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ni2health.sharepoint.com/sites/ClientEngaged/KearnyCounty/KEAR_KS_RCMDataUploads/Shared Documents/I  - CDM &amp; Pricing/Pricing Transparency/2023 Files/"/>
    </mc:Choice>
  </mc:AlternateContent>
  <xr:revisionPtr revIDLastSave="0" documentId="8_{32B4349A-8189-4261-841A-65344BC08596}" xr6:coauthVersionLast="47" xr6:coauthVersionMax="47" xr10:uidLastSave="{00000000-0000-0000-0000-000000000000}"/>
  <bookViews>
    <workbookView xWindow="-18165" yWindow="-16320" windowWidth="29040" windowHeight="15840" xr2:uid="{14FE1CFC-3205-4245-A572-88A30B07E561}"/>
  </bookViews>
  <sheets>
    <sheet name="Shoppable Services" sheetId="1" r:id="rId1"/>
    <sheet name="Line Item CDM" sheetId="6" r:id="rId2"/>
    <sheet name="DRG Average"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4" i="3" l="1"/>
  <c r="E74" i="3"/>
  <c r="F73" i="3"/>
  <c r="E73" i="3"/>
  <c r="F72" i="3"/>
  <c r="E72" i="3"/>
  <c r="F71" i="3"/>
  <c r="E71" i="3"/>
  <c r="F70" i="3"/>
  <c r="E70" i="3"/>
  <c r="F69" i="3"/>
  <c r="E69" i="3"/>
  <c r="F68" i="3"/>
  <c r="E68" i="3"/>
  <c r="F67" i="3"/>
  <c r="E67" i="3"/>
  <c r="F66" i="3"/>
  <c r="E66" i="3"/>
  <c r="F65" i="3"/>
  <c r="E65" i="3"/>
  <c r="F64" i="3"/>
  <c r="E64" i="3"/>
  <c r="F63" i="3"/>
  <c r="E63" i="3"/>
  <c r="F62" i="3"/>
  <c r="E62" i="3"/>
  <c r="F61" i="3"/>
  <c r="E61" i="3"/>
  <c r="F60" i="3"/>
  <c r="E60" i="3"/>
  <c r="F59" i="3"/>
  <c r="E59" i="3"/>
  <c r="F58" i="3"/>
  <c r="E58" i="3"/>
  <c r="F57" i="3"/>
  <c r="E57" i="3"/>
  <c r="F56" i="3"/>
  <c r="E56" i="3"/>
  <c r="F55" i="3"/>
  <c r="E55" i="3"/>
  <c r="F54" i="3"/>
  <c r="E54" i="3"/>
  <c r="F53" i="3"/>
  <c r="E53" i="3"/>
  <c r="F52" i="3"/>
  <c r="E52" i="3"/>
  <c r="F51" i="3"/>
  <c r="E51" i="3"/>
  <c r="F50" i="3"/>
  <c r="E50" i="3"/>
  <c r="F49" i="3"/>
  <c r="E49" i="3"/>
  <c r="F48" i="3"/>
  <c r="E48" i="3"/>
  <c r="F47" i="3"/>
  <c r="E47" i="3"/>
  <c r="F46" i="3"/>
  <c r="E46" i="3"/>
  <c r="F45" i="3"/>
  <c r="E45" i="3"/>
  <c r="F44" i="3"/>
  <c r="E44" i="3"/>
  <c r="F43" i="3"/>
  <c r="E43" i="3"/>
  <c r="F42" i="3"/>
  <c r="E42" i="3"/>
  <c r="F41" i="3"/>
  <c r="E41" i="3"/>
  <c r="F40" i="3"/>
  <c r="E40" i="3"/>
  <c r="F39" i="3"/>
  <c r="E39" i="3"/>
  <c r="F38" i="3"/>
  <c r="E38" i="3"/>
  <c r="F37" i="3"/>
  <c r="E37" i="3"/>
  <c r="F36" i="3"/>
  <c r="E36" i="3"/>
  <c r="F35" i="3"/>
  <c r="E35" i="3"/>
  <c r="F34" i="3"/>
  <c r="E34" i="3"/>
  <c r="F33" i="3"/>
  <c r="E33" i="3"/>
  <c r="F32" i="3"/>
  <c r="E32" i="3"/>
  <c r="F31" i="3"/>
  <c r="E31" i="3"/>
  <c r="F30" i="3"/>
  <c r="E30" i="3"/>
  <c r="F29" i="3"/>
  <c r="E29" i="3"/>
  <c r="F28" i="3"/>
  <c r="E28" i="3"/>
  <c r="F27" i="3"/>
  <c r="E27" i="3"/>
  <c r="F26" i="3"/>
  <c r="E26" i="3"/>
  <c r="F25" i="3"/>
  <c r="E25" i="3"/>
  <c r="F24" i="3"/>
  <c r="E24" i="3"/>
  <c r="F23" i="3"/>
  <c r="E23" i="3"/>
  <c r="F22" i="3"/>
  <c r="E22" i="3"/>
  <c r="F21" i="3"/>
  <c r="E21" i="3"/>
  <c r="F20" i="3"/>
  <c r="E20" i="3"/>
  <c r="F19" i="3"/>
  <c r="E19" i="3"/>
  <c r="F18" i="3"/>
  <c r="E18" i="3"/>
  <c r="F17" i="3"/>
  <c r="E17" i="3"/>
  <c r="F16" i="3"/>
  <c r="E16" i="3"/>
  <c r="F15" i="3"/>
  <c r="E15" i="3"/>
  <c r="F14" i="3"/>
  <c r="E14" i="3"/>
  <c r="F13" i="3"/>
  <c r="E13" i="3"/>
  <c r="F12" i="3"/>
  <c r="E12" i="3"/>
  <c r="F11" i="3"/>
  <c r="E11" i="3"/>
  <c r="F10" i="3"/>
  <c r="E10" i="3"/>
  <c r="F9" i="3"/>
  <c r="E9" i="3"/>
  <c r="F8" i="3"/>
  <c r="E8" i="3"/>
  <c r="F7" i="3"/>
  <c r="E7" i="3"/>
  <c r="F6" i="3"/>
  <c r="E6" i="3"/>
  <c r="F5" i="3"/>
  <c r="E5" i="3"/>
  <c r="F4" i="3"/>
  <c r="E4" i="3"/>
  <c r="L5591" i="6"/>
  <c r="L5629" i="6"/>
  <c r="L5630" i="6"/>
  <c r="L5631" i="6"/>
  <c r="L5632" i="6"/>
  <c r="L5633" i="6"/>
  <c r="L5634" i="6"/>
  <c r="L5635" i="6"/>
  <c r="L12305" i="6"/>
  <c r="L12306" i="6"/>
  <c r="L12307" i="6"/>
  <c r="L12308" i="6"/>
  <c r="L12309" i="6"/>
  <c r="L12310" i="6"/>
  <c r="L12311" i="6"/>
  <c r="L12312" i="6"/>
  <c r="L12313" i="6"/>
  <c r="L12314" i="6"/>
  <c r="L12315" i="6"/>
  <c r="L12316" i="6"/>
  <c r="L12317" i="6"/>
  <c r="L12318" i="6"/>
  <c r="L12319" i="6"/>
  <c r="L12320" i="6"/>
  <c r="L12321" i="6"/>
  <c r="L12322" i="6"/>
  <c r="L12323" i="6"/>
  <c r="L12324" i="6"/>
  <c r="L12325" i="6"/>
  <c r="L12326" i="6"/>
  <c r="L12327" i="6"/>
  <c r="L12328" i="6"/>
  <c r="L12329" i="6"/>
  <c r="L12330" i="6"/>
  <c r="L12331" i="6"/>
  <c r="L12332" i="6"/>
  <c r="L12333" i="6"/>
  <c r="L12334" i="6"/>
  <c r="L12335" i="6"/>
  <c r="L12336" i="6"/>
  <c r="L12337" i="6"/>
  <c r="L12338" i="6"/>
  <c r="L12339" i="6"/>
  <c r="L12340" i="6"/>
  <c r="L12341" i="6"/>
  <c r="L12342" i="6"/>
  <c r="L12343" i="6"/>
  <c r="L12344" i="6"/>
  <c r="L12345" i="6"/>
  <c r="L12346" i="6"/>
  <c r="L12347" i="6"/>
  <c r="L12348" i="6"/>
  <c r="L12349" i="6"/>
  <c r="L12350" i="6"/>
  <c r="L12351" i="6"/>
  <c r="L12352" i="6"/>
  <c r="L12353" i="6"/>
  <c r="L12354" i="6"/>
  <c r="L12355" i="6"/>
  <c r="L12356" i="6"/>
  <c r="L12357" i="6"/>
  <c r="L12358" i="6"/>
  <c r="L12359" i="6"/>
  <c r="L12360" i="6"/>
  <c r="L12361" i="6"/>
  <c r="L12362" i="6"/>
  <c r="L12363" i="6"/>
  <c r="L12364" i="6"/>
  <c r="L12365" i="6"/>
  <c r="L12366" i="6"/>
  <c r="L12367" i="6"/>
  <c r="L12368" i="6"/>
  <c r="L12369" i="6"/>
  <c r="L12370" i="6"/>
  <c r="L12371" i="6"/>
  <c r="L12372" i="6"/>
  <c r="L12373" i="6"/>
  <c r="L12374" i="6"/>
  <c r="L12375" i="6"/>
  <c r="L12376" i="6"/>
  <c r="L12377" i="6"/>
  <c r="L12378" i="6"/>
  <c r="L12379" i="6"/>
  <c r="L12380" i="6"/>
  <c r="L12381" i="6"/>
  <c r="L12382" i="6"/>
  <c r="L12383" i="6"/>
  <c r="L12384" i="6"/>
  <c r="L12385" i="6"/>
  <c r="L12386" i="6"/>
  <c r="L12387" i="6"/>
  <c r="L12388" i="6"/>
  <c r="L12389" i="6"/>
  <c r="L12390" i="6"/>
  <c r="L12391" i="6"/>
  <c r="L12392" i="6"/>
  <c r="L12393" i="6"/>
  <c r="L12394" i="6"/>
  <c r="L12395" i="6"/>
  <c r="L12396" i="6"/>
  <c r="L12397" i="6"/>
  <c r="L12398" i="6"/>
  <c r="L12399" i="6"/>
  <c r="L12400" i="6"/>
  <c r="L12401" i="6"/>
  <c r="L12402" i="6"/>
  <c r="L12403" i="6"/>
  <c r="L12404" i="6"/>
  <c r="L12405" i="6"/>
  <c r="L12406" i="6"/>
  <c r="L12407" i="6"/>
  <c r="L12409" i="6"/>
  <c r="L12410" i="6"/>
  <c r="L12411" i="6"/>
  <c r="L12412" i="6"/>
  <c r="L12413" i="6"/>
  <c r="L12414" i="6"/>
  <c r="L12415" i="6"/>
  <c r="L12416" i="6"/>
  <c r="L12417" i="6"/>
  <c r="L12418" i="6"/>
  <c r="L12419" i="6"/>
  <c r="L12420" i="6"/>
  <c r="L12421" i="6"/>
  <c r="L12422" i="6"/>
  <c r="L12423" i="6"/>
  <c r="L12424" i="6"/>
  <c r="L12425" i="6"/>
  <c r="L12426" i="6"/>
  <c r="L12427" i="6"/>
  <c r="L12428" i="6"/>
  <c r="L12429" i="6"/>
  <c r="L12430" i="6"/>
  <c r="L12431" i="6"/>
  <c r="L12432" i="6"/>
  <c r="L12433" i="6"/>
  <c r="L12434" i="6"/>
  <c r="L12435" i="6"/>
  <c r="L12436" i="6"/>
  <c r="L12437" i="6"/>
  <c r="L12438" i="6"/>
  <c r="L12439" i="6"/>
  <c r="L12440" i="6"/>
  <c r="L12441" i="6"/>
  <c r="L12442" i="6"/>
  <c r="L12443" i="6"/>
  <c r="L12444" i="6"/>
  <c r="L12445" i="6"/>
  <c r="L12446" i="6"/>
  <c r="L12447" i="6"/>
  <c r="L12448" i="6"/>
  <c r="L12449" i="6"/>
  <c r="L12450" i="6"/>
  <c r="L12451" i="6"/>
  <c r="L12452" i="6"/>
  <c r="L12453" i="6"/>
  <c r="L12454" i="6"/>
  <c r="L12455" i="6"/>
  <c r="L12456" i="6"/>
  <c r="L12457" i="6"/>
  <c r="L12458" i="6"/>
  <c r="L12459" i="6"/>
  <c r="L12460" i="6"/>
  <c r="L12461" i="6"/>
  <c r="L12462" i="6"/>
  <c r="L12463" i="6"/>
  <c r="L12464" i="6"/>
  <c r="L12465" i="6"/>
  <c r="L12466" i="6"/>
  <c r="L12467" i="6"/>
  <c r="L12468" i="6"/>
  <c r="L12469" i="6"/>
  <c r="L12470" i="6"/>
  <c r="L12471" i="6"/>
  <c r="L12472" i="6"/>
  <c r="L12473" i="6"/>
  <c r="L12474" i="6"/>
  <c r="L12475" i="6"/>
  <c r="L12476" i="6"/>
  <c r="L12477" i="6"/>
  <c r="L12478" i="6"/>
  <c r="L12479" i="6"/>
  <c r="L12480" i="6"/>
  <c r="L12481" i="6"/>
  <c r="L12482" i="6"/>
  <c r="L12483" i="6"/>
  <c r="L12484" i="6"/>
  <c r="L12485" i="6"/>
  <c r="L12486" i="6"/>
  <c r="L12487" i="6"/>
  <c r="L12488" i="6"/>
  <c r="L12489" i="6"/>
  <c r="L12490" i="6"/>
  <c r="L12491" i="6"/>
  <c r="L12492" i="6"/>
  <c r="L12493" i="6"/>
  <c r="L12494" i="6"/>
  <c r="L12495" i="6"/>
  <c r="L12496" i="6"/>
  <c r="L12497" i="6"/>
  <c r="L12498" i="6"/>
  <c r="L12499" i="6"/>
  <c r="L12500" i="6"/>
  <c r="L12501" i="6"/>
  <c r="L12502" i="6"/>
  <c r="L12503" i="6"/>
  <c r="L12504" i="6"/>
  <c r="L12505" i="6"/>
  <c r="L12506" i="6"/>
  <c r="L12507" i="6"/>
  <c r="L12508" i="6"/>
  <c r="L12509" i="6"/>
  <c r="L12510" i="6"/>
  <c r="L12559" i="6"/>
  <c r="L12575" i="6"/>
  <c r="L13822" i="6"/>
  <c r="L13834" i="6"/>
  <c r="L13839" i="6"/>
  <c r="L13841" i="6"/>
  <c r="L13861" i="6"/>
  <c r="L13870" i="6"/>
  <c r="L13879" i="6"/>
  <c r="L13887" i="6"/>
  <c r="L13888" i="6"/>
  <c r="L13893" i="6"/>
  <c r="L13894" i="6"/>
  <c r="L13895" i="6"/>
  <c r="L13917" i="6"/>
  <c r="L13918" i="6"/>
  <c r="L13919" i="6"/>
  <c r="L13920" i="6"/>
  <c r="L13921" i="6"/>
  <c r="L13922" i="6"/>
  <c r="L13923" i="6"/>
  <c r="L13924" i="6"/>
  <c r="L13925" i="6"/>
  <c r="L13926" i="6"/>
  <c r="R250" i="1"/>
  <c r="R251" i="1"/>
  <c r="R252" i="1"/>
  <c r="R254" i="1"/>
  <c r="R255" i="1"/>
  <c r="R256" i="1"/>
  <c r="R263" i="1"/>
  <c r="R264" i="1"/>
  <c r="R265" i="1"/>
  <c r="R266" i="1"/>
  <c r="R267" i="1"/>
  <c r="R268" i="1"/>
  <c r="R270" i="1"/>
  <c r="R271" i="1"/>
  <c r="R272" i="1"/>
  <c r="R282" i="1"/>
  <c r="R283" i="1"/>
  <c r="R284" i="1"/>
  <c r="R286" i="1"/>
  <c r="R287" i="1"/>
  <c r="R288" i="1"/>
  <c r="R298" i="1"/>
  <c r="R299" i="1"/>
  <c r="R300" i="1"/>
  <c r="R302" i="1"/>
  <c r="R303" i="1"/>
  <c r="R304" i="1"/>
  <c r="R313" i="1"/>
  <c r="R314" i="1"/>
  <c r="R315" i="1"/>
  <c r="R316" i="1"/>
  <c r="R318" i="1"/>
  <c r="R319" i="1"/>
  <c r="R320" i="1"/>
  <c r="R330" i="1"/>
  <c r="R331" i="1"/>
  <c r="R332" i="1"/>
  <c r="R334" i="1"/>
  <c r="R335" i="1"/>
  <c r="R336" i="1"/>
  <c r="R346" i="1"/>
  <c r="R347" i="1"/>
  <c r="R348" i="1"/>
  <c r="R350" i="1"/>
  <c r="R351" i="1"/>
  <c r="R352" i="1"/>
  <c r="R360" i="1"/>
  <c r="R361" i="1"/>
  <c r="R362" i="1"/>
  <c r="R363" i="1"/>
  <c r="R364" i="1"/>
  <c r="R366" i="1"/>
  <c r="R367" i="1"/>
  <c r="R368" i="1"/>
  <c r="R378" i="1"/>
  <c r="R379" i="1"/>
  <c r="R380" i="1"/>
  <c r="R382" i="1"/>
  <c r="R383" i="1"/>
  <c r="R384" i="1"/>
  <c r="R391" i="1"/>
  <c r="R392" i="1"/>
  <c r="R393" i="1"/>
  <c r="R394" i="1"/>
  <c r="R395" i="1"/>
  <c r="R396" i="1"/>
  <c r="R398" i="1"/>
  <c r="R399" i="1"/>
  <c r="R400" i="1"/>
  <c r="R410" i="1"/>
  <c r="R411" i="1"/>
  <c r="R412" i="1"/>
  <c r="R414" i="1"/>
  <c r="R415" i="1"/>
  <c r="R416" i="1"/>
  <c r="R426" i="1"/>
  <c r="R427" i="1"/>
  <c r="R428" i="1"/>
  <c r="R430" i="1"/>
  <c r="R431" i="1"/>
  <c r="R432" i="1"/>
  <c r="R439" i="1"/>
  <c r="R440" i="1"/>
  <c r="R441" i="1"/>
  <c r="R442" i="1"/>
  <c r="R443" i="1"/>
  <c r="R444" i="1"/>
  <c r="R446" i="1"/>
  <c r="R447" i="1"/>
  <c r="R448" i="1"/>
  <c r="R458" i="1"/>
  <c r="R459" i="1"/>
  <c r="R460" i="1"/>
  <c r="R462" i="1"/>
  <c r="R463" i="1"/>
  <c r="R464" i="1"/>
  <c r="R471" i="1"/>
  <c r="R474" i="1"/>
  <c r="R475" i="1"/>
  <c r="R476" i="1"/>
  <c r="R478" i="1"/>
  <c r="R479" i="1"/>
  <c r="R480" i="1"/>
  <c r="R488" i="1"/>
  <c r="R489" i="1"/>
  <c r="R490" i="1"/>
  <c r="R491" i="1"/>
  <c r="R492" i="1"/>
  <c r="R494" i="1"/>
  <c r="R495" i="1"/>
  <c r="R496" i="1"/>
  <c r="R506" i="1"/>
  <c r="R507" i="1"/>
  <c r="R508" i="1"/>
  <c r="R510" i="1"/>
  <c r="R511" i="1"/>
  <c r="R512" i="1"/>
  <c r="R519" i="1"/>
  <c r="R520" i="1"/>
  <c r="R521" i="1"/>
  <c r="R522" i="1"/>
  <c r="R523" i="1"/>
  <c r="R524" i="1"/>
  <c r="R526" i="1"/>
  <c r="R527" i="1"/>
  <c r="R528" i="1"/>
  <c r="R536" i="1"/>
  <c r="R538" i="1"/>
  <c r="R539" i="1"/>
  <c r="R540" i="1"/>
  <c r="R542" i="1"/>
  <c r="R543" i="1"/>
  <c r="R544" i="1"/>
  <c r="R554" i="1"/>
  <c r="R555" i="1"/>
  <c r="R556" i="1"/>
  <c r="R558" i="1"/>
  <c r="R559" i="1"/>
  <c r="R560" i="1"/>
  <c r="R567" i="1"/>
  <c r="R568" i="1"/>
  <c r="R569" i="1"/>
  <c r="R570" i="1"/>
  <c r="R571" i="1"/>
  <c r="R572" i="1"/>
  <c r="R574" i="1"/>
  <c r="R575" i="1"/>
  <c r="R576" i="1"/>
  <c r="R584" i="1"/>
  <c r="R586" i="1"/>
  <c r="R587" i="1"/>
  <c r="R588" i="1"/>
  <c r="R590" i="1"/>
  <c r="R591" i="1"/>
  <c r="R592" i="1"/>
  <c r="R599" i="1"/>
  <c r="R602" i="1"/>
  <c r="R603" i="1"/>
  <c r="R604" i="1"/>
  <c r="R606" i="1"/>
  <c r="R607" i="1"/>
  <c r="R608" i="1"/>
  <c r="R616" i="1"/>
  <c r="R617" i="1"/>
  <c r="R618" i="1"/>
  <c r="R619" i="1"/>
  <c r="R620" i="1"/>
  <c r="R622" i="1"/>
  <c r="R623" i="1"/>
  <c r="R624" i="1"/>
  <c r="R634" i="1"/>
  <c r="R635" i="1"/>
  <c r="R636" i="1"/>
  <c r="R638" i="1"/>
  <c r="R639" i="1"/>
  <c r="R640" i="1"/>
  <c r="R647" i="1"/>
  <c r="R648" i="1"/>
  <c r="R649" i="1"/>
  <c r="R650" i="1"/>
  <c r="R651" i="1"/>
  <c r="R652" i="1"/>
  <c r="R654" i="1"/>
  <c r="R655" i="1"/>
  <c r="R656" i="1"/>
  <c r="R664" i="1"/>
  <c r="R666" i="1"/>
  <c r="R667" i="1"/>
  <c r="R668" i="1"/>
  <c r="R670" i="1"/>
  <c r="R671" i="1"/>
  <c r="R672" i="1"/>
  <c r="R682" i="1"/>
  <c r="R683" i="1"/>
  <c r="R684" i="1"/>
  <c r="R686" i="1"/>
  <c r="R687" i="1"/>
  <c r="R688" i="1"/>
  <c r="R695" i="1"/>
  <c r="R696" i="1"/>
  <c r="R697" i="1"/>
  <c r="R698" i="1"/>
  <c r="R699" i="1"/>
  <c r="R700" i="1"/>
  <c r="R702" i="1"/>
  <c r="R703" i="1"/>
  <c r="R704" i="1"/>
  <c r="R711" i="1"/>
  <c r="R713" i="1"/>
  <c r="R714" i="1"/>
  <c r="R715" i="1"/>
  <c r="R716" i="1"/>
  <c r="R718" i="1"/>
  <c r="R719" i="1"/>
  <c r="R720" i="1"/>
  <c r="R730" i="1"/>
  <c r="R731" i="1"/>
  <c r="R734" i="1"/>
  <c r="R735" i="1"/>
  <c r="R736" i="1"/>
  <c r="R743" i="1"/>
  <c r="R744" i="1"/>
  <c r="R745" i="1"/>
  <c r="R746" i="1"/>
  <c r="R747" i="1"/>
  <c r="R748" i="1"/>
  <c r="R750" i="1"/>
  <c r="R751" i="1"/>
  <c r="R752" i="1"/>
  <c r="R759" i="1"/>
  <c r="R761" i="1"/>
  <c r="R762" i="1"/>
  <c r="R763" i="1"/>
  <c r="R766" i="1"/>
  <c r="R767" i="1"/>
  <c r="R768" i="1"/>
  <c r="R778" i="1"/>
  <c r="R779" i="1"/>
  <c r="R782" i="1"/>
  <c r="R783" i="1"/>
  <c r="R784" i="1"/>
  <c r="R791" i="1"/>
  <c r="R792" i="1"/>
  <c r="R793" i="1"/>
  <c r="R794" i="1"/>
  <c r="R795" i="1"/>
  <c r="R796" i="1"/>
  <c r="R798" i="1"/>
  <c r="R799" i="1"/>
  <c r="R800" i="1"/>
  <c r="R808" i="1"/>
  <c r="R810" i="1"/>
  <c r="R811" i="1"/>
  <c r="R812" i="1"/>
  <c r="R814" i="1"/>
  <c r="R815" i="1"/>
  <c r="R816" i="1"/>
  <c r="R826" i="1"/>
  <c r="R827" i="1"/>
  <c r="R830" i="1"/>
  <c r="R831" i="1"/>
  <c r="R832" i="1"/>
  <c r="R839" i="1"/>
  <c r="R840" i="1"/>
  <c r="R841" i="1"/>
  <c r="R842" i="1"/>
  <c r="R843" i="1"/>
  <c r="R846" i="1"/>
  <c r="R847" i="1"/>
  <c r="R848" i="1"/>
  <c r="R855" i="1"/>
  <c r="R857" i="1"/>
  <c r="R858" i="1"/>
  <c r="R859" i="1"/>
  <c r="R860" i="1"/>
  <c r="R862" i="1"/>
  <c r="R863" i="1"/>
  <c r="R864" i="1"/>
  <c r="R874" i="1"/>
  <c r="R875" i="1"/>
  <c r="R876" i="1"/>
  <c r="R878" i="1"/>
  <c r="R879" i="1"/>
  <c r="R880" i="1"/>
  <c r="R887" i="1"/>
  <c r="R888" i="1"/>
  <c r="R890" i="1"/>
  <c r="R891" i="1"/>
  <c r="R894" i="1"/>
  <c r="R895" i="1"/>
  <c r="R896" i="1"/>
  <c r="R904" i="1"/>
  <c r="R905" i="1"/>
  <c r="R906" i="1"/>
  <c r="R907" i="1"/>
  <c r="R908" i="1"/>
  <c r="R910" i="1"/>
  <c r="R911" i="1"/>
  <c r="R912" i="1"/>
  <c r="R921" i="1"/>
  <c r="R922" i="1"/>
  <c r="R923" i="1"/>
  <c r="R924" i="1"/>
  <c r="R926" i="1"/>
  <c r="R927" i="1"/>
  <c r="R928" i="1"/>
  <c r="R935" i="1"/>
  <c r="R938" i="1"/>
  <c r="R939" i="1"/>
  <c r="R942" i="1"/>
  <c r="R943" i="1"/>
  <c r="R944" i="1"/>
  <c r="R951" i="1"/>
  <c r="R952" i="1"/>
  <c r="R953" i="1"/>
  <c r="R954" i="1"/>
  <c r="R955" i="1"/>
  <c r="R956" i="1"/>
  <c r="R958" i="1"/>
  <c r="R959" i="1"/>
  <c r="R960" i="1"/>
  <c r="R968" i="1"/>
  <c r="R969" i="1"/>
  <c r="R970" i="1"/>
  <c r="R971" i="1"/>
  <c r="R972" i="1"/>
  <c r="R974" i="1"/>
  <c r="R975" i="1"/>
  <c r="R976" i="1"/>
  <c r="R986" i="1"/>
  <c r="R987" i="1"/>
  <c r="R990" i="1"/>
  <c r="R991" i="1"/>
  <c r="R992" i="1"/>
  <c r="R999" i="1"/>
  <c r="R1000" i="1"/>
  <c r="R1001" i="1"/>
  <c r="R1002" i="1"/>
  <c r="R1003" i="1"/>
  <c r="R1004" i="1"/>
  <c r="R1006" i="1"/>
  <c r="R1007" i="1"/>
  <c r="R1008" i="1"/>
  <c r="R1015" i="1"/>
  <c r="R1016" i="1"/>
  <c r="R1017" i="1"/>
  <c r="R1018" i="1"/>
  <c r="R1019" i="1"/>
  <c r="R1022" i="1"/>
  <c r="R1023" i="1"/>
  <c r="R1024" i="1"/>
  <c r="R1034" i="1"/>
  <c r="R1035" i="1"/>
  <c r="R1038" i="1"/>
  <c r="R1039" i="1"/>
  <c r="R1040" i="1"/>
  <c r="R1047" i="1"/>
  <c r="R1048" i="1"/>
  <c r="R1049" i="1"/>
  <c r="R1050" i="1"/>
  <c r="R1051" i="1"/>
  <c r="R1052" i="1"/>
  <c r="R1054" i="1"/>
  <c r="R1055" i="1"/>
  <c r="R1056" i="1"/>
  <c r="R1064" i="1"/>
  <c r="R1066" i="1"/>
  <c r="R1067" i="1"/>
  <c r="R1068" i="1"/>
  <c r="R1070" i="1"/>
  <c r="R1071" i="1"/>
  <c r="R1072" i="1"/>
  <c r="R1082" i="1"/>
  <c r="R1083" i="1"/>
  <c r="R1086" i="1"/>
  <c r="R1087" i="1"/>
  <c r="R1088"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3" i="1"/>
  <c r="R257" i="1"/>
  <c r="R258" i="1"/>
  <c r="R259" i="1"/>
  <c r="R260" i="1"/>
  <c r="R261" i="1"/>
  <c r="R262" i="1"/>
  <c r="R269" i="1"/>
  <c r="R273" i="1"/>
  <c r="R274" i="1"/>
  <c r="R275" i="1"/>
  <c r="R276" i="1"/>
  <c r="R277" i="1"/>
  <c r="R278" i="1"/>
  <c r="R279" i="1"/>
  <c r="R280" i="1"/>
  <c r="R281" i="1"/>
  <c r="R285" i="1"/>
  <c r="R289" i="1"/>
  <c r="R290" i="1"/>
  <c r="R291" i="1"/>
  <c r="R292" i="1"/>
  <c r="R293" i="1"/>
  <c r="R294" i="1"/>
  <c r="R295" i="1"/>
  <c r="R296" i="1"/>
  <c r="R297" i="1"/>
  <c r="R301" i="1"/>
  <c r="R305" i="1"/>
  <c r="R306" i="1"/>
  <c r="R307" i="1"/>
  <c r="R308" i="1"/>
  <c r="R309" i="1"/>
  <c r="R310" i="1"/>
  <c r="R311" i="1"/>
  <c r="R312" i="1"/>
  <c r="R317" i="1"/>
  <c r="R321" i="1"/>
  <c r="R322" i="1"/>
  <c r="R323" i="1"/>
  <c r="R324" i="1"/>
  <c r="R325" i="1"/>
  <c r="R326" i="1"/>
  <c r="R327" i="1"/>
  <c r="R328" i="1"/>
  <c r="R329" i="1"/>
  <c r="R333" i="1"/>
  <c r="R337" i="1"/>
  <c r="R338" i="1"/>
  <c r="R339" i="1"/>
  <c r="R340" i="1"/>
  <c r="R341" i="1"/>
  <c r="R342" i="1"/>
  <c r="R343" i="1"/>
  <c r="R344" i="1"/>
  <c r="R345" i="1"/>
  <c r="R349" i="1"/>
  <c r="R353" i="1"/>
  <c r="R354" i="1"/>
  <c r="R355" i="1"/>
  <c r="R356" i="1"/>
  <c r="R357" i="1"/>
  <c r="R358" i="1"/>
  <c r="R359" i="1"/>
  <c r="R365" i="1"/>
  <c r="R369" i="1"/>
  <c r="R370" i="1"/>
  <c r="R371" i="1"/>
  <c r="R372" i="1"/>
  <c r="R373" i="1"/>
  <c r="R374" i="1"/>
  <c r="R375" i="1"/>
  <c r="R376" i="1"/>
  <c r="R377" i="1"/>
  <c r="R381" i="1"/>
  <c r="R385" i="1"/>
  <c r="R386" i="1"/>
  <c r="R387" i="1"/>
  <c r="R388" i="1"/>
  <c r="R389" i="1"/>
  <c r="R390" i="1"/>
  <c r="R397" i="1"/>
  <c r="R401" i="1"/>
  <c r="R402" i="1"/>
  <c r="R403" i="1"/>
  <c r="R404" i="1"/>
  <c r="R405" i="1"/>
  <c r="R406" i="1"/>
  <c r="R407" i="1"/>
  <c r="R408" i="1"/>
  <c r="R409" i="1"/>
  <c r="R413" i="1"/>
  <c r="R417" i="1"/>
  <c r="R418" i="1"/>
  <c r="R419" i="1"/>
  <c r="R420" i="1"/>
  <c r="R421" i="1"/>
  <c r="R422" i="1"/>
  <c r="R423" i="1"/>
  <c r="R424" i="1"/>
  <c r="R425" i="1"/>
  <c r="R429" i="1"/>
  <c r="R433" i="1"/>
  <c r="R434" i="1"/>
  <c r="R435" i="1"/>
  <c r="R436" i="1"/>
  <c r="R437" i="1"/>
  <c r="R438" i="1"/>
  <c r="R445" i="1"/>
  <c r="R449" i="1"/>
  <c r="R450" i="1"/>
  <c r="R451" i="1"/>
  <c r="R452" i="1"/>
  <c r="R453" i="1"/>
  <c r="R454" i="1"/>
  <c r="R455" i="1"/>
  <c r="R456" i="1"/>
  <c r="R457" i="1"/>
  <c r="R461" i="1"/>
  <c r="R465" i="1"/>
  <c r="R466" i="1"/>
  <c r="R467" i="1"/>
  <c r="R468" i="1"/>
  <c r="R469" i="1"/>
  <c r="R470" i="1"/>
  <c r="R472" i="1"/>
  <c r="R473" i="1"/>
  <c r="R477" i="1"/>
  <c r="R481" i="1"/>
  <c r="R482" i="1"/>
  <c r="R483" i="1"/>
  <c r="R484" i="1"/>
  <c r="R485" i="1"/>
  <c r="R486" i="1"/>
  <c r="R487" i="1"/>
  <c r="R493" i="1"/>
  <c r="R497" i="1"/>
  <c r="R498" i="1"/>
  <c r="R499" i="1"/>
  <c r="R500" i="1"/>
  <c r="R501" i="1"/>
  <c r="R502" i="1"/>
  <c r="R503" i="1"/>
  <c r="R504" i="1"/>
  <c r="R505" i="1"/>
  <c r="R509" i="1"/>
  <c r="R513" i="1"/>
  <c r="R514" i="1"/>
  <c r="R515" i="1"/>
  <c r="R516" i="1"/>
  <c r="R517" i="1"/>
  <c r="R518" i="1"/>
  <c r="R525" i="1"/>
  <c r="R529" i="1"/>
  <c r="R530" i="1"/>
  <c r="R531" i="1"/>
  <c r="R532" i="1"/>
  <c r="R533" i="1"/>
  <c r="R534" i="1"/>
  <c r="R535" i="1"/>
  <c r="R537" i="1"/>
  <c r="R541" i="1"/>
  <c r="R545" i="1"/>
  <c r="R546" i="1"/>
  <c r="R547" i="1"/>
  <c r="R548" i="1"/>
  <c r="R549" i="1"/>
  <c r="R550" i="1"/>
  <c r="R551" i="1"/>
  <c r="R552" i="1"/>
  <c r="R553" i="1"/>
  <c r="R557" i="1"/>
  <c r="R561" i="1"/>
  <c r="R562" i="1"/>
  <c r="R563" i="1"/>
  <c r="R564" i="1"/>
  <c r="R565" i="1"/>
  <c r="R566" i="1"/>
  <c r="R573" i="1"/>
  <c r="R577" i="1"/>
  <c r="R578" i="1"/>
  <c r="R579" i="1"/>
  <c r="R580" i="1"/>
  <c r="R581" i="1"/>
  <c r="R582" i="1"/>
  <c r="R583" i="1"/>
  <c r="R585" i="1"/>
  <c r="R589" i="1"/>
  <c r="R593" i="1"/>
  <c r="R594" i="1"/>
  <c r="R595" i="1"/>
  <c r="R596" i="1"/>
  <c r="R597" i="1"/>
  <c r="R598" i="1"/>
  <c r="R600" i="1"/>
  <c r="R601" i="1"/>
  <c r="R605" i="1"/>
  <c r="R609" i="1"/>
  <c r="R610" i="1"/>
  <c r="R611" i="1"/>
  <c r="R612" i="1"/>
  <c r="R613" i="1"/>
  <c r="R614" i="1"/>
  <c r="R615" i="1"/>
  <c r="R621" i="1"/>
  <c r="R625" i="1"/>
  <c r="R626" i="1"/>
  <c r="R627" i="1"/>
  <c r="R628" i="1"/>
  <c r="R629" i="1"/>
  <c r="R630" i="1"/>
  <c r="R631" i="1"/>
  <c r="R632" i="1"/>
  <c r="R633" i="1"/>
  <c r="R637" i="1"/>
  <c r="R641" i="1"/>
  <c r="R642" i="1"/>
  <c r="R643" i="1"/>
  <c r="R644" i="1"/>
  <c r="R645" i="1"/>
  <c r="R646" i="1"/>
  <c r="R653" i="1"/>
  <c r="R657" i="1"/>
  <c r="R658" i="1"/>
  <c r="R659" i="1"/>
  <c r="R660" i="1"/>
  <c r="R661" i="1"/>
  <c r="R662" i="1"/>
  <c r="R663" i="1"/>
  <c r="R665" i="1"/>
  <c r="R669" i="1"/>
  <c r="R673" i="1"/>
  <c r="R674" i="1"/>
  <c r="R675" i="1"/>
  <c r="R676" i="1"/>
  <c r="R677" i="1"/>
  <c r="R678" i="1"/>
  <c r="R679" i="1"/>
  <c r="R680" i="1"/>
  <c r="R681" i="1"/>
  <c r="R685" i="1"/>
  <c r="R689" i="1"/>
  <c r="R690" i="1"/>
  <c r="R691" i="1"/>
  <c r="R692" i="1"/>
  <c r="R693" i="1"/>
  <c r="R694" i="1"/>
  <c r="R701" i="1"/>
  <c r="R705" i="1"/>
  <c r="R706" i="1"/>
  <c r="R707" i="1"/>
  <c r="R708" i="1"/>
  <c r="R709" i="1"/>
  <c r="R710" i="1"/>
  <c r="R712" i="1"/>
  <c r="R717" i="1"/>
  <c r="R721" i="1"/>
  <c r="R722" i="1"/>
  <c r="R723" i="1"/>
  <c r="R724" i="1"/>
  <c r="R725" i="1"/>
  <c r="R726" i="1"/>
  <c r="R727" i="1"/>
  <c r="R728" i="1"/>
  <c r="R729" i="1"/>
  <c r="R732" i="1"/>
  <c r="R733" i="1"/>
  <c r="R737" i="1"/>
  <c r="R738" i="1"/>
  <c r="R739" i="1"/>
  <c r="R740" i="1"/>
  <c r="R741" i="1"/>
  <c r="R742" i="1"/>
  <c r="R749" i="1"/>
  <c r="R753" i="1"/>
  <c r="R754" i="1"/>
  <c r="R755" i="1"/>
  <c r="R756" i="1"/>
  <c r="R757" i="1"/>
  <c r="R758" i="1"/>
  <c r="R760" i="1"/>
  <c r="R764" i="1"/>
  <c r="R765" i="1"/>
  <c r="R769" i="1"/>
  <c r="R770" i="1"/>
  <c r="R771" i="1"/>
  <c r="R772" i="1"/>
  <c r="R773" i="1"/>
  <c r="R774" i="1"/>
  <c r="R775" i="1"/>
  <c r="R776" i="1"/>
  <c r="R777" i="1"/>
  <c r="R780" i="1"/>
  <c r="R781" i="1"/>
  <c r="R785" i="1"/>
  <c r="R786" i="1"/>
  <c r="R787" i="1"/>
  <c r="R788" i="1"/>
  <c r="R789" i="1"/>
  <c r="R790" i="1"/>
  <c r="R797" i="1"/>
  <c r="R801" i="1"/>
  <c r="R802" i="1"/>
  <c r="R803" i="1"/>
  <c r="R804" i="1"/>
  <c r="R805" i="1"/>
  <c r="R806" i="1"/>
  <c r="R807" i="1"/>
  <c r="R809" i="1"/>
  <c r="R813" i="1"/>
  <c r="R817" i="1"/>
  <c r="R818" i="1"/>
  <c r="R819" i="1"/>
  <c r="R820" i="1"/>
  <c r="R821" i="1"/>
  <c r="R822" i="1"/>
  <c r="R823" i="1"/>
  <c r="R824" i="1"/>
  <c r="R825" i="1"/>
  <c r="R828" i="1"/>
  <c r="R829" i="1"/>
  <c r="R833" i="1"/>
  <c r="R834" i="1"/>
  <c r="R835" i="1"/>
  <c r="R836" i="1"/>
  <c r="R837" i="1"/>
  <c r="R838" i="1"/>
  <c r="R844" i="1"/>
  <c r="R845" i="1"/>
  <c r="R849" i="1"/>
  <c r="R850" i="1"/>
  <c r="R851" i="1"/>
  <c r="R852" i="1"/>
  <c r="R853" i="1"/>
  <c r="R854" i="1"/>
  <c r="R856" i="1"/>
  <c r="R861" i="1"/>
  <c r="R865" i="1"/>
  <c r="R866" i="1"/>
  <c r="R867" i="1"/>
  <c r="R868" i="1"/>
  <c r="R869" i="1"/>
  <c r="R870" i="1"/>
  <c r="R871" i="1"/>
  <c r="R872" i="1"/>
  <c r="R873" i="1"/>
  <c r="R877" i="1"/>
  <c r="R881" i="1"/>
  <c r="R882" i="1"/>
  <c r="R883" i="1"/>
  <c r="R884" i="1"/>
  <c r="R885" i="1"/>
  <c r="R886" i="1"/>
  <c r="R889" i="1"/>
  <c r="R892" i="1"/>
  <c r="R893" i="1"/>
  <c r="R897" i="1"/>
  <c r="R898" i="1"/>
  <c r="R899" i="1"/>
  <c r="R900" i="1"/>
  <c r="R901" i="1"/>
  <c r="R902" i="1"/>
  <c r="R903" i="1"/>
  <c r="R909" i="1"/>
  <c r="R913" i="1"/>
  <c r="R914" i="1"/>
  <c r="R915" i="1"/>
  <c r="R916" i="1"/>
  <c r="R917" i="1"/>
  <c r="R918" i="1"/>
  <c r="R919" i="1"/>
  <c r="R920" i="1"/>
  <c r="R925" i="1"/>
  <c r="R929" i="1"/>
  <c r="R930" i="1"/>
  <c r="R931" i="1"/>
  <c r="R932" i="1"/>
  <c r="R933" i="1"/>
  <c r="R934" i="1"/>
  <c r="R936" i="1"/>
  <c r="R937" i="1"/>
  <c r="R940" i="1"/>
  <c r="R941" i="1"/>
  <c r="R945" i="1"/>
  <c r="R946" i="1"/>
  <c r="R947" i="1"/>
  <c r="R948" i="1"/>
  <c r="R949" i="1"/>
  <c r="R950" i="1"/>
  <c r="R957" i="1"/>
  <c r="R961" i="1"/>
  <c r="R962" i="1"/>
  <c r="R963" i="1"/>
  <c r="R964" i="1"/>
  <c r="R965" i="1"/>
  <c r="R966" i="1"/>
  <c r="R967" i="1"/>
  <c r="R973" i="1"/>
  <c r="R977" i="1"/>
  <c r="R978" i="1"/>
  <c r="R979" i="1"/>
  <c r="R980" i="1"/>
  <c r="R981" i="1"/>
  <c r="R982" i="1"/>
  <c r="R983" i="1"/>
  <c r="R984" i="1"/>
  <c r="R985" i="1"/>
  <c r="R988" i="1"/>
  <c r="R989" i="1"/>
  <c r="R993" i="1"/>
  <c r="R994" i="1"/>
  <c r="R995" i="1"/>
  <c r="R996" i="1"/>
  <c r="R997" i="1"/>
  <c r="R998" i="1"/>
  <c r="R1005" i="1"/>
  <c r="R1009" i="1"/>
  <c r="R1010" i="1"/>
  <c r="R1011" i="1"/>
  <c r="R1012" i="1"/>
  <c r="R1013" i="1"/>
  <c r="R1014" i="1"/>
  <c r="R1020" i="1"/>
  <c r="R1021" i="1"/>
  <c r="R1025" i="1"/>
  <c r="R1026" i="1"/>
  <c r="R1027" i="1"/>
  <c r="R1028" i="1"/>
  <c r="R1029" i="1"/>
  <c r="R1030" i="1"/>
  <c r="R1031" i="1"/>
  <c r="R1032" i="1"/>
  <c r="R1033" i="1"/>
  <c r="R1036" i="1"/>
  <c r="R1037" i="1"/>
  <c r="R1041" i="1"/>
  <c r="R1042" i="1"/>
  <c r="R1043" i="1"/>
  <c r="R1044" i="1"/>
  <c r="R1045" i="1"/>
  <c r="R1046" i="1"/>
  <c r="R1053" i="1"/>
  <c r="R1057" i="1"/>
  <c r="R1058" i="1"/>
  <c r="R1059" i="1"/>
  <c r="R1060" i="1"/>
  <c r="R1061" i="1"/>
  <c r="R1062" i="1"/>
  <c r="R1063" i="1"/>
  <c r="R1065" i="1"/>
  <c r="R1069" i="1"/>
  <c r="R1073" i="1"/>
  <c r="R1074" i="1"/>
  <c r="R1075" i="1"/>
  <c r="R1076" i="1"/>
  <c r="R1077" i="1"/>
  <c r="R1078" i="1"/>
  <c r="R1079" i="1"/>
  <c r="R1080" i="1"/>
  <c r="R1081" i="1"/>
  <c r="R1084" i="1"/>
  <c r="R1085" i="1"/>
  <c r="R1089" i="1"/>
  <c r="R1090"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O6" i="1"/>
  <c r="O7" i="1"/>
  <c r="O8" i="1"/>
  <c r="O9" i="1"/>
  <c r="O10" i="1"/>
  <c r="O11" i="1"/>
  <c r="O12" i="1"/>
  <c r="O13" i="1"/>
  <c r="K13" i="1" s="1"/>
  <c r="O14" i="1"/>
  <c r="O15" i="1"/>
  <c r="O16" i="1"/>
  <c r="O17" i="1"/>
  <c r="O18" i="1"/>
  <c r="K18" i="1" s="1"/>
  <c r="O19" i="1"/>
  <c r="O20" i="1"/>
  <c r="O21" i="1"/>
  <c r="O22" i="1"/>
  <c r="O23" i="1"/>
  <c r="O24" i="1"/>
  <c r="O25" i="1"/>
  <c r="O26" i="1"/>
  <c r="K26" i="1" s="1"/>
  <c r="O27" i="1"/>
  <c r="O28" i="1"/>
  <c r="K28" i="1" s="1"/>
  <c r="O29" i="1"/>
  <c r="O30" i="1"/>
  <c r="O31" i="1"/>
  <c r="K31" i="1" s="1"/>
  <c r="O32" i="1"/>
  <c r="O33" i="1"/>
  <c r="O34" i="1"/>
  <c r="O35" i="1"/>
  <c r="O36" i="1"/>
  <c r="O37" i="1"/>
  <c r="O38" i="1"/>
  <c r="O39" i="1"/>
  <c r="O40" i="1"/>
  <c r="O41" i="1"/>
  <c r="O42" i="1"/>
  <c r="O43" i="1"/>
  <c r="O44" i="1"/>
  <c r="L44" i="1" s="1"/>
  <c r="O45" i="1"/>
  <c r="O46" i="1"/>
  <c r="K46" i="1" s="1"/>
  <c r="O47" i="1"/>
  <c r="O48" i="1"/>
  <c r="O49" i="1"/>
  <c r="O50" i="1"/>
  <c r="O51" i="1"/>
  <c r="O52" i="1"/>
  <c r="O53" i="1"/>
  <c r="O54" i="1"/>
  <c r="O55" i="1"/>
  <c r="O56" i="1"/>
  <c r="O57" i="1"/>
  <c r="O58" i="1"/>
  <c r="O59" i="1"/>
  <c r="O60" i="1"/>
  <c r="O61" i="1"/>
  <c r="O62" i="1"/>
  <c r="O63" i="1"/>
  <c r="O64" i="1"/>
  <c r="O65" i="1"/>
  <c r="O66" i="1"/>
  <c r="O67" i="1"/>
  <c r="O68" i="1"/>
  <c r="O69" i="1"/>
  <c r="K69" i="1" s="1"/>
  <c r="O70" i="1"/>
  <c r="O71" i="1"/>
  <c r="O72" i="1"/>
  <c r="O73" i="1"/>
  <c r="O74" i="1"/>
  <c r="K74" i="1" s="1"/>
  <c r="O75" i="1"/>
  <c r="O76" i="1"/>
  <c r="O77" i="1"/>
  <c r="O78" i="1"/>
  <c r="O79" i="1"/>
  <c r="O80" i="1"/>
  <c r="O81" i="1"/>
  <c r="O82" i="1"/>
  <c r="O83" i="1"/>
  <c r="O84" i="1"/>
  <c r="O85" i="1"/>
  <c r="O86" i="1"/>
  <c r="O87" i="1"/>
  <c r="O88" i="1"/>
  <c r="O89" i="1"/>
  <c r="O90" i="1"/>
  <c r="O91" i="1"/>
  <c r="O92" i="1"/>
  <c r="L92" i="1" s="1"/>
  <c r="O93" i="1"/>
  <c r="K93" i="1" s="1"/>
  <c r="O94" i="1"/>
  <c r="O95" i="1"/>
  <c r="O96" i="1"/>
  <c r="O97" i="1"/>
  <c r="O98" i="1"/>
  <c r="O99" i="1"/>
  <c r="O100" i="1"/>
  <c r="O101" i="1"/>
  <c r="O102" i="1"/>
  <c r="O103" i="1"/>
  <c r="O104" i="1"/>
  <c r="O105" i="1"/>
  <c r="O106" i="1"/>
  <c r="O107" i="1"/>
  <c r="O108" i="1"/>
  <c r="O109" i="1"/>
  <c r="O110" i="1"/>
  <c r="K110" i="1" s="1"/>
  <c r="O111" i="1"/>
  <c r="K111" i="1" s="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L140" i="1" s="1"/>
  <c r="O141" i="1"/>
  <c r="K141" i="1" s="1"/>
  <c r="O142" i="1"/>
  <c r="O143" i="1"/>
  <c r="O144" i="1"/>
  <c r="O145" i="1"/>
  <c r="O146" i="1"/>
  <c r="O147" i="1"/>
  <c r="O148" i="1"/>
  <c r="O149" i="1"/>
  <c r="K149" i="1" s="1"/>
  <c r="O150" i="1"/>
  <c r="O151" i="1"/>
  <c r="O152" i="1"/>
  <c r="O153" i="1"/>
  <c r="O154" i="1"/>
  <c r="K154" i="1" s="1"/>
  <c r="O155" i="1"/>
  <c r="O156" i="1"/>
  <c r="O157" i="1"/>
  <c r="O158" i="1"/>
  <c r="K158" i="1" s="1"/>
  <c r="O159" i="1"/>
  <c r="O160" i="1"/>
  <c r="O161" i="1"/>
  <c r="O162" i="1"/>
  <c r="O163" i="1"/>
  <c r="O164" i="1"/>
  <c r="O165" i="1"/>
  <c r="O166" i="1"/>
  <c r="O167" i="1"/>
  <c r="O168" i="1"/>
  <c r="O169" i="1"/>
  <c r="O170" i="1"/>
  <c r="O171" i="1"/>
  <c r="O172" i="1"/>
  <c r="O173" i="1"/>
  <c r="O174" i="1"/>
  <c r="K174" i="1" s="1"/>
  <c r="O175" i="1"/>
  <c r="O176" i="1"/>
  <c r="O177" i="1"/>
  <c r="O178" i="1"/>
  <c r="O179" i="1"/>
  <c r="O180" i="1"/>
  <c r="O181" i="1"/>
  <c r="O182" i="1"/>
  <c r="O183" i="1"/>
  <c r="O184" i="1"/>
  <c r="O185" i="1"/>
  <c r="O186" i="1"/>
  <c r="O187" i="1"/>
  <c r="O188" i="1"/>
  <c r="O189" i="1"/>
  <c r="O190" i="1"/>
  <c r="O191" i="1"/>
  <c r="O192" i="1"/>
  <c r="O193" i="1"/>
  <c r="O194" i="1"/>
  <c r="O195" i="1"/>
  <c r="O196" i="1"/>
  <c r="O197" i="1"/>
  <c r="K197" i="1" s="1"/>
  <c r="O198" i="1"/>
  <c r="O199" i="1"/>
  <c r="O200" i="1"/>
  <c r="O201" i="1"/>
  <c r="O202" i="1"/>
  <c r="K202" i="1" s="1"/>
  <c r="O203" i="1"/>
  <c r="O204" i="1"/>
  <c r="O205" i="1"/>
  <c r="O206" i="1"/>
  <c r="O207" i="1"/>
  <c r="O208" i="1"/>
  <c r="O209" i="1"/>
  <c r="O210" i="1"/>
  <c r="O211" i="1"/>
  <c r="O212" i="1"/>
  <c r="O213" i="1"/>
  <c r="O214" i="1"/>
  <c r="O215" i="1"/>
  <c r="O216" i="1"/>
  <c r="O217" i="1"/>
  <c r="O218" i="1"/>
  <c r="O219" i="1"/>
  <c r="O220" i="1"/>
  <c r="O221" i="1"/>
  <c r="K221" i="1" s="1"/>
  <c r="O222" i="1"/>
  <c r="O223" i="1"/>
  <c r="O224" i="1"/>
  <c r="O225" i="1"/>
  <c r="O226" i="1"/>
  <c r="O227" i="1"/>
  <c r="O228" i="1"/>
  <c r="O229" i="1"/>
  <c r="O230" i="1"/>
  <c r="O231" i="1"/>
  <c r="O232" i="1"/>
  <c r="O233" i="1"/>
  <c r="O234" i="1"/>
  <c r="O235" i="1"/>
  <c r="O236" i="1"/>
  <c r="O237" i="1"/>
  <c r="O238" i="1"/>
  <c r="O239" i="1"/>
  <c r="K239" i="1" s="1"/>
  <c r="O240" i="1"/>
  <c r="O241" i="1"/>
  <c r="O242" i="1"/>
  <c r="O243" i="1"/>
  <c r="O244" i="1"/>
  <c r="O245" i="1"/>
  <c r="O246" i="1"/>
  <c r="O247" i="1"/>
  <c r="O248" i="1"/>
  <c r="O249" i="1"/>
  <c r="O250" i="1"/>
  <c r="O251" i="1"/>
  <c r="K251" i="1" s="1"/>
  <c r="O252" i="1"/>
  <c r="O253" i="1"/>
  <c r="O254" i="1"/>
  <c r="O255" i="1"/>
  <c r="O256" i="1"/>
  <c r="O257" i="1"/>
  <c r="O258" i="1"/>
  <c r="O259" i="1"/>
  <c r="O260" i="1"/>
  <c r="O261" i="1"/>
  <c r="O262" i="1"/>
  <c r="O263" i="1"/>
  <c r="O264" i="1"/>
  <c r="O265" i="1"/>
  <c r="O266" i="1"/>
  <c r="O267" i="1"/>
  <c r="O268" i="1"/>
  <c r="O269" i="1"/>
  <c r="K269" i="1" s="1"/>
  <c r="O270" i="1"/>
  <c r="O271" i="1"/>
  <c r="O272" i="1"/>
  <c r="O273" i="1"/>
  <c r="O274" i="1"/>
  <c r="L274" i="1" s="1"/>
  <c r="O275" i="1"/>
  <c r="O276" i="1"/>
  <c r="O277" i="1"/>
  <c r="O278" i="1"/>
  <c r="O279" i="1"/>
  <c r="O280" i="1"/>
  <c r="O281" i="1"/>
  <c r="O282" i="1"/>
  <c r="O283" i="1"/>
  <c r="O284" i="1"/>
  <c r="K284" i="1" s="1"/>
  <c r="O285" i="1"/>
  <c r="O286" i="1"/>
  <c r="K286" i="1" s="1"/>
  <c r="O287" i="1"/>
  <c r="O288" i="1"/>
  <c r="O289" i="1"/>
  <c r="O290" i="1"/>
  <c r="O291" i="1"/>
  <c r="L291" i="1" s="1"/>
  <c r="O292" i="1"/>
  <c r="K292" i="1" s="1"/>
  <c r="O293" i="1"/>
  <c r="O294" i="1"/>
  <c r="O295" i="1"/>
  <c r="O296" i="1"/>
  <c r="O297" i="1"/>
  <c r="O298" i="1"/>
  <c r="O299" i="1"/>
  <c r="O300" i="1"/>
  <c r="K300" i="1" s="1"/>
  <c r="O301" i="1"/>
  <c r="O302" i="1"/>
  <c r="O303" i="1"/>
  <c r="O304" i="1"/>
  <c r="O305" i="1"/>
  <c r="O306" i="1"/>
  <c r="O307" i="1"/>
  <c r="O308" i="1"/>
  <c r="O309" i="1"/>
  <c r="K309" i="1" s="1"/>
  <c r="O310" i="1"/>
  <c r="O311" i="1"/>
  <c r="O312" i="1"/>
  <c r="O313" i="1"/>
  <c r="O314" i="1"/>
  <c r="O315" i="1"/>
  <c r="O316" i="1"/>
  <c r="O317" i="1"/>
  <c r="O318" i="1"/>
  <c r="K318" i="1" s="1"/>
  <c r="O319" i="1"/>
  <c r="O320" i="1"/>
  <c r="O321" i="1"/>
  <c r="O322" i="1"/>
  <c r="O323" i="1"/>
  <c r="O324" i="1"/>
  <c r="O325" i="1"/>
  <c r="L325" i="1" s="1"/>
  <c r="O326" i="1"/>
  <c r="O327" i="1"/>
  <c r="O328" i="1"/>
  <c r="O329" i="1"/>
  <c r="O330" i="1"/>
  <c r="K330" i="1" s="1"/>
  <c r="O331" i="1"/>
  <c r="O332" i="1"/>
  <c r="O333" i="1"/>
  <c r="O334" i="1"/>
  <c r="K334" i="1" s="1"/>
  <c r="O335" i="1"/>
  <c r="K335" i="1" s="1"/>
  <c r="O336" i="1"/>
  <c r="O337" i="1"/>
  <c r="O338" i="1"/>
  <c r="O339" i="1"/>
  <c r="O340" i="1"/>
  <c r="O341" i="1"/>
  <c r="K341" i="1" s="1"/>
  <c r="O342" i="1"/>
  <c r="O343" i="1"/>
  <c r="O344" i="1"/>
  <c r="O345" i="1"/>
  <c r="O346" i="1"/>
  <c r="O347" i="1"/>
  <c r="O348" i="1"/>
  <c r="O349" i="1"/>
  <c r="O350" i="1"/>
  <c r="O351" i="1"/>
  <c r="O352" i="1"/>
  <c r="O353" i="1"/>
  <c r="O354" i="1"/>
  <c r="O355" i="1"/>
  <c r="O356" i="1"/>
  <c r="K356" i="1" s="1"/>
  <c r="O357" i="1"/>
  <c r="O358" i="1"/>
  <c r="O359" i="1"/>
  <c r="O360" i="1"/>
  <c r="O361" i="1"/>
  <c r="O362" i="1"/>
  <c r="O363" i="1"/>
  <c r="O364" i="1"/>
  <c r="K364" i="1" s="1"/>
  <c r="O365" i="1"/>
  <c r="O366" i="1"/>
  <c r="O367" i="1"/>
  <c r="O368" i="1"/>
  <c r="O369" i="1"/>
  <c r="O370" i="1"/>
  <c r="O371" i="1"/>
  <c r="O372" i="1"/>
  <c r="K372" i="1" s="1"/>
  <c r="O373" i="1"/>
  <c r="K373" i="1" s="1"/>
  <c r="O374" i="1"/>
  <c r="O375" i="1"/>
  <c r="O376" i="1"/>
  <c r="O377" i="1"/>
  <c r="O378" i="1"/>
  <c r="O379" i="1"/>
  <c r="O380" i="1"/>
  <c r="O381" i="1"/>
  <c r="O382" i="1"/>
  <c r="O383" i="1"/>
  <c r="O384" i="1"/>
  <c r="O385" i="1"/>
  <c r="O386" i="1"/>
  <c r="O387" i="1"/>
  <c r="L387" i="1" s="1"/>
  <c r="O388" i="1"/>
  <c r="K388" i="1" s="1"/>
  <c r="O389" i="1"/>
  <c r="O390" i="1"/>
  <c r="O391" i="1"/>
  <c r="O392" i="1"/>
  <c r="O393" i="1"/>
  <c r="O394" i="1"/>
  <c r="O395" i="1"/>
  <c r="O396" i="1"/>
  <c r="O397" i="1"/>
  <c r="O398" i="1"/>
  <c r="K398" i="1" s="1"/>
  <c r="O399" i="1"/>
  <c r="O400" i="1"/>
  <c r="O401" i="1"/>
  <c r="O402" i="1"/>
  <c r="O403" i="1"/>
  <c r="O404" i="1"/>
  <c r="K404" i="1" s="1"/>
  <c r="O405" i="1"/>
  <c r="O406" i="1"/>
  <c r="O407" i="1"/>
  <c r="O408" i="1"/>
  <c r="O409" i="1"/>
  <c r="O410" i="1"/>
  <c r="O411" i="1"/>
  <c r="O412" i="1"/>
  <c r="K412" i="1" s="1"/>
  <c r="O413" i="1"/>
  <c r="O414" i="1"/>
  <c r="O415" i="1"/>
  <c r="O416" i="1"/>
  <c r="O417" i="1"/>
  <c r="O418" i="1"/>
  <c r="O419" i="1"/>
  <c r="O420" i="1"/>
  <c r="O421" i="1"/>
  <c r="O422" i="1"/>
  <c r="O423" i="1"/>
  <c r="O424" i="1"/>
  <c r="O425" i="1"/>
  <c r="O426" i="1"/>
  <c r="O427" i="1"/>
  <c r="O428" i="1"/>
  <c r="K428" i="1" s="1"/>
  <c r="O429" i="1"/>
  <c r="O430" i="1"/>
  <c r="O431" i="1"/>
  <c r="O432" i="1"/>
  <c r="O433" i="1"/>
  <c r="O434" i="1"/>
  <c r="O435" i="1"/>
  <c r="O436" i="1"/>
  <c r="L436" i="1" s="1"/>
  <c r="O437" i="1"/>
  <c r="O438" i="1"/>
  <c r="O439" i="1"/>
  <c r="O440" i="1"/>
  <c r="O441" i="1"/>
  <c r="O442" i="1"/>
  <c r="O443" i="1"/>
  <c r="O444" i="1"/>
  <c r="O445" i="1"/>
  <c r="O446" i="1"/>
  <c r="K446" i="1" s="1"/>
  <c r="O447" i="1"/>
  <c r="O448" i="1"/>
  <c r="O449" i="1"/>
  <c r="O450" i="1"/>
  <c r="O451" i="1"/>
  <c r="O452" i="1"/>
  <c r="K452" i="1" s="1"/>
  <c r="O453" i="1"/>
  <c r="O454" i="1"/>
  <c r="O455" i="1"/>
  <c r="O456" i="1"/>
  <c r="O457" i="1"/>
  <c r="O458" i="1"/>
  <c r="O459" i="1"/>
  <c r="O460" i="1"/>
  <c r="O461" i="1"/>
  <c r="O462" i="1"/>
  <c r="K462" i="1" s="1"/>
  <c r="O463" i="1"/>
  <c r="O464" i="1"/>
  <c r="O465" i="1"/>
  <c r="O466" i="1"/>
  <c r="O467" i="1"/>
  <c r="O468" i="1"/>
  <c r="O469" i="1"/>
  <c r="O470" i="1"/>
  <c r="O471" i="1"/>
  <c r="O472" i="1"/>
  <c r="O473" i="1"/>
  <c r="O474" i="1"/>
  <c r="K474" i="1" s="1"/>
  <c r="O475" i="1"/>
  <c r="O476" i="1"/>
  <c r="K476" i="1" s="1"/>
  <c r="O477" i="1"/>
  <c r="O478" i="1"/>
  <c r="O479" i="1"/>
  <c r="O480" i="1"/>
  <c r="O481" i="1"/>
  <c r="O482" i="1"/>
  <c r="O483" i="1"/>
  <c r="O484" i="1"/>
  <c r="O485" i="1"/>
  <c r="K485" i="1" s="1"/>
  <c r="O486" i="1"/>
  <c r="O487" i="1"/>
  <c r="O488" i="1"/>
  <c r="O489" i="1"/>
  <c r="O490" i="1"/>
  <c r="O491" i="1"/>
  <c r="O492" i="1"/>
  <c r="O493" i="1"/>
  <c r="O494" i="1"/>
  <c r="O495" i="1"/>
  <c r="O496" i="1"/>
  <c r="O497" i="1"/>
  <c r="O498" i="1"/>
  <c r="O499" i="1"/>
  <c r="O500" i="1"/>
  <c r="O501" i="1"/>
  <c r="O502" i="1"/>
  <c r="O503" i="1"/>
  <c r="O504" i="1"/>
  <c r="O505" i="1"/>
  <c r="O506" i="1"/>
  <c r="O507" i="1"/>
  <c r="O508" i="1"/>
  <c r="K508" i="1" s="1"/>
  <c r="O509" i="1"/>
  <c r="O510" i="1"/>
  <c r="O511" i="1"/>
  <c r="O512" i="1"/>
  <c r="O513" i="1"/>
  <c r="O514" i="1"/>
  <c r="O515" i="1"/>
  <c r="O516" i="1"/>
  <c r="K516" i="1" s="1"/>
  <c r="O517" i="1"/>
  <c r="O518" i="1"/>
  <c r="O519" i="1"/>
  <c r="O520" i="1"/>
  <c r="O521" i="1"/>
  <c r="O522" i="1"/>
  <c r="O523" i="1"/>
  <c r="O524" i="1"/>
  <c r="O525" i="1"/>
  <c r="O526" i="1"/>
  <c r="O527" i="1"/>
  <c r="O528" i="1"/>
  <c r="O529" i="1"/>
  <c r="O530" i="1"/>
  <c r="O531" i="1"/>
  <c r="O532" i="1"/>
  <c r="K532" i="1" s="1"/>
  <c r="O533" i="1"/>
  <c r="O534" i="1"/>
  <c r="O535" i="1"/>
  <c r="O536" i="1"/>
  <c r="O537" i="1"/>
  <c r="O538" i="1"/>
  <c r="O539" i="1"/>
  <c r="O540" i="1"/>
  <c r="K540" i="1" s="1"/>
  <c r="O541" i="1"/>
  <c r="O542" i="1"/>
  <c r="K542" i="1" s="1"/>
  <c r="O543" i="1"/>
  <c r="O544" i="1"/>
  <c r="O545" i="1"/>
  <c r="O546" i="1"/>
  <c r="O547" i="1"/>
  <c r="L547" i="1" s="1"/>
  <c r="O548" i="1"/>
  <c r="K548" i="1" s="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K574" i="1" s="1"/>
  <c r="O575" i="1"/>
  <c r="K575" i="1" s="1"/>
  <c r="O576" i="1"/>
  <c r="O577" i="1"/>
  <c r="O578" i="1"/>
  <c r="O579" i="1"/>
  <c r="L579" i="1" s="1"/>
  <c r="O580" i="1"/>
  <c r="K580" i="1" s="1"/>
  <c r="O581" i="1"/>
  <c r="K581" i="1" s="1"/>
  <c r="O582" i="1"/>
  <c r="O583" i="1"/>
  <c r="O584" i="1"/>
  <c r="O585" i="1"/>
  <c r="O586" i="1"/>
  <c r="O587" i="1"/>
  <c r="O588" i="1"/>
  <c r="K588" i="1" s="1"/>
  <c r="O589" i="1"/>
  <c r="O590" i="1"/>
  <c r="O591" i="1"/>
  <c r="O592" i="1"/>
  <c r="O593" i="1"/>
  <c r="O594" i="1"/>
  <c r="O595" i="1"/>
  <c r="O596" i="1"/>
  <c r="O597" i="1"/>
  <c r="K597" i="1" s="1"/>
  <c r="O598" i="1"/>
  <c r="O599" i="1"/>
  <c r="O600" i="1"/>
  <c r="O601" i="1"/>
  <c r="O602" i="1"/>
  <c r="O603" i="1"/>
  <c r="O604" i="1"/>
  <c r="O605" i="1"/>
  <c r="O606" i="1"/>
  <c r="O607" i="1"/>
  <c r="O608" i="1"/>
  <c r="O609" i="1"/>
  <c r="O610" i="1"/>
  <c r="O611" i="1"/>
  <c r="O612" i="1"/>
  <c r="O613" i="1"/>
  <c r="L613" i="1" s="1"/>
  <c r="O614" i="1"/>
  <c r="O615" i="1"/>
  <c r="O616" i="1"/>
  <c r="O617" i="1"/>
  <c r="O618" i="1"/>
  <c r="O619" i="1"/>
  <c r="O620" i="1"/>
  <c r="O621" i="1"/>
  <c r="O622" i="1"/>
  <c r="O623" i="1"/>
  <c r="O624" i="1"/>
  <c r="O625" i="1"/>
  <c r="O626" i="1"/>
  <c r="O627" i="1"/>
  <c r="O628" i="1"/>
  <c r="L628" i="1" s="1"/>
  <c r="O629" i="1"/>
  <c r="L629" i="1" s="1"/>
  <c r="O630" i="1"/>
  <c r="O631" i="1"/>
  <c r="O632" i="1"/>
  <c r="O633" i="1"/>
  <c r="O634" i="1"/>
  <c r="O635" i="1"/>
  <c r="O636" i="1"/>
  <c r="O637" i="1"/>
  <c r="O638" i="1"/>
  <c r="K638" i="1" s="1"/>
  <c r="O639" i="1"/>
  <c r="O640" i="1"/>
  <c r="O641" i="1"/>
  <c r="O642" i="1"/>
  <c r="O643" i="1"/>
  <c r="O644" i="1"/>
  <c r="K644" i="1" s="1"/>
  <c r="O645" i="1"/>
  <c r="O646" i="1"/>
  <c r="O647" i="1"/>
  <c r="O648" i="1"/>
  <c r="O649" i="1"/>
  <c r="O650" i="1"/>
  <c r="O651" i="1"/>
  <c r="O652" i="1"/>
  <c r="O653" i="1"/>
  <c r="O654" i="1"/>
  <c r="O655" i="1"/>
  <c r="O656" i="1"/>
  <c r="O657" i="1"/>
  <c r="O658" i="1"/>
  <c r="O659" i="1"/>
  <c r="K659" i="1" s="1"/>
  <c r="O660" i="1"/>
  <c r="K660" i="1" s="1"/>
  <c r="O661" i="1"/>
  <c r="K661" i="1" s="1"/>
  <c r="O662" i="1"/>
  <c r="O663" i="1"/>
  <c r="O664" i="1"/>
  <c r="O665" i="1"/>
  <c r="O666" i="1"/>
  <c r="O667" i="1"/>
  <c r="O668" i="1"/>
  <c r="O669" i="1"/>
  <c r="O670" i="1"/>
  <c r="K670" i="1" s="1"/>
  <c r="O671" i="1"/>
  <c r="O672" i="1"/>
  <c r="O673" i="1"/>
  <c r="O674" i="1"/>
  <c r="O675" i="1"/>
  <c r="O676" i="1"/>
  <c r="O677" i="1"/>
  <c r="O678" i="1"/>
  <c r="O679" i="1"/>
  <c r="O680" i="1"/>
  <c r="O681" i="1"/>
  <c r="O682" i="1"/>
  <c r="O683" i="1"/>
  <c r="O684" i="1"/>
  <c r="K684" i="1" s="1"/>
  <c r="O685" i="1"/>
  <c r="O686" i="1"/>
  <c r="O687" i="1"/>
  <c r="O688" i="1"/>
  <c r="O689" i="1"/>
  <c r="O690" i="1"/>
  <c r="O691" i="1"/>
  <c r="O692" i="1"/>
  <c r="O693" i="1"/>
  <c r="K693" i="1" s="1"/>
  <c r="O694" i="1"/>
  <c r="O695" i="1"/>
  <c r="O696" i="1"/>
  <c r="O697" i="1"/>
  <c r="O698" i="1"/>
  <c r="O699" i="1"/>
  <c r="O700" i="1"/>
  <c r="O701" i="1"/>
  <c r="O702" i="1"/>
  <c r="O703" i="1"/>
  <c r="K703" i="1" s="1"/>
  <c r="O704" i="1"/>
  <c r="O705" i="1"/>
  <c r="O706" i="1"/>
  <c r="L706" i="1" s="1"/>
  <c r="O707" i="1"/>
  <c r="O708" i="1"/>
  <c r="O709" i="1"/>
  <c r="O710" i="1"/>
  <c r="O711" i="1"/>
  <c r="O712" i="1"/>
  <c r="O713" i="1"/>
  <c r="O714" i="1"/>
  <c r="O715" i="1"/>
  <c r="O716" i="1"/>
  <c r="L716" i="1" s="1"/>
  <c r="O717" i="1"/>
  <c r="L717" i="1" s="1"/>
  <c r="O718" i="1"/>
  <c r="O719" i="1"/>
  <c r="O720" i="1"/>
  <c r="O721" i="1"/>
  <c r="O722" i="1"/>
  <c r="O723" i="1"/>
  <c r="O724" i="1"/>
  <c r="O725" i="1"/>
  <c r="K725" i="1" s="1"/>
  <c r="O726" i="1"/>
  <c r="O727" i="1"/>
  <c r="O728" i="1"/>
  <c r="O729" i="1"/>
  <c r="O730" i="1"/>
  <c r="O731" i="1"/>
  <c r="O732" i="1"/>
  <c r="K732" i="1" s="1"/>
  <c r="O733" i="1"/>
  <c r="O734" i="1"/>
  <c r="O735" i="1"/>
  <c r="O736" i="1"/>
  <c r="O737" i="1"/>
  <c r="O738" i="1"/>
  <c r="K738" i="1" s="1"/>
  <c r="O739" i="1"/>
  <c r="L739" i="1" s="1"/>
  <c r="O740" i="1"/>
  <c r="O741" i="1"/>
  <c r="K741" i="1" s="1"/>
  <c r="O742" i="1"/>
  <c r="K742" i="1" s="1"/>
  <c r="O743" i="1"/>
  <c r="O744" i="1"/>
  <c r="O745" i="1"/>
  <c r="O746" i="1"/>
  <c r="O747" i="1"/>
  <c r="O748" i="1"/>
  <c r="L748" i="1" s="1"/>
  <c r="O749" i="1"/>
  <c r="O750" i="1"/>
  <c r="L750" i="1" s="1"/>
  <c r="O751" i="1"/>
  <c r="O752" i="1"/>
  <c r="O753" i="1"/>
  <c r="O754" i="1"/>
  <c r="O755" i="1"/>
  <c r="O756" i="1"/>
  <c r="O757" i="1"/>
  <c r="O758" i="1"/>
  <c r="O759" i="1"/>
  <c r="O760" i="1"/>
  <c r="O761" i="1"/>
  <c r="O762" i="1"/>
  <c r="O763" i="1"/>
  <c r="O764" i="1"/>
  <c r="O765" i="1"/>
  <c r="L765" i="1" s="1"/>
  <c r="O766" i="1"/>
  <c r="O767" i="1"/>
  <c r="O768" i="1"/>
  <c r="O769" i="1"/>
  <c r="O770" i="1"/>
  <c r="K770" i="1" s="1"/>
  <c r="O771" i="1"/>
  <c r="O772" i="1"/>
  <c r="O773" i="1"/>
  <c r="K773" i="1" s="1"/>
  <c r="O774" i="1"/>
  <c r="K774" i="1" s="1"/>
  <c r="O775" i="1"/>
  <c r="O776" i="1"/>
  <c r="O777" i="1"/>
  <c r="K777" i="1" s="1"/>
  <c r="O778" i="1"/>
  <c r="O779" i="1"/>
  <c r="O780" i="1"/>
  <c r="K780" i="1" s="1"/>
  <c r="O781" i="1"/>
  <c r="O782" i="1"/>
  <c r="O783" i="1"/>
  <c r="O784" i="1"/>
  <c r="O785" i="1"/>
  <c r="O786" i="1"/>
  <c r="O787" i="1"/>
  <c r="O788" i="1"/>
  <c r="L788" i="1" s="1"/>
  <c r="O789" i="1"/>
  <c r="K789" i="1" s="1"/>
  <c r="O790" i="1"/>
  <c r="O791" i="1"/>
  <c r="K791" i="1" s="1"/>
  <c r="O792" i="1"/>
  <c r="K792" i="1" s="1"/>
  <c r="O793" i="1"/>
  <c r="O794" i="1"/>
  <c r="O795" i="1"/>
  <c r="O796" i="1"/>
  <c r="O797" i="1"/>
  <c r="O798" i="1"/>
  <c r="L798" i="1" s="1"/>
  <c r="O799" i="1"/>
  <c r="O800" i="1"/>
  <c r="O801" i="1"/>
  <c r="O802" i="1"/>
  <c r="O803" i="1"/>
  <c r="O804" i="1"/>
  <c r="K804" i="1" s="1"/>
  <c r="O805" i="1"/>
  <c r="O806" i="1"/>
  <c r="O807" i="1"/>
  <c r="O808" i="1"/>
  <c r="O809" i="1"/>
  <c r="O810" i="1"/>
  <c r="O811" i="1"/>
  <c r="O812" i="1"/>
  <c r="O813" i="1"/>
  <c r="O814" i="1"/>
  <c r="O815" i="1"/>
  <c r="O816" i="1"/>
  <c r="O817" i="1"/>
  <c r="O818" i="1"/>
  <c r="O819" i="1"/>
  <c r="O820" i="1"/>
  <c r="O821" i="1"/>
  <c r="K821" i="1" s="1"/>
  <c r="O822" i="1"/>
  <c r="O823" i="1"/>
  <c r="K823" i="1" s="1"/>
  <c r="O824" i="1"/>
  <c r="O825" i="1"/>
  <c r="O826" i="1"/>
  <c r="L826" i="1" s="1"/>
  <c r="O827" i="1"/>
  <c r="O828" i="1"/>
  <c r="O829" i="1"/>
  <c r="O830" i="1"/>
  <c r="O831" i="1"/>
  <c r="O832" i="1"/>
  <c r="O833" i="1"/>
  <c r="O834" i="1"/>
  <c r="O835" i="1"/>
  <c r="O836" i="1"/>
  <c r="K836" i="1" s="1"/>
  <c r="O837" i="1"/>
  <c r="K837" i="1" s="1"/>
  <c r="O838" i="1"/>
  <c r="O839" i="1"/>
  <c r="O840" i="1"/>
  <c r="K840" i="1" s="1"/>
  <c r="O841" i="1"/>
  <c r="O842" i="1"/>
  <c r="O843" i="1"/>
  <c r="O844" i="1"/>
  <c r="O845" i="1"/>
  <c r="O846" i="1"/>
  <c r="O847" i="1"/>
  <c r="O848" i="1"/>
  <c r="K848" i="1" s="1"/>
  <c r="O849" i="1"/>
  <c r="O850" i="1"/>
  <c r="O851" i="1"/>
  <c r="O852" i="1"/>
  <c r="K852" i="1" s="1"/>
  <c r="O853" i="1"/>
  <c r="O854" i="1"/>
  <c r="O855" i="1"/>
  <c r="K855" i="1" s="1"/>
  <c r="O856" i="1"/>
  <c r="O857" i="1"/>
  <c r="O858" i="1"/>
  <c r="O859" i="1"/>
  <c r="K859" i="1" s="1"/>
  <c r="O860" i="1"/>
  <c r="O861" i="1"/>
  <c r="L861" i="1" s="1"/>
  <c r="O862" i="1"/>
  <c r="O863" i="1"/>
  <c r="O864" i="1"/>
  <c r="O865" i="1"/>
  <c r="O866" i="1"/>
  <c r="O867" i="1"/>
  <c r="O868" i="1"/>
  <c r="K868" i="1" s="1"/>
  <c r="O869" i="1"/>
  <c r="K869" i="1" s="1"/>
  <c r="O870" i="1"/>
  <c r="O871" i="1"/>
  <c r="O872" i="1"/>
  <c r="O873" i="1"/>
  <c r="O874" i="1"/>
  <c r="O875" i="1"/>
  <c r="K875" i="1" s="1"/>
  <c r="O876" i="1"/>
  <c r="O877" i="1"/>
  <c r="L877" i="1" s="1"/>
  <c r="O878" i="1"/>
  <c r="O879" i="1"/>
  <c r="O880" i="1"/>
  <c r="O881" i="1"/>
  <c r="O882" i="1"/>
  <c r="K882" i="1" s="1"/>
  <c r="O883" i="1"/>
  <c r="K883" i="1" s="1"/>
  <c r="O884" i="1"/>
  <c r="K884" i="1" s="1"/>
  <c r="O885" i="1"/>
  <c r="K885" i="1" s="1"/>
  <c r="O886" i="1"/>
  <c r="K886" i="1" s="1"/>
  <c r="O887" i="1"/>
  <c r="O888" i="1"/>
  <c r="K888" i="1" s="1"/>
  <c r="O889" i="1"/>
  <c r="O890" i="1"/>
  <c r="O891" i="1"/>
  <c r="L891" i="1" s="1"/>
  <c r="O892" i="1"/>
  <c r="L892" i="1" s="1"/>
  <c r="O893" i="1"/>
  <c r="L893" i="1" s="1"/>
  <c r="O894" i="1"/>
  <c r="O895" i="1"/>
  <c r="O896" i="1"/>
  <c r="K896" i="1" s="1"/>
  <c r="O897" i="1"/>
  <c r="O898" i="1"/>
  <c r="L898" i="1" s="1"/>
  <c r="O899" i="1"/>
  <c r="O900" i="1"/>
  <c r="O901" i="1"/>
  <c r="O902" i="1"/>
  <c r="O903" i="1"/>
  <c r="K903" i="1" s="1"/>
  <c r="O904" i="1"/>
  <c r="O905" i="1"/>
  <c r="O906" i="1"/>
  <c r="O907" i="1"/>
  <c r="L907" i="1" s="1"/>
  <c r="O908" i="1"/>
  <c r="O909" i="1"/>
  <c r="O910" i="1"/>
  <c r="O911" i="1"/>
  <c r="O912" i="1"/>
  <c r="O913" i="1"/>
  <c r="O914" i="1"/>
  <c r="O915" i="1"/>
  <c r="O916" i="1"/>
  <c r="O917" i="1"/>
  <c r="K917" i="1" s="1"/>
  <c r="O918" i="1"/>
  <c r="O919" i="1"/>
  <c r="O920" i="1"/>
  <c r="O921" i="1"/>
  <c r="O922" i="1"/>
  <c r="O923" i="1"/>
  <c r="K923" i="1" s="1"/>
  <c r="O924" i="1"/>
  <c r="O925" i="1"/>
  <c r="L925" i="1" s="1"/>
  <c r="O926" i="1"/>
  <c r="O927" i="1"/>
  <c r="O928" i="1"/>
  <c r="K928" i="1" s="1"/>
  <c r="O929" i="1"/>
  <c r="O930" i="1"/>
  <c r="O931" i="1"/>
  <c r="O932" i="1"/>
  <c r="O933" i="1"/>
  <c r="O934" i="1"/>
  <c r="O935" i="1"/>
  <c r="K935" i="1" s="1"/>
  <c r="O936" i="1"/>
  <c r="O937" i="1"/>
  <c r="O938" i="1"/>
  <c r="O939" i="1"/>
  <c r="O940" i="1"/>
  <c r="O941" i="1"/>
  <c r="O942" i="1"/>
  <c r="K942" i="1" s="1"/>
  <c r="O943" i="1"/>
  <c r="K943" i="1" s="1"/>
  <c r="O944" i="1"/>
  <c r="K944" i="1" s="1"/>
  <c r="O945" i="1"/>
  <c r="O946" i="1"/>
  <c r="K946" i="1" s="1"/>
  <c r="O947" i="1"/>
  <c r="L947" i="1" s="1"/>
  <c r="O948" i="1"/>
  <c r="O949" i="1"/>
  <c r="K949" i="1" s="1"/>
  <c r="O950" i="1"/>
  <c r="K950" i="1" s="1"/>
  <c r="O951" i="1"/>
  <c r="O952" i="1"/>
  <c r="K952" i="1" s="1"/>
  <c r="O953" i="1"/>
  <c r="O954" i="1"/>
  <c r="O955" i="1"/>
  <c r="O956" i="1"/>
  <c r="K956" i="1" s="1"/>
  <c r="O957" i="1"/>
  <c r="O958" i="1"/>
  <c r="O959" i="1"/>
  <c r="O960" i="1"/>
  <c r="O961" i="1"/>
  <c r="O962" i="1"/>
  <c r="O963" i="1"/>
  <c r="O964" i="1"/>
  <c r="O965" i="1"/>
  <c r="K965" i="1" s="1"/>
  <c r="O966" i="1"/>
  <c r="O967" i="1"/>
  <c r="K967" i="1" s="1"/>
  <c r="O968" i="1"/>
  <c r="K968" i="1" s="1"/>
  <c r="O969" i="1"/>
  <c r="K969" i="1" s="1"/>
  <c r="O970" i="1"/>
  <c r="O971" i="1"/>
  <c r="O972" i="1"/>
  <c r="O973" i="1"/>
  <c r="O974" i="1"/>
  <c r="O975" i="1"/>
  <c r="K975" i="1" s="1"/>
  <c r="O976" i="1"/>
  <c r="O977" i="1"/>
  <c r="O978" i="1"/>
  <c r="O979" i="1"/>
  <c r="K979" i="1" s="1"/>
  <c r="O980" i="1"/>
  <c r="L980" i="1" s="1"/>
  <c r="O981" i="1"/>
  <c r="L981" i="1" s="1"/>
  <c r="O982" i="1"/>
  <c r="O983" i="1"/>
  <c r="K983" i="1" s="1"/>
  <c r="O984" i="1"/>
  <c r="O985" i="1"/>
  <c r="O986" i="1"/>
  <c r="K986" i="1" s="1"/>
  <c r="O987" i="1"/>
  <c r="O988" i="1"/>
  <c r="O989" i="1"/>
  <c r="O990" i="1"/>
  <c r="O991" i="1"/>
  <c r="O992" i="1"/>
  <c r="K992" i="1" s="1"/>
  <c r="O993" i="1"/>
  <c r="L993" i="1" s="1"/>
  <c r="O994" i="1"/>
  <c r="K994" i="1" s="1"/>
  <c r="O995" i="1"/>
  <c r="O996" i="1"/>
  <c r="O997" i="1"/>
  <c r="O998" i="1"/>
  <c r="O999" i="1"/>
  <c r="K999" i="1" s="1"/>
  <c r="O1000" i="1"/>
  <c r="O1001" i="1"/>
  <c r="K1001" i="1" s="1"/>
  <c r="O1002" i="1"/>
  <c r="L1002" i="1" s="1"/>
  <c r="O1003" i="1"/>
  <c r="K1003" i="1" s="1"/>
  <c r="O1004" i="1"/>
  <c r="L1004" i="1" s="1"/>
  <c r="O1005" i="1"/>
  <c r="O1006" i="1"/>
  <c r="O1007" i="1"/>
  <c r="O1008" i="1"/>
  <c r="L1008" i="1" s="1"/>
  <c r="O1009" i="1"/>
  <c r="K1009" i="1" s="1"/>
  <c r="O1010" i="1"/>
  <c r="O1011" i="1"/>
  <c r="O1012" i="1"/>
  <c r="O1013" i="1"/>
  <c r="O1014" i="1"/>
  <c r="L1014" i="1" s="1"/>
  <c r="O1015" i="1"/>
  <c r="K1015" i="1" s="1"/>
  <c r="O1016" i="1"/>
  <c r="O1017" i="1"/>
  <c r="K1017" i="1" s="1"/>
  <c r="O1018" i="1"/>
  <c r="O1019" i="1"/>
  <c r="O1020" i="1"/>
  <c r="K1020" i="1" s="1"/>
  <c r="O1021" i="1"/>
  <c r="L1021" i="1" s="1"/>
  <c r="O1022" i="1"/>
  <c r="O1023" i="1"/>
  <c r="L1023" i="1" s="1"/>
  <c r="O1024" i="1"/>
  <c r="O1025" i="1"/>
  <c r="O1026" i="1"/>
  <c r="L1026" i="1" s="1"/>
  <c r="O1027" i="1"/>
  <c r="O1028" i="1"/>
  <c r="O1029" i="1"/>
  <c r="J1031" i="1"/>
  <c r="Q1031" i="1" s="1"/>
  <c r="J1032" i="1"/>
  <c r="Q1032" i="1" s="1"/>
  <c r="J1033" i="1"/>
  <c r="P1033" i="1" s="1"/>
  <c r="J1034" i="1"/>
  <c r="P1034" i="1" s="1"/>
  <c r="J1035" i="1"/>
  <c r="P1035" i="1" s="1"/>
  <c r="J1036" i="1"/>
  <c r="O1036" i="1" s="1"/>
  <c r="J1037" i="1"/>
  <c r="O1037" i="1" s="1"/>
  <c r="J1038" i="1"/>
  <c r="O1038" i="1" s="1"/>
  <c r="J1039" i="1"/>
  <c r="O1039" i="1" s="1"/>
  <c r="J1040" i="1"/>
  <c r="O1040" i="1" s="1"/>
  <c r="J1041" i="1"/>
  <c r="O1041" i="1" s="1"/>
  <c r="J1042" i="1"/>
  <c r="O1042" i="1" s="1"/>
  <c r="J1043" i="1"/>
  <c r="O1043" i="1" s="1"/>
  <c r="J1044" i="1"/>
  <c r="O1044" i="1" s="1"/>
  <c r="J1045" i="1"/>
  <c r="O1045" i="1" s="1"/>
  <c r="J1046" i="1"/>
  <c r="Q1046" i="1" s="1"/>
  <c r="J1047" i="1"/>
  <c r="Q1047" i="1" s="1"/>
  <c r="J1048" i="1"/>
  <c r="Q1048" i="1" s="1"/>
  <c r="J1049" i="1"/>
  <c r="P1049" i="1" s="1"/>
  <c r="J1050" i="1"/>
  <c r="P1050" i="1" s="1"/>
  <c r="J1051" i="1"/>
  <c r="P1051" i="1" s="1"/>
  <c r="J1052" i="1"/>
  <c r="O1052" i="1" s="1"/>
  <c r="J1053" i="1"/>
  <c r="O1053" i="1" s="1"/>
  <c r="J1054" i="1"/>
  <c r="O1054" i="1" s="1"/>
  <c r="J1055" i="1"/>
  <c r="O1055" i="1" s="1"/>
  <c r="J1056" i="1"/>
  <c r="O1056" i="1" s="1"/>
  <c r="J1057" i="1"/>
  <c r="O1057" i="1" s="1"/>
  <c r="J1058" i="1"/>
  <c r="O1058" i="1" s="1"/>
  <c r="J1059" i="1"/>
  <c r="O1059" i="1" s="1"/>
  <c r="J1060" i="1"/>
  <c r="O1060" i="1" s="1"/>
  <c r="J1061" i="1"/>
  <c r="O1061" i="1" s="1"/>
  <c r="J1062" i="1"/>
  <c r="Q1062" i="1" s="1"/>
  <c r="J1063" i="1"/>
  <c r="Q1063" i="1" s="1"/>
  <c r="J1064" i="1"/>
  <c r="Q1064" i="1" s="1"/>
  <c r="J1065" i="1"/>
  <c r="P1065" i="1" s="1"/>
  <c r="J1066" i="1"/>
  <c r="P1066" i="1" s="1"/>
  <c r="J1067" i="1"/>
  <c r="P1067" i="1" s="1"/>
  <c r="J1068" i="1"/>
  <c r="O1068" i="1" s="1"/>
  <c r="J1069" i="1"/>
  <c r="O1069" i="1" s="1"/>
  <c r="J1070" i="1"/>
  <c r="O1070" i="1" s="1"/>
  <c r="J1071" i="1"/>
  <c r="O1071" i="1" s="1"/>
  <c r="J1072" i="1"/>
  <c r="O1072" i="1" s="1"/>
  <c r="J1073" i="1"/>
  <c r="O1073" i="1" s="1"/>
  <c r="J1074" i="1"/>
  <c r="O1074" i="1" s="1"/>
  <c r="J1075" i="1"/>
  <c r="O1075" i="1" s="1"/>
  <c r="J1076" i="1"/>
  <c r="O1076" i="1" s="1"/>
  <c r="J1077" i="1"/>
  <c r="Q1077" i="1" s="1"/>
  <c r="J1078" i="1"/>
  <c r="Q1078" i="1" s="1"/>
  <c r="J1079" i="1"/>
  <c r="Q1079" i="1" s="1"/>
  <c r="J1080" i="1"/>
  <c r="Q1080" i="1" s="1"/>
  <c r="J1081" i="1"/>
  <c r="P1081" i="1" s="1"/>
  <c r="J1082" i="1"/>
  <c r="P1082" i="1" s="1"/>
  <c r="J1083" i="1"/>
  <c r="P1083" i="1" s="1"/>
  <c r="J1084" i="1"/>
  <c r="O1084" i="1" s="1"/>
  <c r="J1085" i="1"/>
  <c r="O1085" i="1" s="1"/>
  <c r="J1086" i="1"/>
  <c r="O1086" i="1" s="1"/>
  <c r="J1087" i="1"/>
  <c r="O1087" i="1" s="1"/>
  <c r="J1088" i="1"/>
  <c r="O1088" i="1" s="1"/>
  <c r="J1089" i="1"/>
  <c r="O1089" i="1" s="1"/>
  <c r="J1090" i="1"/>
  <c r="O1090" i="1" s="1"/>
  <c r="J1030" i="1"/>
  <c r="Q1030" i="1" s="1"/>
  <c r="K757" i="1" l="1"/>
  <c r="K517" i="1"/>
  <c r="K293" i="1"/>
  <c r="K971" i="1"/>
  <c r="K955" i="1"/>
  <c r="K939" i="1"/>
  <c r="K899" i="1"/>
  <c r="K970" i="1"/>
  <c r="L938" i="1"/>
  <c r="K930" i="1"/>
  <c r="L650" i="1"/>
  <c r="K985" i="1"/>
  <c r="K961" i="1"/>
  <c r="K945" i="1"/>
  <c r="K233" i="1"/>
  <c r="K185" i="1"/>
  <c r="K177" i="1"/>
  <c r="K129" i="1"/>
  <c r="K57" i="1"/>
  <c r="K49" i="1"/>
  <c r="K904" i="1"/>
  <c r="K208" i="1"/>
  <c r="L192" i="1"/>
  <c r="K176" i="1"/>
  <c r="K128" i="1"/>
  <c r="K80" i="1"/>
  <c r="K64" i="1"/>
  <c r="K48" i="1"/>
  <c r="L751" i="1"/>
  <c r="K543" i="1"/>
  <c r="K511" i="1"/>
  <c r="K399" i="1"/>
  <c r="K287" i="1"/>
  <c r="K870" i="1"/>
  <c r="L862" i="1"/>
  <c r="K838" i="1"/>
  <c r="K686" i="1"/>
  <c r="L254" i="1"/>
  <c r="K988" i="1"/>
  <c r="K916" i="1"/>
  <c r="K900" i="1"/>
  <c r="L668" i="1"/>
  <c r="K636" i="1"/>
  <c r="K596" i="1"/>
  <c r="K572" i="1"/>
  <c r="K564" i="1"/>
  <c r="L500" i="1"/>
  <c r="K460" i="1"/>
  <c r="K420" i="1"/>
  <c r="K380" i="1"/>
  <c r="L332" i="1"/>
  <c r="K308" i="1"/>
  <c r="L931" i="1"/>
  <c r="K867" i="1"/>
  <c r="K835" i="1"/>
  <c r="L611" i="1"/>
  <c r="L323" i="1"/>
  <c r="K978" i="1"/>
  <c r="K962" i="1"/>
  <c r="K922" i="1"/>
  <c r="L858" i="1"/>
  <c r="K794" i="1"/>
  <c r="K778" i="1"/>
  <c r="K754" i="1"/>
  <c r="K618" i="1"/>
  <c r="K602" i="1"/>
  <c r="L434" i="1"/>
  <c r="K362" i="1"/>
  <c r="K346" i="1"/>
  <c r="K314" i="1"/>
  <c r="K250" i="1"/>
  <c r="K976" i="1"/>
  <c r="K960" i="1"/>
  <c r="K920" i="1"/>
  <c r="K856" i="1"/>
  <c r="K816" i="1"/>
  <c r="L46" i="1"/>
  <c r="K951" i="1"/>
  <c r="K927" i="1"/>
  <c r="K887" i="1"/>
  <c r="K871" i="1"/>
  <c r="K863" i="1"/>
  <c r="K847" i="1"/>
  <c r="K831" i="1"/>
  <c r="K807" i="1"/>
  <c r="K687" i="1"/>
  <c r="K623" i="1"/>
  <c r="K607" i="1"/>
  <c r="K447" i="1"/>
  <c r="K367" i="1"/>
  <c r="K351" i="1"/>
  <c r="K319" i="1"/>
  <c r="K1022" i="1"/>
  <c r="K1006" i="1"/>
  <c r="K982" i="1"/>
  <c r="K910" i="1"/>
  <c r="K894" i="1"/>
  <c r="K758" i="1"/>
  <c r="K718" i="1"/>
  <c r="K702" i="1"/>
  <c r="K558" i="1"/>
  <c r="L478" i="1"/>
  <c r="L302" i="1"/>
  <c r="K914" i="1"/>
  <c r="L626" i="1"/>
  <c r="L562" i="1"/>
  <c r="L306" i="1"/>
  <c r="K977" i="1"/>
  <c r="K912" i="1"/>
  <c r="K880" i="1"/>
  <c r="K911" i="1"/>
  <c r="K879" i="1"/>
  <c r="K767" i="1"/>
  <c r="K735" i="1"/>
  <c r="K591" i="1"/>
  <c r="K559" i="1"/>
  <c r="K383" i="1"/>
  <c r="K303" i="1"/>
  <c r="K990" i="1"/>
  <c r="K878" i="1"/>
  <c r="L766" i="1"/>
  <c r="K734" i="1"/>
  <c r="K382" i="1"/>
  <c r="K350" i="1"/>
  <c r="K940" i="1"/>
  <c r="K700" i="1"/>
  <c r="K492" i="1"/>
  <c r="K348" i="1"/>
  <c r="K268" i="1"/>
  <c r="L1019" i="1"/>
  <c r="K987" i="1"/>
  <c r="K843" i="1"/>
  <c r="K1018" i="1"/>
  <c r="K954" i="1"/>
  <c r="L842" i="1"/>
  <c r="K810" i="1"/>
  <c r="K666" i="1"/>
  <c r="K634" i="1"/>
  <c r="L458" i="1"/>
  <c r="K426" i="1"/>
  <c r="K266" i="1"/>
  <c r="K824" i="1"/>
  <c r="K808" i="1"/>
  <c r="K232" i="1"/>
  <c r="K184" i="1"/>
  <c r="K136" i="1"/>
  <c r="K120" i="1"/>
  <c r="K56" i="1"/>
  <c r="L330" i="1"/>
  <c r="K215" i="1"/>
  <c r="K87" i="1"/>
  <c r="K39" i="1"/>
  <c r="L998" i="1"/>
  <c r="L997" i="1"/>
  <c r="K853" i="1"/>
  <c r="K709" i="1"/>
  <c r="K533" i="1"/>
  <c r="K501" i="1"/>
  <c r="K357" i="1"/>
  <c r="K277" i="1"/>
  <c r="K972" i="1"/>
  <c r="L906" i="1"/>
  <c r="L410" i="1"/>
  <c r="K936" i="1"/>
  <c r="L872" i="1"/>
  <c r="L1015" i="1"/>
  <c r="L501" i="1"/>
  <c r="L901" i="1"/>
  <c r="K677" i="1"/>
  <c r="K645" i="1"/>
  <c r="L708" i="1"/>
  <c r="L612" i="1"/>
  <c r="K500" i="1"/>
  <c r="L324" i="1"/>
  <c r="K963" i="1"/>
  <c r="L819" i="1"/>
  <c r="K787" i="1"/>
  <c r="L674" i="1"/>
  <c r="L210" i="1"/>
  <c r="L194" i="1"/>
  <c r="L178" i="1"/>
  <c r="K146" i="1"/>
  <c r="L130" i="1"/>
  <c r="K98" i="1"/>
  <c r="K82" i="1"/>
  <c r="K668" i="1"/>
  <c r="L1025" i="1"/>
  <c r="K323" i="1"/>
  <c r="L864" i="1"/>
  <c r="L832" i="1"/>
  <c r="L256" i="1"/>
  <c r="K1007" i="1"/>
  <c r="K719" i="1"/>
  <c r="K479" i="1"/>
  <c r="K919" i="1"/>
  <c r="K998" i="1"/>
  <c r="K966" i="1"/>
  <c r="K934" i="1"/>
  <c r="K918" i="1"/>
  <c r="L902" i="1"/>
  <c r="K854" i="1"/>
  <c r="K822" i="1"/>
  <c r="K806" i="1"/>
  <c r="K790" i="1"/>
  <c r="K246" i="1"/>
  <c r="K230" i="1"/>
  <c r="K118" i="1"/>
  <c r="K102" i="1"/>
  <c r="K38" i="1"/>
  <c r="L460" i="1"/>
  <c r="K805" i="1"/>
  <c r="K453" i="1"/>
  <c r="K948" i="1"/>
  <c r="K340" i="1"/>
  <c r="L930" i="1"/>
  <c r="L373" i="1"/>
  <c r="K1027" i="1"/>
  <c r="K1011" i="1"/>
  <c r="K995" i="1"/>
  <c r="K947" i="1"/>
  <c r="K915" i="1"/>
  <c r="K851" i="1"/>
  <c r="K803" i="1"/>
  <c r="L707" i="1"/>
  <c r="L483" i="1"/>
  <c r="L451" i="1"/>
  <c r="L355" i="1"/>
  <c r="K211" i="1"/>
  <c r="L928" i="1"/>
  <c r="L372" i="1"/>
  <c r="L588" i="1"/>
  <c r="K1010" i="1"/>
  <c r="K866" i="1"/>
  <c r="K834" i="1"/>
  <c r="K722" i="1"/>
  <c r="K690" i="1"/>
  <c r="L370" i="1"/>
  <c r="K257" i="1"/>
  <c r="L141" i="1"/>
  <c r="K1024" i="1"/>
  <c r="L838" i="1"/>
  <c r="L959" i="1"/>
  <c r="K815" i="1"/>
  <c r="K671" i="1"/>
  <c r="K463" i="1"/>
  <c r="K431" i="1"/>
  <c r="L964" i="1"/>
  <c r="L874" i="1"/>
  <c r="L796" i="1"/>
  <c r="L837" i="1"/>
  <c r="L93" i="1"/>
  <c r="K958" i="1"/>
  <c r="K926" i="1"/>
  <c r="L430" i="1"/>
  <c r="L963" i="1"/>
  <c r="L855" i="1"/>
  <c r="L774" i="1"/>
  <c r="L856" i="1"/>
  <c r="K924" i="1"/>
  <c r="K604" i="1"/>
  <c r="K316" i="1"/>
  <c r="K220" i="1"/>
  <c r="K172" i="1"/>
  <c r="K156" i="1"/>
  <c r="K12" i="1"/>
  <c r="L773" i="1"/>
  <c r="K862" i="1"/>
  <c r="K891" i="1"/>
  <c r="K203" i="1"/>
  <c r="K75" i="1"/>
  <c r="L742" i="1"/>
  <c r="K861" i="1"/>
  <c r="K890" i="1"/>
  <c r="K538" i="1"/>
  <c r="K394" i="1"/>
  <c r="K282" i="1"/>
  <c r="L741" i="1"/>
  <c r="K766" i="1"/>
  <c r="K765" i="1"/>
  <c r="K1016" i="1"/>
  <c r="K1000" i="1"/>
  <c r="L984" i="1"/>
  <c r="K991" i="1"/>
  <c r="K1014" i="1"/>
  <c r="K1029" i="1"/>
  <c r="K1013" i="1"/>
  <c r="K997" i="1"/>
  <c r="K981" i="1"/>
  <c r="K1028" i="1"/>
  <c r="K1012" i="1"/>
  <c r="K996" i="1"/>
  <c r="K980" i="1"/>
  <c r="K814" i="1"/>
  <c r="K846" i="1"/>
  <c r="K782" i="1"/>
  <c r="K908" i="1"/>
  <c r="K892" i="1"/>
  <c r="K876" i="1"/>
  <c r="K860" i="1"/>
  <c r="K844" i="1"/>
  <c r="L828" i="1"/>
  <c r="K812" i="1"/>
  <c r="K953" i="1"/>
  <c r="K937" i="1"/>
  <c r="K921" i="1"/>
  <c r="K905" i="1"/>
  <c r="K889" i="1"/>
  <c r="K857" i="1"/>
  <c r="K841" i="1"/>
  <c r="K825" i="1"/>
  <c r="K809" i="1"/>
  <c r="K793" i="1"/>
  <c r="L850" i="1"/>
  <c r="K818" i="1"/>
  <c r="L802" i="1"/>
  <c r="K786" i="1"/>
  <c r="L799" i="1"/>
  <c r="K783" i="1"/>
  <c r="L873" i="1"/>
  <c r="L895" i="1"/>
  <c r="K830" i="1"/>
  <c r="K798" i="1"/>
  <c r="K730" i="1"/>
  <c r="K762" i="1"/>
  <c r="K714" i="1"/>
  <c r="K698" i="1"/>
  <c r="K746" i="1"/>
  <c r="K682" i="1"/>
  <c r="K772" i="1"/>
  <c r="K756" i="1"/>
  <c r="K740" i="1"/>
  <c r="K724" i="1"/>
  <c r="K708" i="1"/>
  <c r="K692" i="1"/>
  <c r="K676" i="1"/>
  <c r="K639" i="1"/>
  <c r="K655" i="1"/>
  <c r="L659" i="1"/>
  <c r="K643" i="1"/>
  <c r="K629" i="1"/>
  <c r="K628" i="1"/>
  <c r="K622" i="1"/>
  <c r="L606" i="1"/>
  <c r="K590" i="1"/>
  <c r="L586" i="1"/>
  <c r="K570" i="1"/>
  <c r="K565" i="1"/>
  <c r="K549" i="1"/>
  <c r="K556" i="1"/>
  <c r="K527" i="1"/>
  <c r="K526" i="1"/>
  <c r="K524" i="1"/>
  <c r="K522" i="1"/>
  <c r="L515" i="1"/>
  <c r="K510" i="1"/>
  <c r="K506" i="1"/>
  <c r="K495" i="1"/>
  <c r="K498" i="1"/>
  <c r="L494" i="1"/>
  <c r="K490" i="1"/>
  <c r="K484" i="1"/>
  <c r="K469" i="1"/>
  <c r="K468" i="1"/>
  <c r="K458" i="1"/>
  <c r="K442" i="1"/>
  <c r="K437" i="1"/>
  <c r="K421" i="1"/>
  <c r="L419" i="1"/>
  <c r="K415" i="1"/>
  <c r="K414" i="1"/>
  <c r="K405" i="1"/>
  <c r="K396" i="1"/>
  <c r="K389" i="1"/>
  <c r="K366" i="1"/>
  <c r="K332" i="1"/>
  <c r="K264" i="1"/>
  <c r="L258" i="1"/>
  <c r="K248" i="1"/>
  <c r="K238" i="1"/>
  <c r="K226" i="1"/>
  <c r="K214" i="1"/>
  <c r="K192" i="1"/>
  <c r="K190" i="1"/>
  <c r="K159" i="1"/>
  <c r="K167" i="1"/>
  <c r="K166" i="1"/>
  <c r="K123" i="1"/>
  <c r="K140" i="1"/>
  <c r="K92" i="1"/>
  <c r="K138" i="1"/>
  <c r="K122" i="1"/>
  <c r="K104" i="1"/>
  <c r="K105" i="1"/>
  <c r="K86" i="1"/>
  <c r="K62" i="1"/>
  <c r="K66" i="1"/>
  <c r="K44" i="1"/>
  <c r="K30" i="1"/>
  <c r="K21" i="1"/>
  <c r="K10" i="1"/>
  <c r="K8" i="1"/>
  <c r="K974" i="1"/>
  <c r="K654" i="1"/>
  <c r="K270" i="1"/>
  <c r="L270" i="1"/>
  <c r="K222" i="1"/>
  <c r="L222" i="1"/>
  <c r="K206" i="1"/>
  <c r="L206" i="1"/>
  <c r="K142" i="1"/>
  <c r="L142" i="1"/>
  <c r="K126" i="1"/>
  <c r="L126" i="1"/>
  <c r="K94" i="1"/>
  <c r="L94" i="1"/>
  <c r="K78" i="1"/>
  <c r="L78" i="1"/>
  <c r="K14" i="1"/>
  <c r="L14" i="1"/>
  <c r="L946" i="1"/>
  <c r="L910" i="1"/>
  <c r="L818" i="1"/>
  <c r="L670" i="1"/>
  <c r="L542" i="1"/>
  <c r="L414" i="1"/>
  <c r="L286" i="1"/>
  <c r="L238" i="1"/>
  <c r="L190" i="1"/>
  <c r="K959" i="1"/>
  <c r="K494" i="1"/>
  <c r="L1005" i="1"/>
  <c r="K1005" i="1"/>
  <c r="K989" i="1"/>
  <c r="L989" i="1"/>
  <c r="L973" i="1"/>
  <c r="K973" i="1"/>
  <c r="K957" i="1"/>
  <c r="L957" i="1"/>
  <c r="L941" i="1"/>
  <c r="K941" i="1"/>
  <c r="L909" i="1"/>
  <c r="K909" i="1"/>
  <c r="K845" i="1"/>
  <c r="L845" i="1"/>
  <c r="L829" i="1"/>
  <c r="K829" i="1"/>
  <c r="K813" i="1"/>
  <c r="L813" i="1"/>
  <c r="L797" i="1"/>
  <c r="K797" i="1"/>
  <c r="K781" i="1"/>
  <c r="L781" i="1"/>
  <c r="K749" i="1"/>
  <c r="L749" i="1"/>
  <c r="K733" i="1"/>
  <c r="L733" i="1"/>
  <c r="K701" i="1"/>
  <c r="L701" i="1"/>
  <c r="K685" i="1"/>
  <c r="L685" i="1"/>
  <c r="K669" i="1"/>
  <c r="L669" i="1"/>
  <c r="K653" i="1"/>
  <c r="L653" i="1"/>
  <c r="K637" i="1"/>
  <c r="L637" i="1"/>
  <c r="K621" i="1"/>
  <c r="L621" i="1"/>
  <c r="K605" i="1"/>
  <c r="L605" i="1"/>
  <c r="K589" i="1"/>
  <c r="L589" i="1"/>
  <c r="K573" i="1"/>
  <c r="L573" i="1"/>
  <c r="K557" i="1"/>
  <c r="L557" i="1"/>
  <c r="K541" i="1"/>
  <c r="L541" i="1"/>
  <c r="K525" i="1"/>
  <c r="L525" i="1"/>
  <c r="K509" i="1"/>
  <c r="L509" i="1"/>
  <c r="K493" i="1"/>
  <c r="L493" i="1"/>
  <c r="K477" i="1"/>
  <c r="L477" i="1"/>
  <c r="K461" i="1"/>
  <c r="L461" i="1"/>
  <c r="K445" i="1"/>
  <c r="L445" i="1"/>
  <c r="K429" i="1"/>
  <c r="L429" i="1"/>
  <c r="K413" i="1"/>
  <c r="L413" i="1"/>
  <c r="K397" i="1"/>
  <c r="L397" i="1"/>
  <c r="K381" i="1"/>
  <c r="L381" i="1"/>
  <c r="K365" i="1"/>
  <c r="L365" i="1"/>
  <c r="K349" i="1"/>
  <c r="L349" i="1"/>
  <c r="K333" i="1"/>
  <c r="L333" i="1"/>
  <c r="K317" i="1"/>
  <c r="L317" i="1"/>
  <c r="K301" i="1"/>
  <c r="L301" i="1"/>
  <c r="K285" i="1"/>
  <c r="L285" i="1"/>
  <c r="K253" i="1"/>
  <c r="L253" i="1"/>
  <c r="K237" i="1"/>
  <c r="L237" i="1"/>
  <c r="K205" i="1"/>
  <c r="L205" i="1"/>
  <c r="K189" i="1"/>
  <c r="L189" i="1"/>
  <c r="K173" i="1"/>
  <c r="L173" i="1"/>
  <c r="K157" i="1"/>
  <c r="L157" i="1"/>
  <c r="K125" i="1"/>
  <c r="L125" i="1"/>
  <c r="K109" i="1"/>
  <c r="L109" i="1"/>
  <c r="K77" i="1"/>
  <c r="L77" i="1"/>
  <c r="K61" i="1"/>
  <c r="L61" i="1"/>
  <c r="K45" i="1"/>
  <c r="L45" i="1"/>
  <c r="K29" i="1"/>
  <c r="L29" i="1"/>
  <c r="L1013" i="1"/>
  <c r="L996" i="1"/>
  <c r="L979" i="1"/>
  <c r="L962" i="1"/>
  <c r="L945" i="1"/>
  <c r="L927" i="1"/>
  <c r="L908" i="1"/>
  <c r="L890" i="1"/>
  <c r="L854" i="1"/>
  <c r="L836" i="1"/>
  <c r="L816" i="1"/>
  <c r="L794" i="1"/>
  <c r="L772" i="1"/>
  <c r="L740" i="1"/>
  <c r="L703" i="1"/>
  <c r="L623" i="1"/>
  <c r="L581" i="1"/>
  <c r="L540" i="1"/>
  <c r="L495" i="1"/>
  <c r="L453" i="1"/>
  <c r="L412" i="1"/>
  <c r="L367" i="1"/>
  <c r="L284" i="1"/>
  <c r="L233" i="1"/>
  <c r="L185" i="1"/>
  <c r="L138" i="1"/>
  <c r="L87" i="1"/>
  <c r="L39" i="1"/>
  <c r="K1026" i="1"/>
  <c r="K858" i="1"/>
  <c r="K751" i="1"/>
  <c r="K650" i="1"/>
  <c r="K483" i="1"/>
  <c r="K306" i="1"/>
  <c r="K796" i="1"/>
  <c r="K764" i="1"/>
  <c r="K652" i="1"/>
  <c r="K620" i="1"/>
  <c r="K444" i="1"/>
  <c r="K252" i="1"/>
  <c r="L252" i="1"/>
  <c r="K236" i="1"/>
  <c r="L236" i="1"/>
  <c r="K204" i="1"/>
  <c r="L204" i="1"/>
  <c r="K188" i="1"/>
  <c r="L188" i="1"/>
  <c r="K124" i="1"/>
  <c r="L124" i="1"/>
  <c r="K108" i="1"/>
  <c r="L108" i="1"/>
  <c r="K76" i="1"/>
  <c r="L76" i="1"/>
  <c r="K60" i="1"/>
  <c r="L60" i="1"/>
  <c r="L1029" i="1"/>
  <c r="L1012" i="1"/>
  <c r="L995" i="1"/>
  <c r="L978" i="1"/>
  <c r="L961" i="1"/>
  <c r="L944" i="1"/>
  <c r="L926" i="1"/>
  <c r="L889" i="1"/>
  <c r="L871" i="1"/>
  <c r="L853" i="1"/>
  <c r="L835" i="1"/>
  <c r="L815" i="1"/>
  <c r="L793" i="1"/>
  <c r="L770" i="1"/>
  <c r="L738" i="1"/>
  <c r="L702" i="1"/>
  <c r="L666" i="1"/>
  <c r="L622" i="1"/>
  <c r="L580" i="1"/>
  <c r="L538" i="1"/>
  <c r="L452" i="1"/>
  <c r="L366" i="1"/>
  <c r="L282" i="1"/>
  <c r="L232" i="1"/>
  <c r="L184" i="1"/>
  <c r="L136" i="1"/>
  <c r="L86" i="1"/>
  <c r="L38" i="1"/>
  <c r="K1023" i="1"/>
  <c r="K850" i="1"/>
  <c r="K750" i="1"/>
  <c r="K478" i="1"/>
  <c r="K302" i="1"/>
  <c r="K907" i="1"/>
  <c r="K827" i="1"/>
  <c r="L827" i="1"/>
  <c r="K811" i="1"/>
  <c r="L811" i="1"/>
  <c r="K795" i="1"/>
  <c r="L795" i="1"/>
  <c r="K779" i="1"/>
  <c r="L779" i="1"/>
  <c r="K763" i="1"/>
  <c r="L763" i="1"/>
  <c r="K747" i="1"/>
  <c r="L747" i="1"/>
  <c r="K731" i="1"/>
  <c r="L731" i="1"/>
  <c r="K715" i="1"/>
  <c r="L715" i="1"/>
  <c r="K699" i="1"/>
  <c r="L699" i="1"/>
  <c r="K683" i="1"/>
  <c r="L683" i="1"/>
  <c r="K667" i="1"/>
  <c r="L667" i="1"/>
  <c r="K651" i="1"/>
  <c r="L651" i="1"/>
  <c r="K635" i="1"/>
  <c r="L635" i="1"/>
  <c r="K619" i="1"/>
  <c r="L619" i="1"/>
  <c r="K603" i="1"/>
  <c r="L603" i="1"/>
  <c r="K587" i="1"/>
  <c r="L587" i="1"/>
  <c r="K571" i="1"/>
  <c r="L571" i="1"/>
  <c r="K555" i="1"/>
  <c r="L555" i="1"/>
  <c r="K539" i="1"/>
  <c r="L539" i="1"/>
  <c r="K523" i="1"/>
  <c r="L523" i="1"/>
  <c r="K507" i="1"/>
  <c r="L507" i="1"/>
  <c r="K491" i="1"/>
  <c r="L491" i="1"/>
  <c r="K475" i="1"/>
  <c r="L475" i="1"/>
  <c r="K459" i="1"/>
  <c r="L459" i="1"/>
  <c r="K443" i="1"/>
  <c r="L443" i="1"/>
  <c r="K427" i="1"/>
  <c r="L427" i="1"/>
  <c r="K411" i="1"/>
  <c r="L411" i="1"/>
  <c r="K395" i="1"/>
  <c r="L395" i="1"/>
  <c r="K379" i="1"/>
  <c r="L379" i="1"/>
  <c r="K363" i="1"/>
  <c r="L363" i="1"/>
  <c r="K347" i="1"/>
  <c r="L347" i="1"/>
  <c r="K331" i="1"/>
  <c r="L331" i="1"/>
  <c r="K315" i="1"/>
  <c r="L315" i="1"/>
  <c r="K299" i="1"/>
  <c r="L299" i="1"/>
  <c r="K283" i="1"/>
  <c r="L283" i="1"/>
  <c r="K267" i="1"/>
  <c r="L267" i="1"/>
  <c r="K235" i="1"/>
  <c r="L235" i="1"/>
  <c r="K219" i="1"/>
  <c r="L219" i="1"/>
  <c r="K187" i="1"/>
  <c r="L187" i="1"/>
  <c r="K171" i="1"/>
  <c r="L171" i="1"/>
  <c r="K155" i="1"/>
  <c r="L155" i="1"/>
  <c r="K139" i="1"/>
  <c r="L139" i="1"/>
  <c r="K107" i="1"/>
  <c r="L107" i="1"/>
  <c r="K91" i="1"/>
  <c r="L91" i="1"/>
  <c r="K59" i="1"/>
  <c r="L59" i="1"/>
  <c r="K43" i="1"/>
  <c r="L43" i="1"/>
  <c r="K27" i="1"/>
  <c r="L27" i="1"/>
  <c r="K11" i="1"/>
  <c r="L11" i="1"/>
  <c r="L1028" i="1"/>
  <c r="L1011" i="1"/>
  <c r="L994" i="1"/>
  <c r="L977" i="1"/>
  <c r="L960" i="1"/>
  <c r="L943" i="1"/>
  <c r="L924" i="1"/>
  <c r="L888" i="1"/>
  <c r="L870" i="1"/>
  <c r="L852" i="1"/>
  <c r="L834" i="1"/>
  <c r="L814" i="1"/>
  <c r="L792" i="1"/>
  <c r="L767" i="1"/>
  <c r="L735" i="1"/>
  <c r="L700" i="1"/>
  <c r="L661" i="1"/>
  <c r="L620" i="1"/>
  <c r="L575" i="1"/>
  <c r="L533" i="1"/>
  <c r="L492" i="1"/>
  <c r="L447" i="1"/>
  <c r="L405" i="1"/>
  <c r="L364" i="1"/>
  <c r="L319" i="1"/>
  <c r="L277" i="1"/>
  <c r="L230" i="1"/>
  <c r="L177" i="1"/>
  <c r="L129" i="1"/>
  <c r="L82" i="1"/>
  <c r="L31" i="1"/>
  <c r="K1021" i="1"/>
  <c r="K938" i="1"/>
  <c r="K842" i="1"/>
  <c r="K748" i="1"/>
  <c r="K626" i="1"/>
  <c r="K291" i="1"/>
  <c r="L911" i="1"/>
  <c r="L671" i="1"/>
  <c r="L543" i="1"/>
  <c r="L415" i="1"/>
  <c r="L287" i="1"/>
  <c r="L239" i="1"/>
  <c r="K906" i="1"/>
  <c r="K874" i="1"/>
  <c r="K586" i="1"/>
  <c r="K554" i="1"/>
  <c r="K410" i="1"/>
  <c r="K378" i="1"/>
  <c r="K298" i="1"/>
  <c r="K234" i="1"/>
  <c r="L234" i="1"/>
  <c r="K218" i="1"/>
  <c r="L218" i="1"/>
  <c r="K186" i="1"/>
  <c r="L186" i="1"/>
  <c r="K170" i="1"/>
  <c r="L170" i="1"/>
  <c r="K106" i="1"/>
  <c r="L106" i="1"/>
  <c r="K90" i="1"/>
  <c r="L90" i="1"/>
  <c r="K58" i="1"/>
  <c r="L58" i="1"/>
  <c r="K42" i="1"/>
  <c r="L42" i="1"/>
  <c r="L1027" i="1"/>
  <c r="L1010" i="1"/>
  <c r="L976" i="1"/>
  <c r="L942" i="1"/>
  <c r="L923" i="1"/>
  <c r="L905" i="1"/>
  <c r="L887" i="1"/>
  <c r="L869" i="1"/>
  <c r="L851" i="1"/>
  <c r="L812" i="1"/>
  <c r="L791" i="1"/>
  <c r="L734" i="1"/>
  <c r="L698" i="1"/>
  <c r="L660" i="1"/>
  <c r="L618" i="1"/>
  <c r="L574" i="1"/>
  <c r="L532" i="1"/>
  <c r="L490" i="1"/>
  <c r="L446" i="1"/>
  <c r="L404" i="1"/>
  <c r="L362" i="1"/>
  <c r="L318" i="1"/>
  <c r="L226" i="1"/>
  <c r="L176" i="1"/>
  <c r="L128" i="1"/>
  <c r="L80" i="1"/>
  <c r="L30" i="1"/>
  <c r="K1019" i="1"/>
  <c r="K931" i="1"/>
  <c r="K739" i="1"/>
  <c r="K451" i="1"/>
  <c r="K255" i="1"/>
  <c r="L255" i="1"/>
  <c r="K873" i="1"/>
  <c r="K761" i="1"/>
  <c r="L761" i="1"/>
  <c r="K745" i="1"/>
  <c r="L745" i="1"/>
  <c r="K729" i="1"/>
  <c r="L729" i="1"/>
  <c r="K713" i="1"/>
  <c r="L713" i="1"/>
  <c r="K697" i="1"/>
  <c r="L697" i="1"/>
  <c r="K681" i="1"/>
  <c r="L681" i="1"/>
  <c r="K665" i="1"/>
  <c r="L665" i="1"/>
  <c r="K649" i="1"/>
  <c r="L649" i="1"/>
  <c r="K633" i="1"/>
  <c r="L633" i="1"/>
  <c r="K617" i="1"/>
  <c r="L617" i="1"/>
  <c r="K601" i="1"/>
  <c r="L601" i="1"/>
  <c r="K585" i="1"/>
  <c r="L585" i="1"/>
  <c r="K569" i="1"/>
  <c r="L569" i="1"/>
  <c r="K553" i="1"/>
  <c r="L553" i="1"/>
  <c r="K537" i="1"/>
  <c r="L537" i="1"/>
  <c r="K521" i="1"/>
  <c r="L521" i="1"/>
  <c r="K505" i="1"/>
  <c r="L505" i="1"/>
  <c r="K489" i="1"/>
  <c r="L489" i="1"/>
  <c r="K473" i="1"/>
  <c r="L473" i="1"/>
  <c r="K457" i="1"/>
  <c r="L457" i="1"/>
  <c r="K441" i="1"/>
  <c r="L441" i="1"/>
  <c r="K425" i="1"/>
  <c r="L425" i="1"/>
  <c r="K409" i="1"/>
  <c r="L409" i="1"/>
  <c r="K393" i="1"/>
  <c r="L393" i="1"/>
  <c r="K377" i="1"/>
  <c r="L377" i="1"/>
  <c r="K361" i="1"/>
  <c r="L361" i="1"/>
  <c r="K345" i="1"/>
  <c r="L345" i="1"/>
  <c r="K329" i="1"/>
  <c r="L329" i="1"/>
  <c r="K313" i="1"/>
  <c r="L313" i="1"/>
  <c r="K297" i="1"/>
  <c r="L297" i="1"/>
  <c r="K281" i="1"/>
  <c r="L281" i="1"/>
  <c r="K265" i="1"/>
  <c r="L265" i="1"/>
  <c r="K249" i="1"/>
  <c r="L249" i="1"/>
  <c r="K217" i="1"/>
  <c r="L217" i="1"/>
  <c r="K201" i="1"/>
  <c r="L201" i="1"/>
  <c r="K169" i="1"/>
  <c r="L169" i="1"/>
  <c r="K153" i="1"/>
  <c r="L153" i="1"/>
  <c r="K137" i="1"/>
  <c r="L137" i="1"/>
  <c r="K121" i="1"/>
  <c r="L121" i="1"/>
  <c r="K89" i="1"/>
  <c r="L89" i="1"/>
  <c r="K73" i="1"/>
  <c r="L73" i="1"/>
  <c r="K41" i="1"/>
  <c r="L41" i="1"/>
  <c r="K25" i="1"/>
  <c r="L25" i="1"/>
  <c r="K9" i="1"/>
  <c r="L9" i="1"/>
  <c r="L1009" i="1"/>
  <c r="L992" i="1"/>
  <c r="L975" i="1"/>
  <c r="L958" i="1"/>
  <c r="L940" i="1"/>
  <c r="L922" i="1"/>
  <c r="L904" i="1"/>
  <c r="L886" i="1"/>
  <c r="L868" i="1"/>
  <c r="L831" i="1"/>
  <c r="L810" i="1"/>
  <c r="L790" i="1"/>
  <c r="L764" i="1"/>
  <c r="L732" i="1"/>
  <c r="L693" i="1"/>
  <c r="L655" i="1"/>
  <c r="L572" i="1"/>
  <c r="L527" i="1"/>
  <c r="L485" i="1"/>
  <c r="L444" i="1"/>
  <c r="L399" i="1"/>
  <c r="L357" i="1"/>
  <c r="L316" i="1"/>
  <c r="L269" i="1"/>
  <c r="L221" i="1"/>
  <c r="L174" i="1"/>
  <c r="L123" i="1"/>
  <c r="L75" i="1"/>
  <c r="L28" i="1"/>
  <c r="K828" i="1"/>
  <c r="K611" i="1"/>
  <c r="K434" i="1"/>
  <c r="K258" i="1"/>
  <c r="K223" i="1"/>
  <c r="L223" i="1"/>
  <c r="K191" i="1"/>
  <c r="L191" i="1"/>
  <c r="K143" i="1"/>
  <c r="L143" i="1"/>
  <c r="K95" i="1"/>
  <c r="L95" i="1"/>
  <c r="K63" i="1"/>
  <c r="L63" i="1"/>
  <c r="K15" i="1"/>
  <c r="L15" i="1"/>
  <c r="K872" i="1"/>
  <c r="K776" i="1"/>
  <c r="L776" i="1"/>
  <c r="K760" i="1"/>
  <c r="L760" i="1"/>
  <c r="K744" i="1"/>
  <c r="L744" i="1"/>
  <c r="K728" i="1"/>
  <c r="L728" i="1"/>
  <c r="K712" i="1"/>
  <c r="L712" i="1"/>
  <c r="K696" i="1"/>
  <c r="L696" i="1"/>
  <c r="K680" i="1"/>
  <c r="L680" i="1"/>
  <c r="K664" i="1"/>
  <c r="L664" i="1"/>
  <c r="K648" i="1"/>
  <c r="L648" i="1"/>
  <c r="K632" i="1"/>
  <c r="L632" i="1"/>
  <c r="K616" i="1"/>
  <c r="L616" i="1"/>
  <c r="K600" i="1"/>
  <c r="L600" i="1"/>
  <c r="K584" i="1"/>
  <c r="L584" i="1"/>
  <c r="K568" i="1"/>
  <c r="L568" i="1"/>
  <c r="K552" i="1"/>
  <c r="L552" i="1"/>
  <c r="K536" i="1"/>
  <c r="L536" i="1"/>
  <c r="K520" i="1"/>
  <c r="L520" i="1"/>
  <c r="K504" i="1"/>
  <c r="L504" i="1"/>
  <c r="K488" i="1"/>
  <c r="L488" i="1"/>
  <c r="K472" i="1"/>
  <c r="L472" i="1"/>
  <c r="K456" i="1"/>
  <c r="L456" i="1"/>
  <c r="K440" i="1"/>
  <c r="L440" i="1"/>
  <c r="K424" i="1"/>
  <c r="L424" i="1"/>
  <c r="K408" i="1"/>
  <c r="L408" i="1"/>
  <c r="K392" i="1"/>
  <c r="L392" i="1"/>
  <c r="K376" i="1"/>
  <c r="L376" i="1"/>
  <c r="K360" i="1"/>
  <c r="L360" i="1"/>
  <c r="K344" i="1"/>
  <c r="L344" i="1"/>
  <c r="K328" i="1"/>
  <c r="L328" i="1"/>
  <c r="K312" i="1"/>
  <c r="L312" i="1"/>
  <c r="K296" i="1"/>
  <c r="L296" i="1"/>
  <c r="K280" i="1"/>
  <c r="L280" i="1"/>
  <c r="K216" i="1"/>
  <c r="L216" i="1"/>
  <c r="K200" i="1"/>
  <c r="L200" i="1"/>
  <c r="K168" i="1"/>
  <c r="L168" i="1"/>
  <c r="K152" i="1"/>
  <c r="L152" i="1"/>
  <c r="K88" i="1"/>
  <c r="L88" i="1"/>
  <c r="K72" i="1"/>
  <c r="L72" i="1"/>
  <c r="K40" i="1"/>
  <c r="L40" i="1"/>
  <c r="K24" i="1"/>
  <c r="L24" i="1"/>
  <c r="L991" i="1"/>
  <c r="L974" i="1"/>
  <c r="L956" i="1"/>
  <c r="L939" i="1"/>
  <c r="L921" i="1"/>
  <c r="L903" i="1"/>
  <c r="L885" i="1"/>
  <c r="L867" i="1"/>
  <c r="L848" i="1"/>
  <c r="L830" i="1"/>
  <c r="L809" i="1"/>
  <c r="L789" i="1"/>
  <c r="L762" i="1"/>
  <c r="L730" i="1"/>
  <c r="L692" i="1"/>
  <c r="L654" i="1"/>
  <c r="L570" i="1"/>
  <c r="L526" i="1"/>
  <c r="L484" i="1"/>
  <c r="L442" i="1"/>
  <c r="L398" i="1"/>
  <c r="L356" i="1"/>
  <c r="L314" i="1"/>
  <c r="L268" i="1"/>
  <c r="L220" i="1"/>
  <c r="L172" i="1"/>
  <c r="L122" i="1"/>
  <c r="L74" i="1"/>
  <c r="L26" i="1"/>
  <c r="K925" i="1"/>
  <c r="K826" i="1"/>
  <c r="K606" i="1"/>
  <c r="K430" i="1"/>
  <c r="K254" i="1"/>
  <c r="K839" i="1"/>
  <c r="K775" i="1"/>
  <c r="L775" i="1"/>
  <c r="K759" i="1"/>
  <c r="L759" i="1"/>
  <c r="K743" i="1"/>
  <c r="L743" i="1"/>
  <c r="K727" i="1"/>
  <c r="L727" i="1"/>
  <c r="K711" i="1"/>
  <c r="L711" i="1"/>
  <c r="K695" i="1"/>
  <c r="L695" i="1"/>
  <c r="K679" i="1"/>
  <c r="L679" i="1"/>
  <c r="K663" i="1"/>
  <c r="L663" i="1"/>
  <c r="K647" i="1"/>
  <c r="L647" i="1"/>
  <c r="K631" i="1"/>
  <c r="L631" i="1"/>
  <c r="K615" i="1"/>
  <c r="L615" i="1"/>
  <c r="K599" i="1"/>
  <c r="L599" i="1"/>
  <c r="K583" i="1"/>
  <c r="L583" i="1"/>
  <c r="K567" i="1"/>
  <c r="L567" i="1"/>
  <c r="K551" i="1"/>
  <c r="L551" i="1"/>
  <c r="K535" i="1"/>
  <c r="L535" i="1"/>
  <c r="K519" i="1"/>
  <c r="L519" i="1"/>
  <c r="K503" i="1"/>
  <c r="L503" i="1"/>
  <c r="K487" i="1"/>
  <c r="L487" i="1"/>
  <c r="K471" i="1"/>
  <c r="L471" i="1"/>
  <c r="K455" i="1"/>
  <c r="L455" i="1"/>
  <c r="K439" i="1"/>
  <c r="L439" i="1"/>
  <c r="K423" i="1"/>
  <c r="L423" i="1"/>
  <c r="K407" i="1"/>
  <c r="L407" i="1"/>
  <c r="K391" i="1"/>
  <c r="L391" i="1"/>
  <c r="K375" i="1"/>
  <c r="L375" i="1"/>
  <c r="K359" i="1"/>
  <c r="L359" i="1"/>
  <c r="K343" i="1"/>
  <c r="L343" i="1"/>
  <c r="K327" i="1"/>
  <c r="L327" i="1"/>
  <c r="K311" i="1"/>
  <c r="L311" i="1"/>
  <c r="K295" i="1"/>
  <c r="L295" i="1"/>
  <c r="K279" i="1"/>
  <c r="L279" i="1"/>
  <c r="K263" i="1"/>
  <c r="L263" i="1"/>
  <c r="K247" i="1"/>
  <c r="L247" i="1"/>
  <c r="K231" i="1"/>
  <c r="L231" i="1"/>
  <c r="K199" i="1"/>
  <c r="L199" i="1"/>
  <c r="K183" i="1"/>
  <c r="L183" i="1"/>
  <c r="K151" i="1"/>
  <c r="L151" i="1"/>
  <c r="K135" i="1"/>
  <c r="L135" i="1"/>
  <c r="K119" i="1"/>
  <c r="L119" i="1"/>
  <c r="K103" i="1"/>
  <c r="L103" i="1"/>
  <c r="K71" i="1"/>
  <c r="L71" i="1"/>
  <c r="K55" i="1"/>
  <c r="L55" i="1"/>
  <c r="K23" i="1"/>
  <c r="L23" i="1"/>
  <c r="K7" i="1"/>
  <c r="L7" i="1"/>
  <c r="L1024" i="1"/>
  <c r="L1007" i="1"/>
  <c r="L990" i="1"/>
  <c r="L972" i="1"/>
  <c r="L955" i="1"/>
  <c r="L920" i="1"/>
  <c r="L884" i="1"/>
  <c r="L866" i="1"/>
  <c r="L847" i="1"/>
  <c r="L808" i="1"/>
  <c r="L758" i="1"/>
  <c r="L725" i="1"/>
  <c r="L690" i="1"/>
  <c r="L652" i="1"/>
  <c r="L607" i="1"/>
  <c r="L565" i="1"/>
  <c r="L524" i="1"/>
  <c r="L479" i="1"/>
  <c r="L437" i="1"/>
  <c r="L396" i="1"/>
  <c r="L351" i="1"/>
  <c r="L309" i="1"/>
  <c r="L266" i="1"/>
  <c r="L215" i="1"/>
  <c r="L167" i="1"/>
  <c r="L120" i="1"/>
  <c r="L69" i="1"/>
  <c r="L21" i="1"/>
  <c r="K1004" i="1"/>
  <c r="K717" i="1"/>
  <c r="K419" i="1"/>
  <c r="K271" i="1"/>
  <c r="L271" i="1"/>
  <c r="K207" i="1"/>
  <c r="L207" i="1"/>
  <c r="K175" i="1"/>
  <c r="L175" i="1"/>
  <c r="K127" i="1"/>
  <c r="L127" i="1"/>
  <c r="K79" i="1"/>
  <c r="L79" i="1"/>
  <c r="K47" i="1"/>
  <c r="L47" i="1"/>
  <c r="K902" i="1"/>
  <c r="K726" i="1"/>
  <c r="L726" i="1"/>
  <c r="K710" i="1"/>
  <c r="L710" i="1"/>
  <c r="K694" i="1"/>
  <c r="L694" i="1"/>
  <c r="K678" i="1"/>
  <c r="L678" i="1"/>
  <c r="K662" i="1"/>
  <c r="L662" i="1"/>
  <c r="K646" i="1"/>
  <c r="L646" i="1"/>
  <c r="K630" i="1"/>
  <c r="L630" i="1"/>
  <c r="K614" i="1"/>
  <c r="L614" i="1"/>
  <c r="K598" i="1"/>
  <c r="L598" i="1"/>
  <c r="K582" i="1"/>
  <c r="L582" i="1"/>
  <c r="K566" i="1"/>
  <c r="L566" i="1"/>
  <c r="K550" i="1"/>
  <c r="L550" i="1"/>
  <c r="K534" i="1"/>
  <c r="L534" i="1"/>
  <c r="K518" i="1"/>
  <c r="L518" i="1"/>
  <c r="K502" i="1"/>
  <c r="L502" i="1"/>
  <c r="K486" i="1"/>
  <c r="L486" i="1"/>
  <c r="K470" i="1"/>
  <c r="L470" i="1"/>
  <c r="K454" i="1"/>
  <c r="L454" i="1"/>
  <c r="K438" i="1"/>
  <c r="L438" i="1"/>
  <c r="K422" i="1"/>
  <c r="L422" i="1"/>
  <c r="K406" i="1"/>
  <c r="L406" i="1"/>
  <c r="K390" i="1"/>
  <c r="L390" i="1"/>
  <c r="K374" i="1"/>
  <c r="L374" i="1"/>
  <c r="K358" i="1"/>
  <c r="L358" i="1"/>
  <c r="K342" i="1"/>
  <c r="L342" i="1"/>
  <c r="K326" i="1"/>
  <c r="L326" i="1"/>
  <c r="K310" i="1"/>
  <c r="L310" i="1"/>
  <c r="K294" i="1"/>
  <c r="L294" i="1"/>
  <c r="K278" i="1"/>
  <c r="L278" i="1"/>
  <c r="K262" i="1"/>
  <c r="L262" i="1"/>
  <c r="K198" i="1"/>
  <c r="L198" i="1"/>
  <c r="K182" i="1"/>
  <c r="L182" i="1"/>
  <c r="K150" i="1"/>
  <c r="L150" i="1"/>
  <c r="K134" i="1"/>
  <c r="L134" i="1"/>
  <c r="K70" i="1"/>
  <c r="L70" i="1"/>
  <c r="K54" i="1"/>
  <c r="L54" i="1"/>
  <c r="K22" i="1"/>
  <c r="L22" i="1"/>
  <c r="K6" i="1"/>
  <c r="L6" i="1"/>
  <c r="L1006" i="1"/>
  <c r="L988" i="1"/>
  <c r="L971" i="1"/>
  <c r="L954" i="1"/>
  <c r="L937" i="1"/>
  <c r="L919" i="1"/>
  <c r="L883" i="1"/>
  <c r="L846" i="1"/>
  <c r="L807" i="1"/>
  <c r="L787" i="1"/>
  <c r="L757" i="1"/>
  <c r="L724" i="1"/>
  <c r="L687" i="1"/>
  <c r="L564" i="1"/>
  <c r="L522" i="1"/>
  <c r="L394" i="1"/>
  <c r="L350" i="1"/>
  <c r="L308" i="1"/>
  <c r="L264" i="1"/>
  <c r="L214" i="1"/>
  <c r="L166" i="1"/>
  <c r="L118" i="1"/>
  <c r="L66" i="1"/>
  <c r="L18" i="1"/>
  <c r="K1002" i="1"/>
  <c r="K716" i="1"/>
  <c r="K579" i="1"/>
  <c r="K210" i="1"/>
  <c r="K933" i="1"/>
  <c r="K901" i="1"/>
  <c r="K613" i="1"/>
  <c r="K325" i="1"/>
  <c r="K261" i="1"/>
  <c r="L261" i="1"/>
  <c r="K245" i="1"/>
  <c r="L245" i="1"/>
  <c r="K229" i="1"/>
  <c r="L229" i="1"/>
  <c r="K213" i="1"/>
  <c r="L213" i="1"/>
  <c r="K181" i="1"/>
  <c r="L181" i="1"/>
  <c r="K165" i="1"/>
  <c r="L165" i="1"/>
  <c r="K133" i="1"/>
  <c r="L133" i="1"/>
  <c r="K117" i="1"/>
  <c r="L117" i="1"/>
  <c r="K101" i="1"/>
  <c r="L101" i="1"/>
  <c r="K85" i="1"/>
  <c r="L85" i="1"/>
  <c r="K53" i="1"/>
  <c r="L53" i="1"/>
  <c r="K37" i="1"/>
  <c r="L37" i="1"/>
  <c r="L1022" i="1"/>
  <c r="L987" i="1"/>
  <c r="L970" i="1"/>
  <c r="L953" i="1"/>
  <c r="L936" i="1"/>
  <c r="L918" i="1"/>
  <c r="L900" i="1"/>
  <c r="L882" i="1"/>
  <c r="L863" i="1"/>
  <c r="L844" i="1"/>
  <c r="L825" i="1"/>
  <c r="L806" i="1"/>
  <c r="L786" i="1"/>
  <c r="L756" i="1"/>
  <c r="L722" i="1"/>
  <c r="L686" i="1"/>
  <c r="L645" i="1"/>
  <c r="L604" i="1"/>
  <c r="L559" i="1"/>
  <c r="L517" i="1"/>
  <c r="L476" i="1"/>
  <c r="L431" i="1"/>
  <c r="L389" i="1"/>
  <c r="L348" i="1"/>
  <c r="L303" i="1"/>
  <c r="L257" i="1"/>
  <c r="L159" i="1"/>
  <c r="L111" i="1"/>
  <c r="L64" i="1"/>
  <c r="L13" i="1"/>
  <c r="K898" i="1"/>
  <c r="K802" i="1"/>
  <c r="K707" i="1"/>
  <c r="K562" i="1"/>
  <c r="K194" i="1"/>
  <c r="K964" i="1"/>
  <c r="K932" i="1"/>
  <c r="K820" i="1"/>
  <c r="K788" i="1"/>
  <c r="K612" i="1"/>
  <c r="K436" i="1"/>
  <c r="K324" i="1"/>
  <c r="L276" i="1"/>
  <c r="K276" i="1"/>
  <c r="L260" i="1"/>
  <c r="K260" i="1"/>
  <c r="L244" i="1"/>
  <c r="K244" i="1"/>
  <c r="L228" i="1"/>
  <c r="K228" i="1"/>
  <c r="L212" i="1"/>
  <c r="K212" i="1"/>
  <c r="L196" i="1"/>
  <c r="K196" i="1"/>
  <c r="L180" i="1"/>
  <c r="K180" i="1"/>
  <c r="L164" i="1"/>
  <c r="K164" i="1"/>
  <c r="L148" i="1"/>
  <c r="K148" i="1"/>
  <c r="L132" i="1"/>
  <c r="K132" i="1"/>
  <c r="L116" i="1"/>
  <c r="K116" i="1"/>
  <c r="L100" i="1"/>
  <c r="K100" i="1"/>
  <c r="L84" i="1"/>
  <c r="K84" i="1"/>
  <c r="L68" i="1"/>
  <c r="K68" i="1"/>
  <c r="L52" i="1"/>
  <c r="K52" i="1"/>
  <c r="L36" i="1"/>
  <c r="K36" i="1"/>
  <c r="L20" i="1"/>
  <c r="K20" i="1"/>
  <c r="L1020" i="1"/>
  <c r="L1003" i="1"/>
  <c r="L986" i="1"/>
  <c r="L969" i="1"/>
  <c r="L952" i="1"/>
  <c r="L935" i="1"/>
  <c r="L917" i="1"/>
  <c r="L899" i="1"/>
  <c r="L880" i="1"/>
  <c r="L843" i="1"/>
  <c r="L824" i="1"/>
  <c r="L805" i="1"/>
  <c r="L783" i="1"/>
  <c r="L754" i="1"/>
  <c r="L719" i="1"/>
  <c r="L684" i="1"/>
  <c r="L644" i="1"/>
  <c r="L602" i="1"/>
  <c r="L558" i="1"/>
  <c r="L516" i="1"/>
  <c r="L474" i="1"/>
  <c r="L388" i="1"/>
  <c r="L346" i="1"/>
  <c r="L208" i="1"/>
  <c r="L158" i="1"/>
  <c r="L110" i="1"/>
  <c r="L62" i="1"/>
  <c r="L12" i="1"/>
  <c r="K895" i="1"/>
  <c r="K799" i="1"/>
  <c r="K387" i="1"/>
  <c r="K178" i="1"/>
  <c r="K819" i="1"/>
  <c r="K771" i="1"/>
  <c r="L771" i="1"/>
  <c r="K755" i="1"/>
  <c r="L755" i="1"/>
  <c r="K723" i="1"/>
  <c r="L723" i="1"/>
  <c r="K691" i="1"/>
  <c r="L691" i="1"/>
  <c r="K675" i="1"/>
  <c r="L675" i="1"/>
  <c r="L643" i="1"/>
  <c r="K627" i="1"/>
  <c r="L627" i="1"/>
  <c r="K595" i="1"/>
  <c r="L595" i="1"/>
  <c r="K563" i="1"/>
  <c r="L563" i="1"/>
  <c r="K531" i="1"/>
  <c r="L531" i="1"/>
  <c r="K499" i="1"/>
  <c r="L499" i="1"/>
  <c r="K467" i="1"/>
  <c r="L467" i="1"/>
  <c r="K435" i="1"/>
  <c r="L435" i="1"/>
  <c r="K403" i="1"/>
  <c r="L403" i="1"/>
  <c r="K371" i="1"/>
  <c r="L371" i="1"/>
  <c r="K339" i="1"/>
  <c r="L339" i="1"/>
  <c r="K307" i="1"/>
  <c r="L307" i="1"/>
  <c r="L275" i="1"/>
  <c r="K275" i="1"/>
  <c r="L259" i="1"/>
  <c r="K259" i="1"/>
  <c r="L243" i="1"/>
  <c r="K243" i="1"/>
  <c r="L227" i="1"/>
  <c r="K227" i="1"/>
  <c r="L211" i="1"/>
  <c r="L195" i="1"/>
  <c r="K195" i="1"/>
  <c r="L179" i="1"/>
  <c r="K179" i="1"/>
  <c r="L163" i="1"/>
  <c r="K163" i="1"/>
  <c r="L147" i="1"/>
  <c r="K147" i="1"/>
  <c r="L131" i="1"/>
  <c r="L115" i="1"/>
  <c r="K115" i="1"/>
  <c r="L99" i="1"/>
  <c r="K99" i="1"/>
  <c r="L83" i="1"/>
  <c r="K83" i="1"/>
  <c r="L67" i="1"/>
  <c r="K67" i="1"/>
  <c r="L51" i="1"/>
  <c r="K51" i="1"/>
  <c r="L35" i="1"/>
  <c r="K35" i="1"/>
  <c r="L19" i="1"/>
  <c r="K19" i="1"/>
  <c r="L985" i="1"/>
  <c r="L968" i="1"/>
  <c r="L951" i="1"/>
  <c r="L934" i="1"/>
  <c r="L916" i="1"/>
  <c r="L879" i="1"/>
  <c r="L860" i="1"/>
  <c r="L823" i="1"/>
  <c r="L804" i="1"/>
  <c r="L782" i="1"/>
  <c r="L718" i="1"/>
  <c r="L682" i="1"/>
  <c r="L639" i="1"/>
  <c r="L597" i="1"/>
  <c r="L556" i="1"/>
  <c r="L511" i="1"/>
  <c r="L469" i="1"/>
  <c r="L428" i="1"/>
  <c r="L383" i="1"/>
  <c r="L341" i="1"/>
  <c r="L300" i="1"/>
  <c r="L251" i="1"/>
  <c r="L203" i="1"/>
  <c r="L156" i="1"/>
  <c r="L105" i="1"/>
  <c r="L57" i="1"/>
  <c r="L10" i="1"/>
  <c r="K984" i="1"/>
  <c r="K893" i="1"/>
  <c r="K547" i="1"/>
  <c r="K370" i="1"/>
  <c r="K131" i="1"/>
  <c r="K706" i="1"/>
  <c r="K658" i="1"/>
  <c r="L658" i="1"/>
  <c r="L642" i="1"/>
  <c r="K642" i="1"/>
  <c r="K610" i="1"/>
  <c r="L610" i="1"/>
  <c r="K594" i="1"/>
  <c r="L594" i="1"/>
  <c r="L578" i="1"/>
  <c r="K578" i="1"/>
  <c r="K546" i="1"/>
  <c r="L546" i="1"/>
  <c r="K530" i="1"/>
  <c r="L530" i="1"/>
  <c r="L514" i="1"/>
  <c r="K514" i="1"/>
  <c r="L498" i="1"/>
  <c r="K482" i="1"/>
  <c r="L482" i="1"/>
  <c r="K466" i="1"/>
  <c r="L466" i="1"/>
  <c r="L450" i="1"/>
  <c r="K450" i="1"/>
  <c r="K418" i="1"/>
  <c r="L418" i="1"/>
  <c r="K402" i="1"/>
  <c r="L402" i="1"/>
  <c r="L386" i="1"/>
  <c r="K386" i="1"/>
  <c r="K354" i="1"/>
  <c r="L354" i="1"/>
  <c r="K338" i="1"/>
  <c r="L338" i="1"/>
  <c r="L322" i="1"/>
  <c r="K322" i="1"/>
  <c r="K290" i="1"/>
  <c r="L290" i="1"/>
  <c r="K274" i="1"/>
  <c r="L242" i="1"/>
  <c r="K242" i="1"/>
  <c r="K162" i="1"/>
  <c r="L162" i="1"/>
  <c r="L114" i="1"/>
  <c r="K114" i="1"/>
  <c r="K50" i="1"/>
  <c r="L50" i="1"/>
  <c r="K34" i="1"/>
  <c r="L34" i="1"/>
  <c r="L1018" i="1"/>
  <c r="L1001" i="1"/>
  <c r="L967" i="1"/>
  <c r="L950" i="1"/>
  <c r="L933" i="1"/>
  <c r="L915" i="1"/>
  <c r="L896" i="1"/>
  <c r="L878" i="1"/>
  <c r="L859" i="1"/>
  <c r="L841" i="1"/>
  <c r="L822" i="1"/>
  <c r="L803" i="1"/>
  <c r="L780" i="1"/>
  <c r="L677" i="1"/>
  <c r="L638" i="1"/>
  <c r="L596" i="1"/>
  <c r="L554" i="1"/>
  <c r="L510" i="1"/>
  <c r="L468" i="1"/>
  <c r="L426" i="1"/>
  <c r="L382" i="1"/>
  <c r="L340" i="1"/>
  <c r="L298" i="1"/>
  <c r="L250" i="1"/>
  <c r="L202" i="1"/>
  <c r="L154" i="1"/>
  <c r="L104" i="1"/>
  <c r="L56" i="1"/>
  <c r="L8" i="1"/>
  <c r="K130" i="1"/>
  <c r="K1025" i="1"/>
  <c r="K993" i="1"/>
  <c r="K929" i="1"/>
  <c r="L929" i="1"/>
  <c r="K913" i="1"/>
  <c r="L913" i="1"/>
  <c r="K897" i="1"/>
  <c r="L897" i="1"/>
  <c r="K881" i="1"/>
  <c r="L881" i="1"/>
  <c r="K865" i="1"/>
  <c r="L865" i="1"/>
  <c r="K849" i="1"/>
  <c r="L849" i="1"/>
  <c r="K833" i="1"/>
  <c r="L833" i="1"/>
  <c r="K817" i="1"/>
  <c r="L817" i="1"/>
  <c r="K801" i="1"/>
  <c r="L801" i="1"/>
  <c r="K785" i="1"/>
  <c r="L785" i="1"/>
  <c r="K769" i="1"/>
  <c r="L769" i="1"/>
  <c r="K753" i="1"/>
  <c r="L753" i="1"/>
  <c r="K737" i="1"/>
  <c r="L737" i="1"/>
  <c r="K721" i="1"/>
  <c r="L721" i="1"/>
  <c r="K705" i="1"/>
  <c r="L705" i="1"/>
  <c r="K689" i="1"/>
  <c r="L689" i="1"/>
  <c r="K673" i="1"/>
  <c r="L673" i="1"/>
  <c r="K657" i="1"/>
  <c r="L657" i="1"/>
  <c r="K641" i="1"/>
  <c r="L641" i="1"/>
  <c r="K625" i="1"/>
  <c r="L625" i="1"/>
  <c r="K609" i="1"/>
  <c r="L609" i="1"/>
  <c r="K593" i="1"/>
  <c r="L593" i="1"/>
  <c r="K577" i="1"/>
  <c r="L577" i="1"/>
  <c r="K561" i="1"/>
  <c r="L561" i="1"/>
  <c r="K545" i="1"/>
  <c r="L545" i="1"/>
  <c r="K529" i="1"/>
  <c r="L529" i="1"/>
  <c r="K513" i="1"/>
  <c r="L513" i="1"/>
  <c r="K497" i="1"/>
  <c r="L497" i="1"/>
  <c r="K481" i="1"/>
  <c r="L481" i="1"/>
  <c r="K465" i="1"/>
  <c r="L465" i="1"/>
  <c r="K449" i="1"/>
  <c r="L449" i="1"/>
  <c r="K433" i="1"/>
  <c r="L433" i="1"/>
  <c r="K417" i="1"/>
  <c r="L417" i="1"/>
  <c r="K401" i="1"/>
  <c r="L401" i="1"/>
  <c r="K385" i="1"/>
  <c r="L385" i="1"/>
  <c r="K369" i="1"/>
  <c r="L369" i="1"/>
  <c r="K353" i="1"/>
  <c r="L353" i="1"/>
  <c r="K337" i="1"/>
  <c r="L337" i="1"/>
  <c r="K321" i="1"/>
  <c r="L321" i="1"/>
  <c r="K305" i="1"/>
  <c r="L305" i="1"/>
  <c r="K289" i="1"/>
  <c r="L289" i="1"/>
  <c r="K273" i="1"/>
  <c r="L273" i="1"/>
  <c r="K241" i="1"/>
  <c r="L241" i="1"/>
  <c r="K225" i="1"/>
  <c r="L225" i="1"/>
  <c r="K209" i="1"/>
  <c r="L209" i="1"/>
  <c r="K193" i="1"/>
  <c r="L193" i="1"/>
  <c r="K161" i="1"/>
  <c r="L161" i="1"/>
  <c r="K145" i="1"/>
  <c r="L145" i="1"/>
  <c r="K113" i="1"/>
  <c r="L113" i="1"/>
  <c r="K97" i="1"/>
  <c r="L97" i="1"/>
  <c r="K81" i="1"/>
  <c r="L81" i="1"/>
  <c r="K65" i="1"/>
  <c r="L65" i="1"/>
  <c r="K33" i="1"/>
  <c r="L33" i="1"/>
  <c r="K17" i="1"/>
  <c r="L17" i="1"/>
  <c r="L1017" i="1"/>
  <c r="L1000" i="1"/>
  <c r="L983" i="1"/>
  <c r="L966" i="1"/>
  <c r="L949" i="1"/>
  <c r="L932" i="1"/>
  <c r="L914" i="1"/>
  <c r="L876" i="1"/>
  <c r="L840" i="1"/>
  <c r="L821" i="1"/>
  <c r="L778" i="1"/>
  <c r="L714" i="1"/>
  <c r="L676" i="1"/>
  <c r="L636" i="1"/>
  <c r="L591" i="1"/>
  <c r="L549" i="1"/>
  <c r="L508" i="1"/>
  <c r="L463" i="1"/>
  <c r="L421" i="1"/>
  <c r="L380" i="1"/>
  <c r="L335" i="1"/>
  <c r="L293" i="1"/>
  <c r="L248" i="1"/>
  <c r="L197" i="1"/>
  <c r="L149" i="1"/>
  <c r="L102" i="1"/>
  <c r="L49" i="1"/>
  <c r="K877" i="1"/>
  <c r="K674" i="1"/>
  <c r="K355" i="1"/>
  <c r="K1008" i="1"/>
  <c r="K864" i="1"/>
  <c r="K832" i="1"/>
  <c r="K800" i="1"/>
  <c r="L800" i="1"/>
  <c r="K784" i="1"/>
  <c r="L784" i="1"/>
  <c r="K768" i="1"/>
  <c r="L768" i="1"/>
  <c r="K752" i="1"/>
  <c r="L752" i="1"/>
  <c r="K736" i="1"/>
  <c r="L736" i="1"/>
  <c r="K720" i="1"/>
  <c r="L720" i="1"/>
  <c r="K704" i="1"/>
  <c r="L704" i="1"/>
  <c r="K688" i="1"/>
  <c r="L688" i="1"/>
  <c r="K672" i="1"/>
  <c r="L672" i="1"/>
  <c r="K656" i="1"/>
  <c r="L656" i="1"/>
  <c r="K640" i="1"/>
  <c r="L640" i="1"/>
  <c r="K624" i="1"/>
  <c r="L624" i="1"/>
  <c r="K608" i="1"/>
  <c r="L608" i="1"/>
  <c r="K592" i="1"/>
  <c r="L592" i="1"/>
  <c r="K576" i="1"/>
  <c r="L576" i="1"/>
  <c r="K560" i="1"/>
  <c r="L560" i="1"/>
  <c r="K544" i="1"/>
  <c r="L544" i="1"/>
  <c r="K528" i="1"/>
  <c r="L528" i="1"/>
  <c r="K512" i="1"/>
  <c r="L512" i="1"/>
  <c r="K496" i="1"/>
  <c r="L496" i="1"/>
  <c r="K480" i="1"/>
  <c r="L480" i="1"/>
  <c r="K464" i="1"/>
  <c r="L464" i="1"/>
  <c r="K448" i="1"/>
  <c r="L448" i="1"/>
  <c r="K432" i="1"/>
  <c r="L432" i="1"/>
  <c r="K416" i="1"/>
  <c r="L416" i="1"/>
  <c r="K400" i="1"/>
  <c r="L400" i="1"/>
  <c r="K384" i="1"/>
  <c r="L384" i="1"/>
  <c r="K368" i="1"/>
  <c r="L368" i="1"/>
  <c r="K352" i="1"/>
  <c r="L352" i="1"/>
  <c r="K336" i="1"/>
  <c r="L336" i="1"/>
  <c r="K320" i="1"/>
  <c r="L320" i="1"/>
  <c r="K304" i="1"/>
  <c r="L304" i="1"/>
  <c r="K288" i="1"/>
  <c r="L288" i="1"/>
  <c r="K272" i="1"/>
  <c r="L272" i="1"/>
  <c r="K256" i="1"/>
  <c r="K240" i="1"/>
  <c r="L240" i="1"/>
  <c r="K224" i="1"/>
  <c r="L224" i="1"/>
  <c r="K160" i="1"/>
  <c r="L160" i="1"/>
  <c r="K144" i="1"/>
  <c r="L144" i="1"/>
  <c r="K112" i="1"/>
  <c r="L112" i="1"/>
  <c r="K96" i="1"/>
  <c r="L96" i="1"/>
  <c r="K32" i="1"/>
  <c r="L32" i="1"/>
  <c r="K16" i="1"/>
  <c r="L16" i="1"/>
  <c r="L1016" i="1"/>
  <c r="L999" i="1"/>
  <c r="L982" i="1"/>
  <c r="L965" i="1"/>
  <c r="L948" i="1"/>
  <c r="L912" i="1"/>
  <c r="L894" i="1"/>
  <c r="L875" i="1"/>
  <c r="L857" i="1"/>
  <c r="L839" i="1"/>
  <c r="L820" i="1"/>
  <c r="L777" i="1"/>
  <c r="L746" i="1"/>
  <c r="L709" i="1"/>
  <c r="L634" i="1"/>
  <c r="L590" i="1"/>
  <c r="L548" i="1"/>
  <c r="L506" i="1"/>
  <c r="L462" i="1"/>
  <c r="L420" i="1"/>
  <c r="L378" i="1"/>
  <c r="L334" i="1"/>
  <c r="L292" i="1"/>
  <c r="L246" i="1"/>
  <c r="L146" i="1"/>
  <c r="L98" i="1"/>
  <c r="L48" i="1"/>
  <c r="K515" i="1"/>
  <c r="O1051" i="1"/>
  <c r="O1050" i="1"/>
  <c r="O1035" i="1"/>
  <c r="O1034" i="1"/>
  <c r="P1080" i="1"/>
  <c r="P1064" i="1"/>
  <c r="P1063" i="1"/>
  <c r="P1048" i="1"/>
  <c r="P1047" i="1"/>
  <c r="P1032" i="1"/>
  <c r="P1031" i="1"/>
  <c r="Q1076" i="1"/>
  <c r="Q1061" i="1"/>
  <c r="O1083" i="1"/>
  <c r="Q1060" i="1"/>
  <c r="O1067" i="1"/>
  <c r="Q1045" i="1"/>
  <c r="O1066" i="1"/>
  <c r="Q1044" i="1"/>
  <c r="O1081" i="1"/>
  <c r="O1065" i="1"/>
  <c r="O1049" i="1"/>
  <c r="O1033" i="1"/>
  <c r="P1078" i="1"/>
  <c r="P1062" i="1"/>
  <c r="P1046" i="1"/>
  <c r="P1030" i="1"/>
  <c r="Q1075" i="1"/>
  <c r="Q1059" i="1"/>
  <c r="Q1043" i="1"/>
  <c r="O1080" i="1"/>
  <c r="O1064" i="1"/>
  <c r="O1048" i="1"/>
  <c r="O1032" i="1"/>
  <c r="P1077" i="1"/>
  <c r="P1061" i="1"/>
  <c r="P1045" i="1"/>
  <c r="Q1090" i="1"/>
  <c r="Q1074" i="1"/>
  <c r="Q1058" i="1"/>
  <c r="Q1042" i="1"/>
  <c r="O1079" i="1"/>
  <c r="O1063" i="1"/>
  <c r="O1047" i="1"/>
  <c r="O1031" i="1"/>
  <c r="P1076" i="1"/>
  <c r="P1060" i="1"/>
  <c r="K1060" i="1" s="1"/>
  <c r="P1044" i="1"/>
  <c r="Q1089" i="1"/>
  <c r="Q1073" i="1"/>
  <c r="Q1057" i="1"/>
  <c r="Q1041" i="1"/>
  <c r="O1078" i="1"/>
  <c r="O1062" i="1"/>
  <c r="O1046" i="1"/>
  <c r="O1030" i="1"/>
  <c r="P1075" i="1"/>
  <c r="P1059" i="1"/>
  <c r="P1043" i="1"/>
  <c r="Q1088" i="1"/>
  <c r="Q1072" i="1"/>
  <c r="Q1056" i="1"/>
  <c r="Q1040" i="1"/>
  <c r="O1077" i="1"/>
  <c r="P1090" i="1"/>
  <c r="P1074" i="1"/>
  <c r="P1058" i="1"/>
  <c r="P1042" i="1"/>
  <c r="Q1087" i="1"/>
  <c r="Q1071" i="1"/>
  <c r="Q1055" i="1"/>
  <c r="Q1039" i="1"/>
  <c r="P1089" i="1"/>
  <c r="P1073" i="1"/>
  <c r="P1057" i="1"/>
  <c r="P1041" i="1"/>
  <c r="Q1086" i="1"/>
  <c r="Q1070" i="1"/>
  <c r="Q1054" i="1"/>
  <c r="Q1038" i="1"/>
  <c r="O1082" i="1"/>
  <c r="P1079" i="1"/>
  <c r="P1088" i="1"/>
  <c r="P1072" i="1"/>
  <c r="P1056" i="1"/>
  <c r="P1040" i="1"/>
  <c r="Q1085" i="1"/>
  <c r="Q1069" i="1"/>
  <c r="Q1053" i="1"/>
  <c r="Q1037" i="1"/>
  <c r="P1087" i="1"/>
  <c r="P1071" i="1"/>
  <c r="P1055" i="1"/>
  <c r="P1039" i="1"/>
  <c r="Q1084" i="1"/>
  <c r="Q1068" i="1"/>
  <c r="Q1052" i="1"/>
  <c r="Q1036" i="1"/>
  <c r="P1086" i="1"/>
  <c r="P1070" i="1"/>
  <c r="P1054" i="1"/>
  <c r="P1038" i="1"/>
  <c r="Q1083" i="1"/>
  <c r="Q1067" i="1"/>
  <c r="Q1051" i="1"/>
  <c r="Q1035" i="1"/>
  <c r="P1085" i="1"/>
  <c r="P1069" i="1"/>
  <c r="P1053" i="1"/>
  <c r="P1037" i="1"/>
  <c r="Q1082" i="1"/>
  <c r="Q1066" i="1"/>
  <c r="Q1050" i="1"/>
  <c r="Q1034" i="1"/>
  <c r="P1084" i="1"/>
  <c r="P1068" i="1"/>
  <c r="P1052" i="1"/>
  <c r="P1036" i="1"/>
  <c r="Q1081" i="1"/>
  <c r="Q1065" i="1"/>
  <c r="Q1049" i="1"/>
  <c r="Q1033" i="1"/>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4"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5" i="3"/>
  <c r="I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4" i="3"/>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0"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5"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Q1257" i="6"/>
  <c r="Q1258" i="6"/>
  <c r="Q1259" i="6"/>
  <c r="Q1260" i="6"/>
  <c r="Q1261" i="6"/>
  <c r="Q1262" i="6"/>
  <c r="Q1263" i="6"/>
  <c r="Q1264" i="6"/>
  <c r="Q1265" i="6"/>
  <c r="Q1266" i="6"/>
  <c r="Q1267" i="6"/>
  <c r="Q1268" i="6"/>
  <c r="Q1269" i="6"/>
  <c r="Q1270" i="6"/>
  <c r="Q1271" i="6"/>
  <c r="Q1272" i="6"/>
  <c r="Q1273" i="6"/>
  <c r="Q1274" i="6"/>
  <c r="Q1275" i="6"/>
  <c r="Q1276" i="6"/>
  <c r="Q1277" i="6"/>
  <c r="Q1278" i="6"/>
  <c r="Q1279" i="6"/>
  <c r="Q1280" i="6"/>
  <c r="Q1281" i="6"/>
  <c r="Q1282" i="6"/>
  <c r="Q1283" i="6"/>
  <c r="Q1284" i="6"/>
  <c r="Q1285" i="6"/>
  <c r="Q1286" i="6"/>
  <c r="Q1287" i="6"/>
  <c r="Q1288" i="6"/>
  <c r="Q1289" i="6"/>
  <c r="Q1290" i="6"/>
  <c r="Q1291" i="6"/>
  <c r="Q1292" i="6"/>
  <c r="Q1293" i="6"/>
  <c r="Q1294" i="6"/>
  <c r="Q1295" i="6"/>
  <c r="Q1296" i="6"/>
  <c r="Q1297" i="6"/>
  <c r="Q1298" i="6"/>
  <c r="Q1299" i="6"/>
  <c r="Q1300" i="6"/>
  <c r="Q1301" i="6"/>
  <c r="Q1302" i="6"/>
  <c r="Q1303" i="6"/>
  <c r="Q1304" i="6"/>
  <c r="Q1305" i="6"/>
  <c r="Q1306" i="6"/>
  <c r="Q1307" i="6"/>
  <c r="Q1308" i="6"/>
  <c r="Q1309" i="6"/>
  <c r="Q1310" i="6"/>
  <c r="Q1311" i="6"/>
  <c r="Q1312" i="6"/>
  <c r="Q1313" i="6"/>
  <c r="Q1314" i="6"/>
  <c r="Q1315" i="6"/>
  <c r="Q1316" i="6"/>
  <c r="Q1317" i="6"/>
  <c r="Q1318" i="6"/>
  <c r="Q1319" i="6"/>
  <c r="Q1320" i="6"/>
  <c r="Q1321" i="6"/>
  <c r="Q1322" i="6"/>
  <c r="Q1323" i="6"/>
  <c r="Q1324" i="6"/>
  <c r="Q1325" i="6"/>
  <c r="Q1326" i="6"/>
  <c r="Q1327" i="6"/>
  <c r="Q1328" i="6"/>
  <c r="Q1329" i="6"/>
  <c r="Q1330" i="6"/>
  <c r="Q1331" i="6"/>
  <c r="Q1332" i="6"/>
  <c r="Q1333" i="6"/>
  <c r="Q1334" i="6"/>
  <c r="Q1335" i="6"/>
  <c r="Q1336" i="6"/>
  <c r="Q1337" i="6"/>
  <c r="Q1338" i="6"/>
  <c r="Q1339" i="6"/>
  <c r="Q1340" i="6"/>
  <c r="Q1341" i="6"/>
  <c r="Q1342" i="6"/>
  <c r="Q1343" i="6"/>
  <c r="Q1344" i="6"/>
  <c r="Q1345" i="6"/>
  <c r="Q1346" i="6"/>
  <c r="Q1347" i="6"/>
  <c r="Q1348" i="6"/>
  <c r="Q1349" i="6"/>
  <c r="Q1350" i="6"/>
  <c r="Q1351" i="6"/>
  <c r="Q1352" i="6"/>
  <c r="Q1353" i="6"/>
  <c r="Q1354" i="6"/>
  <c r="Q1355" i="6"/>
  <c r="Q1356" i="6"/>
  <c r="Q1357" i="6"/>
  <c r="Q1358" i="6"/>
  <c r="Q1359" i="6"/>
  <c r="Q1360" i="6"/>
  <c r="Q1361" i="6"/>
  <c r="Q1362" i="6"/>
  <c r="Q1363" i="6"/>
  <c r="Q1364" i="6"/>
  <c r="Q1365" i="6"/>
  <c r="Q1366" i="6"/>
  <c r="Q1367" i="6"/>
  <c r="Q1368" i="6"/>
  <c r="Q1369" i="6"/>
  <c r="Q1370" i="6"/>
  <c r="Q1371" i="6"/>
  <c r="Q1372" i="6"/>
  <c r="Q1373" i="6"/>
  <c r="Q1374" i="6"/>
  <c r="Q1375" i="6"/>
  <c r="Q1376" i="6"/>
  <c r="Q1377" i="6"/>
  <c r="Q1378" i="6"/>
  <c r="Q1379" i="6"/>
  <c r="Q1380" i="6"/>
  <c r="Q1381" i="6"/>
  <c r="Q1382" i="6"/>
  <c r="Q1383" i="6"/>
  <c r="Q1384" i="6"/>
  <c r="Q1385" i="6"/>
  <c r="Q1386" i="6"/>
  <c r="Q1387" i="6"/>
  <c r="Q1388" i="6"/>
  <c r="Q1389" i="6"/>
  <c r="Q1390" i="6"/>
  <c r="Q1391" i="6"/>
  <c r="Q1392" i="6"/>
  <c r="Q1393" i="6"/>
  <c r="Q1394" i="6"/>
  <c r="Q1395" i="6"/>
  <c r="Q1396" i="6"/>
  <c r="Q1397" i="6"/>
  <c r="Q1398" i="6"/>
  <c r="Q1399" i="6"/>
  <c r="Q1400" i="6"/>
  <c r="Q1401" i="6"/>
  <c r="Q1402" i="6"/>
  <c r="Q1403" i="6"/>
  <c r="Q1404" i="6"/>
  <c r="Q1405" i="6"/>
  <c r="Q1406" i="6"/>
  <c r="Q1407" i="6"/>
  <c r="Q1408" i="6"/>
  <c r="Q1409" i="6"/>
  <c r="Q1410" i="6"/>
  <c r="Q1411" i="6"/>
  <c r="Q1412" i="6"/>
  <c r="Q1413" i="6"/>
  <c r="Q1414" i="6"/>
  <c r="Q1415" i="6"/>
  <c r="Q1416" i="6"/>
  <c r="Q1417" i="6"/>
  <c r="Q1418" i="6"/>
  <c r="Q1419" i="6"/>
  <c r="Q1420" i="6"/>
  <c r="Q1421" i="6"/>
  <c r="Q1422" i="6"/>
  <c r="Q1423" i="6"/>
  <c r="Q1424" i="6"/>
  <c r="Q1425" i="6"/>
  <c r="Q1426" i="6"/>
  <c r="Q1427" i="6"/>
  <c r="Q1428" i="6"/>
  <c r="Q1429" i="6"/>
  <c r="Q1430" i="6"/>
  <c r="Q1431" i="6"/>
  <c r="Q1432" i="6"/>
  <c r="Q1433" i="6"/>
  <c r="Q1434" i="6"/>
  <c r="Q1435" i="6"/>
  <c r="Q1436" i="6"/>
  <c r="Q1437" i="6"/>
  <c r="Q1438" i="6"/>
  <c r="Q1439" i="6"/>
  <c r="Q1440" i="6"/>
  <c r="Q1441" i="6"/>
  <c r="Q1442" i="6"/>
  <c r="Q1443" i="6"/>
  <c r="Q1444" i="6"/>
  <c r="Q1445" i="6"/>
  <c r="Q1446" i="6"/>
  <c r="Q1447" i="6"/>
  <c r="Q1448" i="6"/>
  <c r="Q1449" i="6"/>
  <c r="Q1450" i="6"/>
  <c r="Q1451" i="6"/>
  <c r="Q1452" i="6"/>
  <c r="Q1453" i="6"/>
  <c r="Q1454" i="6"/>
  <c r="Q1455" i="6"/>
  <c r="Q1456" i="6"/>
  <c r="Q1457" i="6"/>
  <c r="Q1458" i="6"/>
  <c r="Q1459" i="6"/>
  <c r="Q1460" i="6"/>
  <c r="Q1461" i="6"/>
  <c r="Q1462" i="6"/>
  <c r="Q1463" i="6"/>
  <c r="Q1464" i="6"/>
  <c r="Q1465" i="6"/>
  <c r="Q1466" i="6"/>
  <c r="Q1467" i="6"/>
  <c r="Q1468" i="6"/>
  <c r="Q1469" i="6"/>
  <c r="Q1470" i="6"/>
  <c r="Q1471" i="6"/>
  <c r="Q1472" i="6"/>
  <c r="Q1473" i="6"/>
  <c r="Q1474" i="6"/>
  <c r="Q1475" i="6"/>
  <c r="Q1476" i="6"/>
  <c r="Q1477" i="6"/>
  <c r="Q1478" i="6"/>
  <c r="Q1479" i="6"/>
  <c r="Q1480" i="6"/>
  <c r="Q1481" i="6"/>
  <c r="Q1482" i="6"/>
  <c r="Q1483" i="6"/>
  <c r="Q1484" i="6"/>
  <c r="Q1485" i="6"/>
  <c r="Q1486" i="6"/>
  <c r="Q1487" i="6"/>
  <c r="Q1488" i="6"/>
  <c r="Q1489" i="6"/>
  <c r="Q1490" i="6"/>
  <c r="Q1491" i="6"/>
  <c r="Q1492" i="6"/>
  <c r="Q1493" i="6"/>
  <c r="Q1494" i="6"/>
  <c r="Q1495" i="6"/>
  <c r="Q1496" i="6"/>
  <c r="Q1497" i="6"/>
  <c r="Q1498" i="6"/>
  <c r="Q1499" i="6"/>
  <c r="Q1500" i="6"/>
  <c r="Q1501" i="6"/>
  <c r="Q1502" i="6"/>
  <c r="Q1503" i="6"/>
  <c r="Q1504" i="6"/>
  <c r="Q1505" i="6"/>
  <c r="Q1506" i="6"/>
  <c r="Q1507" i="6"/>
  <c r="Q1508" i="6"/>
  <c r="Q1509" i="6"/>
  <c r="Q1510" i="6"/>
  <c r="Q1511" i="6"/>
  <c r="Q1512" i="6"/>
  <c r="Q1513" i="6"/>
  <c r="Q1514" i="6"/>
  <c r="Q1515" i="6"/>
  <c r="Q1516" i="6"/>
  <c r="Q1517" i="6"/>
  <c r="Q1518" i="6"/>
  <c r="Q1519" i="6"/>
  <c r="Q1520" i="6"/>
  <c r="Q1521" i="6"/>
  <c r="Q1522" i="6"/>
  <c r="Q1523" i="6"/>
  <c r="Q1524" i="6"/>
  <c r="Q1525" i="6"/>
  <c r="Q1526" i="6"/>
  <c r="Q1527" i="6"/>
  <c r="Q1528" i="6"/>
  <c r="Q1529" i="6"/>
  <c r="Q1530" i="6"/>
  <c r="Q1531" i="6"/>
  <c r="Q1532" i="6"/>
  <c r="Q1533" i="6"/>
  <c r="Q1534" i="6"/>
  <c r="Q1535" i="6"/>
  <c r="Q1536" i="6"/>
  <c r="Q1537" i="6"/>
  <c r="Q1538" i="6"/>
  <c r="Q1539" i="6"/>
  <c r="Q1540" i="6"/>
  <c r="Q1541" i="6"/>
  <c r="Q1542" i="6"/>
  <c r="Q1543" i="6"/>
  <c r="Q1544" i="6"/>
  <c r="Q1545" i="6"/>
  <c r="Q1546" i="6"/>
  <c r="Q1547" i="6"/>
  <c r="Q1548" i="6"/>
  <c r="Q1549" i="6"/>
  <c r="Q1550" i="6"/>
  <c r="Q1551" i="6"/>
  <c r="Q1552" i="6"/>
  <c r="Q1553" i="6"/>
  <c r="Q1554" i="6"/>
  <c r="Q1555" i="6"/>
  <c r="Q1556" i="6"/>
  <c r="Q1557" i="6"/>
  <c r="Q1558" i="6"/>
  <c r="Q1559" i="6"/>
  <c r="Q1560" i="6"/>
  <c r="Q1561" i="6"/>
  <c r="Q1562" i="6"/>
  <c r="Q1563" i="6"/>
  <c r="Q1564" i="6"/>
  <c r="Q1565" i="6"/>
  <c r="Q1566" i="6"/>
  <c r="Q1567" i="6"/>
  <c r="Q1568" i="6"/>
  <c r="Q1569" i="6"/>
  <c r="Q1570" i="6"/>
  <c r="Q1571" i="6"/>
  <c r="Q1572" i="6"/>
  <c r="Q1573" i="6"/>
  <c r="Q1574" i="6"/>
  <c r="Q1575" i="6"/>
  <c r="Q1576" i="6"/>
  <c r="Q1577" i="6"/>
  <c r="Q1578" i="6"/>
  <c r="Q1579" i="6"/>
  <c r="Q1580" i="6"/>
  <c r="Q1581" i="6"/>
  <c r="Q1582" i="6"/>
  <c r="Q1583" i="6"/>
  <c r="Q1584" i="6"/>
  <c r="Q1585" i="6"/>
  <c r="Q1586" i="6"/>
  <c r="Q1587" i="6"/>
  <c r="Q1588" i="6"/>
  <c r="Q1589" i="6"/>
  <c r="Q1590" i="6"/>
  <c r="Q1591" i="6"/>
  <c r="Q1592" i="6"/>
  <c r="Q1593" i="6"/>
  <c r="Q1594" i="6"/>
  <c r="Q1595" i="6"/>
  <c r="Q1596" i="6"/>
  <c r="Q1597" i="6"/>
  <c r="Q1598" i="6"/>
  <c r="Q1599" i="6"/>
  <c r="Q1600" i="6"/>
  <c r="Q1601" i="6"/>
  <c r="Q1602" i="6"/>
  <c r="Q1603" i="6"/>
  <c r="Q1604" i="6"/>
  <c r="Q1605" i="6"/>
  <c r="Q1606" i="6"/>
  <c r="Q1607" i="6"/>
  <c r="Q1608" i="6"/>
  <c r="Q1609" i="6"/>
  <c r="Q1610" i="6"/>
  <c r="Q1611" i="6"/>
  <c r="Q1612" i="6"/>
  <c r="Q1613" i="6"/>
  <c r="Q1614" i="6"/>
  <c r="Q1615" i="6"/>
  <c r="Q1616" i="6"/>
  <c r="Q1617" i="6"/>
  <c r="Q1618" i="6"/>
  <c r="Q1619" i="6"/>
  <c r="Q1620" i="6"/>
  <c r="Q1621" i="6"/>
  <c r="Q1622" i="6"/>
  <c r="Q1623" i="6"/>
  <c r="Q1624" i="6"/>
  <c r="Q1625" i="6"/>
  <c r="Q1626" i="6"/>
  <c r="Q1627" i="6"/>
  <c r="Q1628" i="6"/>
  <c r="Q1629" i="6"/>
  <c r="Q1630" i="6"/>
  <c r="Q1631" i="6"/>
  <c r="Q1632" i="6"/>
  <c r="Q1633" i="6"/>
  <c r="Q1634" i="6"/>
  <c r="Q1635" i="6"/>
  <c r="Q1636" i="6"/>
  <c r="Q1637" i="6"/>
  <c r="Q1638" i="6"/>
  <c r="Q1639" i="6"/>
  <c r="Q1640" i="6"/>
  <c r="Q1641" i="6"/>
  <c r="Q1642" i="6"/>
  <c r="Q1643" i="6"/>
  <c r="Q1644" i="6"/>
  <c r="Q1645" i="6"/>
  <c r="Q1646" i="6"/>
  <c r="Q1647" i="6"/>
  <c r="Q1648" i="6"/>
  <c r="Q1649" i="6"/>
  <c r="Q1650" i="6"/>
  <c r="Q1651" i="6"/>
  <c r="Q1652" i="6"/>
  <c r="Q1653" i="6"/>
  <c r="Q1654" i="6"/>
  <c r="Q1655" i="6"/>
  <c r="Q1656" i="6"/>
  <c r="Q1657" i="6"/>
  <c r="Q1658" i="6"/>
  <c r="Q1659" i="6"/>
  <c r="Q1660" i="6"/>
  <c r="Q1661" i="6"/>
  <c r="Q1662" i="6"/>
  <c r="Q1663" i="6"/>
  <c r="Q1664" i="6"/>
  <c r="Q1665" i="6"/>
  <c r="Q1666" i="6"/>
  <c r="Q1667" i="6"/>
  <c r="Q1668" i="6"/>
  <c r="Q1669" i="6"/>
  <c r="Q1670" i="6"/>
  <c r="Q1671" i="6"/>
  <c r="Q1672" i="6"/>
  <c r="Q1673" i="6"/>
  <c r="Q1674" i="6"/>
  <c r="Q1675" i="6"/>
  <c r="Q1676" i="6"/>
  <c r="Q1677" i="6"/>
  <c r="Q1678" i="6"/>
  <c r="Q1679" i="6"/>
  <c r="Q1680" i="6"/>
  <c r="Q1681" i="6"/>
  <c r="Q1682" i="6"/>
  <c r="Q1683" i="6"/>
  <c r="Q1684" i="6"/>
  <c r="Q1685" i="6"/>
  <c r="Q1686" i="6"/>
  <c r="Q1687" i="6"/>
  <c r="Q1688" i="6"/>
  <c r="Q1689" i="6"/>
  <c r="Q1690" i="6"/>
  <c r="Q1691" i="6"/>
  <c r="Q1692" i="6"/>
  <c r="Q1693" i="6"/>
  <c r="Q1694" i="6"/>
  <c r="Q1695" i="6"/>
  <c r="Q1696" i="6"/>
  <c r="Q1697" i="6"/>
  <c r="Q1698" i="6"/>
  <c r="Q1699" i="6"/>
  <c r="Q1700" i="6"/>
  <c r="Q1701" i="6"/>
  <c r="Q1702" i="6"/>
  <c r="Q1703" i="6"/>
  <c r="Q1704" i="6"/>
  <c r="Q1705" i="6"/>
  <c r="Q1706" i="6"/>
  <c r="Q1707" i="6"/>
  <c r="Q1708" i="6"/>
  <c r="Q1709" i="6"/>
  <c r="Q1710" i="6"/>
  <c r="Q1711" i="6"/>
  <c r="Q1712" i="6"/>
  <c r="Q1713" i="6"/>
  <c r="Q1714" i="6"/>
  <c r="Q1715" i="6"/>
  <c r="Q1716" i="6"/>
  <c r="Q1717" i="6"/>
  <c r="Q1718" i="6"/>
  <c r="Q1719" i="6"/>
  <c r="Q1720" i="6"/>
  <c r="Q1721" i="6"/>
  <c r="Q1722" i="6"/>
  <c r="Q1723" i="6"/>
  <c r="Q1724" i="6"/>
  <c r="Q1725" i="6"/>
  <c r="Q1726" i="6"/>
  <c r="Q1727" i="6"/>
  <c r="Q1728" i="6"/>
  <c r="Q1729" i="6"/>
  <c r="Q1730" i="6"/>
  <c r="Q1731" i="6"/>
  <c r="Q1732" i="6"/>
  <c r="Q1733" i="6"/>
  <c r="Q1734" i="6"/>
  <c r="Q1735" i="6"/>
  <c r="Q1736" i="6"/>
  <c r="Q1737" i="6"/>
  <c r="Q1738" i="6"/>
  <c r="Q1739" i="6"/>
  <c r="Q1740" i="6"/>
  <c r="Q1741" i="6"/>
  <c r="Q1742" i="6"/>
  <c r="Q1743" i="6"/>
  <c r="Q1744" i="6"/>
  <c r="Q1745" i="6"/>
  <c r="Q1746" i="6"/>
  <c r="Q1747" i="6"/>
  <c r="Q1748" i="6"/>
  <c r="Q1749" i="6"/>
  <c r="Q1750" i="6"/>
  <c r="Q1751" i="6"/>
  <c r="Q1752" i="6"/>
  <c r="Q1753" i="6"/>
  <c r="Q1754" i="6"/>
  <c r="Q1755" i="6"/>
  <c r="Q1756" i="6"/>
  <c r="Q1757" i="6"/>
  <c r="Q1758" i="6"/>
  <c r="Q1759" i="6"/>
  <c r="Q1760" i="6"/>
  <c r="Q1761" i="6"/>
  <c r="Q1762" i="6"/>
  <c r="Q1763" i="6"/>
  <c r="Q1764" i="6"/>
  <c r="Q1765" i="6"/>
  <c r="Q1766" i="6"/>
  <c r="Q1767" i="6"/>
  <c r="Q1768" i="6"/>
  <c r="Q1769" i="6"/>
  <c r="Q1770" i="6"/>
  <c r="Q1771" i="6"/>
  <c r="Q1772" i="6"/>
  <c r="Q1773" i="6"/>
  <c r="Q1774" i="6"/>
  <c r="Q1775" i="6"/>
  <c r="Q1776" i="6"/>
  <c r="Q1777" i="6"/>
  <c r="Q1778" i="6"/>
  <c r="Q1779" i="6"/>
  <c r="Q1780" i="6"/>
  <c r="Q1781" i="6"/>
  <c r="Q1782" i="6"/>
  <c r="Q1783" i="6"/>
  <c r="Q1784" i="6"/>
  <c r="Q1785" i="6"/>
  <c r="Q1786" i="6"/>
  <c r="Q1787" i="6"/>
  <c r="Q1788" i="6"/>
  <c r="Q1789" i="6"/>
  <c r="Q1790" i="6"/>
  <c r="Q1791" i="6"/>
  <c r="Q1792" i="6"/>
  <c r="Q1793" i="6"/>
  <c r="Q1794" i="6"/>
  <c r="Q1795" i="6"/>
  <c r="Q1796" i="6"/>
  <c r="Q1797" i="6"/>
  <c r="Q1798" i="6"/>
  <c r="Q1799" i="6"/>
  <c r="Q1800" i="6"/>
  <c r="Q1801" i="6"/>
  <c r="Q1802" i="6"/>
  <c r="Q1803" i="6"/>
  <c r="Q1804" i="6"/>
  <c r="Q1805" i="6"/>
  <c r="Q1806" i="6"/>
  <c r="Q1807" i="6"/>
  <c r="Q1808" i="6"/>
  <c r="Q1809" i="6"/>
  <c r="Q1810" i="6"/>
  <c r="Q1811" i="6"/>
  <c r="Q1812" i="6"/>
  <c r="Q1813" i="6"/>
  <c r="Q1814" i="6"/>
  <c r="Q1815" i="6"/>
  <c r="Q1816" i="6"/>
  <c r="Q1817" i="6"/>
  <c r="Q1818" i="6"/>
  <c r="Q1819" i="6"/>
  <c r="Q1820" i="6"/>
  <c r="Q1821" i="6"/>
  <c r="Q1822" i="6"/>
  <c r="Q1823" i="6"/>
  <c r="Q1824" i="6"/>
  <c r="Q1825" i="6"/>
  <c r="Q1826" i="6"/>
  <c r="Q1827" i="6"/>
  <c r="Q1828" i="6"/>
  <c r="Q1829" i="6"/>
  <c r="Q1830" i="6"/>
  <c r="Q1831" i="6"/>
  <c r="Q1832" i="6"/>
  <c r="Q1833" i="6"/>
  <c r="Q1834" i="6"/>
  <c r="Q1835" i="6"/>
  <c r="Q1836" i="6"/>
  <c r="Q1837" i="6"/>
  <c r="Q1838" i="6"/>
  <c r="Q1839" i="6"/>
  <c r="Q1840" i="6"/>
  <c r="Q1841" i="6"/>
  <c r="Q1842" i="6"/>
  <c r="Q1843" i="6"/>
  <c r="Q1844" i="6"/>
  <c r="Q1845" i="6"/>
  <c r="Q1846" i="6"/>
  <c r="Q1847" i="6"/>
  <c r="Q1848" i="6"/>
  <c r="Q1849" i="6"/>
  <c r="Q1850" i="6"/>
  <c r="Q1851" i="6"/>
  <c r="Q1852" i="6"/>
  <c r="Q1853" i="6"/>
  <c r="Q1854" i="6"/>
  <c r="Q1855" i="6"/>
  <c r="Q1856" i="6"/>
  <c r="Q1857" i="6"/>
  <c r="Q1858" i="6"/>
  <c r="Q1859" i="6"/>
  <c r="Q1860" i="6"/>
  <c r="Q1861" i="6"/>
  <c r="Q1862" i="6"/>
  <c r="Q1863" i="6"/>
  <c r="Q1864" i="6"/>
  <c r="Q1865" i="6"/>
  <c r="Q1866" i="6"/>
  <c r="Q1867" i="6"/>
  <c r="Q1868" i="6"/>
  <c r="Q1869" i="6"/>
  <c r="Q1870" i="6"/>
  <c r="Q1871" i="6"/>
  <c r="Q1872" i="6"/>
  <c r="Q1873" i="6"/>
  <c r="Q1874" i="6"/>
  <c r="Q1875" i="6"/>
  <c r="Q1876" i="6"/>
  <c r="Q1877" i="6"/>
  <c r="Q1878" i="6"/>
  <c r="Q1879" i="6"/>
  <c r="Q1880" i="6"/>
  <c r="Q1881" i="6"/>
  <c r="Q1882" i="6"/>
  <c r="Q1883" i="6"/>
  <c r="Q1884" i="6"/>
  <c r="Q1885" i="6"/>
  <c r="Q1886" i="6"/>
  <c r="Q1887" i="6"/>
  <c r="Q1888" i="6"/>
  <c r="Q1889" i="6"/>
  <c r="Q1890" i="6"/>
  <c r="Q1891" i="6"/>
  <c r="Q1892" i="6"/>
  <c r="Q1893" i="6"/>
  <c r="Q1894" i="6"/>
  <c r="Q1895" i="6"/>
  <c r="Q1896" i="6"/>
  <c r="Q1897" i="6"/>
  <c r="Q1898" i="6"/>
  <c r="Q1899" i="6"/>
  <c r="Q1900" i="6"/>
  <c r="Q1901" i="6"/>
  <c r="Q1902" i="6"/>
  <c r="Q1903" i="6"/>
  <c r="Q1904" i="6"/>
  <c r="Q1905" i="6"/>
  <c r="Q1906" i="6"/>
  <c r="Q1907" i="6"/>
  <c r="Q1908" i="6"/>
  <c r="Q1909" i="6"/>
  <c r="Q1910" i="6"/>
  <c r="Q1911" i="6"/>
  <c r="Q1912" i="6"/>
  <c r="Q1913" i="6"/>
  <c r="Q1914" i="6"/>
  <c r="Q1915" i="6"/>
  <c r="Q1916" i="6"/>
  <c r="Q1917" i="6"/>
  <c r="Q1918" i="6"/>
  <c r="Q1919" i="6"/>
  <c r="Q1920" i="6"/>
  <c r="Q1921" i="6"/>
  <c r="Q1922" i="6"/>
  <c r="Q1923" i="6"/>
  <c r="Q1924" i="6"/>
  <c r="Q1925" i="6"/>
  <c r="Q1926" i="6"/>
  <c r="Q1927" i="6"/>
  <c r="Q1928" i="6"/>
  <c r="Q1929" i="6"/>
  <c r="Q1930" i="6"/>
  <c r="Q1931" i="6"/>
  <c r="Q1932" i="6"/>
  <c r="Q1933" i="6"/>
  <c r="Q1934" i="6"/>
  <c r="Q1935" i="6"/>
  <c r="Q1936" i="6"/>
  <c r="Q1937" i="6"/>
  <c r="Q1938" i="6"/>
  <c r="Q1939" i="6"/>
  <c r="Q1940" i="6"/>
  <c r="Q1941" i="6"/>
  <c r="Q1942" i="6"/>
  <c r="Q1943" i="6"/>
  <c r="Q1944" i="6"/>
  <c r="Q1945" i="6"/>
  <c r="Q1946" i="6"/>
  <c r="Q1947" i="6"/>
  <c r="Q1948" i="6"/>
  <c r="Q1949" i="6"/>
  <c r="Q1950" i="6"/>
  <c r="Q1951" i="6"/>
  <c r="Q1952" i="6"/>
  <c r="Q1953" i="6"/>
  <c r="Q1954" i="6"/>
  <c r="Q1955" i="6"/>
  <c r="Q1956" i="6"/>
  <c r="Q1957" i="6"/>
  <c r="Q1958" i="6"/>
  <c r="Q1959" i="6"/>
  <c r="Q1960" i="6"/>
  <c r="Q1961" i="6"/>
  <c r="Q1962" i="6"/>
  <c r="Q1963" i="6"/>
  <c r="Q1964" i="6"/>
  <c r="Q1965" i="6"/>
  <c r="Q1966" i="6"/>
  <c r="Q1967" i="6"/>
  <c r="Q1968" i="6"/>
  <c r="Q1969" i="6"/>
  <c r="Q1970" i="6"/>
  <c r="Q1971" i="6"/>
  <c r="Q1972" i="6"/>
  <c r="Q1973" i="6"/>
  <c r="Q1974" i="6"/>
  <c r="Q1975" i="6"/>
  <c r="Q1976" i="6"/>
  <c r="Q1977" i="6"/>
  <c r="Q1978" i="6"/>
  <c r="Q1979" i="6"/>
  <c r="Q1980" i="6"/>
  <c r="Q1981" i="6"/>
  <c r="Q1982" i="6"/>
  <c r="Q1983" i="6"/>
  <c r="Q1984" i="6"/>
  <c r="Q1985" i="6"/>
  <c r="Q1986" i="6"/>
  <c r="Q1987" i="6"/>
  <c r="Q1988" i="6"/>
  <c r="Q1989" i="6"/>
  <c r="Q1990" i="6"/>
  <c r="Q1991" i="6"/>
  <c r="Q1992" i="6"/>
  <c r="Q1993" i="6"/>
  <c r="Q1994" i="6"/>
  <c r="Q1995" i="6"/>
  <c r="Q1996" i="6"/>
  <c r="Q1997" i="6"/>
  <c r="Q1998" i="6"/>
  <c r="Q1999" i="6"/>
  <c r="Q2000" i="6"/>
  <c r="Q2001" i="6"/>
  <c r="Q2002" i="6"/>
  <c r="Q2003" i="6"/>
  <c r="Q2004" i="6"/>
  <c r="Q2005" i="6"/>
  <c r="Q2006" i="6"/>
  <c r="Q2007" i="6"/>
  <c r="Q2008" i="6"/>
  <c r="Q2009" i="6"/>
  <c r="Q2010" i="6"/>
  <c r="Q2011" i="6"/>
  <c r="Q2012" i="6"/>
  <c r="Q2013" i="6"/>
  <c r="Q2014" i="6"/>
  <c r="Q2015" i="6"/>
  <c r="Q2016" i="6"/>
  <c r="Q2017" i="6"/>
  <c r="Q2018" i="6"/>
  <c r="Q2019" i="6"/>
  <c r="Q2020" i="6"/>
  <c r="Q2021" i="6"/>
  <c r="Q2022" i="6"/>
  <c r="Q2023" i="6"/>
  <c r="Q2024" i="6"/>
  <c r="Q2025" i="6"/>
  <c r="Q2026" i="6"/>
  <c r="Q2027" i="6"/>
  <c r="Q2028" i="6"/>
  <c r="Q2029" i="6"/>
  <c r="Q2030" i="6"/>
  <c r="Q2031" i="6"/>
  <c r="Q2032" i="6"/>
  <c r="Q2033" i="6"/>
  <c r="Q2034" i="6"/>
  <c r="Q2035" i="6"/>
  <c r="Q2036" i="6"/>
  <c r="Q2037" i="6"/>
  <c r="Q2038" i="6"/>
  <c r="Q2039" i="6"/>
  <c r="Q2040" i="6"/>
  <c r="Q2041" i="6"/>
  <c r="Q2042" i="6"/>
  <c r="Q2043" i="6"/>
  <c r="Q2044" i="6"/>
  <c r="Q2045" i="6"/>
  <c r="Q2046" i="6"/>
  <c r="Q2047" i="6"/>
  <c r="Q2048" i="6"/>
  <c r="Q2049" i="6"/>
  <c r="Q2050" i="6"/>
  <c r="Q2051" i="6"/>
  <c r="Q2052" i="6"/>
  <c r="Q2053" i="6"/>
  <c r="Q2054" i="6"/>
  <c r="Q2055" i="6"/>
  <c r="Q2056" i="6"/>
  <c r="Q2057" i="6"/>
  <c r="Q2058" i="6"/>
  <c r="Q2059" i="6"/>
  <c r="Q2060" i="6"/>
  <c r="Q2061" i="6"/>
  <c r="Q2062" i="6"/>
  <c r="Q2063" i="6"/>
  <c r="Q2064" i="6"/>
  <c r="Q2065" i="6"/>
  <c r="Q2066" i="6"/>
  <c r="Q2067" i="6"/>
  <c r="Q2068" i="6"/>
  <c r="Q2069" i="6"/>
  <c r="Q2070" i="6"/>
  <c r="Q2071" i="6"/>
  <c r="Q2072" i="6"/>
  <c r="Q2073" i="6"/>
  <c r="Q2074" i="6"/>
  <c r="Q2075" i="6"/>
  <c r="Q2076" i="6"/>
  <c r="Q2077" i="6"/>
  <c r="Q2078" i="6"/>
  <c r="Q2079" i="6"/>
  <c r="Q2080" i="6"/>
  <c r="Q2081" i="6"/>
  <c r="Q2082" i="6"/>
  <c r="Q2083" i="6"/>
  <c r="Q2084" i="6"/>
  <c r="Q2085" i="6"/>
  <c r="Q2086" i="6"/>
  <c r="Q2087" i="6"/>
  <c r="Q2088" i="6"/>
  <c r="Q2089" i="6"/>
  <c r="Q2090" i="6"/>
  <c r="Q2091" i="6"/>
  <c r="Q2092" i="6"/>
  <c r="Q2093" i="6"/>
  <c r="Q2094" i="6"/>
  <c r="Q2095" i="6"/>
  <c r="Q2096" i="6"/>
  <c r="Q2097" i="6"/>
  <c r="Q2098" i="6"/>
  <c r="Q2099" i="6"/>
  <c r="Q2100" i="6"/>
  <c r="Q2101" i="6"/>
  <c r="Q2102" i="6"/>
  <c r="Q2103" i="6"/>
  <c r="Q2104" i="6"/>
  <c r="Q2105" i="6"/>
  <c r="Q2106" i="6"/>
  <c r="Q2107" i="6"/>
  <c r="Q2108" i="6"/>
  <c r="Q2109" i="6"/>
  <c r="Q2110" i="6"/>
  <c r="Q2111" i="6"/>
  <c r="Q2112" i="6"/>
  <c r="Q2113" i="6"/>
  <c r="Q2114" i="6"/>
  <c r="Q2115" i="6"/>
  <c r="Q2116" i="6"/>
  <c r="Q2117" i="6"/>
  <c r="Q2118" i="6"/>
  <c r="Q2119" i="6"/>
  <c r="Q2120" i="6"/>
  <c r="Q2121" i="6"/>
  <c r="Q2122" i="6"/>
  <c r="Q2123" i="6"/>
  <c r="Q2124" i="6"/>
  <c r="Q2125" i="6"/>
  <c r="Q2126" i="6"/>
  <c r="Q2127" i="6"/>
  <c r="Q2128" i="6"/>
  <c r="Q2129" i="6"/>
  <c r="Q2130" i="6"/>
  <c r="Q2131" i="6"/>
  <c r="Q2132" i="6"/>
  <c r="Q2133" i="6"/>
  <c r="Q2134" i="6"/>
  <c r="Q2135" i="6"/>
  <c r="Q2136" i="6"/>
  <c r="Q2137" i="6"/>
  <c r="Q2138" i="6"/>
  <c r="Q2139" i="6"/>
  <c r="Q2140" i="6"/>
  <c r="Q2141" i="6"/>
  <c r="Q2142" i="6"/>
  <c r="Q2143" i="6"/>
  <c r="Q2144" i="6"/>
  <c r="Q2145" i="6"/>
  <c r="Q2146" i="6"/>
  <c r="Q2147" i="6"/>
  <c r="Q2148" i="6"/>
  <c r="Q2149" i="6"/>
  <c r="Q2150" i="6"/>
  <c r="Q2151" i="6"/>
  <c r="Q2152" i="6"/>
  <c r="Q2153" i="6"/>
  <c r="Q2154" i="6"/>
  <c r="Q2155" i="6"/>
  <c r="Q2156" i="6"/>
  <c r="Q2157" i="6"/>
  <c r="Q2158" i="6"/>
  <c r="Q2159" i="6"/>
  <c r="Q2160" i="6"/>
  <c r="Q2161" i="6"/>
  <c r="Q2162" i="6"/>
  <c r="Q2163" i="6"/>
  <c r="Q2164" i="6"/>
  <c r="Q2165" i="6"/>
  <c r="Q2166" i="6"/>
  <c r="Q2167" i="6"/>
  <c r="Q2168" i="6"/>
  <c r="Q2169" i="6"/>
  <c r="Q2170" i="6"/>
  <c r="Q2171" i="6"/>
  <c r="Q2172" i="6"/>
  <c r="Q2173" i="6"/>
  <c r="Q2174" i="6"/>
  <c r="Q2175" i="6"/>
  <c r="Q2176" i="6"/>
  <c r="Q2177" i="6"/>
  <c r="Q2178" i="6"/>
  <c r="Q2179" i="6"/>
  <c r="Q2180" i="6"/>
  <c r="Q2181" i="6"/>
  <c r="Q2182" i="6"/>
  <c r="Q2183" i="6"/>
  <c r="Q2184" i="6"/>
  <c r="Q2185" i="6"/>
  <c r="Q2186" i="6"/>
  <c r="Q2187" i="6"/>
  <c r="Q2188" i="6"/>
  <c r="Q2189" i="6"/>
  <c r="Q2190" i="6"/>
  <c r="Q2191" i="6"/>
  <c r="Q2192" i="6"/>
  <c r="Q2193" i="6"/>
  <c r="Q2194" i="6"/>
  <c r="Q2195" i="6"/>
  <c r="Q2196" i="6"/>
  <c r="Q2197" i="6"/>
  <c r="Q2198" i="6"/>
  <c r="Q2199" i="6"/>
  <c r="Q2200" i="6"/>
  <c r="Q2201" i="6"/>
  <c r="Q2202" i="6"/>
  <c r="Q2203" i="6"/>
  <c r="Q2204" i="6"/>
  <c r="Q2205" i="6"/>
  <c r="Q2206" i="6"/>
  <c r="Q2207" i="6"/>
  <c r="Q2208" i="6"/>
  <c r="Q2209" i="6"/>
  <c r="Q2210" i="6"/>
  <c r="Q2211" i="6"/>
  <c r="Q2212" i="6"/>
  <c r="Q2213" i="6"/>
  <c r="Q2214" i="6"/>
  <c r="Q2215" i="6"/>
  <c r="Q2216" i="6"/>
  <c r="Q2217" i="6"/>
  <c r="Q2218" i="6"/>
  <c r="Q2219" i="6"/>
  <c r="Q2220" i="6"/>
  <c r="Q2221" i="6"/>
  <c r="Q2222" i="6"/>
  <c r="Q2223" i="6"/>
  <c r="Q2224" i="6"/>
  <c r="Q2225" i="6"/>
  <c r="Q2226" i="6"/>
  <c r="Q2227" i="6"/>
  <c r="Q2228" i="6"/>
  <c r="Q2229" i="6"/>
  <c r="Q2230" i="6"/>
  <c r="Q2231" i="6"/>
  <c r="Q2232" i="6"/>
  <c r="Q2233" i="6"/>
  <c r="Q2234" i="6"/>
  <c r="Q2235" i="6"/>
  <c r="Q2236" i="6"/>
  <c r="Q2237" i="6"/>
  <c r="Q2238" i="6"/>
  <c r="Q2239" i="6"/>
  <c r="Q2240" i="6"/>
  <c r="Q2241" i="6"/>
  <c r="Q2242" i="6"/>
  <c r="Q2243" i="6"/>
  <c r="Q2244" i="6"/>
  <c r="Q2245" i="6"/>
  <c r="Q2246" i="6"/>
  <c r="Q2247" i="6"/>
  <c r="Q2248" i="6"/>
  <c r="Q2249" i="6"/>
  <c r="Q2250" i="6"/>
  <c r="Q2251" i="6"/>
  <c r="Q2252" i="6"/>
  <c r="Q2253" i="6"/>
  <c r="Q2254" i="6"/>
  <c r="Q2255" i="6"/>
  <c r="Q2256" i="6"/>
  <c r="Q2257" i="6"/>
  <c r="Q2258" i="6"/>
  <c r="Q2259" i="6"/>
  <c r="Q2260" i="6"/>
  <c r="Q2261" i="6"/>
  <c r="Q2262" i="6"/>
  <c r="Q2263" i="6"/>
  <c r="Q2264" i="6"/>
  <c r="Q2265" i="6"/>
  <c r="Q2266" i="6"/>
  <c r="Q2267" i="6"/>
  <c r="Q2268" i="6"/>
  <c r="Q2269" i="6"/>
  <c r="Q2270" i="6"/>
  <c r="Q2271" i="6"/>
  <c r="Q2272" i="6"/>
  <c r="Q2273" i="6"/>
  <c r="Q2274" i="6"/>
  <c r="Q2275" i="6"/>
  <c r="Q2276" i="6"/>
  <c r="Q2277" i="6"/>
  <c r="Q2278" i="6"/>
  <c r="Q2279" i="6"/>
  <c r="Q2280" i="6"/>
  <c r="Q2281" i="6"/>
  <c r="Q2282" i="6"/>
  <c r="Q2283" i="6"/>
  <c r="Q2284" i="6"/>
  <c r="Q2285" i="6"/>
  <c r="Q2286" i="6"/>
  <c r="Q2287" i="6"/>
  <c r="Q2288" i="6"/>
  <c r="Q2289" i="6"/>
  <c r="Q2290" i="6"/>
  <c r="Q2291" i="6"/>
  <c r="Q2292" i="6"/>
  <c r="Q2293" i="6"/>
  <c r="Q2294" i="6"/>
  <c r="Q2295" i="6"/>
  <c r="Q2296" i="6"/>
  <c r="Q2297" i="6"/>
  <c r="Q2298" i="6"/>
  <c r="Q2299" i="6"/>
  <c r="Q2300" i="6"/>
  <c r="Q2301" i="6"/>
  <c r="Q2302" i="6"/>
  <c r="Q2303" i="6"/>
  <c r="Q2304" i="6"/>
  <c r="Q2305" i="6"/>
  <c r="Q2306" i="6"/>
  <c r="Q2307" i="6"/>
  <c r="Q2308" i="6"/>
  <c r="Q2309" i="6"/>
  <c r="Q2310" i="6"/>
  <c r="Q2311" i="6"/>
  <c r="Q2312" i="6"/>
  <c r="Q2313" i="6"/>
  <c r="Q2314" i="6"/>
  <c r="Q2315" i="6"/>
  <c r="Q2316" i="6"/>
  <c r="Q2317" i="6"/>
  <c r="Q2318" i="6"/>
  <c r="Q2319" i="6"/>
  <c r="Q2320" i="6"/>
  <c r="Q2321" i="6"/>
  <c r="Q2322" i="6"/>
  <c r="Q2323" i="6"/>
  <c r="Q2324" i="6"/>
  <c r="Q2325" i="6"/>
  <c r="Q2326" i="6"/>
  <c r="Q2327" i="6"/>
  <c r="Q2328" i="6"/>
  <c r="Q2329" i="6"/>
  <c r="Q2330" i="6"/>
  <c r="Q2331" i="6"/>
  <c r="Q2332" i="6"/>
  <c r="Q2333" i="6"/>
  <c r="Q2334" i="6"/>
  <c r="Q2335" i="6"/>
  <c r="Q2336" i="6"/>
  <c r="Q2337" i="6"/>
  <c r="Q2338" i="6"/>
  <c r="Q2339" i="6"/>
  <c r="Q2340" i="6"/>
  <c r="Q2341" i="6"/>
  <c r="Q2342" i="6"/>
  <c r="Q2343" i="6"/>
  <c r="Q2344" i="6"/>
  <c r="Q2345" i="6"/>
  <c r="Q2346" i="6"/>
  <c r="Q2347" i="6"/>
  <c r="Q2348" i="6"/>
  <c r="Q2349" i="6"/>
  <c r="Q2350" i="6"/>
  <c r="Q2351" i="6"/>
  <c r="Q2352" i="6"/>
  <c r="Q2353" i="6"/>
  <c r="Q2354" i="6"/>
  <c r="Q2355" i="6"/>
  <c r="Q2356" i="6"/>
  <c r="Q2357" i="6"/>
  <c r="Q2358" i="6"/>
  <c r="Q2359" i="6"/>
  <c r="Q2360" i="6"/>
  <c r="Q2361" i="6"/>
  <c r="Q2362" i="6"/>
  <c r="Q2363" i="6"/>
  <c r="Q2364" i="6"/>
  <c r="Q2365" i="6"/>
  <c r="Q2366" i="6"/>
  <c r="Q2367" i="6"/>
  <c r="Q2368" i="6"/>
  <c r="Q2369" i="6"/>
  <c r="Q2370" i="6"/>
  <c r="Q2371" i="6"/>
  <c r="Q2372" i="6"/>
  <c r="Q2373" i="6"/>
  <c r="Q2374" i="6"/>
  <c r="Q2375" i="6"/>
  <c r="Q2376" i="6"/>
  <c r="Q2377" i="6"/>
  <c r="Q2378" i="6"/>
  <c r="Q2379" i="6"/>
  <c r="Q2380" i="6"/>
  <c r="Q2381" i="6"/>
  <c r="Q2382" i="6"/>
  <c r="Q2383" i="6"/>
  <c r="Q2384" i="6"/>
  <c r="Q2385" i="6"/>
  <c r="Q2386" i="6"/>
  <c r="Q2387" i="6"/>
  <c r="Q2388" i="6"/>
  <c r="Q2389" i="6"/>
  <c r="Q2390" i="6"/>
  <c r="Q2391" i="6"/>
  <c r="Q2392" i="6"/>
  <c r="Q2393" i="6"/>
  <c r="Q2394" i="6"/>
  <c r="Q2395" i="6"/>
  <c r="Q2396" i="6"/>
  <c r="Q2397" i="6"/>
  <c r="Q2398" i="6"/>
  <c r="Q2399" i="6"/>
  <c r="Q2400" i="6"/>
  <c r="Q2401" i="6"/>
  <c r="Q2402" i="6"/>
  <c r="Q2403" i="6"/>
  <c r="Q2404" i="6"/>
  <c r="Q2405" i="6"/>
  <c r="Q2406" i="6"/>
  <c r="Q2407" i="6"/>
  <c r="Q2408" i="6"/>
  <c r="Q2409" i="6"/>
  <c r="Q2410" i="6"/>
  <c r="Q2411" i="6"/>
  <c r="Q2412" i="6"/>
  <c r="Q2413" i="6"/>
  <c r="Q2414" i="6"/>
  <c r="Q2415" i="6"/>
  <c r="Q2416" i="6"/>
  <c r="Q2417" i="6"/>
  <c r="Q2418" i="6"/>
  <c r="Q2419" i="6"/>
  <c r="Q2420" i="6"/>
  <c r="Q2421" i="6"/>
  <c r="Q2422" i="6"/>
  <c r="Q2423" i="6"/>
  <c r="Q2424" i="6"/>
  <c r="Q2425" i="6"/>
  <c r="Q2426" i="6"/>
  <c r="Q2427" i="6"/>
  <c r="Q2428" i="6"/>
  <c r="Q2429" i="6"/>
  <c r="Q2430" i="6"/>
  <c r="Q2431" i="6"/>
  <c r="Q2432" i="6"/>
  <c r="Q2433" i="6"/>
  <c r="Q2434" i="6"/>
  <c r="Q2435" i="6"/>
  <c r="Q2436" i="6"/>
  <c r="Q2437" i="6"/>
  <c r="Q2438" i="6"/>
  <c r="Q2439" i="6"/>
  <c r="Q2440" i="6"/>
  <c r="Q2441" i="6"/>
  <c r="Q2442" i="6"/>
  <c r="Q2443" i="6"/>
  <c r="Q2444" i="6"/>
  <c r="Q2445" i="6"/>
  <c r="Q2446" i="6"/>
  <c r="Q2447" i="6"/>
  <c r="Q2448" i="6"/>
  <c r="Q2449" i="6"/>
  <c r="Q2450" i="6"/>
  <c r="Q2451" i="6"/>
  <c r="Q2452" i="6"/>
  <c r="Q2453" i="6"/>
  <c r="Q2454" i="6"/>
  <c r="Q2455" i="6"/>
  <c r="Q2456" i="6"/>
  <c r="Q2457" i="6"/>
  <c r="Q2458" i="6"/>
  <c r="Q2459" i="6"/>
  <c r="Q2460" i="6"/>
  <c r="Q2461" i="6"/>
  <c r="Q2462" i="6"/>
  <c r="Q2463" i="6"/>
  <c r="Q2464" i="6"/>
  <c r="Q2465" i="6"/>
  <c r="Q2466" i="6"/>
  <c r="Q2467" i="6"/>
  <c r="Q2468" i="6"/>
  <c r="Q2469" i="6"/>
  <c r="Q2470" i="6"/>
  <c r="Q2471" i="6"/>
  <c r="Q2472" i="6"/>
  <c r="Q2473" i="6"/>
  <c r="Q2474" i="6"/>
  <c r="Q2475" i="6"/>
  <c r="Q2476" i="6"/>
  <c r="Q2477" i="6"/>
  <c r="Q2478" i="6"/>
  <c r="Q2479" i="6"/>
  <c r="Q2480" i="6"/>
  <c r="Q2481" i="6"/>
  <c r="Q2482" i="6"/>
  <c r="Q2483" i="6"/>
  <c r="Q2484" i="6"/>
  <c r="Q2485" i="6"/>
  <c r="Q2486" i="6"/>
  <c r="Q2487" i="6"/>
  <c r="Q2488" i="6"/>
  <c r="Q2489" i="6"/>
  <c r="Q2490" i="6"/>
  <c r="Q2491" i="6"/>
  <c r="Q2492" i="6"/>
  <c r="Q2493" i="6"/>
  <c r="Q2494" i="6"/>
  <c r="Q2495" i="6"/>
  <c r="Q2496" i="6"/>
  <c r="Q2497" i="6"/>
  <c r="Q2498" i="6"/>
  <c r="Q2499" i="6"/>
  <c r="Q2500" i="6"/>
  <c r="Q2501" i="6"/>
  <c r="Q2502" i="6"/>
  <c r="Q2503" i="6"/>
  <c r="Q2504" i="6"/>
  <c r="Q2505" i="6"/>
  <c r="Q2506" i="6"/>
  <c r="Q2507" i="6"/>
  <c r="Q2508" i="6"/>
  <c r="Q2509" i="6"/>
  <c r="Q2510" i="6"/>
  <c r="Q2511" i="6"/>
  <c r="Q2512" i="6"/>
  <c r="Q2513" i="6"/>
  <c r="Q2514" i="6"/>
  <c r="Q2515" i="6"/>
  <c r="Q2516" i="6"/>
  <c r="Q2517" i="6"/>
  <c r="Q2518" i="6"/>
  <c r="Q2519" i="6"/>
  <c r="Q2520" i="6"/>
  <c r="Q2521" i="6"/>
  <c r="Q2522" i="6"/>
  <c r="Q2523" i="6"/>
  <c r="Q2524" i="6"/>
  <c r="Q2525" i="6"/>
  <c r="Q2526" i="6"/>
  <c r="Q2527" i="6"/>
  <c r="Q2528" i="6"/>
  <c r="Q2529" i="6"/>
  <c r="Q2530" i="6"/>
  <c r="Q2531" i="6"/>
  <c r="Q2532" i="6"/>
  <c r="Q2533" i="6"/>
  <c r="Q2534" i="6"/>
  <c r="Q2535" i="6"/>
  <c r="Q2536" i="6"/>
  <c r="Q2537" i="6"/>
  <c r="Q2538" i="6"/>
  <c r="Q2539" i="6"/>
  <c r="Q2540" i="6"/>
  <c r="Q2541" i="6"/>
  <c r="Q2542" i="6"/>
  <c r="Q2543" i="6"/>
  <c r="Q2544" i="6"/>
  <c r="Q2545" i="6"/>
  <c r="Q2546" i="6"/>
  <c r="Q2547" i="6"/>
  <c r="Q2548" i="6"/>
  <c r="Q2549" i="6"/>
  <c r="Q2550" i="6"/>
  <c r="Q2551" i="6"/>
  <c r="Q2552" i="6"/>
  <c r="Q2553" i="6"/>
  <c r="Q2554" i="6"/>
  <c r="Q2555" i="6"/>
  <c r="Q2556" i="6"/>
  <c r="Q2557" i="6"/>
  <c r="Q2558" i="6"/>
  <c r="Q2559" i="6"/>
  <c r="Q2560" i="6"/>
  <c r="Q2561" i="6"/>
  <c r="Q2562" i="6"/>
  <c r="Q2563" i="6"/>
  <c r="Q2564" i="6"/>
  <c r="Q2565" i="6"/>
  <c r="Q2566" i="6"/>
  <c r="Q2567" i="6"/>
  <c r="Q2568" i="6"/>
  <c r="Q2569" i="6"/>
  <c r="Q2570" i="6"/>
  <c r="Q2571" i="6"/>
  <c r="Q2572" i="6"/>
  <c r="Q2573" i="6"/>
  <c r="Q2574" i="6"/>
  <c r="Q2575" i="6"/>
  <c r="Q2576" i="6"/>
  <c r="Q2577" i="6"/>
  <c r="Q2578" i="6"/>
  <c r="Q2579" i="6"/>
  <c r="Q2580" i="6"/>
  <c r="Q2581" i="6"/>
  <c r="Q2582" i="6"/>
  <c r="Q2583" i="6"/>
  <c r="Q2584" i="6"/>
  <c r="Q2585" i="6"/>
  <c r="Q2586" i="6"/>
  <c r="Q2587" i="6"/>
  <c r="Q2588" i="6"/>
  <c r="Q2589" i="6"/>
  <c r="Q2590" i="6"/>
  <c r="Q2591" i="6"/>
  <c r="Q2592" i="6"/>
  <c r="Q2593" i="6"/>
  <c r="Q2594" i="6"/>
  <c r="Q2595" i="6"/>
  <c r="Q2596" i="6"/>
  <c r="Q2597" i="6"/>
  <c r="Q2598" i="6"/>
  <c r="Q2599" i="6"/>
  <c r="Q2600" i="6"/>
  <c r="Q2601" i="6"/>
  <c r="Q2602" i="6"/>
  <c r="Q2603" i="6"/>
  <c r="Q2604" i="6"/>
  <c r="Q2605" i="6"/>
  <c r="Q2606" i="6"/>
  <c r="Q2607" i="6"/>
  <c r="Q2608" i="6"/>
  <c r="Q2609" i="6"/>
  <c r="Q2610" i="6"/>
  <c r="Q2611" i="6"/>
  <c r="Q2612" i="6"/>
  <c r="Q2613" i="6"/>
  <c r="Q2614" i="6"/>
  <c r="Q2615" i="6"/>
  <c r="Q2616" i="6"/>
  <c r="Q2617" i="6"/>
  <c r="Q2618" i="6"/>
  <c r="Q2619" i="6"/>
  <c r="Q2620" i="6"/>
  <c r="Q2621" i="6"/>
  <c r="Q2622" i="6"/>
  <c r="Q2623" i="6"/>
  <c r="Q2624" i="6"/>
  <c r="Q2625" i="6"/>
  <c r="Q2626" i="6"/>
  <c r="Q2627" i="6"/>
  <c r="Q2628" i="6"/>
  <c r="Q2629" i="6"/>
  <c r="Q2630" i="6"/>
  <c r="Q2631" i="6"/>
  <c r="Q2632" i="6"/>
  <c r="Q2633" i="6"/>
  <c r="Q2634" i="6"/>
  <c r="Q2635" i="6"/>
  <c r="Q2636" i="6"/>
  <c r="Q2637" i="6"/>
  <c r="Q2638" i="6"/>
  <c r="Q2639" i="6"/>
  <c r="Q2640" i="6"/>
  <c r="Q2641" i="6"/>
  <c r="Q2642" i="6"/>
  <c r="Q2643" i="6"/>
  <c r="Q2644" i="6"/>
  <c r="Q2645" i="6"/>
  <c r="Q2646" i="6"/>
  <c r="Q2647" i="6"/>
  <c r="Q2648" i="6"/>
  <c r="Q2649" i="6"/>
  <c r="Q2650" i="6"/>
  <c r="Q2651" i="6"/>
  <c r="Q2652" i="6"/>
  <c r="Q2653" i="6"/>
  <c r="Q2654" i="6"/>
  <c r="Q2655" i="6"/>
  <c r="Q2656" i="6"/>
  <c r="Q2657" i="6"/>
  <c r="Q2658" i="6"/>
  <c r="Q2659" i="6"/>
  <c r="Q2660" i="6"/>
  <c r="Q2661" i="6"/>
  <c r="Q2662" i="6"/>
  <c r="Q2663" i="6"/>
  <c r="Q2664" i="6"/>
  <c r="Q2665" i="6"/>
  <c r="Q2666" i="6"/>
  <c r="Q2667" i="6"/>
  <c r="Q2668" i="6"/>
  <c r="Q2669" i="6"/>
  <c r="Q2670" i="6"/>
  <c r="Q2671" i="6"/>
  <c r="Q2672" i="6"/>
  <c r="Q2673" i="6"/>
  <c r="Q2674" i="6"/>
  <c r="Q2675" i="6"/>
  <c r="Q2676" i="6"/>
  <c r="Q2677" i="6"/>
  <c r="Q2678" i="6"/>
  <c r="Q2679" i="6"/>
  <c r="Q2680" i="6"/>
  <c r="Q2681" i="6"/>
  <c r="Q2682" i="6"/>
  <c r="Q2683" i="6"/>
  <c r="Q2684" i="6"/>
  <c r="Q2685" i="6"/>
  <c r="Q2686" i="6"/>
  <c r="Q2687" i="6"/>
  <c r="Q2688" i="6"/>
  <c r="Q2689" i="6"/>
  <c r="Q2690" i="6"/>
  <c r="Q2691" i="6"/>
  <c r="Q2692" i="6"/>
  <c r="Q2693" i="6"/>
  <c r="Q2694" i="6"/>
  <c r="Q2695" i="6"/>
  <c r="Q2696" i="6"/>
  <c r="Q2697" i="6"/>
  <c r="Q2698" i="6"/>
  <c r="Q2699" i="6"/>
  <c r="Q2700" i="6"/>
  <c r="Q2701" i="6"/>
  <c r="Q2702" i="6"/>
  <c r="Q2703" i="6"/>
  <c r="Q2704" i="6"/>
  <c r="Q2705" i="6"/>
  <c r="Q2706" i="6"/>
  <c r="Q2707" i="6"/>
  <c r="Q2708" i="6"/>
  <c r="Q2709" i="6"/>
  <c r="Q2710" i="6"/>
  <c r="Q2711" i="6"/>
  <c r="Q2712" i="6"/>
  <c r="Q2713" i="6"/>
  <c r="Q2714" i="6"/>
  <c r="Q2715" i="6"/>
  <c r="Q2716" i="6"/>
  <c r="Q2717" i="6"/>
  <c r="Q2718" i="6"/>
  <c r="Q2719" i="6"/>
  <c r="Q2720" i="6"/>
  <c r="Q2721" i="6"/>
  <c r="Q2722" i="6"/>
  <c r="Q2723" i="6"/>
  <c r="Q2724" i="6"/>
  <c r="Q2725" i="6"/>
  <c r="Q2726" i="6"/>
  <c r="Q2727" i="6"/>
  <c r="Q2728" i="6"/>
  <c r="Q2729" i="6"/>
  <c r="Q2730" i="6"/>
  <c r="Q2731" i="6"/>
  <c r="Q2732" i="6"/>
  <c r="Q2733" i="6"/>
  <c r="Q2734" i="6"/>
  <c r="Q2735" i="6"/>
  <c r="Q2736" i="6"/>
  <c r="Q2737" i="6"/>
  <c r="Q2738" i="6"/>
  <c r="Q2739" i="6"/>
  <c r="Q2740" i="6"/>
  <c r="Q2741" i="6"/>
  <c r="Q2742" i="6"/>
  <c r="Q2743" i="6"/>
  <c r="Q2744" i="6"/>
  <c r="Q2745" i="6"/>
  <c r="Q2746" i="6"/>
  <c r="Q2747" i="6"/>
  <c r="Q2748" i="6"/>
  <c r="Q2749" i="6"/>
  <c r="Q2750" i="6"/>
  <c r="Q2751" i="6"/>
  <c r="Q2752" i="6"/>
  <c r="Q2753" i="6"/>
  <c r="Q2754" i="6"/>
  <c r="Q2755" i="6"/>
  <c r="Q2756" i="6"/>
  <c r="Q2757" i="6"/>
  <c r="Q2758" i="6"/>
  <c r="Q2759" i="6"/>
  <c r="Q2760" i="6"/>
  <c r="Q2761" i="6"/>
  <c r="Q2762" i="6"/>
  <c r="Q2763" i="6"/>
  <c r="Q2764" i="6"/>
  <c r="Q2765" i="6"/>
  <c r="Q2766" i="6"/>
  <c r="Q2767" i="6"/>
  <c r="Q2768" i="6"/>
  <c r="Q2769" i="6"/>
  <c r="Q2770" i="6"/>
  <c r="Q2771" i="6"/>
  <c r="Q2772" i="6"/>
  <c r="Q2773" i="6"/>
  <c r="Q2774" i="6"/>
  <c r="Q2775" i="6"/>
  <c r="Q2776" i="6"/>
  <c r="Q2777" i="6"/>
  <c r="Q2778" i="6"/>
  <c r="Q2779" i="6"/>
  <c r="Q2780" i="6"/>
  <c r="Q2781" i="6"/>
  <c r="Q2782" i="6"/>
  <c r="Q2783" i="6"/>
  <c r="Q2784" i="6"/>
  <c r="Q2785" i="6"/>
  <c r="Q2786" i="6"/>
  <c r="Q2787" i="6"/>
  <c r="Q2788" i="6"/>
  <c r="Q2789" i="6"/>
  <c r="Q2790" i="6"/>
  <c r="Q2791" i="6"/>
  <c r="Q2792" i="6"/>
  <c r="Q2793" i="6"/>
  <c r="Q2794" i="6"/>
  <c r="Q2795" i="6"/>
  <c r="Q2796" i="6"/>
  <c r="Q2797" i="6"/>
  <c r="Q2798" i="6"/>
  <c r="Q2799" i="6"/>
  <c r="Q2800" i="6"/>
  <c r="Q2801" i="6"/>
  <c r="Q2802" i="6"/>
  <c r="Q2803" i="6"/>
  <c r="Q2804" i="6"/>
  <c r="Q2805" i="6"/>
  <c r="Q2806" i="6"/>
  <c r="Q2807" i="6"/>
  <c r="Q2808" i="6"/>
  <c r="Q2809" i="6"/>
  <c r="Q2810" i="6"/>
  <c r="Q2811" i="6"/>
  <c r="Q2812" i="6"/>
  <c r="Q2813" i="6"/>
  <c r="Q2814" i="6"/>
  <c r="Q2815" i="6"/>
  <c r="Q2816" i="6"/>
  <c r="Q2817" i="6"/>
  <c r="Q2818" i="6"/>
  <c r="Q2819" i="6"/>
  <c r="Q2820" i="6"/>
  <c r="Q2821" i="6"/>
  <c r="Q2822" i="6"/>
  <c r="Q2823" i="6"/>
  <c r="Q2824" i="6"/>
  <c r="Q2825" i="6"/>
  <c r="Q2826" i="6"/>
  <c r="Q2827" i="6"/>
  <c r="Q2828" i="6"/>
  <c r="Q2829" i="6"/>
  <c r="Q2830" i="6"/>
  <c r="Q2831" i="6"/>
  <c r="Q2832" i="6"/>
  <c r="Q2833" i="6"/>
  <c r="Q2834" i="6"/>
  <c r="Q2835" i="6"/>
  <c r="Q2836" i="6"/>
  <c r="Q2837" i="6"/>
  <c r="Q2838" i="6"/>
  <c r="Q2839" i="6"/>
  <c r="Q2840" i="6"/>
  <c r="Q2841" i="6"/>
  <c r="Q2842" i="6"/>
  <c r="Q2843" i="6"/>
  <c r="Q2844" i="6"/>
  <c r="Q2845" i="6"/>
  <c r="Q2846" i="6"/>
  <c r="Q2847" i="6"/>
  <c r="Q2848" i="6"/>
  <c r="Q2849" i="6"/>
  <c r="Q2850" i="6"/>
  <c r="Q2851" i="6"/>
  <c r="Q2852" i="6"/>
  <c r="Q2853" i="6"/>
  <c r="Q2854" i="6"/>
  <c r="Q2855" i="6"/>
  <c r="Q2856" i="6"/>
  <c r="Q2857" i="6"/>
  <c r="Q2858" i="6"/>
  <c r="Q2859" i="6"/>
  <c r="Q2860" i="6"/>
  <c r="Q2861" i="6"/>
  <c r="Q2862" i="6"/>
  <c r="Q2863" i="6"/>
  <c r="Q2864" i="6"/>
  <c r="Q2865" i="6"/>
  <c r="Q2866" i="6"/>
  <c r="Q2867" i="6"/>
  <c r="Q2868" i="6"/>
  <c r="Q2869" i="6"/>
  <c r="Q2870" i="6"/>
  <c r="Q2871" i="6"/>
  <c r="Q2872" i="6"/>
  <c r="Q2873" i="6"/>
  <c r="Q2874" i="6"/>
  <c r="Q2875" i="6"/>
  <c r="Q2876" i="6"/>
  <c r="Q2877" i="6"/>
  <c r="Q2878" i="6"/>
  <c r="Q2879" i="6"/>
  <c r="Q2880" i="6"/>
  <c r="Q2881" i="6"/>
  <c r="Q2882" i="6"/>
  <c r="Q2883" i="6"/>
  <c r="Q2884" i="6"/>
  <c r="Q2885" i="6"/>
  <c r="Q2886" i="6"/>
  <c r="Q2887" i="6"/>
  <c r="Q2888" i="6"/>
  <c r="Q2889" i="6"/>
  <c r="Q2890" i="6"/>
  <c r="Q2891" i="6"/>
  <c r="Q2892" i="6"/>
  <c r="Q2893" i="6"/>
  <c r="Q2894" i="6"/>
  <c r="Q2895" i="6"/>
  <c r="Q2896" i="6"/>
  <c r="Q2897" i="6"/>
  <c r="Q2898" i="6"/>
  <c r="Q2899" i="6"/>
  <c r="Q2900" i="6"/>
  <c r="Q2901" i="6"/>
  <c r="Q2902" i="6"/>
  <c r="Q2903" i="6"/>
  <c r="Q2904" i="6"/>
  <c r="Q2905" i="6"/>
  <c r="Q2906" i="6"/>
  <c r="Q2907" i="6"/>
  <c r="Q2908" i="6"/>
  <c r="Q2909" i="6"/>
  <c r="Q2910" i="6"/>
  <c r="Q2911" i="6"/>
  <c r="Q2912" i="6"/>
  <c r="Q2913" i="6"/>
  <c r="Q2914" i="6"/>
  <c r="Q2915" i="6"/>
  <c r="Q2916" i="6"/>
  <c r="Q2917" i="6"/>
  <c r="Q2918" i="6"/>
  <c r="Q2919" i="6"/>
  <c r="Q2920" i="6"/>
  <c r="Q2921" i="6"/>
  <c r="Q2922" i="6"/>
  <c r="Q2923" i="6"/>
  <c r="Q2924" i="6"/>
  <c r="Q2925" i="6"/>
  <c r="Q2926" i="6"/>
  <c r="Q2927" i="6"/>
  <c r="Q2928" i="6"/>
  <c r="Q2929" i="6"/>
  <c r="Q2930" i="6"/>
  <c r="Q2931" i="6"/>
  <c r="Q2932" i="6"/>
  <c r="Q2933" i="6"/>
  <c r="Q2934" i="6"/>
  <c r="Q2935" i="6"/>
  <c r="Q2936" i="6"/>
  <c r="Q2937" i="6"/>
  <c r="Q2938" i="6"/>
  <c r="Q2939" i="6"/>
  <c r="Q2940" i="6"/>
  <c r="Q2941" i="6"/>
  <c r="Q2942" i="6"/>
  <c r="Q2943" i="6"/>
  <c r="Q2944" i="6"/>
  <c r="Q2945" i="6"/>
  <c r="Q2946" i="6"/>
  <c r="Q2947" i="6"/>
  <c r="Q2948" i="6"/>
  <c r="Q2949" i="6"/>
  <c r="Q2950" i="6"/>
  <c r="Q2951" i="6"/>
  <c r="Q2952" i="6"/>
  <c r="Q2953" i="6"/>
  <c r="Q2954" i="6"/>
  <c r="Q2955" i="6"/>
  <c r="Q2956" i="6"/>
  <c r="Q2957" i="6"/>
  <c r="Q2958" i="6"/>
  <c r="Q2959" i="6"/>
  <c r="Q2960" i="6"/>
  <c r="Q2961" i="6"/>
  <c r="Q2962" i="6"/>
  <c r="Q2963" i="6"/>
  <c r="Q2964" i="6"/>
  <c r="Q2965" i="6"/>
  <c r="Q2966" i="6"/>
  <c r="Q2967" i="6"/>
  <c r="Q2968" i="6"/>
  <c r="Q2969" i="6"/>
  <c r="Q2970" i="6"/>
  <c r="Q2971" i="6"/>
  <c r="Q2972" i="6"/>
  <c r="Q2973" i="6"/>
  <c r="Q2974" i="6"/>
  <c r="Q2975" i="6"/>
  <c r="Q2976" i="6"/>
  <c r="Q2977" i="6"/>
  <c r="Q2978" i="6"/>
  <c r="Q2979" i="6"/>
  <c r="Q2980" i="6"/>
  <c r="Q2981" i="6"/>
  <c r="Q2982" i="6"/>
  <c r="Q2983" i="6"/>
  <c r="Q2984" i="6"/>
  <c r="Q2985" i="6"/>
  <c r="Q2986" i="6"/>
  <c r="Q2987" i="6"/>
  <c r="Q2988" i="6"/>
  <c r="Q2989" i="6"/>
  <c r="Q2990" i="6"/>
  <c r="Q2991" i="6"/>
  <c r="Q2992" i="6"/>
  <c r="Q2993" i="6"/>
  <c r="Q2994" i="6"/>
  <c r="Q2995" i="6"/>
  <c r="Q2996" i="6"/>
  <c r="Q2997" i="6"/>
  <c r="Q2998" i="6"/>
  <c r="Q2999" i="6"/>
  <c r="Q3000" i="6"/>
  <c r="Q3001" i="6"/>
  <c r="Q3002" i="6"/>
  <c r="Q3003" i="6"/>
  <c r="Q3004" i="6"/>
  <c r="Q3005" i="6"/>
  <c r="Q3006" i="6"/>
  <c r="Q3007" i="6"/>
  <c r="Q3008" i="6"/>
  <c r="Q3009" i="6"/>
  <c r="Q3010" i="6"/>
  <c r="Q3011" i="6"/>
  <c r="Q3012" i="6"/>
  <c r="Q3013" i="6"/>
  <c r="Q3014" i="6"/>
  <c r="Q3015" i="6"/>
  <c r="Q3016" i="6"/>
  <c r="Q3017" i="6"/>
  <c r="Q3018" i="6"/>
  <c r="Q3019" i="6"/>
  <c r="Q3020" i="6"/>
  <c r="Q3021" i="6"/>
  <c r="Q3022" i="6"/>
  <c r="Q3023" i="6"/>
  <c r="Q3024" i="6"/>
  <c r="Q3025" i="6"/>
  <c r="Q3026" i="6"/>
  <c r="Q3027" i="6"/>
  <c r="Q3028" i="6"/>
  <c r="Q3029" i="6"/>
  <c r="Q3030" i="6"/>
  <c r="Q3031" i="6"/>
  <c r="Q3032" i="6"/>
  <c r="Q3033" i="6"/>
  <c r="Q3034" i="6"/>
  <c r="Q3035" i="6"/>
  <c r="Q3036" i="6"/>
  <c r="Q3037" i="6"/>
  <c r="Q3038" i="6"/>
  <c r="Q3039" i="6"/>
  <c r="Q3040" i="6"/>
  <c r="Q3041" i="6"/>
  <c r="Q3042" i="6"/>
  <c r="Q3043" i="6"/>
  <c r="Q3044" i="6"/>
  <c r="Q3045" i="6"/>
  <c r="Q3046" i="6"/>
  <c r="Q3047" i="6"/>
  <c r="Q3048" i="6"/>
  <c r="Q3049" i="6"/>
  <c r="Q3050" i="6"/>
  <c r="Q3051" i="6"/>
  <c r="Q3052" i="6"/>
  <c r="Q3053" i="6"/>
  <c r="Q3054" i="6"/>
  <c r="Q3055" i="6"/>
  <c r="Q3056" i="6"/>
  <c r="Q3057" i="6"/>
  <c r="Q3058" i="6"/>
  <c r="Q3059" i="6"/>
  <c r="Q3060" i="6"/>
  <c r="Q3061" i="6"/>
  <c r="Q3062" i="6"/>
  <c r="Q3063" i="6"/>
  <c r="Q3064" i="6"/>
  <c r="Q3065" i="6"/>
  <c r="Q3066" i="6"/>
  <c r="Q3067" i="6"/>
  <c r="Q3068" i="6"/>
  <c r="Q3069" i="6"/>
  <c r="Q3070" i="6"/>
  <c r="Q3071" i="6"/>
  <c r="Q3072" i="6"/>
  <c r="Q3073" i="6"/>
  <c r="Q3074" i="6"/>
  <c r="Q3075" i="6"/>
  <c r="Q3076" i="6"/>
  <c r="Q3077" i="6"/>
  <c r="Q3078" i="6"/>
  <c r="Q3079" i="6"/>
  <c r="Q3080" i="6"/>
  <c r="Q3081" i="6"/>
  <c r="Q3082" i="6"/>
  <c r="Q3083" i="6"/>
  <c r="Q3084" i="6"/>
  <c r="Q3085" i="6"/>
  <c r="Q3086" i="6"/>
  <c r="Q3087" i="6"/>
  <c r="Q3088" i="6"/>
  <c r="Q3089" i="6"/>
  <c r="Q3090" i="6"/>
  <c r="Q3091" i="6"/>
  <c r="Q3092" i="6"/>
  <c r="Q3093" i="6"/>
  <c r="Q3094" i="6"/>
  <c r="Q3095" i="6"/>
  <c r="Q3096" i="6"/>
  <c r="Q3097" i="6"/>
  <c r="Q3098" i="6"/>
  <c r="Q3099" i="6"/>
  <c r="Q3100" i="6"/>
  <c r="Q3101" i="6"/>
  <c r="Q3102" i="6"/>
  <c r="Q3103" i="6"/>
  <c r="Q3104" i="6"/>
  <c r="Q3105" i="6"/>
  <c r="Q3106" i="6"/>
  <c r="Q3107" i="6"/>
  <c r="Q3108" i="6"/>
  <c r="Q3109" i="6"/>
  <c r="Q3110" i="6"/>
  <c r="Q3111" i="6"/>
  <c r="Q3112" i="6"/>
  <c r="Q3113" i="6"/>
  <c r="Q3114" i="6"/>
  <c r="Q3115" i="6"/>
  <c r="Q3116" i="6"/>
  <c r="Q3117" i="6"/>
  <c r="Q3118" i="6"/>
  <c r="Q3119" i="6"/>
  <c r="Q3120" i="6"/>
  <c r="Q3121" i="6"/>
  <c r="Q3122" i="6"/>
  <c r="Q3123" i="6"/>
  <c r="Q3124" i="6"/>
  <c r="Q3125" i="6"/>
  <c r="Q3126" i="6"/>
  <c r="Q3127" i="6"/>
  <c r="Q3128" i="6"/>
  <c r="Q3129" i="6"/>
  <c r="Q3130" i="6"/>
  <c r="Q3131" i="6"/>
  <c r="Q3132" i="6"/>
  <c r="Q3133" i="6"/>
  <c r="Q3134" i="6"/>
  <c r="Q3135" i="6"/>
  <c r="Q3136" i="6"/>
  <c r="Q3137" i="6"/>
  <c r="Q3138" i="6"/>
  <c r="Q3139" i="6"/>
  <c r="Q3140" i="6"/>
  <c r="Q3141" i="6"/>
  <c r="Q3142" i="6"/>
  <c r="Q3143" i="6"/>
  <c r="Q3144" i="6"/>
  <c r="Q3145" i="6"/>
  <c r="Q3146" i="6"/>
  <c r="Q3147" i="6"/>
  <c r="Q3148" i="6"/>
  <c r="Q3149" i="6"/>
  <c r="Q3150" i="6"/>
  <c r="Q3151" i="6"/>
  <c r="Q3152" i="6"/>
  <c r="Q3153" i="6"/>
  <c r="Q3154" i="6"/>
  <c r="Q3155" i="6"/>
  <c r="Q3156" i="6"/>
  <c r="Q3157" i="6"/>
  <c r="Q3158" i="6"/>
  <c r="Q3159" i="6"/>
  <c r="Q3160" i="6"/>
  <c r="Q3161" i="6"/>
  <c r="Q3162" i="6"/>
  <c r="Q3163" i="6"/>
  <c r="Q3164" i="6"/>
  <c r="Q3165" i="6"/>
  <c r="Q3166" i="6"/>
  <c r="Q3167" i="6"/>
  <c r="Q3168" i="6"/>
  <c r="Q3169" i="6"/>
  <c r="Q3170" i="6"/>
  <c r="Q3171" i="6"/>
  <c r="Q3172" i="6"/>
  <c r="Q3173" i="6"/>
  <c r="Q3174" i="6"/>
  <c r="Q3175" i="6"/>
  <c r="Q3176" i="6"/>
  <c r="Q3177" i="6"/>
  <c r="Q3178" i="6"/>
  <c r="Q3179" i="6"/>
  <c r="Q3180" i="6"/>
  <c r="Q3181" i="6"/>
  <c r="Q3182" i="6"/>
  <c r="Q3183" i="6"/>
  <c r="Q3184" i="6"/>
  <c r="Q3185" i="6"/>
  <c r="Q3186" i="6"/>
  <c r="Q3187" i="6"/>
  <c r="Q3188" i="6"/>
  <c r="Q3189" i="6"/>
  <c r="Q3190" i="6"/>
  <c r="Q3191" i="6"/>
  <c r="Q3192" i="6"/>
  <c r="Q3193" i="6"/>
  <c r="Q3194" i="6"/>
  <c r="Q3195" i="6"/>
  <c r="Q3196" i="6"/>
  <c r="Q3197" i="6"/>
  <c r="Q3198" i="6"/>
  <c r="Q3199" i="6"/>
  <c r="Q3200" i="6"/>
  <c r="Q3201" i="6"/>
  <c r="Q3202" i="6"/>
  <c r="Q3203" i="6"/>
  <c r="Q3204" i="6"/>
  <c r="Q3205" i="6"/>
  <c r="Q3206" i="6"/>
  <c r="Q3207" i="6"/>
  <c r="Q3208" i="6"/>
  <c r="Q3209" i="6"/>
  <c r="Q3210" i="6"/>
  <c r="Q3211" i="6"/>
  <c r="Q3212" i="6"/>
  <c r="Q3213" i="6"/>
  <c r="Q3214" i="6"/>
  <c r="Q3215" i="6"/>
  <c r="Q3216" i="6"/>
  <c r="Q3217" i="6"/>
  <c r="Q3218" i="6"/>
  <c r="Q3219" i="6"/>
  <c r="Q3220" i="6"/>
  <c r="Q3221" i="6"/>
  <c r="Q3222" i="6"/>
  <c r="Q3223" i="6"/>
  <c r="Q3224" i="6"/>
  <c r="Q3225" i="6"/>
  <c r="Q3226" i="6"/>
  <c r="Q3227" i="6"/>
  <c r="Q3228" i="6"/>
  <c r="Q3229" i="6"/>
  <c r="Q3230" i="6"/>
  <c r="Q3231" i="6"/>
  <c r="Q3232" i="6"/>
  <c r="Q3233" i="6"/>
  <c r="Q3234" i="6"/>
  <c r="Q3235" i="6"/>
  <c r="Q3236" i="6"/>
  <c r="Q3237" i="6"/>
  <c r="Q3238" i="6"/>
  <c r="Q3239" i="6"/>
  <c r="Q3240" i="6"/>
  <c r="Q3241" i="6"/>
  <c r="Q3242" i="6"/>
  <c r="Q3243" i="6"/>
  <c r="Q3244" i="6"/>
  <c r="Q3245" i="6"/>
  <c r="Q3246" i="6"/>
  <c r="Q3247" i="6"/>
  <c r="Q3248" i="6"/>
  <c r="Q3249" i="6"/>
  <c r="Q3250" i="6"/>
  <c r="Q3251" i="6"/>
  <c r="Q3252" i="6"/>
  <c r="Q3253" i="6"/>
  <c r="Q3254" i="6"/>
  <c r="Q3255" i="6"/>
  <c r="Q3256" i="6"/>
  <c r="Q3257" i="6"/>
  <c r="Q3258" i="6"/>
  <c r="Q3259" i="6"/>
  <c r="Q3260" i="6"/>
  <c r="Q3261" i="6"/>
  <c r="Q3262" i="6"/>
  <c r="Q3263" i="6"/>
  <c r="Q3264" i="6"/>
  <c r="Q3265" i="6"/>
  <c r="Q3266" i="6"/>
  <c r="Q3267" i="6"/>
  <c r="Q3268" i="6"/>
  <c r="Q3269" i="6"/>
  <c r="Q3270" i="6"/>
  <c r="Q3271" i="6"/>
  <c r="Q3272" i="6"/>
  <c r="Q3273" i="6"/>
  <c r="Q3274" i="6"/>
  <c r="Q3275" i="6"/>
  <c r="Q3276" i="6"/>
  <c r="Q3277" i="6"/>
  <c r="Q3278" i="6"/>
  <c r="Q3279" i="6"/>
  <c r="Q3280" i="6"/>
  <c r="Q3281" i="6"/>
  <c r="Q3282" i="6"/>
  <c r="Q3283" i="6"/>
  <c r="Q3284" i="6"/>
  <c r="Q3285" i="6"/>
  <c r="Q3286" i="6"/>
  <c r="Q3287" i="6"/>
  <c r="Q3288" i="6"/>
  <c r="Q3289" i="6"/>
  <c r="Q3290" i="6"/>
  <c r="Q3291" i="6"/>
  <c r="Q3292" i="6"/>
  <c r="Q3293" i="6"/>
  <c r="Q3294" i="6"/>
  <c r="Q3295" i="6"/>
  <c r="Q3296" i="6"/>
  <c r="Q3297" i="6"/>
  <c r="Q3298" i="6"/>
  <c r="Q3299" i="6"/>
  <c r="Q3300" i="6"/>
  <c r="Q3301" i="6"/>
  <c r="Q3302" i="6"/>
  <c r="Q3303" i="6"/>
  <c r="Q3304" i="6"/>
  <c r="Q3305" i="6"/>
  <c r="Q3306" i="6"/>
  <c r="Q3307" i="6"/>
  <c r="Q3308" i="6"/>
  <c r="Q3309" i="6"/>
  <c r="Q3310" i="6"/>
  <c r="Q3311" i="6"/>
  <c r="Q3312" i="6"/>
  <c r="Q3313" i="6"/>
  <c r="Q3314" i="6"/>
  <c r="Q3315" i="6"/>
  <c r="Q3316" i="6"/>
  <c r="Q3317" i="6"/>
  <c r="Q3318" i="6"/>
  <c r="Q3319" i="6"/>
  <c r="Q3320" i="6"/>
  <c r="Q3321" i="6"/>
  <c r="Q3322" i="6"/>
  <c r="Q3323" i="6"/>
  <c r="Q3324" i="6"/>
  <c r="Q3325" i="6"/>
  <c r="Q3326" i="6"/>
  <c r="Q3327" i="6"/>
  <c r="Q3328" i="6"/>
  <c r="Q3329" i="6"/>
  <c r="Q3330" i="6"/>
  <c r="Q3331" i="6"/>
  <c r="Q3332" i="6"/>
  <c r="Q3333" i="6"/>
  <c r="Q3334" i="6"/>
  <c r="Q3335" i="6"/>
  <c r="Q3336" i="6"/>
  <c r="Q3337" i="6"/>
  <c r="Q3338" i="6"/>
  <c r="Q3339" i="6"/>
  <c r="Q3340" i="6"/>
  <c r="Q3341" i="6"/>
  <c r="Q3342" i="6"/>
  <c r="Q3343" i="6"/>
  <c r="Q3344" i="6"/>
  <c r="Q3345" i="6"/>
  <c r="Q3346" i="6"/>
  <c r="Q3347" i="6"/>
  <c r="Q3348" i="6"/>
  <c r="Q3349" i="6"/>
  <c r="Q3350" i="6"/>
  <c r="Q3351" i="6"/>
  <c r="Q3352" i="6"/>
  <c r="Q3353" i="6"/>
  <c r="Q3354" i="6"/>
  <c r="Q3355" i="6"/>
  <c r="Q3356" i="6"/>
  <c r="Q3357" i="6"/>
  <c r="Q3358" i="6"/>
  <c r="Q3359" i="6"/>
  <c r="Q3360" i="6"/>
  <c r="Q3361" i="6"/>
  <c r="Q3362" i="6"/>
  <c r="Q3363" i="6"/>
  <c r="Q3364" i="6"/>
  <c r="Q3365" i="6"/>
  <c r="Q3366" i="6"/>
  <c r="Q3367" i="6"/>
  <c r="Q3368" i="6"/>
  <c r="Q3369" i="6"/>
  <c r="Q3370" i="6"/>
  <c r="Q3371" i="6"/>
  <c r="Q3372" i="6"/>
  <c r="Q3373" i="6"/>
  <c r="Q3374" i="6"/>
  <c r="Q3375" i="6"/>
  <c r="Q3376" i="6"/>
  <c r="Q3377" i="6"/>
  <c r="Q3378" i="6"/>
  <c r="Q3379" i="6"/>
  <c r="Q3380" i="6"/>
  <c r="Q3381" i="6"/>
  <c r="Q3382" i="6"/>
  <c r="Q3383" i="6"/>
  <c r="Q3384" i="6"/>
  <c r="Q3385" i="6"/>
  <c r="Q3386" i="6"/>
  <c r="Q3387" i="6"/>
  <c r="Q3388" i="6"/>
  <c r="Q3389" i="6"/>
  <c r="Q3390" i="6"/>
  <c r="Q3391" i="6"/>
  <c r="Q3392" i="6"/>
  <c r="Q3393" i="6"/>
  <c r="Q3394" i="6"/>
  <c r="Q3395" i="6"/>
  <c r="Q3396" i="6"/>
  <c r="Q3397" i="6"/>
  <c r="Q3398" i="6"/>
  <c r="Q3399" i="6"/>
  <c r="Q3400" i="6"/>
  <c r="Q3401" i="6"/>
  <c r="Q3402" i="6"/>
  <c r="Q3403" i="6"/>
  <c r="Q3404" i="6"/>
  <c r="Q3405" i="6"/>
  <c r="Q3406" i="6"/>
  <c r="Q3407" i="6"/>
  <c r="Q3408" i="6"/>
  <c r="Q3409" i="6"/>
  <c r="Q3410" i="6"/>
  <c r="Q3411" i="6"/>
  <c r="Q3412" i="6"/>
  <c r="Q3413" i="6"/>
  <c r="Q3414" i="6"/>
  <c r="Q3415" i="6"/>
  <c r="Q3416" i="6"/>
  <c r="Q3417" i="6"/>
  <c r="Q3418" i="6"/>
  <c r="Q3419" i="6"/>
  <c r="Q3420" i="6"/>
  <c r="Q3421" i="6"/>
  <c r="Q3422" i="6"/>
  <c r="Q3423" i="6"/>
  <c r="Q3424" i="6"/>
  <c r="Q3425" i="6"/>
  <c r="Q3426" i="6"/>
  <c r="Q3427" i="6"/>
  <c r="Q3428" i="6"/>
  <c r="Q3429" i="6"/>
  <c r="Q3430" i="6"/>
  <c r="Q3431" i="6"/>
  <c r="Q3432" i="6"/>
  <c r="Q3433" i="6"/>
  <c r="Q3434" i="6"/>
  <c r="Q3435" i="6"/>
  <c r="Q3436" i="6"/>
  <c r="Q3437" i="6"/>
  <c r="Q3438" i="6"/>
  <c r="Q3439" i="6"/>
  <c r="Q3440" i="6"/>
  <c r="Q3441" i="6"/>
  <c r="Q3442" i="6"/>
  <c r="Q3443" i="6"/>
  <c r="Q3444" i="6"/>
  <c r="Q3445" i="6"/>
  <c r="Q3446" i="6"/>
  <c r="Q3447" i="6"/>
  <c r="Q3448" i="6"/>
  <c r="Q3449" i="6"/>
  <c r="Q3450" i="6"/>
  <c r="Q3451" i="6"/>
  <c r="Q3452" i="6"/>
  <c r="Q3453" i="6"/>
  <c r="Q3454" i="6"/>
  <c r="Q3455" i="6"/>
  <c r="Q3456" i="6"/>
  <c r="Q3457" i="6"/>
  <c r="Q3458" i="6"/>
  <c r="Q3459" i="6"/>
  <c r="Q3460" i="6"/>
  <c r="Q3461" i="6"/>
  <c r="Q3462" i="6"/>
  <c r="Q3463" i="6"/>
  <c r="Q3464" i="6"/>
  <c r="Q3465" i="6"/>
  <c r="Q3466" i="6"/>
  <c r="Q3467" i="6"/>
  <c r="Q3468" i="6"/>
  <c r="Q3469" i="6"/>
  <c r="Q3470" i="6"/>
  <c r="Q3471" i="6"/>
  <c r="Q3472" i="6"/>
  <c r="Q3473" i="6"/>
  <c r="Q3474" i="6"/>
  <c r="Q3475" i="6"/>
  <c r="Q3476" i="6"/>
  <c r="Q3477" i="6"/>
  <c r="Q3478" i="6"/>
  <c r="Q3479" i="6"/>
  <c r="Q3480" i="6"/>
  <c r="Q3481" i="6"/>
  <c r="Q3482" i="6"/>
  <c r="Q3483" i="6"/>
  <c r="Q3484" i="6"/>
  <c r="Q3485" i="6"/>
  <c r="Q3486" i="6"/>
  <c r="Q3487" i="6"/>
  <c r="Q3488" i="6"/>
  <c r="Q3489" i="6"/>
  <c r="Q3490" i="6"/>
  <c r="Q3491" i="6"/>
  <c r="Q3492" i="6"/>
  <c r="Q3493" i="6"/>
  <c r="Q3494" i="6"/>
  <c r="Q3495" i="6"/>
  <c r="Q3496" i="6"/>
  <c r="Q3497" i="6"/>
  <c r="Q3498" i="6"/>
  <c r="Q3499" i="6"/>
  <c r="Q3500" i="6"/>
  <c r="Q3501" i="6"/>
  <c r="Q3502" i="6"/>
  <c r="Q3503" i="6"/>
  <c r="Q3504" i="6"/>
  <c r="Q3505" i="6"/>
  <c r="Q3506" i="6"/>
  <c r="Q3507" i="6"/>
  <c r="Q3508" i="6"/>
  <c r="Q3509" i="6"/>
  <c r="Q3510" i="6"/>
  <c r="Q3511" i="6"/>
  <c r="Q3512" i="6"/>
  <c r="Q3513" i="6"/>
  <c r="Q3514" i="6"/>
  <c r="Q3515" i="6"/>
  <c r="Q3516" i="6"/>
  <c r="Q3517" i="6"/>
  <c r="Q3518" i="6"/>
  <c r="Q3519" i="6"/>
  <c r="Q3520" i="6"/>
  <c r="Q3521" i="6"/>
  <c r="Q3522" i="6"/>
  <c r="Q3523" i="6"/>
  <c r="Q3524" i="6"/>
  <c r="Q3525" i="6"/>
  <c r="Q3526" i="6"/>
  <c r="Q3527" i="6"/>
  <c r="Q3528" i="6"/>
  <c r="Q3529" i="6"/>
  <c r="Q3530" i="6"/>
  <c r="Q3531" i="6"/>
  <c r="Q3532" i="6"/>
  <c r="Q3533" i="6"/>
  <c r="Q3534" i="6"/>
  <c r="Q3535" i="6"/>
  <c r="Q3536" i="6"/>
  <c r="Q3537" i="6"/>
  <c r="Q3538" i="6"/>
  <c r="Q3539" i="6"/>
  <c r="Q3540" i="6"/>
  <c r="Q3541" i="6"/>
  <c r="Q3542" i="6"/>
  <c r="Q3543" i="6"/>
  <c r="Q3544" i="6"/>
  <c r="Q3545" i="6"/>
  <c r="Q3546" i="6"/>
  <c r="Q3547" i="6"/>
  <c r="Q3548" i="6"/>
  <c r="Q3549" i="6"/>
  <c r="Q3550" i="6"/>
  <c r="Q3551" i="6"/>
  <c r="Q3552" i="6"/>
  <c r="Q3553" i="6"/>
  <c r="Q3554" i="6"/>
  <c r="Q3555" i="6"/>
  <c r="Q3556" i="6"/>
  <c r="Q3557" i="6"/>
  <c r="Q3558" i="6"/>
  <c r="Q3559" i="6"/>
  <c r="Q3560" i="6"/>
  <c r="Q3561" i="6"/>
  <c r="Q3562" i="6"/>
  <c r="Q3563" i="6"/>
  <c r="Q3564" i="6"/>
  <c r="Q3565" i="6"/>
  <c r="Q3566" i="6"/>
  <c r="Q3567" i="6"/>
  <c r="Q3568" i="6"/>
  <c r="Q3569" i="6"/>
  <c r="Q3570" i="6"/>
  <c r="Q3571" i="6"/>
  <c r="Q3572" i="6"/>
  <c r="Q3573" i="6"/>
  <c r="Q3574" i="6"/>
  <c r="Q3575" i="6"/>
  <c r="Q3576" i="6"/>
  <c r="Q3577" i="6"/>
  <c r="Q3578" i="6"/>
  <c r="Q3579" i="6"/>
  <c r="Q3580" i="6"/>
  <c r="Q3581" i="6"/>
  <c r="Q3582" i="6"/>
  <c r="Q3583" i="6"/>
  <c r="Q3584" i="6"/>
  <c r="Q3585" i="6"/>
  <c r="Q3586" i="6"/>
  <c r="Q3587" i="6"/>
  <c r="Q3588" i="6"/>
  <c r="Q3589" i="6"/>
  <c r="Q3590" i="6"/>
  <c r="Q3591" i="6"/>
  <c r="Q3592" i="6"/>
  <c r="Q3593" i="6"/>
  <c r="Q3594" i="6"/>
  <c r="Q3595" i="6"/>
  <c r="Q3596" i="6"/>
  <c r="Q3597" i="6"/>
  <c r="Q3598" i="6"/>
  <c r="Q3599" i="6"/>
  <c r="Q3600" i="6"/>
  <c r="Q3601" i="6"/>
  <c r="Q3602" i="6"/>
  <c r="Q3603" i="6"/>
  <c r="Q3604" i="6"/>
  <c r="Q3605" i="6"/>
  <c r="Q3606" i="6"/>
  <c r="Q3607" i="6"/>
  <c r="Q3608" i="6"/>
  <c r="Q3609" i="6"/>
  <c r="Q3610" i="6"/>
  <c r="Q3611" i="6"/>
  <c r="Q3612" i="6"/>
  <c r="Q3613" i="6"/>
  <c r="Q3614" i="6"/>
  <c r="Q3615" i="6"/>
  <c r="Q3616" i="6"/>
  <c r="Q3617" i="6"/>
  <c r="Q3618" i="6"/>
  <c r="Q3619" i="6"/>
  <c r="Q3620" i="6"/>
  <c r="Q3621" i="6"/>
  <c r="Q3622" i="6"/>
  <c r="Q3623" i="6"/>
  <c r="Q3624" i="6"/>
  <c r="Q3625" i="6"/>
  <c r="Q3626" i="6"/>
  <c r="Q3627" i="6"/>
  <c r="Q3628" i="6"/>
  <c r="Q3629" i="6"/>
  <c r="Q3630" i="6"/>
  <c r="Q3631" i="6"/>
  <c r="Q3632" i="6"/>
  <c r="Q3633" i="6"/>
  <c r="Q3634" i="6"/>
  <c r="Q3635" i="6"/>
  <c r="Q3636" i="6"/>
  <c r="Q3637" i="6"/>
  <c r="Q3638" i="6"/>
  <c r="Q3639" i="6"/>
  <c r="Q3640" i="6"/>
  <c r="Q3641" i="6"/>
  <c r="Q3642" i="6"/>
  <c r="Q3643" i="6"/>
  <c r="Q3644" i="6"/>
  <c r="Q3645" i="6"/>
  <c r="Q3646" i="6"/>
  <c r="Q3647" i="6"/>
  <c r="Q3648" i="6"/>
  <c r="Q3649" i="6"/>
  <c r="Q3650" i="6"/>
  <c r="Q3651" i="6"/>
  <c r="Q3652" i="6"/>
  <c r="Q3653" i="6"/>
  <c r="Q3654" i="6"/>
  <c r="Q3655" i="6"/>
  <c r="Q3656" i="6"/>
  <c r="Q3657" i="6"/>
  <c r="Q3658" i="6"/>
  <c r="Q3659" i="6"/>
  <c r="Q3660" i="6"/>
  <c r="Q3661" i="6"/>
  <c r="Q3662" i="6"/>
  <c r="Q3663" i="6"/>
  <c r="Q3664" i="6"/>
  <c r="Q3665" i="6"/>
  <c r="Q3666" i="6"/>
  <c r="Q3667" i="6"/>
  <c r="Q3668" i="6"/>
  <c r="Q3669" i="6"/>
  <c r="Q3670" i="6"/>
  <c r="Q3671" i="6"/>
  <c r="Q3672" i="6"/>
  <c r="Q3673" i="6"/>
  <c r="Q3674" i="6"/>
  <c r="Q3675" i="6"/>
  <c r="Q3676" i="6"/>
  <c r="Q3677" i="6"/>
  <c r="Q3678" i="6"/>
  <c r="Q3679" i="6"/>
  <c r="Q3680" i="6"/>
  <c r="Q3681" i="6"/>
  <c r="Q3682" i="6"/>
  <c r="Q3683" i="6"/>
  <c r="Q3684" i="6"/>
  <c r="Q3685" i="6"/>
  <c r="Q3686" i="6"/>
  <c r="Q3687" i="6"/>
  <c r="Q3688" i="6"/>
  <c r="Q3689" i="6"/>
  <c r="Q3690" i="6"/>
  <c r="Q3691" i="6"/>
  <c r="Q3692" i="6"/>
  <c r="Q3693" i="6"/>
  <c r="Q3694" i="6"/>
  <c r="Q3695" i="6"/>
  <c r="Q3696" i="6"/>
  <c r="Q3697" i="6"/>
  <c r="Q3698" i="6"/>
  <c r="Q3699" i="6"/>
  <c r="Q3700" i="6"/>
  <c r="Q3701" i="6"/>
  <c r="Q3702" i="6"/>
  <c r="Q3703" i="6"/>
  <c r="Q3704" i="6"/>
  <c r="Q3705" i="6"/>
  <c r="Q3706" i="6"/>
  <c r="Q3707" i="6"/>
  <c r="Q3708" i="6"/>
  <c r="Q3709" i="6"/>
  <c r="Q3710" i="6"/>
  <c r="Q3711" i="6"/>
  <c r="Q3712" i="6"/>
  <c r="Q3713" i="6"/>
  <c r="Q3714" i="6"/>
  <c r="Q3715" i="6"/>
  <c r="Q3716" i="6"/>
  <c r="Q3717" i="6"/>
  <c r="Q3718" i="6"/>
  <c r="Q3719" i="6"/>
  <c r="Q3720" i="6"/>
  <c r="Q3721" i="6"/>
  <c r="Q3722" i="6"/>
  <c r="Q3723" i="6"/>
  <c r="Q3724" i="6"/>
  <c r="Q3725" i="6"/>
  <c r="Q3726" i="6"/>
  <c r="Q3727" i="6"/>
  <c r="Q3728" i="6"/>
  <c r="Q3729" i="6"/>
  <c r="Q3730" i="6"/>
  <c r="Q3731" i="6"/>
  <c r="Q3732" i="6"/>
  <c r="Q3733" i="6"/>
  <c r="Q3734" i="6"/>
  <c r="Q3735" i="6"/>
  <c r="Q3736" i="6"/>
  <c r="Q3737" i="6"/>
  <c r="Q3738" i="6"/>
  <c r="Q3739" i="6"/>
  <c r="Q3740" i="6"/>
  <c r="Q3741" i="6"/>
  <c r="Q3742" i="6"/>
  <c r="Q3743" i="6"/>
  <c r="Q3744" i="6"/>
  <c r="Q3745" i="6"/>
  <c r="Q3746" i="6"/>
  <c r="Q3747" i="6"/>
  <c r="Q3748" i="6"/>
  <c r="Q3749" i="6"/>
  <c r="Q3750" i="6"/>
  <c r="Q3751" i="6"/>
  <c r="Q3752" i="6"/>
  <c r="Q3753" i="6"/>
  <c r="Q3754" i="6"/>
  <c r="Q3755" i="6"/>
  <c r="Q3756" i="6"/>
  <c r="Q3757" i="6"/>
  <c r="Q3758" i="6"/>
  <c r="Q3759" i="6"/>
  <c r="Q3760" i="6"/>
  <c r="Q3761" i="6"/>
  <c r="Q3762" i="6"/>
  <c r="Q3763" i="6"/>
  <c r="Q3764" i="6"/>
  <c r="Q3765" i="6"/>
  <c r="Q3766" i="6"/>
  <c r="Q3767" i="6"/>
  <c r="Q3768" i="6"/>
  <c r="Q3769" i="6"/>
  <c r="Q3770" i="6"/>
  <c r="Q3771" i="6"/>
  <c r="Q3772" i="6"/>
  <c r="Q3773" i="6"/>
  <c r="Q3774" i="6"/>
  <c r="Q3775" i="6"/>
  <c r="Q3776" i="6"/>
  <c r="Q3777" i="6"/>
  <c r="Q3778" i="6"/>
  <c r="Q3779" i="6"/>
  <c r="Q3780" i="6"/>
  <c r="Q3781" i="6"/>
  <c r="Q3782" i="6"/>
  <c r="Q3783" i="6"/>
  <c r="Q3784" i="6"/>
  <c r="Q3785" i="6"/>
  <c r="Q3786" i="6"/>
  <c r="Q3787" i="6"/>
  <c r="Q3788" i="6"/>
  <c r="Q3789" i="6"/>
  <c r="Q3790" i="6"/>
  <c r="Q3791" i="6"/>
  <c r="Q3792" i="6"/>
  <c r="Q3793" i="6"/>
  <c r="Q3794" i="6"/>
  <c r="Q3795" i="6"/>
  <c r="Q3796" i="6"/>
  <c r="Q3797" i="6"/>
  <c r="Q3798" i="6"/>
  <c r="Q3799" i="6"/>
  <c r="Q3800" i="6"/>
  <c r="Q3801" i="6"/>
  <c r="Q3802" i="6"/>
  <c r="Q3803" i="6"/>
  <c r="Q3804" i="6"/>
  <c r="Q3805" i="6"/>
  <c r="Q3806" i="6"/>
  <c r="Q3807" i="6"/>
  <c r="Q3808" i="6"/>
  <c r="Q3809" i="6"/>
  <c r="Q3810" i="6"/>
  <c r="Q3811" i="6"/>
  <c r="Q3812" i="6"/>
  <c r="Q3813" i="6"/>
  <c r="Q3814" i="6"/>
  <c r="Q3815" i="6"/>
  <c r="Q3816" i="6"/>
  <c r="Q3817" i="6"/>
  <c r="Q3818" i="6"/>
  <c r="Q3819" i="6"/>
  <c r="Q3820" i="6"/>
  <c r="Q3821" i="6"/>
  <c r="Q3822" i="6"/>
  <c r="Q3823" i="6"/>
  <c r="Q3824" i="6"/>
  <c r="Q3825" i="6"/>
  <c r="Q3826" i="6"/>
  <c r="Q3827" i="6"/>
  <c r="Q3828" i="6"/>
  <c r="Q3829" i="6"/>
  <c r="Q3830" i="6"/>
  <c r="Q3831" i="6"/>
  <c r="Q3832" i="6"/>
  <c r="Q3833" i="6"/>
  <c r="Q3834" i="6"/>
  <c r="Q3835" i="6"/>
  <c r="Q3836" i="6"/>
  <c r="Q3837" i="6"/>
  <c r="Q3838" i="6"/>
  <c r="Q3839" i="6"/>
  <c r="Q3840" i="6"/>
  <c r="Q3841" i="6"/>
  <c r="Q3842" i="6"/>
  <c r="Q3843" i="6"/>
  <c r="Q3844" i="6"/>
  <c r="Q3845" i="6"/>
  <c r="Q3846" i="6"/>
  <c r="Q3847" i="6"/>
  <c r="Q3848" i="6"/>
  <c r="Q3849" i="6"/>
  <c r="Q3850" i="6"/>
  <c r="Q3851" i="6"/>
  <c r="Q3852" i="6"/>
  <c r="Q3853" i="6"/>
  <c r="Q3854" i="6"/>
  <c r="Q3855" i="6"/>
  <c r="Q3856" i="6"/>
  <c r="Q3857" i="6"/>
  <c r="Q3858" i="6"/>
  <c r="Q3859" i="6"/>
  <c r="Q3860" i="6"/>
  <c r="Q3861" i="6"/>
  <c r="Q3862" i="6"/>
  <c r="Q3863" i="6"/>
  <c r="Q3864" i="6"/>
  <c r="Q3865" i="6"/>
  <c r="Q3866" i="6"/>
  <c r="Q3867" i="6"/>
  <c r="Q3868" i="6"/>
  <c r="Q3869" i="6"/>
  <c r="Q3870" i="6"/>
  <c r="Q3871" i="6"/>
  <c r="Q3872" i="6"/>
  <c r="Q3873" i="6"/>
  <c r="Q3874" i="6"/>
  <c r="Q3875" i="6"/>
  <c r="Q3876" i="6"/>
  <c r="Q3877" i="6"/>
  <c r="Q3878" i="6"/>
  <c r="Q3879" i="6"/>
  <c r="Q3880" i="6"/>
  <c r="Q3881" i="6"/>
  <c r="Q3882" i="6"/>
  <c r="Q3883" i="6"/>
  <c r="Q3884" i="6"/>
  <c r="Q3885" i="6"/>
  <c r="Q3886" i="6"/>
  <c r="Q3887" i="6"/>
  <c r="Q3888" i="6"/>
  <c r="Q3889" i="6"/>
  <c r="Q3890" i="6"/>
  <c r="Q3891" i="6"/>
  <c r="Q3892" i="6"/>
  <c r="Q3893" i="6"/>
  <c r="Q3894" i="6"/>
  <c r="Q3895" i="6"/>
  <c r="Q3896" i="6"/>
  <c r="Q3897" i="6"/>
  <c r="Q3898" i="6"/>
  <c r="Q3899" i="6"/>
  <c r="Q3900" i="6"/>
  <c r="Q3901" i="6"/>
  <c r="Q3902" i="6"/>
  <c r="Q3903" i="6"/>
  <c r="Q3904" i="6"/>
  <c r="Q3905" i="6"/>
  <c r="Q3906" i="6"/>
  <c r="Q3907" i="6"/>
  <c r="Q3908" i="6"/>
  <c r="Q3909" i="6"/>
  <c r="Q3910" i="6"/>
  <c r="Q3911" i="6"/>
  <c r="Q3912" i="6"/>
  <c r="Q3913" i="6"/>
  <c r="Q3914" i="6"/>
  <c r="Q3915" i="6"/>
  <c r="Q3916" i="6"/>
  <c r="Q3917" i="6"/>
  <c r="Q3918" i="6"/>
  <c r="Q3919" i="6"/>
  <c r="Q3920" i="6"/>
  <c r="Q3921" i="6"/>
  <c r="Q3922" i="6"/>
  <c r="Q3923" i="6"/>
  <c r="Q3924" i="6"/>
  <c r="Q3925" i="6"/>
  <c r="Q3926" i="6"/>
  <c r="Q3927" i="6"/>
  <c r="Q3928" i="6"/>
  <c r="Q3929" i="6"/>
  <c r="Q3930" i="6"/>
  <c r="Q3931" i="6"/>
  <c r="Q3932" i="6"/>
  <c r="Q3933" i="6"/>
  <c r="Q3934" i="6"/>
  <c r="Q3935" i="6"/>
  <c r="Q3936" i="6"/>
  <c r="Q3937" i="6"/>
  <c r="Q3938" i="6"/>
  <c r="Q3939" i="6"/>
  <c r="Q3940" i="6"/>
  <c r="Q3941" i="6"/>
  <c r="Q3942" i="6"/>
  <c r="Q3943" i="6"/>
  <c r="Q3944" i="6"/>
  <c r="Q3945" i="6"/>
  <c r="Q3946" i="6"/>
  <c r="Q3947" i="6"/>
  <c r="Q3948" i="6"/>
  <c r="Q3949" i="6"/>
  <c r="Q3950" i="6"/>
  <c r="Q3951" i="6"/>
  <c r="Q3952" i="6"/>
  <c r="Q3953" i="6"/>
  <c r="Q3954" i="6"/>
  <c r="Q3955" i="6"/>
  <c r="Q3956" i="6"/>
  <c r="Q3957" i="6"/>
  <c r="Q3958" i="6"/>
  <c r="Q3959" i="6"/>
  <c r="Q3960" i="6"/>
  <c r="Q3961" i="6"/>
  <c r="Q3962" i="6"/>
  <c r="Q3963" i="6"/>
  <c r="Q3964" i="6"/>
  <c r="Q3965" i="6"/>
  <c r="Q3966" i="6"/>
  <c r="Q3967" i="6"/>
  <c r="Q3968" i="6"/>
  <c r="Q3969" i="6"/>
  <c r="Q3970" i="6"/>
  <c r="Q3971" i="6"/>
  <c r="Q3972" i="6"/>
  <c r="Q3973" i="6"/>
  <c r="Q3974" i="6"/>
  <c r="Q3975" i="6"/>
  <c r="Q3976" i="6"/>
  <c r="Q3977" i="6"/>
  <c r="Q3978" i="6"/>
  <c r="Q3979" i="6"/>
  <c r="Q3980" i="6"/>
  <c r="Q3981" i="6"/>
  <c r="Q3982" i="6"/>
  <c r="Q3983" i="6"/>
  <c r="Q3984" i="6"/>
  <c r="Q3985" i="6"/>
  <c r="Q3986" i="6"/>
  <c r="Q3987" i="6"/>
  <c r="Q3988" i="6"/>
  <c r="Q3989" i="6"/>
  <c r="Q3990" i="6"/>
  <c r="Q3991" i="6"/>
  <c r="Q3992" i="6"/>
  <c r="Q3993" i="6"/>
  <c r="Q3994" i="6"/>
  <c r="Q3995" i="6"/>
  <c r="Q3996" i="6"/>
  <c r="Q3997" i="6"/>
  <c r="Q3998" i="6"/>
  <c r="Q3999" i="6"/>
  <c r="Q4000" i="6"/>
  <c r="Q4001" i="6"/>
  <c r="Q4002" i="6"/>
  <c r="Q4003" i="6"/>
  <c r="Q4004" i="6"/>
  <c r="Q4005" i="6"/>
  <c r="Q4006" i="6"/>
  <c r="Q4007" i="6"/>
  <c r="Q4008" i="6"/>
  <c r="Q4009" i="6"/>
  <c r="Q4010" i="6"/>
  <c r="Q4011" i="6"/>
  <c r="Q4012" i="6"/>
  <c r="Q4013" i="6"/>
  <c r="Q4014" i="6"/>
  <c r="Q4015" i="6"/>
  <c r="Q4016" i="6"/>
  <c r="Q4017" i="6"/>
  <c r="Q4018" i="6"/>
  <c r="Q4019" i="6"/>
  <c r="Q4020" i="6"/>
  <c r="Q4021" i="6"/>
  <c r="Q4022" i="6"/>
  <c r="Q4023" i="6"/>
  <c r="Q4024" i="6"/>
  <c r="Q4025" i="6"/>
  <c r="Q4026" i="6"/>
  <c r="Q4027" i="6"/>
  <c r="Q4028" i="6"/>
  <c r="Q4029" i="6"/>
  <c r="Q4030" i="6"/>
  <c r="Q4031" i="6"/>
  <c r="Q4032" i="6"/>
  <c r="Q4033" i="6"/>
  <c r="Q4034" i="6"/>
  <c r="Q4035" i="6"/>
  <c r="Q4036" i="6"/>
  <c r="Q4037" i="6"/>
  <c r="Q4038" i="6"/>
  <c r="Q4039" i="6"/>
  <c r="Q4040" i="6"/>
  <c r="Q4041" i="6"/>
  <c r="Q4042" i="6"/>
  <c r="Q4043" i="6"/>
  <c r="Q4044" i="6"/>
  <c r="Q4045" i="6"/>
  <c r="Q4046" i="6"/>
  <c r="Q4047" i="6"/>
  <c r="Q4048" i="6"/>
  <c r="Q4049" i="6"/>
  <c r="Q4050" i="6"/>
  <c r="Q4051" i="6"/>
  <c r="Q4052" i="6"/>
  <c r="Q4053" i="6"/>
  <c r="Q4054" i="6"/>
  <c r="Q4055" i="6"/>
  <c r="Q4056" i="6"/>
  <c r="Q4057" i="6"/>
  <c r="Q4058" i="6"/>
  <c r="Q4059" i="6"/>
  <c r="Q4060" i="6"/>
  <c r="Q4061" i="6"/>
  <c r="Q4062" i="6"/>
  <c r="Q4063" i="6"/>
  <c r="Q4064" i="6"/>
  <c r="Q4065" i="6"/>
  <c r="Q4066" i="6"/>
  <c r="Q4067" i="6"/>
  <c r="Q4068" i="6"/>
  <c r="Q4069" i="6"/>
  <c r="Q4070" i="6"/>
  <c r="Q4071" i="6"/>
  <c r="Q4072" i="6"/>
  <c r="Q4073" i="6"/>
  <c r="Q4074" i="6"/>
  <c r="Q4075" i="6"/>
  <c r="Q4076" i="6"/>
  <c r="Q4077" i="6"/>
  <c r="Q4078" i="6"/>
  <c r="Q4079" i="6"/>
  <c r="Q4080" i="6"/>
  <c r="Q4081" i="6"/>
  <c r="Q4082" i="6"/>
  <c r="Q4083" i="6"/>
  <c r="Q4084" i="6"/>
  <c r="Q4085" i="6"/>
  <c r="Q4086" i="6"/>
  <c r="Q4087" i="6"/>
  <c r="Q4088" i="6"/>
  <c r="Q4089" i="6"/>
  <c r="Q4090" i="6"/>
  <c r="Q4091" i="6"/>
  <c r="Q4092" i="6"/>
  <c r="Q4093" i="6"/>
  <c r="Q4094" i="6"/>
  <c r="Q4095" i="6"/>
  <c r="Q4096" i="6"/>
  <c r="Q4097" i="6"/>
  <c r="Q4098" i="6"/>
  <c r="Q4099" i="6"/>
  <c r="Q4100" i="6"/>
  <c r="Q4101" i="6"/>
  <c r="Q4102" i="6"/>
  <c r="Q4103" i="6"/>
  <c r="Q4104" i="6"/>
  <c r="Q4105" i="6"/>
  <c r="Q4106" i="6"/>
  <c r="Q4107" i="6"/>
  <c r="Q4108" i="6"/>
  <c r="Q4109" i="6"/>
  <c r="Q4110" i="6"/>
  <c r="Q4111" i="6"/>
  <c r="Q4112" i="6"/>
  <c r="Q4113" i="6"/>
  <c r="Q4114" i="6"/>
  <c r="Q4115" i="6"/>
  <c r="Q4116" i="6"/>
  <c r="Q4117" i="6"/>
  <c r="Q4118" i="6"/>
  <c r="Q4119" i="6"/>
  <c r="Q4120" i="6"/>
  <c r="Q4121" i="6"/>
  <c r="Q4122" i="6"/>
  <c r="Q4123" i="6"/>
  <c r="Q4124" i="6"/>
  <c r="Q4125" i="6"/>
  <c r="Q4126" i="6"/>
  <c r="Q4127" i="6"/>
  <c r="Q4128" i="6"/>
  <c r="Q4129" i="6"/>
  <c r="Q4130" i="6"/>
  <c r="Q4131" i="6"/>
  <c r="Q4132" i="6"/>
  <c r="Q4133" i="6"/>
  <c r="Q4134" i="6"/>
  <c r="Q4135" i="6"/>
  <c r="Q4136" i="6"/>
  <c r="Q4137" i="6"/>
  <c r="Q4138" i="6"/>
  <c r="Q4139" i="6"/>
  <c r="Q4140" i="6"/>
  <c r="Q4141" i="6"/>
  <c r="Q4142" i="6"/>
  <c r="Q4143" i="6"/>
  <c r="Q4144" i="6"/>
  <c r="Q4145" i="6"/>
  <c r="Q4146" i="6"/>
  <c r="Q4147" i="6"/>
  <c r="Q4148" i="6"/>
  <c r="Q4149" i="6"/>
  <c r="Q4150" i="6"/>
  <c r="Q4151" i="6"/>
  <c r="Q4152" i="6"/>
  <c r="Q4153" i="6"/>
  <c r="Q4154" i="6"/>
  <c r="Q4155" i="6"/>
  <c r="Q4156" i="6"/>
  <c r="Q4157" i="6"/>
  <c r="Q4158" i="6"/>
  <c r="Q4159" i="6"/>
  <c r="Q4160" i="6"/>
  <c r="Q4161" i="6"/>
  <c r="Q4162" i="6"/>
  <c r="Q4163" i="6"/>
  <c r="Q4164" i="6"/>
  <c r="Q4165" i="6"/>
  <c r="Q4166" i="6"/>
  <c r="Q4167" i="6"/>
  <c r="Q4168" i="6"/>
  <c r="Q4169" i="6"/>
  <c r="Q4170" i="6"/>
  <c r="Q4171" i="6"/>
  <c r="Q4172" i="6"/>
  <c r="Q4173" i="6"/>
  <c r="Q4174" i="6"/>
  <c r="Q4175" i="6"/>
  <c r="Q4176" i="6"/>
  <c r="Q4177" i="6"/>
  <c r="Q4178" i="6"/>
  <c r="Q4179" i="6"/>
  <c r="Q4180" i="6"/>
  <c r="Q4181" i="6"/>
  <c r="Q4182" i="6"/>
  <c r="Q4183" i="6"/>
  <c r="Q4184" i="6"/>
  <c r="Q4185" i="6"/>
  <c r="Q4186" i="6"/>
  <c r="Q4187" i="6"/>
  <c r="Q4188" i="6"/>
  <c r="Q4189" i="6"/>
  <c r="Q4190" i="6"/>
  <c r="Q4191" i="6"/>
  <c r="Q4192" i="6"/>
  <c r="Q4193" i="6"/>
  <c r="Q4194" i="6"/>
  <c r="Q4195" i="6"/>
  <c r="Q4196" i="6"/>
  <c r="Q4197" i="6"/>
  <c r="Q4198" i="6"/>
  <c r="Q4199" i="6"/>
  <c r="Q4200" i="6"/>
  <c r="Q4201" i="6"/>
  <c r="Q4202" i="6"/>
  <c r="Q4203" i="6"/>
  <c r="Q4204" i="6"/>
  <c r="Q4205" i="6"/>
  <c r="Q4206" i="6"/>
  <c r="Q4207" i="6"/>
  <c r="Q4208" i="6"/>
  <c r="Q4209" i="6"/>
  <c r="Q4210" i="6"/>
  <c r="Q4211" i="6"/>
  <c r="Q4212" i="6"/>
  <c r="Q4213" i="6"/>
  <c r="Q4214" i="6"/>
  <c r="Q4215" i="6"/>
  <c r="Q4216" i="6"/>
  <c r="Q4217" i="6"/>
  <c r="Q4218" i="6"/>
  <c r="Q4219" i="6"/>
  <c r="Q4220" i="6"/>
  <c r="Q4221" i="6"/>
  <c r="Q4222" i="6"/>
  <c r="Q4223" i="6"/>
  <c r="Q4224" i="6"/>
  <c r="Q4225" i="6"/>
  <c r="Q4226" i="6"/>
  <c r="Q4227" i="6"/>
  <c r="Q4228" i="6"/>
  <c r="Q4229" i="6"/>
  <c r="Q4230" i="6"/>
  <c r="Q4231" i="6"/>
  <c r="Q4232" i="6"/>
  <c r="Q4233" i="6"/>
  <c r="Q4234" i="6"/>
  <c r="Q4235" i="6"/>
  <c r="Q4236" i="6"/>
  <c r="Q4237" i="6"/>
  <c r="Q4238" i="6"/>
  <c r="Q4239" i="6"/>
  <c r="Q4240" i="6"/>
  <c r="Q4241" i="6"/>
  <c r="Q4242" i="6"/>
  <c r="Q4243" i="6"/>
  <c r="Q4244" i="6"/>
  <c r="Q4245" i="6"/>
  <c r="Q4246" i="6"/>
  <c r="Q4247" i="6"/>
  <c r="Q4248" i="6"/>
  <c r="Q4249" i="6"/>
  <c r="Q4250" i="6"/>
  <c r="Q4251" i="6"/>
  <c r="Q4252" i="6"/>
  <c r="Q4253" i="6"/>
  <c r="Q4254" i="6"/>
  <c r="Q4255" i="6"/>
  <c r="Q4256" i="6"/>
  <c r="Q4257" i="6"/>
  <c r="Q4258" i="6"/>
  <c r="Q4259" i="6"/>
  <c r="Q4260" i="6"/>
  <c r="Q4261" i="6"/>
  <c r="Q4262" i="6"/>
  <c r="Q4263" i="6"/>
  <c r="Q4264" i="6"/>
  <c r="Q4265" i="6"/>
  <c r="Q4266" i="6"/>
  <c r="Q4267" i="6"/>
  <c r="Q4268" i="6"/>
  <c r="Q4269" i="6"/>
  <c r="Q4270" i="6"/>
  <c r="Q4271" i="6"/>
  <c r="Q4272" i="6"/>
  <c r="Q4273" i="6"/>
  <c r="Q4274" i="6"/>
  <c r="Q4275" i="6"/>
  <c r="Q4276" i="6"/>
  <c r="Q4277" i="6"/>
  <c r="Q4278" i="6"/>
  <c r="Q4279" i="6"/>
  <c r="Q4280" i="6"/>
  <c r="Q4281" i="6"/>
  <c r="Q4282" i="6"/>
  <c r="Q4283" i="6"/>
  <c r="Q4284" i="6"/>
  <c r="Q4285" i="6"/>
  <c r="Q4286" i="6"/>
  <c r="Q4287" i="6"/>
  <c r="Q4288" i="6"/>
  <c r="Q4289" i="6"/>
  <c r="Q4290" i="6"/>
  <c r="Q4291" i="6"/>
  <c r="Q4292" i="6"/>
  <c r="Q4293" i="6"/>
  <c r="Q4294" i="6"/>
  <c r="Q4295" i="6"/>
  <c r="Q4296" i="6"/>
  <c r="Q4297" i="6"/>
  <c r="Q4298" i="6"/>
  <c r="Q4299" i="6"/>
  <c r="Q4300" i="6"/>
  <c r="Q4301" i="6"/>
  <c r="Q4302" i="6"/>
  <c r="Q4303" i="6"/>
  <c r="Q4304" i="6"/>
  <c r="Q4305" i="6"/>
  <c r="Q4306" i="6"/>
  <c r="Q4307" i="6"/>
  <c r="Q4308" i="6"/>
  <c r="Q4309" i="6"/>
  <c r="Q4310" i="6"/>
  <c r="Q4311" i="6"/>
  <c r="Q4312" i="6"/>
  <c r="Q4313" i="6"/>
  <c r="Q4314" i="6"/>
  <c r="Q4315" i="6"/>
  <c r="Q4316" i="6"/>
  <c r="Q4317" i="6"/>
  <c r="Q4318" i="6"/>
  <c r="Q4319" i="6"/>
  <c r="Q4320" i="6"/>
  <c r="Q4321" i="6"/>
  <c r="Q4322" i="6"/>
  <c r="Q4323" i="6"/>
  <c r="Q4324" i="6"/>
  <c r="Q4325" i="6"/>
  <c r="Q4326" i="6"/>
  <c r="Q4327" i="6"/>
  <c r="Q4328" i="6"/>
  <c r="Q4329" i="6"/>
  <c r="Q4330" i="6"/>
  <c r="Q4331" i="6"/>
  <c r="Q4332" i="6"/>
  <c r="Q4333" i="6"/>
  <c r="Q4334" i="6"/>
  <c r="Q4335" i="6"/>
  <c r="Q4336" i="6"/>
  <c r="Q4337" i="6"/>
  <c r="Q4338" i="6"/>
  <c r="Q4339" i="6"/>
  <c r="Q4340" i="6"/>
  <c r="Q4341" i="6"/>
  <c r="Q4342" i="6"/>
  <c r="Q4343" i="6"/>
  <c r="Q4344" i="6"/>
  <c r="Q4345" i="6"/>
  <c r="Q4346" i="6"/>
  <c r="Q4347" i="6"/>
  <c r="Q4348" i="6"/>
  <c r="Q4349" i="6"/>
  <c r="Q4350" i="6"/>
  <c r="Q4351" i="6"/>
  <c r="Q4352" i="6"/>
  <c r="Q4353" i="6"/>
  <c r="Q4354" i="6"/>
  <c r="Q4355" i="6"/>
  <c r="Q4356" i="6"/>
  <c r="Q4357" i="6"/>
  <c r="Q4358" i="6"/>
  <c r="Q4359" i="6"/>
  <c r="Q4360" i="6"/>
  <c r="Q4361" i="6"/>
  <c r="Q4362" i="6"/>
  <c r="Q4363" i="6"/>
  <c r="Q4364" i="6"/>
  <c r="Q4365" i="6"/>
  <c r="Q4366" i="6"/>
  <c r="Q4367" i="6"/>
  <c r="Q4368" i="6"/>
  <c r="Q4369" i="6"/>
  <c r="Q4370" i="6"/>
  <c r="Q4371" i="6"/>
  <c r="Q4372" i="6"/>
  <c r="Q4373" i="6"/>
  <c r="Q4374" i="6"/>
  <c r="Q4375" i="6"/>
  <c r="Q4376" i="6"/>
  <c r="Q4377" i="6"/>
  <c r="Q4378" i="6"/>
  <c r="Q4379" i="6"/>
  <c r="Q4380" i="6"/>
  <c r="Q4381" i="6"/>
  <c r="Q4382" i="6"/>
  <c r="Q4383" i="6"/>
  <c r="Q4384" i="6"/>
  <c r="Q4385" i="6"/>
  <c r="Q4386" i="6"/>
  <c r="Q4387" i="6"/>
  <c r="Q4388" i="6"/>
  <c r="Q4389" i="6"/>
  <c r="Q4390" i="6"/>
  <c r="Q4391" i="6"/>
  <c r="Q4392" i="6"/>
  <c r="Q4393" i="6"/>
  <c r="Q4394" i="6"/>
  <c r="Q4395" i="6"/>
  <c r="Q4396" i="6"/>
  <c r="Q4397" i="6"/>
  <c r="Q4398" i="6"/>
  <c r="Q4399" i="6"/>
  <c r="Q4400" i="6"/>
  <c r="Q4401" i="6"/>
  <c r="Q4402" i="6"/>
  <c r="Q4403" i="6"/>
  <c r="Q4404" i="6"/>
  <c r="Q4405" i="6"/>
  <c r="Q4406" i="6"/>
  <c r="Q4407" i="6"/>
  <c r="Q4408" i="6"/>
  <c r="Q4409" i="6"/>
  <c r="Q4410" i="6"/>
  <c r="Q4411" i="6"/>
  <c r="Q4412" i="6"/>
  <c r="Q4413" i="6"/>
  <c r="Q4414" i="6"/>
  <c r="Q4415" i="6"/>
  <c r="Q4416" i="6"/>
  <c r="Q4417" i="6"/>
  <c r="Q4418" i="6"/>
  <c r="Q4419" i="6"/>
  <c r="Q4420" i="6"/>
  <c r="Q4421" i="6"/>
  <c r="Q4422" i="6"/>
  <c r="Q4423" i="6"/>
  <c r="Q4424" i="6"/>
  <c r="Q4425" i="6"/>
  <c r="Q4426" i="6"/>
  <c r="Q4427" i="6"/>
  <c r="Q4428" i="6"/>
  <c r="Q4429" i="6"/>
  <c r="Q4430" i="6"/>
  <c r="Q4431" i="6"/>
  <c r="Q4432" i="6"/>
  <c r="Q4433" i="6"/>
  <c r="Q4434" i="6"/>
  <c r="Q4435" i="6"/>
  <c r="Q4436" i="6"/>
  <c r="Q4437" i="6"/>
  <c r="Q4438" i="6"/>
  <c r="Q4439" i="6"/>
  <c r="Q4440" i="6"/>
  <c r="Q4441" i="6"/>
  <c r="Q4442" i="6"/>
  <c r="Q4443" i="6"/>
  <c r="Q4444" i="6"/>
  <c r="Q4445" i="6"/>
  <c r="Q4446" i="6"/>
  <c r="Q4447" i="6"/>
  <c r="Q4448" i="6"/>
  <c r="Q4449" i="6"/>
  <c r="Q4450" i="6"/>
  <c r="Q4451" i="6"/>
  <c r="Q4452" i="6"/>
  <c r="Q4453" i="6"/>
  <c r="Q4454" i="6"/>
  <c r="Q4455" i="6"/>
  <c r="Q4456" i="6"/>
  <c r="Q4457" i="6"/>
  <c r="Q4458" i="6"/>
  <c r="Q4459" i="6"/>
  <c r="Q4460" i="6"/>
  <c r="Q4461" i="6"/>
  <c r="Q4462" i="6"/>
  <c r="Q4463" i="6"/>
  <c r="Q4464" i="6"/>
  <c r="Q4465" i="6"/>
  <c r="Q4466" i="6"/>
  <c r="Q4467" i="6"/>
  <c r="Q4468" i="6"/>
  <c r="Q4469" i="6"/>
  <c r="Q4470" i="6"/>
  <c r="Q4471" i="6"/>
  <c r="Q4472" i="6"/>
  <c r="Q4473" i="6"/>
  <c r="Q4474" i="6"/>
  <c r="Q4475" i="6"/>
  <c r="Q4476" i="6"/>
  <c r="Q4477" i="6"/>
  <c r="Q4478" i="6"/>
  <c r="Q4479" i="6"/>
  <c r="Q4480" i="6"/>
  <c r="Q4481" i="6"/>
  <c r="Q4482" i="6"/>
  <c r="Q4483" i="6"/>
  <c r="Q4484" i="6"/>
  <c r="Q4485" i="6"/>
  <c r="Q4486" i="6"/>
  <c r="Q4487" i="6"/>
  <c r="Q4488" i="6"/>
  <c r="Q4489" i="6"/>
  <c r="Q4490" i="6"/>
  <c r="Q4491" i="6"/>
  <c r="Q4492" i="6"/>
  <c r="Q4493" i="6"/>
  <c r="Q4494" i="6"/>
  <c r="Q4495" i="6"/>
  <c r="Q4496" i="6"/>
  <c r="Q4497" i="6"/>
  <c r="Q4498" i="6"/>
  <c r="Q4499" i="6"/>
  <c r="Q4500" i="6"/>
  <c r="Q4501" i="6"/>
  <c r="Q4502" i="6"/>
  <c r="Q4503" i="6"/>
  <c r="Q4504" i="6"/>
  <c r="Q4505" i="6"/>
  <c r="Q4506" i="6"/>
  <c r="Q4507" i="6"/>
  <c r="Q4508" i="6"/>
  <c r="Q4509" i="6"/>
  <c r="Q4510" i="6"/>
  <c r="Q4511" i="6"/>
  <c r="Q4512" i="6"/>
  <c r="Q4513" i="6"/>
  <c r="Q4514" i="6"/>
  <c r="Q4515" i="6"/>
  <c r="Q4516" i="6"/>
  <c r="Q4517" i="6"/>
  <c r="Q4518" i="6"/>
  <c r="Q4519" i="6"/>
  <c r="Q4520" i="6"/>
  <c r="Q4521" i="6"/>
  <c r="Q4522" i="6"/>
  <c r="Q4523" i="6"/>
  <c r="Q4524" i="6"/>
  <c r="Q4525" i="6"/>
  <c r="Q4526" i="6"/>
  <c r="Q4527" i="6"/>
  <c r="Q4528" i="6"/>
  <c r="Q4529" i="6"/>
  <c r="Q4530" i="6"/>
  <c r="Q4531" i="6"/>
  <c r="Q4532" i="6"/>
  <c r="Q4533" i="6"/>
  <c r="Q4534" i="6"/>
  <c r="Q4535" i="6"/>
  <c r="Q4536" i="6"/>
  <c r="Q4537" i="6"/>
  <c r="Q4538" i="6"/>
  <c r="Q4539" i="6"/>
  <c r="Q4540" i="6"/>
  <c r="Q4541" i="6"/>
  <c r="Q4542" i="6"/>
  <c r="Q4543" i="6"/>
  <c r="Q4544" i="6"/>
  <c r="Q4545" i="6"/>
  <c r="Q4546" i="6"/>
  <c r="Q4547" i="6"/>
  <c r="Q4548" i="6"/>
  <c r="Q4549" i="6"/>
  <c r="Q4550" i="6"/>
  <c r="Q4551" i="6"/>
  <c r="Q4552" i="6"/>
  <c r="Q4553" i="6"/>
  <c r="Q4554" i="6"/>
  <c r="Q4555" i="6"/>
  <c r="Q4556" i="6"/>
  <c r="Q4557" i="6"/>
  <c r="Q4558" i="6"/>
  <c r="Q4559" i="6"/>
  <c r="Q4560" i="6"/>
  <c r="Q4561" i="6"/>
  <c r="Q4562" i="6"/>
  <c r="Q4563" i="6"/>
  <c r="Q4564" i="6"/>
  <c r="Q4565" i="6"/>
  <c r="Q4566" i="6"/>
  <c r="Q4567" i="6"/>
  <c r="Q4568" i="6"/>
  <c r="Q4569" i="6"/>
  <c r="Q4570" i="6"/>
  <c r="Q4571" i="6"/>
  <c r="Q4572" i="6"/>
  <c r="Q4573" i="6"/>
  <c r="Q4574" i="6"/>
  <c r="Q4575" i="6"/>
  <c r="Q4576" i="6"/>
  <c r="Q4577" i="6"/>
  <c r="Q4578" i="6"/>
  <c r="Q4579" i="6"/>
  <c r="Q4580" i="6"/>
  <c r="Q4581" i="6"/>
  <c r="Q4582" i="6"/>
  <c r="Q4583" i="6"/>
  <c r="Q4584" i="6"/>
  <c r="Q4585" i="6"/>
  <c r="Q4586" i="6"/>
  <c r="Q4587" i="6"/>
  <c r="Q4588" i="6"/>
  <c r="Q4589" i="6"/>
  <c r="Q4590" i="6"/>
  <c r="Q4591" i="6"/>
  <c r="Q4592" i="6"/>
  <c r="Q4593" i="6"/>
  <c r="Q4594" i="6"/>
  <c r="Q4595" i="6"/>
  <c r="Q4596" i="6"/>
  <c r="Q4597" i="6"/>
  <c r="Q4598" i="6"/>
  <c r="Q4599" i="6"/>
  <c r="Q4600" i="6"/>
  <c r="Q4601" i="6"/>
  <c r="Q4602" i="6"/>
  <c r="Q4603" i="6"/>
  <c r="Q4604" i="6"/>
  <c r="Q4605" i="6"/>
  <c r="Q4606" i="6"/>
  <c r="Q4607" i="6"/>
  <c r="Q4608" i="6"/>
  <c r="Q4609" i="6"/>
  <c r="Q4610" i="6"/>
  <c r="Q4611" i="6"/>
  <c r="Q4612" i="6"/>
  <c r="Q4613" i="6"/>
  <c r="Q4614" i="6"/>
  <c r="Q4615" i="6"/>
  <c r="Q4616" i="6"/>
  <c r="Q4617" i="6"/>
  <c r="Q4618" i="6"/>
  <c r="Q4619" i="6"/>
  <c r="Q4620" i="6"/>
  <c r="Q4621" i="6"/>
  <c r="Q4622" i="6"/>
  <c r="Q4623" i="6"/>
  <c r="Q4624" i="6"/>
  <c r="Q4625" i="6"/>
  <c r="Q4626" i="6"/>
  <c r="Q4627" i="6"/>
  <c r="Q4628" i="6"/>
  <c r="Q4629" i="6"/>
  <c r="Q4630" i="6"/>
  <c r="Q4631" i="6"/>
  <c r="Q4632" i="6"/>
  <c r="Q4633" i="6"/>
  <c r="Q4634" i="6"/>
  <c r="Q4635" i="6"/>
  <c r="Q4636" i="6"/>
  <c r="Q4637" i="6"/>
  <c r="Q4638" i="6"/>
  <c r="Q4639" i="6"/>
  <c r="Q4640" i="6"/>
  <c r="Q4641" i="6"/>
  <c r="Q4642" i="6"/>
  <c r="Q4643" i="6"/>
  <c r="Q4644" i="6"/>
  <c r="Q4645" i="6"/>
  <c r="Q4646" i="6"/>
  <c r="Q4647" i="6"/>
  <c r="Q4648" i="6"/>
  <c r="Q4649" i="6"/>
  <c r="Q4650" i="6"/>
  <c r="Q4651" i="6"/>
  <c r="Q4652" i="6"/>
  <c r="Q4653" i="6"/>
  <c r="Q4654" i="6"/>
  <c r="Q4655" i="6"/>
  <c r="Q4656" i="6"/>
  <c r="Q4657" i="6"/>
  <c r="Q4658" i="6"/>
  <c r="Q4659" i="6"/>
  <c r="Q4660" i="6"/>
  <c r="Q4661" i="6"/>
  <c r="Q4662" i="6"/>
  <c r="Q4663" i="6"/>
  <c r="Q4664" i="6"/>
  <c r="Q4665" i="6"/>
  <c r="Q4666" i="6"/>
  <c r="Q4667" i="6"/>
  <c r="Q4668" i="6"/>
  <c r="Q4669" i="6"/>
  <c r="Q4670" i="6"/>
  <c r="Q4671" i="6"/>
  <c r="Q4672" i="6"/>
  <c r="Q4673" i="6"/>
  <c r="Q4674" i="6"/>
  <c r="Q4675" i="6"/>
  <c r="Q4676" i="6"/>
  <c r="Q4677" i="6"/>
  <c r="Q4678" i="6"/>
  <c r="Q4679" i="6"/>
  <c r="Q4680" i="6"/>
  <c r="Q4681" i="6"/>
  <c r="Q4682" i="6"/>
  <c r="Q4683" i="6"/>
  <c r="Q4684" i="6"/>
  <c r="Q4685" i="6"/>
  <c r="Q4686" i="6"/>
  <c r="Q4687" i="6"/>
  <c r="Q4688" i="6"/>
  <c r="Q4689" i="6"/>
  <c r="Q4690" i="6"/>
  <c r="Q4691" i="6"/>
  <c r="Q4692" i="6"/>
  <c r="Q4693" i="6"/>
  <c r="Q4694" i="6"/>
  <c r="Q4695" i="6"/>
  <c r="Q4696" i="6"/>
  <c r="Q4697" i="6"/>
  <c r="Q4698" i="6"/>
  <c r="Q4699" i="6"/>
  <c r="Q4700" i="6"/>
  <c r="Q4701" i="6"/>
  <c r="Q4702" i="6"/>
  <c r="Q4703" i="6"/>
  <c r="Q4704" i="6"/>
  <c r="Q4705" i="6"/>
  <c r="Q4706" i="6"/>
  <c r="Q4707" i="6"/>
  <c r="Q4708" i="6"/>
  <c r="Q4709" i="6"/>
  <c r="Q4710" i="6"/>
  <c r="Q4711" i="6"/>
  <c r="Q4712" i="6"/>
  <c r="Q4713" i="6"/>
  <c r="Q4714" i="6"/>
  <c r="Q4715" i="6"/>
  <c r="Q4716" i="6"/>
  <c r="Q4717" i="6"/>
  <c r="Q4718" i="6"/>
  <c r="Q4719" i="6"/>
  <c r="Q4720" i="6"/>
  <c r="Q4721" i="6"/>
  <c r="Q4722" i="6"/>
  <c r="Q4723" i="6"/>
  <c r="Q4724" i="6"/>
  <c r="Q4725" i="6"/>
  <c r="Q4726" i="6"/>
  <c r="Q4727" i="6"/>
  <c r="Q4728" i="6"/>
  <c r="Q4729" i="6"/>
  <c r="Q4730" i="6"/>
  <c r="Q4731" i="6"/>
  <c r="Q4732" i="6"/>
  <c r="Q4733" i="6"/>
  <c r="Q4734" i="6"/>
  <c r="Q4735" i="6"/>
  <c r="Q4736" i="6"/>
  <c r="Q4737" i="6"/>
  <c r="Q4738" i="6"/>
  <c r="Q4739" i="6"/>
  <c r="Q4740" i="6"/>
  <c r="Q4741" i="6"/>
  <c r="Q4742" i="6"/>
  <c r="Q4743" i="6"/>
  <c r="Q4744" i="6"/>
  <c r="Q4745" i="6"/>
  <c r="Q4746" i="6"/>
  <c r="Q4747" i="6"/>
  <c r="Q4748" i="6"/>
  <c r="Q4749" i="6"/>
  <c r="Q4750" i="6"/>
  <c r="Q4751" i="6"/>
  <c r="Q4752" i="6"/>
  <c r="Q4753" i="6"/>
  <c r="Q4754" i="6"/>
  <c r="Q4755" i="6"/>
  <c r="Q4756" i="6"/>
  <c r="Q4757" i="6"/>
  <c r="Q4758" i="6"/>
  <c r="Q4759" i="6"/>
  <c r="Q4760" i="6"/>
  <c r="Q4761" i="6"/>
  <c r="Q4762" i="6"/>
  <c r="Q4763" i="6"/>
  <c r="Q4764" i="6"/>
  <c r="Q4765" i="6"/>
  <c r="Q4766" i="6"/>
  <c r="Q4767" i="6"/>
  <c r="Q4768" i="6"/>
  <c r="Q4769" i="6"/>
  <c r="Q4770" i="6"/>
  <c r="Q4771" i="6"/>
  <c r="Q4772" i="6"/>
  <c r="Q4773" i="6"/>
  <c r="Q4774" i="6"/>
  <c r="Q4775" i="6"/>
  <c r="Q4776" i="6"/>
  <c r="Q4777" i="6"/>
  <c r="Q4778" i="6"/>
  <c r="Q4779" i="6"/>
  <c r="Q4780" i="6"/>
  <c r="Q4781" i="6"/>
  <c r="Q4782" i="6"/>
  <c r="Q4783" i="6"/>
  <c r="Q4784" i="6"/>
  <c r="Q4785" i="6"/>
  <c r="Q4786" i="6"/>
  <c r="Q4787" i="6"/>
  <c r="Q4788" i="6"/>
  <c r="Q4789" i="6"/>
  <c r="Q4790" i="6"/>
  <c r="Q4791" i="6"/>
  <c r="Q4792" i="6"/>
  <c r="Q4793" i="6"/>
  <c r="Q4794" i="6"/>
  <c r="Q4795" i="6"/>
  <c r="Q4796" i="6"/>
  <c r="Q4797" i="6"/>
  <c r="Q4798" i="6"/>
  <c r="Q4799" i="6"/>
  <c r="Q4800" i="6"/>
  <c r="Q4801" i="6"/>
  <c r="Q4802" i="6"/>
  <c r="Q4803" i="6"/>
  <c r="Q4804" i="6"/>
  <c r="Q4805" i="6"/>
  <c r="Q4806" i="6"/>
  <c r="Q4807" i="6"/>
  <c r="Q4808" i="6"/>
  <c r="Q4809" i="6"/>
  <c r="Q4810" i="6"/>
  <c r="Q4811" i="6"/>
  <c r="Q4812" i="6"/>
  <c r="Q4813" i="6"/>
  <c r="Q4814" i="6"/>
  <c r="Q4815" i="6"/>
  <c r="Q4816" i="6"/>
  <c r="Q4817" i="6"/>
  <c r="Q4818" i="6"/>
  <c r="Q4819" i="6"/>
  <c r="Q4820" i="6"/>
  <c r="Q4821" i="6"/>
  <c r="Q4822" i="6"/>
  <c r="Q4823" i="6"/>
  <c r="Q4824" i="6"/>
  <c r="Q4825" i="6"/>
  <c r="Q4826" i="6"/>
  <c r="Q4827" i="6"/>
  <c r="Q4828" i="6"/>
  <c r="Q4829" i="6"/>
  <c r="Q4830" i="6"/>
  <c r="Q4831" i="6"/>
  <c r="Q4832" i="6"/>
  <c r="Q4833" i="6"/>
  <c r="Q4834" i="6"/>
  <c r="Q4835" i="6"/>
  <c r="Q4836" i="6"/>
  <c r="Q4837" i="6"/>
  <c r="Q4838" i="6"/>
  <c r="Q4839" i="6"/>
  <c r="Q4840" i="6"/>
  <c r="Q4841" i="6"/>
  <c r="Q4842" i="6"/>
  <c r="Q4843" i="6"/>
  <c r="Q4844" i="6"/>
  <c r="Q4845" i="6"/>
  <c r="Q4846" i="6"/>
  <c r="Q4847" i="6"/>
  <c r="Q4848" i="6"/>
  <c r="Q4849" i="6"/>
  <c r="Q4850" i="6"/>
  <c r="Q4851" i="6"/>
  <c r="Q4852" i="6"/>
  <c r="Q4853" i="6"/>
  <c r="Q4854" i="6"/>
  <c r="Q4855" i="6"/>
  <c r="Q4856" i="6"/>
  <c r="Q4857" i="6"/>
  <c r="Q4858" i="6"/>
  <c r="Q4859" i="6"/>
  <c r="Q4860" i="6"/>
  <c r="Q4861" i="6"/>
  <c r="Q4862" i="6"/>
  <c r="Q4863" i="6"/>
  <c r="Q4864" i="6"/>
  <c r="Q4865" i="6"/>
  <c r="Q4866" i="6"/>
  <c r="Q4867" i="6"/>
  <c r="Q4868" i="6"/>
  <c r="Q4869" i="6"/>
  <c r="Q4870" i="6"/>
  <c r="Q4871" i="6"/>
  <c r="Q4872" i="6"/>
  <c r="Q4873" i="6"/>
  <c r="Q4874" i="6"/>
  <c r="Q4875" i="6"/>
  <c r="Q4876" i="6"/>
  <c r="Q4877" i="6"/>
  <c r="Q4878" i="6"/>
  <c r="Q4879" i="6"/>
  <c r="Q4880" i="6"/>
  <c r="Q4881" i="6"/>
  <c r="Q4882" i="6"/>
  <c r="Q4883" i="6"/>
  <c r="Q4884" i="6"/>
  <c r="Q4885" i="6"/>
  <c r="Q4886" i="6"/>
  <c r="Q4887" i="6"/>
  <c r="Q4888" i="6"/>
  <c r="Q4889" i="6"/>
  <c r="Q4890" i="6"/>
  <c r="Q4891" i="6"/>
  <c r="Q4892" i="6"/>
  <c r="Q4893" i="6"/>
  <c r="Q4894" i="6"/>
  <c r="Q4895" i="6"/>
  <c r="Q4896" i="6"/>
  <c r="Q4897" i="6"/>
  <c r="Q4898" i="6"/>
  <c r="Q4899" i="6"/>
  <c r="Q4900" i="6"/>
  <c r="Q4901" i="6"/>
  <c r="Q4902" i="6"/>
  <c r="Q4903" i="6"/>
  <c r="Q4904" i="6"/>
  <c r="Q4905" i="6"/>
  <c r="Q4906" i="6"/>
  <c r="Q4907" i="6"/>
  <c r="Q4908" i="6"/>
  <c r="Q4909" i="6"/>
  <c r="Q4910" i="6"/>
  <c r="Q4911" i="6"/>
  <c r="Q4912" i="6"/>
  <c r="Q4913" i="6"/>
  <c r="Q4914" i="6"/>
  <c r="Q4915" i="6"/>
  <c r="Q4916" i="6"/>
  <c r="Q4917" i="6"/>
  <c r="Q4918" i="6"/>
  <c r="Q4919" i="6"/>
  <c r="Q4920" i="6"/>
  <c r="Q4921" i="6"/>
  <c r="Q4922" i="6"/>
  <c r="Q4923" i="6"/>
  <c r="Q4924" i="6"/>
  <c r="Q4925" i="6"/>
  <c r="Q4926" i="6"/>
  <c r="Q4927" i="6"/>
  <c r="Q4928" i="6"/>
  <c r="Q4929" i="6"/>
  <c r="Q4930" i="6"/>
  <c r="Q4931" i="6"/>
  <c r="Q4932" i="6"/>
  <c r="Q4933" i="6"/>
  <c r="Q4934" i="6"/>
  <c r="Q4935" i="6"/>
  <c r="Q4936" i="6"/>
  <c r="Q4937" i="6"/>
  <c r="Q4938" i="6"/>
  <c r="Q4939" i="6"/>
  <c r="Q4940" i="6"/>
  <c r="Q4941" i="6"/>
  <c r="Q4942" i="6"/>
  <c r="Q4943" i="6"/>
  <c r="Q4944" i="6"/>
  <c r="Q4945" i="6"/>
  <c r="Q4946" i="6"/>
  <c r="Q4947" i="6"/>
  <c r="Q4948" i="6"/>
  <c r="Q4949" i="6"/>
  <c r="Q4950" i="6"/>
  <c r="Q4951" i="6"/>
  <c r="Q4952" i="6"/>
  <c r="Q4953" i="6"/>
  <c r="Q4954" i="6"/>
  <c r="Q4955" i="6"/>
  <c r="Q4956" i="6"/>
  <c r="Q4957" i="6"/>
  <c r="Q4958" i="6"/>
  <c r="Q4959" i="6"/>
  <c r="Q4960" i="6"/>
  <c r="Q4961" i="6"/>
  <c r="Q4962" i="6"/>
  <c r="Q4963" i="6"/>
  <c r="Q4964" i="6"/>
  <c r="Q4965" i="6"/>
  <c r="Q4966" i="6"/>
  <c r="Q4967" i="6"/>
  <c r="Q4968" i="6"/>
  <c r="Q4969" i="6"/>
  <c r="Q4970" i="6"/>
  <c r="Q4971" i="6"/>
  <c r="Q4972" i="6"/>
  <c r="Q4973" i="6"/>
  <c r="Q4974" i="6"/>
  <c r="Q4975" i="6"/>
  <c r="Q4976" i="6"/>
  <c r="Q4977" i="6"/>
  <c r="Q4978" i="6"/>
  <c r="Q4979" i="6"/>
  <c r="Q4980" i="6"/>
  <c r="Q4981" i="6"/>
  <c r="Q4982" i="6"/>
  <c r="Q4983" i="6"/>
  <c r="Q4984" i="6"/>
  <c r="Q4985" i="6"/>
  <c r="Q4986" i="6"/>
  <c r="Q4987" i="6"/>
  <c r="Q4988" i="6"/>
  <c r="Q4989" i="6"/>
  <c r="Q4990" i="6"/>
  <c r="Q4991" i="6"/>
  <c r="Q4992" i="6"/>
  <c r="Q4993" i="6"/>
  <c r="Q4994" i="6"/>
  <c r="Q4995" i="6"/>
  <c r="Q4996" i="6"/>
  <c r="Q4997" i="6"/>
  <c r="Q4998" i="6"/>
  <c r="Q4999" i="6"/>
  <c r="Q5000" i="6"/>
  <c r="Q5001" i="6"/>
  <c r="Q5002" i="6"/>
  <c r="Q5003" i="6"/>
  <c r="Q5004" i="6"/>
  <c r="Q5005" i="6"/>
  <c r="Q5006" i="6"/>
  <c r="Q5007" i="6"/>
  <c r="Q5008" i="6"/>
  <c r="Q5009" i="6"/>
  <c r="Q5010" i="6"/>
  <c r="Q5011" i="6"/>
  <c r="Q5012" i="6"/>
  <c r="Q5013" i="6"/>
  <c r="Q5014" i="6"/>
  <c r="Q5015" i="6"/>
  <c r="Q5016" i="6"/>
  <c r="Q5017" i="6"/>
  <c r="Q5018" i="6"/>
  <c r="Q5019" i="6"/>
  <c r="Q5020" i="6"/>
  <c r="Q5021" i="6"/>
  <c r="Q5022" i="6"/>
  <c r="Q5023" i="6"/>
  <c r="Q5024" i="6"/>
  <c r="Q5025" i="6"/>
  <c r="Q5026" i="6"/>
  <c r="Q5027" i="6"/>
  <c r="Q5028" i="6"/>
  <c r="Q5029" i="6"/>
  <c r="Q5030" i="6"/>
  <c r="Q5031" i="6"/>
  <c r="Q5032" i="6"/>
  <c r="Q5033" i="6"/>
  <c r="Q5034" i="6"/>
  <c r="Q5035" i="6"/>
  <c r="Q5036" i="6"/>
  <c r="Q5037" i="6"/>
  <c r="Q5038" i="6"/>
  <c r="Q5039" i="6"/>
  <c r="Q5040" i="6"/>
  <c r="Q5041" i="6"/>
  <c r="Q5042" i="6"/>
  <c r="Q5043" i="6"/>
  <c r="Q5044" i="6"/>
  <c r="Q5045" i="6"/>
  <c r="Q5046" i="6"/>
  <c r="Q5047" i="6"/>
  <c r="Q5048" i="6"/>
  <c r="Q5049" i="6"/>
  <c r="Q5050" i="6"/>
  <c r="Q5051" i="6"/>
  <c r="Q5052" i="6"/>
  <c r="Q5053" i="6"/>
  <c r="Q5054" i="6"/>
  <c r="Q5055" i="6"/>
  <c r="Q5056" i="6"/>
  <c r="Q5057" i="6"/>
  <c r="Q5058" i="6"/>
  <c r="Q5059" i="6"/>
  <c r="Q5060" i="6"/>
  <c r="Q5061" i="6"/>
  <c r="Q5062" i="6"/>
  <c r="Q5063" i="6"/>
  <c r="Q5064" i="6"/>
  <c r="Q5065" i="6"/>
  <c r="Q5066" i="6"/>
  <c r="Q5067" i="6"/>
  <c r="Q5068" i="6"/>
  <c r="Q5069" i="6"/>
  <c r="Q5070" i="6"/>
  <c r="Q5071" i="6"/>
  <c r="Q5072" i="6"/>
  <c r="Q5073" i="6"/>
  <c r="Q5074" i="6"/>
  <c r="Q5075" i="6"/>
  <c r="Q5076" i="6"/>
  <c r="Q5077" i="6"/>
  <c r="Q5078" i="6"/>
  <c r="Q5079" i="6"/>
  <c r="Q5080" i="6"/>
  <c r="Q5081" i="6"/>
  <c r="Q5082" i="6"/>
  <c r="Q5083" i="6"/>
  <c r="Q5084" i="6"/>
  <c r="Q5085" i="6"/>
  <c r="Q5086" i="6"/>
  <c r="Q5087" i="6"/>
  <c r="Q5088" i="6"/>
  <c r="Q5089" i="6"/>
  <c r="Q5090" i="6"/>
  <c r="Q5091" i="6"/>
  <c r="Q5092" i="6"/>
  <c r="Q5093" i="6"/>
  <c r="Q5094" i="6"/>
  <c r="Q5095" i="6"/>
  <c r="Q5096" i="6"/>
  <c r="Q5097" i="6"/>
  <c r="Q5098" i="6"/>
  <c r="Q5099" i="6"/>
  <c r="Q5100" i="6"/>
  <c r="Q5101" i="6"/>
  <c r="Q5102" i="6"/>
  <c r="Q5103" i="6"/>
  <c r="Q5104" i="6"/>
  <c r="Q5105" i="6"/>
  <c r="Q5106" i="6"/>
  <c r="Q5107" i="6"/>
  <c r="Q5108" i="6"/>
  <c r="Q5109" i="6"/>
  <c r="Q5110" i="6"/>
  <c r="Q5111" i="6"/>
  <c r="Q5112" i="6"/>
  <c r="Q5113" i="6"/>
  <c r="Q5114" i="6"/>
  <c r="Q5115" i="6"/>
  <c r="Q5116" i="6"/>
  <c r="Q5117" i="6"/>
  <c r="Q5118" i="6"/>
  <c r="Q5119" i="6"/>
  <c r="Q5120" i="6"/>
  <c r="Q5121" i="6"/>
  <c r="Q5122" i="6"/>
  <c r="Q5123" i="6"/>
  <c r="Q5124" i="6"/>
  <c r="Q5125" i="6"/>
  <c r="Q5126" i="6"/>
  <c r="Q5127" i="6"/>
  <c r="Q5128" i="6"/>
  <c r="Q5129" i="6"/>
  <c r="Q5130" i="6"/>
  <c r="Q5131" i="6"/>
  <c r="Q5132" i="6"/>
  <c r="Q5133" i="6"/>
  <c r="Q5134" i="6"/>
  <c r="Q5135" i="6"/>
  <c r="Q5136" i="6"/>
  <c r="Q5137" i="6"/>
  <c r="Q5138" i="6"/>
  <c r="Q5139" i="6"/>
  <c r="Q5140" i="6"/>
  <c r="Q5141" i="6"/>
  <c r="Q5142" i="6"/>
  <c r="Q5143" i="6"/>
  <c r="Q5144" i="6"/>
  <c r="Q5145" i="6"/>
  <c r="Q5146" i="6"/>
  <c r="Q5147" i="6"/>
  <c r="Q5148" i="6"/>
  <c r="Q5149" i="6"/>
  <c r="Q5150" i="6"/>
  <c r="Q5151" i="6"/>
  <c r="Q5152" i="6"/>
  <c r="Q5153" i="6"/>
  <c r="Q5154" i="6"/>
  <c r="Q5155" i="6"/>
  <c r="Q5156" i="6"/>
  <c r="Q5157" i="6"/>
  <c r="Q5158" i="6"/>
  <c r="Q5159" i="6"/>
  <c r="Q5160" i="6"/>
  <c r="Q5161" i="6"/>
  <c r="Q5162" i="6"/>
  <c r="Q5163" i="6"/>
  <c r="Q5164" i="6"/>
  <c r="Q5165" i="6"/>
  <c r="Q5166" i="6"/>
  <c r="Q5167" i="6"/>
  <c r="Q5168" i="6"/>
  <c r="Q5169" i="6"/>
  <c r="Q5170" i="6"/>
  <c r="Q5171" i="6"/>
  <c r="Q5172" i="6"/>
  <c r="Q5173" i="6"/>
  <c r="Q5174" i="6"/>
  <c r="Q5175" i="6"/>
  <c r="Q5176" i="6"/>
  <c r="Q5177" i="6"/>
  <c r="Q5178" i="6"/>
  <c r="Q5179" i="6"/>
  <c r="Q5180" i="6"/>
  <c r="Q5181" i="6"/>
  <c r="Q5182" i="6"/>
  <c r="Q5183" i="6"/>
  <c r="Q5184" i="6"/>
  <c r="Q5185" i="6"/>
  <c r="Q5186" i="6"/>
  <c r="Q5187" i="6"/>
  <c r="Q5188" i="6"/>
  <c r="Q5189" i="6"/>
  <c r="Q5190" i="6"/>
  <c r="Q5191" i="6"/>
  <c r="Q5192" i="6"/>
  <c r="Q5193" i="6"/>
  <c r="Q5194" i="6"/>
  <c r="Q5195" i="6"/>
  <c r="Q5196" i="6"/>
  <c r="Q5197" i="6"/>
  <c r="Q5198" i="6"/>
  <c r="Q5199" i="6"/>
  <c r="Q5200" i="6"/>
  <c r="Q5201" i="6"/>
  <c r="Q5202" i="6"/>
  <c r="Q5203" i="6"/>
  <c r="Q5204" i="6"/>
  <c r="Q5205" i="6"/>
  <c r="Q5206" i="6"/>
  <c r="Q5207" i="6"/>
  <c r="Q5208" i="6"/>
  <c r="Q5209" i="6"/>
  <c r="Q5210" i="6"/>
  <c r="Q5211" i="6"/>
  <c r="Q5212" i="6"/>
  <c r="Q5213" i="6"/>
  <c r="Q5214" i="6"/>
  <c r="Q5215" i="6"/>
  <c r="Q5216" i="6"/>
  <c r="Q5217" i="6"/>
  <c r="Q5218" i="6"/>
  <c r="Q5219" i="6"/>
  <c r="Q5220" i="6"/>
  <c r="Q5221" i="6"/>
  <c r="Q5222" i="6"/>
  <c r="Q5223" i="6"/>
  <c r="Q5224" i="6"/>
  <c r="Q5225" i="6"/>
  <c r="Q5226" i="6"/>
  <c r="Q5227" i="6"/>
  <c r="Q5228" i="6"/>
  <c r="Q5229" i="6"/>
  <c r="Q5230" i="6"/>
  <c r="Q5231" i="6"/>
  <c r="Q5232" i="6"/>
  <c r="Q5233" i="6"/>
  <c r="Q5234" i="6"/>
  <c r="Q5235" i="6"/>
  <c r="Q5236" i="6"/>
  <c r="Q5237" i="6"/>
  <c r="Q5238" i="6"/>
  <c r="Q5239" i="6"/>
  <c r="Q5240" i="6"/>
  <c r="Q5241" i="6"/>
  <c r="Q5242" i="6"/>
  <c r="Q5243" i="6"/>
  <c r="Q5244" i="6"/>
  <c r="Q5245" i="6"/>
  <c r="Q5246" i="6"/>
  <c r="Q5247" i="6"/>
  <c r="Q5248" i="6"/>
  <c r="Q5249" i="6"/>
  <c r="Q5250" i="6"/>
  <c r="Q5251" i="6"/>
  <c r="Q5252" i="6"/>
  <c r="Q5253" i="6"/>
  <c r="Q5254" i="6"/>
  <c r="Q5255" i="6"/>
  <c r="Q5256" i="6"/>
  <c r="Q5257" i="6"/>
  <c r="Q5258" i="6"/>
  <c r="Q5259" i="6"/>
  <c r="Q5260" i="6"/>
  <c r="Q5261" i="6"/>
  <c r="Q5262" i="6"/>
  <c r="Q5263" i="6"/>
  <c r="Q5264" i="6"/>
  <c r="Q5265" i="6"/>
  <c r="Q5266" i="6"/>
  <c r="Q5267" i="6"/>
  <c r="Q5268" i="6"/>
  <c r="Q5269" i="6"/>
  <c r="Q5270" i="6"/>
  <c r="Q5271" i="6"/>
  <c r="Q5272" i="6"/>
  <c r="Q5273" i="6"/>
  <c r="Q5274" i="6"/>
  <c r="Q5275" i="6"/>
  <c r="Q5276" i="6"/>
  <c r="Q5277" i="6"/>
  <c r="Q5278" i="6"/>
  <c r="Q5279" i="6"/>
  <c r="Q5280" i="6"/>
  <c r="Q5281" i="6"/>
  <c r="Q5282" i="6"/>
  <c r="Q5283" i="6"/>
  <c r="Q5284" i="6"/>
  <c r="Q5285" i="6"/>
  <c r="Q5286" i="6"/>
  <c r="Q5287" i="6"/>
  <c r="Q5288" i="6"/>
  <c r="Q5289" i="6"/>
  <c r="Q5290" i="6"/>
  <c r="Q5291" i="6"/>
  <c r="Q5292" i="6"/>
  <c r="Q5293" i="6"/>
  <c r="Q5294" i="6"/>
  <c r="Q5295" i="6"/>
  <c r="Q5296" i="6"/>
  <c r="Q5297" i="6"/>
  <c r="Q5298" i="6"/>
  <c r="Q5299" i="6"/>
  <c r="Q5300" i="6"/>
  <c r="Q5301" i="6"/>
  <c r="Q5302" i="6"/>
  <c r="Q5303" i="6"/>
  <c r="Q5304" i="6"/>
  <c r="Q5305" i="6"/>
  <c r="Q5306" i="6"/>
  <c r="Q5307" i="6"/>
  <c r="Q5308" i="6"/>
  <c r="Q5309" i="6"/>
  <c r="Q5310" i="6"/>
  <c r="Q5311" i="6"/>
  <c r="Q5312" i="6"/>
  <c r="Q5313" i="6"/>
  <c r="Q5314" i="6"/>
  <c r="Q5315" i="6"/>
  <c r="Q5316" i="6"/>
  <c r="Q5317" i="6"/>
  <c r="Q5318" i="6"/>
  <c r="Q5319" i="6"/>
  <c r="Q5320" i="6"/>
  <c r="Q5321" i="6"/>
  <c r="Q5322" i="6"/>
  <c r="Q5323" i="6"/>
  <c r="Q5324" i="6"/>
  <c r="Q5325" i="6"/>
  <c r="Q5326" i="6"/>
  <c r="Q5327" i="6"/>
  <c r="Q5328" i="6"/>
  <c r="Q5329" i="6"/>
  <c r="Q5330" i="6"/>
  <c r="Q5331" i="6"/>
  <c r="Q5332" i="6"/>
  <c r="Q5333" i="6"/>
  <c r="Q5334" i="6"/>
  <c r="Q5335" i="6"/>
  <c r="Q5336" i="6"/>
  <c r="Q5337" i="6"/>
  <c r="Q5338" i="6"/>
  <c r="Q5339" i="6"/>
  <c r="Q5340" i="6"/>
  <c r="Q5341" i="6"/>
  <c r="Q5342" i="6"/>
  <c r="Q5343" i="6"/>
  <c r="Q5344" i="6"/>
  <c r="Q5345" i="6"/>
  <c r="Q5346" i="6"/>
  <c r="Q5347" i="6"/>
  <c r="Q5348" i="6"/>
  <c r="Q5349" i="6"/>
  <c r="Q5350" i="6"/>
  <c r="Q5351" i="6"/>
  <c r="Q5352" i="6"/>
  <c r="Q5353" i="6"/>
  <c r="Q5354" i="6"/>
  <c r="Q5355" i="6"/>
  <c r="Q5356" i="6"/>
  <c r="Q5357" i="6"/>
  <c r="Q5358" i="6"/>
  <c r="Q5359" i="6"/>
  <c r="Q5360" i="6"/>
  <c r="Q5361" i="6"/>
  <c r="Q5362" i="6"/>
  <c r="Q5363" i="6"/>
  <c r="Q5364" i="6"/>
  <c r="Q5365" i="6"/>
  <c r="Q5366" i="6"/>
  <c r="Q5367" i="6"/>
  <c r="Q5368" i="6"/>
  <c r="Q5369" i="6"/>
  <c r="Q5370" i="6"/>
  <c r="Q5371" i="6"/>
  <c r="Q5372" i="6"/>
  <c r="Q5373" i="6"/>
  <c r="Q5374" i="6"/>
  <c r="Q5375" i="6"/>
  <c r="Q5376" i="6"/>
  <c r="Q5377" i="6"/>
  <c r="Q5378" i="6"/>
  <c r="Q5379" i="6"/>
  <c r="Q5380" i="6"/>
  <c r="Q5381" i="6"/>
  <c r="Q5382" i="6"/>
  <c r="Q5383" i="6"/>
  <c r="Q5384" i="6"/>
  <c r="Q5385" i="6"/>
  <c r="Q5386" i="6"/>
  <c r="Q5387" i="6"/>
  <c r="Q5388" i="6"/>
  <c r="Q5389" i="6"/>
  <c r="Q5390" i="6"/>
  <c r="Q5391" i="6"/>
  <c r="Q5392" i="6"/>
  <c r="Q5393" i="6"/>
  <c r="Q5394" i="6"/>
  <c r="Q5395" i="6"/>
  <c r="Q5396" i="6"/>
  <c r="Q5397" i="6"/>
  <c r="Q5398" i="6"/>
  <c r="Q5399" i="6"/>
  <c r="Q5400" i="6"/>
  <c r="Q5401" i="6"/>
  <c r="Q5402" i="6"/>
  <c r="Q5403" i="6"/>
  <c r="Q5404" i="6"/>
  <c r="Q5405" i="6"/>
  <c r="Q5406" i="6"/>
  <c r="Q5407" i="6"/>
  <c r="Q5408" i="6"/>
  <c r="Q5409" i="6"/>
  <c r="Q5410" i="6"/>
  <c r="Q5411" i="6"/>
  <c r="Q5412" i="6"/>
  <c r="Q5413" i="6"/>
  <c r="Q5414" i="6"/>
  <c r="Q5415" i="6"/>
  <c r="Q5416" i="6"/>
  <c r="Q5417" i="6"/>
  <c r="Q5418" i="6"/>
  <c r="Q5419" i="6"/>
  <c r="Q5420" i="6"/>
  <c r="Q5421" i="6"/>
  <c r="Q5422" i="6"/>
  <c r="Q5423" i="6"/>
  <c r="Q5424" i="6"/>
  <c r="Q5425" i="6"/>
  <c r="Q5426" i="6"/>
  <c r="Q5427" i="6"/>
  <c r="Q5428" i="6"/>
  <c r="Q5429" i="6"/>
  <c r="Q5430" i="6"/>
  <c r="Q5431" i="6"/>
  <c r="Q5432" i="6"/>
  <c r="Q5433" i="6"/>
  <c r="Q5434" i="6"/>
  <c r="Q5435" i="6"/>
  <c r="Q5436" i="6"/>
  <c r="Q5437" i="6"/>
  <c r="Q5438" i="6"/>
  <c r="Q5439" i="6"/>
  <c r="Q5440" i="6"/>
  <c r="Q5441" i="6"/>
  <c r="Q5442" i="6"/>
  <c r="Q5443" i="6"/>
  <c r="Q5444" i="6"/>
  <c r="Q5445" i="6"/>
  <c r="Q5446" i="6"/>
  <c r="Q5447" i="6"/>
  <c r="Q5448" i="6"/>
  <c r="Q5449" i="6"/>
  <c r="Q5450" i="6"/>
  <c r="Q5451" i="6"/>
  <c r="Q5452" i="6"/>
  <c r="Q5453" i="6"/>
  <c r="Q5454" i="6"/>
  <c r="Q5455" i="6"/>
  <c r="Q5456" i="6"/>
  <c r="Q5457" i="6"/>
  <c r="Q5458" i="6"/>
  <c r="Q5459" i="6"/>
  <c r="Q5460" i="6"/>
  <c r="Q5461" i="6"/>
  <c r="Q5462" i="6"/>
  <c r="Q5463" i="6"/>
  <c r="Q5464" i="6"/>
  <c r="Q5465" i="6"/>
  <c r="Q5466" i="6"/>
  <c r="Q5467" i="6"/>
  <c r="Q5468" i="6"/>
  <c r="Q5469" i="6"/>
  <c r="Q5470" i="6"/>
  <c r="Q5471" i="6"/>
  <c r="Q5472" i="6"/>
  <c r="Q5473" i="6"/>
  <c r="Q5474" i="6"/>
  <c r="Q5475" i="6"/>
  <c r="Q5476" i="6"/>
  <c r="Q5477" i="6"/>
  <c r="Q5478" i="6"/>
  <c r="Q5479" i="6"/>
  <c r="Q5480" i="6"/>
  <c r="Q5481" i="6"/>
  <c r="Q5482" i="6"/>
  <c r="Q5483" i="6"/>
  <c r="Q5484" i="6"/>
  <c r="Q5485" i="6"/>
  <c r="Q5486" i="6"/>
  <c r="Q5487" i="6"/>
  <c r="Q5488" i="6"/>
  <c r="Q5489" i="6"/>
  <c r="Q5490" i="6"/>
  <c r="Q5491" i="6"/>
  <c r="Q5492" i="6"/>
  <c r="Q5493" i="6"/>
  <c r="Q5494" i="6"/>
  <c r="Q5495" i="6"/>
  <c r="Q5496" i="6"/>
  <c r="Q5497" i="6"/>
  <c r="Q5498" i="6"/>
  <c r="Q5499" i="6"/>
  <c r="Q5500" i="6"/>
  <c r="Q5501" i="6"/>
  <c r="Q5502" i="6"/>
  <c r="Q5503" i="6"/>
  <c r="Q5504" i="6"/>
  <c r="Q5505" i="6"/>
  <c r="Q5506" i="6"/>
  <c r="Q5507" i="6"/>
  <c r="Q5508" i="6"/>
  <c r="Q5509" i="6"/>
  <c r="Q5510" i="6"/>
  <c r="Q5511" i="6"/>
  <c r="Q5512" i="6"/>
  <c r="Q5513" i="6"/>
  <c r="Q5514" i="6"/>
  <c r="Q5515" i="6"/>
  <c r="Q5516" i="6"/>
  <c r="Q5517" i="6"/>
  <c r="Q5518" i="6"/>
  <c r="Q5519" i="6"/>
  <c r="Q5520" i="6"/>
  <c r="Q5521" i="6"/>
  <c r="Q5522" i="6"/>
  <c r="Q5523" i="6"/>
  <c r="Q5524" i="6"/>
  <c r="Q5525" i="6"/>
  <c r="Q5526" i="6"/>
  <c r="Q5527" i="6"/>
  <c r="Q5528" i="6"/>
  <c r="Q5529" i="6"/>
  <c r="Q5530" i="6"/>
  <c r="Q5531" i="6"/>
  <c r="Q5532" i="6"/>
  <c r="Q5533" i="6"/>
  <c r="Q5534" i="6"/>
  <c r="Q5535" i="6"/>
  <c r="Q5536" i="6"/>
  <c r="Q5537" i="6"/>
  <c r="Q5538" i="6"/>
  <c r="Q5539" i="6"/>
  <c r="Q5540" i="6"/>
  <c r="Q5541" i="6"/>
  <c r="Q5542" i="6"/>
  <c r="Q5543" i="6"/>
  <c r="Q5544" i="6"/>
  <c r="Q5545" i="6"/>
  <c r="Q5546" i="6"/>
  <c r="Q5547" i="6"/>
  <c r="Q5548" i="6"/>
  <c r="Q5549" i="6"/>
  <c r="Q5550" i="6"/>
  <c r="Q5551" i="6"/>
  <c r="Q5552" i="6"/>
  <c r="Q5553" i="6"/>
  <c r="Q5554" i="6"/>
  <c r="Q5555" i="6"/>
  <c r="Q5556" i="6"/>
  <c r="Q5557" i="6"/>
  <c r="Q5558" i="6"/>
  <c r="Q5559" i="6"/>
  <c r="Q5560" i="6"/>
  <c r="Q5561" i="6"/>
  <c r="Q5562" i="6"/>
  <c r="Q5563" i="6"/>
  <c r="Q5564" i="6"/>
  <c r="Q5565" i="6"/>
  <c r="Q5566" i="6"/>
  <c r="Q5567" i="6"/>
  <c r="Q5568" i="6"/>
  <c r="Q5569" i="6"/>
  <c r="Q5570" i="6"/>
  <c r="Q5571" i="6"/>
  <c r="Q5572" i="6"/>
  <c r="Q5573" i="6"/>
  <c r="Q5574" i="6"/>
  <c r="Q5575" i="6"/>
  <c r="Q5576" i="6"/>
  <c r="Q5577" i="6"/>
  <c r="Q5578" i="6"/>
  <c r="Q5579" i="6"/>
  <c r="Q5580" i="6"/>
  <c r="Q5581" i="6"/>
  <c r="Q5582" i="6"/>
  <c r="Q5583" i="6"/>
  <c r="Q5584" i="6"/>
  <c r="Q5585" i="6"/>
  <c r="Q5586" i="6"/>
  <c r="Q5587" i="6"/>
  <c r="Q5588" i="6"/>
  <c r="Q5589" i="6"/>
  <c r="Q5590" i="6"/>
  <c r="Q5591" i="6"/>
  <c r="Q5592" i="6"/>
  <c r="Q5593" i="6"/>
  <c r="Q5594" i="6"/>
  <c r="Q5595" i="6"/>
  <c r="Q5596" i="6"/>
  <c r="Q5597" i="6"/>
  <c r="Q5598" i="6"/>
  <c r="Q5599" i="6"/>
  <c r="Q5600" i="6"/>
  <c r="Q5601" i="6"/>
  <c r="Q5602" i="6"/>
  <c r="Q5603" i="6"/>
  <c r="Q5604" i="6"/>
  <c r="Q5605" i="6"/>
  <c r="Q5606" i="6"/>
  <c r="Q5607" i="6"/>
  <c r="Q5608" i="6"/>
  <c r="Q5609" i="6"/>
  <c r="Q5610" i="6"/>
  <c r="Q5611" i="6"/>
  <c r="Q5612" i="6"/>
  <c r="Q5613" i="6"/>
  <c r="Q5614" i="6"/>
  <c r="Q5615" i="6"/>
  <c r="Q5616" i="6"/>
  <c r="Q5617" i="6"/>
  <c r="Q5618" i="6"/>
  <c r="Q5619" i="6"/>
  <c r="Q5620" i="6"/>
  <c r="Q5621" i="6"/>
  <c r="Q5622" i="6"/>
  <c r="Q5623" i="6"/>
  <c r="Q5624" i="6"/>
  <c r="Q5625" i="6"/>
  <c r="Q5626" i="6"/>
  <c r="Q5627" i="6"/>
  <c r="Q5628" i="6"/>
  <c r="Q5629" i="6"/>
  <c r="Q5630" i="6"/>
  <c r="Q5631" i="6"/>
  <c r="Q5632" i="6"/>
  <c r="Q5633" i="6"/>
  <c r="Q5634" i="6"/>
  <c r="Q5635" i="6"/>
  <c r="Q5636" i="6"/>
  <c r="Q5637" i="6"/>
  <c r="Q5638" i="6"/>
  <c r="Q5639" i="6"/>
  <c r="Q5640" i="6"/>
  <c r="Q5641" i="6"/>
  <c r="Q5642" i="6"/>
  <c r="Q5643" i="6"/>
  <c r="Q5644" i="6"/>
  <c r="Q5645" i="6"/>
  <c r="Q5646" i="6"/>
  <c r="Q5647" i="6"/>
  <c r="Q5648" i="6"/>
  <c r="Q5649" i="6"/>
  <c r="Q5650" i="6"/>
  <c r="Q5651" i="6"/>
  <c r="Q5652" i="6"/>
  <c r="Q5653" i="6"/>
  <c r="Q5654" i="6"/>
  <c r="Q5655" i="6"/>
  <c r="Q5656" i="6"/>
  <c r="Q5657" i="6"/>
  <c r="Q5658" i="6"/>
  <c r="Q5659" i="6"/>
  <c r="Q5660" i="6"/>
  <c r="Q5661" i="6"/>
  <c r="Q5662" i="6"/>
  <c r="Q5663" i="6"/>
  <c r="Q5664" i="6"/>
  <c r="Q5665" i="6"/>
  <c r="Q5666" i="6"/>
  <c r="Q5667" i="6"/>
  <c r="Q5668" i="6"/>
  <c r="Q5669" i="6"/>
  <c r="Q5670" i="6"/>
  <c r="Q5671" i="6"/>
  <c r="Q5672" i="6"/>
  <c r="Q5673" i="6"/>
  <c r="Q5674" i="6"/>
  <c r="Q5675" i="6"/>
  <c r="Q5676" i="6"/>
  <c r="Q5677" i="6"/>
  <c r="Q5678" i="6"/>
  <c r="Q5679" i="6"/>
  <c r="Q5680" i="6"/>
  <c r="Q5681" i="6"/>
  <c r="Q5682" i="6"/>
  <c r="Q5683" i="6"/>
  <c r="Q5684" i="6"/>
  <c r="Q5685" i="6"/>
  <c r="Q5686" i="6"/>
  <c r="Q5687" i="6"/>
  <c r="Q5688" i="6"/>
  <c r="Q5689" i="6"/>
  <c r="Q5690" i="6"/>
  <c r="Q5691" i="6"/>
  <c r="Q5692" i="6"/>
  <c r="Q5693" i="6"/>
  <c r="Q5694" i="6"/>
  <c r="Q5695" i="6"/>
  <c r="Q5696" i="6"/>
  <c r="Q5697" i="6"/>
  <c r="Q5698" i="6"/>
  <c r="Q5699" i="6"/>
  <c r="Q5700" i="6"/>
  <c r="Q5701" i="6"/>
  <c r="Q5702" i="6"/>
  <c r="Q5703" i="6"/>
  <c r="Q5704" i="6"/>
  <c r="Q5705" i="6"/>
  <c r="Q5706" i="6"/>
  <c r="Q5707" i="6"/>
  <c r="Q5708" i="6"/>
  <c r="Q5709" i="6"/>
  <c r="Q5710" i="6"/>
  <c r="Q5711" i="6"/>
  <c r="Q5712" i="6"/>
  <c r="Q5713" i="6"/>
  <c r="Q5714" i="6"/>
  <c r="Q5715" i="6"/>
  <c r="Q5716" i="6"/>
  <c r="Q5717" i="6"/>
  <c r="Q5718" i="6"/>
  <c r="Q5719" i="6"/>
  <c r="Q5720" i="6"/>
  <c r="Q5721" i="6"/>
  <c r="Q5722" i="6"/>
  <c r="Q5723" i="6"/>
  <c r="Q5724" i="6"/>
  <c r="Q5725" i="6"/>
  <c r="Q5726" i="6"/>
  <c r="Q5727" i="6"/>
  <c r="Q5728" i="6"/>
  <c r="Q5729" i="6"/>
  <c r="Q5730" i="6"/>
  <c r="Q5731" i="6"/>
  <c r="Q5732" i="6"/>
  <c r="Q5733" i="6"/>
  <c r="Q5734" i="6"/>
  <c r="Q5735" i="6"/>
  <c r="Q5736" i="6"/>
  <c r="Q5737" i="6"/>
  <c r="Q5738" i="6"/>
  <c r="Q5739" i="6"/>
  <c r="Q5740" i="6"/>
  <c r="Q5741" i="6"/>
  <c r="Q5742" i="6"/>
  <c r="Q5743" i="6"/>
  <c r="Q5744" i="6"/>
  <c r="Q5745" i="6"/>
  <c r="Q5746" i="6"/>
  <c r="Q5747" i="6"/>
  <c r="Q5748" i="6"/>
  <c r="Q5749" i="6"/>
  <c r="Q5750" i="6"/>
  <c r="Q5751" i="6"/>
  <c r="Q5752" i="6"/>
  <c r="Q5753" i="6"/>
  <c r="Q5754" i="6"/>
  <c r="Q5755" i="6"/>
  <c r="Q5756" i="6"/>
  <c r="Q5757" i="6"/>
  <c r="Q5758" i="6"/>
  <c r="Q5759" i="6"/>
  <c r="Q5760" i="6"/>
  <c r="Q5761" i="6"/>
  <c r="Q5762" i="6"/>
  <c r="Q5763" i="6"/>
  <c r="Q5764" i="6"/>
  <c r="Q5765" i="6"/>
  <c r="Q5766" i="6"/>
  <c r="Q5767" i="6"/>
  <c r="Q5768" i="6"/>
  <c r="Q5769" i="6"/>
  <c r="Q5770" i="6"/>
  <c r="Q5771" i="6"/>
  <c r="Q5772" i="6"/>
  <c r="Q5773" i="6"/>
  <c r="Q5774" i="6"/>
  <c r="Q5775" i="6"/>
  <c r="Q5776" i="6"/>
  <c r="Q5777" i="6"/>
  <c r="Q5778" i="6"/>
  <c r="Q5779" i="6"/>
  <c r="Q5780" i="6"/>
  <c r="Q5781" i="6"/>
  <c r="Q5782" i="6"/>
  <c r="Q5783" i="6"/>
  <c r="Q5784" i="6"/>
  <c r="Q5785" i="6"/>
  <c r="Q5786" i="6"/>
  <c r="Q5787" i="6"/>
  <c r="Q5788" i="6"/>
  <c r="Q5789" i="6"/>
  <c r="Q5790" i="6"/>
  <c r="Q5791" i="6"/>
  <c r="Q5792" i="6"/>
  <c r="Q5793" i="6"/>
  <c r="Q5794" i="6"/>
  <c r="Q5795" i="6"/>
  <c r="Q5796" i="6"/>
  <c r="Q5797" i="6"/>
  <c r="Q5798" i="6"/>
  <c r="Q5799" i="6"/>
  <c r="Q5800" i="6"/>
  <c r="Q5801" i="6"/>
  <c r="Q5802" i="6"/>
  <c r="Q5803" i="6"/>
  <c r="Q5804" i="6"/>
  <c r="Q5805" i="6"/>
  <c r="Q5806" i="6"/>
  <c r="Q5807" i="6"/>
  <c r="Q5808" i="6"/>
  <c r="Q5809" i="6"/>
  <c r="Q5810" i="6"/>
  <c r="Q5811" i="6"/>
  <c r="Q5812" i="6"/>
  <c r="Q5813" i="6"/>
  <c r="Q5814" i="6"/>
  <c r="Q5815" i="6"/>
  <c r="Q5816" i="6"/>
  <c r="Q5817" i="6"/>
  <c r="Q5818" i="6"/>
  <c r="Q5819" i="6"/>
  <c r="Q5820" i="6"/>
  <c r="Q5821" i="6"/>
  <c r="Q5822" i="6"/>
  <c r="Q5823" i="6"/>
  <c r="Q5824" i="6"/>
  <c r="Q5825" i="6"/>
  <c r="Q5826" i="6"/>
  <c r="Q5827" i="6"/>
  <c r="Q5828" i="6"/>
  <c r="Q5829" i="6"/>
  <c r="Q5830" i="6"/>
  <c r="Q5831" i="6"/>
  <c r="Q5832" i="6"/>
  <c r="Q5833" i="6"/>
  <c r="Q5834" i="6"/>
  <c r="Q5835" i="6"/>
  <c r="Q5836" i="6"/>
  <c r="Q5837" i="6"/>
  <c r="Q5838" i="6"/>
  <c r="Q5839" i="6"/>
  <c r="Q5840" i="6"/>
  <c r="Q5841" i="6"/>
  <c r="Q5842" i="6"/>
  <c r="Q5843" i="6"/>
  <c r="Q5844" i="6"/>
  <c r="Q5845" i="6"/>
  <c r="Q5846" i="6"/>
  <c r="Q5847" i="6"/>
  <c r="Q5848" i="6"/>
  <c r="Q5849" i="6"/>
  <c r="Q5850" i="6"/>
  <c r="Q5851" i="6"/>
  <c r="Q5852" i="6"/>
  <c r="Q5853" i="6"/>
  <c r="Q5854" i="6"/>
  <c r="Q5855" i="6"/>
  <c r="Q5856" i="6"/>
  <c r="Q5857" i="6"/>
  <c r="Q5858" i="6"/>
  <c r="Q5859" i="6"/>
  <c r="Q5860" i="6"/>
  <c r="Q5861" i="6"/>
  <c r="Q5862" i="6"/>
  <c r="Q5863" i="6"/>
  <c r="Q5864" i="6"/>
  <c r="Q5865" i="6"/>
  <c r="Q5866" i="6"/>
  <c r="Q5867" i="6"/>
  <c r="Q5868" i="6"/>
  <c r="Q5869" i="6"/>
  <c r="Q5870" i="6"/>
  <c r="Q5871" i="6"/>
  <c r="Q5872" i="6"/>
  <c r="Q5873" i="6"/>
  <c r="Q5874" i="6"/>
  <c r="Q5875" i="6"/>
  <c r="Q5876" i="6"/>
  <c r="Q5877" i="6"/>
  <c r="Q5878" i="6"/>
  <c r="Q5879" i="6"/>
  <c r="Q5880" i="6"/>
  <c r="Q5881" i="6"/>
  <c r="Q5882" i="6"/>
  <c r="Q5883" i="6"/>
  <c r="Q5884" i="6"/>
  <c r="Q5885" i="6"/>
  <c r="Q5886" i="6"/>
  <c r="Q5887" i="6"/>
  <c r="Q5888" i="6"/>
  <c r="Q5889" i="6"/>
  <c r="Q5890" i="6"/>
  <c r="Q5891" i="6"/>
  <c r="Q5892" i="6"/>
  <c r="Q5893" i="6"/>
  <c r="Q5894" i="6"/>
  <c r="Q5895" i="6"/>
  <c r="Q5896" i="6"/>
  <c r="Q5897" i="6"/>
  <c r="Q5898" i="6"/>
  <c r="Q5899" i="6"/>
  <c r="Q5900" i="6"/>
  <c r="Q5901" i="6"/>
  <c r="Q5902" i="6"/>
  <c r="Q5903" i="6"/>
  <c r="Q5904" i="6"/>
  <c r="Q5905" i="6"/>
  <c r="Q5906" i="6"/>
  <c r="Q5907" i="6"/>
  <c r="Q5908" i="6"/>
  <c r="Q5909" i="6"/>
  <c r="Q5910" i="6"/>
  <c r="Q5911" i="6"/>
  <c r="Q5912" i="6"/>
  <c r="Q5913" i="6"/>
  <c r="Q5914" i="6"/>
  <c r="Q5915" i="6"/>
  <c r="Q5916" i="6"/>
  <c r="Q5917" i="6"/>
  <c r="Q5918" i="6"/>
  <c r="Q5919" i="6"/>
  <c r="Q5920" i="6"/>
  <c r="Q5921" i="6"/>
  <c r="Q5922" i="6"/>
  <c r="Q5923" i="6"/>
  <c r="Q5924" i="6"/>
  <c r="Q5925" i="6"/>
  <c r="Q5926" i="6"/>
  <c r="Q5927" i="6"/>
  <c r="Q5928" i="6"/>
  <c r="Q5929" i="6"/>
  <c r="Q5930" i="6"/>
  <c r="Q5931" i="6"/>
  <c r="Q5932" i="6"/>
  <c r="Q5933" i="6"/>
  <c r="Q5934" i="6"/>
  <c r="Q5935" i="6"/>
  <c r="Q5936" i="6"/>
  <c r="Q5937" i="6"/>
  <c r="Q5938" i="6"/>
  <c r="Q5939" i="6"/>
  <c r="Q5940" i="6"/>
  <c r="Q5941" i="6"/>
  <c r="Q5942" i="6"/>
  <c r="Q5943" i="6"/>
  <c r="Q5944" i="6"/>
  <c r="Q5945" i="6"/>
  <c r="Q5946" i="6"/>
  <c r="Q5947" i="6"/>
  <c r="Q5948" i="6"/>
  <c r="Q5949" i="6"/>
  <c r="Q5950" i="6"/>
  <c r="Q5951" i="6"/>
  <c r="Q5952" i="6"/>
  <c r="Q5953" i="6"/>
  <c r="Q5954" i="6"/>
  <c r="Q5955" i="6"/>
  <c r="Q5956" i="6"/>
  <c r="Q5957" i="6"/>
  <c r="Q5958" i="6"/>
  <c r="Q5959" i="6"/>
  <c r="Q5960" i="6"/>
  <c r="Q5961" i="6"/>
  <c r="Q5962" i="6"/>
  <c r="Q5963" i="6"/>
  <c r="Q5964" i="6"/>
  <c r="Q5965" i="6"/>
  <c r="Q5966" i="6"/>
  <c r="Q5967" i="6"/>
  <c r="Q5968" i="6"/>
  <c r="Q5969" i="6"/>
  <c r="Q5970" i="6"/>
  <c r="Q5971" i="6"/>
  <c r="Q5972" i="6"/>
  <c r="Q5973" i="6"/>
  <c r="Q5974" i="6"/>
  <c r="Q5975" i="6"/>
  <c r="Q5976" i="6"/>
  <c r="Q5977" i="6"/>
  <c r="Q5978" i="6"/>
  <c r="Q5979" i="6"/>
  <c r="Q5980" i="6"/>
  <c r="Q5981" i="6"/>
  <c r="Q5982" i="6"/>
  <c r="Q5983" i="6"/>
  <c r="Q5984" i="6"/>
  <c r="Q5985" i="6"/>
  <c r="Q5986" i="6"/>
  <c r="Q5987" i="6"/>
  <c r="Q5988" i="6"/>
  <c r="Q5989" i="6"/>
  <c r="Q5990" i="6"/>
  <c r="Q5991" i="6"/>
  <c r="Q5992" i="6"/>
  <c r="Q5993" i="6"/>
  <c r="Q5994" i="6"/>
  <c r="Q5995" i="6"/>
  <c r="Q5996" i="6"/>
  <c r="Q5997" i="6"/>
  <c r="Q5998" i="6"/>
  <c r="Q5999" i="6"/>
  <c r="Q6000" i="6"/>
  <c r="Q6001" i="6"/>
  <c r="Q6002" i="6"/>
  <c r="Q6003" i="6"/>
  <c r="Q6004" i="6"/>
  <c r="Q6005" i="6"/>
  <c r="Q6006" i="6"/>
  <c r="Q6007" i="6"/>
  <c r="Q6008" i="6"/>
  <c r="Q6009" i="6"/>
  <c r="Q6010" i="6"/>
  <c r="Q6011" i="6"/>
  <c r="Q6012" i="6"/>
  <c r="Q6013" i="6"/>
  <c r="Q6014" i="6"/>
  <c r="Q6015" i="6"/>
  <c r="Q6016" i="6"/>
  <c r="Q6017" i="6"/>
  <c r="Q6018" i="6"/>
  <c r="Q6019" i="6"/>
  <c r="Q6020" i="6"/>
  <c r="Q6021" i="6"/>
  <c r="Q6022" i="6"/>
  <c r="Q6023" i="6"/>
  <c r="Q6024" i="6"/>
  <c r="Q6025" i="6"/>
  <c r="Q6026" i="6"/>
  <c r="Q6027" i="6"/>
  <c r="Q6028" i="6"/>
  <c r="Q6029" i="6"/>
  <c r="Q6030" i="6"/>
  <c r="Q6031" i="6"/>
  <c r="Q6032" i="6"/>
  <c r="Q6033" i="6"/>
  <c r="Q6034" i="6"/>
  <c r="Q6035" i="6"/>
  <c r="Q6036" i="6"/>
  <c r="Q6037" i="6"/>
  <c r="Q6038" i="6"/>
  <c r="Q6039" i="6"/>
  <c r="Q6040" i="6"/>
  <c r="Q6041" i="6"/>
  <c r="Q6042" i="6"/>
  <c r="Q6043" i="6"/>
  <c r="Q6044" i="6"/>
  <c r="Q6045" i="6"/>
  <c r="Q6046" i="6"/>
  <c r="Q6047" i="6"/>
  <c r="Q6048" i="6"/>
  <c r="Q6049" i="6"/>
  <c r="Q6050" i="6"/>
  <c r="Q6051" i="6"/>
  <c r="Q6052" i="6"/>
  <c r="Q6053" i="6"/>
  <c r="Q6054" i="6"/>
  <c r="Q6055" i="6"/>
  <c r="Q6056" i="6"/>
  <c r="Q6057" i="6"/>
  <c r="Q6058" i="6"/>
  <c r="Q6059" i="6"/>
  <c r="Q6060" i="6"/>
  <c r="Q6061" i="6"/>
  <c r="Q6062" i="6"/>
  <c r="Q6063" i="6"/>
  <c r="Q6064" i="6"/>
  <c r="Q6065" i="6"/>
  <c r="Q6066" i="6"/>
  <c r="Q6067" i="6"/>
  <c r="Q6068" i="6"/>
  <c r="Q6069" i="6"/>
  <c r="Q6070" i="6"/>
  <c r="Q6071" i="6"/>
  <c r="Q6072" i="6"/>
  <c r="Q6073" i="6"/>
  <c r="Q6074" i="6"/>
  <c r="Q6075" i="6"/>
  <c r="Q6076" i="6"/>
  <c r="Q6077" i="6"/>
  <c r="Q6078" i="6"/>
  <c r="Q6079" i="6"/>
  <c r="Q6080" i="6"/>
  <c r="Q6081" i="6"/>
  <c r="Q6082" i="6"/>
  <c r="Q6083" i="6"/>
  <c r="Q6084" i="6"/>
  <c r="Q6085" i="6"/>
  <c r="Q6086" i="6"/>
  <c r="Q6087" i="6"/>
  <c r="Q6088" i="6"/>
  <c r="Q6089" i="6"/>
  <c r="Q6090" i="6"/>
  <c r="Q6091" i="6"/>
  <c r="Q6092" i="6"/>
  <c r="Q6093" i="6"/>
  <c r="Q6094" i="6"/>
  <c r="Q6095" i="6"/>
  <c r="Q6096" i="6"/>
  <c r="Q6097" i="6"/>
  <c r="Q6098" i="6"/>
  <c r="Q6099" i="6"/>
  <c r="Q6100" i="6"/>
  <c r="Q6101" i="6"/>
  <c r="Q6102" i="6"/>
  <c r="Q6103" i="6"/>
  <c r="Q6104" i="6"/>
  <c r="Q6105" i="6"/>
  <c r="Q6106" i="6"/>
  <c r="Q6107" i="6"/>
  <c r="Q6108" i="6"/>
  <c r="Q6109" i="6"/>
  <c r="Q6110" i="6"/>
  <c r="Q6111" i="6"/>
  <c r="Q6112" i="6"/>
  <c r="Q6113" i="6"/>
  <c r="Q6114" i="6"/>
  <c r="Q6115" i="6"/>
  <c r="Q6116" i="6"/>
  <c r="Q6117" i="6"/>
  <c r="Q6118" i="6"/>
  <c r="Q6119" i="6"/>
  <c r="Q6120" i="6"/>
  <c r="Q6121" i="6"/>
  <c r="Q6122" i="6"/>
  <c r="Q6123" i="6"/>
  <c r="Q6124" i="6"/>
  <c r="Q6125" i="6"/>
  <c r="Q6126" i="6"/>
  <c r="Q6127" i="6"/>
  <c r="Q6128" i="6"/>
  <c r="Q6129" i="6"/>
  <c r="Q6130" i="6"/>
  <c r="Q6131" i="6"/>
  <c r="Q6132" i="6"/>
  <c r="Q6133" i="6"/>
  <c r="Q6134" i="6"/>
  <c r="Q6135" i="6"/>
  <c r="Q6136" i="6"/>
  <c r="Q6137" i="6"/>
  <c r="Q6138" i="6"/>
  <c r="Q6139" i="6"/>
  <c r="Q6140" i="6"/>
  <c r="Q6141" i="6"/>
  <c r="Q6142" i="6"/>
  <c r="Q6143" i="6"/>
  <c r="Q6144" i="6"/>
  <c r="Q6145" i="6"/>
  <c r="Q6146" i="6"/>
  <c r="Q6147" i="6"/>
  <c r="Q6148" i="6"/>
  <c r="Q6149" i="6"/>
  <c r="Q6150" i="6"/>
  <c r="Q6151" i="6"/>
  <c r="Q6152" i="6"/>
  <c r="Q6153" i="6"/>
  <c r="Q6154" i="6"/>
  <c r="Q6155" i="6"/>
  <c r="Q6156" i="6"/>
  <c r="Q6157" i="6"/>
  <c r="Q6158" i="6"/>
  <c r="Q6159" i="6"/>
  <c r="Q6160" i="6"/>
  <c r="Q6161" i="6"/>
  <c r="Q6162" i="6"/>
  <c r="Q6163" i="6"/>
  <c r="Q6164" i="6"/>
  <c r="Q6165" i="6"/>
  <c r="Q6166" i="6"/>
  <c r="Q6167" i="6"/>
  <c r="Q6168" i="6"/>
  <c r="Q6169" i="6"/>
  <c r="Q6170" i="6"/>
  <c r="Q6171" i="6"/>
  <c r="Q6172" i="6"/>
  <c r="Q6173" i="6"/>
  <c r="Q6174" i="6"/>
  <c r="Q6175" i="6"/>
  <c r="Q6176" i="6"/>
  <c r="Q6177" i="6"/>
  <c r="Q6178" i="6"/>
  <c r="Q6179" i="6"/>
  <c r="Q6180" i="6"/>
  <c r="Q6181" i="6"/>
  <c r="Q6182" i="6"/>
  <c r="Q6183" i="6"/>
  <c r="Q6184" i="6"/>
  <c r="Q6185" i="6"/>
  <c r="Q6186" i="6"/>
  <c r="Q6187" i="6"/>
  <c r="Q6188" i="6"/>
  <c r="Q6189" i="6"/>
  <c r="Q6190" i="6"/>
  <c r="Q6191" i="6"/>
  <c r="Q6192" i="6"/>
  <c r="Q6193" i="6"/>
  <c r="Q6194" i="6"/>
  <c r="Q6195" i="6"/>
  <c r="Q6196" i="6"/>
  <c r="Q6197" i="6"/>
  <c r="Q6198" i="6"/>
  <c r="Q6199" i="6"/>
  <c r="Q6200" i="6"/>
  <c r="Q6201" i="6"/>
  <c r="Q6202" i="6"/>
  <c r="Q6203" i="6"/>
  <c r="Q6204" i="6"/>
  <c r="Q6205" i="6"/>
  <c r="Q6206" i="6"/>
  <c r="Q6207" i="6"/>
  <c r="Q6208" i="6"/>
  <c r="Q6209" i="6"/>
  <c r="Q6210" i="6"/>
  <c r="Q6211" i="6"/>
  <c r="Q6212" i="6"/>
  <c r="Q6213" i="6"/>
  <c r="Q6214" i="6"/>
  <c r="Q6215" i="6"/>
  <c r="Q6216" i="6"/>
  <c r="Q6217" i="6"/>
  <c r="Q6218" i="6"/>
  <c r="Q6219" i="6"/>
  <c r="Q6220" i="6"/>
  <c r="Q6221" i="6"/>
  <c r="Q6222" i="6"/>
  <c r="Q6223" i="6"/>
  <c r="Q6224" i="6"/>
  <c r="Q6225" i="6"/>
  <c r="Q6226" i="6"/>
  <c r="Q6227" i="6"/>
  <c r="Q6228" i="6"/>
  <c r="Q6229" i="6"/>
  <c r="Q6230" i="6"/>
  <c r="Q6231" i="6"/>
  <c r="Q6232" i="6"/>
  <c r="Q6233" i="6"/>
  <c r="Q6234" i="6"/>
  <c r="Q6235" i="6"/>
  <c r="Q6236" i="6"/>
  <c r="Q6237" i="6"/>
  <c r="Q6238" i="6"/>
  <c r="Q6239" i="6"/>
  <c r="Q6240" i="6"/>
  <c r="Q6241" i="6"/>
  <c r="Q6242" i="6"/>
  <c r="Q6243" i="6"/>
  <c r="Q6244" i="6"/>
  <c r="Q6245" i="6"/>
  <c r="Q6246" i="6"/>
  <c r="Q6247" i="6"/>
  <c r="Q6248" i="6"/>
  <c r="Q6249" i="6"/>
  <c r="Q6250" i="6"/>
  <c r="Q6251" i="6"/>
  <c r="Q6252" i="6"/>
  <c r="Q6253" i="6"/>
  <c r="Q6254" i="6"/>
  <c r="Q6255" i="6"/>
  <c r="Q6256" i="6"/>
  <c r="Q6257" i="6"/>
  <c r="Q6258" i="6"/>
  <c r="Q6259" i="6"/>
  <c r="Q6260" i="6"/>
  <c r="Q6261" i="6"/>
  <c r="Q6262" i="6"/>
  <c r="Q6263" i="6"/>
  <c r="Q6264" i="6"/>
  <c r="Q6265" i="6"/>
  <c r="Q6266" i="6"/>
  <c r="Q6267" i="6"/>
  <c r="Q6268" i="6"/>
  <c r="Q6269" i="6"/>
  <c r="Q6270" i="6"/>
  <c r="Q6271" i="6"/>
  <c r="Q6272" i="6"/>
  <c r="Q6273" i="6"/>
  <c r="Q6274" i="6"/>
  <c r="Q6275" i="6"/>
  <c r="Q6276" i="6"/>
  <c r="Q6277" i="6"/>
  <c r="Q6278" i="6"/>
  <c r="Q6279" i="6"/>
  <c r="Q6280" i="6"/>
  <c r="Q6281" i="6"/>
  <c r="Q6282" i="6"/>
  <c r="Q6283" i="6"/>
  <c r="Q6284" i="6"/>
  <c r="Q6285" i="6"/>
  <c r="Q6286" i="6"/>
  <c r="Q6287" i="6"/>
  <c r="Q6288" i="6"/>
  <c r="Q6289" i="6"/>
  <c r="Q6290" i="6"/>
  <c r="Q6291" i="6"/>
  <c r="Q6292" i="6"/>
  <c r="Q6293" i="6"/>
  <c r="Q6294" i="6"/>
  <c r="Q6295" i="6"/>
  <c r="Q6296" i="6"/>
  <c r="Q6297" i="6"/>
  <c r="Q6298" i="6"/>
  <c r="Q6299" i="6"/>
  <c r="Q6300" i="6"/>
  <c r="Q6301" i="6"/>
  <c r="Q6302" i="6"/>
  <c r="Q6303" i="6"/>
  <c r="Q6304" i="6"/>
  <c r="Q6305" i="6"/>
  <c r="Q6306" i="6"/>
  <c r="Q6307" i="6"/>
  <c r="Q6308" i="6"/>
  <c r="Q6309" i="6"/>
  <c r="Q6310" i="6"/>
  <c r="Q6311" i="6"/>
  <c r="Q6312" i="6"/>
  <c r="Q6313" i="6"/>
  <c r="Q6314" i="6"/>
  <c r="Q6315" i="6"/>
  <c r="Q6316" i="6"/>
  <c r="Q6317" i="6"/>
  <c r="Q6318" i="6"/>
  <c r="Q6319" i="6"/>
  <c r="Q6320" i="6"/>
  <c r="Q6321" i="6"/>
  <c r="Q6322" i="6"/>
  <c r="Q6323" i="6"/>
  <c r="Q6324" i="6"/>
  <c r="Q6325" i="6"/>
  <c r="Q6326" i="6"/>
  <c r="Q6327" i="6"/>
  <c r="Q6328" i="6"/>
  <c r="Q6329" i="6"/>
  <c r="Q6330" i="6"/>
  <c r="Q6331" i="6"/>
  <c r="Q6332" i="6"/>
  <c r="Q6333" i="6"/>
  <c r="Q6334" i="6"/>
  <c r="Q6335" i="6"/>
  <c r="Q6336" i="6"/>
  <c r="Q6337" i="6"/>
  <c r="Q6338" i="6"/>
  <c r="Q6339" i="6"/>
  <c r="Q6340" i="6"/>
  <c r="Q6341" i="6"/>
  <c r="Q6342" i="6"/>
  <c r="Q6343" i="6"/>
  <c r="Q6344" i="6"/>
  <c r="Q6345" i="6"/>
  <c r="Q6346" i="6"/>
  <c r="Q6347" i="6"/>
  <c r="Q6348" i="6"/>
  <c r="Q6349" i="6"/>
  <c r="Q6350" i="6"/>
  <c r="Q6351" i="6"/>
  <c r="Q6352" i="6"/>
  <c r="Q6353" i="6"/>
  <c r="Q6354" i="6"/>
  <c r="Q6355" i="6"/>
  <c r="Q6356" i="6"/>
  <c r="Q6357" i="6"/>
  <c r="Q6358" i="6"/>
  <c r="Q6359" i="6"/>
  <c r="Q6360" i="6"/>
  <c r="Q6361" i="6"/>
  <c r="Q6362" i="6"/>
  <c r="Q6363" i="6"/>
  <c r="Q6364" i="6"/>
  <c r="Q6365" i="6"/>
  <c r="Q6366" i="6"/>
  <c r="Q6367" i="6"/>
  <c r="Q6368" i="6"/>
  <c r="Q6369" i="6"/>
  <c r="Q6370" i="6"/>
  <c r="Q6371" i="6"/>
  <c r="Q6372" i="6"/>
  <c r="Q6373" i="6"/>
  <c r="Q6374" i="6"/>
  <c r="Q6375" i="6"/>
  <c r="Q6376" i="6"/>
  <c r="Q6377" i="6"/>
  <c r="Q6378" i="6"/>
  <c r="Q6379" i="6"/>
  <c r="Q6380" i="6"/>
  <c r="Q6381" i="6"/>
  <c r="Q6382" i="6"/>
  <c r="Q6383" i="6"/>
  <c r="Q6384" i="6"/>
  <c r="Q6385" i="6"/>
  <c r="Q6386" i="6"/>
  <c r="Q6387" i="6"/>
  <c r="Q6388" i="6"/>
  <c r="Q6389" i="6"/>
  <c r="Q6390" i="6"/>
  <c r="Q6391" i="6"/>
  <c r="Q6392" i="6"/>
  <c r="Q6393" i="6"/>
  <c r="Q6394" i="6"/>
  <c r="Q6395" i="6"/>
  <c r="Q6396" i="6"/>
  <c r="Q6397" i="6"/>
  <c r="Q6398" i="6"/>
  <c r="Q6399" i="6"/>
  <c r="Q6400" i="6"/>
  <c r="Q6401" i="6"/>
  <c r="Q6402" i="6"/>
  <c r="Q6403" i="6"/>
  <c r="Q6404" i="6"/>
  <c r="Q6405" i="6"/>
  <c r="Q6406" i="6"/>
  <c r="Q6407" i="6"/>
  <c r="Q6408" i="6"/>
  <c r="Q6409" i="6"/>
  <c r="Q6410" i="6"/>
  <c r="Q6411" i="6"/>
  <c r="Q6412" i="6"/>
  <c r="Q6413" i="6"/>
  <c r="Q6414" i="6"/>
  <c r="Q6415" i="6"/>
  <c r="Q6416" i="6"/>
  <c r="Q6417" i="6"/>
  <c r="Q6418" i="6"/>
  <c r="Q6419" i="6"/>
  <c r="Q6420" i="6"/>
  <c r="Q6421" i="6"/>
  <c r="Q6422" i="6"/>
  <c r="Q6423" i="6"/>
  <c r="Q6424" i="6"/>
  <c r="Q6425" i="6"/>
  <c r="Q6426" i="6"/>
  <c r="Q6427" i="6"/>
  <c r="Q6428" i="6"/>
  <c r="Q6429" i="6"/>
  <c r="Q6430" i="6"/>
  <c r="Q6431" i="6"/>
  <c r="Q6432" i="6"/>
  <c r="Q6433" i="6"/>
  <c r="Q6434" i="6"/>
  <c r="Q6435" i="6"/>
  <c r="Q6436" i="6"/>
  <c r="Q6437" i="6"/>
  <c r="Q6438" i="6"/>
  <c r="Q6439" i="6"/>
  <c r="Q6440" i="6"/>
  <c r="Q6441" i="6"/>
  <c r="Q6442" i="6"/>
  <c r="Q6443" i="6"/>
  <c r="Q6444" i="6"/>
  <c r="Q6445" i="6"/>
  <c r="Q6446" i="6"/>
  <c r="Q6447" i="6"/>
  <c r="Q6448" i="6"/>
  <c r="Q6449" i="6"/>
  <c r="Q6450" i="6"/>
  <c r="Q6451" i="6"/>
  <c r="Q6452" i="6"/>
  <c r="Q6453" i="6"/>
  <c r="Q6454" i="6"/>
  <c r="Q6455" i="6"/>
  <c r="Q6456" i="6"/>
  <c r="Q6457" i="6"/>
  <c r="Q6458" i="6"/>
  <c r="Q6459" i="6"/>
  <c r="Q6460" i="6"/>
  <c r="Q6461" i="6"/>
  <c r="Q6462" i="6"/>
  <c r="Q6463" i="6"/>
  <c r="Q6464" i="6"/>
  <c r="Q6465" i="6"/>
  <c r="Q6466" i="6"/>
  <c r="Q6467" i="6"/>
  <c r="Q6468" i="6"/>
  <c r="Q6469" i="6"/>
  <c r="Q6470" i="6"/>
  <c r="Q6471" i="6"/>
  <c r="Q6472" i="6"/>
  <c r="Q6473" i="6"/>
  <c r="Q6474" i="6"/>
  <c r="Q6475" i="6"/>
  <c r="Q6476" i="6"/>
  <c r="Q6477" i="6"/>
  <c r="Q6478" i="6"/>
  <c r="Q6479" i="6"/>
  <c r="Q6480" i="6"/>
  <c r="Q6481" i="6"/>
  <c r="Q6482" i="6"/>
  <c r="Q6483" i="6"/>
  <c r="Q6484" i="6"/>
  <c r="Q6485" i="6"/>
  <c r="Q6486" i="6"/>
  <c r="Q6487" i="6"/>
  <c r="Q6488" i="6"/>
  <c r="Q6489" i="6"/>
  <c r="Q6490" i="6"/>
  <c r="Q6491" i="6"/>
  <c r="Q6492" i="6"/>
  <c r="Q6493" i="6"/>
  <c r="Q6494" i="6"/>
  <c r="Q6495" i="6"/>
  <c r="Q6496" i="6"/>
  <c r="Q6497" i="6"/>
  <c r="Q6498" i="6"/>
  <c r="Q6499" i="6"/>
  <c r="Q6500" i="6"/>
  <c r="Q6501" i="6"/>
  <c r="Q6502" i="6"/>
  <c r="Q6503" i="6"/>
  <c r="Q6504" i="6"/>
  <c r="Q6505" i="6"/>
  <c r="Q6506" i="6"/>
  <c r="Q6507" i="6"/>
  <c r="Q6508" i="6"/>
  <c r="Q6509" i="6"/>
  <c r="Q6510" i="6"/>
  <c r="Q6511" i="6"/>
  <c r="Q6512" i="6"/>
  <c r="Q6513" i="6"/>
  <c r="Q6514" i="6"/>
  <c r="Q6515" i="6"/>
  <c r="Q6516" i="6"/>
  <c r="Q6517" i="6"/>
  <c r="Q6518" i="6"/>
  <c r="Q6519" i="6"/>
  <c r="Q6520" i="6"/>
  <c r="Q6521" i="6"/>
  <c r="Q6522" i="6"/>
  <c r="Q6523" i="6"/>
  <c r="Q6524" i="6"/>
  <c r="Q6525" i="6"/>
  <c r="Q6526" i="6"/>
  <c r="Q6527" i="6"/>
  <c r="Q6528" i="6"/>
  <c r="Q6529" i="6"/>
  <c r="Q6530" i="6"/>
  <c r="Q6531" i="6"/>
  <c r="Q6532" i="6"/>
  <c r="Q6533" i="6"/>
  <c r="Q6534" i="6"/>
  <c r="Q6535" i="6"/>
  <c r="Q6536" i="6"/>
  <c r="Q6537" i="6"/>
  <c r="Q6538" i="6"/>
  <c r="Q6539" i="6"/>
  <c r="Q6540" i="6"/>
  <c r="Q6541" i="6"/>
  <c r="Q6542" i="6"/>
  <c r="Q6543" i="6"/>
  <c r="Q6544" i="6"/>
  <c r="Q6545" i="6"/>
  <c r="Q6546" i="6"/>
  <c r="Q6547" i="6"/>
  <c r="Q6548" i="6"/>
  <c r="Q6549" i="6"/>
  <c r="Q6550" i="6"/>
  <c r="Q6551" i="6"/>
  <c r="Q6552" i="6"/>
  <c r="Q6553" i="6"/>
  <c r="Q6554" i="6"/>
  <c r="Q6555" i="6"/>
  <c r="Q6556" i="6"/>
  <c r="Q6557" i="6"/>
  <c r="Q6558" i="6"/>
  <c r="Q6559" i="6"/>
  <c r="Q6560" i="6"/>
  <c r="Q6561" i="6"/>
  <c r="Q6562" i="6"/>
  <c r="Q6563" i="6"/>
  <c r="Q6564" i="6"/>
  <c r="Q6565" i="6"/>
  <c r="Q6566" i="6"/>
  <c r="Q6567" i="6"/>
  <c r="Q6568" i="6"/>
  <c r="Q6569" i="6"/>
  <c r="Q6570" i="6"/>
  <c r="Q6571" i="6"/>
  <c r="Q6572" i="6"/>
  <c r="Q6573" i="6"/>
  <c r="Q6574" i="6"/>
  <c r="Q6575" i="6"/>
  <c r="Q6576" i="6"/>
  <c r="Q6577" i="6"/>
  <c r="Q6578" i="6"/>
  <c r="Q6579" i="6"/>
  <c r="Q6580" i="6"/>
  <c r="Q6581" i="6"/>
  <c r="Q6582" i="6"/>
  <c r="Q6583" i="6"/>
  <c r="Q6584" i="6"/>
  <c r="Q6585" i="6"/>
  <c r="Q6586" i="6"/>
  <c r="Q6587" i="6"/>
  <c r="Q6588" i="6"/>
  <c r="Q6589" i="6"/>
  <c r="Q6590" i="6"/>
  <c r="Q6591" i="6"/>
  <c r="Q6592" i="6"/>
  <c r="Q6593" i="6"/>
  <c r="Q6594" i="6"/>
  <c r="Q6595" i="6"/>
  <c r="Q6596" i="6"/>
  <c r="Q6597" i="6"/>
  <c r="Q6598" i="6"/>
  <c r="Q6599" i="6"/>
  <c r="Q6600" i="6"/>
  <c r="Q6601" i="6"/>
  <c r="Q6602" i="6"/>
  <c r="Q6603" i="6"/>
  <c r="Q6604" i="6"/>
  <c r="Q6605" i="6"/>
  <c r="Q6606" i="6"/>
  <c r="Q6607" i="6"/>
  <c r="Q6608" i="6"/>
  <c r="Q6609" i="6"/>
  <c r="Q6610" i="6"/>
  <c r="Q6611" i="6"/>
  <c r="Q6612" i="6"/>
  <c r="Q6613" i="6"/>
  <c r="Q6614" i="6"/>
  <c r="Q6615" i="6"/>
  <c r="Q6616" i="6"/>
  <c r="Q6617" i="6"/>
  <c r="Q6618" i="6"/>
  <c r="Q6619" i="6"/>
  <c r="Q6620" i="6"/>
  <c r="Q6621" i="6"/>
  <c r="Q6622" i="6"/>
  <c r="Q6623" i="6"/>
  <c r="Q6624" i="6"/>
  <c r="Q6625" i="6"/>
  <c r="Q6626" i="6"/>
  <c r="Q6627" i="6"/>
  <c r="Q6628" i="6"/>
  <c r="Q6629" i="6"/>
  <c r="Q6630" i="6"/>
  <c r="Q6631" i="6"/>
  <c r="Q6632" i="6"/>
  <c r="Q6633" i="6"/>
  <c r="Q6634" i="6"/>
  <c r="Q6635" i="6"/>
  <c r="Q6636" i="6"/>
  <c r="Q6637" i="6"/>
  <c r="Q6638" i="6"/>
  <c r="Q6639" i="6"/>
  <c r="Q6640" i="6"/>
  <c r="Q6641" i="6"/>
  <c r="Q6642" i="6"/>
  <c r="Q6643" i="6"/>
  <c r="Q6644" i="6"/>
  <c r="Q6645" i="6"/>
  <c r="Q6646" i="6"/>
  <c r="Q6647" i="6"/>
  <c r="Q6648" i="6"/>
  <c r="Q6649" i="6"/>
  <c r="Q6650" i="6"/>
  <c r="Q6651" i="6"/>
  <c r="Q6652" i="6"/>
  <c r="Q6653" i="6"/>
  <c r="Q6654" i="6"/>
  <c r="Q6655" i="6"/>
  <c r="Q6656" i="6"/>
  <c r="Q6657" i="6"/>
  <c r="Q6658" i="6"/>
  <c r="Q6659" i="6"/>
  <c r="Q6660" i="6"/>
  <c r="Q6661" i="6"/>
  <c r="Q6662" i="6"/>
  <c r="Q6663" i="6"/>
  <c r="Q6664" i="6"/>
  <c r="Q6665" i="6"/>
  <c r="Q6666" i="6"/>
  <c r="Q6667" i="6"/>
  <c r="Q6668" i="6"/>
  <c r="Q6669" i="6"/>
  <c r="Q6670" i="6"/>
  <c r="Q6671" i="6"/>
  <c r="Q6672" i="6"/>
  <c r="Q6673" i="6"/>
  <c r="Q6674" i="6"/>
  <c r="Q6675" i="6"/>
  <c r="Q6676" i="6"/>
  <c r="Q6677" i="6"/>
  <c r="Q6678" i="6"/>
  <c r="Q6679" i="6"/>
  <c r="Q6680" i="6"/>
  <c r="Q6681" i="6"/>
  <c r="Q6682" i="6"/>
  <c r="Q6683" i="6"/>
  <c r="Q6684" i="6"/>
  <c r="Q6685" i="6"/>
  <c r="Q6686" i="6"/>
  <c r="Q6687" i="6"/>
  <c r="Q6688" i="6"/>
  <c r="Q6689" i="6"/>
  <c r="Q6690" i="6"/>
  <c r="Q6691" i="6"/>
  <c r="Q6692" i="6"/>
  <c r="Q6693" i="6"/>
  <c r="Q6694" i="6"/>
  <c r="Q6695" i="6"/>
  <c r="Q6696" i="6"/>
  <c r="Q6697" i="6"/>
  <c r="Q6698" i="6"/>
  <c r="Q6699" i="6"/>
  <c r="Q6700" i="6"/>
  <c r="Q6701" i="6"/>
  <c r="Q6702" i="6"/>
  <c r="Q6703" i="6"/>
  <c r="Q6704" i="6"/>
  <c r="Q6705" i="6"/>
  <c r="Q6706" i="6"/>
  <c r="Q6707" i="6"/>
  <c r="Q6708" i="6"/>
  <c r="Q6709" i="6"/>
  <c r="Q6710" i="6"/>
  <c r="Q6711" i="6"/>
  <c r="Q6712" i="6"/>
  <c r="Q6713" i="6"/>
  <c r="Q6714" i="6"/>
  <c r="Q6715" i="6"/>
  <c r="Q6716" i="6"/>
  <c r="Q6717" i="6"/>
  <c r="Q6718" i="6"/>
  <c r="Q6719" i="6"/>
  <c r="Q6720" i="6"/>
  <c r="Q6721" i="6"/>
  <c r="Q6722" i="6"/>
  <c r="Q6723" i="6"/>
  <c r="Q6724" i="6"/>
  <c r="Q6725" i="6"/>
  <c r="Q6726" i="6"/>
  <c r="Q6727" i="6"/>
  <c r="Q6728" i="6"/>
  <c r="Q6729" i="6"/>
  <c r="Q6730" i="6"/>
  <c r="Q6731" i="6"/>
  <c r="Q6732" i="6"/>
  <c r="Q6733" i="6"/>
  <c r="Q6734" i="6"/>
  <c r="Q6735" i="6"/>
  <c r="Q6736" i="6"/>
  <c r="Q6737" i="6"/>
  <c r="Q6738" i="6"/>
  <c r="Q6739" i="6"/>
  <c r="Q6740" i="6"/>
  <c r="Q6741" i="6"/>
  <c r="Q6742" i="6"/>
  <c r="Q6743" i="6"/>
  <c r="Q6744" i="6"/>
  <c r="Q6745" i="6"/>
  <c r="Q6746" i="6"/>
  <c r="Q6747" i="6"/>
  <c r="Q6748" i="6"/>
  <c r="Q6749" i="6"/>
  <c r="Q6750" i="6"/>
  <c r="Q6751" i="6"/>
  <c r="Q6752" i="6"/>
  <c r="Q6753" i="6"/>
  <c r="Q6754" i="6"/>
  <c r="Q6755" i="6"/>
  <c r="Q6756" i="6"/>
  <c r="Q6757" i="6"/>
  <c r="Q6758" i="6"/>
  <c r="Q6759" i="6"/>
  <c r="Q6760" i="6"/>
  <c r="Q6761" i="6"/>
  <c r="Q6762" i="6"/>
  <c r="Q6763" i="6"/>
  <c r="Q6764" i="6"/>
  <c r="Q6765" i="6"/>
  <c r="Q6766" i="6"/>
  <c r="Q6767" i="6"/>
  <c r="Q6768" i="6"/>
  <c r="Q6769" i="6"/>
  <c r="Q6770" i="6"/>
  <c r="Q6771" i="6"/>
  <c r="Q6772" i="6"/>
  <c r="Q6773" i="6"/>
  <c r="Q6774" i="6"/>
  <c r="Q6775" i="6"/>
  <c r="Q6776" i="6"/>
  <c r="Q6777" i="6"/>
  <c r="Q6778" i="6"/>
  <c r="Q6779" i="6"/>
  <c r="Q6780" i="6"/>
  <c r="Q6781" i="6"/>
  <c r="Q6782" i="6"/>
  <c r="Q6783" i="6"/>
  <c r="Q6784" i="6"/>
  <c r="Q6785" i="6"/>
  <c r="Q6786" i="6"/>
  <c r="Q6787" i="6"/>
  <c r="Q6788" i="6"/>
  <c r="Q6789" i="6"/>
  <c r="Q6790" i="6"/>
  <c r="Q6791" i="6"/>
  <c r="Q6792" i="6"/>
  <c r="Q6793" i="6"/>
  <c r="Q6794" i="6"/>
  <c r="Q6795" i="6"/>
  <c r="Q6796" i="6"/>
  <c r="Q6797" i="6"/>
  <c r="Q6798" i="6"/>
  <c r="Q6799" i="6"/>
  <c r="Q6800" i="6"/>
  <c r="Q6801" i="6"/>
  <c r="Q6802" i="6"/>
  <c r="Q6803" i="6"/>
  <c r="Q6804" i="6"/>
  <c r="Q6805" i="6"/>
  <c r="Q6806" i="6"/>
  <c r="Q6807" i="6"/>
  <c r="Q6808" i="6"/>
  <c r="Q6809" i="6"/>
  <c r="Q6810" i="6"/>
  <c r="Q6811" i="6"/>
  <c r="Q6812" i="6"/>
  <c r="Q6813" i="6"/>
  <c r="Q6814" i="6"/>
  <c r="Q6815" i="6"/>
  <c r="Q6816" i="6"/>
  <c r="Q6817" i="6"/>
  <c r="Q6818" i="6"/>
  <c r="Q6819" i="6"/>
  <c r="Q6820" i="6"/>
  <c r="Q6821" i="6"/>
  <c r="Q6822" i="6"/>
  <c r="Q6823" i="6"/>
  <c r="Q6824" i="6"/>
  <c r="Q6825" i="6"/>
  <c r="Q6826" i="6"/>
  <c r="Q6827" i="6"/>
  <c r="Q6828" i="6"/>
  <c r="Q6829" i="6"/>
  <c r="Q6830" i="6"/>
  <c r="Q6831" i="6"/>
  <c r="Q6832" i="6"/>
  <c r="Q6833" i="6"/>
  <c r="Q6834" i="6"/>
  <c r="Q6835" i="6"/>
  <c r="Q6836" i="6"/>
  <c r="Q6837" i="6"/>
  <c r="Q6838" i="6"/>
  <c r="Q6839" i="6"/>
  <c r="Q6840" i="6"/>
  <c r="Q6841" i="6"/>
  <c r="Q6842" i="6"/>
  <c r="Q6843" i="6"/>
  <c r="Q6844" i="6"/>
  <c r="Q6845" i="6"/>
  <c r="Q6846" i="6"/>
  <c r="Q6847" i="6"/>
  <c r="Q6848" i="6"/>
  <c r="Q6849" i="6"/>
  <c r="Q6850" i="6"/>
  <c r="Q6851" i="6"/>
  <c r="Q6852" i="6"/>
  <c r="Q6853" i="6"/>
  <c r="Q6854" i="6"/>
  <c r="Q6855" i="6"/>
  <c r="Q6856" i="6"/>
  <c r="Q6857" i="6"/>
  <c r="Q6858" i="6"/>
  <c r="Q6859" i="6"/>
  <c r="Q6860" i="6"/>
  <c r="Q6861" i="6"/>
  <c r="Q6862" i="6"/>
  <c r="Q6863" i="6"/>
  <c r="Q6864" i="6"/>
  <c r="Q6865" i="6"/>
  <c r="Q6866" i="6"/>
  <c r="Q6867" i="6"/>
  <c r="Q6868" i="6"/>
  <c r="Q6869" i="6"/>
  <c r="Q6870" i="6"/>
  <c r="Q6871" i="6"/>
  <c r="Q6872" i="6"/>
  <c r="Q6873" i="6"/>
  <c r="Q6874" i="6"/>
  <c r="Q6875" i="6"/>
  <c r="Q6876" i="6"/>
  <c r="Q6877" i="6"/>
  <c r="Q6878" i="6"/>
  <c r="Q6879" i="6"/>
  <c r="Q6880" i="6"/>
  <c r="Q6881" i="6"/>
  <c r="Q6882" i="6"/>
  <c r="Q6883" i="6"/>
  <c r="Q6884" i="6"/>
  <c r="Q6885" i="6"/>
  <c r="Q6886" i="6"/>
  <c r="Q6887" i="6"/>
  <c r="Q6888" i="6"/>
  <c r="Q6889" i="6"/>
  <c r="Q6890" i="6"/>
  <c r="Q6891" i="6"/>
  <c r="Q6892" i="6"/>
  <c r="Q6893" i="6"/>
  <c r="Q6894" i="6"/>
  <c r="Q6895" i="6"/>
  <c r="Q6896" i="6"/>
  <c r="Q6897" i="6"/>
  <c r="Q6898" i="6"/>
  <c r="Q6899" i="6"/>
  <c r="Q6900" i="6"/>
  <c r="Q6901" i="6"/>
  <c r="Q6902" i="6"/>
  <c r="Q6903" i="6"/>
  <c r="Q6904" i="6"/>
  <c r="Q6905" i="6"/>
  <c r="Q6906" i="6"/>
  <c r="Q6907" i="6"/>
  <c r="Q6908" i="6"/>
  <c r="Q6909" i="6"/>
  <c r="Q6910" i="6"/>
  <c r="Q6911" i="6"/>
  <c r="Q6912" i="6"/>
  <c r="Q6913" i="6"/>
  <c r="Q6914" i="6"/>
  <c r="Q6915" i="6"/>
  <c r="Q6916" i="6"/>
  <c r="Q6917" i="6"/>
  <c r="Q6918" i="6"/>
  <c r="Q6919" i="6"/>
  <c r="Q6920" i="6"/>
  <c r="Q6921" i="6"/>
  <c r="Q6922" i="6"/>
  <c r="Q6923" i="6"/>
  <c r="Q6924" i="6"/>
  <c r="Q6925" i="6"/>
  <c r="Q6926" i="6"/>
  <c r="Q6927" i="6"/>
  <c r="Q6928" i="6"/>
  <c r="Q6929" i="6"/>
  <c r="Q6930" i="6"/>
  <c r="Q6931" i="6"/>
  <c r="Q6932" i="6"/>
  <c r="Q6933" i="6"/>
  <c r="Q6934" i="6"/>
  <c r="Q6935" i="6"/>
  <c r="Q6936" i="6"/>
  <c r="Q6937" i="6"/>
  <c r="Q6938" i="6"/>
  <c r="Q6939" i="6"/>
  <c r="Q6940" i="6"/>
  <c r="Q6941" i="6"/>
  <c r="Q6942" i="6"/>
  <c r="Q6943" i="6"/>
  <c r="Q6944" i="6"/>
  <c r="Q6945" i="6"/>
  <c r="Q6946" i="6"/>
  <c r="Q6947" i="6"/>
  <c r="Q6948" i="6"/>
  <c r="Q6949" i="6"/>
  <c r="Q6950" i="6"/>
  <c r="Q6951" i="6"/>
  <c r="Q6952" i="6"/>
  <c r="Q6953" i="6"/>
  <c r="Q6954" i="6"/>
  <c r="Q6955" i="6"/>
  <c r="Q6956" i="6"/>
  <c r="Q6957" i="6"/>
  <c r="Q6958" i="6"/>
  <c r="Q6959" i="6"/>
  <c r="Q6960" i="6"/>
  <c r="Q6961" i="6"/>
  <c r="Q6962" i="6"/>
  <c r="Q6963" i="6"/>
  <c r="Q6964" i="6"/>
  <c r="Q6965" i="6"/>
  <c r="Q6966" i="6"/>
  <c r="Q6967" i="6"/>
  <c r="Q6968" i="6"/>
  <c r="Q6969" i="6"/>
  <c r="Q6970" i="6"/>
  <c r="Q6971" i="6"/>
  <c r="Q6972" i="6"/>
  <c r="Q6973" i="6"/>
  <c r="Q6974" i="6"/>
  <c r="Q6975" i="6"/>
  <c r="Q6976" i="6"/>
  <c r="Q6977" i="6"/>
  <c r="Q6978" i="6"/>
  <c r="Q6979" i="6"/>
  <c r="Q6980" i="6"/>
  <c r="Q6981" i="6"/>
  <c r="Q6982" i="6"/>
  <c r="Q6983" i="6"/>
  <c r="Q6984" i="6"/>
  <c r="Q6985" i="6"/>
  <c r="Q6986" i="6"/>
  <c r="Q6987" i="6"/>
  <c r="Q6988" i="6"/>
  <c r="Q6989" i="6"/>
  <c r="Q6990" i="6"/>
  <c r="Q6991" i="6"/>
  <c r="Q6992" i="6"/>
  <c r="Q6993" i="6"/>
  <c r="Q6994" i="6"/>
  <c r="Q6995" i="6"/>
  <c r="Q6996" i="6"/>
  <c r="Q6997" i="6"/>
  <c r="Q6998" i="6"/>
  <c r="Q6999" i="6"/>
  <c r="Q7000" i="6"/>
  <c r="Q7001" i="6"/>
  <c r="Q7002" i="6"/>
  <c r="Q7003" i="6"/>
  <c r="Q7004" i="6"/>
  <c r="Q7005" i="6"/>
  <c r="Q7006" i="6"/>
  <c r="Q7007" i="6"/>
  <c r="Q7008" i="6"/>
  <c r="Q7009" i="6"/>
  <c r="Q7010" i="6"/>
  <c r="Q7011" i="6"/>
  <c r="Q7012" i="6"/>
  <c r="Q7013" i="6"/>
  <c r="Q7014" i="6"/>
  <c r="Q7015" i="6"/>
  <c r="Q7016" i="6"/>
  <c r="Q7017" i="6"/>
  <c r="Q7018" i="6"/>
  <c r="Q7019" i="6"/>
  <c r="Q7020" i="6"/>
  <c r="Q7021" i="6"/>
  <c r="Q7022" i="6"/>
  <c r="Q7023" i="6"/>
  <c r="Q7024" i="6"/>
  <c r="Q7025" i="6"/>
  <c r="Q7026" i="6"/>
  <c r="Q7027" i="6"/>
  <c r="Q7028" i="6"/>
  <c r="Q7029" i="6"/>
  <c r="Q7030" i="6"/>
  <c r="Q7031" i="6"/>
  <c r="Q7032" i="6"/>
  <c r="Q7033" i="6"/>
  <c r="Q7034" i="6"/>
  <c r="Q7035" i="6"/>
  <c r="Q7036" i="6"/>
  <c r="Q7037" i="6"/>
  <c r="Q7038" i="6"/>
  <c r="Q7039" i="6"/>
  <c r="Q7040" i="6"/>
  <c r="Q7041" i="6"/>
  <c r="Q7042" i="6"/>
  <c r="Q7043" i="6"/>
  <c r="Q7044" i="6"/>
  <c r="Q7045" i="6"/>
  <c r="Q7046" i="6"/>
  <c r="Q7047" i="6"/>
  <c r="Q7048" i="6"/>
  <c r="Q7049" i="6"/>
  <c r="Q7050" i="6"/>
  <c r="Q7051" i="6"/>
  <c r="Q7052" i="6"/>
  <c r="Q7053" i="6"/>
  <c r="Q7054" i="6"/>
  <c r="Q7055" i="6"/>
  <c r="Q7056" i="6"/>
  <c r="Q7057" i="6"/>
  <c r="Q7058" i="6"/>
  <c r="Q7059" i="6"/>
  <c r="Q7060" i="6"/>
  <c r="Q7061" i="6"/>
  <c r="Q7062" i="6"/>
  <c r="Q7063" i="6"/>
  <c r="Q7064" i="6"/>
  <c r="Q7065" i="6"/>
  <c r="Q7066" i="6"/>
  <c r="Q7067" i="6"/>
  <c r="Q7068" i="6"/>
  <c r="Q7069" i="6"/>
  <c r="Q7070" i="6"/>
  <c r="Q7071" i="6"/>
  <c r="Q7072" i="6"/>
  <c r="Q7073" i="6"/>
  <c r="Q7074" i="6"/>
  <c r="Q7075" i="6"/>
  <c r="Q7076" i="6"/>
  <c r="Q7077" i="6"/>
  <c r="Q7078" i="6"/>
  <c r="Q7079" i="6"/>
  <c r="Q7080" i="6"/>
  <c r="Q7081" i="6"/>
  <c r="Q7082" i="6"/>
  <c r="Q7083" i="6"/>
  <c r="Q7084" i="6"/>
  <c r="Q7085" i="6"/>
  <c r="Q7086" i="6"/>
  <c r="Q7087" i="6"/>
  <c r="Q7088" i="6"/>
  <c r="Q7089" i="6"/>
  <c r="Q7090" i="6"/>
  <c r="Q7091" i="6"/>
  <c r="Q7092" i="6"/>
  <c r="Q7093" i="6"/>
  <c r="Q7094" i="6"/>
  <c r="Q7095" i="6"/>
  <c r="Q7096" i="6"/>
  <c r="Q7097" i="6"/>
  <c r="Q7098" i="6"/>
  <c r="Q7099" i="6"/>
  <c r="Q7100" i="6"/>
  <c r="Q7101" i="6"/>
  <c r="Q7102" i="6"/>
  <c r="Q7103" i="6"/>
  <c r="Q7104" i="6"/>
  <c r="Q7105" i="6"/>
  <c r="Q7106" i="6"/>
  <c r="Q7107" i="6"/>
  <c r="Q7108" i="6"/>
  <c r="Q7109" i="6"/>
  <c r="Q7110" i="6"/>
  <c r="Q7111" i="6"/>
  <c r="Q7112" i="6"/>
  <c r="Q7113" i="6"/>
  <c r="Q7114" i="6"/>
  <c r="Q7115" i="6"/>
  <c r="Q7116" i="6"/>
  <c r="Q7117" i="6"/>
  <c r="Q7118" i="6"/>
  <c r="Q7119" i="6"/>
  <c r="Q7120" i="6"/>
  <c r="Q7121" i="6"/>
  <c r="Q7122" i="6"/>
  <c r="Q7123" i="6"/>
  <c r="Q7124" i="6"/>
  <c r="Q7125" i="6"/>
  <c r="Q7126" i="6"/>
  <c r="Q7127" i="6"/>
  <c r="Q7128" i="6"/>
  <c r="Q7129" i="6"/>
  <c r="Q7130" i="6"/>
  <c r="Q7131" i="6"/>
  <c r="Q7132" i="6"/>
  <c r="Q7133" i="6"/>
  <c r="Q7134" i="6"/>
  <c r="Q7135" i="6"/>
  <c r="Q7136" i="6"/>
  <c r="Q7137" i="6"/>
  <c r="Q7138" i="6"/>
  <c r="Q7139" i="6"/>
  <c r="Q7140" i="6"/>
  <c r="Q7141" i="6"/>
  <c r="Q7142" i="6"/>
  <c r="Q7143" i="6"/>
  <c r="Q7144" i="6"/>
  <c r="Q7145" i="6"/>
  <c r="Q7146" i="6"/>
  <c r="Q7147" i="6"/>
  <c r="Q7148" i="6"/>
  <c r="Q7149" i="6"/>
  <c r="Q7150" i="6"/>
  <c r="Q7151" i="6"/>
  <c r="Q7152" i="6"/>
  <c r="Q7153" i="6"/>
  <c r="Q7154" i="6"/>
  <c r="Q7155" i="6"/>
  <c r="Q7156" i="6"/>
  <c r="Q7157" i="6"/>
  <c r="Q7158" i="6"/>
  <c r="Q7159" i="6"/>
  <c r="Q7160" i="6"/>
  <c r="Q7161" i="6"/>
  <c r="Q7162" i="6"/>
  <c r="Q7163" i="6"/>
  <c r="Q7164" i="6"/>
  <c r="Q7165" i="6"/>
  <c r="Q7166" i="6"/>
  <c r="Q7167" i="6"/>
  <c r="Q7168" i="6"/>
  <c r="Q7169" i="6"/>
  <c r="Q7170" i="6"/>
  <c r="Q7171" i="6"/>
  <c r="Q7172" i="6"/>
  <c r="Q7173" i="6"/>
  <c r="Q7174" i="6"/>
  <c r="Q7175" i="6"/>
  <c r="Q7176" i="6"/>
  <c r="Q7177" i="6"/>
  <c r="Q7178" i="6"/>
  <c r="Q7179" i="6"/>
  <c r="Q7180" i="6"/>
  <c r="Q7181" i="6"/>
  <c r="Q7182" i="6"/>
  <c r="Q7183" i="6"/>
  <c r="Q7184" i="6"/>
  <c r="Q7185" i="6"/>
  <c r="Q7186" i="6"/>
  <c r="Q7187" i="6"/>
  <c r="Q7188" i="6"/>
  <c r="Q7189" i="6"/>
  <c r="Q7190" i="6"/>
  <c r="Q7191" i="6"/>
  <c r="Q7192" i="6"/>
  <c r="Q7193" i="6"/>
  <c r="Q7194" i="6"/>
  <c r="Q7195" i="6"/>
  <c r="Q7196" i="6"/>
  <c r="Q7197" i="6"/>
  <c r="Q7198" i="6"/>
  <c r="Q7199" i="6"/>
  <c r="Q7200" i="6"/>
  <c r="Q7201" i="6"/>
  <c r="Q7202" i="6"/>
  <c r="Q7203" i="6"/>
  <c r="Q7204" i="6"/>
  <c r="Q7205" i="6"/>
  <c r="Q7206" i="6"/>
  <c r="Q7207" i="6"/>
  <c r="Q7208" i="6"/>
  <c r="Q7209" i="6"/>
  <c r="Q7210" i="6"/>
  <c r="Q7211" i="6"/>
  <c r="Q7212" i="6"/>
  <c r="Q7213" i="6"/>
  <c r="Q7214" i="6"/>
  <c r="Q7215" i="6"/>
  <c r="Q7216" i="6"/>
  <c r="Q7217" i="6"/>
  <c r="Q7218" i="6"/>
  <c r="Q7219" i="6"/>
  <c r="Q7220" i="6"/>
  <c r="Q7221" i="6"/>
  <c r="Q7222" i="6"/>
  <c r="Q7223" i="6"/>
  <c r="Q7224" i="6"/>
  <c r="Q7225" i="6"/>
  <c r="Q7226" i="6"/>
  <c r="Q7227" i="6"/>
  <c r="Q7228" i="6"/>
  <c r="Q7229" i="6"/>
  <c r="Q7230" i="6"/>
  <c r="Q7231" i="6"/>
  <c r="Q7232" i="6"/>
  <c r="Q7233" i="6"/>
  <c r="Q7234" i="6"/>
  <c r="Q7235" i="6"/>
  <c r="Q7236" i="6"/>
  <c r="Q7237" i="6"/>
  <c r="Q7238" i="6"/>
  <c r="Q7239" i="6"/>
  <c r="Q7240" i="6"/>
  <c r="Q7241" i="6"/>
  <c r="Q7242" i="6"/>
  <c r="Q7243" i="6"/>
  <c r="Q7244" i="6"/>
  <c r="Q7245" i="6"/>
  <c r="Q7246" i="6"/>
  <c r="Q7247" i="6"/>
  <c r="Q7248" i="6"/>
  <c r="Q7249" i="6"/>
  <c r="Q7250" i="6"/>
  <c r="Q7251" i="6"/>
  <c r="Q7252" i="6"/>
  <c r="Q7253" i="6"/>
  <c r="Q7254" i="6"/>
  <c r="Q7255" i="6"/>
  <c r="Q7256" i="6"/>
  <c r="Q7257" i="6"/>
  <c r="Q7258" i="6"/>
  <c r="Q7259" i="6"/>
  <c r="Q7260" i="6"/>
  <c r="Q7261" i="6"/>
  <c r="Q7262" i="6"/>
  <c r="Q7263" i="6"/>
  <c r="Q7264" i="6"/>
  <c r="Q7265" i="6"/>
  <c r="Q7266" i="6"/>
  <c r="Q7267" i="6"/>
  <c r="Q7268" i="6"/>
  <c r="Q7269" i="6"/>
  <c r="Q7270" i="6"/>
  <c r="Q7271" i="6"/>
  <c r="Q7272" i="6"/>
  <c r="Q7273" i="6"/>
  <c r="Q7274" i="6"/>
  <c r="Q7275" i="6"/>
  <c r="Q7276" i="6"/>
  <c r="Q7277" i="6"/>
  <c r="Q7278" i="6"/>
  <c r="Q7279" i="6"/>
  <c r="Q7280" i="6"/>
  <c r="Q7281" i="6"/>
  <c r="Q7282" i="6"/>
  <c r="Q7283" i="6"/>
  <c r="Q7284" i="6"/>
  <c r="Q7285" i="6"/>
  <c r="Q7286" i="6"/>
  <c r="Q7287" i="6"/>
  <c r="Q7288" i="6"/>
  <c r="Q7289" i="6"/>
  <c r="Q7290" i="6"/>
  <c r="Q7291" i="6"/>
  <c r="Q7292" i="6"/>
  <c r="Q7293" i="6"/>
  <c r="Q7294" i="6"/>
  <c r="Q7295" i="6"/>
  <c r="Q7296" i="6"/>
  <c r="Q7297" i="6"/>
  <c r="Q7298" i="6"/>
  <c r="Q7299" i="6"/>
  <c r="Q7300" i="6"/>
  <c r="Q7301" i="6"/>
  <c r="Q7302" i="6"/>
  <c r="Q7303" i="6"/>
  <c r="Q7304" i="6"/>
  <c r="Q7305" i="6"/>
  <c r="Q7306" i="6"/>
  <c r="Q7307" i="6"/>
  <c r="Q7308" i="6"/>
  <c r="Q7309" i="6"/>
  <c r="Q7310" i="6"/>
  <c r="Q7311" i="6"/>
  <c r="Q7312" i="6"/>
  <c r="Q7313" i="6"/>
  <c r="Q7314" i="6"/>
  <c r="Q7315" i="6"/>
  <c r="Q7316" i="6"/>
  <c r="Q7317" i="6"/>
  <c r="Q7318" i="6"/>
  <c r="Q7319" i="6"/>
  <c r="Q7320" i="6"/>
  <c r="Q7321" i="6"/>
  <c r="Q7322" i="6"/>
  <c r="Q7323" i="6"/>
  <c r="Q7324" i="6"/>
  <c r="Q7325" i="6"/>
  <c r="Q7326" i="6"/>
  <c r="Q7327" i="6"/>
  <c r="Q7328" i="6"/>
  <c r="Q7329" i="6"/>
  <c r="Q7330" i="6"/>
  <c r="Q7331" i="6"/>
  <c r="Q7332" i="6"/>
  <c r="Q7333" i="6"/>
  <c r="Q7334" i="6"/>
  <c r="Q7335" i="6"/>
  <c r="Q7336" i="6"/>
  <c r="Q7337" i="6"/>
  <c r="Q7338" i="6"/>
  <c r="Q7339" i="6"/>
  <c r="Q7340" i="6"/>
  <c r="Q7341" i="6"/>
  <c r="Q7342" i="6"/>
  <c r="Q7343" i="6"/>
  <c r="Q7344" i="6"/>
  <c r="Q7345" i="6"/>
  <c r="Q7346" i="6"/>
  <c r="Q7347" i="6"/>
  <c r="Q7348" i="6"/>
  <c r="Q7349" i="6"/>
  <c r="Q7350" i="6"/>
  <c r="Q7351" i="6"/>
  <c r="Q7352" i="6"/>
  <c r="Q7353" i="6"/>
  <c r="Q7354" i="6"/>
  <c r="Q7355" i="6"/>
  <c r="Q7356" i="6"/>
  <c r="Q7357" i="6"/>
  <c r="Q7358" i="6"/>
  <c r="Q7359" i="6"/>
  <c r="Q7360" i="6"/>
  <c r="Q7361" i="6"/>
  <c r="Q7362" i="6"/>
  <c r="Q7363" i="6"/>
  <c r="Q7364" i="6"/>
  <c r="Q7365" i="6"/>
  <c r="Q7366" i="6"/>
  <c r="Q7367" i="6"/>
  <c r="Q7368" i="6"/>
  <c r="Q7369" i="6"/>
  <c r="Q7370" i="6"/>
  <c r="Q7371" i="6"/>
  <c r="Q7372" i="6"/>
  <c r="Q7373" i="6"/>
  <c r="Q7374" i="6"/>
  <c r="Q7375" i="6"/>
  <c r="Q7376" i="6"/>
  <c r="Q7377" i="6"/>
  <c r="Q7378" i="6"/>
  <c r="Q7379" i="6"/>
  <c r="Q7380" i="6"/>
  <c r="Q7381" i="6"/>
  <c r="Q7382" i="6"/>
  <c r="Q7383" i="6"/>
  <c r="Q7384" i="6"/>
  <c r="Q7385" i="6"/>
  <c r="Q7386" i="6"/>
  <c r="Q7387" i="6"/>
  <c r="Q7388" i="6"/>
  <c r="Q7389" i="6"/>
  <c r="Q7390" i="6"/>
  <c r="Q7391" i="6"/>
  <c r="Q7392" i="6"/>
  <c r="Q7393" i="6"/>
  <c r="Q7394" i="6"/>
  <c r="Q7395" i="6"/>
  <c r="Q7396" i="6"/>
  <c r="Q7397" i="6"/>
  <c r="Q7398" i="6"/>
  <c r="Q7399" i="6"/>
  <c r="Q7400" i="6"/>
  <c r="Q7401" i="6"/>
  <c r="Q7402" i="6"/>
  <c r="Q7403" i="6"/>
  <c r="Q7404" i="6"/>
  <c r="Q7405" i="6"/>
  <c r="Q7406" i="6"/>
  <c r="Q7407" i="6"/>
  <c r="Q7408" i="6"/>
  <c r="Q7409" i="6"/>
  <c r="Q7410" i="6"/>
  <c r="Q7411" i="6"/>
  <c r="Q7412" i="6"/>
  <c r="Q7413" i="6"/>
  <c r="Q7414" i="6"/>
  <c r="Q7415" i="6"/>
  <c r="Q7416" i="6"/>
  <c r="Q7417" i="6"/>
  <c r="Q7418" i="6"/>
  <c r="Q7419" i="6"/>
  <c r="Q7420" i="6"/>
  <c r="Q7421" i="6"/>
  <c r="Q7422" i="6"/>
  <c r="Q7423" i="6"/>
  <c r="Q7424" i="6"/>
  <c r="Q7425" i="6"/>
  <c r="Q7426" i="6"/>
  <c r="Q7427" i="6"/>
  <c r="Q7428" i="6"/>
  <c r="Q7429" i="6"/>
  <c r="Q7430" i="6"/>
  <c r="Q7431" i="6"/>
  <c r="Q7432" i="6"/>
  <c r="Q7433" i="6"/>
  <c r="Q7434" i="6"/>
  <c r="Q7435" i="6"/>
  <c r="Q7436" i="6"/>
  <c r="Q7437" i="6"/>
  <c r="Q7438" i="6"/>
  <c r="Q7439" i="6"/>
  <c r="Q7440" i="6"/>
  <c r="Q7441" i="6"/>
  <c r="Q7442" i="6"/>
  <c r="Q7443" i="6"/>
  <c r="Q7444" i="6"/>
  <c r="Q7445" i="6"/>
  <c r="Q7446" i="6"/>
  <c r="Q7447" i="6"/>
  <c r="Q7448" i="6"/>
  <c r="Q7449" i="6"/>
  <c r="Q7450" i="6"/>
  <c r="Q7451" i="6"/>
  <c r="Q7452" i="6"/>
  <c r="Q7453" i="6"/>
  <c r="Q7454" i="6"/>
  <c r="Q7455" i="6"/>
  <c r="Q7456" i="6"/>
  <c r="Q7457" i="6"/>
  <c r="Q7458" i="6"/>
  <c r="Q7459" i="6"/>
  <c r="Q7460" i="6"/>
  <c r="Q7461" i="6"/>
  <c r="Q7462" i="6"/>
  <c r="Q7463" i="6"/>
  <c r="Q7464" i="6"/>
  <c r="Q7465" i="6"/>
  <c r="Q7466" i="6"/>
  <c r="Q7467" i="6"/>
  <c r="Q7468" i="6"/>
  <c r="Q7469" i="6"/>
  <c r="Q7470" i="6"/>
  <c r="Q7471" i="6"/>
  <c r="Q7472" i="6"/>
  <c r="Q7473" i="6"/>
  <c r="Q7474" i="6"/>
  <c r="Q7475" i="6"/>
  <c r="Q7476" i="6"/>
  <c r="Q7477" i="6"/>
  <c r="Q7478" i="6"/>
  <c r="Q7479" i="6"/>
  <c r="Q7480" i="6"/>
  <c r="Q7481" i="6"/>
  <c r="Q7482" i="6"/>
  <c r="Q7483" i="6"/>
  <c r="Q7484" i="6"/>
  <c r="Q7485" i="6"/>
  <c r="Q7486" i="6"/>
  <c r="Q7487" i="6"/>
  <c r="Q7488" i="6"/>
  <c r="Q7489" i="6"/>
  <c r="Q7490" i="6"/>
  <c r="Q7491" i="6"/>
  <c r="Q7492" i="6"/>
  <c r="Q7493" i="6"/>
  <c r="Q7494" i="6"/>
  <c r="Q7495" i="6"/>
  <c r="Q7496" i="6"/>
  <c r="Q7497" i="6"/>
  <c r="Q7498" i="6"/>
  <c r="Q7499" i="6"/>
  <c r="Q7500" i="6"/>
  <c r="Q7501" i="6"/>
  <c r="Q7502" i="6"/>
  <c r="Q7503" i="6"/>
  <c r="Q7504" i="6"/>
  <c r="Q7505" i="6"/>
  <c r="Q7506" i="6"/>
  <c r="Q7507" i="6"/>
  <c r="Q7508" i="6"/>
  <c r="Q7509" i="6"/>
  <c r="Q7510" i="6"/>
  <c r="Q7511" i="6"/>
  <c r="Q7512" i="6"/>
  <c r="Q7513" i="6"/>
  <c r="Q7514" i="6"/>
  <c r="Q7515" i="6"/>
  <c r="Q7516" i="6"/>
  <c r="Q7517" i="6"/>
  <c r="Q7518" i="6"/>
  <c r="Q7519" i="6"/>
  <c r="Q7520" i="6"/>
  <c r="Q7521" i="6"/>
  <c r="Q7522" i="6"/>
  <c r="Q7523" i="6"/>
  <c r="Q7524" i="6"/>
  <c r="Q7525" i="6"/>
  <c r="Q7526" i="6"/>
  <c r="Q7527" i="6"/>
  <c r="Q7528" i="6"/>
  <c r="Q7529" i="6"/>
  <c r="Q7530" i="6"/>
  <c r="Q7531" i="6"/>
  <c r="Q7532" i="6"/>
  <c r="Q7533" i="6"/>
  <c r="Q7534" i="6"/>
  <c r="Q7535" i="6"/>
  <c r="Q7536" i="6"/>
  <c r="Q7537" i="6"/>
  <c r="Q7538" i="6"/>
  <c r="Q7539" i="6"/>
  <c r="Q7540" i="6"/>
  <c r="Q7541" i="6"/>
  <c r="Q7542" i="6"/>
  <c r="Q7543" i="6"/>
  <c r="Q7544" i="6"/>
  <c r="Q7545" i="6"/>
  <c r="Q7546" i="6"/>
  <c r="Q7547" i="6"/>
  <c r="Q7548" i="6"/>
  <c r="Q7549" i="6"/>
  <c r="Q7550" i="6"/>
  <c r="Q7551" i="6"/>
  <c r="Q7552" i="6"/>
  <c r="Q7553" i="6"/>
  <c r="Q7554" i="6"/>
  <c r="Q7555" i="6"/>
  <c r="Q7556" i="6"/>
  <c r="Q7557" i="6"/>
  <c r="Q7558" i="6"/>
  <c r="Q7559" i="6"/>
  <c r="Q7560" i="6"/>
  <c r="Q7561" i="6"/>
  <c r="Q7562" i="6"/>
  <c r="Q7563" i="6"/>
  <c r="Q7564" i="6"/>
  <c r="Q7565" i="6"/>
  <c r="Q7566" i="6"/>
  <c r="Q7567" i="6"/>
  <c r="Q7568" i="6"/>
  <c r="Q7569" i="6"/>
  <c r="Q7570" i="6"/>
  <c r="Q7571" i="6"/>
  <c r="Q7572" i="6"/>
  <c r="Q7573" i="6"/>
  <c r="Q7574" i="6"/>
  <c r="Q7575" i="6"/>
  <c r="Q7576" i="6"/>
  <c r="Q7577" i="6"/>
  <c r="Q7578" i="6"/>
  <c r="Q7579" i="6"/>
  <c r="Q7580" i="6"/>
  <c r="Q7581" i="6"/>
  <c r="Q7582" i="6"/>
  <c r="Q7583" i="6"/>
  <c r="Q7584" i="6"/>
  <c r="Q7585" i="6"/>
  <c r="Q7586" i="6"/>
  <c r="Q7587" i="6"/>
  <c r="Q7588" i="6"/>
  <c r="Q7589" i="6"/>
  <c r="Q7590" i="6"/>
  <c r="Q7591" i="6"/>
  <c r="Q7592" i="6"/>
  <c r="Q7593" i="6"/>
  <c r="Q7594" i="6"/>
  <c r="Q7595" i="6"/>
  <c r="Q7596" i="6"/>
  <c r="Q7597" i="6"/>
  <c r="Q7598" i="6"/>
  <c r="Q7599" i="6"/>
  <c r="Q7600" i="6"/>
  <c r="Q7601" i="6"/>
  <c r="Q7602" i="6"/>
  <c r="Q7603" i="6"/>
  <c r="Q7604" i="6"/>
  <c r="Q7605" i="6"/>
  <c r="Q7606" i="6"/>
  <c r="Q7607" i="6"/>
  <c r="Q7608" i="6"/>
  <c r="Q7609" i="6"/>
  <c r="Q7610" i="6"/>
  <c r="Q7611" i="6"/>
  <c r="Q7612" i="6"/>
  <c r="Q7613" i="6"/>
  <c r="Q7614" i="6"/>
  <c r="Q7615" i="6"/>
  <c r="Q7616" i="6"/>
  <c r="Q7617" i="6"/>
  <c r="Q7618" i="6"/>
  <c r="Q7619" i="6"/>
  <c r="Q7620" i="6"/>
  <c r="Q7621" i="6"/>
  <c r="Q7622" i="6"/>
  <c r="Q7623" i="6"/>
  <c r="Q7624" i="6"/>
  <c r="Q7625" i="6"/>
  <c r="Q7626" i="6"/>
  <c r="Q7627" i="6"/>
  <c r="Q7628" i="6"/>
  <c r="Q7629" i="6"/>
  <c r="Q7630" i="6"/>
  <c r="Q7631" i="6"/>
  <c r="Q7632" i="6"/>
  <c r="Q7633" i="6"/>
  <c r="Q7634" i="6"/>
  <c r="Q7635" i="6"/>
  <c r="Q7636" i="6"/>
  <c r="Q7637" i="6"/>
  <c r="Q7638" i="6"/>
  <c r="Q7639" i="6"/>
  <c r="Q7640" i="6"/>
  <c r="Q7641" i="6"/>
  <c r="Q7642" i="6"/>
  <c r="Q7643" i="6"/>
  <c r="Q7644" i="6"/>
  <c r="Q7645" i="6"/>
  <c r="Q7646" i="6"/>
  <c r="Q7647" i="6"/>
  <c r="Q7648" i="6"/>
  <c r="Q7649" i="6"/>
  <c r="Q7650" i="6"/>
  <c r="Q7651" i="6"/>
  <c r="Q7652" i="6"/>
  <c r="Q7653" i="6"/>
  <c r="Q7654" i="6"/>
  <c r="Q7655" i="6"/>
  <c r="Q7656" i="6"/>
  <c r="Q7657" i="6"/>
  <c r="Q7658" i="6"/>
  <c r="Q7659" i="6"/>
  <c r="Q7660" i="6"/>
  <c r="Q7661" i="6"/>
  <c r="Q7662" i="6"/>
  <c r="Q7663" i="6"/>
  <c r="Q7664" i="6"/>
  <c r="Q7665" i="6"/>
  <c r="Q7666" i="6"/>
  <c r="Q7667" i="6"/>
  <c r="Q7668" i="6"/>
  <c r="Q7669" i="6"/>
  <c r="Q7670" i="6"/>
  <c r="Q7671" i="6"/>
  <c r="Q7672" i="6"/>
  <c r="Q7673" i="6"/>
  <c r="Q7674" i="6"/>
  <c r="Q7675" i="6"/>
  <c r="Q7676" i="6"/>
  <c r="Q7677" i="6"/>
  <c r="Q7678" i="6"/>
  <c r="Q7679" i="6"/>
  <c r="Q7680" i="6"/>
  <c r="Q7681" i="6"/>
  <c r="Q7682" i="6"/>
  <c r="Q7683" i="6"/>
  <c r="Q7684" i="6"/>
  <c r="Q7685" i="6"/>
  <c r="Q7686" i="6"/>
  <c r="Q7687" i="6"/>
  <c r="Q7688" i="6"/>
  <c r="Q7689" i="6"/>
  <c r="Q7690" i="6"/>
  <c r="Q7691" i="6"/>
  <c r="Q7692" i="6"/>
  <c r="Q7693" i="6"/>
  <c r="Q7694" i="6"/>
  <c r="Q7695" i="6"/>
  <c r="Q7696" i="6"/>
  <c r="Q7697" i="6"/>
  <c r="Q7698" i="6"/>
  <c r="Q7699" i="6"/>
  <c r="Q7700" i="6"/>
  <c r="Q7701" i="6"/>
  <c r="Q7702" i="6"/>
  <c r="Q7703" i="6"/>
  <c r="Q7704" i="6"/>
  <c r="Q7705" i="6"/>
  <c r="Q7706" i="6"/>
  <c r="Q7707" i="6"/>
  <c r="Q7708" i="6"/>
  <c r="Q7709" i="6"/>
  <c r="Q7710" i="6"/>
  <c r="Q7711" i="6"/>
  <c r="Q7712" i="6"/>
  <c r="Q7713" i="6"/>
  <c r="Q7714" i="6"/>
  <c r="Q7715" i="6"/>
  <c r="Q7716" i="6"/>
  <c r="Q7717" i="6"/>
  <c r="Q7718" i="6"/>
  <c r="Q7719" i="6"/>
  <c r="Q7720" i="6"/>
  <c r="Q7721" i="6"/>
  <c r="Q7722" i="6"/>
  <c r="Q7723" i="6"/>
  <c r="Q7724" i="6"/>
  <c r="Q7725" i="6"/>
  <c r="Q7726" i="6"/>
  <c r="Q7727" i="6"/>
  <c r="Q7728" i="6"/>
  <c r="Q7729" i="6"/>
  <c r="Q7730" i="6"/>
  <c r="Q7731" i="6"/>
  <c r="Q7732" i="6"/>
  <c r="Q7733" i="6"/>
  <c r="Q7734" i="6"/>
  <c r="Q7735" i="6"/>
  <c r="Q7736" i="6"/>
  <c r="Q7737" i="6"/>
  <c r="Q7738" i="6"/>
  <c r="Q7739" i="6"/>
  <c r="Q7740" i="6"/>
  <c r="Q7741" i="6"/>
  <c r="Q7742" i="6"/>
  <c r="Q7743" i="6"/>
  <c r="Q7744" i="6"/>
  <c r="Q7745" i="6"/>
  <c r="Q7746" i="6"/>
  <c r="Q7747" i="6"/>
  <c r="Q7748" i="6"/>
  <c r="Q7749" i="6"/>
  <c r="Q7750" i="6"/>
  <c r="Q7751" i="6"/>
  <c r="Q7752" i="6"/>
  <c r="Q7753" i="6"/>
  <c r="Q7754" i="6"/>
  <c r="Q7755" i="6"/>
  <c r="Q7756" i="6"/>
  <c r="Q7757" i="6"/>
  <c r="Q7758" i="6"/>
  <c r="Q7759" i="6"/>
  <c r="Q7760" i="6"/>
  <c r="Q7761" i="6"/>
  <c r="Q7762" i="6"/>
  <c r="Q7763" i="6"/>
  <c r="Q7764" i="6"/>
  <c r="Q7765" i="6"/>
  <c r="Q7766" i="6"/>
  <c r="Q7767" i="6"/>
  <c r="Q7768" i="6"/>
  <c r="Q7769" i="6"/>
  <c r="Q7770" i="6"/>
  <c r="Q7771" i="6"/>
  <c r="Q7772" i="6"/>
  <c r="Q7773" i="6"/>
  <c r="Q7774" i="6"/>
  <c r="Q7775" i="6"/>
  <c r="Q7776" i="6"/>
  <c r="Q7777" i="6"/>
  <c r="Q7778" i="6"/>
  <c r="Q7779" i="6"/>
  <c r="Q7780" i="6"/>
  <c r="Q7781" i="6"/>
  <c r="Q7782" i="6"/>
  <c r="Q7783" i="6"/>
  <c r="Q7784" i="6"/>
  <c r="Q7785" i="6"/>
  <c r="Q7786" i="6"/>
  <c r="Q7787" i="6"/>
  <c r="Q7788" i="6"/>
  <c r="Q7789" i="6"/>
  <c r="Q7790" i="6"/>
  <c r="Q7791" i="6"/>
  <c r="Q7792" i="6"/>
  <c r="Q7793" i="6"/>
  <c r="Q7794" i="6"/>
  <c r="Q7795" i="6"/>
  <c r="Q7796" i="6"/>
  <c r="Q7797" i="6"/>
  <c r="Q7798" i="6"/>
  <c r="Q7799" i="6"/>
  <c r="Q7800" i="6"/>
  <c r="Q7801" i="6"/>
  <c r="Q7802" i="6"/>
  <c r="Q7803" i="6"/>
  <c r="Q7804" i="6"/>
  <c r="Q7805" i="6"/>
  <c r="Q7806" i="6"/>
  <c r="Q7807" i="6"/>
  <c r="Q7808" i="6"/>
  <c r="Q7809" i="6"/>
  <c r="Q7810" i="6"/>
  <c r="Q7811" i="6"/>
  <c r="Q7812" i="6"/>
  <c r="Q7813" i="6"/>
  <c r="Q7814" i="6"/>
  <c r="Q7815" i="6"/>
  <c r="Q7816" i="6"/>
  <c r="Q7817" i="6"/>
  <c r="Q7818" i="6"/>
  <c r="Q7819" i="6"/>
  <c r="Q7820" i="6"/>
  <c r="Q7821" i="6"/>
  <c r="Q7822" i="6"/>
  <c r="Q7823" i="6"/>
  <c r="Q7824" i="6"/>
  <c r="Q7825" i="6"/>
  <c r="Q7826" i="6"/>
  <c r="Q7827" i="6"/>
  <c r="Q7828" i="6"/>
  <c r="Q7829" i="6"/>
  <c r="Q7830" i="6"/>
  <c r="Q7831" i="6"/>
  <c r="Q7832" i="6"/>
  <c r="Q7833" i="6"/>
  <c r="Q7834" i="6"/>
  <c r="Q7835" i="6"/>
  <c r="Q7836" i="6"/>
  <c r="Q7837" i="6"/>
  <c r="Q7838" i="6"/>
  <c r="Q7839" i="6"/>
  <c r="Q7840" i="6"/>
  <c r="Q7841" i="6"/>
  <c r="Q7842" i="6"/>
  <c r="Q7843" i="6"/>
  <c r="Q7844" i="6"/>
  <c r="Q7845" i="6"/>
  <c r="Q7846" i="6"/>
  <c r="Q7847" i="6"/>
  <c r="Q7848" i="6"/>
  <c r="Q7849" i="6"/>
  <c r="Q7850" i="6"/>
  <c r="Q7851" i="6"/>
  <c r="Q7852" i="6"/>
  <c r="Q7853" i="6"/>
  <c r="Q7854" i="6"/>
  <c r="Q7855" i="6"/>
  <c r="Q7856" i="6"/>
  <c r="Q7857" i="6"/>
  <c r="Q7858" i="6"/>
  <c r="Q7859" i="6"/>
  <c r="Q7860" i="6"/>
  <c r="Q7861" i="6"/>
  <c r="Q7862" i="6"/>
  <c r="Q7863" i="6"/>
  <c r="Q7864" i="6"/>
  <c r="Q7865" i="6"/>
  <c r="Q7866" i="6"/>
  <c r="Q7867" i="6"/>
  <c r="Q7868" i="6"/>
  <c r="Q7869" i="6"/>
  <c r="Q7870" i="6"/>
  <c r="Q7871" i="6"/>
  <c r="Q7872" i="6"/>
  <c r="Q7873" i="6"/>
  <c r="Q7874" i="6"/>
  <c r="Q7875" i="6"/>
  <c r="Q7876" i="6"/>
  <c r="Q7877" i="6"/>
  <c r="Q7878" i="6"/>
  <c r="Q7879" i="6"/>
  <c r="Q7880" i="6"/>
  <c r="Q7881" i="6"/>
  <c r="Q7882" i="6"/>
  <c r="Q7883" i="6"/>
  <c r="Q7884" i="6"/>
  <c r="Q7885" i="6"/>
  <c r="Q7886" i="6"/>
  <c r="Q7887" i="6"/>
  <c r="Q7888" i="6"/>
  <c r="Q7889" i="6"/>
  <c r="Q7890" i="6"/>
  <c r="Q7891" i="6"/>
  <c r="Q7892" i="6"/>
  <c r="Q7893" i="6"/>
  <c r="Q7894" i="6"/>
  <c r="Q7895" i="6"/>
  <c r="Q7896" i="6"/>
  <c r="Q7897" i="6"/>
  <c r="Q7898" i="6"/>
  <c r="Q7899" i="6"/>
  <c r="Q7900" i="6"/>
  <c r="Q7901" i="6"/>
  <c r="Q7902" i="6"/>
  <c r="Q7903" i="6"/>
  <c r="Q7904" i="6"/>
  <c r="Q7905" i="6"/>
  <c r="Q7906" i="6"/>
  <c r="Q7907" i="6"/>
  <c r="Q7908" i="6"/>
  <c r="Q7909" i="6"/>
  <c r="Q7910" i="6"/>
  <c r="Q7911" i="6"/>
  <c r="Q7912" i="6"/>
  <c r="Q7913" i="6"/>
  <c r="Q7914" i="6"/>
  <c r="Q7915" i="6"/>
  <c r="Q7916" i="6"/>
  <c r="Q7917" i="6"/>
  <c r="Q7918" i="6"/>
  <c r="Q7919" i="6"/>
  <c r="Q7920" i="6"/>
  <c r="Q7921" i="6"/>
  <c r="Q7922" i="6"/>
  <c r="Q7923" i="6"/>
  <c r="Q7924" i="6"/>
  <c r="Q7925" i="6"/>
  <c r="Q7926" i="6"/>
  <c r="Q7927" i="6"/>
  <c r="Q7928" i="6"/>
  <c r="Q7929" i="6"/>
  <c r="Q7930" i="6"/>
  <c r="Q7931" i="6"/>
  <c r="Q7932" i="6"/>
  <c r="Q7933" i="6"/>
  <c r="Q7934" i="6"/>
  <c r="Q7935" i="6"/>
  <c r="Q7936" i="6"/>
  <c r="Q7937" i="6"/>
  <c r="Q7938" i="6"/>
  <c r="Q7939" i="6"/>
  <c r="Q7940" i="6"/>
  <c r="Q7941" i="6"/>
  <c r="Q7942" i="6"/>
  <c r="Q7943" i="6"/>
  <c r="Q7944" i="6"/>
  <c r="Q7945" i="6"/>
  <c r="Q7946" i="6"/>
  <c r="Q7947" i="6"/>
  <c r="Q7948" i="6"/>
  <c r="Q7949" i="6"/>
  <c r="Q7950" i="6"/>
  <c r="Q7951" i="6"/>
  <c r="Q7952" i="6"/>
  <c r="Q7953" i="6"/>
  <c r="Q7954" i="6"/>
  <c r="Q7955" i="6"/>
  <c r="Q7956" i="6"/>
  <c r="Q7957" i="6"/>
  <c r="Q7958" i="6"/>
  <c r="Q7959" i="6"/>
  <c r="Q7960" i="6"/>
  <c r="Q7961" i="6"/>
  <c r="Q7962" i="6"/>
  <c r="Q7963" i="6"/>
  <c r="Q7964" i="6"/>
  <c r="Q7965" i="6"/>
  <c r="Q7966" i="6"/>
  <c r="Q7967" i="6"/>
  <c r="Q7968" i="6"/>
  <c r="Q7969" i="6"/>
  <c r="Q7970" i="6"/>
  <c r="Q7971" i="6"/>
  <c r="Q7972" i="6"/>
  <c r="Q7973" i="6"/>
  <c r="Q7974" i="6"/>
  <c r="Q7975" i="6"/>
  <c r="Q7976" i="6"/>
  <c r="Q7977" i="6"/>
  <c r="Q7978" i="6"/>
  <c r="Q7979" i="6"/>
  <c r="Q7980" i="6"/>
  <c r="Q7981" i="6"/>
  <c r="Q7982" i="6"/>
  <c r="Q7983" i="6"/>
  <c r="Q7984" i="6"/>
  <c r="Q7985" i="6"/>
  <c r="Q7986" i="6"/>
  <c r="Q7987" i="6"/>
  <c r="Q7988" i="6"/>
  <c r="Q7989" i="6"/>
  <c r="Q7990" i="6"/>
  <c r="Q7991" i="6"/>
  <c r="Q7992" i="6"/>
  <c r="Q7993" i="6"/>
  <c r="Q7994" i="6"/>
  <c r="Q7995" i="6"/>
  <c r="Q7996" i="6"/>
  <c r="Q7997" i="6"/>
  <c r="Q7998" i="6"/>
  <c r="Q7999" i="6"/>
  <c r="Q8000" i="6"/>
  <c r="Q8001" i="6"/>
  <c r="Q8002" i="6"/>
  <c r="Q8003" i="6"/>
  <c r="Q8004" i="6"/>
  <c r="Q8005" i="6"/>
  <c r="Q8006" i="6"/>
  <c r="Q8007" i="6"/>
  <c r="Q8008" i="6"/>
  <c r="Q8009" i="6"/>
  <c r="Q8010" i="6"/>
  <c r="Q8011" i="6"/>
  <c r="Q8012" i="6"/>
  <c r="Q8013" i="6"/>
  <c r="Q8014" i="6"/>
  <c r="Q8015" i="6"/>
  <c r="Q8016" i="6"/>
  <c r="Q8017" i="6"/>
  <c r="Q8018" i="6"/>
  <c r="Q8019" i="6"/>
  <c r="Q8020" i="6"/>
  <c r="Q8021" i="6"/>
  <c r="Q8022" i="6"/>
  <c r="Q8023" i="6"/>
  <c r="Q8024" i="6"/>
  <c r="Q8025" i="6"/>
  <c r="Q8026" i="6"/>
  <c r="Q8027" i="6"/>
  <c r="Q8028" i="6"/>
  <c r="Q8029" i="6"/>
  <c r="Q8030" i="6"/>
  <c r="Q8031" i="6"/>
  <c r="Q8032" i="6"/>
  <c r="Q8033" i="6"/>
  <c r="Q8034" i="6"/>
  <c r="Q8035" i="6"/>
  <c r="Q8036" i="6"/>
  <c r="Q8037" i="6"/>
  <c r="Q8038" i="6"/>
  <c r="Q8039" i="6"/>
  <c r="Q8040" i="6"/>
  <c r="Q8041" i="6"/>
  <c r="Q8042" i="6"/>
  <c r="Q8043" i="6"/>
  <c r="Q8044" i="6"/>
  <c r="Q8045" i="6"/>
  <c r="Q8046" i="6"/>
  <c r="Q8047" i="6"/>
  <c r="Q8048" i="6"/>
  <c r="Q8049" i="6"/>
  <c r="Q8050" i="6"/>
  <c r="Q8051" i="6"/>
  <c r="Q8052" i="6"/>
  <c r="Q8053" i="6"/>
  <c r="Q8054" i="6"/>
  <c r="Q8055" i="6"/>
  <c r="Q8056" i="6"/>
  <c r="Q8057" i="6"/>
  <c r="Q8058" i="6"/>
  <c r="Q8059" i="6"/>
  <c r="Q8060" i="6"/>
  <c r="Q8061" i="6"/>
  <c r="Q8062" i="6"/>
  <c r="Q8063" i="6"/>
  <c r="Q8064" i="6"/>
  <c r="Q8065" i="6"/>
  <c r="Q8066" i="6"/>
  <c r="Q8067" i="6"/>
  <c r="Q8068" i="6"/>
  <c r="Q8069" i="6"/>
  <c r="Q8070" i="6"/>
  <c r="Q8071" i="6"/>
  <c r="Q8072" i="6"/>
  <c r="Q8073" i="6"/>
  <c r="Q8074" i="6"/>
  <c r="Q8075" i="6"/>
  <c r="Q8076" i="6"/>
  <c r="Q8077" i="6"/>
  <c r="Q8078" i="6"/>
  <c r="Q8079" i="6"/>
  <c r="Q8080" i="6"/>
  <c r="Q8081" i="6"/>
  <c r="Q8082" i="6"/>
  <c r="Q8083" i="6"/>
  <c r="Q8084" i="6"/>
  <c r="Q8085" i="6"/>
  <c r="Q8086" i="6"/>
  <c r="Q8087" i="6"/>
  <c r="Q8088" i="6"/>
  <c r="Q8089" i="6"/>
  <c r="Q8090" i="6"/>
  <c r="Q8091" i="6"/>
  <c r="Q8092" i="6"/>
  <c r="Q8093" i="6"/>
  <c r="Q8094" i="6"/>
  <c r="Q8095" i="6"/>
  <c r="Q8096" i="6"/>
  <c r="Q8097" i="6"/>
  <c r="Q8098" i="6"/>
  <c r="Q8099" i="6"/>
  <c r="Q8100" i="6"/>
  <c r="Q8101" i="6"/>
  <c r="Q8102" i="6"/>
  <c r="Q8103" i="6"/>
  <c r="Q8104" i="6"/>
  <c r="Q8105" i="6"/>
  <c r="Q8106" i="6"/>
  <c r="Q8107" i="6"/>
  <c r="Q8108" i="6"/>
  <c r="Q8109" i="6"/>
  <c r="Q8110" i="6"/>
  <c r="Q8111" i="6"/>
  <c r="Q8112" i="6"/>
  <c r="Q8113" i="6"/>
  <c r="Q8114" i="6"/>
  <c r="Q8115" i="6"/>
  <c r="Q8116" i="6"/>
  <c r="Q8117" i="6"/>
  <c r="Q8118" i="6"/>
  <c r="Q8119" i="6"/>
  <c r="Q8120" i="6"/>
  <c r="Q8121" i="6"/>
  <c r="Q8122" i="6"/>
  <c r="Q8123" i="6"/>
  <c r="Q8124" i="6"/>
  <c r="Q8125" i="6"/>
  <c r="Q8126" i="6"/>
  <c r="Q8127" i="6"/>
  <c r="Q8128" i="6"/>
  <c r="Q8129" i="6"/>
  <c r="Q8130" i="6"/>
  <c r="Q8131" i="6"/>
  <c r="Q8132" i="6"/>
  <c r="Q8133" i="6"/>
  <c r="Q8134" i="6"/>
  <c r="Q8135" i="6"/>
  <c r="Q8136" i="6"/>
  <c r="Q8137" i="6"/>
  <c r="Q8138" i="6"/>
  <c r="Q8139" i="6"/>
  <c r="Q8140" i="6"/>
  <c r="Q8141" i="6"/>
  <c r="Q8142" i="6"/>
  <c r="Q8143" i="6"/>
  <c r="Q8144" i="6"/>
  <c r="Q8145" i="6"/>
  <c r="Q8146" i="6"/>
  <c r="Q8147" i="6"/>
  <c r="Q8148" i="6"/>
  <c r="Q8149" i="6"/>
  <c r="Q8150" i="6"/>
  <c r="Q8151" i="6"/>
  <c r="Q8152" i="6"/>
  <c r="Q8153" i="6"/>
  <c r="Q8154" i="6"/>
  <c r="Q8155" i="6"/>
  <c r="Q8156" i="6"/>
  <c r="Q8157" i="6"/>
  <c r="Q8158" i="6"/>
  <c r="Q8159" i="6"/>
  <c r="Q8160" i="6"/>
  <c r="Q8161" i="6"/>
  <c r="Q8162" i="6"/>
  <c r="Q8163" i="6"/>
  <c r="Q8164" i="6"/>
  <c r="Q8165" i="6"/>
  <c r="Q8166" i="6"/>
  <c r="Q8167" i="6"/>
  <c r="Q8168" i="6"/>
  <c r="Q8169" i="6"/>
  <c r="Q8170" i="6"/>
  <c r="Q8171" i="6"/>
  <c r="Q8172" i="6"/>
  <c r="Q8173" i="6"/>
  <c r="Q8174" i="6"/>
  <c r="Q8175" i="6"/>
  <c r="Q8176" i="6"/>
  <c r="Q8177" i="6"/>
  <c r="Q8178" i="6"/>
  <c r="Q8179" i="6"/>
  <c r="Q8180" i="6"/>
  <c r="Q8181" i="6"/>
  <c r="Q8182" i="6"/>
  <c r="Q8183" i="6"/>
  <c r="Q8184" i="6"/>
  <c r="Q8185" i="6"/>
  <c r="Q8186" i="6"/>
  <c r="Q8187" i="6"/>
  <c r="Q8188" i="6"/>
  <c r="Q8189" i="6"/>
  <c r="Q8190" i="6"/>
  <c r="Q8191" i="6"/>
  <c r="Q8192" i="6"/>
  <c r="Q8193" i="6"/>
  <c r="Q8194" i="6"/>
  <c r="Q8195" i="6"/>
  <c r="Q8196" i="6"/>
  <c r="Q8197" i="6"/>
  <c r="Q8198" i="6"/>
  <c r="Q8199" i="6"/>
  <c r="Q8200" i="6"/>
  <c r="Q8201" i="6"/>
  <c r="Q8202" i="6"/>
  <c r="Q8203" i="6"/>
  <c r="Q8204" i="6"/>
  <c r="Q8205" i="6"/>
  <c r="Q8206" i="6"/>
  <c r="Q8207" i="6"/>
  <c r="Q8208" i="6"/>
  <c r="Q8209" i="6"/>
  <c r="Q8210" i="6"/>
  <c r="Q8211" i="6"/>
  <c r="Q8212" i="6"/>
  <c r="Q8213" i="6"/>
  <c r="Q8214" i="6"/>
  <c r="Q8215" i="6"/>
  <c r="Q8216" i="6"/>
  <c r="Q8217" i="6"/>
  <c r="Q8218" i="6"/>
  <c r="Q8219" i="6"/>
  <c r="Q8220" i="6"/>
  <c r="Q8221" i="6"/>
  <c r="Q8222" i="6"/>
  <c r="Q8223" i="6"/>
  <c r="Q8224" i="6"/>
  <c r="Q8225" i="6"/>
  <c r="Q8226" i="6"/>
  <c r="Q8227" i="6"/>
  <c r="Q8228" i="6"/>
  <c r="Q8229" i="6"/>
  <c r="Q8230" i="6"/>
  <c r="Q8231" i="6"/>
  <c r="Q8232" i="6"/>
  <c r="Q8233" i="6"/>
  <c r="Q8234" i="6"/>
  <c r="Q8235" i="6"/>
  <c r="Q8236" i="6"/>
  <c r="Q8237" i="6"/>
  <c r="Q8238" i="6"/>
  <c r="Q8239" i="6"/>
  <c r="Q8240" i="6"/>
  <c r="Q8241" i="6"/>
  <c r="Q8242" i="6"/>
  <c r="Q8243" i="6"/>
  <c r="Q8244" i="6"/>
  <c r="Q8245" i="6"/>
  <c r="Q8246" i="6"/>
  <c r="Q8247" i="6"/>
  <c r="Q8248" i="6"/>
  <c r="Q8249" i="6"/>
  <c r="Q8250" i="6"/>
  <c r="Q8251" i="6"/>
  <c r="Q8252" i="6"/>
  <c r="Q8253" i="6"/>
  <c r="Q8254" i="6"/>
  <c r="Q8255" i="6"/>
  <c r="Q8256" i="6"/>
  <c r="Q8257" i="6"/>
  <c r="Q8258" i="6"/>
  <c r="Q8259" i="6"/>
  <c r="Q8260" i="6"/>
  <c r="Q8261" i="6"/>
  <c r="Q8262" i="6"/>
  <c r="Q8263" i="6"/>
  <c r="Q8264" i="6"/>
  <c r="Q8265" i="6"/>
  <c r="Q8266" i="6"/>
  <c r="Q8267" i="6"/>
  <c r="Q8268" i="6"/>
  <c r="Q8269" i="6"/>
  <c r="Q8270" i="6"/>
  <c r="Q8271" i="6"/>
  <c r="Q8272" i="6"/>
  <c r="Q8273" i="6"/>
  <c r="Q8274" i="6"/>
  <c r="Q8275" i="6"/>
  <c r="Q8276" i="6"/>
  <c r="Q8277" i="6"/>
  <c r="Q8278" i="6"/>
  <c r="Q8279" i="6"/>
  <c r="Q8280" i="6"/>
  <c r="Q8281" i="6"/>
  <c r="Q8282" i="6"/>
  <c r="Q8283" i="6"/>
  <c r="Q8284" i="6"/>
  <c r="Q8285" i="6"/>
  <c r="Q8286" i="6"/>
  <c r="Q8287" i="6"/>
  <c r="Q8288" i="6"/>
  <c r="Q8289" i="6"/>
  <c r="Q8290" i="6"/>
  <c r="Q8291" i="6"/>
  <c r="Q8292" i="6"/>
  <c r="Q8293" i="6"/>
  <c r="Q8294" i="6"/>
  <c r="Q8295" i="6"/>
  <c r="Q8296" i="6"/>
  <c r="Q8297" i="6"/>
  <c r="Q8298" i="6"/>
  <c r="Q8299" i="6"/>
  <c r="Q8300" i="6"/>
  <c r="Q8301" i="6"/>
  <c r="Q8302" i="6"/>
  <c r="Q8303" i="6"/>
  <c r="Q8304" i="6"/>
  <c r="Q8305" i="6"/>
  <c r="Q8306" i="6"/>
  <c r="Q8307" i="6"/>
  <c r="Q8308" i="6"/>
  <c r="Q8309" i="6"/>
  <c r="Q8310" i="6"/>
  <c r="Q8311" i="6"/>
  <c r="Q8312" i="6"/>
  <c r="Q8313" i="6"/>
  <c r="Q8314" i="6"/>
  <c r="Q8315" i="6"/>
  <c r="Q8316" i="6"/>
  <c r="Q8317" i="6"/>
  <c r="Q8318" i="6"/>
  <c r="Q8319" i="6"/>
  <c r="Q8320" i="6"/>
  <c r="Q8321" i="6"/>
  <c r="Q8322" i="6"/>
  <c r="Q8323" i="6"/>
  <c r="Q8324" i="6"/>
  <c r="Q8325" i="6"/>
  <c r="Q8326" i="6"/>
  <c r="Q8327" i="6"/>
  <c r="Q8328" i="6"/>
  <c r="Q8329" i="6"/>
  <c r="Q8330" i="6"/>
  <c r="Q8331" i="6"/>
  <c r="Q8332" i="6"/>
  <c r="Q8333" i="6"/>
  <c r="Q8334" i="6"/>
  <c r="Q8335" i="6"/>
  <c r="Q8336" i="6"/>
  <c r="Q8337" i="6"/>
  <c r="Q8338" i="6"/>
  <c r="Q8339" i="6"/>
  <c r="Q8340" i="6"/>
  <c r="Q8341" i="6"/>
  <c r="Q8342" i="6"/>
  <c r="Q8343" i="6"/>
  <c r="Q8344" i="6"/>
  <c r="Q8345" i="6"/>
  <c r="Q8346" i="6"/>
  <c r="Q8347" i="6"/>
  <c r="Q8348" i="6"/>
  <c r="Q8349" i="6"/>
  <c r="Q8350" i="6"/>
  <c r="Q8351" i="6"/>
  <c r="Q8352" i="6"/>
  <c r="Q8353" i="6"/>
  <c r="Q8354" i="6"/>
  <c r="Q8355" i="6"/>
  <c r="Q8356" i="6"/>
  <c r="Q8357" i="6"/>
  <c r="Q8358" i="6"/>
  <c r="Q8359" i="6"/>
  <c r="Q8360" i="6"/>
  <c r="Q8361" i="6"/>
  <c r="Q8362" i="6"/>
  <c r="Q8363" i="6"/>
  <c r="Q8364" i="6"/>
  <c r="Q8365" i="6"/>
  <c r="Q8366" i="6"/>
  <c r="Q8367" i="6"/>
  <c r="Q8368" i="6"/>
  <c r="Q8369" i="6"/>
  <c r="Q8370" i="6"/>
  <c r="Q8371" i="6"/>
  <c r="Q8372" i="6"/>
  <c r="Q8373" i="6"/>
  <c r="Q8374" i="6"/>
  <c r="Q8375" i="6"/>
  <c r="Q8376" i="6"/>
  <c r="Q8377" i="6"/>
  <c r="Q8378" i="6"/>
  <c r="Q8379" i="6"/>
  <c r="Q8380" i="6"/>
  <c r="Q8381" i="6"/>
  <c r="Q8382" i="6"/>
  <c r="Q8383" i="6"/>
  <c r="Q8384" i="6"/>
  <c r="Q8385" i="6"/>
  <c r="Q8386" i="6"/>
  <c r="Q8387" i="6"/>
  <c r="Q8388" i="6"/>
  <c r="Q8389" i="6"/>
  <c r="Q8390" i="6"/>
  <c r="Q8391" i="6"/>
  <c r="Q8392" i="6"/>
  <c r="Q8393" i="6"/>
  <c r="Q8394" i="6"/>
  <c r="Q8395" i="6"/>
  <c r="Q8396" i="6"/>
  <c r="Q8397" i="6"/>
  <c r="Q8398" i="6"/>
  <c r="Q8399" i="6"/>
  <c r="Q8400" i="6"/>
  <c r="Q8401" i="6"/>
  <c r="Q8402" i="6"/>
  <c r="Q8403" i="6"/>
  <c r="Q8404" i="6"/>
  <c r="Q8405" i="6"/>
  <c r="Q8406" i="6"/>
  <c r="Q8407" i="6"/>
  <c r="Q8408" i="6"/>
  <c r="Q8409" i="6"/>
  <c r="Q8410" i="6"/>
  <c r="Q8411" i="6"/>
  <c r="Q8412" i="6"/>
  <c r="Q8413" i="6"/>
  <c r="Q8414" i="6"/>
  <c r="Q8415" i="6"/>
  <c r="Q8416" i="6"/>
  <c r="Q8417" i="6"/>
  <c r="Q8418" i="6"/>
  <c r="Q8419" i="6"/>
  <c r="Q8420" i="6"/>
  <c r="Q8421" i="6"/>
  <c r="Q8422" i="6"/>
  <c r="Q8423" i="6"/>
  <c r="Q8424" i="6"/>
  <c r="Q8425" i="6"/>
  <c r="Q8426" i="6"/>
  <c r="Q8427" i="6"/>
  <c r="Q8428" i="6"/>
  <c r="Q8429" i="6"/>
  <c r="Q8430" i="6"/>
  <c r="Q8431" i="6"/>
  <c r="Q8432" i="6"/>
  <c r="Q8433" i="6"/>
  <c r="Q8434" i="6"/>
  <c r="Q8435" i="6"/>
  <c r="Q8436" i="6"/>
  <c r="Q8437" i="6"/>
  <c r="Q8438" i="6"/>
  <c r="Q8439" i="6"/>
  <c r="Q8440" i="6"/>
  <c r="Q8441" i="6"/>
  <c r="Q8442" i="6"/>
  <c r="Q8443" i="6"/>
  <c r="Q8444" i="6"/>
  <c r="Q8445" i="6"/>
  <c r="Q8446" i="6"/>
  <c r="Q8447" i="6"/>
  <c r="Q8448" i="6"/>
  <c r="Q8449" i="6"/>
  <c r="Q8450" i="6"/>
  <c r="Q8451" i="6"/>
  <c r="Q8452" i="6"/>
  <c r="Q8453" i="6"/>
  <c r="Q8454" i="6"/>
  <c r="Q8455" i="6"/>
  <c r="Q8456" i="6"/>
  <c r="Q8457" i="6"/>
  <c r="Q8458" i="6"/>
  <c r="Q8459" i="6"/>
  <c r="Q8460" i="6"/>
  <c r="Q8461" i="6"/>
  <c r="Q8462" i="6"/>
  <c r="Q8463" i="6"/>
  <c r="Q8464" i="6"/>
  <c r="Q8465" i="6"/>
  <c r="Q8466" i="6"/>
  <c r="Q8467" i="6"/>
  <c r="Q8468" i="6"/>
  <c r="Q8469" i="6"/>
  <c r="Q8470" i="6"/>
  <c r="Q8471" i="6"/>
  <c r="Q8472" i="6"/>
  <c r="Q8473" i="6"/>
  <c r="Q8474" i="6"/>
  <c r="Q8475" i="6"/>
  <c r="Q8476" i="6"/>
  <c r="Q8477" i="6"/>
  <c r="Q8478" i="6"/>
  <c r="Q8479" i="6"/>
  <c r="Q8480" i="6"/>
  <c r="Q8481" i="6"/>
  <c r="Q8482" i="6"/>
  <c r="Q8483" i="6"/>
  <c r="Q8484" i="6"/>
  <c r="Q8485" i="6"/>
  <c r="Q8486" i="6"/>
  <c r="Q8487" i="6"/>
  <c r="Q8488" i="6"/>
  <c r="Q8489" i="6"/>
  <c r="Q8490" i="6"/>
  <c r="Q8491" i="6"/>
  <c r="Q8492" i="6"/>
  <c r="Q8493" i="6"/>
  <c r="Q8494" i="6"/>
  <c r="Q8495" i="6"/>
  <c r="Q8496" i="6"/>
  <c r="Q8497" i="6"/>
  <c r="Q8498" i="6"/>
  <c r="Q8499" i="6"/>
  <c r="Q8500" i="6"/>
  <c r="Q8501" i="6"/>
  <c r="Q8502" i="6"/>
  <c r="Q8503" i="6"/>
  <c r="Q8504" i="6"/>
  <c r="Q8505" i="6"/>
  <c r="Q8506" i="6"/>
  <c r="Q8507" i="6"/>
  <c r="Q8508" i="6"/>
  <c r="Q8509" i="6"/>
  <c r="Q8510" i="6"/>
  <c r="Q8511" i="6"/>
  <c r="Q8512" i="6"/>
  <c r="Q8513" i="6"/>
  <c r="Q8514" i="6"/>
  <c r="Q8515" i="6"/>
  <c r="Q8516" i="6"/>
  <c r="Q8517" i="6"/>
  <c r="Q8518" i="6"/>
  <c r="Q8519" i="6"/>
  <c r="Q8520" i="6"/>
  <c r="Q8521" i="6"/>
  <c r="Q8522" i="6"/>
  <c r="Q8523" i="6"/>
  <c r="Q8524" i="6"/>
  <c r="Q8525" i="6"/>
  <c r="Q8526" i="6"/>
  <c r="Q8527" i="6"/>
  <c r="Q8528" i="6"/>
  <c r="Q8529" i="6"/>
  <c r="Q8530" i="6"/>
  <c r="Q8531" i="6"/>
  <c r="Q8532" i="6"/>
  <c r="Q8533" i="6"/>
  <c r="Q8534" i="6"/>
  <c r="Q8535" i="6"/>
  <c r="Q8536" i="6"/>
  <c r="Q8537" i="6"/>
  <c r="Q8538" i="6"/>
  <c r="Q8539" i="6"/>
  <c r="Q8540" i="6"/>
  <c r="Q8541" i="6"/>
  <c r="Q8542" i="6"/>
  <c r="Q8543" i="6"/>
  <c r="Q8544" i="6"/>
  <c r="Q8545" i="6"/>
  <c r="Q8546" i="6"/>
  <c r="Q8547" i="6"/>
  <c r="Q8548" i="6"/>
  <c r="Q8549" i="6"/>
  <c r="Q8550" i="6"/>
  <c r="Q8551" i="6"/>
  <c r="Q8552" i="6"/>
  <c r="Q8553" i="6"/>
  <c r="Q8554" i="6"/>
  <c r="Q8555" i="6"/>
  <c r="Q8556" i="6"/>
  <c r="Q8557" i="6"/>
  <c r="Q8558" i="6"/>
  <c r="Q8559" i="6"/>
  <c r="Q8560" i="6"/>
  <c r="Q8561" i="6"/>
  <c r="Q8562" i="6"/>
  <c r="Q8563" i="6"/>
  <c r="Q8564" i="6"/>
  <c r="Q8565" i="6"/>
  <c r="Q8566" i="6"/>
  <c r="Q8567" i="6"/>
  <c r="Q8568" i="6"/>
  <c r="Q8569" i="6"/>
  <c r="Q8570" i="6"/>
  <c r="Q8571" i="6"/>
  <c r="Q8572" i="6"/>
  <c r="Q8573" i="6"/>
  <c r="Q8574" i="6"/>
  <c r="Q8575" i="6"/>
  <c r="Q8576" i="6"/>
  <c r="Q8577" i="6"/>
  <c r="Q8578" i="6"/>
  <c r="Q8579" i="6"/>
  <c r="Q8580" i="6"/>
  <c r="Q8581" i="6"/>
  <c r="Q8582" i="6"/>
  <c r="Q8583" i="6"/>
  <c r="Q8584" i="6"/>
  <c r="Q8585" i="6"/>
  <c r="Q8586" i="6"/>
  <c r="Q8587" i="6"/>
  <c r="Q8588" i="6"/>
  <c r="Q8589" i="6"/>
  <c r="Q8590" i="6"/>
  <c r="Q8591" i="6"/>
  <c r="Q8592" i="6"/>
  <c r="Q8593" i="6"/>
  <c r="Q8594" i="6"/>
  <c r="Q8595" i="6"/>
  <c r="Q8596" i="6"/>
  <c r="Q8597" i="6"/>
  <c r="Q8598" i="6"/>
  <c r="Q8599" i="6"/>
  <c r="Q8600" i="6"/>
  <c r="Q8601" i="6"/>
  <c r="Q8602" i="6"/>
  <c r="Q8603" i="6"/>
  <c r="Q8604" i="6"/>
  <c r="Q8605" i="6"/>
  <c r="Q8606" i="6"/>
  <c r="Q8607" i="6"/>
  <c r="Q8608" i="6"/>
  <c r="Q8609" i="6"/>
  <c r="Q8610" i="6"/>
  <c r="Q8611" i="6"/>
  <c r="Q8612" i="6"/>
  <c r="Q8613" i="6"/>
  <c r="Q8614" i="6"/>
  <c r="Q8615" i="6"/>
  <c r="Q8616" i="6"/>
  <c r="Q8617" i="6"/>
  <c r="Q8618" i="6"/>
  <c r="Q8619" i="6"/>
  <c r="Q8620" i="6"/>
  <c r="Q8621" i="6"/>
  <c r="Q8622" i="6"/>
  <c r="Q8623" i="6"/>
  <c r="Q8624" i="6"/>
  <c r="Q8625" i="6"/>
  <c r="Q8626" i="6"/>
  <c r="Q8627" i="6"/>
  <c r="Q8628" i="6"/>
  <c r="Q8629" i="6"/>
  <c r="Q8630" i="6"/>
  <c r="Q8631" i="6"/>
  <c r="Q8632" i="6"/>
  <c r="Q8633" i="6"/>
  <c r="Q8634" i="6"/>
  <c r="Q8635" i="6"/>
  <c r="Q8636" i="6"/>
  <c r="Q8637" i="6"/>
  <c r="Q8638" i="6"/>
  <c r="Q8639" i="6"/>
  <c r="Q8640" i="6"/>
  <c r="Q8641" i="6"/>
  <c r="Q8642" i="6"/>
  <c r="Q8643" i="6"/>
  <c r="Q8644" i="6"/>
  <c r="Q8645" i="6"/>
  <c r="Q8646" i="6"/>
  <c r="Q8647" i="6"/>
  <c r="Q8648" i="6"/>
  <c r="Q8649" i="6"/>
  <c r="Q8650" i="6"/>
  <c r="Q8651" i="6"/>
  <c r="Q8652" i="6"/>
  <c r="Q8653" i="6"/>
  <c r="Q8654" i="6"/>
  <c r="Q8655" i="6"/>
  <c r="Q8656" i="6"/>
  <c r="Q8657" i="6"/>
  <c r="Q8658" i="6"/>
  <c r="Q8659" i="6"/>
  <c r="Q8660" i="6"/>
  <c r="Q8661" i="6"/>
  <c r="Q8662" i="6"/>
  <c r="Q8663" i="6"/>
  <c r="Q8664" i="6"/>
  <c r="Q8665" i="6"/>
  <c r="Q8666" i="6"/>
  <c r="Q8667" i="6"/>
  <c r="Q8668" i="6"/>
  <c r="Q8669" i="6"/>
  <c r="Q8670" i="6"/>
  <c r="Q8671" i="6"/>
  <c r="Q8672" i="6"/>
  <c r="Q8673" i="6"/>
  <c r="Q8674" i="6"/>
  <c r="Q8675" i="6"/>
  <c r="Q8676" i="6"/>
  <c r="Q8677" i="6"/>
  <c r="Q8678" i="6"/>
  <c r="Q8679" i="6"/>
  <c r="Q8680" i="6"/>
  <c r="Q8681" i="6"/>
  <c r="Q8682" i="6"/>
  <c r="Q8683" i="6"/>
  <c r="Q8684" i="6"/>
  <c r="Q8685" i="6"/>
  <c r="Q8686" i="6"/>
  <c r="Q8687" i="6"/>
  <c r="Q8688" i="6"/>
  <c r="Q8689" i="6"/>
  <c r="Q8690" i="6"/>
  <c r="Q8691" i="6"/>
  <c r="Q8692" i="6"/>
  <c r="Q8693" i="6"/>
  <c r="Q8694" i="6"/>
  <c r="Q8695" i="6"/>
  <c r="Q8696" i="6"/>
  <c r="Q8697" i="6"/>
  <c r="Q8698" i="6"/>
  <c r="Q8699" i="6"/>
  <c r="Q8700" i="6"/>
  <c r="Q8701" i="6"/>
  <c r="Q8702" i="6"/>
  <c r="Q8703" i="6"/>
  <c r="Q8704" i="6"/>
  <c r="Q8705" i="6"/>
  <c r="Q8706" i="6"/>
  <c r="Q8707" i="6"/>
  <c r="Q8708" i="6"/>
  <c r="Q8709" i="6"/>
  <c r="Q8710" i="6"/>
  <c r="Q8711" i="6"/>
  <c r="Q8712" i="6"/>
  <c r="Q8713" i="6"/>
  <c r="Q8714" i="6"/>
  <c r="Q8715" i="6"/>
  <c r="Q8716" i="6"/>
  <c r="Q8717" i="6"/>
  <c r="Q8718" i="6"/>
  <c r="Q8719" i="6"/>
  <c r="Q8720" i="6"/>
  <c r="Q8721" i="6"/>
  <c r="Q8722" i="6"/>
  <c r="Q8723" i="6"/>
  <c r="Q8724" i="6"/>
  <c r="Q8725" i="6"/>
  <c r="Q8726" i="6"/>
  <c r="Q8727" i="6"/>
  <c r="Q8728" i="6"/>
  <c r="Q8729" i="6"/>
  <c r="Q8730" i="6"/>
  <c r="Q8731" i="6"/>
  <c r="Q8732" i="6"/>
  <c r="Q8733" i="6"/>
  <c r="Q8734" i="6"/>
  <c r="Q8735" i="6"/>
  <c r="Q8736" i="6"/>
  <c r="Q8737" i="6"/>
  <c r="Q8738" i="6"/>
  <c r="Q8739" i="6"/>
  <c r="Q8740" i="6"/>
  <c r="Q8741" i="6"/>
  <c r="Q8742" i="6"/>
  <c r="Q8743" i="6"/>
  <c r="Q8744" i="6"/>
  <c r="Q8745" i="6"/>
  <c r="Q8746" i="6"/>
  <c r="Q8747" i="6"/>
  <c r="Q8748" i="6"/>
  <c r="Q8749" i="6"/>
  <c r="Q8750" i="6"/>
  <c r="Q8751" i="6"/>
  <c r="Q8752" i="6"/>
  <c r="Q8753" i="6"/>
  <c r="Q8754" i="6"/>
  <c r="Q8755" i="6"/>
  <c r="Q8756" i="6"/>
  <c r="Q8757" i="6"/>
  <c r="Q8758" i="6"/>
  <c r="Q8759" i="6"/>
  <c r="Q8760" i="6"/>
  <c r="Q8761" i="6"/>
  <c r="Q8762" i="6"/>
  <c r="Q8763" i="6"/>
  <c r="Q8764" i="6"/>
  <c r="Q8765" i="6"/>
  <c r="Q8766" i="6"/>
  <c r="Q8767" i="6"/>
  <c r="Q8768" i="6"/>
  <c r="Q8769" i="6"/>
  <c r="Q8770" i="6"/>
  <c r="Q8771" i="6"/>
  <c r="Q8772" i="6"/>
  <c r="Q8773" i="6"/>
  <c r="Q8774" i="6"/>
  <c r="Q8775" i="6"/>
  <c r="Q8776" i="6"/>
  <c r="Q8777" i="6"/>
  <c r="Q8778" i="6"/>
  <c r="Q8779" i="6"/>
  <c r="Q8780" i="6"/>
  <c r="Q8781" i="6"/>
  <c r="Q8782" i="6"/>
  <c r="Q8783" i="6"/>
  <c r="Q8784" i="6"/>
  <c r="Q8785" i="6"/>
  <c r="Q8786" i="6"/>
  <c r="Q8787" i="6"/>
  <c r="Q8788" i="6"/>
  <c r="Q8789" i="6"/>
  <c r="Q8790" i="6"/>
  <c r="Q8791" i="6"/>
  <c r="Q8792" i="6"/>
  <c r="Q8793" i="6"/>
  <c r="Q8794" i="6"/>
  <c r="Q8795" i="6"/>
  <c r="Q8796" i="6"/>
  <c r="Q8797" i="6"/>
  <c r="Q8798" i="6"/>
  <c r="Q8799" i="6"/>
  <c r="Q8800" i="6"/>
  <c r="Q8801" i="6"/>
  <c r="Q8802" i="6"/>
  <c r="Q8803" i="6"/>
  <c r="Q8804" i="6"/>
  <c r="Q8805" i="6"/>
  <c r="Q8806" i="6"/>
  <c r="Q8807" i="6"/>
  <c r="Q8808" i="6"/>
  <c r="Q8809" i="6"/>
  <c r="Q8810" i="6"/>
  <c r="Q8811" i="6"/>
  <c r="Q8812" i="6"/>
  <c r="Q8813" i="6"/>
  <c r="Q8814" i="6"/>
  <c r="Q8815" i="6"/>
  <c r="Q8816" i="6"/>
  <c r="Q8817" i="6"/>
  <c r="Q8818" i="6"/>
  <c r="Q8819" i="6"/>
  <c r="Q8820" i="6"/>
  <c r="Q8821" i="6"/>
  <c r="Q8822" i="6"/>
  <c r="Q8823" i="6"/>
  <c r="Q8824" i="6"/>
  <c r="Q8825" i="6"/>
  <c r="Q8826" i="6"/>
  <c r="Q8827" i="6"/>
  <c r="Q8828" i="6"/>
  <c r="Q8829" i="6"/>
  <c r="Q8830" i="6"/>
  <c r="Q8831" i="6"/>
  <c r="Q8832" i="6"/>
  <c r="Q8833" i="6"/>
  <c r="Q8834" i="6"/>
  <c r="Q8835" i="6"/>
  <c r="Q8836" i="6"/>
  <c r="Q8837" i="6"/>
  <c r="Q8838" i="6"/>
  <c r="Q8839" i="6"/>
  <c r="Q8840" i="6"/>
  <c r="Q8841" i="6"/>
  <c r="Q8842" i="6"/>
  <c r="Q8843" i="6"/>
  <c r="Q8844" i="6"/>
  <c r="Q8845" i="6"/>
  <c r="Q8846" i="6"/>
  <c r="Q8847" i="6"/>
  <c r="Q8848" i="6"/>
  <c r="Q8849" i="6"/>
  <c r="Q8850" i="6"/>
  <c r="Q8851" i="6"/>
  <c r="Q8852" i="6"/>
  <c r="Q8853" i="6"/>
  <c r="Q8854" i="6"/>
  <c r="Q8855" i="6"/>
  <c r="Q8856" i="6"/>
  <c r="Q8857" i="6"/>
  <c r="Q8858" i="6"/>
  <c r="Q8859" i="6"/>
  <c r="Q8860" i="6"/>
  <c r="Q8861" i="6"/>
  <c r="Q8862" i="6"/>
  <c r="Q8863" i="6"/>
  <c r="Q8864" i="6"/>
  <c r="Q8865" i="6"/>
  <c r="Q8866" i="6"/>
  <c r="Q8867" i="6"/>
  <c r="Q8868" i="6"/>
  <c r="Q8869" i="6"/>
  <c r="Q8870" i="6"/>
  <c r="Q8871" i="6"/>
  <c r="Q8872" i="6"/>
  <c r="Q8873" i="6"/>
  <c r="Q8874" i="6"/>
  <c r="Q8875" i="6"/>
  <c r="Q8876" i="6"/>
  <c r="Q8877" i="6"/>
  <c r="Q8878" i="6"/>
  <c r="Q8879" i="6"/>
  <c r="Q8880" i="6"/>
  <c r="Q8881" i="6"/>
  <c r="Q8882" i="6"/>
  <c r="Q8883" i="6"/>
  <c r="Q8884" i="6"/>
  <c r="Q8885" i="6"/>
  <c r="Q8886" i="6"/>
  <c r="Q8887" i="6"/>
  <c r="Q8888" i="6"/>
  <c r="Q8889" i="6"/>
  <c r="Q8890" i="6"/>
  <c r="Q8891" i="6"/>
  <c r="Q8892" i="6"/>
  <c r="Q8893" i="6"/>
  <c r="Q8894" i="6"/>
  <c r="Q8895" i="6"/>
  <c r="Q8896" i="6"/>
  <c r="Q8897" i="6"/>
  <c r="Q8898" i="6"/>
  <c r="Q8899" i="6"/>
  <c r="Q8900" i="6"/>
  <c r="Q8901" i="6"/>
  <c r="Q8902" i="6"/>
  <c r="Q8903" i="6"/>
  <c r="Q8904" i="6"/>
  <c r="Q8905" i="6"/>
  <c r="Q8906" i="6"/>
  <c r="Q8907" i="6"/>
  <c r="Q8908" i="6"/>
  <c r="Q8909" i="6"/>
  <c r="Q8910" i="6"/>
  <c r="Q8911" i="6"/>
  <c r="Q8912" i="6"/>
  <c r="Q8913" i="6"/>
  <c r="Q8914" i="6"/>
  <c r="Q8915" i="6"/>
  <c r="Q8916" i="6"/>
  <c r="Q8917" i="6"/>
  <c r="Q8918" i="6"/>
  <c r="Q8919" i="6"/>
  <c r="Q8920" i="6"/>
  <c r="Q8921" i="6"/>
  <c r="Q8922" i="6"/>
  <c r="Q8923" i="6"/>
  <c r="Q8924" i="6"/>
  <c r="Q8925" i="6"/>
  <c r="Q8926" i="6"/>
  <c r="Q8927" i="6"/>
  <c r="Q8928" i="6"/>
  <c r="Q8929" i="6"/>
  <c r="Q8930" i="6"/>
  <c r="Q8931" i="6"/>
  <c r="Q8932" i="6"/>
  <c r="Q8933" i="6"/>
  <c r="Q8934" i="6"/>
  <c r="Q8935" i="6"/>
  <c r="Q8936" i="6"/>
  <c r="Q8937" i="6"/>
  <c r="Q8938" i="6"/>
  <c r="Q8939" i="6"/>
  <c r="Q8940" i="6"/>
  <c r="Q8941" i="6"/>
  <c r="Q8942" i="6"/>
  <c r="Q8943" i="6"/>
  <c r="Q8944" i="6"/>
  <c r="Q8945" i="6"/>
  <c r="Q8946" i="6"/>
  <c r="Q8947" i="6"/>
  <c r="Q8948" i="6"/>
  <c r="Q8949" i="6"/>
  <c r="Q8950" i="6"/>
  <c r="Q8951" i="6"/>
  <c r="Q8952" i="6"/>
  <c r="Q8953" i="6"/>
  <c r="Q8954" i="6"/>
  <c r="Q8955" i="6"/>
  <c r="Q8956" i="6"/>
  <c r="Q8957" i="6"/>
  <c r="Q8958" i="6"/>
  <c r="Q8959" i="6"/>
  <c r="Q8960" i="6"/>
  <c r="Q8961" i="6"/>
  <c r="Q8962" i="6"/>
  <c r="Q8963" i="6"/>
  <c r="Q8964" i="6"/>
  <c r="Q8965" i="6"/>
  <c r="Q8966" i="6"/>
  <c r="Q8967" i="6"/>
  <c r="Q8968" i="6"/>
  <c r="Q8969" i="6"/>
  <c r="Q8970" i="6"/>
  <c r="Q8971" i="6"/>
  <c r="Q8972" i="6"/>
  <c r="Q8973" i="6"/>
  <c r="Q8974" i="6"/>
  <c r="Q8975" i="6"/>
  <c r="Q8976" i="6"/>
  <c r="Q8977" i="6"/>
  <c r="Q8978" i="6"/>
  <c r="Q8979" i="6"/>
  <c r="Q8980" i="6"/>
  <c r="Q8981" i="6"/>
  <c r="Q8982" i="6"/>
  <c r="Q8983" i="6"/>
  <c r="Q8984" i="6"/>
  <c r="Q8985" i="6"/>
  <c r="Q8986" i="6"/>
  <c r="Q8987" i="6"/>
  <c r="Q8988" i="6"/>
  <c r="Q8989" i="6"/>
  <c r="Q8990" i="6"/>
  <c r="Q8991" i="6"/>
  <c r="Q8992" i="6"/>
  <c r="Q8993" i="6"/>
  <c r="Q8994" i="6"/>
  <c r="Q8995" i="6"/>
  <c r="Q8996" i="6"/>
  <c r="Q8997" i="6"/>
  <c r="Q8998" i="6"/>
  <c r="Q8999" i="6"/>
  <c r="Q9000" i="6"/>
  <c r="Q9001" i="6"/>
  <c r="Q9002" i="6"/>
  <c r="Q9003" i="6"/>
  <c r="Q9004" i="6"/>
  <c r="Q9005" i="6"/>
  <c r="Q9006" i="6"/>
  <c r="Q9007" i="6"/>
  <c r="Q9008" i="6"/>
  <c r="Q9009" i="6"/>
  <c r="Q9010" i="6"/>
  <c r="Q9011" i="6"/>
  <c r="Q9012" i="6"/>
  <c r="Q9013" i="6"/>
  <c r="Q9014" i="6"/>
  <c r="Q9015" i="6"/>
  <c r="Q9016" i="6"/>
  <c r="Q9017" i="6"/>
  <c r="Q9018" i="6"/>
  <c r="Q9019" i="6"/>
  <c r="Q9020" i="6"/>
  <c r="Q9021" i="6"/>
  <c r="Q9022" i="6"/>
  <c r="Q9023" i="6"/>
  <c r="Q9024" i="6"/>
  <c r="Q9025" i="6"/>
  <c r="Q9026" i="6"/>
  <c r="Q9027" i="6"/>
  <c r="Q9028" i="6"/>
  <c r="Q9029" i="6"/>
  <c r="Q9030" i="6"/>
  <c r="Q9031" i="6"/>
  <c r="Q9032" i="6"/>
  <c r="Q9033" i="6"/>
  <c r="Q9034" i="6"/>
  <c r="Q9035" i="6"/>
  <c r="Q9036" i="6"/>
  <c r="Q9037" i="6"/>
  <c r="Q9038" i="6"/>
  <c r="Q9039" i="6"/>
  <c r="Q9040" i="6"/>
  <c r="Q9041" i="6"/>
  <c r="Q9042" i="6"/>
  <c r="Q9043" i="6"/>
  <c r="Q9044" i="6"/>
  <c r="Q9045" i="6"/>
  <c r="Q9046" i="6"/>
  <c r="Q9047" i="6"/>
  <c r="Q9048" i="6"/>
  <c r="Q9049" i="6"/>
  <c r="Q9050" i="6"/>
  <c r="Q9051" i="6"/>
  <c r="Q9052" i="6"/>
  <c r="Q9053" i="6"/>
  <c r="Q9054" i="6"/>
  <c r="Q9055" i="6"/>
  <c r="Q9056" i="6"/>
  <c r="Q9057" i="6"/>
  <c r="Q9058" i="6"/>
  <c r="Q9059" i="6"/>
  <c r="Q9060" i="6"/>
  <c r="Q9061" i="6"/>
  <c r="Q9062" i="6"/>
  <c r="Q9063" i="6"/>
  <c r="Q9064" i="6"/>
  <c r="Q9065" i="6"/>
  <c r="Q9066" i="6"/>
  <c r="Q9067" i="6"/>
  <c r="Q9068" i="6"/>
  <c r="Q9069" i="6"/>
  <c r="Q9070" i="6"/>
  <c r="Q9071" i="6"/>
  <c r="Q9072" i="6"/>
  <c r="Q9073" i="6"/>
  <c r="Q9074" i="6"/>
  <c r="Q9075" i="6"/>
  <c r="Q9076" i="6"/>
  <c r="Q9077" i="6"/>
  <c r="Q9078" i="6"/>
  <c r="Q9079" i="6"/>
  <c r="Q9080" i="6"/>
  <c r="Q9081" i="6"/>
  <c r="Q9082" i="6"/>
  <c r="Q9083" i="6"/>
  <c r="Q9084" i="6"/>
  <c r="Q9085" i="6"/>
  <c r="Q9086" i="6"/>
  <c r="Q9087" i="6"/>
  <c r="Q9088" i="6"/>
  <c r="Q9089" i="6"/>
  <c r="Q9090" i="6"/>
  <c r="Q9091" i="6"/>
  <c r="Q9092" i="6"/>
  <c r="Q9093" i="6"/>
  <c r="Q9094" i="6"/>
  <c r="Q9095" i="6"/>
  <c r="Q9096" i="6"/>
  <c r="Q9097" i="6"/>
  <c r="Q9098" i="6"/>
  <c r="Q9099" i="6"/>
  <c r="Q9100" i="6"/>
  <c r="Q9101" i="6"/>
  <c r="Q9102" i="6"/>
  <c r="Q9103" i="6"/>
  <c r="Q9104" i="6"/>
  <c r="Q9105" i="6"/>
  <c r="Q9106" i="6"/>
  <c r="Q9107" i="6"/>
  <c r="Q9108" i="6"/>
  <c r="Q9109" i="6"/>
  <c r="Q9110" i="6"/>
  <c r="Q9111" i="6"/>
  <c r="Q9112" i="6"/>
  <c r="Q9113" i="6"/>
  <c r="Q9114" i="6"/>
  <c r="Q9115" i="6"/>
  <c r="Q9116" i="6"/>
  <c r="Q9117" i="6"/>
  <c r="Q9118" i="6"/>
  <c r="Q9119" i="6"/>
  <c r="Q9120" i="6"/>
  <c r="Q9121" i="6"/>
  <c r="Q9122" i="6"/>
  <c r="Q9123" i="6"/>
  <c r="Q9124" i="6"/>
  <c r="Q9125" i="6"/>
  <c r="Q9126" i="6"/>
  <c r="Q9127" i="6"/>
  <c r="Q9128" i="6"/>
  <c r="Q9129" i="6"/>
  <c r="Q9130" i="6"/>
  <c r="Q9131" i="6"/>
  <c r="Q9132" i="6"/>
  <c r="Q9133" i="6"/>
  <c r="Q9134" i="6"/>
  <c r="Q9135" i="6"/>
  <c r="Q9136" i="6"/>
  <c r="Q9137" i="6"/>
  <c r="Q9138" i="6"/>
  <c r="Q9139" i="6"/>
  <c r="Q9140" i="6"/>
  <c r="Q9141" i="6"/>
  <c r="Q9142" i="6"/>
  <c r="Q9143" i="6"/>
  <c r="Q9144" i="6"/>
  <c r="Q9145" i="6"/>
  <c r="Q9146" i="6"/>
  <c r="Q9147" i="6"/>
  <c r="Q9148" i="6"/>
  <c r="Q9149" i="6"/>
  <c r="Q9150" i="6"/>
  <c r="Q9151" i="6"/>
  <c r="Q9152" i="6"/>
  <c r="Q9153" i="6"/>
  <c r="Q9154" i="6"/>
  <c r="Q9155" i="6"/>
  <c r="Q9156" i="6"/>
  <c r="Q9157" i="6"/>
  <c r="Q9158" i="6"/>
  <c r="Q9159" i="6"/>
  <c r="Q9160" i="6"/>
  <c r="Q9161" i="6"/>
  <c r="Q9162" i="6"/>
  <c r="Q9163" i="6"/>
  <c r="Q9164" i="6"/>
  <c r="Q9165" i="6"/>
  <c r="Q9166" i="6"/>
  <c r="Q9167" i="6"/>
  <c r="Q9168" i="6"/>
  <c r="Q9169" i="6"/>
  <c r="Q9170" i="6"/>
  <c r="Q9171" i="6"/>
  <c r="Q9172" i="6"/>
  <c r="Q9173" i="6"/>
  <c r="Q9174" i="6"/>
  <c r="Q9175" i="6"/>
  <c r="Q9176" i="6"/>
  <c r="Q9177" i="6"/>
  <c r="Q9178" i="6"/>
  <c r="Q9179" i="6"/>
  <c r="Q9180" i="6"/>
  <c r="Q9181" i="6"/>
  <c r="Q9182" i="6"/>
  <c r="Q9183" i="6"/>
  <c r="Q9184" i="6"/>
  <c r="Q9185" i="6"/>
  <c r="Q9186" i="6"/>
  <c r="Q9187" i="6"/>
  <c r="Q9188" i="6"/>
  <c r="Q9189" i="6"/>
  <c r="Q9190" i="6"/>
  <c r="Q9191" i="6"/>
  <c r="Q9192" i="6"/>
  <c r="Q9193" i="6"/>
  <c r="Q9194" i="6"/>
  <c r="Q9195" i="6"/>
  <c r="Q9196" i="6"/>
  <c r="Q9197" i="6"/>
  <c r="Q9198" i="6"/>
  <c r="Q9199" i="6"/>
  <c r="Q9200" i="6"/>
  <c r="Q9201" i="6"/>
  <c r="Q9202" i="6"/>
  <c r="Q9203" i="6"/>
  <c r="Q9204" i="6"/>
  <c r="Q9205" i="6"/>
  <c r="Q9206" i="6"/>
  <c r="Q9207" i="6"/>
  <c r="Q9208" i="6"/>
  <c r="Q9209" i="6"/>
  <c r="Q9210" i="6"/>
  <c r="Q9211" i="6"/>
  <c r="Q9212" i="6"/>
  <c r="Q9213" i="6"/>
  <c r="Q9214" i="6"/>
  <c r="Q9215" i="6"/>
  <c r="Q9216" i="6"/>
  <c r="Q9217" i="6"/>
  <c r="Q9218" i="6"/>
  <c r="Q9219" i="6"/>
  <c r="Q9220" i="6"/>
  <c r="Q9221" i="6"/>
  <c r="Q9222" i="6"/>
  <c r="Q9223" i="6"/>
  <c r="Q9224" i="6"/>
  <c r="Q9225" i="6"/>
  <c r="Q9226" i="6"/>
  <c r="Q9227" i="6"/>
  <c r="Q9228" i="6"/>
  <c r="Q9229" i="6"/>
  <c r="Q9230" i="6"/>
  <c r="Q9231" i="6"/>
  <c r="Q9232" i="6"/>
  <c r="Q9233" i="6"/>
  <c r="Q9234" i="6"/>
  <c r="Q9235" i="6"/>
  <c r="Q9236" i="6"/>
  <c r="Q9237" i="6"/>
  <c r="Q9238" i="6"/>
  <c r="Q9239" i="6"/>
  <c r="Q9240" i="6"/>
  <c r="Q9241" i="6"/>
  <c r="Q9242" i="6"/>
  <c r="Q9243" i="6"/>
  <c r="Q9244" i="6"/>
  <c r="Q9245" i="6"/>
  <c r="Q9246" i="6"/>
  <c r="Q9247" i="6"/>
  <c r="Q9248" i="6"/>
  <c r="Q9249" i="6"/>
  <c r="Q9250" i="6"/>
  <c r="Q9251" i="6"/>
  <c r="Q9252" i="6"/>
  <c r="Q9253" i="6"/>
  <c r="Q9254" i="6"/>
  <c r="Q9255" i="6"/>
  <c r="Q9256" i="6"/>
  <c r="Q9257" i="6"/>
  <c r="Q9258" i="6"/>
  <c r="Q9259" i="6"/>
  <c r="Q9260" i="6"/>
  <c r="Q9261" i="6"/>
  <c r="Q9262" i="6"/>
  <c r="Q9263" i="6"/>
  <c r="Q9264" i="6"/>
  <c r="Q9265" i="6"/>
  <c r="Q9266" i="6"/>
  <c r="Q9267" i="6"/>
  <c r="Q9268" i="6"/>
  <c r="Q9269" i="6"/>
  <c r="Q9270" i="6"/>
  <c r="Q9271" i="6"/>
  <c r="Q9272" i="6"/>
  <c r="Q9273" i="6"/>
  <c r="Q9274" i="6"/>
  <c r="Q9275" i="6"/>
  <c r="Q9276" i="6"/>
  <c r="Q9277" i="6"/>
  <c r="Q9278" i="6"/>
  <c r="Q9279" i="6"/>
  <c r="Q9280" i="6"/>
  <c r="Q9281" i="6"/>
  <c r="Q9282" i="6"/>
  <c r="Q9283" i="6"/>
  <c r="Q9284" i="6"/>
  <c r="Q9285" i="6"/>
  <c r="Q9286" i="6"/>
  <c r="Q9287" i="6"/>
  <c r="Q9288" i="6"/>
  <c r="Q9289" i="6"/>
  <c r="Q9290" i="6"/>
  <c r="Q9291" i="6"/>
  <c r="Q9292" i="6"/>
  <c r="Q9293" i="6"/>
  <c r="Q9294" i="6"/>
  <c r="Q9295" i="6"/>
  <c r="Q9296" i="6"/>
  <c r="Q9297" i="6"/>
  <c r="Q9298" i="6"/>
  <c r="Q9299" i="6"/>
  <c r="Q9300" i="6"/>
  <c r="Q9301" i="6"/>
  <c r="Q9302" i="6"/>
  <c r="Q9303" i="6"/>
  <c r="Q9304" i="6"/>
  <c r="Q9305" i="6"/>
  <c r="Q9306" i="6"/>
  <c r="Q9307" i="6"/>
  <c r="Q9308" i="6"/>
  <c r="Q9309" i="6"/>
  <c r="Q9310" i="6"/>
  <c r="Q9311" i="6"/>
  <c r="Q9312" i="6"/>
  <c r="Q9313" i="6"/>
  <c r="Q9314" i="6"/>
  <c r="Q9315" i="6"/>
  <c r="Q9316" i="6"/>
  <c r="Q9317" i="6"/>
  <c r="Q9318" i="6"/>
  <c r="Q9319" i="6"/>
  <c r="Q9320" i="6"/>
  <c r="Q9321" i="6"/>
  <c r="Q9322" i="6"/>
  <c r="Q9323" i="6"/>
  <c r="Q9324" i="6"/>
  <c r="Q9325" i="6"/>
  <c r="Q9326" i="6"/>
  <c r="Q9327" i="6"/>
  <c r="Q9328" i="6"/>
  <c r="Q9329" i="6"/>
  <c r="Q9330" i="6"/>
  <c r="Q9331" i="6"/>
  <c r="Q9332" i="6"/>
  <c r="Q9333" i="6"/>
  <c r="Q9334" i="6"/>
  <c r="Q9335" i="6"/>
  <c r="Q9336" i="6"/>
  <c r="Q9337" i="6"/>
  <c r="Q9338" i="6"/>
  <c r="Q9339" i="6"/>
  <c r="Q9340" i="6"/>
  <c r="Q9341" i="6"/>
  <c r="Q9342" i="6"/>
  <c r="Q9343" i="6"/>
  <c r="Q9344" i="6"/>
  <c r="Q9345" i="6"/>
  <c r="Q9346" i="6"/>
  <c r="Q9347" i="6"/>
  <c r="Q9348" i="6"/>
  <c r="Q9349" i="6"/>
  <c r="Q9350" i="6"/>
  <c r="Q9351" i="6"/>
  <c r="Q9352" i="6"/>
  <c r="Q9353" i="6"/>
  <c r="Q9354" i="6"/>
  <c r="Q9355" i="6"/>
  <c r="Q9356" i="6"/>
  <c r="Q9357" i="6"/>
  <c r="Q9358" i="6"/>
  <c r="Q9359" i="6"/>
  <c r="Q9360" i="6"/>
  <c r="Q9361" i="6"/>
  <c r="Q9362" i="6"/>
  <c r="Q9363" i="6"/>
  <c r="Q9364" i="6"/>
  <c r="Q9365" i="6"/>
  <c r="Q9366" i="6"/>
  <c r="Q9367" i="6"/>
  <c r="Q9368" i="6"/>
  <c r="Q9369" i="6"/>
  <c r="Q9370" i="6"/>
  <c r="Q9371" i="6"/>
  <c r="Q9372" i="6"/>
  <c r="Q9373" i="6"/>
  <c r="Q9374" i="6"/>
  <c r="Q9375" i="6"/>
  <c r="Q9376" i="6"/>
  <c r="Q9377" i="6"/>
  <c r="Q9378" i="6"/>
  <c r="Q9379" i="6"/>
  <c r="Q9380" i="6"/>
  <c r="Q9381" i="6"/>
  <c r="Q9382" i="6"/>
  <c r="Q9383" i="6"/>
  <c r="Q9384" i="6"/>
  <c r="Q9385" i="6"/>
  <c r="Q9386" i="6"/>
  <c r="Q9387" i="6"/>
  <c r="Q9388" i="6"/>
  <c r="Q9389" i="6"/>
  <c r="Q9390" i="6"/>
  <c r="Q9391" i="6"/>
  <c r="Q9392" i="6"/>
  <c r="Q9393" i="6"/>
  <c r="Q9394" i="6"/>
  <c r="Q9395" i="6"/>
  <c r="Q9396" i="6"/>
  <c r="Q9397" i="6"/>
  <c r="Q9398" i="6"/>
  <c r="Q9399" i="6"/>
  <c r="Q9400" i="6"/>
  <c r="Q9401" i="6"/>
  <c r="Q9402" i="6"/>
  <c r="Q9403" i="6"/>
  <c r="Q9404" i="6"/>
  <c r="Q9405" i="6"/>
  <c r="Q9406" i="6"/>
  <c r="Q9407" i="6"/>
  <c r="Q9408" i="6"/>
  <c r="Q9409" i="6"/>
  <c r="Q9410" i="6"/>
  <c r="Q9411" i="6"/>
  <c r="Q9412" i="6"/>
  <c r="Q9413" i="6"/>
  <c r="Q9414" i="6"/>
  <c r="Q9415" i="6"/>
  <c r="Q9416" i="6"/>
  <c r="Q9417" i="6"/>
  <c r="Q9418" i="6"/>
  <c r="Q9419" i="6"/>
  <c r="Q9420" i="6"/>
  <c r="Q9421" i="6"/>
  <c r="Q9422" i="6"/>
  <c r="Q9423" i="6"/>
  <c r="Q9424" i="6"/>
  <c r="Q9425" i="6"/>
  <c r="Q9426" i="6"/>
  <c r="Q9427" i="6"/>
  <c r="Q9428" i="6"/>
  <c r="Q9429" i="6"/>
  <c r="Q9430" i="6"/>
  <c r="Q9431" i="6"/>
  <c r="Q9432" i="6"/>
  <c r="Q9433" i="6"/>
  <c r="Q9434" i="6"/>
  <c r="Q9435" i="6"/>
  <c r="Q9436" i="6"/>
  <c r="Q9437" i="6"/>
  <c r="Q9438" i="6"/>
  <c r="Q9439" i="6"/>
  <c r="Q9440" i="6"/>
  <c r="Q9441" i="6"/>
  <c r="Q9442" i="6"/>
  <c r="Q9443" i="6"/>
  <c r="Q9444" i="6"/>
  <c r="Q9445" i="6"/>
  <c r="Q9446" i="6"/>
  <c r="Q9447" i="6"/>
  <c r="Q9448" i="6"/>
  <c r="Q9449" i="6"/>
  <c r="Q9450" i="6"/>
  <c r="Q9451" i="6"/>
  <c r="Q9452" i="6"/>
  <c r="Q9453" i="6"/>
  <c r="Q9454" i="6"/>
  <c r="Q9455" i="6"/>
  <c r="Q9456" i="6"/>
  <c r="Q9457" i="6"/>
  <c r="Q9458" i="6"/>
  <c r="Q9459" i="6"/>
  <c r="Q9460" i="6"/>
  <c r="Q9461" i="6"/>
  <c r="Q9462" i="6"/>
  <c r="Q9463" i="6"/>
  <c r="Q9464" i="6"/>
  <c r="Q9465" i="6"/>
  <c r="Q9466" i="6"/>
  <c r="Q9467" i="6"/>
  <c r="Q9468" i="6"/>
  <c r="Q9469" i="6"/>
  <c r="Q9470" i="6"/>
  <c r="Q9471" i="6"/>
  <c r="Q9472" i="6"/>
  <c r="Q9473" i="6"/>
  <c r="Q9474" i="6"/>
  <c r="Q9475" i="6"/>
  <c r="Q9476" i="6"/>
  <c r="Q9477" i="6"/>
  <c r="Q9478" i="6"/>
  <c r="Q9479" i="6"/>
  <c r="Q9480" i="6"/>
  <c r="Q9481" i="6"/>
  <c r="Q9482" i="6"/>
  <c r="Q9483" i="6"/>
  <c r="Q9484" i="6"/>
  <c r="Q9485" i="6"/>
  <c r="Q9486" i="6"/>
  <c r="Q9487" i="6"/>
  <c r="Q9488" i="6"/>
  <c r="Q9489" i="6"/>
  <c r="Q9490" i="6"/>
  <c r="Q9491" i="6"/>
  <c r="Q9492" i="6"/>
  <c r="Q9493" i="6"/>
  <c r="Q9494" i="6"/>
  <c r="Q9495" i="6"/>
  <c r="Q9496" i="6"/>
  <c r="Q9497" i="6"/>
  <c r="Q9498" i="6"/>
  <c r="Q9499" i="6"/>
  <c r="Q9500" i="6"/>
  <c r="Q9501" i="6"/>
  <c r="Q9502" i="6"/>
  <c r="Q9503" i="6"/>
  <c r="Q9504" i="6"/>
  <c r="Q9505" i="6"/>
  <c r="Q9506" i="6"/>
  <c r="Q9507" i="6"/>
  <c r="Q9508" i="6"/>
  <c r="Q9509" i="6"/>
  <c r="Q9510" i="6"/>
  <c r="Q9511" i="6"/>
  <c r="Q9512" i="6"/>
  <c r="Q9513" i="6"/>
  <c r="Q9514" i="6"/>
  <c r="Q9515" i="6"/>
  <c r="Q9516" i="6"/>
  <c r="Q9517" i="6"/>
  <c r="Q9518" i="6"/>
  <c r="Q9519" i="6"/>
  <c r="Q9520" i="6"/>
  <c r="Q9521" i="6"/>
  <c r="Q9522" i="6"/>
  <c r="Q9523" i="6"/>
  <c r="Q9524" i="6"/>
  <c r="Q9525" i="6"/>
  <c r="Q9526" i="6"/>
  <c r="Q9527" i="6"/>
  <c r="Q9528" i="6"/>
  <c r="Q9529" i="6"/>
  <c r="Q9530" i="6"/>
  <c r="Q9531" i="6"/>
  <c r="Q9532" i="6"/>
  <c r="Q9533" i="6"/>
  <c r="Q9534" i="6"/>
  <c r="Q9535" i="6"/>
  <c r="Q9536" i="6"/>
  <c r="Q9537" i="6"/>
  <c r="Q9538" i="6"/>
  <c r="Q9539" i="6"/>
  <c r="Q9540" i="6"/>
  <c r="Q9541" i="6"/>
  <c r="Q9542" i="6"/>
  <c r="Q9543" i="6"/>
  <c r="Q9544" i="6"/>
  <c r="Q9545" i="6"/>
  <c r="Q9546" i="6"/>
  <c r="Q9547" i="6"/>
  <c r="Q9548" i="6"/>
  <c r="Q9549" i="6"/>
  <c r="Q9550" i="6"/>
  <c r="Q9551" i="6"/>
  <c r="Q9552" i="6"/>
  <c r="Q9553" i="6"/>
  <c r="Q9554" i="6"/>
  <c r="Q9555" i="6"/>
  <c r="Q9556" i="6"/>
  <c r="Q9557" i="6"/>
  <c r="Q9558" i="6"/>
  <c r="Q9559" i="6"/>
  <c r="Q9560" i="6"/>
  <c r="Q9561" i="6"/>
  <c r="Q9562" i="6"/>
  <c r="Q9563" i="6"/>
  <c r="Q9564" i="6"/>
  <c r="Q9565" i="6"/>
  <c r="Q9566" i="6"/>
  <c r="Q9567" i="6"/>
  <c r="Q9568" i="6"/>
  <c r="Q9569" i="6"/>
  <c r="Q9570" i="6"/>
  <c r="Q9571" i="6"/>
  <c r="Q9572" i="6"/>
  <c r="Q9573" i="6"/>
  <c r="Q9574" i="6"/>
  <c r="Q9575" i="6"/>
  <c r="Q9576" i="6"/>
  <c r="Q9577" i="6"/>
  <c r="Q9578" i="6"/>
  <c r="Q9579" i="6"/>
  <c r="Q9580" i="6"/>
  <c r="Q9581" i="6"/>
  <c r="Q9582" i="6"/>
  <c r="Q9583" i="6"/>
  <c r="Q9584" i="6"/>
  <c r="Q9585" i="6"/>
  <c r="Q9586" i="6"/>
  <c r="Q9587" i="6"/>
  <c r="Q9588" i="6"/>
  <c r="Q9589" i="6"/>
  <c r="Q9590" i="6"/>
  <c r="Q9591" i="6"/>
  <c r="Q9592" i="6"/>
  <c r="Q9593" i="6"/>
  <c r="Q9594" i="6"/>
  <c r="Q9595" i="6"/>
  <c r="Q9596" i="6"/>
  <c r="Q9597" i="6"/>
  <c r="Q9598" i="6"/>
  <c r="Q9599" i="6"/>
  <c r="Q9600" i="6"/>
  <c r="Q9601" i="6"/>
  <c r="Q9602" i="6"/>
  <c r="Q9603" i="6"/>
  <c r="Q9604" i="6"/>
  <c r="Q9605" i="6"/>
  <c r="Q9606" i="6"/>
  <c r="Q9607" i="6"/>
  <c r="Q9608" i="6"/>
  <c r="Q9609" i="6"/>
  <c r="Q9610" i="6"/>
  <c r="Q9611" i="6"/>
  <c r="Q9612" i="6"/>
  <c r="Q9613" i="6"/>
  <c r="Q9614" i="6"/>
  <c r="Q9615" i="6"/>
  <c r="Q9616" i="6"/>
  <c r="Q9617" i="6"/>
  <c r="Q9618" i="6"/>
  <c r="Q9619" i="6"/>
  <c r="Q9620" i="6"/>
  <c r="Q9621" i="6"/>
  <c r="Q9622" i="6"/>
  <c r="Q9623" i="6"/>
  <c r="Q9624" i="6"/>
  <c r="Q9625" i="6"/>
  <c r="Q9626" i="6"/>
  <c r="Q9627" i="6"/>
  <c r="Q9628" i="6"/>
  <c r="Q9629" i="6"/>
  <c r="Q9630" i="6"/>
  <c r="Q9631" i="6"/>
  <c r="Q9632" i="6"/>
  <c r="Q9633" i="6"/>
  <c r="Q9634" i="6"/>
  <c r="Q9635" i="6"/>
  <c r="Q9636" i="6"/>
  <c r="Q9637" i="6"/>
  <c r="Q9638" i="6"/>
  <c r="Q9639" i="6"/>
  <c r="Q9640" i="6"/>
  <c r="Q9641" i="6"/>
  <c r="Q9642" i="6"/>
  <c r="Q9643" i="6"/>
  <c r="Q9644" i="6"/>
  <c r="Q9645" i="6"/>
  <c r="Q9646" i="6"/>
  <c r="Q9647" i="6"/>
  <c r="Q9648" i="6"/>
  <c r="Q9649" i="6"/>
  <c r="Q9650" i="6"/>
  <c r="Q9651" i="6"/>
  <c r="Q9652" i="6"/>
  <c r="Q9653" i="6"/>
  <c r="Q9654" i="6"/>
  <c r="Q9655" i="6"/>
  <c r="Q9656" i="6"/>
  <c r="Q9657" i="6"/>
  <c r="Q9658" i="6"/>
  <c r="Q9659" i="6"/>
  <c r="Q9660" i="6"/>
  <c r="Q9661" i="6"/>
  <c r="Q9662" i="6"/>
  <c r="Q9663" i="6"/>
  <c r="Q9664" i="6"/>
  <c r="Q9665" i="6"/>
  <c r="Q9666" i="6"/>
  <c r="Q9667" i="6"/>
  <c r="Q9668" i="6"/>
  <c r="Q9669" i="6"/>
  <c r="Q9670" i="6"/>
  <c r="Q9671" i="6"/>
  <c r="Q9672" i="6"/>
  <c r="Q9673" i="6"/>
  <c r="Q9674" i="6"/>
  <c r="Q9675" i="6"/>
  <c r="Q9676" i="6"/>
  <c r="Q9677" i="6"/>
  <c r="Q9678" i="6"/>
  <c r="Q9679" i="6"/>
  <c r="Q9680" i="6"/>
  <c r="Q9681" i="6"/>
  <c r="Q9682" i="6"/>
  <c r="Q9683" i="6"/>
  <c r="Q9684" i="6"/>
  <c r="Q9685" i="6"/>
  <c r="Q9686" i="6"/>
  <c r="Q9687" i="6"/>
  <c r="Q9688" i="6"/>
  <c r="Q9689" i="6"/>
  <c r="Q9690" i="6"/>
  <c r="Q9691" i="6"/>
  <c r="Q9692" i="6"/>
  <c r="Q9693" i="6"/>
  <c r="Q9694" i="6"/>
  <c r="Q9695" i="6"/>
  <c r="Q9696" i="6"/>
  <c r="Q9697" i="6"/>
  <c r="Q9698" i="6"/>
  <c r="Q9699" i="6"/>
  <c r="Q9700" i="6"/>
  <c r="Q9701" i="6"/>
  <c r="Q9702" i="6"/>
  <c r="Q9703" i="6"/>
  <c r="Q9704" i="6"/>
  <c r="Q9705" i="6"/>
  <c r="Q9706" i="6"/>
  <c r="Q9707" i="6"/>
  <c r="Q9708" i="6"/>
  <c r="Q9709" i="6"/>
  <c r="Q9710" i="6"/>
  <c r="Q9711" i="6"/>
  <c r="Q9712" i="6"/>
  <c r="Q9713" i="6"/>
  <c r="Q9714" i="6"/>
  <c r="Q9715" i="6"/>
  <c r="Q9716" i="6"/>
  <c r="Q9717" i="6"/>
  <c r="Q9718" i="6"/>
  <c r="Q9719" i="6"/>
  <c r="Q9720" i="6"/>
  <c r="Q9721" i="6"/>
  <c r="Q9722" i="6"/>
  <c r="Q9723" i="6"/>
  <c r="Q9724" i="6"/>
  <c r="Q9725" i="6"/>
  <c r="Q9726" i="6"/>
  <c r="Q9727" i="6"/>
  <c r="Q9728" i="6"/>
  <c r="Q9729" i="6"/>
  <c r="Q9730" i="6"/>
  <c r="Q9731" i="6"/>
  <c r="Q9732" i="6"/>
  <c r="Q9733" i="6"/>
  <c r="Q9734" i="6"/>
  <c r="Q9735" i="6"/>
  <c r="Q9736" i="6"/>
  <c r="Q9737" i="6"/>
  <c r="Q9738" i="6"/>
  <c r="Q9739" i="6"/>
  <c r="Q9740" i="6"/>
  <c r="Q9741" i="6"/>
  <c r="Q9742" i="6"/>
  <c r="Q9743" i="6"/>
  <c r="Q9744" i="6"/>
  <c r="Q9745" i="6"/>
  <c r="Q9746" i="6"/>
  <c r="Q9747" i="6"/>
  <c r="Q9748" i="6"/>
  <c r="Q9749" i="6"/>
  <c r="Q9750" i="6"/>
  <c r="Q9751" i="6"/>
  <c r="Q9752" i="6"/>
  <c r="Q9753" i="6"/>
  <c r="Q9754" i="6"/>
  <c r="Q9755" i="6"/>
  <c r="Q9756" i="6"/>
  <c r="Q9757" i="6"/>
  <c r="Q9758" i="6"/>
  <c r="Q9759" i="6"/>
  <c r="Q9760" i="6"/>
  <c r="Q9761" i="6"/>
  <c r="Q9762" i="6"/>
  <c r="Q9763" i="6"/>
  <c r="Q9764" i="6"/>
  <c r="Q9765" i="6"/>
  <c r="Q9766" i="6"/>
  <c r="Q9767" i="6"/>
  <c r="Q9768" i="6"/>
  <c r="Q9769" i="6"/>
  <c r="Q9770" i="6"/>
  <c r="Q9771" i="6"/>
  <c r="Q9772" i="6"/>
  <c r="Q9773" i="6"/>
  <c r="Q9774" i="6"/>
  <c r="Q9775" i="6"/>
  <c r="Q9776" i="6"/>
  <c r="Q9777" i="6"/>
  <c r="Q9778" i="6"/>
  <c r="Q9779" i="6"/>
  <c r="Q9780" i="6"/>
  <c r="Q9781" i="6"/>
  <c r="Q9782" i="6"/>
  <c r="Q9783" i="6"/>
  <c r="Q9784" i="6"/>
  <c r="Q9785" i="6"/>
  <c r="Q9786" i="6"/>
  <c r="Q9787" i="6"/>
  <c r="Q9788" i="6"/>
  <c r="Q9789" i="6"/>
  <c r="Q9790" i="6"/>
  <c r="Q9791" i="6"/>
  <c r="Q9792" i="6"/>
  <c r="Q9793" i="6"/>
  <c r="Q9794" i="6"/>
  <c r="Q9795" i="6"/>
  <c r="Q9796" i="6"/>
  <c r="Q9797" i="6"/>
  <c r="Q9798" i="6"/>
  <c r="Q9799" i="6"/>
  <c r="Q9800" i="6"/>
  <c r="Q9801" i="6"/>
  <c r="Q9802" i="6"/>
  <c r="Q9803" i="6"/>
  <c r="Q9804" i="6"/>
  <c r="Q9805" i="6"/>
  <c r="Q9806" i="6"/>
  <c r="Q9807" i="6"/>
  <c r="Q9808" i="6"/>
  <c r="Q9809" i="6"/>
  <c r="Q9810" i="6"/>
  <c r="Q9811" i="6"/>
  <c r="Q9812" i="6"/>
  <c r="Q9813" i="6"/>
  <c r="Q9814" i="6"/>
  <c r="Q9815" i="6"/>
  <c r="Q9816" i="6"/>
  <c r="Q9817" i="6"/>
  <c r="Q9818" i="6"/>
  <c r="Q9819" i="6"/>
  <c r="Q9820" i="6"/>
  <c r="Q9821" i="6"/>
  <c r="Q9822" i="6"/>
  <c r="Q9823" i="6"/>
  <c r="Q9824" i="6"/>
  <c r="Q9825" i="6"/>
  <c r="Q9826" i="6"/>
  <c r="Q9827" i="6"/>
  <c r="Q9828" i="6"/>
  <c r="Q9829" i="6"/>
  <c r="Q9830" i="6"/>
  <c r="Q9831" i="6"/>
  <c r="Q9832" i="6"/>
  <c r="Q9833" i="6"/>
  <c r="Q9834" i="6"/>
  <c r="Q9835" i="6"/>
  <c r="Q9836" i="6"/>
  <c r="Q9837" i="6"/>
  <c r="Q9838" i="6"/>
  <c r="Q9839" i="6"/>
  <c r="Q9840" i="6"/>
  <c r="Q9841" i="6"/>
  <c r="Q9842" i="6"/>
  <c r="Q9843" i="6"/>
  <c r="Q9844" i="6"/>
  <c r="Q9845" i="6"/>
  <c r="Q9846" i="6"/>
  <c r="Q9847" i="6"/>
  <c r="Q9848" i="6"/>
  <c r="Q9849" i="6"/>
  <c r="Q9850" i="6"/>
  <c r="Q9851" i="6"/>
  <c r="Q9852" i="6"/>
  <c r="Q9853" i="6"/>
  <c r="Q9854" i="6"/>
  <c r="Q9855" i="6"/>
  <c r="Q9856" i="6"/>
  <c r="Q9857" i="6"/>
  <c r="Q9858" i="6"/>
  <c r="Q9859" i="6"/>
  <c r="Q9860" i="6"/>
  <c r="Q9861" i="6"/>
  <c r="Q9862" i="6"/>
  <c r="Q9863" i="6"/>
  <c r="Q9864" i="6"/>
  <c r="Q9865" i="6"/>
  <c r="Q9866" i="6"/>
  <c r="Q9867" i="6"/>
  <c r="Q9868" i="6"/>
  <c r="Q9869" i="6"/>
  <c r="Q9870" i="6"/>
  <c r="Q9871" i="6"/>
  <c r="Q9872" i="6"/>
  <c r="Q9873" i="6"/>
  <c r="Q9874" i="6"/>
  <c r="Q9875" i="6"/>
  <c r="Q9876" i="6"/>
  <c r="Q9877" i="6"/>
  <c r="Q9878" i="6"/>
  <c r="Q9879" i="6"/>
  <c r="Q9880" i="6"/>
  <c r="Q9881" i="6"/>
  <c r="Q9882" i="6"/>
  <c r="Q9883" i="6"/>
  <c r="Q9884" i="6"/>
  <c r="Q9885" i="6"/>
  <c r="Q9886" i="6"/>
  <c r="Q9887" i="6"/>
  <c r="Q9888" i="6"/>
  <c r="Q9889" i="6"/>
  <c r="Q9890" i="6"/>
  <c r="Q9891" i="6"/>
  <c r="Q9892" i="6"/>
  <c r="Q9893" i="6"/>
  <c r="Q9894" i="6"/>
  <c r="Q9895" i="6"/>
  <c r="Q9896" i="6"/>
  <c r="Q9897" i="6"/>
  <c r="Q9898" i="6"/>
  <c r="Q9899" i="6"/>
  <c r="Q9900" i="6"/>
  <c r="Q9901" i="6"/>
  <c r="Q9902" i="6"/>
  <c r="Q9903" i="6"/>
  <c r="Q9904" i="6"/>
  <c r="Q9905" i="6"/>
  <c r="Q9906" i="6"/>
  <c r="Q9907" i="6"/>
  <c r="Q9908" i="6"/>
  <c r="Q9909" i="6"/>
  <c r="Q9910" i="6"/>
  <c r="Q9911" i="6"/>
  <c r="Q9912" i="6"/>
  <c r="Q9913" i="6"/>
  <c r="Q9914" i="6"/>
  <c r="Q9915" i="6"/>
  <c r="Q9916" i="6"/>
  <c r="Q9917" i="6"/>
  <c r="Q9918" i="6"/>
  <c r="Q9919" i="6"/>
  <c r="Q9920" i="6"/>
  <c r="Q9921" i="6"/>
  <c r="Q9922" i="6"/>
  <c r="Q9923" i="6"/>
  <c r="Q9924" i="6"/>
  <c r="Q9925" i="6"/>
  <c r="Q9926" i="6"/>
  <c r="Q9927" i="6"/>
  <c r="Q9928" i="6"/>
  <c r="Q9929" i="6"/>
  <c r="Q9930" i="6"/>
  <c r="Q9931" i="6"/>
  <c r="Q9932" i="6"/>
  <c r="Q9933" i="6"/>
  <c r="Q9934" i="6"/>
  <c r="Q9935" i="6"/>
  <c r="Q9936" i="6"/>
  <c r="Q9937" i="6"/>
  <c r="Q9938" i="6"/>
  <c r="Q9939" i="6"/>
  <c r="Q9940" i="6"/>
  <c r="Q9941" i="6"/>
  <c r="Q9942" i="6"/>
  <c r="Q9943" i="6"/>
  <c r="Q9944" i="6"/>
  <c r="Q9945" i="6"/>
  <c r="Q9946" i="6"/>
  <c r="Q9947" i="6"/>
  <c r="Q9948" i="6"/>
  <c r="Q9949" i="6"/>
  <c r="Q9950" i="6"/>
  <c r="Q9951" i="6"/>
  <c r="Q9952" i="6"/>
  <c r="Q9953" i="6"/>
  <c r="Q9954" i="6"/>
  <c r="Q9955" i="6"/>
  <c r="Q9956" i="6"/>
  <c r="Q9957" i="6"/>
  <c r="Q9958" i="6"/>
  <c r="Q9959" i="6"/>
  <c r="Q9960" i="6"/>
  <c r="Q9961" i="6"/>
  <c r="Q9962" i="6"/>
  <c r="Q9963" i="6"/>
  <c r="Q9964" i="6"/>
  <c r="Q9965" i="6"/>
  <c r="Q9966" i="6"/>
  <c r="Q9967" i="6"/>
  <c r="Q9968" i="6"/>
  <c r="Q9969" i="6"/>
  <c r="Q9970" i="6"/>
  <c r="Q9971" i="6"/>
  <c r="Q9972" i="6"/>
  <c r="Q9973" i="6"/>
  <c r="Q9974" i="6"/>
  <c r="Q9975" i="6"/>
  <c r="Q9976" i="6"/>
  <c r="Q9977" i="6"/>
  <c r="Q9978" i="6"/>
  <c r="Q9979" i="6"/>
  <c r="Q9980" i="6"/>
  <c r="Q9981" i="6"/>
  <c r="Q9982" i="6"/>
  <c r="Q9983" i="6"/>
  <c r="Q9984" i="6"/>
  <c r="Q9985" i="6"/>
  <c r="Q9986" i="6"/>
  <c r="Q9987" i="6"/>
  <c r="Q9988" i="6"/>
  <c r="Q9989" i="6"/>
  <c r="Q9990" i="6"/>
  <c r="Q9991" i="6"/>
  <c r="Q9992" i="6"/>
  <c r="Q9993" i="6"/>
  <c r="Q9994" i="6"/>
  <c r="Q9995" i="6"/>
  <c r="Q9996" i="6"/>
  <c r="Q9997" i="6"/>
  <c r="Q9998" i="6"/>
  <c r="Q9999" i="6"/>
  <c r="Q10000" i="6"/>
  <c r="Q10001" i="6"/>
  <c r="Q10002" i="6"/>
  <c r="Q10003" i="6"/>
  <c r="Q10004" i="6"/>
  <c r="Q10005" i="6"/>
  <c r="Q10006" i="6"/>
  <c r="Q10007" i="6"/>
  <c r="Q10008" i="6"/>
  <c r="Q10009" i="6"/>
  <c r="Q10010" i="6"/>
  <c r="Q10011" i="6"/>
  <c r="Q10012" i="6"/>
  <c r="Q10013" i="6"/>
  <c r="Q10014" i="6"/>
  <c r="Q10015" i="6"/>
  <c r="Q10016" i="6"/>
  <c r="Q10017" i="6"/>
  <c r="Q10018" i="6"/>
  <c r="Q10019" i="6"/>
  <c r="Q10020" i="6"/>
  <c r="Q10021" i="6"/>
  <c r="Q10022" i="6"/>
  <c r="Q10023" i="6"/>
  <c r="Q10024" i="6"/>
  <c r="Q10025" i="6"/>
  <c r="Q10026" i="6"/>
  <c r="Q10027" i="6"/>
  <c r="Q10028" i="6"/>
  <c r="Q10029" i="6"/>
  <c r="Q10030" i="6"/>
  <c r="Q10031" i="6"/>
  <c r="Q10032" i="6"/>
  <c r="Q10033" i="6"/>
  <c r="Q10034" i="6"/>
  <c r="Q10035" i="6"/>
  <c r="Q10036" i="6"/>
  <c r="Q10037" i="6"/>
  <c r="Q10038" i="6"/>
  <c r="Q10039" i="6"/>
  <c r="Q10040" i="6"/>
  <c r="Q10041" i="6"/>
  <c r="Q10042" i="6"/>
  <c r="Q10043" i="6"/>
  <c r="Q10044" i="6"/>
  <c r="Q10045" i="6"/>
  <c r="Q10046" i="6"/>
  <c r="Q10047" i="6"/>
  <c r="Q10048" i="6"/>
  <c r="Q10049" i="6"/>
  <c r="Q10050" i="6"/>
  <c r="Q10051" i="6"/>
  <c r="Q10052" i="6"/>
  <c r="Q10053" i="6"/>
  <c r="Q10054" i="6"/>
  <c r="Q10055" i="6"/>
  <c r="Q10056" i="6"/>
  <c r="Q10057" i="6"/>
  <c r="Q10058" i="6"/>
  <c r="Q10059" i="6"/>
  <c r="Q10060" i="6"/>
  <c r="Q10061" i="6"/>
  <c r="Q10062" i="6"/>
  <c r="Q10063" i="6"/>
  <c r="Q10064" i="6"/>
  <c r="Q10065" i="6"/>
  <c r="Q10066" i="6"/>
  <c r="Q10067" i="6"/>
  <c r="Q10068" i="6"/>
  <c r="Q10069" i="6"/>
  <c r="Q10070" i="6"/>
  <c r="Q10071" i="6"/>
  <c r="Q10072" i="6"/>
  <c r="Q10073" i="6"/>
  <c r="Q10074" i="6"/>
  <c r="Q10075" i="6"/>
  <c r="Q10076" i="6"/>
  <c r="Q10077" i="6"/>
  <c r="Q10078" i="6"/>
  <c r="Q10079" i="6"/>
  <c r="Q10080" i="6"/>
  <c r="Q10081" i="6"/>
  <c r="Q10082" i="6"/>
  <c r="Q10083" i="6"/>
  <c r="Q10084" i="6"/>
  <c r="Q10085" i="6"/>
  <c r="Q10086" i="6"/>
  <c r="Q10087" i="6"/>
  <c r="Q10088" i="6"/>
  <c r="Q10089" i="6"/>
  <c r="Q10090" i="6"/>
  <c r="Q10091" i="6"/>
  <c r="Q10092" i="6"/>
  <c r="Q10093" i="6"/>
  <c r="Q10094" i="6"/>
  <c r="Q10095" i="6"/>
  <c r="Q10096" i="6"/>
  <c r="Q10097" i="6"/>
  <c r="Q10098" i="6"/>
  <c r="Q10099" i="6"/>
  <c r="Q10100" i="6"/>
  <c r="Q10101" i="6"/>
  <c r="Q10102" i="6"/>
  <c r="Q10103" i="6"/>
  <c r="Q10104" i="6"/>
  <c r="Q10105" i="6"/>
  <c r="Q10106" i="6"/>
  <c r="Q10107" i="6"/>
  <c r="Q10108" i="6"/>
  <c r="Q10109" i="6"/>
  <c r="Q10110" i="6"/>
  <c r="Q10111" i="6"/>
  <c r="Q10112" i="6"/>
  <c r="Q10113" i="6"/>
  <c r="Q10114" i="6"/>
  <c r="Q10115" i="6"/>
  <c r="Q10116" i="6"/>
  <c r="Q10117" i="6"/>
  <c r="Q10118" i="6"/>
  <c r="Q10119" i="6"/>
  <c r="Q10120" i="6"/>
  <c r="Q10121" i="6"/>
  <c r="Q10122" i="6"/>
  <c r="Q10123" i="6"/>
  <c r="Q10124" i="6"/>
  <c r="Q10125" i="6"/>
  <c r="Q10126" i="6"/>
  <c r="Q10127" i="6"/>
  <c r="Q10128" i="6"/>
  <c r="Q10129" i="6"/>
  <c r="Q10130" i="6"/>
  <c r="Q10131" i="6"/>
  <c r="Q10132" i="6"/>
  <c r="Q10133" i="6"/>
  <c r="Q10134" i="6"/>
  <c r="Q10135" i="6"/>
  <c r="Q10136" i="6"/>
  <c r="Q10137" i="6"/>
  <c r="Q10138" i="6"/>
  <c r="Q10139" i="6"/>
  <c r="Q10140" i="6"/>
  <c r="Q10141" i="6"/>
  <c r="Q10142" i="6"/>
  <c r="Q10143" i="6"/>
  <c r="Q10144" i="6"/>
  <c r="Q10145" i="6"/>
  <c r="Q10146" i="6"/>
  <c r="Q10147" i="6"/>
  <c r="Q10148" i="6"/>
  <c r="Q10149" i="6"/>
  <c r="Q10150" i="6"/>
  <c r="Q10151" i="6"/>
  <c r="Q10152" i="6"/>
  <c r="Q10153" i="6"/>
  <c r="Q10154" i="6"/>
  <c r="Q10155" i="6"/>
  <c r="Q10156" i="6"/>
  <c r="Q10157" i="6"/>
  <c r="Q10158" i="6"/>
  <c r="Q10159" i="6"/>
  <c r="Q10160" i="6"/>
  <c r="Q10161" i="6"/>
  <c r="Q10162" i="6"/>
  <c r="Q10163" i="6"/>
  <c r="Q10164" i="6"/>
  <c r="Q10165" i="6"/>
  <c r="Q10166" i="6"/>
  <c r="Q10167" i="6"/>
  <c r="Q10168" i="6"/>
  <c r="Q10169" i="6"/>
  <c r="Q10170" i="6"/>
  <c r="Q10171" i="6"/>
  <c r="Q10172" i="6"/>
  <c r="Q10173" i="6"/>
  <c r="Q10174" i="6"/>
  <c r="Q10175" i="6"/>
  <c r="Q10176" i="6"/>
  <c r="Q10177" i="6"/>
  <c r="Q10178" i="6"/>
  <c r="Q10179" i="6"/>
  <c r="Q10180" i="6"/>
  <c r="Q10181" i="6"/>
  <c r="Q10182" i="6"/>
  <c r="Q10183" i="6"/>
  <c r="Q10184" i="6"/>
  <c r="Q10185" i="6"/>
  <c r="Q10186" i="6"/>
  <c r="Q10187" i="6"/>
  <c r="Q10188" i="6"/>
  <c r="Q10189" i="6"/>
  <c r="Q10190" i="6"/>
  <c r="Q10191" i="6"/>
  <c r="Q10192" i="6"/>
  <c r="Q10193" i="6"/>
  <c r="Q10194" i="6"/>
  <c r="Q10195" i="6"/>
  <c r="Q10196" i="6"/>
  <c r="Q10197" i="6"/>
  <c r="Q10198" i="6"/>
  <c r="Q10199" i="6"/>
  <c r="Q10200" i="6"/>
  <c r="Q10201" i="6"/>
  <c r="Q10202" i="6"/>
  <c r="Q10203" i="6"/>
  <c r="Q10204" i="6"/>
  <c r="Q10205" i="6"/>
  <c r="Q10206" i="6"/>
  <c r="Q10207" i="6"/>
  <c r="Q10208" i="6"/>
  <c r="Q10209" i="6"/>
  <c r="Q10210" i="6"/>
  <c r="Q10211" i="6"/>
  <c r="Q10212" i="6"/>
  <c r="Q10213" i="6"/>
  <c r="Q10214" i="6"/>
  <c r="Q10215" i="6"/>
  <c r="Q10216" i="6"/>
  <c r="Q10217" i="6"/>
  <c r="Q10218" i="6"/>
  <c r="Q10219" i="6"/>
  <c r="Q10220" i="6"/>
  <c r="Q10221" i="6"/>
  <c r="Q10222" i="6"/>
  <c r="Q10223" i="6"/>
  <c r="Q10224" i="6"/>
  <c r="Q10225" i="6"/>
  <c r="Q10226" i="6"/>
  <c r="Q10227" i="6"/>
  <c r="Q10228" i="6"/>
  <c r="Q10229" i="6"/>
  <c r="Q10230" i="6"/>
  <c r="Q10231" i="6"/>
  <c r="Q10232" i="6"/>
  <c r="Q10233" i="6"/>
  <c r="Q10234" i="6"/>
  <c r="Q10235" i="6"/>
  <c r="Q10236" i="6"/>
  <c r="Q10237" i="6"/>
  <c r="Q10238" i="6"/>
  <c r="Q10239" i="6"/>
  <c r="Q10240" i="6"/>
  <c r="Q10241" i="6"/>
  <c r="Q10242" i="6"/>
  <c r="Q10243" i="6"/>
  <c r="Q10244" i="6"/>
  <c r="Q10245" i="6"/>
  <c r="Q10246" i="6"/>
  <c r="Q10247" i="6"/>
  <c r="Q10248" i="6"/>
  <c r="Q10249" i="6"/>
  <c r="Q10250" i="6"/>
  <c r="Q10251" i="6"/>
  <c r="Q10252" i="6"/>
  <c r="Q10253" i="6"/>
  <c r="Q10254" i="6"/>
  <c r="Q10255" i="6"/>
  <c r="Q10256" i="6"/>
  <c r="Q10257" i="6"/>
  <c r="Q10258" i="6"/>
  <c r="Q10259" i="6"/>
  <c r="Q10260" i="6"/>
  <c r="Q10261" i="6"/>
  <c r="Q10262" i="6"/>
  <c r="Q10263" i="6"/>
  <c r="Q10264" i="6"/>
  <c r="Q10265" i="6"/>
  <c r="Q10266" i="6"/>
  <c r="Q10267" i="6"/>
  <c r="Q10268" i="6"/>
  <c r="Q10269" i="6"/>
  <c r="Q10270" i="6"/>
  <c r="Q10271" i="6"/>
  <c r="Q10272" i="6"/>
  <c r="Q10273" i="6"/>
  <c r="Q10274" i="6"/>
  <c r="Q10275" i="6"/>
  <c r="Q10276" i="6"/>
  <c r="Q10277" i="6"/>
  <c r="Q10278" i="6"/>
  <c r="Q10279" i="6"/>
  <c r="Q10280" i="6"/>
  <c r="Q10281" i="6"/>
  <c r="Q10282" i="6"/>
  <c r="Q10283" i="6"/>
  <c r="Q10284" i="6"/>
  <c r="Q10285" i="6"/>
  <c r="Q10286" i="6"/>
  <c r="Q10287" i="6"/>
  <c r="Q10288" i="6"/>
  <c r="Q10289" i="6"/>
  <c r="Q10290" i="6"/>
  <c r="Q10291" i="6"/>
  <c r="Q10292" i="6"/>
  <c r="Q10293" i="6"/>
  <c r="Q10294" i="6"/>
  <c r="Q10295" i="6"/>
  <c r="Q10296" i="6"/>
  <c r="Q10297" i="6"/>
  <c r="Q10298" i="6"/>
  <c r="Q10299" i="6"/>
  <c r="Q10300" i="6"/>
  <c r="Q10301" i="6"/>
  <c r="Q10302" i="6"/>
  <c r="Q10303" i="6"/>
  <c r="Q10304" i="6"/>
  <c r="Q10305" i="6"/>
  <c r="Q10306" i="6"/>
  <c r="Q10307" i="6"/>
  <c r="Q10308" i="6"/>
  <c r="Q10309" i="6"/>
  <c r="Q10310" i="6"/>
  <c r="Q10311" i="6"/>
  <c r="Q10312" i="6"/>
  <c r="Q10313" i="6"/>
  <c r="Q10314" i="6"/>
  <c r="Q10315" i="6"/>
  <c r="Q10316" i="6"/>
  <c r="Q10317" i="6"/>
  <c r="Q10318" i="6"/>
  <c r="Q10319" i="6"/>
  <c r="Q10320" i="6"/>
  <c r="Q10321" i="6"/>
  <c r="Q10322" i="6"/>
  <c r="Q10323" i="6"/>
  <c r="Q10324" i="6"/>
  <c r="Q10325" i="6"/>
  <c r="Q10326" i="6"/>
  <c r="Q10327" i="6"/>
  <c r="Q10328" i="6"/>
  <c r="Q10329" i="6"/>
  <c r="Q10330" i="6"/>
  <c r="Q10331" i="6"/>
  <c r="Q10332" i="6"/>
  <c r="Q10333" i="6"/>
  <c r="Q10334" i="6"/>
  <c r="Q10335" i="6"/>
  <c r="Q10336" i="6"/>
  <c r="Q10337" i="6"/>
  <c r="Q10338" i="6"/>
  <c r="Q10339" i="6"/>
  <c r="Q10340" i="6"/>
  <c r="Q10341" i="6"/>
  <c r="Q10342" i="6"/>
  <c r="Q10343" i="6"/>
  <c r="Q10344" i="6"/>
  <c r="Q10345" i="6"/>
  <c r="Q10346" i="6"/>
  <c r="Q10347" i="6"/>
  <c r="Q10348" i="6"/>
  <c r="Q10349" i="6"/>
  <c r="Q10350" i="6"/>
  <c r="Q10351" i="6"/>
  <c r="Q10352" i="6"/>
  <c r="Q10353" i="6"/>
  <c r="Q10354" i="6"/>
  <c r="Q10355" i="6"/>
  <c r="Q10356" i="6"/>
  <c r="Q10357" i="6"/>
  <c r="Q10358" i="6"/>
  <c r="Q10359" i="6"/>
  <c r="Q10360" i="6"/>
  <c r="Q10361" i="6"/>
  <c r="Q10362" i="6"/>
  <c r="Q10363" i="6"/>
  <c r="Q10364" i="6"/>
  <c r="Q10365" i="6"/>
  <c r="Q10366" i="6"/>
  <c r="Q10367" i="6"/>
  <c r="Q10368" i="6"/>
  <c r="Q10369" i="6"/>
  <c r="Q10370" i="6"/>
  <c r="Q10371" i="6"/>
  <c r="Q10372" i="6"/>
  <c r="Q10373" i="6"/>
  <c r="Q10374" i="6"/>
  <c r="Q10375" i="6"/>
  <c r="Q10376" i="6"/>
  <c r="Q10377" i="6"/>
  <c r="Q10378" i="6"/>
  <c r="Q10379" i="6"/>
  <c r="Q10380" i="6"/>
  <c r="Q10381" i="6"/>
  <c r="Q10382" i="6"/>
  <c r="Q10383" i="6"/>
  <c r="Q10384" i="6"/>
  <c r="Q10385" i="6"/>
  <c r="Q10386" i="6"/>
  <c r="Q10387" i="6"/>
  <c r="Q10388" i="6"/>
  <c r="Q10389" i="6"/>
  <c r="Q10390" i="6"/>
  <c r="Q10391" i="6"/>
  <c r="Q10392" i="6"/>
  <c r="Q10393" i="6"/>
  <c r="Q10394" i="6"/>
  <c r="Q10395" i="6"/>
  <c r="Q10396" i="6"/>
  <c r="Q10397" i="6"/>
  <c r="Q10398" i="6"/>
  <c r="Q10399" i="6"/>
  <c r="Q10400" i="6"/>
  <c r="Q10401" i="6"/>
  <c r="Q10402" i="6"/>
  <c r="Q10403" i="6"/>
  <c r="Q10404" i="6"/>
  <c r="Q10405" i="6"/>
  <c r="Q10406" i="6"/>
  <c r="Q10407" i="6"/>
  <c r="Q10408" i="6"/>
  <c r="Q10409" i="6"/>
  <c r="Q10410" i="6"/>
  <c r="Q10411" i="6"/>
  <c r="Q10412" i="6"/>
  <c r="Q10413" i="6"/>
  <c r="Q10414" i="6"/>
  <c r="Q10415" i="6"/>
  <c r="Q10416" i="6"/>
  <c r="Q10417" i="6"/>
  <c r="Q10418" i="6"/>
  <c r="Q10419" i="6"/>
  <c r="Q10420" i="6"/>
  <c r="Q10421" i="6"/>
  <c r="Q10422" i="6"/>
  <c r="Q10423" i="6"/>
  <c r="Q10424" i="6"/>
  <c r="Q10425" i="6"/>
  <c r="Q10426" i="6"/>
  <c r="Q10427" i="6"/>
  <c r="Q10428" i="6"/>
  <c r="Q10429" i="6"/>
  <c r="Q10430" i="6"/>
  <c r="Q10431" i="6"/>
  <c r="Q10432" i="6"/>
  <c r="Q10433" i="6"/>
  <c r="Q10434" i="6"/>
  <c r="Q10435" i="6"/>
  <c r="Q10436" i="6"/>
  <c r="Q10437" i="6"/>
  <c r="Q10438" i="6"/>
  <c r="Q10439" i="6"/>
  <c r="Q10440" i="6"/>
  <c r="Q10441" i="6"/>
  <c r="Q10442" i="6"/>
  <c r="Q10443" i="6"/>
  <c r="Q10444" i="6"/>
  <c r="Q10445" i="6"/>
  <c r="Q10446" i="6"/>
  <c r="Q10447" i="6"/>
  <c r="Q10448" i="6"/>
  <c r="Q10449" i="6"/>
  <c r="Q10450" i="6"/>
  <c r="Q10451" i="6"/>
  <c r="Q10452" i="6"/>
  <c r="Q10453" i="6"/>
  <c r="Q10454" i="6"/>
  <c r="Q10455" i="6"/>
  <c r="Q10456" i="6"/>
  <c r="Q10457" i="6"/>
  <c r="Q10458" i="6"/>
  <c r="Q10459" i="6"/>
  <c r="Q10460" i="6"/>
  <c r="Q10461" i="6"/>
  <c r="Q10462" i="6"/>
  <c r="Q10463" i="6"/>
  <c r="Q10464" i="6"/>
  <c r="Q10465" i="6"/>
  <c r="Q10466" i="6"/>
  <c r="Q10467" i="6"/>
  <c r="Q10468" i="6"/>
  <c r="Q10469" i="6"/>
  <c r="Q10470" i="6"/>
  <c r="Q10471" i="6"/>
  <c r="Q10472" i="6"/>
  <c r="Q10473" i="6"/>
  <c r="Q10474" i="6"/>
  <c r="Q10475" i="6"/>
  <c r="Q10476" i="6"/>
  <c r="Q10477" i="6"/>
  <c r="Q10478" i="6"/>
  <c r="Q10479" i="6"/>
  <c r="Q10480" i="6"/>
  <c r="Q10481" i="6"/>
  <c r="Q10482" i="6"/>
  <c r="Q10483" i="6"/>
  <c r="Q10484" i="6"/>
  <c r="Q10485" i="6"/>
  <c r="Q10486" i="6"/>
  <c r="Q10487" i="6"/>
  <c r="Q10488" i="6"/>
  <c r="Q10489" i="6"/>
  <c r="Q10490" i="6"/>
  <c r="Q10491" i="6"/>
  <c r="Q10492" i="6"/>
  <c r="Q10493" i="6"/>
  <c r="Q10494" i="6"/>
  <c r="Q10495" i="6"/>
  <c r="Q10496" i="6"/>
  <c r="Q10497" i="6"/>
  <c r="Q10498" i="6"/>
  <c r="Q10499" i="6"/>
  <c r="Q10500" i="6"/>
  <c r="Q10501" i="6"/>
  <c r="Q10502" i="6"/>
  <c r="Q10503" i="6"/>
  <c r="Q10504" i="6"/>
  <c r="Q10505" i="6"/>
  <c r="Q10506" i="6"/>
  <c r="Q10507" i="6"/>
  <c r="Q10508" i="6"/>
  <c r="Q10509" i="6"/>
  <c r="Q10510" i="6"/>
  <c r="Q10511" i="6"/>
  <c r="Q10512" i="6"/>
  <c r="Q10513" i="6"/>
  <c r="Q10514" i="6"/>
  <c r="Q10515" i="6"/>
  <c r="Q10516" i="6"/>
  <c r="Q10517" i="6"/>
  <c r="Q10518" i="6"/>
  <c r="Q10519" i="6"/>
  <c r="Q10520" i="6"/>
  <c r="Q10521" i="6"/>
  <c r="Q10522" i="6"/>
  <c r="Q10523" i="6"/>
  <c r="Q10524" i="6"/>
  <c r="Q10525" i="6"/>
  <c r="Q10526" i="6"/>
  <c r="Q10527" i="6"/>
  <c r="Q10528" i="6"/>
  <c r="Q10529" i="6"/>
  <c r="Q10530" i="6"/>
  <c r="Q10531" i="6"/>
  <c r="Q10532" i="6"/>
  <c r="Q10533" i="6"/>
  <c r="Q10534" i="6"/>
  <c r="Q10535" i="6"/>
  <c r="Q10536" i="6"/>
  <c r="Q10537" i="6"/>
  <c r="Q10538" i="6"/>
  <c r="Q10539" i="6"/>
  <c r="Q10540" i="6"/>
  <c r="Q10541" i="6"/>
  <c r="Q10542" i="6"/>
  <c r="Q10543" i="6"/>
  <c r="Q10544" i="6"/>
  <c r="Q10545" i="6"/>
  <c r="Q10546" i="6"/>
  <c r="Q10547" i="6"/>
  <c r="Q10548" i="6"/>
  <c r="Q10549" i="6"/>
  <c r="Q10550" i="6"/>
  <c r="Q10551" i="6"/>
  <c r="Q10552" i="6"/>
  <c r="Q10553" i="6"/>
  <c r="Q10554" i="6"/>
  <c r="Q10555" i="6"/>
  <c r="Q10556" i="6"/>
  <c r="Q10557" i="6"/>
  <c r="Q10558" i="6"/>
  <c r="Q10559" i="6"/>
  <c r="Q10560" i="6"/>
  <c r="Q10561" i="6"/>
  <c r="Q10562" i="6"/>
  <c r="Q10563" i="6"/>
  <c r="Q10564" i="6"/>
  <c r="Q10565" i="6"/>
  <c r="Q10566" i="6"/>
  <c r="Q10567" i="6"/>
  <c r="Q10568" i="6"/>
  <c r="Q10569" i="6"/>
  <c r="Q10570" i="6"/>
  <c r="Q10571" i="6"/>
  <c r="Q10572" i="6"/>
  <c r="Q10573" i="6"/>
  <c r="Q10574" i="6"/>
  <c r="Q10575" i="6"/>
  <c r="Q10576" i="6"/>
  <c r="Q10577" i="6"/>
  <c r="Q10578" i="6"/>
  <c r="Q10579" i="6"/>
  <c r="Q10580" i="6"/>
  <c r="Q10581" i="6"/>
  <c r="Q10582" i="6"/>
  <c r="Q10583" i="6"/>
  <c r="Q10584" i="6"/>
  <c r="Q10585" i="6"/>
  <c r="Q10586" i="6"/>
  <c r="Q10587" i="6"/>
  <c r="Q10588" i="6"/>
  <c r="Q10589" i="6"/>
  <c r="Q10590" i="6"/>
  <c r="Q10591" i="6"/>
  <c r="Q10592" i="6"/>
  <c r="Q10593" i="6"/>
  <c r="Q10594" i="6"/>
  <c r="Q10595" i="6"/>
  <c r="Q10596" i="6"/>
  <c r="Q10597" i="6"/>
  <c r="Q10598" i="6"/>
  <c r="Q10599" i="6"/>
  <c r="Q10600" i="6"/>
  <c r="Q10601" i="6"/>
  <c r="Q10602" i="6"/>
  <c r="Q10603" i="6"/>
  <c r="Q10604" i="6"/>
  <c r="Q10605" i="6"/>
  <c r="Q10606" i="6"/>
  <c r="Q10607" i="6"/>
  <c r="Q10608" i="6"/>
  <c r="Q10609" i="6"/>
  <c r="Q10610" i="6"/>
  <c r="Q10611" i="6"/>
  <c r="Q10612" i="6"/>
  <c r="Q10613" i="6"/>
  <c r="Q10614" i="6"/>
  <c r="Q10615" i="6"/>
  <c r="Q10616" i="6"/>
  <c r="Q10617" i="6"/>
  <c r="Q10618" i="6"/>
  <c r="Q10619" i="6"/>
  <c r="Q10620" i="6"/>
  <c r="Q10621" i="6"/>
  <c r="Q10622" i="6"/>
  <c r="Q10623" i="6"/>
  <c r="Q10624" i="6"/>
  <c r="Q10625" i="6"/>
  <c r="Q10626" i="6"/>
  <c r="Q10627" i="6"/>
  <c r="Q10628" i="6"/>
  <c r="Q10629" i="6"/>
  <c r="Q10630" i="6"/>
  <c r="Q10631" i="6"/>
  <c r="Q10632" i="6"/>
  <c r="Q10633" i="6"/>
  <c r="Q10634" i="6"/>
  <c r="Q10635" i="6"/>
  <c r="Q10636" i="6"/>
  <c r="Q10637" i="6"/>
  <c r="Q10638" i="6"/>
  <c r="Q10639" i="6"/>
  <c r="Q10640" i="6"/>
  <c r="Q10641" i="6"/>
  <c r="Q10642" i="6"/>
  <c r="Q10643" i="6"/>
  <c r="Q10644" i="6"/>
  <c r="Q10645" i="6"/>
  <c r="Q10646" i="6"/>
  <c r="Q10647" i="6"/>
  <c r="Q10648" i="6"/>
  <c r="Q10649" i="6"/>
  <c r="Q10650" i="6"/>
  <c r="Q10651" i="6"/>
  <c r="Q10652" i="6"/>
  <c r="Q10653" i="6"/>
  <c r="Q10654" i="6"/>
  <c r="Q10655" i="6"/>
  <c r="Q10656" i="6"/>
  <c r="Q10657" i="6"/>
  <c r="Q10658" i="6"/>
  <c r="Q10659" i="6"/>
  <c r="Q10660" i="6"/>
  <c r="Q10661" i="6"/>
  <c r="Q10662" i="6"/>
  <c r="Q10663" i="6"/>
  <c r="Q10664" i="6"/>
  <c r="Q10665" i="6"/>
  <c r="Q10666" i="6"/>
  <c r="Q10667" i="6"/>
  <c r="Q10668" i="6"/>
  <c r="Q10669" i="6"/>
  <c r="Q10670" i="6"/>
  <c r="Q10671" i="6"/>
  <c r="Q10672" i="6"/>
  <c r="Q10673" i="6"/>
  <c r="Q10674" i="6"/>
  <c r="Q10675" i="6"/>
  <c r="Q10676" i="6"/>
  <c r="Q10677" i="6"/>
  <c r="Q10678" i="6"/>
  <c r="Q10679" i="6"/>
  <c r="Q10680" i="6"/>
  <c r="Q10681" i="6"/>
  <c r="Q10682" i="6"/>
  <c r="Q10683" i="6"/>
  <c r="Q10684" i="6"/>
  <c r="Q10685" i="6"/>
  <c r="Q10686" i="6"/>
  <c r="Q10687" i="6"/>
  <c r="Q10688" i="6"/>
  <c r="Q10689" i="6"/>
  <c r="Q10690" i="6"/>
  <c r="Q10691" i="6"/>
  <c r="Q10692" i="6"/>
  <c r="Q10693" i="6"/>
  <c r="Q10694" i="6"/>
  <c r="Q10695" i="6"/>
  <c r="Q10696" i="6"/>
  <c r="Q10697" i="6"/>
  <c r="Q10698" i="6"/>
  <c r="Q10699" i="6"/>
  <c r="Q10700" i="6"/>
  <c r="Q10701" i="6"/>
  <c r="Q10702" i="6"/>
  <c r="Q10703" i="6"/>
  <c r="Q10704" i="6"/>
  <c r="Q10705" i="6"/>
  <c r="Q10706" i="6"/>
  <c r="Q10707" i="6"/>
  <c r="Q10708" i="6"/>
  <c r="Q10709" i="6"/>
  <c r="Q10710" i="6"/>
  <c r="Q10711" i="6"/>
  <c r="Q10712" i="6"/>
  <c r="Q10713" i="6"/>
  <c r="Q10714" i="6"/>
  <c r="Q10715" i="6"/>
  <c r="Q10716" i="6"/>
  <c r="Q10717" i="6"/>
  <c r="Q10718" i="6"/>
  <c r="Q10719" i="6"/>
  <c r="Q10720" i="6"/>
  <c r="Q10721" i="6"/>
  <c r="Q10722" i="6"/>
  <c r="Q10723" i="6"/>
  <c r="Q10724" i="6"/>
  <c r="Q10725" i="6"/>
  <c r="Q10726" i="6"/>
  <c r="Q10727" i="6"/>
  <c r="Q10728" i="6"/>
  <c r="Q10729" i="6"/>
  <c r="Q10730" i="6"/>
  <c r="Q10731" i="6"/>
  <c r="Q10732" i="6"/>
  <c r="Q10733" i="6"/>
  <c r="Q10734" i="6"/>
  <c r="Q10735" i="6"/>
  <c r="Q10736" i="6"/>
  <c r="Q10737" i="6"/>
  <c r="Q10738" i="6"/>
  <c r="Q10739" i="6"/>
  <c r="Q10740" i="6"/>
  <c r="Q10741" i="6"/>
  <c r="Q10742" i="6"/>
  <c r="Q10743" i="6"/>
  <c r="Q10744" i="6"/>
  <c r="Q10745" i="6"/>
  <c r="Q10746" i="6"/>
  <c r="Q10747" i="6"/>
  <c r="Q10748" i="6"/>
  <c r="Q10749" i="6"/>
  <c r="Q10750" i="6"/>
  <c r="Q10751" i="6"/>
  <c r="Q10752" i="6"/>
  <c r="Q10753" i="6"/>
  <c r="Q10754" i="6"/>
  <c r="Q10755" i="6"/>
  <c r="Q10756" i="6"/>
  <c r="Q10757" i="6"/>
  <c r="Q10758" i="6"/>
  <c r="Q10759" i="6"/>
  <c r="Q10760" i="6"/>
  <c r="Q10761" i="6"/>
  <c r="Q10762" i="6"/>
  <c r="Q10763" i="6"/>
  <c r="Q10764" i="6"/>
  <c r="Q10765" i="6"/>
  <c r="Q10766" i="6"/>
  <c r="Q10767" i="6"/>
  <c r="Q10768" i="6"/>
  <c r="Q10769" i="6"/>
  <c r="Q10770" i="6"/>
  <c r="Q10771" i="6"/>
  <c r="Q10772" i="6"/>
  <c r="Q10773" i="6"/>
  <c r="Q10774" i="6"/>
  <c r="Q10775" i="6"/>
  <c r="Q10776" i="6"/>
  <c r="Q10777" i="6"/>
  <c r="Q10778" i="6"/>
  <c r="Q10779" i="6"/>
  <c r="Q10780" i="6"/>
  <c r="Q10781" i="6"/>
  <c r="Q10782" i="6"/>
  <c r="Q10783" i="6"/>
  <c r="Q10784" i="6"/>
  <c r="Q10785" i="6"/>
  <c r="Q10786" i="6"/>
  <c r="Q10787" i="6"/>
  <c r="Q10788" i="6"/>
  <c r="Q10789" i="6"/>
  <c r="Q10790" i="6"/>
  <c r="Q10791" i="6"/>
  <c r="Q10792" i="6"/>
  <c r="Q10793" i="6"/>
  <c r="Q10794" i="6"/>
  <c r="Q10795" i="6"/>
  <c r="Q10796" i="6"/>
  <c r="Q10797" i="6"/>
  <c r="Q10798" i="6"/>
  <c r="Q10799" i="6"/>
  <c r="Q10800" i="6"/>
  <c r="Q10801" i="6"/>
  <c r="Q10802" i="6"/>
  <c r="Q10803" i="6"/>
  <c r="Q10804" i="6"/>
  <c r="Q10805" i="6"/>
  <c r="Q10806" i="6"/>
  <c r="Q10807" i="6"/>
  <c r="Q10808" i="6"/>
  <c r="Q10809" i="6"/>
  <c r="Q10810" i="6"/>
  <c r="Q10811" i="6"/>
  <c r="Q10812" i="6"/>
  <c r="Q10813" i="6"/>
  <c r="Q10814" i="6"/>
  <c r="Q10815" i="6"/>
  <c r="Q10816" i="6"/>
  <c r="Q10817" i="6"/>
  <c r="Q10818" i="6"/>
  <c r="Q10819" i="6"/>
  <c r="Q10820" i="6"/>
  <c r="Q10821" i="6"/>
  <c r="Q10822" i="6"/>
  <c r="Q10823" i="6"/>
  <c r="Q10824" i="6"/>
  <c r="Q10825" i="6"/>
  <c r="Q10826" i="6"/>
  <c r="Q10827" i="6"/>
  <c r="Q10828" i="6"/>
  <c r="Q10829" i="6"/>
  <c r="Q10830" i="6"/>
  <c r="Q10831" i="6"/>
  <c r="Q10832" i="6"/>
  <c r="Q10833" i="6"/>
  <c r="Q10834" i="6"/>
  <c r="Q10835" i="6"/>
  <c r="Q10836" i="6"/>
  <c r="Q10837" i="6"/>
  <c r="Q10838" i="6"/>
  <c r="Q10839" i="6"/>
  <c r="Q10840" i="6"/>
  <c r="Q10841" i="6"/>
  <c r="Q10842" i="6"/>
  <c r="Q10843" i="6"/>
  <c r="Q10844" i="6"/>
  <c r="Q10845" i="6"/>
  <c r="Q10846" i="6"/>
  <c r="Q10847" i="6"/>
  <c r="Q10848" i="6"/>
  <c r="Q10849" i="6"/>
  <c r="Q10850" i="6"/>
  <c r="Q10851" i="6"/>
  <c r="Q10852" i="6"/>
  <c r="Q10853" i="6"/>
  <c r="Q10854" i="6"/>
  <c r="Q10855" i="6"/>
  <c r="Q10856" i="6"/>
  <c r="Q10857" i="6"/>
  <c r="Q10858" i="6"/>
  <c r="Q10859" i="6"/>
  <c r="Q10860" i="6"/>
  <c r="Q10861" i="6"/>
  <c r="Q10862" i="6"/>
  <c r="Q10863" i="6"/>
  <c r="Q10864" i="6"/>
  <c r="Q10865" i="6"/>
  <c r="Q10866" i="6"/>
  <c r="Q10867" i="6"/>
  <c r="Q10868" i="6"/>
  <c r="Q10869" i="6"/>
  <c r="Q10870" i="6"/>
  <c r="Q10871" i="6"/>
  <c r="Q10872" i="6"/>
  <c r="Q10873" i="6"/>
  <c r="Q10874" i="6"/>
  <c r="Q10875" i="6"/>
  <c r="Q10876" i="6"/>
  <c r="Q10877" i="6"/>
  <c r="Q10878" i="6"/>
  <c r="Q10879" i="6"/>
  <c r="Q10880" i="6"/>
  <c r="Q10881" i="6"/>
  <c r="Q10882" i="6"/>
  <c r="Q10883" i="6"/>
  <c r="Q10884" i="6"/>
  <c r="Q10885" i="6"/>
  <c r="Q10886" i="6"/>
  <c r="Q10887" i="6"/>
  <c r="Q10888" i="6"/>
  <c r="Q10889" i="6"/>
  <c r="Q10890" i="6"/>
  <c r="Q10891" i="6"/>
  <c r="Q10892" i="6"/>
  <c r="Q10893" i="6"/>
  <c r="Q10894" i="6"/>
  <c r="Q10895" i="6"/>
  <c r="Q10896" i="6"/>
  <c r="Q10897" i="6"/>
  <c r="Q10898" i="6"/>
  <c r="Q10899" i="6"/>
  <c r="Q10900" i="6"/>
  <c r="Q10901" i="6"/>
  <c r="Q10902" i="6"/>
  <c r="Q10903" i="6"/>
  <c r="Q10904" i="6"/>
  <c r="Q10905" i="6"/>
  <c r="Q10906" i="6"/>
  <c r="Q10907" i="6"/>
  <c r="Q10908" i="6"/>
  <c r="Q10909" i="6"/>
  <c r="Q10910" i="6"/>
  <c r="Q10911" i="6"/>
  <c r="Q10912" i="6"/>
  <c r="Q10913" i="6"/>
  <c r="Q10914" i="6"/>
  <c r="Q10915" i="6"/>
  <c r="Q10916" i="6"/>
  <c r="Q10917" i="6"/>
  <c r="Q10918" i="6"/>
  <c r="Q10919" i="6"/>
  <c r="Q10920" i="6"/>
  <c r="Q10921" i="6"/>
  <c r="Q10922" i="6"/>
  <c r="Q10923" i="6"/>
  <c r="Q10924" i="6"/>
  <c r="Q10925" i="6"/>
  <c r="Q10926" i="6"/>
  <c r="Q10927" i="6"/>
  <c r="Q10928" i="6"/>
  <c r="Q10929" i="6"/>
  <c r="Q10930" i="6"/>
  <c r="Q10931" i="6"/>
  <c r="Q10932" i="6"/>
  <c r="Q10933" i="6"/>
  <c r="Q10934" i="6"/>
  <c r="Q10935" i="6"/>
  <c r="Q10936" i="6"/>
  <c r="Q10937" i="6"/>
  <c r="Q10938" i="6"/>
  <c r="Q10939" i="6"/>
  <c r="Q10940" i="6"/>
  <c r="Q10941" i="6"/>
  <c r="Q10942" i="6"/>
  <c r="Q10943" i="6"/>
  <c r="Q10944" i="6"/>
  <c r="Q10945" i="6"/>
  <c r="Q10946" i="6"/>
  <c r="Q10947" i="6"/>
  <c r="Q10948" i="6"/>
  <c r="Q10949" i="6"/>
  <c r="Q10950" i="6"/>
  <c r="Q10951" i="6"/>
  <c r="Q10952" i="6"/>
  <c r="Q10953" i="6"/>
  <c r="Q10954" i="6"/>
  <c r="Q10955" i="6"/>
  <c r="Q10956" i="6"/>
  <c r="Q10957" i="6"/>
  <c r="Q10958" i="6"/>
  <c r="Q10959" i="6"/>
  <c r="Q10960" i="6"/>
  <c r="Q10961" i="6"/>
  <c r="Q10962" i="6"/>
  <c r="Q10963" i="6"/>
  <c r="Q10964" i="6"/>
  <c r="Q10965" i="6"/>
  <c r="Q10966" i="6"/>
  <c r="Q10967" i="6"/>
  <c r="Q10968" i="6"/>
  <c r="Q10969" i="6"/>
  <c r="Q10970" i="6"/>
  <c r="Q10971" i="6"/>
  <c r="Q10972" i="6"/>
  <c r="Q10973" i="6"/>
  <c r="Q10974" i="6"/>
  <c r="Q10975" i="6"/>
  <c r="Q10976" i="6"/>
  <c r="Q10977" i="6"/>
  <c r="Q10978" i="6"/>
  <c r="Q10979" i="6"/>
  <c r="Q10980" i="6"/>
  <c r="Q10981" i="6"/>
  <c r="Q10982" i="6"/>
  <c r="Q10983" i="6"/>
  <c r="Q10984" i="6"/>
  <c r="Q10985" i="6"/>
  <c r="Q10986" i="6"/>
  <c r="Q10987" i="6"/>
  <c r="Q10988" i="6"/>
  <c r="Q10989" i="6"/>
  <c r="Q10990" i="6"/>
  <c r="Q10991" i="6"/>
  <c r="Q10992" i="6"/>
  <c r="Q10993" i="6"/>
  <c r="Q10994" i="6"/>
  <c r="Q10995" i="6"/>
  <c r="Q10996" i="6"/>
  <c r="Q10997" i="6"/>
  <c r="Q10998" i="6"/>
  <c r="Q10999" i="6"/>
  <c r="Q11000" i="6"/>
  <c r="Q11001" i="6"/>
  <c r="Q11002" i="6"/>
  <c r="Q11003" i="6"/>
  <c r="Q11004" i="6"/>
  <c r="Q11005" i="6"/>
  <c r="Q11006" i="6"/>
  <c r="Q11007" i="6"/>
  <c r="Q11008" i="6"/>
  <c r="Q11009" i="6"/>
  <c r="Q11010" i="6"/>
  <c r="Q11011" i="6"/>
  <c r="Q11012" i="6"/>
  <c r="Q11013" i="6"/>
  <c r="Q11014" i="6"/>
  <c r="Q11015" i="6"/>
  <c r="Q11016" i="6"/>
  <c r="Q11017" i="6"/>
  <c r="Q11018" i="6"/>
  <c r="Q11019" i="6"/>
  <c r="Q11020" i="6"/>
  <c r="Q11021" i="6"/>
  <c r="Q11022" i="6"/>
  <c r="Q11023" i="6"/>
  <c r="Q11024" i="6"/>
  <c r="Q11025" i="6"/>
  <c r="Q11026" i="6"/>
  <c r="Q11027" i="6"/>
  <c r="Q11028" i="6"/>
  <c r="Q11029" i="6"/>
  <c r="Q11030" i="6"/>
  <c r="Q11031" i="6"/>
  <c r="Q11032" i="6"/>
  <c r="Q11033" i="6"/>
  <c r="Q11034" i="6"/>
  <c r="Q11035" i="6"/>
  <c r="Q11036" i="6"/>
  <c r="Q11037" i="6"/>
  <c r="Q11038" i="6"/>
  <c r="Q11039" i="6"/>
  <c r="Q11040" i="6"/>
  <c r="Q11041" i="6"/>
  <c r="Q11042" i="6"/>
  <c r="Q11043" i="6"/>
  <c r="Q11044" i="6"/>
  <c r="Q11045" i="6"/>
  <c r="Q11046" i="6"/>
  <c r="Q11047" i="6"/>
  <c r="Q11048" i="6"/>
  <c r="Q11049" i="6"/>
  <c r="Q11050" i="6"/>
  <c r="Q11051" i="6"/>
  <c r="Q11052" i="6"/>
  <c r="Q11053" i="6"/>
  <c r="Q11054" i="6"/>
  <c r="Q11055" i="6"/>
  <c r="Q11056" i="6"/>
  <c r="Q11057" i="6"/>
  <c r="Q11058" i="6"/>
  <c r="Q11059" i="6"/>
  <c r="Q11060" i="6"/>
  <c r="Q11061" i="6"/>
  <c r="Q11062" i="6"/>
  <c r="Q11063" i="6"/>
  <c r="Q11064" i="6"/>
  <c r="Q11065" i="6"/>
  <c r="Q11066" i="6"/>
  <c r="Q11067" i="6"/>
  <c r="Q11068" i="6"/>
  <c r="Q11069" i="6"/>
  <c r="Q11070" i="6"/>
  <c r="Q11071" i="6"/>
  <c r="Q11072" i="6"/>
  <c r="Q11073" i="6"/>
  <c r="Q11074" i="6"/>
  <c r="Q11075" i="6"/>
  <c r="Q11076" i="6"/>
  <c r="Q11077" i="6"/>
  <c r="Q11078" i="6"/>
  <c r="Q11079" i="6"/>
  <c r="Q11080" i="6"/>
  <c r="Q11081" i="6"/>
  <c r="Q11082" i="6"/>
  <c r="Q11083" i="6"/>
  <c r="Q11084" i="6"/>
  <c r="Q11085" i="6"/>
  <c r="Q11086" i="6"/>
  <c r="Q11087" i="6"/>
  <c r="Q11088" i="6"/>
  <c r="Q11089" i="6"/>
  <c r="Q11090" i="6"/>
  <c r="Q11091" i="6"/>
  <c r="Q11092" i="6"/>
  <c r="Q11093" i="6"/>
  <c r="Q11094" i="6"/>
  <c r="Q11095" i="6"/>
  <c r="Q11096" i="6"/>
  <c r="Q11097" i="6"/>
  <c r="Q11098" i="6"/>
  <c r="Q11099" i="6"/>
  <c r="Q11100" i="6"/>
  <c r="Q11101" i="6"/>
  <c r="Q11102" i="6"/>
  <c r="Q11103" i="6"/>
  <c r="Q11104" i="6"/>
  <c r="Q11105" i="6"/>
  <c r="Q11106" i="6"/>
  <c r="Q11107" i="6"/>
  <c r="Q11108" i="6"/>
  <c r="Q11109" i="6"/>
  <c r="Q11110" i="6"/>
  <c r="Q11111" i="6"/>
  <c r="Q11112" i="6"/>
  <c r="Q11113" i="6"/>
  <c r="Q11114" i="6"/>
  <c r="Q11115" i="6"/>
  <c r="Q11116" i="6"/>
  <c r="Q11117" i="6"/>
  <c r="Q11118" i="6"/>
  <c r="Q11119" i="6"/>
  <c r="Q11120" i="6"/>
  <c r="Q11121" i="6"/>
  <c r="Q11122" i="6"/>
  <c r="Q11123" i="6"/>
  <c r="Q11124" i="6"/>
  <c r="Q11125" i="6"/>
  <c r="Q11126" i="6"/>
  <c r="Q11127" i="6"/>
  <c r="Q11128" i="6"/>
  <c r="Q11129" i="6"/>
  <c r="Q11130" i="6"/>
  <c r="Q11131" i="6"/>
  <c r="Q11132" i="6"/>
  <c r="Q11133" i="6"/>
  <c r="Q11134" i="6"/>
  <c r="Q11135" i="6"/>
  <c r="Q11136" i="6"/>
  <c r="Q11137" i="6"/>
  <c r="Q11138" i="6"/>
  <c r="Q11139" i="6"/>
  <c r="Q11140" i="6"/>
  <c r="Q11141" i="6"/>
  <c r="Q11142" i="6"/>
  <c r="Q11143" i="6"/>
  <c r="Q11144" i="6"/>
  <c r="Q11145" i="6"/>
  <c r="Q11146" i="6"/>
  <c r="Q11147" i="6"/>
  <c r="Q11148" i="6"/>
  <c r="Q11149" i="6"/>
  <c r="Q11150" i="6"/>
  <c r="Q11151" i="6"/>
  <c r="Q11152" i="6"/>
  <c r="Q11153" i="6"/>
  <c r="Q11154" i="6"/>
  <c r="Q11155" i="6"/>
  <c r="Q11156" i="6"/>
  <c r="Q11157" i="6"/>
  <c r="Q11158" i="6"/>
  <c r="Q11159" i="6"/>
  <c r="Q11160" i="6"/>
  <c r="Q11161" i="6"/>
  <c r="Q11162" i="6"/>
  <c r="Q11163" i="6"/>
  <c r="Q11164" i="6"/>
  <c r="Q11165" i="6"/>
  <c r="Q11166" i="6"/>
  <c r="Q11167" i="6"/>
  <c r="Q11168" i="6"/>
  <c r="Q11169" i="6"/>
  <c r="Q11170" i="6"/>
  <c r="Q11171" i="6"/>
  <c r="Q11172" i="6"/>
  <c r="Q11173" i="6"/>
  <c r="Q11174" i="6"/>
  <c r="Q11175" i="6"/>
  <c r="Q11176" i="6"/>
  <c r="Q11177" i="6"/>
  <c r="Q11178" i="6"/>
  <c r="Q11179" i="6"/>
  <c r="Q11180" i="6"/>
  <c r="Q11181" i="6"/>
  <c r="Q11182" i="6"/>
  <c r="Q11183" i="6"/>
  <c r="Q11184" i="6"/>
  <c r="Q11185" i="6"/>
  <c r="Q11186" i="6"/>
  <c r="Q11187" i="6"/>
  <c r="Q11188" i="6"/>
  <c r="Q11189" i="6"/>
  <c r="Q11190" i="6"/>
  <c r="Q11191" i="6"/>
  <c r="Q11192" i="6"/>
  <c r="Q11193" i="6"/>
  <c r="Q11194" i="6"/>
  <c r="Q11195" i="6"/>
  <c r="Q11196" i="6"/>
  <c r="Q11197" i="6"/>
  <c r="Q11198" i="6"/>
  <c r="Q11199" i="6"/>
  <c r="Q11200" i="6"/>
  <c r="Q11201" i="6"/>
  <c r="Q11202" i="6"/>
  <c r="Q11203" i="6"/>
  <c r="Q11204" i="6"/>
  <c r="Q11205" i="6"/>
  <c r="Q11206" i="6"/>
  <c r="Q11207" i="6"/>
  <c r="Q11208" i="6"/>
  <c r="Q11209" i="6"/>
  <c r="Q11210" i="6"/>
  <c r="Q11211" i="6"/>
  <c r="Q11212" i="6"/>
  <c r="Q11213" i="6"/>
  <c r="Q11214" i="6"/>
  <c r="Q11215" i="6"/>
  <c r="Q11216" i="6"/>
  <c r="Q11217" i="6"/>
  <c r="Q11218" i="6"/>
  <c r="Q11219" i="6"/>
  <c r="Q11220" i="6"/>
  <c r="Q11221" i="6"/>
  <c r="Q11222" i="6"/>
  <c r="Q11223" i="6"/>
  <c r="Q11224" i="6"/>
  <c r="Q11225" i="6"/>
  <c r="Q11226" i="6"/>
  <c r="Q11227" i="6"/>
  <c r="Q11228" i="6"/>
  <c r="Q11229" i="6"/>
  <c r="Q11230" i="6"/>
  <c r="Q11231" i="6"/>
  <c r="Q11232" i="6"/>
  <c r="Q11233" i="6"/>
  <c r="Q11234" i="6"/>
  <c r="Q11235" i="6"/>
  <c r="Q11236" i="6"/>
  <c r="Q11237" i="6"/>
  <c r="Q11238" i="6"/>
  <c r="Q11239" i="6"/>
  <c r="Q11240" i="6"/>
  <c r="Q11241" i="6"/>
  <c r="Q11242" i="6"/>
  <c r="Q11243" i="6"/>
  <c r="Q11244" i="6"/>
  <c r="Q11245" i="6"/>
  <c r="Q11246" i="6"/>
  <c r="Q11247" i="6"/>
  <c r="Q11248" i="6"/>
  <c r="Q11249" i="6"/>
  <c r="Q11250" i="6"/>
  <c r="Q11251" i="6"/>
  <c r="Q11252" i="6"/>
  <c r="Q11253" i="6"/>
  <c r="Q11254" i="6"/>
  <c r="Q11255" i="6"/>
  <c r="Q11256" i="6"/>
  <c r="Q11257" i="6"/>
  <c r="Q11258" i="6"/>
  <c r="Q11259" i="6"/>
  <c r="Q11260" i="6"/>
  <c r="Q11261" i="6"/>
  <c r="Q11262" i="6"/>
  <c r="Q11263" i="6"/>
  <c r="Q11264" i="6"/>
  <c r="Q11265" i="6"/>
  <c r="Q11266" i="6"/>
  <c r="Q11267" i="6"/>
  <c r="Q11268" i="6"/>
  <c r="Q11269" i="6"/>
  <c r="Q11270" i="6"/>
  <c r="Q11271" i="6"/>
  <c r="Q11272" i="6"/>
  <c r="Q11273" i="6"/>
  <c r="Q11274" i="6"/>
  <c r="Q11275" i="6"/>
  <c r="Q11276" i="6"/>
  <c r="Q11277" i="6"/>
  <c r="Q11278" i="6"/>
  <c r="Q11279" i="6"/>
  <c r="Q11280" i="6"/>
  <c r="Q11281" i="6"/>
  <c r="Q11282" i="6"/>
  <c r="Q11283" i="6"/>
  <c r="Q11284" i="6"/>
  <c r="Q11285" i="6"/>
  <c r="Q11286" i="6"/>
  <c r="Q11287" i="6"/>
  <c r="Q11288" i="6"/>
  <c r="Q11289" i="6"/>
  <c r="Q11290" i="6"/>
  <c r="Q11291" i="6"/>
  <c r="Q11292" i="6"/>
  <c r="Q11293" i="6"/>
  <c r="Q11294" i="6"/>
  <c r="Q11295" i="6"/>
  <c r="Q11296" i="6"/>
  <c r="Q11297" i="6"/>
  <c r="Q11298" i="6"/>
  <c r="Q11299" i="6"/>
  <c r="Q11300" i="6"/>
  <c r="Q11301" i="6"/>
  <c r="Q11302" i="6"/>
  <c r="Q11303" i="6"/>
  <c r="Q11304" i="6"/>
  <c r="Q11305" i="6"/>
  <c r="Q11306" i="6"/>
  <c r="Q11307" i="6"/>
  <c r="Q11308" i="6"/>
  <c r="Q11309" i="6"/>
  <c r="Q11310" i="6"/>
  <c r="Q11311" i="6"/>
  <c r="Q11312" i="6"/>
  <c r="Q11313" i="6"/>
  <c r="Q11314" i="6"/>
  <c r="Q11315" i="6"/>
  <c r="Q11316" i="6"/>
  <c r="Q11317" i="6"/>
  <c r="Q11318" i="6"/>
  <c r="Q11319" i="6"/>
  <c r="Q11320" i="6"/>
  <c r="Q11321" i="6"/>
  <c r="Q11322" i="6"/>
  <c r="Q11323" i="6"/>
  <c r="Q11324" i="6"/>
  <c r="Q11325" i="6"/>
  <c r="Q11326" i="6"/>
  <c r="Q11327" i="6"/>
  <c r="Q11328" i="6"/>
  <c r="Q11329" i="6"/>
  <c r="Q11330" i="6"/>
  <c r="Q11331" i="6"/>
  <c r="Q11332" i="6"/>
  <c r="Q11333" i="6"/>
  <c r="Q11334" i="6"/>
  <c r="Q11335" i="6"/>
  <c r="Q11336" i="6"/>
  <c r="Q11337" i="6"/>
  <c r="Q11338" i="6"/>
  <c r="Q11339" i="6"/>
  <c r="Q11340" i="6"/>
  <c r="Q11341" i="6"/>
  <c r="Q11342" i="6"/>
  <c r="Q11343" i="6"/>
  <c r="Q11344" i="6"/>
  <c r="Q11345" i="6"/>
  <c r="Q11346" i="6"/>
  <c r="Q11347" i="6"/>
  <c r="Q11348" i="6"/>
  <c r="Q11349" i="6"/>
  <c r="Q11350" i="6"/>
  <c r="Q11351" i="6"/>
  <c r="Q11352" i="6"/>
  <c r="Q11353" i="6"/>
  <c r="Q11354" i="6"/>
  <c r="Q11355" i="6"/>
  <c r="Q11356" i="6"/>
  <c r="Q11357" i="6"/>
  <c r="Q11358" i="6"/>
  <c r="Q11359" i="6"/>
  <c r="Q11360" i="6"/>
  <c r="Q11361" i="6"/>
  <c r="Q11362" i="6"/>
  <c r="Q11363" i="6"/>
  <c r="Q11364" i="6"/>
  <c r="Q11365" i="6"/>
  <c r="Q11366" i="6"/>
  <c r="Q11367" i="6"/>
  <c r="Q11368" i="6"/>
  <c r="Q11369" i="6"/>
  <c r="Q11370" i="6"/>
  <c r="Q11371" i="6"/>
  <c r="Q11372" i="6"/>
  <c r="Q11373" i="6"/>
  <c r="Q11374" i="6"/>
  <c r="Q11375" i="6"/>
  <c r="Q11376" i="6"/>
  <c r="Q11377" i="6"/>
  <c r="Q11378" i="6"/>
  <c r="Q11379" i="6"/>
  <c r="Q11380" i="6"/>
  <c r="Q11381" i="6"/>
  <c r="Q11382" i="6"/>
  <c r="Q11383" i="6"/>
  <c r="Q11384" i="6"/>
  <c r="Q11385" i="6"/>
  <c r="Q11386" i="6"/>
  <c r="Q11387" i="6"/>
  <c r="Q11388" i="6"/>
  <c r="Q11389" i="6"/>
  <c r="Q11390" i="6"/>
  <c r="Q11391" i="6"/>
  <c r="Q11392" i="6"/>
  <c r="Q11393" i="6"/>
  <c r="Q11394" i="6"/>
  <c r="Q11395" i="6"/>
  <c r="Q11396" i="6"/>
  <c r="Q11397" i="6"/>
  <c r="Q11398" i="6"/>
  <c r="Q11399" i="6"/>
  <c r="Q11400" i="6"/>
  <c r="Q11401" i="6"/>
  <c r="Q11402" i="6"/>
  <c r="Q11403" i="6"/>
  <c r="Q11404" i="6"/>
  <c r="Q11405" i="6"/>
  <c r="Q11406" i="6"/>
  <c r="Q11407" i="6"/>
  <c r="Q11408" i="6"/>
  <c r="Q11409" i="6"/>
  <c r="Q11410" i="6"/>
  <c r="Q11411" i="6"/>
  <c r="Q11412" i="6"/>
  <c r="Q11413" i="6"/>
  <c r="Q11414" i="6"/>
  <c r="Q11415" i="6"/>
  <c r="Q11416" i="6"/>
  <c r="Q11417" i="6"/>
  <c r="Q11418" i="6"/>
  <c r="Q11419" i="6"/>
  <c r="Q11420" i="6"/>
  <c r="Q11421" i="6"/>
  <c r="Q11422" i="6"/>
  <c r="Q11423" i="6"/>
  <c r="Q11424" i="6"/>
  <c r="Q11425" i="6"/>
  <c r="Q11426" i="6"/>
  <c r="Q11427" i="6"/>
  <c r="Q11428" i="6"/>
  <c r="Q11429" i="6"/>
  <c r="Q11430" i="6"/>
  <c r="Q11431" i="6"/>
  <c r="Q11432" i="6"/>
  <c r="Q11433" i="6"/>
  <c r="Q11434" i="6"/>
  <c r="Q11435" i="6"/>
  <c r="Q11436" i="6"/>
  <c r="Q11437" i="6"/>
  <c r="Q11438" i="6"/>
  <c r="Q11439" i="6"/>
  <c r="Q11440" i="6"/>
  <c r="Q11441" i="6"/>
  <c r="Q11442" i="6"/>
  <c r="Q11443" i="6"/>
  <c r="Q11444" i="6"/>
  <c r="Q11445" i="6"/>
  <c r="Q11446" i="6"/>
  <c r="Q11447" i="6"/>
  <c r="Q11448" i="6"/>
  <c r="Q11449" i="6"/>
  <c r="Q11450" i="6"/>
  <c r="Q11451" i="6"/>
  <c r="Q11452" i="6"/>
  <c r="Q11453" i="6"/>
  <c r="Q11454" i="6"/>
  <c r="Q11455" i="6"/>
  <c r="Q11456" i="6"/>
  <c r="Q11457" i="6"/>
  <c r="Q11458" i="6"/>
  <c r="Q11459" i="6"/>
  <c r="Q11460" i="6"/>
  <c r="Q11461" i="6"/>
  <c r="Q11462" i="6"/>
  <c r="Q11463" i="6"/>
  <c r="Q11464" i="6"/>
  <c r="Q11465" i="6"/>
  <c r="Q11466" i="6"/>
  <c r="Q11467" i="6"/>
  <c r="Q11468" i="6"/>
  <c r="Q11469" i="6"/>
  <c r="Q11470" i="6"/>
  <c r="Q11471" i="6"/>
  <c r="Q11472" i="6"/>
  <c r="Q11473" i="6"/>
  <c r="Q11474" i="6"/>
  <c r="Q11475" i="6"/>
  <c r="Q11476" i="6"/>
  <c r="Q11477" i="6"/>
  <c r="Q11478" i="6"/>
  <c r="Q11479" i="6"/>
  <c r="Q11480" i="6"/>
  <c r="Q11481" i="6"/>
  <c r="Q11482" i="6"/>
  <c r="Q11483" i="6"/>
  <c r="Q11484" i="6"/>
  <c r="Q11485" i="6"/>
  <c r="Q11486" i="6"/>
  <c r="Q11487" i="6"/>
  <c r="Q11488" i="6"/>
  <c r="Q11489" i="6"/>
  <c r="Q11490" i="6"/>
  <c r="Q11491" i="6"/>
  <c r="Q11492" i="6"/>
  <c r="Q11493" i="6"/>
  <c r="Q11494" i="6"/>
  <c r="Q11495" i="6"/>
  <c r="Q11496" i="6"/>
  <c r="Q11497" i="6"/>
  <c r="Q11498" i="6"/>
  <c r="Q11499" i="6"/>
  <c r="Q11500" i="6"/>
  <c r="Q11501" i="6"/>
  <c r="Q11502" i="6"/>
  <c r="Q11503" i="6"/>
  <c r="Q11504" i="6"/>
  <c r="Q11505" i="6"/>
  <c r="Q11506" i="6"/>
  <c r="Q11507" i="6"/>
  <c r="Q11508" i="6"/>
  <c r="Q11509" i="6"/>
  <c r="Q11510" i="6"/>
  <c r="Q11511" i="6"/>
  <c r="Q11512" i="6"/>
  <c r="Q11513" i="6"/>
  <c r="Q11514" i="6"/>
  <c r="Q11515" i="6"/>
  <c r="Q11516" i="6"/>
  <c r="Q11517" i="6"/>
  <c r="Q11518" i="6"/>
  <c r="Q11519" i="6"/>
  <c r="Q11520" i="6"/>
  <c r="Q11521" i="6"/>
  <c r="Q11522" i="6"/>
  <c r="Q11523" i="6"/>
  <c r="Q11524" i="6"/>
  <c r="Q11525" i="6"/>
  <c r="Q11526" i="6"/>
  <c r="Q11527" i="6"/>
  <c r="Q11528" i="6"/>
  <c r="Q11529" i="6"/>
  <c r="Q11530" i="6"/>
  <c r="Q11531" i="6"/>
  <c r="Q11532" i="6"/>
  <c r="Q11533" i="6"/>
  <c r="Q11534" i="6"/>
  <c r="Q11535" i="6"/>
  <c r="Q11536" i="6"/>
  <c r="Q11537" i="6"/>
  <c r="Q11538" i="6"/>
  <c r="Q11539" i="6"/>
  <c r="Q11540" i="6"/>
  <c r="Q11541" i="6"/>
  <c r="Q11542" i="6"/>
  <c r="Q11543" i="6"/>
  <c r="Q11544" i="6"/>
  <c r="Q11545" i="6"/>
  <c r="Q11546" i="6"/>
  <c r="Q11547" i="6"/>
  <c r="Q11548" i="6"/>
  <c r="Q11549" i="6"/>
  <c r="Q11550" i="6"/>
  <c r="Q11551" i="6"/>
  <c r="Q11552" i="6"/>
  <c r="Q11553" i="6"/>
  <c r="Q11554" i="6"/>
  <c r="Q11555" i="6"/>
  <c r="Q11556" i="6"/>
  <c r="Q11557" i="6"/>
  <c r="Q11558" i="6"/>
  <c r="Q11559" i="6"/>
  <c r="Q11560" i="6"/>
  <c r="Q11561" i="6"/>
  <c r="Q11562" i="6"/>
  <c r="Q11563" i="6"/>
  <c r="Q11564" i="6"/>
  <c r="Q11565" i="6"/>
  <c r="Q11566" i="6"/>
  <c r="Q11567" i="6"/>
  <c r="Q11568" i="6"/>
  <c r="Q11569" i="6"/>
  <c r="Q11570" i="6"/>
  <c r="Q11571" i="6"/>
  <c r="Q11572" i="6"/>
  <c r="Q11573" i="6"/>
  <c r="Q11574" i="6"/>
  <c r="Q11575" i="6"/>
  <c r="Q11576" i="6"/>
  <c r="Q11577" i="6"/>
  <c r="Q11578" i="6"/>
  <c r="Q11579" i="6"/>
  <c r="Q11580" i="6"/>
  <c r="Q11581" i="6"/>
  <c r="Q11582" i="6"/>
  <c r="Q11583" i="6"/>
  <c r="Q11584" i="6"/>
  <c r="Q11585" i="6"/>
  <c r="Q11586" i="6"/>
  <c r="Q11587" i="6"/>
  <c r="Q11588" i="6"/>
  <c r="Q11589" i="6"/>
  <c r="Q11590" i="6"/>
  <c r="Q11591" i="6"/>
  <c r="Q11592" i="6"/>
  <c r="Q11593" i="6"/>
  <c r="Q11594" i="6"/>
  <c r="Q11595" i="6"/>
  <c r="Q11596" i="6"/>
  <c r="Q11597" i="6"/>
  <c r="Q11598" i="6"/>
  <c r="Q11599" i="6"/>
  <c r="Q11600" i="6"/>
  <c r="Q11601" i="6"/>
  <c r="Q11602" i="6"/>
  <c r="Q11603" i="6"/>
  <c r="Q11604" i="6"/>
  <c r="Q11605" i="6"/>
  <c r="Q11606" i="6"/>
  <c r="Q11607" i="6"/>
  <c r="Q11608" i="6"/>
  <c r="Q11609" i="6"/>
  <c r="Q11610" i="6"/>
  <c r="Q11611" i="6"/>
  <c r="Q11612" i="6"/>
  <c r="Q11613" i="6"/>
  <c r="Q11614" i="6"/>
  <c r="Q11615" i="6"/>
  <c r="Q11616" i="6"/>
  <c r="Q11617" i="6"/>
  <c r="Q11618" i="6"/>
  <c r="Q11619" i="6"/>
  <c r="Q11620" i="6"/>
  <c r="Q11621" i="6"/>
  <c r="Q11622" i="6"/>
  <c r="Q11623" i="6"/>
  <c r="Q11624" i="6"/>
  <c r="Q11625" i="6"/>
  <c r="Q11626" i="6"/>
  <c r="Q11627" i="6"/>
  <c r="Q11628" i="6"/>
  <c r="Q11629" i="6"/>
  <c r="Q11630" i="6"/>
  <c r="Q11631" i="6"/>
  <c r="Q11632" i="6"/>
  <c r="Q11633" i="6"/>
  <c r="Q11634" i="6"/>
  <c r="Q11635" i="6"/>
  <c r="Q11636" i="6"/>
  <c r="Q11637" i="6"/>
  <c r="Q11638" i="6"/>
  <c r="Q11639" i="6"/>
  <c r="Q11640" i="6"/>
  <c r="Q11641" i="6"/>
  <c r="Q11642" i="6"/>
  <c r="Q11643" i="6"/>
  <c r="Q11644" i="6"/>
  <c r="Q11645" i="6"/>
  <c r="Q11646" i="6"/>
  <c r="Q11647" i="6"/>
  <c r="Q11648" i="6"/>
  <c r="Q11649" i="6"/>
  <c r="Q11650" i="6"/>
  <c r="Q11651" i="6"/>
  <c r="Q11652" i="6"/>
  <c r="Q11653" i="6"/>
  <c r="Q11654" i="6"/>
  <c r="Q11655" i="6"/>
  <c r="Q11656" i="6"/>
  <c r="Q11657" i="6"/>
  <c r="Q11658" i="6"/>
  <c r="Q11659" i="6"/>
  <c r="Q11660" i="6"/>
  <c r="Q11661" i="6"/>
  <c r="Q11662" i="6"/>
  <c r="Q11663" i="6"/>
  <c r="Q11664" i="6"/>
  <c r="Q11665" i="6"/>
  <c r="Q11666" i="6"/>
  <c r="Q11667" i="6"/>
  <c r="Q11668" i="6"/>
  <c r="Q11669" i="6"/>
  <c r="Q11670" i="6"/>
  <c r="Q11671" i="6"/>
  <c r="Q11672" i="6"/>
  <c r="Q11673" i="6"/>
  <c r="Q11674" i="6"/>
  <c r="Q11675" i="6"/>
  <c r="Q11676" i="6"/>
  <c r="Q11677" i="6"/>
  <c r="Q11678" i="6"/>
  <c r="Q11679" i="6"/>
  <c r="Q11680" i="6"/>
  <c r="Q11681" i="6"/>
  <c r="Q11682" i="6"/>
  <c r="Q11683" i="6"/>
  <c r="Q11684" i="6"/>
  <c r="Q11685" i="6"/>
  <c r="Q11686" i="6"/>
  <c r="Q11687" i="6"/>
  <c r="Q11688" i="6"/>
  <c r="Q11689" i="6"/>
  <c r="Q11690" i="6"/>
  <c r="Q11691" i="6"/>
  <c r="Q11692" i="6"/>
  <c r="Q11693" i="6"/>
  <c r="Q11694" i="6"/>
  <c r="Q11695" i="6"/>
  <c r="Q11696" i="6"/>
  <c r="Q11697" i="6"/>
  <c r="Q11698" i="6"/>
  <c r="Q11699" i="6"/>
  <c r="Q11700" i="6"/>
  <c r="Q11701" i="6"/>
  <c r="Q11702" i="6"/>
  <c r="Q11703" i="6"/>
  <c r="Q11704" i="6"/>
  <c r="Q11705" i="6"/>
  <c r="Q11706" i="6"/>
  <c r="Q11707" i="6"/>
  <c r="Q11708" i="6"/>
  <c r="Q11709" i="6"/>
  <c r="Q11710" i="6"/>
  <c r="Q11711" i="6"/>
  <c r="Q11712" i="6"/>
  <c r="Q11713" i="6"/>
  <c r="Q11714" i="6"/>
  <c r="Q11715" i="6"/>
  <c r="Q11716" i="6"/>
  <c r="Q11717" i="6"/>
  <c r="Q11718" i="6"/>
  <c r="Q11719" i="6"/>
  <c r="Q11720" i="6"/>
  <c r="Q11721" i="6"/>
  <c r="Q11722" i="6"/>
  <c r="Q11723" i="6"/>
  <c r="Q11724" i="6"/>
  <c r="Q11725" i="6"/>
  <c r="Q11726" i="6"/>
  <c r="Q11727" i="6"/>
  <c r="Q11728" i="6"/>
  <c r="Q11729" i="6"/>
  <c r="Q11730" i="6"/>
  <c r="Q11731" i="6"/>
  <c r="Q11732" i="6"/>
  <c r="Q11733" i="6"/>
  <c r="Q11734" i="6"/>
  <c r="Q11735" i="6"/>
  <c r="Q11736" i="6"/>
  <c r="Q11737" i="6"/>
  <c r="Q11738" i="6"/>
  <c r="Q11739" i="6"/>
  <c r="Q11740" i="6"/>
  <c r="Q11741" i="6"/>
  <c r="Q11742" i="6"/>
  <c r="Q11743" i="6"/>
  <c r="Q11744" i="6"/>
  <c r="Q11745" i="6"/>
  <c r="Q11746" i="6"/>
  <c r="Q11747" i="6"/>
  <c r="Q11748" i="6"/>
  <c r="Q11749" i="6"/>
  <c r="Q11750" i="6"/>
  <c r="Q11751" i="6"/>
  <c r="Q11752" i="6"/>
  <c r="Q11753" i="6"/>
  <c r="Q11754" i="6"/>
  <c r="Q11755" i="6"/>
  <c r="Q11756" i="6"/>
  <c r="Q11757" i="6"/>
  <c r="Q11758" i="6"/>
  <c r="Q11759" i="6"/>
  <c r="Q11760" i="6"/>
  <c r="Q11761" i="6"/>
  <c r="Q11762" i="6"/>
  <c r="Q11763" i="6"/>
  <c r="Q11764" i="6"/>
  <c r="Q11765" i="6"/>
  <c r="Q11766" i="6"/>
  <c r="Q11767" i="6"/>
  <c r="Q11768" i="6"/>
  <c r="Q11769" i="6"/>
  <c r="Q11770" i="6"/>
  <c r="Q11771" i="6"/>
  <c r="Q11772" i="6"/>
  <c r="Q11773" i="6"/>
  <c r="Q11774" i="6"/>
  <c r="Q11775" i="6"/>
  <c r="Q11776" i="6"/>
  <c r="Q11777" i="6"/>
  <c r="Q11778" i="6"/>
  <c r="Q11779" i="6"/>
  <c r="Q11780" i="6"/>
  <c r="Q11781" i="6"/>
  <c r="Q11782" i="6"/>
  <c r="Q11783" i="6"/>
  <c r="Q11784" i="6"/>
  <c r="Q11785" i="6"/>
  <c r="Q11786" i="6"/>
  <c r="Q11787" i="6"/>
  <c r="Q11788" i="6"/>
  <c r="Q11789" i="6"/>
  <c r="Q11790" i="6"/>
  <c r="Q11791" i="6"/>
  <c r="Q11792" i="6"/>
  <c r="Q11793" i="6"/>
  <c r="Q11794" i="6"/>
  <c r="Q11795" i="6"/>
  <c r="Q11796" i="6"/>
  <c r="Q11797" i="6"/>
  <c r="Q11798" i="6"/>
  <c r="Q11799" i="6"/>
  <c r="Q11800" i="6"/>
  <c r="Q11801" i="6"/>
  <c r="Q11802" i="6"/>
  <c r="Q11803" i="6"/>
  <c r="Q11804" i="6"/>
  <c r="Q11805" i="6"/>
  <c r="Q11806" i="6"/>
  <c r="Q11807" i="6"/>
  <c r="Q11808" i="6"/>
  <c r="Q11809" i="6"/>
  <c r="Q11810" i="6"/>
  <c r="Q11811" i="6"/>
  <c r="Q11812" i="6"/>
  <c r="Q11813" i="6"/>
  <c r="Q11814" i="6"/>
  <c r="Q11815" i="6"/>
  <c r="Q11816" i="6"/>
  <c r="Q11817" i="6"/>
  <c r="Q11818" i="6"/>
  <c r="Q11819" i="6"/>
  <c r="Q11820" i="6"/>
  <c r="Q11821" i="6"/>
  <c r="Q11822" i="6"/>
  <c r="Q11823" i="6"/>
  <c r="Q11824" i="6"/>
  <c r="Q11825" i="6"/>
  <c r="Q11826" i="6"/>
  <c r="Q11827" i="6"/>
  <c r="Q11828" i="6"/>
  <c r="Q11829" i="6"/>
  <c r="Q11830" i="6"/>
  <c r="Q11831" i="6"/>
  <c r="Q11832" i="6"/>
  <c r="Q11833" i="6"/>
  <c r="Q11834" i="6"/>
  <c r="Q11835" i="6"/>
  <c r="Q11836" i="6"/>
  <c r="Q11837" i="6"/>
  <c r="Q11838" i="6"/>
  <c r="Q11839" i="6"/>
  <c r="Q11840" i="6"/>
  <c r="Q11841" i="6"/>
  <c r="Q11842" i="6"/>
  <c r="Q11843" i="6"/>
  <c r="Q11844" i="6"/>
  <c r="Q11845" i="6"/>
  <c r="Q11846" i="6"/>
  <c r="Q11847" i="6"/>
  <c r="Q11848" i="6"/>
  <c r="Q11849" i="6"/>
  <c r="Q11850" i="6"/>
  <c r="Q11851" i="6"/>
  <c r="Q11852" i="6"/>
  <c r="Q11853" i="6"/>
  <c r="Q11854" i="6"/>
  <c r="Q11855" i="6"/>
  <c r="Q11856" i="6"/>
  <c r="Q11857" i="6"/>
  <c r="Q11858" i="6"/>
  <c r="Q11859" i="6"/>
  <c r="Q11860" i="6"/>
  <c r="Q11861" i="6"/>
  <c r="Q11862" i="6"/>
  <c r="Q11863" i="6"/>
  <c r="Q11864" i="6"/>
  <c r="Q11865" i="6"/>
  <c r="Q11866" i="6"/>
  <c r="Q11867" i="6"/>
  <c r="Q11868" i="6"/>
  <c r="Q11869" i="6"/>
  <c r="Q11870" i="6"/>
  <c r="Q11871" i="6"/>
  <c r="Q11872" i="6"/>
  <c r="Q11873" i="6"/>
  <c r="Q11874" i="6"/>
  <c r="Q11875" i="6"/>
  <c r="Q11876" i="6"/>
  <c r="Q11877" i="6"/>
  <c r="Q11878" i="6"/>
  <c r="Q11879" i="6"/>
  <c r="Q11880" i="6"/>
  <c r="Q11881" i="6"/>
  <c r="Q11882" i="6"/>
  <c r="Q11883" i="6"/>
  <c r="Q11884" i="6"/>
  <c r="Q11885" i="6"/>
  <c r="Q11886" i="6"/>
  <c r="Q11887" i="6"/>
  <c r="Q11888" i="6"/>
  <c r="Q11889" i="6"/>
  <c r="Q11890" i="6"/>
  <c r="Q11891" i="6"/>
  <c r="Q11892" i="6"/>
  <c r="Q11893" i="6"/>
  <c r="Q11894" i="6"/>
  <c r="Q11895" i="6"/>
  <c r="Q11896" i="6"/>
  <c r="Q11897" i="6"/>
  <c r="Q11898" i="6"/>
  <c r="Q11899" i="6"/>
  <c r="Q11900" i="6"/>
  <c r="Q11901" i="6"/>
  <c r="Q11902" i="6"/>
  <c r="Q11903" i="6"/>
  <c r="Q11904" i="6"/>
  <c r="Q11905" i="6"/>
  <c r="Q11906" i="6"/>
  <c r="Q11907" i="6"/>
  <c r="Q11908" i="6"/>
  <c r="Q11909" i="6"/>
  <c r="Q11910" i="6"/>
  <c r="Q11911" i="6"/>
  <c r="Q11912" i="6"/>
  <c r="Q11913" i="6"/>
  <c r="Q11914" i="6"/>
  <c r="Q11915" i="6"/>
  <c r="Q11916" i="6"/>
  <c r="Q11917" i="6"/>
  <c r="Q11918" i="6"/>
  <c r="Q11919" i="6"/>
  <c r="Q11920" i="6"/>
  <c r="Q11921" i="6"/>
  <c r="Q11922" i="6"/>
  <c r="Q11923" i="6"/>
  <c r="Q11924" i="6"/>
  <c r="Q11925" i="6"/>
  <c r="Q11926" i="6"/>
  <c r="Q11927" i="6"/>
  <c r="Q11928" i="6"/>
  <c r="Q11929" i="6"/>
  <c r="Q11930" i="6"/>
  <c r="Q11931" i="6"/>
  <c r="Q11932" i="6"/>
  <c r="Q11933" i="6"/>
  <c r="Q11934" i="6"/>
  <c r="Q11935" i="6"/>
  <c r="Q11936" i="6"/>
  <c r="Q11937" i="6"/>
  <c r="Q11938" i="6"/>
  <c r="Q11939" i="6"/>
  <c r="Q11940" i="6"/>
  <c r="Q11941" i="6"/>
  <c r="Q11942" i="6"/>
  <c r="Q11943" i="6"/>
  <c r="Q11944" i="6"/>
  <c r="Q11945" i="6"/>
  <c r="Q11946" i="6"/>
  <c r="Q11947" i="6"/>
  <c r="Q11948" i="6"/>
  <c r="Q11949" i="6"/>
  <c r="Q11950" i="6"/>
  <c r="Q11951" i="6"/>
  <c r="Q11952" i="6"/>
  <c r="Q11953" i="6"/>
  <c r="Q11954" i="6"/>
  <c r="Q11955" i="6"/>
  <c r="Q11956" i="6"/>
  <c r="Q11957" i="6"/>
  <c r="Q11958" i="6"/>
  <c r="Q11959" i="6"/>
  <c r="Q11960" i="6"/>
  <c r="Q11961" i="6"/>
  <c r="Q11962" i="6"/>
  <c r="Q11963" i="6"/>
  <c r="Q11964" i="6"/>
  <c r="Q11965" i="6"/>
  <c r="Q11966" i="6"/>
  <c r="Q11967" i="6"/>
  <c r="Q11968" i="6"/>
  <c r="Q11969" i="6"/>
  <c r="Q11970" i="6"/>
  <c r="Q11971" i="6"/>
  <c r="Q11972" i="6"/>
  <c r="Q11973" i="6"/>
  <c r="Q11974" i="6"/>
  <c r="Q11975" i="6"/>
  <c r="Q11976" i="6"/>
  <c r="Q11977" i="6"/>
  <c r="Q11978" i="6"/>
  <c r="Q11979" i="6"/>
  <c r="Q11980" i="6"/>
  <c r="Q11981" i="6"/>
  <c r="Q11982" i="6"/>
  <c r="Q11983" i="6"/>
  <c r="Q11984" i="6"/>
  <c r="Q11985" i="6"/>
  <c r="Q11986" i="6"/>
  <c r="Q11987" i="6"/>
  <c r="Q11988" i="6"/>
  <c r="Q11989" i="6"/>
  <c r="Q11990" i="6"/>
  <c r="Q11991" i="6"/>
  <c r="Q11992" i="6"/>
  <c r="Q11993" i="6"/>
  <c r="Q11994" i="6"/>
  <c r="Q11995" i="6"/>
  <c r="Q11996" i="6"/>
  <c r="Q11997" i="6"/>
  <c r="Q11998" i="6"/>
  <c r="Q11999" i="6"/>
  <c r="Q12000" i="6"/>
  <c r="Q12001" i="6"/>
  <c r="Q12002" i="6"/>
  <c r="Q12003" i="6"/>
  <c r="Q12004" i="6"/>
  <c r="Q12005" i="6"/>
  <c r="Q12006" i="6"/>
  <c r="Q12007" i="6"/>
  <c r="Q12008" i="6"/>
  <c r="Q12009" i="6"/>
  <c r="Q12010" i="6"/>
  <c r="Q12011" i="6"/>
  <c r="Q12012" i="6"/>
  <c r="Q12013" i="6"/>
  <c r="Q12014" i="6"/>
  <c r="Q12015" i="6"/>
  <c r="Q12016" i="6"/>
  <c r="Q12017" i="6"/>
  <c r="Q12018" i="6"/>
  <c r="Q12019" i="6"/>
  <c r="Q12020" i="6"/>
  <c r="Q12021" i="6"/>
  <c r="Q12022" i="6"/>
  <c r="Q12023" i="6"/>
  <c r="Q12024" i="6"/>
  <c r="Q12025" i="6"/>
  <c r="Q12026" i="6"/>
  <c r="Q12027" i="6"/>
  <c r="Q12028" i="6"/>
  <c r="Q12029" i="6"/>
  <c r="Q12030" i="6"/>
  <c r="Q12031" i="6"/>
  <c r="Q12032" i="6"/>
  <c r="Q12033" i="6"/>
  <c r="Q12034" i="6"/>
  <c r="Q12035" i="6"/>
  <c r="Q12036" i="6"/>
  <c r="Q12037" i="6"/>
  <c r="Q12038" i="6"/>
  <c r="Q12039" i="6"/>
  <c r="Q12040" i="6"/>
  <c r="Q12041" i="6"/>
  <c r="Q12042" i="6"/>
  <c r="Q12043" i="6"/>
  <c r="Q12044" i="6"/>
  <c r="Q12045" i="6"/>
  <c r="Q12046" i="6"/>
  <c r="Q12047" i="6"/>
  <c r="Q12048" i="6"/>
  <c r="Q12049" i="6"/>
  <c r="Q12050" i="6"/>
  <c r="Q12051" i="6"/>
  <c r="Q12052" i="6"/>
  <c r="Q12053" i="6"/>
  <c r="Q12054" i="6"/>
  <c r="Q12055" i="6"/>
  <c r="Q12056" i="6"/>
  <c r="Q12057" i="6"/>
  <c r="Q12058" i="6"/>
  <c r="Q12059" i="6"/>
  <c r="Q12060" i="6"/>
  <c r="Q12061" i="6"/>
  <c r="Q12062" i="6"/>
  <c r="Q12063" i="6"/>
  <c r="Q12064" i="6"/>
  <c r="Q12065" i="6"/>
  <c r="Q12066" i="6"/>
  <c r="Q12067" i="6"/>
  <c r="Q12068" i="6"/>
  <c r="Q12069" i="6"/>
  <c r="Q12070" i="6"/>
  <c r="Q12071" i="6"/>
  <c r="Q12072" i="6"/>
  <c r="Q12073" i="6"/>
  <c r="Q12074" i="6"/>
  <c r="Q12075" i="6"/>
  <c r="Q12076" i="6"/>
  <c r="Q12077" i="6"/>
  <c r="Q12078" i="6"/>
  <c r="Q12079" i="6"/>
  <c r="Q12080" i="6"/>
  <c r="Q12081" i="6"/>
  <c r="Q12082" i="6"/>
  <c r="Q12083" i="6"/>
  <c r="Q12084" i="6"/>
  <c r="Q12085" i="6"/>
  <c r="Q12086" i="6"/>
  <c r="Q12087" i="6"/>
  <c r="Q12088" i="6"/>
  <c r="Q12089" i="6"/>
  <c r="Q12090" i="6"/>
  <c r="Q12091" i="6"/>
  <c r="Q12092" i="6"/>
  <c r="Q12093" i="6"/>
  <c r="Q12094" i="6"/>
  <c r="Q12095" i="6"/>
  <c r="Q12096" i="6"/>
  <c r="Q12097" i="6"/>
  <c r="Q12098" i="6"/>
  <c r="Q12099" i="6"/>
  <c r="Q12100" i="6"/>
  <c r="Q12101" i="6"/>
  <c r="Q12102" i="6"/>
  <c r="Q12103" i="6"/>
  <c r="Q12104" i="6"/>
  <c r="Q12105" i="6"/>
  <c r="Q12106" i="6"/>
  <c r="Q12107" i="6"/>
  <c r="Q12108" i="6"/>
  <c r="Q12109" i="6"/>
  <c r="Q12110" i="6"/>
  <c r="Q12111" i="6"/>
  <c r="Q12112" i="6"/>
  <c r="Q12113" i="6"/>
  <c r="Q12114" i="6"/>
  <c r="Q12115" i="6"/>
  <c r="Q12116" i="6"/>
  <c r="Q12117" i="6"/>
  <c r="Q12118" i="6"/>
  <c r="Q12119" i="6"/>
  <c r="Q12120" i="6"/>
  <c r="Q12121" i="6"/>
  <c r="Q12122" i="6"/>
  <c r="Q12123" i="6"/>
  <c r="Q12124" i="6"/>
  <c r="Q12125" i="6"/>
  <c r="Q12126" i="6"/>
  <c r="Q12127" i="6"/>
  <c r="Q12128" i="6"/>
  <c r="Q12129" i="6"/>
  <c r="Q12130" i="6"/>
  <c r="Q12131" i="6"/>
  <c r="Q12132" i="6"/>
  <c r="Q12133" i="6"/>
  <c r="Q12134" i="6"/>
  <c r="Q12135" i="6"/>
  <c r="Q12136" i="6"/>
  <c r="Q12137" i="6"/>
  <c r="Q12138" i="6"/>
  <c r="Q12139" i="6"/>
  <c r="Q12140" i="6"/>
  <c r="Q12141" i="6"/>
  <c r="Q12142" i="6"/>
  <c r="Q12143" i="6"/>
  <c r="Q12144" i="6"/>
  <c r="Q12145" i="6"/>
  <c r="Q12146" i="6"/>
  <c r="Q12147" i="6"/>
  <c r="Q12148" i="6"/>
  <c r="Q12149" i="6"/>
  <c r="Q12150" i="6"/>
  <c r="Q12151" i="6"/>
  <c r="Q12152" i="6"/>
  <c r="Q12153" i="6"/>
  <c r="Q12154" i="6"/>
  <c r="Q12155" i="6"/>
  <c r="Q12156" i="6"/>
  <c r="Q12157" i="6"/>
  <c r="Q12158" i="6"/>
  <c r="Q12159" i="6"/>
  <c r="Q12160" i="6"/>
  <c r="Q12161" i="6"/>
  <c r="Q12162" i="6"/>
  <c r="Q12163" i="6"/>
  <c r="Q12164" i="6"/>
  <c r="Q12165" i="6"/>
  <c r="Q12166" i="6"/>
  <c r="Q12167" i="6"/>
  <c r="Q12168" i="6"/>
  <c r="Q12169" i="6"/>
  <c r="Q12170" i="6"/>
  <c r="Q12171" i="6"/>
  <c r="Q12172" i="6"/>
  <c r="Q12173" i="6"/>
  <c r="Q12174" i="6"/>
  <c r="Q12175" i="6"/>
  <c r="Q12176" i="6"/>
  <c r="Q12177" i="6"/>
  <c r="Q12178" i="6"/>
  <c r="Q12179" i="6"/>
  <c r="Q12180" i="6"/>
  <c r="Q12181" i="6"/>
  <c r="Q12182" i="6"/>
  <c r="Q12183" i="6"/>
  <c r="Q12184" i="6"/>
  <c r="Q12185" i="6"/>
  <c r="Q12186" i="6"/>
  <c r="Q12187" i="6"/>
  <c r="Q12188" i="6"/>
  <c r="Q12189" i="6"/>
  <c r="Q12190" i="6"/>
  <c r="Q12191" i="6"/>
  <c r="Q12192" i="6"/>
  <c r="Q12193" i="6"/>
  <c r="Q12194" i="6"/>
  <c r="Q12195" i="6"/>
  <c r="Q12196" i="6"/>
  <c r="Q12197" i="6"/>
  <c r="Q12198" i="6"/>
  <c r="Q12199" i="6"/>
  <c r="Q12200" i="6"/>
  <c r="Q12201" i="6"/>
  <c r="Q12202" i="6"/>
  <c r="Q12203" i="6"/>
  <c r="Q12204" i="6"/>
  <c r="Q12205" i="6"/>
  <c r="Q12206" i="6"/>
  <c r="Q12207" i="6"/>
  <c r="Q12208" i="6"/>
  <c r="Q12209" i="6"/>
  <c r="Q12210" i="6"/>
  <c r="Q12211" i="6"/>
  <c r="Q12212" i="6"/>
  <c r="Q12213" i="6"/>
  <c r="Q12214" i="6"/>
  <c r="Q12215" i="6"/>
  <c r="Q12216" i="6"/>
  <c r="Q12217" i="6"/>
  <c r="Q12218" i="6"/>
  <c r="Q12219" i="6"/>
  <c r="Q12220" i="6"/>
  <c r="Q12221" i="6"/>
  <c r="Q12222" i="6"/>
  <c r="Q12223" i="6"/>
  <c r="Q12224" i="6"/>
  <c r="Q12225" i="6"/>
  <c r="Q12226" i="6"/>
  <c r="Q12227" i="6"/>
  <c r="Q12228" i="6"/>
  <c r="Q12229" i="6"/>
  <c r="Q12230" i="6"/>
  <c r="Q12231" i="6"/>
  <c r="Q12232" i="6"/>
  <c r="Q12233" i="6"/>
  <c r="Q12234" i="6"/>
  <c r="Q12235" i="6"/>
  <c r="Q12236" i="6"/>
  <c r="Q12237" i="6"/>
  <c r="Q12238" i="6"/>
  <c r="Q12239" i="6"/>
  <c r="Q12240" i="6"/>
  <c r="Q12241" i="6"/>
  <c r="Q12242" i="6"/>
  <c r="Q12243" i="6"/>
  <c r="Q12244" i="6"/>
  <c r="Q12245" i="6"/>
  <c r="Q12246" i="6"/>
  <c r="Q12247" i="6"/>
  <c r="Q12248" i="6"/>
  <c r="Q12249" i="6"/>
  <c r="Q12250" i="6"/>
  <c r="Q12251" i="6"/>
  <c r="Q12252" i="6"/>
  <c r="Q12253" i="6"/>
  <c r="Q12254" i="6"/>
  <c r="Q12255" i="6"/>
  <c r="Q12256" i="6"/>
  <c r="Q12257" i="6"/>
  <c r="Q12258" i="6"/>
  <c r="Q12259" i="6"/>
  <c r="Q12260" i="6"/>
  <c r="Q12261" i="6"/>
  <c r="Q12262" i="6"/>
  <c r="Q12263" i="6"/>
  <c r="Q12264" i="6"/>
  <c r="Q12265" i="6"/>
  <c r="Q12266" i="6"/>
  <c r="Q12267" i="6"/>
  <c r="Q12268" i="6"/>
  <c r="Q12269" i="6"/>
  <c r="Q12270" i="6"/>
  <c r="Q12271" i="6"/>
  <c r="Q12272" i="6"/>
  <c r="Q12273" i="6"/>
  <c r="Q12274" i="6"/>
  <c r="Q12275" i="6"/>
  <c r="Q12276" i="6"/>
  <c r="Q12277" i="6"/>
  <c r="Q12278" i="6"/>
  <c r="Q12279" i="6"/>
  <c r="Q12280" i="6"/>
  <c r="Q12281" i="6"/>
  <c r="Q12282" i="6"/>
  <c r="Q12283" i="6"/>
  <c r="Q12284" i="6"/>
  <c r="Q12285" i="6"/>
  <c r="Q12286" i="6"/>
  <c r="Q12287" i="6"/>
  <c r="Q12288" i="6"/>
  <c r="Q12289" i="6"/>
  <c r="Q12290" i="6"/>
  <c r="Q12291" i="6"/>
  <c r="Q12292" i="6"/>
  <c r="Q12293" i="6"/>
  <c r="Q12294" i="6"/>
  <c r="Q12295" i="6"/>
  <c r="Q12296" i="6"/>
  <c r="Q12297" i="6"/>
  <c r="Q12298" i="6"/>
  <c r="Q12299" i="6"/>
  <c r="Q12300" i="6"/>
  <c r="Q12301" i="6"/>
  <c r="Q12302" i="6"/>
  <c r="Q12303" i="6"/>
  <c r="Q12304" i="6"/>
  <c r="Q12305" i="6"/>
  <c r="Q12306" i="6"/>
  <c r="Q12307" i="6"/>
  <c r="Q12308" i="6"/>
  <c r="Q12309" i="6"/>
  <c r="Q12310" i="6"/>
  <c r="Q12311" i="6"/>
  <c r="Q12312" i="6"/>
  <c r="Q12313" i="6"/>
  <c r="Q12314" i="6"/>
  <c r="Q12315" i="6"/>
  <c r="Q12316" i="6"/>
  <c r="Q12317" i="6"/>
  <c r="Q12318" i="6"/>
  <c r="Q12319" i="6"/>
  <c r="Q12320" i="6"/>
  <c r="Q12321" i="6"/>
  <c r="Q12322" i="6"/>
  <c r="Q12323" i="6"/>
  <c r="Q12324" i="6"/>
  <c r="Q12325" i="6"/>
  <c r="Q12326" i="6"/>
  <c r="Q12327" i="6"/>
  <c r="Q12328" i="6"/>
  <c r="Q12329" i="6"/>
  <c r="Q12330" i="6"/>
  <c r="Q12331" i="6"/>
  <c r="Q12332" i="6"/>
  <c r="Q12333" i="6"/>
  <c r="Q12334" i="6"/>
  <c r="Q12335" i="6"/>
  <c r="Q12336" i="6"/>
  <c r="Q12337" i="6"/>
  <c r="Q12338" i="6"/>
  <c r="Q12339" i="6"/>
  <c r="Q12340" i="6"/>
  <c r="Q12341" i="6"/>
  <c r="Q12342" i="6"/>
  <c r="Q12343" i="6"/>
  <c r="Q12344" i="6"/>
  <c r="Q12345" i="6"/>
  <c r="Q12346" i="6"/>
  <c r="Q12347" i="6"/>
  <c r="Q12348" i="6"/>
  <c r="Q12349" i="6"/>
  <c r="Q12350" i="6"/>
  <c r="Q12351" i="6"/>
  <c r="Q12352" i="6"/>
  <c r="Q12353" i="6"/>
  <c r="Q12354" i="6"/>
  <c r="Q12355" i="6"/>
  <c r="Q12356" i="6"/>
  <c r="Q12357" i="6"/>
  <c r="Q12358" i="6"/>
  <c r="Q12359" i="6"/>
  <c r="Q12360" i="6"/>
  <c r="Q12361" i="6"/>
  <c r="Q12362" i="6"/>
  <c r="Q12363" i="6"/>
  <c r="Q12364" i="6"/>
  <c r="Q12365" i="6"/>
  <c r="Q12366" i="6"/>
  <c r="Q12367" i="6"/>
  <c r="Q12368" i="6"/>
  <c r="Q12369" i="6"/>
  <c r="Q12370" i="6"/>
  <c r="Q12371" i="6"/>
  <c r="Q12372" i="6"/>
  <c r="Q12373" i="6"/>
  <c r="Q12374" i="6"/>
  <c r="Q12375" i="6"/>
  <c r="Q12376" i="6"/>
  <c r="Q12377" i="6"/>
  <c r="Q12378" i="6"/>
  <c r="Q12379" i="6"/>
  <c r="Q12380" i="6"/>
  <c r="Q12381" i="6"/>
  <c r="Q12382" i="6"/>
  <c r="Q12383" i="6"/>
  <c r="Q12384" i="6"/>
  <c r="Q12385" i="6"/>
  <c r="Q12386" i="6"/>
  <c r="Q12387" i="6"/>
  <c r="Q12388" i="6"/>
  <c r="Q12389" i="6"/>
  <c r="Q12390" i="6"/>
  <c r="Q12391" i="6"/>
  <c r="Q12392" i="6"/>
  <c r="Q12393" i="6"/>
  <c r="Q12394" i="6"/>
  <c r="Q12395" i="6"/>
  <c r="Q12396" i="6"/>
  <c r="Q12397" i="6"/>
  <c r="Q12398" i="6"/>
  <c r="Q12399" i="6"/>
  <c r="Q12400" i="6"/>
  <c r="Q12401" i="6"/>
  <c r="Q12402" i="6"/>
  <c r="Q12403" i="6"/>
  <c r="Q12404" i="6"/>
  <c r="Q12405" i="6"/>
  <c r="Q12406" i="6"/>
  <c r="Q12407" i="6"/>
  <c r="Q12408" i="6"/>
  <c r="Q12409" i="6"/>
  <c r="Q12410" i="6"/>
  <c r="Q12411" i="6"/>
  <c r="Q12412" i="6"/>
  <c r="Q12413" i="6"/>
  <c r="Q12414" i="6"/>
  <c r="Q12415" i="6"/>
  <c r="Q12416" i="6"/>
  <c r="Q12417" i="6"/>
  <c r="Q12418" i="6"/>
  <c r="Q12419" i="6"/>
  <c r="Q12420" i="6"/>
  <c r="Q12421" i="6"/>
  <c r="Q12422" i="6"/>
  <c r="Q12423" i="6"/>
  <c r="Q12424" i="6"/>
  <c r="Q12425" i="6"/>
  <c r="Q12426" i="6"/>
  <c r="Q12427" i="6"/>
  <c r="Q12428" i="6"/>
  <c r="Q12429" i="6"/>
  <c r="Q12430" i="6"/>
  <c r="Q12431" i="6"/>
  <c r="Q12432" i="6"/>
  <c r="Q12433" i="6"/>
  <c r="Q12434" i="6"/>
  <c r="Q12435" i="6"/>
  <c r="Q12436" i="6"/>
  <c r="Q12437" i="6"/>
  <c r="Q12438" i="6"/>
  <c r="Q12439" i="6"/>
  <c r="Q12440" i="6"/>
  <c r="Q12441" i="6"/>
  <c r="Q12442" i="6"/>
  <c r="Q12443" i="6"/>
  <c r="Q12444" i="6"/>
  <c r="Q12445" i="6"/>
  <c r="Q12446" i="6"/>
  <c r="Q12447" i="6"/>
  <c r="Q12448" i="6"/>
  <c r="Q12449" i="6"/>
  <c r="Q12450" i="6"/>
  <c r="Q12451" i="6"/>
  <c r="Q12452" i="6"/>
  <c r="Q12453" i="6"/>
  <c r="Q12454" i="6"/>
  <c r="Q12455" i="6"/>
  <c r="Q12456" i="6"/>
  <c r="Q12457" i="6"/>
  <c r="Q12458" i="6"/>
  <c r="Q12459" i="6"/>
  <c r="Q12460" i="6"/>
  <c r="Q12461" i="6"/>
  <c r="Q12462" i="6"/>
  <c r="Q12463" i="6"/>
  <c r="Q12464" i="6"/>
  <c r="Q12465" i="6"/>
  <c r="Q12466" i="6"/>
  <c r="Q12467" i="6"/>
  <c r="Q12468" i="6"/>
  <c r="Q12469" i="6"/>
  <c r="Q12470" i="6"/>
  <c r="Q12471" i="6"/>
  <c r="Q12472" i="6"/>
  <c r="Q12473" i="6"/>
  <c r="Q12474" i="6"/>
  <c r="Q12475" i="6"/>
  <c r="Q12476" i="6"/>
  <c r="Q12477" i="6"/>
  <c r="Q12478" i="6"/>
  <c r="Q12479" i="6"/>
  <c r="Q12480" i="6"/>
  <c r="Q12481" i="6"/>
  <c r="Q12482" i="6"/>
  <c r="Q12483" i="6"/>
  <c r="Q12484" i="6"/>
  <c r="Q12485" i="6"/>
  <c r="Q12486" i="6"/>
  <c r="Q12487" i="6"/>
  <c r="Q12488" i="6"/>
  <c r="Q12489" i="6"/>
  <c r="Q12490" i="6"/>
  <c r="Q12491" i="6"/>
  <c r="Q12492" i="6"/>
  <c r="Q12493" i="6"/>
  <c r="Q12494" i="6"/>
  <c r="Q12495" i="6"/>
  <c r="Q12496" i="6"/>
  <c r="Q12497" i="6"/>
  <c r="Q12498" i="6"/>
  <c r="Q12499" i="6"/>
  <c r="Q12500" i="6"/>
  <c r="Q12501" i="6"/>
  <c r="Q12502" i="6"/>
  <c r="Q12503" i="6"/>
  <c r="Q12504" i="6"/>
  <c r="Q12505" i="6"/>
  <c r="Q12506" i="6"/>
  <c r="Q12507" i="6"/>
  <c r="Q12508" i="6"/>
  <c r="Q12509" i="6"/>
  <c r="Q12510" i="6"/>
  <c r="Q12511" i="6"/>
  <c r="Q12512" i="6"/>
  <c r="Q12513" i="6"/>
  <c r="Q12514" i="6"/>
  <c r="Q12515" i="6"/>
  <c r="Q12516" i="6"/>
  <c r="Q12517" i="6"/>
  <c r="Q12518" i="6"/>
  <c r="Q12519" i="6"/>
  <c r="Q12520" i="6"/>
  <c r="Q12521" i="6"/>
  <c r="Q12522" i="6"/>
  <c r="Q12523" i="6"/>
  <c r="Q12524" i="6"/>
  <c r="Q12525" i="6"/>
  <c r="Q12526" i="6"/>
  <c r="Q12527" i="6"/>
  <c r="Q12528" i="6"/>
  <c r="Q12529" i="6"/>
  <c r="Q12530" i="6"/>
  <c r="Q12531" i="6"/>
  <c r="Q12532" i="6"/>
  <c r="Q12533" i="6"/>
  <c r="Q12534" i="6"/>
  <c r="Q12535" i="6"/>
  <c r="Q12536" i="6"/>
  <c r="Q12537" i="6"/>
  <c r="Q12538" i="6"/>
  <c r="Q12539" i="6"/>
  <c r="Q12540" i="6"/>
  <c r="Q12541" i="6"/>
  <c r="Q12542" i="6"/>
  <c r="Q12543" i="6"/>
  <c r="Q12544" i="6"/>
  <c r="Q12545" i="6"/>
  <c r="Q12546" i="6"/>
  <c r="Q12547" i="6"/>
  <c r="Q12548" i="6"/>
  <c r="Q12549" i="6"/>
  <c r="Q12550" i="6"/>
  <c r="Q12551" i="6"/>
  <c r="Q12552" i="6"/>
  <c r="Q12553" i="6"/>
  <c r="Q12554" i="6"/>
  <c r="Q12555" i="6"/>
  <c r="Q12556" i="6"/>
  <c r="Q12557" i="6"/>
  <c r="Q12558" i="6"/>
  <c r="Q12559" i="6"/>
  <c r="Q12560" i="6"/>
  <c r="Q12561" i="6"/>
  <c r="Q12562" i="6"/>
  <c r="Q12563" i="6"/>
  <c r="Q12564" i="6"/>
  <c r="Q12565" i="6"/>
  <c r="Q12566" i="6"/>
  <c r="Q12567" i="6"/>
  <c r="Q12568" i="6"/>
  <c r="Q12569" i="6"/>
  <c r="Q12570" i="6"/>
  <c r="Q12571" i="6"/>
  <c r="Q12572" i="6"/>
  <c r="Q12573" i="6"/>
  <c r="Q12574" i="6"/>
  <c r="Q12575" i="6"/>
  <c r="Q12576" i="6"/>
  <c r="Q12577" i="6"/>
  <c r="Q12578" i="6"/>
  <c r="Q12579" i="6"/>
  <c r="Q12580" i="6"/>
  <c r="Q12581" i="6"/>
  <c r="Q12582" i="6"/>
  <c r="Q12583" i="6"/>
  <c r="Q12584" i="6"/>
  <c r="Q12585" i="6"/>
  <c r="Q12586" i="6"/>
  <c r="Q12587" i="6"/>
  <c r="Q12588" i="6"/>
  <c r="Q12589" i="6"/>
  <c r="Q12590" i="6"/>
  <c r="Q12591" i="6"/>
  <c r="Q12592" i="6"/>
  <c r="Q12593" i="6"/>
  <c r="Q12594" i="6"/>
  <c r="Q12595" i="6"/>
  <c r="Q12596" i="6"/>
  <c r="Q12597" i="6"/>
  <c r="Q12598" i="6"/>
  <c r="Q12599" i="6"/>
  <c r="Q12600" i="6"/>
  <c r="Q12601" i="6"/>
  <c r="Q12602" i="6"/>
  <c r="Q12603" i="6"/>
  <c r="Q12604" i="6"/>
  <c r="Q12605" i="6"/>
  <c r="Q12606" i="6"/>
  <c r="Q12607" i="6"/>
  <c r="Q12608" i="6"/>
  <c r="Q12609" i="6"/>
  <c r="Q12610" i="6"/>
  <c r="Q12611" i="6"/>
  <c r="Q12612" i="6"/>
  <c r="Q12613" i="6"/>
  <c r="Q12614" i="6"/>
  <c r="Q12615" i="6"/>
  <c r="Q12616" i="6"/>
  <c r="Q12617" i="6"/>
  <c r="Q12618" i="6"/>
  <c r="Q12619" i="6"/>
  <c r="Q12620" i="6"/>
  <c r="Q12621" i="6"/>
  <c r="Q12622" i="6"/>
  <c r="Q12623" i="6"/>
  <c r="Q12624" i="6"/>
  <c r="Q12625" i="6"/>
  <c r="Q12626" i="6"/>
  <c r="Q12627" i="6"/>
  <c r="Q12628" i="6"/>
  <c r="Q12629" i="6"/>
  <c r="Q12630" i="6"/>
  <c r="Q12631" i="6"/>
  <c r="Q12632" i="6"/>
  <c r="Q12633" i="6"/>
  <c r="Q12634" i="6"/>
  <c r="Q12635" i="6"/>
  <c r="Q12636" i="6"/>
  <c r="Q12637" i="6"/>
  <c r="Q12638" i="6"/>
  <c r="Q12639" i="6"/>
  <c r="Q12640" i="6"/>
  <c r="Q12641" i="6"/>
  <c r="Q12642" i="6"/>
  <c r="Q12643" i="6"/>
  <c r="Q12644" i="6"/>
  <c r="Q12645" i="6"/>
  <c r="Q12646" i="6"/>
  <c r="Q12647" i="6"/>
  <c r="Q12648" i="6"/>
  <c r="Q12649" i="6"/>
  <c r="Q12650" i="6"/>
  <c r="Q12651" i="6"/>
  <c r="Q12652" i="6"/>
  <c r="Q12653" i="6"/>
  <c r="Q12654" i="6"/>
  <c r="Q12655" i="6"/>
  <c r="Q12656" i="6"/>
  <c r="Q12657" i="6"/>
  <c r="Q12658" i="6"/>
  <c r="Q12659" i="6"/>
  <c r="Q12660" i="6"/>
  <c r="Q12661" i="6"/>
  <c r="Q12662" i="6"/>
  <c r="Q12663" i="6"/>
  <c r="Q12664" i="6"/>
  <c r="Q12665" i="6"/>
  <c r="Q12666" i="6"/>
  <c r="Q12667" i="6"/>
  <c r="Q12668" i="6"/>
  <c r="Q12669" i="6"/>
  <c r="Q12670" i="6"/>
  <c r="Q12671" i="6"/>
  <c r="Q12672" i="6"/>
  <c r="Q12673" i="6"/>
  <c r="Q12674" i="6"/>
  <c r="Q12675" i="6"/>
  <c r="Q12676" i="6"/>
  <c r="Q12677" i="6"/>
  <c r="Q12678" i="6"/>
  <c r="Q12679" i="6"/>
  <c r="Q12680" i="6"/>
  <c r="Q12681" i="6"/>
  <c r="Q12682" i="6"/>
  <c r="Q12683" i="6"/>
  <c r="Q12684" i="6"/>
  <c r="Q12685" i="6"/>
  <c r="Q12686" i="6"/>
  <c r="Q12687" i="6"/>
  <c r="Q12688" i="6"/>
  <c r="Q12689" i="6"/>
  <c r="Q12690" i="6"/>
  <c r="Q12691" i="6"/>
  <c r="Q12692" i="6"/>
  <c r="Q12693" i="6"/>
  <c r="Q12694" i="6"/>
  <c r="Q12695" i="6"/>
  <c r="Q12696" i="6"/>
  <c r="Q12697" i="6"/>
  <c r="Q12698" i="6"/>
  <c r="Q12699" i="6"/>
  <c r="Q12700" i="6"/>
  <c r="Q12701" i="6"/>
  <c r="Q12702" i="6"/>
  <c r="Q12703" i="6"/>
  <c r="Q12704" i="6"/>
  <c r="Q12705" i="6"/>
  <c r="Q12706" i="6"/>
  <c r="Q12707" i="6"/>
  <c r="Q12708" i="6"/>
  <c r="Q12709" i="6"/>
  <c r="Q12710" i="6"/>
  <c r="Q12711" i="6"/>
  <c r="Q12712" i="6"/>
  <c r="Q12713" i="6"/>
  <c r="Q12714" i="6"/>
  <c r="Q12715" i="6"/>
  <c r="Q12716" i="6"/>
  <c r="Q12717" i="6"/>
  <c r="Q12718" i="6"/>
  <c r="Q12719" i="6"/>
  <c r="Q12720" i="6"/>
  <c r="Q12721" i="6"/>
  <c r="Q12722" i="6"/>
  <c r="Q12723" i="6"/>
  <c r="Q12724" i="6"/>
  <c r="Q12725" i="6"/>
  <c r="Q12726" i="6"/>
  <c r="Q12727" i="6"/>
  <c r="Q12728" i="6"/>
  <c r="Q12729" i="6"/>
  <c r="Q12730" i="6"/>
  <c r="Q12731" i="6"/>
  <c r="Q12732" i="6"/>
  <c r="Q12733" i="6"/>
  <c r="Q12734" i="6"/>
  <c r="Q12735" i="6"/>
  <c r="Q12736" i="6"/>
  <c r="Q12737" i="6"/>
  <c r="Q12738" i="6"/>
  <c r="Q12739" i="6"/>
  <c r="Q12740" i="6"/>
  <c r="Q12741" i="6"/>
  <c r="Q12742" i="6"/>
  <c r="Q12743" i="6"/>
  <c r="Q12744" i="6"/>
  <c r="Q12745" i="6"/>
  <c r="Q12746" i="6"/>
  <c r="Q12747" i="6"/>
  <c r="Q12748" i="6"/>
  <c r="Q12749" i="6"/>
  <c r="Q12750" i="6"/>
  <c r="Q12751" i="6"/>
  <c r="Q12752" i="6"/>
  <c r="Q12753" i="6"/>
  <c r="Q12754" i="6"/>
  <c r="Q12755" i="6"/>
  <c r="Q12756" i="6"/>
  <c r="Q12757" i="6"/>
  <c r="Q12758" i="6"/>
  <c r="Q12759" i="6"/>
  <c r="Q12760" i="6"/>
  <c r="Q12761" i="6"/>
  <c r="Q12762" i="6"/>
  <c r="Q12763" i="6"/>
  <c r="Q12764" i="6"/>
  <c r="Q12765" i="6"/>
  <c r="Q12766" i="6"/>
  <c r="Q12767" i="6"/>
  <c r="Q12768" i="6"/>
  <c r="Q12769" i="6"/>
  <c r="Q12770" i="6"/>
  <c r="Q12771" i="6"/>
  <c r="Q12772" i="6"/>
  <c r="Q12773" i="6"/>
  <c r="Q12774" i="6"/>
  <c r="Q12775" i="6"/>
  <c r="Q12776" i="6"/>
  <c r="Q12777" i="6"/>
  <c r="Q12778" i="6"/>
  <c r="Q12779" i="6"/>
  <c r="Q12780" i="6"/>
  <c r="Q12781" i="6"/>
  <c r="Q12782" i="6"/>
  <c r="Q12783" i="6"/>
  <c r="Q12784" i="6"/>
  <c r="Q12785" i="6"/>
  <c r="Q12786" i="6"/>
  <c r="Q12787" i="6"/>
  <c r="Q12788" i="6"/>
  <c r="Q12789" i="6"/>
  <c r="Q12790" i="6"/>
  <c r="Q12791" i="6"/>
  <c r="Q12792" i="6"/>
  <c r="Q12793" i="6"/>
  <c r="Q12794" i="6"/>
  <c r="Q12795" i="6"/>
  <c r="Q12796" i="6"/>
  <c r="Q12797" i="6"/>
  <c r="Q12798" i="6"/>
  <c r="Q12799" i="6"/>
  <c r="Q12800" i="6"/>
  <c r="Q12801" i="6"/>
  <c r="Q12802" i="6"/>
  <c r="Q12803" i="6"/>
  <c r="Q12804" i="6"/>
  <c r="Q12805" i="6"/>
  <c r="Q12806" i="6"/>
  <c r="Q12807" i="6"/>
  <c r="Q12808" i="6"/>
  <c r="Q12809" i="6"/>
  <c r="Q12810" i="6"/>
  <c r="Q12811" i="6"/>
  <c r="Q12812" i="6"/>
  <c r="Q12813" i="6"/>
  <c r="Q12814" i="6"/>
  <c r="Q12815" i="6"/>
  <c r="Q12816" i="6"/>
  <c r="Q12817" i="6"/>
  <c r="Q12818" i="6"/>
  <c r="Q12819" i="6"/>
  <c r="Q12820" i="6"/>
  <c r="Q12821" i="6"/>
  <c r="Q12822" i="6"/>
  <c r="Q12823" i="6"/>
  <c r="Q12824" i="6"/>
  <c r="Q12825" i="6"/>
  <c r="Q12826" i="6"/>
  <c r="Q12827" i="6"/>
  <c r="Q12828" i="6"/>
  <c r="Q12829" i="6"/>
  <c r="Q12830" i="6"/>
  <c r="Q12831" i="6"/>
  <c r="Q12832" i="6"/>
  <c r="Q12833" i="6"/>
  <c r="Q12834" i="6"/>
  <c r="Q12835" i="6"/>
  <c r="Q12836" i="6"/>
  <c r="Q12837" i="6"/>
  <c r="Q12838" i="6"/>
  <c r="Q12839" i="6"/>
  <c r="Q12840" i="6"/>
  <c r="Q12841" i="6"/>
  <c r="Q12842" i="6"/>
  <c r="Q12843" i="6"/>
  <c r="Q12844" i="6"/>
  <c r="Q12845" i="6"/>
  <c r="Q12846" i="6"/>
  <c r="Q12847" i="6"/>
  <c r="Q12848" i="6"/>
  <c r="Q12849" i="6"/>
  <c r="Q12850" i="6"/>
  <c r="Q12851" i="6"/>
  <c r="Q12852" i="6"/>
  <c r="Q12853" i="6"/>
  <c r="Q12854" i="6"/>
  <c r="Q12855" i="6"/>
  <c r="Q12856" i="6"/>
  <c r="Q12857" i="6"/>
  <c r="Q12858" i="6"/>
  <c r="Q12859" i="6"/>
  <c r="Q12860" i="6"/>
  <c r="Q12861" i="6"/>
  <c r="Q12862" i="6"/>
  <c r="Q12863" i="6"/>
  <c r="Q12864" i="6"/>
  <c r="Q12865" i="6"/>
  <c r="Q12866" i="6"/>
  <c r="Q12867" i="6"/>
  <c r="Q12868" i="6"/>
  <c r="Q12869" i="6"/>
  <c r="Q12870" i="6"/>
  <c r="Q12871" i="6"/>
  <c r="Q12872" i="6"/>
  <c r="Q12873" i="6"/>
  <c r="Q12874" i="6"/>
  <c r="Q12875" i="6"/>
  <c r="Q12876" i="6"/>
  <c r="Q12877" i="6"/>
  <c r="Q12878" i="6"/>
  <c r="Q12879" i="6"/>
  <c r="Q12880" i="6"/>
  <c r="Q12881" i="6"/>
  <c r="Q12882" i="6"/>
  <c r="Q12883" i="6"/>
  <c r="Q12884" i="6"/>
  <c r="Q12885" i="6"/>
  <c r="Q12886" i="6"/>
  <c r="Q12887" i="6"/>
  <c r="Q12888" i="6"/>
  <c r="Q12889" i="6"/>
  <c r="Q12890" i="6"/>
  <c r="Q12891" i="6"/>
  <c r="Q12892" i="6"/>
  <c r="Q12893" i="6"/>
  <c r="Q12894" i="6"/>
  <c r="Q12895" i="6"/>
  <c r="Q12896" i="6"/>
  <c r="Q12897" i="6"/>
  <c r="Q12898" i="6"/>
  <c r="Q12899" i="6"/>
  <c r="Q12900" i="6"/>
  <c r="Q12901" i="6"/>
  <c r="Q12902" i="6"/>
  <c r="Q12903" i="6"/>
  <c r="Q12904" i="6"/>
  <c r="Q12905" i="6"/>
  <c r="Q12906" i="6"/>
  <c r="Q12907" i="6"/>
  <c r="Q12908" i="6"/>
  <c r="Q12909" i="6"/>
  <c r="Q12910" i="6"/>
  <c r="Q12911" i="6"/>
  <c r="Q12912" i="6"/>
  <c r="Q12913" i="6"/>
  <c r="Q12914" i="6"/>
  <c r="Q12915" i="6"/>
  <c r="Q12916" i="6"/>
  <c r="Q12917" i="6"/>
  <c r="Q12918" i="6"/>
  <c r="Q12919" i="6"/>
  <c r="Q12920" i="6"/>
  <c r="Q12921" i="6"/>
  <c r="Q12922" i="6"/>
  <c r="Q12923" i="6"/>
  <c r="Q12924" i="6"/>
  <c r="Q12925" i="6"/>
  <c r="Q12926" i="6"/>
  <c r="Q12927" i="6"/>
  <c r="Q12928" i="6"/>
  <c r="Q12929" i="6"/>
  <c r="Q12930" i="6"/>
  <c r="Q12931" i="6"/>
  <c r="Q12932" i="6"/>
  <c r="Q12933" i="6"/>
  <c r="Q12934" i="6"/>
  <c r="Q12935" i="6"/>
  <c r="Q12936" i="6"/>
  <c r="Q12937" i="6"/>
  <c r="Q12938" i="6"/>
  <c r="Q12939" i="6"/>
  <c r="Q12940" i="6"/>
  <c r="Q12941" i="6"/>
  <c r="Q12942" i="6"/>
  <c r="Q12943" i="6"/>
  <c r="Q12944" i="6"/>
  <c r="Q12945" i="6"/>
  <c r="Q12946" i="6"/>
  <c r="Q12947" i="6"/>
  <c r="Q12948" i="6"/>
  <c r="Q12949" i="6"/>
  <c r="Q12950" i="6"/>
  <c r="Q12951" i="6"/>
  <c r="Q12952" i="6"/>
  <c r="Q12953" i="6"/>
  <c r="Q12954" i="6"/>
  <c r="Q12955" i="6"/>
  <c r="Q12956" i="6"/>
  <c r="Q12957" i="6"/>
  <c r="Q12958" i="6"/>
  <c r="Q12959" i="6"/>
  <c r="Q12960" i="6"/>
  <c r="Q12961" i="6"/>
  <c r="Q12962" i="6"/>
  <c r="Q12963" i="6"/>
  <c r="Q12964" i="6"/>
  <c r="Q12965" i="6"/>
  <c r="Q12966" i="6"/>
  <c r="Q12967" i="6"/>
  <c r="Q12968" i="6"/>
  <c r="Q12969" i="6"/>
  <c r="Q12970" i="6"/>
  <c r="Q12971" i="6"/>
  <c r="Q12972" i="6"/>
  <c r="Q12973" i="6"/>
  <c r="Q12974" i="6"/>
  <c r="Q12975" i="6"/>
  <c r="Q12976" i="6"/>
  <c r="Q12977" i="6"/>
  <c r="Q12978" i="6"/>
  <c r="Q12979" i="6"/>
  <c r="Q12980" i="6"/>
  <c r="Q12981" i="6"/>
  <c r="Q12982" i="6"/>
  <c r="Q12983" i="6"/>
  <c r="Q12984" i="6"/>
  <c r="Q12985" i="6"/>
  <c r="Q12986" i="6"/>
  <c r="Q12987" i="6"/>
  <c r="Q12988" i="6"/>
  <c r="Q12989" i="6"/>
  <c r="Q12990" i="6"/>
  <c r="Q12991" i="6"/>
  <c r="Q12992" i="6"/>
  <c r="Q12993" i="6"/>
  <c r="Q12994" i="6"/>
  <c r="Q12995" i="6"/>
  <c r="Q12996" i="6"/>
  <c r="Q12997" i="6"/>
  <c r="Q12998" i="6"/>
  <c r="Q12999" i="6"/>
  <c r="Q13000" i="6"/>
  <c r="Q13001" i="6"/>
  <c r="Q13002" i="6"/>
  <c r="Q13003" i="6"/>
  <c r="Q13004" i="6"/>
  <c r="Q13005" i="6"/>
  <c r="Q13006" i="6"/>
  <c r="Q13007" i="6"/>
  <c r="Q13008" i="6"/>
  <c r="Q13009" i="6"/>
  <c r="Q13010" i="6"/>
  <c r="Q13011" i="6"/>
  <c r="Q13012" i="6"/>
  <c r="Q13013" i="6"/>
  <c r="Q13014" i="6"/>
  <c r="Q13015" i="6"/>
  <c r="Q13016" i="6"/>
  <c r="Q13017" i="6"/>
  <c r="Q13018" i="6"/>
  <c r="Q13019" i="6"/>
  <c r="Q13020" i="6"/>
  <c r="Q13021" i="6"/>
  <c r="Q13022" i="6"/>
  <c r="Q13023" i="6"/>
  <c r="Q13024" i="6"/>
  <c r="Q13025" i="6"/>
  <c r="Q13026" i="6"/>
  <c r="Q13027" i="6"/>
  <c r="Q13028" i="6"/>
  <c r="Q13029" i="6"/>
  <c r="Q13030" i="6"/>
  <c r="Q13031" i="6"/>
  <c r="Q13032" i="6"/>
  <c r="Q13033" i="6"/>
  <c r="Q13034" i="6"/>
  <c r="Q13035" i="6"/>
  <c r="Q13036" i="6"/>
  <c r="Q13037" i="6"/>
  <c r="Q13038" i="6"/>
  <c r="Q13039" i="6"/>
  <c r="Q13040" i="6"/>
  <c r="Q13041" i="6"/>
  <c r="Q13042" i="6"/>
  <c r="Q13043" i="6"/>
  <c r="Q13044" i="6"/>
  <c r="Q13045" i="6"/>
  <c r="Q13046" i="6"/>
  <c r="Q13047" i="6"/>
  <c r="Q13048" i="6"/>
  <c r="Q13049" i="6"/>
  <c r="Q13050" i="6"/>
  <c r="Q13051" i="6"/>
  <c r="Q13052" i="6"/>
  <c r="Q13053" i="6"/>
  <c r="Q13054" i="6"/>
  <c r="Q13055" i="6"/>
  <c r="Q13056" i="6"/>
  <c r="Q13057" i="6"/>
  <c r="Q13058" i="6"/>
  <c r="Q13059" i="6"/>
  <c r="Q13060" i="6"/>
  <c r="Q13061" i="6"/>
  <c r="Q13062" i="6"/>
  <c r="Q13063" i="6"/>
  <c r="Q13064" i="6"/>
  <c r="Q13065" i="6"/>
  <c r="Q13066" i="6"/>
  <c r="Q13067" i="6"/>
  <c r="Q13068" i="6"/>
  <c r="Q13069" i="6"/>
  <c r="Q13070" i="6"/>
  <c r="Q13071" i="6"/>
  <c r="Q13072" i="6"/>
  <c r="Q13073" i="6"/>
  <c r="Q13074" i="6"/>
  <c r="Q13075" i="6"/>
  <c r="Q13076" i="6"/>
  <c r="Q13077" i="6"/>
  <c r="Q13078" i="6"/>
  <c r="Q13079" i="6"/>
  <c r="Q13080" i="6"/>
  <c r="Q13081" i="6"/>
  <c r="Q13082" i="6"/>
  <c r="Q13083" i="6"/>
  <c r="Q13084" i="6"/>
  <c r="Q13085" i="6"/>
  <c r="Q13086" i="6"/>
  <c r="Q13087" i="6"/>
  <c r="Q13088" i="6"/>
  <c r="Q13089" i="6"/>
  <c r="Q13090" i="6"/>
  <c r="Q13091" i="6"/>
  <c r="Q13092" i="6"/>
  <c r="Q13093" i="6"/>
  <c r="Q13094" i="6"/>
  <c r="Q13095" i="6"/>
  <c r="Q13096" i="6"/>
  <c r="Q13097" i="6"/>
  <c r="Q13098" i="6"/>
  <c r="Q13099" i="6"/>
  <c r="Q13100" i="6"/>
  <c r="Q13101" i="6"/>
  <c r="Q13102" i="6"/>
  <c r="Q13103" i="6"/>
  <c r="Q13104" i="6"/>
  <c r="Q13105" i="6"/>
  <c r="Q13106" i="6"/>
  <c r="Q13107" i="6"/>
  <c r="Q13108" i="6"/>
  <c r="Q13109" i="6"/>
  <c r="Q13110" i="6"/>
  <c r="Q13111" i="6"/>
  <c r="Q13112" i="6"/>
  <c r="Q13113" i="6"/>
  <c r="Q13114" i="6"/>
  <c r="Q13115" i="6"/>
  <c r="Q13116" i="6"/>
  <c r="Q13117" i="6"/>
  <c r="Q13118" i="6"/>
  <c r="Q13119" i="6"/>
  <c r="Q13120" i="6"/>
  <c r="Q13121" i="6"/>
  <c r="Q13122" i="6"/>
  <c r="Q13123" i="6"/>
  <c r="Q13124" i="6"/>
  <c r="Q13125" i="6"/>
  <c r="Q13126" i="6"/>
  <c r="Q13127" i="6"/>
  <c r="Q13128" i="6"/>
  <c r="Q13129" i="6"/>
  <c r="Q13130" i="6"/>
  <c r="Q13131" i="6"/>
  <c r="Q13132" i="6"/>
  <c r="Q13133" i="6"/>
  <c r="Q13134" i="6"/>
  <c r="Q13135" i="6"/>
  <c r="Q13136" i="6"/>
  <c r="Q13137" i="6"/>
  <c r="Q13138" i="6"/>
  <c r="Q13139" i="6"/>
  <c r="Q13140" i="6"/>
  <c r="Q13141" i="6"/>
  <c r="Q13142" i="6"/>
  <c r="Q13143" i="6"/>
  <c r="Q13144" i="6"/>
  <c r="Q13145" i="6"/>
  <c r="Q13146" i="6"/>
  <c r="Q13147" i="6"/>
  <c r="Q13148" i="6"/>
  <c r="Q13149" i="6"/>
  <c r="Q13150" i="6"/>
  <c r="Q13151" i="6"/>
  <c r="Q13152" i="6"/>
  <c r="Q13153" i="6"/>
  <c r="Q13154" i="6"/>
  <c r="Q13155" i="6"/>
  <c r="Q13156" i="6"/>
  <c r="Q13157" i="6"/>
  <c r="Q13158" i="6"/>
  <c r="Q13159" i="6"/>
  <c r="Q13160" i="6"/>
  <c r="Q13161" i="6"/>
  <c r="Q13162" i="6"/>
  <c r="Q13163" i="6"/>
  <c r="Q13164" i="6"/>
  <c r="Q13165" i="6"/>
  <c r="Q13166" i="6"/>
  <c r="Q13167" i="6"/>
  <c r="Q13168" i="6"/>
  <c r="Q13169" i="6"/>
  <c r="Q13170" i="6"/>
  <c r="Q13171" i="6"/>
  <c r="Q13172" i="6"/>
  <c r="Q13173" i="6"/>
  <c r="Q13174" i="6"/>
  <c r="Q13175" i="6"/>
  <c r="Q13176" i="6"/>
  <c r="Q13177" i="6"/>
  <c r="Q13178" i="6"/>
  <c r="Q13179" i="6"/>
  <c r="Q13180" i="6"/>
  <c r="Q13181" i="6"/>
  <c r="Q13182" i="6"/>
  <c r="Q13183" i="6"/>
  <c r="Q13184" i="6"/>
  <c r="Q13185" i="6"/>
  <c r="Q13186" i="6"/>
  <c r="Q13187" i="6"/>
  <c r="Q13188" i="6"/>
  <c r="Q13189" i="6"/>
  <c r="Q13190" i="6"/>
  <c r="Q13191" i="6"/>
  <c r="Q13192" i="6"/>
  <c r="Q13193" i="6"/>
  <c r="Q13194" i="6"/>
  <c r="Q13195" i="6"/>
  <c r="Q13196" i="6"/>
  <c r="Q13197" i="6"/>
  <c r="Q13198" i="6"/>
  <c r="Q13199" i="6"/>
  <c r="Q13200" i="6"/>
  <c r="Q13201" i="6"/>
  <c r="Q13202" i="6"/>
  <c r="Q13203" i="6"/>
  <c r="Q13204" i="6"/>
  <c r="Q13205" i="6"/>
  <c r="Q13206" i="6"/>
  <c r="Q13207" i="6"/>
  <c r="Q13208" i="6"/>
  <c r="Q13209" i="6"/>
  <c r="Q13210" i="6"/>
  <c r="Q13211" i="6"/>
  <c r="Q13212" i="6"/>
  <c r="Q13213" i="6"/>
  <c r="Q13214" i="6"/>
  <c r="Q13215" i="6"/>
  <c r="Q13216" i="6"/>
  <c r="Q13217" i="6"/>
  <c r="Q13218" i="6"/>
  <c r="Q13219" i="6"/>
  <c r="Q13220" i="6"/>
  <c r="Q13221" i="6"/>
  <c r="Q13222" i="6"/>
  <c r="Q13223" i="6"/>
  <c r="Q13224" i="6"/>
  <c r="Q13225" i="6"/>
  <c r="Q13226" i="6"/>
  <c r="Q13227" i="6"/>
  <c r="Q13228" i="6"/>
  <c r="Q13229" i="6"/>
  <c r="Q13230" i="6"/>
  <c r="Q13231" i="6"/>
  <c r="Q13232" i="6"/>
  <c r="Q13233" i="6"/>
  <c r="Q13234" i="6"/>
  <c r="Q13235" i="6"/>
  <c r="Q13236" i="6"/>
  <c r="Q13237" i="6"/>
  <c r="Q13238" i="6"/>
  <c r="Q13239" i="6"/>
  <c r="Q13240" i="6"/>
  <c r="Q13241" i="6"/>
  <c r="Q13242" i="6"/>
  <c r="Q13243" i="6"/>
  <c r="Q13244" i="6"/>
  <c r="Q13245" i="6"/>
  <c r="Q13246" i="6"/>
  <c r="Q13247" i="6"/>
  <c r="Q13248" i="6"/>
  <c r="Q13249" i="6"/>
  <c r="Q13250" i="6"/>
  <c r="Q13251" i="6"/>
  <c r="Q13252" i="6"/>
  <c r="Q13253" i="6"/>
  <c r="Q13254" i="6"/>
  <c r="Q13255" i="6"/>
  <c r="Q13256" i="6"/>
  <c r="Q13257" i="6"/>
  <c r="Q13258" i="6"/>
  <c r="Q13259" i="6"/>
  <c r="Q13260" i="6"/>
  <c r="Q13261" i="6"/>
  <c r="Q13262" i="6"/>
  <c r="Q13263" i="6"/>
  <c r="Q13264" i="6"/>
  <c r="Q13265" i="6"/>
  <c r="Q13266" i="6"/>
  <c r="Q13267" i="6"/>
  <c r="Q13268" i="6"/>
  <c r="Q13269" i="6"/>
  <c r="Q13270" i="6"/>
  <c r="Q13271" i="6"/>
  <c r="Q13272" i="6"/>
  <c r="Q13273" i="6"/>
  <c r="Q13274" i="6"/>
  <c r="Q13275" i="6"/>
  <c r="Q13276" i="6"/>
  <c r="Q13277" i="6"/>
  <c r="Q13278" i="6"/>
  <c r="Q13279" i="6"/>
  <c r="Q13280" i="6"/>
  <c r="Q13281" i="6"/>
  <c r="Q13282" i="6"/>
  <c r="Q13283" i="6"/>
  <c r="Q13284" i="6"/>
  <c r="Q13285" i="6"/>
  <c r="Q13286" i="6"/>
  <c r="Q13287" i="6"/>
  <c r="Q13288" i="6"/>
  <c r="Q13289" i="6"/>
  <c r="Q13290" i="6"/>
  <c r="Q13291" i="6"/>
  <c r="Q13292" i="6"/>
  <c r="Q13293" i="6"/>
  <c r="Q13294" i="6"/>
  <c r="Q13295" i="6"/>
  <c r="Q13296" i="6"/>
  <c r="Q13297" i="6"/>
  <c r="Q13298" i="6"/>
  <c r="Q13299" i="6"/>
  <c r="Q13300" i="6"/>
  <c r="Q13301" i="6"/>
  <c r="Q13302" i="6"/>
  <c r="Q13303" i="6"/>
  <c r="Q13304" i="6"/>
  <c r="Q13305" i="6"/>
  <c r="Q13306" i="6"/>
  <c r="Q13307" i="6"/>
  <c r="Q13308" i="6"/>
  <c r="Q13309" i="6"/>
  <c r="Q13310" i="6"/>
  <c r="Q13311" i="6"/>
  <c r="Q13312" i="6"/>
  <c r="Q13313" i="6"/>
  <c r="Q13314" i="6"/>
  <c r="Q13315" i="6"/>
  <c r="Q13316" i="6"/>
  <c r="Q13317" i="6"/>
  <c r="Q13318" i="6"/>
  <c r="Q13319" i="6"/>
  <c r="Q13320" i="6"/>
  <c r="Q13321" i="6"/>
  <c r="Q13322" i="6"/>
  <c r="Q13323" i="6"/>
  <c r="Q13324" i="6"/>
  <c r="Q13325" i="6"/>
  <c r="Q13326" i="6"/>
  <c r="Q13327" i="6"/>
  <c r="Q13328" i="6"/>
  <c r="Q13329" i="6"/>
  <c r="Q13330" i="6"/>
  <c r="Q13331" i="6"/>
  <c r="Q13332" i="6"/>
  <c r="Q13333" i="6"/>
  <c r="Q13334" i="6"/>
  <c r="Q13335" i="6"/>
  <c r="Q13336" i="6"/>
  <c r="Q13337" i="6"/>
  <c r="Q13338" i="6"/>
  <c r="Q13339" i="6"/>
  <c r="Q13340" i="6"/>
  <c r="Q13341" i="6"/>
  <c r="Q13342" i="6"/>
  <c r="Q13343" i="6"/>
  <c r="Q13344" i="6"/>
  <c r="Q13345" i="6"/>
  <c r="Q13346" i="6"/>
  <c r="Q13347" i="6"/>
  <c r="Q13348" i="6"/>
  <c r="Q13349" i="6"/>
  <c r="Q13350" i="6"/>
  <c r="Q13351" i="6"/>
  <c r="Q13352" i="6"/>
  <c r="Q13353" i="6"/>
  <c r="Q13354" i="6"/>
  <c r="Q13355" i="6"/>
  <c r="Q13356" i="6"/>
  <c r="Q13357" i="6"/>
  <c r="Q13358" i="6"/>
  <c r="Q13359" i="6"/>
  <c r="Q13360" i="6"/>
  <c r="Q13361" i="6"/>
  <c r="Q13362" i="6"/>
  <c r="Q13363" i="6"/>
  <c r="Q13364" i="6"/>
  <c r="Q13365" i="6"/>
  <c r="Q13366" i="6"/>
  <c r="Q13367" i="6"/>
  <c r="Q13368" i="6"/>
  <c r="Q13369" i="6"/>
  <c r="Q13370" i="6"/>
  <c r="Q13371" i="6"/>
  <c r="Q13372" i="6"/>
  <c r="Q13373" i="6"/>
  <c r="Q13374" i="6"/>
  <c r="Q13375" i="6"/>
  <c r="Q13376" i="6"/>
  <c r="Q13377" i="6"/>
  <c r="Q13378" i="6"/>
  <c r="Q13379" i="6"/>
  <c r="Q13380" i="6"/>
  <c r="Q13381" i="6"/>
  <c r="Q13382" i="6"/>
  <c r="Q13383" i="6"/>
  <c r="Q13384" i="6"/>
  <c r="Q13385" i="6"/>
  <c r="Q13386" i="6"/>
  <c r="Q13387" i="6"/>
  <c r="Q13388" i="6"/>
  <c r="Q13389" i="6"/>
  <c r="Q13390" i="6"/>
  <c r="Q13391" i="6"/>
  <c r="Q13392" i="6"/>
  <c r="Q13393" i="6"/>
  <c r="Q13394" i="6"/>
  <c r="Q13395" i="6"/>
  <c r="Q13396" i="6"/>
  <c r="Q13397" i="6"/>
  <c r="Q13398" i="6"/>
  <c r="Q13399" i="6"/>
  <c r="Q13400" i="6"/>
  <c r="Q13401" i="6"/>
  <c r="Q13402" i="6"/>
  <c r="Q13403" i="6"/>
  <c r="Q13404" i="6"/>
  <c r="Q13405" i="6"/>
  <c r="Q13406" i="6"/>
  <c r="Q13407" i="6"/>
  <c r="Q13408" i="6"/>
  <c r="Q13409" i="6"/>
  <c r="Q13410" i="6"/>
  <c r="Q13411" i="6"/>
  <c r="Q13412" i="6"/>
  <c r="Q13413" i="6"/>
  <c r="Q13414" i="6"/>
  <c r="Q13415" i="6"/>
  <c r="Q13416" i="6"/>
  <c r="Q13417" i="6"/>
  <c r="Q13418" i="6"/>
  <c r="Q13419" i="6"/>
  <c r="Q13420" i="6"/>
  <c r="Q13421" i="6"/>
  <c r="Q13422" i="6"/>
  <c r="Q13423" i="6"/>
  <c r="Q13424" i="6"/>
  <c r="Q13425" i="6"/>
  <c r="Q13426" i="6"/>
  <c r="Q13427" i="6"/>
  <c r="Q13428" i="6"/>
  <c r="Q13429" i="6"/>
  <c r="Q13430" i="6"/>
  <c r="Q13431" i="6"/>
  <c r="Q13432" i="6"/>
  <c r="Q13433" i="6"/>
  <c r="Q13434" i="6"/>
  <c r="Q13435" i="6"/>
  <c r="Q13436" i="6"/>
  <c r="Q13437" i="6"/>
  <c r="Q13438" i="6"/>
  <c r="Q13439" i="6"/>
  <c r="Q13440" i="6"/>
  <c r="Q13441" i="6"/>
  <c r="Q13442" i="6"/>
  <c r="Q13443" i="6"/>
  <c r="Q13444" i="6"/>
  <c r="Q13445" i="6"/>
  <c r="Q13446" i="6"/>
  <c r="Q13447" i="6"/>
  <c r="Q13448" i="6"/>
  <c r="Q13449" i="6"/>
  <c r="Q13450" i="6"/>
  <c r="Q13451" i="6"/>
  <c r="Q13452" i="6"/>
  <c r="Q13453" i="6"/>
  <c r="Q13454" i="6"/>
  <c r="Q13455" i="6"/>
  <c r="Q13456" i="6"/>
  <c r="Q13457" i="6"/>
  <c r="Q13458" i="6"/>
  <c r="Q13459" i="6"/>
  <c r="Q13460" i="6"/>
  <c r="Q13461" i="6"/>
  <c r="Q13462" i="6"/>
  <c r="Q13463" i="6"/>
  <c r="Q13464" i="6"/>
  <c r="Q13465" i="6"/>
  <c r="Q13466" i="6"/>
  <c r="Q13467" i="6"/>
  <c r="Q13468" i="6"/>
  <c r="Q13469" i="6"/>
  <c r="Q13470" i="6"/>
  <c r="Q13471" i="6"/>
  <c r="Q13472" i="6"/>
  <c r="Q13473" i="6"/>
  <c r="Q13474" i="6"/>
  <c r="Q13475" i="6"/>
  <c r="Q13476" i="6"/>
  <c r="Q13477" i="6"/>
  <c r="Q13478" i="6"/>
  <c r="Q13479" i="6"/>
  <c r="Q13480" i="6"/>
  <c r="Q13481" i="6"/>
  <c r="Q13482" i="6"/>
  <c r="Q13483" i="6"/>
  <c r="Q13484" i="6"/>
  <c r="Q13485" i="6"/>
  <c r="Q13486" i="6"/>
  <c r="Q13487" i="6"/>
  <c r="Q13488" i="6"/>
  <c r="Q13489" i="6"/>
  <c r="Q13490" i="6"/>
  <c r="Q13491" i="6"/>
  <c r="Q13492" i="6"/>
  <c r="Q13493" i="6"/>
  <c r="Q13494" i="6"/>
  <c r="Q13495" i="6"/>
  <c r="Q13496" i="6"/>
  <c r="Q13497" i="6"/>
  <c r="Q13498" i="6"/>
  <c r="Q13499" i="6"/>
  <c r="Q13500" i="6"/>
  <c r="Q13501" i="6"/>
  <c r="Q13502" i="6"/>
  <c r="Q13503" i="6"/>
  <c r="Q13504" i="6"/>
  <c r="Q13505" i="6"/>
  <c r="Q13506" i="6"/>
  <c r="Q13507" i="6"/>
  <c r="Q13508" i="6"/>
  <c r="Q13509" i="6"/>
  <c r="Q13510" i="6"/>
  <c r="Q13511" i="6"/>
  <c r="Q13512" i="6"/>
  <c r="Q13513" i="6"/>
  <c r="Q13514" i="6"/>
  <c r="Q13515" i="6"/>
  <c r="Q13516" i="6"/>
  <c r="Q13517" i="6"/>
  <c r="Q13518" i="6"/>
  <c r="Q13519" i="6"/>
  <c r="Q13520" i="6"/>
  <c r="Q13521" i="6"/>
  <c r="Q13522" i="6"/>
  <c r="Q13523" i="6"/>
  <c r="Q13524" i="6"/>
  <c r="Q13525" i="6"/>
  <c r="Q13526" i="6"/>
  <c r="Q13527" i="6"/>
  <c r="Q13528" i="6"/>
  <c r="Q13529" i="6"/>
  <c r="Q13530" i="6"/>
  <c r="Q13531" i="6"/>
  <c r="Q13532" i="6"/>
  <c r="Q13533" i="6"/>
  <c r="Q13534" i="6"/>
  <c r="Q13535" i="6"/>
  <c r="Q13536" i="6"/>
  <c r="Q13537" i="6"/>
  <c r="Q13538" i="6"/>
  <c r="Q13539" i="6"/>
  <c r="Q13540" i="6"/>
  <c r="Q13541" i="6"/>
  <c r="Q13542" i="6"/>
  <c r="Q13543" i="6"/>
  <c r="Q13544" i="6"/>
  <c r="Q13545" i="6"/>
  <c r="Q13546" i="6"/>
  <c r="Q13547" i="6"/>
  <c r="Q13548" i="6"/>
  <c r="Q13549" i="6"/>
  <c r="Q13550" i="6"/>
  <c r="Q13551" i="6"/>
  <c r="Q13552" i="6"/>
  <c r="Q13553" i="6"/>
  <c r="Q13554" i="6"/>
  <c r="Q13555" i="6"/>
  <c r="Q13556" i="6"/>
  <c r="Q13557" i="6"/>
  <c r="Q13558" i="6"/>
  <c r="Q13559" i="6"/>
  <c r="Q13560" i="6"/>
  <c r="Q13561" i="6"/>
  <c r="Q13562" i="6"/>
  <c r="Q13563" i="6"/>
  <c r="Q13564" i="6"/>
  <c r="Q13565" i="6"/>
  <c r="Q13566" i="6"/>
  <c r="Q13567" i="6"/>
  <c r="Q13568" i="6"/>
  <c r="Q13569" i="6"/>
  <c r="Q13570" i="6"/>
  <c r="Q13571" i="6"/>
  <c r="Q13572" i="6"/>
  <c r="Q13573" i="6"/>
  <c r="Q13574" i="6"/>
  <c r="Q13575" i="6"/>
  <c r="Q13576" i="6"/>
  <c r="Q13577" i="6"/>
  <c r="Q13578" i="6"/>
  <c r="Q13579" i="6"/>
  <c r="Q13580" i="6"/>
  <c r="Q13581" i="6"/>
  <c r="Q13582" i="6"/>
  <c r="Q13583" i="6"/>
  <c r="Q13584" i="6"/>
  <c r="Q13585" i="6"/>
  <c r="Q13586" i="6"/>
  <c r="Q13587" i="6"/>
  <c r="Q13588" i="6"/>
  <c r="Q13589" i="6"/>
  <c r="Q13590" i="6"/>
  <c r="Q13591" i="6"/>
  <c r="Q13592" i="6"/>
  <c r="Q13593" i="6"/>
  <c r="Q13594" i="6"/>
  <c r="Q13595" i="6"/>
  <c r="Q13596" i="6"/>
  <c r="Q13597" i="6"/>
  <c r="Q13598" i="6"/>
  <c r="Q13599" i="6"/>
  <c r="Q13600" i="6"/>
  <c r="Q13601" i="6"/>
  <c r="Q13602" i="6"/>
  <c r="Q13603" i="6"/>
  <c r="Q13604" i="6"/>
  <c r="Q13605" i="6"/>
  <c r="Q13606" i="6"/>
  <c r="Q13607" i="6"/>
  <c r="Q13608" i="6"/>
  <c r="Q13609" i="6"/>
  <c r="Q13610" i="6"/>
  <c r="Q13611" i="6"/>
  <c r="Q13612" i="6"/>
  <c r="Q13613" i="6"/>
  <c r="Q13614" i="6"/>
  <c r="Q13615" i="6"/>
  <c r="Q13616" i="6"/>
  <c r="Q13617" i="6"/>
  <c r="Q13618" i="6"/>
  <c r="Q13619" i="6"/>
  <c r="Q13620" i="6"/>
  <c r="Q13621" i="6"/>
  <c r="Q13622" i="6"/>
  <c r="Q13623" i="6"/>
  <c r="Q13624" i="6"/>
  <c r="Q13625" i="6"/>
  <c r="Q13626" i="6"/>
  <c r="Q13627" i="6"/>
  <c r="Q13628" i="6"/>
  <c r="Q13629" i="6"/>
  <c r="Q13630" i="6"/>
  <c r="Q13631" i="6"/>
  <c r="Q13632" i="6"/>
  <c r="Q13633" i="6"/>
  <c r="Q13634" i="6"/>
  <c r="Q13635" i="6"/>
  <c r="Q13636" i="6"/>
  <c r="Q13637" i="6"/>
  <c r="Q13638" i="6"/>
  <c r="Q13639" i="6"/>
  <c r="Q13640" i="6"/>
  <c r="Q13641" i="6"/>
  <c r="Q13642" i="6"/>
  <c r="Q13643" i="6"/>
  <c r="Q13644" i="6"/>
  <c r="Q13645" i="6"/>
  <c r="Q13646" i="6"/>
  <c r="Q13647" i="6"/>
  <c r="Q13648" i="6"/>
  <c r="Q13649" i="6"/>
  <c r="Q13650" i="6"/>
  <c r="Q13651" i="6"/>
  <c r="Q13652" i="6"/>
  <c r="Q13653" i="6"/>
  <c r="Q13654" i="6"/>
  <c r="Q13655" i="6"/>
  <c r="Q13656" i="6"/>
  <c r="Q13657" i="6"/>
  <c r="Q13658" i="6"/>
  <c r="Q13659" i="6"/>
  <c r="Q13660" i="6"/>
  <c r="Q13661" i="6"/>
  <c r="Q13662" i="6"/>
  <c r="Q13663" i="6"/>
  <c r="Q13664" i="6"/>
  <c r="Q13665" i="6"/>
  <c r="Q13666" i="6"/>
  <c r="Q13667" i="6"/>
  <c r="Q13668" i="6"/>
  <c r="Q13669" i="6"/>
  <c r="Q13670" i="6"/>
  <c r="Q13671" i="6"/>
  <c r="Q13672" i="6"/>
  <c r="Q13673" i="6"/>
  <c r="Q13674" i="6"/>
  <c r="Q13675" i="6"/>
  <c r="Q13676" i="6"/>
  <c r="Q13677" i="6"/>
  <c r="Q13678" i="6"/>
  <c r="Q13679" i="6"/>
  <c r="Q13680" i="6"/>
  <c r="Q13681" i="6"/>
  <c r="Q13682" i="6"/>
  <c r="Q13683" i="6"/>
  <c r="Q13684" i="6"/>
  <c r="Q13685" i="6"/>
  <c r="Q13686" i="6"/>
  <c r="Q13687" i="6"/>
  <c r="Q13688" i="6"/>
  <c r="Q13689" i="6"/>
  <c r="Q13690" i="6"/>
  <c r="Q13691" i="6"/>
  <c r="Q13692" i="6"/>
  <c r="Q13693" i="6"/>
  <c r="Q13694" i="6"/>
  <c r="Q13695" i="6"/>
  <c r="Q13696" i="6"/>
  <c r="Q13697" i="6"/>
  <c r="Q13698" i="6"/>
  <c r="Q13699" i="6"/>
  <c r="Q13700" i="6"/>
  <c r="Q13701" i="6"/>
  <c r="Q13702" i="6"/>
  <c r="Q13703" i="6"/>
  <c r="Q13704" i="6"/>
  <c r="Q13705" i="6"/>
  <c r="Q13706" i="6"/>
  <c r="Q13707" i="6"/>
  <c r="Q13708" i="6"/>
  <c r="Q13709" i="6"/>
  <c r="Q13710" i="6"/>
  <c r="Q13711" i="6"/>
  <c r="Q13712" i="6"/>
  <c r="Q13713" i="6"/>
  <c r="Q13714" i="6"/>
  <c r="Q13715" i="6"/>
  <c r="Q13716" i="6"/>
  <c r="Q13717" i="6"/>
  <c r="Q13718" i="6"/>
  <c r="Q13719" i="6"/>
  <c r="Q13720" i="6"/>
  <c r="Q13721" i="6"/>
  <c r="Q13722" i="6"/>
  <c r="Q13723" i="6"/>
  <c r="Q13724" i="6"/>
  <c r="Q13725" i="6"/>
  <c r="Q13726" i="6"/>
  <c r="Q13727" i="6"/>
  <c r="Q13728" i="6"/>
  <c r="Q13729" i="6"/>
  <c r="Q13730" i="6"/>
  <c r="Q13731" i="6"/>
  <c r="Q13732" i="6"/>
  <c r="Q13733" i="6"/>
  <c r="Q13734" i="6"/>
  <c r="Q13735" i="6"/>
  <c r="Q13736" i="6"/>
  <c r="Q13737" i="6"/>
  <c r="Q13738" i="6"/>
  <c r="Q13739" i="6"/>
  <c r="Q13740" i="6"/>
  <c r="Q13741" i="6"/>
  <c r="Q13742" i="6"/>
  <c r="Q13743" i="6"/>
  <c r="Q13744" i="6"/>
  <c r="Q13745" i="6"/>
  <c r="Q13746" i="6"/>
  <c r="Q13747" i="6"/>
  <c r="Q13748" i="6"/>
  <c r="Q13749" i="6"/>
  <c r="Q13750" i="6"/>
  <c r="Q13751" i="6"/>
  <c r="Q13752" i="6"/>
  <c r="Q13753" i="6"/>
  <c r="Q13754" i="6"/>
  <c r="Q13755" i="6"/>
  <c r="Q13756" i="6"/>
  <c r="Q13757" i="6"/>
  <c r="Q13758" i="6"/>
  <c r="Q13759" i="6"/>
  <c r="Q13760" i="6"/>
  <c r="Q13761" i="6"/>
  <c r="Q13762" i="6"/>
  <c r="Q13763" i="6"/>
  <c r="Q13764" i="6"/>
  <c r="Q13765" i="6"/>
  <c r="Q13766" i="6"/>
  <c r="Q13767" i="6"/>
  <c r="Q13768" i="6"/>
  <c r="Q13769" i="6"/>
  <c r="Q13770" i="6"/>
  <c r="Q13771" i="6"/>
  <c r="Q13772" i="6"/>
  <c r="Q13773" i="6"/>
  <c r="Q13774" i="6"/>
  <c r="Q13775" i="6"/>
  <c r="Q13776" i="6"/>
  <c r="Q13777" i="6"/>
  <c r="Q13778" i="6"/>
  <c r="Q13779" i="6"/>
  <c r="Q13780" i="6"/>
  <c r="Q13781" i="6"/>
  <c r="Q13782" i="6"/>
  <c r="Q13783" i="6"/>
  <c r="Q13784" i="6"/>
  <c r="Q13785" i="6"/>
  <c r="Q13786" i="6"/>
  <c r="Q13787" i="6"/>
  <c r="Q13788" i="6"/>
  <c r="Q13789" i="6"/>
  <c r="Q13790" i="6"/>
  <c r="Q13791" i="6"/>
  <c r="Q13792" i="6"/>
  <c r="Q13793" i="6"/>
  <c r="Q13794" i="6"/>
  <c r="Q13795" i="6"/>
  <c r="Q13796" i="6"/>
  <c r="Q13797" i="6"/>
  <c r="Q13798" i="6"/>
  <c r="Q13799" i="6"/>
  <c r="Q13800" i="6"/>
  <c r="Q13801" i="6"/>
  <c r="Q13802" i="6"/>
  <c r="Q13803" i="6"/>
  <c r="Q13804" i="6"/>
  <c r="Q13805" i="6"/>
  <c r="Q13806" i="6"/>
  <c r="Q13807" i="6"/>
  <c r="Q13808" i="6"/>
  <c r="Q13809" i="6"/>
  <c r="Q13810" i="6"/>
  <c r="Q13811" i="6"/>
  <c r="Q13812" i="6"/>
  <c r="Q13813" i="6"/>
  <c r="Q13814" i="6"/>
  <c r="Q13815" i="6"/>
  <c r="Q13816" i="6"/>
  <c r="Q13817" i="6"/>
  <c r="Q13818" i="6"/>
  <c r="Q13819" i="6"/>
  <c r="Q13820" i="6"/>
  <c r="Q13821" i="6"/>
  <c r="Q13822" i="6"/>
  <c r="Q13823" i="6"/>
  <c r="Q13824" i="6"/>
  <c r="Q13825" i="6"/>
  <c r="Q13826" i="6"/>
  <c r="Q13827" i="6"/>
  <c r="Q13828" i="6"/>
  <c r="Q13829" i="6"/>
  <c r="Q13830" i="6"/>
  <c r="Q13831" i="6"/>
  <c r="Q13832" i="6"/>
  <c r="Q13833" i="6"/>
  <c r="Q13834" i="6"/>
  <c r="Q13835" i="6"/>
  <c r="Q13836" i="6"/>
  <c r="Q13837" i="6"/>
  <c r="Q13838" i="6"/>
  <c r="Q13839" i="6"/>
  <c r="Q13840" i="6"/>
  <c r="Q13841" i="6"/>
  <c r="Q13842" i="6"/>
  <c r="Q13843" i="6"/>
  <c r="Q13844" i="6"/>
  <c r="Q13845" i="6"/>
  <c r="Q13846" i="6"/>
  <c r="Q13847" i="6"/>
  <c r="Q13848" i="6"/>
  <c r="Q13849" i="6"/>
  <c r="Q13850" i="6"/>
  <c r="Q13851" i="6"/>
  <c r="Q13852" i="6"/>
  <c r="Q13853" i="6"/>
  <c r="Q13854" i="6"/>
  <c r="Q13855" i="6"/>
  <c r="Q13856" i="6"/>
  <c r="Q13857" i="6"/>
  <c r="Q13858" i="6"/>
  <c r="Q13859" i="6"/>
  <c r="Q13860" i="6"/>
  <c r="Q13861" i="6"/>
  <c r="Q13862" i="6"/>
  <c r="Q13863" i="6"/>
  <c r="Q13864" i="6"/>
  <c r="Q13865" i="6"/>
  <c r="Q13866" i="6"/>
  <c r="Q13867" i="6"/>
  <c r="Q13868" i="6"/>
  <c r="Q13869" i="6"/>
  <c r="Q13870" i="6"/>
  <c r="Q13871" i="6"/>
  <c r="Q13872" i="6"/>
  <c r="Q13873" i="6"/>
  <c r="Q13874" i="6"/>
  <c r="Q13875" i="6"/>
  <c r="Q13876" i="6"/>
  <c r="Q13877" i="6"/>
  <c r="Q13878" i="6"/>
  <c r="Q13879" i="6"/>
  <c r="Q13880" i="6"/>
  <c r="Q13881" i="6"/>
  <c r="Q13882" i="6"/>
  <c r="Q13883" i="6"/>
  <c r="Q13884" i="6"/>
  <c r="Q13885" i="6"/>
  <c r="Q13886" i="6"/>
  <c r="Q13887" i="6"/>
  <c r="Q13888" i="6"/>
  <c r="Q13889" i="6"/>
  <c r="Q13890" i="6"/>
  <c r="Q13891" i="6"/>
  <c r="Q13892" i="6"/>
  <c r="Q13893" i="6"/>
  <c r="Q13894" i="6"/>
  <c r="Q13895" i="6"/>
  <c r="Q13896" i="6"/>
  <c r="Q13897" i="6"/>
  <c r="Q13898" i="6"/>
  <c r="Q13899" i="6"/>
  <c r="Q13900" i="6"/>
  <c r="Q13901" i="6"/>
  <c r="Q13902" i="6"/>
  <c r="Q13903" i="6"/>
  <c r="Q13904" i="6"/>
  <c r="Q13905" i="6"/>
  <c r="Q13906" i="6"/>
  <c r="Q13907" i="6"/>
  <c r="Q13908" i="6"/>
  <c r="Q13909" i="6"/>
  <c r="Q13910" i="6"/>
  <c r="Q13911" i="6"/>
  <c r="Q13912" i="6"/>
  <c r="Q13913" i="6"/>
  <c r="Q13914" i="6"/>
  <c r="Q13915" i="6"/>
  <c r="Q13916" i="6"/>
  <c r="Q13917" i="6"/>
  <c r="Q13918" i="6"/>
  <c r="Q13919" i="6"/>
  <c r="Q13920" i="6"/>
  <c r="Q13921" i="6"/>
  <c r="Q13922" i="6"/>
  <c r="Q13923" i="6"/>
  <c r="Q13924" i="6"/>
  <c r="Q13925" i="6"/>
  <c r="Q13926" i="6"/>
  <c r="Q13927" i="6"/>
  <c r="Q13928" i="6"/>
  <c r="Q13929" i="6"/>
  <c r="Q13930" i="6"/>
  <c r="Q13931" i="6"/>
  <c r="Q13932" i="6"/>
  <c r="Q13933" i="6"/>
  <c r="Q13934" i="6"/>
  <c r="Q13935" i="6"/>
  <c r="Q13936" i="6"/>
  <c r="Q13937" i="6"/>
  <c r="Q13938" i="6"/>
  <c r="Q13939" i="6"/>
  <c r="Q13940" i="6"/>
  <c r="Q13941" i="6"/>
  <c r="Q13942" i="6"/>
  <c r="Q13943" i="6"/>
  <c r="Q13944" i="6"/>
  <c r="Q13945" i="6"/>
  <c r="Q13946" i="6"/>
  <c r="Q13947" i="6"/>
  <c r="Q13948" i="6"/>
  <c r="Q13949" i="6"/>
  <c r="Q13950" i="6"/>
  <c r="Q13951" i="6"/>
  <c r="Q13952" i="6"/>
  <c r="Q13953" i="6"/>
  <c r="Q13954" i="6"/>
  <c r="Q13955" i="6"/>
  <c r="Q13956" i="6"/>
  <c r="Q13957" i="6"/>
  <c r="Q13958" i="6"/>
  <c r="Q13959" i="6"/>
  <c r="Q13960" i="6"/>
  <c r="Q13961" i="6"/>
  <c r="Q13962" i="6"/>
  <c r="Q13963" i="6"/>
  <c r="Q13964" i="6"/>
  <c r="Q13965" i="6"/>
  <c r="Q13966" i="6"/>
  <c r="Q13967" i="6"/>
  <c r="Q13968" i="6"/>
  <c r="Q13969" i="6"/>
  <c r="Q13970" i="6"/>
  <c r="Q13971" i="6"/>
  <c r="Q13972" i="6"/>
  <c r="Q13973" i="6"/>
  <c r="Q13974" i="6"/>
  <c r="Q13975" i="6"/>
  <c r="Q13976" i="6"/>
  <c r="Q13977" i="6"/>
  <c r="Q13978" i="6"/>
  <c r="Q13979" i="6"/>
  <c r="Q13980" i="6"/>
  <c r="Q13981" i="6"/>
  <c r="Q13982" i="6"/>
  <c r="Q13983" i="6"/>
  <c r="Q13984" i="6"/>
  <c r="Q13985" i="6"/>
  <c r="Q13986" i="6"/>
  <c r="Q13987" i="6"/>
  <c r="Q13988" i="6"/>
  <c r="Q13989" i="6"/>
  <c r="Q13990" i="6"/>
  <c r="Q13991" i="6"/>
  <c r="Q13992" i="6"/>
  <c r="Q13993" i="6"/>
  <c r="Q13994" i="6"/>
  <c r="Q13995" i="6"/>
  <c r="Q13996" i="6"/>
  <c r="Q13997" i="6"/>
  <c r="Q13998" i="6"/>
  <c r="Q13999" i="6"/>
  <c r="Q14000" i="6"/>
  <c r="Q14001" i="6"/>
  <c r="Q14002" i="6"/>
  <c r="Q14003" i="6"/>
  <c r="Q14004" i="6"/>
  <c r="Q14005" i="6"/>
  <c r="Q14006" i="6"/>
  <c r="Q14007" i="6"/>
  <c r="Q14008" i="6"/>
  <c r="Q14009" i="6"/>
  <c r="Q14010" i="6"/>
  <c r="Q14011" i="6"/>
  <c r="Q14012" i="6"/>
  <c r="Q14013" i="6"/>
  <c r="Q14014" i="6"/>
  <c r="Q14015" i="6"/>
  <c r="Q14016" i="6"/>
  <c r="Q14017" i="6"/>
  <c r="Q14018" i="6"/>
  <c r="Q14019" i="6"/>
  <c r="Q14020" i="6"/>
  <c r="Q14021" i="6"/>
  <c r="Q14022" i="6"/>
  <c r="Q14023" i="6"/>
  <c r="Q14024" i="6"/>
  <c r="Q14025" i="6"/>
  <c r="Q14026" i="6"/>
  <c r="Q14027" i="6"/>
  <c r="Q14028" i="6"/>
  <c r="Q14029" i="6"/>
  <c r="Q14030" i="6"/>
  <c r="Q14031" i="6"/>
  <c r="Q14032" i="6"/>
  <c r="Q14033" i="6"/>
  <c r="Q14034" i="6"/>
  <c r="Q14035" i="6"/>
  <c r="Q14036" i="6"/>
  <c r="Q14037" i="6"/>
  <c r="Q14038" i="6"/>
  <c r="Q14039" i="6"/>
  <c r="Q14040" i="6"/>
  <c r="Q14041" i="6"/>
  <c r="Q14042" i="6"/>
  <c r="Q14043" i="6"/>
  <c r="Q14044" i="6"/>
  <c r="Q14045" i="6"/>
  <c r="Q14046" i="6"/>
  <c r="Q14047" i="6"/>
  <c r="Q14048" i="6"/>
  <c r="Q14049" i="6"/>
  <c r="Q14050" i="6"/>
  <c r="Q14051" i="6"/>
  <c r="Q14052" i="6"/>
  <c r="Q14053" i="6"/>
  <c r="Q14054" i="6"/>
  <c r="Q14055" i="6"/>
  <c r="Q14056" i="6"/>
  <c r="Q14057" i="6"/>
  <c r="Q14058" i="6"/>
  <c r="Q14059" i="6"/>
  <c r="Q14060" i="6"/>
  <c r="Q14061" i="6"/>
  <c r="Q14062" i="6"/>
  <c r="Q14063" i="6"/>
  <c r="Q14064" i="6"/>
  <c r="Q14065" i="6"/>
  <c r="Q14066" i="6"/>
  <c r="Q14067" i="6"/>
  <c r="Q14068" i="6"/>
  <c r="Q14069" i="6"/>
  <c r="Q14070" i="6"/>
  <c r="Q14071" i="6"/>
  <c r="Q14072" i="6"/>
  <c r="Q14073" i="6"/>
  <c r="Q14074" i="6"/>
  <c r="Q14075" i="6"/>
  <c r="Q14076" i="6"/>
  <c r="Q14077" i="6"/>
  <c r="Q14078" i="6"/>
  <c r="Q14079" i="6"/>
  <c r="Q14080" i="6"/>
  <c r="Q14081" i="6"/>
  <c r="Q14082" i="6"/>
  <c r="Q14083" i="6"/>
  <c r="Q14084" i="6"/>
  <c r="Q14085" i="6"/>
  <c r="Q14086" i="6"/>
  <c r="Q14087" i="6"/>
  <c r="Q14088" i="6"/>
  <c r="Q14089" i="6"/>
  <c r="Q14090" i="6"/>
  <c r="Q14091" i="6"/>
  <c r="Q14092" i="6"/>
  <c r="Q14093" i="6"/>
  <c r="Q14094" i="6"/>
  <c r="Q14095" i="6"/>
  <c r="Q14096" i="6"/>
  <c r="Q14097" i="6"/>
  <c r="Q14098" i="6"/>
  <c r="Q14099" i="6"/>
  <c r="Q14100" i="6"/>
  <c r="Q14101" i="6"/>
  <c r="Q14102" i="6"/>
  <c r="Q14103" i="6"/>
  <c r="Q14104" i="6"/>
  <c r="Q14105" i="6"/>
  <c r="Q14106" i="6"/>
  <c r="Q14107" i="6"/>
  <c r="Q14108" i="6"/>
  <c r="Q14109" i="6"/>
  <c r="Q14110" i="6"/>
  <c r="Q14111" i="6"/>
  <c r="Q14112" i="6"/>
  <c r="Q14113" i="6"/>
  <c r="Q14114" i="6"/>
  <c r="Q14115" i="6"/>
  <c r="Q14116" i="6"/>
  <c r="Q14117" i="6"/>
  <c r="Q14118" i="6"/>
  <c r="Q14119" i="6"/>
  <c r="Q14120" i="6"/>
  <c r="Q14121" i="6"/>
  <c r="Q14122" i="6"/>
  <c r="Q14123" i="6"/>
  <c r="Q14124" i="6"/>
  <c r="Q14125" i="6"/>
  <c r="Q14126" i="6"/>
  <c r="Q14127" i="6"/>
  <c r="Q14128" i="6"/>
  <c r="Q14129" i="6"/>
  <c r="Q14130" i="6"/>
  <c r="Q14131" i="6"/>
  <c r="Q14132" i="6"/>
  <c r="Q14133" i="6"/>
  <c r="Q14134" i="6"/>
  <c r="Q14135" i="6"/>
  <c r="Q14136" i="6"/>
  <c r="Q14137" i="6"/>
  <c r="Q14138" i="6"/>
  <c r="Q14139" i="6"/>
  <c r="Q14140" i="6"/>
  <c r="Q14141" i="6"/>
  <c r="Q14142" i="6"/>
  <c r="Q14143" i="6"/>
  <c r="Q14144" i="6"/>
  <c r="Q14145" i="6"/>
  <c r="Q14146" i="6"/>
  <c r="Q14147" i="6"/>
  <c r="Q14148" i="6"/>
  <c r="Q14149" i="6"/>
  <c r="Q14150" i="6"/>
  <c r="Q14151" i="6"/>
  <c r="Q14152" i="6"/>
  <c r="Q14153" i="6"/>
  <c r="Q14154" i="6"/>
  <c r="Q14155" i="6"/>
  <c r="Q14156" i="6"/>
  <c r="Q14157" i="6"/>
  <c r="Q14158" i="6"/>
  <c r="Q14159" i="6"/>
  <c r="Q14160" i="6"/>
  <c r="Q14161" i="6"/>
  <c r="Q14162" i="6"/>
  <c r="Q14163" i="6"/>
  <c r="Q14164" i="6"/>
  <c r="Q14165" i="6"/>
  <c r="Q14166" i="6"/>
  <c r="Q14167" i="6"/>
  <c r="Q14168" i="6"/>
  <c r="Q14169" i="6"/>
  <c r="Q14170" i="6"/>
  <c r="Q14171" i="6"/>
  <c r="Q14172" i="6"/>
  <c r="Q14173" i="6"/>
  <c r="Q14174" i="6"/>
  <c r="Q14175" i="6"/>
  <c r="Q14176" i="6"/>
  <c r="Q14177" i="6"/>
  <c r="Q14178" i="6"/>
  <c r="Q14179" i="6"/>
  <c r="Q14180" i="6"/>
  <c r="Q14181" i="6"/>
  <c r="Q14182" i="6"/>
  <c r="Q14183" i="6"/>
  <c r="Q14184" i="6"/>
  <c r="Q14185" i="6"/>
  <c r="Q14186" i="6"/>
  <c r="Q14187" i="6"/>
  <c r="Q14188" i="6"/>
  <c r="Q14189" i="6"/>
  <c r="Q14190" i="6"/>
  <c r="Q14191" i="6"/>
  <c r="Q14192" i="6"/>
  <c r="Q14193" i="6"/>
  <c r="Q14194" i="6"/>
  <c r="Q14195" i="6"/>
  <c r="Q14196" i="6"/>
  <c r="Q14197" i="6"/>
  <c r="Q14198" i="6"/>
  <c r="Q14199" i="6"/>
  <c r="Q14200" i="6"/>
  <c r="Q14201" i="6"/>
  <c r="Q14202" i="6"/>
  <c r="Q14203" i="6"/>
  <c r="Q14204" i="6"/>
  <c r="Q14205" i="6"/>
  <c r="Q14206" i="6"/>
  <c r="Q14207" i="6"/>
  <c r="Q14208" i="6"/>
  <c r="Q14209" i="6"/>
  <c r="Q14210" i="6"/>
  <c r="Q14211" i="6"/>
  <c r="Q14212" i="6"/>
  <c r="Q14213" i="6"/>
  <c r="Q14214" i="6"/>
  <c r="Q14215" i="6"/>
  <c r="Q14216" i="6"/>
  <c r="Q14217" i="6"/>
  <c r="Q14218" i="6"/>
  <c r="Q14219" i="6"/>
  <c r="Q14220" i="6"/>
  <c r="Q14221" i="6"/>
  <c r="Q14222" i="6"/>
  <c r="Q14223" i="6"/>
  <c r="Q14224" i="6"/>
  <c r="Q14225" i="6"/>
  <c r="Q14226" i="6"/>
  <c r="Q14227" i="6"/>
  <c r="Q14228" i="6"/>
  <c r="Q14229" i="6"/>
  <c r="Q14230" i="6"/>
  <c r="Q14231" i="6"/>
  <c r="Q14232" i="6"/>
  <c r="Q14233" i="6"/>
  <c r="Q14234" i="6"/>
  <c r="Q14235" i="6"/>
  <c r="Q14236" i="6"/>
  <c r="Q14237" i="6"/>
  <c r="Q14238" i="6"/>
  <c r="Q14239" i="6"/>
  <c r="Q14240" i="6"/>
  <c r="Q14241" i="6"/>
  <c r="Q14242" i="6"/>
  <c r="Q14243" i="6"/>
  <c r="Q14244" i="6"/>
  <c r="Q14245" i="6"/>
  <c r="Q14246" i="6"/>
  <c r="Q14247" i="6"/>
  <c r="Q14248" i="6"/>
  <c r="Q14249" i="6"/>
  <c r="Q14250" i="6"/>
  <c r="Q14251" i="6"/>
  <c r="Q14252" i="6"/>
  <c r="Q14253" i="6"/>
  <c r="Q14254" i="6"/>
  <c r="Q14255" i="6"/>
  <c r="Q14256" i="6"/>
  <c r="Q14257" i="6"/>
  <c r="Q14258" i="6"/>
  <c r="Q14259" i="6"/>
  <c r="Q14260" i="6"/>
  <c r="Q14261" i="6"/>
  <c r="Q14262" i="6"/>
  <c r="Q14263" i="6"/>
  <c r="Q14264" i="6"/>
  <c r="Q14265" i="6"/>
  <c r="Q14266" i="6"/>
  <c r="Q14267" i="6"/>
  <c r="Q14268" i="6"/>
  <c r="Q14269" i="6"/>
  <c r="Q14270" i="6"/>
  <c r="Q14271" i="6"/>
  <c r="Q14272" i="6"/>
  <c r="Q14273" i="6"/>
  <c r="Q14274" i="6"/>
  <c r="Q14275" i="6"/>
  <c r="Q14276" i="6"/>
  <c r="Q14277" i="6"/>
  <c r="Q14278" i="6"/>
  <c r="Q14279" i="6"/>
  <c r="Q14280" i="6"/>
  <c r="Q14281" i="6"/>
  <c r="Q14282" i="6"/>
  <c r="Q14283" i="6"/>
  <c r="Q14284" i="6"/>
  <c r="Q14285" i="6"/>
  <c r="Q14286" i="6"/>
  <c r="Q14287" i="6"/>
  <c r="Q14288" i="6"/>
  <c r="Q14289" i="6"/>
  <c r="Q14290" i="6"/>
  <c r="Q14291" i="6"/>
  <c r="Q14292" i="6"/>
  <c r="Q14293" i="6"/>
  <c r="Q14294" i="6"/>
  <c r="Q14295" i="6"/>
  <c r="Q14296" i="6"/>
  <c r="Q14297" i="6"/>
  <c r="Q14298" i="6"/>
  <c r="Q14299" i="6"/>
  <c r="Q14300" i="6"/>
  <c r="Q14301" i="6"/>
  <c r="Q14302" i="6"/>
  <c r="Q14303" i="6"/>
  <c r="Q14304" i="6"/>
  <c r="Q14305" i="6"/>
  <c r="Q14306" i="6"/>
  <c r="Q14307" i="6"/>
  <c r="Q14308" i="6"/>
  <c r="Q14309" i="6"/>
  <c r="Q14310" i="6"/>
  <c r="Q14311" i="6"/>
  <c r="Q14312" i="6"/>
  <c r="Q14313" i="6"/>
  <c r="Q14314" i="6"/>
  <c r="Q14315" i="6"/>
  <c r="Q14316" i="6"/>
  <c r="Q14317" i="6"/>
  <c r="Q14318" i="6"/>
  <c r="Q14319" i="6"/>
  <c r="Q14320" i="6"/>
  <c r="Q14321" i="6"/>
  <c r="Q14322" i="6"/>
  <c r="Q14323" i="6"/>
  <c r="Q14324" i="6"/>
  <c r="Q14325" i="6"/>
  <c r="Q14326" i="6"/>
  <c r="Q14327" i="6"/>
  <c r="Q14328" i="6"/>
  <c r="Q14329" i="6"/>
  <c r="Q14330" i="6"/>
  <c r="Q14331" i="6"/>
  <c r="Q14332" i="6"/>
  <c r="Q14333" i="6"/>
  <c r="Q14334" i="6"/>
  <c r="Q14335" i="6"/>
  <c r="Q14336" i="6"/>
  <c r="Q14337" i="6"/>
  <c r="Q14338" i="6"/>
  <c r="Q14339" i="6"/>
  <c r="Q14340" i="6"/>
  <c r="Q14341" i="6"/>
  <c r="Q14342" i="6"/>
  <c r="Q14343" i="6"/>
  <c r="Q14344" i="6"/>
  <c r="Q14345" i="6"/>
  <c r="Q14346" i="6"/>
  <c r="Q14347" i="6"/>
  <c r="Q14348" i="6"/>
  <c r="Q14349" i="6"/>
  <c r="Q14350" i="6"/>
  <c r="Q14351" i="6"/>
  <c r="Q14352" i="6"/>
  <c r="Q14353" i="6"/>
  <c r="Q14354" i="6"/>
  <c r="Q14355" i="6"/>
  <c r="Q14356" i="6"/>
  <c r="Q14357" i="6"/>
  <c r="Q14358" i="6"/>
  <c r="Q14359" i="6"/>
  <c r="Q14360" i="6"/>
  <c r="Q14361" i="6"/>
  <c r="Q14362" i="6"/>
  <c r="Q14363" i="6"/>
  <c r="Q14364" i="6"/>
  <c r="Q14365" i="6"/>
  <c r="Q14366" i="6"/>
  <c r="Q14367" i="6"/>
  <c r="Q14368"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0" i="6"/>
  <c r="P1081" i="6"/>
  <c r="P1082" i="6"/>
  <c r="P1083" i="6"/>
  <c r="P1084" i="6"/>
  <c r="P1085" i="6"/>
  <c r="P1086" i="6"/>
  <c r="P1087" i="6"/>
  <c r="P1088" i="6"/>
  <c r="P1089" i="6"/>
  <c r="P1090" i="6"/>
  <c r="P1091" i="6"/>
  <c r="P1092" i="6"/>
  <c r="P1093" i="6"/>
  <c r="P1094" i="6"/>
  <c r="P1095" i="6"/>
  <c r="P1096" i="6"/>
  <c r="P1097" i="6"/>
  <c r="P1098" i="6"/>
  <c r="P1099" i="6"/>
  <c r="P1100" i="6"/>
  <c r="P1101" i="6"/>
  <c r="P1102" i="6"/>
  <c r="P1103" i="6"/>
  <c r="P1104" i="6"/>
  <c r="P1105" i="6"/>
  <c r="P1106" i="6"/>
  <c r="P1107" i="6"/>
  <c r="P1108" i="6"/>
  <c r="P1109" i="6"/>
  <c r="P1110" i="6"/>
  <c r="P1111" i="6"/>
  <c r="P1112" i="6"/>
  <c r="P1113" i="6"/>
  <c r="P1114" i="6"/>
  <c r="P1115" i="6"/>
  <c r="P1116" i="6"/>
  <c r="P1117" i="6"/>
  <c r="P1118" i="6"/>
  <c r="P1119" i="6"/>
  <c r="P1120" i="6"/>
  <c r="P1121" i="6"/>
  <c r="P1122" i="6"/>
  <c r="P1123" i="6"/>
  <c r="P1124" i="6"/>
  <c r="P1125" i="6"/>
  <c r="P1126" i="6"/>
  <c r="P1127" i="6"/>
  <c r="P1128" i="6"/>
  <c r="P1129" i="6"/>
  <c r="P1130" i="6"/>
  <c r="P1131" i="6"/>
  <c r="P1132" i="6"/>
  <c r="P1133" i="6"/>
  <c r="P1134" i="6"/>
  <c r="P1135" i="6"/>
  <c r="P1136" i="6"/>
  <c r="P1137" i="6"/>
  <c r="P1138" i="6"/>
  <c r="P1139" i="6"/>
  <c r="P1140" i="6"/>
  <c r="P1141" i="6"/>
  <c r="P1142" i="6"/>
  <c r="P1143" i="6"/>
  <c r="P1144" i="6"/>
  <c r="P1145" i="6"/>
  <c r="P1146" i="6"/>
  <c r="P1147" i="6"/>
  <c r="P1148" i="6"/>
  <c r="P1149" i="6"/>
  <c r="P1150" i="6"/>
  <c r="P1151" i="6"/>
  <c r="P1152" i="6"/>
  <c r="P1153" i="6"/>
  <c r="P1154" i="6"/>
  <c r="P1155" i="6"/>
  <c r="P1156" i="6"/>
  <c r="P1157" i="6"/>
  <c r="P1158" i="6"/>
  <c r="P1159" i="6"/>
  <c r="P1160" i="6"/>
  <c r="P1161" i="6"/>
  <c r="P1162" i="6"/>
  <c r="P1163" i="6"/>
  <c r="P1164" i="6"/>
  <c r="P1165" i="6"/>
  <c r="P1166" i="6"/>
  <c r="P1167" i="6"/>
  <c r="P1168" i="6"/>
  <c r="P1169" i="6"/>
  <c r="P1170" i="6"/>
  <c r="P1171" i="6"/>
  <c r="P1172" i="6"/>
  <c r="P1173" i="6"/>
  <c r="P1174" i="6"/>
  <c r="P1175" i="6"/>
  <c r="P1176" i="6"/>
  <c r="P1177" i="6"/>
  <c r="P1178" i="6"/>
  <c r="P1179" i="6"/>
  <c r="P1180" i="6"/>
  <c r="P1181" i="6"/>
  <c r="P1182" i="6"/>
  <c r="P1183" i="6"/>
  <c r="P1184" i="6"/>
  <c r="P1185" i="6"/>
  <c r="P1186" i="6"/>
  <c r="P1187" i="6"/>
  <c r="P1188" i="6"/>
  <c r="P1189" i="6"/>
  <c r="P1190" i="6"/>
  <c r="P1191" i="6"/>
  <c r="P1192" i="6"/>
  <c r="P1193" i="6"/>
  <c r="P1194" i="6"/>
  <c r="P1195" i="6"/>
  <c r="P1196" i="6"/>
  <c r="P1197" i="6"/>
  <c r="P1198" i="6"/>
  <c r="P1199" i="6"/>
  <c r="P1200" i="6"/>
  <c r="P1201" i="6"/>
  <c r="P1202" i="6"/>
  <c r="P1203" i="6"/>
  <c r="P1204" i="6"/>
  <c r="P1205" i="6"/>
  <c r="P1206" i="6"/>
  <c r="P1207" i="6"/>
  <c r="P1208" i="6"/>
  <c r="P1209" i="6"/>
  <c r="P1210" i="6"/>
  <c r="P1211" i="6"/>
  <c r="P1212" i="6"/>
  <c r="P1213" i="6"/>
  <c r="P1214" i="6"/>
  <c r="P1215" i="6"/>
  <c r="P1216" i="6"/>
  <c r="P1217" i="6"/>
  <c r="P1218" i="6"/>
  <c r="P1219" i="6"/>
  <c r="P1220" i="6"/>
  <c r="P1221" i="6"/>
  <c r="P1222" i="6"/>
  <c r="P1223" i="6"/>
  <c r="P1224" i="6"/>
  <c r="P1225" i="6"/>
  <c r="P1226" i="6"/>
  <c r="P1227" i="6"/>
  <c r="P1228" i="6"/>
  <c r="P1229" i="6"/>
  <c r="P1230" i="6"/>
  <c r="P1231" i="6"/>
  <c r="P1232" i="6"/>
  <c r="P1233" i="6"/>
  <c r="P1234" i="6"/>
  <c r="P1235" i="6"/>
  <c r="P1236" i="6"/>
  <c r="P1237" i="6"/>
  <c r="P1238" i="6"/>
  <c r="P1239" i="6"/>
  <c r="P1240" i="6"/>
  <c r="P1241" i="6"/>
  <c r="P1242" i="6"/>
  <c r="P1243" i="6"/>
  <c r="P1244" i="6"/>
  <c r="P1245" i="6"/>
  <c r="P1246" i="6"/>
  <c r="P1247" i="6"/>
  <c r="P1248" i="6"/>
  <c r="P1249" i="6"/>
  <c r="P1250" i="6"/>
  <c r="P1251" i="6"/>
  <c r="P1252" i="6"/>
  <c r="P1253" i="6"/>
  <c r="P1254" i="6"/>
  <c r="P1255" i="6"/>
  <c r="P1256" i="6"/>
  <c r="P1257" i="6"/>
  <c r="P1258" i="6"/>
  <c r="P1259" i="6"/>
  <c r="P1260" i="6"/>
  <c r="P1261" i="6"/>
  <c r="P1262" i="6"/>
  <c r="P1263" i="6"/>
  <c r="P1264" i="6"/>
  <c r="P1265" i="6"/>
  <c r="P1266" i="6"/>
  <c r="P1267" i="6"/>
  <c r="P1268" i="6"/>
  <c r="P1269" i="6"/>
  <c r="P1270" i="6"/>
  <c r="P1271" i="6"/>
  <c r="P1272" i="6"/>
  <c r="P1273" i="6"/>
  <c r="P1274" i="6"/>
  <c r="P1275" i="6"/>
  <c r="P1276" i="6"/>
  <c r="P1277" i="6"/>
  <c r="P1278" i="6"/>
  <c r="P1279" i="6"/>
  <c r="P1280" i="6"/>
  <c r="P1281" i="6"/>
  <c r="P1282" i="6"/>
  <c r="P1283" i="6"/>
  <c r="P1284" i="6"/>
  <c r="P1285" i="6"/>
  <c r="P1286" i="6"/>
  <c r="P1287" i="6"/>
  <c r="P1288" i="6"/>
  <c r="P1289" i="6"/>
  <c r="P1290" i="6"/>
  <c r="P1291" i="6"/>
  <c r="P1292" i="6"/>
  <c r="P1293" i="6"/>
  <c r="P1294" i="6"/>
  <c r="P1295" i="6"/>
  <c r="P1296" i="6"/>
  <c r="P1297" i="6"/>
  <c r="P1298" i="6"/>
  <c r="P1299" i="6"/>
  <c r="P1300" i="6"/>
  <c r="P1301" i="6"/>
  <c r="P1302" i="6"/>
  <c r="P1303" i="6"/>
  <c r="P1304" i="6"/>
  <c r="P1305" i="6"/>
  <c r="P1306" i="6"/>
  <c r="P1307" i="6"/>
  <c r="P1308" i="6"/>
  <c r="P1309" i="6"/>
  <c r="P1310" i="6"/>
  <c r="P1311" i="6"/>
  <c r="P1312" i="6"/>
  <c r="P1313" i="6"/>
  <c r="P1314" i="6"/>
  <c r="P1315" i="6"/>
  <c r="P1316" i="6"/>
  <c r="P1317" i="6"/>
  <c r="P1318" i="6"/>
  <c r="P1319" i="6"/>
  <c r="P1320" i="6"/>
  <c r="P1321" i="6"/>
  <c r="P1322" i="6"/>
  <c r="P1323" i="6"/>
  <c r="P1324" i="6"/>
  <c r="P1325" i="6"/>
  <c r="P1326" i="6"/>
  <c r="P1327" i="6"/>
  <c r="P1328" i="6"/>
  <c r="P1329" i="6"/>
  <c r="P1330" i="6"/>
  <c r="P1331" i="6"/>
  <c r="P1332" i="6"/>
  <c r="P1333" i="6"/>
  <c r="P1334" i="6"/>
  <c r="P1335" i="6"/>
  <c r="P1336" i="6"/>
  <c r="P1337" i="6"/>
  <c r="P1338" i="6"/>
  <c r="P1339" i="6"/>
  <c r="P1340" i="6"/>
  <c r="P1341" i="6"/>
  <c r="P1342" i="6"/>
  <c r="P1343" i="6"/>
  <c r="P1344" i="6"/>
  <c r="P1345" i="6"/>
  <c r="P1346" i="6"/>
  <c r="P1347" i="6"/>
  <c r="P1348" i="6"/>
  <c r="P1349" i="6"/>
  <c r="P1350" i="6"/>
  <c r="P1351" i="6"/>
  <c r="P1352" i="6"/>
  <c r="P1353" i="6"/>
  <c r="P1354" i="6"/>
  <c r="P1355" i="6"/>
  <c r="P1356" i="6"/>
  <c r="P1357" i="6"/>
  <c r="P1358" i="6"/>
  <c r="P1359" i="6"/>
  <c r="P1360" i="6"/>
  <c r="P1361" i="6"/>
  <c r="P1362" i="6"/>
  <c r="P1363" i="6"/>
  <c r="P1364" i="6"/>
  <c r="P1365" i="6"/>
  <c r="P1366" i="6"/>
  <c r="P1367" i="6"/>
  <c r="P1368" i="6"/>
  <c r="P1369" i="6"/>
  <c r="P1370" i="6"/>
  <c r="P1371" i="6"/>
  <c r="P1372" i="6"/>
  <c r="P1373" i="6"/>
  <c r="P1374" i="6"/>
  <c r="P1375" i="6"/>
  <c r="P1376" i="6"/>
  <c r="P1377" i="6"/>
  <c r="P1378" i="6"/>
  <c r="P1379" i="6"/>
  <c r="P1380" i="6"/>
  <c r="P1381" i="6"/>
  <c r="P1382" i="6"/>
  <c r="P1383" i="6"/>
  <c r="P1384" i="6"/>
  <c r="P1385" i="6"/>
  <c r="P1386" i="6"/>
  <c r="P1387" i="6"/>
  <c r="P1388" i="6"/>
  <c r="P1389" i="6"/>
  <c r="P1390" i="6"/>
  <c r="P1391" i="6"/>
  <c r="P1392" i="6"/>
  <c r="P1393" i="6"/>
  <c r="P1394" i="6"/>
  <c r="P1395" i="6"/>
  <c r="P1396" i="6"/>
  <c r="P1397" i="6"/>
  <c r="P1398" i="6"/>
  <c r="P1399" i="6"/>
  <c r="P1400" i="6"/>
  <c r="P1401" i="6"/>
  <c r="P1402" i="6"/>
  <c r="P1403" i="6"/>
  <c r="P1404" i="6"/>
  <c r="P1405" i="6"/>
  <c r="P1406" i="6"/>
  <c r="P1407" i="6"/>
  <c r="P1408" i="6"/>
  <c r="P1409" i="6"/>
  <c r="P1410" i="6"/>
  <c r="P1411" i="6"/>
  <c r="P1412" i="6"/>
  <c r="P1413" i="6"/>
  <c r="P1414" i="6"/>
  <c r="P1415" i="6"/>
  <c r="P1416" i="6"/>
  <c r="P1417" i="6"/>
  <c r="P1418" i="6"/>
  <c r="P1419" i="6"/>
  <c r="P1420" i="6"/>
  <c r="P1421" i="6"/>
  <c r="P1422" i="6"/>
  <c r="P1423" i="6"/>
  <c r="P1424" i="6"/>
  <c r="P1425" i="6"/>
  <c r="P1426" i="6"/>
  <c r="P1427" i="6"/>
  <c r="P1428" i="6"/>
  <c r="P1429" i="6"/>
  <c r="P1430" i="6"/>
  <c r="P1431" i="6"/>
  <c r="P1432" i="6"/>
  <c r="P1433" i="6"/>
  <c r="P1434" i="6"/>
  <c r="P1435" i="6"/>
  <c r="P1436" i="6"/>
  <c r="P1437" i="6"/>
  <c r="P1438" i="6"/>
  <c r="P1439" i="6"/>
  <c r="P1440" i="6"/>
  <c r="P1441" i="6"/>
  <c r="P1442" i="6"/>
  <c r="P1443" i="6"/>
  <c r="P1444" i="6"/>
  <c r="P1445" i="6"/>
  <c r="P1446" i="6"/>
  <c r="P1447" i="6"/>
  <c r="P1448" i="6"/>
  <c r="P1449" i="6"/>
  <c r="P1450" i="6"/>
  <c r="P1451" i="6"/>
  <c r="P1452" i="6"/>
  <c r="P1453" i="6"/>
  <c r="P1454" i="6"/>
  <c r="P1455" i="6"/>
  <c r="P1456" i="6"/>
  <c r="P1457" i="6"/>
  <c r="P1458" i="6"/>
  <c r="P1459" i="6"/>
  <c r="P1460" i="6"/>
  <c r="P1461" i="6"/>
  <c r="P1462" i="6"/>
  <c r="P1463" i="6"/>
  <c r="P1464" i="6"/>
  <c r="P1465" i="6"/>
  <c r="P1466" i="6"/>
  <c r="P1467" i="6"/>
  <c r="P1468" i="6"/>
  <c r="P1469" i="6"/>
  <c r="P1470" i="6"/>
  <c r="P1471" i="6"/>
  <c r="P1472" i="6"/>
  <c r="P1473" i="6"/>
  <c r="P1474" i="6"/>
  <c r="P1475" i="6"/>
  <c r="P1476" i="6"/>
  <c r="P1477" i="6"/>
  <c r="P1478" i="6"/>
  <c r="P1479" i="6"/>
  <c r="P1480" i="6"/>
  <c r="P1481" i="6"/>
  <c r="P1482" i="6"/>
  <c r="P1483" i="6"/>
  <c r="P1484" i="6"/>
  <c r="P1485" i="6"/>
  <c r="P1486" i="6"/>
  <c r="P1487" i="6"/>
  <c r="P1488" i="6"/>
  <c r="P1489" i="6"/>
  <c r="P1490" i="6"/>
  <c r="P1491" i="6"/>
  <c r="P1492" i="6"/>
  <c r="P1493" i="6"/>
  <c r="P1494" i="6"/>
  <c r="P1495" i="6"/>
  <c r="P1496" i="6"/>
  <c r="P1497" i="6"/>
  <c r="P1498" i="6"/>
  <c r="P1499" i="6"/>
  <c r="P1500" i="6"/>
  <c r="P1501" i="6"/>
  <c r="P1502" i="6"/>
  <c r="P1503" i="6"/>
  <c r="P1504" i="6"/>
  <c r="P1505" i="6"/>
  <c r="P1506" i="6"/>
  <c r="P1507" i="6"/>
  <c r="P1508" i="6"/>
  <c r="P1509" i="6"/>
  <c r="P1510" i="6"/>
  <c r="P1511" i="6"/>
  <c r="P1512" i="6"/>
  <c r="P1513" i="6"/>
  <c r="P1514" i="6"/>
  <c r="P1515" i="6"/>
  <c r="P1516" i="6"/>
  <c r="P1517" i="6"/>
  <c r="P1518" i="6"/>
  <c r="P1519" i="6"/>
  <c r="P1520" i="6"/>
  <c r="P1521" i="6"/>
  <c r="P1522" i="6"/>
  <c r="P1523" i="6"/>
  <c r="P1524" i="6"/>
  <c r="P1525" i="6"/>
  <c r="P1526" i="6"/>
  <c r="P1527" i="6"/>
  <c r="P1528" i="6"/>
  <c r="P1529" i="6"/>
  <c r="P1530" i="6"/>
  <c r="P1531" i="6"/>
  <c r="P1532" i="6"/>
  <c r="P1533" i="6"/>
  <c r="P1534" i="6"/>
  <c r="P1535" i="6"/>
  <c r="P1536" i="6"/>
  <c r="P1537" i="6"/>
  <c r="P1538" i="6"/>
  <c r="P1539" i="6"/>
  <c r="P1540" i="6"/>
  <c r="P1541" i="6"/>
  <c r="P1542" i="6"/>
  <c r="P1543" i="6"/>
  <c r="P1544" i="6"/>
  <c r="P1545" i="6"/>
  <c r="P1546" i="6"/>
  <c r="P1547" i="6"/>
  <c r="P1548" i="6"/>
  <c r="P1549" i="6"/>
  <c r="P1550" i="6"/>
  <c r="P1551" i="6"/>
  <c r="P1552" i="6"/>
  <c r="P1553" i="6"/>
  <c r="P1554" i="6"/>
  <c r="P1555" i="6"/>
  <c r="P1556" i="6"/>
  <c r="P1557" i="6"/>
  <c r="P1558" i="6"/>
  <c r="P1559" i="6"/>
  <c r="P1560" i="6"/>
  <c r="P1561" i="6"/>
  <c r="P1562" i="6"/>
  <c r="P1563" i="6"/>
  <c r="P1564" i="6"/>
  <c r="P1565" i="6"/>
  <c r="P1566" i="6"/>
  <c r="P1567" i="6"/>
  <c r="P1568" i="6"/>
  <c r="P1569" i="6"/>
  <c r="P1570" i="6"/>
  <c r="P1571" i="6"/>
  <c r="P1572" i="6"/>
  <c r="P1573" i="6"/>
  <c r="P1574" i="6"/>
  <c r="P1575" i="6"/>
  <c r="P1576" i="6"/>
  <c r="P1577" i="6"/>
  <c r="P1578" i="6"/>
  <c r="P1579" i="6"/>
  <c r="P1580" i="6"/>
  <c r="P1581" i="6"/>
  <c r="P1582" i="6"/>
  <c r="P1583" i="6"/>
  <c r="P1584" i="6"/>
  <c r="P1585" i="6"/>
  <c r="P1586" i="6"/>
  <c r="P1587" i="6"/>
  <c r="P1588" i="6"/>
  <c r="P1589" i="6"/>
  <c r="P1590" i="6"/>
  <c r="P1591" i="6"/>
  <c r="P1592" i="6"/>
  <c r="P1593" i="6"/>
  <c r="P1594" i="6"/>
  <c r="P1595" i="6"/>
  <c r="P1596" i="6"/>
  <c r="P1597" i="6"/>
  <c r="P1598" i="6"/>
  <c r="P1599" i="6"/>
  <c r="P1600" i="6"/>
  <c r="P1601" i="6"/>
  <c r="P1602" i="6"/>
  <c r="P1603" i="6"/>
  <c r="P1604" i="6"/>
  <c r="P1605" i="6"/>
  <c r="P1606" i="6"/>
  <c r="P1607" i="6"/>
  <c r="P1608" i="6"/>
  <c r="P1609" i="6"/>
  <c r="P1610" i="6"/>
  <c r="P1611" i="6"/>
  <c r="P1612" i="6"/>
  <c r="P1613" i="6"/>
  <c r="P1614" i="6"/>
  <c r="P1615" i="6"/>
  <c r="P1616" i="6"/>
  <c r="P1617" i="6"/>
  <c r="P1618" i="6"/>
  <c r="P1619" i="6"/>
  <c r="P1620" i="6"/>
  <c r="P1621" i="6"/>
  <c r="P1622" i="6"/>
  <c r="P1623" i="6"/>
  <c r="P1624" i="6"/>
  <c r="P1625" i="6"/>
  <c r="P1626" i="6"/>
  <c r="P1627" i="6"/>
  <c r="P1628" i="6"/>
  <c r="P1629" i="6"/>
  <c r="P1630" i="6"/>
  <c r="P1631" i="6"/>
  <c r="P1632" i="6"/>
  <c r="P1633" i="6"/>
  <c r="P1634" i="6"/>
  <c r="P1635" i="6"/>
  <c r="P1636" i="6"/>
  <c r="P1637" i="6"/>
  <c r="P1638" i="6"/>
  <c r="P1639" i="6"/>
  <c r="P1640" i="6"/>
  <c r="P1641" i="6"/>
  <c r="P1642" i="6"/>
  <c r="P1643" i="6"/>
  <c r="P1644" i="6"/>
  <c r="P1645" i="6"/>
  <c r="P1646" i="6"/>
  <c r="P1647" i="6"/>
  <c r="P1648" i="6"/>
  <c r="P1649" i="6"/>
  <c r="P1650" i="6"/>
  <c r="P1651" i="6"/>
  <c r="P1652" i="6"/>
  <c r="P1653" i="6"/>
  <c r="P1654" i="6"/>
  <c r="P1655" i="6"/>
  <c r="P1656" i="6"/>
  <c r="P1657" i="6"/>
  <c r="P1658" i="6"/>
  <c r="P1659" i="6"/>
  <c r="P1660" i="6"/>
  <c r="P1661" i="6"/>
  <c r="P1662" i="6"/>
  <c r="P1663" i="6"/>
  <c r="P1664" i="6"/>
  <c r="P1665" i="6"/>
  <c r="P1666" i="6"/>
  <c r="P1667" i="6"/>
  <c r="P1668" i="6"/>
  <c r="P1669" i="6"/>
  <c r="P1670" i="6"/>
  <c r="P1671" i="6"/>
  <c r="P1672" i="6"/>
  <c r="P1673" i="6"/>
  <c r="P1674" i="6"/>
  <c r="P1675" i="6"/>
  <c r="P1676" i="6"/>
  <c r="P1677" i="6"/>
  <c r="P1678" i="6"/>
  <c r="P1679" i="6"/>
  <c r="P1680" i="6"/>
  <c r="P1681" i="6"/>
  <c r="P1682" i="6"/>
  <c r="P1683" i="6"/>
  <c r="P1684" i="6"/>
  <c r="P1685" i="6"/>
  <c r="P1686" i="6"/>
  <c r="P1687" i="6"/>
  <c r="P1688" i="6"/>
  <c r="P1689" i="6"/>
  <c r="P1690" i="6"/>
  <c r="P1691" i="6"/>
  <c r="P1692" i="6"/>
  <c r="P1693" i="6"/>
  <c r="P1694" i="6"/>
  <c r="P1695" i="6"/>
  <c r="P1696" i="6"/>
  <c r="P1697" i="6"/>
  <c r="P1698" i="6"/>
  <c r="P1699" i="6"/>
  <c r="P1700" i="6"/>
  <c r="P1701" i="6"/>
  <c r="P1702" i="6"/>
  <c r="P1703" i="6"/>
  <c r="P1704" i="6"/>
  <c r="P1705" i="6"/>
  <c r="P1706" i="6"/>
  <c r="P1707" i="6"/>
  <c r="P1708" i="6"/>
  <c r="P1709" i="6"/>
  <c r="P1710" i="6"/>
  <c r="P1711" i="6"/>
  <c r="P1712" i="6"/>
  <c r="P1713" i="6"/>
  <c r="P1714" i="6"/>
  <c r="P1715" i="6"/>
  <c r="P1716" i="6"/>
  <c r="P1717" i="6"/>
  <c r="P1718" i="6"/>
  <c r="P1719" i="6"/>
  <c r="P1720" i="6"/>
  <c r="P1721" i="6"/>
  <c r="P1722" i="6"/>
  <c r="P1723" i="6"/>
  <c r="P1724" i="6"/>
  <c r="P1725" i="6"/>
  <c r="P1726" i="6"/>
  <c r="P1727" i="6"/>
  <c r="P1728" i="6"/>
  <c r="P1729" i="6"/>
  <c r="P1730" i="6"/>
  <c r="P1731" i="6"/>
  <c r="P1732" i="6"/>
  <c r="P1733" i="6"/>
  <c r="P1734" i="6"/>
  <c r="P1735" i="6"/>
  <c r="P1736" i="6"/>
  <c r="P1737" i="6"/>
  <c r="P1738" i="6"/>
  <c r="P1739" i="6"/>
  <c r="P1740" i="6"/>
  <c r="P1741" i="6"/>
  <c r="P1742" i="6"/>
  <c r="P1743" i="6"/>
  <c r="P1744" i="6"/>
  <c r="P1745" i="6"/>
  <c r="P1746" i="6"/>
  <c r="P1747" i="6"/>
  <c r="P1748" i="6"/>
  <c r="P1749" i="6"/>
  <c r="P1750" i="6"/>
  <c r="P1751" i="6"/>
  <c r="P1752" i="6"/>
  <c r="P1753" i="6"/>
  <c r="P1754" i="6"/>
  <c r="P1755" i="6"/>
  <c r="P1756" i="6"/>
  <c r="P1757" i="6"/>
  <c r="P1758" i="6"/>
  <c r="P1759" i="6"/>
  <c r="P1760" i="6"/>
  <c r="P1761" i="6"/>
  <c r="P1762" i="6"/>
  <c r="P1763" i="6"/>
  <c r="P1764" i="6"/>
  <c r="P1765" i="6"/>
  <c r="P1766" i="6"/>
  <c r="P1767" i="6"/>
  <c r="P1768" i="6"/>
  <c r="P1769" i="6"/>
  <c r="P1770" i="6"/>
  <c r="P1771" i="6"/>
  <c r="P1772" i="6"/>
  <c r="P1773" i="6"/>
  <c r="P1774" i="6"/>
  <c r="P1775" i="6"/>
  <c r="P1776" i="6"/>
  <c r="P1777" i="6"/>
  <c r="P1778" i="6"/>
  <c r="P1779" i="6"/>
  <c r="P1780" i="6"/>
  <c r="P1781" i="6"/>
  <c r="P1782" i="6"/>
  <c r="P1783" i="6"/>
  <c r="P1784" i="6"/>
  <c r="P1785" i="6"/>
  <c r="P1786" i="6"/>
  <c r="P1787" i="6"/>
  <c r="P1788" i="6"/>
  <c r="P1789" i="6"/>
  <c r="P1790" i="6"/>
  <c r="P1791" i="6"/>
  <c r="P1792" i="6"/>
  <c r="P1793" i="6"/>
  <c r="P1794" i="6"/>
  <c r="P1795" i="6"/>
  <c r="P1796" i="6"/>
  <c r="P1797" i="6"/>
  <c r="P1798" i="6"/>
  <c r="P1799" i="6"/>
  <c r="P1800" i="6"/>
  <c r="P1801" i="6"/>
  <c r="P1802" i="6"/>
  <c r="P1803" i="6"/>
  <c r="P1804" i="6"/>
  <c r="P1805" i="6"/>
  <c r="P1806" i="6"/>
  <c r="P1807" i="6"/>
  <c r="P1808" i="6"/>
  <c r="P1809" i="6"/>
  <c r="P1810" i="6"/>
  <c r="P1811" i="6"/>
  <c r="P1812" i="6"/>
  <c r="P1813" i="6"/>
  <c r="P1814" i="6"/>
  <c r="P1815" i="6"/>
  <c r="P1816" i="6"/>
  <c r="P1817" i="6"/>
  <c r="P1818" i="6"/>
  <c r="P1819" i="6"/>
  <c r="P1820" i="6"/>
  <c r="P1821" i="6"/>
  <c r="P1822" i="6"/>
  <c r="P1823" i="6"/>
  <c r="P1824" i="6"/>
  <c r="P1825" i="6"/>
  <c r="P1826" i="6"/>
  <c r="P1827" i="6"/>
  <c r="P1828" i="6"/>
  <c r="P1829" i="6"/>
  <c r="P1830" i="6"/>
  <c r="P1831" i="6"/>
  <c r="P1832" i="6"/>
  <c r="P1833" i="6"/>
  <c r="P1834" i="6"/>
  <c r="P1835" i="6"/>
  <c r="P1836" i="6"/>
  <c r="P1837" i="6"/>
  <c r="P1838" i="6"/>
  <c r="P1839" i="6"/>
  <c r="P1840" i="6"/>
  <c r="P1841" i="6"/>
  <c r="P1842" i="6"/>
  <c r="P1843" i="6"/>
  <c r="P1844" i="6"/>
  <c r="P1845" i="6"/>
  <c r="P1846" i="6"/>
  <c r="P1847" i="6"/>
  <c r="P1848" i="6"/>
  <c r="P1849" i="6"/>
  <c r="P1850" i="6"/>
  <c r="P1851" i="6"/>
  <c r="P1852" i="6"/>
  <c r="P1853" i="6"/>
  <c r="P1854" i="6"/>
  <c r="P1855" i="6"/>
  <c r="P1856" i="6"/>
  <c r="P1857" i="6"/>
  <c r="P1858" i="6"/>
  <c r="P1859" i="6"/>
  <c r="P1860" i="6"/>
  <c r="P1861" i="6"/>
  <c r="P1862" i="6"/>
  <c r="P1863" i="6"/>
  <c r="P1864" i="6"/>
  <c r="P1865" i="6"/>
  <c r="P1866" i="6"/>
  <c r="P1867" i="6"/>
  <c r="P1868" i="6"/>
  <c r="P1869" i="6"/>
  <c r="P1870" i="6"/>
  <c r="P1871" i="6"/>
  <c r="P1872" i="6"/>
  <c r="P1873" i="6"/>
  <c r="P1874" i="6"/>
  <c r="P1875" i="6"/>
  <c r="P1876" i="6"/>
  <c r="P1877" i="6"/>
  <c r="P1878" i="6"/>
  <c r="P1879" i="6"/>
  <c r="P1880" i="6"/>
  <c r="P1881" i="6"/>
  <c r="P1882" i="6"/>
  <c r="P1883" i="6"/>
  <c r="P1884" i="6"/>
  <c r="P1885" i="6"/>
  <c r="P1886" i="6"/>
  <c r="P1887" i="6"/>
  <c r="P1888" i="6"/>
  <c r="P1889" i="6"/>
  <c r="P1890" i="6"/>
  <c r="P1891" i="6"/>
  <c r="P1892" i="6"/>
  <c r="P1893" i="6"/>
  <c r="P1894" i="6"/>
  <c r="P1895" i="6"/>
  <c r="P1896" i="6"/>
  <c r="P1897" i="6"/>
  <c r="P1898" i="6"/>
  <c r="P1899" i="6"/>
  <c r="P1900" i="6"/>
  <c r="P1901" i="6"/>
  <c r="P1902" i="6"/>
  <c r="P1903" i="6"/>
  <c r="P1904" i="6"/>
  <c r="P1905" i="6"/>
  <c r="P1906" i="6"/>
  <c r="P1907" i="6"/>
  <c r="P1908" i="6"/>
  <c r="P1909" i="6"/>
  <c r="P1910" i="6"/>
  <c r="P1911" i="6"/>
  <c r="P1912" i="6"/>
  <c r="P1913" i="6"/>
  <c r="P1914" i="6"/>
  <c r="P1915" i="6"/>
  <c r="P1916" i="6"/>
  <c r="P1917" i="6"/>
  <c r="P1918" i="6"/>
  <c r="P1919" i="6"/>
  <c r="P1920" i="6"/>
  <c r="P1921" i="6"/>
  <c r="P1922" i="6"/>
  <c r="P1923" i="6"/>
  <c r="P1924" i="6"/>
  <c r="P1925" i="6"/>
  <c r="P1926" i="6"/>
  <c r="P1927" i="6"/>
  <c r="P1928" i="6"/>
  <c r="P1929" i="6"/>
  <c r="P1930" i="6"/>
  <c r="P1931" i="6"/>
  <c r="P1932" i="6"/>
  <c r="P1933" i="6"/>
  <c r="P1934" i="6"/>
  <c r="P1935" i="6"/>
  <c r="P1936" i="6"/>
  <c r="P1937" i="6"/>
  <c r="P1938" i="6"/>
  <c r="P1939" i="6"/>
  <c r="P1940" i="6"/>
  <c r="P1941" i="6"/>
  <c r="P1942" i="6"/>
  <c r="P1943" i="6"/>
  <c r="P1944" i="6"/>
  <c r="P1945" i="6"/>
  <c r="P1946" i="6"/>
  <c r="P1947" i="6"/>
  <c r="P1948" i="6"/>
  <c r="P1949" i="6"/>
  <c r="P1950" i="6"/>
  <c r="P1951" i="6"/>
  <c r="P1952" i="6"/>
  <c r="P1953" i="6"/>
  <c r="P1954" i="6"/>
  <c r="P1955" i="6"/>
  <c r="P1956" i="6"/>
  <c r="P1957" i="6"/>
  <c r="P1958" i="6"/>
  <c r="P1959" i="6"/>
  <c r="P1960" i="6"/>
  <c r="P1961" i="6"/>
  <c r="P1962" i="6"/>
  <c r="P1963" i="6"/>
  <c r="P1964" i="6"/>
  <c r="P1965" i="6"/>
  <c r="P1966" i="6"/>
  <c r="P1967" i="6"/>
  <c r="P1968" i="6"/>
  <c r="P1969" i="6"/>
  <c r="P1970" i="6"/>
  <c r="P1971" i="6"/>
  <c r="P1972" i="6"/>
  <c r="P1973" i="6"/>
  <c r="P1974" i="6"/>
  <c r="P1975" i="6"/>
  <c r="P1976" i="6"/>
  <c r="P1977" i="6"/>
  <c r="P1978" i="6"/>
  <c r="P1979" i="6"/>
  <c r="P1980" i="6"/>
  <c r="P1981" i="6"/>
  <c r="P1982" i="6"/>
  <c r="P1983" i="6"/>
  <c r="P1984" i="6"/>
  <c r="P1985" i="6"/>
  <c r="P1986" i="6"/>
  <c r="P1987" i="6"/>
  <c r="P1988" i="6"/>
  <c r="P1989" i="6"/>
  <c r="P1990" i="6"/>
  <c r="P1991" i="6"/>
  <c r="P1992" i="6"/>
  <c r="P1993" i="6"/>
  <c r="P1994" i="6"/>
  <c r="P1995" i="6"/>
  <c r="P1996" i="6"/>
  <c r="P1997" i="6"/>
  <c r="P1998" i="6"/>
  <c r="P1999" i="6"/>
  <c r="P2000" i="6"/>
  <c r="P2001" i="6"/>
  <c r="P2002" i="6"/>
  <c r="P2003" i="6"/>
  <c r="P2004" i="6"/>
  <c r="P2005" i="6"/>
  <c r="P2006" i="6"/>
  <c r="P2007" i="6"/>
  <c r="P2008" i="6"/>
  <c r="P2009" i="6"/>
  <c r="P2010" i="6"/>
  <c r="P2011" i="6"/>
  <c r="P2012" i="6"/>
  <c r="P2013" i="6"/>
  <c r="P2014" i="6"/>
  <c r="P2015" i="6"/>
  <c r="P2016" i="6"/>
  <c r="P2017" i="6"/>
  <c r="P2018" i="6"/>
  <c r="P2019" i="6"/>
  <c r="P2020" i="6"/>
  <c r="P2021" i="6"/>
  <c r="P2022" i="6"/>
  <c r="P2023" i="6"/>
  <c r="P2024" i="6"/>
  <c r="P2025" i="6"/>
  <c r="P2026" i="6"/>
  <c r="P2027" i="6"/>
  <c r="P2028" i="6"/>
  <c r="P2029" i="6"/>
  <c r="P2030" i="6"/>
  <c r="P2031" i="6"/>
  <c r="P2032" i="6"/>
  <c r="P2033" i="6"/>
  <c r="P2034" i="6"/>
  <c r="P2035" i="6"/>
  <c r="P2036" i="6"/>
  <c r="P2037" i="6"/>
  <c r="P2038" i="6"/>
  <c r="P2039" i="6"/>
  <c r="P2040" i="6"/>
  <c r="P2041" i="6"/>
  <c r="P2042" i="6"/>
  <c r="P2043" i="6"/>
  <c r="P2044" i="6"/>
  <c r="P2045" i="6"/>
  <c r="P2046" i="6"/>
  <c r="P2047" i="6"/>
  <c r="P2048" i="6"/>
  <c r="P2049" i="6"/>
  <c r="P2050" i="6"/>
  <c r="P2051" i="6"/>
  <c r="P2052" i="6"/>
  <c r="P2053" i="6"/>
  <c r="P2054" i="6"/>
  <c r="P2055" i="6"/>
  <c r="P2056" i="6"/>
  <c r="P2057" i="6"/>
  <c r="P2058" i="6"/>
  <c r="P2059" i="6"/>
  <c r="P2060" i="6"/>
  <c r="P2061" i="6"/>
  <c r="P2062" i="6"/>
  <c r="P2063" i="6"/>
  <c r="P2064" i="6"/>
  <c r="P2065" i="6"/>
  <c r="P2066" i="6"/>
  <c r="P2067" i="6"/>
  <c r="P2068" i="6"/>
  <c r="P2069" i="6"/>
  <c r="P2070" i="6"/>
  <c r="P2071" i="6"/>
  <c r="P2072" i="6"/>
  <c r="P2073" i="6"/>
  <c r="P2074" i="6"/>
  <c r="P2075" i="6"/>
  <c r="P2076" i="6"/>
  <c r="P2077" i="6"/>
  <c r="P2078" i="6"/>
  <c r="P2079" i="6"/>
  <c r="P2080" i="6"/>
  <c r="P2081" i="6"/>
  <c r="P2082" i="6"/>
  <c r="P2083" i="6"/>
  <c r="P2084" i="6"/>
  <c r="P2085" i="6"/>
  <c r="P2086" i="6"/>
  <c r="P2087" i="6"/>
  <c r="P2088" i="6"/>
  <c r="P2089" i="6"/>
  <c r="P2090" i="6"/>
  <c r="P2091" i="6"/>
  <c r="P2092" i="6"/>
  <c r="P2093" i="6"/>
  <c r="P2094" i="6"/>
  <c r="P2095" i="6"/>
  <c r="P2096" i="6"/>
  <c r="P2097" i="6"/>
  <c r="P2098" i="6"/>
  <c r="P2099" i="6"/>
  <c r="P2100" i="6"/>
  <c r="P2101" i="6"/>
  <c r="P2102" i="6"/>
  <c r="P2103" i="6"/>
  <c r="P2104" i="6"/>
  <c r="P2105" i="6"/>
  <c r="P2106" i="6"/>
  <c r="P2107" i="6"/>
  <c r="P2108" i="6"/>
  <c r="P2109" i="6"/>
  <c r="P2110" i="6"/>
  <c r="P2111" i="6"/>
  <c r="P2112" i="6"/>
  <c r="P2113" i="6"/>
  <c r="P2114" i="6"/>
  <c r="P2115" i="6"/>
  <c r="P2116" i="6"/>
  <c r="P2117" i="6"/>
  <c r="P2118" i="6"/>
  <c r="P2119" i="6"/>
  <c r="P2120" i="6"/>
  <c r="P2121" i="6"/>
  <c r="P2122" i="6"/>
  <c r="P2123" i="6"/>
  <c r="P2124" i="6"/>
  <c r="P2125" i="6"/>
  <c r="P2126" i="6"/>
  <c r="P2127" i="6"/>
  <c r="P2128" i="6"/>
  <c r="P2129" i="6"/>
  <c r="P2130" i="6"/>
  <c r="P2131" i="6"/>
  <c r="P2132" i="6"/>
  <c r="P2133" i="6"/>
  <c r="P2134" i="6"/>
  <c r="P2135" i="6"/>
  <c r="P2136" i="6"/>
  <c r="P2137" i="6"/>
  <c r="P2138" i="6"/>
  <c r="P2139" i="6"/>
  <c r="P2140" i="6"/>
  <c r="P2141" i="6"/>
  <c r="P2142" i="6"/>
  <c r="P2143" i="6"/>
  <c r="P2144" i="6"/>
  <c r="P2145" i="6"/>
  <c r="P2146" i="6"/>
  <c r="P2147" i="6"/>
  <c r="P2148" i="6"/>
  <c r="P2149" i="6"/>
  <c r="P2150" i="6"/>
  <c r="P2151" i="6"/>
  <c r="P2152" i="6"/>
  <c r="P2153" i="6"/>
  <c r="P2154" i="6"/>
  <c r="P2155" i="6"/>
  <c r="P2156" i="6"/>
  <c r="P2157" i="6"/>
  <c r="P2158" i="6"/>
  <c r="P2159" i="6"/>
  <c r="P2160" i="6"/>
  <c r="P2161" i="6"/>
  <c r="P2162" i="6"/>
  <c r="P2163" i="6"/>
  <c r="P2164" i="6"/>
  <c r="P2165" i="6"/>
  <c r="P2166" i="6"/>
  <c r="P2167" i="6"/>
  <c r="P2168" i="6"/>
  <c r="P2169" i="6"/>
  <c r="P2170" i="6"/>
  <c r="P2171" i="6"/>
  <c r="P2172" i="6"/>
  <c r="P2173" i="6"/>
  <c r="P2174" i="6"/>
  <c r="P2175" i="6"/>
  <c r="P2176" i="6"/>
  <c r="P2177" i="6"/>
  <c r="P2178" i="6"/>
  <c r="P2179" i="6"/>
  <c r="P2180" i="6"/>
  <c r="P2181" i="6"/>
  <c r="P2182" i="6"/>
  <c r="P2183" i="6"/>
  <c r="P2184" i="6"/>
  <c r="P2185" i="6"/>
  <c r="P2186" i="6"/>
  <c r="P2187" i="6"/>
  <c r="P2188" i="6"/>
  <c r="P2189" i="6"/>
  <c r="P2190" i="6"/>
  <c r="P2191" i="6"/>
  <c r="P2192" i="6"/>
  <c r="P2193" i="6"/>
  <c r="P2194" i="6"/>
  <c r="P2195" i="6"/>
  <c r="P2196" i="6"/>
  <c r="P2197" i="6"/>
  <c r="P2198" i="6"/>
  <c r="P2199" i="6"/>
  <c r="P2200" i="6"/>
  <c r="P2201" i="6"/>
  <c r="P2202" i="6"/>
  <c r="P2203" i="6"/>
  <c r="P2204" i="6"/>
  <c r="P2205" i="6"/>
  <c r="P2206" i="6"/>
  <c r="P2207" i="6"/>
  <c r="P2208" i="6"/>
  <c r="P2209" i="6"/>
  <c r="P2210" i="6"/>
  <c r="P2211" i="6"/>
  <c r="P2212" i="6"/>
  <c r="P2213" i="6"/>
  <c r="P2214" i="6"/>
  <c r="P2215" i="6"/>
  <c r="P2216" i="6"/>
  <c r="P2217" i="6"/>
  <c r="P2218" i="6"/>
  <c r="P2219" i="6"/>
  <c r="P2220" i="6"/>
  <c r="P2221" i="6"/>
  <c r="P2222" i="6"/>
  <c r="P2223" i="6"/>
  <c r="P2224" i="6"/>
  <c r="P2225" i="6"/>
  <c r="P2226" i="6"/>
  <c r="P2227" i="6"/>
  <c r="P2228" i="6"/>
  <c r="P2229" i="6"/>
  <c r="P2230" i="6"/>
  <c r="P2231" i="6"/>
  <c r="P2232" i="6"/>
  <c r="P2233" i="6"/>
  <c r="P2234" i="6"/>
  <c r="P2235" i="6"/>
  <c r="P2236" i="6"/>
  <c r="P2237" i="6"/>
  <c r="P2238" i="6"/>
  <c r="P2239" i="6"/>
  <c r="P2240" i="6"/>
  <c r="P2241" i="6"/>
  <c r="P2242" i="6"/>
  <c r="P2243" i="6"/>
  <c r="P2244" i="6"/>
  <c r="P2245" i="6"/>
  <c r="P2246" i="6"/>
  <c r="P2247" i="6"/>
  <c r="P2248" i="6"/>
  <c r="P2249" i="6"/>
  <c r="P2250" i="6"/>
  <c r="P2251" i="6"/>
  <c r="P2252" i="6"/>
  <c r="P2253" i="6"/>
  <c r="P2254" i="6"/>
  <c r="P2255" i="6"/>
  <c r="P2256" i="6"/>
  <c r="P2257" i="6"/>
  <c r="P2258" i="6"/>
  <c r="P2259" i="6"/>
  <c r="P2260" i="6"/>
  <c r="P2261" i="6"/>
  <c r="P2262" i="6"/>
  <c r="P2263" i="6"/>
  <c r="P2264" i="6"/>
  <c r="P2265" i="6"/>
  <c r="P2266" i="6"/>
  <c r="P2267" i="6"/>
  <c r="P2268" i="6"/>
  <c r="P2269" i="6"/>
  <c r="P2270" i="6"/>
  <c r="P2271" i="6"/>
  <c r="P2272" i="6"/>
  <c r="P2273" i="6"/>
  <c r="P2274" i="6"/>
  <c r="P2275" i="6"/>
  <c r="P2276" i="6"/>
  <c r="P2277" i="6"/>
  <c r="P2278" i="6"/>
  <c r="P2279" i="6"/>
  <c r="P2280" i="6"/>
  <c r="P2281" i="6"/>
  <c r="P2282" i="6"/>
  <c r="P2283" i="6"/>
  <c r="P2284" i="6"/>
  <c r="P2285" i="6"/>
  <c r="P2286" i="6"/>
  <c r="P2287" i="6"/>
  <c r="P2288" i="6"/>
  <c r="P2289" i="6"/>
  <c r="P2290" i="6"/>
  <c r="P2291" i="6"/>
  <c r="P2292" i="6"/>
  <c r="P2293" i="6"/>
  <c r="P2294" i="6"/>
  <c r="P2295" i="6"/>
  <c r="P2296" i="6"/>
  <c r="P2297" i="6"/>
  <c r="P2298" i="6"/>
  <c r="P2299" i="6"/>
  <c r="P2300" i="6"/>
  <c r="P2301" i="6"/>
  <c r="P2302" i="6"/>
  <c r="P2303" i="6"/>
  <c r="P2304" i="6"/>
  <c r="P2305" i="6"/>
  <c r="P2306" i="6"/>
  <c r="P2307" i="6"/>
  <c r="P2308" i="6"/>
  <c r="P2309" i="6"/>
  <c r="P2310" i="6"/>
  <c r="P2311" i="6"/>
  <c r="P2312" i="6"/>
  <c r="P2313" i="6"/>
  <c r="P2314" i="6"/>
  <c r="P2315" i="6"/>
  <c r="P2316" i="6"/>
  <c r="P2317" i="6"/>
  <c r="P2318" i="6"/>
  <c r="P2319" i="6"/>
  <c r="P2320" i="6"/>
  <c r="P2321" i="6"/>
  <c r="P2322" i="6"/>
  <c r="P2323" i="6"/>
  <c r="P2324" i="6"/>
  <c r="P2325" i="6"/>
  <c r="P2326" i="6"/>
  <c r="P2327" i="6"/>
  <c r="P2328" i="6"/>
  <c r="P2329" i="6"/>
  <c r="P2330" i="6"/>
  <c r="P2331" i="6"/>
  <c r="P2332" i="6"/>
  <c r="P2333" i="6"/>
  <c r="P2334" i="6"/>
  <c r="P2335" i="6"/>
  <c r="P2336" i="6"/>
  <c r="P2337" i="6"/>
  <c r="P2338" i="6"/>
  <c r="P2339" i="6"/>
  <c r="P2340" i="6"/>
  <c r="P2341" i="6"/>
  <c r="P2342" i="6"/>
  <c r="P2343" i="6"/>
  <c r="P2344" i="6"/>
  <c r="P2345" i="6"/>
  <c r="P2346" i="6"/>
  <c r="P2347" i="6"/>
  <c r="P2348" i="6"/>
  <c r="P2349" i="6"/>
  <c r="P2350" i="6"/>
  <c r="P2351" i="6"/>
  <c r="P2352" i="6"/>
  <c r="P2353" i="6"/>
  <c r="P2354" i="6"/>
  <c r="P2355" i="6"/>
  <c r="P2356" i="6"/>
  <c r="P2357" i="6"/>
  <c r="P2358" i="6"/>
  <c r="P2359" i="6"/>
  <c r="P2360" i="6"/>
  <c r="P2361" i="6"/>
  <c r="P2362" i="6"/>
  <c r="P2363" i="6"/>
  <c r="P2364" i="6"/>
  <c r="P2365" i="6"/>
  <c r="P2366" i="6"/>
  <c r="P2367" i="6"/>
  <c r="P2368" i="6"/>
  <c r="P2369" i="6"/>
  <c r="P2370" i="6"/>
  <c r="P2371" i="6"/>
  <c r="P2372" i="6"/>
  <c r="P2373" i="6"/>
  <c r="P2374" i="6"/>
  <c r="P2375" i="6"/>
  <c r="P2376" i="6"/>
  <c r="P2377" i="6"/>
  <c r="P2378" i="6"/>
  <c r="P2379" i="6"/>
  <c r="P2380" i="6"/>
  <c r="P2381" i="6"/>
  <c r="P2382" i="6"/>
  <c r="P2383" i="6"/>
  <c r="P2384" i="6"/>
  <c r="P2385" i="6"/>
  <c r="P2386" i="6"/>
  <c r="P2387" i="6"/>
  <c r="P2388" i="6"/>
  <c r="P2389" i="6"/>
  <c r="P2390" i="6"/>
  <c r="P2391" i="6"/>
  <c r="P2392" i="6"/>
  <c r="P2393" i="6"/>
  <c r="P2394" i="6"/>
  <c r="P2395" i="6"/>
  <c r="P2396" i="6"/>
  <c r="P2397" i="6"/>
  <c r="P2398" i="6"/>
  <c r="P2399" i="6"/>
  <c r="P2400" i="6"/>
  <c r="P2401" i="6"/>
  <c r="P2402" i="6"/>
  <c r="P2403" i="6"/>
  <c r="P2404" i="6"/>
  <c r="P2405" i="6"/>
  <c r="P2406" i="6"/>
  <c r="P2407" i="6"/>
  <c r="P2408" i="6"/>
  <c r="P2409" i="6"/>
  <c r="P2410" i="6"/>
  <c r="P2411" i="6"/>
  <c r="P2412" i="6"/>
  <c r="P2413" i="6"/>
  <c r="P2414" i="6"/>
  <c r="P2415" i="6"/>
  <c r="P2416" i="6"/>
  <c r="P2417" i="6"/>
  <c r="P2418" i="6"/>
  <c r="P2419" i="6"/>
  <c r="P2420" i="6"/>
  <c r="P2421" i="6"/>
  <c r="P2422" i="6"/>
  <c r="P2423" i="6"/>
  <c r="P2424" i="6"/>
  <c r="P2425" i="6"/>
  <c r="P2426" i="6"/>
  <c r="P2427" i="6"/>
  <c r="P2428" i="6"/>
  <c r="P2429" i="6"/>
  <c r="P2430" i="6"/>
  <c r="P2431" i="6"/>
  <c r="P2432" i="6"/>
  <c r="P2433" i="6"/>
  <c r="P2434" i="6"/>
  <c r="P2435" i="6"/>
  <c r="P2436" i="6"/>
  <c r="P2437" i="6"/>
  <c r="P2438" i="6"/>
  <c r="P2439" i="6"/>
  <c r="P2440" i="6"/>
  <c r="P2441" i="6"/>
  <c r="P2442" i="6"/>
  <c r="P2443" i="6"/>
  <c r="P2444" i="6"/>
  <c r="P2445" i="6"/>
  <c r="P2446" i="6"/>
  <c r="P2447" i="6"/>
  <c r="P2448" i="6"/>
  <c r="P2449" i="6"/>
  <c r="P2450" i="6"/>
  <c r="P2451" i="6"/>
  <c r="P2452" i="6"/>
  <c r="P2453" i="6"/>
  <c r="P2454" i="6"/>
  <c r="P2455" i="6"/>
  <c r="P2456" i="6"/>
  <c r="P2457" i="6"/>
  <c r="P2458" i="6"/>
  <c r="P2459" i="6"/>
  <c r="P2460" i="6"/>
  <c r="P2461" i="6"/>
  <c r="P2462" i="6"/>
  <c r="P2463" i="6"/>
  <c r="P2464" i="6"/>
  <c r="P2465" i="6"/>
  <c r="P2466" i="6"/>
  <c r="P2467" i="6"/>
  <c r="P2468" i="6"/>
  <c r="P2469" i="6"/>
  <c r="P2470" i="6"/>
  <c r="P2471" i="6"/>
  <c r="P2472" i="6"/>
  <c r="P2473" i="6"/>
  <c r="P2474" i="6"/>
  <c r="P2475" i="6"/>
  <c r="P2476" i="6"/>
  <c r="P2477" i="6"/>
  <c r="P2478" i="6"/>
  <c r="P2479" i="6"/>
  <c r="P2480" i="6"/>
  <c r="P2481" i="6"/>
  <c r="P2482" i="6"/>
  <c r="P2483" i="6"/>
  <c r="P2484" i="6"/>
  <c r="P2485" i="6"/>
  <c r="P2486" i="6"/>
  <c r="P2487" i="6"/>
  <c r="P2488" i="6"/>
  <c r="P2489" i="6"/>
  <c r="P2490" i="6"/>
  <c r="P2491" i="6"/>
  <c r="P2492" i="6"/>
  <c r="P2493" i="6"/>
  <c r="P2494" i="6"/>
  <c r="P2495" i="6"/>
  <c r="P2496" i="6"/>
  <c r="P2497" i="6"/>
  <c r="P2498" i="6"/>
  <c r="P2499" i="6"/>
  <c r="P2500" i="6"/>
  <c r="P2501" i="6"/>
  <c r="P2502" i="6"/>
  <c r="P2503" i="6"/>
  <c r="P2504" i="6"/>
  <c r="P2505" i="6"/>
  <c r="P2506" i="6"/>
  <c r="P2507" i="6"/>
  <c r="P2508" i="6"/>
  <c r="P2509" i="6"/>
  <c r="P2510" i="6"/>
  <c r="P2511" i="6"/>
  <c r="P2512" i="6"/>
  <c r="P2513" i="6"/>
  <c r="P2514" i="6"/>
  <c r="P2515" i="6"/>
  <c r="P2516" i="6"/>
  <c r="P2517" i="6"/>
  <c r="P2518" i="6"/>
  <c r="P2519" i="6"/>
  <c r="P2520" i="6"/>
  <c r="P2521" i="6"/>
  <c r="P2522" i="6"/>
  <c r="P2523" i="6"/>
  <c r="P2524" i="6"/>
  <c r="P2525" i="6"/>
  <c r="P2526" i="6"/>
  <c r="P2527" i="6"/>
  <c r="P2528" i="6"/>
  <c r="P2529" i="6"/>
  <c r="P2530" i="6"/>
  <c r="P2531" i="6"/>
  <c r="P2532" i="6"/>
  <c r="P2533" i="6"/>
  <c r="P2534" i="6"/>
  <c r="P2535" i="6"/>
  <c r="P2536" i="6"/>
  <c r="P2537" i="6"/>
  <c r="P2538" i="6"/>
  <c r="P2539" i="6"/>
  <c r="P2540" i="6"/>
  <c r="P2541" i="6"/>
  <c r="P2542" i="6"/>
  <c r="P2543" i="6"/>
  <c r="P2544" i="6"/>
  <c r="P2545" i="6"/>
  <c r="P2546" i="6"/>
  <c r="P2547" i="6"/>
  <c r="P2548" i="6"/>
  <c r="P2549" i="6"/>
  <c r="P2550" i="6"/>
  <c r="P2551" i="6"/>
  <c r="P2552" i="6"/>
  <c r="P2553" i="6"/>
  <c r="P2554" i="6"/>
  <c r="P2555" i="6"/>
  <c r="P2556" i="6"/>
  <c r="P2557" i="6"/>
  <c r="P2558" i="6"/>
  <c r="P2559" i="6"/>
  <c r="P2560" i="6"/>
  <c r="P2561" i="6"/>
  <c r="P2562" i="6"/>
  <c r="P2563" i="6"/>
  <c r="P2564" i="6"/>
  <c r="P2565" i="6"/>
  <c r="P2566" i="6"/>
  <c r="P2567" i="6"/>
  <c r="P2568" i="6"/>
  <c r="P2569" i="6"/>
  <c r="P2570" i="6"/>
  <c r="P2571" i="6"/>
  <c r="P2572" i="6"/>
  <c r="P2573" i="6"/>
  <c r="P2574" i="6"/>
  <c r="P2575" i="6"/>
  <c r="P2576" i="6"/>
  <c r="P2577" i="6"/>
  <c r="P2578" i="6"/>
  <c r="P2579" i="6"/>
  <c r="P2580" i="6"/>
  <c r="P2581" i="6"/>
  <c r="P2582" i="6"/>
  <c r="P2583" i="6"/>
  <c r="P2584" i="6"/>
  <c r="P2585" i="6"/>
  <c r="P2586" i="6"/>
  <c r="P2587" i="6"/>
  <c r="P2588" i="6"/>
  <c r="P2589" i="6"/>
  <c r="P2590" i="6"/>
  <c r="P2591" i="6"/>
  <c r="P2592" i="6"/>
  <c r="P2593" i="6"/>
  <c r="P2594" i="6"/>
  <c r="P2595" i="6"/>
  <c r="P2596" i="6"/>
  <c r="P2597" i="6"/>
  <c r="P2598" i="6"/>
  <c r="P2599" i="6"/>
  <c r="P2600" i="6"/>
  <c r="P2601" i="6"/>
  <c r="P2602" i="6"/>
  <c r="P2603" i="6"/>
  <c r="P2604" i="6"/>
  <c r="P2605" i="6"/>
  <c r="P2606" i="6"/>
  <c r="P2607" i="6"/>
  <c r="P2608" i="6"/>
  <c r="P2609" i="6"/>
  <c r="P2610" i="6"/>
  <c r="P2611" i="6"/>
  <c r="P2612" i="6"/>
  <c r="P2613" i="6"/>
  <c r="P2614" i="6"/>
  <c r="P2615" i="6"/>
  <c r="P2616" i="6"/>
  <c r="P2617" i="6"/>
  <c r="P2618" i="6"/>
  <c r="P2619" i="6"/>
  <c r="P2620" i="6"/>
  <c r="P2621" i="6"/>
  <c r="P2622" i="6"/>
  <c r="P2623" i="6"/>
  <c r="P2624" i="6"/>
  <c r="P2625" i="6"/>
  <c r="P2626" i="6"/>
  <c r="P2627" i="6"/>
  <c r="P2628" i="6"/>
  <c r="P2629" i="6"/>
  <c r="P2630" i="6"/>
  <c r="P2631" i="6"/>
  <c r="P2632" i="6"/>
  <c r="P2633" i="6"/>
  <c r="P2634" i="6"/>
  <c r="P2635" i="6"/>
  <c r="P2636" i="6"/>
  <c r="P2637" i="6"/>
  <c r="P2638" i="6"/>
  <c r="P2639" i="6"/>
  <c r="P2640" i="6"/>
  <c r="P2641" i="6"/>
  <c r="P2642" i="6"/>
  <c r="P2643" i="6"/>
  <c r="P2644" i="6"/>
  <c r="P2645" i="6"/>
  <c r="P2646" i="6"/>
  <c r="P2647" i="6"/>
  <c r="P2648" i="6"/>
  <c r="P2649" i="6"/>
  <c r="P2650" i="6"/>
  <c r="P2651" i="6"/>
  <c r="P2652" i="6"/>
  <c r="P2653" i="6"/>
  <c r="P2654" i="6"/>
  <c r="P2655" i="6"/>
  <c r="P2656" i="6"/>
  <c r="P2657" i="6"/>
  <c r="P2658" i="6"/>
  <c r="P2659" i="6"/>
  <c r="P2660" i="6"/>
  <c r="P2661" i="6"/>
  <c r="P2662" i="6"/>
  <c r="P2663" i="6"/>
  <c r="P2664" i="6"/>
  <c r="P2665" i="6"/>
  <c r="P2666" i="6"/>
  <c r="P2667" i="6"/>
  <c r="P2668" i="6"/>
  <c r="P2669" i="6"/>
  <c r="P2670" i="6"/>
  <c r="P2671" i="6"/>
  <c r="P2672" i="6"/>
  <c r="P2673" i="6"/>
  <c r="P2674" i="6"/>
  <c r="P2675" i="6"/>
  <c r="P2676" i="6"/>
  <c r="P2677" i="6"/>
  <c r="P2678" i="6"/>
  <c r="P2679" i="6"/>
  <c r="P2680" i="6"/>
  <c r="P2681" i="6"/>
  <c r="P2682" i="6"/>
  <c r="P2683" i="6"/>
  <c r="P2684" i="6"/>
  <c r="P2685" i="6"/>
  <c r="P2686" i="6"/>
  <c r="P2687" i="6"/>
  <c r="P2688" i="6"/>
  <c r="P2689" i="6"/>
  <c r="P2690" i="6"/>
  <c r="P2691" i="6"/>
  <c r="P2692" i="6"/>
  <c r="P2693" i="6"/>
  <c r="P2694" i="6"/>
  <c r="P2695" i="6"/>
  <c r="P2696" i="6"/>
  <c r="P2697" i="6"/>
  <c r="P2698" i="6"/>
  <c r="P2699" i="6"/>
  <c r="P2700" i="6"/>
  <c r="P2701" i="6"/>
  <c r="P2702" i="6"/>
  <c r="P2703" i="6"/>
  <c r="P2704" i="6"/>
  <c r="P2705" i="6"/>
  <c r="P2706" i="6"/>
  <c r="P2707" i="6"/>
  <c r="P2708" i="6"/>
  <c r="P2709" i="6"/>
  <c r="P2710" i="6"/>
  <c r="P2711" i="6"/>
  <c r="P2712" i="6"/>
  <c r="P2713" i="6"/>
  <c r="P2714" i="6"/>
  <c r="P2715" i="6"/>
  <c r="P2716" i="6"/>
  <c r="P2717" i="6"/>
  <c r="P2718" i="6"/>
  <c r="P2719" i="6"/>
  <c r="P2720" i="6"/>
  <c r="P2721" i="6"/>
  <c r="P2722" i="6"/>
  <c r="P2723" i="6"/>
  <c r="P2724" i="6"/>
  <c r="P2725" i="6"/>
  <c r="P2726" i="6"/>
  <c r="P2727" i="6"/>
  <c r="P2728" i="6"/>
  <c r="P2729" i="6"/>
  <c r="P2730" i="6"/>
  <c r="P2731" i="6"/>
  <c r="P2732" i="6"/>
  <c r="P2733" i="6"/>
  <c r="P2734" i="6"/>
  <c r="P2735" i="6"/>
  <c r="P2736" i="6"/>
  <c r="P2737" i="6"/>
  <c r="P2738" i="6"/>
  <c r="P2739" i="6"/>
  <c r="P2740" i="6"/>
  <c r="P2741" i="6"/>
  <c r="P2742" i="6"/>
  <c r="P2743" i="6"/>
  <c r="P2744" i="6"/>
  <c r="P2745" i="6"/>
  <c r="P2746" i="6"/>
  <c r="P2747" i="6"/>
  <c r="P2748" i="6"/>
  <c r="P2749" i="6"/>
  <c r="P2750" i="6"/>
  <c r="P2751" i="6"/>
  <c r="P2752" i="6"/>
  <c r="P2753" i="6"/>
  <c r="P2754" i="6"/>
  <c r="P2755" i="6"/>
  <c r="P2756" i="6"/>
  <c r="P2757" i="6"/>
  <c r="P2758" i="6"/>
  <c r="P2759" i="6"/>
  <c r="P2760" i="6"/>
  <c r="P2761" i="6"/>
  <c r="P2762" i="6"/>
  <c r="P2763" i="6"/>
  <c r="P2764" i="6"/>
  <c r="P2765" i="6"/>
  <c r="P2766" i="6"/>
  <c r="P2767" i="6"/>
  <c r="P2768" i="6"/>
  <c r="P2769" i="6"/>
  <c r="P2770" i="6"/>
  <c r="P2771" i="6"/>
  <c r="P2772" i="6"/>
  <c r="P2773" i="6"/>
  <c r="P2774" i="6"/>
  <c r="P2775" i="6"/>
  <c r="P2776" i="6"/>
  <c r="P2777" i="6"/>
  <c r="P2778" i="6"/>
  <c r="P2779" i="6"/>
  <c r="P2780" i="6"/>
  <c r="P2781" i="6"/>
  <c r="P2782" i="6"/>
  <c r="P2783" i="6"/>
  <c r="P2784" i="6"/>
  <c r="P2785" i="6"/>
  <c r="P2786" i="6"/>
  <c r="P2787" i="6"/>
  <c r="P2788" i="6"/>
  <c r="P2789" i="6"/>
  <c r="P2790" i="6"/>
  <c r="P2791" i="6"/>
  <c r="P2792" i="6"/>
  <c r="P2793" i="6"/>
  <c r="P2794" i="6"/>
  <c r="P2795" i="6"/>
  <c r="P2796" i="6"/>
  <c r="P2797" i="6"/>
  <c r="P2798" i="6"/>
  <c r="P2799" i="6"/>
  <c r="P2800" i="6"/>
  <c r="P2801" i="6"/>
  <c r="P2802" i="6"/>
  <c r="P2803" i="6"/>
  <c r="P2804" i="6"/>
  <c r="P2805" i="6"/>
  <c r="P2806" i="6"/>
  <c r="P2807" i="6"/>
  <c r="P2808" i="6"/>
  <c r="P2809" i="6"/>
  <c r="P2810" i="6"/>
  <c r="P2811" i="6"/>
  <c r="P2812" i="6"/>
  <c r="P2813" i="6"/>
  <c r="P2814" i="6"/>
  <c r="P2815" i="6"/>
  <c r="P2816" i="6"/>
  <c r="P2817" i="6"/>
  <c r="P2818" i="6"/>
  <c r="P2819" i="6"/>
  <c r="P2820" i="6"/>
  <c r="P2821" i="6"/>
  <c r="P2822" i="6"/>
  <c r="P2823" i="6"/>
  <c r="P2824" i="6"/>
  <c r="P2825" i="6"/>
  <c r="P2826" i="6"/>
  <c r="P2827" i="6"/>
  <c r="P2828" i="6"/>
  <c r="P2829" i="6"/>
  <c r="P2830" i="6"/>
  <c r="P2831" i="6"/>
  <c r="P2832" i="6"/>
  <c r="P2833" i="6"/>
  <c r="P2834" i="6"/>
  <c r="P2835" i="6"/>
  <c r="P2836" i="6"/>
  <c r="P2837" i="6"/>
  <c r="P2838" i="6"/>
  <c r="P2839" i="6"/>
  <c r="P2840" i="6"/>
  <c r="P2841" i="6"/>
  <c r="P2842" i="6"/>
  <c r="P2843" i="6"/>
  <c r="P2844" i="6"/>
  <c r="P2845" i="6"/>
  <c r="P2846" i="6"/>
  <c r="P2847" i="6"/>
  <c r="P2848" i="6"/>
  <c r="P2849" i="6"/>
  <c r="P2850" i="6"/>
  <c r="P2851" i="6"/>
  <c r="P2852" i="6"/>
  <c r="P2853" i="6"/>
  <c r="P2854" i="6"/>
  <c r="P2855" i="6"/>
  <c r="P2856" i="6"/>
  <c r="P2857" i="6"/>
  <c r="P2858" i="6"/>
  <c r="P2859" i="6"/>
  <c r="P2860" i="6"/>
  <c r="P2861" i="6"/>
  <c r="P2862" i="6"/>
  <c r="P2863" i="6"/>
  <c r="P2864" i="6"/>
  <c r="P2865" i="6"/>
  <c r="P2866" i="6"/>
  <c r="P2867" i="6"/>
  <c r="P2868" i="6"/>
  <c r="P2869" i="6"/>
  <c r="P2870" i="6"/>
  <c r="P2871" i="6"/>
  <c r="P2872" i="6"/>
  <c r="P2873" i="6"/>
  <c r="P2874" i="6"/>
  <c r="P2875" i="6"/>
  <c r="P2876" i="6"/>
  <c r="P2877" i="6"/>
  <c r="P2878" i="6"/>
  <c r="P2879" i="6"/>
  <c r="P2880" i="6"/>
  <c r="P2881" i="6"/>
  <c r="P2882" i="6"/>
  <c r="P2883" i="6"/>
  <c r="P2884" i="6"/>
  <c r="P2885" i="6"/>
  <c r="P2886" i="6"/>
  <c r="P2887" i="6"/>
  <c r="P2888" i="6"/>
  <c r="P2889" i="6"/>
  <c r="P2890" i="6"/>
  <c r="P2891" i="6"/>
  <c r="P2892" i="6"/>
  <c r="P2893" i="6"/>
  <c r="P2894" i="6"/>
  <c r="P2895" i="6"/>
  <c r="P2896" i="6"/>
  <c r="P2897" i="6"/>
  <c r="P2898" i="6"/>
  <c r="P2899" i="6"/>
  <c r="P2900" i="6"/>
  <c r="P2901" i="6"/>
  <c r="P2902" i="6"/>
  <c r="P2903" i="6"/>
  <c r="P2904" i="6"/>
  <c r="P2905" i="6"/>
  <c r="P2906" i="6"/>
  <c r="P2907" i="6"/>
  <c r="P2908" i="6"/>
  <c r="P2909" i="6"/>
  <c r="P2910" i="6"/>
  <c r="P2911" i="6"/>
  <c r="P2912" i="6"/>
  <c r="P2913" i="6"/>
  <c r="P2914" i="6"/>
  <c r="P2915" i="6"/>
  <c r="P2916" i="6"/>
  <c r="P2917" i="6"/>
  <c r="P2918" i="6"/>
  <c r="P2919" i="6"/>
  <c r="P2920" i="6"/>
  <c r="P2921" i="6"/>
  <c r="P2922" i="6"/>
  <c r="P2923" i="6"/>
  <c r="P2924" i="6"/>
  <c r="P2925" i="6"/>
  <c r="P2926" i="6"/>
  <c r="P2927" i="6"/>
  <c r="P2928" i="6"/>
  <c r="P2929" i="6"/>
  <c r="P2930" i="6"/>
  <c r="P2931" i="6"/>
  <c r="P2932" i="6"/>
  <c r="P2933" i="6"/>
  <c r="P2934" i="6"/>
  <c r="P2935" i="6"/>
  <c r="P2936" i="6"/>
  <c r="P2937" i="6"/>
  <c r="P2938" i="6"/>
  <c r="P2939" i="6"/>
  <c r="P2940" i="6"/>
  <c r="P2941" i="6"/>
  <c r="P2942" i="6"/>
  <c r="P2943" i="6"/>
  <c r="P2944" i="6"/>
  <c r="P2945" i="6"/>
  <c r="P2946" i="6"/>
  <c r="P2947" i="6"/>
  <c r="P2948" i="6"/>
  <c r="P2949" i="6"/>
  <c r="P2950" i="6"/>
  <c r="P2951" i="6"/>
  <c r="P2952" i="6"/>
  <c r="P2953" i="6"/>
  <c r="P2954" i="6"/>
  <c r="P2955" i="6"/>
  <c r="P2956" i="6"/>
  <c r="P2957" i="6"/>
  <c r="P2958" i="6"/>
  <c r="P2959" i="6"/>
  <c r="P2960" i="6"/>
  <c r="P2961" i="6"/>
  <c r="P2962" i="6"/>
  <c r="P2963" i="6"/>
  <c r="P2964" i="6"/>
  <c r="P2965" i="6"/>
  <c r="P2966" i="6"/>
  <c r="P2967" i="6"/>
  <c r="P2968" i="6"/>
  <c r="P2969" i="6"/>
  <c r="P2970" i="6"/>
  <c r="P2971" i="6"/>
  <c r="P2972" i="6"/>
  <c r="P2973" i="6"/>
  <c r="P2974" i="6"/>
  <c r="P2975" i="6"/>
  <c r="P2976" i="6"/>
  <c r="P2977" i="6"/>
  <c r="P2978" i="6"/>
  <c r="P2979" i="6"/>
  <c r="P2980" i="6"/>
  <c r="P2981" i="6"/>
  <c r="P2982" i="6"/>
  <c r="P2983" i="6"/>
  <c r="P2984" i="6"/>
  <c r="P2985" i="6"/>
  <c r="P2986" i="6"/>
  <c r="P2987" i="6"/>
  <c r="P2988" i="6"/>
  <c r="P2989" i="6"/>
  <c r="P2990" i="6"/>
  <c r="P2991" i="6"/>
  <c r="P2992" i="6"/>
  <c r="P2993" i="6"/>
  <c r="P2994" i="6"/>
  <c r="P2995" i="6"/>
  <c r="P2996" i="6"/>
  <c r="P2997" i="6"/>
  <c r="P2998" i="6"/>
  <c r="P2999" i="6"/>
  <c r="P3000" i="6"/>
  <c r="P3001" i="6"/>
  <c r="P3002" i="6"/>
  <c r="P3003" i="6"/>
  <c r="P3004" i="6"/>
  <c r="P3005" i="6"/>
  <c r="P3006" i="6"/>
  <c r="P3007" i="6"/>
  <c r="P3008" i="6"/>
  <c r="P3009" i="6"/>
  <c r="P3010" i="6"/>
  <c r="P3011" i="6"/>
  <c r="P3012" i="6"/>
  <c r="P3013" i="6"/>
  <c r="P3014" i="6"/>
  <c r="P3015" i="6"/>
  <c r="P3016" i="6"/>
  <c r="P3017" i="6"/>
  <c r="P3018" i="6"/>
  <c r="P3019" i="6"/>
  <c r="P3020" i="6"/>
  <c r="P3021" i="6"/>
  <c r="P3022" i="6"/>
  <c r="P3023" i="6"/>
  <c r="P3024" i="6"/>
  <c r="P3025" i="6"/>
  <c r="P3026" i="6"/>
  <c r="P3027" i="6"/>
  <c r="P3028" i="6"/>
  <c r="P3029" i="6"/>
  <c r="P3030" i="6"/>
  <c r="P3031" i="6"/>
  <c r="P3032" i="6"/>
  <c r="P3033" i="6"/>
  <c r="P3034" i="6"/>
  <c r="P3035" i="6"/>
  <c r="P3036" i="6"/>
  <c r="P3037" i="6"/>
  <c r="P3038" i="6"/>
  <c r="P3039" i="6"/>
  <c r="P3040" i="6"/>
  <c r="P3041" i="6"/>
  <c r="P3042" i="6"/>
  <c r="P3043" i="6"/>
  <c r="P3044" i="6"/>
  <c r="P3045" i="6"/>
  <c r="P3046" i="6"/>
  <c r="P3047" i="6"/>
  <c r="P3048" i="6"/>
  <c r="P3049" i="6"/>
  <c r="P3050" i="6"/>
  <c r="P3051" i="6"/>
  <c r="P3052" i="6"/>
  <c r="P3053" i="6"/>
  <c r="P3054" i="6"/>
  <c r="P3055" i="6"/>
  <c r="P3056" i="6"/>
  <c r="P3057" i="6"/>
  <c r="P3058" i="6"/>
  <c r="P3059" i="6"/>
  <c r="P3060" i="6"/>
  <c r="P3061" i="6"/>
  <c r="P3062" i="6"/>
  <c r="P3063" i="6"/>
  <c r="P3064" i="6"/>
  <c r="P3065" i="6"/>
  <c r="P3066" i="6"/>
  <c r="P3067" i="6"/>
  <c r="P3068" i="6"/>
  <c r="P3069" i="6"/>
  <c r="P3070" i="6"/>
  <c r="P3071" i="6"/>
  <c r="P3072" i="6"/>
  <c r="P3073" i="6"/>
  <c r="P3074" i="6"/>
  <c r="P3075" i="6"/>
  <c r="P3076" i="6"/>
  <c r="P3077" i="6"/>
  <c r="P3078" i="6"/>
  <c r="P3079" i="6"/>
  <c r="P3080" i="6"/>
  <c r="P3081" i="6"/>
  <c r="P3082" i="6"/>
  <c r="P3083" i="6"/>
  <c r="P3084" i="6"/>
  <c r="P3085" i="6"/>
  <c r="P3086" i="6"/>
  <c r="P3087" i="6"/>
  <c r="P3088" i="6"/>
  <c r="P3089" i="6"/>
  <c r="P3090" i="6"/>
  <c r="P3091" i="6"/>
  <c r="P3092" i="6"/>
  <c r="P3093" i="6"/>
  <c r="P3094" i="6"/>
  <c r="P3095" i="6"/>
  <c r="P3096" i="6"/>
  <c r="P3097" i="6"/>
  <c r="P3098" i="6"/>
  <c r="P3099" i="6"/>
  <c r="P3100" i="6"/>
  <c r="P3101" i="6"/>
  <c r="P3102" i="6"/>
  <c r="P3103" i="6"/>
  <c r="P3104" i="6"/>
  <c r="P3105" i="6"/>
  <c r="P3106" i="6"/>
  <c r="P3107" i="6"/>
  <c r="P3108" i="6"/>
  <c r="P3109" i="6"/>
  <c r="P3110" i="6"/>
  <c r="P3111" i="6"/>
  <c r="P3112" i="6"/>
  <c r="P3113" i="6"/>
  <c r="P3114" i="6"/>
  <c r="P3115" i="6"/>
  <c r="P3116" i="6"/>
  <c r="P3117" i="6"/>
  <c r="P3118" i="6"/>
  <c r="P3119" i="6"/>
  <c r="P3120" i="6"/>
  <c r="P3121" i="6"/>
  <c r="P3122" i="6"/>
  <c r="P3123" i="6"/>
  <c r="P3124" i="6"/>
  <c r="P3125" i="6"/>
  <c r="P3126" i="6"/>
  <c r="P3127" i="6"/>
  <c r="P3128" i="6"/>
  <c r="P3129" i="6"/>
  <c r="P3130" i="6"/>
  <c r="P3131" i="6"/>
  <c r="P3132" i="6"/>
  <c r="P3133" i="6"/>
  <c r="P3134" i="6"/>
  <c r="P3135" i="6"/>
  <c r="P3136" i="6"/>
  <c r="P3137" i="6"/>
  <c r="P3138" i="6"/>
  <c r="P3139" i="6"/>
  <c r="P3140" i="6"/>
  <c r="P3141" i="6"/>
  <c r="P3142" i="6"/>
  <c r="P3143" i="6"/>
  <c r="P3144" i="6"/>
  <c r="P3145" i="6"/>
  <c r="P3146" i="6"/>
  <c r="P3147" i="6"/>
  <c r="P3148" i="6"/>
  <c r="P3149" i="6"/>
  <c r="P3150" i="6"/>
  <c r="P3151" i="6"/>
  <c r="P3152" i="6"/>
  <c r="P3153" i="6"/>
  <c r="P3154" i="6"/>
  <c r="P3155" i="6"/>
  <c r="P3156" i="6"/>
  <c r="P3157" i="6"/>
  <c r="P3158" i="6"/>
  <c r="P3159" i="6"/>
  <c r="P3160" i="6"/>
  <c r="P3161" i="6"/>
  <c r="P3162" i="6"/>
  <c r="P3163" i="6"/>
  <c r="P3164" i="6"/>
  <c r="P3165" i="6"/>
  <c r="P3166" i="6"/>
  <c r="P3167" i="6"/>
  <c r="P3168" i="6"/>
  <c r="P3169" i="6"/>
  <c r="P3170" i="6"/>
  <c r="P3171" i="6"/>
  <c r="P3172" i="6"/>
  <c r="P3173" i="6"/>
  <c r="P3174" i="6"/>
  <c r="P3175" i="6"/>
  <c r="P3176" i="6"/>
  <c r="P3177" i="6"/>
  <c r="P3178" i="6"/>
  <c r="P3179" i="6"/>
  <c r="P3180" i="6"/>
  <c r="P3181" i="6"/>
  <c r="P3182" i="6"/>
  <c r="P3183" i="6"/>
  <c r="P3184" i="6"/>
  <c r="P3185" i="6"/>
  <c r="P3186" i="6"/>
  <c r="P3187" i="6"/>
  <c r="P3188" i="6"/>
  <c r="P3189" i="6"/>
  <c r="P3190" i="6"/>
  <c r="P3191" i="6"/>
  <c r="P3192" i="6"/>
  <c r="P3193" i="6"/>
  <c r="P3194" i="6"/>
  <c r="P3195" i="6"/>
  <c r="P3196" i="6"/>
  <c r="P3197" i="6"/>
  <c r="P3198" i="6"/>
  <c r="P3199" i="6"/>
  <c r="P3200" i="6"/>
  <c r="P3201" i="6"/>
  <c r="P3202" i="6"/>
  <c r="P3203" i="6"/>
  <c r="P3204" i="6"/>
  <c r="P3205" i="6"/>
  <c r="P3206" i="6"/>
  <c r="P3207" i="6"/>
  <c r="P3208" i="6"/>
  <c r="P3209" i="6"/>
  <c r="P3210" i="6"/>
  <c r="P3211" i="6"/>
  <c r="P3212" i="6"/>
  <c r="P3213" i="6"/>
  <c r="P3214" i="6"/>
  <c r="P3215" i="6"/>
  <c r="P3216" i="6"/>
  <c r="P3217" i="6"/>
  <c r="P3218" i="6"/>
  <c r="P3219" i="6"/>
  <c r="P3220" i="6"/>
  <c r="P3221" i="6"/>
  <c r="P3222" i="6"/>
  <c r="P3223" i="6"/>
  <c r="P3224" i="6"/>
  <c r="P3225" i="6"/>
  <c r="P3226" i="6"/>
  <c r="P3227" i="6"/>
  <c r="P3228" i="6"/>
  <c r="P3229" i="6"/>
  <c r="P3230" i="6"/>
  <c r="P3231" i="6"/>
  <c r="P3232" i="6"/>
  <c r="P3233" i="6"/>
  <c r="P3234" i="6"/>
  <c r="P3235" i="6"/>
  <c r="P3236" i="6"/>
  <c r="P3237" i="6"/>
  <c r="P3238" i="6"/>
  <c r="P3239" i="6"/>
  <c r="P3240" i="6"/>
  <c r="P3241" i="6"/>
  <c r="P3242" i="6"/>
  <c r="P3243" i="6"/>
  <c r="P3244" i="6"/>
  <c r="P3245" i="6"/>
  <c r="P3246" i="6"/>
  <c r="P3247" i="6"/>
  <c r="P3248" i="6"/>
  <c r="P3249" i="6"/>
  <c r="P3250" i="6"/>
  <c r="P3251" i="6"/>
  <c r="P3252" i="6"/>
  <c r="P3253" i="6"/>
  <c r="P3254" i="6"/>
  <c r="P3255" i="6"/>
  <c r="P3256" i="6"/>
  <c r="P3257" i="6"/>
  <c r="P3258" i="6"/>
  <c r="P3259" i="6"/>
  <c r="P3260" i="6"/>
  <c r="P3261" i="6"/>
  <c r="P3262" i="6"/>
  <c r="P3263" i="6"/>
  <c r="P3264" i="6"/>
  <c r="P3265" i="6"/>
  <c r="P3266" i="6"/>
  <c r="P3267" i="6"/>
  <c r="P3268" i="6"/>
  <c r="P3269" i="6"/>
  <c r="P3270" i="6"/>
  <c r="P3271" i="6"/>
  <c r="P3272" i="6"/>
  <c r="P3273" i="6"/>
  <c r="P3274" i="6"/>
  <c r="P3275" i="6"/>
  <c r="P3276" i="6"/>
  <c r="P3277" i="6"/>
  <c r="P3278" i="6"/>
  <c r="P3279" i="6"/>
  <c r="P3280" i="6"/>
  <c r="P3281" i="6"/>
  <c r="P3282" i="6"/>
  <c r="P3283" i="6"/>
  <c r="P3284" i="6"/>
  <c r="P3285" i="6"/>
  <c r="P3286" i="6"/>
  <c r="P3287" i="6"/>
  <c r="P3288" i="6"/>
  <c r="P3289" i="6"/>
  <c r="P3290" i="6"/>
  <c r="P3291" i="6"/>
  <c r="P3292" i="6"/>
  <c r="P3293" i="6"/>
  <c r="P3294" i="6"/>
  <c r="P3295" i="6"/>
  <c r="P3296" i="6"/>
  <c r="P3297" i="6"/>
  <c r="P3298" i="6"/>
  <c r="P3299" i="6"/>
  <c r="P3300" i="6"/>
  <c r="P3301" i="6"/>
  <c r="P3302" i="6"/>
  <c r="P3303" i="6"/>
  <c r="P3304" i="6"/>
  <c r="P3305" i="6"/>
  <c r="P3306" i="6"/>
  <c r="P3307" i="6"/>
  <c r="P3308" i="6"/>
  <c r="P3309" i="6"/>
  <c r="P3310" i="6"/>
  <c r="P3311" i="6"/>
  <c r="P3312" i="6"/>
  <c r="P3313" i="6"/>
  <c r="P3314" i="6"/>
  <c r="P3315" i="6"/>
  <c r="P3316" i="6"/>
  <c r="P3317" i="6"/>
  <c r="P3318" i="6"/>
  <c r="P3319" i="6"/>
  <c r="P3320" i="6"/>
  <c r="P3321" i="6"/>
  <c r="P3322" i="6"/>
  <c r="P3323" i="6"/>
  <c r="P3324" i="6"/>
  <c r="P3325" i="6"/>
  <c r="P3326" i="6"/>
  <c r="P3327" i="6"/>
  <c r="P3328" i="6"/>
  <c r="P3329" i="6"/>
  <c r="P3330" i="6"/>
  <c r="P3331" i="6"/>
  <c r="P3332" i="6"/>
  <c r="P3333" i="6"/>
  <c r="P3334" i="6"/>
  <c r="P3335" i="6"/>
  <c r="P3336" i="6"/>
  <c r="P3337" i="6"/>
  <c r="P3338" i="6"/>
  <c r="P3339" i="6"/>
  <c r="P3340" i="6"/>
  <c r="P3341" i="6"/>
  <c r="P3342" i="6"/>
  <c r="P3343" i="6"/>
  <c r="P3344" i="6"/>
  <c r="P3345" i="6"/>
  <c r="P3346" i="6"/>
  <c r="P3347" i="6"/>
  <c r="P3348" i="6"/>
  <c r="P3349" i="6"/>
  <c r="P3350" i="6"/>
  <c r="P3351" i="6"/>
  <c r="P3352" i="6"/>
  <c r="P3353" i="6"/>
  <c r="P3354" i="6"/>
  <c r="P3355" i="6"/>
  <c r="P3356" i="6"/>
  <c r="P3357" i="6"/>
  <c r="P3358" i="6"/>
  <c r="P3359" i="6"/>
  <c r="P3360" i="6"/>
  <c r="P3361" i="6"/>
  <c r="P3362" i="6"/>
  <c r="P3363" i="6"/>
  <c r="P3364" i="6"/>
  <c r="P3365" i="6"/>
  <c r="P3366" i="6"/>
  <c r="P3367" i="6"/>
  <c r="P3368" i="6"/>
  <c r="P3369" i="6"/>
  <c r="P3370" i="6"/>
  <c r="P3371" i="6"/>
  <c r="P3372" i="6"/>
  <c r="P3373" i="6"/>
  <c r="P3374" i="6"/>
  <c r="P3375" i="6"/>
  <c r="P3376" i="6"/>
  <c r="P3377" i="6"/>
  <c r="P3378" i="6"/>
  <c r="P3379" i="6"/>
  <c r="P3380" i="6"/>
  <c r="P3381" i="6"/>
  <c r="P3382" i="6"/>
  <c r="P3383" i="6"/>
  <c r="P3384" i="6"/>
  <c r="P3385" i="6"/>
  <c r="P3386" i="6"/>
  <c r="P3387" i="6"/>
  <c r="P3388" i="6"/>
  <c r="P3389" i="6"/>
  <c r="P3390" i="6"/>
  <c r="P3391" i="6"/>
  <c r="P3392" i="6"/>
  <c r="P3393" i="6"/>
  <c r="P3394" i="6"/>
  <c r="P3395" i="6"/>
  <c r="P3396" i="6"/>
  <c r="P3397" i="6"/>
  <c r="P3398" i="6"/>
  <c r="P3399" i="6"/>
  <c r="P3400" i="6"/>
  <c r="P3401" i="6"/>
  <c r="P3402" i="6"/>
  <c r="P3403" i="6"/>
  <c r="P3404" i="6"/>
  <c r="P3405" i="6"/>
  <c r="P3406" i="6"/>
  <c r="P3407" i="6"/>
  <c r="P3408" i="6"/>
  <c r="P3409" i="6"/>
  <c r="P3410" i="6"/>
  <c r="P3411" i="6"/>
  <c r="P3412" i="6"/>
  <c r="P3413" i="6"/>
  <c r="P3414" i="6"/>
  <c r="P3415" i="6"/>
  <c r="P3416" i="6"/>
  <c r="P3417" i="6"/>
  <c r="P3418" i="6"/>
  <c r="P3419" i="6"/>
  <c r="P3420" i="6"/>
  <c r="P3421" i="6"/>
  <c r="P3422" i="6"/>
  <c r="P3423" i="6"/>
  <c r="P3424" i="6"/>
  <c r="P3425" i="6"/>
  <c r="P3426" i="6"/>
  <c r="P3427" i="6"/>
  <c r="P3428" i="6"/>
  <c r="P3429" i="6"/>
  <c r="P3430" i="6"/>
  <c r="P3431" i="6"/>
  <c r="P3432" i="6"/>
  <c r="P3433" i="6"/>
  <c r="P3434" i="6"/>
  <c r="P3435" i="6"/>
  <c r="P3436" i="6"/>
  <c r="P3437" i="6"/>
  <c r="P3438" i="6"/>
  <c r="P3439" i="6"/>
  <c r="P3440" i="6"/>
  <c r="P3441" i="6"/>
  <c r="P3442" i="6"/>
  <c r="P3443" i="6"/>
  <c r="P3444" i="6"/>
  <c r="P3445" i="6"/>
  <c r="P3446" i="6"/>
  <c r="P3447" i="6"/>
  <c r="P3448" i="6"/>
  <c r="P3449" i="6"/>
  <c r="P3450" i="6"/>
  <c r="P3451" i="6"/>
  <c r="P3452" i="6"/>
  <c r="P3453" i="6"/>
  <c r="P3454" i="6"/>
  <c r="P3455" i="6"/>
  <c r="P3456" i="6"/>
  <c r="P3457" i="6"/>
  <c r="P3458" i="6"/>
  <c r="P3459" i="6"/>
  <c r="P3460" i="6"/>
  <c r="P3461" i="6"/>
  <c r="P3462" i="6"/>
  <c r="P3463" i="6"/>
  <c r="P3464" i="6"/>
  <c r="P3465" i="6"/>
  <c r="P3466" i="6"/>
  <c r="P3467" i="6"/>
  <c r="P3468" i="6"/>
  <c r="P3469" i="6"/>
  <c r="P3470" i="6"/>
  <c r="P3471" i="6"/>
  <c r="P3472" i="6"/>
  <c r="P3473" i="6"/>
  <c r="P3474" i="6"/>
  <c r="P3475" i="6"/>
  <c r="P3476" i="6"/>
  <c r="P3477" i="6"/>
  <c r="P3478" i="6"/>
  <c r="P3479" i="6"/>
  <c r="P3480" i="6"/>
  <c r="P3481" i="6"/>
  <c r="P3482" i="6"/>
  <c r="P3483" i="6"/>
  <c r="P3484" i="6"/>
  <c r="P3485" i="6"/>
  <c r="P3486" i="6"/>
  <c r="P3487" i="6"/>
  <c r="P3488" i="6"/>
  <c r="P3489" i="6"/>
  <c r="P3490" i="6"/>
  <c r="P3491" i="6"/>
  <c r="P3492" i="6"/>
  <c r="P3493" i="6"/>
  <c r="P3494" i="6"/>
  <c r="P3495" i="6"/>
  <c r="P3496" i="6"/>
  <c r="P3497" i="6"/>
  <c r="P3498" i="6"/>
  <c r="P3499" i="6"/>
  <c r="P3500" i="6"/>
  <c r="P3501" i="6"/>
  <c r="P3502" i="6"/>
  <c r="P3503" i="6"/>
  <c r="P3504" i="6"/>
  <c r="P3505" i="6"/>
  <c r="P3506" i="6"/>
  <c r="P3507" i="6"/>
  <c r="P3508" i="6"/>
  <c r="P3509" i="6"/>
  <c r="P3510" i="6"/>
  <c r="P3511" i="6"/>
  <c r="P3512" i="6"/>
  <c r="P3513" i="6"/>
  <c r="P3514" i="6"/>
  <c r="P3515" i="6"/>
  <c r="P3516" i="6"/>
  <c r="P3517" i="6"/>
  <c r="P3518" i="6"/>
  <c r="P3519" i="6"/>
  <c r="P3520" i="6"/>
  <c r="P3521" i="6"/>
  <c r="P3522" i="6"/>
  <c r="P3523" i="6"/>
  <c r="P3524" i="6"/>
  <c r="P3525" i="6"/>
  <c r="P3526" i="6"/>
  <c r="P3527" i="6"/>
  <c r="P3528" i="6"/>
  <c r="P3529" i="6"/>
  <c r="P3530" i="6"/>
  <c r="P3531" i="6"/>
  <c r="P3532" i="6"/>
  <c r="P3533" i="6"/>
  <c r="P3534" i="6"/>
  <c r="P3535" i="6"/>
  <c r="P3536" i="6"/>
  <c r="P3537" i="6"/>
  <c r="P3538" i="6"/>
  <c r="P3539" i="6"/>
  <c r="P3540" i="6"/>
  <c r="P3541" i="6"/>
  <c r="P3542" i="6"/>
  <c r="P3543" i="6"/>
  <c r="P3544" i="6"/>
  <c r="P3545" i="6"/>
  <c r="P3546" i="6"/>
  <c r="P3547" i="6"/>
  <c r="P3548" i="6"/>
  <c r="P3549" i="6"/>
  <c r="P3550" i="6"/>
  <c r="P3551" i="6"/>
  <c r="P3552" i="6"/>
  <c r="P3553" i="6"/>
  <c r="P3554" i="6"/>
  <c r="P3555" i="6"/>
  <c r="P3556" i="6"/>
  <c r="P3557" i="6"/>
  <c r="P3558" i="6"/>
  <c r="P3559" i="6"/>
  <c r="P3560" i="6"/>
  <c r="P3561" i="6"/>
  <c r="P3562" i="6"/>
  <c r="P3563" i="6"/>
  <c r="P3564" i="6"/>
  <c r="P3565" i="6"/>
  <c r="P3566" i="6"/>
  <c r="P3567" i="6"/>
  <c r="P3568" i="6"/>
  <c r="P3569" i="6"/>
  <c r="P3570" i="6"/>
  <c r="P3571" i="6"/>
  <c r="P3572" i="6"/>
  <c r="P3573" i="6"/>
  <c r="P3574" i="6"/>
  <c r="P3575" i="6"/>
  <c r="P3576" i="6"/>
  <c r="P3577" i="6"/>
  <c r="P3578" i="6"/>
  <c r="P3579" i="6"/>
  <c r="P3580" i="6"/>
  <c r="P3581" i="6"/>
  <c r="P3582" i="6"/>
  <c r="P3583" i="6"/>
  <c r="P3584" i="6"/>
  <c r="P3585" i="6"/>
  <c r="P3586" i="6"/>
  <c r="P3587" i="6"/>
  <c r="P3588" i="6"/>
  <c r="P3589" i="6"/>
  <c r="P3590" i="6"/>
  <c r="P3591" i="6"/>
  <c r="P3592" i="6"/>
  <c r="P3593" i="6"/>
  <c r="P3594" i="6"/>
  <c r="P3595" i="6"/>
  <c r="P3596" i="6"/>
  <c r="P3597" i="6"/>
  <c r="P3598" i="6"/>
  <c r="P3599" i="6"/>
  <c r="P3600" i="6"/>
  <c r="P3601" i="6"/>
  <c r="P3602" i="6"/>
  <c r="P3603" i="6"/>
  <c r="P3604" i="6"/>
  <c r="P3605" i="6"/>
  <c r="P3606" i="6"/>
  <c r="P3607" i="6"/>
  <c r="P3608" i="6"/>
  <c r="P3609" i="6"/>
  <c r="P3610" i="6"/>
  <c r="P3611" i="6"/>
  <c r="P3612" i="6"/>
  <c r="P3613" i="6"/>
  <c r="P3614" i="6"/>
  <c r="P3615" i="6"/>
  <c r="P3616" i="6"/>
  <c r="P3617" i="6"/>
  <c r="P3618" i="6"/>
  <c r="P3619" i="6"/>
  <c r="P3620" i="6"/>
  <c r="P3621" i="6"/>
  <c r="P3622" i="6"/>
  <c r="P3623" i="6"/>
  <c r="P3624" i="6"/>
  <c r="P3625" i="6"/>
  <c r="P3626" i="6"/>
  <c r="P3627" i="6"/>
  <c r="P3628" i="6"/>
  <c r="P3629" i="6"/>
  <c r="P3630" i="6"/>
  <c r="P3631" i="6"/>
  <c r="P3632" i="6"/>
  <c r="P3633" i="6"/>
  <c r="P3634" i="6"/>
  <c r="P3635" i="6"/>
  <c r="P3636" i="6"/>
  <c r="P3637" i="6"/>
  <c r="P3638" i="6"/>
  <c r="P3639" i="6"/>
  <c r="P3640" i="6"/>
  <c r="P3641" i="6"/>
  <c r="P3642" i="6"/>
  <c r="P3643" i="6"/>
  <c r="P3644" i="6"/>
  <c r="P3645" i="6"/>
  <c r="P3646" i="6"/>
  <c r="P3647" i="6"/>
  <c r="P3648" i="6"/>
  <c r="P3649" i="6"/>
  <c r="P3650" i="6"/>
  <c r="P3651" i="6"/>
  <c r="P3652" i="6"/>
  <c r="P3653" i="6"/>
  <c r="P3654" i="6"/>
  <c r="P3655" i="6"/>
  <c r="P3656" i="6"/>
  <c r="P3657" i="6"/>
  <c r="P3658" i="6"/>
  <c r="P3659" i="6"/>
  <c r="P3660" i="6"/>
  <c r="P3661" i="6"/>
  <c r="P3662" i="6"/>
  <c r="P3663" i="6"/>
  <c r="P3664" i="6"/>
  <c r="P3665" i="6"/>
  <c r="P3666" i="6"/>
  <c r="P3667" i="6"/>
  <c r="P3668" i="6"/>
  <c r="P3669" i="6"/>
  <c r="P3670" i="6"/>
  <c r="P3671" i="6"/>
  <c r="P3672" i="6"/>
  <c r="P3673" i="6"/>
  <c r="P3674" i="6"/>
  <c r="P3675" i="6"/>
  <c r="P3676" i="6"/>
  <c r="P3677" i="6"/>
  <c r="P3678" i="6"/>
  <c r="P3679" i="6"/>
  <c r="P3680" i="6"/>
  <c r="P3681" i="6"/>
  <c r="P3682" i="6"/>
  <c r="P3683" i="6"/>
  <c r="P3684" i="6"/>
  <c r="P3685" i="6"/>
  <c r="P3686" i="6"/>
  <c r="P3687" i="6"/>
  <c r="P3688" i="6"/>
  <c r="P3689" i="6"/>
  <c r="P3690" i="6"/>
  <c r="P3691" i="6"/>
  <c r="P3692" i="6"/>
  <c r="P3693" i="6"/>
  <c r="P3694" i="6"/>
  <c r="P3695" i="6"/>
  <c r="P3696" i="6"/>
  <c r="P3697" i="6"/>
  <c r="P3698" i="6"/>
  <c r="P3699" i="6"/>
  <c r="P3700" i="6"/>
  <c r="P3701" i="6"/>
  <c r="P3702" i="6"/>
  <c r="P3703" i="6"/>
  <c r="P3704" i="6"/>
  <c r="P3705" i="6"/>
  <c r="P3706" i="6"/>
  <c r="P3707" i="6"/>
  <c r="P3708" i="6"/>
  <c r="P3709" i="6"/>
  <c r="P3710" i="6"/>
  <c r="P3711" i="6"/>
  <c r="P3712" i="6"/>
  <c r="P3713" i="6"/>
  <c r="P3714" i="6"/>
  <c r="P3715" i="6"/>
  <c r="P3716" i="6"/>
  <c r="P3717" i="6"/>
  <c r="P3718" i="6"/>
  <c r="P3719" i="6"/>
  <c r="P3720" i="6"/>
  <c r="P3721" i="6"/>
  <c r="P3722" i="6"/>
  <c r="P3723" i="6"/>
  <c r="P3724" i="6"/>
  <c r="P3725" i="6"/>
  <c r="P3726" i="6"/>
  <c r="P3727" i="6"/>
  <c r="P3728" i="6"/>
  <c r="P3729" i="6"/>
  <c r="P3730" i="6"/>
  <c r="P3731" i="6"/>
  <c r="P3732" i="6"/>
  <c r="P3733" i="6"/>
  <c r="P3734" i="6"/>
  <c r="P3735" i="6"/>
  <c r="P3736" i="6"/>
  <c r="P3737" i="6"/>
  <c r="P3738" i="6"/>
  <c r="P3739" i="6"/>
  <c r="P3740" i="6"/>
  <c r="P3741" i="6"/>
  <c r="P3742" i="6"/>
  <c r="P3743" i="6"/>
  <c r="P3744" i="6"/>
  <c r="P3745" i="6"/>
  <c r="P3746" i="6"/>
  <c r="P3747" i="6"/>
  <c r="P3748" i="6"/>
  <c r="P3749" i="6"/>
  <c r="P3750" i="6"/>
  <c r="P3751" i="6"/>
  <c r="P3752" i="6"/>
  <c r="P3753" i="6"/>
  <c r="P3754" i="6"/>
  <c r="P3755" i="6"/>
  <c r="P3756" i="6"/>
  <c r="P3757" i="6"/>
  <c r="P3758" i="6"/>
  <c r="P3759" i="6"/>
  <c r="P3760" i="6"/>
  <c r="P3761" i="6"/>
  <c r="P3762" i="6"/>
  <c r="P3763" i="6"/>
  <c r="P3764" i="6"/>
  <c r="P3765" i="6"/>
  <c r="P3766" i="6"/>
  <c r="P3767" i="6"/>
  <c r="P3768" i="6"/>
  <c r="P3769" i="6"/>
  <c r="P3770" i="6"/>
  <c r="P3771" i="6"/>
  <c r="P3772" i="6"/>
  <c r="P3773" i="6"/>
  <c r="P3774" i="6"/>
  <c r="P3775" i="6"/>
  <c r="P3776" i="6"/>
  <c r="P3777" i="6"/>
  <c r="P3778" i="6"/>
  <c r="P3779" i="6"/>
  <c r="P3780" i="6"/>
  <c r="P3781" i="6"/>
  <c r="P3782" i="6"/>
  <c r="P3783" i="6"/>
  <c r="P3784" i="6"/>
  <c r="P3785" i="6"/>
  <c r="P3786" i="6"/>
  <c r="P3787" i="6"/>
  <c r="P3788" i="6"/>
  <c r="P3789" i="6"/>
  <c r="P3790" i="6"/>
  <c r="P3791" i="6"/>
  <c r="P3792" i="6"/>
  <c r="P3793" i="6"/>
  <c r="P3794" i="6"/>
  <c r="P3795" i="6"/>
  <c r="P3796" i="6"/>
  <c r="P3797" i="6"/>
  <c r="P3798" i="6"/>
  <c r="P3799" i="6"/>
  <c r="P3800" i="6"/>
  <c r="P3801" i="6"/>
  <c r="P3802" i="6"/>
  <c r="P3803" i="6"/>
  <c r="P3804" i="6"/>
  <c r="P3805" i="6"/>
  <c r="P3806" i="6"/>
  <c r="P3807" i="6"/>
  <c r="P3808" i="6"/>
  <c r="P3809" i="6"/>
  <c r="P3810" i="6"/>
  <c r="P3811" i="6"/>
  <c r="P3812" i="6"/>
  <c r="P3813" i="6"/>
  <c r="P3814" i="6"/>
  <c r="P3815" i="6"/>
  <c r="P3816" i="6"/>
  <c r="P3817" i="6"/>
  <c r="P3818" i="6"/>
  <c r="P3819" i="6"/>
  <c r="P3820" i="6"/>
  <c r="P3821" i="6"/>
  <c r="P3822" i="6"/>
  <c r="P3823" i="6"/>
  <c r="P3824" i="6"/>
  <c r="P3825" i="6"/>
  <c r="P3826" i="6"/>
  <c r="P3827" i="6"/>
  <c r="P3828" i="6"/>
  <c r="P3829" i="6"/>
  <c r="P3830" i="6"/>
  <c r="P3831" i="6"/>
  <c r="P3832" i="6"/>
  <c r="P3833" i="6"/>
  <c r="P3834" i="6"/>
  <c r="P3835" i="6"/>
  <c r="P3836" i="6"/>
  <c r="P3837" i="6"/>
  <c r="P3838" i="6"/>
  <c r="P3839" i="6"/>
  <c r="P3840" i="6"/>
  <c r="P3841" i="6"/>
  <c r="P3842" i="6"/>
  <c r="P3843" i="6"/>
  <c r="P3844" i="6"/>
  <c r="P3845" i="6"/>
  <c r="P3846" i="6"/>
  <c r="P3847" i="6"/>
  <c r="P3848" i="6"/>
  <c r="P3849" i="6"/>
  <c r="P3850" i="6"/>
  <c r="P3851" i="6"/>
  <c r="P3852" i="6"/>
  <c r="P3853" i="6"/>
  <c r="P3854" i="6"/>
  <c r="P3855" i="6"/>
  <c r="P3856" i="6"/>
  <c r="P3857" i="6"/>
  <c r="P3858" i="6"/>
  <c r="P3859" i="6"/>
  <c r="P3860" i="6"/>
  <c r="P3861" i="6"/>
  <c r="P3862" i="6"/>
  <c r="P3863" i="6"/>
  <c r="P3864" i="6"/>
  <c r="P3865" i="6"/>
  <c r="P3866" i="6"/>
  <c r="P3867" i="6"/>
  <c r="P3868" i="6"/>
  <c r="P3869" i="6"/>
  <c r="P3870" i="6"/>
  <c r="P3871" i="6"/>
  <c r="P3872" i="6"/>
  <c r="P3873" i="6"/>
  <c r="P3874" i="6"/>
  <c r="P3875" i="6"/>
  <c r="P3876" i="6"/>
  <c r="P3877" i="6"/>
  <c r="P3878" i="6"/>
  <c r="P3879" i="6"/>
  <c r="P3880" i="6"/>
  <c r="P3881" i="6"/>
  <c r="P3882" i="6"/>
  <c r="P3883" i="6"/>
  <c r="P3884" i="6"/>
  <c r="P3885" i="6"/>
  <c r="P3886" i="6"/>
  <c r="P3887" i="6"/>
  <c r="P3888" i="6"/>
  <c r="P3889" i="6"/>
  <c r="P3890" i="6"/>
  <c r="P3891" i="6"/>
  <c r="P3892" i="6"/>
  <c r="P3893" i="6"/>
  <c r="P3894" i="6"/>
  <c r="P3895" i="6"/>
  <c r="P3896" i="6"/>
  <c r="P3897" i="6"/>
  <c r="P3898" i="6"/>
  <c r="P3899" i="6"/>
  <c r="P3900" i="6"/>
  <c r="P3901" i="6"/>
  <c r="P3902" i="6"/>
  <c r="P3903" i="6"/>
  <c r="P3904" i="6"/>
  <c r="P3905" i="6"/>
  <c r="P3906" i="6"/>
  <c r="P3907" i="6"/>
  <c r="P3908" i="6"/>
  <c r="P3909" i="6"/>
  <c r="P3910" i="6"/>
  <c r="P3911" i="6"/>
  <c r="P3912" i="6"/>
  <c r="P3913" i="6"/>
  <c r="P3914" i="6"/>
  <c r="P3915" i="6"/>
  <c r="P3916" i="6"/>
  <c r="P3917" i="6"/>
  <c r="P3918" i="6"/>
  <c r="P3919" i="6"/>
  <c r="P3920" i="6"/>
  <c r="P3921" i="6"/>
  <c r="P3922" i="6"/>
  <c r="P3923" i="6"/>
  <c r="P3924" i="6"/>
  <c r="P3925" i="6"/>
  <c r="P3926" i="6"/>
  <c r="P3927" i="6"/>
  <c r="P3928" i="6"/>
  <c r="P3929" i="6"/>
  <c r="P3930" i="6"/>
  <c r="P3931" i="6"/>
  <c r="P3932" i="6"/>
  <c r="P3933" i="6"/>
  <c r="P3934" i="6"/>
  <c r="P3935" i="6"/>
  <c r="P3936" i="6"/>
  <c r="P3937" i="6"/>
  <c r="P3938" i="6"/>
  <c r="P3939" i="6"/>
  <c r="P3940" i="6"/>
  <c r="P3941" i="6"/>
  <c r="P3942" i="6"/>
  <c r="P3943" i="6"/>
  <c r="P3944" i="6"/>
  <c r="P3945" i="6"/>
  <c r="P3946" i="6"/>
  <c r="P3947" i="6"/>
  <c r="P3948" i="6"/>
  <c r="P3949" i="6"/>
  <c r="P3950" i="6"/>
  <c r="P3951" i="6"/>
  <c r="P3952" i="6"/>
  <c r="P3953" i="6"/>
  <c r="P3954" i="6"/>
  <c r="P3955" i="6"/>
  <c r="P3956" i="6"/>
  <c r="P3957" i="6"/>
  <c r="P3958" i="6"/>
  <c r="P3959" i="6"/>
  <c r="P3960" i="6"/>
  <c r="P3961" i="6"/>
  <c r="P3962" i="6"/>
  <c r="P3963" i="6"/>
  <c r="P3964" i="6"/>
  <c r="P3965" i="6"/>
  <c r="P3966" i="6"/>
  <c r="P3967" i="6"/>
  <c r="P3968" i="6"/>
  <c r="P3969" i="6"/>
  <c r="P3970" i="6"/>
  <c r="P3971" i="6"/>
  <c r="P3972" i="6"/>
  <c r="P3973" i="6"/>
  <c r="P3974" i="6"/>
  <c r="P3975" i="6"/>
  <c r="P3976" i="6"/>
  <c r="P3977" i="6"/>
  <c r="P3978" i="6"/>
  <c r="P3979" i="6"/>
  <c r="P3980" i="6"/>
  <c r="P3981" i="6"/>
  <c r="P3982" i="6"/>
  <c r="P3983" i="6"/>
  <c r="P3984" i="6"/>
  <c r="P3985" i="6"/>
  <c r="P3986" i="6"/>
  <c r="P3987" i="6"/>
  <c r="P3988" i="6"/>
  <c r="P3989" i="6"/>
  <c r="P3990" i="6"/>
  <c r="P3991" i="6"/>
  <c r="P3992" i="6"/>
  <c r="P3993" i="6"/>
  <c r="P3994" i="6"/>
  <c r="P3995" i="6"/>
  <c r="P3996" i="6"/>
  <c r="P3997" i="6"/>
  <c r="P3998" i="6"/>
  <c r="P3999" i="6"/>
  <c r="P4000" i="6"/>
  <c r="P4001" i="6"/>
  <c r="P4002" i="6"/>
  <c r="P4003" i="6"/>
  <c r="P4004" i="6"/>
  <c r="P4005" i="6"/>
  <c r="P4006" i="6"/>
  <c r="P4007" i="6"/>
  <c r="P4008" i="6"/>
  <c r="P4009" i="6"/>
  <c r="P4010" i="6"/>
  <c r="P4011" i="6"/>
  <c r="P4012" i="6"/>
  <c r="P4013" i="6"/>
  <c r="P4014" i="6"/>
  <c r="P4015" i="6"/>
  <c r="P4016" i="6"/>
  <c r="P4017" i="6"/>
  <c r="P4018" i="6"/>
  <c r="P4019" i="6"/>
  <c r="P4020" i="6"/>
  <c r="P4021" i="6"/>
  <c r="P4022" i="6"/>
  <c r="P4023" i="6"/>
  <c r="P4024" i="6"/>
  <c r="P4025" i="6"/>
  <c r="P4026" i="6"/>
  <c r="P4027" i="6"/>
  <c r="P4028" i="6"/>
  <c r="P4029" i="6"/>
  <c r="P4030" i="6"/>
  <c r="P4031" i="6"/>
  <c r="P4032" i="6"/>
  <c r="P4033" i="6"/>
  <c r="P4034" i="6"/>
  <c r="P4035" i="6"/>
  <c r="P4036" i="6"/>
  <c r="P4037" i="6"/>
  <c r="P4038" i="6"/>
  <c r="P4039" i="6"/>
  <c r="P4040" i="6"/>
  <c r="P4041" i="6"/>
  <c r="P4042" i="6"/>
  <c r="P4043" i="6"/>
  <c r="P4044" i="6"/>
  <c r="P4045" i="6"/>
  <c r="P4046" i="6"/>
  <c r="P4047" i="6"/>
  <c r="P4048" i="6"/>
  <c r="P4049" i="6"/>
  <c r="P4050" i="6"/>
  <c r="P4051" i="6"/>
  <c r="P4052" i="6"/>
  <c r="P4053" i="6"/>
  <c r="P4054" i="6"/>
  <c r="P4055" i="6"/>
  <c r="P4056" i="6"/>
  <c r="P4057" i="6"/>
  <c r="P4058" i="6"/>
  <c r="P4059" i="6"/>
  <c r="P4060" i="6"/>
  <c r="P4061" i="6"/>
  <c r="P4062" i="6"/>
  <c r="P4063" i="6"/>
  <c r="P4064" i="6"/>
  <c r="P4065" i="6"/>
  <c r="P4066" i="6"/>
  <c r="P4067" i="6"/>
  <c r="P4068" i="6"/>
  <c r="P4069" i="6"/>
  <c r="P4070" i="6"/>
  <c r="P4071" i="6"/>
  <c r="P4072" i="6"/>
  <c r="P4073" i="6"/>
  <c r="P4074" i="6"/>
  <c r="P4075" i="6"/>
  <c r="P4076" i="6"/>
  <c r="P4077" i="6"/>
  <c r="P4078" i="6"/>
  <c r="P4079" i="6"/>
  <c r="P4080" i="6"/>
  <c r="P4081" i="6"/>
  <c r="P4082" i="6"/>
  <c r="P4083" i="6"/>
  <c r="P4084" i="6"/>
  <c r="P4085" i="6"/>
  <c r="P4086" i="6"/>
  <c r="P4087" i="6"/>
  <c r="P4088" i="6"/>
  <c r="P4089" i="6"/>
  <c r="P4090" i="6"/>
  <c r="P4091" i="6"/>
  <c r="P4092" i="6"/>
  <c r="P4093" i="6"/>
  <c r="P4094" i="6"/>
  <c r="P4095" i="6"/>
  <c r="P4096" i="6"/>
  <c r="P4097" i="6"/>
  <c r="P4098" i="6"/>
  <c r="P4099" i="6"/>
  <c r="P4100" i="6"/>
  <c r="P4101" i="6"/>
  <c r="P4102" i="6"/>
  <c r="P4103" i="6"/>
  <c r="P4104" i="6"/>
  <c r="P4105" i="6"/>
  <c r="P4106" i="6"/>
  <c r="P4107" i="6"/>
  <c r="P4108" i="6"/>
  <c r="P4109" i="6"/>
  <c r="P4110" i="6"/>
  <c r="P4111" i="6"/>
  <c r="P4112" i="6"/>
  <c r="P4113" i="6"/>
  <c r="P4114" i="6"/>
  <c r="P4115" i="6"/>
  <c r="P4116" i="6"/>
  <c r="P4117" i="6"/>
  <c r="P4118" i="6"/>
  <c r="P4119" i="6"/>
  <c r="P4120" i="6"/>
  <c r="P4121" i="6"/>
  <c r="P4122" i="6"/>
  <c r="P4123" i="6"/>
  <c r="P4124" i="6"/>
  <c r="P4125" i="6"/>
  <c r="P4126" i="6"/>
  <c r="P4127" i="6"/>
  <c r="P4128" i="6"/>
  <c r="P4129" i="6"/>
  <c r="P4130" i="6"/>
  <c r="P4131" i="6"/>
  <c r="P4132" i="6"/>
  <c r="P4133" i="6"/>
  <c r="P4134" i="6"/>
  <c r="P4135" i="6"/>
  <c r="P4136" i="6"/>
  <c r="P4137" i="6"/>
  <c r="P4138" i="6"/>
  <c r="P4139" i="6"/>
  <c r="P4140" i="6"/>
  <c r="P4141" i="6"/>
  <c r="P4142" i="6"/>
  <c r="P4143" i="6"/>
  <c r="P4144" i="6"/>
  <c r="P4145" i="6"/>
  <c r="P4146" i="6"/>
  <c r="P4147" i="6"/>
  <c r="P4148" i="6"/>
  <c r="P4149" i="6"/>
  <c r="P4150" i="6"/>
  <c r="P4151" i="6"/>
  <c r="P4152" i="6"/>
  <c r="P4153" i="6"/>
  <c r="P4154" i="6"/>
  <c r="P4155" i="6"/>
  <c r="P4156" i="6"/>
  <c r="P4157" i="6"/>
  <c r="P4158" i="6"/>
  <c r="P4159" i="6"/>
  <c r="P4160" i="6"/>
  <c r="P4161" i="6"/>
  <c r="P4162" i="6"/>
  <c r="P4163" i="6"/>
  <c r="P4164" i="6"/>
  <c r="P4165" i="6"/>
  <c r="P4166" i="6"/>
  <c r="P4167" i="6"/>
  <c r="P4168" i="6"/>
  <c r="P4169" i="6"/>
  <c r="P4170" i="6"/>
  <c r="P4171" i="6"/>
  <c r="P4172" i="6"/>
  <c r="P4173" i="6"/>
  <c r="P4174" i="6"/>
  <c r="P4175" i="6"/>
  <c r="P4176" i="6"/>
  <c r="P4177" i="6"/>
  <c r="P4178" i="6"/>
  <c r="P4179" i="6"/>
  <c r="P4180" i="6"/>
  <c r="P4181" i="6"/>
  <c r="P4182" i="6"/>
  <c r="P4183" i="6"/>
  <c r="P4184" i="6"/>
  <c r="P4185" i="6"/>
  <c r="P4186" i="6"/>
  <c r="P4187" i="6"/>
  <c r="P4188" i="6"/>
  <c r="P4189" i="6"/>
  <c r="P4190" i="6"/>
  <c r="P4191" i="6"/>
  <c r="P4192" i="6"/>
  <c r="P4193" i="6"/>
  <c r="P4194" i="6"/>
  <c r="P4195" i="6"/>
  <c r="P4196" i="6"/>
  <c r="P4197" i="6"/>
  <c r="P4198" i="6"/>
  <c r="P4199" i="6"/>
  <c r="P4200" i="6"/>
  <c r="P4201" i="6"/>
  <c r="P4202" i="6"/>
  <c r="P4203" i="6"/>
  <c r="P4204" i="6"/>
  <c r="P4205" i="6"/>
  <c r="P4206" i="6"/>
  <c r="P4207" i="6"/>
  <c r="P4208" i="6"/>
  <c r="P4209" i="6"/>
  <c r="P4210" i="6"/>
  <c r="P4211" i="6"/>
  <c r="P4212" i="6"/>
  <c r="P4213" i="6"/>
  <c r="P4214" i="6"/>
  <c r="P4215" i="6"/>
  <c r="P4216" i="6"/>
  <c r="P4217" i="6"/>
  <c r="P4218" i="6"/>
  <c r="P4219" i="6"/>
  <c r="P4220" i="6"/>
  <c r="P4221" i="6"/>
  <c r="P4222" i="6"/>
  <c r="P4223" i="6"/>
  <c r="P4224" i="6"/>
  <c r="P4225" i="6"/>
  <c r="P4226" i="6"/>
  <c r="P4227" i="6"/>
  <c r="P4228" i="6"/>
  <c r="P4229" i="6"/>
  <c r="P4230" i="6"/>
  <c r="P4231" i="6"/>
  <c r="P4232" i="6"/>
  <c r="P4233" i="6"/>
  <c r="P4234" i="6"/>
  <c r="P4235" i="6"/>
  <c r="P4236" i="6"/>
  <c r="P4237" i="6"/>
  <c r="P4238" i="6"/>
  <c r="P4239" i="6"/>
  <c r="P4240" i="6"/>
  <c r="P4241" i="6"/>
  <c r="P4242" i="6"/>
  <c r="P4243" i="6"/>
  <c r="P4244" i="6"/>
  <c r="P4245" i="6"/>
  <c r="P4246" i="6"/>
  <c r="P4247" i="6"/>
  <c r="P4248" i="6"/>
  <c r="P4249" i="6"/>
  <c r="P4250" i="6"/>
  <c r="P4251" i="6"/>
  <c r="P4252" i="6"/>
  <c r="P4253" i="6"/>
  <c r="P4254" i="6"/>
  <c r="P4255" i="6"/>
  <c r="P4256" i="6"/>
  <c r="P4257" i="6"/>
  <c r="P4258" i="6"/>
  <c r="P4259" i="6"/>
  <c r="P4260" i="6"/>
  <c r="P4261" i="6"/>
  <c r="P4262" i="6"/>
  <c r="P4263" i="6"/>
  <c r="P4264" i="6"/>
  <c r="P4265" i="6"/>
  <c r="P4266" i="6"/>
  <c r="P4267" i="6"/>
  <c r="P4268" i="6"/>
  <c r="P4269" i="6"/>
  <c r="P4270" i="6"/>
  <c r="P4271" i="6"/>
  <c r="P4272" i="6"/>
  <c r="P4273" i="6"/>
  <c r="P4274" i="6"/>
  <c r="P4275" i="6"/>
  <c r="P4276" i="6"/>
  <c r="P4277" i="6"/>
  <c r="P4278" i="6"/>
  <c r="P4279" i="6"/>
  <c r="P4280" i="6"/>
  <c r="P4281" i="6"/>
  <c r="P4282" i="6"/>
  <c r="P4283" i="6"/>
  <c r="P4284" i="6"/>
  <c r="P4285" i="6"/>
  <c r="P4286" i="6"/>
  <c r="P4287" i="6"/>
  <c r="P4288" i="6"/>
  <c r="P4289" i="6"/>
  <c r="P4290" i="6"/>
  <c r="P4291" i="6"/>
  <c r="P4292" i="6"/>
  <c r="P4293" i="6"/>
  <c r="P4294" i="6"/>
  <c r="P4295" i="6"/>
  <c r="P4296" i="6"/>
  <c r="P4297" i="6"/>
  <c r="P4298" i="6"/>
  <c r="P4299" i="6"/>
  <c r="P4300" i="6"/>
  <c r="P4301" i="6"/>
  <c r="P4302" i="6"/>
  <c r="P4303" i="6"/>
  <c r="P4304" i="6"/>
  <c r="P4305" i="6"/>
  <c r="P4306" i="6"/>
  <c r="P4307" i="6"/>
  <c r="P4308" i="6"/>
  <c r="P4309" i="6"/>
  <c r="P4310" i="6"/>
  <c r="P4311" i="6"/>
  <c r="P4312" i="6"/>
  <c r="P4313" i="6"/>
  <c r="P4314" i="6"/>
  <c r="P4315" i="6"/>
  <c r="P4316" i="6"/>
  <c r="P4317" i="6"/>
  <c r="P4318" i="6"/>
  <c r="P4319" i="6"/>
  <c r="P4320" i="6"/>
  <c r="P4321" i="6"/>
  <c r="P4322" i="6"/>
  <c r="P4323" i="6"/>
  <c r="P4324" i="6"/>
  <c r="P4325" i="6"/>
  <c r="P4326" i="6"/>
  <c r="P4327" i="6"/>
  <c r="P4328" i="6"/>
  <c r="P4329" i="6"/>
  <c r="P4330" i="6"/>
  <c r="P4331" i="6"/>
  <c r="P4332" i="6"/>
  <c r="P4333" i="6"/>
  <c r="P4334" i="6"/>
  <c r="P4335" i="6"/>
  <c r="P4336" i="6"/>
  <c r="P4337" i="6"/>
  <c r="P4338" i="6"/>
  <c r="P4339" i="6"/>
  <c r="P4340" i="6"/>
  <c r="P4341" i="6"/>
  <c r="P4342" i="6"/>
  <c r="P4343" i="6"/>
  <c r="P4344" i="6"/>
  <c r="P4345" i="6"/>
  <c r="P4346" i="6"/>
  <c r="P4347" i="6"/>
  <c r="P4348" i="6"/>
  <c r="P4349" i="6"/>
  <c r="P4350" i="6"/>
  <c r="P4351" i="6"/>
  <c r="P4352" i="6"/>
  <c r="P4353" i="6"/>
  <c r="P4354" i="6"/>
  <c r="P4355" i="6"/>
  <c r="P4356" i="6"/>
  <c r="P4357" i="6"/>
  <c r="P4358" i="6"/>
  <c r="P4359" i="6"/>
  <c r="P4360" i="6"/>
  <c r="P4361" i="6"/>
  <c r="P4362" i="6"/>
  <c r="P4363" i="6"/>
  <c r="P4364" i="6"/>
  <c r="P4365" i="6"/>
  <c r="P4366" i="6"/>
  <c r="P4367" i="6"/>
  <c r="P4368" i="6"/>
  <c r="P4369" i="6"/>
  <c r="P4370" i="6"/>
  <c r="P4371" i="6"/>
  <c r="P4372" i="6"/>
  <c r="P4373" i="6"/>
  <c r="P4374" i="6"/>
  <c r="P4375" i="6"/>
  <c r="P4376" i="6"/>
  <c r="P4377" i="6"/>
  <c r="P4378" i="6"/>
  <c r="P4379" i="6"/>
  <c r="P4380" i="6"/>
  <c r="P4381" i="6"/>
  <c r="P4382" i="6"/>
  <c r="P4383" i="6"/>
  <c r="P4384" i="6"/>
  <c r="P4385" i="6"/>
  <c r="P4386" i="6"/>
  <c r="P4387" i="6"/>
  <c r="P4388" i="6"/>
  <c r="P4389" i="6"/>
  <c r="P4390" i="6"/>
  <c r="P4391" i="6"/>
  <c r="P4392" i="6"/>
  <c r="P4393" i="6"/>
  <c r="P4394" i="6"/>
  <c r="P4395" i="6"/>
  <c r="P4396" i="6"/>
  <c r="P4397" i="6"/>
  <c r="P4398" i="6"/>
  <c r="P4399" i="6"/>
  <c r="P4400" i="6"/>
  <c r="P4401" i="6"/>
  <c r="P4402" i="6"/>
  <c r="P4403" i="6"/>
  <c r="P4404" i="6"/>
  <c r="P4405" i="6"/>
  <c r="P4406" i="6"/>
  <c r="P4407" i="6"/>
  <c r="P4408" i="6"/>
  <c r="P4409" i="6"/>
  <c r="P4410" i="6"/>
  <c r="P4411" i="6"/>
  <c r="P4412" i="6"/>
  <c r="P4413" i="6"/>
  <c r="P4414" i="6"/>
  <c r="P4415" i="6"/>
  <c r="P4416" i="6"/>
  <c r="P4417" i="6"/>
  <c r="P4418" i="6"/>
  <c r="P4419" i="6"/>
  <c r="P4420" i="6"/>
  <c r="P4421" i="6"/>
  <c r="P4422" i="6"/>
  <c r="P4423" i="6"/>
  <c r="P4424" i="6"/>
  <c r="P4425" i="6"/>
  <c r="P4426" i="6"/>
  <c r="P4427" i="6"/>
  <c r="P4428" i="6"/>
  <c r="P4429" i="6"/>
  <c r="P4430" i="6"/>
  <c r="P4431" i="6"/>
  <c r="P4432" i="6"/>
  <c r="P4433" i="6"/>
  <c r="P4434" i="6"/>
  <c r="P4435" i="6"/>
  <c r="P4436" i="6"/>
  <c r="P4437" i="6"/>
  <c r="P4438" i="6"/>
  <c r="P4439" i="6"/>
  <c r="P4440" i="6"/>
  <c r="P4441" i="6"/>
  <c r="P4442" i="6"/>
  <c r="P4443" i="6"/>
  <c r="P4444" i="6"/>
  <c r="P4445" i="6"/>
  <c r="P4446" i="6"/>
  <c r="P4447" i="6"/>
  <c r="P4448" i="6"/>
  <c r="P4449" i="6"/>
  <c r="P4450" i="6"/>
  <c r="P4451" i="6"/>
  <c r="P4452" i="6"/>
  <c r="P4453" i="6"/>
  <c r="P4454" i="6"/>
  <c r="P4455" i="6"/>
  <c r="P4456" i="6"/>
  <c r="P4457" i="6"/>
  <c r="P4458" i="6"/>
  <c r="P4459" i="6"/>
  <c r="P4460" i="6"/>
  <c r="P4461" i="6"/>
  <c r="P4462" i="6"/>
  <c r="P4463" i="6"/>
  <c r="P4464" i="6"/>
  <c r="P4465" i="6"/>
  <c r="P4466" i="6"/>
  <c r="P4467" i="6"/>
  <c r="P4468" i="6"/>
  <c r="P4469" i="6"/>
  <c r="P4470" i="6"/>
  <c r="P4471" i="6"/>
  <c r="P4472" i="6"/>
  <c r="P4473" i="6"/>
  <c r="P4474" i="6"/>
  <c r="P4475" i="6"/>
  <c r="P4476" i="6"/>
  <c r="P4477" i="6"/>
  <c r="P4478" i="6"/>
  <c r="P4479" i="6"/>
  <c r="P4480" i="6"/>
  <c r="P4481" i="6"/>
  <c r="P4482" i="6"/>
  <c r="P4483" i="6"/>
  <c r="P4484" i="6"/>
  <c r="P4485" i="6"/>
  <c r="P4486" i="6"/>
  <c r="P4487" i="6"/>
  <c r="P4488" i="6"/>
  <c r="P4489" i="6"/>
  <c r="P4490" i="6"/>
  <c r="P4491" i="6"/>
  <c r="P4492" i="6"/>
  <c r="P4493" i="6"/>
  <c r="P4494" i="6"/>
  <c r="P4495" i="6"/>
  <c r="P4496" i="6"/>
  <c r="P4497" i="6"/>
  <c r="P4498" i="6"/>
  <c r="P4499" i="6"/>
  <c r="P4500" i="6"/>
  <c r="P4501" i="6"/>
  <c r="P4502" i="6"/>
  <c r="P4503" i="6"/>
  <c r="P4504" i="6"/>
  <c r="P4505" i="6"/>
  <c r="P4506" i="6"/>
  <c r="P4507" i="6"/>
  <c r="P4508" i="6"/>
  <c r="P4509" i="6"/>
  <c r="P4510" i="6"/>
  <c r="P4511" i="6"/>
  <c r="P4512" i="6"/>
  <c r="P4513" i="6"/>
  <c r="P4514" i="6"/>
  <c r="P4515" i="6"/>
  <c r="P4516" i="6"/>
  <c r="P4517" i="6"/>
  <c r="P4518" i="6"/>
  <c r="P4519" i="6"/>
  <c r="P4520" i="6"/>
  <c r="P4521" i="6"/>
  <c r="P4522" i="6"/>
  <c r="P4523" i="6"/>
  <c r="P4524" i="6"/>
  <c r="P4525" i="6"/>
  <c r="P4526" i="6"/>
  <c r="P4527" i="6"/>
  <c r="P4528" i="6"/>
  <c r="P4529" i="6"/>
  <c r="P4530" i="6"/>
  <c r="P4531" i="6"/>
  <c r="P4532" i="6"/>
  <c r="P4533" i="6"/>
  <c r="P4534" i="6"/>
  <c r="P4535" i="6"/>
  <c r="P4536" i="6"/>
  <c r="P4537" i="6"/>
  <c r="P4538" i="6"/>
  <c r="P4539" i="6"/>
  <c r="P4540" i="6"/>
  <c r="P4541" i="6"/>
  <c r="P4542" i="6"/>
  <c r="P4543" i="6"/>
  <c r="P4544" i="6"/>
  <c r="P4545" i="6"/>
  <c r="P4546" i="6"/>
  <c r="P4547" i="6"/>
  <c r="P4548" i="6"/>
  <c r="P4549" i="6"/>
  <c r="P4550" i="6"/>
  <c r="P4551" i="6"/>
  <c r="P4552" i="6"/>
  <c r="P4553" i="6"/>
  <c r="P4554" i="6"/>
  <c r="P4555" i="6"/>
  <c r="P4556" i="6"/>
  <c r="P4557" i="6"/>
  <c r="P4558" i="6"/>
  <c r="P4559" i="6"/>
  <c r="P4560" i="6"/>
  <c r="P4561" i="6"/>
  <c r="P4562" i="6"/>
  <c r="P4563" i="6"/>
  <c r="P4564" i="6"/>
  <c r="P4565" i="6"/>
  <c r="P4566" i="6"/>
  <c r="P4567" i="6"/>
  <c r="P4568" i="6"/>
  <c r="P4569" i="6"/>
  <c r="P4570" i="6"/>
  <c r="P4571" i="6"/>
  <c r="P4572" i="6"/>
  <c r="P4573" i="6"/>
  <c r="P4574" i="6"/>
  <c r="P4575" i="6"/>
  <c r="P4576" i="6"/>
  <c r="P4577" i="6"/>
  <c r="P4578" i="6"/>
  <c r="P4579" i="6"/>
  <c r="P4580" i="6"/>
  <c r="P4581" i="6"/>
  <c r="P4582" i="6"/>
  <c r="P4583" i="6"/>
  <c r="P4584" i="6"/>
  <c r="P4585" i="6"/>
  <c r="P4586" i="6"/>
  <c r="P4587" i="6"/>
  <c r="P4588" i="6"/>
  <c r="P4589" i="6"/>
  <c r="P4590" i="6"/>
  <c r="P4591" i="6"/>
  <c r="P4592" i="6"/>
  <c r="P4593" i="6"/>
  <c r="P4594" i="6"/>
  <c r="P4595" i="6"/>
  <c r="P4596" i="6"/>
  <c r="P4597" i="6"/>
  <c r="P4598" i="6"/>
  <c r="P4599" i="6"/>
  <c r="P4600" i="6"/>
  <c r="P4601" i="6"/>
  <c r="P4602" i="6"/>
  <c r="P4603" i="6"/>
  <c r="P4604" i="6"/>
  <c r="P4605" i="6"/>
  <c r="P4606" i="6"/>
  <c r="P4607" i="6"/>
  <c r="P4608" i="6"/>
  <c r="P4609" i="6"/>
  <c r="P4610" i="6"/>
  <c r="P4611" i="6"/>
  <c r="P4612" i="6"/>
  <c r="P4613" i="6"/>
  <c r="P4614" i="6"/>
  <c r="P4615" i="6"/>
  <c r="P4616" i="6"/>
  <c r="P4617" i="6"/>
  <c r="P4618" i="6"/>
  <c r="P4619" i="6"/>
  <c r="P4620" i="6"/>
  <c r="P4621" i="6"/>
  <c r="P4622" i="6"/>
  <c r="P4623" i="6"/>
  <c r="P4624" i="6"/>
  <c r="P4625" i="6"/>
  <c r="P4626" i="6"/>
  <c r="P4627" i="6"/>
  <c r="P4628" i="6"/>
  <c r="P4629" i="6"/>
  <c r="P4630" i="6"/>
  <c r="P4631" i="6"/>
  <c r="P4632" i="6"/>
  <c r="P4633" i="6"/>
  <c r="P4634" i="6"/>
  <c r="P4635" i="6"/>
  <c r="P4636" i="6"/>
  <c r="P4637" i="6"/>
  <c r="P4638" i="6"/>
  <c r="P4639" i="6"/>
  <c r="P4640" i="6"/>
  <c r="P4641" i="6"/>
  <c r="P4642" i="6"/>
  <c r="P4643" i="6"/>
  <c r="P4644" i="6"/>
  <c r="P4645" i="6"/>
  <c r="P4646" i="6"/>
  <c r="P4647" i="6"/>
  <c r="P4648" i="6"/>
  <c r="P4649" i="6"/>
  <c r="P4650" i="6"/>
  <c r="P4651" i="6"/>
  <c r="P4652" i="6"/>
  <c r="P4653" i="6"/>
  <c r="P4654" i="6"/>
  <c r="P4655" i="6"/>
  <c r="P4656" i="6"/>
  <c r="P4657" i="6"/>
  <c r="P4658" i="6"/>
  <c r="P4659" i="6"/>
  <c r="P4660" i="6"/>
  <c r="P4661" i="6"/>
  <c r="P4662" i="6"/>
  <c r="P4663" i="6"/>
  <c r="P4664" i="6"/>
  <c r="P4665" i="6"/>
  <c r="P4666" i="6"/>
  <c r="P4667" i="6"/>
  <c r="P4668" i="6"/>
  <c r="P4669" i="6"/>
  <c r="P4670" i="6"/>
  <c r="P4671" i="6"/>
  <c r="P4672" i="6"/>
  <c r="P4673" i="6"/>
  <c r="P4674" i="6"/>
  <c r="P4675" i="6"/>
  <c r="P4676" i="6"/>
  <c r="P4677" i="6"/>
  <c r="P4678" i="6"/>
  <c r="P4679" i="6"/>
  <c r="P4680" i="6"/>
  <c r="P4681" i="6"/>
  <c r="P4682" i="6"/>
  <c r="P4683" i="6"/>
  <c r="P4684" i="6"/>
  <c r="P4685" i="6"/>
  <c r="P4686" i="6"/>
  <c r="P4687" i="6"/>
  <c r="P4688" i="6"/>
  <c r="P4689" i="6"/>
  <c r="P4690" i="6"/>
  <c r="P4691" i="6"/>
  <c r="P4692" i="6"/>
  <c r="P4693" i="6"/>
  <c r="P4694" i="6"/>
  <c r="P4695" i="6"/>
  <c r="P4696" i="6"/>
  <c r="P4697" i="6"/>
  <c r="P4698" i="6"/>
  <c r="P4699" i="6"/>
  <c r="P4700" i="6"/>
  <c r="P4701" i="6"/>
  <c r="P4702" i="6"/>
  <c r="P4703" i="6"/>
  <c r="P4704" i="6"/>
  <c r="P4705" i="6"/>
  <c r="P4706" i="6"/>
  <c r="P4707" i="6"/>
  <c r="P4708" i="6"/>
  <c r="P4709" i="6"/>
  <c r="P4710" i="6"/>
  <c r="P4711" i="6"/>
  <c r="P4712" i="6"/>
  <c r="P4713" i="6"/>
  <c r="P4714" i="6"/>
  <c r="P4715" i="6"/>
  <c r="P4716" i="6"/>
  <c r="P4717" i="6"/>
  <c r="P4718" i="6"/>
  <c r="P4719" i="6"/>
  <c r="P4720" i="6"/>
  <c r="P4721" i="6"/>
  <c r="P4722" i="6"/>
  <c r="P4723" i="6"/>
  <c r="P4724" i="6"/>
  <c r="P4725" i="6"/>
  <c r="P4726" i="6"/>
  <c r="P4727" i="6"/>
  <c r="P4728" i="6"/>
  <c r="P4729" i="6"/>
  <c r="P4730" i="6"/>
  <c r="P4731" i="6"/>
  <c r="P4732" i="6"/>
  <c r="P4733" i="6"/>
  <c r="P4734" i="6"/>
  <c r="P4735" i="6"/>
  <c r="P4736" i="6"/>
  <c r="P4737" i="6"/>
  <c r="P4738" i="6"/>
  <c r="P4739" i="6"/>
  <c r="P4740" i="6"/>
  <c r="P4741" i="6"/>
  <c r="P4742" i="6"/>
  <c r="P4743" i="6"/>
  <c r="P4744" i="6"/>
  <c r="P4745" i="6"/>
  <c r="P4746" i="6"/>
  <c r="P4747" i="6"/>
  <c r="P4748" i="6"/>
  <c r="P4749" i="6"/>
  <c r="P4750" i="6"/>
  <c r="P4751" i="6"/>
  <c r="P4752" i="6"/>
  <c r="P4753" i="6"/>
  <c r="P4754" i="6"/>
  <c r="P4755" i="6"/>
  <c r="P4756" i="6"/>
  <c r="P4757" i="6"/>
  <c r="P4758" i="6"/>
  <c r="P4759" i="6"/>
  <c r="P4760" i="6"/>
  <c r="P4761" i="6"/>
  <c r="P4762" i="6"/>
  <c r="P4763" i="6"/>
  <c r="P4764" i="6"/>
  <c r="P4765" i="6"/>
  <c r="P4766" i="6"/>
  <c r="P4767" i="6"/>
  <c r="P4768" i="6"/>
  <c r="P4769" i="6"/>
  <c r="P4770" i="6"/>
  <c r="P4771" i="6"/>
  <c r="P4772" i="6"/>
  <c r="P4773" i="6"/>
  <c r="P4774" i="6"/>
  <c r="P4775" i="6"/>
  <c r="P4776" i="6"/>
  <c r="P4777" i="6"/>
  <c r="P4778" i="6"/>
  <c r="P4779" i="6"/>
  <c r="P4780" i="6"/>
  <c r="P4781" i="6"/>
  <c r="P4782" i="6"/>
  <c r="P4783" i="6"/>
  <c r="P4784" i="6"/>
  <c r="P4785" i="6"/>
  <c r="P4786" i="6"/>
  <c r="P4787" i="6"/>
  <c r="P4788" i="6"/>
  <c r="P4789" i="6"/>
  <c r="P4790" i="6"/>
  <c r="P4791" i="6"/>
  <c r="P4792" i="6"/>
  <c r="P4793" i="6"/>
  <c r="P4794" i="6"/>
  <c r="P4795" i="6"/>
  <c r="P4796" i="6"/>
  <c r="P4797" i="6"/>
  <c r="P4798" i="6"/>
  <c r="P4799" i="6"/>
  <c r="P4800" i="6"/>
  <c r="P4801" i="6"/>
  <c r="P4802" i="6"/>
  <c r="P4803" i="6"/>
  <c r="P4804" i="6"/>
  <c r="P4805" i="6"/>
  <c r="P4806" i="6"/>
  <c r="P4807" i="6"/>
  <c r="P4808" i="6"/>
  <c r="P4809" i="6"/>
  <c r="P4810" i="6"/>
  <c r="P4811" i="6"/>
  <c r="P4812" i="6"/>
  <c r="P4813" i="6"/>
  <c r="P4814" i="6"/>
  <c r="P4815" i="6"/>
  <c r="P4816" i="6"/>
  <c r="P4817" i="6"/>
  <c r="P4818" i="6"/>
  <c r="P4819" i="6"/>
  <c r="P4820" i="6"/>
  <c r="P4821" i="6"/>
  <c r="P4822" i="6"/>
  <c r="P4823" i="6"/>
  <c r="P4824" i="6"/>
  <c r="P4825" i="6"/>
  <c r="P4826" i="6"/>
  <c r="P4827" i="6"/>
  <c r="P4828" i="6"/>
  <c r="P4829" i="6"/>
  <c r="P4830" i="6"/>
  <c r="P4831" i="6"/>
  <c r="P4832" i="6"/>
  <c r="P4833" i="6"/>
  <c r="P4834" i="6"/>
  <c r="P4835" i="6"/>
  <c r="P4836" i="6"/>
  <c r="P4837" i="6"/>
  <c r="P4838" i="6"/>
  <c r="P4839" i="6"/>
  <c r="P4840" i="6"/>
  <c r="P4841" i="6"/>
  <c r="P4842" i="6"/>
  <c r="P4843" i="6"/>
  <c r="P4844" i="6"/>
  <c r="P4845" i="6"/>
  <c r="P4846" i="6"/>
  <c r="P4847" i="6"/>
  <c r="P4848" i="6"/>
  <c r="P4849" i="6"/>
  <c r="P4850" i="6"/>
  <c r="P4851" i="6"/>
  <c r="P4852" i="6"/>
  <c r="P4853" i="6"/>
  <c r="P4854" i="6"/>
  <c r="P4855" i="6"/>
  <c r="P4856" i="6"/>
  <c r="P4857" i="6"/>
  <c r="P4858" i="6"/>
  <c r="P4859" i="6"/>
  <c r="P4860" i="6"/>
  <c r="P4861" i="6"/>
  <c r="P4862" i="6"/>
  <c r="P4863" i="6"/>
  <c r="P4864" i="6"/>
  <c r="P4865" i="6"/>
  <c r="P4866" i="6"/>
  <c r="P4867" i="6"/>
  <c r="P4868" i="6"/>
  <c r="P4869" i="6"/>
  <c r="P4870" i="6"/>
  <c r="P4871" i="6"/>
  <c r="P4872" i="6"/>
  <c r="P4873" i="6"/>
  <c r="P4874" i="6"/>
  <c r="P4875" i="6"/>
  <c r="P4876" i="6"/>
  <c r="P4877" i="6"/>
  <c r="P4878" i="6"/>
  <c r="P4879" i="6"/>
  <c r="P4880" i="6"/>
  <c r="P4881" i="6"/>
  <c r="P4882" i="6"/>
  <c r="P4883" i="6"/>
  <c r="P4884" i="6"/>
  <c r="P4885" i="6"/>
  <c r="P4886" i="6"/>
  <c r="P4887" i="6"/>
  <c r="P4888" i="6"/>
  <c r="P4889" i="6"/>
  <c r="P4890" i="6"/>
  <c r="P4891" i="6"/>
  <c r="P4892" i="6"/>
  <c r="P4893" i="6"/>
  <c r="P4894" i="6"/>
  <c r="P4895" i="6"/>
  <c r="P4896" i="6"/>
  <c r="P4897" i="6"/>
  <c r="P4898" i="6"/>
  <c r="P4899" i="6"/>
  <c r="P4900" i="6"/>
  <c r="P4901" i="6"/>
  <c r="P4902" i="6"/>
  <c r="P4903" i="6"/>
  <c r="P4904" i="6"/>
  <c r="P4905" i="6"/>
  <c r="P4906" i="6"/>
  <c r="P4907" i="6"/>
  <c r="P4908" i="6"/>
  <c r="P4909" i="6"/>
  <c r="P4910" i="6"/>
  <c r="P4911" i="6"/>
  <c r="P4912" i="6"/>
  <c r="P4913" i="6"/>
  <c r="P4914" i="6"/>
  <c r="P4915" i="6"/>
  <c r="P4916" i="6"/>
  <c r="P4917" i="6"/>
  <c r="P4918" i="6"/>
  <c r="P4919" i="6"/>
  <c r="P4920" i="6"/>
  <c r="P4921" i="6"/>
  <c r="P4922" i="6"/>
  <c r="P4923" i="6"/>
  <c r="P4924" i="6"/>
  <c r="P4925" i="6"/>
  <c r="P4926" i="6"/>
  <c r="P4927" i="6"/>
  <c r="P4928" i="6"/>
  <c r="P4929" i="6"/>
  <c r="P4930" i="6"/>
  <c r="P4931" i="6"/>
  <c r="P4932" i="6"/>
  <c r="P4933" i="6"/>
  <c r="P4934" i="6"/>
  <c r="P4935" i="6"/>
  <c r="P4936" i="6"/>
  <c r="P4937" i="6"/>
  <c r="P4938" i="6"/>
  <c r="P4939" i="6"/>
  <c r="P4940" i="6"/>
  <c r="P4941" i="6"/>
  <c r="P4942" i="6"/>
  <c r="P4943" i="6"/>
  <c r="P4944" i="6"/>
  <c r="P4945" i="6"/>
  <c r="P4946" i="6"/>
  <c r="P4947" i="6"/>
  <c r="P4948" i="6"/>
  <c r="P4949" i="6"/>
  <c r="P4950" i="6"/>
  <c r="P4951" i="6"/>
  <c r="P4952" i="6"/>
  <c r="P4953" i="6"/>
  <c r="P4954" i="6"/>
  <c r="P4955" i="6"/>
  <c r="P4956" i="6"/>
  <c r="P4957" i="6"/>
  <c r="P4958" i="6"/>
  <c r="P4959" i="6"/>
  <c r="P4960" i="6"/>
  <c r="P4961" i="6"/>
  <c r="P4962" i="6"/>
  <c r="P4963" i="6"/>
  <c r="P4964" i="6"/>
  <c r="P4965" i="6"/>
  <c r="P4966" i="6"/>
  <c r="P4967" i="6"/>
  <c r="P4968" i="6"/>
  <c r="P4969" i="6"/>
  <c r="P4970" i="6"/>
  <c r="P4971" i="6"/>
  <c r="P4972" i="6"/>
  <c r="P4973" i="6"/>
  <c r="P4974" i="6"/>
  <c r="P4975" i="6"/>
  <c r="P4976" i="6"/>
  <c r="P4977" i="6"/>
  <c r="P4978" i="6"/>
  <c r="P4979" i="6"/>
  <c r="P4980" i="6"/>
  <c r="P4981" i="6"/>
  <c r="P4982" i="6"/>
  <c r="P4983" i="6"/>
  <c r="P4984" i="6"/>
  <c r="P4985" i="6"/>
  <c r="P4986" i="6"/>
  <c r="P4987" i="6"/>
  <c r="P4988" i="6"/>
  <c r="P4989" i="6"/>
  <c r="P4990" i="6"/>
  <c r="P4991" i="6"/>
  <c r="P4992" i="6"/>
  <c r="P4993" i="6"/>
  <c r="P4994" i="6"/>
  <c r="P4995" i="6"/>
  <c r="P4996" i="6"/>
  <c r="P4997" i="6"/>
  <c r="P4998" i="6"/>
  <c r="P4999" i="6"/>
  <c r="P5000" i="6"/>
  <c r="P5001" i="6"/>
  <c r="P5002" i="6"/>
  <c r="P5003" i="6"/>
  <c r="P5004" i="6"/>
  <c r="P5005" i="6"/>
  <c r="P5006" i="6"/>
  <c r="P5007" i="6"/>
  <c r="P5008" i="6"/>
  <c r="P5009" i="6"/>
  <c r="P5010" i="6"/>
  <c r="P5011" i="6"/>
  <c r="P5012" i="6"/>
  <c r="P5013" i="6"/>
  <c r="P5014" i="6"/>
  <c r="P5015" i="6"/>
  <c r="P5016" i="6"/>
  <c r="P5017" i="6"/>
  <c r="P5018" i="6"/>
  <c r="P5019" i="6"/>
  <c r="P5020" i="6"/>
  <c r="P5021" i="6"/>
  <c r="P5022" i="6"/>
  <c r="P5023" i="6"/>
  <c r="P5024" i="6"/>
  <c r="P5025" i="6"/>
  <c r="P5026" i="6"/>
  <c r="P5027" i="6"/>
  <c r="P5028" i="6"/>
  <c r="P5029" i="6"/>
  <c r="P5030" i="6"/>
  <c r="P5031" i="6"/>
  <c r="P5032" i="6"/>
  <c r="P5033" i="6"/>
  <c r="P5034" i="6"/>
  <c r="P5035" i="6"/>
  <c r="P5036" i="6"/>
  <c r="P5037" i="6"/>
  <c r="P5038" i="6"/>
  <c r="P5039" i="6"/>
  <c r="P5040" i="6"/>
  <c r="P5041" i="6"/>
  <c r="P5042" i="6"/>
  <c r="P5043" i="6"/>
  <c r="P5044" i="6"/>
  <c r="P5045" i="6"/>
  <c r="P5046" i="6"/>
  <c r="P5047" i="6"/>
  <c r="P5048" i="6"/>
  <c r="P5049" i="6"/>
  <c r="P5050" i="6"/>
  <c r="P5051" i="6"/>
  <c r="P5052" i="6"/>
  <c r="P5053" i="6"/>
  <c r="P5054" i="6"/>
  <c r="P5055" i="6"/>
  <c r="P5056" i="6"/>
  <c r="P5057" i="6"/>
  <c r="P5058" i="6"/>
  <c r="P5059" i="6"/>
  <c r="P5060" i="6"/>
  <c r="P5061" i="6"/>
  <c r="P5062" i="6"/>
  <c r="P5063" i="6"/>
  <c r="P5064" i="6"/>
  <c r="P5065" i="6"/>
  <c r="P5066" i="6"/>
  <c r="P5067" i="6"/>
  <c r="P5068" i="6"/>
  <c r="P5069" i="6"/>
  <c r="P5070" i="6"/>
  <c r="P5071" i="6"/>
  <c r="P5072" i="6"/>
  <c r="P5073" i="6"/>
  <c r="P5074" i="6"/>
  <c r="P5075" i="6"/>
  <c r="P5076" i="6"/>
  <c r="P5077" i="6"/>
  <c r="P5078" i="6"/>
  <c r="P5079" i="6"/>
  <c r="P5080" i="6"/>
  <c r="P5081" i="6"/>
  <c r="P5082" i="6"/>
  <c r="P5083" i="6"/>
  <c r="P5084" i="6"/>
  <c r="P5085" i="6"/>
  <c r="P5086" i="6"/>
  <c r="P5087" i="6"/>
  <c r="P5088" i="6"/>
  <c r="P5089" i="6"/>
  <c r="P5090" i="6"/>
  <c r="P5091" i="6"/>
  <c r="P5092" i="6"/>
  <c r="P5093" i="6"/>
  <c r="P5094" i="6"/>
  <c r="P5095" i="6"/>
  <c r="P5096" i="6"/>
  <c r="P5097" i="6"/>
  <c r="P5098" i="6"/>
  <c r="P5099" i="6"/>
  <c r="P5100" i="6"/>
  <c r="P5101" i="6"/>
  <c r="P5102" i="6"/>
  <c r="P5103" i="6"/>
  <c r="P5104" i="6"/>
  <c r="P5105" i="6"/>
  <c r="P5106" i="6"/>
  <c r="P5107" i="6"/>
  <c r="P5108" i="6"/>
  <c r="P5109" i="6"/>
  <c r="P5110" i="6"/>
  <c r="P5111" i="6"/>
  <c r="P5112" i="6"/>
  <c r="P5113" i="6"/>
  <c r="P5114" i="6"/>
  <c r="P5115" i="6"/>
  <c r="P5116" i="6"/>
  <c r="P5117" i="6"/>
  <c r="P5118" i="6"/>
  <c r="P5119" i="6"/>
  <c r="P5120" i="6"/>
  <c r="P5121" i="6"/>
  <c r="P5122" i="6"/>
  <c r="P5123" i="6"/>
  <c r="P5124" i="6"/>
  <c r="P5125" i="6"/>
  <c r="P5126" i="6"/>
  <c r="P5127" i="6"/>
  <c r="P5128" i="6"/>
  <c r="P5129" i="6"/>
  <c r="P5130" i="6"/>
  <c r="P5131" i="6"/>
  <c r="P5132" i="6"/>
  <c r="P5133" i="6"/>
  <c r="P5134" i="6"/>
  <c r="P5135" i="6"/>
  <c r="P5136" i="6"/>
  <c r="P5137" i="6"/>
  <c r="P5138" i="6"/>
  <c r="P5139" i="6"/>
  <c r="P5140" i="6"/>
  <c r="P5141" i="6"/>
  <c r="P5142" i="6"/>
  <c r="P5143" i="6"/>
  <c r="P5144" i="6"/>
  <c r="P5145" i="6"/>
  <c r="P5146" i="6"/>
  <c r="P5147" i="6"/>
  <c r="P5148" i="6"/>
  <c r="P5149" i="6"/>
  <c r="P5150" i="6"/>
  <c r="P5151" i="6"/>
  <c r="P5152" i="6"/>
  <c r="P5153" i="6"/>
  <c r="P5154" i="6"/>
  <c r="P5155" i="6"/>
  <c r="P5156" i="6"/>
  <c r="P5157" i="6"/>
  <c r="P5158" i="6"/>
  <c r="P5159" i="6"/>
  <c r="P5160" i="6"/>
  <c r="P5161" i="6"/>
  <c r="P5162" i="6"/>
  <c r="P5163" i="6"/>
  <c r="P5164" i="6"/>
  <c r="P5165" i="6"/>
  <c r="P5166" i="6"/>
  <c r="P5167" i="6"/>
  <c r="P5168" i="6"/>
  <c r="P5169" i="6"/>
  <c r="P5170" i="6"/>
  <c r="P5171" i="6"/>
  <c r="P5172" i="6"/>
  <c r="P5173" i="6"/>
  <c r="P5174" i="6"/>
  <c r="P5175" i="6"/>
  <c r="P5176" i="6"/>
  <c r="P5177" i="6"/>
  <c r="P5178" i="6"/>
  <c r="P5179" i="6"/>
  <c r="P5180" i="6"/>
  <c r="P5181" i="6"/>
  <c r="P5182" i="6"/>
  <c r="P5183" i="6"/>
  <c r="P5184" i="6"/>
  <c r="P5185" i="6"/>
  <c r="P5186" i="6"/>
  <c r="P5187" i="6"/>
  <c r="P5188" i="6"/>
  <c r="P5189" i="6"/>
  <c r="P5190" i="6"/>
  <c r="P5191" i="6"/>
  <c r="P5192" i="6"/>
  <c r="P5193" i="6"/>
  <c r="P5194" i="6"/>
  <c r="P5195" i="6"/>
  <c r="P5196" i="6"/>
  <c r="P5197" i="6"/>
  <c r="P5198" i="6"/>
  <c r="P5199" i="6"/>
  <c r="P5200" i="6"/>
  <c r="P5201" i="6"/>
  <c r="P5202" i="6"/>
  <c r="P5203" i="6"/>
  <c r="P5204" i="6"/>
  <c r="P5205" i="6"/>
  <c r="P5206" i="6"/>
  <c r="P5207" i="6"/>
  <c r="P5208" i="6"/>
  <c r="P5209" i="6"/>
  <c r="P5210" i="6"/>
  <c r="P5211" i="6"/>
  <c r="P5212" i="6"/>
  <c r="P5213" i="6"/>
  <c r="P5214" i="6"/>
  <c r="P5215" i="6"/>
  <c r="P5216" i="6"/>
  <c r="P5217" i="6"/>
  <c r="P5218" i="6"/>
  <c r="P5219" i="6"/>
  <c r="P5220" i="6"/>
  <c r="P5221" i="6"/>
  <c r="P5222" i="6"/>
  <c r="P5223" i="6"/>
  <c r="P5224" i="6"/>
  <c r="P5225" i="6"/>
  <c r="P5226" i="6"/>
  <c r="P5227" i="6"/>
  <c r="P5228" i="6"/>
  <c r="P5229" i="6"/>
  <c r="P5230" i="6"/>
  <c r="P5231" i="6"/>
  <c r="P5232" i="6"/>
  <c r="P5233" i="6"/>
  <c r="P5234" i="6"/>
  <c r="P5235" i="6"/>
  <c r="P5236" i="6"/>
  <c r="P5237" i="6"/>
  <c r="P5238" i="6"/>
  <c r="P5239" i="6"/>
  <c r="P5240" i="6"/>
  <c r="P5241" i="6"/>
  <c r="P5242" i="6"/>
  <c r="P5243" i="6"/>
  <c r="P5244" i="6"/>
  <c r="P5245" i="6"/>
  <c r="P5246" i="6"/>
  <c r="P5247" i="6"/>
  <c r="P5248" i="6"/>
  <c r="P5249" i="6"/>
  <c r="P5250" i="6"/>
  <c r="P5251" i="6"/>
  <c r="P5252" i="6"/>
  <c r="P5253" i="6"/>
  <c r="P5254" i="6"/>
  <c r="P5255" i="6"/>
  <c r="P5256" i="6"/>
  <c r="P5257" i="6"/>
  <c r="P5258" i="6"/>
  <c r="P5259" i="6"/>
  <c r="P5260" i="6"/>
  <c r="P5261" i="6"/>
  <c r="P5262" i="6"/>
  <c r="P5263" i="6"/>
  <c r="P5264" i="6"/>
  <c r="P5265" i="6"/>
  <c r="P5266" i="6"/>
  <c r="P5267" i="6"/>
  <c r="P5268" i="6"/>
  <c r="P5269" i="6"/>
  <c r="P5270" i="6"/>
  <c r="P5271" i="6"/>
  <c r="P5272" i="6"/>
  <c r="P5273" i="6"/>
  <c r="P5274" i="6"/>
  <c r="P5275" i="6"/>
  <c r="P5276" i="6"/>
  <c r="P5277" i="6"/>
  <c r="P5278" i="6"/>
  <c r="P5279" i="6"/>
  <c r="P5280" i="6"/>
  <c r="P5281" i="6"/>
  <c r="P5282" i="6"/>
  <c r="P5283" i="6"/>
  <c r="P5284" i="6"/>
  <c r="P5285" i="6"/>
  <c r="P5286" i="6"/>
  <c r="P5287" i="6"/>
  <c r="P5288" i="6"/>
  <c r="P5289" i="6"/>
  <c r="P5290" i="6"/>
  <c r="P5291" i="6"/>
  <c r="P5292" i="6"/>
  <c r="P5293" i="6"/>
  <c r="P5294" i="6"/>
  <c r="P5295" i="6"/>
  <c r="P5296" i="6"/>
  <c r="P5297" i="6"/>
  <c r="P5298" i="6"/>
  <c r="P5299" i="6"/>
  <c r="P5300" i="6"/>
  <c r="P5301" i="6"/>
  <c r="P5302" i="6"/>
  <c r="P5303" i="6"/>
  <c r="P5304" i="6"/>
  <c r="P5305" i="6"/>
  <c r="P5306" i="6"/>
  <c r="P5307" i="6"/>
  <c r="P5308" i="6"/>
  <c r="P5309" i="6"/>
  <c r="P5310" i="6"/>
  <c r="P5311" i="6"/>
  <c r="P5312" i="6"/>
  <c r="P5313" i="6"/>
  <c r="P5314" i="6"/>
  <c r="P5315" i="6"/>
  <c r="P5316" i="6"/>
  <c r="P5317" i="6"/>
  <c r="P5318" i="6"/>
  <c r="P5319" i="6"/>
  <c r="P5320" i="6"/>
  <c r="P5321" i="6"/>
  <c r="P5322" i="6"/>
  <c r="P5323" i="6"/>
  <c r="P5324" i="6"/>
  <c r="P5325" i="6"/>
  <c r="P5326" i="6"/>
  <c r="P5327" i="6"/>
  <c r="P5328" i="6"/>
  <c r="P5329" i="6"/>
  <c r="P5330" i="6"/>
  <c r="P5331" i="6"/>
  <c r="P5332" i="6"/>
  <c r="P5333" i="6"/>
  <c r="P5334" i="6"/>
  <c r="P5335" i="6"/>
  <c r="P5336" i="6"/>
  <c r="P5337" i="6"/>
  <c r="P5338" i="6"/>
  <c r="P5339" i="6"/>
  <c r="P5340" i="6"/>
  <c r="P5341" i="6"/>
  <c r="P5342" i="6"/>
  <c r="P5343" i="6"/>
  <c r="P5344" i="6"/>
  <c r="P5345" i="6"/>
  <c r="P5346" i="6"/>
  <c r="P5347" i="6"/>
  <c r="P5348" i="6"/>
  <c r="P5349" i="6"/>
  <c r="P5350" i="6"/>
  <c r="P5351" i="6"/>
  <c r="P5352" i="6"/>
  <c r="P5353" i="6"/>
  <c r="P5354" i="6"/>
  <c r="P5355" i="6"/>
  <c r="P5356" i="6"/>
  <c r="P5357" i="6"/>
  <c r="P5358" i="6"/>
  <c r="P5359" i="6"/>
  <c r="P5360" i="6"/>
  <c r="P5361" i="6"/>
  <c r="P5362" i="6"/>
  <c r="P5363" i="6"/>
  <c r="P5364" i="6"/>
  <c r="P5365" i="6"/>
  <c r="P5366" i="6"/>
  <c r="P5367" i="6"/>
  <c r="P5368" i="6"/>
  <c r="P5369" i="6"/>
  <c r="P5370" i="6"/>
  <c r="P5371" i="6"/>
  <c r="P5372" i="6"/>
  <c r="P5373" i="6"/>
  <c r="P5374" i="6"/>
  <c r="P5375" i="6"/>
  <c r="P5376" i="6"/>
  <c r="P5377" i="6"/>
  <c r="P5378" i="6"/>
  <c r="P5379" i="6"/>
  <c r="P5380" i="6"/>
  <c r="P5381" i="6"/>
  <c r="P5382" i="6"/>
  <c r="P5383" i="6"/>
  <c r="P5384" i="6"/>
  <c r="P5385" i="6"/>
  <c r="P5386" i="6"/>
  <c r="P5387" i="6"/>
  <c r="P5388" i="6"/>
  <c r="P5389" i="6"/>
  <c r="P5390" i="6"/>
  <c r="P5391" i="6"/>
  <c r="P5392" i="6"/>
  <c r="P5393" i="6"/>
  <c r="P5394" i="6"/>
  <c r="P5395" i="6"/>
  <c r="P5396" i="6"/>
  <c r="P5397" i="6"/>
  <c r="P5398" i="6"/>
  <c r="P5399" i="6"/>
  <c r="P5400" i="6"/>
  <c r="P5401" i="6"/>
  <c r="P5402" i="6"/>
  <c r="P5403" i="6"/>
  <c r="P5404" i="6"/>
  <c r="P5405" i="6"/>
  <c r="P5406" i="6"/>
  <c r="P5407" i="6"/>
  <c r="P5408" i="6"/>
  <c r="P5409" i="6"/>
  <c r="P5410" i="6"/>
  <c r="P5411" i="6"/>
  <c r="P5412" i="6"/>
  <c r="P5413" i="6"/>
  <c r="P5414" i="6"/>
  <c r="P5415" i="6"/>
  <c r="P5416" i="6"/>
  <c r="P5417" i="6"/>
  <c r="P5418" i="6"/>
  <c r="P5419" i="6"/>
  <c r="P5420" i="6"/>
  <c r="P5421" i="6"/>
  <c r="P5422" i="6"/>
  <c r="P5423" i="6"/>
  <c r="P5424" i="6"/>
  <c r="P5425" i="6"/>
  <c r="P5426" i="6"/>
  <c r="P5427" i="6"/>
  <c r="P5428" i="6"/>
  <c r="P5429" i="6"/>
  <c r="P5430" i="6"/>
  <c r="P5431" i="6"/>
  <c r="P5432" i="6"/>
  <c r="P5433" i="6"/>
  <c r="P5434" i="6"/>
  <c r="P5435" i="6"/>
  <c r="P5436" i="6"/>
  <c r="P5437" i="6"/>
  <c r="P5438" i="6"/>
  <c r="P5439" i="6"/>
  <c r="P5440" i="6"/>
  <c r="P5441" i="6"/>
  <c r="P5442" i="6"/>
  <c r="P5443" i="6"/>
  <c r="P5444" i="6"/>
  <c r="P5445" i="6"/>
  <c r="P5446" i="6"/>
  <c r="P5447" i="6"/>
  <c r="P5448" i="6"/>
  <c r="P5449" i="6"/>
  <c r="P5450" i="6"/>
  <c r="P5451" i="6"/>
  <c r="P5452" i="6"/>
  <c r="P5453" i="6"/>
  <c r="P5454" i="6"/>
  <c r="P5455" i="6"/>
  <c r="P5456" i="6"/>
  <c r="P5457" i="6"/>
  <c r="P5458" i="6"/>
  <c r="P5459" i="6"/>
  <c r="P5460" i="6"/>
  <c r="P5461" i="6"/>
  <c r="P5462" i="6"/>
  <c r="P5463" i="6"/>
  <c r="P5464" i="6"/>
  <c r="P5465" i="6"/>
  <c r="P5466" i="6"/>
  <c r="P5467" i="6"/>
  <c r="P5468" i="6"/>
  <c r="P5469" i="6"/>
  <c r="P5470" i="6"/>
  <c r="P5471" i="6"/>
  <c r="P5472" i="6"/>
  <c r="P5473" i="6"/>
  <c r="P5474" i="6"/>
  <c r="P5475" i="6"/>
  <c r="P5476" i="6"/>
  <c r="P5477" i="6"/>
  <c r="P5478" i="6"/>
  <c r="P5479" i="6"/>
  <c r="P5480" i="6"/>
  <c r="P5481" i="6"/>
  <c r="P5482" i="6"/>
  <c r="P5483" i="6"/>
  <c r="P5484" i="6"/>
  <c r="P5485" i="6"/>
  <c r="P5486" i="6"/>
  <c r="P5487" i="6"/>
  <c r="P5488" i="6"/>
  <c r="P5489" i="6"/>
  <c r="P5490" i="6"/>
  <c r="P5491" i="6"/>
  <c r="P5492" i="6"/>
  <c r="P5493" i="6"/>
  <c r="P5494" i="6"/>
  <c r="P5495" i="6"/>
  <c r="P5496" i="6"/>
  <c r="P5497" i="6"/>
  <c r="P5498" i="6"/>
  <c r="P5499" i="6"/>
  <c r="P5500" i="6"/>
  <c r="P5501" i="6"/>
  <c r="P5502" i="6"/>
  <c r="P5503" i="6"/>
  <c r="P5504" i="6"/>
  <c r="P5505" i="6"/>
  <c r="P5506" i="6"/>
  <c r="P5507" i="6"/>
  <c r="P5508" i="6"/>
  <c r="P5509" i="6"/>
  <c r="P5510" i="6"/>
  <c r="P5511" i="6"/>
  <c r="P5512" i="6"/>
  <c r="P5513" i="6"/>
  <c r="P5514" i="6"/>
  <c r="P5515" i="6"/>
  <c r="P5516" i="6"/>
  <c r="P5517" i="6"/>
  <c r="P5518" i="6"/>
  <c r="P5519" i="6"/>
  <c r="P5520" i="6"/>
  <c r="P5521" i="6"/>
  <c r="P5522" i="6"/>
  <c r="P5523" i="6"/>
  <c r="P5524" i="6"/>
  <c r="P5525" i="6"/>
  <c r="P5526" i="6"/>
  <c r="P5527" i="6"/>
  <c r="P5528" i="6"/>
  <c r="P5529" i="6"/>
  <c r="P5530" i="6"/>
  <c r="P5531" i="6"/>
  <c r="P5532" i="6"/>
  <c r="P5533" i="6"/>
  <c r="P5534" i="6"/>
  <c r="P5535" i="6"/>
  <c r="P5536" i="6"/>
  <c r="P5537" i="6"/>
  <c r="P5538" i="6"/>
  <c r="P5539" i="6"/>
  <c r="P5540" i="6"/>
  <c r="P5541" i="6"/>
  <c r="P5542" i="6"/>
  <c r="P5543" i="6"/>
  <c r="P5544" i="6"/>
  <c r="P5545" i="6"/>
  <c r="P5546" i="6"/>
  <c r="P5547" i="6"/>
  <c r="P5548" i="6"/>
  <c r="P5549" i="6"/>
  <c r="P5550" i="6"/>
  <c r="P5551" i="6"/>
  <c r="P5552" i="6"/>
  <c r="P5553" i="6"/>
  <c r="P5554" i="6"/>
  <c r="P5555" i="6"/>
  <c r="P5556" i="6"/>
  <c r="P5557" i="6"/>
  <c r="P5558" i="6"/>
  <c r="P5559" i="6"/>
  <c r="P5560" i="6"/>
  <c r="P5561" i="6"/>
  <c r="P5562" i="6"/>
  <c r="P5563" i="6"/>
  <c r="P5564" i="6"/>
  <c r="P5565" i="6"/>
  <c r="P5566" i="6"/>
  <c r="P5567" i="6"/>
  <c r="P5568" i="6"/>
  <c r="P5569" i="6"/>
  <c r="P5570" i="6"/>
  <c r="P5571" i="6"/>
  <c r="P5572" i="6"/>
  <c r="P5573" i="6"/>
  <c r="P5574" i="6"/>
  <c r="P5575" i="6"/>
  <c r="P5576" i="6"/>
  <c r="P5577" i="6"/>
  <c r="P5578" i="6"/>
  <c r="P5579" i="6"/>
  <c r="P5580" i="6"/>
  <c r="P5581" i="6"/>
  <c r="P5582" i="6"/>
  <c r="P5583" i="6"/>
  <c r="P5584" i="6"/>
  <c r="P5585" i="6"/>
  <c r="P5586" i="6"/>
  <c r="P5587" i="6"/>
  <c r="P5588" i="6"/>
  <c r="P5589" i="6"/>
  <c r="P5590" i="6"/>
  <c r="P5591" i="6"/>
  <c r="P5592" i="6"/>
  <c r="P5593" i="6"/>
  <c r="P5594" i="6"/>
  <c r="P5595" i="6"/>
  <c r="P5596" i="6"/>
  <c r="P5597" i="6"/>
  <c r="P5598" i="6"/>
  <c r="P5599" i="6"/>
  <c r="P5600" i="6"/>
  <c r="P5601" i="6"/>
  <c r="P5602" i="6"/>
  <c r="P5603" i="6"/>
  <c r="P5604" i="6"/>
  <c r="P5605" i="6"/>
  <c r="P5606" i="6"/>
  <c r="P5607" i="6"/>
  <c r="P5608" i="6"/>
  <c r="P5609" i="6"/>
  <c r="P5610" i="6"/>
  <c r="P5611" i="6"/>
  <c r="P5612" i="6"/>
  <c r="P5613" i="6"/>
  <c r="P5614" i="6"/>
  <c r="P5615" i="6"/>
  <c r="P5616" i="6"/>
  <c r="P5617" i="6"/>
  <c r="P5618" i="6"/>
  <c r="P5619" i="6"/>
  <c r="P5620" i="6"/>
  <c r="P5621" i="6"/>
  <c r="P5622" i="6"/>
  <c r="P5623" i="6"/>
  <c r="P5624" i="6"/>
  <c r="P5625" i="6"/>
  <c r="P5626" i="6"/>
  <c r="P5627" i="6"/>
  <c r="P5628" i="6"/>
  <c r="P5629" i="6"/>
  <c r="P5630" i="6"/>
  <c r="P5631" i="6"/>
  <c r="P5632" i="6"/>
  <c r="P5633" i="6"/>
  <c r="P5634" i="6"/>
  <c r="P5635" i="6"/>
  <c r="P5636" i="6"/>
  <c r="P5637" i="6"/>
  <c r="P5638" i="6"/>
  <c r="P5639" i="6"/>
  <c r="P5640" i="6"/>
  <c r="P5641" i="6"/>
  <c r="P5642" i="6"/>
  <c r="P5643" i="6"/>
  <c r="P5644" i="6"/>
  <c r="P5645" i="6"/>
  <c r="P5646" i="6"/>
  <c r="P5647" i="6"/>
  <c r="P5648" i="6"/>
  <c r="P5649" i="6"/>
  <c r="P5650" i="6"/>
  <c r="P5651" i="6"/>
  <c r="P5652" i="6"/>
  <c r="P5653" i="6"/>
  <c r="P5654" i="6"/>
  <c r="P5655" i="6"/>
  <c r="P5656" i="6"/>
  <c r="P5657" i="6"/>
  <c r="P5658" i="6"/>
  <c r="P5659" i="6"/>
  <c r="P5660" i="6"/>
  <c r="P5661" i="6"/>
  <c r="P5662" i="6"/>
  <c r="P5663" i="6"/>
  <c r="P5664" i="6"/>
  <c r="P5665" i="6"/>
  <c r="P5666" i="6"/>
  <c r="P5667" i="6"/>
  <c r="P5668" i="6"/>
  <c r="P5669" i="6"/>
  <c r="P5670" i="6"/>
  <c r="P5671" i="6"/>
  <c r="P5672" i="6"/>
  <c r="P5673" i="6"/>
  <c r="P5674" i="6"/>
  <c r="P5675" i="6"/>
  <c r="P5676" i="6"/>
  <c r="P5677" i="6"/>
  <c r="P5678" i="6"/>
  <c r="P5679" i="6"/>
  <c r="P5680" i="6"/>
  <c r="P5681" i="6"/>
  <c r="P5682" i="6"/>
  <c r="P5683" i="6"/>
  <c r="P5684" i="6"/>
  <c r="P5685" i="6"/>
  <c r="P5686" i="6"/>
  <c r="P5687" i="6"/>
  <c r="P5688" i="6"/>
  <c r="P5689" i="6"/>
  <c r="P5690" i="6"/>
  <c r="P5691" i="6"/>
  <c r="P5692" i="6"/>
  <c r="P5693" i="6"/>
  <c r="P5694" i="6"/>
  <c r="P5695" i="6"/>
  <c r="P5696" i="6"/>
  <c r="P5697" i="6"/>
  <c r="P5698" i="6"/>
  <c r="P5699" i="6"/>
  <c r="P5700" i="6"/>
  <c r="P5701" i="6"/>
  <c r="P5702" i="6"/>
  <c r="P5703" i="6"/>
  <c r="P5704" i="6"/>
  <c r="P5705" i="6"/>
  <c r="P5706" i="6"/>
  <c r="P5707" i="6"/>
  <c r="P5708" i="6"/>
  <c r="P5709" i="6"/>
  <c r="P5710" i="6"/>
  <c r="P5711" i="6"/>
  <c r="P5712" i="6"/>
  <c r="P5713" i="6"/>
  <c r="P5714" i="6"/>
  <c r="P5715" i="6"/>
  <c r="P5716" i="6"/>
  <c r="P5717" i="6"/>
  <c r="P5718" i="6"/>
  <c r="P5719" i="6"/>
  <c r="P5720" i="6"/>
  <c r="P5721" i="6"/>
  <c r="P5722" i="6"/>
  <c r="P5723" i="6"/>
  <c r="P5724" i="6"/>
  <c r="P5725" i="6"/>
  <c r="P5726" i="6"/>
  <c r="P5727" i="6"/>
  <c r="P5728" i="6"/>
  <c r="P5729" i="6"/>
  <c r="P5730" i="6"/>
  <c r="P5731" i="6"/>
  <c r="P5732" i="6"/>
  <c r="P5733" i="6"/>
  <c r="P5734" i="6"/>
  <c r="P5735" i="6"/>
  <c r="P5736" i="6"/>
  <c r="P5737" i="6"/>
  <c r="P5738" i="6"/>
  <c r="P5739" i="6"/>
  <c r="P5740" i="6"/>
  <c r="P5741" i="6"/>
  <c r="P5742" i="6"/>
  <c r="P5743" i="6"/>
  <c r="P5744" i="6"/>
  <c r="P5745" i="6"/>
  <c r="P5746" i="6"/>
  <c r="P5747" i="6"/>
  <c r="P5748" i="6"/>
  <c r="P5749" i="6"/>
  <c r="P5750" i="6"/>
  <c r="P5751" i="6"/>
  <c r="P5752" i="6"/>
  <c r="P5753" i="6"/>
  <c r="P5754" i="6"/>
  <c r="P5755" i="6"/>
  <c r="P5756" i="6"/>
  <c r="P5757" i="6"/>
  <c r="P5758" i="6"/>
  <c r="P5759" i="6"/>
  <c r="P5760" i="6"/>
  <c r="P5761" i="6"/>
  <c r="P5762" i="6"/>
  <c r="P5763" i="6"/>
  <c r="P5764" i="6"/>
  <c r="P5765" i="6"/>
  <c r="P5766" i="6"/>
  <c r="P5767" i="6"/>
  <c r="P5768" i="6"/>
  <c r="P5769" i="6"/>
  <c r="P5770" i="6"/>
  <c r="P5771" i="6"/>
  <c r="P5772" i="6"/>
  <c r="P5773" i="6"/>
  <c r="P5774" i="6"/>
  <c r="P5775" i="6"/>
  <c r="P5776" i="6"/>
  <c r="P5777" i="6"/>
  <c r="P5778" i="6"/>
  <c r="P5779" i="6"/>
  <c r="P5780" i="6"/>
  <c r="P5781" i="6"/>
  <c r="P5782" i="6"/>
  <c r="P5783" i="6"/>
  <c r="P5784" i="6"/>
  <c r="P5785" i="6"/>
  <c r="P5786" i="6"/>
  <c r="P5787" i="6"/>
  <c r="P5788" i="6"/>
  <c r="P5789" i="6"/>
  <c r="P5790" i="6"/>
  <c r="P5791" i="6"/>
  <c r="P5792" i="6"/>
  <c r="P5793" i="6"/>
  <c r="P5794" i="6"/>
  <c r="P5795" i="6"/>
  <c r="P5796" i="6"/>
  <c r="P5797" i="6"/>
  <c r="P5798" i="6"/>
  <c r="P5799" i="6"/>
  <c r="P5800" i="6"/>
  <c r="P5801" i="6"/>
  <c r="P5802" i="6"/>
  <c r="P5803" i="6"/>
  <c r="P5804" i="6"/>
  <c r="P5805" i="6"/>
  <c r="P5806" i="6"/>
  <c r="P5807" i="6"/>
  <c r="P5808" i="6"/>
  <c r="P5809" i="6"/>
  <c r="P5810" i="6"/>
  <c r="P5811" i="6"/>
  <c r="P5812" i="6"/>
  <c r="P5813" i="6"/>
  <c r="P5814" i="6"/>
  <c r="P5815" i="6"/>
  <c r="P5816" i="6"/>
  <c r="P5817" i="6"/>
  <c r="P5818" i="6"/>
  <c r="P5819" i="6"/>
  <c r="P5820" i="6"/>
  <c r="P5821" i="6"/>
  <c r="P5822" i="6"/>
  <c r="P5823" i="6"/>
  <c r="P5824" i="6"/>
  <c r="P5825" i="6"/>
  <c r="P5826" i="6"/>
  <c r="P5827" i="6"/>
  <c r="P5828" i="6"/>
  <c r="P5829" i="6"/>
  <c r="P5830" i="6"/>
  <c r="P5831" i="6"/>
  <c r="P5832" i="6"/>
  <c r="P5833" i="6"/>
  <c r="P5834" i="6"/>
  <c r="P5835" i="6"/>
  <c r="P5836" i="6"/>
  <c r="P5837" i="6"/>
  <c r="P5838" i="6"/>
  <c r="P5839" i="6"/>
  <c r="P5840" i="6"/>
  <c r="P5841" i="6"/>
  <c r="P5842" i="6"/>
  <c r="P5843" i="6"/>
  <c r="P5844" i="6"/>
  <c r="P5845" i="6"/>
  <c r="P5846" i="6"/>
  <c r="P5847" i="6"/>
  <c r="P5848" i="6"/>
  <c r="P5849" i="6"/>
  <c r="P5850" i="6"/>
  <c r="P5851" i="6"/>
  <c r="P5852" i="6"/>
  <c r="P5853" i="6"/>
  <c r="P5854" i="6"/>
  <c r="P5855" i="6"/>
  <c r="P5856" i="6"/>
  <c r="P5857" i="6"/>
  <c r="P5858" i="6"/>
  <c r="P5859" i="6"/>
  <c r="P5860" i="6"/>
  <c r="P5861" i="6"/>
  <c r="P5862" i="6"/>
  <c r="P5863" i="6"/>
  <c r="P5864" i="6"/>
  <c r="P5865" i="6"/>
  <c r="P5866" i="6"/>
  <c r="P5867" i="6"/>
  <c r="P5868" i="6"/>
  <c r="P5869" i="6"/>
  <c r="P5870" i="6"/>
  <c r="P5871" i="6"/>
  <c r="P5872" i="6"/>
  <c r="P5873" i="6"/>
  <c r="P5874" i="6"/>
  <c r="P5875" i="6"/>
  <c r="P5876" i="6"/>
  <c r="P5877" i="6"/>
  <c r="P5878" i="6"/>
  <c r="P5879" i="6"/>
  <c r="P5880" i="6"/>
  <c r="P5881" i="6"/>
  <c r="P5882" i="6"/>
  <c r="P5883" i="6"/>
  <c r="P5884" i="6"/>
  <c r="P5885" i="6"/>
  <c r="P5886" i="6"/>
  <c r="P5887" i="6"/>
  <c r="P5888" i="6"/>
  <c r="P5889" i="6"/>
  <c r="P5890" i="6"/>
  <c r="P5891" i="6"/>
  <c r="P5892" i="6"/>
  <c r="P5893" i="6"/>
  <c r="P5894" i="6"/>
  <c r="P5895" i="6"/>
  <c r="P5896" i="6"/>
  <c r="P5897" i="6"/>
  <c r="P5898" i="6"/>
  <c r="P5899" i="6"/>
  <c r="P5900" i="6"/>
  <c r="P5901" i="6"/>
  <c r="P5902" i="6"/>
  <c r="P5903" i="6"/>
  <c r="P5904" i="6"/>
  <c r="P5905" i="6"/>
  <c r="P5906" i="6"/>
  <c r="P5907" i="6"/>
  <c r="P5908" i="6"/>
  <c r="P5909" i="6"/>
  <c r="P5910" i="6"/>
  <c r="P5911" i="6"/>
  <c r="P5912" i="6"/>
  <c r="P5913" i="6"/>
  <c r="P5914" i="6"/>
  <c r="P5915" i="6"/>
  <c r="P5916" i="6"/>
  <c r="P5917" i="6"/>
  <c r="P5918" i="6"/>
  <c r="P5919" i="6"/>
  <c r="P5920" i="6"/>
  <c r="P5921" i="6"/>
  <c r="P5922" i="6"/>
  <c r="P5923" i="6"/>
  <c r="P5924" i="6"/>
  <c r="P5925" i="6"/>
  <c r="P5926" i="6"/>
  <c r="P5927" i="6"/>
  <c r="P5928" i="6"/>
  <c r="P5929" i="6"/>
  <c r="P5930" i="6"/>
  <c r="P5931" i="6"/>
  <c r="P5932" i="6"/>
  <c r="P5933" i="6"/>
  <c r="P5934" i="6"/>
  <c r="P5935" i="6"/>
  <c r="P5936" i="6"/>
  <c r="P5937" i="6"/>
  <c r="P5938" i="6"/>
  <c r="P5939" i="6"/>
  <c r="P5940" i="6"/>
  <c r="P5941" i="6"/>
  <c r="P5942" i="6"/>
  <c r="P5943" i="6"/>
  <c r="P5944" i="6"/>
  <c r="P5945" i="6"/>
  <c r="P5946" i="6"/>
  <c r="P5947" i="6"/>
  <c r="P5948" i="6"/>
  <c r="P5949" i="6"/>
  <c r="P5950" i="6"/>
  <c r="P5951" i="6"/>
  <c r="P5952" i="6"/>
  <c r="P5953" i="6"/>
  <c r="P5954" i="6"/>
  <c r="P5955" i="6"/>
  <c r="P5956" i="6"/>
  <c r="P5957" i="6"/>
  <c r="P5958" i="6"/>
  <c r="P5959" i="6"/>
  <c r="P5960" i="6"/>
  <c r="P5961" i="6"/>
  <c r="P5962" i="6"/>
  <c r="P5963" i="6"/>
  <c r="P5964" i="6"/>
  <c r="P5965" i="6"/>
  <c r="P5966" i="6"/>
  <c r="P5967" i="6"/>
  <c r="P5968" i="6"/>
  <c r="P5969" i="6"/>
  <c r="P5970" i="6"/>
  <c r="P5971" i="6"/>
  <c r="P5972" i="6"/>
  <c r="P5973" i="6"/>
  <c r="P5974" i="6"/>
  <c r="P5975" i="6"/>
  <c r="P5976" i="6"/>
  <c r="P5977" i="6"/>
  <c r="P5978" i="6"/>
  <c r="P5979" i="6"/>
  <c r="P5980" i="6"/>
  <c r="P5981" i="6"/>
  <c r="P5982" i="6"/>
  <c r="P5983" i="6"/>
  <c r="P5984" i="6"/>
  <c r="P5985" i="6"/>
  <c r="P5986" i="6"/>
  <c r="P5987" i="6"/>
  <c r="P5988" i="6"/>
  <c r="P5989" i="6"/>
  <c r="P5990" i="6"/>
  <c r="P5991" i="6"/>
  <c r="P5992" i="6"/>
  <c r="P5993" i="6"/>
  <c r="P5994" i="6"/>
  <c r="P5995" i="6"/>
  <c r="P5996" i="6"/>
  <c r="P5997" i="6"/>
  <c r="P5998" i="6"/>
  <c r="P5999" i="6"/>
  <c r="P6000" i="6"/>
  <c r="P6001" i="6"/>
  <c r="P6002" i="6"/>
  <c r="P6003" i="6"/>
  <c r="P6004" i="6"/>
  <c r="P6005" i="6"/>
  <c r="P6006" i="6"/>
  <c r="P6007" i="6"/>
  <c r="P6008" i="6"/>
  <c r="P6009" i="6"/>
  <c r="P6010" i="6"/>
  <c r="P6011" i="6"/>
  <c r="P6012" i="6"/>
  <c r="P6013" i="6"/>
  <c r="P6014" i="6"/>
  <c r="P6015" i="6"/>
  <c r="P6016" i="6"/>
  <c r="P6017" i="6"/>
  <c r="P6018" i="6"/>
  <c r="P6019" i="6"/>
  <c r="P6020" i="6"/>
  <c r="P6021" i="6"/>
  <c r="P6022" i="6"/>
  <c r="P6023" i="6"/>
  <c r="P6024" i="6"/>
  <c r="P6025" i="6"/>
  <c r="P6026" i="6"/>
  <c r="P6027" i="6"/>
  <c r="P6028" i="6"/>
  <c r="P6029" i="6"/>
  <c r="P6030" i="6"/>
  <c r="P6031" i="6"/>
  <c r="P6032" i="6"/>
  <c r="P6033" i="6"/>
  <c r="P6034" i="6"/>
  <c r="P6035" i="6"/>
  <c r="P6036" i="6"/>
  <c r="P6037" i="6"/>
  <c r="P6038" i="6"/>
  <c r="P6039" i="6"/>
  <c r="P6040" i="6"/>
  <c r="P6041" i="6"/>
  <c r="P6042" i="6"/>
  <c r="P6043" i="6"/>
  <c r="P6044" i="6"/>
  <c r="P6045" i="6"/>
  <c r="P6046" i="6"/>
  <c r="P6047" i="6"/>
  <c r="P6048" i="6"/>
  <c r="P6049" i="6"/>
  <c r="P6050" i="6"/>
  <c r="P6051" i="6"/>
  <c r="P6052" i="6"/>
  <c r="P6053" i="6"/>
  <c r="P6054" i="6"/>
  <c r="P6055" i="6"/>
  <c r="P6056" i="6"/>
  <c r="P6057" i="6"/>
  <c r="P6058" i="6"/>
  <c r="P6059" i="6"/>
  <c r="P6060" i="6"/>
  <c r="P6061" i="6"/>
  <c r="P6062" i="6"/>
  <c r="P6063" i="6"/>
  <c r="P6064" i="6"/>
  <c r="P6065" i="6"/>
  <c r="P6066" i="6"/>
  <c r="P6067" i="6"/>
  <c r="P6068" i="6"/>
  <c r="P6069" i="6"/>
  <c r="P6070" i="6"/>
  <c r="P6071" i="6"/>
  <c r="P6072" i="6"/>
  <c r="P6073" i="6"/>
  <c r="P6074" i="6"/>
  <c r="P6075" i="6"/>
  <c r="P6076" i="6"/>
  <c r="P6077" i="6"/>
  <c r="P6078" i="6"/>
  <c r="P6079" i="6"/>
  <c r="P6080" i="6"/>
  <c r="P6081" i="6"/>
  <c r="P6082" i="6"/>
  <c r="P6083" i="6"/>
  <c r="P6084" i="6"/>
  <c r="P6085" i="6"/>
  <c r="P6086" i="6"/>
  <c r="P6087" i="6"/>
  <c r="P6088" i="6"/>
  <c r="P6089" i="6"/>
  <c r="P6090" i="6"/>
  <c r="P6091" i="6"/>
  <c r="P6092" i="6"/>
  <c r="P6093" i="6"/>
  <c r="P6094" i="6"/>
  <c r="P6095" i="6"/>
  <c r="P6096" i="6"/>
  <c r="P6097" i="6"/>
  <c r="P6098" i="6"/>
  <c r="P6099" i="6"/>
  <c r="P6100" i="6"/>
  <c r="P6101" i="6"/>
  <c r="P6102" i="6"/>
  <c r="P6103" i="6"/>
  <c r="P6104" i="6"/>
  <c r="P6105" i="6"/>
  <c r="P6106" i="6"/>
  <c r="P6107" i="6"/>
  <c r="P6108" i="6"/>
  <c r="P6109" i="6"/>
  <c r="P6110" i="6"/>
  <c r="P6111" i="6"/>
  <c r="P6112" i="6"/>
  <c r="P6113" i="6"/>
  <c r="P6114" i="6"/>
  <c r="P6115" i="6"/>
  <c r="P6116" i="6"/>
  <c r="P6117" i="6"/>
  <c r="P6118" i="6"/>
  <c r="P6119" i="6"/>
  <c r="P6120" i="6"/>
  <c r="P6121" i="6"/>
  <c r="P6122" i="6"/>
  <c r="P6123" i="6"/>
  <c r="P6124" i="6"/>
  <c r="P6125" i="6"/>
  <c r="P6126" i="6"/>
  <c r="P6127" i="6"/>
  <c r="P6128" i="6"/>
  <c r="P6129" i="6"/>
  <c r="P6130" i="6"/>
  <c r="P6131" i="6"/>
  <c r="P6132" i="6"/>
  <c r="P6133" i="6"/>
  <c r="P6134" i="6"/>
  <c r="P6135" i="6"/>
  <c r="P6136" i="6"/>
  <c r="P6137" i="6"/>
  <c r="P6138" i="6"/>
  <c r="P6139" i="6"/>
  <c r="P6140" i="6"/>
  <c r="P6141" i="6"/>
  <c r="P6142" i="6"/>
  <c r="P6143" i="6"/>
  <c r="P6144" i="6"/>
  <c r="P6145" i="6"/>
  <c r="P6146" i="6"/>
  <c r="P6147" i="6"/>
  <c r="P6148" i="6"/>
  <c r="P6149" i="6"/>
  <c r="P6150" i="6"/>
  <c r="P6151" i="6"/>
  <c r="P6152" i="6"/>
  <c r="P6153" i="6"/>
  <c r="P6154" i="6"/>
  <c r="P6155" i="6"/>
  <c r="P6156" i="6"/>
  <c r="P6157" i="6"/>
  <c r="P6158" i="6"/>
  <c r="P6159" i="6"/>
  <c r="P6160" i="6"/>
  <c r="P6161" i="6"/>
  <c r="P6162" i="6"/>
  <c r="P6163" i="6"/>
  <c r="P6164" i="6"/>
  <c r="P6165" i="6"/>
  <c r="P6166" i="6"/>
  <c r="P6167" i="6"/>
  <c r="P6168" i="6"/>
  <c r="P6169" i="6"/>
  <c r="P6170" i="6"/>
  <c r="P6171" i="6"/>
  <c r="P6172" i="6"/>
  <c r="P6173" i="6"/>
  <c r="P6174" i="6"/>
  <c r="P6175" i="6"/>
  <c r="P6176" i="6"/>
  <c r="P6177" i="6"/>
  <c r="P6178" i="6"/>
  <c r="P6179" i="6"/>
  <c r="P6180" i="6"/>
  <c r="P6181" i="6"/>
  <c r="P6182" i="6"/>
  <c r="P6183" i="6"/>
  <c r="P6184" i="6"/>
  <c r="P6185" i="6"/>
  <c r="P6186" i="6"/>
  <c r="P6187" i="6"/>
  <c r="P6188" i="6"/>
  <c r="P6189" i="6"/>
  <c r="P6190" i="6"/>
  <c r="P6191" i="6"/>
  <c r="P6192" i="6"/>
  <c r="P6193" i="6"/>
  <c r="P6194" i="6"/>
  <c r="P6195" i="6"/>
  <c r="P6196" i="6"/>
  <c r="P6197" i="6"/>
  <c r="P6198" i="6"/>
  <c r="P6199" i="6"/>
  <c r="P6200" i="6"/>
  <c r="P6201" i="6"/>
  <c r="P6202" i="6"/>
  <c r="P6203" i="6"/>
  <c r="P6204" i="6"/>
  <c r="P6205" i="6"/>
  <c r="P6206" i="6"/>
  <c r="P6207" i="6"/>
  <c r="P6208" i="6"/>
  <c r="P6209" i="6"/>
  <c r="P6210" i="6"/>
  <c r="P6211" i="6"/>
  <c r="P6212" i="6"/>
  <c r="P6213" i="6"/>
  <c r="P6214" i="6"/>
  <c r="P6215" i="6"/>
  <c r="P6216" i="6"/>
  <c r="P6217" i="6"/>
  <c r="P6218" i="6"/>
  <c r="P6219" i="6"/>
  <c r="P6220" i="6"/>
  <c r="P6221" i="6"/>
  <c r="P6222" i="6"/>
  <c r="P6223" i="6"/>
  <c r="P6224" i="6"/>
  <c r="P6225" i="6"/>
  <c r="P6226" i="6"/>
  <c r="P6227" i="6"/>
  <c r="P6228" i="6"/>
  <c r="P6229" i="6"/>
  <c r="P6230" i="6"/>
  <c r="P6231" i="6"/>
  <c r="P6232" i="6"/>
  <c r="P6233" i="6"/>
  <c r="P6234" i="6"/>
  <c r="P6235" i="6"/>
  <c r="P6236" i="6"/>
  <c r="P6237" i="6"/>
  <c r="P6238" i="6"/>
  <c r="P6239" i="6"/>
  <c r="P6240" i="6"/>
  <c r="P6241" i="6"/>
  <c r="P6242" i="6"/>
  <c r="P6243" i="6"/>
  <c r="P6244" i="6"/>
  <c r="P6245" i="6"/>
  <c r="P6246" i="6"/>
  <c r="P6247" i="6"/>
  <c r="P6248" i="6"/>
  <c r="P6249" i="6"/>
  <c r="P6250" i="6"/>
  <c r="P6251" i="6"/>
  <c r="P6252" i="6"/>
  <c r="P6253" i="6"/>
  <c r="P6254" i="6"/>
  <c r="P6255" i="6"/>
  <c r="P6256" i="6"/>
  <c r="P6257" i="6"/>
  <c r="P6258" i="6"/>
  <c r="P6259" i="6"/>
  <c r="P6260" i="6"/>
  <c r="P6261" i="6"/>
  <c r="P6262" i="6"/>
  <c r="P6263" i="6"/>
  <c r="P6264" i="6"/>
  <c r="P6265" i="6"/>
  <c r="P6266" i="6"/>
  <c r="P6267" i="6"/>
  <c r="P6268" i="6"/>
  <c r="P6269" i="6"/>
  <c r="P6270" i="6"/>
  <c r="P6271" i="6"/>
  <c r="P6272" i="6"/>
  <c r="P6273" i="6"/>
  <c r="P6274" i="6"/>
  <c r="P6275" i="6"/>
  <c r="P6276" i="6"/>
  <c r="P6277" i="6"/>
  <c r="P6278" i="6"/>
  <c r="P6279" i="6"/>
  <c r="P6280" i="6"/>
  <c r="P6281" i="6"/>
  <c r="P6282" i="6"/>
  <c r="P6283" i="6"/>
  <c r="P6284" i="6"/>
  <c r="P6285" i="6"/>
  <c r="P6286" i="6"/>
  <c r="P6287" i="6"/>
  <c r="P6288" i="6"/>
  <c r="P6289" i="6"/>
  <c r="P6290" i="6"/>
  <c r="P6291" i="6"/>
  <c r="P6292" i="6"/>
  <c r="P6293" i="6"/>
  <c r="P6294" i="6"/>
  <c r="P6295" i="6"/>
  <c r="P6296" i="6"/>
  <c r="P6297" i="6"/>
  <c r="P6298" i="6"/>
  <c r="P6299" i="6"/>
  <c r="P6300" i="6"/>
  <c r="P6301" i="6"/>
  <c r="P6302" i="6"/>
  <c r="P6303" i="6"/>
  <c r="P6304" i="6"/>
  <c r="P6305" i="6"/>
  <c r="P6306" i="6"/>
  <c r="P6307" i="6"/>
  <c r="P6308" i="6"/>
  <c r="P6309" i="6"/>
  <c r="P6310" i="6"/>
  <c r="P6311" i="6"/>
  <c r="P6312" i="6"/>
  <c r="P6313" i="6"/>
  <c r="P6314" i="6"/>
  <c r="P6315" i="6"/>
  <c r="P6316" i="6"/>
  <c r="P6317" i="6"/>
  <c r="P6318" i="6"/>
  <c r="P6319" i="6"/>
  <c r="P6320" i="6"/>
  <c r="P6321" i="6"/>
  <c r="P6322" i="6"/>
  <c r="P6323" i="6"/>
  <c r="P6324" i="6"/>
  <c r="P6325" i="6"/>
  <c r="P6326" i="6"/>
  <c r="P6327" i="6"/>
  <c r="P6328" i="6"/>
  <c r="P6329" i="6"/>
  <c r="P6330" i="6"/>
  <c r="P6331" i="6"/>
  <c r="P6332" i="6"/>
  <c r="P6333" i="6"/>
  <c r="P6334" i="6"/>
  <c r="P6335" i="6"/>
  <c r="P6336" i="6"/>
  <c r="P6337" i="6"/>
  <c r="P6338" i="6"/>
  <c r="P6339" i="6"/>
  <c r="P6340" i="6"/>
  <c r="P6341" i="6"/>
  <c r="P6342" i="6"/>
  <c r="P6343" i="6"/>
  <c r="P6344" i="6"/>
  <c r="P6345" i="6"/>
  <c r="P6346" i="6"/>
  <c r="P6347" i="6"/>
  <c r="P6348" i="6"/>
  <c r="P6349" i="6"/>
  <c r="P6350" i="6"/>
  <c r="P6351" i="6"/>
  <c r="P6352" i="6"/>
  <c r="P6353" i="6"/>
  <c r="P6354" i="6"/>
  <c r="P6355" i="6"/>
  <c r="P6356" i="6"/>
  <c r="P6357" i="6"/>
  <c r="P6358" i="6"/>
  <c r="P6359" i="6"/>
  <c r="P6360" i="6"/>
  <c r="P6361" i="6"/>
  <c r="P6362" i="6"/>
  <c r="P6363" i="6"/>
  <c r="P6364" i="6"/>
  <c r="P6365" i="6"/>
  <c r="P6366" i="6"/>
  <c r="P6367" i="6"/>
  <c r="P6368" i="6"/>
  <c r="P6369" i="6"/>
  <c r="P6370" i="6"/>
  <c r="P6371" i="6"/>
  <c r="P6372" i="6"/>
  <c r="P6373" i="6"/>
  <c r="P6374" i="6"/>
  <c r="P6375" i="6"/>
  <c r="P6376" i="6"/>
  <c r="P6377" i="6"/>
  <c r="P6378" i="6"/>
  <c r="P6379" i="6"/>
  <c r="P6380" i="6"/>
  <c r="P6381" i="6"/>
  <c r="P6382" i="6"/>
  <c r="P6383" i="6"/>
  <c r="P6384" i="6"/>
  <c r="P6385" i="6"/>
  <c r="P6386" i="6"/>
  <c r="P6387" i="6"/>
  <c r="P6388" i="6"/>
  <c r="P6389" i="6"/>
  <c r="P6390" i="6"/>
  <c r="P6391" i="6"/>
  <c r="P6392" i="6"/>
  <c r="P6393" i="6"/>
  <c r="P6394" i="6"/>
  <c r="P6395" i="6"/>
  <c r="P6396" i="6"/>
  <c r="P6397" i="6"/>
  <c r="P6398" i="6"/>
  <c r="P6399" i="6"/>
  <c r="P6400" i="6"/>
  <c r="P6401" i="6"/>
  <c r="P6402" i="6"/>
  <c r="P6403" i="6"/>
  <c r="P6404" i="6"/>
  <c r="P6405" i="6"/>
  <c r="P6406" i="6"/>
  <c r="P6407" i="6"/>
  <c r="P6408" i="6"/>
  <c r="P6409" i="6"/>
  <c r="P6410" i="6"/>
  <c r="P6411" i="6"/>
  <c r="P6412" i="6"/>
  <c r="P6413" i="6"/>
  <c r="P6414" i="6"/>
  <c r="P6415" i="6"/>
  <c r="P6416" i="6"/>
  <c r="P6417" i="6"/>
  <c r="P6418" i="6"/>
  <c r="P6419" i="6"/>
  <c r="P6420" i="6"/>
  <c r="P6421" i="6"/>
  <c r="P6422" i="6"/>
  <c r="P6423" i="6"/>
  <c r="P6424" i="6"/>
  <c r="P6425" i="6"/>
  <c r="P6426" i="6"/>
  <c r="P6427" i="6"/>
  <c r="P6428" i="6"/>
  <c r="P6429" i="6"/>
  <c r="P6430" i="6"/>
  <c r="P6431" i="6"/>
  <c r="P6432" i="6"/>
  <c r="P6433" i="6"/>
  <c r="P6434" i="6"/>
  <c r="P6435" i="6"/>
  <c r="P6436" i="6"/>
  <c r="P6437" i="6"/>
  <c r="P6438" i="6"/>
  <c r="P6439" i="6"/>
  <c r="P6440" i="6"/>
  <c r="P6441" i="6"/>
  <c r="P6442" i="6"/>
  <c r="P6443" i="6"/>
  <c r="P6444" i="6"/>
  <c r="P6445" i="6"/>
  <c r="P6446" i="6"/>
  <c r="P6447" i="6"/>
  <c r="P6448" i="6"/>
  <c r="P6449" i="6"/>
  <c r="P6450" i="6"/>
  <c r="P6451" i="6"/>
  <c r="P6452" i="6"/>
  <c r="P6453" i="6"/>
  <c r="P6454" i="6"/>
  <c r="P6455" i="6"/>
  <c r="P6456" i="6"/>
  <c r="P6457" i="6"/>
  <c r="P6458" i="6"/>
  <c r="P6459" i="6"/>
  <c r="P6460" i="6"/>
  <c r="P6461" i="6"/>
  <c r="P6462" i="6"/>
  <c r="P6463" i="6"/>
  <c r="P6464" i="6"/>
  <c r="P6465" i="6"/>
  <c r="P6466" i="6"/>
  <c r="P6467" i="6"/>
  <c r="P6468" i="6"/>
  <c r="P6469" i="6"/>
  <c r="P6470" i="6"/>
  <c r="P6471" i="6"/>
  <c r="P6472" i="6"/>
  <c r="P6473" i="6"/>
  <c r="P6474" i="6"/>
  <c r="P6475" i="6"/>
  <c r="P6476" i="6"/>
  <c r="P6477" i="6"/>
  <c r="P6478" i="6"/>
  <c r="P6479" i="6"/>
  <c r="P6480" i="6"/>
  <c r="P6481" i="6"/>
  <c r="P6482" i="6"/>
  <c r="P6483" i="6"/>
  <c r="P6484" i="6"/>
  <c r="P6485" i="6"/>
  <c r="P6486" i="6"/>
  <c r="P6487" i="6"/>
  <c r="P6488" i="6"/>
  <c r="P6489" i="6"/>
  <c r="P6490" i="6"/>
  <c r="P6491" i="6"/>
  <c r="P6492" i="6"/>
  <c r="P6493" i="6"/>
  <c r="P6494" i="6"/>
  <c r="P6495" i="6"/>
  <c r="P6496" i="6"/>
  <c r="P6497" i="6"/>
  <c r="P6498" i="6"/>
  <c r="P6499" i="6"/>
  <c r="P6500" i="6"/>
  <c r="P6501" i="6"/>
  <c r="P6502" i="6"/>
  <c r="P6503" i="6"/>
  <c r="P6504" i="6"/>
  <c r="P6505" i="6"/>
  <c r="P6506" i="6"/>
  <c r="P6507" i="6"/>
  <c r="P6508" i="6"/>
  <c r="P6509" i="6"/>
  <c r="P6510" i="6"/>
  <c r="P6511" i="6"/>
  <c r="P6512" i="6"/>
  <c r="P6513" i="6"/>
  <c r="P6514" i="6"/>
  <c r="P6515" i="6"/>
  <c r="P6516" i="6"/>
  <c r="P6517" i="6"/>
  <c r="P6518" i="6"/>
  <c r="P6519" i="6"/>
  <c r="P6520" i="6"/>
  <c r="P6521" i="6"/>
  <c r="P6522" i="6"/>
  <c r="P6523" i="6"/>
  <c r="P6524" i="6"/>
  <c r="P6525" i="6"/>
  <c r="P6526" i="6"/>
  <c r="P6527" i="6"/>
  <c r="P6528" i="6"/>
  <c r="P6529" i="6"/>
  <c r="P6530" i="6"/>
  <c r="P6531" i="6"/>
  <c r="P6532" i="6"/>
  <c r="P6533" i="6"/>
  <c r="P6534" i="6"/>
  <c r="P6535" i="6"/>
  <c r="P6536" i="6"/>
  <c r="P6537" i="6"/>
  <c r="P6538" i="6"/>
  <c r="P6539" i="6"/>
  <c r="P6540" i="6"/>
  <c r="P6541" i="6"/>
  <c r="P6542" i="6"/>
  <c r="P6543" i="6"/>
  <c r="P6544" i="6"/>
  <c r="P6545" i="6"/>
  <c r="P6546" i="6"/>
  <c r="P6547" i="6"/>
  <c r="P6548" i="6"/>
  <c r="P6549" i="6"/>
  <c r="P6550" i="6"/>
  <c r="P6551" i="6"/>
  <c r="P6552" i="6"/>
  <c r="P6553" i="6"/>
  <c r="P6554" i="6"/>
  <c r="P6555" i="6"/>
  <c r="P6556" i="6"/>
  <c r="P6557" i="6"/>
  <c r="P6558" i="6"/>
  <c r="P6559" i="6"/>
  <c r="P6560" i="6"/>
  <c r="P6561" i="6"/>
  <c r="P6562" i="6"/>
  <c r="P6563" i="6"/>
  <c r="P6564" i="6"/>
  <c r="P6565" i="6"/>
  <c r="P6566" i="6"/>
  <c r="P6567" i="6"/>
  <c r="P6568" i="6"/>
  <c r="P6569" i="6"/>
  <c r="P6570" i="6"/>
  <c r="P6571" i="6"/>
  <c r="P6572" i="6"/>
  <c r="P6573" i="6"/>
  <c r="P6574" i="6"/>
  <c r="P6575" i="6"/>
  <c r="P6576" i="6"/>
  <c r="P6577" i="6"/>
  <c r="P6578" i="6"/>
  <c r="P6579" i="6"/>
  <c r="P6580" i="6"/>
  <c r="P6581" i="6"/>
  <c r="P6582" i="6"/>
  <c r="P6583" i="6"/>
  <c r="P6584" i="6"/>
  <c r="P6585" i="6"/>
  <c r="P6586" i="6"/>
  <c r="P6587" i="6"/>
  <c r="P6588" i="6"/>
  <c r="P6589" i="6"/>
  <c r="P6590" i="6"/>
  <c r="P6591" i="6"/>
  <c r="P6592" i="6"/>
  <c r="P6593" i="6"/>
  <c r="P6594" i="6"/>
  <c r="P6595" i="6"/>
  <c r="P6596" i="6"/>
  <c r="P6597" i="6"/>
  <c r="P6598" i="6"/>
  <c r="P6599" i="6"/>
  <c r="P6600" i="6"/>
  <c r="P6601" i="6"/>
  <c r="P6602" i="6"/>
  <c r="P6603" i="6"/>
  <c r="P6604" i="6"/>
  <c r="P6605" i="6"/>
  <c r="P6606" i="6"/>
  <c r="P6607" i="6"/>
  <c r="P6608" i="6"/>
  <c r="P6609" i="6"/>
  <c r="P6610" i="6"/>
  <c r="P6611" i="6"/>
  <c r="P6612" i="6"/>
  <c r="P6613" i="6"/>
  <c r="P6614" i="6"/>
  <c r="P6615" i="6"/>
  <c r="P6616" i="6"/>
  <c r="P6617" i="6"/>
  <c r="P6618" i="6"/>
  <c r="P6619" i="6"/>
  <c r="P6620" i="6"/>
  <c r="P6621" i="6"/>
  <c r="P6622" i="6"/>
  <c r="P6623" i="6"/>
  <c r="P6624" i="6"/>
  <c r="P6625" i="6"/>
  <c r="P6626" i="6"/>
  <c r="P6627" i="6"/>
  <c r="P6628" i="6"/>
  <c r="P6629" i="6"/>
  <c r="P6630" i="6"/>
  <c r="P6631" i="6"/>
  <c r="P6632" i="6"/>
  <c r="P6633" i="6"/>
  <c r="P6634" i="6"/>
  <c r="P6635" i="6"/>
  <c r="P6636" i="6"/>
  <c r="P6637" i="6"/>
  <c r="P6638" i="6"/>
  <c r="P6639" i="6"/>
  <c r="P6640" i="6"/>
  <c r="P6641" i="6"/>
  <c r="P6642" i="6"/>
  <c r="P6643" i="6"/>
  <c r="P6644" i="6"/>
  <c r="P6645" i="6"/>
  <c r="P6646" i="6"/>
  <c r="P6647" i="6"/>
  <c r="P6648" i="6"/>
  <c r="P6649" i="6"/>
  <c r="P6650" i="6"/>
  <c r="P6651" i="6"/>
  <c r="P6652" i="6"/>
  <c r="P6653" i="6"/>
  <c r="P6654" i="6"/>
  <c r="P6655" i="6"/>
  <c r="P6656" i="6"/>
  <c r="P6657" i="6"/>
  <c r="P6658" i="6"/>
  <c r="P6659" i="6"/>
  <c r="P6660" i="6"/>
  <c r="P6661" i="6"/>
  <c r="P6662" i="6"/>
  <c r="P6663" i="6"/>
  <c r="P6664" i="6"/>
  <c r="P6665" i="6"/>
  <c r="P6666" i="6"/>
  <c r="P6667" i="6"/>
  <c r="P6668" i="6"/>
  <c r="P6669" i="6"/>
  <c r="P6670" i="6"/>
  <c r="P6671" i="6"/>
  <c r="P6672" i="6"/>
  <c r="P6673" i="6"/>
  <c r="P6674" i="6"/>
  <c r="P6675" i="6"/>
  <c r="P6676" i="6"/>
  <c r="P6677" i="6"/>
  <c r="P6678" i="6"/>
  <c r="P6679" i="6"/>
  <c r="P6680" i="6"/>
  <c r="P6681" i="6"/>
  <c r="P6682" i="6"/>
  <c r="P6683" i="6"/>
  <c r="P6684" i="6"/>
  <c r="P6685" i="6"/>
  <c r="P6686" i="6"/>
  <c r="P6687" i="6"/>
  <c r="P6688" i="6"/>
  <c r="P6689" i="6"/>
  <c r="P6690" i="6"/>
  <c r="P6691" i="6"/>
  <c r="P6692" i="6"/>
  <c r="P6693" i="6"/>
  <c r="P6694" i="6"/>
  <c r="P6695" i="6"/>
  <c r="P6696" i="6"/>
  <c r="P6697" i="6"/>
  <c r="P6698" i="6"/>
  <c r="P6699" i="6"/>
  <c r="P6700" i="6"/>
  <c r="P6701" i="6"/>
  <c r="P6702" i="6"/>
  <c r="P6703" i="6"/>
  <c r="P6704" i="6"/>
  <c r="P6705" i="6"/>
  <c r="P6706" i="6"/>
  <c r="P6707" i="6"/>
  <c r="P6708" i="6"/>
  <c r="P6709" i="6"/>
  <c r="P6710" i="6"/>
  <c r="P6711" i="6"/>
  <c r="P6712" i="6"/>
  <c r="P6713" i="6"/>
  <c r="P6714" i="6"/>
  <c r="P6715" i="6"/>
  <c r="P6716" i="6"/>
  <c r="P6717" i="6"/>
  <c r="P6718" i="6"/>
  <c r="P6719" i="6"/>
  <c r="P6720" i="6"/>
  <c r="P6721" i="6"/>
  <c r="P6722" i="6"/>
  <c r="P6723" i="6"/>
  <c r="P6724" i="6"/>
  <c r="P6725" i="6"/>
  <c r="P6726" i="6"/>
  <c r="P6727" i="6"/>
  <c r="P6728" i="6"/>
  <c r="P6729" i="6"/>
  <c r="P6730" i="6"/>
  <c r="P6731" i="6"/>
  <c r="P6732" i="6"/>
  <c r="P6733" i="6"/>
  <c r="P6734" i="6"/>
  <c r="P6735" i="6"/>
  <c r="P6736" i="6"/>
  <c r="P6737" i="6"/>
  <c r="P6738" i="6"/>
  <c r="P6739" i="6"/>
  <c r="P6740" i="6"/>
  <c r="P6741" i="6"/>
  <c r="P6742" i="6"/>
  <c r="P6743" i="6"/>
  <c r="P6744" i="6"/>
  <c r="P6745" i="6"/>
  <c r="P6746" i="6"/>
  <c r="P6747" i="6"/>
  <c r="P6748" i="6"/>
  <c r="P6749" i="6"/>
  <c r="P6750" i="6"/>
  <c r="P6751" i="6"/>
  <c r="P6752" i="6"/>
  <c r="P6753" i="6"/>
  <c r="P6754" i="6"/>
  <c r="P6755" i="6"/>
  <c r="P6756" i="6"/>
  <c r="P6757" i="6"/>
  <c r="P6758" i="6"/>
  <c r="P6759" i="6"/>
  <c r="P6760" i="6"/>
  <c r="P6761" i="6"/>
  <c r="P6762" i="6"/>
  <c r="P6763" i="6"/>
  <c r="P6764" i="6"/>
  <c r="P6765" i="6"/>
  <c r="P6766" i="6"/>
  <c r="P6767" i="6"/>
  <c r="P6768" i="6"/>
  <c r="P6769" i="6"/>
  <c r="P6770" i="6"/>
  <c r="P6771" i="6"/>
  <c r="P6772" i="6"/>
  <c r="P6773" i="6"/>
  <c r="P6774" i="6"/>
  <c r="P6775" i="6"/>
  <c r="P6776" i="6"/>
  <c r="P6777" i="6"/>
  <c r="P6778" i="6"/>
  <c r="P6779" i="6"/>
  <c r="P6780" i="6"/>
  <c r="P6781" i="6"/>
  <c r="P6782" i="6"/>
  <c r="P6783" i="6"/>
  <c r="P6784" i="6"/>
  <c r="P6785" i="6"/>
  <c r="P6786" i="6"/>
  <c r="P6787" i="6"/>
  <c r="P6788" i="6"/>
  <c r="P6789" i="6"/>
  <c r="P6790" i="6"/>
  <c r="P6791" i="6"/>
  <c r="P6792" i="6"/>
  <c r="P6793" i="6"/>
  <c r="P6794" i="6"/>
  <c r="P6795" i="6"/>
  <c r="P6796" i="6"/>
  <c r="P6797" i="6"/>
  <c r="P6798" i="6"/>
  <c r="P6799" i="6"/>
  <c r="P6800" i="6"/>
  <c r="P6801" i="6"/>
  <c r="P6802" i="6"/>
  <c r="P6803" i="6"/>
  <c r="P6804" i="6"/>
  <c r="P6805" i="6"/>
  <c r="P6806" i="6"/>
  <c r="P6807" i="6"/>
  <c r="P6808" i="6"/>
  <c r="P6809" i="6"/>
  <c r="P6810" i="6"/>
  <c r="P6811" i="6"/>
  <c r="P6812" i="6"/>
  <c r="P6813" i="6"/>
  <c r="P6814" i="6"/>
  <c r="P6815" i="6"/>
  <c r="P6816" i="6"/>
  <c r="P6817" i="6"/>
  <c r="P6818" i="6"/>
  <c r="P6819" i="6"/>
  <c r="P6820" i="6"/>
  <c r="P6821" i="6"/>
  <c r="P6822" i="6"/>
  <c r="P6823" i="6"/>
  <c r="P6824" i="6"/>
  <c r="P6825" i="6"/>
  <c r="P6826" i="6"/>
  <c r="P6827" i="6"/>
  <c r="P6828" i="6"/>
  <c r="P6829" i="6"/>
  <c r="P6830" i="6"/>
  <c r="P6831" i="6"/>
  <c r="P6832" i="6"/>
  <c r="P6833" i="6"/>
  <c r="P6834" i="6"/>
  <c r="P6835" i="6"/>
  <c r="P6836" i="6"/>
  <c r="P6837" i="6"/>
  <c r="P6838" i="6"/>
  <c r="P6839" i="6"/>
  <c r="P6840" i="6"/>
  <c r="P6841" i="6"/>
  <c r="P6842" i="6"/>
  <c r="P6843" i="6"/>
  <c r="P6844" i="6"/>
  <c r="P6845" i="6"/>
  <c r="P6846" i="6"/>
  <c r="P6847" i="6"/>
  <c r="P6848" i="6"/>
  <c r="P6849" i="6"/>
  <c r="P6850" i="6"/>
  <c r="P6851" i="6"/>
  <c r="P6852" i="6"/>
  <c r="P6853" i="6"/>
  <c r="P6854" i="6"/>
  <c r="P6855" i="6"/>
  <c r="P6856" i="6"/>
  <c r="P6857" i="6"/>
  <c r="P6858" i="6"/>
  <c r="P6859" i="6"/>
  <c r="P6860" i="6"/>
  <c r="P6861" i="6"/>
  <c r="P6862" i="6"/>
  <c r="P6863" i="6"/>
  <c r="P6864" i="6"/>
  <c r="P6865" i="6"/>
  <c r="P6866" i="6"/>
  <c r="P6867" i="6"/>
  <c r="P6868" i="6"/>
  <c r="P6869" i="6"/>
  <c r="P6870" i="6"/>
  <c r="P6871" i="6"/>
  <c r="P6872" i="6"/>
  <c r="P6873" i="6"/>
  <c r="P6874" i="6"/>
  <c r="P6875" i="6"/>
  <c r="P6876" i="6"/>
  <c r="P6877" i="6"/>
  <c r="P6878" i="6"/>
  <c r="P6879" i="6"/>
  <c r="P6880" i="6"/>
  <c r="P6881" i="6"/>
  <c r="P6882" i="6"/>
  <c r="P6883" i="6"/>
  <c r="P6884" i="6"/>
  <c r="P6885" i="6"/>
  <c r="P6886" i="6"/>
  <c r="P6887" i="6"/>
  <c r="P6888" i="6"/>
  <c r="P6889" i="6"/>
  <c r="P6890" i="6"/>
  <c r="P6891" i="6"/>
  <c r="P6892" i="6"/>
  <c r="P6893" i="6"/>
  <c r="P6894" i="6"/>
  <c r="P6895" i="6"/>
  <c r="P6896" i="6"/>
  <c r="P6897" i="6"/>
  <c r="P6898" i="6"/>
  <c r="P6899" i="6"/>
  <c r="P6900" i="6"/>
  <c r="P6901" i="6"/>
  <c r="P6902" i="6"/>
  <c r="P6903" i="6"/>
  <c r="P6904" i="6"/>
  <c r="P6905" i="6"/>
  <c r="P6906" i="6"/>
  <c r="P6907" i="6"/>
  <c r="P6908" i="6"/>
  <c r="P6909" i="6"/>
  <c r="P6910" i="6"/>
  <c r="P6911" i="6"/>
  <c r="P6912" i="6"/>
  <c r="P6913" i="6"/>
  <c r="P6914" i="6"/>
  <c r="P6915" i="6"/>
  <c r="P6916" i="6"/>
  <c r="P6917" i="6"/>
  <c r="P6918" i="6"/>
  <c r="P6919" i="6"/>
  <c r="P6920" i="6"/>
  <c r="P6921" i="6"/>
  <c r="P6922" i="6"/>
  <c r="P6923" i="6"/>
  <c r="P6924" i="6"/>
  <c r="P6925" i="6"/>
  <c r="P6926" i="6"/>
  <c r="P6927" i="6"/>
  <c r="P6928" i="6"/>
  <c r="P6929" i="6"/>
  <c r="P6930" i="6"/>
  <c r="P6931" i="6"/>
  <c r="P6932" i="6"/>
  <c r="P6933" i="6"/>
  <c r="P6934" i="6"/>
  <c r="P6935" i="6"/>
  <c r="P6936" i="6"/>
  <c r="P6937" i="6"/>
  <c r="P6938" i="6"/>
  <c r="P6939" i="6"/>
  <c r="P6940" i="6"/>
  <c r="P6941" i="6"/>
  <c r="P6942" i="6"/>
  <c r="P6943" i="6"/>
  <c r="P6944" i="6"/>
  <c r="P6945" i="6"/>
  <c r="P6946" i="6"/>
  <c r="P6947" i="6"/>
  <c r="P6948" i="6"/>
  <c r="P6949" i="6"/>
  <c r="P6950" i="6"/>
  <c r="P6951" i="6"/>
  <c r="P6952" i="6"/>
  <c r="P6953" i="6"/>
  <c r="P6954" i="6"/>
  <c r="P6955" i="6"/>
  <c r="P6956" i="6"/>
  <c r="P6957" i="6"/>
  <c r="P6958" i="6"/>
  <c r="P6959" i="6"/>
  <c r="P6960" i="6"/>
  <c r="P6961" i="6"/>
  <c r="P6962" i="6"/>
  <c r="P6963" i="6"/>
  <c r="P6964" i="6"/>
  <c r="P6965" i="6"/>
  <c r="P6966" i="6"/>
  <c r="P6967" i="6"/>
  <c r="P6968" i="6"/>
  <c r="P6969" i="6"/>
  <c r="P6970" i="6"/>
  <c r="P6971" i="6"/>
  <c r="P6972" i="6"/>
  <c r="P6973" i="6"/>
  <c r="P6974" i="6"/>
  <c r="P6975" i="6"/>
  <c r="P6976" i="6"/>
  <c r="P6977" i="6"/>
  <c r="P6978" i="6"/>
  <c r="P6979" i="6"/>
  <c r="P6980" i="6"/>
  <c r="P6981" i="6"/>
  <c r="P6982" i="6"/>
  <c r="P6983" i="6"/>
  <c r="P6984" i="6"/>
  <c r="P6985" i="6"/>
  <c r="P6986" i="6"/>
  <c r="P6987" i="6"/>
  <c r="P6988" i="6"/>
  <c r="P6989" i="6"/>
  <c r="P6990" i="6"/>
  <c r="P6991" i="6"/>
  <c r="P6992" i="6"/>
  <c r="P6993" i="6"/>
  <c r="P6994" i="6"/>
  <c r="P6995" i="6"/>
  <c r="P6996" i="6"/>
  <c r="P6997" i="6"/>
  <c r="P6998" i="6"/>
  <c r="P6999" i="6"/>
  <c r="P7000" i="6"/>
  <c r="P7001" i="6"/>
  <c r="P7002" i="6"/>
  <c r="P7003" i="6"/>
  <c r="P7004" i="6"/>
  <c r="P7005" i="6"/>
  <c r="P7006" i="6"/>
  <c r="P7007" i="6"/>
  <c r="P7008" i="6"/>
  <c r="P7009" i="6"/>
  <c r="P7010" i="6"/>
  <c r="P7011" i="6"/>
  <c r="P7012" i="6"/>
  <c r="P7013" i="6"/>
  <c r="P7014" i="6"/>
  <c r="P7015" i="6"/>
  <c r="P7016" i="6"/>
  <c r="P7017" i="6"/>
  <c r="P7018" i="6"/>
  <c r="P7019" i="6"/>
  <c r="P7020" i="6"/>
  <c r="P7021" i="6"/>
  <c r="P7022" i="6"/>
  <c r="P7023" i="6"/>
  <c r="P7024" i="6"/>
  <c r="P7025" i="6"/>
  <c r="P7026" i="6"/>
  <c r="P7027" i="6"/>
  <c r="P7028" i="6"/>
  <c r="P7029" i="6"/>
  <c r="P7030" i="6"/>
  <c r="P7031" i="6"/>
  <c r="P7032" i="6"/>
  <c r="P7033" i="6"/>
  <c r="P7034" i="6"/>
  <c r="P7035" i="6"/>
  <c r="P7036" i="6"/>
  <c r="P7037" i="6"/>
  <c r="P7038" i="6"/>
  <c r="P7039" i="6"/>
  <c r="P7040" i="6"/>
  <c r="P7041" i="6"/>
  <c r="P7042" i="6"/>
  <c r="P7043" i="6"/>
  <c r="P7044" i="6"/>
  <c r="P7045" i="6"/>
  <c r="P7046" i="6"/>
  <c r="P7047" i="6"/>
  <c r="P7048" i="6"/>
  <c r="P7049" i="6"/>
  <c r="P7050" i="6"/>
  <c r="P7051" i="6"/>
  <c r="P7052" i="6"/>
  <c r="P7053" i="6"/>
  <c r="P7054" i="6"/>
  <c r="P7055" i="6"/>
  <c r="P7056" i="6"/>
  <c r="P7057" i="6"/>
  <c r="P7058" i="6"/>
  <c r="P7059" i="6"/>
  <c r="P7060" i="6"/>
  <c r="P7061" i="6"/>
  <c r="P7062" i="6"/>
  <c r="P7063" i="6"/>
  <c r="P7064" i="6"/>
  <c r="P7065" i="6"/>
  <c r="P7066" i="6"/>
  <c r="P7067" i="6"/>
  <c r="P7068" i="6"/>
  <c r="P7069" i="6"/>
  <c r="P7070" i="6"/>
  <c r="P7071" i="6"/>
  <c r="P7072" i="6"/>
  <c r="P7073" i="6"/>
  <c r="P7074" i="6"/>
  <c r="P7075" i="6"/>
  <c r="P7076" i="6"/>
  <c r="P7077" i="6"/>
  <c r="P7078" i="6"/>
  <c r="P7079" i="6"/>
  <c r="P7080" i="6"/>
  <c r="P7081" i="6"/>
  <c r="P7082" i="6"/>
  <c r="P7083" i="6"/>
  <c r="P7084" i="6"/>
  <c r="P7085" i="6"/>
  <c r="P7086" i="6"/>
  <c r="P7087" i="6"/>
  <c r="P7088" i="6"/>
  <c r="P7089" i="6"/>
  <c r="P7090" i="6"/>
  <c r="P7091" i="6"/>
  <c r="P7092" i="6"/>
  <c r="P7093" i="6"/>
  <c r="P7094" i="6"/>
  <c r="P7095" i="6"/>
  <c r="P7096" i="6"/>
  <c r="P7097" i="6"/>
  <c r="P7098" i="6"/>
  <c r="P7099" i="6"/>
  <c r="P7100" i="6"/>
  <c r="P7101" i="6"/>
  <c r="P7102" i="6"/>
  <c r="P7103" i="6"/>
  <c r="P7104" i="6"/>
  <c r="P7105" i="6"/>
  <c r="P7106" i="6"/>
  <c r="P7107" i="6"/>
  <c r="P7108" i="6"/>
  <c r="P7109" i="6"/>
  <c r="P7110" i="6"/>
  <c r="P7111" i="6"/>
  <c r="P7112" i="6"/>
  <c r="P7113" i="6"/>
  <c r="P7114" i="6"/>
  <c r="P7115" i="6"/>
  <c r="P7116" i="6"/>
  <c r="P7117" i="6"/>
  <c r="P7118" i="6"/>
  <c r="P7119" i="6"/>
  <c r="P7120" i="6"/>
  <c r="P7121" i="6"/>
  <c r="P7122" i="6"/>
  <c r="P7123" i="6"/>
  <c r="P7124" i="6"/>
  <c r="P7125" i="6"/>
  <c r="P7126" i="6"/>
  <c r="P7127" i="6"/>
  <c r="P7128" i="6"/>
  <c r="P7129" i="6"/>
  <c r="P7130" i="6"/>
  <c r="P7131" i="6"/>
  <c r="P7132" i="6"/>
  <c r="P7133" i="6"/>
  <c r="P7134" i="6"/>
  <c r="P7135" i="6"/>
  <c r="P7136" i="6"/>
  <c r="P7137" i="6"/>
  <c r="P7138" i="6"/>
  <c r="P7139" i="6"/>
  <c r="P7140" i="6"/>
  <c r="P7141" i="6"/>
  <c r="P7142" i="6"/>
  <c r="P7143" i="6"/>
  <c r="P7144" i="6"/>
  <c r="P7145" i="6"/>
  <c r="P7146" i="6"/>
  <c r="P7147" i="6"/>
  <c r="P7148" i="6"/>
  <c r="P7149" i="6"/>
  <c r="P7150" i="6"/>
  <c r="P7151" i="6"/>
  <c r="P7152" i="6"/>
  <c r="P7153" i="6"/>
  <c r="P7154" i="6"/>
  <c r="P7155" i="6"/>
  <c r="P7156" i="6"/>
  <c r="P7157" i="6"/>
  <c r="P7158" i="6"/>
  <c r="P7159" i="6"/>
  <c r="P7160" i="6"/>
  <c r="P7161" i="6"/>
  <c r="P7162" i="6"/>
  <c r="P7163" i="6"/>
  <c r="P7164" i="6"/>
  <c r="P7165" i="6"/>
  <c r="P7166" i="6"/>
  <c r="P7167" i="6"/>
  <c r="P7168" i="6"/>
  <c r="P7169" i="6"/>
  <c r="P7170" i="6"/>
  <c r="P7171" i="6"/>
  <c r="P7172" i="6"/>
  <c r="P7173" i="6"/>
  <c r="P7174" i="6"/>
  <c r="P7175" i="6"/>
  <c r="P7176" i="6"/>
  <c r="P7177" i="6"/>
  <c r="P7178" i="6"/>
  <c r="P7179" i="6"/>
  <c r="P7180" i="6"/>
  <c r="P7181" i="6"/>
  <c r="P7182" i="6"/>
  <c r="P7183" i="6"/>
  <c r="P7184" i="6"/>
  <c r="P7185" i="6"/>
  <c r="P7186" i="6"/>
  <c r="P7187" i="6"/>
  <c r="P7188" i="6"/>
  <c r="P7189" i="6"/>
  <c r="P7190" i="6"/>
  <c r="P7191" i="6"/>
  <c r="P7192" i="6"/>
  <c r="P7193" i="6"/>
  <c r="P7194" i="6"/>
  <c r="P7195" i="6"/>
  <c r="P7196" i="6"/>
  <c r="P7197" i="6"/>
  <c r="P7198" i="6"/>
  <c r="P7199" i="6"/>
  <c r="P7200" i="6"/>
  <c r="P7201" i="6"/>
  <c r="P7202" i="6"/>
  <c r="P7203" i="6"/>
  <c r="P7204" i="6"/>
  <c r="P7205" i="6"/>
  <c r="P7206" i="6"/>
  <c r="P7207" i="6"/>
  <c r="P7208" i="6"/>
  <c r="P7209" i="6"/>
  <c r="P7210" i="6"/>
  <c r="P7211" i="6"/>
  <c r="P7212" i="6"/>
  <c r="P7213" i="6"/>
  <c r="P7214" i="6"/>
  <c r="P7215" i="6"/>
  <c r="P7216" i="6"/>
  <c r="P7217" i="6"/>
  <c r="P7218" i="6"/>
  <c r="P7219" i="6"/>
  <c r="P7220" i="6"/>
  <c r="P7221" i="6"/>
  <c r="P7222" i="6"/>
  <c r="P7223" i="6"/>
  <c r="P7224" i="6"/>
  <c r="P7225" i="6"/>
  <c r="P7226" i="6"/>
  <c r="P7227" i="6"/>
  <c r="P7228" i="6"/>
  <c r="P7229" i="6"/>
  <c r="P7230" i="6"/>
  <c r="P7231" i="6"/>
  <c r="P7232" i="6"/>
  <c r="P7233" i="6"/>
  <c r="P7234" i="6"/>
  <c r="P7235" i="6"/>
  <c r="P7236" i="6"/>
  <c r="P7237" i="6"/>
  <c r="P7238" i="6"/>
  <c r="P7239" i="6"/>
  <c r="P7240" i="6"/>
  <c r="P7241" i="6"/>
  <c r="P7242" i="6"/>
  <c r="P7243" i="6"/>
  <c r="P7244" i="6"/>
  <c r="P7245" i="6"/>
  <c r="P7246" i="6"/>
  <c r="P7247" i="6"/>
  <c r="P7248" i="6"/>
  <c r="P7249" i="6"/>
  <c r="P7250" i="6"/>
  <c r="P7251" i="6"/>
  <c r="P7252" i="6"/>
  <c r="P7253" i="6"/>
  <c r="P7254" i="6"/>
  <c r="P7255" i="6"/>
  <c r="P7256" i="6"/>
  <c r="P7257" i="6"/>
  <c r="P7258" i="6"/>
  <c r="P7259" i="6"/>
  <c r="P7260" i="6"/>
  <c r="P7261" i="6"/>
  <c r="P7262" i="6"/>
  <c r="P7263" i="6"/>
  <c r="P7264" i="6"/>
  <c r="P7265" i="6"/>
  <c r="P7266" i="6"/>
  <c r="P7267" i="6"/>
  <c r="P7268" i="6"/>
  <c r="P7269" i="6"/>
  <c r="P7270" i="6"/>
  <c r="P7271" i="6"/>
  <c r="P7272" i="6"/>
  <c r="P7273" i="6"/>
  <c r="P7274" i="6"/>
  <c r="P7275" i="6"/>
  <c r="P7276" i="6"/>
  <c r="P7277" i="6"/>
  <c r="P7278" i="6"/>
  <c r="P7279" i="6"/>
  <c r="P7280" i="6"/>
  <c r="P7281" i="6"/>
  <c r="P7282" i="6"/>
  <c r="P7283" i="6"/>
  <c r="P7284" i="6"/>
  <c r="P7285" i="6"/>
  <c r="P7286" i="6"/>
  <c r="P7287" i="6"/>
  <c r="P7288" i="6"/>
  <c r="P7289" i="6"/>
  <c r="P7290" i="6"/>
  <c r="P7291" i="6"/>
  <c r="P7292" i="6"/>
  <c r="P7293" i="6"/>
  <c r="P7294" i="6"/>
  <c r="P7295" i="6"/>
  <c r="P7296" i="6"/>
  <c r="P7297" i="6"/>
  <c r="P7298" i="6"/>
  <c r="P7299" i="6"/>
  <c r="P7300" i="6"/>
  <c r="P7301" i="6"/>
  <c r="P7302" i="6"/>
  <c r="P7303" i="6"/>
  <c r="P7304" i="6"/>
  <c r="P7305" i="6"/>
  <c r="P7306" i="6"/>
  <c r="P7307" i="6"/>
  <c r="P7308" i="6"/>
  <c r="P7309" i="6"/>
  <c r="P7310" i="6"/>
  <c r="P7311" i="6"/>
  <c r="P7312" i="6"/>
  <c r="P7313" i="6"/>
  <c r="P7314" i="6"/>
  <c r="P7315" i="6"/>
  <c r="P7316" i="6"/>
  <c r="P7317" i="6"/>
  <c r="P7318" i="6"/>
  <c r="P7319" i="6"/>
  <c r="P7320" i="6"/>
  <c r="P7321" i="6"/>
  <c r="P7322" i="6"/>
  <c r="P7323" i="6"/>
  <c r="P7324" i="6"/>
  <c r="P7325" i="6"/>
  <c r="P7326" i="6"/>
  <c r="P7327" i="6"/>
  <c r="P7328" i="6"/>
  <c r="P7329" i="6"/>
  <c r="P7330" i="6"/>
  <c r="P7331" i="6"/>
  <c r="P7332" i="6"/>
  <c r="P7333" i="6"/>
  <c r="P7334" i="6"/>
  <c r="P7335" i="6"/>
  <c r="P7336" i="6"/>
  <c r="P7337" i="6"/>
  <c r="P7338" i="6"/>
  <c r="P7339" i="6"/>
  <c r="P7340" i="6"/>
  <c r="P7341" i="6"/>
  <c r="P7342" i="6"/>
  <c r="P7343" i="6"/>
  <c r="P7344" i="6"/>
  <c r="P7345" i="6"/>
  <c r="P7346" i="6"/>
  <c r="P7347" i="6"/>
  <c r="P7348" i="6"/>
  <c r="P7349" i="6"/>
  <c r="P7350" i="6"/>
  <c r="P7351" i="6"/>
  <c r="P7352" i="6"/>
  <c r="P7353" i="6"/>
  <c r="P7354" i="6"/>
  <c r="P7355" i="6"/>
  <c r="P7356" i="6"/>
  <c r="P7357" i="6"/>
  <c r="P7358" i="6"/>
  <c r="P7359" i="6"/>
  <c r="P7360" i="6"/>
  <c r="P7361" i="6"/>
  <c r="P7362" i="6"/>
  <c r="P7363" i="6"/>
  <c r="P7364" i="6"/>
  <c r="P7365" i="6"/>
  <c r="P7366" i="6"/>
  <c r="P7367" i="6"/>
  <c r="P7368" i="6"/>
  <c r="P7369" i="6"/>
  <c r="P7370" i="6"/>
  <c r="P7371" i="6"/>
  <c r="P7372" i="6"/>
  <c r="P7373" i="6"/>
  <c r="P7374" i="6"/>
  <c r="P7375" i="6"/>
  <c r="P7376" i="6"/>
  <c r="P7377" i="6"/>
  <c r="P7378" i="6"/>
  <c r="P7379" i="6"/>
  <c r="P7380" i="6"/>
  <c r="P7381" i="6"/>
  <c r="P7382" i="6"/>
  <c r="P7383" i="6"/>
  <c r="P7384" i="6"/>
  <c r="P7385" i="6"/>
  <c r="P7386" i="6"/>
  <c r="P7387" i="6"/>
  <c r="P7388" i="6"/>
  <c r="P7389" i="6"/>
  <c r="P7390" i="6"/>
  <c r="P7391" i="6"/>
  <c r="P7392" i="6"/>
  <c r="P7393" i="6"/>
  <c r="P7394" i="6"/>
  <c r="P7395" i="6"/>
  <c r="P7396" i="6"/>
  <c r="P7397" i="6"/>
  <c r="P7398" i="6"/>
  <c r="P7399" i="6"/>
  <c r="P7400" i="6"/>
  <c r="P7401" i="6"/>
  <c r="P7402" i="6"/>
  <c r="P7403" i="6"/>
  <c r="P7404" i="6"/>
  <c r="P7405" i="6"/>
  <c r="P7406" i="6"/>
  <c r="P7407" i="6"/>
  <c r="P7408" i="6"/>
  <c r="P7409" i="6"/>
  <c r="P7410" i="6"/>
  <c r="P7411" i="6"/>
  <c r="P7412" i="6"/>
  <c r="P7413" i="6"/>
  <c r="P7414" i="6"/>
  <c r="P7415" i="6"/>
  <c r="P7416" i="6"/>
  <c r="P7417" i="6"/>
  <c r="P7418" i="6"/>
  <c r="P7419" i="6"/>
  <c r="P7420" i="6"/>
  <c r="P7421" i="6"/>
  <c r="P7422" i="6"/>
  <c r="P7423" i="6"/>
  <c r="P7424" i="6"/>
  <c r="P7425" i="6"/>
  <c r="P7426" i="6"/>
  <c r="P7427" i="6"/>
  <c r="P7428" i="6"/>
  <c r="P7429" i="6"/>
  <c r="P7430" i="6"/>
  <c r="P7431" i="6"/>
  <c r="P7432" i="6"/>
  <c r="P7433" i="6"/>
  <c r="P7434" i="6"/>
  <c r="P7435" i="6"/>
  <c r="P7436" i="6"/>
  <c r="P7437" i="6"/>
  <c r="P7438" i="6"/>
  <c r="P7439" i="6"/>
  <c r="P7440" i="6"/>
  <c r="P7441" i="6"/>
  <c r="P7442" i="6"/>
  <c r="P7443" i="6"/>
  <c r="P7444" i="6"/>
  <c r="P7445" i="6"/>
  <c r="P7446" i="6"/>
  <c r="P7447" i="6"/>
  <c r="P7448" i="6"/>
  <c r="P7449" i="6"/>
  <c r="P7450" i="6"/>
  <c r="P7451" i="6"/>
  <c r="P7452" i="6"/>
  <c r="P7453" i="6"/>
  <c r="P7454" i="6"/>
  <c r="P7455" i="6"/>
  <c r="P7456" i="6"/>
  <c r="P7457" i="6"/>
  <c r="P7458" i="6"/>
  <c r="P7459" i="6"/>
  <c r="P7460" i="6"/>
  <c r="P7461" i="6"/>
  <c r="P7462" i="6"/>
  <c r="P7463" i="6"/>
  <c r="P7464" i="6"/>
  <c r="P7465" i="6"/>
  <c r="P7466" i="6"/>
  <c r="P7467" i="6"/>
  <c r="P7468" i="6"/>
  <c r="P7469" i="6"/>
  <c r="P7470" i="6"/>
  <c r="P7471" i="6"/>
  <c r="P7472" i="6"/>
  <c r="P7473" i="6"/>
  <c r="P7474" i="6"/>
  <c r="P7475" i="6"/>
  <c r="P7476" i="6"/>
  <c r="P7477" i="6"/>
  <c r="P7478" i="6"/>
  <c r="P7479" i="6"/>
  <c r="P7480" i="6"/>
  <c r="P7481" i="6"/>
  <c r="P7482" i="6"/>
  <c r="P7483" i="6"/>
  <c r="P7484" i="6"/>
  <c r="P7485" i="6"/>
  <c r="P7486" i="6"/>
  <c r="P7487" i="6"/>
  <c r="P7488" i="6"/>
  <c r="P7489" i="6"/>
  <c r="P7490" i="6"/>
  <c r="P7491" i="6"/>
  <c r="P7492" i="6"/>
  <c r="P7493" i="6"/>
  <c r="P7494" i="6"/>
  <c r="P7495" i="6"/>
  <c r="P7496" i="6"/>
  <c r="P7497" i="6"/>
  <c r="P7498" i="6"/>
  <c r="P7499" i="6"/>
  <c r="P7500" i="6"/>
  <c r="P7501" i="6"/>
  <c r="P7502" i="6"/>
  <c r="P7503" i="6"/>
  <c r="P7504" i="6"/>
  <c r="P7505" i="6"/>
  <c r="P7506" i="6"/>
  <c r="P7507" i="6"/>
  <c r="P7508" i="6"/>
  <c r="P7509" i="6"/>
  <c r="P7510" i="6"/>
  <c r="P7511" i="6"/>
  <c r="P7512" i="6"/>
  <c r="P7513" i="6"/>
  <c r="P7514" i="6"/>
  <c r="P7515" i="6"/>
  <c r="P7516" i="6"/>
  <c r="P7517" i="6"/>
  <c r="P7518" i="6"/>
  <c r="P7519" i="6"/>
  <c r="P7520" i="6"/>
  <c r="P7521" i="6"/>
  <c r="P7522" i="6"/>
  <c r="P7523" i="6"/>
  <c r="P7524" i="6"/>
  <c r="P7525" i="6"/>
  <c r="P7526" i="6"/>
  <c r="P7527" i="6"/>
  <c r="P7528" i="6"/>
  <c r="P7529" i="6"/>
  <c r="P7530" i="6"/>
  <c r="P7531" i="6"/>
  <c r="P7532" i="6"/>
  <c r="P7533" i="6"/>
  <c r="P7534" i="6"/>
  <c r="P7535" i="6"/>
  <c r="P7536" i="6"/>
  <c r="P7537" i="6"/>
  <c r="P7538" i="6"/>
  <c r="P7539" i="6"/>
  <c r="P7540" i="6"/>
  <c r="P7541" i="6"/>
  <c r="P7542" i="6"/>
  <c r="P7543" i="6"/>
  <c r="P7544" i="6"/>
  <c r="P7545" i="6"/>
  <c r="P7546" i="6"/>
  <c r="P7547" i="6"/>
  <c r="P7548" i="6"/>
  <c r="P7549" i="6"/>
  <c r="P7550" i="6"/>
  <c r="P7551" i="6"/>
  <c r="P7552" i="6"/>
  <c r="P7553" i="6"/>
  <c r="P7554" i="6"/>
  <c r="P7555" i="6"/>
  <c r="P7556" i="6"/>
  <c r="P7557" i="6"/>
  <c r="P7558" i="6"/>
  <c r="P7559" i="6"/>
  <c r="P7560" i="6"/>
  <c r="P7561" i="6"/>
  <c r="P7562" i="6"/>
  <c r="P7563" i="6"/>
  <c r="P7564" i="6"/>
  <c r="P7565" i="6"/>
  <c r="P7566" i="6"/>
  <c r="P7567" i="6"/>
  <c r="P7568" i="6"/>
  <c r="P7569" i="6"/>
  <c r="P7570" i="6"/>
  <c r="P7571" i="6"/>
  <c r="P7572" i="6"/>
  <c r="P7573" i="6"/>
  <c r="P7574" i="6"/>
  <c r="P7575" i="6"/>
  <c r="P7576" i="6"/>
  <c r="P7577" i="6"/>
  <c r="P7578" i="6"/>
  <c r="P7579" i="6"/>
  <c r="P7580" i="6"/>
  <c r="P7581" i="6"/>
  <c r="P7582" i="6"/>
  <c r="P7583" i="6"/>
  <c r="P7584" i="6"/>
  <c r="P7585" i="6"/>
  <c r="P7586" i="6"/>
  <c r="P7587" i="6"/>
  <c r="P7588" i="6"/>
  <c r="P7589" i="6"/>
  <c r="P7590" i="6"/>
  <c r="P7591" i="6"/>
  <c r="P7592" i="6"/>
  <c r="P7593" i="6"/>
  <c r="P7594" i="6"/>
  <c r="P7595" i="6"/>
  <c r="P7596" i="6"/>
  <c r="P7597" i="6"/>
  <c r="P7598" i="6"/>
  <c r="P7599" i="6"/>
  <c r="P7600" i="6"/>
  <c r="P7601" i="6"/>
  <c r="P7602" i="6"/>
  <c r="P7603" i="6"/>
  <c r="P7604" i="6"/>
  <c r="P7605" i="6"/>
  <c r="P7606" i="6"/>
  <c r="P7607" i="6"/>
  <c r="P7608" i="6"/>
  <c r="P7609" i="6"/>
  <c r="P7610" i="6"/>
  <c r="P7611" i="6"/>
  <c r="P7612" i="6"/>
  <c r="P7613" i="6"/>
  <c r="P7614" i="6"/>
  <c r="P7615" i="6"/>
  <c r="P7616" i="6"/>
  <c r="P7617" i="6"/>
  <c r="P7618" i="6"/>
  <c r="P7619" i="6"/>
  <c r="P7620" i="6"/>
  <c r="P7621" i="6"/>
  <c r="P7622" i="6"/>
  <c r="P7623" i="6"/>
  <c r="P7624" i="6"/>
  <c r="P7625" i="6"/>
  <c r="P7626" i="6"/>
  <c r="P7627" i="6"/>
  <c r="P7628" i="6"/>
  <c r="P7629" i="6"/>
  <c r="P7630" i="6"/>
  <c r="P7631" i="6"/>
  <c r="P7632" i="6"/>
  <c r="P7633" i="6"/>
  <c r="P7634" i="6"/>
  <c r="P7635" i="6"/>
  <c r="P7636" i="6"/>
  <c r="P7637" i="6"/>
  <c r="P7638" i="6"/>
  <c r="P7639" i="6"/>
  <c r="P7640" i="6"/>
  <c r="P7641" i="6"/>
  <c r="P7642" i="6"/>
  <c r="P7643" i="6"/>
  <c r="P7644" i="6"/>
  <c r="P7645" i="6"/>
  <c r="P7646" i="6"/>
  <c r="P7647" i="6"/>
  <c r="P7648" i="6"/>
  <c r="P7649" i="6"/>
  <c r="P7650" i="6"/>
  <c r="P7651" i="6"/>
  <c r="P7652" i="6"/>
  <c r="P7653" i="6"/>
  <c r="P7654" i="6"/>
  <c r="P7655" i="6"/>
  <c r="P7656" i="6"/>
  <c r="P7657" i="6"/>
  <c r="P7658" i="6"/>
  <c r="P7659" i="6"/>
  <c r="P7660" i="6"/>
  <c r="P7661" i="6"/>
  <c r="P7662" i="6"/>
  <c r="P7663" i="6"/>
  <c r="P7664" i="6"/>
  <c r="P7665" i="6"/>
  <c r="P7666" i="6"/>
  <c r="P7667" i="6"/>
  <c r="P7668" i="6"/>
  <c r="P7669" i="6"/>
  <c r="P7670" i="6"/>
  <c r="P7671" i="6"/>
  <c r="P7672" i="6"/>
  <c r="P7673" i="6"/>
  <c r="P7674" i="6"/>
  <c r="P7675" i="6"/>
  <c r="P7676" i="6"/>
  <c r="P7677" i="6"/>
  <c r="P7678" i="6"/>
  <c r="P7679" i="6"/>
  <c r="P7680" i="6"/>
  <c r="P7681" i="6"/>
  <c r="P7682" i="6"/>
  <c r="P7683" i="6"/>
  <c r="P7684" i="6"/>
  <c r="P7685" i="6"/>
  <c r="P7686" i="6"/>
  <c r="P7687" i="6"/>
  <c r="P7688" i="6"/>
  <c r="P7689" i="6"/>
  <c r="P7690" i="6"/>
  <c r="P7691" i="6"/>
  <c r="P7692" i="6"/>
  <c r="P7693" i="6"/>
  <c r="P7694" i="6"/>
  <c r="P7695" i="6"/>
  <c r="P7696" i="6"/>
  <c r="P7697" i="6"/>
  <c r="P7698" i="6"/>
  <c r="P7699" i="6"/>
  <c r="P7700" i="6"/>
  <c r="P7701" i="6"/>
  <c r="P7702" i="6"/>
  <c r="P7703" i="6"/>
  <c r="P7704" i="6"/>
  <c r="P7705" i="6"/>
  <c r="P7706" i="6"/>
  <c r="P7707" i="6"/>
  <c r="P7708" i="6"/>
  <c r="P7709" i="6"/>
  <c r="P7710" i="6"/>
  <c r="P7711" i="6"/>
  <c r="P7712" i="6"/>
  <c r="P7713" i="6"/>
  <c r="P7714" i="6"/>
  <c r="P7715" i="6"/>
  <c r="P7716" i="6"/>
  <c r="P7717" i="6"/>
  <c r="P7718" i="6"/>
  <c r="P7719" i="6"/>
  <c r="P7720" i="6"/>
  <c r="P7721" i="6"/>
  <c r="P7722" i="6"/>
  <c r="P7723" i="6"/>
  <c r="P7724" i="6"/>
  <c r="P7725" i="6"/>
  <c r="P7726" i="6"/>
  <c r="P7727" i="6"/>
  <c r="P7728" i="6"/>
  <c r="P7729" i="6"/>
  <c r="P7730" i="6"/>
  <c r="P7731" i="6"/>
  <c r="P7732" i="6"/>
  <c r="P7733" i="6"/>
  <c r="P7734" i="6"/>
  <c r="P7735" i="6"/>
  <c r="P7736" i="6"/>
  <c r="P7737" i="6"/>
  <c r="P7738" i="6"/>
  <c r="P7739" i="6"/>
  <c r="P7740" i="6"/>
  <c r="P7741" i="6"/>
  <c r="P7742" i="6"/>
  <c r="P7743" i="6"/>
  <c r="P7744" i="6"/>
  <c r="P7745" i="6"/>
  <c r="P7746" i="6"/>
  <c r="P7747" i="6"/>
  <c r="P7748" i="6"/>
  <c r="P7749" i="6"/>
  <c r="P7750" i="6"/>
  <c r="P7751" i="6"/>
  <c r="P7752" i="6"/>
  <c r="P7753" i="6"/>
  <c r="P7754" i="6"/>
  <c r="P7755" i="6"/>
  <c r="P7756" i="6"/>
  <c r="P7757" i="6"/>
  <c r="P7758" i="6"/>
  <c r="P7759" i="6"/>
  <c r="P7760" i="6"/>
  <c r="P7761" i="6"/>
  <c r="P7762" i="6"/>
  <c r="P7763" i="6"/>
  <c r="P7764" i="6"/>
  <c r="P7765" i="6"/>
  <c r="P7766" i="6"/>
  <c r="P7767" i="6"/>
  <c r="P7768" i="6"/>
  <c r="P7769" i="6"/>
  <c r="P7770" i="6"/>
  <c r="P7771" i="6"/>
  <c r="P7772" i="6"/>
  <c r="P7773" i="6"/>
  <c r="P7774" i="6"/>
  <c r="P7775" i="6"/>
  <c r="P7776" i="6"/>
  <c r="P7777" i="6"/>
  <c r="P7778" i="6"/>
  <c r="P7779" i="6"/>
  <c r="P7780" i="6"/>
  <c r="P7781" i="6"/>
  <c r="P7782" i="6"/>
  <c r="P7783" i="6"/>
  <c r="P7784" i="6"/>
  <c r="P7785" i="6"/>
  <c r="P7786" i="6"/>
  <c r="P7787" i="6"/>
  <c r="P7788" i="6"/>
  <c r="P7789" i="6"/>
  <c r="P7790" i="6"/>
  <c r="P7791" i="6"/>
  <c r="P7792" i="6"/>
  <c r="P7793" i="6"/>
  <c r="P7794" i="6"/>
  <c r="P7795" i="6"/>
  <c r="P7796" i="6"/>
  <c r="P7797" i="6"/>
  <c r="P7798" i="6"/>
  <c r="P7799" i="6"/>
  <c r="P7800" i="6"/>
  <c r="P7801" i="6"/>
  <c r="P7802" i="6"/>
  <c r="P7803" i="6"/>
  <c r="P7804" i="6"/>
  <c r="P7805" i="6"/>
  <c r="P7806" i="6"/>
  <c r="P7807" i="6"/>
  <c r="P7808" i="6"/>
  <c r="P7809" i="6"/>
  <c r="P7810" i="6"/>
  <c r="P7811" i="6"/>
  <c r="P7812" i="6"/>
  <c r="P7813" i="6"/>
  <c r="P7814" i="6"/>
  <c r="P7815" i="6"/>
  <c r="P7816" i="6"/>
  <c r="P7817" i="6"/>
  <c r="P7818" i="6"/>
  <c r="P7819" i="6"/>
  <c r="P7820" i="6"/>
  <c r="P7821" i="6"/>
  <c r="P7822" i="6"/>
  <c r="P7823" i="6"/>
  <c r="P7824" i="6"/>
  <c r="P7825" i="6"/>
  <c r="P7826" i="6"/>
  <c r="P7827" i="6"/>
  <c r="P7828" i="6"/>
  <c r="P7829" i="6"/>
  <c r="P7830" i="6"/>
  <c r="P7831" i="6"/>
  <c r="P7832" i="6"/>
  <c r="P7833" i="6"/>
  <c r="P7834" i="6"/>
  <c r="P7835" i="6"/>
  <c r="P7836" i="6"/>
  <c r="P7837" i="6"/>
  <c r="P7838" i="6"/>
  <c r="P7839" i="6"/>
  <c r="P7840" i="6"/>
  <c r="P7841" i="6"/>
  <c r="P7842" i="6"/>
  <c r="P7843" i="6"/>
  <c r="P7844" i="6"/>
  <c r="P7845" i="6"/>
  <c r="P7846" i="6"/>
  <c r="P7847" i="6"/>
  <c r="P7848" i="6"/>
  <c r="P7849" i="6"/>
  <c r="P7850" i="6"/>
  <c r="P7851" i="6"/>
  <c r="P7852" i="6"/>
  <c r="P7853" i="6"/>
  <c r="P7854" i="6"/>
  <c r="P7855" i="6"/>
  <c r="P7856" i="6"/>
  <c r="P7857" i="6"/>
  <c r="P7858" i="6"/>
  <c r="P7859" i="6"/>
  <c r="P7860" i="6"/>
  <c r="P7861" i="6"/>
  <c r="P7862" i="6"/>
  <c r="P7863" i="6"/>
  <c r="P7864" i="6"/>
  <c r="P7865" i="6"/>
  <c r="P7866" i="6"/>
  <c r="P7867" i="6"/>
  <c r="P7868" i="6"/>
  <c r="P7869" i="6"/>
  <c r="P7870" i="6"/>
  <c r="P7871" i="6"/>
  <c r="P7872" i="6"/>
  <c r="P7873" i="6"/>
  <c r="P7874" i="6"/>
  <c r="P7875" i="6"/>
  <c r="P7876" i="6"/>
  <c r="P7877" i="6"/>
  <c r="P7878" i="6"/>
  <c r="P7879" i="6"/>
  <c r="P7880" i="6"/>
  <c r="P7881" i="6"/>
  <c r="P7882" i="6"/>
  <c r="P7883" i="6"/>
  <c r="P7884" i="6"/>
  <c r="P7885" i="6"/>
  <c r="P7886" i="6"/>
  <c r="P7887" i="6"/>
  <c r="P7888" i="6"/>
  <c r="P7889" i="6"/>
  <c r="P7890" i="6"/>
  <c r="P7891" i="6"/>
  <c r="P7892" i="6"/>
  <c r="P7893" i="6"/>
  <c r="P7894" i="6"/>
  <c r="P7895" i="6"/>
  <c r="P7896" i="6"/>
  <c r="P7897" i="6"/>
  <c r="P7898" i="6"/>
  <c r="P7899" i="6"/>
  <c r="P7900" i="6"/>
  <c r="P7901" i="6"/>
  <c r="P7902" i="6"/>
  <c r="P7903" i="6"/>
  <c r="P7904" i="6"/>
  <c r="P7905" i="6"/>
  <c r="P7906" i="6"/>
  <c r="P7907" i="6"/>
  <c r="P7908" i="6"/>
  <c r="P7909" i="6"/>
  <c r="P7910" i="6"/>
  <c r="P7911" i="6"/>
  <c r="P7912" i="6"/>
  <c r="P7913" i="6"/>
  <c r="P7914" i="6"/>
  <c r="P7915" i="6"/>
  <c r="P7916" i="6"/>
  <c r="P7917" i="6"/>
  <c r="P7918" i="6"/>
  <c r="P7919" i="6"/>
  <c r="P7920" i="6"/>
  <c r="P7921" i="6"/>
  <c r="P7922" i="6"/>
  <c r="P7923" i="6"/>
  <c r="P7924" i="6"/>
  <c r="P7925" i="6"/>
  <c r="P7926" i="6"/>
  <c r="P7927" i="6"/>
  <c r="P7928" i="6"/>
  <c r="P7929" i="6"/>
  <c r="P7930" i="6"/>
  <c r="P7931" i="6"/>
  <c r="P7932" i="6"/>
  <c r="P7933" i="6"/>
  <c r="P7934" i="6"/>
  <c r="P7935" i="6"/>
  <c r="P7936" i="6"/>
  <c r="P7937" i="6"/>
  <c r="P7938" i="6"/>
  <c r="P7939" i="6"/>
  <c r="P7940" i="6"/>
  <c r="P7941" i="6"/>
  <c r="P7942" i="6"/>
  <c r="P7943" i="6"/>
  <c r="P7944" i="6"/>
  <c r="P7945" i="6"/>
  <c r="P7946" i="6"/>
  <c r="P7947" i="6"/>
  <c r="P7948" i="6"/>
  <c r="P7949" i="6"/>
  <c r="P7950" i="6"/>
  <c r="P7951" i="6"/>
  <c r="P7952" i="6"/>
  <c r="P7953" i="6"/>
  <c r="P7954" i="6"/>
  <c r="P7955" i="6"/>
  <c r="P7956" i="6"/>
  <c r="P7957" i="6"/>
  <c r="P7958" i="6"/>
  <c r="P7959" i="6"/>
  <c r="P7960" i="6"/>
  <c r="P7961" i="6"/>
  <c r="P7962" i="6"/>
  <c r="P7963" i="6"/>
  <c r="P7964" i="6"/>
  <c r="P7965" i="6"/>
  <c r="P7966" i="6"/>
  <c r="P7967" i="6"/>
  <c r="P7968" i="6"/>
  <c r="P7969" i="6"/>
  <c r="P7970" i="6"/>
  <c r="P7971" i="6"/>
  <c r="P7972" i="6"/>
  <c r="P7973" i="6"/>
  <c r="P7974" i="6"/>
  <c r="P7975" i="6"/>
  <c r="P7976" i="6"/>
  <c r="P7977" i="6"/>
  <c r="P7978" i="6"/>
  <c r="P7979" i="6"/>
  <c r="P7980" i="6"/>
  <c r="P7981" i="6"/>
  <c r="P7982" i="6"/>
  <c r="P7983" i="6"/>
  <c r="P7984" i="6"/>
  <c r="P7985" i="6"/>
  <c r="P7986" i="6"/>
  <c r="P7987" i="6"/>
  <c r="P7988" i="6"/>
  <c r="P7989" i="6"/>
  <c r="P7990" i="6"/>
  <c r="P7991" i="6"/>
  <c r="P7992" i="6"/>
  <c r="P7993" i="6"/>
  <c r="P7994" i="6"/>
  <c r="P7995" i="6"/>
  <c r="P7996" i="6"/>
  <c r="P7997" i="6"/>
  <c r="P7998" i="6"/>
  <c r="P7999" i="6"/>
  <c r="P8000" i="6"/>
  <c r="P8001" i="6"/>
  <c r="P8002" i="6"/>
  <c r="P8003" i="6"/>
  <c r="P8004" i="6"/>
  <c r="P8005" i="6"/>
  <c r="P8006" i="6"/>
  <c r="P8007" i="6"/>
  <c r="P8008" i="6"/>
  <c r="P8009" i="6"/>
  <c r="P8010" i="6"/>
  <c r="P8011" i="6"/>
  <c r="P8012" i="6"/>
  <c r="P8013" i="6"/>
  <c r="P8014" i="6"/>
  <c r="P8015" i="6"/>
  <c r="P8016" i="6"/>
  <c r="P8017" i="6"/>
  <c r="P8018" i="6"/>
  <c r="P8019" i="6"/>
  <c r="P8020" i="6"/>
  <c r="P8021" i="6"/>
  <c r="P8022" i="6"/>
  <c r="P8023" i="6"/>
  <c r="P8024" i="6"/>
  <c r="P8025" i="6"/>
  <c r="P8026" i="6"/>
  <c r="P8027" i="6"/>
  <c r="P8028" i="6"/>
  <c r="P8029" i="6"/>
  <c r="P8030" i="6"/>
  <c r="P8031" i="6"/>
  <c r="P8032" i="6"/>
  <c r="P8033" i="6"/>
  <c r="P8034" i="6"/>
  <c r="P8035" i="6"/>
  <c r="P8036" i="6"/>
  <c r="P8037" i="6"/>
  <c r="P8038" i="6"/>
  <c r="P8039" i="6"/>
  <c r="P8040" i="6"/>
  <c r="P8041" i="6"/>
  <c r="P8042" i="6"/>
  <c r="P8043" i="6"/>
  <c r="P8044" i="6"/>
  <c r="P8045" i="6"/>
  <c r="P8046" i="6"/>
  <c r="P8047" i="6"/>
  <c r="P8048" i="6"/>
  <c r="P8049" i="6"/>
  <c r="P8050" i="6"/>
  <c r="P8051" i="6"/>
  <c r="P8052" i="6"/>
  <c r="P8053" i="6"/>
  <c r="P8054" i="6"/>
  <c r="P8055" i="6"/>
  <c r="P8056" i="6"/>
  <c r="P8057" i="6"/>
  <c r="P8058" i="6"/>
  <c r="P8059" i="6"/>
  <c r="P8060" i="6"/>
  <c r="P8061" i="6"/>
  <c r="P8062" i="6"/>
  <c r="P8063" i="6"/>
  <c r="P8064" i="6"/>
  <c r="P8065" i="6"/>
  <c r="P8066" i="6"/>
  <c r="P8067" i="6"/>
  <c r="P8068" i="6"/>
  <c r="P8069" i="6"/>
  <c r="P8070" i="6"/>
  <c r="P8071" i="6"/>
  <c r="P8072" i="6"/>
  <c r="P8073" i="6"/>
  <c r="P8074" i="6"/>
  <c r="P8075" i="6"/>
  <c r="P8076" i="6"/>
  <c r="P8077" i="6"/>
  <c r="P8078" i="6"/>
  <c r="P8079" i="6"/>
  <c r="P8080" i="6"/>
  <c r="P8081" i="6"/>
  <c r="P8082" i="6"/>
  <c r="P8083" i="6"/>
  <c r="P8084" i="6"/>
  <c r="P8085" i="6"/>
  <c r="P8086" i="6"/>
  <c r="P8087" i="6"/>
  <c r="P8088" i="6"/>
  <c r="P8089" i="6"/>
  <c r="P8090" i="6"/>
  <c r="P8091" i="6"/>
  <c r="P8092" i="6"/>
  <c r="P8093" i="6"/>
  <c r="P8094" i="6"/>
  <c r="P8095" i="6"/>
  <c r="P8096" i="6"/>
  <c r="P8097" i="6"/>
  <c r="P8098" i="6"/>
  <c r="P8099" i="6"/>
  <c r="P8100" i="6"/>
  <c r="P8101" i="6"/>
  <c r="P8102" i="6"/>
  <c r="P8103" i="6"/>
  <c r="P8104" i="6"/>
  <c r="P8105" i="6"/>
  <c r="P8106" i="6"/>
  <c r="P8107" i="6"/>
  <c r="P8108" i="6"/>
  <c r="P8109" i="6"/>
  <c r="P8110" i="6"/>
  <c r="P8111" i="6"/>
  <c r="P8112" i="6"/>
  <c r="P8113" i="6"/>
  <c r="P8114" i="6"/>
  <c r="P8115" i="6"/>
  <c r="P8116" i="6"/>
  <c r="P8117" i="6"/>
  <c r="P8118" i="6"/>
  <c r="P8119" i="6"/>
  <c r="P8120" i="6"/>
  <c r="P8121" i="6"/>
  <c r="P8122" i="6"/>
  <c r="P8123" i="6"/>
  <c r="P8124" i="6"/>
  <c r="P8125" i="6"/>
  <c r="P8126" i="6"/>
  <c r="P8127" i="6"/>
  <c r="P8128" i="6"/>
  <c r="P8129" i="6"/>
  <c r="P8130" i="6"/>
  <c r="P8131" i="6"/>
  <c r="P8132" i="6"/>
  <c r="P8133" i="6"/>
  <c r="P8134" i="6"/>
  <c r="P8135" i="6"/>
  <c r="P8136" i="6"/>
  <c r="P8137" i="6"/>
  <c r="P8138" i="6"/>
  <c r="P8139" i="6"/>
  <c r="P8140" i="6"/>
  <c r="P8141" i="6"/>
  <c r="P8142" i="6"/>
  <c r="P8143" i="6"/>
  <c r="P8144" i="6"/>
  <c r="P8145" i="6"/>
  <c r="P8146" i="6"/>
  <c r="P8147" i="6"/>
  <c r="P8148" i="6"/>
  <c r="P8149" i="6"/>
  <c r="P8150" i="6"/>
  <c r="P8151" i="6"/>
  <c r="P8152" i="6"/>
  <c r="P8153" i="6"/>
  <c r="P8154" i="6"/>
  <c r="P8155" i="6"/>
  <c r="P8156" i="6"/>
  <c r="P8157" i="6"/>
  <c r="P8158" i="6"/>
  <c r="P8159" i="6"/>
  <c r="P8160" i="6"/>
  <c r="P8161" i="6"/>
  <c r="P8162" i="6"/>
  <c r="P8163" i="6"/>
  <c r="P8164" i="6"/>
  <c r="P8165" i="6"/>
  <c r="P8166" i="6"/>
  <c r="P8167" i="6"/>
  <c r="P8168" i="6"/>
  <c r="P8169" i="6"/>
  <c r="P8170" i="6"/>
  <c r="P8171" i="6"/>
  <c r="P8172" i="6"/>
  <c r="P8173" i="6"/>
  <c r="P8174" i="6"/>
  <c r="P8175" i="6"/>
  <c r="P8176" i="6"/>
  <c r="P8177" i="6"/>
  <c r="P8178" i="6"/>
  <c r="P8179" i="6"/>
  <c r="P8180" i="6"/>
  <c r="P8181" i="6"/>
  <c r="P8182" i="6"/>
  <c r="P8183" i="6"/>
  <c r="P8184" i="6"/>
  <c r="P8185" i="6"/>
  <c r="P8186" i="6"/>
  <c r="P8187" i="6"/>
  <c r="P8188" i="6"/>
  <c r="P8189" i="6"/>
  <c r="P8190" i="6"/>
  <c r="P8191" i="6"/>
  <c r="P8192" i="6"/>
  <c r="P8193" i="6"/>
  <c r="P8194" i="6"/>
  <c r="P8195" i="6"/>
  <c r="P8196" i="6"/>
  <c r="P8197" i="6"/>
  <c r="P8198" i="6"/>
  <c r="P8199" i="6"/>
  <c r="P8200" i="6"/>
  <c r="P8201" i="6"/>
  <c r="P8202" i="6"/>
  <c r="P8203" i="6"/>
  <c r="P8204" i="6"/>
  <c r="P8205" i="6"/>
  <c r="P8206" i="6"/>
  <c r="P8207" i="6"/>
  <c r="P8208" i="6"/>
  <c r="P8209" i="6"/>
  <c r="P8210" i="6"/>
  <c r="P8211" i="6"/>
  <c r="P8212" i="6"/>
  <c r="P8213" i="6"/>
  <c r="P8214" i="6"/>
  <c r="P8215" i="6"/>
  <c r="P8216" i="6"/>
  <c r="P8217" i="6"/>
  <c r="P8218" i="6"/>
  <c r="P8219" i="6"/>
  <c r="P8220" i="6"/>
  <c r="P8221" i="6"/>
  <c r="P8222" i="6"/>
  <c r="P8223" i="6"/>
  <c r="P8224" i="6"/>
  <c r="P8225" i="6"/>
  <c r="P8226" i="6"/>
  <c r="P8227" i="6"/>
  <c r="P8228" i="6"/>
  <c r="P8229" i="6"/>
  <c r="P8230" i="6"/>
  <c r="P8231" i="6"/>
  <c r="P8232" i="6"/>
  <c r="P8233" i="6"/>
  <c r="P8234" i="6"/>
  <c r="P8235" i="6"/>
  <c r="P8236" i="6"/>
  <c r="P8237" i="6"/>
  <c r="P8238" i="6"/>
  <c r="P8239" i="6"/>
  <c r="P8240" i="6"/>
  <c r="P8241" i="6"/>
  <c r="P8242" i="6"/>
  <c r="P8243" i="6"/>
  <c r="P8244" i="6"/>
  <c r="P8245" i="6"/>
  <c r="P8246" i="6"/>
  <c r="P8247" i="6"/>
  <c r="P8248" i="6"/>
  <c r="P8249" i="6"/>
  <c r="P8250" i="6"/>
  <c r="P8251" i="6"/>
  <c r="P8252" i="6"/>
  <c r="P8253" i="6"/>
  <c r="P8254" i="6"/>
  <c r="P8255" i="6"/>
  <c r="P8256" i="6"/>
  <c r="P8257" i="6"/>
  <c r="P8258" i="6"/>
  <c r="P8259" i="6"/>
  <c r="P8260" i="6"/>
  <c r="P8261" i="6"/>
  <c r="P8262" i="6"/>
  <c r="P8263" i="6"/>
  <c r="P8264" i="6"/>
  <c r="P8265" i="6"/>
  <c r="P8266" i="6"/>
  <c r="P8267" i="6"/>
  <c r="P8268" i="6"/>
  <c r="P8269" i="6"/>
  <c r="P8270" i="6"/>
  <c r="P8271" i="6"/>
  <c r="P8272" i="6"/>
  <c r="P8273" i="6"/>
  <c r="P8274" i="6"/>
  <c r="P8275" i="6"/>
  <c r="P8276" i="6"/>
  <c r="P8277" i="6"/>
  <c r="P8278" i="6"/>
  <c r="P8279" i="6"/>
  <c r="P8280" i="6"/>
  <c r="P8281" i="6"/>
  <c r="P8282" i="6"/>
  <c r="P8283" i="6"/>
  <c r="P8284" i="6"/>
  <c r="P8285" i="6"/>
  <c r="P8286" i="6"/>
  <c r="P8287" i="6"/>
  <c r="P8288" i="6"/>
  <c r="P8289" i="6"/>
  <c r="P8290" i="6"/>
  <c r="P8291" i="6"/>
  <c r="P8292" i="6"/>
  <c r="P8293" i="6"/>
  <c r="P8294" i="6"/>
  <c r="P8295" i="6"/>
  <c r="P8296" i="6"/>
  <c r="P8297" i="6"/>
  <c r="P8298" i="6"/>
  <c r="P8299" i="6"/>
  <c r="P8300" i="6"/>
  <c r="P8301" i="6"/>
  <c r="P8302" i="6"/>
  <c r="P8303" i="6"/>
  <c r="P8304" i="6"/>
  <c r="P8305" i="6"/>
  <c r="P8306" i="6"/>
  <c r="P8307" i="6"/>
  <c r="P8308" i="6"/>
  <c r="P8309" i="6"/>
  <c r="P8310" i="6"/>
  <c r="P8311" i="6"/>
  <c r="P8312" i="6"/>
  <c r="P8313" i="6"/>
  <c r="P8314" i="6"/>
  <c r="P8315" i="6"/>
  <c r="P8316" i="6"/>
  <c r="P8317" i="6"/>
  <c r="P8318" i="6"/>
  <c r="P8319" i="6"/>
  <c r="P8320" i="6"/>
  <c r="P8321" i="6"/>
  <c r="P8322" i="6"/>
  <c r="P8323" i="6"/>
  <c r="P8324" i="6"/>
  <c r="P8325" i="6"/>
  <c r="P8326" i="6"/>
  <c r="P8327" i="6"/>
  <c r="P8328" i="6"/>
  <c r="P8329" i="6"/>
  <c r="P8330" i="6"/>
  <c r="P8331" i="6"/>
  <c r="P8332" i="6"/>
  <c r="P8333" i="6"/>
  <c r="P8334" i="6"/>
  <c r="P8335" i="6"/>
  <c r="P8336" i="6"/>
  <c r="P8337" i="6"/>
  <c r="P8338" i="6"/>
  <c r="P8339" i="6"/>
  <c r="P8340" i="6"/>
  <c r="P8341" i="6"/>
  <c r="P8342" i="6"/>
  <c r="P8343" i="6"/>
  <c r="P8344" i="6"/>
  <c r="P8345" i="6"/>
  <c r="P8346" i="6"/>
  <c r="P8347" i="6"/>
  <c r="P8348" i="6"/>
  <c r="P8349" i="6"/>
  <c r="P8350" i="6"/>
  <c r="P8351" i="6"/>
  <c r="P8352" i="6"/>
  <c r="P8353" i="6"/>
  <c r="P8354" i="6"/>
  <c r="P8355" i="6"/>
  <c r="P8356" i="6"/>
  <c r="P8357" i="6"/>
  <c r="P8358" i="6"/>
  <c r="P8359" i="6"/>
  <c r="P8360" i="6"/>
  <c r="P8361" i="6"/>
  <c r="P8362" i="6"/>
  <c r="P8363" i="6"/>
  <c r="P8364" i="6"/>
  <c r="P8365" i="6"/>
  <c r="P8366" i="6"/>
  <c r="P8367" i="6"/>
  <c r="P8368" i="6"/>
  <c r="P8369" i="6"/>
  <c r="P8370" i="6"/>
  <c r="P8371" i="6"/>
  <c r="P8372" i="6"/>
  <c r="P8373" i="6"/>
  <c r="P8374" i="6"/>
  <c r="P8375" i="6"/>
  <c r="P8376" i="6"/>
  <c r="P8377" i="6"/>
  <c r="P8378" i="6"/>
  <c r="P8379" i="6"/>
  <c r="P8380" i="6"/>
  <c r="P8381" i="6"/>
  <c r="P8382" i="6"/>
  <c r="P8383" i="6"/>
  <c r="P8384" i="6"/>
  <c r="P8385" i="6"/>
  <c r="P8386" i="6"/>
  <c r="P8387" i="6"/>
  <c r="P8388" i="6"/>
  <c r="P8389" i="6"/>
  <c r="P8390" i="6"/>
  <c r="P8391" i="6"/>
  <c r="P8392" i="6"/>
  <c r="P8393" i="6"/>
  <c r="P8394" i="6"/>
  <c r="P8395" i="6"/>
  <c r="P8396" i="6"/>
  <c r="P8397" i="6"/>
  <c r="P8398" i="6"/>
  <c r="P8399" i="6"/>
  <c r="P8400" i="6"/>
  <c r="P8401" i="6"/>
  <c r="P8402" i="6"/>
  <c r="P8403" i="6"/>
  <c r="P8404" i="6"/>
  <c r="P8405" i="6"/>
  <c r="P8406" i="6"/>
  <c r="P8407" i="6"/>
  <c r="P8408" i="6"/>
  <c r="P8409" i="6"/>
  <c r="P8410" i="6"/>
  <c r="P8411" i="6"/>
  <c r="P8412" i="6"/>
  <c r="P8413" i="6"/>
  <c r="P8414" i="6"/>
  <c r="P8415" i="6"/>
  <c r="P8416" i="6"/>
  <c r="P8417" i="6"/>
  <c r="P8418" i="6"/>
  <c r="P8419" i="6"/>
  <c r="P8420" i="6"/>
  <c r="P8421" i="6"/>
  <c r="P8422" i="6"/>
  <c r="P8423" i="6"/>
  <c r="P8424" i="6"/>
  <c r="P8425" i="6"/>
  <c r="P8426" i="6"/>
  <c r="P8427" i="6"/>
  <c r="P8428" i="6"/>
  <c r="P8429" i="6"/>
  <c r="P8430" i="6"/>
  <c r="P8431" i="6"/>
  <c r="P8432" i="6"/>
  <c r="P8433" i="6"/>
  <c r="P8434" i="6"/>
  <c r="P8435" i="6"/>
  <c r="P8436" i="6"/>
  <c r="P8437" i="6"/>
  <c r="P8438" i="6"/>
  <c r="P8439" i="6"/>
  <c r="P8440" i="6"/>
  <c r="P8441" i="6"/>
  <c r="P8442" i="6"/>
  <c r="P8443" i="6"/>
  <c r="P8444" i="6"/>
  <c r="P8445" i="6"/>
  <c r="P8446" i="6"/>
  <c r="P8447" i="6"/>
  <c r="P8448" i="6"/>
  <c r="P8449" i="6"/>
  <c r="P8450" i="6"/>
  <c r="P8451" i="6"/>
  <c r="P8452" i="6"/>
  <c r="P8453" i="6"/>
  <c r="P8454" i="6"/>
  <c r="P8455" i="6"/>
  <c r="P8456" i="6"/>
  <c r="P8457" i="6"/>
  <c r="P8458" i="6"/>
  <c r="P8459" i="6"/>
  <c r="P8460" i="6"/>
  <c r="P8461" i="6"/>
  <c r="P8462" i="6"/>
  <c r="P8463" i="6"/>
  <c r="P8464" i="6"/>
  <c r="P8465" i="6"/>
  <c r="P8466" i="6"/>
  <c r="P8467" i="6"/>
  <c r="P8468" i="6"/>
  <c r="P8469" i="6"/>
  <c r="P8470" i="6"/>
  <c r="P8471" i="6"/>
  <c r="P8472" i="6"/>
  <c r="P8473" i="6"/>
  <c r="P8474" i="6"/>
  <c r="P8475" i="6"/>
  <c r="P8476" i="6"/>
  <c r="P8477" i="6"/>
  <c r="P8478" i="6"/>
  <c r="P8479" i="6"/>
  <c r="P8480" i="6"/>
  <c r="P8481" i="6"/>
  <c r="P8482" i="6"/>
  <c r="P8483" i="6"/>
  <c r="P8484" i="6"/>
  <c r="P8485" i="6"/>
  <c r="P8486" i="6"/>
  <c r="P8487" i="6"/>
  <c r="P8488" i="6"/>
  <c r="P8489" i="6"/>
  <c r="P8490" i="6"/>
  <c r="P8491" i="6"/>
  <c r="P8492" i="6"/>
  <c r="P8493" i="6"/>
  <c r="P8494" i="6"/>
  <c r="P8495" i="6"/>
  <c r="P8496" i="6"/>
  <c r="P8497" i="6"/>
  <c r="P8498" i="6"/>
  <c r="P8499" i="6"/>
  <c r="P8500" i="6"/>
  <c r="P8501" i="6"/>
  <c r="P8502" i="6"/>
  <c r="P8503" i="6"/>
  <c r="P8504" i="6"/>
  <c r="P8505" i="6"/>
  <c r="P8506" i="6"/>
  <c r="P8507" i="6"/>
  <c r="P8508" i="6"/>
  <c r="P8509" i="6"/>
  <c r="P8510" i="6"/>
  <c r="P8511" i="6"/>
  <c r="P8512" i="6"/>
  <c r="P8513" i="6"/>
  <c r="P8514" i="6"/>
  <c r="P8515" i="6"/>
  <c r="P8516" i="6"/>
  <c r="P8517" i="6"/>
  <c r="P8518" i="6"/>
  <c r="P8519" i="6"/>
  <c r="P8520" i="6"/>
  <c r="P8521" i="6"/>
  <c r="P8522" i="6"/>
  <c r="P8523" i="6"/>
  <c r="P8524" i="6"/>
  <c r="P8525" i="6"/>
  <c r="P8526" i="6"/>
  <c r="P8527" i="6"/>
  <c r="P8528" i="6"/>
  <c r="P8529" i="6"/>
  <c r="P8530" i="6"/>
  <c r="P8531" i="6"/>
  <c r="P8532" i="6"/>
  <c r="P8533" i="6"/>
  <c r="P8534" i="6"/>
  <c r="P8535" i="6"/>
  <c r="P8536" i="6"/>
  <c r="P8537" i="6"/>
  <c r="P8538" i="6"/>
  <c r="P8539" i="6"/>
  <c r="P8540" i="6"/>
  <c r="P8541" i="6"/>
  <c r="P8542" i="6"/>
  <c r="P8543" i="6"/>
  <c r="P8544" i="6"/>
  <c r="P8545" i="6"/>
  <c r="P8546" i="6"/>
  <c r="P8547" i="6"/>
  <c r="P8548" i="6"/>
  <c r="P8549" i="6"/>
  <c r="P8550" i="6"/>
  <c r="P8551" i="6"/>
  <c r="P8552" i="6"/>
  <c r="P8553" i="6"/>
  <c r="P8554" i="6"/>
  <c r="P8555" i="6"/>
  <c r="P8556" i="6"/>
  <c r="P8557" i="6"/>
  <c r="P8558" i="6"/>
  <c r="P8559" i="6"/>
  <c r="P8560" i="6"/>
  <c r="P8561" i="6"/>
  <c r="P8562" i="6"/>
  <c r="P8563" i="6"/>
  <c r="P8564" i="6"/>
  <c r="P8565" i="6"/>
  <c r="P8566" i="6"/>
  <c r="P8567" i="6"/>
  <c r="P8568" i="6"/>
  <c r="P8569" i="6"/>
  <c r="P8570" i="6"/>
  <c r="P8571" i="6"/>
  <c r="P8572" i="6"/>
  <c r="P8573" i="6"/>
  <c r="P8574" i="6"/>
  <c r="P8575" i="6"/>
  <c r="P8576" i="6"/>
  <c r="P8577" i="6"/>
  <c r="P8578" i="6"/>
  <c r="P8579" i="6"/>
  <c r="P8580" i="6"/>
  <c r="P8581" i="6"/>
  <c r="P8582" i="6"/>
  <c r="P8583" i="6"/>
  <c r="P8584" i="6"/>
  <c r="P8585" i="6"/>
  <c r="P8586" i="6"/>
  <c r="P8587" i="6"/>
  <c r="P8588" i="6"/>
  <c r="P8589" i="6"/>
  <c r="P8590" i="6"/>
  <c r="P8591" i="6"/>
  <c r="P8592" i="6"/>
  <c r="P8593" i="6"/>
  <c r="P8594" i="6"/>
  <c r="P8595" i="6"/>
  <c r="P8596" i="6"/>
  <c r="P8597" i="6"/>
  <c r="P8598" i="6"/>
  <c r="P8599" i="6"/>
  <c r="P8600" i="6"/>
  <c r="P8601" i="6"/>
  <c r="P8602" i="6"/>
  <c r="P8603" i="6"/>
  <c r="P8604" i="6"/>
  <c r="P8605" i="6"/>
  <c r="P8606" i="6"/>
  <c r="P8607" i="6"/>
  <c r="P8608" i="6"/>
  <c r="P8609" i="6"/>
  <c r="P8610" i="6"/>
  <c r="P8611" i="6"/>
  <c r="P8612" i="6"/>
  <c r="P8613" i="6"/>
  <c r="P8614" i="6"/>
  <c r="P8615" i="6"/>
  <c r="P8616" i="6"/>
  <c r="P8617" i="6"/>
  <c r="P8618" i="6"/>
  <c r="P8619" i="6"/>
  <c r="P8620" i="6"/>
  <c r="P8621" i="6"/>
  <c r="P8622" i="6"/>
  <c r="P8623" i="6"/>
  <c r="P8624" i="6"/>
  <c r="P8625" i="6"/>
  <c r="P8626" i="6"/>
  <c r="P8627" i="6"/>
  <c r="P8628" i="6"/>
  <c r="P8629" i="6"/>
  <c r="P8630" i="6"/>
  <c r="P8631" i="6"/>
  <c r="P8632" i="6"/>
  <c r="P8633" i="6"/>
  <c r="P8634" i="6"/>
  <c r="P8635" i="6"/>
  <c r="P8636" i="6"/>
  <c r="P8637" i="6"/>
  <c r="P8638" i="6"/>
  <c r="P8639" i="6"/>
  <c r="P8640" i="6"/>
  <c r="P8641" i="6"/>
  <c r="P8642" i="6"/>
  <c r="P8643" i="6"/>
  <c r="P8644" i="6"/>
  <c r="P8645" i="6"/>
  <c r="P8646" i="6"/>
  <c r="P8647" i="6"/>
  <c r="P8648" i="6"/>
  <c r="P8649" i="6"/>
  <c r="P8650" i="6"/>
  <c r="P8651" i="6"/>
  <c r="P8652" i="6"/>
  <c r="P8653" i="6"/>
  <c r="P8654" i="6"/>
  <c r="P8655" i="6"/>
  <c r="P8656" i="6"/>
  <c r="P8657" i="6"/>
  <c r="P8658" i="6"/>
  <c r="P8659" i="6"/>
  <c r="P8660" i="6"/>
  <c r="P8661" i="6"/>
  <c r="P8662" i="6"/>
  <c r="P8663" i="6"/>
  <c r="P8664" i="6"/>
  <c r="P8665" i="6"/>
  <c r="P8666" i="6"/>
  <c r="P8667" i="6"/>
  <c r="P8668" i="6"/>
  <c r="P8669" i="6"/>
  <c r="P8670" i="6"/>
  <c r="P8671" i="6"/>
  <c r="P8672" i="6"/>
  <c r="P8673" i="6"/>
  <c r="P8674" i="6"/>
  <c r="P8675" i="6"/>
  <c r="P8676" i="6"/>
  <c r="P8677" i="6"/>
  <c r="P8678" i="6"/>
  <c r="P8679" i="6"/>
  <c r="P8680" i="6"/>
  <c r="P8681" i="6"/>
  <c r="P8682" i="6"/>
  <c r="P8683" i="6"/>
  <c r="P8684" i="6"/>
  <c r="P8685" i="6"/>
  <c r="P8686" i="6"/>
  <c r="P8687" i="6"/>
  <c r="P8688" i="6"/>
  <c r="P8689" i="6"/>
  <c r="P8690" i="6"/>
  <c r="P8691" i="6"/>
  <c r="P8692" i="6"/>
  <c r="P8693" i="6"/>
  <c r="P8694" i="6"/>
  <c r="P8695" i="6"/>
  <c r="P8696" i="6"/>
  <c r="P8697" i="6"/>
  <c r="P8698" i="6"/>
  <c r="P8699" i="6"/>
  <c r="P8700" i="6"/>
  <c r="P8701" i="6"/>
  <c r="P8702" i="6"/>
  <c r="P8703" i="6"/>
  <c r="P8704" i="6"/>
  <c r="P8705" i="6"/>
  <c r="P8706" i="6"/>
  <c r="P8707" i="6"/>
  <c r="P8708" i="6"/>
  <c r="P8709" i="6"/>
  <c r="P8710" i="6"/>
  <c r="P8711" i="6"/>
  <c r="P8712" i="6"/>
  <c r="P8713" i="6"/>
  <c r="P8714" i="6"/>
  <c r="P8715" i="6"/>
  <c r="P8716" i="6"/>
  <c r="P8717" i="6"/>
  <c r="P8718" i="6"/>
  <c r="P8719" i="6"/>
  <c r="P8720" i="6"/>
  <c r="P8721" i="6"/>
  <c r="P8722" i="6"/>
  <c r="P8723" i="6"/>
  <c r="P8724" i="6"/>
  <c r="P8725" i="6"/>
  <c r="P8726" i="6"/>
  <c r="P8727" i="6"/>
  <c r="P8728" i="6"/>
  <c r="P8729" i="6"/>
  <c r="P8730" i="6"/>
  <c r="P8731" i="6"/>
  <c r="P8732" i="6"/>
  <c r="P8733" i="6"/>
  <c r="P8734" i="6"/>
  <c r="P8735" i="6"/>
  <c r="P8736" i="6"/>
  <c r="P8737" i="6"/>
  <c r="P8738" i="6"/>
  <c r="P8739" i="6"/>
  <c r="P8740" i="6"/>
  <c r="P8741" i="6"/>
  <c r="P8742" i="6"/>
  <c r="P8743" i="6"/>
  <c r="P8744" i="6"/>
  <c r="P8745" i="6"/>
  <c r="P8746" i="6"/>
  <c r="P8747" i="6"/>
  <c r="P8748" i="6"/>
  <c r="P8749" i="6"/>
  <c r="P8750" i="6"/>
  <c r="P8751" i="6"/>
  <c r="P8752" i="6"/>
  <c r="P8753" i="6"/>
  <c r="P8754" i="6"/>
  <c r="P8755" i="6"/>
  <c r="P8756" i="6"/>
  <c r="P8757" i="6"/>
  <c r="P8758" i="6"/>
  <c r="P8759" i="6"/>
  <c r="P8760" i="6"/>
  <c r="P8761" i="6"/>
  <c r="P8762" i="6"/>
  <c r="P8763" i="6"/>
  <c r="P8764" i="6"/>
  <c r="P8765" i="6"/>
  <c r="P8766" i="6"/>
  <c r="P8767" i="6"/>
  <c r="P8768" i="6"/>
  <c r="P8769" i="6"/>
  <c r="P8770" i="6"/>
  <c r="P8771" i="6"/>
  <c r="P8772" i="6"/>
  <c r="P8773" i="6"/>
  <c r="P8774" i="6"/>
  <c r="P8775" i="6"/>
  <c r="P8776" i="6"/>
  <c r="P8777" i="6"/>
  <c r="P8778" i="6"/>
  <c r="P8779" i="6"/>
  <c r="P8780" i="6"/>
  <c r="P8781" i="6"/>
  <c r="P8782" i="6"/>
  <c r="P8783" i="6"/>
  <c r="P8784" i="6"/>
  <c r="P8785" i="6"/>
  <c r="P8786" i="6"/>
  <c r="P8787" i="6"/>
  <c r="P8788" i="6"/>
  <c r="P8789" i="6"/>
  <c r="P8790" i="6"/>
  <c r="P8791" i="6"/>
  <c r="P8792" i="6"/>
  <c r="P8793" i="6"/>
  <c r="P8794" i="6"/>
  <c r="P8795" i="6"/>
  <c r="P8796" i="6"/>
  <c r="P8797" i="6"/>
  <c r="P8798" i="6"/>
  <c r="P8799" i="6"/>
  <c r="P8800" i="6"/>
  <c r="P8801" i="6"/>
  <c r="P8802" i="6"/>
  <c r="P8803" i="6"/>
  <c r="P8804" i="6"/>
  <c r="P8805" i="6"/>
  <c r="P8806" i="6"/>
  <c r="P8807" i="6"/>
  <c r="P8808" i="6"/>
  <c r="P8809" i="6"/>
  <c r="P8810" i="6"/>
  <c r="P8811" i="6"/>
  <c r="P8812" i="6"/>
  <c r="P8813" i="6"/>
  <c r="P8814" i="6"/>
  <c r="P8815" i="6"/>
  <c r="P8816" i="6"/>
  <c r="P8817" i="6"/>
  <c r="P8818" i="6"/>
  <c r="P8819" i="6"/>
  <c r="P8820" i="6"/>
  <c r="P8821" i="6"/>
  <c r="P8822" i="6"/>
  <c r="P8823" i="6"/>
  <c r="P8824" i="6"/>
  <c r="P8825" i="6"/>
  <c r="P8826" i="6"/>
  <c r="P8827" i="6"/>
  <c r="P8828" i="6"/>
  <c r="P8829" i="6"/>
  <c r="P8830" i="6"/>
  <c r="P8831" i="6"/>
  <c r="P8832" i="6"/>
  <c r="P8833" i="6"/>
  <c r="P8834" i="6"/>
  <c r="P8835" i="6"/>
  <c r="P8836" i="6"/>
  <c r="P8837" i="6"/>
  <c r="P8838" i="6"/>
  <c r="P8839" i="6"/>
  <c r="P8840" i="6"/>
  <c r="P8841" i="6"/>
  <c r="P8842" i="6"/>
  <c r="P8843" i="6"/>
  <c r="P8844" i="6"/>
  <c r="P8845" i="6"/>
  <c r="P8846" i="6"/>
  <c r="P8847" i="6"/>
  <c r="P8848" i="6"/>
  <c r="P8849" i="6"/>
  <c r="P8850" i="6"/>
  <c r="P8851" i="6"/>
  <c r="P8852" i="6"/>
  <c r="P8853" i="6"/>
  <c r="P8854" i="6"/>
  <c r="P8855" i="6"/>
  <c r="P8856" i="6"/>
  <c r="P8857" i="6"/>
  <c r="P8858" i="6"/>
  <c r="P8859" i="6"/>
  <c r="P8860" i="6"/>
  <c r="P8861" i="6"/>
  <c r="P8862" i="6"/>
  <c r="P8863" i="6"/>
  <c r="P8864" i="6"/>
  <c r="P8865" i="6"/>
  <c r="P8866" i="6"/>
  <c r="P8867" i="6"/>
  <c r="P8868" i="6"/>
  <c r="P8869" i="6"/>
  <c r="P8870" i="6"/>
  <c r="P8871" i="6"/>
  <c r="P8872" i="6"/>
  <c r="P8873" i="6"/>
  <c r="P8874" i="6"/>
  <c r="P8875" i="6"/>
  <c r="P8876" i="6"/>
  <c r="P8877" i="6"/>
  <c r="P8878" i="6"/>
  <c r="P8879" i="6"/>
  <c r="P8880" i="6"/>
  <c r="P8881" i="6"/>
  <c r="P8882" i="6"/>
  <c r="P8883" i="6"/>
  <c r="P8884" i="6"/>
  <c r="P8885" i="6"/>
  <c r="P8886" i="6"/>
  <c r="P8887" i="6"/>
  <c r="P8888" i="6"/>
  <c r="P8889" i="6"/>
  <c r="P8890" i="6"/>
  <c r="P8891" i="6"/>
  <c r="P8892" i="6"/>
  <c r="P8893" i="6"/>
  <c r="P8894" i="6"/>
  <c r="P8895" i="6"/>
  <c r="P8896" i="6"/>
  <c r="P8897" i="6"/>
  <c r="P8898" i="6"/>
  <c r="P8899" i="6"/>
  <c r="P8900" i="6"/>
  <c r="P8901" i="6"/>
  <c r="P8902" i="6"/>
  <c r="P8903" i="6"/>
  <c r="P8904" i="6"/>
  <c r="P8905" i="6"/>
  <c r="P8906" i="6"/>
  <c r="P8907" i="6"/>
  <c r="P8908" i="6"/>
  <c r="P8909" i="6"/>
  <c r="P8910" i="6"/>
  <c r="P8911" i="6"/>
  <c r="P8912" i="6"/>
  <c r="P8913" i="6"/>
  <c r="P8914" i="6"/>
  <c r="P8915" i="6"/>
  <c r="P8916" i="6"/>
  <c r="P8917" i="6"/>
  <c r="P8918" i="6"/>
  <c r="P8919" i="6"/>
  <c r="P8920" i="6"/>
  <c r="P8921" i="6"/>
  <c r="P8922" i="6"/>
  <c r="P8923" i="6"/>
  <c r="P8924" i="6"/>
  <c r="P8925" i="6"/>
  <c r="P8926" i="6"/>
  <c r="P8927" i="6"/>
  <c r="P8928" i="6"/>
  <c r="P8929" i="6"/>
  <c r="P8930" i="6"/>
  <c r="P8931" i="6"/>
  <c r="P8932" i="6"/>
  <c r="P8933" i="6"/>
  <c r="P8934" i="6"/>
  <c r="P8935" i="6"/>
  <c r="P8936" i="6"/>
  <c r="P8937" i="6"/>
  <c r="P8938" i="6"/>
  <c r="P8939" i="6"/>
  <c r="P8940" i="6"/>
  <c r="P8941" i="6"/>
  <c r="P8942" i="6"/>
  <c r="P8943" i="6"/>
  <c r="P8944" i="6"/>
  <c r="P8945" i="6"/>
  <c r="P8946" i="6"/>
  <c r="P8947" i="6"/>
  <c r="P8948" i="6"/>
  <c r="P8949" i="6"/>
  <c r="P8950" i="6"/>
  <c r="P8951" i="6"/>
  <c r="P8952" i="6"/>
  <c r="P8953" i="6"/>
  <c r="P8954" i="6"/>
  <c r="P8955" i="6"/>
  <c r="P8956" i="6"/>
  <c r="P8957" i="6"/>
  <c r="P8958" i="6"/>
  <c r="P8959" i="6"/>
  <c r="P8960" i="6"/>
  <c r="P8961" i="6"/>
  <c r="P8962" i="6"/>
  <c r="P8963" i="6"/>
  <c r="P8964" i="6"/>
  <c r="P8965" i="6"/>
  <c r="P8966" i="6"/>
  <c r="P8967" i="6"/>
  <c r="P8968" i="6"/>
  <c r="P8969" i="6"/>
  <c r="P8970" i="6"/>
  <c r="P8971" i="6"/>
  <c r="P8972" i="6"/>
  <c r="P8973" i="6"/>
  <c r="P8974" i="6"/>
  <c r="P8975" i="6"/>
  <c r="P8976" i="6"/>
  <c r="P8977" i="6"/>
  <c r="P8978" i="6"/>
  <c r="P8979" i="6"/>
  <c r="P8980" i="6"/>
  <c r="P8981" i="6"/>
  <c r="P8982" i="6"/>
  <c r="P8983" i="6"/>
  <c r="P8984" i="6"/>
  <c r="P8985" i="6"/>
  <c r="P8986" i="6"/>
  <c r="P8987" i="6"/>
  <c r="P8988" i="6"/>
  <c r="P8989" i="6"/>
  <c r="P8990" i="6"/>
  <c r="P8991" i="6"/>
  <c r="P8992" i="6"/>
  <c r="P8993" i="6"/>
  <c r="P8994" i="6"/>
  <c r="P8995" i="6"/>
  <c r="P8996" i="6"/>
  <c r="P8997" i="6"/>
  <c r="P8998" i="6"/>
  <c r="P8999" i="6"/>
  <c r="P9000" i="6"/>
  <c r="P9001" i="6"/>
  <c r="P9002" i="6"/>
  <c r="P9003" i="6"/>
  <c r="P9004" i="6"/>
  <c r="P9005" i="6"/>
  <c r="P9006" i="6"/>
  <c r="P9007" i="6"/>
  <c r="P9008" i="6"/>
  <c r="P9009" i="6"/>
  <c r="P9010" i="6"/>
  <c r="P9011" i="6"/>
  <c r="P9012" i="6"/>
  <c r="P9013" i="6"/>
  <c r="P9014" i="6"/>
  <c r="P9015" i="6"/>
  <c r="P9016" i="6"/>
  <c r="P9017" i="6"/>
  <c r="P9018" i="6"/>
  <c r="P9019" i="6"/>
  <c r="P9020" i="6"/>
  <c r="P9021" i="6"/>
  <c r="P9022" i="6"/>
  <c r="P9023" i="6"/>
  <c r="P9024" i="6"/>
  <c r="P9025" i="6"/>
  <c r="P9026" i="6"/>
  <c r="P9027" i="6"/>
  <c r="P9028" i="6"/>
  <c r="P9029" i="6"/>
  <c r="P9030" i="6"/>
  <c r="P9031" i="6"/>
  <c r="P9032" i="6"/>
  <c r="P9033" i="6"/>
  <c r="P9034" i="6"/>
  <c r="P9035" i="6"/>
  <c r="P9036" i="6"/>
  <c r="P9037" i="6"/>
  <c r="P9038" i="6"/>
  <c r="P9039" i="6"/>
  <c r="P9040" i="6"/>
  <c r="P9041" i="6"/>
  <c r="P9042" i="6"/>
  <c r="P9043" i="6"/>
  <c r="P9044" i="6"/>
  <c r="P9045" i="6"/>
  <c r="P9046" i="6"/>
  <c r="P9047" i="6"/>
  <c r="P9048" i="6"/>
  <c r="P9049" i="6"/>
  <c r="P9050" i="6"/>
  <c r="P9051" i="6"/>
  <c r="P9052" i="6"/>
  <c r="P9053" i="6"/>
  <c r="P9054" i="6"/>
  <c r="P9055" i="6"/>
  <c r="P9056" i="6"/>
  <c r="P9057" i="6"/>
  <c r="P9058" i="6"/>
  <c r="P9059" i="6"/>
  <c r="P9060" i="6"/>
  <c r="P9061" i="6"/>
  <c r="P9062" i="6"/>
  <c r="P9063" i="6"/>
  <c r="P9064" i="6"/>
  <c r="P9065" i="6"/>
  <c r="P9066" i="6"/>
  <c r="P9067" i="6"/>
  <c r="P9068" i="6"/>
  <c r="P9069" i="6"/>
  <c r="P9070" i="6"/>
  <c r="P9071" i="6"/>
  <c r="P9072" i="6"/>
  <c r="P9073" i="6"/>
  <c r="P9074" i="6"/>
  <c r="P9075" i="6"/>
  <c r="P9076" i="6"/>
  <c r="P9077" i="6"/>
  <c r="P9078" i="6"/>
  <c r="P9079" i="6"/>
  <c r="P9080" i="6"/>
  <c r="P9081" i="6"/>
  <c r="P9082" i="6"/>
  <c r="P9083" i="6"/>
  <c r="P9084" i="6"/>
  <c r="P9085" i="6"/>
  <c r="P9086" i="6"/>
  <c r="P9087" i="6"/>
  <c r="P9088" i="6"/>
  <c r="P9089" i="6"/>
  <c r="P9090" i="6"/>
  <c r="P9091" i="6"/>
  <c r="P9092" i="6"/>
  <c r="P9093" i="6"/>
  <c r="P9094" i="6"/>
  <c r="P9095" i="6"/>
  <c r="P9096" i="6"/>
  <c r="P9097" i="6"/>
  <c r="P9098" i="6"/>
  <c r="P9099" i="6"/>
  <c r="P9100" i="6"/>
  <c r="P9101" i="6"/>
  <c r="P9102" i="6"/>
  <c r="P9103" i="6"/>
  <c r="P9104" i="6"/>
  <c r="P9105" i="6"/>
  <c r="P9106" i="6"/>
  <c r="P9107" i="6"/>
  <c r="P9108" i="6"/>
  <c r="P9109" i="6"/>
  <c r="P9110" i="6"/>
  <c r="P9111" i="6"/>
  <c r="P9112" i="6"/>
  <c r="P9113" i="6"/>
  <c r="P9114" i="6"/>
  <c r="P9115" i="6"/>
  <c r="P9116" i="6"/>
  <c r="P9117" i="6"/>
  <c r="P9118" i="6"/>
  <c r="P9119" i="6"/>
  <c r="P9120" i="6"/>
  <c r="P9121" i="6"/>
  <c r="P9122" i="6"/>
  <c r="P9123" i="6"/>
  <c r="P9124" i="6"/>
  <c r="P9125" i="6"/>
  <c r="P9126" i="6"/>
  <c r="P9127" i="6"/>
  <c r="P9128" i="6"/>
  <c r="P9129" i="6"/>
  <c r="P9130" i="6"/>
  <c r="P9131" i="6"/>
  <c r="P9132" i="6"/>
  <c r="P9133" i="6"/>
  <c r="P9134" i="6"/>
  <c r="P9135" i="6"/>
  <c r="P9136" i="6"/>
  <c r="P9137" i="6"/>
  <c r="P9138" i="6"/>
  <c r="P9139" i="6"/>
  <c r="P9140" i="6"/>
  <c r="P9141" i="6"/>
  <c r="P9142" i="6"/>
  <c r="P9143" i="6"/>
  <c r="P9144" i="6"/>
  <c r="P9145" i="6"/>
  <c r="P9146" i="6"/>
  <c r="P9147" i="6"/>
  <c r="P9148" i="6"/>
  <c r="P9149" i="6"/>
  <c r="P9150" i="6"/>
  <c r="P9151" i="6"/>
  <c r="P9152" i="6"/>
  <c r="P9153" i="6"/>
  <c r="P9154" i="6"/>
  <c r="P9155" i="6"/>
  <c r="P9156" i="6"/>
  <c r="P9157" i="6"/>
  <c r="P9158" i="6"/>
  <c r="P9159" i="6"/>
  <c r="P9160" i="6"/>
  <c r="P9161" i="6"/>
  <c r="P9162" i="6"/>
  <c r="P9163" i="6"/>
  <c r="P9164" i="6"/>
  <c r="P9165" i="6"/>
  <c r="P9166" i="6"/>
  <c r="P9167" i="6"/>
  <c r="P9168" i="6"/>
  <c r="P9169" i="6"/>
  <c r="P9170" i="6"/>
  <c r="P9171" i="6"/>
  <c r="P9172" i="6"/>
  <c r="P9173" i="6"/>
  <c r="P9174" i="6"/>
  <c r="P9175" i="6"/>
  <c r="P9176" i="6"/>
  <c r="P9177" i="6"/>
  <c r="P9178" i="6"/>
  <c r="P9179" i="6"/>
  <c r="P9180" i="6"/>
  <c r="P9181" i="6"/>
  <c r="P9182" i="6"/>
  <c r="P9183" i="6"/>
  <c r="P9184" i="6"/>
  <c r="P9185" i="6"/>
  <c r="P9186" i="6"/>
  <c r="P9187" i="6"/>
  <c r="P9188" i="6"/>
  <c r="P9189" i="6"/>
  <c r="P9190" i="6"/>
  <c r="P9191" i="6"/>
  <c r="P9192" i="6"/>
  <c r="P9193" i="6"/>
  <c r="P9194" i="6"/>
  <c r="P9195" i="6"/>
  <c r="P9196" i="6"/>
  <c r="P9197" i="6"/>
  <c r="P9198" i="6"/>
  <c r="P9199" i="6"/>
  <c r="P9200" i="6"/>
  <c r="P9201" i="6"/>
  <c r="P9202" i="6"/>
  <c r="P9203" i="6"/>
  <c r="P9204" i="6"/>
  <c r="P9205" i="6"/>
  <c r="P9206" i="6"/>
  <c r="P9207" i="6"/>
  <c r="P9208" i="6"/>
  <c r="P9209" i="6"/>
  <c r="P9210" i="6"/>
  <c r="P9211" i="6"/>
  <c r="P9212" i="6"/>
  <c r="P9213" i="6"/>
  <c r="P9214" i="6"/>
  <c r="P9215" i="6"/>
  <c r="P9216" i="6"/>
  <c r="P9217" i="6"/>
  <c r="P9218" i="6"/>
  <c r="P9219" i="6"/>
  <c r="P9220" i="6"/>
  <c r="P9221" i="6"/>
  <c r="P9222" i="6"/>
  <c r="P9223" i="6"/>
  <c r="P9224" i="6"/>
  <c r="P9225" i="6"/>
  <c r="P9226" i="6"/>
  <c r="P9227" i="6"/>
  <c r="P9228" i="6"/>
  <c r="P9229" i="6"/>
  <c r="P9230" i="6"/>
  <c r="P9231" i="6"/>
  <c r="P9232" i="6"/>
  <c r="P9233" i="6"/>
  <c r="P9234" i="6"/>
  <c r="P9235" i="6"/>
  <c r="P9236" i="6"/>
  <c r="P9237" i="6"/>
  <c r="P9238" i="6"/>
  <c r="P9239" i="6"/>
  <c r="P9240" i="6"/>
  <c r="P9241" i="6"/>
  <c r="P9242" i="6"/>
  <c r="P9243" i="6"/>
  <c r="P9244" i="6"/>
  <c r="P9245" i="6"/>
  <c r="P9246" i="6"/>
  <c r="P9247" i="6"/>
  <c r="P9248" i="6"/>
  <c r="P9249" i="6"/>
  <c r="P9250" i="6"/>
  <c r="P9251" i="6"/>
  <c r="P9252" i="6"/>
  <c r="P9253" i="6"/>
  <c r="P9254" i="6"/>
  <c r="P9255" i="6"/>
  <c r="P9256" i="6"/>
  <c r="P9257" i="6"/>
  <c r="P9258" i="6"/>
  <c r="P9259" i="6"/>
  <c r="P9260" i="6"/>
  <c r="P9261" i="6"/>
  <c r="P9262" i="6"/>
  <c r="P9263" i="6"/>
  <c r="P9264" i="6"/>
  <c r="P9265" i="6"/>
  <c r="P9266" i="6"/>
  <c r="P9267" i="6"/>
  <c r="P9268" i="6"/>
  <c r="P9269" i="6"/>
  <c r="P9270" i="6"/>
  <c r="P9271" i="6"/>
  <c r="P9272" i="6"/>
  <c r="P9273" i="6"/>
  <c r="P9274" i="6"/>
  <c r="P9275" i="6"/>
  <c r="P9276" i="6"/>
  <c r="P9277" i="6"/>
  <c r="P9278" i="6"/>
  <c r="P9279" i="6"/>
  <c r="P9280" i="6"/>
  <c r="P9281" i="6"/>
  <c r="P9282" i="6"/>
  <c r="P9283" i="6"/>
  <c r="P9284" i="6"/>
  <c r="P9285" i="6"/>
  <c r="P9286" i="6"/>
  <c r="P9287" i="6"/>
  <c r="P9288" i="6"/>
  <c r="P9289" i="6"/>
  <c r="P9290" i="6"/>
  <c r="P9291" i="6"/>
  <c r="P9292" i="6"/>
  <c r="P9293" i="6"/>
  <c r="P9294" i="6"/>
  <c r="P9295" i="6"/>
  <c r="P9296" i="6"/>
  <c r="P9297" i="6"/>
  <c r="P9298" i="6"/>
  <c r="P9299" i="6"/>
  <c r="P9300" i="6"/>
  <c r="P9301" i="6"/>
  <c r="P9302" i="6"/>
  <c r="P9303" i="6"/>
  <c r="P9304" i="6"/>
  <c r="P9305" i="6"/>
  <c r="P9306" i="6"/>
  <c r="P9307" i="6"/>
  <c r="P9308" i="6"/>
  <c r="P9309" i="6"/>
  <c r="P9310" i="6"/>
  <c r="P9311" i="6"/>
  <c r="P9312" i="6"/>
  <c r="P9313" i="6"/>
  <c r="P9314" i="6"/>
  <c r="P9315" i="6"/>
  <c r="P9316" i="6"/>
  <c r="P9317" i="6"/>
  <c r="P9318" i="6"/>
  <c r="P9319" i="6"/>
  <c r="P9320" i="6"/>
  <c r="P9321" i="6"/>
  <c r="P9322" i="6"/>
  <c r="P9323" i="6"/>
  <c r="P9324" i="6"/>
  <c r="P9325" i="6"/>
  <c r="P9326" i="6"/>
  <c r="P9327" i="6"/>
  <c r="P9328" i="6"/>
  <c r="P9329" i="6"/>
  <c r="P9330" i="6"/>
  <c r="P9331" i="6"/>
  <c r="P9332" i="6"/>
  <c r="P9333" i="6"/>
  <c r="P9334" i="6"/>
  <c r="P9335" i="6"/>
  <c r="P9336" i="6"/>
  <c r="P9337" i="6"/>
  <c r="P9338" i="6"/>
  <c r="P9339" i="6"/>
  <c r="P9340" i="6"/>
  <c r="P9341" i="6"/>
  <c r="P9342" i="6"/>
  <c r="P9343" i="6"/>
  <c r="P9344" i="6"/>
  <c r="P9345" i="6"/>
  <c r="P9346" i="6"/>
  <c r="P9347" i="6"/>
  <c r="P9348" i="6"/>
  <c r="P9349" i="6"/>
  <c r="P9350" i="6"/>
  <c r="P9351" i="6"/>
  <c r="P9352" i="6"/>
  <c r="P9353" i="6"/>
  <c r="P9354" i="6"/>
  <c r="P9355" i="6"/>
  <c r="P9356" i="6"/>
  <c r="P9357" i="6"/>
  <c r="P9358" i="6"/>
  <c r="P9359" i="6"/>
  <c r="P9360" i="6"/>
  <c r="P9361" i="6"/>
  <c r="P9362" i="6"/>
  <c r="P9363" i="6"/>
  <c r="P9364" i="6"/>
  <c r="P9365" i="6"/>
  <c r="P9366" i="6"/>
  <c r="P9367" i="6"/>
  <c r="P9368" i="6"/>
  <c r="P9369" i="6"/>
  <c r="P9370" i="6"/>
  <c r="P9371" i="6"/>
  <c r="P9372" i="6"/>
  <c r="P9373" i="6"/>
  <c r="P9374" i="6"/>
  <c r="P9375" i="6"/>
  <c r="P9376" i="6"/>
  <c r="P9377" i="6"/>
  <c r="P9378" i="6"/>
  <c r="P9379" i="6"/>
  <c r="P9380" i="6"/>
  <c r="P9381" i="6"/>
  <c r="P9382" i="6"/>
  <c r="P9383" i="6"/>
  <c r="P9384" i="6"/>
  <c r="P9385" i="6"/>
  <c r="P9386" i="6"/>
  <c r="P9387" i="6"/>
  <c r="P9388" i="6"/>
  <c r="P9389" i="6"/>
  <c r="P9390" i="6"/>
  <c r="P9391" i="6"/>
  <c r="P9392" i="6"/>
  <c r="P9393" i="6"/>
  <c r="P9394" i="6"/>
  <c r="P9395" i="6"/>
  <c r="P9396" i="6"/>
  <c r="P9397" i="6"/>
  <c r="P9398" i="6"/>
  <c r="P9399" i="6"/>
  <c r="P9400" i="6"/>
  <c r="P9401" i="6"/>
  <c r="P9402" i="6"/>
  <c r="P9403" i="6"/>
  <c r="P9404" i="6"/>
  <c r="P9405" i="6"/>
  <c r="P9406" i="6"/>
  <c r="P9407" i="6"/>
  <c r="P9408" i="6"/>
  <c r="P9409" i="6"/>
  <c r="P9410" i="6"/>
  <c r="P9411" i="6"/>
  <c r="P9412" i="6"/>
  <c r="P9413" i="6"/>
  <c r="P9414" i="6"/>
  <c r="P9415" i="6"/>
  <c r="P9416" i="6"/>
  <c r="P9417" i="6"/>
  <c r="P9418" i="6"/>
  <c r="P9419" i="6"/>
  <c r="P9420" i="6"/>
  <c r="P9421" i="6"/>
  <c r="P9422" i="6"/>
  <c r="P9423" i="6"/>
  <c r="P9424" i="6"/>
  <c r="P9425" i="6"/>
  <c r="P9426" i="6"/>
  <c r="P9427" i="6"/>
  <c r="P9428" i="6"/>
  <c r="P9429" i="6"/>
  <c r="P9430" i="6"/>
  <c r="P9431" i="6"/>
  <c r="P9432" i="6"/>
  <c r="P9433" i="6"/>
  <c r="P9434" i="6"/>
  <c r="P9435" i="6"/>
  <c r="P9436" i="6"/>
  <c r="P9437" i="6"/>
  <c r="P9438" i="6"/>
  <c r="P9439" i="6"/>
  <c r="P9440" i="6"/>
  <c r="P9441" i="6"/>
  <c r="P9442" i="6"/>
  <c r="P9443" i="6"/>
  <c r="P9444" i="6"/>
  <c r="P9445" i="6"/>
  <c r="P9446" i="6"/>
  <c r="P9447" i="6"/>
  <c r="P9448" i="6"/>
  <c r="P9449" i="6"/>
  <c r="P9450" i="6"/>
  <c r="P9451" i="6"/>
  <c r="P9452" i="6"/>
  <c r="P9453" i="6"/>
  <c r="P9454" i="6"/>
  <c r="P9455" i="6"/>
  <c r="P9456" i="6"/>
  <c r="P9457" i="6"/>
  <c r="P9458" i="6"/>
  <c r="P9459" i="6"/>
  <c r="P9460" i="6"/>
  <c r="P9461" i="6"/>
  <c r="P9462" i="6"/>
  <c r="P9463" i="6"/>
  <c r="P9464" i="6"/>
  <c r="P9465" i="6"/>
  <c r="P9466" i="6"/>
  <c r="P9467" i="6"/>
  <c r="P9468" i="6"/>
  <c r="P9469" i="6"/>
  <c r="P9470" i="6"/>
  <c r="P9471" i="6"/>
  <c r="P9472" i="6"/>
  <c r="P9473" i="6"/>
  <c r="P9474" i="6"/>
  <c r="P9475" i="6"/>
  <c r="P9476" i="6"/>
  <c r="P9477" i="6"/>
  <c r="P9478" i="6"/>
  <c r="P9479" i="6"/>
  <c r="P9480" i="6"/>
  <c r="P9481" i="6"/>
  <c r="P9482" i="6"/>
  <c r="P9483" i="6"/>
  <c r="P9484" i="6"/>
  <c r="P9485" i="6"/>
  <c r="P9486" i="6"/>
  <c r="P9487" i="6"/>
  <c r="P9488" i="6"/>
  <c r="P9489" i="6"/>
  <c r="P9490" i="6"/>
  <c r="P9491" i="6"/>
  <c r="P9492" i="6"/>
  <c r="P9493" i="6"/>
  <c r="P9494" i="6"/>
  <c r="P9495" i="6"/>
  <c r="P9496" i="6"/>
  <c r="P9497" i="6"/>
  <c r="P9498" i="6"/>
  <c r="P9499" i="6"/>
  <c r="P9500" i="6"/>
  <c r="P9501" i="6"/>
  <c r="P9502" i="6"/>
  <c r="P9503" i="6"/>
  <c r="P9504" i="6"/>
  <c r="P9505" i="6"/>
  <c r="P9506" i="6"/>
  <c r="P9507" i="6"/>
  <c r="P9508" i="6"/>
  <c r="P9509" i="6"/>
  <c r="P9510" i="6"/>
  <c r="P9511" i="6"/>
  <c r="P9512" i="6"/>
  <c r="P9513" i="6"/>
  <c r="P9514" i="6"/>
  <c r="P9515" i="6"/>
  <c r="P9516" i="6"/>
  <c r="P9517" i="6"/>
  <c r="P9518" i="6"/>
  <c r="P9519" i="6"/>
  <c r="P9520" i="6"/>
  <c r="P9521" i="6"/>
  <c r="P9522" i="6"/>
  <c r="P9523" i="6"/>
  <c r="P9524" i="6"/>
  <c r="P9525" i="6"/>
  <c r="P9526" i="6"/>
  <c r="P9527" i="6"/>
  <c r="P9528" i="6"/>
  <c r="P9529" i="6"/>
  <c r="P9530" i="6"/>
  <c r="P9531" i="6"/>
  <c r="P9532" i="6"/>
  <c r="P9533" i="6"/>
  <c r="P9534" i="6"/>
  <c r="P9535" i="6"/>
  <c r="P9536" i="6"/>
  <c r="P9537" i="6"/>
  <c r="P9538" i="6"/>
  <c r="P9539" i="6"/>
  <c r="P9540" i="6"/>
  <c r="P9541" i="6"/>
  <c r="P9542" i="6"/>
  <c r="P9543" i="6"/>
  <c r="P9544" i="6"/>
  <c r="P9545" i="6"/>
  <c r="P9546" i="6"/>
  <c r="P9547" i="6"/>
  <c r="P9548" i="6"/>
  <c r="P9549" i="6"/>
  <c r="P9550" i="6"/>
  <c r="P9551" i="6"/>
  <c r="P9552" i="6"/>
  <c r="P9553" i="6"/>
  <c r="P9554" i="6"/>
  <c r="P9555" i="6"/>
  <c r="P9556" i="6"/>
  <c r="P9557" i="6"/>
  <c r="P9558" i="6"/>
  <c r="P9559" i="6"/>
  <c r="P9560" i="6"/>
  <c r="P9561" i="6"/>
  <c r="P9562" i="6"/>
  <c r="P9563" i="6"/>
  <c r="P9564" i="6"/>
  <c r="P9565" i="6"/>
  <c r="P9566" i="6"/>
  <c r="P9567" i="6"/>
  <c r="P9568" i="6"/>
  <c r="P9569" i="6"/>
  <c r="P9570" i="6"/>
  <c r="P9571" i="6"/>
  <c r="P9572" i="6"/>
  <c r="P9573" i="6"/>
  <c r="P9574" i="6"/>
  <c r="P9575" i="6"/>
  <c r="P9576" i="6"/>
  <c r="P9577" i="6"/>
  <c r="P9578" i="6"/>
  <c r="P9579" i="6"/>
  <c r="P9580" i="6"/>
  <c r="P9581" i="6"/>
  <c r="P9582" i="6"/>
  <c r="P9583" i="6"/>
  <c r="P9584" i="6"/>
  <c r="P9585" i="6"/>
  <c r="P9586" i="6"/>
  <c r="P9587" i="6"/>
  <c r="P9588" i="6"/>
  <c r="P9589" i="6"/>
  <c r="P9590" i="6"/>
  <c r="P9591" i="6"/>
  <c r="P9592" i="6"/>
  <c r="P9593" i="6"/>
  <c r="P9594" i="6"/>
  <c r="P9595" i="6"/>
  <c r="P9596" i="6"/>
  <c r="P9597" i="6"/>
  <c r="P9598" i="6"/>
  <c r="P9599" i="6"/>
  <c r="P9600" i="6"/>
  <c r="P9601" i="6"/>
  <c r="P9602" i="6"/>
  <c r="P9603" i="6"/>
  <c r="P9604" i="6"/>
  <c r="P9605" i="6"/>
  <c r="P9606" i="6"/>
  <c r="P9607" i="6"/>
  <c r="P9608" i="6"/>
  <c r="P9609" i="6"/>
  <c r="P9610" i="6"/>
  <c r="P9611" i="6"/>
  <c r="P9612" i="6"/>
  <c r="P9613" i="6"/>
  <c r="P9614" i="6"/>
  <c r="P9615" i="6"/>
  <c r="P9616" i="6"/>
  <c r="P9617" i="6"/>
  <c r="P9618" i="6"/>
  <c r="P9619" i="6"/>
  <c r="P9620" i="6"/>
  <c r="P9621" i="6"/>
  <c r="P9622" i="6"/>
  <c r="P9623" i="6"/>
  <c r="P9624" i="6"/>
  <c r="P9625" i="6"/>
  <c r="P9626" i="6"/>
  <c r="P9627" i="6"/>
  <c r="P9628" i="6"/>
  <c r="P9629" i="6"/>
  <c r="P9630" i="6"/>
  <c r="P9631" i="6"/>
  <c r="P9632" i="6"/>
  <c r="P9633" i="6"/>
  <c r="P9634" i="6"/>
  <c r="P9635" i="6"/>
  <c r="P9636" i="6"/>
  <c r="P9637" i="6"/>
  <c r="P9638" i="6"/>
  <c r="P9639" i="6"/>
  <c r="P9640" i="6"/>
  <c r="P9641" i="6"/>
  <c r="P9642" i="6"/>
  <c r="P9643" i="6"/>
  <c r="P9644" i="6"/>
  <c r="P9645" i="6"/>
  <c r="P9646" i="6"/>
  <c r="P9647" i="6"/>
  <c r="P9648" i="6"/>
  <c r="P9649" i="6"/>
  <c r="P9650" i="6"/>
  <c r="P9651" i="6"/>
  <c r="P9652" i="6"/>
  <c r="P9653" i="6"/>
  <c r="P9654" i="6"/>
  <c r="P9655" i="6"/>
  <c r="P9656" i="6"/>
  <c r="P9657" i="6"/>
  <c r="P9658" i="6"/>
  <c r="P9659" i="6"/>
  <c r="P9660" i="6"/>
  <c r="P9661" i="6"/>
  <c r="P9662" i="6"/>
  <c r="P9663" i="6"/>
  <c r="P9664" i="6"/>
  <c r="P9665" i="6"/>
  <c r="P9666" i="6"/>
  <c r="P9667" i="6"/>
  <c r="P9668" i="6"/>
  <c r="P9669" i="6"/>
  <c r="P9670" i="6"/>
  <c r="P9671" i="6"/>
  <c r="P9672" i="6"/>
  <c r="P9673" i="6"/>
  <c r="P9674" i="6"/>
  <c r="P9675" i="6"/>
  <c r="P9676" i="6"/>
  <c r="P9677" i="6"/>
  <c r="P9678" i="6"/>
  <c r="P9679" i="6"/>
  <c r="P9680" i="6"/>
  <c r="P9681" i="6"/>
  <c r="P9682" i="6"/>
  <c r="P9683" i="6"/>
  <c r="P9684" i="6"/>
  <c r="P9685" i="6"/>
  <c r="P9686" i="6"/>
  <c r="P9687" i="6"/>
  <c r="P9688" i="6"/>
  <c r="P9689" i="6"/>
  <c r="P9690" i="6"/>
  <c r="P9691" i="6"/>
  <c r="P9692" i="6"/>
  <c r="P9693" i="6"/>
  <c r="P9694" i="6"/>
  <c r="P9695" i="6"/>
  <c r="P9696" i="6"/>
  <c r="P9697" i="6"/>
  <c r="P9698" i="6"/>
  <c r="P9699" i="6"/>
  <c r="P9700" i="6"/>
  <c r="P9701" i="6"/>
  <c r="P9702" i="6"/>
  <c r="P9703" i="6"/>
  <c r="P9704" i="6"/>
  <c r="P9705" i="6"/>
  <c r="P9706" i="6"/>
  <c r="P9707" i="6"/>
  <c r="P9708" i="6"/>
  <c r="P9709" i="6"/>
  <c r="P9710" i="6"/>
  <c r="P9711" i="6"/>
  <c r="P9712" i="6"/>
  <c r="P9713" i="6"/>
  <c r="P9714" i="6"/>
  <c r="P9715" i="6"/>
  <c r="P9716" i="6"/>
  <c r="P9717" i="6"/>
  <c r="P9718" i="6"/>
  <c r="P9719" i="6"/>
  <c r="P9720" i="6"/>
  <c r="P9721" i="6"/>
  <c r="P9722" i="6"/>
  <c r="P9723" i="6"/>
  <c r="P9724" i="6"/>
  <c r="P9725" i="6"/>
  <c r="P9726" i="6"/>
  <c r="P9727" i="6"/>
  <c r="P9728" i="6"/>
  <c r="P9729" i="6"/>
  <c r="P9730" i="6"/>
  <c r="P9731" i="6"/>
  <c r="P9732" i="6"/>
  <c r="P9733" i="6"/>
  <c r="P9734" i="6"/>
  <c r="P9735" i="6"/>
  <c r="P9736" i="6"/>
  <c r="P9737" i="6"/>
  <c r="P9738" i="6"/>
  <c r="P9739" i="6"/>
  <c r="P9740" i="6"/>
  <c r="P9741" i="6"/>
  <c r="P9742" i="6"/>
  <c r="P9743" i="6"/>
  <c r="P9744" i="6"/>
  <c r="P9745" i="6"/>
  <c r="P9746" i="6"/>
  <c r="P9747" i="6"/>
  <c r="P9748" i="6"/>
  <c r="P9749" i="6"/>
  <c r="P9750" i="6"/>
  <c r="P9751" i="6"/>
  <c r="P9752" i="6"/>
  <c r="P9753" i="6"/>
  <c r="P9754" i="6"/>
  <c r="P9755" i="6"/>
  <c r="P9756" i="6"/>
  <c r="P9757" i="6"/>
  <c r="P9758" i="6"/>
  <c r="P9759" i="6"/>
  <c r="P9760" i="6"/>
  <c r="P9761" i="6"/>
  <c r="P9762" i="6"/>
  <c r="P9763" i="6"/>
  <c r="P9764" i="6"/>
  <c r="P9765" i="6"/>
  <c r="P9766" i="6"/>
  <c r="P9767" i="6"/>
  <c r="P9768" i="6"/>
  <c r="P9769" i="6"/>
  <c r="P9770" i="6"/>
  <c r="P9771" i="6"/>
  <c r="P9772" i="6"/>
  <c r="P9773" i="6"/>
  <c r="P9774" i="6"/>
  <c r="P9775" i="6"/>
  <c r="P9776" i="6"/>
  <c r="P9777" i="6"/>
  <c r="P9778" i="6"/>
  <c r="P9779" i="6"/>
  <c r="P9780" i="6"/>
  <c r="P9781" i="6"/>
  <c r="P9782" i="6"/>
  <c r="P9783" i="6"/>
  <c r="P9784" i="6"/>
  <c r="P9785" i="6"/>
  <c r="P9786" i="6"/>
  <c r="P9787" i="6"/>
  <c r="P9788" i="6"/>
  <c r="P9789" i="6"/>
  <c r="P9790" i="6"/>
  <c r="P9791" i="6"/>
  <c r="P9792" i="6"/>
  <c r="P9793" i="6"/>
  <c r="P9794" i="6"/>
  <c r="P9795" i="6"/>
  <c r="P9796" i="6"/>
  <c r="P9797" i="6"/>
  <c r="P9798" i="6"/>
  <c r="P9799" i="6"/>
  <c r="P9800" i="6"/>
  <c r="P9801" i="6"/>
  <c r="P9802" i="6"/>
  <c r="P9803" i="6"/>
  <c r="P9804" i="6"/>
  <c r="P9805" i="6"/>
  <c r="P9806" i="6"/>
  <c r="P9807" i="6"/>
  <c r="P9808" i="6"/>
  <c r="P9809" i="6"/>
  <c r="P9810" i="6"/>
  <c r="P9811" i="6"/>
  <c r="P9812" i="6"/>
  <c r="P9813" i="6"/>
  <c r="P9814" i="6"/>
  <c r="P9815" i="6"/>
  <c r="P9816" i="6"/>
  <c r="P9817" i="6"/>
  <c r="P9818" i="6"/>
  <c r="P9819" i="6"/>
  <c r="P9820" i="6"/>
  <c r="P9821" i="6"/>
  <c r="P9822" i="6"/>
  <c r="P9823" i="6"/>
  <c r="P9824" i="6"/>
  <c r="P9825" i="6"/>
  <c r="P9826" i="6"/>
  <c r="P9827" i="6"/>
  <c r="P9828" i="6"/>
  <c r="P9829" i="6"/>
  <c r="P9830" i="6"/>
  <c r="P9831" i="6"/>
  <c r="P9832" i="6"/>
  <c r="P9833" i="6"/>
  <c r="P9834" i="6"/>
  <c r="P9835" i="6"/>
  <c r="P9836" i="6"/>
  <c r="P9837" i="6"/>
  <c r="P9838" i="6"/>
  <c r="P9839" i="6"/>
  <c r="P9840" i="6"/>
  <c r="P9841" i="6"/>
  <c r="P9842" i="6"/>
  <c r="P9843" i="6"/>
  <c r="P9844" i="6"/>
  <c r="P9845" i="6"/>
  <c r="P9846" i="6"/>
  <c r="P9847" i="6"/>
  <c r="P9848" i="6"/>
  <c r="P9849" i="6"/>
  <c r="P9850" i="6"/>
  <c r="P9851" i="6"/>
  <c r="P9852" i="6"/>
  <c r="P9853" i="6"/>
  <c r="P9854" i="6"/>
  <c r="P9855" i="6"/>
  <c r="P9856" i="6"/>
  <c r="P9857" i="6"/>
  <c r="P9858" i="6"/>
  <c r="P9859" i="6"/>
  <c r="P9860" i="6"/>
  <c r="P9861" i="6"/>
  <c r="P9862" i="6"/>
  <c r="P9863" i="6"/>
  <c r="P9864" i="6"/>
  <c r="P9865" i="6"/>
  <c r="P9866" i="6"/>
  <c r="P9867" i="6"/>
  <c r="P9868" i="6"/>
  <c r="P9869" i="6"/>
  <c r="P9870" i="6"/>
  <c r="P9871" i="6"/>
  <c r="P9872" i="6"/>
  <c r="P9873" i="6"/>
  <c r="P9874" i="6"/>
  <c r="P9875" i="6"/>
  <c r="P9876" i="6"/>
  <c r="P9877" i="6"/>
  <c r="P9878" i="6"/>
  <c r="P9879" i="6"/>
  <c r="P9880" i="6"/>
  <c r="P9881" i="6"/>
  <c r="P9882" i="6"/>
  <c r="P9883" i="6"/>
  <c r="P9884" i="6"/>
  <c r="P9885" i="6"/>
  <c r="P9886" i="6"/>
  <c r="P9887" i="6"/>
  <c r="P9888" i="6"/>
  <c r="P9889" i="6"/>
  <c r="P9890" i="6"/>
  <c r="P9891" i="6"/>
  <c r="P9892" i="6"/>
  <c r="P9893" i="6"/>
  <c r="P9894" i="6"/>
  <c r="P9895" i="6"/>
  <c r="P9896" i="6"/>
  <c r="P9897" i="6"/>
  <c r="P9898" i="6"/>
  <c r="P9899" i="6"/>
  <c r="P9900" i="6"/>
  <c r="P9901" i="6"/>
  <c r="P9902" i="6"/>
  <c r="P9903" i="6"/>
  <c r="P9904" i="6"/>
  <c r="P9905" i="6"/>
  <c r="P9906" i="6"/>
  <c r="P9907" i="6"/>
  <c r="P9908" i="6"/>
  <c r="P9909" i="6"/>
  <c r="P9910" i="6"/>
  <c r="P9911" i="6"/>
  <c r="P9912" i="6"/>
  <c r="P9913" i="6"/>
  <c r="P9914" i="6"/>
  <c r="P9915" i="6"/>
  <c r="P9916" i="6"/>
  <c r="P9917" i="6"/>
  <c r="P9918" i="6"/>
  <c r="P9919" i="6"/>
  <c r="P9920" i="6"/>
  <c r="P9921" i="6"/>
  <c r="P9922" i="6"/>
  <c r="P9923" i="6"/>
  <c r="P9924" i="6"/>
  <c r="P9925" i="6"/>
  <c r="P9926" i="6"/>
  <c r="P9927" i="6"/>
  <c r="P9928" i="6"/>
  <c r="P9929" i="6"/>
  <c r="P9930" i="6"/>
  <c r="P9931" i="6"/>
  <c r="P9932" i="6"/>
  <c r="P9933" i="6"/>
  <c r="P9934" i="6"/>
  <c r="P9935" i="6"/>
  <c r="P9936" i="6"/>
  <c r="P9937" i="6"/>
  <c r="P9938" i="6"/>
  <c r="P9939" i="6"/>
  <c r="P9940" i="6"/>
  <c r="P9941" i="6"/>
  <c r="P9942" i="6"/>
  <c r="P9943" i="6"/>
  <c r="P9944" i="6"/>
  <c r="P9945" i="6"/>
  <c r="P9946" i="6"/>
  <c r="P9947" i="6"/>
  <c r="P9948" i="6"/>
  <c r="P9949" i="6"/>
  <c r="P9950" i="6"/>
  <c r="P9951" i="6"/>
  <c r="P9952" i="6"/>
  <c r="P9953" i="6"/>
  <c r="P9954" i="6"/>
  <c r="P9955" i="6"/>
  <c r="P9956" i="6"/>
  <c r="P9957" i="6"/>
  <c r="P9958" i="6"/>
  <c r="P9959" i="6"/>
  <c r="P9960" i="6"/>
  <c r="P9961" i="6"/>
  <c r="P9962" i="6"/>
  <c r="P9963" i="6"/>
  <c r="P9964" i="6"/>
  <c r="P9965" i="6"/>
  <c r="P9966" i="6"/>
  <c r="P9967" i="6"/>
  <c r="P9968" i="6"/>
  <c r="P9969" i="6"/>
  <c r="P9970" i="6"/>
  <c r="P9971" i="6"/>
  <c r="P9972" i="6"/>
  <c r="P9973" i="6"/>
  <c r="P9974" i="6"/>
  <c r="P9975" i="6"/>
  <c r="P9976" i="6"/>
  <c r="P9977" i="6"/>
  <c r="P9978" i="6"/>
  <c r="P9979" i="6"/>
  <c r="P9980" i="6"/>
  <c r="P9981" i="6"/>
  <c r="P9982" i="6"/>
  <c r="P9983" i="6"/>
  <c r="P9984" i="6"/>
  <c r="P9985" i="6"/>
  <c r="P9986" i="6"/>
  <c r="P9987" i="6"/>
  <c r="P9988" i="6"/>
  <c r="P9989" i="6"/>
  <c r="P9990" i="6"/>
  <c r="P9991" i="6"/>
  <c r="P9992" i="6"/>
  <c r="P9993" i="6"/>
  <c r="P9994" i="6"/>
  <c r="P9995" i="6"/>
  <c r="P9996" i="6"/>
  <c r="P9997" i="6"/>
  <c r="P9998" i="6"/>
  <c r="P9999" i="6"/>
  <c r="P10000" i="6"/>
  <c r="P10001" i="6"/>
  <c r="P10002" i="6"/>
  <c r="P10003" i="6"/>
  <c r="P10004" i="6"/>
  <c r="P10005" i="6"/>
  <c r="P10006" i="6"/>
  <c r="P10007" i="6"/>
  <c r="P10008" i="6"/>
  <c r="P10009" i="6"/>
  <c r="P10010" i="6"/>
  <c r="P10011" i="6"/>
  <c r="P10012" i="6"/>
  <c r="P10013" i="6"/>
  <c r="P10014" i="6"/>
  <c r="P10015" i="6"/>
  <c r="P10016" i="6"/>
  <c r="P10017" i="6"/>
  <c r="P10018" i="6"/>
  <c r="P10019" i="6"/>
  <c r="P10020" i="6"/>
  <c r="P10021" i="6"/>
  <c r="P10022" i="6"/>
  <c r="P10023" i="6"/>
  <c r="P10024" i="6"/>
  <c r="P10025" i="6"/>
  <c r="P10026" i="6"/>
  <c r="P10027" i="6"/>
  <c r="P10028" i="6"/>
  <c r="P10029" i="6"/>
  <c r="P10030" i="6"/>
  <c r="P10031" i="6"/>
  <c r="P10032" i="6"/>
  <c r="P10033" i="6"/>
  <c r="P10034" i="6"/>
  <c r="P10035" i="6"/>
  <c r="P10036" i="6"/>
  <c r="P10037" i="6"/>
  <c r="P10038" i="6"/>
  <c r="P10039" i="6"/>
  <c r="P10040" i="6"/>
  <c r="P10041" i="6"/>
  <c r="P10042" i="6"/>
  <c r="P10043" i="6"/>
  <c r="P10044" i="6"/>
  <c r="P10045" i="6"/>
  <c r="P10046" i="6"/>
  <c r="P10047" i="6"/>
  <c r="P10048" i="6"/>
  <c r="P10049" i="6"/>
  <c r="P10050" i="6"/>
  <c r="P10051" i="6"/>
  <c r="P10052" i="6"/>
  <c r="P10053" i="6"/>
  <c r="P10054" i="6"/>
  <c r="P10055" i="6"/>
  <c r="P10056" i="6"/>
  <c r="P10057" i="6"/>
  <c r="P10058" i="6"/>
  <c r="P10059" i="6"/>
  <c r="P10060" i="6"/>
  <c r="P10061" i="6"/>
  <c r="P10062" i="6"/>
  <c r="P10063" i="6"/>
  <c r="P10064" i="6"/>
  <c r="P10065" i="6"/>
  <c r="P10066" i="6"/>
  <c r="P10067" i="6"/>
  <c r="P10068" i="6"/>
  <c r="P10069" i="6"/>
  <c r="P10070" i="6"/>
  <c r="P10071" i="6"/>
  <c r="P10072" i="6"/>
  <c r="P10073" i="6"/>
  <c r="P10074" i="6"/>
  <c r="P10075" i="6"/>
  <c r="P10076" i="6"/>
  <c r="P10077" i="6"/>
  <c r="P10078" i="6"/>
  <c r="P10079" i="6"/>
  <c r="P10080" i="6"/>
  <c r="P10081" i="6"/>
  <c r="P10082" i="6"/>
  <c r="P10083" i="6"/>
  <c r="P10084" i="6"/>
  <c r="P10085" i="6"/>
  <c r="P10086" i="6"/>
  <c r="P10087" i="6"/>
  <c r="P10088" i="6"/>
  <c r="P10089" i="6"/>
  <c r="P10090" i="6"/>
  <c r="P10091" i="6"/>
  <c r="P10092" i="6"/>
  <c r="P10093" i="6"/>
  <c r="P10094" i="6"/>
  <c r="P10095" i="6"/>
  <c r="P10096" i="6"/>
  <c r="P10097" i="6"/>
  <c r="P10098" i="6"/>
  <c r="P10099" i="6"/>
  <c r="P10100" i="6"/>
  <c r="P10101" i="6"/>
  <c r="P10102" i="6"/>
  <c r="P10103" i="6"/>
  <c r="P10104" i="6"/>
  <c r="P10105" i="6"/>
  <c r="P10106" i="6"/>
  <c r="P10107" i="6"/>
  <c r="P10108" i="6"/>
  <c r="P10109" i="6"/>
  <c r="P10110" i="6"/>
  <c r="P10111" i="6"/>
  <c r="P10112" i="6"/>
  <c r="P10113" i="6"/>
  <c r="P10114" i="6"/>
  <c r="P10115" i="6"/>
  <c r="P10116" i="6"/>
  <c r="P10117" i="6"/>
  <c r="P10118" i="6"/>
  <c r="P10119" i="6"/>
  <c r="P10120" i="6"/>
  <c r="P10121" i="6"/>
  <c r="P10122" i="6"/>
  <c r="P10123" i="6"/>
  <c r="P10124" i="6"/>
  <c r="P10125" i="6"/>
  <c r="P10126" i="6"/>
  <c r="P10127" i="6"/>
  <c r="P10128" i="6"/>
  <c r="P10129" i="6"/>
  <c r="P10130" i="6"/>
  <c r="P10131" i="6"/>
  <c r="P10132" i="6"/>
  <c r="P10133" i="6"/>
  <c r="P10134" i="6"/>
  <c r="P10135" i="6"/>
  <c r="P10136" i="6"/>
  <c r="P10137" i="6"/>
  <c r="P10138" i="6"/>
  <c r="P10139" i="6"/>
  <c r="P10140" i="6"/>
  <c r="P10141" i="6"/>
  <c r="P10142" i="6"/>
  <c r="P10143" i="6"/>
  <c r="P10144" i="6"/>
  <c r="P10145" i="6"/>
  <c r="P10146" i="6"/>
  <c r="P10147" i="6"/>
  <c r="P10148" i="6"/>
  <c r="P10149" i="6"/>
  <c r="P10150" i="6"/>
  <c r="P10151" i="6"/>
  <c r="P10152" i="6"/>
  <c r="P10153" i="6"/>
  <c r="P10154" i="6"/>
  <c r="P10155" i="6"/>
  <c r="P10156" i="6"/>
  <c r="P10157" i="6"/>
  <c r="P10158" i="6"/>
  <c r="P10159" i="6"/>
  <c r="P10160" i="6"/>
  <c r="P10161" i="6"/>
  <c r="P10162" i="6"/>
  <c r="P10163" i="6"/>
  <c r="P10164" i="6"/>
  <c r="P10165" i="6"/>
  <c r="P10166" i="6"/>
  <c r="P10167" i="6"/>
  <c r="P10168" i="6"/>
  <c r="P10169" i="6"/>
  <c r="P10170" i="6"/>
  <c r="P10171" i="6"/>
  <c r="P10172" i="6"/>
  <c r="P10173" i="6"/>
  <c r="P10174" i="6"/>
  <c r="P10175" i="6"/>
  <c r="P10176" i="6"/>
  <c r="P10177" i="6"/>
  <c r="P10178" i="6"/>
  <c r="P10179" i="6"/>
  <c r="P10180" i="6"/>
  <c r="P10181" i="6"/>
  <c r="P10182" i="6"/>
  <c r="P10183" i="6"/>
  <c r="P10184" i="6"/>
  <c r="P10185" i="6"/>
  <c r="P10186" i="6"/>
  <c r="P10187" i="6"/>
  <c r="P10188" i="6"/>
  <c r="P10189" i="6"/>
  <c r="P10190" i="6"/>
  <c r="P10191" i="6"/>
  <c r="P10192" i="6"/>
  <c r="P10193" i="6"/>
  <c r="P10194" i="6"/>
  <c r="P10195" i="6"/>
  <c r="P10196" i="6"/>
  <c r="P10197" i="6"/>
  <c r="P10198" i="6"/>
  <c r="P10199" i="6"/>
  <c r="P10200" i="6"/>
  <c r="P10201" i="6"/>
  <c r="P10202" i="6"/>
  <c r="P10203" i="6"/>
  <c r="P10204" i="6"/>
  <c r="P10205" i="6"/>
  <c r="P10206" i="6"/>
  <c r="P10207" i="6"/>
  <c r="P10208" i="6"/>
  <c r="P10209" i="6"/>
  <c r="P10210" i="6"/>
  <c r="P10211" i="6"/>
  <c r="P10212" i="6"/>
  <c r="P10213" i="6"/>
  <c r="P10214" i="6"/>
  <c r="P10215" i="6"/>
  <c r="P10216" i="6"/>
  <c r="P10217" i="6"/>
  <c r="P10218" i="6"/>
  <c r="P10219" i="6"/>
  <c r="P10220" i="6"/>
  <c r="P10221" i="6"/>
  <c r="P10222" i="6"/>
  <c r="P10223" i="6"/>
  <c r="P10224" i="6"/>
  <c r="P10225" i="6"/>
  <c r="P10226" i="6"/>
  <c r="P10227" i="6"/>
  <c r="P10228" i="6"/>
  <c r="P10229" i="6"/>
  <c r="P10230" i="6"/>
  <c r="P10231" i="6"/>
  <c r="P10232" i="6"/>
  <c r="P10233" i="6"/>
  <c r="P10234" i="6"/>
  <c r="P10235" i="6"/>
  <c r="P10236" i="6"/>
  <c r="P10237" i="6"/>
  <c r="P10238" i="6"/>
  <c r="P10239" i="6"/>
  <c r="P10240" i="6"/>
  <c r="P10241" i="6"/>
  <c r="P10242" i="6"/>
  <c r="P10243" i="6"/>
  <c r="P10244" i="6"/>
  <c r="P10245" i="6"/>
  <c r="P10246" i="6"/>
  <c r="P10247" i="6"/>
  <c r="P10248" i="6"/>
  <c r="P10249" i="6"/>
  <c r="P10250" i="6"/>
  <c r="P10251" i="6"/>
  <c r="P10252" i="6"/>
  <c r="P10253" i="6"/>
  <c r="P10254" i="6"/>
  <c r="P10255" i="6"/>
  <c r="P10256" i="6"/>
  <c r="P10257" i="6"/>
  <c r="P10258" i="6"/>
  <c r="P10259" i="6"/>
  <c r="P10260" i="6"/>
  <c r="P10261" i="6"/>
  <c r="P10262" i="6"/>
  <c r="P10263" i="6"/>
  <c r="P10264" i="6"/>
  <c r="P10265" i="6"/>
  <c r="P10266" i="6"/>
  <c r="P10267" i="6"/>
  <c r="P10268" i="6"/>
  <c r="P10269" i="6"/>
  <c r="P10270" i="6"/>
  <c r="P10271" i="6"/>
  <c r="P10272" i="6"/>
  <c r="P10273" i="6"/>
  <c r="P10274" i="6"/>
  <c r="P10275" i="6"/>
  <c r="P10276" i="6"/>
  <c r="P10277" i="6"/>
  <c r="P10278" i="6"/>
  <c r="P10279" i="6"/>
  <c r="P10280" i="6"/>
  <c r="P10281" i="6"/>
  <c r="P10282" i="6"/>
  <c r="P10283" i="6"/>
  <c r="P10284" i="6"/>
  <c r="P10285" i="6"/>
  <c r="P10286" i="6"/>
  <c r="P10287" i="6"/>
  <c r="P10288" i="6"/>
  <c r="P10289" i="6"/>
  <c r="P10290" i="6"/>
  <c r="P10291" i="6"/>
  <c r="P10292" i="6"/>
  <c r="P10293" i="6"/>
  <c r="P10294" i="6"/>
  <c r="P10295" i="6"/>
  <c r="P10296" i="6"/>
  <c r="P10297" i="6"/>
  <c r="P10298" i="6"/>
  <c r="P10299" i="6"/>
  <c r="P10300" i="6"/>
  <c r="P10301" i="6"/>
  <c r="P10302" i="6"/>
  <c r="P10303" i="6"/>
  <c r="P10304" i="6"/>
  <c r="P10305" i="6"/>
  <c r="P10306" i="6"/>
  <c r="P10307" i="6"/>
  <c r="P10308" i="6"/>
  <c r="P10309" i="6"/>
  <c r="P10310" i="6"/>
  <c r="P10311" i="6"/>
  <c r="P10312" i="6"/>
  <c r="P10313" i="6"/>
  <c r="P10314" i="6"/>
  <c r="P10315" i="6"/>
  <c r="P10316" i="6"/>
  <c r="P10317" i="6"/>
  <c r="P10318" i="6"/>
  <c r="P10319" i="6"/>
  <c r="P10320" i="6"/>
  <c r="P10321" i="6"/>
  <c r="P10322" i="6"/>
  <c r="P10323" i="6"/>
  <c r="P10324" i="6"/>
  <c r="P10325" i="6"/>
  <c r="P10326" i="6"/>
  <c r="P10327" i="6"/>
  <c r="P10328" i="6"/>
  <c r="P10329" i="6"/>
  <c r="P10330" i="6"/>
  <c r="P10331" i="6"/>
  <c r="P10332" i="6"/>
  <c r="P10333" i="6"/>
  <c r="P10334" i="6"/>
  <c r="P10335" i="6"/>
  <c r="P10336" i="6"/>
  <c r="P10337" i="6"/>
  <c r="P10338" i="6"/>
  <c r="P10339" i="6"/>
  <c r="P10340" i="6"/>
  <c r="P10341" i="6"/>
  <c r="P10342" i="6"/>
  <c r="P10343" i="6"/>
  <c r="P10344" i="6"/>
  <c r="P10345" i="6"/>
  <c r="P10346" i="6"/>
  <c r="P10347" i="6"/>
  <c r="P10348" i="6"/>
  <c r="P10349" i="6"/>
  <c r="P10350" i="6"/>
  <c r="P10351" i="6"/>
  <c r="P10352" i="6"/>
  <c r="P10353" i="6"/>
  <c r="P10354" i="6"/>
  <c r="P10355" i="6"/>
  <c r="P10356" i="6"/>
  <c r="P10357" i="6"/>
  <c r="P10358" i="6"/>
  <c r="P10359" i="6"/>
  <c r="P10360" i="6"/>
  <c r="P10361" i="6"/>
  <c r="P10362" i="6"/>
  <c r="P10363" i="6"/>
  <c r="P10364" i="6"/>
  <c r="P10365" i="6"/>
  <c r="P10366" i="6"/>
  <c r="P10367" i="6"/>
  <c r="P10368" i="6"/>
  <c r="P10369" i="6"/>
  <c r="P10370" i="6"/>
  <c r="P10371" i="6"/>
  <c r="P10372" i="6"/>
  <c r="P10373" i="6"/>
  <c r="P10374" i="6"/>
  <c r="P10375" i="6"/>
  <c r="P10376" i="6"/>
  <c r="P10377" i="6"/>
  <c r="P10378" i="6"/>
  <c r="P10379" i="6"/>
  <c r="P10380" i="6"/>
  <c r="P10381" i="6"/>
  <c r="P10382" i="6"/>
  <c r="P10383" i="6"/>
  <c r="P10384" i="6"/>
  <c r="P10385" i="6"/>
  <c r="P10386" i="6"/>
  <c r="P10387" i="6"/>
  <c r="P10388" i="6"/>
  <c r="P10389" i="6"/>
  <c r="P10390" i="6"/>
  <c r="P10391" i="6"/>
  <c r="P10392" i="6"/>
  <c r="P10393" i="6"/>
  <c r="P10394" i="6"/>
  <c r="P10395" i="6"/>
  <c r="P10396" i="6"/>
  <c r="P10397" i="6"/>
  <c r="P10398" i="6"/>
  <c r="P10399" i="6"/>
  <c r="P10400" i="6"/>
  <c r="P10401" i="6"/>
  <c r="P10402" i="6"/>
  <c r="P10403" i="6"/>
  <c r="P10404" i="6"/>
  <c r="P10405" i="6"/>
  <c r="P10406" i="6"/>
  <c r="P10407" i="6"/>
  <c r="P10408" i="6"/>
  <c r="P10409" i="6"/>
  <c r="P10410" i="6"/>
  <c r="P10411" i="6"/>
  <c r="P10412" i="6"/>
  <c r="P10413" i="6"/>
  <c r="P10414" i="6"/>
  <c r="P10415" i="6"/>
  <c r="P10416" i="6"/>
  <c r="P10417" i="6"/>
  <c r="P10418" i="6"/>
  <c r="P10419" i="6"/>
  <c r="P10420" i="6"/>
  <c r="P10421" i="6"/>
  <c r="P10422" i="6"/>
  <c r="P10423" i="6"/>
  <c r="P10424" i="6"/>
  <c r="P10425" i="6"/>
  <c r="P10426" i="6"/>
  <c r="P10427" i="6"/>
  <c r="P10428" i="6"/>
  <c r="P10429" i="6"/>
  <c r="P10430" i="6"/>
  <c r="P10431" i="6"/>
  <c r="P10432" i="6"/>
  <c r="P10433" i="6"/>
  <c r="P10434" i="6"/>
  <c r="P10435" i="6"/>
  <c r="P10436" i="6"/>
  <c r="P10437" i="6"/>
  <c r="P10438" i="6"/>
  <c r="P10439" i="6"/>
  <c r="P10440" i="6"/>
  <c r="P10441" i="6"/>
  <c r="P10442" i="6"/>
  <c r="P10443" i="6"/>
  <c r="P10444" i="6"/>
  <c r="P10445" i="6"/>
  <c r="P10446" i="6"/>
  <c r="P10447" i="6"/>
  <c r="P10448" i="6"/>
  <c r="P10449" i="6"/>
  <c r="P10450" i="6"/>
  <c r="P10451" i="6"/>
  <c r="P10452" i="6"/>
  <c r="P10453" i="6"/>
  <c r="P10454" i="6"/>
  <c r="P10455" i="6"/>
  <c r="P10456" i="6"/>
  <c r="P10457" i="6"/>
  <c r="P10458" i="6"/>
  <c r="P10459" i="6"/>
  <c r="P10460" i="6"/>
  <c r="P10461" i="6"/>
  <c r="P10462" i="6"/>
  <c r="P10463" i="6"/>
  <c r="P10464" i="6"/>
  <c r="P10465" i="6"/>
  <c r="P10466" i="6"/>
  <c r="P10467" i="6"/>
  <c r="P10468" i="6"/>
  <c r="P10469" i="6"/>
  <c r="P10470" i="6"/>
  <c r="P10471" i="6"/>
  <c r="P10472" i="6"/>
  <c r="P10473" i="6"/>
  <c r="P10474" i="6"/>
  <c r="P10475" i="6"/>
  <c r="P10476" i="6"/>
  <c r="P10477" i="6"/>
  <c r="P10478" i="6"/>
  <c r="P10479" i="6"/>
  <c r="P10480" i="6"/>
  <c r="P10481" i="6"/>
  <c r="P10482" i="6"/>
  <c r="P10483" i="6"/>
  <c r="P10484" i="6"/>
  <c r="P10485" i="6"/>
  <c r="P10486" i="6"/>
  <c r="P10487" i="6"/>
  <c r="P10488" i="6"/>
  <c r="P10489" i="6"/>
  <c r="P10490" i="6"/>
  <c r="P10491" i="6"/>
  <c r="P10492" i="6"/>
  <c r="P10493" i="6"/>
  <c r="P10494" i="6"/>
  <c r="P10495" i="6"/>
  <c r="P10496" i="6"/>
  <c r="P10497" i="6"/>
  <c r="P10498" i="6"/>
  <c r="P10499" i="6"/>
  <c r="P10500" i="6"/>
  <c r="P10501" i="6"/>
  <c r="P10502" i="6"/>
  <c r="P10503" i="6"/>
  <c r="P10504" i="6"/>
  <c r="P10505" i="6"/>
  <c r="P10506" i="6"/>
  <c r="P10507" i="6"/>
  <c r="P10508" i="6"/>
  <c r="P10509" i="6"/>
  <c r="P10510" i="6"/>
  <c r="P10511" i="6"/>
  <c r="P10512" i="6"/>
  <c r="P10513" i="6"/>
  <c r="P10514" i="6"/>
  <c r="P10515" i="6"/>
  <c r="P10516" i="6"/>
  <c r="P10517" i="6"/>
  <c r="P10518" i="6"/>
  <c r="P10519" i="6"/>
  <c r="P10520" i="6"/>
  <c r="P10521" i="6"/>
  <c r="P10522" i="6"/>
  <c r="P10523" i="6"/>
  <c r="P10524" i="6"/>
  <c r="P10525" i="6"/>
  <c r="P10526" i="6"/>
  <c r="P10527" i="6"/>
  <c r="P10528" i="6"/>
  <c r="P10529" i="6"/>
  <c r="P10530" i="6"/>
  <c r="P10531" i="6"/>
  <c r="P10532" i="6"/>
  <c r="P10533" i="6"/>
  <c r="P10534" i="6"/>
  <c r="P10535" i="6"/>
  <c r="P10536" i="6"/>
  <c r="P10537" i="6"/>
  <c r="P10538" i="6"/>
  <c r="P10539" i="6"/>
  <c r="P10540" i="6"/>
  <c r="P10541" i="6"/>
  <c r="P10542" i="6"/>
  <c r="P10543" i="6"/>
  <c r="P10544" i="6"/>
  <c r="P10545" i="6"/>
  <c r="P10546" i="6"/>
  <c r="P10547" i="6"/>
  <c r="P10548" i="6"/>
  <c r="P10549" i="6"/>
  <c r="P10550" i="6"/>
  <c r="P10551" i="6"/>
  <c r="P10552" i="6"/>
  <c r="P10553" i="6"/>
  <c r="P10554" i="6"/>
  <c r="P10555" i="6"/>
  <c r="P10556" i="6"/>
  <c r="P10557" i="6"/>
  <c r="P10558" i="6"/>
  <c r="P10559" i="6"/>
  <c r="P10560" i="6"/>
  <c r="P10561" i="6"/>
  <c r="P10562" i="6"/>
  <c r="P10563" i="6"/>
  <c r="P10564" i="6"/>
  <c r="P10565" i="6"/>
  <c r="P10566" i="6"/>
  <c r="P10567" i="6"/>
  <c r="P10568" i="6"/>
  <c r="P10569" i="6"/>
  <c r="P10570" i="6"/>
  <c r="P10571" i="6"/>
  <c r="P10572" i="6"/>
  <c r="P10573" i="6"/>
  <c r="P10574" i="6"/>
  <c r="P10575" i="6"/>
  <c r="P10576" i="6"/>
  <c r="P10577" i="6"/>
  <c r="P10578" i="6"/>
  <c r="P10579" i="6"/>
  <c r="P10580" i="6"/>
  <c r="P10581" i="6"/>
  <c r="P10582" i="6"/>
  <c r="P10583" i="6"/>
  <c r="P10584" i="6"/>
  <c r="P10585" i="6"/>
  <c r="P10586" i="6"/>
  <c r="P10587" i="6"/>
  <c r="P10588" i="6"/>
  <c r="P10589" i="6"/>
  <c r="P10590" i="6"/>
  <c r="P10591" i="6"/>
  <c r="P10592" i="6"/>
  <c r="P10593" i="6"/>
  <c r="P10594" i="6"/>
  <c r="P10595" i="6"/>
  <c r="P10596" i="6"/>
  <c r="P10597" i="6"/>
  <c r="P10598" i="6"/>
  <c r="P10599" i="6"/>
  <c r="P10600" i="6"/>
  <c r="P10601" i="6"/>
  <c r="P10602" i="6"/>
  <c r="P10603" i="6"/>
  <c r="P10604" i="6"/>
  <c r="P10605" i="6"/>
  <c r="P10606" i="6"/>
  <c r="P10607" i="6"/>
  <c r="P10608" i="6"/>
  <c r="P10609" i="6"/>
  <c r="P10610" i="6"/>
  <c r="P10611" i="6"/>
  <c r="P10612" i="6"/>
  <c r="P10613" i="6"/>
  <c r="P10614" i="6"/>
  <c r="P10615" i="6"/>
  <c r="P10616" i="6"/>
  <c r="P10617" i="6"/>
  <c r="P10618" i="6"/>
  <c r="P10619" i="6"/>
  <c r="P10620" i="6"/>
  <c r="P10621" i="6"/>
  <c r="P10622" i="6"/>
  <c r="P10623" i="6"/>
  <c r="P10624" i="6"/>
  <c r="P10625" i="6"/>
  <c r="P10626" i="6"/>
  <c r="P10627" i="6"/>
  <c r="P10628" i="6"/>
  <c r="P10629" i="6"/>
  <c r="P10630" i="6"/>
  <c r="P10631" i="6"/>
  <c r="P10632" i="6"/>
  <c r="P10633" i="6"/>
  <c r="P10634" i="6"/>
  <c r="P10635" i="6"/>
  <c r="P10636" i="6"/>
  <c r="P10637" i="6"/>
  <c r="P10638" i="6"/>
  <c r="P10639" i="6"/>
  <c r="P10640" i="6"/>
  <c r="P10641" i="6"/>
  <c r="P10642" i="6"/>
  <c r="P10643" i="6"/>
  <c r="P10644" i="6"/>
  <c r="P10645" i="6"/>
  <c r="P10646" i="6"/>
  <c r="P10647" i="6"/>
  <c r="P10648" i="6"/>
  <c r="P10649" i="6"/>
  <c r="P10650" i="6"/>
  <c r="P10651" i="6"/>
  <c r="P10652" i="6"/>
  <c r="P10653" i="6"/>
  <c r="P10654" i="6"/>
  <c r="P10655" i="6"/>
  <c r="P10656" i="6"/>
  <c r="P10657" i="6"/>
  <c r="P10658" i="6"/>
  <c r="P10659" i="6"/>
  <c r="P10660" i="6"/>
  <c r="P10661" i="6"/>
  <c r="P10662" i="6"/>
  <c r="P10663" i="6"/>
  <c r="P10664" i="6"/>
  <c r="P10665" i="6"/>
  <c r="P10666" i="6"/>
  <c r="P10667" i="6"/>
  <c r="P10668" i="6"/>
  <c r="P10669" i="6"/>
  <c r="P10670" i="6"/>
  <c r="P10671" i="6"/>
  <c r="P10672" i="6"/>
  <c r="P10673" i="6"/>
  <c r="P10674" i="6"/>
  <c r="P10675" i="6"/>
  <c r="P10676" i="6"/>
  <c r="P10677" i="6"/>
  <c r="P10678" i="6"/>
  <c r="P10679" i="6"/>
  <c r="P10680" i="6"/>
  <c r="P10681" i="6"/>
  <c r="P10682" i="6"/>
  <c r="P10683" i="6"/>
  <c r="P10684" i="6"/>
  <c r="P10685" i="6"/>
  <c r="P10686" i="6"/>
  <c r="P10687" i="6"/>
  <c r="P10688" i="6"/>
  <c r="P10689" i="6"/>
  <c r="P10690" i="6"/>
  <c r="P10691" i="6"/>
  <c r="P10692" i="6"/>
  <c r="P10693" i="6"/>
  <c r="P10694" i="6"/>
  <c r="P10695" i="6"/>
  <c r="P10696" i="6"/>
  <c r="P10697" i="6"/>
  <c r="P10698" i="6"/>
  <c r="P10699" i="6"/>
  <c r="P10700" i="6"/>
  <c r="P10701" i="6"/>
  <c r="P10702" i="6"/>
  <c r="P10703" i="6"/>
  <c r="P10704" i="6"/>
  <c r="P10705" i="6"/>
  <c r="P10706" i="6"/>
  <c r="P10707" i="6"/>
  <c r="P10708" i="6"/>
  <c r="P10709" i="6"/>
  <c r="P10710" i="6"/>
  <c r="P10711" i="6"/>
  <c r="P10712" i="6"/>
  <c r="P10713" i="6"/>
  <c r="P10714" i="6"/>
  <c r="P10715" i="6"/>
  <c r="P10716" i="6"/>
  <c r="P10717" i="6"/>
  <c r="P10718" i="6"/>
  <c r="P10719" i="6"/>
  <c r="P10720" i="6"/>
  <c r="P10721" i="6"/>
  <c r="P10722" i="6"/>
  <c r="P10723" i="6"/>
  <c r="P10724" i="6"/>
  <c r="P10725" i="6"/>
  <c r="P10726" i="6"/>
  <c r="P10727" i="6"/>
  <c r="P10728" i="6"/>
  <c r="P10729" i="6"/>
  <c r="P10730" i="6"/>
  <c r="P10731" i="6"/>
  <c r="P10732" i="6"/>
  <c r="P10733" i="6"/>
  <c r="P10734" i="6"/>
  <c r="P10735" i="6"/>
  <c r="P10736" i="6"/>
  <c r="P10737" i="6"/>
  <c r="P10738" i="6"/>
  <c r="P10739" i="6"/>
  <c r="P10740" i="6"/>
  <c r="P10741" i="6"/>
  <c r="P10742" i="6"/>
  <c r="P10743" i="6"/>
  <c r="P10744" i="6"/>
  <c r="P10745" i="6"/>
  <c r="P10746" i="6"/>
  <c r="P10747" i="6"/>
  <c r="P10748" i="6"/>
  <c r="P10749" i="6"/>
  <c r="P10750" i="6"/>
  <c r="P10751" i="6"/>
  <c r="P10752" i="6"/>
  <c r="P10753" i="6"/>
  <c r="P10754" i="6"/>
  <c r="P10755" i="6"/>
  <c r="P10756" i="6"/>
  <c r="P10757" i="6"/>
  <c r="P10758" i="6"/>
  <c r="P10759" i="6"/>
  <c r="P10760" i="6"/>
  <c r="P10761" i="6"/>
  <c r="P10762" i="6"/>
  <c r="P10763" i="6"/>
  <c r="P10764" i="6"/>
  <c r="P10765" i="6"/>
  <c r="P10766" i="6"/>
  <c r="P10767" i="6"/>
  <c r="P10768" i="6"/>
  <c r="P10769" i="6"/>
  <c r="P10770" i="6"/>
  <c r="P10771" i="6"/>
  <c r="P10772" i="6"/>
  <c r="P10773" i="6"/>
  <c r="P10774" i="6"/>
  <c r="P10775" i="6"/>
  <c r="P10776" i="6"/>
  <c r="P10777" i="6"/>
  <c r="P10778" i="6"/>
  <c r="P10779" i="6"/>
  <c r="P10780" i="6"/>
  <c r="P10781" i="6"/>
  <c r="P10782" i="6"/>
  <c r="P10783" i="6"/>
  <c r="P10784" i="6"/>
  <c r="P10785" i="6"/>
  <c r="P10786" i="6"/>
  <c r="P10787" i="6"/>
  <c r="P10788" i="6"/>
  <c r="P10789" i="6"/>
  <c r="P10790" i="6"/>
  <c r="P10791" i="6"/>
  <c r="P10792" i="6"/>
  <c r="P10793" i="6"/>
  <c r="P10794" i="6"/>
  <c r="P10795" i="6"/>
  <c r="P10796" i="6"/>
  <c r="P10797" i="6"/>
  <c r="P10798" i="6"/>
  <c r="P10799" i="6"/>
  <c r="P10800" i="6"/>
  <c r="P10801" i="6"/>
  <c r="P10802" i="6"/>
  <c r="P10803" i="6"/>
  <c r="P10804" i="6"/>
  <c r="P10805" i="6"/>
  <c r="P10806" i="6"/>
  <c r="P10807" i="6"/>
  <c r="P10808" i="6"/>
  <c r="P10809" i="6"/>
  <c r="P10810" i="6"/>
  <c r="P10811" i="6"/>
  <c r="P10812" i="6"/>
  <c r="P10813" i="6"/>
  <c r="P10814" i="6"/>
  <c r="P10815" i="6"/>
  <c r="P10816" i="6"/>
  <c r="P10817" i="6"/>
  <c r="P10818" i="6"/>
  <c r="P10819" i="6"/>
  <c r="P10820" i="6"/>
  <c r="P10821" i="6"/>
  <c r="P10822" i="6"/>
  <c r="P10823" i="6"/>
  <c r="P10824" i="6"/>
  <c r="P10825" i="6"/>
  <c r="P10826" i="6"/>
  <c r="P10827" i="6"/>
  <c r="P10828" i="6"/>
  <c r="P10829" i="6"/>
  <c r="P10830" i="6"/>
  <c r="P10831" i="6"/>
  <c r="P10832" i="6"/>
  <c r="P10833" i="6"/>
  <c r="P10834" i="6"/>
  <c r="P10835" i="6"/>
  <c r="P10836" i="6"/>
  <c r="P10837" i="6"/>
  <c r="P10838" i="6"/>
  <c r="P10839" i="6"/>
  <c r="P10840" i="6"/>
  <c r="P10841" i="6"/>
  <c r="P10842" i="6"/>
  <c r="P10843" i="6"/>
  <c r="P10844" i="6"/>
  <c r="P10845" i="6"/>
  <c r="P10846" i="6"/>
  <c r="P10847" i="6"/>
  <c r="P10848" i="6"/>
  <c r="P10849" i="6"/>
  <c r="P10850" i="6"/>
  <c r="P10851" i="6"/>
  <c r="P10852" i="6"/>
  <c r="P10853" i="6"/>
  <c r="P10854" i="6"/>
  <c r="P10855" i="6"/>
  <c r="P10856" i="6"/>
  <c r="P10857" i="6"/>
  <c r="P10858" i="6"/>
  <c r="P10859" i="6"/>
  <c r="P10860" i="6"/>
  <c r="P10861" i="6"/>
  <c r="P10862" i="6"/>
  <c r="P10863" i="6"/>
  <c r="P10864" i="6"/>
  <c r="P10865" i="6"/>
  <c r="P10866" i="6"/>
  <c r="P10867" i="6"/>
  <c r="P10868" i="6"/>
  <c r="P10869" i="6"/>
  <c r="P10870" i="6"/>
  <c r="P10871" i="6"/>
  <c r="P10872" i="6"/>
  <c r="P10873" i="6"/>
  <c r="P10874" i="6"/>
  <c r="P10875" i="6"/>
  <c r="P10876" i="6"/>
  <c r="P10877" i="6"/>
  <c r="P10878" i="6"/>
  <c r="P10879" i="6"/>
  <c r="P10880" i="6"/>
  <c r="P10881" i="6"/>
  <c r="P10882" i="6"/>
  <c r="P10883" i="6"/>
  <c r="P10884" i="6"/>
  <c r="P10885" i="6"/>
  <c r="P10886" i="6"/>
  <c r="P10887" i="6"/>
  <c r="P10888" i="6"/>
  <c r="P10889" i="6"/>
  <c r="P10890" i="6"/>
  <c r="P10891" i="6"/>
  <c r="P10892" i="6"/>
  <c r="P10893" i="6"/>
  <c r="P10894" i="6"/>
  <c r="P10895" i="6"/>
  <c r="P10896" i="6"/>
  <c r="P10897" i="6"/>
  <c r="P10898" i="6"/>
  <c r="P10899" i="6"/>
  <c r="P10900" i="6"/>
  <c r="P10901" i="6"/>
  <c r="P10902" i="6"/>
  <c r="P10903" i="6"/>
  <c r="P10904" i="6"/>
  <c r="P10905" i="6"/>
  <c r="P10906" i="6"/>
  <c r="P10907" i="6"/>
  <c r="P10908" i="6"/>
  <c r="P10909" i="6"/>
  <c r="P10910" i="6"/>
  <c r="P10911" i="6"/>
  <c r="P10912" i="6"/>
  <c r="P10913" i="6"/>
  <c r="P10914" i="6"/>
  <c r="P10915" i="6"/>
  <c r="P10916" i="6"/>
  <c r="P10917" i="6"/>
  <c r="P10918" i="6"/>
  <c r="P10919" i="6"/>
  <c r="P10920" i="6"/>
  <c r="P10921" i="6"/>
  <c r="P10922" i="6"/>
  <c r="P10923" i="6"/>
  <c r="P10924" i="6"/>
  <c r="P10925" i="6"/>
  <c r="P10926" i="6"/>
  <c r="P10927" i="6"/>
  <c r="P10928" i="6"/>
  <c r="P10929" i="6"/>
  <c r="P10930" i="6"/>
  <c r="P10931" i="6"/>
  <c r="P10932" i="6"/>
  <c r="P10933" i="6"/>
  <c r="P10934" i="6"/>
  <c r="P10935" i="6"/>
  <c r="P10936" i="6"/>
  <c r="P10937" i="6"/>
  <c r="P10938" i="6"/>
  <c r="P10939" i="6"/>
  <c r="P10940" i="6"/>
  <c r="P10941" i="6"/>
  <c r="P10942" i="6"/>
  <c r="P10943" i="6"/>
  <c r="P10944" i="6"/>
  <c r="P10945" i="6"/>
  <c r="P10946" i="6"/>
  <c r="P10947" i="6"/>
  <c r="P10948" i="6"/>
  <c r="P10949" i="6"/>
  <c r="P10950" i="6"/>
  <c r="P10951" i="6"/>
  <c r="P10952" i="6"/>
  <c r="P10953" i="6"/>
  <c r="P10954" i="6"/>
  <c r="P10955" i="6"/>
  <c r="P10956" i="6"/>
  <c r="P10957" i="6"/>
  <c r="P10958" i="6"/>
  <c r="P10959" i="6"/>
  <c r="P10960" i="6"/>
  <c r="P10961" i="6"/>
  <c r="P10962" i="6"/>
  <c r="P10963" i="6"/>
  <c r="P10964" i="6"/>
  <c r="P10965" i="6"/>
  <c r="P10966" i="6"/>
  <c r="P10967" i="6"/>
  <c r="P10968" i="6"/>
  <c r="P10969" i="6"/>
  <c r="P10970" i="6"/>
  <c r="P10971" i="6"/>
  <c r="P10972" i="6"/>
  <c r="P10973" i="6"/>
  <c r="P10974" i="6"/>
  <c r="P10975" i="6"/>
  <c r="P10976" i="6"/>
  <c r="P10977" i="6"/>
  <c r="P10978" i="6"/>
  <c r="P10979" i="6"/>
  <c r="P10980" i="6"/>
  <c r="P10981" i="6"/>
  <c r="P10982" i="6"/>
  <c r="P10983" i="6"/>
  <c r="P10984" i="6"/>
  <c r="P10985" i="6"/>
  <c r="P10986" i="6"/>
  <c r="P10987" i="6"/>
  <c r="P10988" i="6"/>
  <c r="P10989" i="6"/>
  <c r="P10990" i="6"/>
  <c r="P10991" i="6"/>
  <c r="P10992" i="6"/>
  <c r="P10993" i="6"/>
  <c r="P10994" i="6"/>
  <c r="P10995" i="6"/>
  <c r="P10996" i="6"/>
  <c r="P10997" i="6"/>
  <c r="P10998" i="6"/>
  <c r="P10999" i="6"/>
  <c r="P11000" i="6"/>
  <c r="P11001" i="6"/>
  <c r="P11002" i="6"/>
  <c r="P11003" i="6"/>
  <c r="P11004" i="6"/>
  <c r="P11005" i="6"/>
  <c r="P11006" i="6"/>
  <c r="P11007" i="6"/>
  <c r="P11008" i="6"/>
  <c r="P11009" i="6"/>
  <c r="P11010" i="6"/>
  <c r="P11011" i="6"/>
  <c r="P11012" i="6"/>
  <c r="P11013" i="6"/>
  <c r="P11014" i="6"/>
  <c r="P11015" i="6"/>
  <c r="P11016" i="6"/>
  <c r="P11017" i="6"/>
  <c r="P11018" i="6"/>
  <c r="P11019" i="6"/>
  <c r="P11020" i="6"/>
  <c r="P11021" i="6"/>
  <c r="P11022" i="6"/>
  <c r="P11023" i="6"/>
  <c r="P11024" i="6"/>
  <c r="P11025" i="6"/>
  <c r="P11026" i="6"/>
  <c r="P11027" i="6"/>
  <c r="P11028" i="6"/>
  <c r="P11029" i="6"/>
  <c r="P11030" i="6"/>
  <c r="P11031" i="6"/>
  <c r="P11032" i="6"/>
  <c r="P11033" i="6"/>
  <c r="P11034" i="6"/>
  <c r="P11035" i="6"/>
  <c r="P11036" i="6"/>
  <c r="P11037" i="6"/>
  <c r="P11038" i="6"/>
  <c r="P11039" i="6"/>
  <c r="P11040" i="6"/>
  <c r="P11041" i="6"/>
  <c r="P11042" i="6"/>
  <c r="P11043" i="6"/>
  <c r="P11044" i="6"/>
  <c r="P11045" i="6"/>
  <c r="P11046" i="6"/>
  <c r="P11047" i="6"/>
  <c r="P11048" i="6"/>
  <c r="P11049" i="6"/>
  <c r="P11050" i="6"/>
  <c r="P11051" i="6"/>
  <c r="P11052" i="6"/>
  <c r="P11053" i="6"/>
  <c r="P11054" i="6"/>
  <c r="P11055" i="6"/>
  <c r="P11056" i="6"/>
  <c r="P11057" i="6"/>
  <c r="P11058" i="6"/>
  <c r="P11059" i="6"/>
  <c r="P11060" i="6"/>
  <c r="P11061" i="6"/>
  <c r="P11062" i="6"/>
  <c r="P11063" i="6"/>
  <c r="P11064" i="6"/>
  <c r="P11065" i="6"/>
  <c r="P11066" i="6"/>
  <c r="P11067" i="6"/>
  <c r="P11068" i="6"/>
  <c r="P11069" i="6"/>
  <c r="P11070" i="6"/>
  <c r="P11071" i="6"/>
  <c r="P11072" i="6"/>
  <c r="P11073" i="6"/>
  <c r="P11074" i="6"/>
  <c r="P11075" i="6"/>
  <c r="P11076" i="6"/>
  <c r="P11077" i="6"/>
  <c r="P11078" i="6"/>
  <c r="P11079" i="6"/>
  <c r="P11080" i="6"/>
  <c r="P11081" i="6"/>
  <c r="P11082" i="6"/>
  <c r="P11083" i="6"/>
  <c r="P11084" i="6"/>
  <c r="P11085" i="6"/>
  <c r="P11086" i="6"/>
  <c r="P11087" i="6"/>
  <c r="P11088" i="6"/>
  <c r="P11089" i="6"/>
  <c r="P11090" i="6"/>
  <c r="P11091" i="6"/>
  <c r="P11092" i="6"/>
  <c r="P11093" i="6"/>
  <c r="P11094" i="6"/>
  <c r="P11095" i="6"/>
  <c r="P11096" i="6"/>
  <c r="P11097" i="6"/>
  <c r="P11098" i="6"/>
  <c r="P11099" i="6"/>
  <c r="P11100" i="6"/>
  <c r="P11101" i="6"/>
  <c r="P11102" i="6"/>
  <c r="P11103" i="6"/>
  <c r="P11104" i="6"/>
  <c r="P11105" i="6"/>
  <c r="P11106" i="6"/>
  <c r="P11107" i="6"/>
  <c r="P11108" i="6"/>
  <c r="P11109" i="6"/>
  <c r="P11110" i="6"/>
  <c r="P11111" i="6"/>
  <c r="P11112" i="6"/>
  <c r="P11113" i="6"/>
  <c r="P11114" i="6"/>
  <c r="P11115" i="6"/>
  <c r="P11116" i="6"/>
  <c r="P11117" i="6"/>
  <c r="P11118" i="6"/>
  <c r="P11119" i="6"/>
  <c r="P11120" i="6"/>
  <c r="P11121" i="6"/>
  <c r="P11122" i="6"/>
  <c r="P11123" i="6"/>
  <c r="P11124" i="6"/>
  <c r="P11125" i="6"/>
  <c r="P11126" i="6"/>
  <c r="P11127" i="6"/>
  <c r="P11128" i="6"/>
  <c r="P11129" i="6"/>
  <c r="P11130" i="6"/>
  <c r="P11131" i="6"/>
  <c r="P11132" i="6"/>
  <c r="P11133" i="6"/>
  <c r="P11134" i="6"/>
  <c r="P11135" i="6"/>
  <c r="P11136" i="6"/>
  <c r="P11137" i="6"/>
  <c r="P11138" i="6"/>
  <c r="P11139" i="6"/>
  <c r="P11140" i="6"/>
  <c r="P11141" i="6"/>
  <c r="P11142" i="6"/>
  <c r="P11143" i="6"/>
  <c r="P11144" i="6"/>
  <c r="P11145" i="6"/>
  <c r="P11146" i="6"/>
  <c r="P11147" i="6"/>
  <c r="P11148" i="6"/>
  <c r="P11149" i="6"/>
  <c r="P11150" i="6"/>
  <c r="P11151" i="6"/>
  <c r="P11152" i="6"/>
  <c r="P11153" i="6"/>
  <c r="P11154" i="6"/>
  <c r="P11155" i="6"/>
  <c r="P11156" i="6"/>
  <c r="P11157" i="6"/>
  <c r="P11158" i="6"/>
  <c r="P11159" i="6"/>
  <c r="P11160" i="6"/>
  <c r="P11161" i="6"/>
  <c r="P11162" i="6"/>
  <c r="P11163" i="6"/>
  <c r="P11164" i="6"/>
  <c r="P11165" i="6"/>
  <c r="P11166" i="6"/>
  <c r="P11167" i="6"/>
  <c r="P11168" i="6"/>
  <c r="P11169" i="6"/>
  <c r="P11170" i="6"/>
  <c r="P11171" i="6"/>
  <c r="P11172" i="6"/>
  <c r="P11173" i="6"/>
  <c r="P11174" i="6"/>
  <c r="P11175" i="6"/>
  <c r="P11176" i="6"/>
  <c r="P11177" i="6"/>
  <c r="P11178" i="6"/>
  <c r="P11179" i="6"/>
  <c r="P11180" i="6"/>
  <c r="P11181" i="6"/>
  <c r="P11182" i="6"/>
  <c r="P11183" i="6"/>
  <c r="P11184" i="6"/>
  <c r="P11185" i="6"/>
  <c r="P11186" i="6"/>
  <c r="P11187" i="6"/>
  <c r="P11188" i="6"/>
  <c r="P11189" i="6"/>
  <c r="P11190" i="6"/>
  <c r="P11191" i="6"/>
  <c r="P11192" i="6"/>
  <c r="P11193" i="6"/>
  <c r="P11194" i="6"/>
  <c r="P11195" i="6"/>
  <c r="P11196" i="6"/>
  <c r="P11197" i="6"/>
  <c r="P11198" i="6"/>
  <c r="P11199" i="6"/>
  <c r="P11200" i="6"/>
  <c r="P11201" i="6"/>
  <c r="P11202" i="6"/>
  <c r="P11203" i="6"/>
  <c r="P11204" i="6"/>
  <c r="P11205" i="6"/>
  <c r="P11206" i="6"/>
  <c r="P11207" i="6"/>
  <c r="P11208" i="6"/>
  <c r="P11209" i="6"/>
  <c r="P11210" i="6"/>
  <c r="P11211" i="6"/>
  <c r="P11212" i="6"/>
  <c r="P11213" i="6"/>
  <c r="P11214" i="6"/>
  <c r="P11215" i="6"/>
  <c r="P11216" i="6"/>
  <c r="P11217" i="6"/>
  <c r="P11218" i="6"/>
  <c r="P11219" i="6"/>
  <c r="P11220" i="6"/>
  <c r="P11221" i="6"/>
  <c r="P11222" i="6"/>
  <c r="P11223" i="6"/>
  <c r="P11224" i="6"/>
  <c r="P11225" i="6"/>
  <c r="P11226" i="6"/>
  <c r="P11227" i="6"/>
  <c r="P11228" i="6"/>
  <c r="P11229" i="6"/>
  <c r="P11230" i="6"/>
  <c r="P11231" i="6"/>
  <c r="P11232" i="6"/>
  <c r="P11233" i="6"/>
  <c r="P11234" i="6"/>
  <c r="P11235" i="6"/>
  <c r="P11236" i="6"/>
  <c r="P11237" i="6"/>
  <c r="P11238" i="6"/>
  <c r="P11239" i="6"/>
  <c r="P11240" i="6"/>
  <c r="P11241" i="6"/>
  <c r="P11242" i="6"/>
  <c r="P11243" i="6"/>
  <c r="P11244" i="6"/>
  <c r="P11245" i="6"/>
  <c r="P11246" i="6"/>
  <c r="P11247" i="6"/>
  <c r="P11248" i="6"/>
  <c r="P11249" i="6"/>
  <c r="P11250" i="6"/>
  <c r="P11251" i="6"/>
  <c r="P11252" i="6"/>
  <c r="P11253" i="6"/>
  <c r="P11254" i="6"/>
  <c r="P11255" i="6"/>
  <c r="P11256" i="6"/>
  <c r="P11257" i="6"/>
  <c r="P11258" i="6"/>
  <c r="P11259" i="6"/>
  <c r="P11260" i="6"/>
  <c r="P11261" i="6"/>
  <c r="P11262" i="6"/>
  <c r="P11263" i="6"/>
  <c r="P11264" i="6"/>
  <c r="P11265" i="6"/>
  <c r="P11266" i="6"/>
  <c r="P11267" i="6"/>
  <c r="P11268" i="6"/>
  <c r="P11269" i="6"/>
  <c r="P11270" i="6"/>
  <c r="P11271" i="6"/>
  <c r="P11272" i="6"/>
  <c r="P11273" i="6"/>
  <c r="P11274" i="6"/>
  <c r="P11275" i="6"/>
  <c r="P11276" i="6"/>
  <c r="P11277" i="6"/>
  <c r="P11278" i="6"/>
  <c r="P11279" i="6"/>
  <c r="P11280" i="6"/>
  <c r="P11281" i="6"/>
  <c r="P11282" i="6"/>
  <c r="P11283" i="6"/>
  <c r="P11284" i="6"/>
  <c r="P11285" i="6"/>
  <c r="P11286" i="6"/>
  <c r="P11287" i="6"/>
  <c r="P11288" i="6"/>
  <c r="P11289" i="6"/>
  <c r="P11290" i="6"/>
  <c r="P11291" i="6"/>
  <c r="P11292" i="6"/>
  <c r="P11293" i="6"/>
  <c r="P11294" i="6"/>
  <c r="P11295" i="6"/>
  <c r="P11296" i="6"/>
  <c r="P11297" i="6"/>
  <c r="P11298" i="6"/>
  <c r="P11299" i="6"/>
  <c r="P11300" i="6"/>
  <c r="P11301" i="6"/>
  <c r="P11302" i="6"/>
  <c r="P11303" i="6"/>
  <c r="P11304" i="6"/>
  <c r="P11305" i="6"/>
  <c r="P11306" i="6"/>
  <c r="P11307" i="6"/>
  <c r="P11308" i="6"/>
  <c r="P11309" i="6"/>
  <c r="P11310" i="6"/>
  <c r="P11311" i="6"/>
  <c r="P11312" i="6"/>
  <c r="P11313" i="6"/>
  <c r="P11314" i="6"/>
  <c r="P11315" i="6"/>
  <c r="P11316" i="6"/>
  <c r="P11317" i="6"/>
  <c r="P11318" i="6"/>
  <c r="P11319" i="6"/>
  <c r="P11320" i="6"/>
  <c r="P11321" i="6"/>
  <c r="P11322" i="6"/>
  <c r="P11323" i="6"/>
  <c r="P11324" i="6"/>
  <c r="P11325" i="6"/>
  <c r="P11326" i="6"/>
  <c r="P11327" i="6"/>
  <c r="P11328" i="6"/>
  <c r="P11329" i="6"/>
  <c r="P11330" i="6"/>
  <c r="P11331" i="6"/>
  <c r="P11332" i="6"/>
  <c r="P11333" i="6"/>
  <c r="P11334" i="6"/>
  <c r="P11335" i="6"/>
  <c r="P11336" i="6"/>
  <c r="P11337" i="6"/>
  <c r="P11338" i="6"/>
  <c r="P11339" i="6"/>
  <c r="P11340" i="6"/>
  <c r="P11341" i="6"/>
  <c r="P11342" i="6"/>
  <c r="P11343" i="6"/>
  <c r="P11344" i="6"/>
  <c r="P11345" i="6"/>
  <c r="P11346" i="6"/>
  <c r="P11347" i="6"/>
  <c r="P11348" i="6"/>
  <c r="P11349" i="6"/>
  <c r="P11350" i="6"/>
  <c r="P11351" i="6"/>
  <c r="P11352" i="6"/>
  <c r="P11353" i="6"/>
  <c r="P11354" i="6"/>
  <c r="P11355" i="6"/>
  <c r="P11356" i="6"/>
  <c r="P11357" i="6"/>
  <c r="P11358" i="6"/>
  <c r="P11359" i="6"/>
  <c r="P11360" i="6"/>
  <c r="P11361" i="6"/>
  <c r="P11362" i="6"/>
  <c r="P11363" i="6"/>
  <c r="P11364" i="6"/>
  <c r="P11365" i="6"/>
  <c r="P11366" i="6"/>
  <c r="P11367" i="6"/>
  <c r="P11368" i="6"/>
  <c r="P11369" i="6"/>
  <c r="P11370" i="6"/>
  <c r="P11371" i="6"/>
  <c r="P11372" i="6"/>
  <c r="P11373" i="6"/>
  <c r="P11374" i="6"/>
  <c r="P11375" i="6"/>
  <c r="P11376" i="6"/>
  <c r="P11377" i="6"/>
  <c r="P11378" i="6"/>
  <c r="P11379" i="6"/>
  <c r="P11380" i="6"/>
  <c r="P11381" i="6"/>
  <c r="P11382" i="6"/>
  <c r="P11383" i="6"/>
  <c r="P11384" i="6"/>
  <c r="P11385" i="6"/>
  <c r="P11386" i="6"/>
  <c r="P11387" i="6"/>
  <c r="P11388" i="6"/>
  <c r="P11389" i="6"/>
  <c r="P11390" i="6"/>
  <c r="P11391" i="6"/>
  <c r="P11392" i="6"/>
  <c r="P11393" i="6"/>
  <c r="P11394" i="6"/>
  <c r="P11395" i="6"/>
  <c r="P11396" i="6"/>
  <c r="P11397" i="6"/>
  <c r="P11398" i="6"/>
  <c r="P11399" i="6"/>
  <c r="P11400" i="6"/>
  <c r="P11401" i="6"/>
  <c r="P11402" i="6"/>
  <c r="P11403" i="6"/>
  <c r="P11404" i="6"/>
  <c r="P11405" i="6"/>
  <c r="P11406" i="6"/>
  <c r="P11407" i="6"/>
  <c r="P11408" i="6"/>
  <c r="P11409" i="6"/>
  <c r="P11410" i="6"/>
  <c r="P11411" i="6"/>
  <c r="P11412" i="6"/>
  <c r="P11413" i="6"/>
  <c r="P11414" i="6"/>
  <c r="P11415" i="6"/>
  <c r="P11416" i="6"/>
  <c r="P11417" i="6"/>
  <c r="P11418" i="6"/>
  <c r="P11419" i="6"/>
  <c r="P11420" i="6"/>
  <c r="P11421" i="6"/>
  <c r="P11422" i="6"/>
  <c r="P11423" i="6"/>
  <c r="P11424" i="6"/>
  <c r="P11425" i="6"/>
  <c r="P11426" i="6"/>
  <c r="P11427" i="6"/>
  <c r="P11428" i="6"/>
  <c r="P11429" i="6"/>
  <c r="P11430" i="6"/>
  <c r="P11431" i="6"/>
  <c r="P11432" i="6"/>
  <c r="P11433" i="6"/>
  <c r="P11434" i="6"/>
  <c r="P11435" i="6"/>
  <c r="P11436" i="6"/>
  <c r="P11437" i="6"/>
  <c r="P11438" i="6"/>
  <c r="P11439" i="6"/>
  <c r="P11440" i="6"/>
  <c r="P11441" i="6"/>
  <c r="P11442" i="6"/>
  <c r="P11443" i="6"/>
  <c r="P11444" i="6"/>
  <c r="P11445" i="6"/>
  <c r="P11446" i="6"/>
  <c r="P11447" i="6"/>
  <c r="P11448" i="6"/>
  <c r="P11449" i="6"/>
  <c r="P11450" i="6"/>
  <c r="P11451" i="6"/>
  <c r="P11452" i="6"/>
  <c r="P11453" i="6"/>
  <c r="P11454" i="6"/>
  <c r="P11455" i="6"/>
  <c r="P11456" i="6"/>
  <c r="P11457" i="6"/>
  <c r="P11458" i="6"/>
  <c r="P11459" i="6"/>
  <c r="P11460" i="6"/>
  <c r="P11461" i="6"/>
  <c r="P11462" i="6"/>
  <c r="P11463" i="6"/>
  <c r="P11464" i="6"/>
  <c r="P11465" i="6"/>
  <c r="P11466" i="6"/>
  <c r="P11467" i="6"/>
  <c r="P11468" i="6"/>
  <c r="P11469" i="6"/>
  <c r="P11470" i="6"/>
  <c r="P11471" i="6"/>
  <c r="P11472" i="6"/>
  <c r="P11473" i="6"/>
  <c r="P11474" i="6"/>
  <c r="P11475" i="6"/>
  <c r="P11476" i="6"/>
  <c r="P11477" i="6"/>
  <c r="P11478" i="6"/>
  <c r="P11479" i="6"/>
  <c r="P11480" i="6"/>
  <c r="P11481" i="6"/>
  <c r="P11482" i="6"/>
  <c r="P11483" i="6"/>
  <c r="P11484" i="6"/>
  <c r="P11485" i="6"/>
  <c r="P11486" i="6"/>
  <c r="P11487" i="6"/>
  <c r="P11488" i="6"/>
  <c r="P11489" i="6"/>
  <c r="P11490" i="6"/>
  <c r="P11491" i="6"/>
  <c r="P11492" i="6"/>
  <c r="P11493" i="6"/>
  <c r="P11494" i="6"/>
  <c r="P11495" i="6"/>
  <c r="P11496" i="6"/>
  <c r="P11497" i="6"/>
  <c r="P11498" i="6"/>
  <c r="P11499" i="6"/>
  <c r="P11500" i="6"/>
  <c r="P11501" i="6"/>
  <c r="P11502" i="6"/>
  <c r="P11503" i="6"/>
  <c r="P11504" i="6"/>
  <c r="P11505" i="6"/>
  <c r="P11506" i="6"/>
  <c r="P11507" i="6"/>
  <c r="P11508" i="6"/>
  <c r="P11509" i="6"/>
  <c r="P11510" i="6"/>
  <c r="P11511" i="6"/>
  <c r="P11512" i="6"/>
  <c r="P11513" i="6"/>
  <c r="P11514" i="6"/>
  <c r="P11515" i="6"/>
  <c r="P11516" i="6"/>
  <c r="P11517" i="6"/>
  <c r="P11518" i="6"/>
  <c r="P11519" i="6"/>
  <c r="P11520" i="6"/>
  <c r="P11521" i="6"/>
  <c r="P11522" i="6"/>
  <c r="P11523" i="6"/>
  <c r="P11524" i="6"/>
  <c r="P11525" i="6"/>
  <c r="P11526" i="6"/>
  <c r="P11527" i="6"/>
  <c r="P11528" i="6"/>
  <c r="P11529" i="6"/>
  <c r="P11530" i="6"/>
  <c r="P11531" i="6"/>
  <c r="P11532" i="6"/>
  <c r="P11533" i="6"/>
  <c r="P11534" i="6"/>
  <c r="P11535" i="6"/>
  <c r="P11536" i="6"/>
  <c r="P11537" i="6"/>
  <c r="P11538" i="6"/>
  <c r="P11539" i="6"/>
  <c r="P11540" i="6"/>
  <c r="P11541" i="6"/>
  <c r="P11542" i="6"/>
  <c r="P11543" i="6"/>
  <c r="P11544" i="6"/>
  <c r="P11545" i="6"/>
  <c r="P11546" i="6"/>
  <c r="P11547" i="6"/>
  <c r="P11548" i="6"/>
  <c r="P11549" i="6"/>
  <c r="P11550" i="6"/>
  <c r="P11551" i="6"/>
  <c r="P11552" i="6"/>
  <c r="P11553" i="6"/>
  <c r="P11554" i="6"/>
  <c r="P11555" i="6"/>
  <c r="P11556" i="6"/>
  <c r="P11557" i="6"/>
  <c r="P11558" i="6"/>
  <c r="P11559" i="6"/>
  <c r="P11560" i="6"/>
  <c r="P11561" i="6"/>
  <c r="P11562" i="6"/>
  <c r="P11563" i="6"/>
  <c r="P11564" i="6"/>
  <c r="P11565" i="6"/>
  <c r="P11566" i="6"/>
  <c r="P11567" i="6"/>
  <c r="P11568" i="6"/>
  <c r="P11569" i="6"/>
  <c r="P11570" i="6"/>
  <c r="P11571" i="6"/>
  <c r="P11572" i="6"/>
  <c r="P11573" i="6"/>
  <c r="P11574" i="6"/>
  <c r="P11575" i="6"/>
  <c r="P11576" i="6"/>
  <c r="P11577" i="6"/>
  <c r="P11578" i="6"/>
  <c r="P11579" i="6"/>
  <c r="P11580" i="6"/>
  <c r="P11581" i="6"/>
  <c r="P11582" i="6"/>
  <c r="P11583" i="6"/>
  <c r="P11584" i="6"/>
  <c r="P11585" i="6"/>
  <c r="P11586" i="6"/>
  <c r="P11587" i="6"/>
  <c r="P11588" i="6"/>
  <c r="P11589" i="6"/>
  <c r="P11590" i="6"/>
  <c r="P11591" i="6"/>
  <c r="P11592" i="6"/>
  <c r="P11593" i="6"/>
  <c r="P11594" i="6"/>
  <c r="P11595" i="6"/>
  <c r="P11596" i="6"/>
  <c r="P11597" i="6"/>
  <c r="P11598" i="6"/>
  <c r="P11599" i="6"/>
  <c r="P11600" i="6"/>
  <c r="P11601" i="6"/>
  <c r="P11602" i="6"/>
  <c r="P11603" i="6"/>
  <c r="P11604" i="6"/>
  <c r="P11605" i="6"/>
  <c r="P11606" i="6"/>
  <c r="P11607" i="6"/>
  <c r="P11608" i="6"/>
  <c r="P11609" i="6"/>
  <c r="P11610" i="6"/>
  <c r="P11611" i="6"/>
  <c r="P11612" i="6"/>
  <c r="P11613" i="6"/>
  <c r="P11614" i="6"/>
  <c r="P11615" i="6"/>
  <c r="P11616" i="6"/>
  <c r="P11617" i="6"/>
  <c r="P11618" i="6"/>
  <c r="P11619" i="6"/>
  <c r="P11620" i="6"/>
  <c r="P11621" i="6"/>
  <c r="P11622" i="6"/>
  <c r="P11623" i="6"/>
  <c r="P11624" i="6"/>
  <c r="P11625" i="6"/>
  <c r="P11626" i="6"/>
  <c r="P11627" i="6"/>
  <c r="P11628" i="6"/>
  <c r="P11629" i="6"/>
  <c r="P11630" i="6"/>
  <c r="P11631" i="6"/>
  <c r="P11632" i="6"/>
  <c r="P11633" i="6"/>
  <c r="P11634" i="6"/>
  <c r="P11635" i="6"/>
  <c r="P11636" i="6"/>
  <c r="P11637" i="6"/>
  <c r="P11638" i="6"/>
  <c r="P11639" i="6"/>
  <c r="P11640" i="6"/>
  <c r="P11641" i="6"/>
  <c r="P11642" i="6"/>
  <c r="P11643" i="6"/>
  <c r="P11644" i="6"/>
  <c r="P11645" i="6"/>
  <c r="P11646" i="6"/>
  <c r="P11647" i="6"/>
  <c r="P11648" i="6"/>
  <c r="P11649" i="6"/>
  <c r="P11650" i="6"/>
  <c r="P11651" i="6"/>
  <c r="P11652" i="6"/>
  <c r="P11653" i="6"/>
  <c r="P11654" i="6"/>
  <c r="P11655" i="6"/>
  <c r="P11656" i="6"/>
  <c r="P11657" i="6"/>
  <c r="P11658" i="6"/>
  <c r="P11659" i="6"/>
  <c r="P11660" i="6"/>
  <c r="P11661" i="6"/>
  <c r="P11662" i="6"/>
  <c r="P11663" i="6"/>
  <c r="P11664" i="6"/>
  <c r="P11665" i="6"/>
  <c r="P11666" i="6"/>
  <c r="P11667" i="6"/>
  <c r="P11668" i="6"/>
  <c r="P11669" i="6"/>
  <c r="P11670" i="6"/>
  <c r="P11671" i="6"/>
  <c r="P11672" i="6"/>
  <c r="P11673" i="6"/>
  <c r="P11674" i="6"/>
  <c r="P11675" i="6"/>
  <c r="P11676" i="6"/>
  <c r="P11677" i="6"/>
  <c r="P11678" i="6"/>
  <c r="P11679" i="6"/>
  <c r="P11680" i="6"/>
  <c r="P11681" i="6"/>
  <c r="P11682" i="6"/>
  <c r="P11683" i="6"/>
  <c r="P11684" i="6"/>
  <c r="P11685" i="6"/>
  <c r="P11686" i="6"/>
  <c r="P11687" i="6"/>
  <c r="P11688" i="6"/>
  <c r="P11689" i="6"/>
  <c r="P11690" i="6"/>
  <c r="P11691" i="6"/>
  <c r="P11692" i="6"/>
  <c r="P11693" i="6"/>
  <c r="P11694" i="6"/>
  <c r="P11695" i="6"/>
  <c r="P11696" i="6"/>
  <c r="P11697" i="6"/>
  <c r="P11698" i="6"/>
  <c r="P11699" i="6"/>
  <c r="P11700" i="6"/>
  <c r="P11701" i="6"/>
  <c r="P11702" i="6"/>
  <c r="P11703" i="6"/>
  <c r="P11704" i="6"/>
  <c r="P11705" i="6"/>
  <c r="P11706" i="6"/>
  <c r="P11707" i="6"/>
  <c r="P11708" i="6"/>
  <c r="P11709" i="6"/>
  <c r="P11710" i="6"/>
  <c r="P11711" i="6"/>
  <c r="P11712" i="6"/>
  <c r="P11713" i="6"/>
  <c r="P11714" i="6"/>
  <c r="P11715" i="6"/>
  <c r="P11716" i="6"/>
  <c r="P11717" i="6"/>
  <c r="P11718" i="6"/>
  <c r="P11719" i="6"/>
  <c r="P11720" i="6"/>
  <c r="P11721" i="6"/>
  <c r="P11722" i="6"/>
  <c r="P11723" i="6"/>
  <c r="P11724" i="6"/>
  <c r="P11725" i="6"/>
  <c r="P11726" i="6"/>
  <c r="P11727" i="6"/>
  <c r="P11728" i="6"/>
  <c r="P11729" i="6"/>
  <c r="P11730" i="6"/>
  <c r="P11731" i="6"/>
  <c r="P11732" i="6"/>
  <c r="P11733" i="6"/>
  <c r="P11734" i="6"/>
  <c r="P11735" i="6"/>
  <c r="P11736" i="6"/>
  <c r="P11737" i="6"/>
  <c r="P11738" i="6"/>
  <c r="P11739" i="6"/>
  <c r="P11740" i="6"/>
  <c r="P11741" i="6"/>
  <c r="P11742" i="6"/>
  <c r="P11743" i="6"/>
  <c r="P11744" i="6"/>
  <c r="P11745" i="6"/>
  <c r="P11746" i="6"/>
  <c r="P11747" i="6"/>
  <c r="P11748" i="6"/>
  <c r="P11749" i="6"/>
  <c r="P11750" i="6"/>
  <c r="P11751" i="6"/>
  <c r="P11752" i="6"/>
  <c r="P11753" i="6"/>
  <c r="P11754" i="6"/>
  <c r="P11755" i="6"/>
  <c r="P11756" i="6"/>
  <c r="P11757" i="6"/>
  <c r="P11758" i="6"/>
  <c r="P11759" i="6"/>
  <c r="P11760" i="6"/>
  <c r="P11761" i="6"/>
  <c r="P11762" i="6"/>
  <c r="P11763" i="6"/>
  <c r="P11764" i="6"/>
  <c r="P11765" i="6"/>
  <c r="P11766" i="6"/>
  <c r="P11767" i="6"/>
  <c r="P11768" i="6"/>
  <c r="P11769" i="6"/>
  <c r="P11770" i="6"/>
  <c r="P11771" i="6"/>
  <c r="P11772" i="6"/>
  <c r="P11773" i="6"/>
  <c r="P11774" i="6"/>
  <c r="P11775" i="6"/>
  <c r="P11776" i="6"/>
  <c r="P11777" i="6"/>
  <c r="P11778" i="6"/>
  <c r="P11779" i="6"/>
  <c r="P11780" i="6"/>
  <c r="P11781" i="6"/>
  <c r="P11782" i="6"/>
  <c r="P11783" i="6"/>
  <c r="P11784" i="6"/>
  <c r="P11785" i="6"/>
  <c r="P11786" i="6"/>
  <c r="P11787" i="6"/>
  <c r="P11788" i="6"/>
  <c r="P11789" i="6"/>
  <c r="P11790" i="6"/>
  <c r="P11791" i="6"/>
  <c r="P11792" i="6"/>
  <c r="P11793" i="6"/>
  <c r="P11794" i="6"/>
  <c r="P11795" i="6"/>
  <c r="P11796" i="6"/>
  <c r="P11797" i="6"/>
  <c r="P11798" i="6"/>
  <c r="P11799" i="6"/>
  <c r="P11800" i="6"/>
  <c r="P11801" i="6"/>
  <c r="P11802" i="6"/>
  <c r="P11803" i="6"/>
  <c r="P11804" i="6"/>
  <c r="P11805" i="6"/>
  <c r="P11806" i="6"/>
  <c r="P11807" i="6"/>
  <c r="P11808" i="6"/>
  <c r="P11809" i="6"/>
  <c r="P11810" i="6"/>
  <c r="P11811" i="6"/>
  <c r="P11812" i="6"/>
  <c r="P11813" i="6"/>
  <c r="P11814" i="6"/>
  <c r="P11815" i="6"/>
  <c r="P11816" i="6"/>
  <c r="P11817" i="6"/>
  <c r="P11818" i="6"/>
  <c r="P11819" i="6"/>
  <c r="P11820" i="6"/>
  <c r="P11821" i="6"/>
  <c r="P11822" i="6"/>
  <c r="P11823" i="6"/>
  <c r="P11824" i="6"/>
  <c r="P11825" i="6"/>
  <c r="P11826" i="6"/>
  <c r="P11827" i="6"/>
  <c r="P11828" i="6"/>
  <c r="P11829" i="6"/>
  <c r="P11830" i="6"/>
  <c r="P11831" i="6"/>
  <c r="P11832" i="6"/>
  <c r="P11833" i="6"/>
  <c r="P11834" i="6"/>
  <c r="P11835" i="6"/>
  <c r="P11836" i="6"/>
  <c r="P11837" i="6"/>
  <c r="P11838" i="6"/>
  <c r="P11839" i="6"/>
  <c r="P11840" i="6"/>
  <c r="P11841" i="6"/>
  <c r="P11842" i="6"/>
  <c r="P11843" i="6"/>
  <c r="P11844" i="6"/>
  <c r="P11845" i="6"/>
  <c r="P11846" i="6"/>
  <c r="P11847" i="6"/>
  <c r="P11848" i="6"/>
  <c r="P11849" i="6"/>
  <c r="P11850" i="6"/>
  <c r="P11851" i="6"/>
  <c r="P11852" i="6"/>
  <c r="P11853" i="6"/>
  <c r="P11854" i="6"/>
  <c r="P11855" i="6"/>
  <c r="P11856" i="6"/>
  <c r="P11857" i="6"/>
  <c r="P11858" i="6"/>
  <c r="P11859" i="6"/>
  <c r="P11860" i="6"/>
  <c r="P11861" i="6"/>
  <c r="P11862" i="6"/>
  <c r="P11863" i="6"/>
  <c r="P11864" i="6"/>
  <c r="P11865" i="6"/>
  <c r="P11866" i="6"/>
  <c r="P11867" i="6"/>
  <c r="P11868" i="6"/>
  <c r="P11869" i="6"/>
  <c r="P11870" i="6"/>
  <c r="P11871" i="6"/>
  <c r="P11872" i="6"/>
  <c r="P11873" i="6"/>
  <c r="P11874" i="6"/>
  <c r="P11875" i="6"/>
  <c r="P11876" i="6"/>
  <c r="P11877" i="6"/>
  <c r="P11878" i="6"/>
  <c r="P11879" i="6"/>
  <c r="P11880" i="6"/>
  <c r="P11881" i="6"/>
  <c r="P11882" i="6"/>
  <c r="P11883" i="6"/>
  <c r="P11884" i="6"/>
  <c r="P11885" i="6"/>
  <c r="P11886" i="6"/>
  <c r="P11887" i="6"/>
  <c r="P11888" i="6"/>
  <c r="P11889" i="6"/>
  <c r="P11890" i="6"/>
  <c r="P11891" i="6"/>
  <c r="P11892" i="6"/>
  <c r="P11893" i="6"/>
  <c r="P11894" i="6"/>
  <c r="P11895" i="6"/>
  <c r="P11896" i="6"/>
  <c r="P11897" i="6"/>
  <c r="P11898" i="6"/>
  <c r="P11899" i="6"/>
  <c r="P11900" i="6"/>
  <c r="P11901" i="6"/>
  <c r="P11902" i="6"/>
  <c r="P11903" i="6"/>
  <c r="P11904" i="6"/>
  <c r="P11905" i="6"/>
  <c r="P11906" i="6"/>
  <c r="P11907" i="6"/>
  <c r="P11908" i="6"/>
  <c r="P11909" i="6"/>
  <c r="P11910" i="6"/>
  <c r="P11911" i="6"/>
  <c r="P11912" i="6"/>
  <c r="P11913" i="6"/>
  <c r="P11914" i="6"/>
  <c r="P11915" i="6"/>
  <c r="P11916" i="6"/>
  <c r="P11917" i="6"/>
  <c r="P11918" i="6"/>
  <c r="P11919" i="6"/>
  <c r="P11920" i="6"/>
  <c r="P11921" i="6"/>
  <c r="P11922" i="6"/>
  <c r="P11923" i="6"/>
  <c r="P11924" i="6"/>
  <c r="P11925" i="6"/>
  <c r="P11926" i="6"/>
  <c r="P11927" i="6"/>
  <c r="P11928" i="6"/>
  <c r="P11929" i="6"/>
  <c r="P11930" i="6"/>
  <c r="P11931" i="6"/>
  <c r="P11932" i="6"/>
  <c r="P11933" i="6"/>
  <c r="P11934" i="6"/>
  <c r="P11935" i="6"/>
  <c r="P11936" i="6"/>
  <c r="P11937" i="6"/>
  <c r="P11938" i="6"/>
  <c r="P11939" i="6"/>
  <c r="P11940" i="6"/>
  <c r="P11941" i="6"/>
  <c r="P11942" i="6"/>
  <c r="P11943" i="6"/>
  <c r="P11944" i="6"/>
  <c r="P11945" i="6"/>
  <c r="P11946" i="6"/>
  <c r="P11947" i="6"/>
  <c r="P11948" i="6"/>
  <c r="P11949" i="6"/>
  <c r="P11950" i="6"/>
  <c r="P11951" i="6"/>
  <c r="P11952" i="6"/>
  <c r="P11953" i="6"/>
  <c r="P11954" i="6"/>
  <c r="P11955" i="6"/>
  <c r="P11956" i="6"/>
  <c r="P11957" i="6"/>
  <c r="P11958" i="6"/>
  <c r="P11959" i="6"/>
  <c r="P11960" i="6"/>
  <c r="P11961" i="6"/>
  <c r="P11962" i="6"/>
  <c r="P11963" i="6"/>
  <c r="P11964" i="6"/>
  <c r="P11965" i="6"/>
  <c r="P11966" i="6"/>
  <c r="P11967" i="6"/>
  <c r="P11968" i="6"/>
  <c r="P11969" i="6"/>
  <c r="P11970" i="6"/>
  <c r="P11971" i="6"/>
  <c r="P11972" i="6"/>
  <c r="P11973" i="6"/>
  <c r="P11974" i="6"/>
  <c r="P11975" i="6"/>
  <c r="P11976" i="6"/>
  <c r="P11977" i="6"/>
  <c r="P11978" i="6"/>
  <c r="P11979" i="6"/>
  <c r="P11980" i="6"/>
  <c r="P11981" i="6"/>
  <c r="P11982" i="6"/>
  <c r="P11983" i="6"/>
  <c r="P11984" i="6"/>
  <c r="P11985" i="6"/>
  <c r="P11986" i="6"/>
  <c r="P11987" i="6"/>
  <c r="P11988" i="6"/>
  <c r="P11989" i="6"/>
  <c r="P11990" i="6"/>
  <c r="P11991" i="6"/>
  <c r="P11992" i="6"/>
  <c r="P11993" i="6"/>
  <c r="P11994" i="6"/>
  <c r="P11995" i="6"/>
  <c r="P11996" i="6"/>
  <c r="P11997" i="6"/>
  <c r="P11998" i="6"/>
  <c r="P11999" i="6"/>
  <c r="P12000" i="6"/>
  <c r="P12001" i="6"/>
  <c r="P12002" i="6"/>
  <c r="P12003" i="6"/>
  <c r="P12004" i="6"/>
  <c r="P12005" i="6"/>
  <c r="P12006" i="6"/>
  <c r="P12007" i="6"/>
  <c r="P12008" i="6"/>
  <c r="P12009" i="6"/>
  <c r="P12010" i="6"/>
  <c r="P12011" i="6"/>
  <c r="P12012" i="6"/>
  <c r="P12013" i="6"/>
  <c r="P12014" i="6"/>
  <c r="P12015" i="6"/>
  <c r="P12016" i="6"/>
  <c r="P12017" i="6"/>
  <c r="P12018" i="6"/>
  <c r="P12019" i="6"/>
  <c r="P12020" i="6"/>
  <c r="P12021" i="6"/>
  <c r="P12022" i="6"/>
  <c r="P12023" i="6"/>
  <c r="P12024" i="6"/>
  <c r="P12025" i="6"/>
  <c r="P12026" i="6"/>
  <c r="P12027" i="6"/>
  <c r="P12028" i="6"/>
  <c r="P12029" i="6"/>
  <c r="P12030" i="6"/>
  <c r="P12031" i="6"/>
  <c r="P12032" i="6"/>
  <c r="P12033" i="6"/>
  <c r="P12034" i="6"/>
  <c r="P12035" i="6"/>
  <c r="P12036" i="6"/>
  <c r="P12037" i="6"/>
  <c r="P12038" i="6"/>
  <c r="P12039" i="6"/>
  <c r="P12040" i="6"/>
  <c r="P12041" i="6"/>
  <c r="P12042" i="6"/>
  <c r="P12043" i="6"/>
  <c r="P12044" i="6"/>
  <c r="P12045" i="6"/>
  <c r="P12046" i="6"/>
  <c r="P12047" i="6"/>
  <c r="P12048" i="6"/>
  <c r="P12049" i="6"/>
  <c r="P12050" i="6"/>
  <c r="P12051" i="6"/>
  <c r="P12052" i="6"/>
  <c r="P12053" i="6"/>
  <c r="P12054" i="6"/>
  <c r="P12055" i="6"/>
  <c r="P12056" i="6"/>
  <c r="P12057" i="6"/>
  <c r="P12058" i="6"/>
  <c r="P12059" i="6"/>
  <c r="P12060" i="6"/>
  <c r="P12061" i="6"/>
  <c r="P12062" i="6"/>
  <c r="P12063" i="6"/>
  <c r="P12064" i="6"/>
  <c r="P12065" i="6"/>
  <c r="P12066" i="6"/>
  <c r="P12067" i="6"/>
  <c r="P12068" i="6"/>
  <c r="P12069" i="6"/>
  <c r="P12070" i="6"/>
  <c r="P12071" i="6"/>
  <c r="P12072" i="6"/>
  <c r="P12073" i="6"/>
  <c r="P12074" i="6"/>
  <c r="P12075" i="6"/>
  <c r="P12076" i="6"/>
  <c r="P12077" i="6"/>
  <c r="P12078" i="6"/>
  <c r="P12079" i="6"/>
  <c r="P12080" i="6"/>
  <c r="P12081" i="6"/>
  <c r="P12082" i="6"/>
  <c r="P12083" i="6"/>
  <c r="P12084" i="6"/>
  <c r="P12085" i="6"/>
  <c r="P12086" i="6"/>
  <c r="P12087" i="6"/>
  <c r="P12088" i="6"/>
  <c r="P12089" i="6"/>
  <c r="P12090" i="6"/>
  <c r="P12091" i="6"/>
  <c r="P12092" i="6"/>
  <c r="P12093" i="6"/>
  <c r="P12094" i="6"/>
  <c r="P12095" i="6"/>
  <c r="P12096" i="6"/>
  <c r="P12097" i="6"/>
  <c r="P12098" i="6"/>
  <c r="P12099" i="6"/>
  <c r="P12100" i="6"/>
  <c r="P12101" i="6"/>
  <c r="P12102" i="6"/>
  <c r="P12103" i="6"/>
  <c r="P12104" i="6"/>
  <c r="P12105" i="6"/>
  <c r="P12106" i="6"/>
  <c r="P12107" i="6"/>
  <c r="P12108" i="6"/>
  <c r="P12109" i="6"/>
  <c r="P12110" i="6"/>
  <c r="P12111" i="6"/>
  <c r="P12112" i="6"/>
  <c r="P12113" i="6"/>
  <c r="P12114" i="6"/>
  <c r="P12115" i="6"/>
  <c r="P12116" i="6"/>
  <c r="P12117" i="6"/>
  <c r="P12118" i="6"/>
  <c r="P12119" i="6"/>
  <c r="P12120" i="6"/>
  <c r="P12121" i="6"/>
  <c r="P12122" i="6"/>
  <c r="P12123" i="6"/>
  <c r="P12124" i="6"/>
  <c r="P12125" i="6"/>
  <c r="P12126" i="6"/>
  <c r="P12127" i="6"/>
  <c r="P12128" i="6"/>
  <c r="P12129" i="6"/>
  <c r="P12130" i="6"/>
  <c r="P12131" i="6"/>
  <c r="P12132" i="6"/>
  <c r="P12133" i="6"/>
  <c r="P12134" i="6"/>
  <c r="P12135" i="6"/>
  <c r="P12136" i="6"/>
  <c r="P12137" i="6"/>
  <c r="P12138" i="6"/>
  <c r="P12139" i="6"/>
  <c r="P12140" i="6"/>
  <c r="P12141" i="6"/>
  <c r="P12142" i="6"/>
  <c r="P12143" i="6"/>
  <c r="P12144" i="6"/>
  <c r="P12145" i="6"/>
  <c r="P12146" i="6"/>
  <c r="P12147" i="6"/>
  <c r="P12148" i="6"/>
  <c r="P12149" i="6"/>
  <c r="P12150" i="6"/>
  <c r="P12151" i="6"/>
  <c r="P12152" i="6"/>
  <c r="P12153" i="6"/>
  <c r="P12154" i="6"/>
  <c r="P12155" i="6"/>
  <c r="P12156" i="6"/>
  <c r="P12157" i="6"/>
  <c r="P12158" i="6"/>
  <c r="P12159" i="6"/>
  <c r="P12160" i="6"/>
  <c r="P12161" i="6"/>
  <c r="P12162" i="6"/>
  <c r="P12163" i="6"/>
  <c r="P12164" i="6"/>
  <c r="P12165" i="6"/>
  <c r="P12166" i="6"/>
  <c r="P12167" i="6"/>
  <c r="P12168" i="6"/>
  <c r="P12169" i="6"/>
  <c r="P12170" i="6"/>
  <c r="P12171" i="6"/>
  <c r="P12172" i="6"/>
  <c r="P12173" i="6"/>
  <c r="P12174" i="6"/>
  <c r="P12175" i="6"/>
  <c r="P12176" i="6"/>
  <c r="P12177" i="6"/>
  <c r="P12178" i="6"/>
  <c r="P12179" i="6"/>
  <c r="P12180" i="6"/>
  <c r="P12181" i="6"/>
  <c r="P12182" i="6"/>
  <c r="P12183" i="6"/>
  <c r="P12184" i="6"/>
  <c r="P12185" i="6"/>
  <c r="P12186" i="6"/>
  <c r="P12187" i="6"/>
  <c r="P12188" i="6"/>
  <c r="P12189" i="6"/>
  <c r="P12190" i="6"/>
  <c r="P12191" i="6"/>
  <c r="P12192" i="6"/>
  <c r="P12193" i="6"/>
  <c r="P12194" i="6"/>
  <c r="P12195" i="6"/>
  <c r="P12196" i="6"/>
  <c r="P12197" i="6"/>
  <c r="P12198" i="6"/>
  <c r="P12199" i="6"/>
  <c r="P12200" i="6"/>
  <c r="P12201" i="6"/>
  <c r="P12202" i="6"/>
  <c r="P12203" i="6"/>
  <c r="P12204" i="6"/>
  <c r="P12205" i="6"/>
  <c r="P12206" i="6"/>
  <c r="P12207" i="6"/>
  <c r="P12208" i="6"/>
  <c r="P12209" i="6"/>
  <c r="P12210" i="6"/>
  <c r="P12211" i="6"/>
  <c r="P12212" i="6"/>
  <c r="P12213" i="6"/>
  <c r="P12214" i="6"/>
  <c r="P12215" i="6"/>
  <c r="P12216" i="6"/>
  <c r="P12217" i="6"/>
  <c r="P12218" i="6"/>
  <c r="P12219" i="6"/>
  <c r="P12220" i="6"/>
  <c r="P12221" i="6"/>
  <c r="P12222" i="6"/>
  <c r="P12223" i="6"/>
  <c r="P12224" i="6"/>
  <c r="P12225" i="6"/>
  <c r="P12226" i="6"/>
  <c r="P12227" i="6"/>
  <c r="P12228" i="6"/>
  <c r="P12229" i="6"/>
  <c r="P12230" i="6"/>
  <c r="P12231" i="6"/>
  <c r="P12232" i="6"/>
  <c r="P12233" i="6"/>
  <c r="P12234" i="6"/>
  <c r="P12235" i="6"/>
  <c r="P12236" i="6"/>
  <c r="P12237" i="6"/>
  <c r="P12238" i="6"/>
  <c r="P12239" i="6"/>
  <c r="P12240" i="6"/>
  <c r="P12241" i="6"/>
  <c r="P12242" i="6"/>
  <c r="P12243" i="6"/>
  <c r="P12244" i="6"/>
  <c r="P12245" i="6"/>
  <c r="P12246" i="6"/>
  <c r="P12247" i="6"/>
  <c r="P12248" i="6"/>
  <c r="P12249" i="6"/>
  <c r="P12250" i="6"/>
  <c r="P12251" i="6"/>
  <c r="P12252" i="6"/>
  <c r="P12253" i="6"/>
  <c r="P12254" i="6"/>
  <c r="P12255" i="6"/>
  <c r="P12256" i="6"/>
  <c r="P12257" i="6"/>
  <c r="P12258" i="6"/>
  <c r="P12259" i="6"/>
  <c r="P12260" i="6"/>
  <c r="P12261" i="6"/>
  <c r="P12262" i="6"/>
  <c r="P12263" i="6"/>
  <c r="P12264" i="6"/>
  <c r="P12265" i="6"/>
  <c r="P12266" i="6"/>
  <c r="P12267" i="6"/>
  <c r="P12268" i="6"/>
  <c r="P12269" i="6"/>
  <c r="P12270" i="6"/>
  <c r="P12271" i="6"/>
  <c r="P12272" i="6"/>
  <c r="P12273" i="6"/>
  <c r="P12274" i="6"/>
  <c r="P12275" i="6"/>
  <c r="P12276" i="6"/>
  <c r="P12277" i="6"/>
  <c r="P12278" i="6"/>
  <c r="P12279" i="6"/>
  <c r="P12280" i="6"/>
  <c r="P12281" i="6"/>
  <c r="P12282" i="6"/>
  <c r="P12283" i="6"/>
  <c r="P12284" i="6"/>
  <c r="P12285" i="6"/>
  <c r="P12286" i="6"/>
  <c r="P12287" i="6"/>
  <c r="P12288" i="6"/>
  <c r="P12289" i="6"/>
  <c r="P12290" i="6"/>
  <c r="P12291" i="6"/>
  <c r="P12292" i="6"/>
  <c r="P12293" i="6"/>
  <c r="P12294" i="6"/>
  <c r="P12295" i="6"/>
  <c r="P12296" i="6"/>
  <c r="P12297" i="6"/>
  <c r="P12298" i="6"/>
  <c r="P12299" i="6"/>
  <c r="P12300" i="6"/>
  <c r="P12301" i="6"/>
  <c r="P12302" i="6"/>
  <c r="P12303" i="6"/>
  <c r="P12304" i="6"/>
  <c r="P12305" i="6"/>
  <c r="P12306" i="6"/>
  <c r="P12307" i="6"/>
  <c r="P12308" i="6"/>
  <c r="P12309" i="6"/>
  <c r="P12310" i="6"/>
  <c r="P12311" i="6"/>
  <c r="P12312" i="6"/>
  <c r="P12313" i="6"/>
  <c r="P12314" i="6"/>
  <c r="P12315" i="6"/>
  <c r="P12316" i="6"/>
  <c r="P12317" i="6"/>
  <c r="P12318" i="6"/>
  <c r="P12319" i="6"/>
  <c r="P12320" i="6"/>
  <c r="P12321" i="6"/>
  <c r="P12322" i="6"/>
  <c r="P12323" i="6"/>
  <c r="P12324" i="6"/>
  <c r="P12325" i="6"/>
  <c r="P12326" i="6"/>
  <c r="P12327" i="6"/>
  <c r="P12328" i="6"/>
  <c r="P12329" i="6"/>
  <c r="P12330" i="6"/>
  <c r="P12331" i="6"/>
  <c r="P12332" i="6"/>
  <c r="P12333" i="6"/>
  <c r="P12334" i="6"/>
  <c r="P12335" i="6"/>
  <c r="P12336" i="6"/>
  <c r="P12337" i="6"/>
  <c r="P12338" i="6"/>
  <c r="P12339" i="6"/>
  <c r="P12340" i="6"/>
  <c r="P12341" i="6"/>
  <c r="P12342" i="6"/>
  <c r="P12343" i="6"/>
  <c r="P12344" i="6"/>
  <c r="P12345" i="6"/>
  <c r="P12346" i="6"/>
  <c r="P12347" i="6"/>
  <c r="P12348" i="6"/>
  <c r="P12349" i="6"/>
  <c r="P12350" i="6"/>
  <c r="P12351" i="6"/>
  <c r="P12352" i="6"/>
  <c r="P12353" i="6"/>
  <c r="P12354" i="6"/>
  <c r="P12355" i="6"/>
  <c r="P12356" i="6"/>
  <c r="P12357" i="6"/>
  <c r="P12358" i="6"/>
  <c r="P12359" i="6"/>
  <c r="P12360" i="6"/>
  <c r="P12361" i="6"/>
  <c r="P12362" i="6"/>
  <c r="P12363" i="6"/>
  <c r="P12364" i="6"/>
  <c r="P12365" i="6"/>
  <c r="P12366" i="6"/>
  <c r="P12367" i="6"/>
  <c r="P12368" i="6"/>
  <c r="P12369" i="6"/>
  <c r="P12370" i="6"/>
  <c r="P12371" i="6"/>
  <c r="P12372" i="6"/>
  <c r="P12373" i="6"/>
  <c r="P12374" i="6"/>
  <c r="P12375" i="6"/>
  <c r="P12376" i="6"/>
  <c r="P12377" i="6"/>
  <c r="P12378" i="6"/>
  <c r="P12379" i="6"/>
  <c r="P12380" i="6"/>
  <c r="P12381" i="6"/>
  <c r="P12382" i="6"/>
  <c r="P12383" i="6"/>
  <c r="P12384" i="6"/>
  <c r="P12385" i="6"/>
  <c r="P12386" i="6"/>
  <c r="P12387" i="6"/>
  <c r="P12388" i="6"/>
  <c r="P12389" i="6"/>
  <c r="P12390" i="6"/>
  <c r="P12391" i="6"/>
  <c r="P12392" i="6"/>
  <c r="P12393" i="6"/>
  <c r="P12394" i="6"/>
  <c r="P12395" i="6"/>
  <c r="P12396" i="6"/>
  <c r="P12397" i="6"/>
  <c r="P12398" i="6"/>
  <c r="P12399" i="6"/>
  <c r="P12400" i="6"/>
  <c r="P12401" i="6"/>
  <c r="P12402" i="6"/>
  <c r="P12403" i="6"/>
  <c r="P12404" i="6"/>
  <c r="P12405" i="6"/>
  <c r="P12406" i="6"/>
  <c r="P12407" i="6"/>
  <c r="P12408" i="6"/>
  <c r="P12409" i="6"/>
  <c r="P12410" i="6"/>
  <c r="P12411" i="6"/>
  <c r="P12412" i="6"/>
  <c r="P12413" i="6"/>
  <c r="P12414" i="6"/>
  <c r="P12415" i="6"/>
  <c r="P12416" i="6"/>
  <c r="P12417" i="6"/>
  <c r="P12418" i="6"/>
  <c r="P12419" i="6"/>
  <c r="P12420" i="6"/>
  <c r="P12421" i="6"/>
  <c r="P12422" i="6"/>
  <c r="P12423" i="6"/>
  <c r="P12424" i="6"/>
  <c r="P12425" i="6"/>
  <c r="P12426" i="6"/>
  <c r="P12427" i="6"/>
  <c r="P12428" i="6"/>
  <c r="P12429" i="6"/>
  <c r="P12430" i="6"/>
  <c r="P12431" i="6"/>
  <c r="P12432" i="6"/>
  <c r="P12433" i="6"/>
  <c r="P12434" i="6"/>
  <c r="P12435" i="6"/>
  <c r="P12436" i="6"/>
  <c r="P12437" i="6"/>
  <c r="P12438" i="6"/>
  <c r="P12439" i="6"/>
  <c r="P12440" i="6"/>
  <c r="P12441" i="6"/>
  <c r="P12442" i="6"/>
  <c r="P12443" i="6"/>
  <c r="P12444" i="6"/>
  <c r="P12445" i="6"/>
  <c r="P12446" i="6"/>
  <c r="P12447" i="6"/>
  <c r="P12448" i="6"/>
  <c r="P12449" i="6"/>
  <c r="P12450" i="6"/>
  <c r="P12451" i="6"/>
  <c r="P12452" i="6"/>
  <c r="P12453" i="6"/>
  <c r="P12454" i="6"/>
  <c r="P12455" i="6"/>
  <c r="P12456" i="6"/>
  <c r="P12457" i="6"/>
  <c r="P12458" i="6"/>
  <c r="P12459" i="6"/>
  <c r="P12460" i="6"/>
  <c r="P12461" i="6"/>
  <c r="P12462" i="6"/>
  <c r="P12463" i="6"/>
  <c r="P12464" i="6"/>
  <c r="P12465" i="6"/>
  <c r="P12466" i="6"/>
  <c r="P12467" i="6"/>
  <c r="P12468" i="6"/>
  <c r="P12469" i="6"/>
  <c r="P12470" i="6"/>
  <c r="P12471" i="6"/>
  <c r="P12472" i="6"/>
  <c r="P12473" i="6"/>
  <c r="P12474" i="6"/>
  <c r="P12475" i="6"/>
  <c r="P12476" i="6"/>
  <c r="P12477" i="6"/>
  <c r="P12478" i="6"/>
  <c r="P12479" i="6"/>
  <c r="P12480" i="6"/>
  <c r="P12481" i="6"/>
  <c r="P12482" i="6"/>
  <c r="P12483" i="6"/>
  <c r="P12484" i="6"/>
  <c r="P12485" i="6"/>
  <c r="P12486" i="6"/>
  <c r="P12487" i="6"/>
  <c r="P12488" i="6"/>
  <c r="P12489" i="6"/>
  <c r="P12490" i="6"/>
  <c r="P12491" i="6"/>
  <c r="P12492" i="6"/>
  <c r="P12493" i="6"/>
  <c r="P12494" i="6"/>
  <c r="P12495" i="6"/>
  <c r="P12496" i="6"/>
  <c r="P12497" i="6"/>
  <c r="P12498" i="6"/>
  <c r="P12499" i="6"/>
  <c r="P12500" i="6"/>
  <c r="P12501" i="6"/>
  <c r="P12502" i="6"/>
  <c r="P12503" i="6"/>
  <c r="P12504" i="6"/>
  <c r="P12505" i="6"/>
  <c r="P12506" i="6"/>
  <c r="P12507" i="6"/>
  <c r="P12508" i="6"/>
  <c r="P12509" i="6"/>
  <c r="P12510" i="6"/>
  <c r="P12511" i="6"/>
  <c r="P12512" i="6"/>
  <c r="P12513" i="6"/>
  <c r="P12514" i="6"/>
  <c r="P12515" i="6"/>
  <c r="P12516" i="6"/>
  <c r="P12517" i="6"/>
  <c r="P12518" i="6"/>
  <c r="P12519" i="6"/>
  <c r="P12520" i="6"/>
  <c r="P12521" i="6"/>
  <c r="P12522" i="6"/>
  <c r="P12523" i="6"/>
  <c r="P12524" i="6"/>
  <c r="P12525" i="6"/>
  <c r="P12526" i="6"/>
  <c r="P12527" i="6"/>
  <c r="P12528" i="6"/>
  <c r="P12529" i="6"/>
  <c r="P12530" i="6"/>
  <c r="P12531" i="6"/>
  <c r="P12532" i="6"/>
  <c r="P12533" i="6"/>
  <c r="P12534" i="6"/>
  <c r="P12535" i="6"/>
  <c r="P12536" i="6"/>
  <c r="P12537" i="6"/>
  <c r="P12538" i="6"/>
  <c r="P12539" i="6"/>
  <c r="P12540" i="6"/>
  <c r="P12541" i="6"/>
  <c r="P12542" i="6"/>
  <c r="P12543" i="6"/>
  <c r="P12544" i="6"/>
  <c r="P12545" i="6"/>
  <c r="P12546" i="6"/>
  <c r="P12547" i="6"/>
  <c r="P12548" i="6"/>
  <c r="P12549" i="6"/>
  <c r="P12550" i="6"/>
  <c r="P12551" i="6"/>
  <c r="P12552" i="6"/>
  <c r="P12553" i="6"/>
  <c r="P12554" i="6"/>
  <c r="P12555" i="6"/>
  <c r="P12556" i="6"/>
  <c r="P12557" i="6"/>
  <c r="P12558" i="6"/>
  <c r="P12559" i="6"/>
  <c r="P12560" i="6"/>
  <c r="P12561" i="6"/>
  <c r="P12562" i="6"/>
  <c r="P12563" i="6"/>
  <c r="P12564" i="6"/>
  <c r="P12565" i="6"/>
  <c r="P12566" i="6"/>
  <c r="P12567" i="6"/>
  <c r="P12568" i="6"/>
  <c r="P12569" i="6"/>
  <c r="P12570" i="6"/>
  <c r="P12571" i="6"/>
  <c r="P12572" i="6"/>
  <c r="P12573" i="6"/>
  <c r="P12574" i="6"/>
  <c r="P12575" i="6"/>
  <c r="P12576" i="6"/>
  <c r="P12577" i="6"/>
  <c r="P12578" i="6"/>
  <c r="P12579" i="6"/>
  <c r="P12580" i="6"/>
  <c r="P12581" i="6"/>
  <c r="P12582" i="6"/>
  <c r="P12583" i="6"/>
  <c r="P12584" i="6"/>
  <c r="P12585" i="6"/>
  <c r="P12586" i="6"/>
  <c r="P12587" i="6"/>
  <c r="P12588" i="6"/>
  <c r="P12589" i="6"/>
  <c r="P12590" i="6"/>
  <c r="P12591" i="6"/>
  <c r="P12592" i="6"/>
  <c r="P12593" i="6"/>
  <c r="P12594" i="6"/>
  <c r="P12595" i="6"/>
  <c r="P12596" i="6"/>
  <c r="P12597" i="6"/>
  <c r="P12598" i="6"/>
  <c r="P12599" i="6"/>
  <c r="P12600" i="6"/>
  <c r="P12601" i="6"/>
  <c r="P12602" i="6"/>
  <c r="P12603" i="6"/>
  <c r="P12604" i="6"/>
  <c r="P12605" i="6"/>
  <c r="P12606" i="6"/>
  <c r="P12607" i="6"/>
  <c r="P12608" i="6"/>
  <c r="P12609" i="6"/>
  <c r="P12610" i="6"/>
  <c r="P12611" i="6"/>
  <c r="P12612" i="6"/>
  <c r="P12613" i="6"/>
  <c r="P12614" i="6"/>
  <c r="P12615" i="6"/>
  <c r="P12616" i="6"/>
  <c r="P12617" i="6"/>
  <c r="P12618" i="6"/>
  <c r="P12619" i="6"/>
  <c r="P12620" i="6"/>
  <c r="P12621" i="6"/>
  <c r="P12622" i="6"/>
  <c r="P12623" i="6"/>
  <c r="P12624" i="6"/>
  <c r="P12625" i="6"/>
  <c r="P12626" i="6"/>
  <c r="P12627" i="6"/>
  <c r="P12628" i="6"/>
  <c r="P12629" i="6"/>
  <c r="P12630" i="6"/>
  <c r="P12631" i="6"/>
  <c r="P12632" i="6"/>
  <c r="P12633" i="6"/>
  <c r="P12634" i="6"/>
  <c r="P12635" i="6"/>
  <c r="P12636" i="6"/>
  <c r="P12637" i="6"/>
  <c r="P12638" i="6"/>
  <c r="P12639" i="6"/>
  <c r="P12640" i="6"/>
  <c r="P12641" i="6"/>
  <c r="P12642" i="6"/>
  <c r="P12643" i="6"/>
  <c r="P12644" i="6"/>
  <c r="P12645" i="6"/>
  <c r="P12646" i="6"/>
  <c r="P12647" i="6"/>
  <c r="P12648" i="6"/>
  <c r="P12649" i="6"/>
  <c r="P12650" i="6"/>
  <c r="P12651" i="6"/>
  <c r="P12652" i="6"/>
  <c r="P12653" i="6"/>
  <c r="P12654" i="6"/>
  <c r="P12655" i="6"/>
  <c r="P12656" i="6"/>
  <c r="P12657" i="6"/>
  <c r="P12658" i="6"/>
  <c r="P12659" i="6"/>
  <c r="P12660" i="6"/>
  <c r="P12661" i="6"/>
  <c r="P12662" i="6"/>
  <c r="P12663" i="6"/>
  <c r="P12664" i="6"/>
  <c r="P12665" i="6"/>
  <c r="P12666" i="6"/>
  <c r="P12667" i="6"/>
  <c r="P12668" i="6"/>
  <c r="P12669" i="6"/>
  <c r="P12670" i="6"/>
  <c r="P12671" i="6"/>
  <c r="P12672" i="6"/>
  <c r="P12673" i="6"/>
  <c r="P12674" i="6"/>
  <c r="P12675" i="6"/>
  <c r="P12676" i="6"/>
  <c r="P12677" i="6"/>
  <c r="P12678" i="6"/>
  <c r="P12679" i="6"/>
  <c r="P12680" i="6"/>
  <c r="P12681" i="6"/>
  <c r="P12682" i="6"/>
  <c r="P12683" i="6"/>
  <c r="P12684" i="6"/>
  <c r="P12685" i="6"/>
  <c r="P12686" i="6"/>
  <c r="P12687" i="6"/>
  <c r="P12688" i="6"/>
  <c r="P12689" i="6"/>
  <c r="P12690" i="6"/>
  <c r="P12691" i="6"/>
  <c r="P12692" i="6"/>
  <c r="P12693" i="6"/>
  <c r="P12694" i="6"/>
  <c r="P12695" i="6"/>
  <c r="P12696" i="6"/>
  <c r="P12697" i="6"/>
  <c r="P12698" i="6"/>
  <c r="P12699" i="6"/>
  <c r="P12700" i="6"/>
  <c r="P12701" i="6"/>
  <c r="P12702" i="6"/>
  <c r="P12703" i="6"/>
  <c r="P12704" i="6"/>
  <c r="P12705" i="6"/>
  <c r="P12706" i="6"/>
  <c r="P12707" i="6"/>
  <c r="P12708" i="6"/>
  <c r="P12709" i="6"/>
  <c r="P12710" i="6"/>
  <c r="P12711" i="6"/>
  <c r="P12712" i="6"/>
  <c r="P12713" i="6"/>
  <c r="P12714" i="6"/>
  <c r="P12715" i="6"/>
  <c r="P12716" i="6"/>
  <c r="P12717" i="6"/>
  <c r="P12718" i="6"/>
  <c r="P12719" i="6"/>
  <c r="P12720" i="6"/>
  <c r="P12721" i="6"/>
  <c r="P12722" i="6"/>
  <c r="P12723" i="6"/>
  <c r="P12724" i="6"/>
  <c r="P12725" i="6"/>
  <c r="P12726" i="6"/>
  <c r="P12727" i="6"/>
  <c r="P12728" i="6"/>
  <c r="P12729" i="6"/>
  <c r="P12730" i="6"/>
  <c r="P12731" i="6"/>
  <c r="P12732" i="6"/>
  <c r="P12733" i="6"/>
  <c r="P12734" i="6"/>
  <c r="P12735" i="6"/>
  <c r="P12736" i="6"/>
  <c r="P12737" i="6"/>
  <c r="P12738" i="6"/>
  <c r="P12739" i="6"/>
  <c r="P12740" i="6"/>
  <c r="P12741" i="6"/>
  <c r="P12742" i="6"/>
  <c r="P12743" i="6"/>
  <c r="P12744" i="6"/>
  <c r="P12745" i="6"/>
  <c r="P12746" i="6"/>
  <c r="P12747" i="6"/>
  <c r="P12748" i="6"/>
  <c r="P12749" i="6"/>
  <c r="P12750" i="6"/>
  <c r="P12751" i="6"/>
  <c r="P12752" i="6"/>
  <c r="P12753" i="6"/>
  <c r="P12754" i="6"/>
  <c r="P12755" i="6"/>
  <c r="P12756" i="6"/>
  <c r="P12757" i="6"/>
  <c r="P12758" i="6"/>
  <c r="P12759" i="6"/>
  <c r="P12760" i="6"/>
  <c r="P12761" i="6"/>
  <c r="P12762" i="6"/>
  <c r="P12763" i="6"/>
  <c r="P12764" i="6"/>
  <c r="P12765" i="6"/>
  <c r="P12766" i="6"/>
  <c r="P12767" i="6"/>
  <c r="P12768" i="6"/>
  <c r="P12769" i="6"/>
  <c r="P12770" i="6"/>
  <c r="P12771" i="6"/>
  <c r="P12772" i="6"/>
  <c r="P12773" i="6"/>
  <c r="P12774" i="6"/>
  <c r="P12775" i="6"/>
  <c r="P12776" i="6"/>
  <c r="P12777" i="6"/>
  <c r="P12778" i="6"/>
  <c r="P12779" i="6"/>
  <c r="P12780" i="6"/>
  <c r="P12781" i="6"/>
  <c r="P12782" i="6"/>
  <c r="P12783" i="6"/>
  <c r="P12784" i="6"/>
  <c r="P12785" i="6"/>
  <c r="P12786" i="6"/>
  <c r="P12787" i="6"/>
  <c r="P12788" i="6"/>
  <c r="P12789" i="6"/>
  <c r="P12790" i="6"/>
  <c r="P12791" i="6"/>
  <c r="P12792" i="6"/>
  <c r="P12793" i="6"/>
  <c r="P12794" i="6"/>
  <c r="P12795" i="6"/>
  <c r="P12796" i="6"/>
  <c r="P12797" i="6"/>
  <c r="P12798" i="6"/>
  <c r="P12799" i="6"/>
  <c r="P12800" i="6"/>
  <c r="P12801" i="6"/>
  <c r="P12802" i="6"/>
  <c r="P12803" i="6"/>
  <c r="P12804" i="6"/>
  <c r="P12805" i="6"/>
  <c r="P12806" i="6"/>
  <c r="P12807" i="6"/>
  <c r="P12808" i="6"/>
  <c r="P12809" i="6"/>
  <c r="P12810" i="6"/>
  <c r="P12811" i="6"/>
  <c r="P12812" i="6"/>
  <c r="P12813" i="6"/>
  <c r="P12814" i="6"/>
  <c r="P12815" i="6"/>
  <c r="P12816" i="6"/>
  <c r="P12817" i="6"/>
  <c r="P12818" i="6"/>
  <c r="P12819" i="6"/>
  <c r="P12820" i="6"/>
  <c r="P12821" i="6"/>
  <c r="P12822" i="6"/>
  <c r="P12823" i="6"/>
  <c r="P12824" i="6"/>
  <c r="P12825" i="6"/>
  <c r="P12826" i="6"/>
  <c r="P12827" i="6"/>
  <c r="P12828" i="6"/>
  <c r="P12829" i="6"/>
  <c r="P12830" i="6"/>
  <c r="P12831" i="6"/>
  <c r="P12832" i="6"/>
  <c r="P12833" i="6"/>
  <c r="P12834" i="6"/>
  <c r="P12835" i="6"/>
  <c r="P12836" i="6"/>
  <c r="P12837" i="6"/>
  <c r="P12838" i="6"/>
  <c r="P12839" i="6"/>
  <c r="P12840" i="6"/>
  <c r="P12841" i="6"/>
  <c r="P12842" i="6"/>
  <c r="P12843" i="6"/>
  <c r="P12844" i="6"/>
  <c r="P12845" i="6"/>
  <c r="P12846" i="6"/>
  <c r="P12847" i="6"/>
  <c r="P12848" i="6"/>
  <c r="P12849" i="6"/>
  <c r="P12850" i="6"/>
  <c r="P12851" i="6"/>
  <c r="P12852" i="6"/>
  <c r="P12853" i="6"/>
  <c r="P12854" i="6"/>
  <c r="P12855" i="6"/>
  <c r="P12856" i="6"/>
  <c r="P12857" i="6"/>
  <c r="P12858" i="6"/>
  <c r="P12859" i="6"/>
  <c r="P12860" i="6"/>
  <c r="P12861" i="6"/>
  <c r="P12862" i="6"/>
  <c r="P12863" i="6"/>
  <c r="P12864" i="6"/>
  <c r="P12865" i="6"/>
  <c r="P12866" i="6"/>
  <c r="P12867" i="6"/>
  <c r="P12868" i="6"/>
  <c r="P12869" i="6"/>
  <c r="P12870" i="6"/>
  <c r="P12871" i="6"/>
  <c r="P12872" i="6"/>
  <c r="P12873" i="6"/>
  <c r="P12874" i="6"/>
  <c r="P12875" i="6"/>
  <c r="P12876" i="6"/>
  <c r="P12877" i="6"/>
  <c r="P12878" i="6"/>
  <c r="P12879" i="6"/>
  <c r="P12880" i="6"/>
  <c r="P12881" i="6"/>
  <c r="P12882" i="6"/>
  <c r="P12883" i="6"/>
  <c r="P12884" i="6"/>
  <c r="P12885" i="6"/>
  <c r="P12886" i="6"/>
  <c r="P12887" i="6"/>
  <c r="P12888" i="6"/>
  <c r="P12889" i="6"/>
  <c r="P12890" i="6"/>
  <c r="P12891" i="6"/>
  <c r="P12892" i="6"/>
  <c r="P12893" i="6"/>
  <c r="P12894" i="6"/>
  <c r="P12895" i="6"/>
  <c r="P12896" i="6"/>
  <c r="P12897" i="6"/>
  <c r="P12898" i="6"/>
  <c r="P12899" i="6"/>
  <c r="P12900" i="6"/>
  <c r="P12901" i="6"/>
  <c r="P12902" i="6"/>
  <c r="P12903" i="6"/>
  <c r="P12904" i="6"/>
  <c r="P12905" i="6"/>
  <c r="P12906" i="6"/>
  <c r="P12907" i="6"/>
  <c r="P12908" i="6"/>
  <c r="P12909" i="6"/>
  <c r="P12910" i="6"/>
  <c r="P12911" i="6"/>
  <c r="P12912" i="6"/>
  <c r="P12913" i="6"/>
  <c r="P12914" i="6"/>
  <c r="P12915" i="6"/>
  <c r="P12916" i="6"/>
  <c r="P12917" i="6"/>
  <c r="P12918" i="6"/>
  <c r="P12919" i="6"/>
  <c r="P12920" i="6"/>
  <c r="P12921" i="6"/>
  <c r="P12922" i="6"/>
  <c r="P12923" i="6"/>
  <c r="P12924" i="6"/>
  <c r="P12925" i="6"/>
  <c r="P12926" i="6"/>
  <c r="P12927" i="6"/>
  <c r="P12928" i="6"/>
  <c r="P12929" i="6"/>
  <c r="P12930" i="6"/>
  <c r="P12931" i="6"/>
  <c r="P12932" i="6"/>
  <c r="P12933" i="6"/>
  <c r="P12934" i="6"/>
  <c r="P12935" i="6"/>
  <c r="P12936" i="6"/>
  <c r="P12937" i="6"/>
  <c r="P12938" i="6"/>
  <c r="P12939" i="6"/>
  <c r="P12940" i="6"/>
  <c r="P12941" i="6"/>
  <c r="P12942" i="6"/>
  <c r="P12943" i="6"/>
  <c r="P12944" i="6"/>
  <c r="P12945" i="6"/>
  <c r="P12946" i="6"/>
  <c r="P12947" i="6"/>
  <c r="P12948" i="6"/>
  <c r="P12949" i="6"/>
  <c r="P12950" i="6"/>
  <c r="P12951" i="6"/>
  <c r="P12952" i="6"/>
  <c r="P12953" i="6"/>
  <c r="P12954" i="6"/>
  <c r="P12955" i="6"/>
  <c r="P12956" i="6"/>
  <c r="P12957" i="6"/>
  <c r="P12958" i="6"/>
  <c r="P12959" i="6"/>
  <c r="P12960" i="6"/>
  <c r="P12961" i="6"/>
  <c r="P12962" i="6"/>
  <c r="P12963" i="6"/>
  <c r="P12964" i="6"/>
  <c r="P12965" i="6"/>
  <c r="P12966" i="6"/>
  <c r="P12967" i="6"/>
  <c r="P12968" i="6"/>
  <c r="P12969" i="6"/>
  <c r="P12970" i="6"/>
  <c r="P12971" i="6"/>
  <c r="P12972" i="6"/>
  <c r="P12973" i="6"/>
  <c r="P12974" i="6"/>
  <c r="P12975" i="6"/>
  <c r="P12976" i="6"/>
  <c r="P12977" i="6"/>
  <c r="P12978" i="6"/>
  <c r="P12979" i="6"/>
  <c r="P12980" i="6"/>
  <c r="P12981" i="6"/>
  <c r="P12982" i="6"/>
  <c r="P12983" i="6"/>
  <c r="P12984" i="6"/>
  <c r="P12985" i="6"/>
  <c r="P12986" i="6"/>
  <c r="P12987" i="6"/>
  <c r="P12988" i="6"/>
  <c r="P12989" i="6"/>
  <c r="P12990" i="6"/>
  <c r="P12991" i="6"/>
  <c r="P12992" i="6"/>
  <c r="P12993" i="6"/>
  <c r="P12994" i="6"/>
  <c r="P12995" i="6"/>
  <c r="P12996" i="6"/>
  <c r="P12997" i="6"/>
  <c r="P12998" i="6"/>
  <c r="P12999" i="6"/>
  <c r="P13000" i="6"/>
  <c r="P13001" i="6"/>
  <c r="P13002" i="6"/>
  <c r="P13003" i="6"/>
  <c r="P13004" i="6"/>
  <c r="P13005" i="6"/>
  <c r="P13006" i="6"/>
  <c r="P13007" i="6"/>
  <c r="P13008" i="6"/>
  <c r="P13009" i="6"/>
  <c r="P13010" i="6"/>
  <c r="P13011" i="6"/>
  <c r="P13012" i="6"/>
  <c r="P13013" i="6"/>
  <c r="P13014" i="6"/>
  <c r="P13015" i="6"/>
  <c r="P13016" i="6"/>
  <c r="P13017" i="6"/>
  <c r="P13018" i="6"/>
  <c r="P13019" i="6"/>
  <c r="P13020" i="6"/>
  <c r="P13021" i="6"/>
  <c r="P13022" i="6"/>
  <c r="P13023" i="6"/>
  <c r="P13024" i="6"/>
  <c r="P13025" i="6"/>
  <c r="P13026" i="6"/>
  <c r="P13027" i="6"/>
  <c r="P13028" i="6"/>
  <c r="P13029" i="6"/>
  <c r="P13030" i="6"/>
  <c r="P13031" i="6"/>
  <c r="P13032" i="6"/>
  <c r="P13033" i="6"/>
  <c r="P13034" i="6"/>
  <c r="P13035" i="6"/>
  <c r="P13036" i="6"/>
  <c r="P13037" i="6"/>
  <c r="P13038" i="6"/>
  <c r="P13039" i="6"/>
  <c r="P13040" i="6"/>
  <c r="P13041" i="6"/>
  <c r="P13042" i="6"/>
  <c r="P13043" i="6"/>
  <c r="P13044" i="6"/>
  <c r="P13045" i="6"/>
  <c r="P13046" i="6"/>
  <c r="P13047" i="6"/>
  <c r="P13048" i="6"/>
  <c r="P13049" i="6"/>
  <c r="P13050" i="6"/>
  <c r="P13051" i="6"/>
  <c r="P13052" i="6"/>
  <c r="P13053" i="6"/>
  <c r="P13054" i="6"/>
  <c r="P13055" i="6"/>
  <c r="P13056" i="6"/>
  <c r="P13057" i="6"/>
  <c r="P13058" i="6"/>
  <c r="P13059" i="6"/>
  <c r="P13060" i="6"/>
  <c r="P13061" i="6"/>
  <c r="P13062" i="6"/>
  <c r="P13063" i="6"/>
  <c r="P13064" i="6"/>
  <c r="P13065" i="6"/>
  <c r="P13066" i="6"/>
  <c r="P13067" i="6"/>
  <c r="P13068" i="6"/>
  <c r="P13069" i="6"/>
  <c r="P13070" i="6"/>
  <c r="P13071" i="6"/>
  <c r="P13072" i="6"/>
  <c r="P13073" i="6"/>
  <c r="P13074" i="6"/>
  <c r="P13075" i="6"/>
  <c r="P13076" i="6"/>
  <c r="P13077" i="6"/>
  <c r="P13078" i="6"/>
  <c r="P13079" i="6"/>
  <c r="P13080" i="6"/>
  <c r="P13081" i="6"/>
  <c r="P13082" i="6"/>
  <c r="P13083" i="6"/>
  <c r="P13084" i="6"/>
  <c r="P13085" i="6"/>
  <c r="P13086" i="6"/>
  <c r="P13087" i="6"/>
  <c r="P13088" i="6"/>
  <c r="P13089" i="6"/>
  <c r="P13090" i="6"/>
  <c r="P13091" i="6"/>
  <c r="P13092" i="6"/>
  <c r="P13093" i="6"/>
  <c r="P13094" i="6"/>
  <c r="P13095" i="6"/>
  <c r="P13096" i="6"/>
  <c r="P13097" i="6"/>
  <c r="P13098" i="6"/>
  <c r="P13099" i="6"/>
  <c r="P13100" i="6"/>
  <c r="P13101" i="6"/>
  <c r="P13102" i="6"/>
  <c r="P13103" i="6"/>
  <c r="P13104" i="6"/>
  <c r="P13105" i="6"/>
  <c r="P13106" i="6"/>
  <c r="P13107" i="6"/>
  <c r="P13108" i="6"/>
  <c r="P13109" i="6"/>
  <c r="P13110" i="6"/>
  <c r="P13111" i="6"/>
  <c r="P13112" i="6"/>
  <c r="P13113" i="6"/>
  <c r="P13114" i="6"/>
  <c r="P13115" i="6"/>
  <c r="P13116" i="6"/>
  <c r="P13117" i="6"/>
  <c r="P13118" i="6"/>
  <c r="P13119" i="6"/>
  <c r="P13120" i="6"/>
  <c r="P13121" i="6"/>
  <c r="P13122" i="6"/>
  <c r="P13123" i="6"/>
  <c r="P13124" i="6"/>
  <c r="P13125" i="6"/>
  <c r="P13126" i="6"/>
  <c r="P13127" i="6"/>
  <c r="P13128" i="6"/>
  <c r="P13129" i="6"/>
  <c r="P13130" i="6"/>
  <c r="P13131" i="6"/>
  <c r="P13132" i="6"/>
  <c r="P13133" i="6"/>
  <c r="P13134" i="6"/>
  <c r="P13135" i="6"/>
  <c r="P13136" i="6"/>
  <c r="P13137" i="6"/>
  <c r="P13138" i="6"/>
  <c r="P13139" i="6"/>
  <c r="P13140" i="6"/>
  <c r="P13141" i="6"/>
  <c r="P13142" i="6"/>
  <c r="P13143" i="6"/>
  <c r="P13144" i="6"/>
  <c r="P13145" i="6"/>
  <c r="P13146" i="6"/>
  <c r="P13147" i="6"/>
  <c r="P13148" i="6"/>
  <c r="P13149" i="6"/>
  <c r="P13150" i="6"/>
  <c r="P13151" i="6"/>
  <c r="P13152" i="6"/>
  <c r="P13153" i="6"/>
  <c r="P13154" i="6"/>
  <c r="P13155" i="6"/>
  <c r="P13156" i="6"/>
  <c r="P13157" i="6"/>
  <c r="P13158" i="6"/>
  <c r="P13159" i="6"/>
  <c r="P13160" i="6"/>
  <c r="P13161" i="6"/>
  <c r="P13162" i="6"/>
  <c r="P13163" i="6"/>
  <c r="P13164" i="6"/>
  <c r="P13165" i="6"/>
  <c r="P13166" i="6"/>
  <c r="P13167" i="6"/>
  <c r="P13168" i="6"/>
  <c r="P13169" i="6"/>
  <c r="P13170" i="6"/>
  <c r="P13171" i="6"/>
  <c r="P13172" i="6"/>
  <c r="P13173" i="6"/>
  <c r="P13174" i="6"/>
  <c r="P13175" i="6"/>
  <c r="P13176" i="6"/>
  <c r="P13177" i="6"/>
  <c r="P13178" i="6"/>
  <c r="P13179" i="6"/>
  <c r="P13180" i="6"/>
  <c r="P13181" i="6"/>
  <c r="P13182" i="6"/>
  <c r="P13183" i="6"/>
  <c r="P13184" i="6"/>
  <c r="P13185" i="6"/>
  <c r="P13186" i="6"/>
  <c r="P13187" i="6"/>
  <c r="P13188" i="6"/>
  <c r="P13189" i="6"/>
  <c r="P13190" i="6"/>
  <c r="P13191" i="6"/>
  <c r="P13192" i="6"/>
  <c r="P13193" i="6"/>
  <c r="P13194" i="6"/>
  <c r="P13195" i="6"/>
  <c r="P13196" i="6"/>
  <c r="P13197" i="6"/>
  <c r="P13198" i="6"/>
  <c r="P13199" i="6"/>
  <c r="P13200" i="6"/>
  <c r="P13201" i="6"/>
  <c r="P13202" i="6"/>
  <c r="P13203" i="6"/>
  <c r="P13204" i="6"/>
  <c r="P13205" i="6"/>
  <c r="P13206" i="6"/>
  <c r="P13207" i="6"/>
  <c r="P13208" i="6"/>
  <c r="P13209" i="6"/>
  <c r="P13210" i="6"/>
  <c r="P13211" i="6"/>
  <c r="P13212" i="6"/>
  <c r="P13213" i="6"/>
  <c r="P13214" i="6"/>
  <c r="P13215" i="6"/>
  <c r="P13216" i="6"/>
  <c r="P13217" i="6"/>
  <c r="P13218" i="6"/>
  <c r="P13219" i="6"/>
  <c r="P13220" i="6"/>
  <c r="P13221" i="6"/>
  <c r="P13222" i="6"/>
  <c r="P13223" i="6"/>
  <c r="P13224" i="6"/>
  <c r="P13225" i="6"/>
  <c r="P13226" i="6"/>
  <c r="P13227" i="6"/>
  <c r="P13228" i="6"/>
  <c r="P13229" i="6"/>
  <c r="P13230" i="6"/>
  <c r="P13231" i="6"/>
  <c r="P13232" i="6"/>
  <c r="P13233" i="6"/>
  <c r="P13234" i="6"/>
  <c r="P13235" i="6"/>
  <c r="P13236" i="6"/>
  <c r="P13237" i="6"/>
  <c r="P13238" i="6"/>
  <c r="P13239" i="6"/>
  <c r="P13240" i="6"/>
  <c r="P13241" i="6"/>
  <c r="P13242" i="6"/>
  <c r="P13243" i="6"/>
  <c r="P13244" i="6"/>
  <c r="P13245" i="6"/>
  <c r="P13246" i="6"/>
  <c r="P13247" i="6"/>
  <c r="P13248" i="6"/>
  <c r="P13249" i="6"/>
  <c r="P13250" i="6"/>
  <c r="P13251" i="6"/>
  <c r="P13252" i="6"/>
  <c r="P13253" i="6"/>
  <c r="P13254" i="6"/>
  <c r="P13255" i="6"/>
  <c r="P13256" i="6"/>
  <c r="P13257" i="6"/>
  <c r="P13258" i="6"/>
  <c r="P13259" i="6"/>
  <c r="P13260" i="6"/>
  <c r="P13261" i="6"/>
  <c r="P13262" i="6"/>
  <c r="P13263" i="6"/>
  <c r="P13264" i="6"/>
  <c r="P13265" i="6"/>
  <c r="P13266" i="6"/>
  <c r="P13267" i="6"/>
  <c r="P13268" i="6"/>
  <c r="P13269" i="6"/>
  <c r="P13270" i="6"/>
  <c r="P13271" i="6"/>
  <c r="P13272" i="6"/>
  <c r="P13273" i="6"/>
  <c r="P13274" i="6"/>
  <c r="P13275" i="6"/>
  <c r="P13276" i="6"/>
  <c r="P13277" i="6"/>
  <c r="P13278" i="6"/>
  <c r="P13279" i="6"/>
  <c r="P13280" i="6"/>
  <c r="P13281" i="6"/>
  <c r="P13282" i="6"/>
  <c r="P13283" i="6"/>
  <c r="P13284" i="6"/>
  <c r="P13285" i="6"/>
  <c r="P13286" i="6"/>
  <c r="P13287" i="6"/>
  <c r="P13288" i="6"/>
  <c r="P13289" i="6"/>
  <c r="P13290" i="6"/>
  <c r="P13291" i="6"/>
  <c r="P13292" i="6"/>
  <c r="P13293" i="6"/>
  <c r="P13294" i="6"/>
  <c r="P13295" i="6"/>
  <c r="P13296" i="6"/>
  <c r="P13297" i="6"/>
  <c r="P13298" i="6"/>
  <c r="P13299" i="6"/>
  <c r="P13300" i="6"/>
  <c r="P13301" i="6"/>
  <c r="P13302" i="6"/>
  <c r="P13303" i="6"/>
  <c r="P13304" i="6"/>
  <c r="P13305" i="6"/>
  <c r="P13306" i="6"/>
  <c r="P13307" i="6"/>
  <c r="P13308" i="6"/>
  <c r="P13309" i="6"/>
  <c r="P13310" i="6"/>
  <c r="P13311" i="6"/>
  <c r="P13312" i="6"/>
  <c r="P13313" i="6"/>
  <c r="P13314" i="6"/>
  <c r="P13315" i="6"/>
  <c r="P13316" i="6"/>
  <c r="P13317" i="6"/>
  <c r="P13318" i="6"/>
  <c r="P13319" i="6"/>
  <c r="P13320" i="6"/>
  <c r="P13321" i="6"/>
  <c r="P13322" i="6"/>
  <c r="P13323" i="6"/>
  <c r="P13324" i="6"/>
  <c r="P13325" i="6"/>
  <c r="P13326" i="6"/>
  <c r="P13327" i="6"/>
  <c r="P13328" i="6"/>
  <c r="P13329" i="6"/>
  <c r="P13330" i="6"/>
  <c r="P13331" i="6"/>
  <c r="P13332" i="6"/>
  <c r="P13333" i="6"/>
  <c r="P13334" i="6"/>
  <c r="P13335" i="6"/>
  <c r="P13336" i="6"/>
  <c r="P13337" i="6"/>
  <c r="P13338" i="6"/>
  <c r="P13339" i="6"/>
  <c r="P13340" i="6"/>
  <c r="P13341" i="6"/>
  <c r="P13342" i="6"/>
  <c r="P13343" i="6"/>
  <c r="P13344" i="6"/>
  <c r="P13345" i="6"/>
  <c r="P13346" i="6"/>
  <c r="P13347" i="6"/>
  <c r="P13348" i="6"/>
  <c r="P13349" i="6"/>
  <c r="P13350" i="6"/>
  <c r="P13351" i="6"/>
  <c r="P13352" i="6"/>
  <c r="P13353" i="6"/>
  <c r="P13354" i="6"/>
  <c r="P13355" i="6"/>
  <c r="P13356" i="6"/>
  <c r="P13357" i="6"/>
  <c r="P13358" i="6"/>
  <c r="P13359" i="6"/>
  <c r="P13360" i="6"/>
  <c r="P13361" i="6"/>
  <c r="P13362" i="6"/>
  <c r="P13363" i="6"/>
  <c r="P13364" i="6"/>
  <c r="P13365" i="6"/>
  <c r="P13366" i="6"/>
  <c r="P13367" i="6"/>
  <c r="P13368" i="6"/>
  <c r="P13369" i="6"/>
  <c r="P13370" i="6"/>
  <c r="P13371" i="6"/>
  <c r="P13372" i="6"/>
  <c r="P13373" i="6"/>
  <c r="P13374" i="6"/>
  <c r="P13375" i="6"/>
  <c r="P13376" i="6"/>
  <c r="P13377" i="6"/>
  <c r="P13378" i="6"/>
  <c r="P13379" i="6"/>
  <c r="P13380" i="6"/>
  <c r="P13381" i="6"/>
  <c r="P13382" i="6"/>
  <c r="P13383" i="6"/>
  <c r="P13384" i="6"/>
  <c r="P13385" i="6"/>
  <c r="P13386" i="6"/>
  <c r="P13387" i="6"/>
  <c r="P13388" i="6"/>
  <c r="P13389" i="6"/>
  <c r="P13390" i="6"/>
  <c r="P13391" i="6"/>
  <c r="P13392" i="6"/>
  <c r="P13393" i="6"/>
  <c r="P13394" i="6"/>
  <c r="P13395" i="6"/>
  <c r="P13396" i="6"/>
  <c r="P13397" i="6"/>
  <c r="P13398" i="6"/>
  <c r="P13399" i="6"/>
  <c r="P13400" i="6"/>
  <c r="P13401" i="6"/>
  <c r="P13402" i="6"/>
  <c r="P13403" i="6"/>
  <c r="P13404" i="6"/>
  <c r="P13405" i="6"/>
  <c r="P13406" i="6"/>
  <c r="P13407" i="6"/>
  <c r="P13408" i="6"/>
  <c r="P13409" i="6"/>
  <c r="P13410" i="6"/>
  <c r="P13411" i="6"/>
  <c r="P13412" i="6"/>
  <c r="P13413" i="6"/>
  <c r="P13414" i="6"/>
  <c r="P13415" i="6"/>
  <c r="P13416" i="6"/>
  <c r="P13417" i="6"/>
  <c r="P13418" i="6"/>
  <c r="P13419" i="6"/>
  <c r="P13420" i="6"/>
  <c r="P13421" i="6"/>
  <c r="P13422" i="6"/>
  <c r="P13423" i="6"/>
  <c r="P13424" i="6"/>
  <c r="P13425" i="6"/>
  <c r="P13426" i="6"/>
  <c r="P13427" i="6"/>
  <c r="P13428" i="6"/>
  <c r="P13429" i="6"/>
  <c r="P13430" i="6"/>
  <c r="P13431" i="6"/>
  <c r="P13432" i="6"/>
  <c r="P13433" i="6"/>
  <c r="P13434" i="6"/>
  <c r="P13435" i="6"/>
  <c r="P13436" i="6"/>
  <c r="P13437" i="6"/>
  <c r="P13438" i="6"/>
  <c r="P13439" i="6"/>
  <c r="P13440" i="6"/>
  <c r="P13441" i="6"/>
  <c r="P13442" i="6"/>
  <c r="P13443" i="6"/>
  <c r="P13444" i="6"/>
  <c r="P13445" i="6"/>
  <c r="P13446" i="6"/>
  <c r="P13447" i="6"/>
  <c r="P13448" i="6"/>
  <c r="P13449" i="6"/>
  <c r="P13450" i="6"/>
  <c r="P13451" i="6"/>
  <c r="P13452" i="6"/>
  <c r="P13453" i="6"/>
  <c r="P13454" i="6"/>
  <c r="P13455" i="6"/>
  <c r="P13456" i="6"/>
  <c r="P13457" i="6"/>
  <c r="P13458" i="6"/>
  <c r="P13459" i="6"/>
  <c r="P13460" i="6"/>
  <c r="P13461" i="6"/>
  <c r="P13462" i="6"/>
  <c r="P13463" i="6"/>
  <c r="P13464" i="6"/>
  <c r="P13465" i="6"/>
  <c r="P13466" i="6"/>
  <c r="P13467" i="6"/>
  <c r="P13468" i="6"/>
  <c r="P13469" i="6"/>
  <c r="P13470" i="6"/>
  <c r="P13471" i="6"/>
  <c r="P13472" i="6"/>
  <c r="P13473" i="6"/>
  <c r="P13474" i="6"/>
  <c r="P13475" i="6"/>
  <c r="P13476" i="6"/>
  <c r="P13477" i="6"/>
  <c r="P13478" i="6"/>
  <c r="P13479" i="6"/>
  <c r="P13480" i="6"/>
  <c r="P13481" i="6"/>
  <c r="P13482" i="6"/>
  <c r="P13483" i="6"/>
  <c r="P13484" i="6"/>
  <c r="P13485" i="6"/>
  <c r="P13486" i="6"/>
  <c r="P13487" i="6"/>
  <c r="P13488" i="6"/>
  <c r="P13489" i="6"/>
  <c r="P13490" i="6"/>
  <c r="P13491" i="6"/>
  <c r="P13492" i="6"/>
  <c r="P13493" i="6"/>
  <c r="P13494" i="6"/>
  <c r="P13495" i="6"/>
  <c r="P13496" i="6"/>
  <c r="P13497" i="6"/>
  <c r="P13498" i="6"/>
  <c r="P13499" i="6"/>
  <c r="P13500" i="6"/>
  <c r="P13501" i="6"/>
  <c r="P13502" i="6"/>
  <c r="P13503" i="6"/>
  <c r="P13504" i="6"/>
  <c r="P13505" i="6"/>
  <c r="P13506" i="6"/>
  <c r="P13507" i="6"/>
  <c r="P13508" i="6"/>
  <c r="P13509" i="6"/>
  <c r="P13510" i="6"/>
  <c r="P13511" i="6"/>
  <c r="P13512" i="6"/>
  <c r="P13513" i="6"/>
  <c r="P13514" i="6"/>
  <c r="P13515" i="6"/>
  <c r="P13516" i="6"/>
  <c r="P13517" i="6"/>
  <c r="P13518" i="6"/>
  <c r="P13519" i="6"/>
  <c r="P13520" i="6"/>
  <c r="P13521" i="6"/>
  <c r="P13522" i="6"/>
  <c r="P13523" i="6"/>
  <c r="P13524" i="6"/>
  <c r="P13525" i="6"/>
  <c r="P13526" i="6"/>
  <c r="P13527" i="6"/>
  <c r="P13528" i="6"/>
  <c r="P13529" i="6"/>
  <c r="P13530" i="6"/>
  <c r="P13531" i="6"/>
  <c r="P13532" i="6"/>
  <c r="P13533" i="6"/>
  <c r="P13534" i="6"/>
  <c r="P13535" i="6"/>
  <c r="P13536" i="6"/>
  <c r="P13537" i="6"/>
  <c r="P13538" i="6"/>
  <c r="P13539" i="6"/>
  <c r="P13540" i="6"/>
  <c r="P13541" i="6"/>
  <c r="P13542" i="6"/>
  <c r="P13543" i="6"/>
  <c r="P13544" i="6"/>
  <c r="P13545" i="6"/>
  <c r="P13546" i="6"/>
  <c r="P13547" i="6"/>
  <c r="P13548" i="6"/>
  <c r="P13549" i="6"/>
  <c r="P13550" i="6"/>
  <c r="P13551" i="6"/>
  <c r="P13552" i="6"/>
  <c r="P13553" i="6"/>
  <c r="P13554" i="6"/>
  <c r="P13555" i="6"/>
  <c r="P13556" i="6"/>
  <c r="P13557" i="6"/>
  <c r="P13558" i="6"/>
  <c r="P13559" i="6"/>
  <c r="P13560" i="6"/>
  <c r="P13561" i="6"/>
  <c r="P13562" i="6"/>
  <c r="P13563" i="6"/>
  <c r="P13564" i="6"/>
  <c r="P13565" i="6"/>
  <c r="P13566" i="6"/>
  <c r="P13567" i="6"/>
  <c r="P13568" i="6"/>
  <c r="P13569" i="6"/>
  <c r="P13570" i="6"/>
  <c r="P13571" i="6"/>
  <c r="P13572" i="6"/>
  <c r="P13573" i="6"/>
  <c r="P13574" i="6"/>
  <c r="P13575" i="6"/>
  <c r="P13576" i="6"/>
  <c r="P13577" i="6"/>
  <c r="P13578" i="6"/>
  <c r="P13579" i="6"/>
  <c r="P13580" i="6"/>
  <c r="P13581" i="6"/>
  <c r="P13582" i="6"/>
  <c r="P13583" i="6"/>
  <c r="P13584" i="6"/>
  <c r="P13585" i="6"/>
  <c r="P13586" i="6"/>
  <c r="P13587" i="6"/>
  <c r="P13588" i="6"/>
  <c r="P13589" i="6"/>
  <c r="P13590" i="6"/>
  <c r="P13591" i="6"/>
  <c r="P13592" i="6"/>
  <c r="P13593" i="6"/>
  <c r="P13594" i="6"/>
  <c r="P13595" i="6"/>
  <c r="P13596" i="6"/>
  <c r="P13597" i="6"/>
  <c r="P13598" i="6"/>
  <c r="P13599" i="6"/>
  <c r="P13600" i="6"/>
  <c r="P13601" i="6"/>
  <c r="P13602" i="6"/>
  <c r="P13603" i="6"/>
  <c r="P13604" i="6"/>
  <c r="P13605" i="6"/>
  <c r="P13606" i="6"/>
  <c r="P13607" i="6"/>
  <c r="P13608" i="6"/>
  <c r="P13609" i="6"/>
  <c r="P13610" i="6"/>
  <c r="P13611" i="6"/>
  <c r="P13612" i="6"/>
  <c r="P13613" i="6"/>
  <c r="P13614" i="6"/>
  <c r="P13615" i="6"/>
  <c r="P13616" i="6"/>
  <c r="P13617" i="6"/>
  <c r="P13618" i="6"/>
  <c r="P13619" i="6"/>
  <c r="P13620" i="6"/>
  <c r="P13621" i="6"/>
  <c r="P13622" i="6"/>
  <c r="P13623" i="6"/>
  <c r="P13624" i="6"/>
  <c r="P13625" i="6"/>
  <c r="P13626" i="6"/>
  <c r="P13627" i="6"/>
  <c r="P13628" i="6"/>
  <c r="P13629" i="6"/>
  <c r="P13630" i="6"/>
  <c r="P13631" i="6"/>
  <c r="P13632" i="6"/>
  <c r="P13633" i="6"/>
  <c r="P13634" i="6"/>
  <c r="P13635" i="6"/>
  <c r="P13636" i="6"/>
  <c r="P13637" i="6"/>
  <c r="P13638" i="6"/>
  <c r="P13639" i="6"/>
  <c r="P13640" i="6"/>
  <c r="P13641" i="6"/>
  <c r="P13642" i="6"/>
  <c r="P13643" i="6"/>
  <c r="P13644" i="6"/>
  <c r="P13645" i="6"/>
  <c r="P13646" i="6"/>
  <c r="P13647" i="6"/>
  <c r="P13648" i="6"/>
  <c r="P13649" i="6"/>
  <c r="P13650" i="6"/>
  <c r="P13651" i="6"/>
  <c r="P13652" i="6"/>
  <c r="P13653" i="6"/>
  <c r="P13654" i="6"/>
  <c r="P13655" i="6"/>
  <c r="P13656" i="6"/>
  <c r="P13657" i="6"/>
  <c r="P13658" i="6"/>
  <c r="P13659" i="6"/>
  <c r="P13660" i="6"/>
  <c r="P13661" i="6"/>
  <c r="P13662" i="6"/>
  <c r="P13663" i="6"/>
  <c r="P13664" i="6"/>
  <c r="P13665" i="6"/>
  <c r="P13666" i="6"/>
  <c r="P13667" i="6"/>
  <c r="P13668" i="6"/>
  <c r="P13669" i="6"/>
  <c r="P13670" i="6"/>
  <c r="P13671" i="6"/>
  <c r="P13672" i="6"/>
  <c r="P13673" i="6"/>
  <c r="P13674" i="6"/>
  <c r="P13675" i="6"/>
  <c r="P13676" i="6"/>
  <c r="P13677" i="6"/>
  <c r="P13678" i="6"/>
  <c r="P13679" i="6"/>
  <c r="P13680" i="6"/>
  <c r="P13681" i="6"/>
  <c r="P13682" i="6"/>
  <c r="P13683" i="6"/>
  <c r="P13684" i="6"/>
  <c r="P13685" i="6"/>
  <c r="P13686" i="6"/>
  <c r="P13687" i="6"/>
  <c r="P13688" i="6"/>
  <c r="P13689" i="6"/>
  <c r="P13690" i="6"/>
  <c r="P13691" i="6"/>
  <c r="P13692" i="6"/>
  <c r="P13693" i="6"/>
  <c r="P13694" i="6"/>
  <c r="P13695" i="6"/>
  <c r="P13696" i="6"/>
  <c r="P13697" i="6"/>
  <c r="P13698" i="6"/>
  <c r="P13699" i="6"/>
  <c r="P13700" i="6"/>
  <c r="P13701" i="6"/>
  <c r="P13702" i="6"/>
  <c r="P13703" i="6"/>
  <c r="P13704" i="6"/>
  <c r="P13705" i="6"/>
  <c r="P13706" i="6"/>
  <c r="P13707" i="6"/>
  <c r="P13708" i="6"/>
  <c r="P13709" i="6"/>
  <c r="P13710" i="6"/>
  <c r="P13711" i="6"/>
  <c r="P13712" i="6"/>
  <c r="P13713" i="6"/>
  <c r="P13714" i="6"/>
  <c r="P13715" i="6"/>
  <c r="P13716" i="6"/>
  <c r="P13717" i="6"/>
  <c r="P13718" i="6"/>
  <c r="P13719" i="6"/>
  <c r="P13720" i="6"/>
  <c r="P13721" i="6"/>
  <c r="P13722" i="6"/>
  <c r="P13723" i="6"/>
  <c r="P13724" i="6"/>
  <c r="P13725" i="6"/>
  <c r="P13726" i="6"/>
  <c r="P13727" i="6"/>
  <c r="P13728" i="6"/>
  <c r="P13729" i="6"/>
  <c r="P13730" i="6"/>
  <c r="P13731" i="6"/>
  <c r="P13732" i="6"/>
  <c r="P13733" i="6"/>
  <c r="P13734" i="6"/>
  <c r="P13735" i="6"/>
  <c r="P13736" i="6"/>
  <c r="P13737" i="6"/>
  <c r="P13738" i="6"/>
  <c r="P13739" i="6"/>
  <c r="P13740" i="6"/>
  <c r="P13741" i="6"/>
  <c r="P13742" i="6"/>
  <c r="P13743" i="6"/>
  <c r="P13744" i="6"/>
  <c r="P13745" i="6"/>
  <c r="P13746" i="6"/>
  <c r="P13747" i="6"/>
  <c r="P13748" i="6"/>
  <c r="P13749" i="6"/>
  <c r="P13750" i="6"/>
  <c r="P13751" i="6"/>
  <c r="P13752" i="6"/>
  <c r="P13753" i="6"/>
  <c r="P13754" i="6"/>
  <c r="P13755" i="6"/>
  <c r="P13756" i="6"/>
  <c r="P13757" i="6"/>
  <c r="P13758" i="6"/>
  <c r="P13759" i="6"/>
  <c r="P13760" i="6"/>
  <c r="P13761" i="6"/>
  <c r="P13762" i="6"/>
  <c r="P13763" i="6"/>
  <c r="P13764" i="6"/>
  <c r="P13765" i="6"/>
  <c r="P13766" i="6"/>
  <c r="P13767" i="6"/>
  <c r="P13768" i="6"/>
  <c r="P13769" i="6"/>
  <c r="P13770" i="6"/>
  <c r="P13771" i="6"/>
  <c r="P13772" i="6"/>
  <c r="P13773" i="6"/>
  <c r="P13774" i="6"/>
  <c r="P13775" i="6"/>
  <c r="P13776" i="6"/>
  <c r="P13777" i="6"/>
  <c r="P13778" i="6"/>
  <c r="P13779" i="6"/>
  <c r="P13780" i="6"/>
  <c r="P13781" i="6"/>
  <c r="P13782" i="6"/>
  <c r="P13783" i="6"/>
  <c r="P13784" i="6"/>
  <c r="P13785" i="6"/>
  <c r="P13786" i="6"/>
  <c r="P13787" i="6"/>
  <c r="P13788" i="6"/>
  <c r="P13789" i="6"/>
  <c r="P13790" i="6"/>
  <c r="P13791" i="6"/>
  <c r="P13792" i="6"/>
  <c r="P13793" i="6"/>
  <c r="P13794" i="6"/>
  <c r="P13795" i="6"/>
  <c r="P13796" i="6"/>
  <c r="P13797" i="6"/>
  <c r="P13798" i="6"/>
  <c r="P13799" i="6"/>
  <c r="P13800" i="6"/>
  <c r="P13801" i="6"/>
  <c r="P13802" i="6"/>
  <c r="P13803" i="6"/>
  <c r="P13804" i="6"/>
  <c r="P13805" i="6"/>
  <c r="P13806" i="6"/>
  <c r="P13807" i="6"/>
  <c r="P13808" i="6"/>
  <c r="P13809" i="6"/>
  <c r="P13810" i="6"/>
  <c r="P13811" i="6"/>
  <c r="P13812" i="6"/>
  <c r="P13813" i="6"/>
  <c r="P13814" i="6"/>
  <c r="P13815" i="6"/>
  <c r="P13816" i="6"/>
  <c r="P13817" i="6"/>
  <c r="P13818" i="6"/>
  <c r="P13819" i="6"/>
  <c r="P13820" i="6"/>
  <c r="P13821" i="6"/>
  <c r="P13822" i="6"/>
  <c r="P13823" i="6"/>
  <c r="P13824" i="6"/>
  <c r="P13825" i="6"/>
  <c r="P13826" i="6"/>
  <c r="P13827" i="6"/>
  <c r="P13828" i="6"/>
  <c r="P13829" i="6"/>
  <c r="P13830" i="6"/>
  <c r="P13831" i="6"/>
  <c r="P13832" i="6"/>
  <c r="P13833" i="6"/>
  <c r="P13834" i="6"/>
  <c r="P13835" i="6"/>
  <c r="P13836" i="6"/>
  <c r="P13837" i="6"/>
  <c r="P13838" i="6"/>
  <c r="P13839" i="6"/>
  <c r="P13840" i="6"/>
  <c r="P13841" i="6"/>
  <c r="P13842" i="6"/>
  <c r="P13843" i="6"/>
  <c r="P13844" i="6"/>
  <c r="P13845" i="6"/>
  <c r="P13846" i="6"/>
  <c r="P13847" i="6"/>
  <c r="P13848" i="6"/>
  <c r="P13849" i="6"/>
  <c r="P13850" i="6"/>
  <c r="P13851" i="6"/>
  <c r="P13852" i="6"/>
  <c r="P13853" i="6"/>
  <c r="P13854" i="6"/>
  <c r="P13855" i="6"/>
  <c r="P13856" i="6"/>
  <c r="P13857" i="6"/>
  <c r="P13858" i="6"/>
  <c r="P13859" i="6"/>
  <c r="P13860" i="6"/>
  <c r="P13861" i="6"/>
  <c r="P13862" i="6"/>
  <c r="P13863" i="6"/>
  <c r="P13864" i="6"/>
  <c r="P13865" i="6"/>
  <c r="P13866" i="6"/>
  <c r="P13867" i="6"/>
  <c r="P13868" i="6"/>
  <c r="P13869" i="6"/>
  <c r="P13870" i="6"/>
  <c r="P13871" i="6"/>
  <c r="P13872" i="6"/>
  <c r="P13873" i="6"/>
  <c r="P13874" i="6"/>
  <c r="P13875" i="6"/>
  <c r="P13876" i="6"/>
  <c r="P13877" i="6"/>
  <c r="P13878" i="6"/>
  <c r="P13879" i="6"/>
  <c r="P13880" i="6"/>
  <c r="P13881" i="6"/>
  <c r="P13882" i="6"/>
  <c r="P13883" i="6"/>
  <c r="P13884" i="6"/>
  <c r="P13885" i="6"/>
  <c r="P13886" i="6"/>
  <c r="P13887" i="6"/>
  <c r="P13888" i="6"/>
  <c r="P13889" i="6"/>
  <c r="P13890" i="6"/>
  <c r="P13891" i="6"/>
  <c r="P13892" i="6"/>
  <c r="P13893" i="6"/>
  <c r="P13894" i="6"/>
  <c r="P13895" i="6"/>
  <c r="P13896" i="6"/>
  <c r="P13897" i="6"/>
  <c r="P13898" i="6"/>
  <c r="P13899" i="6"/>
  <c r="P13900" i="6"/>
  <c r="P13901" i="6"/>
  <c r="P13902" i="6"/>
  <c r="P13903" i="6"/>
  <c r="P13904" i="6"/>
  <c r="P13905" i="6"/>
  <c r="P13906" i="6"/>
  <c r="P13907" i="6"/>
  <c r="P13908" i="6"/>
  <c r="P13909" i="6"/>
  <c r="P13910" i="6"/>
  <c r="P13911" i="6"/>
  <c r="P13912" i="6"/>
  <c r="P13913" i="6"/>
  <c r="P13914" i="6"/>
  <c r="P13915" i="6"/>
  <c r="P13916" i="6"/>
  <c r="P13917" i="6"/>
  <c r="P13918" i="6"/>
  <c r="P13919" i="6"/>
  <c r="P13920" i="6"/>
  <c r="P13921" i="6"/>
  <c r="P13922" i="6"/>
  <c r="P13923" i="6"/>
  <c r="P13924" i="6"/>
  <c r="P13925" i="6"/>
  <c r="P13926" i="6"/>
  <c r="P13927" i="6"/>
  <c r="P13928" i="6"/>
  <c r="P13929" i="6"/>
  <c r="P13930" i="6"/>
  <c r="P13931" i="6"/>
  <c r="P13932" i="6"/>
  <c r="P13933" i="6"/>
  <c r="P13934" i="6"/>
  <c r="P13935" i="6"/>
  <c r="P13936" i="6"/>
  <c r="P13937" i="6"/>
  <c r="P13938" i="6"/>
  <c r="P13939" i="6"/>
  <c r="P13940" i="6"/>
  <c r="P13941" i="6"/>
  <c r="P13942" i="6"/>
  <c r="P13943" i="6"/>
  <c r="P13944" i="6"/>
  <c r="P13945" i="6"/>
  <c r="P13946" i="6"/>
  <c r="P13947" i="6"/>
  <c r="P13948" i="6"/>
  <c r="P13949" i="6"/>
  <c r="P13950" i="6"/>
  <c r="P13951" i="6"/>
  <c r="P13952" i="6"/>
  <c r="P13953" i="6"/>
  <c r="P13954" i="6"/>
  <c r="P13955" i="6"/>
  <c r="P13956" i="6"/>
  <c r="P13957" i="6"/>
  <c r="P13958" i="6"/>
  <c r="P13959" i="6"/>
  <c r="P13960" i="6"/>
  <c r="P13961" i="6"/>
  <c r="P13962" i="6"/>
  <c r="P13963" i="6"/>
  <c r="P13964" i="6"/>
  <c r="P13965" i="6"/>
  <c r="P13966" i="6"/>
  <c r="P13967" i="6"/>
  <c r="P13968" i="6"/>
  <c r="P13969" i="6"/>
  <c r="P13970" i="6"/>
  <c r="P13971" i="6"/>
  <c r="P13972" i="6"/>
  <c r="P13973" i="6"/>
  <c r="P13974" i="6"/>
  <c r="P13975" i="6"/>
  <c r="P13976" i="6"/>
  <c r="P13977" i="6"/>
  <c r="P13978" i="6"/>
  <c r="P13979" i="6"/>
  <c r="P13980" i="6"/>
  <c r="P13981" i="6"/>
  <c r="P13982" i="6"/>
  <c r="P13983" i="6"/>
  <c r="P13984" i="6"/>
  <c r="P13985" i="6"/>
  <c r="P13986" i="6"/>
  <c r="P13987" i="6"/>
  <c r="P13988" i="6"/>
  <c r="P13989" i="6"/>
  <c r="P13990" i="6"/>
  <c r="P13991" i="6"/>
  <c r="P13992" i="6"/>
  <c r="P13993" i="6"/>
  <c r="P13994" i="6"/>
  <c r="P13995" i="6"/>
  <c r="P13996" i="6"/>
  <c r="P13997" i="6"/>
  <c r="P13998" i="6"/>
  <c r="P13999" i="6"/>
  <c r="P14000" i="6"/>
  <c r="P14001" i="6"/>
  <c r="P14002" i="6"/>
  <c r="P14003" i="6"/>
  <c r="P14004" i="6"/>
  <c r="P14005" i="6"/>
  <c r="P14006" i="6"/>
  <c r="P14007" i="6"/>
  <c r="P14008" i="6"/>
  <c r="P14009" i="6"/>
  <c r="P14010" i="6"/>
  <c r="P14011" i="6"/>
  <c r="P14012" i="6"/>
  <c r="P14013" i="6"/>
  <c r="P14014" i="6"/>
  <c r="P14015" i="6"/>
  <c r="P14016" i="6"/>
  <c r="P14017" i="6"/>
  <c r="P14018" i="6"/>
  <c r="P14019" i="6"/>
  <c r="P14020" i="6"/>
  <c r="P14021" i="6"/>
  <c r="P14022" i="6"/>
  <c r="P14023" i="6"/>
  <c r="P14024" i="6"/>
  <c r="P14025" i="6"/>
  <c r="P14026" i="6"/>
  <c r="P14027" i="6"/>
  <c r="P14028" i="6"/>
  <c r="P14029" i="6"/>
  <c r="P14030" i="6"/>
  <c r="P14031" i="6"/>
  <c r="P14032" i="6"/>
  <c r="P14033" i="6"/>
  <c r="P14034" i="6"/>
  <c r="P14035" i="6"/>
  <c r="P14036" i="6"/>
  <c r="P14037" i="6"/>
  <c r="P14038" i="6"/>
  <c r="P14039" i="6"/>
  <c r="P14040" i="6"/>
  <c r="P14041" i="6"/>
  <c r="P14042" i="6"/>
  <c r="P14043" i="6"/>
  <c r="P14044" i="6"/>
  <c r="P14045" i="6"/>
  <c r="P14046" i="6"/>
  <c r="P14047" i="6"/>
  <c r="P14048" i="6"/>
  <c r="P14049" i="6"/>
  <c r="P14050" i="6"/>
  <c r="P14051" i="6"/>
  <c r="P14052" i="6"/>
  <c r="P14053" i="6"/>
  <c r="P14054" i="6"/>
  <c r="P14055" i="6"/>
  <c r="P14056" i="6"/>
  <c r="P14057" i="6"/>
  <c r="P14058" i="6"/>
  <c r="P14059" i="6"/>
  <c r="P14060" i="6"/>
  <c r="P14061" i="6"/>
  <c r="P14062" i="6"/>
  <c r="P14063" i="6"/>
  <c r="P14064" i="6"/>
  <c r="P14065" i="6"/>
  <c r="P14066" i="6"/>
  <c r="P14067" i="6"/>
  <c r="P14068" i="6"/>
  <c r="P14069" i="6"/>
  <c r="P14070" i="6"/>
  <c r="P14071" i="6"/>
  <c r="P14072" i="6"/>
  <c r="P14073" i="6"/>
  <c r="P14074" i="6"/>
  <c r="P14075" i="6"/>
  <c r="P14076" i="6"/>
  <c r="P14077" i="6"/>
  <c r="P14078" i="6"/>
  <c r="P14079" i="6"/>
  <c r="P14080" i="6"/>
  <c r="P14081" i="6"/>
  <c r="P14082" i="6"/>
  <c r="P14083" i="6"/>
  <c r="P14084" i="6"/>
  <c r="P14085" i="6"/>
  <c r="P14086" i="6"/>
  <c r="P14087" i="6"/>
  <c r="P14088" i="6"/>
  <c r="P14089" i="6"/>
  <c r="P14090" i="6"/>
  <c r="P14091" i="6"/>
  <c r="P14092" i="6"/>
  <c r="P14093" i="6"/>
  <c r="P14094" i="6"/>
  <c r="P14095" i="6"/>
  <c r="P14096" i="6"/>
  <c r="P14097" i="6"/>
  <c r="P14098" i="6"/>
  <c r="P14099" i="6"/>
  <c r="P14100" i="6"/>
  <c r="P14101" i="6"/>
  <c r="P14102" i="6"/>
  <c r="P14103" i="6"/>
  <c r="P14104" i="6"/>
  <c r="P14105" i="6"/>
  <c r="P14106" i="6"/>
  <c r="P14107" i="6"/>
  <c r="P14108" i="6"/>
  <c r="P14109" i="6"/>
  <c r="P14110" i="6"/>
  <c r="P14111" i="6"/>
  <c r="P14112" i="6"/>
  <c r="P14113" i="6"/>
  <c r="P14114" i="6"/>
  <c r="P14115" i="6"/>
  <c r="P14116" i="6"/>
  <c r="P14117" i="6"/>
  <c r="P14118" i="6"/>
  <c r="P14119" i="6"/>
  <c r="P14120" i="6"/>
  <c r="P14121" i="6"/>
  <c r="P14122" i="6"/>
  <c r="P14123" i="6"/>
  <c r="P14124" i="6"/>
  <c r="P14125" i="6"/>
  <c r="P14126" i="6"/>
  <c r="P14127" i="6"/>
  <c r="P14128" i="6"/>
  <c r="P14129" i="6"/>
  <c r="P14130" i="6"/>
  <c r="P14131" i="6"/>
  <c r="P14132" i="6"/>
  <c r="P14133" i="6"/>
  <c r="P14134" i="6"/>
  <c r="P14135" i="6"/>
  <c r="P14136" i="6"/>
  <c r="P14137" i="6"/>
  <c r="P14138" i="6"/>
  <c r="P14139" i="6"/>
  <c r="P14140" i="6"/>
  <c r="P14141" i="6"/>
  <c r="P14142" i="6"/>
  <c r="P14143" i="6"/>
  <c r="P14144" i="6"/>
  <c r="P14145" i="6"/>
  <c r="P14146" i="6"/>
  <c r="P14147" i="6"/>
  <c r="P14148" i="6"/>
  <c r="P14149" i="6"/>
  <c r="P14150" i="6"/>
  <c r="P14151" i="6"/>
  <c r="P14152" i="6"/>
  <c r="P14153" i="6"/>
  <c r="P14154" i="6"/>
  <c r="P14155" i="6"/>
  <c r="P14156" i="6"/>
  <c r="P14157" i="6"/>
  <c r="P14158" i="6"/>
  <c r="P14159" i="6"/>
  <c r="P14160" i="6"/>
  <c r="P14161" i="6"/>
  <c r="P14162" i="6"/>
  <c r="P14163" i="6"/>
  <c r="P14164" i="6"/>
  <c r="P14165" i="6"/>
  <c r="P14166" i="6"/>
  <c r="P14167" i="6"/>
  <c r="P14168" i="6"/>
  <c r="P14169" i="6"/>
  <c r="P14170" i="6"/>
  <c r="P14171" i="6"/>
  <c r="P14172" i="6"/>
  <c r="P14173" i="6"/>
  <c r="P14174" i="6"/>
  <c r="P14175" i="6"/>
  <c r="P14176" i="6"/>
  <c r="P14177" i="6"/>
  <c r="P14178" i="6"/>
  <c r="P14179" i="6"/>
  <c r="P14180" i="6"/>
  <c r="P14181" i="6"/>
  <c r="P14182" i="6"/>
  <c r="P14183" i="6"/>
  <c r="P14184" i="6"/>
  <c r="P14185" i="6"/>
  <c r="P14186" i="6"/>
  <c r="P14187" i="6"/>
  <c r="P14188" i="6"/>
  <c r="P14189" i="6"/>
  <c r="P14190" i="6"/>
  <c r="P14191" i="6"/>
  <c r="P14192" i="6"/>
  <c r="P14193" i="6"/>
  <c r="P14194" i="6"/>
  <c r="P14195" i="6"/>
  <c r="P14196" i="6"/>
  <c r="P14197" i="6"/>
  <c r="P14198" i="6"/>
  <c r="P14199" i="6"/>
  <c r="P14200" i="6"/>
  <c r="P14201" i="6"/>
  <c r="P14202" i="6"/>
  <c r="P14203" i="6"/>
  <c r="P14204" i="6"/>
  <c r="P14205" i="6"/>
  <c r="P14206" i="6"/>
  <c r="P14207" i="6"/>
  <c r="P14208" i="6"/>
  <c r="P14209" i="6"/>
  <c r="P14210" i="6"/>
  <c r="P14211" i="6"/>
  <c r="P14212" i="6"/>
  <c r="P14213" i="6"/>
  <c r="P14214" i="6"/>
  <c r="P14215" i="6"/>
  <c r="P14216" i="6"/>
  <c r="P14217" i="6"/>
  <c r="P14218" i="6"/>
  <c r="P14219" i="6"/>
  <c r="P14220" i="6"/>
  <c r="P14221" i="6"/>
  <c r="P14222" i="6"/>
  <c r="P14223" i="6"/>
  <c r="P14224" i="6"/>
  <c r="P14225" i="6"/>
  <c r="P14226" i="6"/>
  <c r="P14227" i="6"/>
  <c r="P14228" i="6"/>
  <c r="P14229" i="6"/>
  <c r="P14230" i="6"/>
  <c r="P14231" i="6"/>
  <c r="P14232" i="6"/>
  <c r="P14233" i="6"/>
  <c r="P14234" i="6"/>
  <c r="P14235" i="6"/>
  <c r="P14236" i="6"/>
  <c r="P14237" i="6"/>
  <c r="P14238" i="6"/>
  <c r="P14239" i="6"/>
  <c r="P14240" i="6"/>
  <c r="P14241" i="6"/>
  <c r="P14242" i="6"/>
  <c r="P14243" i="6"/>
  <c r="P14244" i="6"/>
  <c r="P14245" i="6"/>
  <c r="P14246" i="6"/>
  <c r="P14247" i="6"/>
  <c r="P14248" i="6"/>
  <c r="P14249" i="6"/>
  <c r="P14250" i="6"/>
  <c r="P14251" i="6"/>
  <c r="P14252" i="6"/>
  <c r="P14253" i="6"/>
  <c r="P14254" i="6"/>
  <c r="P14255" i="6"/>
  <c r="P14256" i="6"/>
  <c r="P14257" i="6"/>
  <c r="P14258" i="6"/>
  <c r="P14259" i="6"/>
  <c r="P14260" i="6"/>
  <c r="P14261" i="6"/>
  <c r="P14262" i="6"/>
  <c r="P14263" i="6"/>
  <c r="P14264" i="6"/>
  <c r="P14265" i="6"/>
  <c r="P14266" i="6"/>
  <c r="P14267" i="6"/>
  <c r="P14268" i="6"/>
  <c r="P14269" i="6"/>
  <c r="P14270" i="6"/>
  <c r="P14271" i="6"/>
  <c r="P14272" i="6"/>
  <c r="P14273" i="6"/>
  <c r="P14274" i="6"/>
  <c r="P14275" i="6"/>
  <c r="P14276" i="6"/>
  <c r="P14277" i="6"/>
  <c r="P14278" i="6"/>
  <c r="P14279" i="6"/>
  <c r="P14280" i="6"/>
  <c r="P14281" i="6"/>
  <c r="P14282" i="6"/>
  <c r="P14283" i="6"/>
  <c r="P14284" i="6"/>
  <c r="P14285" i="6"/>
  <c r="P14286" i="6"/>
  <c r="P14287" i="6"/>
  <c r="P14288" i="6"/>
  <c r="P14289" i="6"/>
  <c r="P14290" i="6"/>
  <c r="P14291" i="6"/>
  <c r="P14292" i="6"/>
  <c r="P14293" i="6"/>
  <c r="P14294" i="6"/>
  <c r="P14295" i="6"/>
  <c r="P14296" i="6"/>
  <c r="P14297" i="6"/>
  <c r="P14298" i="6"/>
  <c r="P14299" i="6"/>
  <c r="P14300" i="6"/>
  <c r="P14301" i="6"/>
  <c r="P14302" i="6"/>
  <c r="P14303" i="6"/>
  <c r="P14304" i="6"/>
  <c r="P14305" i="6"/>
  <c r="P14306" i="6"/>
  <c r="P14307" i="6"/>
  <c r="P14308" i="6"/>
  <c r="P14309" i="6"/>
  <c r="P14310" i="6"/>
  <c r="P14311" i="6"/>
  <c r="P14312" i="6"/>
  <c r="P14313" i="6"/>
  <c r="P14314" i="6"/>
  <c r="P14315" i="6"/>
  <c r="P14316" i="6"/>
  <c r="P14317" i="6"/>
  <c r="P14318" i="6"/>
  <c r="P14319" i="6"/>
  <c r="P14320" i="6"/>
  <c r="P14321" i="6"/>
  <c r="P14322" i="6"/>
  <c r="P14323" i="6"/>
  <c r="P14324" i="6"/>
  <c r="P14325" i="6"/>
  <c r="P14326" i="6"/>
  <c r="P14327" i="6"/>
  <c r="P14328" i="6"/>
  <c r="P14329" i="6"/>
  <c r="P14330" i="6"/>
  <c r="P14331" i="6"/>
  <c r="P14332" i="6"/>
  <c r="P14333" i="6"/>
  <c r="P14334" i="6"/>
  <c r="P14335" i="6"/>
  <c r="P14336" i="6"/>
  <c r="P14337" i="6"/>
  <c r="P14338" i="6"/>
  <c r="P14339" i="6"/>
  <c r="P14340" i="6"/>
  <c r="P14341" i="6"/>
  <c r="P14342" i="6"/>
  <c r="P14343" i="6"/>
  <c r="P14344" i="6"/>
  <c r="P14345" i="6"/>
  <c r="P14346" i="6"/>
  <c r="P14347" i="6"/>
  <c r="P14348" i="6"/>
  <c r="P14349" i="6"/>
  <c r="P14350" i="6"/>
  <c r="P14351" i="6"/>
  <c r="P14352" i="6"/>
  <c r="P14353" i="6"/>
  <c r="P14354" i="6"/>
  <c r="P14355" i="6"/>
  <c r="P14356" i="6"/>
  <c r="P14357" i="6"/>
  <c r="P14358" i="6"/>
  <c r="P14359" i="6"/>
  <c r="P14360" i="6"/>
  <c r="P14361" i="6"/>
  <c r="P14362" i="6"/>
  <c r="P14363" i="6"/>
  <c r="P14364" i="6"/>
  <c r="P14365" i="6"/>
  <c r="P14366" i="6"/>
  <c r="P14367" i="6"/>
  <c r="P14368"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O1052" i="6"/>
  <c r="O1053" i="6"/>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O1082" i="6"/>
  <c r="O1083" i="6"/>
  <c r="O1084" i="6"/>
  <c r="O1085" i="6"/>
  <c r="O1086" i="6"/>
  <c r="O1087" i="6"/>
  <c r="O1088" i="6"/>
  <c r="O1089" i="6"/>
  <c r="O1090" i="6"/>
  <c r="O1091" i="6"/>
  <c r="O1092" i="6"/>
  <c r="O1093" i="6"/>
  <c r="O1094" i="6"/>
  <c r="O1095" i="6"/>
  <c r="O1096" i="6"/>
  <c r="O1097" i="6"/>
  <c r="O1098" i="6"/>
  <c r="O1099" i="6"/>
  <c r="O1100" i="6"/>
  <c r="O1101" i="6"/>
  <c r="O1102" i="6"/>
  <c r="O1103" i="6"/>
  <c r="O1104" i="6"/>
  <c r="O1105" i="6"/>
  <c r="O1106" i="6"/>
  <c r="O1107" i="6"/>
  <c r="O1108" i="6"/>
  <c r="O1109" i="6"/>
  <c r="O1110" i="6"/>
  <c r="O1111" i="6"/>
  <c r="O1112" i="6"/>
  <c r="O1113" i="6"/>
  <c r="O1114" i="6"/>
  <c r="O1115" i="6"/>
  <c r="O1116" i="6"/>
  <c r="O1117" i="6"/>
  <c r="O1118" i="6"/>
  <c r="O1119" i="6"/>
  <c r="O1120" i="6"/>
  <c r="O1121" i="6"/>
  <c r="O1122" i="6"/>
  <c r="O1123" i="6"/>
  <c r="O1124" i="6"/>
  <c r="O1125" i="6"/>
  <c r="O1126" i="6"/>
  <c r="O1127" i="6"/>
  <c r="O1128" i="6"/>
  <c r="O1129" i="6"/>
  <c r="O1130" i="6"/>
  <c r="O1131" i="6"/>
  <c r="O1132" i="6"/>
  <c r="O1133" i="6"/>
  <c r="O1134" i="6"/>
  <c r="O1135" i="6"/>
  <c r="O1136" i="6"/>
  <c r="O1137" i="6"/>
  <c r="O1138" i="6"/>
  <c r="O1139" i="6"/>
  <c r="O1140" i="6"/>
  <c r="O1141" i="6"/>
  <c r="O1142" i="6"/>
  <c r="O1143" i="6"/>
  <c r="O1144" i="6"/>
  <c r="O1145" i="6"/>
  <c r="O1146" i="6"/>
  <c r="O1147" i="6"/>
  <c r="O1148" i="6"/>
  <c r="O1149" i="6"/>
  <c r="O1150" i="6"/>
  <c r="O1151" i="6"/>
  <c r="O1152" i="6"/>
  <c r="O1153" i="6"/>
  <c r="O1154" i="6"/>
  <c r="O1155" i="6"/>
  <c r="O1156" i="6"/>
  <c r="O1157" i="6"/>
  <c r="O1158" i="6"/>
  <c r="O1159" i="6"/>
  <c r="O1160" i="6"/>
  <c r="O1161" i="6"/>
  <c r="O1162" i="6"/>
  <c r="O1163" i="6"/>
  <c r="O1164" i="6"/>
  <c r="O1165" i="6"/>
  <c r="O1166" i="6"/>
  <c r="O1167" i="6"/>
  <c r="O1168" i="6"/>
  <c r="O1169" i="6"/>
  <c r="O1170" i="6"/>
  <c r="O1171" i="6"/>
  <c r="O1172" i="6"/>
  <c r="O1173" i="6"/>
  <c r="O1174" i="6"/>
  <c r="O1175" i="6"/>
  <c r="O1176" i="6"/>
  <c r="O1177" i="6"/>
  <c r="O1178" i="6"/>
  <c r="O1179" i="6"/>
  <c r="O1180" i="6"/>
  <c r="O1181" i="6"/>
  <c r="O1182" i="6"/>
  <c r="O1183" i="6"/>
  <c r="O1184" i="6"/>
  <c r="O1185" i="6"/>
  <c r="O1186" i="6"/>
  <c r="O1187" i="6"/>
  <c r="O1188" i="6"/>
  <c r="O1189" i="6"/>
  <c r="O1190" i="6"/>
  <c r="O1191" i="6"/>
  <c r="O1192" i="6"/>
  <c r="O1193" i="6"/>
  <c r="O1194" i="6"/>
  <c r="O1195" i="6"/>
  <c r="O1196" i="6"/>
  <c r="O1197" i="6"/>
  <c r="O1198" i="6"/>
  <c r="O1199" i="6"/>
  <c r="O1200" i="6"/>
  <c r="O1201" i="6"/>
  <c r="O1202" i="6"/>
  <c r="O1203" i="6"/>
  <c r="O1204" i="6"/>
  <c r="O1205" i="6"/>
  <c r="O1206" i="6"/>
  <c r="O1207" i="6"/>
  <c r="O1208" i="6"/>
  <c r="O1209" i="6"/>
  <c r="O1210" i="6"/>
  <c r="O1211" i="6"/>
  <c r="O1212" i="6"/>
  <c r="O1213" i="6"/>
  <c r="O1214" i="6"/>
  <c r="O1215" i="6"/>
  <c r="O1216" i="6"/>
  <c r="O1217" i="6"/>
  <c r="O1218" i="6"/>
  <c r="O1219" i="6"/>
  <c r="O1220" i="6"/>
  <c r="O1221" i="6"/>
  <c r="O1222" i="6"/>
  <c r="O1223" i="6"/>
  <c r="O1224" i="6"/>
  <c r="O1225" i="6"/>
  <c r="O1226" i="6"/>
  <c r="O1227" i="6"/>
  <c r="O1228" i="6"/>
  <c r="O1229" i="6"/>
  <c r="O1230" i="6"/>
  <c r="O1231" i="6"/>
  <c r="O1232" i="6"/>
  <c r="O1233" i="6"/>
  <c r="O1234" i="6"/>
  <c r="O1235" i="6"/>
  <c r="O1236" i="6"/>
  <c r="O1237" i="6"/>
  <c r="O1238" i="6"/>
  <c r="O1239" i="6"/>
  <c r="O1240" i="6"/>
  <c r="O1241" i="6"/>
  <c r="O1242" i="6"/>
  <c r="O1243" i="6"/>
  <c r="O1244" i="6"/>
  <c r="O1245" i="6"/>
  <c r="O1246" i="6"/>
  <c r="O1247" i="6"/>
  <c r="O1248" i="6"/>
  <c r="O1249" i="6"/>
  <c r="O1250" i="6"/>
  <c r="O1251" i="6"/>
  <c r="O1252" i="6"/>
  <c r="O1253" i="6"/>
  <c r="O1254" i="6"/>
  <c r="O1255" i="6"/>
  <c r="O1256" i="6"/>
  <c r="O1257" i="6"/>
  <c r="O1258" i="6"/>
  <c r="O1259" i="6"/>
  <c r="O1260" i="6"/>
  <c r="O1261" i="6"/>
  <c r="O1262" i="6"/>
  <c r="O1263" i="6"/>
  <c r="O1264" i="6"/>
  <c r="O1265" i="6"/>
  <c r="O1266" i="6"/>
  <c r="O1267" i="6"/>
  <c r="O1268" i="6"/>
  <c r="O1269" i="6"/>
  <c r="O1270" i="6"/>
  <c r="O1271" i="6"/>
  <c r="O1272" i="6"/>
  <c r="O1273" i="6"/>
  <c r="O1274" i="6"/>
  <c r="O1275" i="6"/>
  <c r="O1276" i="6"/>
  <c r="O1277" i="6"/>
  <c r="O1278" i="6"/>
  <c r="O1279" i="6"/>
  <c r="O1280" i="6"/>
  <c r="O1281" i="6"/>
  <c r="O1282" i="6"/>
  <c r="O1283" i="6"/>
  <c r="O1284" i="6"/>
  <c r="O1285" i="6"/>
  <c r="O1286" i="6"/>
  <c r="O1287" i="6"/>
  <c r="O1288" i="6"/>
  <c r="O1289" i="6"/>
  <c r="O1290" i="6"/>
  <c r="O1291" i="6"/>
  <c r="O1292" i="6"/>
  <c r="O1293" i="6"/>
  <c r="O1294" i="6"/>
  <c r="O1295" i="6"/>
  <c r="O1296" i="6"/>
  <c r="O1297" i="6"/>
  <c r="O1298" i="6"/>
  <c r="O1299" i="6"/>
  <c r="O1300" i="6"/>
  <c r="O1301" i="6"/>
  <c r="O1302" i="6"/>
  <c r="O1303" i="6"/>
  <c r="O1304" i="6"/>
  <c r="O1305" i="6"/>
  <c r="O1306" i="6"/>
  <c r="O1307" i="6"/>
  <c r="O1308" i="6"/>
  <c r="O1309" i="6"/>
  <c r="O1310" i="6"/>
  <c r="O1311" i="6"/>
  <c r="O1312" i="6"/>
  <c r="O1313" i="6"/>
  <c r="O1314" i="6"/>
  <c r="O1315" i="6"/>
  <c r="O1316" i="6"/>
  <c r="O1317" i="6"/>
  <c r="O1318" i="6"/>
  <c r="O1319" i="6"/>
  <c r="O1320" i="6"/>
  <c r="O1321" i="6"/>
  <c r="O1322" i="6"/>
  <c r="O1323" i="6"/>
  <c r="O1324" i="6"/>
  <c r="O1325" i="6"/>
  <c r="O1326" i="6"/>
  <c r="O1327" i="6"/>
  <c r="O1328" i="6"/>
  <c r="O1329" i="6"/>
  <c r="O1330" i="6"/>
  <c r="O1331" i="6"/>
  <c r="O1332" i="6"/>
  <c r="O1333" i="6"/>
  <c r="O1334" i="6"/>
  <c r="O1335" i="6"/>
  <c r="O1336" i="6"/>
  <c r="O1337" i="6"/>
  <c r="O1338" i="6"/>
  <c r="O1339" i="6"/>
  <c r="O1340" i="6"/>
  <c r="O1341" i="6"/>
  <c r="O1342" i="6"/>
  <c r="O1343" i="6"/>
  <c r="O1344" i="6"/>
  <c r="O1345" i="6"/>
  <c r="O1346" i="6"/>
  <c r="O1347" i="6"/>
  <c r="O1348" i="6"/>
  <c r="O1349" i="6"/>
  <c r="O1350" i="6"/>
  <c r="O1351" i="6"/>
  <c r="O1352" i="6"/>
  <c r="O1353" i="6"/>
  <c r="O1354" i="6"/>
  <c r="O1355" i="6"/>
  <c r="O1356" i="6"/>
  <c r="O1357" i="6"/>
  <c r="O1358" i="6"/>
  <c r="O1359" i="6"/>
  <c r="O1360" i="6"/>
  <c r="O1361" i="6"/>
  <c r="O1362" i="6"/>
  <c r="O1363" i="6"/>
  <c r="O1364" i="6"/>
  <c r="O1365" i="6"/>
  <c r="O1366" i="6"/>
  <c r="O1367" i="6"/>
  <c r="O1368" i="6"/>
  <c r="O1369" i="6"/>
  <c r="O1370" i="6"/>
  <c r="O1371" i="6"/>
  <c r="O1372" i="6"/>
  <c r="O1373" i="6"/>
  <c r="O1374" i="6"/>
  <c r="O1375" i="6"/>
  <c r="O1376" i="6"/>
  <c r="O1377" i="6"/>
  <c r="O1378" i="6"/>
  <c r="O1379" i="6"/>
  <c r="O1380" i="6"/>
  <c r="O1381" i="6"/>
  <c r="O1382" i="6"/>
  <c r="O1383" i="6"/>
  <c r="O1384" i="6"/>
  <c r="O1385" i="6"/>
  <c r="O1386" i="6"/>
  <c r="O1387" i="6"/>
  <c r="O1388" i="6"/>
  <c r="O1389" i="6"/>
  <c r="O1390" i="6"/>
  <c r="O1391" i="6"/>
  <c r="O1392" i="6"/>
  <c r="O1393" i="6"/>
  <c r="O1394" i="6"/>
  <c r="O1395" i="6"/>
  <c r="O1396" i="6"/>
  <c r="O1397" i="6"/>
  <c r="O1398" i="6"/>
  <c r="O1399" i="6"/>
  <c r="O1400" i="6"/>
  <c r="O1401" i="6"/>
  <c r="O1402" i="6"/>
  <c r="O1403" i="6"/>
  <c r="O1404" i="6"/>
  <c r="O1405" i="6"/>
  <c r="O1406" i="6"/>
  <c r="O1407" i="6"/>
  <c r="O1408" i="6"/>
  <c r="O1409" i="6"/>
  <c r="O1410" i="6"/>
  <c r="O1411" i="6"/>
  <c r="O1412" i="6"/>
  <c r="O1413" i="6"/>
  <c r="O1414" i="6"/>
  <c r="O1415" i="6"/>
  <c r="O1416" i="6"/>
  <c r="O1417" i="6"/>
  <c r="O1418" i="6"/>
  <c r="O1419" i="6"/>
  <c r="O1420" i="6"/>
  <c r="O1421" i="6"/>
  <c r="O1422" i="6"/>
  <c r="O1423" i="6"/>
  <c r="O1424" i="6"/>
  <c r="O1425" i="6"/>
  <c r="O1426" i="6"/>
  <c r="O1427" i="6"/>
  <c r="O1428" i="6"/>
  <c r="O1429" i="6"/>
  <c r="O1430" i="6"/>
  <c r="O1431" i="6"/>
  <c r="O1432" i="6"/>
  <c r="O1433" i="6"/>
  <c r="O1434" i="6"/>
  <c r="O1435" i="6"/>
  <c r="O1436" i="6"/>
  <c r="O1437" i="6"/>
  <c r="O1438" i="6"/>
  <c r="O1439" i="6"/>
  <c r="O1440" i="6"/>
  <c r="O1441" i="6"/>
  <c r="O1442" i="6"/>
  <c r="O1443" i="6"/>
  <c r="O1444" i="6"/>
  <c r="O1445" i="6"/>
  <c r="O1446" i="6"/>
  <c r="O1447" i="6"/>
  <c r="O1448" i="6"/>
  <c r="O1449" i="6"/>
  <c r="O1450" i="6"/>
  <c r="O1451" i="6"/>
  <c r="O1452" i="6"/>
  <c r="O1453" i="6"/>
  <c r="O1454" i="6"/>
  <c r="O1455" i="6"/>
  <c r="O1456" i="6"/>
  <c r="O1457" i="6"/>
  <c r="O1458" i="6"/>
  <c r="O1459" i="6"/>
  <c r="O1460" i="6"/>
  <c r="O1461" i="6"/>
  <c r="O1462" i="6"/>
  <c r="O1463" i="6"/>
  <c r="O1464" i="6"/>
  <c r="O1465" i="6"/>
  <c r="O1466" i="6"/>
  <c r="O1467" i="6"/>
  <c r="O1468" i="6"/>
  <c r="O1469" i="6"/>
  <c r="O1470" i="6"/>
  <c r="O1471" i="6"/>
  <c r="O1472" i="6"/>
  <c r="O1473" i="6"/>
  <c r="O1474" i="6"/>
  <c r="O1475" i="6"/>
  <c r="O1476" i="6"/>
  <c r="O1477" i="6"/>
  <c r="O1478" i="6"/>
  <c r="O1479" i="6"/>
  <c r="O1480" i="6"/>
  <c r="O1481" i="6"/>
  <c r="O1482" i="6"/>
  <c r="O1483" i="6"/>
  <c r="O1484" i="6"/>
  <c r="O1485" i="6"/>
  <c r="O1486" i="6"/>
  <c r="O1487" i="6"/>
  <c r="O1488" i="6"/>
  <c r="O1489" i="6"/>
  <c r="O1490" i="6"/>
  <c r="O1491" i="6"/>
  <c r="O1492" i="6"/>
  <c r="O1493" i="6"/>
  <c r="O1494" i="6"/>
  <c r="O1495" i="6"/>
  <c r="O1496" i="6"/>
  <c r="O1497" i="6"/>
  <c r="O1498" i="6"/>
  <c r="O1499" i="6"/>
  <c r="O1500" i="6"/>
  <c r="O1501" i="6"/>
  <c r="O1502" i="6"/>
  <c r="O1503" i="6"/>
  <c r="O1504" i="6"/>
  <c r="O1505" i="6"/>
  <c r="O1506" i="6"/>
  <c r="O1507" i="6"/>
  <c r="O1508" i="6"/>
  <c r="O1509" i="6"/>
  <c r="O1510" i="6"/>
  <c r="O1511" i="6"/>
  <c r="O1512" i="6"/>
  <c r="O1513" i="6"/>
  <c r="O1514" i="6"/>
  <c r="O1515" i="6"/>
  <c r="O1516" i="6"/>
  <c r="O1517" i="6"/>
  <c r="O1518" i="6"/>
  <c r="O1519" i="6"/>
  <c r="O1520" i="6"/>
  <c r="O1521" i="6"/>
  <c r="O1522" i="6"/>
  <c r="O1523" i="6"/>
  <c r="O1524" i="6"/>
  <c r="O1525" i="6"/>
  <c r="O1526" i="6"/>
  <c r="O1527" i="6"/>
  <c r="O1528" i="6"/>
  <c r="O1529" i="6"/>
  <c r="O1530" i="6"/>
  <c r="O1531" i="6"/>
  <c r="O1532" i="6"/>
  <c r="O1533" i="6"/>
  <c r="O1534" i="6"/>
  <c r="O1535" i="6"/>
  <c r="O1536" i="6"/>
  <c r="O1537" i="6"/>
  <c r="O1538" i="6"/>
  <c r="O1539" i="6"/>
  <c r="O1540" i="6"/>
  <c r="O1541" i="6"/>
  <c r="O1542" i="6"/>
  <c r="O1543" i="6"/>
  <c r="O1544" i="6"/>
  <c r="O1545" i="6"/>
  <c r="O1546" i="6"/>
  <c r="O1547" i="6"/>
  <c r="O1548" i="6"/>
  <c r="O1549" i="6"/>
  <c r="O1550" i="6"/>
  <c r="O1551" i="6"/>
  <c r="O1552" i="6"/>
  <c r="O1553" i="6"/>
  <c r="O1554" i="6"/>
  <c r="O1555" i="6"/>
  <c r="O1556" i="6"/>
  <c r="O1557" i="6"/>
  <c r="O1558" i="6"/>
  <c r="O1559" i="6"/>
  <c r="O1560" i="6"/>
  <c r="O1561" i="6"/>
  <c r="O1562" i="6"/>
  <c r="O1563" i="6"/>
  <c r="O1564" i="6"/>
  <c r="O1565" i="6"/>
  <c r="O1566" i="6"/>
  <c r="O1567" i="6"/>
  <c r="O1568" i="6"/>
  <c r="O1569" i="6"/>
  <c r="O1570" i="6"/>
  <c r="O1571" i="6"/>
  <c r="O1572" i="6"/>
  <c r="O1573" i="6"/>
  <c r="O1574" i="6"/>
  <c r="O1575" i="6"/>
  <c r="O1576" i="6"/>
  <c r="O1577" i="6"/>
  <c r="O1578" i="6"/>
  <c r="O1579" i="6"/>
  <c r="O1580" i="6"/>
  <c r="O1581" i="6"/>
  <c r="O1582" i="6"/>
  <c r="O1583" i="6"/>
  <c r="O1584" i="6"/>
  <c r="O1585" i="6"/>
  <c r="O1586" i="6"/>
  <c r="O1587" i="6"/>
  <c r="O1588" i="6"/>
  <c r="O1589" i="6"/>
  <c r="O1590" i="6"/>
  <c r="O1591" i="6"/>
  <c r="O1592" i="6"/>
  <c r="O1593" i="6"/>
  <c r="O1594" i="6"/>
  <c r="O1595" i="6"/>
  <c r="O1596" i="6"/>
  <c r="O1597" i="6"/>
  <c r="O1598" i="6"/>
  <c r="O1599" i="6"/>
  <c r="O1600" i="6"/>
  <c r="O1601" i="6"/>
  <c r="O1602" i="6"/>
  <c r="O1603" i="6"/>
  <c r="O1604" i="6"/>
  <c r="O1605" i="6"/>
  <c r="O1606" i="6"/>
  <c r="O1607" i="6"/>
  <c r="O1608" i="6"/>
  <c r="O1609" i="6"/>
  <c r="O1610" i="6"/>
  <c r="O1611" i="6"/>
  <c r="O1612" i="6"/>
  <c r="O1613" i="6"/>
  <c r="O1614" i="6"/>
  <c r="O1615" i="6"/>
  <c r="O1616" i="6"/>
  <c r="O1617" i="6"/>
  <c r="O1618" i="6"/>
  <c r="O1619" i="6"/>
  <c r="O1620" i="6"/>
  <c r="O1621" i="6"/>
  <c r="O1622" i="6"/>
  <c r="O1623" i="6"/>
  <c r="O1624" i="6"/>
  <c r="O1625" i="6"/>
  <c r="O1626" i="6"/>
  <c r="O1627" i="6"/>
  <c r="O1628" i="6"/>
  <c r="O1629" i="6"/>
  <c r="O1630" i="6"/>
  <c r="O1631" i="6"/>
  <c r="O1632" i="6"/>
  <c r="O1633" i="6"/>
  <c r="O1634" i="6"/>
  <c r="O1635" i="6"/>
  <c r="O1636" i="6"/>
  <c r="O1637" i="6"/>
  <c r="O1638" i="6"/>
  <c r="O1639" i="6"/>
  <c r="O1640" i="6"/>
  <c r="O1641" i="6"/>
  <c r="O1642" i="6"/>
  <c r="O1643" i="6"/>
  <c r="O1644" i="6"/>
  <c r="O1645" i="6"/>
  <c r="O1646" i="6"/>
  <c r="O1647" i="6"/>
  <c r="O1648" i="6"/>
  <c r="O1649" i="6"/>
  <c r="O1650" i="6"/>
  <c r="O1651" i="6"/>
  <c r="O1652" i="6"/>
  <c r="O1653" i="6"/>
  <c r="O1654" i="6"/>
  <c r="O1655" i="6"/>
  <c r="O1656" i="6"/>
  <c r="O1657" i="6"/>
  <c r="O1658" i="6"/>
  <c r="O1659" i="6"/>
  <c r="O1660" i="6"/>
  <c r="O1661" i="6"/>
  <c r="O1662" i="6"/>
  <c r="O1663" i="6"/>
  <c r="O1664" i="6"/>
  <c r="O1665" i="6"/>
  <c r="O1666" i="6"/>
  <c r="O1667" i="6"/>
  <c r="O1668" i="6"/>
  <c r="O1669" i="6"/>
  <c r="O1670" i="6"/>
  <c r="O1671" i="6"/>
  <c r="O1672" i="6"/>
  <c r="O1673" i="6"/>
  <c r="O1674" i="6"/>
  <c r="O1675" i="6"/>
  <c r="O1676" i="6"/>
  <c r="O1677" i="6"/>
  <c r="O1678" i="6"/>
  <c r="O1679" i="6"/>
  <c r="O1680" i="6"/>
  <c r="O1681" i="6"/>
  <c r="O1682" i="6"/>
  <c r="O1683" i="6"/>
  <c r="O1684" i="6"/>
  <c r="O1685" i="6"/>
  <c r="O1686" i="6"/>
  <c r="O1687" i="6"/>
  <c r="O1688" i="6"/>
  <c r="O1689" i="6"/>
  <c r="O1690" i="6"/>
  <c r="O1691" i="6"/>
  <c r="O1692" i="6"/>
  <c r="O1693" i="6"/>
  <c r="O1694" i="6"/>
  <c r="O1695" i="6"/>
  <c r="O1696" i="6"/>
  <c r="O1697" i="6"/>
  <c r="O1698" i="6"/>
  <c r="O1699" i="6"/>
  <c r="O1700" i="6"/>
  <c r="O1701" i="6"/>
  <c r="O1702" i="6"/>
  <c r="O1703" i="6"/>
  <c r="O1704" i="6"/>
  <c r="O1705" i="6"/>
  <c r="O1706" i="6"/>
  <c r="O1707" i="6"/>
  <c r="O1708" i="6"/>
  <c r="O1709" i="6"/>
  <c r="O1710" i="6"/>
  <c r="O1711" i="6"/>
  <c r="O1712" i="6"/>
  <c r="O1713" i="6"/>
  <c r="O1714" i="6"/>
  <c r="O1715" i="6"/>
  <c r="O1716" i="6"/>
  <c r="O1717" i="6"/>
  <c r="O1718" i="6"/>
  <c r="O1719" i="6"/>
  <c r="O1720" i="6"/>
  <c r="O1721" i="6"/>
  <c r="O1722" i="6"/>
  <c r="O1723" i="6"/>
  <c r="O1724" i="6"/>
  <c r="O1725" i="6"/>
  <c r="O1726" i="6"/>
  <c r="O1727" i="6"/>
  <c r="O1728" i="6"/>
  <c r="O1729" i="6"/>
  <c r="O1730" i="6"/>
  <c r="O1731" i="6"/>
  <c r="O1732" i="6"/>
  <c r="O1733" i="6"/>
  <c r="O1734" i="6"/>
  <c r="O1735" i="6"/>
  <c r="O1736" i="6"/>
  <c r="O1737" i="6"/>
  <c r="O1738" i="6"/>
  <c r="O1739" i="6"/>
  <c r="O1740" i="6"/>
  <c r="O1741" i="6"/>
  <c r="O1742" i="6"/>
  <c r="O1743" i="6"/>
  <c r="O1744" i="6"/>
  <c r="O1745" i="6"/>
  <c r="O1746" i="6"/>
  <c r="O1747" i="6"/>
  <c r="O1748" i="6"/>
  <c r="O1749" i="6"/>
  <c r="O1750" i="6"/>
  <c r="O1751" i="6"/>
  <c r="O1752" i="6"/>
  <c r="O1753" i="6"/>
  <c r="O1754" i="6"/>
  <c r="O1755" i="6"/>
  <c r="O1756" i="6"/>
  <c r="O1757" i="6"/>
  <c r="O1758" i="6"/>
  <c r="O1759" i="6"/>
  <c r="O1760" i="6"/>
  <c r="O1761" i="6"/>
  <c r="O1762" i="6"/>
  <c r="O1763" i="6"/>
  <c r="O1764" i="6"/>
  <c r="O1765" i="6"/>
  <c r="O1766" i="6"/>
  <c r="O1767" i="6"/>
  <c r="O1768" i="6"/>
  <c r="O1769" i="6"/>
  <c r="O1770" i="6"/>
  <c r="O1771" i="6"/>
  <c r="O1772" i="6"/>
  <c r="O1773" i="6"/>
  <c r="O1774" i="6"/>
  <c r="O1775" i="6"/>
  <c r="O1776" i="6"/>
  <c r="O1777" i="6"/>
  <c r="O1778" i="6"/>
  <c r="O1779" i="6"/>
  <c r="O1780" i="6"/>
  <c r="O1781" i="6"/>
  <c r="O1782" i="6"/>
  <c r="O1783" i="6"/>
  <c r="O1784" i="6"/>
  <c r="O1785" i="6"/>
  <c r="O1786" i="6"/>
  <c r="O1787" i="6"/>
  <c r="O1788" i="6"/>
  <c r="O1789" i="6"/>
  <c r="O1790" i="6"/>
  <c r="O1791" i="6"/>
  <c r="O1792" i="6"/>
  <c r="O1793" i="6"/>
  <c r="O1794" i="6"/>
  <c r="O1795" i="6"/>
  <c r="O1796" i="6"/>
  <c r="O1797" i="6"/>
  <c r="O1798" i="6"/>
  <c r="O1799" i="6"/>
  <c r="O1800" i="6"/>
  <c r="O1801" i="6"/>
  <c r="O1802" i="6"/>
  <c r="O1803" i="6"/>
  <c r="O1804" i="6"/>
  <c r="O1805" i="6"/>
  <c r="O1806" i="6"/>
  <c r="O1807" i="6"/>
  <c r="O1808" i="6"/>
  <c r="O1809" i="6"/>
  <c r="O1810" i="6"/>
  <c r="O1811" i="6"/>
  <c r="O1812" i="6"/>
  <c r="O1813" i="6"/>
  <c r="O1814" i="6"/>
  <c r="O1815" i="6"/>
  <c r="O1816" i="6"/>
  <c r="O1817" i="6"/>
  <c r="O1818" i="6"/>
  <c r="O1819" i="6"/>
  <c r="O1820" i="6"/>
  <c r="O1821" i="6"/>
  <c r="O1822" i="6"/>
  <c r="O1823" i="6"/>
  <c r="O1824" i="6"/>
  <c r="O1825" i="6"/>
  <c r="O1826" i="6"/>
  <c r="O1827" i="6"/>
  <c r="O1828" i="6"/>
  <c r="O1829" i="6"/>
  <c r="O1830" i="6"/>
  <c r="O1831" i="6"/>
  <c r="O1832" i="6"/>
  <c r="O1833" i="6"/>
  <c r="O1834" i="6"/>
  <c r="O1835" i="6"/>
  <c r="O1836" i="6"/>
  <c r="O1837" i="6"/>
  <c r="O1838" i="6"/>
  <c r="O1839" i="6"/>
  <c r="O1840" i="6"/>
  <c r="O1841" i="6"/>
  <c r="O1842" i="6"/>
  <c r="O1843" i="6"/>
  <c r="O1844" i="6"/>
  <c r="O1845" i="6"/>
  <c r="O1846" i="6"/>
  <c r="O1847" i="6"/>
  <c r="O1848" i="6"/>
  <c r="O1849" i="6"/>
  <c r="O1850" i="6"/>
  <c r="O1851" i="6"/>
  <c r="O1852" i="6"/>
  <c r="O1853" i="6"/>
  <c r="O1854" i="6"/>
  <c r="O1855" i="6"/>
  <c r="O1856" i="6"/>
  <c r="O1857" i="6"/>
  <c r="O1858" i="6"/>
  <c r="O1859" i="6"/>
  <c r="O1860" i="6"/>
  <c r="O1861" i="6"/>
  <c r="O1862" i="6"/>
  <c r="O1863" i="6"/>
  <c r="O1864" i="6"/>
  <c r="O1865" i="6"/>
  <c r="O1866" i="6"/>
  <c r="O1867" i="6"/>
  <c r="O1868" i="6"/>
  <c r="O1869" i="6"/>
  <c r="O1870" i="6"/>
  <c r="O1871" i="6"/>
  <c r="O1872" i="6"/>
  <c r="O1873" i="6"/>
  <c r="O1874" i="6"/>
  <c r="O1875" i="6"/>
  <c r="O1876" i="6"/>
  <c r="O1877" i="6"/>
  <c r="O1878" i="6"/>
  <c r="O1879" i="6"/>
  <c r="O1880" i="6"/>
  <c r="O1881" i="6"/>
  <c r="O1882" i="6"/>
  <c r="O1883" i="6"/>
  <c r="O1884" i="6"/>
  <c r="O1885" i="6"/>
  <c r="O1886" i="6"/>
  <c r="O1887" i="6"/>
  <c r="O1888" i="6"/>
  <c r="O1889" i="6"/>
  <c r="O1890" i="6"/>
  <c r="O1891" i="6"/>
  <c r="O1892" i="6"/>
  <c r="O1893" i="6"/>
  <c r="O1894" i="6"/>
  <c r="O1895" i="6"/>
  <c r="O1896" i="6"/>
  <c r="O1897" i="6"/>
  <c r="O1898" i="6"/>
  <c r="O1899" i="6"/>
  <c r="O1900" i="6"/>
  <c r="O1901" i="6"/>
  <c r="O1902" i="6"/>
  <c r="O1903" i="6"/>
  <c r="O1904" i="6"/>
  <c r="O1905" i="6"/>
  <c r="O1906" i="6"/>
  <c r="O1907" i="6"/>
  <c r="O1908" i="6"/>
  <c r="O1909" i="6"/>
  <c r="O1910" i="6"/>
  <c r="O1911" i="6"/>
  <c r="O1912" i="6"/>
  <c r="O1913" i="6"/>
  <c r="O1914" i="6"/>
  <c r="O1915" i="6"/>
  <c r="O1916" i="6"/>
  <c r="O1917" i="6"/>
  <c r="O1918" i="6"/>
  <c r="O1919" i="6"/>
  <c r="O1920" i="6"/>
  <c r="O1921" i="6"/>
  <c r="O1922" i="6"/>
  <c r="O1923" i="6"/>
  <c r="O1924" i="6"/>
  <c r="O1925" i="6"/>
  <c r="O1926" i="6"/>
  <c r="O1927" i="6"/>
  <c r="O1928" i="6"/>
  <c r="O1929" i="6"/>
  <c r="O1930" i="6"/>
  <c r="O1931" i="6"/>
  <c r="O1932" i="6"/>
  <c r="O1933" i="6"/>
  <c r="O1934" i="6"/>
  <c r="O1935" i="6"/>
  <c r="O1936" i="6"/>
  <c r="O1937" i="6"/>
  <c r="O1938" i="6"/>
  <c r="O1939" i="6"/>
  <c r="O1940" i="6"/>
  <c r="O1941" i="6"/>
  <c r="O1942" i="6"/>
  <c r="O1943" i="6"/>
  <c r="O1944" i="6"/>
  <c r="O1945" i="6"/>
  <c r="O1946" i="6"/>
  <c r="O1947" i="6"/>
  <c r="O1948" i="6"/>
  <c r="O1949" i="6"/>
  <c r="O1950" i="6"/>
  <c r="O1951" i="6"/>
  <c r="O1952" i="6"/>
  <c r="O1953" i="6"/>
  <c r="O1954" i="6"/>
  <c r="O1955" i="6"/>
  <c r="O1956" i="6"/>
  <c r="O1957" i="6"/>
  <c r="O1958" i="6"/>
  <c r="O1959" i="6"/>
  <c r="O1960" i="6"/>
  <c r="O1961" i="6"/>
  <c r="O1962" i="6"/>
  <c r="O1963" i="6"/>
  <c r="O1964" i="6"/>
  <c r="O1965" i="6"/>
  <c r="O1966" i="6"/>
  <c r="O1967" i="6"/>
  <c r="O1968" i="6"/>
  <c r="O1969" i="6"/>
  <c r="O1970" i="6"/>
  <c r="O1971" i="6"/>
  <c r="O1972" i="6"/>
  <c r="O1973" i="6"/>
  <c r="O1974" i="6"/>
  <c r="O1975" i="6"/>
  <c r="O1976" i="6"/>
  <c r="O1977" i="6"/>
  <c r="O1978" i="6"/>
  <c r="O1979" i="6"/>
  <c r="O1980" i="6"/>
  <c r="O1981" i="6"/>
  <c r="O1982" i="6"/>
  <c r="O1983" i="6"/>
  <c r="O1984" i="6"/>
  <c r="O1985" i="6"/>
  <c r="O1986" i="6"/>
  <c r="O1987" i="6"/>
  <c r="O1988" i="6"/>
  <c r="O1989" i="6"/>
  <c r="O1990" i="6"/>
  <c r="O1991" i="6"/>
  <c r="O1992" i="6"/>
  <c r="O1993" i="6"/>
  <c r="O1994" i="6"/>
  <c r="O1995" i="6"/>
  <c r="O1996" i="6"/>
  <c r="O1997" i="6"/>
  <c r="O1998" i="6"/>
  <c r="O1999" i="6"/>
  <c r="O2000" i="6"/>
  <c r="O2001" i="6"/>
  <c r="O2002" i="6"/>
  <c r="O2003" i="6"/>
  <c r="O2004" i="6"/>
  <c r="O2005" i="6"/>
  <c r="O2006" i="6"/>
  <c r="O2007" i="6"/>
  <c r="O2008" i="6"/>
  <c r="O2009" i="6"/>
  <c r="O2010" i="6"/>
  <c r="O2011" i="6"/>
  <c r="O2012" i="6"/>
  <c r="O2013" i="6"/>
  <c r="O2014" i="6"/>
  <c r="O2015" i="6"/>
  <c r="O2016" i="6"/>
  <c r="O2017" i="6"/>
  <c r="O2018" i="6"/>
  <c r="O2019" i="6"/>
  <c r="O2020" i="6"/>
  <c r="O2021" i="6"/>
  <c r="O2022" i="6"/>
  <c r="O2023" i="6"/>
  <c r="O2024" i="6"/>
  <c r="O2025" i="6"/>
  <c r="O2026" i="6"/>
  <c r="O2027" i="6"/>
  <c r="O2028" i="6"/>
  <c r="O2029" i="6"/>
  <c r="O2030" i="6"/>
  <c r="O2031" i="6"/>
  <c r="O2032" i="6"/>
  <c r="O2033" i="6"/>
  <c r="O2034" i="6"/>
  <c r="O2035" i="6"/>
  <c r="O2036" i="6"/>
  <c r="O2037" i="6"/>
  <c r="O2038" i="6"/>
  <c r="O2039" i="6"/>
  <c r="O2040" i="6"/>
  <c r="O2041" i="6"/>
  <c r="O2042" i="6"/>
  <c r="O2043" i="6"/>
  <c r="O2044" i="6"/>
  <c r="O2045" i="6"/>
  <c r="O2046" i="6"/>
  <c r="O2047" i="6"/>
  <c r="O2048" i="6"/>
  <c r="O2049" i="6"/>
  <c r="O2050" i="6"/>
  <c r="O2051" i="6"/>
  <c r="O2052" i="6"/>
  <c r="O2053" i="6"/>
  <c r="O2054" i="6"/>
  <c r="O2055" i="6"/>
  <c r="O2056" i="6"/>
  <c r="O2057" i="6"/>
  <c r="O2058" i="6"/>
  <c r="O2059" i="6"/>
  <c r="O2060" i="6"/>
  <c r="O2061" i="6"/>
  <c r="O2062" i="6"/>
  <c r="O2063" i="6"/>
  <c r="O2064" i="6"/>
  <c r="O2065" i="6"/>
  <c r="O2066" i="6"/>
  <c r="O2067" i="6"/>
  <c r="O2068" i="6"/>
  <c r="O2069" i="6"/>
  <c r="O2070" i="6"/>
  <c r="O2071" i="6"/>
  <c r="O2072" i="6"/>
  <c r="O2073" i="6"/>
  <c r="O2074" i="6"/>
  <c r="O2075" i="6"/>
  <c r="O2076" i="6"/>
  <c r="O2077" i="6"/>
  <c r="O2078" i="6"/>
  <c r="O2079" i="6"/>
  <c r="O2080" i="6"/>
  <c r="O2081" i="6"/>
  <c r="O2082" i="6"/>
  <c r="O2083" i="6"/>
  <c r="O2084" i="6"/>
  <c r="O2085" i="6"/>
  <c r="O2086" i="6"/>
  <c r="O2087" i="6"/>
  <c r="O2088" i="6"/>
  <c r="O2089" i="6"/>
  <c r="O2090" i="6"/>
  <c r="O2091" i="6"/>
  <c r="O2092" i="6"/>
  <c r="O2093" i="6"/>
  <c r="O2094" i="6"/>
  <c r="O2095" i="6"/>
  <c r="O2096" i="6"/>
  <c r="O2097" i="6"/>
  <c r="O2098" i="6"/>
  <c r="O2099" i="6"/>
  <c r="O2100" i="6"/>
  <c r="O2101" i="6"/>
  <c r="O2102" i="6"/>
  <c r="O2103" i="6"/>
  <c r="O2104" i="6"/>
  <c r="O2105" i="6"/>
  <c r="O2106" i="6"/>
  <c r="O2107" i="6"/>
  <c r="O2108" i="6"/>
  <c r="O2109" i="6"/>
  <c r="O2110" i="6"/>
  <c r="O2111" i="6"/>
  <c r="O2112" i="6"/>
  <c r="O2113" i="6"/>
  <c r="O2114" i="6"/>
  <c r="O2115" i="6"/>
  <c r="O2116" i="6"/>
  <c r="O2117" i="6"/>
  <c r="O2118" i="6"/>
  <c r="O2119" i="6"/>
  <c r="O2120" i="6"/>
  <c r="O2121" i="6"/>
  <c r="O2122" i="6"/>
  <c r="O2123" i="6"/>
  <c r="O2124" i="6"/>
  <c r="O2125" i="6"/>
  <c r="O2126" i="6"/>
  <c r="O2127" i="6"/>
  <c r="O2128" i="6"/>
  <c r="O2129" i="6"/>
  <c r="O2130" i="6"/>
  <c r="O2131" i="6"/>
  <c r="O2132" i="6"/>
  <c r="O2133" i="6"/>
  <c r="O2134" i="6"/>
  <c r="O2135" i="6"/>
  <c r="O2136" i="6"/>
  <c r="O2137" i="6"/>
  <c r="O2138" i="6"/>
  <c r="O2139" i="6"/>
  <c r="O2140" i="6"/>
  <c r="O2141" i="6"/>
  <c r="O2142" i="6"/>
  <c r="O2143" i="6"/>
  <c r="O2144" i="6"/>
  <c r="O2145" i="6"/>
  <c r="O2146" i="6"/>
  <c r="O2147" i="6"/>
  <c r="O2148" i="6"/>
  <c r="O2149" i="6"/>
  <c r="O2150" i="6"/>
  <c r="O2151" i="6"/>
  <c r="O2152" i="6"/>
  <c r="O2153" i="6"/>
  <c r="O2154" i="6"/>
  <c r="O2155" i="6"/>
  <c r="O2156" i="6"/>
  <c r="O2157" i="6"/>
  <c r="O2158" i="6"/>
  <c r="O2159" i="6"/>
  <c r="O2160" i="6"/>
  <c r="O2161" i="6"/>
  <c r="O2162" i="6"/>
  <c r="O2163" i="6"/>
  <c r="O2164" i="6"/>
  <c r="O2165" i="6"/>
  <c r="O2166" i="6"/>
  <c r="O2167" i="6"/>
  <c r="O2168" i="6"/>
  <c r="O2169" i="6"/>
  <c r="O2170" i="6"/>
  <c r="O2171" i="6"/>
  <c r="O2172" i="6"/>
  <c r="O2173" i="6"/>
  <c r="O2174" i="6"/>
  <c r="O2175" i="6"/>
  <c r="O2176" i="6"/>
  <c r="O2177" i="6"/>
  <c r="O2178" i="6"/>
  <c r="O2179" i="6"/>
  <c r="O2180" i="6"/>
  <c r="O2181" i="6"/>
  <c r="O2182" i="6"/>
  <c r="O2183" i="6"/>
  <c r="O2184" i="6"/>
  <c r="O2185" i="6"/>
  <c r="O2186" i="6"/>
  <c r="O2187" i="6"/>
  <c r="O2188" i="6"/>
  <c r="O2189" i="6"/>
  <c r="O2190" i="6"/>
  <c r="O2191" i="6"/>
  <c r="O2192" i="6"/>
  <c r="O2193" i="6"/>
  <c r="O2194" i="6"/>
  <c r="O2195" i="6"/>
  <c r="O2196" i="6"/>
  <c r="O2197" i="6"/>
  <c r="O2198" i="6"/>
  <c r="O2199" i="6"/>
  <c r="O2200" i="6"/>
  <c r="O2201" i="6"/>
  <c r="O2202" i="6"/>
  <c r="O2203" i="6"/>
  <c r="O2204" i="6"/>
  <c r="O2205" i="6"/>
  <c r="O2206" i="6"/>
  <c r="O2207" i="6"/>
  <c r="O2208" i="6"/>
  <c r="O2209" i="6"/>
  <c r="O2210" i="6"/>
  <c r="O2211" i="6"/>
  <c r="O2212" i="6"/>
  <c r="O2213" i="6"/>
  <c r="O2214" i="6"/>
  <c r="O2215" i="6"/>
  <c r="O2216" i="6"/>
  <c r="O2217" i="6"/>
  <c r="O2218" i="6"/>
  <c r="O2219" i="6"/>
  <c r="O2220" i="6"/>
  <c r="O2221" i="6"/>
  <c r="O2222" i="6"/>
  <c r="O2223" i="6"/>
  <c r="O2224" i="6"/>
  <c r="O2225" i="6"/>
  <c r="O2226" i="6"/>
  <c r="O2227" i="6"/>
  <c r="O2228" i="6"/>
  <c r="O2229" i="6"/>
  <c r="O2230" i="6"/>
  <c r="O2231" i="6"/>
  <c r="O2232" i="6"/>
  <c r="O2233" i="6"/>
  <c r="O2234" i="6"/>
  <c r="O2235" i="6"/>
  <c r="O2236" i="6"/>
  <c r="O2237" i="6"/>
  <c r="O2238" i="6"/>
  <c r="O2239" i="6"/>
  <c r="O2240" i="6"/>
  <c r="O2241" i="6"/>
  <c r="O2242" i="6"/>
  <c r="O2243" i="6"/>
  <c r="O2244" i="6"/>
  <c r="O2245" i="6"/>
  <c r="O2246" i="6"/>
  <c r="O2247" i="6"/>
  <c r="O2248" i="6"/>
  <c r="O2249" i="6"/>
  <c r="O2250" i="6"/>
  <c r="O2251" i="6"/>
  <c r="O2252" i="6"/>
  <c r="O2253" i="6"/>
  <c r="O2254" i="6"/>
  <c r="O2255" i="6"/>
  <c r="O2256" i="6"/>
  <c r="O2257" i="6"/>
  <c r="O2258" i="6"/>
  <c r="O2259" i="6"/>
  <c r="O2260" i="6"/>
  <c r="O2261" i="6"/>
  <c r="O2262" i="6"/>
  <c r="O2263" i="6"/>
  <c r="O2264" i="6"/>
  <c r="O2265" i="6"/>
  <c r="O2266" i="6"/>
  <c r="O2267" i="6"/>
  <c r="O2268" i="6"/>
  <c r="O2269" i="6"/>
  <c r="O2270" i="6"/>
  <c r="O2271" i="6"/>
  <c r="O2272" i="6"/>
  <c r="O2273" i="6"/>
  <c r="O2274" i="6"/>
  <c r="O2275" i="6"/>
  <c r="O2276" i="6"/>
  <c r="O2277" i="6"/>
  <c r="O2278" i="6"/>
  <c r="O2279" i="6"/>
  <c r="O2280" i="6"/>
  <c r="O2281" i="6"/>
  <c r="O2282" i="6"/>
  <c r="O2283" i="6"/>
  <c r="O2284" i="6"/>
  <c r="O2285" i="6"/>
  <c r="O2286" i="6"/>
  <c r="O2287" i="6"/>
  <c r="O2288" i="6"/>
  <c r="O2289" i="6"/>
  <c r="O2290" i="6"/>
  <c r="O2291" i="6"/>
  <c r="O2292" i="6"/>
  <c r="O2293" i="6"/>
  <c r="O2294" i="6"/>
  <c r="O2295" i="6"/>
  <c r="O2296" i="6"/>
  <c r="O2297" i="6"/>
  <c r="O2298" i="6"/>
  <c r="O2299" i="6"/>
  <c r="O2300" i="6"/>
  <c r="O2301" i="6"/>
  <c r="O2302" i="6"/>
  <c r="O2303" i="6"/>
  <c r="O2304" i="6"/>
  <c r="O2305" i="6"/>
  <c r="O2306" i="6"/>
  <c r="O2307" i="6"/>
  <c r="O2308" i="6"/>
  <c r="O2309" i="6"/>
  <c r="O2310" i="6"/>
  <c r="O2311" i="6"/>
  <c r="O2312" i="6"/>
  <c r="O2313" i="6"/>
  <c r="O2314" i="6"/>
  <c r="O2315" i="6"/>
  <c r="O2316" i="6"/>
  <c r="O2317" i="6"/>
  <c r="O2318" i="6"/>
  <c r="O2319" i="6"/>
  <c r="O2320" i="6"/>
  <c r="O2321" i="6"/>
  <c r="O2322" i="6"/>
  <c r="O2323" i="6"/>
  <c r="O2324" i="6"/>
  <c r="O2325" i="6"/>
  <c r="O2326" i="6"/>
  <c r="O2327" i="6"/>
  <c r="O2328" i="6"/>
  <c r="O2329" i="6"/>
  <c r="O2330" i="6"/>
  <c r="O2331" i="6"/>
  <c r="O2332" i="6"/>
  <c r="O2333" i="6"/>
  <c r="O2334" i="6"/>
  <c r="O2335" i="6"/>
  <c r="O2336" i="6"/>
  <c r="O2337" i="6"/>
  <c r="O2338" i="6"/>
  <c r="O2339" i="6"/>
  <c r="O2340" i="6"/>
  <c r="O2341" i="6"/>
  <c r="O2342" i="6"/>
  <c r="O2343" i="6"/>
  <c r="O2344" i="6"/>
  <c r="O2345" i="6"/>
  <c r="O2346" i="6"/>
  <c r="O2347" i="6"/>
  <c r="O2348" i="6"/>
  <c r="O2349" i="6"/>
  <c r="O2350" i="6"/>
  <c r="O2351" i="6"/>
  <c r="O2352" i="6"/>
  <c r="O2353" i="6"/>
  <c r="O2354" i="6"/>
  <c r="O2355" i="6"/>
  <c r="O2356" i="6"/>
  <c r="O2357" i="6"/>
  <c r="O2358" i="6"/>
  <c r="O2359" i="6"/>
  <c r="O2360" i="6"/>
  <c r="O2361" i="6"/>
  <c r="O2362" i="6"/>
  <c r="O2363" i="6"/>
  <c r="O2364" i="6"/>
  <c r="O2365" i="6"/>
  <c r="O2366" i="6"/>
  <c r="O2367" i="6"/>
  <c r="O2368" i="6"/>
  <c r="O2369" i="6"/>
  <c r="O2370" i="6"/>
  <c r="O2371" i="6"/>
  <c r="O2372" i="6"/>
  <c r="O2373" i="6"/>
  <c r="O2374" i="6"/>
  <c r="O2375" i="6"/>
  <c r="O2376" i="6"/>
  <c r="O2377" i="6"/>
  <c r="O2378" i="6"/>
  <c r="O2379" i="6"/>
  <c r="O2380" i="6"/>
  <c r="O2381" i="6"/>
  <c r="O2382" i="6"/>
  <c r="O2383" i="6"/>
  <c r="O2384" i="6"/>
  <c r="O2385" i="6"/>
  <c r="O2386" i="6"/>
  <c r="O2387" i="6"/>
  <c r="O2388" i="6"/>
  <c r="O2389" i="6"/>
  <c r="O2390" i="6"/>
  <c r="O2391" i="6"/>
  <c r="O2392" i="6"/>
  <c r="O2393" i="6"/>
  <c r="O2394" i="6"/>
  <c r="O2395" i="6"/>
  <c r="O2396" i="6"/>
  <c r="O2397" i="6"/>
  <c r="O2398" i="6"/>
  <c r="O2399" i="6"/>
  <c r="O2400" i="6"/>
  <c r="O2401" i="6"/>
  <c r="O2402" i="6"/>
  <c r="O2403" i="6"/>
  <c r="O2404" i="6"/>
  <c r="O2405" i="6"/>
  <c r="O2406" i="6"/>
  <c r="O2407" i="6"/>
  <c r="O2408" i="6"/>
  <c r="O2409" i="6"/>
  <c r="O2410" i="6"/>
  <c r="O2411" i="6"/>
  <c r="O2412" i="6"/>
  <c r="O2413" i="6"/>
  <c r="O2414" i="6"/>
  <c r="O2415" i="6"/>
  <c r="O2416" i="6"/>
  <c r="O2417" i="6"/>
  <c r="O2418" i="6"/>
  <c r="O2419" i="6"/>
  <c r="O2420" i="6"/>
  <c r="O2421" i="6"/>
  <c r="O2422" i="6"/>
  <c r="O2423" i="6"/>
  <c r="O2424" i="6"/>
  <c r="O2425" i="6"/>
  <c r="O2426" i="6"/>
  <c r="O2427" i="6"/>
  <c r="O2428" i="6"/>
  <c r="O2429" i="6"/>
  <c r="O2430" i="6"/>
  <c r="O2431" i="6"/>
  <c r="O2432" i="6"/>
  <c r="O2433" i="6"/>
  <c r="O2434" i="6"/>
  <c r="O2435" i="6"/>
  <c r="O2436" i="6"/>
  <c r="O2437" i="6"/>
  <c r="O2438" i="6"/>
  <c r="O2439" i="6"/>
  <c r="O2440" i="6"/>
  <c r="O2441" i="6"/>
  <c r="O2442" i="6"/>
  <c r="O2443" i="6"/>
  <c r="O2444" i="6"/>
  <c r="O2445" i="6"/>
  <c r="O2446" i="6"/>
  <c r="O2447" i="6"/>
  <c r="O2448" i="6"/>
  <c r="O2449" i="6"/>
  <c r="O2450" i="6"/>
  <c r="O2451" i="6"/>
  <c r="O2452" i="6"/>
  <c r="O2453" i="6"/>
  <c r="O2454" i="6"/>
  <c r="O2455" i="6"/>
  <c r="O2456" i="6"/>
  <c r="O2457" i="6"/>
  <c r="O2458" i="6"/>
  <c r="O2459" i="6"/>
  <c r="O2460" i="6"/>
  <c r="O2461" i="6"/>
  <c r="O2462" i="6"/>
  <c r="O2463" i="6"/>
  <c r="O2464" i="6"/>
  <c r="O2465" i="6"/>
  <c r="O2466" i="6"/>
  <c r="O2467" i="6"/>
  <c r="O2468" i="6"/>
  <c r="O2469" i="6"/>
  <c r="O2470" i="6"/>
  <c r="O2471" i="6"/>
  <c r="O2472" i="6"/>
  <c r="O2473" i="6"/>
  <c r="O2474" i="6"/>
  <c r="O2475" i="6"/>
  <c r="O2476" i="6"/>
  <c r="O2477" i="6"/>
  <c r="O2478" i="6"/>
  <c r="O2479" i="6"/>
  <c r="O2480" i="6"/>
  <c r="O2481" i="6"/>
  <c r="O2482" i="6"/>
  <c r="O2483" i="6"/>
  <c r="O2484" i="6"/>
  <c r="O2485" i="6"/>
  <c r="O2486" i="6"/>
  <c r="O2487" i="6"/>
  <c r="O2488" i="6"/>
  <c r="O2489" i="6"/>
  <c r="O2490" i="6"/>
  <c r="O2491" i="6"/>
  <c r="O2492" i="6"/>
  <c r="O2493" i="6"/>
  <c r="O2494" i="6"/>
  <c r="O2495" i="6"/>
  <c r="O2496" i="6"/>
  <c r="O2497" i="6"/>
  <c r="O2498" i="6"/>
  <c r="O2499" i="6"/>
  <c r="O2500" i="6"/>
  <c r="O2501" i="6"/>
  <c r="O2502" i="6"/>
  <c r="O2503" i="6"/>
  <c r="O2504" i="6"/>
  <c r="O2505" i="6"/>
  <c r="O2506" i="6"/>
  <c r="O2507" i="6"/>
  <c r="O2508" i="6"/>
  <c r="O2509" i="6"/>
  <c r="O2510" i="6"/>
  <c r="O2511" i="6"/>
  <c r="O2512" i="6"/>
  <c r="O2513" i="6"/>
  <c r="O2514" i="6"/>
  <c r="O2515" i="6"/>
  <c r="O2516" i="6"/>
  <c r="O2517" i="6"/>
  <c r="O2518" i="6"/>
  <c r="O2519" i="6"/>
  <c r="O2520" i="6"/>
  <c r="O2521" i="6"/>
  <c r="O2522" i="6"/>
  <c r="O2523" i="6"/>
  <c r="O2524" i="6"/>
  <c r="O2525" i="6"/>
  <c r="O2526" i="6"/>
  <c r="O2527" i="6"/>
  <c r="O2528" i="6"/>
  <c r="O2529" i="6"/>
  <c r="O2530" i="6"/>
  <c r="O2531" i="6"/>
  <c r="O2532" i="6"/>
  <c r="O2533" i="6"/>
  <c r="O2534" i="6"/>
  <c r="O2535" i="6"/>
  <c r="O2536" i="6"/>
  <c r="O2537" i="6"/>
  <c r="O2538" i="6"/>
  <c r="O2539" i="6"/>
  <c r="O2540" i="6"/>
  <c r="O2541" i="6"/>
  <c r="O2542" i="6"/>
  <c r="O2543" i="6"/>
  <c r="O2544" i="6"/>
  <c r="O2545" i="6"/>
  <c r="O2546" i="6"/>
  <c r="O2547" i="6"/>
  <c r="O2548" i="6"/>
  <c r="O2549" i="6"/>
  <c r="O2550" i="6"/>
  <c r="O2551" i="6"/>
  <c r="O2552" i="6"/>
  <c r="O2553" i="6"/>
  <c r="O2554" i="6"/>
  <c r="O2555" i="6"/>
  <c r="O2556" i="6"/>
  <c r="O2557" i="6"/>
  <c r="O2558" i="6"/>
  <c r="O2559" i="6"/>
  <c r="O2560" i="6"/>
  <c r="O2561" i="6"/>
  <c r="O2562" i="6"/>
  <c r="O2563" i="6"/>
  <c r="O2564" i="6"/>
  <c r="O2565" i="6"/>
  <c r="O2566" i="6"/>
  <c r="O2567" i="6"/>
  <c r="O2568" i="6"/>
  <c r="O2569" i="6"/>
  <c r="O2570" i="6"/>
  <c r="O2571" i="6"/>
  <c r="O2572" i="6"/>
  <c r="O2573" i="6"/>
  <c r="O2574" i="6"/>
  <c r="O2575" i="6"/>
  <c r="O2576" i="6"/>
  <c r="O2577" i="6"/>
  <c r="O2578" i="6"/>
  <c r="O2579" i="6"/>
  <c r="O2580" i="6"/>
  <c r="O2581" i="6"/>
  <c r="O2582" i="6"/>
  <c r="O2583" i="6"/>
  <c r="O2584" i="6"/>
  <c r="O2585" i="6"/>
  <c r="O2586" i="6"/>
  <c r="O2587" i="6"/>
  <c r="O2588" i="6"/>
  <c r="O2589" i="6"/>
  <c r="O2590" i="6"/>
  <c r="O2591" i="6"/>
  <c r="O2592" i="6"/>
  <c r="O2593" i="6"/>
  <c r="O2594" i="6"/>
  <c r="O2595" i="6"/>
  <c r="O2596" i="6"/>
  <c r="O2597" i="6"/>
  <c r="O2598" i="6"/>
  <c r="O2599" i="6"/>
  <c r="O2600" i="6"/>
  <c r="O2601" i="6"/>
  <c r="O2602" i="6"/>
  <c r="O2603" i="6"/>
  <c r="O2604" i="6"/>
  <c r="O2605" i="6"/>
  <c r="O2606" i="6"/>
  <c r="O2607" i="6"/>
  <c r="O2608" i="6"/>
  <c r="O2609" i="6"/>
  <c r="O2610" i="6"/>
  <c r="O2611" i="6"/>
  <c r="O2612" i="6"/>
  <c r="O2613" i="6"/>
  <c r="O2614" i="6"/>
  <c r="O2615" i="6"/>
  <c r="O2616" i="6"/>
  <c r="O2617" i="6"/>
  <c r="O2618" i="6"/>
  <c r="O2619" i="6"/>
  <c r="O2620" i="6"/>
  <c r="O2621" i="6"/>
  <c r="O2622" i="6"/>
  <c r="O2623" i="6"/>
  <c r="O2624" i="6"/>
  <c r="O2625" i="6"/>
  <c r="O2626" i="6"/>
  <c r="O2627" i="6"/>
  <c r="O2628" i="6"/>
  <c r="O2629" i="6"/>
  <c r="O2630" i="6"/>
  <c r="O2631" i="6"/>
  <c r="O2632" i="6"/>
  <c r="O2633" i="6"/>
  <c r="O2634" i="6"/>
  <c r="O2635" i="6"/>
  <c r="O2636" i="6"/>
  <c r="O2637" i="6"/>
  <c r="O2638" i="6"/>
  <c r="O2639" i="6"/>
  <c r="O2640" i="6"/>
  <c r="O2641" i="6"/>
  <c r="O2642" i="6"/>
  <c r="O2643" i="6"/>
  <c r="O2644" i="6"/>
  <c r="O2645" i="6"/>
  <c r="O2646" i="6"/>
  <c r="O2647" i="6"/>
  <c r="O2648" i="6"/>
  <c r="O2649" i="6"/>
  <c r="O2650" i="6"/>
  <c r="O2651" i="6"/>
  <c r="O2652" i="6"/>
  <c r="O2653" i="6"/>
  <c r="O2654" i="6"/>
  <c r="O2655" i="6"/>
  <c r="O2656" i="6"/>
  <c r="O2657" i="6"/>
  <c r="O2658" i="6"/>
  <c r="O2659" i="6"/>
  <c r="O2660" i="6"/>
  <c r="O2661" i="6"/>
  <c r="O2662" i="6"/>
  <c r="O2663" i="6"/>
  <c r="O2664" i="6"/>
  <c r="O2665" i="6"/>
  <c r="O2666" i="6"/>
  <c r="O2667" i="6"/>
  <c r="O2668" i="6"/>
  <c r="O2669" i="6"/>
  <c r="O2670" i="6"/>
  <c r="O2671" i="6"/>
  <c r="O2672" i="6"/>
  <c r="O2673" i="6"/>
  <c r="O2674" i="6"/>
  <c r="O2675" i="6"/>
  <c r="O2676" i="6"/>
  <c r="O2677" i="6"/>
  <c r="O2678" i="6"/>
  <c r="O2679" i="6"/>
  <c r="O2680" i="6"/>
  <c r="O2681" i="6"/>
  <c r="O2682" i="6"/>
  <c r="O2683" i="6"/>
  <c r="O2684" i="6"/>
  <c r="O2685" i="6"/>
  <c r="O2686" i="6"/>
  <c r="O2687" i="6"/>
  <c r="O2688" i="6"/>
  <c r="O2689" i="6"/>
  <c r="O2690" i="6"/>
  <c r="O2691" i="6"/>
  <c r="O2692" i="6"/>
  <c r="O2693" i="6"/>
  <c r="O2694" i="6"/>
  <c r="O2695" i="6"/>
  <c r="O2696" i="6"/>
  <c r="O2697" i="6"/>
  <c r="O2698" i="6"/>
  <c r="O2699" i="6"/>
  <c r="O2700" i="6"/>
  <c r="O2701" i="6"/>
  <c r="O2702" i="6"/>
  <c r="O2703" i="6"/>
  <c r="O2704" i="6"/>
  <c r="O2705" i="6"/>
  <c r="O2706" i="6"/>
  <c r="O2707" i="6"/>
  <c r="O2708" i="6"/>
  <c r="O2709" i="6"/>
  <c r="O2710" i="6"/>
  <c r="O2711" i="6"/>
  <c r="O2712" i="6"/>
  <c r="O2713" i="6"/>
  <c r="O2714" i="6"/>
  <c r="O2715" i="6"/>
  <c r="O2716" i="6"/>
  <c r="O2717" i="6"/>
  <c r="O2718" i="6"/>
  <c r="O2719" i="6"/>
  <c r="O2720" i="6"/>
  <c r="O2721" i="6"/>
  <c r="O2722" i="6"/>
  <c r="O2723" i="6"/>
  <c r="O2724" i="6"/>
  <c r="O2725" i="6"/>
  <c r="O2726" i="6"/>
  <c r="O2727" i="6"/>
  <c r="O2728" i="6"/>
  <c r="O2729" i="6"/>
  <c r="O2730" i="6"/>
  <c r="O2731" i="6"/>
  <c r="O2732" i="6"/>
  <c r="O2733" i="6"/>
  <c r="O2734" i="6"/>
  <c r="O2735" i="6"/>
  <c r="O2736" i="6"/>
  <c r="O2737" i="6"/>
  <c r="O2738" i="6"/>
  <c r="O2739" i="6"/>
  <c r="O2740" i="6"/>
  <c r="O2741" i="6"/>
  <c r="O2742" i="6"/>
  <c r="O2743" i="6"/>
  <c r="O2744" i="6"/>
  <c r="O2745" i="6"/>
  <c r="O2746" i="6"/>
  <c r="O2747" i="6"/>
  <c r="O2748" i="6"/>
  <c r="O2749" i="6"/>
  <c r="O2750" i="6"/>
  <c r="O2751" i="6"/>
  <c r="O2752" i="6"/>
  <c r="O2753" i="6"/>
  <c r="O2754" i="6"/>
  <c r="O2755" i="6"/>
  <c r="O2756" i="6"/>
  <c r="O2757" i="6"/>
  <c r="O2758" i="6"/>
  <c r="O2759" i="6"/>
  <c r="O2760" i="6"/>
  <c r="O2761" i="6"/>
  <c r="O2762" i="6"/>
  <c r="O2763" i="6"/>
  <c r="O2764" i="6"/>
  <c r="O2765" i="6"/>
  <c r="O2766" i="6"/>
  <c r="O2767" i="6"/>
  <c r="O2768" i="6"/>
  <c r="O2769" i="6"/>
  <c r="O2770" i="6"/>
  <c r="O2771" i="6"/>
  <c r="O2772" i="6"/>
  <c r="O2773" i="6"/>
  <c r="O2774" i="6"/>
  <c r="O2775" i="6"/>
  <c r="O2776" i="6"/>
  <c r="O2777" i="6"/>
  <c r="O2778" i="6"/>
  <c r="O2779" i="6"/>
  <c r="O2780" i="6"/>
  <c r="O2781" i="6"/>
  <c r="O2782" i="6"/>
  <c r="O2783" i="6"/>
  <c r="O2784" i="6"/>
  <c r="O2785" i="6"/>
  <c r="O2786" i="6"/>
  <c r="O2787" i="6"/>
  <c r="O2788" i="6"/>
  <c r="O2789" i="6"/>
  <c r="O2790" i="6"/>
  <c r="O2791" i="6"/>
  <c r="O2792" i="6"/>
  <c r="O2793" i="6"/>
  <c r="O2794" i="6"/>
  <c r="O2795" i="6"/>
  <c r="O2796" i="6"/>
  <c r="O2797" i="6"/>
  <c r="O2798" i="6"/>
  <c r="O2799" i="6"/>
  <c r="O2800" i="6"/>
  <c r="O2801" i="6"/>
  <c r="O2802" i="6"/>
  <c r="O2803" i="6"/>
  <c r="O2804" i="6"/>
  <c r="O2805" i="6"/>
  <c r="O2806" i="6"/>
  <c r="O2807" i="6"/>
  <c r="O2808" i="6"/>
  <c r="O2809" i="6"/>
  <c r="O2810" i="6"/>
  <c r="O2811" i="6"/>
  <c r="O2812" i="6"/>
  <c r="O2813" i="6"/>
  <c r="O2814" i="6"/>
  <c r="O2815" i="6"/>
  <c r="O2816" i="6"/>
  <c r="O2817" i="6"/>
  <c r="O2818" i="6"/>
  <c r="O2819" i="6"/>
  <c r="O2820" i="6"/>
  <c r="O2821" i="6"/>
  <c r="O2822" i="6"/>
  <c r="O2823" i="6"/>
  <c r="O2824" i="6"/>
  <c r="O2825" i="6"/>
  <c r="O2826" i="6"/>
  <c r="O2827" i="6"/>
  <c r="O2828" i="6"/>
  <c r="O2829" i="6"/>
  <c r="O2830" i="6"/>
  <c r="O2831" i="6"/>
  <c r="O2832" i="6"/>
  <c r="O2833" i="6"/>
  <c r="O2834" i="6"/>
  <c r="O2835" i="6"/>
  <c r="O2836" i="6"/>
  <c r="O2837" i="6"/>
  <c r="O2838" i="6"/>
  <c r="O2839" i="6"/>
  <c r="O2840" i="6"/>
  <c r="O2841" i="6"/>
  <c r="O2842" i="6"/>
  <c r="O2843" i="6"/>
  <c r="O2844" i="6"/>
  <c r="O2845" i="6"/>
  <c r="O2846" i="6"/>
  <c r="O2847" i="6"/>
  <c r="O2848" i="6"/>
  <c r="O2849" i="6"/>
  <c r="O2850" i="6"/>
  <c r="O2851" i="6"/>
  <c r="O2852" i="6"/>
  <c r="O2853" i="6"/>
  <c r="O2854" i="6"/>
  <c r="O2855" i="6"/>
  <c r="O2856" i="6"/>
  <c r="O2857" i="6"/>
  <c r="O2858" i="6"/>
  <c r="O2859" i="6"/>
  <c r="O2860" i="6"/>
  <c r="O2861" i="6"/>
  <c r="O2862" i="6"/>
  <c r="O2863" i="6"/>
  <c r="O2864" i="6"/>
  <c r="O2865" i="6"/>
  <c r="O2866" i="6"/>
  <c r="O2867" i="6"/>
  <c r="O2868" i="6"/>
  <c r="O2869" i="6"/>
  <c r="O2870" i="6"/>
  <c r="O2871" i="6"/>
  <c r="O2872" i="6"/>
  <c r="O2873" i="6"/>
  <c r="O2874" i="6"/>
  <c r="O2875" i="6"/>
  <c r="O2876" i="6"/>
  <c r="O2877" i="6"/>
  <c r="O2878" i="6"/>
  <c r="O2879" i="6"/>
  <c r="O2880" i="6"/>
  <c r="O2881" i="6"/>
  <c r="O2882" i="6"/>
  <c r="O2883" i="6"/>
  <c r="O2884" i="6"/>
  <c r="O2885" i="6"/>
  <c r="O2886" i="6"/>
  <c r="O2887" i="6"/>
  <c r="O2888" i="6"/>
  <c r="O2889" i="6"/>
  <c r="O2890" i="6"/>
  <c r="O2891" i="6"/>
  <c r="O2892" i="6"/>
  <c r="O2893" i="6"/>
  <c r="O2894" i="6"/>
  <c r="O2895" i="6"/>
  <c r="O2896" i="6"/>
  <c r="O2897" i="6"/>
  <c r="O2898" i="6"/>
  <c r="O2899" i="6"/>
  <c r="O2900" i="6"/>
  <c r="O2901" i="6"/>
  <c r="O2902" i="6"/>
  <c r="O2903" i="6"/>
  <c r="O2904" i="6"/>
  <c r="O2905" i="6"/>
  <c r="O2906" i="6"/>
  <c r="O2907" i="6"/>
  <c r="O2908" i="6"/>
  <c r="O2909" i="6"/>
  <c r="O2910" i="6"/>
  <c r="O2911" i="6"/>
  <c r="O2912" i="6"/>
  <c r="O2913" i="6"/>
  <c r="O2914" i="6"/>
  <c r="O2915" i="6"/>
  <c r="O2916" i="6"/>
  <c r="O2917" i="6"/>
  <c r="O2918" i="6"/>
  <c r="O2919" i="6"/>
  <c r="O2920" i="6"/>
  <c r="O2921" i="6"/>
  <c r="O2922" i="6"/>
  <c r="O2923" i="6"/>
  <c r="O2924" i="6"/>
  <c r="O2925" i="6"/>
  <c r="O2926" i="6"/>
  <c r="O2927" i="6"/>
  <c r="O2928" i="6"/>
  <c r="O2929" i="6"/>
  <c r="O2930" i="6"/>
  <c r="O2931" i="6"/>
  <c r="O2932" i="6"/>
  <c r="O2933" i="6"/>
  <c r="O2934" i="6"/>
  <c r="O2935" i="6"/>
  <c r="O2936" i="6"/>
  <c r="O2937" i="6"/>
  <c r="O2938" i="6"/>
  <c r="O2939" i="6"/>
  <c r="O2940" i="6"/>
  <c r="O2941" i="6"/>
  <c r="O2942" i="6"/>
  <c r="O2943" i="6"/>
  <c r="O2944" i="6"/>
  <c r="O2945" i="6"/>
  <c r="O2946" i="6"/>
  <c r="O2947" i="6"/>
  <c r="O2948" i="6"/>
  <c r="O2949" i="6"/>
  <c r="O2950" i="6"/>
  <c r="O2951" i="6"/>
  <c r="O2952" i="6"/>
  <c r="O2953" i="6"/>
  <c r="O2954" i="6"/>
  <c r="O2955" i="6"/>
  <c r="O2956" i="6"/>
  <c r="O2957" i="6"/>
  <c r="O2958" i="6"/>
  <c r="O2959" i="6"/>
  <c r="O2960" i="6"/>
  <c r="O2961" i="6"/>
  <c r="O2962" i="6"/>
  <c r="O2963" i="6"/>
  <c r="O2964" i="6"/>
  <c r="O2965" i="6"/>
  <c r="O2966" i="6"/>
  <c r="O2967" i="6"/>
  <c r="O2968" i="6"/>
  <c r="O2969" i="6"/>
  <c r="O2970" i="6"/>
  <c r="O2971" i="6"/>
  <c r="O2972" i="6"/>
  <c r="O2973" i="6"/>
  <c r="O2974" i="6"/>
  <c r="O2975" i="6"/>
  <c r="O2976" i="6"/>
  <c r="O2977" i="6"/>
  <c r="O2978" i="6"/>
  <c r="O2979" i="6"/>
  <c r="O2980" i="6"/>
  <c r="O2981" i="6"/>
  <c r="O2982" i="6"/>
  <c r="O2983" i="6"/>
  <c r="O2984" i="6"/>
  <c r="O2985" i="6"/>
  <c r="O2986" i="6"/>
  <c r="O2987" i="6"/>
  <c r="O2988" i="6"/>
  <c r="O2989" i="6"/>
  <c r="O2990" i="6"/>
  <c r="O2991" i="6"/>
  <c r="O2992" i="6"/>
  <c r="O2993" i="6"/>
  <c r="O2994" i="6"/>
  <c r="O2995" i="6"/>
  <c r="O2996" i="6"/>
  <c r="O2997" i="6"/>
  <c r="O2998" i="6"/>
  <c r="O2999" i="6"/>
  <c r="O3000" i="6"/>
  <c r="O3001" i="6"/>
  <c r="O3002" i="6"/>
  <c r="O3003" i="6"/>
  <c r="O3004" i="6"/>
  <c r="O3005" i="6"/>
  <c r="O3006" i="6"/>
  <c r="O3007" i="6"/>
  <c r="O3008" i="6"/>
  <c r="O3009" i="6"/>
  <c r="O3010" i="6"/>
  <c r="O3011" i="6"/>
  <c r="O3012" i="6"/>
  <c r="O3013" i="6"/>
  <c r="O3014" i="6"/>
  <c r="O3015" i="6"/>
  <c r="O3016" i="6"/>
  <c r="O3017" i="6"/>
  <c r="O3018" i="6"/>
  <c r="O3019" i="6"/>
  <c r="O3020" i="6"/>
  <c r="O3021" i="6"/>
  <c r="O3022" i="6"/>
  <c r="O3023" i="6"/>
  <c r="O3024" i="6"/>
  <c r="O3025" i="6"/>
  <c r="O3026" i="6"/>
  <c r="O3027" i="6"/>
  <c r="O3028" i="6"/>
  <c r="O3029" i="6"/>
  <c r="O3030" i="6"/>
  <c r="O3031" i="6"/>
  <c r="O3032" i="6"/>
  <c r="O3033" i="6"/>
  <c r="O3034" i="6"/>
  <c r="O3035" i="6"/>
  <c r="O3036" i="6"/>
  <c r="O3037" i="6"/>
  <c r="O3038" i="6"/>
  <c r="O3039" i="6"/>
  <c r="O3040" i="6"/>
  <c r="O3041" i="6"/>
  <c r="O3042" i="6"/>
  <c r="O3043" i="6"/>
  <c r="O3044" i="6"/>
  <c r="O3045" i="6"/>
  <c r="O3046" i="6"/>
  <c r="O3047" i="6"/>
  <c r="O3048" i="6"/>
  <c r="O3049" i="6"/>
  <c r="O3050" i="6"/>
  <c r="O3051" i="6"/>
  <c r="O3052" i="6"/>
  <c r="O3053" i="6"/>
  <c r="O3054" i="6"/>
  <c r="O3055" i="6"/>
  <c r="O3056" i="6"/>
  <c r="O3057" i="6"/>
  <c r="O3058" i="6"/>
  <c r="O3059" i="6"/>
  <c r="O3060" i="6"/>
  <c r="O3061" i="6"/>
  <c r="O3062" i="6"/>
  <c r="O3063" i="6"/>
  <c r="O3064" i="6"/>
  <c r="O3065" i="6"/>
  <c r="O3066" i="6"/>
  <c r="O3067" i="6"/>
  <c r="O3068" i="6"/>
  <c r="O3069" i="6"/>
  <c r="O3070" i="6"/>
  <c r="O3071" i="6"/>
  <c r="O3072" i="6"/>
  <c r="O3073" i="6"/>
  <c r="O3074" i="6"/>
  <c r="O3075" i="6"/>
  <c r="O3076" i="6"/>
  <c r="O3077" i="6"/>
  <c r="O3078" i="6"/>
  <c r="O3079" i="6"/>
  <c r="O3080" i="6"/>
  <c r="O3081" i="6"/>
  <c r="O3082" i="6"/>
  <c r="O3083" i="6"/>
  <c r="O3084" i="6"/>
  <c r="O3085" i="6"/>
  <c r="O3086" i="6"/>
  <c r="O3087" i="6"/>
  <c r="O3088" i="6"/>
  <c r="O3089" i="6"/>
  <c r="O3090" i="6"/>
  <c r="O3091" i="6"/>
  <c r="O3092" i="6"/>
  <c r="O3093" i="6"/>
  <c r="O3094" i="6"/>
  <c r="O3095" i="6"/>
  <c r="O3096" i="6"/>
  <c r="O3097" i="6"/>
  <c r="O3098" i="6"/>
  <c r="O3099" i="6"/>
  <c r="O3100" i="6"/>
  <c r="O3101" i="6"/>
  <c r="O3102" i="6"/>
  <c r="O3103" i="6"/>
  <c r="O3104" i="6"/>
  <c r="O3105" i="6"/>
  <c r="O3106" i="6"/>
  <c r="O3107" i="6"/>
  <c r="O3108" i="6"/>
  <c r="O3109" i="6"/>
  <c r="O3110" i="6"/>
  <c r="O3111" i="6"/>
  <c r="O3112" i="6"/>
  <c r="O3113" i="6"/>
  <c r="O3114" i="6"/>
  <c r="O3115" i="6"/>
  <c r="O3116" i="6"/>
  <c r="O3117" i="6"/>
  <c r="O3118" i="6"/>
  <c r="O3119" i="6"/>
  <c r="O3120" i="6"/>
  <c r="O3121" i="6"/>
  <c r="O3122" i="6"/>
  <c r="O3123" i="6"/>
  <c r="O3124" i="6"/>
  <c r="O3125" i="6"/>
  <c r="O3126" i="6"/>
  <c r="O3127" i="6"/>
  <c r="O3128" i="6"/>
  <c r="O3129" i="6"/>
  <c r="O3130" i="6"/>
  <c r="O3131" i="6"/>
  <c r="O3132" i="6"/>
  <c r="O3133" i="6"/>
  <c r="O3134" i="6"/>
  <c r="O3135" i="6"/>
  <c r="O3136" i="6"/>
  <c r="O3137" i="6"/>
  <c r="O3138" i="6"/>
  <c r="O3139" i="6"/>
  <c r="O3140" i="6"/>
  <c r="O3141" i="6"/>
  <c r="O3142" i="6"/>
  <c r="O3143" i="6"/>
  <c r="O3144" i="6"/>
  <c r="O3145" i="6"/>
  <c r="O3146" i="6"/>
  <c r="O3147" i="6"/>
  <c r="O3148" i="6"/>
  <c r="O3149" i="6"/>
  <c r="O3150" i="6"/>
  <c r="O3151" i="6"/>
  <c r="O3152" i="6"/>
  <c r="O3153" i="6"/>
  <c r="O3154" i="6"/>
  <c r="O3155" i="6"/>
  <c r="O3156" i="6"/>
  <c r="O3157" i="6"/>
  <c r="O3158" i="6"/>
  <c r="O3159" i="6"/>
  <c r="O3160" i="6"/>
  <c r="O3161" i="6"/>
  <c r="O3162" i="6"/>
  <c r="O3163" i="6"/>
  <c r="O3164" i="6"/>
  <c r="O3165" i="6"/>
  <c r="O3166" i="6"/>
  <c r="O3167" i="6"/>
  <c r="O3168" i="6"/>
  <c r="O3169" i="6"/>
  <c r="O3170" i="6"/>
  <c r="O3171" i="6"/>
  <c r="O3172" i="6"/>
  <c r="O3173" i="6"/>
  <c r="O3174" i="6"/>
  <c r="O3175" i="6"/>
  <c r="O3176" i="6"/>
  <c r="O3177" i="6"/>
  <c r="O3178" i="6"/>
  <c r="O3179" i="6"/>
  <c r="O3180" i="6"/>
  <c r="O3181" i="6"/>
  <c r="O3182" i="6"/>
  <c r="O3183" i="6"/>
  <c r="O3184" i="6"/>
  <c r="O3185" i="6"/>
  <c r="O3186" i="6"/>
  <c r="O3187" i="6"/>
  <c r="O3188" i="6"/>
  <c r="O3189" i="6"/>
  <c r="O3190" i="6"/>
  <c r="O3191" i="6"/>
  <c r="O3192" i="6"/>
  <c r="O3193" i="6"/>
  <c r="O3194" i="6"/>
  <c r="O3195" i="6"/>
  <c r="O3196" i="6"/>
  <c r="O3197" i="6"/>
  <c r="O3198" i="6"/>
  <c r="O3199" i="6"/>
  <c r="O3200" i="6"/>
  <c r="O3201" i="6"/>
  <c r="O3202" i="6"/>
  <c r="O3203" i="6"/>
  <c r="O3204" i="6"/>
  <c r="O3205" i="6"/>
  <c r="O3206" i="6"/>
  <c r="O3207" i="6"/>
  <c r="O3208" i="6"/>
  <c r="O3209" i="6"/>
  <c r="O3210" i="6"/>
  <c r="O3211" i="6"/>
  <c r="O3212" i="6"/>
  <c r="O3213" i="6"/>
  <c r="O3214" i="6"/>
  <c r="O3215" i="6"/>
  <c r="O3216" i="6"/>
  <c r="O3217" i="6"/>
  <c r="O3218" i="6"/>
  <c r="O3219" i="6"/>
  <c r="O3220" i="6"/>
  <c r="O3221" i="6"/>
  <c r="O3222" i="6"/>
  <c r="O3223" i="6"/>
  <c r="O3224" i="6"/>
  <c r="O3225" i="6"/>
  <c r="O3226" i="6"/>
  <c r="O3227" i="6"/>
  <c r="O3228" i="6"/>
  <c r="O3229" i="6"/>
  <c r="O3230" i="6"/>
  <c r="O3231" i="6"/>
  <c r="O3232" i="6"/>
  <c r="O3233" i="6"/>
  <c r="O3234" i="6"/>
  <c r="O3235" i="6"/>
  <c r="O3236" i="6"/>
  <c r="O3237" i="6"/>
  <c r="O3238" i="6"/>
  <c r="O3239" i="6"/>
  <c r="O3240" i="6"/>
  <c r="O3241" i="6"/>
  <c r="O3242" i="6"/>
  <c r="O3243" i="6"/>
  <c r="O3244" i="6"/>
  <c r="O3245" i="6"/>
  <c r="O3246" i="6"/>
  <c r="O3247" i="6"/>
  <c r="O3248" i="6"/>
  <c r="O3249" i="6"/>
  <c r="O3250" i="6"/>
  <c r="O3251" i="6"/>
  <c r="O3252" i="6"/>
  <c r="O3253" i="6"/>
  <c r="O3254" i="6"/>
  <c r="O3255" i="6"/>
  <c r="O3256" i="6"/>
  <c r="O3257" i="6"/>
  <c r="O3258" i="6"/>
  <c r="O3259" i="6"/>
  <c r="O3260" i="6"/>
  <c r="O3261" i="6"/>
  <c r="O3262" i="6"/>
  <c r="O3263" i="6"/>
  <c r="O3264" i="6"/>
  <c r="O3265" i="6"/>
  <c r="O3266" i="6"/>
  <c r="O3267" i="6"/>
  <c r="O3268" i="6"/>
  <c r="O3269" i="6"/>
  <c r="O3270" i="6"/>
  <c r="O3271" i="6"/>
  <c r="O3272" i="6"/>
  <c r="O3273" i="6"/>
  <c r="O3274" i="6"/>
  <c r="O3275" i="6"/>
  <c r="O3276" i="6"/>
  <c r="O3277" i="6"/>
  <c r="O3278" i="6"/>
  <c r="O3279" i="6"/>
  <c r="O3280" i="6"/>
  <c r="O3281" i="6"/>
  <c r="O3282" i="6"/>
  <c r="O3283" i="6"/>
  <c r="O3284" i="6"/>
  <c r="O3285" i="6"/>
  <c r="O3286" i="6"/>
  <c r="O3287" i="6"/>
  <c r="O3288" i="6"/>
  <c r="O3289" i="6"/>
  <c r="O3290" i="6"/>
  <c r="O3291" i="6"/>
  <c r="O3292" i="6"/>
  <c r="O3293" i="6"/>
  <c r="O3294" i="6"/>
  <c r="O3295" i="6"/>
  <c r="O3296" i="6"/>
  <c r="O3297" i="6"/>
  <c r="O3298" i="6"/>
  <c r="O3299" i="6"/>
  <c r="O3300" i="6"/>
  <c r="O3301" i="6"/>
  <c r="O3302" i="6"/>
  <c r="O3303" i="6"/>
  <c r="O3304" i="6"/>
  <c r="O3305" i="6"/>
  <c r="O3306" i="6"/>
  <c r="O3307" i="6"/>
  <c r="O3308" i="6"/>
  <c r="O3309" i="6"/>
  <c r="O3310" i="6"/>
  <c r="O3311" i="6"/>
  <c r="O3312" i="6"/>
  <c r="O3313" i="6"/>
  <c r="O3314" i="6"/>
  <c r="O3315" i="6"/>
  <c r="O3316" i="6"/>
  <c r="O3317" i="6"/>
  <c r="O3318" i="6"/>
  <c r="O3319" i="6"/>
  <c r="O3320" i="6"/>
  <c r="O3321" i="6"/>
  <c r="O3322" i="6"/>
  <c r="O3323" i="6"/>
  <c r="O3324" i="6"/>
  <c r="O3325" i="6"/>
  <c r="O3326" i="6"/>
  <c r="O3327" i="6"/>
  <c r="O3328" i="6"/>
  <c r="O3329" i="6"/>
  <c r="O3330" i="6"/>
  <c r="O3331" i="6"/>
  <c r="O3332" i="6"/>
  <c r="O3333" i="6"/>
  <c r="O3334" i="6"/>
  <c r="O3335" i="6"/>
  <c r="O3336" i="6"/>
  <c r="O3337" i="6"/>
  <c r="O3338" i="6"/>
  <c r="O3339" i="6"/>
  <c r="O3340" i="6"/>
  <c r="O3341" i="6"/>
  <c r="O3342" i="6"/>
  <c r="O3343" i="6"/>
  <c r="O3344" i="6"/>
  <c r="O3345" i="6"/>
  <c r="O3346" i="6"/>
  <c r="O3347" i="6"/>
  <c r="O3348" i="6"/>
  <c r="O3349" i="6"/>
  <c r="O3350" i="6"/>
  <c r="O3351" i="6"/>
  <c r="O3352" i="6"/>
  <c r="O3353" i="6"/>
  <c r="O3354" i="6"/>
  <c r="O3355" i="6"/>
  <c r="O3356" i="6"/>
  <c r="O3357" i="6"/>
  <c r="O3358" i="6"/>
  <c r="O3359" i="6"/>
  <c r="O3360" i="6"/>
  <c r="O3361" i="6"/>
  <c r="O3362" i="6"/>
  <c r="O3363" i="6"/>
  <c r="O3364" i="6"/>
  <c r="O3365" i="6"/>
  <c r="O3366" i="6"/>
  <c r="O3367" i="6"/>
  <c r="O3368" i="6"/>
  <c r="O3369" i="6"/>
  <c r="O3370" i="6"/>
  <c r="O3371" i="6"/>
  <c r="O3372" i="6"/>
  <c r="O3373" i="6"/>
  <c r="O3374" i="6"/>
  <c r="O3375" i="6"/>
  <c r="O3376" i="6"/>
  <c r="O3377" i="6"/>
  <c r="O3378" i="6"/>
  <c r="O3379" i="6"/>
  <c r="O3380" i="6"/>
  <c r="O3381" i="6"/>
  <c r="O3382" i="6"/>
  <c r="O3383" i="6"/>
  <c r="O3384" i="6"/>
  <c r="O3385" i="6"/>
  <c r="O3386" i="6"/>
  <c r="O3387" i="6"/>
  <c r="O3388" i="6"/>
  <c r="O3389" i="6"/>
  <c r="O3390" i="6"/>
  <c r="O3391" i="6"/>
  <c r="O3392" i="6"/>
  <c r="O3393" i="6"/>
  <c r="O3394" i="6"/>
  <c r="O3395" i="6"/>
  <c r="O3396" i="6"/>
  <c r="O3397" i="6"/>
  <c r="O3398" i="6"/>
  <c r="O3399" i="6"/>
  <c r="O3400" i="6"/>
  <c r="O3401" i="6"/>
  <c r="O3402" i="6"/>
  <c r="O3403" i="6"/>
  <c r="O3404" i="6"/>
  <c r="O3405" i="6"/>
  <c r="O3406" i="6"/>
  <c r="O3407" i="6"/>
  <c r="O3408" i="6"/>
  <c r="O3409" i="6"/>
  <c r="O3410" i="6"/>
  <c r="O3411" i="6"/>
  <c r="O3412" i="6"/>
  <c r="O3413" i="6"/>
  <c r="O3414" i="6"/>
  <c r="O3415" i="6"/>
  <c r="O3416" i="6"/>
  <c r="O3417" i="6"/>
  <c r="O3418" i="6"/>
  <c r="O3419" i="6"/>
  <c r="O3420" i="6"/>
  <c r="O3421" i="6"/>
  <c r="O3422" i="6"/>
  <c r="O3423" i="6"/>
  <c r="O3424" i="6"/>
  <c r="O3425" i="6"/>
  <c r="O3426" i="6"/>
  <c r="O3427" i="6"/>
  <c r="O3428" i="6"/>
  <c r="O3429" i="6"/>
  <c r="O3430" i="6"/>
  <c r="O3431" i="6"/>
  <c r="O3432" i="6"/>
  <c r="O3433" i="6"/>
  <c r="O3434" i="6"/>
  <c r="O3435" i="6"/>
  <c r="O3436" i="6"/>
  <c r="O3437" i="6"/>
  <c r="O3438" i="6"/>
  <c r="O3439" i="6"/>
  <c r="O3440" i="6"/>
  <c r="O3441" i="6"/>
  <c r="O3442" i="6"/>
  <c r="O3443" i="6"/>
  <c r="O3444" i="6"/>
  <c r="O3445" i="6"/>
  <c r="O3446" i="6"/>
  <c r="O3447" i="6"/>
  <c r="O3448" i="6"/>
  <c r="O3449" i="6"/>
  <c r="O3450" i="6"/>
  <c r="O3451" i="6"/>
  <c r="O3452" i="6"/>
  <c r="O3453" i="6"/>
  <c r="O3454" i="6"/>
  <c r="O3455" i="6"/>
  <c r="O3456" i="6"/>
  <c r="O3457" i="6"/>
  <c r="O3458" i="6"/>
  <c r="O3459" i="6"/>
  <c r="O3460" i="6"/>
  <c r="O3461" i="6"/>
  <c r="O3462" i="6"/>
  <c r="O3463" i="6"/>
  <c r="O3464" i="6"/>
  <c r="O3465" i="6"/>
  <c r="O3466" i="6"/>
  <c r="O3467" i="6"/>
  <c r="O3468" i="6"/>
  <c r="O3469" i="6"/>
  <c r="O3470" i="6"/>
  <c r="O3471" i="6"/>
  <c r="O3472" i="6"/>
  <c r="O3473" i="6"/>
  <c r="O3474" i="6"/>
  <c r="O3475" i="6"/>
  <c r="O3476" i="6"/>
  <c r="O3477" i="6"/>
  <c r="O3478" i="6"/>
  <c r="O3479" i="6"/>
  <c r="O3480" i="6"/>
  <c r="O3481" i="6"/>
  <c r="O3482" i="6"/>
  <c r="O3483" i="6"/>
  <c r="O3484" i="6"/>
  <c r="O3485" i="6"/>
  <c r="O3486" i="6"/>
  <c r="O3487" i="6"/>
  <c r="O3488" i="6"/>
  <c r="O3489" i="6"/>
  <c r="O3490" i="6"/>
  <c r="O3491" i="6"/>
  <c r="O3492" i="6"/>
  <c r="O3493" i="6"/>
  <c r="O3494" i="6"/>
  <c r="O3495" i="6"/>
  <c r="O3496" i="6"/>
  <c r="O3497" i="6"/>
  <c r="O3498" i="6"/>
  <c r="O3499" i="6"/>
  <c r="O3500" i="6"/>
  <c r="O3501" i="6"/>
  <c r="O3502" i="6"/>
  <c r="O3503" i="6"/>
  <c r="O3504" i="6"/>
  <c r="O3505" i="6"/>
  <c r="O3506" i="6"/>
  <c r="O3507" i="6"/>
  <c r="O3508" i="6"/>
  <c r="O3509" i="6"/>
  <c r="O3510" i="6"/>
  <c r="O3511" i="6"/>
  <c r="O3512" i="6"/>
  <c r="O3513" i="6"/>
  <c r="O3514" i="6"/>
  <c r="O3515" i="6"/>
  <c r="O3516" i="6"/>
  <c r="O3517" i="6"/>
  <c r="O3518" i="6"/>
  <c r="O3519" i="6"/>
  <c r="O3520" i="6"/>
  <c r="O3521" i="6"/>
  <c r="O3522" i="6"/>
  <c r="O3523" i="6"/>
  <c r="O3524" i="6"/>
  <c r="O3525" i="6"/>
  <c r="O3526" i="6"/>
  <c r="O3527" i="6"/>
  <c r="O3528" i="6"/>
  <c r="O3529" i="6"/>
  <c r="O3530" i="6"/>
  <c r="O3531" i="6"/>
  <c r="O3532" i="6"/>
  <c r="O3533" i="6"/>
  <c r="O3534" i="6"/>
  <c r="O3535" i="6"/>
  <c r="O3536" i="6"/>
  <c r="O3537" i="6"/>
  <c r="O3538" i="6"/>
  <c r="O3539" i="6"/>
  <c r="O3540" i="6"/>
  <c r="O3541" i="6"/>
  <c r="O3542" i="6"/>
  <c r="O3543" i="6"/>
  <c r="O3544" i="6"/>
  <c r="O3545" i="6"/>
  <c r="O3546" i="6"/>
  <c r="O3547" i="6"/>
  <c r="O3548" i="6"/>
  <c r="O3549" i="6"/>
  <c r="O3550" i="6"/>
  <c r="O3551" i="6"/>
  <c r="O3552" i="6"/>
  <c r="O3553" i="6"/>
  <c r="O3554" i="6"/>
  <c r="O3555" i="6"/>
  <c r="O3556" i="6"/>
  <c r="O3557" i="6"/>
  <c r="O3558" i="6"/>
  <c r="O3559" i="6"/>
  <c r="O3560" i="6"/>
  <c r="O3561" i="6"/>
  <c r="O3562" i="6"/>
  <c r="O3563" i="6"/>
  <c r="O3564" i="6"/>
  <c r="O3565" i="6"/>
  <c r="O3566" i="6"/>
  <c r="O3567" i="6"/>
  <c r="O3568" i="6"/>
  <c r="O3569" i="6"/>
  <c r="O3570" i="6"/>
  <c r="O3571" i="6"/>
  <c r="O3572" i="6"/>
  <c r="O3573" i="6"/>
  <c r="O3574" i="6"/>
  <c r="O3575" i="6"/>
  <c r="O3576" i="6"/>
  <c r="O3577" i="6"/>
  <c r="O3578" i="6"/>
  <c r="O3579" i="6"/>
  <c r="O3580" i="6"/>
  <c r="O3581" i="6"/>
  <c r="O3582" i="6"/>
  <c r="O3583" i="6"/>
  <c r="O3584" i="6"/>
  <c r="O3585" i="6"/>
  <c r="O3586" i="6"/>
  <c r="O3587" i="6"/>
  <c r="O3588" i="6"/>
  <c r="O3589" i="6"/>
  <c r="O3590" i="6"/>
  <c r="O3591" i="6"/>
  <c r="O3592" i="6"/>
  <c r="O3593" i="6"/>
  <c r="O3594" i="6"/>
  <c r="O3595" i="6"/>
  <c r="O3596" i="6"/>
  <c r="O3597" i="6"/>
  <c r="O3598" i="6"/>
  <c r="O3599" i="6"/>
  <c r="O3600" i="6"/>
  <c r="O3601" i="6"/>
  <c r="O3602" i="6"/>
  <c r="O3603" i="6"/>
  <c r="O3604" i="6"/>
  <c r="O3605" i="6"/>
  <c r="O3606" i="6"/>
  <c r="O3607" i="6"/>
  <c r="O3608" i="6"/>
  <c r="O3609" i="6"/>
  <c r="O3610" i="6"/>
  <c r="O3611" i="6"/>
  <c r="O3612" i="6"/>
  <c r="O3613" i="6"/>
  <c r="O3614" i="6"/>
  <c r="O3615" i="6"/>
  <c r="O3616" i="6"/>
  <c r="O3617" i="6"/>
  <c r="O3618" i="6"/>
  <c r="O3619" i="6"/>
  <c r="O3620" i="6"/>
  <c r="O3621" i="6"/>
  <c r="O3622" i="6"/>
  <c r="O3623" i="6"/>
  <c r="O3624" i="6"/>
  <c r="O3625" i="6"/>
  <c r="O3626" i="6"/>
  <c r="O3627" i="6"/>
  <c r="O3628" i="6"/>
  <c r="O3629" i="6"/>
  <c r="O3630" i="6"/>
  <c r="O3631" i="6"/>
  <c r="O3632" i="6"/>
  <c r="O3633" i="6"/>
  <c r="O3634" i="6"/>
  <c r="O3635" i="6"/>
  <c r="O3636" i="6"/>
  <c r="O3637" i="6"/>
  <c r="O3638" i="6"/>
  <c r="O3639" i="6"/>
  <c r="O3640" i="6"/>
  <c r="O3641" i="6"/>
  <c r="O3642" i="6"/>
  <c r="O3643" i="6"/>
  <c r="O3644" i="6"/>
  <c r="O3645" i="6"/>
  <c r="O3646" i="6"/>
  <c r="O3647" i="6"/>
  <c r="O3648" i="6"/>
  <c r="O3649" i="6"/>
  <c r="O3650" i="6"/>
  <c r="O3651" i="6"/>
  <c r="O3652" i="6"/>
  <c r="O3653" i="6"/>
  <c r="O3654" i="6"/>
  <c r="O3655" i="6"/>
  <c r="O3656" i="6"/>
  <c r="O3657" i="6"/>
  <c r="O3658" i="6"/>
  <c r="O3659" i="6"/>
  <c r="O3660" i="6"/>
  <c r="O3661" i="6"/>
  <c r="O3662" i="6"/>
  <c r="O3663" i="6"/>
  <c r="O3664" i="6"/>
  <c r="O3665" i="6"/>
  <c r="O3666" i="6"/>
  <c r="O3667" i="6"/>
  <c r="O3668" i="6"/>
  <c r="O3669" i="6"/>
  <c r="O3670" i="6"/>
  <c r="O3671" i="6"/>
  <c r="O3672" i="6"/>
  <c r="O3673" i="6"/>
  <c r="O3674" i="6"/>
  <c r="O3675" i="6"/>
  <c r="O3676" i="6"/>
  <c r="O3677" i="6"/>
  <c r="O3678" i="6"/>
  <c r="O3679" i="6"/>
  <c r="O3680" i="6"/>
  <c r="O3681" i="6"/>
  <c r="O3682" i="6"/>
  <c r="O3683" i="6"/>
  <c r="O3684" i="6"/>
  <c r="O3685" i="6"/>
  <c r="O3686" i="6"/>
  <c r="O3687" i="6"/>
  <c r="O3688" i="6"/>
  <c r="O3689" i="6"/>
  <c r="O3690" i="6"/>
  <c r="O3691" i="6"/>
  <c r="O3692" i="6"/>
  <c r="O3693" i="6"/>
  <c r="O3694" i="6"/>
  <c r="O3695" i="6"/>
  <c r="O3696" i="6"/>
  <c r="O3697" i="6"/>
  <c r="O3698" i="6"/>
  <c r="O3699" i="6"/>
  <c r="O3700" i="6"/>
  <c r="O3701" i="6"/>
  <c r="O3702" i="6"/>
  <c r="O3703" i="6"/>
  <c r="O3704" i="6"/>
  <c r="O3705" i="6"/>
  <c r="O3706" i="6"/>
  <c r="O3707" i="6"/>
  <c r="O3708" i="6"/>
  <c r="O3709" i="6"/>
  <c r="O3710" i="6"/>
  <c r="O3711" i="6"/>
  <c r="O3712" i="6"/>
  <c r="O3713" i="6"/>
  <c r="O3714" i="6"/>
  <c r="O3715" i="6"/>
  <c r="O3716" i="6"/>
  <c r="O3717" i="6"/>
  <c r="O3718" i="6"/>
  <c r="O3719" i="6"/>
  <c r="O3720" i="6"/>
  <c r="O3721" i="6"/>
  <c r="O3722" i="6"/>
  <c r="O3723" i="6"/>
  <c r="O3724" i="6"/>
  <c r="O3725" i="6"/>
  <c r="O3726" i="6"/>
  <c r="O3727" i="6"/>
  <c r="O3728" i="6"/>
  <c r="O3729" i="6"/>
  <c r="O3730" i="6"/>
  <c r="O3731" i="6"/>
  <c r="O3732" i="6"/>
  <c r="O3733" i="6"/>
  <c r="O3734" i="6"/>
  <c r="O3735" i="6"/>
  <c r="O3736" i="6"/>
  <c r="O3737" i="6"/>
  <c r="O3738" i="6"/>
  <c r="O3739" i="6"/>
  <c r="O3740" i="6"/>
  <c r="O3741" i="6"/>
  <c r="O3742" i="6"/>
  <c r="O3743" i="6"/>
  <c r="O3744" i="6"/>
  <c r="O3745" i="6"/>
  <c r="O3746" i="6"/>
  <c r="O3747" i="6"/>
  <c r="O3748" i="6"/>
  <c r="O3749" i="6"/>
  <c r="O3750" i="6"/>
  <c r="O3751" i="6"/>
  <c r="O3752" i="6"/>
  <c r="O3753" i="6"/>
  <c r="O3754" i="6"/>
  <c r="O3755" i="6"/>
  <c r="O3756" i="6"/>
  <c r="O3757" i="6"/>
  <c r="O3758" i="6"/>
  <c r="O3759" i="6"/>
  <c r="O3760" i="6"/>
  <c r="O3761" i="6"/>
  <c r="O3762" i="6"/>
  <c r="O3763" i="6"/>
  <c r="O3764" i="6"/>
  <c r="O3765" i="6"/>
  <c r="O3766" i="6"/>
  <c r="O3767" i="6"/>
  <c r="O3768" i="6"/>
  <c r="O3769" i="6"/>
  <c r="O3770" i="6"/>
  <c r="O3771" i="6"/>
  <c r="O3772" i="6"/>
  <c r="O3773" i="6"/>
  <c r="O3774" i="6"/>
  <c r="O3775" i="6"/>
  <c r="O3776" i="6"/>
  <c r="O3777" i="6"/>
  <c r="O3778" i="6"/>
  <c r="O3779" i="6"/>
  <c r="O3780" i="6"/>
  <c r="O3781" i="6"/>
  <c r="O3782" i="6"/>
  <c r="O3783" i="6"/>
  <c r="O3784" i="6"/>
  <c r="O3785" i="6"/>
  <c r="O3786" i="6"/>
  <c r="O3787" i="6"/>
  <c r="O3788" i="6"/>
  <c r="O3789" i="6"/>
  <c r="O3790" i="6"/>
  <c r="O3791" i="6"/>
  <c r="O3792" i="6"/>
  <c r="O3793" i="6"/>
  <c r="O3794" i="6"/>
  <c r="O3795" i="6"/>
  <c r="O3796" i="6"/>
  <c r="O3797" i="6"/>
  <c r="O3798" i="6"/>
  <c r="O3799" i="6"/>
  <c r="O3800" i="6"/>
  <c r="O3801" i="6"/>
  <c r="O3802" i="6"/>
  <c r="O3803" i="6"/>
  <c r="O3804" i="6"/>
  <c r="O3805" i="6"/>
  <c r="O3806" i="6"/>
  <c r="O3807" i="6"/>
  <c r="O3808" i="6"/>
  <c r="O3809" i="6"/>
  <c r="O3810" i="6"/>
  <c r="O3811" i="6"/>
  <c r="O3812" i="6"/>
  <c r="O3813" i="6"/>
  <c r="O3814" i="6"/>
  <c r="O3815" i="6"/>
  <c r="O3816" i="6"/>
  <c r="O3817" i="6"/>
  <c r="O3818" i="6"/>
  <c r="O3819" i="6"/>
  <c r="O3820" i="6"/>
  <c r="O3821" i="6"/>
  <c r="O3822" i="6"/>
  <c r="O3823" i="6"/>
  <c r="O3824" i="6"/>
  <c r="O3825" i="6"/>
  <c r="O3826" i="6"/>
  <c r="O3827" i="6"/>
  <c r="O3828" i="6"/>
  <c r="O3829" i="6"/>
  <c r="O3830" i="6"/>
  <c r="O3831" i="6"/>
  <c r="O3832" i="6"/>
  <c r="O3833" i="6"/>
  <c r="O3834" i="6"/>
  <c r="O3835" i="6"/>
  <c r="O3836" i="6"/>
  <c r="O3837" i="6"/>
  <c r="O3838" i="6"/>
  <c r="O3839" i="6"/>
  <c r="O3840" i="6"/>
  <c r="O3841" i="6"/>
  <c r="O3842" i="6"/>
  <c r="O3843" i="6"/>
  <c r="O3844" i="6"/>
  <c r="O3845" i="6"/>
  <c r="O3846" i="6"/>
  <c r="O3847" i="6"/>
  <c r="O3848" i="6"/>
  <c r="O3849" i="6"/>
  <c r="O3850" i="6"/>
  <c r="O3851" i="6"/>
  <c r="O3852" i="6"/>
  <c r="O3853" i="6"/>
  <c r="O3854" i="6"/>
  <c r="O3855" i="6"/>
  <c r="O3856" i="6"/>
  <c r="O3857" i="6"/>
  <c r="O3858" i="6"/>
  <c r="O3859" i="6"/>
  <c r="O3860" i="6"/>
  <c r="O3861" i="6"/>
  <c r="O3862" i="6"/>
  <c r="O3863" i="6"/>
  <c r="O3864" i="6"/>
  <c r="O3865" i="6"/>
  <c r="O3866" i="6"/>
  <c r="O3867" i="6"/>
  <c r="O3868" i="6"/>
  <c r="O3869" i="6"/>
  <c r="O3870" i="6"/>
  <c r="O3871" i="6"/>
  <c r="O3872" i="6"/>
  <c r="O3873" i="6"/>
  <c r="O3874" i="6"/>
  <c r="O3875" i="6"/>
  <c r="O3876" i="6"/>
  <c r="O3877" i="6"/>
  <c r="O3878" i="6"/>
  <c r="O3879" i="6"/>
  <c r="O3880" i="6"/>
  <c r="O3881" i="6"/>
  <c r="O3882" i="6"/>
  <c r="O3883" i="6"/>
  <c r="O3884" i="6"/>
  <c r="O3885" i="6"/>
  <c r="O3886" i="6"/>
  <c r="O3887" i="6"/>
  <c r="O3888" i="6"/>
  <c r="O3889" i="6"/>
  <c r="O3890" i="6"/>
  <c r="O3891" i="6"/>
  <c r="O3892" i="6"/>
  <c r="O3893" i="6"/>
  <c r="O3894" i="6"/>
  <c r="O3895" i="6"/>
  <c r="O3896" i="6"/>
  <c r="O3897" i="6"/>
  <c r="O3898" i="6"/>
  <c r="O3899" i="6"/>
  <c r="O3900" i="6"/>
  <c r="O3901" i="6"/>
  <c r="O3902" i="6"/>
  <c r="O3903" i="6"/>
  <c r="O3904" i="6"/>
  <c r="O3905" i="6"/>
  <c r="O3906" i="6"/>
  <c r="O3907" i="6"/>
  <c r="O3908" i="6"/>
  <c r="O3909" i="6"/>
  <c r="O3910" i="6"/>
  <c r="O3911" i="6"/>
  <c r="O3912" i="6"/>
  <c r="O3913" i="6"/>
  <c r="O3914" i="6"/>
  <c r="O3915" i="6"/>
  <c r="O3916" i="6"/>
  <c r="O3917" i="6"/>
  <c r="O3918" i="6"/>
  <c r="O3919" i="6"/>
  <c r="O3920" i="6"/>
  <c r="O3921" i="6"/>
  <c r="O3922" i="6"/>
  <c r="O3923" i="6"/>
  <c r="O3924" i="6"/>
  <c r="O3925" i="6"/>
  <c r="O3926" i="6"/>
  <c r="O3927" i="6"/>
  <c r="O3928" i="6"/>
  <c r="O3929" i="6"/>
  <c r="O3930" i="6"/>
  <c r="O3931" i="6"/>
  <c r="O3932" i="6"/>
  <c r="O3933" i="6"/>
  <c r="O3934" i="6"/>
  <c r="O3935" i="6"/>
  <c r="O3936" i="6"/>
  <c r="O3937" i="6"/>
  <c r="O3938" i="6"/>
  <c r="O3939" i="6"/>
  <c r="O3940" i="6"/>
  <c r="O3941" i="6"/>
  <c r="O3942" i="6"/>
  <c r="O3943" i="6"/>
  <c r="O3944" i="6"/>
  <c r="O3945" i="6"/>
  <c r="O3946" i="6"/>
  <c r="O3947" i="6"/>
  <c r="O3948" i="6"/>
  <c r="O3949" i="6"/>
  <c r="O3950" i="6"/>
  <c r="O3951" i="6"/>
  <c r="O3952" i="6"/>
  <c r="O3953" i="6"/>
  <c r="O3954" i="6"/>
  <c r="O3955" i="6"/>
  <c r="O3956" i="6"/>
  <c r="O3957" i="6"/>
  <c r="O3958" i="6"/>
  <c r="O3959" i="6"/>
  <c r="O3960" i="6"/>
  <c r="O3961" i="6"/>
  <c r="O3962" i="6"/>
  <c r="O3963" i="6"/>
  <c r="O3964" i="6"/>
  <c r="O3965" i="6"/>
  <c r="O3966" i="6"/>
  <c r="O3967" i="6"/>
  <c r="O3968" i="6"/>
  <c r="O3969" i="6"/>
  <c r="O3970" i="6"/>
  <c r="O3971" i="6"/>
  <c r="O3972" i="6"/>
  <c r="O3973" i="6"/>
  <c r="O3974" i="6"/>
  <c r="O3975" i="6"/>
  <c r="O3976" i="6"/>
  <c r="O3977" i="6"/>
  <c r="O3978" i="6"/>
  <c r="O3979" i="6"/>
  <c r="O3980" i="6"/>
  <c r="O3981" i="6"/>
  <c r="O3982" i="6"/>
  <c r="O3983" i="6"/>
  <c r="O3984" i="6"/>
  <c r="O3985" i="6"/>
  <c r="O3986" i="6"/>
  <c r="O3987" i="6"/>
  <c r="O3988" i="6"/>
  <c r="O3989" i="6"/>
  <c r="O3990" i="6"/>
  <c r="O3991" i="6"/>
  <c r="O3992" i="6"/>
  <c r="O3993" i="6"/>
  <c r="O3994" i="6"/>
  <c r="O3995" i="6"/>
  <c r="O3996" i="6"/>
  <c r="O3997" i="6"/>
  <c r="O3998" i="6"/>
  <c r="O3999" i="6"/>
  <c r="O4000" i="6"/>
  <c r="O4001" i="6"/>
  <c r="O4002" i="6"/>
  <c r="O4003" i="6"/>
  <c r="O4004" i="6"/>
  <c r="O4005" i="6"/>
  <c r="O4006" i="6"/>
  <c r="O4007" i="6"/>
  <c r="O4008" i="6"/>
  <c r="O4009" i="6"/>
  <c r="O4010" i="6"/>
  <c r="O4011" i="6"/>
  <c r="O4012" i="6"/>
  <c r="O4013" i="6"/>
  <c r="O4014" i="6"/>
  <c r="O4015" i="6"/>
  <c r="O4016" i="6"/>
  <c r="O4017" i="6"/>
  <c r="O4018" i="6"/>
  <c r="O4019" i="6"/>
  <c r="O4020" i="6"/>
  <c r="O4021" i="6"/>
  <c r="O4022" i="6"/>
  <c r="O4023" i="6"/>
  <c r="O4024" i="6"/>
  <c r="O4025" i="6"/>
  <c r="O4026" i="6"/>
  <c r="O4027" i="6"/>
  <c r="O4028" i="6"/>
  <c r="O4029" i="6"/>
  <c r="O4030" i="6"/>
  <c r="O4031" i="6"/>
  <c r="O4032" i="6"/>
  <c r="O4033" i="6"/>
  <c r="O4034" i="6"/>
  <c r="O4035" i="6"/>
  <c r="O4036" i="6"/>
  <c r="O4037" i="6"/>
  <c r="O4038" i="6"/>
  <c r="O4039" i="6"/>
  <c r="O4040" i="6"/>
  <c r="O4041" i="6"/>
  <c r="O4042" i="6"/>
  <c r="O4043" i="6"/>
  <c r="O4044" i="6"/>
  <c r="O4045" i="6"/>
  <c r="O4046" i="6"/>
  <c r="O4047" i="6"/>
  <c r="O4048" i="6"/>
  <c r="O4049" i="6"/>
  <c r="O4050" i="6"/>
  <c r="O4051" i="6"/>
  <c r="O4052" i="6"/>
  <c r="O4053" i="6"/>
  <c r="O4054" i="6"/>
  <c r="O4055" i="6"/>
  <c r="O4056" i="6"/>
  <c r="O4057" i="6"/>
  <c r="O4058" i="6"/>
  <c r="O4059" i="6"/>
  <c r="O4060" i="6"/>
  <c r="O4061" i="6"/>
  <c r="O4062" i="6"/>
  <c r="O4063" i="6"/>
  <c r="O4064" i="6"/>
  <c r="O4065" i="6"/>
  <c r="O4066" i="6"/>
  <c r="O4067" i="6"/>
  <c r="O4068" i="6"/>
  <c r="O4069" i="6"/>
  <c r="O4070" i="6"/>
  <c r="O4071" i="6"/>
  <c r="O4072" i="6"/>
  <c r="O4073" i="6"/>
  <c r="O4074" i="6"/>
  <c r="O4075" i="6"/>
  <c r="O4076" i="6"/>
  <c r="O4077" i="6"/>
  <c r="O4078" i="6"/>
  <c r="O4079" i="6"/>
  <c r="O4080" i="6"/>
  <c r="O4081" i="6"/>
  <c r="O4082" i="6"/>
  <c r="O4083" i="6"/>
  <c r="O4084" i="6"/>
  <c r="O4085" i="6"/>
  <c r="O4086" i="6"/>
  <c r="O4087" i="6"/>
  <c r="O4088" i="6"/>
  <c r="O4089" i="6"/>
  <c r="O4090" i="6"/>
  <c r="O4091" i="6"/>
  <c r="O4092" i="6"/>
  <c r="O4093" i="6"/>
  <c r="O4094" i="6"/>
  <c r="O4095" i="6"/>
  <c r="O4096" i="6"/>
  <c r="O4097" i="6"/>
  <c r="O4098" i="6"/>
  <c r="O4099" i="6"/>
  <c r="O4100" i="6"/>
  <c r="O4101" i="6"/>
  <c r="O4102" i="6"/>
  <c r="O4103" i="6"/>
  <c r="O4104" i="6"/>
  <c r="O4105" i="6"/>
  <c r="O4106" i="6"/>
  <c r="O4107" i="6"/>
  <c r="O4108" i="6"/>
  <c r="O4109" i="6"/>
  <c r="O4110" i="6"/>
  <c r="O4111" i="6"/>
  <c r="O4112" i="6"/>
  <c r="O4113" i="6"/>
  <c r="O4114" i="6"/>
  <c r="O4115" i="6"/>
  <c r="O4116" i="6"/>
  <c r="O4117" i="6"/>
  <c r="O4118" i="6"/>
  <c r="O4119" i="6"/>
  <c r="O4120" i="6"/>
  <c r="O4121" i="6"/>
  <c r="O4122" i="6"/>
  <c r="O4123" i="6"/>
  <c r="O4124" i="6"/>
  <c r="O4125" i="6"/>
  <c r="O4126" i="6"/>
  <c r="O4127" i="6"/>
  <c r="O4128" i="6"/>
  <c r="O4129" i="6"/>
  <c r="O4130" i="6"/>
  <c r="O4131" i="6"/>
  <c r="O4132" i="6"/>
  <c r="O4133" i="6"/>
  <c r="O4134" i="6"/>
  <c r="O4135" i="6"/>
  <c r="O4136" i="6"/>
  <c r="O4137" i="6"/>
  <c r="O4138" i="6"/>
  <c r="O4139" i="6"/>
  <c r="O4140" i="6"/>
  <c r="O4141" i="6"/>
  <c r="O4142" i="6"/>
  <c r="O4143" i="6"/>
  <c r="O4144" i="6"/>
  <c r="O4145" i="6"/>
  <c r="O4146" i="6"/>
  <c r="O4147" i="6"/>
  <c r="O4148" i="6"/>
  <c r="O4149" i="6"/>
  <c r="O4150" i="6"/>
  <c r="O4151" i="6"/>
  <c r="O4152" i="6"/>
  <c r="O4153" i="6"/>
  <c r="O4154" i="6"/>
  <c r="O4155" i="6"/>
  <c r="O4156" i="6"/>
  <c r="O4157" i="6"/>
  <c r="O4158" i="6"/>
  <c r="O4159" i="6"/>
  <c r="O4160" i="6"/>
  <c r="O4161" i="6"/>
  <c r="O4162" i="6"/>
  <c r="O4163" i="6"/>
  <c r="O4164" i="6"/>
  <c r="O4165" i="6"/>
  <c r="O4166" i="6"/>
  <c r="O4167" i="6"/>
  <c r="O4168" i="6"/>
  <c r="O4169" i="6"/>
  <c r="O4170" i="6"/>
  <c r="O4171" i="6"/>
  <c r="O4172" i="6"/>
  <c r="O4173" i="6"/>
  <c r="O4174" i="6"/>
  <c r="O4175" i="6"/>
  <c r="O4176" i="6"/>
  <c r="O4177" i="6"/>
  <c r="O4178" i="6"/>
  <c r="O4179" i="6"/>
  <c r="O4180" i="6"/>
  <c r="O4181" i="6"/>
  <c r="O4182" i="6"/>
  <c r="O4183" i="6"/>
  <c r="O4184" i="6"/>
  <c r="O4185" i="6"/>
  <c r="O4186" i="6"/>
  <c r="O4187" i="6"/>
  <c r="O4188" i="6"/>
  <c r="O4189" i="6"/>
  <c r="O4190" i="6"/>
  <c r="O4191" i="6"/>
  <c r="O4192" i="6"/>
  <c r="O4193" i="6"/>
  <c r="O4194" i="6"/>
  <c r="O4195" i="6"/>
  <c r="O4196" i="6"/>
  <c r="O4197" i="6"/>
  <c r="O4198" i="6"/>
  <c r="O4199" i="6"/>
  <c r="O4200" i="6"/>
  <c r="O4201" i="6"/>
  <c r="O4202" i="6"/>
  <c r="O4203" i="6"/>
  <c r="O4204" i="6"/>
  <c r="O4205" i="6"/>
  <c r="O4206" i="6"/>
  <c r="O4207" i="6"/>
  <c r="O4208" i="6"/>
  <c r="O4209" i="6"/>
  <c r="O4210" i="6"/>
  <c r="O4211" i="6"/>
  <c r="O4212" i="6"/>
  <c r="O4213" i="6"/>
  <c r="O4214" i="6"/>
  <c r="O4215" i="6"/>
  <c r="O4216" i="6"/>
  <c r="O4217" i="6"/>
  <c r="O4218" i="6"/>
  <c r="O4219" i="6"/>
  <c r="O4220" i="6"/>
  <c r="O4221" i="6"/>
  <c r="O4222" i="6"/>
  <c r="O4223" i="6"/>
  <c r="O4224" i="6"/>
  <c r="O4225" i="6"/>
  <c r="O4226" i="6"/>
  <c r="O4227" i="6"/>
  <c r="O4228" i="6"/>
  <c r="O4229" i="6"/>
  <c r="O4230" i="6"/>
  <c r="O4231" i="6"/>
  <c r="O4232" i="6"/>
  <c r="O4233" i="6"/>
  <c r="O4234" i="6"/>
  <c r="O4235" i="6"/>
  <c r="O4236" i="6"/>
  <c r="O4237" i="6"/>
  <c r="O4238" i="6"/>
  <c r="O4239" i="6"/>
  <c r="O4240" i="6"/>
  <c r="O4241" i="6"/>
  <c r="O4242" i="6"/>
  <c r="O4243" i="6"/>
  <c r="O4244" i="6"/>
  <c r="O4245" i="6"/>
  <c r="O4246" i="6"/>
  <c r="O4247" i="6"/>
  <c r="O4248" i="6"/>
  <c r="O4249" i="6"/>
  <c r="O4250" i="6"/>
  <c r="O4251" i="6"/>
  <c r="O4252" i="6"/>
  <c r="O4253" i="6"/>
  <c r="O4254" i="6"/>
  <c r="O4255" i="6"/>
  <c r="O4256" i="6"/>
  <c r="O4257" i="6"/>
  <c r="O4258" i="6"/>
  <c r="O4259" i="6"/>
  <c r="O4260" i="6"/>
  <c r="O4261" i="6"/>
  <c r="O4262" i="6"/>
  <c r="O4263" i="6"/>
  <c r="O4264" i="6"/>
  <c r="O4265" i="6"/>
  <c r="O4266" i="6"/>
  <c r="O4267" i="6"/>
  <c r="O4268" i="6"/>
  <c r="O4269" i="6"/>
  <c r="O4270" i="6"/>
  <c r="O4271" i="6"/>
  <c r="O4272" i="6"/>
  <c r="O4273" i="6"/>
  <c r="O4274" i="6"/>
  <c r="O4275" i="6"/>
  <c r="O4276" i="6"/>
  <c r="O4277" i="6"/>
  <c r="O4278" i="6"/>
  <c r="O4279" i="6"/>
  <c r="O4280" i="6"/>
  <c r="O4281" i="6"/>
  <c r="O4282" i="6"/>
  <c r="O4283" i="6"/>
  <c r="O4284" i="6"/>
  <c r="O4285" i="6"/>
  <c r="O4286" i="6"/>
  <c r="O4287" i="6"/>
  <c r="O4288" i="6"/>
  <c r="O4289" i="6"/>
  <c r="O4290" i="6"/>
  <c r="O4291" i="6"/>
  <c r="O4292" i="6"/>
  <c r="O4293" i="6"/>
  <c r="O4294" i="6"/>
  <c r="O4295" i="6"/>
  <c r="O4296" i="6"/>
  <c r="O4297" i="6"/>
  <c r="O4298" i="6"/>
  <c r="O4299" i="6"/>
  <c r="O4300" i="6"/>
  <c r="O4301" i="6"/>
  <c r="O4302" i="6"/>
  <c r="O4303" i="6"/>
  <c r="O4304" i="6"/>
  <c r="O4305" i="6"/>
  <c r="O4306" i="6"/>
  <c r="O4307" i="6"/>
  <c r="O4308" i="6"/>
  <c r="O4309" i="6"/>
  <c r="O4310" i="6"/>
  <c r="O4311" i="6"/>
  <c r="O4312" i="6"/>
  <c r="O4313" i="6"/>
  <c r="O4314" i="6"/>
  <c r="O4315" i="6"/>
  <c r="O4316" i="6"/>
  <c r="O4317" i="6"/>
  <c r="O4318" i="6"/>
  <c r="O4319" i="6"/>
  <c r="O4320" i="6"/>
  <c r="O4321" i="6"/>
  <c r="O4322" i="6"/>
  <c r="O4323" i="6"/>
  <c r="O4324" i="6"/>
  <c r="O4325" i="6"/>
  <c r="O4326" i="6"/>
  <c r="O4327" i="6"/>
  <c r="O4328" i="6"/>
  <c r="O4329" i="6"/>
  <c r="O4330" i="6"/>
  <c r="O4331" i="6"/>
  <c r="O4332" i="6"/>
  <c r="O4333" i="6"/>
  <c r="O4334" i="6"/>
  <c r="O4335" i="6"/>
  <c r="O4336" i="6"/>
  <c r="O4337" i="6"/>
  <c r="O4338" i="6"/>
  <c r="O4339" i="6"/>
  <c r="O4340" i="6"/>
  <c r="O4341" i="6"/>
  <c r="O4342" i="6"/>
  <c r="O4343" i="6"/>
  <c r="O4344" i="6"/>
  <c r="O4345" i="6"/>
  <c r="O4346" i="6"/>
  <c r="O4347" i="6"/>
  <c r="O4348" i="6"/>
  <c r="O4349" i="6"/>
  <c r="O4350" i="6"/>
  <c r="O4351" i="6"/>
  <c r="O4352" i="6"/>
  <c r="O4353" i="6"/>
  <c r="O4354" i="6"/>
  <c r="O4355" i="6"/>
  <c r="O4356" i="6"/>
  <c r="O4357" i="6"/>
  <c r="O4358" i="6"/>
  <c r="O4359" i="6"/>
  <c r="O4360" i="6"/>
  <c r="O4361" i="6"/>
  <c r="O4362" i="6"/>
  <c r="O4363" i="6"/>
  <c r="O4364" i="6"/>
  <c r="O4365" i="6"/>
  <c r="O4366" i="6"/>
  <c r="O4367" i="6"/>
  <c r="O4368" i="6"/>
  <c r="O4369" i="6"/>
  <c r="O4370" i="6"/>
  <c r="O4371" i="6"/>
  <c r="O4372" i="6"/>
  <c r="O4373" i="6"/>
  <c r="O4374" i="6"/>
  <c r="O4375" i="6"/>
  <c r="O4376" i="6"/>
  <c r="O4377" i="6"/>
  <c r="O4378" i="6"/>
  <c r="O4379" i="6"/>
  <c r="O4380" i="6"/>
  <c r="O4381" i="6"/>
  <c r="O4382" i="6"/>
  <c r="O4383" i="6"/>
  <c r="O4384" i="6"/>
  <c r="O4385" i="6"/>
  <c r="O4386" i="6"/>
  <c r="O4387" i="6"/>
  <c r="O4388" i="6"/>
  <c r="O4389" i="6"/>
  <c r="O4390" i="6"/>
  <c r="O4391" i="6"/>
  <c r="O4392" i="6"/>
  <c r="O4393" i="6"/>
  <c r="O4394" i="6"/>
  <c r="O4395" i="6"/>
  <c r="O4396" i="6"/>
  <c r="O4397" i="6"/>
  <c r="O4398" i="6"/>
  <c r="O4399" i="6"/>
  <c r="O4400" i="6"/>
  <c r="O4401" i="6"/>
  <c r="O4402" i="6"/>
  <c r="O4403" i="6"/>
  <c r="O4404" i="6"/>
  <c r="O4405" i="6"/>
  <c r="O4406" i="6"/>
  <c r="O4407" i="6"/>
  <c r="O4408" i="6"/>
  <c r="O4409" i="6"/>
  <c r="O4410" i="6"/>
  <c r="O4411" i="6"/>
  <c r="O4412" i="6"/>
  <c r="O4413" i="6"/>
  <c r="O4414" i="6"/>
  <c r="O4415" i="6"/>
  <c r="O4416" i="6"/>
  <c r="O4417" i="6"/>
  <c r="O4418" i="6"/>
  <c r="O4419" i="6"/>
  <c r="O4420" i="6"/>
  <c r="O4421" i="6"/>
  <c r="O4422" i="6"/>
  <c r="O4423" i="6"/>
  <c r="O4424" i="6"/>
  <c r="O4425" i="6"/>
  <c r="O4426" i="6"/>
  <c r="O4427" i="6"/>
  <c r="O4428" i="6"/>
  <c r="O4429" i="6"/>
  <c r="O4430" i="6"/>
  <c r="O4431" i="6"/>
  <c r="O4432" i="6"/>
  <c r="O4433" i="6"/>
  <c r="O4434" i="6"/>
  <c r="O4435" i="6"/>
  <c r="O4436" i="6"/>
  <c r="O4437" i="6"/>
  <c r="O4438" i="6"/>
  <c r="O4439" i="6"/>
  <c r="O4440" i="6"/>
  <c r="O4441" i="6"/>
  <c r="O4442" i="6"/>
  <c r="O4443" i="6"/>
  <c r="O4444" i="6"/>
  <c r="O4445" i="6"/>
  <c r="O4446" i="6"/>
  <c r="O4447" i="6"/>
  <c r="O4448" i="6"/>
  <c r="O4449" i="6"/>
  <c r="O4450" i="6"/>
  <c r="O4451" i="6"/>
  <c r="O4452" i="6"/>
  <c r="O4453" i="6"/>
  <c r="O4454" i="6"/>
  <c r="O4455" i="6"/>
  <c r="O4456" i="6"/>
  <c r="O4457" i="6"/>
  <c r="O4458" i="6"/>
  <c r="O4459" i="6"/>
  <c r="O4460" i="6"/>
  <c r="O4461" i="6"/>
  <c r="O4462" i="6"/>
  <c r="O4463" i="6"/>
  <c r="O4464" i="6"/>
  <c r="O4465" i="6"/>
  <c r="O4466" i="6"/>
  <c r="O4467" i="6"/>
  <c r="O4468" i="6"/>
  <c r="O4469" i="6"/>
  <c r="O4470" i="6"/>
  <c r="O4471" i="6"/>
  <c r="O4472" i="6"/>
  <c r="O4473" i="6"/>
  <c r="O4474" i="6"/>
  <c r="O4475" i="6"/>
  <c r="O4476" i="6"/>
  <c r="O4477" i="6"/>
  <c r="O4478" i="6"/>
  <c r="O4479" i="6"/>
  <c r="O4480" i="6"/>
  <c r="O4481" i="6"/>
  <c r="O4482" i="6"/>
  <c r="O4483" i="6"/>
  <c r="O4484" i="6"/>
  <c r="O4485" i="6"/>
  <c r="O4486" i="6"/>
  <c r="O4487" i="6"/>
  <c r="O4488" i="6"/>
  <c r="O4489" i="6"/>
  <c r="O4490" i="6"/>
  <c r="O4491" i="6"/>
  <c r="O4492" i="6"/>
  <c r="O4493" i="6"/>
  <c r="O4494" i="6"/>
  <c r="O4495" i="6"/>
  <c r="O4496" i="6"/>
  <c r="O4497" i="6"/>
  <c r="O4498" i="6"/>
  <c r="O4499" i="6"/>
  <c r="O4500" i="6"/>
  <c r="O4501" i="6"/>
  <c r="O4502" i="6"/>
  <c r="O4503" i="6"/>
  <c r="O4504" i="6"/>
  <c r="O4505" i="6"/>
  <c r="O4506" i="6"/>
  <c r="O4507" i="6"/>
  <c r="O4508" i="6"/>
  <c r="O4509" i="6"/>
  <c r="O4510" i="6"/>
  <c r="O4511" i="6"/>
  <c r="O4512" i="6"/>
  <c r="O4513" i="6"/>
  <c r="O4514" i="6"/>
  <c r="O4515" i="6"/>
  <c r="O4516" i="6"/>
  <c r="O4517" i="6"/>
  <c r="O4518" i="6"/>
  <c r="O4519" i="6"/>
  <c r="O4520" i="6"/>
  <c r="O4521" i="6"/>
  <c r="O4522" i="6"/>
  <c r="O4523" i="6"/>
  <c r="O4524" i="6"/>
  <c r="O4525" i="6"/>
  <c r="O4526" i="6"/>
  <c r="O4527" i="6"/>
  <c r="O4528" i="6"/>
  <c r="O4529" i="6"/>
  <c r="O4530" i="6"/>
  <c r="O4531" i="6"/>
  <c r="O4532" i="6"/>
  <c r="O4533" i="6"/>
  <c r="O4534" i="6"/>
  <c r="O4535" i="6"/>
  <c r="O4536" i="6"/>
  <c r="O4537" i="6"/>
  <c r="O4538" i="6"/>
  <c r="O4539" i="6"/>
  <c r="O4540" i="6"/>
  <c r="O4541" i="6"/>
  <c r="O4542" i="6"/>
  <c r="O4543" i="6"/>
  <c r="O4544" i="6"/>
  <c r="O4545" i="6"/>
  <c r="O4546" i="6"/>
  <c r="O4547" i="6"/>
  <c r="O4548" i="6"/>
  <c r="O4549" i="6"/>
  <c r="O4550" i="6"/>
  <c r="O4551" i="6"/>
  <c r="O4552" i="6"/>
  <c r="O4553" i="6"/>
  <c r="O4554" i="6"/>
  <c r="O4555" i="6"/>
  <c r="O4556" i="6"/>
  <c r="O4557" i="6"/>
  <c r="O4558" i="6"/>
  <c r="O4559" i="6"/>
  <c r="O4560" i="6"/>
  <c r="O4561" i="6"/>
  <c r="O4562" i="6"/>
  <c r="O4563" i="6"/>
  <c r="O4564" i="6"/>
  <c r="O4565" i="6"/>
  <c r="O4566" i="6"/>
  <c r="O4567" i="6"/>
  <c r="O4568" i="6"/>
  <c r="O4569" i="6"/>
  <c r="O4570" i="6"/>
  <c r="O4571" i="6"/>
  <c r="O4572" i="6"/>
  <c r="O4573" i="6"/>
  <c r="O4574" i="6"/>
  <c r="O4575" i="6"/>
  <c r="O4576" i="6"/>
  <c r="O4577" i="6"/>
  <c r="O4578" i="6"/>
  <c r="O4579" i="6"/>
  <c r="O4580" i="6"/>
  <c r="O4581" i="6"/>
  <c r="O4582" i="6"/>
  <c r="O4583" i="6"/>
  <c r="O4584" i="6"/>
  <c r="O4585" i="6"/>
  <c r="O4586" i="6"/>
  <c r="O4587" i="6"/>
  <c r="O4588" i="6"/>
  <c r="O4589" i="6"/>
  <c r="O4590" i="6"/>
  <c r="O4591" i="6"/>
  <c r="O4592" i="6"/>
  <c r="O4593" i="6"/>
  <c r="O4594" i="6"/>
  <c r="O4595" i="6"/>
  <c r="O4596" i="6"/>
  <c r="O4597" i="6"/>
  <c r="O4598" i="6"/>
  <c r="O4599" i="6"/>
  <c r="O4600" i="6"/>
  <c r="O4601" i="6"/>
  <c r="O4602" i="6"/>
  <c r="O4603" i="6"/>
  <c r="O4604" i="6"/>
  <c r="O4605" i="6"/>
  <c r="O4606" i="6"/>
  <c r="O4607" i="6"/>
  <c r="O4608" i="6"/>
  <c r="O4609" i="6"/>
  <c r="O4610" i="6"/>
  <c r="O4611" i="6"/>
  <c r="O4612" i="6"/>
  <c r="O4613" i="6"/>
  <c r="O4614" i="6"/>
  <c r="O4615" i="6"/>
  <c r="O4616" i="6"/>
  <c r="O4617" i="6"/>
  <c r="O4618" i="6"/>
  <c r="O4619" i="6"/>
  <c r="O4620" i="6"/>
  <c r="O4621" i="6"/>
  <c r="O4622" i="6"/>
  <c r="O4623" i="6"/>
  <c r="O4624" i="6"/>
  <c r="O4625" i="6"/>
  <c r="O4626" i="6"/>
  <c r="O4627" i="6"/>
  <c r="O4628" i="6"/>
  <c r="O4629" i="6"/>
  <c r="O4630" i="6"/>
  <c r="O4631" i="6"/>
  <c r="O4632" i="6"/>
  <c r="O4633" i="6"/>
  <c r="O4634" i="6"/>
  <c r="O4635" i="6"/>
  <c r="O4636" i="6"/>
  <c r="O4637" i="6"/>
  <c r="O4638" i="6"/>
  <c r="O4639" i="6"/>
  <c r="O4640" i="6"/>
  <c r="O4641" i="6"/>
  <c r="O4642" i="6"/>
  <c r="O4643" i="6"/>
  <c r="O4644" i="6"/>
  <c r="O4645" i="6"/>
  <c r="O4646" i="6"/>
  <c r="O4647" i="6"/>
  <c r="O4648" i="6"/>
  <c r="O4649" i="6"/>
  <c r="O4650" i="6"/>
  <c r="O4651" i="6"/>
  <c r="O4652" i="6"/>
  <c r="O4653" i="6"/>
  <c r="O4654" i="6"/>
  <c r="O4655" i="6"/>
  <c r="O4656" i="6"/>
  <c r="O4657" i="6"/>
  <c r="O4658" i="6"/>
  <c r="O4659" i="6"/>
  <c r="O4660" i="6"/>
  <c r="O4661" i="6"/>
  <c r="O4662" i="6"/>
  <c r="O4663" i="6"/>
  <c r="O4664" i="6"/>
  <c r="O4665" i="6"/>
  <c r="O4666" i="6"/>
  <c r="O4667" i="6"/>
  <c r="O4668" i="6"/>
  <c r="O4669" i="6"/>
  <c r="O4670" i="6"/>
  <c r="O4671" i="6"/>
  <c r="O4672" i="6"/>
  <c r="O4673" i="6"/>
  <c r="O4674" i="6"/>
  <c r="O4675" i="6"/>
  <c r="O4676" i="6"/>
  <c r="O4677" i="6"/>
  <c r="O4678" i="6"/>
  <c r="O4679" i="6"/>
  <c r="O4680" i="6"/>
  <c r="O4681" i="6"/>
  <c r="O4682" i="6"/>
  <c r="O4683" i="6"/>
  <c r="O4684" i="6"/>
  <c r="O4685" i="6"/>
  <c r="O4686" i="6"/>
  <c r="O4687" i="6"/>
  <c r="O4688" i="6"/>
  <c r="O4689" i="6"/>
  <c r="O4690" i="6"/>
  <c r="O4691" i="6"/>
  <c r="O4692" i="6"/>
  <c r="O4693" i="6"/>
  <c r="O4694" i="6"/>
  <c r="O4695" i="6"/>
  <c r="O4696" i="6"/>
  <c r="O4697" i="6"/>
  <c r="O4698" i="6"/>
  <c r="O4699" i="6"/>
  <c r="O4700" i="6"/>
  <c r="O4701" i="6"/>
  <c r="O4702" i="6"/>
  <c r="O4703" i="6"/>
  <c r="O4704" i="6"/>
  <c r="O4705" i="6"/>
  <c r="O4706" i="6"/>
  <c r="O4707" i="6"/>
  <c r="O4708" i="6"/>
  <c r="O4709" i="6"/>
  <c r="O4710" i="6"/>
  <c r="O4711" i="6"/>
  <c r="O4712" i="6"/>
  <c r="O4713" i="6"/>
  <c r="O4714" i="6"/>
  <c r="O4715" i="6"/>
  <c r="O4716" i="6"/>
  <c r="O4717" i="6"/>
  <c r="O4718" i="6"/>
  <c r="O4719" i="6"/>
  <c r="O4720" i="6"/>
  <c r="O4721" i="6"/>
  <c r="O4722" i="6"/>
  <c r="O4723" i="6"/>
  <c r="O4724" i="6"/>
  <c r="O4725" i="6"/>
  <c r="O4726" i="6"/>
  <c r="O4727" i="6"/>
  <c r="O4728" i="6"/>
  <c r="O4729" i="6"/>
  <c r="O4730" i="6"/>
  <c r="O4731" i="6"/>
  <c r="O4732" i="6"/>
  <c r="O4733" i="6"/>
  <c r="O4734" i="6"/>
  <c r="O4735" i="6"/>
  <c r="O4736" i="6"/>
  <c r="O4737" i="6"/>
  <c r="O4738" i="6"/>
  <c r="O4739" i="6"/>
  <c r="O4740" i="6"/>
  <c r="O4741" i="6"/>
  <c r="O4742" i="6"/>
  <c r="O4743" i="6"/>
  <c r="O4744" i="6"/>
  <c r="O4745" i="6"/>
  <c r="O4746" i="6"/>
  <c r="O4747" i="6"/>
  <c r="O4748" i="6"/>
  <c r="O4749" i="6"/>
  <c r="O4750" i="6"/>
  <c r="O4751" i="6"/>
  <c r="O4752" i="6"/>
  <c r="O4753" i="6"/>
  <c r="O4754" i="6"/>
  <c r="O4755" i="6"/>
  <c r="O4756" i="6"/>
  <c r="O4757" i="6"/>
  <c r="O4758" i="6"/>
  <c r="O4759" i="6"/>
  <c r="O4760" i="6"/>
  <c r="O4761" i="6"/>
  <c r="O4762" i="6"/>
  <c r="O4763" i="6"/>
  <c r="O4764" i="6"/>
  <c r="O4765" i="6"/>
  <c r="O4766" i="6"/>
  <c r="O4767" i="6"/>
  <c r="O4768" i="6"/>
  <c r="O4769" i="6"/>
  <c r="O4770" i="6"/>
  <c r="O4771" i="6"/>
  <c r="O4772" i="6"/>
  <c r="O4773" i="6"/>
  <c r="O4774" i="6"/>
  <c r="O4775" i="6"/>
  <c r="O4776" i="6"/>
  <c r="O4777" i="6"/>
  <c r="O4778" i="6"/>
  <c r="O4779" i="6"/>
  <c r="O4780" i="6"/>
  <c r="O4781" i="6"/>
  <c r="O4782" i="6"/>
  <c r="O4783" i="6"/>
  <c r="O4784" i="6"/>
  <c r="O4785" i="6"/>
  <c r="O4786" i="6"/>
  <c r="O4787" i="6"/>
  <c r="O4788" i="6"/>
  <c r="O4789" i="6"/>
  <c r="O4790" i="6"/>
  <c r="O4791" i="6"/>
  <c r="O4792" i="6"/>
  <c r="O4793" i="6"/>
  <c r="O4794" i="6"/>
  <c r="O4795" i="6"/>
  <c r="O4796" i="6"/>
  <c r="O4797" i="6"/>
  <c r="O4798" i="6"/>
  <c r="O4799" i="6"/>
  <c r="O4800" i="6"/>
  <c r="O4801" i="6"/>
  <c r="O4802" i="6"/>
  <c r="O4803" i="6"/>
  <c r="O4804" i="6"/>
  <c r="O4805" i="6"/>
  <c r="O4806" i="6"/>
  <c r="O4807" i="6"/>
  <c r="O4808" i="6"/>
  <c r="O4809" i="6"/>
  <c r="O4810" i="6"/>
  <c r="O4811" i="6"/>
  <c r="O4812" i="6"/>
  <c r="O4813" i="6"/>
  <c r="O4814" i="6"/>
  <c r="O4815" i="6"/>
  <c r="O4816" i="6"/>
  <c r="O4817" i="6"/>
  <c r="O4818" i="6"/>
  <c r="O4819" i="6"/>
  <c r="O4820" i="6"/>
  <c r="O4821" i="6"/>
  <c r="O4822" i="6"/>
  <c r="O4823" i="6"/>
  <c r="O4824" i="6"/>
  <c r="O4825" i="6"/>
  <c r="O4826" i="6"/>
  <c r="O4827" i="6"/>
  <c r="O4828" i="6"/>
  <c r="O4829" i="6"/>
  <c r="O4830" i="6"/>
  <c r="O4831" i="6"/>
  <c r="O4832" i="6"/>
  <c r="O4833" i="6"/>
  <c r="O4834" i="6"/>
  <c r="O4835" i="6"/>
  <c r="O4836" i="6"/>
  <c r="O4837" i="6"/>
  <c r="O4838" i="6"/>
  <c r="O4839" i="6"/>
  <c r="O4840" i="6"/>
  <c r="O4841" i="6"/>
  <c r="O4842" i="6"/>
  <c r="O4843" i="6"/>
  <c r="O4844" i="6"/>
  <c r="O4845" i="6"/>
  <c r="O4846" i="6"/>
  <c r="O4847" i="6"/>
  <c r="O4848" i="6"/>
  <c r="O4849" i="6"/>
  <c r="O4850" i="6"/>
  <c r="O4851" i="6"/>
  <c r="O4852" i="6"/>
  <c r="O4853" i="6"/>
  <c r="O4854" i="6"/>
  <c r="O4855" i="6"/>
  <c r="O4856" i="6"/>
  <c r="O4857" i="6"/>
  <c r="O4858" i="6"/>
  <c r="O4859" i="6"/>
  <c r="O4860" i="6"/>
  <c r="O4861" i="6"/>
  <c r="O4862" i="6"/>
  <c r="O4863" i="6"/>
  <c r="O4864" i="6"/>
  <c r="O4865" i="6"/>
  <c r="O4866" i="6"/>
  <c r="O4867" i="6"/>
  <c r="O4868" i="6"/>
  <c r="O4869" i="6"/>
  <c r="O4870" i="6"/>
  <c r="O4871" i="6"/>
  <c r="O4872" i="6"/>
  <c r="O4873" i="6"/>
  <c r="O4874" i="6"/>
  <c r="O4875" i="6"/>
  <c r="O4876" i="6"/>
  <c r="O4877" i="6"/>
  <c r="O4878" i="6"/>
  <c r="O4879" i="6"/>
  <c r="O4880" i="6"/>
  <c r="O4881" i="6"/>
  <c r="O4882" i="6"/>
  <c r="O4883" i="6"/>
  <c r="O4884" i="6"/>
  <c r="O4885" i="6"/>
  <c r="O4886" i="6"/>
  <c r="O4887" i="6"/>
  <c r="O4888" i="6"/>
  <c r="O4889" i="6"/>
  <c r="O4890" i="6"/>
  <c r="O4891" i="6"/>
  <c r="O4892" i="6"/>
  <c r="O4893" i="6"/>
  <c r="O4894" i="6"/>
  <c r="O4895" i="6"/>
  <c r="O4896" i="6"/>
  <c r="O4897" i="6"/>
  <c r="O4898" i="6"/>
  <c r="O4899" i="6"/>
  <c r="O4900" i="6"/>
  <c r="O4901" i="6"/>
  <c r="O4902" i="6"/>
  <c r="O4903" i="6"/>
  <c r="O4904" i="6"/>
  <c r="O4905" i="6"/>
  <c r="O4906" i="6"/>
  <c r="O4907" i="6"/>
  <c r="O4908" i="6"/>
  <c r="O4909" i="6"/>
  <c r="O4910" i="6"/>
  <c r="O4911" i="6"/>
  <c r="O4912" i="6"/>
  <c r="O4913" i="6"/>
  <c r="O4914" i="6"/>
  <c r="O4915" i="6"/>
  <c r="O4916" i="6"/>
  <c r="O4917" i="6"/>
  <c r="O4918" i="6"/>
  <c r="O4919" i="6"/>
  <c r="O4920" i="6"/>
  <c r="O4921" i="6"/>
  <c r="O4922" i="6"/>
  <c r="O4923" i="6"/>
  <c r="O4924" i="6"/>
  <c r="O4925" i="6"/>
  <c r="O4926" i="6"/>
  <c r="O4927" i="6"/>
  <c r="O4928" i="6"/>
  <c r="O4929" i="6"/>
  <c r="O4930" i="6"/>
  <c r="O4931" i="6"/>
  <c r="O4932" i="6"/>
  <c r="O4933" i="6"/>
  <c r="O4934" i="6"/>
  <c r="O4935" i="6"/>
  <c r="O4936" i="6"/>
  <c r="O4937" i="6"/>
  <c r="O4938" i="6"/>
  <c r="O4939" i="6"/>
  <c r="O4940" i="6"/>
  <c r="O4941" i="6"/>
  <c r="O4942" i="6"/>
  <c r="O4943" i="6"/>
  <c r="O4944" i="6"/>
  <c r="O4945" i="6"/>
  <c r="O4946" i="6"/>
  <c r="O4947" i="6"/>
  <c r="O4948" i="6"/>
  <c r="O4949" i="6"/>
  <c r="O4950" i="6"/>
  <c r="O4951" i="6"/>
  <c r="O4952" i="6"/>
  <c r="O4953" i="6"/>
  <c r="O4954" i="6"/>
  <c r="O4955" i="6"/>
  <c r="O4956" i="6"/>
  <c r="O4957" i="6"/>
  <c r="O4958" i="6"/>
  <c r="O4959" i="6"/>
  <c r="O4960" i="6"/>
  <c r="O4961" i="6"/>
  <c r="O4962" i="6"/>
  <c r="O4963" i="6"/>
  <c r="O4964" i="6"/>
  <c r="O4965" i="6"/>
  <c r="O4966" i="6"/>
  <c r="O4967" i="6"/>
  <c r="O4968" i="6"/>
  <c r="O4969" i="6"/>
  <c r="O4970" i="6"/>
  <c r="O4971" i="6"/>
  <c r="O4972" i="6"/>
  <c r="O4973" i="6"/>
  <c r="O4974" i="6"/>
  <c r="O4975" i="6"/>
  <c r="O4976" i="6"/>
  <c r="O4977" i="6"/>
  <c r="O4978" i="6"/>
  <c r="O4979" i="6"/>
  <c r="O4980" i="6"/>
  <c r="O4981" i="6"/>
  <c r="O4982" i="6"/>
  <c r="O4983" i="6"/>
  <c r="O4984" i="6"/>
  <c r="O4985" i="6"/>
  <c r="O4986" i="6"/>
  <c r="O4987" i="6"/>
  <c r="O4988" i="6"/>
  <c r="O4989" i="6"/>
  <c r="O4990" i="6"/>
  <c r="O4991" i="6"/>
  <c r="O4992" i="6"/>
  <c r="O4993" i="6"/>
  <c r="O4994" i="6"/>
  <c r="O4995" i="6"/>
  <c r="O4996" i="6"/>
  <c r="O4997" i="6"/>
  <c r="O4998" i="6"/>
  <c r="O4999" i="6"/>
  <c r="O5000" i="6"/>
  <c r="O5001" i="6"/>
  <c r="O5002" i="6"/>
  <c r="O5003" i="6"/>
  <c r="O5004" i="6"/>
  <c r="O5005" i="6"/>
  <c r="O5006" i="6"/>
  <c r="O5007" i="6"/>
  <c r="O5008" i="6"/>
  <c r="O5009" i="6"/>
  <c r="O5010" i="6"/>
  <c r="O5011" i="6"/>
  <c r="O5012" i="6"/>
  <c r="O5013" i="6"/>
  <c r="O5014" i="6"/>
  <c r="O5015" i="6"/>
  <c r="O5016" i="6"/>
  <c r="O5017" i="6"/>
  <c r="O5018" i="6"/>
  <c r="O5019" i="6"/>
  <c r="O5020" i="6"/>
  <c r="O5021" i="6"/>
  <c r="O5022" i="6"/>
  <c r="O5023" i="6"/>
  <c r="O5024" i="6"/>
  <c r="O5025" i="6"/>
  <c r="O5026" i="6"/>
  <c r="O5027" i="6"/>
  <c r="O5028" i="6"/>
  <c r="O5029" i="6"/>
  <c r="O5030" i="6"/>
  <c r="O5031" i="6"/>
  <c r="O5032" i="6"/>
  <c r="O5033" i="6"/>
  <c r="O5034" i="6"/>
  <c r="O5035" i="6"/>
  <c r="O5036" i="6"/>
  <c r="O5037" i="6"/>
  <c r="O5038" i="6"/>
  <c r="O5039" i="6"/>
  <c r="O5040" i="6"/>
  <c r="O5041" i="6"/>
  <c r="O5042" i="6"/>
  <c r="O5043" i="6"/>
  <c r="O5044" i="6"/>
  <c r="O5045" i="6"/>
  <c r="O5046" i="6"/>
  <c r="O5047" i="6"/>
  <c r="O5048" i="6"/>
  <c r="O5049" i="6"/>
  <c r="O5050" i="6"/>
  <c r="O5051" i="6"/>
  <c r="O5052" i="6"/>
  <c r="O5053" i="6"/>
  <c r="O5054" i="6"/>
  <c r="O5055" i="6"/>
  <c r="O5056" i="6"/>
  <c r="O5057" i="6"/>
  <c r="O5058" i="6"/>
  <c r="O5059" i="6"/>
  <c r="O5060" i="6"/>
  <c r="O5061" i="6"/>
  <c r="O5062" i="6"/>
  <c r="O5063" i="6"/>
  <c r="O5064" i="6"/>
  <c r="O5065" i="6"/>
  <c r="O5066" i="6"/>
  <c r="O5067" i="6"/>
  <c r="O5068" i="6"/>
  <c r="O5069" i="6"/>
  <c r="O5070" i="6"/>
  <c r="O5071" i="6"/>
  <c r="O5072" i="6"/>
  <c r="O5073" i="6"/>
  <c r="O5074" i="6"/>
  <c r="O5075" i="6"/>
  <c r="O5076" i="6"/>
  <c r="O5077" i="6"/>
  <c r="O5078" i="6"/>
  <c r="O5079" i="6"/>
  <c r="O5080" i="6"/>
  <c r="O5081" i="6"/>
  <c r="O5082" i="6"/>
  <c r="O5083" i="6"/>
  <c r="O5084" i="6"/>
  <c r="O5085" i="6"/>
  <c r="O5086" i="6"/>
  <c r="O5087" i="6"/>
  <c r="O5088" i="6"/>
  <c r="O5089" i="6"/>
  <c r="O5090" i="6"/>
  <c r="O5091" i="6"/>
  <c r="O5092" i="6"/>
  <c r="O5093" i="6"/>
  <c r="O5094" i="6"/>
  <c r="O5095" i="6"/>
  <c r="O5096" i="6"/>
  <c r="O5097" i="6"/>
  <c r="O5098" i="6"/>
  <c r="O5099" i="6"/>
  <c r="O5100" i="6"/>
  <c r="O5101" i="6"/>
  <c r="O5102" i="6"/>
  <c r="O5103" i="6"/>
  <c r="O5104" i="6"/>
  <c r="O5105" i="6"/>
  <c r="O5106" i="6"/>
  <c r="O5107" i="6"/>
  <c r="O5108" i="6"/>
  <c r="O5109" i="6"/>
  <c r="O5110" i="6"/>
  <c r="O5111" i="6"/>
  <c r="O5112" i="6"/>
  <c r="O5113" i="6"/>
  <c r="O5114" i="6"/>
  <c r="O5115" i="6"/>
  <c r="O5116" i="6"/>
  <c r="O5117" i="6"/>
  <c r="O5118" i="6"/>
  <c r="O5119" i="6"/>
  <c r="O5120" i="6"/>
  <c r="O5121" i="6"/>
  <c r="O5122" i="6"/>
  <c r="O5123" i="6"/>
  <c r="O5124" i="6"/>
  <c r="O5125" i="6"/>
  <c r="O5126" i="6"/>
  <c r="O5127" i="6"/>
  <c r="O5128" i="6"/>
  <c r="O5129" i="6"/>
  <c r="O5130" i="6"/>
  <c r="O5131" i="6"/>
  <c r="O5132" i="6"/>
  <c r="O5133" i="6"/>
  <c r="O5134" i="6"/>
  <c r="O5135" i="6"/>
  <c r="O5136" i="6"/>
  <c r="O5137" i="6"/>
  <c r="O5138" i="6"/>
  <c r="O5139" i="6"/>
  <c r="O5140" i="6"/>
  <c r="O5141" i="6"/>
  <c r="O5142" i="6"/>
  <c r="O5143" i="6"/>
  <c r="O5144" i="6"/>
  <c r="O5145" i="6"/>
  <c r="O5146" i="6"/>
  <c r="O5147" i="6"/>
  <c r="O5148" i="6"/>
  <c r="O5149" i="6"/>
  <c r="O5150" i="6"/>
  <c r="O5151" i="6"/>
  <c r="O5152" i="6"/>
  <c r="O5153" i="6"/>
  <c r="O5154" i="6"/>
  <c r="O5155" i="6"/>
  <c r="O5156" i="6"/>
  <c r="O5157" i="6"/>
  <c r="O5158" i="6"/>
  <c r="O5159" i="6"/>
  <c r="O5160" i="6"/>
  <c r="O5161" i="6"/>
  <c r="O5162" i="6"/>
  <c r="O5163" i="6"/>
  <c r="O5164" i="6"/>
  <c r="O5165" i="6"/>
  <c r="O5166" i="6"/>
  <c r="O5167" i="6"/>
  <c r="O5168" i="6"/>
  <c r="O5169" i="6"/>
  <c r="O5170" i="6"/>
  <c r="O5171" i="6"/>
  <c r="O5172" i="6"/>
  <c r="O5173" i="6"/>
  <c r="O5174" i="6"/>
  <c r="O5175" i="6"/>
  <c r="O5176" i="6"/>
  <c r="O5177" i="6"/>
  <c r="O5178" i="6"/>
  <c r="O5179" i="6"/>
  <c r="O5180" i="6"/>
  <c r="O5181" i="6"/>
  <c r="O5182" i="6"/>
  <c r="O5183" i="6"/>
  <c r="O5184" i="6"/>
  <c r="O5185" i="6"/>
  <c r="O5186" i="6"/>
  <c r="O5187" i="6"/>
  <c r="O5188" i="6"/>
  <c r="O5189" i="6"/>
  <c r="O5190" i="6"/>
  <c r="O5191" i="6"/>
  <c r="O5192" i="6"/>
  <c r="O5193" i="6"/>
  <c r="O5194" i="6"/>
  <c r="O5195" i="6"/>
  <c r="O5196" i="6"/>
  <c r="O5197" i="6"/>
  <c r="O5198" i="6"/>
  <c r="O5199" i="6"/>
  <c r="O5200" i="6"/>
  <c r="O5201" i="6"/>
  <c r="O5202" i="6"/>
  <c r="O5203" i="6"/>
  <c r="O5204" i="6"/>
  <c r="O5205" i="6"/>
  <c r="O5206" i="6"/>
  <c r="O5207" i="6"/>
  <c r="O5208" i="6"/>
  <c r="O5209" i="6"/>
  <c r="O5210" i="6"/>
  <c r="O5211" i="6"/>
  <c r="O5212" i="6"/>
  <c r="O5213" i="6"/>
  <c r="O5214" i="6"/>
  <c r="O5215" i="6"/>
  <c r="O5216" i="6"/>
  <c r="O5217" i="6"/>
  <c r="O5218" i="6"/>
  <c r="O5219" i="6"/>
  <c r="O5220" i="6"/>
  <c r="O5221" i="6"/>
  <c r="O5222" i="6"/>
  <c r="O5223" i="6"/>
  <c r="O5224" i="6"/>
  <c r="O5225" i="6"/>
  <c r="O5226" i="6"/>
  <c r="O5227" i="6"/>
  <c r="O5228" i="6"/>
  <c r="O5229" i="6"/>
  <c r="O5230" i="6"/>
  <c r="O5231" i="6"/>
  <c r="O5232" i="6"/>
  <c r="O5233" i="6"/>
  <c r="O5234" i="6"/>
  <c r="O5235" i="6"/>
  <c r="O5236" i="6"/>
  <c r="O5237" i="6"/>
  <c r="O5238" i="6"/>
  <c r="O5239" i="6"/>
  <c r="O5240" i="6"/>
  <c r="O5241" i="6"/>
  <c r="O5242" i="6"/>
  <c r="O5243" i="6"/>
  <c r="O5244" i="6"/>
  <c r="O5245" i="6"/>
  <c r="O5246" i="6"/>
  <c r="O5247" i="6"/>
  <c r="O5248" i="6"/>
  <c r="O5249" i="6"/>
  <c r="O5250" i="6"/>
  <c r="O5251" i="6"/>
  <c r="O5252" i="6"/>
  <c r="O5253" i="6"/>
  <c r="O5254" i="6"/>
  <c r="O5255" i="6"/>
  <c r="O5256" i="6"/>
  <c r="O5257" i="6"/>
  <c r="O5258" i="6"/>
  <c r="O5259" i="6"/>
  <c r="O5260" i="6"/>
  <c r="O5261" i="6"/>
  <c r="O5262" i="6"/>
  <c r="O5263" i="6"/>
  <c r="O5264" i="6"/>
  <c r="O5265" i="6"/>
  <c r="O5266" i="6"/>
  <c r="O5267" i="6"/>
  <c r="O5268" i="6"/>
  <c r="O5269" i="6"/>
  <c r="O5270" i="6"/>
  <c r="O5271" i="6"/>
  <c r="O5272" i="6"/>
  <c r="O5273" i="6"/>
  <c r="O5274" i="6"/>
  <c r="O5275" i="6"/>
  <c r="O5276" i="6"/>
  <c r="O5277" i="6"/>
  <c r="O5278" i="6"/>
  <c r="O5279" i="6"/>
  <c r="O5280" i="6"/>
  <c r="O5281" i="6"/>
  <c r="O5282" i="6"/>
  <c r="O5283" i="6"/>
  <c r="O5284" i="6"/>
  <c r="O5285" i="6"/>
  <c r="O5286" i="6"/>
  <c r="O5287" i="6"/>
  <c r="O5288" i="6"/>
  <c r="O5289" i="6"/>
  <c r="O5290" i="6"/>
  <c r="O5291" i="6"/>
  <c r="O5292" i="6"/>
  <c r="O5293" i="6"/>
  <c r="O5294" i="6"/>
  <c r="O5295" i="6"/>
  <c r="O5296" i="6"/>
  <c r="O5297" i="6"/>
  <c r="O5298" i="6"/>
  <c r="O5299" i="6"/>
  <c r="O5300" i="6"/>
  <c r="O5301" i="6"/>
  <c r="O5302" i="6"/>
  <c r="O5303" i="6"/>
  <c r="O5304" i="6"/>
  <c r="O5305" i="6"/>
  <c r="O5306" i="6"/>
  <c r="O5307" i="6"/>
  <c r="O5308" i="6"/>
  <c r="O5309" i="6"/>
  <c r="O5310" i="6"/>
  <c r="O5311" i="6"/>
  <c r="O5312" i="6"/>
  <c r="O5313" i="6"/>
  <c r="O5314" i="6"/>
  <c r="O5315" i="6"/>
  <c r="O5316" i="6"/>
  <c r="O5317" i="6"/>
  <c r="O5318" i="6"/>
  <c r="O5319" i="6"/>
  <c r="O5320" i="6"/>
  <c r="O5321" i="6"/>
  <c r="O5322" i="6"/>
  <c r="O5323" i="6"/>
  <c r="O5324" i="6"/>
  <c r="O5325" i="6"/>
  <c r="O5326" i="6"/>
  <c r="O5327" i="6"/>
  <c r="O5328" i="6"/>
  <c r="O5329" i="6"/>
  <c r="O5330" i="6"/>
  <c r="O5331" i="6"/>
  <c r="O5332" i="6"/>
  <c r="O5333" i="6"/>
  <c r="O5334" i="6"/>
  <c r="O5335" i="6"/>
  <c r="O5336" i="6"/>
  <c r="O5337" i="6"/>
  <c r="O5338" i="6"/>
  <c r="O5339" i="6"/>
  <c r="O5340" i="6"/>
  <c r="O5341" i="6"/>
  <c r="O5342" i="6"/>
  <c r="O5343" i="6"/>
  <c r="O5344" i="6"/>
  <c r="O5345" i="6"/>
  <c r="O5346" i="6"/>
  <c r="O5347" i="6"/>
  <c r="O5348" i="6"/>
  <c r="O5349" i="6"/>
  <c r="O5350" i="6"/>
  <c r="O5351" i="6"/>
  <c r="O5352" i="6"/>
  <c r="O5353" i="6"/>
  <c r="O5354" i="6"/>
  <c r="O5355" i="6"/>
  <c r="O5356" i="6"/>
  <c r="O5357" i="6"/>
  <c r="O5358" i="6"/>
  <c r="O5359" i="6"/>
  <c r="O5360" i="6"/>
  <c r="O5361" i="6"/>
  <c r="O5362" i="6"/>
  <c r="O5363" i="6"/>
  <c r="O5364" i="6"/>
  <c r="O5365" i="6"/>
  <c r="O5366" i="6"/>
  <c r="O5367" i="6"/>
  <c r="O5368" i="6"/>
  <c r="O5369" i="6"/>
  <c r="O5370" i="6"/>
  <c r="O5371" i="6"/>
  <c r="O5372" i="6"/>
  <c r="O5373" i="6"/>
  <c r="O5374" i="6"/>
  <c r="O5375" i="6"/>
  <c r="O5376" i="6"/>
  <c r="O5377" i="6"/>
  <c r="O5378" i="6"/>
  <c r="O5379" i="6"/>
  <c r="O5380" i="6"/>
  <c r="O5381" i="6"/>
  <c r="O5382" i="6"/>
  <c r="O5383" i="6"/>
  <c r="O5384" i="6"/>
  <c r="O5385" i="6"/>
  <c r="O5386" i="6"/>
  <c r="O5387" i="6"/>
  <c r="O5388" i="6"/>
  <c r="O5389" i="6"/>
  <c r="O5390" i="6"/>
  <c r="O5391" i="6"/>
  <c r="O5392" i="6"/>
  <c r="O5393" i="6"/>
  <c r="O5394" i="6"/>
  <c r="O5395" i="6"/>
  <c r="O5396" i="6"/>
  <c r="O5397" i="6"/>
  <c r="O5398" i="6"/>
  <c r="O5399" i="6"/>
  <c r="O5400" i="6"/>
  <c r="O5401" i="6"/>
  <c r="O5402" i="6"/>
  <c r="O5403" i="6"/>
  <c r="O5404" i="6"/>
  <c r="O5405" i="6"/>
  <c r="O5406" i="6"/>
  <c r="O5407" i="6"/>
  <c r="O5408" i="6"/>
  <c r="O5409" i="6"/>
  <c r="O5410" i="6"/>
  <c r="O5411" i="6"/>
  <c r="O5412" i="6"/>
  <c r="O5413" i="6"/>
  <c r="O5414" i="6"/>
  <c r="O5415" i="6"/>
  <c r="O5416" i="6"/>
  <c r="O5417" i="6"/>
  <c r="O5418" i="6"/>
  <c r="O5419" i="6"/>
  <c r="O5420" i="6"/>
  <c r="O5421" i="6"/>
  <c r="O5422" i="6"/>
  <c r="O5423" i="6"/>
  <c r="O5424" i="6"/>
  <c r="O5425" i="6"/>
  <c r="O5426" i="6"/>
  <c r="O5427" i="6"/>
  <c r="O5428" i="6"/>
  <c r="O5429" i="6"/>
  <c r="O5430" i="6"/>
  <c r="O5431" i="6"/>
  <c r="O5432" i="6"/>
  <c r="O5433" i="6"/>
  <c r="O5434" i="6"/>
  <c r="O5435" i="6"/>
  <c r="O5436" i="6"/>
  <c r="O5437" i="6"/>
  <c r="O5438" i="6"/>
  <c r="O5439" i="6"/>
  <c r="O5440" i="6"/>
  <c r="O5441" i="6"/>
  <c r="O5442" i="6"/>
  <c r="O5443" i="6"/>
  <c r="O5444" i="6"/>
  <c r="O5445" i="6"/>
  <c r="O5446" i="6"/>
  <c r="O5447" i="6"/>
  <c r="O5448" i="6"/>
  <c r="O5449" i="6"/>
  <c r="O5450" i="6"/>
  <c r="O5451" i="6"/>
  <c r="O5452" i="6"/>
  <c r="O5453" i="6"/>
  <c r="O5454" i="6"/>
  <c r="O5455" i="6"/>
  <c r="O5456" i="6"/>
  <c r="O5457" i="6"/>
  <c r="O5458" i="6"/>
  <c r="O5459" i="6"/>
  <c r="O5460" i="6"/>
  <c r="O5461" i="6"/>
  <c r="O5462" i="6"/>
  <c r="O5463" i="6"/>
  <c r="O5464" i="6"/>
  <c r="O5465" i="6"/>
  <c r="O5466" i="6"/>
  <c r="O5467" i="6"/>
  <c r="O5468" i="6"/>
  <c r="O5469" i="6"/>
  <c r="O5470" i="6"/>
  <c r="O5471" i="6"/>
  <c r="O5472" i="6"/>
  <c r="O5473" i="6"/>
  <c r="O5474" i="6"/>
  <c r="O5475" i="6"/>
  <c r="O5476" i="6"/>
  <c r="O5477" i="6"/>
  <c r="O5478" i="6"/>
  <c r="O5479" i="6"/>
  <c r="O5480" i="6"/>
  <c r="O5481" i="6"/>
  <c r="O5482" i="6"/>
  <c r="O5483" i="6"/>
  <c r="O5484" i="6"/>
  <c r="O5485" i="6"/>
  <c r="O5486" i="6"/>
  <c r="O5487" i="6"/>
  <c r="O5488" i="6"/>
  <c r="O5489" i="6"/>
  <c r="O5490" i="6"/>
  <c r="O5491" i="6"/>
  <c r="O5492" i="6"/>
  <c r="O5493" i="6"/>
  <c r="O5494" i="6"/>
  <c r="O5495" i="6"/>
  <c r="O5496" i="6"/>
  <c r="O5497" i="6"/>
  <c r="O5498" i="6"/>
  <c r="O5499" i="6"/>
  <c r="O5500" i="6"/>
  <c r="O5501" i="6"/>
  <c r="O5502" i="6"/>
  <c r="O5503" i="6"/>
  <c r="O5504" i="6"/>
  <c r="O5505" i="6"/>
  <c r="O5506" i="6"/>
  <c r="O5507" i="6"/>
  <c r="O5508" i="6"/>
  <c r="O5509" i="6"/>
  <c r="O5510" i="6"/>
  <c r="O5511" i="6"/>
  <c r="O5512" i="6"/>
  <c r="O5513" i="6"/>
  <c r="O5514" i="6"/>
  <c r="O5515" i="6"/>
  <c r="O5516" i="6"/>
  <c r="O5517" i="6"/>
  <c r="O5518" i="6"/>
  <c r="O5519" i="6"/>
  <c r="O5520" i="6"/>
  <c r="O5521" i="6"/>
  <c r="O5522" i="6"/>
  <c r="O5523" i="6"/>
  <c r="O5524" i="6"/>
  <c r="O5525" i="6"/>
  <c r="O5526" i="6"/>
  <c r="O5527" i="6"/>
  <c r="O5528" i="6"/>
  <c r="O5529" i="6"/>
  <c r="O5530" i="6"/>
  <c r="O5531" i="6"/>
  <c r="O5532" i="6"/>
  <c r="O5533" i="6"/>
  <c r="O5534" i="6"/>
  <c r="O5535" i="6"/>
  <c r="O5536" i="6"/>
  <c r="O5537" i="6"/>
  <c r="O5538" i="6"/>
  <c r="O5539" i="6"/>
  <c r="O5540" i="6"/>
  <c r="O5541" i="6"/>
  <c r="O5542" i="6"/>
  <c r="O5543" i="6"/>
  <c r="O5544" i="6"/>
  <c r="O5545" i="6"/>
  <c r="O5546" i="6"/>
  <c r="O5547" i="6"/>
  <c r="O5548" i="6"/>
  <c r="O5549" i="6"/>
  <c r="O5550" i="6"/>
  <c r="O5551" i="6"/>
  <c r="O5552" i="6"/>
  <c r="O5553" i="6"/>
  <c r="O5554" i="6"/>
  <c r="O5555" i="6"/>
  <c r="O5556" i="6"/>
  <c r="O5557" i="6"/>
  <c r="O5558" i="6"/>
  <c r="O5559" i="6"/>
  <c r="O5560" i="6"/>
  <c r="O5561" i="6"/>
  <c r="O5562" i="6"/>
  <c r="O5563" i="6"/>
  <c r="O5564" i="6"/>
  <c r="O5565" i="6"/>
  <c r="O5566" i="6"/>
  <c r="O5567" i="6"/>
  <c r="O5568" i="6"/>
  <c r="O5569" i="6"/>
  <c r="O5570" i="6"/>
  <c r="O5571" i="6"/>
  <c r="O5572" i="6"/>
  <c r="O5573" i="6"/>
  <c r="O5574" i="6"/>
  <c r="O5575" i="6"/>
  <c r="O5576" i="6"/>
  <c r="O5577" i="6"/>
  <c r="O5578" i="6"/>
  <c r="O5579" i="6"/>
  <c r="O5580" i="6"/>
  <c r="O5581" i="6"/>
  <c r="O5582" i="6"/>
  <c r="O5583" i="6"/>
  <c r="O5584" i="6"/>
  <c r="O5585" i="6"/>
  <c r="O5586" i="6"/>
  <c r="O5587" i="6"/>
  <c r="O5588" i="6"/>
  <c r="O5589" i="6"/>
  <c r="O5590" i="6"/>
  <c r="O5591" i="6"/>
  <c r="O5592" i="6"/>
  <c r="O5593" i="6"/>
  <c r="O5594" i="6"/>
  <c r="O5595" i="6"/>
  <c r="O5596" i="6"/>
  <c r="O5597" i="6"/>
  <c r="O5598" i="6"/>
  <c r="O5599" i="6"/>
  <c r="O5600" i="6"/>
  <c r="O5601" i="6"/>
  <c r="O5602" i="6"/>
  <c r="O5603" i="6"/>
  <c r="O5604" i="6"/>
  <c r="O5605" i="6"/>
  <c r="O5606" i="6"/>
  <c r="O5607" i="6"/>
  <c r="O5608" i="6"/>
  <c r="O5609" i="6"/>
  <c r="O5610" i="6"/>
  <c r="O5611" i="6"/>
  <c r="O5612" i="6"/>
  <c r="O5613" i="6"/>
  <c r="O5614" i="6"/>
  <c r="O5615" i="6"/>
  <c r="O5616" i="6"/>
  <c r="O5617" i="6"/>
  <c r="O5618" i="6"/>
  <c r="O5619" i="6"/>
  <c r="O5620" i="6"/>
  <c r="O5621" i="6"/>
  <c r="O5622" i="6"/>
  <c r="O5623" i="6"/>
  <c r="O5624" i="6"/>
  <c r="O5625" i="6"/>
  <c r="O5626" i="6"/>
  <c r="O5627" i="6"/>
  <c r="O5628" i="6"/>
  <c r="O5629" i="6"/>
  <c r="O5630" i="6"/>
  <c r="O5631" i="6"/>
  <c r="O5632" i="6"/>
  <c r="O5633" i="6"/>
  <c r="O5634" i="6"/>
  <c r="O5635" i="6"/>
  <c r="O5636" i="6"/>
  <c r="O5637" i="6"/>
  <c r="O5638" i="6"/>
  <c r="O5639" i="6"/>
  <c r="O5640" i="6"/>
  <c r="O5641" i="6"/>
  <c r="O5642" i="6"/>
  <c r="O5643" i="6"/>
  <c r="O5644" i="6"/>
  <c r="O5645" i="6"/>
  <c r="O5646" i="6"/>
  <c r="O5647" i="6"/>
  <c r="O5648" i="6"/>
  <c r="O5649" i="6"/>
  <c r="O5650" i="6"/>
  <c r="O5651" i="6"/>
  <c r="O5652" i="6"/>
  <c r="O5653" i="6"/>
  <c r="O5654" i="6"/>
  <c r="O5655" i="6"/>
  <c r="O5656" i="6"/>
  <c r="O5657" i="6"/>
  <c r="O5658" i="6"/>
  <c r="O5659" i="6"/>
  <c r="O5660" i="6"/>
  <c r="O5661" i="6"/>
  <c r="O5662" i="6"/>
  <c r="O5663" i="6"/>
  <c r="O5664" i="6"/>
  <c r="O5665" i="6"/>
  <c r="O5666" i="6"/>
  <c r="O5667" i="6"/>
  <c r="O5668" i="6"/>
  <c r="O5669" i="6"/>
  <c r="O5670" i="6"/>
  <c r="O5671" i="6"/>
  <c r="O5672" i="6"/>
  <c r="O5673" i="6"/>
  <c r="O5674" i="6"/>
  <c r="O5675" i="6"/>
  <c r="O5676" i="6"/>
  <c r="O5677" i="6"/>
  <c r="O5678" i="6"/>
  <c r="O5679" i="6"/>
  <c r="O5680" i="6"/>
  <c r="O5681" i="6"/>
  <c r="O5682" i="6"/>
  <c r="O5683" i="6"/>
  <c r="O5684" i="6"/>
  <c r="O5685" i="6"/>
  <c r="O5686" i="6"/>
  <c r="O5687" i="6"/>
  <c r="O5688" i="6"/>
  <c r="O5689" i="6"/>
  <c r="O5690" i="6"/>
  <c r="O5691" i="6"/>
  <c r="O5692" i="6"/>
  <c r="O5693" i="6"/>
  <c r="O5694" i="6"/>
  <c r="O5695" i="6"/>
  <c r="O5696" i="6"/>
  <c r="O5697" i="6"/>
  <c r="O5698" i="6"/>
  <c r="O5699" i="6"/>
  <c r="O5700" i="6"/>
  <c r="O5701" i="6"/>
  <c r="O5702" i="6"/>
  <c r="O5703" i="6"/>
  <c r="O5704" i="6"/>
  <c r="O5705" i="6"/>
  <c r="O5706" i="6"/>
  <c r="O5707" i="6"/>
  <c r="O5708" i="6"/>
  <c r="O5709" i="6"/>
  <c r="O5710" i="6"/>
  <c r="O5711" i="6"/>
  <c r="O5712" i="6"/>
  <c r="O5713" i="6"/>
  <c r="O5714" i="6"/>
  <c r="O5715" i="6"/>
  <c r="O5716" i="6"/>
  <c r="O5717" i="6"/>
  <c r="O5718" i="6"/>
  <c r="O5719" i="6"/>
  <c r="O5720" i="6"/>
  <c r="O5721" i="6"/>
  <c r="O5722" i="6"/>
  <c r="O5723" i="6"/>
  <c r="O5724" i="6"/>
  <c r="O5725" i="6"/>
  <c r="O5726" i="6"/>
  <c r="O5727" i="6"/>
  <c r="O5728" i="6"/>
  <c r="O5729" i="6"/>
  <c r="O5730" i="6"/>
  <c r="O5731" i="6"/>
  <c r="O5732" i="6"/>
  <c r="O5733" i="6"/>
  <c r="O5734" i="6"/>
  <c r="O5735" i="6"/>
  <c r="O5736" i="6"/>
  <c r="O5737" i="6"/>
  <c r="O5738" i="6"/>
  <c r="O5739" i="6"/>
  <c r="O5740" i="6"/>
  <c r="O5741" i="6"/>
  <c r="O5742" i="6"/>
  <c r="O5743" i="6"/>
  <c r="O5744" i="6"/>
  <c r="O5745" i="6"/>
  <c r="O5746" i="6"/>
  <c r="O5747" i="6"/>
  <c r="O5748" i="6"/>
  <c r="O5749" i="6"/>
  <c r="O5750" i="6"/>
  <c r="O5751" i="6"/>
  <c r="O5752" i="6"/>
  <c r="O5753" i="6"/>
  <c r="O5754" i="6"/>
  <c r="O5755" i="6"/>
  <c r="O5756" i="6"/>
  <c r="O5757" i="6"/>
  <c r="O5758" i="6"/>
  <c r="O5759" i="6"/>
  <c r="O5760" i="6"/>
  <c r="O5761" i="6"/>
  <c r="O5762" i="6"/>
  <c r="O5763" i="6"/>
  <c r="O5764" i="6"/>
  <c r="O5765" i="6"/>
  <c r="O5766" i="6"/>
  <c r="O5767" i="6"/>
  <c r="O5768" i="6"/>
  <c r="O5769" i="6"/>
  <c r="O5770" i="6"/>
  <c r="O5771" i="6"/>
  <c r="O5772" i="6"/>
  <c r="O5773" i="6"/>
  <c r="O5774" i="6"/>
  <c r="O5775" i="6"/>
  <c r="O5776" i="6"/>
  <c r="O5777" i="6"/>
  <c r="O5778" i="6"/>
  <c r="O5779" i="6"/>
  <c r="O5780" i="6"/>
  <c r="O5781" i="6"/>
  <c r="O5782" i="6"/>
  <c r="O5783" i="6"/>
  <c r="O5784" i="6"/>
  <c r="O5785" i="6"/>
  <c r="O5786" i="6"/>
  <c r="O5787" i="6"/>
  <c r="O5788" i="6"/>
  <c r="O5789" i="6"/>
  <c r="O5790" i="6"/>
  <c r="O5791" i="6"/>
  <c r="O5792" i="6"/>
  <c r="O5793" i="6"/>
  <c r="O5794" i="6"/>
  <c r="O5795" i="6"/>
  <c r="O5796" i="6"/>
  <c r="O5797" i="6"/>
  <c r="O5798" i="6"/>
  <c r="O5799" i="6"/>
  <c r="O5800" i="6"/>
  <c r="O5801" i="6"/>
  <c r="O5802" i="6"/>
  <c r="O5803" i="6"/>
  <c r="O5804" i="6"/>
  <c r="O5805" i="6"/>
  <c r="O5806" i="6"/>
  <c r="O5807" i="6"/>
  <c r="O5808" i="6"/>
  <c r="O5809" i="6"/>
  <c r="O5810" i="6"/>
  <c r="O5811" i="6"/>
  <c r="O5812" i="6"/>
  <c r="O5813" i="6"/>
  <c r="O5814" i="6"/>
  <c r="O5815" i="6"/>
  <c r="O5816" i="6"/>
  <c r="O5817" i="6"/>
  <c r="O5818" i="6"/>
  <c r="O5819" i="6"/>
  <c r="O5820" i="6"/>
  <c r="O5821" i="6"/>
  <c r="O5822" i="6"/>
  <c r="O5823" i="6"/>
  <c r="O5824" i="6"/>
  <c r="O5825" i="6"/>
  <c r="O5826" i="6"/>
  <c r="O5827" i="6"/>
  <c r="O5828" i="6"/>
  <c r="O5829" i="6"/>
  <c r="O5830" i="6"/>
  <c r="O5831" i="6"/>
  <c r="O5832" i="6"/>
  <c r="O5833" i="6"/>
  <c r="O5834" i="6"/>
  <c r="O5835" i="6"/>
  <c r="O5836" i="6"/>
  <c r="O5837" i="6"/>
  <c r="O5838" i="6"/>
  <c r="O5839" i="6"/>
  <c r="O5840" i="6"/>
  <c r="O5841" i="6"/>
  <c r="O5842" i="6"/>
  <c r="O5843" i="6"/>
  <c r="O5844" i="6"/>
  <c r="O5845" i="6"/>
  <c r="O5846" i="6"/>
  <c r="O5847" i="6"/>
  <c r="O5848" i="6"/>
  <c r="O5849" i="6"/>
  <c r="O5850" i="6"/>
  <c r="O5851" i="6"/>
  <c r="O5852" i="6"/>
  <c r="O5853" i="6"/>
  <c r="O5854" i="6"/>
  <c r="O5855" i="6"/>
  <c r="O5856" i="6"/>
  <c r="O5857" i="6"/>
  <c r="O5858" i="6"/>
  <c r="O5859" i="6"/>
  <c r="O5860" i="6"/>
  <c r="O5861" i="6"/>
  <c r="O5862" i="6"/>
  <c r="O5863" i="6"/>
  <c r="O5864" i="6"/>
  <c r="O5865" i="6"/>
  <c r="O5866" i="6"/>
  <c r="O5867" i="6"/>
  <c r="O5868" i="6"/>
  <c r="O5869" i="6"/>
  <c r="O5870" i="6"/>
  <c r="O5871" i="6"/>
  <c r="O5872" i="6"/>
  <c r="O5873" i="6"/>
  <c r="O5874" i="6"/>
  <c r="O5875" i="6"/>
  <c r="O5876" i="6"/>
  <c r="O5877" i="6"/>
  <c r="O5878" i="6"/>
  <c r="O5879" i="6"/>
  <c r="O5880" i="6"/>
  <c r="O5881" i="6"/>
  <c r="O5882" i="6"/>
  <c r="O5883" i="6"/>
  <c r="O5884" i="6"/>
  <c r="O5885" i="6"/>
  <c r="O5886" i="6"/>
  <c r="O5887" i="6"/>
  <c r="O5888" i="6"/>
  <c r="O5889" i="6"/>
  <c r="O5890" i="6"/>
  <c r="O5891" i="6"/>
  <c r="O5892" i="6"/>
  <c r="O5893" i="6"/>
  <c r="O5894" i="6"/>
  <c r="O5895" i="6"/>
  <c r="O5896" i="6"/>
  <c r="O5897" i="6"/>
  <c r="O5898" i="6"/>
  <c r="O5899" i="6"/>
  <c r="O5900" i="6"/>
  <c r="O5901" i="6"/>
  <c r="O5902" i="6"/>
  <c r="O5903" i="6"/>
  <c r="O5904" i="6"/>
  <c r="O5905" i="6"/>
  <c r="O5906" i="6"/>
  <c r="O5907" i="6"/>
  <c r="O5908" i="6"/>
  <c r="O5909" i="6"/>
  <c r="O5910" i="6"/>
  <c r="O5911" i="6"/>
  <c r="O5912" i="6"/>
  <c r="O5913" i="6"/>
  <c r="O5914" i="6"/>
  <c r="O5915" i="6"/>
  <c r="O5916" i="6"/>
  <c r="O5917" i="6"/>
  <c r="O5918" i="6"/>
  <c r="O5919" i="6"/>
  <c r="O5920" i="6"/>
  <c r="O5921" i="6"/>
  <c r="O5922" i="6"/>
  <c r="O5923" i="6"/>
  <c r="O5924" i="6"/>
  <c r="O5925" i="6"/>
  <c r="O5926" i="6"/>
  <c r="O5927" i="6"/>
  <c r="O5928" i="6"/>
  <c r="O5929" i="6"/>
  <c r="O5930" i="6"/>
  <c r="O5931" i="6"/>
  <c r="O5932" i="6"/>
  <c r="O5933" i="6"/>
  <c r="O5934" i="6"/>
  <c r="O5935" i="6"/>
  <c r="O5936" i="6"/>
  <c r="O5937" i="6"/>
  <c r="O5938" i="6"/>
  <c r="O5939" i="6"/>
  <c r="O5940" i="6"/>
  <c r="O5941" i="6"/>
  <c r="O5942" i="6"/>
  <c r="O5943" i="6"/>
  <c r="O5944" i="6"/>
  <c r="O5945" i="6"/>
  <c r="O5946" i="6"/>
  <c r="O5947" i="6"/>
  <c r="O5948" i="6"/>
  <c r="O5949" i="6"/>
  <c r="O5950" i="6"/>
  <c r="O5951" i="6"/>
  <c r="O5952" i="6"/>
  <c r="O5953" i="6"/>
  <c r="O5954" i="6"/>
  <c r="O5955" i="6"/>
  <c r="O5956" i="6"/>
  <c r="O5957" i="6"/>
  <c r="O5958" i="6"/>
  <c r="O5959" i="6"/>
  <c r="O5960" i="6"/>
  <c r="O5961" i="6"/>
  <c r="O5962" i="6"/>
  <c r="O5963" i="6"/>
  <c r="O5964" i="6"/>
  <c r="O5965" i="6"/>
  <c r="O5966" i="6"/>
  <c r="O5967" i="6"/>
  <c r="O5968" i="6"/>
  <c r="O5969" i="6"/>
  <c r="O5970" i="6"/>
  <c r="O5971" i="6"/>
  <c r="O5972" i="6"/>
  <c r="O5973" i="6"/>
  <c r="O5974" i="6"/>
  <c r="O5975" i="6"/>
  <c r="O5976" i="6"/>
  <c r="O5977" i="6"/>
  <c r="O5978" i="6"/>
  <c r="O5979" i="6"/>
  <c r="O5980" i="6"/>
  <c r="O5981" i="6"/>
  <c r="O5982" i="6"/>
  <c r="O5983" i="6"/>
  <c r="O5984" i="6"/>
  <c r="O5985" i="6"/>
  <c r="O5986" i="6"/>
  <c r="O5987" i="6"/>
  <c r="O5988" i="6"/>
  <c r="O5989" i="6"/>
  <c r="O5990" i="6"/>
  <c r="O5991" i="6"/>
  <c r="O5992" i="6"/>
  <c r="O5993" i="6"/>
  <c r="O5994" i="6"/>
  <c r="O5995" i="6"/>
  <c r="O5996" i="6"/>
  <c r="O5997" i="6"/>
  <c r="O5998" i="6"/>
  <c r="O5999" i="6"/>
  <c r="O6000" i="6"/>
  <c r="O6001" i="6"/>
  <c r="O6002" i="6"/>
  <c r="O6003" i="6"/>
  <c r="O6004" i="6"/>
  <c r="O6005" i="6"/>
  <c r="O6006" i="6"/>
  <c r="O6007" i="6"/>
  <c r="O6008" i="6"/>
  <c r="O6009" i="6"/>
  <c r="O6010" i="6"/>
  <c r="O6011" i="6"/>
  <c r="O6012" i="6"/>
  <c r="O6013" i="6"/>
  <c r="O6014" i="6"/>
  <c r="O6015" i="6"/>
  <c r="O6016" i="6"/>
  <c r="O6017" i="6"/>
  <c r="O6018" i="6"/>
  <c r="O6019" i="6"/>
  <c r="O6020" i="6"/>
  <c r="O6021" i="6"/>
  <c r="O6022" i="6"/>
  <c r="O6023" i="6"/>
  <c r="O6024" i="6"/>
  <c r="O6025" i="6"/>
  <c r="O6026" i="6"/>
  <c r="O6027" i="6"/>
  <c r="O6028" i="6"/>
  <c r="O6029" i="6"/>
  <c r="O6030" i="6"/>
  <c r="O6031" i="6"/>
  <c r="O6032" i="6"/>
  <c r="O6033" i="6"/>
  <c r="O6034" i="6"/>
  <c r="O6035" i="6"/>
  <c r="O6036" i="6"/>
  <c r="O6037" i="6"/>
  <c r="O6038" i="6"/>
  <c r="O6039" i="6"/>
  <c r="O6040" i="6"/>
  <c r="O6041" i="6"/>
  <c r="O6042" i="6"/>
  <c r="O6043" i="6"/>
  <c r="O6044" i="6"/>
  <c r="O6045" i="6"/>
  <c r="O6046" i="6"/>
  <c r="O6047" i="6"/>
  <c r="O6048" i="6"/>
  <c r="O6049" i="6"/>
  <c r="O6050" i="6"/>
  <c r="O6051" i="6"/>
  <c r="O6052" i="6"/>
  <c r="O6053" i="6"/>
  <c r="O6054" i="6"/>
  <c r="O6055" i="6"/>
  <c r="O6056" i="6"/>
  <c r="O6057" i="6"/>
  <c r="O6058" i="6"/>
  <c r="O6059" i="6"/>
  <c r="O6060" i="6"/>
  <c r="O6061" i="6"/>
  <c r="O6062" i="6"/>
  <c r="O6063" i="6"/>
  <c r="O6064" i="6"/>
  <c r="O6065" i="6"/>
  <c r="O6066" i="6"/>
  <c r="O6067" i="6"/>
  <c r="O6068" i="6"/>
  <c r="O6069" i="6"/>
  <c r="O6070" i="6"/>
  <c r="O6071" i="6"/>
  <c r="O6072" i="6"/>
  <c r="O6073" i="6"/>
  <c r="O6074" i="6"/>
  <c r="O6075" i="6"/>
  <c r="O6076" i="6"/>
  <c r="O6077" i="6"/>
  <c r="O6078" i="6"/>
  <c r="O6079" i="6"/>
  <c r="O6080" i="6"/>
  <c r="O6081" i="6"/>
  <c r="O6082" i="6"/>
  <c r="O6083" i="6"/>
  <c r="O6084" i="6"/>
  <c r="O6085" i="6"/>
  <c r="O6086" i="6"/>
  <c r="O6087" i="6"/>
  <c r="O6088" i="6"/>
  <c r="O6089" i="6"/>
  <c r="O6090" i="6"/>
  <c r="O6091" i="6"/>
  <c r="O6092" i="6"/>
  <c r="O6093" i="6"/>
  <c r="O6094" i="6"/>
  <c r="O6095" i="6"/>
  <c r="O6096" i="6"/>
  <c r="O6097" i="6"/>
  <c r="O6098" i="6"/>
  <c r="O6099" i="6"/>
  <c r="O6100" i="6"/>
  <c r="O6101" i="6"/>
  <c r="O6102" i="6"/>
  <c r="O6103" i="6"/>
  <c r="O6104" i="6"/>
  <c r="O6105" i="6"/>
  <c r="O6106" i="6"/>
  <c r="O6107" i="6"/>
  <c r="O6108" i="6"/>
  <c r="O6109" i="6"/>
  <c r="O6110" i="6"/>
  <c r="O6111" i="6"/>
  <c r="O6112" i="6"/>
  <c r="O6113" i="6"/>
  <c r="O6114" i="6"/>
  <c r="O6115" i="6"/>
  <c r="O6116" i="6"/>
  <c r="O6117" i="6"/>
  <c r="O6118" i="6"/>
  <c r="O6119" i="6"/>
  <c r="O6120" i="6"/>
  <c r="O6121" i="6"/>
  <c r="O6122" i="6"/>
  <c r="O6123" i="6"/>
  <c r="O6124" i="6"/>
  <c r="O6125" i="6"/>
  <c r="O6126" i="6"/>
  <c r="O6127" i="6"/>
  <c r="O6128" i="6"/>
  <c r="O6129" i="6"/>
  <c r="O6130" i="6"/>
  <c r="O6131" i="6"/>
  <c r="O6132" i="6"/>
  <c r="O6133" i="6"/>
  <c r="O6134" i="6"/>
  <c r="O6135" i="6"/>
  <c r="O6136" i="6"/>
  <c r="O6137" i="6"/>
  <c r="O6138" i="6"/>
  <c r="O6139" i="6"/>
  <c r="O6140" i="6"/>
  <c r="O6141" i="6"/>
  <c r="O6142" i="6"/>
  <c r="O6143" i="6"/>
  <c r="O6144" i="6"/>
  <c r="O6145" i="6"/>
  <c r="O6146" i="6"/>
  <c r="O6147" i="6"/>
  <c r="O6148" i="6"/>
  <c r="O6149" i="6"/>
  <c r="O6150" i="6"/>
  <c r="O6151" i="6"/>
  <c r="O6152" i="6"/>
  <c r="O6153" i="6"/>
  <c r="O6154" i="6"/>
  <c r="O6155" i="6"/>
  <c r="O6156" i="6"/>
  <c r="O6157" i="6"/>
  <c r="O6158" i="6"/>
  <c r="O6159" i="6"/>
  <c r="O6160" i="6"/>
  <c r="O6161" i="6"/>
  <c r="O6162" i="6"/>
  <c r="O6163" i="6"/>
  <c r="O6164" i="6"/>
  <c r="O6165" i="6"/>
  <c r="O6166" i="6"/>
  <c r="O6167" i="6"/>
  <c r="O6168" i="6"/>
  <c r="O6169" i="6"/>
  <c r="O6170" i="6"/>
  <c r="O6171" i="6"/>
  <c r="O6172" i="6"/>
  <c r="O6173" i="6"/>
  <c r="O6174" i="6"/>
  <c r="O6175" i="6"/>
  <c r="O6176" i="6"/>
  <c r="O6177" i="6"/>
  <c r="O6178" i="6"/>
  <c r="O6179" i="6"/>
  <c r="O6180" i="6"/>
  <c r="O6181" i="6"/>
  <c r="O6182" i="6"/>
  <c r="O6183" i="6"/>
  <c r="O6184" i="6"/>
  <c r="O6185" i="6"/>
  <c r="O6186" i="6"/>
  <c r="O6187" i="6"/>
  <c r="O6188" i="6"/>
  <c r="O6189" i="6"/>
  <c r="O6190" i="6"/>
  <c r="O6191" i="6"/>
  <c r="O6192" i="6"/>
  <c r="O6193" i="6"/>
  <c r="O6194" i="6"/>
  <c r="O6195" i="6"/>
  <c r="O6196" i="6"/>
  <c r="O6197" i="6"/>
  <c r="O6198" i="6"/>
  <c r="O6199" i="6"/>
  <c r="O6200" i="6"/>
  <c r="O6201" i="6"/>
  <c r="O6202" i="6"/>
  <c r="O6203" i="6"/>
  <c r="O6204" i="6"/>
  <c r="O6205" i="6"/>
  <c r="O6206" i="6"/>
  <c r="O6207" i="6"/>
  <c r="O6208" i="6"/>
  <c r="O6209" i="6"/>
  <c r="O6210" i="6"/>
  <c r="O6211" i="6"/>
  <c r="O6212" i="6"/>
  <c r="O6213" i="6"/>
  <c r="O6214" i="6"/>
  <c r="O6215" i="6"/>
  <c r="O6216" i="6"/>
  <c r="O6217" i="6"/>
  <c r="O6218" i="6"/>
  <c r="O6219" i="6"/>
  <c r="O6220" i="6"/>
  <c r="O6221" i="6"/>
  <c r="O6222" i="6"/>
  <c r="O6223" i="6"/>
  <c r="O6224" i="6"/>
  <c r="O6225" i="6"/>
  <c r="O6226" i="6"/>
  <c r="O6227" i="6"/>
  <c r="O6228" i="6"/>
  <c r="O6229" i="6"/>
  <c r="O6230" i="6"/>
  <c r="O6231" i="6"/>
  <c r="O6232" i="6"/>
  <c r="O6233" i="6"/>
  <c r="O6234" i="6"/>
  <c r="O6235" i="6"/>
  <c r="O6236" i="6"/>
  <c r="O6237" i="6"/>
  <c r="O6238" i="6"/>
  <c r="O6239" i="6"/>
  <c r="O6240" i="6"/>
  <c r="O6241" i="6"/>
  <c r="O6242" i="6"/>
  <c r="O6243" i="6"/>
  <c r="O6244" i="6"/>
  <c r="O6245" i="6"/>
  <c r="O6246" i="6"/>
  <c r="O6247" i="6"/>
  <c r="O6248" i="6"/>
  <c r="O6249" i="6"/>
  <c r="O6250" i="6"/>
  <c r="O6251" i="6"/>
  <c r="O6252" i="6"/>
  <c r="O6253" i="6"/>
  <c r="O6254" i="6"/>
  <c r="O6255" i="6"/>
  <c r="O6256" i="6"/>
  <c r="O6257" i="6"/>
  <c r="O6258" i="6"/>
  <c r="O6259" i="6"/>
  <c r="O6260" i="6"/>
  <c r="O6261" i="6"/>
  <c r="O6262" i="6"/>
  <c r="O6263" i="6"/>
  <c r="O6264" i="6"/>
  <c r="O6265" i="6"/>
  <c r="O6266" i="6"/>
  <c r="O6267" i="6"/>
  <c r="O6268" i="6"/>
  <c r="O6269" i="6"/>
  <c r="O6270" i="6"/>
  <c r="O6271" i="6"/>
  <c r="O6272" i="6"/>
  <c r="O6273" i="6"/>
  <c r="O6274" i="6"/>
  <c r="O6275" i="6"/>
  <c r="O6276" i="6"/>
  <c r="O6277" i="6"/>
  <c r="O6278" i="6"/>
  <c r="O6279" i="6"/>
  <c r="O6280" i="6"/>
  <c r="O6281" i="6"/>
  <c r="O6282" i="6"/>
  <c r="O6283" i="6"/>
  <c r="O6284" i="6"/>
  <c r="O6285" i="6"/>
  <c r="O6286" i="6"/>
  <c r="O6287" i="6"/>
  <c r="O6288" i="6"/>
  <c r="O6289" i="6"/>
  <c r="O6290" i="6"/>
  <c r="O6291" i="6"/>
  <c r="O6292" i="6"/>
  <c r="O6293" i="6"/>
  <c r="O6294" i="6"/>
  <c r="O6295" i="6"/>
  <c r="O6296" i="6"/>
  <c r="O6297" i="6"/>
  <c r="O6298" i="6"/>
  <c r="O6299" i="6"/>
  <c r="O6300" i="6"/>
  <c r="O6301" i="6"/>
  <c r="O6302" i="6"/>
  <c r="O6303" i="6"/>
  <c r="O6304" i="6"/>
  <c r="O6305" i="6"/>
  <c r="O6306" i="6"/>
  <c r="O6307" i="6"/>
  <c r="O6308" i="6"/>
  <c r="O6309" i="6"/>
  <c r="O6310" i="6"/>
  <c r="O6311" i="6"/>
  <c r="O6312" i="6"/>
  <c r="O6313" i="6"/>
  <c r="O6314" i="6"/>
  <c r="O6315" i="6"/>
  <c r="O6316" i="6"/>
  <c r="O6317" i="6"/>
  <c r="O6318" i="6"/>
  <c r="O6319" i="6"/>
  <c r="O6320" i="6"/>
  <c r="O6321" i="6"/>
  <c r="O6322" i="6"/>
  <c r="O6323" i="6"/>
  <c r="O6324" i="6"/>
  <c r="O6325" i="6"/>
  <c r="O6326" i="6"/>
  <c r="O6327" i="6"/>
  <c r="O6328" i="6"/>
  <c r="O6329" i="6"/>
  <c r="O6330" i="6"/>
  <c r="O6331" i="6"/>
  <c r="O6332" i="6"/>
  <c r="O6333" i="6"/>
  <c r="O6334" i="6"/>
  <c r="O6335" i="6"/>
  <c r="O6336" i="6"/>
  <c r="O6337" i="6"/>
  <c r="O6338" i="6"/>
  <c r="O6339" i="6"/>
  <c r="O6340" i="6"/>
  <c r="O6341" i="6"/>
  <c r="O6342" i="6"/>
  <c r="O6343" i="6"/>
  <c r="O6344" i="6"/>
  <c r="O6345" i="6"/>
  <c r="O6346" i="6"/>
  <c r="O6347" i="6"/>
  <c r="O6348" i="6"/>
  <c r="O6349" i="6"/>
  <c r="O6350" i="6"/>
  <c r="O6351" i="6"/>
  <c r="O6352" i="6"/>
  <c r="O6353" i="6"/>
  <c r="O6354" i="6"/>
  <c r="O6355" i="6"/>
  <c r="O6356" i="6"/>
  <c r="O6357" i="6"/>
  <c r="O6358" i="6"/>
  <c r="O6359" i="6"/>
  <c r="O6360" i="6"/>
  <c r="O6361" i="6"/>
  <c r="O6362" i="6"/>
  <c r="O6363" i="6"/>
  <c r="O6364" i="6"/>
  <c r="O6365" i="6"/>
  <c r="O6366" i="6"/>
  <c r="O6367" i="6"/>
  <c r="O6368" i="6"/>
  <c r="O6369" i="6"/>
  <c r="O6370" i="6"/>
  <c r="O6371" i="6"/>
  <c r="O6372" i="6"/>
  <c r="O6373" i="6"/>
  <c r="O6374" i="6"/>
  <c r="O6375" i="6"/>
  <c r="O6376" i="6"/>
  <c r="O6377" i="6"/>
  <c r="O6378" i="6"/>
  <c r="O6379" i="6"/>
  <c r="O6380" i="6"/>
  <c r="O6381" i="6"/>
  <c r="O6382" i="6"/>
  <c r="O6383" i="6"/>
  <c r="O6384" i="6"/>
  <c r="O6385" i="6"/>
  <c r="O6386" i="6"/>
  <c r="O6387" i="6"/>
  <c r="O6388" i="6"/>
  <c r="O6389" i="6"/>
  <c r="O6390" i="6"/>
  <c r="O6391" i="6"/>
  <c r="O6392" i="6"/>
  <c r="O6393" i="6"/>
  <c r="O6394" i="6"/>
  <c r="O6395" i="6"/>
  <c r="O6396" i="6"/>
  <c r="O6397" i="6"/>
  <c r="O6398" i="6"/>
  <c r="O6399" i="6"/>
  <c r="O6400" i="6"/>
  <c r="O6401" i="6"/>
  <c r="O6402" i="6"/>
  <c r="O6403" i="6"/>
  <c r="O6404" i="6"/>
  <c r="O6405" i="6"/>
  <c r="O6406" i="6"/>
  <c r="O6407" i="6"/>
  <c r="O6408" i="6"/>
  <c r="O6409" i="6"/>
  <c r="O6410" i="6"/>
  <c r="O6411" i="6"/>
  <c r="O6412" i="6"/>
  <c r="O6413" i="6"/>
  <c r="O6414" i="6"/>
  <c r="O6415" i="6"/>
  <c r="O6416" i="6"/>
  <c r="O6417" i="6"/>
  <c r="O6418" i="6"/>
  <c r="O6419" i="6"/>
  <c r="O6420" i="6"/>
  <c r="O6421" i="6"/>
  <c r="O6422" i="6"/>
  <c r="O6423" i="6"/>
  <c r="O6424" i="6"/>
  <c r="O6425" i="6"/>
  <c r="O6426" i="6"/>
  <c r="O6427" i="6"/>
  <c r="O6428" i="6"/>
  <c r="O6429" i="6"/>
  <c r="O6430" i="6"/>
  <c r="O6431" i="6"/>
  <c r="O6432" i="6"/>
  <c r="O6433" i="6"/>
  <c r="O6434" i="6"/>
  <c r="O6435" i="6"/>
  <c r="O6436" i="6"/>
  <c r="O6437" i="6"/>
  <c r="O6438" i="6"/>
  <c r="O6439" i="6"/>
  <c r="O6440" i="6"/>
  <c r="O6441" i="6"/>
  <c r="O6442" i="6"/>
  <c r="O6443" i="6"/>
  <c r="O6444" i="6"/>
  <c r="O6445" i="6"/>
  <c r="O6446" i="6"/>
  <c r="O6447" i="6"/>
  <c r="O6448" i="6"/>
  <c r="O6449" i="6"/>
  <c r="O6450" i="6"/>
  <c r="O6451" i="6"/>
  <c r="O6452" i="6"/>
  <c r="O6453" i="6"/>
  <c r="O6454" i="6"/>
  <c r="O6455" i="6"/>
  <c r="O6456" i="6"/>
  <c r="O6457" i="6"/>
  <c r="O6458" i="6"/>
  <c r="O6459" i="6"/>
  <c r="O6460" i="6"/>
  <c r="O6461" i="6"/>
  <c r="O6462" i="6"/>
  <c r="O6463" i="6"/>
  <c r="O6464" i="6"/>
  <c r="O6465" i="6"/>
  <c r="O6466" i="6"/>
  <c r="O6467" i="6"/>
  <c r="O6468" i="6"/>
  <c r="O6469" i="6"/>
  <c r="O6470" i="6"/>
  <c r="O6471" i="6"/>
  <c r="O6472" i="6"/>
  <c r="O6473" i="6"/>
  <c r="O6474" i="6"/>
  <c r="O6475" i="6"/>
  <c r="O6476" i="6"/>
  <c r="O6477" i="6"/>
  <c r="O6478" i="6"/>
  <c r="O6479" i="6"/>
  <c r="O6480" i="6"/>
  <c r="O6481" i="6"/>
  <c r="O6482" i="6"/>
  <c r="O6483" i="6"/>
  <c r="O6484" i="6"/>
  <c r="O6485" i="6"/>
  <c r="O6486" i="6"/>
  <c r="O6487" i="6"/>
  <c r="O6488" i="6"/>
  <c r="O6489" i="6"/>
  <c r="O6490" i="6"/>
  <c r="O6491" i="6"/>
  <c r="O6492" i="6"/>
  <c r="O6493" i="6"/>
  <c r="O6494" i="6"/>
  <c r="O6495" i="6"/>
  <c r="O6496" i="6"/>
  <c r="O6497" i="6"/>
  <c r="O6498" i="6"/>
  <c r="O6499" i="6"/>
  <c r="O6500" i="6"/>
  <c r="O6501" i="6"/>
  <c r="O6502" i="6"/>
  <c r="O6503" i="6"/>
  <c r="O6504" i="6"/>
  <c r="O6505" i="6"/>
  <c r="O6506" i="6"/>
  <c r="O6507" i="6"/>
  <c r="O6508" i="6"/>
  <c r="O6509" i="6"/>
  <c r="O6510" i="6"/>
  <c r="O6511" i="6"/>
  <c r="O6512" i="6"/>
  <c r="O6513" i="6"/>
  <c r="O6514" i="6"/>
  <c r="O6515" i="6"/>
  <c r="O6516" i="6"/>
  <c r="O6517" i="6"/>
  <c r="O6518" i="6"/>
  <c r="O6519" i="6"/>
  <c r="O6520" i="6"/>
  <c r="O6521" i="6"/>
  <c r="O6522" i="6"/>
  <c r="O6523" i="6"/>
  <c r="O6524" i="6"/>
  <c r="O6525" i="6"/>
  <c r="O6526" i="6"/>
  <c r="O6527" i="6"/>
  <c r="O6528" i="6"/>
  <c r="O6529" i="6"/>
  <c r="O6530" i="6"/>
  <c r="O6531" i="6"/>
  <c r="O6532" i="6"/>
  <c r="O6533" i="6"/>
  <c r="O6534" i="6"/>
  <c r="O6535" i="6"/>
  <c r="O6536" i="6"/>
  <c r="O6537" i="6"/>
  <c r="O6538" i="6"/>
  <c r="O6539" i="6"/>
  <c r="O6540" i="6"/>
  <c r="O6541" i="6"/>
  <c r="O6542" i="6"/>
  <c r="O6543" i="6"/>
  <c r="O6544" i="6"/>
  <c r="O6545" i="6"/>
  <c r="O6546" i="6"/>
  <c r="O6547" i="6"/>
  <c r="O6548" i="6"/>
  <c r="O6549" i="6"/>
  <c r="O6550" i="6"/>
  <c r="O6551" i="6"/>
  <c r="O6552" i="6"/>
  <c r="O6553" i="6"/>
  <c r="O6554" i="6"/>
  <c r="O6555" i="6"/>
  <c r="O6556" i="6"/>
  <c r="O6557" i="6"/>
  <c r="O6558" i="6"/>
  <c r="O6559" i="6"/>
  <c r="O6560" i="6"/>
  <c r="O6561" i="6"/>
  <c r="O6562" i="6"/>
  <c r="O6563" i="6"/>
  <c r="O6564" i="6"/>
  <c r="O6565" i="6"/>
  <c r="O6566" i="6"/>
  <c r="O6567" i="6"/>
  <c r="O6568" i="6"/>
  <c r="O6569" i="6"/>
  <c r="O6570" i="6"/>
  <c r="O6571" i="6"/>
  <c r="O6572" i="6"/>
  <c r="O6573" i="6"/>
  <c r="O6574" i="6"/>
  <c r="O6575" i="6"/>
  <c r="O6576" i="6"/>
  <c r="O6577" i="6"/>
  <c r="O6578" i="6"/>
  <c r="O6579" i="6"/>
  <c r="O6580" i="6"/>
  <c r="O6581" i="6"/>
  <c r="O6582" i="6"/>
  <c r="O6583" i="6"/>
  <c r="O6584" i="6"/>
  <c r="O6585" i="6"/>
  <c r="O6586" i="6"/>
  <c r="O6587" i="6"/>
  <c r="O6588" i="6"/>
  <c r="O6589" i="6"/>
  <c r="O6590" i="6"/>
  <c r="O6591" i="6"/>
  <c r="O6592" i="6"/>
  <c r="O6593" i="6"/>
  <c r="O6594" i="6"/>
  <c r="O6595" i="6"/>
  <c r="O6596" i="6"/>
  <c r="O6597" i="6"/>
  <c r="O6598" i="6"/>
  <c r="O6599" i="6"/>
  <c r="O6600" i="6"/>
  <c r="O6601" i="6"/>
  <c r="O6602" i="6"/>
  <c r="O6603" i="6"/>
  <c r="O6604" i="6"/>
  <c r="O6605" i="6"/>
  <c r="O6606" i="6"/>
  <c r="O6607" i="6"/>
  <c r="O6608" i="6"/>
  <c r="O6609" i="6"/>
  <c r="O6610" i="6"/>
  <c r="O6611" i="6"/>
  <c r="O6612" i="6"/>
  <c r="O6613" i="6"/>
  <c r="O6614" i="6"/>
  <c r="O6615" i="6"/>
  <c r="O6616" i="6"/>
  <c r="O6617" i="6"/>
  <c r="O6618" i="6"/>
  <c r="O6619" i="6"/>
  <c r="O6620" i="6"/>
  <c r="O6621" i="6"/>
  <c r="O6622" i="6"/>
  <c r="O6623" i="6"/>
  <c r="O6624" i="6"/>
  <c r="O6625" i="6"/>
  <c r="O6626" i="6"/>
  <c r="O6627" i="6"/>
  <c r="O6628" i="6"/>
  <c r="O6629" i="6"/>
  <c r="O6630" i="6"/>
  <c r="O6631" i="6"/>
  <c r="O6632" i="6"/>
  <c r="O6633" i="6"/>
  <c r="O6634" i="6"/>
  <c r="O6635" i="6"/>
  <c r="O6636" i="6"/>
  <c r="O6637" i="6"/>
  <c r="O6638" i="6"/>
  <c r="O6639" i="6"/>
  <c r="O6640" i="6"/>
  <c r="O6641" i="6"/>
  <c r="O6642" i="6"/>
  <c r="O6643" i="6"/>
  <c r="O6644" i="6"/>
  <c r="O6645" i="6"/>
  <c r="O6646" i="6"/>
  <c r="O6647" i="6"/>
  <c r="O6648" i="6"/>
  <c r="O6649" i="6"/>
  <c r="O6650" i="6"/>
  <c r="O6651" i="6"/>
  <c r="O6652" i="6"/>
  <c r="O6653" i="6"/>
  <c r="O6654" i="6"/>
  <c r="O6655" i="6"/>
  <c r="O6656" i="6"/>
  <c r="O6657" i="6"/>
  <c r="O6658" i="6"/>
  <c r="O6659" i="6"/>
  <c r="O6660" i="6"/>
  <c r="O6661" i="6"/>
  <c r="O6662" i="6"/>
  <c r="O6663" i="6"/>
  <c r="O6664" i="6"/>
  <c r="O6665" i="6"/>
  <c r="O6666" i="6"/>
  <c r="O6667" i="6"/>
  <c r="O6668" i="6"/>
  <c r="O6669" i="6"/>
  <c r="O6670" i="6"/>
  <c r="O6671" i="6"/>
  <c r="O6672" i="6"/>
  <c r="O6673" i="6"/>
  <c r="O6674" i="6"/>
  <c r="O6675" i="6"/>
  <c r="O6676" i="6"/>
  <c r="O6677" i="6"/>
  <c r="O6678" i="6"/>
  <c r="O6679" i="6"/>
  <c r="O6680" i="6"/>
  <c r="O6681" i="6"/>
  <c r="O6682" i="6"/>
  <c r="O6683" i="6"/>
  <c r="O6684" i="6"/>
  <c r="O6685" i="6"/>
  <c r="O6686" i="6"/>
  <c r="O6687" i="6"/>
  <c r="O6688" i="6"/>
  <c r="O6689" i="6"/>
  <c r="O6690" i="6"/>
  <c r="O6691" i="6"/>
  <c r="O6692" i="6"/>
  <c r="O6693" i="6"/>
  <c r="O6694" i="6"/>
  <c r="O6695" i="6"/>
  <c r="O6696" i="6"/>
  <c r="O6697" i="6"/>
  <c r="O6698" i="6"/>
  <c r="O6699" i="6"/>
  <c r="O6700" i="6"/>
  <c r="O6701" i="6"/>
  <c r="O6702" i="6"/>
  <c r="O6703" i="6"/>
  <c r="O6704" i="6"/>
  <c r="O6705" i="6"/>
  <c r="O6706" i="6"/>
  <c r="O6707" i="6"/>
  <c r="O6708" i="6"/>
  <c r="O6709" i="6"/>
  <c r="O6710" i="6"/>
  <c r="O6711" i="6"/>
  <c r="O6712" i="6"/>
  <c r="O6713" i="6"/>
  <c r="O6714" i="6"/>
  <c r="O6715" i="6"/>
  <c r="O6716" i="6"/>
  <c r="O6717" i="6"/>
  <c r="O6718" i="6"/>
  <c r="O6719" i="6"/>
  <c r="O6720" i="6"/>
  <c r="O6721" i="6"/>
  <c r="O6722" i="6"/>
  <c r="O6723" i="6"/>
  <c r="O6724" i="6"/>
  <c r="O6725" i="6"/>
  <c r="O6726" i="6"/>
  <c r="O6727" i="6"/>
  <c r="O6728" i="6"/>
  <c r="O6729" i="6"/>
  <c r="O6730" i="6"/>
  <c r="O6731" i="6"/>
  <c r="O6732" i="6"/>
  <c r="O6733" i="6"/>
  <c r="O6734" i="6"/>
  <c r="O6735" i="6"/>
  <c r="O6736" i="6"/>
  <c r="O6737" i="6"/>
  <c r="O6738" i="6"/>
  <c r="O6739" i="6"/>
  <c r="O6740" i="6"/>
  <c r="O6741" i="6"/>
  <c r="O6742" i="6"/>
  <c r="O6743" i="6"/>
  <c r="O6744" i="6"/>
  <c r="O6745" i="6"/>
  <c r="O6746" i="6"/>
  <c r="O6747" i="6"/>
  <c r="O6748" i="6"/>
  <c r="O6749" i="6"/>
  <c r="O6750" i="6"/>
  <c r="O6751" i="6"/>
  <c r="O6752" i="6"/>
  <c r="O6753" i="6"/>
  <c r="O6754" i="6"/>
  <c r="O6755" i="6"/>
  <c r="O6756" i="6"/>
  <c r="O6757" i="6"/>
  <c r="O6758" i="6"/>
  <c r="O6759" i="6"/>
  <c r="O6760" i="6"/>
  <c r="O6761" i="6"/>
  <c r="O6762" i="6"/>
  <c r="O6763" i="6"/>
  <c r="O6764" i="6"/>
  <c r="O6765" i="6"/>
  <c r="O6766" i="6"/>
  <c r="O6767" i="6"/>
  <c r="O6768" i="6"/>
  <c r="O6769" i="6"/>
  <c r="O6770" i="6"/>
  <c r="O6771" i="6"/>
  <c r="O6772" i="6"/>
  <c r="O6773" i="6"/>
  <c r="O6774" i="6"/>
  <c r="O6775" i="6"/>
  <c r="O6776" i="6"/>
  <c r="O6777" i="6"/>
  <c r="O6778" i="6"/>
  <c r="O6779" i="6"/>
  <c r="O6780" i="6"/>
  <c r="O6781" i="6"/>
  <c r="O6782" i="6"/>
  <c r="O6783" i="6"/>
  <c r="O6784" i="6"/>
  <c r="O6785" i="6"/>
  <c r="O6786" i="6"/>
  <c r="O6787" i="6"/>
  <c r="O6788" i="6"/>
  <c r="O6789" i="6"/>
  <c r="O6790" i="6"/>
  <c r="O6791" i="6"/>
  <c r="O6792" i="6"/>
  <c r="O6793" i="6"/>
  <c r="O6794" i="6"/>
  <c r="O6795" i="6"/>
  <c r="O6796" i="6"/>
  <c r="O6797" i="6"/>
  <c r="O6798" i="6"/>
  <c r="O6799" i="6"/>
  <c r="O6800" i="6"/>
  <c r="O6801" i="6"/>
  <c r="O6802" i="6"/>
  <c r="O6803" i="6"/>
  <c r="O6804" i="6"/>
  <c r="O6805" i="6"/>
  <c r="O6806" i="6"/>
  <c r="O6807" i="6"/>
  <c r="O6808" i="6"/>
  <c r="O6809" i="6"/>
  <c r="O6810" i="6"/>
  <c r="O6811" i="6"/>
  <c r="O6812" i="6"/>
  <c r="O6813" i="6"/>
  <c r="O6814" i="6"/>
  <c r="O6815" i="6"/>
  <c r="O6816" i="6"/>
  <c r="O6817" i="6"/>
  <c r="O6818" i="6"/>
  <c r="O6819" i="6"/>
  <c r="O6820" i="6"/>
  <c r="O6821" i="6"/>
  <c r="O6822" i="6"/>
  <c r="O6823" i="6"/>
  <c r="O6824" i="6"/>
  <c r="O6825" i="6"/>
  <c r="O6826" i="6"/>
  <c r="O6827" i="6"/>
  <c r="O6828" i="6"/>
  <c r="O6829" i="6"/>
  <c r="O6830" i="6"/>
  <c r="O6831" i="6"/>
  <c r="O6832" i="6"/>
  <c r="O6833" i="6"/>
  <c r="O6834" i="6"/>
  <c r="O6835" i="6"/>
  <c r="O6836" i="6"/>
  <c r="O6837" i="6"/>
  <c r="O6838" i="6"/>
  <c r="O6839" i="6"/>
  <c r="O6840" i="6"/>
  <c r="O6841" i="6"/>
  <c r="O6842" i="6"/>
  <c r="O6843" i="6"/>
  <c r="O6844" i="6"/>
  <c r="O6845" i="6"/>
  <c r="O6846" i="6"/>
  <c r="O6847" i="6"/>
  <c r="O6848" i="6"/>
  <c r="O6849" i="6"/>
  <c r="O6850" i="6"/>
  <c r="O6851" i="6"/>
  <c r="O6852" i="6"/>
  <c r="O6853" i="6"/>
  <c r="O6854" i="6"/>
  <c r="O6855" i="6"/>
  <c r="O6856" i="6"/>
  <c r="O6857" i="6"/>
  <c r="O6858" i="6"/>
  <c r="O6859" i="6"/>
  <c r="O6860" i="6"/>
  <c r="O6861" i="6"/>
  <c r="O6862" i="6"/>
  <c r="O6863" i="6"/>
  <c r="O6864" i="6"/>
  <c r="O6865" i="6"/>
  <c r="O6866" i="6"/>
  <c r="O6867" i="6"/>
  <c r="O6868" i="6"/>
  <c r="O6869" i="6"/>
  <c r="O6870" i="6"/>
  <c r="O6871" i="6"/>
  <c r="O6872" i="6"/>
  <c r="O6873" i="6"/>
  <c r="O6874" i="6"/>
  <c r="O6875" i="6"/>
  <c r="O6876" i="6"/>
  <c r="O6877" i="6"/>
  <c r="O6878" i="6"/>
  <c r="O6879" i="6"/>
  <c r="O6880" i="6"/>
  <c r="O6881" i="6"/>
  <c r="O6882" i="6"/>
  <c r="O6883" i="6"/>
  <c r="O6884" i="6"/>
  <c r="O6885" i="6"/>
  <c r="O6886" i="6"/>
  <c r="O6887" i="6"/>
  <c r="O6888" i="6"/>
  <c r="O6889" i="6"/>
  <c r="O6890" i="6"/>
  <c r="O6891" i="6"/>
  <c r="O6892" i="6"/>
  <c r="O6893" i="6"/>
  <c r="O6894" i="6"/>
  <c r="O6895" i="6"/>
  <c r="O6896" i="6"/>
  <c r="O6897" i="6"/>
  <c r="O6898" i="6"/>
  <c r="O6899" i="6"/>
  <c r="O6900" i="6"/>
  <c r="O6901" i="6"/>
  <c r="O6902" i="6"/>
  <c r="O6903" i="6"/>
  <c r="O6904" i="6"/>
  <c r="O6905" i="6"/>
  <c r="O6906" i="6"/>
  <c r="O6907" i="6"/>
  <c r="O6908" i="6"/>
  <c r="O6909" i="6"/>
  <c r="O6910" i="6"/>
  <c r="O6911" i="6"/>
  <c r="O6912" i="6"/>
  <c r="O6913" i="6"/>
  <c r="O6914" i="6"/>
  <c r="O6915" i="6"/>
  <c r="O6916" i="6"/>
  <c r="O6917" i="6"/>
  <c r="O6918" i="6"/>
  <c r="O6919" i="6"/>
  <c r="O6920" i="6"/>
  <c r="O6921" i="6"/>
  <c r="O6922" i="6"/>
  <c r="O6923" i="6"/>
  <c r="O6924" i="6"/>
  <c r="O6925" i="6"/>
  <c r="O6926" i="6"/>
  <c r="O6927" i="6"/>
  <c r="O6928" i="6"/>
  <c r="O6929" i="6"/>
  <c r="O6930" i="6"/>
  <c r="O6931" i="6"/>
  <c r="O6932" i="6"/>
  <c r="O6933" i="6"/>
  <c r="O6934" i="6"/>
  <c r="O6935" i="6"/>
  <c r="O6936" i="6"/>
  <c r="O6937" i="6"/>
  <c r="O6938" i="6"/>
  <c r="O6939" i="6"/>
  <c r="O6940" i="6"/>
  <c r="O6941" i="6"/>
  <c r="O6942" i="6"/>
  <c r="O6943" i="6"/>
  <c r="O6944" i="6"/>
  <c r="O6945" i="6"/>
  <c r="O6946" i="6"/>
  <c r="O6947" i="6"/>
  <c r="O6948" i="6"/>
  <c r="O6949" i="6"/>
  <c r="O6950" i="6"/>
  <c r="O6951" i="6"/>
  <c r="O6952" i="6"/>
  <c r="O6953" i="6"/>
  <c r="O6954" i="6"/>
  <c r="O6955" i="6"/>
  <c r="O6956" i="6"/>
  <c r="O6957" i="6"/>
  <c r="O6958" i="6"/>
  <c r="O6959" i="6"/>
  <c r="O6960" i="6"/>
  <c r="O6961" i="6"/>
  <c r="O6962" i="6"/>
  <c r="O6963" i="6"/>
  <c r="O6964" i="6"/>
  <c r="O6965" i="6"/>
  <c r="O6966" i="6"/>
  <c r="O6967" i="6"/>
  <c r="O6968" i="6"/>
  <c r="O6969" i="6"/>
  <c r="O6970" i="6"/>
  <c r="O6971" i="6"/>
  <c r="O6972" i="6"/>
  <c r="O6973" i="6"/>
  <c r="O6974" i="6"/>
  <c r="O6975" i="6"/>
  <c r="O6976" i="6"/>
  <c r="O6977" i="6"/>
  <c r="O6978" i="6"/>
  <c r="O6979" i="6"/>
  <c r="O6980" i="6"/>
  <c r="O6981" i="6"/>
  <c r="O6982" i="6"/>
  <c r="O6983" i="6"/>
  <c r="O6984" i="6"/>
  <c r="O6985" i="6"/>
  <c r="O6986" i="6"/>
  <c r="O6987" i="6"/>
  <c r="O6988" i="6"/>
  <c r="O6989" i="6"/>
  <c r="O6990" i="6"/>
  <c r="O6991" i="6"/>
  <c r="O6992" i="6"/>
  <c r="O6993" i="6"/>
  <c r="O6994" i="6"/>
  <c r="O6995" i="6"/>
  <c r="O6996" i="6"/>
  <c r="O6997" i="6"/>
  <c r="O6998" i="6"/>
  <c r="O6999" i="6"/>
  <c r="O7000" i="6"/>
  <c r="O7001" i="6"/>
  <c r="O7002" i="6"/>
  <c r="O7003" i="6"/>
  <c r="O7004" i="6"/>
  <c r="O7005" i="6"/>
  <c r="O7006" i="6"/>
  <c r="O7007" i="6"/>
  <c r="O7008" i="6"/>
  <c r="O7009" i="6"/>
  <c r="O7010" i="6"/>
  <c r="O7011" i="6"/>
  <c r="O7012" i="6"/>
  <c r="O7013" i="6"/>
  <c r="O7014" i="6"/>
  <c r="O7015" i="6"/>
  <c r="O7016" i="6"/>
  <c r="O7017" i="6"/>
  <c r="O7018" i="6"/>
  <c r="O7019" i="6"/>
  <c r="O7020" i="6"/>
  <c r="O7021" i="6"/>
  <c r="O7022" i="6"/>
  <c r="O7023" i="6"/>
  <c r="O7024" i="6"/>
  <c r="O7025" i="6"/>
  <c r="O7026" i="6"/>
  <c r="O7027" i="6"/>
  <c r="O7028" i="6"/>
  <c r="O7029" i="6"/>
  <c r="O7030" i="6"/>
  <c r="O7031" i="6"/>
  <c r="O7032" i="6"/>
  <c r="O7033" i="6"/>
  <c r="O7034" i="6"/>
  <c r="O7035" i="6"/>
  <c r="O7036" i="6"/>
  <c r="O7037" i="6"/>
  <c r="O7038" i="6"/>
  <c r="O7039" i="6"/>
  <c r="O7040" i="6"/>
  <c r="O7041" i="6"/>
  <c r="O7042" i="6"/>
  <c r="O7043" i="6"/>
  <c r="O7044" i="6"/>
  <c r="O7045" i="6"/>
  <c r="O7046" i="6"/>
  <c r="O7047" i="6"/>
  <c r="O7048" i="6"/>
  <c r="O7049" i="6"/>
  <c r="O7050" i="6"/>
  <c r="O7051" i="6"/>
  <c r="O7052" i="6"/>
  <c r="O7053" i="6"/>
  <c r="O7054" i="6"/>
  <c r="O7055" i="6"/>
  <c r="O7056" i="6"/>
  <c r="O7057" i="6"/>
  <c r="O7058" i="6"/>
  <c r="O7059" i="6"/>
  <c r="O7060" i="6"/>
  <c r="O7061" i="6"/>
  <c r="O7062" i="6"/>
  <c r="O7063" i="6"/>
  <c r="O7064" i="6"/>
  <c r="O7065" i="6"/>
  <c r="O7066" i="6"/>
  <c r="O7067" i="6"/>
  <c r="O7068" i="6"/>
  <c r="O7069" i="6"/>
  <c r="O7070" i="6"/>
  <c r="O7071" i="6"/>
  <c r="O7072" i="6"/>
  <c r="O7073" i="6"/>
  <c r="O7074" i="6"/>
  <c r="O7075" i="6"/>
  <c r="O7076" i="6"/>
  <c r="O7077" i="6"/>
  <c r="O7078" i="6"/>
  <c r="O7079" i="6"/>
  <c r="O7080" i="6"/>
  <c r="O7081" i="6"/>
  <c r="O7082" i="6"/>
  <c r="O7083" i="6"/>
  <c r="O7084" i="6"/>
  <c r="O7085" i="6"/>
  <c r="O7086" i="6"/>
  <c r="O7087" i="6"/>
  <c r="O7088" i="6"/>
  <c r="O7089" i="6"/>
  <c r="O7090" i="6"/>
  <c r="O7091" i="6"/>
  <c r="O7092" i="6"/>
  <c r="O7093" i="6"/>
  <c r="O7094" i="6"/>
  <c r="O7095" i="6"/>
  <c r="O7096" i="6"/>
  <c r="O7097" i="6"/>
  <c r="O7098" i="6"/>
  <c r="O7099" i="6"/>
  <c r="O7100" i="6"/>
  <c r="O7101" i="6"/>
  <c r="O7102" i="6"/>
  <c r="O7103" i="6"/>
  <c r="O7104" i="6"/>
  <c r="O7105" i="6"/>
  <c r="O7106" i="6"/>
  <c r="O7107" i="6"/>
  <c r="O7108" i="6"/>
  <c r="O7109" i="6"/>
  <c r="O7110" i="6"/>
  <c r="O7111" i="6"/>
  <c r="O7112" i="6"/>
  <c r="O7113" i="6"/>
  <c r="O7114" i="6"/>
  <c r="O7115" i="6"/>
  <c r="O7116" i="6"/>
  <c r="O7117" i="6"/>
  <c r="O7118" i="6"/>
  <c r="O7119" i="6"/>
  <c r="O7120" i="6"/>
  <c r="O7121" i="6"/>
  <c r="O7122" i="6"/>
  <c r="O7123" i="6"/>
  <c r="O7124" i="6"/>
  <c r="O7125" i="6"/>
  <c r="O7126" i="6"/>
  <c r="O7127" i="6"/>
  <c r="O7128" i="6"/>
  <c r="O7129" i="6"/>
  <c r="O7130" i="6"/>
  <c r="O7131" i="6"/>
  <c r="O7132" i="6"/>
  <c r="O7133" i="6"/>
  <c r="O7134" i="6"/>
  <c r="O7135" i="6"/>
  <c r="O7136" i="6"/>
  <c r="O7137" i="6"/>
  <c r="O7138" i="6"/>
  <c r="O7139" i="6"/>
  <c r="O7140" i="6"/>
  <c r="O7141" i="6"/>
  <c r="O7142" i="6"/>
  <c r="O7143" i="6"/>
  <c r="O7144" i="6"/>
  <c r="O7145" i="6"/>
  <c r="O7146" i="6"/>
  <c r="O7147" i="6"/>
  <c r="O7148" i="6"/>
  <c r="O7149" i="6"/>
  <c r="O7150" i="6"/>
  <c r="O7151" i="6"/>
  <c r="O7152" i="6"/>
  <c r="O7153" i="6"/>
  <c r="O7154" i="6"/>
  <c r="O7155" i="6"/>
  <c r="O7156" i="6"/>
  <c r="O7157" i="6"/>
  <c r="O7158" i="6"/>
  <c r="O7159" i="6"/>
  <c r="O7160" i="6"/>
  <c r="O7161" i="6"/>
  <c r="O7162" i="6"/>
  <c r="O7163" i="6"/>
  <c r="O7164" i="6"/>
  <c r="O7165" i="6"/>
  <c r="O7166" i="6"/>
  <c r="O7167" i="6"/>
  <c r="O7168" i="6"/>
  <c r="O7169" i="6"/>
  <c r="O7170" i="6"/>
  <c r="O7171" i="6"/>
  <c r="O7172" i="6"/>
  <c r="O7173" i="6"/>
  <c r="O7174" i="6"/>
  <c r="O7175" i="6"/>
  <c r="O7176" i="6"/>
  <c r="O7177" i="6"/>
  <c r="O7178" i="6"/>
  <c r="O7179" i="6"/>
  <c r="O7180" i="6"/>
  <c r="O7181" i="6"/>
  <c r="O7182" i="6"/>
  <c r="O7183" i="6"/>
  <c r="O7184" i="6"/>
  <c r="O7185" i="6"/>
  <c r="O7186" i="6"/>
  <c r="O7187" i="6"/>
  <c r="O7188" i="6"/>
  <c r="O7189" i="6"/>
  <c r="O7190" i="6"/>
  <c r="O7191" i="6"/>
  <c r="O7192" i="6"/>
  <c r="O7193" i="6"/>
  <c r="O7194" i="6"/>
  <c r="O7195" i="6"/>
  <c r="O7196" i="6"/>
  <c r="O7197" i="6"/>
  <c r="O7198" i="6"/>
  <c r="O7199" i="6"/>
  <c r="O7200" i="6"/>
  <c r="O7201" i="6"/>
  <c r="O7202" i="6"/>
  <c r="O7203" i="6"/>
  <c r="O7204" i="6"/>
  <c r="O7205" i="6"/>
  <c r="O7206" i="6"/>
  <c r="O7207" i="6"/>
  <c r="O7208" i="6"/>
  <c r="O7209" i="6"/>
  <c r="O7210" i="6"/>
  <c r="O7211" i="6"/>
  <c r="O7212" i="6"/>
  <c r="O7213" i="6"/>
  <c r="O7214" i="6"/>
  <c r="O7215" i="6"/>
  <c r="O7216" i="6"/>
  <c r="O7217" i="6"/>
  <c r="O7218" i="6"/>
  <c r="O7219" i="6"/>
  <c r="O7220" i="6"/>
  <c r="O7221" i="6"/>
  <c r="O7222" i="6"/>
  <c r="O7223" i="6"/>
  <c r="O7224" i="6"/>
  <c r="O7225" i="6"/>
  <c r="O7226" i="6"/>
  <c r="O7227" i="6"/>
  <c r="O7228" i="6"/>
  <c r="O7229" i="6"/>
  <c r="O7230" i="6"/>
  <c r="O7231" i="6"/>
  <c r="O7232" i="6"/>
  <c r="O7233" i="6"/>
  <c r="O7234" i="6"/>
  <c r="O7235" i="6"/>
  <c r="O7236" i="6"/>
  <c r="O7237" i="6"/>
  <c r="O7238" i="6"/>
  <c r="O7239" i="6"/>
  <c r="O7240" i="6"/>
  <c r="O7241" i="6"/>
  <c r="O7242" i="6"/>
  <c r="O7243" i="6"/>
  <c r="O7244" i="6"/>
  <c r="O7245" i="6"/>
  <c r="O7246" i="6"/>
  <c r="O7247" i="6"/>
  <c r="O7248" i="6"/>
  <c r="O7249" i="6"/>
  <c r="O7250" i="6"/>
  <c r="O7251" i="6"/>
  <c r="O7252" i="6"/>
  <c r="O7253" i="6"/>
  <c r="O7254" i="6"/>
  <c r="O7255" i="6"/>
  <c r="O7256" i="6"/>
  <c r="O7257" i="6"/>
  <c r="O7258" i="6"/>
  <c r="O7259" i="6"/>
  <c r="O7260" i="6"/>
  <c r="O7261" i="6"/>
  <c r="O7262" i="6"/>
  <c r="O7263" i="6"/>
  <c r="O7264" i="6"/>
  <c r="O7265" i="6"/>
  <c r="O7266" i="6"/>
  <c r="O7267" i="6"/>
  <c r="O7268" i="6"/>
  <c r="O7269" i="6"/>
  <c r="O7270" i="6"/>
  <c r="O7271" i="6"/>
  <c r="O7272" i="6"/>
  <c r="O7273" i="6"/>
  <c r="O7274" i="6"/>
  <c r="O7275" i="6"/>
  <c r="O7276" i="6"/>
  <c r="O7277" i="6"/>
  <c r="O7278" i="6"/>
  <c r="O7279" i="6"/>
  <c r="O7280" i="6"/>
  <c r="O7281" i="6"/>
  <c r="O7282" i="6"/>
  <c r="O7283" i="6"/>
  <c r="O7284" i="6"/>
  <c r="O7285" i="6"/>
  <c r="O7286" i="6"/>
  <c r="O7287" i="6"/>
  <c r="O7288" i="6"/>
  <c r="O7289" i="6"/>
  <c r="O7290" i="6"/>
  <c r="O7291" i="6"/>
  <c r="O7292" i="6"/>
  <c r="O7293" i="6"/>
  <c r="O7294" i="6"/>
  <c r="O7295" i="6"/>
  <c r="O7296" i="6"/>
  <c r="O7297" i="6"/>
  <c r="O7298" i="6"/>
  <c r="O7299" i="6"/>
  <c r="O7300" i="6"/>
  <c r="O7301" i="6"/>
  <c r="O7302" i="6"/>
  <c r="O7303" i="6"/>
  <c r="O7304" i="6"/>
  <c r="O7305" i="6"/>
  <c r="O7306" i="6"/>
  <c r="O7307" i="6"/>
  <c r="O7308" i="6"/>
  <c r="O7309" i="6"/>
  <c r="O7310" i="6"/>
  <c r="O7311" i="6"/>
  <c r="O7312" i="6"/>
  <c r="O7313" i="6"/>
  <c r="O7314" i="6"/>
  <c r="O7315" i="6"/>
  <c r="O7316" i="6"/>
  <c r="O7317" i="6"/>
  <c r="O7318" i="6"/>
  <c r="O7319" i="6"/>
  <c r="O7320" i="6"/>
  <c r="O7321" i="6"/>
  <c r="O7322" i="6"/>
  <c r="O7323" i="6"/>
  <c r="O7324" i="6"/>
  <c r="O7325" i="6"/>
  <c r="O7326" i="6"/>
  <c r="O7327" i="6"/>
  <c r="O7328" i="6"/>
  <c r="O7329" i="6"/>
  <c r="O7330" i="6"/>
  <c r="O7331" i="6"/>
  <c r="O7332" i="6"/>
  <c r="O7333" i="6"/>
  <c r="O7334" i="6"/>
  <c r="O7335" i="6"/>
  <c r="O7336" i="6"/>
  <c r="O7337" i="6"/>
  <c r="O7338" i="6"/>
  <c r="O7339" i="6"/>
  <c r="O7340" i="6"/>
  <c r="O7341" i="6"/>
  <c r="O7342" i="6"/>
  <c r="O7343" i="6"/>
  <c r="O7344" i="6"/>
  <c r="O7345" i="6"/>
  <c r="O7346" i="6"/>
  <c r="O7347" i="6"/>
  <c r="O7348" i="6"/>
  <c r="O7349" i="6"/>
  <c r="O7350" i="6"/>
  <c r="O7351" i="6"/>
  <c r="O7352" i="6"/>
  <c r="O7353" i="6"/>
  <c r="O7354" i="6"/>
  <c r="O7355" i="6"/>
  <c r="O7356" i="6"/>
  <c r="O7357" i="6"/>
  <c r="O7358" i="6"/>
  <c r="O7359" i="6"/>
  <c r="O7360" i="6"/>
  <c r="O7361" i="6"/>
  <c r="O7362" i="6"/>
  <c r="O7363" i="6"/>
  <c r="O7364" i="6"/>
  <c r="O7365" i="6"/>
  <c r="O7366" i="6"/>
  <c r="O7367" i="6"/>
  <c r="O7368" i="6"/>
  <c r="O7369" i="6"/>
  <c r="O7370" i="6"/>
  <c r="O7371" i="6"/>
  <c r="O7372" i="6"/>
  <c r="O7373" i="6"/>
  <c r="O7374" i="6"/>
  <c r="O7375" i="6"/>
  <c r="O7376" i="6"/>
  <c r="O7377" i="6"/>
  <c r="O7378" i="6"/>
  <c r="O7379" i="6"/>
  <c r="O7380" i="6"/>
  <c r="O7381" i="6"/>
  <c r="O7382" i="6"/>
  <c r="O7383" i="6"/>
  <c r="O7384" i="6"/>
  <c r="O7385" i="6"/>
  <c r="O7386" i="6"/>
  <c r="O7387" i="6"/>
  <c r="O7388" i="6"/>
  <c r="O7389" i="6"/>
  <c r="O7390" i="6"/>
  <c r="O7391" i="6"/>
  <c r="O7392" i="6"/>
  <c r="O7393" i="6"/>
  <c r="O7394" i="6"/>
  <c r="O7395" i="6"/>
  <c r="O7396" i="6"/>
  <c r="O7397" i="6"/>
  <c r="O7398" i="6"/>
  <c r="O7399" i="6"/>
  <c r="O7400" i="6"/>
  <c r="O7401" i="6"/>
  <c r="O7402" i="6"/>
  <c r="O7403" i="6"/>
  <c r="O7404" i="6"/>
  <c r="O7405" i="6"/>
  <c r="O7406" i="6"/>
  <c r="O7407" i="6"/>
  <c r="O7408" i="6"/>
  <c r="O7409" i="6"/>
  <c r="O7410" i="6"/>
  <c r="O7411" i="6"/>
  <c r="O7412" i="6"/>
  <c r="O7413" i="6"/>
  <c r="O7414" i="6"/>
  <c r="O7415" i="6"/>
  <c r="O7416" i="6"/>
  <c r="O7417" i="6"/>
  <c r="O7418" i="6"/>
  <c r="O7419" i="6"/>
  <c r="O7420" i="6"/>
  <c r="O7421" i="6"/>
  <c r="O7422" i="6"/>
  <c r="O7423" i="6"/>
  <c r="O7424" i="6"/>
  <c r="O7425" i="6"/>
  <c r="O7426" i="6"/>
  <c r="O7427" i="6"/>
  <c r="O7428" i="6"/>
  <c r="O7429" i="6"/>
  <c r="O7430" i="6"/>
  <c r="O7431" i="6"/>
  <c r="O7432" i="6"/>
  <c r="O7433" i="6"/>
  <c r="O7434" i="6"/>
  <c r="O7435" i="6"/>
  <c r="O7436" i="6"/>
  <c r="O7437" i="6"/>
  <c r="O7438" i="6"/>
  <c r="O7439" i="6"/>
  <c r="O7440" i="6"/>
  <c r="O7441" i="6"/>
  <c r="O7442" i="6"/>
  <c r="O7443" i="6"/>
  <c r="O7444" i="6"/>
  <c r="O7445" i="6"/>
  <c r="O7446" i="6"/>
  <c r="O7447" i="6"/>
  <c r="O7448" i="6"/>
  <c r="O7449" i="6"/>
  <c r="O7450" i="6"/>
  <c r="O7451" i="6"/>
  <c r="O7452" i="6"/>
  <c r="O7453" i="6"/>
  <c r="O7454" i="6"/>
  <c r="O7455" i="6"/>
  <c r="O7456" i="6"/>
  <c r="O7457" i="6"/>
  <c r="O7458" i="6"/>
  <c r="O7459" i="6"/>
  <c r="O7460" i="6"/>
  <c r="O7461" i="6"/>
  <c r="O7462" i="6"/>
  <c r="O7463" i="6"/>
  <c r="O7464" i="6"/>
  <c r="O7465" i="6"/>
  <c r="O7466" i="6"/>
  <c r="O7467" i="6"/>
  <c r="O7468" i="6"/>
  <c r="O7469" i="6"/>
  <c r="O7470" i="6"/>
  <c r="O7471" i="6"/>
  <c r="O7472" i="6"/>
  <c r="O7473" i="6"/>
  <c r="O7474" i="6"/>
  <c r="O7475" i="6"/>
  <c r="O7476" i="6"/>
  <c r="O7477" i="6"/>
  <c r="O7478" i="6"/>
  <c r="O7479" i="6"/>
  <c r="O7480" i="6"/>
  <c r="O7481" i="6"/>
  <c r="O7482" i="6"/>
  <c r="O7483" i="6"/>
  <c r="O7484" i="6"/>
  <c r="O7485" i="6"/>
  <c r="O7486" i="6"/>
  <c r="O7487" i="6"/>
  <c r="O7488" i="6"/>
  <c r="O7489" i="6"/>
  <c r="O7490" i="6"/>
  <c r="O7491" i="6"/>
  <c r="O7492" i="6"/>
  <c r="O7493" i="6"/>
  <c r="O7494" i="6"/>
  <c r="O7495" i="6"/>
  <c r="O7496" i="6"/>
  <c r="O7497" i="6"/>
  <c r="O7498" i="6"/>
  <c r="O7499" i="6"/>
  <c r="O7500" i="6"/>
  <c r="O7501" i="6"/>
  <c r="O7502" i="6"/>
  <c r="O7503" i="6"/>
  <c r="O7504" i="6"/>
  <c r="O7505" i="6"/>
  <c r="O7506" i="6"/>
  <c r="O7507" i="6"/>
  <c r="O7508" i="6"/>
  <c r="O7509" i="6"/>
  <c r="O7510" i="6"/>
  <c r="O7511" i="6"/>
  <c r="O7512" i="6"/>
  <c r="O7513" i="6"/>
  <c r="O7514" i="6"/>
  <c r="O7515" i="6"/>
  <c r="O7516" i="6"/>
  <c r="O7517" i="6"/>
  <c r="O7518" i="6"/>
  <c r="O7519" i="6"/>
  <c r="O7520" i="6"/>
  <c r="O7521" i="6"/>
  <c r="O7522" i="6"/>
  <c r="O7523" i="6"/>
  <c r="O7524" i="6"/>
  <c r="O7525" i="6"/>
  <c r="O7526" i="6"/>
  <c r="O7527" i="6"/>
  <c r="O7528" i="6"/>
  <c r="O7529" i="6"/>
  <c r="O7530" i="6"/>
  <c r="O7531" i="6"/>
  <c r="O7532" i="6"/>
  <c r="O7533" i="6"/>
  <c r="O7534" i="6"/>
  <c r="O7535" i="6"/>
  <c r="O7536" i="6"/>
  <c r="O7537" i="6"/>
  <c r="O7538" i="6"/>
  <c r="O7539" i="6"/>
  <c r="O7540" i="6"/>
  <c r="O7541" i="6"/>
  <c r="O7542" i="6"/>
  <c r="O7543" i="6"/>
  <c r="O7544" i="6"/>
  <c r="O7545" i="6"/>
  <c r="O7546" i="6"/>
  <c r="O7547" i="6"/>
  <c r="O7548" i="6"/>
  <c r="O7549" i="6"/>
  <c r="O7550" i="6"/>
  <c r="O7551" i="6"/>
  <c r="O7552" i="6"/>
  <c r="O7553" i="6"/>
  <c r="O7554" i="6"/>
  <c r="O7555" i="6"/>
  <c r="O7556" i="6"/>
  <c r="O7557" i="6"/>
  <c r="O7558" i="6"/>
  <c r="O7559" i="6"/>
  <c r="O7560" i="6"/>
  <c r="O7561" i="6"/>
  <c r="O7562" i="6"/>
  <c r="O7563" i="6"/>
  <c r="O7564" i="6"/>
  <c r="O7565" i="6"/>
  <c r="O7566" i="6"/>
  <c r="O7567" i="6"/>
  <c r="O7568" i="6"/>
  <c r="O7569" i="6"/>
  <c r="O7570" i="6"/>
  <c r="O7571" i="6"/>
  <c r="O7572" i="6"/>
  <c r="O7573" i="6"/>
  <c r="O7574" i="6"/>
  <c r="O7575" i="6"/>
  <c r="O7576" i="6"/>
  <c r="O7577" i="6"/>
  <c r="O7578" i="6"/>
  <c r="O7579" i="6"/>
  <c r="O7580" i="6"/>
  <c r="O7581" i="6"/>
  <c r="O7582" i="6"/>
  <c r="O7583" i="6"/>
  <c r="O7584" i="6"/>
  <c r="O7585" i="6"/>
  <c r="O7586" i="6"/>
  <c r="O7587" i="6"/>
  <c r="O7588" i="6"/>
  <c r="O7589" i="6"/>
  <c r="O7590" i="6"/>
  <c r="O7591" i="6"/>
  <c r="O7592" i="6"/>
  <c r="O7593" i="6"/>
  <c r="O7594" i="6"/>
  <c r="O7595" i="6"/>
  <c r="O7596" i="6"/>
  <c r="O7597" i="6"/>
  <c r="O7598" i="6"/>
  <c r="O7599" i="6"/>
  <c r="O7600" i="6"/>
  <c r="O7601" i="6"/>
  <c r="O7602" i="6"/>
  <c r="O7603" i="6"/>
  <c r="O7604" i="6"/>
  <c r="O7605" i="6"/>
  <c r="O7606" i="6"/>
  <c r="O7607" i="6"/>
  <c r="O7608" i="6"/>
  <c r="O7609" i="6"/>
  <c r="O7610" i="6"/>
  <c r="O7611" i="6"/>
  <c r="O7612" i="6"/>
  <c r="O7613" i="6"/>
  <c r="O7614" i="6"/>
  <c r="O7615" i="6"/>
  <c r="O7616" i="6"/>
  <c r="O7617" i="6"/>
  <c r="O7618" i="6"/>
  <c r="O7619" i="6"/>
  <c r="O7620" i="6"/>
  <c r="O7621" i="6"/>
  <c r="O7622" i="6"/>
  <c r="O7623" i="6"/>
  <c r="O7624" i="6"/>
  <c r="O7625" i="6"/>
  <c r="O7626" i="6"/>
  <c r="O7627" i="6"/>
  <c r="O7628" i="6"/>
  <c r="O7629" i="6"/>
  <c r="O7630" i="6"/>
  <c r="O7631" i="6"/>
  <c r="O7632" i="6"/>
  <c r="O7633" i="6"/>
  <c r="O7634" i="6"/>
  <c r="O7635" i="6"/>
  <c r="O7636" i="6"/>
  <c r="O7637" i="6"/>
  <c r="O7638" i="6"/>
  <c r="O7639" i="6"/>
  <c r="O7640" i="6"/>
  <c r="O7641" i="6"/>
  <c r="O7642" i="6"/>
  <c r="O7643" i="6"/>
  <c r="O7644" i="6"/>
  <c r="O7645" i="6"/>
  <c r="O7646" i="6"/>
  <c r="O7647" i="6"/>
  <c r="O7648" i="6"/>
  <c r="O7649" i="6"/>
  <c r="O7650" i="6"/>
  <c r="O7651" i="6"/>
  <c r="O7652" i="6"/>
  <c r="O7653" i="6"/>
  <c r="O7654" i="6"/>
  <c r="O7655" i="6"/>
  <c r="O7656" i="6"/>
  <c r="O7657" i="6"/>
  <c r="O7658" i="6"/>
  <c r="O7659" i="6"/>
  <c r="O7660" i="6"/>
  <c r="O7661" i="6"/>
  <c r="O7662" i="6"/>
  <c r="O7663" i="6"/>
  <c r="O7664" i="6"/>
  <c r="O7665" i="6"/>
  <c r="O7666" i="6"/>
  <c r="O7667" i="6"/>
  <c r="O7668" i="6"/>
  <c r="O7669" i="6"/>
  <c r="O7670" i="6"/>
  <c r="O7671" i="6"/>
  <c r="O7672" i="6"/>
  <c r="O7673" i="6"/>
  <c r="O7674" i="6"/>
  <c r="O7675" i="6"/>
  <c r="O7676" i="6"/>
  <c r="O7677" i="6"/>
  <c r="O7678" i="6"/>
  <c r="O7679" i="6"/>
  <c r="O7680" i="6"/>
  <c r="O7681" i="6"/>
  <c r="O7682" i="6"/>
  <c r="O7683" i="6"/>
  <c r="O7684" i="6"/>
  <c r="O7685" i="6"/>
  <c r="O7686" i="6"/>
  <c r="O7687" i="6"/>
  <c r="O7688" i="6"/>
  <c r="O7689" i="6"/>
  <c r="O7690" i="6"/>
  <c r="O7691" i="6"/>
  <c r="O7692" i="6"/>
  <c r="O7693" i="6"/>
  <c r="O7694" i="6"/>
  <c r="O7695" i="6"/>
  <c r="O7696" i="6"/>
  <c r="O7697" i="6"/>
  <c r="O7698" i="6"/>
  <c r="O7699" i="6"/>
  <c r="O7700" i="6"/>
  <c r="O7701" i="6"/>
  <c r="O7702" i="6"/>
  <c r="O7703" i="6"/>
  <c r="O7704" i="6"/>
  <c r="O7705" i="6"/>
  <c r="O7706" i="6"/>
  <c r="O7707" i="6"/>
  <c r="O7708" i="6"/>
  <c r="O7709" i="6"/>
  <c r="O7710" i="6"/>
  <c r="O7711" i="6"/>
  <c r="O7712" i="6"/>
  <c r="O7713" i="6"/>
  <c r="O7714" i="6"/>
  <c r="O7715" i="6"/>
  <c r="O7716" i="6"/>
  <c r="O7717" i="6"/>
  <c r="O7718" i="6"/>
  <c r="O7719" i="6"/>
  <c r="O7720" i="6"/>
  <c r="O7721" i="6"/>
  <c r="O7722" i="6"/>
  <c r="O7723" i="6"/>
  <c r="O7724" i="6"/>
  <c r="O7725" i="6"/>
  <c r="O7726" i="6"/>
  <c r="O7727" i="6"/>
  <c r="O7728" i="6"/>
  <c r="O7729" i="6"/>
  <c r="O7730" i="6"/>
  <c r="O7731" i="6"/>
  <c r="O7732" i="6"/>
  <c r="O7733" i="6"/>
  <c r="O7734" i="6"/>
  <c r="O7735" i="6"/>
  <c r="O7736" i="6"/>
  <c r="O7737" i="6"/>
  <c r="O7738" i="6"/>
  <c r="O7739" i="6"/>
  <c r="O7740" i="6"/>
  <c r="O7741" i="6"/>
  <c r="O7742" i="6"/>
  <c r="O7743" i="6"/>
  <c r="O7744" i="6"/>
  <c r="O7745" i="6"/>
  <c r="O7746" i="6"/>
  <c r="O7747" i="6"/>
  <c r="O7748" i="6"/>
  <c r="O7749" i="6"/>
  <c r="O7750" i="6"/>
  <c r="O7751" i="6"/>
  <c r="O7752" i="6"/>
  <c r="O7753" i="6"/>
  <c r="O7754" i="6"/>
  <c r="O7755" i="6"/>
  <c r="O7756" i="6"/>
  <c r="O7757" i="6"/>
  <c r="O7758" i="6"/>
  <c r="O7759" i="6"/>
  <c r="O7760" i="6"/>
  <c r="O7761" i="6"/>
  <c r="O7762" i="6"/>
  <c r="O7763" i="6"/>
  <c r="O7764" i="6"/>
  <c r="O7765" i="6"/>
  <c r="O7766" i="6"/>
  <c r="O7767" i="6"/>
  <c r="O7768" i="6"/>
  <c r="O7769" i="6"/>
  <c r="O7770" i="6"/>
  <c r="O7771" i="6"/>
  <c r="O7772" i="6"/>
  <c r="O7773" i="6"/>
  <c r="O7774" i="6"/>
  <c r="O7775" i="6"/>
  <c r="O7776" i="6"/>
  <c r="O7777" i="6"/>
  <c r="O7778" i="6"/>
  <c r="O7779" i="6"/>
  <c r="O7780" i="6"/>
  <c r="O7781" i="6"/>
  <c r="O7782" i="6"/>
  <c r="O7783" i="6"/>
  <c r="O7784" i="6"/>
  <c r="O7785" i="6"/>
  <c r="O7786" i="6"/>
  <c r="O7787" i="6"/>
  <c r="O7788" i="6"/>
  <c r="O7789" i="6"/>
  <c r="O7790" i="6"/>
  <c r="O7791" i="6"/>
  <c r="O7792" i="6"/>
  <c r="O7793" i="6"/>
  <c r="O7794" i="6"/>
  <c r="O7795" i="6"/>
  <c r="O7796" i="6"/>
  <c r="O7797" i="6"/>
  <c r="O7798" i="6"/>
  <c r="O7799" i="6"/>
  <c r="O7800" i="6"/>
  <c r="O7801" i="6"/>
  <c r="O7802" i="6"/>
  <c r="O7803" i="6"/>
  <c r="O7804" i="6"/>
  <c r="O7805" i="6"/>
  <c r="O7806" i="6"/>
  <c r="O7807" i="6"/>
  <c r="O7808" i="6"/>
  <c r="O7809" i="6"/>
  <c r="O7810" i="6"/>
  <c r="O7811" i="6"/>
  <c r="O7812" i="6"/>
  <c r="O7813" i="6"/>
  <c r="O7814" i="6"/>
  <c r="O7815" i="6"/>
  <c r="O7816" i="6"/>
  <c r="O7817" i="6"/>
  <c r="O7818" i="6"/>
  <c r="O7819" i="6"/>
  <c r="O7820" i="6"/>
  <c r="O7821" i="6"/>
  <c r="O7822" i="6"/>
  <c r="O7823" i="6"/>
  <c r="O7824" i="6"/>
  <c r="O7825" i="6"/>
  <c r="O7826" i="6"/>
  <c r="O7827" i="6"/>
  <c r="O7828" i="6"/>
  <c r="O7829" i="6"/>
  <c r="O7830" i="6"/>
  <c r="O7831" i="6"/>
  <c r="O7832" i="6"/>
  <c r="O7833" i="6"/>
  <c r="O7834" i="6"/>
  <c r="O7835" i="6"/>
  <c r="O7836" i="6"/>
  <c r="O7837" i="6"/>
  <c r="O7838" i="6"/>
  <c r="O7839" i="6"/>
  <c r="O7840" i="6"/>
  <c r="O7841" i="6"/>
  <c r="O7842" i="6"/>
  <c r="O7843" i="6"/>
  <c r="O7844" i="6"/>
  <c r="O7845" i="6"/>
  <c r="O7846" i="6"/>
  <c r="O7847" i="6"/>
  <c r="O7848" i="6"/>
  <c r="O7849" i="6"/>
  <c r="O7850" i="6"/>
  <c r="O7851" i="6"/>
  <c r="O7852" i="6"/>
  <c r="O7853" i="6"/>
  <c r="O7854" i="6"/>
  <c r="O7855" i="6"/>
  <c r="O7856" i="6"/>
  <c r="O7857" i="6"/>
  <c r="O7858" i="6"/>
  <c r="O7859" i="6"/>
  <c r="O7860" i="6"/>
  <c r="O7861" i="6"/>
  <c r="O7862" i="6"/>
  <c r="O7863" i="6"/>
  <c r="O7864" i="6"/>
  <c r="O7865" i="6"/>
  <c r="O7866" i="6"/>
  <c r="O7867" i="6"/>
  <c r="O7868" i="6"/>
  <c r="O7869" i="6"/>
  <c r="O7870" i="6"/>
  <c r="O7871" i="6"/>
  <c r="O7872" i="6"/>
  <c r="O7873" i="6"/>
  <c r="O7874" i="6"/>
  <c r="O7875" i="6"/>
  <c r="O7876" i="6"/>
  <c r="O7877" i="6"/>
  <c r="O7878" i="6"/>
  <c r="O7879" i="6"/>
  <c r="O7880" i="6"/>
  <c r="O7881" i="6"/>
  <c r="O7882" i="6"/>
  <c r="O7883" i="6"/>
  <c r="O7884" i="6"/>
  <c r="O7885" i="6"/>
  <c r="O7886" i="6"/>
  <c r="O7887" i="6"/>
  <c r="O7888" i="6"/>
  <c r="O7889" i="6"/>
  <c r="O7890" i="6"/>
  <c r="O7891" i="6"/>
  <c r="O7892" i="6"/>
  <c r="O7893" i="6"/>
  <c r="O7894" i="6"/>
  <c r="O7895" i="6"/>
  <c r="O7896" i="6"/>
  <c r="O7897" i="6"/>
  <c r="O7898" i="6"/>
  <c r="O7899" i="6"/>
  <c r="O7900" i="6"/>
  <c r="O7901" i="6"/>
  <c r="O7902" i="6"/>
  <c r="O7903" i="6"/>
  <c r="O7904" i="6"/>
  <c r="O7905" i="6"/>
  <c r="O7906" i="6"/>
  <c r="O7907" i="6"/>
  <c r="O7908" i="6"/>
  <c r="O7909" i="6"/>
  <c r="O7910" i="6"/>
  <c r="O7911" i="6"/>
  <c r="O7912" i="6"/>
  <c r="O7913" i="6"/>
  <c r="O7914" i="6"/>
  <c r="O7915" i="6"/>
  <c r="O7916" i="6"/>
  <c r="O7917" i="6"/>
  <c r="O7918" i="6"/>
  <c r="O7919" i="6"/>
  <c r="O7920" i="6"/>
  <c r="O7921" i="6"/>
  <c r="O7922" i="6"/>
  <c r="O7923" i="6"/>
  <c r="O7924" i="6"/>
  <c r="O7925" i="6"/>
  <c r="O7926" i="6"/>
  <c r="O7927" i="6"/>
  <c r="O7928" i="6"/>
  <c r="O7929" i="6"/>
  <c r="O7930" i="6"/>
  <c r="O7931" i="6"/>
  <c r="O7932" i="6"/>
  <c r="O7933" i="6"/>
  <c r="O7934" i="6"/>
  <c r="O7935" i="6"/>
  <c r="O7936" i="6"/>
  <c r="O7937" i="6"/>
  <c r="O7938" i="6"/>
  <c r="O7939" i="6"/>
  <c r="O7940" i="6"/>
  <c r="O7941" i="6"/>
  <c r="O7942" i="6"/>
  <c r="O7943" i="6"/>
  <c r="O7944" i="6"/>
  <c r="O7945" i="6"/>
  <c r="O7946" i="6"/>
  <c r="O7947" i="6"/>
  <c r="O7948" i="6"/>
  <c r="O7949" i="6"/>
  <c r="O7950" i="6"/>
  <c r="O7951" i="6"/>
  <c r="O7952" i="6"/>
  <c r="O7953" i="6"/>
  <c r="O7954" i="6"/>
  <c r="O7955" i="6"/>
  <c r="O7956" i="6"/>
  <c r="O7957" i="6"/>
  <c r="O7958" i="6"/>
  <c r="O7959" i="6"/>
  <c r="O7960" i="6"/>
  <c r="O7961" i="6"/>
  <c r="O7962" i="6"/>
  <c r="O7963" i="6"/>
  <c r="O7964" i="6"/>
  <c r="O7965" i="6"/>
  <c r="O7966" i="6"/>
  <c r="O7967" i="6"/>
  <c r="O7968" i="6"/>
  <c r="O7969" i="6"/>
  <c r="O7970" i="6"/>
  <c r="O7971" i="6"/>
  <c r="O7972" i="6"/>
  <c r="O7973" i="6"/>
  <c r="O7974" i="6"/>
  <c r="O7975" i="6"/>
  <c r="O7976" i="6"/>
  <c r="O7977" i="6"/>
  <c r="O7978" i="6"/>
  <c r="O7979" i="6"/>
  <c r="O7980" i="6"/>
  <c r="O7981" i="6"/>
  <c r="O7982" i="6"/>
  <c r="O7983" i="6"/>
  <c r="O7984" i="6"/>
  <c r="O7985" i="6"/>
  <c r="O7986" i="6"/>
  <c r="O7987" i="6"/>
  <c r="O7988" i="6"/>
  <c r="O7989" i="6"/>
  <c r="O7990" i="6"/>
  <c r="O7991" i="6"/>
  <c r="O7992" i="6"/>
  <c r="O7993" i="6"/>
  <c r="O7994" i="6"/>
  <c r="O7995" i="6"/>
  <c r="O7996" i="6"/>
  <c r="O7997" i="6"/>
  <c r="O7998" i="6"/>
  <c r="O7999" i="6"/>
  <c r="O8000" i="6"/>
  <c r="O8001" i="6"/>
  <c r="O8002" i="6"/>
  <c r="O8003" i="6"/>
  <c r="O8004" i="6"/>
  <c r="O8005" i="6"/>
  <c r="O8006" i="6"/>
  <c r="O8007" i="6"/>
  <c r="O8008" i="6"/>
  <c r="O8009" i="6"/>
  <c r="O8010" i="6"/>
  <c r="O8011" i="6"/>
  <c r="O8012" i="6"/>
  <c r="O8013" i="6"/>
  <c r="O8014" i="6"/>
  <c r="O8015" i="6"/>
  <c r="O8016" i="6"/>
  <c r="O8017" i="6"/>
  <c r="O8018" i="6"/>
  <c r="O8019" i="6"/>
  <c r="O8020" i="6"/>
  <c r="O8021" i="6"/>
  <c r="O8022" i="6"/>
  <c r="O8023" i="6"/>
  <c r="O8024" i="6"/>
  <c r="O8025" i="6"/>
  <c r="O8026" i="6"/>
  <c r="O8027" i="6"/>
  <c r="O8028" i="6"/>
  <c r="O8029" i="6"/>
  <c r="O8030" i="6"/>
  <c r="O8031" i="6"/>
  <c r="O8032" i="6"/>
  <c r="O8033" i="6"/>
  <c r="O8034" i="6"/>
  <c r="O8035" i="6"/>
  <c r="O8036" i="6"/>
  <c r="O8037" i="6"/>
  <c r="O8038" i="6"/>
  <c r="O8039" i="6"/>
  <c r="O8040" i="6"/>
  <c r="O8041" i="6"/>
  <c r="O8042" i="6"/>
  <c r="O8043" i="6"/>
  <c r="O8044" i="6"/>
  <c r="O8045" i="6"/>
  <c r="O8046" i="6"/>
  <c r="O8047" i="6"/>
  <c r="O8048" i="6"/>
  <c r="O8049" i="6"/>
  <c r="O8050" i="6"/>
  <c r="O8051" i="6"/>
  <c r="O8052" i="6"/>
  <c r="O8053" i="6"/>
  <c r="O8054" i="6"/>
  <c r="O8055" i="6"/>
  <c r="O8056" i="6"/>
  <c r="O8057" i="6"/>
  <c r="O8058" i="6"/>
  <c r="O8059" i="6"/>
  <c r="O8060" i="6"/>
  <c r="O8061" i="6"/>
  <c r="O8062" i="6"/>
  <c r="O8063" i="6"/>
  <c r="O8064" i="6"/>
  <c r="O8065" i="6"/>
  <c r="O8066" i="6"/>
  <c r="O8067" i="6"/>
  <c r="O8068" i="6"/>
  <c r="O8069" i="6"/>
  <c r="O8070" i="6"/>
  <c r="O8071" i="6"/>
  <c r="O8072" i="6"/>
  <c r="O8073" i="6"/>
  <c r="O8074" i="6"/>
  <c r="O8075" i="6"/>
  <c r="O8076" i="6"/>
  <c r="O8077" i="6"/>
  <c r="O8078" i="6"/>
  <c r="O8079" i="6"/>
  <c r="O8080" i="6"/>
  <c r="O8081" i="6"/>
  <c r="O8082" i="6"/>
  <c r="O8083" i="6"/>
  <c r="O8084" i="6"/>
  <c r="O8085" i="6"/>
  <c r="O8086" i="6"/>
  <c r="O8087" i="6"/>
  <c r="O8088" i="6"/>
  <c r="O8089" i="6"/>
  <c r="O8090" i="6"/>
  <c r="O8091" i="6"/>
  <c r="O8092" i="6"/>
  <c r="O8093" i="6"/>
  <c r="O8094" i="6"/>
  <c r="O8095" i="6"/>
  <c r="O8096" i="6"/>
  <c r="O8097" i="6"/>
  <c r="O8098" i="6"/>
  <c r="O8099" i="6"/>
  <c r="O8100" i="6"/>
  <c r="O8101" i="6"/>
  <c r="O8102" i="6"/>
  <c r="O8103" i="6"/>
  <c r="O8104" i="6"/>
  <c r="O8105" i="6"/>
  <c r="O8106" i="6"/>
  <c r="O8107" i="6"/>
  <c r="O8108" i="6"/>
  <c r="O8109" i="6"/>
  <c r="O8110" i="6"/>
  <c r="O8111" i="6"/>
  <c r="O8112" i="6"/>
  <c r="O8113" i="6"/>
  <c r="O8114" i="6"/>
  <c r="O8115" i="6"/>
  <c r="O8116" i="6"/>
  <c r="O8117" i="6"/>
  <c r="O8118" i="6"/>
  <c r="O8119" i="6"/>
  <c r="O8120" i="6"/>
  <c r="O8121" i="6"/>
  <c r="O8122" i="6"/>
  <c r="O8123" i="6"/>
  <c r="O8124" i="6"/>
  <c r="O8125" i="6"/>
  <c r="O8126" i="6"/>
  <c r="O8127" i="6"/>
  <c r="O8128" i="6"/>
  <c r="O8129" i="6"/>
  <c r="O8130" i="6"/>
  <c r="O8131" i="6"/>
  <c r="O8132" i="6"/>
  <c r="O8133" i="6"/>
  <c r="O8134" i="6"/>
  <c r="O8135" i="6"/>
  <c r="O8136" i="6"/>
  <c r="O8137" i="6"/>
  <c r="O8138" i="6"/>
  <c r="O8139" i="6"/>
  <c r="O8140" i="6"/>
  <c r="O8141" i="6"/>
  <c r="O8142" i="6"/>
  <c r="O8143" i="6"/>
  <c r="O8144" i="6"/>
  <c r="O8145" i="6"/>
  <c r="O8146" i="6"/>
  <c r="O8147" i="6"/>
  <c r="O8148" i="6"/>
  <c r="O8149" i="6"/>
  <c r="O8150" i="6"/>
  <c r="O8151" i="6"/>
  <c r="O8152" i="6"/>
  <c r="O8153" i="6"/>
  <c r="O8154" i="6"/>
  <c r="O8155" i="6"/>
  <c r="O8156" i="6"/>
  <c r="O8157" i="6"/>
  <c r="O8158" i="6"/>
  <c r="O8159" i="6"/>
  <c r="O8160" i="6"/>
  <c r="O8161" i="6"/>
  <c r="O8162" i="6"/>
  <c r="O8163" i="6"/>
  <c r="O8164" i="6"/>
  <c r="O8165" i="6"/>
  <c r="O8166" i="6"/>
  <c r="O8167" i="6"/>
  <c r="O8168" i="6"/>
  <c r="O8169" i="6"/>
  <c r="O8170" i="6"/>
  <c r="O8171" i="6"/>
  <c r="O8172" i="6"/>
  <c r="O8173" i="6"/>
  <c r="O8174" i="6"/>
  <c r="O8175" i="6"/>
  <c r="O8176" i="6"/>
  <c r="O8177" i="6"/>
  <c r="O8178" i="6"/>
  <c r="O8179" i="6"/>
  <c r="O8180" i="6"/>
  <c r="O8181" i="6"/>
  <c r="O8182" i="6"/>
  <c r="O8183" i="6"/>
  <c r="O8184" i="6"/>
  <c r="O8185" i="6"/>
  <c r="O8186" i="6"/>
  <c r="O8187" i="6"/>
  <c r="O8188" i="6"/>
  <c r="O8189" i="6"/>
  <c r="O8190" i="6"/>
  <c r="O8191" i="6"/>
  <c r="O8192" i="6"/>
  <c r="O8193" i="6"/>
  <c r="O8194" i="6"/>
  <c r="O8195" i="6"/>
  <c r="O8196" i="6"/>
  <c r="O8197" i="6"/>
  <c r="O8198" i="6"/>
  <c r="O8199" i="6"/>
  <c r="O8200" i="6"/>
  <c r="O8201" i="6"/>
  <c r="O8202" i="6"/>
  <c r="O8203" i="6"/>
  <c r="O8204" i="6"/>
  <c r="O8205" i="6"/>
  <c r="O8206" i="6"/>
  <c r="O8207" i="6"/>
  <c r="O8208" i="6"/>
  <c r="O8209" i="6"/>
  <c r="O8210" i="6"/>
  <c r="O8211" i="6"/>
  <c r="O8212" i="6"/>
  <c r="O8213" i="6"/>
  <c r="O8214" i="6"/>
  <c r="O8215" i="6"/>
  <c r="O8216" i="6"/>
  <c r="O8217" i="6"/>
  <c r="O8218" i="6"/>
  <c r="O8219" i="6"/>
  <c r="O8220" i="6"/>
  <c r="O8221" i="6"/>
  <c r="O8222" i="6"/>
  <c r="O8223" i="6"/>
  <c r="O8224" i="6"/>
  <c r="O8225" i="6"/>
  <c r="O8226" i="6"/>
  <c r="O8227" i="6"/>
  <c r="O8228" i="6"/>
  <c r="O8229" i="6"/>
  <c r="O8230" i="6"/>
  <c r="O8231" i="6"/>
  <c r="O8232" i="6"/>
  <c r="O8233" i="6"/>
  <c r="O8234" i="6"/>
  <c r="O8235" i="6"/>
  <c r="O8236" i="6"/>
  <c r="O8237" i="6"/>
  <c r="O8238" i="6"/>
  <c r="O8239" i="6"/>
  <c r="O8240" i="6"/>
  <c r="O8241" i="6"/>
  <c r="O8242" i="6"/>
  <c r="O8243" i="6"/>
  <c r="O8244" i="6"/>
  <c r="O8245" i="6"/>
  <c r="O8246" i="6"/>
  <c r="O8247" i="6"/>
  <c r="O8248" i="6"/>
  <c r="O8249" i="6"/>
  <c r="O8250" i="6"/>
  <c r="O8251" i="6"/>
  <c r="O8252" i="6"/>
  <c r="O8253" i="6"/>
  <c r="O8254" i="6"/>
  <c r="O8255" i="6"/>
  <c r="O8256" i="6"/>
  <c r="O8257" i="6"/>
  <c r="O8258" i="6"/>
  <c r="O8259" i="6"/>
  <c r="O8260" i="6"/>
  <c r="O8261" i="6"/>
  <c r="O8262" i="6"/>
  <c r="O8263" i="6"/>
  <c r="O8264" i="6"/>
  <c r="O8265" i="6"/>
  <c r="O8266" i="6"/>
  <c r="O8267" i="6"/>
  <c r="O8268" i="6"/>
  <c r="O8269" i="6"/>
  <c r="O8270" i="6"/>
  <c r="O8271" i="6"/>
  <c r="O8272" i="6"/>
  <c r="O8273" i="6"/>
  <c r="O8274" i="6"/>
  <c r="O8275" i="6"/>
  <c r="O8276" i="6"/>
  <c r="O8277" i="6"/>
  <c r="O8278" i="6"/>
  <c r="O8279" i="6"/>
  <c r="O8280" i="6"/>
  <c r="O8281" i="6"/>
  <c r="O8282" i="6"/>
  <c r="O8283" i="6"/>
  <c r="O8284" i="6"/>
  <c r="O8285" i="6"/>
  <c r="O8286" i="6"/>
  <c r="O8287" i="6"/>
  <c r="O8288" i="6"/>
  <c r="O8289" i="6"/>
  <c r="O8290" i="6"/>
  <c r="O8291" i="6"/>
  <c r="O8292" i="6"/>
  <c r="O8293" i="6"/>
  <c r="O8294" i="6"/>
  <c r="O8295" i="6"/>
  <c r="O8296" i="6"/>
  <c r="O8297" i="6"/>
  <c r="O8298" i="6"/>
  <c r="O8299" i="6"/>
  <c r="O8300" i="6"/>
  <c r="O8301" i="6"/>
  <c r="O8302" i="6"/>
  <c r="O8303" i="6"/>
  <c r="O8304" i="6"/>
  <c r="O8305" i="6"/>
  <c r="O8306" i="6"/>
  <c r="O8307" i="6"/>
  <c r="O8308" i="6"/>
  <c r="O8309" i="6"/>
  <c r="O8310" i="6"/>
  <c r="O8311" i="6"/>
  <c r="O8312" i="6"/>
  <c r="O8313" i="6"/>
  <c r="O8314" i="6"/>
  <c r="O8315" i="6"/>
  <c r="O8316" i="6"/>
  <c r="O8317" i="6"/>
  <c r="O8318" i="6"/>
  <c r="O8319" i="6"/>
  <c r="O8320" i="6"/>
  <c r="O8321" i="6"/>
  <c r="O8322" i="6"/>
  <c r="O8323" i="6"/>
  <c r="O8324" i="6"/>
  <c r="O8325" i="6"/>
  <c r="O8326" i="6"/>
  <c r="O8327" i="6"/>
  <c r="O8328" i="6"/>
  <c r="O8329" i="6"/>
  <c r="O8330" i="6"/>
  <c r="O8331" i="6"/>
  <c r="O8332" i="6"/>
  <c r="O8333" i="6"/>
  <c r="O8334" i="6"/>
  <c r="O8335" i="6"/>
  <c r="O8336" i="6"/>
  <c r="O8337" i="6"/>
  <c r="O8338" i="6"/>
  <c r="O8339" i="6"/>
  <c r="O8340" i="6"/>
  <c r="O8341" i="6"/>
  <c r="O8342" i="6"/>
  <c r="O8343" i="6"/>
  <c r="O8344" i="6"/>
  <c r="O8345" i="6"/>
  <c r="O8346" i="6"/>
  <c r="O8347" i="6"/>
  <c r="O8348" i="6"/>
  <c r="O8349" i="6"/>
  <c r="O8350" i="6"/>
  <c r="O8351" i="6"/>
  <c r="O8352" i="6"/>
  <c r="O8353" i="6"/>
  <c r="O8354" i="6"/>
  <c r="O8355" i="6"/>
  <c r="O8356" i="6"/>
  <c r="O8357" i="6"/>
  <c r="O8358" i="6"/>
  <c r="O8359" i="6"/>
  <c r="O8360" i="6"/>
  <c r="O8361" i="6"/>
  <c r="O8362" i="6"/>
  <c r="O8363" i="6"/>
  <c r="O8364" i="6"/>
  <c r="O8365" i="6"/>
  <c r="O8366" i="6"/>
  <c r="O8367" i="6"/>
  <c r="O8368" i="6"/>
  <c r="O8369" i="6"/>
  <c r="O8370" i="6"/>
  <c r="O8371" i="6"/>
  <c r="O8372" i="6"/>
  <c r="O8373" i="6"/>
  <c r="O8374" i="6"/>
  <c r="O8375" i="6"/>
  <c r="O8376" i="6"/>
  <c r="O8377" i="6"/>
  <c r="O8378" i="6"/>
  <c r="O8379" i="6"/>
  <c r="O8380" i="6"/>
  <c r="O8381" i="6"/>
  <c r="O8382" i="6"/>
  <c r="O8383" i="6"/>
  <c r="O8384" i="6"/>
  <c r="O8385" i="6"/>
  <c r="O8386" i="6"/>
  <c r="O8387" i="6"/>
  <c r="O8388" i="6"/>
  <c r="O8389" i="6"/>
  <c r="O8390" i="6"/>
  <c r="O8391" i="6"/>
  <c r="O8392" i="6"/>
  <c r="O8393" i="6"/>
  <c r="O8394" i="6"/>
  <c r="O8395" i="6"/>
  <c r="O8396" i="6"/>
  <c r="O8397" i="6"/>
  <c r="O8398" i="6"/>
  <c r="O8399" i="6"/>
  <c r="O8400" i="6"/>
  <c r="O8401" i="6"/>
  <c r="O8402" i="6"/>
  <c r="O8403" i="6"/>
  <c r="O8404" i="6"/>
  <c r="O8405" i="6"/>
  <c r="O8406" i="6"/>
  <c r="O8407" i="6"/>
  <c r="O8408" i="6"/>
  <c r="O8409" i="6"/>
  <c r="O8410" i="6"/>
  <c r="O8411" i="6"/>
  <c r="O8412" i="6"/>
  <c r="O8413" i="6"/>
  <c r="O8414" i="6"/>
  <c r="O8415" i="6"/>
  <c r="O8416" i="6"/>
  <c r="O8417" i="6"/>
  <c r="O8418" i="6"/>
  <c r="O8419" i="6"/>
  <c r="O8420" i="6"/>
  <c r="O8421" i="6"/>
  <c r="O8422" i="6"/>
  <c r="O8423" i="6"/>
  <c r="O8424" i="6"/>
  <c r="O8425" i="6"/>
  <c r="O8426" i="6"/>
  <c r="O8427" i="6"/>
  <c r="O8428" i="6"/>
  <c r="O8429" i="6"/>
  <c r="O8430" i="6"/>
  <c r="O8431" i="6"/>
  <c r="O8432" i="6"/>
  <c r="O8433" i="6"/>
  <c r="O8434" i="6"/>
  <c r="O8435" i="6"/>
  <c r="O8436" i="6"/>
  <c r="O8437" i="6"/>
  <c r="O8438" i="6"/>
  <c r="O8439" i="6"/>
  <c r="O8440" i="6"/>
  <c r="O8441" i="6"/>
  <c r="O8442" i="6"/>
  <c r="O8443" i="6"/>
  <c r="O8444" i="6"/>
  <c r="O8445" i="6"/>
  <c r="O8446" i="6"/>
  <c r="O8447" i="6"/>
  <c r="O8448" i="6"/>
  <c r="O8449" i="6"/>
  <c r="O8450" i="6"/>
  <c r="O8451" i="6"/>
  <c r="O8452" i="6"/>
  <c r="O8453" i="6"/>
  <c r="O8454" i="6"/>
  <c r="O8455" i="6"/>
  <c r="O8456" i="6"/>
  <c r="O8457" i="6"/>
  <c r="O8458" i="6"/>
  <c r="O8459" i="6"/>
  <c r="O8460" i="6"/>
  <c r="O8461" i="6"/>
  <c r="O8462" i="6"/>
  <c r="O8463" i="6"/>
  <c r="O8464" i="6"/>
  <c r="O8465" i="6"/>
  <c r="O8466" i="6"/>
  <c r="O8467" i="6"/>
  <c r="O8468" i="6"/>
  <c r="O8469" i="6"/>
  <c r="O8470" i="6"/>
  <c r="O8471" i="6"/>
  <c r="O8472" i="6"/>
  <c r="O8473" i="6"/>
  <c r="O8474" i="6"/>
  <c r="O8475" i="6"/>
  <c r="O8476" i="6"/>
  <c r="O8477" i="6"/>
  <c r="O8478" i="6"/>
  <c r="O8479" i="6"/>
  <c r="O8480" i="6"/>
  <c r="O8481" i="6"/>
  <c r="O8482" i="6"/>
  <c r="O8483" i="6"/>
  <c r="O8484" i="6"/>
  <c r="O8485" i="6"/>
  <c r="O8486" i="6"/>
  <c r="O8487" i="6"/>
  <c r="O8488" i="6"/>
  <c r="O8489" i="6"/>
  <c r="O8490" i="6"/>
  <c r="O8491" i="6"/>
  <c r="O8492" i="6"/>
  <c r="O8493" i="6"/>
  <c r="O8494" i="6"/>
  <c r="O8495" i="6"/>
  <c r="O8496" i="6"/>
  <c r="O8497" i="6"/>
  <c r="O8498" i="6"/>
  <c r="O8499" i="6"/>
  <c r="O8500" i="6"/>
  <c r="O8501" i="6"/>
  <c r="O8502" i="6"/>
  <c r="O8503" i="6"/>
  <c r="O8504" i="6"/>
  <c r="O8505" i="6"/>
  <c r="O8506" i="6"/>
  <c r="O8507" i="6"/>
  <c r="O8508" i="6"/>
  <c r="O8509" i="6"/>
  <c r="O8510" i="6"/>
  <c r="O8511" i="6"/>
  <c r="O8512" i="6"/>
  <c r="O8513" i="6"/>
  <c r="O8514" i="6"/>
  <c r="O8515" i="6"/>
  <c r="O8516" i="6"/>
  <c r="O8517" i="6"/>
  <c r="O8518" i="6"/>
  <c r="O8519" i="6"/>
  <c r="O8520" i="6"/>
  <c r="O8521" i="6"/>
  <c r="O8522" i="6"/>
  <c r="O8523" i="6"/>
  <c r="O8524" i="6"/>
  <c r="O8525" i="6"/>
  <c r="O8526" i="6"/>
  <c r="O8527" i="6"/>
  <c r="O8528" i="6"/>
  <c r="O8529" i="6"/>
  <c r="O8530" i="6"/>
  <c r="O8531" i="6"/>
  <c r="O8532" i="6"/>
  <c r="O8533" i="6"/>
  <c r="O8534" i="6"/>
  <c r="O8535" i="6"/>
  <c r="O8536" i="6"/>
  <c r="O8537" i="6"/>
  <c r="O8538" i="6"/>
  <c r="O8539" i="6"/>
  <c r="O8540" i="6"/>
  <c r="O8541" i="6"/>
  <c r="O8542" i="6"/>
  <c r="O8543" i="6"/>
  <c r="O8544" i="6"/>
  <c r="O8545" i="6"/>
  <c r="O8546" i="6"/>
  <c r="O8547" i="6"/>
  <c r="O8548" i="6"/>
  <c r="O8549" i="6"/>
  <c r="O8550" i="6"/>
  <c r="O8551" i="6"/>
  <c r="O8552" i="6"/>
  <c r="O8553" i="6"/>
  <c r="O8554" i="6"/>
  <c r="O8555" i="6"/>
  <c r="O8556" i="6"/>
  <c r="O8557" i="6"/>
  <c r="O8558" i="6"/>
  <c r="O8559" i="6"/>
  <c r="O8560" i="6"/>
  <c r="O8561" i="6"/>
  <c r="O8562" i="6"/>
  <c r="O8563" i="6"/>
  <c r="O8564" i="6"/>
  <c r="O8565" i="6"/>
  <c r="O8566" i="6"/>
  <c r="O8567" i="6"/>
  <c r="O8568" i="6"/>
  <c r="O8569" i="6"/>
  <c r="O8570" i="6"/>
  <c r="O8571" i="6"/>
  <c r="O8572" i="6"/>
  <c r="O8573" i="6"/>
  <c r="O8574" i="6"/>
  <c r="O8575" i="6"/>
  <c r="O8576" i="6"/>
  <c r="O8577" i="6"/>
  <c r="O8578" i="6"/>
  <c r="O8579" i="6"/>
  <c r="O8580" i="6"/>
  <c r="O8581" i="6"/>
  <c r="O8582" i="6"/>
  <c r="O8583" i="6"/>
  <c r="O8584" i="6"/>
  <c r="O8585" i="6"/>
  <c r="O8586" i="6"/>
  <c r="O8587" i="6"/>
  <c r="O8588" i="6"/>
  <c r="O8589" i="6"/>
  <c r="O8590" i="6"/>
  <c r="O8591" i="6"/>
  <c r="O8592" i="6"/>
  <c r="O8593" i="6"/>
  <c r="O8594" i="6"/>
  <c r="O8595" i="6"/>
  <c r="O8596" i="6"/>
  <c r="O8597" i="6"/>
  <c r="O8598" i="6"/>
  <c r="O8599" i="6"/>
  <c r="O8600" i="6"/>
  <c r="O8601" i="6"/>
  <c r="O8602" i="6"/>
  <c r="O8603" i="6"/>
  <c r="O8604" i="6"/>
  <c r="O8605" i="6"/>
  <c r="O8606" i="6"/>
  <c r="O8607" i="6"/>
  <c r="O8608" i="6"/>
  <c r="O8609" i="6"/>
  <c r="O8610" i="6"/>
  <c r="O8611" i="6"/>
  <c r="O8612" i="6"/>
  <c r="O8613" i="6"/>
  <c r="O8614" i="6"/>
  <c r="O8615" i="6"/>
  <c r="O8616" i="6"/>
  <c r="O8617" i="6"/>
  <c r="O8618" i="6"/>
  <c r="O8619" i="6"/>
  <c r="O8620" i="6"/>
  <c r="O8621" i="6"/>
  <c r="O8622" i="6"/>
  <c r="O8623" i="6"/>
  <c r="O8624" i="6"/>
  <c r="O8625" i="6"/>
  <c r="O8626" i="6"/>
  <c r="O8627" i="6"/>
  <c r="O8628" i="6"/>
  <c r="O8629" i="6"/>
  <c r="O8630" i="6"/>
  <c r="O8631" i="6"/>
  <c r="O8632" i="6"/>
  <c r="O8633" i="6"/>
  <c r="O8634" i="6"/>
  <c r="O8635" i="6"/>
  <c r="O8636" i="6"/>
  <c r="O8637" i="6"/>
  <c r="O8638" i="6"/>
  <c r="O8639" i="6"/>
  <c r="O8640" i="6"/>
  <c r="O8641" i="6"/>
  <c r="O8642" i="6"/>
  <c r="O8643" i="6"/>
  <c r="O8644" i="6"/>
  <c r="O8645" i="6"/>
  <c r="O8646" i="6"/>
  <c r="O8647" i="6"/>
  <c r="O8648" i="6"/>
  <c r="O8649" i="6"/>
  <c r="O8650" i="6"/>
  <c r="O8651" i="6"/>
  <c r="O8652" i="6"/>
  <c r="O8653" i="6"/>
  <c r="O8654" i="6"/>
  <c r="O8655" i="6"/>
  <c r="O8656" i="6"/>
  <c r="O8657" i="6"/>
  <c r="O8658" i="6"/>
  <c r="O8659" i="6"/>
  <c r="O8660" i="6"/>
  <c r="O8661" i="6"/>
  <c r="O8662" i="6"/>
  <c r="O8663" i="6"/>
  <c r="O8664" i="6"/>
  <c r="O8665" i="6"/>
  <c r="O8666" i="6"/>
  <c r="O8667" i="6"/>
  <c r="O8668" i="6"/>
  <c r="O8669" i="6"/>
  <c r="O8670" i="6"/>
  <c r="O8671" i="6"/>
  <c r="O8672" i="6"/>
  <c r="O8673" i="6"/>
  <c r="O8674" i="6"/>
  <c r="O8675" i="6"/>
  <c r="O8676" i="6"/>
  <c r="O8677" i="6"/>
  <c r="O8678" i="6"/>
  <c r="O8679" i="6"/>
  <c r="O8680" i="6"/>
  <c r="O8681" i="6"/>
  <c r="O8682" i="6"/>
  <c r="O8683" i="6"/>
  <c r="O8684" i="6"/>
  <c r="O8685" i="6"/>
  <c r="O8686" i="6"/>
  <c r="O8687" i="6"/>
  <c r="O8688" i="6"/>
  <c r="O8689" i="6"/>
  <c r="O8690" i="6"/>
  <c r="O8691" i="6"/>
  <c r="O8692" i="6"/>
  <c r="O8693" i="6"/>
  <c r="O8694" i="6"/>
  <c r="O8695" i="6"/>
  <c r="O8696" i="6"/>
  <c r="O8697" i="6"/>
  <c r="O8698" i="6"/>
  <c r="O8699" i="6"/>
  <c r="O8700" i="6"/>
  <c r="O8701" i="6"/>
  <c r="O8702" i="6"/>
  <c r="O8703" i="6"/>
  <c r="O8704" i="6"/>
  <c r="O8705" i="6"/>
  <c r="O8706" i="6"/>
  <c r="O8707" i="6"/>
  <c r="O8708" i="6"/>
  <c r="O8709" i="6"/>
  <c r="O8710" i="6"/>
  <c r="O8711" i="6"/>
  <c r="O8712" i="6"/>
  <c r="O8713" i="6"/>
  <c r="O8714" i="6"/>
  <c r="O8715" i="6"/>
  <c r="O8716" i="6"/>
  <c r="O8717" i="6"/>
  <c r="O8718" i="6"/>
  <c r="O8719" i="6"/>
  <c r="O8720" i="6"/>
  <c r="O8721" i="6"/>
  <c r="O8722" i="6"/>
  <c r="O8723" i="6"/>
  <c r="O8724" i="6"/>
  <c r="O8725" i="6"/>
  <c r="O8726" i="6"/>
  <c r="O8727" i="6"/>
  <c r="O8728" i="6"/>
  <c r="O8729" i="6"/>
  <c r="O8730" i="6"/>
  <c r="O8731" i="6"/>
  <c r="O8732" i="6"/>
  <c r="O8733" i="6"/>
  <c r="O8734" i="6"/>
  <c r="O8735" i="6"/>
  <c r="O8736" i="6"/>
  <c r="O8737" i="6"/>
  <c r="O8738" i="6"/>
  <c r="O8739" i="6"/>
  <c r="O8740" i="6"/>
  <c r="O8741" i="6"/>
  <c r="O8742" i="6"/>
  <c r="O8743" i="6"/>
  <c r="O8744" i="6"/>
  <c r="O8745" i="6"/>
  <c r="O8746" i="6"/>
  <c r="O8747" i="6"/>
  <c r="O8748" i="6"/>
  <c r="O8749" i="6"/>
  <c r="O8750" i="6"/>
  <c r="O8751" i="6"/>
  <c r="O8752" i="6"/>
  <c r="O8753" i="6"/>
  <c r="O8754" i="6"/>
  <c r="O8755" i="6"/>
  <c r="O8756" i="6"/>
  <c r="O8757" i="6"/>
  <c r="O8758" i="6"/>
  <c r="O8759" i="6"/>
  <c r="O8760" i="6"/>
  <c r="O8761" i="6"/>
  <c r="O8762" i="6"/>
  <c r="O8763" i="6"/>
  <c r="O8764" i="6"/>
  <c r="O8765" i="6"/>
  <c r="O8766" i="6"/>
  <c r="O8767" i="6"/>
  <c r="O8768" i="6"/>
  <c r="O8769" i="6"/>
  <c r="O8770" i="6"/>
  <c r="O8771" i="6"/>
  <c r="O8772" i="6"/>
  <c r="O8773" i="6"/>
  <c r="O8774" i="6"/>
  <c r="O8775" i="6"/>
  <c r="O8776" i="6"/>
  <c r="O8777" i="6"/>
  <c r="O8778" i="6"/>
  <c r="O8779" i="6"/>
  <c r="O8780" i="6"/>
  <c r="O8781" i="6"/>
  <c r="O8782" i="6"/>
  <c r="O8783" i="6"/>
  <c r="O8784" i="6"/>
  <c r="O8785" i="6"/>
  <c r="O8786" i="6"/>
  <c r="O8787" i="6"/>
  <c r="O8788" i="6"/>
  <c r="O8789" i="6"/>
  <c r="O8790" i="6"/>
  <c r="O8791" i="6"/>
  <c r="O8792" i="6"/>
  <c r="O8793" i="6"/>
  <c r="O8794" i="6"/>
  <c r="O8795" i="6"/>
  <c r="O8796" i="6"/>
  <c r="O8797" i="6"/>
  <c r="O8798" i="6"/>
  <c r="O8799" i="6"/>
  <c r="O8800" i="6"/>
  <c r="O8801" i="6"/>
  <c r="O8802" i="6"/>
  <c r="O8803" i="6"/>
  <c r="O8804" i="6"/>
  <c r="O8805" i="6"/>
  <c r="O8806" i="6"/>
  <c r="O8807" i="6"/>
  <c r="O8808" i="6"/>
  <c r="O8809" i="6"/>
  <c r="O8810" i="6"/>
  <c r="O8811" i="6"/>
  <c r="O8812" i="6"/>
  <c r="O8813" i="6"/>
  <c r="O8814" i="6"/>
  <c r="O8815" i="6"/>
  <c r="O8816" i="6"/>
  <c r="O8817" i="6"/>
  <c r="O8818" i="6"/>
  <c r="O8819" i="6"/>
  <c r="O8820" i="6"/>
  <c r="O8821" i="6"/>
  <c r="O8822" i="6"/>
  <c r="O8823" i="6"/>
  <c r="O8824" i="6"/>
  <c r="O8825" i="6"/>
  <c r="O8826" i="6"/>
  <c r="O8827" i="6"/>
  <c r="O8828" i="6"/>
  <c r="O8829" i="6"/>
  <c r="O8830" i="6"/>
  <c r="O8831" i="6"/>
  <c r="O8832" i="6"/>
  <c r="O8833" i="6"/>
  <c r="O8834" i="6"/>
  <c r="O8835" i="6"/>
  <c r="O8836" i="6"/>
  <c r="O8837" i="6"/>
  <c r="O8838" i="6"/>
  <c r="O8839" i="6"/>
  <c r="O8840" i="6"/>
  <c r="O8841" i="6"/>
  <c r="O8842" i="6"/>
  <c r="O8843" i="6"/>
  <c r="O8844" i="6"/>
  <c r="O8845" i="6"/>
  <c r="O8846" i="6"/>
  <c r="O8847" i="6"/>
  <c r="O8848" i="6"/>
  <c r="O8849" i="6"/>
  <c r="O8850" i="6"/>
  <c r="O8851" i="6"/>
  <c r="O8852" i="6"/>
  <c r="O8853" i="6"/>
  <c r="O8854" i="6"/>
  <c r="O8855" i="6"/>
  <c r="O8856" i="6"/>
  <c r="O8857" i="6"/>
  <c r="O8858" i="6"/>
  <c r="O8859" i="6"/>
  <c r="O8860" i="6"/>
  <c r="O8861" i="6"/>
  <c r="O8862" i="6"/>
  <c r="O8863" i="6"/>
  <c r="O8864" i="6"/>
  <c r="O8865" i="6"/>
  <c r="O8866" i="6"/>
  <c r="O8867" i="6"/>
  <c r="O8868" i="6"/>
  <c r="O8869" i="6"/>
  <c r="O8870" i="6"/>
  <c r="O8871" i="6"/>
  <c r="O8872" i="6"/>
  <c r="O8873" i="6"/>
  <c r="O8874" i="6"/>
  <c r="O8875" i="6"/>
  <c r="O8876" i="6"/>
  <c r="O8877" i="6"/>
  <c r="O8878" i="6"/>
  <c r="O8879" i="6"/>
  <c r="O8880" i="6"/>
  <c r="O8881" i="6"/>
  <c r="O8882" i="6"/>
  <c r="O8883" i="6"/>
  <c r="O8884" i="6"/>
  <c r="O8885" i="6"/>
  <c r="O8886" i="6"/>
  <c r="O8887" i="6"/>
  <c r="O8888" i="6"/>
  <c r="O8889" i="6"/>
  <c r="O8890" i="6"/>
  <c r="O8891" i="6"/>
  <c r="O8892" i="6"/>
  <c r="O8893" i="6"/>
  <c r="O8894" i="6"/>
  <c r="O8895" i="6"/>
  <c r="O8896" i="6"/>
  <c r="O8897" i="6"/>
  <c r="O8898" i="6"/>
  <c r="O8899" i="6"/>
  <c r="O8900" i="6"/>
  <c r="O8901" i="6"/>
  <c r="O8902" i="6"/>
  <c r="O8903" i="6"/>
  <c r="O8904" i="6"/>
  <c r="O8905" i="6"/>
  <c r="O8906" i="6"/>
  <c r="O8907" i="6"/>
  <c r="O8908" i="6"/>
  <c r="O8909" i="6"/>
  <c r="O8910" i="6"/>
  <c r="O8911" i="6"/>
  <c r="O8912" i="6"/>
  <c r="O8913" i="6"/>
  <c r="O8914" i="6"/>
  <c r="O8915" i="6"/>
  <c r="O8916" i="6"/>
  <c r="O8917" i="6"/>
  <c r="O8918" i="6"/>
  <c r="O8919" i="6"/>
  <c r="O8920" i="6"/>
  <c r="O8921" i="6"/>
  <c r="O8922" i="6"/>
  <c r="O8923" i="6"/>
  <c r="O8924" i="6"/>
  <c r="O8925" i="6"/>
  <c r="O8926" i="6"/>
  <c r="O8927" i="6"/>
  <c r="O8928" i="6"/>
  <c r="O8929" i="6"/>
  <c r="O8930" i="6"/>
  <c r="O8931" i="6"/>
  <c r="O8932" i="6"/>
  <c r="O8933" i="6"/>
  <c r="O8934" i="6"/>
  <c r="O8935" i="6"/>
  <c r="O8936" i="6"/>
  <c r="O8937" i="6"/>
  <c r="O8938" i="6"/>
  <c r="O8939" i="6"/>
  <c r="O8940" i="6"/>
  <c r="O8941" i="6"/>
  <c r="O8942" i="6"/>
  <c r="O8943" i="6"/>
  <c r="O8944" i="6"/>
  <c r="O8945" i="6"/>
  <c r="O8946" i="6"/>
  <c r="O8947" i="6"/>
  <c r="O8948" i="6"/>
  <c r="O8949" i="6"/>
  <c r="O8950" i="6"/>
  <c r="O8951" i="6"/>
  <c r="O8952" i="6"/>
  <c r="O8953" i="6"/>
  <c r="O8954" i="6"/>
  <c r="O8955" i="6"/>
  <c r="O8956" i="6"/>
  <c r="O8957" i="6"/>
  <c r="O8958" i="6"/>
  <c r="O8959" i="6"/>
  <c r="O8960" i="6"/>
  <c r="O8961" i="6"/>
  <c r="O8962" i="6"/>
  <c r="O8963" i="6"/>
  <c r="O8964" i="6"/>
  <c r="O8965" i="6"/>
  <c r="O8966" i="6"/>
  <c r="O8967" i="6"/>
  <c r="O8968" i="6"/>
  <c r="O8969" i="6"/>
  <c r="O8970" i="6"/>
  <c r="O8971" i="6"/>
  <c r="O8972" i="6"/>
  <c r="O8973" i="6"/>
  <c r="O8974" i="6"/>
  <c r="O8975" i="6"/>
  <c r="O8976" i="6"/>
  <c r="O8977" i="6"/>
  <c r="O8978" i="6"/>
  <c r="O8979" i="6"/>
  <c r="O8980" i="6"/>
  <c r="O8981" i="6"/>
  <c r="O8982" i="6"/>
  <c r="O8983" i="6"/>
  <c r="O8984" i="6"/>
  <c r="O8985" i="6"/>
  <c r="O8986" i="6"/>
  <c r="O8987" i="6"/>
  <c r="O8988" i="6"/>
  <c r="O8989" i="6"/>
  <c r="O8990" i="6"/>
  <c r="O8991" i="6"/>
  <c r="O8992" i="6"/>
  <c r="O8993" i="6"/>
  <c r="O8994" i="6"/>
  <c r="O8995" i="6"/>
  <c r="O8996" i="6"/>
  <c r="O8997" i="6"/>
  <c r="O8998" i="6"/>
  <c r="O8999" i="6"/>
  <c r="O9000" i="6"/>
  <c r="O9001" i="6"/>
  <c r="O9002" i="6"/>
  <c r="O9003" i="6"/>
  <c r="O9004" i="6"/>
  <c r="O9005" i="6"/>
  <c r="O9006" i="6"/>
  <c r="O9007" i="6"/>
  <c r="O9008" i="6"/>
  <c r="O9009" i="6"/>
  <c r="O9010" i="6"/>
  <c r="O9011" i="6"/>
  <c r="O9012" i="6"/>
  <c r="O9013" i="6"/>
  <c r="O9014" i="6"/>
  <c r="O9015" i="6"/>
  <c r="O9016" i="6"/>
  <c r="O9017" i="6"/>
  <c r="O9018" i="6"/>
  <c r="O9019" i="6"/>
  <c r="O9020" i="6"/>
  <c r="O9021" i="6"/>
  <c r="O9022" i="6"/>
  <c r="O9023" i="6"/>
  <c r="O9024" i="6"/>
  <c r="O9025" i="6"/>
  <c r="O9026" i="6"/>
  <c r="O9027" i="6"/>
  <c r="O9028" i="6"/>
  <c r="O9029" i="6"/>
  <c r="O9030" i="6"/>
  <c r="O9031" i="6"/>
  <c r="O9032" i="6"/>
  <c r="O9033" i="6"/>
  <c r="O9034" i="6"/>
  <c r="O9035" i="6"/>
  <c r="O9036" i="6"/>
  <c r="O9037" i="6"/>
  <c r="O9038" i="6"/>
  <c r="O9039" i="6"/>
  <c r="O9040" i="6"/>
  <c r="O9041" i="6"/>
  <c r="O9042" i="6"/>
  <c r="O9043" i="6"/>
  <c r="O9044" i="6"/>
  <c r="O9045" i="6"/>
  <c r="O9046" i="6"/>
  <c r="O9047" i="6"/>
  <c r="O9048" i="6"/>
  <c r="O9049" i="6"/>
  <c r="O9050" i="6"/>
  <c r="O9051" i="6"/>
  <c r="O9052" i="6"/>
  <c r="O9053" i="6"/>
  <c r="O9054" i="6"/>
  <c r="O9055" i="6"/>
  <c r="O9056" i="6"/>
  <c r="O9057" i="6"/>
  <c r="O9058" i="6"/>
  <c r="O9059" i="6"/>
  <c r="O9060" i="6"/>
  <c r="O9061" i="6"/>
  <c r="O9062" i="6"/>
  <c r="O9063" i="6"/>
  <c r="O9064" i="6"/>
  <c r="O9065" i="6"/>
  <c r="O9066" i="6"/>
  <c r="O9067" i="6"/>
  <c r="O9068" i="6"/>
  <c r="O9069" i="6"/>
  <c r="O9070" i="6"/>
  <c r="O9071" i="6"/>
  <c r="O9072" i="6"/>
  <c r="O9073" i="6"/>
  <c r="O9074" i="6"/>
  <c r="O9075" i="6"/>
  <c r="O9076" i="6"/>
  <c r="O9077" i="6"/>
  <c r="O9078" i="6"/>
  <c r="O9079" i="6"/>
  <c r="O9080" i="6"/>
  <c r="O9081" i="6"/>
  <c r="O9082" i="6"/>
  <c r="O9083" i="6"/>
  <c r="O9084" i="6"/>
  <c r="O9085" i="6"/>
  <c r="O9086" i="6"/>
  <c r="O9087" i="6"/>
  <c r="O9088" i="6"/>
  <c r="O9089" i="6"/>
  <c r="O9090" i="6"/>
  <c r="O9091" i="6"/>
  <c r="O9092" i="6"/>
  <c r="O9093" i="6"/>
  <c r="O9094" i="6"/>
  <c r="O9095" i="6"/>
  <c r="O9096" i="6"/>
  <c r="O9097" i="6"/>
  <c r="O9098" i="6"/>
  <c r="O9099" i="6"/>
  <c r="O9100" i="6"/>
  <c r="O9101" i="6"/>
  <c r="O9102" i="6"/>
  <c r="O9103" i="6"/>
  <c r="O9104" i="6"/>
  <c r="O9105" i="6"/>
  <c r="O9106" i="6"/>
  <c r="O9107" i="6"/>
  <c r="O9108" i="6"/>
  <c r="O9109" i="6"/>
  <c r="O9110" i="6"/>
  <c r="O9111" i="6"/>
  <c r="O9112" i="6"/>
  <c r="O9113" i="6"/>
  <c r="O9114" i="6"/>
  <c r="O9115" i="6"/>
  <c r="O9116" i="6"/>
  <c r="O9117" i="6"/>
  <c r="O9118" i="6"/>
  <c r="O9119" i="6"/>
  <c r="O9120" i="6"/>
  <c r="O9121" i="6"/>
  <c r="O9122" i="6"/>
  <c r="O9123" i="6"/>
  <c r="O9124" i="6"/>
  <c r="O9125" i="6"/>
  <c r="O9126" i="6"/>
  <c r="O9127" i="6"/>
  <c r="O9128" i="6"/>
  <c r="O9129" i="6"/>
  <c r="O9130" i="6"/>
  <c r="O9131" i="6"/>
  <c r="O9132" i="6"/>
  <c r="O9133" i="6"/>
  <c r="O9134" i="6"/>
  <c r="O9135" i="6"/>
  <c r="O9136" i="6"/>
  <c r="O9137" i="6"/>
  <c r="O9138" i="6"/>
  <c r="O9139" i="6"/>
  <c r="O9140" i="6"/>
  <c r="O9141" i="6"/>
  <c r="O9142" i="6"/>
  <c r="O9143" i="6"/>
  <c r="O9144" i="6"/>
  <c r="O9145" i="6"/>
  <c r="O9146" i="6"/>
  <c r="O9147" i="6"/>
  <c r="O9148" i="6"/>
  <c r="O9149" i="6"/>
  <c r="O9150" i="6"/>
  <c r="O9151" i="6"/>
  <c r="O9152" i="6"/>
  <c r="O9153" i="6"/>
  <c r="O9154" i="6"/>
  <c r="O9155" i="6"/>
  <c r="O9156" i="6"/>
  <c r="O9157" i="6"/>
  <c r="O9158" i="6"/>
  <c r="O9159" i="6"/>
  <c r="O9160" i="6"/>
  <c r="O9161" i="6"/>
  <c r="O9162" i="6"/>
  <c r="O9163" i="6"/>
  <c r="O9164" i="6"/>
  <c r="O9165" i="6"/>
  <c r="O9166" i="6"/>
  <c r="O9167" i="6"/>
  <c r="O9168" i="6"/>
  <c r="O9169" i="6"/>
  <c r="O9170" i="6"/>
  <c r="O9171" i="6"/>
  <c r="O9172" i="6"/>
  <c r="O9173" i="6"/>
  <c r="O9174" i="6"/>
  <c r="O9175" i="6"/>
  <c r="O9176" i="6"/>
  <c r="O9177" i="6"/>
  <c r="O9178" i="6"/>
  <c r="O9179" i="6"/>
  <c r="O9180" i="6"/>
  <c r="O9181" i="6"/>
  <c r="O9182" i="6"/>
  <c r="O9183" i="6"/>
  <c r="O9184" i="6"/>
  <c r="O9185" i="6"/>
  <c r="O9186" i="6"/>
  <c r="O9187" i="6"/>
  <c r="O9188" i="6"/>
  <c r="O9189" i="6"/>
  <c r="O9190" i="6"/>
  <c r="O9191" i="6"/>
  <c r="O9192" i="6"/>
  <c r="O9193" i="6"/>
  <c r="O9194" i="6"/>
  <c r="O9195" i="6"/>
  <c r="O9196" i="6"/>
  <c r="O9197" i="6"/>
  <c r="O9198" i="6"/>
  <c r="O9199" i="6"/>
  <c r="O9200" i="6"/>
  <c r="O9201" i="6"/>
  <c r="O9202" i="6"/>
  <c r="O9203" i="6"/>
  <c r="O9204" i="6"/>
  <c r="O9205" i="6"/>
  <c r="O9206" i="6"/>
  <c r="O9207" i="6"/>
  <c r="O9208" i="6"/>
  <c r="O9209" i="6"/>
  <c r="O9210" i="6"/>
  <c r="O9211" i="6"/>
  <c r="O9212" i="6"/>
  <c r="O9213" i="6"/>
  <c r="O9214" i="6"/>
  <c r="O9215" i="6"/>
  <c r="O9216" i="6"/>
  <c r="O9217" i="6"/>
  <c r="O9218" i="6"/>
  <c r="O9219" i="6"/>
  <c r="O9220" i="6"/>
  <c r="O9221" i="6"/>
  <c r="O9222" i="6"/>
  <c r="O9223" i="6"/>
  <c r="O9224" i="6"/>
  <c r="O9225" i="6"/>
  <c r="O9226" i="6"/>
  <c r="O9227" i="6"/>
  <c r="O9228" i="6"/>
  <c r="O9229" i="6"/>
  <c r="O9230" i="6"/>
  <c r="O9231" i="6"/>
  <c r="O9232" i="6"/>
  <c r="O9233" i="6"/>
  <c r="O9234" i="6"/>
  <c r="O9235" i="6"/>
  <c r="O9236" i="6"/>
  <c r="O9237" i="6"/>
  <c r="O9238" i="6"/>
  <c r="O9239" i="6"/>
  <c r="O9240" i="6"/>
  <c r="O9241" i="6"/>
  <c r="O9242" i="6"/>
  <c r="O9243" i="6"/>
  <c r="O9244" i="6"/>
  <c r="O9245" i="6"/>
  <c r="O9246" i="6"/>
  <c r="O9247" i="6"/>
  <c r="O9248" i="6"/>
  <c r="O9249" i="6"/>
  <c r="O9250" i="6"/>
  <c r="O9251" i="6"/>
  <c r="O9252" i="6"/>
  <c r="O9253" i="6"/>
  <c r="O9254" i="6"/>
  <c r="O9255" i="6"/>
  <c r="O9256" i="6"/>
  <c r="O9257" i="6"/>
  <c r="O9258" i="6"/>
  <c r="O9259" i="6"/>
  <c r="O9260" i="6"/>
  <c r="O9261" i="6"/>
  <c r="O9262" i="6"/>
  <c r="O9263" i="6"/>
  <c r="O9264" i="6"/>
  <c r="O9265" i="6"/>
  <c r="O9266" i="6"/>
  <c r="O9267" i="6"/>
  <c r="O9268" i="6"/>
  <c r="O9269" i="6"/>
  <c r="O9270" i="6"/>
  <c r="O9271" i="6"/>
  <c r="O9272" i="6"/>
  <c r="O9273" i="6"/>
  <c r="O9274" i="6"/>
  <c r="O9275" i="6"/>
  <c r="O9276" i="6"/>
  <c r="O9277" i="6"/>
  <c r="O9278" i="6"/>
  <c r="O9279" i="6"/>
  <c r="O9280" i="6"/>
  <c r="O9281" i="6"/>
  <c r="O9282" i="6"/>
  <c r="O9283" i="6"/>
  <c r="O9284" i="6"/>
  <c r="O9285" i="6"/>
  <c r="O9286" i="6"/>
  <c r="O9287" i="6"/>
  <c r="O9288" i="6"/>
  <c r="O9289" i="6"/>
  <c r="O9290" i="6"/>
  <c r="O9291" i="6"/>
  <c r="O9292" i="6"/>
  <c r="O9293" i="6"/>
  <c r="O9294" i="6"/>
  <c r="O9295" i="6"/>
  <c r="O9296" i="6"/>
  <c r="O9297" i="6"/>
  <c r="O9298" i="6"/>
  <c r="O9299" i="6"/>
  <c r="O9300" i="6"/>
  <c r="O9301" i="6"/>
  <c r="O9302" i="6"/>
  <c r="O9303" i="6"/>
  <c r="O9304" i="6"/>
  <c r="O9305" i="6"/>
  <c r="O9306" i="6"/>
  <c r="O9307" i="6"/>
  <c r="O9308" i="6"/>
  <c r="O9309" i="6"/>
  <c r="O9310" i="6"/>
  <c r="O9311" i="6"/>
  <c r="O9312" i="6"/>
  <c r="O9313" i="6"/>
  <c r="O9314" i="6"/>
  <c r="O9315" i="6"/>
  <c r="O9316" i="6"/>
  <c r="O9317" i="6"/>
  <c r="O9318" i="6"/>
  <c r="O9319" i="6"/>
  <c r="O9320" i="6"/>
  <c r="O9321" i="6"/>
  <c r="O9322" i="6"/>
  <c r="O9323" i="6"/>
  <c r="O9324" i="6"/>
  <c r="O9325" i="6"/>
  <c r="O9326" i="6"/>
  <c r="O9327" i="6"/>
  <c r="O9328" i="6"/>
  <c r="O9329" i="6"/>
  <c r="O9330" i="6"/>
  <c r="O9331" i="6"/>
  <c r="O9332" i="6"/>
  <c r="O9333" i="6"/>
  <c r="O9334" i="6"/>
  <c r="O9335" i="6"/>
  <c r="O9336" i="6"/>
  <c r="O9337" i="6"/>
  <c r="O9338" i="6"/>
  <c r="O9339" i="6"/>
  <c r="O9340" i="6"/>
  <c r="O9341" i="6"/>
  <c r="O9342" i="6"/>
  <c r="O9343" i="6"/>
  <c r="O9344" i="6"/>
  <c r="O9345" i="6"/>
  <c r="O9346" i="6"/>
  <c r="O9347" i="6"/>
  <c r="O9348" i="6"/>
  <c r="O9349" i="6"/>
  <c r="O9350" i="6"/>
  <c r="O9351" i="6"/>
  <c r="O9352" i="6"/>
  <c r="O9353" i="6"/>
  <c r="O9354" i="6"/>
  <c r="O9355" i="6"/>
  <c r="O9356" i="6"/>
  <c r="O9357" i="6"/>
  <c r="O9358" i="6"/>
  <c r="O9359" i="6"/>
  <c r="O9360" i="6"/>
  <c r="O9361" i="6"/>
  <c r="O9362" i="6"/>
  <c r="O9363" i="6"/>
  <c r="O9364" i="6"/>
  <c r="O9365" i="6"/>
  <c r="O9366" i="6"/>
  <c r="O9367" i="6"/>
  <c r="O9368" i="6"/>
  <c r="O9369" i="6"/>
  <c r="O9370" i="6"/>
  <c r="O9371" i="6"/>
  <c r="O9372" i="6"/>
  <c r="O9373" i="6"/>
  <c r="O9374" i="6"/>
  <c r="O9375" i="6"/>
  <c r="O9376" i="6"/>
  <c r="O9377" i="6"/>
  <c r="O9378" i="6"/>
  <c r="O9379" i="6"/>
  <c r="O9380" i="6"/>
  <c r="O9381" i="6"/>
  <c r="O9382" i="6"/>
  <c r="O9383" i="6"/>
  <c r="O9384" i="6"/>
  <c r="O9385" i="6"/>
  <c r="O9386" i="6"/>
  <c r="O9387" i="6"/>
  <c r="O9388" i="6"/>
  <c r="O9389" i="6"/>
  <c r="O9390" i="6"/>
  <c r="O9391" i="6"/>
  <c r="O9392" i="6"/>
  <c r="O9393" i="6"/>
  <c r="O9394" i="6"/>
  <c r="O9395" i="6"/>
  <c r="O9396" i="6"/>
  <c r="O9397" i="6"/>
  <c r="O9398" i="6"/>
  <c r="O9399" i="6"/>
  <c r="O9400" i="6"/>
  <c r="O9401" i="6"/>
  <c r="O9402" i="6"/>
  <c r="O9403" i="6"/>
  <c r="O9404" i="6"/>
  <c r="O9405" i="6"/>
  <c r="O9406" i="6"/>
  <c r="O9407" i="6"/>
  <c r="O9408" i="6"/>
  <c r="O9409" i="6"/>
  <c r="O9410" i="6"/>
  <c r="O9411" i="6"/>
  <c r="O9412" i="6"/>
  <c r="O9413" i="6"/>
  <c r="O9414" i="6"/>
  <c r="O9415" i="6"/>
  <c r="O9416" i="6"/>
  <c r="O9417" i="6"/>
  <c r="O9418" i="6"/>
  <c r="O9419" i="6"/>
  <c r="O9420" i="6"/>
  <c r="O9421" i="6"/>
  <c r="O9422" i="6"/>
  <c r="O9423" i="6"/>
  <c r="O9424" i="6"/>
  <c r="O9425" i="6"/>
  <c r="O9426" i="6"/>
  <c r="O9427" i="6"/>
  <c r="O9428" i="6"/>
  <c r="O9429" i="6"/>
  <c r="O9430" i="6"/>
  <c r="O9431" i="6"/>
  <c r="O9432" i="6"/>
  <c r="O9433" i="6"/>
  <c r="O9434" i="6"/>
  <c r="O9435" i="6"/>
  <c r="O9436" i="6"/>
  <c r="O9437" i="6"/>
  <c r="O9438" i="6"/>
  <c r="O9439" i="6"/>
  <c r="O9440" i="6"/>
  <c r="O9441" i="6"/>
  <c r="O9442" i="6"/>
  <c r="O9443" i="6"/>
  <c r="O9444" i="6"/>
  <c r="O9445" i="6"/>
  <c r="O9446" i="6"/>
  <c r="O9447" i="6"/>
  <c r="O9448" i="6"/>
  <c r="O9449" i="6"/>
  <c r="O9450" i="6"/>
  <c r="O9451" i="6"/>
  <c r="O9452" i="6"/>
  <c r="O9453" i="6"/>
  <c r="O9454" i="6"/>
  <c r="O9455" i="6"/>
  <c r="O9456" i="6"/>
  <c r="O9457" i="6"/>
  <c r="O9458" i="6"/>
  <c r="O9459" i="6"/>
  <c r="O9460" i="6"/>
  <c r="O9461" i="6"/>
  <c r="O9462" i="6"/>
  <c r="O9463" i="6"/>
  <c r="O9464" i="6"/>
  <c r="O9465" i="6"/>
  <c r="O9466" i="6"/>
  <c r="O9467" i="6"/>
  <c r="O9468" i="6"/>
  <c r="O9469" i="6"/>
  <c r="O9470" i="6"/>
  <c r="O9471" i="6"/>
  <c r="O9472" i="6"/>
  <c r="O9473" i="6"/>
  <c r="O9474" i="6"/>
  <c r="O9475" i="6"/>
  <c r="O9476" i="6"/>
  <c r="O9477" i="6"/>
  <c r="O9478" i="6"/>
  <c r="O9479" i="6"/>
  <c r="O9480" i="6"/>
  <c r="O9481" i="6"/>
  <c r="O9482" i="6"/>
  <c r="O9483" i="6"/>
  <c r="O9484" i="6"/>
  <c r="O9485" i="6"/>
  <c r="O9486" i="6"/>
  <c r="O9487" i="6"/>
  <c r="O9488" i="6"/>
  <c r="O9489" i="6"/>
  <c r="O9490" i="6"/>
  <c r="O9491" i="6"/>
  <c r="O9492" i="6"/>
  <c r="O9493" i="6"/>
  <c r="O9494" i="6"/>
  <c r="O9495" i="6"/>
  <c r="O9496" i="6"/>
  <c r="O9497" i="6"/>
  <c r="O9498" i="6"/>
  <c r="O9499" i="6"/>
  <c r="O9500" i="6"/>
  <c r="O9501" i="6"/>
  <c r="O9502" i="6"/>
  <c r="O9503" i="6"/>
  <c r="O9504" i="6"/>
  <c r="O9505" i="6"/>
  <c r="O9506" i="6"/>
  <c r="O9507" i="6"/>
  <c r="O9508" i="6"/>
  <c r="O9509" i="6"/>
  <c r="O9510" i="6"/>
  <c r="O9511" i="6"/>
  <c r="O9512" i="6"/>
  <c r="O9513" i="6"/>
  <c r="O9514" i="6"/>
  <c r="O9515" i="6"/>
  <c r="O9516" i="6"/>
  <c r="O9517" i="6"/>
  <c r="O9518" i="6"/>
  <c r="O9519" i="6"/>
  <c r="O9520" i="6"/>
  <c r="O9521" i="6"/>
  <c r="O9522" i="6"/>
  <c r="O9523" i="6"/>
  <c r="O9524" i="6"/>
  <c r="O9525" i="6"/>
  <c r="O9526" i="6"/>
  <c r="O9527" i="6"/>
  <c r="O9528" i="6"/>
  <c r="O9529" i="6"/>
  <c r="O9530" i="6"/>
  <c r="O9531" i="6"/>
  <c r="O9532" i="6"/>
  <c r="O9533" i="6"/>
  <c r="O9534" i="6"/>
  <c r="O9535" i="6"/>
  <c r="O9536" i="6"/>
  <c r="O9537" i="6"/>
  <c r="O9538" i="6"/>
  <c r="O9539" i="6"/>
  <c r="O9540" i="6"/>
  <c r="O9541" i="6"/>
  <c r="O9542" i="6"/>
  <c r="O9543" i="6"/>
  <c r="O9544" i="6"/>
  <c r="O9545" i="6"/>
  <c r="O9546" i="6"/>
  <c r="O9547" i="6"/>
  <c r="O9548" i="6"/>
  <c r="O9549" i="6"/>
  <c r="O9550" i="6"/>
  <c r="O9551" i="6"/>
  <c r="O9552" i="6"/>
  <c r="O9553" i="6"/>
  <c r="O9554" i="6"/>
  <c r="O9555" i="6"/>
  <c r="O9556" i="6"/>
  <c r="O9557" i="6"/>
  <c r="O9558" i="6"/>
  <c r="O9559" i="6"/>
  <c r="O9560" i="6"/>
  <c r="O9561" i="6"/>
  <c r="O9562" i="6"/>
  <c r="O9563" i="6"/>
  <c r="O9564" i="6"/>
  <c r="O9565" i="6"/>
  <c r="O9566" i="6"/>
  <c r="O9567" i="6"/>
  <c r="O9568" i="6"/>
  <c r="O9569" i="6"/>
  <c r="O9570" i="6"/>
  <c r="O9571" i="6"/>
  <c r="O9572" i="6"/>
  <c r="O9573" i="6"/>
  <c r="O9574" i="6"/>
  <c r="O9575" i="6"/>
  <c r="O9576" i="6"/>
  <c r="O9577" i="6"/>
  <c r="O9578" i="6"/>
  <c r="O9579" i="6"/>
  <c r="O9580" i="6"/>
  <c r="O9581" i="6"/>
  <c r="O9582" i="6"/>
  <c r="O9583" i="6"/>
  <c r="O9584" i="6"/>
  <c r="O9585" i="6"/>
  <c r="O9586" i="6"/>
  <c r="O9587" i="6"/>
  <c r="O9588" i="6"/>
  <c r="O9589" i="6"/>
  <c r="O9590" i="6"/>
  <c r="O9591" i="6"/>
  <c r="O9592" i="6"/>
  <c r="O9593" i="6"/>
  <c r="O9594" i="6"/>
  <c r="O9595" i="6"/>
  <c r="O9596" i="6"/>
  <c r="O9597" i="6"/>
  <c r="O9598" i="6"/>
  <c r="O9599" i="6"/>
  <c r="O9600" i="6"/>
  <c r="O9601" i="6"/>
  <c r="O9602" i="6"/>
  <c r="O9603" i="6"/>
  <c r="O9604" i="6"/>
  <c r="O9605" i="6"/>
  <c r="O9606" i="6"/>
  <c r="O9607" i="6"/>
  <c r="O9608" i="6"/>
  <c r="O9609" i="6"/>
  <c r="O9610" i="6"/>
  <c r="O9611" i="6"/>
  <c r="O9612" i="6"/>
  <c r="O9613" i="6"/>
  <c r="O9614" i="6"/>
  <c r="O9615" i="6"/>
  <c r="O9616" i="6"/>
  <c r="O9617" i="6"/>
  <c r="O9618" i="6"/>
  <c r="O9619" i="6"/>
  <c r="O9620" i="6"/>
  <c r="O9621" i="6"/>
  <c r="O9622" i="6"/>
  <c r="O9623" i="6"/>
  <c r="O9624" i="6"/>
  <c r="O9625" i="6"/>
  <c r="O9626" i="6"/>
  <c r="O9627" i="6"/>
  <c r="O9628" i="6"/>
  <c r="O9629" i="6"/>
  <c r="O9630" i="6"/>
  <c r="O9631" i="6"/>
  <c r="O9632" i="6"/>
  <c r="O9633" i="6"/>
  <c r="O9634" i="6"/>
  <c r="O9635" i="6"/>
  <c r="O9636" i="6"/>
  <c r="O9637" i="6"/>
  <c r="O9638" i="6"/>
  <c r="O9639" i="6"/>
  <c r="O9640" i="6"/>
  <c r="O9641" i="6"/>
  <c r="O9642" i="6"/>
  <c r="O9643" i="6"/>
  <c r="O9644" i="6"/>
  <c r="O9645" i="6"/>
  <c r="O9646" i="6"/>
  <c r="O9647" i="6"/>
  <c r="O9648" i="6"/>
  <c r="O9649" i="6"/>
  <c r="O9650" i="6"/>
  <c r="O9651" i="6"/>
  <c r="O9652" i="6"/>
  <c r="O9653" i="6"/>
  <c r="O9654" i="6"/>
  <c r="O9655" i="6"/>
  <c r="O9656" i="6"/>
  <c r="O9657" i="6"/>
  <c r="O9658" i="6"/>
  <c r="O9659" i="6"/>
  <c r="O9660" i="6"/>
  <c r="O9661" i="6"/>
  <c r="O9662" i="6"/>
  <c r="O9663" i="6"/>
  <c r="O9664" i="6"/>
  <c r="O9665" i="6"/>
  <c r="O9666" i="6"/>
  <c r="O9667" i="6"/>
  <c r="O9668" i="6"/>
  <c r="O9669" i="6"/>
  <c r="O9670" i="6"/>
  <c r="O9671" i="6"/>
  <c r="O9672" i="6"/>
  <c r="O9673" i="6"/>
  <c r="O9674" i="6"/>
  <c r="O9675" i="6"/>
  <c r="O9676" i="6"/>
  <c r="O9677" i="6"/>
  <c r="O9678" i="6"/>
  <c r="O9679" i="6"/>
  <c r="O9680" i="6"/>
  <c r="O9681" i="6"/>
  <c r="O9682" i="6"/>
  <c r="O9683" i="6"/>
  <c r="O9684" i="6"/>
  <c r="O9685" i="6"/>
  <c r="O9686" i="6"/>
  <c r="O9687" i="6"/>
  <c r="O9688" i="6"/>
  <c r="O9689" i="6"/>
  <c r="O9690" i="6"/>
  <c r="O9691" i="6"/>
  <c r="O9692" i="6"/>
  <c r="O9693" i="6"/>
  <c r="O9694" i="6"/>
  <c r="O9695" i="6"/>
  <c r="O9696" i="6"/>
  <c r="O9697" i="6"/>
  <c r="O9698" i="6"/>
  <c r="O9699" i="6"/>
  <c r="O9700" i="6"/>
  <c r="O9701" i="6"/>
  <c r="O9702" i="6"/>
  <c r="O9703" i="6"/>
  <c r="O9704" i="6"/>
  <c r="O9705" i="6"/>
  <c r="O9706" i="6"/>
  <c r="O9707" i="6"/>
  <c r="O9708" i="6"/>
  <c r="O9709" i="6"/>
  <c r="O9710" i="6"/>
  <c r="O9711" i="6"/>
  <c r="O9712" i="6"/>
  <c r="O9713" i="6"/>
  <c r="O9714" i="6"/>
  <c r="O9715" i="6"/>
  <c r="O9716" i="6"/>
  <c r="O9717" i="6"/>
  <c r="O9718" i="6"/>
  <c r="O9719" i="6"/>
  <c r="O9720" i="6"/>
  <c r="O9721" i="6"/>
  <c r="O9722" i="6"/>
  <c r="O9723" i="6"/>
  <c r="O9724" i="6"/>
  <c r="O9725" i="6"/>
  <c r="O9726" i="6"/>
  <c r="O9727" i="6"/>
  <c r="O9728" i="6"/>
  <c r="O9729" i="6"/>
  <c r="O9730" i="6"/>
  <c r="O9731" i="6"/>
  <c r="O9732" i="6"/>
  <c r="O9733" i="6"/>
  <c r="O9734" i="6"/>
  <c r="O9735" i="6"/>
  <c r="O9736" i="6"/>
  <c r="O9737" i="6"/>
  <c r="O9738" i="6"/>
  <c r="O9739" i="6"/>
  <c r="O9740" i="6"/>
  <c r="O9741" i="6"/>
  <c r="O9742" i="6"/>
  <c r="O9743" i="6"/>
  <c r="O9744" i="6"/>
  <c r="O9745" i="6"/>
  <c r="O9746" i="6"/>
  <c r="O9747" i="6"/>
  <c r="O9748" i="6"/>
  <c r="O9749" i="6"/>
  <c r="O9750" i="6"/>
  <c r="O9751" i="6"/>
  <c r="O9752" i="6"/>
  <c r="O9753" i="6"/>
  <c r="O9754" i="6"/>
  <c r="O9755" i="6"/>
  <c r="O9756" i="6"/>
  <c r="O9757" i="6"/>
  <c r="O9758" i="6"/>
  <c r="O9759" i="6"/>
  <c r="O9760" i="6"/>
  <c r="O9761" i="6"/>
  <c r="O9762" i="6"/>
  <c r="O9763" i="6"/>
  <c r="O9764" i="6"/>
  <c r="O9765" i="6"/>
  <c r="O9766" i="6"/>
  <c r="O9767" i="6"/>
  <c r="O9768" i="6"/>
  <c r="O9769" i="6"/>
  <c r="O9770" i="6"/>
  <c r="O9771" i="6"/>
  <c r="O9772" i="6"/>
  <c r="O9773" i="6"/>
  <c r="O9774" i="6"/>
  <c r="O9775" i="6"/>
  <c r="O9776" i="6"/>
  <c r="O9777" i="6"/>
  <c r="O9778" i="6"/>
  <c r="O9779" i="6"/>
  <c r="O9780" i="6"/>
  <c r="O9781" i="6"/>
  <c r="O9782" i="6"/>
  <c r="O9783" i="6"/>
  <c r="O9784" i="6"/>
  <c r="O9785" i="6"/>
  <c r="O9786" i="6"/>
  <c r="O9787" i="6"/>
  <c r="O9788" i="6"/>
  <c r="O9789" i="6"/>
  <c r="O9790" i="6"/>
  <c r="O9791" i="6"/>
  <c r="O9792" i="6"/>
  <c r="O9793" i="6"/>
  <c r="O9794" i="6"/>
  <c r="O9795" i="6"/>
  <c r="O9796" i="6"/>
  <c r="O9797" i="6"/>
  <c r="O9798" i="6"/>
  <c r="O9799" i="6"/>
  <c r="O9800" i="6"/>
  <c r="O9801" i="6"/>
  <c r="O9802" i="6"/>
  <c r="O9803" i="6"/>
  <c r="O9804" i="6"/>
  <c r="O9805" i="6"/>
  <c r="O9806" i="6"/>
  <c r="O9807" i="6"/>
  <c r="O9808" i="6"/>
  <c r="O9809" i="6"/>
  <c r="O9810" i="6"/>
  <c r="O9811" i="6"/>
  <c r="O9812" i="6"/>
  <c r="O9813" i="6"/>
  <c r="O9814" i="6"/>
  <c r="O9815" i="6"/>
  <c r="O9816" i="6"/>
  <c r="O9817" i="6"/>
  <c r="O9818" i="6"/>
  <c r="O9819" i="6"/>
  <c r="O9820" i="6"/>
  <c r="O9821" i="6"/>
  <c r="O9822" i="6"/>
  <c r="O9823" i="6"/>
  <c r="O9824" i="6"/>
  <c r="O9825" i="6"/>
  <c r="O9826" i="6"/>
  <c r="O9827" i="6"/>
  <c r="O9828" i="6"/>
  <c r="O9829" i="6"/>
  <c r="O9830" i="6"/>
  <c r="O9831" i="6"/>
  <c r="O9832" i="6"/>
  <c r="O9833" i="6"/>
  <c r="O9834" i="6"/>
  <c r="O9835" i="6"/>
  <c r="O9836" i="6"/>
  <c r="O9837" i="6"/>
  <c r="O9838" i="6"/>
  <c r="O9839" i="6"/>
  <c r="O9840" i="6"/>
  <c r="O9841" i="6"/>
  <c r="O9842" i="6"/>
  <c r="O9843" i="6"/>
  <c r="O9844" i="6"/>
  <c r="O9845" i="6"/>
  <c r="O9846" i="6"/>
  <c r="O9847" i="6"/>
  <c r="O9848" i="6"/>
  <c r="O9849" i="6"/>
  <c r="O9850" i="6"/>
  <c r="O9851" i="6"/>
  <c r="O9852" i="6"/>
  <c r="O9853" i="6"/>
  <c r="O9854" i="6"/>
  <c r="O9855" i="6"/>
  <c r="O9856" i="6"/>
  <c r="O9857" i="6"/>
  <c r="O9858" i="6"/>
  <c r="O9859" i="6"/>
  <c r="O9860" i="6"/>
  <c r="O9861" i="6"/>
  <c r="O9862" i="6"/>
  <c r="O9863" i="6"/>
  <c r="O9864" i="6"/>
  <c r="O9865" i="6"/>
  <c r="O9866" i="6"/>
  <c r="O9867" i="6"/>
  <c r="O9868" i="6"/>
  <c r="O9869" i="6"/>
  <c r="O9870" i="6"/>
  <c r="O9871" i="6"/>
  <c r="O9872" i="6"/>
  <c r="O9873" i="6"/>
  <c r="O9874" i="6"/>
  <c r="O9875" i="6"/>
  <c r="O9876" i="6"/>
  <c r="O9877" i="6"/>
  <c r="O9878" i="6"/>
  <c r="O9879" i="6"/>
  <c r="O9880" i="6"/>
  <c r="O9881" i="6"/>
  <c r="O9882" i="6"/>
  <c r="O9883" i="6"/>
  <c r="O9884" i="6"/>
  <c r="O9885" i="6"/>
  <c r="O9886" i="6"/>
  <c r="O9887" i="6"/>
  <c r="O9888" i="6"/>
  <c r="O9889" i="6"/>
  <c r="O9890" i="6"/>
  <c r="O9891" i="6"/>
  <c r="O9892" i="6"/>
  <c r="O9893" i="6"/>
  <c r="O9894" i="6"/>
  <c r="O9895" i="6"/>
  <c r="O9896" i="6"/>
  <c r="O9897" i="6"/>
  <c r="O9898" i="6"/>
  <c r="O9899" i="6"/>
  <c r="O9900" i="6"/>
  <c r="O9901" i="6"/>
  <c r="O9902" i="6"/>
  <c r="O9903" i="6"/>
  <c r="O9904" i="6"/>
  <c r="O9905" i="6"/>
  <c r="O9906" i="6"/>
  <c r="O9907" i="6"/>
  <c r="O9908" i="6"/>
  <c r="O9909" i="6"/>
  <c r="O9910" i="6"/>
  <c r="O9911" i="6"/>
  <c r="O9912" i="6"/>
  <c r="O9913" i="6"/>
  <c r="O9914" i="6"/>
  <c r="O9915" i="6"/>
  <c r="O9916" i="6"/>
  <c r="O9917" i="6"/>
  <c r="O9918" i="6"/>
  <c r="O9919" i="6"/>
  <c r="O9920" i="6"/>
  <c r="O9921" i="6"/>
  <c r="O9922" i="6"/>
  <c r="O9923" i="6"/>
  <c r="O9924" i="6"/>
  <c r="O9925" i="6"/>
  <c r="O9926" i="6"/>
  <c r="O9927" i="6"/>
  <c r="O9928" i="6"/>
  <c r="O9929" i="6"/>
  <c r="O9930" i="6"/>
  <c r="O9931" i="6"/>
  <c r="O9932" i="6"/>
  <c r="O9933" i="6"/>
  <c r="O9934" i="6"/>
  <c r="O9935" i="6"/>
  <c r="O9936" i="6"/>
  <c r="O9937" i="6"/>
  <c r="O9938" i="6"/>
  <c r="O9939" i="6"/>
  <c r="O9940" i="6"/>
  <c r="O9941" i="6"/>
  <c r="O9942" i="6"/>
  <c r="O9943" i="6"/>
  <c r="O9944" i="6"/>
  <c r="O9945" i="6"/>
  <c r="O9946" i="6"/>
  <c r="O9947" i="6"/>
  <c r="O9948" i="6"/>
  <c r="O9949" i="6"/>
  <c r="O9950" i="6"/>
  <c r="O9951" i="6"/>
  <c r="O9952" i="6"/>
  <c r="O9953" i="6"/>
  <c r="O9954" i="6"/>
  <c r="O9955" i="6"/>
  <c r="O9956" i="6"/>
  <c r="O9957" i="6"/>
  <c r="O9958" i="6"/>
  <c r="O9959" i="6"/>
  <c r="O9960" i="6"/>
  <c r="O9961" i="6"/>
  <c r="O9962" i="6"/>
  <c r="O9963" i="6"/>
  <c r="O9964" i="6"/>
  <c r="O9965" i="6"/>
  <c r="O9966" i="6"/>
  <c r="O9967" i="6"/>
  <c r="O9968" i="6"/>
  <c r="O9969" i="6"/>
  <c r="O9970" i="6"/>
  <c r="O9971" i="6"/>
  <c r="O9972" i="6"/>
  <c r="O9973" i="6"/>
  <c r="O9974" i="6"/>
  <c r="O9975" i="6"/>
  <c r="O9976" i="6"/>
  <c r="O9977" i="6"/>
  <c r="O9978" i="6"/>
  <c r="O9979" i="6"/>
  <c r="O9980" i="6"/>
  <c r="O9981" i="6"/>
  <c r="O9982" i="6"/>
  <c r="O9983" i="6"/>
  <c r="O9984" i="6"/>
  <c r="O9985" i="6"/>
  <c r="O9986" i="6"/>
  <c r="O9987" i="6"/>
  <c r="O9988" i="6"/>
  <c r="O9989" i="6"/>
  <c r="O9990" i="6"/>
  <c r="O9991" i="6"/>
  <c r="O9992" i="6"/>
  <c r="O9993" i="6"/>
  <c r="O9994" i="6"/>
  <c r="O9995" i="6"/>
  <c r="O9996" i="6"/>
  <c r="O9997" i="6"/>
  <c r="O9998" i="6"/>
  <c r="O9999" i="6"/>
  <c r="O10000" i="6"/>
  <c r="O10001" i="6"/>
  <c r="O10002" i="6"/>
  <c r="O10003" i="6"/>
  <c r="O10004" i="6"/>
  <c r="O10005" i="6"/>
  <c r="O10006" i="6"/>
  <c r="O10007" i="6"/>
  <c r="O10008" i="6"/>
  <c r="O10009" i="6"/>
  <c r="O10010" i="6"/>
  <c r="O10011" i="6"/>
  <c r="O10012" i="6"/>
  <c r="O10013" i="6"/>
  <c r="O10014" i="6"/>
  <c r="O10015" i="6"/>
  <c r="O10016" i="6"/>
  <c r="O10017" i="6"/>
  <c r="O10018" i="6"/>
  <c r="O10019" i="6"/>
  <c r="O10020" i="6"/>
  <c r="O10021" i="6"/>
  <c r="O10022" i="6"/>
  <c r="O10023" i="6"/>
  <c r="O10024" i="6"/>
  <c r="O10025" i="6"/>
  <c r="O10026" i="6"/>
  <c r="O10027" i="6"/>
  <c r="O10028" i="6"/>
  <c r="O10029" i="6"/>
  <c r="O10030" i="6"/>
  <c r="O10031" i="6"/>
  <c r="O10032" i="6"/>
  <c r="O10033" i="6"/>
  <c r="O10034" i="6"/>
  <c r="O10035" i="6"/>
  <c r="O10036" i="6"/>
  <c r="O10037" i="6"/>
  <c r="O10038" i="6"/>
  <c r="O10039" i="6"/>
  <c r="O10040" i="6"/>
  <c r="O10041" i="6"/>
  <c r="O10042" i="6"/>
  <c r="O10043" i="6"/>
  <c r="O10044" i="6"/>
  <c r="O10045" i="6"/>
  <c r="O10046" i="6"/>
  <c r="O10047" i="6"/>
  <c r="O10048" i="6"/>
  <c r="O10049" i="6"/>
  <c r="O10050" i="6"/>
  <c r="O10051" i="6"/>
  <c r="O10052" i="6"/>
  <c r="O10053" i="6"/>
  <c r="O10054" i="6"/>
  <c r="O10055" i="6"/>
  <c r="O10056" i="6"/>
  <c r="O10057" i="6"/>
  <c r="O10058" i="6"/>
  <c r="O10059" i="6"/>
  <c r="O10060" i="6"/>
  <c r="O10061" i="6"/>
  <c r="O10062" i="6"/>
  <c r="O10063" i="6"/>
  <c r="O10064" i="6"/>
  <c r="O10065" i="6"/>
  <c r="O10066" i="6"/>
  <c r="O10067" i="6"/>
  <c r="O10068" i="6"/>
  <c r="O10069" i="6"/>
  <c r="O10070" i="6"/>
  <c r="O10071" i="6"/>
  <c r="O10072" i="6"/>
  <c r="O10073" i="6"/>
  <c r="O10074" i="6"/>
  <c r="O10075" i="6"/>
  <c r="O10076" i="6"/>
  <c r="O10077" i="6"/>
  <c r="O10078" i="6"/>
  <c r="O10079" i="6"/>
  <c r="O10080" i="6"/>
  <c r="O10081" i="6"/>
  <c r="O10082" i="6"/>
  <c r="O10083" i="6"/>
  <c r="O10084" i="6"/>
  <c r="O10085" i="6"/>
  <c r="O10086" i="6"/>
  <c r="O10087" i="6"/>
  <c r="O10088" i="6"/>
  <c r="O10089" i="6"/>
  <c r="O10090" i="6"/>
  <c r="O10091" i="6"/>
  <c r="O10092" i="6"/>
  <c r="O10093" i="6"/>
  <c r="O10094" i="6"/>
  <c r="O10095" i="6"/>
  <c r="O10096" i="6"/>
  <c r="O10097" i="6"/>
  <c r="O10098" i="6"/>
  <c r="O10099" i="6"/>
  <c r="O10100" i="6"/>
  <c r="O10101" i="6"/>
  <c r="O10102" i="6"/>
  <c r="O10103" i="6"/>
  <c r="O10104" i="6"/>
  <c r="O10105" i="6"/>
  <c r="O10106" i="6"/>
  <c r="O10107" i="6"/>
  <c r="O10108" i="6"/>
  <c r="O10109" i="6"/>
  <c r="O10110" i="6"/>
  <c r="O10111" i="6"/>
  <c r="O10112" i="6"/>
  <c r="O10113" i="6"/>
  <c r="O10114" i="6"/>
  <c r="O10115" i="6"/>
  <c r="O10116" i="6"/>
  <c r="O10117" i="6"/>
  <c r="O10118" i="6"/>
  <c r="O10119" i="6"/>
  <c r="O10120" i="6"/>
  <c r="O10121" i="6"/>
  <c r="O10122" i="6"/>
  <c r="O10123" i="6"/>
  <c r="O10124" i="6"/>
  <c r="O10125" i="6"/>
  <c r="O10126" i="6"/>
  <c r="O10127" i="6"/>
  <c r="O10128" i="6"/>
  <c r="O10129" i="6"/>
  <c r="O10130" i="6"/>
  <c r="O10131" i="6"/>
  <c r="O10132" i="6"/>
  <c r="O10133" i="6"/>
  <c r="O10134" i="6"/>
  <c r="O10135" i="6"/>
  <c r="O10136" i="6"/>
  <c r="O10137" i="6"/>
  <c r="O10138" i="6"/>
  <c r="O10139" i="6"/>
  <c r="O10140" i="6"/>
  <c r="O10141" i="6"/>
  <c r="O10142" i="6"/>
  <c r="O10143" i="6"/>
  <c r="O10144" i="6"/>
  <c r="O10145" i="6"/>
  <c r="O10146" i="6"/>
  <c r="O10147" i="6"/>
  <c r="O10148" i="6"/>
  <c r="O10149" i="6"/>
  <c r="O10150" i="6"/>
  <c r="O10151" i="6"/>
  <c r="O10152" i="6"/>
  <c r="O10153" i="6"/>
  <c r="O10154" i="6"/>
  <c r="O10155" i="6"/>
  <c r="O10156" i="6"/>
  <c r="O10157" i="6"/>
  <c r="O10158" i="6"/>
  <c r="O10159" i="6"/>
  <c r="O10160" i="6"/>
  <c r="O10161" i="6"/>
  <c r="O10162" i="6"/>
  <c r="O10163" i="6"/>
  <c r="O10164" i="6"/>
  <c r="O10165" i="6"/>
  <c r="O10166" i="6"/>
  <c r="O10167" i="6"/>
  <c r="O10168" i="6"/>
  <c r="O10169" i="6"/>
  <c r="O10170" i="6"/>
  <c r="O10171" i="6"/>
  <c r="O10172" i="6"/>
  <c r="O10173" i="6"/>
  <c r="O10174" i="6"/>
  <c r="O10175" i="6"/>
  <c r="O10176" i="6"/>
  <c r="O10177" i="6"/>
  <c r="O10178" i="6"/>
  <c r="O10179" i="6"/>
  <c r="O10180" i="6"/>
  <c r="O10181" i="6"/>
  <c r="O10182" i="6"/>
  <c r="O10183" i="6"/>
  <c r="O10184" i="6"/>
  <c r="O10185" i="6"/>
  <c r="O10186" i="6"/>
  <c r="O10187" i="6"/>
  <c r="O10188" i="6"/>
  <c r="O10189" i="6"/>
  <c r="O10190" i="6"/>
  <c r="O10191" i="6"/>
  <c r="O10192" i="6"/>
  <c r="O10193" i="6"/>
  <c r="O10194" i="6"/>
  <c r="O10195" i="6"/>
  <c r="O10196" i="6"/>
  <c r="O10197" i="6"/>
  <c r="O10198" i="6"/>
  <c r="O10199" i="6"/>
  <c r="O10200" i="6"/>
  <c r="O10201" i="6"/>
  <c r="O10202" i="6"/>
  <c r="O10203" i="6"/>
  <c r="O10204" i="6"/>
  <c r="O10205" i="6"/>
  <c r="O10206" i="6"/>
  <c r="O10207" i="6"/>
  <c r="O10208" i="6"/>
  <c r="O10209" i="6"/>
  <c r="O10210" i="6"/>
  <c r="O10211" i="6"/>
  <c r="O10212" i="6"/>
  <c r="O10213" i="6"/>
  <c r="O10214" i="6"/>
  <c r="O10215" i="6"/>
  <c r="O10216" i="6"/>
  <c r="O10217" i="6"/>
  <c r="O10218" i="6"/>
  <c r="O10219" i="6"/>
  <c r="O10220" i="6"/>
  <c r="O10221" i="6"/>
  <c r="O10222" i="6"/>
  <c r="O10223" i="6"/>
  <c r="O10224" i="6"/>
  <c r="O10225" i="6"/>
  <c r="O10226" i="6"/>
  <c r="O10227" i="6"/>
  <c r="O10228" i="6"/>
  <c r="O10229" i="6"/>
  <c r="O10230" i="6"/>
  <c r="O10231" i="6"/>
  <c r="O10232" i="6"/>
  <c r="O10233" i="6"/>
  <c r="O10234" i="6"/>
  <c r="O10235" i="6"/>
  <c r="O10236" i="6"/>
  <c r="O10237" i="6"/>
  <c r="O10238" i="6"/>
  <c r="O10239" i="6"/>
  <c r="O10240" i="6"/>
  <c r="O10241" i="6"/>
  <c r="O10242" i="6"/>
  <c r="O10243" i="6"/>
  <c r="O10244" i="6"/>
  <c r="O10245" i="6"/>
  <c r="O10246" i="6"/>
  <c r="O10247" i="6"/>
  <c r="O10248" i="6"/>
  <c r="O10249" i="6"/>
  <c r="O10250" i="6"/>
  <c r="O10251" i="6"/>
  <c r="O10252" i="6"/>
  <c r="O10253" i="6"/>
  <c r="O10254" i="6"/>
  <c r="O10255" i="6"/>
  <c r="O10256" i="6"/>
  <c r="O10257" i="6"/>
  <c r="O10258" i="6"/>
  <c r="O10259" i="6"/>
  <c r="O10260" i="6"/>
  <c r="O10261" i="6"/>
  <c r="O10262" i="6"/>
  <c r="O10263" i="6"/>
  <c r="O10264" i="6"/>
  <c r="O10265" i="6"/>
  <c r="O10266" i="6"/>
  <c r="O10267" i="6"/>
  <c r="O10268" i="6"/>
  <c r="O10269" i="6"/>
  <c r="O10270" i="6"/>
  <c r="O10271" i="6"/>
  <c r="O10272" i="6"/>
  <c r="O10273" i="6"/>
  <c r="O10274" i="6"/>
  <c r="O10275" i="6"/>
  <c r="O10276" i="6"/>
  <c r="O10277" i="6"/>
  <c r="O10278" i="6"/>
  <c r="O10279" i="6"/>
  <c r="O10280" i="6"/>
  <c r="O10281" i="6"/>
  <c r="O10282" i="6"/>
  <c r="O10283" i="6"/>
  <c r="O10284" i="6"/>
  <c r="O10285" i="6"/>
  <c r="O10286" i="6"/>
  <c r="O10287" i="6"/>
  <c r="O10288" i="6"/>
  <c r="O10289" i="6"/>
  <c r="O10290" i="6"/>
  <c r="O10291" i="6"/>
  <c r="O10292" i="6"/>
  <c r="O10293" i="6"/>
  <c r="O10294" i="6"/>
  <c r="O10295" i="6"/>
  <c r="O10296" i="6"/>
  <c r="O10297" i="6"/>
  <c r="O10298" i="6"/>
  <c r="O10299" i="6"/>
  <c r="O10300" i="6"/>
  <c r="O10301" i="6"/>
  <c r="O10302" i="6"/>
  <c r="O10303" i="6"/>
  <c r="O10304" i="6"/>
  <c r="O10305" i="6"/>
  <c r="O10306" i="6"/>
  <c r="O10307" i="6"/>
  <c r="O10308" i="6"/>
  <c r="O10309" i="6"/>
  <c r="O10310" i="6"/>
  <c r="O10311" i="6"/>
  <c r="O10312" i="6"/>
  <c r="O10313" i="6"/>
  <c r="O10314" i="6"/>
  <c r="O10315" i="6"/>
  <c r="O10316" i="6"/>
  <c r="O10317" i="6"/>
  <c r="O10318" i="6"/>
  <c r="O10319" i="6"/>
  <c r="O10320" i="6"/>
  <c r="O10321" i="6"/>
  <c r="O10322" i="6"/>
  <c r="O10323" i="6"/>
  <c r="O10324" i="6"/>
  <c r="O10325" i="6"/>
  <c r="O10326" i="6"/>
  <c r="O10327" i="6"/>
  <c r="O10328" i="6"/>
  <c r="O10329" i="6"/>
  <c r="O10330" i="6"/>
  <c r="O10331" i="6"/>
  <c r="O10332" i="6"/>
  <c r="O10333" i="6"/>
  <c r="O10334" i="6"/>
  <c r="O10335" i="6"/>
  <c r="O10336" i="6"/>
  <c r="O10337" i="6"/>
  <c r="O10338" i="6"/>
  <c r="O10339" i="6"/>
  <c r="O10340" i="6"/>
  <c r="O10341" i="6"/>
  <c r="O10342" i="6"/>
  <c r="O10343" i="6"/>
  <c r="O10344" i="6"/>
  <c r="O10345" i="6"/>
  <c r="O10346" i="6"/>
  <c r="O10347" i="6"/>
  <c r="O10348" i="6"/>
  <c r="O10349" i="6"/>
  <c r="O10350" i="6"/>
  <c r="O10351" i="6"/>
  <c r="O10352" i="6"/>
  <c r="O10353" i="6"/>
  <c r="O10354" i="6"/>
  <c r="O10355" i="6"/>
  <c r="O10356" i="6"/>
  <c r="O10357" i="6"/>
  <c r="O10358" i="6"/>
  <c r="O10359" i="6"/>
  <c r="O10360" i="6"/>
  <c r="O10361" i="6"/>
  <c r="O10362" i="6"/>
  <c r="O10363" i="6"/>
  <c r="O10364" i="6"/>
  <c r="O10365" i="6"/>
  <c r="O10366" i="6"/>
  <c r="O10367" i="6"/>
  <c r="O10368" i="6"/>
  <c r="O10369" i="6"/>
  <c r="O10370" i="6"/>
  <c r="O10371" i="6"/>
  <c r="O10372" i="6"/>
  <c r="O10373" i="6"/>
  <c r="O10374" i="6"/>
  <c r="O10375" i="6"/>
  <c r="O10376" i="6"/>
  <c r="O10377" i="6"/>
  <c r="O10378" i="6"/>
  <c r="O10379" i="6"/>
  <c r="O10380" i="6"/>
  <c r="O10381" i="6"/>
  <c r="O10382" i="6"/>
  <c r="O10383" i="6"/>
  <c r="O10384" i="6"/>
  <c r="O10385" i="6"/>
  <c r="O10386" i="6"/>
  <c r="O10387" i="6"/>
  <c r="O10388" i="6"/>
  <c r="O10389" i="6"/>
  <c r="O10390" i="6"/>
  <c r="O10391" i="6"/>
  <c r="O10392" i="6"/>
  <c r="O10393" i="6"/>
  <c r="O10394" i="6"/>
  <c r="O10395" i="6"/>
  <c r="O10396" i="6"/>
  <c r="O10397" i="6"/>
  <c r="O10398" i="6"/>
  <c r="O10399" i="6"/>
  <c r="O10400" i="6"/>
  <c r="O10401" i="6"/>
  <c r="O10402" i="6"/>
  <c r="O10403" i="6"/>
  <c r="O10404" i="6"/>
  <c r="O10405" i="6"/>
  <c r="O10406" i="6"/>
  <c r="O10407" i="6"/>
  <c r="O10408" i="6"/>
  <c r="O10409" i="6"/>
  <c r="O10410" i="6"/>
  <c r="O10411" i="6"/>
  <c r="O10412" i="6"/>
  <c r="O10413" i="6"/>
  <c r="O10414" i="6"/>
  <c r="O10415" i="6"/>
  <c r="O10416" i="6"/>
  <c r="O10417" i="6"/>
  <c r="O10418" i="6"/>
  <c r="O10419" i="6"/>
  <c r="O10420" i="6"/>
  <c r="O10421" i="6"/>
  <c r="O10422" i="6"/>
  <c r="O10423" i="6"/>
  <c r="O10424" i="6"/>
  <c r="O10425" i="6"/>
  <c r="O10426" i="6"/>
  <c r="O10427" i="6"/>
  <c r="O10428" i="6"/>
  <c r="O10429" i="6"/>
  <c r="O10430" i="6"/>
  <c r="O10431" i="6"/>
  <c r="O10432" i="6"/>
  <c r="O10433" i="6"/>
  <c r="O10434" i="6"/>
  <c r="O10435" i="6"/>
  <c r="O10436" i="6"/>
  <c r="O10437" i="6"/>
  <c r="O10438" i="6"/>
  <c r="O10439" i="6"/>
  <c r="O10440" i="6"/>
  <c r="O10441" i="6"/>
  <c r="O10442" i="6"/>
  <c r="O10443" i="6"/>
  <c r="O10444" i="6"/>
  <c r="O10445" i="6"/>
  <c r="O10446" i="6"/>
  <c r="O10447" i="6"/>
  <c r="O10448" i="6"/>
  <c r="O10449" i="6"/>
  <c r="O10450" i="6"/>
  <c r="O10451" i="6"/>
  <c r="O10452" i="6"/>
  <c r="O10453" i="6"/>
  <c r="O10454" i="6"/>
  <c r="O10455" i="6"/>
  <c r="O10456" i="6"/>
  <c r="O10457" i="6"/>
  <c r="O10458" i="6"/>
  <c r="O10459" i="6"/>
  <c r="O10460" i="6"/>
  <c r="O10461" i="6"/>
  <c r="O10462" i="6"/>
  <c r="O10463" i="6"/>
  <c r="O10464" i="6"/>
  <c r="O10465" i="6"/>
  <c r="O10466" i="6"/>
  <c r="O10467" i="6"/>
  <c r="O10468" i="6"/>
  <c r="O10469" i="6"/>
  <c r="O10470" i="6"/>
  <c r="O10471" i="6"/>
  <c r="O10472" i="6"/>
  <c r="O10473" i="6"/>
  <c r="O10474" i="6"/>
  <c r="O10475" i="6"/>
  <c r="O10476" i="6"/>
  <c r="O10477" i="6"/>
  <c r="O10478" i="6"/>
  <c r="O10479" i="6"/>
  <c r="O10480" i="6"/>
  <c r="O10481" i="6"/>
  <c r="O10482" i="6"/>
  <c r="O10483" i="6"/>
  <c r="O10484" i="6"/>
  <c r="O10485" i="6"/>
  <c r="O10486" i="6"/>
  <c r="O10487" i="6"/>
  <c r="O10488" i="6"/>
  <c r="O10489" i="6"/>
  <c r="O10490" i="6"/>
  <c r="O10491" i="6"/>
  <c r="O10492" i="6"/>
  <c r="O10493" i="6"/>
  <c r="O10494" i="6"/>
  <c r="O10495" i="6"/>
  <c r="O10496" i="6"/>
  <c r="O10497" i="6"/>
  <c r="O10498" i="6"/>
  <c r="O10499" i="6"/>
  <c r="O10500" i="6"/>
  <c r="O10501" i="6"/>
  <c r="O10502" i="6"/>
  <c r="O10503" i="6"/>
  <c r="O10504" i="6"/>
  <c r="O10505" i="6"/>
  <c r="O10506" i="6"/>
  <c r="O10507" i="6"/>
  <c r="O10508" i="6"/>
  <c r="O10509" i="6"/>
  <c r="O10510" i="6"/>
  <c r="O10511" i="6"/>
  <c r="O10512" i="6"/>
  <c r="O10513" i="6"/>
  <c r="O10514" i="6"/>
  <c r="O10515" i="6"/>
  <c r="O10516" i="6"/>
  <c r="O10517" i="6"/>
  <c r="O10518" i="6"/>
  <c r="O10519" i="6"/>
  <c r="O10520" i="6"/>
  <c r="O10521" i="6"/>
  <c r="O10522" i="6"/>
  <c r="O10523" i="6"/>
  <c r="O10524" i="6"/>
  <c r="O10525" i="6"/>
  <c r="O10526" i="6"/>
  <c r="O10527" i="6"/>
  <c r="O10528" i="6"/>
  <c r="O10529" i="6"/>
  <c r="O10530" i="6"/>
  <c r="O10531" i="6"/>
  <c r="O10532" i="6"/>
  <c r="O10533" i="6"/>
  <c r="O10534" i="6"/>
  <c r="O10535" i="6"/>
  <c r="O10536" i="6"/>
  <c r="O10537" i="6"/>
  <c r="O10538" i="6"/>
  <c r="O10539" i="6"/>
  <c r="O10540" i="6"/>
  <c r="O10541" i="6"/>
  <c r="O10542" i="6"/>
  <c r="O10543" i="6"/>
  <c r="O10544" i="6"/>
  <c r="O10545" i="6"/>
  <c r="O10546" i="6"/>
  <c r="O10547" i="6"/>
  <c r="O10548" i="6"/>
  <c r="O10549" i="6"/>
  <c r="O10550" i="6"/>
  <c r="O10551" i="6"/>
  <c r="O10552" i="6"/>
  <c r="O10553" i="6"/>
  <c r="O10554" i="6"/>
  <c r="O10555" i="6"/>
  <c r="O10556" i="6"/>
  <c r="O10557" i="6"/>
  <c r="O10558" i="6"/>
  <c r="O10559" i="6"/>
  <c r="O10560" i="6"/>
  <c r="O10561" i="6"/>
  <c r="O10562" i="6"/>
  <c r="O10563" i="6"/>
  <c r="O10564" i="6"/>
  <c r="O10565" i="6"/>
  <c r="O10566" i="6"/>
  <c r="O10567" i="6"/>
  <c r="O10568" i="6"/>
  <c r="O10569" i="6"/>
  <c r="O10570" i="6"/>
  <c r="O10571" i="6"/>
  <c r="O10572" i="6"/>
  <c r="O10573" i="6"/>
  <c r="O10574" i="6"/>
  <c r="O10575" i="6"/>
  <c r="O10576" i="6"/>
  <c r="O10577" i="6"/>
  <c r="O10578" i="6"/>
  <c r="O10579" i="6"/>
  <c r="O10580" i="6"/>
  <c r="O10581" i="6"/>
  <c r="O10582" i="6"/>
  <c r="O10583" i="6"/>
  <c r="O10584" i="6"/>
  <c r="O10585" i="6"/>
  <c r="O10586" i="6"/>
  <c r="O10587" i="6"/>
  <c r="O10588" i="6"/>
  <c r="O10589" i="6"/>
  <c r="O10590" i="6"/>
  <c r="O10591" i="6"/>
  <c r="O10592" i="6"/>
  <c r="O10593" i="6"/>
  <c r="O10594" i="6"/>
  <c r="O10595" i="6"/>
  <c r="O10596" i="6"/>
  <c r="O10597" i="6"/>
  <c r="O10598" i="6"/>
  <c r="O10599" i="6"/>
  <c r="O10600" i="6"/>
  <c r="O10601" i="6"/>
  <c r="O10602" i="6"/>
  <c r="O10603" i="6"/>
  <c r="O10604" i="6"/>
  <c r="O10605" i="6"/>
  <c r="O10606" i="6"/>
  <c r="O10607" i="6"/>
  <c r="O10608" i="6"/>
  <c r="O10609" i="6"/>
  <c r="O10610" i="6"/>
  <c r="O10611" i="6"/>
  <c r="O10612" i="6"/>
  <c r="O10613" i="6"/>
  <c r="O10614" i="6"/>
  <c r="O10615" i="6"/>
  <c r="O10616" i="6"/>
  <c r="O10617" i="6"/>
  <c r="O10618" i="6"/>
  <c r="O10619" i="6"/>
  <c r="O10620" i="6"/>
  <c r="O10621" i="6"/>
  <c r="O10622" i="6"/>
  <c r="O10623" i="6"/>
  <c r="O10624" i="6"/>
  <c r="O10625" i="6"/>
  <c r="O10626" i="6"/>
  <c r="O10627" i="6"/>
  <c r="O10628" i="6"/>
  <c r="O10629" i="6"/>
  <c r="O10630" i="6"/>
  <c r="O10631" i="6"/>
  <c r="O10632" i="6"/>
  <c r="O10633" i="6"/>
  <c r="O10634" i="6"/>
  <c r="O10635" i="6"/>
  <c r="O10636" i="6"/>
  <c r="O10637" i="6"/>
  <c r="O10638" i="6"/>
  <c r="O10639" i="6"/>
  <c r="O10640" i="6"/>
  <c r="O10641" i="6"/>
  <c r="O10642" i="6"/>
  <c r="O10643" i="6"/>
  <c r="O10644" i="6"/>
  <c r="O10645" i="6"/>
  <c r="O10646" i="6"/>
  <c r="O10647" i="6"/>
  <c r="O10648" i="6"/>
  <c r="O10649" i="6"/>
  <c r="O10650" i="6"/>
  <c r="O10651" i="6"/>
  <c r="O10652" i="6"/>
  <c r="O10653" i="6"/>
  <c r="O10654" i="6"/>
  <c r="O10655" i="6"/>
  <c r="O10656" i="6"/>
  <c r="O10657" i="6"/>
  <c r="O10658" i="6"/>
  <c r="O10659" i="6"/>
  <c r="O10660" i="6"/>
  <c r="O10661" i="6"/>
  <c r="O10662" i="6"/>
  <c r="O10663" i="6"/>
  <c r="O10664" i="6"/>
  <c r="O10665" i="6"/>
  <c r="O10666" i="6"/>
  <c r="O10667" i="6"/>
  <c r="O10668" i="6"/>
  <c r="O10669" i="6"/>
  <c r="O10670" i="6"/>
  <c r="O10671" i="6"/>
  <c r="O10672" i="6"/>
  <c r="O10673" i="6"/>
  <c r="O10674" i="6"/>
  <c r="O10675" i="6"/>
  <c r="O10676" i="6"/>
  <c r="O10677" i="6"/>
  <c r="O10678" i="6"/>
  <c r="O10679" i="6"/>
  <c r="O10680" i="6"/>
  <c r="O10681" i="6"/>
  <c r="O10682" i="6"/>
  <c r="O10683" i="6"/>
  <c r="O10684" i="6"/>
  <c r="O10685" i="6"/>
  <c r="O10686" i="6"/>
  <c r="O10687" i="6"/>
  <c r="O10688" i="6"/>
  <c r="O10689" i="6"/>
  <c r="O10690" i="6"/>
  <c r="O10691" i="6"/>
  <c r="O10692" i="6"/>
  <c r="O10693" i="6"/>
  <c r="O10694" i="6"/>
  <c r="O10695" i="6"/>
  <c r="O10696" i="6"/>
  <c r="O10697" i="6"/>
  <c r="O10698" i="6"/>
  <c r="O10699" i="6"/>
  <c r="O10700" i="6"/>
  <c r="O10701" i="6"/>
  <c r="O10702" i="6"/>
  <c r="O10703" i="6"/>
  <c r="O10704" i="6"/>
  <c r="O10705" i="6"/>
  <c r="O10706" i="6"/>
  <c r="O10707" i="6"/>
  <c r="O10708" i="6"/>
  <c r="O10709" i="6"/>
  <c r="O10710" i="6"/>
  <c r="O10711" i="6"/>
  <c r="O10712" i="6"/>
  <c r="O10713" i="6"/>
  <c r="O10714" i="6"/>
  <c r="O10715" i="6"/>
  <c r="O10716" i="6"/>
  <c r="O10717" i="6"/>
  <c r="O10718" i="6"/>
  <c r="O10719" i="6"/>
  <c r="O10720" i="6"/>
  <c r="O10721" i="6"/>
  <c r="O10722" i="6"/>
  <c r="O10723" i="6"/>
  <c r="O10724" i="6"/>
  <c r="O10725" i="6"/>
  <c r="O10726" i="6"/>
  <c r="O10727" i="6"/>
  <c r="O10728" i="6"/>
  <c r="O10729" i="6"/>
  <c r="O10730" i="6"/>
  <c r="O10731" i="6"/>
  <c r="O10732" i="6"/>
  <c r="O10733" i="6"/>
  <c r="O10734" i="6"/>
  <c r="O10735" i="6"/>
  <c r="O10736" i="6"/>
  <c r="O10737" i="6"/>
  <c r="O10738" i="6"/>
  <c r="O10739" i="6"/>
  <c r="O10740" i="6"/>
  <c r="O10741" i="6"/>
  <c r="O10742" i="6"/>
  <c r="O10743" i="6"/>
  <c r="O10744" i="6"/>
  <c r="O10745" i="6"/>
  <c r="O10746" i="6"/>
  <c r="O10747" i="6"/>
  <c r="O10748" i="6"/>
  <c r="O10749" i="6"/>
  <c r="O10750" i="6"/>
  <c r="O10751" i="6"/>
  <c r="O10752" i="6"/>
  <c r="O10753" i="6"/>
  <c r="O10754" i="6"/>
  <c r="O10755" i="6"/>
  <c r="O10756" i="6"/>
  <c r="O10757" i="6"/>
  <c r="O10758" i="6"/>
  <c r="O10759" i="6"/>
  <c r="O10760" i="6"/>
  <c r="O10761" i="6"/>
  <c r="O10762" i="6"/>
  <c r="O10763" i="6"/>
  <c r="O10764" i="6"/>
  <c r="O10765" i="6"/>
  <c r="O10766" i="6"/>
  <c r="O10767" i="6"/>
  <c r="O10768" i="6"/>
  <c r="O10769" i="6"/>
  <c r="O10770" i="6"/>
  <c r="O10771" i="6"/>
  <c r="O10772" i="6"/>
  <c r="O10773" i="6"/>
  <c r="O10774" i="6"/>
  <c r="O10775" i="6"/>
  <c r="O10776" i="6"/>
  <c r="O10777" i="6"/>
  <c r="O10778" i="6"/>
  <c r="O10779" i="6"/>
  <c r="O10780" i="6"/>
  <c r="O10781" i="6"/>
  <c r="O10782" i="6"/>
  <c r="O10783" i="6"/>
  <c r="O10784" i="6"/>
  <c r="O10785" i="6"/>
  <c r="O10786" i="6"/>
  <c r="O10787" i="6"/>
  <c r="O10788" i="6"/>
  <c r="O10789" i="6"/>
  <c r="O10790" i="6"/>
  <c r="O10791" i="6"/>
  <c r="O10792" i="6"/>
  <c r="O10793" i="6"/>
  <c r="O10794" i="6"/>
  <c r="O10795" i="6"/>
  <c r="O10796" i="6"/>
  <c r="O10797" i="6"/>
  <c r="O10798" i="6"/>
  <c r="O10799" i="6"/>
  <c r="O10800" i="6"/>
  <c r="O10801" i="6"/>
  <c r="O10802" i="6"/>
  <c r="O10803" i="6"/>
  <c r="O10804" i="6"/>
  <c r="O10805" i="6"/>
  <c r="O10806" i="6"/>
  <c r="O10807" i="6"/>
  <c r="O10808" i="6"/>
  <c r="O10809" i="6"/>
  <c r="O10810" i="6"/>
  <c r="O10811" i="6"/>
  <c r="O10812" i="6"/>
  <c r="O10813" i="6"/>
  <c r="O10814" i="6"/>
  <c r="O10815" i="6"/>
  <c r="O10816" i="6"/>
  <c r="O10817" i="6"/>
  <c r="O10818" i="6"/>
  <c r="O10819" i="6"/>
  <c r="O10820" i="6"/>
  <c r="O10821" i="6"/>
  <c r="O10822" i="6"/>
  <c r="O10823" i="6"/>
  <c r="O10824" i="6"/>
  <c r="O10825" i="6"/>
  <c r="O10826" i="6"/>
  <c r="O10827" i="6"/>
  <c r="O10828" i="6"/>
  <c r="O10829" i="6"/>
  <c r="O10830" i="6"/>
  <c r="O10831" i="6"/>
  <c r="O10832" i="6"/>
  <c r="O10833" i="6"/>
  <c r="O10834" i="6"/>
  <c r="O10835" i="6"/>
  <c r="O10836" i="6"/>
  <c r="O10837" i="6"/>
  <c r="O10838" i="6"/>
  <c r="O10839" i="6"/>
  <c r="O10840" i="6"/>
  <c r="O10841" i="6"/>
  <c r="O10842" i="6"/>
  <c r="O10843" i="6"/>
  <c r="O10844" i="6"/>
  <c r="O10845" i="6"/>
  <c r="O10846" i="6"/>
  <c r="O10847" i="6"/>
  <c r="O10848" i="6"/>
  <c r="O10849" i="6"/>
  <c r="O10850" i="6"/>
  <c r="O10851" i="6"/>
  <c r="O10852" i="6"/>
  <c r="O10853" i="6"/>
  <c r="O10854" i="6"/>
  <c r="O10855" i="6"/>
  <c r="O10856" i="6"/>
  <c r="O10857" i="6"/>
  <c r="O10858" i="6"/>
  <c r="O10859" i="6"/>
  <c r="O10860" i="6"/>
  <c r="O10861" i="6"/>
  <c r="O10862" i="6"/>
  <c r="O10863" i="6"/>
  <c r="O10864" i="6"/>
  <c r="O10865" i="6"/>
  <c r="O10866" i="6"/>
  <c r="O10867" i="6"/>
  <c r="O10868" i="6"/>
  <c r="O10869" i="6"/>
  <c r="O10870" i="6"/>
  <c r="O10871" i="6"/>
  <c r="O10872" i="6"/>
  <c r="O10873" i="6"/>
  <c r="O10874" i="6"/>
  <c r="O10875" i="6"/>
  <c r="O10876" i="6"/>
  <c r="O10877" i="6"/>
  <c r="O10878" i="6"/>
  <c r="O10879" i="6"/>
  <c r="O10880" i="6"/>
  <c r="O10881" i="6"/>
  <c r="O10882" i="6"/>
  <c r="O10883" i="6"/>
  <c r="O10884" i="6"/>
  <c r="O10885" i="6"/>
  <c r="O10886" i="6"/>
  <c r="O10887" i="6"/>
  <c r="O10888" i="6"/>
  <c r="O10889" i="6"/>
  <c r="O10890" i="6"/>
  <c r="O10891" i="6"/>
  <c r="O10892" i="6"/>
  <c r="O10893" i="6"/>
  <c r="O10894" i="6"/>
  <c r="O10895" i="6"/>
  <c r="O10896" i="6"/>
  <c r="O10897" i="6"/>
  <c r="O10898" i="6"/>
  <c r="O10899" i="6"/>
  <c r="O10900" i="6"/>
  <c r="O10901" i="6"/>
  <c r="O10902" i="6"/>
  <c r="O10903" i="6"/>
  <c r="O10904" i="6"/>
  <c r="O10905" i="6"/>
  <c r="O10906" i="6"/>
  <c r="O10907" i="6"/>
  <c r="O10908" i="6"/>
  <c r="O10909" i="6"/>
  <c r="O10910" i="6"/>
  <c r="O10911" i="6"/>
  <c r="O10912" i="6"/>
  <c r="O10913" i="6"/>
  <c r="O10914" i="6"/>
  <c r="O10915" i="6"/>
  <c r="O10916" i="6"/>
  <c r="O10917" i="6"/>
  <c r="O10918" i="6"/>
  <c r="O10919" i="6"/>
  <c r="O10920" i="6"/>
  <c r="O10921" i="6"/>
  <c r="O10922" i="6"/>
  <c r="O10923" i="6"/>
  <c r="O10924" i="6"/>
  <c r="O10925" i="6"/>
  <c r="O10926" i="6"/>
  <c r="O10927" i="6"/>
  <c r="O10928" i="6"/>
  <c r="O10929" i="6"/>
  <c r="O10930" i="6"/>
  <c r="O10931" i="6"/>
  <c r="O10932" i="6"/>
  <c r="O10933" i="6"/>
  <c r="O10934" i="6"/>
  <c r="O10935" i="6"/>
  <c r="O10936" i="6"/>
  <c r="O10937" i="6"/>
  <c r="O10938" i="6"/>
  <c r="O10939" i="6"/>
  <c r="O10940" i="6"/>
  <c r="O10941" i="6"/>
  <c r="O10942" i="6"/>
  <c r="O10943" i="6"/>
  <c r="O10944" i="6"/>
  <c r="O10945" i="6"/>
  <c r="O10946" i="6"/>
  <c r="O10947" i="6"/>
  <c r="O10948" i="6"/>
  <c r="O10949" i="6"/>
  <c r="O10950" i="6"/>
  <c r="O10951" i="6"/>
  <c r="O10952" i="6"/>
  <c r="O10953" i="6"/>
  <c r="O10954" i="6"/>
  <c r="O10955" i="6"/>
  <c r="O10956" i="6"/>
  <c r="O10957" i="6"/>
  <c r="O10958" i="6"/>
  <c r="O10959" i="6"/>
  <c r="O10960" i="6"/>
  <c r="O10961" i="6"/>
  <c r="O10962" i="6"/>
  <c r="O10963" i="6"/>
  <c r="O10964" i="6"/>
  <c r="O10965" i="6"/>
  <c r="O10966" i="6"/>
  <c r="O10967" i="6"/>
  <c r="O10968" i="6"/>
  <c r="O10969" i="6"/>
  <c r="O10970" i="6"/>
  <c r="O10971" i="6"/>
  <c r="O10972" i="6"/>
  <c r="O10973" i="6"/>
  <c r="O10974" i="6"/>
  <c r="O10975" i="6"/>
  <c r="O10976" i="6"/>
  <c r="O10977" i="6"/>
  <c r="O10978" i="6"/>
  <c r="O10979" i="6"/>
  <c r="O10980" i="6"/>
  <c r="O10981" i="6"/>
  <c r="O10982" i="6"/>
  <c r="O10983" i="6"/>
  <c r="O10984" i="6"/>
  <c r="O10985" i="6"/>
  <c r="O10986" i="6"/>
  <c r="O10987" i="6"/>
  <c r="O10988" i="6"/>
  <c r="O10989" i="6"/>
  <c r="O10990" i="6"/>
  <c r="O10991" i="6"/>
  <c r="O10992" i="6"/>
  <c r="O10993" i="6"/>
  <c r="O10994" i="6"/>
  <c r="O10995" i="6"/>
  <c r="O10996" i="6"/>
  <c r="O10997" i="6"/>
  <c r="O10998" i="6"/>
  <c r="O10999" i="6"/>
  <c r="O11000" i="6"/>
  <c r="O11001" i="6"/>
  <c r="O11002" i="6"/>
  <c r="O11003" i="6"/>
  <c r="O11004" i="6"/>
  <c r="O11005" i="6"/>
  <c r="O11006" i="6"/>
  <c r="O11007" i="6"/>
  <c r="O11008" i="6"/>
  <c r="O11009" i="6"/>
  <c r="O11010" i="6"/>
  <c r="O11011" i="6"/>
  <c r="O11012" i="6"/>
  <c r="O11013" i="6"/>
  <c r="O11014" i="6"/>
  <c r="O11015" i="6"/>
  <c r="O11016" i="6"/>
  <c r="O11017" i="6"/>
  <c r="O11018" i="6"/>
  <c r="O11019" i="6"/>
  <c r="O11020" i="6"/>
  <c r="O11021" i="6"/>
  <c r="O11022" i="6"/>
  <c r="O11023" i="6"/>
  <c r="O11024" i="6"/>
  <c r="O11025" i="6"/>
  <c r="O11026" i="6"/>
  <c r="O11027" i="6"/>
  <c r="O11028" i="6"/>
  <c r="O11029" i="6"/>
  <c r="O11030" i="6"/>
  <c r="O11031" i="6"/>
  <c r="O11032" i="6"/>
  <c r="O11033" i="6"/>
  <c r="O11034" i="6"/>
  <c r="O11035" i="6"/>
  <c r="O11036" i="6"/>
  <c r="O11037" i="6"/>
  <c r="O11038" i="6"/>
  <c r="O11039" i="6"/>
  <c r="O11040" i="6"/>
  <c r="O11041" i="6"/>
  <c r="O11042" i="6"/>
  <c r="O11043" i="6"/>
  <c r="O11044" i="6"/>
  <c r="O11045" i="6"/>
  <c r="O11046" i="6"/>
  <c r="O11047" i="6"/>
  <c r="O11048" i="6"/>
  <c r="O11049" i="6"/>
  <c r="O11050" i="6"/>
  <c r="O11051" i="6"/>
  <c r="O11052" i="6"/>
  <c r="O11053" i="6"/>
  <c r="O11054" i="6"/>
  <c r="O11055" i="6"/>
  <c r="O11056" i="6"/>
  <c r="O11057" i="6"/>
  <c r="O11058" i="6"/>
  <c r="O11059" i="6"/>
  <c r="O11060" i="6"/>
  <c r="O11061" i="6"/>
  <c r="O11062" i="6"/>
  <c r="O11063" i="6"/>
  <c r="O11064" i="6"/>
  <c r="O11065" i="6"/>
  <c r="O11066" i="6"/>
  <c r="O11067" i="6"/>
  <c r="O11068" i="6"/>
  <c r="O11069" i="6"/>
  <c r="O11070" i="6"/>
  <c r="O11071" i="6"/>
  <c r="O11072" i="6"/>
  <c r="O11073" i="6"/>
  <c r="O11074" i="6"/>
  <c r="O11075" i="6"/>
  <c r="O11076" i="6"/>
  <c r="O11077" i="6"/>
  <c r="O11078" i="6"/>
  <c r="O11079" i="6"/>
  <c r="O11080" i="6"/>
  <c r="O11081" i="6"/>
  <c r="O11082" i="6"/>
  <c r="O11083" i="6"/>
  <c r="O11084" i="6"/>
  <c r="O11085" i="6"/>
  <c r="O11086" i="6"/>
  <c r="O11087" i="6"/>
  <c r="O11088" i="6"/>
  <c r="O11089" i="6"/>
  <c r="O11090" i="6"/>
  <c r="O11091" i="6"/>
  <c r="O11092" i="6"/>
  <c r="O11093" i="6"/>
  <c r="O11094" i="6"/>
  <c r="O11095" i="6"/>
  <c r="O11096" i="6"/>
  <c r="O11097" i="6"/>
  <c r="O11098" i="6"/>
  <c r="O11099" i="6"/>
  <c r="O11100" i="6"/>
  <c r="O11101" i="6"/>
  <c r="O11102" i="6"/>
  <c r="O11103" i="6"/>
  <c r="O11104" i="6"/>
  <c r="O11105" i="6"/>
  <c r="O11106" i="6"/>
  <c r="O11107" i="6"/>
  <c r="O11108" i="6"/>
  <c r="O11109" i="6"/>
  <c r="O11110" i="6"/>
  <c r="O11111" i="6"/>
  <c r="O11112" i="6"/>
  <c r="O11113" i="6"/>
  <c r="O11114" i="6"/>
  <c r="O11115" i="6"/>
  <c r="O11116" i="6"/>
  <c r="O11117" i="6"/>
  <c r="O11118" i="6"/>
  <c r="O11119" i="6"/>
  <c r="O11120" i="6"/>
  <c r="O11121" i="6"/>
  <c r="O11122" i="6"/>
  <c r="O11123" i="6"/>
  <c r="O11124" i="6"/>
  <c r="O11125" i="6"/>
  <c r="O11126" i="6"/>
  <c r="O11127" i="6"/>
  <c r="O11128" i="6"/>
  <c r="O11129" i="6"/>
  <c r="O11130" i="6"/>
  <c r="O11131" i="6"/>
  <c r="O11132" i="6"/>
  <c r="O11133" i="6"/>
  <c r="O11134" i="6"/>
  <c r="O11135" i="6"/>
  <c r="O11136" i="6"/>
  <c r="O11137" i="6"/>
  <c r="O11138" i="6"/>
  <c r="O11139" i="6"/>
  <c r="O11140" i="6"/>
  <c r="O11141" i="6"/>
  <c r="O11142" i="6"/>
  <c r="O11143" i="6"/>
  <c r="O11144" i="6"/>
  <c r="O11145" i="6"/>
  <c r="O11146" i="6"/>
  <c r="O11147" i="6"/>
  <c r="O11148" i="6"/>
  <c r="O11149" i="6"/>
  <c r="O11150" i="6"/>
  <c r="O11151" i="6"/>
  <c r="O11152" i="6"/>
  <c r="O11153" i="6"/>
  <c r="O11154" i="6"/>
  <c r="O11155" i="6"/>
  <c r="O11156" i="6"/>
  <c r="O11157" i="6"/>
  <c r="O11158" i="6"/>
  <c r="O11159" i="6"/>
  <c r="O11160" i="6"/>
  <c r="O11161" i="6"/>
  <c r="O11162" i="6"/>
  <c r="O11163" i="6"/>
  <c r="O11164" i="6"/>
  <c r="O11165" i="6"/>
  <c r="O11166" i="6"/>
  <c r="O11167" i="6"/>
  <c r="O11168" i="6"/>
  <c r="O11169" i="6"/>
  <c r="O11170" i="6"/>
  <c r="O11171" i="6"/>
  <c r="O11172" i="6"/>
  <c r="O11173" i="6"/>
  <c r="O11174" i="6"/>
  <c r="O11175" i="6"/>
  <c r="O11176" i="6"/>
  <c r="O11177" i="6"/>
  <c r="O11178" i="6"/>
  <c r="O11179" i="6"/>
  <c r="O11180" i="6"/>
  <c r="O11181" i="6"/>
  <c r="O11182" i="6"/>
  <c r="O11183" i="6"/>
  <c r="O11184" i="6"/>
  <c r="O11185" i="6"/>
  <c r="O11186" i="6"/>
  <c r="O11187" i="6"/>
  <c r="O11188" i="6"/>
  <c r="O11189" i="6"/>
  <c r="O11190" i="6"/>
  <c r="O11191" i="6"/>
  <c r="O11192" i="6"/>
  <c r="O11193" i="6"/>
  <c r="O11194" i="6"/>
  <c r="O11195" i="6"/>
  <c r="O11196" i="6"/>
  <c r="O11197" i="6"/>
  <c r="O11198" i="6"/>
  <c r="O11199" i="6"/>
  <c r="O11200" i="6"/>
  <c r="O11201" i="6"/>
  <c r="O11202" i="6"/>
  <c r="O11203" i="6"/>
  <c r="O11204" i="6"/>
  <c r="O11205" i="6"/>
  <c r="O11206" i="6"/>
  <c r="O11207" i="6"/>
  <c r="O11208" i="6"/>
  <c r="O11209" i="6"/>
  <c r="O11210" i="6"/>
  <c r="O11211" i="6"/>
  <c r="O11212" i="6"/>
  <c r="O11213" i="6"/>
  <c r="O11214" i="6"/>
  <c r="O11215" i="6"/>
  <c r="O11216" i="6"/>
  <c r="O11217" i="6"/>
  <c r="O11218" i="6"/>
  <c r="O11219" i="6"/>
  <c r="O11220" i="6"/>
  <c r="O11221" i="6"/>
  <c r="O11222" i="6"/>
  <c r="O11223" i="6"/>
  <c r="O11224" i="6"/>
  <c r="O11225" i="6"/>
  <c r="O11226" i="6"/>
  <c r="O11227" i="6"/>
  <c r="O11228" i="6"/>
  <c r="O11229" i="6"/>
  <c r="O11230" i="6"/>
  <c r="O11231" i="6"/>
  <c r="O11232" i="6"/>
  <c r="O11233" i="6"/>
  <c r="O11234" i="6"/>
  <c r="O11235" i="6"/>
  <c r="O11236" i="6"/>
  <c r="O11237" i="6"/>
  <c r="O11238" i="6"/>
  <c r="O11239" i="6"/>
  <c r="O11240" i="6"/>
  <c r="O11241" i="6"/>
  <c r="O11242" i="6"/>
  <c r="O11243" i="6"/>
  <c r="O11244" i="6"/>
  <c r="O11245" i="6"/>
  <c r="O11246" i="6"/>
  <c r="O11247" i="6"/>
  <c r="O11248" i="6"/>
  <c r="O11249" i="6"/>
  <c r="O11250" i="6"/>
  <c r="O11251" i="6"/>
  <c r="O11252" i="6"/>
  <c r="O11253" i="6"/>
  <c r="O11254" i="6"/>
  <c r="O11255" i="6"/>
  <c r="O11256" i="6"/>
  <c r="O11257" i="6"/>
  <c r="O11258" i="6"/>
  <c r="O11259" i="6"/>
  <c r="O11260" i="6"/>
  <c r="O11261" i="6"/>
  <c r="O11262" i="6"/>
  <c r="O11263" i="6"/>
  <c r="O11264" i="6"/>
  <c r="O11265" i="6"/>
  <c r="O11266" i="6"/>
  <c r="O11267" i="6"/>
  <c r="O11268" i="6"/>
  <c r="O11269" i="6"/>
  <c r="O11270" i="6"/>
  <c r="O11271" i="6"/>
  <c r="O11272" i="6"/>
  <c r="O11273" i="6"/>
  <c r="O11274" i="6"/>
  <c r="O11275" i="6"/>
  <c r="O11276" i="6"/>
  <c r="O11277" i="6"/>
  <c r="O11278" i="6"/>
  <c r="O11279" i="6"/>
  <c r="O11280" i="6"/>
  <c r="O11281" i="6"/>
  <c r="O11282" i="6"/>
  <c r="O11283" i="6"/>
  <c r="O11284" i="6"/>
  <c r="O11285" i="6"/>
  <c r="O11286" i="6"/>
  <c r="O11287" i="6"/>
  <c r="O11288" i="6"/>
  <c r="O11289" i="6"/>
  <c r="O11290" i="6"/>
  <c r="O11291" i="6"/>
  <c r="O11292" i="6"/>
  <c r="O11293" i="6"/>
  <c r="O11294" i="6"/>
  <c r="O11295" i="6"/>
  <c r="O11296" i="6"/>
  <c r="O11297" i="6"/>
  <c r="O11298" i="6"/>
  <c r="O11299" i="6"/>
  <c r="O11300" i="6"/>
  <c r="O11301" i="6"/>
  <c r="O11302" i="6"/>
  <c r="O11303" i="6"/>
  <c r="O11304" i="6"/>
  <c r="O11305" i="6"/>
  <c r="O11306" i="6"/>
  <c r="O11307" i="6"/>
  <c r="O11308" i="6"/>
  <c r="O11309" i="6"/>
  <c r="O11310" i="6"/>
  <c r="O11311" i="6"/>
  <c r="O11312" i="6"/>
  <c r="O11313" i="6"/>
  <c r="O11314" i="6"/>
  <c r="O11315" i="6"/>
  <c r="O11316" i="6"/>
  <c r="O11317" i="6"/>
  <c r="O11318" i="6"/>
  <c r="O11319" i="6"/>
  <c r="O11320" i="6"/>
  <c r="O11321" i="6"/>
  <c r="O11322" i="6"/>
  <c r="O11323" i="6"/>
  <c r="O11324" i="6"/>
  <c r="O11325" i="6"/>
  <c r="O11326" i="6"/>
  <c r="O11327" i="6"/>
  <c r="O11328" i="6"/>
  <c r="O11329" i="6"/>
  <c r="O11330" i="6"/>
  <c r="O11331" i="6"/>
  <c r="O11332" i="6"/>
  <c r="O11333" i="6"/>
  <c r="O11334" i="6"/>
  <c r="O11335" i="6"/>
  <c r="O11336" i="6"/>
  <c r="O11337" i="6"/>
  <c r="O11338" i="6"/>
  <c r="O11339" i="6"/>
  <c r="O11340" i="6"/>
  <c r="O11341" i="6"/>
  <c r="O11342" i="6"/>
  <c r="O11343" i="6"/>
  <c r="O11344" i="6"/>
  <c r="O11345" i="6"/>
  <c r="O11346" i="6"/>
  <c r="O11347" i="6"/>
  <c r="O11348" i="6"/>
  <c r="O11349" i="6"/>
  <c r="O11350" i="6"/>
  <c r="O11351" i="6"/>
  <c r="O11352" i="6"/>
  <c r="O11353" i="6"/>
  <c r="O11354" i="6"/>
  <c r="O11355" i="6"/>
  <c r="O11356" i="6"/>
  <c r="O11357" i="6"/>
  <c r="O11358" i="6"/>
  <c r="O11359" i="6"/>
  <c r="O11360" i="6"/>
  <c r="O11361" i="6"/>
  <c r="O11362" i="6"/>
  <c r="O11363" i="6"/>
  <c r="O11364" i="6"/>
  <c r="O11365" i="6"/>
  <c r="O11366" i="6"/>
  <c r="O11367" i="6"/>
  <c r="O11368" i="6"/>
  <c r="O11369" i="6"/>
  <c r="O11370" i="6"/>
  <c r="O11371" i="6"/>
  <c r="O11372" i="6"/>
  <c r="O11373" i="6"/>
  <c r="O11374" i="6"/>
  <c r="O11375" i="6"/>
  <c r="O11376" i="6"/>
  <c r="O11377" i="6"/>
  <c r="O11378" i="6"/>
  <c r="O11379" i="6"/>
  <c r="O11380" i="6"/>
  <c r="O11381" i="6"/>
  <c r="O11382" i="6"/>
  <c r="O11383" i="6"/>
  <c r="O11384" i="6"/>
  <c r="O11385" i="6"/>
  <c r="O11386" i="6"/>
  <c r="O11387" i="6"/>
  <c r="O11388" i="6"/>
  <c r="O11389" i="6"/>
  <c r="O11390" i="6"/>
  <c r="O11391" i="6"/>
  <c r="O11392" i="6"/>
  <c r="O11393" i="6"/>
  <c r="O11394" i="6"/>
  <c r="O11395" i="6"/>
  <c r="O11396" i="6"/>
  <c r="O11397" i="6"/>
  <c r="O11398" i="6"/>
  <c r="O11399" i="6"/>
  <c r="O11400" i="6"/>
  <c r="O11401" i="6"/>
  <c r="O11402" i="6"/>
  <c r="O11403" i="6"/>
  <c r="O11404" i="6"/>
  <c r="O11405" i="6"/>
  <c r="O11406" i="6"/>
  <c r="O11407" i="6"/>
  <c r="O11408" i="6"/>
  <c r="O11409" i="6"/>
  <c r="O11410" i="6"/>
  <c r="O11411" i="6"/>
  <c r="O11412" i="6"/>
  <c r="O11413" i="6"/>
  <c r="O11414" i="6"/>
  <c r="O11415" i="6"/>
  <c r="O11416" i="6"/>
  <c r="O11417" i="6"/>
  <c r="O11418" i="6"/>
  <c r="O11419" i="6"/>
  <c r="O11420" i="6"/>
  <c r="O11421" i="6"/>
  <c r="O11422" i="6"/>
  <c r="O11423" i="6"/>
  <c r="O11424" i="6"/>
  <c r="O11425" i="6"/>
  <c r="O11426" i="6"/>
  <c r="O11427" i="6"/>
  <c r="O11428" i="6"/>
  <c r="O11429" i="6"/>
  <c r="O11430" i="6"/>
  <c r="O11431" i="6"/>
  <c r="O11432" i="6"/>
  <c r="O11433" i="6"/>
  <c r="O11434" i="6"/>
  <c r="O11435" i="6"/>
  <c r="O11436" i="6"/>
  <c r="O11437" i="6"/>
  <c r="O11438" i="6"/>
  <c r="O11439" i="6"/>
  <c r="O11440" i="6"/>
  <c r="O11441" i="6"/>
  <c r="O11442" i="6"/>
  <c r="O11443" i="6"/>
  <c r="O11444" i="6"/>
  <c r="O11445" i="6"/>
  <c r="O11446" i="6"/>
  <c r="O11447" i="6"/>
  <c r="O11448" i="6"/>
  <c r="O11449" i="6"/>
  <c r="O11450" i="6"/>
  <c r="O11451" i="6"/>
  <c r="O11452" i="6"/>
  <c r="O11453" i="6"/>
  <c r="O11454" i="6"/>
  <c r="O11455" i="6"/>
  <c r="O11456" i="6"/>
  <c r="O11457" i="6"/>
  <c r="O11458" i="6"/>
  <c r="O11459" i="6"/>
  <c r="O11460" i="6"/>
  <c r="O11461" i="6"/>
  <c r="O11462" i="6"/>
  <c r="O11463" i="6"/>
  <c r="O11464" i="6"/>
  <c r="O11465" i="6"/>
  <c r="O11466" i="6"/>
  <c r="O11467" i="6"/>
  <c r="O11468" i="6"/>
  <c r="O11469" i="6"/>
  <c r="O11470" i="6"/>
  <c r="O11471" i="6"/>
  <c r="O11472" i="6"/>
  <c r="O11473" i="6"/>
  <c r="O11474" i="6"/>
  <c r="O11475" i="6"/>
  <c r="O11476" i="6"/>
  <c r="O11477" i="6"/>
  <c r="O11478" i="6"/>
  <c r="O11479" i="6"/>
  <c r="O11480" i="6"/>
  <c r="O11481" i="6"/>
  <c r="O11482" i="6"/>
  <c r="O11483" i="6"/>
  <c r="O11484" i="6"/>
  <c r="O11485" i="6"/>
  <c r="O11486" i="6"/>
  <c r="O11487" i="6"/>
  <c r="O11488" i="6"/>
  <c r="O11489" i="6"/>
  <c r="O11490" i="6"/>
  <c r="O11491" i="6"/>
  <c r="O11492" i="6"/>
  <c r="O11493" i="6"/>
  <c r="O11494" i="6"/>
  <c r="O11495" i="6"/>
  <c r="O11496" i="6"/>
  <c r="O11497" i="6"/>
  <c r="O11498" i="6"/>
  <c r="O11499" i="6"/>
  <c r="O11500" i="6"/>
  <c r="O11501" i="6"/>
  <c r="O11502" i="6"/>
  <c r="O11503" i="6"/>
  <c r="O11504" i="6"/>
  <c r="O11505" i="6"/>
  <c r="O11506" i="6"/>
  <c r="O11507" i="6"/>
  <c r="O11508" i="6"/>
  <c r="O11509" i="6"/>
  <c r="O11510" i="6"/>
  <c r="O11511" i="6"/>
  <c r="O11512" i="6"/>
  <c r="O11513" i="6"/>
  <c r="O11514" i="6"/>
  <c r="O11515" i="6"/>
  <c r="O11516" i="6"/>
  <c r="O11517" i="6"/>
  <c r="O11518" i="6"/>
  <c r="O11519" i="6"/>
  <c r="O11520" i="6"/>
  <c r="O11521" i="6"/>
  <c r="O11522" i="6"/>
  <c r="O11523" i="6"/>
  <c r="O11524" i="6"/>
  <c r="O11525" i="6"/>
  <c r="O11526" i="6"/>
  <c r="O11527" i="6"/>
  <c r="O11528" i="6"/>
  <c r="O11529" i="6"/>
  <c r="O11530" i="6"/>
  <c r="O11531" i="6"/>
  <c r="O11532" i="6"/>
  <c r="O11533" i="6"/>
  <c r="O11534" i="6"/>
  <c r="O11535" i="6"/>
  <c r="O11536" i="6"/>
  <c r="O11537" i="6"/>
  <c r="O11538" i="6"/>
  <c r="O11539" i="6"/>
  <c r="O11540" i="6"/>
  <c r="O11541" i="6"/>
  <c r="O11542" i="6"/>
  <c r="O11543" i="6"/>
  <c r="O11544" i="6"/>
  <c r="O11545" i="6"/>
  <c r="O11546" i="6"/>
  <c r="O11547" i="6"/>
  <c r="O11548" i="6"/>
  <c r="O11549" i="6"/>
  <c r="O11550" i="6"/>
  <c r="O11551" i="6"/>
  <c r="O11552" i="6"/>
  <c r="O11553" i="6"/>
  <c r="O11554" i="6"/>
  <c r="O11555" i="6"/>
  <c r="O11556" i="6"/>
  <c r="O11557" i="6"/>
  <c r="O11558" i="6"/>
  <c r="O11559" i="6"/>
  <c r="O11560" i="6"/>
  <c r="O11561" i="6"/>
  <c r="O11562" i="6"/>
  <c r="O11563" i="6"/>
  <c r="O11564" i="6"/>
  <c r="O11565" i="6"/>
  <c r="O11566" i="6"/>
  <c r="O11567" i="6"/>
  <c r="O11568" i="6"/>
  <c r="O11569" i="6"/>
  <c r="O11570" i="6"/>
  <c r="O11571" i="6"/>
  <c r="O11572" i="6"/>
  <c r="O11573" i="6"/>
  <c r="O11574" i="6"/>
  <c r="O11575" i="6"/>
  <c r="O11576" i="6"/>
  <c r="O11577" i="6"/>
  <c r="O11578" i="6"/>
  <c r="O11579" i="6"/>
  <c r="O11580" i="6"/>
  <c r="O11581" i="6"/>
  <c r="O11582" i="6"/>
  <c r="O11583" i="6"/>
  <c r="O11584" i="6"/>
  <c r="O11585" i="6"/>
  <c r="O11586" i="6"/>
  <c r="O11587" i="6"/>
  <c r="O11588" i="6"/>
  <c r="O11589" i="6"/>
  <c r="O11590" i="6"/>
  <c r="O11591" i="6"/>
  <c r="O11592" i="6"/>
  <c r="O11593" i="6"/>
  <c r="O11594" i="6"/>
  <c r="O11595" i="6"/>
  <c r="O11596" i="6"/>
  <c r="O11597" i="6"/>
  <c r="O11598" i="6"/>
  <c r="O11599" i="6"/>
  <c r="O11600" i="6"/>
  <c r="O11601" i="6"/>
  <c r="O11602" i="6"/>
  <c r="O11603" i="6"/>
  <c r="O11604" i="6"/>
  <c r="O11605" i="6"/>
  <c r="O11606" i="6"/>
  <c r="O11607" i="6"/>
  <c r="O11608" i="6"/>
  <c r="O11609" i="6"/>
  <c r="O11610" i="6"/>
  <c r="O11611" i="6"/>
  <c r="O11612" i="6"/>
  <c r="O11613" i="6"/>
  <c r="O11614" i="6"/>
  <c r="O11615" i="6"/>
  <c r="O11616" i="6"/>
  <c r="O11617" i="6"/>
  <c r="O11618" i="6"/>
  <c r="O11619" i="6"/>
  <c r="O11620" i="6"/>
  <c r="O11621" i="6"/>
  <c r="O11622" i="6"/>
  <c r="O11623" i="6"/>
  <c r="O11624" i="6"/>
  <c r="O11625" i="6"/>
  <c r="O11626" i="6"/>
  <c r="O11627" i="6"/>
  <c r="O11628" i="6"/>
  <c r="O11629" i="6"/>
  <c r="O11630" i="6"/>
  <c r="O11631" i="6"/>
  <c r="O11632" i="6"/>
  <c r="O11633" i="6"/>
  <c r="O11634" i="6"/>
  <c r="O11635" i="6"/>
  <c r="O11636" i="6"/>
  <c r="O11637" i="6"/>
  <c r="O11638" i="6"/>
  <c r="O11639" i="6"/>
  <c r="O11640" i="6"/>
  <c r="O11641" i="6"/>
  <c r="O11642" i="6"/>
  <c r="O11643" i="6"/>
  <c r="O11644" i="6"/>
  <c r="O11645" i="6"/>
  <c r="O11646" i="6"/>
  <c r="O11647" i="6"/>
  <c r="O11648" i="6"/>
  <c r="O11649" i="6"/>
  <c r="O11650" i="6"/>
  <c r="O11651" i="6"/>
  <c r="O11652" i="6"/>
  <c r="O11653" i="6"/>
  <c r="O11654" i="6"/>
  <c r="O11655" i="6"/>
  <c r="O11656" i="6"/>
  <c r="O11657" i="6"/>
  <c r="O11658" i="6"/>
  <c r="O11659" i="6"/>
  <c r="O11660" i="6"/>
  <c r="O11661" i="6"/>
  <c r="O11662" i="6"/>
  <c r="O11663" i="6"/>
  <c r="O11664" i="6"/>
  <c r="O11665" i="6"/>
  <c r="O11666" i="6"/>
  <c r="O11667" i="6"/>
  <c r="O11668" i="6"/>
  <c r="O11669" i="6"/>
  <c r="O11670" i="6"/>
  <c r="O11671" i="6"/>
  <c r="O11672" i="6"/>
  <c r="O11673" i="6"/>
  <c r="O11674" i="6"/>
  <c r="O11675" i="6"/>
  <c r="O11676" i="6"/>
  <c r="O11677" i="6"/>
  <c r="O11678" i="6"/>
  <c r="O11679" i="6"/>
  <c r="O11680" i="6"/>
  <c r="O11681" i="6"/>
  <c r="O11682" i="6"/>
  <c r="O11683" i="6"/>
  <c r="O11684" i="6"/>
  <c r="O11685" i="6"/>
  <c r="O11686" i="6"/>
  <c r="O11687" i="6"/>
  <c r="O11688" i="6"/>
  <c r="O11689" i="6"/>
  <c r="O11690" i="6"/>
  <c r="O11691" i="6"/>
  <c r="O11692" i="6"/>
  <c r="O11693" i="6"/>
  <c r="O11694" i="6"/>
  <c r="O11695" i="6"/>
  <c r="O11696" i="6"/>
  <c r="O11697" i="6"/>
  <c r="O11698" i="6"/>
  <c r="O11699" i="6"/>
  <c r="O11700" i="6"/>
  <c r="O11701" i="6"/>
  <c r="O11702" i="6"/>
  <c r="O11703" i="6"/>
  <c r="O11704" i="6"/>
  <c r="O11705" i="6"/>
  <c r="O11706" i="6"/>
  <c r="O11707" i="6"/>
  <c r="O11708" i="6"/>
  <c r="O11709" i="6"/>
  <c r="O11710" i="6"/>
  <c r="O11711" i="6"/>
  <c r="O11712" i="6"/>
  <c r="O11713" i="6"/>
  <c r="O11714" i="6"/>
  <c r="O11715" i="6"/>
  <c r="O11716" i="6"/>
  <c r="O11717" i="6"/>
  <c r="O11718" i="6"/>
  <c r="O11719" i="6"/>
  <c r="O11720" i="6"/>
  <c r="O11721" i="6"/>
  <c r="O11722" i="6"/>
  <c r="O11723" i="6"/>
  <c r="O11724" i="6"/>
  <c r="O11725" i="6"/>
  <c r="O11726" i="6"/>
  <c r="O11727" i="6"/>
  <c r="O11728" i="6"/>
  <c r="O11729" i="6"/>
  <c r="O11730" i="6"/>
  <c r="O11731" i="6"/>
  <c r="O11732" i="6"/>
  <c r="O11733" i="6"/>
  <c r="O11734" i="6"/>
  <c r="O11735" i="6"/>
  <c r="O11736" i="6"/>
  <c r="O11737" i="6"/>
  <c r="O11738" i="6"/>
  <c r="O11739" i="6"/>
  <c r="O11740" i="6"/>
  <c r="O11741" i="6"/>
  <c r="O11742" i="6"/>
  <c r="O11743" i="6"/>
  <c r="O11744" i="6"/>
  <c r="O11745" i="6"/>
  <c r="O11746" i="6"/>
  <c r="O11747" i="6"/>
  <c r="O11748" i="6"/>
  <c r="O11749" i="6"/>
  <c r="O11750" i="6"/>
  <c r="O11751" i="6"/>
  <c r="O11752" i="6"/>
  <c r="O11753" i="6"/>
  <c r="O11754" i="6"/>
  <c r="O11755" i="6"/>
  <c r="O11756" i="6"/>
  <c r="O11757" i="6"/>
  <c r="O11758" i="6"/>
  <c r="O11759" i="6"/>
  <c r="O11760" i="6"/>
  <c r="O11761" i="6"/>
  <c r="O11762" i="6"/>
  <c r="O11763" i="6"/>
  <c r="O11764" i="6"/>
  <c r="O11765" i="6"/>
  <c r="O11766" i="6"/>
  <c r="O11767" i="6"/>
  <c r="O11768" i="6"/>
  <c r="O11769" i="6"/>
  <c r="O11770" i="6"/>
  <c r="O11771" i="6"/>
  <c r="O11772" i="6"/>
  <c r="O11773" i="6"/>
  <c r="O11774" i="6"/>
  <c r="O11775" i="6"/>
  <c r="O11776" i="6"/>
  <c r="O11777" i="6"/>
  <c r="O11778" i="6"/>
  <c r="O11779" i="6"/>
  <c r="O11780" i="6"/>
  <c r="O11781" i="6"/>
  <c r="O11782" i="6"/>
  <c r="O11783" i="6"/>
  <c r="O11784" i="6"/>
  <c r="O11785" i="6"/>
  <c r="O11786" i="6"/>
  <c r="O11787" i="6"/>
  <c r="O11788" i="6"/>
  <c r="O11789" i="6"/>
  <c r="O11790" i="6"/>
  <c r="O11791" i="6"/>
  <c r="O11792" i="6"/>
  <c r="O11793" i="6"/>
  <c r="O11794" i="6"/>
  <c r="O11795" i="6"/>
  <c r="O11796" i="6"/>
  <c r="O11797" i="6"/>
  <c r="O11798" i="6"/>
  <c r="O11799" i="6"/>
  <c r="O11800" i="6"/>
  <c r="O11801" i="6"/>
  <c r="O11802" i="6"/>
  <c r="O11803" i="6"/>
  <c r="O11804" i="6"/>
  <c r="O11805" i="6"/>
  <c r="O11806" i="6"/>
  <c r="O11807" i="6"/>
  <c r="O11808" i="6"/>
  <c r="O11809" i="6"/>
  <c r="O11810" i="6"/>
  <c r="O11811" i="6"/>
  <c r="O11812" i="6"/>
  <c r="O11813" i="6"/>
  <c r="O11814" i="6"/>
  <c r="O11815" i="6"/>
  <c r="O11816" i="6"/>
  <c r="O11817" i="6"/>
  <c r="O11818" i="6"/>
  <c r="O11819" i="6"/>
  <c r="O11820" i="6"/>
  <c r="O11821" i="6"/>
  <c r="O11822" i="6"/>
  <c r="O11823" i="6"/>
  <c r="O11824" i="6"/>
  <c r="O11825" i="6"/>
  <c r="O11826" i="6"/>
  <c r="O11827" i="6"/>
  <c r="O11828" i="6"/>
  <c r="O11829" i="6"/>
  <c r="O11830" i="6"/>
  <c r="O11831" i="6"/>
  <c r="O11832" i="6"/>
  <c r="O11833" i="6"/>
  <c r="O11834" i="6"/>
  <c r="O11835" i="6"/>
  <c r="O11836" i="6"/>
  <c r="O11837" i="6"/>
  <c r="O11838" i="6"/>
  <c r="O11839" i="6"/>
  <c r="O11840" i="6"/>
  <c r="O11841" i="6"/>
  <c r="O11842" i="6"/>
  <c r="O11843" i="6"/>
  <c r="O11844" i="6"/>
  <c r="O11845" i="6"/>
  <c r="O11846" i="6"/>
  <c r="O11847" i="6"/>
  <c r="O11848" i="6"/>
  <c r="O11849" i="6"/>
  <c r="O11850" i="6"/>
  <c r="O11851" i="6"/>
  <c r="O11852" i="6"/>
  <c r="O11853" i="6"/>
  <c r="O11854" i="6"/>
  <c r="O11855" i="6"/>
  <c r="O11856" i="6"/>
  <c r="O11857" i="6"/>
  <c r="O11858" i="6"/>
  <c r="O11859" i="6"/>
  <c r="O11860" i="6"/>
  <c r="O11861" i="6"/>
  <c r="O11862" i="6"/>
  <c r="O11863" i="6"/>
  <c r="O11864" i="6"/>
  <c r="O11865" i="6"/>
  <c r="O11866" i="6"/>
  <c r="O11867" i="6"/>
  <c r="O11868" i="6"/>
  <c r="O11869" i="6"/>
  <c r="O11870" i="6"/>
  <c r="O11871" i="6"/>
  <c r="O11872" i="6"/>
  <c r="O11873" i="6"/>
  <c r="O11874" i="6"/>
  <c r="O11875" i="6"/>
  <c r="O11876" i="6"/>
  <c r="O11877" i="6"/>
  <c r="O11878" i="6"/>
  <c r="O11879" i="6"/>
  <c r="O11880" i="6"/>
  <c r="O11881" i="6"/>
  <c r="O11882" i="6"/>
  <c r="O11883" i="6"/>
  <c r="O11884" i="6"/>
  <c r="O11885" i="6"/>
  <c r="O11886" i="6"/>
  <c r="O11887" i="6"/>
  <c r="O11888" i="6"/>
  <c r="O11889" i="6"/>
  <c r="O11890" i="6"/>
  <c r="O11891" i="6"/>
  <c r="O11892" i="6"/>
  <c r="O11893" i="6"/>
  <c r="O11894" i="6"/>
  <c r="O11895" i="6"/>
  <c r="O11896" i="6"/>
  <c r="O11897" i="6"/>
  <c r="O11898" i="6"/>
  <c r="O11899" i="6"/>
  <c r="O11900" i="6"/>
  <c r="O11901" i="6"/>
  <c r="O11902" i="6"/>
  <c r="O11903" i="6"/>
  <c r="O11904" i="6"/>
  <c r="O11905" i="6"/>
  <c r="O11906" i="6"/>
  <c r="O11907" i="6"/>
  <c r="O11908" i="6"/>
  <c r="O11909" i="6"/>
  <c r="O11910" i="6"/>
  <c r="O11911" i="6"/>
  <c r="O11912" i="6"/>
  <c r="O11913" i="6"/>
  <c r="O11914" i="6"/>
  <c r="O11915" i="6"/>
  <c r="O11916" i="6"/>
  <c r="O11917" i="6"/>
  <c r="O11918" i="6"/>
  <c r="O11919" i="6"/>
  <c r="O11920" i="6"/>
  <c r="O11921" i="6"/>
  <c r="O11922" i="6"/>
  <c r="O11923" i="6"/>
  <c r="O11924" i="6"/>
  <c r="O11925" i="6"/>
  <c r="O11926" i="6"/>
  <c r="O11927" i="6"/>
  <c r="O11928" i="6"/>
  <c r="O11929" i="6"/>
  <c r="O11930" i="6"/>
  <c r="O11931" i="6"/>
  <c r="O11932" i="6"/>
  <c r="O11933" i="6"/>
  <c r="O11934" i="6"/>
  <c r="O11935" i="6"/>
  <c r="O11936" i="6"/>
  <c r="O11937" i="6"/>
  <c r="O11938" i="6"/>
  <c r="O11939" i="6"/>
  <c r="O11940" i="6"/>
  <c r="O11941" i="6"/>
  <c r="O11942" i="6"/>
  <c r="O11943" i="6"/>
  <c r="O11944" i="6"/>
  <c r="O11945" i="6"/>
  <c r="O11946" i="6"/>
  <c r="O11947" i="6"/>
  <c r="O11948" i="6"/>
  <c r="O11949" i="6"/>
  <c r="O11950" i="6"/>
  <c r="O11951" i="6"/>
  <c r="O11952" i="6"/>
  <c r="O11953" i="6"/>
  <c r="O11954" i="6"/>
  <c r="O11955" i="6"/>
  <c r="O11956" i="6"/>
  <c r="O11957" i="6"/>
  <c r="O11958" i="6"/>
  <c r="O11959" i="6"/>
  <c r="O11960" i="6"/>
  <c r="O11961" i="6"/>
  <c r="O11962" i="6"/>
  <c r="O11963" i="6"/>
  <c r="O11964" i="6"/>
  <c r="O11965" i="6"/>
  <c r="O11966" i="6"/>
  <c r="O11967" i="6"/>
  <c r="O11968" i="6"/>
  <c r="O11969" i="6"/>
  <c r="O11970" i="6"/>
  <c r="O11971" i="6"/>
  <c r="O11972" i="6"/>
  <c r="O11973" i="6"/>
  <c r="O11974" i="6"/>
  <c r="O11975" i="6"/>
  <c r="O11976" i="6"/>
  <c r="O11977" i="6"/>
  <c r="O11978" i="6"/>
  <c r="O11979" i="6"/>
  <c r="O11980" i="6"/>
  <c r="O11981" i="6"/>
  <c r="O11982" i="6"/>
  <c r="O11983" i="6"/>
  <c r="O11984" i="6"/>
  <c r="O11985" i="6"/>
  <c r="O11986" i="6"/>
  <c r="O11987" i="6"/>
  <c r="O11988" i="6"/>
  <c r="O11989" i="6"/>
  <c r="O11990" i="6"/>
  <c r="O11991" i="6"/>
  <c r="O11992" i="6"/>
  <c r="O11993" i="6"/>
  <c r="O11994" i="6"/>
  <c r="O11995" i="6"/>
  <c r="O11996" i="6"/>
  <c r="O11997" i="6"/>
  <c r="O11998" i="6"/>
  <c r="O11999" i="6"/>
  <c r="O12000" i="6"/>
  <c r="O12001" i="6"/>
  <c r="O12002" i="6"/>
  <c r="O12003" i="6"/>
  <c r="O12004" i="6"/>
  <c r="O12005" i="6"/>
  <c r="O12006" i="6"/>
  <c r="O12007" i="6"/>
  <c r="O12008" i="6"/>
  <c r="O12009" i="6"/>
  <c r="O12010" i="6"/>
  <c r="O12011" i="6"/>
  <c r="O12012" i="6"/>
  <c r="O12013" i="6"/>
  <c r="O12014" i="6"/>
  <c r="O12015" i="6"/>
  <c r="O12016" i="6"/>
  <c r="O12017" i="6"/>
  <c r="O12018" i="6"/>
  <c r="O12019" i="6"/>
  <c r="O12020" i="6"/>
  <c r="O12021" i="6"/>
  <c r="O12022" i="6"/>
  <c r="O12023" i="6"/>
  <c r="O12024" i="6"/>
  <c r="O12025" i="6"/>
  <c r="O12026" i="6"/>
  <c r="O12027" i="6"/>
  <c r="O12028" i="6"/>
  <c r="O12029" i="6"/>
  <c r="O12030" i="6"/>
  <c r="O12031" i="6"/>
  <c r="O12032" i="6"/>
  <c r="O12033" i="6"/>
  <c r="O12034" i="6"/>
  <c r="O12035" i="6"/>
  <c r="O12036" i="6"/>
  <c r="O12037" i="6"/>
  <c r="O12038" i="6"/>
  <c r="O12039" i="6"/>
  <c r="O12040" i="6"/>
  <c r="O12041" i="6"/>
  <c r="O12042" i="6"/>
  <c r="O12043" i="6"/>
  <c r="O12044" i="6"/>
  <c r="O12045" i="6"/>
  <c r="O12046" i="6"/>
  <c r="O12047" i="6"/>
  <c r="O12048" i="6"/>
  <c r="O12049" i="6"/>
  <c r="O12050" i="6"/>
  <c r="O12051" i="6"/>
  <c r="O12052" i="6"/>
  <c r="O12053" i="6"/>
  <c r="O12054" i="6"/>
  <c r="O12055" i="6"/>
  <c r="O12056" i="6"/>
  <c r="O12057" i="6"/>
  <c r="O12058" i="6"/>
  <c r="O12059" i="6"/>
  <c r="O12060" i="6"/>
  <c r="O12061" i="6"/>
  <c r="O12062" i="6"/>
  <c r="O12063" i="6"/>
  <c r="O12064" i="6"/>
  <c r="O12065" i="6"/>
  <c r="O12066" i="6"/>
  <c r="O12067" i="6"/>
  <c r="O12068" i="6"/>
  <c r="O12069" i="6"/>
  <c r="O12070" i="6"/>
  <c r="O12071" i="6"/>
  <c r="O12072" i="6"/>
  <c r="O12073" i="6"/>
  <c r="O12074" i="6"/>
  <c r="O12075" i="6"/>
  <c r="O12076" i="6"/>
  <c r="O12077" i="6"/>
  <c r="O12078" i="6"/>
  <c r="O12079" i="6"/>
  <c r="O12080" i="6"/>
  <c r="O12081" i="6"/>
  <c r="O12082" i="6"/>
  <c r="O12083" i="6"/>
  <c r="O12084" i="6"/>
  <c r="O12085" i="6"/>
  <c r="O12086" i="6"/>
  <c r="O12087" i="6"/>
  <c r="O12088" i="6"/>
  <c r="O12089" i="6"/>
  <c r="O12090" i="6"/>
  <c r="O12091" i="6"/>
  <c r="O12092" i="6"/>
  <c r="O12093" i="6"/>
  <c r="O12094" i="6"/>
  <c r="O12095" i="6"/>
  <c r="O12096" i="6"/>
  <c r="O12097" i="6"/>
  <c r="O12098" i="6"/>
  <c r="O12099" i="6"/>
  <c r="O12100" i="6"/>
  <c r="O12101" i="6"/>
  <c r="O12102" i="6"/>
  <c r="O12103" i="6"/>
  <c r="O12104" i="6"/>
  <c r="O12105" i="6"/>
  <c r="O12106" i="6"/>
  <c r="O12107" i="6"/>
  <c r="O12108" i="6"/>
  <c r="O12109" i="6"/>
  <c r="O12110" i="6"/>
  <c r="O12111" i="6"/>
  <c r="O12112" i="6"/>
  <c r="O12113" i="6"/>
  <c r="O12114" i="6"/>
  <c r="O12115" i="6"/>
  <c r="O12116" i="6"/>
  <c r="O12117" i="6"/>
  <c r="O12118" i="6"/>
  <c r="O12119" i="6"/>
  <c r="O12120" i="6"/>
  <c r="O12121" i="6"/>
  <c r="O12122" i="6"/>
  <c r="O12123" i="6"/>
  <c r="O12124" i="6"/>
  <c r="O12125" i="6"/>
  <c r="O12126" i="6"/>
  <c r="O12127" i="6"/>
  <c r="O12128" i="6"/>
  <c r="O12129" i="6"/>
  <c r="O12130" i="6"/>
  <c r="O12131" i="6"/>
  <c r="O12132" i="6"/>
  <c r="O12133" i="6"/>
  <c r="O12134" i="6"/>
  <c r="O12135" i="6"/>
  <c r="O12136" i="6"/>
  <c r="O12137" i="6"/>
  <c r="O12138" i="6"/>
  <c r="O12139" i="6"/>
  <c r="O12140" i="6"/>
  <c r="O12141" i="6"/>
  <c r="O12142" i="6"/>
  <c r="O12143" i="6"/>
  <c r="O12144" i="6"/>
  <c r="O12145" i="6"/>
  <c r="O12146" i="6"/>
  <c r="O12147" i="6"/>
  <c r="O12148" i="6"/>
  <c r="O12149" i="6"/>
  <c r="O12150" i="6"/>
  <c r="O12151" i="6"/>
  <c r="O12152" i="6"/>
  <c r="O12153" i="6"/>
  <c r="O12154" i="6"/>
  <c r="O12155" i="6"/>
  <c r="O12156" i="6"/>
  <c r="O12157" i="6"/>
  <c r="O12158" i="6"/>
  <c r="O12159" i="6"/>
  <c r="O12160" i="6"/>
  <c r="O12161" i="6"/>
  <c r="O12162" i="6"/>
  <c r="O12163" i="6"/>
  <c r="O12164" i="6"/>
  <c r="O12165" i="6"/>
  <c r="O12166" i="6"/>
  <c r="O12167" i="6"/>
  <c r="O12168" i="6"/>
  <c r="O12169" i="6"/>
  <c r="O12170" i="6"/>
  <c r="O12171" i="6"/>
  <c r="O12172" i="6"/>
  <c r="O12173" i="6"/>
  <c r="O12174" i="6"/>
  <c r="O12175" i="6"/>
  <c r="O12176" i="6"/>
  <c r="O12177" i="6"/>
  <c r="O12178" i="6"/>
  <c r="O12179" i="6"/>
  <c r="O12180" i="6"/>
  <c r="O12181" i="6"/>
  <c r="O12182" i="6"/>
  <c r="O12183" i="6"/>
  <c r="O12184" i="6"/>
  <c r="O12185" i="6"/>
  <c r="O12186" i="6"/>
  <c r="O12187" i="6"/>
  <c r="O12188" i="6"/>
  <c r="O12189" i="6"/>
  <c r="O12190" i="6"/>
  <c r="O12191" i="6"/>
  <c r="O12192" i="6"/>
  <c r="O12193" i="6"/>
  <c r="O12194" i="6"/>
  <c r="O12195" i="6"/>
  <c r="O12196" i="6"/>
  <c r="O12197" i="6"/>
  <c r="O12198" i="6"/>
  <c r="O12199" i="6"/>
  <c r="O12200" i="6"/>
  <c r="O12201" i="6"/>
  <c r="O12202" i="6"/>
  <c r="O12203" i="6"/>
  <c r="O12204" i="6"/>
  <c r="O12205" i="6"/>
  <c r="O12206" i="6"/>
  <c r="O12207" i="6"/>
  <c r="O12208" i="6"/>
  <c r="O12209" i="6"/>
  <c r="O12210" i="6"/>
  <c r="O12211" i="6"/>
  <c r="O12212" i="6"/>
  <c r="O12213" i="6"/>
  <c r="O12214" i="6"/>
  <c r="O12215" i="6"/>
  <c r="O12216" i="6"/>
  <c r="O12217" i="6"/>
  <c r="O12218" i="6"/>
  <c r="O12219" i="6"/>
  <c r="O12220" i="6"/>
  <c r="O12221" i="6"/>
  <c r="O12222" i="6"/>
  <c r="O12223" i="6"/>
  <c r="O12224" i="6"/>
  <c r="O12225" i="6"/>
  <c r="O12226" i="6"/>
  <c r="O12227" i="6"/>
  <c r="O12228" i="6"/>
  <c r="O12229" i="6"/>
  <c r="O12230" i="6"/>
  <c r="O12231" i="6"/>
  <c r="O12232" i="6"/>
  <c r="O12233" i="6"/>
  <c r="O12234" i="6"/>
  <c r="O12235" i="6"/>
  <c r="O12236" i="6"/>
  <c r="O12237" i="6"/>
  <c r="O12238" i="6"/>
  <c r="O12239" i="6"/>
  <c r="O12240" i="6"/>
  <c r="O12241" i="6"/>
  <c r="O12242" i="6"/>
  <c r="O12243" i="6"/>
  <c r="O12244" i="6"/>
  <c r="O12245" i="6"/>
  <c r="O12246" i="6"/>
  <c r="O12247" i="6"/>
  <c r="O12248" i="6"/>
  <c r="O12249" i="6"/>
  <c r="O12250" i="6"/>
  <c r="O12251" i="6"/>
  <c r="O12252" i="6"/>
  <c r="O12253" i="6"/>
  <c r="O12254" i="6"/>
  <c r="O12255" i="6"/>
  <c r="O12256" i="6"/>
  <c r="O12257" i="6"/>
  <c r="O12258" i="6"/>
  <c r="O12259" i="6"/>
  <c r="O12260" i="6"/>
  <c r="O12261" i="6"/>
  <c r="O12262" i="6"/>
  <c r="O12263" i="6"/>
  <c r="O12264" i="6"/>
  <c r="O12265" i="6"/>
  <c r="O12266" i="6"/>
  <c r="O12267" i="6"/>
  <c r="O12268" i="6"/>
  <c r="O12269" i="6"/>
  <c r="O12270" i="6"/>
  <c r="O12271" i="6"/>
  <c r="O12272" i="6"/>
  <c r="O12273" i="6"/>
  <c r="O12274" i="6"/>
  <c r="O12275" i="6"/>
  <c r="O12276" i="6"/>
  <c r="O12277" i="6"/>
  <c r="O12278" i="6"/>
  <c r="O12279" i="6"/>
  <c r="O12280" i="6"/>
  <c r="O12281" i="6"/>
  <c r="O12282" i="6"/>
  <c r="O12283" i="6"/>
  <c r="O12284" i="6"/>
  <c r="O12285" i="6"/>
  <c r="O12286" i="6"/>
  <c r="O12287" i="6"/>
  <c r="O12288" i="6"/>
  <c r="O12289" i="6"/>
  <c r="O12290" i="6"/>
  <c r="O12291" i="6"/>
  <c r="O12292" i="6"/>
  <c r="O12293" i="6"/>
  <c r="O12294" i="6"/>
  <c r="O12295" i="6"/>
  <c r="O12296" i="6"/>
  <c r="O12297" i="6"/>
  <c r="O12298" i="6"/>
  <c r="O12299" i="6"/>
  <c r="O12300" i="6"/>
  <c r="O12301" i="6"/>
  <c r="O12302" i="6"/>
  <c r="O12303" i="6"/>
  <c r="O12304" i="6"/>
  <c r="O12305" i="6"/>
  <c r="O12306" i="6"/>
  <c r="O12307" i="6"/>
  <c r="O12308" i="6"/>
  <c r="O12309" i="6"/>
  <c r="O12310" i="6"/>
  <c r="O12311" i="6"/>
  <c r="O12312" i="6"/>
  <c r="O12313" i="6"/>
  <c r="O12314" i="6"/>
  <c r="O12315" i="6"/>
  <c r="O12316" i="6"/>
  <c r="O12317" i="6"/>
  <c r="O12318" i="6"/>
  <c r="O12319" i="6"/>
  <c r="O12320" i="6"/>
  <c r="O12321" i="6"/>
  <c r="O12322" i="6"/>
  <c r="O12323" i="6"/>
  <c r="O12324" i="6"/>
  <c r="O12325" i="6"/>
  <c r="O12326" i="6"/>
  <c r="O12327" i="6"/>
  <c r="O12328" i="6"/>
  <c r="O12329" i="6"/>
  <c r="O12330" i="6"/>
  <c r="O12331" i="6"/>
  <c r="O12332" i="6"/>
  <c r="O12333" i="6"/>
  <c r="O12334" i="6"/>
  <c r="O12335" i="6"/>
  <c r="O12336" i="6"/>
  <c r="O12337" i="6"/>
  <c r="O12338" i="6"/>
  <c r="O12339" i="6"/>
  <c r="O12340" i="6"/>
  <c r="O12341" i="6"/>
  <c r="O12342" i="6"/>
  <c r="O12343" i="6"/>
  <c r="O12344" i="6"/>
  <c r="O12345" i="6"/>
  <c r="O12346" i="6"/>
  <c r="O12347" i="6"/>
  <c r="O12348" i="6"/>
  <c r="O12349" i="6"/>
  <c r="O12350" i="6"/>
  <c r="O12351" i="6"/>
  <c r="O12352" i="6"/>
  <c r="O12353" i="6"/>
  <c r="O12354" i="6"/>
  <c r="O12355" i="6"/>
  <c r="O12356" i="6"/>
  <c r="O12357" i="6"/>
  <c r="O12358" i="6"/>
  <c r="O12359" i="6"/>
  <c r="O12360" i="6"/>
  <c r="O12361" i="6"/>
  <c r="O12362" i="6"/>
  <c r="O12363" i="6"/>
  <c r="O12364" i="6"/>
  <c r="O12365" i="6"/>
  <c r="O12366" i="6"/>
  <c r="O12367" i="6"/>
  <c r="O12368" i="6"/>
  <c r="O12369" i="6"/>
  <c r="O12370" i="6"/>
  <c r="O12371" i="6"/>
  <c r="O12372" i="6"/>
  <c r="O12373" i="6"/>
  <c r="O12374" i="6"/>
  <c r="O12375" i="6"/>
  <c r="O12376" i="6"/>
  <c r="O12377" i="6"/>
  <c r="O12378" i="6"/>
  <c r="O12379" i="6"/>
  <c r="O12380" i="6"/>
  <c r="O12381" i="6"/>
  <c r="O12382" i="6"/>
  <c r="O12383" i="6"/>
  <c r="O12384" i="6"/>
  <c r="O12385" i="6"/>
  <c r="O12386" i="6"/>
  <c r="O12387" i="6"/>
  <c r="O12388" i="6"/>
  <c r="O12389" i="6"/>
  <c r="O12390" i="6"/>
  <c r="O12391" i="6"/>
  <c r="O12392" i="6"/>
  <c r="O12393" i="6"/>
  <c r="O12394" i="6"/>
  <c r="O12395" i="6"/>
  <c r="O12396" i="6"/>
  <c r="O12397" i="6"/>
  <c r="O12398" i="6"/>
  <c r="O12399" i="6"/>
  <c r="O12400" i="6"/>
  <c r="O12401" i="6"/>
  <c r="O12402" i="6"/>
  <c r="O12403" i="6"/>
  <c r="O12404" i="6"/>
  <c r="O12405" i="6"/>
  <c r="O12406" i="6"/>
  <c r="O12407" i="6"/>
  <c r="O12408" i="6"/>
  <c r="O12409" i="6"/>
  <c r="O12410" i="6"/>
  <c r="O12411" i="6"/>
  <c r="O12412" i="6"/>
  <c r="O12413" i="6"/>
  <c r="O12414" i="6"/>
  <c r="O12415" i="6"/>
  <c r="O12416" i="6"/>
  <c r="O12417" i="6"/>
  <c r="O12418" i="6"/>
  <c r="O12419" i="6"/>
  <c r="O12420" i="6"/>
  <c r="O12421" i="6"/>
  <c r="O12422" i="6"/>
  <c r="O12423" i="6"/>
  <c r="O12424" i="6"/>
  <c r="O12425" i="6"/>
  <c r="O12426" i="6"/>
  <c r="O12427" i="6"/>
  <c r="O12428" i="6"/>
  <c r="O12429" i="6"/>
  <c r="O12430" i="6"/>
  <c r="O12431" i="6"/>
  <c r="O12432" i="6"/>
  <c r="O12433" i="6"/>
  <c r="O12434" i="6"/>
  <c r="O12435" i="6"/>
  <c r="O12436" i="6"/>
  <c r="O12437" i="6"/>
  <c r="O12438" i="6"/>
  <c r="O12439" i="6"/>
  <c r="O12440" i="6"/>
  <c r="O12441" i="6"/>
  <c r="O12442" i="6"/>
  <c r="O12443" i="6"/>
  <c r="O12444" i="6"/>
  <c r="O12445" i="6"/>
  <c r="O12446" i="6"/>
  <c r="O12447" i="6"/>
  <c r="O12448" i="6"/>
  <c r="O12449" i="6"/>
  <c r="O12450" i="6"/>
  <c r="O12451" i="6"/>
  <c r="O12452" i="6"/>
  <c r="O12453" i="6"/>
  <c r="O12454" i="6"/>
  <c r="O12455" i="6"/>
  <c r="O12456" i="6"/>
  <c r="O12457" i="6"/>
  <c r="O12458" i="6"/>
  <c r="O12459" i="6"/>
  <c r="O12460" i="6"/>
  <c r="O12461" i="6"/>
  <c r="O12462" i="6"/>
  <c r="O12463" i="6"/>
  <c r="O12464" i="6"/>
  <c r="O12465" i="6"/>
  <c r="O12466" i="6"/>
  <c r="O12467" i="6"/>
  <c r="O12468" i="6"/>
  <c r="O12469" i="6"/>
  <c r="O12470" i="6"/>
  <c r="O12471" i="6"/>
  <c r="O12472" i="6"/>
  <c r="O12473" i="6"/>
  <c r="O12474" i="6"/>
  <c r="O12475" i="6"/>
  <c r="O12476" i="6"/>
  <c r="O12477" i="6"/>
  <c r="O12478" i="6"/>
  <c r="O12479" i="6"/>
  <c r="O12480" i="6"/>
  <c r="O12481" i="6"/>
  <c r="O12482" i="6"/>
  <c r="O12483" i="6"/>
  <c r="O12484" i="6"/>
  <c r="O12485" i="6"/>
  <c r="O12486" i="6"/>
  <c r="O12487" i="6"/>
  <c r="O12488" i="6"/>
  <c r="O12489" i="6"/>
  <c r="O12490" i="6"/>
  <c r="O12491" i="6"/>
  <c r="O12492" i="6"/>
  <c r="O12493" i="6"/>
  <c r="O12494" i="6"/>
  <c r="O12495" i="6"/>
  <c r="O12496" i="6"/>
  <c r="O12497" i="6"/>
  <c r="O12498" i="6"/>
  <c r="O12499" i="6"/>
  <c r="O12500" i="6"/>
  <c r="O12501" i="6"/>
  <c r="O12502" i="6"/>
  <c r="O12503" i="6"/>
  <c r="O12504" i="6"/>
  <c r="O12505" i="6"/>
  <c r="O12506" i="6"/>
  <c r="O12507" i="6"/>
  <c r="O12508" i="6"/>
  <c r="O12509" i="6"/>
  <c r="O12510" i="6"/>
  <c r="O12511" i="6"/>
  <c r="O12512" i="6"/>
  <c r="O12513" i="6"/>
  <c r="O12514" i="6"/>
  <c r="O12515" i="6"/>
  <c r="O12516" i="6"/>
  <c r="O12517" i="6"/>
  <c r="O12518" i="6"/>
  <c r="O12519" i="6"/>
  <c r="O12520" i="6"/>
  <c r="O12521" i="6"/>
  <c r="O12522" i="6"/>
  <c r="O12523" i="6"/>
  <c r="O12524" i="6"/>
  <c r="O12525" i="6"/>
  <c r="O12526" i="6"/>
  <c r="O12527" i="6"/>
  <c r="O12528" i="6"/>
  <c r="O12529" i="6"/>
  <c r="O12530" i="6"/>
  <c r="O12531" i="6"/>
  <c r="O12532" i="6"/>
  <c r="O12533" i="6"/>
  <c r="O12534" i="6"/>
  <c r="O12535" i="6"/>
  <c r="O12536" i="6"/>
  <c r="O12537" i="6"/>
  <c r="O12538" i="6"/>
  <c r="O12539" i="6"/>
  <c r="O12540" i="6"/>
  <c r="O12541" i="6"/>
  <c r="O12542" i="6"/>
  <c r="O12543" i="6"/>
  <c r="O12544" i="6"/>
  <c r="O12545" i="6"/>
  <c r="O12546" i="6"/>
  <c r="O12547" i="6"/>
  <c r="O12548" i="6"/>
  <c r="O12549" i="6"/>
  <c r="O12550" i="6"/>
  <c r="O12551" i="6"/>
  <c r="O12552" i="6"/>
  <c r="O12553" i="6"/>
  <c r="O12554" i="6"/>
  <c r="O12555" i="6"/>
  <c r="O12556" i="6"/>
  <c r="O12557" i="6"/>
  <c r="O12558" i="6"/>
  <c r="O12559" i="6"/>
  <c r="O12560" i="6"/>
  <c r="O12561" i="6"/>
  <c r="O12562" i="6"/>
  <c r="O12563" i="6"/>
  <c r="O12564" i="6"/>
  <c r="O12565" i="6"/>
  <c r="O12566" i="6"/>
  <c r="O12567" i="6"/>
  <c r="O12568" i="6"/>
  <c r="O12569" i="6"/>
  <c r="O12570" i="6"/>
  <c r="O12571" i="6"/>
  <c r="O12572" i="6"/>
  <c r="O12573" i="6"/>
  <c r="O12574" i="6"/>
  <c r="O12575" i="6"/>
  <c r="O12576" i="6"/>
  <c r="O12577" i="6"/>
  <c r="O12578" i="6"/>
  <c r="O12579" i="6"/>
  <c r="O12580" i="6"/>
  <c r="O12581" i="6"/>
  <c r="O12582" i="6"/>
  <c r="O12583" i="6"/>
  <c r="O12584" i="6"/>
  <c r="O12585" i="6"/>
  <c r="O12586" i="6"/>
  <c r="O12587" i="6"/>
  <c r="O12588" i="6"/>
  <c r="O12589" i="6"/>
  <c r="O12590" i="6"/>
  <c r="O12591" i="6"/>
  <c r="O12592" i="6"/>
  <c r="O12593" i="6"/>
  <c r="O12594" i="6"/>
  <c r="O12595" i="6"/>
  <c r="O12596" i="6"/>
  <c r="O12597" i="6"/>
  <c r="O12598" i="6"/>
  <c r="O12599" i="6"/>
  <c r="O12600" i="6"/>
  <c r="O12601" i="6"/>
  <c r="O12602" i="6"/>
  <c r="O12603" i="6"/>
  <c r="O12604" i="6"/>
  <c r="O12605" i="6"/>
  <c r="O12606" i="6"/>
  <c r="O12607" i="6"/>
  <c r="O12608" i="6"/>
  <c r="O12609" i="6"/>
  <c r="O12610" i="6"/>
  <c r="O12611" i="6"/>
  <c r="O12612" i="6"/>
  <c r="O12613" i="6"/>
  <c r="O12614" i="6"/>
  <c r="O12615" i="6"/>
  <c r="O12616" i="6"/>
  <c r="O12617" i="6"/>
  <c r="O12618" i="6"/>
  <c r="O12619" i="6"/>
  <c r="O12620" i="6"/>
  <c r="O12621" i="6"/>
  <c r="O12622" i="6"/>
  <c r="O12623" i="6"/>
  <c r="O12624" i="6"/>
  <c r="O12625" i="6"/>
  <c r="O12626" i="6"/>
  <c r="O12627" i="6"/>
  <c r="O12628" i="6"/>
  <c r="O12629" i="6"/>
  <c r="O12630" i="6"/>
  <c r="O12631" i="6"/>
  <c r="O12632" i="6"/>
  <c r="O12633" i="6"/>
  <c r="O12634" i="6"/>
  <c r="O12635" i="6"/>
  <c r="O12636" i="6"/>
  <c r="O12637" i="6"/>
  <c r="O12638" i="6"/>
  <c r="O12639" i="6"/>
  <c r="O12640" i="6"/>
  <c r="O12641" i="6"/>
  <c r="O12642" i="6"/>
  <c r="O12643" i="6"/>
  <c r="O12644" i="6"/>
  <c r="O12645" i="6"/>
  <c r="O12646" i="6"/>
  <c r="O12647" i="6"/>
  <c r="O12648" i="6"/>
  <c r="O12649" i="6"/>
  <c r="O12650" i="6"/>
  <c r="O12651" i="6"/>
  <c r="O12652" i="6"/>
  <c r="O12653" i="6"/>
  <c r="O12654" i="6"/>
  <c r="O12655" i="6"/>
  <c r="O12656" i="6"/>
  <c r="O12657" i="6"/>
  <c r="O12658" i="6"/>
  <c r="O12659" i="6"/>
  <c r="O12660" i="6"/>
  <c r="O12661" i="6"/>
  <c r="O12662" i="6"/>
  <c r="O12663" i="6"/>
  <c r="O12664" i="6"/>
  <c r="O12665" i="6"/>
  <c r="O12666" i="6"/>
  <c r="O12667" i="6"/>
  <c r="O12668" i="6"/>
  <c r="O12669" i="6"/>
  <c r="O12670" i="6"/>
  <c r="O12671" i="6"/>
  <c r="O12672" i="6"/>
  <c r="O12673" i="6"/>
  <c r="O12674" i="6"/>
  <c r="O12675" i="6"/>
  <c r="O12676" i="6"/>
  <c r="O12677" i="6"/>
  <c r="O12678" i="6"/>
  <c r="O12679" i="6"/>
  <c r="O12680" i="6"/>
  <c r="O12681" i="6"/>
  <c r="O12682" i="6"/>
  <c r="O12683" i="6"/>
  <c r="O12684" i="6"/>
  <c r="O12685" i="6"/>
  <c r="O12686" i="6"/>
  <c r="O12687" i="6"/>
  <c r="O12688" i="6"/>
  <c r="O12689" i="6"/>
  <c r="O12690" i="6"/>
  <c r="O12691" i="6"/>
  <c r="O12692" i="6"/>
  <c r="O12693" i="6"/>
  <c r="O12694" i="6"/>
  <c r="O12695" i="6"/>
  <c r="O12696" i="6"/>
  <c r="O12697" i="6"/>
  <c r="O12698" i="6"/>
  <c r="O12699" i="6"/>
  <c r="O12700" i="6"/>
  <c r="O12701" i="6"/>
  <c r="O12702" i="6"/>
  <c r="O12703" i="6"/>
  <c r="O12704" i="6"/>
  <c r="O12705" i="6"/>
  <c r="O12706" i="6"/>
  <c r="O12707" i="6"/>
  <c r="O12708" i="6"/>
  <c r="O12709" i="6"/>
  <c r="O12710" i="6"/>
  <c r="O12711" i="6"/>
  <c r="O12712" i="6"/>
  <c r="O12713" i="6"/>
  <c r="O12714" i="6"/>
  <c r="O12715" i="6"/>
  <c r="O12716" i="6"/>
  <c r="O12717" i="6"/>
  <c r="O12718" i="6"/>
  <c r="O12719" i="6"/>
  <c r="O12720" i="6"/>
  <c r="O12721" i="6"/>
  <c r="O12722" i="6"/>
  <c r="O12723" i="6"/>
  <c r="O12724" i="6"/>
  <c r="O12725" i="6"/>
  <c r="O12726" i="6"/>
  <c r="O12727" i="6"/>
  <c r="O12728" i="6"/>
  <c r="O12729" i="6"/>
  <c r="O12730" i="6"/>
  <c r="O12731" i="6"/>
  <c r="O12732" i="6"/>
  <c r="O12733" i="6"/>
  <c r="O12734" i="6"/>
  <c r="O12735" i="6"/>
  <c r="O12736" i="6"/>
  <c r="O12737" i="6"/>
  <c r="O12738" i="6"/>
  <c r="O12739" i="6"/>
  <c r="O12740" i="6"/>
  <c r="O12741" i="6"/>
  <c r="O12742" i="6"/>
  <c r="O12743" i="6"/>
  <c r="O12744" i="6"/>
  <c r="O12745" i="6"/>
  <c r="O12746" i="6"/>
  <c r="O12747" i="6"/>
  <c r="O12748" i="6"/>
  <c r="O12749" i="6"/>
  <c r="O12750" i="6"/>
  <c r="O12751" i="6"/>
  <c r="O12752" i="6"/>
  <c r="O12753" i="6"/>
  <c r="O12754" i="6"/>
  <c r="O12755" i="6"/>
  <c r="O12756" i="6"/>
  <c r="O12757" i="6"/>
  <c r="O12758" i="6"/>
  <c r="O12759" i="6"/>
  <c r="O12760" i="6"/>
  <c r="O12761" i="6"/>
  <c r="O12762" i="6"/>
  <c r="O12763" i="6"/>
  <c r="O12764" i="6"/>
  <c r="O12765" i="6"/>
  <c r="O12766" i="6"/>
  <c r="O12767" i="6"/>
  <c r="O12768" i="6"/>
  <c r="O12769" i="6"/>
  <c r="O12770" i="6"/>
  <c r="O12771" i="6"/>
  <c r="O12772" i="6"/>
  <c r="O12773" i="6"/>
  <c r="O12774" i="6"/>
  <c r="O12775" i="6"/>
  <c r="O12776" i="6"/>
  <c r="O12777" i="6"/>
  <c r="O12778" i="6"/>
  <c r="O12779" i="6"/>
  <c r="O12780" i="6"/>
  <c r="O12781" i="6"/>
  <c r="O12782" i="6"/>
  <c r="O12783" i="6"/>
  <c r="O12784" i="6"/>
  <c r="O12785" i="6"/>
  <c r="O12786" i="6"/>
  <c r="O12787" i="6"/>
  <c r="O12788" i="6"/>
  <c r="O12789" i="6"/>
  <c r="O12790" i="6"/>
  <c r="O12791" i="6"/>
  <c r="O12792" i="6"/>
  <c r="O12793" i="6"/>
  <c r="O12794" i="6"/>
  <c r="O12795" i="6"/>
  <c r="O12796" i="6"/>
  <c r="O12797" i="6"/>
  <c r="O12798" i="6"/>
  <c r="O12799" i="6"/>
  <c r="O12800" i="6"/>
  <c r="O12801" i="6"/>
  <c r="O12802" i="6"/>
  <c r="O12803" i="6"/>
  <c r="O12804" i="6"/>
  <c r="O12805" i="6"/>
  <c r="O12806" i="6"/>
  <c r="O12807" i="6"/>
  <c r="O12808" i="6"/>
  <c r="O12809" i="6"/>
  <c r="O12810" i="6"/>
  <c r="O12811" i="6"/>
  <c r="O12812" i="6"/>
  <c r="O12813" i="6"/>
  <c r="O12814" i="6"/>
  <c r="O12815" i="6"/>
  <c r="O12816" i="6"/>
  <c r="O12817" i="6"/>
  <c r="O12818" i="6"/>
  <c r="O12819" i="6"/>
  <c r="O12820" i="6"/>
  <c r="O12821" i="6"/>
  <c r="O12822" i="6"/>
  <c r="O12823" i="6"/>
  <c r="O12824" i="6"/>
  <c r="O12825" i="6"/>
  <c r="O12826" i="6"/>
  <c r="O12827" i="6"/>
  <c r="O12828" i="6"/>
  <c r="O12829" i="6"/>
  <c r="O12830" i="6"/>
  <c r="O12831" i="6"/>
  <c r="O12832" i="6"/>
  <c r="O12833" i="6"/>
  <c r="O12834" i="6"/>
  <c r="O12835" i="6"/>
  <c r="O12836" i="6"/>
  <c r="O12837" i="6"/>
  <c r="O12838" i="6"/>
  <c r="O12839" i="6"/>
  <c r="O12840" i="6"/>
  <c r="O12841" i="6"/>
  <c r="O12842" i="6"/>
  <c r="O12843" i="6"/>
  <c r="O12844" i="6"/>
  <c r="O12845" i="6"/>
  <c r="O12846" i="6"/>
  <c r="O12847" i="6"/>
  <c r="O12848" i="6"/>
  <c r="O12849" i="6"/>
  <c r="O12850" i="6"/>
  <c r="O12851" i="6"/>
  <c r="O12852" i="6"/>
  <c r="O12853" i="6"/>
  <c r="O12854" i="6"/>
  <c r="O12855" i="6"/>
  <c r="O12856" i="6"/>
  <c r="O12857" i="6"/>
  <c r="O12858" i="6"/>
  <c r="O12859" i="6"/>
  <c r="O12860" i="6"/>
  <c r="O12861" i="6"/>
  <c r="O12862" i="6"/>
  <c r="O12863" i="6"/>
  <c r="O12864" i="6"/>
  <c r="O12865" i="6"/>
  <c r="O12866" i="6"/>
  <c r="O12867" i="6"/>
  <c r="O12868" i="6"/>
  <c r="O12869" i="6"/>
  <c r="O12870" i="6"/>
  <c r="O12871" i="6"/>
  <c r="O12872" i="6"/>
  <c r="O12873" i="6"/>
  <c r="O12874" i="6"/>
  <c r="O12875" i="6"/>
  <c r="O12876" i="6"/>
  <c r="O12877" i="6"/>
  <c r="O12878" i="6"/>
  <c r="O12879" i="6"/>
  <c r="O12880" i="6"/>
  <c r="O12881" i="6"/>
  <c r="O12882" i="6"/>
  <c r="O12883" i="6"/>
  <c r="O12884" i="6"/>
  <c r="O12885" i="6"/>
  <c r="O12886" i="6"/>
  <c r="O12887" i="6"/>
  <c r="O12888" i="6"/>
  <c r="O12889" i="6"/>
  <c r="O12890" i="6"/>
  <c r="O12891" i="6"/>
  <c r="O12892" i="6"/>
  <c r="O12893" i="6"/>
  <c r="O12894" i="6"/>
  <c r="O12895" i="6"/>
  <c r="O12896" i="6"/>
  <c r="O12897" i="6"/>
  <c r="O12898" i="6"/>
  <c r="O12899" i="6"/>
  <c r="O12900" i="6"/>
  <c r="O12901" i="6"/>
  <c r="O12902" i="6"/>
  <c r="O12903" i="6"/>
  <c r="O12904" i="6"/>
  <c r="O12905" i="6"/>
  <c r="O12906" i="6"/>
  <c r="O12907" i="6"/>
  <c r="O12908" i="6"/>
  <c r="O12909" i="6"/>
  <c r="O12910" i="6"/>
  <c r="O12911" i="6"/>
  <c r="O12912" i="6"/>
  <c r="O12913" i="6"/>
  <c r="O12914" i="6"/>
  <c r="O12915" i="6"/>
  <c r="O12916" i="6"/>
  <c r="O12917" i="6"/>
  <c r="O12918" i="6"/>
  <c r="O12919" i="6"/>
  <c r="O12920" i="6"/>
  <c r="O12921" i="6"/>
  <c r="O12922" i="6"/>
  <c r="O12923" i="6"/>
  <c r="O12924" i="6"/>
  <c r="O12925" i="6"/>
  <c r="O12926" i="6"/>
  <c r="O12927" i="6"/>
  <c r="O12928" i="6"/>
  <c r="O12929" i="6"/>
  <c r="O12930" i="6"/>
  <c r="O12931" i="6"/>
  <c r="O12932" i="6"/>
  <c r="O12933" i="6"/>
  <c r="O12934" i="6"/>
  <c r="O12935" i="6"/>
  <c r="O12936" i="6"/>
  <c r="O12937" i="6"/>
  <c r="O12938" i="6"/>
  <c r="O12939" i="6"/>
  <c r="O12940" i="6"/>
  <c r="O12941" i="6"/>
  <c r="O12942" i="6"/>
  <c r="O12943" i="6"/>
  <c r="O12944" i="6"/>
  <c r="O12945" i="6"/>
  <c r="O12946" i="6"/>
  <c r="O12947" i="6"/>
  <c r="O12948" i="6"/>
  <c r="O12949" i="6"/>
  <c r="O12950" i="6"/>
  <c r="O12951" i="6"/>
  <c r="O12952" i="6"/>
  <c r="O12953" i="6"/>
  <c r="O12954" i="6"/>
  <c r="O12955" i="6"/>
  <c r="O12956" i="6"/>
  <c r="O12957" i="6"/>
  <c r="O12958" i="6"/>
  <c r="O12959" i="6"/>
  <c r="O12960" i="6"/>
  <c r="O12961" i="6"/>
  <c r="O12962" i="6"/>
  <c r="O12963" i="6"/>
  <c r="O12964" i="6"/>
  <c r="O12965" i="6"/>
  <c r="O12966" i="6"/>
  <c r="O12967" i="6"/>
  <c r="O12968" i="6"/>
  <c r="O12969" i="6"/>
  <c r="O12970" i="6"/>
  <c r="O12971" i="6"/>
  <c r="O12972" i="6"/>
  <c r="O12973" i="6"/>
  <c r="O12974" i="6"/>
  <c r="O12975" i="6"/>
  <c r="O12976" i="6"/>
  <c r="O12977" i="6"/>
  <c r="O12978" i="6"/>
  <c r="O12979" i="6"/>
  <c r="O12980" i="6"/>
  <c r="O12981" i="6"/>
  <c r="O12982" i="6"/>
  <c r="O12983" i="6"/>
  <c r="O12984" i="6"/>
  <c r="O12985" i="6"/>
  <c r="O12986" i="6"/>
  <c r="O12987" i="6"/>
  <c r="O12988" i="6"/>
  <c r="O12989" i="6"/>
  <c r="O12990" i="6"/>
  <c r="O12991" i="6"/>
  <c r="O12992" i="6"/>
  <c r="O12993" i="6"/>
  <c r="O12994" i="6"/>
  <c r="O12995" i="6"/>
  <c r="O12996" i="6"/>
  <c r="O12997" i="6"/>
  <c r="O12998" i="6"/>
  <c r="O12999" i="6"/>
  <c r="O13000" i="6"/>
  <c r="O13001" i="6"/>
  <c r="O13002" i="6"/>
  <c r="O13003" i="6"/>
  <c r="O13004" i="6"/>
  <c r="O13005" i="6"/>
  <c r="O13006" i="6"/>
  <c r="O13007" i="6"/>
  <c r="O13008" i="6"/>
  <c r="O13009" i="6"/>
  <c r="O13010" i="6"/>
  <c r="O13011" i="6"/>
  <c r="O13012" i="6"/>
  <c r="O13013" i="6"/>
  <c r="O13014" i="6"/>
  <c r="O13015" i="6"/>
  <c r="O13016" i="6"/>
  <c r="O13017" i="6"/>
  <c r="O13018" i="6"/>
  <c r="O13019" i="6"/>
  <c r="O13020" i="6"/>
  <c r="O13021" i="6"/>
  <c r="O13022" i="6"/>
  <c r="O13023" i="6"/>
  <c r="O13024" i="6"/>
  <c r="O13025" i="6"/>
  <c r="O13026" i="6"/>
  <c r="O13027" i="6"/>
  <c r="O13028" i="6"/>
  <c r="O13029" i="6"/>
  <c r="O13030" i="6"/>
  <c r="O13031" i="6"/>
  <c r="O13032" i="6"/>
  <c r="O13033" i="6"/>
  <c r="O13034" i="6"/>
  <c r="O13035" i="6"/>
  <c r="O13036" i="6"/>
  <c r="O13037" i="6"/>
  <c r="O13038" i="6"/>
  <c r="O13039" i="6"/>
  <c r="O13040" i="6"/>
  <c r="O13041" i="6"/>
  <c r="O13042" i="6"/>
  <c r="O13043" i="6"/>
  <c r="O13044" i="6"/>
  <c r="O13045" i="6"/>
  <c r="O13046" i="6"/>
  <c r="O13047" i="6"/>
  <c r="O13048" i="6"/>
  <c r="O13049" i="6"/>
  <c r="O13050" i="6"/>
  <c r="O13051" i="6"/>
  <c r="O13052" i="6"/>
  <c r="O13053" i="6"/>
  <c r="O13054" i="6"/>
  <c r="O13055" i="6"/>
  <c r="O13056" i="6"/>
  <c r="O13057" i="6"/>
  <c r="O13058" i="6"/>
  <c r="O13059" i="6"/>
  <c r="O13060" i="6"/>
  <c r="O13061" i="6"/>
  <c r="O13062" i="6"/>
  <c r="O13063" i="6"/>
  <c r="O13064" i="6"/>
  <c r="O13065" i="6"/>
  <c r="O13066" i="6"/>
  <c r="O13067" i="6"/>
  <c r="O13068" i="6"/>
  <c r="O13069" i="6"/>
  <c r="O13070" i="6"/>
  <c r="O13071" i="6"/>
  <c r="O13072" i="6"/>
  <c r="O13073" i="6"/>
  <c r="O13074" i="6"/>
  <c r="O13075" i="6"/>
  <c r="O13076" i="6"/>
  <c r="O13077" i="6"/>
  <c r="O13078" i="6"/>
  <c r="O13079" i="6"/>
  <c r="O13080" i="6"/>
  <c r="O13081" i="6"/>
  <c r="O13082" i="6"/>
  <c r="O13083" i="6"/>
  <c r="O13084" i="6"/>
  <c r="O13085" i="6"/>
  <c r="O13086" i="6"/>
  <c r="O13087" i="6"/>
  <c r="O13088" i="6"/>
  <c r="O13089" i="6"/>
  <c r="O13090" i="6"/>
  <c r="O13091" i="6"/>
  <c r="O13092" i="6"/>
  <c r="O13093" i="6"/>
  <c r="O13094" i="6"/>
  <c r="O13095" i="6"/>
  <c r="O13096" i="6"/>
  <c r="O13097" i="6"/>
  <c r="O13098" i="6"/>
  <c r="O13099" i="6"/>
  <c r="O13100" i="6"/>
  <c r="O13101" i="6"/>
  <c r="O13102" i="6"/>
  <c r="O13103" i="6"/>
  <c r="O13104" i="6"/>
  <c r="O13105" i="6"/>
  <c r="O13106" i="6"/>
  <c r="O13107" i="6"/>
  <c r="O13108" i="6"/>
  <c r="O13109" i="6"/>
  <c r="O13110" i="6"/>
  <c r="O13111" i="6"/>
  <c r="O13112" i="6"/>
  <c r="O13113" i="6"/>
  <c r="O13114" i="6"/>
  <c r="O13115" i="6"/>
  <c r="O13116" i="6"/>
  <c r="O13117" i="6"/>
  <c r="O13118" i="6"/>
  <c r="O13119" i="6"/>
  <c r="O13120" i="6"/>
  <c r="O13121" i="6"/>
  <c r="O13122" i="6"/>
  <c r="O13123" i="6"/>
  <c r="O13124" i="6"/>
  <c r="O13125" i="6"/>
  <c r="O13126" i="6"/>
  <c r="O13127" i="6"/>
  <c r="O13128" i="6"/>
  <c r="O13129" i="6"/>
  <c r="O13130" i="6"/>
  <c r="O13131" i="6"/>
  <c r="O13132" i="6"/>
  <c r="O13133" i="6"/>
  <c r="O13134" i="6"/>
  <c r="O13135" i="6"/>
  <c r="O13136" i="6"/>
  <c r="O13137" i="6"/>
  <c r="O13138" i="6"/>
  <c r="O13139" i="6"/>
  <c r="O13140" i="6"/>
  <c r="O13141" i="6"/>
  <c r="O13142" i="6"/>
  <c r="O13143" i="6"/>
  <c r="O13144" i="6"/>
  <c r="O13145" i="6"/>
  <c r="O13146" i="6"/>
  <c r="O13147" i="6"/>
  <c r="O13148" i="6"/>
  <c r="O13149" i="6"/>
  <c r="O13150" i="6"/>
  <c r="O13151" i="6"/>
  <c r="O13152" i="6"/>
  <c r="O13153" i="6"/>
  <c r="O13154" i="6"/>
  <c r="O13155" i="6"/>
  <c r="O13156" i="6"/>
  <c r="O13157" i="6"/>
  <c r="O13158" i="6"/>
  <c r="O13159" i="6"/>
  <c r="O13160" i="6"/>
  <c r="O13161" i="6"/>
  <c r="O13162" i="6"/>
  <c r="O13163" i="6"/>
  <c r="O13164" i="6"/>
  <c r="O13165" i="6"/>
  <c r="O13166" i="6"/>
  <c r="O13167" i="6"/>
  <c r="O13168" i="6"/>
  <c r="O13169" i="6"/>
  <c r="O13170" i="6"/>
  <c r="O13171" i="6"/>
  <c r="O13172" i="6"/>
  <c r="O13173" i="6"/>
  <c r="O13174" i="6"/>
  <c r="O13175" i="6"/>
  <c r="O13176" i="6"/>
  <c r="O13177" i="6"/>
  <c r="O13178" i="6"/>
  <c r="O13179" i="6"/>
  <c r="O13180" i="6"/>
  <c r="O13181" i="6"/>
  <c r="O13182" i="6"/>
  <c r="O13183" i="6"/>
  <c r="O13184" i="6"/>
  <c r="O13185" i="6"/>
  <c r="O13186" i="6"/>
  <c r="O13187" i="6"/>
  <c r="O13188" i="6"/>
  <c r="O13189" i="6"/>
  <c r="O13190" i="6"/>
  <c r="O13191" i="6"/>
  <c r="O13192" i="6"/>
  <c r="O13193" i="6"/>
  <c r="O13194" i="6"/>
  <c r="O13195" i="6"/>
  <c r="O13196" i="6"/>
  <c r="O13197" i="6"/>
  <c r="O13198" i="6"/>
  <c r="O13199" i="6"/>
  <c r="O13200" i="6"/>
  <c r="O13201" i="6"/>
  <c r="O13202" i="6"/>
  <c r="O13203" i="6"/>
  <c r="O13204" i="6"/>
  <c r="O13205" i="6"/>
  <c r="O13206" i="6"/>
  <c r="O13207" i="6"/>
  <c r="O13208" i="6"/>
  <c r="O13209" i="6"/>
  <c r="O13210" i="6"/>
  <c r="O13211" i="6"/>
  <c r="O13212" i="6"/>
  <c r="O13213" i="6"/>
  <c r="O13214" i="6"/>
  <c r="O13215" i="6"/>
  <c r="O13216" i="6"/>
  <c r="O13217" i="6"/>
  <c r="O13218" i="6"/>
  <c r="O13219" i="6"/>
  <c r="O13220" i="6"/>
  <c r="O13221" i="6"/>
  <c r="O13222" i="6"/>
  <c r="O13223" i="6"/>
  <c r="O13224" i="6"/>
  <c r="O13225" i="6"/>
  <c r="O13226" i="6"/>
  <c r="O13227" i="6"/>
  <c r="O13228" i="6"/>
  <c r="O13229" i="6"/>
  <c r="O13230" i="6"/>
  <c r="O13231" i="6"/>
  <c r="O13232" i="6"/>
  <c r="O13233" i="6"/>
  <c r="O13234" i="6"/>
  <c r="O13235" i="6"/>
  <c r="O13236" i="6"/>
  <c r="O13237" i="6"/>
  <c r="O13238" i="6"/>
  <c r="O13239" i="6"/>
  <c r="O13240" i="6"/>
  <c r="O13241" i="6"/>
  <c r="O13242" i="6"/>
  <c r="O13243" i="6"/>
  <c r="O13244" i="6"/>
  <c r="O13245" i="6"/>
  <c r="O13246" i="6"/>
  <c r="O13247" i="6"/>
  <c r="O13248" i="6"/>
  <c r="O13249" i="6"/>
  <c r="O13250" i="6"/>
  <c r="O13251" i="6"/>
  <c r="O13252" i="6"/>
  <c r="O13253" i="6"/>
  <c r="O13254" i="6"/>
  <c r="O13255" i="6"/>
  <c r="O13256" i="6"/>
  <c r="O13257" i="6"/>
  <c r="O13258" i="6"/>
  <c r="O13259" i="6"/>
  <c r="O13260" i="6"/>
  <c r="O13261" i="6"/>
  <c r="O13262" i="6"/>
  <c r="O13263" i="6"/>
  <c r="O13264" i="6"/>
  <c r="O13265" i="6"/>
  <c r="O13266" i="6"/>
  <c r="O13267" i="6"/>
  <c r="O13268" i="6"/>
  <c r="O13269" i="6"/>
  <c r="O13270" i="6"/>
  <c r="O13271" i="6"/>
  <c r="O13272" i="6"/>
  <c r="O13273" i="6"/>
  <c r="O13274" i="6"/>
  <c r="O13275" i="6"/>
  <c r="O13276" i="6"/>
  <c r="O13277" i="6"/>
  <c r="O13278" i="6"/>
  <c r="O13279" i="6"/>
  <c r="O13280" i="6"/>
  <c r="O13281" i="6"/>
  <c r="O13282" i="6"/>
  <c r="O13283" i="6"/>
  <c r="O13284" i="6"/>
  <c r="O13285" i="6"/>
  <c r="O13286" i="6"/>
  <c r="O13287" i="6"/>
  <c r="O13288" i="6"/>
  <c r="O13289" i="6"/>
  <c r="O13290" i="6"/>
  <c r="O13291" i="6"/>
  <c r="O13292" i="6"/>
  <c r="O13293" i="6"/>
  <c r="O13294" i="6"/>
  <c r="O13295" i="6"/>
  <c r="O13296" i="6"/>
  <c r="O13297" i="6"/>
  <c r="O13298" i="6"/>
  <c r="O13299" i="6"/>
  <c r="O13300" i="6"/>
  <c r="O13301" i="6"/>
  <c r="O13302" i="6"/>
  <c r="O13303" i="6"/>
  <c r="O13304" i="6"/>
  <c r="O13305" i="6"/>
  <c r="O13306" i="6"/>
  <c r="O13307" i="6"/>
  <c r="O13308" i="6"/>
  <c r="O13309" i="6"/>
  <c r="O13310" i="6"/>
  <c r="O13311" i="6"/>
  <c r="O13312" i="6"/>
  <c r="O13313" i="6"/>
  <c r="O13314" i="6"/>
  <c r="O13315" i="6"/>
  <c r="O13316" i="6"/>
  <c r="O13317" i="6"/>
  <c r="O13318" i="6"/>
  <c r="O13319" i="6"/>
  <c r="O13320" i="6"/>
  <c r="O13321" i="6"/>
  <c r="O13322" i="6"/>
  <c r="O13323" i="6"/>
  <c r="O13324" i="6"/>
  <c r="O13325" i="6"/>
  <c r="O13326" i="6"/>
  <c r="O13327" i="6"/>
  <c r="O13328" i="6"/>
  <c r="O13329" i="6"/>
  <c r="O13330" i="6"/>
  <c r="O13331" i="6"/>
  <c r="O13332" i="6"/>
  <c r="O13333" i="6"/>
  <c r="O13334" i="6"/>
  <c r="O13335" i="6"/>
  <c r="O13336" i="6"/>
  <c r="O13337" i="6"/>
  <c r="O13338" i="6"/>
  <c r="O13339" i="6"/>
  <c r="O13340" i="6"/>
  <c r="O13341" i="6"/>
  <c r="O13342" i="6"/>
  <c r="O13343" i="6"/>
  <c r="O13344" i="6"/>
  <c r="O13345" i="6"/>
  <c r="O13346" i="6"/>
  <c r="O13347" i="6"/>
  <c r="O13348" i="6"/>
  <c r="O13349" i="6"/>
  <c r="O13350" i="6"/>
  <c r="O13351" i="6"/>
  <c r="O13352" i="6"/>
  <c r="O13353" i="6"/>
  <c r="O13354" i="6"/>
  <c r="O13355" i="6"/>
  <c r="O13356" i="6"/>
  <c r="O13357" i="6"/>
  <c r="O13358" i="6"/>
  <c r="O13359" i="6"/>
  <c r="O13360" i="6"/>
  <c r="O13361" i="6"/>
  <c r="O13362" i="6"/>
  <c r="O13363" i="6"/>
  <c r="O13364" i="6"/>
  <c r="O13365" i="6"/>
  <c r="O13366" i="6"/>
  <c r="O13367" i="6"/>
  <c r="O13368" i="6"/>
  <c r="O13369" i="6"/>
  <c r="O13370" i="6"/>
  <c r="O13371" i="6"/>
  <c r="O13372" i="6"/>
  <c r="O13373" i="6"/>
  <c r="O13374" i="6"/>
  <c r="O13375" i="6"/>
  <c r="O13376" i="6"/>
  <c r="O13377" i="6"/>
  <c r="O13378" i="6"/>
  <c r="O13379" i="6"/>
  <c r="O13380" i="6"/>
  <c r="O13381" i="6"/>
  <c r="O13382" i="6"/>
  <c r="O13383" i="6"/>
  <c r="O13384" i="6"/>
  <c r="O13385" i="6"/>
  <c r="O13386" i="6"/>
  <c r="O13387" i="6"/>
  <c r="O13388" i="6"/>
  <c r="O13389" i="6"/>
  <c r="O13390" i="6"/>
  <c r="O13391" i="6"/>
  <c r="O13392" i="6"/>
  <c r="O13393" i="6"/>
  <c r="O13394" i="6"/>
  <c r="O13395" i="6"/>
  <c r="O13396" i="6"/>
  <c r="O13397" i="6"/>
  <c r="O13398" i="6"/>
  <c r="O13399" i="6"/>
  <c r="O13400" i="6"/>
  <c r="O13401" i="6"/>
  <c r="O13402" i="6"/>
  <c r="O13403" i="6"/>
  <c r="O13404" i="6"/>
  <c r="O13405" i="6"/>
  <c r="O13406" i="6"/>
  <c r="O13407" i="6"/>
  <c r="O13408" i="6"/>
  <c r="O13409" i="6"/>
  <c r="O13410" i="6"/>
  <c r="O13411" i="6"/>
  <c r="O13412" i="6"/>
  <c r="O13413" i="6"/>
  <c r="O13414" i="6"/>
  <c r="O13415" i="6"/>
  <c r="O13416" i="6"/>
  <c r="O13417" i="6"/>
  <c r="O13418" i="6"/>
  <c r="O13419" i="6"/>
  <c r="O13420" i="6"/>
  <c r="O13421" i="6"/>
  <c r="O13422" i="6"/>
  <c r="O13423" i="6"/>
  <c r="O13424" i="6"/>
  <c r="O13425" i="6"/>
  <c r="O13426" i="6"/>
  <c r="O13427" i="6"/>
  <c r="O13428" i="6"/>
  <c r="O13429" i="6"/>
  <c r="O13430" i="6"/>
  <c r="O13431" i="6"/>
  <c r="O13432" i="6"/>
  <c r="O13433" i="6"/>
  <c r="O13434" i="6"/>
  <c r="O13435" i="6"/>
  <c r="O13436" i="6"/>
  <c r="O13437" i="6"/>
  <c r="O13438" i="6"/>
  <c r="O13439" i="6"/>
  <c r="O13440" i="6"/>
  <c r="O13441" i="6"/>
  <c r="O13442" i="6"/>
  <c r="O13443" i="6"/>
  <c r="O13444" i="6"/>
  <c r="O13445" i="6"/>
  <c r="O13446" i="6"/>
  <c r="O13447" i="6"/>
  <c r="O13448" i="6"/>
  <c r="O13449" i="6"/>
  <c r="O13450" i="6"/>
  <c r="O13451" i="6"/>
  <c r="O13452" i="6"/>
  <c r="O13453" i="6"/>
  <c r="O13454" i="6"/>
  <c r="O13455" i="6"/>
  <c r="O13456" i="6"/>
  <c r="O13457" i="6"/>
  <c r="O13458" i="6"/>
  <c r="O13459" i="6"/>
  <c r="O13460" i="6"/>
  <c r="O13461" i="6"/>
  <c r="O13462" i="6"/>
  <c r="O13463" i="6"/>
  <c r="O13464" i="6"/>
  <c r="O13465" i="6"/>
  <c r="O13466" i="6"/>
  <c r="O13467" i="6"/>
  <c r="O13468" i="6"/>
  <c r="O13469" i="6"/>
  <c r="O13470" i="6"/>
  <c r="O13471" i="6"/>
  <c r="O13472" i="6"/>
  <c r="O13473" i="6"/>
  <c r="O13474" i="6"/>
  <c r="O13475" i="6"/>
  <c r="O13476" i="6"/>
  <c r="O13477" i="6"/>
  <c r="O13478" i="6"/>
  <c r="O13479" i="6"/>
  <c r="O13480" i="6"/>
  <c r="O13481" i="6"/>
  <c r="O13482" i="6"/>
  <c r="O13483" i="6"/>
  <c r="O13484" i="6"/>
  <c r="O13485" i="6"/>
  <c r="O13486" i="6"/>
  <c r="O13487" i="6"/>
  <c r="O13488" i="6"/>
  <c r="O13489" i="6"/>
  <c r="O13490" i="6"/>
  <c r="O13491" i="6"/>
  <c r="O13492" i="6"/>
  <c r="O13493" i="6"/>
  <c r="O13494" i="6"/>
  <c r="O13495" i="6"/>
  <c r="O13496" i="6"/>
  <c r="O13497" i="6"/>
  <c r="O13498" i="6"/>
  <c r="O13499" i="6"/>
  <c r="O13500" i="6"/>
  <c r="O13501" i="6"/>
  <c r="O13502" i="6"/>
  <c r="O13503" i="6"/>
  <c r="O13504" i="6"/>
  <c r="O13505" i="6"/>
  <c r="O13506" i="6"/>
  <c r="O13507" i="6"/>
  <c r="O13508" i="6"/>
  <c r="O13509" i="6"/>
  <c r="O13510" i="6"/>
  <c r="O13511" i="6"/>
  <c r="O13512" i="6"/>
  <c r="O13513" i="6"/>
  <c r="O13514" i="6"/>
  <c r="O13515" i="6"/>
  <c r="O13516" i="6"/>
  <c r="O13517" i="6"/>
  <c r="O13518" i="6"/>
  <c r="O13519" i="6"/>
  <c r="O13520" i="6"/>
  <c r="O13521" i="6"/>
  <c r="O13522" i="6"/>
  <c r="O13523" i="6"/>
  <c r="O13524" i="6"/>
  <c r="O13525" i="6"/>
  <c r="O13526" i="6"/>
  <c r="O13527" i="6"/>
  <c r="O13528" i="6"/>
  <c r="O13529" i="6"/>
  <c r="O13530" i="6"/>
  <c r="O13531" i="6"/>
  <c r="O13532" i="6"/>
  <c r="O13533" i="6"/>
  <c r="O13534" i="6"/>
  <c r="O13535" i="6"/>
  <c r="O13536" i="6"/>
  <c r="O13537" i="6"/>
  <c r="O13538" i="6"/>
  <c r="O13539" i="6"/>
  <c r="O13540" i="6"/>
  <c r="O13541" i="6"/>
  <c r="O13542" i="6"/>
  <c r="O13543" i="6"/>
  <c r="O13544" i="6"/>
  <c r="O13545" i="6"/>
  <c r="O13546" i="6"/>
  <c r="O13547" i="6"/>
  <c r="O13548" i="6"/>
  <c r="O13549" i="6"/>
  <c r="O13550" i="6"/>
  <c r="O13551" i="6"/>
  <c r="O13552" i="6"/>
  <c r="O13553" i="6"/>
  <c r="O13554" i="6"/>
  <c r="O13555" i="6"/>
  <c r="O13556" i="6"/>
  <c r="O13557" i="6"/>
  <c r="O13558" i="6"/>
  <c r="O13559" i="6"/>
  <c r="O13560" i="6"/>
  <c r="O13561" i="6"/>
  <c r="O13562" i="6"/>
  <c r="O13563" i="6"/>
  <c r="O13564" i="6"/>
  <c r="O13565" i="6"/>
  <c r="O13566" i="6"/>
  <c r="O13567" i="6"/>
  <c r="O13568" i="6"/>
  <c r="O13569" i="6"/>
  <c r="O13570" i="6"/>
  <c r="O13571" i="6"/>
  <c r="O13572" i="6"/>
  <c r="O13573" i="6"/>
  <c r="O13574" i="6"/>
  <c r="O13575" i="6"/>
  <c r="O13576" i="6"/>
  <c r="O13577" i="6"/>
  <c r="O13578" i="6"/>
  <c r="O13579" i="6"/>
  <c r="O13580" i="6"/>
  <c r="O13581" i="6"/>
  <c r="O13582" i="6"/>
  <c r="O13583" i="6"/>
  <c r="O13584" i="6"/>
  <c r="O13585" i="6"/>
  <c r="O13586" i="6"/>
  <c r="O13587" i="6"/>
  <c r="O13588" i="6"/>
  <c r="O13589" i="6"/>
  <c r="O13590" i="6"/>
  <c r="O13591" i="6"/>
  <c r="O13592" i="6"/>
  <c r="O13593" i="6"/>
  <c r="O13594" i="6"/>
  <c r="O13595" i="6"/>
  <c r="O13596" i="6"/>
  <c r="O13597" i="6"/>
  <c r="O13598" i="6"/>
  <c r="O13599" i="6"/>
  <c r="O13600" i="6"/>
  <c r="O13601" i="6"/>
  <c r="O13602" i="6"/>
  <c r="O13603" i="6"/>
  <c r="O13604" i="6"/>
  <c r="O13605" i="6"/>
  <c r="O13606" i="6"/>
  <c r="O13607" i="6"/>
  <c r="O13608" i="6"/>
  <c r="O13609" i="6"/>
  <c r="O13610" i="6"/>
  <c r="O13611" i="6"/>
  <c r="O13612" i="6"/>
  <c r="O13613" i="6"/>
  <c r="O13614" i="6"/>
  <c r="O13615" i="6"/>
  <c r="O13616" i="6"/>
  <c r="O13617" i="6"/>
  <c r="O13618" i="6"/>
  <c r="O13619" i="6"/>
  <c r="O13620" i="6"/>
  <c r="O13621" i="6"/>
  <c r="O13622" i="6"/>
  <c r="O13623" i="6"/>
  <c r="O13624" i="6"/>
  <c r="O13625" i="6"/>
  <c r="O13626" i="6"/>
  <c r="O13627" i="6"/>
  <c r="O13628" i="6"/>
  <c r="O13629" i="6"/>
  <c r="O13630" i="6"/>
  <c r="O13631" i="6"/>
  <c r="O13632" i="6"/>
  <c r="O13633" i="6"/>
  <c r="O13634" i="6"/>
  <c r="O13635" i="6"/>
  <c r="O13636" i="6"/>
  <c r="O13637" i="6"/>
  <c r="O13638" i="6"/>
  <c r="O13639" i="6"/>
  <c r="O13640" i="6"/>
  <c r="O13641" i="6"/>
  <c r="O13642" i="6"/>
  <c r="O13643" i="6"/>
  <c r="O13644" i="6"/>
  <c r="O13645" i="6"/>
  <c r="O13646" i="6"/>
  <c r="O13647" i="6"/>
  <c r="O13648" i="6"/>
  <c r="O13649" i="6"/>
  <c r="O13650" i="6"/>
  <c r="O13651" i="6"/>
  <c r="O13652" i="6"/>
  <c r="O13653" i="6"/>
  <c r="O13654" i="6"/>
  <c r="O13655" i="6"/>
  <c r="O13656" i="6"/>
  <c r="O13657" i="6"/>
  <c r="O13658" i="6"/>
  <c r="O13659" i="6"/>
  <c r="O13660" i="6"/>
  <c r="O13661" i="6"/>
  <c r="O13662" i="6"/>
  <c r="O13663" i="6"/>
  <c r="O13664" i="6"/>
  <c r="O13665" i="6"/>
  <c r="O13666" i="6"/>
  <c r="O13667" i="6"/>
  <c r="O13668" i="6"/>
  <c r="O13669" i="6"/>
  <c r="O13670" i="6"/>
  <c r="O13671" i="6"/>
  <c r="O13672" i="6"/>
  <c r="O13673" i="6"/>
  <c r="O13674" i="6"/>
  <c r="O13675" i="6"/>
  <c r="O13676" i="6"/>
  <c r="O13677" i="6"/>
  <c r="O13678" i="6"/>
  <c r="O13679" i="6"/>
  <c r="O13680" i="6"/>
  <c r="O13681" i="6"/>
  <c r="O13682" i="6"/>
  <c r="O13683" i="6"/>
  <c r="O13684" i="6"/>
  <c r="O13685" i="6"/>
  <c r="O13686" i="6"/>
  <c r="O13687" i="6"/>
  <c r="O13688" i="6"/>
  <c r="O13689" i="6"/>
  <c r="O13690" i="6"/>
  <c r="O13691" i="6"/>
  <c r="O13692" i="6"/>
  <c r="O13693" i="6"/>
  <c r="O13694" i="6"/>
  <c r="O13695" i="6"/>
  <c r="O13696" i="6"/>
  <c r="O13697" i="6"/>
  <c r="O13698" i="6"/>
  <c r="O13699" i="6"/>
  <c r="O13700" i="6"/>
  <c r="O13701" i="6"/>
  <c r="O13702" i="6"/>
  <c r="O13703" i="6"/>
  <c r="O13704" i="6"/>
  <c r="O13705" i="6"/>
  <c r="O13706" i="6"/>
  <c r="O13707" i="6"/>
  <c r="O13708" i="6"/>
  <c r="O13709" i="6"/>
  <c r="O13710" i="6"/>
  <c r="O13711" i="6"/>
  <c r="O13712" i="6"/>
  <c r="O13713" i="6"/>
  <c r="O13714" i="6"/>
  <c r="O13715" i="6"/>
  <c r="O13716" i="6"/>
  <c r="O13717" i="6"/>
  <c r="O13718" i="6"/>
  <c r="O13719" i="6"/>
  <c r="O13720" i="6"/>
  <c r="O13721" i="6"/>
  <c r="O13722" i="6"/>
  <c r="O13723" i="6"/>
  <c r="O13724" i="6"/>
  <c r="O13725" i="6"/>
  <c r="O13726" i="6"/>
  <c r="O13727" i="6"/>
  <c r="O13728" i="6"/>
  <c r="O13729" i="6"/>
  <c r="O13730" i="6"/>
  <c r="O13731" i="6"/>
  <c r="O13732" i="6"/>
  <c r="O13733" i="6"/>
  <c r="O13734" i="6"/>
  <c r="O13735" i="6"/>
  <c r="O13736" i="6"/>
  <c r="O13737" i="6"/>
  <c r="O13738" i="6"/>
  <c r="O13739" i="6"/>
  <c r="O13740" i="6"/>
  <c r="O13741" i="6"/>
  <c r="O13742" i="6"/>
  <c r="O13743" i="6"/>
  <c r="O13744" i="6"/>
  <c r="O13745" i="6"/>
  <c r="O13746" i="6"/>
  <c r="O13747" i="6"/>
  <c r="O13748" i="6"/>
  <c r="O13749" i="6"/>
  <c r="O13750" i="6"/>
  <c r="O13751" i="6"/>
  <c r="O13752" i="6"/>
  <c r="O13753" i="6"/>
  <c r="O13754" i="6"/>
  <c r="O13755" i="6"/>
  <c r="O13756" i="6"/>
  <c r="O13757" i="6"/>
  <c r="O13758" i="6"/>
  <c r="O13759" i="6"/>
  <c r="O13760" i="6"/>
  <c r="O13761" i="6"/>
  <c r="O13762" i="6"/>
  <c r="O13763" i="6"/>
  <c r="O13764" i="6"/>
  <c r="O13765" i="6"/>
  <c r="O13766" i="6"/>
  <c r="O13767" i="6"/>
  <c r="O13768" i="6"/>
  <c r="O13769" i="6"/>
  <c r="O13770" i="6"/>
  <c r="O13771" i="6"/>
  <c r="O13772" i="6"/>
  <c r="O13773" i="6"/>
  <c r="O13774" i="6"/>
  <c r="O13775" i="6"/>
  <c r="O13776" i="6"/>
  <c r="O13777" i="6"/>
  <c r="O13778" i="6"/>
  <c r="O13779" i="6"/>
  <c r="O13780" i="6"/>
  <c r="O13781" i="6"/>
  <c r="O13782" i="6"/>
  <c r="O13783" i="6"/>
  <c r="O13784" i="6"/>
  <c r="O13785" i="6"/>
  <c r="O13786" i="6"/>
  <c r="O13787" i="6"/>
  <c r="O13788" i="6"/>
  <c r="O13789" i="6"/>
  <c r="O13790" i="6"/>
  <c r="O13791" i="6"/>
  <c r="O13792" i="6"/>
  <c r="O13793" i="6"/>
  <c r="O13794" i="6"/>
  <c r="O13795" i="6"/>
  <c r="O13796" i="6"/>
  <c r="O13797" i="6"/>
  <c r="O13798" i="6"/>
  <c r="O13799" i="6"/>
  <c r="O13800" i="6"/>
  <c r="O13801" i="6"/>
  <c r="O13802" i="6"/>
  <c r="O13803" i="6"/>
  <c r="O13804" i="6"/>
  <c r="O13805" i="6"/>
  <c r="O13806" i="6"/>
  <c r="O13807" i="6"/>
  <c r="O13808" i="6"/>
  <c r="O13809" i="6"/>
  <c r="O13810" i="6"/>
  <c r="O13811" i="6"/>
  <c r="O13812" i="6"/>
  <c r="O13813" i="6"/>
  <c r="O13814" i="6"/>
  <c r="O13815" i="6"/>
  <c r="O13816" i="6"/>
  <c r="O13817" i="6"/>
  <c r="O13818" i="6"/>
  <c r="O13819" i="6"/>
  <c r="O13820" i="6"/>
  <c r="O13821" i="6"/>
  <c r="O13822" i="6"/>
  <c r="O13823" i="6"/>
  <c r="O13824" i="6"/>
  <c r="O13825" i="6"/>
  <c r="O13826" i="6"/>
  <c r="O13827" i="6"/>
  <c r="O13828" i="6"/>
  <c r="O13829" i="6"/>
  <c r="O13830" i="6"/>
  <c r="O13831" i="6"/>
  <c r="O13832" i="6"/>
  <c r="O13833" i="6"/>
  <c r="O13834" i="6"/>
  <c r="O13835" i="6"/>
  <c r="O13836" i="6"/>
  <c r="O13837" i="6"/>
  <c r="O13838" i="6"/>
  <c r="O13839" i="6"/>
  <c r="O13840" i="6"/>
  <c r="O13841" i="6"/>
  <c r="O13842" i="6"/>
  <c r="O13843" i="6"/>
  <c r="O13844" i="6"/>
  <c r="O13845" i="6"/>
  <c r="O13846" i="6"/>
  <c r="O13847" i="6"/>
  <c r="O13848" i="6"/>
  <c r="O13849" i="6"/>
  <c r="O13850" i="6"/>
  <c r="O13851" i="6"/>
  <c r="O13852" i="6"/>
  <c r="O13853" i="6"/>
  <c r="O13854" i="6"/>
  <c r="O13855" i="6"/>
  <c r="O13856" i="6"/>
  <c r="O13857" i="6"/>
  <c r="O13858" i="6"/>
  <c r="O13859" i="6"/>
  <c r="O13860" i="6"/>
  <c r="O13861" i="6"/>
  <c r="O13862" i="6"/>
  <c r="O13863" i="6"/>
  <c r="O13864" i="6"/>
  <c r="O13865" i="6"/>
  <c r="O13866" i="6"/>
  <c r="O13867" i="6"/>
  <c r="O13868" i="6"/>
  <c r="O13869" i="6"/>
  <c r="O13870" i="6"/>
  <c r="O13871" i="6"/>
  <c r="O13872" i="6"/>
  <c r="O13873" i="6"/>
  <c r="O13874" i="6"/>
  <c r="O13875" i="6"/>
  <c r="O13876" i="6"/>
  <c r="O13877" i="6"/>
  <c r="O13878" i="6"/>
  <c r="O13879" i="6"/>
  <c r="O13880" i="6"/>
  <c r="O13881" i="6"/>
  <c r="O13882" i="6"/>
  <c r="O13883" i="6"/>
  <c r="O13884" i="6"/>
  <c r="O13885" i="6"/>
  <c r="O13886" i="6"/>
  <c r="O13887" i="6"/>
  <c r="O13888" i="6"/>
  <c r="O13889" i="6"/>
  <c r="O13890" i="6"/>
  <c r="O13891" i="6"/>
  <c r="O13892" i="6"/>
  <c r="O13893" i="6"/>
  <c r="O13894" i="6"/>
  <c r="O13895" i="6"/>
  <c r="O13896" i="6"/>
  <c r="O13897" i="6"/>
  <c r="O13898" i="6"/>
  <c r="O13899" i="6"/>
  <c r="O13900" i="6"/>
  <c r="O13901" i="6"/>
  <c r="O13902" i="6"/>
  <c r="O13903" i="6"/>
  <c r="O13904" i="6"/>
  <c r="O13905" i="6"/>
  <c r="O13906" i="6"/>
  <c r="O13907" i="6"/>
  <c r="O13908" i="6"/>
  <c r="O13909" i="6"/>
  <c r="O13910" i="6"/>
  <c r="O13911" i="6"/>
  <c r="O13912" i="6"/>
  <c r="O13913" i="6"/>
  <c r="O13914" i="6"/>
  <c r="O13915" i="6"/>
  <c r="O13916" i="6"/>
  <c r="O13917" i="6"/>
  <c r="O13918" i="6"/>
  <c r="O13919" i="6"/>
  <c r="O13920" i="6"/>
  <c r="O13921" i="6"/>
  <c r="O13922" i="6"/>
  <c r="O13923" i="6"/>
  <c r="O13924" i="6"/>
  <c r="O13925" i="6"/>
  <c r="O13926" i="6"/>
  <c r="O13927" i="6"/>
  <c r="O13928" i="6"/>
  <c r="O13929" i="6"/>
  <c r="O13930" i="6"/>
  <c r="O13931" i="6"/>
  <c r="O13932" i="6"/>
  <c r="O13933" i="6"/>
  <c r="O13934" i="6"/>
  <c r="O13935" i="6"/>
  <c r="O13936" i="6"/>
  <c r="O13937" i="6"/>
  <c r="O13938" i="6"/>
  <c r="O13939" i="6"/>
  <c r="O13940" i="6"/>
  <c r="O13941" i="6"/>
  <c r="O13942" i="6"/>
  <c r="O13943" i="6"/>
  <c r="O13944" i="6"/>
  <c r="O13945" i="6"/>
  <c r="O13946" i="6"/>
  <c r="O13947" i="6"/>
  <c r="O13948" i="6"/>
  <c r="O13949" i="6"/>
  <c r="O13950" i="6"/>
  <c r="O13951" i="6"/>
  <c r="O13952" i="6"/>
  <c r="O13953" i="6"/>
  <c r="O13954" i="6"/>
  <c r="O13955" i="6"/>
  <c r="O13956" i="6"/>
  <c r="O13957" i="6"/>
  <c r="O13958" i="6"/>
  <c r="O13959" i="6"/>
  <c r="O13960" i="6"/>
  <c r="O13961" i="6"/>
  <c r="O13962" i="6"/>
  <c r="O13963" i="6"/>
  <c r="O13964" i="6"/>
  <c r="O13965" i="6"/>
  <c r="O13966" i="6"/>
  <c r="O13967" i="6"/>
  <c r="O13968" i="6"/>
  <c r="O13969" i="6"/>
  <c r="O13970" i="6"/>
  <c r="O13971" i="6"/>
  <c r="O13972" i="6"/>
  <c r="O13973" i="6"/>
  <c r="O13974" i="6"/>
  <c r="O13975" i="6"/>
  <c r="O13976" i="6"/>
  <c r="O13977" i="6"/>
  <c r="O13978" i="6"/>
  <c r="O13979" i="6"/>
  <c r="O13980" i="6"/>
  <c r="O13981" i="6"/>
  <c r="O13982" i="6"/>
  <c r="O13983" i="6"/>
  <c r="O13984" i="6"/>
  <c r="O13985" i="6"/>
  <c r="O13986" i="6"/>
  <c r="O13987" i="6"/>
  <c r="O13988" i="6"/>
  <c r="O13989" i="6"/>
  <c r="O13990" i="6"/>
  <c r="O13991" i="6"/>
  <c r="O13992" i="6"/>
  <c r="O13993" i="6"/>
  <c r="O13994" i="6"/>
  <c r="O13995" i="6"/>
  <c r="O13996" i="6"/>
  <c r="O13997" i="6"/>
  <c r="O13998" i="6"/>
  <c r="O13999" i="6"/>
  <c r="O14000" i="6"/>
  <c r="O14001" i="6"/>
  <c r="O14002" i="6"/>
  <c r="O14003" i="6"/>
  <c r="O14004" i="6"/>
  <c r="O14005" i="6"/>
  <c r="O14006" i="6"/>
  <c r="O14007" i="6"/>
  <c r="O14008" i="6"/>
  <c r="O14009" i="6"/>
  <c r="O14010" i="6"/>
  <c r="O14011" i="6"/>
  <c r="O14012" i="6"/>
  <c r="O14013" i="6"/>
  <c r="O14014" i="6"/>
  <c r="O14015" i="6"/>
  <c r="O14016" i="6"/>
  <c r="O14017" i="6"/>
  <c r="O14018" i="6"/>
  <c r="O14019" i="6"/>
  <c r="O14020" i="6"/>
  <c r="O14021" i="6"/>
  <c r="O14022" i="6"/>
  <c r="O14023" i="6"/>
  <c r="O14024" i="6"/>
  <c r="O14025" i="6"/>
  <c r="O14026" i="6"/>
  <c r="O14027" i="6"/>
  <c r="O14028" i="6"/>
  <c r="O14029" i="6"/>
  <c r="O14030" i="6"/>
  <c r="O14031" i="6"/>
  <c r="O14032" i="6"/>
  <c r="O14033" i="6"/>
  <c r="O14034" i="6"/>
  <c r="O14035" i="6"/>
  <c r="O14036" i="6"/>
  <c r="O14037" i="6"/>
  <c r="O14038" i="6"/>
  <c r="O14039" i="6"/>
  <c r="O14040" i="6"/>
  <c r="O14041" i="6"/>
  <c r="O14042" i="6"/>
  <c r="O14043" i="6"/>
  <c r="O14044" i="6"/>
  <c r="O14045" i="6"/>
  <c r="O14046" i="6"/>
  <c r="O14047" i="6"/>
  <c r="O14048" i="6"/>
  <c r="O14049" i="6"/>
  <c r="O14050" i="6"/>
  <c r="O14051" i="6"/>
  <c r="O14052" i="6"/>
  <c r="O14053" i="6"/>
  <c r="O14054" i="6"/>
  <c r="O14055" i="6"/>
  <c r="O14056" i="6"/>
  <c r="O14057" i="6"/>
  <c r="O14058" i="6"/>
  <c r="O14059" i="6"/>
  <c r="O14060" i="6"/>
  <c r="O14061" i="6"/>
  <c r="O14062" i="6"/>
  <c r="O14063" i="6"/>
  <c r="O14064" i="6"/>
  <c r="O14065" i="6"/>
  <c r="O14066" i="6"/>
  <c r="O14067" i="6"/>
  <c r="O14068" i="6"/>
  <c r="O14069" i="6"/>
  <c r="O14070" i="6"/>
  <c r="O14071" i="6"/>
  <c r="O14072" i="6"/>
  <c r="O14073" i="6"/>
  <c r="O14074" i="6"/>
  <c r="O14075" i="6"/>
  <c r="O14076" i="6"/>
  <c r="O14077" i="6"/>
  <c r="O14078" i="6"/>
  <c r="O14079" i="6"/>
  <c r="O14080" i="6"/>
  <c r="O14081" i="6"/>
  <c r="O14082" i="6"/>
  <c r="O14083" i="6"/>
  <c r="O14084" i="6"/>
  <c r="O14085" i="6"/>
  <c r="O14086" i="6"/>
  <c r="O14087" i="6"/>
  <c r="O14088" i="6"/>
  <c r="O14089" i="6"/>
  <c r="O14090" i="6"/>
  <c r="O14091" i="6"/>
  <c r="O14092" i="6"/>
  <c r="O14093" i="6"/>
  <c r="O14094" i="6"/>
  <c r="O14095" i="6"/>
  <c r="O14096" i="6"/>
  <c r="O14097" i="6"/>
  <c r="O14098" i="6"/>
  <c r="O14099" i="6"/>
  <c r="O14100" i="6"/>
  <c r="O14101" i="6"/>
  <c r="O14102" i="6"/>
  <c r="O14103" i="6"/>
  <c r="O14104" i="6"/>
  <c r="O14105" i="6"/>
  <c r="O14106" i="6"/>
  <c r="O14107" i="6"/>
  <c r="O14108" i="6"/>
  <c r="O14109" i="6"/>
  <c r="O14110" i="6"/>
  <c r="O14111" i="6"/>
  <c r="O14112" i="6"/>
  <c r="O14113" i="6"/>
  <c r="O14114" i="6"/>
  <c r="O14115" i="6"/>
  <c r="O14116" i="6"/>
  <c r="O14117" i="6"/>
  <c r="O14118" i="6"/>
  <c r="O14119" i="6"/>
  <c r="O14120" i="6"/>
  <c r="O14121" i="6"/>
  <c r="O14122" i="6"/>
  <c r="O14123" i="6"/>
  <c r="O14124" i="6"/>
  <c r="O14125" i="6"/>
  <c r="O14126" i="6"/>
  <c r="O14127" i="6"/>
  <c r="O14128" i="6"/>
  <c r="O14129" i="6"/>
  <c r="O14130" i="6"/>
  <c r="O14131" i="6"/>
  <c r="O14132" i="6"/>
  <c r="O14133" i="6"/>
  <c r="O14134" i="6"/>
  <c r="O14135" i="6"/>
  <c r="O14136" i="6"/>
  <c r="O14137" i="6"/>
  <c r="O14138" i="6"/>
  <c r="O14139" i="6"/>
  <c r="O14140" i="6"/>
  <c r="O14141" i="6"/>
  <c r="O14142" i="6"/>
  <c r="O14143" i="6"/>
  <c r="O14144" i="6"/>
  <c r="O14145" i="6"/>
  <c r="O14146" i="6"/>
  <c r="O14147" i="6"/>
  <c r="O14148" i="6"/>
  <c r="O14149" i="6"/>
  <c r="O14150" i="6"/>
  <c r="O14151" i="6"/>
  <c r="O14152" i="6"/>
  <c r="O14153" i="6"/>
  <c r="O14154" i="6"/>
  <c r="O14155" i="6"/>
  <c r="O14156" i="6"/>
  <c r="O14157" i="6"/>
  <c r="O14158" i="6"/>
  <c r="O14159" i="6"/>
  <c r="O14160" i="6"/>
  <c r="O14161" i="6"/>
  <c r="O14162" i="6"/>
  <c r="O14163" i="6"/>
  <c r="O14164" i="6"/>
  <c r="O14165" i="6"/>
  <c r="O14166" i="6"/>
  <c r="O14167" i="6"/>
  <c r="O14168" i="6"/>
  <c r="O14169" i="6"/>
  <c r="O14170" i="6"/>
  <c r="O14171" i="6"/>
  <c r="O14172" i="6"/>
  <c r="O14173" i="6"/>
  <c r="O14174" i="6"/>
  <c r="O14175" i="6"/>
  <c r="O14176" i="6"/>
  <c r="O14177" i="6"/>
  <c r="O14178" i="6"/>
  <c r="O14179" i="6"/>
  <c r="O14180" i="6"/>
  <c r="O14181" i="6"/>
  <c r="O14182" i="6"/>
  <c r="O14183" i="6"/>
  <c r="O14184" i="6"/>
  <c r="O14185" i="6"/>
  <c r="O14186" i="6"/>
  <c r="O14187" i="6"/>
  <c r="O14188" i="6"/>
  <c r="O14189" i="6"/>
  <c r="O14190" i="6"/>
  <c r="O14191" i="6"/>
  <c r="O14192" i="6"/>
  <c r="O14193" i="6"/>
  <c r="O14194" i="6"/>
  <c r="O14195" i="6"/>
  <c r="O14196" i="6"/>
  <c r="O14197" i="6"/>
  <c r="O14198" i="6"/>
  <c r="O14199" i="6"/>
  <c r="O14200" i="6"/>
  <c r="O14201" i="6"/>
  <c r="O14202" i="6"/>
  <c r="O14203" i="6"/>
  <c r="O14204" i="6"/>
  <c r="O14205" i="6"/>
  <c r="O14206" i="6"/>
  <c r="O14207" i="6"/>
  <c r="O14208" i="6"/>
  <c r="O14209" i="6"/>
  <c r="O14210" i="6"/>
  <c r="O14211" i="6"/>
  <c r="O14212" i="6"/>
  <c r="O14213" i="6"/>
  <c r="O14214" i="6"/>
  <c r="O14215" i="6"/>
  <c r="O14216" i="6"/>
  <c r="O14217" i="6"/>
  <c r="O14218" i="6"/>
  <c r="O14219" i="6"/>
  <c r="O14220" i="6"/>
  <c r="O14221" i="6"/>
  <c r="O14222" i="6"/>
  <c r="O14223" i="6"/>
  <c r="O14224" i="6"/>
  <c r="O14225" i="6"/>
  <c r="O14226" i="6"/>
  <c r="O14227" i="6"/>
  <c r="O14228" i="6"/>
  <c r="O14229" i="6"/>
  <c r="O14230" i="6"/>
  <c r="O14231" i="6"/>
  <c r="O14232" i="6"/>
  <c r="O14233" i="6"/>
  <c r="O14234" i="6"/>
  <c r="O14235" i="6"/>
  <c r="O14236" i="6"/>
  <c r="O14237" i="6"/>
  <c r="O14238" i="6"/>
  <c r="O14239" i="6"/>
  <c r="O14240" i="6"/>
  <c r="O14241" i="6"/>
  <c r="O14242" i="6"/>
  <c r="O14243" i="6"/>
  <c r="O14244" i="6"/>
  <c r="O14245" i="6"/>
  <c r="O14246" i="6"/>
  <c r="O14247" i="6"/>
  <c r="O14248" i="6"/>
  <c r="O14249" i="6"/>
  <c r="O14250" i="6"/>
  <c r="O14251" i="6"/>
  <c r="O14252" i="6"/>
  <c r="O14253" i="6"/>
  <c r="O14254" i="6"/>
  <c r="O14255" i="6"/>
  <c r="O14256" i="6"/>
  <c r="O14257" i="6"/>
  <c r="O14258" i="6"/>
  <c r="O14259" i="6"/>
  <c r="O14260" i="6"/>
  <c r="O14261" i="6"/>
  <c r="O14262" i="6"/>
  <c r="O14263" i="6"/>
  <c r="O14264" i="6"/>
  <c r="O14265" i="6"/>
  <c r="O14266" i="6"/>
  <c r="O14267" i="6"/>
  <c r="O14268" i="6"/>
  <c r="O14269" i="6"/>
  <c r="O14270" i="6"/>
  <c r="O14271" i="6"/>
  <c r="O14272" i="6"/>
  <c r="O14273" i="6"/>
  <c r="O14274" i="6"/>
  <c r="O14275" i="6"/>
  <c r="O14276" i="6"/>
  <c r="O14277" i="6"/>
  <c r="O14278" i="6"/>
  <c r="O14279" i="6"/>
  <c r="O14280" i="6"/>
  <c r="O14281" i="6"/>
  <c r="O14282" i="6"/>
  <c r="O14283" i="6"/>
  <c r="O14284" i="6"/>
  <c r="O14285" i="6"/>
  <c r="O14286" i="6"/>
  <c r="O14287" i="6"/>
  <c r="O14288" i="6"/>
  <c r="O14289" i="6"/>
  <c r="O14290" i="6"/>
  <c r="O14291" i="6"/>
  <c r="O14292" i="6"/>
  <c r="O14293" i="6"/>
  <c r="O14294" i="6"/>
  <c r="O14295" i="6"/>
  <c r="O14296" i="6"/>
  <c r="O14297" i="6"/>
  <c r="O14298" i="6"/>
  <c r="O14299" i="6"/>
  <c r="O14300" i="6"/>
  <c r="O14301" i="6"/>
  <c r="O14302" i="6"/>
  <c r="O14303" i="6"/>
  <c r="O14304" i="6"/>
  <c r="O14305" i="6"/>
  <c r="O14306" i="6"/>
  <c r="O14307" i="6"/>
  <c r="O14308" i="6"/>
  <c r="O14309" i="6"/>
  <c r="O14310" i="6"/>
  <c r="O14311" i="6"/>
  <c r="O14312" i="6"/>
  <c r="O14313" i="6"/>
  <c r="O14314" i="6"/>
  <c r="O14315" i="6"/>
  <c r="O14316" i="6"/>
  <c r="O14317" i="6"/>
  <c r="O14318" i="6"/>
  <c r="O14319" i="6"/>
  <c r="O14320" i="6"/>
  <c r="O14321" i="6"/>
  <c r="O14322" i="6"/>
  <c r="O14323" i="6"/>
  <c r="O14324" i="6"/>
  <c r="O14325" i="6"/>
  <c r="O14326" i="6"/>
  <c r="O14327" i="6"/>
  <c r="O14328" i="6"/>
  <c r="O14329" i="6"/>
  <c r="O14330" i="6"/>
  <c r="O14331" i="6"/>
  <c r="O14332" i="6"/>
  <c r="O14333" i="6"/>
  <c r="O14334" i="6"/>
  <c r="O14335" i="6"/>
  <c r="O14336" i="6"/>
  <c r="O14337" i="6"/>
  <c r="O14338" i="6"/>
  <c r="O14339" i="6"/>
  <c r="O14340" i="6"/>
  <c r="O14341" i="6"/>
  <c r="O14342" i="6"/>
  <c r="O14343" i="6"/>
  <c r="O14344" i="6"/>
  <c r="O14345" i="6"/>
  <c r="O14346" i="6"/>
  <c r="O14347" i="6"/>
  <c r="O14348" i="6"/>
  <c r="O14349" i="6"/>
  <c r="O14350" i="6"/>
  <c r="O14351" i="6"/>
  <c r="O14352" i="6"/>
  <c r="O14353" i="6"/>
  <c r="O14354" i="6"/>
  <c r="O14355" i="6"/>
  <c r="O14356" i="6"/>
  <c r="O14357" i="6"/>
  <c r="O14358" i="6"/>
  <c r="O14359" i="6"/>
  <c r="O14360" i="6"/>
  <c r="O14361" i="6"/>
  <c r="O14362" i="6"/>
  <c r="O14363" i="6"/>
  <c r="O14364" i="6"/>
  <c r="O14365" i="6"/>
  <c r="O14366" i="6"/>
  <c r="O14367" i="6"/>
  <c r="O14368" i="6"/>
  <c r="N4" i="6"/>
  <c r="N5" i="6"/>
  <c r="K5" i="6" s="1"/>
  <c r="N6" i="6"/>
  <c r="N7" i="6"/>
  <c r="N8" i="6"/>
  <c r="N9" i="6"/>
  <c r="K9" i="6" s="1"/>
  <c r="N10" i="6"/>
  <c r="K10" i="6" s="1"/>
  <c r="N11" i="6"/>
  <c r="K11" i="6" s="1"/>
  <c r="N12" i="6"/>
  <c r="K12" i="6" s="1"/>
  <c r="N13" i="6"/>
  <c r="K13" i="6" s="1"/>
  <c r="N14" i="6"/>
  <c r="K14" i="6" s="1"/>
  <c r="N15" i="6"/>
  <c r="K15" i="6" s="1"/>
  <c r="N16" i="6"/>
  <c r="N17" i="6"/>
  <c r="N18" i="6"/>
  <c r="K18" i="6" s="1"/>
  <c r="N19" i="6"/>
  <c r="N20" i="6"/>
  <c r="N21" i="6"/>
  <c r="K21" i="6" s="1"/>
  <c r="N22" i="6"/>
  <c r="N23" i="6"/>
  <c r="N24" i="6"/>
  <c r="N25" i="6"/>
  <c r="K25" i="6" s="1"/>
  <c r="N26" i="6"/>
  <c r="K26" i="6" s="1"/>
  <c r="N27" i="6"/>
  <c r="K27" i="6" s="1"/>
  <c r="N28" i="6"/>
  <c r="K28" i="6" s="1"/>
  <c r="N29" i="6"/>
  <c r="K29" i="6" s="1"/>
  <c r="N30" i="6"/>
  <c r="K30" i="6" s="1"/>
  <c r="N31" i="6"/>
  <c r="K31" i="6" s="1"/>
  <c r="N32" i="6"/>
  <c r="N33" i="6"/>
  <c r="N34" i="6"/>
  <c r="K34" i="6" s="1"/>
  <c r="N35" i="6"/>
  <c r="N36" i="6"/>
  <c r="N37" i="6"/>
  <c r="K37" i="6" s="1"/>
  <c r="N38" i="6"/>
  <c r="N39" i="6"/>
  <c r="N40" i="6"/>
  <c r="N41" i="6"/>
  <c r="K41" i="6" s="1"/>
  <c r="N42" i="6"/>
  <c r="K42" i="6" s="1"/>
  <c r="N43" i="6"/>
  <c r="K43" i="6" s="1"/>
  <c r="N44" i="6"/>
  <c r="K44" i="6" s="1"/>
  <c r="N45" i="6"/>
  <c r="K45" i="6" s="1"/>
  <c r="N46" i="6"/>
  <c r="K46" i="6" s="1"/>
  <c r="N47" i="6"/>
  <c r="K47" i="6" s="1"/>
  <c r="N48" i="6"/>
  <c r="N49" i="6"/>
  <c r="N50" i="6"/>
  <c r="K50" i="6" s="1"/>
  <c r="N51" i="6"/>
  <c r="N52" i="6"/>
  <c r="N53" i="6"/>
  <c r="K53" i="6" s="1"/>
  <c r="N54" i="6"/>
  <c r="N55" i="6"/>
  <c r="N56" i="6"/>
  <c r="N57" i="6"/>
  <c r="K57" i="6" s="1"/>
  <c r="N58" i="6"/>
  <c r="K58" i="6" s="1"/>
  <c r="N59" i="6"/>
  <c r="K59" i="6" s="1"/>
  <c r="N60" i="6"/>
  <c r="K60" i="6" s="1"/>
  <c r="N61" i="6"/>
  <c r="K61" i="6" s="1"/>
  <c r="N62" i="6"/>
  <c r="K62" i="6" s="1"/>
  <c r="N63" i="6"/>
  <c r="K63" i="6" s="1"/>
  <c r="N64" i="6"/>
  <c r="N65" i="6"/>
  <c r="N66" i="6"/>
  <c r="K66" i="6" s="1"/>
  <c r="N67" i="6"/>
  <c r="N68" i="6"/>
  <c r="N69" i="6"/>
  <c r="K69" i="6" s="1"/>
  <c r="N70" i="6"/>
  <c r="N71" i="6"/>
  <c r="N72" i="6"/>
  <c r="N73" i="6"/>
  <c r="K73" i="6" s="1"/>
  <c r="N74" i="6"/>
  <c r="K74" i="6" s="1"/>
  <c r="N75" i="6"/>
  <c r="K75" i="6" s="1"/>
  <c r="N76" i="6"/>
  <c r="K76" i="6" s="1"/>
  <c r="N77" i="6"/>
  <c r="K77" i="6" s="1"/>
  <c r="N78" i="6"/>
  <c r="K78" i="6" s="1"/>
  <c r="N79" i="6"/>
  <c r="K79" i="6" s="1"/>
  <c r="N80" i="6"/>
  <c r="N81" i="6"/>
  <c r="N82" i="6"/>
  <c r="K82" i="6" s="1"/>
  <c r="N83" i="6"/>
  <c r="N84" i="6"/>
  <c r="N85" i="6"/>
  <c r="K85" i="6" s="1"/>
  <c r="N86" i="6"/>
  <c r="N87" i="6"/>
  <c r="N88" i="6"/>
  <c r="N89" i="6"/>
  <c r="K89" i="6" s="1"/>
  <c r="N90" i="6"/>
  <c r="K90" i="6" s="1"/>
  <c r="N91" i="6"/>
  <c r="K91" i="6" s="1"/>
  <c r="N92" i="6"/>
  <c r="K92" i="6" s="1"/>
  <c r="N93" i="6"/>
  <c r="K93" i="6" s="1"/>
  <c r="N94" i="6"/>
  <c r="K94" i="6" s="1"/>
  <c r="N95" i="6"/>
  <c r="K95" i="6" s="1"/>
  <c r="N96" i="6"/>
  <c r="N97" i="6"/>
  <c r="N98" i="6"/>
  <c r="K98" i="6" s="1"/>
  <c r="N99" i="6"/>
  <c r="N100" i="6"/>
  <c r="N101" i="6"/>
  <c r="K101" i="6" s="1"/>
  <c r="N102" i="6"/>
  <c r="N103" i="6"/>
  <c r="N104" i="6"/>
  <c r="N105" i="6"/>
  <c r="K105" i="6" s="1"/>
  <c r="N106" i="6"/>
  <c r="K106" i="6" s="1"/>
  <c r="N107" i="6"/>
  <c r="K107" i="6" s="1"/>
  <c r="N108" i="6"/>
  <c r="K108" i="6" s="1"/>
  <c r="N109" i="6"/>
  <c r="K109" i="6" s="1"/>
  <c r="N110" i="6"/>
  <c r="K110" i="6" s="1"/>
  <c r="N111" i="6"/>
  <c r="K111" i="6" s="1"/>
  <c r="N112" i="6"/>
  <c r="N113" i="6"/>
  <c r="N114" i="6"/>
  <c r="K114" i="6" s="1"/>
  <c r="N115" i="6"/>
  <c r="N116" i="6"/>
  <c r="N117" i="6"/>
  <c r="K117" i="6" s="1"/>
  <c r="N118" i="6"/>
  <c r="N119" i="6"/>
  <c r="N120" i="6"/>
  <c r="N121" i="6"/>
  <c r="K121" i="6" s="1"/>
  <c r="N122" i="6"/>
  <c r="K122" i="6" s="1"/>
  <c r="N123" i="6"/>
  <c r="K123" i="6" s="1"/>
  <c r="N124" i="6"/>
  <c r="K124" i="6" s="1"/>
  <c r="N125" i="6"/>
  <c r="K125" i="6" s="1"/>
  <c r="N126" i="6"/>
  <c r="K126" i="6" s="1"/>
  <c r="N127" i="6"/>
  <c r="K127" i="6" s="1"/>
  <c r="N128" i="6"/>
  <c r="N129" i="6"/>
  <c r="N130" i="6"/>
  <c r="K130" i="6" s="1"/>
  <c r="N131" i="6"/>
  <c r="N132" i="6"/>
  <c r="N133" i="6"/>
  <c r="K133" i="6" s="1"/>
  <c r="N134" i="6"/>
  <c r="N135" i="6"/>
  <c r="N136" i="6"/>
  <c r="N137" i="6"/>
  <c r="K137" i="6" s="1"/>
  <c r="N138" i="6"/>
  <c r="K138" i="6" s="1"/>
  <c r="N139" i="6"/>
  <c r="K139" i="6" s="1"/>
  <c r="N140" i="6"/>
  <c r="K140" i="6" s="1"/>
  <c r="N141" i="6"/>
  <c r="K141" i="6" s="1"/>
  <c r="N142" i="6"/>
  <c r="K142" i="6" s="1"/>
  <c r="N143" i="6"/>
  <c r="K143" i="6" s="1"/>
  <c r="N144" i="6"/>
  <c r="N145" i="6"/>
  <c r="N146" i="6"/>
  <c r="K146" i="6" s="1"/>
  <c r="N147" i="6"/>
  <c r="N148" i="6"/>
  <c r="N149" i="6"/>
  <c r="K149" i="6" s="1"/>
  <c r="N150" i="6"/>
  <c r="N151" i="6"/>
  <c r="N152" i="6"/>
  <c r="N153" i="6"/>
  <c r="K153" i="6" s="1"/>
  <c r="N154" i="6"/>
  <c r="K154" i="6" s="1"/>
  <c r="N155" i="6"/>
  <c r="K155" i="6" s="1"/>
  <c r="N156" i="6"/>
  <c r="K156" i="6" s="1"/>
  <c r="N157" i="6"/>
  <c r="K157" i="6" s="1"/>
  <c r="N158" i="6"/>
  <c r="K158" i="6" s="1"/>
  <c r="N159" i="6"/>
  <c r="K159" i="6" s="1"/>
  <c r="N160" i="6"/>
  <c r="N161" i="6"/>
  <c r="N162" i="6"/>
  <c r="K162" i="6" s="1"/>
  <c r="N163" i="6"/>
  <c r="N164" i="6"/>
  <c r="N165" i="6"/>
  <c r="K165" i="6" s="1"/>
  <c r="N166" i="6"/>
  <c r="N167" i="6"/>
  <c r="N168" i="6"/>
  <c r="N169" i="6"/>
  <c r="K169" i="6" s="1"/>
  <c r="N170" i="6"/>
  <c r="K170" i="6" s="1"/>
  <c r="N171" i="6"/>
  <c r="K171" i="6" s="1"/>
  <c r="N172" i="6"/>
  <c r="K172" i="6" s="1"/>
  <c r="N173" i="6"/>
  <c r="K173" i="6" s="1"/>
  <c r="N174" i="6"/>
  <c r="K174" i="6" s="1"/>
  <c r="N175" i="6"/>
  <c r="K175" i="6" s="1"/>
  <c r="N176" i="6"/>
  <c r="N177" i="6"/>
  <c r="N178" i="6"/>
  <c r="K178" i="6" s="1"/>
  <c r="N179" i="6"/>
  <c r="N180" i="6"/>
  <c r="N181" i="6"/>
  <c r="K181" i="6" s="1"/>
  <c r="N182" i="6"/>
  <c r="N183" i="6"/>
  <c r="N184" i="6"/>
  <c r="N185" i="6"/>
  <c r="K185" i="6" s="1"/>
  <c r="N186" i="6"/>
  <c r="K186" i="6" s="1"/>
  <c r="N187" i="6"/>
  <c r="K187" i="6" s="1"/>
  <c r="N188" i="6"/>
  <c r="K188" i="6" s="1"/>
  <c r="N189" i="6"/>
  <c r="K189" i="6" s="1"/>
  <c r="N190" i="6"/>
  <c r="K190" i="6" s="1"/>
  <c r="N191" i="6"/>
  <c r="K191" i="6" s="1"/>
  <c r="N192" i="6"/>
  <c r="N193" i="6"/>
  <c r="N194" i="6"/>
  <c r="K194" i="6" s="1"/>
  <c r="N195" i="6"/>
  <c r="N196" i="6"/>
  <c r="N197" i="6"/>
  <c r="K197" i="6" s="1"/>
  <c r="N198" i="6"/>
  <c r="N199" i="6"/>
  <c r="N200" i="6"/>
  <c r="N201" i="6"/>
  <c r="K201" i="6" s="1"/>
  <c r="N202" i="6"/>
  <c r="K202" i="6" s="1"/>
  <c r="N203" i="6"/>
  <c r="K203" i="6" s="1"/>
  <c r="N204" i="6"/>
  <c r="K204" i="6" s="1"/>
  <c r="N205" i="6"/>
  <c r="K205" i="6" s="1"/>
  <c r="N206" i="6"/>
  <c r="K206" i="6" s="1"/>
  <c r="N207" i="6"/>
  <c r="K207" i="6" s="1"/>
  <c r="N208" i="6"/>
  <c r="N209" i="6"/>
  <c r="N210" i="6"/>
  <c r="K210" i="6" s="1"/>
  <c r="N211" i="6"/>
  <c r="N212" i="6"/>
  <c r="N213" i="6"/>
  <c r="K213" i="6" s="1"/>
  <c r="N214" i="6"/>
  <c r="N215" i="6"/>
  <c r="N216" i="6"/>
  <c r="N217" i="6"/>
  <c r="K217" i="6" s="1"/>
  <c r="N218" i="6"/>
  <c r="K218" i="6" s="1"/>
  <c r="N219" i="6"/>
  <c r="K219" i="6" s="1"/>
  <c r="N220" i="6"/>
  <c r="K220" i="6" s="1"/>
  <c r="N221" i="6"/>
  <c r="K221" i="6" s="1"/>
  <c r="N222" i="6"/>
  <c r="K222" i="6" s="1"/>
  <c r="N223" i="6"/>
  <c r="K223" i="6" s="1"/>
  <c r="N224" i="6"/>
  <c r="N225" i="6"/>
  <c r="N226" i="6"/>
  <c r="K226" i="6" s="1"/>
  <c r="N227" i="6"/>
  <c r="N228" i="6"/>
  <c r="N229" i="6"/>
  <c r="K229" i="6" s="1"/>
  <c r="N230" i="6"/>
  <c r="N231" i="6"/>
  <c r="N232" i="6"/>
  <c r="N233" i="6"/>
  <c r="K233" i="6" s="1"/>
  <c r="N234" i="6"/>
  <c r="K234" i="6" s="1"/>
  <c r="N235" i="6"/>
  <c r="K235" i="6" s="1"/>
  <c r="N236" i="6"/>
  <c r="K236" i="6" s="1"/>
  <c r="N237" i="6"/>
  <c r="K237" i="6" s="1"/>
  <c r="N238" i="6"/>
  <c r="K238" i="6" s="1"/>
  <c r="N239" i="6"/>
  <c r="K239" i="6" s="1"/>
  <c r="N240" i="6"/>
  <c r="N241" i="6"/>
  <c r="N242" i="6"/>
  <c r="K242" i="6" s="1"/>
  <c r="N243" i="6"/>
  <c r="N244" i="6"/>
  <c r="N245" i="6"/>
  <c r="K245" i="6" s="1"/>
  <c r="N246" i="6"/>
  <c r="N247" i="6"/>
  <c r="N248" i="6"/>
  <c r="N249" i="6"/>
  <c r="K249" i="6" s="1"/>
  <c r="N250" i="6"/>
  <c r="K250" i="6" s="1"/>
  <c r="N251" i="6"/>
  <c r="K251" i="6" s="1"/>
  <c r="N252" i="6"/>
  <c r="K252" i="6" s="1"/>
  <c r="N253" i="6"/>
  <c r="K253" i="6" s="1"/>
  <c r="N254" i="6"/>
  <c r="K254" i="6" s="1"/>
  <c r="N255" i="6"/>
  <c r="K255" i="6" s="1"/>
  <c r="N256" i="6"/>
  <c r="N257" i="6"/>
  <c r="N258" i="6"/>
  <c r="K258" i="6" s="1"/>
  <c r="N259" i="6"/>
  <c r="N260" i="6"/>
  <c r="N261" i="6"/>
  <c r="K261" i="6" s="1"/>
  <c r="N262" i="6"/>
  <c r="N263" i="6"/>
  <c r="N264" i="6"/>
  <c r="N265" i="6"/>
  <c r="K265" i="6" s="1"/>
  <c r="N266" i="6"/>
  <c r="K266" i="6" s="1"/>
  <c r="N267" i="6"/>
  <c r="K267" i="6" s="1"/>
  <c r="N268" i="6"/>
  <c r="K268" i="6" s="1"/>
  <c r="N269" i="6"/>
  <c r="K269" i="6" s="1"/>
  <c r="N270" i="6"/>
  <c r="K270" i="6" s="1"/>
  <c r="N271" i="6"/>
  <c r="K271" i="6" s="1"/>
  <c r="N272" i="6"/>
  <c r="N273" i="6"/>
  <c r="N274" i="6"/>
  <c r="K274" i="6" s="1"/>
  <c r="N275" i="6"/>
  <c r="N276" i="6"/>
  <c r="N277" i="6"/>
  <c r="K277" i="6" s="1"/>
  <c r="N278" i="6"/>
  <c r="N279" i="6"/>
  <c r="N280" i="6"/>
  <c r="N281" i="6"/>
  <c r="K281" i="6" s="1"/>
  <c r="N282" i="6"/>
  <c r="K282" i="6" s="1"/>
  <c r="N283" i="6"/>
  <c r="K283" i="6" s="1"/>
  <c r="N284" i="6"/>
  <c r="K284" i="6" s="1"/>
  <c r="N285" i="6"/>
  <c r="K285" i="6" s="1"/>
  <c r="N286" i="6"/>
  <c r="K286" i="6" s="1"/>
  <c r="N287" i="6"/>
  <c r="K287" i="6" s="1"/>
  <c r="N288" i="6"/>
  <c r="N289" i="6"/>
  <c r="N290" i="6"/>
  <c r="K290" i="6" s="1"/>
  <c r="N291" i="6"/>
  <c r="N292" i="6"/>
  <c r="N293" i="6"/>
  <c r="K293" i="6" s="1"/>
  <c r="N294" i="6"/>
  <c r="N295" i="6"/>
  <c r="N296" i="6"/>
  <c r="N297" i="6"/>
  <c r="K297" i="6" s="1"/>
  <c r="N298" i="6"/>
  <c r="K298" i="6" s="1"/>
  <c r="N299" i="6"/>
  <c r="K299" i="6" s="1"/>
  <c r="N300" i="6"/>
  <c r="K300" i="6" s="1"/>
  <c r="N301" i="6"/>
  <c r="K301" i="6" s="1"/>
  <c r="N302" i="6"/>
  <c r="K302" i="6" s="1"/>
  <c r="N303" i="6"/>
  <c r="K303" i="6" s="1"/>
  <c r="N304" i="6"/>
  <c r="N305" i="6"/>
  <c r="N306" i="6"/>
  <c r="K306" i="6" s="1"/>
  <c r="N307" i="6"/>
  <c r="N308" i="6"/>
  <c r="N309" i="6"/>
  <c r="K309" i="6" s="1"/>
  <c r="N310" i="6"/>
  <c r="N311" i="6"/>
  <c r="N312" i="6"/>
  <c r="N313" i="6"/>
  <c r="K313" i="6" s="1"/>
  <c r="N314" i="6"/>
  <c r="K314" i="6" s="1"/>
  <c r="N315" i="6"/>
  <c r="K315" i="6" s="1"/>
  <c r="N316" i="6"/>
  <c r="K316" i="6" s="1"/>
  <c r="N317" i="6"/>
  <c r="K317" i="6" s="1"/>
  <c r="N318" i="6"/>
  <c r="K318" i="6" s="1"/>
  <c r="N319" i="6"/>
  <c r="K319" i="6" s="1"/>
  <c r="N320" i="6"/>
  <c r="N321" i="6"/>
  <c r="N322" i="6"/>
  <c r="K322" i="6" s="1"/>
  <c r="N323" i="6"/>
  <c r="N324" i="6"/>
  <c r="N325" i="6"/>
  <c r="K325" i="6" s="1"/>
  <c r="N326" i="6"/>
  <c r="N327" i="6"/>
  <c r="N328" i="6"/>
  <c r="N329" i="6"/>
  <c r="K329" i="6" s="1"/>
  <c r="N330" i="6"/>
  <c r="K330" i="6" s="1"/>
  <c r="N331" i="6"/>
  <c r="K331" i="6" s="1"/>
  <c r="N332" i="6"/>
  <c r="K332" i="6" s="1"/>
  <c r="N333" i="6"/>
  <c r="K333" i="6" s="1"/>
  <c r="N334" i="6"/>
  <c r="K334" i="6" s="1"/>
  <c r="N335" i="6"/>
  <c r="K335" i="6" s="1"/>
  <c r="N336" i="6"/>
  <c r="N337" i="6"/>
  <c r="N338" i="6"/>
  <c r="K338" i="6" s="1"/>
  <c r="N339" i="6"/>
  <c r="N340" i="6"/>
  <c r="N341" i="6"/>
  <c r="K341" i="6" s="1"/>
  <c r="N342" i="6"/>
  <c r="N343" i="6"/>
  <c r="N344" i="6"/>
  <c r="N345" i="6"/>
  <c r="K345" i="6" s="1"/>
  <c r="N346" i="6"/>
  <c r="K346" i="6" s="1"/>
  <c r="N347" i="6"/>
  <c r="K347" i="6" s="1"/>
  <c r="N348" i="6"/>
  <c r="K348" i="6" s="1"/>
  <c r="N349" i="6"/>
  <c r="K349" i="6" s="1"/>
  <c r="N350" i="6"/>
  <c r="K350" i="6" s="1"/>
  <c r="N351" i="6"/>
  <c r="K351" i="6" s="1"/>
  <c r="N352" i="6"/>
  <c r="N353" i="6"/>
  <c r="N354" i="6"/>
  <c r="K354" i="6" s="1"/>
  <c r="N355" i="6"/>
  <c r="N356" i="6"/>
  <c r="N357" i="6"/>
  <c r="K357" i="6" s="1"/>
  <c r="N358" i="6"/>
  <c r="N359" i="6"/>
  <c r="N360" i="6"/>
  <c r="N361" i="6"/>
  <c r="K361" i="6" s="1"/>
  <c r="N362" i="6"/>
  <c r="K362" i="6" s="1"/>
  <c r="N363" i="6"/>
  <c r="K363" i="6" s="1"/>
  <c r="N364" i="6"/>
  <c r="K364" i="6" s="1"/>
  <c r="N365" i="6"/>
  <c r="K365" i="6" s="1"/>
  <c r="N366" i="6"/>
  <c r="K366" i="6" s="1"/>
  <c r="N367" i="6"/>
  <c r="K367" i="6" s="1"/>
  <c r="N368" i="6"/>
  <c r="N369" i="6"/>
  <c r="N370" i="6"/>
  <c r="K370" i="6" s="1"/>
  <c r="N371" i="6"/>
  <c r="N372" i="6"/>
  <c r="N373" i="6"/>
  <c r="K373" i="6" s="1"/>
  <c r="N374" i="6"/>
  <c r="N375" i="6"/>
  <c r="N376" i="6"/>
  <c r="N377" i="6"/>
  <c r="K377" i="6" s="1"/>
  <c r="N378" i="6"/>
  <c r="K378" i="6" s="1"/>
  <c r="N379" i="6"/>
  <c r="K379" i="6" s="1"/>
  <c r="N380" i="6"/>
  <c r="K380" i="6" s="1"/>
  <c r="N381" i="6"/>
  <c r="K381" i="6" s="1"/>
  <c r="N382" i="6"/>
  <c r="K382" i="6" s="1"/>
  <c r="N383" i="6"/>
  <c r="K383" i="6" s="1"/>
  <c r="N384" i="6"/>
  <c r="N385" i="6"/>
  <c r="N386" i="6"/>
  <c r="K386" i="6" s="1"/>
  <c r="N387" i="6"/>
  <c r="N388" i="6"/>
  <c r="N389" i="6"/>
  <c r="K389" i="6" s="1"/>
  <c r="N390" i="6"/>
  <c r="N391" i="6"/>
  <c r="N392" i="6"/>
  <c r="N393" i="6"/>
  <c r="K393" i="6" s="1"/>
  <c r="N394" i="6"/>
  <c r="K394" i="6" s="1"/>
  <c r="N395" i="6"/>
  <c r="K395" i="6" s="1"/>
  <c r="N396" i="6"/>
  <c r="K396" i="6" s="1"/>
  <c r="N397" i="6"/>
  <c r="K397" i="6" s="1"/>
  <c r="N398" i="6"/>
  <c r="K398" i="6" s="1"/>
  <c r="N399" i="6"/>
  <c r="K399" i="6" s="1"/>
  <c r="N400" i="6"/>
  <c r="N401" i="6"/>
  <c r="N402" i="6"/>
  <c r="K402" i="6" s="1"/>
  <c r="N403" i="6"/>
  <c r="N404" i="6"/>
  <c r="N405" i="6"/>
  <c r="K405" i="6" s="1"/>
  <c r="N406" i="6"/>
  <c r="N407" i="6"/>
  <c r="N408" i="6"/>
  <c r="N409" i="6"/>
  <c r="K409" i="6" s="1"/>
  <c r="N410" i="6"/>
  <c r="K410" i="6" s="1"/>
  <c r="N411" i="6"/>
  <c r="K411" i="6" s="1"/>
  <c r="N412" i="6"/>
  <c r="K412" i="6" s="1"/>
  <c r="N413" i="6"/>
  <c r="K413" i="6" s="1"/>
  <c r="N414" i="6"/>
  <c r="K414" i="6" s="1"/>
  <c r="N415" i="6"/>
  <c r="K415" i="6" s="1"/>
  <c r="N416" i="6"/>
  <c r="N417" i="6"/>
  <c r="N418" i="6"/>
  <c r="K418" i="6" s="1"/>
  <c r="N419" i="6"/>
  <c r="N420" i="6"/>
  <c r="N421" i="6"/>
  <c r="K421" i="6" s="1"/>
  <c r="N422" i="6"/>
  <c r="N423" i="6"/>
  <c r="N424" i="6"/>
  <c r="N425" i="6"/>
  <c r="K425" i="6" s="1"/>
  <c r="N426" i="6"/>
  <c r="K426" i="6" s="1"/>
  <c r="N427" i="6"/>
  <c r="K427" i="6" s="1"/>
  <c r="N428" i="6"/>
  <c r="K428" i="6" s="1"/>
  <c r="N429" i="6"/>
  <c r="K429" i="6" s="1"/>
  <c r="N430" i="6"/>
  <c r="K430" i="6" s="1"/>
  <c r="N431" i="6"/>
  <c r="K431" i="6" s="1"/>
  <c r="N432" i="6"/>
  <c r="N433" i="6"/>
  <c r="N434" i="6"/>
  <c r="K434" i="6" s="1"/>
  <c r="N435" i="6"/>
  <c r="N436" i="6"/>
  <c r="N437" i="6"/>
  <c r="K437" i="6" s="1"/>
  <c r="N438" i="6"/>
  <c r="N439" i="6"/>
  <c r="N440" i="6"/>
  <c r="N441" i="6"/>
  <c r="K441" i="6" s="1"/>
  <c r="N442" i="6"/>
  <c r="K442" i="6" s="1"/>
  <c r="N443" i="6"/>
  <c r="K443" i="6" s="1"/>
  <c r="N444" i="6"/>
  <c r="K444" i="6" s="1"/>
  <c r="N445" i="6"/>
  <c r="K445" i="6" s="1"/>
  <c r="N446" i="6"/>
  <c r="K446" i="6" s="1"/>
  <c r="N447" i="6"/>
  <c r="K447" i="6" s="1"/>
  <c r="N448" i="6"/>
  <c r="N449" i="6"/>
  <c r="N450" i="6"/>
  <c r="K450" i="6" s="1"/>
  <c r="N451" i="6"/>
  <c r="N452" i="6"/>
  <c r="N453" i="6"/>
  <c r="K453" i="6" s="1"/>
  <c r="N454" i="6"/>
  <c r="N455" i="6"/>
  <c r="N456" i="6"/>
  <c r="N457" i="6"/>
  <c r="K457" i="6" s="1"/>
  <c r="N458" i="6"/>
  <c r="K458" i="6" s="1"/>
  <c r="N459" i="6"/>
  <c r="K459" i="6" s="1"/>
  <c r="N460" i="6"/>
  <c r="K460" i="6" s="1"/>
  <c r="N461" i="6"/>
  <c r="K461" i="6" s="1"/>
  <c r="N462" i="6"/>
  <c r="K462" i="6" s="1"/>
  <c r="N463" i="6"/>
  <c r="K463" i="6" s="1"/>
  <c r="N464" i="6"/>
  <c r="N465" i="6"/>
  <c r="N466" i="6"/>
  <c r="K466" i="6" s="1"/>
  <c r="N467" i="6"/>
  <c r="N468" i="6"/>
  <c r="N469" i="6"/>
  <c r="K469" i="6" s="1"/>
  <c r="N470" i="6"/>
  <c r="N471" i="6"/>
  <c r="N472" i="6"/>
  <c r="N473" i="6"/>
  <c r="K473" i="6" s="1"/>
  <c r="N474" i="6"/>
  <c r="K474" i="6" s="1"/>
  <c r="N475" i="6"/>
  <c r="K475" i="6" s="1"/>
  <c r="N476" i="6"/>
  <c r="K476" i="6" s="1"/>
  <c r="N477" i="6"/>
  <c r="K477" i="6" s="1"/>
  <c r="N478" i="6"/>
  <c r="K478" i="6" s="1"/>
  <c r="N479" i="6"/>
  <c r="K479" i="6" s="1"/>
  <c r="N480" i="6"/>
  <c r="N481" i="6"/>
  <c r="N482" i="6"/>
  <c r="K482" i="6" s="1"/>
  <c r="N483" i="6"/>
  <c r="N484" i="6"/>
  <c r="N485" i="6"/>
  <c r="K485" i="6" s="1"/>
  <c r="N486" i="6"/>
  <c r="N487" i="6"/>
  <c r="N488" i="6"/>
  <c r="N489" i="6"/>
  <c r="K489" i="6" s="1"/>
  <c r="N490" i="6"/>
  <c r="K490" i="6" s="1"/>
  <c r="N491" i="6"/>
  <c r="K491" i="6" s="1"/>
  <c r="N492" i="6"/>
  <c r="K492" i="6" s="1"/>
  <c r="N493" i="6"/>
  <c r="K493" i="6" s="1"/>
  <c r="N494" i="6"/>
  <c r="K494" i="6" s="1"/>
  <c r="N495" i="6"/>
  <c r="K495" i="6" s="1"/>
  <c r="N496" i="6"/>
  <c r="N497" i="6"/>
  <c r="N498" i="6"/>
  <c r="K498" i="6" s="1"/>
  <c r="N499" i="6"/>
  <c r="N500" i="6"/>
  <c r="N501" i="6"/>
  <c r="N502" i="6"/>
  <c r="N503" i="6"/>
  <c r="N504" i="6"/>
  <c r="N505" i="6"/>
  <c r="K505" i="6" s="1"/>
  <c r="N506" i="6"/>
  <c r="K506" i="6" s="1"/>
  <c r="N507" i="6"/>
  <c r="K507" i="6" s="1"/>
  <c r="N508" i="6"/>
  <c r="K508" i="6" s="1"/>
  <c r="N509" i="6"/>
  <c r="K509" i="6" s="1"/>
  <c r="N510" i="6"/>
  <c r="K510" i="6" s="1"/>
  <c r="N511" i="6"/>
  <c r="K511" i="6" s="1"/>
  <c r="N512" i="6"/>
  <c r="N513" i="6"/>
  <c r="N514" i="6"/>
  <c r="K514" i="6" s="1"/>
  <c r="N515" i="6"/>
  <c r="N516" i="6"/>
  <c r="N517" i="6"/>
  <c r="N518" i="6"/>
  <c r="N519" i="6"/>
  <c r="N520" i="6"/>
  <c r="N521" i="6"/>
  <c r="K521" i="6" s="1"/>
  <c r="N522" i="6"/>
  <c r="K522" i="6" s="1"/>
  <c r="N523" i="6"/>
  <c r="K523" i="6" s="1"/>
  <c r="N524" i="6"/>
  <c r="K524" i="6" s="1"/>
  <c r="N525" i="6"/>
  <c r="K525" i="6" s="1"/>
  <c r="N526" i="6"/>
  <c r="K526" i="6" s="1"/>
  <c r="N527" i="6"/>
  <c r="K527" i="6" s="1"/>
  <c r="N528" i="6"/>
  <c r="N529" i="6"/>
  <c r="N530" i="6"/>
  <c r="K530" i="6" s="1"/>
  <c r="N531" i="6"/>
  <c r="N532" i="6"/>
  <c r="N533" i="6"/>
  <c r="N534" i="6"/>
  <c r="N535" i="6"/>
  <c r="N536" i="6"/>
  <c r="N537" i="6"/>
  <c r="K537" i="6" s="1"/>
  <c r="N538" i="6"/>
  <c r="K538" i="6" s="1"/>
  <c r="N539" i="6"/>
  <c r="K539" i="6" s="1"/>
  <c r="N540" i="6"/>
  <c r="K540" i="6" s="1"/>
  <c r="N541" i="6"/>
  <c r="K541" i="6" s="1"/>
  <c r="N542" i="6"/>
  <c r="K542" i="6" s="1"/>
  <c r="N543" i="6"/>
  <c r="K543" i="6" s="1"/>
  <c r="N544" i="6"/>
  <c r="N545" i="6"/>
  <c r="N546" i="6"/>
  <c r="K546" i="6" s="1"/>
  <c r="N547" i="6"/>
  <c r="N548" i="6"/>
  <c r="N549" i="6"/>
  <c r="N550" i="6"/>
  <c r="N551" i="6"/>
  <c r="N552" i="6"/>
  <c r="N553" i="6"/>
  <c r="K553" i="6" s="1"/>
  <c r="N554" i="6"/>
  <c r="K554" i="6" s="1"/>
  <c r="N555" i="6"/>
  <c r="K555" i="6" s="1"/>
  <c r="N556" i="6"/>
  <c r="K556" i="6" s="1"/>
  <c r="N557" i="6"/>
  <c r="K557" i="6" s="1"/>
  <c r="N558" i="6"/>
  <c r="K558" i="6" s="1"/>
  <c r="N559" i="6"/>
  <c r="K559" i="6" s="1"/>
  <c r="N560" i="6"/>
  <c r="N561" i="6"/>
  <c r="N562" i="6"/>
  <c r="K562" i="6" s="1"/>
  <c r="N563" i="6"/>
  <c r="N564" i="6"/>
  <c r="N565" i="6"/>
  <c r="N566" i="6"/>
  <c r="N567" i="6"/>
  <c r="N568" i="6"/>
  <c r="N569" i="6"/>
  <c r="K569" i="6" s="1"/>
  <c r="N570" i="6"/>
  <c r="K570" i="6" s="1"/>
  <c r="N571" i="6"/>
  <c r="K571" i="6" s="1"/>
  <c r="N572" i="6"/>
  <c r="K572" i="6" s="1"/>
  <c r="N573" i="6"/>
  <c r="K573" i="6" s="1"/>
  <c r="N574" i="6"/>
  <c r="K574" i="6" s="1"/>
  <c r="N575" i="6"/>
  <c r="K575" i="6" s="1"/>
  <c r="N576" i="6"/>
  <c r="N577" i="6"/>
  <c r="N578" i="6"/>
  <c r="K578" i="6" s="1"/>
  <c r="N579" i="6"/>
  <c r="N580" i="6"/>
  <c r="N581" i="6"/>
  <c r="N582" i="6"/>
  <c r="N583" i="6"/>
  <c r="N584" i="6"/>
  <c r="N585" i="6"/>
  <c r="K585" i="6" s="1"/>
  <c r="N586" i="6"/>
  <c r="K586" i="6" s="1"/>
  <c r="N587" i="6"/>
  <c r="K587" i="6" s="1"/>
  <c r="N588" i="6"/>
  <c r="K588" i="6" s="1"/>
  <c r="N589" i="6"/>
  <c r="K589" i="6" s="1"/>
  <c r="N590" i="6"/>
  <c r="K590" i="6" s="1"/>
  <c r="N591" i="6"/>
  <c r="K591" i="6" s="1"/>
  <c r="N592" i="6"/>
  <c r="N593" i="6"/>
  <c r="N594" i="6"/>
  <c r="K594" i="6" s="1"/>
  <c r="N595" i="6"/>
  <c r="N596" i="6"/>
  <c r="N597" i="6"/>
  <c r="N598" i="6"/>
  <c r="N599" i="6"/>
  <c r="N600" i="6"/>
  <c r="N601" i="6"/>
  <c r="K601" i="6" s="1"/>
  <c r="N602" i="6"/>
  <c r="K602" i="6" s="1"/>
  <c r="N603" i="6"/>
  <c r="K603" i="6" s="1"/>
  <c r="N604" i="6"/>
  <c r="K604" i="6" s="1"/>
  <c r="N605" i="6"/>
  <c r="K605" i="6" s="1"/>
  <c r="N606" i="6"/>
  <c r="K606" i="6" s="1"/>
  <c r="N607" i="6"/>
  <c r="K607" i="6" s="1"/>
  <c r="N608" i="6"/>
  <c r="N609" i="6"/>
  <c r="N610" i="6"/>
  <c r="K610" i="6" s="1"/>
  <c r="N611" i="6"/>
  <c r="N612" i="6"/>
  <c r="N613" i="6"/>
  <c r="N614" i="6"/>
  <c r="N615" i="6"/>
  <c r="N616" i="6"/>
  <c r="N617" i="6"/>
  <c r="K617" i="6" s="1"/>
  <c r="N618" i="6"/>
  <c r="K618" i="6" s="1"/>
  <c r="N619" i="6"/>
  <c r="K619" i="6" s="1"/>
  <c r="N620" i="6"/>
  <c r="K620" i="6" s="1"/>
  <c r="N621" i="6"/>
  <c r="K621" i="6" s="1"/>
  <c r="N622" i="6"/>
  <c r="K622" i="6" s="1"/>
  <c r="N623" i="6"/>
  <c r="K623" i="6" s="1"/>
  <c r="N624" i="6"/>
  <c r="N625" i="6"/>
  <c r="N626" i="6"/>
  <c r="K626" i="6" s="1"/>
  <c r="N627" i="6"/>
  <c r="N628" i="6"/>
  <c r="N629" i="6"/>
  <c r="N630" i="6"/>
  <c r="N631" i="6"/>
  <c r="N632" i="6"/>
  <c r="N633" i="6"/>
  <c r="K633" i="6" s="1"/>
  <c r="N634" i="6"/>
  <c r="K634" i="6" s="1"/>
  <c r="N635" i="6"/>
  <c r="K635" i="6" s="1"/>
  <c r="N636" i="6"/>
  <c r="K636" i="6" s="1"/>
  <c r="N637" i="6"/>
  <c r="K637" i="6" s="1"/>
  <c r="N638" i="6"/>
  <c r="K638" i="6" s="1"/>
  <c r="N639" i="6"/>
  <c r="K639" i="6" s="1"/>
  <c r="N640" i="6"/>
  <c r="N641" i="6"/>
  <c r="N642" i="6"/>
  <c r="K642" i="6" s="1"/>
  <c r="N643" i="6"/>
  <c r="N644" i="6"/>
  <c r="N645" i="6"/>
  <c r="N646" i="6"/>
  <c r="N647" i="6"/>
  <c r="N648" i="6"/>
  <c r="N649" i="6"/>
  <c r="K649" i="6" s="1"/>
  <c r="N650" i="6"/>
  <c r="K650" i="6" s="1"/>
  <c r="N651" i="6"/>
  <c r="K651" i="6" s="1"/>
  <c r="N652" i="6"/>
  <c r="K652" i="6" s="1"/>
  <c r="N653" i="6"/>
  <c r="K653" i="6" s="1"/>
  <c r="N654" i="6"/>
  <c r="K654" i="6" s="1"/>
  <c r="N655" i="6"/>
  <c r="K655" i="6" s="1"/>
  <c r="N656" i="6"/>
  <c r="N657" i="6"/>
  <c r="N658" i="6"/>
  <c r="K658" i="6" s="1"/>
  <c r="N659" i="6"/>
  <c r="N660" i="6"/>
  <c r="N661" i="6"/>
  <c r="N662" i="6"/>
  <c r="N663" i="6"/>
  <c r="N664" i="6"/>
  <c r="N665" i="6"/>
  <c r="K665" i="6" s="1"/>
  <c r="N666" i="6"/>
  <c r="K666" i="6" s="1"/>
  <c r="N667" i="6"/>
  <c r="K667" i="6" s="1"/>
  <c r="N668" i="6"/>
  <c r="K668" i="6" s="1"/>
  <c r="N669" i="6"/>
  <c r="K669" i="6" s="1"/>
  <c r="N670" i="6"/>
  <c r="K670" i="6" s="1"/>
  <c r="N671" i="6"/>
  <c r="K671" i="6" s="1"/>
  <c r="N672" i="6"/>
  <c r="N673" i="6"/>
  <c r="N674" i="6"/>
  <c r="K674" i="6" s="1"/>
  <c r="N675" i="6"/>
  <c r="N676" i="6"/>
  <c r="N677" i="6"/>
  <c r="N678" i="6"/>
  <c r="N679" i="6"/>
  <c r="N680" i="6"/>
  <c r="N681" i="6"/>
  <c r="K681" i="6" s="1"/>
  <c r="N682" i="6"/>
  <c r="K682" i="6" s="1"/>
  <c r="N683" i="6"/>
  <c r="K683" i="6" s="1"/>
  <c r="N684" i="6"/>
  <c r="K684" i="6" s="1"/>
  <c r="N685" i="6"/>
  <c r="K685" i="6" s="1"/>
  <c r="N686" i="6"/>
  <c r="K686" i="6" s="1"/>
  <c r="N687" i="6"/>
  <c r="K687" i="6" s="1"/>
  <c r="N688" i="6"/>
  <c r="N689" i="6"/>
  <c r="N690" i="6"/>
  <c r="K690" i="6" s="1"/>
  <c r="N691" i="6"/>
  <c r="N692" i="6"/>
  <c r="N693" i="6"/>
  <c r="N694" i="6"/>
  <c r="N695" i="6"/>
  <c r="N696" i="6"/>
  <c r="N697" i="6"/>
  <c r="K697" i="6" s="1"/>
  <c r="N698" i="6"/>
  <c r="K698" i="6" s="1"/>
  <c r="N699" i="6"/>
  <c r="K699" i="6" s="1"/>
  <c r="N700" i="6"/>
  <c r="K700" i="6" s="1"/>
  <c r="N701" i="6"/>
  <c r="K701" i="6" s="1"/>
  <c r="N702" i="6"/>
  <c r="K702" i="6" s="1"/>
  <c r="N703" i="6"/>
  <c r="K703" i="6" s="1"/>
  <c r="N704" i="6"/>
  <c r="N705" i="6"/>
  <c r="N706" i="6"/>
  <c r="K706" i="6" s="1"/>
  <c r="N707" i="6"/>
  <c r="N708" i="6"/>
  <c r="N709" i="6"/>
  <c r="N710" i="6"/>
  <c r="N711" i="6"/>
  <c r="N712" i="6"/>
  <c r="N713" i="6"/>
  <c r="K713" i="6" s="1"/>
  <c r="N714" i="6"/>
  <c r="K714" i="6" s="1"/>
  <c r="N715" i="6"/>
  <c r="K715" i="6" s="1"/>
  <c r="N716" i="6"/>
  <c r="K716" i="6" s="1"/>
  <c r="N717" i="6"/>
  <c r="K717" i="6" s="1"/>
  <c r="N718" i="6"/>
  <c r="K718" i="6" s="1"/>
  <c r="N719" i="6"/>
  <c r="K719" i="6" s="1"/>
  <c r="N720" i="6"/>
  <c r="N721" i="6"/>
  <c r="N722" i="6"/>
  <c r="K722" i="6" s="1"/>
  <c r="N723" i="6"/>
  <c r="N724" i="6"/>
  <c r="N725" i="6"/>
  <c r="N726" i="6"/>
  <c r="N727" i="6"/>
  <c r="N728" i="6"/>
  <c r="N729" i="6"/>
  <c r="K729" i="6" s="1"/>
  <c r="N730" i="6"/>
  <c r="K730" i="6" s="1"/>
  <c r="N731" i="6"/>
  <c r="K731" i="6" s="1"/>
  <c r="N732" i="6"/>
  <c r="K732" i="6" s="1"/>
  <c r="N733" i="6"/>
  <c r="K733" i="6" s="1"/>
  <c r="N734" i="6"/>
  <c r="K734" i="6" s="1"/>
  <c r="N735" i="6"/>
  <c r="K735" i="6" s="1"/>
  <c r="N736" i="6"/>
  <c r="N737" i="6"/>
  <c r="N738" i="6"/>
  <c r="K738" i="6" s="1"/>
  <c r="N739" i="6"/>
  <c r="N740" i="6"/>
  <c r="N741" i="6"/>
  <c r="N742" i="6"/>
  <c r="N743" i="6"/>
  <c r="N744" i="6"/>
  <c r="N745" i="6"/>
  <c r="K745" i="6" s="1"/>
  <c r="N746" i="6"/>
  <c r="K746" i="6" s="1"/>
  <c r="N747" i="6"/>
  <c r="K747" i="6" s="1"/>
  <c r="N748" i="6"/>
  <c r="K748" i="6" s="1"/>
  <c r="N749" i="6"/>
  <c r="K749" i="6" s="1"/>
  <c r="N750" i="6"/>
  <c r="K750" i="6" s="1"/>
  <c r="N751" i="6"/>
  <c r="K751" i="6" s="1"/>
  <c r="N752" i="6"/>
  <c r="N753" i="6"/>
  <c r="N754" i="6"/>
  <c r="K754" i="6" s="1"/>
  <c r="N755" i="6"/>
  <c r="N756" i="6"/>
  <c r="N757" i="6"/>
  <c r="N758" i="6"/>
  <c r="N759" i="6"/>
  <c r="N760" i="6"/>
  <c r="N761" i="6"/>
  <c r="K761" i="6" s="1"/>
  <c r="N762" i="6"/>
  <c r="K762" i="6" s="1"/>
  <c r="N763" i="6"/>
  <c r="K763" i="6" s="1"/>
  <c r="N764" i="6"/>
  <c r="K764" i="6" s="1"/>
  <c r="N765" i="6"/>
  <c r="K765" i="6" s="1"/>
  <c r="N766" i="6"/>
  <c r="K766" i="6" s="1"/>
  <c r="N767" i="6"/>
  <c r="K767" i="6" s="1"/>
  <c r="N768" i="6"/>
  <c r="N769" i="6"/>
  <c r="N770" i="6"/>
  <c r="K770" i="6" s="1"/>
  <c r="N771" i="6"/>
  <c r="N772" i="6"/>
  <c r="N773" i="6"/>
  <c r="N774" i="6"/>
  <c r="N775" i="6"/>
  <c r="N776" i="6"/>
  <c r="N777" i="6"/>
  <c r="K777" i="6" s="1"/>
  <c r="N778" i="6"/>
  <c r="K778" i="6" s="1"/>
  <c r="N779" i="6"/>
  <c r="K779" i="6" s="1"/>
  <c r="N780" i="6"/>
  <c r="K780" i="6" s="1"/>
  <c r="N781" i="6"/>
  <c r="K781" i="6" s="1"/>
  <c r="N782" i="6"/>
  <c r="K782" i="6" s="1"/>
  <c r="N783" i="6"/>
  <c r="K783" i="6" s="1"/>
  <c r="N784" i="6"/>
  <c r="N785" i="6"/>
  <c r="N786" i="6"/>
  <c r="K786" i="6" s="1"/>
  <c r="N787" i="6"/>
  <c r="N788" i="6"/>
  <c r="N789" i="6"/>
  <c r="N790" i="6"/>
  <c r="N791" i="6"/>
  <c r="N792" i="6"/>
  <c r="N793" i="6"/>
  <c r="K793" i="6" s="1"/>
  <c r="N794" i="6"/>
  <c r="K794" i="6" s="1"/>
  <c r="N795" i="6"/>
  <c r="K795" i="6" s="1"/>
  <c r="N796" i="6"/>
  <c r="K796" i="6" s="1"/>
  <c r="N797" i="6"/>
  <c r="K797" i="6" s="1"/>
  <c r="N798" i="6"/>
  <c r="K798" i="6" s="1"/>
  <c r="N799" i="6"/>
  <c r="K799" i="6" s="1"/>
  <c r="N800" i="6"/>
  <c r="N801" i="6"/>
  <c r="N802" i="6"/>
  <c r="K802" i="6" s="1"/>
  <c r="N803" i="6"/>
  <c r="N804" i="6"/>
  <c r="N805" i="6"/>
  <c r="N806" i="6"/>
  <c r="N807" i="6"/>
  <c r="N808" i="6"/>
  <c r="N809" i="6"/>
  <c r="K809" i="6" s="1"/>
  <c r="N810" i="6"/>
  <c r="K810" i="6" s="1"/>
  <c r="N811" i="6"/>
  <c r="K811" i="6" s="1"/>
  <c r="N812" i="6"/>
  <c r="K812" i="6" s="1"/>
  <c r="N813" i="6"/>
  <c r="K813" i="6" s="1"/>
  <c r="N814" i="6"/>
  <c r="K814" i="6" s="1"/>
  <c r="N815" i="6"/>
  <c r="K815" i="6" s="1"/>
  <c r="N816" i="6"/>
  <c r="N817" i="6"/>
  <c r="N818" i="6"/>
  <c r="K818" i="6" s="1"/>
  <c r="N819" i="6"/>
  <c r="N820" i="6"/>
  <c r="N821" i="6"/>
  <c r="N822" i="6"/>
  <c r="N823" i="6"/>
  <c r="N824" i="6"/>
  <c r="N825" i="6"/>
  <c r="K825" i="6" s="1"/>
  <c r="N826" i="6"/>
  <c r="K826" i="6" s="1"/>
  <c r="N827" i="6"/>
  <c r="K827" i="6" s="1"/>
  <c r="N828" i="6"/>
  <c r="K828" i="6" s="1"/>
  <c r="N829" i="6"/>
  <c r="K829" i="6" s="1"/>
  <c r="N830" i="6"/>
  <c r="K830" i="6" s="1"/>
  <c r="N831" i="6"/>
  <c r="K831" i="6" s="1"/>
  <c r="N832" i="6"/>
  <c r="N833" i="6"/>
  <c r="N834" i="6"/>
  <c r="K834" i="6" s="1"/>
  <c r="N835" i="6"/>
  <c r="N836" i="6"/>
  <c r="N837" i="6"/>
  <c r="N838" i="6"/>
  <c r="N839" i="6"/>
  <c r="N840" i="6"/>
  <c r="N841" i="6"/>
  <c r="K841" i="6" s="1"/>
  <c r="N842" i="6"/>
  <c r="K842" i="6" s="1"/>
  <c r="N843" i="6"/>
  <c r="K843" i="6" s="1"/>
  <c r="N844" i="6"/>
  <c r="K844" i="6" s="1"/>
  <c r="N845" i="6"/>
  <c r="K845" i="6" s="1"/>
  <c r="N846" i="6"/>
  <c r="K846" i="6" s="1"/>
  <c r="N847" i="6"/>
  <c r="K847" i="6" s="1"/>
  <c r="N848" i="6"/>
  <c r="N849" i="6"/>
  <c r="N850" i="6"/>
  <c r="K850" i="6" s="1"/>
  <c r="N851" i="6"/>
  <c r="N852" i="6"/>
  <c r="N853" i="6"/>
  <c r="N854" i="6"/>
  <c r="N855" i="6"/>
  <c r="N856" i="6"/>
  <c r="N857" i="6"/>
  <c r="K857" i="6" s="1"/>
  <c r="N858" i="6"/>
  <c r="K858" i="6" s="1"/>
  <c r="N859" i="6"/>
  <c r="K859" i="6" s="1"/>
  <c r="N860" i="6"/>
  <c r="K860" i="6" s="1"/>
  <c r="N861" i="6"/>
  <c r="K861" i="6" s="1"/>
  <c r="N862" i="6"/>
  <c r="K862" i="6" s="1"/>
  <c r="N863" i="6"/>
  <c r="K863" i="6" s="1"/>
  <c r="N864" i="6"/>
  <c r="N865" i="6"/>
  <c r="N866" i="6"/>
  <c r="K866" i="6" s="1"/>
  <c r="N867" i="6"/>
  <c r="N868" i="6"/>
  <c r="N869" i="6"/>
  <c r="N870" i="6"/>
  <c r="N871" i="6"/>
  <c r="N872" i="6"/>
  <c r="N873" i="6"/>
  <c r="K873" i="6" s="1"/>
  <c r="N874" i="6"/>
  <c r="K874" i="6" s="1"/>
  <c r="N875" i="6"/>
  <c r="K875" i="6" s="1"/>
  <c r="N876" i="6"/>
  <c r="K876" i="6" s="1"/>
  <c r="N877" i="6"/>
  <c r="K877" i="6" s="1"/>
  <c r="N878" i="6"/>
  <c r="K878" i="6" s="1"/>
  <c r="N879" i="6"/>
  <c r="K879" i="6" s="1"/>
  <c r="N880" i="6"/>
  <c r="N881" i="6"/>
  <c r="N882" i="6"/>
  <c r="K882" i="6" s="1"/>
  <c r="N883" i="6"/>
  <c r="N884" i="6"/>
  <c r="N885" i="6"/>
  <c r="N886" i="6"/>
  <c r="N887" i="6"/>
  <c r="N888" i="6"/>
  <c r="N889" i="6"/>
  <c r="K889" i="6" s="1"/>
  <c r="N890" i="6"/>
  <c r="K890" i="6" s="1"/>
  <c r="N891" i="6"/>
  <c r="K891" i="6" s="1"/>
  <c r="N892" i="6"/>
  <c r="K892" i="6" s="1"/>
  <c r="N893" i="6"/>
  <c r="K893" i="6" s="1"/>
  <c r="N894" i="6"/>
  <c r="K894" i="6" s="1"/>
  <c r="N895" i="6"/>
  <c r="K895" i="6" s="1"/>
  <c r="N896" i="6"/>
  <c r="N897" i="6"/>
  <c r="N898" i="6"/>
  <c r="K898" i="6" s="1"/>
  <c r="N899" i="6"/>
  <c r="N900" i="6"/>
  <c r="N901" i="6"/>
  <c r="N902" i="6"/>
  <c r="N903" i="6"/>
  <c r="N904" i="6"/>
  <c r="N905" i="6"/>
  <c r="K905" i="6" s="1"/>
  <c r="N906" i="6"/>
  <c r="K906" i="6" s="1"/>
  <c r="N907" i="6"/>
  <c r="K907" i="6" s="1"/>
  <c r="N908" i="6"/>
  <c r="K908" i="6" s="1"/>
  <c r="N909" i="6"/>
  <c r="K909" i="6" s="1"/>
  <c r="N910" i="6"/>
  <c r="K910" i="6" s="1"/>
  <c r="N911" i="6"/>
  <c r="K911" i="6" s="1"/>
  <c r="N912" i="6"/>
  <c r="N913" i="6"/>
  <c r="N914" i="6"/>
  <c r="K914" i="6" s="1"/>
  <c r="N915" i="6"/>
  <c r="N916" i="6"/>
  <c r="N917" i="6"/>
  <c r="N918" i="6"/>
  <c r="N919" i="6"/>
  <c r="N920" i="6"/>
  <c r="N921" i="6"/>
  <c r="K921" i="6" s="1"/>
  <c r="N922" i="6"/>
  <c r="K922" i="6" s="1"/>
  <c r="N923" i="6"/>
  <c r="K923" i="6" s="1"/>
  <c r="N924" i="6"/>
  <c r="K924" i="6" s="1"/>
  <c r="N925" i="6"/>
  <c r="K925" i="6" s="1"/>
  <c r="N926" i="6"/>
  <c r="K926" i="6" s="1"/>
  <c r="N927" i="6"/>
  <c r="K927" i="6" s="1"/>
  <c r="N928" i="6"/>
  <c r="N929" i="6"/>
  <c r="N930" i="6"/>
  <c r="K930" i="6" s="1"/>
  <c r="N931" i="6"/>
  <c r="N932" i="6"/>
  <c r="N933" i="6"/>
  <c r="N934" i="6"/>
  <c r="N935" i="6"/>
  <c r="N936" i="6"/>
  <c r="N937" i="6"/>
  <c r="K937" i="6" s="1"/>
  <c r="N938" i="6"/>
  <c r="K938" i="6" s="1"/>
  <c r="N939" i="6"/>
  <c r="K939" i="6" s="1"/>
  <c r="N940" i="6"/>
  <c r="K940" i="6" s="1"/>
  <c r="N941" i="6"/>
  <c r="K941" i="6" s="1"/>
  <c r="N942" i="6"/>
  <c r="K942" i="6" s="1"/>
  <c r="N943" i="6"/>
  <c r="K943" i="6" s="1"/>
  <c r="N944" i="6"/>
  <c r="N945" i="6"/>
  <c r="N946" i="6"/>
  <c r="K946" i="6" s="1"/>
  <c r="N947" i="6"/>
  <c r="N948" i="6"/>
  <c r="N949" i="6"/>
  <c r="N950" i="6"/>
  <c r="N951" i="6"/>
  <c r="N952" i="6"/>
  <c r="N953" i="6"/>
  <c r="K953" i="6" s="1"/>
  <c r="N954" i="6"/>
  <c r="K954" i="6" s="1"/>
  <c r="N955" i="6"/>
  <c r="K955" i="6" s="1"/>
  <c r="N956" i="6"/>
  <c r="K956" i="6" s="1"/>
  <c r="N957" i="6"/>
  <c r="K957" i="6" s="1"/>
  <c r="N958" i="6"/>
  <c r="K958" i="6" s="1"/>
  <c r="N959" i="6"/>
  <c r="K959" i="6" s="1"/>
  <c r="N960" i="6"/>
  <c r="N961" i="6"/>
  <c r="N962" i="6"/>
  <c r="K962" i="6" s="1"/>
  <c r="N963" i="6"/>
  <c r="N964" i="6"/>
  <c r="N965" i="6"/>
  <c r="N966" i="6"/>
  <c r="N967" i="6"/>
  <c r="N968" i="6"/>
  <c r="N969" i="6"/>
  <c r="K969" i="6" s="1"/>
  <c r="N970" i="6"/>
  <c r="K970" i="6" s="1"/>
  <c r="N971" i="6"/>
  <c r="K971" i="6" s="1"/>
  <c r="N972" i="6"/>
  <c r="K972" i="6" s="1"/>
  <c r="N973" i="6"/>
  <c r="K973" i="6" s="1"/>
  <c r="N974" i="6"/>
  <c r="K974" i="6" s="1"/>
  <c r="N975" i="6"/>
  <c r="K975" i="6" s="1"/>
  <c r="N976" i="6"/>
  <c r="N977" i="6"/>
  <c r="N978" i="6"/>
  <c r="K978" i="6" s="1"/>
  <c r="N979" i="6"/>
  <c r="N980" i="6"/>
  <c r="N981" i="6"/>
  <c r="N982" i="6"/>
  <c r="N983" i="6"/>
  <c r="N984" i="6"/>
  <c r="N985" i="6"/>
  <c r="K985" i="6" s="1"/>
  <c r="N986" i="6"/>
  <c r="K986" i="6" s="1"/>
  <c r="N987" i="6"/>
  <c r="K987" i="6" s="1"/>
  <c r="N988" i="6"/>
  <c r="K988" i="6" s="1"/>
  <c r="N989" i="6"/>
  <c r="K989" i="6" s="1"/>
  <c r="N990" i="6"/>
  <c r="K990" i="6" s="1"/>
  <c r="N991" i="6"/>
  <c r="K991" i="6" s="1"/>
  <c r="N992" i="6"/>
  <c r="N993" i="6"/>
  <c r="N994" i="6"/>
  <c r="K994" i="6" s="1"/>
  <c r="N995" i="6"/>
  <c r="N996" i="6"/>
  <c r="N997" i="6"/>
  <c r="N998" i="6"/>
  <c r="N999" i="6"/>
  <c r="N1000" i="6"/>
  <c r="N1001" i="6"/>
  <c r="K1001" i="6" s="1"/>
  <c r="N1002" i="6"/>
  <c r="K1002" i="6" s="1"/>
  <c r="N1003" i="6"/>
  <c r="K1003" i="6" s="1"/>
  <c r="N1004" i="6"/>
  <c r="K1004" i="6" s="1"/>
  <c r="N1005" i="6"/>
  <c r="K1005" i="6" s="1"/>
  <c r="N1006" i="6"/>
  <c r="K1006" i="6" s="1"/>
  <c r="N1007" i="6"/>
  <c r="K1007" i="6" s="1"/>
  <c r="N1008" i="6"/>
  <c r="N1009" i="6"/>
  <c r="N1010" i="6"/>
  <c r="K1010" i="6" s="1"/>
  <c r="N1011" i="6"/>
  <c r="N1012" i="6"/>
  <c r="N1013" i="6"/>
  <c r="N1014" i="6"/>
  <c r="N1015" i="6"/>
  <c r="N1016" i="6"/>
  <c r="N1017" i="6"/>
  <c r="K1017" i="6" s="1"/>
  <c r="N1018" i="6"/>
  <c r="K1018" i="6" s="1"/>
  <c r="N1019" i="6"/>
  <c r="K1019" i="6" s="1"/>
  <c r="N1020" i="6"/>
  <c r="K1020" i="6" s="1"/>
  <c r="N1021" i="6"/>
  <c r="K1021" i="6" s="1"/>
  <c r="N1022" i="6"/>
  <c r="K1022" i="6" s="1"/>
  <c r="N1023" i="6"/>
  <c r="K1023" i="6" s="1"/>
  <c r="N1024" i="6"/>
  <c r="N1025" i="6"/>
  <c r="N1026" i="6"/>
  <c r="K1026" i="6" s="1"/>
  <c r="N1027" i="6"/>
  <c r="N1028" i="6"/>
  <c r="N1029" i="6"/>
  <c r="N1030" i="6"/>
  <c r="N1031" i="6"/>
  <c r="N1032" i="6"/>
  <c r="N1033" i="6"/>
  <c r="K1033" i="6" s="1"/>
  <c r="N1034" i="6"/>
  <c r="K1034" i="6" s="1"/>
  <c r="N1035" i="6"/>
  <c r="K1035" i="6" s="1"/>
  <c r="N1036" i="6"/>
  <c r="K1036" i="6" s="1"/>
  <c r="N1037" i="6"/>
  <c r="K1037" i="6" s="1"/>
  <c r="N1038" i="6"/>
  <c r="K1038" i="6" s="1"/>
  <c r="N1039" i="6"/>
  <c r="K1039" i="6" s="1"/>
  <c r="N1040" i="6"/>
  <c r="N1041" i="6"/>
  <c r="N1042" i="6"/>
  <c r="K1042" i="6" s="1"/>
  <c r="N1043" i="6"/>
  <c r="N1044" i="6"/>
  <c r="N1045" i="6"/>
  <c r="N1046" i="6"/>
  <c r="N1047" i="6"/>
  <c r="N1048" i="6"/>
  <c r="N1049" i="6"/>
  <c r="K1049" i="6" s="1"/>
  <c r="N1050" i="6"/>
  <c r="K1050" i="6" s="1"/>
  <c r="N1051" i="6"/>
  <c r="K1051" i="6" s="1"/>
  <c r="N1052" i="6"/>
  <c r="K1052" i="6" s="1"/>
  <c r="N1053" i="6"/>
  <c r="K1053" i="6" s="1"/>
  <c r="N1054" i="6"/>
  <c r="K1054" i="6" s="1"/>
  <c r="N1055" i="6"/>
  <c r="K1055" i="6" s="1"/>
  <c r="N1056" i="6"/>
  <c r="N1057" i="6"/>
  <c r="N1058" i="6"/>
  <c r="K1058" i="6" s="1"/>
  <c r="N1059" i="6"/>
  <c r="N1060" i="6"/>
  <c r="N1061" i="6"/>
  <c r="N1062" i="6"/>
  <c r="N1063" i="6"/>
  <c r="N1064" i="6"/>
  <c r="N1065" i="6"/>
  <c r="K1065" i="6" s="1"/>
  <c r="N1066" i="6"/>
  <c r="K1066" i="6" s="1"/>
  <c r="N1067" i="6"/>
  <c r="K1067" i="6" s="1"/>
  <c r="N1068" i="6"/>
  <c r="K1068" i="6" s="1"/>
  <c r="N1069" i="6"/>
  <c r="K1069" i="6" s="1"/>
  <c r="N1070" i="6"/>
  <c r="K1070" i="6" s="1"/>
  <c r="N1071" i="6"/>
  <c r="K1071" i="6" s="1"/>
  <c r="N1072" i="6"/>
  <c r="N1073" i="6"/>
  <c r="N1074" i="6"/>
  <c r="K1074" i="6" s="1"/>
  <c r="N1075" i="6"/>
  <c r="N1076" i="6"/>
  <c r="N1077" i="6"/>
  <c r="N1078" i="6"/>
  <c r="N1079" i="6"/>
  <c r="N1080" i="6"/>
  <c r="N1081" i="6"/>
  <c r="K1081" i="6" s="1"/>
  <c r="N1082" i="6"/>
  <c r="K1082" i="6" s="1"/>
  <c r="N1083" i="6"/>
  <c r="K1083" i="6" s="1"/>
  <c r="N1084" i="6"/>
  <c r="K1084" i="6" s="1"/>
  <c r="N1085" i="6"/>
  <c r="K1085" i="6" s="1"/>
  <c r="N1086" i="6"/>
  <c r="K1086" i="6" s="1"/>
  <c r="N1087" i="6"/>
  <c r="K1087" i="6" s="1"/>
  <c r="N1088" i="6"/>
  <c r="N1089" i="6"/>
  <c r="N1090" i="6"/>
  <c r="K1090" i="6" s="1"/>
  <c r="N1091" i="6"/>
  <c r="N1092" i="6"/>
  <c r="N1093" i="6"/>
  <c r="N1094" i="6"/>
  <c r="N1095" i="6"/>
  <c r="N1096" i="6"/>
  <c r="N1097" i="6"/>
  <c r="K1097" i="6" s="1"/>
  <c r="N1098" i="6"/>
  <c r="K1098" i="6" s="1"/>
  <c r="N1099" i="6"/>
  <c r="K1099" i="6" s="1"/>
  <c r="N1100" i="6"/>
  <c r="K1100" i="6" s="1"/>
  <c r="N1101" i="6"/>
  <c r="K1101" i="6" s="1"/>
  <c r="N1102" i="6"/>
  <c r="K1102" i="6" s="1"/>
  <c r="N1103" i="6"/>
  <c r="K1103" i="6" s="1"/>
  <c r="N1104" i="6"/>
  <c r="N1105" i="6"/>
  <c r="N1106" i="6"/>
  <c r="K1106" i="6" s="1"/>
  <c r="N1107" i="6"/>
  <c r="N1108" i="6"/>
  <c r="N1109" i="6"/>
  <c r="N1110" i="6"/>
  <c r="N1111" i="6"/>
  <c r="N1112" i="6"/>
  <c r="N1113" i="6"/>
  <c r="K1113" i="6" s="1"/>
  <c r="N1114" i="6"/>
  <c r="K1114" i="6" s="1"/>
  <c r="N1115" i="6"/>
  <c r="K1115" i="6" s="1"/>
  <c r="N1116" i="6"/>
  <c r="K1116" i="6" s="1"/>
  <c r="N1117" i="6"/>
  <c r="K1117" i="6" s="1"/>
  <c r="N1118" i="6"/>
  <c r="K1118" i="6" s="1"/>
  <c r="N1119" i="6"/>
  <c r="K1119" i="6" s="1"/>
  <c r="N1120" i="6"/>
  <c r="N1121" i="6"/>
  <c r="N1122" i="6"/>
  <c r="K1122" i="6" s="1"/>
  <c r="N1123" i="6"/>
  <c r="N1124" i="6"/>
  <c r="N1125" i="6"/>
  <c r="N1126" i="6"/>
  <c r="N1127" i="6"/>
  <c r="N1128" i="6"/>
  <c r="N1129" i="6"/>
  <c r="K1129" i="6" s="1"/>
  <c r="N1130" i="6"/>
  <c r="K1130" i="6" s="1"/>
  <c r="N1131" i="6"/>
  <c r="K1131" i="6" s="1"/>
  <c r="N1132" i="6"/>
  <c r="K1132" i="6" s="1"/>
  <c r="N1133" i="6"/>
  <c r="K1133" i="6" s="1"/>
  <c r="N1134" i="6"/>
  <c r="K1134" i="6" s="1"/>
  <c r="N1135" i="6"/>
  <c r="K1135" i="6" s="1"/>
  <c r="N1136" i="6"/>
  <c r="N1137" i="6"/>
  <c r="N1138" i="6"/>
  <c r="K1138" i="6" s="1"/>
  <c r="N1139" i="6"/>
  <c r="N1140" i="6"/>
  <c r="N1141" i="6"/>
  <c r="N1142" i="6"/>
  <c r="N1143" i="6"/>
  <c r="N1144" i="6"/>
  <c r="N1145" i="6"/>
  <c r="K1145" i="6" s="1"/>
  <c r="N1146" i="6"/>
  <c r="K1146" i="6" s="1"/>
  <c r="N1147" i="6"/>
  <c r="K1147" i="6" s="1"/>
  <c r="N1148" i="6"/>
  <c r="K1148" i="6" s="1"/>
  <c r="N1149" i="6"/>
  <c r="K1149" i="6" s="1"/>
  <c r="N1150" i="6"/>
  <c r="K1150" i="6" s="1"/>
  <c r="N1151" i="6"/>
  <c r="K1151" i="6" s="1"/>
  <c r="N1152" i="6"/>
  <c r="N1153" i="6"/>
  <c r="N1154" i="6"/>
  <c r="K1154" i="6" s="1"/>
  <c r="N1155" i="6"/>
  <c r="N1156" i="6"/>
  <c r="N1157" i="6"/>
  <c r="N1158" i="6"/>
  <c r="N1159" i="6"/>
  <c r="N1160" i="6"/>
  <c r="N1161" i="6"/>
  <c r="K1161" i="6" s="1"/>
  <c r="N1162" i="6"/>
  <c r="K1162" i="6" s="1"/>
  <c r="N1163" i="6"/>
  <c r="K1163" i="6" s="1"/>
  <c r="N1164" i="6"/>
  <c r="K1164" i="6" s="1"/>
  <c r="N1165" i="6"/>
  <c r="K1165" i="6" s="1"/>
  <c r="N1166" i="6"/>
  <c r="K1166" i="6" s="1"/>
  <c r="N1167" i="6"/>
  <c r="K1167" i="6" s="1"/>
  <c r="N1168" i="6"/>
  <c r="N1169" i="6"/>
  <c r="N1170" i="6"/>
  <c r="K1170" i="6" s="1"/>
  <c r="N1171" i="6"/>
  <c r="N1172" i="6"/>
  <c r="N1173" i="6"/>
  <c r="N1174" i="6"/>
  <c r="N1175" i="6"/>
  <c r="N1176" i="6"/>
  <c r="N1177" i="6"/>
  <c r="K1177" i="6" s="1"/>
  <c r="N1178" i="6"/>
  <c r="K1178" i="6" s="1"/>
  <c r="N1179" i="6"/>
  <c r="K1179" i="6" s="1"/>
  <c r="N1180" i="6"/>
  <c r="K1180" i="6" s="1"/>
  <c r="N1181" i="6"/>
  <c r="K1181" i="6" s="1"/>
  <c r="N1182" i="6"/>
  <c r="K1182" i="6" s="1"/>
  <c r="N1183" i="6"/>
  <c r="K1183" i="6" s="1"/>
  <c r="N1184" i="6"/>
  <c r="N1185" i="6"/>
  <c r="N1186" i="6"/>
  <c r="K1186" i="6" s="1"/>
  <c r="N1187" i="6"/>
  <c r="N1188" i="6"/>
  <c r="N1189" i="6"/>
  <c r="N1190" i="6"/>
  <c r="N1191" i="6"/>
  <c r="N1192" i="6"/>
  <c r="N1193" i="6"/>
  <c r="K1193" i="6" s="1"/>
  <c r="N1194" i="6"/>
  <c r="K1194" i="6" s="1"/>
  <c r="N1195" i="6"/>
  <c r="K1195" i="6" s="1"/>
  <c r="N1196" i="6"/>
  <c r="K1196" i="6" s="1"/>
  <c r="N1197" i="6"/>
  <c r="K1197" i="6" s="1"/>
  <c r="N1198" i="6"/>
  <c r="K1198" i="6" s="1"/>
  <c r="N1199" i="6"/>
  <c r="K1199" i="6" s="1"/>
  <c r="N1200" i="6"/>
  <c r="N1201" i="6"/>
  <c r="N1202" i="6"/>
  <c r="K1202" i="6" s="1"/>
  <c r="N1203" i="6"/>
  <c r="N1204" i="6"/>
  <c r="N1205" i="6"/>
  <c r="N1206" i="6"/>
  <c r="N1207" i="6"/>
  <c r="N1208" i="6"/>
  <c r="N1209" i="6"/>
  <c r="K1209" i="6" s="1"/>
  <c r="N1210" i="6"/>
  <c r="K1210" i="6" s="1"/>
  <c r="N1211" i="6"/>
  <c r="K1211" i="6" s="1"/>
  <c r="N1212" i="6"/>
  <c r="K1212" i="6" s="1"/>
  <c r="N1213" i="6"/>
  <c r="K1213" i="6" s="1"/>
  <c r="N1214" i="6"/>
  <c r="K1214" i="6" s="1"/>
  <c r="N1215" i="6"/>
  <c r="K1215" i="6" s="1"/>
  <c r="N1216" i="6"/>
  <c r="N1217" i="6"/>
  <c r="N1218" i="6"/>
  <c r="K1218" i="6" s="1"/>
  <c r="N1219" i="6"/>
  <c r="N1220" i="6"/>
  <c r="N1221" i="6"/>
  <c r="N1222" i="6"/>
  <c r="N1223" i="6"/>
  <c r="N1224" i="6"/>
  <c r="N1225" i="6"/>
  <c r="K1225" i="6" s="1"/>
  <c r="N1226" i="6"/>
  <c r="K1226" i="6" s="1"/>
  <c r="N1227" i="6"/>
  <c r="K1227" i="6" s="1"/>
  <c r="N1228" i="6"/>
  <c r="K1228" i="6" s="1"/>
  <c r="N1229" i="6"/>
  <c r="K1229" i="6" s="1"/>
  <c r="N1230" i="6"/>
  <c r="K1230" i="6" s="1"/>
  <c r="N1231" i="6"/>
  <c r="K1231" i="6" s="1"/>
  <c r="N1232" i="6"/>
  <c r="N1233" i="6"/>
  <c r="N1234" i="6"/>
  <c r="K1234" i="6" s="1"/>
  <c r="N1235" i="6"/>
  <c r="N1236" i="6"/>
  <c r="N1237" i="6"/>
  <c r="N1238" i="6"/>
  <c r="N1239" i="6"/>
  <c r="N1240" i="6"/>
  <c r="N1241" i="6"/>
  <c r="K1241" i="6" s="1"/>
  <c r="N1242" i="6"/>
  <c r="K1242" i="6" s="1"/>
  <c r="N1243" i="6"/>
  <c r="K1243" i="6" s="1"/>
  <c r="N1244" i="6"/>
  <c r="K1244" i="6" s="1"/>
  <c r="N1245" i="6"/>
  <c r="K1245" i="6" s="1"/>
  <c r="N1246" i="6"/>
  <c r="K1246" i="6" s="1"/>
  <c r="N1247" i="6"/>
  <c r="K1247" i="6" s="1"/>
  <c r="N1248" i="6"/>
  <c r="N1249" i="6"/>
  <c r="N1250" i="6"/>
  <c r="K1250" i="6" s="1"/>
  <c r="N1251" i="6"/>
  <c r="N1252" i="6"/>
  <c r="N1253" i="6"/>
  <c r="N1254" i="6"/>
  <c r="N1255" i="6"/>
  <c r="N1256" i="6"/>
  <c r="N1257" i="6"/>
  <c r="K1257" i="6" s="1"/>
  <c r="N1258" i="6"/>
  <c r="K1258" i="6" s="1"/>
  <c r="N1259" i="6"/>
  <c r="K1259" i="6" s="1"/>
  <c r="N1260" i="6"/>
  <c r="K1260" i="6" s="1"/>
  <c r="N1261" i="6"/>
  <c r="K1261" i="6" s="1"/>
  <c r="N1262" i="6"/>
  <c r="K1262" i="6" s="1"/>
  <c r="N1263" i="6"/>
  <c r="K1263" i="6" s="1"/>
  <c r="N1264" i="6"/>
  <c r="N1265" i="6"/>
  <c r="N1266" i="6"/>
  <c r="K1266" i="6" s="1"/>
  <c r="N1267" i="6"/>
  <c r="N1268" i="6"/>
  <c r="N1269" i="6"/>
  <c r="N1270" i="6"/>
  <c r="N1271" i="6"/>
  <c r="N1272" i="6"/>
  <c r="N1273" i="6"/>
  <c r="K1273" i="6" s="1"/>
  <c r="N1274" i="6"/>
  <c r="K1274" i="6" s="1"/>
  <c r="N1275" i="6"/>
  <c r="K1275" i="6" s="1"/>
  <c r="N1276" i="6"/>
  <c r="K1276" i="6" s="1"/>
  <c r="N1277" i="6"/>
  <c r="K1277" i="6" s="1"/>
  <c r="N1278" i="6"/>
  <c r="K1278" i="6" s="1"/>
  <c r="N1279" i="6"/>
  <c r="K1279" i="6" s="1"/>
  <c r="N1280" i="6"/>
  <c r="N1281" i="6"/>
  <c r="N1282" i="6"/>
  <c r="K1282" i="6" s="1"/>
  <c r="N1283" i="6"/>
  <c r="N1284" i="6"/>
  <c r="N1285" i="6"/>
  <c r="N1286" i="6"/>
  <c r="N1287" i="6"/>
  <c r="N1288" i="6"/>
  <c r="N1289" i="6"/>
  <c r="K1289" i="6" s="1"/>
  <c r="N1290" i="6"/>
  <c r="K1290" i="6" s="1"/>
  <c r="N1291" i="6"/>
  <c r="K1291" i="6" s="1"/>
  <c r="N1292" i="6"/>
  <c r="K1292" i="6" s="1"/>
  <c r="N1293" i="6"/>
  <c r="K1293" i="6" s="1"/>
  <c r="N1294" i="6"/>
  <c r="K1294" i="6" s="1"/>
  <c r="N1295" i="6"/>
  <c r="K1295" i="6" s="1"/>
  <c r="N1296" i="6"/>
  <c r="N1297" i="6"/>
  <c r="N1298" i="6"/>
  <c r="K1298" i="6" s="1"/>
  <c r="N1299" i="6"/>
  <c r="N1300" i="6"/>
  <c r="N1301" i="6"/>
  <c r="N1302" i="6"/>
  <c r="N1303" i="6"/>
  <c r="N1304" i="6"/>
  <c r="N1305" i="6"/>
  <c r="K1305" i="6" s="1"/>
  <c r="N1306" i="6"/>
  <c r="K1306" i="6" s="1"/>
  <c r="N1307" i="6"/>
  <c r="K1307" i="6" s="1"/>
  <c r="N1308" i="6"/>
  <c r="K1308" i="6" s="1"/>
  <c r="N1309" i="6"/>
  <c r="K1309" i="6" s="1"/>
  <c r="N1310" i="6"/>
  <c r="K1310" i="6" s="1"/>
  <c r="N1311" i="6"/>
  <c r="K1311" i="6" s="1"/>
  <c r="N1312" i="6"/>
  <c r="N1313" i="6"/>
  <c r="N1314" i="6"/>
  <c r="K1314" i="6" s="1"/>
  <c r="N1315" i="6"/>
  <c r="N1316" i="6"/>
  <c r="N1317" i="6"/>
  <c r="N1318" i="6"/>
  <c r="N1319" i="6"/>
  <c r="N1320" i="6"/>
  <c r="N1321" i="6"/>
  <c r="K1321" i="6" s="1"/>
  <c r="N1322" i="6"/>
  <c r="K1322" i="6" s="1"/>
  <c r="N1323" i="6"/>
  <c r="K1323" i="6" s="1"/>
  <c r="N1324" i="6"/>
  <c r="K1324" i="6" s="1"/>
  <c r="N1325" i="6"/>
  <c r="K1325" i="6" s="1"/>
  <c r="N1326" i="6"/>
  <c r="K1326" i="6" s="1"/>
  <c r="N1327" i="6"/>
  <c r="K1327" i="6" s="1"/>
  <c r="N1328" i="6"/>
  <c r="N1329" i="6"/>
  <c r="N1330" i="6"/>
  <c r="K1330" i="6" s="1"/>
  <c r="N1331" i="6"/>
  <c r="N1332" i="6"/>
  <c r="N1333" i="6"/>
  <c r="N1334" i="6"/>
  <c r="N1335" i="6"/>
  <c r="N1336" i="6"/>
  <c r="N1337" i="6"/>
  <c r="K1337" i="6" s="1"/>
  <c r="N1338" i="6"/>
  <c r="K1338" i="6" s="1"/>
  <c r="N1339" i="6"/>
  <c r="K1339" i="6" s="1"/>
  <c r="N1340" i="6"/>
  <c r="K1340" i="6" s="1"/>
  <c r="N1341" i="6"/>
  <c r="K1341" i="6" s="1"/>
  <c r="N1342" i="6"/>
  <c r="K1342" i="6" s="1"/>
  <c r="N1343" i="6"/>
  <c r="K1343" i="6" s="1"/>
  <c r="N1344" i="6"/>
  <c r="N1345" i="6"/>
  <c r="N1346" i="6"/>
  <c r="K1346" i="6" s="1"/>
  <c r="N1347" i="6"/>
  <c r="N1348" i="6"/>
  <c r="N1349" i="6"/>
  <c r="N1350" i="6"/>
  <c r="N1351" i="6"/>
  <c r="N1352" i="6"/>
  <c r="N1353" i="6"/>
  <c r="K1353" i="6" s="1"/>
  <c r="N1354" i="6"/>
  <c r="K1354" i="6" s="1"/>
  <c r="N1355" i="6"/>
  <c r="K1355" i="6" s="1"/>
  <c r="N1356" i="6"/>
  <c r="K1356" i="6" s="1"/>
  <c r="N1357" i="6"/>
  <c r="K1357" i="6" s="1"/>
  <c r="N1358" i="6"/>
  <c r="K1358" i="6" s="1"/>
  <c r="N1359" i="6"/>
  <c r="K1359" i="6" s="1"/>
  <c r="N1360" i="6"/>
  <c r="N1361" i="6"/>
  <c r="N1362" i="6"/>
  <c r="K1362" i="6" s="1"/>
  <c r="N1363" i="6"/>
  <c r="N1364" i="6"/>
  <c r="N1365" i="6"/>
  <c r="N1366" i="6"/>
  <c r="N1367" i="6"/>
  <c r="N1368" i="6"/>
  <c r="N1369" i="6"/>
  <c r="K1369" i="6" s="1"/>
  <c r="N1370" i="6"/>
  <c r="K1370" i="6" s="1"/>
  <c r="N1371" i="6"/>
  <c r="K1371" i="6" s="1"/>
  <c r="N1372" i="6"/>
  <c r="K1372" i="6" s="1"/>
  <c r="N1373" i="6"/>
  <c r="K1373" i="6" s="1"/>
  <c r="N1374" i="6"/>
  <c r="K1374" i="6" s="1"/>
  <c r="N1375" i="6"/>
  <c r="K1375" i="6" s="1"/>
  <c r="N1376" i="6"/>
  <c r="N1377" i="6"/>
  <c r="N1378" i="6"/>
  <c r="K1378" i="6" s="1"/>
  <c r="N1379" i="6"/>
  <c r="N1380" i="6"/>
  <c r="N1381" i="6"/>
  <c r="N1382" i="6"/>
  <c r="N1383" i="6"/>
  <c r="N1384" i="6"/>
  <c r="N1385" i="6"/>
  <c r="K1385" i="6" s="1"/>
  <c r="N1386" i="6"/>
  <c r="K1386" i="6" s="1"/>
  <c r="N1387" i="6"/>
  <c r="K1387" i="6" s="1"/>
  <c r="N1388" i="6"/>
  <c r="K1388" i="6" s="1"/>
  <c r="N1389" i="6"/>
  <c r="K1389" i="6" s="1"/>
  <c r="N1390" i="6"/>
  <c r="K1390" i="6" s="1"/>
  <c r="N1391" i="6"/>
  <c r="K1391" i="6" s="1"/>
  <c r="N1392" i="6"/>
  <c r="N1393" i="6"/>
  <c r="N1394" i="6"/>
  <c r="K1394" i="6" s="1"/>
  <c r="N1395" i="6"/>
  <c r="N1396" i="6"/>
  <c r="N1397" i="6"/>
  <c r="N1398" i="6"/>
  <c r="N1399" i="6"/>
  <c r="N1400" i="6"/>
  <c r="N1401" i="6"/>
  <c r="K1401" i="6" s="1"/>
  <c r="N1402" i="6"/>
  <c r="K1402" i="6" s="1"/>
  <c r="N1403" i="6"/>
  <c r="K1403" i="6" s="1"/>
  <c r="N1404" i="6"/>
  <c r="K1404" i="6" s="1"/>
  <c r="N1405" i="6"/>
  <c r="K1405" i="6" s="1"/>
  <c r="N1406" i="6"/>
  <c r="K1406" i="6" s="1"/>
  <c r="N1407" i="6"/>
  <c r="K1407" i="6" s="1"/>
  <c r="N1408" i="6"/>
  <c r="N1409" i="6"/>
  <c r="N1410" i="6"/>
  <c r="K1410" i="6" s="1"/>
  <c r="N1411" i="6"/>
  <c r="N1412" i="6"/>
  <c r="N1413" i="6"/>
  <c r="N1414" i="6"/>
  <c r="N1415" i="6"/>
  <c r="N1416" i="6"/>
  <c r="N1417" i="6"/>
  <c r="K1417" i="6" s="1"/>
  <c r="N1418" i="6"/>
  <c r="K1418" i="6" s="1"/>
  <c r="N1419" i="6"/>
  <c r="K1419" i="6" s="1"/>
  <c r="N1420" i="6"/>
  <c r="K1420" i="6" s="1"/>
  <c r="N1421" i="6"/>
  <c r="K1421" i="6" s="1"/>
  <c r="N1422" i="6"/>
  <c r="K1422" i="6" s="1"/>
  <c r="N1423" i="6"/>
  <c r="K1423" i="6" s="1"/>
  <c r="N1424" i="6"/>
  <c r="N1425" i="6"/>
  <c r="N1426" i="6"/>
  <c r="K1426" i="6" s="1"/>
  <c r="N1427" i="6"/>
  <c r="N1428" i="6"/>
  <c r="N1429" i="6"/>
  <c r="N1430" i="6"/>
  <c r="N1431" i="6"/>
  <c r="N1432" i="6"/>
  <c r="N1433" i="6"/>
  <c r="K1433" i="6" s="1"/>
  <c r="N1434" i="6"/>
  <c r="K1434" i="6" s="1"/>
  <c r="N1435" i="6"/>
  <c r="K1435" i="6" s="1"/>
  <c r="N1436" i="6"/>
  <c r="K1436" i="6" s="1"/>
  <c r="N1437" i="6"/>
  <c r="K1437" i="6" s="1"/>
  <c r="N1438" i="6"/>
  <c r="K1438" i="6" s="1"/>
  <c r="N1439" i="6"/>
  <c r="K1439" i="6" s="1"/>
  <c r="N1440" i="6"/>
  <c r="N1441" i="6"/>
  <c r="N1442" i="6"/>
  <c r="K1442" i="6" s="1"/>
  <c r="N1443" i="6"/>
  <c r="N1444" i="6"/>
  <c r="N1445" i="6"/>
  <c r="N1446" i="6"/>
  <c r="N1447" i="6"/>
  <c r="N1448" i="6"/>
  <c r="N1449" i="6"/>
  <c r="K1449" i="6" s="1"/>
  <c r="N1450" i="6"/>
  <c r="K1450" i="6" s="1"/>
  <c r="N1451" i="6"/>
  <c r="K1451" i="6" s="1"/>
  <c r="N1452" i="6"/>
  <c r="K1452" i="6" s="1"/>
  <c r="N1453" i="6"/>
  <c r="K1453" i="6" s="1"/>
  <c r="N1454" i="6"/>
  <c r="K1454" i="6" s="1"/>
  <c r="N1455" i="6"/>
  <c r="K1455" i="6" s="1"/>
  <c r="N1456" i="6"/>
  <c r="N1457" i="6"/>
  <c r="N1458" i="6"/>
  <c r="K1458" i="6" s="1"/>
  <c r="N1459" i="6"/>
  <c r="N1460" i="6"/>
  <c r="N1461" i="6"/>
  <c r="N1462" i="6"/>
  <c r="N1463" i="6"/>
  <c r="N1464" i="6"/>
  <c r="N1465" i="6"/>
  <c r="K1465" i="6" s="1"/>
  <c r="N1466" i="6"/>
  <c r="K1466" i="6" s="1"/>
  <c r="N1467" i="6"/>
  <c r="K1467" i="6" s="1"/>
  <c r="N1468" i="6"/>
  <c r="K1468" i="6" s="1"/>
  <c r="N1469" i="6"/>
  <c r="K1469" i="6" s="1"/>
  <c r="N1470" i="6"/>
  <c r="K1470" i="6" s="1"/>
  <c r="N1471" i="6"/>
  <c r="K1471" i="6" s="1"/>
  <c r="N1472" i="6"/>
  <c r="N1473" i="6"/>
  <c r="N1474" i="6"/>
  <c r="K1474" i="6" s="1"/>
  <c r="N1475" i="6"/>
  <c r="N1476" i="6"/>
  <c r="N1477" i="6"/>
  <c r="N1478" i="6"/>
  <c r="N1479" i="6"/>
  <c r="N1480" i="6"/>
  <c r="N1481" i="6"/>
  <c r="K1481" i="6" s="1"/>
  <c r="N1482" i="6"/>
  <c r="K1482" i="6" s="1"/>
  <c r="N1483" i="6"/>
  <c r="K1483" i="6" s="1"/>
  <c r="N1484" i="6"/>
  <c r="K1484" i="6" s="1"/>
  <c r="N1485" i="6"/>
  <c r="K1485" i="6" s="1"/>
  <c r="N1486" i="6"/>
  <c r="K1486" i="6" s="1"/>
  <c r="N1487" i="6"/>
  <c r="K1487" i="6" s="1"/>
  <c r="N1488" i="6"/>
  <c r="N1489" i="6"/>
  <c r="N1490" i="6"/>
  <c r="K1490" i="6" s="1"/>
  <c r="N1491" i="6"/>
  <c r="N1492" i="6"/>
  <c r="N1493" i="6"/>
  <c r="N1494" i="6"/>
  <c r="N1495" i="6"/>
  <c r="N1496" i="6"/>
  <c r="N1497" i="6"/>
  <c r="K1497" i="6" s="1"/>
  <c r="N1498" i="6"/>
  <c r="K1498" i="6" s="1"/>
  <c r="N1499" i="6"/>
  <c r="K1499" i="6" s="1"/>
  <c r="N1500" i="6"/>
  <c r="K1500" i="6" s="1"/>
  <c r="N1501" i="6"/>
  <c r="K1501" i="6" s="1"/>
  <c r="N1502" i="6"/>
  <c r="K1502" i="6" s="1"/>
  <c r="N1503" i="6"/>
  <c r="K1503" i="6" s="1"/>
  <c r="N1504" i="6"/>
  <c r="N1505" i="6"/>
  <c r="N1506" i="6"/>
  <c r="K1506" i="6" s="1"/>
  <c r="N1507" i="6"/>
  <c r="N1508" i="6"/>
  <c r="N1509" i="6"/>
  <c r="N1510" i="6"/>
  <c r="N1511" i="6"/>
  <c r="N1512" i="6"/>
  <c r="N1513" i="6"/>
  <c r="K1513" i="6" s="1"/>
  <c r="N1514" i="6"/>
  <c r="K1514" i="6" s="1"/>
  <c r="N1515" i="6"/>
  <c r="K1515" i="6" s="1"/>
  <c r="N1516" i="6"/>
  <c r="K1516" i="6" s="1"/>
  <c r="N1517" i="6"/>
  <c r="K1517" i="6" s="1"/>
  <c r="N1518" i="6"/>
  <c r="K1518" i="6" s="1"/>
  <c r="N1519" i="6"/>
  <c r="K1519" i="6" s="1"/>
  <c r="N1520" i="6"/>
  <c r="N1521" i="6"/>
  <c r="N1522" i="6"/>
  <c r="K1522" i="6" s="1"/>
  <c r="N1523" i="6"/>
  <c r="N1524" i="6"/>
  <c r="N1525" i="6"/>
  <c r="N1526" i="6"/>
  <c r="N1527" i="6"/>
  <c r="N1528" i="6"/>
  <c r="N1529" i="6"/>
  <c r="K1529" i="6" s="1"/>
  <c r="N1530" i="6"/>
  <c r="K1530" i="6" s="1"/>
  <c r="N1531" i="6"/>
  <c r="K1531" i="6" s="1"/>
  <c r="N1532" i="6"/>
  <c r="K1532" i="6" s="1"/>
  <c r="N1533" i="6"/>
  <c r="K1533" i="6" s="1"/>
  <c r="N1534" i="6"/>
  <c r="K1534" i="6" s="1"/>
  <c r="N1535" i="6"/>
  <c r="K1535" i="6" s="1"/>
  <c r="N1536" i="6"/>
  <c r="N1537" i="6"/>
  <c r="N1538" i="6"/>
  <c r="K1538" i="6" s="1"/>
  <c r="N1539" i="6"/>
  <c r="N1540" i="6"/>
  <c r="N1541" i="6"/>
  <c r="N1542" i="6"/>
  <c r="N1543" i="6"/>
  <c r="N1544" i="6"/>
  <c r="N1545" i="6"/>
  <c r="K1545" i="6" s="1"/>
  <c r="N1546" i="6"/>
  <c r="K1546" i="6" s="1"/>
  <c r="N1547" i="6"/>
  <c r="K1547" i="6" s="1"/>
  <c r="N1548" i="6"/>
  <c r="K1548" i="6" s="1"/>
  <c r="N1549" i="6"/>
  <c r="K1549" i="6" s="1"/>
  <c r="N1550" i="6"/>
  <c r="K1550" i="6" s="1"/>
  <c r="N1551" i="6"/>
  <c r="K1551" i="6" s="1"/>
  <c r="N1552" i="6"/>
  <c r="N1553" i="6"/>
  <c r="N1554" i="6"/>
  <c r="K1554" i="6" s="1"/>
  <c r="N1555" i="6"/>
  <c r="N1556" i="6"/>
  <c r="N1557" i="6"/>
  <c r="K1557" i="6" s="1"/>
  <c r="N1558" i="6"/>
  <c r="N1559" i="6"/>
  <c r="N1560" i="6"/>
  <c r="N1561" i="6"/>
  <c r="K1561" i="6" s="1"/>
  <c r="N1562" i="6"/>
  <c r="K1562" i="6" s="1"/>
  <c r="N1563" i="6"/>
  <c r="K1563" i="6" s="1"/>
  <c r="N1564" i="6"/>
  <c r="K1564" i="6" s="1"/>
  <c r="N1565" i="6"/>
  <c r="K1565" i="6" s="1"/>
  <c r="N1566" i="6"/>
  <c r="K1566" i="6" s="1"/>
  <c r="N1567" i="6"/>
  <c r="K1567" i="6" s="1"/>
  <c r="N1568" i="6"/>
  <c r="N1569" i="6"/>
  <c r="N1570" i="6"/>
  <c r="K1570" i="6" s="1"/>
  <c r="N1571" i="6"/>
  <c r="N1572" i="6"/>
  <c r="N1573" i="6"/>
  <c r="K1573" i="6" s="1"/>
  <c r="N1574" i="6"/>
  <c r="N1575" i="6"/>
  <c r="N1576" i="6"/>
  <c r="N1577" i="6"/>
  <c r="K1577" i="6" s="1"/>
  <c r="N1578" i="6"/>
  <c r="K1578" i="6" s="1"/>
  <c r="N1579" i="6"/>
  <c r="K1579" i="6" s="1"/>
  <c r="N1580" i="6"/>
  <c r="K1580" i="6" s="1"/>
  <c r="N1581" i="6"/>
  <c r="K1581" i="6" s="1"/>
  <c r="N1582" i="6"/>
  <c r="K1582" i="6" s="1"/>
  <c r="N1583" i="6"/>
  <c r="K1583" i="6" s="1"/>
  <c r="N1584" i="6"/>
  <c r="N1585" i="6"/>
  <c r="N1586" i="6"/>
  <c r="K1586" i="6" s="1"/>
  <c r="N1587" i="6"/>
  <c r="N1588" i="6"/>
  <c r="N1589" i="6"/>
  <c r="K1589" i="6" s="1"/>
  <c r="N1590" i="6"/>
  <c r="N1591" i="6"/>
  <c r="N1592" i="6"/>
  <c r="N1593" i="6"/>
  <c r="K1593" i="6" s="1"/>
  <c r="N1594" i="6"/>
  <c r="K1594" i="6" s="1"/>
  <c r="N1595" i="6"/>
  <c r="K1595" i="6" s="1"/>
  <c r="N1596" i="6"/>
  <c r="K1596" i="6" s="1"/>
  <c r="N1597" i="6"/>
  <c r="K1597" i="6" s="1"/>
  <c r="N1598" i="6"/>
  <c r="K1598" i="6" s="1"/>
  <c r="N1599" i="6"/>
  <c r="K1599" i="6" s="1"/>
  <c r="N1600" i="6"/>
  <c r="N1601" i="6"/>
  <c r="N1602" i="6"/>
  <c r="K1602" i="6" s="1"/>
  <c r="N1603" i="6"/>
  <c r="N1604" i="6"/>
  <c r="N1605" i="6"/>
  <c r="K1605" i="6" s="1"/>
  <c r="N1606" i="6"/>
  <c r="N1607" i="6"/>
  <c r="N1608" i="6"/>
  <c r="N1609" i="6"/>
  <c r="K1609" i="6" s="1"/>
  <c r="N1610" i="6"/>
  <c r="K1610" i="6" s="1"/>
  <c r="N1611" i="6"/>
  <c r="K1611" i="6" s="1"/>
  <c r="N1612" i="6"/>
  <c r="K1612" i="6" s="1"/>
  <c r="N1613" i="6"/>
  <c r="K1613" i="6" s="1"/>
  <c r="N1614" i="6"/>
  <c r="K1614" i="6" s="1"/>
  <c r="N1615" i="6"/>
  <c r="K1615" i="6" s="1"/>
  <c r="N1616" i="6"/>
  <c r="N1617" i="6"/>
  <c r="N1618" i="6"/>
  <c r="K1618" i="6" s="1"/>
  <c r="N1619" i="6"/>
  <c r="N1620" i="6"/>
  <c r="N1621" i="6"/>
  <c r="K1621" i="6" s="1"/>
  <c r="N1622" i="6"/>
  <c r="N1623" i="6"/>
  <c r="N1624" i="6"/>
  <c r="N1625" i="6"/>
  <c r="K1625" i="6" s="1"/>
  <c r="N1626" i="6"/>
  <c r="K1626" i="6" s="1"/>
  <c r="N1627" i="6"/>
  <c r="K1627" i="6" s="1"/>
  <c r="N1628" i="6"/>
  <c r="K1628" i="6" s="1"/>
  <c r="N1629" i="6"/>
  <c r="K1629" i="6" s="1"/>
  <c r="N1630" i="6"/>
  <c r="K1630" i="6" s="1"/>
  <c r="N1631" i="6"/>
  <c r="K1631" i="6" s="1"/>
  <c r="N1632" i="6"/>
  <c r="N1633" i="6"/>
  <c r="N1634" i="6"/>
  <c r="K1634" i="6" s="1"/>
  <c r="N1635" i="6"/>
  <c r="N1636" i="6"/>
  <c r="N1637" i="6"/>
  <c r="K1637" i="6" s="1"/>
  <c r="N1638" i="6"/>
  <c r="N1639" i="6"/>
  <c r="N1640" i="6"/>
  <c r="N1641" i="6"/>
  <c r="K1641" i="6" s="1"/>
  <c r="N1642" i="6"/>
  <c r="K1642" i="6" s="1"/>
  <c r="N1643" i="6"/>
  <c r="K1643" i="6" s="1"/>
  <c r="N1644" i="6"/>
  <c r="K1644" i="6" s="1"/>
  <c r="N1645" i="6"/>
  <c r="K1645" i="6" s="1"/>
  <c r="N1646" i="6"/>
  <c r="K1646" i="6" s="1"/>
  <c r="N1647" i="6"/>
  <c r="K1647" i="6" s="1"/>
  <c r="N1648" i="6"/>
  <c r="N1649" i="6"/>
  <c r="N1650" i="6"/>
  <c r="K1650" i="6" s="1"/>
  <c r="N1651" i="6"/>
  <c r="N1652" i="6"/>
  <c r="N1653" i="6"/>
  <c r="K1653" i="6" s="1"/>
  <c r="N1654" i="6"/>
  <c r="N1655" i="6"/>
  <c r="N1656" i="6"/>
  <c r="N1657" i="6"/>
  <c r="K1657" i="6" s="1"/>
  <c r="N1658" i="6"/>
  <c r="K1658" i="6" s="1"/>
  <c r="N1659" i="6"/>
  <c r="K1659" i="6" s="1"/>
  <c r="N1660" i="6"/>
  <c r="K1660" i="6" s="1"/>
  <c r="N1661" i="6"/>
  <c r="K1661" i="6" s="1"/>
  <c r="N1662" i="6"/>
  <c r="K1662" i="6" s="1"/>
  <c r="N1663" i="6"/>
  <c r="K1663" i="6" s="1"/>
  <c r="N1664" i="6"/>
  <c r="N1665" i="6"/>
  <c r="N1666" i="6"/>
  <c r="K1666" i="6" s="1"/>
  <c r="N1667" i="6"/>
  <c r="N1668" i="6"/>
  <c r="N1669" i="6"/>
  <c r="K1669" i="6" s="1"/>
  <c r="N1670" i="6"/>
  <c r="N1671" i="6"/>
  <c r="N1672" i="6"/>
  <c r="N1673" i="6"/>
  <c r="K1673" i="6" s="1"/>
  <c r="N1674" i="6"/>
  <c r="K1674" i="6" s="1"/>
  <c r="N1675" i="6"/>
  <c r="K1675" i="6" s="1"/>
  <c r="N1676" i="6"/>
  <c r="K1676" i="6" s="1"/>
  <c r="N1677" i="6"/>
  <c r="K1677" i="6" s="1"/>
  <c r="N1678" i="6"/>
  <c r="K1678" i="6" s="1"/>
  <c r="N1679" i="6"/>
  <c r="K1679" i="6" s="1"/>
  <c r="N1680" i="6"/>
  <c r="N1681" i="6"/>
  <c r="N1682" i="6"/>
  <c r="K1682" i="6" s="1"/>
  <c r="N1683" i="6"/>
  <c r="N1684" i="6"/>
  <c r="N1685" i="6"/>
  <c r="K1685" i="6" s="1"/>
  <c r="N1686" i="6"/>
  <c r="N1687" i="6"/>
  <c r="N1688" i="6"/>
  <c r="N1689" i="6"/>
  <c r="K1689" i="6" s="1"/>
  <c r="N1690" i="6"/>
  <c r="K1690" i="6" s="1"/>
  <c r="N1691" i="6"/>
  <c r="K1691" i="6" s="1"/>
  <c r="N1692" i="6"/>
  <c r="K1692" i="6" s="1"/>
  <c r="N1693" i="6"/>
  <c r="K1693" i="6" s="1"/>
  <c r="N1694" i="6"/>
  <c r="K1694" i="6" s="1"/>
  <c r="N1695" i="6"/>
  <c r="K1695" i="6" s="1"/>
  <c r="N1696" i="6"/>
  <c r="N1697" i="6"/>
  <c r="N1698" i="6"/>
  <c r="K1698" i="6" s="1"/>
  <c r="N1699" i="6"/>
  <c r="N1700" i="6"/>
  <c r="N1701" i="6"/>
  <c r="K1701" i="6" s="1"/>
  <c r="N1702" i="6"/>
  <c r="N1703" i="6"/>
  <c r="N1704" i="6"/>
  <c r="N1705" i="6"/>
  <c r="K1705" i="6" s="1"/>
  <c r="N1706" i="6"/>
  <c r="K1706" i="6" s="1"/>
  <c r="N1707" i="6"/>
  <c r="K1707" i="6" s="1"/>
  <c r="N1708" i="6"/>
  <c r="K1708" i="6" s="1"/>
  <c r="N1709" i="6"/>
  <c r="K1709" i="6" s="1"/>
  <c r="N1710" i="6"/>
  <c r="K1710" i="6" s="1"/>
  <c r="N1711" i="6"/>
  <c r="K1711" i="6" s="1"/>
  <c r="N1712" i="6"/>
  <c r="N1713" i="6"/>
  <c r="N1714" i="6"/>
  <c r="K1714" i="6" s="1"/>
  <c r="N1715" i="6"/>
  <c r="N1716" i="6"/>
  <c r="N1717" i="6"/>
  <c r="K1717" i="6" s="1"/>
  <c r="N1718" i="6"/>
  <c r="N1719" i="6"/>
  <c r="N1720" i="6"/>
  <c r="N1721" i="6"/>
  <c r="K1721" i="6" s="1"/>
  <c r="N1722" i="6"/>
  <c r="K1722" i="6" s="1"/>
  <c r="N1723" i="6"/>
  <c r="K1723" i="6" s="1"/>
  <c r="N1724" i="6"/>
  <c r="K1724" i="6" s="1"/>
  <c r="N1725" i="6"/>
  <c r="K1725" i="6" s="1"/>
  <c r="N1726" i="6"/>
  <c r="K1726" i="6" s="1"/>
  <c r="N1727" i="6"/>
  <c r="K1727" i="6" s="1"/>
  <c r="N1728" i="6"/>
  <c r="N1729" i="6"/>
  <c r="N1730" i="6"/>
  <c r="K1730" i="6" s="1"/>
  <c r="N1731" i="6"/>
  <c r="N1732" i="6"/>
  <c r="N1733" i="6"/>
  <c r="K1733" i="6" s="1"/>
  <c r="N1734" i="6"/>
  <c r="N1735" i="6"/>
  <c r="N1736" i="6"/>
  <c r="N1737" i="6"/>
  <c r="K1737" i="6" s="1"/>
  <c r="N1738" i="6"/>
  <c r="K1738" i="6" s="1"/>
  <c r="N1739" i="6"/>
  <c r="K1739" i="6" s="1"/>
  <c r="N1740" i="6"/>
  <c r="K1740" i="6" s="1"/>
  <c r="N1741" i="6"/>
  <c r="K1741" i="6" s="1"/>
  <c r="N1742" i="6"/>
  <c r="K1742" i="6" s="1"/>
  <c r="N1743" i="6"/>
  <c r="K1743" i="6" s="1"/>
  <c r="N1744" i="6"/>
  <c r="N1745" i="6"/>
  <c r="N1746" i="6"/>
  <c r="K1746" i="6" s="1"/>
  <c r="N1747" i="6"/>
  <c r="N1748" i="6"/>
  <c r="N1749" i="6"/>
  <c r="K1749" i="6" s="1"/>
  <c r="N1750" i="6"/>
  <c r="N1751" i="6"/>
  <c r="N1752" i="6"/>
  <c r="N1753" i="6"/>
  <c r="K1753" i="6" s="1"/>
  <c r="N1754" i="6"/>
  <c r="K1754" i="6" s="1"/>
  <c r="N1755" i="6"/>
  <c r="K1755" i="6" s="1"/>
  <c r="N1756" i="6"/>
  <c r="K1756" i="6" s="1"/>
  <c r="N1757" i="6"/>
  <c r="K1757" i="6" s="1"/>
  <c r="N1758" i="6"/>
  <c r="K1758" i="6" s="1"/>
  <c r="N1759" i="6"/>
  <c r="K1759" i="6" s="1"/>
  <c r="N1760" i="6"/>
  <c r="N1761" i="6"/>
  <c r="N1762" i="6"/>
  <c r="K1762" i="6" s="1"/>
  <c r="N1763" i="6"/>
  <c r="N1764" i="6"/>
  <c r="N1765" i="6"/>
  <c r="K1765" i="6" s="1"/>
  <c r="N1766" i="6"/>
  <c r="N1767" i="6"/>
  <c r="N1768" i="6"/>
  <c r="N1769" i="6"/>
  <c r="K1769" i="6" s="1"/>
  <c r="N1770" i="6"/>
  <c r="K1770" i="6" s="1"/>
  <c r="N1771" i="6"/>
  <c r="K1771" i="6" s="1"/>
  <c r="N1772" i="6"/>
  <c r="K1772" i="6" s="1"/>
  <c r="N1773" i="6"/>
  <c r="K1773" i="6" s="1"/>
  <c r="N1774" i="6"/>
  <c r="K1774" i="6" s="1"/>
  <c r="N1775" i="6"/>
  <c r="K1775" i="6" s="1"/>
  <c r="N1776" i="6"/>
  <c r="N1777" i="6"/>
  <c r="N1778" i="6"/>
  <c r="K1778" i="6" s="1"/>
  <c r="N1779" i="6"/>
  <c r="N1780" i="6"/>
  <c r="N1781" i="6"/>
  <c r="K1781" i="6" s="1"/>
  <c r="N1782" i="6"/>
  <c r="N1783" i="6"/>
  <c r="N1784" i="6"/>
  <c r="N1785" i="6"/>
  <c r="K1785" i="6" s="1"/>
  <c r="N1786" i="6"/>
  <c r="K1786" i="6" s="1"/>
  <c r="N1787" i="6"/>
  <c r="K1787" i="6" s="1"/>
  <c r="N1788" i="6"/>
  <c r="K1788" i="6" s="1"/>
  <c r="N1789" i="6"/>
  <c r="K1789" i="6" s="1"/>
  <c r="N1790" i="6"/>
  <c r="K1790" i="6" s="1"/>
  <c r="N1791" i="6"/>
  <c r="K1791" i="6" s="1"/>
  <c r="N1792" i="6"/>
  <c r="N1793" i="6"/>
  <c r="N1794" i="6"/>
  <c r="K1794" i="6" s="1"/>
  <c r="N1795" i="6"/>
  <c r="N1796" i="6"/>
  <c r="N1797" i="6"/>
  <c r="K1797" i="6" s="1"/>
  <c r="N1798" i="6"/>
  <c r="N1799" i="6"/>
  <c r="N1800" i="6"/>
  <c r="N1801" i="6"/>
  <c r="K1801" i="6" s="1"/>
  <c r="N1802" i="6"/>
  <c r="K1802" i="6" s="1"/>
  <c r="N1803" i="6"/>
  <c r="K1803" i="6" s="1"/>
  <c r="N1804" i="6"/>
  <c r="K1804" i="6" s="1"/>
  <c r="N1805" i="6"/>
  <c r="K1805" i="6" s="1"/>
  <c r="N1806" i="6"/>
  <c r="K1806" i="6" s="1"/>
  <c r="N1807" i="6"/>
  <c r="K1807" i="6" s="1"/>
  <c r="N1808" i="6"/>
  <c r="N1809" i="6"/>
  <c r="N1810" i="6"/>
  <c r="K1810" i="6" s="1"/>
  <c r="N1811" i="6"/>
  <c r="N1812" i="6"/>
  <c r="N1813" i="6"/>
  <c r="K1813" i="6" s="1"/>
  <c r="N1814" i="6"/>
  <c r="N1815" i="6"/>
  <c r="N1816" i="6"/>
  <c r="N1817" i="6"/>
  <c r="K1817" i="6" s="1"/>
  <c r="N1818" i="6"/>
  <c r="K1818" i="6" s="1"/>
  <c r="N1819" i="6"/>
  <c r="K1819" i="6" s="1"/>
  <c r="N1820" i="6"/>
  <c r="K1820" i="6" s="1"/>
  <c r="N1821" i="6"/>
  <c r="K1821" i="6" s="1"/>
  <c r="N1822" i="6"/>
  <c r="K1822" i="6" s="1"/>
  <c r="N1823" i="6"/>
  <c r="K1823" i="6" s="1"/>
  <c r="N1824" i="6"/>
  <c r="N1825" i="6"/>
  <c r="N1826" i="6"/>
  <c r="K1826" i="6" s="1"/>
  <c r="N1827" i="6"/>
  <c r="N1828" i="6"/>
  <c r="N1829" i="6"/>
  <c r="K1829" i="6" s="1"/>
  <c r="N1830" i="6"/>
  <c r="N1831" i="6"/>
  <c r="N1832" i="6"/>
  <c r="N1833" i="6"/>
  <c r="K1833" i="6" s="1"/>
  <c r="N1834" i="6"/>
  <c r="K1834" i="6" s="1"/>
  <c r="N1835" i="6"/>
  <c r="K1835" i="6" s="1"/>
  <c r="N1836" i="6"/>
  <c r="K1836" i="6" s="1"/>
  <c r="N1837" i="6"/>
  <c r="K1837" i="6" s="1"/>
  <c r="N1838" i="6"/>
  <c r="K1838" i="6" s="1"/>
  <c r="N1839" i="6"/>
  <c r="K1839" i="6" s="1"/>
  <c r="N1840" i="6"/>
  <c r="N1841" i="6"/>
  <c r="N1842" i="6"/>
  <c r="K1842" i="6" s="1"/>
  <c r="N1843" i="6"/>
  <c r="N1844" i="6"/>
  <c r="N1845" i="6"/>
  <c r="K1845" i="6" s="1"/>
  <c r="N1846" i="6"/>
  <c r="N1847" i="6"/>
  <c r="N1848" i="6"/>
  <c r="N1849" i="6"/>
  <c r="K1849" i="6" s="1"/>
  <c r="N1850" i="6"/>
  <c r="K1850" i="6" s="1"/>
  <c r="N1851" i="6"/>
  <c r="K1851" i="6" s="1"/>
  <c r="N1852" i="6"/>
  <c r="K1852" i="6" s="1"/>
  <c r="N1853" i="6"/>
  <c r="K1853" i="6" s="1"/>
  <c r="N1854" i="6"/>
  <c r="K1854" i="6" s="1"/>
  <c r="N1855" i="6"/>
  <c r="K1855" i="6" s="1"/>
  <c r="N1856" i="6"/>
  <c r="N1857" i="6"/>
  <c r="N1858" i="6"/>
  <c r="K1858" i="6" s="1"/>
  <c r="N1859" i="6"/>
  <c r="N1860" i="6"/>
  <c r="N1861" i="6"/>
  <c r="K1861" i="6" s="1"/>
  <c r="N1862" i="6"/>
  <c r="N1863" i="6"/>
  <c r="N1864" i="6"/>
  <c r="N1865" i="6"/>
  <c r="K1865" i="6" s="1"/>
  <c r="N1866" i="6"/>
  <c r="K1866" i="6" s="1"/>
  <c r="N1867" i="6"/>
  <c r="K1867" i="6" s="1"/>
  <c r="N1868" i="6"/>
  <c r="K1868" i="6" s="1"/>
  <c r="N1869" i="6"/>
  <c r="K1869" i="6" s="1"/>
  <c r="N1870" i="6"/>
  <c r="K1870" i="6" s="1"/>
  <c r="N1871" i="6"/>
  <c r="K1871" i="6" s="1"/>
  <c r="N1872" i="6"/>
  <c r="N1873" i="6"/>
  <c r="N1874" i="6"/>
  <c r="K1874" i="6" s="1"/>
  <c r="N1875" i="6"/>
  <c r="N1876" i="6"/>
  <c r="N1877" i="6"/>
  <c r="K1877" i="6" s="1"/>
  <c r="N1878" i="6"/>
  <c r="N1879" i="6"/>
  <c r="N1880" i="6"/>
  <c r="N1881" i="6"/>
  <c r="K1881" i="6" s="1"/>
  <c r="N1882" i="6"/>
  <c r="K1882" i="6" s="1"/>
  <c r="N1883" i="6"/>
  <c r="K1883" i="6" s="1"/>
  <c r="N1884" i="6"/>
  <c r="K1884" i="6" s="1"/>
  <c r="N1885" i="6"/>
  <c r="K1885" i="6" s="1"/>
  <c r="N1886" i="6"/>
  <c r="K1886" i="6" s="1"/>
  <c r="N1887" i="6"/>
  <c r="K1887" i="6" s="1"/>
  <c r="N1888" i="6"/>
  <c r="N1889" i="6"/>
  <c r="N1890" i="6"/>
  <c r="K1890" i="6" s="1"/>
  <c r="N1891" i="6"/>
  <c r="N1892" i="6"/>
  <c r="N1893" i="6"/>
  <c r="K1893" i="6" s="1"/>
  <c r="N1894" i="6"/>
  <c r="N1895" i="6"/>
  <c r="N1896" i="6"/>
  <c r="N1897" i="6"/>
  <c r="K1897" i="6" s="1"/>
  <c r="N1898" i="6"/>
  <c r="K1898" i="6" s="1"/>
  <c r="N1899" i="6"/>
  <c r="K1899" i="6" s="1"/>
  <c r="N1900" i="6"/>
  <c r="K1900" i="6" s="1"/>
  <c r="N1901" i="6"/>
  <c r="K1901" i="6" s="1"/>
  <c r="N1902" i="6"/>
  <c r="K1902" i="6" s="1"/>
  <c r="N1903" i="6"/>
  <c r="K1903" i="6" s="1"/>
  <c r="N1904" i="6"/>
  <c r="N1905" i="6"/>
  <c r="N1906" i="6"/>
  <c r="K1906" i="6" s="1"/>
  <c r="N1907" i="6"/>
  <c r="N1908" i="6"/>
  <c r="N1909" i="6"/>
  <c r="K1909" i="6" s="1"/>
  <c r="N1910" i="6"/>
  <c r="N1911" i="6"/>
  <c r="N1912" i="6"/>
  <c r="N1913" i="6"/>
  <c r="K1913" i="6" s="1"/>
  <c r="N1914" i="6"/>
  <c r="K1914" i="6" s="1"/>
  <c r="N1915" i="6"/>
  <c r="K1915" i="6" s="1"/>
  <c r="N1916" i="6"/>
  <c r="K1916" i="6" s="1"/>
  <c r="N1917" i="6"/>
  <c r="K1917" i="6" s="1"/>
  <c r="N1918" i="6"/>
  <c r="K1918" i="6" s="1"/>
  <c r="N1919" i="6"/>
  <c r="K1919" i="6" s="1"/>
  <c r="N1920" i="6"/>
  <c r="N1921" i="6"/>
  <c r="N1922" i="6"/>
  <c r="K1922" i="6" s="1"/>
  <c r="N1923" i="6"/>
  <c r="N1924" i="6"/>
  <c r="N1925" i="6"/>
  <c r="K1925" i="6" s="1"/>
  <c r="N1926" i="6"/>
  <c r="N1927" i="6"/>
  <c r="N1928" i="6"/>
  <c r="N1929" i="6"/>
  <c r="K1929" i="6" s="1"/>
  <c r="N1930" i="6"/>
  <c r="K1930" i="6" s="1"/>
  <c r="N1931" i="6"/>
  <c r="K1931" i="6" s="1"/>
  <c r="N1932" i="6"/>
  <c r="K1932" i="6" s="1"/>
  <c r="N1933" i="6"/>
  <c r="K1933" i="6" s="1"/>
  <c r="N1934" i="6"/>
  <c r="K1934" i="6" s="1"/>
  <c r="N1935" i="6"/>
  <c r="K1935" i="6" s="1"/>
  <c r="N1936" i="6"/>
  <c r="N1937" i="6"/>
  <c r="N1938" i="6"/>
  <c r="K1938" i="6" s="1"/>
  <c r="N1939" i="6"/>
  <c r="N1940" i="6"/>
  <c r="N1941" i="6"/>
  <c r="K1941" i="6" s="1"/>
  <c r="N1942" i="6"/>
  <c r="N1943" i="6"/>
  <c r="N1944" i="6"/>
  <c r="N1945" i="6"/>
  <c r="K1945" i="6" s="1"/>
  <c r="N1946" i="6"/>
  <c r="K1946" i="6" s="1"/>
  <c r="N1947" i="6"/>
  <c r="K1947" i="6" s="1"/>
  <c r="N1948" i="6"/>
  <c r="K1948" i="6" s="1"/>
  <c r="N1949" i="6"/>
  <c r="K1949" i="6" s="1"/>
  <c r="N1950" i="6"/>
  <c r="K1950" i="6" s="1"/>
  <c r="N1951" i="6"/>
  <c r="K1951" i="6" s="1"/>
  <c r="N1952" i="6"/>
  <c r="N1953" i="6"/>
  <c r="N1954" i="6"/>
  <c r="K1954" i="6" s="1"/>
  <c r="N1955" i="6"/>
  <c r="N1956" i="6"/>
  <c r="N1957" i="6"/>
  <c r="K1957" i="6" s="1"/>
  <c r="N1958" i="6"/>
  <c r="N1959" i="6"/>
  <c r="N1960" i="6"/>
  <c r="N1961" i="6"/>
  <c r="K1961" i="6" s="1"/>
  <c r="N1962" i="6"/>
  <c r="K1962" i="6" s="1"/>
  <c r="N1963" i="6"/>
  <c r="K1963" i="6" s="1"/>
  <c r="N1964" i="6"/>
  <c r="K1964" i="6" s="1"/>
  <c r="N1965" i="6"/>
  <c r="K1965" i="6" s="1"/>
  <c r="N1966" i="6"/>
  <c r="K1966" i="6" s="1"/>
  <c r="N1967" i="6"/>
  <c r="K1967" i="6" s="1"/>
  <c r="N1968" i="6"/>
  <c r="N1969" i="6"/>
  <c r="N1970" i="6"/>
  <c r="K1970" i="6" s="1"/>
  <c r="N1971" i="6"/>
  <c r="N1972" i="6"/>
  <c r="N1973" i="6"/>
  <c r="K1973" i="6" s="1"/>
  <c r="N1974" i="6"/>
  <c r="N1975" i="6"/>
  <c r="N1976" i="6"/>
  <c r="N1977" i="6"/>
  <c r="K1977" i="6" s="1"/>
  <c r="N1978" i="6"/>
  <c r="K1978" i="6" s="1"/>
  <c r="N1979" i="6"/>
  <c r="K1979" i="6" s="1"/>
  <c r="N1980" i="6"/>
  <c r="K1980" i="6" s="1"/>
  <c r="N1981" i="6"/>
  <c r="K1981" i="6" s="1"/>
  <c r="N1982" i="6"/>
  <c r="K1982" i="6" s="1"/>
  <c r="N1983" i="6"/>
  <c r="K1983" i="6" s="1"/>
  <c r="N1984" i="6"/>
  <c r="N1985" i="6"/>
  <c r="N1986" i="6"/>
  <c r="K1986" i="6" s="1"/>
  <c r="N1987" i="6"/>
  <c r="N1988" i="6"/>
  <c r="N1989" i="6"/>
  <c r="K1989" i="6" s="1"/>
  <c r="N1990" i="6"/>
  <c r="N1991" i="6"/>
  <c r="N1992" i="6"/>
  <c r="N1993" i="6"/>
  <c r="K1993" i="6" s="1"/>
  <c r="N1994" i="6"/>
  <c r="K1994" i="6" s="1"/>
  <c r="N1995" i="6"/>
  <c r="K1995" i="6" s="1"/>
  <c r="N1996" i="6"/>
  <c r="K1996" i="6" s="1"/>
  <c r="N1997" i="6"/>
  <c r="K1997" i="6" s="1"/>
  <c r="N1998" i="6"/>
  <c r="K1998" i="6" s="1"/>
  <c r="N1999" i="6"/>
  <c r="K1999" i="6" s="1"/>
  <c r="N2000" i="6"/>
  <c r="N2001" i="6"/>
  <c r="N2002" i="6"/>
  <c r="K2002" i="6" s="1"/>
  <c r="N2003" i="6"/>
  <c r="N2004" i="6"/>
  <c r="N2005" i="6"/>
  <c r="K2005" i="6" s="1"/>
  <c r="N2006" i="6"/>
  <c r="N2007" i="6"/>
  <c r="N2008" i="6"/>
  <c r="N2009" i="6"/>
  <c r="K2009" i="6" s="1"/>
  <c r="N2010" i="6"/>
  <c r="K2010" i="6" s="1"/>
  <c r="N2011" i="6"/>
  <c r="K2011" i="6" s="1"/>
  <c r="N2012" i="6"/>
  <c r="K2012" i="6" s="1"/>
  <c r="N2013" i="6"/>
  <c r="K2013" i="6" s="1"/>
  <c r="N2014" i="6"/>
  <c r="K2014" i="6" s="1"/>
  <c r="N2015" i="6"/>
  <c r="K2015" i="6" s="1"/>
  <c r="N2016" i="6"/>
  <c r="N2017" i="6"/>
  <c r="N2018" i="6"/>
  <c r="K2018" i="6" s="1"/>
  <c r="N2019" i="6"/>
  <c r="N2020" i="6"/>
  <c r="N2021" i="6"/>
  <c r="K2021" i="6" s="1"/>
  <c r="N2022" i="6"/>
  <c r="N2023" i="6"/>
  <c r="N2024" i="6"/>
  <c r="N2025" i="6"/>
  <c r="K2025" i="6" s="1"/>
  <c r="N2026" i="6"/>
  <c r="K2026" i="6" s="1"/>
  <c r="N2027" i="6"/>
  <c r="K2027" i="6" s="1"/>
  <c r="N2028" i="6"/>
  <c r="K2028" i="6" s="1"/>
  <c r="N2029" i="6"/>
  <c r="K2029" i="6" s="1"/>
  <c r="N2030" i="6"/>
  <c r="K2030" i="6" s="1"/>
  <c r="N2031" i="6"/>
  <c r="K2031" i="6" s="1"/>
  <c r="N2032" i="6"/>
  <c r="N2033" i="6"/>
  <c r="N2034" i="6"/>
  <c r="K2034" i="6" s="1"/>
  <c r="N2035" i="6"/>
  <c r="N2036" i="6"/>
  <c r="N2037" i="6"/>
  <c r="K2037" i="6" s="1"/>
  <c r="N2038" i="6"/>
  <c r="N2039" i="6"/>
  <c r="N2040" i="6"/>
  <c r="N2041" i="6"/>
  <c r="K2041" i="6" s="1"/>
  <c r="N2042" i="6"/>
  <c r="K2042" i="6" s="1"/>
  <c r="N2043" i="6"/>
  <c r="K2043" i="6" s="1"/>
  <c r="N2044" i="6"/>
  <c r="K2044" i="6" s="1"/>
  <c r="N2045" i="6"/>
  <c r="K2045" i="6" s="1"/>
  <c r="N2046" i="6"/>
  <c r="K2046" i="6" s="1"/>
  <c r="N2047" i="6"/>
  <c r="K2047" i="6" s="1"/>
  <c r="N2048" i="6"/>
  <c r="N2049" i="6"/>
  <c r="N2050" i="6"/>
  <c r="K2050" i="6" s="1"/>
  <c r="N2051" i="6"/>
  <c r="N2052" i="6"/>
  <c r="N2053" i="6"/>
  <c r="K2053" i="6" s="1"/>
  <c r="N2054" i="6"/>
  <c r="N2055" i="6"/>
  <c r="N2056" i="6"/>
  <c r="N2057" i="6"/>
  <c r="K2057" i="6" s="1"/>
  <c r="N2058" i="6"/>
  <c r="K2058" i="6" s="1"/>
  <c r="N2059" i="6"/>
  <c r="K2059" i="6" s="1"/>
  <c r="N2060" i="6"/>
  <c r="K2060" i="6" s="1"/>
  <c r="N2061" i="6"/>
  <c r="K2061" i="6" s="1"/>
  <c r="N2062" i="6"/>
  <c r="K2062" i="6" s="1"/>
  <c r="N2063" i="6"/>
  <c r="K2063" i="6" s="1"/>
  <c r="N2064" i="6"/>
  <c r="N2065" i="6"/>
  <c r="N2066" i="6"/>
  <c r="K2066" i="6" s="1"/>
  <c r="N2067" i="6"/>
  <c r="N2068" i="6"/>
  <c r="N2069" i="6"/>
  <c r="K2069" i="6" s="1"/>
  <c r="N2070" i="6"/>
  <c r="N2071" i="6"/>
  <c r="N2072" i="6"/>
  <c r="N2073" i="6"/>
  <c r="K2073" i="6" s="1"/>
  <c r="N2074" i="6"/>
  <c r="K2074" i="6" s="1"/>
  <c r="N2075" i="6"/>
  <c r="K2075" i="6" s="1"/>
  <c r="N2076" i="6"/>
  <c r="K2076" i="6" s="1"/>
  <c r="N2077" i="6"/>
  <c r="K2077" i="6" s="1"/>
  <c r="N2078" i="6"/>
  <c r="K2078" i="6" s="1"/>
  <c r="N2079" i="6"/>
  <c r="K2079" i="6" s="1"/>
  <c r="N2080" i="6"/>
  <c r="N2081" i="6"/>
  <c r="N2082" i="6"/>
  <c r="K2082" i="6" s="1"/>
  <c r="N2083" i="6"/>
  <c r="N2084" i="6"/>
  <c r="N2085" i="6"/>
  <c r="K2085" i="6" s="1"/>
  <c r="N2086" i="6"/>
  <c r="N2087" i="6"/>
  <c r="N2088" i="6"/>
  <c r="N2089" i="6"/>
  <c r="K2089" i="6" s="1"/>
  <c r="N2090" i="6"/>
  <c r="K2090" i="6" s="1"/>
  <c r="N2091" i="6"/>
  <c r="K2091" i="6" s="1"/>
  <c r="N2092" i="6"/>
  <c r="K2092" i="6" s="1"/>
  <c r="N2093" i="6"/>
  <c r="K2093" i="6" s="1"/>
  <c r="N2094" i="6"/>
  <c r="K2094" i="6" s="1"/>
  <c r="N2095" i="6"/>
  <c r="K2095" i="6" s="1"/>
  <c r="N2096" i="6"/>
  <c r="N2097" i="6"/>
  <c r="N2098" i="6"/>
  <c r="K2098" i="6" s="1"/>
  <c r="N2099" i="6"/>
  <c r="N2100" i="6"/>
  <c r="N2101" i="6"/>
  <c r="K2101" i="6" s="1"/>
  <c r="N2102" i="6"/>
  <c r="N2103" i="6"/>
  <c r="N2104" i="6"/>
  <c r="N2105" i="6"/>
  <c r="K2105" i="6" s="1"/>
  <c r="N2106" i="6"/>
  <c r="K2106" i="6" s="1"/>
  <c r="N2107" i="6"/>
  <c r="K2107" i="6" s="1"/>
  <c r="N2108" i="6"/>
  <c r="K2108" i="6" s="1"/>
  <c r="N2109" i="6"/>
  <c r="K2109" i="6" s="1"/>
  <c r="N2110" i="6"/>
  <c r="K2110" i="6" s="1"/>
  <c r="N2111" i="6"/>
  <c r="K2111" i="6" s="1"/>
  <c r="N2112" i="6"/>
  <c r="N2113" i="6"/>
  <c r="N2114" i="6"/>
  <c r="K2114" i="6" s="1"/>
  <c r="N2115" i="6"/>
  <c r="N2116" i="6"/>
  <c r="N2117" i="6"/>
  <c r="K2117" i="6" s="1"/>
  <c r="N2118" i="6"/>
  <c r="N2119" i="6"/>
  <c r="N2120" i="6"/>
  <c r="N2121" i="6"/>
  <c r="K2121" i="6" s="1"/>
  <c r="N2122" i="6"/>
  <c r="K2122" i="6" s="1"/>
  <c r="N2123" i="6"/>
  <c r="K2123" i="6" s="1"/>
  <c r="N2124" i="6"/>
  <c r="K2124" i="6" s="1"/>
  <c r="N2125" i="6"/>
  <c r="K2125" i="6" s="1"/>
  <c r="N2126" i="6"/>
  <c r="K2126" i="6" s="1"/>
  <c r="N2127" i="6"/>
  <c r="K2127" i="6" s="1"/>
  <c r="N2128" i="6"/>
  <c r="N2129" i="6"/>
  <c r="N2130" i="6"/>
  <c r="K2130" i="6" s="1"/>
  <c r="N2131" i="6"/>
  <c r="N2132" i="6"/>
  <c r="N2133" i="6"/>
  <c r="K2133" i="6" s="1"/>
  <c r="N2134" i="6"/>
  <c r="N2135" i="6"/>
  <c r="N2136" i="6"/>
  <c r="N2137" i="6"/>
  <c r="K2137" i="6" s="1"/>
  <c r="N2138" i="6"/>
  <c r="K2138" i="6" s="1"/>
  <c r="N2139" i="6"/>
  <c r="K2139" i="6" s="1"/>
  <c r="N2140" i="6"/>
  <c r="K2140" i="6" s="1"/>
  <c r="N2141" i="6"/>
  <c r="K2141" i="6" s="1"/>
  <c r="N2142" i="6"/>
  <c r="K2142" i="6" s="1"/>
  <c r="N2143" i="6"/>
  <c r="K2143" i="6" s="1"/>
  <c r="N2144" i="6"/>
  <c r="N2145" i="6"/>
  <c r="N2146" i="6"/>
  <c r="K2146" i="6" s="1"/>
  <c r="N2147" i="6"/>
  <c r="N2148" i="6"/>
  <c r="N2149" i="6"/>
  <c r="K2149" i="6" s="1"/>
  <c r="N2150" i="6"/>
  <c r="N2151" i="6"/>
  <c r="N2152" i="6"/>
  <c r="N2153" i="6"/>
  <c r="K2153" i="6" s="1"/>
  <c r="N2154" i="6"/>
  <c r="K2154" i="6" s="1"/>
  <c r="N2155" i="6"/>
  <c r="K2155" i="6" s="1"/>
  <c r="N2156" i="6"/>
  <c r="K2156" i="6" s="1"/>
  <c r="N2157" i="6"/>
  <c r="K2157" i="6" s="1"/>
  <c r="N2158" i="6"/>
  <c r="K2158" i="6" s="1"/>
  <c r="N2159" i="6"/>
  <c r="K2159" i="6" s="1"/>
  <c r="N2160" i="6"/>
  <c r="N2161" i="6"/>
  <c r="N2162" i="6"/>
  <c r="K2162" i="6" s="1"/>
  <c r="N2163" i="6"/>
  <c r="N2164" i="6"/>
  <c r="N2165" i="6"/>
  <c r="K2165" i="6" s="1"/>
  <c r="N2166" i="6"/>
  <c r="N2167" i="6"/>
  <c r="N2168" i="6"/>
  <c r="N2169" i="6"/>
  <c r="K2169" i="6" s="1"/>
  <c r="N2170" i="6"/>
  <c r="K2170" i="6" s="1"/>
  <c r="N2171" i="6"/>
  <c r="K2171" i="6" s="1"/>
  <c r="N2172" i="6"/>
  <c r="K2172" i="6" s="1"/>
  <c r="N2173" i="6"/>
  <c r="K2173" i="6" s="1"/>
  <c r="N2174" i="6"/>
  <c r="K2174" i="6" s="1"/>
  <c r="N2175" i="6"/>
  <c r="K2175" i="6" s="1"/>
  <c r="N2176" i="6"/>
  <c r="N2177" i="6"/>
  <c r="N2178" i="6"/>
  <c r="K2178" i="6" s="1"/>
  <c r="N2179" i="6"/>
  <c r="N2180" i="6"/>
  <c r="N2181" i="6"/>
  <c r="K2181" i="6" s="1"/>
  <c r="N2182" i="6"/>
  <c r="N2183" i="6"/>
  <c r="N2184" i="6"/>
  <c r="N2185" i="6"/>
  <c r="K2185" i="6" s="1"/>
  <c r="N2186" i="6"/>
  <c r="K2186" i="6" s="1"/>
  <c r="N2187" i="6"/>
  <c r="K2187" i="6" s="1"/>
  <c r="N2188" i="6"/>
  <c r="K2188" i="6" s="1"/>
  <c r="N2189" i="6"/>
  <c r="K2189" i="6" s="1"/>
  <c r="N2190" i="6"/>
  <c r="K2190" i="6" s="1"/>
  <c r="N2191" i="6"/>
  <c r="K2191" i="6" s="1"/>
  <c r="N2192" i="6"/>
  <c r="N2193" i="6"/>
  <c r="N2194" i="6"/>
  <c r="K2194" i="6" s="1"/>
  <c r="N2195" i="6"/>
  <c r="N2196" i="6"/>
  <c r="N2197" i="6"/>
  <c r="K2197" i="6" s="1"/>
  <c r="N2198" i="6"/>
  <c r="N2199" i="6"/>
  <c r="N2200" i="6"/>
  <c r="N2201" i="6"/>
  <c r="K2201" i="6" s="1"/>
  <c r="N2202" i="6"/>
  <c r="K2202" i="6" s="1"/>
  <c r="N2203" i="6"/>
  <c r="K2203" i="6" s="1"/>
  <c r="N2204" i="6"/>
  <c r="K2204" i="6" s="1"/>
  <c r="N2205" i="6"/>
  <c r="K2205" i="6" s="1"/>
  <c r="N2206" i="6"/>
  <c r="K2206" i="6" s="1"/>
  <c r="N2207" i="6"/>
  <c r="K2207" i="6" s="1"/>
  <c r="N2208" i="6"/>
  <c r="N2209" i="6"/>
  <c r="N2210" i="6"/>
  <c r="K2210" i="6" s="1"/>
  <c r="N2211" i="6"/>
  <c r="N2212" i="6"/>
  <c r="N2213" i="6"/>
  <c r="K2213" i="6" s="1"/>
  <c r="N2214" i="6"/>
  <c r="N2215" i="6"/>
  <c r="N2216" i="6"/>
  <c r="N2217" i="6"/>
  <c r="K2217" i="6" s="1"/>
  <c r="N2218" i="6"/>
  <c r="K2218" i="6" s="1"/>
  <c r="N2219" i="6"/>
  <c r="K2219" i="6" s="1"/>
  <c r="N2220" i="6"/>
  <c r="K2220" i="6" s="1"/>
  <c r="N2221" i="6"/>
  <c r="K2221" i="6" s="1"/>
  <c r="N2222" i="6"/>
  <c r="K2222" i="6" s="1"/>
  <c r="N2223" i="6"/>
  <c r="K2223" i="6" s="1"/>
  <c r="N2224" i="6"/>
  <c r="N2225" i="6"/>
  <c r="N2226" i="6"/>
  <c r="K2226" i="6" s="1"/>
  <c r="N2227" i="6"/>
  <c r="N2228" i="6"/>
  <c r="N2229" i="6"/>
  <c r="K2229" i="6" s="1"/>
  <c r="N2230" i="6"/>
  <c r="N2231" i="6"/>
  <c r="N2232" i="6"/>
  <c r="N2233" i="6"/>
  <c r="K2233" i="6" s="1"/>
  <c r="N2234" i="6"/>
  <c r="K2234" i="6" s="1"/>
  <c r="N2235" i="6"/>
  <c r="K2235" i="6" s="1"/>
  <c r="N2236" i="6"/>
  <c r="K2236" i="6" s="1"/>
  <c r="N2237" i="6"/>
  <c r="K2237" i="6" s="1"/>
  <c r="N2238" i="6"/>
  <c r="K2238" i="6" s="1"/>
  <c r="N2239" i="6"/>
  <c r="K2239" i="6" s="1"/>
  <c r="N2240" i="6"/>
  <c r="N2241" i="6"/>
  <c r="N2242" i="6"/>
  <c r="K2242" i="6" s="1"/>
  <c r="N2243" i="6"/>
  <c r="N2244" i="6"/>
  <c r="N2245" i="6"/>
  <c r="K2245" i="6" s="1"/>
  <c r="N2246" i="6"/>
  <c r="N2247" i="6"/>
  <c r="N2248" i="6"/>
  <c r="N2249" i="6"/>
  <c r="K2249" i="6" s="1"/>
  <c r="N2250" i="6"/>
  <c r="K2250" i="6" s="1"/>
  <c r="N2251" i="6"/>
  <c r="K2251" i="6" s="1"/>
  <c r="N2252" i="6"/>
  <c r="K2252" i="6" s="1"/>
  <c r="N2253" i="6"/>
  <c r="K2253" i="6" s="1"/>
  <c r="N2254" i="6"/>
  <c r="K2254" i="6" s="1"/>
  <c r="N2255" i="6"/>
  <c r="K2255" i="6" s="1"/>
  <c r="N2256" i="6"/>
  <c r="N2257" i="6"/>
  <c r="N2258" i="6"/>
  <c r="K2258" i="6" s="1"/>
  <c r="N2259" i="6"/>
  <c r="N2260" i="6"/>
  <c r="N2261" i="6"/>
  <c r="K2261" i="6" s="1"/>
  <c r="N2262" i="6"/>
  <c r="N2263" i="6"/>
  <c r="N2264" i="6"/>
  <c r="N2265" i="6"/>
  <c r="K2265" i="6" s="1"/>
  <c r="N2266" i="6"/>
  <c r="K2266" i="6" s="1"/>
  <c r="N2267" i="6"/>
  <c r="K2267" i="6" s="1"/>
  <c r="N2268" i="6"/>
  <c r="K2268" i="6" s="1"/>
  <c r="N2269" i="6"/>
  <c r="K2269" i="6" s="1"/>
  <c r="N2270" i="6"/>
  <c r="K2270" i="6" s="1"/>
  <c r="N2271" i="6"/>
  <c r="K2271" i="6" s="1"/>
  <c r="N2272" i="6"/>
  <c r="N2273" i="6"/>
  <c r="N2274" i="6"/>
  <c r="K2274" i="6" s="1"/>
  <c r="N2275" i="6"/>
  <c r="N2276" i="6"/>
  <c r="N2277" i="6"/>
  <c r="K2277" i="6" s="1"/>
  <c r="N2278" i="6"/>
  <c r="N2279" i="6"/>
  <c r="N2280" i="6"/>
  <c r="N2281" i="6"/>
  <c r="K2281" i="6" s="1"/>
  <c r="N2282" i="6"/>
  <c r="K2282" i="6" s="1"/>
  <c r="N2283" i="6"/>
  <c r="K2283" i="6" s="1"/>
  <c r="N2284" i="6"/>
  <c r="K2284" i="6" s="1"/>
  <c r="N2285" i="6"/>
  <c r="K2285" i="6" s="1"/>
  <c r="N2286" i="6"/>
  <c r="K2286" i="6" s="1"/>
  <c r="N2287" i="6"/>
  <c r="K2287" i="6" s="1"/>
  <c r="N2288" i="6"/>
  <c r="N2289" i="6"/>
  <c r="N2290" i="6"/>
  <c r="K2290" i="6" s="1"/>
  <c r="N2291" i="6"/>
  <c r="N2292" i="6"/>
  <c r="N2293" i="6"/>
  <c r="K2293" i="6" s="1"/>
  <c r="N2294" i="6"/>
  <c r="N2295" i="6"/>
  <c r="N2296" i="6"/>
  <c r="N2297" i="6"/>
  <c r="K2297" i="6" s="1"/>
  <c r="N2298" i="6"/>
  <c r="K2298" i="6" s="1"/>
  <c r="N2299" i="6"/>
  <c r="K2299" i="6" s="1"/>
  <c r="N2300" i="6"/>
  <c r="K2300" i="6" s="1"/>
  <c r="N2301" i="6"/>
  <c r="K2301" i="6" s="1"/>
  <c r="N2302" i="6"/>
  <c r="K2302" i="6" s="1"/>
  <c r="N2303" i="6"/>
  <c r="K2303" i="6" s="1"/>
  <c r="N2304" i="6"/>
  <c r="N2305" i="6"/>
  <c r="N2306" i="6"/>
  <c r="K2306" i="6" s="1"/>
  <c r="N2307" i="6"/>
  <c r="N2308" i="6"/>
  <c r="N2309" i="6"/>
  <c r="K2309" i="6" s="1"/>
  <c r="N2310" i="6"/>
  <c r="N2311" i="6"/>
  <c r="N2312" i="6"/>
  <c r="N2313" i="6"/>
  <c r="K2313" i="6" s="1"/>
  <c r="N2314" i="6"/>
  <c r="K2314" i="6" s="1"/>
  <c r="N2315" i="6"/>
  <c r="K2315" i="6" s="1"/>
  <c r="N2316" i="6"/>
  <c r="K2316" i="6" s="1"/>
  <c r="N2317" i="6"/>
  <c r="K2317" i="6" s="1"/>
  <c r="N2318" i="6"/>
  <c r="K2318" i="6" s="1"/>
  <c r="N2319" i="6"/>
  <c r="K2319" i="6" s="1"/>
  <c r="N2320" i="6"/>
  <c r="N2321" i="6"/>
  <c r="N2322" i="6"/>
  <c r="K2322" i="6" s="1"/>
  <c r="N2323" i="6"/>
  <c r="N2324" i="6"/>
  <c r="N2325" i="6"/>
  <c r="K2325" i="6" s="1"/>
  <c r="N2326" i="6"/>
  <c r="N2327" i="6"/>
  <c r="N2328" i="6"/>
  <c r="N2329" i="6"/>
  <c r="K2329" i="6" s="1"/>
  <c r="N2330" i="6"/>
  <c r="K2330" i="6" s="1"/>
  <c r="N2331" i="6"/>
  <c r="K2331" i="6" s="1"/>
  <c r="N2332" i="6"/>
  <c r="K2332" i="6" s="1"/>
  <c r="N2333" i="6"/>
  <c r="K2333" i="6" s="1"/>
  <c r="N2334" i="6"/>
  <c r="K2334" i="6" s="1"/>
  <c r="N2335" i="6"/>
  <c r="K2335" i="6" s="1"/>
  <c r="N2336" i="6"/>
  <c r="N2337" i="6"/>
  <c r="N2338" i="6"/>
  <c r="K2338" i="6" s="1"/>
  <c r="N2339" i="6"/>
  <c r="N2340" i="6"/>
  <c r="N2341" i="6"/>
  <c r="K2341" i="6" s="1"/>
  <c r="N2342" i="6"/>
  <c r="N2343" i="6"/>
  <c r="N2344" i="6"/>
  <c r="N2345" i="6"/>
  <c r="K2345" i="6" s="1"/>
  <c r="N2346" i="6"/>
  <c r="K2346" i="6" s="1"/>
  <c r="N2347" i="6"/>
  <c r="K2347" i="6" s="1"/>
  <c r="N2348" i="6"/>
  <c r="K2348" i="6" s="1"/>
  <c r="N2349" i="6"/>
  <c r="K2349" i="6" s="1"/>
  <c r="N2350" i="6"/>
  <c r="K2350" i="6" s="1"/>
  <c r="N2351" i="6"/>
  <c r="K2351" i="6" s="1"/>
  <c r="N2352" i="6"/>
  <c r="N2353" i="6"/>
  <c r="N2354" i="6"/>
  <c r="K2354" i="6" s="1"/>
  <c r="N2355" i="6"/>
  <c r="N2356" i="6"/>
  <c r="N2357" i="6"/>
  <c r="K2357" i="6" s="1"/>
  <c r="N2358" i="6"/>
  <c r="N2359" i="6"/>
  <c r="N2360" i="6"/>
  <c r="N2361" i="6"/>
  <c r="K2361" i="6" s="1"/>
  <c r="N2362" i="6"/>
  <c r="K2362" i="6" s="1"/>
  <c r="N2363" i="6"/>
  <c r="K2363" i="6" s="1"/>
  <c r="N2364" i="6"/>
  <c r="K2364" i="6" s="1"/>
  <c r="N2365" i="6"/>
  <c r="K2365" i="6" s="1"/>
  <c r="N2366" i="6"/>
  <c r="K2366" i="6" s="1"/>
  <c r="N2367" i="6"/>
  <c r="K2367" i="6" s="1"/>
  <c r="N2368" i="6"/>
  <c r="N2369" i="6"/>
  <c r="N2370" i="6"/>
  <c r="K2370" i="6" s="1"/>
  <c r="N2371" i="6"/>
  <c r="N2372" i="6"/>
  <c r="N2373" i="6"/>
  <c r="K2373" i="6" s="1"/>
  <c r="N2374" i="6"/>
  <c r="N2375" i="6"/>
  <c r="N2376" i="6"/>
  <c r="N2377" i="6"/>
  <c r="K2377" i="6" s="1"/>
  <c r="N2378" i="6"/>
  <c r="K2378" i="6" s="1"/>
  <c r="N2379" i="6"/>
  <c r="K2379" i="6" s="1"/>
  <c r="N2380" i="6"/>
  <c r="K2380" i="6" s="1"/>
  <c r="N2381" i="6"/>
  <c r="K2381" i="6" s="1"/>
  <c r="N2382" i="6"/>
  <c r="K2382" i="6" s="1"/>
  <c r="N2383" i="6"/>
  <c r="K2383" i="6" s="1"/>
  <c r="N2384" i="6"/>
  <c r="N2385" i="6"/>
  <c r="N2386" i="6"/>
  <c r="K2386" i="6" s="1"/>
  <c r="N2387" i="6"/>
  <c r="N2388" i="6"/>
  <c r="N2389" i="6"/>
  <c r="K2389" i="6" s="1"/>
  <c r="N2390" i="6"/>
  <c r="N2391" i="6"/>
  <c r="N2392" i="6"/>
  <c r="N2393" i="6"/>
  <c r="K2393" i="6" s="1"/>
  <c r="N2394" i="6"/>
  <c r="K2394" i="6" s="1"/>
  <c r="N2395" i="6"/>
  <c r="K2395" i="6" s="1"/>
  <c r="N2396" i="6"/>
  <c r="K2396" i="6" s="1"/>
  <c r="N2397" i="6"/>
  <c r="K2397" i="6" s="1"/>
  <c r="N2398" i="6"/>
  <c r="K2398" i="6" s="1"/>
  <c r="N2399" i="6"/>
  <c r="K2399" i="6" s="1"/>
  <c r="N2400" i="6"/>
  <c r="N2401" i="6"/>
  <c r="N2402" i="6"/>
  <c r="K2402" i="6" s="1"/>
  <c r="N2403" i="6"/>
  <c r="N2404" i="6"/>
  <c r="N2405" i="6"/>
  <c r="K2405" i="6" s="1"/>
  <c r="N2406" i="6"/>
  <c r="N2407" i="6"/>
  <c r="N2408" i="6"/>
  <c r="N2409" i="6"/>
  <c r="K2409" i="6" s="1"/>
  <c r="N2410" i="6"/>
  <c r="K2410" i="6" s="1"/>
  <c r="N2411" i="6"/>
  <c r="K2411" i="6" s="1"/>
  <c r="N2412" i="6"/>
  <c r="K2412" i="6" s="1"/>
  <c r="N2413" i="6"/>
  <c r="K2413" i="6" s="1"/>
  <c r="N2414" i="6"/>
  <c r="K2414" i="6" s="1"/>
  <c r="N2415" i="6"/>
  <c r="K2415" i="6" s="1"/>
  <c r="N2416" i="6"/>
  <c r="N2417" i="6"/>
  <c r="N2418" i="6"/>
  <c r="K2418" i="6" s="1"/>
  <c r="N2419" i="6"/>
  <c r="N2420" i="6"/>
  <c r="N2421" i="6"/>
  <c r="K2421" i="6" s="1"/>
  <c r="N2422" i="6"/>
  <c r="N2423" i="6"/>
  <c r="N2424" i="6"/>
  <c r="N2425" i="6"/>
  <c r="K2425" i="6" s="1"/>
  <c r="N2426" i="6"/>
  <c r="K2426" i="6" s="1"/>
  <c r="N2427" i="6"/>
  <c r="K2427" i="6" s="1"/>
  <c r="N2428" i="6"/>
  <c r="K2428" i="6" s="1"/>
  <c r="N2429" i="6"/>
  <c r="K2429" i="6" s="1"/>
  <c r="N2430" i="6"/>
  <c r="K2430" i="6" s="1"/>
  <c r="N2431" i="6"/>
  <c r="K2431" i="6" s="1"/>
  <c r="N2432" i="6"/>
  <c r="N2433" i="6"/>
  <c r="N2434" i="6"/>
  <c r="K2434" i="6" s="1"/>
  <c r="N2435" i="6"/>
  <c r="N2436" i="6"/>
  <c r="N2437" i="6"/>
  <c r="K2437" i="6" s="1"/>
  <c r="N2438" i="6"/>
  <c r="N2439" i="6"/>
  <c r="N2440" i="6"/>
  <c r="N2441" i="6"/>
  <c r="K2441" i="6" s="1"/>
  <c r="N2442" i="6"/>
  <c r="K2442" i="6" s="1"/>
  <c r="N2443" i="6"/>
  <c r="K2443" i="6" s="1"/>
  <c r="N2444" i="6"/>
  <c r="K2444" i="6" s="1"/>
  <c r="N2445" i="6"/>
  <c r="K2445" i="6" s="1"/>
  <c r="N2446" i="6"/>
  <c r="K2446" i="6" s="1"/>
  <c r="N2447" i="6"/>
  <c r="K2447" i="6" s="1"/>
  <c r="N2448" i="6"/>
  <c r="N2449" i="6"/>
  <c r="N2450" i="6"/>
  <c r="K2450" i="6" s="1"/>
  <c r="N2451" i="6"/>
  <c r="N2452" i="6"/>
  <c r="N2453" i="6"/>
  <c r="K2453" i="6" s="1"/>
  <c r="N2454" i="6"/>
  <c r="N2455" i="6"/>
  <c r="N2456" i="6"/>
  <c r="N2457" i="6"/>
  <c r="K2457" i="6" s="1"/>
  <c r="N2458" i="6"/>
  <c r="K2458" i="6" s="1"/>
  <c r="N2459" i="6"/>
  <c r="K2459" i="6" s="1"/>
  <c r="N2460" i="6"/>
  <c r="K2460" i="6" s="1"/>
  <c r="N2461" i="6"/>
  <c r="K2461" i="6" s="1"/>
  <c r="N2462" i="6"/>
  <c r="K2462" i="6" s="1"/>
  <c r="N2463" i="6"/>
  <c r="K2463" i="6" s="1"/>
  <c r="N2464" i="6"/>
  <c r="N2465" i="6"/>
  <c r="N2466" i="6"/>
  <c r="K2466" i="6" s="1"/>
  <c r="N2467" i="6"/>
  <c r="N2468" i="6"/>
  <c r="N2469" i="6"/>
  <c r="K2469" i="6" s="1"/>
  <c r="N2470" i="6"/>
  <c r="N2471" i="6"/>
  <c r="N2472" i="6"/>
  <c r="N2473" i="6"/>
  <c r="K2473" i="6" s="1"/>
  <c r="N2474" i="6"/>
  <c r="K2474" i="6" s="1"/>
  <c r="N2475" i="6"/>
  <c r="K2475" i="6" s="1"/>
  <c r="N2476" i="6"/>
  <c r="K2476" i="6" s="1"/>
  <c r="N2477" i="6"/>
  <c r="K2477" i="6" s="1"/>
  <c r="N2478" i="6"/>
  <c r="K2478" i="6" s="1"/>
  <c r="N2479" i="6"/>
  <c r="K2479" i="6" s="1"/>
  <c r="N2480" i="6"/>
  <c r="N2481" i="6"/>
  <c r="N2482" i="6"/>
  <c r="K2482" i="6" s="1"/>
  <c r="N2483" i="6"/>
  <c r="N2484" i="6"/>
  <c r="N2485" i="6"/>
  <c r="K2485" i="6" s="1"/>
  <c r="N2486" i="6"/>
  <c r="N2487" i="6"/>
  <c r="N2488" i="6"/>
  <c r="N2489" i="6"/>
  <c r="K2489" i="6" s="1"/>
  <c r="N2490" i="6"/>
  <c r="K2490" i="6" s="1"/>
  <c r="N2491" i="6"/>
  <c r="K2491" i="6" s="1"/>
  <c r="N2492" i="6"/>
  <c r="K2492" i="6" s="1"/>
  <c r="N2493" i="6"/>
  <c r="K2493" i="6" s="1"/>
  <c r="N2494" i="6"/>
  <c r="K2494" i="6" s="1"/>
  <c r="N2495" i="6"/>
  <c r="K2495" i="6" s="1"/>
  <c r="N2496" i="6"/>
  <c r="N2497" i="6"/>
  <c r="N2498" i="6"/>
  <c r="K2498" i="6" s="1"/>
  <c r="N2499" i="6"/>
  <c r="N2500" i="6"/>
  <c r="N2501" i="6"/>
  <c r="K2501" i="6" s="1"/>
  <c r="N2502" i="6"/>
  <c r="N2503" i="6"/>
  <c r="N2504" i="6"/>
  <c r="N2505" i="6"/>
  <c r="K2505" i="6" s="1"/>
  <c r="N2506" i="6"/>
  <c r="K2506" i="6" s="1"/>
  <c r="N2507" i="6"/>
  <c r="K2507" i="6" s="1"/>
  <c r="N2508" i="6"/>
  <c r="K2508" i="6" s="1"/>
  <c r="N2509" i="6"/>
  <c r="K2509" i="6" s="1"/>
  <c r="N2510" i="6"/>
  <c r="K2510" i="6" s="1"/>
  <c r="N2511" i="6"/>
  <c r="K2511" i="6" s="1"/>
  <c r="N2512" i="6"/>
  <c r="N2513" i="6"/>
  <c r="N2514" i="6"/>
  <c r="K2514" i="6" s="1"/>
  <c r="N2515" i="6"/>
  <c r="N2516" i="6"/>
  <c r="N2517" i="6"/>
  <c r="K2517" i="6" s="1"/>
  <c r="N2518" i="6"/>
  <c r="N2519" i="6"/>
  <c r="N2520" i="6"/>
  <c r="N2521" i="6"/>
  <c r="K2521" i="6" s="1"/>
  <c r="N2522" i="6"/>
  <c r="K2522" i="6" s="1"/>
  <c r="N2523" i="6"/>
  <c r="K2523" i="6" s="1"/>
  <c r="N2524" i="6"/>
  <c r="K2524" i="6" s="1"/>
  <c r="N2525" i="6"/>
  <c r="K2525" i="6" s="1"/>
  <c r="N2526" i="6"/>
  <c r="K2526" i="6" s="1"/>
  <c r="N2527" i="6"/>
  <c r="K2527" i="6" s="1"/>
  <c r="N2528" i="6"/>
  <c r="N2529" i="6"/>
  <c r="N2530" i="6"/>
  <c r="K2530" i="6" s="1"/>
  <c r="N2531" i="6"/>
  <c r="N2532" i="6"/>
  <c r="N2533" i="6"/>
  <c r="K2533" i="6" s="1"/>
  <c r="N2534" i="6"/>
  <c r="N2535" i="6"/>
  <c r="N2536" i="6"/>
  <c r="N2537" i="6"/>
  <c r="K2537" i="6" s="1"/>
  <c r="N2538" i="6"/>
  <c r="K2538" i="6" s="1"/>
  <c r="N2539" i="6"/>
  <c r="K2539" i="6" s="1"/>
  <c r="N2540" i="6"/>
  <c r="K2540" i="6" s="1"/>
  <c r="N2541" i="6"/>
  <c r="K2541" i="6" s="1"/>
  <c r="N2542" i="6"/>
  <c r="K2542" i="6" s="1"/>
  <c r="N2543" i="6"/>
  <c r="K2543" i="6" s="1"/>
  <c r="N2544" i="6"/>
  <c r="N2545" i="6"/>
  <c r="N2546" i="6"/>
  <c r="K2546" i="6" s="1"/>
  <c r="N2547" i="6"/>
  <c r="N2548" i="6"/>
  <c r="N2549" i="6"/>
  <c r="K2549" i="6" s="1"/>
  <c r="N2550" i="6"/>
  <c r="N2551" i="6"/>
  <c r="N2552" i="6"/>
  <c r="N2553" i="6"/>
  <c r="K2553" i="6" s="1"/>
  <c r="N2554" i="6"/>
  <c r="K2554" i="6" s="1"/>
  <c r="N2555" i="6"/>
  <c r="K2555" i="6" s="1"/>
  <c r="N2556" i="6"/>
  <c r="K2556" i="6" s="1"/>
  <c r="N2557" i="6"/>
  <c r="K2557" i="6" s="1"/>
  <c r="N2558" i="6"/>
  <c r="K2558" i="6" s="1"/>
  <c r="N2559" i="6"/>
  <c r="K2559" i="6" s="1"/>
  <c r="N2560" i="6"/>
  <c r="N2561" i="6"/>
  <c r="N2562" i="6"/>
  <c r="K2562" i="6" s="1"/>
  <c r="N2563" i="6"/>
  <c r="N2564" i="6"/>
  <c r="N2565" i="6"/>
  <c r="K2565" i="6" s="1"/>
  <c r="N2566" i="6"/>
  <c r="N2567" i="6"/>
  <c r="N2568" i="6"/>
  <c r="N2569" i="6"/>
  <c r="K2569" i="6" s="1"/>
  <c r="N2570" i="6"/>
  <c r="K2570" i="6" s="1"/>
  <c r="N2571" i="6"/>
  <c r="K2571" i="6" s="1"/>
  <c r="N2572" i="6"/>
  <c r="K2572" i="6" s="1"/>
  <c r="N2573" i="6"/>
  <c r="K2573" i="6" s="1"/>
  <c r="N2574" i="6"/>
  <c r="K2574" i="6" s="1"/>
  <c r="N2575" i="6"/>
  <c r="K2575" i="6" s="1"/>
  <c r="N2576" i="6"/>
  <c r="N2577" i="6"/>
  <c r="N2578" i="6"/>
  <c r="K2578" i="6" s="1"/>
  <c r="N2579" i="6"/>
  <c r="N2580" i="6"/>
  <c r="N2581" i="6"/>
  <c r="K2581" i="6" s="1"/>
  <c r="N2582" i="6"/>
  <c r="N2583" i="6"/>
  <c r="N2584" i="6"/>
  <c r="N2585" i="6"/>
  <c r="K2585" i="6" s="1"/>
  <c r="N2586" i="6"/>
  <c r="K2586" i="6" s="1"/>
  <c r="N2587" i="6"/>
  <c r="K2587" i="6" s="1"/>
  <c r="N2588" i="6"/>
  <c r="K2588" i="6" s="1"/>
  <c r="N2589" i="6"/>
  <c r="K2589" i="6" s="1"/>
  <c r="N2590" i="6"/>
  <c r="K2590" i="6" s="1"/>
  <c r="N2591" i="6"/>
  <c r="K2591" i="6" s="1"/>
  <c r="N2592" i="6"/>
  <c r="N2593" i="6"/>
  <c r="N2594" i="6"/>
  <c r="K2594" i="6" s="1"/>
  <c r="N2595" i="6"/>
  <c r="N2596" i="6"/>
  <c r="N2597" i="6"/>
  <c r="K2597" i="6" s="1"/>
  <c r="N2598" i="6"/>
  <c r="N2599" i="6"/>
  <c r="N2600" i="6"/>
  <c r="N2601" i="6"/>
  <c r="K2601" i="6" s="1"/>
  <c r="N2602" i="6"/>
  <c r="K2602" i="6" s="1"/>
  <c r="N2603" i="6"/>
  <c r="K2603" i="6" s="1"/>
  <c r="N2604" i="6"/>
  <c r="K2604" i="6" s="1"/>
  <c r="N2605" i="6"/>
  <c r="K2605" i="6" s="1"/>
  <c r="N2606" i="6"/>
  <c r="K2606" i="6" s="1"/>
  <c r="N2607" i="6"/>
  <c r="K2607" i="6" s="1"/>
  <c r="N2608" i="6"/>
  <c r="N2609" i="6"/>
  <c r="N2610" i="6"/>
  <c r="K2610" i="6" s="1"/>
  <c r="N2611" i="6"/>
  <c r="N2612" i="6"/>
  <c r="N2613" i="6"/>
  <c r="K2613" i="6" s="1"/>
  <c r="N2614" i="6"/>
  <c r="N2615" i="6"/>
  <c r="N2616" i="6"/>
  <c r="N2617" i="6"/>
  <c r="K2617" i="6" s="1"/>
  <c r="N2618" i="6"/>
  <c r="K2618" i="6" s="1"/>
  <c r="N2619" i="6"/>
  <c r="K2619" i="6" s="1"/>
  <c r="N2620" i="6"/>
  <c r="K2620" i="6" s="1"/>
  <c r="N2621" i="6"/>
  <c r="K2621" i="6" s="1"/>
  <c r="N2622" i="6"/>
  <c r="K2622" i="6" s="1"/>
  <c r="N2623" i="6"/>
  <c r="K2623" i="6" s="1"/>
  <c r="N2624" i="6"/>
  <c r="N2625" i="6"/>
  <c r="N2626" i="6"/>
  <c r="K2626" i="6" s="1"/>
  <c r="N2627" i="6"/>
  <c r="N2628" i="6"/>
  <c r="N2629" i="6"/>
  <c r="K2629" i="6" s="1"/>
  <c r="N2630" i="6"/>
  <c r="N2631" i="6"/>
  <c r="N2632" i="6"/>
  <c r="N2633" i="6"/>
  <c r="K2633" i="6" s="1"/>
  <c r="N2634" i="6"/>
  <c r="K2634" i="6" s="1"/>
  <c r="N2635" i="6"/>
  <c r="K2635" i="6" s="1"/>
  <c r="N2636" i="6"/>
  <c r="K2636" i="6" s="1"/>
  <c r="N2637" i="6"/>
  <c r="K2637" i="6" s="1"/>
  <c r="N2638" i="6"/>
  <c r="K2638" i="6" s="1"/>
  <c r="N2639" i="6"/>
  <c r="K2639" i="6" s="1"/>
  <c r="N2640" i="6"/>
  <c r="N2641" i="6"/>
  <c r="N2642" i="6"/>
  <c r="K2642" i="6" s="1"/>
  <c r="N2643" i="6"/>
  <c r="N2644" i="6"/>
  <c r="N2645" i="6"/>
  <c r="K2645" i="6" s="1"/>
  <c r="N2646" i="6"/>
  <c r="N2647" i="6"/>
  <c r="N2648" i="6"/>
  <c r="N2649" i="6"/>
  <c r="K2649" i="6" s="1"/>
  <c r="N2650" i="6"/>
  <c r="K2650" i="6" s="1"/>
  <c r="N2651" i="6"/>
  <c r="K2651" i="6" s="1"/>
  <c r="N2652" i="6"/>
  <c r="K2652" i="6" s="1"/>
  <c r="N2653" i="6"/>
  <c r="K2653" i="6" s="1"/>
  <c r="N2654" i="6"/>
  <c r="K2654" i="6" s="1"/>
  <c r="N2655" i="6"/>
  <c r="K2655" i="6" s="1"/>
  <c r="N2656" i="6"/>
  <c r="N2657" i="6"/>
  <c r="N2658" i="6"/>
  <c r="K2658" i="6" s="1"/>
  <c r="N2659" i="6"/>
  <c r="N2660" i="6"/>
  <c r="N2661" i="6"/>
  <c r="K2661" i="6" s="1"/>
  <c r="N2662" i="6"/>
  <c r="N2663" i="6"/>
  <c r="N2664" i="6"/>
  <c r="N2665" i="6"/>
  <c r="K2665" i="6" s="1"/>
  <c r="N2666" i="6"/>
  <c r="K2666" i="6" s="1"/>
  <c r="N2667" i="6"/>
  <c r="K2667" i="6" s="1"/>
  <c r="N2668" i="6"/>
  <c r="K2668" i="6" s="1"/>
  <c r="N2669" i="6"/>
  <c r="K2669" i="6" s="1"/>
  <c r="N2670" i="6"/>
  <c r="K2670" i="6" s="1"/>
  <c r="N2671" i="6"/>
  <c r="K2671" i="6" s="1"/>
  <c r="N2672" i="6"/>
  <c r="N2673" i="6"/>
  <c r="N2674" i="6"/>
  <c r="K2674" i="6" s="1"/>
  <c r="N2675" i="6"/>
  <c r="N2676" i="6"/>
  <c r="N2677" i="6"/>
  <c r="K2677" i="6" s="1"/>
  <c r="N2678" i="6"/>
  <c r="N2679" i="6"/>
  <c r="N2680" i="6"/>
  <c r="N2681" i="6"/>
  <c r="K2681" i="6" s="1"/>
  <c r="N2682" i="6"/>
  <c r="K2682" i="6" s="1"/>
  <c r="N2683" i="6"/>
  <c r="K2683" i="6" s="1"/>
  <c r="N2684" i="6"/>
  <c r="K2684" i="6" s="1"/>
  <c r="N2685" i="6"/>
  <c r="K2685" i="6" s="1"/>
  <c r="N2686" i="6"/>
  <c r="K2686" i="6" s="1"/>
  <c r="N2687" i="6"/>
  <c r="K2687" i="6" s="1"/>
  <c r="N2688" i="6"/>
  <c r="N2689" i="6"/>
  <c r="N2690" i="6"/>
  <c r="K2690" i="6" s="1"/>
  <c r="N2691" i="6"/>
  <c r="N2692" i="6"/>
  <c r="N2693" i="6"/>
  <c r="K2693" i="6" s="1"/>
  <c r="N2694" i="6"/>
  <c r="N2695" i="6"/>
  <c r="N2696" i="6"/>
  <c r="N2697" i="6"/>
  <c r="K2697" i="6" s="1"/>
  <c r="N2698" i="6"/>
  <c r="K2698" i="6" s="1"/>
  <c r="N2699" i="6"/>
  <c r="K2699" i="6" s="1"/>
  <c r="N2700" i="6"/>
  <c r="K2700" i="6" s="1"/>
  <c r="N2701" i="6"/>
  <c r="K2701" i="6" s="1"/>
  <c r="N2702" i="6"/>
  <c r="K2702" i="6" s="1"/>
  <c r="N2703" i="6"/>
  <c r="K2703" i="6" s="1"/>
  <c r="N2704" i="6"/>
  <c r="N2705" i="6"/>
  <c r="N2706" i="6"/>
  <c r="K2706" i="6" s="1"/>
  <c r="N2707" i="6"/>
  <c r="N2708" i="6"/>
  <c r="N2709" i="6"/>
  <c r="K2709" i="6" s="1"/>
  <c r="N2710" i="6"/>
  <c r="N2711" i="6"/>
  <c r="N2712" i="6"/>
  <c r="N2713" i="6"/>
  <c r="K2713" i="6" s="1"/>
  <c r="N2714" i="6"/>
  <c r="K2714" i="6" s="1"/>
  <c r="N2715" i="6"/>
  <c r="K2715" i="6" s="1"/>
  <c r="N2716" i="6"/>
  <c r="K2716" i="6" s="1"/>
  <c r="N2717" i="6"/>
  <c r="K2717" i="6" s="1"/>
  <c r="N2718" i="6"/>
  <c r="K2718" i="6" s="1"/>
  <c r="N2719" i="6"/>
  <c r="K2719" i="6" s="1"/>
  <c r="N2720" i="6"/>
  <c r="N2721" i="6"/>
  <c r="N2722" i="6"/>
  <c r="K2722" i="6" s="1"/>
  <c r="N2723" i="6"/>
  <c r="N2724" i="6"/>
  <c r="N2725" i="6"/>
  <c r="K2725" i="6" s="1"/>
  <c r="N2726" i="6"/>
  <c r="N2727" i="6"/>
  <c r="N2728" i="6"/>
  <c r="N2729" i="6"/>
  <c r="K2729" i="6" s="1"/>
  <c r="N2730" i="6"/>
  <c r="K2730" i="6" s="1"/>
  <c r="N2731" i="6"/>
  <c r="K2731" i="6" s="1"/>
  <c r="N2732" i="6"/>
  <c r="K2732" i="6" s="1"/>
  <c r="N2733" i="6"/>
  <c r="K2733" i="6" s="1"/>
  <c r="N2734" i="6"/>
  <c r="K2734" i="6" s="1"/>
  <c r="N2735" i="6"/>
  <c r="K2735" i="6" s="1"/>
  <c r="N2736" i="6"/>
  <c r="N2737" i="6"/>
  <c r="N2738" i="6"/>
  <c r="K2738" i="6" s="1"/>
  <c r="N2739" i="6"/>
  <c r="N2740" i="6"/>
  <c r="N2741" i="6"/>
  <c r="K2741" i="6" s="1"/>
  <c r="N2742" i="6"/>
  <c r="N2743" i="6"/>
  <c r="N2744" i="6"/>
  <c r="N2745" i="6"/>
  <c r="K2745" i="6" s="1"/>
  <c r="N2746" i="6"/>
  <c r="K2746" i="6" s="1"/>
  <c r="N2747" i="6"/>
  <c r="K2747" i="6" s="1"/>
  <c r="N2748" i="6"/>
  <c r="K2748" i="6" s="1"/>
  <c r="N2749" i="6"/>
  <c r="K2749" i="6" s="1"/>
  <c r="N2750" i="6"/>
  <c r="K2750" i="6" s="1"/>
  <c r="N2751" i="6"/>
  <c r="K2751" i="6" s="1"/>
  <c r="N2752" i="6"/>
  <c r="N2753" i="6"/>
  <c r="N2754" i="6"/>
  <c r="K2754" i="6" s="1"/>
  <c r="N2755" i="6"/>
  <c r="N2756" i="6"/>
  <c r="N2757" i="6"/>
  <c r="K2757" i="6" s="1"/>
  <c r="N2758" i="6"/>
  <c r="N2759" i="6"/>
  <c r="N2760" i="6"/>
  <c r="N2761" i="6"/>
  <c r="K2761" i="6" s="1"/>
  <c r="N2762" i="6"/>
  <c r="K2762" i="6" s="1"/>
  <c r="N2763" i="6"/>
  <c r="K2763" i="6" s="1"/>
  <c r="N2764" i="6"/>
  <c r="K2764" i="6" s="1"/>
  <c r="N2765" i="6"/>
  <c r="K2765" i="6" s="1"/>
  <c r="N2766" i="6"/>
  <c r="K2766" i="6" s="1"/>
  <c r="N2767" i="6"/>
  <c r="K2767" i="6" s="1"/>
  <c r="N2768" i="6"/>
  <c r="N2769" i="6"/>
  <c r="N2770" i="6"/>
  <c r="K2770" i="6" s="1"/>
  <c r="N2771" i="6"/>
  <c r="N2772" i="6"/>
  <c r="N2773" i="6"/>
  <c r="K2773" i="6" s="1"/>
  <c r="N2774" i="6"/>
  <c r="N2775" i="6"/>
  <c r="N2776" i="6"/>
  <c r="N2777" i="6"/>
  <c r="K2777" i="6" s="1"/>
  <c r="N2778" i="6"/>
  <c r="K2778" i="6" s="1"/>
  <c r="N2779" i="6"/>
  <c r="K2779" i="6" s="1"/>
  <c r="N2780" i="6"/>
  <c r="K2780" i="6" s="1"/>
  <c r="N2781" i="6"/>
  <c r="K2781" i="6" s="1"/>
  <c r="N2782" i="6"/>
  <c r="K2782" i="6" s="1"/>
  <c r="N2783" i="6"/>
  <c r="K2783" i="6" s="1"/>
  <c r="N2784" i="6"/>
  <c r="N2785" i="6"/>
  <c r="N2786" i="6"/>
  <c r="K2786" i="6" s="1"/>
  <c r="N2787" i="6"/>
  <c r="N2788" i="6"/>
  <c r="N2789" i="6"/>
  <c r="K2789" i="6" s="1"/>
  <c r="N2790" i="6"/>
  <c r="N2791" i="6"/>
  <c r="N2792" i="6"/>
  <c r="N2793" i="6"/>
  <c r="K2793" i="6" s="1"/>
  <c r="N2794" i="6"/>
  <c r="K2794" i="6" s="1"/>
  <c r="N2795" i="6"/>
  <c r="K2795" i="6" s="1"/>
  <c r="N2796" i="6"/>
  <c r="K2796" i="6" s="1"/>
  <c r="N2797" i="6"/>
  <c r="K2797" i="6" s="1"/>
  <c r="N2798" i="6"/>
  <c r="K2798" i="6" s="1"/>
  <c r="N2799" i="6"/>
  <c r="K2799" i="6" s="1"/>
  <c r="N2800" i="6"/>
  <c r="N2801" i="6"/>
  <c r="N2802" i="6"/>
  <c r="K2802" i="6" s="1"/>
  <c r="N2803" i="6"/>
  <c r="N2804" i="6"/>
  <c r="N2805" i="6"/>
  <c r="K2805" i="6" s="1"/>
  <c r="N2806" i="6"/>
  <c r="N2807" i="6"/>
  <c r="N2808" i="6"/>
  <c r="N2809" i="6"/>
  <c r="K2809" i="6" s="1"/>
  <c r="N2810" i="6"/>
  <c r="K2810" i="6" s="1"/>
  <c r="N2811" i="6"/>
  <c r="K2811" i="6" s="1"/>
  <c r="N2812" i="6"/>
  <c r="K2812" i="6" s="1"/>
  <c r="N2813" i="6"/>
  <c r="K2813" i="6" s="1"/>
  <c r="N2814" i="6"/>
  <c r="K2814" i="6" s="1"/>
  <c r="N2815" i="6"/>
  <c r="K2815" i="6" s="1"/>
  <c r="N2816" i="6"/>
  <c r="N2817" i="6"/>
  <c r="N2818" i="6"/>
  <c r="K2818" i="6" s="1"/>
  <c r="N2819" i="6"/>
  <c r="N2820" i="6"/>
  <c r="N2821" i="6"/>
  <c r="K2821" i="6" s="1"/>
  <c r="N2822" i="6"/>
  <c r="N2823" i="6"/>
  <c r="N2824" i="6"/>
  <c r="N2825" i="6"/>
  <c r="K2825" i="6" s="1"/>
  <c r="N2826" i="6"/>
  <c r="K2826" i="6" s="1"/>
  <c r="N2827" i="6"/>
  <c r="K2827" i="6" s="1"/>
  <c r="N2828" i="6"/>
  <c r="K2828" i="6" s="1"/>
  <c r="N2829" i="6"/>
  <c r="K2829" i="6" s="1"/>
  <c r="N2830" i="6"/>
  <c r="K2830" i="6" s="1"/>
  <c r="N2831" i="6"/>
  <c r="K2831" i="6" s="1"/>
  <c r="N2832" i="6"/>
  <c r="N2833" i="6"/>
  <c r="N2834" i="6"/>
  <c r="K2834" i="6" s="1"/>
  <c r="N2835" i="6"/>
  <c r="N2836" i="6"/>
  <c r="N2837" i="6"/>
  <c r="K2837" i="6" s="1"/>
  <c r="N2838" i="6"/>
  <c r="N2839" i="6"/>
  <c r="N2840" i="6"/>
  <c r="N2841" i="6"/>
  <c r="K2841" i="6" s="1"/>
  <c r="N2842" i="6"/>
  <c r="K2842" i="6" s="1"/>
  <c r="N2843" i="6"/>
  <c r="K2843" i="6" s="1"/>
  <c r="N2844" i="6"/>
  <c r="K2844" i="6" s="1"/>
  <c r="N2845" i="6"/>
  <c r="K2845" i="6" s="1"/>
  <c r="N2846" i="6"/>
  <c r="K2846" i="6" s="1"/>
  <c r="N2847" i="6"/>
  <c r="K2847" i="6" s="1"/>
  <c r="N2848" i="6"/>
  <c r="N2849" i="6"/>
  <c r="N2850" i="6"/>
  <c r="K2850" i="6" s="1"/>
  <c r="N2851" i="6"/>
  <c r="N2852" i="6"/>
  <c r="N2853" i="6"/>
  <c r="K2853" i="6" s="1"/>
  <c r="N2854" i="6"/>
  <c r="N2855" i="6"/>
  <c r="N2856" i="6"/>
  <c r="N2857" i="6"/>
  <c r="K2857" i="6" s="1"/>
  <c r="N2858" i="6"/>
  <c r="K2858" i="6" s="1"/>
  <c r="N2859" i="6"/>
  <c r="K2859" i="6" s="1"/>
  <c r="N2860" i="6"/>
  <c r="K2860" i="6" s="1"/>
  <c r="N2861" i="6"/>
  <c r="K2861" i="6" s="1"/>
  <c r="N2862" i="6"/>
  <c r="K2862" i="6" s="1"/>
  <c r="N2863" i="6"/>
  <c r="K2863" i="6" s="1"/>
  <c r="N2864" i="6"/>
  <c r="N2865" i="6"/>
  <c r="N2866" i="6"/>
  <c r="K2866" i="6" s="1"/>
  <c r="N2867" i="6"/>
  <c r="N2868" i="6"/>
  <c r="N2869" i="6"/>
  <c r="K2869" i="6" s="1"/>
  <c r="N2870" i="6"/>
  <c r="N2871" i="6"/>
  <c r="N2872" i="6"/>
  <c r="N2873" i="6"/>
  <c r="K2873" i="6" s="1"/>
  <c r="N2874" i="6"/>
  <c r="K2874" i="6" s="1"/>
  <c r="N2875" i="6"/>
  <c r="K2875" i="6" s="1"/>
  <c r="N2876" i="6"/>
  <c r="K2876" i="6" s="1"/>
  <c r="N2877" i="6"/>
  <c r="K2877" i="6" s="1"/>
  <c r="N2878" i="6"/>
  <c r="K2878" i="6" s="1"/>
  <c r="N2879" i="6"/>
  <c r="K2879" i="6" s="1"/>
  <c r="N2880" i="6"/>
  <c r="N2881" i="6"/>
  <c r="N2882" i="6"/>
  <c r="K2882" i="6" s="1"/>
  <c r="N2883" i="6"/>
  <c r="N2884" i="6"/>
  <c r="N2885" i="6"/>
  <c r="K2885" i="6" s="1"/>
  <c r="N2886" i="6"/>
  <c r="N2887" i="6"/>
  <c r="N2888" i="6"/>
  <c r="N2889" i="6"/>
  <c r="K2889" i="6" s="1"/>
  <c r="N2890" i="6"/>
  <c r="K2890" i="6" s="1"/>
  <c r="N2891" i="6"/>
  <c r="K2891" i="6" s="1"/>
  <c r="N2892" i="6"/>
  <c r="K2892" i="6" s="1"/>
  <c r="N2893" i="6"/>
  <c r="K2893" i="6" s="1"/>
  <c r="N2894" i="6"/>
  <c r="K2894" i="6" s="1"/>
  <c r="N2895" i="6"/>
  <c r="K2895" i="6" s="1"/>
  <c r="N2896" i="6"/>
  <c r="N2897" i="6"/>
  <c r="N2898" i="6"/>
  <c r="K2898" i="6" s="1"/>
  <c r="N2899" i="6"/>
  <c r="N2900" i="6"/>
  <c r="N2901" i="6"/>
  <c r="K2901" i="6" s="1"/>
  <c r="N2902" i="6"/>
  <c r="N2903" i="6"/>
  <c r="N2904" i="6"/>
  <c r="N2905" i="6"/>
  <c r="K2905" i="6" s="1"/>
  <c r="N2906" i="6"/>
  <c r="K2906" i="6" s="1"/>
  <c r="N2907" i="6"/>
  <c r="K2907" i="6" s="1"/>
  <c r="N2908" i="6"/>
  <c r="K2908" i="6" s="1"/>
  <c r="N2909" i="6"/>
  <c r="K2909" i="6" s="1"/>
  <c r="N2910" i="6"/>
  <c r="K2910" i="6" s="1"/>
  <c r="N2911" i="6"/>
  <c r="K2911" i="6" s="1"/>
  <c r="N2912" i="6"/>
  <c r="N2913" i="6"/>
  <c r="N2914" i="6"/>
  <c r="K2914" i="6" s="1"/>
  <c r="N2915" i="6"/>
  <c r="N2916" i="6"/>
  <c r="N2917" i="6"/>
  <c r="K2917" i="6" s="1"/>
  <c r="N2918" i="6"/>
  <c r="N2919" i="6"/>
  <c r="N2920" i="6"/>
  <c r="N2921" i="6"/>
  <c r="K2921" i="6" s="1"/>
  <c r="N2922" i="6"/>
  <c r="K2922" i="6" s="1"/>
  <c r="N2923" i="6"/>
  <c r="K2923" i="6" s="1"/>
  <c r="N2924" i="6"/>
  <c r="K2924" i="6" s="1"/>
  <c r="N2925" i="6"/>
  <c r="K2925" i="6" s="1"/>
  <c r="N2926" i="6"/>
  <c r="K2926" i="6" s="1"/>
  <c r="N2927" i="6"/>
  <c r="K2927" i="6" s="1"/>
  <c r="N2928" i="6"/>
  <c r="N2929" i="6"/>
  <c r="N2930" i="6"/>
  <c r="K2930" i="6" s="1"/>
  <c r="N2931" i="6"/>
  <c r="N2932" i="6"/>
  <c r="N2933" i="6"/>
  <c r="K2933" i="6" s="1"/>
  <c r="N2934" i="6"/>
  <c r="N2935" i="6"/>
  <c r="N2936" i="6"/>
  <c r="N2937" i="6"/>
  <c r="K2937" i="6" s="1"/>
  <c r="N2938" i="6"/>
  <c r="K2938" i="6" s="1"/>
  <c r="N2939" i="6"/>
  <c r="K2939" i="6" s="1"/>
  <c r="N2940" i="6"/>
  <c r="K2940" i="6" s="1"/>
  <c r="N2941" i="6"/>
  <c r="K2941" i="6" s="1"/>
  <c r="N2942" i="6"/>
  <c r="K2942" i="6" s="1"/>
  <c r="N2943" i="6"/>
  <c r="K2943" i="6" s="1"/>
  <c r="N2944" i="6"/>
  <c r="N2945" i="6"/>
  <c r="N2946" i="6"/>
  <c r="K2946" i="6" s="1"/>
  <c r="N2947" i="6"/>
  <c r="N2948" i="6"/>
  <c r="N2949" i="6"/>
  <c r="K2949" i="6" s="1"/>
  <c r="N2950" i="6"/>
  <c r="N2951" i="6"/>
  <c r="N2952" i="6"/>
  <c r="N2953" i="6"/>
  <c r="K2953" i="6" s="1"/>
  <c r="N2954" i="6"/>
  <c r="K2954" i="6" s="1"/>
  <c r="N2955" i="6"/>
  <c r="K2955" i="6" s="1"/>
  <c r="N2956" i="6"/>
  <c r="K2956" i="6" s="1"/>
  <c r="N2957" i="6"/>
  <c r="K2957" i="6" s="1"/>
  <c r="N2958" i="6"/>
  <c r="K2958" i="6" s="1"/>
  <c r="N2959" i="6"/>
  <c r="K2959" i="6" s="1"/>
  <c r="N2960" i="6"/>
  <c r="N2961" i="6"/>
  <c r="N2962" i="6"/>
  <c r="K2962" i="6" s="1"/>
  <c r="N2963" i="6"/>
  <c r="N2964" i="6"/>
  <c r="N2965" i="6"/>
  <c r="K2965" i="6" s="1"/>
  <c r="N2966" i="6"/>
  <c r="N2967" i="6"/>
  <c r="N2968" i="6"/>
  <c r="N2969" i="6"/>
  <c r="K2969" i="6" s="1"/>
  <c r="N2970" i="6"/>
  <c r="K2970" i="6" s="1"/>
  <c r="N2971" i="6"/>
  <c r="K2971" i="6" s="1"/>
  <c r="N2972" i="6"/>
  <c r="K2972" i="6" s="1"/>
  <c r="N2973" i="6"/>
  <c r="K2973" i="6" s="1"/>
  <c r="N2974" i="6"/>
  <c r="K2974" i="6" s="1"/>
  <c r="N2975" i="6"/>
  <c r="K2975" i="6" s="1"/>
  <c r="N2976" i="6"/>
  <c r="N2977" i="6"/>
  <c r="N2978" i="6"/>
  <c r="K2978" i="6" s="1"/>
  <c r="N2979" i="6"/>
  <c r="N2980" i="6"/>
  <c r="N2981" i="6"/>
  <c r="K2981" i="6" s="1"/>
  <c r="N2982" i="6"/>
  <c r="N2983" i="6"/>
  <c r="N2984" i="6"/>
  <c r="N2985" i="6"/>
  <c r="K2985" i="6" s="1"/>
  <c r="N2986" i="6"/>
  <c r="K2986" i="6" s="1"/>
  <c r="N2987" i="6"/>
  <c r="K2987" i="6" s="1"/>
  <c r="N2988" i="6"/>
  <c r="K2988" i="6" s="1"/>
  <c r="N2989" i="6"/>
  <c r="K2989" i="6" s="1"/>
  <c r="N2990" i="6"/>
  <c r="K2990" i="6" s="1"/>
  <c r="N2991" i="6"/>
  <c r="K2991" i="6" s="1"/>
  <c r="N2992" i="6"/>
  <c r="N2993" i="6"/>
  <c r="N2994" i="6"/>
  <c r="K2994" i="6" s="1"/>
  <c r="N2995" i="6"/>
  <c r="N2996" i="6"/>
  <c r="N2997" i="6"/>
  <c r="K2997" i="6" s="1"/>
  <c r="N2998" i="6"/>
  <c r="N2999" i="6"/>
  <c r="N3000" i="6"/>
  <c r="N3001" i="6"/>
  <c r="K3001" i="6" s="1"/>
  <c r="N3002" i="6"/>
  <c r="K3002" i="6" s="1"/>
  <c r="N3003" i="6"/>
  <c r="K3003" i="6" s="1"/>
  <c r="N3004" i="6"/>
  <c r="K3004" i="6" s="1"/>
  <c r="N3005" i="6"/>
  <c r="K3005" i="6" s="1"/>
  <c r="N3006" i="6"/>
  <c r="K3006" i="6" s="1"/>
  <c r="N3007" i="6"/>
  <c r="K3007" i="6" s="1"/>
  <c r="N3008" i="6"/>
  <c r="N3009" i="6"/>
  <c r="N3010" i="6"/>
  <c r="K3010" i="6" s="1"/>
  <c r="N3011" i="6"/>
  <c r="N3012" i="6"/>
  <c r="N3013" i="6"/>
  <c r="K3013" i="6" s="1"/>
  <c r="N3014" i="6"/>
  <c r="N3015" i="6"/>
  <c r="N3016" i="6"/>
  <c r="N3017" i="6"/>
  <c r="K3017" i="6" s="1"/>
  <c r="N3018" i="6"/>
  <c r="K3018" i="6" s="1"/>
  <c r="N3019" i="6"/>
  <c r="K3019" i="6" s="1"/>
  <c r="N3020" i="6"/>
  <c r="K3020" i="6" s="1"/>
  <c r="N3021" i="6"/>
  <c r="K3021" i="6" s="1"/>
  <c r="N3022" i="6"/>
  <c r="K3022" i="6" s="1"/>
  <c r="N3023" i="6"/>
  <c r="K3023" i="6" s="1"/>
  <c r="N3024" i="6"/>
  <c r="N3025" i="6"/>
  <c r="N3026" i="6"/>
  <c r="K3026" i="6" s="1"/>
  <c r="N3027" i="6"/>
  <c r="N3028" i="6"/>
  <c r="N3029" i="6"/>
  <c r="K3029" i="6" s="1"/>
  <c r="N3030" i="6"/>
  <c r="N3031" i="6"/>
  <c r="N3032" i="6"/>
  <c r="N3033" i="6"/>
  <c r="K3033" i="6" s="1"/>
  <c r="N3034" i="6"/>
  <c r="K3034" i="6" s="1"/>
  <c r="N3035" i="6"/>
  <c r="K3035" i="6" s="1"/>
  <c r="N3036" i="6"/>
  <c r="K3036" i="6" s="1"/>
  <c r="N3037" i="6"/>
  <c r="K3037" i="6" s="1"/>
  <c r="N3038" i="6"/>
  <c r="K3038" i="6" s="1"/>
  <c r="N3039" i="6"/>
  <c r="K3039" i="6" s="1"/>
  <c r="N3040" i="6"/>
  <c r="N3041" i="6"/>
  <c r="N3042" i="6"/>
  <c r="K3042" i="6" s="1"/>
  <c r="N3043" i="6"/>
  <c r="N3044" i="6"/>
  <c r="N3045" i="6"/>
  <c r="K3045" i="6" s="1"/>
  <c r="N3046" i="6"/>
  <c r="N3047" i="6"/>
  <c r="N3048" i="6"/>
  <c r="N3049" i="6"/>
  <c r="K3049" i="6" s="1"/>
  <c r="N3050" i="6"/>
  <c r="K3050" i="6" s="1"/>
  <c r="N3051" i="6"/>
  <c r="K3051" i="6" s="1"/>
  <c r="N3052" i="6"/>
  <c r="K3052" i="6" s="1"/>
  <c r="N3053" i="6"/>
  <c r="K3053" i="6" s="1"/>
  <c r="N3054" i="6"/>
  <c r="K3054" i="6" s="1"/>
  <c r="N3055" i="6"/>
  <c r="K3055" i="6" s="1"/>
  <c r="N3056" i="6"/>
  <c r="N3057" i="6"/>
  <c r="N3058" i="6"/>
  <c r="K3058" i="6" s="1"/>
  <c r="N3059" i="6"/>
  <c r="N3060" i="6"/>
  <c r="N3061" i="6"/>
  <c r="K3061" i="6" s="1"/>
  <c r="N3062" i="6"/>
  <c r="N3063" i="6"/>
  <c r="N3064" i="6"/>
  <c r="N3065" i="6"/>
  <c r="K3065" i="6" s="1"/>
  <c r="N3066" i="6"/>
  <c r="K3066" i="6" s="1"/>
  <c r="N3067" i="6"/>
  <c r="K3067" i="6" s="1"/>
  <c r="N3068" i="6"/>
  <c r="K3068" i="6" s="1"/>
  <c r="N3069" i="6"/>
  <c r="K3069" i="6" s="1"/>
  <c r="N3070" i="6"/>
  <c r="K3070" i="6" s="1"/>
  <c r="N3071" i="6"/>
  <c r="K3071" i="6" s="1"/>
  <c r="N3072" i="6"/>
  <c r="N3073" i="6"/>
  <c r="N3074" i="6"/>
  <c r="K3074" i="6" s="1"/>
  <c r="N3075" i="6"/>
  <c r="N3076" i="6"/>
  <c r="N3077" i="6"/>
  <c r="K3077" i="6" s="1"/>
  <c r="N3078" i="6"/>
  <c r="N3079" i="6"/>
  <c r="N3080" i="6"/>
  <c r="N3081" i="6"/>
  <c r="K3081" i="6" s="1"/>
  <c r="N3082" i="6"/>
  <c r="K3082" i="6" s="1"/>
  <c r="N3083" i="6"/>
  <c r="K3083" i="6" s="1"/>
  <c r="N3084" i="6"/>
  <c r="K3084" i="6" s="1"/>
  <c r="N3085" i="6"/>
  <c r="K3085" i="6" s="1"/>
  <c r="N3086" i="6"/>
  <c r="K3086" i="6" s="1"/>
  <c r="N3087" i="6"/>
  <c r="K3087" i="6" s="1"/>
  <c r="N3088" i="6"/>
  <c r="N3089" i="6"/>
  <c r="N3090" i="6"/>
  <c r="K3090" i="6" s="1"/>
  <c r="N3091" i="6"/>
  <c r="N3092" i="6"/>
  <c r="N3093" i="6"/>
  <c r="K3093" i="6" s="1"/>
  <c r="N3094" i="6"/>
  <c r="N3095" i="6"/>
  <c r="N3096" i="6"/>
  <c r="N3097" i="6"/>
  <c r="K3097" i="6" s="1"/>
  <c r="N3098" i="6"/>
  <c r="K3098" i="6" s="1"/>
  <c r="N3099" i="6"/>
  <c r="K3099" i="6" s="1"/>
  <c r="N3100" i="6"/>
  <c r="K3100" i="6" s="1"/>
  <c r="N3101" i="6"/>
  <c r="K3101" i="6" s="1"/>
  <c r="N3102" i="6"/>
  <c r="K3102" i="6" s="1"/>
  <c r="N3103" i="6"/>
  <c r="K3103" i="6" s="1"/>
  <c r="N3104" i="6"/>
  <c r="N3105" i="6"/>
  <c r="N3106" i="6"/>
  <c r="K3106" i="6" s="1"/>
  <c r="N3107" i="6"/>
  <c r="N3108" i="6"/>
  <c r="N3109" i="6"/>
  <c r="K3109" i="6" s="1"/>
  <c r="N3110" i="6"/>
  <c r="N3111" i="6"/>
  <c r="N3112" i="6"/>
  <c r="N3113" i="6"/>
  <c r="K3113" i="6" s="1"/>
  <c r="N3114" i="6"/>
  <c r="K3114" i="6" s="1"/>
  <c r="N3115" i="6"/>
  <c r="K3115" i="6" s="1"/>
  <c r="N3116" i="6"/>
  <c r="K3116" i="6" s="1"/>
  <c r="N3117" i="6"/>
  <c r="K3117" i="6" s="1"/>
  <c r="N3118" i="6"/>
  <c r="K3118" i="6" s="1"/>
  <c r="N3119" i="6"/>
  <c r="K3119" i="6" s="1"/>
  <c r="N3120" i="6"/>
  <c r="N3121" i="6"/>
  <c r="N3122" i="6"/>
  <c r="K3122" i="6" s="1"/>
  <c r="N3123" i="6"/>
  <c r="N3124" i="6"/>
  <c r="N3125" i="6"/>
  <c r="K3125" i="6" s="1"/>
  <c r="N3126" i="6"/>
  <c r="N3127" i="6"/>
  <c r="N3128" i="6"/>
  <c r="N3129" i="6"/>
  <c r="K3129" i="6" s="1"/>
  <c r="N3130" i="6"/>
  <c r="K3130" i="6" s="1"/>
  <c r="N3131" i="6"/>
  <c r="K3131" i="6" s="1"/>
  <c r="N3132" i="6"/>
  <c r="K3132" i="6" s="1"/>
  <c r="N3133" i="6"/>
  <c r="K3133" i="6" s="1"/>
  <c r="N3134" i="6"/>
  <c r="K3134" i="6" s="1"/>
  <c r="N3135" i="6"/>
  <c r="K3135" i="6" s="1"/>
  <c r="N3136" i="6"/>
  <c r="N3137" i="6"/>
  <c r="N3138" i="6"/>
  <c r="K3138" i="6" s="1"/>
  <c r="N3139" i="6"/>
  <c r="N3140" i="6"/>
  <c r="N3141" i="6"/>
  <c r="K3141" i="6" s="1"/>
  <c r="N3142" i="6"/>
  <c r="N3143" i="6"/>
  <c r="N3144" i="6"/>
  <c r="N3145" i="6"/>
  <c r="K3145" i="6" s="1"/>
  <c r="N3146" i="6"/>
  <c r="K3146" i="6" s="1"/>
  <c r="N3147" i="6"/>
  <c r="K3147" i="6" s="1"/>
  <c r="N3148" i="6"/>
  <c r="K3148" i="6" s="1"/>
  <c r="N3149" i="6"/>
  <c r="K3149" i="6" s="1"/>
  <c r="N3150" i="6"/>
  <c r="K3150" i="6" s="1"/>
  <c r="N3151" i="6"/>
  <c r="K3151" i="6" s="1"/>
  <c r="N3152" i="6"/>
  <c r="N3153" i="6"/>
  <c r="N3154" i="6"/>
  <c r="K3154" i="6" s="1"/>
  <c r="N3155" i="6"/>
  <c r="N3156" i="6"/>
  <c r="N3157" i="6"/>
  <c r="K3157" i="6" s="1"/>
  <c r="N3158" i="6"/>
  <c r="N3159" i="6"/>
  <c r="N3160" i="6"/>
  <c r="N3161" i="6"/>
  <c r="K3161" i="6" s="1"/>
  <c r="N3162" i="6"/>
  <c r="K3162" i="6" s="1"/>
  <c r="N3163" i="6"/>
  <c r="K3163" i="6" s="1"/>
  <c r="N3164" i="6"/>
  <c r="K3164" i="6" s="1"/>
  <c r="N3165" i="6"/>
  <c r="K3165" i="6" s="1"/>
  <c r="N3166" i="6"/>
  <c r="K3166" i="6" s="1"/>
  <c r="N3167" i="6"/>
  <c r="K3167" i="6" s="1"/>
  <c r="N3168" i="6"/>
  <c r="N3169" i="6"/>
  <c r="N3170" i="6"/>
  <c r="K3170" i="6" s="1"/>
  <c r="N3171" i="6"/>
  <c r="N3172" i="6"/>
  <c r="N3173" i="6"/>
  <c r="K3173" i="6" s="1"/>
  <c r="N3174" i="6"/>
  <c r="N3175" i="6"/>
  <c r="N3176" i="6"/>
  <c r="N3177" i="6"/>
  <c r="K3177" i="6" s="1"/>
  <c r="N3178" i="6"/>
  <c r="K3178" i="6" s="1"/>
  <c r="N3179" i="6"/>
  <c r="K3179" i="6" s="1"/>
  <c r="N3180" i="6"/>
  <c r="K3180" i="6" s="1"/>
  <c r="N3181" i="6"/>
  <c r="K3181" i="6" s="1"/>
  <c r="N3182" i="6"/>
  <c r="K3182" i="6" s="1"/>
  <c r="N3183" i="6"/>
  <c r="K3183" i="6" s="1"/>
  <c r="N3184" i="6"/>
  <c r="N3185" i="6"/>
  <c r="N3186" i="6"/>
  <c r="K3186" i="6" s="1"/>
  <c r="N3187" i="6"/>
  <c r="N3188" i="6"/>
  <c r="N3189" i="6"/>
  <c r="K3189" i="6" s="1"/>
  <c r="N3190" i="6"/>
  <c r="N3191" i="6"/>
  <c r="N3192" i="6"/>
  <c r="N3193" i="6"/>
  <c r="K3193" i="6" s="1"/>
  <c r="N3194" i="6"/>
  <c r="K3194" i="6" s="1"/>
  <c r="N3195" i="6"/>
  <c r="K3195" i="6" s="1"/>
  <c r="N3196" i="6"/>
  <c r="K3196" i="6" s="1"/>
  <c r="N3197" i="6"/>
  <c r="K3197" i="6" s="1"/>
  <c r="N3198" i="6"/>
  <c r="K3198" i="6" s="1"/>
  <c r="N3199" i="6"/>
  <c r="K3199" i="6" s="1"/>
  <c r="N3200" i="6"/>
  <c r="N3201" i="6"/>
  <c r="N3202" i="6"/>
  <c r="K3202" i="6" s="1"/>
  <c r="N3203" i="6"/>
  <c r="N3204" i="6"/>
  <c r="N3205" i="6"/>
  <c r="K3205" i="6" s="1"/>
  <c r="N3206" i="6"/>
  <c r="N3207" i="6"/>
  <c r="N3208" i="6"/>
  <c r="N3209" i="6"/>
  <c r="K3209" i="6" s="1"/>
  <c r="N3210" i="6"/>
  <c r="K3210" i="6" s="1"/>
  <c r="N3211" i="6"/>
  <c r="K3211" i="6" s="1"/>
  <c r="N3212" i="6"/>
  <c r="K3212" i="6" s="1"/>
  <c r="N3213" i="6"/>
  <c r="K3213" i="6" s="1"/>
  <c r="N3214" i="6"/>
  <c r="K3214" i="6" s="1"/>
  <c r="N3215" i="6"/>
  <c r="K3215" i="6" s="1"/>
  <c r="N3216" i="6"/>
  <c r="N3217" i="6"/>
  <c r="N3218" i="6"/>
  <c r="K3218" i="6" s="1"/>
  <c r="N3219" i="6"/>
  <c r="N3220" i="6"/>
  <c r="N3221" i="6"/>
  <c r="K3221" i="6" s="1"/>
  <c r="N3222" i="6"/>
  <c r="N3223" i="6"/>
  <c r="N3224" i="6"/>
  <c r="N3225" i="6"/>
  <c r="K3225" i="6" s="1"/>
  <c r="N3226" i="6"/>
  <c r="K3226" i="6" s="1"/>
  <c r="N3227" i="6"/>
  <c r="K3227" i="6" s="1"/>
  <c r="N3228" i="6"/>
  <c r="K3228" i="6" s="1"/>
  <c r="N3229" i="6"/>
  <c r="K3229" i="6" s="1"/>
  <c r="N3230" i="6"/>
  <c r="K3230" i="6" s="1"/>
  <c r="N3231" i="6"/>
  <c r="K3231" i="6" s="1"/>
  <c r="N3232" i="6"/>
  <c r="N3233" i="6"/>
  <c r="N3234" i="6"/>
  <c r="K3234" i="6" s="1"/>
  <c r="N3235" i="6"/>
  <c r="N3236" i="6"/>
  <c r="N3237" i="6"/>
  <c r="K3237" i="6" s="1"/>
  <c r="N3238" i="6"/>
  <c r="N3239" i="6"/>
  <c r="N3240" i="6"/>
  <c r="N3241" i="6"/>
  <c r="K3241" i="6" s="1"/>
  <c r="N3242" i="6"/>
  <c r="K3242" i="6" s="1"/>
  <c r="N3243" i="6"/>
  <c r="K3243" i="6" s="1"/>
  <c r="N3244" i="6"/>
  <c r="K3244" i="6" s="1"/>
  <c r="N3245" i="6"/>
  <c r="K3245" i="6" s="1"/>
  <c r="N3246" i="6"/>
  <c r="K3246" i="6" s="1"/>
  <c r="N3247" i="6"/>
  <c r="K3247" i="6" s="1"/>
  <c r="N3248" i="6"/>
  <c r="N3249" i="6"/>
  <c r="N3250" i="6"/>
  <c r="K3250" i="6" s="1"/>
  <c r="N3251" i="6"/>
  <c r="N3252" i="6"/>
  <c r="N3253" i="6"/>
  <c r="K3253" i="6" s="1"/>
  <c r="N3254" i="6"/>
  <c r="N3255" i="6"/>
  <c r="N3256" i="6"/>
  <c r="N3257" i="6"/>
  <c r="K3257" i="6" s="1"/>
  <c r="N3258" i="6"/>
  <c r="K3258" i="6" s="1"/>
  <c r="N3259" i="6"/>
  <c r="K3259" i="6" s="1"/>
  <c r="N3260" i="6"/>
  <c r="K3260" i="6" s="1"/>
  <c r="N3261" i="6"/>
  <c r="K3261" i="6" s="1"/>
  <c r="N3262" i="6"/>
  <c r="K3262" i="6" s="1"/>
  <c r="N3263" i="6"/>
  <c r="K3263" i="6" s="1"/>
  <c r="N3264" i="6"/>
  <c r="N3265" i="6"/>
  <c r="N3266" i="6"/>
  <c r="K3266" i="6" s="1"/>
  <c r="N3267" i="6"/>
  <c r="N3268" i="6"/>
  <c r="N3269" i="6"/>
  <c r="K3269" i="6" s="1"/>
  <c r="N3270" i="6"/>
  <c r="N3271" i="6"/>
  <c r="N3272" i="6"/>
  <c r="N3273" i="6"/>
  <c r="K3273" i="6" s="1"/>
  <c r="N3274" i="6"/>
  <c r="K3274" i="6" s="1"/>
  <c r="N3275" i="6"/>
  <c r="K3275" i="6" s="1"/>
  <c r="N3276" i="6"/>
  <c r="K3276" i="6" s="1"/>
  <c r="N3277" i="6"/>
  <c r="K3277" i="6" s="1"/>
  <c r="N3278" i="6"/>
  <c r="K3278" i="6" s="1"/>
  <c r="N3279" i="6"/>
  <c r="K3279" i="6" s="1"/>
  <c r="N3280" i="6"/>
  <c r="N3281" i="6"/>
  <c r="N3282" i="6"/>
  <c r="K3282" i="6" s="1"/>
  <c r="N3283" i="6"/>
  <c r="N3284" i="6"/>
  <c r="N3285" i="6"/>
  <c r="K3285" i="6" s="1"/>
  <c r="N3286" i="6"/>
  <c r="N3287" i="6"/>
  <c r="N3288" i="6"/>
  <c r="N3289" i="6"/>
  <c r="K3289" i="6" s="1"/>
  <c r="N3290" i="6"/>
  <c r="K3290" i="6" s="1"/>
  <c r="N3291" i="6"/>
  <c r="K3291" i="6" s="1"/>
  <c r="N3292" i="6"/>
  <c r="K3292" i="6" s="1"/>
  <c r="N3293" i="6"/>
  <c r="K3293" i="6" s="1"/>
  <c r="N3294" i="6"/>
  <c r="K3294" i="6" s="1"/>
  <c r="N3295" i="6"/>
  <c r="K3295" i="6" s="1"/>
  <c r="N3296" i="6"/>
  <c r="N3297" i="6"/>
  <c r="N3298" i="6"/>
  <c r="K3298" i="6" s="1"/>
  <c r="N3299" i="6"/>
  <c r="N3300" i="6"/>
  <c r="N3301" i="6"/>
  <c r="K3301" i="6" s="1"/>
  <c r="N3302" i="6"/>
  <c r="N3303" i="6"/>
  <c r="N3304" i="6"/>
  <c r="N3305" i="6"/>
  <c r="K3305" i="6" s="1"/>
  <c r="N3306" i="6"/>
  <c r="K3306" i="6" s="1"/>
  <c r="N3307" i="6"/>
  <c r="K3307" i="6" s="1"/>
  <c r="N3308" i="6"/>
  <c r="K3308" i="6" s="1"/>
  <c r="N3309" i="6"/>
  <c r="K3309" i="6" s="1"/>
  <c r="N3310" i="6"/>
  <c r="K3310" i="6" s="1"/>
  <c r="N3311" i="6"/>
  <c r="K3311" i="6" s="1"/>
  <c r="N3312" i="6"/>
  <c r="N3313" i="6"/>
  <c r="N3314" i="6"/>
  <c r="K3314" i="6" s="1"/>
  <c r="N3315" i="6"/>
  <c r="N3316" i="6"/>
  <c r="N3317" i="6"/>
  <c r="K3317" i="6" s="1"/>
  <c r="N3318" i="6"/>
  <c r="N3319" i="6"/>
  <c r="N3320" i="6"/>
  <c r="N3321" i="6"/>
  <c r="K3321" i="6" s="1"/>
  <c r="N3322" i="6"/>
  <c r="K3322" i="6" s="1"/>
  <c r="N3323" i="6"/>
  <c r="K3323" i="6" s="1"/>
  <c r="N3324" i="6"/>
  <c r="K3324" i="6" s="1"/>
  <c r="N3325" i="6"/>
  <c r="K3325" i="6" s="1"/>
  <c r="N3326" i="6"/>
  <c r="K3326" i="6" s="1"/>
  <c r="N3327" i="6"/>
  <c r="K3327" i="6" s="1"/>
  <c r="N3328" i="6"/>
  <c r="N3329" i="6"/>
  <c r="N3330" i="6"/>
  <c r="K3330" i="6" s="1"/>
  <c r="N3331" i="6"/>
  <c r="N3332" i="6"/>
  <c r="N3333" i="6"/>
  <c r="K3333" i="6" s="1"/>
  <c r="N3334" i="6"/>
  <c r="N3335" i="6"/>
  <c r="N3336" i="6"/>
  <c r="N3337" i="6"/>
  <c r="K3337" i="6" s="1"/>
  <c r="N3338" i="6"/>
  <c r="K3338" i="6" s="1"/>
  <c r="N3339" i="6"/>
  <c r="K3339" i="6" s="1"/>
  <c r="N3340" i="6"/>
  <c r="K3340" i="6" s="1"/>
  <c r="N3341" i="6"/>
  <c r="K3341" i="6" s="1"/>
  <c r="N3342" i="6"/>
  <c r="K3342" i="6" s="1"/>
  <c r="N3343" i="6"/>
  <c r="K3343" i="6" s="1"/>
  <c r="N3344" i="6"/>
  <c r="N3345" i="6"/>
  <c r="N3346" i="6"/>
  <c r="K3346" i="6" s="1"/>
  <c r="N3347" i="6"/>
  <c r="N3348" i="6"/>
  <c r="N3349" i="6"/>
  <c r="K3349" i="6" s="1"/>
  <c r="N3350" i="6"/>
  <c r="N3351" i="6"/>
  <c r="N3352" i="6"/>
  <c r="N3353" i="6"/>
  <c r="K3353" i="6" s="1"/>
  <c r="N3354" i="6"/>
  <c r="K3354" i="6" s="1"/>
  <c r="N3355" i="6"/>
  <c r="K3355" i="6" s="1"/>
  <c r="N3356" i="6"/>
  <c r="K3356" i="6" s="1"/>
  <c r="N3357" i="6"/>
  <c r="K3357" i="6" s="1"/>
  <c r="N3358" i="6"/>
  <c r="K3358" i="6" s="1"/>
  <c r="N3359" i="6"/>
  <c r="K3359" i="6" s="1"/>
  <c r="N3360" i="6"/>
  <c r="N3361" i="6"/>
  <c r="N3362" i="6"/>
  <c r="K3362" i="6" s="1"/>
  <c r="N3363" i="6"/>
  <c r="N3364" i="6"/>
  <c r="N3365" i="6"/>
  <c r="K3365" i="6" s="1"/>
  <c r="N3366" i="6"/>
  <c r="N3367" i="6"/>
  <c r="N3368" i="6"/>
  <c r="N3369" i="6"/>
  <c r="K3369" i="6" s="1"/>
  <c r="N3370" i="6"/>
  <c r="K3370" i="6" s="1"/>
  <c r="N3371" i="6"/>
  <c r="K3371" i="6" s="1"/>
  <c r="N3372" i="6"/>
  <c r="K3372" i="6" s="1"/>
  <c r="N3373" i="6"/>
  <c r="K3373" i="6" s="1"/>
  <c r="N3374" i="6"/>
  <c r="K3374" i="6" s="1"/>
  <c r="N3375" i="6"/>
  <c r="K3375" i="6" s="1"/>
  <c r="N3376" i="6"/>
  <c r="N3377" i="6"/>
  <c r="N3378" i="6"/>
  <c r="K3378" i="6" s="1"/>
  <c r="N3379" i="6"/>
  <c r="N3380" i="6"/>
  <c r="N3381" i="6"/>
  <c r="K3381" i="6" s="1"/>
  <c r="N3382" i="6"/>
  <c r="N3383" i="6"/>
  <c r="N3384" i="6"/>
  <c r="N3385" i="6"/>
  <c r="K3385" i="6" s="1"/>
  <c r="N3386" i="6"/>
  <c r="K3386" i="6" s="1"/>
  <c r="N3387" i="6"/>
  <c r="K3387" i="6" s="1"/>
  <c r="N3388" i="6"/>
  <c r="K3388" i="6" s="1"/>
  <c r="N3389" i="6"/>
  <c r="K3389" i="6" s="1"/>
  <c r="N3390" i="6"/>
  <c r="K3390" i="6" s="1"/>
  <c r="N3391" i="6"/>
  <c r="K3391" i="6" s="1"/>
  <c r="N3392" i="6"/>
  <c r="N3393" i="6"/>
  <c r="N3394" i="6"/>
  <c r="K3394" i="6" s="1"/>
  <c r="N3395" i="6"/>
  <c r="N3396" i="6"/>
  <c r="N3397" i="6"/>
  <c r="K3397" i="6" s="1"/>
  <c r="N3398" i="6"/>
  <c r="N3399" i="6"/>
  <c r="N3400" i="6"/>
  <c r="N3401" i="6"/>
  <c r="K3401" i="6" s="1"/>
  <c r="N3402" i="6"/>
  <c r="K3402" i="6" s="1"/>
  <c r="N3403" i="6"/>
  <c r="K3403" i="6" s="1"/>
  <c r="N3404" i="6"/>
  <c r="K3404" i="6" s="1"/>
  <c r="N3405" i="6"/>
  <c r="K3405" i="6" s="1"/>
  <c r="N3406" i="6"/>
  <c r="K3406" i="6" s="1"/>
  <c r="N3407" i="6"/>
  <c r="K3407" i="6" s="1"/>
  <c r="N3408" i="6"/>
  <c r="N3409" i="6"/>
  <c r="N3410" i="6"/>
  <c r="K3410" i="6" s="1"/>
  <c r="N3411" i="6"/>
  <c r="N3412" i="6"/>
  <c r="N3413" i="6"/>
  <c r="K3413" i="6" s="1"/>
  <c r="N3414" i="6"/>
  <c r="N3415" i="6"/>
  <c r="N3416" i="6"/>
  <c r="N3417" i="6"/>
  <c r="K3417" i="6" s="1"/>
  <c r="N3418" i="6"/>
  <c r="K3418" i="6" s="1"/>
  <c r="N3419" i="6"/>
  <c r="K3419" i="6" s="1"/>
  <c r="N3420" i="6"/>
  <c r="K3420" i="6" s="1"/>
  <c r="N3421" i="6"/>
  <c r="K3421" i="6" s="1"/>
  <c r="N3422" i="6"/>
  <c r="K3422" i="6" s="1"/>
  <c r="N3423" i="6"/>
  <c r="K3423" i="6" s="1"/>
  <c r="N3424" i="6"/>
  <c r="N3425" i="6"/>
  <c r="N3426" i="6"/>
  <c r="K3426" i="6" s="1"/>
  <c r="N3427" i="6"/>
  <c r="N3428" i="6"/>
  <c r="N3429" i="6"/>
  <c r="K3429" i="6" s="1"/>
  <c r="N3430" i="6"/>
  <c r="N3431" i="6"/>
  <c r="N3432" i="6"/>
  <c r="N3433" i="6"/>
  <c r="K3433" i="6" s="1"/>
  <c r="N3434" i="6"/>
  <c r="K3434" i="6" s="1"/>
  <c r="N3435" i="6"/>
  <c r="K3435" i="6" s="1"/>
  <c r="N3436" i="6"/>
  <c r="K3436" i="6" s="1"/>
  <c r="N3437" i="6"/>
  <c r="K3437" i="6" s="1"/>
  <c r="N3438" i="6"/>
  <c r="K3438" i="6" s="1"/>
  <c r="N3439" i="6"/>
  <c r="K3439" i="6" s="1"/>
  <c r="N3440" i="6"/>
  <c r="N3441" i="6"/>
  <c r="N3442" i="6"/>
  <c r="K3442" i="6" s="1"/>
  <c r="N3443" i="6"/>
  <c r="N3444" i="6"/>
  <c r="N3445" i="6"/>
  <c r="K3445" i="6" s="1"/>
  <c r="N3446" i="6"/>
  <c r="N3447" i="6"/>
  <c r="N3448" i="6"/>
  <c r="N3449" i="6"/>
  <c r="K3449" i="6" s="1"/>
  <c r="N3450" i="6"/>
  <c r="K3450" i="6" s="1"/>
  <c r="N3451" i="6"/>
  <c r="K3451" i="6" s="1"/>
  <c r="N3452" i="6"/>
  <c r="K3452" i="6" s="1"/>
  <c r="N3453" i="6"/>
  <c r="K3453" i="6" s="1"/>
  <c r="N3454" i="6"/>
  <c r="K3454" i="6" s="1"/>
  <c r="N3455" i="6"/>
  <c r="K3455" i="6" s="1"/>
  <c r="N3456" i="6"/>
  <c r="N3457" i="6"/>
  <c r="N3458" i="6"/>
  <c r="K3458" i="6" s="1"/>
  <c r="N3459" i="6"/>
  <c r="N3460" i="6"/>
  <c r="N3461" i="6"/>
  <c r="K3461" i="6" s="1"/>
  <c r="N3462" i="6"/>
  <c r="N3463" i="6"/>
  <c r="N3464" i="6"/>
  <c r="N3465" i="6"/>
  <c r="K3465" i="6" s="1"/>
  <c r="N3466" i="6"/>
  <c r="K3466" i="6" s="1"/>
  <c r="N3467" i="6"/>
  <c r="K3467" i="6" s="1"/>
  <c r="N3468" i="6"/>
  <c r="K3468" i="6" s="1"/>
  <c r="N3469" i="6"/>
  <c r="K3469" i="6" s="1"/>
  <c r="N3470" i="6"/>
  <c r="K3470" i="6" s="1"/>
  <c r="N3471" i="6"/>
  <c r="K3471" i="6" s="1"/>
  <c r="N3472" i="6"/>
  <c r="N3473" i="6"/>
  <c r="N3474" i="6"/>
  <c r="K3474" i="6" s="1"/>
  <c r="N3475" i="6"/>
  <c r="N3476" i="6"/>
  <c r="N3477" i="6"/>
  <c r="K3477" i="6" s="1"/>
  <c r="N3478" i="6"/>
  <c r="N3479" i="6"/>
  <c r="N3480" i="6"/>
  <c r="N3481" i="6"/>
  <c r="K3481" i="6" s="1"/>
  <c r="N3482" i="6"/>
  <c r="K3482" i="6" s="1"/>
  <c r="N3483" i="6"/>
  <c r="K3483" i="6" s="1"/>
  <c r="N3484" i="6"/>
  <c r="K3484" i="6" s="1"/>
  <c r="N3485" i="6"/>
  <c r="K3485" i="6" s="1"/>
  <c r="N3486" i="6"/>
  <c r="K3486" i="6" s="1"/>
  <c r="N3487" i="6"/>
  <c r="K3487" i="6" s="1"/>
  <c r="N3488" i="6"/>
  <c r="N3489" i="6"/>
  <c r="N3490" i="6"/>
  <c r="K3490" i="6" s="1"/>
  <c r="N3491" i="6"/>
  <c r="N3492" i="6"/>
  <c r="N3493" i="6"/>
  <c r="K3493" i="6" s="1"/>
  <c r="N3494" i="6"/>
  <c r="N3495" i="6"/>
  <c r="N3496" i="6"/>
  <c r="N3497" i="6"/>
  <c r="K3497" i="6" s="1"/>
  <c r="N3498" i="6"/>
  <c r="K3498" i="6" s="1"/>
  <c r="N3499" i="6"/>
  <c r="K3499" i="6" s="1"/>
  <c r="N3500" i="6"/>
  <c r="K3500" i="6" s="1"/>
  <c r="N3501" i="6"/>
  <c r="K3501" i="6" s="1"/>
  <c r="N3502" i="6"/>
  <c r="K3502" i="6" s="1"/>
  <c r="N3503" i="6"/>
  <c r="K3503" i="6" s="1"/>
  <c r="N3504" i="6"/>
  <c r="N3505" i="6"/>
  <c r="N3506" i="6"/>
  <c r="K3506" i="6" s="1"/>
  <c r="N3507" i="6"/>
  <c r="N3508" i="6"/>
  <c r="N3509" i="6"/>
  <c r="K3509" i="6" s="1"/>
  <c r="N3510" i="6"/>
  <c r="N3511" i="6"/>
  <c r="N3512" i="6"/>
  <c r="N3513" i="6"/>
  <c r="K3513" i="6" s="1"/>
  <c r="N3514" i="6"/>
  <c r="K3514" i="6" s="1"/>
  <c r="N3515" i="6"/>
  <c r="K3515" i="6" s="1"/>
  <c r="N3516" i="6"/>
  <c r="K3516" i="6" s="1"/>
  <c r="N3517" i="6"/>
  <c r="K3517" i="6" s="1"/>
  <c r="N3518" i="6"/>
  <c r="K3518" i="6" s="1"/>
  <c r="N3519" i="6"/>
  <c r="K3519" i="6" s="1"/>
  <c r="N3520" i="6"/>
  <c r="N3521" i="6"/>
  <c r="N3522" i="6"/>
  <c r="K3522" i="6" s="1"/>
  <c r="N3523" i="6"/>
  <c r="N3524" i="6"/>
  <c r="N3525" i="6"/>
  <c r="K3525" i="6" s="1"/>
  <c r="N3526" i="6"/>
  <c r="N3527" i="6"/>
  <c r="N3528" i="6"/>
  <c r="N3529" i="6"/>
  <c r="K3529" i="6" s="1"/>
  <c r="N3530" i="6"/>
  <c r="K3530" i="6" s="1"/>
  <c r="N3531" i="6"/>
  <c r="K3531" i="6" s="1"/>
  <c r="N3532" i="6"/>
  <c r="K3532" i="6" s="1"/>
  <c r="N3533" i="6"/>
  <c r="K3533" i="6" s="1"/>
  <c r="N3534" i="6"/>
  <c r="K3534" i="6" s="1"/>
  <c r="N3535" i="6"/>
  <c r="K3535" i="6" s="1"/>
  <c r="N3536" i="6"/>
  <c r="N3537" i="6"/>
  <c r="N3538" i="6"/>
  <c r="K3538" i="6" s="1"/>
  <c r="N3539" i="6"/>
  <c r="N3540" i="6"/>
  <c r="N3541" i="6"/>
  <c r="K3541" i="6" s="1"/>
  <c r="N3542" i="6"/>
  <c r="N3543" i="6"/>
  <c r="N3544" i="6"/>
  <c r="N3545" i="6"/>
  <c r="K3545" i="6" s="1"/>
  <c r="N3546" i="6"/>
  <c r="K3546" i="6" s="1"/>
  <c r="N3547" i="6"/>
  <c r="K3547" i="6" s="1"/>
  <c r="N3548" i="6"/>
  <c r="K3548" i="6" s="1"/>
  <c r="N3549" i="6"/>
  <c r="K3549" i="6" s="1"/>
  <c r="N3550" i="6"/>
  <c r="K3550" i="6" s="1"/>
  <c r="N3551" i="6"/>
  <c r="K3551" i="6" s="1"/>
  <c r="N3552" i="6"/>
  <c r="N3553" i="6"/>
  <c r="N3554" i="6"/>
  <c r="K3554" i="6" s="1"/>
  <c r="N3555" i="6"/>
  <c r="N3556" i="6"/>
  <c r="N3557" i="6"/>
  <c r="K3557" i="6" s="1"/>
  <c r="N3558" i="6"/>
  <c r="N3559" i="6"/>
  <c r="N3560" i="6"/>
  <c r="N3561" i="6"/>
  <c r="K3561" i="6" s="1"/>
  <c r="N3562" i="6"/>
  <c r="K3562" i="6" s="1"/>
  <c r="N3563" i="6"/>
  <c r="K3563" i="6" s="1"/>
  <c r="N3564" i="6"/>
  <c r="K3564" i="6" s="1"/>
  <c r="N3565" i="6"/>
  <c r="K3565" i="6" s="1"/>
  <c r="N3566" i="6"/>
  <c r="K3566" i="6" s="1"/>
  <c r="N3567" i="6"/>
  <c r="K3567" i="6" s="1"/>
  <c r="N3568" i="6"/>
  <c r="N3569" i="6"/>
  <c r="N3570" i="6"/>
  <c r="K3570" i="6" s="1"/>
  <c r="N3571" i="6"/>
  <c r="N3572" i="6"/>
  <c r="N3573" i="6"/>
  <c r="K3573" i="6" s="1"/>
  <c r="N3574" i="6"/>
  <c r="N3575" i="6"/>
  <c r="N3576" i="6"/>
  <c r="N3577" i="6"/>
  <c r="K3577" i="6" s="1"/>
  <c r="N3578" i="6"/>
  <c r="K3578" i="6" s="1"/>
  <c r="N3579" i="6"/>
  <c r="K3579" i="6" s="1"/>
  <c r="N3580" i="6"/>
  <c r="K3580" i="6" s="1"/>
  <c r="N3581" i="6"/>
  <c r="K3581" i="6" s="1"/>
  <c r="N3582" i="6"/>
  <c r="K3582" i="6" s="1"/>
  <c r="N3583" i="6"/>
  <c r="K3583" i="6" s="1"/>
  <c r="N3584" i="6"/>
  <c r="N3585" i="6"/>
  <c r="N3586" i="6"/>
  <c r="K3586" i="6" s="1"/>
  <c r="N3587" i="6"/>
  <c r="N3588" i="6"/>
  <c r="N3589" i="6"/>
  <c r="K3589" i="6" s="1"/>
  <c r="N3590" i="6"/>
  <c r="N3591" i="6"/>
  <c r="N3592" i="6"/>
  <c r="N3593" i="6"/>
  <c r="K3593" i="6" s="1"/>
  <c r="N3594" i="6"/>
  <c r="K3594" i="6" s="1"/>
  <c r="N3595" i="6"/>
  <c r="K3595" i="6" s="1"/>
  <c r="N3596" i="6"/>
  <c r="K3596" i="6" s="1"/>
  <c r="N3597" i="6"/>
  <c r="K3597" i="6" s="1"/>
  <c r="N3598" i="6"/>
  <c r="K3598" i="6" s="1"/>
  <c r="N3599" i="6"/>
  <c r="K3599" i="6" s="1"/>
  <c r="N3600" i="6"/>
  <c r="N3601" i="6"/>
  <c r="N3602" i="6"/>
  <c r="K3602" i="6" s="1"/>
  <c r="N3603" i="6"/>
  <c r="N3604" i="6"/>
  <c r="N3605" i="6"/>
  <c r="K3605" i="6" s="1"/>
  <c r="N3606" i="6"/>
  <c r="N3607" i="6"/>
  <c r="N3608" i="6"/>
  <c r="N3609" i="6"/>
  <c r="K3609" i="6" s="1"/>
  <c r="N3610" i="6"/>
  <c r="K3610" i="6" s="1"/>
  <c r="N3611" i="6"/>
  <c r="K3611" i="6" s="1"/>
  <c r="N3612" i="6"/>
  <c r="K3612" i="6" s="1"/>
  <c r="N3613" i="6"/>
  <c r="K3613" i="6" s="1"/>
  <c r="N3614" i="6"/>
  <c r="K3614" i="6" s="1"/>
  <c r="N3615" i="6"/>
  <c r="K3615" i="6" s="1"/>
  <c r="N3616" i="6"/>
  <c r="N3617" i="6"/>
  <c r="N3618" i="6"/>
  <c r="K3618" i="6" s="1"/>
  <c r="N3619" i="6"/>
  <c r="N3620" i="6"/>
  <c r="N3621" i="6"/>
  <c r="K3621" i="6" s="1"/>
  <c r="N3622" i="6"/>
  <c r="N3623" i="6"/>
  <c r="N3624" i="6"/>
  <c r="N3625" i="6"/>
  <c r="K3625" i="6" s="1"/>
  <c r="N3626" i="6"/>
  <c r="K3626" i="6" s="1"/>
  <c r="N3627" i="6"/>
  <c r="K3627" i="6" s="1"/>
  <c r="N3628" i="6"/>
  <c r="K3628" i="6" s="1"/>
  <c r="N3629" i="6"/>
  <c r="K3629" i="6" s="1"/>
  <c r="N3630" i="6"/>
  <c r="K3630" i="6" s="1"/>
  <c r="N3631" i="6"/>
  <c r="K3631" i="6" s="1"/>
  <c r="N3632" i="6"/>
  <c r="N3633" i="6"/>
  <c r="N3634" i="6"/>
  <c r="K3634" i="6" s="1"/>
  <c r="N3635" i="6"/>
  <c r="N3636" i="6"/>
  <c r="N3637" i="6"/>
  <c r="K3637" i="6" s="1"/>
  <c r="N3638" i="6"/>
  <c r="N3639" i="6"/>
  <c r="N3640" i="6"/>
  <c r="N3641" i="6"/>
  <c r="K3641" i="6" s="1"/>
  <c r="N3642" i="6"/>
  <c r="K3642" i="6" s="1"/>
  <c r="N3643" i="6"/>
  <c r="K3643" i="6" s="1"/>
  <c r="N3644" i="6"/>
  <c r="K3644" i="6" s="1"/>
  <c r="N3645" i="6"/>
  <c r="K3645" i="6" s="1"/>
  <c r="N3646" i="6"/>
  <c r="K3646" i="6" s="1"/>
  <c r="N3647" i="6"/>
  <c r="K3647" i="6" s="1"/>
  <c r="N3648" i="6"/>
  <c r="N3649" i="6"/>
  <c r="N3650" i="6"/>
  <c r="K3650" i="6" s="1"/>
  <c r="N3651" i="6"/>
  <c r="N3652" i="6"/>
  <c r="N3653" i="6"/>
  <c r="K3653" i="6" s="1"/>
  <c r="N3654" i="6"/>
  <c r="N3655" i="6"/>
  <c r="N3656" i="6"/>
  <c r="N3657" i="6"/>
  <c r="K3657" i="6" s="1"/>
  <c r="N3658" i="6"/>
  <c r="K3658" i="6" s="1"/>
  <c r="N3659" i="6"/>
  <c r="K3659" i="6" s="1"/>
  <c r="N3660" i="6"/>
  <c r="K3660" i="6" s="1"/>
  <c r="N3661" i="6"/>
  <c r="K3661" i="6" s="1"/>
  <c r="N3662" i="6"/>
  <c r="K3662" i="6" s="1"/>
  <c r="N3663" i="6"/>
  <c r="K3663" i="6" s="1"/>
  <c r="N3664" i="6"/>
  <c r="N3665" i="6"/>
  <c r="N3666" i="6"/>
  <c r="K3666" i="6" s="1"/>
  <c r="N3667" i="6"/>
  <c r="N3668" i="6"/>
  <c r="N3669" i="6"/>
  <c r="K3669" i="6" s="1"/>
  <c r="N3670" i="6"/>
  <c r="N3671" i="6"/>
  <c r="N3672" i="6"/>
  <c r="N3673" i="6"/>
  <c r="K3673" i="6" s="1"/>
  <c r="N3674" i="6"/>
  <c r="K3674" i="6" s="1"/>
  <c r="N3675" i="6"/>
  <c r="K3675" i="6" s="1"/>
  <c r="N3676" i="6"/>
  <c r="K3676" i="6" s="1"/>
  <c r="N3677" i="6"/>
  <c r="K3677" i="6" s="1"/>
  <c r="N3678" i="6"/>
  <c r="K3678" i="6" s="1"/>
  <c r="N3679" i="6"/>
  <c r="K3679" i="6" s="1"/>
  <c r="N3680" i="6"/>
  <c r="N3681" i="6"/>
  <c r="N3682" i="6"/>
  <c r="K3682" i="6" s="1"/>
  <c r="N3683" i="6"/>
  <c r="N3684" i="6"/>
  <c r="N3685" i="6"/>
  <c r="K3685" i="6" s="1"/>
  <c r="N3686" i="6"/>
  <c r="N3687" i="6"/>
  <c r="N3688" i="6"/>
  <c r="N3689" i="6"/>
  <c r="K3689" i="6" s="1"/>
  <c r="N3690" i="6"/>
  <c r="K3690" i="6" s="1"/>
  <c r="N3691" i="6"/>
  <c r="K3691" i="6" s="1"/>
  <c r="N3692" i="6"/>
  <c r="K3692" i="6" s="1"/>
  <c r="N3693" i="6"/>
  <c r="K3693" i="6" s="1"/>
  <c r="N3694" i="6"/>
  <c r="K3694" i="6" s="1"/>
  <c r="N3695" i="6"/>
  <c r="K3695" i="6" s="1"/>
  <c r="N3696" i="6"/>
  <c r="N3697" i="6"/>
  <c r="N3698" i="6"/>
  <c r="K3698" i="6" s="1"/>
  <c r="N3699" i="6"/>
  <c r="N3700" i="6"/>
  <c r="N3701" i="6"/>
  <c r="K3701" i="6" s="1"/>
  <c r="N3702" i="6"/>
  <c r="N3703" i="6"/>
  <c r="N3704" i="6"/>
  <c r="N3705" i="6"/>
  <c r="K3705" i="6" s="1"/>
  <c r="N3706" i="6"/>
  <c r="K3706" i="6" s="1"/>
  <c r="N3707" i="6"/>
  <c r="K3707" i="6" s="1"/>
  <c r="N3708" i="6"/>
  <c r="K3708" i="6" s="1"/>
  <c r="N3709" i="6"/>
  <c r="K3709" i="6" s="1"/>
  <c r="N3710" i="6"/>
  <c r="K3710" i="6" s="1"/>
  <c r="N3711" i="6"/>
  <c r="K3711" i="6" s="1"/>
  <c r="N3712" i="6"/>
  <c r="N3713" i="6"/>
  <c r="N3714" i="6"/>
  <c r="K3714" i="6" s="1"/>
  <c r="N3715" i="6"/>
  <c r="N3716" i="6"/>
  <c r="N3717" i="6"/>
  <c r="K3717" i="6" s="1"/>
  <c r="N3718" i="6"/>
  <c r="N3719" i="6"/>
  <c r="N3720" i="6"/>
  <c r="N3721" i="6"/>
  <c r="K3721" i="6" s="1"/>
  <c r="N3722" i="6"/>
  <c r="K3722" i="6" s="1"/>
  <c r="N3723" i="6"/>
  <c r="K3723" i="6" s="1"/>
  <c r="N3724" i="6"/>
  <c r="K3724" i="6" s="1"/>
  <c r="N3725" i="6"/>
  <c r="K3725" i="6" s="1"/>
  <c r="N3726" i="6"/>
  <c r="K3726" i="6" s="1"/>
  <c r="N3727" i="6"/>
  <c r="K3727" i="6" s="1"/>
  <c r="N3728" i="6"/>
  <c r="N3729" i="6"/>
  <c r="N3730" i="6"/>
  <c r="K3730" i="6" s="1"/>
  <c r="N3731" i="6"/>
  <c r="N3732" i="6"/>
  <c r="N3733" i="6"/>
  <c r="K3733" i="6" s="1"/>
  <c r="N3734" i="6"/>
  <c r="N3735" i="6"/>
  <c r="N3736" i="6"/>
  <c r="N3737" i="6"/>
  <c r="K3737" i="6" s="1"/>
  <c r="N3738" i="6"/>
  <c r="K3738" i="6" s="1"/>
  <c r="N3739" i="6"/>
  <c r="K3739" i="6" s="1"/>
  <c r="N3740" i="6"/>
  <c r="K3740" i="6" s="1"/>
  <c r="N3741" i="6"/>
  <c r="K3741" i="6" s="1"/>
  <c r="N3742" i="6"/>
  <c r="K3742" i="6" s="1"/>
  <c r="N3743" i="6"/>
  <c r="K3743" i="6" s="1"/>
  <c r="N3744" i="6"/>
  <c r="N3745" i="6"/>
  <c r="N3746" i="6"/>
  <c r="K3746" i="6" s="1"/>
  <c r="N3747" i="6"/>
  <c r="N3748" i="6"/>
  <c r="N3749" i="6"/>
  <c r="K3749" i="6" s="1"/>
  <c r="N3750" i="6"/>
  <c r="N3751" i="6"/>
  <c r="N3752" i="6"/>
  <c r="N3753" i="6"/>
  <c r="K3753" i="6" s="1"/>
  <c r="N3754" i="6"/>
  <c r="K3754" i="6" s="1"/>
  <c r="N3755" i="6"/>
  <c r="K3755" i="6" s="1"/>
  <c r="N3756" i="6"/>
  <c r="K3756" i="6" s="1"/>
  <c r="N3757" i="6"/>
  <c r="K3757" i="6" s="1"/>
  <c r="N3758" i="6"/>
  <c r="K3758" i="6" s="1"/>
  <c r="N3759" i="6"/>
  <c r="K3759" i="6" s="1"/>
  <c r="N3760" i="6"/>
  <c r="N3761" i="6"/>
  <c r="N3762" i="6"/>
  <c r="K3762" i="6" s="1"/>
  <c r="N3763" i="6"/>
  <c r="N3764" i="6"/>
  <c r="N3765" i="6"/>
  <c r="K3765" i="6" s="1"/>
  <c r="N3766" i="6"/>
  <c r="N3767" i="6"/>
  <c r="N3768" i="6"/>
  <c r="N3769" i="6"/>
  <c r="K3769" i="6" s="1"/>
  <c r="N3770" i="6"/>
  <c r="K3770" i="6" s="1"/>
  <c r="N3771" i="6"/>
  <c r="K3771" i="6" s="1"/>
  <c r="N3772" i="6"/>
  <c r="K3772" i="6" s="1"/>
  <c r="N3773" i="6"/>
  <c r="K3773" i="6" s="1"/>
  <c r="N3774" i="6"/>
  <c r="K3774" i="6" s="1"/>
  <c r="N3775" i="6"/>
  <c r="K3775" i="6" s="1"/>
  <c r="N3776" i="6"/>
  <c r="N3777" i="6"/>
  <c r="N3778" i="6"/>
  <c r="K3778" i="6" s="1"/>
  <c r="N3779" i="6"/>
  <c r="N3780" i="6"/>
  <c r="N3781" i="6"/>
  <c r="K3781" i="6" s="1"/>
  <c r="N3782" i="6"/>
  <c r="N3783" i="6"/>
  <c r="N3784" i="6"/>
  <c r="N3785" i="6"/>
  <c r="K3785" i="6" s="1"/>
  <c r="N3786" i="6"/>
  <c r="K3786" i="6" s="1"/>
  <c r="N3787" i="6"/>
  <c r="K3787" i="6" s="1"/>
  <c r="N3788" i="6"/>
  <c r="K3788" i="6" s="1"/>
  <c r="N3789" i="6"/>
  <c r="K3789" i="6" s="1"/>
  <c r="N3790" i="6"/>
  <c r="K3790" i="6" s="1"/>
  <c r="N3791" i="6"/>
  <c r="K3791" i="6" s="1"/>
  <c r="N3792" i="6"/>
  <c r="N3793" i="6"/>
  <c r="N3794" i="6"/>
  <c r="K3794" i="6" s="1"/>
  <c r="N3795" i="6"/>
  <c r="N3796" i="6"/>
  <c r="N3797" i="6"/>
  <c r="K3797" i="6" s="1"/>
  <c r="N3798" i="6"/>
  <c r="N3799" i="6"/>
  <c r="N3800" i="6"/>
  <c r="N3801" i="6"/>
  <c r="K3801" i="6" s="1"/>
  <c r="N3802" i="6"/>
  <c r="K3802" i="6" s="1"/>
  <c r="N3803" i="6"/>
  <c r="K3803" i="6" s="1"/>
  <c r="N3804" i="6"/>
  <c r="K3804" i="6" s="1"/>
  <c r="N3805" i="6"/>
  <c r="K3805" i="6" s="1"/>
  <c r="N3806" i="6"/>
  <c r="K3806" i="6" s="1"/>
  <c r="N3807" i="6"/>
  <c r="K3807" i="6" s="1"/>
  <c r="N3808" i="6"/>
  <c r="N3809" i="6"/>
  <c r="N3810" i="6"/>
  <c r="K3810" i="6" s="1"/>
  <c r="N3811" i="6"/>
  <c r="N3812" i="6"/>
  <c r="N3813" i="6"/>
  <c r="K3813" i="6" s="1"/>
  <c r="N3814" i="6"/>
  <c r="N3815" i="6"/>
  <c r="N3816" i="6"/>
  <c r="N3817" i="6"/>
  <c r="K3817" i="6" s="1"/>
  <c r="N3818" i="6"/>
  <c r="K3818" i="6" s="1"/>
  <c r="N3819" i="6"/>
  <c r="K3819" i="6" s="1"/>
  <c r="N3820" i="6"/>
  <c r="K3820" i="6" s="1"/>
  <c r="N3821" i="6"/>
  <c r="K3821" i="6" s="1"/>
  <c r="N3822" i="6"/>
  <c r="K3822" i="6" s="1"/>
  <c r="N3823" i="6"/>
  <c r="K3823" i="6" s="1"/>
  <c r="N3824" i="6"/>
  <c r="N3825" i="6"/>
  <c r="N3826" i="6"/>
  <c r="K3826" i="6" s="1"/>
  <c r="N3827" i="6"/>
  <c r="N3828" i="6"/>
  <c r="N3829" i="6"/>
  <c r="K3829" i="6" s="1"/>
  <c r="N3830" i="6"/>
  <c r="N3831" i="6"/>
  <c r="N3832" i="6"/>
  <c r="N3833" i="6"/>
  <c r="K3833" i="6" s="1"/>
  <c r="N3834" i="6"/>
  <c r="K3834" i="6" s="1"/>
  <c r="N3835" i="6"/>
  <c r="K3835" i="6" s="1"/>
  <c r="N3836" i="6"/>
  <c r="K3836" i="6" s="1"/>
  <c r="N3837" i="6"/>
  <c r="K3837" i="6" s="1"/>
  <c r="N3838" i="6"/>
  <c r="K3838" i="6" s="1"/>
  <c r="N3839" i="6"/>
  <c r="K3839" i="6" s="1"/>
  <c r="N3840" i="6"/>
  <c r="N3841" i="6"/>
  <c r="N3842" i="6"/>
  <c r="K3842" i="6" s="1"/>
  <c r="N3843" i="6"/>
  <c r="N3844" i="6"/>
  <c r="N3845" i="6"/>
  <c r="K3845" i="6" s="1"/>
  <c r="N3846" i="6"/>
  <c r="N3847" i="6"/>
  <c r="N3848" i="6"/>
  <c r="N3849" i="6"/>
  <c r="K3849" i="6" s="1"/>
  <c r="N3850" i="6"/>
  <c r="K3850" i="6" s="1"/>
  <c r="N3851" i="6"/>
  <c r="K3851" i="6" s="1"/>
  <c r="N3852" i="6"/>
  <c r="K3852" i="6" s="1"/>
  <c r="N3853" i="6"/>
  <c r="K3853" i="6" s="1"/>
  <c r="N3854" i="6"/>
  <c r="K3854" i="6" s="1"/>
  <c r="N3855" i="6"/>
  <c r="K3855" i="6" s="1"/>
  <c r="N3856" i="6"/>
  <c r="N3857" i="6"/>
  <c r="N3858" i="6"/>
  <c r="K3858" i="6" s="1"/>
  <c r="N3859" i="6"/>
  <c r="N3860" i="6"/>
  <c r="N3861" i="6"/>
  <c r="K3861" i="6" s="1"/>
  <c r="N3862" i="6"/>
  <c r="N3863" i="6"/>
  <c r="N3864" i="6"/>
  <c r="N3865" i="6"/>
  <c r="K3865" i="6" s="1"/>
  <c r="N3866" i="6"/>
  <c r="K3866" i="6" s="1"/>
  <c r="N3867" i="6"/>
  <c r="K3867" i="6" s="1"/>
  <c r="N3868" i="6"/>
  <c r="K3868" i="6" s="1"/>
  <c r="N3869" i="6"/>
  <c r="K3869" i="6" s="1"/>
  <c r="N3870" i="6"/>
  <c r="K3870" i="6" s="1"/>
  <c r="N3871" i="6"/>
  <c r="K3871" i="6" s="1"/>
  <c r="N3872" i="6"/>
  <c r="N3873" i="6"/>
  <c r="N3874" i="6"/>
  <c r="K3874" i="6" s="1"/>
  <c r="N3875" i="6"/>
  <c r="N3876" i="6"/>
  <c r="N3877" i="6"/>
  <c r="K3877" i="6" s="1"/>
  <c r="N3878" i="6"/>
  <c r="N3879" i="6"/>
  <c r="N3880" i="6"/>
  <c r="N3881" i="6"/>
  <c r="K3881" i="6" s="1"/>
  <c r="N3882" i="6"/>
  <c r="K3882" i="6" s="1"/>
  <c r="N3883" i="6"/>
  <c r="K3883" i="6" s="1"/>
  <c r="N3884" i="6"/>
  <c r="K3884" i="6" s="1"/>
  <c r="N3885" i="6"/>
  <c r="K3885" i="6" s="1"/>
  <c r="N3886" i="6"/>
  <c r="K3886" i="6" s="1"/>
  <c r="N3887" i="6"/>
  <c r="K3887" i="6" s="1"/>
  <c r="N3888" i="6"/>
  <c r="N3889" i="6"/>
  <c r="N3890" i="6"/>
  <c r="K3890" i="6" s="1"/>
  <c r="N3891" i="6"/>
  <c r="N3892" i="6"/>
  <c r="N3893" i="6"/>
  <c r="K3893" i="6" s="1"/>
  <c r="N3894" i="6"/>
  <c r="N3895" i="6"/>
  <c r="N3896" i="6"/>
  <c r="N3897" i="6"/>
  <c r="K3897" i="6" s="1"/>
  <c r="N3898" i="6"/>
  <c r="K3898" i="6" s="1"/>
  <c r="N3899" i="6"/>
  <c r="K3899" i="6" s="1"/>
  <c r="N3900" i="6"/>
  <c r="K3900" i="6" s="1"/>
  <c r="N3901" i="6"/>
  <c r="K3901" i="6" s="1"/>
  <c r="N3902" i="6"/>
  <c r="K3902" i="6" s="1"/>
  <c r="N3903" i="6"/>
  <c r="K3903" i="6" s="1"/>
  <c r="N3904" i="6"/>
  <c r="N3905" i="6"/>
  <c r="N3906" i="6"/>
  <c r="K3906" i="6" s="1"/>
  <c r="N3907" i="6"/>
  <c r="N3908" i="6"/>
  <c r="N3909" i="6"/>
  <c r="K3909" i="6" s="1"/>
  <c r="N3910" i="6"/>
  <c r="N3911" i="6"/>
  <c r="N3912" i="6"/>
  <c r="N3913" i="6"/>
  <c r="K3913" i="6" s="1"/>
  <c r="N3914" i="6"/>
  <c r="K3914" i="6" s="1"/>
  <c r="N3915" i="6"/>
  <c r="K3915" i="6" s="1"/>
  <c r="N3916" i="6"/>
  <c r="K3916" i="6" s="1"/>
  <c r="N3917" i="6"/>
  <c r="K3917" i="6" s="1"/>
  <c r="N3918" i="6"/>
  <c r="K3918" i="6" s="1"/>
  <c r="N3919" i="6"/>
  <c r="K3919" i="6" s="1"/>
  <c r="N3920" i="6"/>
  <c r="N3921" i="6"/>
  <c r="N3922" i="6"/>
  <c r="K3922" i="6" s="1"/>
  <c r="N3923" i="6"/>
  <c r="N3924" i="6"/>
  <c r="N3925" i="6"/>
  <c r="K3925" i="6" s="1"/>
  <c r="N3926" i="6"/>
  <c r="N3927" i="6"/>
  <c r="N3928" i="6"/>
  <c r="N3929" i="6"/>
  <c r="K3929" i="6" s="1"/>
  <c r="N3930" i="6"/>
  <c r="K3930" i="6" s="1"/>
  <c r="N3931" i="6"/>
  <c r="K3931" i="6" s="1"/>
  <c r="N3932" i="6"/>
  <c r="K3932" i="6" s="1"/>
  <c r="N3933" i="6"/>
  <c r="K3933" i="6" s="1"/>
  <c r="N3934" i="6"/>
  <c r="K3934" i="6" s="1"/>
  <c r="N3935" i="6"/>
  <c r="K3935" i="6" s="1"/>
  <c r="N3936" i="6"/>
  <c r="N3937" i="6"/>
  <c r="N3938" i="6"/>
  <c r="K3938" i="6" s="1"/>
  <c r="N3939" i="6"/>
  <c r="N3940" i="6"/>
  <c r="N3941" i="6"/>
  <c r="K3941" i="6" s="1"/>
  <c r="N3942" i="6"/>
  <c r="N3943" i="6"/>
  <c r="N3944" i="6"/>
  <c r="N3945" i="6"/>
  <c r="K3945" i="6" s="1"/>
  <c r="N3946" i="6"/>
  <c r="K3946" i="6" s="1"/>
  <c r="N3947" i="6"/>
  <c r="K3947" i="6" s="1"/>
  <c r="N3948" i="6"/>
  <c r="K3948" i="6" s="1"/>
  <c r="N3949" i="6"/>
  <c r="K3949" i="6" s="1"/>
  <c r="N3950" i="6"/>
  <c r="K3950" i="6" s="1"/>
  <c r="N3951" i="6"/>
  <c r="K3951" i="6" s="1"/>
  <c r="N3952" i="6"/>
  <c r="N3953" i="6"/>
  <c r="N3954" i="6"/>
  <c r="K3954" i="6" s="1"/>
  <c r="N3955" i="6"/>
  <c r="N3956" i="6"/>
  <c r="N3957" i="6"/>
  <c r="K3957" i="6" s="1"/>
  <c r="N3958" i="6"/>
  <c r="N3959" i="6"/>
  <c r="N3960" i="6"/>
  <c r="N3961" i="6"/>
  <c r="K3961" i="6" s="1"/>
  <c r="N3962" i="6"/>
  <c r="K3962" i="6" s="1"/>
  <c r="N3963" i="6"/>
  <c r="K3963" i="6" s="1"/>
  <c r="N3964" i="6"/>
  <c r="K3964" i="6" s="1"/>
  <c r="N3965" i="6"/>
  <c r="K3965" i="6" s="1"/>
  <c r="N3966" i="6"/>
  <c r="K3966" i="6" s="1"/>
  <c r="N3967" i="6"/>
  <c r="K3967" i="6" s="1"/>
  <c r="N3968" i="6"/>
  <c r="N3969" i="6"/>
  <c r="N3970" i="6"/>
  <c r="K3970" i="6" s="1"/>
  <c r="N3971" i="6"/>
  <c r="N3972" i="6"/>
  <c r="N3973" i="6"/>
  <c r="K3973" i="6" s="1"/>
  <c r="N3974" i="6"/>
  <c r="N3975" i="6"/>
  <c r="N3976" i="6"/>
  <c r="N3977" i="6"/>
  <c r="K3977" i="6" s="1"/>
  <c r="N3978" i="6"/>
  <c r="K3978" i="6" s="1"/>
  <c r="N3979" i="6"/>
  <c r="K3979" i="6" s="1"/>
  <c r="N3980" i="6"/>
  <c r="K3980" i="6" s="1"/>
  <c r="N3981" i="6"/>
  <c r="K3981" i="6" s="1"/>
  <c r="N3982" i="6"/>
  <c r="K3982" i="6" s="1"/>
  <c r="N3983" i="6"/>
  <c r="K3983" i="6" s="1"/>
  <c r="N3984" i="6"/>
  <c r="N3985" i="6"/>
  <c r="N3986" i="6"/>
  <c r="K3986" i="6" s="1"/>
  <c r="N3987" i="6"/>
  <c r="N3988" i="6"/>
  <c r="N3989" i="6"/>
  <c r="K3989" i="6" s="1"/>
  <c r="N3990" i="6"/>
  <c r="N3991" i="6"/>
  <c r="N3992" i="6"/>
  <c r="N3993" i="6"/>
  <c r="K3993" i="6" s="1"/>
  <c r="N3994" i="6"/>
  <c r="K3994" i="6" s="1"/>
  <c r="N3995" i="6"/>
  <c r="K3995" i="6" s="1"/>
  <c r="N3996" i="6"/>
  <c r="K3996" i="6" s="1"/>
  <c r="N3997" i="6"/>
  <c r="K3997" i="6" s="1"/>
  <c r="N3998" i="6"/>
  <c r="K3998" i="6" s="1"/>
  <c r="N3999" i="6"/>
  <c r="K3999" i="6" s="1"/>
  <c r="N4000" i="6"/>
  <c r="N4001" i="6"/>
  <c r="N4002" i="6"/>
  <c r="K4002" i="6" s="1"/>
  <c r="N4003" i="6"/>
  <c r="N4004" i="6"/>
  <c r="N4005" i="6"/>
  <c r="K4005" i="6" s="1"/>
  <c r="N4006" i="6"/>
  <c r="N4007" i="6"/>
  <c r="N4008" i="6"/>
  <c r="N4009" i="6"/>
  <c r="K4009" i="6" s="1"/>
  <c r="N4010" i="6"/>
  <c r="K4010" i="6" s="1"/>
  <c r="N4011" i="6"/>
  <c r="K4011" i="6" s="1"/>
  <c r="N4012" i="6"/>
  <c r="K4012" i="6" s="1"/>
  <c r="N4013" i="6"/>
  <c r="K4013" i="6" s="1"/>
  <c r="N4014" i="6"/>
  <c r="K4014" i="6" s="1"/>
  <c r="N4015" i="6"/>
  <c r="K4015" i="6" s="1"/>
  <c r="N4016" i="6"/>
  <c r="N4017" i="6"/>
  <c r="N4018" i="6"/>
  <c r="K4018" i="6" s="1"/>
  <c r="N4019" i="6"/>
  <c r="N4020" i="6"/>
  <c r="N4021" i="6"/>
  <c r="K4021" i="6" s="1"/>
  <c r="N4022" i="6"/>
  <c r="N4023" i="6"/>
  <c r="N4024" i="6"/>
  <c r="N4025" i="6"/>
  <c r="K4025" i="6" s="1"/>
  <c r="N4026" i="6"/>
  <c r="K4026" i="6" s="1"/>
  <c r="N4027" i="6"/>
  <c r="K4027" i="6" s="1"/>
  <c r="N4028" i="6"/>
  <c r="K4028" i="6" s="1"/>
  <c r="N4029" i="6"/>
  <c r="K4029" i="6" s="1"/>
  <c r="N4030" i="6"/>
  <c r="K4030" i="6" s="1"/>
  <c r="N4031" i="6"/>
  <c r="K4031" i="6" s="1"/>
  <c r="N4032" i="6"/>
  <c r="N4033" i="6"/>
  <c r="N4034" i="6"/>
  <c r="K4034" i="6" s="1"/>
  <c r="N4035" i="6"/>
  <c r="N4036" i="6"/>
  <c r="N4037" i="6"/>
  <c r="K4037" i="6" s="1"/>
  <c r="N4038" i="6"/>
  <c r="N4039" i="6"/>
  <c r="N4040" i="6"/>
  <c r="N4041" i="6"/>
  <c r="K4041" i="6" s="1"/>
  <c r="N4042" i="6"/>
  <c r="K4042" i="6" s="1"/>
  <c r="N4043" i="6"/>
  <c r="K4043" i="6" s="1"/>
  <c r="N4044" i="6"/>
  <c r="K4044" i="6" s="1"/>
  <c r="N4045" i="6"/>
  <c r="K4045" i="6" s="1"/>
  <c r="N4046" i="6"/>
  <c r="K4046" i="6" s="1"/>
  <c r="N4047" i="6"/>
  <c r="K4047" i="6" s="1"/>
  <c r="N4048" i="6"/>
  <c r="N4049" i="6"/>
  <c r="N4050" i="6"/>
  <c r="K4050" i="6" s="1"/>
  <c r="N4051" i="6"/>
  <c r="N4052" i="6"/>
  <c r="N4053" i="6"/>
  <c r="K4053" i="6" s="1"/>
  <c r="N4054" i="6"/>
  <c r="N4055" i="6"/>
  <c r="N4056" i="6"/>
  <c r="N4057" i="6"/>
  <c r="K4057" i="6" s="1"/>
  <c r="N4058" i="6"/>
  <c r="K4058" i="6" s="1"/>
  <c r="N4059" i="6"/>
  <c r="K4059" i="6" s="1"/>
  <c r="N4060" i="6"/>
  <c r="K4060" i="6" s="1"/>
  <c r="N4061" i="6"/>
  <c r="K4061" i="6" s="1"/>
  <c r="N4062" i="6"/>
  <c r="K4062" i="6" s="1"/>
  <c r="N4063" i="6"/>
  <c r="K4063" i="6" s="1"/>
  <c r="N4064" i="6"/>
  <c r="N4065" i="6"/>
  <c r="N4066" i="6"/>
  <c r="K4066" i="6" s="1"/>
  <c r="N4067" i="6"/>
  <c r="N4068" i="6"/>
  <c r="N4069" i="6"/>
  <c r="K4069" i="6" s="1"/>
  <c r="N4070" i="6"/>
  <c r="N4071" i="6"/>
  <c r="N4072" i="6"/>
  <c r="N4073" i="6"/>
  <c r="K4073" i="6" s="1"/>
  <c r="N4074" i="6"/>
  <c r="K4074" i="6" s="1"/>
  <c r="N4075" i="6"/>
  <c r="K4075" i="6" s="1"/>
  <c r="N4076" i="6"/>
  <c r="K4076" i="6" s="1"/>
  <c r="N4077" i="6"/>
  <c r="K4077" i="6" s="1"/>
  <c r="N4078" i="6"/>
  <c r="K4078" i="6" s="1"/>
  <c r="N4079" i="6"/>
  <c r="K4079" i="6" s="1"/>
  <c r="N4080" i="6"/>
  <c r="N4081" i="6"/>
  <c r="N4082" i="6"/>
  <c r="K4082" i="6" s="1"/>
  <c r="N4083" i="6"/>
  <c r="N4084" i="6"/>
  <c r="N4085" i="6"/>
  <c r="K4085" i="6" s="1"/>
  <c r="N4086" i="6"/>
  <c r="N4087" i="6"/>
  <c r="N4088" i="6"/>
  <c r="N4089" i="6"/>
  <c r="K4089" i="6" s="1"/>
  <c r="N4090" i="6"/>
  <c r="K4090" i="6" s="1"/>
  <c r="N4091" i="6"/>
  <c r="K4091" i="6" s="1"/>
  <c r="N4092" i="6"/>
  <c r="K4092" i="6" s="1"/>
  <c r="N4093" i="6"/>
  <c r="K4093" i="6" s="1"/>
  <c r="N4094" i="6"/>
  <c r="K4094" i="6" s="1"/>
  <c r="N4095" i="6"/>
  <c r="K4095" i="6" s="1"/>
  <c r="N4096" i="6"/>
  <c r="N4097" i="6"/>
  <c r="N4098" i="6"/>
  <c r="K4098" i="6" s="1"/>
  <c r="N4099" i="6"/>
  <c r="N4100" i="6"/>
  <c r="N4101" i="6"/>
  <c r="K4101" i="6" s="1"/>
  <c r="N4102" i="6"/>
  <c r="N4103" i="6"/>
  <c r="N4104" i="6"/>
  <c r="N4105" i="6"/>
  <c r="K4105" i="6" s="1"/>
  <c r="N4106" i="6"/>
  <c r="K4106" i="6" s="1"/>
  <c r="N4107" i="6"/>
  <c r="K4107" i="6" s="1"/>
  <c r="N4108" i="6"/>
  <c r="K4108" i="6" s="1"/>
  <c r="N4109" i="6"/>
  <c r="K4109" i="6" s="1"/>
  <c r="N4110" i="6"/>
  <c r="K4110" i="6" s="1"/>
  <c r="N4111" i="6"/>
  <c r="K4111" i="6" s="1"/>
  <c r="N4112" i="6"/>
  <c r="N4113" i="6"/>
  <c r="N4114" i="6"/>
  <c r="K4114" i="6" s="1"/>
  <c r="N4115" i="6"/>
  <c r="N4116" i="6"/>
  <c r="N4117" i="6"/>
  <c r="K4117" i="6" s="1"/>
  <c r="N4118" i="6"/>
  <c r="N4119" i="6"/>
  <c r="N4120" i="6"/>
  <c r="N4121" i="6"/>
  <c r="K4121" i="6" s="1"/>
  <c r="N4122" i="6"/>
  <c r="K4122" i="6" s="1"/>
  <c r="N4123" i="6"/>
  <c r="K4123" i="6" s="1"/>
  <c r="N4124" i="6"/>
  <c r="K4124" i="6" s="1"/>
  <c r="N4125" i="6"/>
  <c r="K4125" i="6" s="1"/>
  <c r="N4126" i="6"/>
  <c r="K4126" i="6" s="1"/>
  <c r="N4127" i="6"/>
  <c r="K4127" i="6" s="1"/>
  <c r="N4128" i="6"/>
  <c r="N4129" i="6"/>
  <c r="N4130" i="6"/>
  <c r="K4130" i="6" s="1"/>
  <c r="N4131" i="6"/>
  <c r="N4132" i="6"/>
  <c r="N4133" i="6"/>
  <c r="K4133" i="6" s="1"/>
  <c r="N4134" i="6"/>
  <c r="N4135" i="6"/>
  <c r="N4136" i="6"/>
  <c r="N4137" i="6"/>
  <c r="K4137" i="6" s="1"/>
  <c r="N4138" i="6"/>
  <c r="K4138" i="6" s="1"/>
  <c r="N4139" i="6"/>
  <c r="K4139" i="6" s="1"/>
  <c r="N4140" i="6"/>
  <c r="K4140" i="6" s="1"/>
  <c r="N4141" i="6"/>
  <c r="K4141" i="6" s="1"/>
  <c r="N4142" i="6"/>
  <c r="K4142" i="6" s="1"/>
  <c r="N4143" i="6"/>
  <c r="K4143" i="6" s="1"/>
  <c r="N4144" i="6"/>
  <c r="N4145" i="6"/>
  <c r="N4146" i="6"/>
  <c r="K4146" i="6" s="1"/>
  <c r="N4147" i="6"/>
  <c r="N4148" i="6"/>
  <c r="N4149" i="6"/>
  <c r="K4149" i="6" s="1"/>
  <c r="N4150" i="6"/>
  <c r="N4151" i="6"/>
  <c r="N4152" i="6"/>
  <c r="N4153" i="6"/>
  <c r="K4153" i="6" s="1"/>
  <c r="N4154" i="6"/>
  <c r="K4154" i="6" s="1"/>
  <c r="N4155" i="6"/>
  <c r="K4155" i="6" s="1"/>
  <c r="N4156" i="6"/>
  <c r="K4156" i="6" s="1"/>
  <c r="N4157" i="6"/>
  <c r="K4157" i="6" s="1"/>
  <c r="N4158" i="6"/>
  <c r="K4158" i="6" s="1"/>
  <c r="N4159" i="6"/>
  <c r="K4159" i="6" s="1"/>
  <c r="N4160" i="6"/>
  <c r="N4161" i="6"/>
  <c r="N4162" i="6"/>
  <c r="K4162" i="6" s="1"/>
  <c r="N4163" i="6"/>
  <c r="N4164" i="6"/>
  <c r="N4165" i="6"/>
  <c r="K4165" i="6" s="1"/>
  <c r="N4166" i="6"/>
  <c r="N4167" i="6"/>
  <c r="N4168" i="6"/>
  <c r="N4169" i="6"/>
  <c r="K4169" i="6" s="1"/>
  <c r="N4170" i="6"/>
  <c r="K4170" i="6" s="1"/>
  <c r="N4171" i="6"/>
  <c r="K4171" i="6" s="1"/>
  <c r="N4172" i="6"/>
  <c r="K4172" i="6" s="1"/>
  <c r="N4173" i="6"/>
  <c r="K4173" i="6" s="1"/>
  <c r="N4174" i="6"/>
  <c r="K4174" i="6" s="1"/>
  <c r="N4175" i="6"/>
  <c r="K4175" i="6" s="1"/>
  <c r="N4176" i="6"/>
  <c r="N4177" i="6"/>
  <c r="N4178" i="6"/>
  <c r="K4178" i="6" s="1"/>
  <c r="N4179" i="6"/>
  <c r="N4180" i="6"/>
  <c r="N4181" i="6"/>
  <c r="K4181" i="6" s="1"/>
  <c r="N4182" i="6"/>
  <c r="N4183" i="6"/>
  <c r="N4184" i="6"/>
  <c r="N4185" i="6"/>
  <c r="K4185" i="6" s="1"/>
  <c r="N4186" i="6"/>
  <c r="K4186" i="6" s="1"/>
  <c r="N4187" i="6"/>
  <c r="K4187" i="6" s="1"/>
  <c r="N4188" i="6"/>
  <c r="K4188" i="6" s="1"/>
  <c r="N4189" i="6"/>
  <c r="K4189" i="6" s="1"/>
  <c r="N4190" i="6"/>
  <c r="K4190" i="6" s="1"/>
  <c r="N4191" i="6"/>
  <c r="K4191" i="6" s="1"/>
  <c r="N4192" i="6"/>
  <c r="N4193" i="6"/>
  <c r="N4194" i="6"/>
  <c r="K4194" i="6" s="1"/>
  <c r="N4195" i="6"/>
  <c r="N4196" i="6"/>
  <c r="N4197" i="6"/>
  <c r="K4197" i="6" s="1"/>
  <c r="N4198" i="6"/>
  <c r="N4199" i="6"/>
  <c r="N4200" i="6"/>
  <c r="N4201" i="6"/>
  <c r="K4201" i="6" s="1"/>
  <c r="N4202" i="6"/>
  <c r="K4202" i="6" s="1"/>
  <c r="N4203" i="6"/>
  <c r="K4203" i="6" s="1"/>
  <c r="N4204" i="6"/>
  <c r="K4204" i="6" s="1"/>
  <c r="N4205" i="6"/>
  <c r="K4205" i="6" s="1"/>
  <c r="N4206" i="6"/>
  <c r="K4206" i="6" s="1"/>
  <c r="N4207" i="6"/>
  <c r="K4207" i="6" s="1"/>
  <c r="N4208" i="6"/>
  <c r="N4209" i="6"/>
  <c r="N4210" i="6"/>
  <c r="K4210" i="6" s="1"/>
  <c r="N4211" i="6"/>
  <c r="N4212" i="6"/>
  <c r="N4213" i="6"/>
  <c r="K4213" i="6" s="1"/>
  <c r="N4214" i="6"/>
  <c r="N4215" i="6"/>
  <c r="N4216" i="6"/>
  <c r="N4217" i="6"/>
  <c r="K4217" i="6" s="1"/>
  <c r="N4218" i="6"/>
  <c r="K4218" i="6" s="1"/>
  <c r="N4219" i="6"/>
  <c r="K4219" i="6" s="1"/>
  <c r="N4220" i="6"/>
  <c r="K4220" i="6" s="1"/>
  <c r="N4221" i="6"/>
  <c r="K4221" i="6" s="1"/>
  <c r="N4222" i="6"/>
  <c r="K4222" i="6" s="1"/>
  <c r="N4223" i="6"/>
  <c r="K4223" i="6" s="1"/>
  <c r="N4224" i="6"/>
  <c r="N4225" i="6"/>
  <c r="N4226" i="6"/>
  <c r="K4226" i="6" s="1"/>
  <c r="N4227" i="6"/>
  <c r="N4228" i="6"/>
  <c r="N4229" i="6"/>
  <c r="K4229" i="6" s="1"/>
  <c r="N4230" i="6"/>
  <c r="N4231" i="6"/>
  <c r="N4232" i="6"/>
  <c r="N4233" i="6"/>
  <c r="K4233" i="6" s="1"/>
  <c r="N4234" i="6"/>
  <c r="K4234" i="6" s="1"/>
  <c r="N4235" i="6"/>
  <c r="K4235" i="6" s="1"/>
  <c r="N4236" i="6"/>
  <c r="K4236" i="6" s="1"/>
  <c r="N4237" i="6"/>
  <c r="K4237" i="6" s="1"/>
  <c r="N4238" i="6"/>
  <c r="K4238" i="6" s="1"/>
  <c r="N4239" i="6"/>
  <c r="K4239" i="6" s="1"/>
  <c r="N4240" i="6"/>
  <c r="N4241" i="6"/>
  <c r="N4242" i="6"/>
  <c r="K4242" i="6" s="1"/>
  <c r="N4243" i="6"/>
  <c r="N4244" i="6"/>
  <c r="N4245" i="6"/>
  <c r="K4245" i="6" s="1"/>
  <c r="N4246" i="6"/>
  <c r="N4247" i="6"/>
  <c r="N4248" i="6"/>
  <c r="N4249" i="6"/>
  <c r="K4249" i="6" s="1"/>
  <c r="N4250" i="6"/>
  <c r="K4250" i="6" s="1"/>
  <c r="N4251" i="6"/>
  <c r="K4251" i="6" s="1"/>
  <c r="N4252" i="6"/>
  <c r="K4252" i="6" s="1"/>
  <c r="N4253" i="6"/>
  <c r="K4253" i="6" s="1"/>
  <c r="N4254" i="6"/>
  <c r="K4254" i="6" s="1"/>
  <c r="N4255" i="6"/>
  <c r="K4255" i="6" s="1"/>
  <c r="N4256" i="6"/>
  <c r="N4257" i="6"/>
  <c r="N4258" i="6"/>
  <c r="K4258" i="6" s="1"/>
  <c r="N4259" i="6"/>
  <c r="N4260" i="6"/>
  <c r="N4261" i="6"/>
  <c r="K4261" i="6" s="1"/>
  <c r="N4262" i="6"/>
  <c r="N4263" i="6"/>
  <c r="N4264" i="6"/>
  <c r="N4265" i="6"/>
  <c r="K4265" i="6" s="1"/>
  <c r="N4266" i="6"/>
  <c r="K4266" i="6" s="1"/>
  <c r="N4267" i="6"/>
  <c r="K4267" i="6" s="1"/>
  <c r="N4268" i="6"/>
  <c r="K4268" i="6" s="1"/>
  <c r="N4269" i="6"/>
  <c r="K4269" i="6" s="1"/>
  <c r="N4270" i="6"/>
  <c r="K4270" i="6" s="1"/>
  <c r="N4271" i="6"/>
  <c r="K4271" i="6" s="1"/>
  <c r="N4272" i="6"/>
  <c r="N4273" i="6"/>
  <c r="N4274" i="6"/>
  <c r="K4274" i="6" s="1"/>
  <c r="N4275" i="6"/>
  <c r="N4276" i="6"/>
  <c r="N4277" i="6"/>
  <c r="K4277" i="6" s="1"/>
  <c r="N4278" i="6"/>
  <c r="N4279" i="6"/>
  <c r="N4280" i="6"/>
  <c r="N4281" i="6"/>
  <c r="K4281" i="6" s="1"/>
  <c r="N4282" i="6"/>
  <c r="K4282" i="6" s="1"/>
  <c r="N4283" i="6"/>
  <c r="K4283" i="6" s="1"/>
  <c r="N4284" i="6"/>
  <c r="K4284" i="6" s="1"/>
  <c r="N4285" i="6"/>
  <c r="K4285" i="6" s="1"/>
  <c r="N4286" i="6"/>
  <c r="K4286" i="6" s="1"/>
  <c r="N4287" i="6"/>
  <c r="K4287" i="6" s="1"/>
  <c r="N4288" i="6"/>
  <c r="N4289" i="6"/>
  <c r="N4290" i="6"/>
  <c r="K4290" i="6" s="1"/>
  <c r="N4291" i="6"/>
  <c r="N4292" i="6"/>
  <c r="N4293" i="6"/>
  <c r="K4293" i="6" s="1"/>
  <c r="N4294" i="6"/>
  <c r="N4295" i="6"/>
  <c r="N4296" i="6"/>
  <c r="N4297" i="6"/>
  <c r="K4297" i="6" s="1"/>
  <c r="N4298" i="6"/>
  <c r="K4298" i="6" s="1"/>
  <c r="N4299" i="6"/>
  <c r="K4299" i="6" s="1"/>
  <c r="N4300" i="6"/>
  <c r="K4300" i="6" s="1"/>
  <c r="N4301" i="6"/>
  <c r="K4301" i="6" s="1"/>
  <c r="N4302" i="6"/>
  <c r="K4302" i="6" s="1"/>
  <c r="N4303" i="6"/>
  <c r="K4303" i="6" s="1"/>
  <c r="N4304" i="6"/>
  <c r="N4305" i="6"/>
  <c r="N4306" i="6"/>
  <c r="K4306" i="6" s="1"/>
  <c r="N4307" i="6"/>
  <c r="N4308" i="6"/>
  <c r="N4309" i="6"/>
  <c r="K4309" i="6" s="1"/>
  <c r="N4310" i="6"/>
  <c r="N4311" i="6"/>
  <c r="N4312" i="6"/>
  <c r="N4313" i="6"/>
  <c r="K4313" i="6" s="1"/>
  <c r="N4314" i="6"/>
  <c r="K4314" i="6" s="1"/>
  <c r="N4315" i="6"/>
  <c r="K4315" i="6" s="1"/>
  <c r="N4316" i="6"/>
  <c r="K4316" i="6" s="1"/>
  <c r="N4317" i="6"/>
  <c r="K4317" i="6" s="1"/>
  <c r="N4318" i="6"/>
  <c r="K4318" i="6" s="1"/>
  <c r="N4319" i="6"/>
  <c r="K4319" i="6" s="1"/>
  <c r="N4320" i="6"/>
  <c r="N4321" i="6"/>
  <c r="N4322" i="6"/>
  <c r="K4322" i="6" s="1"/>
  <c r="N4323" i="6"/>
  <c r="N4324" i="6"/>
  <c r="N4325" i="6"/>
  <c r="K4325" i="6" s="1"/>
  <c r="N4326" i="6"/>
  <c r="N4327" i="6"/>
  <c r="N4328" i="6"/>
  <c r="N4329" i="6"/>
  <c r="K4329" i="6" s="1"/>
  <c r="N4330" i="6"/>
  <c r="K4330" i="6" s="1"/>
  <c r="N4331" i="6"/>
  <c r="K4331" i="6" s="1"/>
  <c r="N4332" i="6"/>
  <c r="K4332" i="6" s="1"/>
  <c r="N4333" i="6"/>
  <c r="K4333" i="6" s="1"/>
  <c r="N4334" i="6"/>
  <c r="K4334" i="6" s="1"/>
  <c r="N4335" i="6"/>
  <c r="K4335" i="6" s="1"/>
  <c r="N4336" i="6"/>
  <c r="N4337" i="6"/>
  <c r="N4338" i="6"/>
  <c r="K4338" i="6" s="1"/>
  <c r="N4339" i="6"/>
  <c r="N4340" i="6"/>
  <c r="N4341" i="6"/>
  <c r="K4341" i="6" s="1"/>
  <c r="N4342" i="6"/>
  <c r="N4343" i="6"/>
  <c r="N4344" i="6"/>
  <c r="N4345" i="6"/>
  <c r="K4345" i="6" s="1"/>
  <c r="N4346" i="6"/>
  <c r="K4346" i="6" s="1"/>
  <c r="N4347" i="6"/>
  <c r="K4347" i="6" s="1"/>
  <c r="N4348" i="6"/>
  <c r="K4348" i="6" s="1"/>
  <c r="N4349" i="6"/>
  <c r="K4349" i="6" s="1"/>
  <c r="N4350" i="6"/>
  <c r="K4350" i="6" s="1"/>
  <c r="N4351" i="6"/>
  <c r="K4351" i="6" s="1"/>
  <c r="N4352" i="6"/>
  <c r="N4353" i="6"/>
  <c r="N4354" i="6"/>
  <c r="K4354" i="6" s="1"/>
  <c r="N4355" i="6"/>
  <c r="N4356" i="6"/>
  <c r="N4357" i="6"/>
  <c r="K4357" i="6" s="1"/>
  <c r="N4358" i="6"/>
  <c r="N4359" i="6"/>
  <c r="N4360" i="6"/>
  <c r="N4361" i="6"/>
  <c r="K4361" i="6" s="1"/>
  <c r="N4362" i="6"/>
  <c r="K4362" i="6" s="1"/>
  <c r="N4363" i="6"/>
  <c r="K4363" i="6" s="1"/>
  <c r="N4364" i="6"/>
  <c r="K4364" i="6" s="1"/>
  <c r="N4365" i="6"/>
  <c r="K4365" i="6" s="1"/>
  <c r="N4366" i="6"/>
  <c r="K4366" i="6" s="1"/>
  <c r="N4367" i="6"/>
  <c r="K4367" i="6" s="1"/>
  <c r="N4368" i="6"/>
  <c r="N4369" i="6"/>
  <c r="N4370" i="6"/>
  <c r="K4370" i="6" s="1"/>
  <c r="N4371" i="6"/>
  <c r="N4372" i="6"/>
  <c r="N4373" i="6"/>
  <c r="K4373" i="6" s="1"/>
  <c r="N4374" i="6"/>
  <c r="N4375" i="6"/>
  <c r="N4376" i="6"/>
  <c r="N4377" i="6"/>
  <c r="K4377" i="6" s="1"/>
  <c r="N4378" i="6"/>
  <c r="K4378" i="6" s="1"/>
  <c r="N4379" i="6"/>
  <c r="K4379" i="6" s="1"/>
  <c r="N4380" i="6"/>
  <c r="K4380" i="6" s="1"/>
  <c r="N4381" i="6"/>
  <c r="K4381" i="6" s="1"/>
  <c r="N4382" i="6"/>
  <c r="K4382" i="6" s="1"/>
  <c r="N4383" i="6"/>
  <c r="K4383" i="6" s="1"/>
  <c r="N4384" i="6"/>
  <c r="N4385" i="6"/>
  <c r="N4386" i="6"/>
  <c r="K4386" i="6" s="1"/>
  <c r="N4387" i="6"/>
  <c r="N4388" i="6"/>
  <c r="N4389" i="6"/>
  <c r="K4389" i="6" s="1"/>
  <c r="N4390" i="6"/>
  <c r="N4391" i="6"/>
  <c r="N4392" i="6"/>
  <c r="N4393" i="6"/>
  <c r="K4393" i="6" s="1"/>
  <c r="N4394" i="6"/>
  <c r="K4394" i="6" s="1"/>
  <c r="N4395" i="6"/>
  <c r="K4395" i="6" s="1"/>
  <c r="N4396" i="6"/>
  <c r="K4396" i="6" s="1"/>
  <c r="N4397" i="6"/>
  <c r="K4397" i="6" s="1"/>
  <c r="N4398" i="6"/>
  <c r="K4398" i="6" s="1"/>
  <c r="N4399" i="6"/>
  <c r="K4399" i="6" s="1"/>
  <c r="N4400" i="6"/>
  <c r="N4401" i="6"/>
  <c r="N4402" i="6"/>
  <c r="K4402" i="6" s="1"/>
  <c r="N4403" i="6"/>
  <c r="N4404" i="6"/>
  <c r="N4405" i="6"/>
  <c r="K4405" i="6" s="1"/>
  <c r="N4406" i="6"/>
  <c r="N4407" i="6"/>
  <c r="N4408" i="6"/>
  <c r="N4409" i="6"/>
  <c r="K4409" i="6" s="1"/>
  <c r="N4410" i="6"/>
  <c r="K4410" i="6" s="1"/>
  <c r="N4411" i="6"/>
  <c r="K4411" i="6" s="1"/>
  <c r="N4412" i="6"/>
  <c r="K4412" i="6" s="1"/>
  <c r="N4413" i="6"/>
  <c r="K4413" i="6" s="1"/>
  <c r="N4414" i="6"/>
  <c r="K4414" i="6" s="1"/>
  <c r="N4415" i="6"/>
  <c r="K4415" i="6" s="1"/>
  <c r="N4416" i="6"/>
  <c r="N4417" i="6"/>
  <c r="N4418" i="6"/>
  <c r="K4418" i="6" s="1"/>
  <c r="N4419" i="6"/>
  <c r="N4420" i="6"/>
  <c r="N4421" i="6"/>
  <c r="K4421" i="6" s="1"/>
  <c r="N4422" i="6"/>
  <c r="N4423" i="6"/>
  <c r="N4424" i="6"/>
  <c r="N4425" i="6"/>
  <c r="K4425" i="6" s="1"/>
  <c r="N4426" i="6"/>
  <c r="K4426" i="6" s="1"/>
  <c r="N4427" i="6"/>
  <c r="K4427" i="6" s="1"/>
  <c r="N4428" i="6"/>
  <c r="K4428" i="6" s="1"/>
  <c r="N4429" i="6"/>
  <c r="K4429" i="6" s="1"/>
  <c r="N4430" i="6"/>
  <c r="K4430" i="6" s="1"/>
  <c r="N4431" i="6"/>
  <c r="K4431" i="6" s="1"/>
  <c r="N4432" i="6"/>
  <c r="N4433" i="6"/>
  <c r="N4434" i="6"/>
  <c r="K4434" i="6" s="1"/>
  <c r="N4435" i="6"/>
  <c r="N4436" i="6"/>
  <c r="N4437" i="6"/>
  <c r="K4437" i="6" s="1"/>
  <c r="N4438" i="6"/>
  <c r="N4439" i="6"/>
  <c r="N4440" i="6"/>
  <c r="N4441" i="6"/>
  <c r="K4441" i="6" s="1"/>
  <c r="N4442" i="6"/>
  <c r="K4442" i="6" s="1"/>
  <c r="N4443" i="6"/>
  <c r="K4443" i="6" s="1"/>
  <c r="N4444" i="6"/>
  <c r="K4444" i="6" s="1"/>
  <c r="N4445" i="6"/>
  <c r="K4445" i="6" s="1"/>
  <c r="N4446" i="6"/>
  <c r="K4446" i="6" s="1"/>
  <c r="N4447" i="6"/>
  <c r="K4447" i="6" s="1"/>
  <c r="N4448" i="6"/>
  <c r="N4449" i="6"/>
  <c r="N4450" i="6"/>
  <c r="K4450" i="6" s="1"/>
  <c r="N4451" i="6"/>
  <c r="N4452" i="6"/>
  <c r="N4453" i="6"/>
  <c r="K4453" i="6" s="1"/>
  <c r="N4454" i="6"/>
  <c r="N4455" i="6"/>
  <c r="N4456" i="6"/>
  <c r="N4457" i="6"/>
  <c r="K4457" i="6" s="1"/>
  <c r="N4458" i="6"/>
  <c r="K4458" i="6" s="1"/>
  <c r="N4459" i="6"/>
  <c r="K4459" i="6" s="1"/>
  <c r="N4460" i="6"/>
  <c r="K4460" i="6" s="1"/>
  <c r="N4461" i="6"/>
  <c r="K4461" i="6" s="1"/>
  <c r="N4462" i="6"/>
  <c r="K4462" i="6" s="1"/>
  <c r="N4463" i="6"/>
  <c r="K4463" i="6" s="1"/>
  <c r="N4464" i="6"/>
  <c r="N4465" i="6"/>
  <c r="N4466" i="6"/>
  <c r="K4466" i="6" s="1"/>
  <c r="N4467" i="6"/>
  <c r="N4468" i="6"/>
  <c r="N4469" i="6"/>
  <c r="K4469" i="6" s="1"/>
  <c r="N4470" i="6"/>
  <c r="N4471" i="6"/>
  <c r="N4472" i="6"/>
  <c r="N4473" i="6"/>
  <c r="K4473" i="6" s="1"/>
  <c r="N4474" i="6"/>
  <c r="K4474" i="6" s="1"/>
  <c r="N4475" i="6"/>
  <c r="K4475" i="6" s="1"/>
  <c r="N4476" i="6"/>
  <c r="K4476" i="6" s="1"/>
  <c r="N4477" i="6"/>
  <c r="K4477" i="6" s="1"/>
  <c r="N4478" i="6"/>
  <c r="K4478" i="6" s="1"/>
  <c r="N4479" i="6"/>
  <c r="K4479" i="6" s="1"/>
  <c r="N4480" i="6"/>
  <c r="N4481" i="6"/>
  <c r="N4482" i="6"/>
  <c r="K4482" i="6" s="1"/>
  <c r="N4483" i="6"/>
  <c r="N4484" i="6"/>
  <c r="N4485" i="6"/>
  <c r="K4485" i="6" s="1"/>
  <c r="N4486" i="6"/>
  <c r="N4487" i="6"/>
  <c r="N4488" i="6"/>
  <c r="N4489" i="6"/>
  <c r="K4489" i="6" s="1"/>
  <c r="N4490" i="6"/>
  <c r="K4490" i="6" s="1"/>
  <c r="N4491" i="6"/>
  <c r="K4491" i="6" s="1"/>
  <c r="N4492" i="6"/>
  <c r="K4492" i="6" s="1"/>
  <c r="N4493" i="6"/>
  <c r="K4493" i="6" s="1"/>
  <c r="N4494" i="6"/>
  <c r="K4494" i="6" s="1"/>
  <c r="N4495" i="6"/>
  <c r="K4495" i="6" s="1"/>
  <c r="N4496" i="6"/>
  <c r="N4497" i="6"/>
  <c r="N4498" i="6"/>
  <c r="K4498" i="6" s="1"/>
  <c r="N4499" i="6"/>
  <c r="N4500" i="6"/>
  <c r="N4501" i="6"/>
  <c r="K4501" i="6" s="1"/>
  <c r="N4502" i="6"/>
  <c r="N4503" i="6"/>
  <c r="N4504" i="6"/>
  <c r="N4505" i="6"/>
  <c r="K4505" i="6" s="1"/>
  <c r="N4506" i="6"/>
  <c r="K4506" i="6" s="1"/>
  <c r="N4507" i="6"/>
  <c r="K4507" i="6" s="1"/>
  <c r="N4508" i="6"/>
  <c r="K4508" i="6" s="1"/>
  <c r="N4509" i="6"/>
  <c r="K4509" i="6" s="1"/>
  <c r="N4510" i="6"/>
  <c r="K4510" i="6" s="1"/>
  <c r="N4511" i="6"/>
  <c r="K4511" i="6" s="1"/>
  <c r="N4512" i="6"/>
  <c r="N4513" i="6"/>
  <c r="N4514" i="6"/>
  <c r="K4514" i="6" s="1"/>
  <c r="N4515" i="6"/>
  <c r="N4516" i="6"/>
  <c r="N4517" i="6"/>
  <c r="K4517" i="6" s="1"/>
  <c r="N4518" i="6"/>
  <c r="N4519" i="6"/>
  <c r="N4520" i="6"/>
  <c r="N4521" i="6"/>
  <c r="K4521" i="6" s="1"/>
  <c r="N4522" i="6"/>
  <c r="K4522" i="6" s="1"/>
  <c r="N4523" i="6"/>
  <c r="K4523" i="6" s="1"/>
  <c r="N4524" i="6"/>
  <c r="K4524" i="6" s="1"/>
  <c r="N4525" i="6"/>
  <c r="K4525" i="6" s="1"/>
  <c r="N4526" i="6"/>
  <c r="K4526" i="6" s="1"/>
  <c r="N4527" i="6"/>
  <c r="K4527" i="6" s="1"/>
  <c r="N4528" i="6"/>
  <c r="N4529" i="6"/>
  <c r="N4530" i="6"/>
  <c r="K4530" i="6" s="1"/>
  <c r="N4531" i="6"/>
  <c r="N4532" i="6"/>
  <c r="N4533" i="6"/>
  <c r="K4533" i="6" s="1"/>
  <c r="N4534" i="6"/>
  <c r="N4535" i="6"/>
  <c r="N4536" i="6"/>
  <c r="N4537" i="6"/>
  <c r="K4537" i="6" s="1"/>
  <c r="N4538" i="6"/>
  <c r="K4538" i="6" s="1"/>
  <c r="N4539" i="6"/>
  <c r="K4539" i="6" s="1"/>
  <c r="N4540" i="6"/>
  <c r="K4540" i="6" s="1"/>
  <c r="N4541" i="6"/>
  <c r="K4541" i="6" s="1"/>
  <c r="N4542" i="6"/>
  <c r="K4542" i="6" s="1"/>
  <c r="N4543" i="6"/>
  <c r="K4543" i="6" s="1"/>
  <c r="N4544" i="6"/>
  <c r="N4545" i="6"/>
  <c r="N4546" i="6"/>
  <c r="K4546" i="6" s="1"/>
  <c r="N4547" i="6"/>
  <c r="N4548" i="6"/>
  <c r="N4549" i="6"/>
  <c r="K4549" i="6" s="1"/>
  <c r="N4550" i="6"/>
  <c r="N4551" i="6"/>
  <c r="N4552" i="6"/>
  <c r="N4553" i="6"/>
  <c r="K4553" i="6" s="1"/>
  <c r="N4554" i="6"/>
  <c r="K4554" i="6" s="1"/>
  <c r="N4555" i="6"/>
  <c r="K4555" i="6" s="1"/>
  <c r="N4556" i="6"/>
  <c r="K4556" i="6" s="1"/>
  <c r="N4557" i="6"/>
  <c r="K4557" i="6" s="1"/>
  <c r="N4558" i="6"/>
  <c r="K4558" i="6" s="1"/>
  <c r="N4559" i="6"/>
  <c r="K4559" i="6" s="1"/>
  <c r="N4560" i="6"/>
  <c r="N4561" i="6"/>
  <c r="N4562" i="6"/>
  <c r="K4562" i="6" s="1"/>
  <c r="N4563" i="6"/>
  <c r="N4564" i="6"/>
  <c r="N4565" i="6"/>
  <c r="K4565" i="6" s="1"/>
  <c r="N4566" i="6"/>
  <c r="N4567" i="6"/>
  <c r="N4568" i="6"/>
  <c r="N4569" i="6"/>
  <c r="K4569" i="6" s="1"/>
  <c r="N4570" i="6"/>
  <c r="K4570" i="6" s="1"/>
  <c r="N4571" i="6"/>
  <c r="K4571" i="6" s="1"/>
  <c r="N4572" i="6"/>
  <c r="K4572" i="6" s="1"/>
  <c r="N4573" i="6"/>
  <c r="K4573" i="6" s="1"/>
  <c r="N4574" i="6"/>
  <c r="K4574" i="6" s="1"/>
  <c r="N4575" i="6"/>
  <c r="K4575" i="6" s="1"/>
  <c r="N4576" i="6"/>
  <c r="N4577" i="6"/>
  <c r="N4578" i="6"/>
  <c r="K4578" i="6" s="1"/>
  <c r="N4579" i="6"/>
  <c r="N4580" i="6"/>
  <c r="N4581" i="6"/>
  <c r="K4581" i="6" s="1"/>
  <c r="N4582" i="6"/>
  <c r="N4583" i="6"/>
  <c r="N4584" i="6"/>
  <c r="N4585" i="6"/>
  <c r="K4585" i="6" s="1"/>
  <c r="N4586" i="6"/>
  <c r="K4586" i="6" s="1"/>
  <c r="N4587" i="6"/>
  <c r="K4587" i="6" s="1"/>
  <c r="N4588" i="6"/>
  <c r="K4588" i="6" s="1"/>
  <c r="N4589" i="6"/>
  <c r="K4589" i="6" s="1"/>
  <c r="N4590" i="6"/>
  <c r="K4590" i="6" s="1"/>
  <c r="N4591" i="6"/>
  <c r="K4591" i="6" s="1"/>
  <c r="N4592" i="6"/>
  <c r="N4593" i="6"/>
  <c r="N4594" i="6"/>
  <c r="K4594" i="6" s="1"/>
  <c r="N4595" i="6"/>
  <c r="N4596" i="6"/>
  <c r="N4597" i="6"/>
  <c r="K4597" i="6" s="1"/>
  <c r="N4598" i="6"/>
  <c r="N4599" i="6"/>
  <c r="N4600" i="6"/>
  <c r="N4601" i="6"/>
  <c r="K4601" i="6" s="1"/>
  <c r="N4602" i="6"/>
  <c r="K4602" i="6" s="1"/>
  <c r="N4603" i="6"/>
  <c r="K4603" i="6" s="1"/>
  <c r="N4604" i="6"/>
  <c r="K4604" i="6" s="1"/>
  <c r="N4605" i="6"/>
  <c r="K4605" i="6" s="1"/>
  <c r="N4606" i="6"/>
  <c r="K4606" i="6" s="1"/>
  <c r="N4607" i="6"/>
  <c r="K4607" i="6" s="1"/>
  <c r="N4608" i="6"/>
  <c r="N4609" i="6"/>
  <c r="N4610" i="6"/>
  <c r="K4610" i="6" s="1"/>
  <c r="N4611" i="6"/>
  <c r="N4612" i="6"/>
  <c r="N4613" i="6"/>
  <c r="K4613" i="6" s="1"/>
  <c r="N4614" i="6"/>
  <c r="N4615" i="6"/>
  <c r="N4616" i="6"/>
  <c r="N4617" i="6"/>
  <c r="K4617" i="6" s="1"/>
  <c r="N4618" i="6"/>
  <c r="K4618" i="6" s="1"/>
  <c r="N4619" i="6"/>
  <c r="K4619" i="6" s="1"/>
  <c r="N4620" i="6"/>
  <c r="K4620" i="6" s="1"/>
  <c r="N4621" i="6"/>
  <c r="K4621" i="6" s="1"/>
  <c r="N4622" i="6"/>
  <c r="K4622" i="6" s="1"/>
  <c r="N4623" i="6"/>
  <c r="K4623" i="6" s="1"/>
  <c r="N4624" i="6"/>
  <c r="N4625" i="6"/>
  <c r="N4626" i="6"/>
  <c r="K4626" i="6" s="1"/>
  <c r="N4627" i="6"/>
  <c r="N4628" i="6"/>
  <c r="N4629" i="6"/>
  <c r="K4629" i="6" s="1"/>
  <c r="N4630" i="6"/>
  <c r="N4631" i="6"/>
  <c r="N4632" i="6"/>
  <c r="N4633" i="6"/>
  <c r="K4633" i="6" s="1"/>
  <c r="N4634" i="6"/>
  <c r="K4634" i="6" s="1"/>
  <c r="N4635" i="6"/>
  <c r="K4635" i="6" s="1"/>
  <c r="N4636" i="6"/>
  <c r="K4636" i="6" s="1"/>
  <c r="N4637" i="6"/>
  <c r="K4637" i="6" s="1"/>
  <c r="N4638" i="6"/>
  <c r="K4638" i="6" s="1"/>
  <c r="N4639" i="6"/>
  <c r="K4639" i="6" s="1"/>
  <c r="N4640" i="6"/>
  <c r="N4641" i="6"/>
  <c r="N4642" i="6"/>
  <c r="K4642" i="6" s="1"/>
  <c r="N4643" i="6"/>
  <c r="N4644" i="6"/>
  <c r="N4645" i="6"/>
  <c r="K4645" i="6" s="1"/>
  <c r="N4646" i="6"/>
  <c r="N4647" i="6"/>
  <c r="N4648" i="6"/>
  <c r="N4649" i="6"/>
  <c r="K4649" i="6" s="1"/>
  <c r="N4650" i="6"/>
  <c r="K4650" i="6" s="1"/>
  <c r="N4651" i="6"/>
  <c r="K4651" i="6" s="1"/>
  <c r="N4652" i="6"/>
  <c r="K4652" i="6" s="1"/>
  <c r="N4653" i="6"/>
  <c r="K4653" i="6" s="1"/>
  <c r="N4654" i="6"/>
  <c r="K4654" i="6" s="1"/>
  <c r="N4655" i="6"/>
  <c r="K4655" i="6" s="1"/>
  <c r="N4656" i="6"/>
  <c r="N4657" i="6"/>
  <c r="N4658" i="6"/>
  <c r="K4658" i="6" s="1"/>
  <c r="N4659" i="6"/>
  <c r="N4660" i="6"/>
  <c r="N4661" i="6"/>
  <c r="K4661" i="6" s="1"/>
  <c r="N4662" i="6"/>
  <c r="N4663" i="6"/>
  <c r="N4664" i="6"/>
  <c r="N4665" i="6"/>
  <c r="K4665" i="6" s="1"/>
  <c r="N4666" i="6"/>
  <c r="K4666" i="6" s="1"/>
  <c r="N4667" i="6"/>
  <c r="K4667" i="6" s="1"/>
  <c r="N4668" i="6"/>
  <c r="K4668" i="6" s="1"/>
  <c r="N4669" i="6"/>
  <c r="K4669" i="6" s="1"/>
  <c r="N4670" i="6"/>
  <c r="K4670" i="6" s="1"/>
  <c r="N4671" i="6"/>
  <c r="K4671" i="6" s="1"/>
  <c r="N4672" i="6"/>
  <c r="N4673" i="6"/>
  <c r="N4674" i="6"/>
  <c r="K4674" i="6" s="1"/>
  <c r="N4675" i="6"/>
  <c r="N4676" i="6"/>
  <c r="N4677" i="6"/>
  <c r="K4677" i="6" s="1"/>
  <c r="N4678" i="6"/>
  <c r="N4679" i="6"/>
  <c r="N4680" i="6"/>
  <c r="N4681" i="6"/>
  <c r="K4681" i="6" s="1"/>
  <c r="N4682" i="6"/>
  <c r="K4682" i="6" s="1"/>
  <c r="N4683" i="6"/>
  <c r="K4683" i="6" s="1"/>
  <c r="N4684" i="6"/>
  <c r="K4684" i="6" s="1"/>
  <c r="N4685" i="6"/>
  <c r="K4685" i="6" s="1"/>
  <c r="N4686" i="6"/>
  <c r="K4686" i="6" s="1"/>
  <c r="N4687" i="6"/>
  <c r="K4687" i="6" s="1"/>
  <c r="N4688" i="6"/>
  <c r="N4689" i="6"/>
  <c r="N4690" i="6"/>
  <c r="K4690" i="6" s="1"/>
  <c r="N4691" i="6"/>
  <c r="N4692" i="6"/>
  <c r="N4693" i="6"/>
  <c r="K4693" i="6" s="1"/>
  <c r="N4694" i="6"/>
  <c r="N4695" i="6"/>
  <c r="N4696" i="6"/>
  <c r="N4697" i="6"/>
  <c r="K4697" i="6" s="1"/>
  <c r="N4698" i="6"/>
  <c r="K4698" i="6" s="1"/>
  <c r="N4699" i="6"/>
  <c r="K4699" i="6" s="1"/>
  <c r="N4700" i="6"/>
  <c r="K4700" i="6" s="1"/>
  <c r="N4701" i="6"/>
  <c r="K4701" i="6" s="1"/>
  <c r="N4702" i="6"/>
  <c r="K4702" i="6" s="1"/>
  <c r="N4703" i="6"/>
  <c r="K4703" i="6" s="1"/>
  <c r="N4704" i="6"/>
  <c r="N4705" i="6"/>
  <c r="N4706" i="6"/>
  <c r="K4706" i="6" s="1"/>
  <c r="N4707" i="6"/>
  <c r="N4708" i="6"/>
  <c r="N4709" i="6"/>
  <c r="K4709" i="6" s="1"/>
  <c r="N4710" i="6"/>
  <c r="N4711" i="6"/>
  <c r="N4712" i="6"/>
  <c r="N4713" i="6"/>
  <c r="K4713" i="6" s="1"/>
  <c r="N4714" i="6"/>
  <c r="K4714" i="6" s="1"/>
  <c r="N4715" i="6"/>
  <c r="K4715" i="6" s="1"/>
  <c r="N4716" i="6"/>
  <c r="K4716" i="6" s="1"/>
  <c r="N4717" i="6"/>
  <c r="K4717" i="6" s="1"/>
  <c r="N4718" i="6"/>
  <c r="K4718" i="6" s="1"/>
  <c r="N4719" i="6"/>
  <c r="K4719" i="6" s="1"/>
  <c r="N4720" i="6"/>
  <c r="N4721" i="6"/>
  <c r="N4722" i="6"/>
  <c r="K4722" i="6" s="1"/>
  <c r="N4723" i="6"/>
  <c r="N4724" i="6"/>
  <c r="N4725" i="6"/>
  <c r="K4725" i="6" s="1"/>
  <c r="N4726" i="6"/>
  <c r="N4727" i="6"/>
  <c r="N4728" i="6"/>
  <c r="N4729" i="6"/>
  <c r="K4729" i="6" s="1"/>
  <c r="N4730" i="6"/>
  <c r="K4730" i="6" s="1"/>
  <c r="N4731" i="6"/>
  <c r="K4731" i="6" s="1"/>
  <c r="N4732" i="6"/>
  <c r="K4732" i="6" s="1"/>
  <c r="N4733" i="6"/>
  <c r="K4733" i="6" s="1"/>
  <c r="N4734" i="6"/>
  <c r="K4734" i="6" s="1"/>
  <c r="N4735" i="6"/>
  <c r="K4735" i="6" s="1"/>
  <c r="N4736" i="6"/>
  <c r="N4737" i="6"/>
  <c r="N4738" i="6"/>
  <c r="K4738" i="6" s="1"/>
  <c r="N4739" i="6"/>
  <c r="N4740" i="6"/>
  <c r="N4741" i="6"/>
  <c r="K4741" i="6" s="1"/>
  <c r="N4742" i="6"/>
  <c r="N4743" i="6"/>
  <c r="N4744" i="6"/>
  <c r="N4745" i="6"/>
  <c r="K4745" i="6" s="1"/>
  <c r="N4746" i="6"/>
  <c r="K4746" i="6" s="1"/>
  <c r="N4747" i="6"/>
  <c r="K4747" i="6" s="1"/>
  <c r="N4748" i="6"/>
  <c r="K4748" i="6" s="1"/>
  <c r="N4749" i="6"/>
  <c r="K4749" i="6" s="1"/>
  <c r="N4750" i="6"/>
  <c r="K4750" i="6" s="1"/>
  <c r="N4751" i="6"/>
  <c r="K4751" i="6" s="1"/>
  <c r="N4752" i="6"/>
  <c r="N4753" i="6"/>
  <c r="N4754" i="6"/>
  <c r="K4754" i="6" s="1"/>
  <c r="N4755" i="6"/>
  <c r="N4756" i="6"/>
  <c r="N4757" i="6"/>
  <c r="K4757" i="6" s="1"/>
  <c r="N4758" i="6"/>
  <c r="N4759" i="6"/>
  <c r="N4760" i="6"/>
  <c r="N4761" i="6"/>
  <c r="K4761" i="6" s="1"/>
  <c r="N4762" i="6"/>
  <c r="K4762" i="6" s="1"/>
  <c r="N4763" i="6"/>
  <c r="K4763" i="6" s="1"/>
  <c r="N4764" i="6"/>
  <c r="K4764" i="6" s="1"/>
  <c r="N4765" i="6"/>
  <c r="K4765" i="6" s="1"/>
  <c r="N4766" i="6"/>
  <c r="K4766" i="6" s="1"/>
  <c r="N4767" i="6"/>
  <c r="K4767" i="6" s="1"/>
  <c r="N4768" i="6"/>
  <c r="N4769" i="6"/>
  <c r="N4770" i="6"/>
  <c r="K4770" i="6" s="1"/>
  <c r="N4771" i="6"/>
  <c r="N4772" i="6"/>
  <c r="N4773" i="6"/>
  <c r="K4773" i="6" s="1"/>
  <c r="N4774" i="6"/>
  <c r="N4775" i="6"/>
  <c r="N4776" i="6"/>
  <c r="N4777" i="6"/>
  <c r="K4777" i="6" s="1"/>
  <c r="N4778" i="6"/>
  <c r="K4778" i="6" s="1"/>
  <c r="N4779" i="6"/>
  <c r="K4779" i="6" s="1"/>
  <c r="N4780" i="6"/>
  <c r="K4780" i="6" s="1"/>
  <c r="N4781" i="6"/>
  <c r="K4781" i="6" s="1"/>
  <c r="N4782" i="6"/>
  <c r="K4782" i="6" s="1"/>
  <c r="N4783" i="6"/>
  <c r="K4783" i="6" s="1"/>
  <c r="N4784" i="6"/>
  <c r="N4785" i="6"/>
  <c r="N4786" i="6"/>
  <c r="K4786" i="6" s="1"/>
  <c r="N4787" i="6"/>
  <c r="N4788" i="6"/>
  <c r="N4789" i="6"/>
  <c r="K4789" i="6" s="1"/>
  <c r="N4790" i="6"/>
  <c r="N4791" i="6"/>
  <c r="N4792" i="6"/>
  <c r="N4793" i="6"/>
  <c r="K4793" i="6" s="1"/>
  <c r="N4794" i="6"/>
  <c r="K4794" i="6" s="1"/>
  <c r="N4795" i="6"/>
  <c r="K4795" i="6" s="1"/>
  <c r="N4796" i="6"/>
  <c r="K4796" i="6" s="1"/>
  <c r="N4797" i="6"/>
  <c r="K4797" i="6" s="1"/>
  <c r="N4798" i="6"/>
  <c r="K4798" i="6" s="1"/>
  <c r="N4799" i="6"/>
  <c r="K4799" i="6" s="1"/>
  <c r="N4800" i="6"/>
  <c r="N4801" i="6"/>
  <c r="N4802" i="6"/>
  <c r="K4802" i="6" s="1"/>
  <c r="N4803" i="6"/>
  <c r="N4804" i="6"/>
  <c r="N4805" i="6"/>
  <c r="K4805" i="6" s="1"/>
  <c r="N4806" i="6"/>
  <c r="N4807" i="6"/>
  <c r="N4808" i="6"/>
  <c r="N4809" i="6"/>
  <c r="K4809" i="6" s="1"/>
  <c r="N4810" i="6"/>
  <c r="K4810" i="6" s="1"/>
  <c r="N4811" i="6"/>
  <c r="K4811" i="6" s="1"/>
  <c r="N4812" i="6"/>
  <c r="K4812" i="6" s="1"/>
  <c r="N4813" i="6"/>
  <c r="K4813" i="6" s="1"/>
  <c r="N4814" i="6"/>
  <c r="K4814" i="6" s="1"/>
  <c r="N4815" i="6"/>
  <c r="K4815" i="6" s="1"/>
  <c r="N4816" i="6"/>
  <c r="N4817" i="6"/>
  <c r="N4818" i="6"/>
  <c r="K4818" i="6" s="1"/>
  <c r="N4819" i="6"/>
  <c r="N4820" i="6"/>
  <c r="N4821" i="6"/>
  <c r="K4821" i="6" s="1"/>
  <c r="N4822" i="6"/>
  <c r="N4823" i="6"/>
  <c r="N4824" i="6"/>
  <c r="N4825" i="6"/>
  <c r="K4825" i="6" s="1"/>
  <c r="N4826" i="6"/>
  <c r="K4826" i="6" s="1"/>
  <c r="N4827" i="6"/>
  <c r="K4827" i="6" s="1"/>
  <c r="N4828" i="6"/>
  <c r="K4828" i="6" s="1"/>
  <c r="N4829" i="6"/>
  <c r="K4829" i="6" s="1"/>
  <c r="N4830" i="6"/>
  <c r="K4830" i="6" s="1"/>
  <c r="N4831" i="6"/>
  <c r="K4831" i="6" s="1"/>
  <c r="N4832" i="6"/>
  <c r="N4833" i="6"/>
  <c r="N4834" i="6"/>
  <c r="K4834" i="6" s="1"/>
  <c r="N4835" i="6"/>
  <c r="N4836" i="6"/>
  <c r="N4837" i="6"/>
  <c r="K4837" i="6" s="1"/>
  <c r="N4838" i="6"/>
  <c r="N4839" i="6"/>
  <c r="N4840" i="6"/>
  <c r="N4841" i="6"/>
  <c r="K4841" i="6" s="1"/>
  <c r="N4842" i="6"/>
  <c r="K4842" i="6" s="1"/>
  <c r="N4843" i="6"/>
  <c r="K4843" i="6" s="1"/>
  <c r="N4844" i="6"/>
  <c r="K4844" i="6" s="1"/>
  <c r="N4845" i="6"/>
  <c r="K4845" i="6" s="1"/>
  <c r="N4846" i="6"/>
  <c r="K4846" i="6" s="1"/>
  <c r="N4847" i="6"/>
  <c r="K4847" i="6" s="1"/>
  <c r="N4848" i="6"/>
  <c r="N4849" i="6"/>
  <c r="N4850" i="6"/>
  <c r="K4850" i="6" s="1"/>
  <c r="N4851" i="6"/>
  <c r="N4852" i="6"/>
  <c r="N4853" i="6"/>
  <c r="K4853" i="6" s="1"/>
  <c r="N4854" i="6"/>
  <c r="N4855" i="6"/>
  <c r="N4856" i="6"/>
  <c r="N4857" i="6"/>
  <c r="K4857" i="6" s="1"/>
  <c r="N4858" i="6"/>
  <c r="K4858" i="6" s="1"/>
  <c r="N4859" i="6"/>
  <c r="K4859" i="6" s="1"/>
  <c r="N4860" i="6"/>
  <c r="K4860" i="6" s="1"/>
  <c r="N4861" i="6"/>
  <c r="K4861" i="6" s="1"/>
  <c r="N4862" i="6"/>
  <c r="K4862" i="6" s="1"/>
  <c r="N4863" i="6"/>
  <c r="K4863" i="6" s="1"/>
  <c r="N4864" i="6"/>
  <c r="N4865" i="6"/>
  <c r="N4866" i="6"/>
  <c r="K4866" i="6" s="1"/>
  <c r="N4867" i="6"/>
  <c r="N4868" i="6"/>
  <c r="N4869" i="6"/>
  <c r="K4869" i="6" s="1"/>
  <c r="N4870" i="6"/>
  <c r="N4871" i="6"/>
  <c r="N4872" i="6"/>
  <c r="N4873" i="6"/>
  <c r="K4873" i="6" s="1"/>
  <c r="N4874" i="6"/>
  <c r="K4874" i="6" s="1"/>
  <c r="N4875" i="6"/>
  <c r="K4875" i="6" s="1"/>
  <c r="N4876" i="6"/>
  <c r="K4876" i="6" s="1"/>
  <c r="N4877" i="6"/>
  <c r="K4877" i="6" s="1"/>
  <c r="N4878" i="6"/>
  <c r="K4878" i="6" s="1"/>
  <c r="N4879" i="6"/>
  <c r="K4879" i="6" s="1"/>
  <c r="N4880" i="6"/>
  <c r="N4881" i="6"/>
  <c r="N4882" i="6"/>
  <c r="K4882" i="6" s="1"/>
  <c r="N4883" i="6"/>
  <c r="N4884" i="6"/>
  <c r="N4885" i="6"/>
  <c r="K4885" i="6" s="1"/>
  <c r="N4886" i="6"/>
  <c r="N4887" i="6"/>
  <c r="N4888" i="6"/>
  <c r="N4889" i="6"/>
  <c r="K4889" i="6" s="1"/>
  <c r="N4890" i="6"/>
  <c r="K4890" i="6" s="1"/>
  <c r="N4891" i="6"/>
  <c r="K4891" i="6" s="1"/>
  <c r="N4892" i="6"/>
  <c r="K4892" i="6" s="1"/>
  <c r="N4893" i="6"/>
  <c r="K4893" i="6" s="1"/>
  <c r="N4894" i="6"/>
  <c r="K4894" i="6" s="1"/>
  <c r="N4895" i="6"/>
  <c r="K4895" i="6" s="1"/>
  <c r="N4896" i="6"/>
  <c r="N4897" i="6"/>
  <c r="N4898" i="6"/>
  <c r="K4898" i="6" s="1"/>
  <c r="N4899" i="6"/>
  <c r="N4900" i="6"/>
  <c r="N4901" i="6"/>
  <c r="K4901" i="6" s="1"/>
  <c r="N4902" i="6"/>
  <c r="N4903" i="6"/>
  <c r="N4904" i="6"/>
  <c r="N4905" i="6"/>
  <c r="K4905" i="6" s="1"/>
  <c r="N4906" i="6"/>
  <c r="K4906" i="6" s="1"/>
  <c r="N4907" i="6"/>
  <c r="K4907" i="6" s="1"/>
  <c r="N4908" i="6"/>
  <c r="K4908" i="6" s="1"/>
  <c r="N4909" i="6"/>
  <c r="K4909" i="6" s="1"/>
  <c r="N4910" i="6"/>
  <c r="K4910" i="6" s="1"/>
  <c r="N4911" i="6"/>
  <c r="K4911" i="6" s="1"/>
  <c r="N4912" i="6"/>
  <c r="N4913" i="6"/>
  <c r="N4914" i="6"/>
  <c r="K4914" i="6" s="1"/>
  <c r="N4915" i="6"/>
  <c r="N4916" i="6"/>
  <c r="N4917" i="6"/>
  <c r="K4917" i="6" s="1"/>
  <c r="N4918" i="6"/>
  <c r="N4919" i="6"/>
  <c r="N4920" i="6"/>
  <c r="N4921" i="6"/>
  <c r="K4921" i="6" s="1"/>
  <c r="N4922" i="6"/>
  <c r="K4922" i="6" s="1"/>
  <c r="N4923" i="6"/>
  <c r="K4923" i="6" s="1"/>
  <c r="N4924" i="6"/>
  <c r="K4924" i="6" s="1"/>
  <c r="N4925" i="6"/>
  <c r="K4925" i="6" s="1"/>
  <c r="N4926" i="6"/>
  <c r="K4926" i="6" s="1"/>
  <c r="N4927" i="6"/>
  <c r="K4927" i="6" s="1"/>
  <c r="N4928" i="6"/>
  <c r="N4929" i="6"/>
  <c r="N4930" i="6"/>
  <c r="K4930" i="6" s="1"/>
  <c r="N4931" i="6"/>
  <c r="N4932" i="6"/>
  <c r="N4933" i="6"/>
  <c r="K4933" i="6" s="1"/>
  <c r="N4934" i="6"/>
  <c r="N4935" i="6"/>
  <c r="N4936" i="6"/>
  <c r="N4937" i="6"/>
  <c r="K4937" i="6" s="1"/>
  <c r="N4938" i="6"/>
  <c r="K4938" i="6" s="1"/>
  <c r="N4939" i="6"/>
  <c r="K4939" i="6" s="1"/>
  <c r="N4940" i="6"/>
  <c r="K4940" i="6" s="1"/>
  <c r="N4941" i="6"/>
  <c r="K4941" i="6" s="1"/>
  <c r="N4942" i="6"/>
  <c r="K4942" i="6" s="1"/>
  <c r="N4943" i="6"/>
  <c r="K4943" i="6" s="1"/>
  <c r="N4944" i="6"/>
  <c r="N4945" i="6"/>
  <c r="N4946" i="6"/>
  <c r="K4946" i="6" s="1"/>
  <c r="N4947" i="6"/>
  <c r="N4948" i="6"/>
  <c r="N4949" i="6"/>
  <c r="K4949" i="6" s="1"/>
  <c r="N4950" i="6"/>
  <c r="N4951" i="6"/>
  <c r="N4952" i="6"/>
  <c r="N4953" i="6"/>
  <c r="K4953" i="6" s="1"/>
  <c r="N4954" i="6"/>
  <c r="K4954" i="6" s="1"/>
  <c r="N4955" i="6"/>
  <c r="K4955" i="6" s="1"/>
  <c r="N4956" i="6"/>
  <c r="K4956" i="6" s="1"/>
  <c r="N4957" i="6"/>
  <c r="K4957" i="6" s="1"/>
  <c r="N4958" i="6"/>
  <c r="K4958" i="6" s="1"/>
  <c r="N4959" i="6"/>
  <c r="K4959" i="6" s="1"/>
  <c r="N4960" i="6"/>
  <c r="N4961" i="6"/>
  <c r="N4962" i="6"/>
  <c r="K4962" i="6" s="1"/>
  <c r="N4963" i="6"/>
  <c r="N4964" i="6"/>
  <c r="N4965" i="6"/>
  <c r="K4965" i="6" s="1"/>
  <c r="N4966" i="6"/>
  <c r="N4967" i="6"/>
  <c r="N4968" i="6"/>
  <c r="N4969" i="6"/>
  <c r="K4969" i="6" s="1"/>
  <c r="N4970" i="6"/>
  <c r="K4970" i="6" s="1"/>
  <c r="N4971" i="6"/>
  <c r="K4971" i="6" s="1"/>
  <c r="N4972" i="6"/>
  <c r="K4972" i="6" s="1"/>
  <c r="N4973" i="6"/>
  <c r="K4973" i="6" s="1"/>
  <c r="N4974" i="6"/>
  <c r="K4974" i="6" s="1"/>
  <c r="N4975" i="6"/>
  <c r="K4975" i="6" s="1"/>
  <c r="N4976" i="6"/>
  <c r="N4977" i="6"/>
  <c r="N4978" i="6"/>
  <c r="K4978" i="6" s="1"/>
  <c r="N4979" i="6"/>
  <c r="N4980" i="6"/>
  <c r="N4981" i="6"/>
  <c r="K4981" i="6" s="1"/>
  <c r="N4982" i="6"/>
  <c r="N4983" i="6"/>
  <c r="N4984" i="6"/>
  <c r="N4985" i="6"/>
  <c r="K4985" i="6" s="1"/>
  <c r="N4986" i="6"/>
  <c r="K4986" i="6" s="1"/>
  <c r="N4987" i="6"/>
  <c r="K4987" i="6" s="1"/>
  <c r="N4988" i="6"/>
  <c r="K4988" i="6" s="1"/>
  <c r="N4989" i="6"/>
  <c r="K4989" i="6" s="1"/>
  <c r="N4990" i="6"/>
  <c r="K4990" i="6" s="1"/>
  <c r="N4991" i="6"/>
  <c r="K4991" i="6" s="1"/>
  <c r="N4992" i="6"/>
  <c r="N4993" i="6"/>
  <c r="N4994" i="6"/>
  <c r="K4994" i="6" s="1"/>
  <c r="N4995" i="6"/>
  <c r="N4996" i="6"/>
  <c r="N4997" i="6"/>
  <c r="K4997" i="6" s="1"/>
  <c r="N4998" i="6"/>
  <c r="N4999" i="6"/>
  <c r="N5000" i="6"/>
  <c r="N5001" i="6"/>
  <c r="K5001" i="6" s="1"/>
  <c r="N5002" i="6"/>
  <c r="K5002" i="6" s="1"/>
  <c r="N5003" i="6"/>
  <c r="K5003" i="6" s="1"/>
  <c r="N5004" i="6"/>
  <c r="K5004" i="6" s="1"/>
  <c r="N5005" i="6"/>
  <c r="K5005" i="6" s="1"/>
  <c r="N5006" i="6"/>
  <c r="K5006" i="6" s="1"/>
  <c r="N5007" i="6"/>
  <c r="K5007" i="6" s="1"/>
  <c r="N5008" i="6"/>
  <c r="N5009" i="6"/>
  <c r="N5010" i="6"/>
  <c r="K5010" i="6" s="1"/>
  <c r="N5011" i="6"/>
  <c r="N5012" i="6"/>
  <c r="N5013" i="6"/>
  <c r="K5013" i="6" s="1"/>
  <c r="N5014" i="6"/>
  <c r="N5015" i="6"/>
  <c r="N5016" i="6"/>
  <c r="N5017" i="6"/>
  <c r="K5017" i="6" s="1"/>
  <c r="N5018" i="6"/>
  <c r="K5018" i="6" s="1"/>
  <c r="N5019" i="6"/>
  <c r="K5019" i="6" s="1"/>
  <c r="N5020" i="6"/>
  <c r="K5020" i="6" s="1"/>
  <c r="N5021" i="6"/>
  <c r="K5021" i="6" s="1"/>
  <c r="N5022" i="6"/>
  <c r="K5022" i="6" s="1"/>
  <c r="N5023" i="6"/>
  <c r="K5023" i="6" s="1"/>
  <c r="N5024" i="6"/>
  <c r="N5025" i="6"/>
  <c r="N5026" i="6"/>
  <c r="K5026" i="6" s="1"/>
  <c r="N5027" i="6"/>
  <c r="N5028" i="6"/>
  <c r="N5029" i="6"/>
  <c r="K5029" i="6" s="1"/>
  <c r="N5030" i="6"/>
  <c r="N5031" i="6"/>
  <c r="N5032" i="6"/>
  <c r="N5033" i="6"/>
  <c r="K5033" i="6" s="1"/>
  <c r="N5034" i="6"/>
  <c r="K5034" i="6" s="1"/>
  <c r="N5035" i="6"/>
  <c r="K5035" i="6" s="1"/>
  <c r="N5036" i="6"/>
  <c r="K5036" i="6" s="1"/>
  <c r="N5037" i="6"/>
  <c r="K5037" i="6" s="1"/>
  <c r="N5038" i="6"/>
  <c r="K5038" i="6" s="1"/>
  <c r="N5039" i="6"/>
  <c r="K5039" i="6" s="1"/>
  <c r="N5040" i="6"/>
  <c r="N5041" i="6"/>
  <c r="N5042" i="6"/>
  <c r="K5042" i="6" s="1"/>
  <c r="N5043" i="6"/>
  <c r="N5044" i="6"/>
  <c r="N5045" i="6"/>
  <c r="K5045" i="6" s="1"/>
  <c r="N5046" i="6"/>
  <c r="N5047" i="6"/>
  <c r="N5048" i="6"/>
  <c r="N5049" i="6"/>
  <c r="K5049" i="6" s="1"/>
  <c r="N5050" i="6"/>
  <c r="K5050" i="6" s="1"/>
  <c r="N5051" i="6"/>
  <c r="K5051" i="6" s="1"/>
  <c r="N5052" i="6"/>
  <c r="K5052" i="6" s="1"/>
  <c r="N5053" i="6"/>
  <c r="K5053" i="6" s="1"/>
  <c r="N5054" i="6"/>
  <c r="K5054" i="6" s="1"/>
  <c r="N5055" i="6"/>
  <c r="K5055" i="6" s="1"/>
  <c r="N5056" i="6"/>
  <c r="N5057" i="6"/>
  <c r="N5058" i="6"/>
  <c r="K5058" i="6" s="1"/>
  <c r="N5059" i="6"/>
  <c r="N5060" i="6"/>
  <c r="N5061" i="6"/>
  <c r="K5061" i="6" s="1"/>
  <c r="N5062" i="6"/>
  <c r="N5063" i="6"/>
  <c r="N5064" i="6"/>
  <c r="N5065" i="6"/>
  <c r="K5065" i="6" s="1"/>
  <c r="N5066" i="6"/>
  <c r="K5066" i="6" s="1"/>
  <c r="N5067" i="6"/>
  <c r="K5067" i="6" s="1"/>
  <c r="N5068" i="6"/>
  <c r="K5068" i="6" s="1"/>
  <c r="N5069" i="6"/>
  <c r="K5069" i="6" s="1"/>
  <c r="N5070" i="6"/>
  <c r="K5070" i="6" s="1"/>
  <c r="N5071" i="6"/>
  <c r="K5071" i="6" s="1"/>
  <c r="N5072" i="6"/>
  <c r="N5073" i="6"/>
  <c r="N5074" i="6"/>
  <c r="K5074" i="6" s="1"/>
  <c r="N5075" i="6"/>
  <c r="N5076" i="6"/>
  <c r="N5077" i="6"/>
  <c r="K5077" i="6" s="1"/>
  <c r="N5078" i="6"/>
  <c r="N5079" i="6"/>
  <c r="N5080" i="6"/>
  <c r="N5081" i="6"/>
  <c r="K5081" i="6" s="1"/>
  <c r="N5082" i="6"/>
  <c r="K5082" i="6" s="1"/>
  <c r="N5083" i="6"/>
  <c r="K5083" i="6" s="1"/>
  <c r="N5084" i="6"/>
  <c r="K5084" i="6" s="1"/>
  <c r="N5085" i="6"/>
  <c r="K5085" i="6" s="1"/>
  <c r="N5086" i="6"/>
  <c r="K5086" i="6" s="1"/>
  <c r="N5087" i="6"/>
  <c r="K5087" i="6" s="1"/>
  <c r="N5088" i="6"/>
  <c r="N5089" i="6"/>
  <c r="N5090" i="6"/>
  <c r="K5090" i="6" s="1"/>
  <c r="N5091" i="6"/>
  <c r="N5092" i="6"/>
  <c r="N5093" i="6"/>
  <c r="K5093" i="6" s="1"/>
  <c r="N5094" i="6"/>
  <c r="N5095" i="6"/>
  <c r="N5096" i="6"/>
  <c r="N5097" i="6"/>
  <c r="K5097" i="6" s="1"/>
  <c r="N5098" i="6"/>
  <c r="K5098" i="6" s="1"/>
  <c r="N5099" i="6"/>
  <c r="K5099" i="6" s="1"/>
  <c r="N5100" i="6"/>
  <c r="K5100" i="6" s="1"/>
  <c r="N5101" i="6"/>
  <c r="K5101" i="6" s="1"/>
  <c r="N5102" i="6"/>
  <c r="K5102" i="6" s="1"/>
  <c r="N5103" i="6"/>
  <c r="K5103" i="6" s="1"/>
  <c r="N5104" i="6"/>
  <c r="N5105" i="6"/>
  <c r="N5106" i="6"/>
  <c r="K5106" i="6" s="1"/>
  <c r="N5107" i="6"/>
  <c r="N5108" i="6"/>
  <c r="N5109" i="6"/>
  <c r="K5109" i="6" s="1"/>
  <c r="N5110" i="6"/>
  <c r="N5111" i="6"/>
  <c r="N5112" i="6"/>
  <c r="N5113" i="6"/>
  <c r="K5113" i="6" s="1"/>
  <c r="N5114" i="6"/>
  <c r="K5114" i="6" s="1"/>
  <c r="N5115" i="6"/>
  <c r="K5115" i="6" s="1"/>
  <c r="N5116" i="6"/>
  <c r="K5116" i="6" s="1"/>
  <c r="N5117" i="6"/>
  <c r="K5117" i="6" s="1"/>
  <c r="N5118" i="6"/>
  <c r="K5118" i="6" s="1"/>
  <c r="N5119" i="6"/>
  <c r="K5119" i="6" s="1"/>
  <c r="N5120" i="6"/>
  <c r="N5121" i="6"/>
  <c r="N5122" i="6"/>
  <c r="K5122" i="6" s="1"/>
  <c r="N5123" i="6"/>
  <c r="N5124" i="6"/>
  <c r="N5125" i="6"/>
  <c r="K5125" i="6" s="1"/>
  <c r="N5126" i="6"/>
  <c r="N5127" i="6"/>
  <c r="N5128" i="6"/>
  <c r="N5129" i="6"/>
  <c r="K5129" i="6" s="1"/>
  <c r="N5130" i="6"/>
  <c r="K5130" i="6" s="1"/>
  <c r="N5131" i="6"/>
  <c r="K5131" i="6" s="1"/>
  <c r="N5132" i="6"/>
  <c r="K5132" i="6" s="1"/>
  <c r="N5133" i="6"/>
  <c r="K5133" i="6" s="1"/>
  <c r="N5134" i="6"/>
  <c r="K5134" i="6" s="1"/>
  <c r="N5135" i="6"/>
  <c r="K5135" i="6" s="1"/>
  <c r="N5136" i="6"/>
  <c r="N5137" i="6"/>
  <c r="N5138" i="6"/>
  <c r="K5138" i="6" s="1"/>
  <c r="N5139" i="6"/>
  <c r="N5140" i="6"/>
  <c r="N5141" i="6"/>
  <c r="K5141" i="6" s="1"/>
  <c r="N5142" i="6"/>
  <c r="N5143" i="6"/>
  <c r="N5144" i="6"/>
  <c r="N5145" i="6"/>
  <c r="K5145" i="6" s="1"/>
  <c r="N5146" i="6"/>
  <c r="K5146" i="6" s="1"/>
  <c r="N5147" i="6"/>
  <c r="K5147" i="6" s="1"/>
  <c r="N5148" i="6"/>
  <c r="K5148" i="6" s="1"/>
  <c r="N5149" i="6"/>
  <c r="K5149" i="6" s="1"/>
  <c r="N5150" i="6"/>
  <c r="K5150" i="6" s="1"/>
  <c r="N5151" i="6"/>
  <c r="K5151" i="6" s="1"/>
  <c r="N5152" i="6"/>
  <c r="N5153" i="6"/>
  <c r="N5154" i="6"/>
  <c r="K5154" i="6" s="1"/>
  <c r="N5155" i="6"/>
  <c r="N5156" i="6"/>
  <c r="N5157" i="6"/>
  <c r="K5157" i="6" s="1"/>
  <c r="N5158" i="6"/>
  <c r="N5159" i="6"/>
  <c r="N5160" i="6"/>
  <c r="N5161" i="6"/>
  <c r="K5161" i="6" s="1"/>
  <c r="N5162" i="6"/>
  <c r="K5162" i="6" s="1"/>
  <c r="N5163" i="6"/>
  <c r="K5163" i="6" s="1"/>
  <c r="N5164" i="6"/>
  <c r="K5164" i="6" s="1"/>
  <c r="N5165" i="6"/>
  <c r="K5165" i="6" s="1"/>
  <c r="N5166" i="6"/>
  <c r="K5166" i="6" s="1"/>
  <c r="N5167" i="6"/>
  <c r="K5167" i="6" s="1"/>
  <c r="N5168" i="6"/>
  <c r="N5169" i="6"/>
  <c r="N5170" i="6"/>
  <c r="K5170" i="6" s="1"/>
  <c r="N5171" i="6"/>
  <c r="N5172" i="6"/>
  <c r="N5173" i="6"/>
  <c r="K5173" i="6" s="1"/>
  <c r="N5174" i="6"/>
  <c r="N5175" i="6"/>
  <c r="N5176" i="6"/>
  <c r="N5177" i="6"/>
  <c r="K5177" i="6" s="1"/>
  <c r="N5178" i="6"/>
  <c r="K5178" i="6" s="1"/>
  <c r="N5179" i="6"/>
  <c r="K5179" i="6" s="1"/>
  <c r="N5180" i="6"/>
  <c r="K5180" i="6" s="1"/>
  <c r="N5181" i="6"/>
  <c r="K5181" i="6" s="1"/>
  <c r="N5182" i="6"/>
  <c r="K5182" i="6" s="1"/>
  <c r="N5183" i="6"/>
  <c r="K5183" i="6" s="1"/>
  <c r="N5184" i="6"/>
  <c r="N5185" i="6"/>
  <c r="N5186" i="6"/>
  <c r="K5186" i="6" s="1"/>
  <c r="N5187" i="6"/>
  <c r="N5188" i="6"/>
  <c r="N5189" i="6"/>
  <c r="K5189" i="6" s="1"/>
  <c r="N5190" i="6"/>
  <c r="N5191" i="6"/>
  <c r="N5192" i="6"/>
  <c r="N5193" i="6"/>
  <c r="K5193" i="6" s="1"/>
  <c r="N5194" i="6"/>
  <c r="K5194" i="6" s="1"/>
  <c r="N5195" i="6"/>
  <c r="K5195" i="6" s="1"/>
  <c r="N5196" i="6"/>
  <c r="K5196" i="6" s="1"/>
  <c r="N5197" i="6"/>
  <c r="K5197" i="6" s="1"/>
  <c r="N5198" i="6"/>
  <c r="K5198" i="6" s="1"/>
  <c r="N5199" i="6"/>
  <c r="K5199" i="6" s="1"/>
  <c r="N5200" i="6"/>
  <c r="N5201" i="6"/>
  <c r="N5202" i="6"/>
  <c r="K5202" i="6" s="1"/>
  <c r="N5203" i="6"/>
  <c r="N5204" i="6"/>
  <c r="N5205" i="6"/>
  <c r="K5205" i="6" s="1"/>
  <c r="N5206" i="6"/>
  <c r="N5207" i="6"/>
  <c r="N5208" i="6"/>
  <c r="N5209" i="6"/>
  <c r="K5209" i="6" s="1"/>
  <c r="N5210" i="6"/>
  <c r="K5210" i="6" s="1"/>
  <c r="N5211" i="6"/>
  <c r="K5211" i="6" s="1"/>
  <c r="N5212" i="6"/>
  <c r="K5212" i="6" s="1"/>
  <c r="N5213" i="6"/>
  <c r="K5213" i="6" s="1"/>
  <c r="N5214" i="6"/>
  <c r="K5214" i="6" s="1"/>
  <c r="N5215" i="6"/>
  <c r="K5215" i="6" s="1"/>
  <c r="N5216" i="6"/>
  <c r="N5217" i="6"/>
  <c r="N5218" i="6"/>
  <c r="K5218" i="6" s="1"/>
  <c r="N5219" i="6"/>
  <c r="N5220" i="6"/>
  <c r="N5221" i="6"/>
  <c r="K5221" i="6" s="1"/>
  <c r="N5222" i="6"/>
  <c r="N5223" i="6"/>
  <c r="N5224" i="6"/>
  <c r="K5224" i="6" s="1"/>
  <c r="N5225" i="6"/>
  <c r="K5225" i="6" s="1"/>
  <c r="N5226" i="6"/>
  <c r="K5226" i="6" s="1"/>
  <c r="N5227" i="6"/>
  <c r="K5227" i="6" s="1"/>
  <c r="N5228" i="6"/>
  <c r="K5228" i="6" s="1"/>
  <c r="N5229" i="6"/>
  <c r="K5229" i="6" s="1"/>
  <c r="N5230" i="6"/>
  <c r="K5230" i="6" s="1"/>
  <c r="N5231" i="6"/>
  <c r="K5231" i="6" s="1"/>
  <c r="N5232" i="6"/>
  <c r="N5233" i="6"/>
  <c r="N5234" i="6"/>
  <c r="K5234" i="6" s="1"/>
  <c r="N5235" i="6"/>
  <c r="N5236" i="6"/>
  <c r="N5237" i="6"/>
  <c r="K5237" i="6" s="1"/>
  <c r="N5238" i="6"/>
  <c r="N5239" i="6"/>
  <c r="N5240" i="6"/>
  <c r="K5240" i="6" s="1"/>
  <c r="N5241" i="6"/>
  <c r="K5241" i="6" s="1"/>
  <c r="N5242" i="6"/>
  <c r="K5242" i="6" s="1"/>
  <c r="N5243" i="6"/>
  <c r="K5243" i="6" s="1"/>
  <c r="N5244" i="6"/>
  <c r="K5244" i="6" s="1"/>
  <c r="N5245" i="6"/>
  <c r="K5245" i="6" s="1"/>
  <c r="N5246" i="6"/>
  <c r="K5246" i="6" s="1"/>
  <c r="N5247" i="6"/>
  <c r="K5247" i="6" s="1"/>
  <c r="N5248" i="6"/>
  <c r="N5249" i="6"/>
  <c r="N5250" i="6"/>
  <c r="K5250" i="6" s="1"/>
  <c r="N5251" i="6"/>
  <c r="N5252" i="6"/>
  <c r="N5253" i="6"/>
  <c r="K5253" i="6" s="1"/>
  <c r="N5254" i="6"/>
  <c r="N5255" i="6"/>
  <c r="N5256" i="6"/>
  <c r="K5256" i="6" s="1"/>
  <c r="N5257" i="6"/>
  <c r="K5257" i="6" s="1"/>
  <c r="N5258" i="6"/>
  <c r="K5258" i="6" s="1"/>
  <c r="N5259" i="6"/>
  <c r="K5259" i="6" s="1"/>
  <c r="N5260" i="6"/>
  <c r="K5260" i="6" s="1"/>
  <c r="N5261" i="6"/>
  <c r="K5261" i="6" s="1"/>
  <c r="N5262" i="6"/>
  <c r="K5262" i="6" s="1"/>
  <c r="N5263" i="6"/>
  <c r="K5263" i="6" s="1"/>
  <c r="N5264" i="6"/>
  <c r="N5265" i="6"/>
  <c r="N5266" i="6"/>
  <c r="K5266" i="6" s="1"/>
  <c r="N5267" i="6"/>
  <c r="N5268" i="6"/>
  <c r="N5269" i="6"/>
  <c r="K5269" i="6" s="1"/>
  <c r="N5270" i="6"/>
  <c r="N5271" i="6"/>
  <c r="N5272" i="6"/>
  <c r="K5272" i="6" s="1"/>
  <c r="N5273" i="6"/>
  <c r="K5273" i="6" s="1"/>
  <c r="N5274" i="6"/>
  <c r="K5274" i="6" s="1"/>
  <c r="N5275" i="6"/>
  <c r="K5275" i="6" s="1"/>
  <c r="N5276" i="6"/>
  <c r="K5276" i="6" s="1"/>
  <c r="N5277" i="6"/>
  <c r="K5277" i="6" s="1"/>
  <c r="N5278" i="6"/>
  <c r="K5278" i="6" s="1"/>
  <c r="N5279" i="6"/>
  <c r="K5279" i="6" s="1"/>
  <c r="N5280" i="6"/>
  <c r="N5281" i="6"/>
  <c r="N5282" i="6"/>
  <c r="K5282" i="6" s="1"/>
  <c r="N5283" i="6"/>
  <c r="N5284" i="6"/>
  <c r="N5285" i="6"/>
  <c r="K5285" i="6" s="1"/>
  <c r="N5286" i="6"/>
  <c r="N5287" i="6"/>
  <c r="N5288" i="6"/>
  <c r="K5288" i="6" s="1"/>
  <c r="N5289" i="6"/>
  <c r="K5289" i="6" s="1"/>
  <c r="N5290" i="6"/>
  <c r="K5290" i="6" s="1"/>
  <c r="N5291" i="6"/>
  <c r="K5291" i="6" s="1"/>
  <c r="N5292" i="6"/>
  <c r="K5292" i="6" s="1"/>
  <c r="N5293" i="6"/>
  <c r="K5293" i="6" s="1"/>
  <c r="N5294" i="6"/>
  <c r="K5294" i="6" s="1"/>
  <c r="N5295" i="6"/>
  <c r="K5295" i="6" s="1"/>
  <c r="N5296" i="6"/>
  <c r="N5297" i="6"/>
  <c r="N5298" i="6"/>
  <c r="K5298" i="6" s="1"/>
  <c r="N5299" i="6"/>
  <c r="N5300" i="6"/>
  <c r="N5301" i="6"/>
  <c r="K5301" i="6" s="1"/>
  <c r="N5302" i="6"/>
  <c r="N5303" i="6"/>
  <c r="N5304" i="6"/>
  <c r="K5304" i="6" s="1"/>
  <c r="N5305" i="6"/>
  <c r="K5305" i="6" s="1"/>
  <c r="N5306" i="6"/>
  <c r="K5306" i="6" s="1"/>
  <c r="N5307" i="6"/>
  <c r="K5307" i="6" s="1"/>
  <c r="N5308" i="6"/>
  <c r="K5308" i="6" s="1"/>
  <c r="N5309" i="6"/>
  <c r="K5309" i="6" s="1"/>
  <c r="N5310" i="6"/>
  <c r="K5310" i="6" s="1"/>
  <c r="N5311" i="6"/>
  <c r="K5311" i="6" s="1"/>
  <c r="N5312" i="6"/>
  <c r="N5313" i="6"/>
  <c r="N5314" i="6"/>
  <c r="K5314" i="6" s="1"/>
  <c r="N5315" i="6"/>
  <c r="N5316" i="6"/>
  <c r="N5317" i="6"/>
  <c r="K5317" i="6" s="1"/>
  <c r="N5318" i="6"/>
  <c r="N5319" i="6"/>
  <c r="N5320" i="6"/>
  <c r="K5320" i="6" s="1"/>
  <c r="N5321" i="6"/>
  <c r="K5321" i="6" s="1"/>
  <c r="N5322" i="6"/>
  <c r="K5322" i="6" s="1"/>
  <c r="N5323" i="6"/>
  <c r="K5323" i="6" s="1"/>
  <c r="N5324" i="6"/>
  <c r="K5324" i="6" s="1"/>
  <c r="N5325" i="6"/>
  <c r="K5325" i="6" s="1"/>
  <c r="N5326" i="6"/>
  <c r="K5326" i="6" s="1"/>
  <c r="N5327" i="6"/>
  <c r="K5327" i="6" s="1"/>
  <c r="N5328" i="6"/>
  <c r="N5329" i="6"/>
  <c r="N5330" i="6"/>
  <c r="K5330" i="6" s="1"/>
  <c r="N5331" i="6"/>
  <c r="N5332" i="6"/>
  <c r="N5333" i="6"/>
  <c r="K5333" i="6" s="1"/>
  <c r="N5334" i="6"/>
  <c r="N5335" i="6"/>
  <c r="N5336" i="6"/>
  <c r="K5336" i="6" s="1"/>
  <c r="N5337" i="6"/>
  <c r="K5337" i="6" s="1"/>
  <c r="N5338" i="6"/>
  <c r="K5338" i="6" s="1"/>
  <c r="N5339" i="6"/>
  <c r="K5339" i="6" s="1"/>
  <c r="N5340" i="6"/>
  <c r="K5340" i="6" s="1"/>
  <c r="N5341" i="6"/>
  <c r="K5341" i="6" s="1"/>
  <c r="N5342" i="6"/>
  <c r="K5342" i="6" s="1"/>
  <c r="N5343" i="6"/>
  <c r="K5343" i="6" s="1"/>
  <c r="N5344" i="6"/>
  <c r="N5345" i="6"/>
  <c r="N5346" i="6"/>
  <c r="K5346" i="6" s="1"/>
  <c r="N5347" i="6"/>
  <c r="N5348" i="6"/>
  <c r="N5349" i="6"/>
  <c r="K5349" i="6" s="1"/>
  <c r="N5350" i="6"/>
  <c r="N5351" i="6"/>
  <c r="N5352" i="6"/>
  <c r="K5352" i="6" s="1"/>
  <c r="N5353" i="6"/>
  <c r="K5353" i="6" s="1"/>
  <c r="N5354" i="6"/>
  <c r="K5354" i="6" s="1"/>
  <c r="N5355" i="6"/>
  <c r="K5355" i="6" s="1"/>
  <c r="N5356" i="6"/>
  <c r="K5356" i="6" s="1"/>
  <c r="N5357" i="6"/>
  <c r="K5357" i="6" s="1"/>
  <c r="N5358" i="6"/>
  <c r="K5358" i="6" s="1"/>
  <c r="N5359" i="6"/>
  <c r="K5359" i="6" s="1"/>
  <c r="N5360" i="6"/>
  <c r="N5361" i="6"/>
  <c r="N5362" i="6"/>
  <c r="K5362" i="6" s="1"/>
  <c r="N5363" i="6"/>
  <c r="N5364" i="6"/>
  <c r="N5365" i="6"/>
  <c r="K5365" i="6" s="1"/>
  <c r="N5366" i="6"/>
  <c r="N5367" i="6"/>
  <c r="N5368" i="6"/>
  <c r="K5368" i="6" s="1"/>
  <c r="N5369" i="6"/>
  <c r="K5369" i="6" s="1"/>
  <c r="N5370" i="6"/>
  <c r="K5370" i="6" s="1"/>
  <c r="N5371" i="6"/>
  <c r="K5371" i="6" s="1"/>
  <c r="N5372" i="6"/>
  <c r="K5372" i="6" s="1"/>
  <c r="N5373" i="6"/>
  <c r="K5373" i="6" s="1"/>
  <c r="N5374" i="6"/>
  <c r="K5374" i="6" s="1"/>
  <c r="N5375" i="6"/>
  <c r="K5375" i="6" s="1"/>
  <c r="N5376" i="6"/>
  <c r="N5377" i="6"/>
  <c r="N5378" i="6"/>
  <c r="K5378" i="6" s="1"/>
  <c r="N5379" i="6"/>
  <c r="N5380" i="6"/>
  <c r="N5381" i="6"/>
  <c r="K5381" i="6" s="1"/>
  <c r="N5382" i="6"/>
  <c r="N5383" i="6"/>
  <c r="N5384" i="6"/>
  <c r="K5384" i="6" s="1"/>
  <c r="N5385" i="6"/>
  <c r="K5385" i="6" s="1"/>
  <c r="N5386" i="6"/>
  <c r="K5386" i="6" s="1"/>
  <c r="N5387" i="6"/>
  <c r="K5387" i="6" s="1"/>
  <c r="N5388" i="6"/>
  <c r="K5388" i="6" s="1"/>
  <c r="N5389" i="6"/>
  <c r="K5389" i="6" s="1"/>
  <c r="N5390" i="6"/>
  <c r="K5390" i="6" s="1"/>
  <c r="N5391" i="6"/>
  <c r="K5391" i="6" s="1"/>
  <c r="N5392" i="6"/>
  <c r="N5393" i="6"/>
  <c r="N5394" i="6"/>
  <c r="K5394" i="6" s="1"/>
  <c r="N5395" i="6"/>
  <c r="N5396" i="6"/>
  <c r="N5397" i="6"/>
  <c r="K5397" i="6" s="1"/>
  <c r="N5398" i="6"/>
  <c r="N5399" i="6"/>
  <c r="N5400" i="6"/>
  <c r="K5400" i="6" s="1"/>
  <c r="N5401" i="6"/>
  <c r="K5401" i="6" s="1"/>
  <c r="N5402" i="6"/>
  <c r="K5402" i="6" s="1"/>
  <c r="N5403" i="6"/>
  <c r="K5403" i="6" s="1"/>
  <c r="N5404" i="6"/>
  <c r="K5404" i="6" s="1"/>
  <c r="N5405" i="6"/>
  <c r="K5405" i="6" s="1"/>
  <c r="N5406" i="6"/>
  <c r="K5406" i="6" s="1"/>
  <c r="N5407" i="6"/>
  <c r="K5407" i="6" s="1"/>
  <c r="N5408" i="6"/>
  <c r="N5409" i="6"/>
  <c r="N5410" i="6"/>
  <c r="K5410" i="6" s="1"/>
  <c r="N5411" i="6"/>
  <c r="N5412" i="6"/>
  <c r="N5413" i="6"/>
  <c r="K5413" i="6" s="1"/>
  <c r="N5414" i="6"/>
  <c r="N5415" i="6"/>
  <c r="N5416" i="6"/>
  <c r="K5416" i="6" s="1"/>
  <c r="N5417" i="6"/>
  <c r="K5417" i="6" s="1"/>
  <c r="N5418" i="6"/>
  <c r="K5418" i="6" s="1"/>
  <c r="N5419" i="6"/>
  <c r="K5419" i="6" s="1"/>
  <c r="N5420" i="6"/>
  <c r="K5420" i="6" s="1"/>
  <c r="N5421" i="6"/>
  <c r="K5421" i="6" s="1"/>
  <c r="N5422" i="6"/>
  <c r="K5422" i="6" s="1"/>
  <c r="N5423" i="6"/>
  <c r="K5423" i="6" s="1"/>
  <c r="N5424" i="6"/>
  <c r="N5425" i="6"/>
  <c r="N5426" i="6"/>
  <c r="K5426" i="6" s="1"/>
  <c r="N5427" i="6"/>
  <c r="N5428" i="6"/>
  <c r="N5429" i="6"/>
  <c r="K5429" i="6" s="1"/>
  <c r="N5430" i="6"/>
  <c r="N5431" i="6"/>
  <c r="N5432" i="6"/>
  <c r="K5432" i="6" s="1"/>
  <c r="N5433" i="6"/>
  <c r="K5433" i="6" s="1"/>
  <c r="N5434" i="6"/>
  <c r="K5434" i="6" s="1"/>
  <c r="N5435" i="6"/>
  <c r="K5435" i="6" s="1"/>
  <c r="N5436" i="6"/>
  <c r="K5436" i="6" s="1"/>
  <c r="N5437" i="6"/>
  <c r="K5437" i="6" s="1"/>
  <c r="N5438" i="6"/>
  <c r="K5438" i="6" s="1"/>
  <c r="N5439" i="6"/>
  <c r="K5439" i="6" s="1"/>
  <c r="N5440" i="6"/>
  <c r="N5441" i="6"/>
  <c r="N5442" i="6"/>
  <c r="K5442" i="6" s="1"/>
  <c r="N5443" i="6"/>
  <c r="N5444" i="6"/>
  <c r="N5445" i="6"/>
  <c r="K5445" i="6" s="1"/>
  <c r="N5446" i="6"/>
  <c r="N5447" i="6"/>
  <c r="N5448" i="6"/>
  <c r="K5448" i="6" s="1"/>
  <c r="N5449" i="6"/>
  <c r="K5449" i="6" s="1"/>
  <c r="N5450" i="6"/>
  <c r="K5450" i="6" s="1"/>
  <c r="N5451" i="6"/>
  <c r="N5452" i="6"/>
  <c r="K5452" i="6" s="1"/>
  <c r="N5453" i="6"/>
  <c r="K5453" i="6" s="1"/>
  <c r="N5454" i="6"/>
  <c r="K5454" i="6" s="1"/>
  <c r="N5455" i="6"/>
  <c r="K5455" i="6" s="1"/>
  <c r="N5456" i="6"/>
  <c r="N5457" i="6"/>
  <c r="N5458" i="6"/>
  <c r="K5458" i="6" s="1"/>
  <c r="N5459" i="6"/>
  <c r="N5460" i="6"/>
  <c r="N5461" i="6"/>
  <c r="K5461" i="6" s="1"/>
  <c r="N5462" i="6"/>
  <c r="N5463" i="6"/>
  <c r="N5464" i="6"/>
  <c r="K5464" i="6" s="1"/>
  <c r="N5465" i="6"/>
  <c r="K5465" i="6" s="1"/>
  <c r="N5466" i="6"/>
  <c r="K5466" i="6" s="1"/>
  <c r="N5467" i="6"/>
  <c r="N5468" i="6"/>
  <c r="K5468" i="6" s="1"/>
  <c r="N5469" i="6"/>
  <c r="K5469" i="6" s="1"/>
  <c r="N5470" i="6"/>
  <c r="K5470" i="6" s="1"/>
  <c r="N5471" i="6"/>
  <c r="K5471" i="6" s="1"/>
  <c r="N5472" i="6"/>
  <c r="N5473" i="6"/>
  <c r="N5474" i="6"/>
  <c r="K5474" i="6" s="1"/>
  <c r="N5475" i="6"/>
  <c r="N5476" i="6"/>
  <c r="N5477" i="6"/>
  <c r="K5477" i="6" s="1"/>
  <c r="N5478" i="6"/>
  <c r="N5479" i="6"/>
  <c r="N5480" i="6"/>
  <c r="K5480" i="6" s="1"/>
  <c r="N5481" i="6"/>
  <c r="K5481" i="6" s="1"/>
  <c r="N5482" i="6"/>
  <c r="K5482" i="6" s="1"/>
  <c r="N5483" i="6"/>
  <c r="N5484" i="6"/>
  <c r="K5484" i="6" s="1"/>
  <c r="N5485" i="6"/>
  <c r="K5485" i="6" s="1"/>
  <c r="N5486" i="6"/>
  <c r="K5486" i="6" s="1"/>
  <c r="N5487" i="6"/>
  <c r="K5487" i="6" s="1"/>
  <c r="N5488" i="6"/>
  <c r="N5489" i="6"/>
  <c r="N5490" i="6"/>
  <c r="K5490" i="6" s="1"/>
  <c r="N5491" i="6"/>
  <c r="N5492" i="6"/>
  <c r="N5493" i="6"/>
  <c r="K5493" i="6" s="1"/>
  <c r="N5494" i="6"/>
  <c r="N5495" i="6"/>
  <c r="N5496" i="6"/>
  <c r="K5496" i="6" s="1"/>
  <c r="N5497" i="6"/>
  <c r="K5497" i="6" s="1"/>
  <c r="N5498" i="6"/>
  <c r="K5498" i="6" s="1"/>
  <c r="N5499" i="6"/>
  <c r="N5500" i="6"/>
  <c r="K5500" i="6" s="1"/>
  <c r="N5501" i="6"/>
  <c r="K5501" i="6" s="1"/>
  <c r="N5502" i="6"/>
  <c r="K5502" i="6" s="1"/>
  <c r="N5503" i="6"/>
  <c r="K5503" i="6" s="1"/>
  <c r="N5504" i="6"/>
  <c r="N5505" i="6"/>
  <c r="N5506" i="6"/>
  <c r="K5506" i="6" s="1"/>
  <c r="N5507" i="6"/>
  <c r="N5508" i="6"/>
  <c r="N5509" i="6"/>
  <c r="K5509" i="6" s="1"/>
  <c r="N5510" i="6"/>
  <c r="N5511" i="6"/>
  <c r="N5512" i="6"/>
  <c r="K5512" i="6" s="1"/>
  <c r="N5513" i="6"/>
  <c r="K5513" i="6" s="1"/>
  <c r="N5514" i="6"/>
  <c r="K5514" i="6" s="1"/>
  <c r="N5515" i="6"/>
  <c r="N5516" i="6"/>
  <c r="K5516" i="6" s="1"/>
  <c r="N5517" i="6"/>
  <c r="K5517" i="6" s="1"/>
  <c r="N5518" i="6"/>
  <c r="K5518" i="6" s="1"/>
  <c r="N5519" i="6"/>
  <c r="K5519" i="6" s="1"/>
  <c r="N5520" i="6"/>
  <c r="N5521" i="6"/>
  <c r="N5522" i="6"/>
  <c r="K5522" i="6" s="1"/>
  <c r="N5523" i="6"/>
  <c r="N5524" i="6"/>
  <c r="N5525" i="6"/>
  <c r="K5525" i="6" s="1"/>
  <c r="N5526" i="6"/>
  <c r="N5527" i="6"/>
  <c r="N5528" i="6"/>
  <c r="K5528" i="6" s="1"/>
  <c r="N5529" i="6"/>
  <c r="K5529" i="6" s="1"/>
  <c r="N5530" i="6"/>
  <c r="K5530" i="6" s="1"/>
  <c r="N5531" i="6"/>
  <c r="N5532" i="6"/>
  <c r="K5532" i="6" s="1"/>
  <c r="N5533" i="6"/>
  <c r="K5533" i="6" s="1"/>
  <c r="N5534" i="6"/>
  <c r="K5534" i="6" s="1"/>
  <c r="N5535" i="6"/>
  <c r="K5535" i="6" s="1"/>
  <c r="N5536" i="6"/>
  <c r="N5537" i="6"/>
  <c r="N5538" i="6"/>
  <c r="K5538" i="6" s="1"/>
  <c r="N5539" i="6"/>
  <c r="N5540" i="6"/>
  <c r="N5541" i="6"/>
  <c r="K5541" i="6" s="1"/>
  <c r="N5542" i="6"/>
  <c r="N5543" i="6"/>
  <c r="N5544" i="6"/>
  <c r="K5544" i="6" s="1"/>
  <c r="N5545" i="6"/>
  <c r="K5545" i="6" s="1"/>
  <c r="N5546" i="6"/>
  <c r="K5546" i="6" s="1"/>
  <c r="N5547" i="6"/>
  <c r="K5547" i="6" s="1"/>
  <c r="N5548" i="6"/>
  <c r="K5548" i="6" s="1"/>
  <c r="N5549" i="6"/>
  <c r="N5550" i="6"/>
  <c r="K5550" i="6" s="1"/>
  <c r="N5551" i="6"/>
  <c r="K5551" i="6" s="1"/>
  <c r="N5552" i="6"/>
  <c r="N5553" i="6"/>
  <c r="N5554" i="6"/>
  <c r="K5554" i="6" s="1"/>
  <c r="N5555" i="6"/>
  <c r="N5556" i="6"/>
  <c r="N5557" i="6"/>
  <c r="K5557" i="6" s="1"/>
  <c r="N5558" i="6"/>
  <c r="N5559" i="6"/>
  <c r="N5560" i="6"/>
  <c r="K5560" i="6" s="1"/>
  <c r="N5561" i="6"/>
  <c r="K5561" i="6" s="1"/>
  <c r="N5562" i="6"/>
  <c r="K5562" i="6" s="1"/>
  <c r="N5563" i="6"/>
  <c r="N5564" i="6"/>
  <c r="K5564" i="6" s="1"/>
  <c r="N5565" i="6"/>
  <c r="N5566" i="6"/>
  <c r="K5566" i="6" s="1"/>
  <c r="N5567" i="6"/>
  <c r="K5567" i="6" s="1"/>
  <c r="N5568" i="6"/>
  <c r="N5569" i="6"/>
  <c r="N5570" i="6"/>
  <c r="K5570" i="6" s="1"/>
  <c r="N5571" i="6"/>
  <c r="N5572" i="6"/>
  <c r="N5573" i="6"/>
  <c r="K5573" i="6" s="1"/>
  <c r="N5574" i="6"/>
  <c r="N5575" i="6"/>
  <c r="N5576" i="6"/>
  <c r="K5576" i="6" s="1"/>
  <c r="N5577" i="6"/>
  <c r="K5577" i="6" s="1"/>
  <c r="N5578" i="6"/>
  <c r="K5578" i="6" s="1"/>
  <c r="N5579" i="6"/>
  <c r="N5580" i="6"/>
  <c r="K5580" i="6" s="1"/>
  <c r="N5581" i="6"/>
  <c r="N5582" i="6"/>
  <c r="K5582" i="6" s="1"/>
  <c r="N5583" i="6"/>
  <c r="K5583" i="6" s="1"/>
  <c r="N5584" i="6"/>
  <c r="N5585" i="6"/>
  <c r="N5586" i="6"/>
  <c r="K5586" i="6" s="1"/>
  <c r="N5587" i="6"/>
  <c r="N5588" i="6"/>
  <c r="N5589" i="6"/>
  <c r="K5589" i="6" s="1"/>
  <c r="N5590" i="6"/>
  <c r="N5591" i="6"/>
  <c r="N5592" i="6"/>
  <c r="K5592" i="6" s="1"/>
  <c r="N5593" i="6"/>
  <c r="K5593" i="6" s="1"/>
  <c r="N5594" i="6"/>
  <c r="K5594" i="6" s="1"/>
  <c r="N5595" i="6"/>
  <c r="N5596" i="6"/>
  <c r="K5596" i="6" s="1"/>
  <c r="N5597" i="6"/>
  <c r="K5597" i="6" s="1"/>
  <c r="N5598" i="6"/>
  <c r="K5598" i="6" s="1"/>
  <c r="N5599" i="6"/>
  <c r="K5599" i="6" s="1"/>
  <c r="N5600" i="6"/>
  <c r="N5601" i="6"/>
  <c r="N5602" i="6"/>
  <c r="K5602" i="6" s="1"/>
  <c r="N5603" i="6"/>
  <c r="N5604" i="6"/>
  <c r="N5605" i="6"/>
  <c r="K5605" i="6" s="1"/>
  <c r="N5606" i="6"/>
  <c r="N5607" i="6"/>
  <c r="N5608" i="6"/>
  <c r="K5608" i="6" s="1"/>
  <c r="N5609" i="6"/>
  <c r="K5609" i="6" s="1"/>
  <c r="N5610" i="6"/>
  <c r="K5610" i="6" s="1"/>
  <c r="N5611" i="6"/>
  <c r="K5611" i="6" s="1"/>
  <c r="N5612" i="6"/>
  <c r="K5612" i="6" s="1"/>
  <c r="N5613" i="6"/>
  <c r="K5613" i="6" s="1"/>
  <c r="N5614" i="6"/>
  <c r="K5614" i="6" s="1"/>
  <c r="N5615" i="6"/>
  <c r="K5615" i="6" s="1"/>
  <c r="N5616" i="6"/>
  <c r="N5617" i="6"/>
  <c r="N5618" i="6"/>
  <c r="K5618" i="6" s="1"/>
  <c r="N5619" i="6"/>
  <c r="N5620" i="6"/>
  <c r="N5621" i="6"/>
  <c r="K5621" i="6" s="1"/>
  <c r="N5622" i="6"/>
  <c r="N5623" i="6"/>
  <c r="N5624" i="6"/>
  <c r="K5624" i="6" s="1"/>
  <c r="N5625" i="6"/>
  <c r="K5625" i="6" s="1"/>
  <c r="N5626" i="6"/>
  <c r="K5626" i="6" s="1"/>
  <c r="N5627" i="6"/>
  <c r="N5628" i="6"/>
  <c r="K5628" i="6" s="1"/>
  <c r="N5629" i="6"/>
  <c r="N5630" i="6"/>
  <c r="N5631" i="6"/>
  <c r="N5632" i="6"/>
  <c r="N5633" i="6"/>
  <c r="N5634" i="6"/>
  <c r="N5635" i="6"/>
  <c r="N5636" i="6"/>
  <c r="N5637" i="6"/>
  <c r="K5637" i="6" s="1"/>
  <c r="N5638" i="6"/>
  <c r="N5639" i="6"/>
  <c r="N5640" i="6"/>
  <c r="K5640" i="6" s="1"/>
  <c r="N5641" i="6"/>
  <c r="K5641" i="6" s="1"/>
  <c r="N5642" i="6"/>
  <c r="K5642" i="6" s="1"/>
  <c r="N5643" i="6"/>
  <c r="K5643" i="6" s="1"/>
  <c r="N5644" i="6"/>
  <c r="K5644" i="6" s="1"/>
  <c r="N5645" i="6"/>
  <c r="N5646" i="6"/>
  <c r="K5646" i="6" s="1"/>
  <c r="N5647" i="6"/>
  <c r="K5647" i="6" s="1"/>
  <c r="N5648" i="6"/>
  <c r="N5649" i="6"/>
  <c r="N5650" i="6"/>
  <c r="K5650" i="6" s="1"/>
  <c r="N5651" i="6"/>
  <c r="N5652" i="6"/>
  <c r="N5653" i="6"/>
  <c r="K5653" i="6" s="1"/>
  <c r="N5654" i="6"/>
  <c r="N5655" i="6"/>
  <c r="N5656" i="6"/>
  <c r="K5656" i="6" s="1"/>
  <c r="N5657" i="6"/>
  <c r="K5657" i="6" s="1"/>
  <c r="N5658" i="6"/>
  <c r="K5658" i="6" s="1"/>
  <c r="N5659" i="6"/>
  <c r="K5659" i="6" s="1"/>
  <c r="N5660" i="6"/>
  <c r="K5660" i="6" s="1"/>
  <c r="N5661" i="6"/>
  <c r="K5661" i="6" s="1"/>
  <c r="N5662" i="6"/>
  <c r="K5662" i="6" s="1"/>
  <c r="N5663" i="6"/>
  <c r="K5663" i="6" s="1"/>
  <c r="N5664" i="6"/>
  <c r="N5665" i="6"/>
  <c r="N5666" i="6"/>
  <c r="K5666" i="6" s="1"/>
  <c r="N5667" i="6"/>
  <c r="N5668" i="6"/>
  <c r="N5669" i="6"/>
  <c r="K5669" i="6" s="1"/>
  <c r="N5670" i="6"/>
  <c r="N5671" i="6"/>
  <c r="N5672" i="6"/>
  <c r="K5672" i="6" s="1"/>
  <c r="N5673" i="6"/>
  <c r="K5673" i="6" s="1"/>
  <c r="N5674" i="6"/>
  <c r="K5674" i="6" s="1"/>
  <c r="N5675" i="6"/>
  <c r="K5675" i="6" s="1"/>
  <c r="N5676" i="6"/>
  <c r="K5676" i="6" s="1"/>
  <c r="N5677" i="6"/>
  <c r="K5677" i="6" s="1"/>
  <c r="N5678" i="6"/>
  <c r="K5678" i="6" s="1"/>
  <c r="N5679" i="6"/>
  <c r="K5679" i="6" s="1"/>
  <c r="N5680" i="6"/>
  <c r="N5681" i="6"/>
  <c r="N5682" i="6"/>
  <c r="K5682" i="6" s="1"/>
  <c r="N5683" i="6"/>
  <c r="N5684" i="6"/>
  <c r="N5685" i="6"/>
  <c r="K5685" i="6" s="1"/>
  <c r="N5686" i="6"/>
  <c r="N5687" i="6"/>
  <c r="N5688" i="6"/>
  <c r="K5688" i="6" s="1"/>
  <c r="N5689" i="6"/>
  <c r="K5689" i="6" s="1"/>
  <c r="N5690" i="6"/>
  <c r="K5690" i="6" s="1"/>
  <c r="N5691" i="6"/>
  <c r="N5692" i="6"/>
  <c r="K5692" i="6" s="1"/>
  <c r="N5693" i="6"/>
  <c r="N5694" i="6"/>
  <c r="K5694" i="6" s="1"/>
  <c r="N5695" i="6"/>
  <c r="K5695" i="6" s="1"/>
  <c r="N5696" i="6"/>
  <c r="N5697" i="6"/>
  <c r="N5698" i="6"/>
  <c r="K5698" i="6" s="1"/>
  <c r="N5699" i="6"/>
  <c r="N5700" i="6"/>
  <c r="N5701" i="6"/>
  <c r="K5701" i="6" s="1"/>
  <c r="N5702" i="6"/>
  <c r="N5703" i="6"/>
  <c r="N5704" i="6"/>
  <c r="K5704" i="6" s="1"/>
  <c r="N5705" i="6"/>
  <c r="K5705" i="6" s="1"/>
  <c r="N5706" i="6"/>
  <c r="K5706" i="6" s="1"/>
  <c r="N5707" i="6"/>
  <c r="N5708" i="6"/>
  <c r="K5708" i="6" s="1"/>
  <c r="N5709" i="6"/>
  <c r="K5709" i="6" s="1"/>
  <c r="N5710" i="6"/>
  <c r="K5710" i="6" s="1"/>
  <c r="N5711" i="6"/>
  <c r="K5711" i="6" s="1"/>
  <c r="N5712" i="6"/>
  <c r="N5713" i="6"/>
  <c r="N5714" i="6"/>
  <c r="K5714" i="6" s="1"/>
  <c r="N5715" i="6"/>
  <c r="N5716" i="6"/>
  <c r="N5717" i="6"/>
  <c r="K5717" i="6" s="1"/>
  <c r="N5718" i="6"/>
  <c r="N5719" i="6"/>
  <c r="N5720" i="6"/>
  <c r="K5720" i="6" s="1"/>
  <c r="N5721" i="6"/>
  <c r="K5721" i="6" s="1"/>
  <c r="N5722" i="6"/>
  <c r="K5722" i="6" s="1"/>
  <c r="N5723" i="6"/>
  <c r="N5724" i="6"/>
  <c r="K5724" i="6" s="1"/>
  <c r="N5725" i="6"/>
  <c r="N5726" i="6"/>
  <c r="K5726" i="6" s="1"/>
  <c r="N5727" i="6"/>
  <c r="K5727" i="6" s="1"/>
  <c r="N5728" i="6"/>
  <c r="N5729" i="6"/>
  <c r="N5730" i="6"/>
  <c r="K5730" i="6" s="1"/>
  <c r="N5731" i="6"/>
  <c r="N5732" i="6"/>
  <c r="N5733" i="6"/>
  <c r="K5733" i="6" s="1"/>
  <c r="N5734" i="6"/>
  <c r="N5735" i="6"/>
  <c r="N5736" i="6"/>
  <c r="K5736" i="6" s="1"/>
  <c r="N5737" i="6"/>
  <c r="K5737" i="6" s="1"/>
  <c r="N5738" i="6"/>
  <c r="K5738" i="6" s="1"/>
  <c r="N5739" i="6"/>
  <c r="N5740" i="6"/>
  <c r="K5740" i="6" s="1"/>
  <c r="N5741" i="6"/>
  <c r="N5742" i="6"/>
  <c r="K5742" i="6" s="1"/>
  <c r="N5743" i="6"/>
  <c r="K5743" i="6" s="1"/>
  <c r="N5744" i="6"/>
  <c r="N5745" i="6"/>
  <c r="N5746" i="6"/>
  <c r="K5746" i="6" s="1"/>
  <c r="N5747" i="6"/>
  <c r="N5748" i="6"/>
  <c r="N5749" i="6"/>
  <c r="K5749" i="6" s="1"/>
  <c r="N5750" i="6"/>
  <c r="N5751" i="6"/>
  <c r="N5752" i="6"/>
  <c r="K5752" i="6" s="1"/>
  <c r="N5753" i="6"/>
  <c r="K5753" i="6" s="1"/>
  <c r="N5754" i="6"/>
  <c r="K5754" i="6" s="1"/>
  <c r="N5755" i="6"/>
  <c r="N5756" i="6"/>
  <c r="K5756" i="6" s="1"/>
  <c r="N5757" i="6"/>
  <c r="N5758" i="6"/>
  <c r="K5758" i="6" s="1"/>
  <c r="N5759" i="6"/>
  <c r="K5759" i="6" s="1"/>
  <c r="N5760" i="6"/>
  <c r="N5761" i="6"/>
  <c r="N5762" i="6"/>
  <c r="K5762" i="6" s="1"/>
  <c r="N5763" i="6"/>
  <c r="N5764" i="6"/>
  <c r="N5765" i="6"/>
  <c r="K5765" i="6" s="1"/>
  <c r="N5766" i="6"/>
  <c r="N5767" i="6"/>
  <c r="N5768" i="6"/>
  <c r="K5768" i="6" s="1"/>
  <c r="N5769" i="6"/>
  <c r="K5769" i="6" s="1"/>
  <c r="N5770" i="6"/>
  <c r="K5770" i="6" s="1"/>
  <c r="N5771" i="6"/>
  <c r="N5772" i="6"/>
  <c r="K5772" i="6" s="1"/>
  <c r="N5773" i="6"/>
  <c r="N5774" i="6"/>
  <c r="K5774" i="6" s="1"/>
  <c r="N5775" i="6"/>
  <c r="K5775" i="6" s="1"/>
  <c r="N5776" i="6"/>
  <c r="N5777" i="6"/>
  <c r="N5778" i="6"/>
  <c r="K5778" i="6" s="1"/>
  <c r="N5779" i="6"/>
  <c r="N5780" i="6"/>
  <c r="N5781" i="6"/>
  <c r="K5781" i="6" s="1"/>
  <c r="N5782" i="6"/>
  <c r="N5783" i="6"/>
  <c r="N5784" i="6"/>
  <c r="K5784" i="6" s="1"/>
  <c r="N5785" i="6"/>
  <c r="K5785" i="6" s="1"/>
  <c r="N5786" i="6"/>
  <c r="K5786" i="6" s="1"/>
  <c r="N5787" i="6"/>
  <c r="N5788" i="6"/>
  <c r="K5788" i="6" s="1"/>
  <c r="N5789" i="6"/>
  <c r="N5790" i="6"/>
  <c r="K5790" i="6" s="1"/>
  <c r="N5791" i="6"/>
  <c r="K5791" i="6" s="1"/>
  <c r="N5792" i="6"/>
  <c r="N5793" i="6"/>
  <c r="N5794" i="6"/>
  <c r="K5794" i="6" s="1"/>
  <c r="N5795" i="6"/>
  <c r="N5796" i="6"/>
  <c r="N5797" i="6"/>
  <c r="K5797" i="6" s="1"/>
  <c r="N5798" i="6"/>
  <c r="N5799" i="6"/>
  <c r="N5800" i="6"/>
  <c r="K5800" i="6" s="1"/>
  <c r="N5801" i="6"/>
  <c r="K5801" i="6" s="1"/>
  <c r="N5802" i="6"/>
  <c r="K5802" i="6" s="1"/>
  <c r="N5803" i="6"/>
  <c r="N5804" i="6"/>
  <c r="K5804" i="6" s="1"/>
  <c r="N5805" i="6"/>
  <c r="N5806" i="6"/>
  <c r="K5806" i="6" s="1"/>
  <c r="N5807" i="6"/>
  <c r="K5807" i="6" s="1"/>
  <c r="N5808" i="6"/>
  <c r="N5809" i="6"/>
  <c r="N5810" i="6"/>
  <c r="K5810" i="6" s="1"/>
  <c r="N5811" i="6"/>
  <c r="N5812" i="6"/>
  <c r="N5813" i="6"/>
  <c r="K5813" i="6" s="1"/>
  <c r="N5814" i="6"/>
  <c r="N5815" i="6"/>
  <c r="N5816" i="6"/>
  <c r="K5816" i="6" s="1"/>
  <c r="N5817" i="6"/>
  <c r="K5817" i="6" s="1"/>
  <c r="N5818" i="6"/>
  <c r="K5818" i="6" s="1"/>
  <c r="N5819" i="6"/>
  <c r="N5820" i="6"/>
  <c r="K5820" i="6" s="1"/>
  <c r="N5821" i="6"/>
  <c r="N5822" i="6"/>
  <c r="K5822" i="6" s="1"/>
  <c r="N5823" i="6"/>
  <c r="K5823" i="6" s="1"/>
  <c r="N5824" i="6"/>
  <c r="N5825" i="6"/>
  <c r="N5826" i="6"/>
  <c r="K5826" i="6" s="1"/>
  <c r="N5827" i="6"/>
  <c r="N5828" i="6"/>
  <c r="N5829" i="6"/>
  <c r="K5829" i="6" s="1"/>
  <c r="N5830" i="6"/>
  <c r="N5831" i="6"/>
  <c r="N5832" i="6"/>
  <c r="K5832" i="6" s="1"/>
  <c r="N5833" i="6"/>
  <c r="K5833" i="6" s="1"/>
  <c r="N5834" i="6"/>
  <c r="K5834" i="6" s="1"/>
  <c r="N5835" i="6"/>
  <c r="N5836" i="6"/>
  <c r="K5836" i="6" s="1"/>
  <c r="N5837" i="6"/>
  <c r="N5838" i="6"/>
  <c r="K5838" i="6" s="1"/>
  <c r="N5839" i="6"/>
  <c r="K5839" i="6" s="1"/>
  <c r="N5840" i="6"/>
  <c r="N5841" i="6"/>
  <c r="N5842" i="6"/>
  <c r="K5842" i="6" s="1"/>
  <c r="N5843" i="6"/>
  <c r="N5844" i="6"/>
  <c r="N5845" i="6"/>
  <c r="K5845" i="6" s="1"/>
  <c r="N5846" i="6"/>
  <c r="N5847" i="6"/>
  <c r="N5848" i="6"/>
  <c r="K5848" i="6" s="1"/>
  <c r="N5849" i="6"/>
  <c r="K5849" i="6" s="1"/>
  <c r="N5850" i="6"/>
  <c r="K5850" i="6" s="1"/>
  <c r="N5851" i="6"/>
  <c r="K5851" i="6" s="1"/>
  <c r="N5852" i="6"/>
  <c r="K5852" i="6" s="1"/>
  <c r="N5853" i="6"/>
  <c r="N5854" i="6"/>
  <c r="K5854" i="6" s="1"/>
  <c r="N5855" i="6"/>
  <c r="K5855" i="6" s="1"/>
  <c r="N5856" i="6"/>
  <c r="N5857" i="6"/>
  <c r="N5858" i="6"/>
  <c r="K5858" i="6" s="1"/>
  <c r="N5859" i="6"/>
  <c r="N5860" i="6"/>
  <c r="N5861" i="6"/>
  <c r="K5861" i="6" s="1"/>
  <c r="N5862" i="6"/>
  <c r="N5863" i="6"/>
  <c r="N5864" i="6"/>
  <c r="K5864" i="6" s="1"/>
  <c r="N5865" i="6"/>
  <c r="K5865" i="6" s="1"/>
  <c r="N5866" i="6"/>
  <c r="K5866" i="6" s="1"/>
  <c r="N5867" i="6"/>
  <c r="K5867" i="6" s="1"/>
  <c r="N5868" i="6"/>
  <c r="K5868" i="6" s="1"/>
  <c r="N5869" i="6"/>
  <c r="N5870" i="6"/>
  <c r="K5870" i="6" s="1"/>
  <c r="N5871" i="6"/>
  <c r="K5871" i="6" s="1"/>
  <c r="N5872" i="6"/>
  <c r="N5873" i="6"/>
  <c r="N5874" i="6"/>
  <c r="K5874" i="6" s="1"/>
  <c r="N5875" i="6"/>
  <c r="N5876" i="6"/>
  <c r="N5877" i="6"/>
  <c r="K5877" i="6" s="1"/>
  <c r="N5878" i="6"/>
  <c r="N5879" i="6"/>
  <c r="N5880" i="6"/>
  <c r="K5880" i="6" s="1"/>
  <c r="N5881" i="6"/>
  <c r="K5881" i="6" s="1"/>
  <c r="N5882" i="6"/>
  <c r="K5882" i="6" s="1"/>
  <c r="N5883" i="6"/>
  <c r="N5884" i="6"/>
  <c r="K5884" i="6" s="1"/>
  <c r="N5885" i="6"/>
  <c r="N5886" i="6"/>
  <c r="K5886" i="6" s="1"/>
  <c r="N5887" i="6"/>
  <c r="K5887" i="6" s="1"/>
  <c r="N5888" i="6"/>
  <c r="N5889" i="6"/>
  <c r="N5890" i="6"/>
  <c r="K5890" i="6" s="1"/>
  <c r="N5891" i="6"/>
  <c r="N5892" i="6"/>
  <c r="N5893" i="6"/>
  <c r="K5893" i="6" s="1"/>
  <c r="N5894" i="6"/>
  <c r="N5895" i="6"/>
  <c r="N5896" i="6"/>
  <c r="K5896" i="6" s="1"/>
  <c r="N5897" i="6"/>
  <c r="K5897" i="6" s="1"/>
  <c r="N5898" i="6"/>
  <c r="K5898" i="6" s="1"/>
  <c r="N5899" i="6"/>
  <c r="N5900" i="6"/>
  <c r="K5900" i="6" s="1"/>
  <c r="N5901" i="6"/>
  <c r="N5902" i="6"/>
  <c r="K5902" i="6" s="1"/>
  <c r="N5903" i="6"/>
  <c r="K5903" i="6" s="1"/>
  <c r="N5904" i="6"/>
  <c r="N5905" i="6"/>
  <c r="N5906" i="6"/>
  <c r="K5906" i="6" s="1"/>
  <c r="N5907" i="6"/>
  <c r="N5908" i="6"/>
  <c r="N5909" i="6"/>
  <c r="K5909" i="6" s="1"/>
  <c r="N5910" i="6"/>
  <c r="N5911" i="6"/>
  <c r="N5912" i="6"/>
  <c r="K5912" i="6" s="1"/>
  <c r="N5913" i="6"/>
  <c r="K5913" i="6" s="1"/>
  <c r="N5914" i="6"/>
  <c r="K5914" i="6" s="1"/>
  <c r="N5915" i="6"/>
  <c r="N5916" i="6"/>
  <c r="K5916" i="6" s="1"/>
  <c r="N5917" i="6"/>
  <c r="K5917" i="6" s="1"/>
  <c r="N5918" i="6"/>
  <c r="K5918" i="6" s="1"/>
  <c r="N5919" i="6"/>
  <c r="K5919" i="6" s="1"/>
  <c r="N5920" i="6"/>
  <c r="N5921" i="6"/>
  <c r="N5922" i="6"/>
  <c r="K5922" i="6" s="1"/>
  <c r="N5923" i="6"/>
  <c r="N5924" i="6"/>
  <c r="N5925" i="6"/>
  <c r="K5925" i="6" s="1"/>
  <c r="N5926" i="6"/>
  <c r="N5927" i="6"/>
  <c r="N5928" i="6"/>
  <c r="K5928" i="6" s="1"/>
  <c r="N5929" i="6"/>
  <c r="K5929" i="6" s="1"/>
  <c r="N5930" i="6"/>
  <c r="K5930" i="6" s="1"/>
  <c r="N5931" i="6"/>
  <c r="N5932" i="6"/>
  <c r="K5932" i="6" s="1"/>
  <c r="N5933" i="6"/>
  <c r="N5934" i="6"/>
  <c r="K5934" i="6" s="1"/>
  <c r="N5935" i="6"/>
  <c r="K5935" i="6" s="1"/>
  <c r="N5936" i="6"/>
  <c r="N5937" i="6"/>
  <c r="N5938" i="6"/>
  <c r="K5938" i="6" s="1"/>
  <c r="N5939" i="6"/>
  <c r="N5940" i="6"/>
  <c r="N5941" i="6"/>
  <c r="K5941" i="6" s="1"/>
  <c r="N5942" i="6"/>
  <c r="N5943" i="6"/>
  <c r="N5944" i="6"/>
  <c r="K5944" i="6" s="1"/>
  <c r="N5945" i="6"/>
  <c r="K5945" i="6" s="1"/>
  <c r="N5946" i="6"/>
  <c r="K5946" i="6" s="1"/>
  <c r="N5947" i="6"/>
  <c r="K5947" i="6" s="1"/>
  <c r="N5948" i="6"/>
  <c r="K5948" i="6" s="1"/>
  <c r="N5949" i="6"/>
  <c r="N5950" i="6"/>
  <c r="K5950" i="6" s="1"/>
  <c r="N5951" i="6"/>
  <c r="K5951" i="6" s="1"/>
  <c r="N5952" i="6"/>
  <c r="N5953" i="6"/>
  <c r="N5954" i="6"/>
  <c r="K5954" i="6" s="1"/>
  <c r="N5955" i="6"/>
  <c r="N5956" i="6"/>
  <c r="N5957" i="6"/>
  <c r="K5957" i="6" s="1"/>
  <c r="N5958" i="6"/>
  <c r="N5959" i="6"/>
  <c r="N5960" i="6"/>
  <c r="K5960" i="6" s="1"/>
  <c r="N5961" i="6"/>
  <c r="K5961" i="6" s="1"/>
  <c r="N5962" i="6"/>
  <c r="K5962" i="6" s="1"/>
  <c r="N5963" i="6"/>
  <c r="K5963" i="6" s="1"/>
  <c r="N5964" i="6"/>
  <c r="K5964" i="6" s="1"/>
  <c r="N5965" i="6"/>
  <c r="K5965" i="6" s="1"/>
  <c r="N5966" i="6"/>
  <c r="K5966" i="6" s="1"/>
  <c r="N5967" i="6"/>
  <c r="K5967" i="6" s="1"/>
  <c r="N5968" i="6"/>
  <c r="N5969" i="6"/>
  <c r="N5970" i="6"/>
  <c r="K5970" i="6" s="1"/>
  <c r="N5971" i="6"/>
  <c r="N5972" i="6"/>
  <c r="N5973" i="6"/>
  <c r="K5973" i="6" s="1"/>
  <c r="N5974" i="6"/>
  <c r="N5975" i="6"/>
  <c r="N5976" i="6"/>
  <c r="K5976" i="6" s="1"/>
  <c r="N5977" i="6"/>
  <c r="K5977" i="6" s="1"/>
  <c r="N5978" i="6"/>
  <c r="K5978" i="6" s="1"/>
  <c r="N5979" i="6"/>
  <c r="K5979" i="6" s="1"/>
  <c r="N5980" i="6"/>
  <c r="K5980" i="6" s="1"/>
  <c r="N5981" i="6"/>
  <c r="N5982" i="6"/>
  <c r="K5982" i="6" s="1"/>
  <c r="N5983" i="6"/>
  <c r="K5983" i="6" s="1"/>
  <c r="N5984" i="6"/>
  <c r="N5985" i="6"/>
  <c r="N5986" i="6"/>
  <c r="K5986" i="6" s="1"/>
  <c r="N5987" i="6"/>
  <c r="N5988" i="6"/>
  <c r="N5989" i="6"/>
  <c r="K5989" i="6" s="1"/>
  <c r="N5990" i="6"/>
  <c r="N5991" i="6"/>
  <c r="N5992" i="6"/>
  <c r="K5992" i="6" s="1"/>
  <c r="N5993" i="6"/>
  <c r="K5993" i="6" s="1"/>
  <c r="N5994" i="6"/>
  <c r="K5994" i="6" s="1"/>
  <c r="N5995" i="6"/>
  <c r="K5995" i="6" s="1"/>
  <c r="N5996" i="6"/>
  <c r="K5996" i="6" s="1"/>
  <c r="N5997" i="6"/>
  <c r="N5998" i="6"/>
  <c r="K5998" i="6" s="1"/>
  <c r="N5999" i="6"/>
  <c r="K5999" i="6" s="1"/>
  <c r="N6000" i="6"/>
  <c r="N6001" i="6"/>
  <c r="N6002" i="6"/>
  <c r="K6002" i="6" s="1"/>
  <c r="N6003" i="6"/>
  <c r="N6004" i="6"/>
  <c r="N6005" i="6"/>
  <c r="K6005" i="6" s="1"/>
  <c r="N6006" i="6"/>
  <c r="N6007" i="6"/>
  <c r="N6008" i="6"/>
  <c r="K6008" i="6" s="1"/>
  <c r="N6009" i="6"/>
  <c r="K6009" i="6" s="1"/>
  <c r="N6010" i="6"/>
  <c r="K6010" i="6" s="1"/>
  <c r="N6011" i="6"/>
  <c r="N6012" i="6"/>
  <c r="K6012" i="6" s="1"/>
  <c r="N6013" i="6"/>
  <c r="N6014" i="6"/>
  <c r="K6014" i="6" s="1"/>
  <c r="N6015" i="6"/>
  <c r="K6015" i="6" s="1"/>
  <c r="N6016" i="6"/>
  <c r="N6017" i="6"/>
  <c r="N6018" i="6"/>
  <c r="K6018" i="6" s="1"/>
  <c r="N6019" i="6"/>
  <c r="N6020" i="6"/>
  <c r="N6021" i="6"/>
  <c r="K6021" i="6" s="1"/>
  <c r="N6022" i="6"/>
  <c r="N6023" i="6"/>
  <c r="N6024" i="6"/>
  <c r="K6024" i="6" s="1"/>
  <c r="N6025" i="6"/>
  <c r="K6025" i="6" s="1"/>
  <c r="N6026" i="6"/>
  <c r="K6026" i="6" s="1"/>
  <c r="N6027" i="6"/>
  <c r="N6028" i="6"/>
  <c r="K6028" i="6" s="1"/>
  <c r="N6029" i="6"/>
  <c r="N6030" i="6"/>
  <c r="K6030" i="6" s="1"/>
  <c r="N6031" i="6"/>
  <c r="K6031" i="6" s="1"/>
  <c r="N6032" i="6"/>
  <c r="N6033" i="6"/>
  <c r="N6034" i="6"/>
  <c r="K6034" i="6" s="1"/>
  <c r="N6035" i="6"/>
  <c r="N6036" i="6"/>
  <c r="N6037" i="6"/>
  <c r="K6037" i="6" s="1"/>
  <c r="N6038" i="6"/>
  <c r="N6039" i="6"/>
  <c r="N6040" i="6"/>
  <c r="K6040" i="6" s="1"/>
  <c r="N6041" i="6"/>
  <c r="K6041" i="6" s="1"/>
  <c r="N6042" i="6"/>
  <c r="K6042" i="6" s="1"/>
  <c r="N6043" i="6"/>
  <c r="N6044" i="6"/>
  <c r="K6044" i="6" s="1"/>
  <c r="N6045" i="6"/>
  <c r="K6045" i="6" s="1"/>
  <c r="N6046" i="6"/>
  <c r="K6046" i="6" s="1"/>
  <c r="N6047" i="6"/>
  <c r="K6047" i="6" s="1"/>
  <c r="N6048" i="6"/>
  <c r="N6049" i="6"/>
  <c r="N6050" i="6"/>
  <c r="K6050" i="6" s="1"/>
  <c r="N6051" i="6"/>
  <c r="N6052" i="6"/>
  <c r="N6053" i="6"/>
  <c r="K6053" i="6" s="1"/>
  <c r="N6054" i="6"/>
  <c r="N6055" i="6"/>
  <c r="N6056" i="6"/>
  <c r="K6056" i="6" s="1"/>
  <c r="N6057" i="6"/>
  <c r="K6057" i="6" s="1"/>
  <c r="N6058" i="6"/>
  <c r="K6058" i="6" s="1"/>
  <c r="N6059" i="6"/>
  <c r="K6059" i="6" s="1"/>
  <c r="N6060" i="6"/>
  <c r="K6060" i="6" s="1"/>
  <c r="N6061" i="6"/>
  <c r="N6062" i="6"/>
  <c r="K6062" i="6" s="1"/>
  <c r="N6063" i="6"/>
  <c r="K6063" i="6" s="1"/>
  <c r="N6064" i="6"/>
  <c r="N6065" i="6"/>
  <c r="N6066" i="6"/>
  <c r="K6066" i="6" s="1"/>
  <c r="N6067" i="6"/>
  <c r="N6068" i="6"/>
  <c r="N6069" i="6"/>
  <c r="K6069" i="6" s="1"/>
  <c r="N6070" i="6"/>
  <c r="N6071" i="6"/>
  <c r="N6072" i="6"/>
  <c r="K6072" i="6" s="1"/>
  <c r="N6073" i="6"/>
  <c r="K6073" i="6" s="1"/>
  <c r="N6074" i="6"/>
  <c r="K6074" i="6" s="1"/>
  <c r="N6075" i="6"/>
  <c r="N6076" i="6"/>
  <c r="K6076" i="6" s="1"/>
  <c r="N6077" i="6"/>
  <c r="K6077" i="6" s="1"/>
  <c r="N6078" i="6"/>
  <c r="K6078" i="6" s="1"/>
  <c r="N6079" i="6"/>
  <c r="K6079" i="6" s="1"/>
  <c r="N6080" i="6"/>
  <c r="N6081" i="6"/>
  <c r="N6082" i="6"/>
  <c r="K6082" i="6" s="1"/>
  <c r="N6083" i="6"/>
  <c r="N6084" i="6"/>
  <c r="N6085" i="6"/>
  <c r="K6085" i="6" s="1"/>
  <c r="N6086" i="6"/>
  <c r="N6087" i="6"/>
  <c r="N6088" i="6"/>
  <c r="K6088" i="6" s="1"/>
  <c r="N6089" i="6"/>
  <c r="K6089" i="6" s="1"/>
  <c r="N6090" i="6"/>
  <c r="K6090" i="6" s="1"/>
  <c r="N6091" i="6"/>
  <c r="N6092" i="6"/>
  <c r="K6092" i="6" s="1"/>
  <c r="N6093" i="6"/>
  <c r="N6094" i="6"/>
  <c r="K6094" i="6" s="1"/>
  <c r="N6095" i="6"/>
  <c r="K6095" i="6" s="1"/>
  <c r="N6096" i="6"/>
  <c r="N6097" i="6"/>
  <c r="N6098" i="6"/>
  <c r="K6098" i="6" s="1"/>
  <c r="N6099" i="6"/>
  <c r="N6100" i="6"/>
  <c r="N6101" i="6"/>
  <c r="K6101" i="6" s="1"/>
  <c r="N6102" i="6"/>
  <c r="N6103" i="6"/>
  <c r="N6104" i="6"/>
  <c r="K6104" i="6" s="1"/>
  <c r="N6105" i="6"/>
  <c r="K6105" i="6" s="1"/>
  <c r="N6106" i="6"/>
  <c r="K6106" i="6" s="1"/>
  <c r="N6107" i="6"/>
  <c r="N6108" i="6"/>
  <c r="K6108" i="6" s="1"/>
  <c r="N6109" i="6"/>
  <c r="N6110" i="6"/>
  <c r="K6110" i="6" s="1"/>
  <c r="N6111" i="6"/>
  <c r="K6111" i="6" s="1"/>
  <c r="N6112" i="6"/>
  <c r="N6113" i="6"/>
  <c r="N6114" i="6"/>
  <c r="K6114" i="6" s="1"/>
  <c r="N6115" i="6"/>
  <c r="N6116" i="6"/>
  <c r="N6117" i="6"/>
  <c r="K6117" i="6" s="1"/>
  <c r="N6118" i="6"/>
  <c r="N6119" i="6"/>
  <c r="N6120" i="6"/>
  <c r="K6120" i="6" s="1"/>
  <c r="N6121" i="6"/>
  <c r="K6121" i="6" s="1"/>
  <c r="N6122" i="6"/>
  <c r="K6122" i="6" s="1"/>
  <c r="N6123" i="6"/>
  <c r="N6124" i="6"/>
  <c r="K6124" i="6" s="1"/>
  <c r="N6125" i="6"/>
  <c r="K6125" i="6" s="1"/>
  <c r="N6126" i="6"/>
  <c r="K6126" i="6" s="1"/>
  <c r="N6127" i="6"/>
  <c r="K6127" i="6" s="1"/>
  <c r="N6128" i="6"/>
  <c r="N6129" i="6"/>
  <c r="N6130" i="6"/>
  <c r="K6130" i="6" s="1"/>
  <c r="N6131" i="6"/>
  <c r="N6132" i="6"/>
  <c r="N6133" i="6"/>
  <c r="K6133" i="6" s="1"/>
  <c r="N6134" i="6"/>
  <c r="N6135" i="6"/>
  <c r="N6136" i="6"/>
  <c r="K6136" i="6" s="1"/>
  <c r="N6137" i="6"/>
  <c r="K6137" i="6" s="1"/>
  <c r="N6138" i="6"/>
  <c r="K6138" i="6" s="1"/>
  <c r="N6139" i="6"/>
  <c r="N6140" i="6"/>
  <c r="K6140" i="6" s="1"/>
  <c r="N6141" i="6"/>
  <c r="N6142" i="6"/>
  <c r="K6142" i="6" s="1"/>
  <c r="N6143" i="6"/>
  <c r="K6143" i="6" s="1"/>
  <c r="N6144" i="6"/>
  <c r="N6145" i="6"/>
  <c r="N6146" i="6"/>
  <c r="K6146" i="6" s="1"/>
  <c r="N6147" i="6"/>
  <c r="N6148" i="6"/>
  <c r="N6149" i="6"/>
  <c r="K6149" i="6" s="1"/>
  <c r="N6150" i="6"/>
  <c r="N6151" i="6"/>
  <c r="N6152" i="6"/>
  <c r="K6152" i="6" s="1"/>
  <c r="N6153" i="6"/>
  <c r="K6153" i="6" s="1"/>
  <c r="N6154" i="6"/>
  <c r="K6154" i="6" s="1"/>
  <c r="N6155" i="6"/>
  <c r="N6156" i="6"/>
  <c r="K6156" i="6" s="1"/>
  <c r="N6157" i="6"/>
  <c r="N6158" i="6"/>
  <c r="K6158" i="6" s="1"/>
  <c r="N6159" i="6"/>
  <c r="K6159" i="6" s="1"/>
  <c r="N6160" i="6"/>
  <c r="N6161" i="6"/>
  <c r="N6162" i="6"/>
  <c r="K6162" i="6" s="1"/>
  <c r="N6163" i="6"/>
  <c r="N6164" i="6"/>
  <c r="N6165" i="6"/>
  <c r="K6165" i="6" s="1"/>
  <c r="N6166" i="6"/>
  <c r="N6167" i="6"/>
  <c r="N6168" i="6"/>
  <c r="K6168" i="6" s="1"/>
  <c r="N6169" i="6"/>
  <c r="K6169" i="6" s="1"/>
  <c r="N6170" i="6"/>
  <c r="K6170" i="6" s="1"/>
  <c r="N6171" i="6"/>
  <c r="N6172" i="6"/>
  <c r="K6172" i="6" s="1"/>
  <c r="N6173" i="6"/>
  <c r="N6174" i="6"/>
  <c r="K6174" i="6" s="1"/>
  <c r="N6175" i="6"/>
  <c r="K6175" i="6" s="1"/>
  <c r="N6176" i="6"/>
  <c r="N6177" i="6"/>
  <c r="N6178" i="6"/>
  <c r="K6178" i="6" s="1"/>
  <c r="N6179" i="6"/>
  <c r="N6180" i="6"/>
  <c r="N6181" i="6"/>
  <c r="K6181" i="6" s="1"/>
  <c r="N6182" i="6"/>
  <c r="N6183" i="6"/>
  <c r="N6184" i="6"/>
  <c r="K6184" i="6" s="1"/>
  <c r="N6185" i="6"/>
  <c r="K6185" i="6" s="1"/>
  <c r="N6186" i="6"/>
  <c r="K6186" i="6" s="1"/>
  <c r="N6187" i="6"/>
  <c r="N6188" i="6"/>
  <c r="K6188" i="6" s="1"/>
  <c r="N6189" i="6"/>
  <c r="N6190" i="6"/>
  <c r="K6190" i="6" s="1"/>
  <c r="N6191" i="6"/>
  <c r="K6191" i="6" s="1"/>
  <c r="N6192" i="6"/>
  <c r="N6193" i="6"/>
  <c r="N6194" i="6"/>
  <c r="K6194" i="6" s="1"/>
  <c r="N6195" i="6"/>
  <c r="N6196" i="6"/>
  <c r="N6197" i="6"/>
  <c r="K6197" i="6" s="1"/>
  <c r="N6198" i="6"/>
  <c r="N6199" i="6"/>
  <c r="N6200" i="6"/>
  <c r="K6200" i="6" s="1"/>
  <c r="N6201" i="6"/>
  <c r="K6201" i="6" s="1"/>
  <c r="N6202" i="6"/>
  <c r="K6202" i="6" s="1"/>
  <c r="N6203" i="6"/>
  <c r="K6203" i="6" s="1"/>
  <c r="N6204" i="6"/>
  <c r="K6204" i="6" s="1"/>
  <c r="N6205" i="6"/>
  <c r="N6206" i="6"/>
  <c r="K6206" i="6" s="1"/>
  <c r="N6207" i="6"/>
  <c r="K6207" i="6" s="1"/>
  <c r="N6208" i="6"/>
  <c r="N6209" i="6"/>
  <c r="N6210" i="6"/>
  <c r="K6210" i="6" s="1"/>
  <c r="N6211" i="6"/>
  <c r="N6212" i="6"/>
  <c r="N6213" i="6"/>
  <c r="K6213" i="6" s="1"/>
  <c r="N6214" i="6"/>
  <c r="N6215" i="6"/>
  <c r="N6216" i="6"/>
  <c r="K6216" i="6" s="1"/>
  <c r="N6217" i="6"/>
  <c r="K6217" i="6" s="1"/>
  <c r="N6218" i="6"/>
  <c r="K6218" i="6" s="1"/>
  <c r="N6219" i="6"/>
  <c r="N6220" i="6"/>
  <c r="K6220" i="6" s="1"/>
  <c r="N6221" i="6"/>
  <c r="N6222" i="6"/>
  <c r="K6222" i="6" s="1"/>
  <c r="N6223" i="6"/>
  <c r="K6223" i="6" s="1"/>
  <c r="N6224" i="6"/>
  <c r="N6225" i="6"/>
  <c r="N6226" i="6"/>
  <c r="K6226" i="6" s="1"/>
  <c r="N6227" i="6"/>
  <c r="N6228" i="6"/>
  <c r="N6229" i="6"/>
  <c r="K6229" i="6" s="1"/>
  <c r="N6230" i="6"/>
  <c r="N6231" i="6"/>
  <c r="N6232" i="6"/>
  <c r="K6232" i="6" s="1"/>
  <c r="N6233" i="6"/>
  <c r="K6233" i="6" s="1"/>
  <c r="N6234" i="6"/>
  <c r="K6234" i="6" s="1"/>
  <c r="N6235" i="6"/>
  <c r="N6236" i="6"/>
  <c r="K6236" i="6" s="1"/>
  <c r="N6237" i="6"/>
  <c r="N6238" i="6"/>
  <c r="K6238" i="6" s="1"/>
  <c r="N6239" i="6"/>
  <c r="K6239" i="6" s="1"/>
  <c r="N6240" i="6"/>
  <c r="N6241" i="6"/>
  <c r="N6242" i="6"/>
  <c r="K6242" i="6" s="1"/>
  <c r="N6243" i="6"/>
  <c r="N6244" i="6"/>
  <c r="N6245" i="6"/>
  <c r="K6245" i="6" s="1"/>
  <c r="N6246" i="6"/>
  <c r="N6247" i="6"/>
  <c r="N6248" i="6"/>
  <c r="K6248" i="6" s="1"/>
  <c r="N6249" i="6"/>
  <c r="K6249" i="6" s="1"/>
  <c r="N6250" i="6"/>
  <c r="K6250" i="6" s="1"/>
  <c r="N6251" i="6"/>
  <c r="N6252" i="6"/>
  <c r="K6252" i="6" s="1"/>
  <c r="N6253" i="6"/>
  <c r="N6254" i="6"/>
  <c r="K6254" i="6" s="1"/>
  <c r="N6255" i="6"/>
  <c r="K6255" i="6" s="1"/>
  <c r="N6256" i="6"/>
  <c r="N6257" i="6"/>
  <c r="N6258" i="6"/>
  <c r="K6258" i="6" s="1"/>
  <c r="N6259" i="6"/>
  <c r="N6260" i="6"/>
  <c r="N6261" i="6"/>
  <c r="K6261" i="6" s="1"/>
  <c r="N6262" i="6"/>
  <c r="N6263" i="6"/>
  <c r="N6264" i="6"/>
  <c r="K6264" i="6" s="1"/>
  <c r="N6265" i="6"/>
  <c r="K6265" i="6" s="1"/>
  <c r="N6266" i="6"/>
  <c r="K6266" i="6" s="1"/>
  <c r="N6267" i="6"/>
  <c r="K6267" i="6" s="1"/>
  <c r="N6268" i="6"/>
  <c r="K6268" i="6" s="1"/>
  <c r="N6269" i="6"/>
  <c r="K6269" i="6" s="1"/>
  <c r="N6270" i="6"/>
  <c r="K6270" i="6" s="1"/>
  <c r="N6271" i="6"/>
  <c r="K6271" i="6" s="1"/>
  <c r="N6272" i="6"/>
  <c r="N6273" i="6"/>
  <c r="N6274" i="6"/>
  <c r="K6274" i="6" s="1"/>
  <c r="N6275" i="6"/>
  <c r="N6276" i="6"/>
  <c r="N6277" i="6"/>
  <c r="K6277" i="6" s="1"/>
  <c r="N6278" i="6"/>
  <c r="N6279" i="6"/>
  <c r="N6280" i="6"/>
  <c r="K6280" i="6" s="1"/>
  <c r="N6281" i="6"/>
  <c r="K6281" i="6" s="1"/>
  <c r="N6282" i="6"/>
  <c r="K6282" i="6" s="1"/>
  <c r="N6283" i="6"/>
  <c r="K6283" i="6" s="1"/>
  <c r="N6284" i="6"/>
  <c r="K6284" i="6" s="1"/>
  <c r="N6285" i="6"/>
  <c r="K6285" i="6" s="1"/>
  <c r="N6286" i="6"/>
  <c r="K6286" i="6" s="1"/>
  <c r="N6287" i="6"/>
  <c r="K6287" i="6" s="1"/>
  <c r="N6288" i="6"/>
  <c r="N6289" i="6"/>
  <c r="N6290" i="6"/>
  <c r="K6290" i="6" s="1"/>
  <c r="N6291" i="6"/>
  <c r="N6292" i="6"/>
  <c r="N6293" i="6"/>
  <c r="K6293" i="6" s="1"/>
  <c r="N6294" i="6"/>
  <c r="N6295" i="6"/>
  <c r="N6296" i="6"/>
  <c r="K6296" i="6" s="1"/>
  <c r="N6297" i="6"/>
  <c r="K6297" i="6" s="1"/>
  <c r="N6298" i="6"/>
  <c r="K6298" i="6" s="1"/>
  <c r="N6299" i="6"/>
  <c r="K6299" i="6" s="1"/>
  <c r="N6300" i="6"/>
  <c r="K6300" i="6" s="1"/>
  <c r="N6301" i="6"/>
  <c r="K6301" i="6" s="1"/>
  <c r="N6302" i="6"/>
  <c r="K6302" i="6" s="1"/>
  <c r="N6303" i="6"/>
  <c r="K6303" i="6" s="1"/>
  <c r="N6304" i="6"/>
  <c r="N6305" i="6"/>
  <c r="N6306" i="6"/>
  <c r="K6306" i="6" s="1"/>
  <c r="N6307" i="6"/>
  <c r="N6308" i="6"/>
  <c r="N6309" i="6"/>
  <c r="K6309" i="6" s="1"/>
  <c r="N6310" i="6"/>
  <c r="N6311" i="6"/>
  <c r="N6312" i="6"/>
  <c r="K6312" i="6" s="1"/>
  <c r="N6313" i="6"/>
  <c r="K6313" i="6" s="1"/>
  <c r="N6314" i="6"/>
  <c r="K6314" i="6" s="1"/>
  <c r="N6315" i="6"/>
  <c r="K6315" i="6" s="1"/>
  <c r="N6316" i="6"/>
  <c r="K6316" i="6" s="1"/>
  <c r="N6317" i="6"/>
  <c r="K6317" i="6" s="1"/>
  <c r="N6318" i="6"/>
  <c r="K6318" i="6" s="1"/>
  <c r="N6319" i="6"/>
  <c r="K6319" i="6" s="1"/>
  <c r="N6320" i="6"/>
  <c r="N6321" i="6"/>
  <c r="N6322" i="6"/>
  <c r="K6322" i="6" s="1"/>
  <c r="N6323" i="6"/>
  <c r="N6324" i="6"/>
  <c r="N6325" i="6"/>
  <c r="K6325" i="6" s="1"/>
  <c r="N6326" i="6"/>
  <c r="N6327" i="6"/>
  <c r="N6328" i="6"/>
  <c r="K6328" i="6" s="1"/>
  <c r="N6329" i="6"/>
  <c r="K6329" i="6" s="1"/>
  <c r="N6330" i="6"/>
  <c r="K6330" i="6" s="1"/>
  <c r="N6331" i="6"/>
  <c r="N6332" i="6"/>
  <c r="K6332" i="6" s="1"/>
  <c r="N6333" i="6"/>
  <c r="N6334" i="6"/>
  <c r="K6334" i="6" s="1"/>
  <c r="N6335" i="6"/>
  <c r="K6335" i="6" s="1"/>
  <c r="N6336" i="6"/>
  <c r="N6337" i="6"/>
  <c r="N6338" i="6"/>
  <c r="K6338" i="6" s="1"/>
  <c r="N6339" i="6"/>
  <c r="N6340" i="6"/>
  <c r="N6341" i="6"/>
  <c r="K6341" i="6" s="1"/>
  <c r="N6342" i="6"/>
  <c r="N6343" i="6"/>
  <c r="N6344" i="6"/>
  <c r="K6344" i="6" s="1"/>
  <c r="N6345" i="6"/>
  <c r="K6345" i="6" s="1"/>
  <c r="N6346" i="6"/>
  <c r="K6346" i="6" s="1"/>
  <c r="N6347" i="6"/>
  <c r="K6347" i="6" s="1"/>
  <c r="N6348" i="6"/>
  <c r="K6348" i="6" s="1"/>
  <c r="N6349" i="6"/>
  <c r="K6349" i="6" s="1"/>
  <c r="N6350" i="6"/>
  <c r="K6350" i="6" s="1"/>
  <c r="N6351" i="6"/>
  <c r="K6351" i="6" s="1"/>
  <c r="N6352" i="6"/>
  <c r="N6353" i="6"/>
  <c r="N6354" i="6"/>
  <c r="K6354" i="6" s="1"/>
  <c r="N6355" i="6"/>
  <c r="N6356" i="6"/>
  <c r="N6357" i="6"/>
  <c r="K6357" i="6" s="1"/>
  <c r="N6358" i="6"/>
  <c r="N6359" i="6"/>
  <c r="N6360" i="6"/>
  <c r="K6360" i="6" s="1"/>
  <c r="N6361" i="6"/>
  <c r="K6361" i="6" s="1"/>
  <c r="N6362" i="6"/>
  <c r="K6362" i="6" s="1"/>
  <c r="N6363" i="6"/>
  <c r="N6364" i="6"/>
  <c r="K6364" i="6" s="1"/>
  <c r="N6365" i="6"/>
  <c r="K6365" i="6" s="1"/>
  <c r="N6366" i="6"/>
  <c r="K6366" i="6" s="1"/>
  <c r="N6367" i="6"/>
  <c r="K6367" i="6" s="1"/>
  <c r="N6368" i="6"/>
  <c r="N6369" i="6"/>
  <c r="N6370" i="6"/>
  <c r="K6370" i="6" s="1"/>
  <c r="N6371" i="6"/>
  <c r="N6372" i="6"/>
  <c r="N6373" i="6"/>
  <c r="K6373" i="6" s="1"/>
  <c r="N6374" i="6"/>
  <c r="N6375" i="6"/>
  <c r="N6376" i="6"/>
  <c r="K6376" i="6" s="1"/>
  <c r="N6377" i="6"/>
  <c r="K6377" i="6" s="1"/>
  <c r="N6378" i="6"/>
  <c r="K6378" i="6" s="1"/>
  <c r="N6379" i="6"/>
  <c r="K6379" i="6" s="1"/>
  <c r="N6380" i="6"/>
  <c r="K6380" i="6" s="1"/>
  <c r="N6381" i="6"/>
  <c r="K6381" i="6" s="1"/>
  <c r="N6382" i="6"/>
  <c r="K6382" i="6" s="1"/>
  <c r="N6383" i="6"/>
  <c r="K6383" i="6" s="1"/>
  <c r="N6384" i="6"/>
  <c r="N6385" i="6"/>
  <c r="N6386" i="6"/>
  <c r="K6386" i="6" s="1"/>
  <c r="N6387" i="6"/>
  <c r="N6388" i="6"/>
  <c r="N6389" i="6"/>
  <c r="K6389" i="6" s="1"/>
  <c r="N6390" i="6"/>
  <c r="N6391" i="6"/>
  <c r="N6392" i="6"/>
  <c r="K6392" i="6" s="1"/>
  <c r="N6393" i="6"/>
  <c r="K6393" i="6" s="1"/>
  <c r="N6394" i="6"/>
  <c r="K6394" i="6" s="1"/>
  <c r="N6395" i="6"/>
  <c r="N6396" i="6"/>
  <c r="K6396" i="6" s="1"/>
  <c r="N6397" i="6"/>
  <c r="N6398" i="6"/>
  <c r="K6398" i="6" s="1"/>
  <c r="N6399" i="6"/>
  <c r="K6399" i="6" s="1"/>
  <c r="N6400" i="6"/>
  <c r="N6401" i="6"/>
  <c r="N6402" i="6"/>
  <c r="K6402" i="6" s="1"/>
  <c r="N6403" i="6"/>
  <c r="N6404" i="6"/>
  <c r="N6405" i="6"/>
  <c r="K6405" i="6" s="1"/>
  <c r="N6406" i="6"/>
  <c r="N6407" i="6"/>
  <c r="N6408" i="6"/>
  <c r="K6408" i="6" s="1"/>
  <c r="N6409" i="6"/>
  <c r="K6409" i="6" s="1"/>
  <c r="N6410" i="6"/>
  <c r="K6410" i="6" s="1"/>
  <c r="N6411" i="6"/>
  <c r="K6411" i="6" s="1"/>
  <c r="N6412" i="6"/>
  <c r="K6412" i="6" s="1"/>
  <c r="N6413" i="6"/>
  <c r="K6413" i="6" s="1"/>
  <c r="N6414" i="6"/>
  <c r="K6414" i="6" s="1"/>
  <c r="N6415" i="6"/>
  <c r="K6415" i="6" s="1"/>
  <c r="N6416" i="6"/>
  <c r="N6417" i="6"/>
  <c r="N6418" i="6"/>
  <c r="K6418" i="6" s="1"/>
  <c r="N6419" i="6"/>
  <c r="N6420" i="6"/>
  <c r="N6421" i="6"/>
  <c r="K6421" i="6" s="1"/>
  <c r="N6422" i="6"/>
  <c r="N6423" i="6"/>
  <c r="N6424" i="6"/>
  <c r="K6424" i="6" s="1"/>
  <c r="N6425" i="6"/>
  <c r="K6425" i="6" s="1"/>
  <c r="N6426" i="6"/>
  <c r="K6426" i="6" s="1"/>
  <c r="N6427" i="6"/>
  <c r="N6428" i="6"/>
  <c r="K6428" i="6" s="1"/>
  <c r="N6429" i="6"/>
  <c r="K6429" i="6" s="1"/>
  <c r="N6430" i="6"/>
  <c r="K6430" i="6" s="1"/>
  <c r="N6431" i="6"/>
  <c r="K6431" i="6" s="1"/>
  <c r="N6432" i="6"/>
  <c r="N6433" i="6"/>
  <c r="N6434" i="6"/>
  <c r="K6434" i="6" s="1"/>
  <c r="N6435" i="6"/>
  <c r="N6436" i="6"/>
  <c r="N6437" i="6"/>
  <c r="K6437" i="6" s="1"/>
  <c r="N6438" i="6"/>
  <c r="N6439" i="6"/>
  <c r="N6440" i="6"/>
  <c r="K6440" i="6" s="1"/>
  <c r="N6441" i="6"/>
  <c r="K6441" i="6" s="1"/>
  <c r="N6442" i="6"/>
  <c r="K6442" i="6" s="1"/>
  <c r="N6443" i="6"/>
  <c r="N6444" i="6"/>
  <c r="K6444" i="6" s="1"/>
  <c r="N6445" i="6"/>
  <c r="N6446" i="6"/>
  <c r="K6446" i="6" s="1"/>
  <c r="N6447" i="6"/>
  <c r="K6447" i="6" s="1"/>
  <c r="N6448" i="6"/>
  <c r="N6449" i="6"/>
  <c r="N6450" i="6"/>
  <c r="K6450" i="6" s="1"/>
  <c r="N6451" i="6"/>
  <c r="N6452" i="6"/>
  <c r="N6453" i="6"/>
  <c r="K6453" i="6" s="1"/>
  <c r="N6454" i="6"/>
  <c r="N6455" i="6"/>
  <c r="N6456" i="6"/>
  <c r="K6456" i="6" s="1"/>
  <c r="N6457" i="6"/>
  <c r="K6457" i="6" s="1"/>
  <c r="N6458" i="6"/>
  <c r="K6458" i="6" s="1"/>
  <c r="N6459" i="6"/>
  <c r="K6459" i="6" s="1"/>
  <c r="N6460" i="6"/>
  <c r="K6460" i="6" s="1"/>
  <c r="N6461" i="6"/>
  <c r="K6461" i="6" s="1"/>
  <c r="N6462" i="6"/>
  <c r="K6462" i="6" s="1"/>
  <c r="N6463" i="6"/>
  <c r="K6463" i="6" s="1"/>
  <c r="N6464" i="6"/>
  <c r="N6465" i="6"/>
  <c r="N6466" i="6"/>
  <c r="K6466" i="6" s="1"/>
  <c r="N6467" i="6"/>
  <c r="N6468" i="6"/>
  <c r="N6469" i="6"/>
  <c r="K6469" i="6" s="1"/>
  <c r="N6470" i="6"/>
  <c r="N6471" i="6"/>
  <c r="N6472" i="6"/>
  <c r="K6472" i="6" s="1"/>
  <c r="N6473" i="6"/>
  <c r="K6473" i="6" s="1"/>
  <c r="N6474" i="6"/>
  <c r="K6474" i="6" s="1"/>
  <c r="N6475" i="6"/>
  <c r="K6475" i="6" s="1"/>
  <c r="N6476" i="6"/>
  <c r="K6476" i="6" s="1"/>
  <c r="N6477" i="6"/>
  <c r="K6477" i="6" s="1"/>
  <c r="N6478" i="6"/>
  <c r="K6478" i="6" s="1"/>
  <c r="N6479" i="6"/>
  <c r="K6479" i="6" s="1"/>
  <c r="N6480" i="6"/>
  <c r="N6481" i="6"/>
  <c r="N6482" i="6"/>
  <c r="K6482" i="6" s="1"/>
  <c r="N6483" i="6"/>
  <c r="N6484" i="6"/>
  <c r="N6485" i="6"/>
  <c r="K6485" i="6" s="1"/>
  <c r="N6486" i="6"/>
  <c r="N6487" i="6"/>
  <c r="N6488" i="6"/>
  <c r="K6488" i="6" s="1"/>
  <c r="N6489" i="6"/>
  <c r="K6489" i="6" s="1"/>
  <c r="N6490" i="6"/>
  <c r="K6490" i="6" s="1"/>
  <c r="N6491" i="6"/>
  <c r="K6491" i="6" s="1"/>
  <c r="N6492" i="6"/>
  <c r="K6492" i="6" s="1"/>
  <c r="N6493" i="6"/>
  <c r="K6493" i="6" s="1"/>
  <c r="N6494" i="6"/>
  <c r="K6494" i="6" s="1"/>
  <c r="N6495" i="6"/>
  <c r="K6495" i="6" s="1"/>
  <c r="N6496" i="6"/>
  <c r="N6497" i="6"/>
  <c r="N6498" i="6"/>
  <c r="K6498" i="6" s="1"/>
  <c r="N6499" i="6"/>
  <c r="N6500" i="6"/>
  <c r="N6501" i="6"/>
  <c r="K6501" i="6" s="1"/>
  <c r="N6502" i="6"/>
  <c r="N6503" i="6"/>
  <c r="N6504" i="6"/>
  <c r="K6504" i="6" s="1"/>
  <c r="N6505" i="6"/>
  <c r="K6505" i="6" s="1"/>
  <c r="N6506" i="6"/>
  <c r="K6506" i="6" s="1"/>
  <c r="N6507" i="6"/>
  <c r="N6508" i="6"/>
  <c r="K6508" i="6" s="1"/>
  <c r="N6509" i="6"/>
  <c r="N6510" i="6"/>
  <c r="K6510" i="6" s="1"/>
  <c r="N6511" i="6"/>
  <c r="K6511" i="6" s="1"/>
  <c r="N6512" i="6"/>
  <c r="N6513" i="6"/>
  <c r="N6514" i="6"/>
  <c r="K6514" i="6" s="1"/>
  <c r="N6515" i="6"/>
  <c r="N6516" i="6"/>
  <c r="N6517" i="6"/>
  <c r="K6517" i="6" s="1"/>
  <c r="N6518" i="6"/>
  <c r="N6519" i="6"/>
  <c r="N6520" i="6"/>
  <c r="K6520" i="6" s="1"/>
  <c r="N6521" i="6"/>
  <c r="K6521" i="6" s="1"/>
  <c r="N6522" i="6"/>
  <c r="K6522" i="6" s="1"/>
  <c r="N6523" i="6"/>
  <c r="K6523" i="6" s="1"/>
  <c r="N6524" i="6"/>
  <c r="K6524" i="6" s="1"/>
  <c r="N6525" i="6"/>
  <c r="K6525" i="6" s="1"/>
  <c r="N6526" i="6"/>
  <c r="K6526" i="6" s="1"/>
  <c r="N6527" i="6"/>
  <c r="K6527" i="6" s="1"/>
  <c r="N6528" i="6"/>
  <c r="N6529" i="6"/>
  <c r="N6530" i="6"/>
  <c r="K6530" i="6" s="1"/>
  <c r="N6531" i="6"/>
  <c r="N6532" i="6"/>
  <c r="N6533" i="6"/>
  <c r="K6533" i="6" s="1"/>
  <c r="N6534" i="6"/>
  <c r="N6535" i="6"/>
  <c r="N6536" i="6"/>
  <c r="K6536" i="6" s="1"/>
  <c r="N6537" i="6"/>
  <c r="K6537" i="6" s="1"/>
  <c r="N6538" i="6"/>
  <c r="K6538" i="6" s="1"/>
  <c r="N6539" i="6"/>
  <c r="K6539" i="6" s="1"/>
  <c r="N6540" i="6"/>
  <c r="K6540" i="6" s="1"/>
  <c r="N6541" i="6"/>
  <c r="K6541" i="6" s="1"/>
  <c r="N6542" i="6"/>
  <c r="K6542" i="6" s="1"/>
  <c r="N6543" i="6"/>
  <c r="K6543" i="6" s="1"/>
  <c r="N6544" i="6"/>
  <c r="N6545" i="6"/>
  <c r="N6546" i="6"/>
  <c r="K6546" i="6" s="1"/>
  <c r="N6547" i="6"/>
  <c r="N6548" i="6"/>
  <c r="N6549" i="6"/>
  <c r="K6549" i="6" s="1"/>
  <c r="N6550" i="6"/>
  <c r="N6551" i="6"/>
  <c r="N6552" i="6"/>
  <c r="K6552" i="6" s="1"/>
  <c r="N6553" i="6"/>
  <c r="K6553" i="6" s="1"/>
  <c r="N6554" i="6"/>
  <c r="K6554" i="6" s="1"/>
  <c r="N6555" i="6"/>
  <c r="K6555" i="6" s="1"/>
  <c r="N6556" i="6"/>
  <c r="K6556" i="6" s="1"/>
  <c r="N6557" i="6"/>
  <c r="N6558" i="6"/>
  <c r="K6558" i="6" s="1"/>
  <c r="N6559" i="6"/>
  <c r="K6559" i="6" s="1"/>
  <c r="N6560" i="6"/>
  <c r="N6561" i="6"/>
  <c r="N6562" i="6"/>
  <c r="K6562" i="6" s="1"/>
  <c r="N6563" i="6"/>
  <c r="N6564" i="6"/>
  <c r="N6565" i="6"/>
  <c r="K6565" i="6" s="1"/>
  <c r="N6566" i="6"/>
  <c r="N6567" i="6"/>
  <c r="N6568" i="6"/>
  <c r="K6568" i="6" s="1"/>
  <c r="N6569" i="6"/>
  <c r="K6569" i="6" s="1"/>
  <c r="N6570" i="6"/>
  <c r="K6570" i="6" s="1"/>
  <c r="N6571" i="6"/>
  <c r="K6571" i="6" s="1"/>
  <c r="N6572" i="6"/>
  <c r="K6572" i="6" s="1"/>
  <c r="N6573" i="6"/>
  <c r="K6573" i="6" s="1"/>
  <c r="N6574" i="6"/>
  <c r="K6574" i="6" s="1"/>
  <c r="N6575" i="6"/>
  <c r="K6575" i="6" s="1"/>
  <c r="N6576" i="6"/>
  <c r="N6577" i="6"/>
  <c r="N6578" i="6"/>
  <c r="K6578" i="6" s="1"/>
  <c r="N6579" i="6"/>
  <c r="N6580" i="6"/>
  <c r="N6581" i="6"/>
  <c r="K6581" i="6" s="1"/>
  <c r="N6582" i="6"/>
  <c r="N6583" i="6"/>
  <c r="N6584" i="6"/>
  <c r="K6584" i="6" s="1"/>
  <c r="N6585" i="6"/>
  <c r="K6585" i="6" s="1"/>
  <c r="N6586" i="6"/>
  <c r="K6586" i="6" s="1"/>
  <c r="N6587" i="6"/>
  <c r="K6587" i="6" s="1"/>
  <c r="N6588" i="6"/>
  <c r="K6588" i="6" s="1"/>
  <c r="N6589" i="6"/>
  <c r="N6590" i="6"/>
  <c r="K6590" i="6" s="1"/>
  <c r="N6591" i="6"/>
  <c r="K6591" i="6" s="1"/>
  <c r="N6592" i="6"/>
  <c r="N6593" i="6"/>
  <c r="N6594" i="6"/>
  <c r="K6594" i="6" s="1"/>
  <c r="N6595" i="6"/>
  <c r="N6596" i="6"/>
  <c r="N6597" i="6"/>
  <c r="K6597" i="6" s="1"/>
  <c r="N6598" i="6"/>
  <c r="N6599" i="6"/>
  <c r="N6600" i="6"/>
  <c r="K6600" i="6" s="1"/>
  <c r="N6601" i="6"/>
  <c r="K6601" i="6" s="1"/>
  <c r="N6602" i="6"/>
  <c r="K6602" i="6" s="1"/>
  <c r="N6603" i="6"/>
  <c r="K6603" i="6" s="1"/>
  <c r="N6604" i="6"/>
  <c r="K6604" i="6" s="1"/>
  <c r="N6605" i="6"/>
  <c r="K6605" i="6" s="1"/>
  <c r="N6606" i="6"/>
  <c r="K6606" i="6" s="1"/>
  <c r="N6607" i="6"/>
  <c r="K6607" i="6" s="1"/>
  <c r="N6608" i="6"/>
  <c r="N6609" i="6"/>
  <c r="N6610" i="6"/>
  <c r="K6610" i="6" s="1"/>
  <c r="N6611" i="6"/>
  <c r="N6612" i="6"/>
  <c r="N6613" i="6"/>
  <c r="K6613" i="6" s="1"/>
  <c r="N6614" i="6"/>
  <c r="N6615" i="6"/>
  <c r="N6616" i="6"/>
  <c r="K6616" i="6" s="1"/>
  <c r="N6617" i="6"/>
  <c r="K6617" i="6" s="1"/>
  <c r="N6618" i="6"/>
  <c r="K6618" i="6" s="1"/>
  <c r="N6619" i="6"/>
  <c r="N6620" i="6"/>
  <c r="K6620" i="6" s="1"/>
  <c r="N6621" i="6"/>
  <c r="K6621" i="6" s="1"/>
  <c r="N6622" i="6"/>
  <c r="K6622" i="6" s="1"/>
  <c r="N6623" i="6"/>
  <c r="K6623" i="6" s="1"/>
  <c r="N6624" i="6"/>
  <c r="N6625" i="6"/>
  <c r="N6626" i="6"/>
  <c r="K6626" i="6" s="1"/>
  <c r="N6627" i="6"/>
  <c r="N6628" i="6"/>
  <c r="N6629" i="6"/>
  <c r="K6629" i="6" s="1"/>
  <c r="N6630" i="6"/>
  <c r="N6631" i="6"/>
  <c r="N6632" i="6"/>
  <c r="K6632" i="6" s="1"/>
  <c r="N6633" i="6"/>
  <c r="K6633" i="6" s="1"/>
  <c r="N6634" i="6"/>
  <c r="K6634" i="6" s="1"/>
  <c r="N6635" i="6"/>
  <c r="K6635" i="6" s="1"/>
  <c r="N6636" i="6"/>
  <c r="K6636" i="6" s="1"/>
  <c r="N6637" i="6"/>
  <c r="N6638" i="6"/>
  <c r="K6638" i="6" s="1"/>
  <c r="N6639" i="6"/>
  <c r="K6639" i="6" s="1"/>
  <c r="N6640" i="6"/>
  <c r="N6641" i="6"/>
  <c r="N6642" i="6"/>
  <c r="K6642" i="6" s="1"/>
  <c r="N6643" i="6"/>
  <c r="N6644" i="6"/>
  <c r="N6645" i="6"/>
  <c r="K6645" i="6" s="1"/>
  <c r="N6646" i="6"/>
  <c r="N6647" i="6"/>
  <c r="N6648" i="6"/>
  <c r="K6648" i="6" s="1"/>
  <c r="N6649" i="6"/>
  <c r="K6649" i="6" s="1"/>
  <c r="N6650" i="6"/>
  <c r="K6650" i="6" s="1"/>
  <c r="N6651" i="6"/>
  <c r="K6651" i="6" s="1"/>
  <c r="N6652" i="6"/>
  <c r="K6652" i="6" s="1"/>
  <c r="N6653" i="6"/>
  <c r="K6653" i="6" s="1"/>
  <c r="N6654" i="6"/>
  <c r="K6654" i="6" s="1"/>
  <c r="N6655" i="6"/>
  <c r="K6655" i="6" s="1"/>
  <c r="N6656" i="6"/>
  <c r="N6657" i="6"/>
  <c r="N6658" i="6"/>
  <c r="K6658" i="6" s="1"/>
  <c r="N6659" i="6"/>
  <c r="N6660" i="6"/>
  <c r="N6661" i="6"/>
  <c r="K6661" i="6" s="1"/>
  <c r="N6662" i="6"/>
  <c r="N6663" i="6"/>
  <c r="N6664" i="6"/>
  <c r="K6664" i="6" s="1"/>
  <c r="N6665" i="6"/>
  <c r="K6665" i="6" s="1"/>
  <c r="N6666" i="6"/>
  <c r="K6666" i="6" s="1"/>
  <c r="N6667" i="6"/>
  <c r="K6667" i="6" s="1"/>
  <c r="N6668" i="6"/>
  <c r="K6668" i="6" s="1"/>
  <c r="N6669" i="6"/>
  <c r="K6669" i="6" s="1"/>
  <c r="N6670" i="6"/>
  <c r="K6670" i="6" s="1"/>
  <c r="N6671" i="6"/>
  <c r="K6671" i="6" s="1"/>
  <c r="N6672" i="6"/>
  <c r="N6673" i="6"/>
  <c r="N6674" i="6"/>
  <c r="K6674" i="6" s="1"/>
  <c r="N6675" i="6"/>
  <c r="N6676" i="6"/>
  <c r="N6677" i="6"/>
  <c r="K6677" i="6" s="1"/>
  <c r="N6678" i="6"/>
  <c r="N6679" i="6"/>
  <c r="N6680" i="6"/>
  <c r="K6680" i="6" s="1"/>
  <c r="N6681" i="6"/>
  <c r="K6681" i="6" s="1"/>
  <c r="N6682" i="6"/>
  <c r="K6682" i="6" s="1"/>
  <c r="N6683" i="6"/>
  <c r="K6683" i="6" s="1"/>
  <c r="N6684" i="6"/>
  <c r="K6684" i="6" s="1"/>
  <c r="N6685" i="6"/>
  <c r="K6685" i="6" s="1"/>
  <c r="N6686" i="6"/>
  <c r="K6686" i="6" s="1"/>
  <c r="N6687" i="6"/>
  <c r="K6687" i="6" s="1"/>
  <c r="N6688" i="6"/>
  <c r="N6689" i="6"/>
  <c r="N6690" i="6"/>
  <c r="K6690" i="6" s="1"/>
  <c r="N6691" i="6"/>
  <c r="N6692" i="6"/>
  <c r="N6693" i="6"/>
  <c r="K6693" i="6" s="1"/>
  <c r="N6694" i="6"/>
  <c r="N6695" i="6"/>
  <c r="N6696" i="6"/>
  <c r="K6696" i="6" s="1"/>
  <c r="N6697" i="6"/>
  <c r="K6697" i="6" s="1"/>
  <c r="N6698" i="6"/>
  <c r="K6698" i="6" s="1"/>
  <c r="N6699" i="6"/>
  <c r="N6700" i="6"/>
  <c r="K6700" i="6" s="1"/>
  <c r="N6701" i="6"/>
  <c r="N6702" i="6"/>
  <c r="K6702" i="6" s="1"/>
  <c r="N6703" i="6"/>
  <c r="K6703" i="6" s="1"/>
  <c r="N6704" i="6"/>
  <c r="N6705" i="6"/>
  <c r="N6706" i="6"/>
  <c r="K6706" i="6" s="1"/>
  <c r="N6707" i="6"/>
  <c r="N6708" i="6"/>
  <c r="N6709" i="6"/>
  <c r="K6709" i="6" s="1"/>
  <c r="N6710" i="6"/>
  <c r="N6711" i="6"/>
  <c r="N6712" i="6"/>
  <c r="K6712" i="6" s="1"/>
  <c r="N6713" i="6"/>
  <c r="K6713" i="6" s="1"/>
  <c r="N6714" i="6"/>
  <c r="K6714" i="6" s="1"/>
  <c r="N6715" i="6"/>
  <c r="N6716" i="6"/>
  <c r="K6716" i="6" s="1"/>
  <c r="N6717" i="6"/>
  <c r="K6717" i="6" s="1"/>
  <c r="N6718" i="6"/>
  <c r="K6718" i="6" s="1"/>
  <c r="N6719" i="6"/>
  <c r="K6719" i="6" s="1"/>
  <c r="N6720" i="6"/>
  <c r="N6721" i="6"/>
  <c r="N6722" i="6"/>
  <c r="K6722" i="6" s="1"/>
  <c r="N6723" i="6"/>
  <c r="N6724" i="6"/>
  <c r="N6725" i="6"/>
  <c r="K6725" i="6" s="1"/>
  <c r="N6726" i="6"/>
  <c r="N6727" i="6"/>
  <c r="N6728" i="6"/>
  <c r="K6728" i="6" s="1"/>
  <c r="N6729" i="6"/>
  <c r="K6729" i="6" s="1"/>
  <c r="N6730" i="6"/>
  <c r="K6730" i="6" s="1"/>
  <c r="N6731" i="6"/>
  <c r="K6731" i="6" s="1"/>
  <c r="N6732" i="6"/>
  <c r="K6732" i="6" s="1"/>
  <c r="N6733" i="6"/>
  <c r="K6733" i="6" s="1"/>
  <c r="N6734" i="6"/>
  <c r="K6734" i="6" s="1"/>
  <c r="N6735" i="6"/>
  <c r="K6735" i="6" s="1"/>
  <c r="N6736" i="6"/>
  <c r="N6737" i="6"/>
  <c r="N6738" i="6"/>
  <c r="K6738" i="6" s="1"/>
  <c r="N6739" i="6"/>
  <c r="N6740" i="6"/>
  <c r="N6741" i="6"/>
  <c r="K6741" i="6" s="1"/>
  <c r="N6742" i="6"/>
  <c r="N6743" i="6"/>
  <c r="N6744" i="6"/>
  <c r="K6744" i="6" s="1"/>
  <c r="N6745" i="6"/>
  <c r="K6745" i="6" s="1"/>
  <c r="N6746" i="6"/>
  <c r="K6746" i="6" s="1"/>
  <c r="N6747" i="6"/>
  <c r="K6747" i="6" s="1"/>
  <c r="N6748" i="6"/>
  <c r="K6748" i="6" s="1"/>
  <c r="N6749" i="6"/>
  <c r="K6749" i="6" s="1"/>
  <c r="N6750" i="6"/>
  <c r="K6750" i="6" s="1"/>
  <c r="N6751" i="6"/>
  <c r="K6751" i="6" s="1"/>
  <c r="N6752" i="6"/>
  <c r="N6753" i="6"/>
  <c r="N6754" i="6"/>
  <c r="K6754" i="6" s="1"/>
  <c r="N6755" i="6"/>
  <c r="N6756" i="6"/>
  <c r="N6757" i="6"/>
  <c r="K6757" i="6" s="1"/>
  <c r="N6758" i="6"/>
  <c r="N6759" i="6"/>
  <c r="N6760" i="6"/>
  <c r="K6760" i="6" s="1"/>
  <c r="N6761" i="6"/>
  <c r="K6761" i="6" s="1"/>
  <c r="N6762" i="6"/>
  <c r="K6762" i="6" s="1"/>
  <c r="N6763" i="6"/>
  <c r="K6763" i="6" s="1"/>
  <c r="N6764" i="6"/>
  <c r="K6764" i="6" s="1"/>
  <c r="N6765" i="6"/>
  <c r="K6765" i="6" s="1"/>
  <c r="N6766" i="6"/>
  <c r="K6766" i="6" s="1"/>
  <c r="N6767" i="6"/>
  <c r="K6767" i="6" s="1"/>
  <c r="N6768" i="6"/>
  <c r="N6769" i="6"/>
  <c r="N6770" i="6"/>
  <c r="K6770" i="6" s="1"/>
  <c r="N6771" i="6"/>
  <c r="N6772" i="6"/>
  <c r="N6773" i="6"/>
  <c r="K6773" i="6" s="1"/>
  <c r="N6774" i="6"/>
  <c r="N6775" i="6"/>
  <c r="N6776" i="6"/>
  <c r="K6776" i="6" s="1"/>
  <c r="N6777" i="6"/>
  <c r="K6777" i="6" s="1"/>
  <c r="N6778" i="6"/>
  <c r="K6778" i="6" s="1"/>
  <c r="N6779" i="6"/>
  <c r="K6779" i="6" s="1"/>
  <c r="N6780" i="6"/>
  <c r="K6780" i="6" s="1"/>
  <c r="N6781" i="6"/>
  <c r="K6781" i="6" s="1"/>
  <c r="N6782" i="6"/>
  <c r="K6782" i="6" s="1"/>
  <c r="N6783" i="6"/>
  <c r="K6783" i="6" s="1"/>
  <c r="N6784" i="6"/>
  <c r="N6785" i="6"/>
  <c r="N6786" i="6"/>
  <c r="K6786" i="6" s="1"/>
  <c r="N6787" i="6"/>
  <c r="N6788" i="6"/>
  <c r="N6789" i="6"/>
  <c r="K6789" i="6" s="1"/>
  <c r="N6790" i="6"/>
  <c r="N6791" i="6"/>
  <c r="N6792" i="6"/>
  <c r="K6792" i="6" s="1"/>
  <c r="N6793" i="6"/>
  <c r="K6793" i="6" s="1"/>
  <c r="N6794" i="6"/>
  <c r="K6794" i="6" s="1"/>
  <c r="N6795" i="6"/>
  <c r="K6795" i="6" s="1"/>
  <c r="N6796" i="6"/>
  <c r="K6796" i="6" s="1"/>
  <c r="N6797" i="6"/>
  <c r="K6797" i="6" s="1"/>
  <c r="N6798" i="6"/>
  <c r="K6798" i="6" s="1"/>
  <c r="N6799" i="6"/>
  <c r="K6799" i="6" s="1"/>
  <c r="N6800" i="6"/>
  <c r="N6801" i="6"/>
  <c r="N6802" i="6"/>
  <c r="K6802" i="6" s="1"/>
  <c r="N6803" i="6"/>
  <c r="N6804" i="6"/>
  <c r="N6805" i="6"/>
  <c r="K6805" i="6" s="1"/>
  <c r="N6806" i="6"/>
  <c r="N6807" i="6"/>
  <c r="N6808" i="6"/>
  <c r="K6808" i="6" s="1"/>
  <c r="N6809" i="6"/>
  <c r="K6809" i="6" s="1"/>
  <c r="N6810" i="6"/>
  <c r="K6810" i="6" s="1"/>
  <c r="N6811" i="6"/>
  <c r="N6812" i="6"/>
  <c r="K6812" i="6" s="1"/>
  <c r="N6813" i="6"/>
  <c r="K6813" i="6" s="1"/>
  <c r="N6814" i="6"/>
  <c r="K6814" i="6" s="1"/>
  <c r="N6815" i="6"/>
  <c r="K6815" i="6" s="1"/>
  <c r="N6816" i="6"/>
  <c r="N6817" i="6"/>
  <c r="N6818" i="6"/>
  <c r="K6818" i="6" s="1"/>
  <c r="N6819" i="6"/>
  <c r="N6820" i="6"/>
  <c r="N6821" i="6"/>
  <c r="K6821" i="6" s="1"/>
  <c r="N6822" i="6"/>
  <c r="N6823" i="6"/>
  <c r="N6824" i="6"/>
  <c r="K6824" i="6" s="1"/>
  <c r="N6825" i="6"/>
  <c r="K6825" i="6" s="1"/>
  <c r="N6826" i="6"/>
  <c r="K6826" i="6" s="1"/>
  <c r="N6827" i="6"/>
  <c r="K6827" i="6" s="1"/>
  <c r="N6828" i="6"/>
  <c r="K6828" i="6" s="1"/>
  <c r="N6829" i="6"/>
  <c r="K6829" i="6" s="1"/>
  <c r="N6830" i="6"/>
  <c r="K6830" i="6" s="1"/>
  <c r="N6831" i="6"/>
  <c r="K6831" i="6" s="1"/>
  <c r="N6832" i="6"/>
  <c r="N6833" i="6"/>
  <c r="N6834" i="6"/>
  <c r="K6834" i="6" s="1"/>
  <c r="N6835" i="6"/>
  <c r="N6836" i="6"/>
  <c r="N6837" i="6"/>
  <c r="K6837" i="6" s="1"/>
  <c r="N6838" i="6"/>
  <c r="N6839" i="6"/>
  <c r="N6840" i="6"/>
  <c r="K6840" i="6" s="1"/>
  <c r="N6841" i="6"/>
  <c r="K6841" i="6" s="1"/>
  <c r="N6842" i="6"/>
  <c r="K6842" i="6" s="1"/>
  <c r="N6843" i="6"/>
  <c r="K6843" i="6" s="1"/>
  <c r="N6844" i="6"/>
  <c r="K6844" i="6" s="1"/>
  <c r="N6845" i="6"/>
  <c r="K6845" i="6" s="1"/>
  <c r="N6846" i="6"/>
  <c r="K6846" i="6" s="1"/>
  <c r="N6847" i="6"/>
  <c r="K6847" i="6" s="1"/>
  <c r="N6848" i="6"/>
  <c r="N6849" i="6"/>
  <c r="N6850" i="6"/>
  <c r="K6850" i="6" s="1"/>
  <c r="N6851" i="6"/>
  <c r="N6852" i="6"/>
  <c r="N6853" i="6"/>
  <c r="K6853" i="6" s="1"/>
  <c r="N6854" i="6"/>
  <c r="N6855" i="6"/>
  <c r="N6856" i="6"/>
  <c r="K6856" i="6" s="1"/>
  <c r="N6857" i="6"/>
  <c r="K6857" i="6" s="1"/>
  <c r="N6858" i="6"/>
  <c r="K6858" i="6" s="1"/>
  <c r="N6859" i="6"/>
  <c r="N6860" i="6"/>
  <c r="K6860" i="6" s="1"/>
  <c r="N6861" i="6"/>
  <c r="K6861" i="6" s="1"/>
  <c r="N6862" i="6"/>
  <c r="K6862" i="6" s="1"/>
  <c r="N6863" i="6"/>
  <c r="K6863" i="6" s="1"/>
  <c r="N6864" i="6"/>
  <c r="N6865" i="6"/>
  <c r="N6866" i="6"/>
  <c r="K6866" i="6" s="1"/>
  <c r="N6867" i="6"/>
  <c r="N6868" i="6"/>
  <c r="N6869" i="6"/>
  <c r="K6869" i="6" s="1"/>
  <c r="N6870" i="6"/>
  <c r="N6871" i="6"/>
  <c r="N6872" i="6"/>
  <c r="K6872" i="6" s="1"/>
  <c r="N6873" i="6"/>
  <c r="K6873" i="6" s="1"/>
  <c r="N6874" i="6"/>
  <c r="K6874" i="6" s="1"/>
  <c r="N6875" i="6"/>
  <c r="K6875" i="6" s="1"/>
  <c r="N6876" i="6"/>
  <c r="K6876" i="6" s="1"/>
  <c r="N6877" i="6"/>
  <c r="K6877" i="6" s="1"/>
  <c r="N6878" i="6"/>
  <c r="K6878" i="6" s="1"/>
  <c r="N6879" i="6"/>
  <c r="K6879" i="6" s="1"/>
  <c r="N6880" i="6"/>
  <c r="N6881" i="6"/>
  <c r="N6882" i="6"/>
  <c r="K6882" i="6" s="1"/>
  <c r="N6883" i="6"/>
  <c r="N6884" i="6"/>
  <c r="N6885" i="6"/>
  <c r="K6885" i="6" s="1"/>
  <c r="N6886" i="6"/>
  <c r="N6887" i="6"/>
  <c r="N6888" i="6"/>
  <c r="K6888" i="6" s="1"/>
  <c r="N6889" i="6"/>
  <c r="K6889" i="6" s="1"/>
  <c r="N6890" i="6"/>
  <c r="K6890" i="6" s="1"/>
  <c r="N6891" i="6"/>
  <c r="K6891" i="6" s="1"/>
  <c r="N6892" i="6"/>
  <c r="K6892" i="6" s="1"/>
  <c r="N6893" i="6"/>
  <c r="K6893" i="6" s="1"/>
  <c r="N6894" i="6"/>
  <c r="K6894" i="6" s="1"/>
  <c r="N6895" i="6"/>
  <c r="K6895" i="6" s="1"/>
  <c r="N6896" i="6"/>
  <c r="N6897" i="6"/>
  <c r="N6898" i="6"/>
  <c r="K6898" i="6" s="1"/>
  <c r="N6899" i="6"/>
  <c r="N6900" i="6"/>
  <c r="N6901" i="6"/>
  <c r="K6901" i="6" s="1"/>
  <c r="N6902" i="6"/>
  <c r="N6903" i="6"/>
  <c r="N6904" i="6"/>
  <c r="K6904" i="6" s="1"/>
  <c r="N6905" i="6"/>
  <c r="K6905" i="6" s="1"/>
  <c r="N6906" i="6"/>
  <c r="K6906" i="6" s="1"/>
  <c r="N6907" i="6"/>
  <c r="K6907" i="6" s="1"/>
  <c r="N6908" i="6"/>
  <c r="K6908" i="6" s="1"/>
  <c r="N6909" i="6"/>
  <c r="K6909" i="6" s="1"/>
  <c r="N6910" i="6"/>
  <c r="K6910" i="6" s="1"/>
  <c r="N6911" i="6"/>
  <c r="K6911" i="6" s="1"/>
  <c r="N6912" i="6"/>
  <c r="N6913" i="6"/>
  <c r="N6914" i="6"/>
  <c r="K6914" i="6" s="1"/>
  <c r="N6915" i="6"/>
  <c r="N6916" i="6"/>
  <c r="N6917" i="6"/>
  <c r="K6917" i="6" s="1"/>
  <c r="N6918" i="6"/>
  <c r="N6919" i="6"/>
  <c r="N6920" i="6"/>
  <c r="K6920" i="6" s="1"/>
  <c r="N6921" i="6"/>
  <c r="K6921" i="6" s="1"/>
  <c r="N6922" i="6"/>
  <c r="K6922" i="6" s="1"/>
  <c r="N6923" i="6"/>
  <c r="K6923" i="6" s="1"/>
  <c r="N6924" i="6"/>
  <c r="K6924" i="6" s="1"/>
  <c r="N6925" i="6"/>
  <c r="K6925" i="6" s="1"/>
  <c r="N6926" i="6"/>
  <c r="K6926" i="6" s="1"/>
  <c r="N6927" i="6"/>
  <c r="K6927" i="6" s="1"/>
  <c r="N6928" i="6"/>
  <c r="N6929" i="6"/>
  <c r="N6930" i="6"/>
  <c r="K6930" i="6" s="1"/>
  <c r="N6931" i="6"/>
  <c r="N6932" i="6"/>
  <c r="N6933" i="6"/>
  <c r="K6933" i="6" s="1"/>
  <c r="N6934" i="6"/>
  <c r="N6935" i="6"/>
  <c r="N6936" i="6"/>
  <c r="K6936" i="6" s="1"/>
  <c r="N6937" i="6"/>
  <c r="K6937" i="6" s="1"/>
  <c r="N6938" i="6"/>
  <c r="K6938" i="6" s="1"/>
  <c r="N6939" i="6"/>
  <c r="K6939" i="6" s="1"/>
  <c r="N6940" i="6"/>
  <c r="K6940" i="6" s="1"/>
  <c r="N6941" i="6"/>
  <c r="K6941" i="6" s="1"/>
  <c r="N6942" i="6"/>
  <c r="K6942" i="6" s="1"/>
  <c r="N6943" i="6"/>
  <c r="K6943" i="6" s="1"/>
  <c r="N6944" i="6"/>
  <c r="N6945" i="6"/>
  <c r="N6946" i="6"/>
  <c r="K6946" i="6" s="1"/>
  <c r="N6947" i="6"/>
  <c r="N6948" i="6"/>
  <c r="N6949" i="6"/>
  <c r="K6949" i="6" s="1"/>
  <c r="N6950" i="6"/>
  <c r="N6951" i="6"/>
  <c r="N6952" i="6"/>
  <c r="K6952" i="6" s="1"/>
  <c r="N6953" i="6"/>
  <c r="K6953" i="6" s="1"/>
  <c r="N6954" i="6"/>
  <c r="K6954" i="6" s="1"/>
  <c r="N6955" i="6"/>
  <c r="K6955" i="6" s="1"/>
  <c r="N6956" i="6"/>
  <c r="K6956" i="6" s="1"/>
  <c r="N6957" i="6"/>
  <c r="K6957" i="6" s="1"/>
  <c r="N6958" i="6"/>
  <c r="K6958" i="6" s="1"/>
  <c r="N6959" i="6"/>
  <c r="K6959" i="6" s="1"/>
  <c r="N6960" i="6"/>
  <c r="N6961" i="6"/>
  <c r="N6962" i="6"/>
  <c r="K6962" i="6" s="1"/>
  <c r="N6963" i="6"/>
  <c r="N6964" i="6"/>
  <c r="N6965" i="6"/>
  <c r="K6965" i="6" s="1"/>
  <c r="N6966" i="6"/>
  <c r="N6967" i="6"/>
  <c r="N6968" i="6"/>
  <c r="K6968" i="6" s="1"/>
  <c r="N6969" i="6"/>
  <c r="K6969" i="6" s="1"/>
  <c r="N6970" i="6"/>
  <c r="K6970" i="6" s="1"/>
  <c r="N6971" i="6"/>
  <c r="K6971" i="6" s="1"/>
  <c r="N6972" i="6"/>
  <c r="K6972" i="6" s="1"/>
  <c r="N6973" i="6"/>
  <c r="K6973" i="6" s="1"/>
  <c r="N6974" i="6"/>
  <c r="K6974" i="6" s="1"/>
  <c r="N6975" i="6"/>
  <c r="K6975" i="6" s="1"/>
  <c r="N6976" i="6"/>
  <c r="N6977" i="6"/>
  <c r="N6978" i="6"/>
  <c r="K6978" i="6" s="1"/>
  <c r="N6979" i="6"/>
  <c r="N6980" i="6"/>
  <c r="N6981" i="6"/>
  <c r="K6981" i="6" s="1"/>
  <c r="N6982" i="6"/>
  <c r="N6983" i="6"/>
  <c r="N6984" i="6"/>
  <c r="K6984" i="6" s="1"/>
  <c r="N6985" i="6"/>
  <c r="K6985" i="6" s="1"/>
  <c r="N6986" i="6"/>
  <c r="K6986" i="6" s="1"/>
  <c r="N6987" i="6"/>
  <c r="K6987" i="6" s="1"/>
  <c r="N6988" i="6"/>
  <c r="K6988" i="6" s="1"/>
  <c r="N6989" i="6"/>
  <c r="N6990" i="6"/>
  <c r="K6990" i="6" s="1"/>
  <c r="N6991" i="6"/>
  <c r="K6991" i="6" s="1"/>
  <c r="N6992" i="6"/>
  <c r="N6993" i="6"/>
  <c r="N6994" i="6"/>
  <c r="K6994" i="6" s="1"/>
  <c r="N6995" i="6"/>
  <c r="N6996" i="6"/>
  <c r="N6997" i="6"/>
  <c r="K6997" i="6" s="1"/>
  <c r="N6998" i="6"/>
  <c r="N6999" i="6"/>
  <c r="N7000" i="6"/>
  <c r="K7000" i="6" s="1"/>
  <c r="N7001" i="6"/>
  <c r="K7001" i="6" s="1"/>
  <c r="N7002" i="6"/>
  <c r="K7002" i="6" s="1"/>
  <c r="N7003" i="6"/>
  <c r="K7003" i="6" s="1"/>
  <c r="N7004" i="6"/>
  <c r="K7004" i="6" s="1"/>
  <c r="N7005" i="6"/>
  <c r="K7005" i="6" s="1"/>
  <c r="N7006" i="6"/>
  <c r="K7006" i="6" s="1"/>
  <c r="N7007" i="6"/>
  <c r="K7007" i="6" s="1"/>
  <c r="N7008" i="6"/>
  <c r="N7009" i="6"/>
  <c r="N7010" i="6"/>
  <c r="K7010" i="6" s="1"/>
  <c r="N7011" i="6"/>
  <c r="N7012" i="6"/>
  <c r="N7013" i="6"/>
  <c r="K7013" i="6" s="1"/>
  <c r="N7014" i="6"/>
  <c r="N7015" i="6"/>
  <c r="N7016" i="6"/>
  <c r="K7016" i="6" s="1"/>
  <c r="N7017" i="6"/>
  <c r="K7017" i="6" s="1"/>
  <c r="N7018" i="6"/>
  <c r="K7018" i="6" s="1"/>
  <c r="N7019" i="6"/>
  <c r="K7019" i="6" s="1"/>
  <c r="N7020" i="6"/>
  <c r="K7020" i="6" s="1"/>
  <c r="N7021" i="6"/>
  <c r="K7021" i="6" s="1"/>
  <c r="N7022" i="6"/>
  <c r="K7022" i="6" s="1"/>
  <c r="N7023" i="6"/>
  <c r="K7023" i="6" s="1"/>
  <c r="N7024" i="6"/>
  <c r="N7025" i="6"/>
  <c r="N7026" i="6"/>
  <c r="K7026" i="6" s="1"/>
  <c r="N7027" i="6"/>
  <c r="N7028" i="6"/>
  <c r="N7029" i="6"/>
  <c r="K7029" i="6" s="1"/>
  <c r="N7030" i="6"/>
  <c r="N7031" i="6"/>
  <c r="N7032" i="6"/>
  <c r="K7032" i="6" s="1"/>
  <c r="N7033" i="6"/>
  <c r="K7033" i="6" s="1"/>
  <c r="N7034" i="6"/>
  <c r="K7034" i="6" s="1"/>
  <c r="N7035" i="6"/>
  <c r="K7035" i="6" s="1"/>
  <c r="N7036" i="6"/>
  <c r="K7036" i="6" s="1"/>
  <c r="N7037" i="6"/>
  <c r="K7037" i="6" s="1"/>
  <c r="N7038" i="6"/>
  <c r="K7038" i="6" s="1"/>
  <c r="N7039" i="6"/>
  <c r="K7039" i="6" s="1"/>
  <c r="N7040" i="6"/>
  <c r="N7041" i="6"/>
  <c r="N7042" i="6"/>
  <c r="K7042" i="6" s="1"/>
  <c r="N7043" i="6"/>
  <c r="N7044" i="6"/>
  <c r="N7045" i="6"/>
  <c r="K7045" i="6" s="1"/>
  <c r="N7046" i="6"/>
  <c r="N7047" i="6"/>
  <c r="N7048" i="6"/>
  <c r="K7048" i="6" s="1"/>
  <c r="N7049" i="6"/>
  <c r="K7049" i="6" s="1"/>
  <c r="N7050" i="6"/>
  <c r="K7050" i="6" s="1"/>
  <c r="N7051" i="6"/>
  <c r="K7051" i="6" s="1"/>
  <c r="N7052" i="6"/>
  <c r="K7052" i="6" s="1"/>
  <c r="N7053" i="6"/>
  <c r="K7053" i="6" s="1"/>
  <c r="N7054" i="6"/>
  <c r="K7054" i="6" s="1"/>
  <c r="N7055" i="6"/>
  <c r="K7055" i="6" s="1"/>
  <c r="N7056" i="6"/>
  <c r="N7057" i="6"/>
  <c r="N7058" i="6"/>
  <c r="K7058" i="6" s="1"/>
  <c r="N7059" i="6"/>
  <c r="N7060" i="6"/>
  <c r="N7061" i="6"/>
  <c r="K7061" i="6" s="1"/>
  <c r="N7062" i="6"/>
  <c r="N7063" i="6"/>
  <c r="N7064" i="6"/>
  <c r="K7064" i="6" s="1"/>
  <c r="N7065" i="6"/>
  <c r="K7065" i="6" s="1"/>
  <c r="N7066" i="6"/>
  <c r="K7066" i="6" s="1"/>
  <c r="N7067" i="6"/>
  <c r="K7067" i="6" s="1"/>
  <c r="N7068" i="6"/>
  <c r="K7068" i="6" s="1"/>
  <c r="N7069" i="6"/>
  <c r="K7069" i="6" s="1"/>
  <c r="N7070" i="6"/>
  <c r="K7070" i="6" s="1"/>
  <c r="N7071" i="6"/>
  <c r="K7071" i="6" s="1"/>
  <c r="N7072" i="6"/>
  <c r="N7073" i="6"/>
  <c r="N7074" i="6"/>
  <c r="K7074" i="6" s="1"/>
  <c r="N7075" i="6"/>
  <c r="N7076" i="6"/>
  <c r="N7077" i="6"/>
  <c r="K7077" i="6" s="1"/>
  <c r="N7078" i="6"/>
  <c r="N7079" i="6"/>
  <c r="N7080" i="6"/>
  <c r="K7080" i="6" s="1"/>
  <c r="N7081" i="6"/>
  <c r="K7081" i="6" s="1"/>
  <c r="N7082" i="6"/>
  <c r="K7082" i="6" s="1"/>
  <c r="N7083" i="6"/>
  <c r="K7083" i="6" s="1"/>
  <c r="N7084" i="6"/>
  <c r="K7084" i="6" s="1"/>
  <c r="N7085" i="6"/>
  <c r="K7085" i="6" s="1"/>
  <c r="N7086" i="6"/>
  <c r="K7086" i="6" s="1"/>
  <c r="N7087" i="6"/>
  <c r="K7087" i="6" s="1"/>
  <c r="N7088" i="6"/>
  <c r="N7089" i="6"/>
  <c r="N7090" i="6"/>
  <c r="K7090" i="6" s="1"/>
  <c r="N7091" i="6"/>
  <c r="N7092" i="6"/>
  <c r="N7093" i="6"/>
  <c r="K7093" i="6" s="1"/>
  <c r="N7094" i="6"/>
  <c r="N7095" i="6"/>
  <c r="N7096" i="6"/>
  <c r="K7096" i="6" s="1"/>
  <c r="N7097" i="6"/>
  <c r="K7097" i="6" s="1"/>
  <c r="N7098" i="6"/>
  <c r="K7098" i="6" s="1"/>
  <c r="N7099" i="6"/>
  <c r="N7100" i="6"/>
  <c r="K7100" i="6" s="1"/>
  <c r="N7101" i="6"/>
  <c r="K7101" i="6" s="1"/>
  <c r="N7102" i="6"/>
  <c r="K7102" i="6" s="1"/>
  <c r="N7103" i="6"/>
  <c r="K7103" i="6" s="1"/>
  <c r="N7104" i="6"/>
  <c r="N7105" i="6"/>
  <c r="N7106" i="6"/>
  <c r="K7106" i="6" s="1"/>
  <c r="N7107" i="6"/>
  <c r="N7108" i="6"/>
  <c r="N7109" i="6"/>
  <c r="K7109" i="6" s="1"/>
  <c r="N7110" i="6"/>
  <c r="N7111" i="6"/>
  <c r="N7112" i="6"/>
  <c r="K7112" i="6" s="1"/>
  <c r="N7113" i="6"/>
  <c r="K7113" i="6" s="1"/>
  <c r="N7114" i="6"/>
  <c r="K7114" i="6" s="1"/>
  <c r="N7115" i="6"/>
  <c r="K7115" i="6" s="1"/>
  <c r="N7116" i="6"/>
  <c r="K7116" i="6" s="1"/>
  <c r="N7117" i="6"/>
  <c r="K7117" i="6" s="1"/>
  <c r="N7118" i="6"/>
  <c r="K7118" i="6" s="1"/>
  <c r="N7119" i="6"/>
  <c r="K7119" i="6" s="1"/>
  <c r="N7120" i="6"/>
  <c r="N7121" i="6"/>
  <c r="N7122" i="6"/>
  <c r="K7122" i="6" s="1"/>
  <c r="N7123" i="6"/>
  <c r="N7124" i="6"/>
  <c r="N7125" i="6"/>
  <c r="K7125" i="6" s="1"/>
  <c r="N7126" i="6"/>
  <c r="N7127" i="6"/>
  <c r="N7128" i="6"/>
  <c r="K7128" i="6" s="1"/>
  <c r="N7129" i="6"/>
  <c r="K7129" i="6" s="1"/>
  <c r="N7130" i="6"/>
  <c r="K7130" i="6" s="1"/>
  <c r="N7131" i="6"/>
  <c r="K7131" i="6" s="1"/>
  <c r="N7132" i="6"/>
  <c r="K7132" i="6" s="1"/>
  <c r="N7133" i="6"/>
  <c r="K7133" i="6" s="1"/>
  <c r="N7134" i="6"/>
  <c r="K7134" i="6" s="1"/>
  <c r="N7135" i="6"/>
  <c r="K7135" i="6" s="1"/>
  <c r="N7136" i="6"/>
  <c r="N7137" i="6"/>
  <c r="N7138" i="6"/>
  <c r="K7138" i="6" s="1"/>
  <c r="N7139" i="6"/>
  <c r="N7140" i="6"/>
  <c r="N7141" i="6"/>
  <c r="K7141" i="6" s="1"/>
  <c r="N7142" i="6"/>
  <c r="N7143" i="6"/>
  <c r="N7144" i="6"/>
  <c r="K7144" i="6" s="1"/>
  <c r="N7145" i="6"/>
  <c r="K7145" i="6" s="1"/>
  <c r="N7146" i="6"/>
  <c r="K7146" i="6" s="1"/>
  <c r="N7147" i="6"/>
  <c r="K7147" i="6" s="1"/>
  <c r="N7148" i="6"/>
  <c r="K7148" i="6" s="1"/>
  <c r="N7149" i="6"/>
  <c r="K7149" i="6" s="1"/>
  <c r="N7150" i="6"/>
  <c r="K7150" i="6" s="1"/>
  <c r="N7151" i="6"/>
  <c r="K7151" i="6" s="1"/>
  <c r="N7152" i="6"/>
  <c r="N7153" i="6"/>
  <c r="N7154" i="6"/>
  <c r="K7154" i="6" s="1"/>
  <c r="N7155" i="6"/>
  <c r="N7156" i="6"/>
  <c r="N7157" i="6"/>
  <c r="K7157" i="6" s="1"/>
  <c r="N7158" i="6"/>
  <c r="N7159" i="6"/>
  <c r="N7160" i="6"/>
  <c r="K7160" i="6" s="1"/>
  <c r="N7161" i="6"/>
  <c r="K7161" i="6" s="1"/>
  <c r="N7162" i="6"/>
  <c r="K7162" i="6" s="1"/>
  <c r="N7163" i="6"/>
  <c r="N7164" i="6"/>
  <c r="K7164" i="6" s="1"/>
  <c r="N7165" i="6"/>
  <c r="K7165" i="6" s="1"/>
  <c r="N7166" i="6"/>
  <c r="K7166" i="6" s="1"/>
  <c r="N7167" i="6"/>
  <c r="K7167" i="6" s="1"/>
  <c r="N7168" i="6"/>
  <c r="N7169" i="6"/>
  <c r="N7170" i="6"/>
  <c r="K7170" i="6" s="1"/>
  <c r="N7171" i="6"/>
  <c r="N7172" i="6"/>
  <c r="N7173" i="6"/>
  <c r="K7173" i="6" s="1"/>
  <c r="N7174" i="6"/>
  <c r="N7175" i="6"/>
  <c r="N7176" i="6"/>
  <c r="K7176" i="6" s="1"/>
  <c r="N7177" i="6"/>
  <c r="K7177" i="6" s="1"/>
  <c r="N7178" i="6"/>
  <c r="K7178" i="6" s="1"/>
  <c r="N7179" i="6"/>
  <c r="K7179" i="6" s="1"/>
  <c r="N7180" i="6"/>
  <c r="K7180" i="6" s="1"/>
  <c r="N7181" i="6"/>
  <c r="K7181" i="6" s="1"/>
  <c r="N7182" i="6"/>
  <c r="K7182" i="6" s="1"/>
  <c r="N7183" i="6"/>
  <c r="K7183" i="6" s="1"/>
  <c r="N7184" i="6"/>
  <c r="N7185" i="6"/>
  <c r="N7186" i="6"/>
  <c r="K7186" i="6" s="1"/>
  <c r="N7187" i="6"/>
  <c r="N7188" i="6"/>
  <c r="N7189" i="6"/>
  <c r="K7189" i="6" s="1"/>
  <c r="N7190" i="6"/>
  <c r="N7191" i="6"/>
  <c r="N7192" i="6"/>
  <c r="K7192" i="6" s="1"/>
  <c r="N7193" i="6"/>
  <c r="K7193" i="6" s="1"/>
  <c r="N7194" i="6"/>
  <c r="K7194" i="6" s="1"/>
  <c r="N7195" i="6"/>
  <c r="K7195" i="6" s="1"/>
  <c r="N7196" i="6"/>
  <c r="K7196" i="6" s="1"/>
  <c r="N7197" i="6"/>
  <c r="K7197" i="6" s="1"/>
  <c r="N7198" i="6"/>
  <c r="K7198" i="6" s="1"/>
  <c r="N7199" i="6"/>
  <c r="K7199" i="6" s="1"/>
  <c r="N7200" i="6"/>
  <c r="N7201" i="6"/>
  <c r="N7202" i="6"/>
  <c r="K7202" i="6" s="1"/>
  <c r="N7203" i="6"/>
  <c r="N7204" i="6"/>
  <c r="N7205" i="6"/>
  <c r="K7205" i="6" s="1"/>
  <c r="N7206" i="6"/>
  <c r="N7207" i="6"/>
  <c r="N7208" i="6"/>
  <c r="K7208" i="6" s="1"/>
  <c r="N7209" i="6"/>
  <c r="K7209" i="6" s="1"/>
  <c r="N7210" i="6"/>
  <c r="K7210" i="6" s="1"/>
  <c r="N7211" i="6"/>
  <c r="K7211" i="6" s="1"/>
  <c r="N7212" i="6"/>
  <c r="K7212" i="6" s="1"/>
  <c r="N7213" i="6"/>
  <c r="K7213" i="6" s="1"/>
  <c r="N7214" i="6"/>
  <c r="K7214" i="6" s="1"/>
  <c r="N7215" i="6"/>
  <c r="K7215" i="6" s="1"/>
  <c r="N7216" i="6"/>
  <c r="N7217" i="6"/>
  <c r="N7218" i="6"/>
  <c r="K7218" i="6" s="1"/>
  <c r="N7219" i="6"/>
  <c r="N7220" i="6"/>
  <c r="N7221" i="6"/>
  <c r="K7221" i="6" s="1"/>
  <c r="N7222" i="6"/>
  <c r="N7223" i="6"/>
  <c r="N7224" i="6"/>
  <c r="K7224" i="6" s="1"/>
  <c r="N7225" i="6"/>
  <c r="K7225" i="6" s="1"/>
  <c r="N7226" i="6"/>
  <c r="K7226" i="6" s="1"/>
  <c r="N7227" i="6"/>
  <c r="K7227" i="6" s="1"/>
  <c r="N7228" i="6"/>
  <c r="K7228" i="6" s="1"/>
  <c r="N7229" i="6"/>
  <c r="K7229" i="6" s="1"/>
  <c r="N7230" i="6"/>
  <c r="K7230" i="6" s="1"/>
  <c r="N7231" i="6"/>
  <c r="K7231" i="6" s="1"/>
  <c r="N7232" i="6"/>
  <c r="N7233" i="6"/>
  <c r="N7234" i="6"/>
  <c r="K7234" i="6" s="1"/>
  <c r="N7235" i="6"/>
  <c r="N7236" i="6"/>
  <c r="N7237" i="6"/>
  <c r="K7237" i="6" s="1"/>
  <c r="N7238" i="6"/>
  <c r="N7239" i="6"/>
  <c r="N7240" i="6"/>
  <c r="K7240" i="6" s="1"/>
  <c r="N7241" i="6"/>
  <c r="K7241" i="6" s="1"/>
  <c r="N7242" i="6"/>
  <c r="K7242" i="6" s="1"/>
  <c r="N7243" i="6"/>
  <c r="K7243" i="6" s="1"/>
  <c r="N7244" i="6"/>
  <c r="K7244" i="6" s="1"/>
  <c r="N7245" i="6"/>
  <c r="K7245" i="6" s="1"/>
  <c r="N7246" i="6"/>
  <c r="K7246" i="6" s="1"/>
  <c r="N7247" i="6"/>
  <c r="K7247" i="6" s="1"/>
  <c r="N7248" i="6"/>
  <c r="N7249" i="6"/>
  <c r="N7250" i="6"/>
  <c r="K7250" i="6" s="1"/>
  <c r="N7251" i="6"/>
  <c r="N7252" i="6"/>
  <c r="N7253" i="6"/>
  <c r="K7253" i="6" s="1"/>
  <c r="N7254" i="6"/>
  <c r="N7255" i="6"/>
  <c r="N7256" i="6"/>
  <c r="K7256" i="6" s="1"/>
  <c r="N7257" i="6"/>
  <c r="K7257" i="6" s="1"/>
  <c r="N7258" i="6"/>
  <c r="K7258" i="6" s="1"/>
  <c r="N7259" i="6"/>
  <c r="K7259" i="6" s="1"/>
  <c r="N7260" i="6"/>
  <c r="K7260" i="6" s="1"/>
  <c r="N7261" i="6"/>
  <c r="N7262" i="6"/>
  <c r="K7262" i="6" s="1"/>
  <c r="N7263" i="6"/>
  <c r="K7263" i="6" s="1"/>
  <c r="N7264" i="6"/>
  <c r="N7265" i="6"/>
  <c r="N7266" i="6"/>
  <c r="K7266" i="6" s="1"/>
  <c r="N7267" i="6"/>
  <c r="N7268" i="6"/>
  <c r="N7269" i="6"/>
  <c r="K7269" i="6" s="1"/>
  <c r="N7270" i="6"/>
  <c r="N7271" i="6"/>
  <c r="N7272" i="6"/>
  <c r="K7272" i="6" s="1"/>
  <c r="N7273" i="6"/>
  <c r="K7273" i="6" s="1"/>
  <c r="N7274" i="6"/>
  <c r="K7274" i="6" s="1"/>
  <c r="N7275" i="6"/>
  <c r="K7275" i="6" s="1"/>
  <c r="N7276" i="6"/>
  <c r="K7276" i="6" s="1"/>
  <c r="N7277" i="6"/>
  <c r="K7277" i="6" s="1"/>
  <c r="N7278" i="6"/>
  <c r="K7278" i="6" s="1"/>
  <c r="N7279" i="6"/>
  <c r="K7279" i="6" s="1"/>
  <c r="N7280" i="6"/>
  <c r="N7281" i="6"/>
  <c r="N7282" i="6"/>
  <c r="K7282" i="6" s="1"/>
  <c r="N7283" i="6"/>
  <c r="N7284" i="6"/>
  <c r="N7285" i="6"/>
  <c r="K7285" i="6" s="1"/>
  <c r="N7286" i="6"/>
  <c r="N7287" i="6"/>
  <c r="N7288" i="6"/>
  <c r="K7288" i="6" s="1"/>
  <c r="N7289" i="6"/>
  <c r="K7289" i="6" s="1"/>
  <c r="N7290" i="6"/>
  <c r="K7290" i="6" s="1"/>
  <c r="N7291" i="6"/>
  <c r="K7291" i="6" s="1"/>
  <c r="N7292" i="6"/>
  <c r="K7292" i="6" s="1"/>
  <c r="N7293" i="6"/>
  <c r="K7293" i="6" s="1"/>
  <c r="N7294" i="6"/>
  <c r="K7294" i="6" s="1"/>
  <c r="N7295" i="6"/>
  <c r="K7295" i="6" s="1"/>
  <c r="N7296" i="6"/>
  <c r="N7297" i="6"/>
  <c r="N7298" i="6"/>
  <c r="K7298" i="6" s="1"/>
  <c r="N7299" i="6"/>
  <c r="N7300" i="6"/>
  <c r="N7301" i="6"/>
  <c r="K7301" i="6" s="1"/>
  <c r="N7302" i="6"/>
  <c r="N7303" i="6"/>
  <c r="N7304" i="6"/>
  <c r="K7304" i="6" s="1"/>
  <c r="N7305" i="6"/>
  <c r="K7305" i="6" s="1"/>
  <c r="N7306" i="6"/>
  <c r="K7306" i="6" s="1"/>
  <c r="N7307" i="6"/>
  <c r="K7307" i="6" s="1"/>
  <c r="N7308" i="6"/>
  <c r="K7308" i="6" s="1"/>
  <c r="N7309" i="6"/>
  <c r="K7309" i="6" s="1"/>
  <c r="N7310" i="6"/>
  <c r="K7310" i="6" s="1"/>
  <c r="N7311" i="6"/>
  <c r="K7311" i="6" s="1"/>
  <c r="N7312" i="6"/>
  <c r="N7313" i="6"/>
  <c r="N7314" i="6"/>
  <c r="K7314" i="6" s="1"/>
  <c r="N7315" i="6"/>
  <c r="N7316" i="6"/>
  <c r="N7317" i="6"/>
  <c r="K7317" i="6" s="1"/>
  <c r="N7318" i="6"/>
  <c r="N7319" i="6"/>
  <c r="N7320" i="6"/>
  <c r="K7320" i="6" s="1"/>
  <c r="N7321" i="6"/>
  <c r="K7321" i="6" s="1"/>
  <c r="N7322" i="6"/>
  <c r="K7322" i="6" s="1"/>
  <c r="N7323" i="6"/>
  <c r="N7324" i="6"/>
  <c r="K7324" i="6" s="1"/>
  <c r="N7325" i="6"/>
  <c r="K7325" i="6" s="1"/>
  <c r="N7326" i="6"/>
  <c r="K7326" i="6" s="1"/>
  <c r="N7327" i="6"/>
  <c r="K7327" i="6" s="1"/>
  <c r="N7328" i="6"/>
  <c r="N7329" i="6"/>
  <c r="N7330" i="6"/>
  <c r="K7330" i="6" s="1"/>
  <c r="N7331" i="6"/>
  <c r="N7332" i="6"/>
  <c r="N7333" i="6"/>
  <c r="K7333" i="6" s="1"/>
  <c r="N7334" i="6"/>
  <c r="N7335" i="6"/>
  <c r="N7336" i="6"/>
  <c r="K7336" i="6" s="1"/>
  <c r="N7337" i="6"/>
  <c r="K7337" i="6" s="1"/>
  <c r="N7338" i="6"/>
  <c r="K7338" i="6" s="1"/>
  <c r="N7339" i="6"/>
  <c r="K7339" i="6" s="1"/>
  <c r="N7340" i="6"/>
  <c r="K7340" i="6" s="1"/>
  <c r="N7341" i="6"/>
  <c r="K7341" i="6" s="1"/>
  <c r="N7342" i="6"/>
  <c r="K7342" i="6" s="1"/>
  <c r="N7343" i="6"/>
  <c r="K7343" i="6" s="1"/>
  <c r="N7344" i="6"/>
  <c r="N7345" i="6"/>
  <c r="N7346" i="6"/>
  <c r="K7346" i="6" s="1"/>
  <c r="N7347" i="6"/>
  <c r="N7348" i="6"/>
  <c r="N7349" i="6"/>
  <c r="K7349" i="6" s="1"/>
  <c r="N7350" i="6"/>
  <c r="N7351" i="6"/>
  <c r="N7352" i="6"/>
  <c r="K7352" i="6" s="1"/>
  <c r="N7353" i="6"/>
  <c r="K7353" i="6" s="1"/>
  <c r="N7354" i="6"/>
  <c r="K7354" i="6" s="1"/>
  <c r="N7355" i="6"/>
  <c r="K7355" i="6" s="1"/>
  <c r="N7356" i="6"/>
  <c r="K7356" i="6" s="1"/>
  <c r="N7357" i="6"/>
  <c r="K7357" i="6" s="1"/>
  <c r="N7358" i="6"/>
  <c r="K7358" i="6" s="1"/>
  <c r="N7359" i="6"/>
  <c r="K7359" i="6" s="1"/>
  <c r="N7360" i="6"/>
  <c r="N7361" i="6"/>
  <c r="N7362" i="6"/>
  <c r="K7362" i="6" s="1"/>
  <c r="N7363" i="6"/>
  <c r="N7364" i="6"/>
  <c r="N7365" i="6"/>
  <c r="K7365" i="6" s="1"/>
  <c r="N7366" i="6"/>
  <c r="N7367" i="6"/>
  <c r="N7368" i="6"/>
  <c r="K7368" i="6" s="1"/>
  <c r="N7369" i="6"/>
  <c r="K7369" i="6" s="1"/>
  <c r="N7370" i="6"/>
  <c r="K7370" i="6" s="1"/>
  <c r="N7371" i="6"/>
  <c r="K7371" i="6" s="1"/>
  <c r="N7372" i="6"/>
  <c r="K7372" i="6" s="1"/>
  <c r="N7373" i="6"/>
  <c r="K7373" i="6" s="1"/>
  <c r="N7374" i="6"/>
  <c r="K7374" i="6" s="1"/>
  <c r="N7375" i="6"/>
  <c r="K7375" i="6" s="1"/>
  <c r="N7376" i="6"/>
  <c r="N7377" i="6"/>
  <c r="N7378" i="6"/>
  <c r="K7378" i="6" s="1"/>
  <c r="N7379" i="6"/>
  <c r="N7380" i="6"/>
  <c r="N7381" i="6"/>
  <c r="K7381" i="6" s="1"/>
  <c r="N7382" i="6"/>
  <c r="N7383" i="6"/>
  <c r="N7384" i="6"/>
  <c r="K7384" i="6" s="1"/>
  <c r="N7385" i="6"/>
  <c r="K7385" i="6" s="1"/>
  <c r="N7386" i="6"/>
  <c r="K7386" i="6" s="1"/>
  <c r="N7387" i="6"/>
  <c r="K7387" i="6" s="1"/>
  <c r="N7388" i="6"/>
  <c r="K7388" i="6" s="1"/>
  <c r="N7389" i="6"/>
  <c r="N7390" i="6"/>
  <c r="K7390" i="6" s="1"/>
  <c r="N7391" i="6"/>
  <c r="K7391" i="6" s="1"/>
  <c r="N7392" i="6"/>
  <c r="N7393" i="6"/>
  <c r="N7394" i="6"/>
  <c r="K7394" i="6" s="1"/>
  <c r="N7395" i="6"/>
  <c r="N7396" i="6"/>
  <c r="N7397" i="6"/>
  <c r="K7397" i="6" s="1"/>
  <c r="N7398" i="6"/>
  <c r="N7399" i="6"/>
  <c r="N7400" i="6"/>
  <c r="K7400" i="6" s="1"/>
  <c r="N7401" i="6"/>
  <c r="K7401" i="6" s="1"/>
  <c r="N7402" i="6"/>
  <c r="K7402" i="6" s="1"/>
  <c r="N7403" i="6"/>
  <c r="K7403" i="6" s="1"/>
  <c r="N7404" i="6"/>
  <c r="K7404" i="6" s="1"/>
  <c r="N7405" i="6"/>
  <c r="K7405" i="6" s="1"/>
  <c r="N7406" i="6"/>
  <c r="K7406" i="6" s="1"/>
  <c r="N7407" i="6"/>
  <c r="K7407" i="6" s="1"/>
  <c r="N7408" i="6"/>
  <c r="N7409" i="6"/>
  <c r="N7410" i="6"/>
  <c r="K7410" i="6" s="1"/>
  <c r="N7411" i="6"/>
  <c r="N7412" i="6"/>
  <c r="N7413" i="6"/>
  <c r="K7413" i="6" s="1"/>
  <c r="N7414" i="6"/>
  <c r="N7415" i="6"/>
  <c r="N7416" i="6"/>
  <c r="K7416" i="6" s="1"/>
  <c r="N7417" i="6"/>
  <c r="K7417" i="6" s="1"/>
  <c r="N7418" i="6"/>
  <c r="K7418" i="6" s="1"/>
  <c r="N7419" i="6"/>
  <c r="K7419" i="6" s="1"/>
  <c r="N7420" i="6"/>
  <c r="K7420" i="6" s="1"/>
  <c r="N7421" i="6"/>
  <c r="K7421" i="6" s="1"/>
  <c r="N7422" i="6"/>
  <c r="K7422" i="6" s="1"/>
  <c r="N7423" i="6"/>
  <c r="K7423" i="6" s="1"/>
  <c r="N7424" i="6"/>
  <c r="N7425" i="6"/>
  <c r="N7426" i="6"/>
  <c r="K7426" i="6" s="1"/>
  <c r="N7427" i="6"/>
  <c r="N7428" i="6"/>
  <c r="N7429" i="6"/>
  <c r="K7429" i="6" s="1"/>
  <c r="N7430" i="6"/>
  <c r="N7431" i="6"/>
  <c r="N7432" i="6"/>
  <c r="K7432" i="6" s="1"/>
  <c r="N7433" i="6"/>
  <c r="K7433" i="6" s="1"/>
  <c r="N7434" i="6"/>
  <c r="K7434" i="6" s="1"/>
  <c r="N7435" i="6"/>
  <c r="K7435" i="6" s="1"/>
  <c r="N7436" i="6"/>
  <c r="K7436" i="6" s="1"/>
  <c r="N7437" i="6"/>
  <c r="N7438" i="6"/>
  <c r="K7438" i="6" s="1"/>
  <c r="N7439" i="6"/>
  <c r="K7439" i="6" s="1"/>
  <c r="N7440" i="6"/>
  <c r="N7441" i="6"/>
  <c r="N7442" i="6"/>
  <c r="K7442" i="6" s="1"/>
  <c r="N7443" i="6"/>
  <c r="N7444" i="6"/>
  <c r="N7445" i="6"/>
  <c r="K7445" i="6" s="1"/>
  <c r="N7446" i="6"/>
  <c r="N7447" i="6"/>
  <c r="N7448" i="6"/>
  <c r="K7448" i="6" s="1"/>
  <c r="N7449" i="6"/>
  <c r="K7449" i="6" s="1"/>
  <c r="N7450" i="6"/>
  <c r="K7450" i="6" s="1"/>
  <c r="N7451" i="6"/>
  <c r="K7451" i="6" s="1"/>
  <c r="N7452" i="6"/>
  <c r="K7452" i="6" s="1"/>
  <c r="N7453" i="6"/>
  <c r="K7453" i="6" s="1"/>
  <c r="N7454" i="6"/>
  <c r="K7454" i="6" s="1"/>
  <c r="N7455" i="6"/>
  <c r="K7455" i="6" s="1"/>
  <c r="N7456" i="6"/>
  <c r="N7457" i="6"/>
  <c r="N7458" i="6"/>
  <c r="K7458" i="6" s="1"/>
  <c r="N7459" i="6"/>
  <c r="N7460" i="6"/>
  <c r="N7461" i="6"/>
  <c r="K7461" i="6" s="1"/>
  <c r="N7462" i="6"/>
  <c r="N7463" i="6"/>
  <c r="N7464" i="6"/>
  <c r="K7464" i="6" s="1"/>
  <c r="N7465" i="6"/>
  <c r="K7465" i="6" s="1"/>
  <c r="N7466" i="6"/>
  <c r="K7466" i="6" s="1"/>
  <c r="N7467" i="6"/>
  <c r="K7467" i="6" s="1"/>
  <c r="N7468" i="6"/>
  <c r="K7468" i="6" s="1"/>
  <c r="N7469" i="6"/>
  <c r="N7470" i="6"/>
  <c r="K7470" i="6" s="1"/>
  <c r="N7471" i="6"/>
  <c r="K7471" i="6" s="1"/>
  <c r="N7472" i="6"/>
  <c r="N7473" i="6"/>
  <c r="N7474" i="6"/>
  <c r="K7474" i="6" s="1"/>
  <c r="N7475" i="6"/>
  <c r="N7476" i="6"/>
  <c r="N7477" i="6"/>
  <c r="K7477" i="6" s="1"/>
  <c r="N7478" i="6"/>
  <c r="N7479" i="6"/>
  <c r="N7480" i="6"/>
  <c r="K7480" i="6" s="1"/>
  <c r="N7481" i="6"/>
  <c r="K7481" i="6" s="1"/>
  <c r="N7482" i="6"/>
  <c r="K7482" i="6" s="1"/>
  <c r="N7483" i="6"/>
  <c r="N7484" i="6"/>
  <c r="K7484" i="6" s="1"/>
  <c r="N7485" i="6"/>
  <c r="K7485" i="6" s="1"/>
  <c r="N7486" i="6"/>
  <c r="K7486" i="6" s="1"/>
  <c r="N7487" i="6"/>
  <c r="K7487" i="6" s="1"/>
  <c r="N7488" i="6"/>
  <c r="N7489" i="6"/>
  <c r="N7490" i="6"/>
  <c r="K7490" i="6" s="1"/>
  <c r="N7491" i="6"/>
  <c r="N7492" i="6"/>
  <c r="N7493" i="6"/>
  <c r="K7493" i="6" s="1"/>
  <c r="N7494" i="6"/>
  <c r="N7495" i="6"/>
  <c r="N7496" i="6"/>
  <c r="K7496" i="6" s="1"/>
  <c r="N7497" i="6"/>
  <c r="K7497" i="6" s="1"/>
  <c r="N7498" i="6"/>
  <c r="K7498" i="6" s="1"/>
  <c r="N7499" i="6"/>
  <c r="K7499" i="6" s="1"/>
  <c r="N7500" i="6"/>
  <c r="K7500" i="6" s="1"/>
  <c r="N7501" i="6"/>
  <c r="K7501" i="6" s="1"/>
  <c r="N7502" i="6"/>
  <c r="K7502" i="6" s="1"/>
  <c r="N7503" i="6"/>
  <c r="K7503" i="6" s="1"/>
  <c r="N7504" i="6"/>
  <c r="N7505" i="6"/>
  <c r="N7506" i="6"/>
  <c r="K7506" i="6" s="1"/>
  <c r="N7507" i="6"/>
  <c r="N7508" i="6"/>
  <c r="N7509" i="6"/>
  <c r="K7509" i="6" s="1"/>
  <c r="N7510" i="6"/>
  <c r="N7511" i="6"/>
  <c r="N7512" i="6"/>
  <c r="K7512" i="6" s="1"/>
  <c r="N7513" i="6"/>
  <c r="K7513" i="6" s="1"/>
  <c r="N7514" i="6"/>
  <c r="K7514" i="6" s="1"/>
  <c r="N7515" i="6"/>
  <c r="K7515" i="6" s="1"/>
  <c r="N7516" i="6"/>
  <c r="K7516" i="6" s="1"/>
  <c r="N7517" i="6"/>
  <c r="N7518" i="6"/>
  <c r="K7518" i="6" s="1"/>
  <c r="N7519" i="6"/>
  <c r="K7519" i="6" s="1"/>
  <c r="N7520" i="6"/>
  <c r="N7521" i="6"/>
  <c r="N7522" i="6"/>
  <c r="K7522" i="6" s="1"/>
  <c r="N7523" i="6"/>
  <c r="N7524" i="6"/>
  <c r="N7525" i="6"/>
  <c r="K7525" i="6" s="1"/>
  <c r="N7526" i="6"/>
  <c r="N7527" i="6"/>
  <c r="N7528" i="6"/>
  <c r="K7528" i="6" s="1"/>
  <c r="N7529" i="6"/>
  <c r="K7529" i="6" s="1"/>
  <c r="N7530" i="6"/>
  <c r="K7530" i="6" s="1"/>
  <c r="N7531" i="6"/>
  <c r="K7531" i="6" s="1"/>
  <c r="N7532" i="6"/>
  <c r="K7532" i="6" s="1"/>
  <c r="N7533" i="6"/>
  <c r="K7533" i="6" s="1"/>
  <c r="N7534" i="6"/>
  <c r="K7534" i="6" s="1"/>
  <c r="N7535" i="6"/>
  <c r="K7535" i="6" s="1"/>
  <c r="N7536" i="6"/>
  <c r="N7537" i="6"/>
  <c r="N7538" i="6"/>
  <c r="K7538" i="6" s="1"/>
  <c r="N7539" i="6"/>
  <c r="N7540" i="6"/>
  <c r="N7541" i="6"/>
  <c r="K7541" i="6" s="1"/>
  <c r="N7542" i="6"/>
  <c r="N7543" i="6"/>
  <c r="N7544" i="6"/>
  <c r="K7544" i="6" s="1"/>
  <c r="N7545" i="6"/>
  <c r="K7545" i="6" s="1"/>
  <c r="N7546" i="6"/>
  <c r="K7546" i="6" s="1"/>
  <c r="N7547" i="6"/>
  <c r="K7547" i="6" s="1"/>
  <c r="N7548" i="6"/>
  <c r="K7548" i="6" s="1"/>
  <c r="N7549" i="6"/>
  <c r="K7549" i="6" s="1"/>
  <c r="N7550" i="6"/>
  <c r="K7550" i="6" s="1"/>
  <c r="N7551" i="6"/>
  <c r="K7551" i="6" s="1"/>
  <c r="N7552" i="6"/>
  <c r="N7553" i="6"/>
  <c r="N7554" i="6"/>
  <c r="K7554" i="6" s="1"/>
  <c r="N7555" i="6"/>
  <c r="N7556" i="6"/>
  <c r="N7557" i="6"/>
  <c r="K7557" i="6" s="1"/>
  <c r="N7558" i="6"/>
  <c r="N7559" i="6"/>
  <c r="N7560" i="6"/>
  <c r="K7560" i="6" s="1"/>
  <c r="N7561" i="6"/>
  <c r="K7561" i="6" s="1"/>
  <c r="N7562" i="6"/>
  <c r="K7562" i="6" s="1"/>
  <c r="N7563" i="6"/>
  <c r="N7564" i="6"/>
  <c r="K7564" i="6" s="1"/>
  <c r="N7565" i="6"/>
  <c r="K7565" i="6" s="1"/>
  <c r="N7566" i="6"/>
  <c r="K7566" i="6" s="1"/>
  <c r="N7567" i="6"/>
  <c r="K7567" i="6" s="1"/>
  <c r="N7568" i="6"/>
  <c r="N7569" i="6"/>
  <c r="N7570" i="6"/>
  <c r="K7570" i="6" s="1"/>
  <c r="N7571" i="6"/>
  <c r="N7572" i="6"/>
  <c r="N7573" i="6"/>
  <c r="K7573" i="6" s="1"/>
  <c r="N7574" i="6"/>
  <c r="N7575" i="6"/>
  <c r="N7576" i="6"/>
  <c r="K7576" i="6" s="1"/>
  <c r="N7577" i="6"/>
  <c r="K7577" i="6" s="1"/>
  <c r="N7578" i="6"/>
  <c r="K7578" i="6" s="1"/>
  <c r="N7579" i="6"/>
  <c r="K7579" i="6" s="1"/>
  <c r="N7580" i="6"/>
  <c r="K7580" i="6" s="1"/>
  <c r="N7581" i="6"/>
  <c r="K7581" i="6" s="1"/>
  <c r="N7582" i="6"/>
  <c r="K7582" i="6" s="1"/>
  <c r="N7583" i="6"/>
  <c r="K7583" i="6" s="1"/>
  <c r="N7584" i="6"/>
  <c r="N7585" i="6"/>
  <c r="N7586" i="6"/>
  <c r="K7586" i="6" s="1"/>
  <c r="N7587" i="6"/>
  <c r="N7588" i="6"/>
  <c r="N7589" i="6"/>
  <c r="K7589" i="6" s="1"/>
  <c r="N7590" i="6"/>
  <c r="N7591" i="6"/>
  <c r="N7592" i="6"/>
  <c r="K7592" i="6" s="1"/>
  <c r="N7593" i="6"/>
  <c r="K7593" i="6" s="1"/>
  <c r="N7594" i="6"/>
  <c r="K7594" i="6" s="1"/>
  <c r="N7595" i="6"/>
  <c r="N7596" i="6"/>
  <c r="K7596" i="6" s="1"/>
  <c r="N7597" i="6"/>
  <c r="N7598" i="6"/>
  <c r="K7598" i="6" s="1"/>
  <c r="N7599" i="6"/>
  <c r="K7599" i="6" s="1"/>
  <c r="N7600" i="6"/>
  <c r="N7601" i="6"/>
  <c r="N7602" i="6"/>
  <c r="K7602" i="6" s="1"/>
  <c r="N7603" i="6"/>
  <c r="N7604" i="6"/>
  <c r="N7605" i="6"/>
  <c r="K7605" i="6" s="1"/>
  <c r="N7606" i="6"/>
  <c r="N7607" i="6"/>
  <c r="N7608" i="6"/>
  <c r="K7608" i="6" s="1"/>
  <c r="N7609" i="6"/>
  <c r="K7609" i="6" s="1"/>
  <c r="N7610" i="6"/>
  <c r="K7610" i="6" s="1"/>
  <c r="N7611" i="6"/>
  <c r="N7612" i="6"/>
  <c r="K7612" i="6" s="1"/>
  <c r="N7613" i="6"/>
  <c r="N7614" i="6"/>
  <c r="K7614" i="6" s="1"/>
  <c r="N7615" i="6"/>
  <c r="K7615" i="6" s="1"/>
  <c r="N7616" i="6"/>
  <c r="N7617" i="6"/>
  <c r="N7618" i="6"/>
  <c r="K7618" i="6" s="1"/>
  <c r="N7619" i="6"/>
  <c r="N7620" i="6"/>
  <c r="N7621" i="6"/>
  <c r="K7621" i="6" s="1"/>
  <c r="N7622" i="6"/>
  <c r="N7623" i="6"/>
  <c r="N7624" i="6"/>
  <c r="K7624" i="6" s="1"/>
  <c r="N7625" i="6"/>
  <c r="K7625" i="6" s="1"/>
  <c r="N7626" i="6"/>
  <c r="K7626" i="6" s="1"/>
  <c r="N7627" i="6"/>
  <c r="N7628" i="6"/>
  <c r="K7628" i="6" s="1"/>
  <c r="N7629" i="6"/>
  <c r="N7630" i="6"/>
  <c r="K7630" i="6" s="1"/>
  <c r="N7631" i="6"/>
  <c r="K7631" i="6" s="1"/>
  <c r="N7632" i="6"/>
  <c r="N7633" i="6"/>
  <c r="N7634" i="6"/>
  <c r="K7634" i="6" s="1"/>
  <c r="N7635" i="6"/>
  <c r="N7636" i="6"/>
  <c r="N7637" i="6"/>
  <c r="K7637" i="6" s="1"/>
  <c r="N7638" i="6"/>
  <c r="N7639" i="6"/>
  <c r="N7640" i="6"/>
  <c r="K7640" i="6" s="1"/>
  <c r="N7641" i="6"/>
  <c r="K7641" i="6" s="1"/>
  <c r="N7642" i="6"/>
  <c r="K7642" i="6" s="1"/>
  <c r="N7643" i="6"/>
  <c r="K7643" i="6" s="1"/>
  <c r="N7644" i="6"/>
  <c r="K7644" i="6" s="1"/>
  <c r="N7645" i="6"/>
  <c r="K7645" i="6" s="1"/>
  <c r="N7646" i="6"/>
  <c r="K7646" i="6" s="1"/>
  <c r="N7647" i="6"/>
  <c r="K7647" i="6" s="1"/>
  <c r="N7648" i="6"/>
  <c r="N7649" i="6"/>
  <c r="N7650" i="6"/>
  <c r="K7650" i="6" s="1"/>
  <c r="N7651" i="6"/>
  <c r="N7652" i="6"/>
  <c r="N7653" i="6"/>
  <c r="K7653" i="6" s="1"/>
  <c r="N7654" i="6"/>
  <c r="N7655" i="6"/>
  <c r="N7656" i="6"/>
  <c r="K7656" i="6" s="1"/>
  <c r="N7657" i="6"/>
  <c r="K7657" i="6" s="1"/>
  <c r="N7658" i="6"/>
  <c r="K7658" i="6" s="1"/>
  <c r="N7659" i="6"/>
  <c r="K7659" i="6" s="1"/>
  <c r="N7660" i="6"/>
  <c r="K7660" i="6" s="1"/>
  <c r="N7661" i="6"/>
  <c r="K7661" i="6" s="1"/>
  <c r="N7662" i="6"/>
  <c r="K7662" i="6" s="1"/>
  <c r="N7663" i="6"/>
  <c r="K7663" i="6" s="1"/>
  <c r="N7664" i="6"/>
  <c r="N7665" i="6"/>
  <c r="N7666" i="6"/>
  <c r="K7666" i="6" s="1"/>
  <c r="N7667" i="6"/>
  <c r="N7668" i="6"/>
  <c r="N7669" i="6"/>
  <c r="K7669" i="6" s="1"/>
  <c r="N7670" i="6"/>
  <c r="N7671" i="6"/>
  <c r="N7672" i="6"/>
  <c r="K7672" i="6" s="1"/>
  <c r="N7673" i="6"/>
  <c r="K7673" i="6" s="1"/>
  <c r="N7674" i="6"/>
  <c r="K7674" i="6" s="1"/>
  <c r="N7675" i="6"/>
  <c r="K7675" i="6" s="1"/>
  <c r="N7676" i="6"/>
  <c r="K7676" i="6" s="1"/>
  <c r="N7677" i="6"/>
  <c r="K7677" i="6" s="1"/>
  <c r="N7678" i="6"/>
  <c r="K7678" i="6" s="1"/>
  <c r="N7679" i="6"/>
  <c r="K7679" i="6" s="1"/>
  <c r="N7680" i="6"/>
  <c r="N7681" i="6"/>
  <c r="N7682" i="6"/>
  <c r="K7682" i="6" s="1"/>
  <c r="N7683" i="6"/>
  <c r="N7684" i="6"/>
  <c r="N7685" i="6"/>
  <c r="K7685" i="6" s="1"/>
  <c r="N7686" i="6"/>
  <c r="N7687" i="6"/>
  <c r="N7688" i="6"/>
  <c r="K7688" i="6" s="1"/>
  <c r="N7689" i="6"/>
  <c r="K7689" i="6" s="1"/>
  <c r="N7690" i="6"/>
  <c r="K7690" i="6" s="1"/>
  <c r="N7691" i="6"/>
  <c r="K7691" i="6" s="1"/>
  <c r="N7692" i="6"/>
  <c r="K7692" i="6" s="1"/>
  <c r="N7693" i="6"/>
  <c r="K7693" i="6" s="1"/>
  <c r="N7694" i="6"/>
  <c r="K7694" i="6" s="1"/>
  <c r="N7695" i="6"/>
  <c r="K7695" i="6" s="1"/>
  <c r="N7696" i="6"/>
  <c r="N7697" i="6"/>
  <c r="N7698" i="6"/>
  <c r="K7698" i="6" s="1"/>
  <c r="N7699" i="6"/>
  <c r="N7700" i="6"/>
  <c r="N7701" i="6"/>
  <c r="K7701" i="6" s="1"/>
  <c r="N7702" i="6"/>
  <c r="N7703" i="6"/>
  <c r="N7704" i="6"/>
  <c r="K7704" i="6" s="1"/>
  <c r="N7705" i="6"/>
  <c r="K7705" i="6" s="1"/>
  <c r="N7706" i="6"/>
  <c r="K7706" i="6" s="1"/>
  <c r="N7707" i="6"/>
  <c r="K7707" i="6" s="1"/>
  <c r="N7708" i="6"/>
  <c r="K7708" i="6" s="1"/>
  <c r="N7709" i="6"/>
  <c r="N7710" i="6"/>
  <c r="K7710" i="6" s="1"/>
  <c r="N7711" i="6"/>
  <c r="K7711" i="6" s="1"/>
  <c r="N7712" i="6"/>
  <c r="N7713" i="6"/>
  <c r="N7714" i="6"/>
  <c r="K7714" i="6" s="1"/>
  <c r="N7715" i="6"/>
  <c r="N7716" i="6"/>
  <c r="N7717" i="6"/>
  <c r="K7717" i="6" s="1"/>
  <c r="N7718" i="6"/>
  <c r="N7719" i="6"/>
  <c r="N7720" i="6"/>
  <c r="K7720" i="6" s="1"/>
  <c r="N7721" i="6"/>
  <c r="K7721" i="6" s="1"/>
  <c r="N7722" i="6"/>
  <c r="K7722" i="6" s="1"/>
  <c r="N7723" i="6"/>
  <c r="K7723" i="6" s="1"/>
  <c r="N7724" i="6"/>
  <c r="K7724" i="6" s="1"/>
  <c r="N7725" i="6"/>
  <c r="K7725" i="6" s="1"/>
  <c r="N7726" i="6"/>
  <c r="K7726" i="6" s="1"/>
  <c r="N7727" i="6"/>
  <c r="K7727" i="6" s="1"/>
  <c r="N7728" i="6"/>
  <c r="N7729" i="6"/>
  <c r="N7730" i="6"/>
  <c r="K7730" i="6" s="1"/>
  <c r="N7731" i="6"/>
  <c r="N7732" i="6"/>
  <c r="N7733" i="6"/>
  <c r="K7733" i="6" s="1"/>
  <c r="N7734" i="6"/>
  <c r="N7735" i="6"/>
  <c r="N7736" i="6"/>
  <c r="K7736" i="6" s="1"/>
  <c r="N7737" i="6"/>
  <c r="K7737" i="6" s="1"/>
  <c r="N7738" i="6"/>
  <c r="K7738" i="6" s="1"/>
  <c r="N7739" i="6"/>
  <c r="K7739" i="6" s="1"/>
  <c r="N7740" i="6"/>
  <c r="K7740" i="6" s="1"/>
  <c r="N7741" i="6"/>
  <c r="N7742" i="6"/>
  <c r="K7742" i="6" s="1"/>
  <c r="N7743" i="6"/>
  <c r="K7743" i="6" s="1"/>
  <c r="N7744" i="6"/>
  <c r="N7745" i="6"/>
  <c r="N7746" i="6"/>
  <c r="K7746" i="6" s="1"/>
  <c r="N7747" i="6"/>
  <c r="N7748" i="6"/>
  <c r="N7749" i="6"/>
  <c r="N7750" i="6"/>
  <c r="N7751" i="6"/>
  <c r="N7752" i="6"/>
  <c r="K7752" i="6" s="1"/>
  <c r="N7753" i="6"/>
  <c r="K7753" i="6" s="1"/>
  <c r="N7754" i="6"/>
  <c r="K7754" i="6" s="1"/>
  <c r="N7755" i="6"/>
  <c r="K7755" i="6" s="1"/>
  <c r="N7756" i="6"/>
  <c r="K7756" i="6" s="1"/>
  <c r="N7757" i="6"/>
  <c r="K7757" i="6" s="1"/>
  <c r="N7758" i="6"/>
  <c r="K7758" i="6" s="1"/>
  <c r="N7759" i="6"/>
  <c r="K7759" i="6" s="1"/>
  <c r="N7760" i="6"/>
  <c r="N7761" i="6"/>
  <c r="N7762" i="6"/>
  <c r="K7762" i="6" s="1"/>
  <c r="N7763" i="6"/>
  <c r="N7764" i="6"/>
  <c r="N7765" i="6"/>
  <c r="N7766" i="6"/>
  <c r="N7767" i="6"/>
  <c r="N7768" i="6"/>
  <c r="K7768" i="6" s="1"/>
  <c r="N7769" i="6"/>
  <c r="K7769" i="6" s="1"/>
  <c r="N7770" i="6"/>
  <c r="K7770" i="6" s="1"/>
  <c r="N7771" i="6"/>
  <c r="N7772" i="6"/>
  <c r="K7772" i="6" s="1"/>
  <c r="N7773" i="6"/>
  <c r="K7773" i="6" s="1"/>
  <c r="N7774" i="6"/>
  <c r="K7774" i="6" s="1"/>
  <c r="N7775" i="6"/>
  <c r="K7775" i="6" s="1"/>
  <c r="N7776" i="6"/>
  <c r="N7777" i="6"/>
  <c r="N7778" i="6"/>
  <c r="K7778" i="6" s="1"/>
  <c r="N7779" i="6"/>
  <c r="N7780" i="6"/>
  <c r="N7781" i="6"/>
  <c r="N7782" i="6"/>
  <c r="N7783" i="6"/>
  <c r="N7784" i="6"/>
  <c r="K7784" i="6" s="1"/>
  <c r="N7785" i="6"/>
  <c r="K7785" i="6" s="1"/>
  <c r="N7786" i="6"/>
  <c r="K7786" i="6" s="1"/>
  <c r="N7787" i="6"/>
  <c r="K7787" i="6" s="1"/>
  <c r="N7788" i="6"/>
  <c r="K7788" i="6" s="1"/>
  <c r="N7789" i="6"/>
  <c r="K7789" i="6" s="1"/>
  <c r="N7790" i="6"/>
  <c r="K7790" i="6" s="1"/>
  <c r="N7791" i="6"/>
  <c r="K7791" i="6" s="1"/>
  <c r="N7792" i="6"/>
  <c r="N7793" i="6"/>
  <c r="N7794" i="6"/>
  <c r="K7794" i="6" s="1"/>
  <c r="N7795" i="6"/>
  <c r="N7796" i="6"/>
  <c r="N7797" i="6"/>
  <c r="N7798" i="6"/>
  <c r="N7799" i="6"/>
  <c r="N7800" i="6"/>
  <c r="K7800" i="6" s="1"/>
  <c r="N7801" i="6"/>
  <c r="K7801" i="6" s="1"/>
  <c r="N7802" i="6"/>
  <c r="K7802" i="6" s="1"/>
  <c r="N7803" i="6"/>
  <c r="N7804" i="6"/>
  <c r="K7804" i="6" s="1"/>
  <c r="N7805" i="6"/>
  <c r="N7806" i="6"/>
  <c r="K7806" i="6" s="1"/>
  <c r="N7807" i="6"/>
  <c r="K7807" i="6" s="1"/>
  <c r="N7808" i="6"/>
  <c r="N7809" i="6"/>
  <c r="N7810" i="6"/>
  <c r="K7810" i="6" s="1"/>
  <c r="N7811" i="6"/>
  <c r="N7812" i="6"/>
  <c r="N7813" i="6"/>
  <c r="N7814" i="6"/>
  <c r="N7815" i="6"/>
  <c r="N7816" i="6"/>
  <c r="K7816" i="6" s="1"/>
  <c r="N7817" i="6"/>
  <c r="K7817" i="6" s="1"/>
  <c r="N7818" i="6"/>
  <c r="K7818" i="6" s="1"/>
  <c r="N7819" i="6"/>
  <c r="N7820" i="6"/>
  <c r="K7820" i="6" s="1"/>
  <c r="N7821" i="6"/>
  <c r="N7822" i="6"/>
  <c r="K7822" i="6" s="1"/>
  <c r="N7823" i="6"/>
  <c r="K7823" i="6" s="1"/>
  <c r="N7824" i="6"/>
  <c r="N7825" i="6"/>
  <c r="N7826" i="6"/>
  <c r="K7826" i="6" s="1"/>
  <c r="N7827" i="6"/>
  <c r="N7828" i="6"/>
  <c r="N7829" i="6"/>
  <c r="N7830" i="6"/>
  <c r="N7831" i="6"/>
  <c r="N7832" i="6"/>
  <c r="K7832" i="6" s="1"/>
  <c r="N7833" i="6"/>
  <c r="K7833" i="6" s="1"/>
  <c r="N7834" i="6"/>
  <c r="K7834" i="6" s="1"/>
  <c r="N7835" i="6"/>
  <c r="K7835" i="6" s="1"/>
  <c r="N7836" i="6"/>
  <c r="K7836" i="6" s="1"/>
  <c r="N7837" i="6"/>
  <c r="K7837" i="6" s="1"/>
  <c r="N7838" i="6"/>
  <c r="K7838" i="6" s="1"/>
  <c r="N7839" i="6"/>
  <c r="K7839" i="6" s="1"/>
  <c r="N7840" i="6"/>
  <c r="N7841" i="6"/>
  <c r="N7842" i="6"/>
  <c r="K7842" i="6" s="1"/>
  <c r="N7843" i="6"/>
  <c r="N7844" i="6"/>
  <c r="N7845" i="6"/>
  <c r="N7846" i="6"/>
  <c r="N7847" i="6"/>
  <c r="N7848" i="6"/>
  <c r="K7848" i="6" s="1"/>
  <c r="N7849" i="6"/>
  <c r="K7849" i="6" s="1"/>
  <c r="N7850" i="6"/>
  <c r="K7850" i="6" s="1"/>
  <c r="N7851" i="6"/>
  <c r="N7852" i="6"/>
  <c r="K7852" i="6" s="1"/>
  <c r="N7853" i="6"/>
  <c r="K7853" i="6" s="1"/>
  <c r="N7854" i="6"/>
  <c r="K7854" i="6" s="1"/>
  <c r="N7855" i="6"/>
  <c r="K7855" i="6" s="1"/>
  <c r="N7856" i="6"/>
  <c r="N7857" i="6"/>
  <c r="N7858" i="6"/>
  <c r="K7858" i="6" s="1"/>
  <c r="N7859" i="6"/>
  <c r="N7860" i="6"/>
  <c r="N7861" i="6"/>
  <c r="N7862" i="6"/>
  <c r="N7863" i="6"/>
  <c r="N7864" i="6"/>
  <c r="K7864" i="6" s="1"/>
  <c r="N7865" i="6"/>
  <c r="K7865" i="6" s="1"/>
  <c r="N7866" i="6"/>
  <c r="K7866" i="6" s="1"/>
  <c r="N7867" i="6"/>
  <c r="N7868" i="6"/>
  <c r="K7868" i="6" s="1"/>
  <c r="N7869" i="6"/>
  <c r="K7869" i="6" s="1"/>
  <c r="N7870" i="6"/>
  <c r="K7870" i="6" s="1"/>
  <c r="N7871" i="6"/>
  <c r="K7871" i="6" s="1"/>
  <c r="N7872" i="6"/>
  <c r="N7873" i="6"/>
  <c r="N7874" i="6"/>
  <c r="K7874" i="6" s="1"/>
  <c r="N7875" i="6"/>
  <c r="N7876" i="6"/>
  <c r="N7877" i="6"/>
  <c r="N7878" i="6"/>
  <c r="N7879" i="6"/>
  <c r="N7880" i="6"/>
  <c r="K7880" i="6" s="1"/>
  <c r="N7881" i="6"/>
  <c r="K7881" i="6" s="1"/>
  <c r="N7882" i="6"/>
  <c r="K7882" i="6" s="1"/>
  <c r="N7883" i="6"/>
  <c r="N7884" i="6"/>
  <c r="K7884" i="6" s="1"/>
  <c r="N7885" i="6"/>
  <c r="K7885" i="6" s="1"/>
  <c r="N7886" i="6"/>
  <c r="K7886" i="6" s="1"/>
  <c r="N7887" i="6"/>
  <c r="K7887" i="6" s="1"/>
  <c r="N7888" i="6"/>
  <c r="N7889" i="6"/>
  <c r="N7890" i="6"/>
  <c r="K7890" i="6" s="1"/>
  <c r="N7891" i="6"/>
  <c r="N7892" i="6"/>
  <c r="N7893" i="6"/>
  <c r="N7894" i="6"/>
  <c r="N7895" i="6"/>
  <c r="N7896" i="6"/>
  <c r="K7896" i="6" s="1"/>
  <c r="N7897" i="6"/>
  <c r="K7897" i="6" s="1"/>
  <c r="N7898" i="6"/>
  <c r="K7898" i="6" s="1"/>
  <c r="N7899" i="6"/>
  <c r="K7899" i="6" s="1"/>
  <c r="N7900" i="6"/>
  <c r="K7900" i="6" s="1"/>
  <c r="N7901" i="6"/>
  <c r="K7901" i="6" s="1"/>
  <c r="N7902" i="6"/>
  <c r="K7902" i="6" s="1"/>
  <c r="N7903" i="6"/>
  <c r="K7903" i="6" s="1"/>
  <c r="N7904" i="6"/>
  <c r="N7905" i="6"/>
  <c r="N7906" i="6"/>
  <c r="K7906" i="6" s="1"/>
  <c r="N7907" i="6"/>
  <c r="N7908" i="6"/>
  <c r="N7909" i="6"/>
  <c r="N7910" i="6"/>
  <c r="N7911" i="6"/>
  <c r="N7912" i="6"/>
  <c r="K7912" i="6" s="1"/>
  <c r="N7913" i="6"/>
  <c r="K7913" i="6" s="1"/>
  <c r="N7914" i="6"/>
  <c r="K7914" i="6" s="1"/>
  <c r="N7915" i="6"/>
  <c r="N7916" i="6"/>
  <c r="K7916" i="6" s="1"/>
  <c r="N7917" i="6"/>
  <c r="N7918" i="6"/>
  <c r="K7918" i="6" s="1"/>
  <c r="N7919" i="6"/>
  <c r="K7919" i="6" s="1"/>
  <c r="N7920" i="6"/>
  <c r="N7921" i="6"/>
  <c r="N7922" i="6"/>
  <c r="K7922" i="6" s="1"/>
  <c r="N7923" i="6"/>
  <c r="N7924" i="6"/>
  <c r="N7925" i="6"/>
  <c r="N7926" i="6"/>
  <c r="N7927" i="6"/>
  <c r="N7928" i="6"/>
  <c r="K7928" i="6" s="1"/>
  <c r="N7929" i="6"/>
  <c r="K7929" i="6" s="1"/>
  <c r="N7930" i="6"/>
  <c r="K7930" i="6" s="1"/>
  <c r="N7931" i="6"/>
  <c r="K7931" i="6" s="1"/>
  <c r="N7932" i="6"/>
  <c r="K7932" i="6" s="1"/>
  <c r="N7933" i="6"/>
  <c r="K7933" i="6" s="1"/>
  <c r="N7934" i="6"/>
  <c r="K7934" i="6" s="1"/>
  <c r="N7935" i="6"/>
  <c r="K7935" i="6" s="1"/>
  <c r="N7936" i="6"/>
  <c r="N7937" i="6"/>
  <c r="N7938" i="6"/>
  <c r="K7938" i="6" s="1"/>
  <c r="N7939" i="6"/>
  <c r="N7940" i="6"/>
  <c r="N7941" i="6"/>
  <c r="N7942" i="6"/>
  <c r="N7943" i="6"/>
  <c r="N7944" i="6"/>
  <c r="K7944" i="6" s="1"/>
  <c r="N7945" i="6"/>
  <c r="K7945" i="6" s="1"/>
  <c r="N7946" i="6"/>
  <c r="K7946" i="6" s="1"/>
  <c r="N7947" i="6"/>
  <c r="K7947" i="6" s="1"/>
  <c r="N7948" i="6"/>
  <c r="K7948" i="6" s="1"/>
  <c r="N7949" i="6"/>
  <c r="K7949" i="6" s="1"/>
  <c r="N7950" i="6"/>
  <c r="K7950" i="6" s="1"/>
  <c r="N7951" i="6"/>
  <c r="K7951" i="6" s="1"/>
  <c r="N7952" i="6"/>
  <c r="N7953" i="6"/>
  <c r="N7954" i="6"/>
  <c r="K7954" i="6" s="1"/>
  <c r="N7955" i="6"/>
  <c r="N7956" i="6"/>
  <c r="N7957" i="6"/>
  <c r="N7958" i="6"/>
  <c r="N7959" i="6"/>
  <c r="N7960" i="6"/>
  <c r="K7960" i="6" s="1"/>
  <c r="N7961" i="6"/>
  <c r="K7961" i="6" s="1"/>
  <c r="N7962" i="6"/>
  <c r="K7962" i="6" s="1"/>
  <c r="N7963" i="6"/>
  <c r="K7963" i="6" s="1"/>
  <c r="N7964" i="6"/>
  <c r="K7964" i="6" s="1"/>
  <c r="N7965" i="6"/>
  <c r="K7965" i="6" s="1"/>
  <c r="N7966" i="6"/>
  <c r="K7966" i="6" s="1"/>
  <c r="N7967" i="6"/>
  <c r="K7967" i="6" s="1"/>
  <c r="N7968" i="6"/>
  <c r="N7969" i="6"/>
  <c r="N7970" i="6"/>
  <c r="K7970" i="6" s="1"/>
  <c r="N7971" i="6"/>
  <c r="N7972" i="6"/>
  <c r="N7973" i="6"/>
  <c r="N7974" i="6"/>
  <c r="N7975" i="6"/>
  <c r="N7976" i="6"/>
  <c r="K7976" i="6" s="1"/>
  <c r="N7977" i="6"/>
  <c r="K7977" i="6" s="1"/>
  <c r="N7978" i="6"/>
  <c r="K7978" i="6" s="1"/>
  <c r="N7979" i="6"/>
  <c r="K7979" i="6" s="1"/>
  <c r="N7980" i="6"/>
  <c r="K7980" i="6" s="1"/>
  <c r="N7981" i="6"/>
  <c r="N7982" i="6"/>
  <c r="K7982" i="6" s="1"/>
  <c r="N7983" i="6"/>
  <c r="K7983" i="6" s="1"/>
  <c r="N7984" i="6"/>
  <c r="N7985" i="6"/>
  <c r="N7986" i="6"/>
  <c r="K7986" i="6" s="1"/>
  <c r="N7987" i="6"/>
  <c r="N7988" i="6"/>
  <c r="N7989" i="6"/>
  <c r="N7990" i="6"/>
  <c r="N7991" i="6"/>
  <c r="N7992" i="6"/>
  <c r="K7992" i="6" s="1"/>
  <c r="N7993" i="6"/>
  <c r="K7993" i="6" s="1"/>
  <c r="N7994" i="6"/>
  <c r="K7994" i="6" s="1"/>
  <c r="N7995" i="6"/>
  <c r="K7995" i="6" s="1"/>
  <c r="N7996" i="6"/>
  <c r="K7996" i="6" s="1"/>
  <c r="N7997" i="6"/>
  <c r="K7997" i="6" s="1"/>
  <c r="N7998" i="6"/>
  <c r="K7998" i="6" s="1"/>
  <c r="N7999" i="6"/>
  <c r="K7999" i="6" s="1"/>
  <c r="N8000" i="6"/>
  <c r="N8001" i="6"/>
  <c r="N8002" i="6"/>
  <c r="K8002" i="6" s="1"/>
  <c r="N8003" i="6"/>
  <c r="N8004" i="6"/>
  <c r="N8005" i="6"/>
  <c r="N8006" i="6"/>
  <c r="N8007" i="6"/>
  <c r="N8008" i="6"/>
  <c r="K8008" i="6" s="1"/>
  <c r="N8009" i="6"/>
  <c r="K8009" i="6" s="1"/>
  <c r="N8010" i="6"/>
  <c r="K8010" i="6" s="1"/>
  <c r="N8011" i="6"/>
  <c r="K8011" i="6" s="1"/>
  <c r="N8012" i="6"/>
  <c r="K8012" i="6" s="1"/>
  <c r="N8013" i="6"/>
  <c r="N8014" i="6"/>
  <c r="K8014" i="6" s="1"/>
  <c r="N8015" i="6"/>
  <c r="K8015" i="6" s="1"/>
  <c r="N8016" i="6"/>
  <c r="N8017" i="6"/>
  <c r="N8018" i="6"/>
  <c r="K8018" i="6" s="1"/>
  <c r="N8019" i="6"/>
  <c r="N8020" i="6"/>
  <c r="N8021" i="6"/>
  <c r="N8022" i="6"/>
  <c r="N8023" i="6"/>
  <c r="N8024" i="6"/>
  <c r="K8024" i="6" s="1"/>
  <c r="N8025" i="6"/>
  <c r="K8025" i="6" s="1"/>
  <c r="N8026" i="6"/>
  <c r="K8026" i="6" s="1"/>
  <c r="N8027" i="6"/>
  <c r="K8027" i="6" s="1"/>
  <c r="N8028" i="6"/>
  <c r="K8028" i="6" s="1"/>
  <c r="N8029" i="6"/>
  <c r="K8029" i="6" s="1"/>
  <c r="N8030" i="6"/>
  <c r="K8030" i="6" s="1"/>
  <c r="N8031" i="6"/>
  <c r="K8031" i="6" s="1"/>
  <c r="N8032" i="6"/>
  <c r="N8033" i="6"/>
  <c r="N8034" i="6"/>
  <c r="K8034" i="6" s="1"/>
  <c r="N8035" i="6"/>
  <c r="N8036" i="6"/>
  <c r="N8037" i="6"/>
  <c r="N8038" i="6"/>
  <c r="N8039" i="6"/>
  <c r="N8040" i="6"/>
  <c r="K8040" i="6" s="1"/>
  <c r="N8041" i="6"/>
  <c r="K8041" i="6" s="1"/>
  <c r="N8042" i="6"/>
  <c r="K8042" i="6" s="1"/>
  <c r="N8043" i="6"/>
  <c r="K8043" i="6" s="1"/>
  <c r="N8044" i="6"/>
  <c r="K8044" i="6" s="1"/>
  <c r="N8045" i="6"/>
  <c r="N8046" i="6"/>
  <c r="K8046" i="6" s="1"/>
  <c r="N8047" i="6"/>
  <c r="K8047" i="6" s="1"/>
  <c r="N8048" i="6"/>
  <c r="N8049" i="6"/>
  <c r="N8050" i="6"/>
  <c r="K8050" i="6" s="1"/>
  <c r="N8051" i="6"/>
  <c r="N8052" i="6"/>
  <c r="N8053" i="6"/>
  <c r="N8054" i="6"/>
  <c r="N8055" i="6"/>
  <c r="N8056" i="6"/>
  <c r="K8056" i="6" s="1"/>
  <c r="N8057" i="6"/>
  <c r="K8057" i="6" s="1"/>
  <c r="N8058" i="6"/>
  <c r="K8058" i="6" s="1"/>
  <c r="N8059" i="6"/>
  <c r="K8059" i="6" s="1"/>
  <c r="N8060" i="6"/>
  <c r="K8060" i="6" s="1"/>
  <c r="N8061" i="6"/>
  <c r="K8061" i="6" s="1"/>
  <c r="N8062" i="6"/>
  <c r="K8062" i="6" s="1"/>
  <c r="N8063" i="6"/>
  <c r="K8063" i="6" s="1"/>
  <c r="N8064" i="6"/>
  <c r="N8065" i="6"/>
  <c r="N8066" i="6"/>
  <c r="K8066" i="6" s="1"/>
  <c r="N8067" i="6"/>
  <c r="N8068" i="6"/>
  <c r="N8069" i="6"/>
  <c r="N8070" i="6"/>
  <c r="N8071" i="6"/>
  <c r="N8072" i="6"/>
  <c r="K8072" i="6" s="1"/>
  <c r="N8073" i="6"/>
  <c r="K8073" i="6" s="1"/>
  <c r="N8074" i="6"/>
  <c r="K8074" i="6" s="1"/>
  <c r="N8075" i="6"/>
  <c r="K8075" i="6" s="1"/>
  <c r="N8076" i="6"/>
  <c r="K8076" i="6" s="1"/>
  <c r="N8077" i="6"/>
  <c r="K8077" i="6" s="1"/>
  <c r="N8078" i="6"/>
  <c r="K8078" i="6" s="1"/>
  <c r="N8079" i="6"/>
  <c r="K8079" i="6" s="1"/>
  <c r="N8080" i="6"/>
  <c r="N8081" i="6"/>
  <c r="N8082" i="6"/>
  <c r="K8082" i="6" s="1"/>
  <c r="N8083" i="6"/>
  <c r="N8084" i="6"/>
  <c r="N8085" i="6"/>
  <c r="N8086" i="6"/>
  <c r="N8087" i="6"/>
  <c r="N8088" i="6"/>
  <c r="K8088" i="6" s="1"/>
  <c r="N8089" i="6"/>
  <c r="K8089" i="6" s="1"/>
  <c r="N8090" i="6"/>
  <c r="K8090" i="6" s="1"/>
  <c r="N8091" i="6"/>
  <c r="K8091" i="6" s="1"/>
  <c r="N8092" i="6"/>
  <c r="K8092" i="6" s="1"/>
  <c r="N8093" i="6"/>
  <c r="K8093" i="6" s="1"/>
  <c r="N8094" i="6"/>
  <c r="K8094" i="6" s="1"/>
  <c r="N8095" i="6"/>
  <c r="K8095" i="6" s="1"/>
  <c r="N8096" i="6"/>
  <c r="N8097" i="6"/>
  <c r="N8098" i="6"/>
  <c r="K8098" i="6" s="1"/>
  <c r="N8099" i="6"/>
  <c r="N8100" i="6"/>
  <c r="N8101" i="6"/>
  <c r="N8102" i="6"/>
  <c r="N8103" i="6"/>
  <c r="N8104" i="6"/>
  <c r="K8104" i="6" s="1"/>
  <c r="N8105" i="6"/>
  <c r="K8105" i="6" s="1"/>
  <c r="N8106" i="6"/>
  <c r="K8106" i="6" s="1"/>
  <c r="N8107" i="6"/>
  <c r="K8107" i="6" s="1"/>
  <c r="N8108" i="6"/>
  <c r="K8108" i="6" s="1"/>
  <c r="N8109" i="6"/>
  <c r="K8109" i="6" s="1"/>
  <c r="N8110" i="6"/>
  <c r="K8110" i="6" s="1"/>
  <c r="N8111" i="6"/>
  <c r="K8111" i="6" s="1"/>
  <c r="N8112" i="6"/>
  <c r="N8113" i="6"/>
  <c r="N8114" i="6"/>
  <c r="K8114" i="6" s="1"/>
  <c r="N8115" i="6"/>
  <c r="N8116" i="6"/>
  <c r="N8117" i="6"/>
  <c r="N8118" i="6"/>
  <c r="N8119" i="6"/>
  <c r="N8120" i="6"/>
  <c r="K8120" i="6" s="1"/>
  <c r="N8121" i="6"/>
  <c r="K8121" i="6" s="1"/>
  <c r="N8122" i="6"/>
  <c r="K8122" i="6" s="1"/>
  <c r="N8123" i="6"/>
  <c r="K8123" i="6" s="1"/>
  <c r="N8124" i="6"/>
  <c r="K8124" i="6" s="1"/>
  <c r="N8125" i="6"/>
  <c r="K8125" i="6" s="1"/>
  <c r="N8126" i="6"/>
  <c r="K8126" i="6" s="1"/>
  <c r="N8127" i="6"/>
  <c r="K8127" i="6" s="1"/>
  <c r="N8128" i="6"/>
  <c r="N8129" i="6"/>
  <c r="N8130" i="6"/>
  <c r="K8130" i="6" s="1"/>
  <c r="N8131" i="6"/>
  <c r="N8132" i="6"/>
  <c r="N8133" i="6"/>
  <c r="N8134" i="6"/>
  <c r="N8135" i="6"/>
  <c r="N8136" i="6"/>
  <c r="K8136" i="6" s="1"/>
  <c r="N8137" i="6"/>
  <c r="K8137" i="6" s="1"/>
  <c r="N8138" i="6"/>
  <c r="K8138" i="6" s="1"/>
  <c r="N8139" i="6"/>
  <c r="K8139" i="6" s="1"/>
  <c r="N8140" i="6"/>
  <c r="K8140" i="6" s="1"/>
  <c r="N8141" i="6"/>
  <c r="K8141" i="6" s="1"/>
  <c r="N8142" i="6"/>
  <c r="K8142" i="6" s="1"/>
  <c r="N8143" i="6"/>
  <c r="K8143" i="6" s="1"/>
  <c r="N8144" i="6"/>
  <c r="N8145" i="6"/>
  <c r="N8146" i="6"/>
  <c r="K8146" i="6" s="1"/>
  <c r="N8147" i="6"/>
  <c r="N8148" i="6"/>
  <c r="N8149" i="6"/>
  <c r="N8150" i="6"/>
  <c r="N8151" i="6"/>
  <c r="N8152" i="6"/>
  <c r="K8152" i="6" s="1"/>
  <c r="N8153" i="6"/>
  <c r="K8153" i="6" s="1"/>
  <c r="N8154" i="6"/>
  <c r="K8154" i="6" s="1"/>
  <c r="N8155" i="6"/>
  <c r="K8155" i="6" s="1"/>
  <c r="N8156" i="6"/>
  <c r="K8156" i="6" s="1"/>
  <c r="N8157" i="6"/>
  <c r="N8158" i="6"/>
  <c r="K8158" i="6" s="1"/>
  <c r="N8159" i="6"/>
  <c r="K8159" i="6" s="1"/>
  <c r="N8160" i="6"/>
  <c r="N8161" i="6"/>
  <c r="N8162" i="6"/>
  <c r="K8162" i="6" s="1"/>
  <c r="N8163" i="6"/>
  <c r="N8164" i="6"/>
  <c r="N8165" i="6"/>
  <c r="N8166" i="6"/>
  <c r="N8167" i="6"/>
  <c r="N8168" i="6"/>
  <c r="K8168" i="6" s="1"/>
  <c r="N8169" i="6"/>
  <c r="K8169" i="6" s="1"/>
  <c r="N8170" i="6"/>
  <c r="K8170" i="6" s="1"/>
  <c r="N8171" i="6"/>
  <c r="K8171" i="6" s="1"/>
  <c r="N8172" i="6"/>
  <c r="K8172" i="6" s="1"/>
  <c r="N8173" i="6"/>
  <c r="K8173" i="6" s="1"/>
  <c r="N8174" i="6"/>
  <c r="K8174" i="6" s="1"/>
  <c r="N8175" i="6"/>
  <c r="K8175" i="6" s="1"/>
  <c r="N8176" i="6"/>
  <c r="N8177" i="6"/>
  <c r="N8178" i="6"/>
  <c r="K8178" i="6" s="1"/>
  <c r="N8179" i="6"/>
  <c r="N8180" i="6"/>
  <c r="N8181" i="6"/>
  <c r="N8182" i="6"/>
  <c r="N8183" i="6"/>
  <c r="N8184" i="6"/>
  <c r="K8184" i="6" s="1"/>
  <c r="N8185" i="6"/>
  <c r="K8185" i="6" s="1"/>
  <c r="N8186" i="6"/>
  <c r="K8186" i="6" s="1"/>
  <c r="N8187" i="6"/>
  <c r="N8188" i="6"/>
  <c r="K8188" i="6" s="1"/>
  <c r="N8189" i="6"/>
  <c r="K8189" i="6" s="1"/>
  <c r="N8190" i="6"/>
  <c r="K8190" i="6" s="1"/>
  <c r="N8191" i="6"/>
  <c r="K8191" i="6" s="1"/>
  <c r="N8192" i="6"/>
  <c r="N8193" i="6"/>
  <c r="N8194" i="6"/>
  <c r="K8194" i="6" s="1"/>
  <c r="N8195" i="6"/>
  <c r="N8196" i="6"/>
  <c r="N8197" i="6"/>
  <c r="N8198" i="6"/>
  <c r="N8199" i="6"/>
  <c r="N8200" i="6"/>
  <c r="K8200" i="6" s="1"/>
  <c r="N8201" i="6"/>
  <c r="K8201" i="6" s="1"/>
  <c r="N8202" i="6"/>
  <c r="K8202" i="6" s="1"/>
  <c r="N8203" i="6"/>
  <c r="N8204" i="6"/>
  <c r="K8204" i="6" s="1"/>
  <c r="N8205" i="6"/>
  <c r="K8205" i="6" s="1"/>
  <c r="N8206" i="6"/>
  <c r="K8206" i="6" s="1"/>
  <c r="N8207" i="6"/>
  <c r="K8207" i="6" s="1"/>
  <c r="N8208" i="6"/>
  <c r="N8209" i="6"/>
  <c r="N8210" i="6"/>
  <c r="K8210" i="6" s="1"/>
  <c r="N8211" i="6"/>
  <c r="N8212" i="6"/>
  <c r="N8213" i="6"/>
  <c r="N8214" i="6"/>
  <c r="N8215" i="6"/>
  <c r="N8216" i="6"/>
  <c r="K8216" i="6" s="1"/>
  <c r="N8217" i="6"/>
  <c r="K8217" i="6" s="1"/>
  <c r="N8218" i="6"/>
  <c r="K8218" i="6" s="1"/>
  <c r="N8219" i="6"/>
  <c r="K8219" i="6" s="1"/>
  <c r="N8220" i="6"/>
  <c r="K8220" i="6" s="1"/>
  <c r="N8221" i="6"/>
  <c r="K8221" i="6" s="1"/>
  <c r="N8222" i="6"/>
  <c r="K8222" i="6" s="1"/>
  <c r="N8223" i="6"/>
  <c r="K8223" i="6" s="1"/>
  <c r="N8224" i="6"/>
  <c r="N8225" i="6"/>
  <c r="N8226" i="6"/>
  <c r="K8226" i="6" s="1"/>
  <c r="N8227" i="6"/>
  <c r="N8228" i="6"/>
  <c r="N8229" i="6"/>
  <c r="N8230" i="6"/>
  <c r="N8231" i="6"/>
  <c r="N8232" i="6"/>
  <c r="K8232" i="6" s="1"/>
  <c r="N8233" i="6"/>
  <c r="K8233" i="6" s="1"/>
  <c r="N8234" i="6"/>
  <c r="K8234" i="6" s="1"/>
  <c r="N8235" i="6"/>
  <c r="K8235" i="6" s="1"/>
  <c r="N8236" i="6"/>
  <c r="K8236" i="6" s="1"/>
  <c r="N8237" i="6"/>
  <c r="K8237" i="6" s="1"/>
  <c r="N8238" i="6"/>
  <c r="K8238" i="6" s="1"/>
  <c r="N8239" i="6"/>
  <c r="K8239" i="6" s="1"/>
  <c r="N8240" i="6"/>
  <c r="N8241" i="6"/>
  <c r="N8242" i="6"/>
  <c r="K8242" i="6" s="1"/>
  <c r="N8243" i="6"/>
  <c r="N8244" i="6"/>
  <c r="N8245" i="6"/>
  <c r="N8246" i="6"/>
  <c r="N8247" i="6"/>
  <c r="N8248" i="6"/>
  <c r="K8248" i="6" s="1"/>
  <c r="N8249" i="6"/>
  <c r="K8249" i="6" s="1"/>
  <c r="N8250" i="6"/>
  <c r="K8250" i="6" s="1"/>
  <c r="N8251" i="6"/>
  <c r="K8251" i="6" s="1"/>
  <c r="N8252" i="6"/>
  <c r="K8252" i="6" s="1"/>
  <c r="N8253" i="6"/>
  <c r="K8253" i="6" s="1"/>
  <c r="N8254" i="6"/>
  <c r="K8254" i="6" s="1"/>
  <c r="N8255" i="6"/>
  <c r="K8255" i="6" s="1"/>
  <c r="N8256" i="6"/>
  <c r="N8257" i="6"/>
  <c r="N8258" i="6"/>
  <c r="K8258" i="6" s="1"/>
  <c r="N8259" i="6"/>
  <c r="N8260" i="6"/>
  <c r="N8261" i="6"/>
  <c r="N8262" i="6"/>
  <c r="N8263" i="6"/>
  <c r="N8264" i="6"/>
  <c r="K8264" i="6" s="1"/>
  <c r="N8265" i="6"/>
  <c r="K8265" i="6" s="1"/>
  <c r="N8266" i="6"/>
  <c r="K8266" i="6" s="1"/>
  <c r="N8267" i="6"/>
  <c r="K8267" i="6" s="1"/>
  <c r="N8268" i="6"/>
  <c r="K8268" i="6" s="1"/>
  <c r="N8269" i="6"/>
  <c r="K8269" i="6" s="1"/>
  <c r="N8270" i="6"/>
  <c r="K8270" i="6" s="1"/>
  <c r="N8271" i="6"/>
  <c r="K8271" i="6" s="1"/>
  <c r="N8272" i="6"/>
  <c r="N8273" i="6"/>
  <c r="N8274" i="6"/>
  <c r="K8274" i="6" s="1"/>
  <c r="N8275" i="6"/>
  <c r="N8276" i="6"/>
  <c r="N8277" i="6"/>
  <c r="N8278" i="6"/>
  <c r="N8279" i="6"/>
  <c r="N8280" i="6"/>
  <c r="K8280" i="6" s="1"/>
  <c r="N8281" i="6"/>
  <c r="K8281" i="6" s="1"/>
  <c r="N8282" i="6"/>
  <c r="K8282" i="6" s="1"/>
  <c r="N8283" i="6"/>
  <c r="N8284" i="6"/>
  <c r="K8284" i="6" s="1"/>
  <c r="N8285" i="6"/>
  <c r="K8285" i="6" s="1"/>
  <c r="N8286" i="6"/>
  <c r="K8286" i="6" s="1"/>
  <c r="N8287" i="6"/>
  <c r="K8287" i="6" s="1"/>
  <c r="N8288" i="6"/>
  <c r="N8289" i="6"/>
  <c r="N8290" i="6"/>
  <c r="K8290" i="6" s="1"/>
  <c r="N8291" i="6"/>
  <c r="N8292" i="6"/>
  <c r="N8293" i="6"/>
  <c r="N8294" i="6"/>
  <c r="N8295" i="6"/>
  <c r="N8296" i="6"/>
  <c r="K8296" i="6" s="1"/>
  <c r="N8297" i="6"/>
  <c r="K8297" i="6" s="1"/>
  <c r="N8298" i="6"/>
  <c r="K8298" i="6" s="1"/>
  <c r="N8299" i="6"/>
  <c r="K8299" i="6" s="1"/>
  <c r="N8300" i="6"/>
  <c r="K8300" i="6" s="1"/>
  <c r="N8301" i="6"/>
  <c r="K8301" i="6" s="1"/>
  <c r="N8302" i="6"/>
  <c r="K8302" i="6" s="1"/>
  <c r="N8303" i="6"/>
  <c r="K8303" i="6" s="1"/>
  <c r="N8304" i="6"/>
  <c r="N8305" i="6"/>
  <c r="N8306" i="6"/>
  <c r="K8306" i="6" s="1"/>
  <c r="N8307" i="6"/>
  <c r="N8308" i="6"/>
  <c r="N8309" i="6"/>
  <c r="N8310" i="6"/>
  <c r="N8311" i="6"/>
  <c r="N8312" i="6"/>
  <c r="K8312" i="6" s="1"/>
  <c r="N8313" i="6"/>
  <c r="K8313" i="6" s="1"/>
  <c r="N8314" i="6"/>
  <c r="K8314" i="6" s="1"/>
  <c r="N8315" i="6"/>
  <c r="K8315" i="6" s="1"/>
  <c r="N8316" i="6"/>
  <c r="K8316" i="6" s="1"/>
  <c r="N8317" i="6"/>
  <c r="N8318" i="6"/>
  <c r="K8318" i="6" s="1"/>
  <c r="N8319" i="6"/>
  <c r="K8319" i="6" s="1"/>
  <c r="N8320" i="6"/>
  <c r="N8321" i="6"/>
  <c r="N8322" i="6"/>
  <c r="K8322" i="6" s="1"/>
  <c r="N8323" i="6"/>
  <c r="N8324" i="6"/>
  <c r="N8325" i="6"/>
  <c r="N8326" i="6"/>
  <c r="N8327" i="6"/>
  <c r="N8328" i="6"/>
  <c r="K8328" i="6" s="1"/>
  <c r="N8329" i="6"/>
  <c r="K8329" i="6" s="1"/>
  <c r="N8330" i="6"/>
  <c r="K8330" i="6" s="1"/>
  <c r="N8331" i="6"/>
  <c r="K8331" i="6" s="1"/>
  <c r="N8332" i="6"/>
  <c r="K8332" i="6" s="1"/>
  <c r="N8333" i="6"/>
  <c r="N8334" i="6"/>
  <c r="K8334" i="6" s="1"/>
  <c r="N8335" i="6"/>
  <c r="K8335" i="6" s="1"/>
  <c r="N8336" i="6"/>
  <c r="N8337" i="6"/>
  <c r="N8338" i="6"/>
  <c r="K8338" i="6" s="1"/>
  <c r="N8339" i="6"/>
  <c r="N8340" i="6"/>
  <c r="N8341" i="6"/>
  <c r="N8342" i="6"/>
  <c r="N8343" i="6"/>
  <c r="N8344" i="6"/>
  <c r="K8344" i="6" s="1"/>
  <c r="N8345" i="6"/>
  <c r="K8345" i="6" s="1"/>
  <c r="N8346" i="6"/>
  <c r="K8346" i="6" s="1"/>
  <c r="N8347" i="6"/>
  <c r="N8348" i="6"/>
  <c r="K8348" i="6" s="1"/>
  <c r="N8349" i="6"/>
  <c r="N8350" i="6"/>
  <c r="K8350" i="6" s="1"/>
  <c r="N8351" i="6"/>
  <c r="K8351" i="6" s="1"/>
  <c r="N8352" i="6"/>
  <c r="N8353" i="6"/>
  <c r="N8354" i="6"/>
  <c r="K8354" i="6" s="1"/>
  <c r="N8355" i="6"/>
  <c r="N8356" i="6"/>
  <c r="N8357" i="6"/>
  <c r="N8358" i="6"/>
  <c r="N8359" i="6"/>
  <c r="N8360" i="6"/>
  <c r="K8360" i="6" s="1"/>
  <c r="N8361" i="6"/>
  <c r="K8361" i="6" s="1"/>
  <c r="N8362" i="6"/>
  <c r="K8362" i="6" s="1"/>
  <c r="N8363" i="6"/>
  <c r="N8364" i="6"/>
  <c r="K8364" i="6" s="1"/>
  <c r="N8365" i="6"/>
  <c r="N8366" i="6"/>
  <c r="K8366" i="6" s="1"/>
  <c r="N8367" i="6"/>
  <c r="K8367" i="6" s="1"/>
  <c r="N8368" i="6"/>
  <c r="N8369" i="6"/>
  <c r="N8370" i="6"/>
  <c r="K8370" i="6" s="1"/>
  <c r="N8371" i="6"/>
  <c r="N8372" i="6"/>
  <c r="N8373" i="6"/>
  <c r="N8374" i="6"/>
  <c r="N8375" i="6"/>
  <c r="N8376" i="6"/>
  <c r="K8376" i="6" s="1"/>
  <c r="N8377" i="6"/>
  <c r="K8377" i="6" s="1"/>
  <c r="N8378" i="6"/>
  <c r="K8378" i="6" s="1"/>
  <c r="N8379" i="6"/>
  <c r="N8380" i="6"/>
  <c r="K8380" i="6" s="1"/>
  <c r="N8381" i="6"/>
  <c r="N8382" i="6"/>
  <c r="K8382" i="6" s="1"/>
  <c r="N8383" i="6"/>
  <c r="K8383" i="6" s="1"/>
  <c r="N8384" i="6"/>
  <c r="N8385" i="6"/>
  <c r="N8386" i="6"/>
  <c r="K8386" i="6" s="1"/>
  <c r="N8387" i="6"/>
  <c r="N8388" i="6"/>
  <c r="N8389" i="6"/>
  <c r="N8390" i="6"/>
  <c r="N8391" i="6"/>
  <c r="N8392" i="6"/>
  <c r="K8392" i="6" s="1"/>
  <c r="N8393" i="6"/>
  <c r="K8393" i="6" s="1"/>
  <c r="N8394" i="6"/>
  <c r="K8394" i="6" s="1"/>
  <c r="N8395" i="6"/>
  <c r="N8396" i="6"/>
  <c r="K8396" i="6" s="1"/>
  <c r="N8397" i="6"/>
  <c r="K8397" i="6" s="1"/>
  <c r="N8398" i="6"/>
  <c r="K8398" i="6" s="1"/>
  <c r="N8399" i="6"/>
  <c r="K8399" i="6" s="1"/>
  <c r="N8400" i="6"/>
  <c r="N8401" i="6"/>
  <c r="N8402" i="6"/>
  <c r="K8402" i="6" s="1"/>
  <c r="N8403" i="6"/>
  <c r="N8404" i="6"/>
  <c r="N8405" i="6"/>
  <c r="N8406" i="6"/>
  <c r="N8407" i="6"/>
  <c r="N8408" i="6"/>
  <c r="K8408" i="6" s="1"/>
  <c r="N8409" i="6"/>
  <c r="K8409" i="6" s="1"/>
  <c r="N8410" i="6"/>
  <c r="K8410" i="6" s="1"/>
  <c r="N8411" i="6"/>
  <c r="N8412" i="6"/>
  <c r="K8412" i="6" s="1"/>
  <c r="N8413" i="6"/>
  <c r="N8414" i="6"/>
  <c r="K8414" i="6" s="1"/>
  <c r="N8415" i="6"/>
  <c r="K8415" i="6" s="1"/>
  <c r="N8416" i="6"/>
  <c r="N8417" i="6"/>
  <c r="N8418" i="6"/>
  <c r="K8418" i="6" s="1"/>
  <c r="N8419" i="6"/>
  <c r="N8420" i="6"/>
  <c r="N8421" i="6"/>
  <c r="N8422" i="6"/>
  <c r="N8423" i="6"/>
  <c r="N8424" i="6"/>
  <c r="K8424" i="6" s="1"/>
  <c r="N8425" i="6"/>
  <c r="K8425" i="6" s="1"/>
  <c r="N8426" i="6"/>
  <c r="K8426" i="6" s="1"/>
  <c r="N8427" i="6"/>
  <c r="N8428" i="6"/>
  <c r="K8428" i="6" s="1"/>
  <c r="N8429" i="6"/>
  <c r="N8430" i="6"/>
  <c r="K8430" i="6" s="1"/>
  <c r="N8431" i="6"/>
  <c r="K8431" i="6" s="1"/>
  <c r="N8432" i="6"/>
  <c r="N8433" i="6"/>
  <c r="N8434" i="6"/>
  <c r="K8434" i="6" s="1"/>
  <c r="N8435" i="6"/>
  <c r="N8436" i="6"/>
  <c r="N8437" i="6"/>
  <c r="N8438" i="6"/>
  <c r="N8439" i="6"/>
  <c r="N8440" i="6"/>
  <c r="K8440" i="6" s="1"/>
  <c r="N8441" i="6"/>
  <c r="K8441" i="6" s="1"/>
  <c r="N8442" i="6"/>
  <c r="K8442" i="6" s="1"/>
  <c r="N8443" i="6"/>
  <c r="N8444" i="6"/>
  <c r="K8444" i="6" s="1"/>
  <c r="N8445" i="6"/>
  <c r="N8446" i="6"/>
  <c r="K8446" i="6" s="1"/>
  <c r="N8447" i="6"/>
  <c r="K8447" i="6" s="1"/>
  <c r="N8448" i="6"/>
  <c r="N8449" i="6"/>
  <c r="N8450" i="6"/>
  <c r="K8450" i="6" s="1"/>
  <c r="N8451" i="6"/>
  <c r="N8452" i="6"/>
  <c r="N8453" i="6"/>
  <c r="N8454" i="6"/>
  <c r="N8455" i="6"/>
  <c r="N8456" i="6"/>
  <c r="K8456" i="6" s="1"/>
  <c r="N8457" i="6"/>
  <c r="K8457" i="6" s="1"/>
  <c r="N8458" i="6"/>
  <c r="K8458" i="6" s="1"/>
  <c r="N8459" i="6"/>
  <c r="N8460" i="6"/>
  <c r="K8460" i="6" s="1"/>
  <c r="N8461" i="6"/>
  <c r="N8462" i="6"/>
  <c r="K8462" i="6" s="1"/>
  <c r="N8463" i="6"/>
  <c r="K8463" i="6" s="1"/>
  <c r="N8464" i="6"/>
  <c r="N8465" i="6"/>
  <c r="N8466" i="6"/>
  <c r="K8466" i="6" s="1"/>
  <c r="N8467" i="6"/>
  <c r="N8468" i="6"/>
  <c r="N8469" i="6"/>
  <c r="N8470" i="6"/>
  <c r="N8471" i="6"/>
  <c r="N8472" i="6"/>
  <c r="K8472" i="6" s="1"/>
  <c r="N8473" i="6"/>
  <c r="K8473" i="6" s="1"/>
  <c r="N8474" i="6"/>
  <c r="K8474" i="6" s="1"/>
  <c r="N8475" i="6"/>
  <c r="K8475" i="6" s="1"/>
  <c r="N8476" i="6"/>
  <c r="K8476" i="6" s="1"/>
  <c r="N8477" i="6"/>
  <c r="N8478" i="6"/>
  <c r="K8478" i="6" s="1"/>
  <c r="N8479" i="6"/>
  <c r="K8479" i="6" s="1"/>
  <c r="N8480" i="6"/>
  <c r="N8481" i="6"/>
  <c r="N8482" i="6"/>
  <c r="K8482" i="6" s="1"/>
  <c r="N8483" i="6"/>
  <c r="N8484" i="6"/>
  <c r="N8485" i="6"/>
  <c r="N8486" i="6"/>
  <c r="N8487" i="6"/>
  <c r="N8488" i="6"/>
  <c r="K8488" i="6" s="1"/>
  <c r="N8489" i="6"/>
  <c r="K8489" i="6" s="1"/>
  <c r="N8490" i="6"/>
  <c r="K8490" i="6" s="1"/>
  <c r="N8491" i="6"/>
  <c r="K8491" i="6" s="1"/>
  <c r="N8492" i="6"/>
  <c r="K8492" i="6" s="1"/>
  <c r="N8493" i="6"/>
  <c r="N8494" i="6"/>
  <c r="K8494" i="6" s="1"/>
  <c r="N8495" i="6"/>
  <c r="K8495" i="6" s="1"/>
  <c r="N8496" i="6"/>
  <c r="N8497" i="6"/>
  <c r="N8498" i="6"/>
  <c r="K8498" i="6" s="1"/>
  <c r="N8499" i="6"/>
  <c r="N8500" i="6"/>
  <c r="N8501" i="6"/>
  <c r="N8502" i="6"/>
  <c r="N8503" i="6"/>
  <c r="N8504" i="6"/>
  <c r="K8504" i="6" s="1"/>
  <c r="N8505" i="6"/>
  <c r="K8505" i="6" s="1"/>
  <c r="N8506" i="6"/>
  <c r="K8506" i="6" s="1"/>
  <c r="N8507" i="6"/>
  <c r="N8508" i="6"/>
  <c r="K8508" i="6" s="1"/>
  <c r="N8509" i="6"/>
  <c r="N8510" i="6"/>
  <c r="K8510" i="6" s="1"/>
  <c r="N8511" i="6"/>
  <c r="K8511" i="6" s="1"/>
  <c r="N8512" i="6"/>
  <c r="N8513" i="6"/>
  <c r="N8514" i="6"/>
  <c r="K8514" i="6" s="1"/>
  <c r="N8515" i="6"/>
  <c r="N8516" i="6"/>
  <c r="N8517" i="6"/>
  <c r="N8518" i="6"/>
  <c r="N8519" i="6"/>
  <c r="N8520" i="6"/>
  <c r="K8520" i="6" s="1"/>
  <c r="N8521" i="6"/>
  <c r="K8521" i="6" s="1"/>
  <c r="N8522" i="6"/>
  <c r="K8522" i="6" s="1"/>
  <c r="N8523" i="6"/>
  <c r="K8523" i="6" s="1"/>
  <c r="N8524" i="6"/>
  <c r="K8524" i="6" s="1"/>
  <c r="N8525" i="6"/>
  <c r="K8525" i="6" s="1"/>
  <c r="N8526" i="6"/>
  <c r="K8526" i="6" s="1"/>
  <c r="N8527" i="6"/>
  <c r="K8527" i="6" s="1"/>
  <c r="N8528" i="6"/>
  <c r="N8529" i="6"/>
  <c r="N8530" i="6"/>
  <c r="K8530" i="6" s="1"/>
  <c r="N8531" i="6"/>
  <c r="N8532" i="6"/>
  <c r="N8533" i="6"/>
  <c r="N8534" i="6"/>
  <c r="N8535" i="6"/>
  <c r="N8536" i="6"/>
  <c r="K8536" i="6" s="1"/>
  <c r="N8537" i="6"/>
  <c r="K8537" i="6" s="1"/>
  <c r="N8538" i="6"/>
  <c r="K8538" i="6" s="1"/>
  <c r="N8539" i="6"/>
  <c r="N8540" i="6"/>
  <c r="K8540" i="6" s="1"/>
  <c r="N8541" i="6"/>
  <c r="N8542" i="6"/>
  <c r="K8542" i="6" s="1"/>
  <c r="N8543" i="6"/>
  <c r="K8543" i="6" s="1"/>
  <c r="N8544" i="6"/>
  <c r="N8545" i="6"/>
  <c r="N8546" i="6"/>
  <c r="K8546" i="6" s="1"/>
  <c r="N8547" i="6"/>
  <c r="N8548" i="6"/>
  <c r="N8549" i="6"/>
  <c r="N8550" i="6"/>
  <c r="N8551" i="6"/>
  <c r="N8552" i="6"/>
  <c r="K8552" i="6" s="1"/>
  <c r="N8553" i="6"/>
  <c r="K8553" i="6" s="1"/>
  <c r="N8554" i="6"/>
  <c r="K8554" i="6" s="1"/>
  <c r="N8555" i="6"/>
  <c r="N8556" i="6"/>
  <c r="K8556" i="6" s="1"/>
  <c r="N8557" i="6"/>
  <c r="N8558" i="6"/>
  <c r="K8558" i="6" s="1"/>
  <c r="N8559" i="6"/>
  <c r="K8559" i="6" s="1"/>
  <c r="N8560" i="6"/>
  <c r="N8561" i="6"/>
  <c r="N8562" i="6"/>
  <c r="K8562" i="6" s="1"/>
  <c r="N8563" i="6"/>
  <c r="N8564" i="6"/>
  <c r="N8565" i="6"/>
  <c r="N8566" i="6"/>
  <c r="N8567" i="6"/>
  <c r="N8568" i="6"/>
  <c r="K8568" i="6" s="1"/>
  <c r="N8569" i="6"/>
  <c r="K8569" i="6" s="1"/>
  <c r="N8570" i="6"/>
  <c r="K8570" i="6" s="1"/>
  <c r="N8571" i="6"/>
  <c r="N8572" i="6"/>
  <c r="K8572" i="6" s="1"/>
  <c r="N8573" i="6"/>
  <c r="N8574" i="6"/>
  <c r="K8574" i="6" s="1"/>
  <c r="N8575" i="6"/>
  <c r="K8575" i="6" s="1"/>
  <c r="N8576" i="6"/>
  <c r="N8577" i="6"/>
  <c r="N8578" i="6"/>
  <c r="K8578" i="6" s="1"/>
  <c r="N8579" i="6"/>
  <c r="N8580" i="6"/>
  <c r="N8581" i="6"/>
  <c r="N8582" i="6"/>
  <c r="N8583" i="6"/>
  <c r="N8584" i="6"/>
  <c r="K8584" i="6" s="1"/>
  <c r="N8585" i="6"/>
  <c r="K8585" i="6" s="1"/>
  <c r="N8586" i="6"/>
  <c r="K8586" i="6" s="1"/>
  <c r="N8587" i="6"/>
  <c r="N8588" i="6"/>
  <c r="K8588" i="6" s="1"/>
  <c r="N8589" i="6"/>
  <c r="N8590" i="6"/>
  <c r="K8590" i="6" s="1"/>
  <c r="N8591" i="6"/>
  <c r="K8591" i="6" s="1"/>
  <c r="N8592" i="6"/>
  <c r="N8593" i="6"/>
  <c r="N8594" i="6"/>
  <c r="K8594" i="6" s="1"/>
  <c r="N8595" i="6"/>
  <c r="N8596" i="6"/>
  <c r="N8597" i="6"/>
  <c r="N8598" i="6"/>
  <c r="N8599" i="6"/>
  <c r="N8600" i="6"/>
  <c r="K8600" i="6" s="1"/>
  <c r="N8601" i="6"/>
  <c r="K8601" i="6" s="1"/>
  <c r="N8602" i="6"/>
  <c r="K8602" i="6" s="1"/>
  <c r="N8603" i="6"/>
  <c r="K8603" i="6" s="1"/>
  <c r="N8604" i="6"/>
  <c r="K8604" i="6" s="1"/>
  <c r="N8605" i="6"/>
  <c r="K8605" i="6" s="1"/>
  <c r="N8606" i="6"/>
  <c r="K8606" i="6" s="1"/>
  <c r="N8607" i="6"/>
  <c r="K8607" i="6" s="1"/>
  <c r="N8608" i="6"/>
  <c r="N8609" i="6"/>
  <c r="N8610" i="6"/>
  <c r="K8610" i="6" s="1"/>
  <c r="N8611" i="6"/>
  <c r="N8612" i="6"/>
  <c r="N8613" i="6"/>
  <c r="N8614" i="6"/>
  <c r="N8615" i="6"/>
  <c r="N8616" i="6"/>
  <c r="K8616" i="6" s="1"/>
  <c r="N8617" i="6"/>
  <c r="K8617" i="6" s="1"/>
  <c r="N8618" i="6"/>
  <c r="K8618" i="6" s="1"/>
  <c r="N8619" i="6"/>
  <c r="N8620" i="6"/>
  <c r="K8620" i="6" s="1"/>
  <c r="N8621" i="6"/>
  <c r="N8622" i="6"/>
  <c r="K8622" i="6" s="1"/>
  <c r="N8623" i="6"/>
  <c r="K8623" i="6" s="1"/>
  <c r="N8624" i="6"/>
  <c r="N8625" i="6"/>
  <c r="N8626" i="6"/>
  <c r="K8626" i="6" s="1"/>
  <c r="N8627" i="6"/>
  <c r="N8628" i="6"/>
  <c r="N8629" i="6"/>
  <c r="N8630" i="6"/>
  <c r="N8631" i="6"/>
  <c r="N8632" i="6"/>
  <c r="K8632" i="6" s="1"/>
  <c r="N8633" i="6"/>
  <c r="K8633" i="6" s="1"/>
  <c r="N8634" i="6"/>
  <c r="K8634" i="6" s="1"/>
  <c r="N8635" i="6"/>
  <c r="N8636" i="6"/>
  <c r="K8636" i="6" s="1"/>
  <c r="N8637" i="6"/>
  <c r="K8637" i="6" s="1"/>
  <c r="N8638" i="6"/>
  <c r="K8638" i="6" s="1"/>
  <c r="N8639" i="6"/>
  <c r="K8639" i="6" s="1"/>
  <c r="N8640" i="6"/>
  <c r="N8641" i="6"/>
  <c r="N8642" i="6"/>
  <c r="K8642" i="6" s="1"/>
  <c r="N8643" i="6"/>
  <c r="N8644" i="6"/>
  <c r="N8645" i="6"/>
  <c r="N8646" i="6"/>
  <c r="N8647" i="6"/>
  <c r="N8648" i="6"/>
  <c r="K8648" i="6" s="1"/>
  <c r="N8649" i="6"/>
  <c r="K8649" i="6" s="1"/>
  <c r="N8650" i="6"/>
  <c r="K8650" i="6" s="1"/>
  <c r="N8651" i="6"/>
  <c r="K8651" i="6" s="1"/>
  <c r="N8652" i="6"/>
  <c r="K8652" i="6" s="1"/>
  <c r="N8653" i="6"/>
  <c r="K8653" i="6" s="1"/>
  <c r="N8654" i="6"/>
  <c r="K8654" i="6" s="1"/>
  <c r="N8655" i="6"/>
  <c r="K8655" i="6" s="1"/>
  <c r="N8656" i="6"/>
  <c r="N8657" i="6"/>
  <c r="N8658" i="6"/>
  <c r="K8658" i="6" s="1"/>
  <c r="N8659" i="6"/>
  <c r="N8660" i="6"/>
  <c r="N8661" i="6"/>
  <c r="N8662" i="6"/>
  <c r="N8663" i="6"/>
  <c r="N8664" i="6"/>
  <c r="K8664" i="6" s="1"/>
  <c r="N8665" i="6"/>
  <c r="K8665" i="6" s="1"/>
  <c r="N8666" i="6"/>
  <c r="K8666" i="6" s="1"/>
  <c r="N8667" i="6"/>
  <c r="K8667" i="6" s="1"/>
  <c r="N8668" i="6"/>
  <c r="K8668" i="6" s="1"/>
  <c r="N8669" i="6"/>
  <c r="K8669" i="6" s="1"/>
  <c r="N8670" i="6"/>
  <c r="K8670" i="6" s="1"/>
  <c r="N8671" i="6"/>
  <c r="K8671" i="6" s="1"/>
  <c r="N8672" i="6"/>
  <c r="N8673" i="6"/>
  <c r="N8674" i="6"/>
  <c r="K8674" i="6" s="1"/>
  <c r="N8675" i="6"/>
  <c r="N8676" i="6"/>
  <c r="N8677" i="6"/>
  <c r="N8678" i="6"/>
  <c r="N8679" i="6"/>
  <c r="N8680" i="6"/>
  <c r="K8680" i="6" s="1"/>
  <c r="N8681" i="6"/>
  <c r="K8681" i="6" s="1"/>
  <c r="N8682" i="6"/>
  <c r="K8682" i="6" s="1"/>
  <c r="N8683" i="6"/>
  <c r="K8683" i="6" s="1"/>
  <c r="N8684" i="6"/>
  <c r="K8684" i="6" s="1"/>
  <c r="N8685" i="6"/>
  <c r="K8685" i="6" s="1"/>
  <c r="N8686" i="6"/>
  <c r="K8686" i="6" s="1"/>
  <c r="N8687" i="6"/>
  <c r="K8687" i="6" s="1"/>
  <c r="N8688" i="6"/>
  <c r="N8689" i="6"/>
  <c r="N8690" i="6"/>
  <c r="K8690" i="6" s="1"/>
  <c r="N8691" i="6"/>
  <c r="N8692" i="6"/>
  <c r="N8693" i="6"/>
  <c r="N8694" i="6"/>
  <c r="N8695" i="6"/>
  <c r="N8696" i="6"/>
  <c r="K8696" i="6" s="1"/>
  <c r="N8697" i="6"/>
  <c r="K8697" i="6" s="1"/>
  <c r="N8698" i="6"/>
  <c r="K8698" i="6" s="1"/>
  <c r="N8699" i="6"/>
  <c r="K8699" i="6" s="1"/>
  <c r="N8700" i="6"/>
  <c r="K8700" i="6" s="1"/>
  <c r="N8701" i="6"/>
  <c r="K8701" i="6" s="1"/>
  <c r="N8702" i="6"/>
  <c r="K8702" i="6" s="1"/>
  <c r="N8703" i="6"/>
  <c r="K8703" i="6" s="1"/>
  <c r="N8704" i="6"/>
  <c r="N8705" i="6"/>
  <c r="N8706" i="6"/>
  <c r="K8706" i="6" s="1"/>
  <c r="N8707" i="6"/>
  <c r="N8708" i="6"/>
  <c r="N8709" i="6"/>
  <c r="N8710" i="6"/>
  <c r="N8711" i="6"/>
  <c r="N8712" i="6"/>
  <c r="K8712" i="6" s="1"/>
  <c r="N8713" i="6"/>
  <c r="K8713" i="6" s="1"/>
  <c r="N8714" i="6"/>
  <c r="K8714" i="6" s="1"/>
  <c r="N8715" i="6"/>
  <c r="K8715" i="6" s="1"/>
  <c r="N8716" i="6"/>
  <c r="K8716" i="6" s="1"/>
  <c r="N8717" i="6"/>
  <c r="K8717" i="6" s="1"/>
  <c r="N8718" i="6"/>
  <c r="K8718" i="6" s="1"/>
  <c r="N8719" i="6"/>
  <c r="K8719" i="6" s="1"/>
  <c r="N8720" i="6"/>
  <c r="N8721" i="6"/>
  <c r="N8722" i="6"/>
  <c r="K8722" i="6" s="1"/>
  <c r="N8723" i="6"/>
  <c r="N8724" i="6"/>
  <c r="N8725" i="6"/>
  <c r="N8726" i="6"/>
  <c r="N8727" i="6"/>
  <c r="N8728" i="6"/>
  <c r="K8728" i="6" s="1"/>
  <c r="N8729" i="6"/>
  <c r="K8729" i="6" s="1"/>
  <c r="N8730" i="6"/>
  <c r="K8730" i="6" s="1"/>
  <c r="N8731" i="6"/>
  <c r="K8731" i="6" s="1"/>
  <c r="N8732" i="6"/>
  <c r="K8732" i="6" s="1"/>
  <c r="N8733" i="6"/>
  <c r="K8733" i="6" s="1"/>
  <c r="N8734" i="6"/>
  <c r="K8734" i="6" s="1"/>
  <c r="N8735" i="6"/>
  <c r="K8735" i="6" s="1"/>
  <c r="N8736" i="6"/>
  <c r="N8737" i="6"/>
  <c r="N8738" i="6"/>
  <c r="K8738" i="6" s="1"/>
  <c r="N8739" i="6"/>
  <c r="N8740" i="6"/>
  <c r="N8741" i="6"/>
  <c r="N8742" i="6"/>
  <c r="N8743" i="6"/>
  <c r="N8744" i="6"/>
  <c r="K8744" i="6" s="1"/>
  <c r="N8745" i="6"/>
  <c r="K8745" i="6" s="1"/>
  <c r="N8746" i="6"/>
  <c r="K8746" i="6" s="1"/>
  <c r="N8747" i="6"/>
  <c r="K8747" i="6" s="1"/>
  <c r="N8748" i="6"/>
  <c r="K8748" i="6" s="1"/>
  <c r="N8749" i="6"/>
  <c r="K8749" i="6" s="1"/>
  <c r="N8750" i="6"/>
  <c r="K8750" i="6" s="1"/>
  <c r="N8751" i="6"/>
  <c r="K8751" i="6" s="1"/>
  <c r="N8752" i="6"/>
  <c r="N8753" i="6"/>
  <c r="N8754" i="6"/>
  <c r="K8754" i="6" s="1"/>
  <c r="N8755" i="6"/>
  <c r="N8756" i="6"/>
  <c r="N8757" i="6"/>
  <c r="N8758" i="6"/>
  <c r="N8759" i="6"/>
  <c r="N8760" i="6"/>
  <c r="K8760" i="6" s="1"/>
  <c r="N8761" i="6"/>
  <c r="K8761" i="6" s="1"/>
  <c r="N8762" i="6"/>
  <c r="K8762" i="6" s="1"/>
  <c r="N8763" i="6"/>
  <c r="K8763" i="6" s="1"/>
  <c r="N8764" i="6"/>
  <c r="K8764" i="6" s="1"/>
  <c r="N8765" i="6"/>
  <c r="K8765" i="6" s="1"/>
  <c r="N8766" i="6"/>
  <c r="K8766" i="6" s="1"/>
  <c r="N8767" i="6"/>
  <c r="K8767" i="6" s="1"/>
  <c r="N8768" i="6"/>
  <c r="N8769" i="6"/>
  <c r="N8770" i="6"/>
  <c r="K8770" i="6" s="1"/>
  <c r="N8771" i="6"/>
  <c r="N8772" i="6"/>
  <c r="N8773" i="6"/>
  <c r="N8774" i="6"/>
  <c r="N8775" i="6"/>
  <c r="N8776" i="6"/>
  <c r="K8776" i="6" s="1"/>
  <c r="N8777" i="6"/>
  <c r="K8777" i="6" s="1"/>
  <c r="N8778" i="6"/>
  <c r="K8778" i="6" s="1"/>
  <c r="N8779" i="6"/>
  <c r="K8779" i="6" s="1"/>
  <c r="N8780" i="6"/>
  <c r="K8780" i="6" s="1"/>
  <c r="N8781" i="6"/>
  <c r="K8781" i="6" s="1"/>
  <c r="N8782" i="6"/>
  <c r="K8782" i="6" s="1"/>
  <c r="N8783" i="6"/>
  <c r="K8783" i="6" s="1"/>
  <c r="N8784" i="6"/>
  <c r="N8785" i="6"/>
  <c r="N8786" i="6"/>
  <c r="K8786" i="6" s="1"/>
  <c r="N8787" i="6"/>
  <c r="N8788" i="6"/>
  <c r="N8789" i="6"/>
  <c r="N8790" i="6"/>
  <c r="N8791" i="6"/>
  <c r="N8792" i="6"/>
  <c r="K8792" i="6" s="1"/>
  <c r="N8793" i="6"/>
  <c r="K8793" i="6" s="1"/>
  <c r="N8794" i="6"/>
  <c r="K8794" i="6" s="1"/>
  <c r="N8795" i="6"/>
  <c r="K8795" i="6" s="1"/>
  <c r="N8796" i="6"/>
  <c r="K8796" i="6" s="1"/>
  <c r="N8797" i="6"/>
  <c r="K8797" i="6" s="1"/>
  <c r="N8798" i="6"/>
  <c r="K8798" i="6" s="1"/>
  <c r="N8799" i="6"/>
  <c r="K8799" i="6" s="1"/>
  <c r="N8800" i="6"/>
  <c r="N8801" i="6"/>
  <c r="N8802" i="6"/>
  <c r="K8802" i="6" s="1"/>
  <c r="N8803" i="6"/>
  <c r="N8804" i="6"/>
  <c r="N8805" i="6"/>
  <c r="N8806" i="6"/>
  <c r="N8807" i="6"/>
  <c r="N8808" i="6"/>
  <c r="K8808" i="6" s="1"/>
  <c r="N8809" i="6"/>
  <c r="K8809" i="6" s="1"/>
  <c r="N8810" i="6"/>
  <c r="K8810" i="6" s="1"/>
  <c r="N8811" i="6"/>
  <c r="K8811" i="6" s="1"/>
  <c r="N8812" i="6"/>
  <c r="K8812" i="6" s="1"/>
  <c r="N8813" i="6"/>
  <c r="K8813" i="6" s="1"/>
  <c r="N8814" i="6"/>
  <c r="K8814" i="6" s="1"/>
  <c r="N8815" i="6"/>
  <c r="K8815" i="6" s="1"/>
  <c r="N8816" i="6"/>
  <c r="N8817" i="6"/>
  <c r="N8818" i="6"/>
  <c r="K8818" i="6" s="1"/>
  <c r="N8819" i="6"/>
  <c r="N8820" i="6"/>
  <c r="N8821" i="6"/>
  <c r="N8822" i="6"/>
  <c r="N8823" i="6"/>
  <c r="N8824" i="6"/>
  <c r="K8824" i="6" s="1"/>
  <c r="N8825" i="6"/>
  <c r="K8825" i="6" s="1"/>
  <c r="N8826" i="6"/>
  <c r="K8826" i="6" s="1"/>
  <c r="N8827" i="6"/>
  <c r="K8827" i="6" s="1"/>
  <c r="N8828" i="6"/>
  <c r="K8828" i="6" s="1"/>
  <c r="N8829" i="6"/>
  <c r="K8829" i="6" s="1"/>
  <c r="N8830" i="6"/>
  <c r="K8830" i="6" s="1"/>
  <c r="N8831" i="6"/>
  <c r="K8831" i="6" s="1"/>
  <c r="N8832" i="6"/>
  <c r="N8833" i="6"/>
  <c r="N8834" i="6"/>
  <c r="K8834" i="6" s="1"/>
  <c r="N8835" i="6"/>
  <c r="N8836" i="6"/>
  <c r="N8837" i="6"/>
  <c r="N8838" i="6"/>
  <c r="N8839" i="6"/>
  <c r="N8840" i="6"/>
  <c r="K8840" i="6" s="1"/>
  <c r="N8841" i="6"/>
  <c r="K8841" i="6" s="1"/>
  <c r="N8842" i="6"/>
  <c r="K8842" i="6" s="1"/>
  <c r="N8843" i="6"/>
  <c r="K8843" i="6" s="1"/>
  <c r="N8844" i="6"/>
  <c r="K8844" i="6" s="1"/>
  <c r="N8845" i="6"/>
  <c r="K8845" i="6" s="1"/>
  <c r="N8846" i="6"/>
  <c r="K8846" i="6" s="1"/>
  <c r="N8847" i="6"/>
  <c r="K8847" i="6" s="1"/>
  <c r="N8848" i="6"/>
  <c r="N8849" i="6"/>
  <c r="N8850" i="6"/>
  <c r="K8850" i="6" s="1"/>
  <c r="N8851" i="6"/>
  <c r="N8852" i="6"/>
  <c r="N8853" i="6"/>
  <c r="N8854" i="6"/>
  <c r="N8855" i="6"/>
  <c r="N8856" i="6"/>
  <c r="K8856" i="6" s="1"/>
  <c r="N8857" i="6"/>
  <c r="K8857" i="6" s="1"/>
  <c r="N8858" i="6"/>
  <c r="K8858" i="6" s="1"/>
  <c r="N8859" i="6"/>
  <c r="K8859" i="6" s="1"/>
  <c r="N8860" i="6"/>
  <c r="K8860" i="6" s="1"/>
  <c r="N8861" i="6"/>
  <c r="K8861" i="6" s="1"/>
  <c r="N8862" i="6"/>
  <c r="K8862" i="6" s="1"/>
  <c r="N8863" i="6"/>
  <c r="K8863" i="6" s="1"/>
  <c r="N8864" i="6"/>
  <c r="N8865" i="6"/>
  <c r="N8866" i="6"/>
  <c r="K8866" i="6" s="1"/>
  <c r="N8867" i="6"/>
  <c r="N8868" i="6"/>
  <c r="N8869" i="6"/>
  <c r="N8870" i="6"/>
  <c r="N8871" i="6"/>
  <c r="N8872" i="6"/>
  <c r="K8872" i="6" s="1"/>
  <c r="N8873" i="6"/>
  <c r="K8873" i="6" s="1"/>
  <c r="N8874" i="6"/>
  <c r="K8874" i="6" s="1"/>
  <c r="N8875" i="6"/>
  <c r="K8875" i="6" s="1"/>
  <c r="N8876" i="6"/>
  <c r="K8876" i="6" s="1"/>
  <c r="N8877" i="6"/>
  <c r="K8877" i="6" s="1"/>
  <c r="N8878" i="6"/>
  <c r="K8878" i="6" s="1"/>
  <c r="N8879" i="6"/>
  <c r="K8879" i="6" s="1"/>
  <c r="N8880" i="6"/>
  <c r="N8881" i="6"/>
  <c r="N8882" i="6"/>
  <c r="K8882" i="6" s="1"/>
  <c r="N8883" i="6"/>
  <c r="N8884" i="6"/>
  <c r="N8885" i="6"/>
  <c r="N8886" i="6"/>
  <c r="N8887" i="6"/>
  <c r="N8888" i="6"/>
  <c r="K8888" i="6" s="1"/>
  <c r="N8889" i="6"/>
  <c r="K8889" i="6" s="1"/>
  <c r="N8890" i="6"/>
  <c r="K8890" i="6" s="1"/>
  <c r="N8891" i="6"/>
  <c r="K8891" i="6" s="1"/>
  <c r="N8892" i="6"/>
  <c r="K8892" i="6" s="1"/>
  <c r="N8893" i="6"/>
  <c r="K8893" i="6" s="1"/>
  <c r="N8894" i="6"/>
  <c r="K8894" i="6" s="1"/>
  <c r="N8895" i="6"/>
  <c r="K8895" i="6" s="1"/>
  <c r="N8896" i="6"/>
  <c r="N8897" i="6"/>
  <c r="N8898" i="6"/>
  <c r="K8898" i="6" s="1"/>
  <c r="N8899" i="6"/>
  <c r="N8900" i="6"/>
  <c r="N8901" i="6"/>
  <c r="N8902" i="6"/>
  <c r="N8903" i="6"/>
  <c r="N8904" i="6"/>
  <c r="K8904" i="6" s="1"/>
  <c r="N8905" i="6"/>
  <c r="K8905" i="6" s="1"/>
  <c r="N8906" i="6"/>
  <c r="K8906" i="6" s="1"/>
  <c r="N8907" i="6"/>
  <c r="K8907" i="6" s="1"/>
  <c r="N8908" i="6"/>
  <c r="K8908" i="6" s="1"/>
  <c r="N8909" i="6"/>
  <c r="K8909" i="6" s="1"/>
  <c r="N8910" i="6"/>
  <c r="K8910" i="6" s="1"/>
  <c r="N8911" i="6"/>
  <c r="K8911" i="6" s="1"/>
  <c r="N8912" i="6"/>
  <c r="N8913" i="6"/>
  <c r="N8914" i="6"/>
  <c r="K8914" i="6" s="1"/>
  <c r="N8915" i="6"/>
  <c r="N8916" i="6"/>
  <c r="N8917" i="6"/>
  <c r="N8918" i="6"/>
  <c r="N8919" i="6"/>
  <c r="N8920" i="6"/>
  <c r="K8920" i="6" s="1"/>
  <c r="N8921" i="6"/>
  <c r="K8921" i="6" s="1"/>
  <c r="N8922" i="6"/>
  <c r="K8922" i="6" s="1"/>
  <c r="N8923" i="6"/>
  <c r="K8923" i="6" s="1"/>
  <c r="N8924" i="6"/>
  <c r="K8924" i="6" s="1"/>
  <c r="N8925" i="6"/>
  <c r="K8925" i="6" s="1"/>
  <c r="N8926" i="6"/>
  <c r="K8926" i="6" s="1"/>
  <c r="N8927" i="6"/>
  <c r="K8927" i="6" s="1"/>
  <c r="N8928" i="6"/>
  <c r="N8929" i="6"/>
  <c r="N8930" i="6"/>
  <c r="K8930" i="6" s="1"/>
  <c r="N8931" i="6"/>
  <c r="N8932" i="6"/>
  <c r="N8933" i="6"/>
  <c r="N8934" i="6"/>
  <c r="N8935" i="6"/>
  <c r="N8936" i="6"/>
  <c r="K8936" i="6" s="1"/>
  <c r="N8937" i="6"/>
  <c r="K8937" i="6" s="1"/>
  <c r="N8938" i="6"/>
  <c r="K8938" i="6" s="1"/>
  <c r="N8939" i="6"/>
  <c r="K8939" i="6" s="1"/>
  <c r="N8940" i="6"/>
  <c r="K8940" i="6" s="1"/>
  <c r="N8941" i="6"/>
  <c r="K8941" i="6" s="1"/>
  <c r="N8942" i="6"/>
  <c r="K8942" i="6" s="1"/>
  <c r="N8943" i="6"/>
  <c r="K8943" i="6" s="1"/>
  <c r="N8944" i="6"/>
  <c r="N8945" i="6"/>
  <c r="N8946" i="6"/>
  <c r="K8946" i="6" s="1"/>
  <c r="N8947" i="6"/>
  <c r="N8948" i="6"/>
  <c r="N8949" i="6"/>
  <c r="N8950" i="6"/>
  <c r="N8951" i="6"/>
  <c r="N8952" i="6"/>
  <c r="K8952" i="6" s="1"/>
  <c r="N8953" i="6"/>
  <c r="K8953" i="6" s="1"/>
  <c r="N8954" i="6"/>
  <c r="K8954" i="6" s="1"/>
  <c r="N8955" i="6"/>
  <c r="K8955" i="6" s="1"/>
  <c r="N8956" i="6"/>
  <c r="K8956" i="6" s="1"/>
  <c r="N8957" i="6"/>
  <c r="K8957" i="6" s="1"/>
  <c r="N8958" i="6"/>
  <c r="K8958" i="6" s="1"/>
  <c r="N8959" i="6"/>
  <c r="K8959" i="6" s="1"/>
  <c r="N8960" i="6"/>
  <c r="N8961" i="6"/>
  <c r="N8962" i="6"/>
  <c r="K8962" i="6" s="1"/>
  <c r="N8963" i="6"/>
  <c r="N8964" i="6"/>
  <c r="N8965" i="6"/>
  <c r="N8966" i="6"/>
  <c r="N8967" i="6"/>
  <c r="N8968" i="6"/>
  <c r="K8968" i="6" s="1"/>
  <c r="N8969" i="6"/>
  <c r="K8969" i="6" s="1"/>
  <c r="N8970" i="6"/>
  <c r="K8970" i="6" s="1"/>
  <c r="N8971" i="6"/>
  <c r="K8971" i="6" s="1"/>
  <c r="N8972" i="6"/>
  <c r="K8972" i="6" s="1"/>
  <c r="N8973" i="6"/>
  <c r="K8973" i="6" s="1"/>
  <c r="N8974" i="6"/>
  <c r="K8974" i="6" s="1"/>
  <c r="N8975" i="6"/>
  <c r="K8975" i="6" s="1"/>
  <c r="N8976" i="6"/>
  <c r="N8977" i="6"/>
  <c r="N8978" i="6"/>
  <c r="K8978" i="6" s="1"/>
  <c r="N8979" i="6"/>
  <c r="N8980" i="6"/>
  <c r="N8981" i="6"/>
  <c r="N8982" i="6"/>
  <c r="N8983" i="6"/>
  <c r="N8984" i="6"/>
  <c r="K8984" i="6" s="1"/>
  <c r="N8985" i="6"/>
  <c r="K8985" i="6" s="1"/>
  <c r="N8986" i="6"/>
  <c r="K8986" i="6" s="1"/>
  <c r="N8987" i="6"/>
  <c r="K8987" i="6" s="1"/>
  <c r="N8988" i="6"/>
  <c r="K8988" i="6" s="1"/>
  <c r="N8989" i="6"/>
  <c r="K8989" i="6" s="1"/>
  <c r="N8990" i="6"/>
  <c r="K8990" i="6" s="1"/>
  <c r="N8991" i="6"/>
  <c r="K8991" i="6" s="1"/>
  <c r="N8992" i="6"/>
  <c r="N8993" i="6"/>
  <c r="N8994" i="6"/>
  <c r="K8994" i="6" s="1"/>
  <c r="N8995" i="6"/>
  <c r="N8996" i="6"/>
  <c r="N8997" i="6"/>
  <c r="N8998" i="6"/>
  <c r="N8999" i="6"/>
  <c r="N9000" i="6"/>
  <c r="K9000" i="6" s="1"/>
  <c r="N9001" i="6"/>
  <c r="K9001" i="6" s="1"/>
  <c r="N9002" i="6"/>
  <c r="K9002" i="6" s="1"/>
  <c r="N9003" i="6"/>
  <c r="K9003" i="6" s="1"/>
  <c r="N9004" i="6"/>
  <c r="K9004" i="6" s="1"/>
  <c r="N9005" i="6"/>
  <c r="K9005" i="6" s="1"/>
  <c r="N9006" i="6"/>
  <c r="K9006" i="6" s="1"/>
  <c r="N9007" i="6"/>
  <c r="K9007" i="6" s="1"/>
  <c r="N9008" i="6"/>
  <c r="N9009" i="6"/>
  <c r="N9010" i="6"/>
  <c r="K9010" i="6" s="1"/>
  <c r="N9011" i="6"/>
  <c r="N9012" i="6"/>
  <c r="N9013" i="6"/>
  <c r="N9014" i="6"/>
  <c r="N9015" i="6"/>
  <c r="N9016" i="6"/>
  <c r="K9016" i="6" s="1"/>
  <c r="N9017" i="6"/>
  <c r="K9017" i="6" s="1"/>
  <c r="N9018" i="6"/>
  <c r="K9018" i="6" s="1"/>
  <c r="N9019" i="6"/>
  <c r="K9019" i="6" s="1"/>
  <c r="N9020" i="6"/>
  <c r="K9020" i="6" s="1"/>
  <c r="N9021" i="6"/>
  <c r="K9021" i="6" s="1"/>
  <c r="N9022" i="6"/>
  <c r="K9022" i="6" s="1"/>
  <c r="N9023" i="6"/>
  <c r="K9023" i="6" s="1"/>
  <c r="N9024" i="6"/>
  <c r="N9025" i="6"/>
  <c r="N9026" i="6"/>
  <c r="K9026" i="6" s="1"/>
  <c r="N9027" i="6"/>
  <c r="N9028" i="6"/>
  <c r="N9029" i="6"/>
  <c r="N9030" i="6"/>
  <c r="N9031" i="6"/>
  <c r="N9032" i="6"/>
  <c r="K9032" i="6" s="1"/>
  <c r="N9033" i="6"/>
  <c r="K9033" i="6" s="1"/>
  <c r="N9034" i="6"/>
  <c r="K9034" i="6" s="1"/>
  <c r="N9035" i="6"/>
  <c r="K9035" i="6" s="1"/>
  <c r="N9036" i="6"/>
  <c r="K9036" i="6" s="1"/>
  <c r="N9037" i="6"/>
  <c r="K9037" i="6" s="1"/>
  <c r="N9038" i="6"/>
  <c r="K9038" i="6" s="1"/>
  <c r="N9039" i="6"/>
  <c r="K9039" i="6" s="1"/>
  <c r="N9040" i="6"/>
  <c r="N9041" i="6"/>
  <c r="N9042" i="6"/>
  <c r="K9042" i="6" s="1"/>
  <c r="N9043" i="6"/>
  <c r="N9044" i="6"/>
  <c r="N9045" i="6"/>
  <c r="N9046" i="6"/>
  <c r="N9047" i="6"/>
  <c r="N9048" i="6"/>
  <c r="K9048" i="6" s="1"/>
  <c r="N9049" i="6"/>
  <c r="K9049" i="6" s="1"/>
  <c r="N9050" i="6"/>
  <c r="K9050" i="6" s="1"/>
  <c r="N9051" i="6"/>
  <c r="K9051" i="6" s="1"/>
  <c r="N9052" i="6"/>
  <c r="K9052" i="6" s="1"/>
  <c r="N9053" i="6"/>
  <c r="K9053" i="6" s="1"/>
  <c r="N9054" i="6"/>
  <c r="K9054" i="6" s="1"/>
  <c r="N9055" i="6"/>
  <c r="K9055" i="6" s="1"/>
  <c r="N9056" i="6"/>
  <c r="N9057" i="6"/>
  <c r="N9058" i="6"/>
  <c r="K9058" i="6" s="1"/>
  <c r="N9059" i="6"/>
  <c r="N9060" i="6"/>
  <c r="N9061" i="6"/>
  <c r="N9062" i="6"/>
  <c r="N9063" i="6"/>
  <c r="N9064" i="6"/>
  <c r="K9064" i="6" s="1"/>
  <c r="N9065" i="6"/>
  <c r="K9065" i="6" s="1"/>
  <c r="N9066" i="6"/>
  <c r="K9066" i="6" s="1"/>
  <c r="N9067" i="6"/>
  <c r="K9067" i="6" s="1"/>
  <c r="N9068" i="6"/>
  <c r="K9068" i="6" s="1"/>
  <c r="N9069" i="6"/>
  <c r="K9069" i="6" s="1"/>
  <c r="N9070" i="6"/>
  <c r="K9070" i="6" s="1"/>
  <c r="N9071" i="6"/>
  <c r="K9071" i="6" s="1"/>
  <c r="N9072" i="6"/>
  <c r="N9073" i="6"/>
  <c r="N9074" i="6"/>
  <c r="K9074" i="6" s="1"/>
  <c r="N9075" i="6"/>
  <c r="N9076" i="6"/>
  <c r="N9077" i="6"/>
  <c r="N9078" i="6"/>
  <c r="N9079" i="6"/>
  <c r="N9080" i="6"/>
  <c r="K9080" i="6" s="1"/>
  <c r="N9081" i="6"/>
  <c r="K9081" i="6" s="1"/>
  <c r="N9082" i="6"/>
  <c r="K9082" i="6" s="1"/>
  <c r="N9083" i="6"/>
  <c r="K9083" i="6" s="1"/>
  <c r="N9084" i="6"/>
  <c r="K9084" i="6" s="1"/>
  <c r="N9085" i="6"/>
  <c r="K9085" i="6" s="1"/>
  <c r="N9086" i="6"/>
  <c r="K9086" i="6" s="1"/>
  <c r="N9087" i="6"/>
  <c r="K9087" i="6" s="1"/>
  <c r="N9088" i="6"/>
  <c r="N9089" i="6"/>
  <c r="N9090" i="6"/>
  <c r="K9090" i="6" s="1"/>
  <c r="N9091" i="6"/>
  <c r="N9092" i="6"/>
  <c r="N9093" i="6"/>
  <c r="N9094" i="6"/>
  <c r="N9095" i="6"/>
  <c r="N9096" i="6"/>
  <c r="K9096" i="6" s="1"/>
  <c r="N9097" i="6"/>
  <c r="K9097" i="6" s="1"/>
  <c r="N9098" i="6"/>
  <c r="K9098" i="6" s="1"/>
  <c r="N9099" i="6"/>
  <c r="K9099" i="6" s="1"/>
  <c r="N9100" i="6"/>
  <c r="K9100" i="6" s="1"/>
  <c r="N9101" i="6"/>
  <c r="K9101" i="6" s="1"/>
  <c r="N9102" i="6"/>
  <c r="K9102" i="6" s="1"/>
  <c r="N9103" i="6"/>
  <c r="K9103" i="6" s="1"/>
  <c r="N9104" i="6"/>
  <c r="N9105" i="6"/>
  <c r="N9106" i="6"/>
  <c r="K9106" i="6" s="1"/>
  <c r="N9107" i="6"/>
  <c r="N9108" i="6"/>
  <c r="N9109" i="6"/>
  <c r="N9110" i="6"/>
  <c r="N9111" i="6"/>
  <c r="N9112" i="6"/>
  <c r="K9112" i="6" s="1"/>
  <c r="N9113" i="6"/>
  <c r="K9113" i="6" s="1"/>
  <c r="N9114" i="6"/>
  <c r="K9114" i="6" s="1"/>
  <c r="N9115" i="6"/>
  <c r="K9115" i="6" s="1"/>
  <c r="N9116" i="6"/>
  <c r="K9116" i="6" s="1"/>
  <c r="N9117" i="6"/>
  <c r="K9117" i="6" s="1"/>
  <c r="N9118" i="6"/>
  <c r="K9118" i="6" s="1"/>
  <c r="N9119" i="6"/>
  <c r="K9119" i="6" s="1"/>
  <c r="N9120" i="6"/>
  <c r="N9121" i="6"/>
  <c r="N9122" i="6"/>
  <c r="K9122" i="6" s="1"/>
  <c r="N9123" i="6"/>
  <c r="N9124" i="6"/>
  <c r="N9125" i="6"/>
  <c r="N9126" i="6"/>
  <c r="N9127" i="6"/>
  <c r="N9128" i="6"/>
  <c r="K9128" i="6" s="1"/>
  <c r="N9129" i="6"/>
  <c r="K9129" i="6" s="1"/>
  <c r="N9130" i="6"/>
  <c r="K9130" i="6" s="1"/>
  <c r="N9131" i="6"/>
  <c r="K9131" i="6" s="1"/>
  <c r="N9132" i="6"/>
  <c r="K9132" i="6" s="1"/>
  <c r="N9133" i="6"/>
  <c r="K9133" i="6" s="1"/>
  <c r="N9134" i="6"/>
  <c r="K9134" i="6" s="1"/>
  <c r="N9135" i="6"/>
  <c r="K9135" i="6" s="1"/>
  <c r="N9136" i="6"/>
  <c r="N9137" i="6"/>
  <c r="N9138" i="6"/>
  <c r="K9138" i="6" s="1"/>
  <c r="N9139" i="6"/>
  <c r="N9140" i="6"/>
  <c r="N9141" i="6"/>
  <c r="N9142" i="6"/>
  <c r="N9143" i="6"/>
  <c r="N9144" i="6"/>
  <c r="K9144" i="6" s="1"/>
  <c r="N9145" i="6"/>
  <c r="K9145" i="6" s="1"/>
  <c r="N9146" i="6"/>
  <c r="K9146" i="6" s="1"/>
  <c r="N9147" i="6"/>
  <c r="K9147" i="6" s="1"/>
  <c r="N9148" i="6"/>
  <c r="K9148" i="6" s="1"/>
  <c r="N9149" i="6"/>
  <c r="K9149" i="6" s="1"/>
  <c r="N9150" i="6"/>
  <c r="K9150" i="6" s="1"/>
  <c r="N9151" i="6"/>
  <c r="K9151" i="6" s="1"/>
  <c r="N9152" i="6"/>
  <c r="N9153" i="6"/>
  <c r="N9154" i="6"/>
  <c r="K9154" i="6" s="1"/>
  <c r="N9155" i="6"/>
  <c r="N9156" i="6"/>
  <c r="N9157" i="6"/>
  <c r="N9158" i="6"/>
  <c r="N9159" i="6"/>
  <c r="N9160" i="6"/>
  <c r="K9160" i="6" s="1"/>
  <c r="N9161" i="6"/>
  <c r="K9161" i="6" s="1"/>
  <c r="N9162" i="6"/>
  <c r="K9162" i="6" s="1"/>
  <c r="N9163" i="6"/>
  <c r="K9163" i="6" s="1"/>
  <c r="N9164" i="6"/>
  <c r="K9164" i="6" s="1"/>
  <c r="N9165" i="6"/>
  <c r="K9165" i="6" s="1"/>
  <c r="N9166" i="6"/>
  <c r="K9166" i="6" s="1"/>
  <c r="N9167" i="6"/>
  <c r="K9167" i="6" s="1"/>
  <c r="N9168" i="6"/>
  <c r="N9169" i="6"/>
  <c r="N9170" i="6"/>
  <c r="K9170" i="6" s="1"/>
  <c r="N9171" i="6"/>
  <c r="N9172" i="6"/>
  <c r="N9173" i="6"/>
  <c r="N9174" i="6"/>
  <c r="N9175" i="6"/>
  <c r="N9176" i="6"/>
  <c r="K9176" i="6" s="1"/>
  <c r="N9177" i="6"/>
  <c r="K9177" i="6" s="1"/>
  <c r="N9178" i="6"/>
  <c r="K9178" i="6" s="1"/>
  <c r="N9179" i="6"/>
  <c r="K9179" i="6" s="1"/>
  <c r="N9180" i="6"/>
  <c r="K9180" i="6" s="1"/>
  <c r="N9181" i="6"/>
  <c r="K9181" i="6" s="1"/>
  <c r="N9182" i="6"/>
  <c r="K9182" i="6" s="1"/>
  <c r="N9183" i="6"/>
  <c r="K9183" i="6" s="1"/>
  <c r="N9184" i="6"/>
  <c r="N9185" i="6"/>
  <c r="N9186" i="6"/>
  <c r="K9186" i="6" s="1"/>
  <c r="N9187" i="6"/>
  <c r="N9188" i="6"/>
  <c r="N9189" i="6"/>
  <c r="N9190" i="6"/>
  <c r="N9191" i="6"/>
  <c r="N9192" i="6"/>
  <c r="K9192" i="6" s="1"/>
  <c r="N9193" i="6"/>
  <c r="K9193" i="6" s="1"/>
  <c r="N9194" i="6"/>
  <c r="K9194" i="6" s="1"/>
  <c r="N9195" i="6"/>
  <c r="K9195" i="6" s="1"/>
  <c r="N9196" i="6"/>
  <c r="K9196" i="6" s="1"/>
  <c r="N9197" i="6"/>
  <c r="K9197" i="6" s="1"/>
  <c r="N9198" i="6"/>
  <c r="K9198" i="6" s="1"/>
  <c r="N9199" i="6"/>
  <c r="K9199" i="6" s="1"/>
  <c r="N9200" i="6"/>
  <c r="N9201" i="6"/>
  <c r="N9202" i="6"/>
  <c r="K9202" i="6" s="1"/>
  <c r="N9203" i="6"/>
  <c r="N9204" i="6"/>
  <c r="N9205" i="6"/>
  <c r="N9206" i="6"/>
  <c r="N9207" i="6"/>
  <c r="N9208" i="6"/>
  <c r="K9208" i="6" s="1"/>
  <c r="N9209" i="6"/>
  <c r="K9209" i="6" s="1"/>
  <c r="N9210" i="6"/>
  <c r="K9210" i="6" s="1"/>
  <c r="N9211" i="6"/>
  <c r="K9211" i="6" s="1"/>
  <c r="N9212" i="6"/>
  <c r="K9212" i="6" s="1"/>
  <c r="N9213" i="6"/>
  <c r="K9213" i="6" s="1"/>
  <c r="N9214" i="6"/>
  <c r="K9214" i="6" s="1"/>
  <c r="N9215" i="6"/>
  <c r="K9215" i="6" s="1"/>
  <c r="N9216" i="6"/>
  <c r="N9217" i="6"/>
  <c r="N9218" i="6"/>
  <c r="K9218" i="6" s="1"/>
  <c r="N9219" i="6"/>
  <c r="N9220" i="6"/>
  <c r="N9221" i="6"/>
  <c r="N9222" i="6"/>
  <c r="N9223" i="6"/>
  <c r="N9224" i="6"/>
  <c r="K9224" i="6" s="1"/>
  <c r="N9225" i="6"/>
  <c r="K9225" i="6" s="1"/>
  <c r="N9226" i="6"/>
  <c r="K9226" i="6" s="1"/>
  <c r="N9227" i="6"/>
  <c r="K9227" i="6" s="1"/>
  <c r="N9228" i="6"/>
  <c r="K9228" i="6" s="1"/>
  <c r="N9229" i="6"/>
  <c r="K9229" i="6" s="1"/>
  <c r="N9230" i="6"/>
  <c r="K9230" i="6" s="1"/>
  <c r="N9231" i="6"/>
  <c r="K9231" i="6" s="1"/>
  <c r="N9232" i="6"/>
  <c r="N9233" i="6"/>
  <c r="N9234" i="6"/>
  <c r="K9234" i="6" s="1"/>
  <c r="N9235" i="6"/>
  <c r="N9236" i="6"/>
  <c r="N9237" i="6"/>
  <c r="N9238" i="6"/>
  <c r="N9239" i="6"/>
  <c r="N9240" i="6"/>
  <c r="K9240" i="6" s="1"/>
  <c r="N9241" i="6"/>
  <c r="K9241" i="6" s="1"/>
  <c r="N9242" i="6"/>
  <c r="K9242" i="6" s="1"/>
  <c r="N9243" i="6"/>
  <c r="K9243" i="6" s="1"/>
  <c r="N9244" i="6"/>
  <c r="K9244" i="6" s="1"/>
  <c r="N9245" i="6"/>
  <c r="K9245" i="6" s="1"/>
  <c r="N9246" i="6"/>
  <c r="K9246" i="6" s="1"/>
  <c r="N9247" i="6"/>
  <c r="K9247" i="6" s="1"/>
  <c r="N9248" i="6"/>
  <c r="N9249" i="6"/>
  <c r="N9250" i="6"/>
  <c r="K9250" i="6" s="1"/>
  <c r="N9251" i="6"/>
  <c r="N9252" i="6"/>
  <c r="N9253" i="6"/>
  <c r="N9254" i="6"/>
  <c r="N9255" i="6"/>
  <c r="N9256" i="6"/>
  <c r="K9256" i="6" s="1"/>
  <c r="N9257" i="6"/>
  <c r="K9257" i="6" s="1"/>
  <c r="N9258" i="6"/>
  <c r="K9258" i="6" s="1"/>
  <c r="N9259" i="6"/>
  <c r="K9259" i="6" s="1"/>
  <c r="N9260" i="6"/>
  <c r="K9260" i="6" s="1"/>
  <c r="N9261" i="6"/>
  <c r="K9261" i="6" s="1"/>
  <c r="N9262" i="6"/>
  <c r="K9262" i="6" s="1"/>
  <c r="N9263" i="6"/>
  <c r="K9263" i="6" s="1"/>
  <c r="N9264" i="6"/>
  <c r="N9265" i="6"/>
  <c r="N9266" i="6"/>
  <c r="K9266" i="6" s="1"/>
  <c r="N9267" i="6"/>
  <c r="N9268" i="6"/>
  <c r="N9269" i="6"/>
  <c r="N9270" i="6"/>
  <c r="N9271" i="6"/>
  <c r="N9272" i="6"/>
  <c r="K9272" i="6" s="1"/>
  <c r="N9273" i="6"/>
  <c r="K9273" i="6" s="1"/>
  <c r="N9274" i="6"/>
  <c r="K9274" i="6" s="1"/>
  <c r="N9275" i="6"/>
  <c r="K9275" i="6" s="1"/>
  <c r="N9276" i="6"/>
  <c r="K9276" i="6" s="1"/>
  <c r="N9277" i="6"/>
  <c r="K9277" i="6" s="1"/>
  <c r="N9278" i="6"/>
  <c r="K9278" i="6" s="1"/>
  <c r="N9279" i="6"/>
  <c r="K9279" i="6" s="1"/>
  <c r="N9280" i="6"/>
  <c r="N9281" i="6"/>
  <c r="N9282" i="6"/>
  <c r="K9282" i="6" s="1"/>
  <c r="N9283" i="6"/>
  <c r="N9284" i="6"/>
  <c r="N9285" i="6"/>
  <c r="N9286" i="6"/>
  <c r="N9287" i="6"/>
  <c r="N9288" i="6"/>
  <c r="K9288" i="6" s="1"/>
  <c r="N9289" i="6"/>
  <c r="K9289" i="6" s="1"/>
  <c r="N9290" i="6"/>
  <c r="K9290" i="6" s="1"/>
  <c r="N9291" i="6"/>
  <c r="K9291" i="6" s="1"/>
  <c r="N9292" i="6"/>
  <c r="K9292" i="6" s="1"/>
  <c r="N9293" i="6"/>
  <c r="K9293" i="6" s="1"/>
  <c r="N9294" i="6"/>
  <c r="K9294" i="6" s="1"/>
  <c r="N9295" i="6"/>
  <c r="K9295" i="6" s="1"/>
  <c r="N9296" i="6"/>
  <c r="N9297" i="6"/>
  <c r="N9298" i="6"/>
  <c r="K9298" i="6" s="1"/>
  <c r="N9299" i="6"/>
  <c r="N9300" i="6"/>
  <c r="N9301" i="6"/>
  <c r="N9302" i="6"/>
  <c r="N9303" i="6"/>
  <c r="N9304" i="6"/>
  <c r="K9304" i="6" s="1"/>
  <c r="N9305" i="6"/>
  <c r="K9305" i="6" s="1"/>
  <c r="N9306" i="6"/>
  <c r="K9306" i="6" s="1"/>
  <c r="N9307" i="6"/>
  <c r="K9307" i="6" s="1"/>
  <c r="N9308" i="6"/>
  <c r="K9308" i="6" s="1"/>
  <c r="N9309" i="6"/>
  <c r="K9309" i="6" s="1"/>
  <c r="N9310" i="6"/>
  <c r="K9310" i="6" s="1"/>
  <c r="N9311" i="6"/>
  <c r="K9311" i="6" s="1"/>
  <c r="N9312" i="6"/>
  <c r="N9313" i="6"/>
  <c r="N9314" i="6"/>
  <c r="K9314" i="6" s="1"/>
  <c r="N9315" i="6"/>
  <c r="N9316" i="6"/>
  <c r="N9317" i="6"/>
  <c r="N9318" i="6"/>
  <c r="N9319" i="6"/>
  <c r="N9320" i="6"/>
  <c r="K9320" i="6" s="1"/>
  <c r="N9321" i="6"/>
  <c r="K9321" i="6" s="1"/>
  <c r="N9322" i="6"/>
  <c r="K9322" i="6" s="1"/>
  <c r="N9323" i="6"/>
  <c r="K9323" i="6" s="1"/>
  <c r="N9324" i="6"/>
  <c r="K9324" i="6" s="1"/>
  <c r="N9325" i="6"/>
  <c r="K9325" i="6" s="1"/>
  <c r="N9326" i="6"/>
  <c r="K9326" i="6" s="1"/>
  <c r="N9327" i="6"/>
  <c r="K9327" i="6" s="1"/>
  <c r="N9328" i="6"/>
  <c r="N9329" i="6"/>
  <c r="N9330" i="6"/>
  <c r="K9330" i="6" s="1"/>
  <c r="N9331" i="6"/>
  <c r="N9332" i="6"/>
  <c r="N9333" i="6"/>
  <c r="N9334" i="6"/>
  <c r="N9335" i="6"/>
  <c r="N9336" i="6"/>
  <c r="K9336" i="6" s="1"/>
  <c r="N9337" i="6"/>
  <c r="K9337" i="6" s="1"/>
  <c r="N9338" i="6"/>
  <c r="K9338" i="6" s="1"/>
  <c r="N9339" i="6"/>
  <c r="K9339" i="6" s="1"/>
  <c r="N9340" i="6"/>
  <c r="K9340" i="6" s="1"/>
  <c r="N9341" i="6"/>
  <c r="K9341" i="6" s="1"/>
  <c r="N9342" i="6"/>
  <c r="K9342" i="6" s="1"/>
  <c r="N9343" i="6"/>
  <c r="K9343" i="6" s="1"/>
  <c r="N9344" i="6"/>
  <c r="N9345" i="6"/>
  <c r="N9346" i="6"/>
  <c r="K9346" i="6" s="1"/>
  <c r="N9347" i="6"/>
  <c r="N9348" i="6"/>
  <c r="N9349" i="6"/>
  <c r="N9350" i="6"/>
  <c r="N9351" i="6"/>
  <c r="N9352" i="6"/>
  <c r="K9352" i="6" s="1"/>
  <c r="N9353" i="6"/>
  <c r="K9353" i="6" s="1"/>
  <c r="N9354" i="6"/>
  <c r="K9354" i="6" s="1"/>
  <c r="N9355" i="6"/>
  <c r="K9355" i="6" s="1"/>
  <c r="N9356" i="6"/>
  <c r="K9356" i="6" s="1"/>
  <c r="N9357" i="6"/>
  <c r="K9357" i="6" s="1"/>
  <c r="N9358" i="6"/>
  <c r="K9358" i="6" s="1"/>
  <c r="N9359" i="6"/>
  <c r="K9359" i="6" s="1"/>
  <c r="N9360" i="6"/>
  <c r="N9361" i="6"/>
  <c r="N9362" i="6"/>
  <c r="K9362" i="6" s="1"/>
  <c r="N9363" i="6"/>
  <c r="N9364" i="6"/>
  <c r="N9365" i="6"/>
  <c r="N9366" i="6"/>
  <c r="N9367" i="6"/>
  <c r="N9368" i="6"/>
  <c r="K9368" i="6" s="1"/>
  <c r="N9369" i="6"/>
  <c r="K9369" i="6" s="1"/>
  <c r="N9370" i="6"/>
  <c r="K9370" i="6" s="1"/>
  <c r="N9371" i="6"/>
  <c r="K9371" i="6" s="1"/>
  <c r="N9372" i="6"/>
  <c r="K9372" i="6" s="1"/>
  <c r="N9373" i="6"/>
  <c r="K9373" i="6" s="1"/>
  <c r="N9374" i="6"/>
  <c r="K9374" i="6" s="1"/>
  <c r="N9375" i="6"/>
  <c r="K9375" i="6" s="1"/>
  <c r="N9376" i="6"/>
  <c r="N9377" i="6"/>
  <c r="N9378" i="6"/>
  <c r="K9378" i="6" s="1"/>
  <c r="N9379" i="6"/>
  <c r="N9380" i="6"/>
  <c r="N9381" i="6"/>
  <c r="N9382" i="6"/>
  <c r="N9383" i="6"/>
  <c r="N9384" i="6"/>
  <c r="K9384" i="6" s="1"/>
  <c r="N9385" i="6"/>
  <c r="K9385" i="6" s="1"/>
  <c r="N9386" i="6"/>
  <c r="K9386" i="6" s="1"/>
  <c r="N9387" i="6"/>
  <c r="K9387" i="6" s="1"/>
  <c r="N9388" i="6"/>
  <c r="K9388" i="6" s="1"/>
  <c r="N9389" i="6"/>
  <c r="K9389" i="6" s="1"/>
  <c r="N9390" i="6"/>
  <c r="K9390" i="6" s="1"/>
  <c r="N9391" i="6"/>
  <c r="K9391" i="6" s="1"/>
  <c r="N9392" i="6"/>
  <c r="N9393" i="6"/>
  <c r="N9394" i="6"/>
  <c r="K9394" i="6" s="1"/>
  <c r="N9395" i="6"/>
  <c r="N9396" i="6"/>
  <c r="N9397" i="6"/>
  <c r="N9398" i="6"/>
  <c r="N9399" i="6"/>
  <c r="N9400" i="6"/>
  <c r="K9400" i="6" s="1"/>
  <c r="N9401" i="6"/>
  <c r="K9401" i="6" s="1"/>
  <c r="N9402" i="6"/>
  <c r="K9402" i="6" s="1"/>
  <c r="N9403" i="6"/>
  <c r="K9403" i="6" s="1"/>
  <c r="N9404" i="6"/>
  <c r="K9404" i="6" s="1"/>
  <c r="N9405" i="6"/>
  <c r="K9405" i="6" s="1"/>
  <c r="N9406" i="6"/>
  <c r="K9406" i="6" s="1"/>
  <c r="N9407" i="6"/>
  <c r="K9407" i="6" s="1"/>
  <c r="N9408" i="6"/>
  <c r="N9409" i="6"/>
  <c r="N9410" i="6"/>
  <c r="K9410" i="6" s="1"/>
  <c r="N9411" i="6"/>
  <c r="N9412" i="6"/>
  <c r="N9413" i="6"/>
  <c r="N9414" i="6"/>
  <c r="N9415" i="6"/>
  <c r="N9416" i="6"/>
  <c r="K9416" i="6" s="1"/>
  <c r="N9417" i="6"/>
  <c r="K9417" i="6" s="1"/>
  <c r="N9418" i="6"/>
  <c r="K9418" i="6" s="1"/>
  <c r="N9419" i="6"/>
  <c r="K9419" i="6" s="1"/>
  <c r="N9420" i="6"/>
  <c r="K9420" i="6" s="1"/>
  <c r="N9421" i="6"/>
  <c r="K9421" i="6" s="1"/>
  <c r="N9422" i="6"/>
  <c r="K9422" i="6" s="1"/>
  <c r="N9423" i="6"/>
  <c r="K9423" i="6" s="1"/>
  <c r="N9424" i="6"/>
  <c r="N9425" i="6"/>
  <c r="N9426" i="6"/>
  <c r="K9426" i="6" s="1"/>
  <c r="N9427" i="6"/>
  <c r="N9428" i="6"/>
  <c r="N9429" i="6"/>
  <c r="N9430" i="6"/>
  <c r="N9431" i="6"/>
  <c r="N9432" i="6"/>
  <c r="K9432" i="6" s="1"/>
  <c r="N9433" i="6"/>
  <c r="K9433" i="6" s="1"/>
  <c r="N9434" i="6"/>
  <c r="K9434" i="6" s="1"/>
  <c r="N9435" i="6"/>
  <c r="K9435" i="6" s="1"/>
  <c r="N9436" i="6"/>
  <c r="K9436" i="6" s="1"/>
  <c r="N9437" i="6"/>
  <c r="K9437" i="6" s="1"/>
  <c r="N9438" i="6"/>
  <c r="K9438" i="6" s="1"/>
  <c r="N9439" i="6"/>
  <c r="K9439" i="6" s="1"/>
  <c r="N9440" i="6"/>
  <c r="N9441" i="6"/>
  <c r="N9442" i="6"/>
  <c r="K9442" i="6" s="1"/>
  <c r="N9443" i="6"/>
  <c r="N9444" i="6"/>
  <c r="N9445" i="6"/>
  <c r="N9446" i="6"/>
  <c r="N9447" i="6"/>
  <c r="N9448" i="6"/>
  <c r="K9448" i="6" s="1"/>
  <c r="N9449" i="6"/>
  <c r="K9449" i="6" s="1"/>
  <c r="N9450" i="6"/>
  <c r="K9450" i="6" s="1"/>
  <c r="N9451" i="6"/>
  <c r="K9451" i="6" s="1"/>
  <c r="N9452" i="6"/>
  <c r="K9452" i="6" s="1"/>
  <c r="N9453" i="6"/>
  <c r="K9453" i="6" s="1"/>
  <c r="N9454" i="6"/>
  <c r="K9454" i="6" s="1"/>
  <c r="N9455" i="6"/>
  <c r="K9455" i="6" s="1"/>
  <c r="N9456" i="6"/>
  <c r="N9457" i="6"/>
  <c r="N9458" i="6"/>
  <c r="K9458" i="6" s="1"/>
  <c r="N9459" i="6"/>
  <c r="N9460" i="6"/>
  <c r="N9461" i="6"/>
  <c r="N9462" i="6"/>
  <c r="N9463" i="6"/>
  <c r="N9464" i="6"/>
  <c r="K9464" i="6" s="1"/>
  <c r="N9465" i="6"/>
  <c r="K9465" i="6" s="1"/>
  <c r="N9466" i="6"/>
  <c r="K9466" i="6" s="1"/>
  <c r="N9467" i="6"/>
  <c r="K9467" i="6" s="1"/>
  <c r="N9468" i="6"/>
  <c r="K9468" i="6" s="1"/>
  <c r="N9469" i="6"/>
  <c r="K9469" i="6" s="1"/>
  <c r="N9470" i="6"/>
  <c r="K9470" i="6" s="1"/>
  <c r="N9471" i="6"/>
  <c r="K9471" i="6" s="1"/>
  <c r="N9472" i="6"/>
  <c r="N9473" i="6"/>
  <c r="N9474" i="6"/>
  <c r="K9474" i="6" s="1"/>
  <c r="N9475" i="6"/>
  <c r="N9476" i="6"/>
  <c r="N9477" i="6"/>
  <c r="N9478" i="6"/>
  <c r="N9479" i="6"/>
  <c r="N9480" i="6"/>
  <c r="K9480" i="6" s="1"/>
  <c r="N9481" i="6"/>
  <c r="K9481" i="6" s="1"/>
  <c r="N9482" i="6"/>
  <c r="K9482" i="6" s="1"/>
  <c r="N9483" i="6"/>
  <c r="K9483" i="6" s="1"/>
  <c r="N9484" i="6"/>
  <c r="K9484" i="6" s="1"/>
  <c r="N9485" i="6"/>
  <c r="K9485" i="6" s="1"/>
  <c r="N9486" i="6"/>
  <c r="K9486" i="6" s="1"/>
  <c r="N9487" i="6"/>
  <c r="K9487" i="6" s="1"/>
  <c r="N9488" i="6"/>
  <c r="N9489" i="6"/>
  <c r="N9490" i="6"/>
  <c r="K9490" i="6" s="1"/>
  <c r="N9491" i="6"/>
  <c r="N9492" i="6"/>
  <c r="N9493" i="6"/>
  <c r="N9494" i="6"/>
  <c r="N9495" i="6"/>
  <c r="N9496" i="6"/>
  <c r="K9496" i="6" s="1"/>
  <c r="N9497" i="6"/>
  <c r="K9497" i="6" s="1"/>
  <c r="N9498" i="6"/>
  <c r="K9498" i="6" s="1"/>
  <c r="N9499" i="6"/>
  <c r="K9499" i="6" s="1"/>
  <c r="N9500" i="6"/>
  <c r="K9500" i="6" s="1"/>
  <c r="N9501" i="6"/>
  <c r="K9501" i="6" s="1"/>
  <c r="N9502" i="6"/>
  <c r="K9502" i="6" s="1"/>
  <c r="N9503" i="6"/>
  <c r="K9503" i="6" s="1"/>
  <c r="N9504" i="6"/>
  <c r="N9505" i="6"/>
  <c r="N9506" i="6"/>
  <c r="K9506" i="6" s="1"/>
  <c r="N9507" i="6"/>
  <c r="N9508" i="6"/>
  <c r="N9509" i="6"/>
  <c r="N9510" i="6"/>
  <c r="N9511" i="6"/>
  <c r="N9512" i="6"/>
  <c r="K9512" i="6" s="1"/>
  <c r="N9513" i="6"/>
  <c r="K9513" i="6" s="1"/>
  <c r="N9514" i="6"/>
  <c r="K9514" i="6" s="1"/>
  <c r="N9515" i="6"/>
  <c r="K9515" i="6" s="1"/>
  <c r="N9516" i="6"/>
  <c r="K9516" i="6" s="1"/>
  <c r="N9517" i="6"/>
  <c r="K9517" i="6" s="1"/>
  <c r="N9518" i="6"/>
  <c r="K9518" i="6" s="1"/>
  <c r="N9519" i="6"/>
  <c r="K9519" i="6" s="1"/>
  <c r="N9520" i="6"/>
  <c r="N9521" i="6"/>
  <c r="N9522" i="6"/>
  <c r="K9522" i="6" s="1"/>
  <c r="N9523" i="6"/>
  <c r="N9524" i="6"/>
  <c r="N9525" i="6"/>
  <c r="N9526" i="6"/>
  <c r="N9527" i="6"/>
  <c r="N9528" i="6"/>
  <c r="K9528" i="6" s="1"/>
  <c r="N9529" i="6"/>
  <c r="K9529" i="6" s="1"/>
  <c r="N9530" i="6"/>
  <c r="K9530" i="6" s="1"/>
  <c r="N9531" i="6"/>
  <c r="K9531" i="6" s="1"/>
  <c r="N9532" i="6"/>
  <c r="K9532" i="6" s="1"/>
  <c r="N9533" i="6"/>
  <c r="K9533" i="6" s="1"/>
  <c r="N9534" i="6"/>
  <c r="K9534" i="6" s="1"/>
  <c r="N9535" i="6"/>
  <c r="K9535" i="6" s="1"/>
  <c r="N9536" i="6"/>
  <c r="N9537" i="6"/>
  <c r="N9538" i="6"/>
  <c r="K9538" i="6" s="1"/>
  <c r="N9539" i="6"/>
  <c r="N9540" i="6"/>
  <c r="N9541" i="6"/>
  <c r="N9542" i="6"/>
  <c r="N9543" i="6"/>
  <c r="N9544" i="6"/>
  <c r="K9544" i="6" s="1"/>
  <c r="N9545" i="6"/>
  <c r="K9545" i="6" s="1"/>
  <c r="N9546" i="6"/>
  <c r="K9546" i="6" s="1"/>
  <c r="N9547" i="6"/>
  <c r="K9547" i="6" s="1"/>
  <c r="N9548" i="6"/>
  <c r="K9548" i="6" s="1"/>
  <c r="N9549" i="6"/>
  <c r="K9549" i="6" s="1"/>
  <c r="N9550" i="6"/>
  <c r="K9550" i="6" s="1"/>
  <c r="N9551" i="6"/>
  <c r="K9551" i="6" s="1"/>
  <c r="N9552" i="6"/>
  <c r="N9553" i="6"/>
  <c r="N9554" i="6"/>
  <c r="K9554" i="6" s="1"/>
  <c r="N9555" i="6"/>
  <c r="N9556" i="6"/>
  <c r="N9557" i="6"/>
  <c r="N9558" i="6"/>
  <c r="N9559" i="6"/>
  <c r="N9560" i="6"/>
  <c r="K9560" i="6" s="1"/>
  <c r="N9561" i="6"/>
  <c r="K9561" i="6" s="1"/>
  <c r="N9562" i="6"/>
  <c r="K9562" i="6" s="1"/>
  <c r="N9563" i="6"/>
  <c r="K9563" i="6" s="1"/>
  <c r="N9564" i="6"/>
  <c r="K9564" i="6" s="1"/>
  <c r="N9565" i="6"/>
  <c r="K9565" i="6" s="1"/>
  <c r="N9566" i="6"/>
  <c r="K9566" i="6" s="1"/>
  <c r="N9567" i="6"/>
  <c r="K9567" i="6" s="1"/>
  <c r="N9568" i="6"/>
  <c r="N9569" i="6"/>
  <c r="N9570" i="6"/>
  <c r="K9570" i="6" s="1"/>
  <c r="N9571" i="6"/>
  <c r="N9572" i="6"/>
  <c r="N9573" i="6"/>
  <c r="N9574" i="6"/>
  <c r="N9575" i="6"/>
  <c r="N9576" i="6"/>
  <c r="K9576" i="6" s="1"/>
  <c r="N9577" i="6"/>
  <c r="K9577" i="6" s="1"/>
  <c r="N9578" i="6"/>
  <c r="K9578" i="6" s="1"/>
  <c r="N9579" i="6"/>
  <c r="K9579" i="6" s="1"/>
  <c r="N9580" i="6"/>
  <c r="K9580" i="6" s="1"/>
  <c r="N9581" i="6"/>
  <c r="K9581" i="6" s="1"/>
  <c r="N9582" i="6"/>
  <c r="K9582" i="6" s="1"/>
  <c r="N9583" i="6"/>
  <c r="K9583" i="6" s="1"/>
  <c r="N9584" i="6"/>
  <c r="N9585" i="6"/>
  <c r="N9586" i="6"/>
  <c r="K9586" i="6" s="1"/>
  <c r="N9587" i="6"/>
  <c r="N9588" i="6"/>
  <c r="N9589" i="6"/>
  <c r="N9590" i="6"/>
  <c r="N9591" i="6"/>
  <c r="N9592" i="6"/>
  <c r="K9592" i="6" s="1"/>
  <c r="N9593" i="6"/>
  <c r="K9593" i="6" s="1"/>
  <c r="N9594" i="6"/>
  <c r="K9594" i="6" s="1"/>
  <c r="N9595" i="6"/>
  <c r="K9595" i="6" s="1"/>
  <c r="N9596" i="6"/>
  <c r="K9596" i="6" s="1"/>
  <c r="N9597" i="6"/>
  <c r="K9597" i="6" s="1"/>
  <c r="N9598" i="6"/>
  <c r="K9598" i="6" s="1"/>
  <c r="N9599" i="6"/>
  <c r="K9599" i="6" s="1"/>
  <c r="N9600" i="6"/>
  <c r="N9601" i="6"/>
  <c r="N9602" i="6"/>
  <c r="K9602" i="6" s="1"/>
  <c r="N9603" i="6"/>
  <c r="N9604" i="6"/>
  <c r="N9605" i="6"/>
  <c r="N9606" i="6"/>
  <c r="N9607" i="6"/>
  <c r="N9608" i="6"/>
  <c r="K9608" i="6" s="1"/>
  <c r="N9609" i="6"/>
  <c r="K9609" i="6" s="1"/>
  <c r="N9610" i="6"/>
  <c r="K9610" i="6" s="1"/>
  <c r="N9611" i="6"/>
  <c r="K9611" i="6" s="1"/>
  <c r="N9612" i="6"/>
  <c r="K9612" i="6" s="1"/>
  <c r="N9613" i="6"/>
  <c r="K9613" i="6" s="1"/>
  <c r="N9614" i="6"/>
  <c r="K9614" i="6" s="1"/>
  <c r="N9615" i="6"/>
  <c r="K9615" i="6" s="1"/>
  <c r="N9616" i="6"/>
  <c r="N9617" i="6"/>
  <c r="N9618" i="6"/>
  <c r="K9618" i="6" s="1"/>
  <c r="N9619" i="6"/>
  <c r="N9620" i="6"/>
  <c r="N9621" i="6"/>
  <c r="N9622" i="6"/>
  <c r="N9623" i="6"/>
  <c r="N9624" i="6"/>
  <c r="K9624" i="6" s="1"/>
  <c r="N9625" i="6"/>
  <c r="K9625" i="6" s="1"/>
  <c r="N9626" i="6"/>
  <c r="K9626" i="6" s="1"/>
  <c r="N9627" i="6"/>
  <c r="K9627" i="6" s="1"/>
  <c r="N9628" i="6"/>
  <c r="K9628" i="6" s="1"/>
  <c r="N9629" i="6"/>
  <c r="K9629" i="6" s="1"/>
  <c r="N9630" i="6"/>
  <c r="K9630" i="6" s="1"/>
  <c r="N9631" i="6"/>
  <c r="K9631" i="6" s="1"/>
  <c r="N9632" i="6"/>
  <c r="N9633" i="6"/>
  <c r="N9634" i="6"/>
  <c r="K9634" i="6" s="1"/>
  <c r="N9635" i="6"/>
  <c r="N9636" i="6"/>
  <c r="N9637" i="6"/>
  <c r="N9638" i="6"/>
  <c r="N9639" i="6"/>
  <c r="N9640" i="6"/>
  <c r="K9640" i="6" s="1"/>
  <c r="N9641" i="6"/>
  <c r="K9641" i="6" s="1"/>
  <c r="N9642" i="6"/>
  <c r="K9642" i="6" s="1"/>
  <c r="N9643" i="6"/>
  <c r="K9643" i="6" s="1"/>
  <c r="N9644" i="6"/>
  <c r="K9644" i="6" s="1"/>
  <c r="N9645" i="6"/>
  <c r="K9645" i="6" s="1"/>
  <c r="N9646" i="6"/>
  <c r="K9646" i="6" s="1"/>
  <c r="N9647" i="6"/>
  <c r="K9647" i="6" s="1"/>
  <c r="N9648" i="6"/>
  <c r="N9649" i="6"/>
  <c r="N9650" i="6"/>
  <c r="K9650" i="6" s="1"/>
  <c r="N9651" i="6"/>
  <c r="N9652" i="6"/>
  <c r="N9653" i="6"/>
  <c r="N9654" i="6"/>
  <c r="N9655" i="6"/>
  <c r="N9656" i="6"/>
  <c r="K9656" i="6" s="1"/>
  <c r="N9657" i="6"/>
  <c r="K9657" i="6" s="1"/>
  <c r="N9658" i="6"/>
  <c r="K9658" i="6" s="1"/>
  <c r="N9659" i="6"/>
  <c r="K9659" i="6" s="1"/>
  <c r="N9660" i="6"/>
  <c r="K9660" i="6" s="1"/>
  <c r="N9661" i="6"/>
  <c r="K9661" i="6" s="1"/>
  <c r="N9662" i="6"/>
  <c r="K9662" i="6" s="1"/>
  <c r="N9663" i="6"/>
  <c r="K9663" i="6" s="1"/>
  <c r="N9664" i="6"/>
  <c r="N9665" i="6"/>
  <c r="N9666" i="6"/>
  <c r="K9666" i="6" s="1"/>
  <c r="N9667" i="6"/>
  <c r="N9668" i="6"/>
  <c r="N9669" i="6"/>
  <c r="N9670" i="6"/>
  <c r="N9671" i="6"/>
  <c r="N9672" i="6"/>
  <c r="K9672" i="6" s="1"/>
  <c r="N9673" i="6"/>
  <c r="K9673" i="6" s="1"/>
  <c r="N9674" i="6"/>
  <c r="K9674" i="6" s="1"/>
  <c r="N9675" i="6"/>
  <c r="K9675" i="6" s="1"/>
  <c r="N9676" i="6"/>
  <c r="K9676" i="6" s="1"/>
  <c r="N9677" i="6"/>
  <c r="K9677" i="6" s="1"/>
  <c r="N9678" i="6"/>
  <c r="K9678" i="6" s="1"/>
  <c r="N9679" i="6"/>
  <c r="K9679" i="6" s="1"/>
  <c r="N9680" i="6"/>
  <c r="N9681" i="6"/>
  <c r="N9682" i="6"/>
  <c r="K9682" i="6" s="1"/>
  <c r="N9683" i="6"/>
  <c r="N9684" i="6"/>
  <c r="N9685" i="6"/>
  <c r="N9686" i="6"/>
  <c r="N9687" i="6"/>
  <c r="N9688" i="6"/>
  <c r="K9688" i="6" s="1"/>
  <c r="N9689" i="6"/>
  <c r="K9689" i="6" s="1"/>
  <c r="N9690" i="6"/>
  <c r="K9690" i="6" s="1"/>
  <c r="N9691" i="6"/>
  <c r="K9691" i="6" s="1"/>
  <c r="N9692" i="6"/>
  <c r="K9692" i="6" s="1"/>
  <c r="N9693" i="6"/>
  <c r="K9693" i="6" s="1"/>
  <c r="N9694" i="6"/>
  <c r="K9694" i="6" s="1"/>
  <c r="N9695" i="6"/>
  <c r="K9695" i="6" s="1"/>
  <c r="N9696" i="6"/>
  <c r="N9697" i="6"/>
  <c r="N9698" i="6"/>
  <c r="K9698" i="6" s="1"/>
  <c r="N9699" i="6"/>
  <c r="N9700" i="6"/>
  <c r="N9701" i="6"/>
  <c r="N9702" i="6"/>
  <c r="N9703" i="6"/>
  <c r="N9704" i="6"/>
  <c r="K9704" i="6" s="1"/>
  <c r="N9705" i="6"/>
  <c r="K9705" i="6" s="1"/>
  <c r="N9706" i="6"/>
  <c r="K9706" i="6" s="1"/>
  <c r="N9707" i="6"/>
  <c r="K9707" i="6" s="1"/>
  <c r="N9708" i="6"/>
  <c r="K9708" i="6" s="1"/>
  <c r="N9709" i="6"/>
  <c r="K9709" i="6" s="1"/>
  <c r="N9710" i="6"/>
  <c r="K9710" i="6" s="1"/>
  <c r="N9711" i="6"/>
  <c r="K9711" i="6" s="1"/>
  <c r="N9712" i="6"/>
  <c r="N9713" i="6"/>
  <c r="N9714" i="6"/>
  <c r="K9714" i="6" s="1"/>
  <c r="N9715" i="6"/>
  <c r="N9716" i="6"/>
  <c r="N9717" i="6"/>
  <c r="N9718" i="6"/>
  <c r="N9719" i="6"/>
  <c r="N9720" i="6"/>
  <c r="K9720" i="6" s="1"/>
  <c r="N9721" i="6"/>
  <c r="K9721" i="6" s="1"/>
  <c r="N9722" i="6"/>
  <c r="K9722" i="6" s="1"/>
  <c r="N9723" i="6"/>
  <c r="K9723" i="6" s="1"/>
  <c r="N9724" i="6"/>
  <c r="K9724" i="6" s="1"/>
  <c r="N9725" i="6"/>
  <c r="K9725" i="6" s="1"/>
  <c r="N9726" i="6"/>
  <c r="K9726" i="6" s="1"/>
  <c r="N9727" i="6"/>
  <c r="K9727" i="6" s="1"/>
  <c r="N9728" i="6"/>
  <c r="N9729" i="6"/>
  <c r="N9730" i="6"/>
  <c r="K9730" i="6" s="1"/>
  <c r="N9731" i="6"/>
  <c r="N9732" i="6"/>
  <c r="N9733" i="6"/>
  <c r="N9734" i="6"/>
  <c r="N9735" i="6"/>
  <c r="N9736" i="6"/>
  <c r="K9736" i="6" s="1"/>
  <c r="N9737" i="6"/>
  <c r="K9737" i="6" s="1"/>
  <c r="N9738" i="6"/>
  <c r="K9738" i="6" s="1"/>
  <c r="N9739" i="6"/>
  <c r="K9739" i="6" s="1"/>
  <c r="N9740" i="6"/>
  <c r="K9740" i="6" s="1"/>
  <c r="N9741" i="6"/>
  <c r="K9741" i="6" s="1"/>
  <c r="N9742" i="6"/>
  <c r="K9742" i="6" s="1"/>
  <c r="N9743" i="6"/>
  <c r="K9743" i="6" s="1"/>
  <c r="N9744" i="6"/>
  <c r="N9745" i="6"/>
  <c r="N9746" i="6"/>
  <c r="K9746" i="6" s="1"/>
  <c r="N9747" i="6"/>
  <c r="N9748" i="6"/>
  <c r="N9749" i="6"/>
  <c r="N9750" i="6"/>
  <c r="N9751" i="6"/>
  <c r="N9752" i="6"/>
  <c r="K9752" i="6" s="1"/>
  <c r="N9753" i="6"/>
  <c r="K9753" i="6" s="1"/>
  <c r="N9754" i="6"/>
  <c r="K9754" i="6" s="1"/>
  <c r="N9755" i="6"/>
  <c r="K9755" i="6" s="1"/>
  <c r="N9756" i="6"/>
  <c r="K9756" i="6" s="1"/>
  <c r="N9757" i="6"/>
  <c r="K9757" i="6" s="1"/>
  <c r="N9758" i="6"/>
  <c r="K9758" i="6" s="1"/>
  <c r="N9759" i="6"/>
  <c r="K9759" i="6" s="1"/>
  <c r="N9760" i="6"/>
  <c r="N9761" i="6"/>
  <c r="N9762" i="6"/>
  <c r="K9762" i="6" s="1"/>
  <c r="N9763" i="6"/>
  <c r="N9764" i="6"/>
  <c r="N9765" i="6"/>
  <c r="N9766" i="6"/>
  <c r="N9767" i="6"/>
  <c r="N9768" i="6"/>
  <c r="K9768" i="6" s="1"/>
  <c r="N9769" i="6"/>
  <c r="K9769" i="6" s="1"/>
  <c r="N9770" i="6"/>
  <c r="K9770" i="6" s="1"/>
  <c r="N9771" i="6"/>
  <c r="K9771" i="6" s="1"/>
  <c r="N9772" i="6"/>
  <c r="K9772" i="6" s="1"/>
  <c r="N9773" i="6"/>
  <c r="K9773" i="6" s="1"/>
  <c r="N9774" i="6"/>
  <c r="K9774" i="6" s="1"/>
  <c r="N9775" i="6"/>
  <c r="K9775" i="6" s="1"/>
  <c r="N9776" i="6"/>
  <c r="N9777" i="6"/>
  <c r="N9778" i="6"/>
  <c r="K9778" i="6" s="1"/>
  <c r="N9779" i="6"/>
  <c r="N9780" i="6"/>
  <c r="N9781" i="6"/>
  <c r="N9782" i="6"/>
  <c r="N9783" i="6"/>
  <c r="N9784" i="6"/>
  <c r="K9784" i="6" s="1"/>
  <c r="N9785" i="6"/>
  <c r="K9785" i="6" s="1"/>
  <c r="N9786" i="6"/>
  <c r="K9786" i="6" s="1"/>
  <c r="N9787" i="6"/>
  <c r="K9787" i="6" s="1"/>
  <c r="N9788" i="6"/>
  <c r="K9788" i="6" s="1"/>
  <c r="N9789" i="6"/>
  <c r="K9789" i="6" s="1"/>
  <c r="N9790" i="6"/>
  <c r="K9790" i="6" s="1"/>
  <c r="N9791" i="6"/>
  <c r="K9791" i="6" s="1"/>
  <c r="N9792" i="6"/>
  <c r="N9793" i="6"/>
  <c r="N9794" i="6"/>
  <c r="K9794" i="6" s="1"/>
  <c r="N9795" i="6"/>
  <c r="N9796" i="6"/>
  <c r="N9797" i="6"/>
  <c r="N9798" i="6"/>
  <c r="N9799" i="6"/>
  <c r="N9800" i="6"/>
  <c r="K9800" i="6" s="1"/>
  <c r="N9801" i="6"/>
  <c r="K9801" i="6" s="1"/>
  <c r="N9802" i="6"/>
  <c r="K9802" i="6" s="1"/>
  <c r="N9803" i="6"/>
  <c r="K9803" i="6" s="1"/>
  <c r="N9804" i="6"/>
  <c r="K9804" i="6" s="1"/>
  <c r="N9805" i="6"/>
  <c r="K9805" i="6" s="1"/>
  <c r="N9806" i="6"/>
  <c r="K9806" i="6" s="1"/>
  <c r="N9807" i="6"/>
  <c r="K9807" i="6" s="1"/>
  <c r="N9808" i="6"/>
  <c r="N9809" i="6"/>
  <c r="N9810" i="6"/>
  <c r="K9810" i="6" s="1"/>
  <c r="N9811" i="6"/>
  <c r="N9812" i="6"/>
  <c r="N9813" i="6"/>
  <c r="N9814" i="6"/>
  <c r="N9815" i="6"/>
  <c r="N9816" i="6"/>
  <c r="K9816" i="6" s="1"/>
  <c r="N9817" i="6"/>
  <c r="K9817" i="6" s="1"/>
  <c r="N9818" i="6"/>
  <c r="K9818" i="6" s="1"/>
  <c r="N9819" i="6"/>
  <c r="K9819" i="6" s="1"/>
  <c r="N9820" i="6"/>
  <c r="K9820" i="6" s="1"/>
  <c r="N9821" i="6"/>
  <c r="K9821" i="6" s="1"/>
  <c r="N9822" i="6"/>
  <c r="K9822" i="6" s="1"/>
  <c r="N9823" i="6"/>
  <c r="K9823" i="6" s="1"/>
  <c r="N9824" i="6"/>
  <c r="N9825" i="6"/>
  <c r="N9826" i="6"/>
  <c r="K9826" i="6" s="1"/>
  <c r="N9827" i="6"/>
  <c r="N9828" i="6"/>
  <c r="N9829" i="6"/>
  <c r="N9830" i="6"/>
  <c r="N9831" i="6"/>
  <c r="N9832" i="6"/>
  <c r="K9832" i="6" s="1"/>
  <c r="N9833" i="6"/>
  <c r="K9833" i="6" s="1"/>
  <c r="N9834" i="6"/>
  <c r="K9834" i="6" s="1"/>
  <c r="N9835" i="6"/>
  <c r="K9835" i="6" s="1"/>
  <c r="N9836" i="6"/>
  <c r="K9836" i="6" s="1"/>
  <c r="N9837" i="6"/>
  <c r="K9837" i="6" s="1"/>
  <c r="N9838" i="6"/>
  <c r="K9838" i="6" s="1"/>
  <c r="N9839" i="6"/>
  <c r="K9839" i="6" s="1"/>
  <c r="N9840" i="6"/>
  <c r="N9841" i="6"/>
  <c r="N9842" i="6"/>
  <c r="K9842" i="6" s="1"/>
  <c r="N9843" i="6"/>
  <c r="N9844" i="6"/>
  <c r="N9845" i="6"/>
  <c r="N9846" i="6"/>
  <c r="N9847" i="6"/>
  <c r="N9848" i="6"/>
  <c r="K9848" i="6" s="1"/>
  <c r="N9849" i="6"/>
  <c r="K9849" i="6" s="1"/>
  <c r="N9850" i="6"/>
  <c r="K9850" i="6" s="1"/>
  <c r="N9851" i="6"/>
  <c r="K9851" i="6" s="1"/>
  <c r="N9852" i="6"/>
  <c r="K9852" i="6" s="1"/>
  <c r="N9853" i="6"/>
  <c r="K9853" i="6" s="1"/>
  <c r="N9854" i="6"/>
  <c r="K9854" i="6" s="1"/>
  <c r="N9855" i="6"/>
  <c r="K9855" i="6" s="1"/>
  <c r="N9856" i="6"/>
  <c r="N9857" i="6"/>
  <c r="N9858" i="6"/>
  <c r="K9858" i="6" s="1"/>
  <c r="N9859" i="6"/>
  <c r="N9860" i="6"/>
  <c r="N9861" i="6"/>
  <c r="N9862" i="6"/>
  <c r="N9863" i="6"/>
  <c r="N9864" i="6"/>
  <c r="K9864" i="6" s="1"/>
  <c r="N9865" i="6"/>
  <c r="K9865" i="6" s="1"/>
  <c r="N9866" i="6"/>
  <c r="K9866" i="6" s="1"/>
  <c r="N9867" i="6"/>
  <c r="K9867" i="6" s="1"/>
  <c r="N9868" i="6"/>
  <c r="K9868" i="6" s="1"/>
  <c r="N9869" i="6"/>
  <c r="K9869" i="6" s="1"/>
  <c r="N9870" i="6"/>
  <c r="K9870" i="6" s="1"/>
  <c r="N9871" i="6"/>
  <c r="K9871" i="6" s="1"/>
  <c r="N9872" i="6"/>
  <c r="N9873" i="6"/>
  <c r="N9874" i="6"/>
  <c r="K9874" i="6" s="1"/>
  <c r="N9875" i="6"/>
  <c r="N9876" i="6"/>
  <c r="N9877" i="6"/>
  <c r="N9878" i="6"/>
  <c r="N9879" i="6"/>
  <c r="N9880" i="6"/>
  <c r="K9880" i="6" s="1"/>
  <c r="N9881" i="6"/>
  <c r="K9881" i="6" s="1"/>
  <c r="N9882" i="6"/>
  <c r="K9882" i="6" s="1"/>
  <c r="N9883" i="6"/>
  <c r="K9883" i="6" s="1"/>
  <c r="N9884" i="6"/>
  <c r="K9884" i="6" s="1"/>
  <c r="N9885" i="6"/>
  <c r="K9885" i="6" s="1"/>
  <c r="N9886" i="6"/>
  <c r="K9886" i="6" s="1"/>
  <c r="N9887" i="6"/>
  <c r="K9887" i="6" s="1"/>
  <c r="N9888" i="6"/>
  <c r="N9889" i="6"/>
  <c r="N9890" i="6"/>
  <c r="K9890" i="6" s="1"/>
  <c r="N9891" i="6"/>
  <c r="N9892" i="6"/>
  <c r="N9893" i="6"/>
  <c r="N9894" i="6"/>
  <c r="N9895" i="6"/>
  <c r="N9896" i="6"/>
  <c r="K9896" i="6" s="1"/>
  <c r="N9897" i="6"/>
  <c r="K9897" i="6" s="1"/>
  <c r="N9898" i="6"/>
  <c r="K9898" i="6" s="1"/>
  <c r="N9899" i="6"/>
  <c r="K9899" i="6" s="1"/>
  <c r="N9900" i="6"/>
  <c r="K9900" i="6" s="1"/>
  <c r="N9901" i="6"/>
  <c r="K9901" i="6" s="1"/>
  <c r="N9902" i="6"/>
  <c r="K9902" i="6" s="1"/>
  <c r="N9903" i="6"/>
  <c r="K9903" i="6" s="1"/>
  <c r="N9904" i="6"/>
  <c r="N9905" i="6"/>
  <c r="N9906" i="6"/>
  <c r="K9906" i="6" s="1"/>
  <c r="N9907" i="6"/>
  <c r="N9908" i="6"/>
  <c r="N9909" i="6"/>
  <c r="N9910" i="6"/>
  <c r="N9911" i="6"/>
  <c r="N9912" i="6"/>
  <c r="K9912" i="6" s="1"/>
  <c r="N9913" i="6"/>
  <c r="K9913" i="6" s="1"/>
  <c r="N9914" i="6"/>
  <c r="K9914" i="6" s="1"/>
  <c r="N9915" i="6"/>
  <c r="K9915" i="6" s="1"/>
  <c r="N9916" i="6"/>
  <c r="K9916" i="6" s="1"/>
  <c r="N9917" i="6"/>
  <c r="K9917" i="6" s="1"/>
  <c r="N9918" i="6"/>
  <c r="K9918" i="6" s="1"/>
  <c r="N9919" i="6"/>
  <c r="K9919" i="6" s="1"/>
  <c r="N9920" i="6"/>
  <c r="N9921" i="6"/>
  <c r="N9922" i="6"/>
  <c r="K9922" i="6" s="1"/>
  <c r="N9923" i="6"/>
  <c r="N9924" i="6"/>
  <c r="N9925" i="6"/>
  <c r="N9926" i="6"/>
  <c r="N9927" i="6"/>
  <c r="N9928" i="6"/>
  <c r="K9928" i="6" s="1"/>
  <c r="N9929" i="6"/>
  <c r="K9929" i="6" s="1"/>
  <c r="N9930" i="6"/>
  <c r="K9930" i="6" s="1"/>
  <c r="N9931" i="6"/>
  <c r="K9931" i="6" s="1"/>
  <c r="N9932" i="6"/>
  <c r="K9932" i="6" s="1"/>
  <c r="N9933" i="6"/>
  <c r="K9933" i="6" s="1"/>
  <c r="N9934" i="6"/>
  <c r="K9934" i="6" s="1"/>
  <c r="N9935" i="6"/>
  <c r="K9935" i="6" s="1"/>
  <c r="N9936" i="6"/>
  <c r="N9937" i="6"/>
  <c r="N9938" i="6"/>
  <c r="K9938" i="6" s="1"/>
  <c r="N9939" i="6"/>
  <c r="N9940" i="6"/>
  <c r="N9941" i="6"/>
  <c r="N9942" i="6"/>
  <c r="N9943" i="6"/>
  <c r="N9944" i="6"/>
  <c r="K9944" i="6" s="1"/>
  <c r="N9945" i="6"/>
  <c r="K9945" i="6" s="1"/>
  <c r="N9946" i="6"/>
  <c r="K9946" i="6" s="1"/>
  <c r="N9947" i="6"/>
  <c r="K9947" i="6" s="1"/>
  <c r="N9948" i="6"/>
  <c r="K9948" i="6" s="1"/>
  <c r="N9949" i="6"/>
  <c r="K9949" i="6" s="1"/>
  <c r="N9950" i="6"/>
  <c r="K9950" i="6" s="1"/>
  <c r="N9951" i="6"/>
  <c r="K9951" i="6" s="1"/>
  <c r="N9952" i="6"/>
  <c r="N9953" i="6"/>
  <c r="N9954" i="6"/>
  <c r="K9954" i="6" s="1"/>
  <c r="N9955" i="6"/>
  <c r="N9956" i="6"/>
  <c r="N9957" i="6"/>
  <c r="N9958" i="6"/>
  <c r="N9959" i="6"/>
  <c r="N9960" i="6"/>
  <c r="K9960" i="6" s="1"/>
  <c r="N9961" i="6"/>
  <c r="K9961" i="6" s="1"/>
  <c r="N9962" i="6"/>
  <c r="K9962" i="6" s="1"/>
  <c r="N9963" i="6"/>
  <c r="K9963" i="6" s="1"/>
  <c r="N9964" i="6"/>
  <c r="K9964" i="6" s="1"/>
  <c r="N9965" i="6"/>
  <c r="K9965" i="6" s="1"/>
  <c r="N9966" i="6"/>
  <c r="K9966" i="6" s="1"/>
  <c r="N9967" i="6"/>
  <c r="K9967" i="6" s="1"/>
  <c r="N9968" i="6"/>
  <c r="N9969" i="6"/>
  <c r="N9970" i="6"/>
  <c r="K9970" i="6" s="1"/>
  <c r="N9971" i="6"/>
  <c r="N9972" i="6"/>
  <c r="N9973" i="6"/>
  <c r="N9974" i="6"/>
  <c r="N9975" i="6"/>
  <c r="N9976" i="6"/>
  <c r="K9976" i="6" s="1"/>
  <c r="N9977" i="6"/>
  <c r="K9977" i="6" s="1"/>
  <c r="N9978" i="6"/>
  <c r="K9978" i="6" s="1"/>
  <c r="N9979" i="6"/>
  <c r="K9979" i="6" s="1"/>
  <c r="N9980" i="6"/>
  <c r="K9980" i="6" s="1"/>
  <c r="N9981" i="6"/>
  <c r="K9981" i="6" s="1"/>
  <c r="N9982" i="6"/>
  <c r="K9982" i="6" s="1"/>
  <c r="N9983" i="6"/>
  <c r="K9983" i="6" s="1"/>
  <c r="N9984" i="6"/>
  <c r="N9985" i="6"/>
  <c r="N9986" i="6"/>
  <c r="K9986" i="6" s="1"/>
  <c r="N9987" i="6"/>
  <c r="N9988" i="6"/>
  <c r="N9989" i="6"/>
  <c r="N9990" i="6"/>
  <c r="N9991" i="6"/>
  <c r="N9992" i="6"/>
  <c r="K9992" i="6" s="1"/>
  <c r="N9993" i="6"/>
  <c r="K9993" i="6" s="1"/>
  <c r="N9994" i="6"/>
  <c r="K9994" i="6" s="1"/>
  <c r="N9995" i="6"/>
  <c r="K9995" i="6" s="1"/>
  <c r="N9996" i="6"/>
  <c r="K9996" i="6" s="1"/>
  <c r="N9997" i="6"/>
  <c r="K9997" i="6" s="1"/>
  <c r="N9998" i="6"/>
  <c r="K9998" i="6" s="1"/>
  <c r="N9999" i="6"/>
  <c r="K9999" i="6" s="1"/>
  <c r="N10000" i="6"/>
  <c r="N10001" i="6"/>
  <c r="N10002" i="6"/>
  <c r="K10002" i="6" s="1"/>
  <c r="N10003" i="6"/>
  <c r="N10004" i="6"/>
  <c r="N10005" i="6"/>
  <c r="N10006" i="6"/>
  <c r="N10007" i="6"/>
  <c r="N10008" i="6"/>
  <c r="K10008" i="6" s="1"/>
  <c r="N10009" i="6"/>
  <c r="K10009" i="6" s="1"/>
  <c r="N10010" i="6"/>
  <c r="K10010" i="6" s="1"/>
  <c r="N10011" i="6"/>
  <c r="K10011" i="6" s="1"/>
  <c r="N10012" i="6"/>
  <c r="K10012" i="6" s="1"/>
  <c r="N10013" i="6"/>
  <c r="K10013" i="6" s="1"/>
  <c r="N10014" i="6"/>
  <c r="K10014" i="6" s="1"/>
  <c r="N10015" i="6"/>
  <c r="K10015" i="6" s="1"/>
  <c r="N10016" i="6"/>
  <c r="N10017" i="6"/>
  <c r="N10018" i="6"/>
  <c r="K10018" i="6" s="1"/>
  <c r="N10019" i="6"/>
  <c r="N10020" i="6"/>
  <c r="N10021" i="6"/>
  <c r="N10022" i="6"/>
  <c r="N10023" i="6"/>
  <c r="N10024" i="6"/>
  <c r="K10024" i="6" s="1"/>
  <c r="N10025" i="6"/>
  <c r="K10025" i="6" s="1"/>
  <c r="N10026" i="6"/>
  <c r="K10026" i="6" s="1"/>
  <c r="N10027" i="6"/>
  <c r="K10027" i="6" s="1"/>
  <c r="N10028" i="6"/>
  <c r="K10028" i="6" s="1"/>
  <c r="N10029" i="6"/>
  <c r="K10029" i="6" s="1"/>
  <c r="N10030" i="6"/>
  <c r="K10030" i="6" s="1"/>
  <c r="N10031" i="6"/>
  <c r="K10031" i="6" s="1"/>
  <c r="N10032" i="6"/>
  <c r="N10033" i="6"/>
  <c r="N10034" i="6"/>
  <c r="K10034" i="6" s="1"/>
  <c r="N10035" i="6"/>
  <c r="N10036" i="6"/>
  <c r="N10037" i="6"/>
  <c r="N10038" i="6"/>
  <c r="N10039" i="6"/>
  <c r="N10040" i="6"/>
  <c r="K10040" i="6" s="1"/>
  <c r="N10041" i="6"/>
  <c r="K10041" i="6" s="1"/>
  <c r="N10042" i="6"/>
  <c r="K10042" i="6" s="1"/>
  <c r="N10043" i="6"/>
  <c r="K10043" i="6" s="1"/>
  <c r="N10044" i="6"/>
  <c r="K10044" i="6" s="1"/>
  <c r="N10045" i="6"/>
  <c r="K10045" i="6" s="1"/>
  <c r="N10046" i="6"/>
  <c r="K10046" i="6" s="1"/>
  <c r="N10047" i="6"/>
  <c r="K10047" i="6" s="1"/>
  <c r="N10048" i="6"/>
  <c r="N10049" i="6"/>
  <c r="N10050" i="6"/>
  <c r="K10050" i="6" s="1"/>
  <c r="N10051" i="6"/>
  <c r="N10052" i="6"/>
  <c r="N10053" i="6"/>
  <c r="N10054" i="6"/>
  <c r="N10055" i="6"/>
  <c r="N10056" i="6"/>
  <c r="K10056" i="6" s="1"/>
  <c r="N10057" i="6"/>
  <c r="K10057" i="6" s="1"/>
  <c r="N10058" i="6"/>
  <c r="K10058" i="6" s="1"/>
  <c r="N10059" i="6"/>
  <c r="K10059" i="6" s="1"/>
  <c r="N10060" i="6"/>
  <c r="K10060" i="6" s="1"/>
  <c r="N10061" i="6"/>
  <c r="K10061" i="6" s="1"/>
  <c r="N10062" i="6"/>
  <c r="K10062" i="6" s="1"/>
  <c r="N10063" i="6"/>
  <c r="K10063" i="6" s="1"/>
  <c r="N10064" i="6"/>
  <c r="N10065" i="6"/>
  <c r="N10066" i="6"/>
  <c r="K10066" i="6" s="1"/>
  <c r="N10067" i="6"/>
  <c r="N10068" i="6"/>
  <c r="N10069" i="6"/>
  <c r="N10070" i="6"/>
  <c r="N10071" i="6"/>
  <c r="N10072" i="6"/>
  <c r="K10072" i="6" s="1"/>
  <c r="N10073" i="6"/>
  <c r="K10073" i="6" s="1"/>
  <c r="N10074" i="6"/>
  <c r="K10074" i="6" s="1"/>
  <c r="N10075" i="6"/>
  <c r="K10075" i="6" s="1"/>
  <c r="N10076" i="6"/>
  <c r="K10076" i="6" s="1"/>
  <c r="N10077" i="6"/>
  <c r="K10077" i="6" s="1"/>
  <c r="N10078" i="6"/>
  <c r="K10078" i="6" s="1"/>
  <c r="N10079" i="6"/>
  <c r="K10079" i="6" s="1"/>
  <c r="N10080" i="6"/>
  <c r="N10081" i="6"/>
  <c r="N10082" i="6"/>
  <c r="K10082" i="6" s="1"/>
  <c r="N10083" i="6"/>
  <c r="N10084" i="6"/>
  <c r="N10085" i="6"/>
  <c r="N10086" i="6"/>
  <c r="N10087" i="6"/>
  <c r="N10088" i="6"/>
  <c r="K10088" i="6" s="1"/>
  <c r="N10089" i="6"/>
  <c r="K10089" i="6" s="1"/>
  <c r="N10090" i="6"/>
  <c r="K10090" i="6" s="1"/>
  <c r="N10091" i="6"/>
  <c r="K10091" i="6" s="1"/>
  <c r="N10092" i="6"/>
  <c r="K10092" i="6" s="1"/>
  <c r="N10093" i="6"/>
  <c r="K10093" i="6" s="1"/>
  <c r="N10094" i="6"/>
  <c r="K10094" i="6" s="1"/>
  <c r="N10095" i="6"/>
  <c r="K10095" i="6" s="1"/>
  <c r="N10096" i="6"/>
  <c r="N10097" i="6"/>
  <c r="N10098" i="6"/>
  <c r="K10098" i="6" s="1"/>
  <c r="N10099" i="6"/>
  <c r="N10100" i="6"/>
  <c r="N10101" i="6"/>
  <c r="N10102" i="6"/>
  <c r="N10103" i="6"/>
  <c r="N10104" i="6"/>
  <c r="K10104" i="6" s="1"/>
  <c r="N10105" i="6"/>
  <c r="K10105" i="6" s="1"/>
  <c r="N10106" i="6"/>
  <c r="K10106" i="6" s="1"/>
  <c r="N10107" i="6"/>
  <c r="K10107" i="6" s="1"/>
  <c r="N10108" i="6"/>
  <c r="K10108" i="6" s="1"/>
  <c r="N10109" i="6"/>
  <c r="K10109" i="6" s="1"/>
  <c r="N10110" i="6"/>
  <c r="K10110" i="6" s="1"/>
  <c r="N10111" i="6"/>
  <c r="K10111" i="6" s="1"/>
  <c r="N10112" i="6"/>
  <c r="N10113" i="6"/>
  <c r="N10114" i="6"/>
  <c r="K10114" i="6" s="1"/>
  <c r="N10115" i="6"/>
  <c r="N10116" i="6"/>
  <c r="N10117" i="6"/>
  <c r="N10118" i="6"/>
  <c r="N10119" i="6"/>
  <c r="N10120" i="6"/>
  <c r="K10120" i="6" s="1"/>
  <c r="N10121" i="6"/>
  <c r="K10121" i="6" s="1"/>
  <c r="N10122" i="6"/>
  <c r="K10122" i="6" s="1"/>
  <c r="N10123" i="6"/>
  <c r="K10123" i="6" s="1"/>
  <c r="N10124" i="6"/>
  <c r="K10124" i="6" s="1"/>
  <c r="N10125" i="6"/>
  <c r="K10125" i="6" s="1"/>
  <c r="N10126" i="6"/>
  <c r="K10126" i="6" s="1"/>
  <c r="N10127" i="6"/>
  <c r="K10127" i="6" s="1"/>
  <c r="N10128" i="6"/>
  <c r="N10129" i="6"/>
  <c r="N10130" i="6"/>
  <c r="K10130" i="6" s="1"/>
  <c r="N10131" i="6"/>
  <c r="N10132" i="6"/>
  <c r="N10133" i="6"/>
  <c r="N10134" i="6"/>
  <c r="N10135" i="6"/>
  <c r="N10136" i="6"/>
  <c r="K10136" i="6" s="1"/>
  <c r="N10137" i="6"/>
  <c r="K10137" i="6" s="1"/>
  <c r="N10138" i="6"/>
  <c r="K10138" i="6" s="1"/>
  <c r="N10139" i="6"/>
  <c r="K10139" i="6" s="1"/>
  <c r="N10140" i="6"/>
  <c r="K10140" i="6" s="1"/>
  <c r="N10141" i="6"/>
  <c r="K10141" i="6" s="1"/>
  <c r="N10142" i="6"/>
  <c r="K10142" i="6" s="1"/>
  <c r="N10143" i="6"/>
  <c r="K10143" i="6" s="1"/>
  <c r="N10144" i="6"/>
  <c r="N10145" i="6"/>
  <c r="N10146" i="6"/>
  <c r="K10146" i="6" s="1"/>
  <c r="N10147" i="6"/>
  <c r="N10148" i="6"/>
  <c r="N10149" i="6"/>
  <c r="N10150" i="6"/>
  <c r="N10151" i="6"/>
  <c r="N10152" i="6"/>
  <c r="K10152" i="6" s="1"/>
  <c r="N10153" i="6"/>
  <c r="K10153" i="6" s="1"/>
  <c r="N10154" i="6"/>
  <c r="K10154" i="6" s="1"/>
  <c r="N10155" i="6"/>
  <c r="K10155" i="6" s="1"/>
  <c r="N10156" i="6"/>
  <c r="K10156" i="6" s="1"/>
  <c r="N10157" i="6"/>
  <c r="K10157" i="6" s="1"/>
  <c r="N10158" i="6"/>
  <c r="K10158" i="6" s="1"/>
  <c r="N10159" i="6"/>
  <c r="K10159" i="6" s="1"/>
  <c r="N10160" i="6"/>
  <c r="N10161" i="6"/>
  <c r="N10162" i="6"/>
  <c r="K10162" i="6" s="1"/>
  <c r="N10163" i="6"/>
  <c r="N10164" i="6"/>
  <c r="N10165" i="6"/>
  <c r="N10166" i="6"/>
  <c r="N10167" i="6"/>
  <c r="N10168" i="6"/>
  <c r="K10168" i="6" s="1"/>
  <c r="N10169" i="6"/>
  <c r="K10169" i="6" s="1"/>
  <c r="N10170" i="6"/>
  <c r="K10170" i="6" s="1"/>
  <c r="N10171" i="6"/>
  <c r="K10171" i="6" s="1"/>
  <c r="N10172" i="6"/>
  <c r="K10172" i="6" s="1"/>
  <c r="N10173" i="6"/>
  <c r="K10173" i="6" s="1"/>
  <c r="N10174" i="6"/>
  <c r="K10174" i="6" s="1"/>
  <c r="N10175" i="6"/>
  <c r="K10175" i="6" s="1"/>
  <c r="N10176" i="6"/>
  <c r="N10177" i="6"/>
  <c r="N10178" i="6"/>
  <c r="K10178" i="6" s="1"/>
  <c r="N10179" i="6"/>
  <c r="N10180" i="6"/>
  <c r="N10181" i="6"/>
  <c r="N10182" i="6"/>
  <c r="N10183" i="6"/>
  <c r="N10184" i="6"/>
  <c r="K10184" i="6" s="1"/>
  <c r="N10185" i="6"/>
  <c r="K10185" i="6" s="1"/>
  <c r="N10186" i="6"/>
  <c r="K10186" i="6" s="1"/>
  <c r="N10187" i="6"/>
  <c r="K10187" i="6" s="1"/>
  <c r="N10188" i="6"/>
  <c r="K10188" i="6" s="1"/>
  <c r="N10189" i="6"/>
  <c r="K10189" i="6" s="1"/>
  <c r="N10190" i="6"/>
  <c r="K10190" i="6" s="1"/>
  <c r="N10191" i="6"/>
  <c r="K10191" i="6" s="1"/>
  <c r="N10192" i="6"/>
  <c r="N10193" i="6"/>
  <c r="N10194" i="6"/>
  <c r="K10194" i="6" s="1"/>
  <c r="N10195" i="6"/>
  <c r="N10196" i="6"/>
  <c r="N10197" i="6"/>
  <c r="N10198" i="6"/>
  <c r="N10199" i="6"/>
  <c r="N10200" i="6"/>
  <c r="K10200" i="6" s="1"/>
  <c r="N10201" i="6"/>
  <c r="K10201" i="6" s="1"/>
  <c r="N10202" i="6"/>
  <c r="K10202" i="6" s="1"/>
  <c r="N10203" i="6"/>
  <c r="K10203" i="6" s="1"/>
  <c r="N10204" i="6"/>
  <c r="K10204" i="6" s="1"/>
  <c r="N10205" i="6"/>
  <c r="K10205" i="6" s="1"/>
  <c r="N10206" i="6"/>
  <c r="K10206" i="6" s="1"/>
  <c r="N10207" i="6"/>
  <c r="K10207" i="6" s="1"/>
  <c r="N10208" i="6"/>
  <c r="N10209" i="6"/>
  <c r="N10210" i="6"/>
  <c r="K10210" i="6" s="1"/>
  <c r="N10211" i="6"/>
  <c r="N10212" i="6"/>
  <c r="N10213" i="6"/>
  <c r="N10214" i="6"/>
  <c r="N10215" i="6"/>
  <c r="N10216" i="6"/>
  <c r="K10216" i="6" s="1"/>
  <c r="N10217" i="6"/>
  <c r="K10217" i="6" s="1"/>
  <c r="N10218" i="6"/>
  <c r="K10218" i="6" s="1"/>
  <c r="N10219" i="6"/>
  <c r="K10219" i="6" s="1"/>
  <c r="N10220" i="6"/>
  <c r="K10220" i="6" s="1"/>
  <c r="N10221" i="6"/>
  <c r="K10221" i="6" s="1"/>
  <c r="N10222" i="6"/>
  <c r="K10222" i="6" s="1"/>
  <c r="N10223" i="6"/>
  <c r="K10223" i="6" s="1"/>
  <c r="N10224" i="6"/>
  <c r="N10225" i="6"/>
  <c r="N10226" i="6"/>
  <c r="K10226" i="6" s="1"/>
  <c r="N10227" i="6"/>
  <c r="N10228" i="6"/>
  <c r="N10229" i="6"/>
  <c r="N10230" i="6"/>
  <c r="N10231" i="6"/>
  <c r="N10232" i="6"/>
  <c r="K10232" i="6" s="1"/>
  <c r="N10233" i="6"/>
  <c r="K10233" i="6" s="1"/>
  <c r="N10234" i="6"/>
  <c r="K10234" i="6" s="1"/>
  <c r="N10235" i="6"/>
  <c r="K10235" i="6" s="1"/>
  <c r="N10236" i="6"/>
  <c r="K10236" i="6" s="1"/>
  <c r="N10237" i="6"/>
  <c r="K10237" i="6" s="1"/>
  <c r="N10238" i="6"/>
  <c r="K10238" i="6" s="1"/>
  <c r="N10239" i="6"/>
  <c r="K10239" i="6" s="1"/>
  <c r="N10240" i="6"/>
  <c r="N10241" i="6"/>
  <c r="N10242" i="6"/>
  <c r="K10242" i="6" s="1"/>
  <c r="N10243" i="6"/>
  <c r="N10244" i="6"/>
  <c r="N10245" i="6"/>
  <c r="N10246" i="6"/>
  <c r="N10247" i="6"/>
  <c r="N10248" i="6"/>
  <c r="K10248" i="6" s="1"/>
  <c r="N10249" i="6"/>
  <c r="K10249" i="6" s="1"/>
  <c r="N10250" i="6"/>
  <c r="K10250" i="6" s="1"/>
  <c r="N10251" i="6"/>
  <c r="K10251" i="6" s="1"/>
  <c r="N10252" i="6"/>
  <c r="K10252" i="6" s="1"/>
  <c r="N10253" i="6"/>
  <c r="K10253" i="6" s="1"/>
  <c r="N10254" i="6"/>
  <c r="K10254" i="6" s="1"/>
  <c r="N10255" i="6"/>
  <c r="K10255" i="6" s="1"/>
  <c r="N10256" i="6"/>
  <c r="N10257" i="6"/>
  <c r="N10258" i="6"/>
  <c r="K10258" i="6" s="1"/>
  <c r="N10259" i="6"/>
  <c r="N10260" i="6"/>
  <c r="N10261" i="6"/>
  <c r="N10262" i="6"/>
  <c r="N10263" i="6"/>
  <c r="N10264" i="6"/>
  <c r="K10264" i="6" s="1"/>
  <c r="N10265" i="6"/>
  <c r="K10265" i="6" s="1"/>
  <c r="N10266" i="6"/>
  <c r="K10266" i="6" s="1"/>
  <c r="N10267" i="6"/>
  <c r="K10267" i="6" s="1"/>
  <c r="N10268" i="6"/>
  <c r="K10268" i="6" s="1"/>
  <c r="N10269" i="6"/>
  <c r="K10269" i="6" s="1"/>
  <c r="N10270" i="6"/>
  <c r="K10270" i="6" s="1"/>
  <c r="N10271" i="6"/>
  <c r="K10271" i="6" s="1"/>
  <c r="N10272" i="6"/>
  <c r="N10273" i="6"/>
  <c r="N10274" i="6"/>
  <c r="K10274" i="6" s="1"/>
  <c r="N10275" i="6"/>
  <c r="N10276" i="6"/>
  <c r="N10277" i="6"/>
  <c r="N10278" i="6"/>
  <c r="N10279" i="6"/>
  <c r="N10280" i="6"/>
  <c r="K10280" i="6" s="1"/>
  <c r="N10281" i="6"/>
  <c r="K10281" i="6" s="1"/>
  <c r="N10282" i="6"/>
  <c r="K10282" i="6" s="1"/>
  <c r="N10283" i="6"/>
  <c r="K10283" i="6" s="1"/>
  <c r="N10284" i="6"/>
  <c r="K10284" i="6" s="1"/>
  <c r="N10285" i="6"/>
  <c r="K10285" i="6" s="1"/>
  <c r="N10286" i="6"/>
  <c r="K10286" i="6" s="1"/>
  <c r="N10287" i="6"/>
  <c r="K10287" i="6" s="1"/>
  <c r="N10288" i="6"/>
  <c r="N10289" i="6"/>
  <c r="N10290" i="6"/>
  <c r="K10290" i="6" s="1"/>
  <c r="N10291" i="6"/>
  <c r="N10292" i="6"/>
  <c r="N10293" i="6"/>
  <c r="N10294" i="6"/>
  <c r="N10295" i="6"/>
  <c r="N10296" i="6"/>
  <c r="K10296" i="6" s="1"/>
  <c r="N10297" i="6"/>
  <c r="K10297" i="6" s="1"/>
  <c r="N10298" i="6"/>
  <c r="K10298" i="6" s="1"/>
  <c r="N10299" i="6"/>
  <c r="K10299" i="6" s="1"/>
  <c r="N10300" i="6"/>
  <c r="K10300" i="6" s="1"/>
  <c r="N10301" i="6"/>
  <c r="K10301" i="6" s="1"/>
  <c r="N10302" i="6"/>
  <c r="K10302" i="6" s="1"/>
  <c r="N10303" i="6"/>
  <c r="K10303" i="6" s="1"/>
  <c r="N10304" i="6"/>
  <c r="N10305" i="6"/>
  <c r="N10306" i="6"/>
  <c r="K10306" i="6" s="1"/>
  <c r="N10307" i="6"/>
  <c r="N10308" i="6"/>
  <c r="N10309" i="6"/>
  <c r="N10310" i="6"/>
  <c r="N10311" i="6"/>
  <c r="N10312" i="6"/>
  <c r="K10312" i="6" s="1"/>
  <c r="N10313" i="6"/>
  <c r="K10313" i="6" s="1"/>
  <c r="N10314" i="6"/>
  <c r="K10314" i="6" s="1"/>
  <c r="N10315" i="6"/>
  <c r="K10315" i="6" s="1"/>
  <c r="N10316" i="6"/>
  <c r="K10316" i="6" s="1"/>
  <c r="N10317" i="6"/>
  <c r="K10317" i="6" s="1"/>
  <c r="N10318" i="6"/>
  <c r="K10318" i="6" s="1"/>
  <c r="N10319" i="6"/>
  <c r="K10319" i="6" s="1"/>
  <c r="N10320" i="6"/>
  <c r="N10321" i="6"/>
  <c r="N10322" i="6"/>
  <c r="K10322" i="6" s="1"/>
  <c r="N10323" i="6"/>
  <c r="N10324" i="6"/>
  <c r="N10325" i="6"/>
  <c r="N10326" i="6"/>
  <c r="N10327" i="6"/>
  <c r="N10328" i="6"/>
  <c r="K10328" i="6" s="1"/>
  <c r="N10329" i="6"/>
  <c r="K10329" i="6" s="1"/>
  <c r="N10330" i="6"/>
  <c r="K10330" i="6" s="1"/>
  <c r="N10331" i="6"/>
  <c r="K10331" i="6" s="1"/>
  <c r="N10332" i="6"/>
  <c r="K10332" i="6" s="1"/>
  <c r="N10333" i="6"/>
  <c r="K10333" i="6" s="1"/>
  <c r="N10334" i="6"/>
  <c r="K10334" i="6" s="1"/>
  <c r="N10335" i="6"/>
  <c r="K10335" i="6" s="1"/>
  <c r="N10336" i="6"/>
  <c r="N10337" i="6"/>
  <c r="N10338" i="6"/>
  <c r="K10338" i="6" s="1"/>
  <c r="N10339" i="6"/>
  <c r="N10340" i="6"/>
  <c r="N10341" i="6"/>
  <c r="N10342" i="6"/>
  <c r="N10343" i="6"/>
  <c r="N10344" i="6"/>
  <c r="K10344" i="6" s="1"/>
  <c r="N10345" i="6"/>
  <c r="K10345" i="6" s="1"/>
  <c r="N10346" i="6"/>
  <c r="K10346" i="6" s="1"/>
  <c r="N10347" i="6"/>
  <c r="K10347" i="6" s="1"/>
  <c r="N10348" i="6"/>
  <c r="K10348" i="6" s="1"/>
  <c r="N10349" i="6"/>
  <c r="K10349" i="6" s="1"/>
  <c r="N10350" i="6"/>
  <c r="K10350" i="6" s="1"/>
  <c r="N10351" i="6"/>
  <c r="K10351" i="6" s="1"/>
  <c r="N10352" i="6"/>
  <c r="N10353" i="6"/>
  <c r="N10354" i="6"/>
  <c r="K10354" i="6" s="1"/>
  <c r="N10355" i="6"/>
  <c r="N10356" i="6"/>
  <c r="N10357" i="6"/>
  <c r="N10358" i="6"/>
  <c r="N10359" i="6"/>
  <c r="N10360" i="6"/>
  <c r="K10360" i="6" s="1"/>
  <c r="N10361" i="6"/>
  <c r="K10361" i="6" s="1"/>
  <c r="N10362" i="6"/>
  <c r="K10362" i="6" s="1"/>
  <c r="N10363" i="6"/>
  <c r="K10363" i="6" s="1"/>
  <c r="N10364" i="6"/>
  <c r="K10364" i="6" s="1"/>
  <c r="N10365" i="6"/>
  <c r="K10365" i="6" s="1"/>
  <c r="N10366" i="6"/>
  <c r="K10366" i="6" s="1"/>
  <c r="N10367" i="6"/>
  <c r="K10367" i="6" s="1"/>
  <c r="N10368" i="6"/>
  <c r="N10369" i="6"/>
  <c r="N10370" i="6"/>
  <c r="K10370" i="6" s="1"/>
  <c r="N10371" i="6"/>
  <c r="N10372" i="6"/>
  <c r="N10373" i="6"/>
  <c r="N10374" i="6"/>
  <c r="N10375" i="6"/>
  <c r="N10376" i="6"/>
  <c r="K10376" i="6" s="1"/>
  <c r="N10377" i="6"/>
  <c r="K10377" i="6" s="1"/>
  <c r="N10378" i="6"/>
  <c r="K10378" i="6" s="1"/>
  <c r="N10379" i="6"/>
  <c r="K10379" i="6" s="1"/>
  <c r="N10380" i="6"/>
  <c r="K10380" i="6" s="1"/>
  <c r="N10381" i="6"/>
  <c r="K10381" i="6" s="1"/>
  <c r="N10382" i="6"/>
  <c r="K10382" i="6" s="1"/>
  <c r="N10383" i="6"/>
  <c r="K10383" i="6" s="1"/>
  <c r="N10384" i="6"/>
  <c r="N10385" i="6"/>
  <c r="N10386" i="6"/>
  <c r="K10386" i="6" s="1"/>
  <c r="N10387" i="6"/>
  <c r="N10388" i="6"/>
  <c r="N10389" i="6"/>
  <c r="N10390" i="6"/>
  <c r="N10391" i="6"/>
  <c r="N10392" i="6"/>
  <c r="K10392" i="6" s="1"/>
  <c r="N10393" i="6"/>
  <c r="K10393" i="6" s="1"/>
  <c r="N10394" i="6"/>
  <c r="K10394" i="6" s="1"/>
  <c r="N10395" i="6"/>
  <c r="K10395" i="6" s="1"/>
  <c r="N10396" i="6"/>
  <c r="K10396" i="6" s="1"/>
  <c r="N10397" i="6"/>
  <c r="K10397" i="6" s="1"/>
  <c r="N10398" i="6"/>
  <c r="K10398" i="6" s="1"/>
  <c r="N10399" i="6"/>
  <c r="K10399" i="6" s="1"/>
  <c r="N10400" i="6"/>
  <c r="N10401" i="6"/>
  <c r="N10402" i="6"/>
  <c r="K10402" i="6" s="1"/>
  <c r="N10403" i="6"/>
  <c r="N10404" i="6"/>
  <c r="N10405" i="6"/>
  <c r="N10406" i="6"/>
  <c r="N10407" i="6"/>
  <c r="N10408" i="6"/>
  <c r="K10408" i="6" s="1"/>
  <c r="N10409" i="6"/>
  <c r="K10409" i="6" s="1"/>
  <c r="N10410" i="6"/>
  <c r="K10410" i="6" s="1"/>
  <c r="N10411" i="6"/>
  <c r="K10411" i="6" s="1"/>
  <c r="N10412" i="6"/>
  <c r="K10412" i="6" s="1"/>
  <c r="N10413" i="6"/>
  <c r="K10413" i="6" s="1"/>
  <c r="N10414" i="6"/>
  <c r="K10414" i="6" s="1"/>
  <c r="N10415" i="6"/>
  <c r="K10415" i="6" s="1"/>
  <c r="N10416" i="6"/>
  <c r="N10417" i="6"/>
  <c r="N10418" i="6"/>
  <c r="K10418" i="6" s="1"/>
  <c r="N10419" i="6"/>
  <c r="N10420" i="6"/>
  <c r="N10421" i="6"/>
  <c r="N10422" i="6"/>
  <c r="N10423" i="6"/>
  <c r="N10424" i="6"/>
  <c r="K10424" i="6" s="1"/>
  <c r="N10425" i="6"/>
  <c r="K10425" i="6" s="1"/>
  <c r="N10426" i="6"/>
  <c r="K10426" i="6" s="1"/>
  <c r="N10427" i="6"/>
  <c r="K10427" i="6" s="1"/>
  <c r="N10428" i="6"/>
  <c r="K10428" i="6" s="1"/>
  <c r="N10429" i="6"/>
  <c r="K10429" i="6" s="1"/>
  <c r="N10430" i="6"/>
  <c r="K10430" i="6" s="1"/>
  <c r="N10431" i="6"/>
  <c r="K10431" i="6" s="1"/>
  <c r="N10432" i="6"/>
  <c r="N10433" i="6"/>
  <c r="N10434" i="6"/>
  <c r="K10434" i="6" s="1"/>
  <c r="N10435" i="6"/>
  <c r="N10436" i="6"/>
  <c r="N10437" i="6"/>
  <c r="N10438" i="6"/>
  <c r="N10439" i="6"/>
  <c r="N10440" i="6"/>
  <c r="K10440" i="6" s="1"/>
  <c r="N10441" i="6"/>
  <c r="K10441" i="6" s="1"/>
  <c r="N10442" i="6"/>
  <c r="K10442" i="6" s="1"/>
  <c r="N10443" i="6"/>
  <c r="K10443" i="6" s="1"/>
  <c r="N10444" i="6"/>
  <c r="K10444" i="6" s="1"/>
  <c r="N10445" i="6"/>
  <c r="K10445" i="6" s="1"/>
  <c r="N10446" i="6"/>
  <c r="K10446" i="6" s="1"/>
  <c r="N10447" i="6"/>
  <c r="K10447" i="6" s="1"/>
  <c r="N10448" i="6"/>
  <c r="N10449" i="6"/>
  <c r="N10450" i="6"/>
  <c r="K10450" i="6" s="1"/>
  <c r="N10451" i="6"/>
  <c r="N10452" i="6"/>
  <c r="N10453" i="6"/>
  <c r="N10454" i="6"/>
  <c r="N10455" i="6"/>
  <c r="N10456" i="6"/>
  <c r="K10456" i="6" s="1"/>
  <c r="N10457" i="6"/>
  <c r="K10457" i="6" s="1"/>
  <c r="N10458" i="6"/>
  <c r="K10458" i="6" s="1"/>
  <c r="N10459" i="6"/>
  <c r="K10459" i="6" s="1"/>
  <c r="N10460" i="6"/>
  <c r="K10460" i="6" s="1"/>
  <c r="N10461" i="6"/>
  <c r="K10461" i="6" s="1"/>
  <c r="N10462" i="6"/>
  <c r="K10462" i="6" s="1"/>
  <c r="N10463" i="6"/>
  <c r="K10463" i="6" s="1"/>
  <c r="N10464" i="6"/>
  <c r="N10465" i="6"/>
  <c r="N10466" i="6"/>
  <c r="K10466" i="6" s="1"/>
  <c r="N10467" i="6"/>
  <c r="N10468" i="6"/>
  <c r="N10469" i="6"/>
  <c r="N10470" i="6"/>
  <c r="N10471" i="6"/>
  <c r="N10472" i="6"/>
  <c r="K10472" i="6" s="1"/>
  <c r="N10473" i="6"/>
  <c r="K10473" i="6" s="1"/>
  <c r="N10474" i="6"/>
  <c r="K10474" i="6" s="1"/>
  <c r="N10475" i="6"/>
  <c r="K10475" i="6" s="1"/>
  <c r="N10476" i="6"/>
  <c r="K10476" i="6" s="1"/>
  <c r="N10477" i="6"/>
  <c r="K10477" i="6" s="1"/>
  <c r="N10478" i="6"/>
  <c r="K10478" i="6" s="1"/>
  <c r="N10479" i="6"/>
  <c r="K10479" i="6" s="1"/>
  <c r="N10480" i="6"/>
  <c r="N10481" i="6"/>
  <c r="N10482" i="6"/>
  <c r="K10482" i="6" s="1"/>
  <c r="N10483" i="6"/>
  <c r="N10484" i="6"/>
  <c r="N10485" i="6"/>
  <c r="N10486" i="6"/>
  <c r="N10487" i="6"/>
  <c r="N10488" i="6"/>
  <c r="K10488" i="6" s="1"/>
  <c r="N10489" i="6"/>
  <c r="K10489" i="6" s="1"/>
  <c r="N10490" i="6"/>
  <c r="K10490" i="6" s="1"/>
  <c r="N10491" i="6"/>
  <c r="K10491" i="6" s="1"/>
  <c r="N10492" i="6"/>
  <c r="K10492" i="6" s="1"/>
  <c r="N10493" i="6"/>
  <c r="K10493" i="6" s="1"/>
  <c r="N10494" i="6"/>
  <c r="K10494" i="6" s="1"/>
  <c r="N10495" i="6"/>
  <c r="K10495" i="6" s="1"/>
  <c r="N10496" i="6"/>
  <c r="N10497" i="6"/>
  <c r="N10498" i="6"/>
  <c r="K10498" i="6" s="1"/>
  <c r="N10499" i="6"/>
  <c r="N10500" i="6"/>
  <c r="N10501" i="6"/>
  <c r="N10502" i="6"/>
  <c r="N10503" i="6"/>
  <c r="N10504" i="6"/>
  <c r="K10504" i="6" s="1"/>
  <c r="N10505" i="6"/>
  <c r="K10505" i="6" s="1"/>
  <c r="N10506" i="6"/>
  <c r="K10506" i="6" s="1"/>
  <c r="N10507" i="6"/>
  <c r="K10507" i="6" s="1"/>
  <c r="N10508" i="6"/>
  <c r="K10508" i="6" s="1"/>
  <c r="N10509" i="6"/>
  <c r="K10509" i="6" s="1"/>
  <c r="N10510" i="6"/>
  <c r="K10510" i="6" s="1"/>
  <c r="N10511" i="6"/>
  <c r="K10511" i="6" s="1"/>
  <c r="N10512" i="6"/>
  <c r="N10513" i="6"/>
  <c r="N10514" i="6"/>
  <c r="K10514" i="6" s="1"/>
  <c r="N10515" i="6"/>
  <c r="N10516" i="6"/>
  <c r="N10517" i="6"/>
  <c r="N10518" i="6"/>
  <c r="N10519" i="6"/>
  <c r="N10520" i="6"/>
  <c r="K10520" i="6" s="1"/>
  <c r="N10521" i="6"/>
  <c r="K10521" i="6" s="1"/>
  <c r="N10522" i="6"/>
  <c r="K10522" i="6" s="1"/>
  <c r="N10523" i="6"/>
  <c r="K10523" i="6" s="1"/>
  <c r="N10524" i="6"/>
  <c r="K10524" i="6" s="1"/>
  <c r="N10525" i="6"/>
  <c r="K10525" i="6" s="1"/>
  <c r="N10526" i="6"/>
  <c r="K10526" i="6" s="1"/>
  <c r="N10527" i="6"/>
  <c r="K10527" i="6" s="1"/>
  <c r="N10528" i="6"/>
  <c r="N10529" i="6"/>
  <c r="N10530" i="6"/>
  <c r="K10530" i="6" s="1"/>
  <c r="N10531" i="6"/>
  <c r="N10532" i="6"/>
  <c r="N10533" i="6"/>
  <c r="N10534" i="6"/>
  <c r="N10535" i="6"/>
  <c r="N10536" i="6"/>
  <c r="N10537" i="6"/>
  <c r="K10537" i="6" s="1"/>
  <c r="N10538" i="6"/>
  <c r="K10538" i="6" s="1"/>
  <c r="N10539" i="6"/>
  <c r="K10539" i="6" s="1"/>
  <c r="N10540" i="6"/>
  <c r="K10540" i="6" s="1"/>
  <c r="N10541" i="6"/>
  <c r="K10541" i="6" s="1"/>
  <c r="N10542" i="6"/>
  <c r="K10542" i="6" s="1"/>
  <c r="N10543" i="6"/>
  <c r="K10543" i="6" s="1"/>
  <c r="N10544" i="6"/>
  <c r="N10545" i="6"/>
  <c r="N10546" i="6"/>
  <c r="K10546" i="6" s="1"/>
  <c r="N10547" i="6"/>
  <c r="N10548" i="6"/>
  <c r="N10549" i="6"/>
  <c r="N10550" i="6"/>
  <c r="N10551" i="6"/>
  <c r="N10552" i="6"/>
  <c r="K10552" i="6" s="1"/>
  <c r="N10553" i="6"/>
  <c r="K10553" i="6" s="1"/>
  <c r="N10554" i="6"/>
  <c r="K10554" i="6" s="1"/>
  <c r="N10555" i="6"/>
  <c r="K10555" i="6" s="1"/>
  <c r="N10556" i="6"/>
  <c r="K10556" i="6" s="1"/>
  <c r="N10557" i="6"/>
  <c r="K10557" i="6" s="1"/>
  <c r="N10558" i="6"/>
  <c r="K10558" i="6" s="1"/>
  <c r="N10559" i="6"/>
  <c r="K10559" i="6" s="1"/>
  <c r="N10560" i="6"/>
  <c r="N10561" i="6"/>
  <c r="N10562" i="6"/>
  <c r="K10562" i="6" s="1"/>
  <c r="N10563" i="6"/>
  <c r="N10564" i="6"/>
  <c r="N10565" i="6"/>
  <c r="N10566" i="6"/>
  <c r="N10567" i="6"/>
  <c r="N10568" i="6"/>
  <c r="K10568" i="6" s="1"/>
  <c r="N10569" i="6"/>
  <c r="K10569" i="6" s="1"/>
  <c r="N10570" i="6"/>
  <c r="K10570" i="6" s="1"/>
  <c r="N10571" i="6"/>
  <c r="K10571" i="6" s="1"/>
  <c r="N10572" i="6"/>
  <c r="K10572" i="6" s="1"/>
  <c r="N10573" i="6"/>
  <c r="K10573" i="6" s="1"/>
  <c r="N10574" i="6"/>
  <c r="K10574" i="6" s="1"/>
  <c r="N10575" i="6"/>
  <c r="K10575" i="6" s="1"/>
  <c r="N10576" i="6"/>
  <c r="N10577" i="6"/>
  <c r="N10578" i="6"/>
  <c r="K10578" i="6" s="1"/>
  <c r="N10579" i="6"/>
  <c r="N10580" i="6"/>
  <c r="N10581" i="6"/>
  <c r="N10582" i="6"/>
  <c r="N10583" i="6"/>
  <c r="N10584" i="6"/>
  <c r="K10584" i="6" s="1"/>
  <c r="N10585" i="6"/>
  <c r="K10585" i="6" s="1"/>
  <c r="N10586" i="6"/>
  <c r="K10586" i="6" s="1"/>
  <c r="N10587" i="6"/>
  <c r="K10587" i="6" s="1"/>
  <c r="N10588" i="6"/>
  <c r="K10588" i="6" s="1"/>
  <c r="N10589" i="6"/>
  <c r="K10589" i="6" s="1"/>
  <c r="N10590" i="6"/>
  <c r="K10590" i="6" s="1"/>
  <c r="N10591" i="6"/>
  <c r="K10591" i="6" s="1"/>
  <c r="N10592" i="6"/>
  <c r="N10593" i="6"/>
  <c r="N10594" i="6"/>
  <c r="K10594" i="6" s="1"/>
  <c r="N10595" i="6"/>
  <c r="N10596" i="6"/>
  <c r="N10597" i="6"/>
  <c r="N10598" i="6"/>
  <c r="N10599" i="6"/>
  <c r="N10600" i="6"/>
  <c r="K10600" i="6" s="1"/>
  <c r="N10601" i="6"/>
  <c r="K10601" i="6" s="1"/>
  <c r="N10602" i="6"/>
  <c r="K10602" i="6" s="1"/>
  <c r="N10603" i="6"/>
  <c r="K10603" i="6" s="1"/>
  <c r="N10604" i="6"/>
  <c r="K10604" i="6" s="1"/>
  <c r="N10605" i="6"/>
  <c r="K10605" i="6" s="1"/>
  <c r="N10606" i="6"/>
  <c r="K10606" i="6" s="1"/>
  <c r="N10607" i="6"/>
  <c r="K10607" i="6" s="1"/>
  <c r="N10608" i="6"/>
  <c r="N10609" i="6"/>
  <c r="N10610" i="6"/>
  <c r="K10610" i="6" s="1"/>
  <c r="N10611" i="6"/>
  <c r="N10612" i="6"/>
  <c r="N10613" i="6"/>
  <c r="N10614" i="6"/>
  <c r="N10615" i="6"/>
  <c r="N10616" i="6"/>
  <c r="K10616" i="6" s="1"/>
  <c r="N10617" i="6"/>
  <c r="K10617" i="6" s="1"/>
  <c r="N10618" i="6"/>
  <c r="K10618" i="6" s="1"/>
  <c r="N10619" i="6"/>
  <c r="K10619" i="6" s="1"/>
  <c r="N10620" i="6"/>
  <c r="K10620" i="6" s="1"/>
  <c r="N10621" i="6"/>
  <c r="K10621" i="6" s="1"/>
  <c r="N10622" i="6"/>
  <c r="K10622" i="6" s="1"/>
  <c r="N10623" i="6"/>
  <c r="K10623" i="6" s="1"/>
  <c r="N10624" i="6"/>
  <c r="N10625" i="6"/>
  <c r="N10626" i="6"/>
  <c r="K10626" i="6" s="1"/>
  <c r="N10627" i="6"/>
  <c r="N10628" i="6"/>
  <c r="N10629" i="6"/>
  <c r="N10630" i="6"/>
  <c r="N10631" i="6"/>
  <c r="N10632" i="6"/>
  <c r="K10632" i="6" s="1"/>
  <c r="N10633" i="6"/>
  <c r="K10633" i="6" s="1"/>
  <c r="N10634" i="6"/>
  <c r="K10634" i="6" s="1"/>
  <c r="N10635" i="6"/>
  <c r="K10635" i="6" s="1"/>
  <c r="N10636" i="6"/>
  <c r="K10636" i="6" s="1"/>
  <c r="N10637" i="6"/>
  <c r="K10637" i="6" s="1"/>
  <c r="N10638" i="6"/>
  <c r="K10638" i="6" s="1"/>
  <c r="N10639" i="6"/>
  <c r="K10639" i="6" s="1"/>
  <c r="N10640" i="6"/>
  <c r="N10641" i="6"/>
  <c r="N10642" i="6"/>
  <c r="K10642" i="6" s="1"/>
  <c r="N10643" i="6"/>
  <c r="N10644" i="6"/>
  <c r="N10645" i="6"/>
  <c r="N10646" i="6"/>
  <c r="N10647" i="6"/>
  <c r="N10648" i="6"/>
  <c r="K10648" i="6" s="1"/>
  <c r="N10649" i="6"/>
  <c r="K10649" i="6" s="1"/>
  <c r="N10650" i="6"/>
  <c r="K10650" i="6" s="1"/>
  <c r="N10651" i="6"/>
  <c r="K10651" i="6" s="1"/>
  <c r="N10652" i="6"/>
  <c r="K10652" i="6" s="1"/>
  <c r="N10653" i="6"/>
  <c r="K10653" i="6" s="1"/>
  <c r="N10654" i="6"/>
  <c r="K10654" i="6" s="1"/>
  <c r="N10655" i="6"/>
  <c r="K10655" i="6" s="1"/>
  <c r="N10656" i="6"/>
  <c r="N10657" i="6"/>
  <c r="N10658" i="6"/>
  <c r="K10658" i="6" s="1"/>
  <c r="N10659" i="6"/>
  <c r="N10660" i="6"/>
  <c r="N10661" i="6"/>
  <c r="N10662" i="6"/>
  <c r="N10663" i="6"/>
  <c r="N10664" i="6"/>
  <c r="K10664" i="6" s="1"/>
  <c r="N10665" i="6"/>
  <c r="K10665" i="6" s="1"/>
  <c r="N10666" i="6"/>
  <c r="K10666" i="6" s="1"/>
  <c r="N10667" i="6"/>
  <c r="K10667" i="6" s="1"/>
  <c r="N10668" i="6"/>
  <c r="K10668" i="6" s="1"/>
  <c r="N10669" i="6"/>
  <c r="K10669" i="6" s="1"/>
  <c r="N10670" i="6"/>
  <c r="K10670" i="6" s="1"/>
  <c r="N10671" i="6"/>
  <c r="K10671" i="6" s="1"/>
  <c r="N10672" i="6"/>
  <c r="N10673" i="6"/>
  <c r="N10674" i="6"/>
  <c r="K10674" i="6" s="1"/>
  <c r="N10675" i="6"/>
  <c r="N10676" i="6"/>
  <c r="N10677" i="6"/>
  <c r="N10678" i="6"/>
  <c r="N10679" i="6"/>
  <c r="N10680" i="6"/>
  <c r="K10680" i="6" s="1"/>
  <c r="N10681" i="6"/>
  <c r="K10681" i="6" s="1"/>
  <c r="N10682" i="6"/>
  <c r="K10682" i="6" s="1"/>
  <c r="N10683" i="6"/>
  <c r="K10683" i="6" s="1"/>
  <c r="N10684" i="6"/>
  <c r="K10684" i="6" s="1"/>
  <c r="N10685" i="6"/>
  <c r="K10685" i="6" s="1"/>
  <c r="N10686" i="6"/>
  <c r="K10686" i="6" s="1"/>
  <c r="N10687" i="6"/>
  <c r="K10687" i="6" s="1"/>
  <c r="N10688" i="6"/>
  <c r="N10689" i="6"/>
  <c r="N10690" i="6"/>
  <c r="K10690" i="6" s="1"/>
  <c r="N10691" i="6"/>
  <c r="N10692" i="6"/>
  <c r="N10693" i="6"/>
  <c r="N10694" i="6"/>
  <c r="N10695" i="6"/>
  <c r="N10696" i="6"/>
  <c r="K10696" i="6" s="1"/>
  <c r="N10697" i="6"/>
  <c r="K10697" i="6" s="1"/>
  <c r="N10698" i="6"/>
  <c r="K10698" i="6" s="1"/>
  <c r="N10699" i="6"/>
  <c r="K10699" i="6" s="1"/>
  <c r="N10700" i="6"/>
  <c r="K10700" i="6" s="1"/>
  <c r="N10701" i="6"/>
  <c r="K10701" i="6" s="1"/>
  <c r="N10702" i="6"/>
  <c r="K10702" i="6" s="1"/>
  <c r="N10703" i="6"/>
  <c r="K10703" i="6" s="1"/>
  <c r="N10704" i="6"/>
  <c r="N10705" i="6"/>
  <c r="N10706" i="6"/>
  <c r="K10706" i="6" s="1"/>
  <c r="N10707" i="6"/>
  <c r="N10708" i="6"/>
  <c r="N10709" i="6"/>
  <c r="N10710" i="6"/>
  <c r="N10711" i="6"/>
  <c r="N10712" i="6"/>
  <c r="K10712" i="6" s="1"/>
  <c r="N10713" i="6"/>
  <c r="K10713" i="6" s="1"/>
  <c r="N10714" i="6"/>
  <c r="K10714" i="6" s="1"/>
  <c r="N10715" i="6"/>
  <c r="K10715" i="6" s="1"/>
  <c r="N10716" i="6"/>
  <c r="K10716" i="6" s="1"/>
  <c r="N10717" i="6"/>
  <c r="K10717" i="6" s="1"/>
  <c r="N10718" i="6"/>
  <c r="K10718" i="6" s="1"/>
  <c r="N10719" i="6"/>
  <c r="K10719" i="6" s="1"/>
  <c r="N10720" i="6"/>
  <c r="N10721" i="6"/>
  <c r="N10722" i="6"/>
  <c r="K10722" i="6" s="1"/>
  <c r="N10723" i="6"/>
  <c r="N10724" i="6"/>
  <c r="N10725" i="6"/>
  <c r="N10726" i="6"/>
  <c r="N10727" i="6"/>
  <c r="N10728" i="6"/>
  <c r="K10728" i="6" s="1"/>
  <c r="N10729" i="6"/>
  <c r="K10729" i="6" s="1"/>
  <c r="N10730" i="6"/>
  <c r="K10730" i="6" s="1"/>
  <c r="N10731" i="6"/>
  <c r="K10731" i="6" s="1"/>
  <c r="N10732" i="6"/>
  <c r="K10732" i="6" s="1"/>
  <c r="N10733" i="6"/>
  <c r="K10733" i="6" s="1"/>
  <c r="N10734" i="6"/>
  <c r="K10734" i="6" s="1"/>
  <c r="N10735" i="6"/>
  <c r="K10735" i="6" s="1"/>
  <c r="N10736" i="6"/>
  <c r="N10737" i="6"/>
  <c r="N10738" i="6"/>
  <c r="K10738" i="6" s="1"/>
  <c r="N10739" i="6"/>
  <c r="N10740" i="6"/>
  <c r="N10741" i="6"/>
  <c r="N10742" i="6"/>
  <c r="N10743" i="6"/>
  <c r="N10744" i="6"/>
  <c r="K10744" i="6" s="1"/>
  <c r="N10745" i="6"/>
  <c r="K10745" i="6" s="1"/>
  <c r="N10746" i="6"/>
  <c r="K10746" i="6" s="1"/>
  <c r="N10747" i="6"/>
  <c r="K10747" i="6" s="1"/>
  <c r="N10748" i="6"/>
  <c r="K10748" i="6" s="1"/>
  <c r="N10749" i="6"/>
  <c r="K10749" i="6" s="1"/>
  <c r="N10750" i="6"/>
  <c r="K10750" i="6" s="1"/>
  <c r="N10751" i="6"/>
  <c r="K10751" i="6" s="1"/>
  <c r="N10752" i="6"/>
  <c r="N10753" i="6"/>
  <c r="N10754" i="6"/>
  <c r="K10754" i="6" s="1"/>
  <c r="N10755" i="6"/>
  <c r="N10756" i="6"/>
  <c r="N10757" i="6"/>
  <c r="N10758" i="6"/>
  <c r="N10759" i="6"/>
  <c r="N10760" i="6"/>
  <c r="K10760" i="6" s="1"/>
  <c r="N10761" i="6"/>
  <c r="K10761" i="6" s="1"/>
  <c r="N10762" i="6"/>
  <c r="K10762" i="6" s="1"/>
  <c r="N10763" i="6"/>
  <c r="K10763" i="6" s="1"/>
  <c r="N10764" i="6"/>
  <c r="K10764" i="6" s="1"/>
  <c r="N10765" i="6"/>
  <c r="K10765" i="6" s="1"/>
  <c r="N10766" i="6"/>
  <c r="K10766" i="6" s="1"/>
  <c r="N10767" i="6"/>
  <c r="K10767" i="6" s="1"/>
  <c r="N10768" i="6"/>
  <c r="N10769" i="6"/>
  <c r="N10770" i="6"/>
  <c r="K10770" i="6" s="1"/>
  <c r="N10771" i="6"/>
  <c r="N10772" i="6"/>
  <c r="N10773" i="6"/>
  <c r="N10774" i="6"/>
  <c r="N10775" i="6"/>
  <c r="N10776" i="6"/>
  <c r="K10776" i="6" s="1"/>
  <c r="N10777" i="6"/>
  <c r="K10777" i="6" s="1"/>
  <c r="N10778" i="6"/>
  <c r="K10778" i="6" s="1"/>
  <c r="N10779" i="6"/>
  <c r="K10779" i="6" s="1"/>
  <c r="N10780" i="6"/>
  <c r="K10780" i="6" s="1"/>
  <c r="N10781" i="6"/>
  <c r="N10782" i="6"/>
  <c r="K10782" i="6" s="1"/>
  <c r="N10783" i="6"/>
  <c r="K10783" i="6" s="1"/>
  <c r="N10784" i="6"/>
  <c r="N10785" i="6"/>
  <c r="N10786" i="6"/>
  <c r="K10786" i="6" s="1"/>
  <c r="N10787" i="6"/>
  <c r="N10788" i="6"/>
  <c r="N10789" i="6"/>
  <c r="N10790" i="6"/>
  <c r="N10791" i="6"/>
  <c r="N10792" i="6"/>
  <c r="K10792" i="6" s="1"/>
  <c r="N10793" i="6"/>
  <c r="K10793" i="6" s="1"/>
  <c r="N10794" i="6"/>
  <c r="K10794" i="6" s="1"/>
  <c r="N10795" i="6"/>
  <c r="K10795" i="6" s="1"/>
  <c r="N10796" i="6"/>
  <c r="K10796" i="6" s="1"/>
  <c r="N10797" i="6"/>
  <c r="K10797" i="6" s="1"/>
  <c r="N10798" i="6"/>
  <c r="K10798" i="6" s="1"/>
  <c r="N10799" i="6"/>
  <c r="K10799" i="6" s="1"/>
  <c r="N10800" i="6"/>
  <c r="N10801" i="6"/>
  <c r="N10802" i="6"/>
  <c r="K10802" i="6" s="1"/>
  <c r="N10803" i="6"/>
  <c r="N10804" i="6"/>
  <c r="N10805" i="6"/>
  <c r="N10806" i="6"/>
  <c r="N10807" i="6"/>
  <c r="N10808" i="6"/>
  <c r="K10808" i="6" s="1"/>
  <c r="N10809" i="6"/>
  <c r="K10809" i="6" s="1"/>
  <c r="N10810" i="6"/>
  <c r="K10810" i="6" s="1"/>
  <c r="N10811" i="6"/>
  <c r="K10811" i="6" s="1"/>
  <c r="N10812" i="6"/>
  <c r="K10812" i="6" s="1"/>
  <c r="N10813" i="6"/>
  <c r="K10813" i="6" s="1"/>
  <c r="N10814" i="6"/>
  <c r="K10814" i="6" s="1"/>
  <c r="N10815" i="6"/>
  <c r="K10815" i="6" s="1"/>
  <c r="N10816" i="6"/>
  <c r="N10817" i="6"/>
  <c r="N10818" i="6"/>
  <c r="K10818" i="6" s="1"/>
  <c r="N10819" i="6"/>
  <c r="N10820" i="6"/>
  <c r="N10821" i="6"/>
  <c r="N10822" i="6"/>
  <c r="N10823" i="6"/>
  <c r="N10824" i="6"/>
  <c r="K10824" i="6" s="1"/>
  <c r="N10825" i="6"/>
  <c r="K10825" i="6" s="1"/>
  <c r="N10826" i="6"/>
  <c r="K10826" i="6" s="1"/>
  <c r="N10827" i="6"/>
  <c r="K10827" i="6" s="1"/>
  <c r="N10828" i="6"/>
  <c r="K10828" i="6" s="1"/>
  <c r="N10829" i="6"/>
  <c r="K10829" i="6" s="1"/>
  <c r="N10830" i="6"/>
  <c r="K10830" i="6" s="1"/>
  <c r="N10831" i="6"/>
  <c r="K10831" i="6" s="1"/>
  <c r="N10832" i="6"/>
  <c r="N10833" i="6"/>
  <c r="N10834" i="6"/>
  <c r="K10834" i="6" s="1"/>
  <c r="N10835" i="6"/>
  <c r="N10836" i="6"/>
  <c r="N10837" i="6"/>
  <c r="N10838" i="6"/>
  <c r="N10839" i="6"/>
  <c r="N10840" i="6"/>
  <c r="K10840" i="6" s="1"/>
  <c r="N10841" i="6"/>
  <c r="K10841" i="6" s="1"/>
  <c r="N10842" i="6"/>
  <c r="K10842" i="6" s="1"/>
  <c r="N10843" i="6"/>
  <c r="K10843" i="6" s="1"/>
  <c r="N10844" i="6"/>
  <c r="K10844" i="6" s="1"/>
  <c r="N10845" i="6"/>
  <c r="K10845" i="6" s="1"/>
  <c r="N10846" i="6"/>
  <c r="K10846" i="6" s="1"/>
  <c r="N10847" i="6"/>
  <c r="K10847" i="6" s="1"/>
  <c r="N10848" i="6"/>
  <c r="N10849" i="6"/>
  <c r="N10850" i="6"/>
  <c r="K10850" i="6" s="1"/>
  <c r="N10851" i="6"/>
  <c r="N10852" i="6"/>
  <c r="N10853" i="6"/>
  <c r="N10854" i="6"/>
  <c r="N10855" i="6"/>
  <c r="N10856" i="6"/>
  <c r="K10856" i="6" s="1"/>
  <c r="N10857" i="6"/>
  <c r="K10857" i="6" s="1"/>
  <c r="N10858" i="6"/>
  <c r="K10858" i="6" s="1"/>
  <c r="N10859" i="6"/>
  <c r="K10859" i="6" s="1"/>
  <c r="N10860" i="6"/>
  <c r="K10860" i="6" s="1"/>
  <c r="N10861" i="6"/>
  <c r="K10861" i="6" s="1"/>
  <c r="N10862" i="6"/>
  <c r="K10862" i="6" s="1"/>
  <c r="N10863" i="6"/>
  <c r="K10863" i="6" s="1"/>
  <c r="N10864" i="6"/>
  <c r="N10865" i="6"/>
  <c r="N10866" i="6"/>
  <c r="K10866" i="6" s="1"/>
  <c r="N10867" i="6"/>
  <c r="N10868" i="6"/>
  <c r="N10869" i="6"/>
  <c r="N10870" i="6"/>
  <c r="N10871" i="6"/>
  <c r="N10872" i="6"/>
  <c r="K10872" i="6" s="1"/>
  <c r="N10873" i="6"/>
  <c r="K10873" i="6" s="1"/>
  <c r="N10874" i="6"/>
  <c r="K10874" i="6" s="1"/>
  <c r="N10875" i="6"/>
  <c r="K10875" i="6" s="1"/>
  <c r="N10876" i="6"/>
  <c r="K10876" i="6" s="1"/>
  <c r="N10877" i="6"/>
  <c r="K10877" i="6" s="1"/>
  <c r="N10878" i="6"/>
  <c r="K10878" i="6" s="1"/>
  <c r="N10879" i="6"/>
  <c r="K10879" i="6" s="1"/>
  <c r="N10880" i="6"/>
  <c r="N10881" i="6"/>
  <c r="N10882" i="6"/>
  <c r="K10882" i="6" s="1"/>
  <c r="N10883" i="6"/>
  <c r="N10884" i="6"/>
  <c r="N10885" i="6"/>
  <c r="N10886" i="6"/>
  <c r="N10887" i="6"/>
  <c r="N10888" i="6"/>
  <c r="K10888" i="6" s="1"/>
  <c r="N10889" i="6"/>
  <c r="K10889" i="6" s="1"/>
  <c r="N10890" i="6"/>
  <c r="K10890" i="6" s="1"/>
  <c r="N10891" i="6"/>
  <c r="K10891" i="6" s="1"/>
  <c r="N10892" i="6"/>
  <c r="K10892" i="6" s="1"/>
  <c r="N10893" i="6"/>
  <c r="K10893" i="6" s="1"/>
  <c r="N10894" i="6"/>
  <c r="K10894" i="6" s="1"/>
  <c r="N10895" i="6"/>
  <c r="K10895" i="6" s="1"/>
  <c r="N10896" i="6"/>
  <c r="N10897" i="6"/>
  <c r="N10898" i="6"/>
  <c r="K10898" i="6" s="1"/>
  <c r="N10899" i="6"/>
  <c r="N10900" i="6"/>
  <c r="N10901" i="6"/>
  <c r="N10902" i="6"/>
  <c r="N10903" i="6"/>
  <c r="N10904" i="6"/>
  <c r="K10904" i="6" s="1"/>
  <c r="N10905" i="6"/>
  <c r="K10905" i="6" s="1"/>
  <c r="N10906" i="6"/>
  <c r="K10906" i="6" s="1"/>
  <c r="N10907" i="6"/>
  <c r="K10907" i="6" s="1"/>
  <c r="N10908" i="6"/>
  <c r="K10908" i="6" s="1"/>
  <c r="N10909" i="6"/>
  <c r="K10909" i="6" s="1"/>
  <c r="N10910" i="6"/>
  <c r="K10910" i="6" s="1"/>
  <c r="N10911" i="6"/>
  <c r="K10911" i="6" s="1"/>
  <c r="N10912" i="6"/>
  <c r="N10913" i="6"/>
  <c r="N10914" i="6"/>
  <c r="K10914" i="6" s="1"/>
  <c r="N10915" i="6"/>
  <c r="N10916" i="6"/>
  <c r="N10917" i="6"/>
  <c r="N10918" i="6"/>
  <c r="N10919" i="6"/>
  <c r="N10920" i="6"/>
  <c r="K10920" i="6" s="1"/>
  <c r="N10921" i="6"/>
  <c r="K10921" i="6" s="1"/>
  <c r="N10922" i="6"/>
  <c r="K10922" i="6" s="1"/>
  <c r="N10923" i="6"/>
  <c r="K10923" i="6" s="1"/>
  <c r="N10924" i="6"/>
  <c r="K10924" i="6" s="1"/>
  <c r="N10925" i="6"/>
  <c r="K10925" i="6" s="1"/>
  <c r="N10926" i="6"/>
  <c r="K10926" i="6" s="1"/>
  <c r="N10927" i="6"/>
  <c r="K10927" i="6" s="1"/>
  <c r="N10928" i="6"/>
  <c r="N10929" i="6"/>
  <c r="N10930" i="6"/>
  <c r="K10930" i="6" s="1"/>
  <c r="N10931" i="6"/>
  <c r="N10932" i="6"/>
  <c r="N10933" i="6"/>
  <c r="N10934" i="6"/>
  <c r="N10935" i="6"/>
  <c r="N10936" i="6"/>
  <c r="K10936" i="6" s="1"/>
  <c r="N10937" i="6"/>
  <c r="K10937" i="6" s="1"/>
  <c r="N10938" i="6"/>
  <c r="K10938" i="6" s="1"/>
  <c r="N10939" i="6"/>
  <c r="K10939" i="6" s="1"/>
  <c r="N10940" i="6"/>
  <c r="K10940" i="6" s="1"/>
  <c r="N10941" i="6"/>
  <c r="K10941" i="6" s="1"/>
  <c r="N10942" i="6"/>
  <c r="K10942" i="6" s="1"/>
  <c r="N10943" i="6"/>
  <c r="K10943" i="6" s="1"/>
  <c r="N10944" i="6"/>
  <c r="N10945" i="6"/>
  <c r="N10946" i="6"/>
  <c r="K10946" i="6" s="1"/>
  <c r="N10947" i="6"/>
  <c r="N10948" i="6"/>
  <c r="N10949" i="6"/>
  <c r="N10950" i="6"/>
  <c r="N10951" i="6"/>
  <c r="N10952" i="6"/>
  <c r="K10952" i="6" s="1"/>
  <c r="N10953" i="6"/>
  <c r="K10953" i="6" s="1"/>
  <c r="N10954" i="6"/>
  <c r="K10954" i="6" s="1"/>
  <c r="N10955" i="6"/>
  <c r="K10955" i="6" s="1"/>
  <c r="N10956" i="6"/>
  <c r="K10956" i="6" s="1"/>
  <c r="N10957" i="6"/>
  <c r="K10957" i="6" s="1"/>
  <c r="N10958" i="6"/>
  <c r="K10958" i="6" s="1"/>
  <c r="N10959" i="6"/>
  <c r="K10959" i="6" s="1"/>
  <c r="N10960" i="6"/>
  <c r="N10961" i="6"/>
  <c r="N10962" i="6"/>
  <c r="K10962" i="6" s="1"/>
  <c r="N10963" i="6"/>
  <c r="N10964" i="6"/>
  <c r="N10965" i="6"/>
  <c r="N10966" i="6"/>
  <c r="N10967" i="6"/>
  <c r="N10968" i="6"/>
  <c r="K10968" i="6" s="1"/>
  <c r="N10969" i="6"/>
  <c r="K10969" i="6" s="1"/>
  <c r="N10970" i="6"/>
  <c r="K10970" i="6" s="1"/>
  <c r="N10971" i="6"/>
  <c r="K10971" i="6" s="1"/>
  <c r="N10972" i="6"/>
  <c r="K10972" i="6" s="1"/>
  <c r="N10973" i="6"/>
  <c r="K10973" i="6" s="1"/>
  <c r="N10974" i="6"/>
  <c r="K10974" i="6" s="1"/>
  <c r="N10975" i="6"/>
  <c r="K10975" i="6" s="1"/>
  <c r="N10976" i="6"/>
  <c r="N10977" i="6"/>
  <c r="N10978" i="6"/>
  <c r="K10978" i="6" s="1"/>
  <c r="N10979" i="6"/>
  <c r="N10980" i="6"/>
  <c r="N10981" i="6"/>
  <c r="N10982" i="6"/>
  <c r="N10983" i="6"/>
  <c r="N10984" i="6"/>
  <c r="K10984" i="6" s="1"/>
  <c r="N10985" i="6"/>
  <c r="K10985" i="6" s="1"/>
  <c r="N10986" i="6"/>
  <c r="K10986" i="6" s="1"/>
  <c r="N10987" i="6"/>
  <c r="K10987" i="6" s="1"/>
  <c r="N10988" i="6"/>
  <c r="K10988" i="6" s="1"/>
  <c r="N10989" i="6"/>
  <c r="K10989" i="6" s="1"/>
  <c r="N10990" i="6"/>
  <c r="K10990" i="6" s="1"/>
  <c r="N10991" i="6"/>
  <c r="K10991" i="6" s="1"/>
  <c r="N10992" i="6"/>
  <c r="N10993" i="6"/>
  <c r="N10994" i="6"/>
  <c r="K10994" i="6" s="1"/>
  <c r="N10995" i="6"/>
  <c r="N10996" i="6"/>
  <c r="N10997" i="6"/>
  <c r="N10998" i="6"/>
  <c r="N10999" i="6"/>
  <c r="N11000" i="6"/>
  <c r="K11000" i="6" s="1"/>
  <c r="N11001" i="6"/>
  <c r="K11001" i="6" s="1"/>
  <c r="N11002" i="6"/>
  <c r="K11002" i="6" s="1"/>
  <c r="N11003" i="6"/>
  <c r="K11003" i="6" s="1"/>
  <c r="N11004" i="6"/>
  <c r="K11004" i="6" s="1"/>
  <c r="N11005" i="6"/>
  <c r="K11005" i="6" s="1"/>
  <c r="N11006" i="6"/>
  <c r="K11006" i="6" s="1"/>
  <c r="N11007" i="6"/>
  <c r="K11007" i="6" s="1"/>
  <c r="N11008" i="6"/>
  <c r="N11009" i="6"/>
  <c r="N11010" i="6"/>
  <c r="K11010" i="6" s="1"/>
  <c r="N11011" i="6"/>
  <c r="N11012" i="6"/>
  <c r="N11013" i="6"/>
  <c r="N11014" i="6"/>
  <c r="N11015" i="6"/>
  <c r="N11016" i="6"/>
  <c r="N11017" i="6"/>
  <c r="K11017" i="6" s="1"/>
  <c r="N11018" i="6"/>
  <c r="K11018" i="6" s="1"/>
  <c r="N11019" i="6"/>
  <c r="K11019" i="6" s="1"/>
  <c r="N11020" i="6"/>
  <c r="K11020" i="6" s="1"/>
  <c r="N11021" i="6"/>
  <c r="K11021" i="6" s="1"/>
  <c r="N11022" i="6"/>
  <c r="K11022" i="6" s="1"/>
  <c r="N11023" i="6"/>
  <c r="K11023" i="6" s="1"/>
  <c r="N11024" i="6"/>
  <c r="N11025" i="6"/>
  <c r="N11026" i="6"/>
  <c r="K11026" i="6" s="1"/>
  <c r="N11027" i="6"/>
  <c r="N11028" i="6"/>
  <c r="N11029" i="6"/>
  <c r="N11030" i="6"/>
  <c r="N11031" i="6"/>
  <c r="N11032" i="6"/>
  <c r="K11032" i="6" s="1"/>
  <c r="N11033" i="6"/>
  <c r="K11033" i="6" s="1"/>
  <c r="N11034" i="6"/>
  <c r="K11034" i="6" s="1"/>
  <c r="N11035" i="6"/>
  <c r="N11036" i="6"/>
  <c r="K11036" i="6" s="1"/>
  <c r="N11037" i="6"/>
  <c r="K11037" i="6" s="1"/>
  <c r="N11038" i="6"/>
  <c r="K11038" i="6" s="1"/>
  <c r="N11039" i="6"/>
  <c r="K11039" i="6" s="1"/>
  <c r="N11040" i="6"/>
  <c r="N11041" i="6"/>
  <c r="N11042" i="6"/>
  <c r="K11042" i="6" s="1"/>
  <c r="N11043" i="6"/>
  <c r="N11044" i="6"/>
  <c r="N11045" i="6"/>
  <c r="N11046" i="6"/>
  <c r="N11047" i="6"/>
  <c r="N11048" i="6"/>
  <c r="N11049" i="6"/>
  <c r="K11049" i="6" s="1"/>
  <c r="N11050" i="6"/>
  <c r="K11050" i="6" s="1"/>
  <c r="N11051" i="6"/>
  <c r="N11052" i="6"/>
  <c r="K11052" i="6" s="1"/>
  <c r="N11053" i="6"/>
  <c r="K11053" i="6" s="1"/>
  <c r="N11054" i="6"/>
  <c r="K11054" i="6" s="1"/>
  <c r="N11055" i="6"/>
  <c r="K11055" i="6" s="1"/>
  <c r="N11056" i="6"/>
  <c r="N11057" i="6"/>
  <c r="N11058" i="6"/>
  <c r="K11058" i="6" s="1"/>
  <c r="N11059" i="6"/>
  <c r="N11060" i="6"/>
  <c r="N11061" i="6"/>
  <c r="N11062" i="6"/>
  <c r="N11063" i="6"/>
  <c r="N11064" i="6"/>
  <c r="N11065" i="6"/>
  <c r="K11065" i="6" s="1"/>
  <c r="N11066" i="6"/>
  <c r="K11066" i="6" s="1"/>
  <c r="N11067" i="6"/>
  <c r="N11068" i="6"/>
  <c r="K11068" i="6" s="1"/>
  <c r="N11069" i="6"/>
  <c r="K11069" i="6" s="1"/>
  <c r="N11070" i="6"/>
  <c r="K11070" i="6" s="1"/>
  <c r="N11071" i="6"/>
  <c r="K11071" i="6" s="1"/>
  <c r="N11072" i="6"/>
  <c r="N11073" i="6"/>
  <c r="N11074" i="6"/>
  <c r="K11074" i="6" s="1"/>
  <c r="N11075" i="6"/>
  <c r="N11076" i="6"/>
  <c r="N11077" i="6"/>
  <c r="N11078" i="6"/>
  <c r="N11079" i="6"/>
  <c r="N11080" i="6"/>
  <c r="N11081" i="6"/>
  <c r="K11081" i="6" s="1"/>
  <c r="N11082" i="6"/>
  <c r="K11082" i="6" s="1"/>
  <c r="N11083" i="6"/>
  <c r="N11084" i="6"/>
  <c r="K11084" i="6" s="1"/>
  <c r="N11085" i="6"/>
  <c r="K11085" i="6" s="1"/>
  <c r="N11086" i="6"/>
  <c r="K11086" i="6" s="1"/>
  <c r="N11087" i="6"/>
  <c r="K11087" i="6" s="1"/>
  <c r="N11088" i="6"/>
  <c r="N11089" i="6"/>
  <c r="N11090" i="6"/>
  <c r="K11090" i="6" s="1"/>
  <c r="N11091" i="6"/>
  <c r="N11092" i="6"/>
  <c r="N11093" i="6"/>
  <c r="N11094" i="6"/>
  <c r="N11095" i="6"/>
  <c r="N11096" i="6"/>
  <c r="N11097" i="6"/>
  <c r="K11097" i="6" s="1"/>
  <c r="N11098" i="6"/>
  <c r="K11098" i="6" s="1"/>
  <c r="N11099" i="6"/>
  <c r="N11100" i="6"/>
  <c r="K11100" i="6" s="1"/>
  <c r="N11101" i="6"/>
  <c r="K11101" i="6" s="1"/>
  <c r="N11102" i="6"/>
  <c r="K11102" i="6" s="1"/>
  <c r="N11103" i="6"/>
  <c r="K11103" i="6" s="1"/>
  <c r="N11104" i="6"/>
  <c r="N11105" i="6"/>
  <c r="N11106" i="6"/>
  <c r="K11106" i="6" s="1"/>
  <c r="N11107" i="6"/>
  <c r="N11108" i="6"/>
  <c r="N11109" i="6"/>
  <c r="N11110" i="6"/>
  <c r="N11111" i="6"/>
  <c r="N11112" i="6"/>
  <c r="N11113" i="6"/>
  <c r="K11113" i="6" s="1"/>
  <c r="N11114" i="6"/>
  <c r="K11114" i="6" s="1"/>
  <c r="N11115" i="6"/>
  <c r="N11116" i="6"/>
  <c r="K11116" i="6" s="1"/>
  <c r="N11117" i="6"/>
  <c r="K11117" i="6" s="1"/>
  <c r="N11118" i="6"/>
  <c r="K11118" i="6" s="1"/>
  <c r="N11119" i="6"/>
  <c r="K11119" i="6" s="1"/>
  <c r="N11120" i="6"/>
  <c r="N11121" i="6"/>
  <c r="N11122" i="6"/>
  <c r="K11122" i="6" s="1"/>
  <c r="N11123" i="6"/>
  <c r="N11124" i="6"/>
  <c r="N11125" i="6"/>
  <c r="N11126" i="6"/>
  <c r="N11127" i="6"/>
  <c r="N11128" i="6"/>
  <c r="N11129" i="6"/>
  <c r="K11129" i="6" s="1"/>
  <c r="N11130" i="6"/>
  <c r="K11130" i="6" s="1"/>
  <c r="N11131" i="6"/>
  <c r="N11132" i="6"/>
  <c r="K11132" i="6" s="1"/>
  <c r="N11133" i="6"/>
  <c r="K11133" i="6" s="1"/>
  <c r="N11134" i="6"/>
  <c r="K11134" i="6" s="1"/>
  <c r="N11135" i="6"/>
  <c r="K11135" i="6" s="1"/>
  <c r="N11136" i="6"/>
  <c r="N11137" i="6"/>
  <c r="N11138" i="6"/>
  <c r="K11138" i="6" s="1"/>
  <c r="N11139" i="6"/>
  <c r="N11140" i="6"/>
  <c r="N11141" i="6"/>
  <c r="N11142" i="6"/>
  <c r="N11143" i="6"/>
  <c r="N11144" i="6"/>
  <c r="N11145" i="6"/>
  <c r="K11145" i="6" s="1"/>
  <c r="N11146" i="6"/>
  <c r="K11146" i="6" s="1"/>
  <c r="N11147" i="6"/>
  <c r="K11147" i="6" s="1"/>
  <c r="N11148" i="6"/>
  <c r="K11148" i="6" s="1"/>
  <c r="N11149" i="6"/>
  <c r="K11149" i="6" s="1"/>
  <c r="N11150" i="6"/>
  <c r="K11150" i="6" s="1"/>
  <c r="N11151" i="6"/>
  <c r="K11151" i="6" s="1"/>
  <c r="N11152" i="6"/>
  <c r="N11153" i="6"/>
  <c r="N11154" i="6"/>
  <c r="K11154" i="6" s="1"/>
  <c r="N11155" i="6"/>
  <c r="N11156" i="6"/>
  <c r="N11157" i="6"/>
  <c r="N11158" i="6"/>
  <c r="N11159" i="6"/>
  <c r="N11160" i="6"/>
  <c r="N11161" i="6"/>
  <c r="K11161" i="6" s="1"/>
  <c r="N11162" i="6"/>
  <c r="K11162" i="6" s="1"/>
  <c r="N11163" i="6"/>
  <c r="N11164" i="6"/>
  <c r="K11164" i="6" s="1"/>
  <c r="N11165" i="6"/>
  <c r="K11165" i="6" s="1"/>
  <c r="N11166" i="6"/>
  <c r="K11166" i="6" s="1"/>
  <c r="N11167" i="6"/>
  <c r="K11167" i="6" s="1"/>
  <c r="N11168" i="6"/>
  <c r="N11169" i="6"/>
  <c r="N11170" i="6"/>
  <c r="K11170" i="6" s="1"/>
  <c r="N11171" i="6"/>
  <c r="N11172" i="6"/>
  <c r="N11173" i="6"/>
  <c r="N11174" i="6"/>
  <c r="N11175" i="6"/>
  <c r="N11176" i="6"/>
  <c r="N11177" i="6"/>
  <c r="K11177" i="6" s="1"/>
  <c r="N11178" i="6"/>
  <c r="K11178" i="6" s="1"/>
  <c r="N11179" i="6"/>
  <c r="N11180" i="6"/>
  <c r="K11180" i="6" s="1"/>
  <c r="N11181" i="6"/>
  <c r="K11181" i="6" s="1"/>
  <c r="N11182" i="6"/>
  <c r="K11182" i="6" s="1"/>
  <c r="N11183" i="6"/>
  <c r="K11183" i="6" s="1"/>
  <c r="N11184" i="6"/>
  <c r="N11185" i="6"/>
  <c r="N11186" i="6"/>
  <c r="K11186" i="6" s="1"/>
  <c r="N11187" i="6"/>
  <c r="N11188" i="6"/>
  <c r="N11189" i="6"/>
  <c r="N11190" i="6"/>
  <c r="N11191" i="6"/>
  <c r="N11192" i="6"/>
  <c r="N11193" i="6"/>
  <c r="K11193" i="6" s="1"/>
  <c r="N11194" i="6"/>
  <c r="K11194" i="6" s="1"/>
  <c r="N11195" i="6"/>
  <c r="N11196" i="6"/>
  <c r="K11196" i="6" s="1"/>
  <c r="N11197" i="6"/>
  <c r="K11197" i="6" s="1"/>
  <c r="N11198" i="6"/>
  <c r="K11198" i="6" s="1"/>
  <c r="N11199" i="6"/>
  <c r="K11199" i="6" s="1"/>
  <c r="N11200" i="6"/>
  <c r="N11201" i="6"/>
  <c r="N11202" i="6"/>
  <c r="K11202" i="6" s="1"/>
  <c r="N11203" i="6"/>
  <c r="N11204" i="6"/>
  <c r="N11205" i="6"/>
  <c r="N11206" i="6"/>
  <c r="N11207" i="6"/>
  <c r="N11208" i="6"/>
  <c r="N11209" i="6"/>
  <c r="K11209" i="6" s="1"/>
  <c r="N11210" i="6"/>
  <c r="K11210" i="6" s="1"/>
  <c r="N11211" i="6"/>
  <c r="N11212" i="6"/>
  <c r="K11212" i="6" s="1"/>
  <c r="N11213" i="6"/>
  <c r="K11213" i="6" s="1"/>
  <c r="N11214" i="6"/>
  <c r="K11214" i="6" s="1"/>
  <c r="N11215" i="6"/>
  <c r="K11215" i="6" s="1"/>
  <c r="N11216" i="6"/>
  <c r="N11217" i="6"/>
  <c r="N11218" i="6"/>
  <c r="K11218" i="6" s="1"/>
  <c r="N11219" i="6"/>
  <c r="N11220" i="6"/>
  <c r="N11221" i="6"/>
  <c r="N11222" i="6"/>
  <c r="N11223" i="6"/>
  <c r="N11224" i="6"/>
  <c r="N11225" i="6"/>
  <c r="K11225" i="6" s="1"/>
  <c r="N11226" i="6"/>
  <c r="K11226" i="6" s="1"/>
  <c r="N11227" i="6"/>
  <c r="N11228" i="6"/>
  <c r="K11228" i="6" s="1"/>
  <c r="N11229" i="6"/>
  <c r="K11229" i="6" s="1"/>
  <c r="N11230" i="6"/>
  <c r="K11230" i="6" s="1"/>
  <c r="N11231" i="6"/>
  <c r="K11231" i="6" s="1"/>
  <c r="N11232" i="6"/>
  <c r="N11233" i="6"/>
  <c r="N11234" i="6"/>
  <c r="K11234" i="6" s="1"/>
  <c r="N11235" i="6"/>
  <c r="N11236" i="6"/>
  <c r="N11237" i="6"/>
  <c r="N11238" i="6"/>
  <c r="N11239" i="6"/>
  <c r="N11240" i="6"/>
  <c r="K11240" i="6" s="1"/>
  <c r="N11241" i="6"/>
  <c r="K11241" i="6" s="1"/>
  <c r="N11242" i="6"/>
  <c r="K11242" i="6" s="1"/>
  <c r="N11243" i="6"/>
  <c r="N11244" i="6"/>
  <c r="K11244" i="6" s="1"/>
  <c r="N11245" i="6"/>
  <c r="K11245" i="6" s="1"/>
  <c r="N11246" i="6"/>
  <c r="K11246" i="6" s="1"/>
  <c r="N11247" i="6"/>
  <c r="K11247" i="6" s="1"/>
  <c r="N11248" i="6"/>
  <c r="N11249" i="6"/>
  <c r="N11250" i="6"/>
  <c r="K11250" i="6" s="1"/>
  <c r="N11251" i="6"/>
  <c r="N11252" i="6"/>
  <c r="N11253" i="6"/>
  <c r="N11254" i="6"/>
  <c r="N11255" i="6"/>
  <c r="N11256" i="6"/>
  <c r="K11256" i="6" s="1"/>
  <c r="N11257" i="6"/>
  <c r="K11257" i="6" s="1"/>
  <c r="N11258" i="6"/>
  <c r="K11258" i="6" s="1"/>
  <c r="N11259" i="6"/>
  <c r="N11260" i="6"/>
  <c r="K11260" i="6" s="1"/>
  <c r="N11261" i="6"/>
  <c r="K11261" i="6" s="1"/>
  <c r="N11262" i="6"/>
  <c r="K11262" i="6" s="1"/>
  <c r="N11263" i="6"/>
  <c r="K11263" i="6" s="1"/>
  <c r="N11264" i="6"/>
  <c r="N11265" i="6"/>
  <c r="N11266" i="6"/>
  <c r="K11266" i="6" s="1"/>
  <c r="N11267" i="6"/>
  <c r="N11268" i="6"/>
  <c r="N11269" i="6"/>
  <c r="N11270" i="6"/>
  <c r="N11271" i="6"/>
  <c r="N11272" i="6"/>
  <c r="K11272" i="6" s="1"/>
  <c r="N11273" i="6"/>
  <c r="K11273" i="6" s="1"/>
  <c r="N11274" i="6"/>
  <c r="K11274" i="6" s="1"/>
  <c r="N11275" i="6"/>
  <c r="N11276" i="6"/>
  <c r="K11276" i="6" s="1"/>
  <c r="N11277" i="6"/>
  <c r="K11277" i="6" s="1"/>
  <c r="N11278" i="6"/>
  <c r="K11278" i="6" s="1"/>
  <c r="N11279" i="6"/>
  <c r="K11279" i="6" s="1"/>
  <c r="N11280" i="6"/>
  <c r="N11281" i="6"/>
  <c r="N11282" i="6"/>
  <c r="K11282" i="6" s="1"/>
  <c r="N11283" i="6"/>
  <c r="N11284" i="6"/>
  <c r="N11285" i="6"/>
  <c r="N11286" i="6"/>
  <c r="N11287" i="6"/>
  <c r="N11288" i="6"/>
  <c r="K11288" i="6" s="1"/>
  <c r="N11289" i="6"/>
  <c r="K11289" i="6" s="1"/>
  <c r="N11290" i="6"/>
  <c r="K11290" i="6" s="1"/>
  <c r="N11291" i="6"/>
  <c r="K11291" i="6" s="1"/>
  <c r="N11292" i="6"/>
  <c r="K11292" i="6" s="1"/>
  <c r="N11293" i="6"/>
  <c r="K11293" i="6" s="1"/>
  <c r="N11294" i="6"/>
  <c r="K11294" i="6" s="1"/>
  <c r="N11295" i="6"/>
  <c r="K11295" i="6" s="1"/>
  <c r="N11296" i="6"/>
  <c r="N11297" i="6"/>
  <c r="N11298" i="6"/>
  <c r="K11298" i="6" s="1"/>
  <c r="N11299" i="6"/>
  <c r="N11300" i="6"/>
  <c r="N11301" i="6"/>
  <c r="N11302" i="6"/>
  <c r="N11303" i="6"/>
  <c r="N11304" i="6"/>
  <c r="N11305" i="6"/>
  <c r="K11305" i="6" s="1"/>
  <c r="N11306" i="6"/>
  <c r="K11306" i="6" s="1"/>
  <c r="N11307" i="6"/>
  <c r="K11307" i="6" s="1"/>
  <c r="N11308" i="6"/>
  <c r="K11308" i="6" s="1"/>
  <c r="N11309" i="6"/>
  <c r="K11309" i="6" s="1"/>
  <c r="N11310" i="6"/>
  <c r="K11310" i="6" s="1"/>
  <c r="N11311" i="6"/>
  <c r="K11311" i="6" s="1"/>
  <c r="N11312" i="6"/>
  <c r="N11313" i="6"/>
  <c r="N11314" i="6"/>
  <c r="K11314" i="6" s="1"/>
  <c r="N11315" i="6"/>
  <c r="N11316" i="6"/>
  <c r="N11317" i="6"/>
  <c r="N11318" i="6"/>
  <c r="N11319" i="6"/>
  <c r="N11320" i="6"/>
  <c r="N11321" i="6"/>
  <c r="K11321" i="6" s="1"/>
  <c r="N11322" i="6"/>
  <c r="K11322" i="6" s="1"/>
  <c r="N11323" i="6"/>
  <c r="N11324" i="6"/>
  <c r="K11324" i="6" s="1"/>
  <c r="N11325" i="6"/>
  <c r="K11325" i="6" s="1"/>
  <c r="N11326" i="6"/>
  <c r="K11326" i="6" s="1"/>
  <c r="N11327" i="6"/>
  <c r="K11327" i="6" s="1"/>
  <c r="N11328" i="6"/>
  <c r="N11329" i="6"/>
  <c r="N11330" i="6"/>
  <c r="K11330" i="6" s="1"/>
  <c r="N11331" i="6"/>
  <c r="N11332" i="6"/>
  <c r="N11333" i="6"/>
  <c r="N11334" i="6"/>
  <c r="N11335" i="6"/>
  <c r="N11336" i="6"/>
  <c r="N11337" i="6"/>
  <c r="K11337" i="6" s="1"/>
  <c r="N11338" i="6"/>
  <c r="K11338" i="6" s="1"/>
  <c r="N11339" i="6"/>
  <c r="N11340" i="6"/>
  <c r="K11340" i="6" s="1"/>
  <c r="N11341" i="6"/>
  <c r="K11341" i="6" s="1"/>
  <c r="N11342" i="6"/>
  <c r="K11342" i="6" s="1"/>
  <c r="N11343" i="6"/>
  <c r="K11343" i="6" s="1"/>
  <c r="N11344" i="6"/>
  <c r="N11345" i="6"/>
  <c r="N11346" i="6"/>
  <c r="K11346" i="6" s="1"/>
  <c r="N11347" i="6"/>
  <c r="N11348" i="6"/>
  <c r="N11349" i="6"/>
  <c r="N11350" i="6"/>
  <c r="N11351" i="6"/>
  <c r="N11352" i="6"/>
  <c r="N11353" i="6"/>
  <c r="K11353" i="6" s="1"/>
  <c r="N11354" i="6"/>
  <c r="K11354" i="6" s="1"/>
  <c r="N11355" i="6"/>
  <c r="N11356" i="6"/>
  <c r="K11356" i="6" s="1"/>
  <c r="N11357" i="6"/>
  <c r="K11357" i="6" s="1"/>
  <c r="N11358" i="6"/>
  <c r="K11358" i="6" s="1"/>
  <c r="N11359" i="6"/>
  <c r="K11359" i="6" s="1"/>
  <c r="N11360" i="6"/>
  <c r="N11361" i="6"/>
  <c r="N11362" i="6"/>
  <c r="K11362" i="6" s="1"/>
  <c r="N11363" i="6"/>
  <c r="N11364" i="6"/>
  <c r="N11365" i="6"/>
  <c r="N11366" i="6"/>
  <c r="N11367" i="6"/>
  <c r="N11368" i="6"/>
  <c r="N11369" i="6"/>
  <c r="K11369" i="6" s="1"/>
  <c r="N11370" i="6"/>
  <c r="K11370" i="6" s="1"/>
  <c r="N11371" i="6"/>
  <c r="N11372" i="6"/>
  <c r="K11372" i="6" s="1"/>
  <c r="N11373" i="6"/>
  <c r="K11373" i="6" s="1"/>
  <c r="N11374" i="6"/>
  <c r="K11374" i="6" s="1"/>
  <c r="N11375" i="6"/>
  <c r="K11375" i="6" s="1"/>
  <c r="N11376" i="6"/>
  <c r="N11377" i="6"/>
  <c r="N11378" i="6"/>
  <c r="K11378" i="6" s="1"/>
  <c r="N11379" i="6"/>
  <c r="N11380" i="6"/>
  <c r="N11381" i="6"/>
  <c r="N11382" i="6"/>
  <c r="N11383" i="6"/>
  <c r="N11384" i="6"/>
  <c r="N11385" i="6"/>
  <c r="K11385" i="6" s="1"/>
  <c r="N11386" i="6"/>
  <c r="K11386" i="6" s="1"/>
  <c r="N11387" i="6"/>
  <c r="N11388" i="6"/>
  <c r="K11388" i="6" s="1"/>
  <c r="N11389" i="6"/>
  <c r="K11389" i="6" s="1"/>
  <c r="N11390" i="6"/>
  <c r="K11390" i="6" s="1"/>
  <c r="N11391" i="6"/>
  <c r="K11391" i="6" s="1"/>
  <c r="N11392" i="6"/>
  <c r="N11393" i="6"/>
  <c r="N11394" i="6"/>
  <c r="K11394" i="6" s="1"/>
  <c r="N11395" i="6"/>
  <c r="N11396" i="6"/>
  <c r="N11397" i="6"/>
  <c r="N11398" i="6"/>
  <c r="N11399" i="6"/>
  <c r="N11400" i="6"/>
  <c r="N11401" i="6"/>
  <c r="K11401" i="6" s="1"/>
  <c r="N11402" i="6"/>
  <c r="K11402" i="6" s="1"/>
  <c r="N11403" i="6"/>
  <c r="N11404" i="6"/>
  <c r="K11404" i="6" s="1"/>
  <c r="N11405" i="6"/>
  <c r="K11405" i="6" s="1"/>
  <c r="N11406" i="6"/>
  <c r="K11406" i="6" s="1"/>
  <c r="N11407" i="6"/>
  <c r="K11407" i="6" s="1"/>
  <c r="N11408" i="6"/>
  <c r="N11409" i="6"/>
  <c r="N11410" i="6"/>
  <c r="K11410" i="6" s="1"/>
  <c r="N11411" i="6"/>
  <c r="N11412" i="6"/>
  <c r="N11413" i="6"/>
  <c r="N11414" i="6"/>
  <c r="N11415" i="6"/>
  <c r="N11416" i="6"/>
  <c r="N11417" i="6"/>
  <c r="K11417" i="6" s="1"/>
  <c r="N11418" i="6"/>
  <c r="K11418" i="6" s="1"/>
  <c r="N11419" i="6"/>
  <c r="N11420" i="6"/>
  <c r="K11420" i="6" s="1"/>
  <c r="N11421" i="6"/>
  <c r="K11421" i="6" s="1"/>
  <c r="N11422" i="6"/>
  <c r="K11422" i="6" s="1"/>
  <c r="N11423" i="6"/>
  <c r="K11423" i="6" s="1"/>
  <c r="N11424" i="6"/>
  <c r="N11425" i="6"/>
  <c r="N11426" i="6"/>
  <c r="K11426" i="6" s="1"/>
  <c r="N11427" i="6"/>
  <c r="N11428" i="6"/>
  <c r="N11429" i="6"/>
  <c r="N11430" i="6"/>
  <c r="N11431" i="6"/>
  <c r="N11432" i="6"/>
  <c r="N11433" i="6"/>
  <c r="K11433" i="6" s="1"/>
  <c r="N11434" i="6"/>
  <c r="K11434" i="6" s="1"/>
  <c r="N11435" i="6"/>
  <c r="N11436" i="6"/>
  <c r="K11436" i="6" s="1"/>
  <c r="N11437" i="6"/>
  <c r="K11437" i="6" s="1"/>
  <c r="N11438" i="6"/>
  <c r="K11438" i="6" s="1"/>
  <c r="N11439" i="6"/>
  <c r="K11439" i="6" s="1"/>
  <c r="N11440" i="6"/>
  <c r="N11441" i="6"/>
  <c r="N11442" i="6"/>
  <c r="K11442" i="6" s="1"/>
  <c r="N11443" i="6"/>
  <c r="N11444" i="6"/>
  <c r="N11445" i="6"/>
  <c r="N11446" i="6"/>
  <c r="N11447" i="6"/>
  <c r="N11448" i="6"/>
  <c r="N11449" i="6"/>
  <c r="K11449" i="6" s="1"/>
  <c r="N11450" i="6"/>
  <c r="K11450" i="6" s="1"/>
  <c r="N11451" i="6"/>
  <c r="N11452" i="6"/>
  <c r="K11452" i="6" s="1"/>
  <c r="N11453" i="6"/>
  <c r="K11453" i="6" s="1"/>
  <c r="N11454" i="6"/>
  <c r="K11454" i="6" s="1"/>
  <c r="N11455" i="6"/>
  <c r="K11455" i="6" s="1"/>
  <c r="N11456" i="6"/>
  <c r="N11457" i="6"/>
  <c r="N11458" i="6"/>
  <c r="K11458" i="6" s="1"/>
  <c r="N11459" i="6"/>
  <c r="N11460" i="6"/>
  <c r="N11461" i="6"/>
  <c r="N11462" i="6"/>
  <c r="N11463" i="6"/>
  <c r="N11464" i="6"/>
  <c r="N11465" i="6"/>
  <c r="K11465" i="6" s="1"/>
  <c r="N11466" i="6"/>
  <c r="K11466" i="6" s="1"/>
  <c r="N11467" i="6"/>
  <c r="K11467" i="6" s="1"/>
  <c r="N11468" i="6"/>
  <c r="K11468" i="6" s="1"/>
  <c r="N11469" i="6"/>
  <c r="K11469" i="6" s="1"/>
  <c r="N11470" i="6"/>
  <c r="K11470" i="6" s="1"/>
  <c r="N11471" i="6"/>
  <c r="K11471" i="6" s="1"/>
  <c r="N11472" i="6"/>
  <c r="N11473" i="6"/>
  <c r="N11474" i="6"/>
  <c r="K11474" i="6" s="1"/>
  <c r="N11475" i="6"/>
  <c r="N11476" i="6"/>
  <c r="N11477" i="6"/>
  <c r="N11478" i="6"/>
  <c r="N11479" i="6"/>
  <c r="N11480" i="6"/>
  <c r="N11481" i="6"/>
  <c r="K11481" i="6" s="1"/>
  <c r="N11482" i="6"/>
  <c r="K11482" i="6" s="1"/>
  <c r="N11483" i="6"/>
  <c r="N11484" i="6"/>
  <c r="K11484" i="6" s="1"/>
  <c r="N11485" i="6"/>
  <c r="K11485" i="6" s="1"/>
  <c r="N11486" i="6"/>
  <c r="K11486" i="6" s="1"/>
  <c r="N11487" i="6"/>
  <c r="K11487" i="6" s="1"/>
  <c r="N11488" i="6"/>
  <c r="N11489" i="6"/>
  <c r="N11490" i="6"/>
  <c r="K11490" i="6" s="1"/>
  <c r="N11491" i="6"/>
  <c r="N11492" i="6"/>
  <c r="N11493" i="6"/>
  <c r="N11494" i="6"/>
  <c r="N11495" i="6"/>
  <c r="N11496" i="6"/>
  <c r="N11497" i="6"/>
  <c r="K11497" i="6" s="1"/>
  <c r="N11498" i="6"/>
  <c r="K11498" i="6" s="1"/>
  <c r="N11499" i="6"/>
  <c r="N11500" i="6"/>
  <c r="K11500" i="6" s="1"/>
  <c r="N11501" i="6"/>
  <c r="K11501" i="6" s="1"/>
  <c r="N11502" i="6"/>
  <c r="K11502" i="6" s="1"/>
  <c r="N11503" i="6"/>
  <c r="K11503" i="6" s="1"/>
  <c r="N11504" i="6"/>
  <c r="N11505" i="6"/>
  <c r="N11506" i="6"/>
  <c r="K11506" i="6" s="1"/>
  <c r="N11507" i="6"/>
  <c r="N11508" i="6"/>
  <c r="N11509" i="6"/>
  <c r="N11510" i="6"/>
  <c r="N11511" i="6"/>
  <c r="N11512" i="6"/>
  <c r="K11512" i="6" s="1"/>
  <c r="N11513" i="6"/>
  <c r="K11513" i="6" s="1"/>
  <c r="N11514" i="6"/>
  <c r="K11514" i="6" s="1"/>
  <c r="N11515" i="6"/>
  <c r="K11515" i="6" s="1"/>
  <c r="N11516" i="6"/>
  <c r="K11516" i="6" s="1"/>
  <c r="N11517" i="6"/>
  <c r="K11517" i="6" s="1"/>
  <c r="N11518" i="6"/>
  <c r="K11518" i="6" s="1"/>
  <c r="N11519" i="6"/>
  <c r="K11519" i="6" s="1"/>
  <c r="N11520" i="6"/>
  <c r="N11521" i="6"/>
  <c r="N11522" i="6"/>
  <c r="K11522" i="6" s="1"/>
  <c r="N11523" i="6"/>
  <c r="N11524" i="6"/>
  <c r="N11525" i="6"/>
  <c r="N11526" i="6"/>
  <c r="N11527" i="6"/>
  <c r="N11528" i="6"/>
  <c r="N11529" i="6"/>
  <c r="K11529" i="6" s="1"/>
  <c r="N11530" i="6"/>
  <c r="K11530" i="6" s="1"/>
  <c r="N11531" i="6"/>
  <c r="N11532" i="6"/>
  <c r="K11532" i="6" s="1"/>
  <c r="N11533" i="6"/>
  <c r="K11533" i="6" s="1"/>
  <c r="N11534" i="6"/>
  <c r="K11534" i="6" s="1"/>
  <c r="N11535" i="6"/>
  <c r="K11535" i="6" s="1"/>
  <c r="N11536" i="6"/>
  <c r="N11537" i="6"/>
  <c r="N11538" i="6"/>
  <c r="K11538" i="6" s="1"/>
  <c r="N11539" i="6"/>
  <c r="N11540" i="6"/>
  <c r="N11541" i="6"/>
  <c r="N11542" i="6"/>
  <c r="N11543" i="6"/>
  <c r="N11544" i="6"/>
  <c r="N11545" i="6"/>
  <c r="K11545" i="6" s="1"/>
  <c r="N11546" i="6"/>
  <c r="K11546" i="6" s="1"/>
  <c r="N11547" i="6"/>
  <c r="N11548" i="6"/>
  <c r="K11548" i="6" s="1"/>
  <c r="N11549" i="6"/>
  <c r="K11549" i="6" s="1"/>
  <c r="N11550" i="6"/>
  <c r="K11550" i="6" s="1"/>
  <c r="N11551" i="6"/>
  <c r="K11551" i="6" s="1"/>
  <c r="N11552" i="6"/>
  <c r="N11553" i="6"/>
  <c r="N11554" i="6"/>
  <c r="K11554" i="6" s="1"/>
  <c r="N11555" i="6"/>
  <c r="N11556" i="6"/>
  <c r="N11557" i="6"/>
  <c r="N11558" i="6"/>
  <c r="N11559" i="6"/>
  <c r="N11560" i="6"/>
  <c r="N11561" i="6"/>
  <c r="K11561" i="6" s="1"/>
  <c r="N11562" i="6"/>
  <c r="K11562" i="6" s="1"/>
  <c r="N11563" i="6"/>
  <c r="N11564" i="6"/>
  <c r="K11564" i="6" s="1"/>
  <c r="N11565" i="6"/>
  <c r="K11565" i="6" s="1"/>
  <c r="N11566" i="6"/>
  <c r="K11566" i="6" s="1"/>
  <c r="N11567" i="6"/>
  <c r="K11567" i="6" s="1"/>
  <c r="N11568" i="6"/>
  <c r="N11569" i="6"/>
  <c r="N11570" i="6"/>
  <c r="K11570" i="6" s="1"/>
  <c r="N11571" i="6"/>
  <c r="N11572" i="6"/>
  <c r="N11573" i="6"/>
  <c r="N11574" i="6"/>
  <c r="N11575" i="6"/>
  <c r="N11576" i="6"/>
  <c r="N11577" i="6"/>
  <c r="K11577" i="6" s="1"/>
  <c r="N11578" i="6"/>
  <c r="K11578" i="6" s="1"/>
  <c r="N11579" i="6"/>
  <c r="N11580" i="6"/>
  <c r="K11580" i="6" s="1"/>
  <c r="N11581" i="6"/>
  <c r="K11581" i="6" s="1"/>
  <c r="N11582" i="6"/>
  <c r="K11582" i="6" s="1"/>
  <c r="N11583" i="6"/>
  <c r="K11583" i="6" s="1"/>
  <c r="N11584" i="6"/>
  <c r="N11585" i="6"/>
  <c r="N11586" i="6"/>
  <c r="K11586" i="6" s="1"/>
  <c r="N11587" i="6"/>
  <c r="N11588" i="6"/>
  <c r="N11589" i="6"/>
  <c r="N11590" i="6"/>
  <c r="N11591" i="6"/>
  <c r="N11592" i="6"/>
  <c r="N11593" i="6"/>
  <c r="K11593" i="6" s="1"/>
  <c r="N11594" i="6"/>
  <c r="K11594" i="6" s="1"/>
  <c r="N11595" i="6"/>
  <c r="N11596" i="6"/>
  <c r="K11596" i="6" s="1"/>
  <c r="N11597" i="6"/>
  <c r="K11597" i="6" s="1"/>
  <c r="N11598" i="6"/>
  <c r="K11598" i="6" s="1"/>
  <c r="N11599" i="6"/>
  <c r="K11599" i="6" s="1"/>
  <c r="N11600" i="6"/>
  <c r="N11601" i="6"/>
  <c r="N11602" i="6"/>
  <c r="K11602" i="6" s="1"/>
  <c r="N11603" i="6"/>
  <c r="N11604" i="6"/>
  <c r="N11605" i="6"/>
  <c r="N11606" i="6"/>
  <c r="N11607" i="6"/>
  <c r="N11608" i="6"/>
  <c r="N11609" i="6"/>
  <c r="K11609" i="6" s="1"/>
  <c r="N11610" i="6"/>
  <c r="K11610" i="6" s="1"/>
  <c r="N11611" i="6"/>
  <c r="N11612" i="6"/>
  <c r="K11612" i="6" s="1"/>
  <c r="N11613" i="6"/>
  <c r="K11613" i="6" s="1"/>
  <c r="N11614" i="6"/>
  <c r="K11614" i="6" s="1"/>
  <c r="N11615" i="6"/>
  <c r="K11615" i="6" s="1"/>
  <c r="N11616" i="6"/>
  <c r="N11617" i="6"/>
  <c r="N11618" i="6"/>
  <c r="K11618" i="6" s="1"/>
  <c r="N11619" i="6"/>
  <c r="N11620" i="6"/>
  <c r="N11621" i="6"/>
  <c r="N11622" i="6"/>
  <c r="N11623" i="6"/>
  <c r="N11624" i="6"/>
  <c r="N11625" i="6"/>
  <c r="K11625" i="6" s="1"/>
  <c r="N11626" i="6"/>
  <c r="K11626" i="6" s="1"/>
  <c r="N11627" i="6"/>
  <c r="N11628" i="6"/>
  <c r="K11628" i="6" s="1"/>
  <c r="N11629" i="6"/>
  <c r="K11629" i="6" s="1"/>
  <c r="N11630" i="6"/>
  <c r="K11630" i="6" s="1"/>
  <c r="N11631" i="6"/>
  <c r="K11631" i="6" s="1"/>
  <c r="N11632" i="6"/>
  <c r="N11633" i="6"/>
  <c r="N11634" i="6"/>
  <c r="K11634" i="6" s="1"/>
  <c r="N11635" i="6"/>
  <c r="N11636" i="6"/>
  <c r="N11637" i="6"/>
  <c r="N11638" i="6"/>
  <c r="N11639" i="6"/>
  <c r="N11640" i="6"/>
  <c r="N11641" i="6"/>
  <c r="K11641" i="6" s="1"/>
  <c r="N11642" i="6"/>
  <c r="K11642" i="6" s="1"/>
  <c r="N11643" i="6"/>
  <c r="N11644" i="6"/>
  <c r="K11644" i="6" s="1"/>
  <c r="N11645" i="6"/>
  <c r="K11645" i="6" s="1"/>
  <c r="N11646" i="6"/>
  <c r="K11646" i="6" s="1"/>
  <c r="N11647" i="6"/>
  <c r="K11647" i="6" s="1"/>
  <c r="N11648" i="6"/>
  <c r="N11649" i="6"/>
  <c r="N11650" i="6"/>
  <c r="K11650" i="6" s="1"/>
  <c r="N11651" i="6"/>
  <c r="N11652" i="6"/>
  <c r="N11653" i="6"/>
  <c r="N11654" i="6"/>
  <c r="N11655" i="6"/>
  <c r="N11656" i="6"/>
  <c r="N11657" i="6"/>
  <c r="K11657" i="6" s="1"/>
  <c r="N11658" i="6"/>
  <c r="K11658" i="6" s="1"/>
  <c r="N11659" i="6"/>
  <c r="N11660" i="6"/>
  <c r="K11660" i="6" s="1"/>
  <c r="N11661" i="6"/>
  <c r="K11661" i="6" s="1"/>
  <c r="N11662" i="6"/>
  <c r="K11662" i="6" s="1"/>
  <c r="N11663" i="6"/>
  <c r="K11663" i="6" s="1"/>
  <c r="N11664" i="6"/>
  <c r="N11665" i="6"/>
  <c r="N11666" i="6"/>
  <c r="K11666" i="6" s="1"/>
  <c r="N11667" i="6"/>
  <c r="N11668" i="6"/>
  <c r="N11669" i="6"/>
  <c r="N11670" i="6"/>
  <c r="N11671" i="6"/>
  <c r="N11672" i="6"/>
  <c r="N11673" i="6"/>
  <c r="K11673" i="6" s="1"/>
  <c r="N11674" i="6"/>
  <c r="K11674" i="6" s="1"/>
  <c r="N11675" i="6"/>
  <c r="N11676" i="6"/>
  <c r="K11676" i="6" s="1"/>
  <c r="N11677" i="6"/>
  <c r="K11677" i="6" s="1"/>
  <c r="N11678" i="6"/>
  <c r="K11678" i="6" s="1"/>
  <c r="N11679" i="6"/>
  <c r="K11679" i="6" s="1"/>
  <c r="N11680" i="6"/>
  <c r="N11681" i="6"/>
  <c r="N11682" i="6"/>
  <c r="K11682" i="6" s="1"/>
  <c r="N11683" i="6"/>
  <c r="N11684" i="6"/>
  <c r="N11685" i="6"/>
  <c r="N11686" i="6"/>
  <c r="N11687" i="6"/>
  <c r="N11688" i="6"/>
  <c r="N11689" i="6"/>
  <c r="K11689" i="6" s="1"/>
  <c r="N11690" i="6"/>
  <c r="K11690" i="6" s="1"/>
  <c r="N11691" i="6"/>
  <c r="N11692" i="6"/>
  <c r="K11692" i="6" s="1"/>
  <c r="N11693" i="6"/>
  <c r="K11693" i="6" s="1"/>
  <c r="N11694" i="6"/>
  <c r="K11694" i="6" s="1"/>
  <c r="N11695" i="6"/>
  <c r="K11695" i="6" s="1"/>
  <c r="N11696" i="6"/>
  <c r="N11697" i="6"/>
  <c r="N11698" i="6"/>
  <c r="K11698" i="6" s="1"/>
  <c r="N11699" i="6"/>
  <c r="N11700" i="6"/>
  <c r="N11701" i="6"/>
  <c r="N11702" i="6"/>
  <c r="N11703" i="6"/>
  <c r="N11704" i="6"/>
  <c r="N11705" i="6"/>
  <c r="K11705" i="6" s="1"/>
  <c r="N11706" i="6"/>
  <c r="K11706" i="6" s="1"/>
  <c r="N11707" i="6"/>
  <c r="N11708" i="6"/>
  <c r="K11708" i="6" s="1"/>
  <c r="N11709" i="6"/>
  <c r="K11709" i="6" s="1"/>
  <c r="N11710" i="6"/>
  <c r="K11710" i="6" s="1"/>
  <c r="N11711" i="6"/>
  <c r="K11711" i="6" s="1"/>
  <c r="N11712" i="6"/>
  <c r="N11713" i="6"/>
  <c r="N11714" i="6"/>
  <c r="K11714" i="6" s="1"/>
  <c r="N11715" i="6"/>
  <c r="N11716" i="6"/>
  <c r="N11717" i="6"/>
  <c r="N11718" i="6"/>
  <c r="N11719" i="6"/>
  <c r="N11720" i="6"/>
  <c r="N11721" i="6"/>
  <c r="K11721" i="6" s="1"/>
  <c r="N11722" i="6"/>
  <c r="K11722" i="6" s="1"/>
  <c r="N11723" i="6"/>
  <c r="N11724" i="6"/>
  <c r="K11724" i="6" s="1"/>
  <c r="N11725" i="6"/>
  <c r="K11725" i="6" s="1"/>
  <c r="N11726" i="6"/>
  <c r="K11726" i="6" s="1"/>
  <c r="N11727" i="6"/>
  <c r="K11727" i="6" s="1"/>
  <c r="N11728" i="6"/>
  <c r="N11729" i="6"/>
  <c r="N11730" i="6"/>
  <c r="K11730" i="6" s="1"/>
  <c r="N11731" i="6"/>
  <c r="N11732" i="6"/>
  <c r="N11733" i="6"/>
  <c r="N11734" i="6"/>
  <c r="N11735" i="6"/>
  <c r="N11736" i="6"/>
  <c r="N11737" i="6"/>
  <c r="K11737" i="6" s="1"/>
  <c r="N11738" i="6"/>
  <c r="K11738" i="6" s="1"/>
  <c r="N11739" i="6"/>
  <c r="N11740" i="6"/>
  <c r="K11740" i="6" s="1"/>
  <c r="N11741" i="6"/>
  <c r="K11741" i="6" s="1"/>
  <c r="N11742" i="6"/>
  <c r="K11742" i="6" s="1"/>
  <c r="N11743" i="6"/>
  <c r="K11743" i="6" s="1"/>
  <c r="N11744" i="6"/>
  <c r="N11745" i="6"/>
  <c r="N11746" i="6"/>
  <c r="K11746" i="6" s="1"/>
  <c r="N11747" i="6"/>
  <c r="N11748" i="6"/>
  <c r="N11749" i="6"/>
  <c r="N11750" i="6"/>
  <c r="N11751" i="6"/>
  <c r="N11752" i="6"/>
  <c r="N11753" i="6"/>
  <c r="K11753" i="6" s="1"/>
  <c r="N11754" i="6"/>
  <c r="K11754" i="6" s="1"/>
  <c r="N11755" i="6"/>
  <c r="N11756" i="6"/>
  <c r="K11756" i="6" s="1"/>
  <c r="N11757" i="6"/>
  <c r="K11757" i="6" s="1"/>
  <c r="N11758" i="6"/>
  <c r="K11758" i="6" s="1"/>
  <c r="N11759" i="6"/>
  <c r="K11759" i="6" s="1"/>
  <c r="N11760" i="6"/>
  <c r="N11761" i="6"/>
  <c r="N11762" i="6"/>
  <c r="K11762" i="6" s="1"/>
  <c r="N11763" i="6"/>
  <c r="N11764" i="6"/>
  <c r="N11765" i="6"/>
  <c r="N11766" i="6"/>
  <c r="N11767" i="6"/>
  <c r="N11768" i="6"/>
  <c r="N11769" i="6"/>
  <c r="K11769" i="6" s="1"/>
  <c r="N11770" i="6"/>
  <c r="K11770" i="6" s="1"/>
  <c r="N11771" i="6"/>
  <c r="N11772" i="6"/>
  <c r="K11772" i="6" s="1"/>
  <c r="N11773" i="6"/>
  <c r="K11773" i="6" s="1"/>
  <c r="N11774" i="6"/>
  <c r="K11774" i="6" s="1"/>
  <c r="N11775" i="6"/>
  <c r="K11775" i="6" s="1"/>
  <c r="N11776" i="6"/>
  <c r="N11777" i="6"/>
  <c r="N11778" i="6"/>
  <c r="K11778" i="6" s="1"/>
  <c r="N11779" i="6"/>
  <c r="N11780" i="6"/>
  <c r="N11781" i="6"/>
  <c r="N11782" i="6"/>
  <c r="N11783" i="6"/>
  <c r="N11784" i="6"/>
  <c r="N11785" i="6"/>
  <c r="K11785" i="6" s="1"/>
  <c r="N11786" i="6"/>
  <c r="K11786" i="6" s="1"/>
  <c r="N11787" i="6"/>
  <c r="N11788" i="6"/>
  <c r="K11788" i="6" s="1"/>
  <c r="N11789" i="6"/>
  <c r="K11789" i="6" s="1"/>
  <c r="N11790" i="6"/>
  <c r="K11790" i="6" s="1"/>
  <c r="N11791" i="6"/>
  <c r="K11791" i="6" s="1"/>
  <c r="N11792" i="6"/>
  <c r="N11793" i="6"/>
  <c r="N11794" i="6"/>
  <c r="K11794" i="6" s="1"/>
  <c r="N11795" i="6"/>
  <c r="N11796" i="6"/>
  <c r="N11797" i="6"/>
  <c r="N11798" i="6"/>
  <c r="N11799" i="6"/>
  <c r="N11800" i="6"/>
  <c r="N11801" i="6"/>
  <c r="K11801" i="6" s="1"/>
  <c r="N11802" i="6"/>
  <c r="K11802" i="6" s="1"/>
  <c r="N11803" i="6"/>
  <c r="N11804" i="6"/>
  <c r="K11804" i="6" s="1"/>
  <c r="N11805" i="6"/>
  <c r="K11805" i="6" s="1"/>
  <c r="N11806" i="6"/>
  <c r="K11806" i="6" s="1"/>
  <c r="N11807" i="6"/>
  <c r="K11807" i="6" s="1"/>
  <c r="N11808" i="6"/>
  <c r="N11809" i="6"/>
  <c r="N11810" i="6"/>
  <c r="K11810" i="6" s="1"/>
  <c r="N11811" i="6"/>
  <c r="N11812" i="6"/>
  <c r="N11813" i="6"/>
  <c r="N11814" i="6"/>
  <c r="N11815" i="6"/>
  <c r="N11816" i="6"/>
  <c r="N11817" i="6"/>
  <c r="K11817" i="6" s="1"/>
  <c r="N11818" i="6"/>
  <c r="K11818" i="6" s="1"/>
  <c r="N11819" i="6"/>
  <c r="N11820" i="6"/>
  <c r="K11820" i="6" s="1"/>
  <c r="N11821" i="6"/>
  <c r="K11821" i="6" s="1"/>
  <c r="N11822" i="6"/>
  <c r="K11822" i="6" s="1"/>
  <c r="N11823" i="6"/>
  <c r="K11823" i="6" s="1"/>
  <c r="N11824" i="6"/>
  <c r="N11825" i="6"/>
  <c r="N11826" i="6"/>
  <c r="K11826" i="6" s="1"/>
  <c r="N11827" i="6"/>
  <c r="N11828" i="6"/>
  <c r="N11829" i="6"/>
  <c r="N11830" i="6"/>
  <c r="N11831" i="6"/>
  <c r="N11832" i="6"/>
  <c r="N11833" i="6"/>
  <c r="K11833" i="6" s="1"/>
  <c r="N11834" i="6"/>
  <c r="K11834" i="6" s="1"/>
  <c r="N11835" i="6"/>
  <c r="N11836" i="6"/>
  <c r="K11836" i="6" s="1"/>
  <c r="N11837" i="6"/>
  <c r="K11837" i="6" s="1"/>
  <c r="N11838" i="6"/>
  <c r="K11838" i="6" s="1"/>
  <c r="N11839" i="6"/>
  <c r="K11839" i="6" s="1"/>
  <c r="N11840" i="6"/>
  <c r="N11841" i="6"/>
  <c r="N11842" i="6"/>
  <c r="K11842" i="6" s="1"/>
  <c r="N11843" i="6"/>
  <c r="N11844" i="6"/>
  <c r="N11845" i="6"/>
  <c r="N11846" i="6"/>
  <c r="N11847" i="6"/>
  <c r="N11848" i="6"/>
  <c r="N11849" i="6"/>
  <c r="K11849" i="6" s="1"/>
  <c r="N11850" i="6"/>
  <c r="K11850" i="6" s="1"/>
  <c r="N11851" i="6"/>
  <c r="K11851" i="6" s="1"/>
  <c r="N11852" i="6"/>
  <c r="K11852" i="6" s="1"/>
  <c r="N11853" i="6"/>
  <c r="K11853" i="6" s="1"/>
  <c r="N11854" i="6"/>
  <c r="K11854" i="6" s="1"/>
  <c r="N11855" i="6"/>
  <c r="K11855" i="6" s="1"/>
  <c r="N11856" i="6"/>
  <c r="N11857" i="6"/>
  <c r="N11858" i="6"/>
  <c r="K11858" i="6" s="1"/>
  <c r="N11859" i="6"/>
  <c r="N11860" i="6"/>
  <c r="N11861" i="6"/>
  <c r="N11862" i="6"/>
  <c r="N11863" i="6"/>
  <c r="N11864" i="6"/>
  <c r="N11865" i="6"/>
  <c r="K11865" i="6" s="1"/>
  <c r="N11866" i="6"/>
  <c r="K11866" i="6" s="1"/>
  <c r="N11867" i="6"/>
  <c r="N11868" i="6"/>
  <c r="K11868" i="6" s="1"/>
  <c r="N11869" i="6"/>
  <c r="K11869" i="6" s="1"/>
  <c r="N11870" i="6"/>
  <c r="K11870" i="6" s="1"/>
  <c r="N11871" i="6"/>
  <c r="K11871" i="6" s="1"/>
  <c r="N11872" i="6"/>
  <c r="N11873" i="6"/>
  <c r="N11874" i="6"/>
  <c r="K11874" i="6" s="1"/>
  <c r="N11875" i="6"/>
  <c r="N11876" i="6"/>
  <c r="N11877" i="6"/>
  <c r="N11878" i="6"/>
  <c r="N11879" i="6"/>
  <c r="N11880" i="6"/>
  <c r="N11881" i="6"/>
  <c r="K11881" i="6" s="1"/>
  <c r="N11882" i="6"/>
  <c r="K11882" i="6" s="1"/>
  <c r="N11883" i="6"/>
  <c r="K11883" i="6" s="1"/>
  <c r="N11884" i="6"/>
  <c r="K11884" i="6" s="1"/>
  <c r="N11885" i="6"/>
  <c r="K11885" i="6" s="1"/>
  <c r="N11886" i="6"/>
  <c r="K11886" i="6" s="1"/>
  <c r="N11887" i="6"/>
  <c r="K11887" i="6" s="1"/>
  <c r="N11888" i="6"/>
  <c r="N11889" i="6"/>
  <c r="N11890" i="6"/>
  <c r="K11890" i="6" s="1"/>
  <c r="N11891" i="6"/>
  <c r="N11892" i="6"/>
  <c r="N11893" i="6"/>
  <c r="N11894" i="6"/>
  <c r="N11895" i="6"/>
  <c r="N11896" i="6"/>
  <c r="N11897" i="6"/>
  <c r="K11897" i="6" s="1"/>
  <c r="N11898" i="6"/>
  <c r="K11898" i="6" s="1"/>
  <c r="N11899" i="6"/>
  <c r="N11900" i="6"/>
  <c r="K11900" i="6" s="1"/>
  <c r="N11901" i="6"/>
  <c r="K11901" i="6" s="1"/>
  <c r="N11902" i="6"/>
  <c r="K11902" i="6" s="1"/>
  <c r="N11903" i="6"/>
  <c r="K11903" i="6" s="1"/>
  <c r="N11904" i="6"/>
  <c r="N11905" i="6"/>
  <c r="N11906" i="6"/>
  <c r="K11906" i="6" s="1"/>
  <c r="N11907" i="6"/>
  <c r="N11908" i="6"/>
  <c r="N11909" i="6"/>
  <c r="N11910" i="6"/>
  <c r="N11911" i="6"/>
  <c r="N11912" i="6"/>
  <c r="N11913" i="6"/>
  <c r="K11913" i="6" s="1"/>
  <c r="N11914" i="6"/>
  <c r="K11914" i="6" s="1"/>
  <c r="N11915" i="6"/>
  <c r="N11916" i="6"/>
  <c r="K11916" i="6" s="1"/>
  <c r="N11917" i="6"/>
  <c r="K11917" i="6" s="1"/>
  <c r="N11918" i="6"/>
  <c r="K11918" i="6" s="1"/>
  <c r="N11919" i="6"/>
  <c r="K11919" i="6" s="1"/>
  <c r="N11920" i="6"/>
  <c r="N11921" i="6"/>
  <c r="N11922" i="6"/>
  <c r="K11922" i="6" s="1"/>
  <c r="N11923" i="6"/>
  <c r="N11924" i="6"/>
  <c r="N11925" i="6"/>
  <c r="N11926" i="6"/>
  <c r="N11927" i="6"/>
  <c r="N11928" i="6"/>
  <c r="N11929" i="6"/>
  <c r="K11929" i="6" s="1"/>
  <c r="N11930" i="6"/>
  <c r="K11930" i="6" s="1"/>
  <c r="N11931" i="6"/>
  <c r="N11932" i="6"/>
  <c r="K11932" i="6" s="1"/>
  <c r="N11933" i="6"/>
  <c r="K11933" i="6" s="1"/>
  <c r="N11934" i="6"/>
  <c r="K11934" i="6" s="1"/>
  <c r="N11935" i="6"/>
  <c r="K11935" i="6" s="1"/>
  <c r="N11936" i="6"/>
  <c r="N11937" i="6"/>
  <c r="N11938" i="6"/>
  <c r="K11938" i="6" s="1"/>
  <c r="N11939" i="6"/>
  <c r="N11940" i="6"/>
  <c r="N11941" i="6"/>
  <c r="N11942" i="6"/>
  <c r="N11943" i="6"/>
  <c r="N11944" i="6"/>
  <c r="K11944" i="6" s="1"/>
  <c r="N11945" i="6"/>
  <c r="K11945" i="6" s="1"/>
  <c r="N11946" i="6"/>
  <c r="K11946" i="6" s="1"/>
  <c r="N11947" i="6"/>
  <c r="N11948" i="6"/>
  <c r="K11948" i="6" s="1"/>
  <c r="N11949" i="6"/>
  <c r="K11949" i="6" s="1"/>
  <c r="N11950" i="6"/>
  <c r="K11950" i="6" s="1"/>
  <c r="N11951" i="6"/>
  <c r="K11951" i="6" s="1"/>
  <c r="N11952" i="6"/>
  <c r="N11953" i="6"/>
  <c r="N11954" i="6"/>
  <c r="K11954" i="6" s="1"/>
  <c r="N11955" i="6"/>
  <c r="N11956" i="6"/>
  <c r="N11957" i="6"/>
  <c r="N11958" i="6"/>
  <c r="N11959" i="6"/>
  <c r="N11960" i="6"/>
  <c r="N11961" i="6"/>
  <c r="K11961" i="6" s="1"/>
  <c r="N11962" i="6"/>
  <c r="K11962" i="6" s="1"/>
  <c r="N11963" i="6"/>
  <c r="N11964" i="6"/>
  <c r="K11964" i="6" s="1"/>
  <c r="N11965" i="6"/>
  <c r="K11965" i="6" s="1"/>
  <c r="N11966" i="6"/>
  <c r="K11966" i="6" s="1"/>
  <c r="N11967" i="6"/>
  <c r="K11967" i="6" s="1"/>
  <c r="N11968" i="6"/>
  <c r="N11969" i="6"/>
  <c r="N11970" i="6"/>
  <c r="K11970" i="6" s="1"/>
  <c r="N11971" i="6"/>
  <c r="N11972" i="6"/>
  <c r="N11973" i="6"/>
  <c r="N11974" i="6"/>
  <c r="N11975" i="6"/>
  <c r="N11976" i="6"/>
  <c r="N11977" i="6"/>
  <c r="K11977" i="6" s="1"/>
  <c r="N11978" i="6"/>
  <c r="K11978" i="6" s="1"/>
  <c r="N11979" i="6"/>
  <c r="N11980" i="6"/>
  <c r="K11980" i="6" s="1"/>
  <c r="N11981" i="6"/>
  <c r="K11981" i="6" s="1"/>
  <c r="N11982" i="6"/>
  <c r="K11982" i="6" s="1"/>
  <c r="N11983" i="6"/>
  <c r="K11983" i="6" s="1"/>
  <c r="N11984" i="6"/>
  <c r="N11985" i="6"/>
  <c r="N11986" i="6"/>
  <c r="K11986" i="6" s="1"/>
  <c r="N11987" i="6"/>
  <c r="N11988" i="6"/>
  <c r="N11989" i="6"/>
  <c r="N11990" i="6"/>
  <c r="N11991" i="6"/>
  <c r="N11992" i="6"/>
  <c r="N11993" i="6"/>
  <c r="K11993" i="6" s="1"/>
  <c r="N11994" i="6"/>
  <c r="K11994" i="6" s="1"/>
  <c r="N11995" i="6"/>
  <c r="N11996" i="6"/>
  <c r="K11996" i="6" s="1"/>
  <c r="N11997" i="6"/>
  <c r="K11997" i="6" s="1"/>
  <c r="N11998" i="6"/>
  <c r="K11998" i="6" s="1"/>
  <c r="N11999" i="6"/>
  <c r="K11999" i="6" s="1"/>
  <c r="N12000" i="6"/>
  <c r="N12001" i="6"/>
  <c r="N12002" i="6"/>
  <c r="K12002" i="6" s="1"/>
  <c r="N12003" i="6"/>
  <c r="N12004" i="6"/>
  <c r="N12005" i="6"/>
  <c r="N12006" i="6"/>
  <c r="N12007" i="6"/>
  <c r="N12008" i="6"/>
  <c r="K12008" i="6" s="1"/>
  <c r="N12009" i="6"/>
  <c r="K12009" i="6" s="1"/>
  <c r="N12010" i="6"/>
  <c r="K12010" i="6" s="1"/>
  <c r="N12011" i="6"/>
  <c r="K12011" i="6" s="1"/>
  <c r="N12012" i="6"/>
  <c r="K12012" i="6" s="1"/>
  <c r="N12013" i="6"/>
  <c r="K12013" i="6" s="1"/>
  <c r="N12014" i="6"/>
  <c r="K12014" i="6" s="1"/>
  <c r="N12015" i="6"/>
  <c r="K12015" i="6" s="1"/>
  <c r="N12016" i="6"/>
  <c r="N12017" i="6"/>
  <c r="N12018" i="6"/>
  <c r="K12018" i="6" s="1"/>
  <c r="N12019" i="6"/>
  <c r="N12020" i="6"/>
  <c r="N12021" i="6"/>
  <c r="N12022" i="6"/>
  <c r="N12023" i="6"/>
  <c r="N12024" i="6"/>
  <c r="N12025" i="6"/>
  <c r="K12025" i="6" s="1"/>
  <c r="N12026" i="6"/>
  <c r="K12026" i="6" s="1"/>
  <c r="N12027" i="6"/>
  <c r="N12028" i="6"/>
  <c r="K12028" i="6" s="1"/>
  <c r="N12029" i="6"/>
  <c r="K12029" i="6" s="1"/>
  <c r="N12030" i="6"/>
  <c r="K12030" i="6" s="1"/>
  <c r="N12031" i="6"/>
  <c r="K12031" i="6" s="1"/>
  <c r="N12032" i="6"/>
  <c r="N12033" i="6"/>
  <c r="N12034" i="6"/>
  <c r="K12034" i="6" s="1"/>
  <c r="N12035" i="6"/>
  <c r="N12036" i="6"/>
  <c r="N12037" i="6"/>
  <c r="N12038" i="6"/>
  <c r="N12039" i="6"/>
  <c r="N12040" i="6"/>
  <c r="N12041" i="6"/>
  <c r="K12041" i="6" s="1"/>
  <c r="N12042" i="6"/>
  <c r="K12042" i="6" s="1"/>
  <c r="N12043" i="6"/>
  <c r="N12044" i="6"/>
  <c r="K12044" i="6" s="1"/>
  <c r="N12045" i="6"/>
  <c r="K12045" i="6" s="1"/>
  <c r="N12046" i="6"/>
  <c r="K12046" i="6" s="1"/>
  <c r="N12047" i="6"/>
  <c r="K12047" i="6" s="1"/>
  <c r="N12048" i="6"/>
  <c r="N12049" i="6"/>
  <c r="N12050" i="6"/>
  <c r="K12050" i="6" s="1"/>
  <c r="N12051" i="6"/>
  <c r="N12052" i="6"/>
  <c r="N12053" i="6"/>
  <c r="N12054" i="6"/>
  <c r="N12055" i="6"/>
  <c r="N12056" i="6"/>
  <c r="K12056" i="6" s="1"/>
  <c r="N12057" i="6"/>
  <c r="K12057" i="6" s="1"/>
  <c r="N12058" i="6"/>
  <c r="K12058" i="6" s="1"/>
  <c r="N12059" i="6"/>
  <c r="N12060" i="6"/>
  <c r="K12060" i="6" s="1"/>
  <c r="N12061" i="6"/>
  <c r="K12061" i="6" s="1"/>
  <c r="N12062" i="6"/>
  <c r="K12062" i="6" s="1"/>
  <c r="N12063" i="6"/>
  <c r="K12063" i="6" s="1"/>
  <c r="N12064" i="6"/>
  <c r="N12065" i="6"/>
  <c r="N12066" i="6"/>
  <c r="K12066" i="6" s="1"/>
  <c r="N12067" i="6"/>
  <c r="N12068" i="6"/>
  <c r="N12069" i="6"/>
  <c r="N12070" i="6"/>
  <c r="N12071" i="6"/>
  <c r="N12072" i="6"/>
  <c r="K12072" i="6" s="1"/>
  <c r="N12073" i="6"/>
  <c r="K12073" i="6" s="1"/>
  <c r="N12074" i="6"/>
  <c r="K12074" i="6" s="1"/>
  <c r="N12075" i="6"/>
  <c r="N12076" i="6"/>
  <c r="K12076" i="6" s="1"/>
  <c r="N12077" i="6"/>
  <c r="K12077" i="6" s="1"/>
  <c r="N12078" i="6"/>
  <c r="K12078" i="6" s="1"/>
  <c r="N12079" i="6"/>
  <c r="K12079" i="6" s="1"/>
  <c r="N12080" i="6"/>
  <c r="N12081" i="6"/>
  <c r="N12082" i="6"/>
  <c r="K12082" i="6" s="1"/>
  <c r="N12083" i="6"/>
  <c r="N12084" i="6"/>
  <c r="N12085" i="6"/>
  <c r="N12086" i="6"/>
  <c r="N12087" i="6"/>
  <c r="N12088" i="6"/>
  <c r="K12088" i="6" s="1"/>
  <c r="N12089" i="6"/>
  <c r="K12089" i="6" s="1"/>
  <c r="N12090" i="6"/>
  <c r="K12090" i="6" s="1"/>
  <c r="N12091" i="6"/>
  <c r="N12092" i="6"/>
  <c r="K12092" i="6" s="1"/>
  <c r="N12093" i="6"/>
  <c r="K12093" i="6" s="1"/>
  <c r="N12094" i="6"/>
  <c r="K12094" i="6" s="1"/>
  <c r="N12095" i="6"/>
  <c r="K12095" i="6" s="1"/>
  <c r="N12096" i="6"/>
  <c r="N12097" i="6"/>
  <c r="N12098" i="6"/>
  <c r="K12098" i="6" s="1"/>
  <c r="N12099" i="6"/>
  <c r="N12100" i="6"/>
  <c r="N12101" i="6"/>
  <c r="N12102" i="6"/>
  <c r="N12103" i="6"/>
  <c r="N12104" i="6"/>
  <c r="K12104" i="6" s="1"/>
  <c r="N12105" i="6"/>
  <c r="K12105" i="6" s="1"/>
  <c r="N12106" i="6"/>
  <c r="K12106" i="6" s="1"/>
  <c r="N12107" i="6"/>
  <c r="N12108" i="6"/>
  <c r="K12108" i="6" s="1"/>
  <c r="N12109" i="6"/>
  <c r="K12109" i="6" s="1"/>
  <c r="N12110" i="6"/>
  <c r="K12110" i="6" s="1"/>
  <c r="N12111" i="6"/>
  <c r="K12111" i="6" s="1"/>
  <c r="N12112" i="6"/>
  <c r="N12113" i="6"/>
  <c r="N12114" i="6"/>
  <c r="K12114" i="6" s="1"/>
  <c r="N12115" i="6"/>
  <c r="N12116" i="6"/>
  <c r="N12117" i="6"/>
  <c r="N12118" i="6"/>
  <c r="N12119" i="6"/>
  <c r="N12120" i="6"/>
  <c r="K12120" i="6" s="1"/>
  <c r="N12121" i="6"/>
  <c r="K12121" i="6" s="1"/>
  <c r="N12122" i="6"/>
  <c r="K12122" i="6" s="1"/>
  <c r="N12123" i="6"/>
  <c r="N12124" i="6"/>
  <c r="K12124" i="6" s="1"/>
  <c r="N12125" i="6"/>
  <c r="K12125" i="6" s="1"/>
  <c r="N12126" i="6"/>
  <c r="K12126" i="6" s="1"/>
  <c r="N12127" i="6"/>
  <c r="K12127" i="6" s="1"/>
  <c r="N12128" i="6"/>
  <c r="N12129" i="6"/>
  <c r="N12130" i="6"/>
  <c r="K12130" i="6" s="1"/>
  <c r="N12131" i="6"/>
  <c r="N12132" i="6"/>
  <c r="N12133" i="6"/>
  <c r="N12134" i="6"/>
  <c r="N12135" i="6"/>
  <c r="N12136" i="6"/>
  <c r="K12136" i="6" s="1"/>
  <c r="N12137" i="6"/>
  <c r="K12137" i="6" s="1"/>
  <c r="N12138" i="6"/>
  <c r="K12138" i="6" s="1"/>
  <c r="N12139" i="6"/>
  <c r="N12140" i="6"/>
  <c r="K12140" i="6" s="1"/>
  <c r="N12141" i="6"/>
  <c r="K12141" i="6" s="1"/>
  <c r="N12142" i="6"/>
  <c r="K12142" i="6" s="1"/>
  <c r="N12143" i="6"/>
  <c r="K12143" i="6" s="1"/>
  <c r="N12144" i="6"/>
  <c r="N12145" i="6"/>
  <c r="N12146" i="6"/>
  <c r="K12146" i="6" s="1"/>
  <c r="N12147" i="6"/>
  <c r="N12148" i="6"/>
  <c r="N12149" i="6"/>
  <c r="N12150" i="6"/>
  <c r="N12151" i="6"/>
  <c r="N12152" i="6"/>
  <c r="K12152" i="6" s="1"/>
  <c r="N12153" i="6"/>
  <c r="K12153" i="6" s="1"/>
  <c r="N12154" i="6"/>
  <c r="K12154" i="6" s="1"/>
  <c r="N12155" i="6"/>
  <c r="N12156" i="6"/>
  <c r="K12156" i="6" s="1"/>
  <c r="N12157" i="6"/>
  <c r="K12157" i="6" s="1"/>
  <c r="N12158" i="6"/>
  <c r="K12158" i="6" s="1"/>
  <c r="N12159" i="6"/>
  <c r="K12159" i="6" s="1"/>
  <c r="N12160" i="6"/>
  <c r="N12161" i="6"/>
  <c r="N12162" i="6"/>
  <c r="K12162" i="6" s="1"/>
  <c r="N12163" i="6"/>
  <c r="N12164" i="6"/>
  <c r="N12165" i="6"/>
  <c r="N12166" i="6"/>
  <c r="N12167" i="6"/>
  <c r="N12168" i="6"/>
  <c r="K12168" i="6" s="1"/>
  <c r="N12169" i="6"/>
  <c r="K12169" i="6" s="1"/>
  <c r="N12170" i="6"/>
  <c r="K12170" i="6" s="1"/>
  <c r="N12171" i="6"/>
  <c r="N12172" i="6"/>
  <c r="K12172" i="6" s="1"/>
  <c r="N12173" i="6"/>
  <c r="K12173" i="6" s="1"/>
  <c r="N12174" i="6"/>
  <c r="K12174" i="6" s="1"/>
  <c r="N12175" i="6"/>
  <c r="K12175" i="6" s="1"/>
  <c r="N12176" i="6"/>
  <c r="N12177" i="6"/>
  <c r="N12178" i="6"/>
  <c r="K12178" i="6" s="1"/>
  <c r="N12179" i="6"/>
  <c r="N12180" i="6"/>
  <c r="N12181" i="6"/>
  <c r="N12182" i="6"/>
  <c r="N12183" i="6"/>
  <c r="N12184" i="6"/>
  <c r="K12184" i="6" s="1"/>
  <c r="N12185" i="6"/>
  <c r="K12185" i="6" s="1"/>
  <c r="N12186" i="6"/>
  <c r="K12186" i="6" s="1"/>
  <c r="N12187" i="6"/>
  <c r="N12188" i="6"/>
  <c r="K12188" i="6" s="1"/>
  <c r="N12189" i="6"/>
  <c r="K12189" i="6" s="1"/>
  <c r="N12190" i="6"/>
  <c r="K12190" i="6" s="1"/>
  <c r="N12191" i="6"/>
  <c r="K12191" i="6" s="1"/>
  <c r="N12192" i="6"/>
  <c r="N12193" i="6"/>
  <c r="N12194" i="6"/>
  <c r="K12194" i="6" s="1"/>
  <c r="N12195" i="6"/>
  <c r="N12196" i="6"/>
  <c r="N12197" i="6"/>
  <c r="N12198" i="6"/>
  <c r="N12199" i="6"/>
  <c r="N12200" i="6"/>
  <c r="K12200" i="6" s="1"/>
  <c r="N12201" i="6"/>
  <c r="K12201" i="6" s="1"/>
  <c r="N12202" i="6"/>
  <c r="K12202" i="6" s="1"/>
  <c r="N12203" i="6"/>
  <c r="N12204" i="6"/>
  <c r="K12204" i="6" s="1"/>
  <c r="N12205" i="6"/>
  <c r="K12205" i="6" s="1"/>
  <c r="N12206" i="6"/>
  <c r="K12206" i="6" s="1"/>
  <c r="N12207" i="6"/>
  <c r="K12207" i="6" s="1"/>
  <c r="N12208" i="6"/>
  <c r="N12209" i="6"/>
  <c r="N12210" i="6"/>
  <c r="K12210" i="6" s="1"/>
  <c r="N12211" i="6"/>
  <c r="N12212" i="6"/>
  <c r="N12213" i="6"/>
  <c r="N12214" i="6"/>
  <c r="N12215" i="6"/>
  <c r="N12216" i="6"/>
  <c r="K12216" i="6" s="1"/>
  <c r="N12217" i="6"/>
  <c r="K12217" i="6" s="1"/>
  <c r="N12218" i="6"/>
  <c r="K12218" i="6" s="1"/>
  <c r="N12219" i="6"/>
  <c r="N12220" i="6"/>
  <c r="K12220" i="6" s="1"/>
  <c r="N12221" i="6"/>
  <c r="N12222" i="6"/>
  <c r="K12222" i="6" s="1"/>
  <c r="N12223" i="6"/>
  <c r="K12223" i="6" s="1"/>
  <c r="N12224" i="6"/>
  <c r="N12225" i="6"/>
  <c r="N12226" i="6"/>
  <c r="K12226" i="6" s="1"/>
  <c r="N12227" i="6"/>
  <c r="N12228" i="6"/>
  <c r="N12229" i="6"/>
  <c r="N12230" i="6"/>
  <c r="N12231" i="6"/>
  <c r="N12232" i="6"/>
  <c r="K12232" i="6" s="1"/>
  <c r="N12233" i="6"/>
  <c r="K12233" i="6" s="1"/>
  <c r="N12234" i="6"/>
  <c r="K12234" i="6" s="1"/>
  <c r="N12235" i="6"/>
  <c r="N12236" i="6"/>
  <c r="K12236" i="6" s="1"/>
  <c r="N12237" i="6"/>
  <c r="K12237" i="6" s="1"/>
  <c r="N12238" i="6"/>
  <c r="K12238" i="6" s="1"/>
  <c r="N12239" i="6"/>
  <c r="K12239" i="6" s="1"/>
  <c r="N12240" i="6"/>
  <c r="N12241" i="6"/>
  <c r="N12242" i="6"/>
  <c r="K12242" i="6" s="1"/>
  <c r="N12243" i="6"/>
  <c r="N12244" i="6"/>
  <c r="N12245" i="6"/>
  <c r="N12246" i="6"/>
  <c r="N12247" i="6"/>
  <c r="N12248" i="6"/>
  <c r="K12248" i="6" s="1"/>
  <c r="N12249" i="6"/>
  <c r="K12249" i="6" s="1"/>
  <c r="N12250" i="6"/>
  <c r="K12250" i="6" s="1"/>
  <c r="N12251" i="6"/>
  <c r="N12252" i="6"/>
  <c r="K12252" i="6" s="1"/>
  <c r="N12253" i="6"/>
  <c r="K12253" i="6" s="1"/>
  <c r="N12254" i="6"/>
  <c r="K12254" i="6" s="1"/>
  <c r="N12255" i="6"/>
  <c r="K12255" i="6" s="1"/>
  <c r="N12256" i="6"/>
  <c r="N12257" i="6"/>
  <c r="N12258" i="6"/>
  <c r="K12258" i="6" s="1"/>
  <c r="N12259" i="6"/>
  <c r="N12260" i="6"/>
  <c r="N12261" i="6"/>
  <c r="N12262" i="6"/>
  <c r="N12263" i="6"/>
  <c r="N12264" i="6"/>
  <c r="K12264" i="6" s="1"/>
  <c r="N12265" i="6"/>
  <c r="K12265" i="6" s="1"/>
  <c r="N12266" i="6"/>
  <c r="K12266" i="6" s="1"/>
  <c r="N12267" i="6"/>
  <c r="K12267" i="6" s="1"/>
  <c r="N12268" i="6"/>
  <c r="K12268" i="6" s="1"/>
  <c r="N12269" i="6"/>
  <c r="K12269" i="6" s="1"/>
  <c r="N12270" i="6"/>
  <c r="K12270" i="6" s="1"/>
  <c r="N12271" i="6"/>
  <c r="K12271" i="6" s="1"/>
  <c r="N12272" i="6"/>
  <c r="N12273" i="6"/>
  <c r="N12274" i="6"/>
  <c r="K12274" i="6" s="1"/>
  <c r="N12275" i="6"/>
  <c r="N12276" i="6"/>
  <c r="N12277" i="6"/>
  <c r="N12278" i="6"/>
  <c r="N12279" i="6"/>
  <c r="N12280" i="6"/>
  <c r="K12280" i="6" s="1"/>
  <c r="N12281" i="6"/>
  <c r="K12281" i="6" s="1"/>
  <c r="N12282" i="6"/>
  <c r="K12282" i="6" s="1"/>
  <c r="N12283" i="6"/>
  <c r="K12283" i="6" s="1"/>
  <c r="N12284" i="6"/>
  <c r="K12284" i="6" s="1"/>
  <c r="N12285" i="6"/>
  <c r="N12286" i="6"/>
  <c r="K12286" i="6" s="1"/>
  <c r="N12287" i="6"/>
  <c r="K12287" i="6" s="1"/>
  <c r="N12288" i="6"/>
  <c r="N12289" i="6"/>
  <c r="N12290" i="6"/>
  <c r="K12290" i="6" s="1"/>
  <c r="N12291" i="6"/>
  <c r="N12292" i="6"/>
  <c r="N12293" i="6"/>
  <c r="N12294" i="6"/>
  <c r="N12295" i="6"/>
  <c r="N12296" i="6"/>
  <c r="K12296" i="6" s="1"/>
  <c r="N12297" i="6"/>
  <c r="K12297" i="6" s="1"/>
  <c r="N12298" i="6"/>
  <c r="K12298" i="6" s="1"/>
  <c r="N12299" i="6"/>
  <c r="K12299" i="6" s="1"/>
  <c r="N12300" i="6"/>
  <c r="K12300" i="6" s="1"/>
  <c r="N12301" i="6"/>
  <c r="N12302" i="6"/>
  <c r="K12302" i="6" s="1"/>
  <c r="N12303" i="6"/>
  <c r="K12303" i="6" s="1"/>
  <c r="N12304" i="6"/>
  <c r="N12305" i="6"/>
  <c r="N12306" i="6"/>
  <c r="N12307" i="6"/>
  <c r="N12308" i="6"/>
  <c r="N12309" i="6"/>
  <c r="N12310" i="6"/>
  <c r="N12311" i="6"/>
  <c r="N12312" i="6"/>
  <c r="N12313" i="6"/>
  <c r="N12314" i="6"/>
  <c r="N12315" i="6"/>
  <c r="N12316" i="6"/>
  <c r="N12317" i="6"/>
  <c r="N12318" i="6"/>
  <c r="N12319" i="6"/>
  <c r="N12320" i="6"/>
  <c r="N12321" i="6"/>
  <c r="N12322" i="6"/>
  <c r="N12323" i="6"/>
  <c r="N12324" i="6"/>
  <c r="N12325" i="6"/>
  <c r="N12326" i="6"/>
  <c r="N12327" i="6"/>
  <c r="N12328" i="6"/>
  <c r="N12329" i="6"/>
  <c r="N12330" i="6"/>
  <c r="N12331" i="6"/>
  <c r="N12332" i="6"/>
  <c r="N12333" i="6"/>
  <c r="N12334" i="6"/>
  <c r="N12335" i="6"/>
  <c r="N12336" i="6"/>
  <c r="N12337" i="6"/>
  <c r="N12338" i="6"/>
  <c r="N12339" i="6"/>
  <c r="N12340" i="6"/>
  <c r="N12341" i="6"/>
  <c r="N12342" i="6"/>
  <c r="N12343" i="6"/>
  <c r="N12344" i="6"/>
  <c r="N12345" i="6"/>
  <c r="N12346" i="6"/>
  <c r="N12347" i="6"/>
  <c r="N12348" i="6"/>
  <c r="N12349" i="6"/>
  <c r="N12350" i="6"/>
  <c r="N12351" i="6"/>
  <c r="N12352" i="6"/>
  <c r="N12353" i="6"/>
  <c r="N12354" i="6"/>
  <c r="N12355" i="6"/>
  <c r="N12356" i="6"/>
  <c r="N12357" i="6"/>
  <c r="N12358" i="6"/>
  <c r="N12359" i="6"/>
  <c r="N12360" i="6"/>
  <c r="N12361" i="6"/>
  <c r="N12362" i="6"/>
  <c r="N12363" i="6"/>
  <c r="N12364" i="6"/>
  <c r="N12365" i="6"/>
  <c r="N12366" i="6"/>
  <c r="N12367" i="6"/>
  <c r="N12368" i="6"/>
  <c r="N12369" i="6"/>
  <c r="N12370" i="6"/>
  <c r="N12371" i="6"/>
  <c r="N12372" i="6"/>
  <c r="N12373" i="6"/>
  <c r="N12374" i="6"/>
  <c r="N12375" i="6"/>
  <c r="N12376" i="6"/>
  <c r="N12377" i="6"/>
  <c r="N12378" i="6"/>
  <c r="N12379" i="6"/>
  <c r="N12380" i="6"/>
  <c r="N12381" i="6"/>
  <c r="N12382" i="6"/>
  <c r="N12383" i="6"/>
  <c r="N12384" i="6"/>
  <c r="N12385" i="6"/>
  <c r="N12386" i="6"/>
  <c r="N12387" i="6"/>
  <c r="N12388" i="6"/>
  <c r="N12389" i="6"/>
  <c r="N12390" i="6"/>
  <c r="N12391" i="6"/>
  <c r="N12392" i="6"/>
  <c r="N12393" i="6"/>
  <c r="N12394" i="6"/>
  <c r="N12395" i="6"/>
  <c r="N12396" i="6"/>
  <c r="N12397" i="6"/>
  <c r="N12398" i="6"/>
  <c r="N12399" i="6"/>
  <c r="N12400" i="6"/>
  <c r="N12401" i="6"/>
  <c r="N12402" i="6"/>
  <c r="N12403" i="6"/>
  <c r="N12404" i="6"/>
  <c r="N12405" i="6"/>
  <c r="N12406" i="6"/>
  <c r="N12407" i="6"/>
  <c r="N12408" i="6"/>
  <c r="K12408" i="6" s="1"/>
  <c r="N12409" i="6"/>
  <c r="N12410" i="6"/>
  <c r="N12411" i="6"/>
  <c r="N12412" i="6"/>
  <c r="N12413" i="6"/>
  <c r="N12414" i="6"/>
  <c r="N12415" i="6"/>
  <c r="N12416" i="6"/>
  <c r="N12417" i="6"/>
  <c r="N12418" i="6"/>
  <c r="N12419" i="6"/>
  <c r="N12420" i="6"/>
  <c r="N12421" i="6"/>
  <c r="N12422" i="6"/>
  <c r="N12423" i="6"/>
  <c r="N12424" i="6"/>
  <c r="N12425" i="6"/>
  <c r="N12426" i="6"/>
  <c r="N12427" i="6"/>
  <c r="N12428" i="6"/>
  <c r="N12429" i="6"/>
  <c r="N12430" i="6"/>
  <c r="N12431" i="6"/>
  <c r="N12432" i="6"/>
  <c r="N12433" i="6"/>
  <c r="N12434" i="6"/>
  <c r="N12435" i="6"/>
  <c r="N12436" i="6"/>
  <c r="N12437" i="6"/>
  <c r="N12438" i="6"/>
  <c r="N12439" i="6"/>
  <c r="N12440" i="6"/>
  <c r="N12441" i="6"/>
  <c r="N12442" i="6"/>
  <c r="N12443" i="6"/>
  <c r="N12444" i="6"/>
  <c r="N12445" i="6"/>
  <c r="N12446" i="6"/>
  <c r="N12447" i="6"/>
  <c r="N12448" i="6"/>
  <c r="N12449" i="6"/>
  <c r="N12450" i="6"/>
  <c r="N12451" i="6"/>
  <c r="N12452" i="6"/>
  <c r="N12453" i="6"/>
  <c r="N12454" i="6"/>
  <c r="N12455" i="6"/>
  <c r="N12456" i="6"/>
  <c r="N12457" i="6"/>
  <c r="N12458" i="6"/>
  <c r="N12459" i="6"/>
  <c r="N12460" i="6"/>
  <c r="N12461" i="6"/>
  <c r="N12462" i="6"/>
  <c r="N12463" i="6"/>
  <c r="N12464" i="6"/>
  <c r="N12465" i="6"/>
  <c r="N12466" i="6"/>
  <c r="N12467" i="6"/>
  <c r="N12468" i="6"/>
  <c r="N12469" i="6"/>
  <c r="N12470" i="6"/>
  <c r="N12471" i="6"/>
  <c r="N12472" i="6"/>
  <c r="N12473" i="6"/>
  <c r="N12474" i="6"/>
  <c r="N12475" i="6"/>
  <c r="N12476" i="6"/>
  <c r="N12477" i="6"/>
  <c r="N12478" i="6"/>
  <c r="N12479" i="6"/>
  <c r="N12480" i="6"/>
  <c r="N12481" i="6"/>
  <c r="N12482" i="6"/>
  <c r="N12483" i="6"/>
  <c r="N12484" i="6"/>
  <c r="N12485" i="6"/>
  <c r="N12486" i="6"/>
  <c r="N12487" i="6"/>
  <c r="N12488" i="6"/>
  <c r="N12489" i="6"/>
  <c r="N12490" i="6"/>
  <c r="N12491" i="6"/>
  <c r="N12492" i="6"/>
  <c r="N12493" i="6"/>
  <c r="N12494" i="6"/>
  <c r="N12495" i="6"/>
  <c r="N12496" i="6"/>
  <c r="N12497" i="6"/>
  <c r="N12498" i="6"/>
  <c r="N12499" i="6"/>
  <c r="N12500" i="6"/>
  <c r="N12501" i="6"/>
  <c r="N12502" i="6"/>
  <c r="N12503" i="6"/>
  <c r="N12504" i="6"/>
  <c r="N12505" i="6"/>
  <c r="N12506" i="6"/>
  <c r="N12507" i="6"/>
  <c r="N12508" i="6"/>
  <c r="N12509" i="6"/>
  <c r="N12510" i="6"/>
  <c r="N12511" i="6"/>
  <c r="K12511" i="6" s="1"/>
  <c r="N12512" i="6"/>
  <c r="N12513" i="6"/>
  <c r="N12514" i="6"/>
  <c r="K12514" i="6" s="1"/>
  <c r="N12515" i="6"/>
  <c r="N12516" i="6"/>
  <c r="N12517" i="6"/>
  <c r="N12518" i="6"/>
  <c r="N12519" i="6"/>
  <c r="N12520" i="6"/>
  <c r="K12520" i="6" s="1"/>
  <c r="N12521" i="6"/>
  <c r="K12521" i="6" s="1"/>
  <c r="N12522" i="6"/>
  <c r="K12522" i="6" s="1"/>
  <c r="N12523" i="6"/>
  <c r="N12524" i="6"/>
  <c r="K12524" i="6" s="1"/>
  <c r="N12525" i="6"/>
  <c r="N12526" i="6"/>
  <c r="K12526" i="6" s="1"/>
  <c r="N12527" i="6"/>
  <c r="K12527" i="6" s="1"/>
  <c r="N12528" i="6"/>
  <c r="N12529" i="6"/>
  <c r="N12530" i="6"/>
  <c r="K12530" i="6" s="1"/>
  <c r="N12531" i="6"/>
  <c r="N12532" i="6"/>
  <c r="N12533" i="6"/>
  <c r="N12534" i="6"/>
  <c r="N12535" i="6"/>
  <c r="N12536" i="6"/>
  <c r="K12536" i="6" s="1"/>
  <c r="N12537" i="6"/>
  <c r="K12537" i="6" s="1"/>
  <c r="N12538" i="6"/>
  <c r="K12538" i="6" s="1"/>
  <c r="N12539" i="6"/>
  <c r="N12540" i="6"/>
  <c r="K12540" i="6" s="1"/>
  <c r="N12541" i="6"/>
  <c r="N12542" i="6"/>
  <c r="K12542" i="6" s="1"/>
  <c r="N12543" i="6"/>
  <c r="K12543" i="6" s="1"/>
  <c r="N12544" i="6"/>
  <c r="N12545" i="6"/>
  <c r="N12546" i="6"/>
  <c r="K12546" i="6" s="1"/>
  <c r="N12547" i="6"/>
  <c r="N12548" i="6"/>
  <c r="N12549" i="6"/>
  <c r="N12550" i="6"/>
  <c r="N12551" i="6"/>
  <c r="N12552" i="6"/>
  <c r="K12552" i="6" s="1"/>
  <c r="N12553" i="6"/>
  <c r="K12553" i="6" s="1"/>
  <c r="N12554" i="6"/>
  <c r="K12554" i="6" s="1"/>
  <c r="N12555" i="6"/>
  <c r="N12556" i="6"/>
  <c r="K12556" i="6" s="1"/>
  <c r="N12557" i="6"/>
  <c r="N12558" i="6"/>
  <c r="K12558" i="6" s="1"/>
  <c r="N12559" i="6"/>
  <c r="N12560" i="6"/>
  <c r="N12561" i="6"/>
  <c r="N12562" i="6"/>
  <c r="K12562" i="6" s="1"/>
  <c r="N12563" i="6"/>
  <c r="N12564" i="6"/>
  <c r="N12565" i="6"/>
  <c r="N12566" i="6"/>
  <c r="N12567" i="6"/>
  <c r="N12568" i="6"/>
  <c r="K12568" i="6" s="1"/>
  <c r="N12569" i="6"/>
  <c r="K12569" i="6" s="1"/>
  <c r="N12570" i="6"/>
  <c r="K12570" i="6" s="1"/>
  <c r="N12571" i="6"/>
  <c r="N12572" i="6"/>
  <c r="K12572" i="6" s="1"/>
  <c r="N12573" i="6"/>
  <c r="N12574" i="6"/>
  <c r="K12574" i="6" s="1"/>
  <c r="N12575" i="6"/>
  <c r="N12576" i="6"/>
  <c r="N12577" i="6"/>
  <c r="N12578" i="6"/>
  <c r="K12578" i="6" s="1"/>
  <c r="N12579" i="6"/>
  <c r="N12580" i="6"/>
  <c r="N12581" i="6"/>
  <c r="N12582" i="6"/>
  <c r="N12583" i="6"/>
  <c r="N12584" i="6"/>
  <c r="K12584" i="6" s="1"/>
  <c r="N12585" i="6"/>
  <c r="K12585" i="6" s="1"/>
  <c r="N12586" i="6"/>
  <c r="K12586" i="6" s="1"/>
  <c r="N12587" i="6"/>
  <c r="N12588" i="6"/>
  <c r="K12588" i="6" s="1"/>
  <c r="N12589" i="6"/>
  <c r="K12589" i="6" s="1"/>
  <c r="N12590" i="6"/>
  <c r="K12590" i="6" s="1"/>
  <c r="N12591" i="6"/>
  <c r="K12591" i="6" s="1"/>
  <c r="N12592" i="6"/>
  <c r="N12593" i="6"/>
  <c r="N12594" i="6"/>
  <c r="K12594" i="6" s="1"/>
  <c r="N12595" i="6"/>
  <c r="N12596" i="6"/>
  <c r="N12597" i="6"/>
  <c r="N12598" i="6"/>
  <c r="N12599" i="6"/>
  <c r="N12600" i="6"/>
  <c r="K12600" i="6" s="1"/>
  <c r="N12601" i="6"/>
  <c r="K12601" i="6" s="1"/>
  <c r="N12602" i="6"/>
  <c r="K12602" i="6" s="1"/>
  <c r="N12603" i="6"/>
  <c r="K12603" i="6" s="1"/>
  <c r="N12604" i="6"/>
  <c r="K12604" i="6" s="1"/>
  <c r="N12605" i="6"/>
  <c r="K12605" i="6" s="1"/>
  <c r="N12606" i="6"/>
  <c r="K12606" i="6" s="1"/>
  <c r="N12607" i="6"/>
  <c r="K12607" i="6" s="1"/>
  <c r="N12608" i="6"/>
  <c r="N12609" i="6"/>
  <c r="N12610" i="6"/>
  <c r="K12610" i="6" s="1"/>
  <c r="N12611" i="6"/>
  <c r="N12612" i="6"/>
  <c r="N12613" i="6"/>
  <c r="N12614" i="6"/>
  <c r="N12615" i="6"/>
  <c r="N12616" i="6"/>
  <c r="K12616" i="6" s="1"/>
  <c r="N12617" i="6"/>
  <c r="K12617" i="6" s="1"/>
  <c r="N12618" i="6"/>
  <c r="K12618" i="6" s="1"/>
  <c r="N12619" i="6"/>
  <c r="K12619" i="6" s="1"/>
  <c r="N12620" i="6"/>
  <c r="K12620" i="6" s="1"/>
  <c r="N12621" i="6"/>
  <c r="K12621" i="6" s="1"/>
  <c r="N12622" i="6"/>
  <c r="K12622" i="6" s="1"/>
  <c r="N12623" i="6"/>
  <c r="K12623" i="6" s="1"/>
  <c r="N12624" i="6"/>
  <c r="N12625" i="6"/>
  <c r="N12626" i="6"/>
  <c r="K12626" i="6" s="1"/>
  <c r="N12627" i="6"/>
  <c r="N12628" i="6"/>
  <c r="N12629" i="6"/>
  <c r="N12630" i="6"/>
  <c r="N12631" i="6"/>
  <c r="N12632" i="6"/>
  <c r="K12632" i="6" s="1"/>
  <c r="N12633" i="6"/>
  <c r="K12633" i="6" s="1"/>
  <c r="N12634" i="6"/>
  <c r="K12634" i="6" s="1"/>
  <c r="N12635" i="6"/>
  <c r="N12636" i="6"/>
  <c r="K12636" i="6" s="1"/>
  <c r="N12637" i="6"/>
  <c r="K12637" i="6" s="1"/>
  <c r="N12638" i="6"/>
  <c r="K12638" i="6" s="1"/>
  <c r="N12639" i="6"/>
  <c r="K12639" i="6" s="1"/>
  <c r="N12640" i="6"/>
  <c r="N12641" i="6"/>
  <c r="N12642" i="6"/>
  <c r="K12642" i="6" s="1"/>
  <c r="N12643" i="6"/>
  <c r="N12644" i="6"/>
  <c r="N12645" i="6"/>
  <c r="N12646" i="6"/>
  <c r="N12647" i="6"/>
  <c r="N12648" i="6"/>
  <c r="K12648" i="6" s="1"/>
  <c r="N12649" i="6"/>
  <c r="K12649" i="6" s="1"/>
  <c r="N12650" i="6"/>
  <c r="K12650" i="6" s="1"/>
  <c r="N12651" i="6"/>
  <c r="N12652" i="6"/>
  <c r="K12652" i="6" s="1"/>
  <c r="N12653" i="6"/>
  <c r="K12653" i="6" s="1"/>
  <c r="N12654" i="6"/>
  <c r="K12654" i="6" s="1"/>
  <c r="N12655" i="6"/>
  <c r="K12655" i="6" s="1"/>
  <c r="N12656" i="6"/>
  <c r="N12657" i="6"/>
  <c r="N12658" i="6"/>
  <c r="K12658" i="6" s="1"/>
  <c r="N12659" i="6"/>
  <c r="N12660" i="6"/>
  <c r="N12661" i="6"/>
  <c r="N12662" i="6"/>
  <c r="N12663" i="6"/>
  <c r="N12664" i="6"/>
  <c r="K12664" i="6" s="1"/>
  <c r="N12665" i="6"/>
  <c r="K12665" i="6" s="1"/>
  <c r="N12666" i="6"/>
  <c r="K12666" i="6" s="1"/>
  <c r="N12667" i="6"/>
  <c r="N12668" i="6"/>
  <c r="K12668" i="6" s="1"/>
  <c r="N12669" i="6"/>
  <c r="N12670" i="6"/>
  <c r="K12670" i="6" s="1"/>
  <c r="N12671" i="6"/>
  <c r="K12671" i="6" s="1"/>
  <c r="N12672" i="6"/>
  <c r="N12673" i="6"/>
  <c r="N12674" i="6"/>
  <c r="K12674" i="6" s="1"/>
  <c r="N12675" i="6"/>
  <c r="N12676" i="6"/>
  <c r="N12677" i="6"/>
  <c r="N12678" i="6"/>
  <c r="N12679" i="6"/>
  <c r="N12680" i="6"/>
  <c r="K12680" i="6" s="1"/>
  <c r="N12681" i="6"/>
  <c r="K12681" i="6" s="1"/>
  <c r="N12682" i="6"/>
  <c r="K12682" i="6" s="1"/>
  <c r="N12683" i="6"/>
  <c r="K12683" i="6" s="1"/>
  <c r="N12684" i="6"/>
  <c r="K12684" i="6" s="1"/>
  <c r="N12685" i="6"/>
  <c r="K12685" i="6" s="1"/>
  <c r="N12686" i="6"/>
  <c r="K12686" i="6" s="1"/>
  <c r="N12687" i="6"/>
  <c r="K12687" i="6" s="1"/>
  <c r="N12688" i="6"/>
  <c r="N12689" i="6"/>
  <c r="N12690" i="6"/>
  <c r="K12690" i="6" s="1"/>
  <c r="N12691" i="6"/>
  <c r="N12692" i="6"/>
  <c r="N12693" i="6"/>
  <c r="N12694" i="6"/>
  <c r="N12695" i="6"/>
  <c r="N12696" i="6"/>
  <c r="K12696" i="6" s="1"/>
  <c r="N12697" i="6"/>
  <c r="K12697" i="6" s="1"/>
  <c r="N12698" i="6"/>
  <c r="K12698" i="6" s="1"/>
  <c r="N12699" i="6"/>
  <c r="K12699" i="6" s="1"/>
  <c r="N12700" i="6"/>
  <c r="K12700" i="6" s="1"/>
  <c r="N12701" i="6"/>
  <c r="K12701" i="6" s="1"/>
  <c r="N12702" i="6"/>
  <c r="K12702" i="6" s="1"/>
  <c r="N12703" i="6"/>
  <c r="K12703" i="6" s="1"/>
  <c r="N12704" i="6"/>
  <c r="N12705" i="6"/>
  <c r="N12706" i="6"/>
  <c r="K12706" i="6" s="1"/>
  <c r="N12707" i="6"/>
  <c r="N12708" i="6"/>
  <c r="N12709" i="6"/>
  <c r="N12710" i="6"/>
  <c r="N12711" i="6"/>
  <c r="N12712" i="6"/>
  <c r="K12712" i="6" s="1"/>
  <c r="N12713" i="6"/>
  <c r="K12713" i="6" s="1"/>
  <c r="N12714" i="6"/>
  <c r="K12714" i="6" s="1"/>
  <c r="N12715" i="6"/>
  <c r="K12715" i="6" s="1"/>
  <c r="N12716" i="6"/>
  <c r="K12716" i="6" s="1"/>
  <c r="N12717" i="6"/>
  <c r="K12717" i="6" s="1"/>
  <c r="N12718" i="6"/>
  <c r="K12718" i="6" s="1"/>
  <c r="N12719" i="6"/>
  <c r="K12719" i="6" s="1"/>
  <c r="N12720" i="6"/>
  <c r="N12721" i="6"/>
  <c r="N12722" i="6"/>
  <c r="K12722" i="6" s="1"/>
  <c r="N12723" i="6"/>
  <c r="N12724" i="6"/>
  <c r="N12725" i="6"/>
  <c r="N12726" i="6"/>
  <c r="N12727" i="6"/>
  <c r="N12728" i="6"/>
  <c r="K12728" i="6" s="1"/>
  <c r="N12729" i="6"/>
  <c r="K12729" i="6" s="1"/>
  <c r="N12730" i="6"/>
  <c r="K12730" i="6" s="1"/>
  <c r="N12731" i="6"/>
  <c r="K12731" i="6" s="1"/>
  <c r="N12732" i="6"/>
  <c r="K12732" i="6" s="1"/>
  <c r="N12733" i="6"/>
  <c r="N12734" i="6"/>
  <c r="K12734" i="6" s="1"/>
  <c r="N12735" i="6"/>
  <c r="K12735" i="6" s="1"/>
  <c r="N12736" i="6"/>
  <c r="N12737" i="6"/>
  <c r="N12738" i="6"/>
  <c r="K12738" i="6" s="1"/>
  <c r="N12739" i="6"/>
  <c r="N12740" i="6"/>
  <c r="N12741" i="6"/>
  <c r="N12742" i="6"/>
  <c r="N12743" i="6"/>
  <c r="N12744" i="6"/>
  <c r="K12744" i="6" s="1"/>
  <c r="N12745" i="6"/>
  <c r="K12745" i="6" s="1"/>
  <c r="N12746" i="6"/>
  <c r="K12746" i="6" s="1"/>
  <c r="N12747" i="6"/>
  <c r="N12748" i="6"/>
  <c r="K12748" i="6" s="1"/>
  <c r="N12749" i="6"/>
  <c r="K12749" i="6" s="1"/>
  <c r="N12750" i="6"/>
  <c r="K12750" i="6" s="1"/>
  <c r="N12751" i="6"/>
  <c r="K12751" i="6" s="1"/>
  <c r="N12752" i="6"/>
  <c r="N12753" i="6"/>
  <c r="N12754" i="6"/>
  <c r="K12754" i="6" s="1"/>
  <c r="N12755" i="6"/>
  <c r="N12756" i="6"/>
  <c r="N12757" i="6"/>
  <c r="N12758" i="6"/>
  <c r="N12759" i="6"/>
  <c r="N12760" i="6"/>
  <c r="K12760" i="6" s="1"/>
  <c r="N12761" i="6"/>
  <c r="K12761" i="6" s="1"/>
  <c r="N12762" i="6"/>
  <c r="K12762" i="6" s="1"/>
  <c r="N12763" i="6"/>
  <c r="K12763" i="6" s="1"/>
  <c r="N12764" i="6"/>
  <c r="K12764" i="6" s="1"/>
  <c r="N12765" i="6"/>
  <c r="K12765" i="6" s="1"/>
  <c r="N12766" i="6"/>
  <c r="K12766" i="6" s="1"/>
  <c r="N12767" i="6"/>
  <c r="K12767" i="6" s="1"/>
  <c r="N12768" i="6"/>
  <c r="N12769" i="6"/>
  <c r="N12770" i="6"/>
  <c r="K12770" i="6" s="1"/>
  <c r="N12771" i="6"/>
  <c r="N12772" i="6"/>
  <c r="N12773" i="6"/>
  <c r="N12774" i="6"/>
  <c r="N12775" i="6"/>
  <c r="N12776" i="6"/>
  <c r="K12776" i="6" s="1"/>
  <c r="N12777" i="6"/>
  <c r="K12777" i="6" s="1"/>
  <c r="N12778" i="6"/>
  <c r="K12778" i="6" s="1"/>
  <c r="N12779" i="6"/>
  <c r="K12779" i="6" s="1"/>
  <c r="N12780" i="6"/>
  <c r="K12780" i="6" s="1"/>
  <c r="N12781" i="6"/>
  <c r="K12781" i="6" s="1"/>
  <c r="N12782" i="6"/>
  <c r="K12782" i="6" s="1"/>
  <c r="N12783" i="6"/>
  <c r="K12783" i="6" s="1"/>
  <c r="N12784" i="6"/>
  <c r="N12785" i="6"/>
  <c r="N12786" i="6"/>
  <c r="K12786" i="6" s="1"/>
  <c r="N12787" i="6"/>
  <c r="N12788" i="6"/>
  <c r="N12789" i="6"/>
  <c r="N12790" i="6"/>
  <c r="N12791" i="6"/>
  <c r="N12792" i="6"/>
  <c r="K12792" i="6" s="1"/>
  <c r="N12793" i="6"/>
  <c r="K12793" i="6" s="1"/>
  <c r="N12794" i="6"/>
  <c r="K12794" i="6" s="1"/>
  <c r="N12795" i="6"/>
  <c r="K12795" i="6" s="1"/>
  <c r="N12796" i="6"/>
  <c r="K12796" i="6" s="1"/>
  <c r="N12797" i="6"/>
  <c r="N12798" i="6"/>
  <c r="K12798" i="6" s="1"/>
  <c r="N12799" i="6"/>
  <c r="K12799" i="6" s="1"/>
  <c r="N12800" i="6"/>
  <c r="N12801" i="6"/>
  <c r="N12802" i="6"/>
  <c r="K12802" i="6" s="1"/>
  <c r="N12803" i="6"/>
  <c r="N12804" i="6"/>
  <c r="N12805" i="6"/>
  <c r="N12806" i="6"/>
  <c r="N12807" i="6"/>
  <c r="N12808" i="6"/>
  <c r="K12808" i="6" s="1"/>
  <c r="N12809" i="6"/>
  <c r="K12809" i="6" s="1"/>
  <c r="N12810" i="6"/>
  <c r="K12810" i="6" s="1"/>
  <c r="N12811" i="6"/>
  <c r="K12811" i="6" s="1"/>
  <c r="N12812" i="6"/>
  <c r="K12812" i="6" s="1"/>
  <c r="N12813" i="6"/>
  <c r="K12813" i="6" s="1"/>
  <c r="N12814" i="6"/>
  <c r="K12814" i="6" s="1"/>
  <c r="N12815" i="6"/>
  <c r="K12815" i="6" s="1"/>
  <c r="N12816" i="6"/>
  <c r="N12817" i="6"/>
  <c r="N12818" i="6"/>
  <c r="K12818" i="6" s="1"/>
  <c r="N12819" i="6"/>
  <c r="N12820" i="6"/>
  <c r="N12821" i="6"/>
  <c r="N12822" i="6"/>
  <c r="N12823" i="6"/>
  <c r="N12824" i="6"/>
  <c r="K12824" i="6" s="1"/>
  <c r="N12825" i="6"/>
  <c r="K12825" i="6" s="1"/>
  <c r="N12826" i="6"/>
  <c r="K12826" i="6" s="1"/>
  <c r="N12827" i="6"/>
  <c r="K12827" i="6" s="1"/>
  <c r="N12828" i="6"/>
  <c r="K12828" i="6" s="1"/>
  <c r="N12829" i="6"/>
  <c r="K12829" i="6" s="1"/>
  <c r="N12830" i="6"/>
  <c r="K12830" i="6" s="1"/>
  <c r="N12831" i="6"/>
  <c r="K12831" i="6" s="1"/>
  <c r="N12832" i="6"/>
  <c r="N12833" i="6"/>
  <c r="N12834" i="6"/>
  <c r="K12834" i="6" s="1"/>
  <c r="N12835" i="6"/>
  <c r="N12836" i="6"/>
  <c r="N12837" i="6"/>
  <c r="N12838" i="6"/>
  <c r="N12839" i="6"/>
  <c r="N12840" i="6"/>
  <c r="K12840" i="6" s="1"/>
  <c r="N12841" i="6"/>
  <c r="K12841" i="6" s="1"/>
  <c r="N12842" i="6"/>
  <c r="K12842" i="6" s="1"/>
  <c r="N12843" i="6"/>
  <c r="N12844" i="6"/>
  <c r="K12844" i="6" s="1"/>
  <c r="N12845" i="6"/>
  <c r="K12845" i="6" s="1"/>
  <c r="N12846" i="6"/>
  <c r="K12846" i="6" s="1"/>
  <c r="N12847" i="6"/>
  <c r="K12847" i="6" s="1"/>
  <c r="N12848" i="6"/>
  <c r="N12849" i="6"/>
  <c r="N12850" i="6"/>
  <c r="K12850" i="6" s="1"/>
  <c r="N12851" i="6"/>
  <c r="N12852" i="6"/>
  <c r="N12853" i="6"/>
  <c r="N12854" i="6"/>
  <c r="N12855" i="6"/>
  <c r="N12856" i="6"/>
  <c r="K12856" i="6" s="1"/>
  <c r="N12857" i="6"/>
  <c r="K12857" i="6" s="1"/>
  <c r="N12858" i="6"/>
  <c r="K12858" i="6" s="1"/>
  <c r="N12859" i="6"/>
  <c r="K12859" i="6" s="1"/>
  <c r="N12860" i="6"/>
  <c r="K12860" i="6" s="1"/>
  <c r="N12861" i="6"/>
  <c r="K12861" i="6" s="1"/>
  <c r="N12862" i="6"/>
  <c r="K12862" i="6" s="1"/>
  <c r="N12863" i="6"/>
  <c r="K12863" i="6" s="1"/>
  <c r="N12864" i="6"/>
  <c r="N12865" i="6"/>
  <c r="N12866" i="6"/>
  <c r="K12866" i="6" s="1"/>
  <c r="N12867" i="6"/>
  <c r="N12868" i="6"/>
  <c r="N12869" i="6"/>
  <c r="N12870" i="6"/>
  <c r="N12871" i="6"/>
  <c r="N12872" i="6"/>
  <c r="K12872" i="6" s="1"/>
  <c r="N12873" i="6"/>
  <c r="K12873" i="6" s="1"/>
  <c r="N12874" i="6"/>
  <c r="K12874" i="6" s="1"/>
  <c r="N12875" i="6"/>
  <c r="K12875" i="6" s="1"/>
  <c r="N12876" i="6"/>
  <c r="K12876" i="6" s="1"/>
  <c r="N12877" i="6"/>
  <c r="K12877" i="6" s="1"/>
  <c r="N12878" i="6"/>
  <c r="K12878" i="6" s="1"/>
  <c r="N12879" i="6"/>
  <c r="K12879" i="6" s="1"/>
  <c r="N12880" i="6"/>
  <c r="N12881" i="6"/>
  <c r="N12882" i="6"/>
  <c r="K12882" i="6" s="1"/>
  <c r="N12883" i="6"/>
  <c r="N12884" i="6"/>
  <c r="N12885" i="6"/>
  <c r="N12886" i="6"/>
  <c r="N12887" i="6"/>
  <c r="N12888" i="6"/>
  <c r="K12888" i="6" s="1"/>
  <c r="N12889" i="6"/>
  <c r="K12889" i="6" s="1"/>
  <c r="N12890" i="6"/>
  <c r="K12890" i="6" s="1"/>
  <c r="N12891" i="6"/>
  <c r="K12891" i="6" s="1"/>
  <c r="N12892" i="6"/>
  <c r="K12892" i="6" s="1"/>
  <c r="N12893" i="6"/>
  <c r="K12893" i="6" s="1"/>
  <c r="N12894" i="6"/>
  <c r="K12894" i="6" s="1"/>
  <c r="N12895" i="6"/>
  <c r="K12895" i="6" s="1"/>
  <c r="N12896" i="6"/>
  <c r="N12897" i="6"/>
  <c r="N12898" i="6"/>
  <c r="K12898" i="6" s="1"/>
  <c r="N12899" i="6"/>
  <c r="N12900" i="6"/>
  <c r="N12901" i="6"/>
  <c r="N12902" i="6"/>
  <c r="N12903" i="6"/>
  <c r="N12904" i="6"/>
  <c r="K12904" i="6" s="1"/>
  <c r="N12905" i="6"/>
  <c r="K12905" i="6" s="1"/>
  <c r="N12906" i="6"/>
  <c r="K12906" i="6" s="1"/>
  <c r="N12907" i="6"/>
  <c r="N12908" i="6"/>
  <c r="K12908" i="6" s="1"/>
  <c r="N12909" i="6"/>
  <c r="K12909" i="6" s="1"/>
  <c r="N12910" i="6"/>
  <c r="K12910" i="6" s="1"/>
  <c r="N12911" i="6"/>
  <c r="K12911" i="6" s="1"/>
  <c r="N12912" i="6"/>
  <c r="N12913" i="6"/>
  <c r="N12914" i="6"/>
  <c r="K12914" i="6" s="1"/>
  <c r="N12915" i="6"/>
  <c r="N12916" i="6"/>
  <c r="N12917" i="6"/>
  <c r="N12918" i="6"/>
  <c r="N12919" i="6"/>
  <c r="N12920" i="6"/>
  <c r="K12920" i="6" s="1"/>
  <c r="N12921" i="6"/>
  <c r="K12921" i="6" s="1"/>
  <c r="N12922" i="6"/>
  <c r="K12922" i="6" s="1"/>
  <c r="N12923" i="6"/>
  <c r="K12923" i="6" s="1"/>
  <c r="N12924" i="6"/>
  <c r="K12924" i="6" s="1"/>
  <c r="N12925" i="6"/>
  <c r="K12925" i="6" s="1"/>
  <c r="N12926" i="6"/>
  <c r="K12926" i="6" s="1"/>
  <c r="N12927" i="6"/>
  <c r="K12927" i="6" s="1"/>
  <c r="N12928" i="6"/>
  <c r="N12929" i="6"/>
  <c r="N12930" i="6"/>
  <c r="K12930" i="6" s="1"/>
  <c r="N12931" i="6"/>
  <c r="N12932" i="6"/>
  <c r="N12933" i="6"/>
  <c r="N12934" i="6"/>
  <c r="N12935" i="6"/>
  <c r="N12936" i="6"/>
  <c r="K12936" i="6" s="1"/>
  <c r="N12937" i="6"/>
  <c r="K12937" i="6" s="1"/>
  <c r="N12938" i="6"/>
  <c r="K12938" i="6" s="1"/>
  <c r="N12939" i="6"/>
  <c r="K12939" i="6" s="1"/>
  <c r="N12940" i="6"/>
  <c r="K12940" i="6" s="1"/>
  <c r="N12941" i="6"/>
  <c r="K12941" i="6" s="1"/>
  <c r="N12942" i="6"/>
  <c r="K12942" i="6" s="1"/>
  <c r="N12943" i="6"/>
  <c r="K12943" i="6" s="1"/>
  <c r="N12944" i="6"/>
  <c r="N12945" i="6"/>
  <c r="N12946" i="6"/>
  <c r="K12946" i="6" s="1"/>
  <c r="N12947" i="6"/>
  <c r="N12948" i="6"/>
  <c r="N12949" i="6"/>
  <c r="N12950" i="6"/>
  <c r="N12951" i="6"/>
  <c r="N12952" i="6"/>
  <c r="K12952" i="6" s="1"/>
  <c r="N12953" i="6"/>
  <c r="K12953" i="6" s="1"/>
  <c r="N12954" i="6"/>
  <c r="K12954" i="6" s="1"/>
  <c r="N12955" i="6"/>
  <c r="N12956" i="6"/>
  <c r="K12956" i="6" s="1"/>
  <c r="N12957" i="6"/>
  <c r="K12957" i="6" s="1"/>
  <c r="N12958" i="6"/>
  <c r="K12958" i="6" s="1"/>
  <c r="N12959" i="6"/>
  <c r="K12959" i="6" s="1"/>
  <c r="N12960" i="6"/>
  <c r="N12961" i="6"/>
  <c r="N12962" i="6"/>
  <c r="K12962" i="6" s="1"/>
  <c r="N12963" i="6"/>
  <c r="N12964" i="6"/>
  <c r="N12965" i="6"/>
  <c r="N12966" i="6"/>
  <c r="N12967" i="6"/>
  <c r="N12968" i="6"/>
  <c r="K12968" i="6" s="1"/>
  <c r="N12969" i="6"/>
  <c r="K12969" i="6" s="1"/>
  <c r="N12970" i="6"/>
  <c r="K12970" i="6" s="1"/>
  <c r="N12971" i="6"/>
  <c r="K12971" i="6" s="1"/>
  <c r="N12972" i="6"/>
  <c r="K12972" i="6" s="1"/>
  <c r="N12973" i="6"/>
  <c r="K12973" i="6" s="1"/>
  <c r="N12974" i="6"/>
  <c r="K12974" i="6" s="1"/>
  <c r="N12975" i="6"/>
  <c r="K12975" i="6" s="1"/>
  <c r="N12976" i="6"/>
  <c r="N12977" i="6"/>
  <c r="N12978" i="6"/>
  <c r="K12978" i="6" s="1"/>
  <c r="N12979" i="6"/>
  <c r="N12980" i="6"/>
  <c r="N12981" i="6"/>
  <c r="N12982" i="6"/>
  <c r="N12983" i="6"/>
  <c r="N12984" i="6"/>
  <c r="K12984" i="6" s="1"/>
  <c r="N12985" i="6"/>
  <c r="K12985" i="6" s="1"/>
  <c r="N12986" i="6"/>
  <c r="K12986" i="6" s="1"/>
  <c r="N12987" i="6"/>
  <c r="K12987" i="6" s="1"/>
  <c r="N12988" i="6"/>
  <c r="K12988" i="6" s="1"/>
  <c r="N12989" i="6"/>
  <c r="K12989" i="6" s="1"/>
  <c r="N12990" i="6"/>
  <c r="K12990" i="6" s="1"/>
  <c r="N12991" i="6"/>
  <c r="K12991" i="6" s="1"/>
  <c r="N12992" i="6"/>
  <c r="N12993" i="6"/>
  <c r="N12994" i="6"/>
  <c r="K12994" i="6" s="1"/>
  <c r="N12995" i="6"/>
  <c r="N12996" i="6"/>
  <c r="N12997" i="6"/>
  <c r="N12998" i="6"/>
  <c r="N12999" i="6"/>
  <c r="N13000" i="6"/>
  <c r="K13000" i="6" s="1"/>
  <c r="N13001" i="6"/>
  <c r="K13001" i="6" s="1"/>
  <c r="N13002" i="6"/>
  <c r="K13002" i="6" s="1"/>
  <c r="N13003" i="6"/>
  <c r="K13003" i="6" s="1"/>
  <c r="N13004" i="6"/>
  <c r="K13004" i="6" s="1"/>
  <c r="N13005" i="6"/>
  <c r="K13005" i="6" s="1"/>
  <c r="N13006" i="6"/>
  <c r="K13006" i="6" s="1"/>
  <c r="N13007" i="6"/>
  <c r="K13007" i="6" s="1"/>
  <c r="N13008" i="6"/>
  <c r="N13009" i="6"/>
  <c r="N13010" i="6"/>
  <c r="K13010" i="6" s="1"/>
  <c r="N13011" i="6"/>
  <c r="N13012" i="6"/>
  <c r="N13013" i="6"/>
  <c r="N13014" i="6"/>
  <c r="N13015" i="6"/>
  <c r="N13016" i="6"/>
  <c r="K13016" i="6" s="1"/>
  <c r="N13017" i="6"/>
  <c r="K13017" i="6" s="1"/>
  <c r="N13018" i="6"/>
  <c r="K13018" i="6" s="1"/>
  <c r="N13019" i="6"/>
  <c r="K13019" i="6" s="1"/>
  <c r="N13020" i="6"/>
  <c r="K13020" i="6" s="1"/>
  <c r="N13021" i="6"/>
  <c r="K13021" i="6" s="1"/>
  <c r="N13022" i="6"/>
  <c r="K13022" i="6" s="1"/>
  <c r="N13023" i="6"/>
  <c r="K13023" i="6" s="1"/>
  <c r="N13024" i="6"/>
  <c r="N13025" i="6"/>
  <c r="N13026" i="6"/>
  <c r="K13026" i="6" s="1"/>
  <c r="N13027" i="6"/>
  <c r="N13028" i="6"/>
  <c r="N13029" i="6"/>
  <c r="N13030" i="6"/>
  <c r="N13031" i="6"/>
  <c r="N13032" i="6"/>
  <c r="K13032" i="6" s="1"/>
  <c r="N13033" i="6"/>
  <c r="K13033" i="6" s="1"/>
  <c r="N13034" i="6"/>
  <c r="K13034" i="6" s="1"/>
  <c r="N13035" i="6"/>
  <c r="K13035" i="6" s="1"/>
  <c r="N13036" i="6"/>
  <c r="K13036" i="6" s="1"/>
  <c r="N13037" i="6"/>
  <c r="K13037" i="6" s="1"/>
  <c r="N13038" i="6"/>
  <c r="K13038" i="6" s="1"/>
  <c r="N13039" i="6"/>
  <c r="K13039" i="6" s="1"/>
  <c r="N13040" i="6"/>
  <c r="N13041" i="6"/>
  <c r="N13042" i="6"/>
  <c r="K13042" i="6" s="1"/>
  <c r="N13043" i="6"/>
  <c r="N13044" i="6"/>
  <c r="N13045" i="6"/>
  <c r="N13046" i="6"/>
  <c r="N13047" i="6"/>
  <c r="N13048" i="6"/>
  <c r="K13048" i="6" s="1"/>
  <c r="N13049" i="6"/>
  <c r="K13049" i="6" s="1"/>
  <c r="N13050" i="6"/>
  <c r="K13050" i="6" s="1"/>
  <c r="N13051" i="6"/>
  <c r="K13051" i="6" s="1"/>
  <c r="N13052" i="6"/>
  <c r="K13052" i="6" s="1"/>
  <c r="N13053" i="6"/>
  <c r="K13053" i="6" s="1"/>
  <c r="N13054" i="6"/>
  <c r="K13054" i="6" s="1"/>
  <c r="N13055" i="6"/>
  <c r="K13055" i="6" s="1"/>
  <c r="N13056" i="6"/>
  <c r="N13057" i="6"/>
  <c r="N13058" i="6"/>
  <c r="K13058" i="6" s="1"/>
  <c r="N13059" i="6"/>
  <c r="N13060" i="6"/>
  <c r="N13061" i="6"/>
  <c r="N13062" i="6"/>
  <c r="N13063" i="6"/>
  <c r="N13064" i="6"/>
  <c r="K13064" i="6" s="1"/>
  <c r="N13065" i="6"/>
  <c r="K13065" i="6" s="1"/>
  <c r="N13066" i="6"/>
  <c r="K13066" i="6" s="1"/>
  <c r="N13067" i="6"/>
  <c r="K13067" i="6" s="1"/>
  <c r="N13068" i="6"/>
  <c r="K13068" i="6" s="1"/>
  <c r="N13069" i="6"/>
  <c r="K13069" i="6" s="1"/>
  <c r="N13070" i="6"/>
  <c r="K13070" i="6" s="1"/>
  <c r="N13071" i="6"/>
  <c r="K13071" i="6" s="1"/>
  <c r="N13072" i="6"/>
  <c r="N13073" i="6"/>
  <c r="N13074" i="6"/>
  <c r="K13074" i="6" s="1"/>
  <c r="N13075" i="6"/>
  <c r="N13076" i="6"/>
  <c r="N13077" i="6"/>
  <c r="N13078" i="6"/>
  <c r="N13079" i="6"/>
  <c r="N13080" i="6"/>
  <c r="K13080" i="6" s="1"/>
  <c r="N13081" i="6"/>
  <c r="K13081" i="6" s="1"/>
  <c r="N13082" i="6"/>
  <c r="K13082" i="6" s="1"/>
  <c r="N13083" i="6"/>
  <c r="K13083" i="6" s="1"/>
  <c r="N13084" i="6"/>
  <c r="K13084" i="6" s="1"/>
  <c r="N13085" i="6"/>
  <c r="K13085" i="6" s="1"/>
  <c r="N13086" i="6"/>
  <c r="K13086" i="6" s="1"/>
  <c r="N13087" i="6"/>
  <c r="K13087" i="6" s="1"/>
  <c r="N13088" i="6"/>
  <c r="N13089" i="6"/>
  <c r="N13090" i="6"/>
  <c r="K13090" i="6" s="1"/>
  <c r="N13091" i="6"/>
  <c r="N13092" i="6"/>
  <c r="N13093" i="6"/>
  <c r="N13094" i="6"/>
  <c r="N13095" i="6"/>
  <c r="N13096" i="6"/>
  <c r="K13096" i="6" s="1"/>
  <c r="N13097" i="6"/>
  <c r="K13097" i="6" s="1"/>
  <c r="N13098" i="6"/>
  <c r="K13098" i="6" s="1"/>
  <c r="N13099" i="6"/>
  <c r="K13099" i="6" s="1"/>
  <c r="N13100" i="6"/>
  <c r="K13100" i="6" s="1"/>
  <c r="N13101" i="6"/>
  <c r="K13101" i="6" s="1"/>
  <c r="N13102" i="6"/>
  <c r="K13102" i="6" s="1"/>
  <c r="N13103" i="6"/>
  <c r="K13103" i="6" s="1"/>
  <c r="N13104" i="6"/>
  <c r="N13105" i="6"/>
  <c r="N13106" i="6"/>
  <c r="K13106" i="6" s="1"/>
  <c r="N13107" i="6"/>
  <c r="N13108" i="6"/>
  <c r="N13109" i="6"/>
  <c r="N13110" i="6"/>
  <c r="N13111" i="6"/>
  <c r="N13112" i="6"/>
  <c r="K13112" i="6" s="1"/>
  <c r="N13113" i="6"/>
  <c r="K13113" i="6" s="1"/>
  <c r="N13114" i="6"/>
  <c r="K13114" i="6" s="1"/>
  <c r="N13115" i="6"/>
  <c r="K13115" i="6" s="1"/>
  <c r="N13116" i="6"/>
  <c r="K13116" i="6" s="1"/>
  <c r="N13117" i="6"/>
  <c r="K13117" i="6" s="1"/>
  <c r="N13118" i="6"/>
  <c r="K13118" i="6" s="1"/>
  <c r="N13119" i="6"/>
  <c r="K13119" i="6" s="1"/>
  <c r="N13120" i="6"/>
  <c r="N13121" i="6"/>
  <c r="N13122" i="6"/>
  <c r="K13122" i="6" s="1"/>
  <c r="N13123" i="6"/>
  <c r="N13124" i="6"/>
  <c r="N13125" i="6"/>
  <c r="N13126" i="6"/>
  <c r="N13127" i="6"/>
  <c r="N13128" i="6"/>
  <c r="K13128" i="6" s="1"/>
  <c r="N13129" i="6"/>
  <c r="K13129" i="6" s="1"/>
  <c r="N13130" i="6"/>
  <c r="K13130" i="6" s="1"/>
  <c r="N13131" i="6"/>
  <c r="K13131" i="6" s="1"/>
  <c r="N13132" i="6"/>
  <c r="K13132" i="6" s="1"/>
  <c r="N13133" i="6"/>
  <c r="N13134" i="6"/>
  <c r="K13134" i="6" s="1"/>
  <c r="N13135" i="6"/>
  <c r="K13135" i="6" s="1"/>
  <c r="N13136" i="6"/>
  <c r="N13137" i="6"/>
  <c r="N13138" i="6"/>
  <c r="K13138" i="6" s="1"/>
  <c r="N13139" i="6"/>
  <c r="N13140" i="6"/>
  <c r="N13141" i="6"/>
  <c r="N13142" i="6"/>
  <c r="N13143" i="6"/>
  <c r="N13144" i="6"/>
  <c r="K13144" i="6" s="1"/>
  <c r="N13145" i="6"/>
  <c r="K13145" i="6" s="1"/>
  <c r="N13146" i="6"/>
  <c r="K13146" i="6" s="1"/>
  <c r="N13147" i="6"/>
  <c r="K13147" i="6" s="1"/>
  <c r="N13148" i="6"/>
  <c r="K13148" i="6" s="1"/>
  <c r="N13149" i="6"/>
  <c r="K13149" i="6" s="1"/>
  <c r="N13150" i="6"/>
  <c r="K13150" i="6" s="1"/>
  <c r="N13151" i="6"/>
  <c r="K13151" i="6" s="1"/>
  <c r="N13152" i="6"/>
  <c r="N13153" i="6"/>
  <c r="N13154" i="6"/>
  <c r="K13154" i="6" s="1"/>
  <c r="N13155" i="6"/>
  <c r="N13156" i="6"/>
  <c r="N13157" i="6"/>
  <c r="N13158" i="6"/>
  <c r="N13159" i="6"/>
  <c r="N13160" i="6"/>
  <c r="K13160" i="6" s="1"/>
  <c r="N13161" i="6"/>
  <c r="K13161" i="6" s="1"/>
  <c r="N13162" i="6"/>
  <c r="K13162" i="6" s="1"/>
  <c r="N13163" i="6"/>
  <c r="K13163" i="6" s="1"/>
  <c r="N13164" i="6"/>
  <c r="K13164" i="6" s="1"/>
  <c r="N13165" i="6"/>
  <c r="K13165" i="6" s="1"/>
  <c r="N13166" i="6"/>
  <c r="K13166" i="6" s="1"/>
  <c r="N13167" i="6"/>
  <c r="K13167" i="6" s="1"/>
  <c r="N13168" i="6"/>
  <c r="N13169" i="6"/>
  <c r="N13170" i="6"/>
  <c r="K13170" i="6" s="1"/>
  <c r="N13171" i="6"/>
  <c r="N13172" i="6"/>
  <c r="N13173" i="6"/>
  <c r="N13174" i="6"/>
  <c r="N13175" i="6"/>
  <c r="N13176" i="6"/>
  <c r="K13176" i="6" s="1"/>
  <c r="N13177" i="6"/>
  <c r="K13177" i="6" s="1"/>
  <c r="N13178" i="6"/>
  <c r="K13178" i="6" s="1"/>
  <c r="N13179" i="6"/>
  <c r="K13179" i="6" s="1"/>
  <c r="N13180" i="6"/>
  <c r="K13180" i="6" s="1"/>
  <c r="N13181" i="6"/>
  <c r="K13181" i="6" s="1"/>
  <c r="N13182" i="6"/>
  <c r="K13182" i="6" s="1"/>
  <c r="N13183" i="6"/>
  <c r="K13183" i="6" s="1"/>
  <c r="N13184" i="6"/>
  <c r="N13185" i="6"/>
  <c r="N13186" i="6"/>
  <c r="K13186" i="6" s="1"/>
  <c r="N13187" i="6"/>
  <c r="N13188" i="6"/>
  <c r="N13189" i="6"/>
  <c r="N13190" i="6"/>
  <c r="N13191" i="6"/>
  <c r="N13192" i="6"/>
  <c r="K13192" i="6" s="1"/>
  <c r="N13193" i="6"/>
  <c r="K13193" i="6" s="1"/>
  <c r="N13194" i="6"/>
  <c r="K13194" i="6" s="1"/>
  <c r="N13195" i="6"/>
  <c r="K13195" i="6" s="1"/>
  <c r="N13196" i="6"/>
  <c r="K13196" i="6" s="1"/>
  <c r="N13197" i="6"/>
  <c r="K13197" i="6" s="1"/>
  <c r="N13198" i="6"/>
  <c r="K13198" i="6" s="1"/>
  <c r="N13199" i="6"/>
  <c r="K13199" i="6" s="1"/>
  <c r="N13200" i="6"/>
  <c r="N13201" i="6"/>
  <c r="N13202" i="6"/>
  <c r="K13202" i="6" s="1"/>
  <c r="N13203" i="6"/>
  <c r="N13204" i="6"/>
  <c r="N13205" i="6"/>
  <c r="N13206" i="6"/>
  <c r="N13207" i="6"/>
  <c r="N13208" i="6"/>
  <c r="K13208" i="6" s="1"/>
  <c r="N13209" i="6"/>
  <c r="K13209" i="6" s="1"/>
  <c r="N13210" i="6"/>
  <c r="K13210" i="6" s="1"/>
  <c r="N13211" i="6"/>
  <c r="K13211" i="6" s="1"/>
  <c r="N13212" i="6"/>
  <c r="K13212" i="6" s="1"/>
  <c r="N13213" i="6"/>
  <c r="K13213" i="6" s="1"/>
  <c r="N13214" i="6"/>
  <c r="K13214" i="6" s="1"/>
  <c r="N13215" i="6"/>
  <c r="K13215" i="6" s="1"/>
  <c r="N13216" i="6"/>
  <c r="N13217" i="6"/>
  <c r="N13218" i="6"/>
  <c r="K13218" i="6" s="1"/>
  <c r="N13219" i="6"/>
  <c r="N13220" i="6"/>
  <c r="N13221" i="6"/>
  <c r="N13222" i="6"/>
  <c r="N13223" i="6"/>
  <c r="N13224" i="6"/>
  <c r="K13224" i="6" s="1"/>
  <c r="N13225" i="6"/>
  <c r="K13225" i="6" s="1"/>
  <c r="N13226" i="6"/>
  <c r="K13226" i="6" s="1"/>
  <c r="N13227" i="6"/>
  <c r="K13227" i="6" s="1"/>
  <c r="N13228" i="6"/>
  <c r="K13228" i="6" s="1"/>
  <c r="N13229" i="6"/>
  <c r="K13229" i="6" s="1"/>
  <c r="N13230" i="6"/>
  <c r="K13230" i="6" s="1"/>
  <c r="N13231" i="6"/>
  <c r="K13231" i="6" s="1"/>
  <c r="N13232" i="6"/>
  <c r="N13233" i="6"/>
  <c r="N13234" i="6"/>
  <c r="K13234" i="6" s="1"/>
  <c r="N13235" i="6"/>
  <c r="N13236" i="6"/>
  <c r="N13237" i="6"/>
  <c r="N13238" i="6"/>
  <c r="N13239" i="6"/>
  <c r="N13240" i="6"/>
  <c r="K13240" i="6" s="1"/>
  <c r="N13241" i="6"/>
  <c r="K13241" i="6" s="1"/>
  <c r="N13242" i="6"/>
  <c r="K13242" i="6" s="1"/>
  <c r="N13243" i="6"/>
  <c r="K13243" i="6" s="1"/>
  <c r="N13244" i="6"/>
  <c r="K13244" i="6" s="1"/>
  <c r="N13245" i="6"/>
  <c r="K13245" i="6" s="1"/>
  <c r="N13246" i="6"/>
  <c r="K13246" i="6" s="1"/>
  <c r="N13247" i="6"/>
  <c r="K13247" i="6" s="1"/>
  <c r="N13248" i="6"/>
  <c r="N13249" i="6"/>
  <c r="N13250" i="6"/>
  <c r="K13250" i="6" s="1"/>
  <c r="N13251" i="6"/>
  <c r="N13252" i="6"/>
  <c r="N13253" i="6"/>
  <c r="N13254" i="6"/>
  <c r="N13255" i="6"/>
  <c r="N13256" i="6"/>
  <c r="K13256" i="6" s="1"/>
  <c r="N13257" i="6"/>
  <c r="K13257" i="6" s="1"/>
  <c r="N13258" i="6"/>
  <c r="K13258" i="6" s="1"/>
  <c r="N13259" i="6"/>
  <c r="K13259" i="6" s="1"/>
  <c r="N13260" i="6"/>
  <c r="K13260" i="6" s="1"/>
  <c r="N13261" i="6"/>
  <c r="K13261" i="6" s="1"/>
  <c r="N13262" i="6"/>
  <c r="K13262" i="6" s="1"/>
  <c r="N13263" i="6"/>
  <c r="K13263" i="6" s="1"/>
  <c r="N13264" i="6"/>
  <c r="N13265" i="6"/>
  <c r="N13266" i="6"/>
  <c r="K13266" i="6" s="1"/>
  <c r="N13267" i="6"/>
  <c r="N13268" i="6"/>
  <c r="N13269" i="6"/>
  <c r="N13270" i="6"/>
  <c r="N13271" i="6"/>
  <c r="N13272" i="6"/>
  <c r="K13272" i="6" s="1"/>
  <c r="N13273" i="6"/>
  <c r="K13273" i="6" s="1"/>
  <c r="N13274" i="6"/>
  <c r="K13274" i="6" s="1"/>
  <c r="N13275" i="6"/>
  <c r="N13276" i="6"/>
  <c r="K13276" i="6" s="1"/>
  <c r="N13277" i="6"/>
  <c r="K13277" i="6" s="1"/>
  <c r="N13278" i="6"/>
  <c r="K13278" i="6" s="1"/>
  <c r="N13279" i="6"/>
  <c r="K13279" i="6" s="1"/>
  <c r="N13280" i="6"/>
  <c r="N13281" i="6"/>
  <c r="N13282" i="6"/>
  <c r="K13282" i="6" s="1"/>
  <c r="N13283" i="6"/>
  <c r="N13284" i="6"/>
  <c r="N13285" i="6"/>
  <c r="N13286" i="6"/>
  <c r="N13287" i="6"/>
  <c r="N13288" i="6"/>
  <c r="K13288" i="6" s="1"/>
  <c r="N13289" i="6"/>
  <c r="K13289" i="6" s="1"/>
  <c r="N13290" i="6"/>
  <c r="K13290" i="6" s="1"/>
  <c r="N13291" i="6"/>
  <c r="K13291" i="6" s="1"/>
  <c r="N13292" i="6"/>
  <c r="K13292" i="6" s="1"/>
  <c r="N13293" i="6"/>
  <c r="K13293" i="6" s="1"/>
  <c r="N13294" i="6"/>
  <c r="K13294" i="6" s="1"/>
  <c r="N13295" i="6"/>
  <c r="K13295" i="6" s="1"/>
  <c r="N13296" i="6"/>
  <c r="N13297" i="6"/>
  <c r="N13298" i="6"/>
  <c r="K13298" i="6" s="1"/>
  <c r="N13299" i="6"/>
  <c r="N13300" i="6"/>
  <c r="N13301" i="6"/>
  <c r="N13302" i="6"/>
  <c r="N13303" i="6"/>
  <c r="N13304" i="6"/>
  <c r="K13304" i="6" s="1"/>
  <c r="N13305" i="6"/>
  <c r="K13305" i="6" s="1"/>
  <c r="N13306" i="6"/>
  <c r="K13306" i="6" s="1"/>
  <c r="N13307" i="6"/>
  <c r="K13307" i="6" s="1"/>
  <c r="N13308" i="6"/>
  <c r="K13308" i="6" s="1"/>
  <c r="N13309" i="6"/>
  <c r="K13309" i="6" s="1"/>
  <c r="N13310" i="6"/>
  <c r="K13310" i="6" s="1"/>
  <c r="N13311" i="6"/>
  <c r="K13311" i="6" s="1"/>
  <c r="N13312" i="6"/>
  <c r="N13313" i="6"/>
  <c r="N13314" i="6"/>
  <c r="K13314" i="6" s="1"/>
  <c r="N13315" i="6"/>
  <c r="N13316" i="6"/>
  <c r="N13317" i="6"/>
  <c r="N13318" i="6"/>
  <c r="N13319" i="6"/>
  <c r="N13320" i="6"/>
  <c r="K13320" i="6" s="1"/>
  <c r="N13321" i="6"/>
  <c r="K13321" i="6" s="1"/>
  <c r="N13322" i="6"/>
  <c r="K13322" i="6" s="1"/>
  <c r="N13323" i="6"/>
  <c r="K13323" i="6" s="1"/>
  <c r="N13324" i="6"/>
  <c r="K13324" i="6" s="1"/>
  <c r="N13325" i="6"/>
  <c r="K13325" i="6" s="1"/>
  <c r="N13326" i="6"/>
  <c r="K13326" i="6" s="1"/>
  <c r="N13327" i="6"/>
  <c r="K13327" i="6" s="1"/>
  <c r="N13328" i="6"/>
  <c r="N13329" i="6"/>
  <c r="N13330" i="6"/>
  <c r="K13330" i="6" s="1"/>
  <c r="N13331" i="6"/>
  <c r="N13332" i="6"/>
  <c r="N13333" i="6"/>
  <c r="N13334" i="6"/>
  <c r="N13335" i="6"/>
  <c r="N13336" i="6"/>
  <c r="K13336" i="6" s="1"/>
  <c r="N13337" i="6"/>
  <c r="K13337" i="6" s="1"/>
  <c r="N13338" i="6"/>
  <c r="K13338" i="6" s="1"/>
  <c r="N13339" i="6"/>
  <c r="K13339" i="6" s="1"/>
  <c r="N13340" i="6"/>
  <c r="K13340" i="6" s="1"/>
  <c r="N13341" i="6"/>
  <c r="K13341" i="6" s="1"/>
  <c r="N13342" i="6"/>
  <c r="K13342" i="6" s="1"/>
  <c r="N13343" i="6"/>
  <c r="K13343" i="6" s="1"/>
  <c r="N13344" i="6"/>
  <c r="N13345" i="6"/>
  <c r="N13346" i="6"/>
  <c r="K13346" i="6" s="1"/>
  <c r="N13347" i="6"/>
  <c r="N13348" i="6"/>
  <c r="N13349" i="6"/>
  <c r="N13350" i="6"/>
  <c r="N13351" i="6"/>
  <c r="N13352" i="6"/>
  <c r="K13352" i="6" s="1"/>
  <c r="N13353" i="6"/>
  <c r="K13353" i="6" s="1"/>
  <c r="N13354" i="6"/>
  <c r="K13354" i="6" s="1"/>
  <c r="N13355" i="6"/>
  <c r="K13355" i="6" s="1"/>
  <c r="N13356" i="6"/>
  <c r="K13356" i="6" s="1"/>
  <c r="N13357" i="6"/>
  <c r="K13357" i="6" s="1"/>
  <c r="N13358" i="6"/>
  <c r="K13358" i="6" s="1"/>
  <c r="N13359" i="6"/>
  <c r="K13359" i="6" s="1"/>
  <c r="N13360" i="6"/>
  <c r="N13361" i="6"/>
  <c r="N13362" i="6"/>
  <c r="K13362" i="6" s="1"/>
  <c r="N13363" i="6"/>
  <c r="N13364" i="6"/>
  <c r="N13365" i="6"/>
  <c r="N13366" i="6"/>
  <c r="N13367" i="6"/>
  <c r="N13368" i="6"/>
  <c r="K13368" i="6" s="1"/>
  <c r="N13369" i="6"/>
  <c r="K13369" i="6" s="1"/>
  <c r="N13370" i="6"/>
  <c r="K13370" i="6" s="1"/>
  <c r="N13371" i="6"/>
  <c r="K13371" i="6" s="1"/>
  <c r="N13372" i="6"/>
  <c r="K13372" i="6" s="1"/>
  <c r="N13373" i="6"/>
  <c r="K13373" i="6" s="1"/>
  <c r="N13374" i="6"/>
  <c r="K13374" i="6" s="1"/>
  <c r="N13375" i="6"/>
  <c r="K13375" i="6" s="1"/>
  <c r="N13376" i="6"/>
  <c r="N13377" i="6"/>
  <c r="N13378" i="6"/>
  <c r="K13378" i="6" s="1"/>
  <c r="N13379" i="6"/>
  <c r="N13380" i="6"/>
  <c r="N13381" i="6"/>
  <c r="N13382" i="6"/>
  <c r="N13383" i="6"/>
  <c r="N13384" i="6"/>
  <c r="K13384" i="6" s="1"/>
  <c r="N13385" i="6"/>
  <c r="K13385" i="6" s="1"/>
  <c r="N13386" i="6"/>
  <c r="K13386" i="6" s="1"/>
  <c r="N13387" i="6"/>
  <c r="K13387" i="6" s="1"/>
  <c r="N13388" i="6"/>
  <c r="K13388" i="6" s="1"/>
  <c r="N13389" i="6"/>
  <c r="K13389" i="6" s="1"/>
  <c r="N13390" i="6"/>
  <c r="K13390" i="6" s="1"/>
  <c r="N13391" i="6"/>
  <c r="K13391" i="6" s="1"/>
  <c r="N13392" i="6"/>
  <c r="N13393" i="6"/>
  <c r="N13394" i="6"/>
  <c r="K13394" i="6" s="1"/>
  <c r="N13395" i="6"/>
  <c r="N13396" i="6"/>
  <c r="N13397" i="6"/>
  <c r="N13398" i="6"/>
  <c r="N13399" i="6"/>
  <c r="N13400" i="6"/>
  <c r="K13400" i="6" s="1"/>
  <c r="N13401" i="6"/>
  <c r="K13401" i="6" s="1"/>
  <c r="N13402" i="6"/>
  <c r="K13402" i="6" s="1"/>
  <c r="N13403" i="6"/>
  <c r="K13403" i="6" s="1"/>
  <c r="N13404" i="6"/>
  <c r="K13404" i="6" s="1"/>
  <c r="N13405" i="6"/>
  <c r="K13405" i="6" s="1"/>
  <c r="N13406" i="6"/>
  <c r="K13406" i="6" s="1"/>
  <c r="N13407" i="6"/>
  <c r="K13407" i="6" s="1"/>
  <c r="N13408" i="6"/>
  <c r="N13409" i="6"/>
  <c r="N13410" i="6"/>
  <c r="K13410" i="6" s="1"/>
  <c r="N13411" i="6"/>
  <c r="N13412" i="6"/>
  <c r="N13413" i="6"/>
  <c r="N13414" i="6"/>
  <c r="N13415" i="6"/>
  <c r="N13416" i="6"/>
  <c r="K13416" i="6" s="1"/>
  <c r="N13417" i="6"/>
  <c r="K13417" i="6" s="1"/>
  <c r="N13418" i="6"/>
  <c r="K13418" i="6" s="1"/>
  <c r="N13419" i="6"/>
  <c r="K13419" i="6" s="1"/>
  <c r="N13420" i="6"/>
  <c r="K13420" i="6" s="1"/>
  <c r="N13421" i="6"/>
  <c r="K13421" i="6" s="1"/>
  <c r="N13422" i="6"/>
  <c r="K13422" i="6" s="1"/>
  <c r="N13423" i="6"/>
  <c r="K13423" i="6" s="1"/>
  <c r="N13424" i="6"/>
  <c r="N13425" i="6"/>
  <c r="N13426" i="6"/>
  <c r="K13426" i="6" s="1"/>
  <c r="N13427" i="6"/>
  <c r="N13428" i="6"/>
  <c r="N13429" i="6"/>
  <c r="N13430" i="6"/>
  <c r="N13431" i="6"/>
  <c r="N13432" i="6"/>
  <c r="K13432" i="6" s="1"/>
  <c r="N13433" i="6"/>
  <c r="K13433" i="6" s="1"/>
  <c r="N13434" i="6"/>
  <c r="K13434" i="6" s="1"/>
  <c r="N13435" i="6"/>
  <c r="K13435" i="6" s="1"/>
  <c r="N13436" i="6"/>
  <c r="K13436" i="6" s="1"/>
  <c r="N13437" i="6"/>
  <c r="N13438" i="6"/>
  <c r="K13438" i="6" s="1"/>
  <c r="N13439" i="6"/>
  <c r="K13439" i="6" s="1"/>
  <c r="N13440" i="6"/>
  <c r="N13441" i="6"/>
  <c r="N13442" i="6"/>
  <c r="K13442" i="6" s="1"/>
  <c r="N13443" i="6"/>
  <c r="N13444" i="6"/>
  <c r="N13445" i="6"/>
  <c r="N13446" i="6"/>
  <c r="N13447" i="6"/>
  <c r="N13448" i="6"/>
  <c r="K13448" i="6" s="1"/>
  <c r="N13449" i="6"/>
  <c r="K13449" i="6" s="1"/>
  <c r="N13450" i="6"/>
  <c r="K13450" i="6" s="1"/>
  <c r="N13451" i="6"/>
  <c r="K13451" i="6" s="1"/>
  <c r="N13452" i="6"/>
  <c r="K13452" i="6" s="1"/>
  <c r="N13453" i="6"/>
  <c r="K13453" i="6" s="1"/>
  <c r="N13454" i="6"/>
  <c r="K13454" i="6" s="1"/>
  <c r="N13455" i="6"/>
  <c r="K13455" i="6" s="1"/>
  <c r="N13456" i="6"/>
  <c r="N13457" i="6"/>
  <c r="N13458" i="6"/>
  <c r="K13458" i="6" s="1"/>
  <c r="N13459" i="6"/>
  <c r="N13460" i="6"/>
  <c r="N13461" i="6"/>
  <c r="N13462" i="6"/>
  <c r="N13463" i="6"/>
  <c r="N13464" i="6"/>
  <c r="K13464" i="6" s="1"/>
  <c r="N13465" i="6"/>
  <c r="K13465" i="6" s="1"/>
  <c r="N13466" i="6"/>
  <c r="K13466" i="6" s="1"/>
  <c r="N13467" i="6"/>
  <c r="K13467" i="6" s="1"/>
  <c r="N13468" i="6"/>
  <c r="K13468" i="6" s="1"/>
  <c r="N13469" i="6"/>
  <c r="K13469" i="6" s="1"/>
  <c r="N13470" i="6"/>
  <c r="K13470" i="6" s="1"/>
  <c r="N13471" i="6"/>
  <c r="K13471" i="6" s="1"/>
  <c r="N13472" i="6"/>
  <c r="N13473" i="6"/>
  <c r="N13474" i="6"/>
  <c r="K13474" i="6" s="1"/>
  <c r="N13475" i="6"/>
  <c r="N13476" i="6"/>
  <c r="N13477" i="6"/>
  <c r="N13478" i="6"/>
  <c r="N13479" i="6"/>
  <c r="N13480" i="6"/>
  <c r="K13480" i="6" s="1"/>
  <c r="N13481" i="6"/>
  <c r="K13481" i="6" s="1"/>
  <c r="N13482" i="6"/>
  <c r="K13482" i="6" s="1"/>
  <c r="N13483" i="6"/>
  <c r="K13483" i="6" s="1"/>
  <c r="N13484" i="6"/>
  <c r="K13484" i="6" s="1"/>
  <c r="N13485" i="6"/>
  <c r="N13486" i="6"/>
  <c r="K13486" i="6" s="1"/>
  <c r="N13487" i="6"/>
  <c r="K13487" i="6" s="1"/>
  <c r="N13488" i="6"/>
  <c r="N13489" i="6"/>
  <c r="N13490" i="6"/>
  <c r="K13490" i="6" s="1"/>
  <c r="N13491" i="6"/>
  <c r="N13492" i="6"/>
  <c r="N13493" i="6"/>
  <c r="N13494" i="6"/>
  <c r="N13495" i="6"/>
  <c r="N13496" i="6"/>
  <c r="K13496" i="6" s="1"/>
  <c r="N13497" i="6"/>
  <c r="K13497" i="6" s="1"/>
  <c r="N13498" i="6"/>
  <c r="K13498" i="6" s="1"/>
  <c r="N13499" i="6"/>
  <c r="K13499" i="6" s="1"/>
  <c r="N13500" i="6"/>
  <c r="K13500" i="6" s="1"/>
  <c r="N13501" i="6"/>
  <c r="K13501" i="6" s="1"/>
  <c r="N13502" i="6"/>
  <c r="K13502" i="6" s="1"/>
  <c r="N13503" i="6"/>
  <c r="K13503" i="6" s="1"/>
  <c r="N13504" i="6"/>
  <c r="N13505" i="6"/>
  <c r="N13506" i="6"/>
  <c r="K13506" i="6" s="1"/>
  <c r="N13507" i="6"/>
  <c r="N13508" i="6"/>
  <c r="N13509" i="6"/>
  <c r="N13510" i="6"/>
  <c r="N13511" i="6"/>
  <c r="N13512" i="6"/>
  <c r="K13512" i="6" s="1"/>
  <c r="N13513" i="6"/>
  <c r="K13513" i="6" s="1"/>
  <c r="N13514" i="6"/>
  <c r="K13514" i="6" s="1"/>
  <c r="N13515" i="6"/>
  <c r="K13515" i="6" s="1"/>
  <c r="N13516" i="6"/>
  <c r="K13516" i="6" s="1"/>
  <c r="N13517" i="6"/>
  <c r="K13517" i="6" s="1"/>
  <c r="N13518" i="6"/>
  <c r="K13518" i="6" s="1"/>
  <c r="N13519" i="6"/>
  <c r="K13519" i="6" s="1"/>
  <c r="N13520" i="6"/>
  <c r="N13521" i="6"/>
  <c r="N13522" i="6"/>
  <c r="K13522" i="6" s="1"/>
  <c r="N13523" i="6"/>
  <c r="N13524" i="6"/>
  <c r="N13525" i="6"/>
  <c r="N13526" i="6"/>
  <c r="N13527" i="6"/>
  <c r="N13528" i="6"/>
  <c r="K13528" i="6" s="1"/>
  <c r="N13529" i="6"/>
  <c r="K13529" i="6" s="1"/>
  <c r="N13530" i="6"/>
  <c r="K13530" i="6" s="1"/>
  <c r="N13531" i="6"/>
  <c r="K13531" i="6" s="1"/>
  <c r="N13532" i="6"/>
  <c r="K13532" i="6" s="1"/>
  <c r="N13533" i="6"/>
  <c r="K13533" i="6" s="1"/>
  <c r="N13534" i="6"/>
  <c r="K13534" i="6" s="1"/>
  <c r="N13535" i="6"/>
  <c r="K13535" i="6" s="1"/>
  <c r="N13536" i="6"/>
  <c r="N13537" i="6"/>
  <c r="N13538" i="6"/>
  <c r="K13538" i="6" s="1"/>
  <c r="N13539" i="6"/>
  <c r="N13540" i="6"/>
  <c r="N13541" i="6"/>
  <c r="N13542" i="6"/>
  <c r="N13543" i="6"/>
  <c r="N13544" i="6"/>
  <c r="K13544" i="6" s="1"/>
  <c r="N13545" i="6"/>
  <c r="K13545" i="6" s="1"/>
  <c r="N13546" i="6"/>
  <c r="K13546" i="6" s="1"/>
  <c r="N13547" i="6"/>
  <c r="K13547" i="6" s="1"/>
  <c r="N13548" i="6"/>
  <c r="K13548" i="6" s="1"/>
  <c r="N13549" i="6"/>
  <c r="K13549" i="6" s="1"/>
  <c r="N13550" i="6"/>
  <c r="K13550" i="6" s="1"/>
  <c r="N13551" i="6"/>
  <c r="K13551" i="6" s="1"/>
  <c r="N13552" i="6"/>
  <c r="N13553" i="6"/>
  <c r="N13554" i="6"/>
  <c r="K13554" i="6" s="1"/>
  <c r="N13555" i="6"/>
  <c r="N13556" i="6"/>
  <c r="N13557" i="6"/>
  <c r="N13558" i="6"/>
  <c r="N13559" i="6"/>
  <c r="N13560" i="6"/>
  <c r="K13560" i="6" s="1"/>
  <c r="N13561" i="6"/>
  <c r="K13561" i="6" s="1"/>
  <c r="N13562" i="6"/>
  <c r="K13562" i="6" s="1"/>
  <c r="N13563" i="6"/>
  <c r="K13563" i="6" s="1"/>
  <c r="N13564" i="6"/>
  <c r="K13564" i="6" s="1"/>
  <c r="N13565" i="6"/>
  <c r="K13565" i="6" s="1"/>
  <c r="N13566" i="6"/>
  <c r="K13566" i="6" s="1"/>
  <c r="N13567" i="6"/>
  <c r="K13567" i="6" s="1"/>
  <c r="N13568" i="6"/>
  <c r="N13569" i="6"/>
  <c r="N13570" i="6"/>
  <c r="K13570" i="6" s="1"/>
  <c r="N13571" i="6"/>
  <c r="N13572" i="6"/>
  <c r="N13573" i="6"/>
  <c r="N13574" i="6"/>
  <c r="N13575" i="6"/>
  <c r="N13576" i="6"/>
  <c r="K13576" i="6" s="1"/>
  <c r="N13577" i="6"/>
  <c r="K13577" i="6" s="1"/>
  <c r="N13578" i="6"/>
  <c r="K13578" i="6" s="1"/>
  <c r="N13579" i="6"/>
  <c r="K13579" i="6" s="1"/>
  <c r="N13580" i="6"/>
  <c r="K13580" i="6" s="1"/>
  <c r="N13581" i="6"/>
  <c r="K13581" i="6" s="1"/>
  <c r="N13582" i="6"/>
  <c r="K13582" i="6" s="1"/>
  <c r="N13583" i="6"/>
  <c r="K13583" i="6" s="1"/>
  <c r="N13584" i="6"/>
  <c r="N13585" i="6"/>
  <c r="N13586" i="6"/>
  <c r="K13586" i="6" s="1"/>
  <c r="N13587" i="6"/>
  <c r="N13588" i="6"/>
  <c r="N13589" i="6"/>
  <c r="N13590" i="6"/>
  <c r="N13591" i="6"/>
  <c r="N13592" i="6"/>
  <c r="K13592" i="6" s="1"/>
  <c r="N13593" i="6"/>
  <c r="K13593" i="6" s="1"/>
  <c r="N13594" i="6"/>
  <c r="K13594" i="6" s="1"/>
  <c r="N13595" i="6"/>
  <c r="K13595" i="6" s="1"/>
  <c r="N13596" i="6"/>
  <c r="K13596" i="6" s="1"/>
  <c r="N13597" i="6"/>
  <c r="K13597" i="6" s="1"/>
  <c r="N13598" i="6"/>
  <c r="K13598" i="6" s="1"/>
  <c r="N13599" i="6"/>
  <c r="K13599" i="6" s="1"/>
  <c r="N13600" i="6"/>
  <c r="N13601" i="6"/>
  <c r="N13602" i="6"/>
  <c r="K13602" i="6" s="1"/>
  <c r="N13603" i="6"/>
  <c r="N13604" i="6"/>
  <c r="N13605" i="6"/>
  <c r="N13606" i="6"/>
  <c r="N13607" i="6"/>
  <c r="N13608" i="6"/>
  <c r="K13608" i="6" s="1"/>
  <c r="N13609" i="6"/>
  <c r="K13609" i="6" s="1"/>
  <c r="N13610" i="6"/>
  <c r="K13610" i="6" s="1"/>
  <c r="N13611" i="6"/>
  <c r="K13611" i="6" s="1"/>
  <c r="N13612" i="6"/>
  <c r="K13612" i="6" s="1"/>
  <c r="N13613" i="6"/>
  <c r="K13613" i="6" s="1"/>
  <c r="N13614" i="6"/>
  <c r="K13614" i="6" s="1"/>
  <c r="N13615" i="6"/>
  <c r="K13615" i="6" s="1"/>
  <c r="N13616" i="6"/>
  <c r="N13617" i="6"/>
  <c r="N13618" i="6"/>
  <c r="K13618" i="6" s="1"/>
  <c r="N13619" i="6"/>
  <c r="N13620" i="6"/>
  <c r="N13621" i="6"/>
  <c r="N13622" i="6"/>
  <c r="N13623" i="6"/>
  <c r="N13624" i="6"/>
  <c r="K13624" i="6" s="1"/>
  <c r="N13625" i="6"/>
  <c r="K13625" i="6" s="1"/>
  <c r="N13626" i="6"/>
  <c r="K13626" i="6" s="1"/>
  <c r="N13627" i="6"/>
  <c r="K13627" i="6" s="1"/>
  <c r="N13628" i="6"/>
  <c r="K13628" i="6" s="1"/>
  <c r="N13629" i="6"/>
  <c r="K13629" i="6" s="1"/>
  <c r="N13630" i="6"/>
  <c r="K13630" i="6" s="1"/>
  <c r="N13631" i="6"/>
  <c r="K13631" i="6" s="1"/>
  <c r="N13632" i="6"/>
  <c r="N13633" i="6"/>
  <c r="N13634" i="6"/>
  <c r="K13634" i="6" s="1"/>
  <c r="N13635" i="6"/>
  <c r="N13636" i="6"/>
  <c r="N13637" i="6"/>
  <c r="N13638" i="6"/>
  <c r="N13639" i="6"/>
  <c r="N13640" i="6"/>
  <c r="K13640" i="6" s="1"/>
  <c r="N13641" i="6"/>
  <c r="K13641" i="6" s="1"/>
  <c r="N13642" i="6"/>
  <c r="K13642" i="6" s="1"/>
  <c r="N13643" i="6"/>
  <c r="N13644" i="6"/>
  <c r="K13644" i="6" s="1"/>
  <c r="N13645" i="6"/>
  <c r="N13646" i="6"/>
  <c r="K13646" i="6" s="1"/>
  <c r="N13647" i="6"/>
  <c r="K13647" i="6" s="1"/>
  <c r="N13648" i="6"/>
  <c r="N13649" i="6"/>
  <c r="N13650" i="6"/>
  <c r="K13650" i="6" s="1"/>
  <c r="N13651" i="6"/>
  <c r="N13652" i="6"/>
  <c r="N13653" i="6"/>
  <c r="N13654" i="6"/>
  <c r="N13655" i="6"/>
  <c r="N13656" i="6"/>
  <c r="K13656" i="6" s="1"/>
  <c r="N13657" i="6"/>
  <c r="K13657" i="6" s="1"/>
  <c r="N13658" i="6"/>
  <c r="K13658" i="6" s="1"/>
  <c r="N13659" i="6"/>
  <c r="K13659" i="6" s="1"/>
  <c r="N13660" i="6"/>
  <c r="K13660" i="6" s="1"/>
  <c r="N13661" i="6"/>
  <c r="K13661" i="6" s="1"/>
  <c r="N13662" i="6"/>
  <c r="K13662" i="6" s="1"/>
  <c r="N13663" i="6"/>
  <c r="K13663" i="6" s="1"/>
  <c r="N13664" i="6"/>
  <c r="N13665" i="6"/>
  <c r="N13666" i="6"/>
  <c r="K13666" i="6" s="1"/>
  <c r="N13667" i="6"/>
  <c r="N13668" i="6"/>
  <c r="N13669" i="6"/>
  <c r="N13670" i="6"/>
  <c r="N13671" i="6"/>
  <c r="N13672" i="6"/>
  <c r="K13672" i="6" s="1"/>
  <c r="N13673" i="6"/>
  <c r="K13673" i="6" s="1"/>
  <c r="N13674" i="6"/>
  <c r="K13674" i="6" s="1"/>
  <c r="N13675" i="6"/>
  <c r="K13675" i="6" s="1"/>
  <c r="N13676" i="6"/>
  <c r="K13676" i="6" s="1"/>
  <c r="N13677" i="6"/>
  <c r="K13677" i="6" s="1"/>
  <c r="N13678" i="6"/>
  <c r="K13678" i="6" s="1"/>
  <c r="N13679" i="6"/>
  <c r="K13679" i="6" s="1"/>
  <c r="N13680" i="6"/>
  <c r="N13681" i="6"/>
  <c r="N13682" i="6"/>
  <c r="K13682" i="6" s="1"/>
  <c r="N13683" i="6"/>
  <c r="N13684" i="6"/>
  <c r="N13685" i="6"/>
  <c r="N13686" i="6"/>
  <c r="N13687" i="6"/>
  <c r="N13688" i="6"/>
  <c r="K13688" i="6" s="1"/>
  <c r="N13689" i="6"/>
  <c r="K13689" i="6" s="1"/>
  <c r="N13690" i="6"/>
  <c r="K13690" i="6" s="1"/>
  <c r="N13691" i="6"/>
  <c r="K13691" i="6" s="1"/>
  <c r="N13692" i="6"/>
  <c r="K13692" i="6" s="1"/>
  <c r="N13693" i="6"/>
  <c r="K13693" i="6" s="1"/>
  <c r="N13694" i="6"/>
  <c r="K13694" i="6" s="1"/>
  <c r="N13695" i="6"/>
  <c r="K13695" i="6" s="1"/>
  <c r="N13696" i="6"/>
  <c r="N13697" i="6"/>
  <c r="N13698" i="6"/>
  <c r="K13698" i="6" s="1"/>
  <c r="N13699" i="6"/>
  <c r="N13700" i="6"/>
  <c r="N13701" i="6"/>
  <c r="N13702" i="6"/>
  <c r="N13703" i="6"/>
  <c r="N13704" i="6"/>
  <c r="K13704" i="6" s="1"/>
  <c r="N13705" i="6"/>
  <c r="K13705" i="6" s="1"/>
  <c r="N13706" i="6"/>
  <c r="K13706" i="6" s="1"/>
  <c r="N13707" i="6"/>
  <c r="K13707" i="6" s="1"/>
  <c r="N13708" i="6"/>
  <c r="K13708" i="6" s="1"/>
  <c r="N13709" i="6"/>
  <c r="K13709" i="6" s="1"/>
  <c r="N13710" i="6"/>
  <c r="K13710" i="6" s="1"/>
  <c r="N13711" i="6"/>
  <c r="K13711" i="6" s="1"/>
  <c r="N13712" i="6"/>
  <c r="N13713" i="6"/>
  <c r="N13714" i="6"/>
  <c r="K13714" i="6" s="1"/>
  <c r="N13715" i="6"/>
  <c r="N13716" i="6"/>
  <c r="N13717" i="6"/>
  <c r="N13718" i="6"/>
  <c r="N13719" i="6"/>
  <c r="N13720" i="6"/>
  <c r="N13721" i="6"/>
  <c r="K13721" i="6" s="1"/>
  <c r="N13722" i="6"/>
  <c r="K13722" i="6" s="1"/>
  <c r="N13723" i="6"/>
  <c r="K13723" i="6" s="1"/>
  <c r="N13724" i="6"/>
  <c r="K13724" i="6" s="1"/>
  <c r="N13725" i="6"/>
  <c r="K13725" i="6" s="1"/>
  <c r="N13726" i="6"/>
  <c r="K13726" i="6" s="1"/>
  <c r="N13727" i="6"/>
  <c r="K13727" i="6" s="1"/>
  <c r="N13728" i="6"/>
  <c r="N13729" i="6"/>
  <c r="N13730" i="6"/>
  <c r="K13730" i="6" s="1"/>
  <c r="N13731" i="6"/>
  <c r="N13732" i="6"/>
  <c r="N13733" i="6"/>
  <c r="N13734" i="6"/>
  <c r="N13735" i="6"/>
  <c r="N13736" i="6"/>
  <c r="K13736" i="6" s="1"/>
  <c r="N13737" i="6"/>
  <c r="K13737" i="6" s="1"/>
  <c r="N13738" i="6"/>
  <c r="K13738" i="6" s="1"/>
  <c r="N13739" i="6"/>
  <c r="K13739" i="6" s="1"/>
  <c r="N13740" i="6"/>
  <c r="K13740" i="6" s="1"/>
  <c r="N13741" i="6"/>
  <c r="K13741" i="6" s="1"/>
  <c r="N13742" i="6"/>
  <c r="K13742" i="6" s="1"/>
  <c r="N13743" i="6"/>
  <c r="K13743" i="6" s="1"/>
  <c r="N13744" i="6"/>
  <c r="N13745" i="6"/>
  <c r="N13746" i="6"/>
  <c r="K13746" i="6" s="1"/>
  <c r="N13747" i="6"/>
  <c r="N13748" i="6"/>
  <c r="N13749" i="6"/>
  <c r="N13750" i="6"/>
  <c r="N13751" i="6"/>
  <c r="N13752" i="6"/>
  <c r="K13752" i="6" s="1"/>
  <c r="N13753" i="6"/>
  <c r="K13753" i="6" s="1"/>
  <c r="N13754" i="6"/>
  <c r="K13754" i="6" s="1"/>
  <c r="N13755" i="6"/>
  <c r="K13755" i="6" s="1"/>
  <c r="N13756" i="6"/>
  <c r="K13756" i="6" s="1"/>
  <c r="N13757" i="6"/>
  <c r="K13757" i="6" s="1"/>
  <c r="N13758" i="6"/>
  <c r="K13758" i="6" s="1"/>
  <c r="N13759" i="6"/>
  <c r="K13759" i="6" s="1"/>
  <c r="N13760" i="6"/>
  <c r="N13761" i="6"/>
  <c r="N13762" i="6"/>
  <c r="K13762" i="6" s="1"/>
  <c r="N13763" i="6"/>
  <c r="N13764" i="6"/>
  <c r="N13765" i="6"/>
  <c r="N13766" i="6"/>
  <c r="N13767" i="6"/>
  <c r="N13768" i="6"/>
  <c r="K13768" i="6" s="1"/>
  <c r="N13769" i="6"/>
  <c r="K13769" i="6" s="1"/>
  <c r="N13770" i="6"/>
  <c r="K13770" i="6" s="1"/>
  <c r="N13771" i="6"/>
  <c r="N13772" i="6"/>
  <c r="K13772" i="6" s="1"/>
  <c r="N13773" i="6"/>
  <c r="K13773" i="6" s="1"/>
  <c r="N13774" i="6"/>
  <c r="K13774" i="6" s="1"/>
  <c r="N13775" i="6"/>
  <c r="K13775" i="6" s="1"/>
  <c r="N13776" i="6"/>
  <c r="N13777" i="6"/>
  <c r="N13778" i="6"/>
  <c r="K13778" i="6" s="1"/>
  <c r="N13779" i="6"/>
  <c r="N13780" i="6"/>
  <c r="N13781" i="6"/>
  <c r="N13782" i="6"/>
  <c r="N13783" i="6"/>
  <c r="N13784" i="6"/>
  <c r="N13785" i="6"/>
  <c r="K13785" i="6" s="1"/>
  <c r="N13786" i="6"/>
  <c r="K13786" i="6" s="1"/>
  <c r="N13787" i="6"/>
  <c r="N13788" i="6"/>
  <c r="K13788" i="6" s="1"/>
  <c r="N13789" i="6"/>
  <c r="N13790" i="6"/>
  <c r="K13790" i="6" s="1"/>
  <c r="N13791" i="6"/>
  <c r="K13791" i="6" s="1"/>
  <c r="N13792" i="6"/>
  <c r="N13793" i="6"/>
  <c r="N13794" i="6"/>
  <c r="K13794" i="6" s="1"/>
  <c r="N13795" i="6"/>
  <c r="N13796" i="6"/>
  <c r="N13797" i="6"/>
  <c r="N13798" i="6"/>
  <c r="N13799" i="6"/>
  <c r="N13800" i="6"/>
  <c r="N13801" i="6"/>
  <c r="K13801" i="6" s="1"/>
  <c r="N13802" i="6"/>
  <c r="K13802" i="6" s="1"/>
  <c r="N13803" i="6"/>
  <c r="N13804" i="6"/>
  <c r="K13804" i="6" s="1"/>
  <c r="N13805" i="6"/>
  <c r="N13806" i="6"/>
  <c r="K13806" i="6" s="1"/>
  <c r="N13807" i="6"/>
  <c r="K13807" i="6" s="1"/>
  <c r="N13808" i="6"/>
  <c r="N13809" i="6"/>
  <c r="N13810" i="6"/>
  <c r="K13810" i="6" s="1"/>
  <c r="N13811" i="6"/>
  <c r="N13812" i="6"/>
  <c r="N13813" i="6"/>
  <c r="N13814" i="6"/>
  <c r="N13815" i="6"/>
  <c r="N13816" i="6"/>
  <c r="K13816" i="6" s="1"/>
  <c r="N13817" i="6"/>
  <c r="K13817" i="6" s="1"/>
  <c r="N13818" i="6"/>
  <c r="K13818" i="6" s="1"/>
  <c r="N13819" i="6"/>
  <c r="N13820" i="6"/>
  <c r="K13820" i="6" s="1"/>
  <c r="N13821" i="6"/>
  <c r="N13822" i="6"/>
  <c r="N13823" i="6"/>
  <c r="K13823" i="6" s="1"/>
  <c r="N13824" i="6"/>
  <c r="N13825" i="6"/>
  <c r="N13826" i="6"/>
  <c r="K13826" i="6" s="1"/>
  <c r="N13827" i="6"/>
  <c r="N13828" i="6"/>
  <c r="N13829" i="6"/>
  <c r="N13830" i="6"/>
  <c r="N13831" i="6"/>
  <c r="N13832" i="6"/>
  <c r="N13833" i="6"/>
  <c r="K13833" i="6" s="1"/>
  <c r="N13834" i="6"/>
  <c r="N13835" i="6"/>
  <c r="N13836" i="6"/>
  <c r="K13836" i="6" s="1"/>
  <c r="N13837" i="6"/>
  <c r="N13838" i="6"/>
  <c r="K13838" i="6" s="1"/>
  <c r="N13839" i="6"/>
  <c r="N13840" i="6"/>
  <c r="N13841" i="6"/>
  <c r="N13842" i="6"/>
  <c r="K13842" i="6" s="1"/>
  <c r="N13843" i="6"/>
  <c r="N13844" i="6"/>
  <c r="N13845" i="6"/>
  <c r="N13846" i="6"/>
  <c r="N13847" i="6"/>
  <c r="N13848" i="6"/>
  <c r="N13849" i="6"/>
  <c r="K13849" i="6" s="1"/>
  <c r="N13850" i="6"/>
  <c r="K13850" i="6" s="1"/>
  <c r="N13851" i="6"/>
  <c r="N13852" i="6"/>
  <c r="K13852" i="6" s="1"/>
  <c r="N13853" i="6"/>
  <c r="N13854" i="6"/>
  <c r="K13854" i="6" s="1"/>
  <c r="N13855" i="6"/>
  <c r="K13855" i="6" s="1"/>
  <c r="N13856" i="6"/>
  <c r="N13857" i="6"/>
  <c r="N13858" i="6"/>
  <c r="K13858" i="6" s="1"/>
  <c r="N13859" i="6"/>
  <c r="N13860" i="6"/>
  <c r="N13861" i="6"/>
  <c r="N13862" i="6"/>
  <c r="N13863" i="6"/>
  <c r="N13864" i="6"/>
  <c r="N13865" i="6"/>
  <c r="K13865" i="6" s="1"/>
  <c r="N13866" i="6"/>
  <c r="K13866" i="6" s="1"/>
  <c r="N13867" i="6"/>
  <c r="N13868" i="6"/>
  <c r="K13868" i="6" s="1"/>
  <c r="N13869" i="6"/>
  <c r="N13870" i="6"/>
  <c r="N13871" i="6"/>
  <c r="K13871" i="6" s="1"/>
  <c r="N13872" i="6"/>
  <c r="N13873" i="6"/>
  <c r="N13874" i="6"/>
  <c r="K13874" i="6" s="1"/>
  <c r="N13875" i="6"/>
  <c r="N13876" i="6"/>
  <c r="N13877" i="6"/>
  <c r="N13878" i="6"/>
  <c r="N13879" i="6"/>
  <c r="N13880" i="6"/>
  <c r="N13881" i="6"/>
  <c r="K13881" i="6" s="1"/>
  <c r="N13882" i="6"/>
  <c r="K13882" i="6" s="1"/>
  <c r="N13883" i="6"/>
  <c r="N13884" i="6"/>
  <c r="K13884" i="6" s="1"/>
  <c r="N13885" i="6"/>
  <c r="N13886" i="6"/>
  <c r="K13886" i="6" s="1"/>
  <c r="N13887" i="6"/>
  <c r="N13888" i="6"/>
  <c r="N13889" i="6"/>
  <c r="N13890" i="6"/>
  <c r="K13890" i="6" s="1"/>
  <c r="N13891" i="6"/>
  <c r="N13892" i="6"/>
  <c r="N13893" i="6"/>
  <c r="N13894" i="6"/>
  <c r="N13895" i="6"/>
  <c r="N13896" i="6"/>
  <c r="N13897" i="6"/>
  <c r="K13897" i="6" s="1"/>
  <c r="N13898" i="6"/>
  <c r="K13898" i="6" s="1"/>
  <c r="N13899" i="6"/>
  <c r="N13900" i="6"/>
  <c r="K13900" i="6" s="1"/>
  <c r="N13901" i="6"/>
  <c r="N13902" i="6"/>
  <c r="K13902" i="6" s="1"/>
  <c r="N13903" i="6"/>
  <c r="K13903" i="6" s="1"/>
  <c r="N13904" i="6"/>
  <c r="N13905" i="6"/>
  <c r="N13906" i="6"/>
  <c r="K13906" i="6" s="1"/>
  <c r="N13907" i="6"/>
  <c r="N13908" i="6"/>
  <c r="N13909" i="6"/>
  <c r="N13910" i="6"/>
  <c r="N13911" i="6"/>
  <c r="N13912" i="6"/>
  <c r="N13913" i="6"/>
  <c r="K13913" i="6" s="1"/>
  <c r="N13914" i="6"/>
  <c r="K13914" i="6" s="1"/>
  <c r="N13915" i="6"/>
  <c r="N13916" i="6"/>
  <c r="K13916" i="6" s="1"/>
  <c r="N13917" i="6"/>
  <c r="N13918" i="6"/>
  <c r="N13919" i="6"/>
  <c r="N13920" i="6"/>
  <c r="N13921" i="6"/>
  <c r="N13922" i="6"/>
  <c r="N13923" i="6"/>
  <c r="N13924" i="6"/>
  <c r="N13925" i="6"/>
  <c r="N13926" i="6"/>
  <c r="N13927" i="6"/>
  <c r="N13928" i="6"/>
  <c r="N13929" i="6"/>
  <c r="K13929" i="6" s="1"/>
  <c r="N13930" i="6"/>
  <c r="K13930" i="6" s="1"/>
  <c r="N13931" i="6"/>
  <c r="K13931" i="6" s="1"/>
  <c r="N13932" i="6"/>
  <c r="K13932" i="6" s="1"/>
  <c r="N13933" i="6"/>
  <c r="K13933" i="6" s="1"/>
  <c r="N13934" i="6"/>
  <c r="K13934" i="6" s="1"/>
  <c r="N13935" i="6"/>
  <c r="K13935" i="6" s="1"/>
  <c r="N13936" i="6"/>
  <c r="N13937" i="6"/>
  <c r="N13938" i="6"/>
  <c r="K13938" i="6" s="1"/>
  <c r="N13939" i="6"/>
  <c r="N13940" i="6"/>
  <c r="N13941" i="6"/>
  <c r="N13942" i="6"/>
  <c r="N13943" i="6"/>
  <c r="N13944" i="6"/>
  <c r="N13945" i="6"/>
  <c r="K13945" i="6" s="1"/>
  <c r="N13946" i="6"/>
  <c r="K13946" i="6" s="1"/>
  <c r="N13947" i="6"/>
  <c r="N13948" i="6"/>
  <c r="K13948" i="6" s="1"/>
  <c r="N13949" i="6"/>
  <c r="N13950" i="6"/>
  <c r="K13950" i="6" s="1"/>
  <c r="N13951" i="6"/>
  <c r="K13951" i="6" s="1"/>
  <c r="N13952" i="6"/>
  <c r="N13953" i="6"/>
  <c r="N13954" i="6"/>
  <c r="K13954" i="6" s="1"/>
  <c r="N13955" i="6"/>
  <c r="N13956" i="6"/>
  <c r="N13957" i="6"/>
  <c r="N13958" i="6"/>
  <c r="N13959" i="6"/>
  <c r="N13960" i="6"/>
  <c r="K13960" i="6" s="1"/>
  <c r="N13961" i="6"/>
  <c r="K13961" i="6" s="1"/>
  <c r="N13962" i="6"/>
  <c r="K13962" i="6" s="1"/>
  <c r="N13963" i="6"/>
  <c r="K13963" i="6" s="1"/>
  <c r="N13964" i="6"/>
  <c r="K13964" i="6" s="1"/>
  <c r="N13965" i="6"/>
  <c r="K13965" i="6" s="1"/>
  <c r="N13966" i="6"/>
  <c r="K13966" i="6" s="1"/>
  <c r="N13967" i="6"/>
  <c r="K13967" i="6" s="1"/>
  <c r="N13968" i="6"/>
  <c r="N13969" i="6"/>
  <c r="N13970" i="6"/>
  <c r="K13970" i="6" s="1"/>
  <c r="N13971" i="6"/>
  <c r="N13972" i="6"/>
  <c r="N13973" i="6"/>
  <c r="N13974" i="6"/>
  <c r="N13975" i="6"/>
  <c r="N13976" i="6"/>
  <c r="N13977" i="6"/>
  <c r="K13977" i="6" s="1"/>
  <c r="N13978" i="6"/>
  <c r="K13978" i="6" s="1"/>
  <c r="N13979" i="6"/>
  <c r="K13979" i="6" s="1"/>
  <c r="N13980" i="6"/>
  <c r="K13980" i="6" s="1"/>
  <c r="N13981" i="6"/>
  <c r="N13982" i="6"/>
  <c r="K13982" i="6" s="1"/>
  <c r="N13983" i="6"/>
  <c r="K13983" i="6" s="1"/>
  <c r="N13984" i="6"/>
  <c r="N13985" i="6"/>
  <c r="N13986" i="6"/>
  <c r="K13986" i="6" s="1"/>
  <c r="N13987" i="6"/>
  <c r="N13988" i="6"/>
  <c r="N13989" i="6"/>
  <c r="N13990" i="6"/>
  <c r="N13991" i="6"/>
  <c r="N13992" i="6"/>
  <c r="N13993" i="6"/>
  <c r="K13993" i="6" s="1"/>
  <c r="N13994" i="6"/>
  <c r="K13994" i="6" s="1"/>
  <c r="N13995" i="6"/>
  <c r="N13996" i="6"/>
  <c r="K13996" i="6" s="1"/>
  <c r="N13997" i="6"/>
  <c r="N13998" i="6"/>
  <c r="K13998" i="6" s="1"/>
  <c r="N13999" i="6"/>
  <c r="K13999" i="6" s="1"/>
  <c r="N14000" i="6"/>
  <c r="N14001" i="6"/>
  <c r="N14002" i="6"/>
  <c r="K14002" i="6" s="1"/>
  <c r="N14003" i="6"/>
  <c r="N14004" i="6"/>
  <c r="N14005" i="6"/>
  <c r="N14006" i="6"/>
  <c r="N14007" i="6"/>
  <c r="N14008" i="6"/>
  <c r="K14008" i="6" s="1"/>
  <c r="N14009" i="6"/>
  <c r="K14009" i="6" s="1"/>
  <c r="N14010" i="6"/>
  <c r="K14010" i="6" s="1"/>
  <c r="N14011" i="6"/>
  <c r="K14011" i="6" s="1"/>
  <c r="N14012" i="6"/>
  <c r="K14012" i="6" s="1"/>
  <c r="N14013" i="6"/>
  <c r="K14013" i="6" s="1"/>
  <c r="N14014" i="6"/>
  <c r="K14014" i="6" s="1"/>
  <c r="N14015" i="6"/>
  <c r="K14015" i="6" s="1"/>
  <c r="N14016" i="6"/>
  <c r="N14017" i="6"/>
  <c r="N14018" i="6"/>
  <c r="K14018" i="6" s="1"/>
  <c r="N14019" i="6"/>
  <c r="N14020" i="6"/>
  <c r="N14021" i="6"/>
  <c r="N14022" i="6"/>
  <c r="N14023" i="6"/>
  <c r="N14024" i="6"/>
  <c r="K14024" i="6" s="1"/>
  <c r="N14025" i="6"/>
  <c r="K14025" i="6" s="1"/>
  <c r="N14026" i="6"/>
  <c r="K14026" i="6" s="1"/>
  <c r="N14027" i="6"/>
  <c r="K14027" i="6" s="1"/>
  <c r="N14028" i="6"/>
  <c r="K14028" i="6" s="1"/>
  <c r="N14029" i="6"/>
  <c r="K14029" i="6" s="1"/>
  <c r="N14030" i="6"/>
  <c r="K14030" i="6" s="1"/>
  <c r="N14031" i="6"/>
  <c r="K14031" i="6" s="1"/>
  <c r="N14032" i="6"/>
  <c r="N14033" i="6"/>
  <c r="N14034" i="6"/>
  <c r="K14034" i="6" s="1"/>
  <c r="N14035" i="6"/>
  <c r="N14036" i="6"/>
  <c r="N14037" i="6"/>
  <c r="N14038" i="6"/>
  <c r="N14039" i="6"/>
  <c r="N14040" i="6"/>
  <c r="K14040" i="6" s="1"/>
  <c r="N14041" i="6"/>
  <c r="K14041" i="6" s="1"/>
  <c r="N14042" i="6"/>
  <c r="K14042" i="6" s="1"/>
  <c r="N14043" i="6"/>
  <c r="K14043" i="6" s="1"/>
  <c r="N14044" i="6"/>
  <c r="K14044" i="6" s="1"/>
  <c r="N14045" i="6"/>
  <c r="K14045" i="6" s="1"/>
  <c r="N14046" i="6"/>
  <c r="K14046" i="6" s="1"/>
  <c r="N14047" i="6"/>
  <c r="K14047" i="6" s="1"/>
  <c r="N14048" i="6"/>
  <c r="N14049" i="6"/>
  <c r="N14050" i="6"/>
  <c r="K14050" i="6" s="1"/>
  <c r="N14051" i="6"/>
  <c r="N14052" i="6"/>
  <c r="N14053" i="6"/>
  <c r="N14054" i="6"/>
  <c r="N14055" i="6"/>
  <c r="N14056" i="6"/>
  <c r="K14056" i="6" s="1"/>
  <c r="N14057" i="6"/>
  <c r="K14057" i="6" s="1"/>
  <c r="N14058" i="6"/>
  <c r="K14058" i="6" s="1"/>
  <c r="N14059" i="6"/>
  <c r="K14059" i="6" s="1"/>
  <c r="N14060" i="6"/>
  <c r="K14060" i="6" s="1"/>
  <c r="N14061" i="6"/>
  <c r="K14061" i="6" s="1"/>
  <c r="N14062" i="6"/>
  <c r="K14062" i="6" s="1"/>
  <c r="N14063" i="6"/>
  <c r="K14063" i="6" s="1"/>
  <c r="N14064" i="6"/>
  <c r="N14065" i="6"/>
  <c r="N14066" i="6"/>
  <c r="K14066" i="6" s="1"/>
  <c r="N14067" i="6"/>
  <c r="N14068" i="6"/>
  <c r="N14069" i="6"/>
  <c r="N14070" i="6"/>
  <c r="N14071" i="6"/>
  <c r="N14072" i="6"/>
  <c r="N14073" i="6"/>
  <c r="K14073" i="6" s="1"/>
  <c r="N14074" i="6"/>
  <c r="K14074" i="6" s="1"/>
  <c r="N14075" i="6"/>
  <c r="N14076" i="6"/>
  <c r="K14076" i="6" s="1"/>
  <c r="N14077" i="6"/>
  <c r="N14078" i="6"/>
  <c r="K14078" i="6" s="1"/>
  <c r="N14079" i="6"/>
  <c r="K14079" i="6" s="1"/>
  <c r="N14080" i="6"/>
  <c r="N14081" i="6"/>
  <c r="N14082" i="6"/>
  <c r="K14082" i="6" s="1"/>
  <c r="N14083" i="6"/>
  <c r="N14084" i="6"/>
  <c r="N14085" i="6"/>
  <c r="N14086" i="6"/>
  <c r="N14087" i="6"/>
  <c r="N14088" i="6"/>
  <c r="N14089" i="6"/>
  <c r="K14089" i="6" s="1"/>
  <c r="N14090" i="6"/>
  <c r="K14090" i="6" s="1"/>
  <c r="N14091" i="6"/>
  <c r="N14092" i="6"/>
  <c r="K14092" i="6" s="1"/>
  <c r="N14093" i="6"/>
  <c r="N14094" i="6"/>
  <c r="K14094" i="6" s="1"/>
  <c r="N14095" i="6"/>
  <c r="K14095" i="6" s="1"/>
  <c r="N14096" i="6"/>
  <c r="N14097" i="6"/>
  <c r="N14098" i="6"/>
  <c r="K14098" i="6" s="1"/>
  <c r="N14099" i="6"/>
  <c r="N14100" i="6"/>
  <c r="N14101" i="6"/>
  <c r="N14102" i="6"/>
  <c r="N14103" i="6"/>
  <c r="N14104" i="6"/>
  <c r="N14105" i="6"/>
  <c r="K14105" i="6" s="1"/>
  <c r="N14106" i="6"/>
  <c r="K14106" i="6" s="1"/>
  <c r="N14107" i="6"/>
  <c r="N14108" i="6"/>
  <c r="K14108" i="6" s="1"/>
  <c r="N14109" i="6"/>
  <c r="N14110" i="6"/>
  <c r="K14110" i="6" s="1"/>
  <c r="N14111" i="6"/>
  <c r="K14111" i="6" s="1"/>
  <c r="N14112" i="6"/>
  <c r="N14113" i="6"/>
  <c r="N14114" i="6"/>
  <c r="K14114" i="6" s="1"/>
  <c r="N14115" i="6"/>
  <c r="N14116" i="6"/>
  <c r="N14117" i="6"/>
  <c r="N14118" i="6"/>
  <c r="N14119" i="6"/>
  <c r="N14120" i="6"/>
  <c r="K14120" i="6" s="1"/>
  <c r="N14121" i="6"/>
  <c r="K14121" i="6" s="1"/>
  <c r="N14122" i="6"/>
  <c r="K14122" i="6" s="1"/>
  <c r="N14123" i="6"/>
  <c r="K14123" i="6" s="1"/>
  <c r="N14124" i="6"/>
  <c r="K14124" i="6" s="1"/>
  <c r="N14125" i="6"/>
  <c r="K14125" i="6" s="1"/>
  <c r="N14126" i="6"/>
  <c r="K14126" i="6" s="1"/>
  <c r="N14127" i="6"/>
  <c r="K14127" i="6" s="1"/>
  <c r="N14128" i="6"/>
  <c r="N14129" i="6"/>
  <c r="N14130" i="6"/>
  <c r="K14130" i="6" s="1"/>
  <c r="N14131" i="6"/>
  <c r="N14132" i="6"/>
  <c r="N14133" i="6"/>
  <c r="N14134" i="6"/>
  <c r="N14135" i="6"/>
  <c r="N14136" i="6"/>
  <c r="K14136" i="6" s="1"/>
  <c r="N14137" i="6"/>
  <c r="K14137" i="6" s="1"/>
  <c r="N14138" i="6"/>
  <c r="K14138" i="6" s="1"/>
  <c r="N14139" i="6"/>
  <c r="K14139" i="6" s="1"/>
  <c r="N14140" i="6"/>
  <c r="K14140" i="6" s="1"/>
  <c r="N14141" i="6"/>
  <c r="K14141" i="6" s="1"/>
  <c r="N14142" i="6"/>
  <c r="K14142" i="6" s="1"/>
  <c r="N14143" i="6"/>
  <c r="K14143" i="6" s="1"/>
  <c r="N14144" i="6"/>
  <c r="N14145" i="6"/>
  <c r="N14146" i="6"/>
  <c r="K14146" i="6" s="1"/>
  <c r="N14147" i="6"/>
  <c r="N14148" i="6"/>
  <c r="N14149" i="6"/>
  <c r="N14150" i="6"/>
  <c r="N14151" i="6"/>
  <c r="N14152" i="6"/>
  <c r="K14152" i="6" s="1"/>
  <c r="N14153" i="6"/>
  <c r="K14153" i="6" s="1"/>
  <c r="N14154" i="6"/>
  <c r="K14154" i="6" s="1"/>
  <c r="N14155" i="6"/>
  <c r="K14155" i="6" s="1"/>
  <c r="N14156" i="6"/>
  <c r="K14156" i="6" s="1"/>
  <c r="N14157" i="6"/>
  <c r="K14157" i="6" s="1"/>
  <c r="N14158" i="6"/>
  <c r="K14158" i="6" s="1"/>
  <c r="N14159" i="6"/>
  <c r="K14159" i="6" s="1"/>
  <c r="N14160" i="6"/>
  <c r="N14161" i="6"/>
  <c r="N14162" i="6"/>
  <c r="K14162" i="6" s="1"/>
  <c r="N14163" i="6"/>
  <c r="N14164" i="6"/>
  <c r="N14165" i="6"/>
  <c r="N14166" i="6"/>
  <c r="N14167" i="6"/>
  <c r="N14168" i="6"/>
  <c r="K14168" i="6" s="1"/>
  <c r="N14169" i="6"/>
  <c r="K14169" i="6" s="1"/>
  <c r="N14170" i="6"/>
  <c r="K14170" i="6" s="1"/>
  <c r="N14171" i="6"/>
  <c r="K14171" i="6" s="1"/>
  <c r="N14172" i="6"/>
  <c r="K14172" i="6" s="1"/>
  <c r="N14173" i="6"/>
  <c r="K14173" i="6" s="1"/>
  <c r="N14174" i="6"/>
  <c r="K14174" i="6" s="1"/>
  <c r="N14175" i="6"/>
  <c r="K14175" i="6" s="1"/>
  <c r="N14176" i="6"/>
  <c r="N14177" i="6"/>
  <c r="N14178" i="6"/>
  <c r="K14178" i="6" s="1"/>
  <c r="N14179" i="6"/>
  <c r="N14180" i="6"/>
  <c r="N14181" i="6"/>
  <c r="N14182" i="6"/>
  <c r="N14183" i="6"/>
  <c r="N14184" i="6"/>
  <c r="K14184" i="6" s="1"/>
  <c r="N14185" i="6"/>
  <c r="K14185" i="6" s="1"/>
  <c r="N14186" i="6"/>
  <c r="K14186" i="6" s="1"/>
  <c r="N14187" i="6"/>
  <c r="K14187" i="6" s="1"/>
  <c r="N14188" i="6"/>
  <c r="K14188" i="6" s="1"/>
  <c r="N14189" i="6"/>
  <c r="K14189" i="6" s="1"/>
  <c r="N14190" i="6"/>
  <c r="K14190" i="6" s="1"/>
  <c r="N14191" i="6"/>
  <c r="K14191" i="6" s="1"/>
  <c r="N14192" i="6"/>
  <c r="N14193" i="6"/>
  <c r="N14194" i="6"/>
  <c r="K14194" i="6" s="1"/>
  <c r="N14195" i="6"/>
  <c r="N14196" i="6"/>
  <c r="N14197" i="6"/>
  <c r="N14198" i="6"/>
  <c r="N14199" i="6"/>
  <c r="N14200" i="6"/>
  <c r="K14200" i="6" s="1"/>
  <c r="N14201" i="6"/>
  <c r="K14201" i="6" s="1"/>
  <c r="N14202" i="6"/>
  <c r="K14202" i="6" s="1"/>
  <c r="N14203" i="6"/>
  <c r="K14203" i="6" s="1"/>
  <c r="N14204" i="6"/>
  <c r="K14204" i="6" s="1"/>
  <c r="N14205" i="6"/>
  <c r="K14205" i="6" s="1"/>
  <c r="N14206" i="6"/>
  <c r="K14206" i="6" s="1"/>
  <c r="N14207" i="6"/>
  <c r="K14207" i="6" s="1"/>
  <c r="N14208" i="6"/>
  <c r="N14209" i="6"/>
  <c r="N14210" i="6"/>
  <c r="K14210" i="6" s="1"/>
  <c r="N14211" i="6"/>
  <c r="N14212" i="6"/>
  <c r="N14213" i="6"/>
  <c r="N14214" i="6"/>
  <c r="N14215" i="6"/>
  <c r="N14216" i="6"/>
  <c r="K14216" i="6" s="1"/>
  <c r="N14217" i="6"/>
  <c r="K14217" i="6" s="1"/>
  <c r="N14218" i="6"/>
  <c r="K14218" i="6" s="1"/>
  <c r="N14219" i="6"/>
  <c r="K14219" i="6" s="1"/>
  <c r="N14220" i="6"/>
  <c r="K14220" i="6" s="1"/>
  <c r="N14221" i="6"/>
  <c r="K14221" i="6" s="1"/>
  <c r="N14222" i="6"/>
  <c r="K14222" i="6" s="1"/>
  <c r="N14223" i="6"/>
  <c r="K14223" i="6" s="1"/>
  <c r="N14224" i="6"/>
  <c r="N14225" i="6"/>
  <c r="N14226" i="6"/>
  <c r="K14226" i="6" s="1"/>
  <c r="N14227" i="6"/>
  <c r="N14228" i="6"/>
  <c r="N14229" i="6"/>
  <c r="N14230" i="6"/>
  <c r="N14231" i="6"/>
  <c r="N14232" i="6"/>
  <c r="K14232" i="6" s="1"/>
  <c r="N14233" i="6"/>
  <c r="K14233" i="6" s="1"/>
  <c r="N14234" i="6"/>
  <c r="K14234" i="6" s="1"/>
  <c r="N14235" i="6"/>
  <c r="K14235" i="6" s="1"/>
  <c r="N14236" i="6"/>
  <c r="K14236" i="6" s="1"/>
  <c r="N14237" i="6"/>
  <c r="K14237" i="6" s="1"/>
  <c r="N14238" i="6"/>
  <c r="K14238" i="6" s="1"/>
  <c r="N14239" i="6"/>
  <c r="K14239" i="6" s="1"/>
  <c r="N14240" i="6"/>
  <c r="N14241" i="6"/>
  <c r="N14242" i="6"/>
  <c r="K14242" i="6" s="1"/>
  <c r="N14243" i="6"/>
  <c r="N14244" i="6"/>
  <c r="N14245" i="6"/>
  <c r="N14246" i="6"/>
  <c r="N14247" i="6"/>
  <c r="N14248" i="6"/>
  <c r="N14249" i="6"/>
  <c r="K14249" i="6" s="1"/>
  <c r="N14250" i="6"/>
  <c r="K14250" i="6" s="1"/>
  <c r="N14251" i="6"/>
  <c r="N14252" i="6"/>
  <c r="K14252" i="6" s="1"/>
  <c r="N14253" i="6"/>
  <c r="N14254" i="6"/>
  <c r="K14254" i="6" s="1"/>
  <c r="N14255" i="6"/>
  <c r="K14255" i="6" s="1"/>
  <c r="N14256" i="6"/>
  <c r="N14257" i="6"/>
  <c r="N14258" i="6"/>
  <c r="K14258" i="6" s="1"/>
  <c r="N14259" i="6"/>
  <c r="N14260" i="6"/>
  <c r="N14261" i="6"/>
  <c r="N14262" i="6"/>
  <c r="N14263" i="6"/>
  <c r="N14264" i="6"/>
  <c r="N14265" i="6"/>
  <c r="K14265" i="6" s="1"/>
  <c r="N14266" i="6"/>
  <c r="K14266" i="6" s="1"/>
  <c r="N14267" i="6"/>
  <c r="K14267" i="6" s="1"/>
  <c r="N14268" i="6"/>
  <c r="K14268" i="6" s="1"/>
  <c r="N14269" i="6"/>
  <c r="N14270" i="6"/>
  <c r="K14270" i="6" s="1"/>
  <c r="N14271" i="6"/>
  <c r="K14271" i="6" s="1"/>
  <c r="N14272" i="6"/>
  <c r="N14273" i="6"/>
  <c r="N14274" i="6"/>
  <c r="K14274" i="6" s="1"/>
  <c r="N14275" i="6"/>
  <c r="N14276" i="6"/>
  <c r="N14277" i="6"/>
  <c r="N14278" i="6"/>
  <c r="N14279" i="6"/>
  <c r="N14280" i="6"/>
  <c r="N14281" i="6"/>
  <c r="K14281" i="6" s="1"/>
  <c r="N14282" i="6"/>
  <c r="K14282" i="6" s="1"/>
  <c r="N14283" i="6"/>
  <c r="K14283" i="6" s="1"/>
  <c r="N14284" i="6"/>
  <c r="K14284" i="6" s="1"/>
  <c r="N14285" i="6"/>
  <c r="N14286" i="6"/>
  <c r="K14286" i="6" s="1"/>
  <c r="N14287" i="6"/>
  <c r="K14287" i="6" s="1"/>
  <c r="N14288" i="6"/>
  <c r="N14289" i="6"/>
  <c r="N14290" i="6"/>
  <c r="K14290" i="6" s="1"/>
  <c r="N14291" i="6"/>
  <c r="N14292" i="6"/>
  <c r="N14293" i="6"/>
  <c r="N14294" i="6"/>
  <c r="N14295" i="6"/>
  <c r="N14296" i="6"/>
  <c r="K14296" i="6" s="1"/>
  <c r="N14297" i="6"/>
  <c r="K14297" i="6" s="1"/>
  <c r="N14298" i="6"/>
  <c r="K14298" i="6" s="1"/>
  <c r="N14299" i="6"/>
  <c r="N14300" i="6"/>
  <c r="K14300" i="6" s="1"/>
  <c r="N14301" i="6"/>
  <c r="N14302" i="6"/>
  <c r="K14302" i="6" s="1"/>
  <c r="N14303" i="6"/>
  <c r="K14303" i="6" s="1"/>
  <c r="N14304" i="6"/>
  <c r="N14305" i="6"/>
  <c r="N14306" i="6"/>
  <c r="K14306" i="6" s="1"/>
  <c r="N14307" i="6"/>
  <c r="N14308" i="6"/>
  <c r="N14309" i="6"/>
  <c r="N14310" i="6"/>
  <c r="N14311" i="6"/>
  <c r="N14312" i="6"/>
  <c r="K14312" i="6" s="1"/>
  <c r="N14313" i="6"/>
  <c r="K14313" i="6" s="1"/>
  <c r="N14314" i="6"/>
  <c r="K14314" i="6" s="1"/>
  <c r="N14315" i="6"/>
  <c r="K14315" i="6" s="1"/>
  <c r="N14316" i="6"/>
  <c r="K14316" i="6" s="1"/>
  <c r="N14317" i="6"/>
  <c r="K14317" i="6" s="1"/>
  <c r="N14318" i="6"/>
  <c r="K14318" i="6" s="1"/>
  <c r="N14319" i="6"/>
  <c r="K14319" i="6" s="1"/>
  <c r="N14320" i="6"/>
  <c r="N14321" i="6"/>
  <c r="N14322" i="6"/>
  <c r="K14322" i="6" s="1"/>
  <c r="N14323" i="6"/>
  <c r="N14324" i="6"/>
  <c r="N14325" i="6"/>
  <c r="N14326" i="6"/>
  <c r="N14327" i="6"/>
  <c r="N14328" i="6"/>
  <c r="K14328" i="6" s="1"/>
  <c r="N14329" i="6"/>
  <c r="K14329" i="6" s="1"/>
  <c r="N14330" i="6"/>
  <c r="K14330" i="6" s="1"/>
  <c r="N14331" i="6"/>
  <c r="K14331" i="6" s="1"/>
  <c r="N14332" i="6"/>
  <c r="K14332" i="6" s="1"/>
  <c r="N14333" i="6"/>
  <c r="K14333" i="6" s="1"/>
  <c r="N14334" i="6"/>
  <c r="K14334" i="6" s="1"/>
  <c r="N14335" i="6"/>
  <c r="K14335" i="6" s="1"/>
  <c r="N14336" i="6"/>
  <c r="N14337" i="6"/>
  <c r="N14338" i="6"/>
  <c r="K14338" i="6" s="1"/>
  <c r="N14339" i="6"/>
  <c r="N14340" i="6"/>
  <c r="N14341" i="6"/>
  <c r="N14342" i="6"/>
  <c r="N14343" i="6"/>
  <c r="N14344" i="6"/>
  <c r="K14344" i="6" s="1"/>
  <c r="N14345" i="6"/>
  <c r="K14345" i="6" s="1"/>
  <c r="N14346" i="6"/>
  <c r="K14346" i="6" s="1"/>
  <c r="N14347" i="6"/>
  <c r="K14347" i="6" s="1"/>
  <c r="N14348" i="6"/>
  <c r="K14348" i="6" s="1"/>
  <c r="N14349" i="6"/>
  <c r="K14349" i="6" s="1"/>
  <c r="N14350" i="6"/>
  <c r="K14350" i="6" s="1"/>
  <c r="N14351" i="6"/>
  <c r="K14351" i="6" s="1"/>
  <c r="N14352" i="6"/>
  <c r="N14353" i="6"/>
  <c r="N14354" i="6"/>
  <c r="K14354" i="6" s="1"/>
  <c r="N14355" i="6"/>
  <c r="N14356" i="6"/>
  <c r="N14357" i="6"/>
  <c r="N14358" i="6"/>
  <c r="N14359" i="6"/>
  <c r="N14360" i="6"/>
  <c r="K14360" i="6" s="1"/>
  <c r="N14361" i="6"/>
  <c r="K14361" i="6" s="1"/>
  <c r="N14362" i="6"/>
  <c r="K14362" i="6" s="1"/>
  <c r="N14363" i="6"/>
  <c r="K14363" i="6" s="1"/>
  <c r="N14364" i="6"/>
  <c r="K14364" i="6" s="1"/>
  <c r="N14365" i="6"/>
  <c r="K14365" i="6" s="1"/>
  <c r="N14366" i="6"/>
  <c r="K14366" i="6" s="1"/>
  <c r="N14367" i="6"/>
  <c r="K14367" i="6" s="1"/>
  <c r="N14368" i="6"/>
  <c r="L5" i="6"/>
  <c r="J5" i="6" s="1"/>
  <c r="L6" i="6"/>
  <c r="L7" i="6"/>
  <c r="L8" i="6"/>
  <c r="L9" i="6"/>
  <c r="L10" i="6"/>
  <c r="L11" i="6"/>
  <c r="J11" i="6" s="1"/>
  <c r="L12" i="6"/>
  <c r="J12" i="6" s="1"/>
  <c r="L13" i="6"/>
  <c r="J13" i="6" s="1"/>
  <c r="L14" i="6"/>
  <c r="J14" i="6" s="1"/>
  <c r="L15" i="6"/>
  <c r="J15" i="6" s="1"/>
  <c r="L16" i="6"/>
  <c r="J16" i="6" s="1"/>
  <c r="L17" i="6"/>
  <c r="L18" i="6"/>
  <c r="J18" i="6" s="1"/>
  <c r="L19" i="6"/>
  <c r="L20" i="6"/>
  <c r="L21" i="6"/>
  <c r="J21" i="6" s="1"/>
  <c r="L22" i="6"/>
  <c r="L23" i="6"/>
  <c r="L24" i="6"/>
  <c r="L25" i="6"/>
  <c r="L26" i="6"/>
  <c r="L27" i="6"/>
  <c r="J27" i="6" s="1"/>
  <c r="L28" i="6"/>
  <c r="J28" i="6" s="1"/>
  <c r="L29" i="6"/>
  <c r="J29" i="6" s="1"/>
  <c r="L30" i="6"/>
  <c r="J30" i="6" s="1"/>
  <c r="L31" i="6"/>
  <c r="J31" i="6" s="1"/>
  <c r="L32" i="6"/>
  <c r="J32" i="6" s="1"/>
  <c r="L33" i="6"/>
  <c r="L34" i="6"/>
  <c r="J34" i="6" s="1"/>
  <c r="L35" i="6"/>
  <c r="L36" i="6"/>
  <c r="L37" i="6"/>
  <c r="J37" i="6" s="1"/>
  <c r="L38" i="6"/>
  <c r="L39" i="6"/>
  <c r="L40" i="6"/>
  <c r="L41" i="6"/>
  <c r="L42" i="6"/>
  <c r="L43" i="6"/>
  <c r="J43" i="6" s="1"/>
  <c r="L44" i="6"/>
  <c r="J44" i="6" s="1"/>
  <c r="L45" i="6"/>
  <c r="J45" i="6" s="1"/>
  <c r="L46" i="6"/>
  <c r="J46" i="6" s="1"/>
  <c r="L47" i="6"/>
  <c r="J47" i="6" s="1"/>
  <c r="L48" i="6"/>
  <c r="J48" i="6" s="1"/>
  <c r="L49" i="6"/>
  <c r="L50" i="6"/>
  <c r="J50" i="6" s="1"/>
  <c r="L51" i="6"/>
  <c r="L52" i="6"/>
  <c r="L53" i="6"/>
  <c r="J53" i="6" s="1"/>
  <c r="L54" i="6"/>
  <c r="L55" i="6"/>
  <c r="L56" i="6"/>
  <c r="L57" i="6"/>
  <c r="L58" i="6"/>
  <c r="L59" i="6"/>
  <c r="J59" i="6" s="1"/>
  <c r="L60" i="6"/>
  <c r="J60" i="6" s="1"/>
  <c r="L61" i="6"/>
  <c r="J61" i="6" s="1"/>
  <c r="L62" i="6"/>
  <c r="J62" i="6" s="1"/>
  <c r="L63" i="6"/>
  <c r="J63" i="6" s="1"/>
  <c r="L64" i="6"/>
  <c r="J64" i="6" s="1"/>
  <c r="L65" i="6"/>
  <c r="L66" i="6"/>
  <c r="J66" i="6" s="1"/>
  <c r="L67" i="6"/>
  <c r="L68" i="6"/>
  <c r="L69" i="6"/>
  <c r="J69" i="6" s="1"/>
  <c r="L70" i="6"/>
  <c r="L71" i="6"/>
  <c r="L72" i="6"/>
  <c r="L73" i="6"/>
  <c r="L74" i="6"/>
  <c r="L75" i="6"/>
  <c r="J75" i="6" s="1"/>
  <c r="L76" i="6"/>
  <c r="J76" i="6" s="1"/>
  <c r="L77" i="6"/>
  <c r="J77" i="6" s="1"/>
  <c r="L78" i="6"/>
  <c r="J78" i="6" s="1"/>
  <c r="L79" i="6"/>
  <c r="J79" i="6" s="1"/>
  <c r="L80" i="6"/>
  <c r="J80" i="6" s="1"/>
  <c r="L81" i="6"/>
  <c r="L82" i="6"/>
  <c r="J82" i="6" s="1"/>
  <c r="L83" i="6"/>
  <c r="L84" i="6"/>
  <c r="L85" i="6"/>
  <c r="J85" i="6" s="1"/>
  <c r="L86" i="6"/>
  <c r="L87" i="6"/>
  <c r="L88" i="6"/>
  <c r="L89" i="6"/>
  <c r="L90" i="6"/>
  <c r="L91" i="6"/>
  <c r="J91" i="6" s="1"/>
  <c r="L92" i="6"/>
  <c r="J92" i="6" s="1"/>
  <c r="L93" i="6"/>
  <c r="J93" i="6" s="1"/>
  <c r="L94" i="6"/>
  <c r="J94" i="6" s="1"/>
  <c r="L95" i="6"/>
  <c r="J95" i="6" s="1"/>
  <c r="L96" i="6"/>
  <c r="J96" i="6" s="1"/>
  <c r="L97" i="6"/>
  <c r="L98" i="6"/>
  <c r="J98" i="6" s="1"/>
  <c r="L99" i="6"/>
  <c r="L100" i="6"/>
  <c r="L101" i="6"/>
  <c r="J101" i="6" s="1"/>
  <c r="L102" i="6"/>
  <c r="L103" i="6"/>
  <c r="L104" i="6"/>
  <c r="L105" i="6"/>
  <c r="L106" i="6"/>
  <c r="L107" i="6"/>
  <c r="J107" i="6" s="1"/>
  <c r="L108" i="6"/>
  <c r="J108" i="6" s="1"/>
  <c r="L109" i="6"/>
  <c r="J109" i="6" s="1"/>
  <c r="L110" i="6"/>
  <c r="J110" i="6" s="1"/>
  <c r="L111" i="6"/>
  <c r="J111" i="6" s="1"/>
  <c r="L112" i="6"/>
  <c r="J112" i="6" s="1"/>
  <c r="L113" i="6"/>
  <c r="L114" i="6"/>
  <c r="J114" i="6" s="1"/>
  <c r="L115" i="6"/>
  <c r="L116" i="6"/>
  <c r="L117" i="6"/>
  <c r="J117" i="6" s="1"/>
  <c r="L118" i="6"/>
  <c r="L119" i="6"/>
  <c r="L120" i="6"/>
  <c r="L121" i="6"/>
  <c r="L122" i="6"/>
  <c r="L123" i="6"/>
  <c r="J123" i="6" s="1"/>
  <c r="L124" i="6"/>
  <c r="J124" i="6" s="1"/>
  <c r="L125" i="6"/>
  <c r="J125" i="6" s="1"/>
  <c r="L126" i="6"/>
  <c r="J126" i="6" s="1"/>
  <c r="L127" i="6"/>
  <c r="J127" i="6" s="1"/>
  <c r="L128" i="6"/>
  <c r="J128" i="6" s="1"/>
  <c r="L129" i="6"/>
  <c r="L130" i="6"/>
  <c r="J130" i="6" s="1"/>
  <c r="L131" i="6"/>
  <c r="L132" i="6"/>
  <c r="L133" i="6"/>
  <c r="J133" i="6" s="1"/>
  <c r="L134" i="6"/>
  <c r="L135" i="6"/>
  <c r="L136" i="6"/>
  <c r="L137" i="6"/>
  <c r="L138" i="6"/>
  <c r="L139" i="6"/>
  <c r="J139" i="6" s="1"/>
  <c r="L140" i="6"/>
  <c r="J140" i="6" s="1"/>
  <c r="L141" i="6"/>
  <c r="J141" i="6" s="1"/>
  <c r="L142" i="6"/>
  <c r="J142" i="6" s="1"/>
  <c r="L143" i="6"/>
  <c r="J143" i="6" s="1"/>
  <c r="L144" i="6"/>
  <c r="J144" i="6" s="1"/>
  <c r="L145" i="6"/>
  <c r="L146" i="6"/>
  <c r="J146" i="6" s="1"/>
  <c r="L147" i="6"/>
  <c r="L148" i="6"/>
  <c r="L149" i="6"/>
  <c r="J149" i="6" s="1"/>
  <c r="L150" i="6"/>
  <c r="L151" i="6"/>
  <c r="L152" i="6"/>
  <c r="L153" i="6"/>
  <c r="L154" i="6"/>
  <c r="L155" i="6"/>
  <c r="J155" i="6" s="1"/>
  <c r="L156" i="6"/>
  <c r="J156" i="6" s="1"/>
  <c r="L157" i="6"/>
  <c r="J157" i="6" s="1"/>
  <c r="L158" i="6"/>
  <c r="J158" i="6" s="1"/>
  <c r="L159" i="6"/>
  <c r="J159" i="6" s="1"/>
  <c r="L160" i="6"/>
  <c r="J160" i="6" s="1"/>
  <c r="L161" i="6"/>
  <c r="L162" i="6"/>
  <c r="J162" i="6" s="1"/>
  <c r="L163" i="6"/>
  <c r="L164" i="6"/>
  <c r="L165" i="6"/>
  <c r="J165" i="6" s="1"/>
  <c r="L166" i="6"/>
  <c r="L167" i="6"/>
  <c r="L168" i="6"/>
  <c r="L169" i="6"/>
  <c r="L170" i="6"/>
  <c r="L171" i="6"/>
  <c r="J171" i="6" s="1"/>
  <c r="L172" i="6"/>
  <c r="J172" i="6" s="1"/>
  <c r="L173" i="6"/>
  <c r="J173" i="6" s="1"/>
  <c r="L174" i="6"/>
  <c r="J174" i="6" s="1"/>
  <c r="L175" i="6"/>
  <c r="J175" i="6" s="1"/>
  <c r="L176" i="6"/>
  <c r="J176" i="6" s="1"/>
  <c r="L177" i="6"/>
  <c r="L178" i="6"/>
  <c r="J178" i="6" s="1"/>
  <c r="L179" i="6"/>
  <c r="L180" i="6"/>
  <c r="L181" i="6"/>
  <c r="J181" i="6" s="1"/>
  <c r="L182" i="6"/>
  <c r="L183" i="6"/>
  <c r="L184" i="6"/>
  <c r="L185" i="6"/>
  <c r="L186" i="6"/>
  <c r="L187" i="6"/>
  <c r="J187" i="6" s="1"/>
  <c r="L188" i="6"/>
  <c r="J188" i="6" s="1"/>
  <c r="L189" i="6"/>
  <c r="J189" i="6" s="1"/>
  <c r="L190" i="6"/>
  <c r="J190" i="6" s="1"/>
  <c r="L191" i="6"/>
  <c r="J191" i="6" s="1"/>
  <c r="L192" i="6"/>
  <c r="J192" i="6" s="1"/>
  <c r="L193" i="6"/>
  <c r="L194" i="6"/>
  <c r="J194" i="6" s="1"/>
  <c r="L195" i="6"/>
  <c r="L196" i="6"/>
  <c r="L197" i="6"/>
  <c r="J197" i="6" s="1"/>
  <c r="L198" i="6"/>
  <c r="L199" i="6"/>
  <c r="L200" i="6"/>
  <c r="L201" i="6"/>
  <c r="L202" i="6"/>
  <c r="L203" i="6"/>
  <c r="J203" i="6" s="1"/>
  <c r="L204" i="6"/>
  <c r="J204" i="6" s="1"/>
  <c r="L205" i="6"/>
  <c r="J205" i="6" s="1"/>
  <c r="L206" i="6"/>
  <c r="J206" i="6" s="1"/>
  <c r="L207" i="6"/>
  <c r="J207" i="6" s="1"/>
  <c r="L208" i="6"/>
  <c r="J208" i="6" s="1"/>
  <c r="L209" i="6"/>
  <c r="L210" i="6"/>
  <c r="J210" i="6" s="1"/>
  <c r="L211" i="6"/>
  <c r="L212" i="6"/>
  <c r="L213" i="6"/>
  <c r="J213" i="6" s="1"/>
  <c r="L214" i="6"/>
  <c r="L215" i="6"/>
  <c r="L216" i="6"/>
  <c r="L217" i="6"/>
  <c r="L218" i="6"/>
  <c r="L219" i="6"/>
  <c r="J219" i="6" s="1"/>
  <c r="L220" i="6"/>
  <c r="J220" i="6" s="1"/>
  <c r="L221" i="6"/>
  <c r="J221" i="6" s="1"/>
  <c r="L222" i="6"/>
  <c r="J222" i="6" s="1"/>
  <c r="L223" i="6"/>
  <c r="J223" i="6" s="1"/>
  <c r="L224" i="6"/>
  <c r="J224" i="6" s="1"/>
  <c r="L225" i="6"/>
  <c r="L226" i="6"/>
  <c r="J226" i="6" s="1"/>
  <c r="L227" i="6"/>
  <c r="L228" i="6"/>
  <c r="L229" i="6"/>
  <c r="J229" i="6" s="1"/>
  <c r="L230" i="6"/>
  <c r="L231" i="6"/>
  <c r="L232" i="6"/>
  <c r="L233" i="6"/>
  <c r="L234" i="6"/>
  <c r="L235" i="6"/>
  <c r="J235" i="6" s="1"/>
  <c r="L236" i="6"/>
  <c r="J236" i="6" s="1"/>
  <c r="L237" i="6"/>
  <c r="J237" i="6" s="1"/>
  <c r="L238" i="6"/>
  <c r="J238" i="6" s="1"/>
  <c r="L239" i="6"/>
  <c r="J239" i="6" s="1"/>
  <c r="L240" i="6"/>
  <c r="J240" i="6" s="1"/>
  <c r="L241" i="6"/>
  <c r="L242" i="6"/>
  <c r="J242" i="6" s="1"/>
  <c r="L243" i="6"/>
  <c r="L244" i="6"/>
  <c r="L245" i="6"/>
  <c r="J245" i="6" s="1"/>
  <c r="L246" i="6"/>
  <c r="L247" i="6"/>
  <c r="L248" i="6"/>
  <c r="L249" i="6"/>
  <c r="L250" i="6"/>
  <c r="L251" i="6"/>
  <c r="J251" i="6" s="1"/>
  <c r="L252" i="6"/>
  <c r="J252" i="6" s="1"/>
  <c r="L253" i="6"/>
  <c r="J253" i="6" s="1"/>
  <c r="L254" i="6"/>
  <c r="J254" i="6" s="1"/>
  <c r="L255" i="6"/>
  <c r="J255" i="6" s="1"/>
  <c r="L256" i="6"/>
  <c r="J256" i="6" s="1"/>
  <c r="L257" i="6"/>
  <c r="L258" i="6"/>
  <c r="J258" i="6" s="1"/>
  <c r="L259" i="6"/>
  <c r="L260" i="6"/>
  <c r="L261" i="6"/>
  <c r="J261" i="6" s="1"/>
  <c r="L262" i="6"/>
  <c r="L263" i="6"/>
  <c r="L264" i="6"/>
  <c r="L265" i="6"/>
  <c r="L266" i="6"/>
  <c r="L267" i="6"/>
  <c r="J267" i="6" s="1"/>
  <c r="L268" i="6"/>
  <c r="J268" i="6" s="1"/>
  <c r="L269" i="6"/>
  <c r="J269" i="6" s="1"/>
  <c r="L270" i="6"/>
  <c r="J270" i="6" s="1"/>
  <c r="L271" i="6"/>
  <c r="J271" i="6" s="1"/>
  <c r="L272" i="6"/>
  <c r="J272" i="6" s="1"/>
  <c r="L273" i="6"/>
  <c r="L274" i="6"/>
  <c r="J274" i="6" s="1"/>
  <c r="L275" i="6"/>
  <c r="L276" i="6"/>
  <c r="L277" i="6"/>
  <c r="J277" i="6" s="1"/>
  <c r="L278" i="6"/>
  <c r="L279" i="6"/>
  <c r="L280" i="6"/>
  <c r="L281" i="6"/>
  <c r="L282" i="6"/>
  <c r="L283" i="6"/>
  <c r="J283" i="6" s="1"/>
  <c r="L284" i="6"/>
  <c r="J284" i="6" s="1"/>
  <c r="L285" i="6"/>
  <c r="J285" i="6" s="1"/>
  <c r="L286" i="6"/>
  <c r="J286" i="6" s="1"/>
  <c r="L287" i="6"/>
  <c r="J287" i="6" s="1"/>
  <c r="L288" i="6"/>
  <c r="J288" i="6" s="1"/>
  <c r="L289" i="6"/>
  <c r="L290" i="6"/>
  <c r="J290" i="6" s="1"/>
  <c r="L291" i="6"/>
  <c r="L292" i="6"/>
  <c r="L293" i="6"/>
  <c r="J293" i="6" s="1"/>
  <c r="L294" i="6"/>
  <c r="L295" i="6"/>
  <c r="L296" i="6"/>
  <c r="L297" i="6"/>
  <c r="L298" i="6"/>
  <c r="L299" i="6"/>
  <c r="J299" i="6" s="1"/>
  <c r="L300" i="6"/>
  <c r="J300" i="6" s="1"/>
  <c r="L301" i="6"/>
  <c r="J301" i="6" s="1"/>
  <c r="L302" i="6"/>
  <c r="J302" i="6" s="1"/>
  <c r="L303" i="6"/>
  <c r="J303" i="6" s="1"/>
  <c r="L304" i="6"/>
  <c r="J304" i="6" s="1"/>
  <c r="L305" i="6"/>
  <c r="L306" i="6"/>
  <c r="J306" i="6" s="1"/>
  <c r="L307" i="6"/>
  <c r="L308" i="6"/>
  <c r="L309" i="6"/>
  <c r="J309" i="6" s="1"/>
  <c r="L310" i="6"/>
  <c r="L311" i="6"/>
  <c r="L312" i="6"/>
  <c r="L313" i="6"/>
  <c r="L314" i="6"/>
  <c r="L315" i="6"/>
  <c r="J315" i="6" s="1"/>
  <c r="L316" i="6"/>
  <c r="J316" i="6" s="1"/>
  <c r="L317" i="6"/>
  <c r="J317" i="6" s="1"/>
  <c r="L318" i="6"/>
  <c r="J318" i="6" s="1"/>
  <c r="L319" i="6"/>
  <c r="J319" i="6" s="1"/>
  <c r="L320" i="6"/>
  <c r="J320" i="6" s="1"/>
  <c r="L321" i="6"/>
  <c r="L322" i="6"/>
  <c r="J322" i="6" s="1"/>
  <c r="L323" i="6"/>
  <c r="L324" i="6"/>
  <c r="L325" i="6"/>
  <c r="J325" i="6" s="1"/>
  <c r="L326" i="6"/>
  <c r="L327" i="6"/>
  <c r="L328" i="6"/>
  <c r="L329" i="6"/>
  <c r="L330" i="6"/>
  <c r="L331" i="6"/>
  <c r="J331" i="6" s="1"/>
  <c r="L332" i="6"/>
  <c r="J332" i="6" s="1"/>
  <c r="L333" i="6"/>
  <c r="J333" i="6" s="1"/>
  <c r="L334" i="6"/>
  <c r="J334" i="6" s="1"/>
  <c r="L335" i="6"/>
  <c r="J335" i="6" s="1"/>
  <c r="L336" i="6"/>
  <c r="J336" i="6" s="1"/>
  <c r="L337" i="6"/>
  <c r="L338" i="6"/>
  <c r="J338" i="6" s="1"/>
  <c r="L339" i="6"/>
  <c r="L340" i="6"/>
  <c r="L341" i="6"/>
  <c r="J341" i="6" s="1"/>
  <c r="L342" i="6"/>
  <c r="L343" i="6"/>
  <c r="L344" i="6"/>
  <c r="L345" i="6"/>
  <c r="L346" i="6"/>
  <c r="L347" i="6"/>
  <c r="J347" i="6" s="1"/>
  <c r="L348" i="6"/>
  <c r="J348" i="6" s="1"/>
  <c r="L349" i="6"/>
  <c r="J349" i="6" s="1"/>
  <c r="L350" i="6"/>
  <c r="J350" i="6" s="1"/>
  <c r="L351" i="6"/>
  <c r="J351" i="6" s="1"/>
  <c r="L352" i="6"/>
  <c r="J352" i="6" s="1"/>
  <c r="L353" i="6"/>
  <c r="L354" i="6"/>
  <c r="J354" i="6" s="1"/>
  <c r="L355" i="6"/>
  <c r="L356" i="6"/>
  <c r="L357" i="6"/>
  <c r="J357" i="6" s="1"/>
  <c r="L358" i="6"/>
  <c r="L359" i="6"/>
  <c r="L360" i="6"/>
  <c r="L361" i="6"/>
  <c r="L362" i="6"/>
  <c r="L363" i="6"/>
  <c r="J363" i="6" s="1"/>
  <c r="L364" i="6"/>
  <c r="J364" i="6" s="1"/>
  <c r="L365" i="6"/>
  <c r="J365" i="6" s="1"/>
  <c r="L366" i="6"/>
  <c r="J366" i="6" s="1"/>
  <c r="L367" i="6"/>
  <c r="J367" i="6" s="1"/>
  <c r="L368" i="6"/>
  <c r="J368" i="6" s="1"/>
  <c r="L369" i="6"/>
  <c r="L370" i="6"/>
  <c r="J370" i="6" s="1"/>
  <c r="L371" i="6"/>
  <c r="L372" i="6"/>
  <c r="L373" i="6"/>
  <c r="J373" i="6" s="1"/>
  <c r="L374" i="6"/>
  <c r="L375" i="6"/>
  <c r="L376" i="6"/>
  <c r="L377" i="6"/>
  <c r="L378" i="6"/>
  <c r="L379" i="6"/>
  <c r="J379" i="6" s="1"/>
  <c r="L380" i="6"/>
  <c r="J380" i="6" s="1"/>
  <c r="L381" i="6"/>
  <c r="J381" i="6" s="1"/>
  <c r="L382" i="6"/>
  <c r="J382" i="6" s="1"/>
  <c r="L383" i="6"/>
  <c r="J383" i="6" s="1"/>
  <c r="L384" i="6"/>
  <c r="J384" i="6" s="1"/>
  <c r="L385" i="6"/>
  <c r="L386" i="6"/>
  <c r="J386" i="6" s="1"/>
  <c r="L387" i="6"/>
  <c r="L388" i="6"/>
  <c r="L389" i="6"/>
  <c r="J389" i="6" s="1"/>
  <c r="L390" i="6"/>
  <c r="L391" i="6"/>
  <c r="L392" i="6"/>
  <c r="L393" i="6"/>
  <c r="L394" i="6"/>
  <c r="L395" i="6"/>
  <c r="J395" i="6" s="1"/>
  <c r="L396" i="6"/>
  <c r="J396" i="6" s="1"/>
  <c r="L397" i="6"/>
  <c r="J397" i="6" s="1"/>
  <c r="L398" i="6"/>
  <c r="J398" i="6" s="1"/>
  <c r="L399" i="6"/>
  <c r="J399" i="6" s="1"/>
  <c r="L400" i="6"/>
  <c r="J400" i="6" s="1"/>
  <c r="L401" i="6"/>
  <c r="L402" i="6"/>
  <c r="J402" i="6" s="1"/>
  <c r="L403" i="6"/>
  <c r="L404" i="6"/>
  <c r="L405" i="6"/>
  <c r="J405" i="6" s="1"/>
  <c r="L406" i="6"/>
  <c r="L407" i="6"/>
  <c r="L408" i="6"/>
  <c r="L409" i="6"/>
  <c r="L410" i="6"/>
  <c r="L411" i="6"/>
  <c r="J411" i="6" s="1"/>
  <c r="L412" i="6"/>
  <c r="J412" i="6" s="1"/>
  <c r="L413" i="6"/>
  <c r="J413" i="6" s="1"/>
  <c r="L414" i="6"/>
  <c r="J414" i="6" s="1"/>
  <c r="L415" i="6"/>
  <c r="J415" i="6" s="1"/>
  <c r="L416" i="6"/>
  <c r="J416" i="6" s="1"/>
  <c r="L417" i="6"/>
  <c r="L418" i="6"/>
  <c r="J418" i="6" s="1"/>
  <c r="L419" i="6"/>
  <c r="L420" i="6"/>
  <c r="L421" i="6"/>
  <c r="J421" i="6" s="1"/>
  <c r="L422" i="6"/>
  <c r="L423" i="6"/>
  <c r="L424" i="6"/>
  <c r="L425" i="6"/>
  <c r="L426" i="6"/>
  <c r="L427" i="6"/>
  <c r="J427" i="6" s="1"/>
  <c r="L428" i="6"/>
  <c r="J428" i="6" s="1"/>
  <c r="L429" i="6"/>
  <c r="J429" i="6" s="1"/>
  <c r="L430" i="6"/>
  <c r="J430" i="6" s="1"/>
  <c r="L431" i="6"/>
  <c r="J431" i="6" s="1"/>
  <c r="L432" i="6"/>
  <c r="J432" i="6" s="1"/>
  <c r="L433" i="6"/>
  <c r="L434" i="6"/>
  <c r="J434" i="6" s="1"/>
  <c r="L435" i="6"/>
  <c r="L436" i="6"/>
  <c r="L437" i="6"/>
  <c r="J437" i="6" s="1"/>
  <c r="L438" i="6"/>
  <c r="L439" i="6"/>
  <c r="L440" i="6"/>
  <c r="L441" i="6"/>
  <c r="L442" i="6"/>
  <c r="L443" i="6"/>
  <c r="J443" i="6" s="1"/>
  <c r="L444" i="6"/>
  <c r="J444" i="6" s="1"/>
  <c r="L445" i="6"/>
  <c r="J445" i="6" s="1"/>
  <c r="L446" i="6"/>
  <c r="J446" i="6" s="1"/>
  <c r="L447" i="6"/>
  <c r="J447" i="6" s="1"/>
  <c r="L448" i="6"/>
  <c r="J448" i="6" s="1"/>
  <c r="L449" i="6"/>
  <c r="L450" i="6"/>
  <c r="J450" i="6" s="1"/>
  <c r="L451" i="6"/>
  <c r="L452" i="6"/>
  <c r="L453" i="6"/>
  <c r="J453" i="6" s="1"/>
  <c r="L454" i="6"/>
  <c r="L455" i="6"/>
  <c r="L456" i="6"/>
  <c r="L457" i="6"/>
  <c r="L458" i="6"/>
  <c r="L459" i="6"/>
  <c r="J459" i="6" s="1"/>
  <c r="L460" i="6"/>
  <c r="J460" i="6" s="1"/>
  <c r="L461" i="6"/>
  <c r="J461" i="6" s="1"/>
  <c r="L462" i="6"/>
  <c r="J462" i="6" s="1"/>
  <c r="L463" i="6"/>
  <c r="J463" i="6" s="1"/>
  <c r="L464" i="6"/>
  <c r="J464" i="6" s="1"/>
  <c r="L465" i="6"/>
  <c r="L466" i="6"/>
  <c r="J466" i="6" s="1"/>
  <c r="L467" i="6"/>
  <c r="L468" i="6"/>
  <c r="L469" i="6"/>
  <c r="J469" i="6" s="1"/>
  <c r="L470" i="6"/>
  <c r="L471" i="6"/>
  <c r="L472" i="6"/>
  <c r="L473" i="6"/>
  <c r="L474" i="6"/>
  <c r="L475" i="6"/>
  <c r="J475" i="6" s="1"/>
  <c r="L476" i="6"/>
  <c r="J476" i="6" s="1"/>
  <c r="L477" i="6"/>
  <c r="J477" i="6" s="1"/>
  <c r="L478" i="6"/>
  <c r="J478" i="6" s="1"/>
  <c r="L479" i="6"/>
  <c r="J479" i="6" s="1"/>
  <c r="L480" i="6"/>
  <c r="J480" i="6" s="1"/>
  <c r="L481" i="6"/>
  <c r="L482" i="6"/>
  <c r="J482" i="6" s="1"/>
  <c r="L483" i="6"/>
  <c r="L484" i="6"/>
  <c r="L485" i="6"/>
  <c r="J485" i="6" s="1"/>
  <c r="L486" i="6"/>
  <c r="L487" i="6"/>
  <c r="L488" i="6"/>
  <c r="L489" i="6"/>
  <c r="L490" i="6"/>
  <c r="L491" i="6"/>
  <c r="J491" i="6" s="1"/>
  <c r="L492" i="6"/>
  <c r="J492" i="6" s="1"/>
  <c r="L493" i="6"/>
  <c r="J493" i="6" s="1"/>
  <c r="L494" i="6"/>
  <c r="J494" i="6" s="1"/>
  <c r="L495" i="6"/>
  <c r="J495" i="6" s="1"/>
  <c r="L496" i="6"/>
  <c r="J496" i="6" s="1"/>
  <c r="L497" i="6"/>
  <c r="L498" i="6"/>
  <c r="J498" i="6" s="1"/>
  <c r="L499" i="6"/>
  <c r="L500" i="6"/>
  <c r="L501" i="6"/>
  <c r="J501" i="6" s="1"/>
  <c r="L502" i="6"/>
  <c r="L503" i="6"/>
  <c r="L504" i="6"/>
  <c r="L505" i="6"/>
  <c r="L506" i="6"/>
  <c r="L507" i="6"/>
  <c r="J507" i="6" s="1"/>
  <c r="L508" i="6"/>
  <c r="J508" i="6" s="1"/>
  <c r="L509" i="6"/>
  <c r="J509" i="6" s="1"/>
  <c r="L510" i="6"/>
  <c r="J510" i="6" s="1"/>
  <c r="L511" i="6"/>
  <c r="J511" i="6" s="1"/>
  <c r="L512" i="6"/>
  <c r="J512" i="6" s="1"/>
  <c r="L513" i="6"/>
  <c r="L514" i="6"/>
  <c r="J514" i="6" s="1"/>
  <c r="L515" i="6"/>
  <c r="L516" i="6"/>
  <c r="L517" i="6"/>
  <c r="J517" i="6" s="1"/>
  <c r="L518" i="6"/>
  <c r="L519" i="6"/>
  <c r="L520" i="6"/>
  <c r="L521" i="6"/>
  <c r="L522" i="6"/>
  <c r="L523" i="6"/>
  <c r="J523" i="6" s="1"/>
  <c r="L524" i="6"/>
  <c r="J524" i="6" s="1"/>
  <c r="L525" i="6"/>
  <c r="J525" i="6" s="1"/>
  <c r="L526" i="6"/>
  <c r="J526" i="6" s="1"/>
  <c r="L527" i="6"/>
  <c r="J527" i="6" s="1"/>
  <c r="L528" i="6"/>
  <c r="J528" i="6" s="1"/>
  <c r="L529" i="6"/>
  <c r="L530" i="6"/>
  <c r="J530" i="6" s="1"/>
  <c r="L531" i="6"/>
  <c r="L532" i="6"/>
  <c r="L533" i="6"/>
  <c r="J533" i="6" s="1"/>
  <c r="L534" i="6"/>
  <c r="L535" i="6"/>
  <c r="L536" i="6"/>
  <c r="L537" i="6"/>
  <c r="L538" i="6"/>
  <c r="L539" i="6"/>
  <c r="J539" i="6" s="1"/>
  <c r="L540" i="6"/>
  <c r="J540" i="6" s="1"/>
  <c r="L541" i="6"/>
  <c r="J541" i="6" s="1"/>
  <c r="L542" i="6"/>
  <c r="J542" i="6" s="1"/>
  <c r="L543" i="6"/>
  <c r="J543" i="6" s="1"/>
  <c r="L544" i="6"/>
  <c r="J544" i="6" s="1"/>
  <c r="L545" i="6"/>
  <c r="L546" i="6"/>
  <c r="J546" i="6" s="1"/>
  <c r="L547" i="6"/>
  <c r="L548" i="6"/>
  <c r="L549" i="6"/>
  <c r="J549" i="6" s="1"/>
  <c r="L550" i="6"/>
  <c r="L551" i="6"/>
  <c r="L552" i="6"/>
  <c r="L553" i="6"/>
  <c r="L554" i="6"/>
  <c r="L555" i="6"/>
  <c r="J555" i="6" s="1"/>
  <c r="L556" i="6"/>
  <c r="J556" i="6" s="1"/>
  <c r="L557" i="6"/>
  <c r="J557" i="6" s="1"/>
  <c r="L558" i="6"/>
  <c r="J558" i="6" s="1"/>
  <c r="L559" i="6"/>
  <c r="J559" i="6" s="1"/>
  <c r="L560" i="6"/>
  <c r="J560" i="6" s="1"/>
  <c r="L561" i="6"/>
  <c r="L562" i="6"/>
  <c r="J562" i="6" s="1"/>
  <c r="L563" i="6"/>
  <c r="L564" i="6"/>
  <c r="L565" i="6"/>
  <c r="J565" i="6" s="1"/>
  <c r="L566" i="6"/>
  <c r="L567" i="6"/>
  <c r="L568" i="6"/>
  <c r="L569" i="6"/>
  <c r="L570" i="6"/>
  <c r="L571" i="6"/>
  <c r="J571" i="6" s="1"/>
  <c r="L572" i="6"/>
  <c r="J572" i="6" s="1"/>
  <c r="L573" i="6"/>
  <c r="J573" i="6" s="1"/>
  <c r="L574" i="6"/>
  <c r="J574" i="6" s="1"/>
  <c r="L575" i="6"/>
  <c r="J575" i="6" s="1"/>
  <c r="L576" i="6"/>
  <c r="J576" i="6" s="1"/>
  <c r="L577" i="6"/>
  <c r="L578" i="6"/>
  <c r="J578" i="6" s="1"/>
  <c r="L579" i="6"/>
  <c r="L580" i="6"/>
  <c r="L581" i="6"/>
  <c r="J581" i="6" s="1"/>
  <c r="L582" i="6"/>
  <c r="L583" i="6"/>
  <c r="L584" i="6"/>
  <c r="L585" i="6"/>
  <c r="L586" i="6"/>
  <c r="L587" i="6"/>
  <c r="J587" i="6" s="1"/>
  <c r="L588" i="6"/>
  <c r="J588" i="6" s="1"/>
  <c r="L589" i="6"/>
  <c r="J589" i="6" s="1"/>
  <c r="L590" i="6"/>
  <c r="J590" i="6" s="1"/>
  <c r="L591" i="6"/>
  <c r="J591" i="6" s="1"/>
  <c r="L592" i="6"/>
  <c r="J592" i="6" s="1"/>
  <c r="L593" i="6"/>
  <c r="L594" i="6"/>
  <c r="J594" i="6" s="1"/>
  <c r="L595" i="6"/>
  <c r="L596" i="6"/>
  <c r="L597" i="6"/>
  <c r="J597" i="6" s="1"/>
  <c r="L598" i="6"/>
  <c r="L599" i="6"/>
  <c r="L600" i="6"/>
  <c r="L601" i="6"/>
  <c r="L602" i="6"/>
  <c r="L603" i="6"/>
  <c r="J603" i="6" s="1"/>
  <c r="L604" i="6"/>
  <c r="J604" i="6" s="1"/>
  <c r="L605" i="6"/>
  <c r="J605" i="6" s="1"/>
  <c r="L606" i="6"/>
  <c r="J606" i="6" s="1"/>
  <c r="L607" i="6"/>
  <c r="J607" i="6" s="1"/>
  <c r="L608" i="6"/>
  <c r="J608" i="6" s="1"/>
  <c r="L609" i="6"/>
  <c r="L610" i="6"/>
  <c r="J610" i="6" s="1"/>
  <c r="L611" i="6"/>
  <c r="L612" i="6"/>
  <c r="L613" i="6"/>
  <c r="J613" i="6" s="1"/>
  <c r="L614" i="6"/>
  <c r="L615" i="6"/>
  <c r="L616" i="6"/>
  <c r="L617" i="6"/>
  <c r="L618" i="6"/>
  <c r="L619" i="6"/>
  <c r="J619" i="6" s="1"/>
  <c r="L620" i="6"/>
  <c r="J620" i="6" s="1"/>
  <c r="L621" i="6"/>
  <c r="J621" i="6" s="1"/>
  <c r="L622" i="6"/>
  <c r="J622" i="6" s="1"/>
  <c r="L623" i="6"/>
  <c r="J623" i="6" s="1"/>
  <c r="L624" i="6"/>
  <c r="J624" i="6" s="1"/>
  <c r="L625" i="6"/>
  <c r="L626" i="6"/>
  <c r="J626" i="6" s="1"/>
  <c r="L627" i="6"/>
  <c r="L628" i="6"/>
  <c r="L629" i="6"/>
  <c r="J629" i="6" s="1"/>
  <c r="L630" i="6"/>
  <c r="L631" i="6"/>
  <c r="L632" i="6"/>
  <c r="L633" i="6"/>
  <c r="L634" i="6"/>
  <c r="L635" i="6"/>
  <c r="J635" i="6" s="1"/>
  <c r="L636" i="6"/>
  <c r="J636" i="6" s="1"/>
  <c r="L637" i="6"/>
  <c r="J637" i="6" s="1"/>
  <c r="L638" i="6"/>
  <c r="J638" i="6" s="1"/>
  <c r="L639" i="6"/>
  <c r="J639" i="6" s="1"/>
  <c r="L640" i="6"/>
  <c r="J640" i="6" s="1"/>
  <c r="L641" i="6"/>
  <c r="L642" i="6"/>
  <c r="J642" i="6" s="1"/>
  <c r="L643" i="6"/>
  <c r="L644" i="6"/>
  <c r="L645" i="6"/>
  <c r="J645" i="6" s="1"/>
  <c r="L646" i="6"/>
  <c r="L647" i="6"/>
  <c r="L648" i="6"/>
  <c r="L649" i="6"/>
  <c r="L650" i="6"/>
  <c r="L651" i="6"/>
  <c r="J651" i="6" s="1"/>
  <c r="L652" i="6"/>
  <c r="J652" i="6" s="1"/>
  <c r="L653" i="6"/>
  <c r="J653" i="6" s="1"/>
  <c r="L654" i="6"/>
  <c r="J654" i="6" s="1"/>
  <c r="L655" i="6"/>
  <c r="J655" i="6" s="1"/>
  <c r="L656" i="6"/>
  <c r="J656" i="6" s="1"/>
  <c r="L657" i="6"/>
  <c r="L658" i="6"/>
  <c r="J658" i="6" s="1"/>
  <c r="L659" i="6"/>
  <c r="L660" i="6"/>
  <c r="L661" i="6"/>
  <c r="J661" i="6" s="1"/>
  <c r="L662" i="6"/>
  <c r="L663" i="6"/>
  <c r="L664" i="6"/>
  <c r="L665" i="6"/>
  <c r="L666" i="6"/>
  <c r="L667" i="6"/>
  <c r="J667" i="6" s="1"/>
  <c r="L668" i="6"/>
  <c r="J668" i="6" s="1"/>
  <c r="L669" i="6"/>
  <c r="J669" i="6" s="1"/>
  <c r="L670" i="6"/>
  <c r="J670" i="6" s="1"/>
  <c r="L671" i="6"/>
  <c r="J671" i="6" s="1"/>
  <c r="L672" i="6"/>
  <c r="J672" i="6" s="1"/>
  <c r="L673" i="6"/>
  <c r="L674" i="6"/>
  <c r="J674" i="6" s="1"/>
  <c r="L675" i="6"/>
  <c r="L676" i="6"/>
  <c r="L677" i="6"/>
  <c r="J677" i="6" s="1"/>
  <c r="L678" i="6"/>
  <c r="L679" i="6"/>
  <c r="L680" i="6"/>
  <c r="L681" i="6"/>
  <c r="L682" i="6"/>
  <c r="L683" i="6"/>
  <c r="J683" i="6" s="1"/>
  <c r="L684" i="6"/>
  <c r="J684" i="6" s="1"/>
  <c r="L685" i="6"/>
  <c r="J685" i="6" s="1"/>
  <c r="L686" i="6"/>
  <c r="J686" i="6" s="1"/>
  <c r="L687" i="6"/>
  <c r="J687" i="6" s="1"/>
  <c r="L688" i="6"/>
  <c r="J688" i="6" s="1"/>
  <c r="L689" i="6"/>
  <c r="L690" i="6"/>
  <c r="J690" i="6" s="1"/>
  <c r="L691" i="6"/>
  <c r="L692" i="6"/>
  <c r="L693" i="6"/>
  <c r="J693" i="6" s="1"/>
  <c r="L694" i="6"/>
  <c r="L695" i="6"/>
  <c r="L696" i="6"/>
  <c r="L697" i="6"/>
  <c r="L698" i="6"/>
  <c r="L699" i="6"/>
  <c r="J699" i="6" s="1"/>
  <c r="L700" i="6"/>
  <c r="J700" i="6" s="1"/>
  <c r="L701" i="6"/>
  <c r="J701" i="6" s="1"/>
  <c r="L702" i="6"/>
  <c r="J702" i="6" s="1"/>
  <c r="L703" i="6"/>
  <c r="J703" i="6" s="1"/>
  <c r="L704" i="6"/>
  <c r="J704" i="6" s="1"/>
  <c r="L705" i="6"/>
  <c r="L706" i="6"/>
  <c r="J706" i="6" s="1"/>
  <c r="L707" i="6"/>
  <c r="L708" i="6"/>
  <c r="L709" i="6"/>
  <c r="J709" i="6" s="1"/>
  <c r="L710" i="6"/>
  <c r="L711" i="6"/>
  <c r="L712" i="6"/>
  <c r="L713" i="6"/>
  <c r="L714" i="6"/>
  <c r="L715" i="6"/>
  <c r="J715" i="6" s="1"/>
  <c r="L716" i="6"/>
  <c r="J716" i="6" s="1"/>
  <c r="L717" i="6"/>
  <c r="J717" i="6" s="1"/>
  <c r="L718" i="6"/>
  <c r="J718" i="6" s="1"/>
  <c r="L719" i="6"/>
  <c r="J719" i="6" s="1"/>
  <c r="L720" i="6"/>
  <c r="J720" i="6" s="1"/>
  <c r="L721" i="6"/>
  <c r="L722" i="6"/>
  <c r="J722" i="6" s="1"/>
  <c r="L723" i="6"/>
  <c r="L724" i="6"/>
  <c r="L725" i="6"/>
  <c r="J725" i="6" s="1"/>
  <c r="L726" i="6"/>
  <c r="L727" i="6"/>
  <c r="L728" i="6"/>
  <c r="L729" i="6"/>
  <c r="L730" i="6"/>
  <c r="L731" i="6"/>
  <c r="J731" i="6" s="1"/>
  <c r="L732" i="6"/>
  <c r="J732" i="6" s="1"/>
  <c r="L733" i="6"/>
  <c r="J733" i="6" s="1"/>
  <c r="L734" i="6"/>
  <c r="J734" i="6" s="1"/>
  <c r="L735" i="6"/>
  <c r="J735" i="6" s="1"/>
  <c r="L736" i="6"/>
  <c r="J736" i="6" s="1"/>
  <c r="L737" i="6"/>
  <c r="L738" i="6"/>
  <c r="J738" i="6" s="1"/>
  <c r="L739" i="6"/>
  <c r="L740" i="6"/>
  <c r="L741" i="6"/>
  <c r="J741" i="6" s="1"/>
  <c r="L742" i="6"/>
  <c r="L743" i="6"/>
  <c r="L744" i="6"/>
  <c r="L745" i="6"/>
  <c r="L746" i="6"/>
  <c r="L747" i="6"/>
  <c r="J747" i="6" s="1"/>
  <c r="L748" i="6"/>
  <c r="J748" i="6" s="1"/>
  <c r="L749" i="6"/>
  <c r="J749" i="6" s="1"/>
  <c r="L750" i="6"/>
  <c r="J750" i="6" s="1"/>
  <c r="L751" i="6"/>
  <c r="J751" i="6" s="1"/>
  <c r="L752" i="6"/>
  <c r="J752" i="6" s="1"/>
  <c r="L753" i="6"/>
  <c r="L754" i="6"/>
  <c r="J754" i="6" s="1"/>
  <c r="L755" i="6"/>
  <c r="L756" i="6"/>
  <c r="L757" i="6"/>
  <c r="J757" i="6" s="1"/>
  <c r="L758" i="6"/>
  <c r="L759" i="6"/>
  <c r="L760" i="6"/>
  <c r="L761" i="6"/>
  <c r="L762" i="6"/>
  <c r="L763" i="6"/>
  <c r="J763" i="6" s="1"/>
  <c r="L764" i="6"/>
  <c r="J764" i="6" s="1"/>
  <c r="L765" i="6"/>
  <c r="J765" i="6" s="1"/>
  <c r="L766" i="6"/>
  <c r="J766" i="6" s="1"/>
  <c r="L767" i="6"/>
  <c r="J767" i="6" s="1"/>
  <c r="L768" i="6"/>
  <c r="J768" i="6" s="1"/>
  <c r="L769" i="6"/>
  <c r="L770" i="6"/>
  <c r="J770" i="6" s="1"/>
  <c r="L771" i="6"/>
  <c r="L772" i="6"/>
  <c r="L773" i="6"/>
  <c r="J773" i="6" s="1"/>
  <c r="L774" i="6"/>
  <c r="L775" i="6"/>
  <c r="L776" i="6"/>
  <c r="L777" i="6"/>
  <c r="L778" i="6"/>
  <c r="L779" i="6"/>
  <c r="J779" i="6" s="1"/>
  <c r="L780" i="6"/>
  <c r="J780" i="6" s="1"/>
  <c r="L781" i="6"/>
  <c r="J781" i="6" s="1"/>
  <c r="L782" i="6"/>
  <c r="J782" i="6" s="1"/>
  <c r="L783" i="6"/>
  <c r="J783" i="6" s="1"/>
  <c r="L784" i="6"/>
  <c r="J784" i="6" s="1"/>
  <c r="L785" i="6"/>
  <c r="L786" i="6"/>
  <c r="J786" i="6" s="1"/>
  <c r="L787" i="6"/>
  <c r="L788" i="6"/>
  <c r="L789" i="6"/>
  <c r="J789" i="6" s="1"/>
  <c r="L790" i="6"/>
  <c r="L791" i="6"/>
  <c r="L792" i="6"/>
  <c r="L793" i="6"/>
  <c r="L794" i="6"/>
  <c r="L795" i="6"/>
  <c r="J795" i="6" s="1"/>
  <c r="L796" i="6"/>
  <c r="J796" i="6" s="1"/>
  <c r="L797" i="6"/>
  <c r="J797" i="6" s="1"/>
  <c r="L798" i="6"/>
  <c r="J798" i="6" s="1"/>
  <c r="L799" i="6"/>
  <c r="J799" i="6" s="1"/>
  <c r="L800" i="6"/>
  <c r="J800" i="6" s="1"/>
  <c r="L801" i="6"/>
  <c r="L802" i="6"/>
  <c r="J802" i="6" s="1"/>
  <c r="L803" i="6"/>
  <c r="L804" i="6"/>
  <c r="L805" i="6"/>
  <c r="J805" i="6" s="1"/>
  <c r="L806" i="6"/>
  <c r="L807" i="6"/>
  <c r="L808" i="6"/>
  <c r="L809" i="6"/>
  <c r="L810" i="6"/>
  <c r="L811" i="6"/>
  <c r="J811" i="6" s="1"/>
  <c r="L812" i="6"/>
  <c r="J812" i="6" s="1"/>
  <c r="L813" i="6"/>
  <c r="J813" i="6" s="1"/>
  <c r="L814" i="6"/>
  <c r="J814" i="6" s="1"/>
  <c r="L815" i="6"/>
  <c r="J815" i="6" s="1"/>
  <c r="L816" i="6"/>
  <c r="J816" i="6" s="1"/>
  <c r="L817" i="6"/>
  <c r="L818" i="6"/>
  <c r="J818" i="6" s="1"/>
  <c r="L819" i="6"/>
  <c r="L820" i="6"/>
  <c r="L821" i="6"/>
  <c r="J821" i="6" s="1"/>
  <c r="L822" i="6"/>
  <c r="L823" i="6"/>
  <c r="L824" i="6"/>
  <c r="L825" i="6"/>
  <c r="L826" i="6"/>
  <c r="L827" i="6"/>
  <c r="J827" i="6" s="1"/>
  <c r="L828" i="6"/>
  <c r="J828" i="6" s="1"/>
  <c r="L829" i="6"/>
  <c r="J829" i="6" s="1"/>
  <c r="L830" i="6"/>
  <c r="J830" i="6" s="1"/>
  <c r="L831" i="6"/>
  <c r="J831" i="6" s="1"/>
  <c r="L832" i="6"/>
  <c r="J832" i="6" s="1"/>
  <c r="L833" i="6"/>
  <c r="L834" i="6"/>
  <c r="J834" i="6" s="1"/>
  <c r="L835" i="6"/>
  <c r="L836" i="6"/>
  <c r="L837" i="6"/>
  <c r="J837" i="6" s="1"/>
  <c r="L838" i="6"/>
  <c r="L839" i="6"/>
  <c r="L840" i="6"/>
  <c r="L841" i="6"/>
  <c r="L842" i="6"/>
  <c r="L843" i="6"/>
  <c r="J843" i="6" s="1"/>
  <c r="L844" i="6"/>
  <c r="J844" i="6" s="1"/>
  <c r="L845" i="6"/>
  <c r="J845" i="6" s="1"/>
  <c r="L846" i="6"/>
  <c r="J846" i="6" s="1"/>
  <c r="L847" i="6"/>
  <c r="J847" i="6" s="1"/>
  <c r="L848" i="6"/>
  <c r="J848" i="6" s="1"/>
  <c r="L849" i="6"/>
  <c r="L850" i="6"/>
  <c r="J850" i="6" s="1"/>
  <c r="L851" i="6"/>
  <c r="L852" i="6"/>
  <c r="L853" i="6"/>
  <c r="J853" i="6" s="1"/>
  <c r="L854" i="6"/>
  <c r="L855" i="6"/>
  <c r="L856" i="6"/>
  <c r="L857" i="6"/>
  <c r="L858" i="6"/>
  <c r="L859" i="6"/>
  <c r="J859" i="6" s="1"/>
  <c r="L860" i="6"/>
  <c r="J860" i="6" s="1"/>
  <c r="L861" i="6"/>
  <c r="J861" i="6" s="1"/>
  <c r="L862" i="6"/>
  <c r="J862" i="6" s="1"/>
  <c r="L863" i="6"/>
  <c r="J863" i="6" s="1"/>
  <c r="L864" i="6"/>
  <c r="J864" i="6" s="1"/>
  <c r="L865" i="6"/>
  <c r="L866" i="6"/>
  <c r="J866" i="6" s="1"/>
  <c r="L867" i="6"/>
  <c r="L868" i="6"/>
  <c r="L869" i="6"/>
  <c r="J869" i="6" s="1"/>
  <c r="L870" i="6"/>
  <c r="L871" i="6"/>
  <c r="L872" i="6"/>
  <c r="L873" i="6"/>
  <c r="L874" i="6"/>
  <c r="L875" i="6"/>
  <c r="J875" i="6" s="1"/>
  <c r="L876" i="6"/>
  <c r="J876" i="6" s="1"/>
  <c r="L877" i="6"/>
  <c r="J877" i="6" s="1"/>
  <c r="L878" i="6"/>
  <c r="J878" i="6" s="1"/>
  <c r="L879" i="6"/>
  <c r="J879" i="6" s="1"/>
  <c r="L880" i="6"/>
  <c r="J880" i="6" s="1"/>
  <c r="L881" i="6"/>
  <c r="L882" i="6"/>
  <c r="J882" i="6" s="1"/>
  <c r="L883" i="6"/>
  <c r="L884" i="6"/>
  <c r="L885" i="6"/>
  <c r="J885" i="6" s="1"/>
  <c r="L886" i="6"/>
  <c r="L887" i="6"/>
  <c r="L888" i="6"/>
  <c r="L889" i="6"/>
  <c r="L890" i="6"/>
  <c r="L891" i="6"/>
  <c r="J891" i="6" s="1"/>
  <c r="L892" i="6"/>
  <c r="J892" i="6" s="1"/>
  <c r="L893" i="6"/>
  <c r="J893" i="6" s="1"/>
  <c r="L894" i="6"/>
  <c r="J894" i="6" s="1"/>
  <c r="L895" i="6"/>
  <c r="J895" i="6" s="1"/>
  <c r="L896" i="6"/>
  <c r="J896" i="6" s="1"/>
  <c r="L897" i="6"/>
  <c r="L898" i="6"/>
  <c r="J898" i="6" s="1"/>
  <c r="L899" i="6"/>
  <c r="L900" i="6"/>
  <c r="L901" i="6"/>
  <c r="J901" i="6" s="1"/>
  <c r="L902" i="6"/>
  <c r="L903" i="6"/>
  <c r="L904" i="6"/>
  <c r="L905" i="6"/>
  <c r="L906" i="6"/>
  <c r="L907" i="6"/>
  <c r="J907" i="6" s="1"/>
  <c r="L908" i="6"/>
  <c r="J908" i="6" s="1"/>
  <c r="L909" i="6"/>
  <c r="J909" i="6" s="1"/>
  <c r="L910" i="6"/>
  <c r="J910" i="6" s="1"/>
  <c r="L911" i="6"/>
  <c r="J911" i="6" s="1"/>
  <c r="L912" i="6"/>
  <c r="J912" i="6" s="1"/>
  <c r="L913" i="6"/>
  <c r="L914" i="6"/>
  <c r="J914" i="6" s="1"/>
  <c r="L915" i="6"/>
  <c r="L916" i="6"/>
  <c r="L917" i="6"/>
  <c r="J917" i="6" s="1"/>
  <c r="L918" i="6"/>
  <c r="L919" i="6"/>
  <c r="L920" i="6"/>
  <c r="L921" i="6"/>
  <c r="L922" i="6"/>
  <c r="L923" i="6"/>
  <c r="J923" i="6" s="1"/>
  <c r="L924" i="6"/>
  <c r="J924" i="6" s="1"/>
  <c r="L925" i="6"/>
  <c r="J925" i="6" s="1"/>
  <c r="L926" i="6"/>
  <c r="J926" i="6" s="1"/>
  <c r="L927" i="6"/>
  <c r="J927" i="6" s="1"/>
  <c r="L928" i="6"/>
  <c r="J928" i="6" s="1"/>
  <c r="L929" i="6"/>
  <c r="L930" i="6"/>
  <c r="J930" i="6" s="1"/>
  <c r="L931" i="6"/>
  <c r="L932" i="6"/>
  <c r="L933" i="6"/>
  <c r="J933" i="6" s="1"/>
  <c r="L934" i="6"/>
  <c r="L935" i="6"/>
  <c r="L936" i="6"/>
  <c r="L937" i="6"/>
  <c r="L938" i="6"/>
  <c r="L939" i="6"/>
  <c r="J939" i="6" s="1"/>
  <c r="L940" i="6"/>
  <c r="J940" i="6" s="1"/>
  <c r="L941" i="6"/>
  <c r="J941" i="6" s="1"/>
  <c r="L942" i="6"/>
  <c r="J942" i="6" s="1"/>
  <c r="L943" i="6"/>
  <c r="J943" i="6" s="1"/>
  <c r="L944" i="6"/>
  <c r="J944" i="6" s="1"/>
  <c r="L945" i="6"/>
  <c r="L946" i="6"/>
  <c r="J946" i="6" s="1"/>
  <c r="L947" i="6"/>
  <c r="L948" i="6"/>
  <c r="L949" i="6"/>
  <c r="J949" i="6" s="1"/>
  <c r="L950" i="6"/>
  <c r="L951" i="6"/>
  <c r="L952" i="6"/>
  <c r="L953" i="6"/>
  <c r="L954" i="6"/>
  <c r="L955" i="6"/>
  <c r="J955" i="6" s="1"/>
  <c r="L956" i="6"/>
  <c r="J956" i="6" s="1"/>
  <c r="L957" i="6"/>
  <c r="J957" i="6" s="1"/>
  <c r="L958" i="6"/>
  <c r="J958" i="6" s="1"/>
  <c r="L959" i="6"/>
  <c r="J959" i="6" s="1"/>
  <c r="L960" i="6"/>
  <c r="J960" i="6" s="1"/>
  <c r="L961" i="6"/>
  <c r="L962" i="6"/>
  <c r="J962" i="6" s="1"/>
  <c r="L963" i="6"/>
  <c r="L964" i="6"/>
  <c r="L965" i="6"/>
  <c r="J965" i="6" s="1"/>
  <c r="L966" i="6"/>
  <c r="L967" i="6"/>
  <c r="L968" i="6"/>
  <c r="L969" i="6"/>
  <c r="L970" i="6"/>
  <c r="L971" i="6"/>
  <c r="J971" i="6" s="1"/>
  <c r="L972" i="6"/>
  <c r="J972" i="6" s="1"/>
  <c r="L973" i="6"/>
  <c r="J973" i="6" s="1"/>
  <c r="L974" i="6"/>
  <c r="J974" i="6" s="1"/>
  <c r="L975" i="6"/>
  <c r="J975" i="6" s="1"/>
  <c r="L976" i="6"/>
  <c r="J976" i="6" s="1"/>
  <c r="L977" i="6"/>
  <c r="L978" i="6"/>
  <c r="J978" i="6" s="1"/>
  <c r="L979" i="6"/>
  <c r="L980" i="6"/>
  <c r="L981" i="6"/>
  <c r="J981" i="6" s="1"/>
  <c r="L982" i="6"/>
  <c r="L983" i="6"/>
  <c r="L984" i="6"/>
  <c r="L985" i="6"/>
  <c r="L986" i="6"/>
  <c r="L987" i="6"/>
  <c r="J987" i="6" s="1"/>
  <c r="L988" i="6"/>
  <c r="J988" i="6" s="1"/>
  <c r="L989" i="6"/>
  <c r="J989" i="6" s="1"/>
  <c r="L990" i="6"/>
  <c r="J990" i="6" s="1"/>
  <c r="L991" i="6"/>
  <c r="J991" i="6" s="1"/>
  <c r="L992" i="6"/>
  <c r="J992" i="6" s="1"/>
  <c r="L993" i="6"/>
  <c r="L994" i="6"/>
  <c r="J994" i="6" s="1"/>
  <c r="L995" i="6"/>
  <c r="L996" i="6"/>
  <c r="L997" i="6"/>
  <c r="J997" i="6" s="1"/>
  <c r="L998" i="6"/>
  <c r="L999" i="6"/>
  <c r="L1000" i="6"/>
  <c r="L1001" i="6"/>
  <c r="L1002" i="6"/>
  <c r="L1003" i="6"/>
  <c r="J1003" i="6" s="1"/>
  <c r="L1004" i="6"/>
  <c r="J1004" i="6" s="1"/>
  <c r="L1005" i="6"/>
  <c r="J1005" i="6" s="1"/>
  <c r="L1006" i="6"/>
  <c r="J1006" i="6" s="1"/>
  <c r="L1007" i="6"/>
  <c r="J1007" i="6" s="1"/>
  <c r="L1008" i="6"/>
  <c r="J1008" i="6" s="1"/>
  <c r="L1009" i="6"/>
  <c r="L1010" i="6"/>
  <c r="J1010" i="6" s="1"/>
  <c r="L1011" i="6"/>
  <c r="L1012" i="6"/>
  <c r="L1013" i="6"/>
  <c r="J1013" i="6" s="1"/>
  <c r="L1014" i="6"/>
  <c r="L1015" i="6"/>
  <c r="L1016" i="6"/>
  <c r="L1017" i="6"/>
  <c r="L1018" i="6"/>
  <c r="L1019" i="6"/>
  <c r="J1019" i="6" s="1"/>
  <c r="L1020" i="6"/>
  <c r="J1020" i="6" s="1"/>
  <c r="L1021" i="6"/>
  <c r="J1021" i="6" s="1"/>
  <c r="L1022" i="6"/>
  <c r="J1022" i="6" s="1"/>
  <c r="L1023" i="6"/>
  <c r="J1023" i="6" s="1"/>
  <c r="L1024" i="6"/>
  <c r="J1024" i="6" s="1"/>
  <c r="L1025" i="6"/>
  <c r="L1026" i="6"/>
  <c r="J1026" i="6" s="1"/>
  <c r="L1027" i="6"/>
  <c r="L1028" i="6"/>
  <c r="L1029" i="6"/>
  <c r="J1029" i="6" s="1"/>
  <c r="L1030" i="6"/>
  <c r="L1031" i="6"/>
  <c r="L1032" i="6"/>
  <c r="L1033" i="6"/>
  <c r="L1034" i="6"/>
  <c r="L1035" i="6"/>
  <c r="J1035" i="6" s="1"/>
  <c r="L1036" i="6"/>
  <c r="J1036" i="6" s="1"/>
  <c r="L1037" i="6"/>
  <c r="J1037" i="6" s="1"/>
  <c r="L1038" i="6"/>
  <c r="J1038" i="6" s="1"/>
  <c r="L1039" i="6"/>
  <c r="J1039" i="6" s="1"/>
  <c r="L1040" i="6"/>
  <c r="J1040" i="6" s="1"/>
  <c r="L1041" i="6"/>
  <c r="L1042" i="6"/>
  <c r="J1042" i="6" s="1"/>
  <c r="L1043" i="6"/>
  <c r="L1044" i="6"/>
  <c r="L1045" i="6"/>
  <c r="J1045" i="6" s="1"/>
  <c r="L1046" i="6"/>
  <c r="L1047" i="6"/>
  <c r="L1048" i="6"/>
  <c r="L1049" i="6"/>
  <c r="L1050" i="6"/>
  <c r="L1051" i="6"/>
  <c r="J1051" i="6" s="1"/>
  <c r="L1052" i="6"/>
  <c r="J1052" i="6" s="1"/>
  <c r="L1053" i="6"/>
  <c r="J1053" i="6" s="1"/>
  <c r="L1054" i="6"/>
  <c r="J1054" i="6" s="1"/>
  <c r="L1055" i="6"/>
  <c r="J1055" i="6" s="1"/>
  <c r="L1056" i="6"/>
  <c r="J1056" i="6" s="1"/>
  <c r="L1057" i="6"/>
  <c r="L1058" i="6"/>
  <c r="J1058" i="6" s="1"/>
  <c r="L1059" i="6"/>
  <c r="L1060" i="6"/>
  <c r="L1061" i="6"/>
  <c r="J1061" i="6" s="1"/>
  <c r="L1062" i="6"/>
  <c r="L1063" i="6"/>
  <c r="L1064" i="6"/>
  <c r="L1065" i="6"/>
  <c r="L1066" i="6"/>
  <c r="L1067" i="6"/>
  <c r="J1067" i="6" s="1"/>
  <c r="L1068" i="6"/>
  <c r="J1068" i="6" s="1"/>
  <c r="L1069" i="6"/>
  <c r="J1069" i="6" s="1"/>
  <c r="L1070" i="6"/>
  <c r="J1070" i="6" s="1"/>
  <c r="L1071" i="6"/>
  <c r="J1071" i="6" s="1"/>
  <c r="L1072" i="6"/>
  <c r="J1072" i="6" s="1"/>
  <c r="L1073" i="6"/>
  <c r="L1074" i="6"/>
  <c r="J1074" i="6" s="1"/>
  <c r="L1075" i="6"/>
  <c r="L1076" i="6"/>
  <c r="L1077" i="6"/>
  <c r="J1077" i="6" s="1"/>
  <c r="L1078" i="6"/>
  <c r="L1079" i="6"/>
  <c r="L1080" i="6"/>
  <c r="L1081" i="6"/>
  <c r="L1082" i="6"/>
  <c r="L1083" i="6"/>
  <c r="J1083" i="6" s="1"/>
  <c r="L1084" i="6"/>
  <c r="J1084" i="6" s="1"/>
  <c r="L1085" i="6"/>
  <c r="J1085" i="6" s="1"/>
  <c r="L1086" i="6"/>
  <c r="J1086" i="6" s="1"/>
  <c r="L1087" i="6"/>
  <c r="J1087" i="6" s="1"/>
  <c r="L1088" i="6"/>
  <c r="J1088" i="6" s="1"/>
  <c r="L1089" i="6"/>
  <c r="L1090" i="6"/>
  <c r="J1090" i="6" s="1"/>
  <c r="L1091" i="6"/>
  <c r="L1092" i="6"/>
  <c r="L1093" i="6"/>
  <c r="J1093" i="6" s="1"/>
  <c r="L1094" i="6"/>
  <c r="L1095" i="6"/>
  <c r="L1096" i="6"/>
  <c r="L1097" i="6"/>
  <c r="L1098" i="6"/>
  <c r="L1099" i="6"/>
  <c r="J1099" i="6" s="1"/>
  <c r="L1100" i="6"/>
  <c r="J1100" i="6" s="1"/>
  <c r="L1101" i="6"/>
  <c r="J1101" i="6" s="1"/>
  <c r="L1102" i="6"/>
  <c r="J1102" i="6" s="1"/>
  <c r="L1103" i="6"/>
  <c r="J1103" i="6" s="1"/>
  <c r="L1104" i="6"/>
  <c r="J1104" i="6" s="1"/>
  <c r="L1105" i="6"/>
  <c r="L1106" i="6"/>
  <c r="J1106" i="6" s="1"/>
  <c r="L1107" i="6"/>
  <c r="L1108" i="6"/>
  <c r="L1109" i="6"/>
  <c r="J1109" i="6" s="1"/>
  <c r="L1110" i="6"/>
  <c r="L1111" i="6"/>
  <c r="L1112" i="6"/>
  <c r="L1113" i="6"/>
  <c r="L1114" i="6"/>
  <c r="L1115" i="6"/>
  <c r="J1115" i="6" s="1"/>
  <c r="L1116" i="6"/>
  <c r="J1116" i="6" s="1"/>
  <c r="L1117" i="6"/>
  <c r="J1117" i="6" s="1"/>
  <c r="L1118" i="6"/>
  <c r="J1118" i="6" s="1"/>
  <c r="L1119" i="6"/>
  <c r="J1119" i="6" s="1"/>
  <c r="L1120" i="6"/>
  <c r="J1120" i="6" s="1"/>
  <c r="L1121" i="6"/>
  <c r="L1122" i="6"/>
  <c r="J1122" i="6" s="1"/>
  <c r="L1123" i="6"/>
  <c r="L1124" i="6"/>
  <c r="L1125" i="6"/>
  <c r="J1125" i="6" s="1"/>
  <c r="L1126" i="6"/>
  <c r="L1127" i="6"/>
  <c r="L1128" i="6"/>
  <c r="L1129" i="6"/>
  <c r="L1130" i="6"/>
  <c r="L1131" i="6"/>
  <c r="J1131" i="6" s="1"/>
  <c r="L1132" i="6"/>
  <c r="J1132" i="6" s="1"/>
  <c r="L1133" i="6"/>
  <c r="J1133" i="6" s="1"/>
  <c r="L1134" i="6"/>
  <c r="J1134" i="6" s="1"/>
  <c r="L1135" i="6"/>
  <c r="J1135" i="6" s="1"/>
  <c r="L1136" i="6"/>
  <c r="J1136" i="6" s="1"/>
  <c r="L1137" i="6"/>
  <c r="L1138" i="6"/>
  <c r="J1138" i="6" s="1"/>
  <c r="L1139" i="6"/>
  <c r="L1140" i="6"/>
  <c r="L1141" i="6"/>
  <c r="J1141" i="6" s="1"/>
  <c r="L1142" i="6"/>
  <c r="L1143" i="6"/>
  <c r="L1144" i="6"/>
  <c r="L1145" i="6"/>
  <c r="L1146" i="6"/>
  <c r="L1147" i="6"/>
  <c r="J1147" i="6" s="1"/>
  <c r="L1148" i="6"/>
  <c r="J1148" i="6" s="1"/>
  <c r="L1149" i="6"/>
  <c r="J1149" i="6" s="1"/>
  <c r="L1150" i="6"/>
  <c r="J1150" i="6" s="1"/>
  <c r="L1151" i="6"/>
  <c r="J1151" i="6" s="1"/>
  <c r="L1152" i="6"/>
  <c r="J1152" i="6" s="1"/>
  <c r="L1153" i="6"/>
  <c r="L1154" i="6"/>
  <c r="J1154" i="6" s="1"/>
  <c r="L1155" i="6"/>
  <c r="L1156" i="6"/>
  <c r="L1157" i="6"/>
  <c r="J1157" i="6" s="1"/>
  <c r="L1158" i="6"/>
  <c r="L1159" i="6"/>
  <c r="L1160" i="6"/>
  <c r="L1161" i="6"/>
  <c r="L1162" i="6"/>
  <c r="L1163" i="6"/>
  <c r="J1163" i="6" s="1"/>
  <c r="L1164" i="6"/>
  <c r="J1164" i="6" s="1"/>
  <c r="L1165" i="6"/>
  <c r="J1165" i="6" s="1"/>
  <c r="L1166" i="6"/>
  <c r="J1166" i="6" s="1"/>
  <c r="L1167" i="6"/>
  <c r="J1167" i="6" s="1"/>
  <c r="L1168" i="6"/>
  <c r="J1168" i="6" s="1"/>
  <c r="L1169" i="6"/>
  <c r="L1170" i="6"/>
  <c r="J1170" i="6" s="1"/>
  <c r="L1171" i="6"/>
  <c r="L1172" i="6"/>
  <c r="L1173" i="6"/>
  <c r="J1173" i="6" s="1"/>
  <c r="L1174" i="6"/>
  <c r="L1175" i="6"/>
  <c r="L1176" i="6"/>
  <c r="L1177" i="6"/>
  <c r="L1178" i="6"/>
  <c r="L1179" i="6"/>
  <c r="J1179" i="6" s="1"/>
  <c r="L1180" i="6"/>
  <c r="J1180" i="6" s="1"/>
  <c r="L1181" i="6"/>
  <c r="J1181" i="6" s="1"/>
  <c r="L1182" i="6"/>
  <c r="J1182" i="6" s="1"/>
  <c r="L1183" i="6"/>
  <c r="J1183" i="6" s="1"/>
  <c r="L1184" i="6"/>
  <c r="J1184" i="6" s="1"/>
  <c r="L1185" i="6"/>
  <c r="L1186" i="6"/>
  <c r="J1186" i="6" s="1"/>
  <c r="L1187" i="6"/>
  <c r="L1188" i="6"/>
  <c r="L1189" i="6"/>
  <c r="J1189" i="6" s="1"/>
  <c r="L1190" i="6"/>
  <c r="L1191" i="6"/>
  <c r="L1192" i="6"/>
  <c r="L1193" i="6"/>
  <c r="L1194" i="6"/>
  <c r="L1195" i="6"/>
  <c r="J1195" i="6" s="1"/>
  <c r="L1196" i="6"/>
  <c r="J1196" i="6" s="1"/>
  <c r="L1197" i="6"/>
  <c r="J1197" i="6" s="1"/>
  <c r="L1198" i="6"/>
  <c r="J1198" i="6" s="1"/>
  <c r="L1199" i="6"/>
  <c r="J1199" i="6" s="1"/>
  <c r="L1200" i="6"/>
  <c r="J1200" i="6" s="1"/>
  <c r="L1201" i="6"/>
  <c r="L1202" i="6"/>
  <c r="J1202" i="6" s="1"/>
  <c r="L1203" i="6"/>
  <c r="L1204" i="6"/>
  <c r="L1205" i="6"/>
  <c r="J1205" i="6" s="1"/>
  <c r="L1206" i="6"/>
  <c r="L1207" i="6"/>
  <c r="L1208" i="6"/>
  <c r="L1209" i="6"/>
  <c r="L1210" i="6"/>
  <c r="L1211" i="6"/>
  <c r="J1211" i="6" s="1"/>
  <c r="L1212" i="6"/>
  <c r="J1212" i="6" s="1"/>
  <c r="L1213" i="6"/>
  <c r="J1213" i="6" s="1"/>
  <c r="L1214" i="6"/>
  <c r="J1214" i="6" s="1"/>
  <c r="L1215" i="6"/>
  <c r="J1215" i="6" s="1"/>
  <c r="L1216" i="6"/>
  <c r="J1216" i="6" s="1"/>
  <c r="L1217" i="6"/>
  <c r="L1218" i="6"/>
  <c r="J1218" i="6" s="1"/>
  <c r="L1219" i="6"/>
  <c r="L1220" i="6"/>
  <c r="L1221" i="6"/>
  <c r="J1221" i="6" s="1"/>
  <c r="L1222" i="6"/>
  <c r="L1223" i="6"/>
  <c r="L1224" i="6"/>
  <c r="L1225" i="6"/>
  <c r="L1226" i="6"/>
  <c r="L1227" i="6"/>
  <c r="J1227" i="6" s="1"/>
  <c r="L1228" i="6"/>
  <c r="J1228" i="6" s="1"/>
  <c r="L1229" i="6"/>
  <c r="J1229" i="6" s="1"/>
  <c r="L1230" i="6"/>
  <c r="J1230" i="6" s="1"/>
  <c r="L1231" i="6"/>
  <c r="J1231" i="6" s="1"/>
  <c r="L1232" i="6"/>
  <c r="J1232" i="6" s="1"/>
  <c r="L1233" i="6"/>
  <c r="L1234" i="6"/>
  <c r="J1234" i="6" s="1"/>
  <c r="L1235" i="6"/>
  <c r="L1236" i="6"/>
  <c r="L1237" i="6"/>
  <c r="J1237" i="6" s="1"/>
  <c r="L1238" i="6"/>
  <c r="L1239" i="6"/>
  <c r="L1240" i="6"/>
  <c r="L1241" i="6"/>
  <c r="L1242" i="6"/>
  <c r="L1243" i="6"/>
  <c r="J1243" i="6" s="1"/>
  <c r="L1244" i="6"/>
  <c r="J1244" i="6" s="1"/>
  <c r="L1245" i="6"/>
  <c r="J1245" i="6" s="1"/>
  <c r="L1246" i="6"/>
  <c r="J1246" i="6" s="1"/>
  <c r="L1247" i="6"/>
  <c r="J1247" i="6" s="1"/>
  <c r="L1248" i="6"/>
  <c r="J1248" i="6" s="1"/>
  <c r="L1249" i="6"/>
  <c r="L1250" i="6"/>
  <c r="J1250" i="6" s="1"/>
  <c r="L1251" i="6"/>
  <c r="L1252" i="6"/>
  <c r="L1253" i="6"/>
  <c r="J1253" i="6" s="1"/>
  <c r="L1254" i="6"/>
  <c r="L1255" i="6"/>
  <c r="L1256" i="6"/>
  <c r="L1257" i="6"/>
  <c r="L1258" i="6"/>
  <c r="L1259" i="6"/>
  <c r="J1259" i="6" s="1"/>
  <c r="L1260" i="6"/>
  <c r="J1260" i="6" s="1"/>
  <c r="L1261" i="6"/>
  <c r="J1261" i="6" s="1"/>
  <c r="L1262" i="6"/>
  <c r="J1262" i="6" s="1"/>
  <c r="L1263" i="6"/>
  <c r="J1263" i="6" s="1"/>
  <c r="L1264" i="6"/>
  <c r="J1264" i="6" s="1"/>
  <c r="L1265" i="6"/>
  <c r="L1266" i="6"/>
  <c r="J1266" i="6" s="1"/>
  <c r="L1267" i="6"/>
  <c r="L1268" i="6"/>
  <c r="L1269" i="6"/>
  <c r="J1269" i="6" s="1"/>
  <c r="L1270" i="6"/>
  <c r="L1271" i="6"/>
  <c r="L1272" i="6"/>
  <c r="L1273" i="6"/>
  <c r="L1274" i="6"/>
  <c r="L1275" i="6"/>
  <c r="J1275" i="6" s="1"/>
  <c r="L1276" i="6"/>
  <c r="J1276" i="6" s="1"/>
  <c r="L1277" i="6"/>
  <c r="J1277" i="6" s="1"/>
  <c r="L1278" i="6"/>
  <c r="J1278" i="6" s="1"/>
  <c r="L1279" i="6"/>
  <c r="J1279" i="6" s="1"/>
  <c r="L1280" i="6"/>
  <c r="J1280" i="6" s="1"/>
  <c r="L1281" i="6"/>
  <c r="L1282" i="6"/>
  <c r="J1282" i="6" s="1"/>
  <c r="L1283" i="6"/>
  <c r="L1284" i="6"/>
  <c r="L1285" i="6"/>
  <c r="J1285" i="6" s="1"/>
  <c r="L1286" i="6"/>
  <c r="L1287" i="6"/>
  <c r="L1288" i="6"/>
  <c r="L1289" i="6"/>
  <c r="L1290" i="6"/>
  <c r="L1291" i="6"/>
  <c r="J1291" i="6" s="1"/>
  <c r="L1292" i="6"/>
  <c r="J1292" i="6" s="1"/>
  <c r="L1293" i="6"/>
  <c r="J1293" i="6" s="1"/>
  <c r="L1294" i="6"/>
  <c r="J1294" i="6" s="1"/>
  <c r="L1295" i="6"/>
  <c r="J1295" i="6" s="1"/>
  <c r="L1296" i="6"/>
  <c r="J1296" i="6" s="1"/>
  <c r="L1297" i="6"/>
  <c r="L1298" i="6"/>
  <c r="J1298" i="6" s="1"/>
  <c r="L1299" i="6"/>
  <c r="L1300" i="6"/>
  <c r="L1301" i="6"/>
  <c r="J1301" i="6" s="1"/>
  <c r="L1302" i="6"/>
  <c r="L1303" i="6"/>
  <c r="L1304" i="6"/>
  <c r="L1305" i="6"/>
  <c r="L1306" i="6"/>
  <c r="L1307" i="6"/>
  <c r="J1307" i="6" s="1"/>
  <c r="L1308" i="6"/>
  <c r="J1308" i="6" s="1"/>
  <c r="L1309" i="6"/>
  <c r="J1309" i="6" s="1"/>
  <c r="L1310" i="6"/>
  <c r="J1310" i="6" s="1"/>
  <c r="L1311" i="6"/>
  <c r="J1311" i="6" s="1"/>
  <c r="L1312" i="6"/>
  <c r="J1312" i="6" s="1"/>
  <c r="L1313" i="6"/>
  <c r="L1314" i="6"/>
  <c r="J1314" i="6" s="1"/>
  <c r="L1315" i="6"/>
  <c r="L1316" i="6"/>
  <c r="L1317" i="6"/>
  <c r="J1317" i="6" s="1"/>
  <c r="L1318" i="6"/>
  <c r="L1319" i="6"/>
  <c r="L1320" i="6"/>
  <c r="L1321" i="6"/>
  <c r="L1322" i="6"/>
  <c r="L1323" i="6"/>
  <c r="J1323" i="6" s="1"/>
  <c r="L1324" i="6"/>
  <c r="J1324" i="6" s="1"/>
  <c r="L1325" i="6"/>
  <c r="J1325" i="6" s="1"/>
  <c r="L1326" i="6"/>
  <c r="J1326" i="6" s="1"/>
  <c r="L1327" i="6"/>
  <c r="J1327" i="6" s="1"/>
  <c r="L1328" i="6"/>
  <c r="J1328" i="6" s="1"/>
  <c r="L1329" i="6"/>
  <c r="L1330" i="6"/>
  <c r="J1330" i="6" s="1"/>
  <c r="L1331" i="6"/>
  <c r="L1332" i="6"/>
  <c r="L1333" i="6"/>
  <c r="J1333" i="6" s="1"/>
  <c r="L1334" i="6"/>
  <c r="L1335" i="6"/>
  <c r="L1336" i="6"/>
  <c r="L1337" i="6"/>
  <c r="L1338" i="6"/>
  <c r="L1339" i="6"/>
  <c r="J1339" i="6" s="1"/>
  <c r="L1340" i="6"/>
  <c r="J1340" i="6" s="1"/>
  <c r="L1341" i="6"/>
  <c r="J1341" i="6" s="1"/>
  <c r="L1342" i="6"/>
  <c r="J1342" i="6" s="1"/>
  <c r="L1343" i="6"/>
  <c r="J1343" i="6" s="1"/>
  <c r="L1344" i="6"/>
  <c r="J1344" i="6" s="1"/>
  <c r="L1345" i="6"/>
  <c r="L1346" i="6"/>
  <c r="J1346" i="6" s="1"/>
  <c r="L1347" i="6"/>
  <c r="L1348" i="6"/>
  <c r="L1349" i="6"/>
  <c r="J1349" i="6" s="1"/>
  <c r="L1350" i="6"/>
  <c r="L1351" i="6"/>
  <c r="L1352" i="6"/>
  <c r="L1353" i="6"/>
  <c r="L1354" i="6"/>
  <c r="L1355" i="6"/>
  <c r="J1355" i="6" s="1"/>
  <c r="L1356" i="6"/>
  <c r="J1356" i="6" s="1"/>
  <c r="L1357" i="6"/>
  <c r="J1357" i="6" s="1"/>
  <c r="L1358" i="6"/>
  <c r="J1358" i="6" s="1"/>
  <c r="L1359" i="6"/>
  <c r="J1359" i="6" s="1"/>
  <c r="L1360" i="6"/>
  <c r="J1360" i="6" s="1"/>
  <c r="L1361" i="6"/>
  <c r="L1362" i="6"/>
  <c r="J1362" i="6" s="1"/>
  <c r="L1363" i="6"/>
  <c r="L1364" i="6"/>
  <c r="L1365" i="6"/>
  <c r="J1365" i="6" s="1"/>
  <c r="L1366" i="6"/>
  <c r="L1367" i="6"/>
  <c r="L1368" i="6"/>
  <c r="L1369" i="6"/>
  <c r="L1370" i="6"/>
  <c r="L1371" i="6"/>
  <c r="J1371" i="6" s="1"/>
  <c r="L1372" i="6"/>
  <c r="J1372" i="6" s="1"/>
  <c r="L1373" i="6"/>
  <c r="J1373" i="6" s="1"/>
  <c r="L1374" i="6"/>
  <c r="J1374" i="6" s="1"/>
  <c r="L1375" i="6"/>
  <c r="J1375" i="6" s="1"/>
  <c r="L1376" i="6"/>
  <c r="J1376" i="6" s="1"/>
  <c r="L1377" i="6"/>
  <c r="L1378" i="6"/>
  <c r="J1378" i="6" s="1"/>
  <c r="L1379" i="6"/>
  <c r="L1380" i="6"/>
  <c r="L1381" i="6"/>
  <c r="J1381" i="6" s="1"/>
  <c r="L1382" i="6"/>
  <c r="L1383" i="6"/>
  <c r="L1384" i="6"/>
  <c r="L1385" i="6"/>
  <c r="L1386" i="6"/>
  <c r="L1387" i="6"/>
  <c r="J1387" i="6" s="1"/>
  <c r="L1388" i="6"/>
  <c r="J1388" i="6" s="1"/>
  <c r="L1389" i="6"/>
  <c r="J1389" i="6" s="1"/>
  <c r="L1390" i="6"/>
  <c r="J1390" i="6" s="1"/>
  <c r="L1391" i="6"/>
  <c r="J1391" i="6" s="1"/>
  <c r="L1392" i="6"/>
  <c r="J1392" i="6" s="1"/>
  <c r="L1393" i="6"/>
  <c r="L1394" i="6"/>
  <c r="J1394" i="6" s="1"/>
  <c r="L1395" i="6"/>
  <c r="L1396" i="6"/>
  <c r="L1397" i="6"/>
  <c r="J1397" i="6" s="1"/>
  <c r="L1398" i="6"/>
  <c r="L1399" i="6"/>
  <c r="L1400" i="6"/>
  <c r="L1401" i="6"/>
  <c r="L1402" i="6"/>
  <c r="L1403" i="6"/>
  <c r="J1403" i="6" s="1"/>
  <c r="L1404" i="6"/>
  <c r="J1404" i="6" s="1"/>
  <c r="L1405" i="6"/>
  <c r="J1405" i="6" s="1"/>
  <c r="L1406" i="6"/>
  <c r="J1406" i="6" s="1"/>
  <c r="L1407" i="6"/>
  <c r="J1407" i="6" s="1"/>
  <c r="L1408" i="6"/>
  <c r="J1408" i="6" s="1"/>
  <c r="L1409" i="6"/>
  <c r="L1410" i="6"/>
  <c r="J1410" i="6" s="1"/>
  <c r="L1411" i="6"/>
  <c r="L1412" i="6"/>
  <c r="L1413" i="6"/>
  <c r="J1413" i="6" s="1"/>
  <c r="L1414" i="6"/>
  <c r="L1415" i="6"/>
  <c r="L1416" i="6"/>
  <c r="L1417" i="6"/>
  <c r="L1418" i="6"/>
  <c r="L1419" i="6"/>
  <c r="J1419" i="6" s="1"/>
  <c r="L1420" i="6"/>
  <c r="J1420" i="6" s="1"/>
  <c r="L1421" i="6"/>
  <c r="J1421" i="6" s="1"/>
  <c r="L1422" i="6"/>
  <c r="J1422" i="6" s="1"/>
  <c r="L1423" i="6"/>
  <c r="J1423" i="6" s="1"/>
  <c r="L1424" i="6"/>
  <c r="J1424" i="6" s="1"/>
  <c r="L1425" i="6"/>
  <c r="L1426" i="6"/>
  <c r="J1426" i="6" s="1"/>
  <c r="L1427" i="6"/>
  <c r="L1428" i="6"/>
  <c r="L1429" i="6"/>
  <c r="J1429" i="6" s="1"/>
  <c r="L1430" i="6"/>
  <c r="L1431" i="6"/>
  <c r="L1432" i="6"/>
  <c r="L1433" i="6"/>
  <c r="L1434" i="6"/>
  <c r="L1435" i="6"/>
  <c r="J1435" i="6" s="1"/>
  <c r="L1436" i="6"/>
  <c r="J1436" i="6" s="1"/>
  <c r="L1437" i="6"/>
  <c r="J1437" i="6" s="1"/>
  <c r="L1438" i="6"/>
  <c r="J1438" i="6" s="1"/>
  <c r="L1439" i="6"/>
  <c r="J1439" i="6" s="1"/>
  <c r="L1440" i="6"/>
  <c r="J1440" i="6" s="1"/>
  <c r="L1441" i="6"/>
  <c r="L1442" i="6"/>
  <c r="J1442" i="6" s="1"/>
  <c r="L1443" i="6"/>
  <c r="L1444" i="6"/>
  <c r="L1445" i="6"/>
  <c r="J1445" i="6" s="1"/>
  <c r="L1446" i="6"/>
  <c r="L1447" i="6"/>
  <c r="L1448" i="6"/>
  <c r="L1449" i="6"/>
  <c r="L1450" i="6"/>
  <c r="L1451" i="6"/>
  <c r="J1451" i="6" s="1"/>
  <c r="L1452" i="6"/>
  <c r="J1452" i="6" s="1"/>
  <c r="L1453" i="6"/>
  <c r="J1453" i="6" s="1"/>
  <c r="L1454" i="6"/>
  <c r="J1454" i="6" s="1"/>
  <c r="L1455" i="6"/>
  <c r="J1455" i="6" s="1"/>
  <c r="L1456" i="6"/>
  <c r="J1456" i="6" s="1"/>
  <c r="L1457" i="6"/>
  <c r="L1458" i="6"/>
  <c r="J1458" i="6" s="1"/>
  <c r="L1459" i="6"/>
  <c r="L1460" i="6"/>
  <c r="L1461" i="6"/>
  <c r="J1461" i="6" s="1"/>
  <c r="L1462" i="6"/>
  <c r="L1463" i="6"/>
  <c r="L1464" i="6"/>
  <c r="L1465" i="6"/>
  <c r="L1466" i="6"/>
  <c r="L1467" i="6"/>
  <c r="J1467" i="6" s="1"/>
  <c r="L1468" i="6"/>
  <c r="J1468" i="6" s="1"/>
  <c r="L1469" i="6"/>
  <c r="J1469" i="6" s="1"/>
  <c r="L1470" i="6"/>
  <c r="J1470" i="6" s="1"/>
  <c r="L1471" i="6"/>
  <c r="J1471" i="6" s="1"/>
  <c r="L1472" i="6"/>
  <c r="J1472" i="6" s="1"/>
  <c r="L1473" i="6"/>
  <c r="L1474" i="6"/>
  <c r="J1474" i="6" s="1"/>
  <c r="L1475" i="6"/>
  <c r="L1476" i="6"/>
  <c r="L1477" i="6"/>
  <c r="J1477" i="6" s="1"/>
  <c r="L1478" i="6"/>
  <c r="L1479" i="6"/>
  <c r="L1480" i="6"/>
  <c r="L1481" i="6"/>
  <c r="L1482" i="6"/>
  <c r="L1483" i="6"/>
  <c r="J1483" i="6" s="1"/>
  <c r="L1484" i="6"/>
  <c r="J1484" i="6" s="1"/>
  <c r="L1485" i="6"/>
  <c r="J1485" i="6" s="1"/>
  <c r="L1486" i="6"/>
  <c r="J1486" i="6" s="1"/>
  <c r="L1487" i="6"/>
  <c r="J1487" i="6" s="1"/>
  <c r="L1488" i="6"/>
  <c r="J1488" i="6" s="1"/>
  <c r="L1489" i="6"/>
  <c r="L1490" i="6"/>
  <c r="J1490" i="6" s="1"/>
  <c r="L1491" i="6"/>
  <c r="L1492" i="6"/>
  <c r="L1493" i="6"/>
  <c r="J1493" i="6" s="1"/>
  <c r="L1494" i="6"/>
  <c r="L1495" i="6"/>
  <c r="L1496" i="6"/>
  <c r="L1497" i="6"/>
  <c r="L1498" i="6"/>
  <c r="L1499" i="6"/>
  <c r="J1499" i="6" s="1"/>
  <c r="L1500" i="6"/>
  <c r="J1500" i="6" s="1"/>
  <c r="L1501" i="6"/>
  <c r="J1501" i="6" s="1"/>
  <c r="L1502" i="6"/>
  <c r="J1502" i="6" s="1"/>
  <c r="L1503" i="6"/>
  <c r="J1503" i="6" s="1"/>
  <c r="L1504" i="6"/>
  <c r="J1504" i="6" s="1"/>
  <c r="L1505" i="6"/>
  <c r="L1506" i="6"/>
  <c r="J1506" i="6" s="1"/>
  <c r="L1507" i="6"/>
  <c r="L1508" i="6"/>
  <c r="L1509" i="6"/>
  <c r="J1509" i="6" s="1"/>
  <c r="L1510" i="6"/>
  <c r="L1511" i="6"/>
  <c r="L1512" i="6"/>
  <c r="L1513" i="6"/>
  <c r="L1514" i="6"/>
  <c r="L1515" i="6"/>
  <c r="J1515" i="6" s="1"/>
  <c r="L1516" i="6"/>
  <c r="J1516" i="6" s="1"/>
  <c r="L1517" i="6"/>
  <c r="J1517" i="6" s="1"/>
  <c r="L1518" i="6"/>
  <c r="J1518" i="6" s="1"/>
  <c r="L1519" i="6"/>
  <c r="J1519" i="6" s="1"/>
  <c r="L1520" i="6"/>
  <c r="J1520" i="6" s="1"/>
  <c r="L1521" i="6"/>
  <c r="L1522" i="6"/>
  <c r="J1522" i="6" s="1"/>
  <c r="L1523" i="6"/>
  <c r="L1524" i="6"/>
  <c r="L1525" i="6"/>
  <c r="J1525" i="6" s="1"/>
  <c r="L1526" i="6"/>
  <c r="L1527" i="6"/>
  <c r="L1528" i="6"/>
  <c r="L1529" i="6"/>
  <c r="L1530" i="6"/>
  <c r="L1531" i="6"/>
  <c r="J1531" i="6" s="1"/>
  <c r="L1532" i="6"/>
  <c r="J1532" i="6" s="1"/>
  <c r="L1533" i="6"/>
  <c r="J1533" i="6" s="1"/>
  <c r="L1534" i="6"/>
  <c r="J1534" i="6" s="1"/>
  <c r="L1535" i="6"/>
  <c r="J1535" i="6" s="1"/>
  <c r="L1536" i="6"/>
  <c r="J1536" i="6" s="1"/>
  <c r="L1537" i="6"/>
  <c r="L1538" i="6"/>
  <c r="J1538" i="6" s="1"/>
  <c r="L1539" i="6"/>
  <c r="L1540" i="6"/>
  <c r="L1541" i="6"/>
  <c r="J1541" i="6" s="1"/>
  <c r="L1542" i="6"/>
  <c r="L1543" i="6"/>
  <c r="L1544" i="6"/>
  <c r="L1545" i="6"/>
  <c r="L1546" i="6"/>
  <c r="L1547" i="6"/>
  <c r="J1547" i="6" s="1"/>
  <c r="L1548" i="6"/>
  <c r="J1548" i="6" s="1"/>
  <c r="L1549" i="6"/>
  <c r="J1549" i="6" s="1"/>
  <c r="L1550" i="6"/>
  <c r="J1550" i="6" s="1"/>
  <c r="L1551" i="6"/>
  <c r="J1551" i="6" s="1"/>
  <c r="L1552" i="6"/>
  <c r="J1552" i="6" s="1"/>
  <c r="L1553" i="6"/>
  <c r="L1554" i="6"/>
  <c r="J1554" i="6" s="1"/>
  <c r="L1555" i="6"/>
  <c r="L1556" i="6"/>
  <c r="L1557" i="6"/>
  <c r="J1557" i="6" s="1"/>
  <c r="L1558" i="6"/>
  <c r="L1559" i="6"/>
  <c r="L1560" i="6"/>
  <c r="L1561" i="6"/>
  <c r="L1562" i="6"/>
  <c r="L1563" i="6"/>
  <c r="J1563" i="6" s="1"/>
  <c r="L1564" i="6"/>
  <c r="J1564" i="6" s="1"/>
  <c r="L1565" i="6"/>
  <c r="J1565" i="6" s="1"/>
  <c r="L1566" i="6"/>
  <c r="J1566" i="6" s="1"/>
  <c r="L1567" i="6"/>
  <c r="J1567" i="6" s="1"/>
  <c r="L1568" i="6"/>
  <c r="J1568" i="6" s="1"/>
  <c r="L1569" i="6"/>
  <c r="L1570" i="6"/>
  <c r="J1570" i="6" s="1"/>
  <c r="L1571" i="6"/>
  <c r="L1572" i="6"/>
  <c r="L1573" i="6"/>
  <c r="J1573" i="6" s="1"/>
  <c r="L1574" i="6"/>
  <c r="L1575" i="6"/>
  <c r="L1576" i="6"/>
  <c r="L1577" i="6"/>
  <c r="L1578" i="6"/>
  <c r="L1579" i="6"/>
  <c r="J1579" i="6" s="1"/>
  <c r="L1580" i="6"/>
  <c r="J1580" i="6" s="1"/>
  <c r="L1581" i="6"/>
  <c r="J1581" i="6" s="1"/>
  <c r="L1582" i="6"/>
  <c r="J1582" i="6" s="1"/>
  <c r="L1583" i="6"/>
  <c r="J1583" i="6" s="1"/>
  <c r="L1584" i="6"/>
  <c r="J1584" i="6" s="1"/>
  <c r="L1585" i="6"/>
  <c r="L1586" i="6"/>
  <c r="J1586" i="6" s="1"/>
  <c r="L1587" i="6"/>
  <c r="L1588" i="6"/>
  <c r="L1589" i="6"/>
  <c r="J1589" i="6" s="1"/>
  <c r="L1590" i="6"/>
  <c r="L1591" i="6"/>
  <c r="L1592" i="6"/>
  <c r="L1593" i="6"/>
  <c r="L1594" i="6"/>
  <c r="L1595" i="6"/>
  <c r="J1595" i="6" s="1"/>
  <c r="L1596" i="6"/>
  <c r="J1596" i="6" s="1"/>
  <c r="L1597" i="6"/>
  <c r="J1597" i="6" s="1"/>
  <c r="L1598" i="6"/>
  <c r="J1598" i="6" s="1"/>
  <c r="L1599" i="6"/>
  <c r="J1599" i="6" s="1"/>
  <c r="L1600" i="6"/>
  <c r="J1600" i="6" s="1"/>
  <c r="L1601" i="6"/>
  <c r="L1602" i="6"/>
  <c r="J1602" i="6" s="1"/>
  <c r="L1603" i="6"/>
  <c r="L1604" i="6"/>
  <c r="L1605" i="6"/>
  <c r="J1605" i="6" s="1"/>
  <c r="L1606" i="6"/>
  <c r="L1607" i="6"/>
  <c r="L1608" i="6"/>
  <c r="L1609" i="6"/>
  <c r="L1610" i="6"/>
  <c r="L1611" i="6"/>
  <c r="J1611" i="6" s="1"/>
  <c r="L1612" i="6"/>
  <c r="J1612" i="6" s="1"/>
  <c r="L1613" i="6"/>
  <c r="J1613" i="6" s="1"/>
  <c r="L1614" i="6"/>
  <c r="J1614" i="6" s="1"/>
  <c r="L1615" i="6"/>
  <c r="J1615" i="6" s="1"/>
  <c r="L1616" i="6"/>
  <c r="J1616" i="6" s="1"/>
  <c r="L1617" i="6"/>
  <c r="L1618" i="6"/>
  <c r="J1618" i="6" s="1"/>
  <c r="L1619" i="6"/>
  <c r="L1620" i="6"/>
  <c r="L1621" i="6"/>
  <c r="J1621" i="6" s="1"/>
  <c r="L1622" i="6"/>
  <c r="L1623" i="6"/>
  <c r="L1624" i="6"/>
  <c r="L1625" i="6"/>
  <c r="L1626" i="6"/>
  <c r="L1627" i="6"/>
  <c r="J1627" i="6" s="1"/>
  <c r="L1628" i="6"/>
  <c r="J1628" i="6" s="1"/>
  <c r="L1629" i="6"/>
  <c r="J1629" i="6" s="1"/>
  <c r="L1630" i="6"/>
  <c r="J1630" i="6" s="1"/>
  <c r="L1631" i="6"/>
  <c r="J1631" i="6" s="1"/>
  <c r="L1632" i="6"/>
  <c r="J1632" i="6" s="1"/>
  <c r="L1633" i="6"/>
  <c r="L1634" i="6"/>
  <c r="J1634" i="6" s="1"/>
  <c r="L1635" i="6"/>
  <c r="L1636" i="6"/>
  <c r="L1637" i="6"/>
  <c r="J1637" i="6" s="1"/>
  <c r="L1638" i="6"/>
  <c r="L1639" i="6"/>
  <c r="L1640" i="6"/>
  <c r="L1641" i="6"/>
  <c r="L1642" i="6"/>
  <c r="L1643" i="6"/>
  <c r="J1643" i="6" s="1"/>
  <c r="L1644" i="6"/>
  <c r="J1644" i="6" s="1"/>
  <c r="L1645" i="6"/>
  <c r="J1645" i="6" s="1"/>
  <c r="L1646" i="6"/>
  <c r="J1646" i="6" s="1"/>
  <c r="L1647" i="6"/>
  <c r="J1647" i="6" s="1"/>
  <c r="L1648" i="6"/>
  <c r="J1648" i="6" s="1"/>
  <c r="L1649" i="6"/>
  <c r="L1650" i="6"/>
  <c r="J1650" i="6" s="1"/>
  <c r="L1651" i="6"/>
  <c r="L1652" i="6"/>
  <c r="L1653" i="6"/>
  <c r="J1653" i="6" s="1"/>
  <c r="L1654" i="6"/>
  <c r="L1655" i="6"/>
  <c r="L1656" i="6"/>
  <c r="L1657" i="6"/>
  <c r="L1658" i="6"/>
  <c r="L1659" i="6"/>
  <c r="J1659" i="6" s="1"/>
  <c r="L1660" i="6"/>
  <c r="J1660" i="6" s="1"/>
  <c r="L1661" i="6"/>
  <c r="J1661" i="6" s="1"/>
  <c r="L1662" i="6"/>
  <c r="J1662" i="6" s="1"/>
  <c r="L1663" i="6"/>
  <c r="J1663" i="6" s="1"/>
  <c r="L1664" i="6"/>
  <c r="J1664" i="6" s="1"/>
  <c r="L1665" i="6"/>
  <c r="L1666" i="6"/>
  <c r="J1666" i="6" s="1"/>
  <c r="L1667" i="6"/>
  <c r="L1668" i="6"/>
  <c r="L1669" i="6"/>
  <c r="J1669" i="6" s="1"/>
  <c r="L1670" i="6"/>
  <c r="L1671" i="6"/>
  <c r="L1672" i="6"/>
  <c r="L1673" i="6"/>
  <c r="L1674" i="6"/>
  <c r="L1675" i="6"/>
  <c r="J1675" i="6" s="1"/>
  <c r="L1676" i="6"/>
  <c r="J1676" i="6" s="1"/>
  <c r="L1677" i="6"/>
  <c r="J1677" i="6" s="1"/>
  <c r="L1678" i="6"/>
  <c r="J1678" i="6" s="1"/>
  <c r="L1679" i="6"/>
  <c r="J1679" i="6" s="1"/>
  <c r="L1680" i="6"/>
  <c r="J1680" i="6" s="1"/>
  <c r="L1681" i="6"/>
  <c r="L1682" i="6"/>
  <c r="J1682" i="6" s="1"/>
  <c r="L1683" i="6"/>
  <c r="L1684" i="6"/>
  <c r="L1685" i="6"/>
  <c r="J1685" i="6" s="1"/>
  <c r="L1686" i="6"/>
  <c r="L1687" i="6"/>
  <c r="L1688" i="6"/>
  <c r="L1689" i="6"/>
  <c r="L1690" i="6"/>
  <c r="L1691" i="6"/>
  <c r="J1691" i="6" s="1"/>
  <c r="L1692" i="6"/>
  <c r="J1692" i="6" s="1"/>
  <c r="L1693" i="6"/>
  <c r="J1693" i="6" s="1"/>
  <c r="L1694" i="6"/>
  <c r="J1694" i="6" s="1"/>
  <c r="L1695" i="6"/>
  <c r="J1695" i="6" s="1"/>
  <c r="L1696" i="6"/>
  <c r="J1696" i="6" s="1"/>
  <c r="L1697" i="6"/>
  <c r="L1698" i="6"/>
  <c r="J1698" i="6" s="1"/>
  <c r="L1699" i="6"/>
  <c r="L1700" i="6"/>
  <c r="L1701" i="6"/>
  <c r="J1701" i="6" s="1"/>
  <c r="L1702" i="6"/>
  <c r="L1703" i="6"/>
  <c r="L1704" i="6"/>
  <c r="L1705" i="6"/>
  <c r="L1706" i="6"/>
  <c r="L1707" i="6"/>
  <c r="J1707" i="6" s="1"/>
  <c r="L1708" i="6"/>
  <c r="J1708" i="6" s="1"/>
  <c r="L1709" i="6"/>
  <c r="J1709" i="6" s="1"/>
  <c r="L1710" i="6"/>
  <c r="J1710" i="6" s="1"/>
  <c r="L1711" i="6"/>
  <c r="J1711" i="6" s="1"/>
  <c r="L1712" i="6"/>
  <c r="J1712" i="6" s="1"/>
  <c r="L1713" i="6"/>
  <c r="L1714" i="6"/>
  <c r="J1714" i="6" s="1"/>
  <c r="L1715" i="6"/>
  <c r="L1716" i="6"/>
  <c r="L1717" i="6"/>
  <c r="J1717" i="6" s="1"/>
  <c r="L1718" i="6"/>
  <c r="L1719" i="6"/>
  <c r="L1720" i="6"/>
  <c r="L1721" i="6"/>
  <c r="L1722" i="6"/>
  <c r="L1723" i="6"/>
  <c r="J1723" i="6" s="1"/>
  <c r="L1724" i="6"/>
  <c r="J1724" i="6" s="1"/>
  <c r="L1725" i="6"/>
  <c r="J1725" i="6" s="1"/>
  <c r="L1726" i="6"/>
  <c r="J1726" i="6" s="1"/>
  <c r="L1727" i="6"/>
  <c r="J1727" i="6" s="1"/>
  <c r="L1728" i="6"/>
  <c r="J1728" i="6" s="1"/>
  <c r="L1729" i="6"/>
  <c r="L1730" i="6"/>
  <c r="J1730" i="6" s="1"/>
  <c r="L1731" i="6"/>
  <c r="L1732" i="6"/>
  <c r="L1733" i="6"/>
  <c r="J1733" i="6" s="1"/>
  <c r="L1734" i="6"/>
  <c r="L1735" i="6"/>
  <c r="L1736" i="6"/>
  <c r="L1737" i="6"/>
  <c r="L1738" i="6"/>
  <c r="L1739" i="6"/>
  <c r="J1739" i="6" s="1"/>
  <c r="L1740" i="6"/>
  <c r="J1740" i="6" s="1"/>
  <c r="L1741" i="6"/>
  <c r="J1741" i="6" s="1"/>
  <c r="L1742" i="6"/>
  <c r="J1742" i="6" s="1"/>
  <c r="L1743" i="6"/>
  <c r="J1743" i="6" s="1"/>
  <c r="L1744" i="6"/>
  <c r="J1744" i="6" s="1"/>
  <c r="L1745" i="6"/>
  <c r="L1746" i="6"/>
  <c r="J1746" i="6" s="1"/>
  <c r="L1747" i="6"/>
  <c r="L1748" i="6"/>
  <c r="L1749" i="6"/>
  <c r="J1749" i="6" s="1"/>
  <c r="L1750" i="6"/>
  <c r="L1751" i="6"/>
  <c r="L1752" i="6"/>
  <c r="L1753" i="6"/>
  <c r="L1754" i="6"/>
  <c r="L1755" i="6"/>
  <c r="J1755" i="6" s="1"/>
  <c r="L1756" i="6"/>
  <c r="J1756" i="6" s="1"/>
  <c r="L1757" i="6"/>
  <c r="J1757" i="6" s="1"/>
  <c r="L1758" i="6"/>
  <c r="J1758" i="6" s="1"/>
  <c r="L1759" i="6"/>
  <c r="J1759" i="6" s="1"/>
  <c r="L1760" i="6"/>
  <c r="J1760" i="6" s="1"/>
  <c r="L1761" i="6"/>
  <c r="L1762" i="6"/>
  <c r="J1762" i="6" s="1"/>
  <c r="L1763" i="6"/>
  <c r="L1764" i="6"/>
  <c r="L1765" i="6"/>
  <c r="J1765" i="6" s="1"/>
  <c r="L1766" i="6"/>
  <c r="L1767" i="6"/>
  <c r="L1768" i="6"/>
  <c r="L1769" i="6"/>
  <c r="L1770" i="6"/>
  <c r="L1771" i="6"/>
  <c r="J1771" i="6" s="1"/>
  <c r="L1772" i="6"/>
  <c r="J1772" i="6" s="1"/>
  <c r="L1773" i="6"/>
  <c r="J1773" i="6" s="1"/>
  <c r="L1774" i="6"/>
  <c r="J1774" i="6" s="1"/>
  <c r="L1775" i="6"/>
  <c r="J1775" i="6" s="1"/>
  <c r="L1776" i="6"/>
  <c r="J1776" i="6" s="1"/>
  <c r="L1777" i="6"/>
  <c r="L1778" i="6"/>
  <c r="J1778" i="6" s="1"/>
  <c r="L1779" i="6"/>
  <c r="L1780" i="6"/>
  <c r="L1781" i="6"/>
  <c r="J1781" i="6" s="1"/>
  <c r="L1782" i="6"/>
  <c r="L1783" i="6"/>
  <c r="L1784" i="6"/>
  <c r="L1785" i="6"/>
  <c r="L1786" i="6"/>
  <c r="L1787" i="6"/>
  <c r="J1787" i="6" s="1"/>
  <c r="L1788" i="6"/>
  <c r="J1788" i="6" s="1"/>
  <c r="L1789" i="6"/>
  <c r="J1789" i="6" s="1"/>
  <c r="L1790" i="6"/>
  <c r="J1790" i="6" s="1"/>
  <c r="L1791" i="6"/>
  <c r="J1791" i="6" s="1"/>
  <c r="L1792" i="6"/>
  <c r="J1792" i="6" s="1"/>
  <c r="L1793" i="6"/>
  <c r="L1794" i="6"/>
  <c r="J1794" i="6" s="1"/>
  <c r="L1795" i="6"/>
  <c r="L1796" i="6"/>
  <c r="L1797" i="6"/>
  <c r="J1797" i="6" s="1"/>
  <c r="L1798" i="6"/>
  <c r="L1799" i="6"/>
  <c r="L1800" i="6"/>
  <c r="L1801" i="6"/>
  <c r="L1802" i="6"/>
  <c r="L1803" i="6"/>
  <c r="J1803" i="6" s="1"/>
  <c r="L1804" i="6"/>
  <c r="J1804" i="6" s="1"/>
  <c r="L1805" i="6"/>
  <c r="J1805" i="6" s="1"/>
  <c r="L1806" i="6"/>
  <c r="J1806" i="6" s="1"/>
  <c r="L1807" i="6"/>
  <c r="J1807" i="6" s="1"/>
  <c r="L1808" i="6"/>
  <c r="J1808" i="6" s="1"/>
  <c r="L1809" i="6"/>
  <c r="L1810" i="6"/>
  <c r="J1810" i="6" s="1"/>
  <c r="L1811" i="6"/>
  <c r="L1812" i="6"/>
  <c r="L1813" i="6"/>
  <c r="J1813" i="6" s="1"/>
  <c r="L1814" i="6"/>
  <c r="L1815" i="6"/>
  <c r="L1816" i="6"/>
  <c r="L1817" i="6"/>
  <c r="L1818" i="6"/>
  <c r="L1819" i="6"/>
  <c r="J1819" i="6" s="1"/>
  <c r="L1820" i="6"/>
  <c r="J1820" i="6" s="1"/>
  <c r="L1821" i="6"/>
  <c r="J1821" i="6" s="1"/>
  <c r="L1822" i="6"/>
  <c r="J1822" i="6" s="1"/>
  <c r="L1823" i="6"/>
  <c r="J1823" i="6" s="1"/>
  <c r="L1824" i="6"/>
  <c r="J1824" i="6" s="1"/>
  <c r="L1825" i="6"/>
  <c r="L1826" i="6"/>
  <c r="J1826" i="6" s="1"/>
  <c r="L1827" i="6"/>
  <c r="L1828" i="6"/>
  <c r="L1829" i="6"/>
  <c r="J1829" i="6" s="1"/>
  <c r="L1830" i="6"/>
  <c r="L1831" i="6"/>
  <c r="L1832" i="6"/>
  <c r="L1833" i="6"/>
  <c r="L1834" i="6"/>
  <c r="L1835" i="6"/>
  <c r="J1835" i="6" s="1"/>
  <c r="L1836" i="6"/>
  <c r="J1836" i="6" s="1"/>
  <c r="L1837" i="6"/>
  <c r="J1837" i="6" s="1"/>
  <c r="L1838" i="6"/>
  <c r="J1838" i="6" s="1"/>
  <c r="L1839" i="6"/>
  <c r="J1839" i="6" s="1"/>
  <c r="L1840" i="6"/>
  <c r="J1840" i="6" s="1"/>
  <c r="L1841" i="6"/>
  <c r="L1842" i="6"/>
  <c r="J1842" i="6" s="1"/>
  <c r="L1843" i="6"/>
  <c r="L1844" i="6"/>
  <c r="L1845" i="6"/>
  <c r="J1845" i="6" s="1"/>
  <c r="L1846" i="6"/>
  <c r="L1847" i="6"/>
  <c r="L1848" i="6"/>
  <c r="L1849" i="6"/>
  <c r="L1850" i="6"/>
  <c r="L1851" i="6"/>
  <c r="J1851" i="6" s="1"/>
  <c r="L1852" i="6"/>
  <c r="J1852" i="6" s="1"/>
  <c r="L1853" i="6"/>
  <c r="J1853" i="6" s="1"/>
  <c r="L1854" i="6"/>
  <c r="J1854" i="6" s="1"/>
  <c r="L1855" i="6"/>
  <c r="J1855" i="6" s="1"/>
  <c r="L1856" i="6"/>
  <c r="J1856" i="6" s="1"/>
  <c r="L1857" i="6"/>
  <c r="L1858" i="6"/>
  <c r="J1858" i="6" s="1"/>
  <c r="L1859" i="6"/>
  <c r="L1860" i="6"/>
  <c r="L1861" i="6"/>
  <c r="J1861" i="6" s="1"/>
  <c r="L1862" i="6"/>
  <c r="L1863" i="6"/>
  <c r="L1864" i="6"/>
  <c r="L1865" i="6"/>
  <c r="L1866" i="6"/>
  <c r="L1867" i="6"/>
  <c r="J1867" i="6" s="1"/>
  <c r="L1868" i="6"/>
  <c r="J1868" i="6" s="1"/>
  <c r="L1869" i="6"/>
  <c r="J1869" i="6" s="1"/>
  <c r="L1870" i="6"/>
  <c r="J1870" i="6" s="1"/>
  <c r="L1871" i="6"/>
  <c r="J1871" i="6" s="1"/>
  <c r="L1872" i="6"/>
  <c r="J1872" i="6" s="1"/>
  <c r="L1873" i="6"/>
  <c r="L1874" i="6"/>
  <c r="J1874" i="6" s="1"/>
  <c r="L1875" i="6"/>
  <c r="L1876" i="6"/>
  <c r="L1877" i="6"/>
  <c r="J1877" i="6" s="1"/>
  <c r="L1878" i="6"/>
  <c r="L1879" i="6"/>
  <c r="L1880" i="6"/>
  <c r="L1881" i="6"/>
  <c r="L1882" i="6"/>
  <c r="L1883" i="6"/>
  <c r="J1883" i="6" s="1"/>
  <c r="L1884" i="6"/>
  <c r="J1884" i="6" s="1"/>
  <c r="L1885" i="6"/>
  <c r="J1885" i="6" s="1"/>
  <c r="L1886" i="6"/>
  <c r="J1886" i="6" s="1"/>
  <c r="L1887" i="6"/>
  <c r="J1887" i="6" s="1"/>
  <c r="L1888" i="6"/>
  <c r="J1888" i="6" s="1"/>
  <c r="L1889" i="6"/>
  <c r="L1890" i="6"/>
  <c r="J1890" i="6" s="1"/>
  <c r="L1891" i="6"/>
  <c r="L1892" i="6"/>
  <c r="L1893" i="6"/>
  <c r="J1893" i="6" s="1"/>
  <c r="L1894" i="6"/>
  <c r="L1895" i="6"/>
  <c r="L1896" i="6"/>
  <c r="L1897" i="6"/>
  <c r="L1898" i="6"/>
  <c r="L1899" i="6"/>
  <c r="J1899" i="6" s="1"/>
  <c r="L1900" i="6"/>
  <c r="J1900" i="6" s="1"/>
  <c r="L1901" i="6"/>
  <c r="J1901" i="6" s="1"/>
  <c r="L1902" i="6"/>
  <c r="J1902" i="6" s="1"/>
  <c r="L1903" i="6"/>
  <c r="J1903" i="6" s="1"/>
  <c r="L1904" i="6"/>
  <c r="J1904" i="6" s="1"/>
  <c r="L1905" i="6"/>
  <c r="L1906" i="6"/>
  <c r="J1906" i="6" s="1"/>
  <c r="L1907" i="6"/>
  <c r="L1908" i="6"/>
  <c r="L1909" i="6"/>
  <c r="J1909" i="6" s="1"/>
  <c r="L1910" i="6"/>
  <c r="L1911" i="6"/>
  <c r="L1912" i="6"/>
  <c r="L1913" i="6"/>
  <c r="L1914" i="6"/>
  <c r="L1915" i="6"/>
  <c r="J1915" i="6" s="1"/>
  <c r="L1916" i="6"/>
  <c r="J1916" i="6" s="1"/>
  <c r="L1917" i="6"/>
  <c r="J1917" i="6" s="1"/>
  <c r="L1918" i="6"/>
  <c r="J1918" i="6" s="1"/>
  <c r="L1919" i="6"/>
  <c r="J1919" i="6" s="1"/>
  <c r="L1920" i="6"/>
  <c r="J1920" i="6" s="1"/>
  <c r="L1921" i="6"/>
  <c r="L1922" i="6"/>
  <c r="J1922" i="6" s="1"/>
  <c r="L1923" i="6"/>
  <c r="L1924" i="6"/>
  <c r="L1925" i="6"/>
  <c r="J1925" i="6" s="1"/>
  <c r="L1926" i="6"/>
  <c r="L1927" i="6"/>
  <c r="L1928" i="6"/>
  <c r="L1929" i="6"/>
  <c r="L1930" i="6"/>
  <c r="L1931" i="6"/>
  <c r="J1931" i="6" s="1"/>
  <c r="L1932" i="6"/>
  <c r="J1932" i="6" s="1"/>
  <c r="L1933" i="6"/>
  <c r="J1933" i="6" s="1"/>
  <c r="L1934" i="6"/>
  <c r="J1934" i="6" s="1"/>
  <c r="L1935" i="6"/>
  <c r="J1935" i="6" s="1"/>
  <c r="L1936" i="6"/>
  <c r="J1936" i="6" s="1"/>
  <c r="L1937" i="6"/>
  <c r="L1938" i="6"/>
  <c r="J1938" i="6" s="1"/>
  <c r="L1939" i="6"/>
  <c r="L1940" i="6"/>
  <c r="L1941" i="6"/>
  <c r="J1941" i="6" s="1"/>
  <c r="L1942" i="6"/>
  <c r="L1943" i="6"/>
  <c r="L1944" i="6"/>
  <c r="L1945" i="6"/>
  <c r="L1946" i="6"/>
  <c r="L1947" i="6"/>
  <c r="J1947" i="6" s="1"/>
  <c r="L1948" i="6"/>
  <c r="J1948" i="6" s="1"/>
  <c r="L1949" i="6"/>
  <c r="J1949" i="6" s="1"/>
  <c r="L1950" i="6"/>
  <c r="J1950" i="6" s="1"/>
  <c r="L1951" i="6"/>
  <c r="J1951" i="6" s="1"/>
  <c r="L1952" i="6"/>
  <c r="J1952" i="6" s="1"/>
  <c r="L1953" i="6"/>
  <c r="L1954" i="6"/>
  <c r="J1954" i="6" s="1"/>
  <c r="L1955" i="6"/>
  <c r="L1956" i="6"/>
  <c r="L1957" i="6"/>
  <c r="J1957" i="6" s="1"/>
  <c r="L1958" i="6"/>
  <c r="L1959" i="6"/>
  <c r="L1960" i="6"/>
  <c r="L1961" i="6"/>
  <c r="L1962" i="6"/>
  <c r="L1963" i="6"/>
  <c r="J1963" i="6" s="1"/>
  <c r="L1964" i="6"/>
  <c r="J1964" i="6" s="1"/>
  <c r="L1965" i="6"/>
  <c r="J1965" i="6" s="1"/>
  <c r="L1966" i="6"/>
  <c r="J1966" i="6" s="1"/>
  <c r="L1967" i="6"/>
  <c r="J1967" i="6" s="1"/>
  <c r="L1968" i="6"/>
  <c r="J1968" i="6" s="1"/>
  <c r="L1969" i="6"/>
  <c r="L1970" i="6"/>
  <c r="J1970" i="6" s="1"/>
  <c r="L1971" i="6"/>
  <c r="L1972" i="6"/>
  <c r="L1973" i="6"/>
  <c r="J1973" i="6" s="1"/>
  <c r="L1974" i="6"/>
  <c r="L1975" i="6"/>
  <c r="L1976" i="6"/>
  <c r="L1977" i="6"/>
  <c r="L1978" i="6"/>
  <c r="L1979" i="6"/>
  <c r="J1979" i="6" s="1"/>
  <c r="L1980" i="6"/>
  <c r="J1980" i="6" s="1"/>
  <c r="L1981" i="6"/>
  <c r="J1981" i="6" s="1"/>
  <c r="L1982" i="6"/>
  <c r="J1982" i="6" s="1"/>
  <c r="L1983" i="6"/>
  <c r="J1983" i="6" s="1"/>
  <c r="L1984" i="6"/>
  <c r="J1984" i="6" s="1"/>
  <c r="L1985" i="6"/>
  <c r="L1986" i="6"/>
  <c r="J1986" i="6" s="1"/>
  <c r="L1987" i="6"/>
  <c r="L1988" i="6"/>
  <c r="L1989" i="6"/>
  <c r="J1989" i="6" s="1"/>
  <c r="L1990" i="6"/>
  <c r="L1991" i="6"/>
  <c r="L1992" i="6"/>
  <c r="L1993" i="6"/>
  <c r="L1994" i="6"/>
  <c r="L1995" i="6"/>
  <c r="J1995" i="6" s="1"/>
  <c r="L1996" i="6"/>
  <c r="J1996" i="6" s="1"/>
  <c r="L1997" i="6"/>
  <c r="J1997" i="6" s="1"/>
  <c r="L1998" i="6"/>
  <c r="J1998" i="6" s="1"/>
  <c r="L1999" i="6"/>
  <c r="J1999" i="6" s="1"/>
  <c r="L2000" i="6"/>
  <c r="J2000" i="6" s="1"/>
  <c r="L2001" i="6"/>
  <c r="L2002" i="6"/>
  <c r="J2002" i="6" s="1"/>
  <c r="L2003" i="6"/>
  <c r="L2004" i="6"/>
  <c r="L2005" i="6"/>
  <c r="J2005" i="6" s="1"/>
  <c r="L2006" i="6"/>
  <c r="L2007" i="6"/>
  <c r="L2008" i="6"/>
  <c r="L2009" i="6"/>
  <c r="L2010" i="6"/>
  <c r="L2011" i="6"/>
  <c r="J2011" i="6" s="1"/>
  <c r="L2012" i="6"/>
  <c r="J2012" i="6" s="1"/>
  <c r="L2013" i="6"/>
  <c r="J2013" i="6" s="1"/>
  <c r="L2014" i="6"/>
  <c r="J2014" i="6" s="1"/>
  <c r="L2015" i="6"/>
  <c r="J2015" i="6" s="1"/>
  <c r="L2016" i="6"/>
  <c r="J2016" i="6" s="1"/>
  <c r="L2017" i="6"/>
  <c r="L2018" i="6"/>
  <c r="J2018" i="6" s="1"/>
  <c r="L2019" i="6"/>
  <c r="L2020" i="6"/>
  <c r="L2021" i="6"/>
  <c r="J2021" i="6" s="1"/>
  <c r="L2022" i="6"/>
  <c r="L2023" i="6"/>
  <c r="L2024" i="6"/>
  <c r="L2025" i="6"/>
  <c r="L2026" i="6"/>
  <c r="L2027" i="6"/>
  <c r="J2027" i="6" s="1"/>
  <c r="L2028" i="6"/>
  <c r="J2028" i="6" s="1"/>
  <c r="L2029" i="6"/>
  <c r="J2029" i="6" s="1"/>
  <c r="L2030" i="6"/>
  <c r="J2030" i="6" s="1"/>
  <c r="L2031" i="6"/>
  <c r="J2031" i="6" s="1"/>
  <c r="L2032" i="6"/>
  <c r="J2032" i="6" s="1"/>
  <c r="L2033" i="6"/>
  <c r="L2034" i="6"/>
  <c r="J2034" i="6" s="1"/>
  <c r="L2035" i="6"/>
  <c r="L2036" i="6"/>
  <c r="L2037" i="6"/>
  <c r="J2037" i="6" s="1"/>
  <c r="L2038" i="6"/>
  <c r="L2039" i="6"/>
  <c r="L2040" i="6"/>
  <c r="L2041" i="6"/>
  <c r="L2042" i="6"/>
  <c r="L2043" i="6"/>
  <c r="J2043" i="6" s="1"/>
  <c r="L2044" i="6"/>
  <c r="J2044" i="6" s="1"/>
  <c r="L2045" i="6"/>
  <c r="J2045" i="6" s="1"/>
  <c r="L2046" i="6"/>
  <c r="J2046" i="6" s="1"/>
  <c r="L2047" i="6"/>
  <c r="J2047" i="6" s="1"/>
  <c r="L2048" i="6"/>
  <c r="J2048" i="6" s="1"/>
  <c r="L2049" i="6"/>
  <c r="L2050" i="6"/>
  <c r="J2050" i="6" s="1"/>
  <c r="L2051" i="6"/>
  <c r="L2052" i="6"/>
  <c r="L2053" i="6"/>
  <c r="J2053" i="6" s="1"/>
  <c r="L2054" i="6"/>
  <c r="L2055" i="6"/>
  <c r="L2056" i="6"/>
  <c r="L2057" i="6"/>
  <c r="L2058" i="6"/>
  <c r="L2059" i="6"/>
  <c r="J2059" i="6" s="1"/>
  <c r="L2060" i="6"/>
  <c r="J2060" i="6" s="1"/>
  <c r="L2061" i="6"/>
  <c r="J2061" i="6" s="1"/>
  <c r="L2062" i="6"/>
  <c r="J2062" i="6" s="1"/>
  <c r="L2063" i="6"/>
  <c r="J2063" i="6" s="1"/>
  <c r="L2064" i="6"/>
  <c r="J2064" i="6" s="1"/>
  <c r="L2065" i="6"/>
  <c r="L2066" i="6"/>
  <c r="J2066" i="6" s="1"/>
  <c r="L2067" i="6"/>
  <c r="L2068" i="6"/>
  <c r="L2069" i="6"/>
  <c r="J2069" i="6" s="1"/>
  <c r="L2070" i="6"/>
  <c r="L2071" i="6"/>
  <c r="L2072" i="6"/>
  <c r="L2073" i="6"/>
  <c r="L2074" i="6"/>
  <c r="L2075" i="6"/>
  <c r="J2075" i="6" s="1"/>
  <c r="L2076" i="6"/>
  <c r="J2076" i="6" s="1"/>
  <c r="L2077" i="6"/>
  <c r="J2077" i="6" s="1"/>
  <c r="L2078" i="6"/>
  <c r="J2078" i="6" s="1"/>
  <c r="L2079" i="6"/>
  <c r="J2079" i="6" s="1"/>
  <c r="L2080" i="6"/>
  <c r="J2080" i="6" s="1"/>
  <c r="L2081" i="6"/>
  <c r="L2082" i="6"/>
  <c r="J2082" i="6" s="1"/>
  <c r="L2083" i="6"/>
  <c r="L2084" i="6"/>
  <c r="L2085" i="6"/>
  <c r="J2085" i="6" s="1"/>
  <c r="L2086" i="6"/>
  <c r="L2087" i="6"/>
  <c r="L2088" i="6"/>
  <c r="L2089" i="6"/>
  <c r="L2090" i="6"/>
  <c r="L2091" i="6"/>
  <c r="J2091" i="6" s="1"/>
  <c r="L2092" i="6"/>
  <c r="J2092" i="6" s="1"/>
  <c r="L2093" i="6"/>
  <c r="J2093" i="6" s="1"/>
  <c r="L2094" i="6"/>
  <c r="J2094" i="6" s="1"/>
  <c r="L2095" i="6"/>
  <c r="J2095" i="6" s="1"/>
  <c r="L2096" i="6"/>
  <c r="J2096" i="6" s="1"/>
  <c r="L2097" i="6"/>
  <c r="L2098" i="6"/>
  <c r="J2098" i="6" s="1"/>
  <c r="L2099" i="6"/>
  <c r="L2100" i="6"/>
  <c r="L2101" i="6"/>
  <c r="J2101" i="6" s="1"/>
  <c r="L2102" i="6"/>
  <c r="L2103" i="6"/>
  <c r="L2104" i="6"/>
  <c r="L2105" i="6"/>
  <c r="L2106" i="6"/>
  <c r="L2107" i="6"/>
  <c r="J2107" i="6" s="1"/>
  <c r="L2108" i="6"/>
  <c r="J2108" i="6" s="1"/>
  <c r="L2109" i="6"/>
  <c r="J2109" i="6" s="1"/>
  <c r="L2110" i="6"/>
  <c r="J2110" i="6" s="1"/>
  <c r="L2111" i="6"/>
  <c r="J2111" i="6" s="1"/>
  <c r="L2112" i="6"/>
  <c r="J2112" i="6" s="1"/>
  <c r="L2113" i="6"/>
  <c r="L2114" i="6"/>
  <c r="J2114" i="6" s="1"/>
  <c r="L2115" i="6"/>
  <c r="L2116" i="6"/>
  <c r="L2117" i="6"/>
  <c r="J2117" i="6" s="1"/>
  <c r="L2118" i="6"/>
  <c r="L2119" i="6"/>
  <c r="L2120" i="6"/>
  <c r="L2121" i="6"/>
  <c r="L2122" i="6"/>
  <c r="L2123" i="6"/>
  <c r="J2123" i="6" s="1"/>
  <c r="L2124" i="6"/>
  <c r="J2124" i="6" s="1"/>
  <c r="L2125" i="6"/>
  <c r="J2125" i="6" s="1"/>
  <c r="L2126" i="6"/>
  <c r="J2126" i="6" s="1"/>
  <c r="L2127" i="6"/>
  <c r="J2127" i="6" s="1"/>
  <c r="L2128" i="6"/>
  <c r="J2128" i="6" s="1"/>
  <c r="L2129" i="6"/>
  <c r="L2130" i="6"/>
  <c r="J2130" i="6" s="1"/>
  <c r="L2131" i="6"/>
  <c r="L2132" i="6"/>
  <c r="L2133" i="6"/>
  <c r="J2133" i="6" s="1"/>
  <c r="L2134" i="6"/>
  <c r="L2135" i="6"/>
  <c r="L2136" i="6"/>
  <c r="L2137" i="6"/>
  <c r="L2138" i="6"/>
  <c r="L2139" i="6"/>
  <c r="J2139" i="6" s="1"/>
  <c r="L2140" i="6"/>
  <c r="J2140" i="6" s="1"/>
  <c r="L2141" i="6"/>
  <c r="J2141" i="6" s="1"/>
  <c r="L2142" i="6"/>
  <c r="J2142" i="6" s="1"/>
  <c r="L2143" i="6"/>
  <c r="J2143" i="6" s="1"/>
  <c r="L2144" i="6"/>
  <c r="J2144" i="6" s="1"/>
  <c r="L2145" i="6"/>
  <c r="L2146" i="6"/>
  <c r="J2146" i="6" s="1"/>
  <c r="L2147" i="6"/>
  <c r="L2148" i="6"/>
  <c r="L2149" i="6"/>
  <c r="J2149" i="6" s="1"/>
  <c r="L2150" i="6"/>
  <c r="L2151" i="6"/>
  <c r="L2152" i="6"/>
  <c r="L2153" i="6"/>
  <c r="L2154" i="6"/>
  <c r="L2155" i="6"/>
  <c r="J2155" i="6" s="1"/>
  <c r="L2156" i="6"/>
  <c r="J2156" i="6" s="1"/>
  <c r="L2157" i="6"/>
  <c r="J2157" i="6" s="1"/>
  <c r="L2158" i="6"/>
  <c r="J2158" i="6" s="1"/>
  <c r="L2159" i="6"/>
  <c r="J2159" i="6" s="1"/>
  <c r="L2160" i="6"/>
  <c r="J2160" i="6" s="1"/>
  <c r="L2161" i="6"/>
  <c r="L2162" i="6"/>
  <c r="J2162" i="6" s="1"/>
  <c r="L2163" i="6"/>
  <c r="L2164" i="6"/>
  <c r="L2165" i="6"/>
  <c r="J2165" i="6" s="1"/>
  <c r="L2166" i="6"/>
  <c r="L2167" i="6"/>
  <c r="L2168" i="6"/>
  <c r="L2169" i="6"/>
  <c r="L2170" i="6"/>
  <c r="L2171" i="6"/>
  <c r="J2171" i="6" s="1"/>
  <c r="L2172" i="6"/>
  <c r="J2172" i="6" s="1"/>
  <c r="L2173" i="6"/>
  <c r="J2173" i="6" s="1"/>
  <c r="L2174" i="6"/>
  <c r="J2174" i="6" s="1"/>
  <c r="L2175" i="6"/>
  <c r="J2175" i="6" s="1"/>
  <c r="L2176" i="6"/>
  <c r="J2176" i="6" s="1"/>
  <c r="L2177" i="6"/>
  <c r="L2178" i="6"/>
  <c r="J2178" i="6" s="1"/>
  <c r="L2179" i="6"/>
  <c r="L2180" i="6"/>
  <c r="L2181" i="6"/>
  <c r="J2181" i="6" s="1"/>
  <c r="L2182" i="6"/>
  <c r="L2183" i="6"/>
  <c r="L2184" i="6"/>
  <c r="L2185" i="6"/>
  <c r="L2186" i="6"/>
  <c r="L2187" i="6"/>
  <c r="J2187" i="6" s="1"/>
  <c r="L2188" i="6"/>
  <c r="J2188" i="6" s="1"/>
  <c r="L2189" i="6"/>
  <c r="J2189" i="6" s="1"/>
  <c r="L2190" i="6"/>
  <c r="J2190" i="6" s="1"/>
  <c r="L2191" i="6"/>
  <c r="J2191" i="6" s="1"/>
  <c r="L2192" i="6"/>
  <c r="J2192" i="6" s="1"/>
  <c r="L2193" i="6"/>
  <c r="L2194" i="6"/>
  <c r="J2194" i="6" s="1"/>
  <c r="L2195" i="6"/>
  <c r="L2196" i="6"/>
  <c r="L2197" i="6"/>
  <c r="J2197" i="6" s="1"/>
  <c r="L2198" i="6"/>
  <c r="L2199" i="6"/>
  <c r="L2200" i="6"/>
  <c r="L2201" i="6"/>
  <c r="L2202" i="6"/>
  <c r="L2203" i="6"/>
  <c r="J2203" i="6" s="1"/>
  <c r="L2204" i="6"/>
  <c r="J2204" i="6" s="1"/>
  <c r="L2205" i="6"/>
  <c r="J2205" i="6" s="1"/>
  <c r="L2206" i="6"/>
  <c r="J2206" i="6" s="1"/>
  <c r="L2207" i="6"/>
  <c r="J2207" i="6" s="1"/>
  <c r="L2208" i="6"/>
  <c r="J2208" i="6" s="1"/>
  <c r="L2209" i="6"/>
  <c r="L2210" i="6"/>
  <c r="J2210" i="6" s="1"/>
  <c r="L2211" i="6"/>
  <c r="L2212" i="6"/>
  <c r="L2213" i="6"/>
  <c r="J2213" i="6" s="1"/>
  <c r="L2214" i="6"/>
  <c r="L2215" i="6"/>
  <c r="L2216" i="6"/>
  <c r="L2217" i="6"/>
  <c r="L2218" i="6"/>
  <c r="L2219" i="6"/>
  <c r="J2219" i="6" s="1"/>
  <c r="L2220" i="6"/>
  <c r="J2220" i="6" s="1"/>
  <c r="L2221" i="6"/>
  <c r="J2221" i="6" s="1"/>
  <c r="L2222" i="6"/>
  <c r="J2222" i="6" s="1"/>
  <c r="L2223" i="6"/>
  <c r="J2223" i="6" s="1"/>
  <c r="L2224" i="6"/>
  <c r="J2224" i="6" s="1"/>
  <c r="L2225" i="6"/>
  <c r="L2226" i="6"/>
  <c r="J2226" i="6" s="1"/>
  <c r="L2227" i="6"/>
  <c r="L2228" i="6"/>
  <c r="L2229" i="6"/>
  <c r="J2229" i="6" s="1"/>
  <c r="L2230" i="6"/>
  <c r="L2231" i="6"/>
  <c r="L2232" i="6"/>
  <c r="L2233" i="6"/>
  <c r="L2234" i="6"/>
  <c r="L2235" i="6"/>
  <c r="J2235" i="6" s="1"/>
  <c r="L2236" i="6"/>
  <c r="J2236" i="6" s="1"/>
  <c r="L2237" i="6"/>
  <c r="J2237" i="6" s="1"/>
  <c r="L2238" i="6"/>
  <c r="J2238" i="6" s="1"/>
  <c r="L2239" i="6"/>
  <c r="J2239" i="6" s="1"/>
  <c r="L2240" i="6"/>
  <c r="J2240" i="6" s="1"/>
  <c r="L2241" i="6"/>
  <c r="L2242" i="6"/>
  <c r="J2242" i="6" s="1"/>
  <c r="L2243" i="6"/>
  <c r="L2244" i="6"/>
  <c r="L2245" i="6"/>
  <c r="J2245" i="6" s="1"/>
  <c r="L2246" i="6"/>
  <c r="L2247" i="6"/>
  <c r="L2248" i="6"/>
  <c r="L2249" i="6"/>
  <c r="L2250" i="6"/>
  <c r="L2251" i="6"/>
  <c r="J2251" i="6" s="1"/>
  <c r="L2252" i="6"/>
  <c r="J2252" i="6" s="1"/>
  <c r="L2253" i="6"/>
  <c r="J2253" i="6" s="1"/>
  <c r="L2254" i="6"/>
  <c r="J2254" i="6" s="1"/>
  <c r="L2255" i="6"/>
  <c r="J2255" i="6" s="1"/>
  <c r="L2256" i="6"/>
  <c r="J2256" i="6" s="1"/>
  <c r="L2257" i="6"/>
  <c r="L2258" i="6"/>
  <c r="J2258" i="6" s="1"/>
  <c r="L2259" i="6"/>
  <c r="L2260" i="6"/>
  <c r="L2261" i="6"/>
  <c r="J2261" i="6" s="1"/>
  <c r="L2262" i="6"/>
  <c r="L2263" i="6"/>
  <c r="L2264" i="6"/>
  <c r="L2265" i="6"/>
  <c r="L2266" i="6"/>
  <c r="L2267" i="6"/>
  <c r="J2267" i="6" s="1"/>
  <c r="L2268" i="6"/>
  <c r="J2268" i="6" s="1"/>
  <c r="L2269" i="6"/>
  <c r="J2269" i="6" s="1"/>
  <c r="L2270" i="6"/>
  <c r="J2270" i="6" s="1"/>
  <c r="L2271" i="6"/>
  <c r="J2271" i="6" s="1"/>
  <c r="L2272" i="6"/>
  <c r="J2272" i="6" s="1"/>
  <c r="L2273" i="6"/>
  <c r="L2274" i="6"/>
  <c r="J2274" i="6" s="1"/>
  <c r="L2275" i="6"/>
  <c r="L2276" i="6"/>
  <c r="L2277" i="6"/>
  <c r="J2277" i="6" s="1"/>
  <c r="L2278" i="6"/>
  <c r="L2279" i="6"/>
  <c r="L2280" i="6"/>
  <c r="L2281" i="6"/>
  <c r="L2282" i="6"/>
  <c r="L2283" i="6"/>
  <c r="J2283" i="6" s="1"/>
  <c r="L2284" i="6"/>
  <c r="J2284" i="6" s="1"/>
  <c r="L2285" i="6"/>
  <c r="J2285" i="6" s="1"/>
  <c r="L2286" i="6"/>
  <c r="J2286" i="6" s="1"/>
  <c r="L2287" i="6"/>
  <c r="J2287" i="6" s="1"/>
  <c r="L2288" i="6"/>
  <c r="J2288" i="6" s="1"/>
  <c r="L2289" i="6"/>
  <c r="L2290" i="6"/>
  <c r="J2290" i="6" s="1"/>
  <c r="L2291" i="6"/>
  <c r="L2292" i="6"/>
  <c r="L2293" i="6"/>
  <c r="J2293" i="6" s="1"/>
  <c r="L2294" i="6"/>
  <c r="L2295" i="6"/>
  <c r="L2296" i="6"/>
  <c r="L2297" i="6"/>
  <c r="L2298" i="6"/>
  <c r="L2299" i="6"/>
  <c r="J2299" i="6" s="1"/>
  <c r="L2300" i="6"/>
  <c r="J2300" i="6" s="1"/>
  <c r="L2301" i="6"/>
  <c r="J2301" i="6" s="1"/>
  <c r="L2302" i="6"/>
  <c r="J2302" i="6" s="1"/>
  <c r="L2303" i="6"/>
  <c r="J2303" i="6" s="1"/>
  <c r="L2304" i="6"/>
  <c r="J2304" i="6" s="1"/>
  <c r="L2305" i="6"/>
  <c r="L2306" i="6"/>
  <c r="J2306" i="6" s="1"/>
  <c r="L2307" i="6"/>
  <c r="L2308" i="6"/>
  <c r="L2309" i="6"/>
  <c r="J2309" i="6" s="1"/>
  <c r="L2310" i="6"/>
  <c r="L2311" i="6"/>
  <c r="L2312" i="6"/>
  <c r="L2313" i="6"/>
  <c r="L2314" i="6"/>
  <c r="L2315" i="6"/>
  <c r="J2315" i="6" s="1"/>
  <c r="L2316" i="6"/>
  <c r="J2316" i="6" s="1"/>
  <c r="L2317" i="6"/>
  <c r="J2317" i="6" s="1"/>
  <c r="L2318" i="6"/>
  <c r="J2318" i="6" s="1"/>
  <c r="L2319" i="6"/>
  <c r="J2319" i="6" s="1"/>
  <c r="L2320" i="6"/>
  <c r="J2320" i="6" s="1"/>
  <c r="L2321" i="6"/>
  <c r="L2322" i="6"/>
  <c r="J2322" i="6" s="1"/>
  <c r="L2323" i="6"/>
  <c r="L2324" i="6"/>
  <c r="L2325" i="6"/>
  <c r="J2325" i="6" s="1"/>
  <c r="L2326" i="6"/>
  <c r="L2327" i="6"/>
  <c r="L2328" i="6"/>
  <c r="L2329" i="6"/>
  <c r="L2330" i="6"/>
  <c r="L2331" i="6"/>
  <c r="J2331" i="6" s="1"/>
  <c r="L2332" i="6"/>
  <c r="J2332" i="6" s="1"/>
  <c r="L2333" i="6"/>
  <c r="J2333" i="6" s="1"/>
  <c r="L2334" i="6"/>
  <c r="J2334" i="6" s="1"/>
  <c r="L2335" i="6"/>
  <c r="J2335" i="6" s="1"/>
  <c r="L2336" i="6"/>
  <c r="J2336" i="6" s="1"/>
  <c r="L2337" i="6"/>
  <c r="L2338" i="6"/>
  <c r="J2338" i="6" s="1"/>
  <c r="L2339" i="6"/>
  <c r="L2340" i="6"/>
  <c r="L2341" i="6"/>
  <c r="J2341" i="6" s="1"/>
  <c r="L2342" i="6"/>
  <c r="L2343" i="6"/>
  <c r="L2344" i="6"/>
  <c r="L2345" i="6"/>
  <c r="L2346" i="6"/>
  <c r="L2347" i="6"/>
  <c r="J2347" i="6" s="1"/>
  <c r="L2348" i="6"/>
  <c r="J2348" i="6" s="1"/>
  <c r="L2349" i="6"/>
  <c r="J2349" i="6" s="1"/>
  <c r="L2350" i="6"/>
  <c r="J2350" i="6" s="1"/>
  <c r="L2351" i="6"/>
  <c r="J2351" i="6" s="1"/>
  <c r="L2352" i="6"/>
  <c r="J2352" i="6" s="1"/>
  <c r="L2353" i="6"/>
  <c r="L2354" i="6"/>
  <c r="J2354" i="6" s="1"/>
  <c r="L2355" i="6"/>
  <c r="L2356" i="6"/>
  <c r="L2357" i="6"/>
  <c r="J2357" i="6" s="1"/>
  <c r="L2358" i="6"/>
  <c r="L2359" i="6"/>
  <c r="L2360" i="6"/>
  <c r="L2361" i="6"/>
  <c r="L2362" i="6"/>
  <c r="L2363" i="6"/>
  <c r="J2363" i="6" s="1"/>
  <c r="L2364" i="6"/>
  <c r="J2364" i="6" s="1"/>
  <c r="L2365" i="6"/>
  <c r="J2365" i="6" s="1"/>
  <c r="L2366" i="6"/>
  <c r="J2366" i="6" s="1"/>
  <c r="L2367" i="6"/>
  <c r="J2367" i="6" s="1"/>
  <c r="L2368" i="6"/>
  <c r="J2368" i="6" s="1"/>
  <c r="L2369" i="6"/>
  <c r="L2370" i="6"/>
  <c r="J2370" i="6" s="1"/>
  <c r="L2371" i="6"/>
  <c r="L2372" i="6"/>
  <c r="L2373" i="6"/>
  <c r="J2373" i="6" s="1"/>
  <c r="L2374" i="6"/>
  <c r="L2375" i="6"/>
  <c r="L2376" i="6"/>
  <c r="L2377" i="6"/>
  <c r="L2378" i="6"/>
  <c r="L2379" i="6"/>
  <c r="J2379" i="6" s="1"/>
  <c r="L2380" i="6"/>
  <c r="J2380" i="6" s="1"/>
  <c r="L2381" i="6"/>
  <c r="J2381" i="6" s="1"/>
  <c r="L2382" i="6"/>
  <c r="J2382" i="6" s="1"/>
  <c r="L2383" i="6"/>
  <c r="J2383" i="6" s="1"/>
  <c r="L2384" i="6"/>
  <c r="J2384" i="6" s="1"/>
  <c r="L2385" i="6"/>
  <c r="L2386" i="6"/>
  <c r="J2386" i="6" s="1"/>
  <c r="L2387" i="6"/>
  <c r="L2388" i="6"/>
  <c r="L2389" i="6"/>
  <c r="J2389" i="6" s="1"/>
  <c r="L2390" i="6"/>
  <c r="L2391" i="6"/>
  <c r="L2392" i="6"/>
  <c r="L2393" i="6"/>
  <c r="L2394" i="6"/>
  <c r="L2395" i="6"/>
  <c r="J2395" i="6" s="1"/>
  <c r="L2396" i="6"/>
  <c r="J2396" i="6" s="1"/>
  <c r="L2397" i="6"/>
  <c r="J2397" i="6" s="1"/>
  <c r="L2398" i="6"/>
  <c r="J2398" i="6" s="1"/>
  <c r="L2399" i="6"/>
  <c r="J2399" i="6" s="1"/>
  <c r="L2400" i="6"/>
  <c r="J2400" i="6" s="1"/>
  <c r="L2401" i="6"/>
  <c r="L2402" i="6"/>
  <c r="J2402" i="6" s="1"/>
  <c r="L2403" i="6"/>
  <c r="L2404" i="6"/>
  <c r="L2405" i="6"/>
  <c r="J2405" i="6" s="1"/>
  <c r="L2406" i="6"/>
  <c r="L2407" i="6"/>
  <c r="L2408" i="6"/>
  <c r="L2409" i="6"/>
  <c r="L2410" i="6"/>
  <c r="L2411" i="6"/>
  <c r="J2411" i="6" s="1"/>
  <c r="L2412" i="6"/>
  <c r="J2412" i="6" s="1"/>
  <c r="L2413" i="6"/>
  <c r="J2413" i="6" s="1"/>
  <c r="L2414" i="6"/>
  <c r="J2414" i="6" s="1"/>
  <c r="L2415" i="6"/>
  <c r="J2415" i="6" s="1"/>
  <c r="L2416" i="6"/>
  <c r="J2416" i="6" s="1"/>
  <c r="L2417" i="6"/>
  <c r="L2418" i="6"/>
  <c r="J2418" i="6" s="1"/>
  <c r="L2419" i="6"/>
  <c r="L2420" i="6"/>
  <c r="L2421" i="6"/>
  <c r="J2421" i="6" s="1"/>
  <c r="L2422" i="6"/>
  <c r="L2423" i="6"/>
  <c r="L2424" i="6"/>
  <c r="L2425" i="6"/>
  <c r="L2426" i="6"/>
  <c r="L2427" i="6"/>
  <c r="J2427" i="6" s="1"/>
  <c r="L2428" i="6"/>
  <c r="J2428" i="6" s="1"/>
  <c r="L2429" i="6"/>
  <c r="J2429" i="6" s="1"/>
  <c r="L2430" i="6"/>
  <c r="J2430" i="6" s="1"/>
  <c r="L2431" i="6"/>
  <c r="J2431" i="6" s="1"/>
  <c r="L2432" i="6"/>
  <c r="J2432" i="6" s="1"/>
  <c r="L2433" i="6"/>
  <c r="L2434" i="6"/>
  <c r="J2434" i="6" s="1"/>
  <c r="L2435" i="6"/>
  <c r="L2436" i="6"/>
  <c r="L2437" i="6"/>
  <c r="J2437" i="6" s="1"/>
  <c r="L2438" i="6"/>
  <c r="L2439" i="6"/>
  <c r="L2440" i="6"/>
  <c r="L2441" i="6"/>
  <c r="L2442" i="6"/>
  <c r="L2443" i="6"/>
  <c r="J2443" i="6" s="1"/>
  <c r="L2444" i="6"/>
  <c r="J2444" i="6" s="1"/>
  <c r="L2445" i="6"/>
  <c r="J2445" i="6" s="1"/>
  <c r="L2446" i="6"/>
  <c r="J2446" i="6" s="1"/>
  <c r="L2447" i="6"/>
  <c r="J2447" i="6" s="1"/>
  <c r="L2448" i="6"/>
  <c r="J2448" i="6" s="1"/>
  <c r="L2449" i="6"/>
  <c r="L2450" i="6"/>
  <c r="J2450" i="6" s="1"/>
  <c r="L2451" i="6"/>
  <c r="L2452" i="6"/>
  <c r="L2453" i="6"/>
  <c r="J2453" i="6" s="1"/>
  <c r="L2454" i="6"/>
  <c r="L2455" i="6"/>
  <c r="L2456" i="6"/>
  <c r="L2457" i="6"/>
  <c r="L2458" i="6"/>
  <c r="L2459" i="6"/>
  <c r="J2459" i="6" s="1"/>
  <c r="L2460" i="6"/>
  <c r="J2460" i="6" s="1"/>
  <c r="L2461" i="6"/>
  <c r="J2461" i="6" s="1"/>
  <c r="L2462" i="6"/>
  <c r="J2462" i="6" s="1"/>
  <c r="L2463" i="6"/>
  <c r="J2463" i="6" s="1"/>
  <c r="L2464" i="6"/>
  <c r="J2464" i="6" s="1"/>
  <c r="L2465" i="6"/>
  <c r="L2466" i="6"/>
  <c r="J2466" i="6" s="1"/>
  <c r="L2467" i="6"/>
  <c r="L2468" i="6"/>
  <c r="L2469" i="6"/>
  <c r="J2469" i="6" s="1"/>
  <c r="L2470" i="6"/>
  <c r="L2471" i="6"/>
  <c r="L2472" i="6"/>
  <c r="L2473" i="6"/>
  <c r="L2474" i="6"/>
  <c r="L2475" i="6"/>
  <c r="J2475" i="6" s="1"/>
  <c r="L2476" i="6"/>
  <c r="J2476" i="6" s="1"/>
  <c r="L2477" i="6"/>
  <c r="J2477" i="6" s="1"/>
  <c r="L2478" i="6"/>
  <c r="J2478" i="6" s="1"/>
  <c r="L2479" i="6"/>
  <c r="J2479" i="6" s="1"/>
  <c r="L2480" i="6"/>
  <c r="J2480" i="6" s="1"/>
  <c r="L2481" i="6"/>
  <c r="L2482" i="6"/>
  <c r="J2482" i="6" s="1"/>
  <c r="L2483" i="6"/>
  <c r="L2484" i="6"/>
  <c r="L2485" i="6"/>
  <c r="J2485" i="6" s="1"/>
  <c r="L2486" i="6"/>
  <c r="L2487" i="6"/>
  <c r="L2488" i="6"/>
  <c r="L2489" i="6"/>
  <c r="L2490" i="6"/>
  <c r="L2491" i="6"/>
  <c r="J2491" i="6" s="1"/>
  <c r="L2492" i="6"/>
  <c r="J2492" i="6" s="1"/>
  <c r="L2493" i="6"/>
  <c r="J2493" i="6" s="1"/>
  <c r="L2494" i="6"/>
  <c r="J2494" i="6" s="1"/>
  <c r="L2495" i="6"/>
  <c r="J2495" i="6" s="1"/>
  <c r="L2496" i="6"/>
  <c r="J2496" i="6" s="1"/>
  <c r="L2497" i="6"/>
  <c r="L2498" i="6"/>
  <c r="J2498" i="6" s="1"/>
  <c r="L2499" i="6"/>
  <c r="L2500" i="6"/>
  <c r="L2501" i="6"/>
  <c r="J2501" i="6" s="1"/>
  <c r="L2502" i="6"/>
  <c r="L2503" i="6"/>
  <c r="L2504" i="6"/>
  <c r="L2505" i="6"/>
  <c r="L2506" i="6"/>
  <c r="L2507" i="6"/>
  <c r="J2507" i="6" s="1"/>
  <c r="L2508" i="6"/>
  <c r="J2508" i="6" s="1"/>
  <c r="L2509" i="6"/>
  <c r="J2509" i="6" s="1"/>
  <c r="L2510" i="6"/>
  <c r="J2510" i="6" s="1"/>
  <c r="L2511" i="6"/>
  <c r="J2511" i="6" s="1"/>
  <c r="L2512" i="6"/>
  <c r="J2512" i="6" s="1"/>
  <c r="L2513" i="6"/>
  <c r="L2514" i="6"/>
  <c r="J2514" i="6" s="1"/>
  <c r="L2515" i="6"/>
  <c r="L2516" i="6"/>
  <c r="L2517" i="6"/>
  <c r="J2517" i="6" s="1"/>
  <c r="L2518" i="6"/>
  <c r="L2519" i="6"/>
  <c r="L2520" i="6"/>
  <c r="L2521" i="6"/>
  <c r="L2522" i="6"/>
  <c r="L2523" i="6"/>
  <c r="J2523" i="6" s="1"/>
  <c r="L2524" i="6"/>
  <c r="J2524" i="6" s="1"/>
  <c r="L2525" i="6"/>
  <c r="J2525" i="6" s="1"/>
  <c r="L2526" i="6"/>
  <c r="J2526" i="6" s="1"/>
  <c r="L2527" i="6"/>
  <c r="J2527" i="6" s="1"/>
  <c r="L2528" i="6"/>
  <c r="J2528" i="6" s="1"/>
  <c r="L2529" i="6"/>
  <c r="L2530" i="6"/>
  <c r="J2530" i="6" s="1"/>
  <c r="L2531" i="6"/>
  <c r="L2532" i="6"/>
  <c r="L2533" i="6"/>
  <c r="J2533" i="6" s="1"/>
  <c r="L2534" i="6"/>
  <c r="L2535" i="6"/>
  <c r="L2536" i="6"/>
  <c r="L2537" i="6"/>
  <c r="L2538" i="6"/>
  <c r="L2539" i="6"/>
  <c r="J2539" i="6" s="1"/>
  <c r="L2540" i="6"/>
  <c r="J2540" i="6" s="1"/>
  <c r="L2541" i="6"/>
  <c r="J2541" i="6" s="1"/>
  <c r="L2542" i="6"/>
  <c r="J2542" i="6" s="1"/>
  <c r="L2543" i="6"/>
  <c r="J2543" i="6" s="1"/>
  <c r="L2544" i="6"/>
  <c r="J2544" i="6" s="1"/>
  <c r="L2545" i="6"/>
  <c r="L2546" i="6"/>
  <c r="J2546" i="6" s="1"/>
  <c r="L2547" i="6"/>
  <c r="L2548" i="6"/>
  <c r="L2549" i="6"/>
  <c r="J2549" i="6" s="1"/>
  <c r="L2550" i="6"/>
  <c r="L2551" i="6"/>
  <c r="L2552" i="6"/>
  <c r="L2553" i="6"/>
  <c r="L2554" i="6"/>
  <c r="L2555" i="6"/>
  <c r="J2555" i="6" s="1"/>
  <c r="L2556" i="6"/>
  <c r="J2556" i="6" s="1"/>
  <c r="L2557" i="6"/>
  <c r="J2557" i="6" s="1"/>
  <c r="L2558" i="6"/>
  <c r="J2558" i="6" s="1"/>
  <c r="L2559" i="6"/>
  <c r="J2559" i="6" s="1"/>
  <c r="L2560" i="6"/>
  <c r="J2560" i="6" s="1"/>
  <c r="L2561" i="6"/>
  <c r="L2562" i="6"/>
  <c r="J2562" i="6" s="1"/>
  <c r="L2563" i="6"/>
  <c r="L2564" i="6"/>
  <c r="L2565" i="6"/>
  <c r="J2565" i="6" s="1"/>
  <c r="L2566" i="6"/>
  <c r="L2567" i="6"/>
  <c r="L2568" i="6"/>
  <c r="L2569" i="6"/>
  <c r="L2570" i="6"/>
  <c r="L2571" i="6"/>
  <c r="J2571" i="6" s="1"/>
  <c r="L2572" i="6"/>
  <c r="J2572" i="6" s="1"/>
  <c r="L2573" i="6"/>
  <c r="J2573" i="6" s="1"/>
  <c r="L2574" i="6"/>
  <c r="J2574" i="6" s="1"/>
  <c r="L2575" i="6"/>
  <c r="J2575" i="6" s="1"/>
  <c r="L2576" i="6"/>
  <c r="J2576" i="6" s="1"/>
  <c r="L2577" i="6"/>
  <c r="L2578" i="6"/>
  <c r="J2578" i="6" s="1"/>
  <c r="L2579" i="6"/>
  <c r="L2580" i="6"/>
  <c r="L2581" i="6"/>
  <c r="J2581" i="6" s="1"/>
  <c r="L2582" i="6"/>
  <c r="L2583" i="6"/>
  <c r="L2584" i="6"/>
  <c r="L2585" i="6"/>
  <c r="L2586" i="6"/>
  <c r="L2587" i="6"/>
  <c r="J2587" i="6" s="1"/>
  <c r="L2588" i="6"/>
  <c r="J2588" i="6" s="1"/>
  <c r="L2589" i="6"/>
  <c r="J2589" i="6" s="1"/>
  <c r="L2590" i="6"/>
  <c r="J2590" i="6" s="1"/>
  <c r="L2591" i="6"/>
  <c r="J2591" i="6" s="1"/>
  <c r="L2592" i="6"/>
  <c r="J2592" i="6" s="1"/>
  <c r="L2593" i="6"/>
  <c r="L2594" i="6"/>
  <c r="J2594" i="6" s="1"/>
  <c r="L2595" i="6"/>
  <c r="L2596" i="6"/>
  <c r="L2597" i="6"/>
  <c r="J2597" i="6" s="1"/>
  <c r="L2598" i="6"/>
  <c r="L2599" i="6"/>
  <c r="L2600" i="6"/>
  <c r="L2601" i="6"/>
  <c r="L2602" i="6"/>
  <c r="L2603" i="6"/>
  <c r="J2603" i="6" s="1"/>
  <c r="L2604" i="6"/>
  <c r="J2604" i="6" s="1"/>
  <c r="L2605" i="6"/>
  <c r="J2605" i="6" s="1"/>
  <c r="L2606" i="6"/>
  <c r="J2606" i="6" s="1"/>
  <c r="L2607" i="6"/>
  <c r="J2607" i="6" s="1"/>
  <c r="L2608" i="6"/>
  <c r="J2608" i="6" s="1"/>
  <c r="L2609" i="6"/>
  <c r="L2610" i="6"/>
  <c r="J2610" i="6" s="1"/>
  <c r="L2611" i="6"/>
  <c r="L2612" i="6"/>
  <c r="L2613" i="6"/>
  <c r="J2613" i="6" s="1"/>
  <c r="L2614" i="6"/>
  <c r="L2615" i="6"/>
  <c r="L2616" i="6"/>
  <c r="L2617" i="6"/>
  <c r="L2618" i="6"/>
  <c r="L2619" i="6"/>
  <c r="J2619" i="6" s="1"/>
  <c r="L2620" i="6"/>
  <c r="J2620" i="6" s="1"/>
  <c r="L2621" i="6"/>
  <c r="J2621" i="6" s="1"/>
  <c r="L2622" i="6"/>
  <c r="J2622" i="6" s="1"/>
  <c r="L2623" i="6"/>
  <c r="J2623" i="6" s="1"/>
  <c r="L2624" i="6"/>
  <c r="J2624" i="6" s="1"/>
  <c r="L2625" i="6"/>
  <c r="L2626" i="6"/>
  <c r="J2626" i="6" s="1"/>
  <c r="L2627" i="6"/>
  <c r="L2628" i="6"/>
  <c r="L2629" i="6"/>
  <c r="J2629" i="6" s="1"/>
  <c r="L2630" i="6"/>
  <c r="L2631" i="6"/>
  <c r="L2632" i="6"/>
  <c r="L2633" i="6"/>
  <c r="L2634" i="6"/>
  <c r="L2635" i="6"/>
  <c r="J2635" i="6" s="1"/>
  <c r="L2636" i="6"/>
  <c r="J2636" i="6" s="1"/>
  <c r="L2637" i="6"/>
  <c r="J2637" i="6" s="1"/>
  <c r="L2638" i="6"/>
  <c r="J2638" i="6" s="1"/>
  <c r="L2639" i="6"/>
  <c r="J2639" i="6" s="1"/>
  <c r="L2640" i="6"/>
  <c r="J2640" i="6" s="1"/>
  <c r="L2641" i="6"/>
  <c r="L2642" i="6"/>
  <c r="J2642" i="6" s="1"/>
  <c r="L2643" i="6"/>
  <c r="L2644" i="6"/>
  <c r="L2645" i="6"/>
  <c r="J2645" i="6" s="1"/>
  <c r="L2646" i="6"/>
  <c r="L2647" i="6"/>
  <c r="L2648" i="6"/>
  <c r="L2649" i="6"/>
  <c r="L2650" i="6"/>
  <c r="L2651" i="6"/>
  <c r="J2651" i="6" s="1"/>
  <c r="L2652" i="6"/>
  <c r="J2652" i="6" s="1"/>
  <c r="L2653" i="6"/>
  <c r="J2653" i="6" s="1"/>
  <c r="L2654" i="6"/>
  <c r="J2654" i="6" s="1"/>
  <c r="L2655" i="6"/>
  <c r="J2655" i="6" s="1"/>
  <c r="L2656" i="6"/>
  <c r="J2656" i="6" s="1"/>
  <c r="L2657" i="6"/>
  <c r="L2658" i="6"/>
  <c r="J2658" i="6" s="1"/>
  <c r="L2659" i="6"/>
  <c r="L2660" i="6"/>
  <c r="L2661" i="6"/>
  <c r="J2661" i="6" s="1"/>
  <c r="L2662" i="6"/>
  <c r="L2663" i="6"/>
  <c r="L2664" i="6"/>
  <c r="L2665" i="6"/>
  <c r="L2666" i="6"/>
  <c r="L2667" i="6"/>
  <c r="J2667" i="6" s="1"/>
  <c r="L2668" i="6"/>
  <c r="J2668" i="6" s="1"/>
  <c r="L2669" i="6"/>
  <c r="J2669" i="6" s="1"/>
  <c r="L2670" i="6"/>
  <c r="J2670" i="6" s="1"/>
  <c r="L2671" i="6"/>
  <c r="J2671" i="6" s="1"/>
  <c r="L2672" i="6"/>
  <c r="J2672" i="6" s="1"/>
  <c r="L2673" i="6"/>
  <c r="L2674" i="6"/>
  <c r="J2674" i="6" s="1"/>
  <c r="L2675" i="6"/>
  <c r="L2676" i="6"/>
  <c r="L2677" i="6"/>
  <c r="J2677" i="6" s="1"/>
  <c r="L2678" i="6"/>
  <c r="L2679" i="6"/>
  <c r="L2680" i="6"/>
  <c r="L2681" i="6"/>
  <c r="L2682" i="6"/>
  <c r="L2683" i="6"/>
  <c r="J2683" i="6" s="1"/>
  <c r="L2684" i="6"/>
  <c r="J2684" i="6" s="1"/>
  <c r="L2685" i="6"/>
  <c r="J2685" i="6" s="1"/>
  <c r="L2686" i="6"/>
  <c r="J2686" i="6" s="1"/>
  <c r="L2687" i="6"/>
  <c r="J2687" i="6" s="1"/>
  <c r="L2688" i="6"/>
  <c r="J2688" i="6" s="1"/>
  <c r="L2689" i="6"/>
  <c r="L2690" i="6"/>
  <c r="J2690" i="6" s="1"/>
  <c r="L2691" i="6"/>
  <c r="L2692" i="6"/>
  <c r="L2693" i="6"/>
  <c r="J2693" i="6" s="1"/>
  <c r="L2694" i="6"/>
  <c r="L2695" i="6"/>
  <c r="L2696" i="6"/>
  <c r="L2697" i="6"/>
  <c r="L2698" i="6"/>
  <c r="L2699" i="6"/>
  <c r="J2699" i="6" s="1"/>
  <c r="L2700" i="6"/>
  <c r="J2700" i="6" s="1"/>
  <c r="L2701" i="6"/>
  <c r="J2701" i="6" s="1"/>
  <c r="L2702" i="6"/>
  <c r="J2702" i="6" s="1"/>
  <c r="L2703" i="6"/>
  <c r="J2703" i="6" s="1"/>
  <c r="L2704" i="6"/>
  <c r="J2704" i="6" s="1"/>
  <c r="L2705" i="6"/>
  <c r="L2706" i="6"/>
  <c r="J2706" i="6" s="1"/>
  <c r="L2707" i="6"/>
  <c r="L2708" i="6"/>
  <c r="L2709" i="6"/>
  <c r="J2709" i="6" s="1"/>
  <c r="L2710" i="6"/>
  <c r="L2711" i="6"/>
  <c r="L2712" i="6"/>
  <c r="L2713" i="6"/>
  <c r="L2714" i="6"/>
  <c r="L2715" i="6"/>
  <c r="J2715" i="6" s="1"/>
  <c r="L2716" i="6"/>
  <c r="J2716" i="6" s="1"/>
  <c r="L2717" i="6"/>
  <c r="J2717" i="6" s="1"/>
  <c r="L2718" i="6"/>
  <c r="J2718" i="6" s="1"/>
  <c r="L2719" i="6"/>
  <c r="J2719" i="6" s="1"/>
  <c r="L2720" i="6"/>
  <c r="J2720" i="6" s="1"/>
  <c r="L2721" i="6"/>
  <c r="L2722" i="6"/>
  <c r="J2722" i="6" s="1"/>
  <c r="L2723" i="6"/>
  <c r="L2724" i="6"/>
  <c r="L2725" i="6"/>
  <c r="J2725" i="6" s="1"/>
  <c r="L2726" i="6"/>
  <c r="L2727" i="6"/>
  <c r="L2728" i="6"/>
  <c r="L2729" i="6"/>
  <c r="L2730" i="6"/>
  <c r="L2731" i="6"/>
  <c r="J2731" i="6" s="1"/>
  <c r="L2732" i="6"/>
  <c r="J2732" i="6" s="1"/>
  <c r="L2733" i="6"/>
  <c r="J2733" i="6" s="1"/>
  <c r="L2734" i="6"/>
  <c r="J2734" i="6" s="1"/>
  <c r="L2735" i="6"/>
  <c r="J2735" i="6" s="1"/>
  <c r="L2736" i="6"/>
  <c r="J2736" i="6" s="1"/>
  <c r="L2737" i="6"/>
  <c r="L2738" i="6"/>
  <c r="J2738" i="6" s="1"/>
  <c r="L2739" i="6"/>
  <c r="L2740" i="6"/>
  <c r="L2741" i="6"/>
  <c r="J2741" i="6" s="1"/>
  <c r="L2742" i="6"/>
  <c r="L2743" i="6"/>
  <c r="L2744" i="6"/>
  <c r="L2745" i="6"/>
  <c r="L2746" i="6"/>
  <c r="L2747" i="6"/>
  <c r="J2747" i="6" s="1"/>
  <c r="L2748" i="6"/>
  <c r="J2748" i="6" s="1"/>
  <c r="L2749" i="6"/>
  <c r="J2749" i="6" s="1"/>
  <c r="L2750" i="6"/>
  <c r="J2750" i="6" s="1"/>
  <c r="L2751" i="6"/>
  <c r="J2751" i="6" s="1"/>
  <c r="L2752" i="6"/>
  <c r="J2752" i="6" s="1"/>
  <c r="L2753" i="6"/>
  <c r="L2754" i="6"/>
  <c r="J2754" i="6" s="1"/>
  <c r="L2755" i="6"/>
  <c r="L2756" i="6"/>
  <c r="L2757" i="6"/>
  <c r="J2757" i="6" s="1"/>
  <c r="L2758" i="6"/>
  <c r="L2759" i="6"/>
  <c r="L2760" i="6"/>
  <c r="L2761" i="6"/>
  <c r="L2762" i="6"/>
  <c r="L2763" i="6"/>
  <c r="J2763" i="6" s="1"/>
  <c r="L2764" i="6"/>
  <c r="J2764" i="6" s="1"/>
  <c r="L2765" i="6"/>
  <c r="J2765" i="6" s="1"/>
  <c r="L2766" i="6"/>
  <c r="J2766" i="6" s="1"/>
  <c r="L2767" i="6"/>
  <c r="J2767" i="6" s="1"/>
  <c r="L2768" i="6"/>
  <c r="J2768" i="6" s="1"/>
  <c r="L2769" i="6"/>
  <c r="L2770" i="6"/>
  <c r="J2770" i="6" s="1"/>
  <c r="L2771" i="6"/>
  <c r="L2772" i="6"/>
  <c r="L2773" i="6"/>
  <c r="J2773" i="6" s="1"/>
  <c r="L2774" i="6"/>
  <c r="L2775" i="6"/>
  <c r="L2776" i="6"/>
  <c r="L2777" i="6"/>
  <c r="L2778" i="6"/>
  <c r="L2779" i="6"/>
  <c r="J2779" i="6" s="1"/>
  <c r="L2780" i="6"/>
  <c r="J2780" i="6" s="1"/>
  <c r="L2781" i="6"/>
  <c r="J2781" i="6" s="1"/>
  <c r="L2782" i="6"/>
  <c r="J2782" i="6" s="1"/>
  <c r="L2783" i="6"/>
  <c r="J2783" i="6" s="1"/>
  <c r="L2784" i="6"/>
  <c r="J2784" i="6" s="1"/>
  <c r="L2785" i="6"/>
  <c r="L2786" i="6"/>
  <c r="J2786" i="6" s="1"/>
  <c r="L2787" i="6"/>
  <c r="L2788" i="6"/>
  <c r="L2789" i="6"/>
  <c r="J2789" i="6" s="1"/>
  <c r="L2790" i="6"/>
  <c r="L2791" i="6"/>
  <c r="L2792" i="6"/>
  <c r="L2793" i="6"/>
  <c r="L2794" i="6"/>
  <c r="L2795" i="6"/>
  <c r="J2795" i="6" s="1"/>
  <c r="L2796" i="6"/>
  <c r="J2796" i="6" s="1"/>
  <c r="L2797" i="6"/>
  <c r="J2797" i="6" s="1"/>
  <c r="L2798" i="6"/>
  <c r="J2798" i="6" s="1"/>
  <c r="L2799" i="6"/>
  <c r="J2799" i="6" s="1"/>
  <c r="L2800" i="6"/>
  <c r="J2800" i="6" s="1"/>
  <c r="L2801" i="6"/>
  <c r="L2802" i="6"/>
  <c r="J2802" i="6" s="1"/>
  <c r="L2803" i="6"/>
  <c r="L2804" i="6"/>
  <c r="L2805" i="6"/>
  <c r="J2805" i="6" s="1"/>
  <c r="L2806" i="6"/>
  <c r="L2807" i="6"/>
  <c r="L2808" i="6"/>
  <c r="L2809" i="6"/>
  <c r="L2810" i="6"/>
  <c r="L2811" i="6"/>
  <c r="J2811" i="6" s="1"/>
  <c r="L2812" i="6"/>
  <c r="J2812" i="6" s="1"/>
  <c r="L2813" i="6"/>
  <c r="J2813" i="6" s="1"/>
  <c r="L2814" i="6"/>
  <c r="J2814" i="6" s="1"/>
  <c r="L2815" i="6"/>
  <c r="J2815" i="6" s="1"/>
  <c r="L2816" i="6"/>
  <c r="J2816" i="6" s="1"/>
  <c r="L2817" i="6"/>
  <c r="L2818" i="6"/>
  <c r="J2818" i="6" s="1"/>
  <c r="L2819" i="6"/>
  <c r="L2820" i="6"/>
  <c r="L2821" i="6"/>
  <c r="J2821" i="6" s="1"/>
  <c r="L2822" i="6"/>
  <c r="L2823" i="6"/>
  <c r="L2824" i="6"/>
  <c r="L2825" i="6"/>
  <c r="L2826" i="6"/>
  <c r="L2827" i="6"/>
  <c r="J2827" i="6" s="1"/>
  <c r="L2828" i="6"/>
  <c r="J2828" i="6" s="1"/>
  <c r="L2829" i="6"/>
  <c r="J2829" i="6" s="1"/>
  <c r="L2830" i="6"/>
  <c r="J2830" i="6" s="1"/>
  <c r="L2831" i="6"/>
  <c r="J2831" i="6" s="1"/>
  <c r="L2832" i="6"/>
  <c r="J2832" i="6" s="1"/>
  <c r="L2833" i="6"/>
  <c r="L2834" i="6"/>
  <c r="J2834" i="6" s="1"/>
  <c r="L2835" i="6"/>
  <c r="L2836" i="6"/>
  <c r="L2837" i="6"/>
  <c r="J2837" i="6" s="1"/>
  <c r="L2838" i="6"/>
  <c r="L2839" i="6"/>
  <c r="L2840" i="6"/>
  <c r="L2841" i="6"/>
  <c r="L2842" i="6"/>
  <c r="L2843" i="6"/>
  <c r="J2843" i="6" s="1"/>
  <c r="L2844" i="6"/>
  <c r="J2844" i="6" s="1"/>
  <c r="L2845" i="6"/>
  <c r="J2845" i="6" s="1"/>
  <c r="L2846" i="6"/>
  <c r="J2846" i="6" s="1"/>
  <c r="L2847" i="6"/>
  <c r="J2847" i="6" s="1"/>
  <c r="L2848" i="6"/>
  <c r="J2848" i="6" s="1"/>
  <c r="L2849" i="6"/>
  <c r="L2850" i="6"/>
  <c r="J2850" i="6" s="1"/>
  <c r="L2851" i="6"/>
  <c r="L2852" i="6"/>
  <c r="L2853" i="6"/>
  <c r="J2853" i="6" s="1"/>
  <c r="L2854" i="6"/>
  <c r="L2855" i="6"/>
  <c r="L2856" i="6"/>
  <c r="L2857" i="6"/>
  <c r="L2858" i="6"/>
  <c r="L2859" i="6"/>
  <c r="J2859" i="6" s="1"/>
  <c r="L2860" i="6"/>
  <c r="J2860" i="6" s="1"/>
  <c r="L2861" i="6"/>
  <c r="J2861" i="6" s="1"/>
  <c r="L2862" i="6"/>
  <c r="J2862" i="6" s="1"/>
  <c r="L2863" i="6"/>
  <c r="J2863" i="6" s="1"/>
  <c r="L2864" i="6"/>
  <c r="J2864" i="6" s="1"/>
  <c r="L2865" i="6"/>
  <c r="L2866" i="6"/>
  <c r="J2866" i="6" s="1"/>
  <c r="L2867" i="6"/>
  <c r="L2868" i="6"/>
  <c r="L2869" i="6"/>
  <c r="J2869" i="6" s="1"/>
  <c r="L2870" i="6"/>
  <c r="L2871" i="6"/>
  <c r="L2872" i="6"/>
  <c r="L2873" i="6"/>
  <c r="L2874" i="6"/>
  <c r="L2875" i="6"/>
  <c r="J2875" i="6" s="1"/>
  <c r="L2876" i="6"/>
  <c r="J2876" i="6" s="1"/>
  <c r="L2877" i="6"/>
  <c r="J2877" i="6" s="1"/>
  <c r="L2878" i="6"/>
  <c r="J2878" i="6" s="1"/>
  <c r="L2879" i="6"/>
  <c r="J2879" i="6" s="1"/>
  <c r="L2880" i="6"/>
  <c r="J2880" i="6" s="1"/>
  <c r="L2881" i="6"/>
  <c r="L2882" i="6"/>
  <c r="J2882" i="6" s="1"/>
  <c r="L2883" i="6"/>
  <c r="L2884" i="6"/>
  <c r="L2885" i="6"/>
  <c r="J2885" i="6" s="1"/>
  <c r="L2886" i="6"/>
  <c r="L2887" i="6"/>
  <c r="L2888" i="6"/>
  <c r="L2889" i="6"/>
  <c r="L2890" i="6"/>
  <c r="L2891" i="6"/>
  <c r="J2891" i="6" s="1"/>
  <c r="L2892" i="6"/>
  <c r="J2892" i="6" s="1"/>
  <c r="L2893" i="6"/>
  <c r="J2893" i="6" s="1"/>
  <c r="L2894" i="6"/>
  <c r="J2894" i="6" s="1"/>
  <c r="L2895" i="6"/>
  <c r="J2895" i="6" s="1"/>
  <c r="L2896" i="6"/>
  <c r="J2896" i="6" s="1"/>
  <c r="L2897" i="6"/>
  <c r="L2898" i="6"/>
  <c r="J2898" i="6" s="1"/>
  <c r="L2899" i="6"/>
  <c r="L2900" i="6"/>
  <c r="L2901" i="6"/>
  <c r="J2901" i="6" s="1"/>
  <c r="L2902" i="6"/>
  <c r="L2903" i="6"/>
  <c r="L2904" i="6"/>
  <c r="L2905" i="6"/>
  <c r="L2906" i="6"/>
  <c r="L2907" i="6"/>
  <c r="J2907" i="6" s="1"/>
  <c r="L2908" i="6"/>
  <c r="J2908" i="6" s="1"/>
  <c r="L2909" i="6"/>
  <c r="J2909" i="6" s="1"/>
  <c r="L2910" i="6"/>
  <c r="J2910" i="6" s="1"/>
  <c r="L2911" i="6"/>
  <c r="J2911" i="6" s="1"/>
  <c r="L2912" i="6"/>
  <c r="J2912" i="6" s="1"/>
  <c r="L2913" i="6"/>
  <c r="L2914" i="6"/>
  <c r="J2914" i="6" s="1"/>
  <c r="L2915" i="6"/>
  <c r="L2916" i="6"/>
  <c r="L2917" i="6"/>
  <c r="J2917" i="6" s="1"/>
  <c r="L2918" i="6"/>
  <c r="L2919" i="6"/>
  <c r="L2920" i="6"/>
  <c r="L2921" i="6"/>
  <c r="L2922" i="6"/>
  <c r="L2923" i="6"/>
  <c r="J2923" i="6" s="1"/>
  <c r="L2924" i="6"/>
  <c r="J2924" i="6" s="1"/>
  <c r="L2925" i="6"/>
  <c r="J2925" i="6" s="1"/>
  <c r="L2926" i="6"/>
  <c r="J2926" i="6" s="1"/>
  <c r="L2927" i="6"/>
  <c r="J2927" i="6" s="1"/>
  <c r="L2928" i="6"/>
  <c r="L2929" i="6"/>
  <c r="L2930" i="6"/>
  <c r="J2930" i="6" s="1"/>
  <c r="L2931" i="6"/>
  <c r="L2932" i="6"/>
  <c r="L2933" i="6"/>
  <c r="J2933" i="6" s="1"/>
  <c r="L2934" i="6"/>
  <c r="L2935" i="6"/>
  <c r="L2936" i="6"/>
  <c r="L2937" i="6"/>
  <c r="L2938" i="6"/>
  <c r="L2939" i="6"/>
  <c r="J2939" i="6" s="1"/>
  <c r="L2940" i="6"/>
  <c r="J2940" i="6" s="1"/>
  <c r="L2941" i="6"/>
  <c r="J2941" i="6" s="1"/>
  <c r="L2942" i="6"/>
  <c r="J2942" i="6" s="1"/>
  <c r="L2943" i="6"/>
  <c r="J2943" i="6" s="1"/>
  <c r="L2944" i="6"/>
  <c r="L2945" i="6"/>
  <c r="L2946" i="6"/>
  <c r="J2946" i="6" s="1"/>
  <c r="L2947" i="6"/>
  <c r="L2948" i="6"/>
  <c r="L2949" i="6"/>
  <c r="J2949" i="6" s="1"/>
  <c r="L2950" i="6"/>
  <c r="L2951" i="6"/>
  <c r="L2952" i="6"/>
  <c r="L2953" i="6"/>
  <c r="L2954" i="6"/>
  <c r="L2955" i="6"/>
  <c r="J2955" i="6" s="1"/>
  <c r="L2956" i="6"/>
  <c r="J2956" i="6" s="1"/>
  <c r="L2957" i="6"/>
  <c r="J2957" i="6" s="1"/>
  <c r="L2958" i="6"/>
  <c r="J2958" i="6" s="1"/>
  <c r="L2959" i="6"/>
  <c r="J2959" i="6" s="1"/>
  <c r="L2960" i="6"/>
  <c r="L2961" i="6"/>
  <c r="L2962" i="6"/>
  <c r="J2962" i="6" s="1"/>
  <c r="L2963" i="6"/>
  <c r="L2964" i="6"/>
  <c r="L2965" i="6"/>
  <c r="J2965" i="6" s="1"/>
  <c r="L2966" i="6"/>
  <c r="L2967" i="6"/>
  <c r="L2968" i="6"/>
  <c r="L2969" i="6"/>
  <c r="L2970" i="6"/>
  <c r="L2971" i="6"/>
  <c r="J2971" i="6" s="1"/>
  <c r="L2972" i="6"/>
  <c r="J2972" i="6" s="1"/>
  <c r="L2973" i="6"/>
  <c r="J2973" i="6" s="1"/>
  <c r="L2974" i="6"/>
  <c r="J2974" i="6" s="1"/>
  <c r="L2975" i="6"/>
  <c r="J2975" i="6" s="1"/>
  <c r="L2976" i="6"/>
  <c r="L2977" i="6"/>
  <c r="L2978" i="6"/>
  <c r="J2978" i="6" s="1"/>
  <c r="L2979" i="6"/>
  <c r="L2980" i="6"/>
  <c r="L2981" i="6"/>
  <c r="J2981" i="6" s="1"/>
  <c r="L2982" i="6"/>
  <c r="L2983" i="6"/>
  <c r="L2984" i="6"/>
  <c r="L2985" i="6"/>
  <c r="L2986" i="6"/>
  <c r="L2987" i="6"/>
  <c r="J2987" i="6" s="1"/>
  <c r="L2988" i="6"/>
  <c r="J2988" i="6" s="1"/>
  <c r="L2989" i="6"/>
  <c r="J2989" i="6" s="1"/>
  <c r="L2990" i="6"/>
  <c r="J2990" i="6" s="1"/>
  <c r="L2991" i="6"/>
  <c r="J2991" i="6" s="1"/>
  <c r="L2992" i="6"/>
  <c r="L2993" i="6"/>
  <c r="L2994" i="6"/>
  <c r="J2994" i="6" s="1"/>
  <c r="L2995" i="6"/>
  <c r="L2996" i="6"/>
  <c r="L2997" i="6"/>
  <c r="J2997" i="6" s="1"/>
  <c r="L2998" i="6"/>
  <c r="L2999" i="6"/>
  <c r="L3000" i="6"/>
  <c r="L3001" i="6"/>
  <c r="L3002" i="6"/>
  <c r="L3003" i="6"/>
  <c r="J3003" i="6" s="1"/>
  <c r="L3004" i="6"/>
  <c r="J3004" i="6" s="1"/>
  <c r="L3005" i="6"/>
  <c r="J3005" i="6" s="1"/>
  <c r="L3006" i="6"/>
  <c r="J3006" i="6" s="1"/>
  <c r="L3007" i="6"/>
  <c r="J3007" i="6" s="1"/>
  <c r="L3008" i="6"/>
  <c r="L3009" i="6"/>
  <c r="L3010" i="6"/>
  <c r="J3010" i="6" s="1"/>
  <c r="L3011" i="6"/>
  <c r="L3012" i="6"/>
  <c r="L3013" i="6"/>
  <c r="J3013" i="6" s="1"/>
  <c r="L3014" i="6"/>
  <c r="L3015" i="6"/>
  <c r="L3016" i="6"/>
  <c r="L3017" i="6"/>
  <c r="L3018" i="6"/>
  <c r="L3019" i="6"/>
  <c r="J3019" i="6" s="1"/>
  <c r="L3020" i="6"/>
  <c r="J3020" i="6" s="1"/>
  <c r="L3021" i="6"/>
  <c r="J3021" i="6" s="1"/>
  <c r="L3022" i="6"/>
  <c r="J3022" i="6" s="1"/>
  <c r="L3023" i="6"/>
  <c r="J3023" i="6" s="1"/>
  <c r="L3024" i="6"/>
  <c r="L3025" i="6"/>
  <c r="L3026" i="6"/>
  <c r="J3026" i="6" s="1"/>
  <c r="L3027" i="6"/>
  <c r="L3028" i="6"/>
  <c r="L3029" i="6"/>
  <c r="J3029" i="6" s="1"/>
  <c r="L3030" i="6"/>
  <c r="L3031" i="6"/>
  <c r="L3032" i="6"/>
  <c r="L3033" i="6"/>
  <c r="L3034" i="6"/>
  <c r="L3035" i="6"/>
  <c r="J3035" i="6" s="1"/>
  <c r="L3036" i="6"/>
  <c r="J3036" i="6" s="1"/>
  <c r="L3037" i="6"/>
  <c r="J3037" i="6" s="1"/>
  <c r="L3038" i="6"/>
  <c r="J3038" i="6" s="1"/>
  <c r="L3039" i="6"/>
  <c r="J3039" i="6" s="1"/>
  <c r="L3040" i="6"/>
  <c r="L3041" i="6"/>
  <c r="L3042" i="6"/>
  <c r="J3042" i="6" s="1"/>
  <c r="L3043" i="6"/>
  <c r="L3044" i="6"/>
  <c r="L3045" i="6"/>
  <c r="J3045" i="6" s="1"/>
  <c r="L3046" i="6"/>
  <c r="L3047" i="6"/>
  <c r="L3048" i="6"/>
  <c r="L3049" i="6"/>
  <c r="L3050" i="6"/>
  <c r="L3051" i="6"/>
  <c r="J3051" i="6" s="1"/>
  <c r="L3052" i="6"/>
  <c r="J3052" i="6" s="1"/>
  <c r="L3053" i="6"/>
  <c r="J3053" i="6" s="1"/>
  <c r="L3054" i="6"/>
  <c r="J3054" i="6" s="1"/>
  <c r="L3055" i="6"/>
  <c r="J3055" i="6" s="1"/>
  <c r="L3056" i="6"/>
  <c r="L3057" i="6"/>
  <c r="L3058" i="6"/>
  <c r="J3058" i="6" s="1"/>
  <c r="L3059" i="6"/>
  <c r="L3060" i="6"/>
  <c r="L3061" i="6"/>
  <c r="J3061" i="6" s="1"/>
  <c r="L3062" i="6"/>
  <c r="L3063" i="6"/>
  <c r="L3064" i="6"/>
  <c r="L3065" i="6"/>
  <c r="L3066" i="6"/>
  <c r="L3067" i="6"/>
  <c r="J3067" i="6" s="1"/>
  <c r="L3068" i="6"/>
  <c r="J3068" i="6" s="1"/>
  <c r="L3069" i="6"/>
  <c r="J3069" i="6" s="1"/>
  <c r="L3070" i="6"/>
  <c r="J3070" i="6" s="1"/>
  <c r="L3071" i="6"/>
  <c r="J3071" i="6" s="1"/>
  <c r="L3072" i="6"/>
  <c r="L3073" i="6"/>
  <c r="L3074" i="6"/>
  <c r="J3074" i="6" s="1"/>
  <c r="L3075" i="6"/>
  <c r="L3076" i="6"/>
  <c r="L3077" i="6"/>
  <c r="J3077" i="6" s="1"/>
  <c r="L3078" i="6"/>
  <c r="L3079" i="6"/>
  <c r="L3080" i="6"/>
  <c r="L3081" i="6"/>
  <c r="L3082" i="6"/>
  <c r="L3083" i="6"/>
  <c r="J3083" i="6" s="1"/>
  <c r="L3084" i="6"/>
  <c r="J3084" i="6" s="1"/>
  <c r="L3085" i="6"/>
  <c r="J3085" i="6" s="1"/>
  <c r="L3086" i="6"/>
  <c r="J3086" i="6" s="1"/>
  <c r="L3087" i="6"/>
  <c r="J3087" i="6" s="1"/>
  <c r="L3088" i="6"/>
  <c r="L3089" i="6"/>
  <c r="L3090" i="6"/>
  <c r="J3090" i="6" s="1"/>
  <c r="L3091" i="6"/>
  <c r="L3092" i="6"/>
  <c r="L3093" i="6"/>
  <c r="J3093" i="6" s="1"/>
  <c r="L3094" i="6"/>
  <c r="L3095" i="6"/>
  <c r="L3096" i="6"/>
  <c r="L3097" i="6"/>
  <c r="L3098" i="6"/>
  <c r="L3099" i="6"/>
  <c r="J3099" i="6" s="1"/>
  <c r="L3100" i="6"/>
  <c r="J3100" i="6" s="1"/>
  <c r="L3101" i="6"/>
  <c r="J3101" i="6" s="1"/>
  <c r="L3102" i="6"/>
  <c r="J3102" i="6" s="1"/>
  <c r="L3103" i="6"/>
  <c r="J3103" i="6" s="1"/>
  <c r="L3104" i="6"/>
  <c r="L3105" i="6"/>
  <c r="L3106" i="6"/>
  <c r="J3106" i="6" s="1"/>
  <c r="L3107" i="6"/>
  <c r="L3108" i="6"/>
  <c r="L3109" i="6"/>
  <c r="J3109" i="6" s="1"/>
  <c r="L3110" i="6"/>
  <c r="L3111" i="6"/>
  <c r="L3112" i="6"/>
  <c r="L3113" i="6"/>
  <c r="L3114" i="6"/>
  <c r="L3115" i="6"/>
  <c r="J3115" i="6" s="1"/>
  <c r="L3116" i="6"/>
  <c r="J3116" i="6" s="1"/>
  <c r="L3117" i="6"/>
  <c r="J3117" i="6" s="1"/>
  <c r="L3118" i="6"/>
  <c r="J3118" i="6" s="1"/>
  <c r="L3119" i="6"/>
  <c r="J3119" i="6" s="1"/>
  <c r="L3120" i="6"/>
  <c r="L3121" i="6"/>
  <c r="L3122" i="6"/>
  <c r="J3122" i="6" s="1"/>
  <c r="L3123" i="6"/>
  <c r="L3124" i="6"/>
  <c r="L3125" i="6"/>
  <c r="J3125" i="6" s="1"/>
  <c r="L3126" i="6"/>
  <c r="L3127" i="6"/>
  <c r="L3128" i="6"/>
  <c r="L3129" i="6"/>
  <c r="L3130" i="6"/>
  <c r="L3131" i="6"/>
  <c r="J3131" i="6" s="1"/>
  <c r="L3132" i="6"/>
  <c r="J3132" i="6" s="1"/>
  <c r="L3133" i="6"/>
  <c r="J3133" i="6" s="1"/>
  <c r="L3134" i="6"/>
  <c r="J3134" i="6" s="1"/>
  <c r="L3135" i="6"/>
  <c r="J3135" i="6" s="1"/>
  <c r="L3136" i="6"/>
  <c r="L3137" i="6"/>
  <c r="L3138" i="6"/>
  <c r="J3138" i="6" s="1"/>
  <c r="L3139" i="6"/>
  <c r="L3140" i="6"/>
  <c r="L3141" i="6"/>
  <c r="J3141" i="6" s="1"/>
  <c r="L3142" i="6"/>
  <c r="L3143" i="6"/>
  <c r="L3144" i="6"/>
  <c r="L3145" i="6"/>
  <c r="L3146" i="6"/>
  <c r="L3147" i="6"/>
  <c r="J3147" i="6" s="1"/>
  <c r="L3148" i="6"/>
  <c r="J3148" i="6" s="1"/>
  <c r="L3149" i="6"/>
  <c r="J3149" i="6" s="1"/>
  <c r="L3150" i="6"/>
  <c r="J3150" i="6" s="1"/>
  <c r="L3151" i="6"/>
  <c r="J3151" i="6" s="1"/>
  <c r="L3152" i="6"/>
  <c r="L3153" i="6"/>
  <c r="L3154" i="6"/>
  <c r="J3154" i="6" s="1"/>
  <c r="L3155" i="6"/>
  <c r="L3156" i="6"/>
  <c r="L3157" i="6"/>
  <c r="J3157" i="6" s="1"/>
  <c r="L3158" i="6"/>
  <c r="L3159" i="6"/>
  <c r="L3160" i="6"/>
  <c r="L3161" i="6"/>
  <c r="L3162" i="6"/>
  <c r="L3163" i="6"/>
  <c r="J3163" i="6" s="1"/>
  <c r="L3164" i="6"/>
  <c r="J3164" i="6" s="1"/>
  <c r="L3165" i="6"/>
  <c r="J3165" i="6" s="1"/>
  <c r="L3166" i="6"/>
  <c r="J3166" i="6" s="1"/>
  <c r="L3167" i="6"/>
  <c r="J3167" i="6" s="1"/>
  <c r="L3168" i="6"/>
  <c r="L3169" i="6"/>
  <c r="L3170" i="6"/>
  <c r="J3170" i="6" s="1"/>
  <c r="L3171" i="6"/>
  <c r="L3172" i="6"/>
  <c r="L3173" i="6"/>
  <c r="J3173" i="6" s="1"/>
  <c r="L3174" i="6"/>
  <c r="L3175" i="6"/>
  <c r="L3176" i="6"/>
  <c r="L3177" i="6"/>
  <c r="L3178" i="6"/>
  <c r="L3179" i="6"/>
  <c r="J3179" i="6" s="1"/>
  <c r="L3180" i="6"/>
  <c r="J3180" i="6" s="1"/>
  <c r="L3181" i="6"/>
  <c r="J3181" i="6" s="1"/>
  <c r="L3182" i="6"/>
  <c r="J3182" i="6" s="1"/>
  <c r="L3183" i="6"/>
  <c r="J3183" i="6" s="1"/>
  <c r="L3184" i="6"/>
  <c r="L3185" i="6"/>
  <c r="L3186" i="6"/>
  <c r="J3186" i="6" s="1"/>
  <c r="L3187" i="6"/>
  <c r="L3188" i="6"/>
  <c r="L3189" i="6"/>
  <c r="J3189" i="6" s="1"/>
  <c r="L3190" i="6"/>
  <c r="L3191" i="6"/>
  <c r="L3192" i="6"/>
  <c r="L3193" i="6"/>
  <c r="L3194" i="6"/>
  <c r="L3195" i="6"/>
  <c r="J3195" i="6" s="1"/>
  <c r="L3196" i="6"/>
  <c r="J3196" i="6" s="1"/>
  <c r="L3197" i="6"/>
  <c r="J3197" i="6" s="1"/>
  <c r="L3198" i="6"/>
  <c r="J3198" i="6" s="1"/>
  <c r="L3199" i="6"/>
  <c r="J3199" i="6" s="1"/>
  <c r="L3200" i="6"/>
  <c r="L3201" i="6"/>
  <c r="L3202" i="6"/>
  <c r="J3202" i="6" s="1"/>
  <c r="L3203" i="6"/>
  <c r="L3204" i="6"/>
  <c r="L3205" i="6"/>
  <c r="J3205" i="6" s="1"/>
  <c r="L3206" i="6"/>
  <c r="L3207" i="6"/>
  <c r="L3208" i="6"/>
  <c r="L3209" i="6"/>
  <c r="L3210" i="6"/>
  <c r="L3211" i="6"/>
  <c r="J3211" i="6" s="1"/>
  <c r="L3212" i="6"/>
  <c r="J3212" i="6" s="1"/>
  <c r="L3213" i="6"/>
  <c r="J3213" i="6" s="1"/>
  <c r="L3214" i="6"/>
  <c r="J3214" i="6" s="1"/>
  <c r="L3215" i="6"/>
  <c r="J3215" i="6" s="1"/>
  <c r="L3216" i="6"/>
  <c r="L3217" i="6"/>
  <c r="L3218" i="6"/>
  <c r="J3218" i="6" s="1"/>
  <c r="L3219" i="6"/>
  <c r="L3220" i="6"/>
  <c r="L3221" i="6"/>
  <c r="J3221" i="6" s="1"/>
  <c r="L3222" i="6"/>
  <c r="L3223" i="6"/>
  <c r="L3224" i="6"/>
  <c r="L3225" i="6"/>
  <c r="L3226" i="6"/>
  <c r="L3227" i="6"/>
  <c r="J3227" i="6" s="1"/>
  <c r="L3228" i="6"/>
  <c r="J3228" i="6" s="1"/>
  <c r="L3229" i="6"/>
  <c r="J3229" i="6" s="1"/>
  <c r="L3230" i="6"/>
  <c r="J3230" i="6" s="1"/>
  <c r="L3231" i="6"/>
  <c r="J3231" i="6" s="1"/>
  <c r="L3232" i="6"/>
  <c r="L3233" i="6"/>
  <c r="L3234" i="6"/>
  <c r="J3234" i="6" s="1"/>
  <c r="L3235" i="6"/>
  <c r="L3236" i="6"/>
  <c r="L3237" i="6"/>
  <c r="J3237" i="6" s="1"/>
  <c r="L3238" i="6"/>
  <c r="L3239" i="6"/>
  <c r="L3240" i="6"/>
  <c r="L3241" i="6"/>
  <c r="L3242" i="6"/>
  <c r="L3243" i="6"/>
  <c r="J3243" i="6" s="1"/>
  <c r="L3244" i="6"/>
  <c r="J3244" i="6" s="1"/>
  <c r="L3245" i="6"/>
  <c r="J3245" i="6" s="1"/>
  <c r="L3246" i="6"/>
  <c r="J3246" i="6" s="1"/>
  <c r="L3247" i="6"/>
  <c r="J3247" i="6" s="1"/>
  <c r="L3248" i="6"/>
  <c r="L3249" i="6"/>
  <c r="L3250" i="6"/>
  <c r="J3250" i="6" s="1"/>
  <c r="L3251" i="6"/>
  <c r="L3252" i="6"/>
  <c r="L3253" i="6"/>
  <c r="J3253" i="6" s="1"/>
  <c r="L3254" i="6"/>
  <c r="L3255" i="6"/>
  <c r="L3256" i="6"/>
  <c r="L3257" i="6"/>
  <c r="L3258" i="6"/>
  <c r="L3259" i="6"/>
  <c r="J3259" i="6" s="1"/>
  <c r="L3260" i="6"/>
  <c r="J3260" i="6" s="1"/>
  <c r="L3261" i="6"/>
  <c r="J3261" i="6" s="1"/>
  <c r="L3262" i="6"/>
  <c r="J3262" i="6" s="1"/>
  <c r="L3263" i="6"/>
  <c r="J3263" i="6" s="1"/>
  <c r="L3264" i="6"/>
  <c r="L3265" i="6"/>
  <c r="L3266" i="6"/>
  <c r="J3266" i="6" s="1"/>
  <c r="L3267" i="6"/>
  <c r="L3268" i="6"/>
  <c r="L3269" i="6"/>
  <c r="J3269" i="6" s="1"/>
  <c r="L3270" i="6"/>
  <c r="L3271" i="6"/>
  <c r="L3272" i="6"/>
  <c r="L3273" i="6"/>
  <c r="L3274" i="6"/>
  <c r="L3275" i="6"/>
  <c r="J3275" i="6" s="1"/>
  <c r="L3276" i="6"/>
  <c r="J3276" i="6" s="1"/>
  <c r="L3277" i="6"/>
  <c r="J3277" i="6" s="1"/>
  <c r="L3278" i="6"/>
  <c r="J3278" i="6" s="1"/>
  <c r="L3279" i="6"/>
  <c r="J3279" i="6" s="1"/>
  <c r="L3280" i="6"/>
  <c r="L3281" i="6"/>
  <c r="L3282" i="6"/>
  <c r="J3282" i="6" s="1"/>
  <c r="L3283" i="6"/>
  <c r="L3284" i="6"/>
  <c r="L3285" i="6"/>
  <c r="J3285" i="6" s="1"/>
  <c r="L3286" i="6"/>
  <c r="L3287" i="6"/>
  <c r="L3288" i="6"/>
  <c r="L3289" i="6"/>
  <c r="L3290" i="6"/>
  <c r="L3291" i="6"/>
  <c r="J3291" i="6" s="1"/>
  <c r="L3292" i="6"/>
  <c r="J3292" i="6" s="1"/>
  <c r="L3293" i="6"/>
  <c r="J3293" i="6" s="1"/>
  <c r="L3294" i="6"/>
  <c r="J3294" i="6" s="1"/>
  <c r="L3295" i="6"/>
  <c r="J3295" i="6" s="1"/>
  <c r="L3296" i="6"/>
  <c r="L3297" i="6"/>
  <c r="L3298" i="6"/>
  <c r="J3298" i="6" s="1"/>
  <c r="L3299" i="6"/>
  <c r="L3300" i="6"/>
  <c r="L3301" i="6"/>
  <c r="J3301" i="6" s="1"/>
  <c r="L3302" i="6"/>
  <c r="L3303" i="6"/>
  <c r="L3304" i="6"/>
  <c r="L3305" i="6"/>
  <c r="L3306" i="6"/>
  <c r="L3307" i="6"/>
  <c r="J3307" i="6" s="1"/>
  <c r="L3308" i="6"/>
  <c r="J3308" i="6" s="1"/>
  <c r="L3309" i="6"/>
  <c r="J3309" i="6" s="1"/>
  <c r="L3310" i="6"/>
  <c r="J3310" i="6" s="1"/>
  <c r="L3311" i="6"/>
  <c r="J3311" i="6" s="1"/>
  <c r="L3312" i="6"/>
  <c r="L3313" i="6"/>
  <c r="L3314" i="6"/>
  <c r="J3314" i="6" s="1"/>
  <c r="L3315" i="6"/>
  <c r="L3316" i="6"/>
  <c r="L3317" i="6"/>
  <c r="J3317" i="6" s="1"/>
  <c r="L3318" i="6"/>
  <c r="L3319" i="6"/>
  <c r="L3320" i="6"/>
  <c r="L3321" i="6"/>
  <c r="L3322" i="6"/>
  <c r="L3323" i="6"/>
  <c r="J3323" i="6" s="1"/>
  <c r="L3324" i="6"/>
  <c r="J3324" i="6" s="1"/>
  <c r="L3325" i="6"/>
  <c r="J3325" i="6" s="1"/>
  <c r="L3326" i="6"/>
  <c r="J3326" i="6" s="1"/>
  <c r="L3327" i="6"/>
  <c r="J3327" i="6" s="1"/>
  <c r="L3328" i="6"/>
  <c r="L3329" i="6"/>
  <c r="L3330" i="6"/>
  <c r="J3330" i="6" s="1"/>
  <c r="L3331" i="6"/>
  <c r="L3332" i="6"/>
  <c r="L3333" i="6"/>
  <c r="J3333" i="6" s="1"/>
  <c r="L3334" i="6"/>
  <c r="L3335" i="6"/>
  <c r="L3336" i="6"/>
  <c r="L3337" i="6"/>
  <c r="L3338" i="6"/>
  <c r="L3339" i="6"/>
  <c r="J3339" i="6" s="1"/>
  <c r="L3340" i="6"/>
  <c r="J3340" i="6" s="1"/>
  <c r="L3341" i="6"/>
  <c r="J3341" i="6" s="1"/>
  <c r="L3342" i="6"/>
  <c r="J3342" i="6" s="1"/>
  <c r="L3343" i="6"/>
  <c r="J3343" i="6" s="1"/>
  <c r="L3344" i="6"/>
  <c r="L3345" i="6"/>
  <c r="L3346" i="6"/>
  <c r="J3346" i="6" s="1"/>
  <c r="L3347" i="6"/>
  <c r="L3348" i="6"/>
  <c r="L3349" i="6"/>
  <c r="J3349" i="6" s="1"/>
  <c r="L3350" i="6"/>
  <c r="L3351" i="6"/>
  <c r="L3352" i="6"/>
  <c r="L3353" i="6"/>
  <c r="L3354" i="6"/>
  <c r="L3355" i="6"/>
  <c r="J3355" i="6" s="1"/>
  <c r="L3356" i="6"/>
  <c r="J3356" i="6" s="1"/>
  <c r="L3357" i="6"/>
  <c r="J3357" i="6" s="1"/>
  <c r="L3358" i="6"/>
  <c r="J3358" i="6" s="1"/>
  <c r="L3359" i="6"/>
  <c r="J3359" i="6" s="1"/>
  <c r="L3360" i="6"/>
  <c r="L3361" i="6"/>
  <c r="L3362" i="6"/>
  <c r="J3362" i="6" s="1"/>
  <c r="L3363" i="6"/>
  <c r="L3364" i="6"/>
  <c r="L3365" i="6"/>
  <c r="J3365" i="6" s="1"/>
  <c r="L3366" i="6"/>
  <c r="L3367" i="6"/>
  <c r="L3368" i="6"/>
  <c r="L3369" i="6"/>
  <c r="L3370" i="6"/>
  <c r="L3371" i="6"/>
  <c r="J3371" i="6" s="1"/>
  <c r="L3372" i="6"/>
  <c r="J3372" i="6" s="1"/>
  <c r="L3373" i="6"/>
  <c r="J3373" i="6" s="1"/>
  <c r="L3374" i="6"/>
  <c r="J3374" i="6" s="1"/>
  <c r="L3375" i="6"/>
  <c r="J3375" i="6" s="1"/>
  <c r="L3376" i="6"/>
  <c r="L3377" i="6"/>
  <c r="L3378" i="6"/>
  <c r="J3378" i="6" s="1"/>
  <c r="L3379" i="6"/>
  <c r="L3380" i="6"/>
  <c r="L3381" i="6"/>
  <c r="J3381" i="6" s="1"/>
  <c r="L3382" i="6"/>
  <c r="L3383" i="6"/>
  <c r="L3384" i="6"/>
  <c r="L3385" i="6"/>
  <c r="L3386" i="6"/>
  <c r="L3387" i="6"/>
  <c r="J3387" i="6" s="1"/>
  <c r="L3388" i="6"/>
  <c r="J3388" i="6" s="1"/>
  <c r="L3389" i="6"/>
  <c r="J3389" i="6" s="1"/>
  <c r="L3390" i="6"/>
  <c r="J3390" i="6" s="1"/>
  <c r="L3391" i="6"/>
  <c r="J3391" i="6" s="1"/>
  <c r="L3392" i="6"/>
  <c r="L3393" i="6"/>
  <c r="L3394" i="6"/>
  <c r="J3394" i="6" s="1"/>
  <c r="L3395" i="6"/>
  <c r="L3396" i="6"/>
  <c r="L3397" i="6"/>
  <c r="J3397" i="6" s="1"/>
  <c r="L3398" i="6"/>
  <c r="L3399" i="6"/>
  <c r="L3400" i="6"/>
  <c r="L3401" i="6"/>
  <c r="L3402" i="6"/>
  <c r="L3403" i="6"/>
  <c r="J3403" i="6" s="1"/>
  <c r="L3404" i="6"/>
  <c r="J3404" i="6" s="1"/>
  <c r="L3405" i="6"/>
  <c r="J3405" i="6" s="1"/>
  <c r="L3406" i="6"/>
  <c r="J3406" i="6" s="1"/>
  <c r="L3407" i="6"/>
  <c r="J3407" i="6" s="1"/>
  <c r="L3408" i="6"/>
  <c r="L3409" i="6"/>
  <c r="L3410" i="6"/>
  <c r="J3410" i="6" s="1"/>
  <c r="L3411" i="6"/>
  <c r="L3412" i="6"/>
  <c r="L3413" i="6"/>
  <c r="J3413" i="6" s="1"/>
  <c r="L3414" i="6"/>
  <c r="L3415" i="6"/>
  <c r="L3416" i="6"/>
  <c r="L3417" i="6"/>
  <c r="L3418" i="6"/>
  <c r="L3419" i="6"/>
  <c r="J3419" i="6" s="1"/>
  <c r="L3420" i="6"/>
  <c r="J3420" i="6" s="1"/>
  <c r="L3421" i="6"/>
  <c r="J3421" i="6" s="1"/>
  <c r="L3422" i="6"/>
  <c r="J3422" i="6" s="1"/>
  <c r="L3423" i="6"/>
  <c r="J3423" i="6" s="1"/>
  <c r="L3424" i="6"/>
  <c r="L3425" i="6"/>
  <c r="L3426" i="6"/>
  <c r="J3426" i="6" s="1"/>
  <c r="L3427" i="6"/>
  <c r="L3428" i="6"/>
  <c r="L3429" i="6"/>
  <c r="J3429" i="6" s="1"/>
  <c r="L3430" i="6"/>
  <c r="L3431" i="6"/>
  <c r="L3432" i="6"/>
  <c r="L3433" i="6"/>
  <c r="L3434" i="6"/>
  <c r="L3435" i="6"/>
  <c r="J3435" i="6" s="1"/>
  <c r="L3436" i="6"/>
  <c r="J3436" i="6" s="1"/>
  <c r="L3437" i="6"/>
  <c r="J3437" i="6" s="1"/>
  <c r="L3438" i="6"/>
  <c r="J3438" i="6" s="1"/>
  <c r="L3439" i="6"/>
  <c r="J3439" i="6" s="1"/>
  <c r="L3440" i="6"/>
  <c r="L3441" i="6"/>
  <c r="L3442" i="6"/>
  <c r="J3442" i="6" s="1"/>
  <c r="L3443" i="6"/>
  <c r="L3444" i="6"/>
  <c r="L3445" i="6"/>
  <c r="J3445" i="6" s="1"/>
  <c r="L3446" i="6"/>
  <c r="L3447" i="6"/>
  <c r="L3448" i="6"/>
  <c r="L3449" i="6"/>
  <c r="L3450" i="6"/>
  <c r="L3451" i="6"/>
  <c r="J3451" i="6" s="1"/>
  <c r="L3452" i="6"/>
  <c r="J3452" i="6" s="1"/>
  <c r="L3453" i="6"/>
  <c r="J3453" i="6" s="1"/>
  <c r="L3454" i="6"/>
  <c r="J3454" i="6" s="1"/>
  <c r="L3455" i="6"/>
  <c r="J3455" i="6" s="1"/>
  <c r="L3456" i="6"/>
  <c r="L3457" i="6"/>
  <c r="L3458" i="6"/>
  <c r="J3458" i="6" s="1"/>
  <c r="L3459" i="6"/>
  <c r="L3460" i="6"/>
  <c r="L3461" i="6"/>
  <c r="J3461" i="6" s="1"/>
  <c r="L3462" i="6"/>
  <c r="L3463" i="6"/>
  <c r="L3464" i="6"/>
  <c r="L3465" i="6"/>
  <c r="L3466" i="6"/>
  <c r="L3467" i="6"/>
  <c r="J3467" i="6" s="1"/>
  <c r="L3468" i="6"/>
  <c r="J3468" i="6" s="1"/>
  <c r="L3469" i="6"/>
  <c r="J3469" i="6" s="1"/>
  <c r="L3470" i="6"/>
  <c r="J3470" i="6" s="1"/>
  <c r="L3471" i="6"/>
  <c r="J3471" i="6" s="1"/>
  <c r="L3472" i="6"/>
  <c r="L3473" i="6"/>
  <c r="L3474" i="6"/>
  <c r="J3474" i="6" s="1"/>
  <c r="L3475" i="6"/>
  <c r="L3476" i="6"/>
  <c r="L3477" i="6"/>
  <c r="J3477" i="6" s="1"/>
  <c r="L3478" i="6"/>
  <c r="L3479" i="6"/>
  <c r="L3480" i="6"/>
  <c r="L3481" i="6"/>
  <c r="L3482" i="6"/>
  <c r="L3483" i="6"/>
  <c r="J3483" i="6" s="1"/>
  <c r="L3484" i="6"/>
  <c r="J3484" i="6" s="1"/>
  <c r="L3485" i="6"/>
  <c r="J3485" i="6" s="1"/>
  <c r="L3486" i="6"/>
  <c r="J3486" i="6" s="1"/>
  <c r="L3487" i="6"/>
  <c r="J3487" i="6" s="1"/>
  <c r="L3488" i="6"/>
  <c r="L3489" i="6"/>
  <c r="L3490" i="6"/>
  <c r="J3490" i="6" s="1"/>
  <c r="L3491" i="6"/>
  <c r="L3492" i="6"/>
  <c r="L3493" i="6"/>
  <c r="J3493" i="6" s="1"/>
  <c r="L3494" i="6"/>
  <c r="L3495" i="6"/>
  <c r="L3496" i="6"/>
  <c r="L3497" i="6"/>
  <c r="L3498" i="6"/>
  <c r="L3499" i="6"/>
  <c r="J3499" i="6" s="1"/>
  <c r="L3500" i="6"/>
  <c r="J3500" i="6" s="1"/>
  <c r="L3501" i="6"/>
  <c r="J3501" i="6" s="1"/>
  <c r="L3502" i="6"/>
  <c r="J3502" i="6" s="1"/>
  <c r="L3503" i="6"/>
  <c r="J3503" i="6" s="1"/>
  <c r="L3504" i="6"/>
  <c r="L3505" i="6"/>
  <c r="L3506" i="6"/>
  <c r="J3506" i="6" s="1"/>
  <c r="L3507" i="6"/>
  <c r="L3508" i="6"/>
  <c r="L3509" i="6"/>
  <c r="J3509" i="6" s="1"/>
  <c r="L3510" i="6"/>
  <c r="L3511" i="6"/>
  <c r="L3512" i="6"/>
  <c r="L3513" i="6"/>
  <c r="L3514" i="6"/>
  <c r="L3515" i="6"/>
  <c r="J3515" i="6" s="1"/>
  <c r="L3516" i="6"/>
  <c r="J3516" i="6" s="1"/>
  <c r="L3517" i="6"/>
  <c r="J3517" i="6" s="1"/>
  <c r="L3518" i="6"/>
  <c r="J3518" i="6" s="1"/>
  <c r="L3519" i="6"/>
  <c r="J3519" i="6" s="1"/>
  <c r="L3520" i="6"/>
  <c r="L3521" i="6"/>
  <c r="L3522" i="6"/>
  <c r="J3522" i="6" s="1"/>
  <c r="L3523" i="6"/>
  <c r="L3524" i="6"/>
  <c r="L3525" i="6"/>
  <c r="J3525" i="6" s="1"/>
  <c r="L3526" i="6"/>
  <c r="L3527" i="6"/>
  <c r="L3528" i="6"/>
  <c r="L3529" i="6"/>
  <c r="L3530" i="6"/>
  <c r="L3531" i="6"/>
  <c r="J3531" i="6" s="1"/>
  <c r="L3532" i="6"/>
  <c r="J3532" i="6" s="1"/>
  <c r="L3533" i="6"/>
  <c r="J3533" i="6" s="1"/>
  <c r="L3534" i="6"/>
  <c r="J3534" i="6" s="1"/>
  <c r="L3535" i="6"/>
  <c r="J3535" i="6" s="1"/>
  <c r="L3536" i="6"/>
  <c r="L3537" i="6"/>
  <c r="L3538" i="6"/>
  <c r="J3538" i="6" s="1"/>
  <c r="L3539" i="6"/>
  <c r="L3540" i="6"/>
  <c r="L3541" i="6"/>
  <c r="J3541" i="6" s="1"/>
  <c r="L3542" i="6"/>
  <c r="L3543" i="6"/>
  <c r="L3544" i="6"/>
  <c r="L3545" i="6"/>
  <c r="L3546" i="6"/>
  <c r="L3547" i="6"/>
  <c r="J3547" i="6" s="1"/>
  <c r="L3548" i="6"/>
  <c r="J3548" i="6" s="1"/>
  <c r="L3549" i="6"/>
  <c r="J3549" i="6" s="1"/>
  <c r="L3550" i="6"/>
  <c r="J3550" i="6" s="1"/>
  <c r="L3551" i="6"/>
  <c r="J3551" i="6" s="1"/>
  <c r="L3552" i="6"/>
  <c r="L3553" i="6"/>
  <c r="L3554" i="6"/>
  <c r="J3554" i="6" s="1"/>
  <c r="L3555" i="6"/>
  <c r="L3556" i="6"/>
  <c r="L3557" i="6"/>
  <c r="J3557" i="6" s="1"/>
  <c r="L3558" i="6"/>
  <c r="L3559" i="6"/>
  <c r="L3560" i="6"/>
  <c r="L3561" i="6"/>
  <c r="L3562" i="6"/>
  <c r="L3563" i="6"/>
  <c r="J3563" i="6" s="1"/>
  <c r="L3564" i="6"/>
  <c r="J3564" i="6" s="1"/>
  <c r="L3565" i="6"/>
  <c r="J3565" i="6" s="1"/>
  <c r="L3566" i="6"/>
  <c r="J3566" i="6" s="1"/>
  <c r="L3567" i="6"/>
  <c r="J3567" i="6" s="1"/>
  <c r="L3568" i="6"/>
  <c r="L3569" i="6"/>
  <c r="L3570" i="6"/>
  <c r="J3570" i="6" s="1"/>
  <c r="L3571" i="6"/>
  <c r="L3572" i="6"/>
  <c r="L3573" i="6"/>
  <c r="J3573" i="6" s="1"/>
  <c r="L3574" i="6"/>
  <c r="L3575" i="6"/>
  <c r="L3576" i="6"/>
  <c r="L3577" i="6"/>
  <c r="L3578" i="6"/>
  <c r="L3579" i="6"/>
  <c r="J3579" i="6" s="1"/>
  <c r="L3580" i="6"/>
  <c r="J3580" i="6" s="1"/>
  <c r="L3581" i="6"/>
  <c r="J3581" i="6" s="1"/>
  <c r="L3582" i="6"/>
  <c r="J3582" i="6" s="1"/>
  <c r="L3583" i="6"/>
  <c r="J3583" i="6" s="1"/>
  <c r="L3584" i="6"/>
  <c r="L3585" i="6"/>
  <c r="L3586" i="6"/>
  <c r="J3586" i="6" s="1"/>
  <c r="L3587" i="6"/>
  <c r="L3588" i="6"/>
  <c r="L3589" i="6"/>
  <c r="J3589" i="6" s="1"/>
  <c r="L3590" i="6"/>
  <c r="L3591" i="6"/>
  <c r="L3592" i="6"/>
  <c r="L3593" i="6"/>
  <c r="L3594" i="6"/>
  <c r="L3595" i="6"/>
  <c r="J3595" i="6" s="1"/>
  <c r="L3596" i="6"/>
  <c r="J3596" i="6" s="1"/>
  <c r="L3597" i="6"/>
  <c r="J3597" i="6" s="1"/>
  <c r="L3598" i="6"/>
  <c r="J3598" i="6" s="1"/>
  <c r="L3599" i="6"/>
  <c r="J3599" i="6" s="1"/>
  <c r="L3600" i="6"/>
  <c r="L3601" i="6"/>
  <c r="L3602" i="6"/>
  <c r="J3602" i="6" s="1"/>
  <c r="L3603" i="6"/>
  <c r="L3604" i="6"/>
  <c r="L3605" i="6"/>
  <c r="J3605" i="6" s="1"/>
  <c r="L3606" i="6"/>
  <c r="L3607" i="6"/>
  <c r="L3608" i="6"/>
  <c r="L3609" i="6"/>
  <c r="L3610" i="6"/>
  <c r="L3611" i="6"/>
  <c r="J3611" i="6" s="1"/>
  <c r="L3612" i="6"/>
  <c r="J3612" i="6" s="1"/>
  <c r="L3613" i="6"/>
  <c r="J3613" i="6" s="1"/>
  <c r="L3614" i="6"/>
  <c r="J3614" i="6" s="1"/>
  <c r="L3615" i="6"/>
  <c r="J3615" i="6" s="1"/>
  <c r="L3616" i="6"/>
  <c r="L3617" i="6"/>
  <c r="L3618" i="6"/>
  <c r="J3618" i="6" s="1"/>
  <c r="L3619" i="6"/>
  <c r="L3620" i="6"/>
  <c r="L3621" i="6"/>
  <c r="J3621" i="6" s="1"/>
  <c r="L3622" i="6"/>
  <c r="L3623" i="6"/>
  <c r="L3624" i="6"/>
  <c r="L3625" i="6"/>
  <c r="L3626" i="6"/>
  <c r="L3627" i="6"/>
  <c r="J3627" i="6" s="1"/>
  <c r="L3628" i="6"/>
  <c r="J3628" i="6" s="1"/>
  <c r="L3629" i="6"/>
  <c r="J3629" i="6" s="1"/>
  <c r="L3630" i="6"/>
  <c r="J3630" i="6" s="1"/>
  <c r="L3631" i="6"/>
  <c r="J3631" i="6" s="1"/>
  <c r="L3632" i="6"/>
  <c r="L3633" i="6"/>
  <c r="L3634" i="6"/>
  <c r="J3634" i="6" s="1"/>
  <c r="L3635" i="6"/>
  <c r="L3636" i="6"/>
  <c r="L3637" i="6"/>
  <c r="J3637" i="6" s="1"/>
  <c r="L3638" i="6"/>
  <c r="L3639" i="6"/>
  <c r="L3640" i="6"/>
  <c r="L3641" i="6"/>
  <c r="L3642" i="6"/>
  <c r="L3643" i="6"/>
  <c r="J3643" i="6" s="1"/>
  <c r="L3644" i="6"/>
  <c r="J3644" i="6" s="1"/>
  <c r="L3645" i="6"/>
  <c r="J3645" i="6" s="1"/>
  <c r="L3646" i="6"/>
  <c r="J3646" i="6" s="1"/>
  <c r="L3647" i="6"/>
  <c r="J3647" i="6" s="1"/>
  <c r="L3648" i="6"/>
  <c r="L3649" i="6"/>
  <c r="L3650" i="6"/>
  <c r="J3650" i="6" s="1"/>
  <c r="L3651" i="6"/>
  <c r="L3652" i="6"/>
  <c r="L3653" i="6"/>
  <c r="J3653" i="6" s="1"/>
  <c r="L3654" i="6"/>
  <c r="L3655" i="6"/>
  <c r="L3656" i="6"/>
  <c r="L3657" i="6"/>
  <c r="L3658" i="6"/>
  <c r="L3659" i="6"/>
  <c r="J3659" i="6" s="1"/>
  <c r="L3660" i="6"/>
  <c r="J3660" i="6" s="1"/>
  <c r="L3661" i="6"/>
  <c r="J3661" i="6" s="1"/>
  <c r="L3662" i="6"/>
  <c r="J3662" i="6" s="1"/>
  <c r="L3663" i="6"/>
  <c r="J3663" i="6" s="1"/>
  <c r="L3664" i="6"/>
  <c r="L3665" i="6"/>
  <c r="L3666" i="6"/>
  <c r="J3666" i="6" s="1"/>
  <c r="L3667" i="6"/>
  <c r="L3668" i="6"/>
  <c r="L3669" i="6"/>
  <c r="J3669" i="6" s="1"/>
  <c r="L3670" i="6"/>
  <c r="L3671" i="6"/>
  <c r="L3672" i="6"/>
  <c r="L3673" i="6"/>
  <c r="L3674" i="6"/>
  <c r="L3675" i="6"/>
  <c r="J3675" i="6" s="1"/>
  <c r="L3676" i="6"/>
  <c r="J3676" i="6" s="1"/>
  <c r="L3677" i="6"/>
  <c r="J3677" i="6" s="1"/>
  <c r="L3678" i="6"/>
  <c r="J3678" i="6" s="1"/>
  <c r="L3679" i="6"/>
  <c r="J3679" i="6" s="1"/>
  <c r="L3680" i="6"/>
  <c r="L3681" i="6"/>
  <c r="L3682" i="6"/>
  <c r="J3682" i="6" s="1"/>
  <c r="L3683" i="6"/>
  <c r="L3684" i="6"/>
  <c r="L3685" i="6"/>
  <c r="J3685" i="6" s="1"/>
  <c r="L3686" i="6"/>
  <c r="L3687" i="6"/>
  <c r="L3688" i="6"/>
  <c r="L3689" i="6"/>
  <c r="L3690" i="6"/>
  <c r="L3691" i="6"/>
  <c r="J3691" i="6" s="1"/>
  <c r="L3692" i="6"/>
  <c r="J3692" i="6" s="1"/>
  <c r="L3693" i="6"/>
  <c r="J3693" i="6" s="1"/>
  <c r="L3694" i="6"/>
  <c r="J3694" i="6" s="1"/>
  <c r="L3695" i="6"/>
  <c r="J3695" i="6" s="1"/>
  <c r="L3696" i="6"/>
  <c r="L3697" i="6"/>
  <c r="L3698" i="6"/>
  <c r="J3698" i="6" s="1"/>
  <c r="L3699" i="6"/>
  <c r="L3700" i="6"/>
  <c r="L3701" i="6"/>
  <c r="J3701" i="6" s="1"/>
  <c r="L3702" i="6"/>
  <c r="L3703" i="6"/>
  <c r="L3704" i="6"/>
  <c r="L3705" i="6"/>
  <c r="L3706" i="6"/>
  <c r="L3707" i="6"/>
  <c r="J3707" i="6" s="1"/>
  <c r="L3708" i="6"/>
  <c r="J3708" i="6" s="1"/>
  <c r="L3709" i="6"/>
  <c r="J3709" i="6" s="1"/>
  <c r="L3710" i="6"/>
  <c r="J3710" i="6" s="1"/>
  <c r="L3711" i="6"/>
  <c r="J3711" i="6" s="1"/>
  <c r="L3712" i="6"/>
  <c r="L3713" i="6"/>
  <c r="L3714" i="6"/>
  <c r="J3714" i="6" s="1"/>
  <c r="L3715" i="6"/>
  <c r="L3716" i="6"/>
  <c r="L3717" i="6"/>
  <c r="J3717" i="6" s="1"/>
  <c r="L3718" i="6"/>
  <c r="L3719" i="6"/>
  <c r="L3720" i="6"/>
  <c r="L3721" i="6"/>
  <c r="L3722" i="6"/>
  <c r="L3723" i="6"/>
  <c r="J3723" i="6" s="1"/>
  <c r="L3724" i="6"/>
  <c r="J3724" i="6" s="1"/>
  <c r="L3725" i="6"/>
  <c r="J3725" i="6" s="1"/>
  <c r="L3726" i="6"/>
  <c r="J3726" i="6" s="1"/>
  <c r="L3727" i="6"/>
  <c r="J3727" i="6" s="1"/>
  <c r="L3728" i="6"/>
  <c r="L3729" i="6"/>
  <c r="L3730" i="6"/>
  <c r="J3730" i="6" s="1"/>
  <c r="L3731" i="6"/>
  <c r="L3732" i="6"/>
  <c r="L3733" i="6"/>
  <c r="J3733" i="6" s="1"/>
  <c r="L3734" i="6"/>
  <c r="L3735" i="6"/>
  <c r="L3736" i="6"/>
  <c r="L3737" i="6"/>
  <c r="L3738" i="6"/>
  <c r="L3739" i="6"/>
  <c r="J3739" i="6" s="1"/>
  <c r="L3740" i="6"/>
  <c r="J3740" i="6" s="1"/>
  <c r="L3741" i="6"/>
  <c r="J3741" i="6" s="1"/>
  <c r="L3742" i="6"/>
  <c r="J3742" i="6" s="1"/>
  <c r="L3743" i="6"/>
  <c r="J3743" i="6" s="1"/>
  <c r="L3744" i="6"/>
  <c r="L3745" i="6"/>
  <c r="L3746" i="6"/>
  <c r="J3746" i="6" s="1"/>
  <c r="L3747" i="6"/>
  <c r="L3748" i="6"/>
  <c r="L3749" i="6"/>
  <c r="J3749" i="6" s="1"/>
  <c r="L3750" i="6"/>
  <c r="L3751" i="6"/>
  <c r="L3752" i="6"/>
  <c r="L3753" i="6"/>
  <c r="L3754" i="6"/>
  <c r="L3755" i="6"/>
  <c r="J3755" i="6" s="1"/>
  <c r="L3756" i="6"/>
  <c r="J3756" i="6" s="1"/>
  <c r="L3757" i="6"/>
  <c r="J3757" i="6" s="1"/>
  <c r="L3758" i="6"/>
  <c r="J3758" i="6" s="1"/>
  <c r="L3759" i="6"/>
  <c r="J3759" i="6" s="1"/>
  <c r="L3760" i="6"/>
  <c r="L3761" i="6"/>
  <c r="L3762" i="6"/>
  <c r="J3762" i="6" s="1"/>
  <c r="L3763" i="6"/>
  <c r="L3764" i="6"/>
  <c r="L3765" i="6"/>
  <c r="J3765" i="6" s="1"/>
  <c r="L3766" i="6"/>
  <c r="L3767" i="6"/>
  <c r="L3768" i="6"/>
  <c r="L3769" i="6"/>
  <c r="L3770" i="6"/>
  <c r="L3771" i="6"/>
  <c r="J3771" i="6" s="1"/>
  <c r="L3772" i="6"/>
  <c r="J3772" i="6" s="1"/>
  <c r="L3773" i="6"/>
  <c r="J3773" i="6" s="1"/>
  <c r="L3774" i="6"/>
  <c r="J3774" i="6" s="1"/>
  <c r="L3775" i="6"/>
  <c r="J3775" i="6" s="1"/>
  <c r="L3776" i="6"/>
  <c r="L3777" i="6"/>
  <c r="L3778" i="6"/>
  <c r="J3778" i="6" s="1"/>
  <c r="L3779" i="6"/>
  <c r="L3780" i="6"/>
  <c r="L3781" i="6"/>
  <c r="J3781" i="6" s="1"/>
  <c r="L3782" i="6"/>
  <c r="L3783" i="6"/>
  <c r="L3784" i="6"/>
  <c r="L3785" i="6"/>
  <c r="L3786" i="6"/>
  <c r="L3787" i="6"/>
  <c r="J3787" i="6" s="1"/>
  <c r="L3788" i="6"/>
  <c r="J3788" i="6" s="1"/>
  <c r="L3789" i="6"/>
  <c r="J3789" i="6" s="1"/>
  <c r="L3790" i="6"/>
  <c r="J3790" i="6" s="1"/>
  <c r="L3791" i="6"/>
  <c r="J3791" i="6" s="1"/>
  <c r="L3792" i="6"/>
  <c r="L3793" i="6"/>
  <c r="L3794" i="6"/>
  <c r="J3794" i="6" s="1"/>
  <c r="L3795" i="6"/>
  <c r="L3796" i="6"/>
  <c r="L3797" i="6"/>
  <c r="J3797" i="6" s="1"/>
  <c r="L3798" i="6"/>
  <c r="L3799" i="6"/>
  <c r="L3800" i="6"/>
  <c r="L3801" i="6"/>
  <c r="L3802" i="6"/>
  <c r="L3803" i="6"/>
  <c r="J3803" i="6" s="1"/>
  <c r="L3804" i="6"/>
  <c r="J3804" i="6" s="1"/>
  <c r="L3805" i="6"/>
  <c r="J3805" i="6" s="1"/>
  <c r="L3806" i="6"/>
  <c r="J3806" i="6" s="1"/>
  <c r="L3807" i="6"/>
  <c r="J3807" i="6" s="1"/>
  <c r="L3808" i="6"/>
  <c r="L3809" i="6"/>
  <c r="L3810" i="6"/>
  <c r="J3810" i="6" s="1"/>
  <c r="L3811" i="6"/>
  <c r="L3812" i="6"/>
  <c r="L3813" i="6"/>
  <c r="J3813" i="6" s="1"/>
  <c r="L3814" i="6"/>
  <c r="L3815" i="6"/>
  <c r="L3816" i="6"/>
  <c r="L3817" i="6"/>
  <c r="L3818" i="6"/>
  <c r="L3819" i="6"/>
  <c r="J3819" i="6" s="1"/>
  <c r="L3820" i="6"/>
  <c r="J3820" i="6" s="1"/>
  <c r="L3821" i="6"/>
  <c r="J3821" i="6" s="1"/>
  <c r="L3822" i="6"/>
  <c r="J3822" i="6" s="1"/>
  <c r="L3823" i="6"/>
  <c r="J3823" i="6" s="1"/>
  <c r="L3824" i="6"/>
  <c r="L3825" i="6"/>
  <c r="L3826" i="6"/>
  <c r="J3826" i="6" s="1"/>
  <c r="L3827" i="6"/>
  <c r="L3828" i="6"/>
  <c r="L3829" i="6"/>
  <c r="J3829" i="6" s="1"/>
  <c r="L3830" i="6"/>
  <c r="L3831" i="6"/>
  <c r="L3832" i="6"/>
  <c r="L3833" i="6"/>
  <c r="L3834" i="6"/>
  <c r="L3835" i="6"/>
  <c r="J3835" i="6" s="1"/>
  <c r="L3836" i="6"/>
  <c r="J3836" i="6" s="1"/>
  <c r="L3837" i="6"/>
  <c r="J3837" i="6" s="1"/>
  <c r="L3838" i="6"/>
  <c r="J3838" i="6" s="1"/>
  <c r="L3839" i="6"/>
  <c r="J3839" i="6" s="1"/>
  <c r="L3840" i="6"/>
  <c r="L3841" i="6"/>
  <c r="L3842" i="6"/>
  <c r="J3842" i="6" s="1"/>
  <c r="L3843" i="6"/>
  <c r="L3844" i="6"/>
  <c r="L3845" i="6"/>
  <c r="J3845" i="6" s="1"/>
  <c r="L3846" i="6"/>
  <c r="L3847" i="6"/>
  <c r="L3848" i="6"/>
  <c r="L3849" i="6"/>
  <c r="L3850" i="6"/>
  <c r="L3851" i="6"/>
  <c r="J3851" i="6" s="1"/>
  <c r="L3852" i="6"/>
  <c r="J3852" i="6" s="1"/>
  <c r="L3853" i="6"/>
  <c r="J3853" i="6" s="1"/>
  <c r="L3854" i="6"/>
  <c r="J3854" i="6" s="1"/>
  <c r="L3855" i="6"/>
  <c r="J3855" i="6" s="1"/>
  <c r="L3856" i="6"/>
  <c r="L3857" i="6"/>
  <c r="L3858" i="6"/>
  <c r="J3858" i="6" s="1"/>
  <c r="L3859" i="6"/>
  <c r="L3860" i="6"/>
  <c r="L3861" i="6"/>
  <c r="J3861" i="6" s="1"/>
  <c r="L3862" i="6"/>
  <c r="L3863" i="6"/>
  <c r="L3864" i="6"/>
  <c r="L3865" i="6"/>
  <c r="L3866" i="6"/>
  <c r="L3867" i="6"/>
  <c r="J3867" i="6" s="1"/>
  <c r="L3868" i="6"/>
  <c r="J3868" i="6" s="1"/>
  <c r="L3869" i="6"/>
  <c r="J3869" i="6" s="1"/>
  <c r="L3870" i="6"/>
  <c r="J3870" i="6" s="1"/>
  <c r="L3871" i="6"/>
  <c r="J3871" i="6" s="1"/>
  <c r="L3872" i="6"/>
  <c r="L3873" i="6"/>
  <c r="L3874" i="6"/>
  <c r="J3874" i="6" s="1"/>
  <c r="L3875" i="6"/>
  <c r="L3876" i="6"/>
  <c r="L3877" i="6"/>
  <c r="J3877" i="6" s="1"/>
  <c r="L3878" i="6"/>
  <c r="L3879" i="6"/>
  <c r="L3880" i="6"/>
  <c r="L3881" i="6"/>
  <c r="L3882" i="6"/>
  <c r="L3883" i="6"/>
  <c r="J3883" i="6" s="1"/>
  <c r="L3884" i="6"/>
  <c r="J3884" i="6" s="1"/>
  <c r="L3885" i="6"/>
  <c r="J3885" i="6" s="1"/>
  <c r="L3886" i="6"/>
  <c r="J3886" i="6" s="1"/>
  <c r="L3887" i="6"/>
  <c r="J3887" i="6" s="1"/>
  <c r="L3888" i="6"/>
  <c r="L3889" i="6"/>
  <c r="L3890" i="6"/>
  <c r="J3890" i="6" s="1"/>
  <c r="L3891" i="6"/>
  <c r="L3892" i="6"/>
  <c r="L3893" i="6"/>
  <c r="J3893" i="6" s="1"/>
  <c r="L3894" i="6"/>
  <c r="L3895" i="6"/>
  <c r="L3896" i="6"/>
  <c r="L3897" i="6"/>
  <c r="L3898" i="6"/>
  <c r="L3899" i="6"/>
  <c r="J3899" i="6" s="1"/>
  <c r="L3900" i="6"/>
  <c r="J3900" i="6" s="1"/>
  <c r="L3901" i="6"/>
  <c r="J3901" i="6" s="1"/>
  <c r="L3902" i="6"/>
  <c r="J3902" i="6" s="1"/>
  <c r="L3903" i="6"/>
  <c r="J3903" i="6" s="1"/>
  <c r="L3904" i="6"/>
  <c r="L3905" i="6"/>
  <c r="L3906" i="6"/>
  <c r="J3906" i="6" s="1"/>
  <c r="L3907" i="6"/>
  <c r="L3908" i="6"/>
  <c r="L3909" i="6"/>
  <c r="J3909" i="6" s="1"/>
  <c r="L3910" i="6"/>
  <c r="L3911" i="6"/>
  <c r="L3912" i="6"/>
  <c r="L3913" i="6"/>
  <c r="L3914" i="6"/>
  <c r="L3915" i="6"/>
  <c r="J3915" i="6" s="1"/>
  <c r="L3916" i="6"/>
  <c r="J3916" i="6" s="1"/>
  <c r="L3917" i="6"/>
  <c r="J3917" i="6" s="1"/>
  <c r="L3918" i="6"/>
  <c r="J3918" i="6" s="1"/>
  <c r="L3919" i="6"/>
  <c r="J3919" i="6" s="1"/>
  <c r="L3920" i="6"/>
  <c r="L3921" i="6"/>
  <c r="L3922" i="6"/>
  <c r="J3922" i="6" s="1"/>
  <c r="L3923" i="6"/>
  <c r="L3924" i="6"/>
  <c r="L3925" i="6"/>
  <c r="J3925" i="6" s="1"/>
  <c r="L3926" i="6"/>
  <c r="L3927" i="6"/>
  <c r="L3928" i="6"/>
  <c r="L3929" i="6"/>
  <c r="L3930" i="6"/>
  <c r="L3931" i="6"/>
  <c r="J3931" i="6" s="1"/>
  <c r="L3932" i="6"/>
  <c r="J3932" i="6" s="1"/>
  <c r="L3933" i="6"/>
  <c r="J3933" i="6" s="1"/>
  <c r="L3934" i="6"/>
  <c r="J3934" i="6" s="1"/>
  <c r="L3935" i="6"/>
  <c r="J3935" i="6" s="1"/>
  <c r="L3936" i="6"/>
  <c r="L3937" i="6"/>
  <c r="L3938" i="6"/>
  <c r="J3938" i="6" s="1"/>
  <c r="L3939" i="6"/>
  <c r="L3940" i="6"/>
  <c r="L3941" i="6"/>
  <c r="J3941" i="6" s="1"/>
  <c r="L3942" i="6"/>
  <c r="L3943" i="6"/>
  <c r="L3944" i="6"/>
  <c r="L3945" i="6"/>
  <c r="L3946" i="6"/>
  <c r="L3947" i="6"/>
  <c r="J3947" i="6" s="1"/>
  <c r="L3948" i="6"/>
  <c r="J3948" i="6" s="1"/>
  <c r="L3949" i="6"/>
  <c r="J3949" i="6" s="1"/>
  <c r="L3950" i="6"/>
  <c r="J3950" i="6" s="1"/>
  <c r="L3951" i="6"/>
  <c r="J3951" i="6" s="1"/>
  <c r="L3952" i="6"/>
  <c r="L3953" i="6"/>
  <c r="L3954" i="6"/>
  <c r="J3954" i="6" s="1"/>
  <c r="L3955" i="6"/>
  <c r="L3956" i="6"/>
  <c r="L3957" i="6"/>
  <c r="J3957" i="6" s="1"/>
  <c r="L3958" i="6"/>
  <c r="L3959" i="6"/>
  <c r="L3960" i="6"/>
  <c r="L3961" i="6"/>
  <c r="L3962" i="6"/>
  <c r="L3963" i="6"/>
  <c r="J3963" i="6" s="1"/>
  <c r="L3964" i="6"/>
  <c r="J3964" i="6" s="1"/>
  <c r="L3965" i="6"/>
  <c r="J3965" i="6" s="1"/>
  <c r="L3966" i="6"/>
  <c r="J3966" i="6" s="1"/>
  <c r="L3967" i="6"/>
  <c r="J3967" i="6" s="1"/>
  <c r="L3968" i="6"/>
  <c r="L3969" i="6"/>
  <c r="L3970" i="6"/>
  <c r="J3970" i="6" s="1"/>
  <c r="L3971" i="6"/>
  <c r="L3972" i="6"/>
  <c r="L3973" i="6"/>
  <c r="J3973" i="6" s="1"/>
  <c r="L3974" i="6"/>
  <c r="L3975" i="6"/>
  <c r="L3976" i="6"/>
  <c r="L3977" i="6"/>
  <c r="L3978" i="6"/>
  <c r="L3979" i="6"/>
  <c r="J3979" i="6" s="1"/>
  <c r="L3980" i="6"/>
  <c r="J3980" i="6" s="1"/>
  <c r="L3981" i="6"/>
  <c r="J3981" i="6" s="1"/>
  <c r="L3982" i="6"/>
  <c r="J3982" i="6" s="1"/>
  <c r="L3983" i="6"/>
  <c r="J3983" i="6" s="1"/>
  <c r="L3984" i="6"/>
  <c r="L3985" i="6"/>
  <c r="L3986" i="6"/>
  <c r="J3986" i="6" s="1"/>
  <c r="L3987" i="6"/>
  <c r="L3988" i="6"/>
  <c r="L3989" i="6"/>
  <c r="J3989" i="6" s="1"/>
  <c r="L3990" i="6"/>
  <c r="L3991" i="6"/>
  <c r="L3992" i="6"/>
  <c r="L3993" i="6"/>
  <c r="L3994" i="6"/>
  <c r="L3995" i="6"/>
  <c r="J3995" i="6" s="1"/>
  <c r="L3996" i="6"/>
  <c r="J3996" i="6" s="1"/>
  <c r="L3997" i="6"/>
  <c r="J3997" i="6" s="1"/>
  <c r="L3998" i="6"/>
  <c r="J3998" i="6" s="1"/>
  <c r="L3999" i="6"/>
  <c r="J3999" i="6" s="1"/>
  <c r="L4000" i="6"/>
  <c r="L4001" i="6"/>
  <c r="L4002" i="6"/>
  <c r="J4002" i="6" s="1"/>
  <c r="L4003" i="6"/>
  <c r="L4004" i="6"/>
  <c r="L4005" i="6"/>
  <c r="J4005" i="6" s="1"/>
  <c r="L4006" i="6"/>
  <c r="L4007" i="6"/>
  <c r="L4008" i="6"/>
  <c r="L4009" i="6"/>
  <c r="L4010" i="6"/>
  <c r="L4011" i="6"/>
  <c r="J4011" i="6" s="1"/>
  <c r="L4012" i="6"/>
  <c r="J4012" i="6" s="1"/>
  <c r="L4013" i="6"/>
  <c r="J4013" i="6" s="1"/>
  <c r="L4014" i="6"/>
  <c r="J4014" i="6" s="1"/>
  <c r="L4015" i="6"/>
  <c r="J4015" i="6" s="1"/>
  <c r="L4016" i="6"/>
  <c r="L4017" i="6"/>
  <c r="L4018" i="6"/>
  <c r="J4018" i="6" s="1"/>
  <c r="L4019" i="6"/>
  <c r="L4020" i="6"/>
  <c r="L4021" i="6"/>
  <c r="J4021" i="6" s="1"/>
  <c r="L4022" i="6"/>
  <c r="L4023" i="6"/>
  <c r="L4024" i="6"/>
  <c r="L4025" i="6"/>
  <c r="L4026" i="6"/>
  <c r="L4027" i="6"/>
  <c r="J4027" i="6" s="1"/>
  <c r="L4028" i="6"/>
  <c r="J4028" i="6" s="1"/>
  <c r="L4029" i="6"/>
  <c r="J4029" i="6" s="1"/>
  <c r="L4030" i="6"/>
  <c r="J4030" i="6" s="1"/>
  <c r="L4031" i="6"/>
  <c r="J4031" i="6" s="1"/>
  <c r="L4032" i="6"/>
  <c r="L4033" i="6"/>
  <c r="L4034" i="6"/>
  <c r="J4034" i="6" s="1"/>
  <c r="L4035" i="6"/>
  <c r="L4036" i="6"/>
  <c r="L4037" i="6"/>
  <c r="J4037" i="6" s="1"/>
  <c r="L4038" i="6"/>
  <c r="L4039" i="6"/>
  <c r="L4040" i="6"/>
  <c r="L4041" i="6"/>
  <c r="L4042" i="6"/>
  <c r="L4043" i="6"/>
  <c r="J4043" i="6" s="1"/>
  <c r="L4044" i="6"/>
  <c r="J4044" i="6" s="1"/>
  <c r="L4045" i="6"/>
  <c r="J4045" i="6" s="1"/>
  <c r="L4046" i="6"/>
  <c r="J4046" i="6" s="1"/>
  <c r="L4047" i="6"/>
  <c r="J4047" i="6" s="1"/>
  <c r="L4048" i="6"/>
  <c r="L4049" i="6"/>
  <c r="L4050" i="6"/>
  <c r="J4050" i="6" s="1"/>
  <c r="L4051" i="6"/>
  <c r="L4052" i="6"/>
  <c r="L4053" i="6"/>
  <c r="J4053" i="6" s="1"/>
  <c r="L4054" i="6"/>
  <c r="L4055" i="6"/>
  <c r="L4056" i="6"/>
  <c r="L4057" i="6"/>
  <c r="L4058" i="6"/>
  <c r="L4059" i="6"/>
  <c r="J4059" i="6" s="1"/>
  <c r="L4060" i="6"/>
  <c r="J4060" i="6" s="1"/>
  <c r="L4061" i="6"/>
  <c r="J4061" i="6" s="1"/>
  <c r="L4062" i="6"/>
  <c r="J4062" i="6" s="1"/>
  <c r="L4063" i="6"/>
  <c r="J4063" i="6" s="1"/>
  <c r="L4064" i="6"/>
  <c r="L4065" i="6"/>
  <c r="L4066" i="6"/>
  <c r="J4066" i="6" s="1"/>
  <c r="L4067" i="6"/>
  <c r="L4068" i="6"/>
  <c r="L4069" i="6"/>
  <c r="J4069" i="6" s="1"/>
  <c r="L4070" i="6"/>
  <c r="L4071" i="6"/>
  <c r="L4072" i="6"/>
  <c r="L4073" i="6"/>
  <c r="L4074" i="6"/>
  <c r="L4075" i="6"/>
  <c r="J4075" i="6" s="1"/>
  <c r="L4076" i="6"/>
  <c r="J4076" i="6" s="1"/>
  <c r="L4077" i="6"/>
  <c r="J4077" i="6" s="1"/>
  <c r="L4078" i="6"/>
  <c r="J4078" i="6" s="1"/>
  <c r="L4079" i="6"/>
  <c r="J4079" i="6" s="1"/>
  <c r="L4080" i="6"/>
  <c r="L4081" i="6"/>
  <c r="L4082" i="6"/>
  <c r="J4082" i="6" s="1"/>
  <c r="L4083" i="6"/>
  <c r="L4084" i="6"/>
  <c r="L4085" i="6"/>
  <c r="J4085" i="6" s="1"/>
  <c r="L4086" i="6"/>
  <c r="L4087" i="6"/>
  <c r="L4088" i="6"/>
  <c r="L4089" i="6"/>
  <c r="L4090" i="6"/>
  <c r="L4091" i="6"/>
  <c r="J4091" i="6" s="1"/>
  <c r="L4092" i="6"/>
  <c r="J4092" i="6" s="1"/>
  <c r="L4093" i="6"/>
  <c r="J4093" i="6" s="1"/>
  <c r="L4094" i="6"/>
  <c r="J4094" i="6" s="1"/>
  <c r="L4095" i="6"/>
  <c r="J4095" i="6" s="1"/>
  <c r="L4096" i="6"/>
  <c r="L4097" i="6"/>
  <c r="L4098" i="6"/>
  <c r="J4098" i="6" s="1"/>
  <c r="L4099" i="6"/>
  <c r="L4100" i="6"/>
  <c r="L4101" i="6"/>
  <c r="J4101" i="6" s="1"/>
  <c r="L4102" i="6"/>
  <c r="L4103" i="6"/>
  <c r="L4104" i="6"/>
  <c r="L4105" i="6"/>
  <c r="L4106" i="6"/>
  <c r="L4107" i="6"/>
  <c r="J4107" i="6" s="1"/>
  <c r="L4108" i="6"/>
  <c r="J4108" i="6" s="1"/>
  <c r="L4109" i="6"/>
  <c r="J4109" i="6" s="1"/>
  <c r="L4110" i="6"/>
  <c r="J4110" i="6" s="1"/>
  <c r="L4111" i="6"/>
  <c r="J4111" i="6" s="1"/>
  <c r="L4112" i="6"/>
  <c r="L4113" i="6"/>
  <c r="L4114" i="6"/>
  <c r="J4114" i="6" s="1"/>
  <c r="L4115" i="6"/>
  <c r="L4116" i="6"/>
  <c r="L4117" i="6"/>
  <c r="J4117" i="6" s="1"/>
  <c r="L4118" i="6"/>
  <c r="L4119" i="6"/>
  <c r="L4120" i="6"/>
  <c r="L4121" i="6"/>
  <c r="L4122" i="6"/>
  <c r="L4123" i="6"/>
  <c r="J4123" i="6" s="1"/>
  <c r="L4124" i="6"/>
  <c r="J4124" i="6" s="1"/>
  <c r="L4125" i="6"/>
  <c r="J4125" i="6" s="1"/>
  <c r="L4126" i="6"/>
  <c r="J4126" i="6" s="1"/>
  <c r="L4127" i="6"/>
  <c r="J4127" i="6" s="1"/>
  <c r="L4128" i="6"/>
  <c r="L4129" i="6"/>
  <c r="L4130" i="6"/>
  <c r="J4130" i="6" s="1"/>
  <c r="L4131" i="6"/>
  <c r="L4132" i="6"/>
  <c r="L4133" i="6"/>
  <c r="J4133" i="6" s="1"/>
  <c r="L4134" i="6"/>
  <c r="L4135" i="6"/>
  <c r="L4136" i="6"/>
  <c r="L4137" i="6"/>
  <c r="L4138" i="6"/>
  <c r="L4139" i="6"/>
  <c r="J4139" i="6" s="1"/>
  <c r="L4140" i="6"/>
  <c r="J4140" i="6" s="1"/>
  <c r="L4141" i="6"/>
  <c r="J4141" i="6" s="1"/>
  <c r="L4142" i="6"/>
  <c r="J4142" i="6" s="1"/>
  <c r="L4143" i="6"/>
  <c r="J4143" i="6" s="1"/>
  <c r="L4144" i="6"/>
  <c r="L4145" i="6"/>
  <c r="L4146" i="6"/>
  <c r="J4146" i="6" s="1"/>
  <c r="L4147" i="6"/>
  <c r="L4148" i="6"/>
  <c r="L4149" i="6"/>
  <c r="J4149" i="6" s="1"/>
  <c r="L4150" i="6"/>
  <c r="L4151" i="6"/>
  <c r="L4152" i="6"/>
  <c r="L4153" i="6"/>
  <c r="L4154" i="6"/>
  <c r="L4155" i="6"/>
  <c r="J4155" i="6" s="1"/>
  <c r="L4156" i="6"/>
  <c r="J4156" i="6" s="1"/>
  <c r="L4157" i="6"/>
  <c r="J4157" i="6" s="1"/>
  <c r="L4158" i="6"/>
  <c r="J4158" i="6" s="1"/>
  <c r="L4159" i="6"/>
  <c r="J4159" i="6" s="1"/>
  <c r="L4160" i="6"/>
  <c r="L4161" i="6"/>
  <c r="L4162" i="6"/>
  <c r="J4162" i="6" s="1"/>
  <c r="L4163" i="6"/>
  <c r="L4164" i="6"/>
  <c r="L4165" i="6"/>
  <c r="J4165" i="6" s="1"/>
  <c r="L4166" i="6"/>
  <c r="L4167" i="6"/>
  <c r="L4168" i="6"/>
  <c r="L4169" i="6"/>
  <c r="L4170" i="6"/>
  <c r="L4171" i="6"/>
  <c r="J4171" i="6" s="1"/>
  <c r="L4172" i="6"/>
  <c r="J4172" i="6" s="1"/>
  <c r="L4173" i="6"/>
  <c r="J4173" i="6" s="1"/>
  <c r="L4174" i="6"/>
  <c r="J4174" i="6" s="1"/>
  <c r="L4175" i="6"/>
  <c r="J4175" i="6" s="1"/>
  <c r="L4176" i="6"/>
  <c r="L4177" i="6"/>
  <c r="L4178" i="6"/>
  <c r="J4178" i="6" s="1"/>
  <c r="L4179" i="6"/>
  <c r="L4180" i="6"/>
  <c r="L4181" i="6"/>
  <c r="J4181" i="6" s="1"/>
  <c r="L4182" i="6"/>
  <c r="L4183" i="6"/>
  <c r="L4184" i="6"/>
  <c r="L4185" i="6"/>
  <c r="L4186" i="6"/>
  <c r="L4187" i="6"/>
  <c r="J4187" i="6" s="1"/>
  <c r="L4188" i="6"/>
  <c r="J4188" i="6" s="1"/>
  <c r="L4189" i="6"/>
  <c r="J4189" i="6" s="1"/>
  <c r="L4190" i="6"/>
  <c r="J4190" i="6" s="1"/>
  <c r="L4191" i="6"/>
  <c r="J4191" i="6" s="1"/>
  <c r="L4192" i="6"/>
  <c r="L4193" i="6"/>
  <c r="L4194" i="6"/>
  <c r="J4194" i="6" s="1"/>
  <c r="L4195" i="6"/>
  <c r="L4196" i="6"/>
  <c r="L4197" i="6"/>
  <c r="J4197" i="6" s="1"/>
  <c r="L4198" i="6"/>
  <c r="L4199" i="6"/>
  <c r="L4200" i="6"/>
  <c r="L4201" i="6"/>
  <c r="L4202" i="6"/>
  <c r="L4203" i="6"/>
  <c r="J4203" i="6" s="1"/>
  <c r="L4204" i="6"/>
  <c r="J4204" i="6" s="1"/>
  <c r="L4205" i="6"/>
  <c r="J4205" i="6" s="1"/>
  <c r="L4206" i="6"/>
  <c r="J4206" i="6" s="1"/>
  <c r="L4207" i="6"/>
  <c r="J4207" i="6" s="1"/>
  <c r="L4208" i="6"/>
  <c r="L4209" i="6"/>
  <c r="L4210" i="6"/>
  <c r="J4210" i="6" s="1"/>
  <c r="L4211" i="6"/>
  <c r="L4212" i="6"/>
  <c r="L4213" i="6"/>
  <c r="J4213" i="6" s="1"/>
  <c r="L4214" i="6"/>
  <c r="L4215" i="6"/>
  <c r="L4216" i="6"/>
  <c r="L4217" i="6"/>
  <c r="L4218" i="6"/>
  <c r="L4219" i="6"/>
  <c r="J4219" i="6" s="1"/>
  <c r="L4220" i="6"/>
  <c r="J4220" i="6" s="1"/>
  <c r="L4221" i="6"/>
  <c r="J4221" i="6" s="1"/>
  <c r="L4222" i="6"/>
  <c r="J4222" i="6" s="1"/>
  <c r="L4223" i="6"/>
  <c r="J4223" i="6" s="1"/>
  <c r="L4224" i="6"/>
  <c r="L4225" i="6"/>
  <c r="L4226" i="6"/>
  <c r="J4226" i="6" s="1"/>
  <c r="L4227" i="6"/>
  <c r="L4228" i="6"/>
  <c r="L4229" i="6"/>
  <c r="J4229" i="6" s="1"/>
  <c r="L4230" i="6"/>
  <c r="L4231" i="6"/>
  <c r="L4232" i="6"/>
  <c r="L4233" i="6"/>
  <c r="L4234" i="6"/>
  <c r="L4235" i="6"/>
  <c r="J4235" i="6" s="1"/>
  <c r="L4236" i="6"/>
  <c r="J4236" i="6" s="1"/>
  <c r="L4237" i="6"/>
  <c r="J4237" i="6" s="1"/>
  <c r="L4238" i="6"/>
  <c r="J4238" i="6" s="1"/>
  <c r="L4239" i="6"/>
  <c r="J4239" i="6" s="1"/>
  <c r="L4240" i="6"/>
  <c r="L4241" i="6"/>
  <c r="L4242" i="6"/>
  <c r="J4242" i="6" s="1"/>
  <c r="L4243" i="6"/>
  <c r="L4244" i="6"/>
  <c r="L4245" i="6"/>
  <c r="J4245" i="6" s="1"/>
  <c r="L4246" i="6"/>
  <c r="L4247" i="6"/>
  <c r="L4248" i="6"/>
  <c r="L4249" i="6"/>
  <c r="L4250" i="6"/>
  <c r="L4251" i="6"/>
  <c r="J4251" i="6" s="1"/>
  <c r="L4252" i="6"/>
  <c r="J4252" i="6" s="1"/>
  <c r="L4253" i="6"/>
  <c r="J4253" i="6" s="1"/>
  <c r="L4254" i="6"/>
  <c r="J4254" i="6" s="1"/>
  <c r="L4255" i="6"/>
  <c r="J4255" i="6" s="1"/>
  <c r="L4256" i="6"/>
  <c r="L4257" i="6"/>
  <c r="L4258" i="6"/>
  <c r="J4258" i="6" s="1"/>
  <c r="L4259" i="6"/>
  <c r="L4260" i="6"/>
  <c r="L4261" i="6"/>
  <c r="J4261" i="6" s="1"/>
  <c r="L4262" i="6"/>
  <c r="L4263" i="6"/>
  <c r="L4264" i="6"/>
  <c r="L4265" i="6"/>
  <c r="L4266" i="6"/>
  <c r="L4267" i="6"/>
  <c r="J4267" i="6" s="1"/>
  <c r="L4268" i="6"/>
  <c r="J4268" i="6" s="1"/>
  <c r="L4269" i="6"/>
  <c r="J4269" i="6" s="1"/>
  <c r="L4270" i="6"/>
  <c r="J4270" i="6" s="1"/>
  <c r="L4271" i="6"/>
  <c r="J4271" i="6" s="1"/>
  <c r="L4272" i="6"/>
  <c r="L4273" i="6"/>
  <c r="L4274" i="6"/>
  <c r="J4274" i="6" s="1"/>
  <c r="L4275" i="6"/>
  <c r="L4276" i="6"/>
  <c r="L4277" i="6"/>
  <c r="J4277" i="6" s="1"/>
  <c r="L4278" i="6"/>
  <c r="L4279" i="6"/>
  <c r="L4280" i="6"/>
  <c r="L4281" i="6"/>
  <c r="L4282" i="6"/>
  <c r="L4283" i="6"/>
  <c r="J4283" i="6" s="1"/>
  <c r="L4284" i="6"/>
  <c r="J4284" i="6" s="1"/>
  <c r="L4285" i="6"/>
  <c r="J4285" i="6" s="1"/>
  <c r="L4286" i="6"/>
  <c r="J4286" i="6" s="1"/>
  <c r="L4287" i="6"/>
  <c r="J4287" i="6" s="1"/>
  <c r="L4288" i="6"/>
  <c r="L4289" i="6"/>
  <c r="L4290" i="6"/>
  <c r="J4290" i="6" s="1"/>
  <c r="L4291" i="6"/>
  <c r="L4292" i="6"/>
  <c r="L4293" i="6"/>
  <c r="J4293" i="6" s="1"/>
  <c r="L4294" i="6"/>
  <c r="L4295" i="6"/>
  <c r="L4296" i="6"/>
  <c r="L4297" i="6"/>
  <c r="L4298" i="6"/>
  <c r="L4299" i="6"/>
  <c r="J4299" i="6" s="1"/>
  <c r="L4300" i="6"/>
  <c r="J4300" i="6" s="1"/>
  <c r="L4301" i="6"/>
  <c r="J4301" i="6" s="1"/>
  <c r="L4302" i="6"/>
  <c r="J4302" i="6" s="1"/>
  <c r="L4303" i="6"/>
  <c r="J4303" i="6" s="1"/>
  <c r="L4304" i="6"/>
  <c r="L4305" i="6"/>
  <c r="L4306" i="6"/>
  <c r="J4306" i="6" s="1"/>
  <c r="L4307" i="6"/>
  <c r="L4308" i="6"/>
  <c r="L4309" i="6"/>
  <c r="J4309" i="6" s="1"/>
  <c r="L4310" i="6"/>
  <c r="L4311" i="6"/>
  <c r="L4312" i="6"/>
  <c r="L4313" i="6"/>
  <c r="L4314" i="6"/>
  <c r="L4315" i="6"/>
  <c r="J4315" i="6" s="1"/>
  <c r="L4316" i="6"/>
  <c r="J4316" i="6" s="1"/>
  <c r="L4317" i="6"/>
  <c r="J4317" i="6" s="1"/>
  <c r="L4318" i="6"/>
  <c r="J4318" i="6" s="1"/>
  <c r="L4319" i="6"/>
  <c r="J4319" i="6" s="1"/>
  <c r="L4320" i="6"/>
  <c r="L4321" i="6"/>
  <c r="L4322" i="6"/>
  <c r="J4322" i="6" s="1"/>
  <c r="L4323" i="6"/>
  <c r="L4324" i="6"/>
  <c r="L4325" i="6"/>
  <c r="J4325" i="6" s="1"/>
  <c r="L4326" i="6"/>
  <c r="L4327" i="6"/>
  <c r="L4328" i="6"/>
  <c r="L4329" i="6"/>
  <c r="L4330" i="6"/>
  <c r="L4331" i="6"/>
  <c r="J4331" i="6" s="1"/>
  <c r="L4332" i="6"/>
  <c r="J4332" i="6" s="1"/>
  <c r="L4333" i="6"/>
  <c r="J4333" i="6" s="1"/>
  <c r="L4334" i="6"/>
  <c r="J4334" i="6" s="1"/>
  <c r="L4335" i="6"/>
  <c r="J4335" i="6" s="1"/>
  <c r="L4336" i="6"/>
  <c r="L4337" i="6"/>
  <c r="L4338" i="6"/>
  <c r="J4338" i="6" s="1"/>
  <c r="L4339" i="6"/>
  <c r="L4340" i="6"/>
  <c r="L4341" i="6"/>
  <c r="J4341" i="6" s="1"/>
  <c r="L4342" i="6"/>
  <c r="L4343" i="6"/>
  <c r="L4344" i="6"/>
  <c r="L4345" i="6"/>
  <c r="L4346" i="6"/>
  <c r="L4347" i="6"/>
  <c r="J4347" i="6" s="1"/>
  <c r="L4348" i="6"/>
  <c r="J4348" i="6" s="1"/>
  <c r="L4349" i="6"/>
  <c r="J4349" i="6" s="1"/>
  <c r="L4350" i="6"/>
  <c r="J4350" i="6" s="1"/>
  <c r="L4351" i="6"/>
  <c r="J4351" i="6" s="1"/>
  <c r="L4352" i="6"/>
  <c r="L4353" i="6"/>
  <c r="L4354" i="6"/>
  <c r="J4354" i="6" s="1"/>
  <c r="L4355" i="6"/>
  <c r="L4356" i="6"/>
  <c r="L4357" i="6"/>
  <c r="J4357" i="6" s="1"/>
  <c r="L4358" i="6"/>
  <c r="L4359" i="6"/>
  <c r="L4360" i="6"/>
  <c r="L4361" i="6"/>
  <c r="L4362" i="6"/>
  <c r="L4363" i="6"/>
  <c r="J4363" i="6" s="1"/>
  <c r="L4364" i="6"/>
  <c r="J4364" i="6" s="1"/>
  <c r="L4365" i="6"/>
  <c r="J4365" i="6" s="1"/>
  <c r="L4366" i="6"/>
  <c r="J4366" i="6" s="1"/>
  <c r="L4367" i="6"/>
  <c r="J4367" i="6" s="1"/>
  <c r="L4368" i="6"/>
  <c r="L4369" i="6"/>
  <c r="L4370" i="6"/>
  <c r="J4370" i="6" s="1"/>
  <c r="L4371" i="6"/>
  <c r="L4372" i="6"/>
  <c r="L4373" i="6"/>
  <c r="J4373" i="6" s="1"/>
  <c r="L4374" i="6"/>
  <c r="L4375" i="6"/>
  <c r="L4376" i="6"/>
  <c r="L4377" i="6"/>
  <c r="L4378" i="6"/>
  <c r="L4379" i="6"/>
  <c r="J4379" i="6" s="1"/>
  <c r="L4380" i="6"/>
  <c r="J4380" i="6" s="1"/>
  <c r="L4381" i="6"/>
  <c r="J4381" i="6" s="1"/>
  <c r="L4382" i="6"/>
  <c r="J4382" i="6" s="1"/>
  <c r="L4383" i="6"/>
  <c r="J4383" i="6" s="1"/>
  <c r="L4384" i="6"/>
  <c r="L4385" i="6"/>
  <c r="L4386" i="6"/>
  <c r="J4386" i="6" s="1"/>
  <c r="L4387" i="6"/>
  <c r="L4388" i="6"/>
  <c r="L4389" i="6"/>
  <c r="J4389" i="6" s="1"/>
  <c r="L4390" i="6"/>
  <c r="L4391" i="6"/>
  <c r="L4392" i="6"/>
  <c r="L4393" i="6"/>
  <c r="L4394" i="6"/>
  <c r="L4395" i="6"/>
  <c r="J4395" i="6" s="1"/>
  <c r="L4396" i="6"/>
  <c r="J4396" i="6" s="1"/>
  <c r="L4397" i="6"/>
  <c r="J4397" i="6" s="1"/>
  <c r="L4398" i="6"/>
  <c r="J4398" i="6" s="1"/>
  <c r="L4399" i="6"/>
  <c r="J4399" i="6" s="1"/>
  <c r="L4400" i="6"/>
  <c r="L4401" i="6"/>
  <c r="L4402" i="6"/>
  <c r="J4402" i="6" s="1"/>
  <c r="L4403" i="6"/>
  <c r="L4404" i="6"/>
  <c r="L4405" i="6"/>
  <c r="J4405" i="6" s="1"/>
  <c r="L4406" i="6"/>
  <c r="L4407" i="6"/>
  <c r="L4408" i="6"/>
  <c r="L4409" i="6"/>
  <c r="L4410" i="6"/>
  <c r="L4411" i="6"/>
  <c r="J4411" i="6" s="1"/>
  <c r="L4412" i="6"/>
  <c r="J4412" i="6" s="1"/>
  <c r="L4413" i="6"/>
  <c r="J4413" i="6" s="1"/>
  <c r="L4414" i="6"/>
  <c r="J4414" i="6" s="1"/>
  <c r="L4415" i="6"/>
  <c r="J4415" i="6" s="1"/>
  <c r="L4416" i="6"/>
  <c r="L4417" i="6"/>
  <c r="L4418" i="6"/>
  <c r="J4418" i="6" s="1"/>
  <c r="L4419" i="6"/>
  <c r="L4420" i="6"/>
  <c r="L4421" i="6"/>
  <c r="J4421" i="6" s="1"/>
  <c r="L4422" i="6"/>
  <c r="L4423" i="6"/>
  <c r="L4424" i="6"/>
  <c r="L4425" i="6"/>
  <c r="L4426" i="6"/>
  <c r="L4427" i="6"/>
  <c r="J4427" i="6" s="1"/>
  <c r="L4428" i="6"/>
  <c r="J4428" i="6" s="1"/>
  <c r="L4429" i="6"/>
  <c r="J4429" i="6" s="1"/>
  <c r="L4430" i="6"/>
  <c r="J4430" i="6" s="1"/>
  <c r="L4431" i="6"/>
  <c r="J4431" i="6" s="1"/>
  <c r="L4432" i="6"/>
  <c r="L4433" i="6"/>
  <c r="L4434" i="6"/>
  <c r="J4434" i="6" s="1"/>
  <c r="L4435" i="6"/>
  <c r="L4436" i="6"/>
  <c r="L4437" i="6"/>
  <c r="J4437" i="6" s="1"/>
  <c r="L4438" i="6"/>
  <c r="L4439" i="6"/>
  <c r="L4440" i="6"/>
  <c r="L4441" i="6"/>
  <c r="L4442" i="6"/>
  <c r="L4443" i="6"/>
  <c r="J4443" i="6" s="1"/>
  <c r="L4444" i="6"/>
  <c r="J4444" i="6" s="1"/>
  <c r="L4445" i="6"/>
  <c r="J4445" i="6" s="1"/>
  <c r="L4446" i="6"/>
  <c r="J4446" i="6" s="1"/>
  <c r="L4447" i="6"/>
  <c r="J4447" i="6" s="1"/>
  <c r="L4448" i="6"/>
  <c r="L4449" i="6"/>
  <c r="L4450" i="6"/>
  <c r="J4450" i="6" s="1"/>
  <c r="L4451" i="6"/>
  <c r="L4452" i="6"/>
  <c r="L4453" i="6"/>
  <c r="J4453" i="6" s="1"/>
  <c r="L4454" i="6"/>
  <c r="L4455" i="6"/>
  <c r="L4456" i="6"/>
  <c r="L4457" i="6"/>
  <c r="L4458" i="6"/>
  <c r="L4459" i="6"/>
  <c r="J4459" i="6" s="1"/>
  <c r="L4460" i="6"/>
  <c r="J4460" i="6" s="1"/>
  <c r="L4461" i="6"/>
  <c r="J4461" i="6" s="1"/>
  <c r="L4462" i="6"/>
  <c r="J4462" i="6" s="1"/>
  <c r="L4463" i="6"/>
  <c r="J4463" i="6" s="1"/>
  <c r="L4464" i="6"/>
  <c r="L4465" i="6"/>
  <c r="L4466" i="6"/>
  <c r="J4466" i="6" s="1"/>
  <c r="L4467" i="6"/>
  <c r="L4468" i="6"/>
  <c r="L4469" i="6"/>
  <c r="J4469" i="6" s="1"/>
  <c r="L4470" i="6"/>
  <c r="L4471" i="6"/>
  <c r="L4472" i="6"/>
  <c r="L4473" i="6"/>
  <c r="L4474" i="6"/>
  <c r="L4475" i="6"/>
  <c r="J4475" i="6" s="1"/>
  <c r="L4476" i="6"/>
  <c r="J4476" i="6" s="1"/>
  <c r="L4477" i="6"/>
  <c r="J4477" i="6" s="1"/>
  <c r="L4478" i="6"/>
  <c r="J4478" i="6" s="1"/>
  <c r="L4479" i="6"/>
  <c r="J4479" i="6" s="1"/>
  <c r="L4480" i="6"/>
  <c r="L4481" i="6"/>
  <c r="L4482" i="6"/>
  <c r="J4482" i="6" s="1"/>
  <c r="L4483" i="6"/>
  <c r="L4484" i="6"/>
  <c r="L4485" i="6"/>
  <c r="J4485" i="6" s="1"/>
  <c r="L4486" i="6"/>
  <c r="L4487" i="6"/>
  <c r="L4488" i="6"/>
  <c r="L4489" i="6"/>
  <c r="L4490" i="6"/>
  <c r="L4491" i="6"/>
  <c r="J4491" i="6" s="1"/>
  <c r="L4492" i="6"/>
  <c r="J4492" i="6" s="1"/>
  <c r="L4493" i="6"/>
  <c r="J4493" i="6" s="1"/>
  <c r="L4494" i="6"/>
  <c r="J4494" i="6" s="1"/>
  <c r="L4495" i="6"/>
  <c r="J4495" i="6" s="1"/>
  <c r="L4496" i="6"/>
  <c r="L4497" i="6"/>
  <c r="L4498" i="6"/>
  <c r="J4498" i="6" s="1"/>
  <c r="L4499" i="6"/>
  <c r="L4500" i="6"/>
  <c r="L4501" i="6"/>
  <c r="J4501" i="6" s="1"/>
  <c r="L4502" i="6"/>
  <c r="L4503" i="6"/>
  <c r="L4504" i="6"/>
  <c r="L4505" i="6"/>
  <c r="L4506" i="6"/>
  <c r="L4507" i="6"/>
  <c r="J4507" i="6" s="1"/>
  <c r="L4508" i="6"/>
  <c r="J4508" i="6" s="1"/>
  <c r="L4509" i="6"/>
  <c r="J4509" i="6" s="1"/>
  <c r="L4510" i="6"/>
  <c r="J4510" i="6" s="1"/>
  <c r="L4511" i="6"/>
  <c r="J4511" i="6" s="1"/>
  <c r="L4512" i="6"/>
  <c r="L4513" i="6"/>
  <c r="L4514" i="6"/>
  <c r="J4514" i="6" s="1"/>
  <c r="L4515" i="6"/>
  <c r="L4516" i="6"/>
  <c r="L4517" i="6"/>
  <c r="J4517" i="6" s="1"/>
  <c r="L4518" i="6"/>
  <c r="L4519" i="6"/>
  <c r="L4520" i="6"/>
  <c r="L4521" i="6"/>
  <c r="L4522" i="6"/>
  <c r="L4523" i="6"/>
  <c r="J4523" i="6" s="1"/>
  <c r="L4524" i="6"/>
  <c r="J4524" i="6" s="1"/>
  <c r="L4525" i="6"/>
  <c r="J4525" i="6" s="1"/>
  <c r="L4526" i="6"/>
  <c r="J4526" i="6" s="1"/>
  <c r="L4527" i="6"/>
  <c r="J4527" i="6" s="1"/>
  <c r="L4528" i="6"/>
  <c r="L4529" i="6"/>
  <c r="L4530" i="6"/>
  <c r="J4530" i="6" s="1"/>
  <c r="L4531" i="6"/>
  <c r="L4532" i="6"/>
  <c r="L4533" i="6"/>
  <c r="J4533" i="6" s="1"/>
  <c r="L4534" i="6"/>
  <c r="L4535" i="6"/>
  <c r="L4536" i="6"/>
  <c r="L4537" i="6"/>
  <c r="L4538" i="6"/>
  <c r="L4539" i="6"/>
  <c r="J4539" i="6" s="1"/>
  <c r="L4540" i="6"/>
  <c r="J4540" i="6" s="1"/>
  <c r="L4541" i="6"/>
  <c r="J4541" i="6" s="1"/>
  <c r="L4542" i="6"/>
  <c r="J4542" i="6" s="1"/>
  <c r="L4543" i="6"/>
  <c r="J4543" i="6" s="1"/>
  <c r="L4544" i="6"/>
  <c r="L4545" i="6"/>
  <c r="L4546" i="6"/>
  <c r="J4546" i="6" s="1"/>
  <c r="L4547" i="6"/>
  <c r="L4548" i="6"/>
  <c r="L4549" i="6"/>
  <c r="J4549" i="6" s="1"/>
  <c r="L4550" i="6"/>
  <c r="L4551" i="6"/>
  <c r="L4552" i="6"/>
  <c r="L4553" i="6"/>
  <c r="L4554" i="6"/>
  <c r="L4555" i="6"/>
  <c r="J4555" i="6" s="1"/>
  <c r="L4556" i="6"/>
  <c r="J4556" i="6" s="1"/>
  <c r="L4557" i="6"/>
  <c r="J4557" i="6" s="1"/>
  <c r="L4558" i="6"/>
  <c r="J4558" i="6" s="1"/>
  <c r="L4559" i="6"/>
  <c r="J4559" i="6" s="1"/>
  <c r="L4560" i="6"/>
  <c r="L4561" i="6"/>
  <c r="L4562" i="6"/>
  <c r="J4562" i="6" s="1"/>
  <c r="L4563" i="6"/>
  <c r="L4564" i="6"/>
  <c r="L4565" i="6"/>
  <c r="J4565" i="6" s="1"/>
  <c r="L4566" i="6"/>
  <c r="L4567" i="6"/>
  <c r="L4568" i="6"/>
  <c r="L4569" i="6"/>
  <c r="L4570" i="6"/>
  <c r="L4571" i="6"/>
  <c r="J4571" i="6" s="1"/>
  <c r="L4572" i="6"/>
  <c r="J4572" i="6" s="1"/>
  <c r="L4573" i="6"/>
  <c r="J4573" i="6" s="1"/>
  <c r="L4574" i="6"/>
  <c r="J4574" i="6" s="1"/>
  <c r="L4575" i="6"/>
  <c r="J4575" i="6" s="1"/>
  <c r="L4576" i="6"/>
  <c r="L4577" i="6"/>
  <c r="L4578" i="6"/>
  <c r="J4578" i="6" s="1"/>
  <c r="L4579" i="6"/>
  <c r="L4580" i="6"/>
  <c r="L4581" i="6"/>
  <c r="J4581" i="6" s="1"/>
  <c r="L4582" i="6"/>
  <c r="L4583" i="6"/>
  <c r="L4584" i="6"/>
  <c r="L4585" i="6"/>
  <c r="L4586" i="6"/>
  <c r="L4587" i="6"/>
  <c r="J4587" i="6" s="1"/>
  <c r="L4588" i="6"/>
  <c r="J4588" i="6" s="1"/>
  <c r="L4589" i="6"/>
  <c r="J4589" i="6" s="1"/>
  <c r="L4590" i="6"/>
  <c r="J4590" i="6" s="1"/>
  <c r="L4591" i="6"/>
  <c r="J4591" i="6" s="1"/>
  <c r="L4592" i="6"/>
  <c r="L4593" i="6"/>
  <c r="L4594" i="6"/>
  <c r="J4594" i="6" s="1"/>
  <c r="L4595" i="6"/>
  <c r="L4596" i="6"/>
  <c r="L4597" i="6"/>
  <c r="J4597" i="6" s="1"/>
  <c r="L4598" i="6"/>
  <c r="L4599" i="6"/>
  <c r="L4600" i="6"/>
  <c r="L4601" i="6"/>
  <c r="L4602" i="6"/>
  <c r="L4603" i="6"/>
  <c r="J4603" i="6" s="1"/>
  <c r="L4604" i="6"/>
  <c r="J4604" i="6" s="1"/>
  <c r="L4605" i="6"/>
  <c r="J4605" i="6" s="1"/>
  <c r="L4606" i="6"/>
  <c r="J4606" i="6" s="1"/>
  <c r="L4607" i="6"/>
  <c r="J4607" i="6" s="1"/>
  <c r="L4608" i="6"/>
  <c r="L4609" i="6"/>
  <c r="L4610" i="6"/>
  <c r="J4610" i="6" s="1"/>
  <c r="L4611" i="6"/>
  <c r="L4612" i="6"/>
  <c r="L4613" i="6"/>
  <c r="J4613" i="6" s="1"/>
  <c r="L4614" i="6"/>
  <c r="L4615" i="6"/>
  <c r="L4616" i="6"/>
  <c r="L4617" i="6"/>
  <c r="L4618" i="6"/>
  <c r="L4619" i="6"/>
  <c r="J4619" i="6" s="1"/>
  <c r="L4620" i="6"/>
  <c r="J4620" i="6" s="1"/>
  <c r="L4621" i="6"/>
  <c r="J4621" i="6" s="1"/>
  <c r="L4622" i="6"/>
  <c r="J4622" i="6" s="1"/>
  <c r="L4623" i="6"/>
  <c r="J4623" i="6" s="1"/>
  <c r="L4624" i="6"/>
  <c r="L4625" i="6"/>
  <c r="L4626" i="6"/>
  <c r="J4626" i="6" s="1"/>
  <c r="L4627" i="6"/>
  <c r="L4628" i="6"/>
  <c r="L4629" i="6"/>
  <c r="J4629" i="6" s="1"/>
  <c r="L4630" i="6"/>
  <c r="L4631" i="6"/>
  <c r="L4632" i="6"/>
  <c r="L4633" i="6"/>
  <c r="L4634" i="6"/>
  <c r="L4635" i="6"/>
  <c r="J4635" i="6" s="1"/>
  <c r="L4636" i="6"/>
  <c r="J4636" i="6" s="1"/>
  <c r="L4637" i="6"/>
  <c r="J4637" i="6" s="1"/>
  <c r="L4638" i="6"/>
  <c r="J4638" i="6" s="1"/>
  <c r="L4639" i="6"/>
  <c r="J4639" i="6" s="1"/>
  <c r="L4640" i="6"/>
  <c r="L4641" i="6"/>
  <c r="L4642" i="6"/>
  <c r="J4642" i="6" s="1"/>
  <c r="L4643" i="6"/>
  <c r="L4644" i="6"/>
  <c r="L4645" i="6"/>
  <c r="J4645" i="6" s="1"/>
  <c r="L4646" i="6"/>
  <c r="L4647" i="6"/>
  <c r="L4648" i="6"/>
  <c r="L4649" i="6"/>
  <c r="L4650" i="6"/>
  <c r="L4651" i="6"/>
  <c r="J4651" i="6" s="1"/>
  <c r="L4652" i="6"/>
  <c r="J4652" i="6" s="1"/>
  <c r="L4653" i="6"/>
  <c r="J4653" i="6" s="1"/>
  <c r="L4654" i="6"/>
  <c r="J4654" i="6" s="1"/>
  <c r="L4655" i="6"/>
  <c r="J4655" i="6" s="1"/>
  <c r="L4656" i="6"/>
  <c r="L4657" i="6"/>
  <c r="L4658" i="6"/>
  <c r="J4658" i="6" s="1"/>
  <c r="L4659" i="6"/>
  <c r="L4660" i="6"/>
  <c r="L4661" i="6"/>
  <c r="J4661" i="6" s="1"/>
  <c r="L4662" i="6"/>
  <c r="L4663" i="6"/>
  <c r="L4664" i="6"/>
  <c r="L4665" i="6"/>
  <c r="L4666" i="6"/>
  <c r="L4667" i="6"/>
  <c r="J4667" i="6" s="1"/>
  <c r="L4668" i="6"/>
  <c r="J4668" i="6" s="1"/>
  <c r="L4669" i="6"/>
  <c r="J4669" i="6" s="1"/>
  <c r="L4670" i="6"/>
  <c r="J4670" i="6" s="1"/>
  <c r="L4671" i="6"/>
  <c r="J4671" i="6" s="1"/>
  <c r="L4672" i="6"/>
  <c r="L4673" i="6"/>
  <c r="L4674" i="6"/>
  <c r="J4674" i="6" s="1"/>
  <c r="L4675" i="6"/>
  <c r="L4676" i="6"/>
  <c r="L4677" i="6"/>
  <c r="J4677" i="6" s="1"/>
  <c r="L4678" i="6"/>
  <c r="L4679" i="6"/>
  <c r="L4680" i="6"/>
  <c r="L4681" i="6"/>
  <c r="L4682" i="6"/>
  <c r="L4683" i="6"/>
  <c r="J4683" i="6" s="1"/>
  <c r="L4684" i="6"/>
  <c r="J4684" i="6" s="1"/>
  <c r="L4685" i="6"/>
  <c r="J4685" i="6" s="1"/>
  <c r="L4686" i="6"/>
  <c r="J4686" i="6" s="1"/>
  <c r="L4687" i="6"/>
  <c r="J4687" i="6" s="1"/>
  <c r="L4688" i="6"/>
  <c r="L4689" i="6"/>
  <c r="L4690" i="6"/>
  <c r="J4690" i="6" s="1"/>
  <c r="L4691" i="6"/>
  <c r="L4692" i="6"/>
  <c r="L4693" i="6"/>
  <c r="J4693" i="6" s="1"/>
  <c r="L4694" i="6"/>
  <c r="L4695" i="6"/>
  <c r="L4696" i="6"/>
  <c r="L4697" i="6"/>
  <c r="L4698" i="6"/>
  <c r="L4699" i="6"/>
  <c r="J4699" i="6" s="1"/>
  <c r="L4700" i="6"/>
  <c r="J4700" i="6" s="1"/>
  <c r="L4701" i="6"/>
  <c r="J4701" i="6" s="1"/>
  <c r="L4702" i="6"/>
  <c r="J4702" i="6" s="1"/>
  <c r="L4703" i="6"/>
  <c r="J4703" i="6" s="1"/>
  <c r="L4704" i="6"/>
  <c r="L4705" i="6"/>
  <c r="L4706" i="6"/>
  <c r="J4706" i="6" s="1"/>
  <c r="L4707" i="6"/>
  <c r="L4708" i="6"/>
  <c r="L4709" i="6"/>
  <c r="J4709" i="6" s="1"/>
  <c r="L4710" i="6"/>
  <c r="L4711" i="6"/>
  <c r="L4712" i="6"/>
  <c r="L4713" i="6"/>
  <c r="L4714" i="6"/>
  <c r="L4715" i="6"/>
  <c r="J4715" i="6" s="1"/>
  <c r="L4716" i="6"/>
  <c r="J4716" i="6" s="1"/>
  <c r="L4717" i="6"/>
  <c r="J4717" i="6" s="1"/>
  <c r="L4718" i="6"/>
  <c r="J4718" i="6" s="1"/>
  <c r="L4719" i="6"/>
  <c r="J4719" i="6" s="1"/>
  <c r="L4720" i="6"/>
  <c r="L4721" i="6"/>
  <c r="L4722" i="6"/>
  <c r="J4722" i="6" s="1"/>
  <c r="L4723" i="6"/>
  <c r="L4724" i="6"/>
  <c r="L4725" i="6"/>
  <c r="J4725" i="6" s="1"/>
  <c r="L4726" i="6"/>
  <c r="L4727" i="6"/>
  <c r="L4728" i="6"/>
  <c r="L4729" i="6"/>
  <c r="L4730" i="6"/>
  <c r="L4731" i="6"/>
  <c r="J4731" i="6" s="1"/>
  <c r="L4732" i="6"/>
  <c r="J4732" i="6" s="1"/>
  <c r="L4733" i="6"/>
  <c r="J4733" i="6" s="1"/>
  <c r="L4734" i="6"/>
  <c r="J4734" i="6" s="1"/>
  <c r="L4735" i="6"/>
  <c r="J4735" i="6" s="1"/>
  <c r="L4736" i="6"/>
  <c r="L4737" i="6"/>
  <c r="L4738" i="6"/>
  <c r="J4738" i="6" s="1"/>
  <c r="L4739" i="6"/>
  <c r="L4740" i="6"/>
  <c r="L4741" i="6"/>
  <c r="J4741" i="6" s="1"/>
  <c r="L4742" i="6"/>
  <c r="L4743" i="6"/>
  <c r="L4744" i="6"/>
  <c r="L4745" i="6"/>
  <c r="L4746" i="6"/>
  <c r="L4747" i="6"/>
  <c r="J4747" i="6" s="1"/>
  <c r="L4748" i="6"/>
  <c r="J4748" i="6" s="1"/>
  <c r="L4749" i="6"/>
  <c r="J4749" i="6" s="1"/>
  <c r="L4750" i="6"/>
  <c r="J4750" i="6" s="1"/>
  <c r="L4751" i="6"/>
  <c r="J4751" i="6" s="1"/>
  <c r="L4752" i="6"/>
  <c r="L4753" i="6"/>
  <c r="L4754" i="6"/>
  <c r="J4754" i="6" s="1"/>
  <c r="L4755" i="6"/>
  <c r="L4756" i="6"/>
  <c r="L4757" i="6"/>
  <c r="J4757" i="6" s="1"/>
  <c r="L4758" i="6"/>
  <c r="L4759" i="6"/>
  <c r="L4760" i="6"/>
  <c r="L4761" i="6"/>
  <c r="L4762" i="6"/>
  <c r="L4763" i="6"/>
  <c r="J4763" i="6" s="1"/>
  <c r="L4764" i="6"/>
  <c r="J4764" i="6" s="1"/>
  <c r="L4765" i="6"/>
  <c r="J4765" i="6" s="1"/>
  <c r="L4766" i="6"/>
  <c r="J4766" i="6" s="1"/>
  <c r="L4767" i="6"/>
  <c r="J4767" i="6" s="1"/>
  <c r="L4768" i="6"/>
  <c r="L4769" i="6"/>
  <c r="L4770" i="6"/>
  <c r="J4770" i="6" s="1"/>
  <c r="L4771" i="6"/>
  <c r="L4772" i="6"/>
  <c r="L4773" i="6"/>
  <c r="J4773" i="6" s="1"/>
  <c r="L4774" i="6"/>
  <c r="L4775" i="6"/>
  <c r="L4776" i="6"/>
  <c r="L4777" i="6"/>
  <c r="L4778" i="6"/>
  <c r="L4779" i="6"/>
  <c r="J4779" i="6" s="1"/>
  <c r="L4780" i="6"/>
  <c r="J4780" i="6" s="1"/>
  <c r="L4781" i="6"/>
  <c r="J4781" i="6" s="1"/>
  <c r="L4782" i="6"/>
  <c r="J4782" i="6" s="1"/>
  <c r="L4783" i="6"/>
  <c r="J4783" i="6" s="1"/>
  <c r="L4784" i="6"/>
  <c r="L4785" i="6"/>
  <c r="L4786" i="6"/>
  <c r="J4786" i="6" s="1"/>
  <c r="L4787" i="6"/>
  <c r="L4788" i="6"/>
  <c r="L4789" i="6"/>
  <c r="J4789" i="6" s="1"/>
  <c r="L4790" i="6"/>
  <c r="L4791" i="6"/>
  <c r="L4792" i="6"/>
  <c r="L4793" i="6"/>
  <c r="L4794" i="6"/>
  <c r="L4795" i="6"/>
  <c r="J4795" i="6" s="1"/>
  <c r="L4796" i="6"/>
  <c r="J4796" i="6" s="1"/>
  <c r="L4797" i="6"/>
  <c r="J4797" i="6" s="1"/>
  <c r="L4798" i="6"/>
  <c r="J4798" i="6" s="1"/>
  <c r="L4799" i="6"/>
  <c r="J4799" i="6" s="1"/>
  <c r="L4800" i="6"/>
  <c r="L4801" i="6"/>
  <c r="L4802" i="6"/>
  <c r="J4802" i="6" s="1"/>
  <c r="L4803" i="6"/>
  <c r="L4804" i="6"/>
  <c r="L4805" i="6"/>
  <c r="J4805" i="6" s="1"/>
  <c r="L4806" i="6"/>
  <c r="L4807" i="6"/>
  <c r="L4808" i="6"/>
  <c r="L4809" i="6"/>
  <c r="L4810" i="6"/>
  <c r="L4811" i="6"/>
  <c r="J4811" i="6" s="1"/>
  <c r="L4812" i="6"/>
  <c r="J4812" i="6" s="1"/>
  <c r="L4813" i="6"/>
  <c r="J4813" i="6" s="1"/>
  <c r="L4814" i="6"/>
  <c r="J4814" i="6" s="1"/>
  <c r="L4815" i="6"/>
  <c r="J4815" i="6" s="1"/>
  <c r="L4816" i="6"/>
  <c r="L4817" i="6"/>
  <c r="L4818" i="6"/>
  <c r="J4818" i="6" s="1"/>
  <c r="L4819" i="6"/>
  <c r="L4820" i="6"/>
  <c r="L4821" i="6"/>
  <c r="J4821" i="6" s="1"/>
  <c r="L4822" i="6"/>
  <c r="L4823" i="6"/>
  <c r="L4824" i="6"/>
  <c r="L4825" i="6"/>
  <c r="L4826" i="6"/>
  <c r="L4827" i="6"/>
  <c r="J4827" i="6" s="1"/>
  <c r="L4828" i="6"/>
  <c r="J4828" i="6" s="1"/>
  <c r="L4829" i="6"/>
  <c r="J4829" i="6" s="1"/>
  <c r="L4830" i="6"/>
  <c r="J4830" i="6" s="1"/>
  <c r="L4831" i="6"/>
  <c r="J4831" i="6" s="1"/>
  <c r="L4832" i="6"/>
  <c r="L4833" i="6"/>
  <c r="L4834" i="6"/>
  <c r="J4834" i="6" s="1"/>
  <c r="L4835" i="6"/>
  <c r="L4836" i="6"/>
  <c r="L4837" i="6"/>
  <c r="J4837" i="6" s="1"/>
  <c r="L4838" i="6"/>
  <c r="L4839" i="6"/>
  <c r="L4840" i="6"/>
  <c r="L4841" i="6"/>
  <c r="L4842" i="6"/>
  <c r="L4843" i="6"/>
  <c r="J4843" i="6" s="1"/>
  <c r="L4844" i="6"/>
  <c r="J4844" i="6" s="1"/>
  <c r="L4845" i="6"/>
  <c r="J4845" i="6" s="1"/>
  <c r="L4846" i="6"/>
  <c r="J4846" i="6" s="1"/>
  <c r="L4847" i="6"/>
  <c r="J4847" i="6" s="1"/>
  <c r="L4848" i="6"/>
  <c r="L4849" i="6"/>
  <c r="L4850" i="6"/>
  <c r="J4850" i="6" s="1"/>
  <c r="L4851" i="6"/>
  <c r="L4852" i="6"/>
  <c r="L4853" i="6"/>
  <c r="J4853" i="6" s="1"/>
  <c r="L4854" i="6"/>
  <c r="L4855" i="6"/>
  <c r="L4856" i="6"/>
  <c r="L4857" i="6"/>
  <c r="L4858" i="6"/>
  <c r="L4859" i="6"/>
  <c r="J4859" i="6" s="1"/>
  <c r="L4860" i="6"/>
  <c r="J4860" i="6" s="1"/>
  <c r="L4861" i="6"/>
  <c r="J4861" i="6" s="1"/>
  <c r="L4862" i="6"/>
  <c r="J4862" i="6" s="1"/>
  <c r="L4863" i="6"/>
  <c r="J4863" i="6" s="1"/>
  <c r="L4864" i="6"/>
  <c r="L4865" i="6"/>
  <c r="L4866" i="6"/>
  <c r="J4866" i="6" s="1"/>
  <c r="L4867" i="6"/>
  <c r="L4868" i="6"/>
  <c r="L4869" i="6"/>
  <c r="J4869" i="6" s="1"/>
  <c r="L4870" i="6"/>
  <c r="L4871" i="6"/>
  <c r="L4872" i="6"/>
  <c r="L4873" i="6"/>
  <c r="L4874" i="6"/>
  <c r="L4875" i="6"/>
  <c r="J4875" i="6" s="1"/>
  <c r="L4876" i="6"/>
  <c r="J4876" i="6" s="1"/>
  <c r="L4877" i="6"/>
  <c r="J4877" i="6" s="1"/>
  <c r="L4878" i="6"/>
  <c r="J4878" i="6" s="1"/>
  <c r="L4879" i="6"/>
  <c r="J4879" i="6" s="1"/>
  <c r="L4880" i="6"/>
  <c r="L4881" i="6"/>
  <c r="L4882" i="6"/>
  <c r="J4882" i="6" s="1"/>
  <c r="L4883" i="6"/>
  <c r="L4884" i="6"/>
  <c r="L4885" i="6"/>
  <c r="J4885" i="6" s="1"/>
  <c r="L4886" i="6"/>
  <c r="L4887" i="6"/>
  <c r="L4888" i="6"/>
  <c r="L4889" i="6"/>
  <c r="L4890" i="6"/>
  <c r="L4891" i="6"/>
  <c r="J4891" i="6" s="1"/>
  <c r="L4892" i="6"/>
  <c r="J4892" i="6" s="1"/>
  <c r="L4893" i="6"/>
  <c r="J4893" i="6" s="1"/>
  <c r="L4894" i="6"/>
  <c r="J4894" i="6" s="1"/>
  <c r="L4895" i="6"/>
  <c r="J4895" i="6" s="1"/>
  <c r="L4896" i="6"/>
  <c r="L4897" i="6"/>
  <c r="L4898" i="6"/>
  <c r="J4898" i="6" s="1"/>
  <c r="L4899" i="6"/>
  <c r="L4900" i="6"/>
  <c r="L4901" i="6"/>
  <c r="J4901" i="6" s="1"/>
  <c r="L4902" i="6"/>
  <c r="L4903" i="6"/>
  <c r="L4904" i="6"/>
  <c r="L4905" i="6"/>
  <c r="L4906" i="6"/>
  <c r="L4907" i="6"/>
  <c r="J4907" i="6" s="1"/>
  <c r="L4908" i="6"/>
  <c r="J4908" i="6" s="1"/>
  <c r="L4909" i="6"/>
  <c r="J4909" i="6" s="1"/>
  <c r="L4910" i="6"/>
  <c r="J4910" i="6" s="1"/>
  <c r="L4911" i="6"/>
  <c r="J4911" i="6" s="1"/>
  <c r="L4912" i="6"/>
  <c r="L4913" i="6"/>
  <c r="L4914" i="6"/>
  <c r="J4914" i="6" s="1"/>
  <c r="L4915" i="6"/>
  <c r="L4916" i="6"/>
  <c r="L4917" i="6"/>
  <c r="J4917" i="6" s="1"/>
  <c r="L4918" i="6"/>
  <c r="L4919" i="6"/>
  <c r="L4920" i="6"/>
  <c r="L4921" i="6"/>
  <c r="L4922" i="6"/>
  <c r="L4923" i="6"/>
  <c r="J4923" i="6" s="1"/>
  <c r="L4924" i="6"/>
  <c r="J4924" i="6" s="1"/>
  <c r="L4925" i="6"/>
  <c r="J4925" i="6" s="1"/>
  <c r="L4926" i="6"/>
  <c r="J4926" i="6" s="1"/>
  <c r="L4927" i="6"/>
  <c r="J4927" i="6" s="1"/>
  <c r="L4928" i="6"/>
  <c r="L4929" i="6"/>
  <c r="L4930" i="6"/>
  <c r="J4930" i="6" s="1"/>
  <c r="L4931" i="6"/>
  <c r="L4932" i="6"/>
  <c r="L4933" i="6"/>
  <c r="J4933" i="6" s="1"/>
  <c r="L4934" i="6"/>
  <c r="L4935" i="6"/>
  <c r="L4936" i="6"/>
  <c r="L4937" i="6"/>
  <c r="L4938" i="6"/>
  <c r="L4939" i="6"/>
  <c r="J4939" i="6" s="1"/>
  <c r="L4940" i="6"/>
  <c r="J4940" i="6" s="1"/>
  <c r="L4941" i="6"/>
  <c r="J4941" i="6" s="1"/>
  <c r="L4942" i="6"/>
  <c r="J4942" i="6" s="1"/>
  <c r="L4943" i="6"/>
  <c r="J4943" i="6" s="1"/>
  <c r="L4944" i="6"/>
  <c r="L4945" i="6"/>
  <c r="L4946" i="6"/>
  <c r="J4946" i="6" s="1"/>
  <c r="L4947" i="6"/>
  <c r="L4948" i="6"/>
  <c r="L4949" i="6"/>
  <c r="J4949" i="6" s="1"/>
  <c r="L4950" i="6"/>
  <c r="L4951" i="6"/>
  <c r="L4952" i="6"/>
  <c r="L4953" i="6"/>
  <c r="L4954" i="6"/>
  <c r="L4955" i="6"/>
  <c r="J4955" i="6" s="1"/>
  <c r="L4956" i="6"/>
  <c r="J4956" i="6" s="1"/>
  <c r="L4957" i="6"/>
  <c r="J4957" i="6" s="1"/>
  <c r="L4958" i="6"/>
  <c r="J4958" i="6" s="1"/>
  <c r="L4959" i="6"/>
  <c r="J4959" i="6" s="1"/>
  <c r="L4960" i="6"/>
  <c r="L4961" i="6"/>
  <c r="L4962" i="6"/>
  <c r="J4962" i="6" s="1"/>
  <c r="L4963" i="6"/>
  <c r="L4964" i="6"/>
  <c r="L4965" i="6"/>
  <c r="J4965" i="6" s="1"/>
  <c r="L4966" i="6"/>
  <c r="L4967" i="6"/>
  <c r="L4968" i="6"/>
  <c r="L4969" i="6"/>
  <c r="L4970" i="6"/>
  <c r="L4971" i="6"/>
  <c r="J4971" i="6" s="1"/>
  <c r="L4972" i="6"/>
  <c r="J4972" i="6" s="1"/>
  <c r="L4973" i="6"/>
  <c r="J4973" i="6" s="1"/>
  <c r="L4974" i="6"/>
  <c r="J4974" i="6" s="1"/>
  <c r="L4975" i="6"/>
  <c r="J4975" i="6" s="1"/>
  <c r="L4976" i="6"/>
  <c r="L4977" i="6"/>
  <c r="L4978" i="6"/>
  <c r="J4978" i="6" s="1"/>
  <c r="L4979" i="6"/>
  <c r="L4980" i="6"/>
  <c r="L4981" i="6"/>
  <c r="J4981" i="6" s="1"/>
  <c r="L4982" i="6"/>
  <c r="L4983" i="6"/>
  <c r="L4984" i="6"/>
  <c r="L4985" i="6"/>
  <c r="L4986" i="6"/>
  <c r="L4987" i="6"/>
  <c r="J4987" i="6" s="1"/>
  <c r="L4988" i="6"/>
  <c r="J4988" i="6" s="1"/>
  <c r="L4989" i="6"/>
  <c r="J4989" i="6" s="1"/>
  <c r="L4990" i="6"/>
  <c r="J4990" i="6" s="1"/>
  <c r="L4991" i="6"/>
  <c r="J4991" i="6" s="1"/>
  <c r="L4992" i="6"/>
  <c r="L4993" i="6"/>
  <c r="L4994" i="6"/>
  <c r="J4994" i="6" s="1"/>
  <c r="L4995" i="6"/>
  <c r="L4996" i="6"/>
  <c r="L4997" i="6"/>
  <c r="J4997" i="6" s="1"/>
  <c r="L4998" i="6"/>
  <c r="L4999" i="6"/>
  <c r="L5000" i="6"/>
  <c r="L5001" i="6"/>
  <c r="L5002" i="6"/>
  <c r="L5003" i="6"/>
  <c r="J5003" i="6" s="1"/>
  <c r="L5004" i="6"/>
  <c r="J5004" i="6" s="1"/>
  <c r="L5005" i="6"/>
  <c r="J5005" i="6" s="1"/>
  <c r="L5006" i="6"/>
  <c r="J5006" i="6" s="1"/>
  <c r="L5007" i="6"/>
  <c r="J5007" i="6" s="1"/>
  <c r="L5008" i="6"/>
  <c r="L5009" i="6"/>
  <c r="L5010" i="6"/>
  <c r="J5010" i="6" s="1"/>
  <c r="L5011" i="6"/>
  <c r="L5012" i="6"/>
  <c r="L5013" i="6"/>
  <c r="J5013" i="6" s="1"/>
  <c r="L5014" i="6"/>
  <c r="L5015" i="6"/>
  <c r="L5016" i="6"/>
  <c r="L5017" i="6"/>
  <c r="L5018" i="6"/>
  <c r="L5019" i="6"/>
  <c r="J5019" i="6" s="1"/>
  <c r="L5020" i="6"/>
  <c r="J5020" i="6" s="1"/>
  <c r="L5021" i="6"/>
  <c r="J5021" i="6" s="1"/>
  <c r="L5022" i="6"/>
  <c r="J5022" i="6" s="1"/>
  <c r="L5023" i="6"/>
  <c r="J5023" i="6" s="1"/>
  <c r="L5024" i="6"/>
  <c r="L5025" i="6"/>
  <c r="L5026" i="6"/>
  <c r="J5026" i="6" s="1"/>
  <c r="L5027" i="6"/>
  <c r="L5028" i="6"/>
  <c r="L5029" i="6"/>
  <c r="J5029" i="6" s="1"/>
  <c r="L5030" i="6"/>
  <c r="L5031" i="6"/>
  <c r="L5032" i="6"/>
  <c r="L5033" i="6"/>
  <c r="L5034" i="6"/>
  <c r="L5035" i="6"/>
  <c r="J5035" i="6" s="1"/>
  <c r="L5036" i="6"/>
  <c r="J5036" i="6" s="1"/>
  <c r="L5037" i="6"/>
  <c r="J5037" i="6" s="1"/>
  <c r="L5038" i="6"/>
  <c r="J5038" i="6" s="1"/>
  <c r="L5039" i="6"/>
  <c r="J5039" i="6" s="1"/>
  <c r="L5040" i="6"/>
  <c r="L5041" i="6"/>
  <c r="L5042" i="6"/>
  <c r="J5042" i="6" s="1"/>
  <c r="L5043" i="6"/>
  <c r="L5044" i="6"/>
  <c r="L5045" i="6"/>
  <c r="J5045" i="6" s="1"/>
  <c r="L5046" i="6"/>
  <c r="L5047" i="6"/>
  <c r="L5048" i="6"/>
  <c r="L5049" i="6"/>
  <c r="L5050" i="6"/>
  <c r="L5051" i="6"/>
  <c r="J5051" i="6" s="1"/>
  <c r="L5052" i="6"/>
  <c r="J5052" i="6" s="1"/>
  <c r="L5053" i="6"/>
  <c r="J5053" i="6" s="1"/>
  <c r="L5054" i="6"/>
  <c r="J5054" i="6" s="1"/>
  <c r="L5055" i="6"/>
  <c r="J5055" i="6" s="1"/>
  <c r="L5056" i="6"/>
  <c r="L5057" i="6"/>
  <c r="L5058" i="6"/>
  <c r="J5058" i="6" s="1"/>
  <c r="L5059" i="6"/>
  <c r="L5060" i="6"/>
  <c r="L5061" i="6"/>
  <c r="J5061" i="6" s="1"/>
  <c r="L5062" i="6"/>
  <c r="L5063" i="6"/>
  <c r="L5064" i="6"/>
  <c r="L5065" i="6"/>
  <c r="L5066" i="6"/>
  <c r="L5067" i="6"/>
  <c r="J5067" i="6" s="1"/>
  <c r="L5068" i="6"/>
  <c r="J5068" i="6" s="1"/>
  <c r="L5069" i="6"/>
  <c r="J5069" i="6" s="1"/>
  <c r="L5070" i="6"/>
  <c r="J5070" i="6" s="1"/>
  <c r="L5071" i="6"/>
  <c r="J5071" i="6" s="1"/>
  <c r="L5072" i="6"/>
  <c r="L5073" i="6"/>
  <c r="L5074" i="6"/>
  <c r="J5074" i="6" s="1"/>
  <c r="L5075" i="6"/>
  <c r="L5076" i="6"/>
  <c r="L5077" i="6"/>
  <c r="J5077" i="6" s="1"/>
  <c r="L5078" i="6"/>
  <c r="L5079" i="6"/>
  <c r="L5080" i="6"/>
  <c r="L5081" i="6"/>
  <c r="L5082" i="6"/>
  <c r="L5083" i="6"/>
  <c r="J5083" i="6" s="1"/>
  <c r="L5084" i="6"/>
  <c r="J5084" i="6" s="1"/>
  <c r="L5085" i="6"/>
  <c r="J5085" i="6" s="1"/>
  <c r="L5086" i="6"/>
  <c r="J5086" i="6" s="1"/>
  <c r="L5087" i="6"/>
  <c r="J5087" i="6" s="1"/>
  <c r="L5088" i="6"/>
  <c r="L5089" i="6"/>
  <c r="L5090" i="6"/>
  <c r="J5090" i="6" s="1"/>
  <c r="L5091" i="6"/>
  <c r="L5092" i="6"/>
  <c r="L5093" i="6"/>
  <c r="J5093" i="6" s="1"/>
  <c r="L5094" i="6"/>
  <c r="L5095" i="6"/>
  <c r="L5096" i="6"/>
  <c r="L5097" i="6"/>
  <c r="L5098" i="6"/>
  <c r="L5099" i="6"/>
  <c r="J5099" i="6" s="1"/>
  <c r="L5100" i="6"/>
  <c r="J5100" i="6" s="1"/>
  <c r="L5101" i="6"/>
  <c r="J5101" i="6" s="1"/>
  <c r="L5102" i="6"/>
  <c r="J5102" i="6" s="1"/>
  <c r="L5103" i="6"/>
  <c r="J5103" i="6" s="1"/>
  <c r="L5104" i="6"/>
  <c r="L5105" i="6"/>
  <c r="L5106" i="6"/>
  <c r="J5106" i="6" s="1"/>
  <c r="L5107" i="6"/>
  <c r="L5108" i="6"/>
  <c r="L5109" i="6"/>
  <c r="J5109" i="6" s="1"/>
  <c r="L5110" i="6"/>
  <c r="L5111" i="6"/>
  <c r="L5112" i="6"/>
  <c r="L5113" i="6"/>
  <c r="L5114" i="6"/>
  <c r="L5115" i="6"/>
  <c r="J5115" i="6" s="1"/>
  <c r="L5116" i="6"/>
  <c r="J5116" i="6" s="1"/>
  <c r="L5117" i="6"/>
  <c r="J5117" i="6" s="1"/>
  <c r="L5118" i="6"/>
  <c r="J5118" i="6" s="1"/>
  <c r="L5119" i="6"/>
  <c r="J5119" i="6" s="1"/>
  <c r="L5120" i="6"/>
  <c r="L5121" i="6"/>
  <c r="L5122" i="6"/>
  <c r="J5122" i="6" s="1"/>
  <c r="L5123" i="6"/>
  <c r="L5124" i="6"/>
  <c r="L5125" i="6"/>
  <c r="J5125" i="6" s="1"/>
  <c r="L5126" i="6"/>
  <c r="L5127" i="6"/>
  <c r="L5128" i="6"/>
  <c r="L5129" i="6"/>
  <c r="L5130" i="6"/>
  <c r="L5131" i="6"/>
  <c r="J5131" i="6" s="1"/>
  <c r="L5132" i="6"/>
  <c r="J5132" i="6" s="1"/>
  <c r="L5133" i="6"/>
  <c r="J5133" i="6" s="1"/>
  <c r="L5134" i="6"/>
  <c r="J5134" i="6" s="1"/>
  <c r="L5135" i="6"/>
  <c r="J5135" i="6" s="1"/>
  <c r="L5136" i="6"/>
  <c r="L5137" i="6"/>
  <c r="L5138" i="6"/>
  <c r="J5138" i="6" s="1"/>
  <c r="L5139" i="6"/>
  <c r="L5140" i="6"/>
  <c r="L5141" i="6"/>
  <c r="J5141" i="6" s="1"/>
  <c r="L5142" i="6"/>
  <c r="L5143" i="6"/>
  <c r="L5144" i="6"/>
  <c r="L5145" i="6"/>
  <c r="L5146" i="6"/>
  <c r="L5147" i="6"/>
  <c r="J5147" i="6" s="1"/>
  <c r="L5148" i="6"/>
  <c r="J5148" i="6" s="1"/>
  <c r="L5149" i="6"/>
  <c r="J5149" i="6" s="1"/>
  <c r="L5150" i="6"/>
  <c r="J5150" i="6" s="1"/>
  <c r="L5151" i="6"/>
  <c r="J5151" i="6" s="1"/>
  <c r="L5152" i="6"/>
  <c r="L5153" i="6"/>
  <c r="L5154" i="6"/>
  <c r="J5154" i="6" s="1"/>
  <c r="L5155" i="6"/>
  <c r="L5156" i="6"/>
  <c r="L5157" i="6"/>
  <c r="J5157" i="6" s="1"/>
  <c r="L5158" i="6"/>
  <c r="L5159" i="6"/>
  <c r="L5160" i="6"/>
  <c r="L5161" i="6"/>
  <c r="L5162" i="6"/>
  <c r="L5163" i="6"/>
  <c r="J5163" i="6" s="1"/>
  <c r="L5164" i="6"/>
  <c r="J5164" i="6" s="1"/>
  <c r="L5165" i="6"/>
  <c r="J5165" i="6" s="1"/>
  <c r="L5166" i="6"/>
  <c r="J5166" i="6" s="1"/>
  <c r="L5167" i="6"/>
  <c r="J5167" i="6" s="1"/>
  <c r="L5168" i="6"/>
  <c r="L5169" i="6"/>
  <c r="L5170" i="6"/>
  <c r="J5170" i="6" s="1"/>
  <c r="L5171" i="6"/>
  <c r="L5172" i="6"/>
  <c r="L5173" i="6"/>
  <c r="J5173" i="6" s="1"/>
  <c r="L5174" i="6"/>
  <c r="L5175" i="6"/>
  <c r="L5176" i="6"/>
  <c r="L5177" i="6"/>
  <c r="L5178" i="6"/>
  <c r="L5179" i="6"/>
  <c r="J5179" i="6" s="1"/>
  <c r="L5180" i="6"/>
  <c r="J5180" i="6" s="1"/>
  <c r="L5181" i="6"/>
  <c r="J5181" i="6" s="1"/>
  <c r="L5182" i="6"/>
  <c r="J5182" i="6" s="1"/>
  <c r="L5183" i="6"/>
  <c r="J5183" i="6" s="1"/>
  <c r="L5184" i="6"/>
  <c r="L5185" i="6"/>
  <c r="L5186" i="6"/>
  <c r="J5186" i="6" s="1"/>
  <c r="L5187" i="6"/>
  <c r="L5188" i="6"/>
  <c r="L5189" i="6"/>
  <c r="J5189" i="6" s="1"/>
  <c r="L5190" i="6"/>
  <c r="L5191" i="6"/>
  <c r="L5192" i="6"/>
  <c r="L5193" i="6"/>
  <c r="L5194" i="6"/>
  <c r="L5195" i="6"/>
  <c r="J5195" i="6" s="1"/>
  <c r="L5196" i="6"/>
  <c r="J5196" i="6" s="1"/>
  <c r="L5197" i="6"/>
  <c r="J5197" i="6" s="1"/>
  <c r="L5198" i="6"/>
  <c r="J5198" i="6" s="1"/>
  <c r="L5199" i="6"/>
  <c r="J5199" i="6" s="1"/>
  <c r="L5200" i="6"/>
  <c r="L5201" i="6"/>
  <c r="L5202" i="6"/>
  <c r="J5202" i="6" s="1"/>
  <c r="L5203" i="6"/>
  <c r="L5204" i="6"/>
  <c r="L5205" i="6"/>
  <c r="J5205" i="6" s="1"/>
  <c r="L5206" i="6"/>
  <c r="L5207" i="6"/>
  <c r="L5208" i="6"/>
  <c r="L5209" i="6"/>
  <c r="L5210" i="6"/>
  <c r="L5211" i="6"/>
  <c r="J5211" i="6" s="1"/>
  <c r="L5212" i="6"/>
  <c r="J5212" i="6" s="1"/>
  <c r="L5213" i="6"/>
  <c r="J5213" i="6" s="1"/>
  <c r="L5214" i="6"/>
  <c r="J5214" i="6" s="1"/>
  <c r="L5215" i="6"/>
  <c r="J5215" i="6" s="1"/>
  <c r="L5216" i="6"/>
  <c r="L5217" i="6"/>
  <c r="L5218" i="6"/>
  <c r="J5218" i="6" s="1"/>
  <c r="L5219" i="6"/>
  <c r="L5220" i="6"/>
  <c r="L5221" i="6"/>
  <c r="J5221" i="6" s="1"/>
  <c r="L5222" i="6"/>
  <c r="L5223" i="6"/>
  <c r="L5224" i="6"/>
  <c r="L5225" i="6"/>
  <c r="L5226" i="6"/>
  <c r="L5227" i="6"/>
  <c r="J5227" i="6" s="1"/>
  <c r="L5228" i="6"/>
  <c r="J5228" i="6" s="1"/>
  <c r="L5229" i="6"/>
  <c r="J5229" i="6" s="1"/>
  <c r="L5230" i="6"/>
  <c r="J5230" i="6" s="1"/>
  <c r="L5231" i="6"/>
  <c r="J5231" i="6" s="1"/>
  <c r="L5232" i="6"/>
  <c r="L5233" i="6"/>
  <c r="L5234" i="6"/>
  <c r="J5234" i="6" s="1"/>
  <c r="L5235" i="6"/>
  <c r="L5236" i="6"/>
  <c r="L5237" i="6"/>
  <c r="J5237" i="6" s="1"/>
  <c r="L5238" i="6"/>
  <c r="L5239" i="6"/>
  <c r="L5240" i="6"/>
  <c r="L5241" i="6"/>
  <c r="L5242" i="6"/>
  <c r="L5243" i="6"/>
  <c r="J5243" i="6" s="1"/>
  <c r="L5244" i="6"/>
  <c r="J5244" i="6" s="1"/>
  <c r="L5245" i="6"/>
  <c r="J5245" i="6" s="1"/>
  <c r="L5246" i="6"/>
  <c r="J5246" i="6" s="1"/>
  <c r="L5247" i="6"/>
  <c r="J5247" i="6" s="1"/>
  <c r="L5248" i="6"/>
  <c r="L5249" i="6"/>
  <c r="L5250" i="6"/>
  <c r="J5250" i="6" s="1"/>
  <c r="L5251" i="6"/>
  <c r="L5252" i="6"/>
  <c r="L5253" i="6"/>
  <c r="J5253" i="6" s="1"/>
  <c r="L5254" i="6"/>
  <c r="L5255" i="6"/>
  <c r="L5256" i="6"/>
  <c r="L5257" i="6"/>
  <c r="L5258" i="6"/>
  <c r="L5259" i="6"/>
  <c r="J5259" i="6" s="1"/>
  <c r="L5260" i="6"/>
  <c r="J5260" i="6" s="1"/>
  <c r="L5261" i="6"/>
  <c r="J5261" i="6" s="1"/>
  <c r="L5262" i="6"/>
  <c r="J5262" i="6" s="1"/>
  <c r="L5263" i="6"/>
  <c r="J5263" i="6" s="1"/>
  <c r="L5264" i="6"/>
  <c r="L5265" i="6"/>
  <c r="L5266" i="6"/>
  <c r="J5266" i="6" s="1"/>
  <c r="L5267" i="6"/>
  <c r="L5268" i="6"/>
  <c r="L5269" i="6"/>
  <c r="J5269" i="6" s="1"/>
  <c r="L5270" i="6"/>
  <c r="L5271" i="6"/>
  <c r="L5272" i="6"/>
  <c r="L5273" i="6"/>
  <c r="L5274" i="6"/>
  <c r="L5275" i="6"/>
  <c r="J5275" i="6" s="1"/>
  <c r="L5276" i="6"/>
  <c r="J5276" i="6" s="1"/>
  <c r="L5277" i="6"/>
  <c r="J5277" i="6" s="1"/>
  <c r="L5278" i="6"/>
  <c r="J5278" i="6" s="1"/>
  <c r="L5279" i="6"/>
  <c r="J5279" i="6" s="1"/>
  <c r="L5280" i="6"/>
  <c r="L5281" i="6"/>
  <c r="L5282" i="6"/>
  <c r="J5282" i="6" s="1"/>
  <c r="L5283" i="6"/>
  <c r="L5284" i="6"/>
  <c r="L5285" i="6"/>
  <c r="J5285" i="6" s="1"/>
  <c r="L5286" i="6"/>
  <c r="L5287" i="6"/>
  <c r="L5288" i="6"/>
  <c r="L5289" i="6"/>
  <c r="L5290" i="6"/>
  <c r="L5291" i="6"/>
  <c r="J5291" i="6" s="1"/>
  <c r="L5292" i="6"/>
  <c r="J5292" i="6" s="1"/>
  <c r="L5293" i="6"/>
  <c r="J5293" i="6" s="1"/>
  <c r="L5294" i="6"/>
  <c r="J5294" i="6" s="1"/>
  <c r="L5295" i="6"/>
  <c r="J5295" i="6" s="1"/>
  <c r="L5296" i="6"/>
  <c r="L5297" i="6"/>
  <c r="L5298" i="6"/>
  <c r="J5298" i="6" s="1"/>
  <c r="L5299" i="6"/>
  <c r="L5300" i="6"/>
  <c r="L5301" i="6"/>
  <c r="J5301" i="6" s="1"/>
  <c r="L5302" i="6"/>
  <c r="L5303" i="6"/>
  <c r="L5304" i="6"/>
  <c r="L5305" i="6"/>
  <c r="L5306" i="6"/>
  <c r="L5307" i="6"/>
  <c r="J5307" i="6" s="1"/>
  <c r="L5308" i="6"/>
  <c r="J5308" i="6" s="1"/>
  <c r="L5309" i="6"/>
  <c r="J5309" i="6" s="1"/>
  <c r="L5310" i="6"/>
  <c r="J5310" i="6" s="1"/>
  <c r="L5311" i="6"/>
  <c r="J5311" i="6" s="1"/>
  <c r="L5312" i="6"/>
  <c r="L5313" i="6"/>
  <c r="L5314" i="6"/>
  <c r="J5314" i="6" s="1"/>
  <c r="L5315" i="6"/>
  <c r="L5316" i="6"/>
  <c r="L5317" i="6"/>
  <c r="J5317" i="6" s="1"/>
  <c r="L5318" i="6"/>
  <c r="L5319" i="6"/>
  <c r="L5320" i="6"/>
  <c r="L5321" i="6"/>
  <c r="L5322" i="6"/>
  <c r="L5323" i="6"/>
  <c r="J5323" i="6" s="1"/>
  <c r="L5324" i="6"/>
  <c r="J5324" i="6" s="1"/>
  <c r="L5325" i="6"/>
  <c r="J5325" i="6" s="1"/>
  <c r="L5326" i="6"/>
  <c r="J5326" i="6" s="1"/>
  <c r="L5327" i="6"/>
  <c r="J5327" i="6" s="1"/>
  <c r="L5328" i="6"/>
  <c r="L5329" i="6"/>
  <c r="L5330" i="6"/>
  <c r="J5330" i="6" s="1"/>
  <c r="L5331" i="6"/>
  <c r="L5332" i="6"/>
  <c r="L5333" i="6"/>
  <c r="J5333" i="6" s="1"/>
  <c r="L5334" i="6"/>
  <c r="L5335" i="6"/>
  <c r="L5336" i="6"/>
  <c r="L5337" i="6"/>
  <c r="L5338" i="6"/>
  <c r="L5339" i="6"/>
  <c r="J5339" i="6" s="1"/>
  <c r="L5340" i="6"/>
  <c r="J5340" i="6" s="1"/>
  <c r="L5341" i="6"/>
  <c r="J5341" i="6" s="1"/>
  <c r="L5342" i="6"/>
  <c r="J5342" i="6" s="1"/>
  <c r="L5343" i="6"/>
  <c r="J5343" i="6" s="1"/>
  <c r="L5344" i="6"/>
  <c r="L5345" i="6"/>
  <c r="L5346" i="6"/>
  <c r="J5346" i="6" s="1"/>
  <c r="L5347" i="6"/>
  <c r="L5348" i="6"/>
  <c r="L5349" i="6"/>
  <c r="J5349" i="6" s="1"/>
  <c r="L5350" i="6"/>
  <c r="L5351" i="6"/>
  <c r="L5352" i="6"/>
  <c r="L5353" i="6"/>
  <c r="L5354" i="6"/>
  <c r="L5355" i="6"/>
  <c r="J5355" i="6" s="1"/>
  <c r="L5356" i="6"/>
  <c r="J5356" i="6" s="1"/>
  <c r="L5357" i="6"/>
  <c r="J5357" i="6" s="1"/>
  <c r="L5358" i="6"/>
  <c r="J5358" i="6" s="1"/>
  <c r="L5359" i="6"/>
  <c r="J5359" i="6" s="1"/>
  <c r="L5360" i="6"/>
  <c r="L5361" i="6"/>
  <c r="L5362" i="6"/>
  <c r="J5362" i="6" s="1"/>
  <c r="L5363" i="6"/>
  <c r="L5364" i="6"/>
  <c r="L5365" i="6"/>
  <c r="J5365" i="6" s="1"/>
  <c r="L5366" i="6"/>
  <c r="L5367" i="6"/>
  <c r="L5368" i="6"/>
  <c r="L5369" i="6"/>
  <c r="L5370" i="6"/>
  <c r="L5371" i="6"/>
  <c r="J5371" i="6" s="1"/>
  <c r="L5372" i="6"/>
  <c r="J5372" i="6" s="1"/>
  <c r="L5373" i="6"/>
  <c r="J5373" i="6" s="1"/>
  <c r="L5374" i="6"/>
  <c r="J5374" i="6" s="1"/>
  <c r="L5375" i="6"/>
  <c r="J5375" i="6" s="1"/>
  <c r="L5376" i="6"/>
  <c r="L5377" i="6"/>
  <c r="L5378" i="6"/>
  <c r="J5378" i="6" s="1"/>
  <c r="L5379" i="6"/>
  <c r="L5380" i="6"/>
  <c r="L5381" i="6"/>
  <c r="J5381" i="6" s="1"/>
  <c r="L5382" i="6"/>
  <c r="L5383" i="6"/>
  <c r="L5384" i="6"/>
  <c r="L5385" i="6"/>
  <c r="L5386" i="6"/>
  <c r="L5387" i="6"/>
  <c r="J5387" i="6" s="1"/>
  <c r="L5388" i="6"/>
  <c r="J5388" i="6" s="1"/>
  <c r="L5389" i="6"/>
  <c r="J5389" i="6" s="1"/>
  <c r="L5390" i="6"/>
  <c r="J5390" i="6" s="1"/>
  <c r="L5391" i="6"/>
  <c r="J5391" i="6" s="1"/>
  <c r="L5392" i="6"/>
  <c r="L5393" i="6"/>
  <c r="L5394" i="6"/>
  <c r="J5394" i="6" s="1"/>
  <c r="L5395" i="6"/>
  <c r="L5396" i="6"/>
  <c r="L5397" i="6"/>
  <c r="J5397" i="6" s="1"/>
  <c r="L5398" i="6"/>
  <c r="L5399" i="6"/>
  <c r="L5400" i="6"/>
  <c r="L5401" i="6"/>
  <c r="L5402" i="6"/>
  <c r="L5403" i="6"/>
  <c r="J5403" i="6" s="1"/>
  <c r="L5404" i="6"/>
  <c r="J5404" i="6" s="1"/>
  <c r="L5405" i="6"/>
  <c r="J5405" i="6" s="1"/>
  <c r="L5406" i="6"/>
  <c r="J5406" i="6" s="1"/>
  <c r="L5407" i="6"/>
  <c r="J5407" i="6" s="1"/>
  <c r="L5408" i="6"/>
  <c r="L5409" i="6"/>
  <c r="L5410" i="6"/>
  <c r="J5410" i="6" s="1"/>
  <c r="L5411" i="6"/>
  <c r="L5412" i="6"/>
  <c r="L5413" i="6"/>
  <c r="J5413" i="6" s="1"/>
  <c r="L5414" i="6"/>
  <c r="L5415" i="6"/>
  <c r="L5416" i="6"/>
  <c r="L5417" i="6"/>
  <c r="L5418" i="6"/>
  <c r="L5419" i="6"/>
  <c r="J5419" i="6" s="1"/>
  <c r="L5420" i="6"/>
  <c r="J5420" i="6" s="1"/>
  <c r="L5421" i="6"/>
  <c r="J5421" i="6" s="1"/>
  <c r="L5422" i="6"/>
  <c r="J5422" i="6" s="1"/>
  <c r="L5423" i="6"/>
  <c r="J5423" i="6" s="1"/>
  <c r="L5424" i="6"/>
  <c r="L5425" i="6"/>
  <c r="L5426" i="6"/>
  <c r="J5426" i="6" s="1"/>
  <c r="L5427" i="6"/>
  <c r="L5428" i="6"/>
  <c r="L5429" i="6"/>
  <c r="J5429" i="6" s="1"/>
  <c r="L5430" i="6"/>
  <c r="L5431" i="6"/>
  <c r="L5432" i="6"/>
  <c r="L5433" i="6"/>
  <c r="L5434" i="6"/>
  <c r="L5435" i="6"/>
  <c r="J5435" i="6" s="1"/>
  <c r="L5436" i="6"/>
  <c r="J5436" i="6" s="1"/>
  <c r="L5437" i="6"/>
  <c r="J5437" i="6" s="1"/>
  <c r="L5438" i="6"/>
  <c r="J5438" i="6" s="1"/>
  <c r="L5439" i="6"/>
  <c r="J5439" i="6" s="1"/>
  <c r="L5440" i="6"/>
  <c r="L5441" i="6"/>
  <c r="L5442" i="6"/>
  <c r="J5442" i="6" s="1"/>
  <c r="L5443" i="6"/>
  <c r="L5444" i="6"/>
  <c r="L5445" i="6"/>
  <c r="J5445" i="6" s="1"/>
  <c r="L5446" i="6"/>
  <c r="L5447" i="6"/>
  <c r="L5448" i="6"/>
  <c r="L5449" i="6"/>
  <c r="L5450" i="6"/>
  <c r="L5451" i="6"/>
  <c r="L5452" i="6"/>
  <c r="J5452" i="6" s="1"/>
  <c r="L5453" i="6"/>
  <c r="J5453" i="6" s="1"/>
  <c r="L5454" i="6"/>
  <c r="J5454" i="6" s="1"/>
  <c r="L5455" i="6"/>
  <c r="J5455" i="6" s="1"/>
  <c r="L5456" i="6"/>
  <c r="L5457" i="6"/>
  <c r="L5458" i="6"/>
  <c r="J5458" i="6" s="1"/>
  <c r="L5459" i="6"/>
  <c r="L5460" i="6"/>
  <c r="L5461" i="6"/>
  <c r="J5461" i="6" s="1"/>
  <c r="L5462" i="6"/>
  <c r="L5463" i="6"/>
  <c r="L5464" i="6"/>
  <c r="L5465" i="6"/>
  <c r="L5466" i="6"/>
  <c r="L5467" i="6"/>
  <c r="L5468" i="6"/>
  <c r="J5468" i="6" s="1"/>
  <c r="L5469" i="6"/>
  <c r="J5469" i="6" s="1"/>
  <c r="L5470" i="6"/>
  <c r="J5470" i="6" s="1"/>
  <c r="L5471" i="6"/>
  <c r="J5471" i="6" s="1"/>
  <c r="L5472" i="6"/>
  <c r="L5473" i="6"/>
  <c r="L5474" i="6"/>
  <c r="J5474" i="6" s="1"/>
  <c r="L5475" i="6"/>
  <c r="L5476" i="6"/>
  <c r="L5477" i="6"/>
  <c r="J5477" i="6" s="1"/>
  <c r="L5478" i="6"/>
  <c r="L5479" i="6"/>
  <c r="L5480" i="6"/>
  <c r="L5481" i="6"/>
  <c r="L5482" i="6"/>
  <c r="L5483" i="6"/>
  <c r="L5484" i="6"/>
  <c r="J5484" i="6" s="1"/>
  <c r="L5485" i="6"/>
  <c r="J5485" i="6" s="1"/>
  <c r="L5486" i="6"/>
  <c r="J5486" i="6" s="1"/>
  <c r="L5487" i="6"/>
  <c r="J5487" i="6" s="1"/>
  <c r="L5488" i="6"/>
  <c r="L5489" i="6"/>
  <c r="L5490" i="6"/>
  <c r="J5490" i="6" s="1"/>
  <c r="L5491" i="6"/>
  <c r="L5492" i="6"/>
  <c r="L5493" i="6"/>
  <c r="J5493" i="6" s="1"/>
  <c r="L5494" i="6"/>
  <c r="L5495" i="6"/>
  <c r="L5496" i="6"/>
  <c r="L5497" i="6"/>
  <c r="L5498" i="6"/>
  <c r="L5499" i="6"/>
  <c r="L5500" i="6"/>
  <c r="J5500" i="6" s="1"/>
  <c r="L5501" i="6"/>
  <c r="J5501" i="6" s="1"/>
  <c r="L5502" i="6"/>
  <c r="J5502" i="6" s="1"/>
  <c r="L5503" i="6"/>
  <c r="J5503" i="6" s="1"/>
  <c r="L5504" i="6"/>
  <c r="L5505" i="6"/>
  <c r="L5506" i="6"/>
  <c r="J5506" i="6" s="1"/>
  <c r="L5507" i="6"/>
  <c r="L5508" i="6"/>
  <c r="L5509" i="6"/>
  <c r="J5509" i="6" s="1"/>
  <c r="L5510" i="6"/>
  <c r="L5511" i="6"/>
  <c r="L5512" i="6"/>
  <c r="L5513" i="6"/>
  <c r="L5514" i="6"/>
  <c r="L5515" i="6"/>
  <c r="L5516" i="6"/>
  <c r="J5516" i="6" s="1"/>
  <c r="L5517" i="6"/>
  <c r="J5517" i="6" s="1"/>
  <c r="L5518" i="6"/>
  <c r="J5518" i="6" s="1"/>
  <c r="L5519" i="6"/>
  <c r="J5519" i="6" s="1"/>
  <c r="L5520" i="6"/>
  <c r="L5521" i="6"/>
  <c r="L5522" i="6"/>
  <c r="J5522" i="6" s="1"/>
  <c r="L5523" i="6"/>
  <c r="L5524" i="6"/>
  <c r="L5525" i="6"/>
  <c r="J5525" i="6" s="1"/>
  <c r="L5526" i="6"/>
  <c r="L5527" i="6"/>
  <c r="L5528" i="6"/>
  <c r="L5529" i="6"/>
  <c r="L5530" i="6"/>
  <c r="L5531" i="6"/>
  <c r="L5532" i="6"/>
  <c r="J5532" i="6" s="1"/>
  <c r="L5533" i="6"/>
  <c r="J5533" i="6" s="1"/>
  <c r="L5534" i="6"/>
  <c r="J5534" i="6" s="1"/>
  <c r="L5535" i="6"/>
  <c r="J5535" i="6" s="1"/>
  <c r="L5536" i="6"/>
  <c r="L5537" i="6"/>
  <c r="L5538" i="6"/>
  <c r="J5538" i="6" s="1"/>
  <c r="L5539" i="6"/>
  <c r="L5540" i="6"/>
  <c r="L5541" i="6"/>
  <c r="J5541" i="6" s="1"/>
  <c r="L5542" i="6"/>
  <c r="L5543" i="6"/>
  <c r="L5544" i="6"/>
  <c r="L5545" i="6"/>
  <c r="L5546" i="6"/>
  <c r="L5547" i="6"/>
  <c r="J5547" i="6" s="1"/>
  <c r="L5548" i="6"/>
  <c r="J5548" i="6" s="1"/>
  <c r="L5549" i="6"/>
  <c r="J5549" i="6" s="1"/>
  <c r="L5550" i="6"/>
  <c r="J5550" i="6" s="1"/>
  <c r="L5551" i="6"/>
  <c r="J5551" i="6" s="1"/>
  <c r="L5552" i="6"/>
  <c r="L5553" i="6"/>
  <c r="L5554" i="6"/>
  <c r="J5554" i="6" s="1"/>
  <c r="L5555" i="6"/>
  <c r="L5556" i="6"/>
  <c r="L5557" i="6"/>
  <c r="J5557" i="6" s="1"/>
  <c r="L5558" i="6"/>
  <c r="L5559" i="6"/>
  <c r="L5560" i="6"/>
  <c r="L5561" i="6"/>
  <c r="L5562" i="6"/>
  <c r="L5563" i="6"/>
  <c r="L5564" i="6"/>
  <c r="L5565" i="6"/>
  <c r="J5565" i="6" s="1"/>
  <c r="L5566" i="6"/>
  <c r="J5566" i="6" s="1"/>
  <c r="L5567" i="6"/>
  <c r="J5567" i="6" s="1"/>
  <c r="L5568" i="6"/>
  <c r="L5569" i="6"/>
  <c r="L5570" i="6"/>
  <c r="J5570" i="6" s="1"/>
  <c r="L5571" i="6"/>
  <c r="L5572" i="6"/>
  <c r="L5573" i="6"/>
  <c r="J5573" i="6" s="1"/>
  <c r="L5574" i="6"/>
  <c r="L5575" i="6"/>
  <c r="L5576" i="6"/>
  <c r="L5577" i="6"/>
  <c r="L5578" i="6"/>
  <c r="L5579" i="6"/>
  <c r="L5580" i="6"/>
  <c r="L5581" i="6"/>
  <c r="J5581" i="6" s="1"/>
  <c r="L5582" i="6"/>
  <c r="J5582" i="6" s="1"/>
  <c r="L5583" i="6"/>
  <c r="J5583" i="6" s="1"/>
  <c r="L5584" i="6"/>
  <c r="L5585" i="6"/>
  <c r="L5586" i="6"/>
  <c r="J5586" i="6" s="1"/>
  <c r="L5587" i="6"/>
  <c r="L5588" i="6"/>
  <c r="L5589" i="6"/>
  <c r="J5589" i="6" s="1"/>
  <c r="L5590" i="6"/>
  <c r="L5592" i="6"/>
  <c r="L5593" i="6"/>
  <c r="L5594" i="6"/>
  <c r="L5595" i="6"/>
  <c r="L5596" i="6"/>
  <c r="J5596" i="6" s="1"/>
  <c r="L5597" i="6"/>
  <c r="J5597" i="6" s="1"/>
  <c r="L5598" i="6"/>
  <c r="J5598" i="6" s="1"/>
  <c r="L5599" i="6"/>
  <c r="J5599" i="6" s="1"/>
  <c r="L5600" i="6"/>
  <c r="L5601" i="6"/>
  <c r="L5602" i="6"/>
  <c r="J5602" i="6" s="1"/>
  <c r="L5603" i="6"/>
  <c r="L5604" i="6"/>
  <c r="L5605" i="6"/>
  <c r="J5605" i="6" s="1"/>
  <c r="L5606" i="6"/>
  <c r="L5607" i="6"/>
  <c r="L5608" i="6"/>
  <c r="L5609" i="6"/>
  <c r="L5610" i="6"/>
  <c r="L5611" i="6"/>
  <c r="J5611" i="6" s="1"/>
  <c r="L5612" i="6"/>
  <c r="J5612" i="6" s="1"/>
  <c r="L5613" i="6"/>
  <c r="J5613" i="6" s="1"/>
  <c r="L5614" i="6"/>
  <c r="J5614" i="6" s="1"/>
  <c r="L5615" i="6"/>
  <c r="J5615" i="6" s="1"/>
  <c r="L5616" i="6"/>
  <c r="L5617" i="6"/>
  <c r="L5618" i="6"/>
  <c r="J5618" i="6" s="1"/>
  <c r="L5619" i="6"/>
  <c r="L5620" i="6"/>
  <c r="L5621" i="6"/>
  <c r="J5621" i="6" s="1"/>
  <c r="L5622" i="6"/>
  <c r="L5623" i="6"/>
  <c r="L5624" i="6"/>
  <c r="L5625" i="6"/>
  <c r="L5626" i="6"/>
  <c r="L5627" i="6"/>
  <c r="L5628" i="6"/>
  <c r="J5628" i="6" s="1"/>
  <c r="L5636" i="6"/>
  <c r="L5637" i="6"/>
  <c r="J5637" i="6" s="1"/>
  <c r="L5638" i="6"/>
  <c r="J5638" i="6" s="1"/>
  <c r="L5639" i="6"/>
  <c r="L5640" i="6"/>
  <c r="L5641" i="6"/>
  <c r="L5642" i="6"/>
  <c r="L5643" i="6"/>
  <c r="J5643" i="6" s="1"/>
  <c r="L5644" i="6"/>
  <c r="J5644" i="6" s="1"/>
  <c r="L5645" i="6"/>
  <c r="L5646" i="6"/>
  <c r="L5647" i="6"/>
  <c r="J5647" i="6" s="1"/>
  <c r="L5648" i="6"/>
  <c r="L5649" i="6"/>
  <c r="L5650" i="6"/>
  <c r="J5650" i="6" s="1"/>
  <c r="L5651" i="6"/>
  <c r="L5652" i="6"/>
  <c r="L5653" i="6"/>
  <c r="J5653" i="6" s="1"/>
  <c r="L5654" i="6"/>
  <c r="J5654" i="6" s="1"/>
  <c r="L5655" i="6"/>
  <c r="L5656" i="6"/>
  <c r="L5657" i="6"/>
  <c r="L5658" i="6"/>
  <c r="L5659" i="6"/>
  <c r="J5659" i="6" s="1"/>
  <c r="L5660" i="6"/>
  <c r="J5660" i="6" s="1"/>
  <c r="L5661" i="6"/>
  <c r="J5661" i="6" s="1"/>
  <c r="L5662" i="6"/>
  <c r="J5662" i="6" s="1"/>
  <c r="L5663" i="6"/>
  <c r="J5663" i="6" s="1"/>
  <c r="L5664" i="6"/>
  <c r="L5665" i="6"/>
  <c r="L5666" i="6"/>
  <c r="J5666" i="6" s="1"/>
  <c r="L5667" i="6"/>
  <c r="L5668" i="6"/>
  <c r="L5669" i="6"/>
  <c r="J5669" i="6" s="1"/>
  <c r="L5670" i="6"/>
  <c r="J5670" i="6" s="1"/>
  <c r="L5671" i="6"/>
  <c r="L5672" i="6"/>
  <c r="L5673" i="6"/>
  <c r="L5674" i="6"/>
  <c r="L5675" i="6"/>
  <c r="J5675" i="6" s="1"/>
  <c r="L5676" i="6"/>
  <c r="J5676" i="6" s="1"/>
  <c r="L5677" i="6"/>
  <c r="J5677" i="6" s="1"/>
  <c r="L5678" i="6"/>
  <c r="J5678" i="6" s="1"/>
  <c r="L5679" i="6"/>
  <c r="J5679" i="6" s="1"/>
  <c r="L5680" i="6"/>
  <c r="L5681" i="6"/>
  <c r="L5682" i="6"/>
  <c r="J5682" i="6" s="1"/>
  <c r="L5683" i="6"/>
  <c r="L5684" i="6"/>
  <c r="L5685" i="6"/>
  <c r="J5685" i="6" s="1"/>
  <c r="L5686" i="6"/>
  <c r="J5686" i="6" s="1"/>
  <c r="L5687" i="6"/>
  <c r="L5688" i="6"/>
  <c r="L5689" i="6"/>
  <c r="L5690" i="6"/>
  <c r="L5691" i="6"/>
  <c r="J5691" i="6" s="1"/>
  <c r="L5692" i="6"/>
  <c r="J5692" i="6" s="1"/>
  <c r="L5693" i="6"/>
  <c r="L5694" i="6"/>
  <c r="J5694" i="6" s="1"/>
  <c r="L5695" i="6"/>
  <c r="J5695" i="6" s="1"/>
  <c r="L5696" i="6"/>
  <c r="L5697" i="6"/>
  <c r="L5698" i="6"/>
  <c r="J5698" i="6" s="1"/>
  <c r="L5699" i="6"/>
  <c r="L5700" i="6"/>
  <c r="L5701" i="6"/>
  <c r="J5701" i="6" s="1"/>
  <c r="L5702" i="6"/>
  <c r="J5702" i="6" s="1"/>
  <c r="L5703" i="6"/>
  <c r="L5704" i="6"/>
  <c r="L5705" i="6"/>
  <c r="L5706" i="6"/>
  <c r="L5707" i="6"/>
  <c r="J5707" i="6" s="1"/>
  <c r="L5708" i="6"/>
  <c r="J5708" i="6" s="1"/>
  <c r="L5709" i="6"/>
  <c r="J5709" i="6" s="1"/>
  <c r="L5710" i="6"/>
  <c r="L5711" i="6"/>
  <c r="L5712" i="6"/>
  <c r="L5713" i="6"/>
  <c r="L5714" i="6"/>
  <c r="J5714" i="6" s="1"/>
  <c r="L5715" i="6"/>
  <c r="L5716" i="6"/>
  <c r="L5717" i="6"/>
  <c r="J5717" i="6" s="1"/>
  <c r="L5718" i="6"/>
  <c r="J5718" i="6" s="1"/>
  <c r="L5719" i="6"/>
  <c r="L5720" i="6"/>
  <c r="L5721" i="6"/>
  <c r="L5722" i="6"/>
  <c r="L5723" i="6"/>
  <c r="J5723" i="6" s="1"/>
  <c r="L5724" i="6"/>
  <c r="J5724" i="6" s="1"/>
  <c r="L5725" i="6"/>
  <c r="L5726" i="6"/>
  <c r="L5727" i="6"/>
  <c r="L5728" i="6"/>
  <c r="L5729" i="6"/>
  <c r="L5730" i="6"/>
  <c r="J5730" i="6" s="1"/>
  <c r="L5731" i="6"/>
  <c r="L5732" i="6"/>
  <c r="L5733" i="6"/>
  <c r="J5733" i="6" s="1"/>
  <c r="L5734" i="6"/>
  <c r="J5734" i="6" s="1"/>
  <c r="L5735" i="6"/>
  <c r="L5736" i="6"/>
  <c r="L5737" i="6"/>
  <c r="L5738" i="6"/>
  <c r="L5739" i="6"/>
  <c r="J5739" i="6" s="1"/>
  <c r="L5740" i="6"/>
  <c r="J5740" i="6" s="1"/>
  <c r="L5741" i="6"/>
  <c r="L5742" i="6"/>
  <c r="L5743" i="6"/>
  <c r="L5744" i="6"/>
  <c r="L5745" i="6"/>
  <c r="L5746" i="6"/>
  <c r="J5746" i="6" s="1"/>
  <c r="L5747" i="6"/>
  <c r="L5748" i="6"/>
  <c r="L5749" i="6"/>
  <c r="J5749" i="6" s="1"/>
  <c r="L5750" i="6"/>
  <c r="J5750" i="6" s="1"/>
  <c r="L5751" i="6"/>
  <c r="L5752" i="6"/>
  <c r="L5753" i="6"/>
  <c r="L5754" i="6"/>
  <c r="L5755" i="6"/>
  <c r="J5755" i="6" s="1"/>
  <c r="L5756" i="6"/>
  <c r="J5756" i="6" s="1"/>
  <c r="L5757" i="6"/>
  <c r="L5758" i="6"/>
  <c r="J5758" i="6" s="1"/>
  <c r="L5759" i="6"/>
  <c r="L5760" i="6"/>
  <c r="L5761" i="6"/>
  <c r="L5762" i="6"/>
  <c r="J5762" i="6" s="1"/>
  <c r="L5763" i="6"/>
  <c r="L5764" i="6"/>
  <c r="L5765" i="6"/>
  <c r="J5765" i="6" s="1"/>
  <c r="L5766" i="6"/>
  <c r="J5766" i="6" s="1"/>
  <c r="L5767" i="6"/>
  <c r="L5768" i="6"/>
  <c r="L5769" i="6"/>
  <c r="L5770" i="6"/>
  <c r="L5771" i="6"/>
  <c r="J5771" i="6" s="1"/>
  <c r="L5772" i="6"/>
  <c r="J5772" i="6" s="1"/>
  <c r="L5773" i="6"/>
  <c r="L5774" i="6"/>
  <c r="L5775" i="6"/>
  <c r="J5775" i="6" s="1"/>
  <c r="L5776" i="6"/>
  <c r="L5777" i="6"/>
  <c r="L5778" i="6"/>
  <c r="J5778" i="6" s="1"/>
  <c r="L5779" i="6"/>
  <c r="L5780" i="6"/>
  <c r="L5781" i="6"/>
  <c r="J5781" i="6" s="1"/>
  <c r="L5782" i="6"/>
  <c r="J5782" i="6" s="1"/>
  <c r="L5783" i="6"/>
  <c r="L5784" i="6"/>
  <c r="L5785" i="6"/>
  <c r="L5786" i="6"/>
  <c r="L5787" i="6"/>
  <c r="J5787" i="6" s="1"/>
  <c r="L5788" i="6"/>
  <c r="J5788" i="6" s="1"/>
  <c r="L5789" i="6"/>
  <c r="L5790" i="6"/>
  <c r="L5791" i="6"/>
  <c r="L5792" i="6"/>
  <c r="L5793" i="6"/>
  <c r="L5794" i="6"/>
  <c r="J5794" i="6" s="1"/>
  <c r="L5795" i="6"/>
  <c r="L5796" i="6"/>
  <c r="L5797" i="6"/>
  <c r="J5797" i="6" s="1"/>
  <c r="L5798" i="6"/>
  <c r="J5798" i="6" s="1"/>
  <c r="L5799" i="6"/>
  <c r="L5800" i="6"/>
  <c r="L5801" i="6"/>
  <c r="L5802" i="6"/>
  <c r="L5803" i="6"/>
  <c r="J5803" i="6" s="1"/>
  <c r="L5804" i="6"/>
  <c r="J5804" i="6" s="1"/>
  <c r="L5805" i="6"/>
  <c r="L5806" i="6"/>
  <c r="L5807" i="6"/>
  <c r="J5807" i="6" s="1"/>
  <c r="L5808" i="6"/>
  <c r="L5809" i="6"/>
  <c r="L5810" i="6"/>
  <c r="J5810" i="6" s="1"/>
  <c r="L5811" i="6"/>
  <c r="L5812" i="6"/>
  <c r="L5813" i="6"/>
  <c r="J5813" i="6" s="1"/>
  <c r="L5814" i="6"/>
  <c r="J5814" i="6" s="1"/>
  <c r="L5815" i="6"/>
  <c r="L5816" i="6"/>
  <c r="L5817" i="6"/>
  <c r="L5818" i="6"/>
  <c r="L5819" i="6"/>
  <c r="J5819" i="6" s="1"/>
  <c r="L5820" i="6"/>
  <c r="J5820" i="6" s="1"/>
  <c r="L5821" i="6"/>
  <c r="L5822" i="6"/>
  <c r="J5822" i="6" s="1"/>
  <c r="L5823" i="6"/>
  <c r="L5824" i="6"/>
  <c r="L5825" i="6"/>
  <c r="L5826" i="6"/>
  <c r="J5826" i="6" s="1"/>
  <c r="L5827" i="6"/>
  <c r="L5828" i="6"/>
  <c r="L5829" i="6"/>
  <c r="J5829" i="6" s="1"/>
  <c r="L5830" i="6"/>
  <c r="J5830" i="6" s="1"/>
  <c r="L5831" i="6"/>
  <c r="L5832" i="6"/>
  <c r="L5833" i="6"/>
  <c r="L5834" i="6"/>
  <c r="L5835" i="6"/>
  <c r="J5835" i="6" s="1"/>
  <c r="L5836" i="6"/>
  <c r="J5836" i="6" s="1"/>
  <c r="L5837" i="6"/>
  <c r="L5838" i="6"/>
  <c r="L5839" i="6"/>
  <c r="L5840" i="6"/>
  <c r="L5841" i="6"/>
  <c r="L5842" i="6"/>
  <c r="J5842" i="6" s="1"/>
  <c r="L5843" i="6"/>
  <c r="L5844" i="6"/>
  <c r="L5845" i="6"/>
  <c r="J5845" i="6" s="1"/>
  <c r="L5846" i="6"/>
  <c r="J5846" i="6" s="1"/>
  <c r="L5847" i="6"/>
  <c r="L5848" i="6"/>
  <c r="L5849" i="6"/>
  <c r="L5850" i="6"/>
  <c r="L5851" i="6"/>
  <c r="J5851" i="6" s="1"/>
  <c r="L5852" i="6"/>
  <c r="J5852" i="6" s="1"/>
  <c r="L5853" i="6"/>
  <c r="L5854" i="6"/>
  <c r="L5855" i="6"/>
  <c r="J5855" i="6" s="1"/>
  <c r="L5856" i="6"/>
  <c r="L5857" i="6"/>
  <c r="L5858" i="6"/>
  <c r="J5858" i="6" s="1"/>
  <c r="L5859" i="6"/>
  <c r="L5860" i="6"/>
  <c r="L5861" i="6"/>
  <c r="J5861" i="6" s="1"/>
  <c r="L5862" i="6"/>
  <c r="J5862" i="6" s="1"/>
  <c r="L5863" i="6"/>
  <c r="L5864" i="6"/>
  <c r="L5865" i="6"/>
  <c r="L5866" i="6"/>
  <c r="L5867" i="6"/>
  <c r="J5867" i="6" s="1"/>
  <c r="L5868" i="6"/>
  <c r="J5868" i="6" s="1"/>
  <c r="L5869" i="6"/>
  <c r="L5870" i="6"/>
  <c r="L5871" i="6"/>
  <c r="L5872" i="6"/>
  <c r="L5873" i="6"/>
  <c r="L5874" i="6"/>
  <c r="J5874" i="6" s="1"/>
  <c r="L5875" i="6"/>
  <c r="L5876" i="6"/>
  <c r="L5877" i="6"/>
  <c r="J5877" i="6" s="1"/>
  <c r="L5878" i="6"/>
  <c r="J5878" i="6" s="1"/>
  <c r="L5879" i="6"/>
  <c r="L5880" i="6"/>
  <c r="L5881" i="6"/>
  <c r="L5882" i="6"/>
  <c r="L5883" i="6"/>
  <c r="J5883" i="6" s="1"/>
  <c r="L5884" i="6"/>
  <c r="J5884" i="6" s="1"/>
  <c r="L5885" i="6"/>
  <c r="L5886" i="6"/>
  <c r="L5887" i="6"/>
  <c r="L5888" i="6"/>
  <c r="L5889" i="6"/>
  <c r="L5890" i="6"/>
  <c r="J5890" i="6" s="1"/>
  <c r="L5891" i="6"/>
  <c r="L5892" i="6"/>
  <c r="L5893" i="6"/>
  <c r="J5893" i="6" s="1"/>
  <c r="L5894" i="6"/>
  <c r="J5894" i="6" s="1"/>
  <c r="L5895" i="6"/>
  <c r="L5896" i="6"/>
  <c r="L5897" i="6"/>
  <c r="L5898" i="6"/>
  <c r="L5899" i="6"/>
  <c r="J5899" i="6" s="1"/>
  <c r="L5900" i="6"/>
  <c r="J5900" i="6" s="1"/>
  <c r="L5901" i="6"/>
  <c r="L5902" i="6"/>
  <c r="L5903" i="6"/>
  <c r="L5904" i="6"/>
  <c r="L5905" i="6"/>
  <c r="L5906" i="6"/>
  <c r="J5906" i="6" s="1"/>
  <c r="L5907" i="6"/>
  <c r="L5908" i="6"/>
  <c r="L5909" i="6"/>
  <c r="J5909" i="6" s="1"/>
  <c r="L5910" i="6"/>
  <c r="J5910" i="6" s="1"/>
  <c r="L5911" i="6"/>
  <c r="L5912" i="6"/>
  <c r="L5913" i="6"/>
  <c r="L5914" i="6"/>
  <c r="L5915" i="6"/>
  <c r="J5915" i="6" s="1"/>
  <c r="L5916" i="6"/>
  <c r="J5916" i="6" s="1"/>
  <c r="L5917" i="6"/>
  <c r="J5917" i="6" s="1"/>
  <c r="L5918" i="6"/>
  <c r="J5918" i="6" s="1"/>
  <c r="L5919" i="6"/>
  <c r="L5920" i="6"/>
  <c r="L5921" i="6"/>
  <c r="L5922" i="6"/>
  <c r="J5922" i="6" s="1"/>
  <c r="L5923" i="6"/>
  <c r="L5924" i="6"/>
  <c r="L5925" i="6"/>
  <c r="J5925" i="6" s="1"/>
  <c r="L5926" i="6"/>
  <c r="J5926" i="6" s="1"/>
  <c r="L5927" i="6"/>
  <c r="L5928" i="6"/>
  <c r="L5929" i="6"/>
  <c r="L5930" i="6"/>
  <c r="L5931" i="6"/>
  <c r="J5931" i="6" s="1"/>
  <c r="L5932" i="6"/>
  <c r="J5932" i="6" s="1"/>
  <c r="L5933" i="6"/>
  <c r="L5934" i="6"/>
  <c r="L5935" i="6"/>
  <c r="L5936" i="6"/>
  <c r="L5937" i="6"/>
  <c r="L5938" i="6"/>
  <c r="J5938" i="6" s="1"/>
  <c r="L5939" i="6"/>
  <c r="L5940" i="6"/>
  <c r="L5941" i="6"/>
  <c r="J5941" i="6" s="1"/>
  <c r="L5942" i="6"/>
  <c r="J5942" i="6" s="1"/>
  <c r="L5943" i="6"/>
  <c r="L5944" i="6"/>
  <c r="L5945" i="6"/>
  <c r="L5946" i="6"/>
  <c r="L5947" i="6"/>
  <c r="J5947" i="6" s="1"/>
  <c r="L5948" i="6"/>
  <c r="J5948" i="6" s="1"/>
  <c r="L5949" i="6"/>
  <c r="L5950" i="6"/>
  <c r="L5951" i="6"/>
  <c r="L5952" i="6"/>
  <c r="L5953" i="6"/>
  <c r="L5954" i="6"/>
  <c r="J5954" i="6" s="1"/>
  <c r="L5955" i="6"/>
  <c r="L5956" i="6"/>
  <c r="L5957" i="6"/>
  <c r="J5957" i="6" s="1"/>
  <c r="L5958" i="6"/>
  <c r="J5958" i="6" s="1"/>
  <c r="L5959" i="6"/>
  <c r="L5960" i="6"/>
  <c r="L5961" i="6"/>
  <c r="L5962" i="6"/>
  <c r="L5963" i="6"/>
  <c r="J5963" i="6" s="1"/>
  <c r="L5964" i="6"/>
  <c r="J5964" i="6" s="1"/>
  <c r="L5965" i="6"/>
  <c r="J5965" i="6" s="1"/>
  <c r="L5966" i="6"/>
  <c r="J5966" i="6" s="1"/>
  <c r="L5967" i="6"/>
  <c r="J5967" i="6" s="1"/>
  <c r="L5968" i="6"/>
  <c r="L5969" i="6"/>
  <c r="L5970" i="6"/>
  <c r="J5970" i="6" s="1"/>
  <c r="L5971" i="6"/>
  <c r="L5972" i="6"/>
  <c r="L5973" i="6"/>
  <c r="J5973" i="6" s="1"/>
  <c r="L5974" i="6"/>
  <c r="J5974" i="6" s="1"/>
  <c r="L5975" i="6"/>
  <c r="L5976" i="6"/>
  <c r="L5977" i="6"/>
  <c r="L5978" i="6"/>
  <c r="L5979" i="6"/>
  <c r="J5979" i="6" s="1"/>
  <c r="L5980" i="6"/>
  <c r="J5980" i="6" s="1"/>
  <c r="L5981" i="6"/>
  <c r="L5982" i="6"/>
  <c r="L5983" i="6"/>
  <c r="L5984" i="6"/>
  <c r="L5985" i="6"/>
  <c r="L5986" i="6"/>
  <c r="J5986" i="6" s="1"/>
  <c r="L5987" i="6"/>
  <c r="L5988" i="6"/>
  <c r="L5989" i="6"/>
  <c r="J5989" i="6" s="1"/>
  <c r="L5990" i="6"/>
  <c r="J5990" i="6" s="1"/>
  <c r="L5991" i="6"/>
  <c r="L5992" i="6"/>
  <c r="L5993" i="6"/>
  <c r="L5994" i="6"/>
  <c r="L5995" i="6"/>
  <c r="J5995" i="6" s="1"/>
  <c r="L5996" i="6"/>
  <c r="J5996" i="6" s="1"/>
  <c r="L5997" i="6"/>
  <c r="L5998" i="6"/>
  <c r="L5999" i="6"/>
  <c r="J5999" i="6" s="1"/>
  <c r="L6000" i="6"/>
  <c r="L6001" i="6"/>
  <c r="L6002" i="6"/>
  <c r="J6002" i="6" s="1"/>
  <c r="L6003" i="6"/>
  <c r="L6004" i="6"/>
  <c r="L6005" i="6"/>
  <c r="J6005" i="6" s="1"/>
  <c r="L6006" i="6"/>
  <c r="J6006" i="6" s="1"/>
  <c r="L6007" i="6"/>
  <c r="L6008" i="6"/>
  <c r="L6009" i="6"/>
  <c r="L6010" i="6"/>
  <c r="L6011" i="6"/>
  <c r="J6011" i="6" s="1"/>
  <c r="L6012" i="6"/>
  <c r="J6012" i="6" s="1"/>
  <c r="L6013" i="6"/>
  <c r="L6014" i="6"/>
  <c r="L6015" i="6"/>
  <c r="L6016" i="6"/>
  <c r="L6017" i="6"/>
  <c r="L6018" i="6"/>
  <c r="J6018" i="6" s="1"/>
  <c r="L6019" i="6"/>
  <c r="L6020" i="6"/>
  <c r="L6021" i="6"/>
  <c r="J6021" i="6" s="1"/>
  <c r="L6022" i="6"/>
  <c r="J6022" i="6" s="1"/>
  <c r="L6023" i="6"/>
  <c r="L6024" i="6"/>
  <c r="L6025" i="6"/>
  <c r="L6026" i="6"/>
  <c r="L6027" i="6"/>
  <c r="J6027" i="6" s="1"/>
  <c r="L6028" i="6"/>
  <c r="J6028" i="6" s="1"/>
  <c r="L6029" i="6"/>
  <c r="L6030" i="6"/>
  <c r="L6031" i="6"/>
  <c r="L6032" i="6"/>
  <c r="L6033" i="6"/>
  <c r="L6034" i="6"/>
  <c r="J6034" i="6" s="1"/>
  <c r="L6035" i="6"/>
  <c r="L6036" i="6"/>
  <c r="L6037" i="6"/>
  <c r="J6037" i="6" s="1"/>
  <c r="L6038" i="6"/>
  <c r="J6038" i="6" s="1"/>
  <c r="L6039" i="6"/>
  <c r="L6040" i="6"/>
  <c r="L6041" i="6"/>
  <c r="L6042" i="6"/>
  <c r="L6043" i="6"/>
  <c r="J6043" i="6" s="1"/>
  <c r="L6044" i="6"/>
  <c r="J6044" i="6" s="1"/>
  <c r="L6045" i="6"/>
  <c r="J6045" i="6" s="1"/>
  <c r="L6046" i="6"/>
  <c r="L6047" i="6"/>
  <c r="L6048" i="6"/>
  <c r="L6049" i="6"/>
  <c r="L6050" i="6"/>
  <c r="J6050" i="6" s="1"/>
  <c r="L6051" i="6"/>
  <c r="L6052" i="6"/>
  <c r="L6053" i="6"/>
  <c r="J6053" i="6" s="1"/>
  <c r="L6054" i="6"/>
  <c r="J6054" i="6" s="1"/>
  <c r="L6055" i="6"/>
  <c r="L6056" i="6"/>
  <c r="L6057" i="6"/>
  <c r="L6058" i="6"/>
  <c r="L6059" i="6"/>
  <c r="J6059" i="6" s="1"/>
  <c r="L6060" i="6"/>
  <c r="J6060" i="6" s="1"/>
  <c r="L6061" i="6"/>
  <c r="L6062" i="6"/>
  <c r="L6063" i="6"/>
  <c r="L6064" i="6"/>
  <c r="L6065" i="6"/>
  <c r="L6066" i="6"/>
  <c r="J6066" i="6" s="1"/>
  <c r="L6067" i="6"/>
  <c r="L6068" i="6"/>
  <c r="L6069" i="6"/>
  <c r="J6069" i="6" s="1"/>
  <c r="L6070" i="6"/>
  <c r="J6070" i="6" s="1"/>
  <c r="L6071" i="6"/>
  <c r="L6072" i="6"/>
  <c r="L6073" i="6"/>
  <c r="L6074" i="6"/>
  <c r="L6075" i="6"/>
  <c r="J6075" i="6" s="1"/>
  <c r="L6076" i="6"/>
  <c r="J6076" i="6" s="1"/>
  <c r="L6077" i="6"/>
  <c r="J6077" i="6" s="1"/>
  <c r="L6078" i="6"/>
  <c r="L6079" i="6"/>
  <c r="L6080" i="6"/>
  <c r="L6081" i="6"/>
  <c r="L6082" i="6"/>
  <c r="J6082" i="6" s="1"/>
  <c r="L6083" i="6"/>
  <c r="L6084" i="6"/>
  <c r="L6085" i="6"/>
  <c r="J6085" i="6" s="1"/>
  <c r="L6086" i="6"/>
  <c r="J6086" i="6" s="1"/>
  <c r="L6087" i="6"/>
  <c r="L6088" i="6"/>
  <c r="L6089" i="6"/>
  <c r="L6090" i="6"/>
  <c r="L6091" i="6"/>
  <c r="J6091" i="6" s="1"/>
  <c r="L6092" i="6"/>
  <c r="J6092" i="6" s="1"/>
  <c r="L6093" i="6"/>
  <c r="L6094" i="6"/>
  <c r="L6095" i="6"/>
  <c r="J6095" i="6" s="1"/>
  <c r="L6096" i="6"/>
  <c r="L6097" i="6"/>
  <c r="L6098" i="6"/>
  <c r="J6098" i="6" s="1"/>
  <c r="L6099" i="6"/>
  <c r="L6100" i="6"/>
  <c r="L6101" i="6"/>
  <c r="J6101" i="6" s="1"/>
  <c r="L6102" i="6"/>
  <c r="J6102" i="6" s="1"/>
  <c r="L6103" i="6"/>
  <c r="L6104" i="6"/>
  <c r="L6105" i="6"/>
  <c r="L6106" i="6"/>
  <c r="L6107" i="6"/>
  <c r="J6107" i="6" s="1"/>
  <c r="L6108" i="6"/>
  <c r="J6108" i="6" s="1"/>
  <c r="L6109" i="6"/>
  <c r="L6110" i="6"/>
  <c r="L6111" i="6"/>
  <c r="L6112" i="6"/>
  <c r="L6113" i="6"/>
  <c r="L6114" i="6"/>
  <c r="J6114" i="6" s="1"/>
  <c r="L6115" i="6"/>
  <c r="L6116" i="6"/>
  <c r="L6117" i="6"/>
  <c r="J6117" i="6" s="1"/>
  <c r="L6118" i="6"/>
  <c r="J6118" i="6" s="1"/>
  <c r="L6119" i="6"/>
  <c r="L6120" i="6"/>
  <c r="L6121" i="6"/>
  <c r="L6122" i="6"/>
  <c r="L6123" i="6"/>
  <c r="J6123" i="6" s="1"/>
  <c r="L6124" i="6"/>
  <c r="J6124" i="6" s="1"/>
  <c r="L6125" i="6"/>
  <c r="J6125" i="6" s="1"/>
  <c r="L6126" i="6"/>
  <c r="J6126" i="6" s="1"/>
  <c r="L6127" i="6"/>
  <c r="L6128" i="6"/>
  <c r="L6129" i="6"/>
  <c r="L6130" i="6"/>
  <c r="J6130" i="6" s="1"/>
  <c r="L6131" i="6"/>
  <c r="L6132" i="6"/>
  <c r="L6133" i="6"/>
  <c r="J6133" i="6" s="1"/>
  <c r="L6134" i="6"/>
  <c r="J6134" i="6" s="1"/>
  <c r="L6135" i="6"/>
  <c r="L6136" i="6"/>
  <c r="L6137" i="6"/>
  <c r="L6138" i="6"/>
  <c r="L6139" i="6"/>
  <c r="J6139" i="6" s="1"/>
  <c r="L6140" i="6"/>
  <c r="J6140" i="6" s="1"/>
  <c r="L6141" i="6"/>
  <c r="L6142" i="6"/>
  <c r="L6143" i="6"/>
  <c r="L6144" i="6"/>
  <c r="L6145" i="6"/>
  <c r="L6146" i="6"/>
  <c r="J6146" i="6" s="1"/>
  <c r="L6147" i="6"/>
  <c r="L6148" i="6"/>
  <c r="L6149" i="6"/>
  <c r="J6149" i="6" s="1"/>
  <c r="L6150" i="6"/>
  <c r="J6150" i="6" s="1"/>
  <c r="L6151" i="6"/>
  <c r="L6152" i="6"/>
  <c r="L6153" i="6"/>
  <c r="L6154" i="6"/>
  <c r="L6155" i="6"/>
  <c r="J6155" i="6" s="1"/>
  <c r="L6156" i="6"/>
  <c r="J6156" i="6" s="1"/>
  <c r="L6157" i="6"/>
  <c r="L6158" i="6"/>
  <c r="J6158" i="6" s="1"/>
  <c r="L6159" i="6"/>
  <c r="L6160" i="6"/>
  <c r="L6161" i="6"/>
  <c r="L6162" i="6"/>
  <c r="J6162" i="6" s="1"/>
  <c r="L6163" i="6"/>
  <c r="L6164" i="6"/>
  <c r="L6165" i="6"/>
  <c r="J6165" i="6" s="1"/>
  <c r="L6166" i="6"/>
  <c r="J6166" i="6" s="1"/>
  <c r="L6167" i="6"/>
  <c r="L6168" i="6"/>
  <c r="L6169" i="6"/>
  <c r="L6170" i="6"/>
  <c r="L6171" i="6"/>
  <c r="J6171" i="6" s="1"/>
  <c r="L6172" i="6"/>
  <c r="J6172" i="6" s="1"/>
  <c r="L6173" i="6"/>
  <c r="L6174" i="6"/>
  <c r="L6175" i="6"/>
  <c r="L6176" i="6"/>
  <c r="L6177" i="6"/>
  <c r="L6178" i="6"/>
  <c r="J6178" i="6" s="1"/>
  <c r="L6179" i="6"/>
  <c r="L6180" i="6"/>
  <c r="L6181" i="6"/>
  <c r="J6181" i="6" s="1"/>
  <c r="L6182" i="6"/>
  <c r="J6182" i="6" s="1"/>
  <c r="L6183" i="6"/>
  <c r="L6184" i="6"/>
  <c r="L6185" i="6"/>
  <c r="L6186" i="6"/>
  <c r="L6187" i="6"/>
  <c r="J6187" i="6" s="1"/>
  <c r="L6188" i="6"/>
  <c r="J6188" i="6" s="1"/>
  <c r="L6189" i="6"/>
  <c r="L6190" i="6"/>
  <c r="L6191" i="6"/>
  <c r="L6192" i="6"/>
  <c r="L6193" i="6"/>
  <c r="L6194" i="6"/>
  <c r="J6194" i="6" s="1"/>
  <c r="L6195" i="6"/>
  <c r="L6196" i="6"/>
  <c r="L6197" i="6"/>
  <c r="J6197" i="6" s="1"/>
  <c r="L6198" i="6"/>
  <c r="J6198" i="6" s="1"/>
  <c r="L6199" i="6"/>
  <c r="L6200" i="6"/>
  <c r="L6201" i="6"/>
  <c r="L6202" i="6"/>
  <c r="L6203" i="6"/>
  <c r="J6203" i="6" s="1"/>
  <c r="L6204" i="6"/>
  <c r="J6204" i="6" s="1"/>
  <c r="L6205" i="6"/>
  <c r="L6206" i="6"/>
  <c r="J6206" i="6" s="1"/>
  <c r="L6207" i="6"/>
  <c r="L6208" i="6"/>
  <c r="L6209" i="6"/>
  <c r="L6210" i="6"/>
  <c r="J6210" i="6" s="1"/>
  <c r="L6211" i="6"/>
  <c r="L6212" i="6"/>
  <c r="L6213" i="6"/>
  <c r="J6213" i="6" s="1"/>
  <c r="L6214" i="6"/>
  <c r="J6214" i="6" s="1"/>
  <c r="L6215" i="6"/>
  <c r="L6216" i="6"/>
  <c r="L6217" i="6"/>
  <c r="L6218" i="6"/>
  <c r="L6219" i="6"/>
  <c r="J6219" i="6" s="1"/>
  <c r="L6220" i="6"/>
  <c r="J6220" i="6" s="1"/>
  <c r="L6221" i="6"/>
  <c r="L6222" i="6"/>
  <c r="L6223" i="6"/>
  <c r="L6224" i="6"/>
  <c r="L6225" i="6"/>
  <c r="L6226" i="6"/>
  <c r="J6226" i="6" s="1"/>
  <c r="L6227" i="6"/>
  <c r="L6228" i="6"/>
  <c r="L6229" i="6"/>
  <c r="J6229" i="6" s="1"/>
  <c r="L6230" i="6"/>
  <c r="J6230" i="6" s="1"/>
  <c r="L6231" i="6"/>
  <c r="L6232" i="6"/>
  <c r="L6233" i="6"/>
  <c r="L6234" i="6"/>
  <c r="L6235" i="6"/>
  <c r="J6235" i="6" s="1"/>
  <c r="L6236" i="6"/>
  <c r="J6236" i="6" s="1"/>
  <c r="L6237" i="6"/>
  <c r="L6238" i="6"/>
  <c r="L6239" i="6"/>
  <c r="L6240" i="6"/>
  <c r="L6241" i="6"/>
  <c r="L6242" i="6"/>
  <c r="J6242" i="6" s="1"/>
  <c r="L6243" i="6"/>
  <c r="L6244" i="6"/>
  <c r="L6245" i="6"/>
  <c r="J6245" i="6" s="1"/>
  <c r="L6246" i="6"/>
  <c r="J6246" i="6" s="1"/>
  <c r="L6247" i="6"/>
  <c r="L6248" i="6"/>
  <c r="L6249" i="6"/>
  <c r="L6250" i="6"/>
  <c r="L6251" i="6"/>
  <c r="J6251" i="6" s="1"/>
  <c r="L6252" i="6"/>
  <c r="J6252" i="6" s="1"/>
  <c r="L6253" i="6"/>
  <c r="L6254" i="6"/>
  <c r="L6255" i="6"/>
  <c r="L6256" i="6"/>
  <c r="L6257" i="6"/>
  <c r="L6258" i="6"/>
  <c r="J6258" i="6" s="1"/>
  <c r="L6259" i="6"/>
  <c r="L6260" i="6"/>
  <c r="L6261" i="6"/>
  <c r="J6261" i="6" s="1"/>
  <c r="L6262" i="6"/>
  <c r="J6262" i="6" s="1"/>
  <c r="L6263" i="6"/>
  <c r="L6264" i="6"/>
  <c r="L6265" i="6"/>
  <c r="L6266" i="6"/>
  <c r="L6267" i="6"/>
  <c r="J6267" i="6" s="1"/>
  <c r="L6268" i="6"/>
  <c r="J6268" i="6" s="1"/>
  <c r="L6269" i="6"/>
  <c r="J6269" i="6" s="1"/>
  <c r="L6270" i="6"/>
  <c r="J6270" i="6" s="1"/>
  <c r="L6271" i="6"/>
  <c r="J6271" i="6" s="1"/>
  <c r="L6272" i="6"/>
  <c r="L6273" i="6"/>
  <c r="L6274" i="6"/>
  <c r="J6274" i="6" s="1"/>
  <c r="L6275" i="6"/>
  <c r="L6276" i="6"/>
  <c r="L6277" i="6"/>
  <c r="J6277" i="6" s="1"/>
  <c r="L6278" i="6"/>
  <c r="J6278" i="6" s="1"/>
  <c r="L6279" i="6"/>
  <c r="L6280" i="6"/>
  <c r="L6281" i="6"/>
  <c r="L6282" i="6"/>
  <c r="L6283" i="6"/>
  <c r="J6283" i="6" s="1"/>
  <c r="L6284" i="6"/>
  <c r="J6284" i="6" s="1"/>
  <c r="L6285" i="6"/>
  <c r="J6285" i="6" s="1"/>
  <c r="L6286" i="6"/>
  <c r="J6286" i="6" s="1"/>
  <c r="L6287" i="6"/>
  <c r="J6287" i="6" s="1"/>
  <c r="L6288" i="6"/>
  <c r="L6289" i="6"/>
  <c r="L6290" i="6"/>
  <c r="J6290" i="6" s="1"/>
  <c r="L6291" i="6"/>
  <c r="L6292" i="6"/>
  <c r="L6293" i="6"/>
  <c r="J6293" i="6" s="1"/>
  <c r="L6294" i="6"/>
  <c r="J6294" i="6" s="1"/>
  <c r="L6295" i="6"/>
  <c r="L6296" i="6"/>
  <c r="L6297" i="6"/>
  <c r="L6298" i="6"/>
  <c r="L6299" i="6"/>
  <c r="J6299" i="6" s="1"/>
  <c r="L6300" i="6"/>
  <c r="J6300" i="6" s="1"/>
  <c r="L6301" i="6"/>
  <c r="J6301" i="6" s="1"/>
  <c r="L6302" i="6"/>
  <c r="L6303" i="6"/>
  <c r="J6303" i="6" s="1"/>
  <c r="L6304" i="6"/>
  <c r="L6305" i="6"/>
  <c r="L6306" i="6"/>
  <c r="J6306" i="6" s="1"/>
  <c r="L6307" i="6"/>
  <c r="L6308" i="6"/>
  <c r="L6309" i="6"/>
  <c r="J6309" i="6" s="1"/>
  <c r="L6310" i="6"/>
  <c r="J6310" i="6" s="1"/>
  <c r="L6311" i="6"/>
  <c r="L6312" i="6"/>
  <c r="L6313" i="6"/>
  <c r="L6314" i="6"/>
  <c r="L6315" i="6"/>
  <c r="J6315" i="6" s="1"/>
  <c r="L6316" i="6"/>
  <c r="J6316" i="6" s="1"/>
  <c r="L6317" i="6"/>
  <c r="J6317" i="6" s="1"/>
  <c r="L6318" i="6"/>
  <c r="J6318" i="6" s="1"/>
  <c r="L6319" i="6"/>
  <c r="J6319" i="6" s="1"/>
  <c r="L6320" i="6"/>
  <c r="L6321" i="6"/>
  <c r="L6322" i="6"/>
  <c r="J6322" i="6" s="1"/>
  <c r="L6323" i="6"/>
  <c r="L6324" i="6"/>
  <c r="L6325" i="6"/>
  <c r="J6325" i="6" s="1"/>
  <c r="L6326" i="6"/>
  <c r="J6326" i="6" s="1"/>
  <c r="L6327" i="6"/>
  <c r="L6328" i="6"/>
  <c r="L6329" i="6"/>
  <c r="L6330" i="6"/>
  <c r="L6331" i="6"/>
  <c r="J6331" i="6" s="1"/>
  <c r="L6332" i="6"/>
  <c r="J6332" i="6" s="1"/>
  <c r="L6333" i="6"/>
  <c r="L6334" i="6"/>
  <c r="J6334" i="6" s="1"/>
  <c r="L6335" i="6"/>
  <c r="J6335" i="6" s="1"/>
  <c r="L6336" i="6"/>
  <c r="L6337" i="6"/>
  <c r="L6338" i="6"/>
  <c r="J6338" i="6" s="1"/>
  <c r="L6339" i="6"/>
  <c r="L6340" i="6"/>
  <c r="L6341" i="6"/>
  <c r="J6341" i="6" s="1"/>
  <c r="L6342" i="6"/>
  <c r="J6342" i="6" s="1"/>
  <c r="L6343" i="6"/>
  <c r="L6344" i="6"/>
  <c r="L6345" i="6"/>
  <c r="L6346" i="6"/>
  <c r="L6347" i="6"/>
  <c r="J6347" i="6" s="1"/>
  <c r="L6348" i="6"/>
  <c r="J6348" i="6" s="1"/>
  <c r="L6349" i="6"/>
  <c r="J6349" i="6" s="1"/>
  <c r="L6350" i="6"/>
  <c r="J6350" i="6" s="1"/>
  <c r="L6351" i="6"/>
  <c r="L6352" i="6"/>
  <c r="L6353" i="6"/>
  <c r="L6354" i="6"/>
  <c r="J6354" i="6" s="1"/>
  <c r="L6355" i="6"/>
  <c r="L6356" i="6"/>
  <c r="L6357" i="6"/>
  <c r="J6357" i="6" s="1"/>
  <c r="L6358" i="6"/>
  <c r="J6358" i="6" s="1"/>
  <c r="L6359" i="6"/>
  <c r="L6360" i="6"/>
  <c r="L6361" i="6"/>
  <c r="L6362" i="6"/>
  <c r="L6363" i="6"/>
  <c r="J6363" i="6" s="1"/>
  <c r="L6364" i="6"/>
  <c r="J6364" i="6" s="1"/>
  <c r="L6365" i="6"/>
  <c r="J6365" i="6" s="1"/>
  <c r="L6366" i="6"/>
  <c r="J6366" i="6" s="1"/>
  <c r="L6367" i="6"/>
  <c r="J6367" i="6" s="1"/>
  <c r="L6368" i="6"/>
  <c r="L6369" i="6"/>
  <c r="L6370" i="6"/>
  <c r="J6370" i="6" s="1"/>
  <c r="L6371" i="6"/>
  <c r="L6372" i="6"/>
  <c r="L6373" i="6"/>
  <c r="J6373" i="6" s="1"/>
  <c r="L6374" i="6"/>
  <c r="J6374" i="6" s="1"/>
  <c r="L6375" i="6"/>
  <c r="L6376" i="6"/>
  <c r="L6377" i="6"/>
  <c r="L6378" i="6"/>
  <c r="L6379" i="6"/>
  <c r="J6379" i="6" s="1"/>
  <c r="L6380" i="6"/>
  <c r="J6380" i="6" s="1"/>
  <c r="L6381" i="6"/>
  <c r="J6381" i="6" s="1"/>
  <c r="L6382" i="6"/>
  <c r="J6382" i="6" s="1"/>
  <c r="L6383" i="6"/>
  <c r="J6383" i="6" s="1"/>
  <c r="L6384" i="6"/>
  <c r="L6385" i="6"/>
  <c r="L6386" i="6"/>
  <c r="J6386" i="6" s="1"/>
  <c r="L6387" i="6"/>
  <c r="L6388" i="6"/>
  <c r="L6389" i="6"/>
  <c r="J6389" i="6" s="1"/>
  <c r="L6390" i="6"/>
  <c r="J6390" i="6" s="1"/>
  <c r="L6391" i="6"/>
  <c r="L6392" i="6"/>
  <c r="L6393" i="6"/>
  <c r="L6394" i="6"/>
  <c r="L6395" i="6"/>
  <c r="J6395" i="6" s="1"/>
  <c r="L6396" i="6"/>
  <c r="J6396" i="6" s="1"/>
  <c r="L6397" i="6"/>
  <c r="L6398" i="6"/>
  <c r="J6398" i="6" s="1"/>
  <c r="L6399" i="6"/>
  <c r="J6399" i="6" s="1"/>
  <c r="L6400" i="6"/>
  <c r="L6401" i="6"/>
  <c r="L6402" i="6"/>
  <c r="J6402" i="6" s="1"/>
  <c r="L6403" i="6"/>
  <c r="L6404" i="6"/>
  <c r="L6405" i="6"/>
  <c r="J6405" i="6" s="1"/>
  <c r="L6406" i="6"/>
  <c r="J6406" i="6" s="1"/>
  <c r="L6407" i="6"/>
  <c r="L6408" i="6"/>
  <c r="L6409" i="6"/>
  <c r="L6410" i="6"/>
  <c r="L6411" i="6"/>
  <c r="J6411" i="6" s="1"/>
  <c r="L6412" i="6"/>
  <c r="J6412" i="6" s="1"/>
  <c r="L6413" i="6"/>
  <c r="J6413" i="6" s="1"/>
  <c r="L6414" i="6"/>
  <c r="J6414" i="6" s="1"/>
  <c r="L6415" i="6"/>
  <c r="J6415" i="6" s="1"/>
  <c r="L6416" i="6"/>
  <c r="L6417" i="6"/>
  <c r="L6418" i="6"/>
  <c r="J6418" i="6" s="1"/>
  <c r="L6419" i="6"/>
  <c r="L6420" i="6"/>
  <c r="L6421" i="6"/>
  <c r="J6421" i="6" s="1"/>
  <c r="L6422" i="6"/>
  <c r="J6422" i="6" s="1"/>
  <c r="L6423" i="6"/>
  <c r="L6424" i="6"/>
  <c r="L6425" i="6"/>
  <c r="L6426" i="6"/>
  <c r="L6427" i="6"/>
  <c r="J6427" i="6" s="1"/>
  <c r="L6428" i="6"/>
  <c r="J6428" i="6" s="1"/>
  <c r="L6429" i="6"/>
  <c r="J6429" i="6" s="1"/>
  <c r="L6430" i="6"/>
  <c r="J6430" i="6" s="1"/>
  <c r="L6431" i="6"/>
  <c r="J6431" i="6" s="1"/>
  <c r="L6432" i="6"/>
  <c r="L6433" i="6"/>
  <c r="L6434" i="6"/>
  <c r="J6434" i="6" s="1"/>
  <c r="L6435" i="6"/>
  <c r="L6436" i="6"/>
  <c r="L6437" i="6"/>
  <c r="J6437" i="6" s="1"/>
  <c r="L6438" i="6"/>
  <c r="J6438" i="6" s="1"/>
  <c r="L6439" i="6"/>
  <c r="L6440" i="6"/>
  <c r="L6441" i="6"/>
  <c r="L6442" i="6"/>
  <c r="L6443" i="6"/>
  <c r="J6443" i="6" s="1"/>
  <c r="L6444" i="6"/>
  <c r="J6444" i="6" s="1"/>
  <c r="L6445" i="6"/>
  <c r="L6446" i="6"/>
  <c r="L6447" i="6"/>
  <c r="L6448" i="6"/>
  <c r="L6449" i="6"/>
  <c r="L6450" i="6"/>
  <c r="J6450" i="6" s="1"/>
  <c r="L6451" i="6"/>
  <c r="L6452" i="6"/>
  <c r="L6453" i="6"/>
  <c r="J6453" i="6" s="1"/>
  <c r="L6454" i="6"/>
  <c r="J6454" i="6" s="1"/>
  <c r="L6455" i="6"/>
  <c r="L6456" i="6"/>
  <c r="L6457" i="6"/>
  <c r="L6458" i="6"/>
  <c r="L6459" i="6"/>
  <c r="J6459" i="6" s="1"/>
  <c r="L6460" i="6"/>
  <c r="J6460" i="6" s="1"/>
  <c r="L6461" i="6"/>
  <c r="J6461" i="6" s="1"/>
  <c r="L6462" i="6"/>
  <c r="J6462" i="6" s="1"/>
  <c r="L6463" i="6"/>
  <c r="J6463" i="6" s="1"/>
  <c r="L6464" i="6"/>
  <c r="L6465" i="6"/>
  <c r="L6466" i="6"/>
  <c r="J6466" i="6" s="1"/>
  <c r="L6467" i="6"/>
  <c r="L6468" i="6"/>
  <c r="L6469" i="6"/>
  <c r="J6469" i="6" s="1"/>
  <c r="L6470" i="6"/>
  <c r="J6470" i="6" s="1"/>
  <c r="L6471" i="6"/>
  <c r="L6472" i="6"/>
  <c r="L6473" i="6"/>
  <c r="L6474" i="6"/>
  <c r="L6475" i="6"/>
  <c r="J6475" i="6" s="1"/>
  <c r="L6476" i="6"/>
  <c r="J6476" i="6" s="1"/>
  <c r="L6477" i="6"/>
  <c r="J6477" i="6" s="1"/>
  <c r="L6478" i="6"/>
  <c r="J6478" i="6" s="1"/>
  <c r="L6479" i="6"/>
  <c r="L6480" i="6"/>
  <c r="L6481" i="6"/>
  <c r="L6482" i="6"/>
  <c r="J6482" i="6" s="1"/>
  <c r="L6483" i="6"/>
  <c r="L6484" i="6"/>
  <c r="L6485" i="6"/>
  <c r="J6485" i="6" s="1"/>
  <c r="L6486" i="6"/>
  <c r="J6486" i="6" s="1"/>
  <c r="L6487" i="6"/>
  <c r="L6488" i="6"/>
  <c r="L6489" i="6"/>
  <c r="L6490" i="6"/>
  <c r="L6491" i="6"/>
  <c r="J6491" i="6" s="1"/>
  <c r="L6492" i="6"/>
  <c r="J6492" i="6" s="1"/>
  <c r="L6493" i="6"/>
  <c r="J6493" i="6" s="1"/>
  <c r="L6494" i="6"/>
  <c r="L6495" i="6"/>
  <c r="J6495" i="6" s="1"/>
  <c r="L6496" i="6"/>
  <c r="L6497" i="6"/>
  <c r="L6498" i="6"/>
  <c r="J6498" i="6" s="1"/>
  <c r="L6499" i="6"/>
  <c r="L6500" i="6"/>
  <c r="L6501" i="6"/>
  <c r="J6501" i="6" s="1"/>
  <c r="L6502" i="6"/>
  <c r="J6502" i="6" s="1"/>
  <c r="L6503" i="6"/>
  <c r="L6504" i="6"/>
  <c r="L6505" i="6"/>
  <c r="L6506" i="6"/>
  <c r="L6507" i="6"/>
  <c r="J6507" i="6" s="1"/>
  <c r="L6508" i="6"/>
  <c r="J6508" i="6" s="1"/>
  <c r="L6509" i="6"/>
  <c r="L6510" i="6"/>
  <c r="J6510" i="6" s="1"/>
  <c r="L6511" i="6"/>
  <c r="J6511" i="6" s="1"/>
  <c r="L6512" i="6"/>
  <c r="L6513" i="6"/>
  <c r="L6514" i="6"/>
  <c r="J6514" i="6" s="1"/>
  <c r="L6515" i="6"/>
  <c r="L6516" i="6"/>
  <c r="L6517" i="6"/>
  <c r="J6517" i="6" s="1"/>
  <c r="L6518" i="6"/>
  <c r="J6518" i="6" s="1"/>
  <c r="L6519" i="6"/>
  <c r="L6520" i="6"/>
  <c r="L6521" i="6"/>
  <c r="L6522" i="6"/>
  <c r="L6523" i="6"/>
  <c r="J6523" i="6" s="1"/>
  <c r="L6524" i="6"/>
  <c r="J6524" i="6" s="1"/>
  <c r="L6525" i="6"/>
  <c r="J6525" i="6" s="1"/>
  <c r="L6526" i="6"/>
  <c r="J6526" i="6" s="1"/>
  <c r="L6527" i="6"/>
  <c r="J6527" i="6" s="1"/>
  <c r="L6528" i="6"/>
  <c r="L6529" i="6"/>
  <c r="L6530" i="6"/>
  <c r="J6530" i="6" s="1"/>
  <c r="L6531" i="6"/>
  <c r="L6532" i="6"/>
  <c r="L6533" i="6"/>
  <c r="J6533" i="6" s="1"/>
  <c r="L6534" i="6"/>
  <c r="J6534" i="6" s="1"/>
  <c r="L6535" i="6"/>
  <c r="L6536" i="6"/>
  <c r="L6537" i="6"/>
  <c r="L6538" i="6"/>
  <c r="L6539" i="6"/>
  <c r="J6539" i="6" s="1"/>
  <c r="L6540" i="6"/>
  <c r="J6540" i="6" s="1"/>
  <c r="L6541" i="6"/>
  <c r="J6541" i="6" s="1"/>
  <c r="L6542" i="6"/>
  <c r="J6542" i="6" s="1"/>
  <c r="L6543" i="6"/>
  <c r="J6543" i="6" s="1"/>
  <c r="L6544" i="6"/>
  <c r="L6545" i="6"/>
  <c r="L6546" i="6"/>
  <c r="J6546" i="6" s="1"/>
  <c r="L6547" i="6"/>
  <c r="L6548" i="6"/>
  <c r="L6549" i="6"/>
  <c r="J6549" i="6" s="1"/>
  <c r="L6550" i="6"/>
  <c r="J6550" i="6" s="1"/>
  <c r="L6551" i="6"/>
  <c r="L6552" i="6"/>
  <c r="L6553" i="6"/>
  <c r="L6554" i="6"/>
  <c r="L6555" i="6"/>
  <c r="J6555" i="6" s="1"/>
  <c r="L6556" i="6"/>
  <c r="J6556" i="6" s="1"/>
  <c r="L6557" i="6"/>
  <c r="L6558" i="6"/>
  <c r="L6559" i="6"/>
  <c r="L6560" i="6"/>
  <c r="L6561" i="6"/>
  <c r="L6562" i="6"/>
  <c r="J6562" i="6" s="1"/>
  <c r="L6563" i="6"/>
  <c r="L6564" i="6"/>
  <c r="L6565" i="6"/>
  <c r="J6565" i="6" s="1"/>
  <c r="L6566" i="6"/>
  <c r="J6566" i="6" s="1"/>
  <c r="L6567" i="6"/>
  <c r="L6568" i="6"/>
  <c r="L6569" i="6"/>
  <c r="L6570" i="6"/>
  <c r="L6571" i="6"/>
  <c r="J6571" i="6" s="1"/>
  <c r="L6572" i="6"/>
  <c r="J6572" i="6" s="1"/>
  <c r="L6573" i="6"/>
  <c r="J6573" i="6" s="1"/>
  <c r="L6574" i="6"/>
  <c r="J6574" i="6" s="1"/>
  <c r="L6575" i="6"/>
  <c r="J6575" i="6" s="1"/>
  <c r="L6576" i="6"/>
  <c r="L6577" i="6"/>
  <c r="L6578" i="6"/>
  <c r="J6578" i="6" s="1"/>
  <c r="L6579" i="6"/>
  <c r="L6580" i="6"/>
  <c r="L6581" i="6"/>
  <c r="J6581" i="6" s="1"/>
  <c r="L6582" i="6"/>
  <c r="J6582" i="6" s="1"/>
  <c r="L6583" i="6"/>
  <c r="L6584" i="6"/>
  <c r="L6585" i="6"/>
  <c r="L6586" i="6"/>
  <c r="L6587" i="6"/>
  <c r="J6587" i="6" s="1"/>
  <c r="L6588" i="6"/>
  <c r="J6588" i="6" s="1"/>
  <c r="L6589" i="6"/>
  <c r="L6590" i="6"/>
  <c r="L6591" i="6"/>
  <c r="L6592" i="6"/>
  <c r="L6593" i="6"/>
  <c r="L6594" i="6"/>
  <c r="J6594" i="6" s="1"/>
  <c r="L6595" i="6"/>
  <c r="L6596" i="6"/>
  <c r="L6597" i="6"/>
  <c r="J6597" i="6" s="1"/>
  <c r="L6598" i="6"/>
  <c r="J6598" i="6" s="1"/>
  <c r="L6599" i="6"/>
  <c r="L6600" i="6"/>
  <c r="L6601" i="6"/>
  <c r="L6602" i="6"/>
  <c r="L6603" i="6"/>
  <c r="J6603" i="6" s="1"/>
  <c r="L6604" i="6"/>
  <c r="J6604" i="6" s="1"/>
  <c r="L6605" i="6"/>
  <c r="J6605" i="6" s="1"/>
  <c r="L6606" i="6"/>
  <c r="J6606" i="6" s="1"/>
  <c r="L6607" i="6"/>
  <c r="J6607" i="6" s="1"/>
  <c r="L6608" i="6"/>
  <c r="L6609" i="6"/>
  <c r="L6610" i="6"/>
  <c r="J6610" i="6" s="1"/>
  <c r="L6611" i="6"/>
  <c r="L6612" i="6"/>
  <c r="L6613" i="6"/>
  <c r="J6613" i="6" s="1"/>
  <c r="L6614" i="6"/>
  <c r="J6614" i="6" s="1"/>
  <c r="L6615" i="6"/>
  <c r="L6616" i="6"/>
  <c r="L6617" i="6"/>
  <c r="L6618" i="6"/>
  <c r="L6619" i="6"/>
  <c r="J6619" i="6" s="1"/>
  <c r="L6620" i="6"/>
  <c r="J6620" i="6" s="1"/>
  <c r="L6621" i="6"/>
  <c r="J6621" i="6" s="1"/>
  <c r="L6622" i="6"/>
  <c r="J6622" i="6" s="1"/>
  <c r="L6623" i="6"/>
  <c r="L6624" i="6"/>
  <c r="L6625" i="6"/>
  <c r="L6626" i="6"/>
  <c r="J6626" i="6" s="1"/>
  <c r="L6627" i="6"/>
  <c r="L6628" i="6"/>
  <c r="L6629" i="6"/>
  <c r="J6629" i="6" s="1"/>
  <c r="L6630" i="6"/>
  <c r="J6630" i="6" s="1"/>
  <c r="L6631" i="6"/>
  <c r="L6632" i="6"/>
  <c r="L6633" i="6"/>
  <c r="L6634" i="6"/>
  <c r="L6635" i="6"/>
  <c r="J6635" i="6" s="1"/>
  <c r="L6636" i="6"/>
  <c r="J6636" i="6" s="1"/>
  <c r="L6637" i="6"/>
  <c r="L6638" i="6"/>
  <c r="L6639" i="6"/>
  <c r="L6640" i="6"/>
  <c r="L6641" i="6"/>
  <c r="L6642" i="6"/>
  <c r="J6642" i="6" s="1"/>
  <c r="L6643" i="6"/>
  <c r="L6644" i="6"/>
  <c r="L6645" i="6"/>
  <c r="J6645" i="6" s="1"/>
  <c r="L6646" i="6"/>
  <c r="J6646" i="6" s="1"/>
  <c r="L6647" i="6"/>
  <c r="L6648" i="6"/>
  <c r="L6649" i="6"/>
  <c r="L6650" i="6"/>
  <c r="L6651" i="6"/>
  <c r="J6651" i="6" s="1"/>
  <c r="L6652" i="6"/>
  <c r="J6652" i="6" s="1"/>
  <c r="L6653" i="6"/>
  <c r="J6653" i="6" s="1"/>
  <c r="L6654" i="6"/>
  <c r="J6654" i="6" s="1"/>
  <c r="L6655" i="6"/>
  <c r="J6655" i="6" s="1"/>
  <c r="L6656" i="6"/>
  <c r="L6657" i="6"/>
  <c r="L6658" i="6"/>
  <c r="J6658" i="6" s="1"/>
  <c r="L6659" i="6"/>
  <c r="L6660" i="6"/>
  <c r="L6661" i="6"/>
  <c r="J6661" i="6" s="1"/>
  <c r="L6662" i="6"/>
  <c r="J6662" i="6" s="1"/>
  <c r="L6663" i="6"/>
  <c r="L6664" i="6"/>
  <c r="L6665" i="6"/>
  <c r="L6666" i="6"/>
  <c r="L6667" i="6"/>
  <c r="J6667" i="6" s="1"/>
  <c r="L6668" i="6"/>
  <c r="J6668" i="6" s="1"/>
  <c r="L6669" i="6"/>
  <c r="J6669" i="6" s="1"/>
  <c r="L6670" i="6"/>
  <c r="J6670" i="6" s="1"/>
  <c r="L6671" i="6"/>
  <c r="J6671" i="6" s="1"/>
  <c r="L6672" i="6"/>
  <c r="L6673" i="6"/>
  <c r="L6674" i="6"/>
  <c r="J6674" i="6" s="1"/>
  <c r="L6675" i="6"/>
  <c r="L6676" i="6"/>
  <c r="L6677" i="6"/>
  <c r="J6677" i="6" s="1"/>
  <c r="L6678" i="6"/>
  <c r="J6678" i="6" s="1"/>
  <c r="L6679" i="6"/>
  <c r="L6680" i="6"/>
  <c r="L6681" i="6"/>
  <c r="L6682" i="6"/>
  <c r="L6683" i="6"/>
  <c r="J6683" i="6" s="1"/>
  <c r="L6684" i="6"/>
  <c r="J6684" i="6" s="1"/>
  <c r="L6685" i="6"/>
  <c r="J6685" i="6" s="1"/>
  <c r="L6686" i="6"/>
  <c r="J6686" i="6" s="1"/>
  <c r="L6687" i="6"/>
  <c r="J6687" i="6" s="1"/>
  <c r="L6688" i="6"/>
  <c r="L6689" i="6"/>
  <c r="L6690" i="6"/>
  <c r="J6690" i="6" s="1"/>
  <c r="L6691" i="6"/>
  <c r="L6692" i="6"/>
  <c r="L6693" i="6"/>
  <c r="J6693" i="6" s="1"/>
  <c r="L6694" i="6"/>
  <c r="J6694" i="6" s="1"/>
  <c r="L6695" i="6"/>
  <c r="L6696" i="6"/>
  <c r="L6697" i="6"/>
  <c r="L6698" i="6"/>
  <c r="L6699" i="6"/>
  <c r="J6699" i="6" s="1"/>
  <c r="L6700" i="6"/>
  <c r="J6700" i="6" s="1"/>
  <c r="L6701" i="6"/>
  <c r="L6702" i="6"/>
  <c r="L6703" i="6"/>
  <c r="J6703" i="6" s="1"/>
  <c r="L6704" i="6"/>
  <c r="L6705" i="6"/>
  <c r="L6706" i="6"/>
  <c r="J6706" i="6" s="1"/>
  <c r="L6707" i="6"/>
  <c r="L6708" i="6"/>
  <c r="L6709" i="6"/>
  <c r="J6709" i="6" s="1"/>
  <c r="L6710" i="6"/>
  <c r="J6710" i="6" s="1"/>
  <c r="L6711" i="6"/>
  <c r="L6712" i="6"/>
  <c r="L6713" i="6"/>
  <c r="L6714" i="6"/>
  <c r="L6715" i="6"/>
  <c r="J6715" i="6" s="1"/>
  <c r="L6716" i="6"/>
  <c r="J6716" i="6" s="1"/>
  <c r="L6717" i="6"/>
  <c r="J6717" i="6" s="1"/>
  <c r="L6718" i="6"/>
  <c r="J6718" i="6" s="1"/>
  <c r="L6719" i="6"/>
  <c r="J6719" i="6" s="1"/>
  <c r="L6720" i="6"/>
  <c r="L6721" i="6"/>
  <c r="L6722" i="6"/>
  <c r="J6722" i="6" s="1"/>
  <c r="L6723" i="6"/>
  <c r="L6724" i="6"/>
  <c r="L6725" i="6"/>
  <c r="J6725" i="6" s="1"/>
  <c r="L6726" i="6"/>
  <c r="J6726" i="6" s="1"/>
  <c r="L6727" i="6"/>
  <c r="L6728" i="6"/>
  <c r="L6729" i="6"/>
  <c r="L6730" i="6"/>
  <c r="L6731" i="6"/>
  <c r="J6731" i="6" s="1"/>
  <c r="L6732" i="6"/>
  <c r="J6732" i="6" s="1"/>
  <c r="L6733" i="6"/>
  <c r="J6733" i="6" s="1"/>
  <c r="L6734" i="6"/>
  <c r="J6734" i="6" s="1"/>
  <c r="L6735" i="6"/>
  <c r="J6735" i="6" s="1"/>
  <c r="L6736" i="6"/>
  <c r="L6737" i="6"/>
  <c r="L6738" i="6"/>
  <c r="J6738" i="6" s="1"/>
  <c r="L6739" i="6"/>
  <c r="L6740" i="6"/>
  <c r="L6741" i="6"/>
  <c r="J6741" i="6" s="1"/>
  <c r="L6742" i="6"/>
  <c r="J6742" i="6" s="1"/>
  <c r="L6743" i="6"/>
  <c r="L6744" i="6"/>
  <c r="L6745" i="6"/>
  <c r="L6746" i="6"/>
  <c r="L6747" i="6"/>
  <c r="J6747" i="6" s="1"/>
  <c r="L6748" i="6"/>
  <c r="J6748" i="6" s="1"/>
  <c r="L6749" i="6"/>
  <c r="J6749" i="6" s="1"/>
  <c r="L6750" i="6"/>
  <c r="J6750" i="6" s="1"/>
  <c r="L6751" i="6"/>
  <c r="J6751" i="6" s="1"/>
  <c r="L6752" i="6"/>
  <c r="L6753" i="6"/>
  <c r="L6754" i="6"/>
  <c r="J6754" i="6" s="1"/>
  <c r="L6755" i="6"/>
  <c r="L6756" i="6"/>
  <c r="L6757" i="6"/>
  <c r="J6757" i="6" s="1"/>
  <c r="L6758" i="6"/>
  <c r="J6758" i="6" s="1"/>
  <c r="L6759" i="6"/>
  <c r="L6760" i="6"/>
  <c r="L6761" i="6"/>
  <c r="L6762" i="6"/>
  <c r="L6763" i="6"/>
  <c r="J6763" i="6" s="1"/>
  <c r="L6764" i="6"/>
  <c r="J6764" i="6" s="1"/>
  <c r="L6765" i="6"/>
  <c r="J6765" i="6" s="1"/>
  <c r="L6766" i="6"/>
  <c r="J6766" i="6" s="1"/>
  <c r="L6767" i="6"/>
  <c r="L6768" i="6"/>
  <c r="L6769" i="6"/>
  <c r="L6770" i="6"/>
  <c r="J6770" i="6" s="1"/>
  <c r="L6771" i="6"/>
  <c r="L6772" i="6"/>
  <c r="L6773" i="6"/>
  <c r="J6773" i="6" s="1"/>
  <c r="L6774" i="6"/>
  <c r="J6774" i="6" s="1"/>
  <c r="L6775" i="6"/>
  <c r="L6776" i="6"/>
  <c r="L6777" i="6"/>
  <c r="L6778" i="6"/>
  <c r="L6779" i="6"/>
  <c r="J6779" i="6" s="1"/>
  <c r="L6780" i="6"/>
  <c r="J6780" i="6" s="1"/>
  <c r="L6781" i="6"/>
  <c r="J6781" i="6" s="1"/>
  <c r="L6782" i="6"/>
  <c r="J6782" i="6" s="1"/>
  <c r="L6783" i="6"/>
  <c r="J6783" i="6" s="1"/>
  <c r="L6784" i="6"/>
  <c r="L6785" i="6"/>
  <c r="L6786" i="6"/>
  <c r="J6786" i="6" s="1"/>
  <c r="L6787" i="6"/>
  <c r="L6788" i="6"/>
  <c r="L6789" i="6"/>
  <c r="J6789" i="6" s="1"/>
  <c r="L6790" i="6"/>
  <c r="J6790" i="6" s="1"/>
  <c r="L6791" i="6"/>
  <c r="L6792" i="6"/>
  <c r="L6793" i="6"/>
  <c r="L6794" i="6"/>
  <c r="L6795" i="6"/>
  <c r="J6795" i="6" s="1"/>
  <c r="L6796" i="6"/>
  <c r="J6796" i="6" s="1"/>
  <c r="L6797" i="6"/>
  <c r="J6797" i="6" s="1"/>
  <c r="L6798" i="6"/>
  <c r="J6798" i="6" s="1"/>
  <c r="L6799" i="6"/>
  <c r="J6799" i="6" s="1"/>
  <c r="L6800" i="6"/>
  <c r="L6801" i="6"/>
  <c r="L6802" i="6"/>
  <c r="J6802" i="6" s="1"/>
  <c r="L6803" i="6"/>
  <c r="L6804" i="6"/>
  <c r="L6805" i="6"/>
  <c r="J6805" i="6" s="1"/>
  <c r="L6806" i="6"/>
  <c r="J6806" i="6" s="1"/>
  <c r="L6807" i="6"/>
  <c r="L6808" i="6"/>
  <c r="L6809" i="6"/>
  <c r="L6810" i="6"/>
  <c r="L6811" i="6"/>
  <c r="J6811" i="6" s="1"/>
  <c r="L6812" i="6"/>
  <c r="J6812" i="6" s="1"/>
  <c r="L6813" i="6"/>
  <c r="J6813" i="6" s="1"/>
  <c r="L6814" i="6"/>
  <c r="J6814" i="6" s="1"/>
  <c r="L6815" i="6"/>
  <c r="J6815" i="6" s="1"/>
  <c r="L6816" i="6"/>
  <c r="L6817" i="6"/>
  <c r="L6818" i="6"/>
  <c r="J6818" i="6" s="1"/>
  <c r="L6819" i="6"/>
  <c r="L6820" i="6"/>
  <c r="L6821" i="6"/>
  <c r="J6821" i="6" s="1"/>
  <c r="L6822" i="6"/>
  <c r="J6822" i="6" s="1"/>
  <c r="L6823" i="6"/>
  <c r="L6824" i="6"/>
  <c r="L6825" i="6"/>
  <c r="L6826" i="6"/>
  <c r="L6827" i="6"/>
  <c r="J6827" i="6" s="1"/>
  <c r="L6828" i="6"/>
  <c r="J6828" i="6" s="1"/>
  <c r="L6829" i="6"/>
  <c r="J6829" i="6" s="1"/>
  <c r="L6830" i="6"/>
  <c r="J6830" i="6" s="1"/>
  <c r="L6831" i="6"/>
  <c r="J6831" i="6" s="1"/>
  <c r="L6832" i="6"/>
  <c r="L6833" i="6"/>
  <c r="L6834" i="6"/>
  <c r="J6834" i="6" s="1"/>
  <c r="L6835" i="6"/>
  <c r="L6836" i="6"/>
  <c r="L6837" i="6"/>
  <c r="J6837" i="6" s="1"/>
  <c r="L6838" i="6"/>
  <c r="J6838" i="6" s="1"/>
  <c r="L6839" i="6"/>
  <c r="L6840" i="6"/>
  <c r="L6841" i="6"/>
  <c r="L6842" i="6"/>
  <c r="L6843" i="6"/>
  <c r="J6843" i="6" s="1"/>
  <c r="L6844" i="6"/>
  <c r="J6844" i="6" s="1"/>
  <c r="L6845" i="6"/>
  <c r="J6845" i="6" s="1"/>
  <c r="L6846" i="6"/>
  <c r="J6846" i="6" s="1"/>
  <c r="L6847" i="6"/>
  <c r="J6847" i="6" s="1"/>
  <c r="L6848" i="6"/>
  <c r="L6849" i="6"/>
  <c r="L6850" i="6"/>
  <c r="J6850" i="6" s="1"/>
  <c r="L6851" i="6"/>
  <c r="L6852" i="6"/>
  <c r="L6853" i="6"/>
  <c r="J6853" i="6" s="1"/>
  <c r="L6854" i="6"/>
  <c r="J6854" i="6" s="1"/>
  <c r="L6855" i="6"/>
  <c r="L6856" i="6"/>
  <c r="L6857" i="6"/>
  <c r="L6858" i="6"/>
  <c r="L6859" i="6"/>
  <c r="J6859" i="6" s="1"/>
  <c r="L6860" i="6"/>
  <c r="J6860" i="6" s="1"/>
  <c r="L6861" i="6"/>
  <c r="J6861" i="6" s="1"/>
  <c r="L6862" i="6"/>
  <c r="J6862" i="6" s="1"/>
  <c r="L6863" i="6"/>
  <c r="J6863" i="6" s="1"/>
  <c r="L6864" i="6"/>
  <c r="L6865" i="6"/>
  <c r="L6866" i="6"/>
  <c r="J6866" i="6" s="1"/>
  <c r="L6867" i="6"/>
  <c r="L6868" i="6"/>
  <c r="L6869" i="6"/>
  <c r="J6869" i="6" s="1"/>
  <c r="L6870" i="6"/>
  <c r="J6870" i="6" s="1"/>
  <c r="L6871" i="6"/>
  <c r="L6872" i="6"/>
  <c r="L6873" i="6"/>
  <c r="L6874" i="6"/>
  <c r="L6875" i="6"/>
  <c r="J6875" i="6" s="1"/>
  <c r="L6876" i="6"/>
  <c r="J6876" i="6" s="1"/>
  <c r="L6877" i="6"/>
  <c r="J6877" i="6" s="1"/>
  <c r="L6878" i="6"/>
  <c r="J6878" i="6" s="1"/>
  <c r="L6879" i="6"/>
  <c r="J6879" i="6" s="1"/>
  <c r="L6880" i="6"/>
  <c r="L6881" i="6"/>
  <c r="L6882" i="6"/>
  <c r="J6882" i="6" s="1"/>
  <c r="L6883" i="6"/>
  <c r="L6884" i="6"/>
  <c r="L6885" i="6"/>
  <c r="J6885" i="6" s="1"/>
  <c r="L6886" i="6"/>
  <c r="J6886" i="6" s="1"/>
  <c r="L6887" i="6"/>
  <c r="L6888" i="6"/>
  <c r="L6889" i="6"/>
  <c r="L6890" i="6"/>
  <c r="L6891" i="6"/>
  <c r="J6891" i="6" s="1"/>
  <c r="L6892" i="6"/>
  <c r="J6892" i="6" s="1"/>
  <c r="L6893" i="6"/>
  <c r="J6893" i="6" s="1"/>
  <c r="L6894" i="6"/>
  <c r="J6894" i="6" s="1"/>
  <c r="L6895" i="6"/>
  <c r="J6895" i="6" s="1"/>
  <c r="L6896" i="6"/>
  <c r="L6897" i="6"/>
  <c r="L6898" i="6"/>
  <c r="J6898" i="6" s="1"/>
  <c r="L6899" i="6"/>
  <c r="L6900" i="6"/>
  <c r="L6901" i="6"/>
  <c r="J6901" i="6" s="1"/>
  <c r="L6902" i="6"/>
  <c r="J6902" i="6" s="1"/>
  <c r="L6903" i="6"/>
  <c r="L6904" i="6"/>
  <c r="L6905" i="6"/>
  <c r="L6906" i="6"/>
  <c r="L6907" i="6"/>
  <c r="J6907" i="6" s="1"/>
  <c r="L6908" i="6"/>
  <c r="J6908" i="6" s="1"/>
  <c r="L6909" i="6"/>
  <c r="J6909" i="6" s="1"/>
  <c r="L6910" i="6"/>
  <c r="J6910" i="6" s="1"/>
  <c r="L6911" i="6"/>
  <c r="L6912" i="6"/>
  <c r="L6913" i="6"/>
  <c r="L6914" i="6"/>
  <c r="J6914" i="6" s="1"/>
  <c r="L6915" i="6"/>
  <c r="L6916" i="6"/>
  <c r="L6917" i="6"/>
  <c r="J6917" i="6" s="1"/>
  <c r="L6918" i="6"/>
  <c r="J6918" i="6" s="1"/>
  <c r="L6919" i="6"/>
  <c r="L6920" i="6"/>
  <c r="L6921" i="6"/>
  <c r="L6922" i="6"/>
  <c r="L6923" i="6"/>
  <c r="J6923" i="6" s="1"/>
  <c r="L6924" i="6"/>
  <c r="J6924" i="6" s="1"/>
  <c r="L6925" i="6"/>
  <c r="J6925" i="6" s="1"/>
  <c r="L6926" i="6"/>
  <c r="J6926" i="6" s="1"/>
  <c r="L6927" i="6"/>
  <c r="J6927" i="6" s="1"/>
  <c r="L6928" i="6"/>
  <c r="L6929" i="6"/>
  <c r="L6930" i="6"/>
  <c r="J6930" i="6" s="1"/>
  <c r="L6931" i="6"/>
  <c r="L6932" i="6"/>
  <c r="L6933" i="6"/>
  <c r="J6933" i="6" s="1"/>
  <c r="L6934" i="6"/>
  <c r="J6934" i="6" s="1"/>
  <c r="L6935" i="6"/>
  <c r="L6936" i="6"/>
  <c r="L6937" i="6"/>
  <c r="L6938" i="6"/>
  <c r="L6939" i="6"/>
  <c r="J6939" i="6" s="1"/>
  <c r="L6940" i="6"/>
  <c r="J6940" i="6" s="1"/>
  <c r="L6941" i="6"/>
  <c r="J6941" i="6" s="1"/>
  <c r="L6942" i="6"/>
  <c r="J6942" i="6" s="1"/>
  <c r="L6943" i="6"/>
  <c r="J6943" i="6" s="1"/>
  <c r="L6944" i="6"/>
  <c r="L6945" i="6"/>
  <c r="L6946" i="6"/>
  <c r="J6946" i="6" s="1"/>
  <c r="L6947" i="6"/>
  <c r="L6948" i="6"/>
  <c r="L6949" i="6"/>
  <c r="J6949" i="6" s="1"/>
  <c r="L6950" i="6"/>
  <c r="J6950" i="6" s="1"/>
  <c r="L6951" i="6"/>
  <c r="L6952" i="6"/>
  <c r="L6953" i="6"/>
  <c r="L6954" i="6"/>
  <c r="L6955" i="6"/>
  <c r="J6955" i="6" s="1"/>
  <c r="L6956" i="6"/>
  <c r="J6956" i="6" s="1"/>
  <c r="L6957" i="6"/>
  <c r="J6957" i="6" s="1"/>
  <c r="L6958" i="6"/>
  <c r="J6958" i="6" s="1"/>
  <c r="L6959" i="6"/>
  <c r="J6959" i="6" s="1"/>
  <c r="L6960" i="6"/>
  <c r="L6961" i="6"/>
  <c r="L6962" i="6"/>
  <c r="J6962" i="6" s="1"/>
  <c r="L6963" i="6"/>
  <c r="L6964" i="6"/>
  <c r="L6965" i="6"/>
  <c r="J6965" i="6" s="1"/>
  <c r="L6966" i="6"/>
  <c r="J6966" i="6" s="1"/>
  <c r="L6967" i="6"/>
  <c r="L6968" i="6"/>
  <c r="L6969" i="6"/>
  <c r="L6970" i="6"/>
  <c r="L6971" i="6"/>
  <c r="J6971" i="6" s="1"/>
  <c r="L6972" i="6"/>
  <c r="J6972" i="6" s="1"/>
  <c r="L6973" i="6"/>
  <c r="J6973" i="6" s="1"/>
  <c r="L6974" i="6"/>
  <c r="J6974" i="6" s="1"/>
  <c r="L6975" i="6"/>
  <c r="J6975" i="6" s="1"/>
  <c r="L6976" i="6"/>
  <c r="L6977" i="6"/>
  <c r="L6978" i="6"/>
  <c r="J6978" i="6" s="1"/>
  <c r="L6979" i="6"/>
  <c r="L6980" i="6"/>
  <c r="L6981" i="6"/>
  <c r="J6981" i="6" s="1"/>
  <c r="L6982" i="6"/>
  <c r="J6982" i="6" s="1"/>
  <c r="L6983" i="6"/>
  <c r="L6984" i="6"/>
  <c r="L6985" i="6"/>
  <c r="L6986" i="6"/>
  <c r="L6987" i="6"/>
  <c r="J6987" i="6" s="1"/>
  <c r="L6988" i="6"/>
  <c r="J6988" i="6" s="1"/>
  <c r="L6989" i="6"/>
  <c r="L6990" i="6"/>
  <c r="L6991" i="6"/>
  <c r="J6991" i="6" s="1"/>
  <c r="L6992" i="6"/>
  <c r="L6993" i="6"/>
  <c r="L6994" i="6"/>
  <c r="J6994" i="6" s="1"/>
  <c r="L6995" i="6"/>
  <c r="L6996" i="6"/>
  <c r="L6997" i="6"/>
  <c r="J6997" i="6" s="1"/>
  <c r="L6998" i="6"/>
  <c r="J6998" i="6" s="1"/>
  <c r="L6999" i="6"/>
  <c r="L7000" i="6"/>
  <c r="L7001" i="6"/>
  <c r="L7002" i="6"/>
  <c r="L7003" i="6"/>
  <c r="J7003" i="6" s="1"/>
  <c r="L7004" i="6"/>
  <c r="J7004" i="6" s="1"/>
  <c r="L7005" i="6"/>
  <c r="J7005" i="6" s="1"/>
  <c r="L7006" i="6"/>
  <c r="J7006" i="6" s="1"/>
  <c r="L7007" i="6"/>
  <c r="J7007" i="6" s="1"/>
  <c r="L7008" i="6"/>
  <c r="L7009" i="6"/>
  <c r="L7010" i="6"/>
  <c r="J7010" i="6" s="1"/>
  <c r="L7011" i="6"/>
  <c r="L7012" i="6"/>
  <c r="L7013" i="6"/>
  <c r="J7013" i="6" s="1"/>
  <c r="L7014" i="6"/>
  <c r="J7014" i="6" s="1"/>
  <c r="L7015" i="6"/>
  <c r="L7016" i="6"/>
  <c r="L7017" i="6"/>
  <c r="L7018" i="6"/>
  <c r="L7019" i="6"/>
  <c r="J7019" i="6" s="1"/>
  <c r="L7020" i="6"/>
  <c r="J7020" i="6" s="1"/>
  <c r="L7021" i="6"/>
  <c r="J7021" i="6" s="1"/>
  <c r="L7022" i="6"/>
  <c r="J7022" i="6" s="1"/>
  <c r="L7023" i="6"/>
  <c r="J7023" i="6" s="1"/>
  <c r="L7024" i="6"/>
  <c r="L7025" i="6"/>
  <c r="L7026" i="6"/>
  <c r="J7026" i="6" s="1"/>
  <c r="L7027" i="6"/>
  <c r="L7028" i="6"/>
  <c r="L7029" i="6"/>
  <c r="J7029" i="6" s="1"/>
  <c r="L7030" i="6"/>
  <c r="J7030" i="6" s="1"/>
  <c r="L7031" i="6"/>
  <c r="L7032" i="6"/>
  <c r="L7033" i="6"/>
  <c r="L7034" i="6"/>
  <c r="L7035" i="6"/>
  <c r="J7035" i="6" s="1"/>
  <c r="L7036" i="6"/>
  <c r="J7036" i="6" s="1"/>
  <c r="L7037" i="6"/>
  <c r="J7037" i="6" s="1"/>
  <c r="L7038" i="6"/>
  <c r="J7038" i="6" s="1"/>
  <c r="L7039" i="6"/>
  <c r="J7039" i="6" s="1"/>
  <c r="L7040" i="6"/>
  <c r="L7041" i="6"/>
  <c r="L7042" i="6"/>
  <c r="J7042" i="6" s="1"/>
  <c r="L7043" i="6"/>
  <c r="L7044" i="6"/>
  <c r="L7045" i="6"/>
  <c r="J7045" i="6" s="1"/>
  <c r="L7046" i="6"/>
  <c r="J7046" i="6" s="1"/>
  <c r="L7047" i="6"/>
  <c r="L7048" i="6"/>
  <c r="L7049" i="6"/>
  <c r="L7050" i="6"/>
  <c r="L7051" i="6"/>
  <c r="J7051" i="6" s="1"/>
  <c r="L7052" i="6"/>
  <c r="J7052" i="6" s="1"/>
  <c r="L7053" i="6"/>
  <c r="J7053" i="6" s="1"/>
  <c r="L7054" i="6"/>
  <c r="J7054" i="6" s="1"/>
  <c r="L7055" i="6"/>
  <c r="J7055" i="6" s="1"/>
  <c r="L7056" i="6"/>
  <c r="L7057" i="6"/>
  <c r="L7058" i="6"/>
  <c r="J7058" i="6" s="1"/>
  <c r="L7059" i="6"/>
  <c r="L7060" i="6"/>
  <c r="L7061" i="6"/>
  <c r="J7061" i="6" s="1"/>
  <c r="L7062" i="6"/>
  <c r="J7062" i="6" s="1"/>
  <c r="L7063" i="6"/>
  <c r="L7064" i="6"/>
  <c r="L7065" i="6"/>
  <c r="L7066" i="6"/>
  <c r="L7067" i="6"/>
  <c r="J7067" i="6" s="1"/>
  <c r="L7068" i="6"/>
  <c r="J7068" i="6" s="1"/>
  <c r="L7069" i="6"/>
  <c r="J7069" i="6" s="1"/>
  <c r="L7070" i="6"/>
  <c r="J7070" i="6" s="1"/>
  <c r="L7071" i="6"/>
  <c r="J7071" i="6" s="1"/>
  <c r="L7072" i="6"/>
  <c r="L7073" i="6"/>
  <c r="L7074" i="6"/>
  <c r="J7074" i="6" s="1"/>
  <c r="L7075" i="6"/>
  <c r="L7076" i="6"/>
  <c r="L7077" i="6"/>
  <c r="J7077" i="6" s="1"/>
  <c r="L7078" i="6"/>
  <c r="J7078" i="6" s="1"/>
  <c r="L7079" i="6"/>
  <c r="L7080" i="6"/>
  <c r="L7081" i="6"/>
  <c r="L7082" i="6"/>
  <c r="L7083" i="6"/>
  <c r="J7083" i="6" s="1"/>
  <c r="L7084" i="6"/>
  <c r="J7084" i="6" s="1"/>
  <c r="L7085" i="6"/>
  <c r="J7085" i="6" s="1"/>
  <c r="L7086" i="6"/>
  <c r="J7086" i="6" s="1"/>
  <c r="L7087" i="6"/>
  <c r="J7087" i="6" s="1"/>
  <c r="L7088" i="6"/>
  <c r="L7089" i="6"/>
  <c r="L7090" i="6"/>
  <c r="J7090" i="6" s="1"/>
  <c r="L7091" i="6"/>
  <c r="L7092" i="6"/>
  <c r="L7093" i="6"/>
  <c r="J7093" i="6" s="1"/>
  <c r="L7094" i="6"/>
  <c r="J7094" i="6" s="1"/>
  <c r="L7095" i="6"/>
  <c r="L7096" i="6"/>
  <c r="L7097" i="6"/>
  <c r="L7098" i="6"/>
  <c r="L7099" i="6"/>
  <c r="J7099" i="6" s="1"/>
  <c r="L7100" i="6"/>
  <c r="J7100" i="6" s="1"/>
  <c r="L7101" i="6"/>
  <c r="J7101" i="6" s="1"/>
  <c r="L7102" i="6"/>
  <c r="J7102" i="6" s="1"/>
  <c r="L7103" i="6"/>
  <c r="J7103" i="6" s="1"/>
  <c r="L7104" i="6"/>
  <c r="L7105" i="6"/>
  <c r="L7106" i="6"/>
  <c r="J7106" i="6" s="1"/>
  <c r="L7107" i="6"/>
  <c r="L7108" i="6"/>
  <c r="L7109" i="6"/>
  <c r="J7109" i="6" s="1"/>
  <c r="L7110" i="6"/>
  <c r="J7110" i="6" s="1"/>
  <c r="L7111" i="6"/>
  <c r="L7112" i="6"/>
  <c r="L7113" i="6"/>
  <c r="L7114" i="6"/>
  <c r="L7115" i="6"/>
  <c r="J7115" i="6" s="1"/>
  <c r="L7116" i="6"/>
  <c r="J7116" i="6" s="1"/>
  <c r="L7117" i="6"/>
  <c r="J7117" i="6" s="1"/>
  <c r="L7118" i="6"/>
  <c r="J7118" i="6" s="1"/>
  <c r="L7119" i="6"/>
  <c r="J7119" i="6" s="1"/>
  <c r="L7120" i="6"/>
  <c r="L7121" i="6"/>
  <c r="L7122" i="6"/>
  <c r="J7122" i="6" s="1"/>
  <c r="L7123" i="6"/>
  <c r="L7124" i="6"/>
  <c r="L7125" i="6"/>
  <c r="J7125" i="6" s="1"/>
  <c r="L7126" i="6"/>
  <c r="J7126" i="6" s="1"/>
  <c r="L7127" i="6"/>
  <c r="L7128" i="6"/>
  <c r="L7129" i="6"/>
  <c r="L7130" i="6"/>
  <c r="L7131" i="6"/>
  <c r="J7131" i="6" s="1"/>
  <c r="L7132" i="6"/>
  <c r="J7132" i="6" s="1"/>
  <c r="L7133" i="6"/>
  <c r="J7133" i="6" s="1"/>
  <c r="L7134" i="6"/>
  <c r="J7134" i="6" s="1"/>
  <c r="L7135" i="6"/>
  <c r="J7135" i="6" s="1"/>
  <c r="L7136" i="6"/>
  <c r="L7137" i="6"/>
  <c r="L7138" i="6"/>
  <c r="J7138" i="6" s="1"/>
  <c r="L7139" i="6"/>
  <c r="L7140" i="6"/>
  <c r="L7141" i="6"/>
  <c r="J7141" i="6" s="1"/>
  <c r="L7142" i="6"/>
  <c r="J7142" i="6" s="1"/>
  <c r="L7143" i="6"/>
  <c r="L7144" i="6"/>
  <c r="L7145" i="6"/>
  <c r="L7146" i="6"/>
  <c r="L7147" i="6"/>
  <c r="J7147" i="6" s="1"/>
  <c r="L7148" i="6"/>
  <c r="J7148" i="6" s="1"/>
  <c r="L7149" i="6"/>
  <c r="J7149" i="6" s="1"/>
  <c r="L7150" i="6"/>
  <c r="J7150" i="6" s="1"/>
  <c r="L7151" i="6"/>
  <c r="J7151" i="6" s="1"/>
  <c r="L7152" i="6"/>
  <c r="L7153" i="6"/>
  <c r="L7154" i="6"/>
  <c r="J7154" i="6" s="1"/>
  <c r="L7155" i="6"/>
  <c r="L7156" i="6"/>
  <c r="L7157" i="6"/>
  <c r="J7157" i="6" s="1"/>
  <c r="L7158" i="6"/>
  <c r="J7158" i="6" s="1"/>
  <c r="L7159" i="6"/>
  <c r="L7160" i="6"/>
  <c r="L7161" i="6"/>
  <c r="L7162" i="6"/>
  <c r="L7163" i="6"/>
  <c r="J7163" i="6" s="1"/>
  <c r="L7164" i="6"/>
  <c r="J7164" i="6" s="1"/>
  <c r="L7165" i="6"/>
  <c r="J7165" i="6" s="1"/>
  <c r="L7166" i="6"/>
  <c r="J7166" i="6" s="1"/>
  <c r="L7167" i="6"/>
  <c r="J7167" i="6" s="1"/>
  <c r="L7168" i="6"/>
  <c r="L7169" i="6"/>
  <c r="L7170" i="6"/>
  <c r="J7170" i="6" s="1"/>
  <c r="L7171" i="6"/>
  <c r="L7172" i="6"/>
  <c r="L7173" i="6"/>
  <c r="J7173" i="6" s="1"/>
  <c r="L7174" i="6"/>
  <c r="J7174" i="6" s="1"/>
  <c r="L7175" i="6"/>
  <c r="L7176" i="6"/>
  <c r="L7177" i="6"/>
  <c r="L7178" i="6"/>
  <c r="L7179" i="6"/>
  <c r="J7179" i="6" s="1"/>
  <c r="L7180" i="6"/>
  <c r="J7180" i="6" s="1"/>
  <c r="L7181" i="6"/>
  <c r="J7181" i="6" s="1"/>
  <c r="L7182" i="6"/>
  <c r="L7183" i="6"/>
  <c r="J7183" i="6" s="1"/>
  <c r="L7184" i="6"/>
  <c r="L7185" i="6"/>
  <c r="L7186" i="6"/>
  <c r="J7186" i="6" s="1"/>
  <c r="L7187" i="6"/>
  <c r="L7188" i="6"/>
  <c r="L7189" i="6"/>
  <c r="J7189" i="6" s="1"/>
  <c r="L7190" i="6"/>
  <c r="J7190" i="6" s="1"/>
  <c r="L7191" i="6"/>
  <c r="L7192" i="6"/>
  <c r="L7193" i="6"/>
  <c r="L7194" i="6"/>
  <c r="L7195" i="6"/>
  <c r="J7195" i="6" s="1"/>
  <c r="L7196" i="6"/>
  <c r="J7196" i="6" s="1"/>
  <c r="L7197" i="6"/>
  <c r="J7197" i="6" s="1"/>
  <c r="L7198" i="6"/>
  <c r="J7198" i="6" s="1"/>
  <c r="L7199" i="6"/>
  <c r="J7199" i="6" s="1"/>
  <c r="L7200" i="6"/>
  <c r="L7201" i="6"/>
  <c r="L7202" i="6"/>
  <c r="J7202" i="6" s="1"/>
  <c r="L7203" i="6"/>
  <c r="L7204" i="6"/>
  <c r="L7205" i="6"/>
  <c r="J7205" i="6" s="1"/>
  <c r="L7206" i="6"/>
  <c r="J7206" i="6" s="1"/>
  <c r="L7207" i="6"/>
  <c r="L7208" i="6"/>
  <c r="L7209" i="6"/>
  <c r="L7210" i="6"/>
  <c r="L7211" i="6"/>
  <c r="J7211" i="6" s="1"/>
  <c r="L7212" i="6"/>
  <c r="J7212" i="6" s="1"/>
  <c r="L7213" i="6"/>
  <c r="J7213" i="6" s="1"/>
  <c r="L7214" i="6"/>
  <c r="J7214" i="6" s="1"/>
  <c r="L7215" i="6"/>
  <c r="J7215" i="6" s="1"/>
  <c r="L7216" i="6"/>
  <c r="L7217" i="6"/>
  <c r="L7218" i="6"/>
  <c r="J7218" i="6" s="1"/>
  <c r="L7219" i="6"/>
  <c r="L7220" i="6"/>
  <c r="L7221" i="6"/>
  <c r="J7221" i="6" s="1"/>
  <c r="L7222" i="6"/>
  <c r="J7222" i="6" s="1"/>
  <c r="L7223" i="6"/>
  <c r="L7224" i="6"/>
  <c r="L7225" i="6"/>
  <c r="L7226" i="6"/>
  <c r="L7227" i="6"/>
  <c r="J7227" i="6" s="1"/>
  <c r="L7228" i="6"/>
  <c r="J7228" i="6" s="1"/>
  <c r="L7229" i="6"/>
  <c r="J7229" i="6" s="1"/>
  <c r="L7230" i="6"/>
  <c r="J7230" i="6" s="1"/>
  <c r="L7231" i="6"/>
  <c r="J7231" i="6" s="1"/>
  <c r="L7232" i="6"/>
  <c r="L7233" i="6"/>
  <c r="L7234" i="6"/>
  <c r="J7234" i="6" s="1"/>
  <c r="L7235" i="6"/>
  <c r="L7236" i="6"/>
  <c r="L7237" i="6"/>
  <c r="J7237" i="6" s="1"/>
  <c r="L7238" i="6"/>
  <c r="J7238" i="6" s="1"/>
  <c r="L7239" i="6"/>
  <c r="L7240" i="6"/>
  <c r="L7241" i="6"/>
  <c r="L7242" i="6"/>
  <c r="L7243" i="6"/>
  <c r="J7243" i="6" s="1"/>
  <c r="L7244" i="6"/>
  <c r="J7244" i="6" s="1"/>
  <c r="L7245" i="6"/>
  <c r="J7245" i="6" s="1"/>
  <c r="L7246" i="6"/>
  <c r="J7246" i="6" s="1"/>
  <c r="L7247" i="6"/>
  <c r="L7248" i="6"/>
  <c r="L7249" i="6"/>
  <c r="L7250" i="6"/>
  <c r="J7250" i="6" s="1"/>
  <c r="L7251" i="6"/>
  <c r="L7252" i="6"/>
  <c r="L7253" i="6"/>
  <c r="J7253" i="6" s="1"/>
  <c r="L7254" i="6"/>
  <c r="J7254" i="6" s="1"/>
  <c r="L7255" i="6"/>
  <c r="L7256" i="6"/>
  <c r="L7257" i="6"/>
  <c r="L7258" i="6"/>
  <c r="L7259" i="6"/>
  <c r="J7259" i="6" s="1"/>
  <c r="L7260" i="6"/>
  <c r="J7260" i="6" s="1"/>
  <c r="L7261" i="6"/>
  <c r="L7262" i="6"/>
  <c r="J7262" i="6" s="1"/>
  <c r="L7263" i="6"/>
  <c r="J7263" i="6" s="1"/>
  <c r="L7264" i="6"/>
  <c r="L7265" i="6"/>
  <c r="L7266" i="6"/>
  <c r="J7266" i="6" s="1"/>
  <c r="L7267" i="6"/>
  <c r="L7268" i="6"/>
  <c r="L7269" i="6"/>
  <c r="J7269" i="6" s="1"/>
  <c r="L7270" i="6"/>
  <c r="J7270" i="6" s="1"/>
  <c r="L7271" i="6"/>
  <c r="L7272" i="6"/>
  <c r="L7273" i="6"/>
  <c r="L7274" i="6"/>
  <c r="L7275" i="6"/>
  <c r="J7275" i="6" s="1"/>
  <c r="L7276" i="6"/>
  <c r="J7276" i="6" s="1"/>
  <c r="L7277" i="6"/>
  <c r="J7277" i="6" s="1"/>
  <c r="L7278" i="6"/>
  <c r="J7278" i="6" s="1"/>
  <c r="L7279" i="6"/>
  <c r="J7279" i="6" s="1"/>
  <c r="L7280" i="6"/>
  <c r="L7281" i="6"/>
  <c r="L7282" i="6"/>
  <c r="J7282" i="6" s="1"/>
  <c r="L7283" i="6"/>
  <c r="L7284" i="6"/>
  <c r="L7285" i="6"/>
  <c r="J7285" i="6" s="1"/>
  <c r="L7286" i="6"/>
  <c r="J7286" i="6" s="1"/>
  <c r="L7287" i="6"/>
  <c r="L7288" i="6"/>
  <c r="L7289" i="6"/>
  <c r="L7290" i="6"/>
  <c r="L7291" i="6"/>
  <c r="J7291" i="6" s="1"/>
  <c r="L7292" i="6"/>
  <c r="J7292" i="6" s="1"/>
  <c r="L7293" i="6"/>
  <c r="J7293" i="6" s="1"/>
  <c r="L7294" i="6"/>
  <c r="J7294" i="6" s="1"/>
  <c r="L7295" i="6"/>
  <c r="J7295" i="6" s="1"/>
  <c r="L7296" i="6"/>
  <c r="L7297" i="6"/>
  <c r="L7298" i="6"/>
  <c r="J7298" i="6" s="1"/>
  <c r="L7299" i="6"/>
  <c r="L7300" i="6"/>
  <c r="L7301" i="6"/>
  <c r="J7301" i="6" s="1"/>
  <c r="L7302" i="6"/>
  <c r="J7302" i="6" s="1"/>
  <c r="L7303" i="6"/>
  <c r="L7304" i="6"/>
  <c r="L7305" i="6"/>
  <c r="L7306" i="6"/>
  <c r="L7307" i="6"/>
  <c r="J7307" i="6" s="1"/>
  <c r="L7308" i="6"/>
  <c r="J7308" i="6" s="1"/>
  <c r="L7309" i="6"/>
  <c r="J7309" i="6" s="1"/>
  <c r="L7310" i="6"/>
  <c r="J7310" i="6" s="1"/>
  <c r="L7311" i="6"/>
  <c r="J7311" i="6" s="1"/>
  <c r="L7312" i="6"/>
  <c r="L7313" i="6"/>
  <c r="L7314" i="6"/>
  <c r="J7314" i="6" s="1"/>
  <c r="L7315" i="6"/>
  <c r="L7316" i="6"/>
  <c r="L7317" i="6"/>
  <c r="J7317" i="6" s="1"/>
  <c r="L7318" i="6"/>
  <c r="J7318" i="6" s="1"/>
  <c r="L7319" i="6"/>
  <c r="L7320" i="6"/>
  <c r="L7321" i="6"/>
  <c r="L7322" i="6"/>
  <c r="L7323" i="6"/>
  <c r="J7323" i="6" s="1"/>
  <c r="L7324" i="6"/>
  <c r="J7324" i="6" s="1"/>
  <c r="L7325" i="6"/>
  <c r="J7325" i="6" s="1"/>
  <c r="L7326" i="6"/>
  <c r="J7326" i="6" s="1"/>
  <c r="L7327" i="6"/>
  <c r="J7327" i="6" s="1"/>
  <c r="L7328" i="6"/>
  <c r="L7329" i="6"/>
  <c r="L7330" i="6"/>
  <c r="J7330" i="6" s="1"/>
  <c r="L7331" i="6"/>
  <c r="L7332" i="6"/>
  <c r="L7333" i="6"/>
  <c r="J7333" i="6" s="1"/>
  <c r="L7334" i="6"/>
  <c r="J7334" i="6" s="1"/>
  <c r="L7335" i="6"/>
  <c r="L7336" i="6"/>
  <c r="L7337" i="6"/>
  <c r="L7338" i="6"/>
  <c r="L7339" i="6"/>
  <c r="J7339" i="6" s="1"/>
  <c r="L7340" i="6"/>
  <c r="J7340" i="6" s="1"/>
  <c r="L7341" i="6"/>
  <c r="J7341" i="6" s="1"/>
  <c r="L7342" i="6"/>
  <c r="J7342" i="6" s="1"/>
  <c r="L7343" i="6"/>
  <c r="J7343" i="6" s="1"/>
  <c r="L7344" i="6"/>
  <c r="L7345" i="6"/>
  <c r="L7346" i="6"/>
  <c r="J7346" i="6" s="1"/>
  <c r="L7347" i="6"/>
  <c r="L7348" i="6"/>
  <c r="L7349" i="6"/>
  <c r="J7349" i="6" s="1"/>
  <c r="L7350" i="6"/>
  <c r="J7350" i="6" s="1"/>
  <c r="L7351" i="6"/>
  <c r="L7352" i="6"/>
  <c r="L7353" i="6"/>
  <c r="L7354" i="6"/>
  <c r="L7355" i="6"/>
  <c r="J7355" i="6" s="1"/>
  <c r="L7356" i="6"/>
  <c r="J7356" i="6" s="1"/>
  <c r="L7357" i="6"/>
  <c r="J7357" i="6" s="1"/>
  <c r="L7358" i="6"/>
  <c r="J7358" i="6" s="1"/>
  <c r="L7359" i="6"/>
  <c r="L7360" i="6"/>
  <c r="L7361" i="6"/>
  <c r="L7362" i="6"/>
  <c r="J7362" i="6" s="1"/>
  <c r="L7363" i="6"/>
  <c r="L7364" i="6"/>
  <c r="L7365" i="6"/>
  <c r="J7365" i="6" s="1"/>
  <c r="L7366" i="6"/>
  <c r="J7366" i="6" s="1"/>
  <c r="L7367" i="6"/>
  <c r="L7368" i="6"/>
  <c r="L7369" i="6"/>
  <c r="L7370" i="6"/>
  <c r="L7371" i="6"/>
  <c r="J7371" i="6" s="1"/>
  <c r="L7372" i="6"/>
  <c r="J7372" i="6" s="1"/>
  <c r="L7373" i="6"/>
  <c r="J7373" i="6" s="1"/>
  <c r="L7374" i="6"/>
  <c r="J7374" i="6" s="1"/>
  <c r="L7375" i="6"/>
  <c r="L7376" i="6"/>
  <c r="L7377" i="6"/>
  <c r="L7378" i="6"/>
  <c r="J7378" i="6" s="1"/>
  <c r="L7379" i="6"/>
  <c r="L7380" i="6"/>
  <c r="L7381" i="6"/>
  <c r="J7381" i="6" s="1"/>
  <c r="L7382" i="6"/>
  <c r="J7382" i="6" s="1"/>
  <c r="L7383" i="6"/>
  <c r="L7384" i="6"/>
  <c r="L7385" i="6"/>
  <c r="L7386" i="6"/>
  <c r="L7387" i="6"/>
  <c r="J7387" i="6" s="1"/>
  <c r="L7388" i="6"/>
  <c r="J7388" i="6" s="1"/>
  <c r="L7389" i="6"/>
  <c r="L7390" i="6"/>
  <c r="L7391" i="6"/>
  <c r="J7391" i="6" s="1"/>
  <c r="L7392" i="6"/>
  <c r="L7393" i="6"/>
  <c r="L7394" i="6"/>
  <c r="J7394" i="6" s="1"/>
  <c r="L7395" i="6"/>
  <c r="L7396" i="6"/>
  <c r="L7397" i="6"/>
  <c r="J7397" i="6" s="1"/>
  <c r="L7398" i="6"/>
  <c r="J7398" i="6" s="1"/>
  <c r="L7399" i="6"/>
  <c r="L7400" i="6"/>
  <c r="L7401" i="6"/>
  <c r="L7402" i="6"/>
  <c r="L7403" i="6"/>
  <c r="J7403" i="6" s="1"/>
  <c r="L7404" i="6"/>
  <c r="J7404" i="6" s="1"/>
  <c r="L7405" i="6"/>
  <c r="J7405" i="6" s="1"/>
  <c r="L7406" i="6"/>
  <c r="L7407" i="6"/>
  <c r="L7408" i="6"/>
  <c r="L7409" i="6"/>
  <c r="L7410" i="6"/>
  <c r="J7410" i="6" s="1"/>
  <c r="L7411" i="6"/>
  <c r="L7412" i="6"/>
  <c r="L7413" i="6"/>
  <c r="J7413" i="6" s="1"/>
  <c r="L7414" i="6"/>
  <c r="J7414" i="6" s="1"/>
  <c r="L7415" i="6"/>
  <c r="L7416" i="6"/>
  <c r="L7417" i="6"/>
  <c r="L7418" i="6"/>
  <c r="L7419" i="6"/>
  <c r="J7419" i="6" s="1"/>
  <c r="L7420" i="6"/>
  <c r="J7420" i="6" s="1"/>
  <c r="L7421" i="6"/>
  <c r="J7421" i="6" s="1"/>
  <c r="L7422" i="6"/>
  <c r="L7423" i="6"/>
  <c r="J7423" i="6" s="1"/>
  <c r="L7424" i="6"/>
  <c r="L7425" i="6"/>
  <c r="L7426" i="6"/>
  <c r="J7426" i="6" s="1"/>
  <c r="L7427" i="6"/>
  <c r="L7428" i="6"/>
  <c r="L7429" i="6"/>
  <c r="J7429" i="6" s="1"/>
  <c r="L7430" i="6"/>
  <c r="J7430" i="6" s="1"/>
  <c r="L7431" i="6"/>
  <c r="L7432" i="6"/>
  <c r="L7433" i="6"/>
  <c r="L7434" i="6"/>
  <c r="L7435" i="6"/>
  <c r="J7435" i="6" s="1"/>
  <c r="L7436" i="6"/>
  <c r="J7436" i="6" s="1"/>
  <c r="L7437" i="6"/>
  <c r="L7438" i="6"/>
  <c r="J7438" i="6" s="1"/>
  <c r="L7439" i="6"/>
  <c r="J7439" i="6" s="1"/>
  <c r="L7440" i="6"/>
  <c r="L7441" i="6"/>
  <c r="L7442" i="6"/>
  <c r="J7442" i="6" s="1"/>
  <c r="L7443" i="6"/>
  <c r="L7444" i="6"/>
  <c r="L7445" i="6"/>
  <c r="J7445" i="6" s="1"/>
  <c r="L7446" i="6"/>
  <c r="J7446" i="6" s="1"/>
  <c r="L7447" i="6"/>
  <c r="L7448" i="6"/>
  <c r="L7449" i="6"/>
  <c r="L7450" i="6"/>
  <c r="L7451" i="6"/>
  <c r="J7451" i="6" s="1"/>
  <c r="L7452" i="6"/>
  <c r="J7452" i="6" s="1"/>
  <c r="L7453" i="6"/>
  <c r="J7453" i="6" s="1"/>
  <c r="L7454" i="6"/>
  <c r="L7455" i="6"/>
  <c r="J7455" i="6" s="1"/>
  <c r="L7456" i="6"/>
  <c r="L7457" i="6"/>
  <c r="L7458" i="6"/>
  <c r="J7458" i="6" s="1"/>
  <c r="L7459" i="6"/>
  <c r="L7460" i="6"/>
  <c r="L7461" i="6"/>
  <c r="J7461" i="6" s="1"/>
  <c r="L7462" i="6"/>
  <c r="J7462" i="6" s="1"/>
  <c r="L7463" i="6"/>
  <c r="L7464" i="6"/>
  <c r="L7465" i="6"/>
  <c r="L7466" i="6"/>
  <c r="L7467" i="6"/>
  <c r="J7467" i="6" s="1"/>
  <c r="L7468" i="6"/>
  <c r="J7468" i="6" s="1"/>
  <c r="L7469" i="6"/>
  <c r="L7470" i="6"/>
  <c r="J7470" i="6" s="1"/>
  <c r="L7471" i="6"/>
  <c r="J7471" i="6" s="1"/>
  <c r="L7472" i="6"/>
  <c r="L7473" i="6"/>
  <c r="L7474" i="6"/>
  <c r="J7474" i="6" s="1"/>
  <c r="L7475" i="6"/>
  <c r="L7476" i="6"/>
  <c r="L7477" i="6"/>
  <c r="J7477" i="6" s="1"/>
  <c r="L7478" i="6"/>
  <c r="J7478" i="6" s="1"/>
  <c r="L7479" i="6"/>
  <c r="L7480" i="6"/>
  <c r="L7481" i="6"/>
  <c r="L7482" i="6"/>
  <c r="L7483" i="6"/>
  <c r="J7483" i="6" s="1"/>
  <c r="L7484" i="6"/>
  <c r="J7484" i="6" s="1"/>
  <c r="L7485" i="6"/>
  <c r="J7485" i="6" s="1"/>
  <c r="L7486" i="6"/>
  <c r="J7486" i="6" s="1"/>
  <c r="L7487" i="6"/>
  <c r="L7488" i="6"/>
  <c r="L7489" i="6"/>
  <c r="L7490" i="6"/>
  <c r="J7490" i="6" s="1"/>
  <c r="L7491" i="6"/>
  <c r="L7492" i="6"/>
  <c r="L7493" i="6"/>
  <c r="J7493" i="6" s="1"/>
  <c r="L7494" i="6"/>
  <c r="J7494" i="6" s="1"/>
  <c r="L7495" i="6"/>
  <c r="L7496" i="6"/>
  <c r="L7497" i="6"/>
  <c r="L7498" i="6"/>
  <c r="L7499" i="6"/>
  <c r="J7499" i="6" s="1"/>
  <c r="L7500" i="6"/>
  <c r="J7500" i="6" s="1"/>
  <c r="L7501" i="6"/>
  <c r="J7501" i="6" s="1"/>
  <c r="L7502" i="6"/>
  <c r="J7502" i="6" s="1"/>
  <c r="L7503" i="6"/>
  <c r="J7503" i="6" s="1"/>
  <c r="L7504" i="6"/>
  <c r="L7505" i="6"/>
  <c r="L7506" i="6"/>
  <c r="J7506" i="6" s="1"/>
  <c r="L7507" i="6"/>
  <c r="L7508" i="6"/>
  <c r="L7509" i="6"/>
  <c r="J7509" i="6" s="1"/>
  <c r="L7510" i="6"/>
  <c r="J7510" i="6" s="1"/>
  <c r="L7511" i="6"/>
  <c r="L7512" i="6"/>
  <c r="L7513" i="6"/>
  <c r="L7514" i="6"/>
  <c r="L7515" i="6"/>
  <c r="J7515" i="6" s="1"/>
  <c r="L7516" i="6"/>
  <c r="J7516" i="6" s="1"/>
  <c r="L7517" i="6"/>
  <c r="L7518" i="6"/>
  <c r="J7518" i="6" s="1"/>
  <c r="L7519" i="6"/>
  <c r="J7519" i="6" s="1"/>
  <c r="L7520" i="6"/>
  <c r="L7521" i="6"/>
  <c r="L7522" i="6"/>
  <c r="J7522" i="6" s="1"/>
  <c r="L7523" i="6"/>
  <c r="L7524" i="6"/>
  <c r="L7525" i="6"/>
  <c r="J7525" i="6" s="1"/>
  <c r="L7526" i="6"/>
  <c r="J7526" i="6" s="1"/>
  <c r="L7527" i="6"/>
  <c r="L7528" i="6"/>
  <c r="L7529" i="6"/>
  <c r="L7530" i="6"/>
  <c r="L7531" i="6"/>
  <c r="J7531" i="6" s="1"/>
  <c r="L7532" i="6"/>
  <c r="J7532" i="6" s="1"/>
  <c r="L7533" i="6"/>
  <c r="J7533" i="6" s="1"/>
  <c r="L7534" i="6"/>
  <c r="J7534" i="6" s="1"/>
  <c r="L7535" i="6"/>
  <c r="L7536" i="6"/>
  <c r="L7537" i="6"/>
  <c r="L7538" i="6"/>
  <c r="J7538" i="6" s="1"/>
  <c r="L7539" i="6"/>
  <c r="L7540" i="6"/>
  <c r="L7541" i="6"/>
  <c r="J7541" i="6" s="1"/>
  <c r="L7542" i="6"/>
  <c r="J7542" i="6" s="1"/>
  <c r="L7543" i="6"/>
  <c r="L7544" i="6"/>
  <c r="L7545" i="6"/>
  <c r="L7546" i="6"/>
  <c r="L7547" i="6"/>
  <c r="J7547" i="6" s="1"/>
  <c r="L7548" i="6"/>
  <c r="J7548" i="6" s="1"/>
  <c r="L7549" i="6"/>
  <c r="J7549" i="6" s="1"/>
  <c r="L7550" i="6"/>
  <c r="L7551" i="6"/>
  <c r="J7551" i="6" s="1"/>
  <c r="L7552" i="6"/>
  <c r="L7553" i="6"/>
  <c r="L7554" i="6"/>
  <c r="J7554" i="6" s="1"/>
  <c r="L7555" i="6"/>
  <c r="L7556" i="6"/>
  <c r="L7557" i="6"/>
  <c r="J7557" i="6" s="1"/>
  <c r="L7558" i="6"/>
  <c r="J7558" i="6" s="1"/>
  <c r="L7559" i="6"/>
  <c r="L7560" i="6"/>
  <c r="L7561" i="6"/>
  <c r="L7562" i="6"/>
  <c r="L7563" i="6"/>
  <c r="J7563" i="6" s="1"/>
  <c r="L7564" i="6"/>
  <c r="J7564" i="6" s="1"/>
  <c r="L7565" i="6"/>
  <c r="J7565" i="6" s="1"/>
  <c r="L7566" i="6"/>
  <c r="J7566" i="6" s="1"/>
  <c r="L7567" i="6"/>
  <c r="J7567" i="6" s="1"/>
  <c r="L7568" i="6"/>
  <c r="L7569" i="6"/>
  <c r="L7570" i="6"/>
  <c r="J7570" i="6" s="1"/>
  <c r="L7571" i="6"/>
  <c r="L7572" i="6"/>
  <c r="L7573" i="6"/>
  <c r="J7573" i="6" s="1"/>
  <c r="L7574" i="6"/>
  <c r="J7574" i="6" s="1"/>
  <c r="L7575" i="6"/>
  <c r="L7576" i="6"/>
  <c r="L7577" i="6"/>
  <c r="L7578" i="6"/>
  <c r="L7579" i="6"/>
  <c r="J7579" i="6" s="1"/>
  <c r="L7580" i="6"/>
  <c r="J7580" i="6" s="1"/>
  <c r="L7581" i="6"/>
  <c r="J7581" i="6" s="1"/>
  <c r="L7582" i="6"/>
  <c r="L7583" i="6"/>
  <c r="L7584" i="6"/>
  <c r="L7585" i="6"/>
  <c r="L7586" i="6"/>
  <c r="J7586" i="6" s="1"/>
  <c r="L7587" i="6"/>
  <c r="L7588" i="6"/>
  <c r="L7589" i="6"/>
  <c r="J7589" i="6" s="1"/>
  <c r="L7590" i="6"/>
  <c r="J7590" i="6" s="1"/>
  <c r="L7591" i="6"/>
  <c r="L7592" i="6"/>
  <c r="L7593" i="6"/>
  <c r="L7594" i="6"/>
  <c r="L7595" i="6"/>
  <c r="J7595" i="6" s="1"/>
  <c r="L7596" i="6"/>
  <c r="J7596" i="6" s="1"/>
  <c r="L7597" i="6"/>
  <c r="L7598" i="6"/>
  <c r="L7599" i="6"/>
  <c r="L7600" i="6"/>
  <c r="L7601" i="6"/>
  <c r="L7602" i="6"/>
  <c r="J7602" i="6" s="1"/>
  <c r="L7603" i="6"/>
  <c r="L7604" i="6"/>
  <c r="L7605" i="6"/>
  <c r="J7605" i="6" s="1"/>
  <c r="L7606" i="6"/>
  <c r="J7606" i="6" s="1"/>
  <c r="L7607" i="6"/>
  <c r="L7608" i="6"/>
  <c r="L7609" i="6"/>
  <c r="L7610" i="6"/>
  <c r="L7611" i="6"/>
  <c r="J7611" i="6" s="1"/>
  <c r="L7612" i="6"/>
  <c r="J7612" i="6" s="1"/>
  <c r="L7613" i="6"/>
  <c r="L7614" i="6"/>
  <c r="L7615" i="6"/>
  <c r="J7615" i="6" s="1"/>
  <c r="L7616" i="6"/>
  <c r="L7617" i="6"/>
  <c r="L7618" i="6"/>
  <c r="J7618" i="6" s="1"/>
  <c r="L7619" i="6"/>
  <c r="L7620" i="6"/>
  <c r="L7621" i="6"/>
  <c r="J7621" i="6" s="1"/>
  <c r="L7622" i="6"/>
  <c r="J7622" i="6" s="1"/>
  <c r="L7623" i="6"/>
  <c r="L7624" i="6"/>
  <c r="L7625" i="6"/>
  <c r="L7626" i="6"/>
  <c r="L7627" i="6"/>
  <c r="J7627" i="6" s="1"/>
  <c r="L7628" i="6"/>
  <c r="J7628" i="6" s="1"/>
  <c r="L7629" i="6"/>
  <c r="L7630" i="6"/>
  <c r="L7631" i="6"/>
  <c r="L7632" i="6"/>
  <c r="L7633" i="6"/>
  <c r="L7634" i="6"/>
  <c r="J7634" i="6" s="1"/>
  <c r="L7635" i="6"/>
  <c r="L7636" i="6"/>
  <c r="L7637" i="6"/>
  <c r="J7637" i="6" s="1"/>
  <c r="L7638" i="6"/>
  <c r="J7638" i="6" s="1"/>
  <c r="L7639" i="6"/>
  <c r="L7640" i="6"/>
  <c r="L7641" i="6"/>
  <c r="L7642" i="6"/>
  <c r="L7643" i="6"/>
  <c r="J7643" i="6" s="1"/>
  <c r="L7644" i="6"/>
  <c r="J7644" i="6" s="1"/>
  <c r="L7645" i="6"/>
  <c r="J7645" i="6" s="1"/>
  <c r="L7646" i="6"/>
  <c r="L7647" i="6"/>
  <c r="L7648" i="6"/>
  <c r="L7649" i="6"/>
  <c r="L7650" i="6"/>
  <c r="J7650" i="6" s="1"/>
  <c r="L7651" i="6"/>
  <c r="L7652" i="6"/>
  <c r="L7653" i="6"/>
  <c r="J7653" i="6" s="1"/>
  <c r="L7654" i="6"/>
  <c r="J7654" i="6" s="1"/>
  <c r="L7655" i="6"/>
  <c r="L7656" i="6"/>
  <c r="L7657" i="6"/>
  <c r="L7658" i="6"/>
  <c r="L7659" i="6"/>
  <c r="J7659" i="6" s="1"/>
  <c r="L7660" i="6"/>
  <c r="J7660" i="6" s="1"/>
  <c r="L7661" i="6"/>
  <c r="J7661" i="6" s="1"/>
  <c r="L7662" i="6"/>
  <c r="J7662" i="6" s="1"/>
  <c r="L7663" i="6"/>
  <c r="J7663" i="6" s="1"/>
  <c r="L7664" i="6"/>
  <c r="L7665" i="6"/>
  <c r="L7666" i="6"/>
  <c r="J7666" i="6" s="1"/>
  <c r="L7667" i="6"/>
  <c r="L7668" i="6"/>
  <c r="L7669" i="6"/>
  <c r="J7669" i="6" s="1"/>
  <c r="L7670" i="6"/>
  <c r="J7670" i="6" s="1"/>
  <c r="L7671" i="6"/>
  <c r="L7672" i="6"/>
  <c r="L7673" i="6"/>
  <c r="L7674" i="6"/>
  <c r="L7675" i="6"/>
  <c r="J7675" i="6" s="1"/>
  <c r="L7676" i="6"/>
  <c r="J7676" i="6" s="1"/>
  <c r="L7677" i="6"/>
  <c r="J7677" i="6" s="1"/>
  <c r="L7678" i="6"/>
  <c r="J7678" i="6" s="1"/>
  <c r="L7679" i="6"/>
  <c r="J7679" i="6" s="1"/>
  <c r="L7680" i="6"/>
  <c r="L7681" i="6"/>
  <c r="L7682" i="6"/>
  <c r="J7682" i="6" s="1"/>
  <c r="L7683" i="6"/>
  <c r="L7684" i="6"/>
  <c r="L7685" i="6"/>
  <c r="J7685" i="6" s="1"/>
  <c r="L7686" i="6"/>
  <c r="J7686" i="6" s="1"/>
  <c r="L7687" i="6"/>
  <c r="L7688" i="6"/>
  <c r="L7689" i="6"/>
  <c r="L7690" i="6"/>
  <c r="L7691" i="6"/>
  <c r="J7691" i="6" s="1"/>
  <c r="L7692" i="6"/>
  <c r="J7692" i="6" s="1"/>
  <c r="L7693" i="6"/>
  <c r="J7693" i="6" s="1"/>
  <c r="L7694" i="6"/>
  <c r="J7694" i="6" s="1"/>
  <c r="L7695" i="6"/>
  <c r="J7695" i="6" s="1"/>
  <c r="L7696" i="6"/>
  <c r="L7697" i="6"/>
  <c r="L7698" i="6"/>
  <c r="J7698" i="6" s="1"/>
  <c r="L7699" i="6"/>
  <c r="L7700" i="6"/>
  <c r="L7701" i="6"/>
  <c r="J7701" i="6" s="1"/>
  <c r="L7702" i="6"/>
  <c r="J7702" i="6" s="1"/>
  <c r="L7703" i="6"/>
  <c r="L7704" i="6"/>
  <c r="L7705" i="6"/>
  <c r="L7706" i="6"/>
  <c r="L7707" i="6"/>
  <c r="J7707" i="6" s="1"/>
  <c r="L7708" i="6"/>
  <c r="J7708" i="6" s="1"/>
  <c r="L7709" i="6"/>
  <c r="L7710" i="6"/>
  <c r="J7710" i="6" s="1"/>
  <c r="L7711" i="6"/>
  <c r="J7711" i="6" s="1"/>
  <c r="L7712" i="6"/>
  <c r="L7713" i="6"/>
  <c r="L7714" i="6"/>
  <c r="J7714" i="6" s="1"/>
  <c r="L7715" i="6"/>
  <c r="L7716" i="6"/>
  <c r="L7717" i="6"/>
  <c r="J7717" i="6" s="1"/>
  <c r="L7718" i="6"/>
  <c r="J7718" i="6" s="1"/>
  <c r="L7719" i="6"/>
  <c r="L7720" i="6"/>
  <c r="L7721" i="6"/>
  <c r="L7722" i="6"/>
  <c r="L7723" i="6"/>
  <c r="J7723" i="6" s="1"/>
  <c r="L7724" i="6"/>
  <c r="J7724" i="6" s="1"/>
  <c r="L7725" i="6"/>
  <c r="J7725" i="6" s="1"/>
  <c r="L7726" i="6"/>
  <c r="J7726" i="6" s="1"/>
  <c r="L7727" i="6"/>
  <c r="J7727" i="6" s="1"/>
  <c r="L7728" i="6"/>
  <c r="L7729" i="6"/>
  <c r="L7730" i="6"/>
  <c r="J7730" i="6" s="1"/>
  <c r="L7731" i="6"/>
  <c r="L7732" i="6"/>
  <c r="L7733" i="6"/>
  <c r="J7733" i="6" s="1"/>
  <c r="L7734" i="6"/>
  <c r="J7734" i="6" s="1"/>
  <c r="L7735" i="6"/>
  <c r="L7736" i="6"/>
  <c r="L7737" i="6"/>
  <c r="L7738" i="6"/>
  <c r="L7739" i="6"/>
  <c r="J7739" i="6" s="1"/>
  <c r="L7740" i="6"/>
  <c r="J7740" i="6" s="1"/>
  <c r="L7741" i="6"/>
  <c r="L7742" i="6"/>
  <c r="L7743" i="6"/>
  <c r="J7743" i="6" s="1"/>
  <c r="L7744" i="6"/>
  <c r="L7745" i="6"/>
  <c r="L7746" i="6"/>
  <c r="J7746" i="6" s="1"/>
  <c r="L7747" i="6"/>
  <c r="L7748" i="6"/>
  <c r="L7749" i="6"/>
  <c r="J7749" i="6" s="1"/>
  <c r="L7750" i="6"/>
  <c r="J7750" i="6" s="1"/>
  <c r="L7751" i="6"/>
  <c r="L7752" i="6"/>
  <c r="L7753" i="6"/>
  <c r="L7754" i="6"/>
  <c r="L7755" i="6"/>
  <c r="J7755" i="6" s="1"/>
  <c r="L7756" i="6"/>
  <c r="J7756" i="6" s="1"/>
  <c r="L7757" i="6"/>
  <c r="J7757" i="6" s="1"/>
  <c r="L7758" i="6"/>
  <c r="J7758" i="6" s="1"/>
  <c r="L7759" i="6"/>
  <c r="J7759" i="6" s="1"/>
  <c r="L7760" i="6"/>
  <c r="L7761" i="6"/>
  <c r="L7762" i="6"/>
  <c r="J7762" i="6" s="1"/>
  <c r="L7763" i="6"/>
  <c r="L7764" i="6"/>
  <c r="L7765" i="6"/>
  <c r="J7765" i="6" s="1"/>
  <c r="L7766" i="6"/>
  <c r="J7766" i="6" s="1"/>
  <c r="L7767" i="6"/>
  <c r="L7768" i="6"/>
  <c r="L7769" i="6"/>
  <c r="L7770" i="6"/>
  <c r="L7771" i="6"/>
  <c r="J7771" i="6" s="1"/>
  <c r="L7772" i="6"/>
  <c r="J7772" i="6" s="1"/>
  <c r="L7773" i="6"/>
  <c r="J7773" i="6" s="1"/>
  <c r="L7774" i="6"/>
  <c r="J7774" i="6" s="1"/>
  <c r="L7775" i="6"/>
  <c r="J7775" i="6" s="1"/>
  <c r="L7776" i="6"/>
  <c r="L7777" i="6"/>
  <c r="L7778" i="6"/>
  <c r="J7778" i="6" s="1"/>
  <c r="L7779" i="6"/>
  <c r="L7780" i="6"/>
  <c r="L7781" i="6"/>
  <c r="J7781" i="6" s="1"/>
  <c r="L7782" i="6"/>
  <c r="J7782" i="6" s="1"/>
  <c r="L7783" i="6"/>
  <c r="L7784" i="6"/>
  <c r="L7785" i="6"/>
  <c r="L7786" i="6"/>
  <c r="L7787" i="6"/>
  <c r="J7787" i="6" s="1"/>
  <c r="L7788" i="6"/>
  <c r="J7788" i="6" s="1"/>
  <c r="L7789" i="6"/>
  <c r="J7789" i="6" s="1"/>
  <c r="L7790" i="6"/>
  <c r="J7790" i="6" s="1"/>
  <c r="L7791" i="6"/>
  <c r="J7791" i="6" s="1"/>
  <c r="L7792" i="6"/>
  <c r="L7793" i="6"/>
  <c r="L7794" i="6"/>
  <c r="J7794" i="6" s="1"/>
  <c r="L7795" i="6"/>
  <c r="L7796" i="6"/>
  <c r="L7797" i="6"/>
  <c r="J7797" i="6" s="1"/>
  <c r="L7798" i="6"/>
  <c r="J7798" i="6" s="1"/>
  <c r="L7799" i="6"/>
  <c r="L7800" i="6"/>
  <c r="L7801" i="6"/>
  <c r="L7802" i="6"/>
  <c r="L7803" i="6"/>
  <c r="J7803" i="6" s="1"/>
  <c r="L7804" i="6"/>
  <c r="J7804" i="6" s="1"/>
  <c r="L7805" i="6"/>
  <c r="L7806" i="6"/>
  <c r="L7807" i="6"/>
  <c r="J7807" i="6" s="1"/>
  <c r="L7808" i="6"/>
  <c r="L7809" i="6"/>
  <c r="L7810" i="6"/>
  <c r="J7810" i="6" s="1"/>
  <c r="L7811" i="6"/>
  <c r="L7812" i="6"/>
  <c r="L7813" i="6"/>
  <c r="J7813" i="6" s="1"/>
  <c r="L7814" i="6"/>
  <c r="J7814" i="6" s="1"/>
  <c r="L7815" i="6"/>
  <c r="L7816" i="6"/>
  <c r="L7817" i="6"/>
  <c r="L7818" i="6"/>
  <c r="L7819" i="6"/>
  <c r="J7819" i="6" s="1"/>
  <c r="L7820" i="6"/>
  <c r="J7820" i="6" s="1"/>
  <c r="L7821" i="6"/>
  <c r="L7822" i="6"/>
  <c r="J7822" i="6" s="1"/>
  <c r="L7823" i="6"/>
  <c r="J7823" i="6" s="1"/>
  <c r="L7824" i="6"/>
  <c r="L7825" i="6"/>
  <c r="L7826" i="6"/>
  <c r="J7826" i="6" s="1"/>
  <c r="L7827" i="6"/>
  <c r="L7828" i="6"/>
  <c r="L7829" i="6"/>
  <c r="J7829" i="6" s="1"/>
  <c r="L7830" i="6"/>
  <c r="J7830" i="6" s="1"/>
  <c r="L7831" i="6"/>
  <c r="L7832" i="6"/>
  <c r="L7833" i="6"/>
  <c r="L7834" i="6"/>
  <c r="L7835" i="6"/>
  <c r="J7835" i="6" s="1"/>
  <c r="L7836" i="6"/>
  <c r="J7836" i="6" s="1"/>
  <c r="L7837" i="6"/>
  <c r="J7837" i="6" s="1"/>
  <c r="L7838" i="6"/>
  <c r="J7838" i="6" s="1"/>
  <c r="L7839" i="6"/>
  <c r="L7840" i="6"/>
  <c r="L7841" i="6"/>
  <c r="L7842" i="6"/>
  <c r="J7842" i="6" s="1"/>
  <c r="L7843" i="6"/>
  <c r="L7844" i="6"/>
  <c r="L7845" i="6"/>
  <c r="J7845" i="6" s="1"/>
  <c r="L7846" i="6"/>
  <c r="J7846" i="6" s="1"/>
  <c r="L7847" i="6"/>
  <c r="L7848" i="6"/>
  <c r="L7849" i="6"/>
  <c r="L7850" i="6"/>
  <c r="L7851" i="6"/>
  <c r="J7851" i="6" s="1"/>
  <c r="L7852" i="6"/>
  <c r="J7852" i="6" s="1"/>
  <c r="L7853" i="6"/>
  <c r="J7853" i="6" s="1"/>
  <c r="L7854" i="6"/>
  <c r="L7855" i="6"/>
  <c r="L7856" i="6"/>
  <c r="L7857" i="6"/>
  <c r="L7858" i="6"/>
  <c r="J7858" i="6" s="1"/>
  <c r="L7859" i="6"/>
  <c r="L7860" i="6"/>
  <c r="L7861" i="6"/>
  <c r="J7861" i="6" s="1"/>
  <c r="L7862" i="6"/>
  <c r="J7862" i="6" s="1"/>
  <c r="L7863" i="6"/>
  <c r="L7864" i="6"/>
  <c r="L7865" i="6"/>
  <c r="L7866" i="6"/>
  <c r="L7867" i="6"/>
  <c r="J7867" i="6" s="1"/>
  <c r="L7868" i="6"/>
  <c r="J7868" i="6" s="1"/>
  <c r="L7869" i="6"/>
  <c r="J7869" i="6" s="1"/>
  <c r="L7870" i="6"/>
  <c r="J7870" i="6" s="1"/>
  <c r="L7871" i="6"/>
  <c r="J7871" i="6" s="1"/>
  <c r="L7872" i="6"/>
  <c r="L7873" i="6"/>
  <c r="L7874" i="6"/>
  <c r="J7874" i="6" s="1"/>
  <c r="L7875" i="6"/>
  <c r="L7876" i="6"/>
  <c r="L7877" i="6"/>
  <c r="J7877" i="6" s="1"/>
  <c r="L7878" i="6"/>
  <c r="J7878" i="6" s="1"/>
  <c r="L7879" i="6"/>
  <c r="L7880" i="6"/>
  <c r="L7881" i="6"/>
  <c r="L7882" i="6"/>
  <c r="L7883" i="6"/>
  <c r="J7883" i="6" s="1"/>
  <c r="L7884" i="6"/>
  <c r="J7884" i="6" s="1"/>
  <c r="L7885" i="6"/>
  <c r="J7885" i="6" s="1"/>
  <c r="L7886" i="6"/>
  <c r="L7887" i="6"/>
  <c r="L7888" i="6"/>
  <c r="L7889" i="6"/>
  <c r="L7890" i="6"/>
  <c r="J7890" i="6" s="1"/>
  <c r="L7891" i="6"/>
  <c r="L7892" i="6"/>
  <c r="L7893" i="6"/>
  <c r="J7893" i="6" s="1"/>
  <c r="L7894" i="6"/>
  <c r="J7894" i="6" s="1"/>
  <c r="L7895" i="6"/>
  <c r="L7896" i="6"/>
  <c r="L7897" i="6"/>
  <c r="L7898" i="6"/>
  <c r="L7899" i="6"/>
  <c r="J7899" i="6" s="1"/>
  <c r="L7900" i="6"/>
  <c r="J7900" i="6" s="1"/>
  <c r="L7901" i="6"/>
  <c r="J7901" i="6" s="1"/>
  <c r="L7902" i="6"/>
  <c r="L7903" i="6"/>
  <c r="L7904" i="6"/>
  <c r="L7905" i="6"/>
  <c r="L7906" i="6"/>
  <c r="J7906" i="6" s="1"/>
  <c r="L7907" i="6"/>
  <c r="L7908" i="6"/>
  <c r="L7909" i="6"/>
  <c r="J7909" i="6" s="1"/>
  <c r="L7910" i="6"/>
  <c r="J7910" i="6" s="1"/>
  <c r="L7911" i="6"/>
  <c r="L7912" i="6"/>
  <c r="L7913" i="6"/>
  <c r="L7914" i="6"/>
  <c r="L7915" i="6"/>
  <c r="J7915" i="6" s="1"/>
  <c r="L7916" i="6"/>
  <c r="J7916" i="6" s="1"/>
  <c r="L7917" i="6"/>
  <c r="L7918" i="6"/>
  <c r="L7919" i="6"/>
  <c r="L7920" i="6"/>
  <c r="L7921" i="6"/>
  <c r="L7922" i="6"/>
  <c r="J7922" i="6" s="1"/>
  <c r="L7923" i="6"/>
  <c r="L7924" i="6"/>
  <c r="L7925" i="6"/>
  <c r="J7925" i="6" s="1"/>
  <c r="L7926" i="6"/>
  <c r="J7926" i="6" s="1"/>
  <c r="L7927" i="6"/>
  <c r="L7928" i="6"/>
  <c r="L7929" i="6"/>
  <c r="L7930" i="6"/>
  <c r="L7931" i="6"/>
  <c r="J7931" i="6" s="1"/>
  <c r="L7932" i="6"/>
  <c r="J7932" i="6" s="1"/>
  <c r="L7933" i="6"/>
  <c r="J7933" i="6" s="1"/>
  <c r="L7934" i="6"/>
  <c r="J7934" i="6" s="1"/>
  <c r="L7935" i="6"/>
  <c r="J7935" i="6" s="1"/>
  <c r="L7936" i="6"/>
  <c r="L7937" i="6"/>
  <c r="L7938" i="6"/>
  <c r="J7938" i="6" s="1"/>
  <c r="L7939" i="6"/>
  <c r="L7940" i="6"/>
  <c r="L7941" i="6"/>
  <c r="J7941" i="6" s="1"/>
  <c r="L7942" i="6"/>
  <c r="J7942" i="6" s="1"/>
  <c r="L7943" i="6"/>
  <c r="L7944" i="6"/>
  <c r="L7945" i="6"/>
  <c r="L7946" i="6"/>
  <c r="L7947" i="6"/>
  <c r="J7947" i="6" s="1"/>
  <c r="L7948" i="6"/>
  <c r="J7948" i="6" s="1"/>
  <c r="L7949" i="6"/>
  <c r="J7949" i="6" s="1"/>
  <c r="L7950" i="6"/>
  <c r="L7951" i="6"/>
  <c r="J7951" i="6" s="1"/>
  <c r="L7952" i="6"/>
  <c r="L7953" i="6"/>
  <c r="L7954" i="6"/>
  <c r="J7954" i="6" s="1"/>
  <c r="L7955" i="6"/>
  <c r="L7956" i="6"/>
  <c r="L7957" i="6"/>
  <c r="J7957" i="6" s="1"/>
  <c r="L7958" i="6"/>
  <c r="J7958" i="6" s="1"/>
  <c r="L7959" i="6"/>
  <c r="L7960" i="6"/>
  <c r="L7961" i="6"/>
  <c r="L7962" i="6"/>
  <c r="L7963" i="6"/>
  <c r="J7963" i="6" s="1"/>
  <c r="L7964" i="6"/>
  <c r="J7964" i="6" s="1"/>
  <c r="L7965" i="6"/>
  <c r="J7965" i="6" s="1"/>
  <c r="L7966" i="6"/>
  <c r="J7966" i="6" s="1"/>
  <c r="L7967" i="6"/>
  <c r="L7968" i="6"/>
  <c r="L7969" i="6"/>
  <c r="L7970" i="6"/>
  <c r="J7970" i="6" s="1"/>
  <c r="L7971" i="6"/>
  <c r="L7972" i="6"/>
  <c r="L7973" i="6"/>
  <c r="J7973" i="6" s="1"/>
  <c r="L7974" i="6"/>
  <c r="J7974" i="6" s="1"/>
  <c r="L7975" i="6"/>
  <c r="L7976" i="6"/>
  <c r="L7977" i="6"/>
  <c r="L7978" i="6"/>
  <c r="L7979" i="6"/>
  <c r="J7979" i="6" s="1"/>
  <c r="L7980" i="6"/>
  <c r="J7980" i="6" s="1"/>
  <c r="L7981" i="6"/>
  <c r="L7982" i="6"/>
  <c r="J7982" i="6" s="1"/>
  <c r="L7983" i="6"/>
  <c r="J7983" i="6" s="1"/>
  <c r="L7984" i="6"/>
  <c r="L7985" i="6"/>
  <c r="L7986" i="6"/>
  <c r="J7986" i="6" s="1"/>
  <c r="L7987" i="6"/>
  <c r="L7988" i="6"/>
  <c r="L7989" i="6"/>
  <c r="J7989" i="6" s="1"/>
  <c r="L7990" i="6"/>
  <c r="J7990" i="6" s="1"/>
  <c r="L7991" i="6"/>
  <c r="L7992" i="6"/>
  <c r="L7993" i="6"/>
  <c r="L7994" i="6"/>
  <c r="L7995" i="6"/>
  <c r="J7995" i="6" s="1"/>
  <c r="L7996" i="6"/>
  <c r="J7996" i="6" s="1"/>
  <c r="L7997" i="6"/>
  <c r="J7997" i="6" s="1"/>
  <c r="L7998" i="6"/>
  <c r="J7998" i="6" s="1"/>
  <c r="L7999" i="6"/>
  <c r="J7999" i="6" s="1"/>
  <c r="L8000" i="6"/>
  <c r="L8001" i="6"/>
  <c r="L8002" i="6"/>
  <c r="J8002" i="6" s="1"/>
  <c r="L8003" i="6"/>
  <c r="L8004" i="6"/>
  <c r="L8005" i="6"/>
  <c r="J8005" i="6" s="1"/>
  <c r="L8006" i="6"/>
  <c r="J8006" i="6" s="1"/>
  <c r="L8007" i="6"/>
  <c r="L8008" i="6"/>
  <c r="L8009" i="6"/>
  <c r="L8010" i="6"/>
  <c r="L8011" i="6"/>
  <c r="J8011" i="6" s="1"/>
  <c r="L8012" i="6"/>
  <c r="J8012" i="6" s="1"/>
  <c r="L8013" i="6"/>
  <c r="L8014" i="6"/>
  <c r="J8014" i="6" s="1"/>
  <c r="L8015" i="6"/>
  <c r="J8015" i="6" s="1"/>
  <c r="L8016" i="6"/>
  <c r="L8017" i="6"/>
  <c r="L8018" i="6"/>
  <c r="J8018" i="6" s="1"/>
  <c r="L8019" i="6"/>
  <c r="L8020" i="6"/>
  <c r="L8021" i="6"/>
  <c r="J8021" i="6" s="1"/>
  <c r="L8022" i="6"/>
  <c r="J8022" i="6" s="1"/>
  <c r="L8023" i="6"/>
  <c r="L8024" i="6"/>
  <c r="L8025" i="6"/>
  <c r="L8026" i="6"/>
  <c r="L8027" i="6"/>
  <c r="J8027" i="6" s="1"/>
  <c r="L8028" i="6"/>
  <c r="J8028" i="6" s="1"/>
  <c r="L8029" i="6"/>
  <c r="J8029" i="6" s="1"/>
  <c r="L8030" i="6"/>
  <c r="J8030" i="6" s="1"/>
  <c r="L8031" i="6"/>
  <c r="L8032" i="6"/>
  <c r="L8033" i="6"/>
  <c r="L8034" i="6"/>
  <c r="J8034" i="6" s="1"/>
  <c r="L8035" i="6"/>
  <c r="L8036" i="6"/>
  <c r="L8037" i="6"/>
  <c r="J8037" i="6" s="1"/>
  <c r="L8038" i="6"/>
  <c r="J8038" i="6" s="1"/>
  <c r="L8039" i="6"/>
  <c r="L8040" i="6"/>
  <c r="L8041" i="6"/>
  <c r="L8042" i="6"/>
  <c r="L8043" i="6"/>
  <c r="J8043" i="6" s="1"/>
  <c r="L8044" i="6"/>
  <c r="J8044" i="6" s="1"/>
  <c r="L8045" i="6"/>
  <c r="L8046" i="6"/>
  <c r="J8046" i="6" s="1"/>
  <c r="L8047" i="6"/>
  <c r="J8047" i="6" s="1"/>
  <c r="L8048" i="6"/>
  <c r="L8049" i="6"/>
  <c r="L8050" i="6"/>
  <c r="J8050" i="6" s="1"/>
  <c r="L8051" i="6"/>
  <c r="L8052" i="6"/>
  <c r="L8053" i="6"/>
  <c r="J8053" i="6" s="1"/>
  <c r="L8054" i="6"/>
  <c r="J8054" i="6" s="1"/>
  <c r="L8055" i="6"/>
  <c r="L8056" i="6"/>
  <c r="L8057" i="6"/>
  <c r="L8058" i="6"/>
  <c r="L8059" i="6"/>
  <c r="J8059" i="6" s="1"/>
  <c r="L8060" i="6"/>
  <c r="J8060" i="6" s="1"/>
  <c r="L8061" i="6"/>
  <c r="J8061" i="6" s="1"/>
  <c r="L8062" i="6"/>
  <c r="J8062" i="6" s="1"/>
  <c r="L8063" i="6"/>
  <c r="J8063" i="6" s="1"/>
  <c r="L8064" i="6"/>
  <c r="L8065" i="6"/>
  <c r="L8066" i="6"/>
  <c r="J8066" i="6" s="1"/>
  <c r="L8067" i="6"/>
  <c r="L8068" i="6"/>
  <c r="L8069" i="6"/>
  <c r="J8069" i="6" s="1"/>
  <c r="L8070" i="6"/>
  <c r="J8070" i="6" s="1"/>
  <c r="L8071" i="6"/>
  <c r="L8072" i="6"/>
  <c r="L8073" i="6"/>
  <c r="L8074" i="6"/>
  <c r="L8075" i="6"/>
  <c r="J8075" i="6" s="1"/>
  <c r="L8076" i="6"/>
  <c r="J8076" i="6" s="1"/>
  <c r="L8077" i="6"/>
  <c r="J8077" i="6" s="1"/>
  <c r="L8078" i="6"/>
  <c r="J8078" i="6" s="1"/>
  <c r="L8079" i="6"/>
  <c r="J8079" i="6" s="1"/>
  <c r="L8080" i="6"/>
  <c r="L8081" i="6"/>
  <c r="L8082" i="6"/>
  <c r="J8082" i="6" s="1"/>
  <c r="L8083" i="6"/>
  <c r="L8084" i="6"/>
  <c r="L8085" i="6"/>
  <c r="J8085" i="6" s="1"/>
  <c r="L8086" i="6"/>
  <c r="J8086" i="6" s="1"/>
  <c r="L8087" i="6"/>
  <c r="L8088" i="6"/>
  <c r="L8089" i="6"/>
  <c r="L8090" i="6"/>
  <c r="L8091" i="6"/>
  <c r="J8091" i="6" s="1"/>
  <c r="L8092" i="6"/>
  <c r="J8092" i="6" s="1"/>
  <c r="L8093" i="6"/>
  <c r="J8093" i="6" s="1"/>
  <c r="L8094" i="6"/>
  <c r="J8094" i="6" s="1"/>
  <c r="L8095" i="6"/>
  <c r="J8095" i="6" s="1"/>
  <c r="L8096" i="6"/>
  <c r="L8097" i="6"/>
  <c r="L8098" i="6"/>
  <c r="J8098" i="6" s="1"/>
  <c r="L8099" i="6"/>
  <c r="L8100" i="6"/>
  <c r="L8101" i="6"/>
  <c r="J8101" i="6" s="1"/>
  <c r="L8102" i="6"/>
  <c r="J8102" i="6" s="1"/>
  <c r="L8103" i="6"/>
  <c r="L8104" i="6"/>
  <c r="L8105" i="6"/>
  <c r="L8106" i="6"/>
  <c r="L8107" i="6"/>
  <c r="J8107" i="6" s="1"/>
  <c r="L8108" i="6"/>
  <c r="J8108" i="6" s="1"/>
  <c r="L8109" i="6"/>
  <c r="J8109" i="6" s="1"/>
  <c r="L8110" i="6"/>
  <c r="J8110" i="6" s="1"/>
  <c r="L8111" i="6"/>
  <c r="L8112" i="6"/>
  <c r="L8113" i="6"/>
  <c r="L8114" i="6"/>
  <c r="J8114" i="6" s="1"/>
  <c r="L8115" i="6"/>
  <c r="L8116" i="6"/>
  <c r="L8117" i="6"/>
  <c r="J8117" i="6" s="1"/>
  <c r="L8118" i="6"/>
  <c r="J8118" i="6" s="1"/>
  <c r="L8119" i="6"/>
  <c r="L8120" i="6"/>
  <c r="L8121" i="6"/>
  <c r="L8122" i="6"/>
  <c r="L8123" i="6"/>
  <c r="J8123" i="6" s="1"/>
  <c r="L8124" i="6"/>
  <c r="J8124" i="6" s="1"/>
  <c r="L8125" i="6"/>
  <c r="J8125" i="6" s="1"/>
  <c r="L8126" i="6"/>
  <c r="J8126" i="6" s="1"/>
  <c r="L8127" i="6"/>
  <c r="J8127" i="6" s="1"/>
  <c r="L8128" i="6"/>
  <c r="L8129" i="6"/>
  <c r="L8130" i="6"/>
  <c r="J8130" i="6" s="1"/>
  <c r="L8131" i="6"/>
  <c r="L8132" i="6"/>
  <c r="L8133" i="6"/>
  <c r="J8133" i="6" s="1"/>
  <c r="L8134" i="6"/>
  <c r="J8134" i="6" s="1"/>
  <c r="L8135" i="6"/>
  <c r="L8136" i="6"/>
  <c r="L8137" i="6"/>
  <c r="L8138" i="6"/>
  <c r="L8139" i="6"/>
  <c r="J8139" i="6" s="1"/>
  <c r="L8140" i="6"/>
  <c r="J8140" i="6" s="1"/>
  <c r="L8141" i="6"/>
  <c r="J8141" i="6" s="1"/>
  <c r="L8142" i="6"/>
  <c r="J8142" i="6" s="1"/>
  <c r="L8143" i="6"/>
  <c r="J8143" i="6" s="1"/>
  <c r="L8144" i="6"/>
  <c r="L8145" i="6"/>
  <c r="L8146" i="6"/>
  <c r="J8146" i="6" s="1"/>
  <c r="L8147" i="6"/>
  <c r="L8148" i="6"/>
  <c r="L8149" i="6"/>
  <c r="J8149" i="6" s="1"/>
  <c r="L8150" i="6"/>
  <c r="J8150" i="6" s="1"/>
  <c r="L8151" i="6"/>
  <c r="L8152" i="6"/>
  <c r="L8153" i="6"/>
  <c r="L8154" i="6"/>
  <c r="L8155" i="6"/>
  <c r="J8155" i="6" s="1"/>
  <c r="L8156" i="6"/>
  <c r="J8156" i="6" s="1"/>
  <c r="L8157" i="6"/>
  <c r="L8158" i="6"/>
  <c r="L8159" i="6"/>
  <c r="J8159" i="6" s="1"/>
  <c r="L8160" i="6"/>
  <c r="L8161" i="6"/>
  <c r="L8162" i="6"/>
  <c r="J8162" i="6" s="1"/>
  <c r="L8163" i="6"/>
  <c r="L8164" i="6"/>
  <c r="L8165" i="6"/>
  <c r="J8165" i="6" s="1"/>
  <c r="L8166" i="6"/>
  <c r="J8166" i="6" s="1"/>
  <c r="L8167" i="6"/>
  <c r="L8168" i="6"/>
  <c r="L8169" i="6"/>
  <c r="L8170" i="6"/>
  <c r="L8171" i="6"/>
  <c r="J8171" i="6" s="1"/>
  <c r="L8172" i="6"/>
  <c r="J8172" i="6" s="1"/>
  <c r="L8173" i="6"/>
  <c r="J8173" i="6" s="1"/>
  <c r="L8174" i="6"/>
  <c r="J8174" i="6" s="1"/>
  <c r="L8175" i="6"/>
  <c r="J8175" i="6" s="1"/>
  <c r="L8176" i="6"/>
  <c r="L8177" i="6"/>
  <c r="L8178" i="6"/>
  <c r="J8178" i="6" s="1"/>
  <c r="L8179" i="6"/>
  <c r="L8180" i="6"/>
  <c r="L8181" i="6"/>
  <c r="J8181" i="6" s="1"/>
  <c r="L8182" i="6"/>
  <c r="J8182" i="6" s="1"/>
  <c r="L8183" i="6"/>
  <c r="L8184" i="6"/>
  <c r="L8185" i="6"/>
  <c r="L8186" i="6"/>
  <c r="L8187" i="6"/>
  <c r="J8187" i="6" s="1"/>
  <c r="L8188" i="6"/>
  <c r="J8188" i="6" s="1"/>
  <c r="L8189" i="6"/>
  <c r="J8189" i="6" s="1"/>
  <c r="L8190" i="6"/>
  <c r="L8191" i="6"/>
  <c r="L8192" i="6"/>
  <c r="L8193" i="6"/>
  <c r="L8194" i="6"/>
  <c r="J8194" i="6" s="1"/>
  <c r="L8195" i="6"/>
  <c r="L8196" i="6"/>
  <c r="L8197" i="6"/>
  <c r="J8197" i="6" s="1"/>
  <c r="L8198" i="6"/>
  <c r="J8198" i="6" s="1"/>
  <c r="L8199" i="6"/>
  <c r="L8200" i="6"/>
  <c r="L8201" i="6"/>
  <c r="L8202" i="6"/>
  <c r="L8203" i="6"/>
  <c r="J8203" i="6" s="1"/>
  <c r="L8204" i="6"/>
  <c r="J8204" i="6" s="1"/>
  <c r="L8205" i="6"/>
  <c r="J8205" i="6" s="1"/>
  <c r="L8206" i="6"/>
  <c r="L8207" i="6"/>
  <c r="J8207" i="6" s="1"/>
  <c r="L8208" i="6"/>
  <c r="L8209" i="6"/>
  <c r="L8210" i="6"/>
  <c r="J8210" i="6" s="1"/>
  <c r="L8211" i="6"/>
  <c r="L8212" i="6"/>
  <c r="L8213" i="6"/>
  <c r="J8213" i="6" s="1"/>
  <c r="L8214" i="6"/>
  <c r="J8214" i="6" s="1"/>
  <c r="L8215" i="6"/>
  <c r="L8216" i="6"/>
  <c r="L8217" i="6"/>
  <c r="L8218" i="6"/>
  <c r="L8219" i="6"/>
  <c r="J8219" i="6" s="1"/>
  <c r="L8220" i="6"/>
  <c r="J8220" i="6" s="1"/>
  <c r="L8221" i="6"/>
  <c r="J8221" i="6" s="1"/>
  <c r="L8222" i="6"/>
  <c r="J8222" i="6" s="1"/>
  <c r="L8223" i="6"/>
  <c r="J8223" i="6" s="1"/>
  <c r="L8224" i="6"/>
  <c r="L8225" i="6"/>
  <c r="L8226" i="6"/>
  <c r="J8226" i="6" s="1"/>
  <c r="L8227" i="6"/>
  <c r="L8228" i="6"/>
  <c r="L8229" i="6"/>
  <c r="J8229" i="6" s="1"/>
  <c r="L8230" i="6"/>
  <c r="J8230" i="6" s="1"/>
  <c r="L8231" i="6"/>
  <c r="L8232" i="6"/>
  <c r="L8233" i="6"/>
  <c r="L8234" i="6"/>
  <c r="L8235" i="6"/>
  <c r="J8235" i="6" s="1"/>
  <c r="L8236" i="6"/>
  <c r="J8236" i="6" s="1"/>
  <c r="L8237" i="6"/>
  <c r="J8237" i="6" s="1"/>
  <c r="L8238" i="6"/>
  <c r="J8238" i="6" s="1"/>
  <c r="L8239" i="6"/>
  <c r="J8239" i="6" s="1"/>
  <c r="L8240" i="6"/>
  <c r="L8241" i="6"/>
  <c r="L8242" i="6"/>
  <c r="J8242" i="6" s="1"/>
  <c r="L8243" i="6"/>
  <c r="L8244" i="6"/>
  <c r="L8245" i="6"/>
  <c r="J8245" i="6" s="1"/>
  <c r="L8246" i="6"/>
  <c r="J8246" i="6" s="1"/>
  <c r="L8247" i="6"/>
  <c r="L8248" i="6"/>
  <c r="L8249" i="6"/>
  <c r="L8250" i="6"/>
  <c r="L8251" i="6"/>
  <c r="J8251" i="6" s="1"/>
  <c r="L8252" i="6"/>
  <c r="J8252" i="6" s="1"/>
  <c r="L8253" i="6"/>
  <c r="J8253" i="6" s="1"/>
  <c r="L8254" i="6"/>
  <c r="J8254" i="6" s="1"/>
  <c r="L8255" i="6"/>
  <c r="J8255" i="6" s="1"/>
  <c r="L8256" i="6"/>
  <c r="L8257" i="6"/>
  <c r="L8258" i="6"/>
  <c r="J8258" i="6" s="1"/>
  <c r="L8259" i="6"/>
  <c r="L8260" i="6"/>
  <c r="L8261" i="6"/>
  <c r="J8261" i="6" s="1"/>
  <c r="L8262" i="6"/>
  <c r="J8262" i="6" s="1"/>
  <c r="L8263" i="6"/>
  <c r="L8264" i="6"/>
  <c r="L8265" i="6"/>
  <c r="L8266" i="6"/>
  <c r="L8267" i="6"/>
  <c r="J8267" i="6" s="1"/>
  <c r="L8268" i="6"/>
  <c r="J8268" i="6" s="1"/>
  <c r="L8269" i="6"/>
  <c r="J8269" i="6" s="1"/>
  <c r="L8270" i="6"/>
  <c r="L8271" i="6"/>
  <c r="L8272" i="6"/>
  <c r="L8273" i="6"/>
  <c r="L8274" i="6"/>
  <c r="J8274" i="6" s="1"/>
  <c r="L8275" i="6"/>
  <c r="L8276" i="6"/>
  <c r="L8277" i="6"/>
  <c r="J8277" i="6" s="1"/>
  <c r="L8278" i="6"/>
  <c r="J8278" i="6" s="1"/>
  <c r="L8279" i="6"/>
  <c r="L8280" i="6"/>
  <c r="L8281" i="6"/>
  <c r="L8282" i="6"/>
  <c r="L8283" i="6"/>
  <c r="J8283" i="6" s="1"/>
  <c r="L8284" i="6"/>
  <c r="J8284" i="6" s="1"/>
  <c r="L8285" i="6"/>
  <c r="J8285" i="6" s="1"/>
  <c r="L8286" i="6"/>
  <c r="J8286" i="6" s="1"/>
  <c r="L8287" i="6"/>
  <c r="J8287" i="6" s="1"/>
  <c r="L8288" i="6"/>
  <c r="L8289" i="6"/>
  <c r="L8290" i="6"/>
  <c r="J8290" i="6" s="1"/>
  <c r="L8291" i="6"/>
  <c r="L8292" i="6"/>
  <c r="L8293" i="6"/>
  <c r="J8293" i="6" s="1"/>
  <c r="L8294" i="6"/>
  <c r="J8294" i="6" s="1"/>
  <c r="L8295" i="6"/>
  <c r="L8296" i="6"/>
  <c r="L8297" i="6"/>
  <c r="L8298" i="6"/>
  <c r="L8299" i="6"/>
  <c r="J8299" i="6" s="1"/>
  <c r="L8300" i="6"/>
  <c r="J8300" i="6" s="1"/>
  <c r="L8301" i="6"/>
  <c r="J8301" i="6" s="1"/>
  <c r="L8302" i="6"/>
  <c r="J8302" i="6" s="1"/>
  <c r="L8303" i="6"/>
  <c r="J8303" i="6" s="1"/>
  <c r="L8304" i="6"/>
  <c r="L8305" i="6"/>
  <c r="L8306" i="6"/>
  <c r="J8306" i="6" s="1"/>
  <c r="L8307" i="6"/>
  <c r="L8308" i="6"/>
  <c r="L8309" i="6"/>
  <c r="J8309" i="6" s="1"/>
  <c r="L8310" i="6"/>
  <c r="J8310" i="6" s="1"/>
  <c r="L8311" i="6"/>
  <c r="L8312" i="6"/>
  <c r="L8313" i="6"/>
  <c r="L8314" i="6"/>
  <c r="L8315" i="6"/>
  <c r="J8315" i="6" s="1"/>
  <c r="L8316" i="6"/>
  <c r="J8316" i="6" s="1"/>
  <c r="L8317" i="6"/>
  <c r="L8318" i="6"/>
  <c r="L8319" i="6"/>
  <c r="L8320" i="6"/>
  <c r="L8321" i="6"/>
  <c r="L8322" i="6"/>
  <c r="J8322" i="6" s="1"/>
  <c r="L8323" i="6"/>
  <c r="L8324" i="6"/>
  <c r="L8325" i="6"/>
  <c r="J8325" i="6" s="1"/>
  <c r="L8326" i="6"/>
  <c r="J8326" i="6" s="1"/>
  <c r="L8327" i="6"/>
  <c r="L8328" i="6"/>
  <c r="L8329" i="6"/>
  <c r="L8330" i="6"/>
  <c r="L8331" i="6"/>
  <c r="J8331" i="6" s="1"/>
  <c r="L8332" i="6"/>
  <c r="J8332" i="6" s="1"/>
  <c r="L8333" i="6"/>
  <c r="L8334" i="6"/>
  <c r="J8334" i="6" s="1"/>
  <c r="L8335" i="6"/>
  <c r="J8335" i="6" s="1"/>
  <c r="L8336" i="6"/>
  <c r="L8337" i="6"/>
  <c r="L8338" i="6"/>
  <c r="J8338" i="6" s="1"/>
  <c r="L8339" i="6"/>
  <c r="L8340" i="6"/>
  <c r="L8341" i="6"/>
  <c r="J8341" i="6" s="1"/>
  <c r="L8342" i="6"/>
  <c r="J8342" i="6" s="1"/>
  <c r="L8343" i="6"/>
  <c r="L8344" i="6"/>
  <c r="L8345" i="6"/>
  <c r="L8346" i="6"/>
  <c r="L8347" i="6"/>
  <c r="J8347" i="6" s="1"/>
  <c r="L8348" i="6"/>
  <c r="J8348" i="6" s="1"/>
  <c r="L8349" i="6"/>
  <c r="L8350" i="6"/>
  <c r="L8351" i="6"/>
  <c r="L8352" i="6"/>
  <c r="L8353" i="6"/>
  <c r="L8354" i="6"/>
  <c r="J8354" i="6" s="1"/>
  <c r="L8355" i="6"/>
  <c r="L8356" i="6"/>
  <c r="L8357" i="6"/>
  <c r="J8357" i="6" s="1"/>
  <c r="L8358" i="6"/>
  <c r="J8358" i="6" s="1"/>
  <c r="L8359" i="6"/>
  <c r="L8360" i="6"/>
  <c r="L8361" i="6"/>
  <c r="L8362" i="6"/>
  <c r="L8363" i="6"/>
  <c r="J8363" i="6" s="1"/>
  <c r="L8364" i="6"/>
  <c r="J8364" i="6" s="1"/>
  <c r="L8365" i="6"/>
  <c r="L8366" i="6"/>
  <c r="L8367" i="6"/>
  <c r="L8368" i="6"/>
  <c r="L8369" i="6"/>
  <c r="L8370" i="6"/>
  <c r="J8370" i="6" s="1"/>
  <c r="L8371" i="6"/>
  <c r="L8372" i="6"/>
  <c r="L8373" i="6"/>
  <c r="J8373" i="6" s="1"/>
  <c r="L8374" i="6"/>
  <c r="J8374" i="6" s="1"/>
  <c r="L8375" i="6"/>
  <c r="L8376" i="6"/>
  <c r="L8377" i="6"/>
  <c r="L8378" i="6"/>
  <c r="L8379" i="6"/>
  <c r="J8379" i="6" s="1"/>
  <c r="L8380" i="6"/>
  <c r="J8380" i="6" s="1"/>
  <c r="L8381" i="6"/>
  <c r="L8382" i="6"/>
  <c r="L8383" i="6"/>
  <c r="J8383" i="6" s="1"/>
  <c r="L8384" i="6"/>
  <c r="L8385" i="6"/>
  <c r="L8386" i="6"/>
  <c r="J8386" i="6" s="1"/>
  <c r="L8387" i="6"/>
  <c r="L8388" i="6"/>
  <c r="L8389" i="6"/>
  <c r="J8389" i="6" s="1"/>
  <c r="L8390" i="6"/>
  <c r="J8390" i="6" s="1"/>
  <c r="L8391" i="6"/>
  <c r="L8392" i="6"/>
  <c r="L8393" i="6"/>
  <c r="L8394" i="6"/>
  <c r="L8395" i="6"/>
  <c r="J8395" i="6" s="1"/>
  <c r="L8396" i="6"/>
  <c r="J8396" i="6" s="1"/>
  <c r="L8397" i="6"/>
  <c r="J8397" i="6" s="1"/>
  <c r="L8398" i="6"/>
  <c r="L8399" i="6"/>
  <c r="L8400" i="6"/>
  <c r="L8401" i="6"/>
  <c r="L8402" i="6"/>
  <c r="J8402" i="6" s="1"/>
  <c r="L8403" i="6"/>
  <c r="L8404" i="6"/>
  <c r="L8405" i="6"/>
  <c r="J8405" i="6" s="1"/>
  <c r="L8406" i="6"/>
  <c r="J8406" i="6" s="1"/>
  <c r="L8407" i="6"/>
  <c r="L8408" i="6"/>
  <c r="L8409" i="6"/>
  <c r="L8410" i="6"/>
  <c r="L8411" i="6"/>
  <c r="J8411" i="6" s="1"/>
  <c r="L8412" i="6"/>
  <c r="J8412" i="6" s="1"/>
  <c r="L8413" i="6"/>
  <c r="L8414" i="6"/>
  <c r="L8415" i="6"/>
  <c r="L8416" i="6"/>
  <c r="L8417" i="6"/>
  <c r="L8418" i="6"/>
  <c r="J8418" i="6" s="1"/>
  <c r="L8419" i="6"/>
  <c r="L8420" i="6"/>
  <c r="L8421" i="6"/>
  <c r="J8421" i="6" s="1"/>
  <c r="L8422" i="6"/>
  <c r="J8422" i="6" s="1"/>
  <c r="L8423" i="6"/>
  <c r="L8424" i="6"/>
  <c r="L8425" i="6"/>
  <c r="L8426" i="6"/>
  <c r="L8427" i="6"/>
  <c r="J8427" i="6" s="1"/>
  <c r="L8428" i="6"/>
  <c r="J8428" i="6" s="1"/>
  <c r="L8429" i="6"/>
  <c r="L8430" i="6"/>
  <c r="L8431" i="6"/>
  <c r="J8431" i="6" s="1"/>
  <c r="L8432" i="6"/>
  <c r="L8433" i="6"/>
  <c r="L8434" i="6"/>
  <c r="J8434" i="6" s="1"/>
  <c r="L8435" i="6"/>
  <c r="L8436" i="6"/>
  <c r="L8437" i="6"/>
  <c r="J8437" i="6" s="1"/>
  <c r="L8438" i="6"/>
  <c r="J8438" i="6" s="1"/>
  <c r="L8439" i="6"/>
  <c r="L8440" i="6"/>
  <c r="L8441" i="6"/>
  <c r="L8442" i="6"/>
  <c r="L8443" i="6"/>
  <c r="J8443" i="6" s="1"/>
  <c r="L8444" i="6"/>
  <c r="J8444" i="6" s="1"/>
  <c r="L8445" i="6"/>
  <c r="L8446" i="6"/>
  <c r="L8447" i="6"/>
  <c r="L8448" i="6"/>
  <c r="L8449" i="6"/>
  <c r="L8450" i="6"/>
  <c r="J8450" i="6" s="1"/>
  <c r="L8451" i="6"/>
  <c r="L8452" i="6"/>
  <c r="L8453" i="6"/>
  <c r="J8453" i="6" s="1"/>
  <c r="L8454" i="6"/>
  <c r="J8454" i="6" s="1"/>
  <c r="L8455" i="6"/>
  <c r="L8456" i="6"/>
  <c r="L8457" i="6"/>
  <c r="L8458" i="6"/>
  <c r="L8459" i="6"/>
  <c r="J8459" i="6" s="1"/>
  <c r="L8460" i="6"/>
  <c r="J8460" i="6" s="1"/>
  <c r="L8461" i="6"/>
  <c r="L8462" i="6"/>
  <c r="L8463" i="6"/>
  <c r="L8464" i="6"/>
  <c r="L8465" i="6"/>
  <c r="L8466" i="6"/>
  <c r="J8466" i="6" s="1"/>
  <c r="L8467" i="6"/>
  <c r="L8468" i="6"/>
  <c r="L8469" i="6"/>
  <c r="J8469" i="6" s="1"/>
  <c r="L8470" i="6"/>
  <c r="J8470" i="6" s="1"/>
  <c r="L8471" i="6"/>
  <c r="L8472" i="6"/>
  <c r="L8473" i="6"/>
  <c r="L8474" i="6"/>
  <c r="L8475" i="6"/>
  <c r="J8475" i="6" s="1"/>
  <c r="L8476" i="6"/>
  <c r="J8476" i="6" s="1"/>
  <c r="L8477" i="6"/>
  <c r="L8478" i="6"/>
  <c r="L8479" i="6"/>
  <c r="J8479" i="6" s="1"/>
  <c r="L8480" i="6"/>
  <c r="L8481" i="6"/>
  <c r="L8482" i="6"/>
  <c r="J8482" i="6" s="1"/>
  <c r="L8483" i="6"/>
  <c r="L8484" i="6"/>
  <c r="L8485" i="6"/>
  <c r="J8485" i="6" s="1"/>
  <c r="L8486" i="6"/>
  <c r="J8486" i="6" s="1"/>
  <c r="L8487" i="6"/>
  <c r="L8488" i="6"/>
  <c r="L8489" i="6"/>
  <c r="L8490" i="6"/>
  <c r="L8491" i="6"/>
  <c r="J8491" i="6" s="1"/>
  <c r="L8492" i="6"/>
  <c r="J8492" i="6" s="1"/>
  <c r="L8493" i="6"/>
  <c r="L8494" i="6"/>
  <c r="J8494" i="6" s="1"/>
  <c r="L8495" i="6"/>
  <c r="J8495" i="6" s="1"/>
  <c r="L8496" i="6"/>
  <c r="L8497" i="6"/>
  <c r="L8498" i="6"/>
  <c r="J8498" i="6" s="1"/>
  <c r="L8499" i="6"/>
  <c r="L8500" i="6"/>
  <c r="L8501" i="6"/>
  <c r="J8501" i="6" s="1"/>
  <c r="L8502" i="6"/>
  <c r="J8502" i="6" s="1"/>
  <c r="L8503" i="6"/>
  <c r="L8504" i="6"/>
  <c r="L8505" i="6"/>
  <c r="L8506" i="6"/>
  <c r="L8507" i="6"/>
  <c r="J8507" i="6" s="1"/>
  <c r="L8508" i="6"/>
  <c r="J8508" i="6" s="1"/>
  <c r="L8509" i="6"/>
  <c r="L8510" i="6"/>
  <c r="L8511" i="6"/>
  <c r="J8511" i="6" s="1"/>
  <c r="L8512" i="6"/>
  <c r="L8513" i="6"/>
  <c r="L8514" i="6"/>
  <c r="J8514" i="6" s="1"/>
  <c r="L8515" i="6"/>
  <c r="L8516" i="6"/>
  <c r="L8517" i="6"/>
  <c r="J8517" i="6" s="1"/>
  <c r="L8518" i="6"/>
  <c r="J8518" i="6" s="1"/>
  <c r="L8519" i="6"/>
  <c r="L8520" i="6"/>
  <c r="L8521" i="6"/>
  <c r="L8522" i="6"/>
  <c r="L8523" i="6"/>
  <c r="J8523" i="6" s="1"/>
  <c r="L8524" i="6"/>
  <c r="J8524" i="6" s="1"/>
  <c r="L8525" i="6"/>
  <c r="J8525" i="6" s="1"/>
  <c r="L8526" i="6"/>
  <c r="J8526" i="6" s="1"/>
  <c r="L8527" i="6"/>
  <c r="J8527" i="6" s="1"/>
  <c r="L8528" i="6"/>
  <c r="L8529" i="6"/>
  <c r="L8530" i="6"/>
  <c r="J8530" i="6" s="1"/>
  <c r="L8531" i="6"/>
  <c r="L8532" i="6"/>
  <c r="L8533" i="6"/>
  <c r="J8533" i="6" s="1"/>
  <c r="L8534" i="6"/>
  <c r="J8534" i="6" s="1"/>
  <c r="L8535" i="6"/>
  <c r="L8536" i="6"/>
  <c r="L8537" i="6"/>
  <c r="L8538" i="6"/>
  <c r="L8539" i="6"/>
  <c r="J8539" i="6" s="1"/>
  <c r="L8540" i="6"/>
  <c r="J8540" i="6" s="1"/>
  <c r="L8541" i="6"/>
  <c r="L8542" i="6"/>
  <c r="L8543" i="6"/>
  <c r="J8543" i="6" s="1"/>
  <c r="L8544" i="6"/>
  <c r="L8545" i="6"/>
  <c r="L8546" i="6"/>
  <c r="J8546" i="6" s="1"/>
  <c r="L8547" i="6"/>
  <c r="L8548" i="6"/>
  <c r="L8549" i="6"/>
  <c r="J8549" i="6" s="1"/>
  <c r="L8550" i="6"/>
  <c r="J8550" i="6" s="1"/>
  <c r="L8551" i="6"/>
  <c r="L8552" i="6"/>
  <c r="L8553" i="6"/>
  <c r="L8554" i="6"/>
  <c r="L8555" i="6"/>
  <c r="J8555" i="6" s="1"/>
  <c r="L8556" i="6"/>
  <c r="J8556" i="6" s="1"/>
  <c r="L8557" i="6"/>
  <c r="L8558" i="6"/>
  <c r="L8559" i="6"/>
  <c r="L8560" i="6"/>
  <c r="L8561" i="6"/>
  <c r="L8562" i="6"/>
  <c r="J8562" i="6" s="1"/>
  <c r="L8563" i="6"/>
  <c r="L8564" i="6"/>
  <c r="L8565" i="6"/>
  <c r="J8565" i="6" s="1"/>
  <c r="L8566" i="6"/>
  <c r="J8566" i="6" s="1"/>
  <c r="L8567" i="6"/>
  <c r="L8568" i="6"/>
  <c r="L8569" i="6"/>
  <c r="L8570" i="6"/>
  <c r="L8571" i="6"/>
  <c r="J8571" i="6" s="1"/>
  <c r="L8572" i="6"/>
  <c r="J8572" i="6" s="1"/>
  <c r="L8573" i="6"/>
  <c r="L8574" i="6"/>
  <c r="J8574" i="6" s="1"/>
  <c r="L8575" i="6"/>
  <c r="L8576" i="6"/>
  <c r="L8577" i="6"/>
  <c r="L8578" i="6"/>
  <c r="J8578" i="6" s="1"/>
  <c r="L8579" i="6"/>
  <c r="L8580" i="6"/>
  <c r="L8581" i="6"/>
  <c r="J8581" i="6" s="1"/>
  <c r="L8582" i="6"/>
  <c r="J8582" i="6" s="1"/>
  <c r="L8583" i="6"/>
  <c r="L8584" i="6"/>
  <c r="L8585" i="6"/>
  <c r="L8586" i="6"/>
  <c r="L8587" i="6"/>
  <c r="J8587" i="6" s="1"/>
  <c r="L8588" i="6"/>
  <c r="J8588" i="6" s="1"/>
  <c r="L8589" i="6"/>
  <c r="L8590" i="6"/>
  <c r="J8590" i="6" s="1"/>
  <c r="L8591" i="6"/>
  <c r="L8592" i="6"/>
  <c r="L8593" i="6"/>
  <c r="L8594" i="6"/>
  <c r="J8594" i="6" s="1"/>
  <c r="L8595" i="6"/>
  <c r="L8596" i="6"/>
  <c r="L8597" i="6"/>
  <c r="J8597" i="6" s="1"/>
  <c r="L8598" i="6"/>
  <c r="J8598" i="6" s="1"/>
  <c r="L8599" i="6"/>
  <c r="L8600" i="6"/>
  <c r="L8601" i="6"/>
  <c r="L8602" i="6"/>
  <c r="L8603" i="6"/>
  <c r="J8603" i="6" s="1"/>
  <c r="L8604" i="6"/>
  <c r="J8604" i="6" s="1"/>
  <c r="L8605" i="6"/>
  <c r="J8605" i="6" s="1"/>
  <c r="L8606" i="6"/>
  <c r="J8606" i="6" s="1"/>
  <c r="L8607" i="6"/>
  <c r="J8607" i="6" s="1"/>
  <c r="L8608" i="6"/>
  <c r="L8609" i="6"/>
  <c r="L8610" i="6"/>
  <c r="J8610" i="6" s="1"/>
  <c r="L8611" i="6"/>
  <c r="L8612" i="6"/>
  <c r="L8613" i="6"/>
  <c r="J8613" i="6" s="1"/>
  <c r="L8614" i="6"/>
  <c r="J8614" i="6" s="1"/>
  <c r="L8615" i="6"/>
  <c r="L8616" i="6"/>
  <c r="L8617" i="6"/>
  <c r="L8618" i="6"/>
  <c r="L8619" i="6"/>
  <c r="J8619" i="6" s="1"/>
  <c r="L8620" i="6"/>
  <c r="J8620" i="6" s="1"/>
  <c r="L8621" i="6"/>
  <c r="L8622" i="6"/>
  <c r="L8623" i="6"/>
  <c r="L8624" i="6"/>
  <c r="L8625" i="6"/>
  <c r="L8626" i="6"/>
  <c r="J8626" i="6" s="1"/>
  <c r="L8627" i="6"/>
  <c r="L8628" i="6"/>
  <c r="L8629" i="6"/>
  <c r="J8629" i="6" s="1"/>
  <c r="L8630" i="6"/>
  <c r="J8630" i="6" s="1"/>
  <c r="L8631" i="6"/>
  <c r="L8632" i="6"/>
  <c r="L8633" i="6"/>
  <c r="L8634" i="6"/>
  <c r="L8635" i="6"/>
  <c r="J8635" i="6" s="1"/>
  <c r="L8636" i="6"/>
  <c r="J8636" i="6" s="1"/>
  <c r="L8637" i="6"/>
  <c r="J8637" i="6" s="1"/>
  <c r="L8638" i="6"/>
  <c r="J8638" i="6" s="1"/>
  <c r="L8639" i="6"/>
  <c r="J8639" i="6" s="1"/>
  <c r="L8640" i="6"/>
  <c r="L8641" i="6"/>
  <c r="L8642" i="6"/>
  <c r="J8642" i="6" s="1"/>
  <c r="L8643" i="6"/>
  <c r="L8644" i="6"/>
  <c r="L8645" i="6"/>
  <c r="J8645" i="6" s="1"/>
  <c r="L8646" i="6"/>
  <c r="J8646" i="6" s="1"/>
  <c r="L8647" i="6"/>
  <c r="L8648" i="6"/>
  <c r="L8649" i="6"/>
  <c r="L8650" i="6"/>
  <c r="L8651" i="6"/>
  <c r="J8651" i="6" s="1"/>
  <c r="L8652" i="6"/>
  <c r="J8652" i="6" s="1"/>
  <c r="L8653" i="6"/>
  <c r="J8653" i="6" s="1"/>
  <c r="L8654" i="6"/>
  <c r="J8654" i="6" s="1"/>
  <c r="L8655" i="6"/>
  <c r="J8655" i="6" s="1"/>
  <c r="L8656" i="6"/>
  <c r="L8657" i="6"/>
  <c r="L8658" i="6"/>
  <c r="J8658" i="6" s="1"/>
  <c r="L8659" i="6"/>
  <c r="L8660" i="6"/>
  <c r="L8661" i="6"/>
  <c r="J8661" i="6" s="1"/>
  <c r="L8662" i="6"/>
  <c r="J8662" i="6" s="1"/>
  <c r="L8663" i="6"/>
  <c r="L8664" i="6"/>
  <c r="L8665" i="6"/>
  <c r="L8666" i="6"/>
  <c r="L8667" i="6"/>
  <c r="J8667" i="6" s="1"/>
  <c r="L8668" i="6"/>
  <c r="J8668" i="6" s="1"/>
  <c r="L8669" i="6"/>
  <c r="J8669" i="6" s="1"/>
  <c r="L8670" i="6"/>
  <c r="J8670" i="6" s="1"/>
  <c r="L8671" i="6"/>
  <c r="J8671" i="6" s="1"/>
  <c r="L8672" i="6"/>
  <c r="L8673" i="6"/>
  <c r="L8674" i="6"/>
  <c r="J8674" i="6" s="1"/>
  <c r="L8675" i="6"/>
  <c r="L8676" i="6"/>
  <c r="L8677" i="6"/>
  <c r="J8677" i="6" s="1"/>
  <c r="L8678" i="6"/>
  <c r="J8678" i="6" s="1"/>
  <c r="L8679" i="6"/>
  <c r="L8680" i="6"/>
  <c r="L8681" i="6"/>
  <c r="L8682" i="6"/>
  <c r="L8683" i="6"/>
  <c r="J8683" i="6" s="1"/>
  <c r="L8684" i="6"/>
  <c r="J8684" i="6" s="1"/>
  <c r="L8685" i="6"/>
  <c r="J8685" i="6" s="1"/>
  <c r="L8686" i="6"/>
  <c r="J8686" i="6" s="1"/>
  <c r="L8687" i="6"/>
  <c r="J8687" i="6" s="1"/>
  <c r="L8688" i="6"/>
  <c r="L8689" i="6"/>
  <c r="L8690" i="6"/>
  <c r="J8690" i="6" s="1"/>
  <c r="L8691" i="6"/>
  <c r="L8692" i="6"/>
  <c r="L8693" i="6"/>
  <c r="J8693" i="6" s="1"/>
  <c r="L8694" i="6"/>
  <c r="J8694" i="6" s="1"/>
  <c r="L8695" i="6"/>
  <c r="L8696" i="6"/>
  <c r="L8697" i="6"/>
  <c r="L8698" i="6"/>
  <c r="L8699" i="6"/>
  <c r="J8699" i="6" s="1"/>
  <c r="L8700" i="6"/>
  <c r="J8700" i="6" s="1"/>
  <c r="L8701" i="6"/>
  <c r="J8701" i="6" s="1"/>
  <c r="L8702" i="6"/>
  <c r="J8702" i="6" s="1"/>
  <c r="L8703" i="6"/>
  <c r="J8703" i="6" s="1"/>
  <c r="L8704" i="6"/>
  <c r="L8705" i="6"/>
  <c r="L8706" i="6"/>
  <c r="J8706" i="6" s="1"/>
  <c r="L8707" i="6"/>
  <c r="L8708" i="6"/>
  <c r="L8709" i="6"/>
  <c r="J8709" i="6" s="1"/>
  <c r="L8710" i="6"/>
  <c r="J8710" i="6" s="1"/>
  <c r="L8711" i="6"/>
  <c r="L8712" i="6"/>
  <c r="L8713" i="6"/>
  <c r="L8714" i="6"/>
  <c r="L8715" i="6"/>
  <c r="J8715" i="6" s="1"/>
  <c r="L8716" i="6"/>
  <c r="J8716" i="6" s="1"/>
  <c r="L8717" i="6"/>
  <c r="J8717" i="6" s="1"/>
  <c r="L8718" i="6"/>
  <c r="J8718" i="6" s="1"/>
  <c r="L8719" i="6"/>
  <c r="J8719" i="6" s="1"/>
  <c r="L8720" i="6"/>
  <c r="L8721" i="6"/>
  <c r="L8722" i="6"/>
  <c r="J8722" i="6" s="1"/>
  <c r="L8723" i="6"/>
  <c r="L8724" i="6"/>
  <c r="L8725" i="6"/>
  <c r="J8725" i="6" s="1"/>
  <c r="L8726" i="6"/>
  <c r="J8726" i="6" s="1"/>
  <c r="L8727" i="6"/>
  <c r="L8728" i="6"/>
  <c r="L8729" i="6"/>
  <c r="L8730" i="6"/>
  <c r="L8731" i="6"/>
  <c r="J8731" i="6" s="1"/>
  <c r="L8732" i="6"/>
  <c r="J8732" i="6" s="1"/>
  <c r="L8733" i="6"/>
  <c r="J8733" i="6" s="1"/>
  <c r="L8734" i="6"/>
  <c r="J8734" i="6" s="1"/>
  <c r="L8735" i="6"/>
  <c r="J8735" i="6" s="1"/>
  <c r="L8736" i="6"/>
  <c r="L8737" i="6"/>
  <c r="L8738" i="6"/>
  <c r="J8738" i="6" s="1"/>
  <c r="L8739" i="6"/>
  <c r="L8740" i="6"/>
  <c r="L8741" i="6"/>
  <c r="J8741" i="6" s="1"/>
  <c r="L8742" i="6"/>
  <c r="J8742" i="6" s="1"/>
  <c r="L8743" i="6"/>
  <c r="L8744" i="6"/>
  <c r="L8745" i="6"/>
  <c r="L8746" i="6"/>
  <c r="L8747" i="6"/>
  <c r="J8747" i="6" s="1"/>
  <c r="L8748" i="6"/>
  <c r="J8748" i="6" s="1"/>
  <c r="L8749" i="6"/>
  <c r="J8749" i="6" s="1"/>
  <c r="L8750" i="6"/>
  <c r="J8750" i="6" s="1"/>
  <c r="L8751" i="6"/>
  <c r="J8751" i="6" s="1"/>
  <c r="L8752" i="6"/>
  <c r="L8753" i="6"/>
  <c r="L8754" i="6"/>
  <c r="J8754" i="6" s="1"/>
  <c r="L8755" i="6"/>
  <c r="L8756" i="6"/>
  <c r="L8757" i="6"/>
  <c r="J8757" i="6" s="1"/>
  <c r="L8758" i="6"/>
  <c r="J8758" i="6" s="1"/>
  <c r="L8759" i="6"/>
  <c r="L8760" i="6"/>
  <c r="L8761" i="6"/>
  <c r="L8762" i="6"/>
  <c r="L8763" i="6"/>
  <c r="J8763" i="6" s="1"/>
  <c r="L8764" i="6"/>
  <c r="J8764" i="6" s="1"/>
  <c r="L8765" i="6"/>
  <c r="J8765" i="6" s="1"/>
  <c r="L8766" i="6"/>
  <c r="J8766" i="6" s="1"/>
  <c r="L8767" i="6"/>
  <c r="J8767" i="6" s="1"/>
  <c r="L8768" i="6"/>
  <c r="L8769" i="6"/>
  <c r="L8770" i="6"/>
  <c r="J8770" i="6" s="1"/>
  <c r="L8771" i="6"/>
  <c r="L8772" i="6"/>
  <c r="L8773" i="6"/>
  <c r="J8773" i="6" s="1"/>
  <c r="L8774" i="6"/>
  <c r="J8774" i="6" s="1"/>
  <c r="L8775" i="6"/>
  <c r="L8776" i="6"/>
  <c r="L8777" i="6"/>
  <c r="L8778" i="6"/>
  <c r="L8779" i="6"/>
  <c r="J8779" i="6" s="1"/>
  <c r="L8780" i="6"/>
  <c r="J8780" i="6" s="1"/>
  <c r="L8781" i="6"/>
  <c r="J8781" i="6" s="1"/>
  <c r="L8782" i="6"/>
  <c r="J8782" i="6" s="1"/>
  <c r="L8783" i="6"/>
  <c r="J8783" i="6" s="1"/>
  <c r="L8784" i="6"/>
  <c r="L8785" i="6"/>
  <c r="L8786" i="6"/>
  <c r="J8786" i="6" s="1"/>
  <c r="L8787" i="6"/>
  <c r="L8788" i="6"/>
  <c r="L8789" i="6"/>
  <c r="J8789" i="6" s="1"/>
  <c r="L8790" i="6"/>
  <c r="J8790" i="6" s="1"/>
  <c r="L8791" i="6"/>
  <c r="L8792" i="6"/>
  <c r="L8793" i="6"/>
  <c r="L8794" i="6"/>
  <c r="L8795" i="6"/>
  <c r="J8795" i="6" s="1"/>
  <c r="L8796" i="6"/>
  <c r="J8796" i="6" s="1"/>
  <c r="L8797" i="6"/>
  <c r="J8797" i="6" s="1"/>
  <c r="L8798" i="6"/>
  <c r="J8798" i="6" s="1"/>
  <c r="L8799" i="6"/>
  <c r="J8799" i="6" s="1"/>
  <c r="L8800" i="6"/>
  <c r="L8801" i="6"/>
  <c r="L8802" i="6"/>
  <c r="J8802" i="6" s="1"/>
  <c r="L8803" i="6"/>
  <c r="L8804" i="6"/>
  <c r="L8805" i="6"/>
  <c r="J8805" i="6" s="1"/>
  <c r="L8806" i="6"/>
  <c r="J8806" i="6" s="1"/>
  <c r="L8807" i="6"/>
  <c r="L8808" i="6"/>
  <c r="L8809" i="6"/>
  <c r="L8810" i="6"/>
  <c r="L8811" i="6"/>
  <c r="J8811" i="6" s="1"/>
  <c r="L8812" i="6"/>
  <c r="J8812" i="6" s="1"/>
  <c r="L8813" i="6"/>
  <c r="J8813" i="6" s="1"/>
  <c r="L8814" i="6"/>
  <c r="J8814" i="6" s="1"/>
  <c r="L8815" i="6"/>
  <c r="J8815" i="6" s="1"/>
  <c r="L8816" i="6"/>
  <c r="L8817" i="6"/>
  <c r="L8818" i="6"/>
  <c r="J8818" i="6" s="1"/>
  <c r="L8819" i="6"/>
  <c r="L8820" i="6"/>
  <c r="L8821" i="6"/>
  <c r="J8821" i="6" s="1"/>
  <c r="L8822" i="6"/>
  <c r="J8822" i="6" s="1"/>
  <c r="L8823" i="6"/>
  <c r="L8824" i="6"/>
  <c r="L8825" i="6"/>
  <c r="L8826" i="6"/>
  <c r="L8827" i="6"/>
  <c r="J8827" i="6" s="1"/>
  <c r="L8828" i="6"/>
  <c r="J8828" i="6" s="1"/>
  <c r="L8829" i="6"/>
  <c r="J8829" i="6" s="1"/>
  <c r="L8830" i="6"/>
  <c r="J8830" i="6" s="1"/>
  <c r="L8831" i="6"/>
  <c r="J8831" i="6" s="1"/>
  <c r="L8832" i="6"/>
  <c r="L8833" i="6"/>
  <c r="L8834" i="6"/>
  <c r="J8834" i="6" s="1"/>
  <c r="L8835" i="6"/>
  <c r="L8836" i="6"/>
  <c r="L8837" i="6"/>
  <c r="J8837" i="6" s="1"/>
  <c r="L8838" i="6"/>
  <c r="J8838" i="6" s="1"/>
  <c r="L8839" i="6"/>
  <c r="L8840" i="6"/>
  <c r="L8841" i="6"/>
  <c r="L8842" i="6"/>
  <c r="L8843" i="6"/>
  <c r="J8843" i="6" s="1"/>
  <c r="L8844" i="6"/>
  <c r="J8844" i="6" s="1"/>
  <c r="L8845" i="6"/>
  <c r="J8845" i="6" s="1"/>
  <c r="L8846" i="6"/>
  <c r="J8846" i="6" s="1"/>
  <c r="L8847" i="6"/>
  <c r="J8847" i="6" s="1"/>
  <c r="L8848" i="6"/>
  <c r="L8849" i="6"/>
  <c r="L8850" i="6"/>
  <c r="J8850" i="6" s="1"/>
  <c r="L8851" i="6"/>
  <c r="L8852" i="6"/>
  <c r="L8853" i="6"/>
  <c r="J8853" i="6" s="1"/>
  <c r="L8854" i="6"/>
  <c r="J8854" i="6" s="1"/>
  <c r="L8855" i="6"/>
  <c r="L8856" i="6"/>
  <c r="L8857" i="6"/>
  <c r="L8858" i="6"/>
  <c r="L8859" i="6"/>
  <c r="J8859" i="6" s="1"/>
  <c r="L8860" i="6"/>
  <c r="J8860" i="6" s="1"/>
  <c r="L8861" i="6"/>
  <c r="J8861" i="6" s="1"/>
  <c r="L8862" i="6"/>
  <c r="J8862" i="6" s="1"/>
  <c r="L8863" i="6"/>
  <c r="J8863" i="6" s="1"/>
  <c r="L8864" i="6"/>
  <c r="L8865" i="6"/>
  <c r="L8866" i="6"/>
  <c r="J8866" i="6" s="1"/>
  <c r="L8867" i="6"/>
  <c r="L8868" i="6"/>
  <c r="L8869" i="6"/>
  <c r="J8869" i="6" s="1"/>
  <c r="L8870" i="6"/>
  <c r="J8870" i="6" s="1"/>
  <c r="L8871" i="6"/>
  <c r="L8872" i="6"/>
  <c r="L8873" i="6"/>
  <c r="L8874" i="6"/>
  <c r="L8875" i="6"/>
  <c r="J8875" i="6" s="1"/>
  <c r="L8876" i="6"/>
  <c r="J8876" i="6" s="1"/>
  <c r="L8877" i="6"/>
  <c r="J8877" i="6" s="1"/>
  <c r="L8878" i="6"/>
  <c r="J8878" i="6" s="1"/>
  <c r="L8879" i="6"/>
  <c r="J8879" i="6" s="1"/>
  <c r="L8880" i="6"/>
  <c r="L8881" i="6"/>
  <c r="L8882" i="6"/>
  <c r="J8882" i="6" s="1"/>
  <c r="L8883" i="6"/>
  <c r="L8884" i="6"/>
  <c r="L8885" i="6"/>
  <c r="J8885" i="6" s="1"/>
  <c r="L8886" i="6"/>
  <c r="J8886" i="6" s="1"/>
  <c r="L8887" i="6"/>
  <c r="L8888" i="6"/>
  <c r="L8889" i="6"/>
  <c r="L8890" i="6"/>
  <c r="L8891" i="6"/>
  <c r="J8891" i="6" s="1"/>
  <c r="L8892" i="6"/>
  <c r="J8892" i="6" s="1"/>
  <c r="L8893" i="6"/>
  <c r="J8893" i="6" s="1"/>
  <c r="L8894" i="6"/>
  <c r="J8894" i="6" s="1"/>
  <c r="L8895" i="6"/>
  <c r="J8895" i="6" s="1"/>
  <c r="L8896" i="6"/>
  <c r="L8897" i="6"/>
  <c r="L8898" i="6"/>
  <c r="J8898" i="6" s="1"/>
  <c r="L8899" i="6"/>
  <c r="L8900" i="6"/>
  <c r="L8901" i="6"/>
  <c r="J8901" i="6" s="1"/>
  <c r="L8902" i="6"/>
  <c r="J8902" i="6" s="1"/>
  <c r="L8903" i="6"/>
  <c r="L8904" i="6"/>
  <c r="L8905" i="6"/>
  <c r="L8906" i="6"/>
  <c r="L8907" i="6"/>
  <c r="J8907" i="6" s="1"/>
  <c r="L8908" i="6"/>
  <c r="J8908" i="6" s="1"/>
  <c r="L8909" i="6"/>
  <c r="J8909" i="6" s="1"/>
  <c r="L8910" i="6"/>
  <c r="J8910" i="6" s="1"/>
  <c r="L8911" i="6"/>
  <c r="J8911" i="6" s="1"/>
  <c r="L8912" i="6"/>
  <c r="L8913" i="6"/>
  <c r="L8914" i="6"/>
  <c r="J8914" i="6" s="1"/>
  <c r="L8915" i="6"/>
  <c r="L8916" i="6"/>
  <c r="L8917" i="6"/>
  <c r="J8917" i="6" s="1"/>
  <c r="L8918" i="6"/>
  <c r="J8918" i="6" s="1"/>
  <c r="L8919" i="6"/>
  <c r="L8920" i="6"/>
  <c r="L8921" i="6"/>
  <c r="L8922" i="6"/>
  <c r="L8923" i="6"/>
  <c r="J8923" i="6" s="1"/>
  <c r="L8924" i="6"/>
  <c r="J8924" i="6" s="1"/>
  <c r="L8925" i="6"/>
  <c r="J8925" i="6" s="1"/>
  <c r="L8926" i="6"/>
  <c r="J8926" i="6" s="1"/>
  <c r="L8927" i="6"/>
  <c r="J8927" i="6" s="1"/>
  <c r="L8928" i="6"/>
  <c r="L8929" i="6"/>
  <c r="L8930" i="6"/>
  <c r="J8930" i="6" s="1"/>
  <c r="L8931" i="6"/>
  <c r="L8932" i="6"/>
  <c r="L8933" i="6"/>
  <c r="J8933" i="6" s="1"/>
  <c r="L8934" i="6"/>
  <c r="J8934" i="6" s="1"/>
  <c r="L8935" i="6"/>
  <c r="L8936" i="6"/>
  <c r="L8937" i="6"/>
  <c r="L8938" i="6"/>
  <c r="L8939" i="6"/>
  <c r="J8939" i="6" s="1"/>
  <c r="L8940" i="6"/>
  <c r="J8940" i="6" s="1"/>
  <c r="L8941" i="6"/>
  <c r="J8941" i="6" s="1"/>
  <c r="L8942" i="6"/>
  <c r="J8942" i="6" s="1"/>
  <c r="L8943" i="6"/>
  <c r="J8943" i="6" s="1"/>
  <c r="L8944" i="6"/>
  <c r="L8945" i="6"/>
  <c r="L8946" i="6"/>
  <c r="J8946" i="6" s="1"/>
  <c r="L8947" i="6"/>
  <c r="L8948" i="6"/>
  <c r="L8949" i="6"/>
  <c r="J8949" i="6" s="1"/>
  <c r="L8950" i="6"/>
  <c r="J8950" i="6" s="1"/>
  <c r="L8951" i="6"/>
  <c r="L8952" i="6"/>
  <c r="L8953" i="6"/>
  <c r="L8954" i="6"/>
  <c r="L8955" i="6"/>
  <c r="J8955" i="6" s="1"/>
  <c r="L8956" i="6"/>
  <c r="J8956" i="6" s="1"/>
  <c r="L8957" i="6"/>
  <c r="J8957" i="6" s="1"/>
  <c r="L8958" i="6"/>
  <c r="J8958" i="6" s="1"/>
  <c r="L8959" i="6"/>
  <c r="J8959" i="6" s="1"/>
  <c r="L8960" i="6"/>
  <c r="L8961" i="6"/>
  <c r="L8962" i="6"/>
  <c r="J8962" i="6" s="1"/>
  <c r="L8963" i="6"/>
  <c r="L8964" i="6"/>
  <c r="L8965" i="6"/>
  <c r="J8965" i="6" s="1"/>
  <c r="L8966" i="6"/>
  <c r="J8966" i="6" s="1"/>
  <c r="L8967" i="6"/>
  <c r="L8968" i="6"/>
  <c r="L8969" i="6"/>
  <c r="L8970" i="6"/>
  <c r="L8971" i="6"/>
  <c r="J8971" i="6" s="1"/>
  <c r="L8972" i="6"/>
  <c r="J8972" i="6" s="1"/>
  <c r="L8973" i="6"/>
  <c r="J8973" i="6" s="1"/>
  <c r="L8974" i="6"/>
  <c r="J8974" i="6" s="1"/>
  <c r="L8975" i="6"/>
  <c r="J8975" i="6" s="1"/>
  <c r="L8976" i="6"/>
  <c r="L8977" i="6"/>
  <c r="L8978" i="6"/>
  <c r="J8978" i="6" s="1"/>
  <c r="L8979" i="6"/>
  <c r="L8980" i="6"/>
  <c r="L8981" i="6"/>
  <c r="J8981" i="6" s="1"/>
  <c r="L8982" i="6"/>
  <c r="J8982" i="6" s="1"/>
  <c r="L8983" i="6"/>
  <c r="L8984" i="6"/>
  <c r="L8985" i="6"/>
  <c r="L8986" i="6"/>
  <c r="L8987" i="6"/>
  <c r="J8987" i="6" s="1"/>
  <c r="L8988" i="6"/>
  <c r="J8988" i="6" s="1"/>
  <c r="L8989" i="6"/>
  <c r="J8989" i="6" s="1"/>
  <c r="L8990" i="6"/>
  <c r="J8990" i="6" s="1"/>
  <c r="L8991" i="6"/>
  <c r="J8991" i="6" s="1"/>
  <c r="L8992" i="6"/>
  <c r="L8993" i="6"/>
  <c r="L8994" i="6"/>
  <c r="J8994" i="6" s="1"/>
  <c r="L8995" i="6"/>
  <c r="L8996" i="6"/>
  <c r="L8997" i="6"/>
  <c r="J8997" i="6" s="1"/>
  <c r="L8998" i="6"/>
  <c r="J8998" i="6" s="1"/>
  <c r="L8999" i="6"/>
  <c r="L9000" i="6"/>
  <c r="L9001" i="6"/>
  <c r="L9002" i="6"/>
  <c r="L9003" i="6"/>
  <c r="J9003" i="6" s="1"/>
  <c r="L9004" i="6"/>
  <c r="J9004" i="6" s="1"/>
  <c r="L9005" i="6"/>
  <c r="J9005" i="6" s="1"/>
  <c r="L9006" i="6"/>
  <c r="J9006" i="6" s="1"/>
  <c r="L9007" i="6"/>
  <c r="J9007" i="6" s="1"/>
  <c r="L9008" i="6"/>
  <c r="L9009" i="6"/>
  <c r="L9010" i="6"/>
  <c r="J9010" i="6" s="1"/>
  <c r="L9011" i="6"/>
  <c r="L9012" i="6"/>
  <c r="L9013" i="6"/>
  <c r="J9013" i="6" s="1"/>
  <c r="L9014" i="6"/>
  <c r="J9014" i="6" s="1"/>
  <c r="L9015" i="6"/>
  <c r="L9016" i="6"/>
  <c r="L9017" i="6"/>
  <c r="L9018" i="6"/>
  <c r="L9019" i="6"/>
  <c r="J9019" i="6" s="1"/>
  <c r="L9020" i="6"/>
  <c r="J9020" i="6" s="1"/>
  <c r="L9021" i="6"/>
  <c r="J9021" i="6" s="1"/>
  <c r="L9022" i="6"/>
  <c r="J9022" i="6" s="1"/>
  <c r="L9023" i="6"/>
  <c r="J9023" i="6" s="1"/>
  <c r="L9024" i="6"/>
  <c r="L9025" i="6"/>
  <c r="L9026" i="6"/>
  <c r="J9026" i="6" s="1"/>
  <c r="L9027" i="6"/>
  <c r="L9028" i="6"/>
  <c r="L9029" i="6"/>
  <c r="J9029" i="6" s="1"/>
  <c r="L9030" i="6"/>
  <c r="J9030" i="6" s="1"/>
  <c r="L9031" i="6"/>
  <c r="L9032" i="6"/>
  <c r="L9033" i="6"/>
  <c r="L9034" i="6"/>
  <c r="L9035" i="6"/>
  <c r="J9035" i="6" s="1"/>
  <c r="L9036" i="6"/>
  <c r="J9036" i="6" s="1"/>
  <c r="L9037" i="6"/>
  <c r="J9037" i="6" s="1"/>
  <c r="L9038" i="6"/>
  <c r="J9038" i="6" s="1"/>
  <c r="L9039" i="6"/>
  <c r="J9039" i="6" s="1"/>
  <c r="L9040" i="6"/>
  <c r="L9041" i="6"/>
  <c r="L9042" i="6"/>
  <c r="J9042" i="6" s="1"/>
  <c r="L9043" i="6"/>
  <c r="L9044" i="6"/>
  <c r="L9045" i="6"/>
  <c r="J9045" i="6" s="1"/>
  <c r="L9046" i="6"/>
  <c r="J9046" i="6" s="1"/>
  <c r="L9047" i="6"/>
  <c r="L9048" i="6"/>
  <c r="L9049" i="6"/>
  <c r="L9050" i="6"/>
  <c r="L9051" i="6"/>
  <c r="J9051" i="6" s="1"/>
  <c r="L9052" i="6"/>
  <c r="J9052" i="6" s="1"/>
  <c r="L9053" i="6"/>
  <c r="J9053" i="6" s="1"/>
  <c r="L9054" i="6"/>
  <c r="J9054" i="6" s="1"/>
  <c r="L9055" i="6"/>
  <c r="J9055" i="6" s="1"/>
  <c r="L9056" i="6"/>
  <c r="L9057" i="6"/>
  <c r="L9058" i="6"/>
  <c r="J9058" i="6" s="1"/>
  <c r="L9059" i="6"/>
  <c r="L9060" i="6"/>
  <c r="L9061" i="6"/>
  <c r="J9061" i="6" s="1"/>
  <c r="L9062" i="6"/>
  <c r="J9062" i="6" s="1"/>
  <c r="L9063" i="6"/>
  <c r="L9064" i="6"/>
  <c r="L9065" i="6"/>
  <c r="L9066" i="6"/>
  <c r="L9067" i="6"/>
  <c r="J9067" i="6" s="1"/>
  <c r="L9068" i="6"/>
  <c r="J9068" i="6" s="1"/>
  <c r="L9069" i="6"/>
  <c r="J9069" i="6" s="1"/>
  <c r="L9070" i="6"/>
  <c r="J9070" i="6" s="1"/>
  <c r="L9071" i="6"/>
  <c r="J9071" i="6" s="1"/>
  <c r="L9072" i="6"/>
  <c r="L9073" i="6"/>
  <c r="L9074" i="6"/>
  <c r="J9074" i="6" s="1"/>
  <c r="L9075" i="6"/>
  <c r="L9076" i="6"/>
  <c r="L9077" i="6"/>
  <c r="J9077" i="6" s="1"/>
  <c r="L9078" i="6"/>
  <c r="J9078" i="6" s="1"/>
  <c r="L9079" i="6"/>
  <c r="L9080" i="6"/>
  <c r="L9081" i="6"/>
  <c r="L9082" i="6"/>
  <c r="L9083" i="6"/>
  <c r="J9083" i="6" s="1"/>
  <c r="L9084" i="6"/>
  <c r="J9084" i="6" s="1"/>
  <c r="L9085" i="6"/>
  <c r="J9085" i="6" s="1"/>
  <c r="L9086" i="6"/>
  <c r="J9086" i="6" s="1"/>
  <c r="L9087" i="6"/>
  <c r="J9087" i="6" s="1"/>
  <c r="L9088" i="6"/>
  <c r="L9089" i="6"/>
  <c r="L9090" i="6"/>
  <c r="J9090" i="6" s="1"/>
  <c r="L9091" i="6"/>
  <c r="L9092" i="6"/>
  <c r="L9093" i="6"/>
  <c r="J9093" i="6" s="1"/>
  <c r="L9094" i="6"/>
  <c r="J9094" i="6" s="1"/>
  <c r="L9095" i="6"/>
  <c r="L9096" i="6"/>
  <c r="L9097" i="6"/>
  <c r="L9098" i="6"/>
  <c r="L9099" i="6"/>
  <c r="J9099" i="6" s="1"/>
  <c r="L9100" i="6"/>
  <c r="J9100" i="6" s="1"/>
  <c r="L9101" i="6"/>
  <c r="J9101" i="6" s="1"/>
  <c r="L9102" i="6"/>
  <c r="J9102" i="6" s="1"/>
  <c r="L9103" i="6"/>
  <c r="J9103" i="6" s="1"/>
  <c r="L9104" i="6"/>
  <c r="L9105" i="6"/>
  <c r="L9106" i="6"/>
  <c r="J9106" i="6" s="1"/>
  <c r="L9107" i="6"/>
  <c r="L9108" i="6"/>
  <c r="L9109" i="6"/>
  <c r="J9109" i="6" s="1"/>
  <c r="L9110" i="6"/>
  <c r="J9110" i="6" s="1"/>
  <c r="L9111" i="6"/>
  <c r="L9112" i="6"/>
  <c r="L9113" i="6"/>
  <c r="L9114" i="6"/>
  <c r="L9115" i="6"/>
  <c r="J9115" i="6" s="1"/>
  <c r="L9116" i="6"/>
  <c r="J9116" i="6" s="1"/>
  <c r="L9117" i="6"/>
  <c r="J9117" i="6" s="1"/>
  <c r="L9118" i="6"/>
  <c r="J9118" i="6" s="1"/>
  <c r="L9119" i="6"/>
  <c r="J9119" i="6" s="1"/>
  <c r="L9120" i="6"/>
  <c r="L9121" i="6"/>
  <c r="L9122" i="6"/>
  <c r="J9122" i="6" s="1"/>
  <c r="L9123" i="6"/>
  <c r="L9124" i="6"/>
  <c r="L9125" i="6"/>
  <c r="J9125" i="6" s="1"/>
  <c r="L9126" i="6"/>
  <c r="J9126" i="6" s="1"/>
  <c r="L9127" i="6"/>
  <c r="L9128" i="6"/>
  <c r="L9129" i="6"/>
  <c r="L9130" i="6"/>
  <c r="L9131" i="6"/>
  <c r="J9131" i="6" s="1"/>
  <c r="L9132" i="6"/>
  <c r="J9132" i="6" s="1"/>
  <c r="L9133" i="6"/>
  <c r="J9133" i="6" s="1"/>
  <c r="L9134" i="6"/>
  <c r="J9134" i="6" s="1"/>
  <c r="L9135" i="6"/>
  <c r="J9135" i="6" s="1"/>
  <c r="L9136" i="6"/>
  <c r="L9137" i="6"/>
  <c r="L9138" i="6"/>
  <c r="J9138" i="6" s="1"/>
  <c r="L9139" i="6"/>
  <c r="L9140" i="6"/>
  <c r="L9141" i="6"/>
  <c r="J9141" i="6" s="1"/>
  <c r="L9142" i="6"/>
  <c r="J9142" i="6" s="1"/>
  <c r="L9143" i="6"/>
  <c r="L9144" i="6"/>
  <c r="L9145" i="6"/>
  <c r="L9146" i="6"/>
  <c r="L9147" i="6"/>
  <c r="J9147" i="6" s="1"/>
  <c r="L9148" i="6"/>
  <c r="J9148" i="6" s="1"/>
  <c r="L9149" i="6"/>
  <c r="J9149" i="6" s="1"/>
  <c r="L9150" i="6"/>
  <c r="J9150" i="6" s="1"/>
  <c r="L9151" i="6"/>
  <c r="J9151" i="6" s="1"/>
  <c r="L9152" i="6"/>
  <c r="L9153" i="6"/>
  <c r="L9154" i="6"/>
  <c r="J9154" i="6" s="1"/>
  <c r="L9155" i="6"/>
  <c r="L9156" i="6"/>
  <c r="L9157" i="6"/>
  <c r="J9157" i="6" s="1"/>
  <c r="L9158" i="6"/>
  <c r="J9158" i="6" s="1"/>
  <c r="L9159" i="6"/>
  <c r="L9160" i="6"/>
  <c r="L9161" i="6"/>
  <c r="L9162" i="6"/>
  <c r="L9163" i="6"/>
  <c r="J9163" i="6" s="1"/>
  <c r="L9164" i="6"/>
  <c r="J9164" i="6" s="1"/>
  <c r="L9165" i="6"/>
  <c r="J9165" i="6" s="1"/>
  <c r="L9166" i="6"/>
  <c r="J9166" i="6" s="1"/>
  <c r="L9167" i="6"/>
  <c r="J9167" i="6" s="1"/>
  <c r="L9168" i="6"/>
  <c r="L9169" i="6"/>
  <c r="L9170" i="6"/>
  <c r="J9170" i="6" s="1"/>
  <c r="L9171" i="6"/>
  <c r="L9172" i="6"/>
  <c r="L9173" i="6"/>
  <c r="J9173" i="6" s="1"/>
  <c r="L9174" i="6"/>
  <c r="J9174" i="6" s="1"/>
  <c r="L9175" i="6"/>
  <c r="L9176" i="6"/>
  <c r="L9177" i="6"/>
  <c r="L9178" i="6"/>
  <c r="L9179" i="6"/>
  <c r="J9179" i="6" s="1"/>
  <c r="L9180" i="6"/>
  <c r="J9180" i="6" s="1"/>
  <c r="L9181" i="6"/>
  <c r="J9181" i="6" s="1"/>
  <c r="L9182" i="6"/>
  <c r="J9182" i="6" s="1"/>
  <c r="L9183" i="6"/>
  <c r="J9183" i="6" s="1"/>
  <c r="L9184" i="6"/>
  <c r="L9185" i="6"/>
  <c r="L9186" i="6"/>
  <c r="J9186" i="6" s="1"/>
  <c r="L9187" i="6"/>
  <c r="L9188" i="6"/>
  <c r="L9189" i="6"/>
  <c r="J9189" i="6" s="1"/>
  <c r="L9190" i="6"/>
  <c r="J9190" i="6" s="1"/>
  <c r="L9191" i="6"/>
  <c r="L9192" i="6"/>
  <c r="L9193" i="6"/>
  <c r="L9194" i="6"/>
  <c r="L9195" i="6"/>
  <c r="J9195" i="6" s="1"/>
  <c r="L9196" i="6"/>
  <c r="J9196" i="6" s="1"/>
  <c r="L9197" i="6"/>
  <c r="J9197" i="6" s="1"/>
  <c r="L9198" i="6"/>
  <c r="J9198" i="6" s="1"/>
  <c r="L9199" i="6"/>
  <c r="J9199" i="6" s="1"/>
  <c r="L9200" i="6"/>
  <c r="L9201" i="6"/>
  <c r="L9202" i="6"/>
  <c r="J9202" i="6" s="1"/>
  <c r="L9203" i="6"/>
  <c r="L9204" i="6"/>
  <c r="L9205" i="6"/>
  <c r="J9205" i="6" s="1"/>
  <c r="L9206" i="6"/>
  <c r="J9206" i="6" s="1"/>
  <c r="L9207" i="6"/>
  <c r="L9208" i="6"/>
  <c r="L9209" i="6"/>
  <c r="L9210" i="6"/>
  <c r="L9211" i="6"/>
  <c r="J9211" i="6" s="1"/>
  <c r="L9212" i="6"/>
  <c r="J9212" i="6" s="1"/>
  <c r="L9213" i="6"/>
  <c r="J9213" i="6" s="1"/>
  <c r="L9214" i="6"/>
  <c r="J9214" i="6" s="1"/>
  <c r="L9215" i="6"/>
  <c r="J9215" i="6" s="1"/>
  <c r="L9216" i="6"/>
  <c r="L9217" i="6"/>
  <c r="L9218" i="6"/>
  <c r="J9218" i="6" s="1"/>
  <c r="L9219" i="6"/>
  <c r="L9220" i="6"/>
  <c r="L9221" i="6"/>
  <c r="J9221" i="6" s="1"/>
  <c r="L9222" i="6"/>
  <c r="J9222" i="6" s="1"/>
  <c r="L9223" i="6"/>
  <c r="L9224" i="6"/>
  <c r="L9225" i="6"/>
  <c r="L9226" i="6"/>
  <c r="L9227" i="6"/>
  <c r="J9227" i="6" s="1"/>
  <c r="L9228" i="6"/>
  <c r="J9228" i="6" s="1"/>
  <c r="L9229" i="6"/>
  <c r="J9229" i="6" s="1"/>
  <c r="L9230" i="6"/>
  <c r="J9230" i="6" s="1"/>
  <c r="L9231" i="6"/>
  <c r="J9231" i="6" s="1"/>
  <c r="L9232" i="6"/>
  <c r="L9233" i="6"/>
  <c r="L9234" i="6"/>
  <c r="J9234" i="6" s="1"/>
  <c r="L9235" i="6"/>
  <c r="L9236" i="6"/>
  <c r="L9237" i="6"/>
  <c r="J9237" i="6" s="1"/>
  <c r="L9238" i="6"/>
  <c r="J9238" i="6" s="1"/>
  <c r="L9239" i="6"/>
  <c r="L9240" i="6"/>
  <c r="L9241" i="6"/>
  <c r="L9242" i="6"/>
  <c r="L9243" i="6"/>
  <c r="J9243" i="6" s="1"/>
  <c r="L9244" i="6"/>
  <c r="J9244" i="6" s="1"/>
  <c r="L9245" i="6"/>
  <c r="J9245" i="6" s="1"/>
  <c r="L9246" i="6"/>
  <c r="J9246" i="6" s="1"/>
  <c r="L9247" i="6"/>
  <c r="J9247" i="6" s="1"/>
  <c r="L9248" i="6"/>
  <c r="L9249" i="6"/>
  <c r="L9250" i="6"/>
  <c r="J9250" i="6" s="1"/>
  <c r="L9251" i="6"/>
  <c r="L9252" i="6"/>
  <c r="L9253" i="6"/>
  <c r="J9253" i="6" s="1"/>
  <c r="L9254" i="6"/>
  <c r="J9254" i="6" s="1"/>
  <c r="L9255" i="6"/>
  <c r="L9256" i="6"/>
  <c r="L9257" i="6"/>
  <c r="L9258" i="6"/>
  <c r="L9259" i="6"/>
  <c r="J9259" i="6" s="1"/>
  <c r="L9260" i="6"/>
  <c r="J9260" i="6" s="1"/>
  <c r="L9261" i="6"/>
  <c r="J9261" i="6" s="1"/>
  <c r="L9262" i="6"/>
  <c r="J9262" i="6" s="1"/>
  <c r="L9263" i="6"/>
  <c r="J9263" i="6" s="1"/>
  <c r="L9264" i="6"/>
  <c r="L9265" i="6"/>
  <c r="L9266" i="6"/>
  <c r="J9266" i="6" s="1"/>
  <c r="L9267" i="6"/>
  <c r="L9268" i="6"/>
  <c r="L9269" i="6"/>
  <c r="J9269" i="6" s="1"/>
  <c r="L9270" i="6"/>
  <c r="J9270" i="6" s="1"/>
  <c r="L9271" i="6"/>
  <c r="L9272" i="6"/>
  <c r="L9273" i="6"/>
  <c r="L9274" i="6"/>
  <c r="L9275" i="6"/>
  <c r="J9275" i="6" s="1"/>
  <c r="L9276" i="6"/>
  <c r="J9276" i="6" s="1"/>
  <c r="L9277" i="6"/>
  <c r="J9277" i="6" s="1"/>
  <c r="L9278" i="6"/>
  <c r="J9278" i="6" s="1"/>
  <c r="L9279" i="6"/>
  <c r="J9279" i="6" s="1"/>
  <c r="L9280" i="6"/>
  <c r="L9281" i="6"/>
  <c r="L9282" i="6"/>
  <c r="J9282" i="6" s="1"/>
  <c r="L9283" i="6"/>
  <c r="L9284" i="6"/>
  <c r="L9285" i="6"/>
  <c r="J9285" i="6" s="1"/>
  <c r="L9286" i="6"/>
  <c r="J9286" i="6" s="1"/>
  <c r="L9287" i="6"/>
  <c r="L9288" i="6"/>
  <c r="L9289" i="6"/>
  <c r="L9290" i="6"/>
  <c r="L9291" i="6"/>
  <c r="J9291" i="6" s="1"/>
  <c r="L9292" i="6"/>
  <c r="J9292" i="6" s="1"/>
  <c r="L9293" i="6"/>
  <c r="J9293" i="6" s="1"/>
  <c r="L9294" i="6"/>
  <c r="J9294" i="6" s="1"/>
  <c r="L9295" i="6"/>
  <c r="J9295" i="6" s="1"/>
  <c r="L9296" i="6"/>
  <c r="L9297" i="6"/>
  <c r="L9298" i="6"/>
  <c r="J9298" i="6" s="1"/>
  <c r="L9299" i="6"/>
  <c r="L9300" i="6"/>
  <c r="L9301" i="6"/>
  <c r="J9301" i="6" s="1"/>
  <c r="L9302" i="6"/>
  <c r="J9302" i="6" s="1"/>
  <c r="L9303" i="6"/>
  <c r="L9304" i="6"/>
  <c r="L9305" i="6"/>
  <c r="L9306" i="6"/>
  <c r="L9307" i="6"/>
  <c r="J9307" i="6" s="1"/>
  <c r="L9308" i="6"/>
  <c r="J9308" i="6" s="1"/>
  <c r="L9309" i="6"/>
  <c r="J9309" i="6" s="1"/>
  <c r="L9310" i="6"/>
  <c r="J9310" i="6" s="1"/>
  <c r="L9311" i="6"/>
  <c r="J9311" i="6" s="1"/>
  <c r="L9312" i="6"/>
  <c r="L9313" i="6"/>
  <c r="L9314" i="6"/>
  <c r="J9314" i="6" s="1"/>
  <c r="L9315" i="6"/>
  <c r="L9316" i="6"/>
  <c r="L9317" i="6"/>
  <c r="J9317" i="6" s="1"/>
  <c r="L9318" i="6"/>
  <c r="J9318" i="6" s="1"/>
  <c r="L9319" i="6"/>
  <c r="L9320" i="6"/>
  <c r="L9321" i="6"/>
  <c r="L9322" i="6"/>
  <c r="L9323" i="6"/>
  <c r="J9323" i="6" s="1"/>
  <c r="L9324" i="6"/>
  <c r="J9324" i="6" s="1"/>
  <c r="L9325" i="6"/>
  <c r="J9325" i="6" s="1"/>
  <c r="L9326" i="6"/>
  <c r="J9326" i="6" s="1"/>
  <c r="L9327" i="6"/>
  <c r="J9327" i="6" s="1"/>
  <c r="L9328" i="6"/>
  <c r="L9329" i="6"/>
  <c r="L9330" i="6"/>
  <c r="J9330" i="6" s="1"/>
  <c r="L9331" i="6"/>
  <c r="L9332" i="6"/>
  <c r="L9333" i="6"/>
  <c r="J9333" i="6" s="1"/>
  <c r="L9334" i="6"/>
  <c r="J9334" i="6" s="1"/>
  <c r="L9335" i="6"/>
  <c r="L9336" i="6"/>
  <c r="L9337" i="6"/>
  <c r="L9338" i="6"/>
  <c r="L9339" i="6"/>
  <c r="J9339" i="6" s="1"/>
  <c r="L9340" i="6"/>
  <c r="J9340" i="6" s="1"/>
  <c r="L9341" i="6"/>
  <c r="J9341" i="6" s="1"/>
  <c r="L9342" i="6"/>
  <c r="J9342" i="6" s="1"/>
  <c r="L9343" i="6"/>
  <c r="J9343" i="6" s="1"/>
  <c r="L9344" i="6"/>
  <c r="L9345" i="6"/>
  <c r="L9346" i="6"/>
  <c r="J9346" i="6" s="1"/>
  <c r="L9347" i="6"/>
  <c r="L9348" i="6"/>
  <c r="L9349" i="6"/>
  <c r="J9349" i="6" s="1"/>
  <c r="L9350" i="6"/>
  <c r="J9350" i="6" s="1"/>
  <c r="L9351" i="6"/>
  <c r="L9352" i="6"/>
  <c r="L9353" i="6"/>
  <c r="L9354" i="6"/>
  <c r="L9355" i="6"/>
  <c r="J9355" i="6" s="1"/>
  <c r="L9356" i="6"/>
  <c r="J9356" i="6" s="1"/>
  <c r="L9357" i="6"/>
  <c r="J9357" i="6" s="1"/>
  <c r="L9358" i="6"/>
  <c r="J9358" i="6" s="1"/>
  <c r="L9359" i="6"/>
  <c r="J9359" i="6" s="1"/>
  <c r="L9360" i="6"/>
  <c r="L9361" i="6"/>
  <c r="L9362" i="6"/>
  <c r="J9362" i="6" s="1"/>
  <c r="L9363" i="6"/>
  <c r="L9364" i="6"/>
  <c r="L9365" i="6"/>
  <c r="J9365" i="6" s="1"/>
  <c r="L9366" i="6"/>
  <c r="J9366" i="6" s="1"/>
  <c r="L9367" i="6"/>
  <c r="L9368" i="6"/>
  <c r="L9369" i="6"/>
  <c r="L9370" i="6"/>
  <c r="L9371" i="6"/>
  <c r="J9371" i="6" s="1"/>
  <c r="L9372" i="6"/>
  <c r="J9372" i="6" s="1"/>
  <c r="L9373" i="6"/>
  <c r="J9373" i="6" s="1"/>
  <c r="L9374" i="6"/>
  <c r="J9374" i="6" s="1"/>
  <c r="L9375" i="6"/>
  <c r="J9375" i="6" s="1"/>
  <c r="L9376" i="6"/>
  <c r="L9377" i="6"/>
  <c r="L9378" i="6"/>
  <c r="J9378" i="6" s="1"/>
  <c r="L9379" i="6"/>
  <c r="L9380" i="6"/>
  <c r="L9381" i="6"/>
  <c r="J9381" i="6" s="1"/>
  <c r="L9382" i="6"/>
  <c r="J9382" i="6" s="1"/>
  <c r="L9383" i="6"/>
  <c r="L9384" i="6"/>
  <c r="L9385" i="6"/>
  <c r="L9386" i="6"/>
  <c r="L9387" i="6"/>
  <c r="J9387" i="6" s="1"/>
  <c r="L9388" i="6"/>
  <c r="J9388" i="6" s="1"/>
  <c r="L9389" i="6"/>
  <c r="J9389" i="6" s="1"/>
  <c r="L9390" i="6"/>
  <c r="J9390" i="6" s="1"/>
  <c r="L9391" i="6"/>
  <c r="J9391" i="6" s="1"/>
  <c r="L9392" i="6"/>
  <c r="L9393" i="6"/>
  <c r="L9394" i="6"/>
  <c r="J9394" i="6" s="1"/>
  <c r="L9395" i="6"/>
  <c r="L9396" i="6"/>
  <c r="L9397" i="6"/>
  <c r="J9397" i="6" s="1"/>
  <c r="L9398" i="6"/>
  <c r="J9398" i="6" s="1"/>
  <c r="L9399" i="6"/>
  <c r="L9400" i="6"/>
  <c r="L9401" i="6"/>
  <c r="L9402" i="6"/>
  <c r="L9403" i="6"/>
  <c r="J9403" i="6" s="1"/>
  <c r="L9404" i="6"/>
  <c r="J9404" i="6" s="1"/>
  <c r="L9405" i="6"/>
  <c r="J9405" i="6" s="1"/>
  <c r="L9406" i="6"/>
  <c r="J9406" i="6" s="1"/>
  <c r="L9407" i="6"/>
  <c r="J9407" i="6" s="1"/>
  <c r="L9408" i="6"/>
  <c r="L9409" i="6"/>
  <c r="L9410" i="6"/>
  <c r="J9410" i="6" s="1"/>
  <c r="L9411" i="6"/>
  <c r="L9412" i="6"/>
  <c r="L9413" i="6"/>
  <c r="J9413" i="6" s="1"/>
  <c r="L9414" i="6"/>
  <c r="J9414" i="6" s="1"/>
  <c r="L9415" i="6"/>
  <c r="L9416" i="6"/>
  <c r="L9417" i="6"/>
  <c r="L9418" i="6"/>
  <c r="L9419" i="6"/>
  <c r="J9419" i="6" s="1"/>
  <c r="L9420" i="6"/>
  <c r="J9420" i="6" s="1"/>
  <c r="L9421" i="6"/>
  <c r="J9421" i="6" s="1"/>
  <c r="L9422" i="6"/>
  <c r="J9422" i="6" s="1"/>
  <c r="L9423" i="6"/>
  <c r="J9423" i="6" s="1"/>
  <c r="L9424" i="6"/>
  <c r="L9425" i="6"/>
  <c r="L9426" i="6"/>
  <c r="J9426" i="6" s="1"/>
  <c r="L9427" i="6"/>
  <c r="L9428" i="6"/>
  <c r="L9429" i="6"/>
  <c r="J9429" i="6" s="1"/>
  <c r="L9430" i="6"/>
  <c r="J9430" i="6" s="1"/>
  <c r="L9431" i="6"/>
  <c r="L9432" i="6"/>
  <c r="L9433" i="6"/>
  <c r="L9434" i="6"/>
  <c r="L9435" i="6"/>
  <c r="J9435" i="6" s="1"/>
  <c r="L9436" i="6"/>
  <c r="J9436" i="6" s="1"/>
  <c r="L9437" i="6"/>
  <c r="J9437" i="6" s="1"/>
  <c r="L9438" i="6"/>
  <c r="J9438" i="6" s="1"/>
  <c r="L9439" i="6"/>
  <c r="J9439" i="6" s="1"/>
  <c r="L9440" i="6"/>
  <c r="L9441" i="6"/>
  <c r="L9442" i="6"/>
  <c r="J9442" i="6" s="1"/>
  <c r="L9443" i="6"/>
  <c r="L9444" i="6"/>
  <c r="L9445" i="6"/>
  <c r="J9445" i="6" s="1"/>
  <c r="L9446" i="6"/>
  <c r="J9446" i="6" s="1"/>
  <c r="L9447" i="6"/>
  <c r="L9448" i="6"/>
  <c r="L9449" i="6"/>
  <c r="L9450" i="6"/>
  <c r="L9451" i="6"/>
  <c r="J9451" i="6" s="1"/>
  <c r="L9452" i="6"/>
  <c r="J9452" i="6" s="1"/>
  <c r="L9453" i="6"/>
  <c r="J9453" i="6" s="1"/>
  <c r="L9454" i="6"/>
  <c r="J9454" i="6" s="1"/>
  <c r="L9455" i="6"/>
  <c r="J9455" i="6" s="1"/>
  <c r="L9456" i="6"/>
  <c r="L9457" i="6"/>
  <c r="L9458" i="6"/>
  <c r="J9458" i="6" s="1"/>
  <c r="L9459" i="6"/>
  <c r="L9460" i="6"/>
  <c r="L9461" i="6"/>
  <c r="J9461" i="6" s="1"/>
  <c r="L9462" i="6"/>
  <c r="J9462" i="6" s="1"/>
  <c r="L9463" i="6"/>
  <c r="L9464" i="6"/>
  <c r="L9465" i="6"/>
  <c r="L9466" i="6"/>
  <c r="L9467" i="6"/>
  <c r="J9467" i="6" s="1"/>
  <c r="L9468" i="6"/>
  <c r="J9468" i="6" s="1"/>
  <c r="L9469" i="6"/>
  <c r="J9469" i="6" s="1"/>
  <c r="L9470" i="6"/>
  <c r="J9470" i="6" s="1"/>
  <c r="L9471" i="6"/>
  <c r="J9471" i="6" s="1"/>
  <c r="L9472" i="6"/>
  <c r="L9473" i="6"/>
  <c r="L9474" i="6"/>
  <c r="J9474" i="6" s="1"/>
  <c r="L9475" i="6"/>
  <c r="L9476" i="6"/>
  <c r="L9477" i="6"/>
  <c r="J9477" i="6" s="1"/>
  <c r="L9478" i="6"/>
  <c r="J9478" i="6" s="1"/>
  <c r="L9479" i="6"/>
  <c r="L9480" i="6"/>
  <c r="L9481" i="6"/>
  <c r="L9482" i="6"/>
  <c r="L9483" i="6"/>
  <c r="J9483" i="6" s="1"/>
  <c r="L9484" i="6"/>
  <c r="J9484" i="6" s="1"/>
  <c r="L9485" i="6"/>
  <c r="J9485" i="6" s="1"/>
  <c r="L9486" i="6"/>
  <c r="J9486" i="6" s="1"/>
  <c r="L9487" i="6"/>
  <c r="J9487" i="6" s="1"/>
  <c r="L9488" i="6"/>
  <c r="L9489" i="6"/>
  <c r="L9490" i="6"/>
  <c r="J9490" i="6" s="1"/>
  <c r="L9491" i="6"/>
  <c r="L9492" i="6"/>
  <c r="L9493" i="6"/>
  <c r="J9493" i="6" s="1"/>
  <c r="L9494" i="6"/>
  <c r="J9494" i="6" s="1"/>
  <c r="L9495" i="6"/>
  <c r="L9496" i="6"/>
  <c r="L9497" i="6"/>
  <c r="L9498" i="6"/>
  <c r="L9499" i="6"/>
  <c r="J9499" i="6" s="1"/>
  <c r="L9500" i="6"/>
  <c r="J9500" i="6" s="1"/>
  <c r="L9501" i="6"/>
  <c r="J9501" i="6" s="1"/>
  <c r="L9502" i="6"/>
  <c r="J9502" i="6" s="1"/>
  <c r="L9503" i="6"/>
  <c r="J9503" i="6" s="1"/>
  <c r="L9504" i="6"/>
  <c r="L9505" i="6"/>
  <c r="L9506" i="6"/>
  <c r="J9506" i="6" s="1"/>
  <c r="L9507" i="6"/>
  <c r="L9508" i="6"/>
  <c r="L9509" i="6"/>
  <c r="J9509" i="6" s="1"/>
  <c r="L9510" i="6"/>
  <c r="J9510" i="6" s="1"/>
  <c r="L9511" i="6"/>
  <c r="L9512" i="6"/>
  <c r="L9513" i="6"/>
  <c r="L9514" i="6"/>
  <c r="L9515" i="6"/>
  <c r="J9515" i="6" s="1"/>
  <c r="L9516" i="6"/>
  <c r="J9516" i="6" s="1"/>
  <c r="L9517" i="6"/>
  <c r="J9517" i="6" s="1"/>
  <c r="L9518" i="6"/>
  <c r="J9518" i="6" s="1"/>
  <c r="L9519" i="6"/>
  <c r="J9519" i="6" s="1"/>
  <c r="L9520" i="6"/>
  <c r="L9521" i="6"/>
  <c r="L9522" i="6"/>
  <c r="J9522" i="6" s="1"/>
  <c r="L9523" i="6"/>
  <c r="L9524" i="6"/>
  <c r="L9525" i="6"/>
  <c r="J9525" i="6" s="1"/>
  <c r="L9526" i="6"/>
  <c r="J9526" i="6" s="1"/>
  <c r="L9527" i="6"/>
  <c r="L9528" i="6"/>
  <c r="L9529" i="6"/>
  <c r="L9530" i="6"/>
  <c r="L9531" i="6"/>
  <c r="J9531" i="6" s="1"/>
  <c r="L9532" i="6"/>
  <c r="J9532" i="6" s="1"/>
  <c r="L9533" i="6"/>
  <c r="J9533" i="6" s="1"/>
  <c r="L9534" i="6"/>
  <c r="J9534" i="6" s="1"/>
  <c r="L9535" i="6"/>
  <c r="J9535" i="6" s="1"/>
  <c r="L9536" i="6"/>
  <c r="L9537" i="6"/>
  <c r="L9538" i="6"/>
  <c r="J9538" i="6" s="1"/>
  <c r="L9539" i="6"/>
  <c r="L9540" i="6"/>
  <c r="L9541" i="6"/>
  <c r="J9541" i="6" s="1"/>
  <c r="L9542" i="6"/>
  <c r="J9542" i="6" s="1"/>
  <c r="L9543" i="6"/>
  <c r="L9544" i="6"/>
  <c r="L9545" i="6"/>
  <c r="L9546" i="6"/>
  <c r="L9547" i="6"/>
  <c r="J9547" i="6" s="1"/>
  <c r="L9548" i="6"/>
  <c r="J9548" i="6" s="1"/>
  <c r="L9549" i="6"/>
  <c r="J9549" i="6" s="1"/>
  <c r="L9550" i="6"/>
  <c r="J9550" i="6" s="1"/>
  <c r="L9551" i="6"/>
  <c r="J9551" i="6" s="1"/>
  <c r="L9552" i="6"/>
  <c r="L9553" i="6"/>
  <c r="L9554" i="6"/>
  <c r="J9554" i="6" s="1"/>
  <c r="L9555" i="6"/>
  <c r="L9556" i="6"/>
  <c r="L9557" i="6"/>
  <c r="J9557" i="6" s="1"/>
  <c r="L9558" i="6"/>
  <c r="J9558" i="6" s="1"/>
  <c r="L9559" i="6"/>
  <c r="L9560" i="6"/>
  <c r="L9561" i="6"/>
  <c r="L9562" i="6"/>
  <c r="L9563" i="6"/>
  <c r="J9563" i="6" s="1"/>
  <c r="L9564" i="6"/>
  <c r="J9564" i="6" s="1"/>
  <c r="L9565" i="6"/>
  <c r="J9565" i="6" s="1"/>
  <c r="L9566" i="6"/>
  <c r="J9566" i="6" s="1"/>
  <c r="L9567" i="6"/>
  <c r="J9567" i="6" s="1"/>
  <c r="L9568" i="6"/>
  <c r="L9569" i="6"/>
  <c r="L9570" i="6"/>
  <c r="J9570" i="6" s="1"/>
  <c r="L9571" i="6"/>
  <c r="L9572" i="6"/>
  <c r="L9573" i="6"/>
  <c r="J9573" i="6" s="1"/>
  <c r="L9574" i="6"/>
  <c r="J9574" i="6" s="1"/>
  <c r="L9575" i="6"/>
  <c r="L9576" i="6"/>
  <c r="L9577" i="6"/>
  <c r="L9578" i="6"/>
  <c r="L9579" i="6"/>
  <c r="J9579" i="6" s="1"/>
  <c r="L9580" i="6"/>
  <c r="J9580" i="6" s="1"/>
  <c r="L9581" i="6"/>
  <c r="J9581" i="6" s="1"/>
  <c r="L9582" i="6"/>
  <c r="J9582" i="6" s="1"/>
  <c r="L9583" i="6"/>
  <c r="J9583" i="6" s="1"/>
  <c r="L9584" i="6"/>
  <c r="L9585" i="6"/>
  <c r="L9586" i="6"/>
  <c r="J9586" i="6" s="1"/>
  <c r="L9587" i="6"/>
  <c r="L9588" i="6"/>
  <c r="L9589" i="6"/>
  <c r="J9589" i="6" s="1"/>
  <c r="L9590" i="6"/>
  <c r="J9590" i="6" s="1"/>
  <c r="L9591" i="6"/>
  <c r="L9592" i="6"/>
  <c r="L9593" i="6"/>
  <c r="L9594" i="6"/>
  <c r="L9595" i="6"/>
  <c r="J9595" i="6" s="1"/>
  <c r="L9596" i="6"/>
  <c r="J9596" i="6" s="1"/>
  <c r="L9597" i="6"/>
  <c r="J9597" i="6" s="1"/>
  <c r="L9598" i="6"/>
  <c r="J9598" i="6" s="1"/>
  <c r="L9599" i="6"/>
  <c r="J9599" i="6" s="1"/>
  <c r="L9600" i="6"/>
  <c r="L9601" i="6"/>
  <c r="L9602" i="6"/>
  <c r="J9602" i="6" s="1"/>
  <c r="L9603" i="6"/>
  <c r="L9604" i="6"/>
  <c r="L9605" i="6"/>
  <c r="J9605" i="6" s="1"/>
  <c r="L9606" i="6"/>
  <c r="J9606" i="6" s="1"/>
  <c r="L9607" i="6"/>
  <c r="L9608" i="6"/>
  <c r="L9609" i="6"/>
  <c r="L9610" i="6"/>
  <c r="L9611" i="6"/>
  <c r="J9611" i="6" s="1"/>
  <c r="L9612" i="6"/>
  <c r="J9612" i="6" s="1"/>
  <c r="L9613" i="6"/>
  <c r="J9613" i="6" s="1"/>
  <c r="L9614" i="6"/>
  <c r="J9614" i="6" s="1"/>
  <c r="L9615" i="6"/>
  <c r="J9615" i="6" s="1"/>
  <c r="L9616" i="6"/>
  <c r="L9617" i="6"/>
  <c r="L9618" i="6"/>
  <c r="J9618" i="6" s="1"/>
  <c r="L9619" i="6"/>
  <c r="L9620" i="6"/>
  <c r="L9621" i="6"/>
  <c r="J9621" i="6" s="1"/>
  <c r="L9622" i="6"/>
  <c r="J9622" i="6" s="1"/>
  <c r="L9623" i="6"/>
  <c r="L9624" i="6"/>
  <c r="L9625" i="6"/>
  <c r="L9626" i="6"/>
  <c r="L9627" i="6"/>
  <c r="J9627" i="6" s="1"/>
  <c r="L9628" i="6"/>
  <c r="J9628" i="6" s="1"/>
  <c r="L9629" i="6"/>
  <c r="J9629" i="6" s="1"/>
  <c r="L9630" i="6"/>
  <c r="J9630" i="6" s="1"/>
  <c r="L9631" i="6"/>
  <c r="J9631" i="6" s="1"/>
  <c r="L9632" i="6"/>
  <c r="L9633" i="6"/>
  <c r="L9634" i="6"/>
  <c r="J9634" i="6" s="1"/>
  <c r="L9635" i="6"/>
  <c r="L9636" i="6"/>
  <c r="L9637" i="6"/>
  <c r="J9637" i="6" s="1"/>
  <c r="L9638" i="6"/>
  <c r="J9638" i="6" s="1"/>
  <c r="L9639" i="6"/>
  <c r="L9640" i="6"/>
  <c r="L9641" i="6"/>
  <c r="L9642" i="6"/>
  <c r="L9643" i="6"/>
  <c r="J9643" i="6" s="1"/>
  <c r="L9644" i="6"/>
  <c r="J9644" i="6" s="1"/>
  <c r="L9645" i="6"/>
  <c r="J9645" i="6" s="1"/>
  <c r="L9646" i="6"/>
  <c r="J9646" i="6" s="1"/>
  <c r="L9647" i="6"/>
  <c r="J9647" i="6" s="1"/>
  <c r="L9648" i="6"/>
  <c r="L9649" i="6"/>
  <c r="L9650" i="6"/>
  <c r="J9650" i="6" s="1"/>
  <c r="L9651" i="6"/>
  <c r="L9652" i="6"/>
  <c r="L9653" i="6"/>
  <c r="J9653" i="6" s="1"/>
  <c r="L9654" i="6"/>
  <c r="J9654" i="6" s="1"/>
  <c r="L9655" i="6"/>
  <c r="L9656" i="6"/>
  <c r="L9657" i="6"/>
  <c r="L9658" i="6"/>
  <c r="L9659" i="6"/>
  <c r="J9659" i="6" s="1"/>
  <c r="L9660" i="6"/>
  <c r="J9660" i="6" s="1"/>
  <c r="L9661" i="6"/>
  <c r="J9661" i="6" s="1"/>
  <c r="L9662" i="6"/>
  <c r="J9662" i="6" s="1"/>
  <c r="L9663" i="6"/>
  <c r="J9663" i="6" s="1"/>
  <c r="L9664" i="6"/>
  <c r="L9665" i="6"/>
  <c r="L9666" i="6"/>
  <c r="J9666" i="6" s="1"/>
  <c r="L9667" i="6"/>
  <c r="L9668" i="6"/>
  <c r="L9669" i="6"/>
  <c r="J9669" i="6" s="1"/>
  <c r="L9670" i="6"/>
  <c r="J9670" i="6" s="1"/>
  <c r="L9671" i="6"/>
  <c r="L9672" i="6"/>
  <c r="L9673" i="6"/>
  <c r="L9674" i="6"/>
  <c r="L9675" i="6"/>
  <c r="J9675" i="6" s="1"/>
  <c r="L9676" i="6"/>
  <c r="J9676" i="6" s="1"/>
  <c r="L9677" i="6"/>
  <c r="J9677" i="6" s="1"/>
  <c r="L9678" i="6"/>
  <c r="J9678" i="6" s="1"/>
  <c r="L9679" i="6"/>
  <c r="J9679" i="6" s="1"/>
  <c r="L9680" i="6"/>
  <c r="L9681" i="6"/>
  <c r="L9682" i="6"/>
  <c r="J9682" i="6" s="1"/>
  <c r="L9683" i="6"/>
  <c r="L9684" i="6"/>
  <c r="L9685" i="6"/>
  <c r="J9685" i="6" s="1"/>
  <c r="L9686" i="6"/>
  <c r="J9686" i="6" s="1"/>
  <c r="L9687" i="6"/>
  <c r="L9688" i="6"/>
  <c r="L9689" i="6"/>
  <c r="L9690" i="6"/>
  <c r="L9691" i="6"/>
  <c r="J9691" i="6" s="1"/>
  <c r="L9692" i="6"/>
  <c r="J9692" i="6" s="1"/>
  <c r="L9693" i="6"/>
  <c r="J9693" i="6" s="1"/>
  <c r="L9694" i="6"/>
  <c r="J9694" i="6" s="1"/>
  <c r="L9695" i="6"/>
  <c r="J9695" i="6" s="1"/>
  <c r="L9696" i="6"/>
  <c r="L9697" i="6"/>
  <c r="L9698" i="6"/>
  <c r="J9698" i="6" s="1"/>
  <c r="L9699" i="6"/>
  <c r="L9700" i="6"/>
  <c r="L9701" i="6"/>
  <c r="J9701" i="6" s="1"/>
  <c r="L9702" i="6"/>
  <c r="J9702" i="6" s="1"/>
  <c r="L9703" i="6"/>
  <c r="L9704" i="6"/>
  <c r="L9705" i="6"/>
  <c r="L9706" i="6"/>
  <c r="L9707" i="6"/>
  <c r="J9707" i="6" s="1"/>
  <c r="L9708" i="6"/>
  <c r="J9708" i="6" s="1"/>
  <c r="L9709" i="6"/>
  <c r="J9709" i="6" s="1"/>
  <c r="L9710" i="6"/>
  <c r="J9710" i="6" s="1"/>
  <c r="L9711" i="6"/>
  <c r="J9711" i="6" s="1"/>
  <c r="L9712" i="6"/>
  <c r="L9713" i="6"/>
  <c r="L9714" i="6"/>
  <c r="J9714" i="6" s="1"/>
  <c r="L9715" i="6"/>
  <c r="L9716" i="6"/>
  <c r="L9717" i="6"/>
  <c r="J9717" i="6" s="1"/>
  <c r="L9718" i="6"/>
  <c r="J9718" i="6" s="1"/>
  <c r="L9719" i="6"/>
  <c r="L9720" i="6"/>
  <c r="L9721" i="6"/>
  <c r="L9722" i="6"/>
  <c r="L9723" i="6"/>
  <c r="J9723" i="6" s="1"/>
  <c r="L9724" i="6"/>
  <c r="J9724" i="6" s="1"/>
  <c r="L9725" i="6"/>
  <c r="J9725" i="6" s="1"/>
  <c r="L9726" i="6"/>
  <c r="J9726" i="6" s="1"/>
  <c r="L9727" i="6"/>
  <c r="L9728" i="6"/>
  <c r="L9729" i="6"/>
  <c r="L9730" i="6"/>
  <c r="J9730" i="6" s="1"/>
  <c r="L9731" i="6"/>
  <c r="L9732" i="6"/>
  <c r="L9733" i="6"/>
  <c r="J9733" i="6" s="1"/>
  <c r="L9734" i="6"/>
  <c r="J9734" i="6" s="1"/>
  <c r="L9735" i="6"/>
  <c r="L9736" i="6"/>
  <c r="L9737" i="6"/>
  <c r="L9738" i="6"/>
  <c r="L9739" i="6"/>
  <c r="J9739" i="6" s="1"/>
  <c r="L9740" i="6"/>
  <c r="J9740" i="6" s="1"/>
  <c r="L9741" i="6"/>
  <c r="J9741" i="6" s="1"/>
  <c r="L9742" i="6"/>
  <c r="J9742" i="6" s="1"/>
  <c r="L9743" i="6"/>
  <c r="J9743" i="6" s="1"/>
  <c r="L9744" i="6"/>
  <c r="L9745" i="6"/>
  <c r="L9746" i="6"/>
  <c r="J9746" i="6" s="1"/>
  <c r="L9747" i="6"/>
  <c r="L9748" i="6"/>
  <c r="L9749" i="6"/>
  <c r="J9749" i="6" s="1"/>
  <c r="L9750" i="6"/>
  <c r="J9750" i="6" s="1"/>
  <c r="L9751" i="6"/>
  <c r="L9752" i="6"/>
  <c r="L9753" i="6"/>
  <c r="L9754" i="6"/>
  <c r="L9755" i="6"/>
  <c r="J9755" i="6" s="1"/>
  <c r="L9756" i="6"/>
  <c r="J9756" i="6" s="1"/>
  <c r="L9757" i="6"/>
  <c r="J9757" i="6" s="1"/>
  <c r="L9758" i="6"/>
  <c r="J9758" i="6" s="1"/>
  <c r="L9759" i="6"/>
  <c r="J9759" i="6" s="1"/>
  <c r="L9760" i="6"/>
  <c r="L9761" i="6"/>
  <c r="L9762" i="6"/>
  <c r="J9762" i="6" s="1"/>
  <c r="L9763" i="6"/>
  <c r="L9764" i="6"/>
  <c r="L9765" i="6"/>
  <c r="J9765" i="6" s="1"/>
  <c r="L9766" i="6"/>
  <c r="J9766" i="6" s="1"/>
  <c r="L9767" i="6"/>
  <c r="L9768" i="6"/>
  <c r="L9769" i="6"/>
  <c r="L9770" i="6"/>
  <c r="L9771" i="6"/>
  <c r="J9771" i="6" s="1"/>
  <c r="L9772" i="6"/>
  <c r="J9772" i="6" s="1"/>
  <c r="L9773" i="6"/>
  <c r="J9773" i="6" s="1"/>
  <c r="L9774" i="6"/>
  <c r="J9774" i="6" s="1"/>
  <c r="L9775" i="6"/>
  <c r="J9775" i="6" s="1"/>
  <c r="L9776" i="6"/>
  <c r="L9777" i="6"/>
  <c r="L9778" i="6"/>
  <c r="J9778" i="6" s="1"/>
  <c r="L9779" i="6"/>
  <c r="L9780" i="6"/>
  <c r="L9781" i="6"/>
  <c r="J9781" i="6" s="1"/>
  <c r="L9782" i="6"/>
  <c r="J9782" i="6" s="1"/>
  <c r="L9783" i="6"/>
  <c r="L9784" i="6"/>
  <c r="L9785" i="6"/>
  <c r="L9786" i="6"/>
  <c r="L9787" i="6"/>
  <c r="J9787" i="6" s="1"/>
  <c r="L9788" i="6"/>
  <c r="J9788" i="6" s="1"/>
  <c r="L9789" i="6"/>
  <c r="J9789" i="6" s="1"/>
  <c r="L9790" i="6"/>
  <c r="J9790" i="6" s="1"/>
  <c r="L9791" i="6"/>
  <c r="J9791" i="6" s="1"/>
  <c r="L9792" i="6"/>
  <c r="L9793" i="6"/>
  <c r="L9794" i="6"/>
  <c r="J9794" i="6" s="1"/>
  <c r="L9795" i="6"/>
  <c r="L9796" i="6"/>
  <c r="L9797" i="6"/>
  <c r="J9797" i="6" s="1"/>
  <c r="L9798" i="6"/>
  <c r="J9798" i="6" s="1"/>
  <c r="L9799" i="6"/>
  <c r="L9800" i="6"/>
  <c r="L9801" i="6"/>
  <c r="L9802" i="6"/>
  <c r="L9803" i="6"/>
  <c r="J9803" i="6" s="1"/>
  <c r="L9804" i="6"/>
  <c r="J9804" i="6" s="1"/>
  <c r="L9805" i="6"/>
  <c r="J9805" i="6" s="1"/>
  <c r="L9806" i="6"/>
  <c r="J9806" i="6" s="1"/>
  <c r="L9807" i="6"/>
  <c r="J9807" i="6" s="1"/>
  <c r="L9808" i="6"/>
  <c r="L9809" i="6"/>
  <c r="L9810" i="6"/>
  <c r="J9810" i="6" s="1"/>
  <c r="L9811" i="6"/>
  <c r="L9812" i="6"/>
  <c r="L9813" i="6"/>
  <c r="J9813" i="6" s="1"/>
  <c r="L9814" i="6"/>
  <c r="J9814" i="6" s="1"/>
  <c r="L9815" i="6"/>
  <c r="L9816" i="6"/>
  <c r="L9817" i="6"/>
  <c r="L9818" i="6"/>
  <c r="L9819" i="6"/>
  <c r="J9819" i="6" s="1"/>
  <c r="L9820" i="6"/>
  <c r="J9820" i="6" s="1"/>
  <c r="L9821" i="6"/>
  <c r="J9821" i="6" s="1"/>
  <c r="L9822" i="6"/>
  <c r="J9822" i="6" s="1"/>
  <c r="L9823" i="6"/>
  <c r="J9823" i="6" s="1"/>
  <c r="L9824" i="6"/>
  <c r="L9825" i="6"/>
  <c r="L9826" i="6"/>
  <c r="J9826" i="6" s="1"/>
  <c r="L9827" i="6"/>
  <c r="L9828" i="6"/>
  <c r="L9829" i="6"/>
  <c r="J9829" i="6" s="1"/>
  <c r="L9830" i="6"/>
  <c r="J9830" i="6" s="1"/>
  <c r="L9831" i="6"/>
  <c r="L9832" i="6"/>
  <c r="L9833" i="6"/>
  <c r="L9834" i="6"/>
  <c r="L9835" i="6"/>
  <c r="J9835" i="6" s="1"/>
  <c r="L9836" i="6"/>
  <c r="J9836" i="6" s="1"/>
  <c r="L9837" i="6"/>
  <c r="J9837" i="6" s="1"/>
  <c r="L9838" i="6"/>
  <c r="J9838" i="6" s="1"/>
  <c r="L9839" i="6"/>
  <c r="J9839" i="6" s="1"/>
  <c r="L9840" i="6"/>
  <c r="L9841" i="6"/>
  <c r="L9842" i="6"/>
  <c r="J9842" i="6" s="1"/>
  <c r="L9843" i="6"/>
  <c r="L9844" i="6"/>
  <c r="L9845" i="6"/>
  <c r="J9845" i="6" s="1"/>
  <c r="L9846" i="6"/>
  <c r="J9846" i="6" s="1"/>
  <c r="L9847" i="6"/>
  <c r="L9848" i="6"/>
  <c r="L9849" i="6"/>
  <c r="L9850" i="6"/>
  <c r="L9851" i="6"/>
  <c r="J9851" i="6" s="1"/>
  <c r="L9852" i="6"/>
  <c r="J9852" i="6" s="1"/>
  <c r="L9853" i="6"/>
  <c r="J9853" i="6" s="1"/>
  <c r="L9854" i="6"/>
  <c r="J9854" i="6" s="1"/>
  <c r="L9855" i="6"/>
  <c r="J9855" i="6" s="1"/>
  <c r="L9856" i="6"/>
  <c r="L9857" i="6"/>
  <c r="L9858" i="6"/>
  <c r="J9858" i="6" s="1"/>
  <c r="L9859" i="6"/>
  <c r="L9860" i="6"/>
  <c r="L9861" i="6"/>
  <c r="J9861" i="6" s="1"/>
  <c r="L9862" i="6"/>
  <c r="J9862" i="6" s="1"/>
  <c r="L9863" i="6"/>
  <c r="L9864" i="6"/>
  <c r="L9865" i="6"/>
  <c r="L9866" i="6"/>
  <c r="L9867" i="6"/>
  <c r="J9867" i="6" s="1"/>
  <c r="L9868" i="6"/>
  <c r="J9868" i="6" s="1"/>
  <c r="L9869" i="6"/>
  <c r="J9869" i="6" s="1"/>
  <c r="L9870" i="6"/>
  <c r="J9870" i="6" s="1"/>
  <c r="L9871" i="6"/>
  <c r="J9871" i="6" s="1"/>
  <c r="L9872" i="6"/>
  <c r="L9873" i="6"/>
  <c r="L9874" i="6"/>
  <c r="J9874" i="6" s="1"/>
  <c r="L9875" i="6"/>
  <c r="L9876" i="6"/>
  <c r="L9877" i="6"/>
  <c r="J9877" i="6" s="1"/>
  <c r="L9878" i="6"/>
  <c r="J9878" i="6" s="1"/>
  <c r="L9879" i="6"/>
  <c r="L9880" i="6"/>
  <c r="L9881" i="6"/>
  <c r="L9882" i="6"/>
  <c r="L9883" i="6"/>
  <c r="J9883" i="6" s="1"/>
  <c r="L9884" i="6"/>
  <c r="J9884" i="6" s="1"/>
  <c r="L9885" i="6"/>
  <c r="J9885" i="6" s="1"/>
  <c r="L9886" i="6"/>
  <c r="J9886" i="6" s="1"/>
  <c r="L9887" i="6"/>
  <c r="J9887" i="6" s="1"/>
  <c r="L9888" i="6"/>
  <c r="L9889" i="6"/>
  <c r="L9890" i="6"/>
  <c r="J9890" i="6" s="1"/>
  <c r="L9891" i="6"/>
  <c r="L9892" i="6"/>
  <c r="L9893" i="6"/>
  <c r="J9893" i="6" s="1"/>
  <c r="L9894" i="6"/>
  <c r="J9894" i="6" s="1"/>
  <c r="L9895" i="6"/>
  <c r="L9896" i="6"/>
  <c r="L9897" i="6"/>
  <c r="L9898" i="6"/>
  <c r="L9899" i="6"/>
  <c r="J9899" i="6" s="1"/>
  <c r="L9900" i="6"/>
  <c r="J9900" i="6" s="1"/>
  <c r="L9901" i="6"/>
  <c r="J9901" i="6" s="1"/>
  <c r="L9902" i="6"/>
  <c r="J9902" i="6" s="1"/>
  <c r="L9903" i="6"/>
  <c r="J9903" i="6" s="1"/>
  <c r="L9904" i="6"/>
  <c r="L9905" i="6"/>
  <c r="L9906" i="6"/>
  <c r="J9906" i="6" s="1"/>
  <c r="L9907" i="6"/>
  <c r="L9908" i="6"/>
  <c r="L9909" i="6"/>
  <c r="J9909" i="6" s="1"/>
  <c r="L9910" i="6"/>
  <c r="J9910" i="6" s="1"/>
  <c r="L9911" i="6"/>
  <c r="L9912" i="6"/>
  <c r="L9913" i="6"/>
  <c r="L9914" i="6"/>
  <c r="L9915" i="6"/>
  <c r="J9915" i="6" s="1"/>
  <c r="L9916" i="6"/>
  <c r="J9916" i="6" s="1"/>
  <c r="L9917" i="6"/>
  <c r="J9917" i="6" s="1"/>
  <c r="L9918" i="6"/>
  <c r="J9918" i="6" s="1"/>
  <c r="L9919" i="6"/>
  <c r="J9919" i="6" s="1"/>
  <c r="L9920" i="6"/>
  <c r="L9921" i="6"/>
  <c r="L9922" i="6"/>
  <c r="J9922" i="6" s="1"/>
  <c r="L9923" i="6"/>
  <c r="L9924" i="6"/>
  <c r="L9925" i="6"/>
  <c r="J9925" i="6" s="1"/>
  <c r="L9926" i="6"/>
  <c r="J9926" i="6" s="1"/>
  <c r="L9927" i="6"/>
  <c r="L9928" i="6"/>
  <c r="L9929" i="6"/>
  <c r="L9930" i="6"/>
  <c r="L9931" i="6"/>
  <c r="J9931" i="6" s="1"/>
  <c r="L9932" i="6"/>
  <c r="J9932" i="6" s="1"/>
  <c r="L9933" i="6"/>
  <c r="J9933" i="6" s="1"/>
  <c r="L9934" i="6"/>
  <c r="J9934" i="6" s="1"/>
  <c r="L9935" i="6"/>
  <c r="J9935" i="6" s="1"/>
  <c r="L9936" i="6"/>
  <c r="L9937" i="6"/>
  <c r="L9938" i="6"/>
  <c r="J9938" i="6" s="1"/>
  <c r="L9939" i="6"/>
  <c r="L9940" i="6"/>
  <c r="L9941" i="6"/>
  <c r="J9941" i="6" s="1"/>
  <c r="L9942" i="6"/>
  <c r="J9942" i="6" s="1"/>
  <c r="L9943" i="6"/>
  <c r="L9944" i="6"/>
  <c r="L9945" i="6"/>
  <c r="L9946" i="6"/>
  <c r="L9947" i="6"/>
  <c r="J9947" i="6" s="1"/>
  <c r="L9948" i="6"/>
  <c r="J9948" i="6" s="1"/>
  <c r="L9949" i="6"/>
  <c r="J9949" i="6" s="1"/>
  <c r="L9950" i="6"/>
  <c r="J9950" i="6" s="1"/>
  <c r="L9951" i="6"/>
  <c r="J9951" i="6" s="1"/>
  <c r="L9952" i="6"/>
  <c r="L9953" i="6"/>
  <c r="L9954" i="6"/>
  <c r="J9954" i="6" s="1"/>
  <c r="L9955" i="6"/>
  <c r="L9956" i="6"/>
  <c r="L9957" i="6"/>
  <c r="J9957" i="6" s="1"/>
  <c r="L9958" i="6"/>
  <c r="J9958" i="6" s="1"/>
  <c r="L9959" i="6"/>
  <c r="L9960" i="6"/>
  <c r="L9961" i="6"/>
  <c r="L9962" i="6"/>
  <c r="L9963" i="6"/>
  <c r="J9963" i="6" s="1"/>
  <c r="L9964" i="6"/>
  <c r="J9964" i="6" s="1"/>
  <c r="L9965" i="6"/>
  <c r="J9965" i="6" s="1"/>
  <c r="L9966" i="6"/>
  <c r="J9966" i="6" s="1"/>
  <c r="L9967" i="6"/>
  <c r="J9967" i="6" s="1"/>
  <c r="L9968" i="6"/>
  <c r="L9969" i="6"/>
  <c r="L9970" i="6"/>
  <c r="J9970" i="6" s="1"/>
  <c r="L9971" i="6"/>
  <c r="L9972" i="6"/>
  <c r="L9973" i="6"/>
  <c r="J9973" i="6" s="1"/>
  <c r="L9974" i="6"/>
  <c r="J9974" i="6" s="1"/>
  <c r="L9975" i="6"/>
  <c r="L9976" i="6"/>
  <c r="L9977" i="6"/>
  <c r="L9978" i="6"/>
  <c r="L9979" i="6"/>
  <c r="J9979" i="6" s="1"/>
  <c r="L9980" i="6"/>
  <c r="J9980" i="6" s="1"/>
  <c r="L9981" i="6"/>
  <c r="J9981" i="6" s="1"/>
  <c r="L9982" i="6"/>
  <c r="J9982" i="6" s="1"/>
  <c r="L9983" i="6"/>
  <c r="J9983" i="6" s="1"/>
  <c r="L9984" i="6"/>
  <c r="L9985" i="6"/>
  <c r="L9986" i="6"/>
  <c r="J9986" i="6" s="1"/>
  <c r="L9987" i="6"/>
  <c r="L9988" i="6"/>
  <c r="L9989" i="6"/>
  <c r="J9989" i="6" s="1"/>
  <c r="L9990" i="6"/>
  <c r="J9990" i="6" s="1"/>
  <c r="L9991" i="6"/>
  <c r="L9992" i="6"/>
  <c r="L9993" i="6"/>
  <c r="L9994" i="6"/>
  <c r="L9995" i="6"/>
  <c r="J9995" i="6" s="1"/>
  <c r="L9996" i="6"/>
  <c r="J9996" i="6" s="1"/>
  <c r="L9997" i="6"/>
  <c r="J9997" i="6" s="1"/>
  <c r="L9998" i="6"/>
  <c r="J9998" i="6" s="1"/>
  <c r="L9999" i="6"/>
  <c r="J9999" i="6" s="1"/>
  <c r="L10000" i="6"/>
  <c r="L10001" i="6"/>
  <c r="L10002" i="6"/>
  <c r="J10002" i="6" s="1"/>
  <c r="L10003" i="6"/>
  <c r="L10004" i="6"/>
  <c r="L10005" i="6"/>
  <c r="J10005" i="6" s="1"/>
  <c r="L10006" i="6"/>
  <c r="J10006" i="6" s="1"/>
  <c r="L10007" i="6"/>
  <c r="L10008" i="6"/>
  <c r="L10009" i="6"/>
  <c r="L10010" i="6"/>
  <c r="L10011" i="6"/>
  <c r="J10011" i="6" s="1"/>
  <c r="L10012" i="6"/>
  <c r="J10012" i="6" s="1"/>
  <c r="L10013" i="6"/>
  <c r="J10013" i="6" s="1"/>
  <c r="L10014" i="6"/>
  <c r="J10014" i="6" s="1"/>
  <c r="L10015" i="6"/>
  <c r="J10015" i="6" s="1"/>
  <c r="L10016" i="6"/>
  <c r="L10017" i="6"/>
  <c r="L10018" i="6"/>
  <c r="J10018" i="6" s="1"/>
  <c r="L10019" i="6"/>
  <c r="L10020" i="6"/>
  <c r="L10021" i="6"/>
  <c r="J10021" i="6" s="1"/>
  <c r="L10022" i="6"/>
  <c r="J10022" i="6" s="1"/>
  <c r="L10023" i="6"/>
  <c r="L10024" i="6"/>
  <c r="L10025" i="6"/>
  <c r="L10026" i="6"/>
  <c r="L10027" i="6"/>
  <c r="J10027" i="6" s="1"/>
  <c r="L10028" i="6"/>
  <c r="J10028" i="6" s="1"/>
  <c r="L10029" i="6"/>
  <c r="J10029" i="6" s="1"/>
  <c r="L10030" i="6"/>
  <c r="J10030" i="6" s="1"/>
  <c r="L10031" i="6"/>
  <c r="J10031" i="6" s="1"/>
  <c r="L10032" i="6"/>
  <c r="L10033" i="6"/>
  <c r="L10034" i="6"/>
  <c r="J10034" i="6" s="1"/>
  <c r="L10035" i="6"/>
  <c r="L10036" i="6"/>
  <c r="L10037" i="6"/>
  <c r="J10037" i="6" s="1"/>
  <c r="L10038" i="6"/>
  <c r="J10038" i="6" s="1"/>
  <c r="L10039" i="6"/>
  <c r="L10040" i="6"/>
  <c r="L10041" i="6"/>
  <c r="L10042" i="6"/>
  <c r="L10043" i="6"/>
  <c r="J10043" i="6" s="1"/>
  <c r="L10044" i="6"/>
  <c r="J10044" i="6" s="1"/>
  <c r="L10045" i="6"/>
  <c r="J10045" i="6" s="1"/>
  <c r="L10046" i="6"/>
  <c r="J10046" i="6" s="1"/>
  <c r="L10047" i="6"/>
  <c r="J10047" i="6" s="1"/>
  <c r="L10048" i="6"/>
  <c r="L10049" i="6"/>
  <c r="L10050" i="6"/>
  <c r="J10050" i="6" s="1"/>
  <c r="L10051" i="6"/>
  <c r="L10052" i="6"/>
  <c r="L10053" i="6"/>
  <c r="J10053" i="6" s="1"/>
  <c r="L10054" i="6"/>
  <c r="J10054" i="6" s="1"/>
  <c r="L10055" i="6"/>
  <c r="L10056" i="6"/>
  <c r="L10057" i="6"/>
  <c r="L10058" i="6"/>
  <c r="L10059" i="6"/>
  <c r="J10059" i="6" s="1"/>
  <c r="L10060" i="6"/>
  <c r="J10060" i="6" s="1"/>
  <c r="L10061" i="6"/>
  <c r="J10061" i="6" s="1"/>
  <c r="L10062" i="6"/>
  <c r="J10062" i="6" s="1"/>
  <c r="L10063" i="6"/>
  <c r="J10063" i="6" s="1"/>
  <c r="L10064" i="6"/>
  <c r="L10065" i="6"/>
  <c r="L10066" i="6"/>
  <c r="J10066" i="6" s="1"/>
  <c r="L10067" i="6"/>
  <c r="L10068" i="6"/>
  <c r="L10069" i="6"/>
  <c r="J10069" i="6" s="1"/>
  <c r="L10070" i="6"/>
  <c r="J10070" i="6" s="1"/>
  <c r="L10071" i="6"/>
  <c r="L10072" i="6"/>
  <c r="L10073" i="6"/>
  <c r="L10074" i="6"/>
  <c r="L10075" i="6"/>
  <c r="J10075" i="6" s="1"/>
  <c r="L10076" i="6"/>
  <c r="J10076" i="6" s="1"/>
  <c r="L10077" i="6"/>
  <c r="J10077" i="6" s="1"/>
  <c r="L10078" i="6"/>
  <c r="J10078" i="6" s="1"/>
  <c r="L10079" i="6"/>
  <c r="J10079" i="6" s="1"/>
  <c r="L10080" i="6"/>
  <c r="L10081" i="6"/>
  <c r="L10082" i="6"/>
  <c r="J10082" i="6" s="1"/>
  <c r="L10083" i="6"/>
  <c r="L10084" i="6"/>
  <c r="L10085" i="6"/>
  <c r="J10085" i="6" s="1"/>
  <c r="L10086" i="6"/>
  <c r="J10086" i="6" s="1"/>
  <c r="L10087" i="6"/>
  <c r="L10088" i="6"/>
  <c r="L10089" i="6"/>
  <c r="L10090" i="6"/>
  <c r="L10091" i="6"/>
  <c r="J10091" i="6" s="1"/>
  <c r="L10092" i="6"/>
  <c r="J10092" i="6" s="1"/>
  <c r="L10093" i="6"/>
  <c r="J10093" i="6" s="1"/>
  <c r="L10094" i="6"/>
  <c r="J10094" i="6" s="1"/>
  <c r="L10095" i="6"/>
  <c r="J10095" i="6" s="1"/>
  <c r="L10096" i="6"/>
  <c r="L10097" i="6"/>
  <c r="L10098" i="6"/>
  <c r="J10098" i="6" s="1"/>
  <c r="L10099" i="6"/>
  <c r="L10100" i="6"/>
  <c r="L10101" i="6"/>
  <c r="J10101" i="6" s="1"/>
  <c r="L10102" i="6"/>
  <c r="J10102" i="6" s="1"/>
  <c r="L10103" i="6"/>
  <c r="L10104" i="6"/>
  <c r="L10105" i="6"/>
  <c r="L10106" i="6"/>
  <c r="L10107" i="6"/>
  <c r="J10107" i="6" s="1"/>
  <c r="L10108" i="6"/>
  <c r="J10108" i="6" s="1"/>
  <c r="L10109" i="6"/>
  <c r="L10110" i="6"/>
  <c r="J10110" i="6" s="1"/>
  <c r="L10111" i="6"/>
  <c r="J10111" i="6" s="1"/>
  <c r="L10112" i="6"/>
  <c r="L10113" i="6"/>
  <c r="L10114" i="6"/>
  <c r="J10114" i="6" s="1"/>
  <c r="L10115" i="6"/>
  <c r="L10116" i="6"/>
  <c r="L10117" i="6"/>
  <c r="J10117" i="6" s="1"/>
  <c r="L10118" i="6"/>
  <c r="J10118" i="6" s="1"/>
  <c r="L10119" i="6"/>
  <c r="L10120" i="6"/>
  <c r="L10121" i="6"/>
  <c r="L10122" i="6"/>
  <c r="L10123" i="6"/>
  <c r="J10123" i="6" s="1"/>
  <c r="L10124" i="6"/>
  <c r="J10124" i="6" s="1"/>
  <c r="L10125" i="6"/>
  <c r="J10125" i="6" s="1"/>
  <c r="L10126" i="6"/>
  <c r="J10126" i="6" s="1"/>
  <c r="L10127" i="6"/>
  <c r="J10127" i="6" s="1"/>
  <c r="L10128" i="6"/>
  <c r="L10129" i="6"/>
  <c r="L10130" i="6"/>
  <c r="J10130" i="6" s="1"/>
  <c r="L10131" i="6"/>
  <c r="L10132" i="6"/>
  <c r="L10133" i="6"/>
  <c r="J10133" i="6" s="1"/>
  <c r="L10134" i="6"/>
  <c r="J10134" i="6" s="1"/>
  <c r="L10135" i="6"/>
  <c r="L10136" i="6"/>
  <c r="L10137" i="6"/>
  <c r="L10138" i="6"/>
  <c r="L10139" i="6"/>
  <c r="J10139" i="6" s="1"/>
  <c r="L10140" i="6"/>
  <c r="J10140" i="6" s="1"/>
  <c r="L10141" i="6"/>
  <c r="L10142" i="6"/>
  <c r="J10142" i="6" s="1"/>
  <c r="L10143" i="6"/>
  <c r="J10143" i="6" s="1"/>
  <c r="L10144" i="6"/>
  <c r="L10145" i="6"/>
  <c r="L10146" i="6"/>
  <c r="J10146" i="6" s="1"/>
  <c r="L10147" i="6"/>
  <c r="L10148" i="6"/>
  <c r="L10149" i="6"/>
  <c r="J10149" i="6" s="1"/>
  <c r="L10150" i="6"/>
  <c r="J10150" i="6" s="1"/>
  <c r="L10151" i="6"/>
  <c r="L10152" i="6"/>
  <c r="L10153" i="6"/>
  <c r="L10154" i="6"/>
  <c r="L10155" i="6"/>
  <c r="J10155" i="6" s="1"/>
  <c r="L10156" i="6"/>
  <c r="J10156" i="6" s="1"/>
  <c r="L10157" i="6"/>
  <c r="L10158" i="6"/>
  <c r="J10158" i="6" s="1"/>
  <c r="L10159" i="6"/>
  <c r="J10159" i="6" s="1"/>
  <c r="L10160" i="6"/>
  <c r="L10161" i="6"/>
  <c r="L10162" i="6"/>
  <c r="J10162" i="6" s="1"/>
  <c r="L10163" i="6"/>
  <c r="L10164" i="6"/>
  <c r="L10165" i="6"/>
  <c r="J10165" i="6" s="1"/>
  <c r="L10166" i="6"/>
  <c r="J10166" i="6" s="1"/>
  <c r="L10167" i="6"/>
  <c r="L10168" i="6"/>
  <c r="L10169" i="6"/>
  <c r="L10170" i="6"/>
  <c r="L10171" i="6"/>
  <c r="J10171" i="6" s="1"/>
  <c r="L10172" i="6"/>
  <c r="J10172" i="6" s="1"/>
  <c r="L10173" i="6"/>
  <c r="L10174" i="6"/>
  <c r="J10174" i="6" s="1"/>
  <c r="L10175" i="6"/>
  <c r="J10175" i="6" s="1"/>
  <c r="L10176" i="6"/>
  <c r="L10177" i="6"/>
  <c r="L10178" i="6"/>
  <c r="J10178" i="6" s="1"/>
  <c r="L10179" i="6"/>
  <c r="L10180" i="6"/>
  <c r="L10181" i="6"/>
  <c r="J10181" i="6" s="1"/>
  <c r="L10182" i="6"/>
  <c r="J10182" i="6" s="1"/>
  <c r="L10183" i="6"/>
  <c r="L10184" i="6"/>
  <c r="L10185" i="6"/>
  <c r="L10186" i="6"/>
  <c r="L10187" i="6"/>
  <c r="J10187" i="6" s="1"/>
  <c r="L10188" i="6"/>
  <c r="J10188" i="6" s="1"/>
  <c r="L10189" i="6"/>
  <c r="L10190" i="6"/>
  <c r="J10190" i="6" s="1"/>
  <c r="L10191" i="6"/>
  <c r="J10191" i="6" s="1"/>
  <c r="L10192" i="6"/>
  <c r="L10193" i="6"/>
  <c r="L10194" i="6"/>
  <c r="J10194" i="6" s="1"/>
  <c r="L10195" i="6"/>
  <c r="L10196" i="6"/>
  <c r="L10197" i="6"/>
  <c r="J10197" i="6" s="1"/>
  <c r="L10198" i="6"/>
  <c r="J10198" i="6" s="1"/>
  <c r="L10199" i="6"/>
  <c r="L10200" i="6"/>
  <c r="L10201" i="6"/>
  <c r="L10202" i="6"/>
  <c r="L10203" i="6"/>
  <c r="J10203" i="6" s="1"/>
  <c r="L10204" i="6"/>
  <c r="J10204" i="6" s="1"/>
  <c r="L10205" i="6"/>
  <c r="L10206" i="6"/>
  <c r="J10206" i="6" s="1"/>
  <c r="L10207" i="6"/>
  <c r="J10207" i="6" s="1"/>
  <c r="L10208" i="6"/>
  <c r="L10209" i="6"/>
  <c r="L10210" i="6"/>
  <c r="J10210" i="6" s="1"/>
  <c r="L10211" i="6"/>
  <c r="L10212" i="6"/>
  <c r="L10213" i="6"/>
  <c r="J10213" i="6" s="1"/>
  <c r="L10214" i="6"/>
  <c r="J10214" i="6" s="1"/>
  <c r="L10215" i="6"/>
  <c r="L10216" i="6"/>
  <c r="L10217" i="6"/>
  <c r="L10218" i="6"/>
  <c r="L10219" i="6"/>
  <c r="J10219" i="6" s="1"/>
  <c r="L10220" i="6"/>
  <c r="J10220" i="6" s="1"/>
  <c r="L10221" i="6"/>
  <c r="L10222" i="6"/>
  <c r="J10222" i="6" s="1"/>
  <c r="L10223" i="6"/>
  <c r="J10223" i="6" s="1"/>
  <c r="L10224" i="6"/>
  <c r="L10225" i="6"/>
  <c r="L10226" i="6"/>
  <c r="J10226" i="6" s="1"/>
  <c r="L10227" i="6"/>
  <c r="L10228" i="6"/>
  <c r="L10229" i="6"/>
  <c r="J10229" i="6" s="1"/>
  <c r="L10230" i="6"/>
  <c r="J10230" i="6" s="1"/>
  <c r="L10231" i="6"/>
  <c r="L10232" i="6"/>
  <c r="L10233" i="6"/>
  <c r="L10234" i="6"/>
  <c r="L10235" i="6"/>
  <c r="J10235" i="6" s="1"/>
  <c r="L10236" i="6"/>
  <c r="J10236" i="6" s="1"/>
  <c r="L10237" i="6"/>
  <c r="L10238" i="6"/>
  <c r="J10238" i="6" s="1"/>
  <c r="L10239" i="6"/>
  <c r="J10239" i="6" s="1"/>
  <c r="L10240" i="6"/>
  <c r="L10241" i="6"/>
  <c r="L10242" i="6"/>
  <c r="J10242" i="6" s="1"/>
  <c r="L10243" i="6"/>
  <c r="L10244" i="6"/>
  <c r="L10245" i="6"/>
  <c r="J10245" i="6" s="1"/>
  <c r="L10246" i="6"/>
  <c r="J10246" i="6" s="1"/>
  <c r="L10247" i="6"/>
  <c r="L10248" i="6"/>
  <c r="L10249" i="6"/>
  <c r="L10250" i="6"/>
  <c r="L10251" i="6"/>
  <c r="J10251" i="6" s="1"/>
  <c r="L10252" i="6"/>
  <c r="J10252" i="6" s="1"/>
  <c r="L10253" i="6"/>
  <c r="L10254" i="6"/>
  <c r="J10254" i="6" s="1"/>
  <c r="L10255" i="6"/>
  <c r="J10255" i="6" s="1"/>
  <c r="L10256" i="6"/>
  <c r="L10257" i="6"/>
  <c r="L10258" i="6"/>
  <c r="J10258" i="6" s="1"/>
  <c r="L10259" i="6"/>
  <c r="L10260" i="6"/>
  <c r="L10261" i="6"/>
  <c r="J10261" i="6" s="1"/>
  <c r="L10262" i="6"/>
  <c r="J10262" i="6" s="1"/>
  <c r="L10263" i="6"/>
  <c r="L10264" i="6"/>
  <c r="L10265" i="6"/>
  <c r="L10266" i="6"/>
  <c r="L10267" i="6"/>
  <c r="J10267" i="6" s="1"/>
  <c r="L10268" i="6"/>
  <c r="J10268" i="6" s="1"/>
  <c r="L10269" i="6"/>
  <c r="L10270" i="6"/>
  <c r="J10270" i="6" s="1"/>
  <c r="L10271" i="6"/>
  <c r="J10271" i="6" s="1"/>
  <c r="L10272" i="6"/>
  <c r="L10273" i="6"/>
  <c r="L10274" i="6"/>
  <c r="J10274" i="6" s="1"/>
  <c r="L10275" i="6"/>
  <c r="L10276" i="6"/>
  <c r="L10277" i="6"/>
  <c r="J10277" i="6" s="1"/>
  <c r="L10278" i="6"/>
  <c r="J10278" i="6" s="1"/>
  <c r="L10279" i="6"/>
  <c r="L10280" i="6"/>
  <c r="L10281" i="6"/>
  <c r="L10282" i="6"/>
  <c r="L10283" i="6"/>
  <c r="J10283" i="6" s="1"/>
  <c r="L10284" i="6"/>
  <c r="J10284" i="6" s="1"/>
  <c r="L10285" i="6"/>
  <c r="L10286" i="6"/>
  <c r="J10286" i="6" s="1"/>
  <c r="L10287" i="6"/>
  <c r="J10287" i="6" s="1"/>
  <c r="L10288" i="6"/>
  <c r="L10289" i="6"/>
  <c r="L10290" i="6"/>
  <c r="J10290" i="6" s="1"/>
  <c r="L10291" i="6"/>
  <c r="L10292" i="6"/>
  <c r="L10293" i="6"/>
  <c r="J10293" i="6" s="1"/>
  <c r="L10294" i="6"/>
  <c r="J10294" i="6" s="1"/>
  <c r="L10295" i="6"/>
  <c r="L10296" i="6"/>
  <c r="L10297" i="6"/>
  <c r="L10298" i="6"/>
  <c r="L10299" i="6"/>
  <c r="J10299" i="6" s="1"/>
  <c r="L10300" i="6"/>
  <c r="J10300" i="6" s="1"/>
  <c r="L10301" i="6"/>
  <c r="L10302" i="6"/>
  <c r="J10302" i="6" s="1"/>
  <c r="L10303" i="6"/>
  <c r="J10303" i="6" s="1"/>
  <c r="L10304" i="6"/>
  <c r="L10305" i="6"/>
  <c r="L10306" i="6"/>
  <c r="J10306" i="6" s="1"/>
  <c r="L10307" i="6"/>
  <c r="L10308" i="6"/>
  <c r="L10309" i="6"/>
  <c r="J10309" i="6" s="1"/>
  <c r="L10310" i="6"/>
  <c r="J10310" i="6" s="1"/>
  <c r="L10311" i="6"/>
  <c r="L10312" i="6"/>
  <c r="L10313" i="6"/>
  <c r="L10314" i="6"/>
  <c r="L10315" i="6"/>
  <c r="J10315" i="6" s="1"/>
  <c r="L10316" i="6"/>
  <c r="J10316" i="6" s="1"/>
  <c r="L10317" i="6"/>
  <c r="L10318" i="6"/>
  <c r="J10318" i="6" s="1"/>
  <c r="L10319" i="6"/>
  <c r="J10319" i="6" s="1"/>
  <c r="L10320" i="6"/>
  <c r="L10321" i="6"/>
  <c r="L10322" i="6"/>
  <c r="J10322" i="6" s="1"/>
  <c r="L10323" i="6"/>
  <c r="L10324" i="6"/>
  <c r="L10325" i="6"/>
  <c r="J10325" i="6" s="1"/>
  <c r="L10326" i="6"/>
  <c r="J10326" i="6" s="1"/>
  <c r="L10327" i="6"/>
  <c r="L10328" i="6"/>
  <c r="L10329" i="6"/>
  <c r="L10330" i="6"/>
  <c r="L10331" i="6"/>
  <c r="J10331" i="6" s="1"/>
  <c r="L10332" i="6"/>
  <c r="J10332" i="6" s="1"/>
  <c r="L10333" i="6"/>
  <c r="L10334" i="6"/>
  <c r="J10334" i="6" s="1"/>
  <c r="L10335" i="6"/>
  <c r="J10335" i="6" s="1"/>
  <c r="L10336" i="6"/>
  <c r="L10337" i="6"/>
  <c r="L10338" i="6"/>
  <c r="J10338" i="6" s="1"/>
  <c r="L10339" i="6"/>
  <c r="L10340" i="6"/>
  <c r="L10341" i="6"/>
  <c r="J10341" i="6" s="1"/>
  <c r="L10342" i="6"/>
  <c r="J10342" i="6" s="1"/>
  <c r="L10343" i="6"/>
  <c r="L10344" i="6"/>
  <c r="L10345" i="6"/>
  <c r="L10346" i="6"/>
  <c r="L10347" i="6"/>
  <c r="J10347" i="6" s="1"/>
  <c r="L10348" i="6"/>
  <c r="J10348" i="6" s="1"/>
  <c r="L10349" i="6"/>
  <c r="L10350" i="6"/>
  <c r="J10350" i="6" s="1"/>
  <c r="L10351" i="6"/>
  <c r="J10351" i="6" s="1"/>
  <c r="L10352" i="6"/>
  <c r="L10353" i="6"/>
  <c r="L10354" i="6"/>
  <c r="J10354" i="6" s="1"/>
  <c r="L10355" i="6"/>
  <c r="L10356" i="6"/>
  <c r="L10357" i="6"/>
  <c r="J10357" i="6" s="1"/>
  <c r="L10358" i="6"/>
  <c r="J10358" i="6" s="1"/>
  <c r="L10359" i="6"/>
  <c r="L10360" i="6"/>
  <c r="L10361" i="6"/>
  <c r="L10362" i="6"/>
  <c r="L10363" i="6"/>
  <c r="J10363" i="6" s="1"/>
  <c r="L10364" i="6"/>
  <c r="J10364" i="6" s="1"/>
  <c r="L10365" i="6"/>
  <c r="L10366" i="6"/>
  <c r="J10366" i="6" s="1"/>
  <c r="L10367" i="6"/>
  <c r="J10367" i="6" s="1"/>
  <c r="L10368" i="6"/>
  <c r="L10369" i="6"/>
  <c r="L10370" i="6"/>
  <c r="J10370" i="6" s="1"/>
  <c r="L10371" i="6"/>
  <c r="L10372" i="6"/>
  <c r="L10373" i="6"/>
  <c r="J10373" i="6" s="1"/>
  <c r="L10374" i="6"/>
  <c r="J10374" i="6" s="1"/>
  <c r="L10375" i="6"/>
  <c r="L10376" i="6"/>
  <c r="L10377" i="6"/>
  <c r="L10378" i="6"/>
  <c r="L10379" i="6"/>
  <c r="J10379" i="6" s="1"/>
  <c r="L10380" i="6"/>
  <c r="J10380" i="6" s="1"/>
  <c r="L10381" i="6"/>
  <c r="L10382" i="6"/>
  <c r="J10382" i="6" s="1"/>
  <c r="L10383" i="6"/>
  <c r="J10383" i="6" s="1"/>
  <c r="L10384" i="6"/>
  <c r="L10385" i="6"/>
  <c r="L10386" i="6"/>
  <c r="J10386" i="6" s="1"/>
  <c r="L10387" i="6"/>
  <c r="L10388" i="6"/>
  <c r="L10389" i="6"/>
  <c r="J10389" i="6" s="1"/>
  <c r="L10390" i="6"/>
  <c r="J10390" i="6" s="1"/>
  <c r="L10391" i="6"/>
  <c r="L10392" i="6"/>
  <c r="L10393" i="6"/>
  <c r="L10394" i="6"/>
  <c r="L10395" i="6"/>
  <c r="J10395" i="6" s="1"/>
  <c r="L10396" i="6"/>
  <c r="J10396" i="6" s="1"/>
  <c r="L10397" i="6"/>
  <c r="L10398" i="6"/>
  <c r="J10398" i="6" s="1"/>
  <c r="L10399" i="6"/>
  <c r="J10399" i="6" s="1"/>
  <c r="L10400" i="6"/>
  <c r="L10401" i="6"/>
  <c r="L10402" i="6"/>
  <c r="J10402" i="6" s="1"/>
  <c r="L10403" i="6"/>
  <c r="L10404" i="6"/>
  <c r="L10405" i="6"/>
  <c r="J10405" i="6" s="1"/>
  <c r="L10406" i="6"/>
  <c r="J10406" i="6" s="1"/>
  <c r="L10407" i="6"/>
  <c r="L10408" i="6"/>
  <c r="L10409" i="6"/>
  <c r="L10410" i="6"/>
  <c r="L10411" i="6"/>
  <c r="J10411" i="6" s="1"/>
  <c r="L10412" i="6"/>
  <c r="J10412" i="6" s="1"/>
  <c r="L10413" i="6"/>
  <c r="L10414" i="6"/>
  <c r="J10414" i="6" s="1"/>
  <c r="L10415" i="6"/>
  <c r="J10415" i="6" s="1"/>
  <c r="L10416" i="6"/>
  <c r="L10417" i="6"/>
  <c r="L10418" i="6"/>
  <c r="J10418" i="6" s="1"/>
  <c r="L10419" i="6"/>
  <c r="L10420" i="6"/>
  <c r="L10421" i="6"/>
  <c r="J10421" i="6" s="1"/>
  <c r="L10422" i="6"/>
  <c r="J10422" i="6" s="1"/>
  <c r="L10423" i="6"/>
  <c r="L10424" i="6"/>
  <c r="L10425" i="6"/>
  <c r="L10426" i="6"/>
  <c r="L10427" i="6"/>
  <c r="J10427" i="6" s="1"/>
  <c r="L10428" i="6"/>
  <c r="J10428" i="6" s="1"/>
  <c r="L10429" i="6"/>
  <c r="L10430" i="6"/>
  <c r="J10430" i="6" s="1"/>
  <c r="L10431" i="6"/>
  <c r="J10431" i="6" s="1"/>
  <c r="L10432" i="6"/>
  <c r="L10433" i="6"/>
  <c r="L10434" i="6"/>
  <c r="J10434" i="6" s="1"/>
  <c r="L10435" i="6"/>
  <c r="L10436" i="6"/>
  <c r="L10437" i="6"/>
  <c r="J10437" i="6" s="1"/>
  <c r="L10438" i="6"/>
  <c r="J10438" i="6" s="1"/>
  <c r="L10439" i="6"/>
  <c r="L10440" i="6"/>
  <c r="L10441" i="6"/>
  <c r="L10442" i="6"/>
  <c r="L10443" i="6"/>
  <c r="J10443" i="6" s="1"/>
  <c r="L10444" i="6"/>
  <c r="J10444" i="6" s="1"/>
  <c r="L10445" i="6"/>
  <c r="L10446" i="6"/>
  <c r="L10447" i="6"/>
  <c r="J10447" i="6" s="1"/>
  <c r="L10448" i="6"/>
  <c r="L10449" i="6"/>
  <c r="L10450" i="6"/>
  <c r="J10450" i="6" s="1"/>
  <c r="L10451" i="6"/>
  <c r="L10452" i="6"/>
  <c r="L10453" i="6"/>
  <c r="J10453" i="6" s="1"/>
  <c r="L10454" i="6"/>
  <c r="J10454" i="6" s="1"/>
  <c r="L10455" i="6"/>
  <c r="L10456" i="6"/>
  <c r="L10457" i="6"/>
  <c r="L10458" i="6"/>
  <c r="L10459" i="6"/>
  <c r="J10459" i="6" s="1"/>
  <c r="L10460" i="6"/>
  <c r="J10460" i="6" s="1"/>
  <c r="L10461" i="6"/>
  <c r="L10462" i="6"/>
  <c r="J10462" i="6" s="1"/>
  <c r="L10463" i="6"/>
  <c r="J10463" i="6" s="1"/>
  <c r="L10464" i="6"/>
  <c r="L10465" i="6"/>
  <c r="L10466" i="6"/>
  <c r="J10466" i="6" s="1"/>
  <c r="L10467" i="6"/>
  <c r="L10468" i="6"/>
  <c r="L10469" i="6"/>
  <c r="J10469" i="6" s="1"/>
  <c r="L10470" i="6"/>
  <c r="J10470" i="6" s="1"/>
  <c r="L10471" i="6"/>
  <c r="L10472" i="6"/>
  <c r="L10473" i="6"/>
  <c r="L10474" i="6"/>
  <c r="L10475" i="6"/>
  <c r="J10475" i="6" s="1"/>
  <c r="L10476" i="6"/>
  <c r="J10476" i="6" s="1"/>
  <c r="L10477" i="6"/>
  <c r="L10478" i="6"/>
  <c r="J10478" i="6" s="1"/>
  <c r="L10479" i="6"/>
  <c r="J10479" i="6" s="1"/>
  <c r="L10480" i="6"/>
  <c r="L10481" i="6"/>
  <c r="L10482" i="6"/>
  <c r="J10482" i="6" s="1"/>
  <c r="L10483" i="6"/>
  <c r="L10484" i="6"/>
  <c r="L10485" i="6"/>
  <c r="J10485" i="6" s="1"/>
  <c r="L10486" i="6"/>
  <c r="J10486" i="6" s="1"/>
  <c r="L10487" i="6"/>
  <c r="L10488" i="6"/>
  <c r="L10489" i="6"/>
  <c r="L10490" i="6"/>
  <c r="L10491" i="6"/>
  <c r="J10491" i="6" s="1"/>
  <c r="L10492" i="6"/>
  <c r="J10492" i="6" s="1"/>
  <c r="L10493" i="6"/>
  <c r="L10494" i="6"/>
  <c r="J10494" i="6" s="1"/>
  <c r="L10495" i="6"/>
  <c r="J10495" i="6" s="1"/>
  <c r="L10496" i="6"/>
  <c r="L10497" i="6"/>
  <c r="L10498" i="6"/>
  <c r="J10498" i="6" s="1"/>
  <c r="L10499" i="6"/>
  <c r="L10500" i="6"/>
  <c r="L10501" i="6"/>
  <c r="J10501" i="6" s="1"/>
  <c r="L10502" i="6"/>
  <c r="J10502" i="6" s="1"/>
  <c r="L10503" i="6"/>
  <c r="L10504" i="6"/>
  <c r="L10505" i="6"/>
  <c r="L10506" i="6"/>
  <c r="L10507" i="6"/>
  <c r="J10507" i="6" s="1"/>
  <c r="L10508" i="6"/>
  <c r="J10508" i="6" s="1"/>
  <c r="L10509" i="6"/>
  <c r="L10510" i="6"/>
  <c r="J10510" i="6" s="1"/>
  <c r="L10511" i="6"/>
  <c r="J10511" i="6" s="1"/>
  <c r="L10512" i="6"/>
  <c r="L10513" i="6"/>
  <c r="L10514" i="6"/>
  <c r="J10514" i="6" s="1"/>
  <c r="L10515" i="6"/>
  <c r="L10516" i="6"/>
  <c r="L10517" i="6"/>
  <c r="J10517" i="6" s="1"/>
  <c r="L10518" i="6"/>
  <c r="J10518" i="6" s="1"/>
  <c r="L10519" i="6"/>
  <c r="L10520" i="6"/>
  <c r="L10521" i="6"/>
  <c r="L10522" i="6"/>
  <c r="L10523" i="6"/>
  <c r="J10523" i="6" s="1"/>
  <c r="L10524" i="6"/>
  <c r="J10524" i="6" s="1"/>
  <c r="L10525" i="6"/>
  <c r="L10526" i="6"/>
  <c r="J10526" i="6" s="1"/>
  <c r="L10527" i="6"/>
  <c r="J10527" i="6" s="1"/>
  <c r="L10528" i="6"/>
  <c r="L10529" i="6"/>
  <c r="L10530" i="6"/>
  <c r="J10530" i="6" s="1"/>
  <c r="L10531" i="6"/>
  <c r="L10532" i="6"/>
  <c r="L10533" i="6"/>
  <c r="J10533" i="6" s="1"/>
  <c r="L10534" i="6"/>
  <c r="J10534" i="6" s="1"/>
  <c r="L10535" i="6"/>
  <c r="L10536" i="6"/>
  <c r="L10537" i="6"/>
  <c r="L10538" i="6"/>
  <c r="L10539" i="6"/>
  <c r="J10539" i="6" s="1"/>
  <c r="L10540" i="6"/>
  <c r="J10540" i="6" s="1"/>
  <c r="L10541" i="6"/>
  <c r="L10542" i="6"/>
  <c r="J10542" i="6" s="1"/>
  <c r="L10543" i="6"/>
  <c r="J10543" i="6" s="1"/>
  <c r="L10544" i="6"/>
  <c r="L10545" i="6"/>
  <c r="L10546" i="6"/>
  <c r="J10546" i="6" s="1"/>
  <c r="L10547" i="6"/>
  <c r="L10548" i="6"/>
  <c r="L10549" i="6"/>
  <c r="J10549" i="6" s="1"/>
  <c r="L10550" i="6"/>
  <c r="J10550" i="6" s="1"/>
  <c r="L10551" i="6"/>
  <c r="L10552" i="6"/>
  <c r="L10553" i="6"/>
  <c r="L10554" i="6"/>
  <c r="L10555" i="6"/>
  <c r="J10555" i="6" s="1"/>
  <c r="L10556" i="6"/>
  <c r="J10556" i="6" s="1"/>
  <c r="L10557" i="6"/>
  <c r="L10558" i="6"/>
  <c r="J10558" i="6" s="1"/>
  <c r="L10559" i="6"/>
  <c r="J10559" i="6" s="1"/>
  <c r="L10560" i="6"/>
  <c r="L10561" i="6"/>
  <c r="L10562" i="6"/>
  <c r="J10562" i="6" s="1"/>
  <c r="L10563" i="6"/>
  <c r="L10564" i="6"/>
  <c r="L10565" i="6"/>
  <c r="J10565" i="6" s="1"/>
  <c r="L10566" i="6"/>
  <c r="J10566" i="6" s="1"/>
  <c r="L10567" i="6"/>
  <c r="L10568" i="6"/>
  <c r="L10569" i="6"/>
  <c r="L10570" i="6"/>
  <c r="L10571" i="6"/>
  <c r="J10571" i="6" s="1"/>
  <c r="L10572" i="6"/>
  <c r="J10572" i="6" s="1"/>
  <c r="L10573" i="6"/>
  <c r="L10574" i="6"/>
  <c r="J10574" i="6" s="1"/>
  <c r="L10575" i="6"/>
  <c r="J10575" i="6" s="1"/>
  <c r="L10576" i="6"/>
  <c r="L10577" i="6"/>
  <c r="L10578" i="6"/>
  <c r="J10578" i="6" s="1"/>
  <c r="L10579" i="6"/>
  <c r="L10580" i="6"/>
  <c r="L10581" i="6"/>
  <c r="J10581" i="6" s="1"/>
  <c r="L10582" i="6"/>
  <c r="J10582" i="6" s="1"/>
  <c r="L10583" i="6"/>
  <c r="L10584" i="6"/>
  <c r="L10585" i="6"/>
  <c r="L10586" i="6"/>
  <c r="L10587" i="6"/>
  <c r="J10587" i="6" s="1"/>
  <c r="L10588" i="6"/>
  <c r="J10588" i="6" s="1"/>
  <c r="L10589" i="6"/>
  <c r="L10590" i="6"/>
  <c r="J10590" i="6" s="1"/>
  <c r="L10591" i="6"/>
  <c r="J10591" i="6" s="1"/>
  <c r="L10592" i="6"/>
  <c r="L10593" i="6"/>
  <c r="L10594" i="6"/>
  <c r="J10594" i="6" s="1"/>
  <c r="L10595" i="6"/>
  <c r="L10596" i="6"/>
  <c r="L10597" i="6"/>
  <c r="J10597" i="6" s="1"/>
  <c r="L10598" i="6"/>
  <c r="J10598" i="6" s="1"/>
  <c r="L10599" i="6"/>
  <c r="L10600" i="6"/>
  <c r="L10601" i="6"/>
  <c r="L10602" i="6"/>
  <c r="L10603" i="6"/>
  <c r="J10603" i="6" s="1"/>
  <c r="L10604" i="6"/>
  <c r="J10604" i="6" s="1"/>
  <c r="L10605" i="6"/>
  <c r="L10606" i="6"/>
  <c r="J10606" i="6" s="1"/>
  <c r="L10607" i="6"/>
  <c r="J10607" i="6" s="1"/>
  <c r="L10608" i="6"/>
  <c r="L10609" i="6"/>
  <c r="L10610" i="6"/>
  <c r="J10610" i="6" s="1"/>
  <c r="L10611" i="6"/>
  <c r="L10612" i="6"/>
  <c r="L10613" i="6"/>
  <c r="J10613" i="6" s="1"/>
  <c r="L10614" i="6"/>
  <c r="J10614" i="6" s="1"/>
  <c r="L10615" i="6"/>
  <c r="L10616" i="6"/>
  <c r="L10617" i="6"/>
  <c r="L10618" i="6"/>
  <c r="L10619" i="6"/>
  <c r="J10619" i="6" s="1"/>
  <c r="L10620" i="6"/>
  <c r="J10620" i="6" s="1"/>
  <c r="L10621" i="6"/>
  <c r="L10622" i="6"/>
  <c r="J10622" i="6" s="1"/>
  <c r="L10623" i="6"/>
  <c r="J10623" i="6" s="1"/>
  <c r="L10624" i="6"/>
  <c r="L10625" i="6"/>
  <c r="L10626" i="6"/>
  <c r="J10626" i="6" s="1"/>
  <c r="L10627" i="6"/>
  <c r="L10628" i="6"/>
  <c r="L10629" i="6"/>
  <c r="J10629" i="6" s="1"/>
  <c r="L10630" i="6"/>
  <c r="J10630" i="6" s="1"/>
  <c r="L10631" i="6"/>
  <c r="L10632" i="6"/>
  <c r="L10633" i="6"/>
  <c r="L10634" i="6"/>
  <c r="L10635" i="6"/>
  <c r="J10635" i="6" s="1"/>
  <c r="L10636" i="6"/>
  <c r="J10636" i="6" s="1"/>
  <c r="L10637" i="6"/>
  <c r="L10638" i="6"/>
  <c r="J10638" i="6" s="1"/>
  <c r="L10639" i="6"/>
  <c r="J10639" i="6" s="1"/>
  <c r="L10640" i="6"/>
  <c r="L10641" i="6"/>
  <c r="L10642" i="6"/>
  <c r="J10642" i="6" s="1"/>
  <c r="L10643" i="6"/>
  <c r="L10644" i="6"/>
  <c r="L10645" i="6"/>
  <c r="J10645" i="6" s="1"/>
  <c r="L10646" i="6"/>
  <c r="J10646" i="6" s="1"/>
  <c r="L10647" i="6"/>
  <c r="L10648" i="6"/>
  <c r="L10649" i="6"/>
  <c r="L10650" i="6"/>
  <c r="L10651" i="6"/>
  <c r="J10651" i="6" s="1"/>
  <c r="L10652" i="6"/>
  <c r="J10652" i="6" s="1"/>
  <c r="L10653" i="6"/>
  <c r="L10654" i="6"/>
  <c r="J10654" i="6" s="1"/>
  <c r="L10655" i="6"/>
  <c r="J10655" i="6" s="1"/>
  <c r="L10656" i="6"/>
  <c r="L10657" i="6"/>
  <c r="L10658" i="6"/>
  <c r="J10658" i="6" s="1"/>
  <c r="L10659" i="6"/>
  <c r="L10660" i="6"/>
  <c r="L10661" i="6"/>
  <c r="J10661" i="6" s="1"/>
  <c r="L10662" i="6"/>
  <c r="J10662" i="6" s="1"/>
  <c r="L10663" i="6"/>
  <c r="L10664" i="6"/>
  <c r="L10665" i="6"/>
  <c r="L10666" i="6"/>
  <c r="L10667" i="6"/>
  <c r="J10667" i="6" s="1"/>
  <c r="L10668" i="6"/>
  <c r="J10668" i="6" s="1"/>
  <c r="L10669" i="6"/>
  <c r="L10670" i="6"/>
  <c r="J10670" i="6" s="1"/>
  <c r="L10671" i="6"/>
  <c r="J10671" i="6" s="1"/>
  <c r="L10672" i="6"/>
  <c r="L10673" i="6"/>
  <c r="L10674" i="6"/>
  <c r="J10674" i="6" s="1"/>
  <c r="L10675" i="6"/>
  <c r="L10676" i="6"/>
  <c r="L10677" i="6"/>
  <c r="J10677" i="6" s="1"/>
  <c r="L10678" i="6"/>
  <c r="J10678" i="6" s="1"/>
  <c r="L10679" i="6"/>
  <c r="L10680" i="6"/>
  <c r="L10681" i="6"/>
  <c r="L10682" i="6"/>
  <c r="L10683" i="6"/>
  <c r="J10683" i="6" s="1"/>
  <c r="L10684" i="6"/>
  <c r="J10684" i="6" s="1"/>
  <c r="L10685" i="6"/>
  <c r="L10686" i="6"/>
  <c r="J10686" i="6" s="1"/>
  <c r="L10687" i="6"/>
  <c r="J10687" i="6" s="1"/>
  <c r="L10688" i="6"/>
  <c r="L10689" i="6"/>
  <c r="L10690" i="6"/>
  <c r="J10690" i="6" s="1"/>
  <c r="L10691" i="6"/>
  <c r="L10692" i="6"/>
  <c r="L10693" i="6"/>
  <c r="J10693" i="6" s="1"/>
  <c r="L10694" i="6"/>
  <c r="J10694" i="6" s="1"/>
  <c r="L10695" i="6"/>
  <c r="L10696" i="6"/>
  <c r="L10697" i="6"/>
  <c r="L10698" i="6"/>
  <c r="L10699" i="6"/>
  <c r="J10699" i="6" s="1"/>
  <c r="L10700" i="6"/>
  <c r="J10700" i="6" s="1"/>
  <c r="L10701" i="6"/>
  <c r="L10702" i="6"/>
  <c r="J10702" i="6" s="1"/>
  <c r="L10703" i="6"/>
  <c r="J10703" i="6" s="1"/>
  <c r="L10704" i="6"/>
  <c r="L10705" i="6"/>
  <c r="L10706" i="6"/>
  <c r="J10706" i="6" s="1"/>
  <c r="L10707" i="6"/>
  <c r="L10708" i="6"/>
  <c r="L10709" i="6"/>
  <c r="J10709" i="6" s="1"/>
  <c r="L10710" i="6"/>
  <c r="J10710" i="6" s="1"/>
  <c r="L10711" i="6"/>
  <c r="L10712" i="6"/>
  <c r="L10713" i="6"/>
  <c r="L10714" i="6"/>
  <c r="L10715" i="6"/>
  <c r="J10715" i="6" s="1"/>
  <c r="L10716" i="6"/>
  <c r="J10716" i="6" s="1"/>
  <c r="L10717" i="6"/>
  <c r="L10718" i="6"/>
  <c r="J10718" i="6" s="1"/>
  <c r="L10719" i="6"/>
  <c r="J10719" i="6" s="1"/>
  <c r="L10720" i="6"/>
  <c r="L10721" i="6"/>
  <c r="L10722" i="6"/>
  <c r="J10722" i="6" s="1"/>
  <c r="L10723" i="6"/>
  <c r="L10724" i="6"/>
  <c r="L10725" i="6"/>
  <c r="J10725" i="6" s="1"/>
  <c r="L10726" i="6"/>
  <c r="J10726" i="6" s="1"/>
  <c r="L10727" i="6"/>
  <c r="L10728" i="6"/>
  <c r="L10729" i="6"/>
  <c r="L10730" i="6"/>
  <c r="L10731" i="6"/>
  <c r="J10731" i="6" s="1"/>
  <c r="L10732" i="6"/>
  <c r="J10732" i="6" s="1"/>
  <c r="L10733" i="6"/>
  <c r="L10734" i="6"/>
  <c r="J10734" i="6" s="1"/>
  <c r="L10735" i="6"/>
  <c r="J10735" i="6" s="1"/>
  <c r="L10736" i="6"/>
  <c r="L10737" i="6"/>
  <c r="L10738" i="6"/>
  <c r="J10738" i="6" s="1"/>
  <c r="L10739" i="6"/>
  <c r="L10740" i="6"/>
  <c r="L10741" i="6"/>
  <c r="J10741" i="6" s="1"/>
  <c r="L10742" i="6"/>
  <c r="J10742" i="6" s="1"/>
  <c r="L10743" i="6"/>
  <c r="L10744" i="6"/>
  <c r="L10745" i="6"/>
  <c r="L10746" i="6"/>
  <c r="L10747" i="6"/>
  <c r="J10747" i="6" s="1"/>
  <c r="L10748" i="6"/>
  <c r="J10748" i="6" s="1"/>
  <c r="L10749" i="6"/>
  <c r="L10750" i="6"/>
  <c r="J10750" i="6" s="1"/>
  <c r="L10751" i="6"/>
  <c r="J10751" i="6" s="1"/>
  <c r="L10752" i="6"/>
  <c r="L10753" i="6"/>
  <c r="L10754" i="6"/>
  <c r="J10754" i="6" s="1"/>
  <c r="L10755" i="6"/>
  <c r="L10756" i="6"/>
  <c r="L10757" i="6"/>
  <c r="J10757" i="6" s="1"/>
  <c r="L10758" i="6"/>
  <c r="J10758" i="6" s="1"/>
  <c r="L10759" i="6"/>
  <c r="L10760" i="6"/>
  <c r="L10761" i="6"/>
  <c r="L10762" i="6"/>
  <c r="L10763" i="6"/>
  <c r="J10763" i="6" s="1"/>
  <c r="L10764" i="6"/>
  <c r="J10764" i="6" s="1"/>
  <c r="L10765" i="6"/>
  <c r="L10766" i="6"/>
  <c r="J10766" i="6" s="1"/>
  <c r="L10767" i="6"/>
  <c r="J10767" i="6" s="1"/>
  <c r="L10768" i="6"/>
  <c r="L10769" i="6"/>
  <c r="L10770" i="6"/>
  <c r="J10770" i="6" s="1"/>
  <c r="L10771" i="6"/>
  <c r="L10772" i="6"/>
  <c r="L10773" i="6"/>
  <c r="J10773" i="6" s="1"/>
  <c r="L10774" i="6"/>
  <c r="J10774" i="6" s="1"/>
  <c r="L10775" i="6"/>
  <c r="L10776" i="6"/>
  <c r="L10777" i="6"/>
  <c r="L10778" i="6"/>
  <c r="L10779" i="6"/>
  <c r="J10779" i="6" s="1"/>
  <c r="L10780" i="6"/>
  <c r="J10780" i="6" s="1"/>
  <c r="L10781" i="6"/>
  <c r="L10782" i="6"/>
  <c r="J10782" i="6" s="1"/>
  <c r="L10783" i="6"/>
  <c r="J10783" i="6" s="1"/>
  <c r="L10784" i="6"/>
  <c r="L10785" i="6"/>
  <c r="L10786" i="6"/>
  <c r="J10786" i="6" s="1"/>
  <c r="L10787" i="6"/>
  <c r="L10788" i="6"/>
  <c r="L10789" i="6"/>
  <c r="J10789" i="6" s="1"/>
  <c r="L10790" i="6"/>
  <c r="J10790" i="6" s="1"/>
  <c r="L10791" i="6"/>
  <c r="L10792" i="6"/>
  <c r="L10793" i="6"/>
  <c r="L10794" i="6"/>
  <c r="L10795" i="6"/>
  <c r="J10795" i="6" s="1"/>
  <c r="L10796" i="6"/>
  <c r="J10796" i="6" s="1"/>
  <c r="L10797" i="6"/>
  <c r="L10798" i="6"/>
  <c r="L10799" i="6"/>
  <c r="J10799" i="6" s="1"/>
  <c r="L10800" i="6"/>
  <c r="L10801" i="6"/>
  <c r="L10802" i="6"/>
  <c r="J10802" i="6" s="1"/>
  <c r="L10803" i="6"/>
  <c r="L10804" i="6"/>
  <c r="L10805" i="6"/>
  <c r="J10805" i="6" s="1"/>
  <c r="L10806" i="6"/>
  <c r="J10806" i="6" s="1"/>
  <c r="L10807" i="6"/>
  <c r="L10808" i="6"/>
  <c r="L10809" i="6"/>
  <c r="L10810" i="6"/>
  <c r="L10811" i="6"/>
  <c r="J10811" i="6" s="1"/>
  <c r="L10812" i="6"/>
  <c r="J10812" i="6" s="1"/>
  <c r="L10813" i="6"/>
  <c r="L10814" i="6"/>
  <c r="J10814" i="6" s="1"/>
  <c r="L10815" i="6"/>
  <c r="J10815" i="6" s="1"/>
  <c r="L10816" i="6"/>
  <c r="L10817" i="6"/>
  <c r="L10818" i="6"/>
  <c r="J10818" i="6" s="1"/>
  <c r="L10819" i="6"/>
  <c r="L10820" i="6"/>
  <c r="L10821" i="6"/>
  <c r="J10821" i="6" s="1"/>
  <c r="L10822" i="6"/>
  <c r="J10822" i="6" s="1"/>
  <c r="L10823" i="6"/>
  <c r="L10824" i="6"/>
  <c r="L10825" i="6"/>
  <c r="L10826" i="6"/>
  <c r="L10827" i="6"/>
  <c r="J10827" i="6" s="1"/>
  <c r="L10828" i="6"/>
  <c r="J10828" i="6" s="1"/>
  <c r="L10829" i="6"/>
  <c r="L10830" i="6"/>
  <c r="J10830" i="6" s="1"/>
  <c r="L10831" i="6"/>
  <c r="J10831" i="6" s="1"/>
  <c r="L10832" i="6"/>
  <c r="L10833" i="6"/>
  <c r="L10834" i="6"/>
  <c r="J10834" i="6" s="1"/>
  <c r="L10835" i="6"/>
  <c r="L10836" i="6"/>
  <c r="L10837" i="6"/>
  <c r="J10837" i="6" s="1"/>
  <c r="L10838" i="6"/>
  <c r="J10838" i="6" s="1"/>
  <c r="L10839" i="6"/>
  <c r="L10840" i="6"/>
  <c r="L10841" i="6"/>
  <c r="L10842" i="6"/>
  <c r="L10843" i="6"/>
  <c r="J10843" i="6" s="1"/>
  <c r="L10844" i="6"/>
  <c r="J10844" i="6" s="1"/>
  <c r="L10845" i="6"/>
  <c r="L10846" i="6"/>
  <c r="J10846" i="6" s="1"/>
  <c r="L10847" i="6"/>
  <c r="J10847" i="6" s="1"/>
  <c r="L10848" i="6"/>
  <c r="L10849" i="6"/>
  <c r="L10850" i="6"/>
  <c r="J10850" i="6" s="1"/>
  <c r="L10851" i="6"/>
  <c r="L10852" i="6"/>
  <c r="L10853" i="6"/>
  <c r="J10853" i="6" s="1"/>
  <c r="L10854" i="6"/>
  <c r="J10854" i="6" s="1"/>
  <c r="L10855" i="6"/>
  <c r="L10856" i="6"/>
  <c r="L10857" i="6"/>
  <c r="L10858" i="6"/>
  <c r="L10859" i="6"/>
  <c r="J10859" i="6" s="1"/>
  <c r="L10860" i="6"/>
  <c r="J10860" i="6" s="1"/>
  <c r="L10861" i="6"/>
  <c r="L10862" i="6"/>
  <c r="J10862" i="6" s="1"/>
  <c r="L10863" i="6"/>
  <c r="J10863" i="6" s="1"/>
  <c r="L10864" i="6"/>
  <c r="L10865" i="6"/>
  <c r="L10866" i="6"/>
  <c r="J10866" i="6" s="1"/>
  <c r="L10867" i="6"/>
  <c r="L10868" i="6"/>
  <c r="L10869" i="6"/>
  <c r="J10869" i="6" s="1"/>
  <c r="L10870" i="6"/>
  <c r="J10870" i="6" s="1"/>
  <c r="L10871" i="6"/>
  <c r="L10872" i="6"/>
  <c r="L10873" i="6"/>
  <c r="L10874" i="6"/>
  <c r="L10875" i="6"/>
  <c r="J10875" i="6" s="1"/>
  <c r="L10876" i="6"/>
  <c r="J10876" i="6" s="1"/>
  <c r="L10877" i="6"/>
  <c r="L10878" i="6"/>
  <c r="J10878" i="6" s="1"/>
  <c r="L10879" i="6"/>
  <c r="J10879" i="6" s="1"/>
  <c r="L10880" i="6"/>
  <c r="L10881" i="6"/>
  <c r="L10882" i="6"/>
  <c r="J10882" i="6" s="1"/>
  <c r="L10883" i="6"/>
  <c r="L10884" i="6"/>
  <c r="L10885" i="6"/>
  <c r="J10885" i="6" s="1"/>
  <c r="L10886" i="6"/>
  <c r="J10886" i="6" s="1"/>
  <c r="L10887" i="6"/>
  <c r="L10888" i="6"/>
  <c r="L10889" i="6"/>
  <c r="L10890" i="6"/>
  <c r="L10891" i="6"/>
  <c r="J10891" i="6" s="1"/>
  <c r="L10892" i="6"/>
  <c r="J10892" i="6" s="1"/>
  <c r="L10893" i="6"/>
  <c r="L10894" i="6"/>
  <c r="J10894" i="6" s="1"/>
  <c r="L10895" i="6"/>
  <c r="J10895" i="6" s="1"/>
  <c r="L10896" i="6"/>
  <c r="L10897" i="6"/>
  <c r="L10898" i="6"/>
  <c r="J10898" i="6" s="1"/>
  <c r="L10899" i="6"/>
  <c r="L10900" i="6"/>
  <c r="L10901" i="6"/>
  <c r="J10901" i="6" s="1"/>
  <c r="L10902" i="6"/>
  <c r="J10902" i="6" s="1"/>
  <c r="L10903" i="6"/>
  <c r="L10904" i="6"/>
  <c r="L10905" i="6"/>
  <c r="L10906" i="6"/>
  <c r="L10907" i="6"/>
  <c r="J10907" i="6" s="1"/>
  <c r="L10908" i="6"/>
  <c r="J10908" i="6" s="1"/>
  <c r="L10909" i="6"/>
  <c r="L10910" i="6"/>
  <c r="J10910" i="6" s="1"/>
  <c r="L10911" i="6"/>
  <c r="J10911" i="6" s="1"/>
  <c r="L10912" i="6"/>
  <c r="L10913" i="6"/>
  <c r="L10914" i="6"/>
  <c r="J10914" i="6" s="1"/>
  <c r="L10915" i="6"/>
  <c r="L10916" i="6"/>
  <c r="L10917" i="6"/>
  <c r="J10917" i="6" s="1"/>
  <c r="L10918" i="6"/>
  <c r="J10918" i="6" s="1"/>
  <c r="L10919" i="6"/>
  <c r="L10920" i="6"/>
  <c r="L10921" i="6"/>
  <c r="L10922" i="6"/>
  <c r="L10923" i="6"/>
  <c r="J10923" i="6" s="1"/>
  <c r="L10924" i="6"/>
  <c r="J10924" i="6" s="1"/>
  <c r="L10925" i="6"/>
  <c r="L10926" i="6"/>
  <c r="J10926" i="6" s="1"/>
  <c r="L10927" i="6"/>
  <c r="J10927" i="6" s="1"/>
  <c r="L10928" i="6"/>
  <c r="L10929" i="6"/>
  <c r="L10930" i="6"/>
  <c r="J10930" i="6" s="1"/>
  <c r="L10931" i="6"/>
  <c r="L10932" i="6"/>
  <c r="L10933" i="6"/>
  <c r="J10933" i="6" s="1"/>
  <c r="L10934" i="6"/>
  <c r="J10934" i="6" s="1"/>
  <c r="L10935" i="6"/>
  <c r="L10936" i="6"/>
  <c r="L10937" i="6"/>
  <c r="L10938" i="6"/>
  <c r="L10939" i="6"/>
  <c r="J10939" i="6" s="1"/>
  <c r="L10940" i="6"/>
  <c r="J10940" i="6" s="1"/>
  <c r="L10941" i="6"/>
  <c r="L10942" i="6"/>
  <c r="J10942" i="6" s="1"/>
  <c r="L10943" i="6"/>
  <c r="J10943" i="6" s="1"/>
  <c r="L10944" i="6"/>
  <c r="L10945" i="6"/>
  <c r="L10946" i="6"/>
  <c r="J10946" i="6" s="1"/>
  <c r="L10947" i="6"/>
  <c r="L10948" i="6"/>
  <c r="L10949" i="6"/>
  <c r="J10949" i="6" s="1"/>
  <c r="L10950" i="6"/>
  <c r="J10950" i="6" s="1"/>
  <c r="L10951" i="6"/>
  <c r="L10952" i="6"/>
  <c r="L10953" i="6"/>
  <c r="L10954" i="6"/>
  <c r="L10955" i="6"/>
  <c r="J10955" i="6" s="1"/>
  <c r="L10956" i="6"/>
  <c r="J10956" i="6" s="1"/>
  <c r="L10957" i="6"/>
  <c r="L10958" i="6"/>
  <c r="J10958" i="6" s="1"/>
  <c r="L10959" i="6"/>
  <c r="J10959" i="6" s="1"/>
  <c r="L10960" i="6"/>
  <c r="L10961" i="6"/>
  <c r="L10962" i="6"/>
  <c r="J10962" i="6" s="1"/>
  <c r="L10963" i="6"/>
  <c r="L10964" i="6"/>
  <c r="L10965" i="6"/>
  <c r="J10965" i="6" s="1"/>
  <c r="L10966" i="6"/>
  <c r="J10966" i="6" s="1"/>
  <c r="L10967" i="6"/>
  <c r="L10968" i="6"/>
  <c r="L10969" i="6"/>
  <c r="L10970" i="6"/>
  <c r="L10971" i="6"/>
  <c r="J10971" i="6" s="1"/>
  <c r="L10972" i="6"/>
  <c r="J10972" i="6" s="1"/>
  <c r="L10973" i="6"/>
  <c r="L10974" i="6"/>
  <c r="J10974" i="6" s="1"/>
  <c r="L10975" i="6"/>
  <c r="J10975" i="6" s="1"/>
  <c r="L10976" i="6"/>
  <c r="L10977" i="6"/>
  <c r="L10978" i="6"/>
  <c r="J10978" i="6" s="1"/>
  <c r="L10979" i="6"/>
  <c r="L10980" i="6"/>
  <c r="L10981" i="6"/>
  <c r="J10981" i="6" s="1"/>
  <c r="L10982" i="6"/>
  <c r="J10982" i="6" s="1"/>
  <c r="L10983" i="6"/>
  <c r="L10984" i="6"/>
  <c r="L10985" i="6"/>
  <c r="L10986" i="6"/>
  <c r="L10987" i="6"/>
  <c r="J10987" i="6" s="1"/>
  <c r="L10988" i="6"/>
  <c r="J10988" i="6" s="1"/>
  <c r="L10989" i="6"/>
  <c r="L10990" i="6"/>
  <c r="J10990" i="6" s="1"/>
  <c r="L10991" i="6"/>
  <c r="L10992" i="6"/>
  <c r="L10993" i="6"/>
  <c r="L10994" i="6"/>
  <c r="J10994" i="6" s="1"/>
  <c r="L10995" i="6"/>
  <c r="L10996" i="6"/>
  <c r="L10997" i="6"/>
  <c r="J10997" i="6" s="1"/>
  <c r="L10998" i="6"/>
  <c r="J10998" i="6" s="1"/>
  <c r="L10999" i="6"/>
  <c r="L11000" i="6"/>
  <c r="L11001" i="6"/>
  <c r="L11002" i="6"/>
  <c r="L11003" i="6"/>
  <c r="J11003" i="6" s="1"/>
  <c r="L11004" i="6"/>
  <c r="J11004" i="6" s="1"/>
  <c r="L11005" i="6"/>
  <c r="L11006" i="6"/>
  <c r="L11007" i="6"/>
  <c r="J11007" i="6" s="1"/>
  <c r="L11008" i="6"/>
  <c r="L11009" i="6"/>
  <c r="L11010" i="6"/>
  <c r="J11010" i="6" s="1"/>
  <c r="L11011" i="6"/>
  <c r="L11012" i="6"/>
  <c r="L11013" i="6"/>
  <c r="J11013" i="6" s="1"/>
  <c r="L11014" i="6"/>
  <c r="J11014" i="6" s="1"/>
  <c r="L11015" i="6"/>
  <c r="L11016" i="6"/>
  <c r="L11017" i="6"/>
  <c r="L11018" i="6"/>
  <c r="L11019" i="6"/>
  <c r="J11019" i="6" s="1"/>
  <c r="L11020" i="6"/>
  <c r="J11020" i="6" s="1"/>
  <c r="L11021" i="6"/>
  <c r="L11022" i="6"/>
  <c r="L11023" i="6"/>
  <c r="J11023" i="6" s="1"/>
  <c r="L11024" i="6"/>
  <c r="L11025" i="6"/>
  <c r="L11026" i="6"/>
  <c r="J11026" i="6" s="1"/>
  <c r="L11027" i="6"/>
  <c r="L11028" i="6"/>
  <c r="L11029" i="6"/>
  <c r="J11029" i="6" s="1"/>
  <c r="L11030" i="6"/>
  <c r="J11030" i="6" s="1"/>
  <c r="L11031" i="6"/>
  <c r="L11032" i="6"/>
  <c r="L11033" i="6"/>
  <c r="L11034" i="6"/>
  <c r="L11035" i="6"/>
  <c r="J11035" i="6" s="1"/>
  <c r="L11036" i="6"/>
  <c r="J11036" i="6" s="1"/>
  <c r="L11037" i="6"/>
  <c r="L11038" i="6"/>
  <c r="L11039" i="6"/>
  <c r="L11040" i="6"/>
  <c r="L11041" i="6"/>
  <c r="L11042" i="6"/>
  <c r="J11042" i="6" s="1"/>
  <c r="L11043" i="6"/>
  <c r="L11044" i="6"/>
  <c r="L11045" i="6"/>
  <c r="J11045" i="6" s="1"/>
  <c r="L11046" i="6"/>
  <c r="J11046" i="6" s="1"/>
  <c r="L11047" i="6"/>
  <c r="L11048" i="6"/>
  <c r="L11049" i="6"/>
  <c r="L11050" i="6"/>
  <c r="L11051" i="6"/>
  <c r="J11051" i="6" s="1"/>
  <c r="L11052" i="6"/>
  <c r="J11052" i="6" s="1"/>
  <c r="L11053" i="6"/>
  <c r="L11054" i="6"/>
  <c r="L11055" i="6"/>
  <c r="L11056" i="6"/>
  <c r="L11057" i="6"/>
  <c r="L11058" i="6"/>
  <c r="J11058" i="6" s="1"/>
  <c r="L11059" i="6"/>
  <c r="L11060" i="6"/>
  <c r="L11061" i="6"/>
  <c r="J11061" i="6" s="1"/>
  <c r="L11062" i="6"/>
  <c r="J11062" i="6" s="1"/>
  <c r="L11063" i="6"/>
  <c r="L11064" i="6"/>
  <c r="L11065" i="6"/>
  <c r="L11066" i="6"/>
  <c r="L11067" i="6"/>
  <c r="J11067" i="6" s="1"/>
  <c r="L11068" i="6"/>
  <c r="J11068" i="6" s="1"/>
  <c r="L11069" i="6"/>
  <c r="L11070" i="6"/>
  <c r="L11071" i="6"/>
  <c r="L11072" i="6"/>
  <c r="L11073" i="6"/>
  <c r="L11074" i="6"/>
  <c r="J11074" i="6" s="1"/>
  <c r="L11075" i="6"/>
  <c r="L11076" i="6"/>
  <c r="L11077" i="6"/>
  <c r="J11077" i="6" s="1"/>
  <c r="L11078" i="6"/>
  <c r="J11078" i="6" s="1"/>
  <c r="L11079" i="6"/>
  <c r="L11080" i="6"/>
  <c r="L11081" i="6"/>
  <c r="L11082" i="6"/>
  <c r="L11083" i="6"/>
  <c r="J11083" i="6" s="1"/>
  <c r="L11084" i="6"/>
  <c r="J11084" i="6" s="1"/>
  <c r="L11085" i="6"/>
  <c r="L11086" i="6"/>
  <c r="L11087" i="6"/>
  <c r="L11088" i="6"/>
  <c r="L11089" i="6"/>
  <c r="L11090" i="6"/>
  <c r="J11090" i="6" s="1"/>
  <c r="L11091" i="6"/>
  <c r="L11092" i="6"/>
  <c r="L11093" i="6"/>
  <c r="J11093" i="6" s="1"/>
  <c r="L11094" i="6"/>
  <c r="J11094" i="6" s="1"/>
  <c r="L11095" i="6"/>
  <c r="L11096" i="6"/>
  <c r="L11097" i="6"/>
  <c r="L11098" i="6"/>
  <c r="L11099" i="6"/>
  <c r="J11099" i="6" s="1"/>
  <c r="L11100" i="6"/>
  <c r="J11100" i="6" s="1"/>
  <c r="L11101" i="6"/>
  <c r="L11102" i="6"/>
  <c r="L11103" i="6"/>
  <c r="L11104" i="6"/>
  <c r="L11105" i="6"/>
  <c r="L11106" i="6"/>
  <c r="J11106" i="6" s="1"/>
  <c r="L11107" i="6"/>
  <c r="L11108" i="6"/>
  <c r="L11109" i="6"/>
  <c r="J11109" i="6" s="1"/>
  <c r="L11110" i="6"/>
  <c r="J11110" i="6" s="1"/>
  <c r="L11111" i="6"/>
  <c r="L11112" i="6"/>
  <c r="L11113" i="6"/>
  <c r="L11114" i="6"/>
  <c r="L11115" i="6"/>
  <c r="J11115" i="6" s="1"/>
  <c r="L11116" i="6"/>
  <c r="J11116" i="6" s="1"/>
  <c r="L11117" i="6"/>
  <c r="L11118" i="6"/>
  <c r="L11119" i="6"/>
  <c r="L11120" i="6"/>
  <c r="L11121" i="6"/>
  <c r="L11122" i="6"/>
  <c r="J11122" i="6" s="1"/>
  <c r="L11123" i="6"/>
  <c r="L11124" i="6"/>
  <c r="L11125" i="6"/>
  <c r="J11125" i="6" s="1"/>
  <c r="L11126" i="6"/>
  <c r="J11126" i="6" s="1"/>
  <c r="L11127" i="6"/>
  <c r="L11128" i="6"/>
  <c r="L11129" i="6"/>
  <c r="L11130" i="6"/>
  <c r="L11131" i="6"/>
  <c r="J11131" i="6" s="1"/>
  <c r="L11132" i="6"/>
  <c r="J11132" i="6" s="1"/>
  <c r="L11133" i="6"/>
  <c r="L11134" i="6"/>
  <c r="L11135" i="6"/>
  <c r="L11136" i="6"/>
  <c r="L11137" i="6"/>
  <c r="L11138" i="6"/>
  <c r="J11138" i="6" s="1"/>
  <c r="L11139" i="6"/>
  <c r="L11140" i="6"/>
  <c r="L11141" i="6"/>
  <c r="J11141" i="6" s="1"/>
  <c r="L11142" i="6"/>
  <c r="J11142" i="6" s="1"/>
  <c r="L11143" i="6"/>
  <c r="L11144" i="6"/>
  <c r="L11145" i="6"/>
  <c r="L11146" i="6"/>
  <c r="L11147" i="6"/>
  <c r="J11147" i="6" s="1"/>
  <c r="L11148" i="6"/>
  <c r="J11148" i="6" s="1"/>
  <c r="L11149" i="6"/>
  <c r="L11150" i="6"/>
  <c r="J11150" i="6" s="1"/>
  <c r="L11151" i="6"/>
  <c r="J11151" i="6" s="1"/>
  <c r="L11152" i="6"/>
  <c r="L11153" i="6"/>
  <c r="L11154" i="6"/>
  <c r="J11154" i="6" s="1"/>
  <c r="L11155" i="6"/>
  <c r="L11156" i="6"/>
  <c r="L11157" i="6"/>
  <c r="J11157" i="6" s="1"/>
  <c r="L11158" i="6"/>
  <c r="J11158" i="6" s="1"/>
  <c r="L11159" i="6"/>
  <c r="L11160" i="6"/>
  <c r="L11161" i="6"/>
  <c r="L11162" i="6"/>
  <c r="L11163" i="6"/>
  <c r="J11163" i="6" s="1"/>
  <c r="L11164" i="6"/>
  <c r="J11164" i="6" s="1"/>
  <c r="L11165" i="6"/>
  <c r="L11166" i="6"/>
  <c r="L11167" i="6"/>
  <c r="L11168" i="6"/>
  <c r="L11169" i="6"/>
  <c r="L11170" i="6"/>
  <c r="J11170" i="6" s="1"/>
  <c r="L11171" i="6"/>
  <c r="L11172" i="6"/>
  <c r="L11173" i="6"/>
  <c r="J11173" i="6" s="1"/>
  <c r="L11174" i="6"/>
  <c r="J11174" i="6" s="1"/>
  <c r="L11175" i="6"/>
  <c r="L11176" i="6"/>
  <c r="L11177" i="6"/>
  <c r="L11178" i="6"/>
  <c r="L11179" i="6"/>
  <c r="J11179" i="6" s="1"/>
  <c r="L11180" i="6"/>
  <c r="J11180" i="6" s="1"/>
  <c r="L11181" i="6"/>
  <c r="L11182" i="6"/>
  <c r="J11182" i="6" s="1"/>
  <c r="L11183" i="6"/>
  <c r="L11184" i="6"/>
  <c r="L11185" i="6"/>
  <c r="L11186" i="6"/>
  <c r="J11186" i="6" s="1"/>
  <c r="L11187" i="6"/>
  <c r="L11188" i="6"/>
  <c r="L11189" i="6"/>
  <c r="J11189" i="6" s="1"/>
  <c r="L11190" i="6"/>
  <c r="J11190" i="6" s="1"/>
  <c r="L11191" i="6"/>
  <c r="L11192" i="6"/>
  <c r="L11193" i="6"/>
  <c r="L11194" i="6"/>
  <c r="L11195" i="6"/>
  <c r="J11195" i="6" s="1"/>
  <c r="L11196" i="6"/>
  <c r="J11196" i="6" s="1"/>
  <c r="L11197" i="6"/>
  <c r="L11198" i="6"/>
  <c r="L11199" i="6"/>
  <c r="L11200" i="6"/>
  <c r="L11201" i="6"/>
  <c r="L11202" i="6"/>
  <c r="J11202" i="6" s="1"/>
  <c r="L11203" i="6"/>
  <c r="L11204" i="6"/>
  <c r="L11205" i="6"/>
  <c r="J11205" i="6" s="1"/>
  <c r="L11206" i="6"/>
  <c r="J11206" i="6" s="1"/>
  <c r="L11207" i="6"/>
  <c r="L11208" i="6"/>
  <c r="L11209" i="6"/>
  <c r="L11210" i="6"/>
  <c r="L11211" i="6"/>
  <c r="J11211" i="6" s="1"/>
  <c r="L11212" i="6"/>
  <c r="J11212" i="6" s="1"/>
  <c r="L11213" i="6"/>
  <c r="L11214" i="6"/>
  <c r="L11215" i="6"/>
  <c r="L11216" i="6"/>
  <c r="L11217" i="6"/>
  <c r="L11218" i="6"/>
  <c r="J11218" i="6" s="1"/>
  <c r="L11219" i="6"/>
  <c r="L11220" i="6"/>
  <c r="L11221" i="6"/>
  <c r="J11221" i="6" s="1"/>
  <c r="L11222" i="6"/>
  <c r="J11222" i="6" s="1"/>
  <c r="L11223" i="6"/>
  <c r="L11224" i="6"/>
  <c r="L11225" i="6"/>
  <c r="L11226" i="6"/>
  <c r="L11227" i="6"/>
  <c r="J11227" i="6" s="1"/>
  <c r="L11228" i="6"/>
  <c r="J11228" i="6" s="1"/>
  <c r="L11229" i="6"/>
  <c r="L11230" i="6"/>
  <c r="L11231" i="6"/>
  <c r="L11232" i="6"/>
  <c r="L11233" i="6"/>
  <c r="L11234" i="6"/>
  <c r="J11234" i="6" s="1"/>
  <c r="L11235" i="6"/>
  <c r="L11236" i="6"/>
  <c r="L11237" i="6"/>
  <c r="J11237" i="6" s="1"/>
  <c r="L11238" i="6"/>
  <c r="J11238" i="6" s="1"/>
  <c r="L11239" i="6"/>
  <c r="L11240" i="6"/>
  <c r="L11241" i="6"/>
  <c r="L11242" i="6"/>
  <c r="L11243" i="6"/>
  <c r="J11243" i="6" s="1"/>
  <c r="L11244" i="6"/>
  <c r="J11244" i="6" s="1"/>
  <c r="L11245" i="6"/>
  <c r="L11246" i="6"/>
  <c r="L11247" i="6"/>
  <c r="L11248" i="6"/>
  <c r="L11249" i="6"/>
  <c r="L11250" i="6"/>
  <c r="J11250" i="6" s="1"/>
  <c r="L11251" i="6"/>
  <c r="L11252" i="6"/>
  <c r="L11253" i="6"/>
  <c r="J11253" i="6" s="1"/>
  <c r="L11254" i="6"/>
  <c r="J11254" i="6" s="1"/>
  <c r="L11255" i="6"/>
  <c r="L11256" i="6"/>
  <c r="L11257" i="6"/>
  <c r="L11258" i="6"/>
  <c r="L11259" i="6"/>
  <c r="J11259" i="6" s="1"/>
  <c r="L11260" i="6"/>
  <c r="J11260" i="6" s="1"/>
  <c r="L11261" i="6"/>
  <c r="L11262" i="6"/>
  <c r="L11263" i="6"/>
  <c r="L11264" i="6"/>
  <c r="L11265" i="6"/>
  <c r="L11266" i="6"/>
  <c r="J11266" i="6" s="1"/>
  <c r="L11267" i="6"/>
  <c r="L11268" i="6"/>
  <c r="L11269" i="6"/>
  <c r="J11269" i="6" s="1"/>
  <c r="L11270" i="6"/>
  <c r="J11270" i="6" s="1"/>
  <c r="L11271" i="6"/>
  <c r="L11272" i="6"/>
  <c r="L11273" i="6"/>
  <c r="L11274" i="6"/>
  <c r="L11275" i="6"/>
  <c r="J11275" i="6" s="1"/>
  <c r="L11276" i="6"/>
  <c r="J11276" i="6" s="1"/>
  <c r="L11277" i="6"/>
  <c r="L11278" i="6"/>
  <c r="J11278" i="6" s="1"/>
  <c r="L11279" i="6"/>
  <c r="L11280" i="6"/>
  <c r="L11281" i="6"/>
  <c r="L11282" i="6"/>
  <c r="J11282" i="6" s="1"/>
  <c r="L11283" i="6"/>
  <c r="L11284" i="6"/>
  <c r="L11285" i="6"/>
  <c r="J11285" i="6" s="1"/>
  <c r="L11286" i="6"/>
  <c r="J11286" i="6" s="1"/>
  <c r="L11287" i="6"/>
  <c r="L11288" i="6"/>
  <c r="L11289" i="6"/>
  <c r="L11290" i="6"/>
  <c r="L11291" i="6"/>
  <c r="J11291" i="6" s="1"/>
  <c r="L11292" i="6"/>
  <c r="J11292" i="6" s="1"/>
  <c r="L11293" i="6"/>
  <c r="L11294" i="6"/>
  <c r="J11294" i="6" s="1"/>
  <c r="L11295" i="6"/>
  <c r="L11296" i="6"/>
  <c r="L11297" i="6"/>
  <c r="L11298" i="6"/>
  <c r="J11298" i="6" s="1"/>
  <c r="L11299" i="6"/>
  <c r="L11300" i="6"/>
  <c r="L11301" i="6"/>
  <c r="J11301" i="6" s="1"/>
  <c r="L11302" i="6"/>
  <c r="J11302" i="6" s="1"/>
  <c r="L11303" i="6"/>
  <c r="L11304" i="6"/>
  <c r="L11305" i="6"/>
  <c r="L11306" i="6"/>
  <c r="L11307" i="6"/>
  <c r="J11307" i="6" s="1"/>
  <c r="L11308" i="6"/>
  <c r="J11308" i="6" s="1"/>
  <c r="L11309" i="6"/>
  <c r="L11310" i="6"/>
  <c r="L11311" i="6"/>
  <c r="L11312" i="6"/>
  <c r="L11313" i="6"/>
  <c r="L11314" i="6"/>
  <c r="J11314" i="6" s="1"/>
  <c r="L11315" i="6"/>
  <c r="L11316" i="6"/>
  <c r="L11317" i="6"/>
  <c r="J11317" i="6" s="1"/>
  <c r="L11318" i="6"/>
  <c r="J11318" i="6" s="1"/>
  <c r="L11319" i="6"/>
  <c r="L11320" i="6"/>
  <c r="L11321" i="6"/>
  <c r="L11322" i="6"/>
  <c r="L11323" i="6"/>
  <c r="J11323" i="6" s="1"/>
  <c r="L11324" i="6"/>
  <c r="J11324" i="6" s="1"/>
  <c r="L11325" i="6"/>
  <c r="L11326" i="6"/>
  <c r="L11327" i="6"/>
  <c r="L11328" i="6"/>
  <c r="L11329" i="6"/>
  <c r="L11330" i="6"/>
  <c r="J11330" i="6" s="1"/>
  <c r="L11331" i="6"/>
  <c r="L11332" i="6"/>
  <c r="L11333" i="6"/>
  <c r="J11333" i="6" s="1"/>
  <c r="L11334" i="6"/>
  <c r="J11334" i="6" s="1"/>
  <c r="L11335" i="6"/>
  <c r="L11336" i="6"/>
  <c r="L11337" i="6"/>
  <c r="L11338" i="6"/>
  <c r="L11339" i="6"/>
  <c r="J11339" i="6" s="1"/>
  <c r="L11340" i="6"/>
  <c r="J11340" i="6" s="1"/>
  <c r="L11341" i="6"/>
  <c r="L11342" i="6"/>
  <c r="L11343" i="6"/>
  <c r="L11344" i="6"/>
  <c r="L11345" i="6"/>
  <c r="L11346" i="6"/>
  <c r="J11346" i="6" s="1"/>
  <c r="L11347" i="6"/>
  <c r="L11348" i="6"/>
  <c r="L11349" i="6"/>
  <c r="J11349" i="6" s="1"/>
  <c r="L11350" i="6"/>
  <c r="J11350" i="6" s="1"/>
  <c r="L11351" i="6"/>
  <c r="L11352" i="6"/>
  <c r="L11353" i="6"/>
  <c r="L11354" i="6"/>
  <c r="L11355" i="6"/>
  <c r="J11355" i="6" s="1"/>
  <c r="L11356" i="6"/>
  <c r="J11356" i="6" s="1"/>
  <c r="L11357" i="6"/>
  <c r="L11358" i="6"/>
  <c r="L11359" i="6"/>
  <c r="L11360" i="6"/>
  <c r="L11361" i="6"/>
  <c r="L11362" i="6"/>
  <c r="J11362" i="6" s="1"/>
  <c r="L11363" i="6"/>
  <c r="L11364" i="6"/>
  <c r="L11365" i="6"/>
  <c r="J11365" i="6" s="1"/>
  <c r="L11366" i="6"/>
  <c r="J11366" i="6" s="1"/>
  <c r="L11367" i="6"/>
  <c r="L11368" i="6"/>
  <c r="L11369" i="6"/>
  <c r="L11370" i="6"/>
  <c r="L11371" i="6"/>
  <c r="J11371" i="6" s="1"/>
  <c r="L11372" i="6"/>
  <c r="J11372" i="6" s="1"/>
  <c r="L11373" i="6"/>
  <c r="L11374" i="6"/>
  <c r="L11375" i="6"/>
  <c r="L11376" i="6"/>
  <c r="L11377" i="6"/>
  <c r="L11378" i="6"/>
  <c r="J11378" i="6" s="1"/>
  <c r="L11379" i="6"/>
  <c r="L11380" i="6"/>
  <c r="L11381" i="6"/>
  <c r="J11381" i="6" s="1"/>
  <c r="L11382" i="6"/>
  <c r="J11382" i="6" s="1"/>
  <c r="L11383" i="6"/>
  <c r="L11384" i="6"/>
  <c r="L11385" i="6"/>
  <c r="L11386" i="6"/>
  <c r="L11387" i="6"/>
  <c r="J11387" i="6" s="1"/>
  <c r="L11388" i="6"/>
  <c r="J11388" i="6" s="1"/>
  <c r="L11389" i="6"/>
  <c r="L11390" i="6"/>
  <c r="L11391" i="6"/>
  <c r="L11392" i="6"/>
  <c r="L11393" i="6"/>
  <c r="L11394" i="6"/>
  <c r="J11394" i="6" s="1"/>
  <c r="L11395" i="6"/>
  <c r="L11396" i="6"/>
  <c r="L11397" i="6"/>
  <c r="J11397" i="6" s="1"/>
  <c r="L11398" i="6"/>
  <c r="J11398" i="6" s="1"/>
  <c r="L11399" i="6"/>
  <c r="L11400" i="6"/>
  <c r="L11401" i="6"/>
  <c r="L11402" i="6"/>
  <c r="L11403" i="6"/>
  <c r="J11403" i="6" s="1"/>
  <c r="L11404" i="6"/>
  <c r="J11404" i="6" s="1"/>
  <c r="L11405" i="6"/>
  <c r="L11406" i="6"/>
  <c r="L11407" i="6"/>
  <c r="L11408" i="6"/>
  <c r="L11409" i="6"/>
  <c r="L11410" i="6"/>
  <c r="J11410" i="6" s="1"/>
  <c r="L11411" i="6"/>
  <c r="L11412" i="6"/>
  <c r="L11413" i="6"/>
  <c r="J11413" i="6" s="1"/>
  <c r="L11414" i="6"/>
  <c r="J11414" i="6" s="1"/>
  <c r="L11415" i="6"/>
  <c r="L11416" i="6"/>
  <c r="L11417" i="6"/>
  <c r="L11418" i="6"/>
  <c r="L11419" i="6"/>
  <c r="J11419" i="6" s="1"/>
  <c r="L11420" i="6"/>
  <c r="J11420" i="6" s="1"/>
  <c r="L11421" i="6"/>
  <c r="L11422" i="6"/>
  <c r="L11423" i="6"/>
  <c r="L11424" i="6"/>
  <c r="L11425" i="6"/>
  <c r="L11426" i="6"/>
  <c r="J11426" i="6" s="1"/>
  <c r="L11427" i="6"/>
  <c r="L11428" i="6"/>
  <c r="L11429" i="6"/>
  <c r="J11429" i="6" s="1"/>
  <c r="L11430" i="6"/>
  <c r="J11430" i="6" s="1"/>
  <c r="L11431" i="6"/>
  <c r="L11432" i="6"/>
  <c r="L11433" i="6"/>
  <c r="L11434" i="6"/>
  <c r="L11435" i="6"/>
  <c r="J11435" i="6" s="1"/>
  <c r="L11436" i="6"/>
  <c r="J11436" i="6" s="1"/>
  <c r="L11437" i="6"/>
  <c r="L11438" i="6"/>
  <c r="L11439" i="6"/>
  <c r="L11440" i="6"/>
  <c r="L11441" i="6"/>
  <c r="L11442" i="6"/>
  <c r="J11442" i="6" s="1"/>
  <c r="L11443" i="6"/>
  <c r="L11444" i="6"/>
  <c r="L11445" i="6"/>
  <c r="J11445" i="6" s="1"/>
  <c r="L11446" i="6"/>
  <c r="J11446" i="6" s="1"/>
  <c r="L11447" i="6"/>
  <c r="L11448" i="6"/>
  <c r="L11449" i="6"/>
  <c r="L11450" i="6"/>
  <c r="L11451" i="6"/>
  <c r="J11451" i="6" s="1"/>
  <c r="L11452" i="6"/>
  <c r="J11452" i="6" s="1"/>
  <c r="L11453" i="6"/>
  <c r="L11454" i="6"/>
  <c r="L11455" i="6"/>
  <c r="L11456" i="6"/>
  <c r="L11457" i="6"/>
  <c r="L11458" i="6"/>
  <c r="J11458" i="6" s="1"/>
  <c r="L11459" i="6"/>
  <c r="L11460" i="6"/>
  <c r="L11461" i="6"/>
  <c r="J11461" i="6" s="1"/>
  <c r="L11462" i="6"/>
  <c r="J11462" i="6" s="1"/>
  <c r="L11463" i="6"/>
  <c r="L11464" i="6"/>
  <c r="L11465" i="6"/>
  <c r="L11466" i="6"/>
  <c r="L11467" i="6"/>
  <c r="J11467" i="6" s="1"/>
  <c r="L11468" i="6"/>
  <c r="J11468" i="6" s="1"/>
  <c r="L11469" i="6"/>
  <c r="L11470" i="6"/>
  <c r="L11471" i="6"/>
  <c r="L11472" i="6"/>
  <c r="L11473" i="6"/>
  <c r="L11474" i="6"/>
  <c r="J11474" i="6" s="1"/>
  <c r="L11475" i="6"/>
  <c r="L11476" i="6"/>
  <c r="L11477" i="6"/>
  <c r="J11477" i="6" s="1"/>
  <c r="L11478" i="6"/>
  <c r="J11478" i="6" s="1"/>
  <c r="L11479" i="6"/>
  <c r="L11480" i="6"/>
  <c r="L11481" i="6"/>
  <c r="L11482" i="6"/>
  <c r="L11483" i="6"/>
  <c r="J11483" i="6" s="1"/>
  <c r="L11484" i="6"/>
  <c r="J11484" i="6" s="1"/>
  <c r="L11485" i="6"/>
  <c r="L11486" i="6"/>
  <c r="L11487" i="6"/>
  <c r="L11488" i="6"/>
  <c r="L11489" i="6"/>
  <c r="L11490" i="6"/>
  <c r="J11490" i="6" s="1"/>
  <c r="L11491" i="6"/>
  <c r="L11492" i="6"/>
  <c r="L11493" i="6"/>
  <c r="J11493" i="6" s="1"/>
  <c r="L11494" i="6"/>
  <c r="J11494" i="6" s="1"/>
  <c r="L11495" i="6"/>
  <c r="L11496" i="6"/>
  <c r="L11497" i="6"/>
  <c r="L11498" i="6"/>
  <c r="L11499" i="6"/>
  <c r="J11499" i="6" s="1"/>
  <c r="L11500" i="6"/>
  <c r="J11500" i="6" s="1"/>
  <c r="L11501" i="6"/>
  <c r="L11502" i="6"/>
  <c r="L11503" i="6"/>
  <c r="J11503" i="6" s="1"/>
  <c r="L11504" i="6"/>
  <c r="L11505" i="6"/>
  <c r="L11506" i="6"/>
  <c r="J11506" i="6" s="1"/>
  <c r="L11507" i="6"/>
  <c r="L11508" i="6"/>
  <c r="L11509" i="6"/>
  <c r="J11509" i="6" s="1"/>
  <c r="L11510" i="6"/>
  <c r="J11510" i="6" s="1"/>
  <c r="L11511" i="6"/>
  <c r="L11512" i="6"/>
  <c r="L11513" i="6"/>
  <c r="L11514" i="6"/>
  <c r="L11515" i="6"/>
  <c r="J11515" i="6" s="1"/>
  <c r="L11516" i="6"/>
  <c r="J11516" i="6" s="1"/>
  <c r="L11517" i="6"/>
  <c r="L11518" i="6"/>
  <c r="J11518" i="6" s="1"/>
  <c r="L11519" i="6"/>
  <c r="J11519" i="6" s="1"/>
  <c r="L11520" i="6"/>
  <c r="L11521" i="6"/>
  <c r="L11522" i="6"/>
  <c r="J11522" i="6" s="1"/>
  <c r="L11523" i="6"/>
  <c r="L11524" i="6"/>
  <c r="L11525" i="6"/>
  <c r="J11525" i="6" s="1"/>
  <c r="L11526" i="6"/>
  <c r="J11526" i="6" s="1"/>
  <c r="L11527" i="6"/>
  <c r="L11528" i="6"/>
  <c r="L11529" i="6"/>
  <c r="L11530" i="6"/>
  <c r="L11531" i="6"/>
  <c r="J11531" i="6" s="1"/>
  <c r="L11532" i="6"/>
  <c r="J11532" i="6" s="1"/>
  <c r="L11533" i="6"/>
  <c r="L11534" i="6"/>
  <c r="L11535" i="6"/>
  <c r="L11536" i="6"/>
  <c r="L11537" i="6"/>
  <c r="L11538" i="6"/>
  <c r="J11538" i="6" s="1"/>
  <c r="L11539" i="6"/>
  <c r="L11540" i="6"/>
  <c r="L11541" i="6"/>
  <c r="J11541" i="6" s="1"/>
  <c r="L11542" i="6"/>
  <c r="J11542" i="6" s="1"/>
  <c r="L11543" i="6"/>
  <c r="L11544" i="6"/>
  <c r="L11545" i="6"/>
  <c r="L11546" i="6"/>
  <c r="L11547" i="6"/>
  <c r="J11547" i="6" s="1"/>
  <c r="L11548" i="6"/>
  <c r="J11548" i="6" s="1"/>
  <c r="L11549" i="6"/>
  <c r="L11550" i="6"/>
  <c r="L11551" i="6"/>
  <c r="L11552" i="6"/>
  <c r="L11553" i="6"/>
  <c r="L11554" i="6"/>
  <c r="J11554" i="6" s="1"/>
  <c r="L11555" i="6"/>
  <c r="L11556" i="6"/>
  <c r="L11557" i="6"/>
  <c r="J11557" i="6" s="1"/>
  <c r="L11558" i="6"/>
  <c r="J11558" i="6" s="1"/>
  <c r="L11559" i="6"/>
  <c r="L11560" i="6"/>
  <c r="L11561" i="6"/>
  <c r="L11562" i="6"/>
  <c r="L11563" i="6"/>
  <c r="J11563" i="6" s="1"/>
  <c r="L11564" i="6"/>
  <c r="J11564" i="6" s="1"/>
  <c r="L11565" i="6"/>
  <c r="L11566" i="6"/>
  <c r="L11567" i="6"/>
  <c r="L11568" i="6"/>
  <c r="L11569" i="6"/>
  <c r="L11570" i="6"/>
  <c r="J11570" i="6" s="1"/>
  <c r="L11571" i="6"/>
  <c r="L11572" i="6"/>
  <c r="L11573" i="6"/>
  <c r="J11573" i="6" s="1"/>
  <c r="L11574" i="6"/>
  <c r="J11574" i="6" s="1"/>
  <c r="L11575" i="6"/>
  <c r="L11576" i="6"/>
  <c r="L11577" i="6"/>
  <c r="L11578" i="6"/>
  <c r="L11579" i="6"/>
  <c r="J11579" i="6" s="1"/>
  <c r="L11580" i="6"/>
  <c r="J11580" i="6" s="1"/>
  <c r="L11581" i="6"/>
  <c r="L11582" i="6"/>
  <c r="L11583" i="6"/>
  <c r="L11584" i="6"/>
  <c r="L11585" i="6"/>
  <c r="L11586" i="6"/>
  <c r="J11586" i="6" s="1"/>
  <c r="L11587" i="6"/>
  <c r="L11588" i="6"/>
  <c r="L11589" i="6"/>
  <c r="J11589" i="6" s="1"/>
  <c r="L11590" i="6"/>
  <c r="J11590" i="6" s="1"/>
  <c r="L11591" i="6"/>
  <c r="L11592" i="6"/>
  <c r="L11593" i="6"/>
  <c r="L11594" i="6"/>
  <c r="L11595" i="6"/>
  <c r="J11595" i="6" s="1"/>
  <c r="L11596" i="6"/>
  <c r="J11596" i="6" s="1"/>
  <c r="L11597" i="6"/>
  <c r="L11598" i="6"/>
  <c r="L11599" i="6"/>
  <c r="L11600" i="6"/>
  <c r="L11601" i="6"/>
  <c r="L11602" i="6"/>
  <c r="J11602" i="6" s="1"/>
  <c r="L11603" i="6"/>
  <c r="L11604" i="6"/>
  <c r="L11605" i="6"/>
  <c r="J11605" i="6" s="1"/>
  <c r="L11606" i="6"/>
  <c r="J11606" i="6" s="1"/>
  <c r="L11607" i="6"/>
  <c r="L11608" i="6"/>
  <c r="L11609" i="6"/>
  <c r="L11610" i="6"/>
  <c r="L11611" i="6"/>
  <c r="J11611" i="6" s="1"/>
  <c r="L11612" i="6"/>
  <c r="J11612" i="6" s="1"/>
  <c r="L11613" i="6"/>
  <c r="L11614" i="6"/>
  <c r="L11615" i="6"/>
  <c r="L11616" i="6"/>
  <c r="L11617" i="6"/>
  <c r="L11618" i="6"/>
  <c r="J11618" i="6" s="1"/>
  <c r="L11619" i="6"/>
  <c r="L11620" i="6"/>
  <c r="L11621" i="6"/>
  <c r="J11621" i="6" s="1"/>
  <c r="L11622" i="6"/>
  <c r="J11622" i="6" s="1"/>
  <c r="L11623" i="6"/>
  <c r="L11624" i="6"/>
  <c r="L11625" i="6"/>
  <c r="L11626" i="6"/>
  <c r="L11627" i="6"/>
  <c r="J11627" i="6" s="1"/>
  <c r="L11628" i="6"/>
  <c r="J11628" i="6" s="1"/>
  <c r="L11629" i="6"/>
  <c r="L11630" i="6"/>
  <c r="L11631" i="6"/>
  <c r="L11632" i="6"/>
  <c r="L11633" i="6"/>
  <c r="L11634" i="6"/>
  <c r="J11634" i="6" s="1"/>
  <c r="L11635" i="6"/>
  <c r="L11636" i="6"/>
  <c r="L11637" i="6"/>
  <c r="J11637" i="6" s="1"/>
  <c r="L11638" i="6"/>
  <c r="J11638" i="6" s="1"/>
  <c r="L11639" i="6"/>
  <c r="L11640" i="6"/>
  <c r="L11641" i="6"/>
  <c r="L11642" i="6"/>
  <c r="L11643" i="6"/>
  <c r="J11643" i="6" s="1"/>
  <c r="L11644" i="6"/>
  <c r="J11644" i="6" s="1"/>
  <c r="L11645" i="6"/>
  <c r="L11646" i="6"/>
  <c r="L11647" i="6"/>
  <c r="L11648" i="6"/>
  <c r="L11649" i="6"/>
  <c r="L11650" i="6"/>
  <c r="J11650" i="6" s="1"/>
  <c r="L11651" i="6"/>
  <c r="L11652" i="6"/>
  <c r="L11653" i="6"/>
  <c r="J11653" i="6" s="1"/>
  <c r="L11654" i="6"/>
  <c r="J11654" i="6" s="1"/>
  <c r="L11655" i="6"/>
  <c r="L11656" i="6"/>
  <c r="L11657" i="6"/>
  <c r="L11658" i="6"/>
  <c r="L11659" i="6"/>
  <c r="J11659" i="6" s="1"/>
  <c r="L11660" i="6"/>
  <c r="J11660" i="6" s="1"/>
  <c r="L11661" i="6"/>
  <c r="L11662" i="6"/>
  <c r="L11663" i="6"/>
  <c r="L11664" i="6"/>
  <c r="L11665" i="6"/>
  <c r="L11666" i="6"/>
  <c r="J11666" i="6" s="1"/>
  <c r="L11667" i="6"/>
  <c r="L11668" i="6"/>
  <c r="L11669" i="6"/>
  <c r="J11669" i="6" s="1"/>
  <c r="L11670" i="6"/>
  <c r="J11670" i="6" s="1"/>
  <c r="L11671" i="6"/>
  <c r="L11672" i="6"/>
  <c r="L11673" i="6"/>
  <c r="L11674" i="6"/>
  <c r="L11675" i="6"/>
  <c r="J11675" i="6" s="1"/>
  <c r="L11676" i="6"/>
  <c r="J11676" i="6" s="1"/>
  <c r="L11677" i="6"/>
  <c r="L11678" i="6"/>
  <c r="L11679" i="6"/>
  <c r="L11680" i="6"/>
  <c r="L11681" i="6"/>
  <c r="L11682" i="6"/>
  <c r="J11682" i="6" s="1"/>
  <c r="L11683" i="6"/>
  <c r="L11684" i="6"/>
  <c r="L11685" i="6"/>
  <c r="J11685" i="6" s="1"/>
  <c r="L11686" i="6"/>
  <c r="J11686" i="6" s="1"/>
  <c r="L11687" i="6"/>
  <c r="L11688" i="6"/>
  <c r="L11689" i="6"/>
  <c r="L11690" i="6"/>
  <c r="L11691" i="6"/>
  <c r="J11691" i="6" s="1"/>
  <c r="L11692" i="6"/>
  <c r="J11692" i="6" s="1"/>
  <c r="L11693" i="6"/>
  <c r="L11694" i="6"/>
  <c r="L11695" i="6"/>
  <c r="L11696" i="6"/>
  <c r="L11697" i="6"/>
  <c r="L11698" i="6"/>
  <c r="J11698" i="6" s="1"/>
  <c r="L11699" i="6"/>
  <c r="L11700" i="6"/>
  <c r="L11701" i="6"/>
  <c r="J11701" i="6" s="1"/>
  <c r="L11702" i="6"/>
  <c r="J11702" i="6" s="1"/>
  <c r="L11703" i="6"/>
  <c r="L11704" i="6"/>
  <c r="L11705" i="6"/>
  <c r="L11706" i="6"/>
  <c r="L11707" i="6"/>
  <c r="J11707" i="6" s="1"/>
  <c r="L11708" i="6"/>
  <c r="J11708" i="6" s="1"/>
  <c r="L11709" i="6"/>
  <c r="L11710" i="6"/>
  <c r="L11711" i="6"/>
  <c r="L11712" i="6"/>
  <c r="L11713" i="6"/>
  <c r="L11714" i="6"/>
  <c r="J11714" i="6" s="1"/>
  <c r="L11715" i="6"/>
  <c r="L11716" i="6"/>
  <c r="L11717" i="6"/>
  <c r="J11717" i="6" s="1"/>
  <c r="L11718" i="6"/>
  <c r="J11718" i="6" s="1"/>
  <c r="L11719" i="6"/>
  <c r="L11720" i="6"/>
  <c r="L11721" i="6"/>
  <c r="L11722" i="6"/>
  <c r="L11723" i="6"/>
  <c r="J11723" i="6" s="1"/>
  <c r="L11724" i="6"/>
  <c r="J11724" i="6" s="1"/>
  <c r="L11725" i="6"/>
  <c r="L11726" i="6"/>
  <c r="L11727" i="6"/>
  <c r="L11728" i="6"/>
  <c r="L11729" i="6"/>
  <c r="L11730" i="6"/>
  <c r="J11730" i="6" s="1"/>
  <c r="L11731" i="6"/>
  <c r="L11732" i="6"/>
  <c r="L11733" i="6"/>
  <c r="J11733" i="6" s="1"/>
  <c r="L11734" i="6"/>
  <c r="J11734" i="6" s="1"/>
  <c r="L11735" i="6"/>
  <c r="L11736" i="6"/>
  <c r="L11737" i="6"/>
  <c r="L11738" i="6"/>
  <c r="L11739" i="6"/>
  <c r="J11739" i="6" s="1"/>
  <c r="L11740" i="6"/>
  <c r="J11740" i="6" s="1"/>
  <c r="L11741" i="6"/>
  <c r="L11742" i="6"/>
  <c r="L11743" i="6"/>
  <c r="L11744" i="6"/>
  <c r="L11745" i="6"/>
  <c r="L11746" i="6"/>
  <c r="J11746" i="6" s="1"/>
  <c r="L11747" i="6"/>
  <c r="L11748" i="6"/>
  <c r="L11749" i="6"/>
  <c r="J11749" i="6" s="1"/>
  <c r="L11750" i="6"/>
  <c r="J11750" i="6" s="1"/>
  <c r="L11751" i="6"/>
  <c r="L11752" i="6"/>
  <c r="L11753" i="6"/>
  <c r="L11754" i="6"/>
  <c r="L11755" i="6"/>
  <c r="J11755" i="6" s="1"/>
  <c r="L11756" i="6"/>
  <c r="J11756" i="6" s="1"/>
  <c r="L11757" i="6"/>
  <c r="L11758" i="6"/>
  <c r="L11759" i="6"/>
  <c r="L11760" i="6"/>
  <c r="L11761" i="6"/>
  <c r="L11762" i="6"/>
  <c r="J11762" i="6" s="1"/>
  <c r="L11763" i="6"/>
  <c r="L11764" i="6"/>
  <c r="L11765" i="6"/>
  <c r="J11765" i="6" s="1"/>
  <c r="L11766" i="6"/>
  <c r="J11766" i="6" s="1"/>
  <c r="L11767" i="6"/>
  <c r="L11768" i="6"/>
  <c r="L11769" i="6"/>
  <c r="L11770" i="6"/>
  <c r="L11771" i="6"/>
  <c r="J11771" i="6" s="1"/>
  <c r="L11772" i="6"/>
  <c r="J11772" i="6" s="1"/>
  <c r="L11773" i="6"/>
  <c r="L11774" i="6"/>
  <c r="L11775" i="6"/>
  <c r="L11776" i="6"/>
  <c r="L11777" i="6"/>
  <c r="L11778" i="6"/>
  <c r="J11778" i="6" s="1"/>
  <c r="L11779" i="6"/>
  <c r="L11780" i="6"/>
  <c r="L11781" i="6"/>
  <c r="J11781" i="6" s="1"/>
  <c r="L11782" i="6"/>
  <c r="J11782" i="6" s="1"/>
  <c r="L11783" i="6"/>
  <c r="L11784" i="6"/>
  <c r="L11785" i="6"/>
  <c r="L11786" i="6"/>
  <c r="L11787" i="6"/>
  <c r="J11787" i="6" s="1"/>
  <c r="L11788" i="6"/>
  <c r="J11788" i="6" s="1"/>
  <c r="L11789" i="6"/>
  <c r="L11790" i="6"/>
  <c r="L11791" i="6"/>
  <c r="L11792" i="6"/>
  <c r="L11793" i="6"/>
  <c r="L11794" i="6"/>
  <c r="J11794" i="6" s="1"/>
  <c r="L11795" i="6"/>
  <c r="L11796" i="6"/>
  <c r="L11797" i="6"/>
  <c r="J11797" i="6" s="1"/>
  <c r="L11798" i="6"/>
  <c r="J11798" i="6" s="1"/>
  <c r="L11799" i="6"/>
  <c r="L11800" i="6"/>
  <c r="L11801" i="6"/>
  <c r="L11802" i="6"/>
  <c r="L11803" i="6"/>
  <c r="J11803" i="6" s="1"/>
  <c r="L11804" i="6"/>
  <c r="J11804" i="6" s="1"/>
  <c r="L11805" i="6"/>
  <c r="L11806" i="6"/>
  <c r="L11807" i="6"/>
  <c r="L11808" i="6"/>
  <c r="L11809" i="6"/>
  <c r="L11810" i="6"/>
  <c r="J11810" i="6" s="1"/>
  <c r="L11811" i="6"/>
  <c r="L11812" i="6"/>
  <c r="L11813" i="6"/>
  <c r="J11813" i="6" s="1"/>
  <c r="L11814" i="6"/>
  <c r="J11814" i="6" s="1"/>
  <c r="L11815" i="6"/>
  <c r="L11816" i="6"/>
  <c r="L11817" i="6"/>
  <c r="L11818" i="6"/>
  <c r="L11819" i="6"/>
  <c r="J11819" i="6" s="1"/>
  <c r="L11820" i="6"/>
  <c r="J11820" i="6" s="1"/>
  <c r="L11821" i="6"/>
  <c r="L11822" i="6"/>
  <c r="L11823" i="6"/>
  <c r="L11824" i="6"/>
  <c r="L11825" i="6"/>
  <c r="L11826" i="6"/>
  <c r="J11826" i="6" s="1"/>
  <c r="L11827" i="6"/>
  <c r="L11828" i="6"/>
  <c r="L11829" i="6"/>
  <c r="J11829" i="6" s="1"/>
  <c r="L11830" i="6"/>
  <c r="J11830" i="6" s="1"/>
  <c r="L11831" i="6"/>
  <c r="L11832" i="6"/>
  <c r="L11833" i="6"/>
  <c r="L11834" i="6"/>
  <c r="L11835" i="6"/>
  <c r="J11835" i="6" s="1"/>
  <c r="L11836" i="6"/>
  <c r="J11836" i="6" s="1"/>
  <c r="L11837" i="6"/>
  <c r="L11838" i="6"/>
  <c r="L11839" i="6"/>
  <c r="L11840" i="6"/>
  <c r="L11841" i="6"/>
  <c r="L11842" i="6"/>
  <c r="J11842" i="6" s="1"/>
  <c r="L11843" i="6"/>
  <c r="L11844" i="6"/>
  <c r="L11845" i="6"/>
  <c r="J11845" i="6" s="1"/>
  <c r="L11846" i="6"/>
  <c r="J11846" i="6" s="1"/>
  <c r="L11847" i="6"/>
  <c r="L11848" i="6"/>
  <c r="L11849" i="6"/>
  <c r="L11850" i="6"/>
  <c r="L11851" i="6"/>
  <c r="J11851" i="6" s="1"/>
  <c r="L11852" i="6"/>
  <c r="J11852" i="6" s="1"/>
  <c r="L11853" i="6"/>
  <c r="L11854" i="6"/>
  <c r="L11855" i="6"/>
  <c r="L11856" i="6"/>
  <c r="L11857" i="6"/>
  <c r="L11858" i="6"/>
  <c r="J11858" i="6" s="1"/>
  <c r="L11859" i="6"/>
  <c r="L11860" i="6"/>
  <c r="L11861" i="6"/>
  <c r="J11861" i="6" s="1"/>
  <c r="L11862" i="6"/>
  <c r="J11862" i="6" s="1"/>
  <c r="L11863" i="6"/>
  <c r="L11864" i="6"/>
  <c r="L11865" i="6"/>
  <c r="L11866" i="6"/>
  <c r="L11867" i="6"/>
  <c r="J11867" i="6" s="1"/>
  <c r="L11868" i="6"/>
  <c r="J11868" i="6" s="1"/>
  <c r="L11869" i="6"/>
  <c r="L11870" i="6"/>
  <c r="L11871" i="6"/>
  <c r="L11872" i="6"/>
  <c r="L11873" i="6"/>
  <c r="L11874" i="6"/>
  <c r="J11874" i="6" s="1"/>
  <c r="L11875" i="6"/>
  <c r="L11876" i="6"/>
  <c r="L11877" i="6"/>
  <c r="J11877" i="6" s="1"/>
  <c r="L11878" i="6"/>
  <c r="J11878" i="6" s="1"/>
  <c r="L11879" i="6"/>
  <c r="L11880" i="6"/>
  <c r="L11881" i="6"/>
  <c r="L11882" i="6"/>
  <c r="L11883" i="6"/>
  <c r="J11883" i="6" s="1"/>
  <c r="L11884" i="6"/>
  <c r="J11884" i="6" s="1"/>
  <c r="L11885" i="6"/>
  <c r="L11886" i="6"/>
  <c r="L11887" i="6"/>
  <c r="J11887" i="6" s="1"/>
  <c r="L11888" i="6"/>
  <c r="L11889" i="6"/>
  <c r="L11890" i="6"/>
  <c r="J11890" i="6" s="1"/>
  <c r="L11891" i="6"/>
  <c r="L11892" i="6"/>
  <c r="L11893" i="6"/>
  <c r="J11893" i="6" s="1"/>
  <c r="L11894" i="6"/>
  <c r="J11894" i="6" s="1"/>
  <c r="L11895" i="6"/>
  <c r="L11896" i="6"/>
  <c r="L11897" i="6"/>
  <c r="L11898" i="6"/>
  <c r="L11899" i="6"/>
  <c r="J11899" i="6" s="1"/>
  <c r="L11900" i="6"/>
  <c r="J11900" i="6" s="1"/>
  <c r="L11901" i="6"/>
  <c r="L11902" i="6"/>
  <c r="L11903" i="6"/>
  <c r="L11904" i="6"/>
  <c r="L11905" i="6"/>
  <c r="L11906" i="6"/>
  <c r="J11906" i="6" s="1"/>
  <c r="L11907" i="6"/>
  <c r="L11908" i="6"/>
  <c r="L11909" i="6"/>
  <c r="J11909" i="6" s="1"/>
  <c r="L11910" i="6"/>
  <c r="J11910" i="6" s="1"/>
  <c r="L11911" i="6"/>
  <c r="L11912" i="6"/>
  <c r="L11913" i="6"/>
  <c r="L11914" i="6"/>
  <c r="L11915" i="6"/>
  <c r="J11915" i="6" s="1"/>
  <c r="L11916" i="6"/>
  <c r="J11916" i="6" s="1"/>
  <c r="L11917" i="6"/>
  <c r="L11918" i="6"/>
  <c r="J11918" i="6" s="1"/>
  <c r="L11919" i="6"/>
  <c r="L11920" i="6"/>
  <c r="L11921" i="6"/>
  <c r="L11922" i="6"/>
  <c r="J11922" i="6" s="1"/>
  <c r="L11923" i="6"/>
  <c r="L11924" i="6"/>
  <c r="L11925" i="6"/>
  <c r="J11925" i="6" s="1"/>
  <c r="L11926" i="6"/>
  <c r="J11926" i="6" s="1"/>
  <c r="L11927" i="6"/>
  <c r="L11928" i="6"/>
  <c r="L11929" i="6"/>
  <c r="L11930" i="6"/>
  <c r="L11931" i="6"/>
  <c r="J11931" i="6" s="1"/>
  <c r="L11932" i="6"/>
  <c r="J11932" i="6" s="1"/>
  <c r="L11933" i="6"/>
  <c r="L11934" i="6"/>
  <c r="L11935" i="6"/>
  <c r="L11936" i="6"/>
  <c r="L11937" i="6"/>
  <c r="L11938" i="6"/>
  <c r="J11938" i="6" s="1"/>
  <c r="L11939" i="6"/>
  <c r="L11940" i="6"/>
  <c r="L11941" i="6"/>
  <c r="J11941" i="6" s="1"/>
  <c r="L11942" i="6"/>
  <c r="J11942" i="6" s="1"/>
  <c r="L11943" i="6"/>
  <c r="L11944" i="6"/>
  <c r="L11945" i="6"/>
  <c r="L11946" i="6"/>
  <c r="L11947" i="6"/>
  <c r="J11947" i="6" s="1"/>
  <c r="L11948" i="6"/>
  <c r="J11948" i="6" s="1"/>
  <c r="L11949" i="6"/>
  <c r="L11950" i="6"/>
  <c r="L11951" i="6"/>
  <c r="L11952" i="6"/>
  <c r="L11953" i="6"/>
  <c r="L11954" i="6"/>
  <c r="J11954" i="6" s="1"/>
  <c r="L11955" i="6"/>
  <c r="L11956" i="6"/>
  <c r="L11957" i="6"/>
  <c r="J11957" i="6" s="1"/>
  <c r="L11958" i="6"/>
  <c r="J11958" i="6" s="1"/>
  <c r="L11959" i="6"/>
  <c r="L11960" i="6"/>
  <c r="L11961" i="6"/>
  <c r="L11962" i="6"/>
  <c r="L11963" i="6"/>
  <c r="J11963" i="6" s="1"/>
  <c r="L11964" i="6"/>
  <c r="J11964" i="6" s="1"/>
  <c r="L11965" i="6"/>
  <c r="L11966" i="6"/>
  <c r="L11967" i="6"/>
  <c r="L11968" i="6"/>
  <c r="L11969" i="6"/>
  <c r="L11970" i="6"/>
  <c r="J11970" i="6" s="1"/>
  <c r="L11971" i="6"/>
  <c r="L11972" i="6"/>
  <c r="L11973" i="6"/>
  <c r="J11973" i="6" s="1"/>
  <c r="L11974" i="6"/>
  <c r="J11974" i="6" s="1"/>
  <c r="L11975" i="6"/>
  <c r="L11976" i="6"/>
  <c r="L11977" i="6"/>
  <c r="L11978" i="6"/>
  <c r="L11979" i="6"/>
  <c r="J11979" i="6" s="1"/>
  <c r="L11980" i="6"/>
  <c r="J11980" i="6" s="1"/>
  <c r="L11981" i="6"/>
  <c r="L11982" i="6"/>
  <c r="L11983" i="6"/>
  <c r="L11984" i="6"/>
  <c r="L11985" i="6"/>
  <c r="L11986" i="6"/>
  <c r="J11986" i="6" s="1"/>
  <c r="L11987" i="6"/>
  <c r="L11988" i="6"/>
  <c r="L11989" i="6"/>
  <c r="J11989" i="6" s="1"/>
  <c r="L11990" i="6"/>
  <c r="J11990" i="6" s="1"/>
  <c r="L11991" i="6"/>
  <c r="L11992" i="6"/>
  <c r="L11993" i="6"/>
  <c r="L11994" i="6"/>
  <c r="L11995" i="6"/>
  <c r="J11995" i="6" s="1"/>
  <c r="L11996" i="6"/>
  <c r="J11996" i="6" s="1"/>
  <c r="L11997" i="6"/>
  <c r="L11998" i="6"/>
  <c r="L11999" i="6"/>
  <c r="L12000" i="6"/>
  <c r="L12001" i="6"/>
  <c r="L12002" i="6"/>
  <c r="J12002" i="6" s="1"/>
  <c r="L12003" i="6"/>
  <c r="L12004" i="6"/>
  <c r="L12005" i="6"/>
  <c r="J12005" i="6" s="1"/>
  <c r="L12006" i="6"/>
  <c r="J12006" i="6" s="1"/>
  <c r="L12007" i="6"/>
  <c r="L12008" i="6"/>
  <c r="L12009" i="6"/>
  <c r="L12010" i="6"/>
  <c r="L12011" i="6"/>
  <c r="J12011" i="6" s="1"/>
  <c r="L12012" i="6"/>
  <c r="J12012" i="6" s="1"/>
  <c r="L12013" i="6"/>
  <c r="L12014" i="6"/>
  <c r="L12015" i="6"/>
  <c r="L12016" i="6"/>
  <c r="L12017" i="6"/>
  <c r="L12018" i="6"/>
  <c r="J12018" i="6" s="1"/>
  <c r="L12019" i="6"/>
  <c r="L12020" i="6"/>
  <c r="L12021" i="6"/>
  <c r="J12021" i="6" s="1"/>
  <c r="L12022" i="6"/>
  <c r="J12022" i="6" s="1"/>
  <c r="L12023" i="6"/>
  <c r="L12024" i="6"/>
  <c r="L12025" i="6"/>
  <c r="L12026" i="6"/>
  <c r="L12027" i="6"/>
  <c r="J12027" i="6" s="1"/>
  <c r="L12028" i="6"/>
  <c r="J12028" i="6" s="1"/>
  <c r="L12029" i="6"/>
  <c r="L12030" i="6"/>
  <c r="L12031" i="6"/>
  <c r="J12031" i="6" s="1"/>
  <c r="L12032" i="6"/>
  <c r="L12033" i="6"/>
  <c r="L12034" i="6"/>
  <c r="J12034" i="6" s="1"/>
  <c r="L12035" i="6"/>
  <c r="L12036" i="6"/>
  <c r="L12037" i="6"/>
  <c r="J12037" i="6" s="1"/>
  <c r="L12038" i="6"/>
  <c r="J12038" i="6" s="1"/>
  <c r="L12039" i="6"/>
  <c r="L12040" i="6"/>
  <c r="L12041" i="6"/>
  <c r="L12042" i="6"/>
  <c r="L12043" i="6"/>
  <c r="J12043" i="6" s="1"/>
  <c r="L12044" i="6"/>
  <c r="J12044" i="6" s="1"/>
  <c r="L12045" i="6"/>
  <c r="L12046" i="6"/>
  <c r="L12047" i="6"/>
  <c r="J12047" i="6" s="1"/>
  <c r="L12048" i="6"/>
  <c r="L12049" i="6"/>
  <c r="L12050" i="6"/>
  <c r="J12050" i="6" s="1"/>
  <c r="L12051" i="6"/>
  <c r="L12052" i="6"/>
  <c r="L12053" i="6"/>
  <c r="J12053" i="6" s="1"/>
  <c r="L12054" i="6"/>
  <c r="J12054" i="6" s="1"/>
  <c r="L12055" i="6"/>
  <c r="L12056" i="6"/>
  <c r="L12057" i="6"/>
  <c r="L12058" i="6"/>
  <c r="L12059" i="6"/>
  <c r="J12059" i="6" s="1"/>
  <c r="L12060" i="6"/>
  <c r="J12060" i="6" s="1"/>
  <c r="L12061" i="6"/>
  <c r="L12062" i="6"/>
  <c r="L12063" i="6"/>
  <c r="L12064" i="6"/>
  <c r="L12065" i="6"/>
  <c r="L12066" i="6"/>
  <c r="J12066" i="6" s="1"/>
  <c r="L12067" i="6"/>
  <c r="L12068" i="6"/>
  <c r="L12069" i="6"/>
  <c r="J12069" i="6" s="1"/>
  <c r="L12070" i="6"/>
  <c r="J12070" i="6" s="1"/>
  <c r="L12071" i="6"/>
  <c r="L12072" i="6"/>
  <c r="L12073" i="6"/>
  <c r="L12074" i="6"/>
  <c r="L12075" i="6"/>
  <c r="J12075" i="6" s="1"/>
  <c r="L12076" i="6"/>
  <c r="J12076" i="6" s="1"/>
  <c r="L12077" i="6"/>
  <c r="L12078" i="6"/>
  <c r="J12078" i="6" s="1"/>
  <c r="L12079" i="6"/>
  <c r="L12080" i="6"/>
  <c r="L12081" i="6"/>
  <c r="L12082" i="6"/>
  <c r="J12082" i="6" s="1"/>
  <c r="L12083" i="6"/>
  <c r="L12084" i="6"/>
  <c r="L12085" i="6"/>
  <c r="J12085" i="6" s="1"/>
  <c r="L12086" i="6"/>
  <c r="J12086" i="6" s="1"/>
  <c r="L12087" i="6"/>
  <c r="L12088" i="6"/>
  <c r="L12089" i="6"/>
  <c r="L12090" i="6"/>
  <c r="L12091" i="6"/>
  <c r="J12091" i="6" s="1"/>
  <c r="L12092" i="6"/>
  <c r="J12092" i="6" s="1"/>
  <c r="L12093" i="6"/>
  <c r="L12094" i="6"/>
  <c r="L12095" i="6"/>
  <c r="J12095" i="6" s="1"/>
  <c r="L12096" i="6"/>
  <c r="L12097" i="6"/>
  <c r="L12098" i="6"/>
  <c r="J12098" i="6" s="1"/>
  <c r="L12099" i="6"/>
  <c r="L12100" i="6"/>
  <c r="L12101" i="6"/>
  <c r="J12101" i="6" s="1"/>
  <c r="L12102" i="6"/>
  <c r="J12102" i="6" s="1"/>
  <c r="L12103" i="6"/>
  <c r="L12104" i="6"/>
  <c r="L12105" i="6"/>
  <c r="L12106" i="6"/>
  <c r="L12107" i="6"/>
  <c r="J12107" i="6" s="1"/>
  <c r="L12108" i="6"/>
  <c r="J12108" i="6" s="1"/>
  <c r="L12109" i="6"/>
  <c r="L12110" i="6"/>
  <c r="L12111" i="6"/>
  <c r="J12111" i="6" s="1"/>
  <c r="L12112" i="6"/>
  <c r="L12113" i="6"/>
  <c r="L12114" i="6"/>
  <c r="J12114" i="6" s="1"/>
  <c r="L12115" i="6"/>
  <c r="L12116" i="6"/>
  <c r="L12117" i="6"/>
  <c r="J12117" i="6" s="1"/>
  <c r="L12118" i="6"/>
  <c r="J12118" i="6" s="1"/>
  <c r="L12119" i="6"/>
  <c r="L12120" i="6"/>
  <c r="L12121" i="6"/>
  <c r="L12122" i="6"/>
  <c r="L12123" i="6"/>
  <c r="J12123" i="6" s="1"/>
  <c r="L12124" i="6"/>
  <c r="J12124" i="6" s="1"/>
  <c r="L12125" i="6"/>
  <c r="L12126" i="6"/>
  <c r="L12127" i="6"/>
  <c r="L12128" i="6"/>
  <c r="L12129" i="6"/>
  <c r="L12130" i="6"/>
  <c r="J12130" i="6" s="1"/>
  <c r="L12131" i="6"/>
  <c r="L12132" i="6"/>
  <c r="L12133" i="6"/>
  <c r="J12133" i="6" s="1"/>
  <c r="L12134" i="6"/>
  <c r="J12134" i="6" s="1"/>
  <c r="L12135" i="6"/>
  <c r="L12136" i="6"/>
  <c r="L12137" i="6"/>
  <c r="L12138" i="6"/>
  <c r="L12139" i="6"/>
  <c r="J12139" i="6" s="1"/>
  <c r="L12140" i="6"/>
  <c r="J12140" i="6" s="1"/>
  <c r="L12141" i="6"/>
  <c r="L12142" i="6"/>
  <c r="L12143" i="6"/>
  <c r="L12144" i="6"/>
  <c r="L12145" i="6"/>
  <c r="L12146" i="6"/>
  <c r="J12146" i="6" s="1"/>
  <c r="L12147" i="6"/>
  <c r="L12148" i="6"/>
  <c r="L12149" i="6"/>
  <c r="J12149" i="6" s="1"/>
  <c r="L12150" i="6"/>
  <c r="J12150" i="6" s="1"/>
  <c r="L12151" i="6"/>
  <c r="L12152" i="6"/>
  <c r="L12153" i="6"/>
  <c r="L12154" i="6"/>
  <c r="L12155" i="6"/>
  <c r="J12155" i="6" s="1"/>
  <c r="L12156" i="6"/>
  <c r="J12156" i="6" s="1"/>
  <c r="L12157" i="6"/>
  <c r="L12158" i="6"/>
  <c r="L12159" i="6"/>
  <c r="L12160" i="6"/>
  <c r="L12161" i="6"/>
  <c r="L12162" i="6"/>
  <c r="J12162" i="6" s="1"/>
  <c r="L12163" i="6"/>
  <c r="L12164" i="6"/>
  <c r="L12165" i="6"/>
  <c r="J12165" i="6" s="1"/>
  <c r="L12166" i="6"/>
  <c r="J12166" i="6" s="1"/>
  <c r="L12167" i="6"/>
  <c r="L12168" i="6"/>
  <c r="L12169" i="6"/>
  <c r="L12170" i="6"/>
  <c r="L12171" i="6"/>
  <c r="J12171" i="6" s="1"/>
  <c r="L12172" i="6"/>
  <c r="J12172" i="6" s="1"/>
  <c r="L12173" i="6"/>
  <c r="L12174" i="6"/>
  <c r="L12175" i="6"/>
  <c r="L12176" i="6"/>
  <c r="L12177" i="6"/>
  <c r="L12178" i="6"/>
  <c r="J12178" i="6" s="1"/>
  <c r="L12179" i="6"/>
  <c r="L12180" i="6"/>
  <c r="L12181" i="6"/>
  <c r="J12181" i="6" s="1"/>
  <c r="L12182" i="6"/>
  <c r="J12182" i="6" s="1"/>
  <c r="L12183" i="6"/>
  <c r="L12184" i="6"/>
  <c r="L12185" i="6"/>
  <c r="L12186" i="6"/>
  <c r="L12187" i="6"/>
  <c r="J12187" i="6" s="1"/>
  <c r="L12188" i="6"/>
  <c r="J12188" i="6" s="1"/>
  <c r="L12189" i="6"/>
  <c r="L12190" i="6"/>
  <c r="L12191" i="6"/>
  <c r="L12192" i="6"/>
  <c r="L12193" i="6"/>
  <c r="L12194" i="6"/>
  <c r="J12194" i="6" s="1"/>
  <c r="L12195" i="6"/>
  <c r="L12196" i="6"/>
  <c r="L12197" i="6"/>
  <c r="J12197" i="6" s="1"/>
  <c r="L12198" i="6"/>
  <c r="J12198" i="6" s="1"/>
  <c r="L12199" i="6"/>
  <c r="L12200" i="6"/>
  <c r="L12201" i="6"/>
  <c r="L12202" i="6"/>
  <c r="L12203" i="6"/>
  <c r="J12203" i="6" s="1"/>
  <c r="L12204" i="6"/>
  <c r="J12204" i="6" s="1"/>
  <c r="L12205" i="6"/>
  <c r="L12206" i="6"/>
  <c r="J12206" i="6" s="1"/>
  <c r="L12207" i="6"/>
  <c r="J12207" i="6" s="1"/>
  <c r="L12208" i="6"/>
  <c r="L12209" i="6"/>
  <c r="L12210" i="6"/>
  <c r="J12210" i="6" s="1"/>
  <c r="L12211" i="6"/>
  <c r="L12212" i="6"/>
  <c r="L12213" i="6"/>
  <c r="J12213" i="6" s="1"/>
  <c r="L12214" i="6"/>
  <c r="J12214" i="6" s="1"/>
  <c r="L12215" i="6"/>
  <c r="L12216" i="6"/>
  <c r="L12217" i="6"/>
  <c r="L12218" i="6"/>
  <c r="L12219" i="6"/>
  <c r="J12219" i="6" s="1"/>
  <c r="L12220" i="6"/>
  <c r="J12220" i="6" s="1"/>
  <c r="L12221" i="6"/>
  <c r="L12222" i="6"/>
  <c r="L12223" i="6"/>
  <c r="L12224" i="6"/>
  <c r="L12225" i="6"/>
  <c r="L12226" i="6"/>
  <c r="J12226" i="6" s="1"/>
  <c r="L12227" i="6"/>
  <c r="L12228" i="6"/>
  <c r="L12229" i="6"/>
  <c r="J12229" i="6" s="1"/>
  <c r="L12230" i="6"/>
  <c r="J12230" i="6" s="1"/>
  <c r="L12231" i="6"/>
  <c r="L12232" i="6"/>
  <c r="L12233" i="6"/>
  <c r="L12234" i="6"/>
  <c r="L12235" i="6"/>
  <c r="J12235" i="6" s="1"/>
  <c r="L12236" i="6"/>
  <c r="J12236" i="6" s="1"/>
  <c r="L12237" i="6"/>
  <c r="L12238" i="6"/>
  <c r="J12238" i="6" s="1"/>
  <c r="L12239" i="6"/>
  <c r="J12239" i="6" s="1"/>
  <c r="L12240" i="6"/>
  <c r="L12241" i="6"/>
  <c r="L12242" i="6"/>
  <c r="J12242" i="6" s="1"/>
  <c r="L12243" i="6"/>
  <c r="L12244" i="6"/>
  <c r="L12245" i="6"/>
  <c r="J12245" i="6" s="1"/>
  <c r="L12246" i="6"/>
  <c r="J12246" i="6" s="1"/>
  <c r="L12247" i="6"/>
  <c r="L12248" i="6"/>
  <c r="L12249" i="6"/>
  <c r="L12250" i="6"/>
  <c r="L12251" i="6"/>
  <c r="J12251" i="6" s="1"/>
  <c r="L12252" i="6"/>
  <c r="J12252" i="6" s="1"/>
  <c r="L12253" i="6"/>
  <c r="L12254" i="6"/>
  <c r="L12255" i="6"/>
  <c r="L12256" i="6"/>
  <c r="L12257" i="6"/>
  <c r="L12258" i="6"/>
  <c r="J12258" i="6" s="1"/>
  <c r="L12259" i="6"/>
  <c r="L12260" i="6"/>
  <c r="L12261" i="6"/>
  <c r="J12261" i="6" s="1"/>
  <c r="L12262" i="6"/>
  <c r="J12262" i="6" s="1"/>
  <c r="L12263" i="6"/>
  <c r="L12264" i="6"/>
  <c r="L12265" i="6"/>
  <c r="L12266" i="6"/>
  <c r="L12267" i="6"/>
  <c r="J12267" i="6" s="1"/>
  <c r="L12268" i="6"/>
  <c r="J12268" i="6" s="1"/>
  <c r="L12269" i="6"/>
  <c r="L12270" i="6"/>
  <c r="J12270" i="6" s="1"/>
  <c r="L12271" i="6"/>
  <c r="J12271" i="6" s="1"/>
  <c r="L12272" i="6"/>
  <c r="L12273" i="6"/>
  <c r="L12274" i="6"/>
  <c r="J12274" i="6" s="1"/>
  <c r="L12275" i="6"/>
  <c r="L12276" i="6"/>
  <c r="L12277" i="6"/>
  <c r="J12277" i="6" s="1"/>
  <c r="L12278" i="6"/>
  <c r="J12278" i="6" s="1"/>
  <c r="L12279" i="6"/>
  <c r="L12280" i="6"/>
  <c r="L12281" i="6"/>
  <c r="L12282" i="6"/>
  <c r="L12283" i="6"/>
  <c r="J12283" i="6" s="1"/>
  <c r="L12284" i="6"/>
  <c r="J12284" i="6" s="1"/>
  <c r="L12285" i="6"/>
  <c r="L12286" i="6"/>
  <c r="J12286" i="6" s="1"/>
  <c r="L12287" i="6"/>
  <c r="L12288" i="6"/>
  <c r="L12289" i="6"/>
  <c r="L12290" i="6"/>
  <c r="J12290" i="6" s="1"/>
  <c r="L12291" i="6"/>
  <c r="L12292" i="6"/>
  <c r="L12293" i="6"/>
  <c r="J12293" i="6" s="1"/>
  <c r="L12294" i="6"/>
  <c r="J12294" i="6" s="1"/>
  <c r="L12295" i="6"/>
  <c r="L12296" i="6"/>
  <c r="L12297" i="6"/>
  <c r="L12298" i="6"/>
  <c r="L12299" i="6"/>
  <c r="J12299" i="6" s="1"/>
  <c r="L12300" i="6"/>
  <c r="J12300" i="6" s="1"/>
  <c r="L12301" i="6"/>
  <c r="L12302" i="6"/>
  <c r="J12302" i="6" s="1"/>
  <c r="L12303" i="6"/>
  <c r="J12303" i="6" s="1"/>
  <c r="L12304" i="6"/>
  <c r="L12408" i="6"/>
  <c r="L12511" i="6"/>
  <c r="L12512" i="6"/>
  <c r="L12513" i="6"/>
  <c r="L12514" i="6"/>
  <c r="J12514" i="6" s="1"/>
  <c r="L12515" i="6"/>
  <c r="J12515" i="6" s="1"/>
  <c r="L12516" i="6"/>
  <c r="L12517" i="6"/>
  <c r="J12517" i="6" s="1"/>
  <c r="L12518" i="6"/>
  <c r="L12519" i="6"/>
  <c r="L12520" i="6"/>
  <c r="L12521" i="6"/>
  <c r="L12522" i="6"/>
  <c r="L12523" i="6"/>
  <c r="L12524" i="6"/>
  <c r="L12525" i="6"/>
  <c r="L12526" i="6"/>
  <c r="L12527" i="6"/>
  <c r="L12528" i="6"/>
  <c r="L12529" i="6"/>
  <c r="L12530" i="6"/>
  <c r="J12530" i="6" s="1"/>
  <c r="L12531" i="6"/>
  <c r="J12531" i="6" s="1"/>
  <c r="L12532" i="6"/>
  <c r="L12533" i="6"/>
  <c r="J12533" i="6" s="1"/>
  <c r="L12534" i="6"/>
  <c r="L12535" i="6"/>
  <c r="L12536" i="6"/>
  <c r="L12537" i="6"/>
  <c r="L12538" i="6"/>
  <c r="L12539" i="6"/>
  <c r="L12540" i="6"/>
  <c r="J12540" i="6" s="1"/>
  <c r="L12541" i="6"/>
  <c r="L12542" i="6"/>
  <c r="L12543" i="6"/>
  <c r="L12544" i="6"/>
  <c r="L12545" i="6"/>
  <c r="L12546" i="6"/>
  <c r="J12546" i="6" s="1"/>
  <c r="L12547" i="6"/>
  <c r="J12547" i="6" s="1"/>
  <c r="L12548" i="6"/>
  <c r="L12549" i="6"/>
  <c r="J12549" i="6" s="1"/>
  <c r="L12550" i="6"/>
  <c r="L12551" i="6"/>
  <c r="L12552" i="6"/>
  <c r="L12553" i="6"/>
  <c r="L12554" i="6"/>
  <c r="L12555" i="6"/>
  <c r="L12556" i="6"/>
  <c r="L12557" i="6"/>
  <c r="L12558" i="6"/>
  <c r="L12560" i="6"/>
  <c r="L12561" i="6"/>
  <c r="L12562" i="6"/>
  <c r="J12562" i="6" s="1"/>
  <c r="L12563" i="6"/>
  <c r="J12563" i="6" s="1"/>
  <c r="L12564" i="6"/>
  <c r="J12564" i="6" s="1"/>
  <c r="L12565" i="6"/>
  <c r="J12565" i="6" s="1"/>
  <c r="L12566" i="6"/>
  <c r="L12567" i="6"/>
  <c r="L12568" i="6"/>
  <c r="L12569" i="6"/>
  <c r="L12570" i="6"/>
  <c r="L12571" i="6"/>
  <c r="L12572" i="6"/>
  <c r="L12573" i="6"/>
  <c r="L12574" i="6"/>
  <c r="L12576" i="6"/>
  <c r="L12577" i="6"/>
  <c r="L12578" i="6"/>
  <c r="J12578" i="6" s="1"/>
  <c r="L12579" i="6"/>
  <c r="L12580" i="6"/>
  <c r="L12581" i="6"/>
  <c r="J12581" i="6" s="1"/>
  <c r="L12582" i="6"/>
  <c r="L12583" i="6"/>
  <c r="L12584" i="6"/>
  <c r="L12585" i="6"/>
  <c r="L12586" i="6"/>
  <c r="L12587" i="6"/>
  <c r="L12588" i="6"/>
  <c r="L12589" i="6"/>
  <c r="J12589" i="6" s="1"/>
  <c r="L12590" i="6"/>
  <c r="J12590" i="6" s="1"/>
  <c r="L12591" i="6"/>
  <c r="L12592" i="6"/>
  <c r="L12593" i="6"/>
  <c r="L12594" i="6"/>
  <c r="J12594" i="6" s="1"/>
  <c r="L12595" i="6"/>
  <c r="L12596" i="6"/>
  <c r="L12597" i="6"/>
  <c r="J12597" i="6" s="1"/>
  <c r="L12598" i="6"/>
  <c r="L12599" i="6"/>
  <c r="L12600" i="6"/>
  <c r="L12601" i="6"/>
  <c r="L12602" i="6"/>
  <c r="L12603" i="6"/>
  <c r="J12603" i="6" s="1"/>
  <c r="L12604" i="6"/>
  <c r="J12604" i="6" s="1"/>
  <c r="L12605" i="6"/>
  <c r="J12605" i="6" s="1"/>
  <c r="L12606" i="6"/>
  <c r="J12606" i="6" s="1"/>
  <c r="L12607" i="6"/>
  <c r="L12608" i="6"/>
  <c r="L12609" i="6"/>
  <c r="L12610" i="6"/>
  <c r="J12610" i="6" s="1"/>
  <c r="L12611" i="6"/>
  <c r="L12612" i="6"/>
  <c r="L12613" i="6"/>
  <c r="J12613" i="6" s="1"/>
  <c r="L12614" i="6"/>
  <c r="L12615" i="6"/>
  <c r="L12616" i="6"/>
  <c r="L12617" i="6"/>
  <c r="L12618" i="6"/>
  <c r="L12619" i="6"/>
  <c r="J12619" i="6" s="1"/>
  <c r="L12620" i="6"/>
  <c r="J12620" i="6" s="1"/>
  <c r="L12621" i="6"/>
  <c r="J12621" i="6" s="1"/>
  <c r="L12622" i="6"/>
  <c r="L12623" i="6"/>
  <c r="L12624" i="6"/>
  <c r="L12625" i="6"/>
  <c r="L12626" i="6"/>
  <c r="J12626" i="6" s="1"/>
  <c r="L12627" i="6"/>
  <c r="L12628" i="6"/>
  <c r="L12629" i="6"/>
  <c r="J12629" i="6" s="1"/>
  <c r="L12630" i="6"/>
  <c r="L12631" i="6"/>
  <c r="L12632" i="6"/>
  <c r="L12633" i="6"/>
  <c r="L12634" i="6"/>
  <c r="L12635" i="6"/>
  <c r="L12636" i="6"/>
  <c r="L12637" i="6"/>
  <c r="J12637" i="6" s="1"/>
  <c r="L12638" i="6"/>
  <c r="L12639" i="6"/>
  <c r="L12640" i="6"/>
  <c r="L12641" i="6"/>
  <c r="L12642" i="6"/>
  <c r="J12642" i="6" s="1"/>
  <c r="L12643" i="6"/>
  <c r="L12644" i="6"/>
  <c r="L12645" i="6"/>
  <c r="J12645" i="6" s="1"/>
  <c r="L12646" i="6"/>
  <c r="L12647" i="6"/>
  <c r="L12648" i="6"/>
  <c r="L12649" i="6"/>
  <c r="L12650" i="6"/>
  <c r="L12651" i="6"/>
  <c r="L12652" i="6"/>
  <c r="J12652" i="6" s="1"/>
  <c r="L12653" i="6"/>
  <c r="J12653" i="6" s="1"/>
  <c r="L12654" i="6"/>
  <c r="L12655" i="6"/>
  <c r="L12656" i="6"/>
  <c r="L12657" i="6"/>
  <c r="L12658" i="6"/>
  <c r="J12658" i="6" s="1"/>
  <c r="L12659" i="6"/>
  <c r="L12660" i="6"/>
  <c r="L12661" i="6"/>
  <c r="J12661" i="6" s="1"/>
  <c r="L12662" i="6"/>
  <c r="L12663" i="6"/>
  <c r="L12664" i="6"/>
  <c r="L12665" i="6"/>
  <c r="L12666" i="6"/>
  <c r="L12667" i="6"/>
  <c r="L12668" i="6"/>
  <c r="J12668" i="6" s="1"/>
  <c r="L12669" i="6"/>
  <c r="L12670" i="6"/>
  <c r="J12670" i="6" s="1"/>
  <c r="L12671" i="6"/>
  <c r="L12672" i="6"/>
  <c r="L12673" i="6"/>
  <c r="L12674" i="6"/>
  <c r="J12674" i="6" s="1"/>
  <c r="L12675" i="6"/>
  <c r="L12676" i="6"/>
  <c r="L12677" i="6"/>
  <c r="J12677" i="6" s="1"/>
  <c r="L12678" i="6"/>
  <c r="L12679" i="6"/>
  <c r="L12680" i="6"/>
  <c r="L12681" i="6"/>
  <c r="L12682" i="6"/>
  <c r="L12683" i="6"/>
  <c r="J12683" i="6" s="1"/>
  <c r="L12684" i="6"/>
  <c r="J12684" i="6" s="1"/>
  <c r="L12685" i="6"/>
  <c r="J12685" i="6" s="1"/>
  <c r="L12686" i="6"/>
  <c r="J12686" i="6" s="1"/>
  <c r="L12687" i="6"/>
  <c r="L12688" i="6"/>
  <c r="L12689" i="6"/>
  <c r="L12690" i="6"/>
  <c r="J12690" i="6" s="1"/>
  <c r="L12691" i="6"/>
  <c r="L12692" i="6"/>
  <c r="L12693" i="6"/>
  <c r="J12693" i="6" s="1"/>
  <c r="L12694" i="6"/>
  <c r="L12695" i="6"/>
  <c r="L12696" i="6"/>
  <c r="L12697" i="6"/>
  <c r="L12698" i="6"/>
  <c r="L12699" i="6"/>
  <c r="J12699" i="6" s="1"/>
  <c r="L12700" i="6"/>
  <c r="J12700" i="6" s="1"/>
  <c r="L12701" i="6"/>
  <c r="J12701" i="6" s="1"/>
  <c r="L12702" i="6"/>
  <c r="J12702" i="6" s="1"/>
  <c r="L12703" i="6"/>
  <c r="L12704" i="6"/>
  <c r="L12705" i="6"/>
  <c r="L12706" i="6"/>
  <c r="J12706" i="6" s="1"/>
  <c r="L12707" i="6"/>
  <c r="L12708" i="6"/>
  <c r="L12709" i="6"/>
  <c r="J12709" i="6" s="1"/>
  <c r="L12710" i="6"/>
  <c r="L12711" i="6"/>
  <c r="L12712" i="6"/>
  <c r="L12713" i="6"/>
  <c r="L12714" i="6"/>
  <c r="L12715" i="6"/>
  <c r="J12715" i="6" s="1"/>
  <c r="L12716" i="6"/>
  <c r="J12716" i="6" s="1"/>
  <c r="L12717" i="6"/>
  <c r="J12717" i="6" s="1"/>
  <c r="L12718" i="6"/>
  <c r="L12719" i="6"/>
  <c r="L12720" i="6"/>
  <c r="L12721" i="6"/>
  <c r="L12722" i="6"/>
  <c r="J12722" i="6" s="1"/>
  <c r="L12723" i="6"/>
  <c r="L12724" i="6"/>
  <c r="L12725" i="6"/>
  <c r="J12725" i="6" s="1"/>
  <c r="L12726" i="6"/>
  <c r="L12727" i="6"/>
  <c r="L12728" i="6"/>
  <c r="L12729" i="6"/>
  <c r="L12730" i="6"/>
  <c r="L12731" i="6"/>
  <c r="J12731" i="6" s="1"/>
  <c r="L12732" i="6"/>
  <c r="J12732" i="6" s="1"/>
  <c r="L12733" i="6"/>
  <c r="L12734" i="6"/>
  <c r="J12734" i="6" s="1"/>
  <c r="L12735" i="6"/>
  <c r="L12736" i="6"/>
  <c r="L12737" i="6"/>
  <c r="L12738" i="6"/>
  <c r="J12738" i="6" s="1"/>
  <c r="L12739" i="6"/>
  <c r="L12740" i="6"/>
  <c r="L12741" i="6"/>
  <c r="J12741" i="6" s="1"/>
  <c r="L12742" i="6"/>
  <c r="L12743" i="6"/>
  <c r="L12744" i="6"/>
  <c r="L12745" i="6"/>
  <c r="L12746" i="6"/>
  <c r="L12747" i="6"/>
  <c r="L12748" i="6"/>
  <c r="J12748" i="6" s="1"/>
  <c r="L12749" i="6"/>
  <c r="J12749" i="6" s="1"/>
  <c r="L12750" i="6"/>
  <c r="J12750" i="6" s="1"/>
  <c r="L12751" i="6"/>
  <c r="L12752" i="6"/>
  <c r="L12753" i="6"/>
  <c r="L12754" i="6"/>
  <c r="J12754" i="6" s="1"/>
  <c r="L12755" i="6"/>
  <c r="L12756" i="6"/>
  <c r="L12757" i="6"/>
  <c r="J12757" i="6" s="1"/>
  <c r="L12758" i="6"/>
  <c r="L12759" i="6"/>
  <c r="L12760" i="6"/>
  <c r="L12761" i="6"/>
  <c r="L12762" i="6"/>
  <c r="L12763" i="6"/>
  <c r="J12763" i="6" s="1"/>
  <c r="L12764" i="6"/>
  <c r="J12764" i="6" s="1"/>
  <c r="L12765" i="6"/>
  <c r="J12765" i="6" s="1"/>
  <c r="L12766" i="6"/>
  <c r="J12766" i="6" s="1"/>
  <c r="L12767" i="6"/>
  <c r="L12768" i="6"/>
  <c r="L12769" i="6"/>
  <c r="L12770" i="6"/>
  <c r="J12770" i="6" s="1"/>
  <c r="L12771" i="6"/>
  <c r="L12772" i="6"/>
  <c r="L12773" i="6"/>
  <c r="J12773" i="6" s="1"/>
  <c r="L12774" i="6"/>
  <c r="L12775" i="6"/>
  <c r="L12776" i="6"/>
  <c r="L12777" i="6"/>
  <c r="L12778" i="6"/>
  <c r="L12779" i="6"/>
  <c r="J12779" i="6" s="1"/>
  <c r="L12780" i="6"/>
  <c r="L12781" i="6"/>
  <c r="J12781" i="6" s="1"/>
  <c r="L12782" i="6"/>
  <c r="J12782" i="6" s="1"/>
  <c r="L12783" i="6"/>
  <c r="L12784" i="6"/>
  <c r="L12785" i="6"/>
  <c r="L12786" i="6"/>
  <c r="J12786" i="6" s="1"/>
  <c r="L12787" i="6"/>
  <c r="L12788" i="6"/>
  <c r="L12789" i="6"/>
  <c r="J12789" i="6" s="1"/>
  <c r="L12790" i="6"/>
  <c r="L12791" i="6"/>
  <c r="L12792" i="6"/>
  <c r="L12793" i="6"/>
  <c r="L12794" i="6"/>
  <c r="L12795" i="6"/>
  <c r="J12795" i="6" s="1"/>
  <c r="L12796" i="6"/>
  <c r="J12796" i="6" s="1"/>
  <c r="L12797" i="6"/>
  <c r="L12798" i="6"/>
  <c r="J12798" i="6" s="1"/>
  <c r="L12799" i="6"/>
  <c r="L12800" i="6"/>
  <c r="L12801" i="6"/>
  <c r="L12802" i="6"/>
  <c r="J12802" i="6" s="1"/>
  <c r="L12803" i="6"/>
  <c r="L12804" i="6"/>
  <c r="L12805" i="6"/>
  <c r="J12805" i="6" s="1"/>
  <c r="L12806" i="6"/>
  <c r="L12807" i="6"/>
  <c r="L12808" i="6"/>
  <c r="L12809" i="6"/>
  <c r="L12810" i="6"/>
  <c r="L12811" i="6"/>
  <c r="J12811" i="6" s="1"/>
  <c r="L12812" i="6"/>
  <c r="J12812" i="6" s="1"/>
  <c r="L12813" i="6"/>
  <c r="J12813" i="6" s="1"/>
  <c r="L12814" i="6"/>
  <c r="J12814" i="6" s="1"/>
  <c r="L12815" i="6"/>
  <c r="L12816" i="6"/>
  <c r="L12817" i="6"/>
  <c r="L12818" i="6"/>
  <c r="J12818" i="6" s="1"/>
  <c r="L12819" i="6"/>
  <c r="L12820" i="6"/>
  <c r="L12821" i="6"/>
  <c r="J12821" i="6" s="1"/>
  <c r="L12822" i="6"/>
  <c r="L12823" i="6"/>
  <c r="L12824" i="6"/>
  <c r="L12825" i="6"/>
  <c r="L12826" i="6"/>
  <c r="L12827" i="6"/>
  <c r="J12827" i="6" s="1"/>
  <c r="L12828" i="6"/>
  <c r="L12829" i="6"/>
  <c r="J12829" i="6" s="1"/>
  <c r="L12830" i="6"/>
  <c r="L12831" i="6"/>
  <c r="L12832" i="6"/>
  <c r="L12833" i="6"/>
  <c r="L12834" i="6"/>
  <c r="J12834" i="6" s="1"/>
  <c r="L12835" i="6"/>
  <c r="L12836" i="6"/>
  <c r="L12837" i="6"/>
  <c r="J12837" i="6" s="1"/>
  <c r="L12838" i="6"/>
  <c r="L12839" i="6"/>
  <c r="L12840" i="6"/>
  <c r="L12841" i="6"/>
  <c r="L12842" i="6"/>
  <c r="L12843" i="6"/>
  <c r="L12844" i="6"/>
  <c r="J12844" i="6" s="1"/>
  <c r="L12845" i="6"/>
  <c r="J12845" i="6" s="1"/>
  <c r="L12846" i="6"/>
  <c r="J12846" i="6" s="1"/>
  <c r="L12847" i="6"/>
  <c r="L12848" i="6"/>
  <c r="L12849" i="6"/>
  <c r="L12850" i="6"/>
  <c r="J12850" i="6" s="1"/>
  <c r="L12851" i="6"/>
  <c r="L12852" i="6"/>
  <c r="L12853" i="6"/>
  <c r="J12853" i="6" s="1"/>
  <c r="L12854" i="6"/>
  <c r="L12855" i="6"/>
  <c r="L12856" i="6"/>
  <c r="L12857" i="6"/>
  <c r="L12858" i="6"/>
  <c r="L12859" i="6"/>
  <c r="J12859" i="6" s="1"/>
  <c r="L12860" i="6"/>
  <c r="J12860" i="6" s="1"/>
  <c r="L12861" i="6"/>
  <c r="J12861" i="6" s="1"/>
  <c r="L12862" i="6"/>
  <c r="J12862" i="6" s="1"/>
  <c r="L12863" i="6"/>
  <c r="L12864" i="6"/>
  <c r="L12865" i="6"/>
  <c r="L12866" i="6"/>
  <c r="J12866" i="6" s="1"/>
  <c r="L12867" i="6"/>
  <c r="L12868" i="6"/>
  <c r="L12869" i="6"/>
  <c r="J12869" i="6" s="1"/>
  <c r="L12870" i="6"/>
  <c r="L12871" i="6"/>
  <c r="L12872" i="6"/>
  <c r="L12873" i="6"/>
  <c r="L12874" i="6"/>
  <c r="L12875" i="6"/>
  <c r="J12875" i="6" s="1"/>
  <c r="L12876" i="6"/>
  <c r="J12876" i="6" s="1"/>
  <c r="L12877" i="6"/>
  <c r="J12877" i="6" s="1"/>
  <c r="L12878" i="6"/>
  <c r="J12878" i="6" s="1"/>
  <c r="L12879" i="6"/>
  <c r="L12880" i="6"/>
  <c r="L12881" i="6"/>
  <c r="L12882" i="6"/>
  <c r="J12882" i="6" s="1"/>
  <c r="L12883" i="6"/>
  <c r="L12884" i="6"/>
  <c r="L12885" i="6"/>
  <c r="J12885" i="6" s="1"/>
  <c r="L12886" i="6"/>
  <c r="L12887" i="6"/>
  <c r="L12888" i="6"/>
  <c r="L12889" i="6"/>
  <c r="L12890" i="6"/>
  <c r="L12891" i="6"/>
  <c r="J12891" i="6" s="1"/>
  <c r="L12892" i="6"/>
  <c r="J12892" i="6" s="1"/>
  <c r="L12893" i="6"/>
  <c r="J12893" i="6" s="1"/>
  <c r="L12894" i="6"/>
  <c r="J12894" i="6" s="1"/>
  <c r="L12895" i="6"/>
  <c r="L12896" i="6"/>
  <c r="L12897" i="6"/>
  <c r="L12898" i="6"/>
  <c r="J12898" i="6" s="1"/>
  <c r="L12899" i="6"/>
  <c r="L12900" i="6"/>
  <c r="L12901" i="6"/>
  <c r="J12901" i="6" s="1"/>
  <c r="L12902" i="6"/>
  <c r="L12903" i="6"/>
  <c r="L12904" i="6"/>
  <c r="L12905" i="6"/>
  <c r="L12906" i="6"/>
  <c r="L12907" i="6"/>
  <c r="L12908" i="6"/>
  <c r="J12908" i="6" s="1"/>
  <c r="L12909" i="6"/>
  <c r="J12909" i="6" s="1"/>
  <c r="L12910" i="6"/>
  <c r="J12910" i="6" s="1"/>
  <c r="L12911" i="6"/>
  <c r="L12912" i="6"/>
  <c r="L12913" i="6"/>
  <c r="L12914" i="6"/>
  <c r="J12914" i="6" s="1"/>
  <c r="L12915" i="6"/>
  <c r="L12916" i="6"/>
  <c r="L12917" i="6"/>
  <c r="J12917" i="6" s="1"/>
  <c r="L12918" i="6"/>
  <c r="L12919" i="6"/>
  <c r="L12920" i="6"/>
  <c r="L12921" i="6"/>
  <c r="L12922" i="6"/>
  <c r="L12923" i="6"/>
  <c r="J12923" i="6" s="1"/>
  <c r="L12924" i="6"/>
  <c r="J12924" i="6" s="1"/>
  <c r="L12925" i="6"/>
  <c r="J12925" i="6" s="1"/>
  <c r="L12926" i="6"/>
  <c r="J12926" i="6" s="1"/>
  <c r="L12927" i="6"/>
  <c r="L12928" i="6"/>
  <c r="L12929" i="6"/>
  <c r="L12930" i="6"/>
  <c r="J12930" i="6" s="1"/>
  <c r="L12931" i="6"/>
  <c r="L12932" i="6"/>
  <c r="L12933" i="6"/>
  <c r="J12933" i="6" s="1"/>
  <c r="L12934" i="6"/>
  <c r="L12935" i="6"/>
  <c r="L12936" i="6"/>
  <c r="L12937" i="6"/>
  <c r="L12938" i="6"/>
  <c r="L12939" i="6"/>
  <c r="J12939" i="6" s="1"/>
  <c r="L12940" i="6"/>
  <c r="J12940" i="6" s="1"/>
  <c r="L12941" i="6"/>
  <c r="J12941" i="6" s="1"/>
  <c r="L12942" i="6"/>
  <c r="L12943" i="6"/>
  <c r="L12944" i="6"/>
  <c r="L12945" i="6"/>
  <c r="L12946" i="6"/>
  <c r="J12946" i="6" s="1"/>
  <c r="L12947" i="6"/>
  <c r="L12948" i="6"/>
  <c r="L12949" i="6"/>
  <c r="J12949" i="6" s="1"/>
  <c r="L12950" i="6"/>
  <c r="L12951" i="6"/>
  <c r="L12952" i="6"/>
  <c r="L12953" i="6"/>
  <c r="L12954" i="6"/>
  <c r="L12955" i="6"/>
  <c r="L12956" i="6"/>
  <c r="J12956" i="6" s="1"/>
  <c r="L12957" i="6"/>
  <c r="J12957" i="6" s="1"/>
  <c r="L12958" i="6"/>
  <c r="L12959" i="6"/>
  <c r="L12960" i="6"/>
  <c r="L12961" i="6"/>
  <c r="L12962" i="6"/>
  <c r="J12962" i="6" s="1"/>
  <c r="L12963" i="6"/>
  <c r="L12964" i="6"/>
  <c r="L12965" i="6"/>
  <c r="J12965" i="6" s="1"/>
  <c r="L12966" i="6"/>
  <c r="L12967" i="6"/>
  <c r="L12968" i="6"/>
  <c r="L12969" i="6"/>
  <c r="L12970" i="6"/>
  <c r="L12971" i="6"/>
  <c r="J12971" i="6" s="1"/>
  <c r="L12972" i="6"/>
  <c r="J12972" i="6" s="1"/>
  <c r="L12973" i="6"/>
  <c r="J12973" i="6" s="1"/>
  <c r="L12974" i="6"/>
  <c r="J12974" i="6" s="1"/>
  <c r="L12975" i="6"/>
  <c r="L12976" i="6"/>
  <c r="L12977" i="6"/>
  <c r="L12978" i="6"/>
  <c r="J12978" i="6" s="1"/>
  <c r="L12979" i="6"/>
  <c r="L12980" i="6"/>
  <c r="L12981" i="6"/>
  <c r="J12981" i="6" s="1"/>
  <c r="L12982" i="6"/>
  <c r="L12983" i="6"/>
  <c r="L12984" i="6"/>
  <c r="L12985" i="6"/>
  <c r="L12986" i="6"/>
  <c r="L12987" i="6"/>
  <c r="J12987" i="6" s="1"/>
  <c r="L12988" i="6"/>
  <c r="J12988" i="6" s="1"/>
  <c r="L12989" i="6"/>
  <c r="J12989" i="6" s="1"/>
  <c r="L12990" i="6"/>
  <c r="J12990" i="6" s="1"/>
  <c r="L12991" i="6"/>
  <c r="L12992" i="6"/>
  <c r="L12993" i="6"/>
  <c r="L12994" i="6"/>
  <c r="J12994" i="6" s="1"/>
  <c r="L12995" i="6"/>
  <c r="L12996" i="6"/>
  <c r="L12997" i="6"/>
  <c r="J12997" i="6" s="1"/>
  <c r="L12998" i="6"/>
  <c r="L12999" i="6"/>
  <c r="L13000" i="6"/>
  <c r="L13001" i="6"/>
  <c r="L13002" i="6"/>
  <c r="L13003" i="6"/>
  <c r="J13003" i="6" s="1"/>
  <c r="L13004" i="6"/>
  <c r="J13004" i="6" s="1"/>
  <c r="L13005" i="6"/>
  <c r="J13005" i="6" s="1"/>
  <c r="L13006" i="6"/>
  <c r="L13007" i="6"/>
  <c r="L13008" i="6"/>
  <c r="L13009" i="6"/>
  <c r="L13010" i="6"/>
  <c r="J13010" i="6" s="1"/>
  <c r="L13011" i="6"/>
  <c r="L13012" i="6"/>
  <c r="L13013" i="6"/>
  <c r="J13013" i="6" s="1"/>
  <c r="L13014" i="6"/>
  <c r="L13015" i="6"/>
  <c r="L13016" i="6"/>
  <c r="L13017" i="6"/>
  <c r="L13018" i="6"/>
  <c r="L13019" i="6"/>
  <c r="J13019" i="6" s="1"/>
  <c r="L13020" i="6"/>
  <c r="J13020" i="6" s="1"/>
  <c r="L13021" i="6"/>
  <c r="J13021" i="6" s="1"/>
  <c r="L13022" i="6"/>
  <c r="J13022" i="6" s="1"/>
  <c r="L13023" i="6"/>
  <c r="L13024" i="6"/>
  <c r="L13025" i="6"/>
  <c r="L13026" i="6"/>
  <c r="J13026" i="6" s="1"/>
  <c r="L13027" i="6"/>
  <c r="L13028" i="6"/>
  <c r="L13029" i="6"/>
  <c r="J13029" i="6" s="1"/>
  <c r="L13030" i="6"/>
  <c r="L13031" i="6"/>
  <c r="L13032" i="6"/>
  <c r="L13033" i="6"/>
  <c r="L13034" i="6"/>
  <c r="L13035" i="6"/>
  <c r="J13035" i="6" s="1"/>
  <c r="L13036" i="6"/>
  <c r="J13036" i="6" s="1"/>
  <c r="L13037" i="6"/>
  <c r="J13037" i="6" s="1"/>
  <c r="L13038" i="6"/>
  <c r="J13038" i="6" s="1"/>
  <c r="L13039" i="6"/>
  <c r="L13040" i="6"/>
  <c r="L13041" i="6"/>
  <c r="L13042" i="6"/>
  <c r="J13042" i="6" s="1"/>
  <c r="L13043" i="6"/>
  <c r="L13044" i="6"/>
  <c r="L13045" i="6"/>
  <c r="J13045" i="6" s="1"/>
  <c r="L13046" i="6"/>
  <c r="L13047" i="6"/>
  <c r="L13048" i="6"/>
  <c r="L13049" i="6"/>
  <c r="L13050" i="6"/>
  <c r="L13051" i="6"/>
  <c r="J13051" i="6" s="1"/>
  <c r="L13052" i="6"/>
  <c r="J13052" i="6" s="1"/>
  <c r="L13053" i="6"/>
  <c r="J13053" i="6" s="1"/>
  <c r="L13054" i="6"/>
  <c r="J13054" i="6" s="1"/>
  <c r="L13055" i="6"/>
  <c r="L13056" i="6"/>
  <c r="L13057" i="6"/>
  <c r="L13058" i="6"/>
  <c r="J13058" i="6" s="1"/>
  <c r="L13059" i="6"/>
  <c r="L13060" i="6"/>
  <c r="L13061" i="6"/>
  <c r="J13061" i="6" s="1"/>
  <c r="L13062" i="6"/>
  <c r="L13063" i="6"/>
  <c r="L13064" i="6"/>
  <c r="L13065" i="6"/>
  <c r="L13066" i="6"/>
  <c r="L13067" i="6"/>
  <c r="J13067" i="6" s="1"/>
  <c r="L13068" i="6"/>
  <c r="J13068" i="6" s="1"/>
  <c r="L13069" i="6"/>
  <c r="J13069" i="6" s="1"/>
  <c r="L13070" i="6"/>
  <c r="J13070" i="6" s="1"/>
  <c r="L13071" i="6"/>
  <c r="L13072" i="6"/>
  <c r="L13073" i="6"/>
  <c r="L13074" i="6"/>
  <c r="J13074" i="6" s="1"/>
  <c r="L13075" i="6"/>
  <c r="L13076" i="6"/>
  <c r="L13077" i="6"/>
  <c r="J13077" i="6" s="1"/>
  <c r="L13078" i="6"/>
  <c r="L13079" i="6"/>
  <c r="L13080" i="6"/>
  <c r="L13081" i="6"/>
  <c r="L13082" i="6"/>
  <c r="L13083" i="6"/>
  <c r="J13083" i="6" s="1"/>
  <c r="L13084" i="6"/>
  <c r="J13084" i="6" s="1"/>
  <c r="L13085" i="6"/>
  <c r="J13085" i="6" s="1"/>
  <c r="L13086" i="6"/>
  <c r="J13086" i="6" s="1"/>
  <c r="L13087" i="6"/>
  <c r="L13088" i="6"/>
  <c r="L13089" i="6"/>
  <c r="L13090" i="6"/>
  <c r="J13090" i="6" s="1"/>
  <c r="L13091" i="6"/>
  <c r="L13092" i="6"/>
  <c r="L13093" i="6"/>
  <c r="J13093" i="6" s="1"/>
  <c r="L13094" i="6"/>
  <c r="L13095" i="6"/>
  <c r="L13096" i="6"/>
  <c r="L13097" i="6"/>
  <c r="L13098" i="6"/>
  <c r="L13099" i="6"/>
  <c r="J13099" i="6" s="1"/>
  <c r="L13100" i="6"/>
  <c r="J13100" i="6" s="1"/>
  <c r="L13101" i="6"/>
  <c r="J13101" i="6" s="1"/>
  <c r="L13102" i="6"/>
  <c r="J13102" i="6" s="1"/>
  <c r="L13103" i="6"/>
  <c r="L13104" i="6"/>
  <c r="L13105" i="6"/>
  <c r="L13106" i="6"/>
  <c r="J13106" i="6" s="1"/>
  <c r="L13107" i="6"/>
  <c r="L13108" i="6"/>
  <c r="L13109" i="6"/>
  <c r="J13109" i="6" s="1"/>
  <c r="L13110" i="6"/>
  <c r="L13111" i="6"/>
  <c r="L13112" i="6"/>
  <c r="L13113" i="6"/>
  <c r="L13114" i="6"/>
  <c r="L13115" i="6"/>
  <c r="J13115" i="6" s="1"/>
  <c r="L13116" i="6"/>
  <c r="J13116" i="6" s="1"/>
  <c r="L13117" i="6"/>
  <c r="J13117" i="6" s="1"/>
  <c r="L13118" i="6"/>
  <c r="J13118" i="6" s="1"/>
  <c r="L13119" i="6"/>
  <c r="L13120" i="6"/>
  <c r="L13121" i="6"/>
  <c r="L13122" i="6"/>
  <c r="J13122" i="6" s="1"/>
  <c r="L13123" i="6"/>
  <c r="L13124" i="6"/>
  <c r="L13125" i="6"/>
  <c r="J13125" i="6" s="1"/>
  <c r="L13126" i="6"/>
  <c r="L13127" i="6"/>
  <c r="L13128" i="6"/>
  <c r="L13129" i="6"/>
  <c r="L13130" i="6"/>
  <c r="L13131" i="6"/>
  <c r="J13131" i="6" s="1"/>
  <c r="L13132" i="6"/>
  <c r="J13132" i="6" s="1"/>
  <c r="L13133" i="6"/>
  <c r="L13134" i="6"/>
  <c r="L13135" i="6"/>
  <c r="L13136" i="6"/>
  <c r="L13137" i="6"/>
  <c r="L13138" i="6"/>
  <c r="J13138" i="6" s="1"/>
  <c r="L13139" i="6"/>
  <c r="L13140" i="6"/>
  <c r="L13141" i="6"/>
  <c r="J13141" i="6" s="1"/>
  <c r="L13142" i="6"/>
  <c r="L13143" i="6"/>
  <c r="L13144" i="6"/>
  <c r="L13145" i="6"/>
  <c r="L13146" i="6"/>
  <c r="L13147" i="6"/>
  <c r="J13147" i="6" s="1"/>
  <c r="L13148" i="6"/>
  <c r="L13149" i="6"/>
  <c r="J13149" i="6" s="1"/>
  <c r="L13150" i="6"/>
  <c r="J13150" i="6" s="1"/>
  <c r="L13151" i="6"/>
  <c r="L13152" i="6"/>
  <c r="L13153" i="6"/>
  <c r="L13154" i="6"/>
  <c r="J13154" i="6" s="1"/>
  <c r="L13155" i="6"/>
  <c r="L13156" i="6"/>
  <c r="L13157" i="6"/>
  <c r="J13157" i="6" s="1"/>
  <c r="L13158" i="6"/>
  <c r="L13159" i="6"/>
  <c r="L13160" i="6"/>
  <c r="L13161" i="6"/>
  <c r="L13162" i="6"/>
  <c r="L13163" i="6"/>
  <c r="J13163" i="6" s="1"/>
  <c r="L13164" i="6"/>
  <c r="J13164" i="6" s="1"/>
  <c r="L13165" i="6"/>
  <c r="J13165" i="6" s="1"/>
  <c r="L13166" i="6"/>
  <c r="J13166" i="6" s="1"/>
  <c r="L13167" i="6"/>
  <c r="L13168" i="6"/>
  <c r="L13169" i="6"/>
  <c r="L13170" i="6"/>
  <c r="J13170" i="6" s="1"/>
  <c r="L13171" i="6"/>
  <c r="L13172" i="6"/>
  <c r="L13173" i="6"/>
  <c r="J13173" i="6" s="1"/>
  <c r="L13174" i="6"/>
  <c r="L13175" i="6"/>
  <c r="L13176" i="6"/>
  <c r="L13177" i="6"/>
  <c r="L13178" i="6"/>
  <c r="L13179" i="6"/>
  <c r="J13179" i="6" s="1"/>
  <c r="L13180" i="6"/>
  <c r="J13180" i="6" s="1"/>
  <c r="L13181" i="6"/>
  <c r="J13181" i="6" s="1"/>
  <c r="L13182" i="6"/>
  <c r="J13182" i="6" s="1"/>
  <c r="L13183" i="6"/>
  <c r="L13184" i="6"/>
  <c r="L13185" i="6"/>
  <c r="L13186" i="6"/>
  <c r="J13186" i="6" s="1"/>
  <c r="L13187" i="6"/>
  <c r="L13188" i="6"/>
  <c r="L13189" i="6"/>
  <c r="J13189" i="6" s="1"/>
  <c r="L13190" i="6"/>
  <c r="L13191" i="6"/>
  <c r="L13192" i="6"/>
  <c r="L13193" i="6"/>
  <c r="L13194" i="6"/>
  <c r="L13195" i="6"/>
  <c r="J13195" i="6" s="1"/>
  <c r="L13196" i="6"/>
  <c r="J13196" i="6" s="1"/>
  <c r="L13197" i="6"/>
  <c r="J13197" i="6" s="1"/>
  <c r="L13198" i="6"/>
  <c r="J13198" i="6" s="1"/>
  <c r="L13199" i="6"/>
  <c r="L13200" i="6"/>
  <c r="L13201" i="6"/>
  <c r="L13202" i="6"/>
  <c r="J13202" i="6" s="1"/>
  <c r="L13203" i="6"/>
  <c r="L13204" i="6"/>
  <c r="L13205" i="6"/>
  <c r="J13205" i="6" s="1"/>
  <c r="L13206" i="6"/>
  <c r="L13207" i="6"/>
  <c r="L13208" i="6"/>
  <c r="L13209" i="6"/>
  <c r="L13210" i="6"/>
  <c r="L13211" i="6"/>
  <c r="J13211" i="6" s="1"/>
  <c r="L13212" i="6"/>
  <c r="J13212" i="6" s="1"/>
  <c r="L13213" i="6"/>
  <c r="J13213" i="6" s="1"/>
  <c r="L13214" i="6"/>
  <c r="J13214" i="6" s="1"/>
  <c r="L13215" i="6"/>
  <c r="L13216" i="6"/>
  <c r="L13217" i="6"/>
  <c r="L13218" i="6"/>
  <c r="J13218" i="6" s="1"/>
  <c r="L13219" i="6"/>
  <c r="L13220" i="6"/>
  <c r="L13221" i="6"/>
  <c r="J13221" i="6" s="1"/>
  <c r="L13222" i="6"/>
  <c r="L13223" i="6"/>
  <c r="L13224" i="6"/>
  <c r="L13225" i="6"/>
  <c r="L13226" i="6"/>
  <c r="L13227" i="6"/>
  <c r="J13227" i="6" s="1"/>
  <c r="L13228" i="6"/>
  <c r="L13229" i="6"/>
  <c r="J13229" i="6" s="1"/>
  <c r="L13230" i="6"/>
  <c r="J13230" i="6" s="1"/>
  <c r="L13231" i="6"/>
  <c r="L13232" i="6"/>
  <c r="L13233" i="6"/>
  <c r="L13234" i="6"/>
  <c r="J13234" i="6" s="1"/>
  <c r="L13235" i="6"/>
  <c r="L13236" i="6"/>
  <c r="L13237" i="6"/>
  <c r="J13237" i="6" s="1"/>
  <c r="L13238" i="6"/>
  <c r="L13239" i="6"/>
  <c r="L13240" i="6"/>
  <c r="L13241" i="6"/>
  <c r="L13242" i="6"/>
  <c r="L13243" i="6"/>
  <c r="J13243" i="6" s="1"/>
  <c r="L13244" i="6"/>
  <c r="J13244" i="6" s="1"/>
  <c r="L13245" i="6"/>
  <c r="J13245" i="6" s="1"/>
  <c r="L13246" i="6"/>
  <c r="J13246" i="6" s="1"/>
  <c r="L13247" i="6"/>
  <c r="L13248" i="6"/>
  <c r="L13249" i="6"/>
  <c r="L13250" i="6"/>
  <c r="J13250" i="6" s="1"/>
  <c r="L13251" i="6"/>
  <c r="L13252" i="6"/>
  <c r="L13253" i="6"/>
  <c r="J13253" i="6" s="1"/>
  <c r="L13254" i="6"/>
  <c r="L13255" i="6"/>
  <c r="L13256" i="6"/>
  <c r="L13257" i="6"/>
  <c r="L13258" i="6"/>
  <c r="L13259" i="6"/>
  <c r="J13259" i="6" s="1"/>
  <c r="L13260" i="6"/>
  <c r="J13260" i="6" s="1"/>
  <c r="L13261" i="6"/>
  <c r="J13261" i="6" s="1"/>
  <c r="L13262" i="6"/>
  <c r="J13262" i="6" s="1"/>
  <c r="L13263" i="6"/>
  <c r="L13264" i="6"/>
  <c r="L13265" i="6"/>
  <c r="L13266" i="6"/>
  <c r="J13266" i="6" s="1"/>
  <c r="L13267" i="6"/>
  <c r="L13268" i="6"/>
  <c r="L13269" i="6"/>
  <c r="J13269" i="6" s="1"/>
  <c r="L13270" i="6"/>
  <c r="L13271" i="6"/>
  <c r="L13272" i="6"/>
  <c r="L13273" i="6"/>
  <c r="L13274" i="6"/>
  <c r="L13275" i="6"/>
  <c r="L13276" i="6"/>
  <c r="J13276" i="6" s="1"/>
  <c r="L13277" i="6"/>
  <c r="J13277" i="6" s="1"/>
  <c r="L13278" i="6"/>
  <c r="J13278" i="6" s="1"/>
  <c r="L13279" i="6"/>
  <c r="L13280" i="6"/>
  <c r="L13281" i="6"/>
  <c r="L13282" i="6"/>
  <c r="J13282" i="6" s="1"/>
  <c r="L13283" i="6"/>
  <c r="L13284" i="6"/>
  <c r="L13285" i="6"/>
  <c r="J13285" i="6" s="1"/>
  <c r="L13286" i="6"/>
  <c r="L13287" i="6"/>
  <c r="L13288" i="6"/>
  <c r="L13289" i="6"/>
  <c r="L13290" i="6"/>
  <c r="L13291" i="6"/>
  <c r="J13291" i="6" s="1"/>
  <c r="L13292" i="6"/>
  <c r="J13292" i="6" s="1"/>
  <c r="L13293" i="6"/>
  <c r="J13293" i="6" s="1"/>
  <c r="L13294" i="6"/>
  <c r="J13294" i="6" s="1"/>
  <c r="L13295" i="6"/>
  <c r="L13296" i="6"/>
  <c r="L13297" i="6"/>
  <c r="L13298" i="6"/>
  <c r="J13298" i="6" s="1"/>
  <c r="L13299" i="6"/>
  <c r="L13300" i="6"/>
  <c r="L4" i="6"/>
  <c r="J4" i="6" s="1"/>
  <c r="L13301" i="6"/>
  <c r="J13301" i="6" s="1"/>
  <c r="L13302" i="6"/>
  <c r="L13303" i="6"/>
  <c r="L13304" i="6"/>
  <c r="L13305" i="6"/>
  <c r="L13306" i="6"/>
  <c r="L13307" i="6"/>
  <c r="J13307" i="6" s="1"/>
  <c r="L13308" i="6"/>
  <c r="J13308" i="6" s="1"/>
  <c r="L13309" i="6"/>
  <c r="J13309" i="6" s="1"/>
  <c r="L13310" i="6"/>
  <c r="L13311" i="6"/>
  <c r="L13312" i="6"/>
  <c r="L13313" i="6"/>
  <c r="L13314" i="6"/>
  <c r="J13314" i="6" s="1"/>
  <c r="L13315" i="6"/>
  <c r="J13315" i="6" s="1"/>
  <c r="L13316" i="6"/>
  <c r="J13316" i="6" s="1"/>
  <c r="L13317" i="6"/>
  <c r="J13317" i="6" s="1"/>
  <c r="L13318" i="6"/>
  <c r="L13319" i="6"/>
  <c r="L13320" i="6"/>
  <c r="L13321" i="6"/>
  <c r="L13322" i="6"/>
  <c r="L13323" i="6"/>
  <c r="J13323" i="6" s="1"/>
  <c r="L13324" i="6"/>
  <c r="J13324" i="6" s="1"/>
  <c r="L13325" i="6"/>
  <c r="J13325" i="6" s="1"/>
  <c r="L13326" i="6"/>
  <c r="L13327" i="6"/>
  <c r="L13328" i="6"/>
  <c r="L13329" i="6"/>
  <c r="L13330" i="6"/>
  <c r="J13330" i="6" s="1"/>
  <c r="L13331" i="6"/>
  <c r="J13331" i="6" s="1"/>
  <c r="L13332" i="6"/>
  <c r="J13332" i="6" s="1"/>
  <c r="L13333" i="6"/>
  <c r="J13333" i="6" s="1"/>
  <c r="L13334" i="6"/>
  <c r="L13335" i="6"/>
  <c r="L13336" i="6"/>
  <c r="L13337" i="6"/>
  <c r="L13338" i="6"/>
  <c r="L13339" i="6"/>
  <c r="J13339" i="6" s="1"/>
  <c r="L13340" i="6"/>
  <c r="J13340" i="6" s="1"/>
  <c r="L13341" i="6"/>
  <c r="J13341" i="6" s="1"/>
  <c r="L13342" i="6"/>
  <c r="L13343" i="6"/>
  <c r="L13344" i="6"/>
  <c r="L13345" i="6"/>
  <c r="L13346" i="6"/>
  <c r="J13346" i="6" s="1"/>
  <c r="L13347" i="6"/>
  <c r="J13347" i="6" s="1"/>
  <c r="L13348" i="6"/>
  <c r="J13348" i="6" s="1"/>
  <c r="L13349" i="6"/>
  <c r="J13349" i="6" s="1"/>
  <c r="L13350" i="6"/>
  <c r="L13351" i="6"/>
  <c r="L13352" i="6"/>
  <c r="L13353" i="6"/>
  <c r="L13354" i="6"/>
  <c r="L13355" i="6"/>
  <c r="J13355" i="6" s="1"/>
  <c r="L13356" i="6"/>
  <c r="J13356" i="6" s="1"/>
  <c r="L13357" i="6"/>
  <c r="J13357" i="6" s="1"/>
  <c r="L13358" i="6"/>
  <c r="L13359" i="6"/>
  <c r="L13360" i="6"/>
  <c r="L13361" i="6"/>
  <c r="L13362" i="6"/>
  <c r="J13362" i="6" s="1"/>
  <c r="L13363" i="6"/>
  <c r="J13363" i="6" s="1"/>
  <c r="L13364" i="6"/>
  <c r="J13364" i="6" s="1"/>
  <c r="L13365" i="6"/>
  <c r="J13365" i="6" s="1"/>
  <c r="L13366" i="6"/>
  <c r="L13367" i="6"/>
  <c r="L13368" i="6"/>
  <c r="L13369" i="6"/>
  <c r="L13370" i="6"/>
  <c r="L13371" i="6"/>
  <c r="J13371" i="6" s="1"/>
  <c r="L13372" i="6"/>
  <c r="J13372" i="6" s="1"/>
  <c r="L13373" i="6"/>
  <c r="J13373" i="6" s="1"/>
  <c r="L13374" i="6"/>
  <c r="L13375" i="6"/>
  <c r="L13376" i="6"/>
  <c r="L13377" i="6"/>
  <c r="L13378" i="6"/>
  <c r="J13378" i="6" s="1"/>
  <c r="L13379" i="6"/>
  <c r="J13379" i="6" s="1"/>
  <c r="L13380" i="6"/>
  <c r="J13380" i="6" s="1"/>
  <c r="L13381" i="6"/>
  <c r="J13381" i="6" s="1"/>
  <c r="L13382" i="6"/>
  <c r="L13383" i="6"/>
  <c r="L13384" i="6"/>
  <c r="L13385" i="6"/>
  <c r="L13386" i="6"/>
  <c r="L13387" i="6"/>
  <c r="J13387" i="6" s="1"/>
  <c r="L13388" i="6"/>
  <c r="J13388" i="6" s="1"/>
  <c r="L13389" i="6"/>
  <c r="J13389" i="6" s="1"/>
  <c r="L13390" i="6"/>
  <c r="L13391" i="6"/>
  <c r="L13392" i="6"/>
  <c r="L13393" i="6"/>
  <c r="L13394" i="6"/>
  <c r="J13394" i="6" s="1"/>
  <c r="L13395" i="6"/>
  <c r="J13395" i="6" s="1"/>
  <c r="L13396" i="6"/>
  <c r="J13396" i="6" s="1"/>
  <c r="L13397" i="6"/>
  <c r="J13397" i="6" s="1"/>
  <c r="L13398" i="6"/>
  <c r="L13399" i="6"/>
  <c r="L13400" i="6"/>
  <c r="L13401" i="6"/>
  <c r="L13402" i="6"/>
  <c r="L13403" i="6"/>
  <c r="J13403" i="6" s="1"/>
  <c r="L13404" i="6"/>
  <c r="J13404" i="6" s="1"/>
  <c r="L13405" i="6"/>
  <c r="J13405" i="6" s="1"/>
  <c r="L13406" i="6"/>
  <c r="L13407" i="6"/>
  <c r="L13408" i="6"/>
  <c r="L13409" i="6"/>
  <c r="L13410" i="6"/>
  <c r="J13410" i="6" s="1"/>
  <c r="L13411" i="6"/>
  <c r="J13411" i="6" s="1"/>
  <c r="L13412" i="6"/>
  <c r="J13412" i="6" s="1"/>
  <c r="L13413" i="6"/>
  <c r="J13413" i="6" s="1"/>
  <c r="L13414" i="6"/>
  <c r="L13415" i="6"/>
  <c r="L13416" i="6"/>
  <c r="L13417" i="6"/>
  <c r="L13418" i="6"/>
  <c r="L13419" i="6"/>
  <c r="J13419" i="6" s="1"/>
  <c r="L13420" i="6"/>
  <c r="J13420" i="6" s="1"/>
  <c r="L13421" i="6"/>
  <c r="J13421" i="6" s="1"/>
  <c r="L13422" i="6"/>
  <c r="L13423" i="6"/>
  <c r="L13424" i="6"/>
  <c r="L13425" i="6"/>
  <c r="L13426" i="6"/>
  <c r="J13426" i="6" s="1"/>
  <c r="L13427" i="6"/>
  <c r="J13427" i="6" s="1"/>
  <c r="L13428" i="6"/>
  <c r="J13428" i="6" s="1"/>
  <c r="L13429" i="6"/>
  <c r="J13429" i="6" s="1"/>
  <c r="L13430" i="6"/>
  <c r="L13431" i="6"/>
  <c r="L13432" i="6"/>
  <c r="L13433" i="6"/>
  <c r="L13434" i="6"/>
  <c r="L13435" i="6"/>
  <c r="J13435" i="6" s="1"/>
  <c r="L13436" i="6"/>
  <c r="J13436" i="6" s="1"/>
  <c r="L13437" i="6"/>
  <c r="L13438" i="6"/>
  <c r="L13439" i="6"/>
  <c r="L13440" i="6"/>
  <c r="L13441" i="6"/>
  <c r="L13442" i="6"/>
  <c r="J13442" i="6" s="1"/>
  <c r="L13443" i="6"/>
  <c r="J13443" i="6" s="1"/>
  <c r="L13444" i="6"/>
  <c r="J13444" i="6" s="1"/>
  <c r="L13445" i="6"/>
  <c r="J13445" i="6" s="1"/>
  <c r="L13446" i="6"/>
  <c r="L13447" i="6"/>
  <c r="L13448" i="6"/>
  <c r="L13449" i="6"/>
  <c r="L13450" i="6"/>
  <c r="L13451" i="6"/>
  <c r="J13451" i="6" s="1"/>
  <c r="L13452" i="6"/>
  <c r="J13452" i="6" s="1"/>
  <c r="L13453" i="6"/>
  <c r="J13453" i="6" s="1"/>
  <c r="L13454" i="6"/>
  <c r="L13455" i="6"/>
  <c r="L13456" i="6"/>
  <c r="L13457" i="6"/>
  <c r="L13458" i="6"/>
  <c r="J13458" i="6" s="1"/>
  <c r="L13459" i="6"/>
  <c r="J13459" i="6" s="1"/>
  <c r="L13460" i="6"/>
  <c r="J13460" i="6" s="1"/>
  <c r="L13461" i="6"/>
  <c r="J13461" i="6" s="1"/>
  <c r="L13462" i="6"/>
  <c r="L13463" i="6"/>
  <c r="L13464" i="6"/>
  <c r="L13465" i="6"/>
  <c r="L13466" i="6"/>
  <c r="L13467" i="6"/>
  <c r="J13467" i="6" s="1"/>
  <c r="L13468" i="6"/>
  <c r="J13468" i="6" s="1"/>
  <c r="L13469" i="6"/>
  <c r="J13469" i="6" s="1"/>
  <c r="L13470" i="6"/>
  <c r="L13471" i="6"/>
  <c r="L13472" i="6"/>
  <c r="L13473" i="6"/>
  <c r="L13474" i="6"/>
  <c r="J13474" i="6" s="1"/>
  <c r="L13475" i="6"/>
  <c r="J13475" i="6" s="1"/>
  <c r="L13476" i="6"/>
  <c r="J13476" i="6" s="1"/>
  <c r="L13477" i="6"/>
  <c r="J13477" i="6" s="1"/>
  <c r="L13478" i="6"/>
  <c r="L13479" i="6"/>
  <c r="L13480" i="6"/>
  <c r="L13481" i="6"/>
  <c r="L13482" i="6"/>
  <c r="L13483" i="6"/>
  <c r="J13483" i="6" s="1"/>
  <c r="L13484" i="6"/>
  <c r="J13484" i="6" s="1"/>
  <c r="L13485" i="6"/>
  <c r="L13486" i="6"/>
  <c r="L13487" i="6"/>
  <c r="L13488" i="6"/>
  <c r="L13489" i="6"/>
  <c r="L13490" i="6"/>
  <c r="J13490" i="6" s="1"/>
  <c r="L13491" i="6"/>
  <c r="J13491" i="6" s="1"/>
  <c r="L13492" i="6"/>
  <c r="J13492" i="6" s="1"/>
  <c r="L13493" i="6"/>
  <c r="J13493" i="6" s="1"/>
  <c r="L13494" i="6"/>
  <c r="L13495" i="6"/>
  <c r="L13496" i="6"/>
  <c r="L13497" i="6"/>
  <c r="L13498" i="6"/>
  <c r="L13499" i="6"/>
  <c r="J13499" i="6" s="1"/>
  <c r="L13500" i="6"/>
  <c r="J13500" i="6" s="1"/>
  <c r="L13501" i="6"/>
  <c r="J13501" i="6" s="1"/>
  <c r="L13502" i="6"/>
  <c r="L13503" i="6"/>
  <c r="L13504" i="6"/>
  <c r="L13505" i="6"/>
  <c r="L13506" i="6"/>
  <c r="J13506" i="6" s="1"/>
  <c r="L13507" i="6"/>
  <c r="J13507" i="6" s="1"/>
  <c r="L13508" i="6"/>
  <c r="J13508" i="6" s="1"/>
  <c r="L13509" i="6"/>
  <c r="J13509" i="6" s="1"/>
  <c r="L13510" i="6"/>
  <c r="L13511" i="6"/>
  <c r="L13512" i="6"/>
  <c r="L13513" i="6"/>
  <c r="L13514" i="6"/>
  <c r="L13515" i="6"/>
  <c r="J13515" i="6" s="1"/>
  <c r="L13516" i="6"/>
  <c r="J13516" i="6" s="1"/>
  <c r="L13517" i="6"/>
  <c r="J13517" i="6" s="1"/>
  <c r="L13518" i="6"/>
  <c r="L13519" i="6"/>
  <c r="L13520" i="6"/>
  <c r="L13521" i="6"/>
  <c r="L13522" i="6"/>
  <c r="J13522" i="6" s="1"/>
  <c r="L13523" i="6"/>
  <c r="J13523" i="6" s="1"/>
  <c r="L13524" i="6"/>
  <c r="J13524" i="6" s="1"/>
  <c r="L13525" i="6"/>
  <c r="J13525" i="6" s="1"/>
  <c r="L13526" i="6"/>
  <c r="L13527" i="6"/>
  <c r="L13528" i="6"/>
  <c r="L13529" i="6"/>
  <c r="L13530" i="6"/>
  <c r="L13531" i="6"/>
  <c r="J13531" i="6" s="1"/>
  <c r="L13532" i="6"/>
  <c r="J13532" i="6" s="1"/>
  <c r="L13533" i="6"/>
  <c r="J13533" i="6" s="1"/>
  <c r="L13534" i="6"/>
  <c r="L13535" i="6"/>
  <c r="L13536" i="6"/>
  <c r="L13537" i="6"/>
  <c r="L13538" i="6"/>
  <c r="J13538" i="6" s="1"/>
  <c r="L13539" i="6"/>
  <c r="J13539" i="6" s="1"/>
  <c r="L13540" i="6"/>
  <c r="J13540" i="6" s="1"/>
  <c r="L13541" i="6"/>
  <c r="J13541" i="6" s="1"/>
  <c r="L13542" i="6"/>
  <c r="L13543" i="6"/>
  <c r="L13544" i="6"/>
  <c r="L13545" i="6"/>
  <c r="L13546" i="6"/>
  <c r="L13547" i="6"/>
  <c r="J13547" i="6" s="1"/>
  <c r="L13548" i="6"/>
  <c r="J13548" i="6" s="1"/>
  <c r="L13549" i="6"/>
  <c r="J13549" i="6" s="1"/>
  <c r="L13550" i="6"/>
  <c r="L13551" i="6"/>
  <c r="L13552" i="6"/>
  <c r="L13553" i="6"/>
  <c r="L13554" i="6"/>
  <c r="J13554" i="6" s="1"/>
  <c r="L13555" i="6"/>
  <c r="J13555" i="6" s="1"/>
  <c r="L13556" i="6"/>
  <c r="J13556" i="6" s="1"/>
  <c r="L13557" i="6"/>
  <c r="J13557" i="6" s="1"/>
  <c r="L13558" i="6"/>
  <c r="L13559" i="6"/>
  <c r="L13560" i="6"/>
  <c r="L13561" i="6"/>
  <c r="L13562" i="6"/>
  <c r="L13563" i="6"/>
  <c r="J13563" i="6" s="1"/>
  <c r="L13564" i="6"/>
  <c r="J13564" i="6" s="1"/>
  <c r="L13565" i="6"/>
  <c r="J13565" i="6" s="1"/>
  <c r="L13566" i="6"/>
  <c r="L13567" i="6"/>
  <c r="L13568" i="6"/>
  <c r="L13569" i="6"/>
  <c r="L13570" i="6"/>
  <c r="J13570" i="6" s="1"/>
  <c r="L13571" i="6"/>
  <c r="J13571" i="6" s="1"/>
  <c r="L13572" i="6"/>
  <c r="J13572" i="6" s="1"/>
  <c r="L13573" i="6"/>
  <c r="J13573" i="6" s="1"/>
  <c r="L13574" i="6"/>
  <c r="L13575" i="6"/>
  <c r="L13576" i="6"/>
  <c r="L13577" i="6"/>
  <c r="L13578" i="6"/>
  <c r="L13579" i="6"/>
  <c r="J13579" i="6" s="1"/>
  <c r="L13580" i="6"/>
  <c r="J13580" i="6" s="1"/>
  <c r="L13581" i="6"/>
  <c r="J13581" i="6" s="1"/>
  <c r="L13582" i="6"/>
  <c r="L13583" i="6"/>
  <c r="L13584" i="6"/>
  <c r="L13585" i="6"/>
  <c r="L13586" i="6"/>
  <c r="J13586" i="6" s="1"/>
  <c r="L13587" i="6"/>
  <c r="J13587" i="6" s="1"/>
  <c r="L13588" i="6"/>
  <c r="J13588" i="6" s="1"/>
  <c r="L13589" i="6"/>
  <c r="J13589" i="6" s="1"/>
  <c r="L13590" i="6"/>
  <c r="L13591" i="6"/>
  <c r="L13592" i="6"/>
  <c r="L13593" i="6"/>
  <c r="L13594" i="6"/>
  <c r="L13595" i="6"/>
  <c r="J13595" i="6" s="1"/>
  <c r="L13596" i="6"/>
  <c r="J13596" i="6" s="1"/>
  <c r="L13597" i="6"/>
  <c r="J13597" i="6" s="1"/>
  <c r="L13598" i="6"/>
  <c r="L13599" i="6"/>
  <c r="L13600" i="6"/>
  <c r="L13601" i="6"/>
  <c r="L13602" i="6"/>
  <c r="J13602" i="6" s="1"/>
  <c r="L13603" i="6"/>
  <c r="J13603" i="6" s="1"/>
  <c r="L13604" i="6"/>
  <c r="J13604" i="6" s="1"/>
  <c r="L13605" i="6"/>
  <c r="J13605" i="6" s="1"/>
  <c r="L13606" i="6"/>
  <c r="L13607" i="6"/>
  <c r="L13608" i="6"/>
  <c r="L13609" i="6"/>
  <c r="L13610" i="6"/>
  <c r="L13611" i="6"/>
  <c r="J13611" i="6" s="1"/>
  <c r="L13612" i="6"/>
  <c r="J13612" i="6" s="1"/>
  <c r="L13613" i="6"/>
  <c r="J13613" i="6" s="1"/>
  <c r="L13614" i="6"/>
  <c r="L13615" i="6"/>
  <c r="L13616" i="6"/>
  <c r="L13617" i="6"/>
  <c r="L13618" i="6"/>
  <c r="J13618" i="6" s="1"/>
  <c r="L13619" i="6"/>
  <c r="J13619" i="6" s="1"/>
  <c r="L13620" i="6"/>
  <c r="J13620" i="6" s="1"/>
  <c r="L13621" i="6"/>
  <c r="J13621" i="6" s="1"/>
  <c r="L13622" i="6"/>
  <c r="L13623" i="6"/>
  <c r="L13624" i="6"/>
  <c r="L13625" i="6"/>
  <c r="L13626" i="6"/>
  <c r="L13627" i="6"/>
  <c r="J13627" i="6" s="1"/>
  <c r="L13628" i="6"/>
  <c r="J13628" i="6" s="1"/>
  <c r="L13629" i="6"/>
  <c r="J13629" i="6" s="1"/>
  <c r="L13630" i="6"/>
  <c r="L13631" i="6"/>
  <c r="L13632" i="6"/>
  <c r="L13633" i="6"/>
  <c r="L13634" i="6"/>
  <c r="J13634" i="6" s="1"/>
  <c r="L13635" i="6"/>
  <c r="J13635" i="6" s="1"/>
  <c r="L13636" i="6"/>
  <c r="J13636" i="6" s="1"/>
  <c r="L13637" i="6"/>
  <c r="J13637" i="6" s="1"/>
  <c r="L13638" i="6"/>
  <c r="L13639" i="6"/>
  <c r="L13640" i="6"/>
  <c r="L13641" i="6"/>
  <c r="L13642" i="6"/>
  <c r="L13643" i="6"/>
  <c r="L13644" i="6"/>
  <c r="J13644" i="6" s="1"/>
  <c r="L13645" i="6"/>
  <c r="L13646" i="6"/>
  <c r="L13647" i="6"/>
  <c r="L13648" i="6"/>
  <c r="L13649" i="6"/>
  <c r="L13650" i="6"/>
  <c r="J13650" i="6" s="1"/>
  <c r="L13651" i="6"/>
  <c r="J13651" i="6" s="1"/>
  <c r="L13652" i="6"/>
  <c r="J13652" i="6" s="1"/>
  <c r="L13653" i="6"/>
  <c r="J13653" i="6" s="1"/>
  <c r="L13654" i="6"/>
  <c r="L13655" i="6"/>
  <c r="L13656" i="6"/>
  <c r="L13657" i="6"/>
  <c r="L13658" i="6"/>
  <c r="L13659" i="6"/>
  <c r="J13659" i="6" s="1"/>
  <c r="L13660" i="6"/>
  <c r="J13660" i="6" s="1"/>
  <c r="L13661" i="6"/>
  <c r="J13661" i="6" s="1"/>
  <c r="L13662" i="6"/>
  <c r="L13663" i="6"/>
  <c r="L13664" i="6"/>
  <c r="L13665" i="6"/>
  <c r="L13666" i="6"/>
  <c r="J13666" i="6" s="1"/>
  <c r="L13667" i="6"/>
  <c r="J13667" i="6" s="1"/>
  <c r="L13668" i="6"/>
  <c r="J13668" i="6" s="1"/>
  <c r="L13669" i="6"/>
  <c r="J13669" i="6" s="1"/>
  <c r="L13670" i="6"/>
  <c r="L13671" i="6"/>
  <c r="L13672" i="6"/>
  <c r="L13673" i="6"/>
  <c r="L13674" i="6"/>
  <c r="L13675" i="6"/>
  <c r="J13675" i="6" s="1"/>
  <c r="L13676" i="6"/>
  <c r="J13676" i="6" s="1"/>
  <c r="L13677" i="6"/>
  <c r="J13677" i="6" s="1"/>
  <c r="L13678" i="6"/>
  <c r="L13679" i="6"/>
  <c r="L13680" i="6"/>
  <c r="L13681" i="6"/>
  <c r="L13682" i="6"/>
  <c r="J13682" i="6" s="1"/>
  <c r="L13683" i="6"/>
  <c r="J13683" i="6" s="1"/>
  <c r="L13684" i="6"/>
  <c r="J13684" i="6" s="1"/>
  <c r="L13685" i="6"/>
  <c r="J13685" i="6" s="1"/>
  <c r="L13686" i="6"/>
  <c r="L13687" i="6"/>
  <c r="L13688" i="6"/>
  <c r="L13689" i="6"/>
  <c r="L13690" i="6"/>
  <c r="L13691" i="6"/>
  <c r="J13691" i="6" s="1"/>
  <c r="L13692" i="6"/>
  <c r="J13692" i="6" s="1"/>
  <c r="L13693" i="6"/>
  <c r="J13693" i="6" s="1"/>
  <c r="L13694" i="6"/>
  <c r="L13695" i="6"/>
  <c r="L13696" i="6"/>
  <c r="L13697" i="6"/>
  <c r="L13698" i="6"/>
  <c r="J13698" i="6" s="1"/>
  <c r="L13699" i="6"/>
  <c r="J13699" i="6" s="1"/>
  <c r="L13700" i="6"/>
  <c r="J13700" i="6" s="1"/>
  <c r="L13701" i="6"/>
  <c r="J13701" i="6" s="1"/>
  <c r="L13702" i="6"/>
  <c r="L13703" i="6"/>
  <c r="L13704" i="6"/>
  <c r="L13705" i="6"/>
  <c r="L13706" i="6"/>
  <c r="L13707" i="6"/>
  <c r="J13707" i="6" s="1"/>
  <c r="L13708" i="6"/>
  <c r="J13708" i="6" s="1"/>
  <c r="L13709" i="6"/>
  <c r="J13709" i="6" s="1"/>
  <c r="L13710" i="6"/>
  <c r="L13711" i="6"/>
  <c r="L13712" i="6"/>
  <c r="L13713" i="6"/>
  <c r="L13714" i="6"/>
  <c r="J13714" i="6" s="1"/>
  <c r="L13715" i="6"/>
  <c r="J13715" i="6" s="1"/>
  <c r="L13716" i="6"/>
  <c r="J13716" i="6" s="1"/>
  <c r="L13717" i="6"/>
  <c r="J13717" i="6" s="1"/>
  <c r="L13718" i="6"/>
  <c r="L13719" i="6"/>
  <c r="L13720" i="6"/>
  <c r="L13721" i="6"/>
  <c r="L13722" i="6"/>
  <c r="L13723" i="6"/>
  <c r="J13723" i="6" s="1"/>
  <c r="L13724" i="6"/>
  <c r="J13724" i="6" s="1"/>
  <c r="L13725" i="6"/>
  <c r="J13725" i="6" s="1"/>
  <c r="L13726" i="6"/>
  <c r="L13727" i="6"/>
  <c r="L13728" i="6"/>
  <c r="L13729" i="6"/>
  <c r="L13730" i="6"/>
  <c r="J13730" i="6" s="1"/>
  <c r="L13731" i="6"/>
  <c r="J13731" i="6" s="1"/>
  <c r="L13732" i="6"/>
  <c r="J13732" i="6" s="1"/>
  <c r="L13733" i="6"/>
  <c r="J13733" i="6" s="1"/>
  <c r="L13734" i="6"/>
  <c r="L13735" i="6"/>
  <c r="L13736" i="6"/>
  <c r="L13737" i="6"/>
  <c r="L13738" i="6"/>
  <c r="L13739" i="6"/>
  <c r="J13739" i="6" s="1"/>
  <c r="L13740" i="6"/>
  <c r="J13740" i="6" s="1"/>
  <c r="L13741" i="6"/>
  <c r="J13741" i="6" s="1"/>
  <c r="L13742" i="6"/>
  <c r="L13743" i="6"/>
  <c r="L13744" i="6"/>
  <c r="L13745" i="6"/>
  <c r="L13746" i="6"/>
  <c r="J13746" i="6" s="1"/>
  <c r="L13747" i="6"/>
  <c r="J13747" i="6" s="1"/>
  <c r="L13748" i="6"/>
  <c r="J13748" i="6" s="1"/>
  <c r="L13749" i="6"/>
  <c r="J13749" i="6" s="1"/>
  <c r="L13750" i="6"/>
  <c r="L13751" i="6"/>
  <c r="L13752" i="6"/>
  <c r="L13753" i="6"/>
  <c r="L13754" i="6"/>
  <c r="L13755" i="6"/>
  <c r="J13755" i="6" s="1"/>
  <c r="L13756" i="6"/>
  <c r="J13756" i="6" s="1"/>
  <c r="L13757" i="6"/>
  <c r="J13757" i="6" s="1"/>
  <c r="L13758" i="6"/>
  <c r="L13759" i="6"/>
  <c r="L13760" i="6"/>
  <c r="L13761" i="6"/>
  <c r="L13762" i="6"/>
  <c r="J13762" i="6" s="1"/>
  <c r="L13763" i="6"/>
  <c r="J13763" i="6" s="1"/>
  <c r="L13764" i="6"/>
  <c r="J13764" i="6" s="1"/>
  <c r="L13765" i="6"/>
  <c r="J13765" i="6" s="1"/>
  <c r="L13766" i="6"/>
  <c r="L13767" i="6"/>
  <c r="L13768" i="6"/>
  <c r="L13769" i="6"/>
  <c r="L13770" i="6"/>
  <c r="L13771" i="6"/>
  <c r="L13772" i="6"/>
  <c r="J13772" i="6" s="1"/>
  <c r="L13773" i="6"/>
  <c r="J13773" i="6" s="1"/>
  <c r="L13774" i="6"/>
  <c r="L13775" i="6"/>
  <c r="L13776" i="6"/>
  <c r="L13777" i="6"/>
  <c r="L13778" i="6"/>
  <c r="J13778" i="6" s="1"/>
  <c r="L13779" i="6"/>
  <c r="J13779" i="6" s="1"/>
  <c r="L13780" i="6"/>
  <c r="J13780" i="6" s="1"/>
  <c r="L13781" i="6"/>
  <c r="J13781" i="6" s="1"/>
  <c r="L13782" i="6"/>
  <c r="L13783" i="6"/>
  <c r="L13784" i="6"/>
  <c r="L13785" i="6"/>
  <c r="L13786" i="6"/>
  <c r="L13787" i="6"/>
  <c r="L13788" i="6"/>
  <c r="L13789" i="6"/>
  <c r="L13790" i="6"/>
  <c r="L13791" i="6"/>
  <c r="L13792" i="6"/>
  <c r="L13793" i="6"/>
  <c r="L13794" i="6"/>
  <c r="J13794" i="6" s="1"/>
  <c r="L13795" i="6"/>
  <c r="J13795" i="6" s="1"/>
  <c r="L13796" i="6"/>
  <c r="J13796" i="6" s="1"/>
  <c r="L13797" i="6"/>
  <c r="J13797" i="6" s="1"/>
  <c r="L13798" i="6"/>
  <c r="L13799" i="6"/>
  <c r="L13800" i="6"/>
  <c r="L13801" i="6"/>
  <c r="L13802" i="6"/>
  <c r="L13803" i="6"/>
  <c r="L13804" i="6"/>
  <c r="L13805" i="6"/>
  <c r="L13806" i="6"/>
  <c r="L13807" i="6"/>
  <c r="L13808" i="6"/>
  <c r="L13809" i="6"/>
  <c r="L13810" i="6"/>
  <c r="J13810" i="6" s="1"/>
  <c r="L13811" i="6"/>
  <c r="J13811" i="6" s="1"/>
  <c r="L13812" i="6"/>
  <c r="J13812" i="6" s="1"/>
  <c r="L13813" i="6"/>
  <c r="J13813" i="6" s="1"/>
  <c r="L13814" i="6"/>
  <c r="L13815" i="6"/>
  <c r="L13816" i="6"/>
  <c r="L13817" i="6"/>
  <c r="L13818" i="6"/>
  <c r="L13819" i="6"/>
  <c r="L13820" i="6"/>
  <c r="L13821" i="6"/>
  <c r="L13823" i="6"/>
  <c r="L13824" i="6"/>
  <c r="L13825" i="6"/>
  <c r="L13826" i="6"/>
  <c r="L13827" i="6"/>
  <c r="L13828" i="6"/>
  <c r="L13829" i="6"/>
  <c r="J13829" i="6" s="1"/>
  <c r="L13830" i="6"/>
  <c r="L13831" i="6"/>
  <c r="L13832" i="6"/>
  <c r="L13833" i="6"/>
  <c r="L13835" i="6"/>
  <c r="J13835" i="6" s="1"/>
  <c r="L13836" i="6"/>
  <c r="J13836" i="6" s="1"/>
  <c r="L13837" i="6"/>
  <c r="L13838" i="6"/>
  <c r="L13840" i="6"/>
  <c r="L13842" i="6"/>
  <c r="L13843" i="6"/>
  <c r="L13844" i="6"/>
  <c r="L13845" i="6"/>
  <c r="L13846" i="6"/>
  <c r="L13847" i="6"/>
  <c r="L13848" i="6"/>
  <c r="J13848" i="6" s="1"/>
  <c r="L13849" i="6"/>
  <c r="L13850" i="6"/>
  <c r="L13851" i="6"/>
  <c r="J13851" i="6" s="1"/>
  <c r="L13852" i="6"/>
  <c r="J13852" i="6" s="1"/>
  <c r="L13853" i="6"/>
  <c r="L13854" i="6"/>
  <c r="L13855" i="6"/>
  <c r="J13855" i="6" s="1"/>
  <c r="L13856" i="6"/>
  <c r="L13857" i="6"/>
  <c r="L13858" i="6"/>
  <c r="L13859" i="6"/>
  <c r="L13860" i="6"/>
  <c r="L13862" i="6"/>
  <c r="L13863" i="6"/>
  <c r="L13864" i="6"/>
  <c r="J13864" i="6" s="1"/>
  <c r="L13865" i="6"/>
  <c r="J13865" i="6" s="1"/>
  <c r="L13866" i="6"/>
  <c r="L13867" i="6"/>
  <c r="J13867" i="6" s="1"/>
  <c r="L13868" i="6"/>
  <c r="L13869" i="6"/>
  <c r="L13871" i="6"/>
  <c r="J13871" i="6" s="1"/>
  <c r="L13872" i="6"/>
  <c r="L13873" i="6"/>
  <c r="L13874" i="6"/>
  <c r="J13874" i="6" s="1"/>
  <c r="L13875" i="6"/>
  <c r="L13876" i="6"/>
  <c r="L13877" i="6"/>
  <c r="L13878" i="6"/>
  <c r="L13880" i="6"/>
  <c r="L13881" i="6"/>
  <c r="L13882" i="6"/>
  <c r="L13883" i="6"/>
  <c r="J13883" i="6" s="1"/>
  <c r="L13884" i="6"/>
  <c r="J13884" i="6" s="1"/>
  <c r="L13885" i="6"/>
  <c r="J13885" i="6" s="1"/>
  <c r="L13886" i="6"/>
  <c r="L13889" i="6"/>
  <c r="L13890" i="6"/>
  <c r="J13890" i="6" s="1"/>
  <c r="L13891" i="6"/>
  <c r="L13892" i="6"/>
  <c r="L13896" i="6"/>
  <c r="L13897" i="6"/>
  <c r="L13898" i="6"/>
  <c r="L13899" i="6"/>
  <c r="L13900" i="6"/>
  <c r="L13901" i="6"/>
  <c r="L13902" i="6"/>
  <c r="L13903" i="6"/>
  <c r="J13903" i="6" s="1"/>
  <c r="L13904" i="6"/>
  <c r="J13904" i="6" s="1"/>
  <c r="L13905" i="6"/>
  <c r="L13906" i="6"/>
  <c r="J13906" i="6" s="1"/>
  <c r="L13907" i="6"/>
  <c r="L13908" i="6"/>
  <c r="L13909" i="6"/>
  <c r="L13910" i="6"/>
  <c r="L13911" i="6"/>
  <c r="L13912" i="6"/>
  <c r="L13913" i="6"/>
  <c r="L13914" i="6"/>
  <c r="L13915" i="6"/>
  <c r="L13916" i="6"/>
  <c r="J13916" i="6" s="1"/>
  <c r="L13927" i="6"/>
  <c r="L13928" i="6"/>
  <c r="J13928" i="6" s="1"/>
  <c r="L13929" i="6"/>
  <c r="J13929" i="6" s="1"/>
  <c r="L13930" i="6"/>
  <c r="J13930" i="6" s="1"/>
  <c r="L13931" i="6"/>
  <c r="J13931" i="6" s="1"/>
  <c r="L13932" i="6"/>
  <c r="J13932" i="6" s="1"/>
  <c r="L13933" i="6"/>
  <c r="J13933" i="6" s="1"/>
  <c r="L13934" i="6"/>
  <c r="J13934" i="6" s="1"/>
  <c r="L13935" i="6"/>
  <c r="J13935" i="6" s="1"/>
  <c r="L13936" i="6"/>
  <c r="L13937" i="6"/>
  <c r="L13938" i="6"/>
  <c r="J13938" i="6" s="1"/>
  <c r="L13939" i="6"/>
  <c r="L13940" i="6"/>
  <c r="L13941" i="6"/>
  <c r="L13942" i="6"/>
  <c r="L13943" i="6"/>
  <c r="L13944" i="6"/>
  <c r="J13944" i="6" s="1"/>
  <c r="L13945" i="6"/>
  <c r="J13945" i="6" s="1"/>
  <c r="L13946" i="6"/>
  <c r="J13946" i="6" s="1"/>
  <c r="L13947" i="6"/>
  <c r="J13947" i="6" s="1"/>
  <c r="L13948" i="6"/>
  <c r="J13948" i="6" s="1"/>
  <c r="L13949" i="6"/>
  <c r="L13950" i="6"/>
  <c r="J13950" i="6" s="1"/>
  <c r="L13951" i="6"/>
  <c r="J13951" i="6" s="1"/>
  <c r="L13952" i="6"/>
  <c r="L13953" i="6"/>
  <c r="L13954" i="6"/>
  <c r="J13954" i="6" s="1"/>
  <c r="L13955" i="6"/>
  <c r="L13956" i="6"/>
  <c r="L13957" i="6"/>
  <c r="L13958" i="6"/>
  <c r="L13959" i="6"/>
  <c r="L13960" i="6"/>
  <c r="J13960" i="6" s="1"/>
  <c r="L13961" i="6"/>
  <c r="J13961" i="6" s="1"/>
  <c r="L13962" i="6"/>
  <c r="J13962" i="6" s="1"/>
  <c r="L13963" i="6"/>
  <c r="J13963" i="6" s="1"/>
  <c r="L13964" i="6"/>
  <c r="J13964" i="6" s="1"/>
  <c r="L13965" i="6"/>
  <c r="J13965" i="6" s="1"/>
  <c r="L13966" i="6"/>
  <c r="J13966" i="6" s="1"/>
  <c r="L13967" i="6"/>
  <c r="J13967" i="6" s="1"/>
  <c r="L13968" i="6"/>
  <c r="L13969" i="6"/>
  <c r="L13970" i="6"/>
  <c r="J13970" i="6" s="1"/>
  <c r="L13971" i="6"/>
  <c r="L13972" i="6"/>
  <c r="L13973" i="6"/>
  <c r="L13974" i="6"/>
  <c r="L13975" i="6"/>
  <c r="L13976" i="6"/>
  <c r="J13976" i="6" s="1"/>
  <c r="L13977" i="6"/>
  <c r="J13977" i="6" s="1"/>
  <c r="L13978" i="6"/>
  <c r="J13978" i="6" s="1"/>
  <c r="L13979" i="6"/>
  <c r="J13979" i="6" s="1"/>
  <c r="L13980" i="6"/>
  <c r="J13980" i="6" s="1"/>
  <c r="L13981" i="6"/>
  <c r="L13982" i="6"/>
  <c r="J13982" i="6" s="1"/>
  <c r="L13983" i="6"/>
  <c r="J13983" i="6" s="1"/>
  <c r="L13984" i="6"/>
  <c r="L13985" i="6"/>
  <c r="L13986" i="6"/>
  <c r="J13986" i="6" s="1"/>
  <c r="L13987" i="6"/>
  <c r="L13988" i="6"/>
  <c r="L13989" i="6"/>
  <c r="L13990" i="6"/>
  <c r="L13991" i="6"/>
  <c r="L13992" i="6"/>
  <c r="J13992" i="6" s="1"/>
  <c r="L13993" i="6"/>
  <c r="J13993" i="6" s="1"/>
  <c r="L13994" i="6"/>
  <c r="J13994" i="6" s="1"/>
  <c r="L13995" i="6"/>
  <c r="J13995" i="6" s="1"/>
  <c r="L13996" i="6"/>
  <c r="J13996" i="6" s="1"/>
  <c r="L13997" i="6"/>
  <c r="L13998" i="6"/>
  <c r="J13998" i="6" s="1"/>
  <c r="L13999" i="6"/>
  <c r="J13999" i="6" s="1"/>
  <c r="L14000" i="6"/>
  <c r="L14001" i="6"/>
  <c r="L14002" i="6"/>
  <c r="J14002" i="6" s="1"/>
  <c r="L14003" i="6"/>
  <c r="L14004" i="6"/>
  <c r="L14005" i="6"/>
  <c r="L14006" i="6"/>
  <c r="L14007" i="6"/>
  <c r="L14008" i="6"/>
  <c r="J14008" i="6" s="1"/>
  <c r="L14009" i="6"/>
  <c r="J14009" i="6" s="1"/>
  <c r="L14010" i="6"/>
  <c r="J14010" i="6" s="1"/>
  <c r="L14011" i="6"/>
  <c r="J14011" i="6" s="1"/>
  <c r="L14012" i="6"/>
  <c r="J14012" i="6" s="1"/>
  <c r="L14013" i="6"/>
  <c r="J14013" i="6" s="1"/>
  <c r="L14014" i="6"/>
  <c r="J14014" i="6" s="1"/>
  <c r="L14015" i="6"/>
  <c r="J14015" i="6" s="1"/>
  <c r="L14016" i="6"/>
  <c r="L14017" i="6"/>
  <c r="L14018" i="6"/>
  <c r="J14018" i="6" s="1"/>
  <c r="L14019" i="6"/>
  <c r="L14020" i="6"/>
  <c r="L14021" i="6"/>
  <c r="L14022" i="6"/>
  <c r="L14023" i="6"/>
  <c r="L14024" i="6"/>
  <c r="J14024" i="6" s="1"/>
  <c r="L14025" i="6"/>
  <c r="J14025" i="6" s="1"/>
  <c r="L14026" i="6"/>
  <c r="J14026" i="6" s="1"/>
  <c r="L14027" i="6"/>
  <c r="J14027" i="6" s="1"/>
  <c r="L14028" i="6"/>
  <c r="J14028" i="6" s="1"/>
  <c r="L14029" i="6"/>
  <c r="J14029" i="6" s="1"/>
  <c r="L14030" i="6"/>
  <c r="J14030" i="6" s="1"/>
  <c r="L14031" i="6"/>
  <c r="J14031" i="6" s="1"/>
  <c r="L14032" i="6"/>
  <c r="L14033" i="6"/>
  <c r="L14034" i="6"/>
  <c r="J14034" i="6" s="1"/>
  <c r="L14035" i="6"/>
  <c r="L14036" i="6"/>
  <c r="L14037" i="6"/>
  <c r="L14038" i="6"/>
  <c r="L14039" i="6"/>
  <c r="L14040" i="6"/>
  <c r="J14040" i="6" s="1"/>
  <c r="L14041" i="6"/>
  <c r="J14041" i="6" s="1"/>
  <c r="L14042" i="6"/>
  <c r="J14042" i="6" s="1"/>
  <c r="L14043" i="6"/>
  <c r="J14043" i="6" s="1"/>
  <c r="L14044" i="6"/>
  <c r="J14044" i="6" s="1"/>
  <c r="L14045" i="6"/>
  <c r="J14045" i="6" s="1"/>
  <c r="L14046" i="6"/>
  <c r="J14046" i="6" s="1"/>
  <c r="L14047" i="6"/>
  <c r="J14047" i="6" s="1"/>
  <c r="L14048" i="6"/>
  <c r="L14049" i="6"/>
  <c r="L14050" i="6"/>
  <c r="J14050" i="6" s="1"/>
  <c r="L14051" i="6"/>
  <c r="L14052" i="6"/>
  <c r="L14053" i="6"/>
  <c r="L14054" i="6"/>
  <c r="L14055" i="6"/>
  <c r="L14056" i="6"/>
  <c r="J14056" i="6" s="1"/>
  <c r="L14057" i="6"/>
  <c r="J14057" i="6" s="1"/>
  <c r="L14058" i="6"/>
  <c r="J14058" i="6" s="1"/>
  <c r="L14059" i="6"/>
  <c r="J14059" i="6" s="1"/>
  <c r="L14060" i="6"/>
  <c r="J14060" i="6" s="1"/>
  <c r="L14061" i="6"/>
  <c r="J14061" i="6" s="1"/>
  <c r="L14062" i="6"/>
  <c r="J14062" i="6" s="1"/>
  <c r="L14063" i="6"/>
  <c r="J14063" i="6" s="1"/>
  <c r="L14064" i="6"/>
  <c r="L14065" i="6"/>
  <c r="L14066" i="6"/>
  <c r="J14066" i="6" s="1"/>
  <c r="L14067" i="6"/>
  <c r="L14068" i="6"/>
  <c r="L14069" i="6"/>
  <c r="L14070" i="6"/>
  <c r="L14071" i="6"/>
  <c r="L14072" i="6"/>
  <c r="J14072" i="6" s="1"/>
  <c r="L14073" i="6"/>
  <c r="J14073" i="6" s="1"/>
  <c r="L14074" i="6"/>
  <c r="J14074" i="6" s="1"/>
  <c r="L14075" i="6"/>
  <c r="J14075" i="6" s="1"/>
  <c r="L14076" i="6"/>
  <c r="J14076" i="6" s="1"/>
  <c r="L14077" i="6"/>
  <c r="L14078" i="6"/>
  <c r="J14078" i="6" s="1"/>
  <c r="L14079" i="6"/>
  <c r="J14079" i="6" s="1"/>
  <c r="L14080" i="6"/>
  <c r="L14081" i="6"/>
  <c r="L14082" i="6"/>
  <c r="J14082" i="6" s="1"/>
  <c r="L14083" i="6"/>
  <c r="L14084" i="6"/>
  <c r="L14085" i="6"/>
  <c r="L14086" i="6"/>
  <c r="L14087" i="6"/>
  <c r="L14088" i="6"/>
  <c r="J14088" i="6" s="1"/>
  <c r="L14089" i="6"/>
  <c r="J14089" i="6" s="1"/>
  <c r="L14090" i="6"/>
  <c r="J14090" i="6" s="1"/>
  <c r="L14091" i="6"/>
  <c r="J14091" i="6" s="1"/>
  <c r="L14092" i="6"/>
  <c r="J14092" i="6" s="1"/>
  <c r="L14093" i="6"/>
  <c r="L14094" i="6"/>
  <c r="J14094" i="6" s="1"/>
  <c r="L14095" i="6"/>
  <c r="J14095" i="6" s="1"/>
  <c r="L14096" i="6"/>
  <c r="L14097" i="6"/>
  <c r="L14098" i="6"/>
  <c r="J14098" i="6" s="1"/>
  <c r="L14099" i="6"/>
  <c r="L14100" i="6"/>
  <c r="L14101" i="6"/>
  <c r="L14102" i="6"/>
  <c r="L14103" i="6"/>
  <c r="L14104" i="6"/>
  <c r="J14104" i="6" s="1"/>
  <c r="L14105" i="6"/>
  <c r="J14105" i="6" s="1"/>
  <c r="L14106" i="6"/>
  <c r="J14106" i="6" s="1"/>
  <c r="L14107" i="6"/>
  <c r="J14107" i="6" s="1"/>
  <c r="L14108" i="6"/>
  <c r="J14108" i="6" s="1"/>
  <c r="L14109" i="6"/>
  <c r="L14110" i="6"/>
  <c r="J14110" i="6" s="1"/>
  <c r="L14111" i="6"/>
  <c r="J14111" i="6" s="1"/>
  <c r="L14112" i="6"/>
  <c r="L14113" i="6"/>
  <c r="L14114" i="6"/>
  <c r="J14114" i="6" s="1"/>
  <c r="L14115" i="6"/>
  <c r="L14116" i="6"/>
  <c r="L14117" i="6"/>
  <c r="L14118" i="6"/>
  <c r="L14119" i="6"/>
  <c r="L14120" i="6"/>
  <c r="J14120" i="6" s="1"/>
  <c r="L14121" i="6"/>
  <c r="J14121" i="6" s="1"/>
  <c r="L14122" i="6"/>
  <c r="L14123" i="6"/>
  <c r="J14123" i="6" s="1"/>
  <c r="L14124" i="6"/>
  <c r="J14124" i="6" s="1"/>
  <c r="L14125" i="6"/>
  <c r="J14125" i="6" s="1"/>
  <c r="L14126" i="6"/>
  <c r="J14126" i="6" s="1"/>
  <c r="L14127" i="6"/>
  <c r="J14127" i="6" s="1"/>
  <c r="L14128" i="6"/>
  <c r="L14129" i="6"/>
  <c r="L14130" i="6"/>
  <c r="J14130" i="6" s="1"/>
  <c r="L14131" i="6"/>
  <c r="L14132" i="6"/>
  <c r="L14133" i="6"/>
  <c r="L14134" i="6"/>
  <c r="L14135" i="6"/>
  <c r="L14136" i="6"/>
  <c r="J14136" i="6" s="1"/>
  <c r="L14137" i="6"/>
  <c r="J14137" i="6" s="1"/>
  <c r="L14138" i="6"/>
  <c r="J14138" i="6" s="1"/>
  <c r="L14139" i="6"/>
  <c r="J14139" i="6" s="1"/>
  <c r="L14140" i="6"/>
  <c r="J14140" i="6" s="1"/>
  <c r="L14141" i="6"/>
  <c r="J14141" i="6" s="1"/>
  <c r="L14142" i="6"/>
  <c r="J14142" i="6" s="1"/>
  <c r="L14143" i="6"/>
  <c r="J14143" i="6" s="1"/>
  <c r="L14144" i="6"/>
  <c r="L14145" i="6"/>
  <c r="L14146" i="6"/>
  <c r="J14146" i="6" s="1"/>
  <c r="L14147" i="6"/>
  <c r="L14148" i="6"/>
  <c r="L14149" i="6"/>
  <c r="L14150" i="6"/>
  <c r="L14151" i="6"/>
  <c r="L14152" i="6"/>
  <c r="J14152" i="6" s="1"/>
  <c r="L14153" i="6"/>
  <c r="J14153" i="6" s="1"/>
  <c r="L14154" i="6"/>
  <c r="J14154" i="6" s="1"/>
  <c r="L14155" i="6"/>
  <c r="J14155" i="6" s="1"/>
  <c r="L14156" i="6"/>
  <c r="J14156" i="6" s="1"/>
  <c r="L14157" i="6"/>
  <c r="J14157" i="6" s="1"/>
  <c r="L14158" i="6"/>
  <c r="J14158" i="6" s="1"/>
  <c r="L14159" i="6"/>
  <c r="J14159" i="6" s="1"/>
  <c r="L14160" i="6"/>
  <c r="L14161" i="6"/>
  <c r="L14162" i="6"/>
  <c r="J14162" i="6" s="1"/>
  <c r="L14163" i="6"/>
  <c r="L14164" i="6"/>
  <c r="L14165" i="6"/>
  <c r="L14166" i="6"/>
  <c r="L14167" i="6"/>
  <c r="L14168" i="6"/>
  <c r="J14168" i="6" s="1"/>
  <c r="L14169" i="6"/>
  <c r="J14169" i="6" s="1"/>
  <c r="L14170" i="6"/>
  <c r="J14170" i="6" s="1"/>
  <c r="L14171" i="6"/>
  <c r="J14171" i="6" s="1"/>
  <c r="L14172" i="6"/>
  <c r="J14172" i="6" s="1"/>
  <c r="L14173" i="6"/>
  <c r="J14173" i="6" s="1"/>
  <c r="L14174" i="6"/>
  <c r="J14174" i="6" s="1"/>
  <c r="L14175" i="6"/>
  <c r="J14175" i="6" s="1"/>
  <c r="L14176" i="6"/>
  <c r="L14177" i="6"/>
  <c r="L14178" i="6"/>
  <c r="J14178" i="6" s="1"/>
  <c r="L14179" i="6"/>
  <c r="L14180" i="6"/>
  <c r="L14181" i="6"/>
  <c r="L14182" i="6"/>
  <c r="L14183" i="6"/>
  <c r="L14184" i="6"/>
  <c r="J14184" i="6" s="1"/>
  <c r="L14185" i="6"/>
  <c r="J14185" i="6" s="1"/>
  <c r="L14186" i="6"/>
  <c r="J14186" i="6" s="1"/>
  <c r="L14187" i="6"/>
  <c r="J14187" i="6" s="1"/>
  <c r="L14188" i="6"/>
  <c r="J14188" i="6" s="1"/>
  <c r="L14189" i="6"/>
  <c r="J14189" i="6" s="1"/>
  <c r="L14190" i="6"/>
  <c r="J14190" i="6" s="1"/>
  <c r="L14191" i="6"/>
  <c r="J14191" i="6" s="1"/>
  <c r="L14192" i="6"/>
  <c r="L14193" i="6"/>
  <c r="L14194" i="6"/>
  <c r="J14194" i="6" s="1"/>
  <c r="L14195" i="6"/>
  <c r="L14196" i="6"/>
  <c r="L14197" i="6"/>
  <c r="L14198" i="6"/>
  <c r="L14199" i="6"/>
  <c r="L14200" i="6"/>
  <c r="J14200" i="6" s="1"/>
  <c r="L14201" i="6"/>
  <c r="J14201" i="6" s="1"/>
  <c r="L14202" i="6"/>
  <c r="J14202" i="6" s="1"/>
  <c r="L14203" i="6"/>
  <c r="J14203" i="6" s="1"/>
  <c r="L14204" i="6"/>
  <c r="J14204" i="6" s="1"/>
  <c r="L14205" i="6"/>
  <c r="J14205" i="6" s="1"/>
  <c r="L14206" i="6"/>
  <c r="J14206" i="6" s="1"/>
  <c r="L14207" i="6"/>
  <c r="J14207" i="6" s="1"/>
  <c r="L14208" i="6"/>
  <c r="L14209" i="6"/>
  <c r="L14210" i="6"/>
  <c r="J14210" i="6" s="1"/>
  <c r="L14211" i="6"/>
  <c r="L14212" i="6"/>
  <c r="L14213" i="6"/>
  <c r="L14214" i="6"/>
  <c r="L14215" i="6"/>
  <c r="L14216" i="6"/>
  <c r="J14216" i="6" s="1"/>
  <c r="L14217" i="6"/>
  <c r="J14217" i="6" s="1"/>
  <c r="L14218" i="6"/>
  <c r="J14218" i="6" s="1"/>
  <c r="L14219" i="6"/>
  <c r="J14219" i="6" s="1"/>
  <c r="L14220" i="6"/>
  <c r="J14220" i="6" s="1"/>
  <c r="L14221" i="6"/>
  <c r="J14221" i="6" s="1"/>
  <c r="L14222" i="6"/>
  <c r="J14222" i="6" s="1"/>
  <c r="L14223" i="6"/>
  <c r="J14223" i="6" s="1"/>
  <c r="L14224" i="6"/>
  <c r="L14225" i="6"/>
  <c r="L14226" i="6"/>
  <c r="J14226" i="6" s="1"/>
  <c r="L14227" i="6"/>
  <c r="L14228" i="6"/>
  <c r="L14229" i="6"/>
  <c r="L14230" i="6"/>
  <c r="L14231" i="6"/>
  <c r="L14232" i="6"/>
  <c r="J14232" i="6" s="1"/>
  <c r="L14233" i="6"/>
  <c r="J14233" i="6" s="1"/>
  <c r="L14234" i="6"/>
  <c r="J14234" i="6" s="1"/>
  <c r="L14235" i="6"/>
  <c r="J14235" i="6" s="1"/>
  <c r="L14236" i="6"/>
  <c r="J14236" i="6" s="1"/>
  <c r="L14237" i="6"/>
  <c r="J14237" i="6" s="1"/>
  <c r="L14238" i="6"/>
  <c r="J14238" i="6" s="1"/>
  <c r="L14239" i="6"/>
  <c r="J14239" i="6" s="1"/>
  <c r="L14240" i="6"/>
  <c r="L14241" i="6"/>
  <c r="L14242" i="6"/>
  <c r="J14242" i="6" s="1"/>
  <c r="L14243" i="6"/>
  <c r="L14244" i="6"/>
  <c r="L14245" i="6"/>
  <c r="L14246" i="6"/>
  <c r="L14247" i="6"/>
  <c r="L14248" i="6"/>
  <c r="J14248" i="6" s="1"/>
  <c r="L14249" i="6"/>
  <c r="J14249" i="6" s="1"/>
  <c r="L14250" i="6"/>
  <c r="L14251" i="6"/>
  <c r="J14251" i="6" s="1"/>
  <c r="L14252" i="6"/>
  <c r="J14252" i="6" s="1"/>
  <c r="L14253" i="6"/>
  <c r="L14254" i="6"/>
  <c r="J14254" i="6" s="1"/>
  <c r="L14255" i="6"/>
  <c r="J14255" i="6" s="1"/>
  <c r="L14256" i="6"/>
  <c r="L14257" i="6"/>
  <c r="L14258" i="6"/>
  <c r="J14258" i="6" s="1"/>
  <c r="L14259" i="6"/>
  <c r="L14260" i="6"/>
  <c r="L14261" i="6"/>
  <c r="L14262" i="6"/>
  <c r="L14263" i="6"/>
  <c r="L14264" i="6"/>
  <c r="J14264" i="6" s="1"/>
  <c r="L14265" i="6"/>
  <c r="J14265" i="6" s="1"/>
  <c r="L14266" i="6"/>
  <c r="J14266" i="6" s="1"/>
  <c r="L14267" i="6"/>
  <c r="J14267" i="6" s="1"/>
  <c r="L14268" i="6"/>
  <c r="J14268" i="6" s="1"/>
  <c r="L14269" i="6"/>
  <c r="L14270" i="6"/>
  <c r="J14270" i="6" s="1"/>
  <c r="L14271" i="6"/>
  <c r="J14271" i="6" s="1"/>
  <c r="L14272" i="6"/>
  <c r="L14273" i="6"/>
  <c r="L14274" i="6"/>
  <c r="J14274" i="6" s="1"/>
  <c r="L14275" i="6"/>
  <c r="L14276" i="6"/>
  <c r="L14277" i="6"/>
  <c r="L14278" i="6"/>
  <c r="L14279" i="6"/>
  <c r="L14280" i="6"/>
  <c r="J14280" i="6" s="1"/>
  <c r="L14281" i="6"/>
  <c r="J14281" i="6" s="1"/>
  <c r="L14282" i="6"/>
  <c r="J14282" i="6" s="1"/>
  <c r="L14283" i="6"/>
  <c r="J14283" i="6" s="1"/>
  <c r="L14284" i="6"/>
  <c r="J14284" i="6" s="1"/>
  <c r="L14285" i="6"/>
  <c r="L14286" i="6"/>
  <c r="J14286" i="6" s="1"/>
  <c r="L14287" i="6"/>
  <c r="J14287" i="6" s="1"/>
  <c r="L14288" i="6"/>
  <c r="L14289" i="6"/>
  <c r="L14290" i="6"/>
  <c r="J14290" i="6" s="1"/>
  <c r="L14291" i="6"/>
  <c r="L14292" i="6"/>
  <c r="L14293" i="6"/>
  <c r="L14294" i="6"/>
  <c r="L14295" i="6"/>
  <c r="L14296" i="6"/>
  <c r="J14296" i="6" s="1"/>
  <c r="L14297" i="6"/>
  <c r="J14297" i="6" s="1"/>
  <c r="L14298" i="6"/>
  <c r="J14298" i="6" s="1"/>
  <c r="L14299" i="6"/>
  <c r="J14299" i="6" s="1"/>
  <c r="L14300" i="6"/>
  <c r="J14300" i="6" s="1"/>
  <c r="L14301" i="6"/>
  <c r="L14302" i="6"/>
  <c r="J14302" i="6" s="1"/>
  <c r="L14303" i="6"/>
  <c r="J14303" i="6" s="1"/>
  <c r="L14304" i="6"/>
  <c r="L14305" i="6"/>
  <c r="L14306" i="6"/>
  <c r="J14306" i="6" s="1"/>
  <c r="L14307" i="6"/>
  <c r="L14308" i="6"/>
  <c r="L14309" i="6"/>
  <c r="L14310" i="6"/>
  <c r="L14311" i="6"/>
  <c r="L14312" i="6"/>
  <c r="J14312" i="6" s="1"/>
  <c r="L14313" i="6"/>
  <c r="J14313" i="6" s="1"/>
  <c r="L14314" i="6"/>
  <c r="L14315" i="6"/>
  <c r="J14315" i="6" s="1"/>
  <c r="L14316" i="6"/>
  <c r="J14316" i="6" s="1"/>
  <c r="L14317" i="6"/>
  <c r="J14317" i="6" s="1"/>
  <c r="L14318" i="6"/>
  <c r="J14318" i="6" s="1"/>
  <c r="L14319" i="6"/>
  <c r="J14319" i="6" s="1"/>
  <c r="L14320" i="6"/>
  <c r="L14321" i="6"/>
  <c r="L14322" i="6"/>
  <c r="J14322" i="6" s="1"/>
  <c r="L14323" i="6"/>
  <c r="L14324" i="6"/>
  <c r="L14325" i="6"/>
  <c r="L14326" i="6"/>
  <c r="L14327" i="6"/>
  <c r="L14328" i="6"/>
  <c r="J14328" i="6" s="1"/>
  <c r="L14329" i="6"/>
  <c r="J14329" i="6" s="1"/>
  <c r="L14330" i="6"/>
  <c r="J14330" i="6" s="1"/>
  <c r="L14331" i="6"/>
  <c r="J14331" i="6" s="1"/>
  <c r="L14332" i="6"/>
  <c r="J14332" i="6" s="1"/>
  <c r="L14333" i="6"/>
  <c r="J14333" i="6" s="1"/>
  <c r="L14334" i="6"/>
  <c r="J14334" i="6" s="1"/>
  <c r="L14335" i="6"/>
  <c r="J14335" i="6" s="1"/>
  <c r="L14336" i="6"/>
  <c r="L14337" i="6"/>
  <c r="L14338" i="6"/>
  <c r="J14338" i="6" s="1"/>
  <c r="L14339" i="6"/>
  <c r="L14340" i="6"/>
  <c r="L14341" i="6"/>
  <c r="L14342" i="6"/>
  <c r="L14343" i="6"/>
  <c r="L14344" i="6"/>
  <c r="J14344" i="6" s="1"/>
  <c r="L14345" i="6"/>
  <c r="J14345" i="6" s="1"/>
  <c r="L14346" i="6"/>
  <c r="J14346" i="6" s="1"/>
  <c r="L14347" i="6"/>
  <c r="J14347" i="6" s="1"/>
  <c r="L14348" i="6"/>
  <c r="J14348" i="6" s="1"/>
  <c r="L14349" i="6"/>
  <c r="J14349" i="6" s="1"/>
  <c r="L14350" i="6"/>
  <c r="J14350" i="6" s="1"/>
  <c r="L14351" i="6"/>
  <c r="J14351" i="6" s="1"/>
  <c r="L14352" i="6"/>
  <c r="L14353" i="6"/>
  <c r="L14354" i="6"/>
  <c r="J14354" i="6" s="1"/>
  <c r="L14355" i="6"/>
  <c r="L14356" i="6"/>
  <c r="L14357" i="6"/>
  <c r="L14358" i="6"/>
  <c r="L14359" i="6"/>
  <c r="L14360" i="6"/>
  <c r="J14360" i="6" s="1"/>
  <c r="L14361" i="6"/>
  <c r="J14361" i="6" s="1"/>
  <c r="L14362" i="6"/>
  <c r="J14362" i="6" s="1"/>
  <c r="L14363" i="6"/>
  <c r="J14363" i="6" s="1"/>
  <c r="L14364" i="6"/>
  <c r="J14364" i="6" s="1"/>
  <c r="L14365" i="6"/>
  <c r="J14365" i="6" s="1"/>
  <c r="L14366" i="6"/>
  <c r="J14366" i="6" s="1"/>
  <c r="L14367" i="6"/>
  <c r="J14367" i="6" s="1"/>
  <c r="L14368" i="6"/>
  <c r="J14314" i="6" l="1"/>
  <c r="J13826" i="6"/>
  <c r="J14250" i="6"/>
  <c r="J13775" i="6"/>
  <c r="J13743" i="6"/>
  <c r="J13711" i="6"/>
  <c r="J13695" i="6"/>
  <c r="J13663" i="6"/>
  <c r="J13631" i="6"/>
  <c r="J13599" i="6"/>
  <c r="J13567" i="6"/>
  <c r="J13535" i="6"/>
  <c r="J13503" i="6"/>
  <c r="J13471" i="6"/>
  <c r="J13439" i="6"/>
  <c r="J13407" i="6"/>
  <c r="J13391" i="6"/>
  <c r="J13343" i="6"/>
  <c r="J13311" i="6"/>
  <c r="J12542" i="6"/>
  <c r="J13759" i="6"/>
  <c r="J13727" i="6"/>
  <c r="J13679" i="6"/>
  <c r="J13647" i="6"/>
  <c r="J13615" i="6"/>
  <c r="J13583" i="6"/>
  <c r="J13551" i="6"/>
  <c r="J13519" i="6"/>
  <c r="J13487" i="6"/>
  <c r="J13455" i="6"/>
  <c r="J13423" i="6"/>
  <c r="J13375" i="6"/>
  <c r="J13359" i="6"/>
  <c r="J13327" i="6"/>
  <c r="J12526" i="6"/>
  <c r="J13774" i="6"/>
  <c r="J13758" i="6"/>
  <c r="J13742" i="6"/>
  <c r="J13710" i="6"/>
  <c r="J13694" i="6"/>
  <c r="J13678" i="6"/>
  <c r="J13662" i="6"/>
  <c r="J13630" i="6"/>
  <c r="J13614" i="6"/>
  <c r="J13598" i="6"/>
  <c r="J13582" i="6"/>
  <c r="J13566" i="6"/>
  <c r="J13550" i="6"/>
  <c r="J13534" i="6"/>
  <c r="J13518" i="6"/>
  <c r="J13502" i="6"/>
  <c r="J13470" i="6"/>
  <c r="J13454" i="6"/>
  <c r="J13422" i="6"/>
  <c r="J13406" i="6"/>
  <c r="J13390" i="6"/>
  <c r="J13374" i="6"/>
  <c r="J13358" i="6"/>
  <c r="J13342" i="6"/>
  <c r="J13326" i="6"/>
  <c r="J13310" i="6"/>
  <c r="J13295" i="6"/>
  <c r="J13279" i="6"/>
  <c r="J13263" i="6"/>
  <c r="J13247" i="6"/>
  <c r="J13231" i="6"/>
  <c r="J13215" i="6"/>
  <c r="J13199" i="6"/>
  <c r="J13183" i="6"/>
  <c r="J13151" i="6"/>
  <c r="J13135" i="6"/>
  <c r="J13119" i="6"/>
  <c r="J13103" i="6"/>
  <c r="J13087" i="6"/>
  <c r="J13055" i="6"/>
  <c r="J13039" i="6"/>
  <c r="J13023" i="6"/>
  <c r="J13007" i="6"/>
  <c r="J12991" i="6"/>
  <c r="J12959" i="6"/>
  <c r="J12943" i="6"/>
  <c r="J12927" i="6"/>
  <c r="J12911" i="6"/>
  <c r="J12879" i="6"/>
  <c r="J12863" i="6"/>
  <c r="J12847" i="6"/>
  <c r="J12831" i="6"/>
  <c r="J12815" i="6"/>
  <c r="J12799" i="6"/>
  <c r="J12783" i="6"/>
  <c r="J12767" i="6"/>
  <c r="J12751" i="6"/>
  <c r="J12735" i="6"/>
  <c r="J12719" i="6"/>
  <c r="J12703" i="6"/>
  <c r="J12671" i="6"/>
  <c r="J12655" i="6"/>
  <c r="J12639" i="6"/>
  <c r="J12623" i="6"/>
  <c r="J12607" i="6"/>
  <c r="J12591" i="6"/>
  <c r="J14122" i="6"/>
  <c r="J577" i="6"/>
  <c r="J561" i="6"/>
  <c r="J545" i="6"/>
  <c r="J529" i="6"/>
  <c r="J513" i="6"/>
  <c r="J497" i="6"/>
  <c r="J481" i="6"/>
  <c r="J465" i="6"/>
  <c r="J449" i="6"/>
  <c r="J433" i="6"/>
  <c r="J417" i="6"/>
  <c r="J401" i="6"/>
  <c r="J385" i="6"/>
  <c r="J369" i="6"/>
  <c r="J353" i="6"/>
  <c r="J337" i="6"/>
  <c r="J321" i="6"/>
  <c r="J305" i="6"/>
  <c r="J289" i="6"/>
  <c r="J273" i="6"/>
  <c r="J257" i="6"/>
  <c r="J241" i="6"/>
  <c r="J225" i="6"/>
  <c r="J209" i="6"/>
  <c r="J193" i="6"/>
  <c r="J177" i="6"/>
  <c r="J161" i="6"/>
  <c r="J145" i="6"/>
  <c r="J129" i="6"/>
  <c r="J113" i="6"/>
  <c r="J97" i="6"/>
  <c r="J81" i="6"/>
  <c r="J65" i="6"/>
  <c r="J49" i="6"/>
  <c r="J33" i="6"/>
  <c r="J17" i="6"/>
  <c r="J13902" i="6"/>
  <c r="J12190" i="6"/>
  <c r="J12158" i="6"/>
  <c r="J12126" i="6"/>
  <c r="J12094" i="6"/>
  <c r="J12062" i="6"/>
  <c r="J12030" i="6"/>
  <c r="J11998" i="6"/>
  <c r="J11966" i="6"/>
  <c r="J11934" i="6"/>
  <c r="J11902" i="6"/>
  <c r="J11886" i="6"/>
  <c r="J11854" i="6"/>
  <c r="J11822" i="6"/>
  <c r="J11790" i="6"/>
  <c r="J11758" i="6"/>
  <c r="J11726" i="6"/>
  <c r="J11694" i="6"/>
  <c r="J11662" i="6"/>
  <c r="J11630" i="6"/>
  <c r="J11598" i="6"/>
  <c r="J11566" i="6"/>
  <c r="J11534" i="6"/>
  <c r="J11502" i="6"/>
  <c r="J11486" i="6"/>
  <c r="J11454" i="6"/>
  <c r="J11422" i="6"/>
  <c r="J11390" i="6"/>
  <c r="J11358" i="6"/>
  <c r="J11326" i="6"/>
  <c r="J11246" i="6"/>
  <c r="J11214" i="6"/>
  <c r="J11134" i="6"/>
  <c r="J11102" i="6"/>
  <c r="J11070" i="6"/>
  <c r="J11038" i="6"/>
  <c r="J11006" i="6"/>
  <c r="J12174" i="6"/>
  <c r="J12142" i="6"/>
  <c r="J12110" i="6"/>
  <c r="J12046" i="6"/>
  <c r="J12014" i="6"/>
  <c r="J11982" i="6"/>
  <c r="J11950" i="6"/>
  <c r="J11870" i="6"/>
  <c r="J11838" i="6"/>
  <c r="J11806" i="6"/>
  <c r="J11774" i="6"/>
  <c r="J11742" i="6"/>
  <c r="J11710" i="6"/>
  <c r="J11678" i="6"/>
  <c r="J11646" i="6"/>
  <c r="J11614" i="6"/>
  <c r="J11582" i="6"/>
  <c r="J11550" i="6"/>
  <c r="J11470" i="6"/>
  <c r="J11438" i="6"/>
  <c r="J11406" i="6"/>
  <c r="J11374" i="6"/>
  <c r="J11342" i="6"/>
  <c r="J11310" i="6"/>
  <c r="J11262" i="6"/>
  <c r="J11230" i="6"/>
  <c r="J11198" i="6"/>
  <c r="J11166" i="6"/>
  <c r="J11118" i="6"/>
  <c r="J11086" i="6"/>
  <c r="J11054" i="6"/>
  <c r="J11022" i="6"/>
  <c r="J13854" i="6"/>
  <c r="J13275" i="6"/>
  <c r="J12955" i="6"/>
  <c r="J12907" i="6"/>
  <c r="J12843" i="6"/>
  <c r="J12747" i="6"/>
  <c r="J12667" i="6"/>
  <c r="J12651" i="6"/>
  <c r="J12635" i="6"/>
  <c r="J12587" i="6"/>
  <c r="J13886" i="6"/>
  <c r="K14299" i="6"/>
  <c r="K14251" i="6"/>
  <c r="K14107" i="6"/>
  <c r="K14091" i="6"/>
  <c r="K14075" i="6"/>
  <c r="K13995" i="6"/>
  <c r="K13947" i="6"/>
  <c r="K13915" i="6"/>
  <c r="K13899" i="6"/>
  <c r="K13883" i="6"/>
  <c r="K13867" i="6"/>
  <c r="K13851" i="6"/>
  <c r="K13835" i="6"/>
  <c r="K13819" i="6"/>
  <c r="K13803" i="6"/>
  <c r="K13787" i="6"/>
  <c r="K13771" i="6"/>
  <c r="K13643" i="6"/>
  <c r="K13275" i="6"/>
  <c r="K12955" i="6"/>
  <c r="K12907" i="6"/>
  <c r="K12843" i="6"/>
  <c r="K12747" i="6"/>
  <c r="K12667" i="6"/>
  <c r="K12651" i="6"/>
  <c r="K12635" i="6"/>
  <c r="K12587" i="6"/>
  <c r="K12571" i="6"/>
  <c r="K12555" i="6"/>
  <c r="K12539" i="6"/>
  <c r="K12523" i="6"/>
  <c r="K12251" i="6"/>
  <c r="K12235" i="6"/>
  <c r="K12219" i="6"/>
  <c r="K12203" i="6"/>
  <c r="K12187" i="6"/>
  <c r="K12171" i="6"/>
  <c r="K12155" i="6"/>
  <c r="K12139" i="6"/>
  <c r="K13896" i="6"/>
  <c r="K12040" i="6"/>
  <c r="K12024" i="6"/>
  <c r="K11992" i="6"/>
  <c r="K11976" i="6"/>
  <c r="K11960" i="6"/>
  <c r="K11928" i="6"/>
  <c r="K11912" i="6"/>
  <c r="K11896" i="6"/>
  <c r="K11880" i="6"/>
  <c r="K11864" i="6"/>
  <c r="K11848" i="6"/>
  <c r="K11832" i="6"/>
  <c r="K11816" i="6"/>
  <c r="K11800" i="6"/>
  <c r="K11784" i="6"/>
  <c r="K11768" i="6"/>
  <c r="K11752" i="6"/>
  <c r="K11736" i="6"/>
  <c r="K11720" i="6"/>
  <c r="K11704" i="6"/>
  <c r="K11688" i="6"/>
  <c r="K11672" i="6"/>
  <c r="K11656" i="6"/>
  <c r="K11640" i="6"/>
  <c r="K11624" i="6"/>
  <c r="K11608" i="6"/>
  <c r="K11592" i="6"/>
  <c r="K11576" i="6"/>
  <c r="K11560" i="6"/>
  <c r="K11544" i="6"/>
  <c r="K11528" i="6"/>
  <c r="K11496" i="6"/>
  <c r="K11480" i="6"/>
  <c r="K11464" i="6"/>
  <c r="K11448" i="6"/>
  <c r="K11432" i="6"/>
  <c r="K11416" i="6"/>
  <c r="K11400" i="6"/>
  <c r="K11384" i="6"/>
  <c r="K11368" i="6"/>
  <c r="K11352" i="6"/>
  <c r="K11336" i="6"/>
  <c r="K11320" i="6"/>
  <c r="K11304" i="6"/>
  <c r="K11224" i="6"/>
  <c r="K11208" i="6"/>
  <c r="K11192" i="6"/>
  <c r="K11176" i="6"/>
  <c r="K11160" i="6"/>
  <c r="K11144" i="6"/>
  <c r="K11128" i="6"/>
  <c r="K11112" i="6"/>
  <c r="K11096" i="6"/>
  <c r="K11080" i="6"/>
  <c r="K11064" i="6"/>
  <c r="K11048" i="6"/>
  <c r="K11016" i="6"/>
  <c r="K10536" i="6"/>
  <c r="K14072" i="6"/>
  <c r="K13944" i="6"/>
  <c r="K13864" i="6"/>
  <c r="K14248" i="6"/>
  <c r="K14104" i="6"/>
  <c r="K13880" i="6"/>
  <c r="K13800" i="6"/>
  <c r="K13720" i="6"/>
  <c r="J12511" i="6"/>
  <c r="K14088" i="6"/>
  <c r="K13992" i="6"/>
  <c r="K13928" i="6"/>
  <c r="K13848" i="6"/>
  <c r="K13784" i="6"/>
  <c r="J12527" i="6"/>
  <c r="K14280" i="6"/>
  <c r="K13976" i="6"/>
  <c r="K13912" i="6"/>
  <c r="K13832" i="6"/>
  <c r="J12543" i="6"/>
  <c r="K14264" i="6"/>
  <c r="J12287" i="6"/>
  <c r="J12255" i="6"/>
  <c r="J12223" i="6"/>
  <c r="J12191" i="6"/>
  <c r="J12175" i="6"/>
  <c r="J12159" i="6"/>
  <c r="J12143" i="6"/>
  <c r="J12127" i="6"/>
  <c r="J12079" i="6"/>
  <c r="J12063" i="6"/>
  <c r="J12015" i="6"/>
  <c r="J11999" i="6"/>
  <c r="J11983" i="6"/>
  <c r="J11967" i="6"/>
  <c r="J11951" i="6"/>
  <c r="J11935" i="6"/>
  <c r="J11919" i="6"/>
  <c r="J11903" i="6"/>
  <c r="J11871" i="6"/>
  <c r="J11855" i="6"/>
  <c r="J11839" i="6"/>
  <c r="J11823" i="6"/>
  <c r="J11807" i="6"/>
  <c r="J11791" i="6"/>
  <c r="J11775" i="6"/>
  <c r="J11759" i="6"/>
  <c r="J11743" i="6"/>
  <c r="J11727" i="6"/>
  <c r="J11711" i="6"/>
  <c r="J11695" i="6"/>
  <c r="J11679" i="6"/>
  <c r="J11663" i="6"/>
  <c r="J11647" i="6"/>
  <c r="J11631" i="6"/>
  <c r="J11615" i="6"/>
  <c r="J11599" i="6"/>
  <c r="J11583" i="6"/>
  <c r="J11567" i="6"/>
  <c r="J11551" i="6"/>
  <c r="J11535" i="6"/>
  <c r="J11487" i="6"/>
  <c r="J11471" i="6"/>
  <c r="J11455" i="6"/>
  <c r="J11439" i="6"/>
  <c r="J11423" i="6"/>
  <c r="J11407" i="6"/>
  <c r="J11391" i="6"/>
  <c r="J11375" i="6"/>
  <c r="J11359" i="6"/>
  <c r="J11343" i="6"/>
  <c r="J11327" i="6"/>
  <c r="J11311" i="6"/>
  <c r="J11295" i="6"/>
  <c r="J11279" i="6"/>
  <c r="K12123" i="6"/>
  <c r="K12107" i="6"/>
  <c r="K12091" i="6"/>
  <c r="K12075" i="6"/>
  <c r="K12059" i="6"/>
  <c r="K12043" i="6"/>
  <c r="K12027" i="6"/>
  <c r="K11995" i="6"/>
  <c r="K11979" i="6"/>
  <c r="K11963" i="6"/>
  <c r="K11947" i="6"/>
  <c r="K11931" i="6"/>
  <c r="K11915" i="6"/>
  <c r="K11899" i="6"/>
  <c r="K11867" i="6"/>
  <c r="K11835" i="6"/>
  <c r="K11819" i="6"/>
  <c r="K11803" i="6"/>
  <c r="K11787" i="6"/>
  <c r="K11771" i="6"/>
  <c r="K11755" i="6"/>
  <c r="K11739" i="6"/>
  <c r="K11723" i="6"/>
  <c r="K11707" i="6"/>
  <c r="K11691" i="6"/>
  <c r="K11675" i="6"/>
  <c r="K11659" i="6"/>
  <c r="K11643" i="6"/>
  <c r="K11627" i="6"/>
  <c r="K11611" i="6"/>
  <c r="K11595" i="6"/>
  <c r="K11579" i="6"/>
  <c r="K11563" i="6"/>
  <c r="K11547" i="6"/>
  <c r="K11531" i="6"/>
  <c r="K11499" i="6"/>
  <c r="K11483" i="6"/>
  <c r="K11451" i="6"/>
  <c r="K11435" i="6"/>
  <c r="K11419" i="6"/>
  <c r="K11403" i="6"/>
  <c r="K11387" i="6"/>
  <c r="K11371" i="6"/>
  <c r="K11355" i="6"/>
  <c r="K11339" i="6"/>
  <c r="K11323" i="6"/>
  <c r="K11275" i="6"/>
  <c r="K11259" i="6"/>
  <c r="K11243" i="6"/>
  <c r="K11227" i="6"/>
  <c r="K11211" i="6"/>
  <c r="K11195" i="6"/>
  <c r="K11179" i="6"/>
  <c r="K11163" i="6"/>
  <c r="K11131" i="6"/>
  <c r="K11115" i="6"/>
  <c r="K11099" i="6"/>
  <c r="K11083" i="6"/>
  <c r="K11067" i="6"/>
  <c r="K11051" i="6"/>
  <c r="K11035" i="6"/>
  <c r="K8635" i="6"/>
  <c r="K8619" i="6"/>
  <c r="K8587" i="6"/>
  <c r="K8571" i="6"/>
  <c r="K8555" i="6"/>
  <c r="K8539" i="6"/>
  <c r="K8507" i="6"/>
  <c r="K8459" i="6"/>
  <c r="K8443" i="6"/>
  <c r="K8427" i="6"/>
  <c r="K8411" i="6"/>
  <c r="K8395" i="6"/>
  <c r="K8379" i="6"/>
  <c r="K8363" i="6"/>
  <c r="K8347" i="6"/>
  <c r="K8283" i="6"/>
  <c r="K8203" i="6"/>
  <c r="K8187" i="6"/>
  <c r="K7915" i="6"/>
  <c r="K7883" i="6"/>
  <c r="K7867" i="6"/>
  <c r="K7851" i="6"/>
  <c r="K7819" i="6"/>
  <c r="K7803" i="6"/>
  <c r="J5579" i="6"/>
  <c r="J5563" i="6"/>
  <c r="J5531" i="6"/>
  <c r="J5515" i="6"/>
  <c r="J5499" i="6"/>
  <c r="J5483" i="6"/>
  <c r="J5467" i="6"/>
  <c r="J5451" i="6"/>
  <c r="J5627" i="6"/>
  <c r="J5595" i="6"/>
  <c r="J13807" i="6"/>
  <c r="J13791" i="6"/>
  <c r="J13858" i="6"/>
  <c r="J13842" i="6"/>
  <c r="J11263" i="6"/>
  <c r="J11247" i="6"/>
  <c r="J11231" i="6"/>
  <c r="J11215" i="6"/>
  <c r="J11199" i="6"/>
  <c r="J11183" i="6"/>
  <c r="J11167" i="6"/>
  <c r="J11135" i="6"/>
  <c r="J11119" i="6"/>
  <c r="J11103" i="6"/>
  <c r="J11087" i="6"/>
  <c r="J11071" i="6"/>
  <c r="J11055" i="6"/>
  <c r="J11039" i="6"/>
  <c r="J10991" i="6"/>
  <c r="J9727" i="6"/>
  <c r="J8623" i="6"/>
  <c r="J8591" i="6"/>
  <c r="J8575" i="6"/>
  <c r="J8559" i="6"/>
  <c r="J8463" i="6"/>
  <c r="J8447" i="6"/>
  <c r="J8415" i="6"/>
  <c r="J8399" i="6"/>
  <c r="J8367" i="6"/>
  <c r="J8351" i="6"/>
  <c r="J8319" i="6"/>
  <c r="J8271" i="6"/>
  <c r="J8191" i="6"/>
  <c r="J8111" i="6"/>
  <c r="J8031" i="6"/>
  <c r="J7967" i="6"/>
  <c r="J7919" i="6"/>
  <c r="J7903" i="6"/>
  <c r="J7887" i="6"/>
  <c r="J7855" i="6"/>
  <c r="J7839" i="6"/>
  <c r="J7647" i="6"/>
  <c r="J7631" i="6"/>
  <c r="J7599" i="6"/>
  <c r="J7583" i="6"/>
  <c r="J7535" i="6"/>
  <c r="J7487" i="6"/>
  <c r="J7407" i="6"/>
  <c r="J7375" i="6"/>
  <c r="J7359" i="6"/>
  <c r="J7247" i="6"/>
  <c r="J6911" i="6"/>
  <c r="J6767" i="6"/>
  <c r="J6639" i="6"/>
  <c r="J6623" i="6"/>
  <c r="J6591" i="6"/>
  <c r="J6559" i="6"/>
  <c r="J6479" i="6"/>
  <c r="J6447" i="6"/>
  <c r="J6351" i="6"/>
  <c r="J6255" i="6"/>
  <c r="J6239" i="6"/>
  <c r="J6223" i="6"/>
  <c r="J6207" i="6"/>
  <c r="J6191" i="6"/>
  <c r="J6175" i="6"/>
  <c r="J6159" i="6"/>
  <c r="J6143" i="6"/>
  <c r="J6127" i="6"/>
  <c r="J6111" i="6"/>
  <c r="J6079" i="6"/>
  <c r="J6063" i="6"/>
  <c r="J6047" i="6"/>
  <c r="J6031" i="6"/>
  <c r="J6015" i="6"/>
  <c r="J5983" i="6"/>
  <c r="J5951" i="6"/>
  <c r="J5935" i="6"/>
  <c r="J5919" i="6"/>
  <c r="J5903" i="6"/>
  <c r="J5887" i="6"/>
  <c r="J5871" i="6"/>
  <c r="J5839" i="6"/>
  <c r="J5823" i="6"/>
  <c r="J5791" i="6"/>
  <c r="J5759" i="6"/>
  <c r="J5743" i="6"/>
  <c r="J5727" i="6"/>
  <c r="J5711" i="6"/>
  <c r="K7771" i="6"/>
  <c r="K7627" i="6"/>
  <c r="K7611" i="6"/>
  <c r="K7595" i="6"/>
  <c r="K7563" i="6"/>
  <c r="K7483" i="6"/>
  <c r="K7323" i="6"/>
  <c r="K7163" i="6"/>
  <c r="K7099" i="6"/>
  <c r="K6859" i="6"/>
  <c r="K6811" i="6"/>
  <c r="K6715" i="6"/>
  <c r="K6699" i="6"/>
  <c r="K6619" i="6"/>
  <c r="K6507" i="6"/>
  <c r="K6443" i="6"/>
  <c r="K6427" i="6"/>
  <c r="K6395" i="6"/>
  <c r="K6363" i="6"/>
  <c r="K6331" i="6"/>
  <c r="K6251" i="6"/>
  <c r="K6235" i="6"/>
  <c r="K6219" i="6"/>
  <c r="K6187" i="6"/>
  <c r="K6171" i="6"/>
  <c r="K6155" i="6"/>
  <c r="K6139" i="6"/>
  <c r="K6123" i="6"/>
  <c r="K6107" i="6"/>
  <c r="K6091" i="6"/>
  <c r="K6075" i="6"/>
  <c r="K6043" i="6"/>
  <c r="K6027" i="6"/>
  <c r="K6011" i="6"/>
  <c r="K5931" i="6"/>
  <c r="K5915" i="6"/>
  <c r="K5899" i="6"/>
  <c r="K5883" i="6"/>
  <c r="K5835" i="6"/>
  <c r="K5819" i="6"/>
  <c r="K5803" i="6"/>
  <c r="K5787" i="6"/>
  <c r="K5771" i="6"/>
  <c r="K5755" i="6"/>
  <c r="K5739" i="6"/>
  <c r="K5723" i="6"/>
  <c r="K5707" i="6"/>
  <c r="K5691" i="6"/>
  <c r="K5627" i="6"/>
  <c r="K5595" i="6"/>
  <c r="K5579" i="6"/>
  <c r="K5563" i="6"/>
  <c r="K5531" i="6"/>
  <c r="K5515" i="6"/>
  <c r="K5499" i="6"/>
  <c r="K5483" i="6"/>
  <c r="K5467" i="6"/>
  <c r="K5451" i="6"/>
  <c r="J5580" i="6"/>
  <c r="J5564" i="6"/>
  <c r="J13901" i="6"/>
  <c r="J13820" i="6"/>
  <c r="J13788" i="6"/>
  <c r="J12797" i="6"/>
  <c r="J12539" i="6"/>
  <c r="J13900" i="6"/>
  <c r="J13838" i="6"/>
  <c r="J13804" i="6"/>
  <c r="J13133" i="6"/>
  <c r="J12733" i="6"/>
  <c r="J12669" i="6"/>
  <c r="J12572" i="6"/>
  <c r="J12555" i="6"/>
  <c r="J12523" i="6"/>
  <c r="J12254" i="6"/>
  <c r="J12222" i="6"/>
  <c r="J13819" i="6"/>
  <c r="J14301" i="6"/>
  <c r="J14285" i="6"/>
  <c r="J14269" i="6"/>
  <c r="J14253" i="6"/>
  <c r="J14109" i="6"/>
  <c r="J14093" i="6"/>
  <c r="J14077" i="6"/>
  <c r="J13997" i="6"/>
  <c r="J13981" i="6"/>
  <c r="J13949" i="6"/>
  <c r="J13868" i="6"/>
  <c r="K14301" i="6"/>
  <c r="K14285" i="6"/>
  <c r="K14269" i="6"/>
  <c r="K14253" i="6"/>
  <c r="K14109" i="6"/>
  <c r="K14093" i="6"/>
  <c r="K14077" i="6"/>
  <c r="K13997" i="6"/>
  <c r="K13981" i="6"/>
  <c r="K13949" i="6"/>
  <c r="K13901" i="6"/>
  <c r="K13885" i="6"/>
  <c r="K13869" i="6"/>
  <c r="K13853" i="6"/>
  <c r="K13837" i="6"/>
  <c r="K13821" i="6"/>
  <c r="K13805" i="6"/>
  <c r="K13789" i="6"/>
  <c r="K13645" i="6"/>
  <c r="K13485" i="6"/>
  <c r="K13437" i="6"/>
  <c r="K13133" i="6"/>
  <c r="K12797" i="6"/>
  <c r="K12733" i="6"/>
  <c r="K12669" i="6"/>
  <c r="K12573" i="6"/>
  <c r="K12557" i="6"/>
  <c r="K12541" i="6"/>
  <c r="K12525" i="6"/>
  <c r="K12301" i="6"/>
  <c r="K12285" i="6"/>
  <c r="K12221" i="6"/>
  <c r="K10781" i="6"/>
  <c r="J12558" i="6"/>
  <c r="J13823" i="6"/>
  <c r="J13806" i="6"/>
  <c r="J13790" i="6"/>
  <c r="J13726" i="6"/>
  <c r="J13646" i="6"/>
  <c r="J13486" i="6"/>
  <c r="J13438" i="6"/>
  <c r="J13167" i="6"/>
  <c r="J13071" i="6"/>
  <c r="J12975" i="6"/>
  <c r="J12895" i="6"/>
  <c r="J12687" i="6"/>
  <c r="J12574" i="6"/>
  <c r="J12557" i="6"/>
  <c r="J12541" i="6"/>
  <c r="J12525" i="6"/>
  <c r="J13821" i="6"/>
  <c r="J13805" i="6"/>
  <c r="J13789" i="6"/>
  <c r="J13645" i="6"/>
  <c r="J13485" i="6"/>
  <c r="J13437" i="6"/>
  <c r="J13134" i="6"/>
  <c r="J13006" i="6"/>
  <c r="J12958" i="6"/>
  <c r="J12942" i="6"/>
  <c r="J12830" i="6"/>
  <c r="J12718" i="6"/>
  <c r="J12654" i="6"/>
  <c r="J12638" i="6"/>
  <c r="J12622" i="6"/>
  <c r="J12573" i="6"/>
  <c r="J12556" i="6"/>
  <c r="J12524" i="6"/>
  <c r="J10798" i="6"/>
  <c r="J10446" i="6"/>
  <c r="J8622" i="6"/>
  <c r="J8558" i="6"/>
  <c r="J8542" i="6"/>
  <c r="J8510" i="6"/>
  <c r="J8478" i="6"/>
  <c r="J8462" i="6"/>
  <c r="J8446" i="6"/>
  <c r="J8430" i="6"/>
  <c r="J8414" i="6"/>
  <c r="J8398" i="6"/>
  <c r="J8382" i="6"/>
  <c r="J8366" i="6"/>
  <c r="J8350" i="6"/>
  <c r="J8318" i="6"/>
  <c r="J8270" i="6"/>
  <c r="J8206" i="6"/>
  <c r="J8190" i="6"/>
  <c r="J8158" i="6"/>
  <c r="J7950" i="6"/>
  <c r="J7918" i="6"/>
  <c r="J7902" i="6"/>
  <c r="J7886" i="6"/>
  <c r="J7854" i="6"/>
  <c r="J7806" i="6"/>
  <c r="J7742" i="6"/>
  <c r="J7646" i="6"/>
  <c r="J7630" i="6"/>
  <c r="J7614" i="6"/>
  <c r="J7598" i="6"/>
  <c r="J7582" i="6"/>
  <c r="J7550" i="6"/>
  <c r="J7454" i="6"/>
  <c r="J7422" i="6"/>
  <c r="J7406" i="6"/>
  <c r="J7390" i="6"/>
  <c r="J7182" i="6"/>
  <c r="J6990" i="6"/>
  <c r="J6702" i="6"/>
  <c r="J6638" i="6"/>
  <c r="J6590" i="6"/>
  <c r="J6558" i="6"/>
  <c r="J6494" i="6"/>
  <c r="J6446" i="6"/>
  <c r="J6302" i="6"/>
  <c r="J6254" i="6"/>
  <c r="J6238" i="6"/>
  <c r="J6222" i="6"/>
  <c r="J6190" i="6"/>
  <c r="J6174" i="6"/>
  <c r="J6142" i="6"/>
  <c r="J6110" i="6"/>
  <c r="J6094" i="6"/>
  <c r="J6078" i="6"/>
  <c r="J6062" i="6"/>
  <c r="J6046" i="6"/>
  <c r="J6030" i="6"/>
  <c r="J6014" i="6"/>
  <c r="J5998" i="6"/>
  <c r="J5982" i="6"/>
  <c r="J5950" i="6"/>
  <c r="J5934" i="6"/>
  <c r="J5902" i="6"/>
  <c r="J5886" i="6"/>
  <c r="J5870" i="6"/>
  <c r="J5854" i="6"/>
  <c r="J5838" i="6"/>
  <c r="J5806" i="6"/>
  <c r="J5790" i="6"/>
  <c r="J5774" i="6"/>
  <c r="J5742" i="6"/>
  <c r="J5726" i="6"/>
  <c r="J5710" i="6"/>
  <c r="J5646" i="6"/>
  <c r="J13803" i="6"/>
  <c r="J13787" i="6"/>
  <c r="J13771" i="6"/>
  <c r="J13643" i="6"/>
  <c r="J13228" i="6"/>
  <c r="J13148" i="6"/>
  <c r="J12828" i="6"/>
  <c r="J12780" i="6"/>
  <c r="J12636" i="6"/>
  <c r="J12588" i="6"/>
  <c r="J12571" i="6"/>
  <c r="J8621" i="6"/>
  <c r="J8589" i="6"/>
  <c r="J8573" i="6"/>
  <c r="J8557" i="6"/>
  <c r="J8541" i="6"/>
  <c r="J8509" i="6"/>
  <c r="J8493" i="6"/>
  <c r="J8477" i="6"/>
  <c r="J8461" i="6"/>
  <c r="J8445" i="6"/>
  <c r="J8429" i="6"/>
  <c r="J8413" i="6"/>
  <c r="J8381" i="6"/>
  <c r="J8365" i="6"/>
  <c r="J8349" i="6"/>
  <c r="J8333" i="6"/>
  <c r="J8317" i="6"/>
  <c r="J8157" i="6"/>
  <c r="J8045" i="6"/>
  <c r="J8013" i="6"/>
  <c r="J7981" i="6"/>
  <c r="J7917" i="6"/>
  <c r="J7821" i="6"/>
  <c r="J7805" i="6"/>
  <c r="J7741" i="6"/>
  <c r="J7709" i="6"/>
  <c r="J7629" i="6"/>
  <c r="J7613" i="6"/>
  <c r="J7597" i="6"/>
  <c r="J7517" i="6"/>
  <c r="J7469" i="6"/>
  <c r="J7437" i="6"/>
  <c r="J7389" i="6"/>
  <c r="J7261" i="6"/>
  <c r="J6989" i="6"/>
  <c r="J6701" i="6"/>
  <c r="J6637" i="6"/>
  <c r="J6589" i="6"/>
  <c r="J6557" i="6"/>
  <c r="J6509" i="6"/>
  <c r="J6445" i="6"/>
  <c r="J6397" i="6"/>
  <c r="J6333" i="6"/>
  <c r="J6253" i="6"/>
  <c r="J6237" i="6"/>
  <c r="J6221" i="6"/>
  <c r="J6205" i="6"/>
  <c r="J6189" i="6"/>
  <c r="J6173" i="6"/>
  <c r="J6157" i="6"/>
  <c r="J6141" i="6"/>
  <c r="J6109" i="6"/>
  <c r="J6093" i="6"/>
  <c r="J6061" i="6"/>
  <c r="J6029" i="6"/>
  <c r="J6013" i="6"/>
  <c r="J5997" i="6"/>
  <c r="J5981" i="6"/>
  <c r="J5949" i="6"/>
  <c r="J5933" i="6"/>
  <c r="J5901" i="6"/>
  <c r="J5885" i="6"/>
  <c r="J5869" i="6"/>
  <c r="J5853" i="6"/>
  <c r="J5837" i="6"/>
  <c r="J5821" i="6"/>
  <c r="J5805" i="6"/>
  <c r="J5789" i="6"/>
  <c r="J5773" i="6"/>
  <c r="J5757" i="6"/>
  <c r="J5741" i="6"/>
  <c r="J5725" i="6"/>
  <c r="J5693" i="6"/>
  <c r="J5645" i="6"/>
  <c r="K8621" i="6"/>
  <c r="K8589" i="6"/>
  <c r="K8573" i="6"/>
  <c r="K8557" i="6"/>
  <c r="K8541" i="6"/>
  <c r="K8509" i="6"/>
  <c r="K8493" i="6"/>
  <c r="K8477" i="6"/>
  <c r="K8461" i="6"/>
  <c r="K8445" i="6"/>
  <c r="K8429" i="6"/>
  <c r="K8413" i="6"/>
  <c r="K8381" i="6"/>
  <c r="K8365" i="6"/>
  <c r="K8349" i="6"/>
  <c r="K8333" i="6"/>
  <c r="K8317" i="6"/>
  <c r="K8157" i="6"/>
  <c r="K8045" i="6"/>
  <c r="K8013" i="6"/>
  <c r="K7981" i="6"/>
  <c r="K7917" i="6"/>
  <c r="K7821" i="6"/>
  <c r="K7805" i="6"/>
  <c r="K7741" i="6"/>
  <c r="K7709" i="6"/>
  <c r="K7629" i="6"/>
  <c r="K7613" i="6"/>
  <c r="K7597" i="6"/>
  <c r="K7517" i="6"/>
  <c r="K7469" i="6"/>
  <c r="K7437" i="6"/>
  <c r="K7389" i="6"/>
  <c r="K7261" i="6"/>
  <c r="K6989" i="6"/>
  <c r="K6701" i="6"/>
  <c r="K6637" i="6"/>
  <c r="K6589" i="6"/>
  <c r="K6557" i="6"/>
  <c r="K6509" i="6"/>
  <c r="K6445" i="6"/>
  <c r="K6397" i="6"/>
  <c r="K6333" i="6"/>
  <c r="K6253" i="6"/>
  <c r="K6237" i="6"/>
  <c r="K6221" i="6"/>
  <c r="K6205" i="6"/>
  <c r="K6189" i="6"/>
  <c r="K6173" i="6"/>
  <c r="K6157" i="6"/>
  <c r="K6141" i="6"/>
  <c r="K6109" i="6"/>
  <c r="K6093" i="6"/>
  <c r="K6061" i="6"/>
  <c r="K6029" i="6"/>
  <c r="K6013" i="6"/>
  <c r="K5997" i="6"/>
  <c r="K5981" i="6"/>
  <c r="K5949" i="6"/>
  <c r="K5933" i="6"/>
  <c r="K5901" i="6"/>
  <c r="K5885" i="6"/>
  <c r="K5869" i="6"/>
  <c r="K5853" i="6"/>
  <c r="K5837" i="6"/>
  <c r="K5821" i="6"/>
  <c r="K5805" i="6"/>
  <c r="K5789" i="6"/>
  <c r="K5773" i="6"/>
  <c r="K5757" i="6"/>
  <c r="K5741" i="6"/>
  <c r="K5725" i="6"/>
  <c r="K5693" i="6"/>
  <c r="K5645" i="6"/>
  <c r="K5581" i="6"/>
  <c r="K5565" i="6"/>
  <c r="K5549" i="6"/>
  <c r="J13267" i="6"/>
  <c r="J12819" i="6"/>
  <c r="J12292" i="6"/>
  <c r="J11956" i="6"/>
  <c r="J11572" i="6"/>
  <c r="J11252" i="6"/>
  <c r="J10980" i="6"/>
  <c r="J10708" i="6"/>
  <c r="J10420" i="6"/>
  <c r="J10132" i="6"/>
  <c r="J9828" i="6"/>
  <c r="J9524" i="6"/>
  <c r="J9236" i="6"/>
  <c r="J8948" i="6"/>
  <c r="J8644" i="6"/>
  <c r="J8356" i="6"/>
  <c r="J8004" i="6"/>
  <c r="J7588" i="6"/>
  <c r="J7124" i="6"/>
  <c r="J6628" i="6"/>
  <c r="J6180" i="6"/>
  <c r="J5812" i="6"/>
  <c r="J6308" i="6"/>
  <c r="J11907" i="6"/>
  <c r="J13220" i="6"/>
  <c r="J13108" i="6"/>
  <c r="J13028" i="6"/>
  <c r="J12932" i="6"/>
  <c r="J12820" i="6"/>
  <c r="J12724" i="6"/>
  <c r="J12628" i="6"/>
  <c r="J13203" i="6"/>
  <c r="J12995" i="6"/>
  <c r="J12867" i="6"/>
  <c r="J12739" i="6"/>
  <c r="J12643" i="6"/>
  <c r="J12513" i="6"/>
  <c r="J12180" i="6"/>
  <c r="J12100" i="6"/>
  <c r="J11940" i="6"/>
  <c r="J11828" i="6"/>
  <c r="J11700" i="6"/>
  <c r="J11556" i="6"/>
  <c r="J11428" i="6"/>
  <c r="J11316" i="6"/>
  <c r="J11188" i="6"/>
  <c r="J11076" i="6"/>
  <c r="J10932" i="6"/>
  <c r="J10804" i="6"/>
  <c r="J10692" i="6"/>
  <c r="J10564" i="6"/>
  <c r="J10452" i="6"/>
  <c r="J10292" i="6"/>
  <c r="J10180" i="6"/>
  <c r="J10020" i="6"/>
  <c r="J9908" i="6"/>
  <c r="J9748" i="6"/>
  <c r="J9668" i="6"/>
  <c r="J9540" i="6"/>
  <c r="J9412" i="6"/>
  <c r="J9300" i="6"/>
  <c r="J9172" i="6"/>
  <c r="J9044" i="6"/>
  <c r="J8916" i="6"/>
  <c r="J8772" i="6"/>
  <c r="J8660" i="6"/>
  <c r="J8500" i="6"/>
  <c r="J8372" i="6"/>
  <c r="J8244" i="6"/>
  <c r="J8132" i="6"/>
  <c r="J7972" i="6"/>
  <c r="J7844" i="6"/>
  <c r="J7732" i="6"/>
  <c r="J7620" i="6"/>
  <c r="J7492" i="6"/>
  <c r="J7396" i="6"/>
  <c r="J7268" i="6"/>
  <c r="J7156" i="6"/>
  <c r="J7012" i="6"/>
  <c r="J6916" i="6"/>
  <c r="J6788" i="6"/>
  <c r="J6692" i="6"/>
  <c r="J6548" i="6"/>
  <c r="J6452" i="6"/>
  <c r="J6356" i="6"/>
  <c r="J6196" i="6"/>
  <c r="J6068" i="6"/>
  <c r="J5940" i="6"/>
  <c r="J5908" i="6"/>
  <c r="J5764" i="6"/>
  <c r="J5636" i="6"/>
  <c r="J13252" i="6"/>
  <c r="J13140" i="6"/>
  <c r="J13012" i="6"/>
  <c r="J12900" i="6"/>
  <c r="J12804" i="6"/>
  <c r="J12644" i="6"/>
  <c r="J13827" i="6"/>
  <c r="J13283" i="6"/>
  <c r="J13107" i="6"/>
  <c r="J12963" i="6"/>
  <c r="J12835" i="6"/>
  <c r="J12707" i="6"/>
  <c r="J12579" i="6"/>
  <c r="J12196" i="6"/>
  <c r="J12068" i="6"/>
  <c r="J11908" i="6"/>
  <c r="J11796" i="6"/>
  <c r="J11652" i="6"/>
  <c r="J11476" i="6"/>
  <c r="J11348" i="6"/>
  <c r="J11204" i="6"/>
  <c r="J11060" i="6"/>
  <c r="J10900" i="6"/>
  <c r="J10756" i="6"/>
  <c r="J10612" i="6"/>
  <c r="J10468" i="6"/>
  <c r="J10276" i="6"/>
  <c r="J10164" i="6"/>
  <c r="J10004" i="6"/>
  <c r="J9892" i="6"/>
  <c r="J9732" i="6"/>
  <c r="J9636" i="6"/>
  <c r="J9460" i="6"/>
  <c r="J9284" i="6"/>
  <c r="J9108" i="6"/>
  <c r="J8964" i="6"/>
  <c r="J8756" i="6"/>
  <c r="J8612" i="6"/>
  <c r="J8484" i="6"/>
  <c r="J8292" i="6"/>
  <c r="J8116" i="6"/>
  <c r="J7956" i="6"/>
  <c r="J7828" i="6"/>
  <c r="J7716" i="6"/>
  <c r="J7524" i="6"/>
  <c r="J7364" i="6"/>
  <c r="J7252" i="6"/>
  <c r="J7140" i="6"/>
  <c r="J6980" i="6"/>
  <c r="J6852" i="6"/>
  <c r="J6708" i="6"/>
  <c r="J6564" i="6"/>
  <c r="J6436" i="6"/>
  <c r="J6292" i="6"/>
  <c r="J6164" i="6"/>
  <c r="J6020" i="6"/>
  <c r="J5844" i="6"/>
  <c r="J5668" i="6"/>
  <c r="J13284" i="6"/>
  <c r="J13188" i="6"/>
  <c r="J13092" i="6"/>
  <c r="J12996" i="6"/>
  <c r="J12916" i="6"/>
  <c r="J12852" i="6"/>
  <c r="J12788" i="6"/>
  <c r="J12708" i="6"/>
  <c r="J12612" i="6"/>
  <c r="J13187" i="6"/>
  <c r="J13123" i="6"/>
  <c r="J13091" i="6"/>
  <c r="J13075" i="6"/>
  <c r="J13059" i="6"/>
  <c r="J13011" i="6"/>
  <c r="J12899" i="6"/>
  <c r="J12787" i="6"/>
  <c r="J12691" i="6"/>
  <c r="J12611" i="6"/>
  <c r="J12244" i="6"/>
  <c r="J12148" i="6"/>
  <c r="J12084" i="6"/>
  <c r="J11972" i="6"/>
  <c r="J11876" i="6"/>
  <c r="J11780" i="6"/>
  <c r="J11668" i="6"/>
  <c r="J11540" i="6"/>
  <c r="J11460" i="6"/>
  <c r="J11332" i="6"/>
  <c r="J11220" i="6"/>
  <c r="J11092" i="6"/>
  <c r="J10996" i="6"/>
  <c r="J10836" i="6"/>
  <c r="J10724" i="6"/>
  <c r="J10596" i="6"/>
  <c r="J10484" i="6"/>
  <c r="J10356" i="6"/>
  <c r="J10244" i="6"/>
  <c r="J10148" i="6"/>
  <c r="J9988" i="6"/>
  <c r="J9924" i="6"/>
  <c r="J9796" i="6"/>
  <c r="J9716" i="6"/>
  <c r="J9604" i="6"/>
  <c r="J9476" i="6"/>
  <c r="J9364" i="6"/>
  <c r="J9252" i="6"/>
  <c r="J9140" i="6"/>
  <c r="J9028" i="6"/>
  <c r="J8900" i="6"/>
  <c r="J8788" i="6"/>
  <c r="J8708" i="6"/>
  <c r="J8580" i="6"/>
  <c r="J8516" i="6"/>
  <c r="J8436" i="6"/>
  <c r="J8340" i="6"/>
  <c r="J8196" i="6"/>
  <c r="J8100" i="6"/>
  <c r="J7988" i="6"/>
  <c r="J7876" i="6"/>
  <c r="J7764" i="6"/>
  <c r="J7668" i="6"/>
  <c r="J7556" i="6"/>
  <c r="J7444" i="6"/>
  <c r="J7316" i="6"/>
  <c r="J7220" i="6"/>
  <c r="J7092" i="6"/>
  <c r="J6996" i="6"/>
  <c r="J6932" i="6"/>
  <c r="J6820" i="6"/>
  <c r="J6740" i="6"/>
  <c r="J6660" i="6"/>
  <c r="J6516" i="6"/>
  <c r="J6420" i="6"/>
  <c r="J6324" i="6"/>
  <c r="J6212" i="6"/>
  <c r="J6132" i="6"/>
  <c r="J6036" i="6"/>
  <c r="J5924" i="6"/>
  <c r="J5828" i="6"/>
  <c r="J5700" i="6"/>
  <c r="J13268" i="6"/>
  <c r="J13156" i="6"/>
  <c r="J13076" i="6"/>
  <c r="J12980" i="6"/>
  <c r="J12884" i="6"/>
  <c r="J12756" i="6"/>
  <c r="J12676" i="6"/>
  <c r="J12580" i="6"/>
  <c r="J13881" i="6"/>
  <c r="J13299" i="6"/>
  <c r="J13139" i="6"/>
  <c r="J13043" i="6"/>
  <c r="J12931" i="6"/>
  <c r="J12771" i="6"/>
  <c r="J12659" i="6"/>
  <c r="J12529" i="6"/>
  <c r="J12228" i="6"/>
  <c r="J12132" i="6"/>
  <c r="J12004" i="6"/>
  <c r="J11860" i="6"/>
  <c r="J11748" i="6"/>
  <c r="J11620" i="6"/>
  <c r="J11492" i="6"/>
  <c r="J11364" i="6"/>
  <c r="J11300" i="6"/>
  <c r="J11172" i="6"/>
  <c r="J11044" i="6"/>
  <c r="J10916" i="6"/>
  <c r="J10788" i="6"/>
  <c r="J10660" i="6"/>
  <c r="J10532" i="6"/>
  <c r="J10436" i="6"/>
  <c r="J10308" i="6"/>
  <c r="J10212" i="6"/>
  <c r="J10052" i="6"/>
  <c r="J9972" i="6"/>
  <c r="J9844" i="6"/>
  <c r="J9700" i="6"/>
  <c r="J9572" i="6"/>
  <c r="J9428" i="6"/>
  <c r="J9316" i="6"/>
  <c r="J9220" i="6"/>
  <c r="J9076" i="6"/>
  <c r="J8980" i="6"/>
  <c r="J8820" i="6"/>
  <c r="J8740" i="6"/>
  <c r="J8564" i="6"/>
  <c r="J8468" i="6"/>
  <c r="J8324" i="6"/>
  <c r="J8164" i="6"/>
  <c r="J8052" i="6"/>
  <c r="J7924" i="6"/>
  <c r="J7780" i="6"/>
  <c r="J7700" i="6"/>
  <c r="J7572" i="6"/>
  <c r="J7460" i="6"/>
  <c r="J7332" i="6"/>
  <c r="J7236" i="6"/>
  <c r="J7108" i="6"/>
  <c r="J6964" i="6"/>
  <c r="J6868" i="6"/>
  <c r="J6772" i="6"/>
  <c r="J6676" i="6"/>
  <c r="J6500" i="6"/>
  <c r="J6404" i="6"/>
  <c r="J6244" i="6"/>
  <c r="J6100" i="6"/>
  <c r="J5956" i="6"/>
  <c r="J5876" i="6"/>
  <c r="J5716" i="6"/>
  <c r="J13828" i="6"/>
  <c r="J13300" i="6"/>
  <c r="J13204" i="6"/>
  <c r="J13124" i="6"/>
  <c r="J13044" i="6"/>
  <c r="J12948" i="6"/>
  <c r="J12836" i="6"/>
  <c r="J12740" i="6"/>
  <c r="J12660" i="6"/>
  <c r="J13219" i="6"/>
  <c r="J12979" i="6"/>
  <c r="J12851" i="6"/>
  <c r="J12723" i="6"/>
  <c r="J12627" i="6"/>
  <c r="J12276" i="6"/>
  <c r="J12164" i="6"/>
  <c r="J12052" i="6"/>
  <c r="J11892" i="6"/>
  <c r="J11812" i="6"/>
  <c r="J11684" i="6"/>
  <c r="J11524" i="6"/>
  <c r="J11396" i="6"/>
  <c r="J11284" i="6"/>
  <c r="J11140" i="6"/>
  <c r="J11012" i="6"/>
  <c r="J10868" i="6"/>
  <c r="J10740" i="6"/>
  <c r="J10628" i="6"/>
  <c r="J10500" i="6"/>
  <c r="J10372" i="6"/>
  <c r="J10228" i="6"/>
  <c r="J10036" i="6"/>
  <c r="J9940" i="6"/>
  <c r="J9764" i="6"/>
  <c r="J9652" i="6"/>
  <c r="J9508" i="6"/>
  <c r="J9396" i="6"/>
  <c r="J9268" i="6"/>
  <c r="J9124" i="6"/>
  <c r="J9012" i="6"/>
  <c r="J8804" i="6"/>
  <c r="J8692" i="6"/>
  <c r="J8532" i="6"/>
  <c r="J8388" i="6"/>
  <c r="J8260" i="6"/>
  <c r="J8148" i="6"/>
  <c r="J8020" i="6"/>
  <c r="J7892" i="6"/>
  <c r="J7748" i="6"/>
  <c r="J7636" i="6"/>
  <c r="J7476" i="6"/>
  <c r="J7380" i="6"/>
  <c r="J7284" i="6"/>
  <c r="J7188" i="6"/>
  <c r="J7028" i="6"/>
  <c r="J6900" i="6"/>
  <c r="J6756" i="6"/>
  <c r="J6644" i="6"/>
  <c r="J6484" i="6"/>
  <c r="J6388" i="6"/>
  <c r="J6260" i="6"/>
  <c r="J6116" i="6"/>
  <c r="J6004" i="6"/>
  <c r="J5892" i="6"/>
  <c r="J5748" i="6"/>
  <c r="J5652" i="6"/>
  <c r="J13236" i="6"/>
  <c r="J13172" i="6"/>
  <c r="J13060" i="6"/>
  <c r="J12964" i="6"/>
  <c r="J12868" i="6"/>
  <c r="J12772" i="6"/>
  <c r="J12692" i="6"/>
  <c r="J12596" i="6"/>
  <c r="J13846" i="6"/>
  <c r="J13235" i="6"/>
  <c r="J13155" i="6"/>
  <c r="J13027" i="6"/>
  <c r="J12883" i="6"/>
  <c r="J12755" i="6"/>
  <c r="J12675" i="6"/>
  <c r="J12545" i="6"/>
  <c r="J12212" i="6"/>
  <c r="J12116" i="6"/>
  <c r="J11988" i="6"/>
  <c r="J11844" i="6"/>
  <c r="J11764" i="6"/>
  <c r="J11636" i="6"/>
  <c r="J11508" i="6"/>
  <c r="J11380" i="6"/>
  <c r="J11268" i="6"/>
  <c r="J11156" i="6"/>
  <c r="J11028" i="6"/>
  <c r="J10884" i="6"/>
  <c r="J10772" i="6"/>
  <c r="J10644" i="6"/>
  <c r="J10516" i="6"/>
  <c r="J10404" i="6"/>
  <c r="J10260" i="6"/>
  <c r="J10196" i="6"/>
  <c r="J10068" i="6"/>
  <c r="J9956" i="6"/>
  <c r="J9812" i="6"/>
  <c r="J9684" i="6"/>
  <c r="J9556" i="6"/>
  <c r="J9444" i="6"/>
  <c r="J9332" i="6"/>
  <c r="J9188" i="6"/>
  <c r="J9060" i="6"/>
  <c r="J8996" i="6"/>
  <c r="J8852" i="6"/>
  <c r="J8724" i="6"/>
  <c r="J8548" i="6"/>
  <c r="J8404" i="6"/>
  <c r="J8276" i="6"/>
  <c r="J8180" i="6"/>
  <c r="J8068" i="6"/>
  <c r="J7908" i="6"/>
  <c r="J7796" i="6"/>
  <c r="J7684" i="6"/>
  <c r="J7540" i="6"/>
  <c r="J7428" i="6"/>
  <c r="J7300" i="6"/>
  <c r="J7204" i="6"/>
  <c r="J7060" i="6"/>
  <c r="J6948" i="6"/>
  <c r="J6836" i="6"/>
  <c r="J6724" i="6"/>
  <c r="J6580" i="6"/>
  <c r="J6468" i="6"/>
  <c r="J6372" i="6"/>
  <c r="J6228" i="6"/>
  <c r="J6084" i="6"/>
  <c r="J5972" i="6"/>
  <c r="J5860" i="6"/>
  <c r="J5684" i="6"/>
  <c r="J13171" i="6"/>
  <c r="J12915" i="6"/>
  <c r="J12036" i="6"/>
  <c r="J11732" i="6"/>
  <c r="J11444" i="6"/>
  <c r="J11108" i="6"/>
  <c r="J10852" i="6"/>
  <c r="J10580" i="6"/>
  <c r="J10340" i="6"/>
  <c r="J10100" i="6"/>
  <c r="J9876" i="6"/>
  <c r="J9620" i="6"/>
  <c r="J9380" i="6"/>
  <c r="J9156" i="6"/>
  <c r="J8932" i="6"/>
  <c r="J8676" i="6"/>
  <c r="J8452" i="6"/>
  <c r="J8228" i="6"/>
  <c r="J8084" i="6"/>
  <c r="J7860" i="6"/>
  <c r="J7652" i="6"/>
  <c r="J7412" i="6"/>
  <c r="J7172" i="6"/>
  <c r="J6884" i="6"/>
  <c r="J6612" i="6"/>
  <c r="J6340" i="6"/>
  <c r="J6052" i="6"/>
  <c r="J5796" i="6"/>
  <c r="J12947" i="6"/>
  <c r="J12595" i="6"/>
  <c r="J12020" i="6"/>
  <c r="J11716" i="6"/>
  <c r="J11412" i="6"/>
  <c r="J11124" i="6"/>
  <c r="J10820" i="6"/>
  <c r="J10548" i="6"/>
  <c r="J10324" i="6"/>
  <c r="J10116" i="6"/>
  <c r="J9860" i="6"/>
  <c r="J9588" i="6"/>
  <c r="J9348" i="6"/>
  <c r="J9092" i="6"/>
  <c r="J8868" i="6"/>
  <c r="J8628" i="6"/>
  <c r="J8420" i="6"/>
  <c r="J8212" i="6"/>
  <c r="J8036" i="6"/>
  <c r="J7812" i="6"/>
  <c r="J7604" i="6"/>
  <c r="J7348" i="6"/>
  <c r="J7076" i="6"/>
  <c r="J6804" i="6"/>
  <c r="J6532" i="6"/>
  <c r="J6276" i="6"/>
  <c r="J5988" i="6"/>
  <c r="J5732" i="6"/>
  <c r="J13251" i="6"/>
  <c r="J12803" i="6"/>
  <c r="J12260" i="6"/>
  <c r="J11924" i="6"/>
  <c r="J11604" i="6"/>
  <c r="J11236" i="6"/>
  <c r="J10948" i="6"/>
  <c r="J10676" i="6"/>
  <c r="J10388" i="6"/>
  <c r="J10084" i="6"/>
  <c r="J9780" i="6"/>
  <c r="J9492" i="6"/>
  <c r="J9204" i="6"/>
  <c r="J8884" i="6"/>
  <c r="J8596" i="6"/>
  <c r="J8308" i="6"/>
  <c r="J7940" i="6"/>
  <c r="J7508" i="6"/>
  <c r="J7044" i="6"/>
  <c r="J6596" i="6"/>
  <c r="J6148" i="6"/>
  <c r="J5780" i="6"/>
  <c r="J8836" i="6"/>
  <c r="J13907" i="6"/>
  <c r="J11588" i="6"/>
  <c r="J13814" i="6"/>
  <c r="J13782" i="6"/>
  <c r="J13750" i="6"/>
  <c r="J13718" i="6"/>
  <c r="J13670" i="6"/>
  <c r="J13638" i="6"/>
  <c r="J13606" i="6"/>
  <c r="J13558" i="6"/>
  <c r="J13526" i="6"/>
  <c r="J13494" i="6"/>
  <c r="J13462" i="6"/>
  <c r="J13414" i="6"/>
  <c r="J13382" i="6"/>
  <c r="J13350" i="6"/>
  <c r="J13302" i="6"/>
  <c r="J12566" i="6"/>
  <c r="J12296" i="6"/>
  <c r="J12280" i="6"/>
  <c r="J12264" i="6"/>
  <c r="J12248" i="6"/>
  <c r="J12232" i="6"/>
  <c r="J12216" i="6"/>
  <c r="J12200" i="6"/>
  <c r="J12184" i="6"/>
  <c r="J12168" i="6"/>
  <c r="J12152" i="6"/>
  <c r="J12136" i="6"/>
  <c r="J12120" i="6"/>
  <c r="J12104" i="6"/>
  <c r="J12088" i="6"/>
  <c r="J12072" i="6"/>
  <c r="J12056" i="6"/>
  <c r="J12040" i="6"/>
  <c r="J12024" i="6"/>
  <c r="J12008" i="6"/>
  <c r="J11992" i="6"/>
  <c r="J11976" i="6"/>
  <c r="J11960" i="6"/>
  <c r="J11944" i="6"/>
  <c r="J11928" i="6"/>
  <c r="J11912" i="6"/>
  <c r="J11896" i="6"/>
  <c r="J11880" i="6"/>
  <c r="J11864" i="6"/>
  <c r="J11848" i="6"/>
  <c r="J11832" i="6"/>
  <c r="J11816" i="6"/>
  <c r="J11800" i="6"/>
  <c r="J11784" i="6"/>
  <c r="J11768" i="6"/>
  <c r="J11752" i="6"/>
  <c r="J11736" i="6"/>
  <c r="J11720" i="6"/>
  <c r="J11704" i="6"/>
  <c r="J11688" i="6"/>
  <c r="J11672" i="6"/>
  <c r="J11656" i="6"/>
  <c r="J11640" i="6"/>
  <c r="J11624" i="6"/>
  <c r="J11608" i="6"/>
  <c r="J11592" i="6"/>
  <c r="J11576" i="6"/>
  <c r="J11560" i="6"/>
  <c r="J11544" i="6"/>
  <c r="J11528" i="6"/>
  <c r="J11512" i="6"/>
  <c r="J11496" i="6"/>
  <c r="J11480" i="6"/>
  <c r="J11464" i="6"/>
  <c r="J11448" i="6"/>
  <c r="J11432" i="6"/>
  <c r="J11416" i="6"/>
  <c r="J11400" i="6"/>
  <c r="J11384" i="6"/>
  <c r="J11368" i="6"/>
  <c r="J11352" i="6"/>
  <c r="J11336" i="6"/>
  <c r="J11320" i="6"/>
  <c r="J11304" i="6"/>
  <c r="J11288" i="6"/>
  <c r="J11272" i="6"/>
  <c r="J11256" i="6"/>
  <c r="J11240" i="6"/>
  <c r="J11224" i="6"/>
  <c r="J11208" i="6"/>
  <c r="J11192" i="6"/>
  <c r="J11176" i="6"/>
  <c r="J11160" i="6"/>
  <c r="J11144" i="6"/>
  <c r="J11128" i="6"/>
  <c r="J11112" i="6"/>
  <c r="J11096" i="6"/>
  <c r="J11080" i="6"/>
  <c r="J11064" i="6"/>
  <c r="J11048" i="6"/>
  <c r="J11032" i="6"/>
  <c r="J11016" i="6"/>
  <c r="J11000" i="6"/>
  <c r="J10984" i="6"/>
  <c r="J10968" i="6"/>
  <c r="J10952" i="6"/>
  <c r="J10936" i="6"/>
  <c r="J10920" i="6"/>
  <c r="J10904" i="6"/>
  <c r="J10888" i="6"/>
  <c r="J10872" i="6"/>
  <c r="J10856" i="6"/>
  <c r="J10840" i="6"/>
  <c r="J10824" i="6"/>
  <c r="J10808" i="6"/>
  <c r="J10792" i="6"/>
  <c r="J10776" i="6"/>
  <c r="J10760" i="6"/>
  <c r="J10744" i="6"/>
  <c r="J10728" i="6"/>
  <c r="J10712" i="6"/>
  <c r="J10696" i="6"/>
  <c r="J10680" i="6"/>
  <c r="J10664" i="6"/>
  <c r="J10648" i="6"/>
  <c r="J10632" i="6"/>
  <c r="J10616" i="6"/>
  <c r="J10600" i="6"/>
  <c r="J10584" i="6"/>
  <c r="J10568" i="6"/>
  <c r="J10552" i="6"/>
  <c r="J10536" i="6"/>
  <c r="J10520" i="6"/>
  <c r="J10504" i="6"/>
  <c r="J10488" i="6"/>
  <c r="J10472" i="6"/>
  <c r="J10456" i="6"/>
  <c r="J10440" i="6"/>
  <c r="J10424" i="6"/>
  <c r="J10408" i="6"/>
  <c r="J10392" i="6"/>
  <c r="J10376" i="6"/>
  <c r="J10360" i="6"/>
  <c r="J10344" i="6"/>
  <c r="J10328" i="6"/>
  <c r="J10312" i="6"/>
  <c r="J10964" i="6"/>
  <c r="J13798" i="6"/>
  <c r="J13766" i="6"/>
  <c r="J13734" i="6"/>
  <c r="J13702" i="6"/>
  <c r="J13686" i="6"/>
  <c r="J13654" i="6"/>
  <c r="J13622" i="6"/>
  <c r="J13590" i="6"/>
  <c r="J13574" i="6"/>
  <c r="J13542" i="6"/>
  <c r="J13510" i="6"/>
  <c r="J13478" i="6"/>
  <c r="J13446" i="6"/>
  <c r="J13430" i="6"/>
  <c r="J13398" i="6"/>
  <c r="J13366" i="6"/>
  <c r="J13334" i="6"/>
  <c r="J13318" i="6"/>
  <c r="J13905" i="6"/>
  <c r="J13849" i="6"/>
  <c r="J13830" i="6"/>
  <c r="J13286" i="6"/>
  <c r="J13270" i="6"/>
  <c r="J13254" i="6"/>
  <c r="J13238" i="6"/>
  <c r="J13222" i="6"/>
  <c r="J13206" i="6"/>
  <c r="J13190" i="6"/>
  <c r="J13174" i="6"/>
  <c r="J13158" i="6"/>
  <c r="J13142" i="6"/>
  <c r="J13126" i="6"/>
  <c r="J13110" i="6"/>
  <c r="J13094" i="6"/>
  <c r="J13078" i="6"/>
  <c r="J13062" i="6"/>
  <c r="J13046" i="6"/>
  <c r="J13030" i="6"/>
  <c r="J13014" i="6"/>
  <c r="J12998" i="6"/>
  <c r="J12982" i="6"/>
  <c r="J12966" i="6"/>
  <c r="J12950" i="6"/>
  <c r="J12934" i="6"/>
  <c r="J12918" i="6"/>
  <c r="J12902" i="6"/>
  <c r="J12886" i="6"/>
  <c r="J12870" i="6"/>
  <c r="J12854" i="6"/>
  <c r="J12838" i="6"/>
  <c r="J12822" i="6"/>
  <c r="J12806" i="6"/>
  <c r="J12790" i="6"/>
  <c r="J12774" i="6"/>
  <c r="J12758" i="6"/>
  <c r="J12742" i="6"/>
  <c r="J12726" i="6"/>
  <c r="J12710" i="6"/>
  <c r="J12694" i="6"/>
  <c r="J12678" i="6"/>
  <c r="J12662" i="6"/>
  <c r="J12646" i="6"/>
  <c r="J12630" i="6"/>
  <c r="J12614" i="6"/>
  <c r="J12598" i="6"/>
  <c r="J12582" i="6"/>
  <c r="J12548" i="6"/>
  <c r="J12532" i="6"/>
  <c r="J12516" i="6"/>
  <c r="J13761" i="6"/>
  <c r="J13665" i="6"/>
  <c r="J13601" i="6"/>
  <c r="J13521" i="6"/>
  <c r="J13473" i="6"/>
  <c r="J13393" i="6"/>
  <c r="J13329" i="6"/>
  <c r="J12544" i="6"/>
  <c r="J11971" i="6"/>
  <c r="J13880" i="6"/>
  <c r="J13793" i="6"/>
  <c r="J13729" i="6"/>
  <c r="J13681" i="6"/>
  <c r="J13617" i="6"/>
  <c r="J13553" i="6"/>
  <c r="J13489" i="6"/>
  <c r="J13425" i="6"/>
  <c r="J13345" i="6"/>
  <c r="J12512" i="6"/>
  <c r="J12259" i="6"/>
  <c r="J12211" i="6"/>
  <c r="J12163" i="6"/>
  <c r="J12115" i="6"/>
  <c r="J11923" i="6"/>
  <c r="J13845" i="6"/>
  <c r="J13777" i="6"/>
  <c r="J13713" i="6"/>
  <c r="J13649" i="6"/>
  <c r="J13585" i="6"/>
  <c r="J13537" i="6"/>
  <c r="J13441" i="6"/>
  <c r="J13377" i="6"/>
  <c r="J13313" i="6"/>
  <c r="J12561" i="6"/>
  <c r="J12291" i="6"/>
  <c r="J12243" i="6"/>
  <c r="J12195" i="6"/>
  <c r="J12147" i="6"/>
  <c r="J12099" i="6"/>
  <c r="J12067" i="6"/>
  <c r="J12035" i="6"/>
  <c r="J12003" i="6"/>
  <c r="J11955" i="6"/>
  <c r="J13862" i="6"/>
  <c r="J13809" i="6"/>
  <c r="J13745" i="6"/>
  <c r="J13697" i="6"/>
  <c r="J13633" i="6"/>
  <c r="J13569" i="6"/>
  <c r="J13505" i="6"/>
  <c r="J13457" i="6"/>
  <c r="J13409" i="6"/>
  <c r="J13361" i="6"/>
  <c r="J12528" i="6"/>
  <c r="J12275" i="6"/>
  <c r="J12227" i="6"/>
  <c r="J12179" i="6"/>
  <c r="J12131" i="6"/>
  <c r="J12083" i="6"/>
  <c r="J12051" i="6"/>
  <c r="J12019" i="6"/>
  <c r="J11987" i="6"/>
  <c r="J11939" i="6"/>
  <c r="J13912" i="6"/>
  <c r="J13896" i="6"/>
  <c r="J13856" i="6"/>
  <c r="J14305" i="6"/>
  <c r="J14241" i="6"/>
  <c r="J14193" i="6"/>
  <c r="J14145" i="6"/>
  <c r="J14081" i="6"/>
  <c r="J14033" i="6"/>
  <c r="J13985" i="6"/>
  <c r="J13892" i="6"/>
  <c r="J14337" i="6"/>
  <c r="J14289" i="6"/>
  <c r="J14257" i="6"/>
  <c r="J14177" i="6"/>
  <c r="J14129" i="6"/>
  <c r="J14065" i="6"/>
  <c r="J14017" i="6"/>
  <c r="J13953" i="6"/>
  <c r="J13873" i="6"/>
  <c r="J14256" i="6"/>
  <c r="J12553" i="6"/>
  <c r="J14353" i="6"/>
  <c r="J14273" i="6"/>
  <c r="J14209" i="6"/>
  <c r="J14113" i="6"/>
  <c r="J14049" i="6"/>
  <c r="J13969" i="6"/>
  <c r="J14352" i="6"/>
  <c r="J14320" i="6"/>
  <c r="J14288" i="6"/>
  <c r="J14240" i="6"/>
  <c r="J14208" i="6"/>
  <c r="J14176" i="6"/>
  <c r="J14144" i="6"/>
  <c r="J14112" i="6"/>
  <c r="J14080" i="6"/>
  <c r="J14048" i="6"/>
  <c r="J14016" i="6"/>
  <c r="J13984" i="6"/>
  <c r="J13952" i="6"/>
  <c r="J13910" i="6"/>
  <c r="J13872" i="6"/>
  <c r="J12537" i="6"/>
  <c r="J14321" i="6"/>
  <c r="J14225" i="6"/>
  <c r="J14161" i="6"/>
  <c r="J14097" i="6"/>
  <c r="J14001" i="6"/>
  <c r="J13937" i="6"/>
  <c r="J14368" i="6"/>
  <c r="J14336" i="6"/>
  <c r="J14304" i="6"/>
  <c r="J14272" i="6"/>
  <c r="J14224" i="6"/>
  <c r="J14192" i="6"/>
  <c r="J14160" i="6"/>
  <c r="J14128" i="6"/>
  <c r="J14096" i="6"/>
  <c r="J14064" i="6"/>
  <c r="J14032" i="6"/>
  <c r="J14000" i="6"/>
  <c r="J13968" i="6"/>
  <c r="J13936" i="6"/>
  <c r="J13891" i="6"/>
  <c r="J12521" i="6"/>
  <c r="J13832" i="6"/>
  <c r="J13815" i="6"/>
  <c r="J13799" i="6"/>
  <c r="J13783" i="6"/>
  <c r="J13767" i="6"/>
  <c r="J13751" i="6"/>
  <c r="J13735" i="6"/>
  <c r="J13719" i="6"/>
  <c r="J13703" i="6"/>
  <c r="J13687" i="6"/>
  <c r="J13671" i="6"/>
  <c r="J13655" i="6"/>
  <c r="J13639" i="6"/>
  <c r="J13623" i="6"/>
  <c r="J13607" i="6"/>
  <c r="J13591" i="6"/>
  <c r="J13575" i="6"/>
  <c r="J13559" i="6"/>
  <c r="J13543" i="6"/>
  <c r="J13527" i="6"/>
  <c r="J13495" i="6"/>
  <c r="J13479" i="6"/>
  <c r="J13463" i="6"/>
  <c r="J13447" i="6"/>
  <c r="J13431" i="6"/>
  <c r="J13415" i="6"/>
  <c r="J13399" i="6"/>
  <c r="J13383" i="6"/>
  <c r="J13367" i="6"/>
  <c r="J13351" i="6"/>
  <c r="J13335" i="6"/>
  <c r="J13319" i="6"/>
  <c r="J13303" i="6"/>
  <c r="J13288" i="6"/>
  <c r="J13272" i="6"/>
  <c r="J13256" i="6"/>
  <c r="J13240" i="6"/>
  <c r="J13224" i="6"/>
  <c r="J13208" i="6"/>
  <c r="J13192" i="6"/>
  <c r="J13176" i="6"/>
  <c r="J13160" i="6"/>
  <c r="J13144" i="6"/>
  <c r="J13128" i="6"/>
  <c r="J13112" i="6"/>
  <c r="J13096" i="6"/>
  <c r="J13080" i="6"/>
  <c r="J13064" i="6"/>
  <c r="J13048" i="6"/>
  <c r="J13032" i="6"/>
  <c r="J13016" i="6"/>
  <c r="J13000" i="6"/>
  <c r="J12984" i="6"/>
  <c r="J12968" i="6"/>
  <c r="J12952" i="6"/>
  <c r="J12936" i="6"/>
  <c r="J12920" i="6"/>
  <c r="J12904" i="6"/>
  <c r="J12888" i="6"/>
  <c r="J12872" i="6"/>
  <c r="J12856" i="6"/>
  <c r="J12840" i="6"/>
  <c r="J12824" i="6"/>
  <c r="J12808" i="6"/>
  <c r="J12792" i="6"/>
  <c r="J12776" i="6"/>
  <c r="J12760" i="6"/>
  <c r="J12744" i="6"/>
  <c r="J12728" i="6"/>
  <c r="J12712" i="6"/>
  <c r="J12696" i="6"/>
  <c r="J12680" i="6"/>
  <c r="J12664" i="6"/>
  <c r="J12648" i="6"/>
  <c r="J12632" i="6"/>
  <c r="J12616" i="6"/>
  <c r="J12600" i="6"/>
  <c r="J12584" i="6"/>
  <c r="J12567" i="6"/>
  <c r="J12550" i="6"/>
  <c r="J12534" i="6"/>
  <c r="J12518" i="6"/>
  <c r="J12297" i="6"/>
  <c r="J12281" i="6"/>
  <c r="J12265" i="6"/>
  <c r="J12249" i="6"/>
  <c r="J12233" i="6"/>
  <c r="J12217" i="6"/>
  <c r="J12201" i="6"/>
  <c r="J12185" i="6"/>
  <c r="J12169" i="6"/>
  <c r="J12153" i="6"/>
  <c r="J12137" i="6"/>
  <c r="J12121" i="6"/>
  <c r="J12105" i="6"/>
  <c r="J12089" i="6"/>
  <c r="J12073" i="6"/>
  <c r="J12057" i="6"/>
  <c r="J12041" i="6"/>
  <c r="J12025" i="6"/>
  <c r="J12009" i="6"/>
  <c r="J11993" i="6"/>
  <c r="J11977" i="6"/>
  <c r="J11961" i="6"/>
  <c r="J11945" i="6"/>
  <c r="J11929" i="6"/>
  <c r="J11913" i="6"/>
  <c r="J11897" i="6"/>
  <c r="J11881" i="6"/>
  <c r="J11865" i="6"/>
  <c r="J11849" i="6"/>
  <c r="J11833" i="6"/>
  <c r="J11817" i="6"/>
  <c r="J11801" i="6"/>
  <c r="J11785" i="6"/>
  <c r="J11769" i="6"/>
  <c r="J11753" i="6"/>
  <c r="J11737" i="6"/>
  <c r="J11721" i="6"/>
  <c r="J11705" i="6"/>
  <c r="J11689" i="6"/>
  <c r="J11673" i="6"/>
  <c r="J11657" i="6"/>
  <c r="J11641" i="6"/>
  <c r="J11625" i="6"/>
  <c r="J11609" i="6"/>
  <c r="J11593" i="6"/>
  <c r="J11577" i="6"/>
  <c r="J11561" i="6"/>
  <c r="J11545" i="6"/>
  <c r="J11529" i="6"/>
  <c r="J11513" i="6"/>
  <c r="J11497" i="6"/>
  <c r="J11481" i="6"/>
  <c r="J11465" i="6"/>
  <c r="J11449" i="6"/>
  <c r="J11433" i="6"/>
  <c r="J11417" i="6"/>
  <c r="J11401" i="6"/>
  <c r="J11385" i="6"/>
  <c r="J11369" i="6"/>
  <c r="J11353" i="6"/>
  <c r="J11337" i="6"/>
  <c r="J11321" i="6"/>
  <c r="J11305" i="6"/>
  <c r="J11289" i="6"/>
  <c r="J11273" i="6"/>
  <c r="J11257" i="6"/>
  <c r="J11241" i="6"/>
  <c r="J11225" i="6"/>
  <c r="J11209" i="6"/>
  <c r="J11193" i="6"/>
  <c r="J11177" i="6"/>
  <c r="J11161" i="6"/>
  <c r="J11145" i="6"/>
  <c r="J11129" i="6"/>
  <c r="J11113" i="6"/>
  <c r="J11097" i="6"/>
  <c r="J10296" i="6"/>
  <c r="J10280" i="6"/>
  <c r="J10264" i="6"/>
  <c r="J10248" i="6"/>
  <c r="J10232" i="6"/>
  <c r="J10216" i="6"/>
  <c r="J10200" i="6"/>
  <c r="J10184" i="6"/>
  <c r="J10168" i="6"/>
  <c r="J10152" i="6"/>
  <c r="J10136" i="6"/>
  <c r="J10120" i="6"/>
  <c r="J10104" i="6"/>
  <c r="J10088" i="6"/>
  <c r="J10072" i="6"/>
  <c r="J10056" i="6"/>
  <c r="J10040" i="6"/>
  <c r="J10024" i="6"/>
  <c r="J10008" i="6"/>
  <c r="J9992" i="6"/>
  <c r="J9976" i="6"/>
  <c r="J9960" i="6"/>
  <c r="J9944" i="6"/>
  <c r="J9928" i="6"/>
  <c r="J9912" i="6"/>
  <c r="J9896" i="6"/>
  <c r="J9880" i="6"/>
  <c r="J9864" i="6"/>
  <c r="J9848" i="6"/>
  <c r="J9832" i="6"/>
  <c r="J9816" i="6"/>
  <c r="J9800" i="6"/>
  <c r="J9784" i="6"/>
  <c r="J9768" i="6"/>
  <c r="J9752" i="6"/>
  <c r="J9736" i="6"/>
  <c r="J9720" i="6"/>
  <c r="J9704" i="6"/>
  <c r="J9688" i="6"/>
  <c r="J9672" i="6"/>
  <c r="J9656" i="6"/>
  <c r="J9640" i="6"/>
  <c r="J9624" i="6"/>
  <c r="J9608" i="6"/>
  <c r="J9592" i="6"/>
  <c r="J9576" i="6"/>
  <c r="J9560" i="6"/>
  <c r="J9544" i="6"/>
  <c r="J9528" i="6"/>
  <c r="J9512" i="6"/>
  <c r="J9496" i="6"/>
  <c r="J9480" i="6"/>
  <c r="J9464" i="6"/>
  <c r="J9448" i="6"/>
  <c r="J9432" i="6"/>
  <c r="J9416" i="6"/>
  <c r="J9400" i="6"/>
  <c r="J9384" i="6"/>
  <c r="J9368" i="6"/>
  <c r="J9352" i="6"/>
  <c r="J9336" i="6"/>
  <c r="J9320" i="6"/>
  <c r="J9304" i="6"/>
  <c r="J9288" i="6"/>
  <c r="J9272" i="6"/>
  <c r="J9256" i="6"/>
  <c r="J9240" i="6"/>
  <c r="J9224" i="6"/>
  <c r="J9208" i="6"/>
  <c r="J9192" i="6"/>
  <c r="J9176" i="6"/>
  <c r="J9160" i="6"/>
  <c r="J9144" i="6"/>
  <c r="J9128" i="6"/>
  <c r="J9112" i="6"/>
  <c r="J9096" i="6"/>
  <c r="J9080" i="6"/>
  <c r="J9064" i="6"/>
  <c r="J9048" i="6"/>
  <c r="J9032" i="6"/>
  <c r="J9016" i="6"/>
  <c r="J9000" i="6"/>
  <c r="J8984" i="6"/>
  <c r="J8968" i="6"/>
  <c r="J8952" i="6"/>
  <c r="J8936" i="6"/>
  <c r="J8920" i="6"/>
  <c r="J8904" i="6"/>
  <c r="J8888" i="6"/>
  <c r="J8872" i="6"/>
  <c r="J8856" i="6"/>
  <c r="J8840" i="6"/>
  <c r="J8824" i="6"/>
  <c r="J8808" i="6"/>
  <c r="J8792" i="6"/>
  <c r="J8776" i="6"/>
  <c r="J8760" i="6"/>
  <c r="J8744" i="6"/>
  <c r="J8728" i="6"/>
  <c r="J8712" i="6"/>
  <c r="J8696" i="6"/>
  <c r="J8680" i="6"/>
  <c r="J8664" i="6"/>
  <c r="J8648" i="6"/>
  <c r="J8632" i="6"/>
  <c r="J8616" i="6"/>
  <c r="J8600" i="6"/>
  <c r="J8584" i="6"/>
  <c r="J8568" i="6"/>
  <c r="J8552" i="6"/>
  <c r="J8536" i="6"/>
  <c r="J8520" i="6"/>
  <c r="J8504" i="6"/>
  <c r="J8488" i="6"/>
  <c r="J8472" i="6"/>
  <c r="J8456" i="6"/>
  <c r="J8440" i="6"/>
  <c r="J8424" i="6"/>
  <c r="J8408" i="6"/>
  <c r="J8392" i="6"/>
  <c r="J8376" i="6"/>
  <c r="J8360" i="6"/>
  <c r="J8344" i="6"/>
  <c r="J8328" i="6"/>
  <c r="J8312" i="6"/>
  <c r="J8296" i="6"/>
  <c r="J8280" i="6"/>
  <c r="J8264" i="6"/>
  <c r="J8248" i="6"/>
  <c r="J8232" i="6"/>
  <c r="J8216" i="6"/>
  <c r="J8200" i="6"/>
  <c r="J8184" i="6"/>
  <c r="J8168" i="6"/>
  <c r="J8152" i="6"/>
  <c r="J8136" i="6"/>
  <c r="J8120" i="6"/>
  <c r="J8104" i="6"/>
  <c r="J8088" i="6"/>
  <c r="J8072" i="6"/>
  <c r="J8056" i="6"/>
  <c r="J8040" i="6"/>
  <c r="J8024" i="6"/>
  <c r="J8008" i="6"/>
  <c r="J7992" i="6"/>
  <c r="J7976" i="6"/>
  <c r="J7960" i="6"/>
  <c r="J7944" i="6"/>
  <c r="J7928" i="6"/>
  <c r="J7912" i="6"/>
  <c r="J7896" i="6"/>
  <c r="J7880" i="6"/>
  <c r="J7864" i="6"/>
  <c r="J7848" i="6"/>
  <c r="J7832" i="6"/>
  <c r="J7816" i="6"/>
  <c r="J7800" i="6"/>
  <c r="J7784" i="6"/>
  <c r="J7768" i="6"/>
  <c r="J7752" i="6"/>
  <c r="J7736" i="6"/>
  <c r="J7720" i="6"/>
  <c r="J7704" i="6"/>
  <c r="J7688" i="6"/>
  <c r="J7672" i="6"/>
  <c r="J7656" i="6"/>
  <c r="J7640" i="6"/>
  <c r="J7624" i="6"/>
  <c r="J7608" i="6"/>
  <c r="J7592" i="6"/>
  <c r="J5616" i="6"/>
  <c r="J5600" i="6"/>
  <c r="J11763" i="6"/>
  <c r="J11603" i="6"/>
  <c r="J11459" i="6"/>
  <c r="J11315" i="6"/>
  <c r="J11171" i="6"/>
  <c r="J11011" i="6"/>
  <c r="J10867" i="6"/>
  <c r="J10723" i="6"/>
  <c r="J10579" i="6"/>
  <c r="J10419" i="6"/>
  <c r="J10243" i="6"/>
  <c r="J10083" i="6"/>
  <c r="J9939" i="6"/>
  <c r="J9795" i="6"/>
  <c r="J9651" i="6"/>
  <c r="J9507" i="6"/>
  <c r="J9347" i="6"/>
  <c r="J9203" i="6"/>
  <c r="J9059" i="6"/>
  <c r="J8931" i="6"/>
  <c r="J8771" i="6"/>
  <c r="J8643" i="6"/>
  <c r="J8531" i="6"/>
  <c r="J8419" i="6"/>
  <c r="J8291" i="6"/>
  <c r="J8163" i="6"/>
  <c r="J8067" i="6"/>
  <c r="J7955" i="6"/>
  <c r="J7843" i="6"/>
  <c r="J7763" i="6"/>
  <c r="J7715" i="6"/>
  <c r="J7683" i="6"/>
  <c r="J7667" i="6"/>
  <c r="J7651" i="6"/>
  <c r="J7635" i="6"/>
  <c r="J7619" i="6"/>
  <c r="J7603" i="6"/>
  <c r="J7587" i="6"/>
  <c r="J7571" i="6"/>
  <c r="J7539" i="6"/>
  <c r="J7523" i="6"/>
  <c r="J7507" i="6"/>
  <c r="J7491" i="6"/>
  <c r="J7475" i="6"/>
  <c r="J7459" i="6"/>
  <c r="J7443" i="6"/>
  <c r="J7427" i="6"/>
  <c r="J7411" i="6"/>
  <c r="J7395" i="6"/>
  <c r="J7379" i="6"/>
  <c r="J7363" i="6"/>
  <c r="J7347" i="6"/>
  <c r="J7331" i="6"/>
  <c r="J7315" i="6"/>
  <c r="J7299" i="6"/>
  <c r="J7283" i="6"/>
  <c r="J7267" i="6"/>
  <c r="J7251" i="6"/>
  <c r="J7235" i="6"/>
  <c r="J7219" i="6"/>
  <c r="J7155" i="6"/>
  <c r="J7139" i="6"/>
  <c r="J7123" i="6"/>
  <c r="J7107" i="6"/>
  <c r="J7091" i="6"/>
  <c r="J7075" i="6"/>
  <c r="J7059" i="6"/>
  <c r="J7043" i="6"/>
  <c r="J7027" i="6"/>
  <c r="J7011" i="6"/>
  <c r="J6995" i="6"/>
  <c r="J6979" i="6"/>
  <c r="J6963" i="6"/>
  <c r="J6947" i="6"/>
  <c r="J6931" i="6"/>
  <c r="J6915" i="6"/>
  <c r="J6899" i="6"/>
  <c r="J6883" i="6"/>
  <c r="J6867" i="6"/>
  <c r="J6851" i="6"/>
  <c r="J6835" i="6"/>
  <c r="J6819" i="6"/>
  <c r="J6803" i="6"/>
  <c r="J6787" i="6"/>
  <c r="J6771" i="6"/>
  <c r="J11875" i="6"/>
  <c r="J11811" i="6"/>
  <c r="J11715" i="6"/>
  <c r="J11651" i="6"/>
  <c r="J11571" i="6"/>
  <c r="J11507" i="6"/>
  <c r="J11427" i="6"/>
  <c r="J11331" i="6"/>
  <c r="J11251" i="6"/>
  <c r="J11203" i="6"/>
  <c r="J11123" i="6"/>
  <c r="J11059" i="6"/>
  <c r="J10979" i="6"/>
  <c r="J10915" i="6"/>
  <c r="J10819" i="6"/>
  <c r="J10755" i="6"/>
  <c r="J10675" i="6"/>
  <c r="J10611" i="6"/>
  <c r="J10531" i="6"/>
  <c r="J10451" i="6"/>
  <c r="J10355" i="6"/>
  <c r="J10275" i="6"/>
  <c r="J10195" i="6"/>
  <c r="J10131" i="6"/>
  <c r="J10051" i="6"/>
  <c r="J10003" i="6"/>
  <c r="J9923" i="6"/>
  <c r="J9859" i="6"/>
  <c r="J9779" i="6"/>
  <c r="J9715" i="6"/>
  <c r="J9635" i="6"/>
  <c r="J9571" i="6"/>
  <c r="J9475" i="6"/>
  <c r="J9411" i="6"/>
  <c r="J9331" i="6"/>
  <c r="J9251" i="6"/>
  <c r="J9171" i="6"/>
  <c r="J9107" i="6"/>
  <c r="J9043" i="6"/>
  <c r="J8979" i="6"/>
  <c r="J8867" i="6"/>
  <c r="J8819" i="6"/>
  <c r="J8755" i="6"/>
  <c r="J8707" i="6"/>
  <c r="J8611" i="6"/>
  <c r="J8563" i="6"/>
  <c r="J8483" i="6"/>
  <c r="J8435" i="6"/>
  <c r="J8371" i="6"/>
  <c r="J8307" i="6"/>
  <c r="J8243" i="6"/>
  <c r="J8195" i="6"/>
  <c r="J8115" i="6"/>
  <c r="J8051" i="6"/>
  <c r="J8003" i="6"/>
  <c r="J7939" i="6"/>
  <c r="J7875" i="6"/>
  <c r="J7795" i="6"/>
  <c r="J7731" i="6"/>
  <c r="J7203" i="6"/>
  <c r="J14358" i="6"/>
  <c r="J14310" i="6"/>
  <c r="J14230" i="6"/>
  <c r="J14166" i="6"/>
  <c r="J14118" i="6"/>
  <c r="J14070" i="6"/>
  <c r="J14022" i="6"/>
  <c r="J13958" i="6"/>
  <c r="J13825" i="6"/>
  <c r="J13760" i="6"/>
  <c r="J13712" i="6"/>
  <c r="J13664" i="6"/>
  <c r="J13600" i="6"/>
  <c r="J13552" i="6"/>
  <c r="J13504" i="6"/>
  <c r="J13456" i="6"/>
  <c r="J13392" i="6"/>
  <c r="J13344" i="6"/>
  <c r="J13297" i="6"/>
  <c r="J13249" i="6"/>
  <c r="J13201" i="6"/>
  <c r="J13153" i="6"/>
  <c r="J13105" i="6"/>
  <c r="J13041" i="6"/>
  <c r="J12977" i="6"/>
  <c r="J12929" i="6"/>
  <c r="J12881" i="6"/>
  <c r="J12817" i="6"/>
  <c r="J11843" i="6"/>
  <c r="J11779" i="6"/>
  <c r="J11699" i="6"/>
  <c r="J11635" i="6"/>
  <c r="J11555" i="6"/>
  <c r="J11491" i="6"/>
  <c r="J11411" i="6"/>
  <c r="J11347" i="6"/>
  <c r="J11267" i="6"/>
  <c r="J11187" i="6"/>
  <c r="J11107" i="6"/>
  <c r="J11043" i="6"/>
  <c r="J10963" i="6"/>
  <c r="J10883" i="6"/>
  <c r="J10803" i="6"/>
  <c r="J10739" i="6"/>
  <c r="J10659" i="6"/>
  <c r="J10595" i="6"/>
  <c r="J10499" i="6"/>
  <c r="J10435" i="6"/>
  <c r="J10371" i="6"/>
  <c r="J10307" i="6"/>
  <c r="J10227" i="6"/>
  <c r="J10163" i="6"/>
  <c r="J10099" i="6"/>
  <c r="J10019" i="6"/>
  <c r="J9955" i="6"/>
  <c r="J9875" i="6"/>
  <c r="J9811" i="6"/>
  <c r="J9731" i="6"/>
  <c r="J9667" i="6"/>
  <c r="J9603" i="6"/>
  <c r="J9539" i="6"/>
  <c r="J9459" i="6"/>
  <c r="J9395" i="6"/>
  <c r="J9315" i="6"/>
  <c r="J9267" i="6"/>
  <c r="J9187" i="6"/>
  <c r="J9123" i="6"/>
  <c r="J9027" i="6"/>
  <c r="J8947" i="6"/>
  <c r="J8883" i="6"/>
  <c r="J8835" i="6"/>
  <c r="J8787" i="6"/>
  <c r="J8723" i="6"/>
  <c r="J8675" i="6"/>
  <c r="J8595" i="6"/>
  <c r="J8547" i="6"/>
  <c r="J8499" i="6"/>
  <c r="J8451" i="6"/>
  <c r="J8387" i="6"/>
  <c r="J8339" i="6"/>
  <c r="J8275" i="6"/>
  <c r="J8227" i="6"/>
  <c r="J8179" i="6"/>
  <c r="J8131" i="6"/>
  <c r="J8083" i="6"/>
  <c r="J8019" i="6"/>
  <c r="J7971" i="6"/>
  <c r="J7907" i="6"/>
  <c r="J7859" i="6"/>
  <c r="J7811" i="6"/>
  <c r="J7747" i="6"/>
  <c r="J7187" i="6"/>
  <c r="J14342" i="6"/>
  <c r="J14294" i="6"/>
  <c r="J14214" i="6"/>
  <c r="J14182" i="6"/>
  <c r="J14134" i="6"/>
  <c r="J14086" i="6"/>
  <c r="J14038" i="6"/>
  <c r="J14006" i="6"/>
  <c r="J13974" i="6"/>
  <c r="J13860" i="6"/>
  <c r="J13808" i="6"/>
  <c r="J13792" i="6"/>
  <c r="J13744" i="6"/>
  <c r="J13696" i="6"/>
  <c r="J13648" i="6"/>
  <c r="J13616" i="6"/>
  <c r="J13568" i="6"/>
  <c r="J13520" i="6"/>
  <c r="J13472" i="6"/>
  <c r="J13440" i="6"/>
  <c r="J13408" i="6"/>
  <c r="J13360" i="6"/>
  <c r="J13312" i="6"/>
  <c r="J13265" i="6"/>
  <c r="J13217" i="6"/>
  <c r="J13169" i="6"/>
  <c r="J13121" i="6"/>
  <c r="J13089" i="6"/>
  <c r="J13057" i="6"/>
  <c r="J13009" i="6"/>
  <c r="J12961" i="6"/>
  <c r="J12913" i="6"/>
  <c r="J12865" i="6"/>
  <c r="J12801" i="6"/>
  <c r="J11891" i="6"/>
  <c r="J11827" i="6"/>
  <c r="J11747" i="6"/>
  <c r="J11683" i="6"/>
  <c r="J11619" i="6"/>
  <c r="J11539" i="6"/>
  <c r="J11475" i="6"/>
  <c r="J11395" i="6"/>
  <c r="J11363" i="6"/>
  <c r="J11283" i="6"/>
  <c r="J11235" i="6"/>
  <c r="J11155" i="6"/>
  <c r="J11091" i="6"/>
  <c r="J11027" i="6"/>
  <c r="J10947" i="6"/>
  <c r="J10899" i="6"/>
  <c r="J10835" i="6"/>
  <c r="J10771" i="6"/>
  <c r="J10707" i="6"/>
  <c r="J10643" i="6"/>
  <c r="J10563" i="6"/>
  <c r="J10515" i="6"/>
  <c r="J10467" i="6"/>
  <c r="J10387" i="6"/>
  <c r="J10323" i="6"/>
  <c r="J10291" i="6"/>
  <c r="J10211" i="6"/>
  <c r="J10147" i="6"/>
  <c r="J10067" i="6"/>
  <c r="J9971" i="6"/>
  <c r="J9891" i="6"/>
  <c r="J9827" i="6"/>
  <c r="J9763" i="6"/>
  <c r="J9699" i="6"/>
  <c r="J9619" i="6"/>
  <c r="J9555" i="6"/>
  <c r="J9491" i="6"/>
  <c r="J9427" i="6"/>
  <c r="J9363" i="6"/>
  <c r="J9283" i="6"/>
  <c r="J9219" i="6"/>
  <c r="J9139" i="6"/>
  <c r="J9091" i="6"/>
  <c r="J9011" i="6"/>
  <c r="J8963" i="6"/>
  <c r="J8915" i="6"/>
  <c r="J8851" i="6"/>
  <c r="J8803" i="6"/>
  <c r="J8739" i="6"/>
  <c r="J8691" i="6"/>
  <c r="J8627" i="6"/>
  <c r="J8579" i="6"/>
  <c r="J8515" i="6"/>
  <c r="J8467" i="6"/>
  <c r="J8403" i="6"/>
  <c r="J8355" i="6"/>
  <c r="J8323" i="6"/>
  <c r="J8259" i="6"/>
  <c r="J8211" i="6"/>
  <c r="J8147" i="6"/>
  <c r="J8099" i="6"/>
  <c r="J8035" i="6"/>
  <c r="J7987" i="6"/>
  <c r="J7923" i="6"/>
  <c r="J7891" i="6"/>
  <c r="J7827" i="6"/>
  <c r="J7779" i="6"/>
  <c r="J7699" i="6"/>
  <c r="J7171" i="6"/>
  <c r="J14326" i="6"/>
  <c r="J14278" i="6"/>
  <c r="J14262" i="6"/>
  <c r="J14246" i="6"/>
  <c r="J14198" i="6"/>
  <c r="J14150" i="6"/>
  <c r="J14102" i="6"/>
  <c r="J14054" i="6"/>
  <c r="J13990" i="6"/>
  <c r="J13942" i="6"/>
  <c r="J13878" i="6"/>
  <c r="J13844" i="6"/>
  <c r="J13776" i="6"/>
  <c r="J13728" i="6"/>
  <c r="J13680" i="6"/>
  <c r="J13632" i="6"/>
  <c r="J13584" i="6"/>
  <c r="J13536" i="6"/>
  <c r="J13488" i="6"/>
  <c r="J13424" i="6"/>
  <c r="J13376" i="6"/>
  <c r="J13328" i="6"/>
  <c r="J13281" i="6"/>
  <c r="J13233" i="6"/>
  <c r="J13185" i="6"/>
  <c r="J13137" i="6"/>
  <c r="J13073" i="6"/>
  <c r="J13025" i="6"/>
  <c r="J12993" i="6"/>
  <c r="J12945" i="6"/>
  <c r="J12897" i="6"/>
  <c r="J12849" i="6"/>
  <c r="J12833" i="6"/>
  <c r="J11859" i="6"/>
  <c r="J11795" i="6"/>
  <c r="J11731" i="6"/>
  <c r="J11667" i="6"/>
  <c r="J11587" i="6"/>
  <c r="J11523" i="6"/>
  <c r="J11443" i="6"/>
  <c r="J11379" i="6"/>
  <c r="J11299" i="6"/>
  <c r="J11219" i="6"/>
  <c r="J11139" i="6"/>
  <c r="J11075" i="6"/>
  <c r="J10995" i="6"/>
  <c r="J10931" i="6"/>
  <c r="J10851" i="6"/>
  <c r="J10787" i="6"/>
  <c r="J10691" i="6"/>
  <c r="J10627" i="6"/>
  <c r="J10547" i="6"/>
  <c r="J10483" i="6"/>
  <c r="J10403" i="6"/>
  <c r="J10339" i="6"/>
  <c r="J10259" i="6"/>
  <c r="J10179" i="6"/>
  <c r="J10115" i="6"/>
  <c r="J10035" i="6"/>
  <c r="J9987" i="6"/>
  <c r="J9907" i="6"/>
  <c r="J9843" i="6"/>
  <c r="J9747" i="6"/>
  <c r="J9683" i="6"/>
  <c r="J9587" i="6"/>
  <c r="J9523" i="6"/>
  <c r="J9443" i="6"/>
  <c r="J9379" i="6"/>
  <c r="J9299" i="6"/>
  <c r="J9235" i="6"/>
  <c r="J9155" i="6"/>
  <c r="J9075" i="6"/>
  <c r="J8995" i="6"/>
  <c r="J8899" i="6"/>
  <c r="J8659" i="6"/>
  <c r="J7555" i="6"/>
  <c r="J12689" i="6"/>
  <c r="J11081" i="6"/>
  <c r="J11065" i="6"/>
  <c r="J11049" i="6"/>
  <c r="J11033" i="6"/>
  <c r="J11017" i="6"/>
  <c r="J11001" i="6"/>
  <c r="J10985" i="6"/>
  <c r="J10969" i="6"/>
  <c r="J10953" i="6"/>
  <c r="J10937" i="6"/>
  <c r="J10921" i="6"/>
  <c r="J10905" i="6"/>
  <c r="J10889" i="6"/>
  <c r="J10873" i="6"/>
  <c r="J10857" i="6"/>
  <c r="J10841" i="6"/>
  <c r="J10825" i="6"/>
  <c r="J10809" i="6"/>
  <c r="J10793" i="6"/>
  <c r="J10777" i="6"/>
  <c r="J10761" i="6"/>
  <c r="J10745" i="6"/>
  <c r="J10729" i="6"/>
  <c r="J10713" i="6"/>
  <c r="J10697" i="6"/>
  <c r="J10681" i="6"/>
  <c r="J10665" i="6"/>
  <c r="J10649" i="6"/>
  <c r="J10633" i="6"/>
  <c r="J10617" i="6"/>
  <c r="J10601" i="6"/>
  <c r="J10585" i="6"/>
  <c r="J10569" i="6"/>
  <c r="J10553" i="6"/>
  <c r="J10537" i="6"/>
  <c r="J10521" i="6"/>
  <c r="J10505" i="6"/>
  <c r="J10489" i="6"/>
  <c r="J10473" i="6"/>
  <c r="J10457" i="6"/>
  <c r="J10441" i="6"/>
  <c r="J10425" i="6"/>
  <c r="J10409" i="6"/>
  <c r="J10393" i="6"/>
  <c r="J10377" i="6"/>
  <c r="J10361" i="6"/>
  <c r="J10345" i="6"/>
  <c r="J10329" i="6"/>
  <c r="J10313" i="6"/>
  <c r="J10297" i="6"/>
  <c r="J10281" i="6"/>
  <c r="J10265" i="6"/>
  <c r="J10249" i="6"/>
  <c r="J10233" i="6"/>
  <c r="J10217" i="6"/>
  <c r="J10201" i="6"/>
  <c r="J10185" i="6"/>
  <c r="J10169" i="6"/>
  <c r="J10153" i="6"/>
  <c r="J10137" i="6"/>
  <c r="J10121" i="6"/>
  <c r="J10105" i="6"/>
  <c r="J10089" i="6"/>
  <c r="J10073" i="6"/>
  <c r="J10057" i="6"/>
  <c r="J10041" i="6"/>
  <c r="J10025" i="6"/>
  <c r="J10009" i="6"/>
  <c r="J9993" i="6"/>
  <c r="J9977" i="6"/>
  <c r="J9961" i="6"/>
  <c r="J9945" i="6"/>
  <c r="J9929" i="6"/>
  <c r="J9913" i="6"/>
  <c r="J9897" i="6"/>
  <c r="J9881" i="6"/>
  <c r="J9865" i="6"/>
  <c r="J9849" i="6"/>
  <c r="J9833" i="6"/>
  <c r="J9817" i="6"/>
  <c r="J9801" i="6"/>
  <c r="J9785" i="6"/>
  <c r="J9769" i="6"/>
  <c r="J9753" i="6"/>
  <c r="J9737" i="6"/>
  <c r="J9721" i="6"/>
  <c r="J9705" i="6"/>
  <c r="J9689" i="6"/>
  <c r="J9673" i="6"/>
  <c r="J9657" i="6"/>
  <c r="J9641" i="6"/>
  <c r="J9625" i="6"/>
  <c r="J9609" i="6"/>
  <c r="J9593" i="6"/>
  <c r="J9577" i="6"/>
  <c r="J9561" i="6"/>
  <c r="J9545" i="6"/>
  <c r="J9529" i="6"/>
  <c r="J9513" i="6"/>
  <c r="J9497" i="6"/>
  <c r="J9481" i="6"/>
  <c r="J9465" i="6"/>
  <c r="J9449" i="6"/>
  <c r="J9433" i="6"/>
  <c r="J9417" i="6"/>
  <c r="J9401" i="6"/>
  <c r="J9385" i="6"/>
  <c r="J9369" i="6"/>
  <c r="J9353" i="6"/>
  <c r="J9337" i="6"/>
  <c r="J9321" i="6"/>
  <c r="J9305" i="6"/>
  <c r="J9289" i="6"/>
  <c r="J9273" i="6"/>
  <c r="J9257" i="6"/>
  <c r="J7576" i="6"/>
  <c r="J7560" i="6"/>
  <c r="J7544" i="6"/>
  <c r="J7528" i="6"/>
  <c r="J7512" i="6"/>
  <c r="J7496" i="6"/>
  <c r="J7480" i="6"/>
  <c r="J7464" i="6"/>
  <c r="J7448" i="6"/>
  <c r="J7432" i="6"/>
  <c r="J7416" i="6"/>
  <c r="J7400" i="6"/>
  <c r="J7384" i="6"/>
  <c r="J7368" i="6"/>
  <c r="J7352" i="6"/>
  <c r="J7336" i="6"/>
  <c r="J7320" i="6"/>
  <c r="J7304" i="6"/>
  <c r="J7288" i="6"/>
  <c r="J7272" i="6"/>
  <c r="J7256" i="6"/>
  <c r="J7240" i="6"/>
  <c r="J7224" i="6"/>
  <c r="J7208" i="6"/>
  <c r="J7192" i="6"/>
  <c r="J7176" i="6"/>
  <c r="J7160" i="6"/>
  <c r="J7144" i="6"/>
  <c r="J7128" i="6"/>
  <c r="J7112" i="6"/>
  <c r="J7096" i="6"/>
  <c r="J7080" i="6"/>
  <c r="J7064" i="6"/>
  <c r="J7048" i="6"/>
  <c r="J7032" i="6"/>
  <c r="J7016" i="6"/>
  <c r="J7000" i="6"/>
  <c r="J6984" i="6"/>
  <c r="J6968" i="6"/>
  <c r="J6952" i="6"/>
  <c r="J6936" i="6"/>
  <c r="J6920" i="6"/>
  <c r="J6904" i="6"/>
  <c r="J6888" i="6"/>
  <c r="J6872" i="6"/>
  <c r="J6856" i="6"/>
  <c r="J6840" i="6"/>
  <c r="J6824" i="6"/>
  <c r="J6808" i="6"/>
  <c r="J6792" i="6"/>
  <c r="J6776" i="6"/>
  <c r="J6760" i="6"/>
  <c r="J6744" i="6"/>
  <c r="J6728" i="6"/>
  <c r="J6712" i="6"/>
  <c r="J6696" i="6"/>
  <c r="J6680" i="6"/>
  <c r="J6664" i="6"/>
  <c r="J6648" i="6"/>
  <c r="J6632" i="6"/>
  <c r="J6616" i="6"/>
  <c r="J6600" i="6"/>
  <c r="J6584" i="6"/>
  <c r="J6568" i="6"/>
  <c r="J6552" i="6"/>
  <c r="J6536" i="6"/>
  <c r="J6520" i="6"/>
  <c r="J6504" i="6"/>
  <c r="J6488" i="6"/>
  <c r="J6472" i="6"/>
  <c r="J6456" i="6"/>
  <c r="J6440" i="6"/>
  <c r="J6424" i="6"/>
  <c r="J6408" i="6"/>
  <c r="J6392" i="6"/>
  <c r="J6376" i="6"/>
  <c r="J6360" i="6"/>
  <c r="J6344" i="6"/>
  <c r="J6328" i="6"/>
  <c r="J6312" i="6"/>
  <c r="J6296" i="6"/>
  <c r="J6280" i="6"/>
  <c r="J6264" i="6"/>
  <c r="J6248" i="6"/>
  <c r="J6232" i="6"/>
  <c r="J6216" i="6"/>
  <c r="J6200" i="6"/>
  <c r="J6184" i="6"/>
  <c r="J6168" i="6"/>
  <c r="J6152" i="6"/>
  <c r="J6136" i="6"/>
  <c r="J6120" i="6"/>
  <c r="J6104" i="6"/>
  <c r="J6088" i="6"/>
  <c r="J6072" i="6"/>
  <c r="J6056" i="6"/>
  <c r="J6040" i="6"/>
  <c r="J6024" i="6"/>
  <c r="J6008" i="6"/>
  <c r="J5992" i="6"/>
  <c r="J5976" i="6"/>
  <c r="J5960" i="6"/>
  <c r="J5944" i="6"/>
  <c r="J5928" i="6"/>
  <c r="J5912" i="6"/>
  <c r="J5896" i="6"/>
  <c r="J5880" i="6"/>
  <c r="J5864" i="6"/>
  <c r="J5848" i="6"/>
  <c r="J5832" i="6"/>
  <c r="J5816" i="6"/>
  <c r="J5800" i="6"/>
  <c r="J5784" i="6"/>
  <c r="J5768" i="6"/>
  <c r="J5752" i="6"/>
  <c r="J5736" i="6"/>
  <c r="J5720" i="6"/>
  <c r="J5704" i="6"/>
  <c r="J5688" i="6"/>
  <c r="J5672" i="6"/>
  <c r="J5656" i="6"/>
  <c r="J5640" i="6"/>
  <c r="J5617" i="6"/>
  <c r="J5601" i="6"/>
  <c r="J5584" i="6"/>
  <c r="J5568" i="6"/>
  <c r="J5552" i="6"/>
  <c r="J5536" i="6"/>
  <c r="J5520" i="6"/>
  <c r="J5504" i="6"/>
  <c r="J5488" i="6"/>
  <c r="J5472" i="6"/>
  <c r="J5456" i="6"/>
  <c r="J5440" i="6"/>
  <c r="J5424" i="6"/>
  <c r="J6755" i="6"/>
  <c r="J6739" i="6"/>
  <c r="J6723" i="6"/>
  <c r="J6707" i="6"/>
  <c r="J6691" i="6"/>
  <c r="J6675" i="6"/>
  <c r="J6659" i="6"/>
  <c r="J6643" i="6"/>
  <c r="J6627" i="6"/>
  <c r="J6611" i="6"/>
  <c r="J6595" i="6"/>
  <c r="J6579" i="6"/>
  <c r="J6563" i="6"/>
  <c r="J6547" i="6"/>
  <c r="J6531" i="6"/>
  <c r="J6515" i="6"/>
  <c r="J6499" i="6"/>
  <c r="J6483" i="6"/>
  <c r="J6467" i="6"/>
  <c r="J6451" i="6"/>
  <c r="J6435" i="6"/>
  <c r="J6419" i="6"/>
  <c r="J6403" i="6"/>
  <c r="J6387" i="6"/>
  <c r="J6371" i="6"/>
  <c r="J6355" i="6"/>
  <c r="J6339" i="6"/>
  <c r="J6323" i="6"/>
  <c r="J6307" i="6"/>
  <c r="J6291" i="6"/>
  <c r="J6275" i="6"/>
  <c r="J6259" i="6"/>
  <c r="J6243" i="6"/>
  <c r="J6227" i="6"/>
  <c r="J6211" i="6"/>
  <c r="J6195" i="6"/>
  <c r="J6179" i="6"/>
  <c r="J12769" i="6"/>
  <c r="J12721" i="6"/>
  <c r="J12657" i="6"/>
  <c r="J12609" i="6"/>
  <c r="J12593" i="6"/>
  <c r="J12737" i="6"/>
  <c r="J12641" i="6"/>
  <c r="J12577" i="6"/>
  <c r="J12785" i="6"/>
  <c r="J12753" i="6"/>
  <c r="J12705" i="6"/>
  <c r="J12673" i="6"/>
  <c r="J12625" i="6"/>
  <c r="J12560" i="6"/>
  <c r="J14355" i="6"/>
  <c r="J14339" i="6"/>
  <c r="J14323" i="6"/>
  <c r="J14307" i="6"/>
  <c r="J14291" i="6"/>
  <c r="J14275" i="6"/>
  <c r="J14259" i="6"/>
  <c r="J14243" i="6"/>
  <c r="J14227" i="6"/>
  <c r="J14211" i="6"/>
  <c r="J14195" i="6"/>
  <c r="J14179" i="6"/>
  <c r="J14163" i="6"/>
  <c r="J14147" i="6"/>
  <c r="J14131" i="6"/>
  <c r="J14115" i="6"/>
  <c r="J14099" i="6"/>
  <c r="J14083" i="6"/>
  <c r="J14067" i="6"/>
  <c r="J14051" i="6"/>
  <c r="J14035" i="6"/>
  <c r="J14019" i="6"/>
  <c r="J14003" i="6"/>
  <c r="J13987" i="6"/>
  <c r="J13971" i="6"/>
  <c r="J13955" i="6"/>
  <c r="J13939" i="6"/>
  <c r="J13913" i="6"/>
  <c r="J13897" i="6"/>
  <c r="J13875" i="6"/>
  <c r="J13857" i="6"/>
  <c r="J13840" i="6"/>
  <c r="J5622" i="6"/>
  <c r="J5606" i="6"/>
  <c r="J5588" i="6"/>
  <c r="J5572" i="6"/>
  <c r="J5556" i="6"/>
  <c r="J5540" i="6"/>
  <c r="J5524" i="6"/>
  <c r="J5508" i="6"/>
  <c r="J5492" i="6"/>
  <c r="J5476" i="6"/>
  <c r="J5460" i="6"/>
  <c r="J4436" i="6"/>
  <c r="J13908" i="6"/>
  <c r="J13889" i="6"/>
  <c r="J13833" i="6"/>
  <c r="J13816" i="6"/>
  <c r="J13800" i="6"/>
  <c r="J13784" i="6"/>
  <c r="J13768" i="6"/>
  <c r="J13752" i="6"/>
  <c r="J13736" i="6"/>
  <c r="J13720" i="6"/>
  <c r="J13704" i="6"/>
  <c r="J13688" i="6"/>
  <c r="J13672" i="6"/>
  <c r="J13656" i="6"/>
  <c r="J13640" i="6"/>
  <c r="J13624" i="6"/>
  <c r="J13608" i="6"/>
  <c r="J13592" i="6"/>
  <c r="J13576" i="6"/>
  <c r="J13560" i="6"/>
  <c r="J13544" i="6"/>
  <c r="J13528" i="6"/>
  <c r="J13512" i="6"/>
  <c r="J13496" i="6"/>
  <c r="J13480" i="6"/>
  <c r="J13464" i="6"/>
  <c r="J13448" i="6"/>
  <c r="J13432" i="6"/>
  <c r="J13416" i="6"/>
  <c r="J13400" i="6"/>
  <c r="J13384" i="6"/>
  <c r="J13368" i="6"/>
  <c r="J13352" i="6"/>
  <c r="J13336" i="6"/>
  <c r="J13320" i="6"/>
  <c r="J13304" i="6"/>
  <c r="J13289" i="6"/>
  <c r="J13273" i="6"/>
  <c r="J13257" i="6"/>
  <c r="J13241" i="6"/>
  <c r="J13225" i="6"/>
  <c r="J13209" i="6"/>
  <c r="J13193" i="6"/>
  <c r="J13177" i="6"/>
  <c r="J13161" i="6"/>
  <c r="J13145" i="6"/>
  <c r="J13129" i="6"/>
  <c r="J13113" i="6"/>
  <c r="J13097" i="6"/>
  <c r="J13081" i="6"/>
  <c r="J13065" i="6"/>
  <c r="J13049" i="6"/>
  <c r="J13033" i="6"/>
  <c r="J13017" i="6"/>
  <c r="J13001" i="6"/>
  <c r="J12985" i="6"/>
  <c r="J12969" i="6"/>
  <c r="J12953" i="6"/>
  <c r="J12937" i="6"/>
  <c r="J9241" i="6"/>
  <c r="J9225" i="6"/>
  <c r="J9209" i="6"/>
  <c r="J9193" i="6"/>
  <c r="J9177" i="6"/>
  <c r="J9161" i="6"/>
  <c r="J9145" i="6"/>
  <c r="J9129" i="6"/>
  <c r="J9113" i="6"/>
  <c r="J9097" i="6"/>
  <c r="J9081" i="6"/>
  <c r="J9065" i="6"/>
  <c r="J9049" i="6"/>
  <c r="J9033" i="6"/>
  <c r="J9017" i="6"/>
  <c r="J9001" i="6"/>
  <c r="J8985" i="6"/>
  <c r="J8969" i="6"/>
  <c r="J8953" i="6"/>
  <c r="J8937" i="6"/>
  <c r="J8921" i="6"/>
  <c r="J8905" i="6"/>
  <c r="J8889" i="6"/>
  <c r="J8873" i="6"/>
  <c r="J8857" i="6"/>
  <c r="J8841" i="6"/>
  <c r="J8825" i="6"/>
  <c r="J8809" i="6"/>
  <c r="J8793" i="6"/>
  <c r="J8777" i="6"/>
  <c r="J8761" i="6"/>
  <c r="J8745" i="6"/>
  <c r="J8729" i="6"/>
  <c r="J8713" i="6"/>
  <c r="J8697" i="6"/>
  <c r="J8681" i="6"/>
  <c r="J8665" i="6"/>
  <c r="J8649" i="6"/>
  <c r="J8633" i="6"/>
  <c r="J8617" i="6"/>
  <c r="J8601" i="6"/>
  <c r="J8585" i="6"/>
  <c r="J8569" i="6"/>
  <c r="J8553" i="6"/>
  <c r="J8537" i="6"/>
  <c r="J8521" i="6"/>
  <c r="J8505" i="6"/>
  <c r="J8489" i="6"/>
  <c r="J8473" i="6"/>
  <c r="J8457" i="6"/>
  <c r="J8441" i="6"/>
  <c r="J8425" i="6"/>
  <c r="J8409" i="6"/>
  <c r="J8393" i="6"/>
  <c r="J8377" i="6"/>
  <c r="J8361" i="6"/>
  <c r="J8345" i="6"/>
  <c r="J8329" i="6"/>
  <c r="J8313" i="6"/>
  <c r="J8297" i="6"/>
  <c r="J8281" i="6"/>
  <c r="J8265" i="6"/>
  <c r="J8249" i="6"/>
  <c r="J8233" i="6"/>
  <c r="J8217" i="6"/>
  <c r="J8201" i="6"/>
  <c r="J8185" i="6"/>
  <c r="J8169" i="6"/>
  <c r="J8153" i="6"/>
  <c r="J8137" i="6"/>
  <c r="J8121" i="6"/>
  <c r="J8105" i="6"/>
  <c r="J8089" i="6"/>
  <c r="J5408" i="6"/>
  <c r="J5392" i="6"/>
  <c r="J5376" i="6"/>
  <c r="J5360" i="6"/>
  <c r="J5344" i="6"/>
  <c r="J5328" i="6"/>
  <c r="J5312" i="6"/>
  <c r="J5296" i="6"/>
  <c r="J5280" i="6"/>
  <c r="J5264" i="6"/>
  <c r="J5248" i="6"/>
  <c r="J5232" i="6"/>
  <c r="J5216" i="6"/>
  <c r="J5200" i="6"/>
  <c r="J5184" i="6"/>
  <c r="J5168" i="6"/>
  <c r="J5152" i="6"/>
  <c r="J5136" i="6"/>
  <c r="J5120" i="6"/>
  <c r="J5104" i="6"/>
  <c r="J5088" i="6"/>
  <c r="J5072" i="6"/>
  <c r="J5056" i="6"/>
  <c r="J5040" i="6"/>
  <c r="J5024" i="6"/>
  <c r="J5008" i="6"/>
  <c r="J4992" i="6"/>
  <c r="J4976" i="6"/>
  <c r="J4960" i="6"/>
  <c r="J4944" i="6"/>
  <c r="J4928" i="6"/>
  <c r="J4912" i="6"/>
  <c r="J4896" i="6"/>
  <c r="J4880" i="6"/>
  <c r="J4864" i="6"/>
  <c r="J4848" i="6"/>
  <c r="J4832" i="6"/>
  <c r="J4816" i="6"/>
  <c r="J4800" i="6"/>
  <c r="J4784" i="6"/>
  <c r="J4768" i="6"/>
  <c r="J4752" i="6"/>
  <c r="J4736" i="6"/>
  <c r="J4720" i="6"/>
  <c r="J4704" i="6"/>
  <c r="J4688" i="6"/>
  <c r="J4672" i="6"/>
  <c r="J4656" i="6"/>
  <c r="J4640" i="6"/>
  <c r="J4624" i="6"/>
  <c r="J4608" i="6"/>
  <c r="J4592" i="6"/>
  <c r="J4576" i="6"/>
  <c r="J4560" i="6"/>
  <c r="J4544" i="6"/>
  <c r="J4528" i="6"/>
  <c r="J4512" i="6"/>
  <c r="J4496" i="6"/>
  <c r="J4480" i="6"/>
  <c r="J4464" i="6"/>
  <c r="J4448" i="6"/>
  <c r="J4432" i="6"/>
  <c r="J4416" i="6"/>
  <c r="J4400" i="6"/>
  <c r="J4384" i="6"/>
  <c r="J4368" i="6"/>
  <c r="J4352" i="6"/>
  <c r="J4336" i="6"/>
  <c r="J4320" i="6"/>
  <c r="J4304" i="6"/>
  <c r="J4288" i="6"/>
  <c r="J4272" i="6"/>
  <c r="J4256" i="6"/>
  <c r="J4240" i="6"/>
  <c r="J4224" i="6"/>
  <c r="J4208" i="6"/>
  <c r="J4192" i="6"/>
  <c r="J4176" i="6"/>
  <c r="J4160" i="6"/>
  <c r="J4144" i="6"/>
  <c r="J4128" i="6"/>
  <c r="J4112" i="6"/>
  <c r="J4096" i="6"/>
  <c r="J4080" i="6"/>
  <c r="J4064" i="6"/>
  <c r="J6163" i="6"/>
  <c r="J6147" i="6"/>
  <c r="J6131" i="6"/>
  <c r="J6115" i="6"/>
  <c r="J6099" i="6"/>
  <c r="J6083" i="6"/>
  <c r="J6067" i="6"/>
  <c r="J6051" i="6"/>
  <c r="J6035" i="6"/>
  <c r="J6019" i="6"/>
  <c r="J6003" i="6"/>
  <c r="J5987" i="6"/>
  <c r="J5971" i="6"/>
  <c r="J5955" i="6"/>
  <c r="J5939" i="6"/>
  <c r="J5923" i="6"/>
  <c r="J5907" i="6"/>
  <c r="J5891" i="6"/>
  <c r="J5875" i="6"/>
  <c r="J5859" i="6"/>
  <c r="J5843" i="6"/>
  <c r="J5827" i="6"/>
  <c r="J5811" i="6"/>
  <c r="J5795" i="6"/>
  <c r="J5779" i="6"/>
  <c r="J5763" i="6"/>
  <c r="J5747" i="6"/>
  <c r="J5731" i="6"/>
  <c r="J5715" i="6"/>
  <c r="J5699" i="6"/>
  <c r="J5683" i="6"/>
  <c r="J5667" i="6"/>
  <c r="J5651" i="6"/>
  <c r="J14341" i="6"/>
  <c r="J14293" i="6"/>
  <c r="J14261" i="6"/>
  <c r="J14213" i="6"/>
  <c r="J14165" i="6"/>
  <c r="J14117" i="6"/>
  <c r="J14085" i="6"/>
  <c r="J14037" i="6"/>
  <c r="J13989" i="6"/>
  <c r="J13941" i="6"/>
  <c r="J13899" i="6"/>
  <c r="J13843" i="6"/>
  <c r="J13280" i="6"/>
  <c r="J13232" i="6"/>
  <c r="J13184" i="6"/>
  <c r="J13152" i="6"/>
  <c r="J13104" i="6"/>
  <c r="J13072" i="6"/>
  <c r="J13040" i="6"/>
  <c r="J13008" i="6"/>
  <c r="J12960" i="6"/>
  <c r="J12896" i="6"/>
  <c r="J12752" i="6"/>
  <c r="J12225" i="6"/>
  <c r="J14357" i="6"/>
  <c r="J14325" i="6"/>
  <c r="J14309" i="6"/>
  <c r="J14277" i="6"/>
  <c r="J14245" i="6"/>
  <c r="J14229" i="6"/>
  <c r="J14197" i="6"/>
  <c r="J14181" i="6"/>
  <c r="J14149" i="6"/>
  <c r="J14133" i="6"/>
  <c r="J14101" i="6"/>
  <c r="J14069" i="6"/>
  <c r="J14053" i="6"/>
  <c r="J14021" i="6"/>
  <c r="J14005" i="6"/>
  <c r="J13973" i="6"/>
  <c r="J13957" i="6"/>
  <c r="J13915" i="6"/>
  <c r="J13877" i="6"/>
  <c r="J13859" i="6"/>
  <c r="J13824" i="6"/>
  <c r="J13296" i="6"/>
  <c r="J13264" i="6"/>
  <c r="J13248" i="6"/>
  <c r="J13216" i="6"/>
  <c r="J13200" i="6"/>
  <c r="J13168" i="6"/>
  <c r="J13136" i="6"/>
  <c r="J13120" i="6"/>
  <c r="J13088" i="6"/>
  <c r="J13056" i="6"/>
  <c r="J13024" i="6"/>
  <c r="J12992" i="6"/>
  <c r="J12976" i="6"/>
  <c r="J12944" i="6"/>
  <c r="J12928" i="6"/>
  <c r="J12912" i="6"/>
  <c r="J12880" i="6"/>
  <c r="J12864" i="6"/>
  <c r="J12848" i="6"/>
  <c r="J12832" i="6"/>
  <c r="J12816" i="6"/>
  <c r="J12800" i="6"/>
  <c r="J12784" i="6"/>
  <c r="J12768" i="6"/>
  <c r="J12736" i="6"/>
  <c r="J12720" i="6"/>
  <c r="J12704" i="6"/>
  <c r="J12688" i="6"/>
  <c r="J12672" i="6"/>
  <c r="J12656" i="6"/>
  <c r="J12640" i="6"/>
  <c r="J12624" i="6"/>
  <c r="J12608" i="6"/>
  <c r="J12592" i="6"/>
  <c r="J12576" i="6"/>
  <c r="J12408" i="6"/>
  <c r="J12289" i="6"/>
  <c r="J12273" i="6"/>
  <c r="J12257" i="6"/>
  <c r="J12241" i="6"/>
  <c r="J5590" i="6"/>
  <c r="J5574" i="6"/>
  <c r="J5558" i="6"/>
  <c r="J5542" i="6"/>
  <c r="J5526" i="6"/>
  <c r="J5510" i="6"/>
  <c r="J5494" i="6"/>
  <c r="J5478" i="6"/>
  <c r="J5462" i="6"/>
  <c r="J5446" i="6"/>
  <c r="J5430" i="6"/>
  <c r="J5414" i="6"/>
  <c r="J5398" i="6"/>
  <c r="J5382" i="6"/>
  <c r="J5366" i="6"/>
  <c r="J5350" i="6"/>
  <c r="J5334" i="6"/>
  <c r="J5318" i="6"/>
  <c r="J5302" i="6"/>
  <c r="J5286" i="6"/>
  <c r="J5270" i="6"/>
  <c r="J5254" i="6"/>
  <c r="J5238" i="6"/>
  <c r="J5222" i="6"/>
  <c r="J5206" i="6"/>
  <c r="J5190" i="6"/>
  <c r="J5174" i="6"/>
  <c r="J5158" i="6"/>
  <c r="J5142" i="6"/>
  <c r="J5126" i="6"/>
  <c r="J5110" i="6"/>
  <c r="J5094" i="6"/>
  <c r="J5078" i="6"/>
  <c r="J5444" i="6"/>
  <c r="J5428" i="6"/>
  <c r="J5412" i="6"/>
  <c r="J5396" i="6"/>
  <c r="J5380" i="6"/>
  <c r="J5364" i="6"/>
  <c r="J5348" i="6"/>
  <c r="J5332" i="6"/>
  <c r="J5316" i="6"/>
  <c r="J5300" i="6"/>
  <c r="J5284" i="6"/>
  <c r="J5268" i="6"/>
  <c r="J5252" i="6"/>
  <c r="J5236" i="6"/>
  <c r="J5220" i="6"/>
  <c r="J5204" i="6"/>
  <c r="J5188" i="6"/>
  <c r="J5172" i="6"/>
  <c r="J5156" i="6"/>
  <c r="J5140" i="6"/>
  <c r="J5124" i="6"/>
  <c r="J5108" i="6"/>
  <c r="J5092" i="6"/>
  <c r="J5076" i="6"/>
  <c r="J5060" i="6"/>
  <c r="J5044" i="6"/>
  <c r="J5028" i="6"/>
  <c r="J5012" i="6"/>
  <c r="J4996" i="6"/>
  <c r="J4980" i="6"/>
  <c r="J4964" i="6"/>
  <c r="J4948" i="6"/>
  <c r="J4932" i="6"/>
  <c r="J4916" i="6"/>
  <c r="J4900" i="6"/>
  <c r="J4884" i="6"/>
  <c r="J4868" i="6"/>
  <c r="J4852" i="6"/>
  <c r="J4836" i="6"/>
  <c r="J4820" i="6"/>
  <c r="J4804" i="6"/>
  <c r="J4788" i="6"/>
  <c r="J4772" i="6"/>
  <c r="J4756" i="6"/>
  <c r="J4740" i="6"/>
  <c r="J4724" i="6"/>
  <c r="J4708" i="6"/>
  <c r="J4692" i="6"/>
  <c r="J4676" i="6"/>
  <c r="J4660" i="6"/>
  <c r="J4644" i="6"/>
  <c r="J4628" i="6"/>
  <c r="J4612" i="6"/>
  <c r="J4596" i="6"/>
  <c r="J4580" i="6"/>
  <c r="J4564" i="6"/>
  <c r="J4548" i="6"/>
  <c r="J4532" i="6"/>
  <c r="J4516" i="6"/>
  <c r="J4500" i="6"/>
  <c r="J4484" i="6"/>
  <c r="J4468" i="6"/>
  <c r="J4452" i="6"/>
  <c r="J4420" i="6"/>
  <c r="J4404" i="6"/>
  <c r="J4388" i="6"/>
  <c r="J4372" i="6"/>
  <c r="J4356" i="6"/>
  <c r="J4340" i="6"/>
  <c r="J4324" i="6"/>
  <c r="J4308" i="6"/>
  <c r="J4292" i="6"/>
  <c r="J4276" i="6"/>
  <c r="J4260" i="6"/>
  <c r="J4244" i="6"/>
  <c r="J4228" i="6"/>
  <c r="J4212" i="6"/>
  <c r="J4196" i="6"/>
  <c r="J4180" i="6"/>
  <c r="J4164" i="6"/>
  <c r="J4148" i="6"/>
  <c r="J4132" i="6"/>
  <c r="J4116" i="6"/>
  <c r="J4100" i="6"/>
  <c r="J4084" i="6"/>
  <c r="J4068" i="6"/>
  <c r="J4052" i="6"/>
  <c r="J4036" i="6"/>
  <c r="J4020" i="6"/>
  <c r="J4004" i="6"/>
  <c r="J3988" i="6"/>
  <c r="J3972" i="6"/>
  <c r="J3956" i="6"/>
  <c r="J3940" i="6"/>
  <c r="J3924" i="6"/>
  <c r="J3908" i="6"/>
  <c r="J3892" i="6"/>
  <c r="J3876" i="6"/>
  <c r="J3860" i="6"/>
  <c r="J3844" i="6"/>
  <c r="J3828" i="6"/>
  <c r="J3812" i="6"/>
  <c r="J3796" i="6"/>
  <c r="J3780" i="6"/>
  <c r="J3764" i="6"/>
  <c r="J3748" i="6"/>
  <c r="J3732" i="6"/>
  <c r="J3716" i="6"/>
  <c r="J3700" i="6"/>
  <c r="J3684" i="6"/>
  <c r="J3668" i="6"/>
  <c r="J3652" i="6"/>
  <c r="J3636" i="6"/>
  <c r="J3620" i="6"/>
  <c r="J3604" i="6"/>
  <c r="J3588" i="6"/>
  <c r="J3572" i="6"/>
  <c r="J3556" i="6"/>
  <c r="J3540" i="6"/>
  <c r="J3524" i="6"/>
  <c r="J3508" i="6"/>
  <c r="J3492" i="6"/>
  <c r="J3476" i="6"/>
  <c r="J3460" i="6"/>
  <c r="J3444" i="6"/>
  <c r="J3428" i="6"/>
  <c r="J3412" i="6"/>
  <c r="J3396" i="6"/>
  <c r="J3380" i="6"/>
  <c r="J3364" i="6"/>
  <c r="J3348" i="6"/>
  <c r="J3332" i="6"/>
  <c r="J3316" i="6"/>
  <c r="J3300" i="6"/>
  <c r="J3284" i="6"/>
  <c r="J3268" i="6"/>
  <c r="J3252" i="6"/>
  <c r="J3236" i="6"/>
  <c r="J3220" i="6"/>
  <c r="J3204" i="6"/>
  <c r="J3188" i="6"/>
  <c r="J3172" i="6"/>
  <c r="J3156" i="6"/>
  <c r="J3140" i="6"/>
  <c r="J3124" i="6"/>
  <c r="J3108" i="6"/>
  <c r="J3092" i="6"/>
  <c r="J3076" i="6"/>
  <c r="J3060" i="6"/>
  <c r="J3044" i="6"/>
  <c r="J3028" i="6"/>
  <c r="J3012" i="6"/>
  <c r="J2996" i="6"/>
  <c r="J2980" i="6"/>
  <c r="J2964" i="6"/>
  <c r="J2948" i="6"/>
  <c r="J2932" i="6"/>
  <c r="J2916" i="6"/>
  <c r="J2900" i="6"/>
  <c r="J2884" i="6"/>
  <c r="J2868" i="6"/>
  <c r="J2852" i="6"/>
  <c r="J2836" i="6"/>
  <c r="J2820" i="6"/>
  <c r="J2804" i="6"/>
  <c r="J2788" i="6"/>
  <c r="J2772" i="6"/>
  <c r="J2756" i="6"/>
  <c r="J2740" i="6"/>
  <c r="J2724" i="6"/>
  <c r="J2708" i="6"/>
  <c r="J2692" i="6"/>
  <c r="J2676" i="6"/>
  <c r="J2660" i="6"/>
  <c r="J2644" i="6"/>
  <c r="J2628" i="6"/>
  <c r="J2612" i="6"/>
  <c r="J2596" i="6"/>
  <c r="J2580" i="6"/>
  <c r="J2564" i="6"/>
  <c r="J2548" i="6"/>
  <c r="J2532" i="6"/>
  <c r="J2516" i="6"/>
  <c r="J2500" i="6"/>
  <c r="J2484" i="6"/>
  <c r="J2468" i="6"/>
  <c r="J2452" i="6"/>
  <c r="J2436" i="6"/>
  <c r="J2420" i="6"/>
  <c r="J2404" i="6"/>
  <c r="J2388" i="6"/>
  <c r="J2372" i="6"/>
  <c r="J2356" i="6"/>
  <c r="J2340" i="6"/>
  <c r="J2324" i="6"/>
  <c r="J2308" i="6"/>
  <c r="J2292" i="6"/>
  <c r="J2276" i="6"/>
  <c r="J2260" i="6"/>
  <c r="J2244" i="6"/>
  <c r="J2228" i="6"/>
  <c r="J2212" i="6"/>
  <c r="J2196" i="6"/>
  <c r="J2180" i="6"/>
  <c r="J2164" i="6"/>
  <c r="J2148" i="6"/>
  <c r="J2132" i="6"/>
  <c r="J2116" i="6"/>
  <c r="J2100" i="6"/>
  <c r="J2084" i="6"/>
  <c r="J2068" i="6"/>
  <c r="J2052" i="6"/>
  <c r="J2036" i="6"/>
  <c r="J2020" i="6"/>
  <c r="J2004" i="6"/>
  <c r="J1988" i="6"/>
  <c r="J1972" i="6"/>
  <c r="J1956" i="6"/>
  <c r="J1940" i="6"/>
  <c r="J1924" i="6"/>
  <c r="J1908" i="6"/>
  <c r="J1892" i="6"/>
  <c r="J1876" i="6"/>
  <c r="J1860" i="6"/>
  <c r="J1844" i="6"/>
  <c r="J1828" i="6"/>
  <c r="J1812" i="6"/>
  <c r="J1796" i="6"/>
  <c r="J1780" i="6"/>
  <c r="J1764" i="6"/>
  <c r="J1748" i="6"/>
  <c r="J1732" i="6"/>
  <c r="J1716" i="6"/>
  <c r="J1700" i="6"/>
  <c r="J1684" i="6"/>
  <c r="J1668" i="6"/>
  <c r="J1652" i="6"/>
  <c r="J1636" i="6"/>
  <c r="J1620" i="6"/>
  <c r="J1604" i="6"/>
  <c r="J1588" i="6"/>
  <c r="J1572" i="6"/>
  <c r="J1556" i="6"/>
  <c r="J1540" i="6"/>
  <c r="J13909" i="6"/>
  <c r="J13817" i="6"/>
  <c r="J13801" i="6"/>
  <c r="J13785" i="6"/>
  <c r="J13769" i="6"/>
  <c r="J13753" i="6"/>
  <c r="J13737" i="6"/>
  <c r="J13721" i="6"/>
  <c r="J13705" i="6"/>
  <c r="J13689" i="6"/>
  <c r="J13673" i="6"/>
  <c r="J13657" i="6"/>
  <c r="J13641" i="6"/>
  <c r="J13625" i="6"/>
  <c r="J13609" i="6"/>
  <c r="J13593" i="6"/>
  <c r="J13577" i="6"/>
  <c r="J13561" i="6"/>
  <c r="J13545" i="6"/>
  <c r="J13529" i="6"/>
  <c r="J13513" i="6"/>
  <c r="J13497" i="6"/>
  <c r="J13481" i="6"/>
  <c r="J13465" i="6"/>
  <c r="J13449" i="6"/>
  <c r="J13433" i="6"/>
  <c r="J13417" i="6"/>
  <c r="J13401" i="6"/>
  <c r="J13385" i="6"/>
  <c r="J13369" i="6"/>
  <c r="J13353" i="6"/>
  <c r="J13337" i="6"/>
  <c r="J13321" i="6"/>
  <c r="J13305" i="6"/>
  <c r="J12569" i="6"/>
  <c r="J12552" i="6"/>
  <c r="J12536" i="6"/>
  <c r="J12520" i="6"/>
  <c r="J12921" i="6"/>
  <c r="J12905" i="6"/>
  <c r="J12889" i="6"/>
  <c r="J12873" i="6"/>
  <c r="J12857" i="6"/>
  <c r="J12841" i="6"/>
  <c r="J12825" i="6"/>
  <c r="J12809" i="6"/>
  <c r="J12793" i="6"/>
  <c r="J12777" i="6"/>
  <c r="J12761" i="6"/>
  <c r="J12745" i="6"/>
  <c r="J12729" i="6"/>
  <c r="J12713" i="6"/>
  <c r="J12697" i="6"/>
  <c r="J12681" i="6"/>
  <c r="J12665" i="6"/>
  <c r="J12649" i="6"/>
  <c r="J12633" i="6"/>
  <c r="J12617" i="6"/>
  <c r="J12601" i="6"/>
  <c r="J12585" i="6"/>
  <c r="J12568" i="6"/>
  <c r="J8073" i="6"/>
  <c r="J8057" i="6"/>
  <c r="J8041" i="6"/>
  <c r="J8025" i="6"/>
  <c r="J8009" i="6"/>
  <c r="J7993" i="6"/>
  <c r="J7977" i="6"/>
  <c r="J7961" i="6"/>
  <c r="J7945" i="6"/>
  <c r="J7929" i="6"/>
  <c r="J7913" i="6"/>
  <c r="J7897" i="6"/>
  <c r="J7881" i="6"/>
  <c r="J7865" i="6"/>
  <c r="J7849" i="6"/>
  <c r="J7833" i="6"/>
  <c r="J7817" i="6"/>
  <c r="J7801" i="6"/>
  <c r="J7785" i="6"/>
  <c r="J7769" i="6"/>
  <c r="J7753" i="6"/>
  <c r="J7737" i="6"/>
  <c r="J7721" i="6"/>
  <c r="J7705" i="6"/>
  <c r="J7689" i="6"/>
  <c r="J7673" i="6"/>
  <c r="J7657" i="6"/>
  <c r="J7641" i="6"/>
  <c r="J7625" i="6"/>
  <c r="J7609" i="6"/>
  <c r="J7593" i="6"/>
  <c r="J7577" i="6"/>
  <c r="J7561" i="6"/>
  <c r="J7545" i="6"/>
  <c r="J7529" i="6"/>
  <c r="J7513" i="6"/>
  <c r="J7497" i="6"/>
  <c r="J7481" i="6"/>
  <c r="J7465" i="6"/>
  <c r="J7449" i="6"/>
  <c r="J7433" i="6"/>
  <c r="J7417" i="6"/>
  <c r="J7401" i="6"/>
  <c r="J7385" i="6"/>
  <c r="J7369" i="6"/>
  <c r="J7353" i="6"/>
  <c r="J7337" i="6"/>
  <c r="J7321" i="6"/>
  <c r="J7305" i="6"/>
  <c r="J7289" i="6"/>
  <c r="J7273" i="6"/>
  <c r="J7257" i="6"/>
  <c r="J7241" i="6"/>
  <c r="J7225" i="6"/>
  <c r="J7209" i="6"/>
  <c r="J7193" i="6"/>
  <c r="J7177" i="6"/>
  <c r="J7161" i="6"/>
  <c r="J7145" i="6"/>
  <c r="J7129" i="6"/>
  <c r="J7113" i="6"/>
  <c r="J7097" i="6"/>
  <c r="J7081" i="6"/>
  <c r="J7065" i="6"/>
  <c r="J7049" i="6"/>
  <c r="J7033" i="6"/>
  <c r="J7017" i="6"/>
  <c r="J7001" i="6"/>
  <c r="J6985" i="6"/>
  <c r="J6969" i="6"/>
  <c r="J6953" i="6"/>
  <c r="J6937" i="6"/>
  <c r="J6921" i="6"/>
  <c r="J6905" i="6"/>
  <c r="J6889" i="6"/>
  <c r="J6873" i="6"/>
  <c r="J6857" i="6"/>
  <c r="J6841" i="6"/>
  <c r="J6825" i="6"/>
  <c r="J6809" i="6"/>
  <c r="J6793" i="6"/>
  <c r="J6777" i="6"/>
  <c r="J6761" i="6"/>
  <c r="J6745" i="6"/>
  <c r="J6729" i="6"/>
  <c r="J6713" i="6"/>
  <c r="J6697" i="6"/>
  <c r="J6681" i="6"/>
  <c r="J6665" i="6"/>
  <c r="J6649" i="6"/>
  <c r="J6633" i="6"/>
  <c r="J6617" i="6"/>
  <c r="J6601" i="6"/>
  <c r="J6585" i="6"/>
  <c r="J6569" i="6"/>
  <c r="J6553" i="6"/>
  <c r="J6537" i="6"/>
  <c r="J6521" i="6"/>
  <c r="J6505" i="6"/>
  <c r="J6489" i="6"/>
  <c r="J6473" i="6"/>
  <c r="J6457" i="6"/>
  <c r="J6441" i="6"/>
  <c r="J6425" i="6"/>
  <c r="J6409" i="6"/>
  <c r="J6393" i="6"/>
  <c r="J6377" i="6"/>
  <c r="J6361" i="6"/>
  <c r="J6345" i="6"/>
  <c r="J6329" i="6"/>
  <c r="J6313" i="6"/>
  <c r="J6297" i="6"/>
  <c r="J6281" i="6"/>
  <c r="J6265" i="6"/>
  <c r="J6249" i="6"/>
  <c r="J6233" i="6"/>
  <c r="J6217" i="6"/>
  <c r="J6201" i="6"/>
  <c r="J6185" i="6"/>
  <c r="J6169" i="6"/>
  <c r="J6153" i="6"/>
  <c r="J6137" i="6"/>
  <c r="J6121" i="6"/>
  <c r="J6105" i="6"/>
  <c r="J6089" i="6"/>
  <c r="J6073" i="6"/>
  <c r="J6057" i="6"/>
  <c r="J6041" i="6"/>
  <c r="J6025" i="6"/>
  <c r="J6009" i="6"/>
  <c r="J5993" i="6"/>
  <c r="J5977" i="6"/>
  <c r="J5961" i="6"/>
  <c r="J5945" i="6"/>
  <c r="J5929" i="6"/>
  <c r="J5913" i="6"/>
  <c r="J5897" i="6"/>
  <c r="J5881" i="6"/>
  <c r="J5865" i="6"/>
  <c r="J5849" i="6"/>
  <c r="J5833" i="6"/>
  <c r="J5817" i="6"/>
  <c r="J5801" i="6"/>
  <c r="J5785" i="6"/>
  <c r="J5769" i="6"/>
  <c r="J5753" i="6"/>
  <c r="J5737" i="6"/>
  <c r="J5721" i="6"/>
  <c r="J5705" i="6"/>
  <c r="J5689" i="6"/>
  <c r="J5673" i="6"/>
  <c r="J5657" i="6"/>
  <c r="J5641" i="6"/>
  <c r="J5585" i="6"/>
  <c r="J5569" i="6"/>
  <c r="J5553" i="6"/>
  <c r="J5537" i="6"/>
  <c r="J5521" i="6"/>
  <c r="J5505" i="6"/>
  <c r="J5489" i="6"/>
  <c r="J5473" i="6"/>
  <c r="J5457" i="6"/>
  <c r="J5441" i="6"/>
  <c r="J5425" i="6"/>
  <c r="J5409" i="6"/>
  <c r="J5393" i="6"/>
  <c r="J5377" i="6"/>
  <c r="J5361" i="6"/>
  <c r="J5345" i="6"/>
  <c r="J5329" i="6"/>
  <c r="J4048" i="6"/>
  <c r="J4032" i="6"/>
  <c r="J4016" i="6"/>
  <c r="J4000" i="6"/>
  <c r="J3984" i="6"/>
  <c r="J3968" i="6"/>
  <c r="J3952" i="6"/>
  <c r="J3936" i="6"/>
  <c r="J3920" i="6"/>
  <c r="J3904" i="6"/>
  <c r="J3888" i="6"/>
  <c r="J3872" i="6"/>
  <c r="J3856" i="6"/>
  <c r="J3840" i="6"/>
  <c r="J3824" i="6"/>
  <c r="J3808" i="6"/>
  <c r="J3792" i="6"/>
  <c r="J3776" i="6"/>
  <c r="J3760" i="6"/>
  <c r="J3744" i="6"/>
  <c r="J3728" i="6"/>
  <c r="J3712" i="6"/>
  <c r="J3696" i="6"/>
  <c r="J3680" i="6"/>
  <c r="J3664" i="6"/>
  <c r="J3648" i="6"/>
  <c r="J3632" i="6"/>
  <c r="J3616" i="6"/>
  <c r="J3600" i="6"/>
  <c r="J3584" i="6"/>
  <c r="J3568" i="6"/>
  <c r="J3552" i="6"/>
  <c r="J3536" i="6"/>
  <c r="J3520" i="6"/>
  <c r="J3504" i="6"/>
  <c r="J3488" i="6"/>
  <c r="J3472" i="6"/>
  <c r="J3456" i="6"/>
  <c r="J3440" i="6"/>
  <c r="J3424" i="6"/>
  <c r="J3408" i="6"/>
  <c r="J3392" i="6"/>
  <c r="J3376" i="6"/>
  <c r="J3360" i="6"/>
  <c r="J3344" i="6"/>
  <c r="J3328" i="6"/>
  <c r="J3312" i="6"/>
  <c r="J3296" i="6"/>
  <c r="J3280" i="6"/>
  <c r="J3264" i="6"/>
  <c r="J3248" i="6"/>
  <c r="J3232" i="6"/>
  <c r="J3216" i="6"/>
  <c r="J3200" i="6"/>
  <c r="J3184" i="6"/>
  <c r="J3168" i="6"/>
  <c r="J3152" i="6"/>
  <c r="J3136" i="6"/>
  <c r="J3120" i="6"/>
  <c r="J3104" i="6"/>
  <c r="J3088" i="6"/>
  <c r="J3072" i="6"/>
  <c r="J3056" i="6"/>
  <c r="J3040" i="6"/>
  <c r="J3024" i="6"/>
  <c r="J3008" i="6"/>
  <c r="J2992" i="6"/>
  <c r="J2976" i="6"/>
  <c r="J2960" i="6"/>
  <c r="J2944" i="6"/>
  <c r="J2928" i="6"/>
  <c r="J12193" i="6"/>
  <c r="J12161" i="6"/>
  <c r="J12129" i="6"/>
  <c r="J12097" i="6"/>
  <c r="J12065" i="6"/>
  <c r="J12033" i="6"/>
  <c r="J12001" i="6"/>
  <c r="J11953" i="6"/>
  <c r="J11921" i="6"/>
  <c r="J11905" i="6"/>
  <c r="J11889" i="6"/>
  <c r="J11873" i="6"/>
  <c r="J11857" i="6"/>
  <c r="J11841" i="6"/>
  <c r="J11825" i="6"/>
  <c r="J11809" i="6"/>
  <c r="J11793" i="6"/>
  <c r="J11777" i="6"/>
  <c r="J11761" i="6"/>
  <c r="J11729" i="6"/>
  <c r="J11713" i="6"/>
  <c r="J11697" i="6"/>
  <c r="J11681" i="6"/>
  <c r="J11665" i="6"/>
  <c r="J11649" i="6"/>
  <c r="J11633" i="6"/>
  <c r="J11617" i="6"/>
  <c r="J11601" i="6"/>
  <c r="J11585" i="6"/>
  <c r="J11569" i="6"/>
  <c r="J11553" i="6"/>
  <c r="J11537" i="6"/>
  <c r="J11521" i="6"/>
  <c r="J11505" i="6"/>
  <c r="J11489" i="6"/>
  <c r="J11473" i="6"/>
  <c r="J11457" i="6"/>
  <c r="J11441" i="6"/>
  <c r="J11425" i="6"/>
  <c r="J11409" i="6"/>
  <c r="J11393" i="6"/>
  <c r="J11377" i="6"/>
  <c r="J11361" i="6"/>
  <c r="J11345" i="6"/>
  <c r="J11329" i="6"/>
  <c r="J11313" i="6"/>
  <c r="J11297" i="6"/>
  <c r="J11281" i="6"/>
  <c r="J11265" i="6"/>
  <c r="J11249" i="6"/>
  <c r="J11233" i="6"/>
  <c r="J11217" i="6"/>
  <c r="J11201" i="6"/>
  <c r="J11185" i="6"/>
  <c r="J11169" i="6"/>
  <c r="J11153" i="6"/>
  <c r="J11137" i="6"/>
  <c r="J11121" i="6"/>
  <c r="J11105" i="6"/>
  <c r="J11089" i="6"/>
  <c r="J11073" i="6"/>
  <c r="J11057" i="6"/>
  <c r="J11041" i="6"/>
  <c r="J11025" i="6"/>
  <c r="J11009" i="6"/>
  <c r="J10993" i="6"/>
  <c r="J10977" i="6"/>
  <c r="J10961" i="6"/>
  <c r="J10945" i="6"/>
  <c r="J10929" i="6"/>
  <c r="J10913" i="6"/>
  <c r="J10897" i="6"/>
  <c r="J10881" i="6"/>
  <c r="J10865" i="6"/>
  <c r="J10849" i="6"/>
  <c r="J10833" i="6"/>
  <c r="J10817" i="6"/>
  <c r="J10801" i="6"/>
  <c r="J10785" i="6"/>
  <c r="J10769" i="6"/>
  <c r="J10753" i="6"/>
  <c r="J10737" i="6"/>
  <c r="J10721" i="6"/>
  <c r="J10705" i="6"/>
  <c r="J10689" i="6"/>
  <c r="J10673" i="6"/>
  <c r="J10657" i="6"/>
  <c r="J10641" i="6"/>
  <c r="J10625" i="6"/>
  <c r="J10609" i="6"/>
  <c r="J10593" i="6"/>
  <c r="J10577" i="6"/>
  <c r="J10561" i="6"/>
  <c r="J10545" i="6"/>
  <c r="J10529" i="6"/>
  <c r="J10513" i="6"/>
  <c r="J10497" i="6"/>
  <c r="J10481" i="6"/>
  <c r="J10465" i="6"/>
  <c r="J10449" i="6"/>
  <c r="J10433" i="6"/>
  <c r="J10417" i="6"/>
  <c r="J10401" i="6"/>
  <c r="J10385" i="6"/>
  <c r="J10369" i="6"/>
  <c r="J10353" i="6"/>
  <c r="J10337" i="6"/>
  <c r="J10321" i="6"/>
  <c r="J10305" i="6"/>
  <c r="J10289" i="6"/>
  <c r="J10273" i="6"/>
  <c r="J10257" i="6"/>
  <c r="J10241" i="6"/>
  <c r="J10225" i="6"/>
  <c r="J10209" i="6"/>
  <c r="J10193" i="6"/>
  <c r="J10177" i="6"/>
  <c r="J10161" i="6"/>
  <c r="J10145" i="6"/>
  <c r="J10129" i="6"/>
  <c r="J10113" i="6"/>
  <c r="J10097" i="6"/>
  <c r="J10081" i="6"/>
  <c r="J10065" i="6"/>
  <c r="J10049" i="6"/>
  <c r="J10033" i="6"/>
  <c r="J10017" i="6"/>
  <c r="J10001" i="6"/>
  <c r="J9985" i="6"/>
  <c r="J9969" i="6"/>
  <c r="J9953" i="6"/>
  <c r="J9937" i="6"/>
  <c r="J9921" i="6"/>
  <c r="J9905" i="6"/>
  <c r="J9889" i="6"/>
  <c r="J9873" i="6"/>
  <c r="J9857" i="6"/>
  <c r="J9841" i="6"/>
  <c r="J9825" i="6"/>
  <c r="J9809" i="6"/>
  <c r="J9793" i="6"/>
  <c r="J9777" i="6"/>
  <c r="J9761" i="6"/>
  <c r="J9745" i="6"/>
  <c r="J9729" i="6"/>
  <c r="J9713" i="6"/>
  <c r="J9697" i="6"/>
  <c r="J9681" i="6"/>
  <c r="J9665" i="6"/>
  <c r="J9649" i="6"/>
  <c r="J9633" i="6"/>
  <c r="J9617" i="6"/>
  <c r="J9601" i="6"/>
  <c r="J9585" i="6"/>
  <c r="J9569" i="6"/>
  <c r="J9553" i="6"/>
  <c r="J9537" i="6"/>
  <c r="J9521" i="6"/>
  <c r="J9505" i="6"/>
  <c r="J9489" i="6"/>
  <c r="J9473" i="6"/>
  <c r="J9457" i="6"/>
  <c r="J9441" i="6"/>
  <c r="J9425" i="6"/>
  <c r="J12209" i="6"/>
  <c r="J12177" i="6"/>
  <c r="J12145" i="6"/>
  <c r="J12113" i="6"/>
  <c r="J12081" i="6"/>
  <c r="J12049" i="6"/>
  <c r="J12017" i="6"/>
  <c r="J11985" i="6"/>
  <c r="J11969" i="6"/>
  <c r="J11937" i="6"/>
  <c r="J11745" i="6"/>
  <c r="J14356" i="6"/>
  <c r="J14340" i="6"/>
  <c r="J14324" i="6"/>
  <c r="J14308" i="6"/>
  <c r="J14292" i="6"/>
  <c r="J14276" i="6"/>
  <c r="J14260" i="6"/>
  <c r="J14244" i="6"/>
  <c r="J14228" i="6"/>
  <c r="J14212" i="6"/>
  <c r="J14196" i="6"/>
  <c r="J14180" i="6"/>
  <c r="J14164" i="6"/>
  <c r="J14148" i="6"/>
  <c r="J14132" i="6"/>
  <c r="J14116" i="6"/>
  <c r="J14100" i="6"/>
  <c r="J14084" i="6"/>
  <c r="J14068" i="6"/>
  <c r="J14052" i="6"/>
  <c r="J14036" i="6"/>
  <c r="J14020" i="6"/>
  <c r="J14004" i="6"/>
  <c r="J13988" i="6"/>
  <c r="J13972" i="6"/>
  <c r="J13956" i="6"/>
  <c r="J13940" i="6"/>
  <c r="J13876" i="6"/>
  <c r="J12304" i="6"/>
  <c r="J12288" i="6"/>
  <c r="J12272" i="6"/>
  <c r="J12256" i="6"/>
  <c r="J12240" i="6"/>
  <c r="J12224" i="6"/>
  <c r="J12208" i="6"/>
  <c r="J12192" i="6"/>
  <c r="J12176" i="6"/>
  <c r="J12160" i="6"/>
  <c r="J12144" i="6"/>
  <c r="J12128" i="6"/>
  <c r="J12112" i="6"/>
  <c r="J12096" i="6"/>
  <c r="J12080" i="6"/>
  <c r="J12064" i="6"/>
  <c r="J12048" i="6"/>
  <c r="J12032" i="6"/>
  <c r="J12016" i="6"/>
  <c r="J12000" i="6"/>
  <c r="J11984" i="6"/>
  <c r="J11968" i="6"/>
  <c r="J11952" i="6"/>
  <c r="J11936" i="6"/>
  <c r="J11920" i="6"/>
  <c r="J11904" i="6"/>
  <c r="J11888" i="6"/>
  <c r="J11872" i="6"/>
  <c r="J11856" i="6"/>
  <c r="J11840" i="6"/>
  <c r="J11824" i="6"/>
  <c r="J11808" i="6"/>
  <c r="J11792" i="6"/>
  <c r="J11776" i="6"/>
  <c r="J11760" i="6"/>
  <c r="J11744" i="6"/>
  <c r="J11728" i="6"/>
  <c r="J11712" i="6"/>
  <c r="J11696" i="6"/>
  <c r="J11680" i="6"/>
  <c r="J11664" i="6"/>
  <c r="J11648" i="6"/>
  <c r="J11632" i="6"/>
  <c r="J11616" i="6"/>
  <c r="J11600" i="6"/>
  <c r="J11584" i="6"/>
  <c r="J11568" i="6"/>
  <c r="J11552" i="6"/>
  <c r="J11536" i="6"/>
  <c r="J5062" i="6"/>
  <c r="J5046" i="6"/>
  <c r="J5030" i="6"/>
  <c r="J5014" i="6"/>
  <c r="J4998" i="6"/>
  <c r="J4982" i="6"/>
  <c r="J4966" i="6"/>
  <c r="J4950" i="6"/>
  <c r="J4934" i="6"/>
  <c r="J4918" i="6"/>
  <c r="J4902" i="6"/>
  <c r="J4886" i="6"/>
  <c r="J4870" i="6"/>
  <c r="J4854" i="6"/>
  <c r="J4838" i="6"/>
  <c r="J4822" i="6"/>
  <c r="J4806" i="6"/>
  <c r="J4790" i="6"/>
  <c r="J4774" i="6"/>
  <c r="J4758" i="6"/>
  <c r="J4742" i="6"/>
  <c r="J4726" i="6"/>
  <c r="J4710" i="6"/>
  <c r="J4694" i="6"/>
  <c r="J4678" i="6"/>
  <c r="J4662" i="6"/>
  <c r="J4646" i="6"/>
  <c r="J4630" i="6"/>
  <c r="J4614" i="6"/>
  <c r="J4598" i="6"/>
  <c r="J4582" i="6"/>
  <c r="J4566" i="6"/>
  <c r="J4550" i="6"/>
  <c r="J4534" i="6"/>
  <c r="J4518" i="6"/>
  <c r="J4502" i="6"/>
  <c r="J4486" i="6"/>
  <c r="J4470" i="6"/>
  <c r="J4454" i="6"/>
  <c r="J4438" i="6"/>
  <c r="J4422" i="6"/>
  <c r="J4406" i="6"/>
  <c r="J4390" i="6"/>
  <c r="J4374" i="6"/>
  <c r="J4358" i="6"/>
  <c r="J4342" i="6"/>
  <c r="J4326" i="6"/>
  <c r="J4310" i="6"/>
  <c r="J4294" i="6"/>
  <c r="J4278" i="6"/>
  <c r="J4262" i="6"/>
  <c r="J4246" i="6"/>
  <c r="J4230" i="6"/>
  <c r="J4214" i="6"/>
  <c r="J4198" i="6"/>
  <c r="J4182" i="6"/>
  <c r="J4166" i="6"/>
  <c r="J4150" i="6"/>
  <c r="J4134" i="6"/>
  <c r="J4118" i="6"/>
  <c r="J4102" i="6"/>
  <c r="J4086" i="6"/>
  <c r="J4070" i="6"/>
  <c r="J4054" i="6"/>
  <c r="J4038" i="6"/>
  <c r="J4022" i="6"/>
  <c r="J4006" i="6"/>
  <c r="J3990" i="6"/>
  <c r="J3974" i="6"/>
  <c r="J3958" i="6"/>
  <c r="J3942" i="6"/>
  <c r="J3926" i="6"/>
  <c r="J3910" i="6"/>
  <c r="J3894" i="6"/>
  <c r="J3878" i="6"/>
  <c r="J3862" i="6"/>
  <c r="J3846" i="6"/>
  <c r="J3830" i="6"/>
  <c r="J3814" i="6"/>
  <c r="J3798" i="6"/>
  <c r="J3782" i="6"/>
  <c r="J3766" i="6"/>
  <c r="J3750" i="6"/>
  <c r="J3734" i="6"/>
  <c r="J3718" i="6"/>
  <c r="J3702" i="6"/>
  <c r="J3686" i="6"/>
  <c r="J3670" i="6"/>
  <c r="J3654" i="6"/>
  <c r="J3638" i="6"/>
  <c r="J3622" i="6"/>
  <c r="J3606" i="6"/>
  <c r="J3590" i="6"/>
  <c r="J3574" i="6"/>
  <c r="J3558" i="6"/>
  <c r="J3542" i="6"/>
  <c r="J3526" i="6"/>
  <c r="J3510" i="6"/>
  <c r="J3494" i="6"/>
  <c r="J3478" i="6"/>
  <c r="J3462" i="6"/>
  <c r="J3446" i="6"/>
  <c r="J3430" i="6"/>
  <c r="J3414" i="6"/>
  <c r="J3398" i="6"/>
  <c r="J3382" i="6"/>
  <c r="J3366" i="6"/>
  <c r="J3350" i="6"/>
  <c r="J3334" i="6"/>
  <c r="J3318" i="6"/>
  <c r="J3302" i="6"/>
  <c r="J3286" i="6"/>
  <c r="J3270" i="6"/>
  <c r="J3254" i="6"/>
  <c r="J3238" i="6"/>
  <c r="J3222" i="6"/>
  <c r="J3206" i="6"/>
  <c r="J3190" i="6"/>
  <c r="J3174" i="6"/>
  <c r="J3158" i="6"/>
  <c r="J3142" i="6"/>
  <c r="J3126" i="6"/>
  <c r="J3110" i="6"/>
  <c r="J3094" i="6"/>
  <c r="J3078" i="6"/>
  <c r="J3062" i="6"/>
  <c r="J3046" i="6"/>
  <c r="J3030" i="6"/>
  <c r="J3014" i="6"/>
  <c r="J2998" i="6"/>
  <c r="J2982" i="6"/>
  <c r="J2966" i="6"/>
  <c r="J2950" i="6"/>
  <c r="J2934" i="6"/>
  <c r="J2918" i="6"/>
  <c r="J2902" i="6"/>
  <c r="J2886" i="6"/>
  <c r="J2870" i="6"/>
  <c r="J2854" i="6"/>
  <c r="J2838" i="6"/>
  <c r="J2822" i="6"/>
  <c r="J2806" i="6"/>
  <c r="J2790" i="6"/>
  <c r="J2774" i="6"/>
  <c r="J2758" i="6"/>
  <c r="J2742" i="6"/>
  <c r="J2726" i="6"/>
  <c r="J2710" i="6"/>
  <c r="J2694" i="6"/>
  <c r="J2678" i="6"/>
  <c r="J2662" i="6"/>
  <c r="J2646" i="6"/>
  <c r="J2630" i="6"/>
  <c r="J2614" i="6"/>
  <c r="J2598" i="6"/>
  <c r="J2582" i="6"/>
  <c r="J2566" i="6"/>
  <c r="J2550" i="6"/>
  <c r="J2534" i="6"/>
  <c r="J2518" i="6"/>
  <c r="J2502" i="6"/>
  <c r="J2486" i="6"/>
  <c r="J2470" i="6"/>
  <c r="J2454" i="6"/>
  <c r="J2438" i="6"/>
  <c r="J2422" i="6"/>
  <c r="J2406" i="6"/>
  <c r="J2390" i="6"/>
  <c r="J2374" i="6"/>
  <c r="J2358" i="6"/>
  <c r="K14353" i="6"/>
  <c r="K14337" i="6"/>
  <c r="K14321" i="6"/>
  <c r="K14305" i="6"/>
  <c r="K14289" i="6"/>
  <c r="K14273" i="6"/>
  <c r="K14257" i="6"/>
  <c r="K14241" i="6"/>
  <c r="K14225" i="6"/>
  <c r="K14209" i="6"/>
  <c r="K14193" i="6"/>
  <c r="K14177" i="6"/>
  <c r="K14161" i="6"/>
  <c r="K14145" i="6"/>
  <c r="K14129" i="6"/>
  <c r="K14113" i="6"/>
  <c r="K14097" i="6"/>
  <c r="K14081" i="6"/>
  <c r="K14065" i="6"/>
  <c r="K14049" i="6"/>
  <c r="K14033" i="6"/>
  <c r="K14017" i="6"/>
  <c r="K14001" i="6"/>
  <c r="K13985" i="6"/>
  <c r="K13969" i="6"/>
  <c r="K13953" i="6"/>
  <c r="K13937" i="6"/>
  <c r="K13905" i="6"/>
  <c r="K13889" i="6"/>
  <c r="K13873" i="6"/>
  <c r="K13857" i="6"/>
  <c r="K13825" i="6"/>
  <c r="K13809" i="6"/>
  <c r="K13793" i="6"/>
  <c r="K13777" i="6"/>
  <c r="K13761" i="6"/>
  <c r="K13745" i="6"/>
  <c r="K13729" i="6"/>
  <c r="K13713" i="6"/>
  <c r="K13697" i="6"/>
  <c r="K13681" i="6"/>
  <c r="K13665" i="6"/>
  <c r="J1524" i="6"/>
  <c r="J1508" i="6"/>
  <c r="J1492" i="6"/>
  <c r="J1476" i="6"/>
  <c r="J1460" i="6"/>
  <c r="J1444" i="6"/>
  <c r="J1428" i="6"/>
  <c r="J1412" i="6"/>
  <c r="J1396" i="6"/>
  <c r="J1380" i="6"/>
  <c r="J1364" i="6"/>
  <c r="J1348" i="6"/>
  <c r="J1332" i="6"/>
  <c r="J1316" i="6"/>
  <c r="J1300" i="6"/>
  <c r="J1284" i="6"/>
  <c r="J1268" i="6"/>
  <c r="J1252" i="6"/>
  <c r="J1236" i="6"/>
  <c r="J1220" i="6"/>
  <c r="J1204" i="6"/>
  <c r="J1188" i="6"/>
  <c r="J1172" i="6"/>
  <c r="J1156" i="6"/>
  <c r="J1140" i="6"/>
  <c r="J1124" i="6"/>
  <c r="J1108" i="6"/>
  <c r="J1092" i="6"/>
  <c r="J1076" i="6"/>
  <c r="J1060" i="6"/>
  <c r="J1044" i="6"/>
  <c r="J1028" i="6"/>
  <c r="J1012" i="6"/>
  <c r="J996" i="6"/>
  <c r="J980" i="6"/>
  <c r="J964" i="6"/>
  <c r="J948" i="6"/>
  <c r="J932" i="6"/>
  <c r="J916" i="6"/>
  <c r="J900" i="6"/>
  <c r="J884" i="6"/>
  <c r="J868" i="6"/>
  <c r="J852" i="6"/>
  <c r="J836" i="6"/>
  <c r="J820" i="6"/>
  <c r="J804" i="6"/>
  <c r="J788" i="6"/>
  <c r="J772" i="6"/>
  <c r="J756" i="6"/>
  <c r="J740" i="6"/>
  <c r="J724" i="6"/>
  <c r="J708" i="6"/>
  <c r="J692" i="6"/>
  <c r="J676" i="6"/>
  <c r="J660" i="6"/>
  <c r="J644" i="6"/>
  <c r="J628" i="6"/>
  <c r="J612" i="6"/>
  <c r="J596" i="6"/>
  <c r="J580" i="6"/>
  <c r="J564" i="6"/>
  <c r="J548" i="6"/>
  <c r="J532" i="6"/>
  <c r="J516" i="6"/>
  <c r="J500" i="6"/>
  <c r="J484" i="6"/>
  <c r="J468" i="6"/>
  <c r="J452" i="6"/>
  <c r="J436" i="6"/>
  <c r="J420" i="6"/>
  <c r="J404" i="6"/>
  <c r="J388" i="6"/>
  <c r="J372" i="6"/>
  <c r="J356" i="6"/>
  <c r="J340" i="6"/>
  <c r="J324" i="6"/>
  <c r="J308" i="6"/>
  <c r="J292" i="6"/>
  <c r="J276" i="6"/>
  <c r="J260" i="6"/>
  <c r="J244" i="6"/>
  <c r="J228" i="6"/>
  <c r="J212" i="6"/>
  <c r="J196" i="6"/>
  <c r="J180" i="6"/>
  <c r="J164" i="6"/>
  <c r="J148" i="6"/>
  <c r="J132" i="6"/>
  <c r="J116" i="6"/>
  <c r="J100" i="6"/>
  <c r="J84" i="6"/>
  <c r="J68" i="6"/>
  <c r="J52" i="6"/>
  <c r="J36" i="6"/>
  <c r="J20" i="6"/>
  <c r="K14368" i="6"/>
  <c r="K14352" i="6"/>
  <c r="K14336" i="6"/>
  <c r="K14320" i="6"/>
  <c r="K14304" i="6"/>
  <c r="K14288" i="6"/>
  <c r="K14272" i="6"/>
  <c r="K14256" i="6"/>
  <c r="K14240" i="6"/>
  <c r="K14224" i="6"/>
  <c r="K14208" i="6"/>
  <c r="K14192" i="6"/>
  <c r="K14176" i="6"/>
  <c r="K14160" i="6"/>
  <c r="K14144" i="6"/>
  <c r="K14128" i="6"/>
  <c r="K14112" i="6"/>
  <c r="K14096" i="6"/>
  <c r="K14080" i="6"/>
  <c r="K14064" i="6"/>
  <c r="K14048" i="6"/>
  <c r="K14032" i="6"/>
  <c r="K14016" i="6"/>
  <c r="K14000" i="6"/>
  <c r="K13984" i="6"/>
  <c r="K13968" i="6"/>
  <c r="K13952" i="6"/>
  <c r="K13936" i="6"/>
  <c r="K13904" i="6"/>
  <c r="K13872" i="6"/>
  <c r="K13856" i="6"/>
  <c r="K13840" i="6"/>
  <c r="K13824" i="6"/>
  <c r="K13808" i="6"/>
  <c r="K13792" i="6"/>
  <c r="K13776" i="6"/>
  <c r="K13760" i="6"/>
  <c r="K13744" i="6"/>
  <c r="K13728" i="6"/>
  <c r="K13712" i="6"/>
  <c r="K13696" i="6"/>
  <c r="K13680" i="6"/>
  <c r="J5619" i="6"/>
  <c r="J5603" i="6"/>
  <c r="J5313" i="6"/>
  <c r="J5297" i="6"/>
  <c r="J5281" i="6"/>
  <c r="J5265" i="6"/>
  <c r="J5249" i="6"/>
  <c r="J5233" i="6"/>
  <c r="J5217" i="6"/>
  <c r="J5201" i="6"/>
  <c r="J5185" i="6"/>
  <c r="J5169" i="6"/>
  <c r="J5153" i="6"/>
  <c r="J5137" i="6"/>
  <c r="J5121" i="6"/>
  <c r="J5105" i="6"/>
  <c r="J5089" i="6"/>
  <c r="J5073" i="6"/>
  <c r="J5057" i="6"/>
  <c r="J5041" i="6"/>
  <c r="J5025" i="6"/>
  <c r="J5009" i="6"/>
  <c r="J4993" i="6"/>
  <c r="J4977" i="6"/>
  <c r="J4961" i="6"/>
  <c r="J4945" i="6"/>
  <c r="J4929" i="6"/>
  <c r="J4913" i="6"/>
  <c r="J4897" i="6"/>
  <c r="J4881" i="6"/>
  <c r="J4865" i="6"/>
  <c r="J4849" i="6"/>
  <c r="J4833" i="6"/>
  <c r="J4817" i="6"/>
  <c r="J4801" i="6"/>
  <c r="J4785" i="6"/>
  <c r="J4769" i="6"/>
  <c r="J4753" i="6"/>
  <c r="J4737" i="6"/>
  <c r="J4721" i="6"/>
  <c r="J4705" i="6"/>
  <c r="J4689" i="6"/>
  <c r="J4673" i="6"/>
  <c r="J4657" i="6"/>
  <c r="J4641" i="6"/>
  <c r="J4625" i="6"/>
  <c r="J4609" i="6"/>
  <c r="J4593" i="6"/>
  <c r="J4577" i="6"/>
  <c r="J4561" i="6"/>
  <c r="J4545" i="6"/>
  <c r="J4529" i="6"/>
  <c r="J4513" i="6"/>
  <c r="J4497" i="6"/>
  <c r="J4481" i="6"/>
  <c r="J4465" i="6"/>
  <c r="J4449" i="6"/>
  <c r="J4433" i="6"/>
  <c r="J4417" i="6"/>
  <c r="J4401" i="6"/>
  <c r="J4385" i="6"/>
  <c r="J4369" i="6"/>
  <c r="J4353" i="6"/>
  <c r="J4337" i="6"/>
  <c r="J4321" i="6"/>
  <c r="J4305" i="6"/>
  <c r="J4289" i="6"/>
  <c r="J4273" i="6"/>
  <c r="J4257" i="6"/>
  <c r="J4241" i="6"/>
  <c r="J4225" i="6"/>
  <c r="J4209" i="6"/>
  <c r="J4193" i="6"/>
  <c r="J4177" i="6"/>
  <c r="J4161" i="6"/>
  <c r="J4145" i="6"/>
  <c r="J4129" i="6"/>
  <c r="J4113" i="6"/>
  <c r="J4097" i="6"/>
  <c r="J4081" i="6"/>
  <c r="J4065" i="6"/>
  <c r="J4049" i="6"/>
  <c r="J4033" i="6"/>
  <c r="J4017" i="6"/>
  <c r="J4001" i="6"/>
  <c r="J3985" i="6"/>
  <c r="J3969" i="6"/>
  <c r="J3953" i="6"/>
  <c r="J3937" i="6"/>
  <c r="J3921" i="6"/>
  <c r="J3905" i="6"/>
  <c r="J3889" i="6"/>
  <c r="J3873" i="6"/>
  <c r="J3857" i="6"/>
  <c r="J3841" i="6"/>
  <c r="J3825" i="6"/>
  <c r="J3809" i="6"/>
  <c r="J3793" i="6"/>
  <c r="J3777" i="6"/>
  <c r="J3761" i="6"/>
  <c r="J3745" i="6"/>
  <c r="J3729" i="6"/>
  <c r="J3713" i="6"/>
  <c r="J3697" i="6"/>
  <c r="J3681" i="6"/>
  <c r="J3665" i="6"/>
  <c r="J3649" i="6"/>
  <c r="J3633" i="6"/>
  <c r="J3617" i="6"/>
  <c r="J3601" i="6"/>
  <c r="J3585" i="6"/>
  <c r="J3569" i="6"/>
  <c r="J3553" i="6"/>
  <c r="J3537" i="6"/>
  <c r="J3521" i="6"/>
  <c r="J3505" i="6"/>
  <c r="J3489" i="6"/>
  <c r="J3473" i="6"/>
  <c r="J3457" i="6"/>
  <c r="J3441" i="6"/>
  <c r="J3425" i="6"/>
  <c r="J3409" i="6"/>
  <c r="J3393" i="6"/>
  <c r="J3377" i="6"/>
  <c r="J3361" i="6"/>
  <c r="J3345" i="6"/>
  <c r="J3329" i="6"/>
  <c r="J3313" i="6"/>
  <c r="J3297" i="6"/>
  <c r="J3281" i="6"/>
  <c r="J3265" i="6"/>
  <c r="J3249" i="6"/>
  <c r="J9409" i="6"/>
  <c r="J9393" i="6"/>
  <c r="J9377" i="6"/>
  <c r="J9361" i="6"/>
  <c r="J9345" i="6"/>
  <c r="J9329" i="6"/>
  <c r="J9313" i="6"/>
  <c r="J9297" i="6"/>
  <c r="J9281" i="6"/>
  <c r="J9265" i="6"/>
  <c r="J9249" i="6"/>
  <c r="J9233" i="6"/>
  <c r="J9217" i="6"/>
  <c r="J9201" i="6"/>
  <c r="J9185" i="6"/>
  <c r="J9169" i="6"/>
  <c r="J9153" i="6"/>
  <c r="J9137" i="6"/>
  <c r="J9121" i="6"/>
  <c r="J9105" i="6"/>
  <c r="J9089" i="6"/>
  <c r="J9073" i="6"/>
  <c r="J9057" i="6"/>
  <c r="J9041" i="6"/>
  <c r="J9025" i="6"/>
  <c r="J9009" i="6"/>
  <c r="J8993" i="6"/>
  <c r="J8977" i="6"/>
  <c r="J8961" i="6"/>
  <c r="J8945" i="6"/>
  <c r="J8929" i="6"/>
  <c r="J8913" i="6"/>
  <c r="J8897" i="6"/>
  <c r="J8881" i="6"/>
  <c r="J8865" i="6"/>
  <c r="J8849" i="6"/>
  <c r="J8833" i="6"/>
  <c r="J8817" i="6"/>
  <c r="J8801" i="6"/>
  <c r="J8785" i="6"/>
  <c r="J8769" i="6"/>
  <c r="J8753" i="6"/>
  <c r="J8737" i="6"/>
  <c r="J8721" i="6"/>
  <c r="J8705" i="6"/>
  <c r="J8689" i="6"/>
  <c r="J8673" i="6"/>
  <c r="J8657" i="6"/>
  <c r="J8641" i="6"/>
  <c r="J8625" i="6"/>
  <c r="J8609" i="6"/>
  <c r="J8593" i="6"/>
  <c r="J8577" i="6"/>
  <c r="J8561" i="6"/>
  <c r="J8545" i="6"/>
  <c r="J8529" i="6"/>
  <c r="J8513" i="6"/>
  <c r="J8497" i="6"/>
  <c r="J8481" i="6"/>
  <c r="J8465" i="6"/>
  <c r="J8449" i="6"/>
  <c r="J8433" i="6"/>
  <c r="J8417" i="6"/>
  <c r="J8401" i="6"/>
  <c r="J8385" i="6"/>
  <c r="J8369" i="6"/>
  <c r="J8353" i="6"/>
  <c r="J8337" i="6"/>
  <c r="J8321" i="6"/>
  <c r="J8305" i="6"/>
  <c r="J8289" i="6"/>
  <c r="J8273" i="6"/>
  <c r="J8257" i="6"/>
  <c r="J8241" i="6"/>
  <c r="J8225" i="6"/>
  <c r="J8209" i="6"/>
  <c r="J8193" i="6"/>
  <c r="J8177" i="6"/>
  <c r="J8161" i="6"/>
  <c r="J8145" i="6"/>
  <c r="J8129" i="6"/>
  <c r="J8113" i="6"/>
  <c r="J11520" i="6"/>
  <c r="J11504" i="6"/>
  <c r="J11488" i="6"/>
  <c r="J11472" i="6"/>
  <c r="J11456" i="6"/>
  <c r="J11440" i="6"/>
  <c r="J11424" i="6"/>
  <c r="J11408" i="6"/>
  <c r="J11392" i="6"/>
  <c r="J11376" i="6"/>
  <c r="J11360" i="6"/>
  <c r="J11344" i="6"/>
  <c r="J11328" i="6"/>
  <c r="J11312" i="6"/>
  <c r="J11296" i="6"/>
  <c r="J11280" i="6"/>
  <c r="J11264" i="6"/>
  <c r="J11248" i="6"/>
  <c r="J11232" i="6"/>
  <c r="J11216" i="6"/>
  <c r="J11200" i="6"/>
  <c r="J11184" i="6"/>
  <c r="J11168" i="6"/>
  <c r="J11152" i="6"/>
  <c r="J11136" i="6"/>
  <c r="J11120" i="6"/>
  <c r="J11104" i="6"/>
  <c r="J11088" i="6"/>
  <c r="J11072" i="6"/>
  <c r="J11056" i="6"/>
  <c r="J11040" i="6"/>
  <c r="J11024" i="6"/>
  <c r="J11008" i="6"/>
  <c r="J10992" i="6"/>
  <c r="J10976" i="6"/>
  <c r="J10960" i="6"/>
  <c r="J10944" i="6"/>
  <c r="J10928" i="6"/>
  <c r="J10912" i="6"/>
  <c r="J10896" i="6"/>
  <c r="J10880" i="6"/>
  <c r="J10864" i="6"/>
  <c r="J10848" i="6"/>
  <c r="J10832" i="6"/>
  <c r="J10816" i="6"/>
  <c r="J10800" i="6"/>
  <c r="J10784" i="6"/>
  <c r="J10768" i="6"/>
  <c r="J10752" i="6"/>
  <c r="J10736" i="6"/>
  <c r="J10720" i="6"/>
  <c r="J10704" i="6"/>
  <c r="J10688" i="6"/>
  <c r="J10672" i="6"/>
  <c r="J10656" i="6"/>
  <c r="J10640" i="6"/>
  <c r="J10624" i="6"/>
  <c r="J10608" i="6"/>
  <c r="J10592" i="6"/>
  <c r="J10576" i="6"/>
  <c r="J10560" i="6"/>
  <c r="J10544" i="6"/>
  <c r="J10528" i="6"/>
  <c r="J10512" i="6"/>
  <c r="J10496" i="6"/>
  <c r="J10480" i="6"/>
  <c r="J10464" i="6"/>
  <c r="J10448" i="6"/>
  <c r="J10432" i="6"/>
  <c r="J10416" i="6"/>
  <c r="J10400" i="6"/>
  <c r="J10384" i="6"/>
  <c r="J10368" i="6"/>
  <c r="J10352" i="6"/>
  <c r="J10336" i="6"/>
  <c r="J10320" i="6"/>
  <c r="J10304" i="6"/>
  <c r="J10288" i="6"/>
  <c r="J10272" i="6"/>
  <c r="J10256" i="6"/>
  <c r="J10240" i="6"/>
  <c r="J10224" i="6"/>
  <c r="J10208" i="6"/>
  <c r="J10192" i="6"/>
  <c r="J10176" i="6"/>
  <c r="J2342" i="6"/>
  <c r="J2326" i="6"/>
  <c r="J2310" i="6"/>
  <c r="J2294" i="6"/>
  <c r="J2278" i="6"/>
  <c r="J2262" i="6"/>
  <c r="J2246" i="6"/>
  <c r="J2230" i="6"/>
  <c r="J2214" i="6"/>
  <c r="J2198" i="6"/>
  <c r="J2182" i="6"/>
  <c r="J2166" i="6"/>
  <c r="J2150" i="6"/>
  <c r="J2134" i="6"/>
  <c r="J2118" i="6"/>
  <c r="J2102" i="6"/>
  <c r="J2086" i="6"/>
  <c r="J2070" i="6"/>
  <c r="J2054" i="6"/>
  <c r="J2038" i="6"/>
  <c r="J2022" i="6"/>
  <c r="J2006" i="6"/>
  <c r="J1990" i="6"/>
  <c r="J1974" i="6"/>
  <c r="J1958" i="6"/>
  <c r="J1942" i="6"/>
  <c r="J1926" i="6"/>
  <c r="J1910" i="6"/>
  <c r="J1894" i="6"/>
  <c r="J1878" i="6"/>
  <c r="J1862" i="6"/>
  <c r="J1846" i="6"/>
  <c r="J1830" i="6"/>
  <c r="J1814" i="6"/>
  <c r="J1798" i="6"/>
  <c r="J1782" i="6"/>
  <c r="J1766" i="6"/>
  <c r="J1750" i="6"/>
  <c r="J1734" i="6"/>
  <c r="J1718" i="6"/>
  <c r="J1702" i="6"/>
  <c r="J1686" i="6"/>
  <c r="J1670" i="6"/>
  <c r="J1654" i="6"/>
  <c r="J1638" i="6"/>
  <c r="J1622" i="6"/>
  <c r="J1606" i="6"/>
  <c r="J1590" i="6"/>
  <c r="J1574" i="6"/>
  <c r="J1558" i="6"/>
  <c r="J1542" i="6"/>
  <c r="J1526" i="6"/>
  <c r="J1510" i="6"/>
  <c r="J1494" i="6"/>
  <c r="J1478" i="6"/>
  <c r="J1462" i="6"/>
  <c r="J1446" i="6"/>
  <c r="J1430" i="6"/>
  <c r="J1414" i="6"/>
  <c r="J1398" i="6"/>
  <c r="J1382" i="6"/>
  <c r="J1366" i="6"/>
  <c r="J1350" i="6"/>
  <c r="J1334" i="6"/>
  <c r="J1318" i="6"/>
  <c r="J1302" i="6"/>
  <c r="J1286" i="6"/>
  <c r="J1270" i="6"/>
  <c r="J1254" i="6"/>
  <c r="J1238" i="6"/>
  <c r="J1222" i="6"/>
  <c r="J1206" i="6"/>
  <c r="J1190" i="6"/>
  <c r="J1174" i="6"/>
  <c r="J1158" i="6"/>
  <c r="J1142" i="6"/>
  <c r="J1126" i="6"/>
  <c r="J1110" i="6"/>
  <c r="J1094" i="6"/>
  <c r="J1078" i="6"/>
  <c r="J1062" i="6"/>
  <c r="J1046" i="6"/>
  <c r="J1030" i="6"/>
  <c r="J1014" i="6"/>
  <c r="J998" i="6"/>
  <c r="K13649" i="6"/>
  <c r="K13633" i="6"/>
  <c r="K13617" i="6"/>
  <c r="K13601" i="6"/>
  <c r="K13585" i="6"/>
  <c r="K13569" i="6"/>
  <c r="K13553" i="6"/>
  <c r="K13537" i="6"/>
  <c r="K13521" i="6"/>
  <c r="K13505" i="6"/>
  <c r="K13489" i="6"/>
  <c r="K13473" i="6"/>
  <c r="K13457" i="6"/>
  <c r="K13441" i="6"/>
  <c r="K13425" i="6"/>
  <c r="K13409" i="6"/>
  <c r="K13393" i="6"/>
  <c r="K13377" i="6"/>
  <c r="K13361" i="6"/>
  <c r="K13345" i="6"/>
  <c r="K13329" i="6"/>
  <c r="K13313" i="6"/>
  <c r="K13297" i="6"/>
  <c r="K13281" i="6"/>
  <c r="K13265" i="6"/>
  <c r="K13249" i="6"/>
  <c r="K13233" i="6"/>
  <c r="K13217" i="6"/>
  <c r="K13201" i="6"/>
  <c r="K13185" i="6"/>
  <c r="K13664" i="6"/>
  <c r="K13648" i="6"/>
  <c r="K13632" i="6"/>
  <c r="K13616" i="6"/>
  <c r="K13600" i="6"/>
  <c r="K13584" i="6"/>
  <c r="K13568" i="6"/>
  <c r="K13552" i="6"/>
  <c r="K13536" i="6"/>
  <c r="K13520" i="6"/>
  <c r="K13504" i="6"/>
  <c r="K13488" i="6"/>
  <c r="K13472" i="6"/>
  <c r="K13456" i="6"/>
  <c r="K13440" i="6"/>
  <c r="K13424" i="6"/>
  <c r="K13408" i="6"/>
  <c r="K13392" i="6"/>
  <c r="K13376" i="6"/>
  <c r="K13360" i="6"/>
  <c r="K13344" i="6"/>
  <c r="K13328" i="6"/>
  <c r="K13312" i="6"/>
  <c r="K13296" i="6"/>
  <c r="K13280" i="6"/>
  <c r="K13264" i="6"/>
  <c r="K13248" i="6"/>
  <c r="K13232" i="6"/>
  <c r="K13216" i="6"/>
  <c r="K13200" i="6"/>
  <c r="K13184" i="6"/>
  <c r="K13168" i="6"/>
  <c r="K13152" i="6"/>
  <c r="K13136" i="6"/>
  <c r="K13120" i="6"/>
  <c r="K13104" i="6"/>
  <c r="K13088" i="6"/>
  <c r="K13072" i="6"/>
  <c r="K13056" i="6"/>
  <c r="K13040" i="6"/>
  <c r="K13024" i="6"/>
  <c r="K13008" i="6"/>
  <c r="K12992" i="6"/>
  <c r="K12976" i="6"/>
  <c r="K12960" i="6"/>
  <c r="K12944" i="6"/>
  <c r="K12928" i="6"/>
  <c r="K12912" i="6"/>
  <c r="K12896" i="6"/>
  <c r="K12880" i="6"/>
  <c r="K12864" i="6"/>
  <c r="K12848" i="6"/>
  <c r="K12832" i="6"/>
  <c r="K12816" i="6"/>
  <c r="K12800" i="6"/>
  <c r="K12784" i="6"/>
  <c r="K12768" i="6"/>
  <c r="K12752" i="6"/>
  <c r="K12736" i="6"/>
  <c r="K12720" i="6"/>
  <c r="K12704" i="6"/>
  <c r="K12688" i="6"/>
  <c r="K12672" i="6"/>
  <c r="K12656" i="6"/>
  <c r="K12640" i="6"/>
  <c r="K12624" i="6"/>
  <c r="K12608" i="6"/>
  <c r="K12592" i="6"/>
  <c r="K12576" i="6"/>
  <c r="K12560" i="6"/>
  <c r="K12544" i="6"/>
  <c r="K12528" i="6"/>
  <c r="K12512" i="6"/>
  <c r="K12304" i="6"/>
  <c r="K12288" i="6"/>
  <c r="K12272" i="6"/>
  <c r="K12256" i="6"/>
  <c r="K12240" i="6"/>
  <c r="K12224" i="6"/>
  <c r="K12208" i="6"/>
  <c r="K12192" i="6"/>
  <c r="K12176" i="6"/>
  <c r="K12160" i="6"/>
  <c r="J3233" i="6"/>
  <c r="J3217" i="6"/>
  <c r="J3201" i="6"/>
  <c r="J3185" i="6"/>
  <c r="J3169" i="6"/>
  <c r="J3153" i="6"/>
  <c r="J3137" i="6"/>
  <c r="J3121" i="6"/>
  <c r="J3105" i="6"/>
  <c r="J3089" i="6"/>
  <c r="J3073" i="6"/>
  <c r="J3057" i="6"/>
  <c r="J3041" i="6"/>
  <c r="J3025" i="6"/>
  <c r="J3009" i="6"/>
  <c r="J2993" i="6"/>
  <c r="J2977" i="6"/>
  <c r="J2961" i="6"/>
  <c r="J2945" i="6"/>
  <c r="J2929" i="6"/>
  <c r="J2913" i="6"/>
  <c r="J2897" i="6"/>
  <c r="J2881" i="6"/>
  <c r="J2865" i="6"/>
  <c r="J2849" i="6"/>
  <c r="J2833" i="6"/>
  <c r="J2817" i="6"/>
  <c r="J2801" i="6"/>
  <c r="J2785" i="6"/>
  <c r="J2769" i="6"/>
  <c r="J2753" i="6"/>
  <c r="J2737" i="6"/>
  <c r="J2721" i="6"/>
  <c r="J2705" i="6"/>
  <c r="J2689" i="6"/>
  <c r="J2673" i="6"/>
  <c r="J2657" i="6"/>
  <c r="J2641" i="6"/>
  <c r="J2625" i="6"/>
  <c r="J2609" i="6"/>
  <c r="J2593" i="6"/>
  <c r="J2577" i="6"/>
  <c r="J2561" i="6"/>
  <c r="J2545" i="6"/>
  <c r="J2529" i="6"/>
  <c r="J2513" i="6"/>
  <c r="J2497" i="6"/>
  <c r="J2481" i="6"/>
  <c r="J2465" i="6"/>
  <c r="J2449" i="6"/>
  <c r="J2433" i="6"/>
  <c r="J2417" i="6"/>
  <c r="J2401" i="6"/>
  <c r="J2385" i="6"/>
  <c r="J2369" i="6"/>
  <c r="J2353" i="6"/>
  <c r="J2337" i="6"/>
  <c r="J2321" i="6"/>
  <c r="J2305" i="6"/>
  <c r="J2289" i="6"/>
  <c r="J2273" i="6"/>
  <c r="J2257" i="6"/>
  <c r="J2241" i="6"/>
  <c r="J2225" i="6"/>
  <c r="J2209" i="6"/>
  <c r="J2193" i="6"/>
  <c r="J8097" i="6"/>
  <c r="J8081" i="6"/>
  <c r="J8065" i="6"/>
  <c r="J8049" i="6"/>
  <c r="J8033" i="6"/>
  <c r="J8017" i="6"/>
  <c r="J8001" i="6"/>
  <c r="J7985" i="6"/>
  <c r="J7969" i="6"/>
  <c r="J7953" i="6"/>
  <c r="J7937" i="6"/>
  <c r="J7921" i="6"/>
  <c r="J7905" i="6"/>
  <c r="J7889" i="6"/>
  <c r="J7873" i="6"/>
  <c r="J7857" i="6"/>
  <c r="J7841" i="6"/>
  <c r="J7825" i="6"/>
  <c r="J7809" i="6"/>
  <c r="J7793" i="6"/>
  <c r="J7777" i="6"/>
  <c r="J7761" i="6"/>
  <c r="J7745" i="6"/>
  <c r="J7729" i="6"/>
  <c r="J7713" i="6"/>
  <c r="J7697" i="6"/>
  <c r="J7681" i="6"/>
  <c r="J7665" i="6"/>
  <c r="J7649" i="6"/>
  <c r="J7633" i="6"/>
  <c r="J7617" i="6"/>
  <c r="J7601" i="6"/>
  <c r="J7585" i="6"/>
  <c r="J7569" i="6"/>
  <c r="J7553" i="6"/>
  <c r="J7537" i="6"/>
  <c r="J7521" i="6"/>
  <c r="J7505" i="6"/>
  <c r="J7489" i="6"/>
  <c r="J7473" i="6"/>
  <c r="J7457" i="6"/>
  <c r="J7441" i="6"/>
  <c r="J7425" i="6"/>
  <c r="J7409" i="6"/>
  <c r="J7393" i="6"/>
  <c r="J7377" i="6"/>
  <c r="J7361" i="6"/>
  <c r="J7345" i="6"/>
  <c r="J7329" i="6"/>
  <c r="J7313" i="6"/>
  <c r="J7297" i="6"/>
  <c r="J7281" i="6"/>
  <c r="J7265" i="6"/>
  <c r="J7249" i="6"/>
  <c r="J7233" i="6"/>
  <c r="J7217" i="6"/>
  <c r="J7201" i="6"/>
  <c r="J7185" i="6"/>
  <c r="J7169" i="6"/>
  <c r="J7153" i="6"/>
  <c r="J7137" i="6"/>
  <c r="J7121" i="6"/>
  <c r="J7105" i="6"/>
  <c r="J7089" i="6"/>
  <c r="J7073" i="6"/>
  <c r="J7057" i="6"/>
  <c r="J7041" i="6"/>
  <c r="J7025" i="6"/>
  <c r="J7009" i="6"/>
  <c r="J6993" i="6"/>
  <c r="J6977" i="6"/>
  <c r="J6961" i="6"/>
  <c r="J6945" i="6"/>
  <c r="J6929" i="6"/>
  <c r="J6913" i="6"/>
  <c r="J6897" i="6"/>
  <c r="J6881" i="6"/>
  <c r="J6865" i="6"/>
  <c r="J6849" i="6"/>
  <c r="J6833" i="6"/>
  <c r="J6817" i="6"/>
  <c r="J6801" i="6"/>
  <c r="J6785" i="6"/>
  <c r="J6769" i="6"/>
  <c r="J6753" i="6"/>
  <c r="J6737" i="6"/>
  <c r="J6721" i="6"/>
  <c r="J6705" i="6"/>
  <c r="J6689" i="6"/>
  <c r="J6673" i="6"/>
  <c r="J6657" i="6"/>
  <c r="J6641" i="6"/>
  <c r="J6625" i="6"/>
  <c r="J6609" i="6"/>
  <c r="J6593" i="6"/>
  <c r="J6577" i="6"/>
  <c r="J6561" i="6"/>
  <c r="J6545" i="6"/>
  <c r="J6529" i="6"/>
  <c r="J6513" i="6"/>
  <c r="J6497" i="6"/>
  <c r="J6481" i="6"/>
  <c r="J6465" i="6"/>
  <c r="J6449" i="6"/>
  <c r="J6433" i="6"/>
  <c r="J6417" i="6"/>
  <c r="J6401" i="6"/>
  <c r="J6385" i="6"/>
  <c r="J6369" i="6"/>
  <c r="J6353" i="6"/>
  <c r="J6337" i="6"/>
  <c r="J6321" i="6"/>
  <c r="J6305" i="6"/>
  <c r="J10160" i="6"/>
  <c r="J10144" i="6"/>
  <c r="J10128" i="6"/>
  <c r="J10112" i="6"/>
  <c r="J10096" i="6"/>
  <c r="J10080" i="6"/>
  <c r="J10064" i="6"/>
  <c r="J10048" i="6"/>
  <c r="J10032" i="6"/>
  <c r="J10016" i="6"/>
  <c r="J10000" i="6"/>
  <c r="J9984" i="6"/>
  <c r="J9968" i="6"/>
  <c r="J9952" i="6"/>
  <c r="J9936" i="6"/>
  <c r="J9920" i="6"/>
  <c r="J9904" i="6"/>
  <c r="J9888" i="6"/>
  <c r="J9872" i="6"/>
  <c r="J9856" i="6"/>
  <c r="J9840" i="6"/>
  <c r="J9824" i="6"/>
  <c r="J9808" i="6"/>
  <c r="J9792" i="6"/>
  <c r="J9776" i="6"/>
  <c r="J9760" i="6"/>
  <c r="J9744" i="6"/>
  <c r="J9728" i="6"/>
  <c r="J9712" i="6"/>
  <c r="J9696" i="6"/>
  <c r="J9680" i="6"/>
  <c r="J9664" i="6"/>
  <c r="J9648" i="6"/>
  <c r="J9632" i="6"/>
  <c r="J9616" i="6"/>
  <c r="J9600" i="6"/>
  <c r="J9584" i="6"/>
  <c r="J9568" i="6"/>
  <c r="J9552" i="6"/>
  <c r="J9536" i="6"/>
  <c r="J9520" i="6"/>
  <c r="J9504" i="6"/>
  <c r="J9488" i="6"/>
  <c r="J9472" i="6"/>
  <c r="J9456" i="6"/>
  <c r="J9440" i="6"/>
  <c r="J9424" i="6"/>
  <c r="J9408" i="6"/>
  <c r="J9392" i="6"/>
  <c r="J9376" i="6"/>
  <c r="J9360" i="6"/>
  <c r="J9344" i="6"/>
  <c r="J9328" i="6"/>
  <c r="J9312" i="6"/>
  <c r="J9296" i="6"/>
  <c r="J9280" i="6"/>
  <c r="J9264" i="6"/>
  <c r="J9248" i="6"/>
  <c r="J9232" i="6"/>
  <c r="J9216" i="6"/>
  <c r="J9200" i="6"/>
  <c r="J9184" i="6"/>
  <c r="J9168" i="6"/>
  <c r="J9152" i="6"/>
  <c r="J9136" i="6"/>
  <c r="J9120" i="6"/>
  <c r="J9104" i="6"/>
  <c r="J9088" i="6"/>
  <c r="J9072" i="6"/>
  <c r="J9056" i="6"/>
  <c r="J9040" i="6"/>
  <c r="J9024" i="6"/>
  <c r="J9008" i="6"/>
  <c r="J8992" i="6"/>
  <c r="J8976" i="6"/>
  <c r="J8960" i="6"/>
  <c r="J8944" i="6"/>
  <c r="J8928" i="6"/>
  <c r="J8912" i="6"/>
  <c r="J8896" i="6"/>
  <c r="J8880" i="6"/>
  <c r="J8864" i="6"/>
  <c r="J8848" i="6"/>
  <c r="J8832" i="6"/>
  <c r="J8816" i="6"/>
  <c r="J8800" i="6"/>
  <c r="J8784" i="6"/>
  <c r="J8768" i="6"/>
  <c r="J8752" i="6"/>
  <c r="J8736" i="6"/>
  <c r="J8720" i="6"/>
  <c r="J8704" i="6"/>
  <c r="J8688" i="6"/>
  <c r="J8672" i="6"/>
  <c r="J8656" i="6"/>
  <c r="J8640" i="6"/>
  <c r="J8624" i="6"/>
  <c r="J8608" i="6"/>
  <c r="J8592" i="6"/>
  <c r="J8576" i="6"/>
  <c r="J8560" i="6"/>
  <c r="J8544" i="6"/>
  <c r="J8528" i="6"/>
  <c r="J8512" i="6"/>
  <c r="J8496" i="6"/>
  <c r="J8480" i="6"/>
  <c r="J8464" i="6"/>
  <c r="J8448" i="6"/>
  <c r="J8432" i="6"/>
  <c r="J982" i="6"/>
  <c r="J966" i="6"/>
  <c r="J950" i="6"/>
  <c r="J934" i="6"/>
  <c r="J918" i="6"/>
  <c r="J902" i="6"/>
  <c r="J886" i="6"/>
  <c r="J870" i="6"/>
  <c r="J854" i="6"/>
  <c r="J838" i="6"/>
  <c r="J822" i="6"/>
  <c r="J806" i="6"/>
  <c r="J790" i="6"/>
  <c r="J774" i="6"/>
  <c r="J758" i="6"/>
  <c r="J742" i="6"/>
  <c r="J726" i="6"/>
  <c r="J710" i="6"/>
  <c r="J694" i="6"/>
  <c r="J678" i="6"/>
  <c r="J662" i="6"/>
  <c r="J646" i="6"/>
  <c r="J630" i="6"/>
  <c r="J614" i="6"/>
  <c r="J598" i="6"/>
  <c r="J582" i="6"/>
  <c r="J566" i="6"/>
  <c r="J550" i="6"/>
  <c r="J534" i="6"/>
  <c r="J518" i="6"/>
  <c r="J502" i="6"/>
  <c r="J486" i="6"/>
  <c r="J470" i="6"/>
  <c r="J454" i="6"/>
  <c r="J438" i="6"/>
  <c r="J422" i="6"/>
  <c r="J406" i="6"/>
  <c r="J390" i="6"/>
  <c r="J374" i="6"/>
  <c r="J358" i="6"/>
  <c r="J342" i="6"/>
  <c r="J326" i="6"/>
  <c r="J310" i="6"/>
  <c r="J294" i="6"/>
  <c r="J278" i="6"/>
  <c r="J262" i="6"/>
  <c r="J246" i="6"/>
  <c r="J230" i="6"/>
  <c r="J214" i="6"/>
  <c r="J198" i="6"/>
  <c r="K13169" i="6"/>
  <c r="K13153" i="6"/>
  <c r="K13137" i="6"/>
  <c r="K13121" i="6"/>
  <c r="K13105" i="6"/>
  <c r="K13089" i="6"/>
  <c r="K13073" i="6"/>
  <c r="K13057" i="6"/>
  <c r="K13041" i="6"/>
  <c r="K13025" i="6"/>
  <c r="K13009" i="6"/>
  <c r="K12993" i="6"/>
  <c r="K12977" i="6"/>
  <c r="K12961" i="6"/>
  <c r="K12945" i="6"/>
  <c r="K12929" i="6"/>
  <c r="K12913" i="6"/>
  <c r="K12897" i="6"/>
  <c r="K12881" i="6"/>
  <c r="K12865" i="6"/>
  <c r="K12849" i="6"/>
  <c r="K12833" i="6"/>
  <c r="K12817" i="6"/>
  <c r="K12801" i="6"/>
  <c r="K12785" i="6"/>
  <c r="K12769" i="6"/>
  <c r="K12753" i="6"/>
  <c r="K12144" i="6"/>
  <c r="K12128" i="6"/>
  <c r="K12112" i="6"/>
  <c r="K12096" i="6"/>
  <c r="K12080" i="6"/>
  <c r="K12064" i="6"/>
  <c r="K12048" i="6"/>
  <c r="K12032" i="6"/>
  <c r="K12016" i="6"/>
  <c r="K12000" i="6"/>
  <c r="K11984" i="6"/>
  <c r="K11968" i="6"/>
  <c r="K11952" i="6"/>
  <c r="K11936" i="6"/>
  <c r="K11920" i="6"/>
  <c r="K11904" i="6"/>
  <c r="K11888" i="6"/>
  <c r="K11872" i="6"/>
  <c r="K11856" i="6"/>
  <c r="K11840" i="6"/>
  <c r="K11824" i="6"/>
  <c r="K11808" i="6"/>
  <c r="K11792" i="6"/>
  <c r="K11776" i="6"/>
  <c r="K11760" i="6"/>
  <c r="K11744" i="6"/>
  <c r="K11728" i="6"/>
  <c r="K11712" i="6"/>
  <c r="K11696" i="6"/>
  <c r="K11680" i="6"/>
  <c r="K11664" i="6"/>
  <c r="K11648" i="6"/>
  <c r="K11632" i="6"/>
  <c r="K11616" i="6"/>
  <c r="K11600" i="6"/>
  <c r="K11584" i="6"/>
  <c r="K11568" i="6"/>
  <c r="K11552" i="6"/>
  <c r="K11536" i="6"/>
  <c r="K11520" i="6"/>
  <c r="K11504" i="6"/>
  <c r="K11488" i="6"/>
  <c r="K11472" i="6"/>
  <c r="K11456" i="6"/>
  <c r="K11440" i="6"/>
  <c r="K11424" i="6"/>
  <c r="K11408" i="6"/>
  <c r="K11392" i="6"/>
  <c r="K11376" i="6"/>
  <c r="K11360" i="6"/>
  <c r="K11344" i="6"/>
  <c r="K11328" i="6"/>
  <c r="K11312" i="6"/>
  <c r="K11296" i="6"/>
  <c r="K11280" i="6"/>
  <c r="K11264" i="6"/>
  <c r="K11248" i="6"/>
  <c r="K11232" i="6"/>
  <c r="K11216" i="6"/>
  <c r="K11200" i="6"/>
  <c r="K11184" i="6"/>
  <c r="K11168" i="6"/>
  <c r="K11152" i="6"/>
  <c r="K11136" i="6"/>
  <c r="K11120" i="6"/>
  <c r="K11104" i="6"/>
  <c r="K11088" i="6"/>
  <c r="K11072" i="6"/>
  <c r="K11056" i="6"/>
  <c r="K11040" i="6"/>
  <c r="K11024" i="6"/>
  <c r="K11008" i="6"/>
  <c r="K10992" i="6"/>
  <c r="K10976" i="6"/>
  <c r="K10960" i="6"/>
  <c r="K10944" i="6"/>
  <c r="K10928" i="6"/>
  <c r="K10912" i="6"/>
  <c r="K10896" i="6"/>
  <c r="K10880" i="6"/>
  <c r="K10864" i="6"/>
  <c r="K10848" i="6"/>
  <c r="K10832" i="6"/>
  <c r="K10816" i="6"/>
  <c r="K10800" i="6"/>
  <c r="K10784" i="6"/>
  <c r="K10768" i="6"/>
  <c r="K10752" i="6"/>
  <c r="K10736" i="6"/>
  <c r="K10720" i="6"/>
  <c r="K10704" i="6"/>
  <c r="K10688" i="6"/>
  <c r="K10672" i="6"/>
  <c r="K10656" i="6"/>
  <c r="K10640" i="6"/>
  <c r="K10624" i="6"/>
  <c r="K10608" i="6"/>
  <c r="K10592" i="6"/>
  <c r="K10576" i="6"/>
  <c r="J2177" i="6"/>
  <c r="J2161" i="6"/>
  <c r="J2145" i="6"/>
  <c r="J2129" i="6"/>
  <c r="J2113" i="6"/>
  <c r="J2097" i="6"/>
  <c r="J2081" i="6"/>
  <c r="J2065" i="6"/>
  <c r="J2049" i="6"/>
  <c r="J2033" i="6"/>
  <c r="J2017" i="6"/>
  <c r="J2001" i="6"/>
  <c r="J1985"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1" i="6"/>
  <c r="J1425" i="6"/>
  <c r="J1409" i="6"/>
  <c r="J1393" i="6"/>
  <c r="J1377" i="6"/>
  <c r="J1361" i="6"/>
  <c r="J1345" i="6"/>
  <c r="J1329" i="6"/>
  <c r="J1313" i="6"/>
  <c r="J1297" i="6"/>
  <c r="J1281" i="6"/>
  <c r="J1265" i="6"/>
  <c r="J1249" i="6"/>
  <c r="J1233" i="6"/>
  <c r="J1217" i="6"/>
  <c r="J1201" i="6"/>
  <c r="J1185" i="6"/>
  <c r="J1169" i="6"/>
  <c r="J1153" i="6"/>
  <c r="J1137" i="6"/>
  <c r="J1121" i="6"/>
  <c r="J1105" i="6"/>
  <c r="J1089" i="6"/>
  <c r="J1073" i="6"/>
  <c r="J1057" i="6"/>
  <c r="J1041" i="6"/>
  <c r="J1025" i="6"/>
  <c r="J1009" i="6"/>
  <c r="J993" i="6"/>
  <c r="J977" i="6"/>
  <c r="J961" i="6"/>
  <c r="J945" i="6"/>
  <c r="J929" i="6"/>
  <c r="J913" i="6"/>
  <c r="J897" i="6"/>
  <c r="J881" i="6"/>
  <c r="J865" i="6"/>
  <c r="J849" i="6"/>
  <c r="J833" i="6"/>
  <c r="K14358" i="6"/>
  <c r="K14342" i="6"/>
  <c r="K14326" i="6"/>
  <c r="K14310" i="6"/>
  <c r="K14294" i="6"/>
  <c r="K14278" i="6"/>
  <c r="K14262" i="6"/>
  <c r="K14246" i="6"/>
  <c r="K14230" i="6"/>
  <c r="K14214" i="6"/>
  <c r="K14198" i="6"/>
  <c r="K14182" i="6"/>
  <c r="K14166" i="6"/>
  <c r="K14150" i="6"/>
  <c r="K14134" i="6"/>
  <c r="K14118" i="6"/>
  <c r="K14102" i="6"/>
  <c r="K14086" i="6"/>
  <c r="K14070" i="6"/>
  <c r="K14054" i="6"/>
  <c r="K14038" i="6"/>
  <c r="K14022" i="6"/>
  <c r="K14006" i="6"/>
  <c r="K13990" i="6"/>
  <c r="K13974" i="6"/>
  <c r="K13958" i="6"/>
  <c r="K13942" i="6"/>
  <c r="K13910" i="6"/>
  <c r="K13878" i="6"/>
  <c r="K13862" i="6"/>
  <c r="K13846" i="6"/>
  <c r="K13830" i="6"/>
  <c r="K13814" i="6"/>
  <c r="K13798" i="6"/>
  <c r="K13782" i="6"/>
  <c r="K13766" i="6"/>
  <c r="K13750" i="6"/>
  <c r="K13734" i="6"/>
  <c r="K13718" i="6"/>
  <c r="K13702" i="6"/>
  <c r="K13686" i="6"/>
  <c r="K13670" i="6"/>
  <c r="K13654" i="6"/>
  <c r="K13638" i="6"/>
  <c r="K13622" i="6"/>
  <c r="K13606" i="6"/>
  <c r="K13590" i="6"/>
  <c r="K13574" i="6"/>
  <c r="K13558" i="6"/>
  <c r="K13542" i="6"/>
  <c r="K13526" i="6"/>
  <c r="K13510" i="6"/>
  <c r="K13494" i="6"/>
  <c r="K13478" i="6"/>
  <c r="K13462" i="6"/>
  <c r="K13446" i="6"/>
  <c r="K13430" i="6"/>
  <c r="K13414" i="6"/>
  <c r="K13398" i="6"/>
  <c r="K13382" i="6"/>
  <c r="K13366" i="6"/>
  <c r="K13350" i="6"/>
  <c r="K13334" i="6"/>
  <c r="K13318" i="6"/>
  <c r="K13302" i="6"/>
  <c r="K13286" i="6"/>
  <c r="K13270" i="6"/>
  <c r="K13254" i="6"/>
  <c r="K13238" i="6"/>
  <c r="K13222" i="6"/>
  <c r="K13206" i="6"/>
  <c r="K13190" i="6"/>
  <c r="K13174" i="6"/>
  <c r="K13158" i="6"/>
  <c r="K13142" i="6"/>
  <c r="K13126" i="6"/>
  <c r="K13110" i="6"/>
  <c r="K13094" i="6"/>
  <c r="K13078" i="6"/>
  <c r="K13062" i="6"/>
  <c r="K13046" i="6"/>
  <c r="K13030" i="6"/>
  <c r="K13014" i="6"/>
  <c r="K12998" i="6"/>
  <c r="K12982" i="6"/>
  <c r="K12966" i="6"/>
  <c r="K12950" i="6"/>
  <c r="K12934" i="6"/>
  <c r="K12918" i="6"/>
  <c r="K12902" i="6"/>
  <c r="K12886" i="6"/>
  <c r="K12870" i="6"/>
  <c r="K12854" i="6"/>
  <c r="K12838" i="6"/>
  <c r="K12822" i="6"/>
  <c r="K12806" i="6"/>
  <c r="K12790" i="6"/>
  <c r="K12774" i="6"/>
  <c r="K12758" i="6"/>
  <c r="K12742" i="6"/>
  <c r="K12726" i="6"/>
  <c r="K12710" i="6"/>
  <c r="K12694" i="6"/>
  <c r="K12678" i="6"/>
  <c r="K12662" i="6"/>
  <c r="K12646" i="6"/>
  <c r="K12630" i="6"/>
  <c r="K12614" i="6"/>
  <c r="K12598" i="6"/>
  <c r="K12582" i="6"/>
  <c r="K12566" i="6"/>
  <c r="K12550" i="6"/>
  <c r="K12534" i="6"/>
  <c r="K12518" i="6"/>
  <c r="K12294" i="6"/>
  <c r="K12278" i="6"/>
  <c r="K12262" i="6"/>
  <c r="K12246" i="6"/>
  <c r="K12230" i="6"/>
  <c r="K12214" i="6"/>
  <c r="K12198" i="6"/>
  <c r="K12182" i="6"/>
  <c r="K12166" i="6"/>
  <c r="K12150" i="6"/>
  <c r="K12134" i="6"/>
  <c r="K12118" i="6"/>
  <c r="K12102" i="6"/>
  <c r="K12086" i="6"/>
  <c r="K12070" i="6"/>
  <c r="K12054" i="6"/>
  <c r="K12038" i="6"/>
  <c r="K12022" i="6"/>
  <c r="K12006" i="6"/>
  <c r="K11990" i="6"/>
  <c r="K11974" i="6"/>
  <c r="K11958" i="6"/>
  <c r="K11942" i="6"/>
  <c r="K11926" i="6"/>
  <c r="K11910" i="6"/>
  <c r="K11894" i="6"/>
  <c r="K11878" i="6"/>
  <c r="K11862" i="6"/>
  <c r="J6289" i="6"/>
  <c r="J6273" i="6"/>
  <c r="J6257" i="6"/>
  <c r="J6241" i="6"/>
  <c r="J6225" i="6"/>
  <c r="J6209" i="6"/>
  <c r="J6193" i="6"/>
  <c r="J6177" i="6"/>
  <c r="J6161" i="6"/>
  <c r="J6145" i="6"/>
  <c r="J6129" i="6"/>
  <c r="J6113" i="6"/>
  <c r="J6097" i="6"/>
  <c r="J6081" i="6"/>
  <c r="J6065" i="6"/>
  <c r="J6049" i="6"/>
  <c r="J6033" i="6"/>
  <c r="J6017" i="6"/>
  <c r="J6001" i="6"/>
  <c r="J5985" i="6"/>
  <c r="J5969" i="6"/>
  <c r="J5953" i="6"/>
  <c r="J5937" i="6"/>
  <c r="J5921" i="6"/>
  <c r="J5905" i="6"/>
  <c r="J5889" i="6"/>
  <c r="J5873" i="6"/>
  <c r="J5857" i="6"/>
  <c r="J5841" i="6"/>
  <c r="J5825" i="6"/>
  <c r="J5809" i="6"/>
  <c r="J5793" i="6"/>
  <c r="J5777" i="6"/>
  <c r="J5761" i="6"/>
  <c r="J5745" i="6"/>
  <c r="J5729" i="6"/>
  <c r="J5713" i="6"/>
  <c r="J5697" i="6"/>
  <c r="J5681" i="6"/>
  <c r="J5665" i="6"/>
  <c r="J5649" i="6"/>
  <c r="J5577" i="6"/>
  <c r="J5561" i="6"/>
  <c r="J5545" i="6"/>
  <c r="J5529" i="6"/>
  <c r="J5513" i="6"/>
  <c r="J5497" i="6"/>
  <c r="J5481" i="6"/>
  <c r="J5465" i="6"/>
  <c r="J5449" i="6"/>
  <c r="J5433" i="6"/>
  <c r="J5417" i="6"/>
  <c r="J5401" i="6"/>
  <c r="J5385" i="6"/>
  <c r="J5369" i="6"/>
  <c r="J5353" i="6"/>
  <c r="J5337" i="6"/>
  <c r="J5321" i="6"/>
  <c r="J5305" i="6"/>
  <c r="J5289" i="6"/>
  <c r="J5273" i="6"/>
  <c r="J5257" i="6"/>
  <c r="J5241" i="6"/>
  <c r="J5225" i="6"/>
  <c r="J5209" i="6"/>
  <c r="J5193" i="6"/>
  <c r="J5177" i="6"/>
  <c r="J5161" i="6"/>
  <c r="J5145" i="6"/>
  <c r="J5129" i="6"/>
  <c r="J5113" i="6"/>
  <c r="J5097" i="6"/>
  <c r="J5081" i="6"/>
  <c r="J5065" i="6"/>
  <c r="J5049" i="6"/>
  <c r="J5033" i="6"/>
  <c r="J5017" i="6"/>
  <c r="J5001" i="6"/>
  <c r="J4985" i="6"/>
  <c r="J4969" i="6"/>
  <c r="J4953" i="6"/>
  <c r="J4937" i="6"/>
  <c r="J4921" i="6"/>
  <c r="J4905" i="6"/>
  <c r="J4889" i="6"/>
  <c r="J4873" i="6"/>
  <c r="J4857" i="6"/>
  <c r="J4841" i="6"/>
  <c r="J4825" i="6"/>
  <c r="J4809" i="6"/>
  <c r="J4793" i="6"/>
  <c r="J4777" i="6"/>
  <c r="J4761" i="6"/>
  <c r="J4745" i="6"/>
  <c r="J4729" i="6"/>
  <c r="J4713" i="6"/>
  <c r="J4697" i="6"/>
  <c r="J4681" i="6"/>
  <c r="J4665" i="6"/>
  <c r="J4649" i="6"/>
  <c r="J4633" i="6"/>
  <c r="J4617" i="6"/>
  <c r="J4601" i="6"/>
  <c r="J4585" i="6"/>
  <c r="J4569" i="6"/>
  <c r="J4553" i="6"/>
  <c r="J4537" i="6"/>
  <c r="J4521" i="6"/>
  <c r="J4505" i="6"/>
  <c r="J4489" i="6"/>
  <c r="J4473" i="6"/>
  <c r="J4457" i="6"/>
  <c r="J4441" i="6"/>
  <c r="J4425" i="6"/>
  <c r="J4409" i="6"/>
  <c r="J4393" i="6"/>
  <c r="J4377" i="6"/>
  <c r="J4361" i="6"/>
  <c r="J4345" i="6"/>
  <c r="J4329" i="6"/>
  <c r="J4313" i="6"/>
  <c r="J4297" i="6"/>
  <c r="J4281" i="6"/>
  <c r="J4265" i="6"/>
  <c r="J4249" i="6"/>
  <c r="J4233" i="6"/>
  <c r="J4217" i="6"/>
  <c r="J4201" i="6"/>
  <c r="J4185" i="6"/>
  <c r="J4169" i="6"/>
  <c r="J4153" i="6"/>
  <c r="J4137" i="6"/>
  <c r="J4121" i="6"/>
  <c r="J4105" i="6"/>
  <c r="J4089" i="6"/>
  <c r="J4073" i="6"/>
  <c r="J4057" i="6"/>
  <c r="J4041" i="6"/>
  <c r="J4025" i="6"/>
  <c r="J4009" i="6"/>
  <c r="J3993" i="6"/>
  <c r="J3977" i="6"/>
  <c r="J3961" i="6"/>
  <c r="J3945" i="6"/>
  <c r="J3929" i="6"/>
  <c r="J3913" i="6"/>
  <c r="J3897" i="6"/>
  <c r="J3881" i="6"/>
  <c r="J3865" i="6"/>
  <c r="J3849" i="6"/>
  <c r="J3833" i="6"/>
  <c r="J3817" i="6"/>
  <c r="J3801" i="6"/>
  <c r="J3785" i="6"/>
  <c r="J3769" i="6"/>
  <c r="J3753" i="6"/>
  <c r="J3737" i="6"/>
  <c r="J3721" i="6"/>
  <c r="J3705" i="6"/>
  <c r="J3689" i="6"/>
  <c r="J3673" i="6"/>
  <c r="J3657" i="6"/>
  <c r="J3641" i="6"/>
  <c r="J3625" i="6"/>
  <c r="J3609" i="6"/>
  <c r="J3593" i="6"/>
  <c r="J3577" i="6"/>
  <c r="J3561" i="6"/>
  <c r="J3545" i="6"/>
  <c r="J3529" i="6"/>
  <c r="J3513" i="6"/>
  <c r="J3497" i="6"/>
  <c r="J3481" i="6"/>
  <c r="J3465" i="6"/>
  <c r="J3449" i="6"/>
  <c r="J3433" i="6"/>
  <c r="J3417" i="6"/>
  <c r="J3401" i="6"/>
  <c r="J3385" i="6"/>
  <c r="J3369" i="6"/>
  <c r="J3353" i="6"/>
  <c r="J3337" i="6"/>
  <c r="J3321" i="6"/>
  <c r="J3305" i="6"/>
  <c r="J3289" i="6"/>
  <c r="J3273" i="6"/>
  <c r="J3257" i="6"/>
  <c r="J3241" i="6"/>
  <c r="J3225" i="6"/>
  <c r="J3209" i="6"/>
  <c r="J3193" i="6"/>
  <c r="J3177" i="6"/>
  <c r="J3161" i="6"/>
  <c r="J3145" i="6"/>
  <c r="J3129" i="6"/>
  <c r="J3113" i="6"/>
  <c r="J3097" i="6"/>
  <c r="J3081" i="6"/>
  <c r="J3065" i="6"/>
  <c r="J3049" i="6"/>
  <c r="J3033" i="6"/>
  <c r="J3017" i="6"/>
  <c r="J3001" i="6"/>
  <c r="J2985" i="6"/>
  <c r="J2969" i="6"/>
  <c r="J2953" i="6"/>
  <c r="J2937" i="6"/>
  <c r="J2921" i="6"/>
  <c r="J2905" i="6"/>
  <c r="J2889" i="6"/>
  <c r="J2873" i="6"/>
  <c r="J2857" i="6"/>
  <c r="J2841" i="6"/>
  <c r="J2825" i="6"/>
  <c r="J8416" i="6"/>
  <c r="J8400" i="6"/>
  <c r="J8384" i="6"/>
  <c r="J8368" i="6"/>
  <c r="J8352" i="6"/>
  <c r="J8336" i="6"/>
  <c r="J8320" i="6"/>
  <c r="J8304" i="6"/>
  <c r="J8288" i="6"/>
  <c r="J8272" i="6"/>
  <c r="J8256" i="6"/>
  <c r="J8240" i="6"/>
  <c r="J8224" i="6"/>
  <c r="J8208" i="6"/>
  <c r="J8192" i="6"/>
  <c r="J8176" i="6"/>
  <c r="J8160" i="6"/>
  <c r="J8144" i="6"/>
  <c r="J8128" i="6"/>
  <c r="J8112" i="6"/>
  <c r="J8096" i="6"/>
  <c r="J8080" i="6"/>
  <c r="J8064" i="6"/>
  <c r="J8048" i="6"/>
  <c r="J8032" i="6"/>
  <c r="J8016" i="6"/>
  <c r="J8000" i="6"/>
  <c r="J7984" i="6"/>
  <c r="J7968" i="6"/>
  <c r="J7952" i="6"/>
  <c r="J7936" i="6"/>
  <c r="J7920" i="6"/>
  <c r="J7904" i="6"/>
  <c r="J7888" i="6"/>
  <c r="J7872" i="6"/>
  <c r="J7856" i="6"/>
  <c r="J7840" i="6"/>
  <c r="J7824" i="6"/>
  <c r="J7808" i="6"/>
  <c r="J7792" i="6"/>
  <c r="J7776" i="6"/>
  <c r="J7760" i="6"/>
  <c r="J7744" i="6"/>
  <c r="J7728" i="6"/>
  <c r="J7712" i="6"/>
  <c r="J7696" i="6"/>
  <c r="J7680" i="6"/>
  <c r="J7664" i="6"/>
  <c r="J7648" i="6"/>
  <c r="J7632" i="6"/>
  <c r="J7616" i="6"/>
  <c r="J7600" i="6"/>
  <c r="J7584" i="6"/>
  <c r="J7568" i="6"/>
  <c r="J7552" i="6"/>
  <c r="J7536" i="6"/>
  <c r="J7520" i="6"/>
  <c r="J7504" i="6"/>
  <c r="J7488" i="6"/>
  <c r="J7472" i="6"/>
  <c r="J7456" i="6"/>
  <c r="J7440" i="6"/>
  <c r="J7424" i="6"/>
  <c r="J7408" i="6"/>
  <c r="J7392" i="6"/>
  <c r="J7376" i="6"/>
  <c r="J7360" i="6"/>
  <c r="J7344" i="6"/>
  <c r="J7328" i="6"/>
  <c r="J7312" i="6"/>
  <c r="J7296" i="6"/>
  <c r="J7280" i="6"/>
  <c r="J7264" i="6"/>
  <c r="J7248" i="6"/>
  <c r="J7232" i="6"/>
  <c r="J7216" i="6"/>
  <c r="J7200" i="6"/>
  <c r="J7184" i="6"/>
  <c r="J7168" i="6"/>
  <c r="J7152" i="6"/>
  <c r="J7136" i="6"/>
  <c r="J7120" i="6"/>
  <c r="J7104" i="6"/>
  <c r="J7088" i="6"/>
  <c r="J7072" i="6"/>
  <c r="J7056" i="6"/>
  <c r="J7040" i="6"/>
  <c r="J7024" i="6"/>
  <c r="J7008" i="6"/>
  <c r="J6992" i="6"/>
  <c r="J6976" i="6"/>
  <c r="J6960" i="6"/>
  <c r="J6944" i="6"/>
  <c r="J6928" i="6"/>
  <c r="J6912" i="6"/>
  <c r="J6896" i="6"/>
  <c r="J6880" i="6"/>
  <c r="J6864" i="6"/>
  <c r="J6848" i="6"/>
  <c r="J6832" i="6"/>
  <c r="J6816" i="6"/>
  <c r="J6800" i="6"/>
  <c r="J6784" i="6"/>
  <c r="J6768" i="6"/>
  <c r="J6752" i="6"/>
  <c r="J6736" i="6"/>
  <c r="J6720" i="6"/>
  <c r="J6704" i="6"/>
  <c r="J6688" i="6"/>
  <c r="J6672" i="6"/>
  <c r="J6656" i="6"/>
  <c r="J6640" i="6"/>
  <c r="J6624" i="6"/>
  <c r="J6608" i="6"/>
  <c r="J6592" i="6"/>
  <c r="J6576" i="6"/>
  <c r="J6560" i="6"/>
  <c r="J6544" i="6"/>
  <c r="J6528" i="6"/>
  <c r="J6512" i="6"/>
  <c r="J6496" i="6"/>
  <c r="J6480" i="6"/>
  <c r="J6464" i="6"/>
  <c r="J6448" i="6"/>
  <c r="J6432" i="6"/>
  <c r="J6416" i="6"/>
  <c r="J6400" i="6"/>
  <c r="J6384" i="6"/>
  <c r="J6368" i="6"/>
  <c r="J6352" i="6"/>
  <c r="J6336" i="6"/>
  <c r="J6320" i="6"/>
  <c r="J6304" i="6"/>
  <c r="J6288" i="6"/>
  <c r="J6272" i="6"/>
  <c r="J6256" i="6"/>
  <c r="J6240" i="6"/>
  <c r="J6224" i="6"/>
  <c r="J6208" i="6"/>
  <c r="J6192" i="6"/>
  <c r="J6176" i="6"/>
  <c r="J6160" i="6"/>
  <c r="J6144" i="6"/>
  <c r="J6128" i="6"/>
  <c r="J6112" i="6"/>
  <c r="J6096" i="6"/>
  <c r="J6080" i="6"/>
  <c r="J6064" i="6"/>
  <c r="J6048" i="6"/>
  <c r="J6032" i="6"/>
  <c r="J6016" i="6"/>
  <c r="J6000" i="6"/>
  <c r="J5984" i="6"/>
  <c r="J5968" i="6"/>
  <c r="J5952" i="6"/>
  <c r="J5936" i="6"/>
  <c r="J5920" i="6"/>
  <c r="J5904" i="6"/>
  <c r="J5888" i="6"/>
  <c r="J5872" i="6"/>
  <c r="J5856" i="6"/>
  <c r="J5840" i="6"/>
  <c r="J5824" i="6"/>
  <c r="J5808" i="6"/>
  <c r="J5792" i="6"/>
  <c r="J5776" i="6"/>
  <c r="J5760" i="6"/>
  <c r="J5744" i="6"/>
  <c r="J5728" i="6"/>
  <c r="J5712" i="6"/>
  <c r="J5696" i="6"/>
  <c r="J5680" i="6"/>
  <c r="J5664" i="6"/>
  <c r="J5648" i="6"/>
  <c r="J5625" i="6"/>
  <c r="J5609" i="6"/>
  <c r="J5593" i="6"/>
  <c r="J5576" i="6"/>
  <c r="J5560" i="6"/>
  <c r="J5544" i="6"/>
  <c r="J5528" i="6"/>
  <c r="J5512" i="6"/>
  <c r="J5496" i="6"/>
  <c r="J5480" i="6"/>
  <c r="J5464" i="6"/>
  <c r="J5448" i="6"/>
  <c r="J5432" i="6"/>
  <c r="J5416" i="6"/>
  <c r="J5400" i="6"/>
  <c r="J5384" i="6"/>
  <c r="J5368" i="6"/>
  <c r="J5352" i="6"/>
  <c r="J5336" i="6"/>
  <c r="J5624" i="6"/>
  <c r="J5608" i="6"/>
  <c r="J5592" i="6"/>
  <c r="J182" i="6"/>
  <c r="J166" i="6"/>
  <c r="J150" i="6"/>
  <c r="J134" i="6"/>
  <c r="J118" i="6"/>
  <c r="J102" i="6"/>
  <c r="J86" i="6"/>
  <c r="J70" i="6"/>
  <c r="J54" i="6"/>
  <c r="J38" i="6"/>
  <c r="J22" i="6"/>
  <c r="J6" i="6"/>
  <c r="K12737" i="6"/>
  <c r="K12721" i="6"/>
  <c r="K12705" i="6"/>
  <c r="K12689" i="6"/>
  <c r="K12673" i="6"/>
  <c r="K12657" i="6"/>
  <c r="K12641" i="6"/>
  <c r="K12625" i="6"/>
  <c r="K12609" i="6"/>
  <c r="K12593" i="6"/>
  <c r="K12577" i="6"/>
  <c r="K12561" i="6"/>
  <c r="K12545" i="6"/>
  <c r="K12529" i="6"/>
  <c r="K12513" i="6"/>
  <c r="K12289" i="6"/>
  <c r="K12273" i="6"/>
  <c r="K12257" i="6"/>
  <c r="K12241" i="6"/>
  <c r="K12225" i="6"/>
  <c r="K12209" i="6"/>
  <c r="K12193" i="6"/>
  <c r="K12177" i="6"/>
  <c r="K12161" i="6"/>
  <c r="K12145" i="6"/>
  <c r="K12129" i="6"/>
  <c r="K12113" i="6"/>
  <c r="K12097" i="6"/>
  <c r="K12081" i="6"/>
  <c r="K12065" i="6"/>
  <c r="K12049" i="6"/>
  <c r="K12033" i="6"/>
  <c r="K12017" i="6"/>
  <c r="K12001" i="6"/>
  <c r="K11985" i="6"/>
  <c r="K11969" i="6"/>
  <c r="K11953" i="6"/>
  <c r="K11937" i="6"/>
  <c r="K11921" i="6"/>
  <c r="K11905" i="6"/>
  <c r="K11889" i="6"/>
  <c r="K11873" i="6"/>
  <c r="K11857" i="6"/>
  <c r="K11841" i="6"/>
  <c r="K11825" i="6"/>
  <c r="K11809" i="6"/>
  <c r="K11793" i="6"/>
  <c r="K11777" i="6"/>
  <c r="K11761" i="6"/>
  <c r="K11745" i="6"/>
  <c r="K11729" i="6"/>
  <c r="K11713" i="6"/>
  <c r="K11697" i="6"/>
  <c r="K11681" i="6"/>
  <c r="K11665" i="6"/>
  <c r="K11649" i="6"/>
  <c r="K11633" i="6"/>
  <c r="K11617" i="6"/>
  <c r="K11601" i="6"/>
  <c r="K11585" i="6"/>
  <c r="K11569" i="6"/>
  <c r="K11553" i="6"/>
  <c r="K11537" i="6"/>
  <c r="K11521" i="6"/>
  <c r="K11505" i="6"/>
  <c r="K11489" i="6"/>
  <c r="K11473" i="6"/>
  <c r="K11457" i="6"/>
  <c r="K11441" i="6"/>
  <c r="K11425" i="6"/>
  <c r="K11409" i="6"/>
  <c r="K11393" i="6"/>
  <c r="K11377" i="6"/>
  <c r="K11361" i="6"/>
  <c r="K11345" i="6"/>
  <c r="K11329" i="6"/>
  <c r="K11313" i="6"/>
  <c r="K11297" i="6"/>
  <c r="K11281" i="6"/>
  <c r="K11265" i="6"/>
  <c r="K11249" i="6"/>
  <c r="K11233" i="6"/>
  <c r="K11217" i="6"/>
  <c r="K11201" i="6"/>
  <c r="K11185" i="6"/>
  <c r="K11169" i="6"/>
  <c r="K11153" i="6"/>
  <c r="K11137" i="6"/>
  <c r="K11121" i="6"/>
  <c r="K11105" i="6"/>
  <c r="K11089" i="6"/>
  <c r="K11073" i="6"/>
  <c r="K11057" i="6"/>
  <c r="K11041" i="6"/>
  <c r="K11025" i="6"/>
  <c r="K11009" i="6"/>
  <c r="K10993" i="6"/>
  <c r="K10977" i="6"/>
  <c r="K10961" i="6"/>
  <c r="K10945" i="6"/>
  <c r="K10929" i="6"/>
  <c r="K10913" i="6"/>
  <c r="K10897" i="6"/>
  <c r="K10881" i="6"/>
  <c r="K10560" i="6"/>
  <c r="K10544" i="6"/>
  <c r="K10528" i="6"/>
  <c r="K10512" i="6"/>
  <c r="K10496" i="6"/>
  <c r="K10480" i="6"/>
  <c r="K10464" i="6"/>
  <c r="K10448" i="6"/>
  <c r="K10432" i="6"/>
  <c r="K10416" i="6"/>
  <c r="K10400" i="6"/>
  <c r="K10384" i="6"/>
  <c r="K10368" i="6"/>
  <c r="K10352" i="6"/>
  <c r="K10336" i="6"/>
  <c r="K10320" i="6"/>
  <c r="K10304" i="6"/>
  <c r="K10288" i="6"/>
  <c r="K10272" i="6"/>
  <c r="K10256" i="6"/>
  <c r="K10240" i="6"/>
  <c r="K10224" i="6"/>
  <c r="K10208" i="6"/>
  <c r="K10192" i="6"/>
  <c r="K10176" i="6"/>
  <c r="K10160" i="6"/>
  <c r="K10144" i="6"/>
  <c r="K10128" i="6"/>
  <c r="K10112" i="6"/>
  <c r="K10096" i="6"/>
  <c r="K10080" i="6"/>
  <c r="K10064" i="6"/>
  <c r="K10048" i="6"/>
  <c r="K10032" i="6"/>
  <c r="K10016" i="6"/>
  <c r="K10000" i="6"/>
  <c r="K9984" i="6"/>
  <c r="K9968" i="6"/>
  <c r="K9952" i="6"/>
  <c r="K9936" i="6"/>
  <c r="K9920" i="6"/>
  <c r="K9904" i="6"/>
  <c r="K9888" i="6"/>
  <c r="K9872" i="6"/>
  <c r="K9856" i="6"/>
  <c r="K9840" i="6"/>
  <c r="K9824" i="6"/>
  <c r="K9808" i="6"/>
  <c r="K9792" i="6"/>
  <c r="K9776" i="6"/>
  <c r="K9760" i="6"/>
  <c r="K9744" i="6"/>
  <c r="K9728" i="6"/>
  <c r="K9712" i="6"/>
  <c r="K9696" i="6"/>
  <c r="K9680" i="6"/>
  <c r="K9664" i="6"/>
  <c r="K9648" i="6"/>
  <c r="K9632" i="6"/>
  <c r="K9616" i="6"/>
  <c r="K9600" i="6"/>
  <c r="K9584" i="6"/>
  <c r="K9568" i="6"/>
  <c r="K9552" i="6"/>
  <c r="K9536" i="6"/>
  <c r="K9520" i="6"/>
  <c r="K9504" i="6"/>
  <c r="K9488" i="6"/>
  <c r="K9472" i="6"/>
  <c r="K9456" i="6"/>
  <c r="K9440" i="6"/>
  <c r="K9424" i="6"/>
  <c r="K9408" i="6"/>
  <c r="K9392" i="6"/>
  <c r="K9376" i="6"/>
  <c r="K9360" i="6"/>
  <c r="K9344" i="6"/>
  <c r="K9328" i="6"/>
  <c r="K9312" i="6"/>
  <c r="K9296" i="6"/>
  <c r="K9280" i="6"/>
  <c r="K9264" i="6"/>
  <c r="K9248" i="6"/>
  <c r="K9232" i="6"/>
  <c r="K9216" i="6"/>
  <c r="K9200" i="6"/>
  <c r="K9184" i="6"/>
  <c r="K9168" i="6"/>
  <c r="K9152" i="6"/>
  <c r="K9136" i="6"/>
  <c r="K9120" i="6"/>
  <c r="K9104" i="6"/>
  <c r="K9088" i="6"/>
  <c r="K9072" i="6"/>
  <c r="K9056" i="6"/>
  <c r="K9040" i="6"/>
  <c r="K9024" i="6"/>
  <c r="K9008" i="6"/>
  <c r="K8992" i="6"/>
  <c r="K8976" i="6"/>
  <c r="K8960" i="6"/>
  <c r="K8944" i="6"/>
  <c r="K8928" i="6"/>
  <c r="K8912" i="6"/>
  <c r="K8896" i="6"/>
  <c r="K8880" i="6"/>
  <c r="K8864" i="6"/>
  <c r="K8848" i="6"/>
  <c r="K8832" i="6"/>
  <c r="K8816" i="6"/>
  <c r="K8800" i="6"/>
  <c r="K8784" i="6"/>
  <c r="K8768" i="6"/>
  <c r="K8752" i="6"/>
  <c r="K8736" i="6"/>
  <c r="K8720" i="6"/>
  <c r="K8704" i="6"/>
  <c r="K8688" i="6"/>
  <c r="K8672" i="6"/>
  <c r="K8656" i="6"/>
  <c r="K8640" i="6"/>
  <c r="K8624" i="6"/>
  <c r="K8608" i="6"/>
  <c r="K8592" i="6"/>
  <c r="K8576" i="6"/>
  <c r="K8560" i="6"/>
  <c r="K8544" i="6"/>
  <c r="K8528" i="6"/>
  <c r="K8512" i="6"/>
  <c r="K8496" i="6"/>
  <c r="K8480" i="6"/>
  <c r="K8464" i="6"/>
  <c r="K8448" i="6"/>
  <c r="K8432" i="6"/>
  <c r="K8416" i="6"/>
  <c r="K8400" i="6"/>
  <c r="K8384" i="6"/>
  <c r="K8368" i="6"/>
  <c r="K8352" i="6"/>
  <c r="K8336" i="6"/>
  <c r="K8320" i="6"/>
  <c r="K8304" i="6"/>
  <c r="K8288" i="6"/>
  <c r="K8272" i="6"/>
  <c r="K8256" i="6"/>
  <c r="K8240" i="6"/>
  <c r="K8224" i="6"/>
  <c r="K8208" i="6"/>
  <c r="K8192" i="6"/>
  <c r="K8176" i="6"/>
  <c r="K8160" i="6"/>
  <c r="K8144" i="6"/>
  <c r="K8128" i="6"/>
  <c r="K8112" i="6"/>
  <c r="K8096" i="6"/>
  <c r="K8080" i="6"/>
  <c r="K8064" i="6"/>
  <c r="K8048" i="6"/>
  <c r="K8032" i="6"/>
  <c r="K8016" i="6"/>
  <c r="K8000" i="6"/>
  <c r="K7984" i="6"/>
  <c r="K7968" i="6"/>
  <c r="K7952" i="6"/>
  <c r="K7936" i="6"/>
  <c r="K7920" i="6"/>
  <c r="K7904" i="6"/>
  <c r="K7888" i="6"/>
  <c r="K7872" i="6"/>
  <c r="K7856" i="6"/>
  <c r="J5620" i="6"/>
  <c r="J5604" i="6"/>
  <c r="J5587" i="6"/>
  <c r="J5571" i="6"/>
  <c r="J5555" i="6"/>
  <c r="J5539" i="6"/>
  <c r="J5523" i="6"/>
  <c r="J5507" i="6"/>
  <c r="J5491" i="6"/>
  <c r="J5475" i="6"/>
  <c r="J5459" i="6"/>
  <c r="J5443" i="6"/>
  <c r="J5427" i="6"/>
  <c r="J5411" i="6"/>
  <c r="J5395" i="6"/>
  <c r="J5379" i="6"/>
  <c r="J5363" i="6"/>
  <c r="J5347" i="6"/>
  <c r="J5331" i="6"/>
  <c r="J5315" i="6"/>
  <c r="J5299" i="6"/>
  <c r="J5283" i="6"/>
  <c r="J5267" i="6"/>
  <c r="J5251" i="6"/>
  <c r="J5235" i="6"/>
  <c r="J5219" i="6"/>
  <c r="J5203" i="6"/>
  <c r="J5187" i="6"/>
  <c r="J5171" i="6"/>
  <c r="J5155" i="6"/>
  <c r="J5139" i="6"/>
  <c r="J5123" i="6"/>
  <c r="J5107" i="6"/>
  <c r="J5091" i="6"/>
  <c r="J5075" i="6"/>
  <c r="J5059" i="6"/>
  <c r="J5043" i="6"/>
  <c r="J5027" i="6"/>
  <c r="J5011" i="6"/>
  <c r="J4995" i="6"/>
  <c r="J4979" i="6"/>
  <c r="J4963" i="6"/>
  <c r="J4947" i="6"/>
  <c r="J4931" i="6"/>
  <c r="J4915" i="6"/>
  <c r="J4899" i="6"/>
  <c r="J4883" i="6"/>
  <c r="J4867" i="6"/>
  <c r="J4851" i="6"/>
  <c r="J4835" i="6"/>
  <c r="J4819" i="6"/>
  <c r="J4803" i="6"/>
  <c r="J4787" i="6"/>
  <c r="J4771" i="6"/>
  <c r="J4755" i="6"/>
  <c r="J4739" i="6"/>
  <c r="J4723" i="6"/>
  <c r="J4707" i="6"/>
  <c r="J4691" i="6"/>
  <c r="J4675" i="6"/>
  <c r="J4659" i="6"/>
  <c r="J4643" i="6"/>
  <c r="J4627" i="6"/>
  <c r="J4611" i="6"/>
  <c r="J4595" i="6"/>
  <c r="J4579" i="6"/>
  <c r="J4563" i="6"/>
  <c r="J4547" i="6"/>
  <c r="J4531" i="6"/>
  <c r="J4515" i="6"/>
  <c r="J4499" i="6"/>
  <c r="J4483" i="6"/>
  <c r="J4467" i="6"/>
  <c r="J4451" i="6"/>
  <c r="J4435" i="6"/>
  <c r="J4419" i="6"/>
  <c r="J4403" i="6"/>
  <c r="J4387" i="6"/>
  <c r="J4371" i="6"/>
  <c r="J4355" i="6"/>
  <c r="J4339" i="6"/>
  <c r="J4323" i="6"/>
  <c r="J4307" i="6"/>
  <c r="J4291" i="6"/>
  <c r="J4275" i="6"/>
  <c r="J4259" i="6"/>
  <c r="J4243" i="6"/>
  <c r="J4227" i="6"/>
  <c r="J4211" i="6"/>
  <c r="J4195" i="6"/>
  <c r="J4179" i="6"/>
  <c r="J4163" i="6"/>
  <c r="J4147" i="6"/>
  <c r="J4131" i="6"/>
  <c r="J4115" i="6"/>
  <c r="J4099" i="6"/>
  <c r="J4083" i="6"/>
  <c r="J4067" i="6"/>
  <c r="J4051" i="6"/>
  <c r="J4035" i="6"/>
  <c r="J4019" i="6"/>
  <c r="J4003" i="6"/>
  <c r="J3987" i="6"/>
  <c r="J3971" i="6"/>
  <c r="J3955" i="6"/>
  <c r="J3939" i="6"/>
  <c r="J3923" i="6"/>
  <c r="J3907" i="6"/>
  <c r="J3891" i="6"/>
  <c r="J3875" i="6"/>
  <c r="J3859" i="6"/>
  <c r="J3843" i="6"/>
  <c r="J3827" i="6"/>
  <c r="J3811" i="6"/>
  <c r="J3795" i="6"/>
  <c r="J3779" i="6"/>
  <c r="J3763" i="6"/>
  <c r="J3747" i="6"/>
  <c r="J3731" i="6"/>
  <c r="J3715" i="6"/>
  <c r="J3699" i="6"/>
  <c r="J3683" i="6"/>
  <c r="J3667" i="6"/>
  <c r="J3651" i="6"/>
  <c r="J3635" i="6"/>
  <c r="J3619" i="6"/>
  <c r="J3603" i="6"/>
  <c r="J3587" i="6"/>
  <c r="J3571" i="6"/>
  <c r="J3555" i="6"/>
  <c r="J817" i="6"/>
  <c r="J801" i="6"/>
  <c r="J785" i="6"/>
  <c r="J769" i="6"/>
  <c r="J753" i="6"/>
  <c r="J737" i="6"/>
  <c r="J721" i="6"/>
  <c r="J705" i="6"/>
  <c r="J689" i="6"/>
  <c r="J673" i="6"/>
  <c r="J657" i="6"/>
  <c r="J641" i="6"/>
  <c r="J625" i="6"/>
  <c r="J609" i="6"/>
  <c r="J593" i="6"/>
  <c r="K11846" i="6"/>
  <c r="K11830" i="6"/>
  <c r="K11814" i="6"/>
  <c r="K11798" i="6"/>
  <c r="K11782" i="6"/>
  <c r="K11766" i="6"/>
  <c r="K11750" i="6"/>
  <c r="K11734" i="6"/>
  <c r="K11718" i="6"/>
  <c r="K11702" i="6"/>
  <c r="K11686" i="6"/>
  <c r="K11670" i="6"/>
  <c r="K11654" i="6"/>
  <c r="K11638" i="6"/>
  <c r="K11622" i="6"/>
  <c r="K11606" i="6"/>
  <c r="K11590" i="6"/>
  <c r="K11574" i="6"/>
  <c r="K11558" i="6"/>
  <c r="K11542" i="6"/>
  <c r="K11526" i="6"/>
  <c r="K11510" i="6"/>
  <c r="K11494" i="6"/>
  <c r="K11478" i="6"/>
  <c r="K11462" i="6"/>
  <c r="K11446" i="6"/>
  <c r="K11430" i="6"/>
  <c r="K11414" i="6"/>
  <c r="K11398" i="6"/>
  <c r="K11382" i="6"/>
  <c r="K11366" i="6"/>
  <c r="K11350" i="6"/>
  <c r="K11334" i="6"/>
  <c r="K11318" i="6"/>
  <c r="K11302" i="6"/>
  <c r="K11286" i="6"/>
  <c r="K11270" i="6"/>
  <c r="K11254" i="6"/>
  <c r="K11238" i="6"/>
  <c r="K11222" i="6"/>
  <c r="K11206" i="6"/>
  <c r="K11190" i="6"/>
  <c r="K11174" i="6"/>
  <c r="K11158" i="6"/>
  <c r="K11142" i="6"/>
  <c r="K11126" i="6"/>
  <c r="K11110" i="6"/>
  <c r="K11094" i="6"/>
  <c r="K11078" i="6"/>
  <c r="K11062" i="6"/>
  <c r="K11046" i="6"/>
  <c r="K11030" i="6"/>
  <c r="K11014" i="6"/>
  <c r="K10998" i="6"/>
  <c r="K10982" i="6"/>
  <c r="K10966" i="6"/>
  <c r="K10950" i="6"/>
  <c r="K10934" i="6"/>
  <c r="K10918" i="6"/>
  <c r="K10902" i="6"/>
  <c r="K10886" i="6"/>
  <c r="K10870" i="6"/>
  <c r="K10854" i="6"/>
  <c r="K10838" i="6"/>
  <c r="K10822" i="6"/>
  <c r="K10806" i="6"/>
  <c r="K10790" i="6"/>
  <c r="K10774" i="6"/>
  <c r="K10758" i="6"/>
  <c r="K10742" i="6"/>
  <c r="K10726" i="6"/>
  <c r="K10710" i="6"/>
  <c r="K10694" i="6"/>
  <c r="K10678" i="6"/>
  <c r="K10662" i="6"/>
  <c r="K10646" i="6"/>
  <c r="K10630" i="6"/>
  <c r="K10614" i="6"/>
  <c r="K10598" i="6"/>
  <c r="K10582" i="6"/>
  <c r="K10566" i="6"/>
  <c r="K10550" i="6"/>
  <c r="K10534" i="6"/>
  <c r="K10518" i="6"/>
  <c r="K10502" i="6"/>
  <c r="K10486" i="6"/>
  <c r="K10470" i="6"/>
  <c r="K10454" i="6"/>
  <c r="K10438" i="6"/>
  <c r="K10422" i="6"/>
  <c r="K10406" i="6"/>
  <c r="K10390" i="6"/>
  <c r="K10374" i="6"/>
  <c r="K10358" i="6"/>
  <c r="K10342" i="6"/>
  <c r="K10326" i="6"/>
  <c r="K10310" i="6"/>
  <c r="K10294" i="6"/>
  <c r="K10278" i="6"/>
  <c r="K10262" i="6"/>
  <c r="K10246" i="6"/>
  <c r="K10230" i="6"/>
  <c r="K10214" i="6"/>
  <c r="K10198" i="6"/>
  <c r="K10182" i="6"/>
  <c r="K10166" i="6"/>
  <c r="K10150" i="6"/>
  <c r="K10134" i="6"/>
  <c r="K10118" i="6"/>
  <c r="K10102" i="6"/>
  <c r="K10086" i="6"/>
  <c r="K10070" i="6"/>
  <c r="J2809" i="6"/>
  <c r="J2793" i="6"/>
  <c r="J2777" i="6"/>
  <c r="J2761" i="6"/>
  <c r="J2745" i="6"/>
  <c r="J2729" i="6"/>
  <c r="J2713" i="6"/>
  <c r="J2697" i="6"/>
  <c r="J2681" i="6"/>
  <c r="J2665" i="6"/>
  <c r="J2649" i="6"/>
  <c r="J2633" i="6"/>
  <c r="J2617" i="6"/>
  <c r="J2601" i="6"/>
  <c r="J2585" i="6"/>
  <c r="J2569" i="6"/>
  <c r="J2553" i="6"/>
  <c r="J2537" i="6"/>
  <c r="J2521" i="6"/>
  <c r="J2505" i="6"/>
  <c r="J2489" i="6"/>
  <c r="J2473" i="6"/>
  <c r="J2457" i="6"/>
  <c r="J2441" i="6"/>
  <c r="J2425" i="6"/>
  <c r="J2409" i="6"/>
  <c r="J2393" i="6"/>
  <c r="J2377" i="6"/>
  <c r="J2361" i="6"/>
  <c r="J2345" i="6"/>
  <c r="J2329" i="6"/>
  <c r="J2313" i="6"/>
  <c r="J2297" i="6"/>
  <c r="J2281" i="6"/>
  <c r="J2265" i="6"/>
  <c r="J2249" i="6"/>
  <c r="J2233" i="6"/>
  <c r="J2217" i="6"/>
  <c r="J2201" i="6"/>
  <c r="J2185" i="6"/>
  <c r="J2169" i="6"/>
  <c r="J2153" i="6"/>
  <c r="J2137" i="6"/>
  <c r="J2121" i="6"/>
  <c r="J2105" i="6"/>
  <c r="J2089" i="6"/>
  <c r="J2073" i="6"/>
  <c r="J2057" i="6"/>
  <c r="J2041" i="6"/>
  <c r="J2025" i="6"/>
  <c r="J2009" i="6"/>
  <c r="J1993" i="6"/>
  <c r="J1977"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33" i="6"/>
  <c r="J1417" i="6"/>
  <c r="J1401" i="6"/>
  <c r="J1385" i="6"/>
  <c r="J1369" i="6"/>
  <c r="J1353" i="6"/>
  <c r="J1337" i="6"/>
  <c r="J1321" i="6"/>
  <c r="J1305" i="6"/>
  <c r="J1289" i="6"/>
  <c r="J1273" i="6"/>
  <c r="J1257" i="6"/>
  <c r="J1241" i="6"/>
  <c r="J1225" i="6"/>
  <c r="J1209" i="6"/>
  <c r="J1193" i="6"/>
  <c r="J1177" i="6"/>
  <c r="J1161" i="6"/>
  <c r="J1145" i="6"/>
  <c r="J1129" i="6"/>
  <c r="J1113" i="6"/>
  <c r="J1097" i="6"/>
  <c r="J1081" i="6"/>
  <c r="J1065" i="6"/>
  <c r="J1049" i="6"/>
  <c r="J1033" i="6"/>
  <c r="J1017" i="6"/>
  <c r="J1001" i="6"/>
  <c r="J985" i="6"/>
  <c r="J969" i="6"/>
  <c r="J953" i="6"/>
  <c r="J937" i="6"/>
  <c r="J921" i="6"/>
  <c r="J905" i="6"/>
  <c r="J889" i="6"/>
  <c r="J873" i="6"/>
  <c r="J857" i="6"/>
  <c r="J841" i="6"/>
  <c r="J825" i="6"/>
  <c r="J809" i="6"/>
  <c r="J793" i="6"/>
  <c r="J777" i="6"/>
  <c r="J761" i="6"/>
  <c r="J745" i="6"/>
  <c r="J729" i="6"/>
  <c r="J713" i="6"/>
  <c r="J697" i="6"/>
  <c r="J681" i="6"/>
  <c r="J665" i="6"/>
  <c r="J649" i="6"/>
  <c r="J633" i="6"/>
  <c r="J617" i="6"/>
  <c r="J601" i="6"/>
  <c r="J585" i="6"/>
  <c r="J569" i="6"/>
  <c r="J553" i="6"/>
  <c r="J537" i="6"/>
  <c r="J521" i="6"/>
  <c r="J505" i="6"/>
  <c r="J489" i="6"/>
  <c r="J473" i="6"/>
  <c r="J457" i="6"/>
  <c r="J441" i="6"/>
  <c r="J425" i="6"/>
  <c r="J409" i="6"/>
  <c r="J393" i="6"/>
  <c r="J377" i="6"/>
  <c r="J361" i="6"/>
  <c r="J345" i="6"/>
  <c r="J329" i="6"/>
  <c r="J313" i="6"/>
  <c r="J297" i="6"/>
  <c r="J281" i="6"/>
  <c r="J265" i="6"/>
  <c r="J249" i="6"/>
  <c r="J233" i="6"/>
  <c r="J217" i="6"/>
  <c r="J201" i="6"/>
  <c r="J185" i="6"/>
  <c r="J169" i="6"/>
  <c r="J153" i="6"/>
  <c r="J137" i="6"/>
  <c r="J121" i="6"/>
  <c r="J105" i="6"/>
  <c r="J5320" i="6"/>
  <c r="J5304" i="6"/>
  <c r="J5288" i="6"/>
  <c r="J5272" i="6"/>
  <c r="J5256" i="6"/>
  <c r="J5240" i="6"/>
  <c r="J5224" i="6"/>
  <c r="J5208" i="6"/>
  <c r="J5192" i="6"/>
  <c r="J5176" i="6"/>
  <c r="J5160" i="6"/>
  <c r="J5144" i="6"/>
  <c r="J5128" i="6"/>
  <c r="J5112" i="6"/>
  <c r="J5096" i="6"/>
  <c r="J5080" i="6"/>
  <c r="J5064" i="6"/>
  <c r="J5048" i="6"/>
  <c r="J5032" i="6"/>
  <c r="J5016" i="6"/>
  <c r="J5000" i="6"/>
  <c r="J4984" i="6"/>
  <c r="J4968" i="6"/>
  <c r="J4952" i="6"/>
  <c r="J4936" i="6"/>
  <c r="J4920" i="6"/>
  <c r="J4904" i="6"/>
  <c r="J4888" i="6"/>
  <c r="J4872" i="6"/>
  <c r="J4856" i="6"/>
  <c r="J4840" i="6"/>
  <c r="J4824" i="6"/>
  <c r="J4808" i="6"/>
  <c r="J4792" i="6"/>
  <c r="J4776" i="6"/>
  <c r="J4760" i="6"/>
  <c r="J4744" i="6"/>
  <c r="J4728" i="6"/>
  <c r="J4712" i="6"/>
  <c r="J4696" i="6"/>
  <c r="J4680" i="6"/>
  <c r="J4664" i="6"/>
  <c r="J4648" i="6"/>
  <c r="J4632" i="6"/>
  <c r="J4616" i="6"/>
  <c r="J4600" i="6"/>
  <c r="J4584" i="6"/>
  <c r="J4568" i="6"/>
  <c r="J4552" i="6"/>
  <c r="J4536" i="6"/>
  <c r="J4520" i="6"/>
  <c r="J4504" i="6"/>
  <c r="J4488" i="6"/>
  <c r="J4472" i="6"/>
  <c r="J4456" i="6"/>
  <c r="J4440" i="6"/>
  <c r="J4424" i="6"/>
  <c r="J4408" i="6"/>
  <c r="J4392" i="6"/>
  <c r="J4376" i="6"/>
  <c r="J4360" i="6"/>
  <c r="J4344" i="6"/>
  <c r="J4328" i="6"/>
  <c r="J4312" i="6"/>
  <c r="J4296" i="6"/>
  <c r="J4280" i="6"/>
  <c r="J4264" i="6"/>
  <c r="J4248" i="6"/>
  <c r="J4232" i="6"/>
  <c r="J4216" i="6"/>
  <c r="J4200" i="6"/>
  <c r="J4184" i="6"/>
  <c r="J4168" i="6"/>
  <c r="J4152" i="6"/>
  <c r="J4136" i="6"/>
  <c r="J4120" i="6"/>
  <c r="J4104" i="6"/>
  <c r="J4088" i="6"/>
  <c r="J4072" i="6"/>
  <c r="J4056" i="6"/>
  <c r="J4040" i="6"/>
  <c r="J4024" i="6"/>
  <c r="J4008" i="6"/>
  <c r="J3992" i="6"/>
  <c r="J3976" i="6"/>
  <c r="J3960" i="6"/>
  <c r="J3944" i="6"/>
  <c r="J3928" i="6"/>
  <c r="J3912" i="6"/>
  <c r="J3896" i="6"/>
  <c r="J3880" i="6"/>
  <c r="J3864" i="6"/>
  <c r="J3848" i="6"/>
  <c r="J3832" i="6"/>
  <c r="J3816" i="6"/>
  <c r="J3800" i="6"/>
  <c r="J3784" i="6"/>
  <c r="J3768" i="6"/>
  <c r="J3752" i="6"/>
  <c r="J3736" i="6"/>
  <c r="J3720" i="6"/>
  <c r="J3704" i="6"/>
  <c r="J3688" i="6"/>
  <c r="J3672" i="6"/>
  <c r="J3656" i="6"/>
  <c r="J3640" i="6"/>
  <c r="J3624" i="6"/>
  <c r="J3608" i="6"/>
  <c r="J3592" i="6"/>
  <c r="J3576" i="6"/>
  <c r="J3560" i="6"/>
  <c r="J3544" i="6"/>
  <c r="J3528" i="6"/>
  <c r="J3512" i="6"/>
  <c r="J3496" i="6"/>
  <c r="J3480" i="6"/>
  <c r="J3464" i="6"/>
  <c r="J3448" i="6"/>
  <c r="J3432" i="6"/>
  <c r="J3416" i="6"/>
  <c r="J3400" i="6"/>
  <c r="J3384" i="6"/>
  <c r="J3368" i="6"/>
  <c r="J3352" i="6"/>
  <c r="J3336" i="6"/>
  <c r="J3320" i="6"/>
  <c r="J3304" i="6"/>
  <c r="J3288" i="6"/>
  <c r="J3272" i="6"/>
  <c r="J3256" i="6"/>
  <c r="J3240" i="6"/>
  <c r="J3224" i="6"/>
  <c r="J3208" i="6"/>
  <c r="J3192" i="6"/>
  <c r="J3176" i="6"/>
  <c r="J3160" i="6"/>
  <c r="J3144" i="6"/>
  <c r="J3128" i="6"/>
  <c r="J3112" i="6"/>
  <c r="J3096" i="6"/>
  <c r="J3080" i="6"/>
  <c r="J3064" i="6"/>
  <c r="J3048" i="6"/>
  <c r="J3032" i="6"/>
  <c r="J3016" i="6"/>
  <c r="J3000" i="6"/>
  <c r="J2984" i="6"/>
  <c r="J2968" i="6"/>
  <c r="J2952" i="6"/>
  <c r="J2936" i="6"/>
  <c r="J2920" i="6"/>
  <c r="J2904" i="6"/>
  <c r="J2888" i="6"/>
  <c r="J2872" i="6"/>
  <c r="J2856" i="6"/>
  <c r="J2840" i="6"/>
  <c r="J2824" i="6"/>
  <c r="J2808" i="6"/>
  <c r="J2792" i="6"/>
  <c r="J2776" i="6"/>
  <c r="J2760" i="6"/>
  <c r="J2744" i="6"/>
  <c r="J2728" i="6"/>
  <c r="J2712" i="6"/>
  <c r="J2696" i="6"/>
  <c r="J2680" i="6"/>
  <c r="J2664" i="6"/>
  <c r="J2648" i="6"/>
  <c r="J2632" i="6"/>
  <c r="J2616" i="6"/>
  <c r="J2600" i="6"/>
  <c r="J2584" i="6"/>
  <c r="J2568" i="6"/>
  <c r="J2552" i="6"/>
  <c r="J2536" i="6"/>
  <c r="J2520" i="6"/>
  <c r="J2504" i="6"/>
  <c r="J2488" i="6"/>
  <c r="J2472" i="6"/>
  <c r="J2456" i="6"/>
  <c r="J2440" i="6"/>
  <c r="J2424" i="6"/>
  <c r="J2967" i="6"/>
  <c r="J2951" i="6"/>
  <c r="J2935" i="6"/>
  <c r="J2919" i="6"/>
  <c r="J2903" i="6"/>
  <c r="J2887" i="6"/>
  <c r="J2871" i="6"/>
  <c r="J2855" i="6"/>
  <c r="J2839" i="6"/>
  <c r="J2823" i="6"/>
  <c r="J2807" i="6"/>
  <c r="J2791" i="6"/>
  <c r="J2775" i="6"/>
  <c r="J2759" i="6"/>
  <c r="J2743" i="6"/>
  <c r="J2727" i="6"/>
  <c r="J2711" i="6"/>
  <c r="J2695" i="6"/>
  <c r="J2679" i="6"/>
  <c r="J2663" i="6"/>
  <c r="J2647" i="6"/>
  <c r="J2631" i="6"/>
  <c r="J2615" i="6"/>
  <c r="J2599" i="6"/>
  <c r="J2583" i="6"/>
  <c r="J2567" i="6"/>
  <c r="J2551" i="6"/>
  <c r="J2535" i="6"/>
  <c r="J2519" i="6"/>
  <c r="J2503" i="6"/>
  <c r="J2487" i="6"/>
  <c r="J2471" i="6"/>
  <c r="J2455" i="6"/>
  <c r="J2439" i="6"/>
  <c r="J2423" i="6"/>
  <c r="J2407" i="6"/>
  <c r="J2391" i="6"/>
  <c r="J2375" i="6"/>
  <c r="J2359" i="6"/>
  <c r="J2343" i="6"/>
  <c r="K10865" i="6"/>
  <c r="K10849" i="6"/>
  <c r="K10833" i="6"/>
  <c r="K10817" i="6"/>
  <c r="K10801" i="6"/>
  <c r="K10785" i="6"/>
  <c r="K10769" i="6"/>
  <c r="K10753" i="6"/>
  <c r="K10737" i="6"/>
  <c r="K10721" i="6"/>
  <c r="K10705" i="6"/>
  <c r="K10689" i="6"/>
  <c r="K10673" i="6"/>
  <c r="K10657" i="6"/>
  <c r="K10641" i="6"/>
  <c r="K10625" i="6"/>
  <c r="K10609" i="6"/>
  <c r="K10593" i="6"/>
  <c r="K10577" i="6"/>
  <c r="K10561" i="6"/>
  <c r="K10545" i="6"/>
  <c r="K10529" i="6"/>
  <c r="K10513" i="6"/>
  <c r="K10497" i="6"/>
  <c r="K10481" i="6"/>
  <c r="K10465" i="6"/>
  <c r="K10449" i="6"/>
  <c r="K10433" i="6"/>
  <c r="K10417" i="6"/>
  <c r="K10401" i="6"/>
  <c r="K10385" i="6"/>
  <c r="K10369" i="6"/>
  <c r="K10353" i="6"/>
  <c r="K10337" i="6"/>
  <c r="K10321" i="6"/>
  <c r="K10305" i="6"/>
  <c r="K10289" i="6"/>
  <c r="K10273" i="6"/>
  <c r="K10257" i="6"/>
  <c r="K10241" i="6"/>
  <c r="K10225" i="6"/>
  <c r="K10209" i="6"/>
  <c r="K10193" i="6"/>
  <c r="K10177" i="6"/>
  <c r="K10161" i="6"/>
  <c r="K10145" i="6"/>
  <c r="K10129" i="6"/>
  <c r="K10113" i="6"/>
  <c r="K10097" i="6"/>
  <c r="K10081" i="6"/>
  <c r="K10065" i="6"/>
  <c r="K10049" i="6"/>
  <c r="K10033" i="6"/>
  <c r="K10017" i="6"/>
  <c r="K10001" i="6"/>
  <c r="K9985" i="6"/>
  <c r="K9969" i="6"/>
  <c r="K9953" i="6"/>
  <c r="K9937" i="6"/>
  <c r="K9921" i="6"/>
  <c r="K9905" i="6"/>
  <c r="K9889" i="6"/>
  <c r="K9873" i="6"/>
  <c r="K9857" i="6"/>
  <c r="K9841" i="6"/>
  <c r="K9825" i="6"/>
  <c r="K9809" i="6"/>
  <c r="K9793" i="6"/>
  <c r="K9777" i="6"/>
  <c r="K9761" i="6"/>
  <c r="K9745" i="6"/>
  <c r="K9729" i="6"/>
  <c r="K9713" i="6"/>
  <c r="K9697" i="6"/>
  <c r="K9681" i="6"/>
  <c r="K9665" i="6"/>
  <c r="K9649" i="6"/>
  <c r="K9633" i="6"/>
  <c r="K9617" i="6"/>
  <c r="K9601" i="6"/>
  <c r="K9585" i="6"/>
  <c r="K9569" i="6"/>
  <c r="K9553" i="6"/>
  <c r="K9537" i="6"/>
  <c r="K9521" i="6"/>
  <c r="K9505" i="6"/>
  <c r="K9489" i="6"/>
  <c r="K9473" i="6"/>
  <c r="K9457" i="6"/>
  <c r="K7840" i="6"/>
  <c r="K7824" i="6"/>
  <c r="K7808" i="6"/>
  <c r="K7792" i="6"/>
  <c r="K7776" i="6"/>
  <c r="K7760" i="6"/>
  <c r="K7744" i="6"/>
  <c r="K7728" i="6"/>
  <c r="K7712" i="6"/>
  <c r="K7696" i="6"/>
  <c r="K7680" i="6"/>
  <c r="K7664" i="6"/>
  <c r="K7648" i="6"/>
  <c r="K7632" i="6"/>
  <c r="K7616" i="6"/>
  <c r="K7600" i="6"/>
  <c r="K7584" i="6"/>
  <c r="K7568" i="6"/>
  <c r="K7552" i="6"/>
  <c r="K7536" i="6"/>
  <c r="K7520" i="6"/>
  <c r="K7504" i="6"/>
  <c r="K7488" i="6"/>
  <c r="K7472" i="6"/>
  <c r="K7456" i="6"/>
  <c r="K7440" i="6"/>
  <c r="K7424" i="6"/>
  <c r="K7408" i="6"/>
  <c r="K7392" i="6"/>
  <c r="K7376" i="6"/>
  <c r="K7360" i="6"/>
  <c r="K7344" i="6"/>
  <c r="K7328" i="6"/>
  <c r="K7312" i="6"/>
  <c r="K7296" i="6"/>
  <c r="K7280" i="6"/>
  <c r="K7264" i="6"/>
  <c r="K7248" i="6"/>
  <c r="K7232" i="6"/>
  <c r="K7216" i="6"/>
  <c r="K7200" i="6"/>
  <c r="K7184" i="6"/>
  <c r="K7168" i="6"/>
  <c r="K7152" i="6"/>
  <c r="K7136" i="6"/>
  <c r="K7120" i="6"/>
  <c r="K7104" i="6"/>
  <c r="K7088" i="6"/>
  <c r="K7072" i="6"/>
  <c r="K7056" i="6"/>
  <c r="K7040" i="6"/>
  <c r="K7024" i="6"/>
  <c r="K7008" i="6"/>
  <c r="K6992" i="6"/>
  <c r="K6976" i="6"/>
  <c r="K6960" i="6"/>
  <c r="K6944" i="6"/>
  <c r="K6928" i="6"/>
  <c r="K6912" i="6"/>
  <c r="K6896" i="6"/>
  <c r="K6880" i="6"/>
  <c r="K6864" i="6"/>
  <c r="K6848" i="6"/>
  <c r="K6832" i="6"/>
  <c r="K6816" i="6"/>
  <c r="K6800" i="6"/>
  <c r="K6784" i="6"/>
  <c r="K6768" i="6"/>
  <c r="K6752" i="6"/>
  <c r="K6736" i="6"/>
  <c r="K6720" i="6"/>
  <c r="K6704" i="6"/>
  <c r="K6688" i="6"/>
  <c r="K6672" i="6"/>
  <c r="K6656" i="6"/>
  <c r="K6640" i="6"/>
  <c r="K6624" i="6"/>
  <c r="K6608" i="6"/>
  <c r="K6592" i="6"/>
  <c r="K6576" i="6"/>
  <c r="K6560" i="6"/>
  <c r="K6544" i="6"/>
  <c r="K6528" i="6"/>
  <c r="K6512" i="6"/>
  <c r="K6496" i="6"/>
  <c r="K6480" i="6"/>
  <c r="K6464" i="6"/>
  <c r="K6448" i="6"/>
  <c r="K6432" i="6"/>
  <c r="K6416" i="6"/>
  <c r="K6400" i="6"/>
  <c r="K6384" i="6"/>
  <c r="K6368" i="6"/>
  <c r="K6352" i="6"/>
  <c r="K6336" i="6"/>
  <c r="K6320" i="6"/>
  <c r="K6304" i="6"/>
  <c r="K6288" i="6"/>
  <c r="K6272" i="6"/>
  <c r="K6256" i="6"/>
  <c r="K6240" i="6"/>
  <c r="K6224" i="6"/>
  <c r="K6208" i="6"/>
  <c r="K6192" i="6"/>
  <c r="K6176" i="6"/>
  <c r="K6160" i="6"/>
  <c r="K6144" i="6"/>
  <c r="K6128" i="6"/>
  <c r="K6112" i="6"/>
  <c r="K6096" i="6"/>
  <c r="K6080" i="6"/>
  <c r="K6064" i="6"/>
  <c r="K6048" i="6"/>
  <c r="K6032" i="6"/>
  <c r="K6016" i="6"/>
  <c r="K6000" i="6"/>
  <c r="K5984" i="6"/>
  <c r="K5968" i="6"/>
  <c r="K5952" i="6"/>
  <c r="K5936" i="6"/>
  <c r="K5920" i="6"/>
  <c r="K5904" i="6"/>
  <c r="J3539" i="6"/>
  <c r="J3523" i="6"/>
  <c r="J3507" i="6"/>
  <c r="J3491" i="6"/>
  <c r="J3475" i="6"/>
  <c r="J3459" i="6"/>
  <c r="J3443" i="6"/>
  <c r="J3427" i="6"/>
  <c r="J3411" i="6"/>
  <c r="J3395" i="6"/>
  <c r="J3379" i="6"/>
  <c r="J3363" i="6"/>
  <c r="J3347" i="6"/>
  <c r="J3331" i="6"/>
  <c r="J3315" i="6"/>
  <c r="J3299" i="6"/>
  <c r="J3283" i="6"/>
  <c r="J3267" i="6"/>
  <c r="J3251" i="6"/>
  <c r="J3235" i="6"/>
  <c r="J3219" i="6"/>
  <c r="J3203" i="6"/>
  <c r="J3187" i="6"/>
  <c r="J3171" i="6"/>
  <c r="J3155" i="6"/>
  <c r="J3139" i="6"/>
  <c r="J3123" i="6"/>
  <c r="J3107" i="6"/>
  <c r="J3091" i="6"/>
  <c r="J3075" i="6"/>
  <c r="J3059" i="6"/>
  <c r="J3043" i="6"/>
  <c r="J3027" i="6"/>
  <c r="J3011" i="6"/>
  <c r="J2995" i="6"/>
  <c r="J2979" i="6"/>
  <c r="J2963" i="6"/>
  <c r="J2947" i="6"/>
  <c r="J2931" i="6"/>
  <c r="J2915" i="6"/>
  <c r="J2899" i="6"/>
  <c r="J2883" i="6"/>
  <c r="J2867" i="6"/>
  <c r="J2851" i="6"/>
  <c r="J2835" i="6"/>
  <c r="J2819" i="6"/>
  <c r="J2803" i="6"/>
  <c r="J2787" i="6"/>
  <c r="J2771" i="6"/>
  <c r="J2755" i="6"/>
  <c r="J2739" i="6"/>
  <c r="J2723" i="6"/>
  <c r="J2707" i="6"/>
  <c r="J2691" i="6"/>
  <c r="J2675" i="6"/>
  <c r="J2659" i="6"/>
  <c r="J2643" i="6"/>
  <c r="J2627" i="6"/>
  <c r="J2611" i="6"/>
  <c r="J2595" i="6"/>
  <c r="J2579" i="6"/>
  <c r="J2563" i="6"/>
  <c r="J2547" i="6"/>
  <c r="J2531" i="6"/>
  <c r="J2515" i="6"/>
  <c r="J2499" i="6"/>
  <c r="J2483" i="6"/>
  <c r="J2467" i="6"/>
  <c r="J2451" i="6"/>
  <c r="J2435" i="6"/>
  <c r="J2419" i="6"/>
  <c r="J2403" i="6"/>
  <c r="J2387" i="6"/>
  <c r="J2371" i="6"/>
  <c r="J2355" i="6"/>
  <c r="J2339" i="6"/>
  <c r="J2323" i="6"/>
  <c r="J2307" i="6"/>
  <c r="J2291" i="6"/>
  <c r="J2275" i="6"/>
  <c r="J2259" i="6"/>
  <c r="J2243" i="6"/>
  <c r="J2227" i="6"/>
  <c r="J2211" i="6"/>
  <c r="J2195" i="6"/>
  <c r="J2179" i="6"/>
  <c r="J2163" i="6"/>
  <c r="J2147" i="6"/>
  <c r="J2131" i="6"/>
  <c r="J2115" i="6"/>
  <c r="J2099" i="6"/>
  <c r="J2083" i="6"/>
  <c r="J2067" i="6"/>
  <c r="J2051" i="6"/>
  <c r="J2035" i="6"/>
  <c r="J2019" i="6"/>
  <c r="J2003" i="6"/>
  <c r="J1987" i="6"/>
  <c r="J1971" i="6"/>
  <c r="J1955" i="6"/>
  <c r="J1939" i="6"/>
  <c r="J1923" i="6"/>
  <c r="J1907" i="6"/>
  <c r="J1891" i="6"/>
  <c r="J1875" i="6"/>
  <c r="J1859" i="6"/>
  <c r="J1843" i="6"/>
  <c r="J1827" i="6"/>
  <c r="J1811" i="6"/>
  <c r="J1795" i="6"/>
  <c r="J1779" i="6"/>
  <c r="J1763" i="6"/>
  <c r="J1747" i="6"/>
  <c r="J1731" i="6"/>
  <c r="J1715" i="6"/>
  <c r="J1699" i="6"/>
  <c r="J1683" i="6"/>
  <c r="J1667" i="6"/>
  <c r="J1651" i="6"/>
  <c r="J1635" i="6"/>
  <c r="J1619" i="6"/>
  <c r="J1603" i="6"/>
  <c r="J1587" i="6"/>
  <c r="J1571" i="6"/>
  <c r="J1555" i="6"/>
  <c r="J1539" i="6"/>
  <c r="J1523" i="6"/>
  <c r="J1507" i="6"/>
  <c r="J1491" i="6"/>
  <c r="J1475" i="6"/>
  <c r="J1459" i="6"/>
  <c r="J1443" i="6"/>
  <c r="J1427" i="6"/>
  <c r="J1411" i="6"/>
  <c r="J1395" i="6"/>
  <c r="J1379" i="6"/>
  <c r="K10054" i="6"/>
  <c r="K10038" i="6"/>
  <c r="K10022" i="6"/>
  <c r="K10006" i="6"/>
  <c r="K9990" i="6"/>
  <c r="K9974" i="6"/>
  <c r="K9958" i="6"/>
  <c r="K9942" i="6"/>
  <c r="K9926" i="6"/>
  <c r="K9910" i="6"/>
  <c r="K9894" i="6"/>
  <c r="K9878" i="6"/>
  <c r="K9862" i="6"/>
  <c r="K9846" i="6"/>
  <c r="K9830" i="6"/>
  <c r="K9814" i="6"/>
  <c r="K9798" i="6"/>
  <c r="K9782" i="6"/>
  <c r="K9766" i="6"/>
  <c r="K9750" i="6"/>
  <c r="K9734" i="6"/>
  <c r="K9718" i="6"/>
  <c r="K9702" i="6"/>
  <c r="K9686" i="6"/>
  <c r="K9670" i="6"/>
  <c r="K9654" i="6"/>
  <c r="K9638" i="6"/>
  <c r="K9622" i="6"/>
  <c r="K9606" i="6"/>
  <c r="K9590" i="6"/>
  <c r="K9574" i="6"/>
  <c r="K9558" i="6"/>
  <c r="K9542" i="6"/>
  <c r="K9526" i="6"/>
  <c r="K9510" i="6"/>
  <c r="K9494" i="6"/>
  <c r="K9478" i="6"/>
  <c r="K9462" i="6"/>
  <c r="K9446" i="6"/>
  <c r="K9430" i="6"/>
  <c r="K9414" i="6"/>
  <c r="K9398" i="6"/>
  <c r="K9382" i="6"/>
  <c r="K9366" i="6"/>
  <c r="K9350" i="6"/>
  <c r="K9334" i="6"/>
  <c r="K9318" i="6"/>
  <c r="K9302" i="6"/>
  <c r="K9286" i="6"/>
  <c r="K9270" i="6"/>
  <c r="K9254" i="6"/>
  <c r="K9238" i="6"/>
  <c r="K9222" i="6"/>
  <c r="K9206" i="6"/>
  <c r="K9190" i="6"/>
  <c r="J89" i="6"/>
  <c r="J73" i="6"/>
  <c r="J57" i="6"/>
  <c r="J41" i="6"/>
  <c r="J25" i="6"/>
  <c r="J9" i="6"/>
  <c r="K14357" i="6"/>
  <c r="K14341" i="6"/>
  <c r="K14325" i="6"/>
  <c r="K14309" i="6"/>
  <c r="K14293" i="6"/>
  <c r="K14277" i="6"/>
  <c r="K14261" i="6"/>
  <c r="K14245" i="6"/>
  <c r="K14229" i="6"/>
  <c r="K14213" i="6"/>
  <c r="K14197" i="6"/>
  <c r="K14181" i="6"/>
  <c r="K14165" i="6"/>
  <c r="K14149" i="6"/>
  <c r="K14133" i="6"/>
  <c r="K14117" i="6"/>
  <c r="K14101" i="6"/>
  <c r="K14085" i="6"/>
  <c r="K14069" i="6"/>
  <c r="K14053" i="6"/>
  <c r="K14037" i="6"/>
  <c r="K14021" i="6"/>
  <c r="K14005" i="6"/>
  <c r="K13989" i="6"/>
  <c r="K13973" i="6"/>
  <c r="K13957" i="6"/>
  <c r="K13941" i="6"/>
  <c r="K13909" i="6"/>
  <c r="K13877" i="6"/>
  <c r="K13845" i="6"/>
  <c r="K13829" i="6"/>
  <c r="K13813" i="6"/>
  <c r="K13797" i="6"/>
  <c r="K13781" i="6"/>
  <c r="K13765" i="6"/>
  <c r="K13749" i="6"/>
  <c r="K13733" i="6"/>
  <c r="K13717" i="6"/>
  <c r="K13701" i="6"/>
  <c r="K13685" i="6"/>
  <c r="K13669" i="6"/>
  <c r="K13653" i="6"/>
  <c r="K13637" i="6"/>
  <c r="K13621" i="6"/>
  <c r="K13605" i="6"/>
  <c r="K13589" i="6"/>
  <c r="K13573" i="6"/>
  <c r="K13557" i="6"/>
  <c r="K13541" i="6"/>
  <c r="K13525" i="6"/>
  <c r="K13509" i="6"/>
  <c r="K13493" i="6"/>
  <c r="K13477" i="6"/>
  <c r="K13461" i="6"/>
  <c r="K13445" i="6"/>
  <c r="K13429" i="6"/>
  <c r="K13413" i="6"/>
  <c r="K13397" i="6"/>
  <c r="K13381" i="6"/>
  <c r="K13365" i="6"/>
  <c r="K13349" i="6"/>
  <c r="K13333" i="6"/>
  <c r="K13317" i="6"/>
  <c r="K13301" i="6"/>
  <c r="K13285" i="6"/>
  <c r="K13269" i="6"/>
  <c r="K13253" i="6"/>
  <c r="K13237" i="6"/>
  <c r="K13221" i="6"/>
  <c r="K13205" i="6"/>
  <c r="K13189" i="6"/>
  <c r="K13173" i="6"/>
  <c r="K13157" i="6"/>
  <c r="K13141" i="6"/>
  <c r="K13125" i="6"/>
  <c r="K13109" i="6"/>
  <c r="K13093" i="6"/>
  <c r="K13077" i="6"/>
  <c r="K13061" i="6"/>
  <c r="K13045" i="6"/>
  <c r="K13029" i="6"/>
  <c r="K13013" i="6"/>
  <c r="J2408" i="6"/>
  <c r="J2392" i="6"/>
  <c r="J2376" i="6"/>
  <c r="J2360" i="6"/>
  <c r="J2344" i="6"/>
  <c r="J2328" i="6"/>
  <c r="J2312" i="6"/>
  <c r="J2296" i="6"/>
  <c r="J2280" i="6"/>
  <c r="J2264" i="6"/>
  <c r="J2248" i="6"/>
  <c r="J2232" i="6"/>
  <c r="J2216" i="6"/>
  <c r="J2200" i="6"/>
  <c r="J2184" i="6"/>
  <c r="J2168" i="6"/>
  <c r="J2152" i="6"/>
  <c r="J2136" i="6"/>
  <c r="J2120" i="6"/>
  <c r="J2104" i="6"/>
  <c r="J2088" i="6"/>
  <c r="J2072" i="6"/>
  <c r="J2056" i="6"/>
  <c r="J2040" i="6"/>
  <c r="J2024" i="6"/>
  <c r="J2008" i="6"/>
  <c r="J1992" i="6"/>
  <c r="J1976" i="6"/>
  <c r="J1960" i="6"/>
  <c r="J1944" i="6"/>
  <c r="J1928" i="6"/>
  <c r="J1912" i="6"/>
  <c r="J1896" i="6"/>
  <c r="J1880" i="6"/>
  <c r="J1864" i="6"/>
  <c r="J1848" i="6"/>
  <c r="J1832" i="6"/>
  <c r="J1816" i="6"/>
  <c r="J1800" i="6"/>
  <c r="J1784" i="6"/>
  <c r="J1768" i="6"/>
  <c r="J1752" i="6"/>
  <c r="J1736" i="6"/>
  <c r="J1720" i="6"/>
  <c r="J1704" i="6"/>
  <c r="J1688" i="6"/>
  <c r="J1672" i="6"/>
  <c r="J1656" i="6"/>
  <c r="J1640" i="6"/>
  <c r="J1624" i="6"/>
  <c r="J1608" i="6"/>
  <c r="J1592" i="6"/>
  <c r="J1576" i="6"/>
  <c r="J1560" i="6"/>
  <c r="J1544" i="6"/>
  <c r="J1528" i="6"/>
  <c r="J1512" i="6"/>
  <c r="J1496" i="6"/>
  <c r="J1480" i="6"/>
  <c r="J1464" i="6"/>
  <c r="J1448" i="6"/>
  <c r="J1432" i="6"/>
  <c r="J1416" i="6"/>
  <c r="J1400" i="6"/>
  <c r="J1384" i="6"/>
  <c r="J1368" i="6"/>
  <c r="J1352" i="6"/>
  <c r="J1336" i="6"/>
  <c r="J1320" i="6"/>
  <c r="J1304" i="6"/>
  <c r="J1288" i="6"/>
  <c r="J1272" i="6"/>
  <c r="J2327" i="6"/>
  <c r="J2311" i="6"/>
  <c r="J2295" i="6"/>
  <c r="J2279" i="6"/>
  <c r="J2263" i="6"/>
  <c r="J2247" i="6"/>
  <c r="J2231" i="6"/>
  <c r="J2215" i="6"/>
  <c r="J2199" i="6"/>
  <c r="J2183" i="6"/>
  <c r="J2167" i="6"/>
  <c r="J2151" i="6"/>
  <c r="J2135" i="6"/>
  <c r="J2119" i="6"/>
  <c r="J2103" i="6"/>
  <c r="J2087" i="6"/>
  <c r="J2071" i="6"/>
  <c r="J2055" i="6"/>
  <c r="J2039" i="6"/>
  <c r="J2023" i="6"/>
  <c r="J2007" i="6"/>
  <c r="J1991" i="6"/>
  <c r="J1975" i="6"/>
  <c r="J1959" i="6"/>
  <c r="J1943" i="6"/>
  <c r="J1927" i="6"/>
  <c r="J1911" i="6"/>
  <c r="J1895" i="6"/>
  <c r="J1879" i="6"/>
  <c r="J1863" i="6"/>
  <c r="J1847" i="6"/>
  <c r="J1831" i="6"/>
  <c r="J1815" i="6"/>
  <c r="J1799" i="6"/>
  <c r="J1783" i="6"/>
  <c r="J1767" i="6"/>
  <c r="J1751" i="6"/>
  <c r="J1735" i="6"/>
  <c r="J1719" i="6"/>
  <c r="J1703" i="6"/>
  <c r="J1687" i="6"/>
  <c r="J1671" i="6"/>
  <c r="J1655" i="6"/>
  <c r="J1639" i="6"/>
  <c r="J1623" i="6"/>
  <c r="J1607" i="6"/>
  <c r="J1591" i="6"/>
  <c r="J1575" i="6"/>
  <c r="J1559" i="6"/>
  <c r="J1543" i="6"/>
  <c r="J1527" i="6"/>
  <c r="J1511" i="6"/>
  <c r="J1495" i="6"/>
  <c r="J1479" i="6"/>
  <c r="J1463" i="6"/>
  <c r="J1447" i="6"/>
  <c r="J1431" i="6"/>
  <c r="J1415" i="6"/>
  <c r="J1399" i="6"/>
  <c r="J1383" i="6"/>
  <c r="J1367" i="6"/>
  <c r="K9441" i="6"/>
  <c r="K9425" i="6"/>
  <c r="K9409" i="6"/>
  <c r="K9393" i="6"/>
  <c r="K9377" i="6"/>
  <c r="K9361" i="6"/>
  <c r="K9345" i="6"/>
  <c r="K9329" i="6"/>
  <c r="K9313" i="6"/>
  <c r="K9297" i="6"/>
  <c r="K9281" i="6"/>
  <c r="K9265" i="6"/>
  <c r="K9249" i="6"/>
  <c r="K9233" i="6"/>
  <c r="K9217" i="6"/>
  <c r="K9201" i="6"/>
  <c r="K9185" i="6"/>
  <c r="K9169" i="6"/>
  <c r="K9153" i="6"/>
  <c r="K9137" i="6"/>
  <c r="K9121" i="6"/>
  <c r="K9105" i="6"/>
  <c r="K9089" i="6"/>
  <c r="K9073" i="6"/>
  <c r="K9057" i="6"/>
  <c r="K9041" i="6"/>
  <c r="K9025" i="6"/>
  <c r="K9009" i="6"/>
  <c r="K8993" i="6"/>
  <c r="K8977" i="6"/>
  <c r="K8961" i="6"/>
  <c r="K8945" i="6"/>
  <c r="K8929" i="6"/>
  <c r="K8913" i="6"/>
  <c r="K8897" i="6"/>
  <c r="K8881" i="6"/>
  <c r="K8865" i="6"/>
  <c r="K8849" i="6"/>
  <c r="K8833" i="6"/>
  <c r="K8817" i="6"/>
  <c r="K8801" i="6"/>
  <c r="K8785" i="6"/>
  <c r="K8769" i="6"/>
  <c r="K8753" i="6"/>
  <c r="K8737" i="6"/>
  <c r="K8721" i="6"/>
  <c r="K8705" i="6"/>
  <c r="K8689" i="6"/>
  <c r="K8673" i="6"/>
  <c r="K8657" i="6"/>
  <c r="K8641" i="6"/>
  <c r="K8625" i="6"/>
  <c r="K8609" i="6"/>
  <c r="K8593" i="6"/>
  <c r="K8577" i="6"/>
  <c r="K8561" i="6"/>
  <c r="K8545" i="6"/>
  <c r="K8529" i="6"/>
  <c r="K8513" i="6"/>
  <c r="K8497" i="6"/>
  <c r="K8481" i="6"/>
  <c r="K8465" i="6"/>
  <c r="K8449" i="6"/>
  <c r="K8433" i="6"/>
  <c r="K8417" i="6"/>
  <c r="K8401" i="6"/>
  <c r="K8385" i="6"/>
  <c r="K8369" i="6"/>
  <c r="K8353" i="6"/>
  <c r="K8337" i="6"/>
  <c r="K8321" i="6"/>
  <c r="K8305" i="6"/>
  <c r="K8289" i="6"/>
  <c r="K8273" i="6"/>
  <c r="K8257" i="6"/>
  <c r="K8241" i="6"/>
  <c r="K8225" i="6"/>
  <c r="K8209" i="6"/>
  <c r="K8193" i="6"/>
  <c r="K8177" i="6"/>
  <c r="K8161" i="6"/>
  <c r="K8145" i="6"/>
  <c r="K8129" i="6"/>
  <c r="K8113" i="6"/>
  <c r="K8097" i="6"/>
  <c r="K8081" i="6"/>
  <c r="K8065" i="6"/>
  <c r="K8049" i="6"/>
  <c r="K8033" i="6"/>
  <c r="K5888" i="6"/>
  <c r="K5872" i="6"/>
  <c r="K5856" i="6"/>
  <c r="K5840" i="6"/>
  <c r="K5824" i="6"/>
  <c r="K5808" i="6"/>
  <c r="K5792" i="6"/>
  <c r="K5776" i="6"/>
  <c r="K5760" i="6"/>
  <c r="K5744" i="6"/>
  <c r="K5728" i="6"/>
  <c r="K5712" i="6"/>
  <c r="K5696" i="6"/>
  <c r="K5680" i="6"/>
  <c r="K5664" i="6"/>
  <c r="K5648" i="6"/>
  <c r="K5616" i="6"/>
  <c r="K5600" i="6"/>
  <c r="K5584" i="6"/>
  <c r="K5568" i="6"/>
  <c r="K5552" i="6"/>
  <c r="K5536" i="6"/>
  <c r="K5520" i="6"/>
  <c r="K5504" i="6"/>
  <c r="K5488" i="6"/>
  <c r="K5472" i="6"/>
  <c r="K5456" i="6"/>
  <c r="K5440" i="6"/>
  <c r="K5424" i="6"/>
  <c r="K5408" i="6"/>
  <c r="K5392" i="6"/>
  <c r="K5376" i="6"/>
  <c r="K5360" i="6"/>
  <c r="K5344" i="6"/>
  <c r="K5328" i="6"/>
  <c r="K5312" i="6"/>
  <c r="K5296" i="6"/>
  <c r="K5280" i="6"/>
  <c r="K5264" i="6"/>
  <c r="K5248" i="6"/>
  <c r="K5232" i="6"/>
  <c r="K5216" i="6"/>
  <c r="K5200" i="6"/>
  <c r="K5184" i="6"/>
  <c r="K5168" i="6"/>
  <c r="K5152" i="6"/>
  <c r="K5136" i="6"/>
  <c r="K5120" i="6"/>
  <c r="K5104" i="6"/>
  <c r="K5088" i="6"/>
  <c r="K5072" i="6"/>
  <c r="K5056" i="6"/>
  <c r="K5040" i="6"/>
  <c r="K5024" i="6"/>
  <c r="K5008" i="6"/>
  <c r="K4992" i="6"/>
  <c r="K4976" i="6"/>
  <c r="K4960" i="6"/>
  <c r="K4944" i="6"/>
  <c r="K4928" i="6"/>
  <c r="K4912" i="6"/>
  <c r="K4896" i="6"/>
  <c r="K4880" i="6"/>
  <c r="K4864" i="6"/>
  <c r="K4848" i="6"/>
  <c r="K4832" i="6"/>
  <c r="K4816" i="6"/>
  <c r="K4800" i="6"/>
  <c r="K4784" i="6"/>
  <c r="K4768" i="6"/>
  <c r="K4752" i="6"/>
  <c r="K4736" i="6"/>
  <c r="J1363" i="6"/>
  <c r="J1347" i="6"/>
  <c r="J1331" i="6"/>
  <c r="J1315" i="6"/>
  <c r="J1299" i="6"/>
  <c r="J1283" i="6"/>
  <c r="J1267" i="6"/>
  <c r="J1251" i="6"/>
  <c r="J1235" i="6"/>
  <c r="J1219" i="6"/>
  <c r="J1203" i="6"/>
  <c r="J1187" i="6"/>
  <c r="J1171" i="6"/>
  <c r="J1155" i="6"/>
  <c r="J1139" i="6"/>
  <c r="J1123" i="6"/>
  <c r="J1107" i="6"/>
  <c r="J1091" i="6"/>
  <c r="J1075" i="6"/>
  <c r="J1059" i="6"/>
  <c r="J1043" i="6"/>
  <c r="J1027" i="6"/>
  <c r="J1011" i="6"/>
  <c r="J995" i="6"/>
  <c r="J979" i="6"/>
  <c r="J963" i="6"/>
  <c r="J947" i="6"/>
  <c r="J931" i="6"/>
  <c r="J915" i="6"/>
  <c r="J899" i="6"/>
  <c r="J883" i="6"/>
  <c r="J867" i="6"/>
  <c r="J851" i="6"/>
  <c r="J835" i="6"/>
  <c r="J819" i="6"/>
  <c r="J803" i="6"/>
  <c r="J787" i="6"/>
  <c r="J771" i="6"/>
  <c r="J755" i="6"/>
  <c r="J739" i="6"/>
  <c r="J723" i="6"/>
  <c r="J707" i="6"/>
  <c r="J691" i="6"/>
  <c r="J675" i="6"/>
  <c r="J659" i="6"/>
  <c r="J643" i="6"/>
  <c r="J627" i="6"/>
  <c r="J611" i="6"/>
  <c r="J595" i="6"/>
  <c r="J579" i="6"/>
  <c r="J563" i="6"/>
  <c r="J547" i="6"/>
  <c r="J531" i="6"/>
  <c r="J515" i="6"/>
  <c r="J499" i="6"/>
  <c r="J483" i="6"/>
  <c r="J467" i="6"/>
  <c r="J451" i="6"/>
  <c r="J435" i="6"/>
  <c r="J419" i="6"/>
  <c r="J403" i="6"/>
  <c r="J387" i="6"/>
  <c r="J371" i="6"/>
  <c r="J355" i="6"/>
  <c r="J339" i="6"/>
  <c r="J323" i="6"/>
  <c r="J307" i="6"/>
  <c r="J291" i="6"/>
  <c r="J275" i="6"/>
  <c r="J259" i="6"/>
  <c r="J243" i="6"/>
  <c r="J227" i="6"/>
  <c r="J211" i="6"/>
  <c r="J195" i="6"/>
  <c r="J179" i="6"/>
  <c r="J163" i="6"/>
  <c r="J147" i="6"/>
  <c r="J131" i="6"/>
  <c r="J115" i="6"/>
  <c r="J99" i="6"/>
  <c r="J83" i="6"/>
  <c r="J67" i="6"/>
  <c r="J51" i="6"/>
  <c r="J35" i="6"/>
  <c r="J19" i="6"/>
  <c r="K9174" i="6"/>
  <c r="J1256" i="6"/>
  <c r="J1240" i="6"/>
  <c r="J1224" i="6"/>
  <c r="J1208" i="6"/>
  <c r="J1192" i="6"/>
  <c r="J1176" i="6"/>
  <c r="J1160" i="6"/>
  <c r="J1144" i="6"/>
  <c r="J1128" i="6"/>
  <c r="J1112" i="6"/>
  <c r="J1096" i="6"/>
  <c r="J1080" i="6"/>
  <c r="J1064" i="6"/>
  <c r="J1048" i="6"/>
  <c r="J1032" i="6"/>
  <c r="J1016" i="6"/>
  <c r="J1000" i="6"/>
  <c r="J984" i="6"/>
  <c r="J968" i="6"/>
  <c r="J952" i="6"/>
  <c r="J936" i="6"/>
  <c r="J920" i="6"/>
  <c r="J904" i="6"/>
  <c r="J888" i="6"/>
  <c r="J872" i="6"/>
  <c r="J856" i="6"/>
  <c r="J840" i="6"/>
  <c r="J824" i="6"/>
  <c r="J808" i="6"/>
  <c r="J792" i="6"/>
  <c r="J776" i="6"/>
  <c r="J760" i="6"/>
  <c r="J744" i="6"/>
  <c r="J728" i="6"/>
  <c r="J712" i="6"/>
  <c r="J696" i="6"/>
  <c r="J680" i="6"/>
  <c r="J664" i="6"/>
  <c r="J648" i="6"/>
  <c r="J632" i="6"/>
  <c r="J616" i="6"/>
  <c r="J600" i="6"/>
  <c r="J584" i="6"/>
  <c r="J568" i="6"/>
  <c r="J552" i="6"/>
  <c r="J536" i="6"/>
  <c r="J520" i="6"/>
  <c r="J504" i="6"/>
  <c r="J488" i="6"/>
  <c r="J472" i="6"/>
  <c r="J456" i="6"/>
  <c r="J440" i="6"/>
  <c r="J424" i="6"/>
  <c r="J408" i="6"/>
  <c r="J392" i="6"/>
  <c r="J376" i="6"/>
  <c r="J360" i="6"/>
  <c r="J344" i="6"/>
  <c r="J328" i="6"/>
  <c r="J312" i="6"/>
  <c r="J296" i="6"/>
  <c r="J280" i="6"/>
  <c r="J264" i="6"/>
  <c r="J248" i="6"/>
  <c r="J232" i="6"/>
  <c r="J216" i="6"/>
  <c r="J200" i="6"/>
  <c r="J184" i="6"/>
  <c r="J168" i="6"/>
  <c r="J152" i="6"/>
  <c r="J136" i="6"/>
  <c r="J120" i="6"/>
  <c r="J104" i="6"/>
  <c r="J88" i="6"/>
  <c r="J72" i="6"/>
  <c r="J56" i="6"/>
  <c r="J40" i="6"/>
  <c r="J24" i="6"/>
  <c r="J8" i="6"/>
  <c r="K14356" i="6"/>
  <c r="K14340" i="6"/>
  <c r="K14324" i="6"/>
  <c r="K14308" i="6"/>
  <c r="K14292" i="6"/>
  <c r="K14276" i="6"/>
  <c r="K14260" i="6"/>
  <c r="K14244" i="6"/>
  <c r="K14228" i="6"/>
  <c r="K14212" i="6"/>
  <c r="K14196" i="6"/>
  <c r="K14180" i="6"/>
  <c r="K14164" i="6"/>
  <c r="K14148" i="6"/>
  <c r="K14132" i="6"/>
  <c r="K14116" i="6"/>
  <c r="K14100" i="6"/>
  <c r="K14084" i="6"/>
  <c r="K14068" i="6"/>
  <c r="K14052" i="6"/>
  <c r="K14036" i="6"/>
  <c r="K14020" i="6"/>
  <c r="K14004" i="6"/>
  <c r="K13988" i="6"/>
  <c r="K13972" i="6"/>
  <c r="K13956" i="6"/>
  <c r="K13940" i="6"/>
  <c r="K13908" i="6"/>
  <c r="K13892" i="6"/>
  <c r="K13876" i="6"/>
  <c r="K13860" i="6"/>
  <c r="K13844" i="6"/>
  <c r="K13828" i="6"/>
  <c r="J1351" i="6"/>
  <c r="J1335" i="6"/>
  <c r="J1319" i="6"/>
  <c r="J1303" i="6"/>
  <c r="J1287" i="6"/>
  <c r="J1271" i="6"/>
  <c r="J1255" i="6"/>
  <c r="J1239" i="6"/>
  <c r="J1223" i="6"/>
  <c r="J1207" i="6"/>
  <c r="J1191" i="6"/>
  <c r="J1175" i="6"/>
  <c r="J1159" i="6"/>
  <c r="J1143" i="6"/>
  <c r="J1127" i="6"/>
  <c r="J1111" i="6"/>
  <c r="J1095" i="6"/>
  <c r="J1079" i="6"/>
  <c r="J1063" i="6"/>
  <c r="J1047" i="6"/>
  <c r="J1031" i="6"/>
  <c r="J1015" i="6"/>
  <c r="J999" i="6"/>
  <c r="J983" i="6"/>
  <c r="J967" i="6"/>
  <c r="J951" i="6"/>
  <c r="J935" i="6"/>
  <c r="J919" i="6"/>
  <c r="J903" i="6"/>
  <c r="J887" i="6"/>
  <c r="J871" i="6"/>
  <c r="J855" i="6"/>
  <c r="J839" i="6"/>
  <c r="J823" i="6"/>
  <c r="J807" i="6"/>
  <c r="J791" i="6"/>
  <c r="J775" i="6"/>
  <c r="J759" i="6"/>
  <c r="J743" i="6"/>
  <c r="J727" i="6"/>
  <c r="J711" i="6"/>
  <c r="J695" i="6"/>
  <c r="J679" i="6"/>
  <c r="J663" i="6"/>
  <c r="J647" i="6"/>
  <c r="J631" i="6"/>
  <c r="J615" i="6"/>
  <c r="J599" i="6"/>
  <c r="J583" i="6"/>
  <c r="J567" i="6"/>
  <c r="J551" i="6"/>
  <c r="J535" i="6"/>
  <c r="J519" i="6"/>
  <c r="J503" i="6"/>
  <c r="J487" i="6"/>
  <c r="J471" i="6"/>
  <c r="J455" i="6"/>
  <c r="J439" i="6"/>
  <c r="J423" i="6"/>
  <c r="J407" i="6"/>
  <c r="J391" i="6"/>
  <c r="J375" i="6"/>
  <c r="J359" i="6"/>
  <c r="J343" i="6"/>
  <c r="J327" i="6"/>
  <c r="J311" i="6"/>
  <c r="J295" i="6"/>
  <c r="J279" i="6"/>
  <c r="J263" i="6"/>
  <c r="J247" i="6"/>
  <c r="J231" i="6"/>
  <c r="J215" i="6"/>
  <c r="J199" i="6"/>
  <c r="J183" i="6"/>
  <c r="J167" i="6"/>
  <c r="J151" i="6"/>
  <c r="J135" i="6"/>
  <c r="J119" i="6"/>
  <c r="J103" i="6"/>
  <c r="J87" i="6"/>
  <c r="J71" i="6"/>
  <c r="J55" i="6"/>
  <c r="J39" i="6"/>
  <c r="J23" i="6"/>
  <c r="J7" i="6"/>
  <c r="K14355" i="6"/>
  <c r="K14339" i="6"/>
  <c r="K14323" i="6"/>
  <c r="K14307" i="6"/>
  <c r="K14291" i="6"/>
  <c r="K14275" i="6"/>
  <c r="K14259" i="6"/>
  <c r="K14243" i="6"/>
  <c r="K14227" i="6"/>
  <c r="K14211" i="6"/>
  <c r="K14195" i="6"/>
  <c r="K14179" i="6"/>
  <c r="K14163" i="6"/>
  <c r="K14147" i="6"/>
  <c r="K14131" i="6"/>
  <c r="K14115" i="6"/>
  <c r="K14099" i="6"/>
  <c r="K14083" i="6"/>
  <c r="K14067" i="6"/>
  <c r="K14051" i="6"/>
  <c r="K14035" i="6"/>
  <c r="K14019" i="6"/>
  <c r="K14003" i="6"/>
  <c r="K13987" i="6"/>
  <c r="K13971" i="6"/>
  <c r="K13955" i="6"/>
  <c r="K13939" i="6"/>
  <c r="K13907" i="6"/>
  <c r="K13891" i="6"/>
  <c r="K13875" i="6"/>
  <c r="K13859" i="6"/>
  <c r="K13843" i="6"/>
  <c r="K13827" i="6"/>
  <c r="K13811" i="6"/>
  <c r="K13795" i="6"/>
  <c r="K13779" i="6"/>
  <c r="K13763" i="6"/>
  <c r="K13747" i="6"/>
  <c r="K13731" i="6"/>
  <c r="K13715" i="6"/>
  <c r="K13699" i="6"/>
  <c r="K13683" i="6"/>
  <c r="K13667" i="6"/>
  <c r="K13651" i="6"/>
  <c r="K13635" i="6"/>
  <c r="K13619" i="6"/>
  <c r="K13603" i="6"/>
  <c r="K13587" i="6"/>
  <c r="K13571" i="6"/>
  <c r="K13555" i="6"/>
  <c r="K13539" i="6"/>
  <c r="K13523" i="6"/>
  <c r="K13507" i="6"/>
  <c r="K13491" i="6"/>
  <c r="K13475" i="6"/>
  <c r="K13459" i="6"/>
  <c r="K13443" i="6"/>
  <c r="K13427" i="6"/>
  <c r="K13411" i="6"/>
  <c r="K13395" i="6"/>
  <c r="K13379" i="6"/>
  <c r="K13363" i="6"/>
  <c r="K13347" i="6"/>
  <c r="K13331" i="6"/>
  <c r="K13315" i="6"/>
  <c r="K13299" i="6"/>
  <c r="K13283" i="6"/>
  <c r="K13267" i="6"/>
  <c r="K13251" i="6"/>
  <c r="K13235" i="6"/>
  <c r="K13219" i="6"/>
  <c r="K13203" i="6"/>
  <c r="K13187" i="6"/>
  <c r="K13171" i="6"/>
  <c r="K13155" i="6"/>
  <c r="K13139" i="6"/>
  <c r="K13123" i="6"/>
  <c r="K13107" i="6"/>
  <c r="K13091" i="6"/>
  <c r="K13075" i="6"/>
  <c r="K13059" i="6"/>
  <c r="K13043" i="6"/>
  <c r="K13027" i="6"/>
  <c r="K13011" i="6"/>
  <c r="K12995" i="6"/>
  <c r="K8017" i="6"/>
  <c r="K8001" i="6"/>
  <c r="K7985" i="6"/>
  <c r="K7969" i="6"/>
  <c r="K7953" i="6"/>
  <c r="K7937" i="6"/>
  <c r="K7921" i="6"/>
  <c r="K7905" i="6"/>
  <c r="K7889" i="6"/>
  <c r="K7873" i="6"/>
  <c r="K7857" i="6"/>
  <c r="K7841" i="6"/>
  <c r="K7825" i="6"/>
  <c r="K7809" i="6"/>
  <c r="K7793" i="6"/>
  <c r="K7777" i="6"/>
  <c r="K7761" i="6"/>
  <c r="K7745" i="6"/>
  <c r="K7729" i="6"/>
  <c r="K7713" i="6"/>
  <c r="K7697" i="6"/>
  <c r="K7681" i="6"/>
  <c r="K7665" i="6"/>
  <c r="K7649" i="6"/>
  <c r="K7633" i="6"/>
  <c r="K7617" i="6"/>
  <c r="K7601" i="6"/>
  <c r="K7585" i="6"/>
  <c r="K7569" i="6"/>
  <c r="K7553" i="6"/>
  <c r="K7537" i="6"/>
  <c r="K7521" i="6"/>
  <c r="K7505" i="6"/>
  <c r="K7489" i="6"/>
  <c r="K7473" i="6"/>
  <c r="K7457" i="6"/>
  <c r="K7441" i="6"/>
  <c r="K7425" i="6"/>
  <c r="K7409" i="6"/>
  <c r="K7393" i="6"/>
  <c r="K7377" i="6"/>
  <c r="K7361" i="6"/>
  <c r="K7345" i="6"/>
  <c r="K7329" i="6"/>
  <c r="K7313" i="6"/>
  <c r="K7297" i="6"/>
  <c r="K7281" i="6"/>
  <c r="K7265" i="6"/>
  <c r="K7249" i="6"/>
  <c r="K7233" i="6"/>
  <c r="K7217" i="6"/>
  <c r="K7201" i="6"/>
  <c r="K7185" i="6"/>
  <c r="K7169" i="6"/>
  <c r="K7153" i="6"/>
  <c r="K7137" i="6"/>
  <c r="K7121" i="6"/>
  <c r="K7105" i="6"/>
  <c r="K7089" i="6"/>
  <c r="K7073" i="6"/>
  <c r="K7057" i="6"/>
  <c r="K7041" i="6"/>
  <c r="K7025" i="6"/>
  <c r="K7009" i="6"/>
  <c r="K6993" i="6"/>
  <c r="K6977" i="6"/>
  <c r="K6961" i="6"/>
  <c r="K6945" i="6"/>
  <c r="K6929" i="6"/>
  <c r="K6913" i="6"/>
  <c r="K6897" i="6"/>
  <c r="K6881" i="6"/>
  <c r="K6865" i="6"/>
  <c r="K6849" i="6"/>
  <c r="K6833" i="6"/>
  <c r="K6817" i="6"/>
  <c r="K6801" i="6"/>
  <c r="K6785" i="6"/>
  <c r="K6769" i="6"/>
  <c r="K6753" i="6"/>
  <c r="K6737" i="6"/>
  <c r="K6721" i="6"/>
  <c r="K6705" i="6"/>
  <c r="K6689" i="6"/>
  <c r="K6673" i="6"/>
  <c r="K6657" i="6"/>
  <c r="K6641" i="6"/>
  <c r="K6625" i="6"/>
  <c r="K6609" i="6"/>
  <c r="K6593" i="6"/>
  <c r="K6577" i="6"/>
  <c r="K6561" i="6"/>
  <c r="K6545" i="6"/>
  <c r="K6529" i="6"/>
  <c r="K6513" i="6"/>
  <c r="K6497" i="6"/>
  <c r="K6481" i="6"/>
  <c r="K6465" i="6"/>
  <c r="K6449" i="6"/>
  <c r="K6433" i="6"/>
  <c r="K6417" i="6"/>
  <c r="K6401" i="6"/>
  <c r="K6385" i="6"/>
  <c r="K6369" i="6"/>
  <c r="K6353" i="6"/>
  <c r="K6337" i="6"/>
  <c r="K6321" i="6"/>
  <c r="K6305" i="6"/>
  <c r="K6289" i="6"/>
  <c r="K6273" i="6"/>
  <c r="K6257" i="6"/>
  <c r="K6241" i="6"/>
  <c r="K6225" i="6"/>
  <c r="K6209" i="6"/>
  <c r="K6193" i="6"/>
  <c r="K6177" i="6"/>
  <c r="K6161" i="6"/>
  <c r="K6145" i="6"/>
  <c r="K6129" i="6"/>
  <c r="K6113" i="6"/>
  <c r="K6097" i="6"/>
  <c r="K6081" i="6"/>
  <c r="K6065" i="6"/>
  <c r="K6049" i="6"/>
  <c r="K6033" i="6"/>
  <c r="K6017" i="6"/>
  <c r="K6001" i="6"/>
  <c r="K5985" i="6"/>
  <c r="K5969" i="6"/>
  <c r="K5953" i="6"/>
  <c r="K5937" i="6"/>
  <c r="K5921" i="6"/>
  <c r="K5905" i="6"/>
  <c r="K5889" i="6"/>
  <c r="K5873" i="6"/>
  <c r="K5857" i="6"/>
  <c r="K5841" i="6"/>
  <c r="K5825" i="6"/>
  <c r="K5809" i="6"/>
  <c r="K5793" i="6"/>
  <c r="K5777" i="6"/>
  <c r="K5761" i="6"/>
  <c r="K5745" i="6"/>
  <c r="K5729" i="6"/>
  <c r="K5713" i="6"/>
  <c r="K5697" i="6"/>
  <c r="K5681" i="6"/>
  <c r="K5665" i="6"/>
  <c r="K5649" i="6"/>
  <c r="K4720" i="6"/>
  <c r="K4704" i="6"/>
  <c r="K4688" i="6"/>
  <c r="K4672" i="6"/>
  <c r="K4656" i="6"/>
  <c r="K4640" i="6"/>
  <c r="K4624" i="6"/>
  <c r="K4608" i="6"/>
  <c r="K4592" i="6"/>
  <c r="K4576" i="6"/>
  <c r="K4560" i="6"/>
  <c r="K4544" i="6"/>
  <c r="K4528" i="6"/>
  <c r="K4512" i="6"/>
  <c r="K4496" i="6"/>
  <c r="K4480" i="6"/>
  <c r="K4464" i="6"/>
  <c r="K4448" i="6"/>
  <c r="K4432" i="6"/>
  <c r="K4416" i="6"/>
  <c r="K4400" i="6"/>
  <c r="K4384" i="6"/>
  <c r="K4368" i="6"/>
  <c r="K4352" i="6"/>
  <c r="K4336" i="6"/>
  <c r="K4320" i="6"/>
  <c r="K4304" i="6"/>
  <c r="K4288" i="6"/>
  <c r="K4272" i="6"/>
  <c r="K4256" i="6"/>
  <c r="K4240" i="6"/>
  <c r="K4224" i="6"/>
  <c r="K4208" i="6"/>
  <c r="K4192" i="6"/>
  <c r="K4176" i="6"/>
  <c r="K4160" i="6"/>
  <c r="K4144" i="6"/>
  <c r="K4128" i="6"/>
  <c r="K4112" i="6"/>
  <c r="K4096" i="6"/>
  <c r="K4080" i="6"/>
  <c r="K4064" i="6"/>
  <c r="K4048" i="6"/>
  <c r="K4032" i="6"/>
  <c r="K4016" i="6"/>
  <c r="K4000" i="6"/>
  <c r="K3984" i="6"/>
  <c r="K3968" i="6"/>
  <c r="K3952" i="6"/>
  <c r="K3936" i="6"/>
  <c r="K3920" i="6"/>
  <c r="K3904" i="6"/>
  <c r="K3888" i="6"/>
  <c r="K3872" i="6"/>
  <c r="K3856" i="6"/>
  <c r="K3840" i="6"/>
  <c r="K3824" i="6"/>
  <c r="K3808" i="6"/>
  <c r="K3792" i="6"/>
  <c r="K3776" i="6"/>
  <c r="K3760" i="6"/>
  <c r="K3744" i="6"/>
  <c r="K3728" i="6"/>
  <c r="K3712" i="6"/>
  <c r="K3696" i="6"/>
  <c r="K3680" i="6"/>
  <c r="K3664" i="6"/>
  <c r="K3648" i="6"/>
  <c r="K3632" i="6"/>
  <c r="K3616" i="6"/>
  <c r="K3600" i="6"/>
  <c r="K3584" i="6"/>
  <c r="K3568" i="6"/>
  <c r="K3552" i="6"/>
  <c r="K3536" i="6"/>
  <c r="K3520" i="6"/>
  <c r="K3504" i="6"/>
  <c r="K3488" i="6"/>
  <c r="K3472" i="6"/>
  <c r="K3456" i="6"/>
  <c r="K3440" i="6"/>
  <c r="K3424" i="6"/>
  <c r="K3408" i="6"/>
  <c r="K3392" i="6"/>
  <c r="K3376" i="6"/>
  <c r="K3360" i="6"/>
  <c r="K3344" i="6"/>
  <c r="K3328" i="6"/>
  <c r="K3312" i="6"/>
  <c r="K3296" i="6"/>
  <c r="K3280" i="6"/>
  <c r="K3264" i="6"/>
  <c r="K3248" i="6"/>
  <c r="K3232" i="6"/>
  <c r="K3216" i="6"/>
  <c r="K3200" i="6"/>
  <c r="K3184" i="6"/>
  <c r="K3168" i="6"/>
  <c r="K3152" i="6"/>
  <c r="K3136" i="6"/>
  <c r="K3120" i="6"/>
  <c r="K3104" i="6"/>
  <c r="K3088" i="6"/>
  <c r="K3072" i="6"/>
  <c r="K3056" i="6"/>
  <c r="K3040" i="6"/>
  <c r="K3024" i="6"/>
  <c r="K3008" i="6"/>
  <c r="K2992" i="6"/>
  <c r="K2976" i="6"/>
  <c r="K2960" i="6"/>
  <c r="K2944" i="6"/>
  <c r="K2928" i="6"/>
  <c r="K2912" i="6"/>
  <c r="K2896" i="6"/>
  <c r="K2880" i="6"/>
  <c r="K2864" i="6"/>
  <c r="K2848" i="6"/>
  <c r="K2832" i="6"/>
  <c r="K2816" i="6"/>
  <c r="K2800" i="6"/>
  <c r="K2784" i="6"/>
  <c r="K2768" i="6"/>
  <c r="K2752" i="6"/>
  <c r="K2736" i="6"/>
  <c r="K2720" i="6"/>
  <c r="K2704" i="6"/>
  <c r="K2688" i="6"/>
  <c r="K2672" i="6"/>
  <c r="K2656" i="6"/>
  <c r="K2640" i="6"/>
  <c r="K2624" i="6"/>
  <c r="K2608" i="6"/>
  <c r="K2592" i="6"/>
  <c r="K2576" i="6"/>
  <c r="K2560" i="6"/>
  <c r="K2544" i="6"/>
  <c r="K2528" i="6"/>
  <c r="K2512" i="6"/>
  <c r="K2496" i="6"/>
  <c r="K9158" i="6"/>
  <c r="K9142" i="6"/>
  <c r="K9126" i="6"/>
  <c r="K9110" i="6"/>
  <c r="K9094" i="6"/>
  <c r="K9078" i="6"/>
  <c r="K9062" i="6"/>
  <c r="K9046" i="6"/>
  <c r="K9030" i="6"/>
  <c r="K9014" i="6"/>
  <c r="K8998" i="6"/>
  <c r="K8982" i="6"/>
  <c r="K8966" i="6"/>
  <c r="K8950" i="6"/>
  <c r="K8934" i="6"/>
  <c r="K8918" i="6"/>
  <c r="K8902" i="6"/>
  <c r="K8886" i="6"/>
  <c r="K8870" i="6"/>
  <c r="K8854" i="6"/>
  <c r="K8838" i="6"/>
  <c r="K8822" i="6"/>
  <c r="K8806" i="6"/>
  <c r="K8790" i="6"/>
  <c r="K8774" i="6"/>
  <c r="K8758" i="6"/>
  <c r="K8742" i="6"/>
  <c r="K8726" i="6"/>
  <c r="K8710" i="6"/>
  <c r="K8694" i="6"/>
  <c r="K8678" i="6"/>
  <c r="K8662" i="6"/>
  <c r="K8646" i="6"/>
  <c r="K8630" i="6"/>
  <c r="K8614" i="6"/>
  <c r="K8598" i="6"/>
  <c r="K8582" i="6"/>
  <c r="K8566" i="6"/>
  <c r="K8550" i="6"/>
  <c r="K8534" i="6"/>
  <c r="K8518" i="6"/>
  <c r="K8502" i="6"/>
  <c r="K8486" i="6"/>
  <c r="K8470" i="6"/>
  <c r="K8454" i="6"/>
  <c r="K8438" i="6"/>
  <c r="K8422" i="6"/>
  <c r="K8406" i="6"/>
  <c r="K8390" i="6"/>
  <c r="K8374" i="6"/>
  <c r="K8358" i="6"/>
  <c r="K8342" i="6"/>
  <c r="K8326" i="6"/>
  <c r="K8310" i="6"/>
  <c r="K8294" i="6"/>
  <c r="K8278" i="6"/>
  <c r="K8262" i="6"/>
  <c r="K8246" i="6"/>
  <c r="K8230" i="6"/>
  <c r="K8214" i="6"/>
  <c r="K8198" i="6"/>
  <c r="K8182" i="6"/>
  <c r="K8166" i="6"/>
  <c r="K8150" i="6"/>
  <c r="K8134" i="6"/>
  <c r="K8118" i="6"/>
  <c r="K8102" i="6"/>
  <c r="K8086" i="6"/>
  <c r="K8070" i="6"/>
  <c r="K8054" i="6"/>
  <c r="K8038" i="6"/>
  <c r="K8022" i="6"/>
  <c r="K8006" i="6"/>
  <c r="K7990" i="6"/>
  <c r="K7974" i="6"/>
  <c r="K7958" i="6"/>
  <c r="K7942" i="6"/>
  <c r="K7926" i="6"/>
  <c r="K7910" i="6"/>
  <c r="K7894" i="6"/>
  <c r="K7878" i="6"/>
  <c r="K7862" i="6"/>
  <c r="K7846" i="6"/>
  <c r="K7830" i="6"/>
  <c r="K7814" i="6"/>
  <c r="K7798" i="6"/>
  <c r="K12997" i="6"/>
  <c r="K12981" i="6"/>
  <c r="K12965" i="6"/>
  <c r="K12949" i="6"/>
  <c r="K12933" i="6"/>
  <c r="K12917" i="6"/>
  <c r="K12901" i="6"/>
  <c r="K12885" i="6"/>
  <c r="K12869" i="6"/>
  <c r="K12853" i="6"/>
  <c r="K12837" i="6"/>
  <c r="K12821" i="6"/>
  <c r="K12805" i="6"/>
  <c r="K12789" i="6"/>
  <c r="K12773" i="6"/>
  <c r="K12757" i="6"/>
  <c r="K12741" i="6"/>
  <c r="K12725" i="6"/>
  <c r="K12709" i="6"/>
  <c r="K12693" i="6"/>
  <c r="K12677" i="6"/>
  <c r="K12661" i="6"/>
  <c r="K12645" i="6"/>
  <c r="K12629" i="6"/>
  <c r="K12613" i="6"/>
  <c r="K12597" i="6"/>
  <c r="K12581" i="6"/>
  <c r="K12565" i="6"/>
  <c r="K12549" i="6"/>
  <c r="K12533" i="6"/>
  <c r="K12517" i="6"/>
  <c r="K12293" i="6"/>
  <c r="K12277" i="6"/>
  <c r="K12261" i="6"/>
  <c r="K12245" i="6"/>
  <c r="K12229" i="6"/>
  <c r="K12213" i="6"/>
  <c r="K12197" i="6"/>
  <c r="K12181" i="6"/>
  <c r="K12165" i="6"/>
  <c r="K12149" i="6"/>
  <c r="K12133" i="6"/>
  <c r="K12117" i="6"/>
  <c r="K12101" i="6"/>
  <c r="K12085" i="6"/>
  <c r="K12069" i="6"/>
  <c r="K12053" i="6"/>
  <c r="K12037" i="6"/>
  <c r="K12021" i="6"/>
  <c r="K12005" i="6"/>
  <c r="K11989" i="6"/>
  <c r="K11973" i="6"/>
  <c r="K11957" i="6"/>
  <c r="K11941" i="6"/>
  <c r="K11925" i="6"/>
  <c r="K11909" i="6"/>
  <c r="K11893" i="6"/>
  <c r="K11877" i="6"/>
  <c r="K11861" i="6"/>
  <c r="K11845" i="6"/>
  <c r="K11829" i="6"/>
  <c r="K11813" i="6"/>
  <c r="K11797" i="6"/>
  <c r="K11781" i="6"/>
  <c r="K11765" i="6"/>
  <c r="K11749" i="6"/>
  <c r="K11733" i="6"/>
  <c r="K11717" i="6"/>
  <c r="K11701" i="6"/>
  <c r="K11685" i="6"/>
  <c r="K13812" i="6"/>
  <c r="K13796" i="6"/>
  <c r="K13780" i="6"/>
  <c r="K13764" i="6"/>
  <c r="K13748" i="6"/>
  <c r="K13732" i="6"/>
  <c r="K13716" i="6"/>
  <c r="K13700" i="6"/>
  <c r="K13684" i="6"/>
  <c r="K13668" i="6"/>
  <c r="K13652" i="6"/>
  <c r="K13636" i="6"/>
  <c r="K13620" i="6"/>
  <c r="K13604" i="6"/>
  <c r="K13588" i="6"/>
  <c r="K13572" i="6"/>
  <c r="K13556" i="6"/>
  <c r="K13540" i="6"/>
  <c r="K13524" i="6"/>
  <c r="K13508" i="6"/>
  <c r="K13492" i="6"/>
  <c r="K13476" i="6"/>
  <c r="K13460" i="6"/>
  <c r="K13444" i="6"/>
  <c r="K13428" i="6"/>
  <c r="K13412" i="6"/>
  <c r="K13396" i="6"/>
  <c r="K13380" i="6"/>
  <c r="K13364" i="6"/>
  <c r="K13348" i="6"/>
  <c r="K13332" i="6"/>
  <c r="K13316" i="6"/>
  <c r="K13300" i="6"/>
  <c r="K13284" i="6"/>
  <c r="K13268" i="6"/>
  <c r="K13252" i="6"/>
  <c r="K13236" i="6"/>
  <c r="K13220" i="6"/>
  <c r="K13204" i="6"/>
  <c r="K13188" i="6"/>
  <c r="K13172" i="6"/>
  <c r="K13156" i="6"/>
  <c r="K13140" i="6"/>
  <c r="K13124" i="6"/>
  <c r="K13108" i="6"/>
  <c r="K13092" i="6"/>
  <c r="K13076" i="6"/>
  <c r="K13060" i="6"/>
  <c r="K13044" i="6"/>
  <c r="K13028" i="6"/>
  <c r="K13012" i="6"/>
  <c r="K12996" i="6"/>
  <c r="K12980" i="6"/>
  <c r="K12964" i="6"/>
  <c r="K12948" i="6"/>
  <c r="K12932" i="6"/>
  <c r="K12916" i="6"/>
  <c r="K12900" i="6"/>
  <c r="K12884" i="6"/>
  <c r="K12868" i="6"/>
  <c r="K12852" i="6"/>
  <c r="K12836" i="6"/>
  <c r="K12820" i="6"/>
  <c r="K12804" i="6"/>
  <c r="K12788" i="6"/>
  <c r="K12772" i="6"/>
  <c r="K12756" i="6"/>
  <c r="K12740" i="6"/>
  <c r="K12724" i="6"/>
  <c r="K12708" i="6"/>
  <c r="K12692" i="6"/>
  <c r="K12676" i="6"/>
  <c r="K12660" i="6"/>
  <c r="K12644" i="6"/>
  <c r="K12628" i="6"/>
  <c r="K12612" i="6"/>
  <c r="K12596" i="6"/>
  <c r="K12580" i="6"/>
  <c r="K12564" i="6"/>
  <c r="K12548" i="6"/>
  <c r="K12979" i="6"/>
  <c r="K12963" i="6"/>
  <c r="K12947" i="6"/>
  <c r="K12931" i="6"/>
  <c r="K12915" i="6"/>
  <c r="K12899" i="6"/>
  <c r="K12883" i="6"/>
  <c r="K12867" i="6"/>
  <c r="K12851" i="6"/>
  <c r="K12835" i="6"/>
  <c r="K12819" i="6"/>
  <c r="K12803" i="6"/>
  <c r="K12787" i="6"/>
  <c r="K12771" i="6"/>
  <c r="K12755" i="6"/>
  <c r="K12739" i="6"/>
  <c r="K12723" i="6"/>
  <c r="K12707" i="6"/>
  <c r="K12691" i="6"/>
  <c r="K12675" i="6"/>
  <c r="K12659" i="6"/>
  <c r="K12643" i="6"/>
  <c r="K12627" i="6"/>
  <c r="K12611" i="6"/>
  <c r="K12595" i="6"/>
  <c r="K12579" i="6"/>
  <c r="K12563" i="6"/>
  <c r="K12547" i="6"/>
  <c r="K12531" i="6"/>
  <c r="K12515" i="6"/>
  <c r="K12291" i="6"/>
  <c r="K12275" i="6"/>
  <c r="K12259" i="6"/>
  <c r="K12243" i="6"/>
  <c r="K12227" i="6"/>
  <c r="K12211" i="6"/>
  <c r="K12195" i="6"/>
  <c r="K12179" i="6"/>
  <c r="K12163" i="6"/>
  <c r="K12147" i="6"/>
  <c r="K12131" i="6"/>
  <c r="K12115" i="6"/>
  <c r="K12099" i="6"/>
  <c r="K12083" i="6"/>
  <c r="K12067" i="6"/>
  <c r="K12051" i="6"/>
  <c r="K12035" i="6"/>
  <c r="K12019" i="6"/>
  <c r="K12003" i="6"/>
  <c r="K11987" i="6"/>
  <c r="K11971" i="6"/>
  <c r="K11955" i="6"/>
  <c r="K11939" i="6"/>
  <c r="K11923" i="6"/>
  <c r="K11907" i="6"/>
  <c r="K11891" i="6"/>
  <c r="K11875" i="6"/>
  <c r="K11859" i="6"/>
  <c r="K11843" i="6"/>
  <c r="K11827" i="6"/>
  <c r="K11811" i="6"/>
  <c r="K11795" i="6"/>
  <c r="K11779" i="6"/>
  <c r="K11763" i="6"/>
  <c r="K11747" i="6"/>
  <c r="K11731" i="6"/>
  <c r="K11715" i="6"/>
  <c r="K11699" i="6"/>
  <c r="K11683" i="6"/>
  <c r="K11667" i="6"/>
  <c r="K11651" i="6"/>
  <c r="K5617" i="6"/>
  <c r="K5601" i="6"/>
  <c r="K5585" i="6"/>
  <c r="K5569" i="6"/>
  <c r="K5553" i="6"/>
  <c r="K5537" i="6"/>
  <c r="K5521" i="6"/>
  <c r="K5505" i="6"/>
  <c r="K5489" i="6"/>
  <c r="K5473" i="6"/>
  <c r="K5457" i="6"/>
  <c r="K5441" i="6"/>
  <c r="K5425" i="6"/>
  <c r="K5409" i="6"/>
  <c r="K5393" i="6"/>
  <c r="K5377" i="6"/>
  <c r="K5361" i="6"/>
  <c r="K5345" i="6"/>
  <c r="K5329" i="6"/>
  <c r="K5313" i="6"/>
  <c r="K5297" i="6"/>
  <c r="K5281" i="6"/>
  <c r="K5265" i="6"/>
  <c r="K5249" i="6"/>
  <c r="K5233" i="6"/>
  <c r="K2480" i="6"/>
  <c r="K2464" i="6"/>
  <c r="K2448" i="6"/>
  <c r="K2432" i="6"/>
  <c r="K2416" i="6"/>
  <c r="K2400" i="6"/>
  <c r="K2384" i="6"/>
  <c r="K2368" i="6"/>
  <c r="K2352" i="6"/>
  <c r="K2336" i="6"/>
  <c r="K2320" i="6"/>
  <c r="K2304" i="6"/>
  <c r="K2288" i="6"/>
  <c r="K2272" i="6"/>
  <c r="K2256" i="6"/>
  <c r="K2240" i="6"/>
  <c r="K2224" i="6"/>
  <c r="K2208" i="6"/>
  <c r="K2192" i="6"/>
  <c r="K2176" i="6"/>
  <c r="K2160" i="6"/>
  <c r="K2144" i="6"/>
  <c r="K2128" i="6"/>
  <c r="K2112" i="6"/>
  <c r="K2096" i="6"/>
  <c r="K2080" i="6"/>
  <c r="K2064" i="6"/>
  <c r="K2048" i="6"/>
  <c r="K2032" i="6"/>
  <c r="K2016" i="6"/>
  <c r="K2000" i="6"/>
  <c r="K1984" i="6"/>
  <c r="K1968" i="6"/>
  <c r="K1952" i="6"/>
  <c r="K1936" i="6"/>
  <c r="K1920" i="6"/>
  <c r="K1904" i="6"/>
  <c r="K1888" i="6"/>
  <c r="K1872" i="6"/>
  <c r="K1856" i="6"/>
  <c r="K1840" i="6"/>
  <c r="K1824" i="6"/>
  <c r="K1808" i="6"/>
  <c r="K1792" i="6"/>
  <c r="K1776" i="6"/>
  <c r="K1760" i="6"/>
  <c r="K1744" i="6"/>
  <c r="K1728" i="6"/>
  <c r="K1712" i="6"/>
  <c r="K1696" i="6"/>
  <c r="K1680" i="6"/>
  <c r="K1664" i="6"/>
  <c r="K1648" i="6"/>
  <c r="K1632" i="6"/>
  <c r="K1616" i="6"/>
  <c r="K1600" i="6"/>
  <c r="K1584" i="6"/>
  <c r="K1568" i="6"/>
  <c r="K1552" i="6"/>
  <c r="K1536" i="6"/>
  <c r="K1520" i="6"/>
  <c r="K1504" i="6"/>
  <c r="K1488" i="6"/>
  <c r="K1472" i="6"/>
  <c r="K1456" i="6"/>
  <c r="K1440" i="6"/>
  <c r="K1424" i="6"/>
  <c r="K1408" i="6"/>
  <c r="K1392" i="6"/>
  <c r="K1376" i="6"/>
  <c r="K1360" i="6"/>
  <c r="K1344" i="6"/>
  <c r="K1328" i="6"/>
  <c r="K1312" i="6"/>
  <c r="K1296" i="6"/>
  <c r="K1280" i="6"/>
  <c r="K1264" i="6"/>
  <c r="K1248" i="6"/>
  <c r="K1232" i="6"/>
  <c r="K1216" i="6"/>
  <c r="K1200" i="6"/>
  <c r="K1184" i="6"/>
  <c r="K1168" i="6"/>
  <c r="K1152" i="6"/>
  <c r="K1136" i="6"/>
  <c r="K7782" i="6"/>
  <c r="K7766" i="6"/>
  <c r="K7750" i="6"/>
  <c r="K7734" i="6"/>
  <c r="K7718" i="6"/>
  <c r="K7702" i="6"/>
  <c r="K7686" i="6"/>
  <c r="K7670" i="6"/>
  <c r="K7654" i="6"/>
  <c r="K7638" i="6"/>
  <c r="K7622" i="6"/>
  <c r="K7606" i="6"/>
  <c r="K7590" i="6"/>
  <c r="K7574" i="6"/>
  <c r="K7558" i="6"/>
  <c r="K7542" i="6"/>
  <c r="K7526" i="6"/>
  <c r="K7510" i="6"/>
  <c r="K7494" i="6"/>
  <c r="K7478" i="6"/>
  <c r="K7462" i="6"/>
  <c r="K7446" i="6"/>
  <c r="K7430" i="6"/>
  <c r="K7414" i="6"/>
  <c r="K7398" i="6"/>
  <c r="K7382" i="6"/>
  <c r="K7366" i="6"/>
  <c r="K7350" i="6"/>
  <c r="K7334" i="6"/>
  <c r="K7318" i="6"/>
  <c r="K7302" i="6"/>
  <c r="K7286" i="6"/>
  <c r="K7270" i="6"/>
  <c r="K7254" i="6"/>
  <c r="K7238" i="6"/>
  <c r="K7222" i="6"/>
  <c r="K7206" i="6"/>
  <c r="K7190" i="6"/>
  <c r="K7174" i="6"/>
  <c r="K7158" i="6"/>
  <c r="K7142" i="6"/>
  <c r="K7126" i="6"/>
  <c r="K7110" i="6"/>
  <c r="K7094" i="6"/>
  <c r="K7078" i="6"/>
  <c r="K7062" i="6"/>
  <c r="K7046" i="6"/>
  <c r="K7030" i="6"/>
  <c r="K7014" i="6"/>
  <c r="K6998" i="6"/>
  <c r="K6982" i="6"/>
  <c r="K6966" i="6"/>
  <c r="K6950" i="6"/>
  <c r="K6934" i="6"/>
  <c r="K6918" i="6"/>
  <c r="K6902" i="6"/>
  <c r="K6886" i="6"/>
  <c r="K6870" i="6"/>
  <c r="K6854" i="6"/>
  <c r="K6838" i="6"/>
  <c r="K6822" i="6"/>
  <c r="K6806" i="6"/>
  <c r="K6790" i="6"/>
  <c r="K6774" i="6"/>
  <c r="K6758" i="6"/>
  <c r="K6742" i="6"/>
  <c r="K6726" i="6"/>
  <c r="K6710" i="6"/>
  <c r="K6694" i="6"/>
  <c r="K6678" i="6"/>
  <c r="K6662" i="6"/>
  <c r="K6646" i="6"/>
  <c r="K6630" i="6"/>
  <c r="K6614" i="6"/>
  <c r="K6598" i="6"/>
  <c r="K6582" i="6"/>
  <c r="K6566" i="6"/>
  <c r="K6550" i="6"/>
  <c r="K6534" i="6"/>
  <c r="K6518" i="6"/>
  <c r="K6502" i="6"/>
  <c r="K6486" i="6"/>
  <c r="K6470" i="6"/>
  <c r="K6454" i="6"/>
  <c r="K6438" i="6"/>
  <c r="K6422" i="6"/>
  <c r="K6406" i="6"/>
  <c r="K6390" i="6"/>
  <c r="K6374" i="6"/>
  <c r="K6358" i="6"/>
  <c r="K6342" i="6"/>
  <c r="K6326" i="6"/>
  <c r="K6310" i="6"/>
  <c r="K6294" i="6"/>
  <c r="K6278" i="6"/>
  <c r="K6262" i="6"/>
  <c r="K6246" i="6"/>
  <c r="K6230" i="6"/>
  <c r="K6214" i="6"/>
  <c r="K6198" i="6"/>
  <c r="K6182" i="6"/>
  <c r="K6166" i="6"/>
  <c r="K6150" i="6"/>
  <c r="K6134" i="6"/>
  <c r="K6118" i="6"/>
  <c r="K6102" i="6"/>
  <c r="K6086" i="6"/>
  <c r="K6070" i="6"/>
  <c r="K6054" i="6"/>
  <c r="K6038" i="6"/>
  <c r="K6022" i="6"/>
  <c r="K6006" i="6"/>
  <c r="K5990" i="6"/>
  <c r="K5974" i="6"/>
  <c r="K5958" i="6"/>
  <c r="K5942" i="6"/>
  <c r="K5926" i="6"/>
  <c r="K5910" i="6"/>
  <c r="K5894" i="6"/>
  <c r="K5878" i="6"/>
  <c r="K5862" i="6"/>
  <c r="K5846" i="6"/>
  <c r="K5830" i="6"/>
  <c r="K5814" i="6"/>
  <c r="K5798" i="6"/>
  <c r="K5782" i="6"/>
  <c r="K5766" i="6"/>
  <c r="K5750" i="6"/>
  <c r="K5734" i="6"/>
  <c r="K5718" i="6"/>
  <c r="K5702" i="6"/>
  <c r="K5686" i="6"/>
  <c r="K5670" i="6"/>
  <c r="K5654" i="6"/>
  <c r="K5638" i="6"/>
  <c r="K5622" i="6"/>
  <c r="K5606" i="6"/>
  <c r="K5590" i="6"/>
  <c r="K5574" i="6"/>
  <c r="K5558" i="6"/>
  <c r="K5542" i="6"/>
  <c r="K5526" i="6"/>
  <c r="K5510" i="6"/>
  <c r="K5494" i="6"/>
  <c r="K5478" i="6"/>
  <c r="K5462" i="6"/>
  <c r="K5446" i="6"/>
  <c r="K5430" i="6"/>
  <c r="K5414" i="6"/>
  <c r="K5398" i="6"/>
  <c r="K5382" i="6"/>
  <c r="K5366" i="6"/>
  <c r="K5350" i="6"/>
  <c r="K5334" i="6"/>
  <c r="K5318" i="6"/>
  <c r="K5302" i="6"/>
  <c r="K5286" i="6"/>
  <c r="K5270" i="6"/>
  <c r="K5254" i="6"/>
  <c r="K5238" i="6"/>
  <c r="K5222" i="6"/>
  <c r="K5206" i="6"/>
  <c r="K5190" i="6"/>
  <c r="K5174" i="6"/>
  <c r="K5158" i="6"/>
  <c r="K5142" i="6"/>
  <c r="K5126" i="6"/>
  <c r="K5110" i="6"/>
  <c r="K5094" i="6"/>
  <c r="K5078" i="6"/>
  <c r="K11669" i="6"/>
  <c r="K11653" i="6"/>
  <c r="K11637" i="6"/>
  <c r="K11621" i="6"/>
  <c r="K11605" i="6"/>
  <c r="K11589" i="6"/>
  <c r="K11573" i="6"/>
  <c r="K11557" i="6"/>
  <c r="K11541" i="6"/>
  <c r="K11525" i="6"/>
  <c r="K11509" i="6"/>
  <c r="K11493" i="6"/>
  <c r="K11477" i="6"/>
  <c r="K11461" i="6"/>
  <c r="K11445" i="6"/>
  <c r="K11429" i="6"/>
  <c r="K11413" i="6"/>
  <c r="K11397" i="6"/>
  <c r="K11381" i="6"/>
  <c r="K11365" i="6"/>
  <c r="K11349" i="6"/>
  <c r="K11333" i="6"/>
  <c r="K11317" i="6"/>
  <c r="K11301" i="6"/>
  <c r="K11285" i="6"/>
  <c r="K11269" i="6"/>
  <c r="K11253" i="6"/>
  <c r="K11237" i="6"/>
  <c r="K11221" i="6"/>
  <c r="K11205" i="6"/>
  <c r="K11189" i="6"/>
  <c r="K11173" i="6"/>
  <c r="K11157" i="6"/>
  <c r="K11141" i="6"/>
  <c r="K11125" i="6"/>
  <c r="K11109" i="6"/>
  <c r="K11093" i="6"/>
  <c r="K11077" i="6"/>
  <c r="K11061" i="6"/>
  <c r="K11045" i="6"/>
  <c r="K11029" i="6"/>
  <c r="K11013" i="6"/>
  <c r="K10997" i="6"/>
  <c r="K10981" i="6"/>
  <c r="K10965" i="6"/>
  <c r="K10949" i="6"/>
  <c r="K10933" i="6"/>
  <c r="K10917" i="6"/>
  <c r="K10901" i="6"/>
  <c r="K10885" i="6"/>
  <c r="K10869" i="6"/>
  <c r="K10853" i="6"/>
  <c r="K10837" i="6"/>
  <c r="K10821" i="6"/>
  <c r="K10805" i="6"/>
  <c r="K10789" i="6"/>
  <c r="K10773" i="6"/>
  <c r="K10757" i="6"/>
  <c r="K10741" i="6"/>
  <c r="K10725" i="6"/>
  <c r="K10709" i="6"/>
  <c r="K10693" i="6"/>
  <c r="K10677" i="6"/>
  <c r="K10661" i="6"/>
  <c r="K10645" i="6"/>
  <c r="K10629" i="6"/>
  <c r="K10613" i="6"/>
  <c r="K10597" i="6"/>
  <c r="K10581" i="6"/>
  <c r="K10565" i="6"/>
  <c r="K10549" i="6"/>
  <c r="K10533" i="6"/>
  <c r="K10517" i="6"/>
  <c r="K10501" i="6"/>
  <c r="K10485" i="6"/>
  <c r="K10469" i="6"/>
  <c r="K10453" i="6"/>
  <c r="K10437" i="6"/>
  <c r="K10421" i="6"/>
  <c r="K10405" i="6"/>
  <c r="K10389" i="6"/>
  <c r="K10373" i="6"/>
  <c r="K10357" i="6"/>
  <c r="K10341" i="6"/>
  <c r="K10325" i="6"/>
  <c r="K10309" i="6"/>
  <c r="K10293" i="6"/>
  <c r="K10277" i="6"/>
  <c r="K10261" i="6"/>
  <c r="K10245" i="6"/>
  <c r="K10229" i="6"/>
  <c r="K10213" i="6"/>
  <c r="K10197" i="6"/>
  <c r="K10181" i="6"/>
  <c r="K10165" i="6"/>
  <c r="K10149" i="6"/>
  <c r="K10133" i="6"/>
  <c r="K10117" i="6"/>
  <c r="K10101" i="6"/>
  <c r="K10085" i="6"/>
  <c r="K10069" i="6"/>
  <c r="K10053" i="6"/>
  <c r="K10037" i="6"/>
  <c r="K10021" i="6"/>
  <c r="K10005" i="6"/>
  <c r="K9989" i="6"/>
  <c r="K9973" i="6"/>
  <c r="K9957" i="6"/>
  <c r="K9941" i="6"/>
  <c r="K9925" i="6"/>
  <c r="K9909" i="6"/>
  <c r="K9893" i="6"/>
  <c r="K9877" i="6"/>
  <c r="K9861" i="6"/>
  <c r="K9845" i="6"/>
  <c r="K9829" i="6"/>
  <c r="K9813" i="6"/>
  <c r="K9797" i="6"/>
  <c r="K9781" i="6"/>
  <c r="K9765" i="6"/>
  <c r="K9749" i="6"/>
  <c r="K9733" i="6"/>
  <c r="K9717" i="6"/>
  <c r="K9701" i="6"/>
  <c r="K9685" i="6"/>
  <c r="K9669" i="6"/>
  <c r="K9653" i="6"/>
  <c r="K9637" i="6"/>
  <c r="K9621" i="6"/>
  <c r="K9605" i="6"/>
  <c r="K9589" i="6"/>
  <c r="K9573" i="6"/>
  <c r="K9557" i="6"/>
  <c r="K9541" i="6"/>
  <c r="K9525" i="6"/>
  <c r="K9509" i="6"/>
  <c r="K9493" i="6"/>
  <c r="K9477" i="6"/>
  <c r="K9461" i="6"/>
  <c r="K9445" i="6"/>
  <c r="K9429" i="6"/>
  <c r="K9413" i="6"/>
  <c r="K9397" i="6"/>
  <c r="K9381" i="6"/>
  <c r="K9365" i="6"/>
  <c r="K9349" i="6"/>
  <c r="K9333" i="6"/>
  <c r="K9317" i="6"/>
  <c r="K9301" i="6"/>
  <c r="K9285" i="6"/>
  <c r="K9269" i="6"/>
  <c r="K9253" i="6"/>
  <c r="K9237" i="6"/>
  <c r="K9221" i="6"/>
  <c r="K9205" i="6"/>
  <c r="K9189" i="6"/>
  <c r="K9173" i="6"/>
  <c r="K9157" i="6"/>
  <c r="K9141" i="6"/>
  <c r="K9125" i="6"/>
  <c r="K9109" i="6"/>
  <c r="K12532" i="6"/>
  <c r="K12516" i="6"/>
  <c r="K12292" i="6"/>
  <c r="K12276" i="6"/>
  <c r="K12260" i="6"/>
  <c r="K12244" i="6"/>
  <c r="K12228" i="6"/>
  <c r="K12212" i="6"/>
  <c r="K12196" i="6"/>
  <c r="K12180" i="6"/>
  <c r="K12164" i="6"/>
  <c r="K12148" i="6"/>
  <c r="K12132" i="6"/>
  <c r="K12116" i="6"/>
  <c r="K12100" i="6"/>
  <c r="K12084" i="6"/>
  <c r="K12068" i="6"/>
  <c r="K12052" i="6"/>
  <c r="K12036" i="6"/>
  <c r="K12020" i="6"/>
  <c r="K12004" i="6"/>
  <c r="K11988" i="6"/>
  <c r="K11972" i="6"/>
  <c r="K11956" i="6"/>
  <c r="K11940" i="6"/>
  <c r="K11924" i="6"/>
  <c r="K11908" i="6"/>
  <c r="K11892" i="6"/>
  <c r="K11876" i="6"/>
  <c r="K11860" i="6"/>
  <c r="K11844" i="6"/>
  <c r="K11828" i="6"/>
  <c r="K11812" i="6"/>
  <c r="K11796" i="6"/>
  <c r="K11780" i="6"/>
  <c r="K11764" i="6"/>
  <c r="K11748" i="6"/>
  <c r="K11732" i="6"/>
  <c r="K11716" i="6"/>
  <c r="K11700" i="6"/>
  <c r="K11684" i="6"/>
  <c r="K11668" i="6"/>
  <c r="K11652" i="6"/>
  <c r="K11636" i="6"/>
  <c r="K11620" i="6"/>
  <c r="K11604" i="6"/>
  <c r="K11588" i="6"/>
  <c r="K11572" i="6"/>
  <c r="K11556" i="6"/>
  <c r="K11540" i="6"/>
  <c r="K11524" i="6"/>
  <c r="K11508" i="6"/>
  <c r="K11492" i="6"/>
  <c r="K11476" i="6"/>
  <c r="K11460" i="6"/>
  <c r="K11444" i="6"/>
  <c r="K11428" i="6"/>
  <c r="K11412" i="6"/>
  <c r="K11396" i="6"/>
  <c r="K11380" i="6"/>
  <c r="K11364" i="6"/>
  <c r="K11348" i="6"/>
  <c r="K11332" i="6"/>
  <c r="K11316" i="6"/>
  <c r="K11300" i="6"/>
  <c r="K11284" i="6"/>
  <c r="K11268" i="6"/>
  <c r="K11252" i="6"/>
  <c r="K11236" i="6"/>
  <c r="K11220" i="6"/>
  <c r="K11204" i="6"/>
  <c r="K11188" i="6"/>
  <c r="K11172" i="6"/>
  <c r="K11156" i="6"/>
  <c r="K11140" i="6"/>
  <c r="K11124" i="6"/>
  <c r="K11108" i="6"/>
  <c r="K11092" i="6"/>
  <c r="K11076" i="6"/>
  <c r="K11060" i="6"/>
  <c r="K11044" i="6"/>
  <c r="K11028" i="6"/>
  <c r="K11012" i="6"/>
  <c r="K10996" i="6"/>
  <c r="K10980" i="6"/>
  <c r="K10964" i="6"/>
  <c r="K10948" i="6"/>
  <c r="K10932" i="6"/>
  <c r="K10916" i="6"/>
  <c r="K10900" i="6"/>
  <c r="K10884" i="6"/>
  <c r="K10868" i="6"/>
  <c r="K10852" i="6"/>
  <c r="K10836" i="6"/>
  <c r="K10820" i="6"/>
  <c r="K10804" i="6"/>
  <c r="K10788" i="6"/>
  <c r="K10772" i="6"/>
  <c r="K10756" i="6"/>
  <c r="K10740" i="6"/>
  <c r="K10724" i="6"/>
  <c r="K10708" i="6"/>
  <c r="K10692" i="6"/>
  <c r="K10676" i="6"/>
  <c r="K10660" i="6"/>
  <c r="K10644" i="6"/>
  <c r="K10628" i="6"/>
  <c r="K10612" i="6"/>
  <c r="K10596" i="6"/>
  <c r="K10580" i="6"/>
  <c r="K10564" i="6"/>
  <c r="K10548" i="6"/>
  <c r="K10532" i="6"/>
  <c r="K10516" i="6"/>
  <c r="K10500" i="6"/>
  <c r="K10484" i="6"/>
  <c r="K10468" i="6"/>
  <c r="K10452" i="6"/>
  <c r="K10436" i="6"/>
  <c r="K10420" i="6"/>
  <c r="K10404" i="6"/>
  <c r="K10388" i="6"/>
  <c r="K10372" i="6"/>
  <c r="K10356" i="6"/>
  <c r="K10340" i="6"/>
  <c r="K10324" i="6"/>
  <c r="K10308" i="6"/>
  <c r="K10292" i="6"/>
  <c r="K10276" i="6"/>
  <c r="K10260" i="6"/>
  <c r="K10244" i="6"/>
  <c r="K10228" i="6"/>
  <c r="K10212" i="6"/>
  <c r="K10196" i="6"/>
  <c r="K10180" i="6"/>
  <c r="K10164" i="6"/>
  <c r="K10148" i="6"/>
  <c r="K10132" i="6"/>
  <c r="K10116" i="6"/>
  <c r="K10100" i="6"/>
  <c r="K10084" i="6"/>
  <c r="K10068" i="6"/>
  <c r="K10052" i="6"/>
  <c r="K10036" i="6"/>
  <c r="K10020" i="6"/>
  <c r="K10004" i="6"/>
  <c r="K9988" i="6"/>
  <c r="K9972" i="6"/>
  <c r="K9956" i="6"/>
  <c r="K9940" i="6"/>
  <c r="K9924" i="6"/>
  <c r="K9908" i="6"/>
  <c r="K9892" i="6"/>
  <c r="K9876" i="6"/>
  <c r="K9860" i="6"/>
  <c r="K9844" i="6"/>
  <c r="K9828" i="6"/>
  <c r="K9812" i="6"/>
  <c r="K9796" i="6"/>
  <c r="K9780" i="6"/>
  <c r="K9764" i="6"/>
  <c r="K9748" i="6"/>
  <c r="K9732" i="6"/>
  <c r="K9716" i="6"/>
  <c r="K9700" i="6"/>
  <c r="K9684" i="6"/>
  <c r="K9668" i="6"/>
  <c r="K9652" i="6"/>
  <c r="K9636" i="6"/>
  <c r="K9620" i="6"/>
  <c r="K9604" i="6"/>
  <c r="K9588" i="6"/>
  <c r="K9572" i="6"/>
  <c r="K9556" i="6"/>
  <c r="K9540" i="6"/>
  <c r="K9524" i="6"/>
  <c r="K9508" i="6"/>
  <c r="K9492" i="6"/>
  <c r="K9476" i="6"/>
  <c r="K9460" i="6"/>
  <c r="K9444" i="6"/>
  <c r="K11635" i="6"/>
  <c r="K11619" i="6"/>
  <c r="K11603" i="6"/>
  <c r="K11587" i="6"/>
  <c r="K11571" i="6"/>
  <c r="K11555" i="6"/>
  <c r="K11539" i="6"/>
  <c r="K11523" i="6"/>
  <c r="K11507" i="6"/>
  <c r="K11491" i="6"/>
  <c r="K11475" i="6"/>
  <c r="K11459" i="6"/>
  <c r="K11443" i="6"/>
  <c r="K11427" i="6"/>
  <c r="K11411" i="6"/>
  <c r="K11395" i="6"/>
  <c r="K11379" i="6"/>
  <c r="K11363" i="6"/>
  <c r="K11347" i="6"/>
  <c r="K11331" i="6"/>
  <c r="K11315" i="6"/>
  <c r="K11299" i="6"/>
  <c r="K11283" i="6"/>
  <c r="K11267" i="6"/>
  <c r="K11251" i="6"/>
  <c r="K11235" i="6"/>
  <c r="K11219" i="6"/>
  <c r="K11203" i="6"/>
  <c r="K11187" i="6"/>
  <c r="K11171" i="6"/>
  <c r="K11155" i="6"/>
  <c r="K11139" i="6"/>
  <c r="K11123" i="6"/>
  <c r="K11107" i="6"/>
  <c r="K11091" i="6"/>
  <c r="K11075" i="6"/>
  <c r="K11059" i="6"/>
  <c r="K11043" i="6"/>
  <c r="K11027" i="6"/>
  <c r="K11011" i="6"/>
  <c r="K10995" i="6"/>
  <c r="K10979" i="6"/>
  <c r="K10963" i="6"/>
  <c r="K10947" i="6"/>
  <c r="K10931" i="6"/>
  <c r="K10915" i="6"/>
  <c r="K10899" i="6"/>
  <c r="K10883" i="6"/>
  <c r="K10867" i="6"/>
  <c r="K10851" i="6"/>
  <c r="K10835" i="6"/>
  <c r="K10819" i="6"/>
  <c r="K10803" i="6"/>
  <c r="K10787" i="6"/>
  <c r="K10771" i="6"/>
  <c r="K10755" i="6"/>
  <c r="K10739" i="6"/>
  <c r="K10723" i="6"/>
  <c r="K10707" i="6"/>
  <c r="K10691" i="6"/>
  <c r="K10675" i="6"/>
  <c r="K10659" i="6"/>
  <c r="K10643" i="6"/>
  <c r="K10627" i="6"/>
  <c r="K10611" i="6"/>
  <c r="K10595" i="6"/>
  <c r="K10579" i="6"/>
  <c r="K10563" i="6"/>
  <c r="K10547" i="6"/>
  <c r="K10531" i="6"/>
  <c r="K10515" i="6"/>
  <c r="K10499" i="6"/>
  <c r="K10483" i="6"/>
  <c r="K10467" i="6"/>
  <c r="K10451" i="6"/>
  <c r="K10435" i="6"/>
  <c r="K10419" i="6"/>
  <c r="K10403" i="6"/>
  <c r="K10387" i="6"/>
  <c r="K10371" i="6"/>
  <c r="K10355" i="6"/>
  <c r="K10339" i="6"/>
  <c r="K10323" i="6"/>
  <c r="K10307" i="6"/>
  <c r="K10291" i="6"/>
  <c r="K10275" i="6"/>
  <c r="K10259" i="6"/>
  <c r="K10243" i="6"/>
  <c r="K10227" i="6"/>
  <c r="K10211" i="6"/>
  <c r="K10195" i="6"/>
  <c r="K10179" i="6"/>
  <c r="K10163" i="6"/>
  <c r="K10147" i="6"/>
  <c r="K10131" i="6"/>
  <c r="K10115" i="6"/>
  <c r="K10099" i="6"/>
  <c r="K10083" i="6"/>
  <c r="K10067" i="6"/>
  <c r="K10051" i="6"/>
  <c r="K10035" i="6"/>
  <c r="K10019" i="6"/>
  <c r="K10003" i="6"/>
  <c r="K9987" i="6"/>
  <c r="K9971" i="6"/>
  <c r="K9955" i="6"/>
  <c r="K9939" i="6"/>
  <c r="K9923" i="6"/>
  <c r="K9907" i="6"/>
  <c r="K9891" i="6"/>
  <c r="K9875" i="6"/>
  <c r="K9859" i="6"/>
  <c r="K9843" i="6"/>
  <c r="K9827" i="6"/>
  <c r="K9811" i="6"/>
  <c r="K9795" i="6"/>
  <c r="K9779" i="6"/>
  <c r="K9763" i="6"/>
  <c r="K9747" i="6"/>
  <c r="K9731" i="6"/>
  <c r="K9715" i="6"/>
  <c r="K9699" i="6"/>
  <c r="K9683" i="6"/>
  <c r="K9667" i="6"/>
  <c r="K9651" i="6"/>
  <c r="K9635" i="6"/>
  <c r="K9619" i="6"/>
  <c r="K9603" i="6"/>
  <c r="K9587" i="6"/>
  <c r="K9571" i="6"/>
  <c r="K9555" i="6"/>
  <c r="K9539" i="6"/>
  <c r="K9523" i="6"/>
  <c r="K9507" i="6"/>
  <c r="K9491" i="6"/>
  <c r="K9475" i="6"/>
  <c r="K9459" i="6"/>
  <c r="K9443" i="6"/>
  <c r="K9427" i="6"/>
  <c r="K9411" i="6"/>
  <c r="K9395" i="6"/>
  <c r="K9379" i="6"/>
  <c r="K9363" i="6"/>
  <c r="K9347" i="6"/>
  <c r="K9331" i="6"/>
  <c r="K9315" i="6"/>
  <c r="K9299" i="6"/>
  <c r="K9283" i="6"/>
  <c r="K9267" i="6"/>
  <c r="K9251" i="6"/>
  <c r="K9235" i="6"/>
  <c r="K9219" i="6"/>
  <c r="K9203" i="6"/>
  <c r="K9187" i="6"/>
  <c r="K9171" i="6"/>
  <c r="K9155" i="6"/>
  <c r="K5217" i="6"/>
  <c r="K5201" i="6"/>
  <c r="K5185" i="6"/>
  <c r="K5169" i="6"/>
  <c r="K5153" i="6"/>
  <c r="K5137" i="6"/>
  <c r="K5121" i="6"/>
  <c r="K5105" i="6"/>
  <c r="K5089" i="6"/>
  <c r="K5073" i="6"/>
  <c r="K5057" i="6"/>
  <c r="K5041" i="6"/>
  <c r="K5025" i="6"/>
  <c r="K5009" i="6"/>
  <c r="K4993" i="6"/>
  <c r="K4977" i="6"/>
  <c r="K4961" i="6"/>
  <c r="K4945" i="6"/>
  <c r="K4929" i="6"/>
  <c r="K4913" i="6"/>
  <c r="K4897" i="6"/>
  <c r="K4881" i="6"/>
  <c r="K4865" i="6"/>
  <c r="K4849" i="6"/>
  <c r="K4833" i="6"/>
  <c r="K4817" i="6"/>
  <c r="K4801" i="6"/>
  <c r="K4785" i="6"/>
  <c r="K4769" i="6"/>
  <c r="K4753" i="6"/>
  <c r="K4737" i="6"/>
  <c r="K4721" i="6"/>
  <c r="K4705" i="6"/>
  <c r="K4689" i="6"/>
  <c r="K4673" i="6"/>
  <c r="K4657" i="6"/>
  <c r="K4641" i="6"/>
  <c r="K4625" i="6"/>
  <c r="K4609" i="6"/>
  <c r="K4593" i="6"/>
  <c r="K4577" i="6"/>
  <c r="K4561" i="6"/>
  <c r="K4545" i="6"/>
  <c r="K4529" i="6"/>
  <c r="K4513" i="6"/>
  <c r="K4497" i="6"/>
  <c r="K4481" i="6"/>
  <c r="K4465" i="6"/>
  <c r="K4449" i="6"/>
  <c r="K4433" i="6"/>
  <c r="K4417" i="6"/>
  <c r="K4401" i="6"/>
  <c r="K4385" i="6"/>
  <c r="K4369" i="6"/>
  <c r="K4353" i="6"/>
  <c r="K4337" i="6"/>
  <c r="K4321" i="6"/>
  <c r="K4305" i="6"/>
  <c r="K4289" i="6"/>
  <c r="K4273" i="6"/>
  <c r="K4257" i="6"/>
  <c r="K4241" i="6"/>
  <c r="K4225" i="6"/>
  <c r="K4209" i="6"/>
  <c r="K4193" i="6"/>
  <c r="K4177" i="6"/>
  <c r="K4161" i="6"/>
  <c r="K4145" i="6"/>
  <c r="K4129" i="6"/>
  <c r="K4113" i="6"/>
  <c r="K4097" i="6"/>
  <c r="K4081" i="6"/>
  <c r="K4065" i="6"/>
  <c r="K4049" i="6"/>
  <c r="K4033" i="6"/>
  <c r="K4017" i="6"/>
  <c r="K4001" i="6"/>
  <c r="K3985" i="6"/>
  <c r="K3969" i="6"/>
  <c r="K3953" i="6"/>
  <c r="K3937" i="6"/>
  <c r="K3921" i="6"/>
  <c r="K3905" i="6"/>
  <c r="K3889" i="6"/>
  <c r="K3873" i="6"/>
  <c r="K3857" i="6"/>
  <c r="K3841" i="6"/>
  <c r="K3825" i="6"/>
  <c r="K3809" i="6"/>
  <c r="K3793" i="6"/>
  <c r="K3777" i="6"/>
  <c r="K3761" i="6"/>
  <c r="K3745" i="6"/>
  <c r="K3729" i="6"/>
  <c r="K3713" i="6"/>
  <c r="K3697" i="6"/>
  <c r="K3681" i="6"/>
  <c r="K3665" i="6"/>
  <c r="K3649" i="6"/>
  <c r="K3633" i="6"/>
  <c r="K3617" i="6"/>
  <c r="K3601" i="6"/>
  <c r="K3585" i="6"/>
  <c r="K1120" i="6"/>
  <c r="K1104" i="6"/>
  <c r="K1088" i="6"/>
  <c r="K1072" i="6"/>
  <c r="K1056" i="6"/>
  <c r="K1040" i="6"/>
  <c r="K1024" i="6"/>
  <c r="K1008" i="6"/>
  <c r="K992" i="6"/>
  <c r="K976" i="6"/>
  <c r="K960" i="6"/>
  <c r="K944" i="6"/>
  <c r="K928" i="6"/>
  <c r="K912" i="6"/>
  <c r="K896" i="6"/>
  <c r="K880" i="6"/>
  <c r="K864" i="6"/>
  <c r="K848" i="6"/>
  <c r="K832" i="6"/>
  <c r="K816" i="6"/>
  <c r="K800" i="6"/>
  <c r="K784" i="6"/>
  <c r="K768" i="6"/>
  <c r="K752" i="6"/>
  <c r="K736" i="6"/>
  <c r="K720" i="6"/>
  <c r="K704" i="6"/>
  <c r="K688" i="6"/>
  <c r="K672" i="6"/>
  <c r="K656" i="6"/>
  <c r="K640" i="6"/>
  <c r="K624" i="6"/>
  <c r="K608" i="6"/>
  <c r="K592" i="6"/>
  <c r="K576" i="6"/>
  <c r="K560" i="6"/>
  <c r="K544" i="6"/>
  <c r="K528" i="6"/>
  <c r="K512" i="6"/>
  <c r="K496" i="6"/>
  <c r="K480" i="6"/>
  <c r="K464" i="6"/>
  <c r="K448" i="6"/>
  <c r="K432" i="6"/>
  <c r="K416" i="6"/>
  <c r="K400" i="6"/>
  <c r="K384" i="6"/>
  <c r="K368" i="6"/>
  <c r="K352" i="6"/>
  <c r="K336" i="6"/>
  <c r="K320" i="6"/>
  <c r="K304" i="6"/>
  <c r="K288" i="6"/>
  <c r="K272" i="6"/>
  <c r="K256" i="6"/>
  <c r="K240" i="6"/>
  <c r="K224" i="6"/>
  <c r="K208" i="6"/>
  <c r="K192" i="6"/>
  <c r="K176" i="6"/>
  <c r="K160" i="6"/>
  <c r="K144" i="6"/>
  <c r="K128" i="6"/>
  <c r="K112" i="6"/>
  <c r="K96" i="6"/>
  <c r="K80" i="6"/>
  <c r="K64" i="6"/>
  <c r="K48" i="6"/>
  <c r="K32" i="6"/>
  <c r="K16" i="6"/>
  <c r="K5062" i="6"/>
  <c r="K5046" i="6"/>
  <c r="K5030" i="6"/>
  <c r="K5014" i="6"/>
  <c r="K4998" i="6"/>
  <c r="K4982" i="6"/>
  <c r="K4966" i="6"/>
  <c r="K4950" i="6"/>
  <c r="K4934" i="6"/>
  <c r="K4918" i="6"/>
  <c r="K4902" i="6"/>
  <c r="K4886" i="6"/>
  <c r="K4870" i="6"/>
  <c r="K4854" i="6"/>
  <c r="K4838" i="6"/>
  <c r="K4822" i="6"/>
  <c r="K4806" i="6"/>
  <c r="K4790" i="6"/>
  <c r="K4774" i="6"/>
  <c r="K4758" i="6"/>
  <c r="K4742" i="6"/>
  <c r="K4726" i="6"/>
  <c r="K4710" i="6"/>
  <c r="K4694" i="6"/>
  <c r="K4678" i="6"/>
  <c r="K4662" i="6"/>
  <c r="K4646" i="6"/>
  <c r="K4630" i="6"/>
  <c r="K4614" i="6"/>
  <c r="K4598" i="6"/>
  <c r="K4582" i="6"/>
  <c r="K4566" i="6"/>
  <c r="K4550" i="6"/>
  <c r="K4534" i="6"/>
  <c r="K4518" i="6"/>
  <c r="K4502" i="6"/>
  <c r="K4486" i="6"/>
  <c r="K4470" i="6"/>
  <c r="K4454" i="6"/>
  <c r="K4438" i="6"/>
  <c r="K4422" i="6"/>
  <c r="K4406" i="6"/>
  <c r="K4390" i="6"/>
  <c r="K4374" i="6"/>
  <c r="K4358" i="6"/>
  <c r="K4342" i="6"/>
  <c r="K4326" i="6"/>
  <c r="K4310" i="6"/>
  <c r="K4294" i="6"/>
  <c r="K4278" i="6"/>
  <c r="K4262" i="6"/>
  <c r="K4246" i="6"/>
  <c r="K4230" i="6"/>
  <c r="K4214" i="6"/>
  <c r="K4198" i="6"/>
  <c r="K4182" i="6"/>
  <c r="K4166" i="6"/>
  <c r="K4150" i="6"/>
  <c r="K4134" i="6"/>
  <c r="K4118" i="6"/>
  <c r="K4102" i="6"/>
  <c r="K4086" i="6"/>
  <c r="K4070" i="6"/>
  <c r="K4054" i="6"/>
  <c r="K4038" i="6"/>
  <c r="K4022" i="6"/>
  <c r="K4006" i="6"/>
  <c r="K3990" i="6"/>
  <c r="K3974" i="6"/>
  <c r="K3958" i="6"/>
  <c r="K3942" i="6"/>
  <c r="K3926" i="6"/>
  <c r="K3910" i="6"/>
  <c r="K3894" i="6"/>
  <c r="K3878" i="6"/>
  <c r="K3862" i="6"/>
  <c r="K3846" i="6"/>
  <c r="K3830" i="6"/>
  <c r="K3814" i="6"/>
  <c r="K3798" i="6"/>
  <c r="K3782" i="6"/>
  <c r="K3766" i="6"/>
  <c r="K3750" i="6"/>
  <c r="K3734" i="6"/>
  <c r="K3718" i="6"/>
  <c r="K3702" i="6"/>
  <c r="K3686" i="6"/>
  <c r="K3670" i="6"/>
  <c r="K3654" i="6"/>
  <c r="K3638" i="6"/>
  <c r="K3622" i="6"/>
  <c r="K3606" i="6"/>
  <c r="K3590" i="6"/>
  <c r="K3574" i="6"/>
  <c r="K3558" i="6"/>
  <c r="K3542" i="6"/>
  <c r="K3526" i="6"/>
  <c r="K3510" i="6"/>
  <c r="K3494" i="6"/>
  <c r="K3478" i="6"/>
  <c r="K3462" i="6"/>
  <c r="K3446" i="6"/>
  <c r="K3430" i="6"/>
  <c r="K3414" i="6"/>
  <c r="K3398" i="6"/>
  <c r="K3382" i="6"/>
  <c r="K3366" i="6"/>
  <c r="K3350" i="6"/>
  <c r="K9093" i="6"/>
  <c r="K9077" i="6"/>
  <c r="K9061" i="6"/>
  <c r="K9045" i="6"/>
  <c r="K9029" i="6"/>
  <c r="K9013" i="6"/>
  <c r="K8997" i="6"/>
  <c r="K8981" i="6"/>
  <c r="K8965" i="6"/>
  <c r="K8949" i="6"/>
  <c r="K8933" i="6"/>
  <c r="K8917" i="6"/>
  <c r="K8901" i="6"/>
  <c r="K8885" i="6"/>
  <c r="K8869" i="6"/>
  <c r="K8853" i="6"/>
  <c r="K8837" i="6"/>
  <c r="K8821" i="6"/>
  <c r="K8805" i="6"/>
  <c r="K8789" i="6"/>
  <c r="K8773" i="6"/>
  <c r="K8757" i="6"/>
  <c r="K8741" i="6"/>
  <c r="K8725" i="6"/>
  <c r="K8709" i="6"/>
  <c r="K8693" i="6"/>
  <c r="K8677" i="6"/>
  <c r="K8661" i="6"/>
  <c r="K8645" i="6"/>
  <c r="K8629" i="6"/>
  <c r="K8613" i="6"/>
  <c r="K8597" i="6"/>
  <c r="K8581" i="6"/>
  <c r="K8565" i="6"/>
  <c r="K8549" i="6"/>
  <c r="K8533" i="6"/>
  <c r="K8517" i="6"/>
  <c r="K8501" i="6"/>
  <c r="K8485" i="6"/>
  <c r="K8469" i="6"/>
  <c r="K8453" i="6"/>
  <c r="K8437" i="6"/>
  <c r="K8421" i="6"/>
  <c r="K8405" i="6"/>
  <c r="K8389" i="6"/>
  <c r="K8373" i="6"/>
  <c r="K8357" i="6"/>
  <c r="K8341" i="6"/>
  <c r="K8325" i="6"/>
  <c r="K8309" i="6"/>
  <c r="K8293" i="6"/>
  <c r="K8277" i="6"/>
  <c r="K8261" i="6"/>
  <c r="K8245" i="6"/>
  <c r="K8229" i="6"/>
  <c r="K8213" i="6"/>
  <c r="K8197" i="6"/>
  <c r="K8181" i="6"/>
  <c r="K8165" i="6"/>
  <c r="K8149" i="6"/>
  <c r="K8133" i="6"/>
  <c r="K8117" i="6"/>
  <c r="K8101" i="6"/>
  <c r="K8085" i="6"/>
  <c r="K8069" i="6"/>
  <c r="K8053" i="6"/>
  <c r="K8037" i="6"/>
  <c r="K8021" i="6"/>
  <c r="K8005" i="6"/>
  <c r="K7989" i="6"/>
  <c r="K7973" i="6"/>
  <c r="K7957" i="6"/>
  <c r="K7941" i="6"/>
  <c r="K7925" i="6"/>
  <c r="K7909" i="6"/>
  <c r="K7893" i="6"/>
  <c r="K7877" i="6"/>
  <c r="K7861" i="6"/>
  <c r="K7845" i="6"/>
  <c r="K7829" i="6"/>
  <c r="K7813" i="6"/>
  <c r="K7797" i="6"/>
  <c r="K7781" i="6"/>
  <c r="K7765" i="6"/>
  <c r="K7749" i="6"/>
  <c r="K9428" i="6"/>
  <c r="K9412" i="6"/>
  <c r="K9396" i="6"/>
  <c r="K9380" i="6"/>
  <c r="K9364" i="6"/>
  <c r="K9348" i="6"/>
  <c r="K9332" i="6"/>
  <c r="K9316" i="6"/>
  <c r="K9300" i="6"/>
  <c r="K9284" i="6"/>
  <c r="K9268" i="6"/>
  <c r="K9252" i="6"/>
  <c r="K9236" i="6"/>
  <c r="K9220" i="6"/>
  <c r="K9204" i="6"/>
  <c r="K9188" i="6"/>
  <c r="K9172" i="6"/>
  <c r="K9156" i="6"/>
  <c r="K9140" i="6"/>
  <c r="K9124" i="6"/>
  <c r="K9108" i="6"/>
  <c r="K9092" i="6"/>
  <c r="K9076" i="6"/>
  <c r="K9060" i="6"/>
  <c r="K9044" i="6"/>
  <c r="K9028" i="6"/>
  <c r="K9012" i="6"/>
  <c r="K8996" i="6"/>
  <c r="K8980" i="6"/>
  <c r="K8964" i="6"/>
  <c r="K8948" i="6"/>
  <c r="K8932" i="6"/>
  <c r="K8916" i="6"/>
  <c r="K8900" i="6"/>
  <c r="K8884" i="6"/>
  <c r="K8868" i="6"/>
  <c r="K8852" i="6"/>
  <c r="K8836" i="6"/>
  <c r="K8820" i="6"/>
  <c r="K8804" i="6"/>
  <c r="K8788" i="6"/>
  <c r="K8772" i="6"/>
  <c r="K8756" i="6"/>
  <c r="K8740" i="6"/>
  <c r="K8724" i="6"/>
  <c r="K8708" i="6"/>
  <c r="K8692" i="6"/>
  <c r="K8676" i="6"/>
  <c r="K8660" i="6"/>
  <c r="K8644" i="6"/>
  <c r="K8628" i="6"/>
  <c r="K8612" i="6"/>
  <c r="K8596" i="6"/>
  <c r="K8580" i="6"/>
  <c r="K8564" i="6"/>
  <c r="K8548" i="6"/>
  <c r="K8532" i="6"/>
  <c r="K8516" i="6"/>
  <c r="K8500" i="6"/>
  <c r="K8484" i="6"/>
  <c r="K8468" i="6"/>
  <c r="K8452" i="6"/>
  <c r="K8436" i="6"/>
  <c r="K8420" i="6"/>
  <c r="K8404" i="6"/>
  <c r="K8388" i="6"/>
  <c r="K8372" i="6"/>
  <c r="K8356" i="6"/>
  <c r="K8340" i="6"/>
  <c r="K8324" i="6"/>
  <c r="K8308" i="6"/>
  <c r="K8292" i="6"/>
  <c r="K8276" i="6"/>
  <c r="K8260" i="6"/>
  <c r="K8244" i="6"/>
  <c r="K8228" i="6"/>
  <c r="K8212" i="6"/>
  <c r="K8196" i="6"/>
  <c r="K8180" i="6"/>
  <c r="K8164" i="6"/>
  <c r="K8148" i="6"/>
  <c r="K8132" i="6"/>
  <c r="K8116" i="6"/>
  <c r="K8100" i="6"/>
  <c r="K8084" i="6"/>
  <c r="K8068" i="6"/>
  <c r="K8052" i="6"/>
  <c r="K8036" i="6"/>
  <c r="K8020" i="6"/>
  <c r="K8004" i="6"/>
  <c r="K7988" i="6"/>
  <c r="K7972" i="6"/>
  <c r="K7956" i="6"/>
  <c r="K7940" i="6"/>
  <c r="K7924" i="6"/>
  <c r="K7908" i="6"/>
  <c r="K7892" i="6"/>
  <c r="K7876" i="6"/>
  <c r="K7860" i="6"/>
  <c r="K7844" i="6"/>
  <c r="K7828" i="6"/>
  <c r="K7812" i="6"/>
  <c r="K7796" i="6"/>
  <c r="K7780" i="6"/>
  <c r="K7764" i="6"/>
  <c r="K7748" i="6"/>
  <c r="K7732" i="6"/>
  <c r="K7716" i="6"/>
  <c r="K7700" i="6"/>
  <c r="K9139" i="6"/>
  <c r="K9123" i="6"/>
  <c r="K9107" i="6"/>
  <c r="K9091" i="6"/>
  <c r="K9075" i="6"/>
  <c r="K9059" i="6"/>
  <c r="K9043" i="6"/>
  <c r="K9027" i="6"/>
  <c r="K9011" i="6"/>
  <c r="K8995" i="6"/>
  <c r="K8979" i="6"/>
  <c r="K8963" i="6"/>
  <c r="K8947" i="6"/>
  <c r="K8931" i="6"/>
  <c r="K8915" i="6"/>
  <c r="K8899" i="6"/>
  <c r="K8883" i="6"/>
  <c r="K8867" i="6"/>
  <c r="K8851" i="6"/>
  <c r="K8835" i="6"/>
  <c r="K8819" i="6"/>
  <c r="K8803" i="6"/>
  <c r="K8787" i="6"/>
  <c r="K8771" i="6"/>
  <c r="K8755" i="6"/>
  <c r="K8739" i="6"/>
  <c r="K8723" i="6"/>
  <c r="K8707" i="6"/>
  <c r="K8691" i="6"/>
  <c r="K8675" i="6"/>
  <c r="K8659" i="6"/>
  <c r="K8643" i="6"/>
  <c r="K8627" i="6"/>
  <c r="K8611" i="6"/>
  <c r="K8595" i="6"/>
  <c r="K8579" i="6"/>
  <c r="K8563" i="6"/>
  <c r="K8547" i="6"/>
  <c r="K8531" i="6"/>
  <c r="K8515" i="6"/>
  <c r="K8499" i="6"/>
  <c r="K8483" i="6"/>
  <c r="K8467" i="6"/>
  <c r="K8451" i="6"/>
  <c r="K8435" i="6"/>
  <c r="K8419" i="6"/>
  <c r="K8403" i="6"/>
  <c r="K8387" i="6"/>
  <c r="K8371" i="6"/>
  <c r="K8355" i="6"/>
  <c r="K8339" i="6"/>
  <c r="K8323" i="6"/>
  <c r="K8307" i="6"/>
  <c r="K8291" i="6"/>
  <c r="K8275" i="6"/>
  <c r="K8259" i="6"/>
  <c r="K8243" i="6"/>
  <c r="K8227" i="6"/>
  <c r="K8211" i="6"/>
  <c r="K8195" i="6"/>
  <c r="K8179" i="6"/>
  <c r="K8163" i="6"/>
  <c r="K8147" i="6"/>
  <c r="K8131" i="6"/>
  <c r="K8115" i="6"/>
  <c r="K8099" i="6"/>
  <c r="K8083" i="6"/>
  <c r="K8067" i="6"/>
  <c r="K8051" i="6"/>
  <c r="K8035" i="6"/>
  <c r="K8019" i="6"/>
  <c r="K8003" i="6"/>
  <c r="K7987" i="6"/>
  <c r="K7971" i="6"/>
  <c r="K7955" i="6"/>
  <c r="K7939" i="6"/>
  <c r="K7923" i="6"/>
  <c r="K7907" i="6"/>
  <c r="K7891" i="6"/>
  <c r="K7875" i="6"/>
  <c r="K7859" i="6"/>
  <c r="K7843" i="6"/>
  <c r="K7827" i="6"/>
  <c r="K7811" i="6"/>
  <c r="K7795" i="6"/>
  <c r="K7779" i="6"/>
  <c r="K7763" i="6"/>
  <c r="K7747" i="6"/>
  <c r="K7731" i="6"/>
  <c r="K7715" i="6"/>
  <c r="K7699" i="6"/>
  <c r="K7683" i="6"/>
  <c r="K7667" i="6"/>
  <c r="K7651" i="6"/>
  <c r="K7635" i="6"/>
  <c r="K7619" i="6"/>
  <c r="K7603" i="6"/>
  <c r="K7587" i="6"/>
  <c r="K7571" i="6"/>
  <c r="K7555" i="6"/>
  <c r="K7539" i="6"/>
  <c r="K7523" i="6"/>
  <c r="K7507" i="6"/>
  <c r="K7491" i="6"/>
  <c r="K7475" i="6"/>
  <c r="K7459" i="6"/>
  <c r="K7443" i="6"/>
  <c r="K3569" i="6"/>
  <c r="K3553" i="6"/>
  <c r="K3537" i="6"/>
  <c r="K3521" i="6"/>
  <c r="K3505" i="6"/>
  <c r="K3489" i="6"/>
  <c r="K3473" i="6"/>
  <c r="K3457" i="6"/>
  <c r="K3441" i="6"/>
  <c r="K3425" i="6"/>
  <c r="K3409" i="6"/>
  <c r="K3393" i="6"/>
  <c r="K3377" i="6"/>
  <c r="K3361" i="6"/>
  <c r="K3345" i="6"/>
  <c r="K3329" i="6"/>
  <c r="K3313" i="6"/>
  <c r="K3297" i="6"/>
  <c r="K3281" i="6"/>
  <c r="K3265" i="6"/>
  <c r="K3249" i="6"/>
  <c r="K3233" i="6"/>
  <c r="K3217" i="6"/>
  <c r="K3201" i="6"/>
  <c r="K3185" i="6"/>
  <c r="K3169" i="6"/>
  <c r="K3153" i="6"/>
  <c r="K3137" i="6"/>
  <c r="K3121" i="6"/>
  <c r="K3105" i="6"/>
  <c r="K3089" i="6"/>
  <c r="K3073" i="6"/>
  <c r="K3057" i="6"/>
  <c r="K3041" i="6"/>
  <c r="K3025" i="6"/>
  <c r="K3334" i="6"/>
  <c r="K3318" i="6"/>
  <c r="K3302" i="6"/>
  <c r="K3286" i="6"/>
  <c r="K3270" i="6"/>
  <c r="K3254" i="6"/>
  <c r="K3238" i="6"/>
  <c r="K3222" i="6"/>
  <c r="K3206" i="6"/>
  <c r="K3190" i="6"/>
  <c r="K3174" i="6"/>
  <c r="K3158" i="6"/>
  <c r="K3142" i="6"/>
  <c r="K3126" i="6"/>
  <c r="K3110" i="6"/>
  <c r="K3094" i="6"/>
  <c r="K3078" i="6"/>
  <c r="K3062" i="6"/>
  <c r="K3046" i="6"/>
  <c r="K3030" i="6"/>
  <c r="K3014" i="6"/>
  <c r="K2998" i="6"/>
  <c r="K2982" i="6"/>
  <c r="K2966" i="6"/>
  <c r="K2950" i="6"/>
  <c r="K2934" i="6"/>
  <c r="K2918" i="6"/>
  <c r="K2902" i="6"/>
  <c r="K2886" i="6"/>
  <c r="K2870" i="6"/>
  <c r="K2854" i="6"/>
  <c r="K2838" i="6"/>
  <c r="K2822" i="6"/>
  <c r="K2806" i="6"/>
  <c r="K2790" i="6"/>
  <c r="K2774" i="6"/>
  <c r="K2758" i="6"/>
  <c r="K2742" i="6"/>
  <c r="K2726" i="6"/>
  <c r="K2710" i="6"/>
  <c r="K2694" i="6"/>
  <c r="K2678" i="6"/>
  <c r="K2662" i="6"/>
  <c r="K2646" i="6"/>
  <c r="K2630" i="6"/>
  <c r="K2614" i="6"/>
  <c r="K2598" i="6"/>
  <c r="K2582" i="6"/>
  <c r="K2566" i="6"/>
  <c r="K2550" i="6"/>
  <c r="K2534" i="6"/>
  <c r="K2518" i="6"/>
  <c r="K2502" i="6"/>
  <c r="K2486" i="6"/>
  <c r="K2470" i="6"/>
  <c r="K2454" i="6"/>
  <c r="K2438" i="6"/>
  <c r="K2422" i="6"/>
  <c r="K2406" i="6"/>
  <c r="K2390" i="6"/>
  <c r="K2374" i="6"/>
  <c r="K2358" i="6"/>
  <c r="K2342" i="6"/>
  <c r="K2326" i="6"/>
  <c r="K2310" i="6"/>
  <c r="K2294" i="6"/>
  <c r="K2278" i="6"/>
  <c r="K2262" i="6"/>
  <c r="K2246" i="6"/>
  <c r="K2230" i="6"/>
  <c r="K2214" i="6"/>
  <c r="K2198" i="6"/>
  <c r="K2182" i="6"/>
  <c r="K2166" i="6"/>
  <c r="K2150" i="6"/>
  <c r="K2134" i="6"/>
  <c r="K2118" i="6"/>
  <c r="K2102" i="6"/>
  <c r="K2086" i="6"/>
  <c r="K2070" i="6"/>
  <c r="K2054" i="6"/>
  <c r="K2038" i="6"/>
  <c r="K2022" i="6"/>
  <c r="K2006" i="6"/>
  <c r="K1990" i="6"/>
  <c r="K7684" i="6"/>
  <c r="K7668" i="6"/>
  <c r="K7652" i="6"/>
  <c r="K7636" i="6"/>
  <c r="K7620" i="6"/>
  <c r="K7604" i="6"/>
  <c r="K7588" i="6"/>
  <c r="K7572" i="6"/>
  <c r="K7556" i="6"/>
  <c r="K7540" i="6"/>
  <c r="K7524" i="6"/>
  <c r="K7508" i="6"/>
  <c r="K7492" i="6"/>
  <c r="K7476" i="6"/>
  <c r="K7460" i="6"/>
  <c r="K7444" i="6"/>
  <c r="K7428" i="6"/>
  <c r="K7412" i="6"/>
  <c r="K7396" i="6"/>
  <c r="K7380" i="6"/>
  <c r="K7364" i="6"/>
  <c r="K7348" i="6"/>
  <c r="K7332" i="6"/>
  <c r="K7316" i="6"/>
  <c r="K7300" i="6"/>
  <c r="K7284" i="6"/>
  <c r="K7268" i="6"/>
  <c r="K7252" i="6"/>
  <c r="K7236" i="6"/>
  <c r="K7220" i="6"/>
  <c r="K7204" i="6"/>
  <c r="K7188" i="6"/>
  <c r="K7172" i="6"/>
  <c r="K7156" i="6"/>
  <c r="K7140" i="6"/>
  <c r="K7124" i="6"/>
  <c r="K7108" i="6"/>
  <c r="K7092" i="6"/>
  <c r="K7076" i="6"/>
  <c r="K7060" i="6"/>
  <c r="K7044" i="6"/>
  <c r="K7028" i="6"/>
  <c r="K7012" i="6"/>
  <c r="K6996" i="6"/>
  <c r="K6980" i="6"/>
  <c r="K6964" i="6"/>
  <c r="K6948" i="6"/>
  <c r="K6932" i="6"/>
  <c r="K6916" i="6"/>
  <c r="K6900" i="6"/>
  <c r="K6884" i="6"/>
  <c r="K6868" i="6"/>
  <c r="K6852" i="6"/>
  <c r="K6836" i="6"/>
  <c r="K6820" i="6"/>
  <c r="K6804" i="6"/>
  <c r="K6788" i="6"/>
  <c r="K6772" i="6"/>
  <c r="K6756" i="6"/>
  <c r="K6740" i="6"/>
  <c r="K6724" i="6"/>
  <c r="K6708" i="6"/>
  <c r="K6692" i="6"/>
  <c r="K6676" i="6"/>
  <c r="K6660" i="6"/>
  <c r="K6644" i="6"/>
  <c r="K6628" i="6"/>
  <c r="K6612" i="6"/>
  <c r="K6596" i="6"/>
  <c r="K6580" i="6"/>
  <c r="K6564" i="6"/>
  <c r="K6548" i="6"/>
  <c r="K6532" i="6"/>
  <c r="K6516" i="6"/>
  <c r="K6500" i="6"/>
  <c r="K6484" i="6"/>
  <c r="K6468" i="6"/>
  <c r="K6452" i="6"/>
  <c r="K6436" i="6"/>
  <c r="K6420" i="6"/>
  <c r="K6404" i="6"/>
  <c r="K6388" i="6"/>
  <c r="K6372" i="6"/>
  <c r="K6356" i="6"/>
  <c r="K6340" i="6"/>
  <c r="K6324" i="6"/>
  <c r="K6308" i="6"/>
  <c r="K6292" i="6"/>
  <c r="K6276" i="6"/>
  <c r="K6260" i="6"/>
  <c r="K6244" i="6"/>
  <c r="K6228" i="6"/>
  <c r="K6212" i="6"/>
  <c r="K6196" i="6"/>
  <c r="K6180" i="6"/>
  <c r="K6164" i="6"/>
  <c r="K6148" i="6"/>
  <c r="K6132" i="6"/>
  <c r="K6116" i="6"/>
  <c r="K6100" i="6"/>
  <c r="K6084" i="6"/>
  <c r="K6068" i="6"/>
  <c r="K6052" i="6"/>
  <c r="K6036" i="6"/>
  <c r="K6020" i="6"/>
  <c r="K6004" i="6"/>
  <c r="K5988" i="6"/>
  <c r="K5972" i="6"/>
  <c r="K5956" i="6"/>
  <c r="K5940" i="6"/>
  <c r="K5924" i="6"/>
  <c r="K5908" i="6"/>
  <c r="K5892" i="6"/>
  <c r="K5876" i="6"/>
  <c r="K5860" i="6"/>
  <c r="K5844" i="6"/>
  <c r="K5828" i="6"/>
  <c r="K5812" i="6"/>
  <c r="K5796" i="6"/>
  <c r="K5780" i="6"/>
  <c r="K5764" i="6"/>
  <c r="K5748" i="6"/>
  <c r="K5732" i="6"/>
  <c r="K5716" i="6"/>
  <c r="K5700" i="6"/>
  <c r="K5684" i="6"/>
  <c r="K5668" i="6"/>
  <c r="K5652" i="6"/>
  <c r="K5636" i="6"/>
  <c r="K5620" i="6"/>
  <c r="K5604" i="6"/>
  <c r="K5588" i="6"/>
  <c r="K5572" i="6"/>
  <c r="K5556" i="6"/>
  <c r="K5540" i="6"/>
  <c r="K5524" i="6"/>
  <c r="K5508" i="6"/>
  <c r="K5492" i="6"/>
  <c r="K5476" i="6"/>
  <c r="K5460" i="6"/>
  <c r="K5444" i="6"/>
  <c r="K5428" i="6"/>
  <c r="K5412" i="6"/>
  <c r="K5396" i="6"/>
  <c r="K5380" i="6"/>
  <c r="K5364" i="6"/>
  <c r="K5348" i="6"/>
  <c r="K5332" i="6"/>
  <c r="K5316" i="6"/>
  <c r="K5300" i="6"/>
  <c r="K5284" i="6"/>
  <c r="K7427" i="6"/>
  <c r="K7411" i="6"/>
  <c r="K7395" i="6"/>
  <c r="K7379" i="6"/>
  <c r="K7363" i="6"/>
  <c r="K7347" i="6"/>
  <c r="K7331" i="6"/>
  <c r="K7315" i="6"/>
  <c r="K7299" i="6"/>
  <c r="K7283" i="6"/>
  <c r="K7267" i="6"/>
  <c r="K7251" i="6"/>
  <c r="K7235" i="6"/>
  <c r="K7219" i="6"/>
  <c r="K7203" i="6"/>
  <c r="K7187" i="6"/>
  <c r="K7171" i="6"/>
  <c r="K7155" i="6"/>
  <c r="K7139" i="6"/>
  <c r="K7123" i="6"/>
  <c r="K7107" i="6"/>
  <c r="K7091" i="6"/>
  <c r="K7075" i="6"/>
  <c r="K7059" i="6"/>
  <c r="K7043" i="6"/>
  <c r="K7027" i="6"/>
  <c r="K7011" i="6"/>
  <c r="K6995" i="6"/>
  <c r="K6979" i="6"/>
  <c r="K6963" i="6"/>
  <c r="K6947" i="6"/>
  <c r="K6931" i="6"/>
  <c r="K6915" i="6"/>
  <c r="K6899" i="6"/>
  <c r="K6883" i="6"/>
  <c r="K6867" i="6"/>
  <c r="K6851" i="6"/>
  <c r="K6835" i="6"/>
  <c r="K6819" i="6"/>
  <c r="K6803" i="6"/>
  <c r="K6787" i="6"/>
  <c r="K6771" i="6"/>
  <c r="K6755" i="6"/>
  <c r="K6739" i="6"/>
  <c r="K6723" i="6"/>
  <c r="K6707" i="6"/>
  <c r="K6691" i="6"/>
  <c r="K6675" i="6"/>
  <c r="K6659" i="6"/>
  <c r="K6643" i="6"/>
  <c r="K6627" i="6"/>
  <c r="K6611" i="6"/>
  <c r="K6595" i="6"/>
  <c r="K6579" i="6"/>
  <c r="K6563" i="6"/>
  <c r="K6547" i="6"/>
  <c r="K6531" i="6"/>
  <c r="K6515" i="6"/>
  <c r="K6499" i="6"/>
  <c r="K6483" i="6"/>
  <c r="K6467" i="6"/>
  <c r="K6451" i="6"/>
  <c r="K6435" i="6"/>
  <c r="K6419" i="6"/>
  <c r="K6403" i="6"/>
  <c r="K6387" i="6"/>
  <c r="K6371" i="6"/>
  <c r="K6355" i="6"/>
  <c r="K6339" i="6"/>
  <c r="K6323" i="6"/>
  <c r="K6307" i="6"/>
  <c r="K6291" i="6"/>
  <c r="K6275" i="6"/>
  <c r="K6259" i="6"/>
  <c r="K6243" i="6"/>
  <c r="K6227" i="6"/>
  <c r="K6211" i="6"/>
  <c r="K6195" i="6"/>
  <c r="K6179" i="6"/>
  <c r="K6163" i="6"/>
  <c r="K6147" i="6"/>
  <c r="K6131" i="6"/>
  <c r="K6115" i="6"/>
  <c r="K6099" i="6"/>
  <c r="K6083" i="6"/>
  <c r="K6067" i="6"/>
  <c r="K6051" i="6"/>
  <c r="K6035" i="6"/>
  <c r="K6019" i="6"/>
  <c r="K6003" i="6"/>
  <c r="K5987" i="6"/>
  <c r="K5971" i="6"/>
  <c r="K5955" i="6"/>
  <c r="K5939" i="6"/>
  <c r="K5923" i="6"/>
  <c r="K5907" i="6"/>
  <c r="K5891" i="6"/>
  <c r="K5875" i="6"/>
  <c r="K5859" i="6"/>
  <c r="K5843" i="6"/>
  <c r="K5827" i="6"/>
  <c r="K5811" i="6"/>
  <c r="K5795" i="6"/>
  <c r="K5779" i="6"/>
  <c r="K5763" i="6"/>
  <c r="K5747" i="6"/>
  <c r="K5731" i="6"/>
  <c r="K5715" i="6"/>
  <c r="K5699" i="6"/>
  <c r="K5683" i="6"/>
  <c r="K5667" i="6"/>
  <c r="K5651" i="6"/>
  <c r="K5619" i="6"/>
  <c r="K5603" i="6"/>
  <c r="K5587" i="6"/>
  <c r="K5571" i="6"/>
  <c r="K5555" i="6"/>
  <c r="K5539" i="6"/>
  <c r="K5523" i="6"/>
  <c r="K5507" i="6"/>
  <c r="K5491" i="6"/>
  <c r="K5475" i="6"/>
  <c r="K5459" i="6"/>
  <c r="K5443" i="6"/>
  <c r="K5427" i="6"/>
  <c r="K5411" i="6"/>
  <c r="K5395" i="6"/>
  <c r="K5379" i="6"/>
  <c r="K5363" i="6"/>
  <c r="K5347" i="6"/>
  <c r="K5331" i="6"/>
  <c r="K5315" i="6"/>
  <c r="K5299" i="6"/>
  <c r="K5283" i="6"/>
  <c r="K5267" i="6"/>
  <c r="K5251" i="6"/>
  <c r="K5235" i="6"/>
  <c r="K5219" i="6"/>
  <c r="K5203" i="6"/>
  <c r="K5187" i="6"/>
  <c r="K5171" i="6"/>
  <c r="K5155" i="6"/>
  <c r="K5139" i="6"/>
  <c r="K5123" i="6"/>
  <c r="K5107" i="6"/>
  <c r="K5091" i="6"/>
  <c r="K5075" i="6"/>
  <c r="K5059" i="6"/>
  <c r="K3009" i="6"/>
  <c r="K2993" i="6"/>
  <c r="K2977" i="6"/>
  <c r="K2961" i="6"/>
  <c r="K2945" i="6"/>
  <c r="K2929" i="6"/>
  <c r="K2913" i="6"/>
  <c r="K2897" i="6"/>
  <c r="K2881" i="6"/>
  <c r="K2865" i="6"/>
  <c r="K2849" i="6"/>
  <c r="K2833" i="6"/>
  <c r="K2817" i="6"/>
  <c r="K2801" i="6"/>
  <c r="K2785" i="6"/>
  <c r="K2769" i="6"/>
  <c r="K2753" i="6"/>
  <c r="K2737" i="6"/>
  <c r="K2721" i="6"/>
  <c r="K2705" i="6"/>
  <c r="K2689" i="6"/>
  <c r="K2673" i="6"/>
  <c r="K2657" i="6"/>
  <c r="K2641" i="6"/>
  <c r="K2625" i="6"/>
  <c r="K2609" i="6"/>
  <c r="K2593" i="6"/>
  <c r="K2577" i="6"/>
  <c r="K2561" i="6"/>
  <c r="K2545" i="6"/>
  <c r="K2529" i="6"/>
  <c r="K2513" i="6"/>
  <c r="K2497" i="6"/>
  <c r="K2481" i="6"/>
  <c r="K2465" i="6"/>
  <c r="K2449" i="6"/>
  <c r="K2433" i="6"/>
  <c r="K2417" i="6"/>
  <c r="K2401" i="6"/>
  <c r="K2385" i="6"/>
  <c r="K2369" i="6"/>
  <c r="K2353" i="6"/>
  <c r="K2337" i="6"/>
  <c r="K2321" i="6"/>
  <c r="K2305" i="6"/>
  <c r="K2289" i="6"/>
  <c r="K2273" i="6"/>
  <c r="K2257" i="6"/>
  <c r="K2241" i="6"/>
  <c r="K2225" i="6"/>
  <c r="K2209" i="6"/>
  <c r="K2193" i="6"/>
  <c r="K2177" i="6"/>
  <c r="K2161" i="6"/>
  <c r="K2145" i="6"/>
  <c r="K2129" i="6"/>
  <c r="K2113" i="6"/>
  <c r="K2097" i="6"/>
  <c r="K2081" i="6"/>
  <c r="K2065" i="6"/>
  <c r="K2049" i="6"/>
  <c r="K2033" i="6"/>
  <c r="K2017" i="6"/>
  <c r="K2001" i="6"/>
  <c r="K1985" i="6"/>
  <c r="K1969" i="6"/>
  <c r="K1953" i="6"/>
  <c r="K1937" i="6"/>
  <c r="K1921" i="6"/>
  <c r="K1905" i="6"/>
  <c r="K1889" i="6"/>
  <c r="K1873" i="6"/>
  <c r="K1857" i="6"/>
  <c r="K1841" i="6"/>
  <c r="K1825" i="6"/>
  <c r="K1809" i="6"/>
  <c r="K1793" i="6"/>
  <c r="K1777" i="6"/>
  <c r="K1761" i="6"/>
  <c r="K1745" i="6"/>
  <c r="K1729" i="6"/>
  <c r="K1713" i="6"/>
  <c r="K1697" i="6"/>
  <c r="K1681" i="6"/>
  <c r="K1665" i="6"/>
  <c r="K1649" i="6"/>
  <c r="K1633" i="6"/>
  <c r="K1617" i="6"/>
  <c r="K1601" i="6"/>
  <c r="K1585" i="6"/>
  <c r="K1569" i="6"/>
  <c r="K1553" i="6"/>
  <c r="K1537" i="6"/>
  <c r="K1521" i="6"/>
  <c r="K1505" i="6"/>
  <c r="K1489" i="6"/>
  <c r="K1473" i="6"/>
  <c r="K1457" i="6"/>
  <c r="K1441" i="6"/>
  <c r="K1425" i="6"/>
  <c r="K1409" i="6"/>
  <c r="K1393" i="6"/>
  <c r="K1377" i="6"/>
  <c r="K1974" i="6"/>
  <c r="K1958" i="6"/>
  <c r="K1942" i="6"/>
  <c r="K1926" i="6"/>
  <c r="K1910" i="6"/>
  <c r="K1894" i="6"/>
  <c r="K1878" i="6"/>
  <c r="K1862" i="6"/>
  <c r="K1846" i="6"/>
  <c r="K1830" i="6"/>
  <c r="K1814" i="6"/>
  <c r="K1798" i="6"/>
  <c r="K1782" i="6"/>
  <c r="K1766" i="6"/>
  <c r="K1750" i="6"/>
  <c r="K1734" i="6"/>
  <c r="K1718" i="6"/>
  <c r="K1702" i="6"/>
  <c r="K1686" i="6"/>
  <c r="K1670" i="6"/>
  <c r="K1654" i="6"/>
  <c r="K1638" i="6"/>
  <c r="K1622" i="6"/>
  <c r="K1606" i="6"/>
  <c r="K1590" i="6"/>
  <c r="K1574" i="6"/>
  <c r="K1558" i="6"/>
  <c r="K1542" i="6"/>
  <c r="K1526" i="6"/>
  <c r="K1510" i="6"/>
  <c r="K1494" i="6"/>
  <c r="K1478" i="6"/>
  <c r="K1462" i="6"/>
  <c r="K1446" i="6"/>
  <c r="K1430" i="6"/>
  <c r="K1414" i="6"/>
  <c r="K1398" i="6"/>
  <c r="K1382" i="6"/>
  <c r="K1366" i="6"/>
  <c r="K1350" i="6"/>
  <c r="K1334" i="6"/>
  <c r="K1318" i="6"/>
  <c r="K1302" i="6"/>
  <c r="K1286" i="6"/>
  <c r="K1270" i="6"/>
  <c r="K1254" i="6"/>
  <c r="K1238" i="6"/>
  <c r="K1222" i="6"/>
  <c r="K1206" i="6"/>
  <c r="K1190" i="6"/>
  <c r="K1174" i="6"/>
  <c r="K1158" i="6"/>
  <c r="K1142" i="6"/>
  <c r="K1126" i="6"/>
  <c r="K1110" i="6"/>
  <c r="K1094" i="6"/>
  <c r="K1078" i="6"/>
  <c r="K1062" i="6"/>
  <c r="K1046" i="6"/>
  <c r="K1030" i="6"/>
  <c r="K5268" i="6"/>
  <c r="K5252" i="6"/>
  <c r="K5236" i="6"/>
  <c r="K5220" i="6"/>
  <c r="K5204" i="6"/>
  <c r="K5188" i="6"/>
  <c r="K5172" i="6"/>
  <c r="K5156" i="6"/>
  <c r="K5140" i="6"/>
  <c r="K5124" i="6"/>
  <c r="K5108" i="6"/>
  <c r="K5092" i="6"/>
  <c r="K5076" i="6"/>
  <c r="K5060" i="6"/>
  <c r="K5044" i="6"/>
  <c r="K5028" i="6"/>
  <c r="K5012" i="6"/>
  <c r="K4996" i="6"/>
  <c r="K4980" i="6"/>
  <c r="K4964" i="6"/>
  <c r="K4948" i="6"/>
  <c r="K4932" i="6"/>
  <c r="K4916" i="6"/>
  <c r="K4900" i="6"/>
  <c r="K4884" i="6"/>
  <c r="K4868" i="6"/>
  <c r="K4852" i="6"/>
  <c r="K4836" i="6"/>
  <c r="K4820" i="6"/>
  <c r="K4804" i="6"/>
  <c r="K4788" i="6"/>
  <c r="K4772" i="6"/>
  <c r="K4756" i="6"/>
  <c r="K4740" i="6"/>
  <c r="K4724" i="6"/>
  <c r="K4708" i="6"/>
  <c r="K4692" i="6"/>
  <c r="K4676" i="6"/>
  <c r="K4660" i="6"/>
  <c r="K4644" i="6"/>
  <c r="K4628" i="6"/>
  <c r="K4612" i="6"/>
  <c r="K4596" i="6"/>
  <c r="K4580" i="6"/>
  <c r="K4564" i="6"/>
  <c r="K4548" i="6"/>
  <c r="K4532" i="6"/>
  <c r="K4516" i="6"/>
  <c r="K4500" i="6"/>
  <c r="K4484" i="6"/>
  <c r="K4468" i="6"/>
  <c r="K4452" i="6"/>
  <c r="K4436" i="6"/>
  <c r="K4420" i="6"/>
  <c r="K4404" i="6"/>
  <c r="K4388" i="6"/>
  <c r="K4372" i="6"/>
  <c r="K4356" i="6"/>
  <c r="K4340" i="6"/>
  <c r="K4324" i="6"/>
  <c r="K4308" i="6"/>
  <c r="K4292" i="6"/>
  <c r="K4276" i="6"/>
  <c r="K4260" i="6"/>
  <c r="K4244" i="6"/>
  <c r="K4228" i="6"/>
  <c r="K4212" i="6"/>
  <c r="K4196" i="6"/>
  <c r="K4180" i="6"/>
  <c r="K4164" i="6"/>
  <c r="K4148" i="6"/>
  <c r="K4132" i="6"/>
  <c r="K4116" i="6"/>
  <c r="K4100" i="6"/>
  <c r="K4084" i="6"/>
  <c r="K4068" i="6"/>
  <c r="K4052" i="6"/>
  <c r="K4036" i="6"/>
  <c r="K4020" i="6"/>
  <c r="K4004" i="6"/>
  <c r="K3988" i="6"/>
  <c r="K3972" i="6"/>
  <c r="K3956" i="6"/>
  <c r="K3940" i="6"/>
  <c r="K3924" i="6"/>
  <c r="K3908" i="6"/>
  <c r="K3892" i="6"/>
  <c r="K3876" i="6"/>
  <c r="K3860" i="6"/>
  <c r="K3844" i="6"/>
  <c r="K3828" i="6"/>
  <c r="K3812" i="6"/>
  <c r="K3796" i="6"/>
  <c r="K3780" i="6"/>
  <c r="K3764" i="6"/>
  <c r="K3748" i="6"/>
  <c r="K3732" i="6"/>
  <c r="K3716" i="6"/>
  <c r="K3700" i="6"/>
  <c r="K3684" i="6"/>
  <c r="K3668" i="6"/>
  <c r="K3652" i="6"/>
  <c r="K3636" i="6"/>
  <c r="K3620" i="6"/>
  <c r="K3604" i="6"/>
  <c r="K3588" i="6"/>
  <c r="K3572" i="6"/>
  <c r="K3556" i="6"/>
  <c r="K3540" i="6"/>
  <c r="K3524" i="6"/>
  <c r="K3508" i="6"/>
  <c r="K3492" i="6"/>
  <c r="K3476" i="6"/>
  <c r="K3460" i="6"/>
  <c r="K3444" i="6"/>
  <c r="K3428" i="6"/>
  <c r="K3412" i="6"/>
  <c r="K3396" i="6"/>
  <c r="K3380" i="6"/>
  <c r="K3364" i="6"/>
  <c r="K3348" i="6"/>
  <c r="K3332" i="6"/>
  <c r="K3316" i="6"/>
  <c r="K3300" i="6"/>
  <c r="K3284" i="6"/>
  <c r="K3268" i="6"/>
  <c r="K3252" i="6"/>
  <c r="K3236" i="6"/>
  <c r="K3220" i="6"/>
  <c r="K3204" i="6"/>
  <c r="K3188" i="6"/>
  <c r="K3172" i="6"/>
  <c r="K3156" i="6"/>
  <c r="K3140" i="6"/>
  <c r="K3124" i="6"/>
  <c r="K3108" i="6"/>
  <c r="K3092" i="6"/>
  <c r="K3076" i="6"/>
  <c r="K3060" i="6"/>
  <c r="K3044" i="6"/>
  <c r="K3028" i="6"/>
  <c r="K3012" i="6"/>
  <c r="K2996" i="6"/>
  <c r="K2980" i="6"/>
  <c r="K2964" i="6"/>
  <c r="K2948" i="6"/>
  <c r="K2932" i="6"/>
  <c r="K2916" i="6"/>
  <c r="K2900" i="6"/>
  <c r="K2884" i="6"/>
  <c r="K2868" i="6"/>
  <c r="K2852" i="6"/>
  <c r="K2836" i="6"/>
  <c r="K2820" i="6"/>
  <c r="K2804" i="6"/>
  <c r="K2788" i="6"/>
  <c r="K2772" i="6"/>
  <c r="K2756" i="6"/>
  <c r="K2740" i="6"/>
  <c r="K2724" i="6"/>
  <c r="K2708" i="6"/>
  <c r="K2692" i="6"/>
  <c r="K2676" i="6"/>
  <c r="K2660" i="6"/>
  <c r="K2644" i="6"/>
  <c r="K2628" i="6"/>
  <c r="K2612" i="6"/>
  <c r="K2596" i="6"/>
  <c r="K2580" i="6"/>
  <c r="K2564" i="6"/>
  <c r="K5043" i="6"/>
  <c r="K5027" i="6"/>
  <c r="K5011" i="6"/>
  <c r="K4995" i="6"/>
  <c r="K4979" i="6"/>
  <c r="K4963" i="6"/>
  <c r="K4947" i="6"/>
  <c r="K4931" i="6"/>
  <c r="K4915" i="6"/>
  <c r="K4899" i="6"/>
  <c r="K4883" i="6"/>
  <c r="K4867" i="6"/>
  <c r="K4851" i="6"/>
  <c r="K4835" i="6"/>
  <c r="K4819" i="6"/>
  <c r="K4803" i="6"/>
  <c r="K4787" i="6"/>
  <c r="K4771" i="6"/>
  <c r="K4755" i="6"/>
  <c r="K4739" i="6"/>
  <c r="K4723" i="6"/>
  <c r="K4707" i="6"/>
  <c r="K4691" i="6"/>
  <c r="K4675" i="6"/>
  <c r="K4659" i="6"/>
  <c r="K4643" i="6"/>
  <c r="K4627" i="6"/>
  <c r="K4611" i="6"/>
  <c r="K4595" i="6"/>
  <c r="K4579" i="6"/>
  <c r="K4563" i="6"/>
  <c r="K4547" i="6"/>
  <c r="K4531" i="6"/>
  <c r="K4515" i="6"/>
  <c r="K4499" i="6"/>
  <c r="K4483" i="6"/>
  <c r="K4467" i="6"/>
  <c r="K4451" i="6"/>
  <c r="K4435" i="6"/>
  <c r="K4419" i="6"/>
  <c r="K4403" i="6"/>
  <c r="K4387" i="6"/>
  <c r="K4371" i="6"/>
  <c r="K4355" i="6"/>
  <c r="K4339" i="6"/>
  <c r="K4323" i="6"/>
  <c r="K4307" i="6"/>
  <c r="K4291" i="6"/>
  <c r="K4275" i="6"/>
  <c r="K4259" i="6"/>
  <c r="K4243" i="6"/>
  <c r="K4227" i="6"/>
  <c r="K4211" i="6"/>
  <c r="K4195" i="6"/>
  <c r="K4179" i="6"/>
  <c r="K4163" i="6"/>
  <c r="K4147" i="6"/>
  <c r="K4131" i="6"/>
  <c r="K4115" i="6"/>
  <c r="K4099" i="6"/>
  <c r="K4083" i="6"/>
  <c r="K4067" i="6"/>
  <c r="K4051" i="6"/>
  <c r="K4035" i="6"/>
  <c r="K4019" i="6"/>
  <c r="K4003" i="6"/>
  <c r="K3987" i="6"/>
  <c r="K3971" i="6"/>
  <c r="K3955" i="6"/>
  <c r="K3939" i="6"/>
  <c r="K3923" i="6"/>
  <c r="K3907" i="6"/>
  <c r="K3891" i="6"/>
  <c r="K3875" i="6"/>
  <c r="K3859" i="6"/>
  <c r="K3843" i="6"/>
  <c r="K3827" i="6"/>
  <c r="K3811" i="6"/>
  <c r="K3795" i="6"/>
  <c r="K3779" i="6"/>
  <c r="K3763" i="6"/>
  <c r="K3747" i="6"/>
  <c r="K3731" i="6"/>
  <c r="K3715" i="6"/>
  <c r="K3699" i="6"/>
  <c r="K3683" i="6"/>
  <c r="K3667" i="6"/>
  <c r="K3651" i="6"/>
  <c r="K3635" i="6"/>
  <c r="K3619" i="6"/>
  <c r="K3603" i="6"/>
  <c r="K3587" i="6"/>
  <c r="K3571" i="6"/>
  <c r="K3555" i="6"/>
  <c r="K3539" i="6"/>
  <c r="K3523" i="6"/>
  <c r="K3507" i="6"/>
  <c r="K3491" i="6"/>
  <c r="K3475" i="6"/>
  <c r="K3459" i="6"/>
  <c r="K3443" i="6"/>
  <c r="K3427" i="6"/>
  <c r="K3411" i="6"/>
  <c r="K3395" i="6"/>
  <c r="K3379" i="6"/>
  <c r="K3363" i="6"/>
  <c r="K3347" i="6"/>
  <c r="K3331" i="6"/>
  <c r="K3315" i="6"/>
  <c r="K3299" i="6"/>
  <c r="K3283" i="6"/>
  <c r="K3267" i="6"/>
  <c r="K3251" i="6"/>
  <c r="K3235" i="6"/>
  <c r="K3219" i="6"/>
  <c r="K3203" i="6"/>
  <c r="K3187" i="6"/>
  <c r="K3171" i="6"/>
  <c r="K3155" i="6"/>
  <c r="K3139" i="6"/>
  <c r="K3123" i="6"/>
  <c r="K3107" i="6"/>
  <c r="K3091" i="6"/>
  <c r="K3075" i="6"/>
  <c r="K3059" i="6"/>
  <c r="K3043" i="6"/>
  <c r="K3027" i="6"/>
  <c r="K3011" i="6"/>
  <c r="K2995" i="6"/>
  <c r="K2979" i="6"/>
  <c r="K2963" i="6"/>
  <c r="K2947" i="6"/>
  <c r="K2931" i="6"/>
  <c r="K2915" i="6"/>
  <c r="K2899" i="6"/>
  <c r="K2883" i="6"/>
  <c r="K2867" i="6"/>
  <c r="K2851" i="6"/>
  <c r="K2835" i="6"/>
  <c r="K2819" i="6"/>
  <c r="K2803" i="6"/>
  <c r="K2787" i="6"/>
  <c r="K2771" i="6"/>
  <c r="K2755" i="6"/>
  <c r="K2739" i="6"/>
  <c r="K2723" i="6"/>
  <c r="K2707" i="6"/>
  <c r="K2691" i="6"/>
  <c r="K2675" i="6"/>
  <c r="K2659" i="6"/>
  <c r="K2643" i="6"/>
  <c r="K2627" i="6"/>
  <c r="K2611" i="6"/>
  <c r="K2595" i="6"/>
  <c r="K1361" i="6"/>
  <c r="K1345" i="6"/>
  <c r="K1329" i="6"/>
  <c r="K1313" i="6"/>
  <c r="K1297" i="6"/>
  <c r="K1281" i="6"/>
  <c r="K1265" i="6"/>
  <c r="K1249" i="6"/>
  <c r="K1233" i="6"/>
  <c r="K1217" i="6"/>
  <c r="K1201" i="6"/>
  <c r="K1185" i="6"/>
  <c r="K1169" i="6"/>
  <c r="K1153" i="6"/>
  <c r="K1137" i="6"/>
  <c r="K1121" i="6"/>
  <c r="K1105" i="6"/>
  <c r="K1089" i="6"/>
  <c r="K1073" i="6"/>
  <c r="K1057" i="6"/>
  <c r="K1041" i="6"/>
  <c r="K1025" i="6"/>
  <c r="K1009" i="6"/>
  <c r="K993" i="6"/>
  <c r="K977" i="6"/>
  <c r="K961" i="6"/>
  <c r="K945" i="6"/>
  <c r="K929" i="6"/>
  <c r="K913" i="6"/>
  <c r="K897" i="6"/>
  <c r="K881" i="6"/>
  <c r="K865" i="6"/>
  <c r="K849" i="6"/>
  <c r="K833" i="6"/>
  <c r="K817" i="6"/>
  <c r="K801" i="6"/>
  <c r="K785" i="6"/>
  <c r="K769" i="6"/>
  <c r="K753" i="6"/>
  <c r="K737" i="6"/>
  <c r="K721" i="6"/>
  <c r="K705" i="6"/>
  <c r="K689" i="6"/>
  <c r="K673" i="6"/>
  <c r="K657" i="6"/>
  <c r="K641" i="6"/>
  <c r="K625" i="6"/>
  <c r="K609" i="6"/>
  <c r="K593" i="6"/>
  <c r="K577" i="6"/>
  <c r="K561" i="6"/>
  <c r="K545" i="6"/>
  <c r="K529" i="6"/>
  <c r="K513" i="6"/>
  <c r="K497" i="6"/>
  <c r="K481" i="6"/>
  <c r="K465" i="6"/>
  <c r="K449" i="6"/>
  <c r="K433" i="6"/>
  <c r="K417" i="6"/>
  <c r="K401" i="6"/>
  <c r="K385" i="6"/>
  <c r="K369" i="6"/>
  <c r="K353" i="6"/>
  <c r="K337" i="6"/>
  <c r="K321" i="6"/>
  <c r="K305" i="6"/>
  <c r="K289" i="6"/>
  <c r="K273" i="6"/>
  <c r="K257" i="6"/>
  <c r="K241" i="6"/>
  <c r="K225" i="6"/>
  <c r="K209" i="6"/>
  <c r="K193" i="6"/>
  <c r="K177" i="6"/>
  <c r="K161" i="6"/>
  <c r="K145" i="6"/>
  <c r="K129" i="6"/>
  <c r="K113" i="6"/>
  <c r="K97" i="6"/>
  <c r="K81" i="6"/>
  <c r="K65" i="6"/>
  <c r="K49" i="6"/>
  <c r="K33" i="6"/>
  <c r="K17" i="6"/>
  <c r="K1014" i="6"/>
  <c r="K998" i="6"/>
  <c r="K982" i="6"/>
  <c r="K966" i="6"/>
  <c r="K950" i="6"/>
  <c r="K934" i="6"/>
  <c r="K918" i="6"/>
  <c r="K902" i="6"/>
  <c r="K886" i="6"/>
  <c r="K870" i="6"/>
  <c r="K854" i="6"/>
  <c r="K838" i="6"/>
  <c r="K822" i="6"/>
  <c r="K806" i="6"/>
  <c r="K790" i="6"/>
  <c r="K774" i="6"/>
  <c r="K758" i="6"/>
  <c r="K742" i="6"/>
  <c r="K726" i="6"/>
  <c r="K710" i="6"/>
  <c r="K694" i="6"/>
  <c r="K678" i="6"/>
  <c r="K662" i="6"/>
  <c r="K646" i="6"/>
  <c r="K630" i="6"/>
  <c r="K614" i="6"/>
  <c r="K598" i="6"/>
  <c r="K582" i="6"/>
  <c r="K566" i="6"/>
  <c r="K550" i="6"/>
  <c r="K534" i="6"/>
  <c r="K518" i="6"/>
  <c r="K502" i="6"/>
  <c r="K486" i="6"/>
  <c r="K470" i="6"/>
  <c r="K454" i="6"/>
  <c r="K438" i="6"/>
  <c r="K422" i="6"/>
  <c r="K406" i="6"/>
  <c r="K390" i="6"/>
  <c r="K374" i="6"/>
  <c r="K358" i="6"/>
  <c r="K342" i="6"/>
  <c r="K326" i="6"/>
  <c r="K310" i="6"/>
  <c r="K294" i="6"/>
  <c r="K278" i="6"/>
  <c r="K262" i="6"/>
  <c r="K246" i="6"/>
  <c r="K230" i="6"/>
  <c r="K214" i="6"/>
  <c r="K198" i="6"/>
  <c r="K2548" i="6"/>
  <c r="K2532" i="6"/>
  <c r="K2516" i="6"/>
  <c r="K2500" i="6"/>
  <c r="K2484" i="6"/>
  <c r="K2468" i="6"/>
  <c r="K2452" i="6"/>
  <c r="K2436" i="6"/>
  <c r="K2420" i="6"/>
  <c r="K2404" i="6"/>
  <c r="K2388" i="6"/>
  <c r="K2372" i="6"/>
  <c r="K2356" i="6"/>
  <c r="K2340" i="6"/>
  <c r="K2324" i="6"/>
  <c r="K2308" i="6"/>
  <c r="K2292" i="6"/>
  <c r="K2276" i="6"/>
  <c r="K2260" i="6"/>
  <c r="K2244" i="6"/>
  <c r="K2228" i="6"/>
  <c r="K2212" i="6"/>
  <c r="K2196" i="6"/>
  <c r="K2180" i="6"/>
  <c r="K2164" i="6"/>
  <c r="K2148" i="6"/>
  <c r="K2132" i="6"/>
  <c r="K2116" i="6"/>
  <c r="K2100" i="6"/>
  <c r="K2084" i="6"/>
  <c r="K2068" i="6"/>
  <c r="K2052" i="6"/>
  <c r="K2036" i="6"/>
  <c r="K2020" i="6"/>
  <c r="K2004" i="6"/>
  <c r="K1988" i="6"/>
  <c r="K1972" i="6"/>
  <c r="K1956" i="6"/>
  <c r="K1940" i="6"/>
  <c r="K1924" i="6"/>
  <c r="K1908" i="6"/>
  <c r="K1892" i="6"/>
  <c r="K1876" i="6"/>
  <c r="K1860" i="6"/>
  <c r="K1844" i="6"/>
  <c r="K1828" i="6"/>
  <c r="K1812" i="6"/>
  <c r="K1796" i="6"/>
  <c r="K1780" i="6"/>
  <c r="K1764" i="6"/>
  <c r="K1748" i="6"/>
  <c r="K1732" i="6"/>
  <c r="K1716" i="6"/>
  <c r="K1700" i="6"/>
  <c r="K1684" i="6"/>
  <c r="K1668" i="6"/>
  <c r="K1652" i="6"/>
  <c r="K1636" i="6"/>
  <c r="K1620" i="6"/>
  <c r="K1604" i="6"/>
  <c r="K1588" i="6"/>
  <c r="K1572" i="6"/>
  <c r="K1556" i="6"/>
  <c r="K1540" i="6"/>
  <c r="K1524" i="6"/>
  <c r="K1508" i="6"/>
  <c r="K1492" i="6"/>
  <c r="K1476" i="6"/>
  <c r="K1460" i="6"/>
  <c r="K1444" i="6"/>
  <c r="K1428" i="6"/>
  <c r="K1412" i="6"/>
  <c r="K1396" i="6"/>
  <c r="K1380" i="6"/>
  <c r="K1364" i="6"/>
  <c r="K1348" i="6"/>
  <c r="K1332" i="6"/>
  <c r="K1316" i="6"/>
  <c r="K1300" i="6"/>
  <c r="K1284" i="6"/>
  <c r="K1268" i="6"/>
  <c r="K1252" i="6"/>
  <c r="K1236" i="6"/>
  <c r="K1220" i="6"/>
  <c r="K1204" i="6"/>
  <c r="K2579" i="6"/>
  <c r="K2563" i="6"/>
  <c r="K2547" i="6"/>
  <c r="K2531" i="6"/>
  <c r="K2515" i="6"/>
  <c r="K2499" i="6"/>
  <c r="K2483" i="6"/>
  <c r="K2467" i="6"/>
  <c r="K2451" i="6"/>
  <c r="K2435" i="6"/>
  <c r="K2419" i="6"/>
  <c r="K2403" i="6"/>
  <c r="K2387" i="6"/>
  <c r="K2371" i="6"/>
  <c r="K2355" i="6"/>
  <c r="K2339" i="6"/>
  <c r="K2323" i="6"/>
  <c r="K2307" i="6"/>
  <c r="K2291" i="6"/>
  <c r="K2275" i="6"/>
  <c r="K2259" i="6"/>
  <c r="K2243" i="6"/>
  <c r="K2227" i="6"/>
  <c r="K2211" i="6"/>
  <c r="K2195" i="6"/>
  <c r="K2179" i="6"/>
  <c r="K2163" i="6"/>
  <c r="K2147" i="6"/>
  <c r="K2131" i="6"/>
  <c r="K2115" i="6"/>
  <c r="K2099" i="6"/>
  <c r="K2083" i="6"/>
  <c r="K2067" i="6"/>
  <c r="K2051" i="6"/>
  <c r="K2035" i="6"/>
  <c r="K2019" i="6"/>
  <c r="K2003" i="6"/>
  <c r="K1987" i="6"/>
  <c r="K1971" i="6"/>
  <c r="K1955" i="6"/>
  <c r="K1939" i="6"/>
  <c r="K1923" i="6"/>
  <c r="K1907" i="6"/>
  <c r="K1891" i="6"/>
  <c r="K1875" i="6"/>
  <c r="K1859" i="6"/>
  <c r="K1843" i="6"/>
  <c r="K1827" i="6"/>
  <c r="K1811" i="6"/>
  <c r="K1795" i="6"/>
  <c r="K1779" i="6"/>
  <c r="K1763" i="6"/>
  <c r="K1747" i="6"/>
  <c r="K1731" i="6"/>
  <c r="K1715" i="6"/>
  <c r="K1699" i="6"/>
  <c r="K1683" i="6"/>
  <c r="K1667" i="6"/>
  <c r="K1651" i="6"/>
  <c r="K1635" i="6"/>
  <c r="K1619" i="6"/>
  <c r="K1603" i="6"/>
  <c r="K1587" i="6"/>
  <c r="K1571" i="6"/>
  <c r="K1555" i="6"/>
  <c r="K1539" i="6"/>
  <c r="K1523" i="6"/>
  <c r="K1507" i="6"/>
  <c r="K1491" i="6"/>
  <c r="K1475" i="6"/>
  <c r="K1459" i="6"/>
  <c r="K1443" i="6"/>
  <c r="K1427" i="6"/>
  <c r="K1411" i="6"/>
  <c r="K1395" i="6"/>
  <c r="K1379" i="6"/>
  <c r="K182" i="6"/>
  <c r="K166" i="6"/>
  <c r="K150" i="6"/>
  <c r="K134" i="6"/>
  <c r="K118" i="6"/>
  <c r="K102" i="6"/>
  <c r="K86" i="6"/>
  <c r="K70" i="6"/>
  <c r="K54" i="6"/>
  <c r="K38" i="6"/>
  <c r="K22" i="6"/>
  <c r="K6" i="6"/>
  <c r="K1541" i="6"/>
  <c r="K1525" i="6"/>
  <c r="K1509" i="6"/>
  <c r="K1493" i="6"/>
  <c r="K1477" i="6"/>
  <c r="K1461" i="6"/>
  <c r="K1445" i="6"/>
  <c r="K1429" i="6"/>
  <c r="K1413" i="6"/>
  <c r="K1397" i="6"/>
  <c r="K1381" i="6"/>
  <c r="K1365" i="6"/>
  <c r="K1349" i="6"/>
  <c r="K1333" i="6"/>
  <c r="K1317" i="6"/>
  <c r="K1301" i="6"/>
  <c r="K1285" i="6"/>
  <c r="K1269" i="6"/>
  <c r="K1253" i="6"/>
  <c r="K1237" i="6"/>
  <c r="K1221" i="6"/>
  <c r="K1205" i="6"/>
  <c r="K1189" i="6"/>
  <c r="K1173" i="6"/>
  <c r="K1157" i="6"/>
  <c r="K1141" i="6"/>
  <c r="K1125" i="6"/>
  <c r="K1109" i="6"/>
  <c r="K1093" i="6"/>
  <c r="K1077" i="6"/>
  <c r="K1061" i="6"/>
  <c r="K1045" i="6"/>
  <c r="K1029" i="6"/>
  <c r="K1013" i="6"/>
  <c r="K997" i="6"/>
  <c r="K981" i="6"/>
  <c r="K965" i="6"/>
  <c r="K949" i="6"/>
  <c r="K933" i="6"/>
  <c r="K917" i="6"/>
  <c r="K901" i="6"/>
  <c r="K885" i="6"/>
  <c r="K869" i="6"/>
  <c r="K853" i="6"/>
  <c r="K837" i="6"/>
  <c r="K821" i="6"/>
  <c r="K805" i="6"/>
  <c r="K789" i="6"/>
  <c r="K773" i="6"/>
  <c r="K757" i="6"/>
  <c r="K741" i="6"/>
  <c r="K725" i="6"/>
  <c r="K709" i="6"/>
  <c r="K693" i="6"/>
  <c r="K677" i="6"/>
  <c r="K661" i="6"/>
  <c r="K645" i="6"/>
  <c r="K629" i="6"/>
  <c r="K613" i="6"/>
  <c r="K597" i="6"/>
  <c r="K581" i="6"/>
  <c r="K565" i="6"/>
  <c r="K549" i="6"/>
  <c r="K533" i="6"/>
  <c r="K517" i="6"/>
  <c r="K501" i="6"/>
  <c r="K1188" i="6"/>
  <c r="K1172" i="6"/>
  <c r="K1156" i="6"/>
  <c r="K1140" i="6"/>
  <c r="K1124" i="6"/>
  <c r="K1108" i="6"/>
  <c r="K1092" i="6"/>
  <c r="K1076" i="6"/>
  <c r="K1060" i="6"/>
  <c r="K1044" i="6"/>
  <c r="K1028" i="6"/>
  <c r="K1012" i="6"/>
  <c r="K996" i="6"/>
  <c r="K980" i="6"/>
  <c r="K964" i="6"/>
  <c r="K948" i="6"/>
  <c r="K932" i="6"/>
  <c r="K1363" i="6"/>
  <c r="K1347" i="6"/>
  <c r="K1331" i="6"/>
  <c r="K1315" i="6"/>
  <c r="K1299" i="6"/>
  <c r="K1283" i="6"/>
  <c r="K1267" i="6"/>
  <c r="K1251" i="6"/>
  <c r="K1235" i="6"/>
  <c r="K1219" i="6"/>
  <c r="K1203" i="6"/>
  <c r="K1187" i="6"/>
  <c r="K1171" i="6"/>
  <c r="K1155" i="6"/>
  <c r="K1139" i="6"/>
  <c r="K1123" i="6"/>
  <c r="K1107" i="6"/>
  <c r="K1091" i="6"/>
  <c r="K1075" i="6"/>
  <c r="K1059" i="6"/>
  <c r="K1043" i="6"/>
  <c r="K1027" i="6"/>
  <c r="K1011" i="6"/>
  <c r="K995" i="6"/>
  <c r="K979" i="6"/>
  <c r="K963" i="6"/>
  <c r="K947" i="6"/>
  <c r="K931" i="6"/>
  <c r="K915" i="6"/>
  <c r="K899" i="6"/>
  <c r="K883" i="6"/>
  <c r="K867" i="6"/>
  <c r="K851" i="6"/>
  <c r="K835" i="6"/>
  <c r="K819" i="6"/>
  <c r="K803" i="6"/>
  <c r="K787" i="6"/>
  <c r="K771" i="6"/>
  <c r="K755" i="6"/>
  <c r="K739" i="6"/>
  <c r="K723" i="6"/>
  <c r="K707" i="6"/>
  <c r="K691" i="6"/>
  <c r="K675" i="6"/>
  <c r="K659" i="6"/>
  <c r="K643" i="6"/>
  <c r="K627" i="6"/>
  <c r="K611" i="6"/>
  <c r="K595" i="6"/>
  <c r="K579" i="6"/>
  <c r="K563" i="6"/>
  <c r="K547" i="6"/>
  <c r="K531" i="6"/>
  <c r="K515" i="6"/>
  <c r="K499" i="6"/>
  <c r="K483" i="6"/>
  <c r="K467" i="6"/>
  <c r="K451" i="6"/>
  <c r="K435" i="6"/>
  <c r="K419" i="6"/>
  <c r="K403" i="6"/>
  <c r="K387" i="6"/>
  <c r="K371" i="6"/>
  <c r="K355" i="6"/>
  <c r="K339" i="6"/>
  <c r="K323" i="6"/>
  <c r="K307" i="6"/>
  <c r="K291" i="6"/>
  <c r="K275" i="6"/>
  <c r="K259" i="6"/>
  <c r="K243" i="6"/>
  <c r="K227" i="6"/>
  <c r="K211" i="6"/>
  <c r="K195" i="6"/>
  <c r="K179" i="6"/>
  <c r="K163" i="6"/>
  <c r="K147" i="6"/>
  <c r="K131" i="6"/>
  <c r="K115" i="6"/>
  <c r="K99" i="6"/>
  <c r="K83" i="6"/>
  <c r="K67" i="6"/>
  <c r="K51" i="6"/>
  <c r="K35" i="6"/>
  <c r="K19" i="6"/>
  <c r="K12490" i="6"/>
  <c r="J12490" i="6"/>
  <c r="K12410" i="6"/>
  <c r="J12410" i="6"/>
  <c r="K12314" i="6"/>
  <c r="J12314" i="6"/>
  <c r="K12458" i="6"/>
  <c r="J12458" i="6"/>
  <c r="K12362" i="6"/>
  <c r="J12362" i="6"/>
  <c r="K12426" i="6"/>
  <c r="J12426" i="6"/>
  <c r="K12330" i="6"/>
  <c r="J12330" i="6"/>
  <c r="J13882" i="6"/>
  <c r="J13847" i="6"/>
  <c r="K12442" i="6"/>
  <c r="J12442" i="6"/>
  <c r="K12346" i="6"/>
  <c r="J12346" i="6"/>
  <c r="K12506" i="6"/>
  <c r="J12506" i="6"/>
  <c r="K12394" i="6"/>
  <c r="J12394" i="6"/>
  <c r="J13898" i="6"/>
  <c r="K12474" i="6"/>
  <c r="J12474" i="6"/>
  <c r="K12378" i="6"/>
  <c r="J12378" i="6"/>
  <c r="J13863" i="6"/>
  <c r="J13914" i="6"/>
  <c r="K13834" i="6"/>
  <c r="J13834" i="6"/>
  <c r="J13511" i="6"/>
  <c r="J13850" i="6"/>
  <c r="J13831" i="6"/>
  <c r="J13287" i="6"/>
  <c r="J13271" i="6"/>
  <c r="J13255" i="6"/>
  <c r="J13239" i="6"/>
  <c r="J13223" i="6"/>
  <c r="J13207" i="6"/>
  <c r="J13191" i="6"/>
  <c r="J13175" i="6"/>
  <c r="J13159" i="6"/>
  <c r="J13143" i="6"/>
  <c r="J13127" i="6"/>
  <c r="J13111" i="6"/>
  <c r="J13095" i="6"/>
  <c r="J13079" i="6"/>
  <c r="J13063" i="6"/>
  <c r="J13047" i="6"/>
  <c r="J13031" i="6"/>
  <c r="J13015" i="6"/>
  <c r="J12999" i="6"/>
  <c r="J12983" i="6"/>
  <c r="J12967" i="6"/>
  <c r="J12951" i="6"/>
  <c r="J12935" i="6"/>
  <c r="J12919" i="6"/>
  <c r="J12903" i="6"/>
  <c r="J12887" i="6"/>
  <c r="J12871" i="6"/>
  <c r="J12855" i="6"/>
  <c r="J12839" i="6"/>
  <c r="J12823" i="6"/>
  <c r="J12807" i="6"/>
  <c r="J12791" i="6"/>
  <c r="J12775" i="6"/>
  <c r="J12759" i="6"/>
  <c r="J12743" i="6"/>
  <c r="J12727" i="6"/>
  <c r="J12711" i="6"/>
  <c r="J12695" i="6"/>
  <c r="J12679" i="6"/>
  <c r="J12663" i="6"/>
  <c r="J12647" i="6"/>
  <c r="J12631" i="6"/>
  <c r="J12615" i="6"/>
  <c r="J12599" i="6"/>
  <c r="J12583" i="6"/>
  <c r="J13866" i="6"/>
  <c r="J12295" i="6"/>
  <c r="J12279" i="6"/>
  <c r="J12263" i="6"/>
  <c r="J12247" i="6"/>
  <c r="J12231" i="6"/>
  <c r="J12215" i="6"/>
  <c r="J12199" i="6"/>
  <c r="J12183" i="6"/>
  <c r="J12167" i="6"/>
  <c r="J12151" i="6"/>
  <c r="J12135" i="6"/>
  <c r="J12119" i="6"/>
  <c r="J12103" i="6"/>
  <c r="J12087" i="6"/>
  <c r="J12071" i="6"/>
  <c r="J12055" i="6"/>
  <c r="J12039" i="6"/>
  <c r="J12023" i="6"/>
  <c r="J12007" i="6"/>
  <c r="J11991" i="6"/>
  <c r="J11975" i="6"/>
  <c r="J11959" i="6"/>
  <c r="J11943" i="6"/>
  <c r="J11927" i="6"/>
  <c r="J11911" i="6"/>
  <c r="J11895" i="6"/>
  <c r="J11879" i="6"/>
  <c r="J11863" i="6"/>
  <c r="J11847" i="6"/>
  <c r="J11831" i="6"/>
  <c r="J11815" i="6"/>
  <c r="J11799" i="6"/>
  <c r="J11783" i="6"/>
  <c r="J11767" i="6"/>
  <c r="J11751" i="6"/>
  <c r="J11735" i="6"/>
  <c r="J11719" i="6"/>
  <c r="J11703" i="6"/>
  <c r="J11687" i="6"/>
  <c r="J11671" i="6"/>
  <c r="J11655" i="6"/>
  <c r="J11639" i="6"/>
  <c r="J11623" i="6"/>
  <c r="J11607" i="6"/>
  <c r="J11591" i="6"/>
  <c r="J11575" i="6"/>
  <c r="J11559" i="6"/>
  <c r="J11543" i="6"/>
  <c r="J11527" i="6"/>
  <c r="J11511" i="6"/>
  <c r="J11495" i="6"/>
  <c r="J11479" i="6"/>
  <c r="J11463" i="6"/>
  <c r="J11447" i="6"/>
  <c r="J11431" i="6"/>
  <c r="J11415" i="6"/>
  <c r="J11399" i="6"/>
  <c r="J11383" i="6"/>
  <c r="J11367" i="6"/>
  <c r="J11351" i="6"/>
  <c r="J11335" i="6"/>
  <c r="J11319" i="6"/>
  <c r="J11303" i="6"/>
  <c r="J11287" i="6"/>
  <c r="J11271" i="6"/>
  <c r="J11255" i="6"/>
  <c r="J11239" i="6"/>
  <c r="J11223" i="6"/>
  <c r="J11207" i="6"/>
  <c r="J11191" i="6"/>
  <c r="J11175" i="6"/>
  <c r="J11159" i="6"/>
  <c r="J11143" i="6"/>
  <c r="J11127" i="6"/>
  <c r="J11111" i="6"/>
  <c r="J11095" i="6"/>
  <c r="J14359" i="6"/>
  <c r="J14311" i="6"/>
  <c r="J14263" i="6"/>
  <c r="J14215" i="6"/>
  <c r="J14135" i="6"/>
  <c r="J14087" i="6"/>
  <c r="J14039" i="6"/>
  <c r="J13991" i="6"/>
  <c r="J13943" i="6"/>
  <c r="J14327" i="6"/>
  <c r="J14279" i="6"/>
  <c r="J14231" i="6"/>
  <c r="J14183" i="6"/>
  <c r="J14151" i="6"/>
  <c r="J14103" i="6"/>
  <c r="J14055" i="6"/>
  <c r="J14007" i="6"/>
  <c r="J13959" i="6"/>
  <c r="J5450" i="6"/>
  <c r="J14343" i="6"/>
  <c r="J14295" i="6"/>
  <c r="J14247" i="6"/>
  <c r="J14199" i="6"/>
  <c r="J14167" i="6"/>
  <c r="J14119" i="6"/>
  <c r="J14071" i="6"/>
  <c r="J14023" i="6"/>
  <c r="J13975" i="6"/>
  <c r="J13927" i="6"/>
  <c r="J5578" i="6"/>
  <c r="J5562" i="6"/>
  <c r="J5546" i="6"/>
  <c r="J5530" i="6"/>
  <c r="J5514" i="6"/>
  <c r="J5498" i="6"/>
  <c r="J5482" i="6"/>
  <c r="J5466" i="6"/>
  <c r="J5434" i="6"/>
  <c r="J12253" i="6"/>
  <c r="J12173" i="6"/>
  <c r="J12125" i="6"/>
  <c r="J12045" i="6"/>
  <c r="J11997" i="6"/>
  <c r="J11917" i="6"/>
  <c r="J11853" i="6"/>
  <c r="J11789" i="6"/>
  <c r="J11709" i="6"/>
  <c r="J11661" i="6"/>
  <c r="J11581" i="6"/>
  <c r="J11517" i="6"/>
  <c r="J11453" i="6"/>
  <c r="J11389" i="6"/>
  <c r="J11325" i="6"/>
  <c r="J11245" i="6"/>
  <c r="J11181" i="6"/>
  <c r="J11117" i="6"/>
  <c r="J11053" i="6"/>
  <c r="J10973" i="6"/>
  <c r="J10893" i="6"/>
  <c r="J10829" i="6"/>
  <c r="J10749" i="6"/>
  <c r="J10685" i="6"/>
  <c r="J10605" i="6"/>
  <c r="J10541" i="6"/>
  <c r="J10477" i="6"/>
  <c r="J10397" i="6"/>
  <c r="J10317" i="6"/>
  <c r="J10221" i="6"/>
  <c r="J13837" i="6"/>
  <c r="J12538" i="6"/>
  <c r="J12301" i="6"/>
  <c r="J12237" i="6"/>
  <c r="J12205" i="6"/>
  <c r="J12141" i="6"/>
  <c r="J12093" i="6"/>
  <c r="J12061" i="6"/>
  <c r="J12013" i="6"/>
  <c r="J11981" i="6"/>
  <c r="J11949" i="6"/>
  <c r="J11901" i="6"/>
  <c r="J11869" i="6"/>
  <c r="J11805" i="6"/>
  <c r="J11757" i="6"/>
  <c r="J11725" i="6"/>
  <c r="J11677" i="6"/>
  <c r="J11645" i="6"/>
  <c r="J11613" i="6"/>
  <c r="J11565" i="6"/>
  <c r="J11533" i="6"/>
  <c r="J11485" i="6"/>
  <c r="J11421" i="6"/>
  <c r="J11373" i="6"/>
  <c r="J11341" i="6"/>
  <c r="J11293" i="6"/>
  <c r="J11261" i="6"/>
  <c r="J11213" i="6"/>
  <c r="J11165" i="6"/>
  <c r="J11133" i="6"/>
  <c r="J11085" i="6"/>
  <c r="J11037" i="6"/>
  <c r="J11005" i="6"/>
  <c r="J10941" i="6"/>
  <c r="J10909" i="6"/>
  <c r="J10861" i="6"/>
  <c r="J10813" i="6"/>
  <c r="J10781" i="6"/>
  <c r="J10717" i="6"/>
  <c r="J10669" i="6"/>
  <c r="J10637" i="6"/>
  <c r="J10589" i="6"/>
  <c r="J10557" i="6"/>
  <c r="J10509" i="6"/>
  <c r="J10461" i="6"/>
  <c r="J10429" i="6"/>
  <c r="J10381" i="6"/>
  <c r="J10349" i="6"/>
  <c r="J10301" i="6"/>
  <c r="J10269" i="6"/>
  <c r="J10237" i="6"/>
  <c r="J10189" i="6"/>
  <c r="J10157" i="6"/>
  <c r="J10109" i="6"/>
  <c r="J13818" i="6"/>
  <c r="J13802" i="6"/>
  <c r="J13786" i="6"/>
  <c r="J13770" i="6"/>
  <c r="J13754" i="6"/>
  <c r="J13738" i="6"/>
  <c r="J13722" i="6"/>
  <c r="J13706" i="6"/>
  <c r="J13690" i="6"/>
  <c r="J13674" i="6"/>
  <c r="J13658" i="6"/>
  <c r="J13642" i="6"/>
  <c r="J13626" i="6"/>
  <c r="J13610" i="6"/>
  <c r="J13594" i="6"/>
  <c r="J13578" i="6"/>
  <c r="J13562" i="6"/>
  <c r="J13546" i="6"/>
  <c r="J13530" i="6"/>
  <c r="J13514" i="6"/>
  <c r="J13498" i="6"/>
  <c r="J13911" i="6"/>
  <c r="J12554" i="6"/>
  <c r="J12522" i="6"/>
  <c r="J12285" i="6"/>
  <c r="J12269" i="6"/>
  <c r="J12221" i="6"/>
  <c r="J12189" i="6"/>
  <c r="J12157" i="6"/>
  <c r="J12109" i="6"/>
  <c r="J12077" i="6"/>
  <c r="J12029" i="6"/>
  <c r="J11965" i="6"/>
  <c r="J11933" i="6"/>
  <c r="J11885" i="6"/>
  <c r="J11837" i="6"/>
  <c r="J11821" i="6"/>
  <c r="J11773" i="6"/>
  <c r="J11741" i="6"/>
  <c r="J11693" i="6"/>
  <c r="J11629" i="6"/>
  <c r="J11597" i="6"/>
  <c r="J11549" i="6"/>
  <c r="J11501" i="6"/>
  <c r="J11469" i="6"/>
  <c r="J11437" i="6"/>
  <c r="J11405" i="6"/>
  <c r="J11357" i="6"/>
  <c r="J11309" i="6"/>
  <c r="J11277" i="6"/>
  <c r="J11229" i="6"/>
  <c r="J11197" i="6"/>
  <c r="J11149" i="6"/>
  <c r="J11101" i="6"/>
  <c r="J11069" i="6"/>
  <c r="J11021" i="6"/>
  <c r="J10989" i="6"/>
  <c r="J10957" i="6"/>
  <c r="J10925" i="6"/>
  <c r="J10877" i="6"/>
  <c r="J10845" i="6"/>
  <c r="J10797" i="6"/>
  <c r="J10765" i="6"/>
  <c r="J10733" i="6"/>
  <c r="J10701" i="6"/>
  <c r="J10653" i="6"/>
  <c r="J10621" i="6"/>
  <c r="J10573" i="6"/>
  <c r="J10525" i="6"/>
  <c r="J10493" i="6"/>
  <c r="J10445" i="6"/>
  <c r="J10413" i="6"/>
  <c r="J10365" i="6"/>
  <c r="J10333" i="6"/>
  <c r="J10285" i="6"/>
  <c r="J10253" i="6"/>
  <c r="J10205" i="6"/>
  <c r="J10173" i="6"/>
  <c r="J10141" i="6"/>
  <c r="J13853" i="6"/>
  <c r="J13869" i="6"/>
  <c r="J12551" i="6"/>
  <c r="J12535" i="6"/>
  <c r="J12519" i="6"/>
  <c r="J12298" i="6"/>
  <c r="J12282" i="6"/>
  <c r="J12266" i="6"/>
  <c r="J12250" i="6"/>
  <c r="J12234" i="6"/>
  <c r="J12218" i="6"/>
  <c r="J12202" i="6"/>
  <c r="J12186" i="6"/>
  <c r="J12170" i="6"/>
  <c r="J12154" i="6"/>
  <c r="J12138" i="6"/>
  <c r="J12122" i="6"/>
  <c r="J12106" i="6"/>
  <c r="J12090" i="6"/>
  <c r="J12074" i="6"/>
  <c r="J12058" i="6"/>
  <c r="J12042" i="6"/>
  <c r="J12026" i="6"/>
  <c r="J12010" i="6"/>
  <c r="J11994" i="6"/>
  <c r="J11978" i="6"/>
  <c r="J11962" i="6"/>
  <c r="J11946" i="6"/>
  <c r="J11930" i="6"/>
  <c r="J11914" i="6"/>
  <c r="J11898" i="6"/>
  <c r="J11882" i="6"/>
  <c r="J11866" i="6"/>
  <c r="J11850" i="6"/>
  <c r="J11834" i="6"/>
  <c r="J11818" i="6"/>
  <c r="J11802" i="6"/>
  <c r="J11786" i="6"/>
  <c r="J11770" i="6"/>
  <c r="J11754" i="6"/>
  <c r="J11738" i="6"/>
  <c r="J11722" i="6"/>
  <c r="J11706" i="6"/>
  <c r="J11690" i="6"/>
  <c r="J11674" i="6"/>
  <c r="J11658" i="6"/>
  <c r="J11642" i="6"/>
  <c r="J11626" i="6"/>
  <c r="J11610" i="6"/>
  <c r="J11594" i="6"/>
  <c r="J11578" i="6"/>
  <c r="J11562" i="6"/>
  <c r="J11546" i="6"/>
  <c r="J11530" i="6"/>
  <c r="J11514" i="6"/>
  <c r="J11498" i="6"/>
  <c r="J11482" i="6"/>
  <c r="J11466" i="6"/>
  <c r="J11450" i="6"/>
  <c r="J11434" i="6"/>
  <c r="J11418" i="6"/>
  <c r="J11402" i="6"/>
  <c r="J11386" i="6"/>
  <c r="J11370" i="6"/>
  <c r="J11354" i="6"/>
  <c r="J11338" i="6"/>
  <c r="J11322" i="6"/>
  <c r="J11306" i="6"/>
  <c r="J11290" i="6"/>
  <c r="J11274" i="6"/>
  <c r="J11258" i="6"/>
  <c r="J11242" i="6"/>
  <c r="J11226" i="6"/>
  <c r="J11210" i="6"/>
  <c r="J11194" i="6"/>
  <c r="J11178" i="6"/>
  <c r="J11162" i="6"/>
  <c r="J11146" i="6"/>
  <c r="J11130" i="6"/>
  <c r="J11114" i="6"/>
  <c r="J11098" i="6"/>
  <c r="J11082" i="6"/>
  <c r="J11066" i="6"/>
  <c r="J11050" i="6"/>
  <c r="J11034" i="6"/>
  <c r="J11018" i="6"/>
  <c r="J11002" i="6"/>
  <c r="J10986" i="6"/>
  <c r="J10970" i="6"/>
  <c r="J10954" i="6"/>
  <c r="J10938" i="6"/>
  <c r="J10922" i="6"/>
  <c r="J10906" i="6"/>
  <c r="J10890" i="6"/>
  <c r="J10874" i="6"/>
  <c r="J10858" i="6"/>
  <c r="J10842" i="6"/>
  <c r="J10826" i="6"/>
  <c r="J10810" i="6"/>
  <c r="J10794" i="6"/>
  <c r="J10778" i="6"/>
  <c r="J10762" i="6"/>
  <c r="J10746" i="6"/>
  <c r="J10730" i="6"/>
  <c r="J10714" i="6"/>
  <c r="J10698" i="6"/>
  <c r="J10682" i="6"/>
  <c r="J10666" i="6"/>
  <c r="J10650" i="6"/>
  <c r="J10634" i="6"/>
  <c r="J10618" i="6"/>
  <c r="J10602" i="6"/>
  <c r="J10586" i="6"/>
  <c r="J10570" i="6"/>
  <c r="J10554" i="6"/>
  <c r="J10538" i="6"/>
  <c r="J10522" i="6"/>
  <c r="J10506" i="6"/>
  <c r="J10490" i="6"/>
  <c r="J10474" i="6"/>
  <c r="J10458" i="6"/>
  <c r="J10442" i="6"/>
  <c r="J10426" i="6"/>
  <c r="J10410" i="6"/>
  <c r="J10394" i="6"/>
  <c r="J10378" i="6"/>
  <c r="J10362" i="6"/>
  <c r="J10346" i="6"/>
  <c r="J10330" i="6"/>
  <c r="J10314" i="6"/>
  <c r="J10298" i="6"/>
  <c r="J10282" i="6"/>
  <c r="J10266" i="6"/>
  <c r="J10250" i="6"/>
  <c r="J10234" i="6"/>
  <c r="J10218" i="6"/>
  <c r="J10202" i="6"/>
  <c r="J10186" i="6"/>
  <c r="J10170" i="6"/>
  <c r="J10154" i="6"/>
  <c r="J10138" i="6"/>
  <c r="J10122" i="6"/>
  <c r="J10106" i="6"/>
  <c r="J10090" i="6"/>
  <c r="J10074" i="6"/>
  <c r="J10058" i="6"/>
  <c r="J10042" i="6"/>
  <c r="J10026" i="6"/>
  <c r="J10010" i="6"/>
  <c r="J9994" i="6"/>
  <c r="J9978" i="6"/>
  <c r="J9962" i="6"/>
  <c r="J9946" i="6"/>
  <c r="J9930" i="6"/>
  <c r="J9914" i="6"/>
  <c r="J9898" i="6"/>
  <c r="J9882" i="6"/>
  <c r="J9866" i="6"/>
  <c r="J9850" i="6"/>
  <c r="J9834" i="6"/>
  <c r="J9818" i="6"/>
  <c r="K13917" i="6"/>
  <c r="J13917" i="6"/>
  <c r="K12509" i="6"/>
  <c r="J12509" i="6"/>
  <c r="K12493" i="6"/>
  <c r="J12493" i="6"/>
  <c r="K12477" i="6"/>
  <c r="J12477" i="6"/>
  <c r="K12461" i="6"/>
  <c r="J12461" i="6"/>
  <c r="K12445" i="6"/>
  <c r="J12445" i="6"/>
  <c r="K12429" i="6"/>
  <c r="J12429" i="6"/>
  <c r="K12413" i="6"/>
  <c r="J12413" i="6"/>
  <c r="K12397" i="6"/>
  <c r="J12397" i="6"/>
  <c r="K12381" i="6"/>
  <c r="J12381" i="6"/>
  <c r="K12365" i="6"/>
  <c r="J12365" i="6"/>
  <c r="K12349" i="6"/>
  <c r="J12349" i="6"/>
  <c r="K12333" i="6"/>
  <c r="J12333" i="6"/>
  <c r="K12317" i="6"/>
  <c r="J12317" i="6"/>
  <c r="J11079" i="6"/>
  <c r="J11063" i="6"/>
  <c r="J11047" i="6"/>
  <c r="J11031" i="6"/>
  <c r="J11015" i="6"/>
  <c r="J10999" i="6"/>
  <c r="J10983" i="6"/>
  <c r="J10967" i="6"/>
  <c r="J10951" i="6"/>
  <c r="J10935" i="6"/>
  <c r="J10919" i="6"/>
  <c r="J10903" i="6"/>
  <c r="J10887" i="6"/>
  <c r="J10871" i="6"/>
  <c r="J10855" i="6"/>
  <c r="J10839" i="6"/>
  <c r="J10823" i="6"/>
  <c r="J10807" i="6"/>
  <c r="J10791" i="6"/>
  <c r="J10775" i="6"/>
  <c r="J10759" i="6"/>
  <c r="J10743" i="6"/>
  <c r="J10727" i="6"/>
  <c r="J10711" i="6"/>
  <c r="J10695" i="6"/>
  <c r="J10679" i="6"/>
  <c r="J10663" i="6"/>
  <c r="J10647" i="6"/>
  <c r="J10631" i="6"/>
  <c r="J10615" i="6"/>
  <c r="J10599" i="6"/>
  <c r="J10583" i="6"/>
  <c r="J10567" i="6"/>
  <c r="J10551" i="6"/>
  <c r="J10535" i="6"/>
  <c r="J10519" i="6"/>
  <c r="J10503" i="6"/>
  <c r="J10487" i="6"/>
  <c r="J10471" i="6"/>
  <c r="J10455" i="6"/>
  <c r="J10439" i="6"/>
  <c r="J10423" i="6"/>
  <c r="J10407" i="6"/>
  <c r="J10391" i="6"/>
  <c r="J10375" i="6"/>
  <c r="J10359" i="6"/>
  <c r="J10343" i="6"/>
  <c r="J10327" i="6"/>
  <c r="J10311" i="6"/>
  <c r="J10295" i="6"/>
  <c r="J10279" i="6"/>
  <c r="J10263" i="6"/>
  <c r="J10247" i="6"/>
  <c r="J10231" i="6"/>
  <c r="J10215" i="6"/>
  <c r="J10199" i="6"/>
  <c r="J10183" i="6"/>
  <c r="J10167" i="6"/>
  <c r="J10151" i="6"/>
  <c r="J10135" i="6"/>
  <c r="J10119" i="6"/>
  <c r="J10103" i="6"/>
  <c r="J10087" i="6"/>
  <c r="J10071" i="6"/>
  <c r="J10055" i="6"/>
  <c r="J10039" i="6"/>
  <c r="J10023" i="6"/>
  <c r="J10007" i="6"/>
  <c r="J9991" i="6"/>
  <c r="J9975" i="6"/>
  <c r="J9959" i="6"/>
  <c r="J9943" i="6"/>
  <c r="J9927" i="6"/>
  <c r="J9911" i="6"/>
  <c r="J9895" i="6"/>
  <c r="J9879" i="6"/>
  <c r="J9863" i="6"/>
  <c r="J9847" i="6"/>
  <c r="J9831" i="6"/>
  <c r="J9815" i="6"/>
  <c r="J9799" i="6"/>
  <c r="J9783" i="6"/>
  <c r="J9767" i="6"/>
  <c r="J9751" i="6"/>
  <c r="J9735" i="6"/>
  <c r="J9719" i="6"/>
  <c r="J9703" i="6"/>
  <c r="J9687" i="6"/>
  <c r="J9671" i="6"/>
  <c r="J9655" i="6"/>
  <c r="J9639" i="6"/>
  <c r="J9623" i="6"/>
  <c r="J9607" i="6"/>
  <c r="J9591" i="6"/>
  <c r="J9575" i="6"/>
  <c r="J9559" i="6"/>
  <c r="J9543" i="6"/>
  <c r="J9527" i="6"/>
  <c r="J9511" i="6"/>
  <c r="J9495" i="6"/>
  <c r="J9479" i="6"/>
  <c r="J9463" i="6"/>
  <c r="J9447" i="6"/>
  <c r="J9431" i="6"/>
  <c r="J9415" i="6"/>
  <c r="J9399" i="6"/>
  <c r="J9383" i="6"/>
  <c r="J9367" i="6"/>
  <c r="J9351" i="6"/>
  <c r="J9335" i="6"/>
  <c r="J9319" i="6"/>
  <c r="J9303" i="6"/>
  <c r="J9287" i="6"/>
  <c r="J9271" i="6"/>
  <c r="J9255" i="6"/>
  <c r="J9239" i="6"/>
  <c r="J9223" i="6"/>
  <c r="J9207" i="6"/>
  <c r="J9191" i="6"/>
  <c r="J9175" i="6"/>
  <c r="J9159" i="6"/>
  <c r="J9143" i="6"/>
  <c r="J9127" i="6"/>
  <c r="J9111" i="6"/>
  <c r="J9095" i="6"/>
  <c r="J9079" i="6"/>
  <c r="J9063" i="6"/>
  <c r="J9047" i="6"/>
  <c r="J9031" i="6"/>
  <c r="J9015" i="6"/>
  <c r="J8999" i="6"/>
  <c r="J8983" i="6"/>
  <c r="J8967" i="6"/>
  <c r="J8951" i="6"/>
  <c r="J8935" i="6"/>
  <c r="J8919" i="6"/>
  <c r="J8903" i="6"/>
  <c r="J8887" i="6"/>
  <c r="J8871" i="6"/>
  <c r="J8855" i="6"/>
  <c r="J8839" i="6"/>
  <c r="J8823" i="6"/>
  <c r="J8807" i="6"/>
  <c r="J8791" i="6"/>
  <c r="J8775" i="6"/>
  <c r="J8759" i="6"/>
  <c r="J8743" i="6"/>
  <c r="J8727" i="6"/>
  <c r="J8711" i="6"/>
  <c r="J8695" i="6"/>
  <c r="J8679" i="6"/>
  <c r="J8663" i="6"/>
  <c r="J8647" i="6"/>
  <c r="J8631" i="6"/>
  <c r="J8615" i="6"/>
  <c r="J8599" i="6"/>
  <c r="J8583" i="6"/>
  <c r="J8567" i="6"/>
  <c r="J8551" i="6"/>
  <c r="J8535" i="6"/>
  <c r="J8519" i="6"/>
  <c r="J8503" i="6"/>
  <c r="J8487" i="6"/>
  <c r="J8471" i="6"/>
  <c r="J8455" i="6"/>
  <c r="J8439" i="6"/>
  <c r="J8423" i="6"/>
  <c r="J8407" i="6"/>
  <c r="J8391" i="6"/>
  <c r="J8375" i="6"/>
  <c r="J8359" i="6"/>
  <c r="J8343" i="6"/>
  <c r="J8327" i="6"/>
  <c r="J8311" i="6"/>
  <c r="J8295" i="6"/>
  <c r="J8279" i="6"/>
  <c r="J8263" i="6"/>
  <c r="J8247" i="6"/>
  <c r="J8231" i="6"/>
  <c r="J8215" i="6"/>
  <c r="J8199" i="6"/>
  <c r="J8183" i="6"/>
  <c r="J8167" i="6"/>
  <c r="J8151" i="6"/>
  <c r="J8135" i="6"/>
  <c r="J8119" i="6"/>
  <c r="J8103" i="6"/>
  <c r="J8087" i="6"/>
  <c r="J8071" i="6"/>
  <c r="J8055" i="6"/>
  <c r="J8039" i="6"/>
  <c r="J8023" i="6"/>
  <c r="J8007" i="6"/>
  <c r="J7991" i="6"/>
  <c r="J7975" i="6"/>
  <c r="J7959" i="6"/>
  <c r="J7943" i="6"/>
  <c r="J7927" i="6"/>
  <c r="J7911" i="6"/>
  <c r="J7895" i="6"/>
  <c r="J7879" i="6"/>
  <c r="J7863" i="6"/>
  <c r="J7847" i="6"/>
  <c r="J7831" i="6"/>
  <c r="J7815" i="6"/>
  <c r="J7799" i="6"/>
  <c r="J7783" i="6"/>
  <c r="J7767" i="6"/>
  <c r="J7751" i="6"/>
  <c r="J7735" i="6"/>
  <c r="J7719" i="6"/>
  <c r="J7703" i="6"/>
  <c r="J7687" i="6"/>
  <c r="J7671" i="6"/>
  <c r="J7655" i="6"/>
  <c r="J7639" i="6"/>
  <c r="J7623" i="6"/>
  <c r="J7607" i="6"/>
  <c r="J7591" i="6"/>
  <c r="J7575" i="6"/>
  <c r="J7559" i="6"/>
  <c r="J7543" i="6"/>
  <c r="J7527" i="6"/>
  <c r="J7511" i="6"/>
  <c r="J7495" i="6"/>
  <c r="J7479" i="6"/>
  <c r="J7463" i="6"/>
  <c r="J7447" i="6"/>
  <c r="J7431" i="6"/>
  <c r="J7415" i="6"/>
  <c r="J7399" i="6"/>
  <c r="J7383" i="6"/>
  <c r="J7367" i="6"/>
  <c r="J7351" i="6"/>
  <c r="J7335" i="6"/>
  <c r="J7319" i="6"/>
  <c r="J7303" i="6"/>
  <c r="J7287" i="6"/>
  <c r="J7271" i="6"/>
  <c r="J7255" i="6"/>
  <c r="J7239" i="6"/>
  <c r="J7223" i="6"/>
  <c r="J7207" i="6"/>
  <c r="J7191" i="6"/>
  <c r="J7175" i="6"/>
  <c r="J7159" i="6"/>
  <c r="J7143" i="6"/>
  <c r="J7127" i="6"/>
  <c r="J7111" i="6"/>
  <c r="J7095" i="6"/>
  <c r="J7079" i="6"/>
  <c r="J7063" i="6"/>
  <c r="J7047" i="6"/>
  <c r="J7031" i="6"/>
  <c r="J7015" i="6"/>
  <c r="J6999" i="6"/>
  <c r="J6983" i="6"/>
  <c r="J6967" i="6"/>
  <c r="J6951" i="6"/>
  <c r="J6935" i="6"/>
  <c r="J6919" i="6"/>
  <c r="J6903" i="6"/>
  <c r="J6887" i="6"/>
  <c r="J6871" i="6"/>
  <c r="J6855" i="6"/>
  <c r="J6839" i="6"/>
  <c r="J6823" i="6"/>
  <c r="J6807" i="6"/>
  <c r="J6791" i="6"/>
  <c r="J6775" i="6"/>
  <c r="J6759" i="6"/>
  <c r="J6743" i="6"/>
  <c r="J6727" i="6"/>
  <c r="J6711" i="6"/>
  <c r="J6695" i="6"/>
  <c r="J6679" i="6"/>
  <c r="J6663" i="6"/>
  <c r="J6647" i="6"/>
  <c r="J6631" i="6"/>
  <c r="J6615" i="6"/>
  <c r="J6599" i="6"/>
  <c r="J6583" i="6"/>
  <c r="J6567" i="6"/>
  <c r="J6551" i="6"/>
  <c r="J6535" i="6"/>
  <c r="J6519" i="6"/>
  <c r="J6503" i="6"/>
  <c r="J6487" i="6"/>
  <c r="J6471" i="6"/>
  <c r="J6455" i="6"/>
  <c r="J6439" i="6"/>
  <c r="J6423" i="6"/>
  <c r="J6407" i="6"/>
  <c r="J6391" i="6"/>
  <c r="J6375" i="6"/>
  <c r="J6359" i="6"/>
  <c r="J6343" i="6"/>
  <c r="J6327" i="6"/>
  <c r="J6311" i="6"/>
  <c r="J6295" i="6"/>
  <c r="J6279" i="6"/>
  <c r="J6263" i="6"/>
  <c r="J6247" i="6"/>
  <c r="J6231" i="6"/>
  <c r="J6215" i="6"/>
  <c r="J6199" i="6"/>
  <c r="J6183" i="6"/>
  <c r="J6167" i="6"/>
  <c r="J6151" i="6"/>
  <c r="J6135" i="6"/>
  <c r="J6119" i="6"/>
  <c r="J6103" i="6"/>
  <c r="J6087" i="6"/>
  <c r="J6071" i="6"/>
  <c r="J6055" i="6"/>
  <c r="J6039" i="6"/>
  <c r="J6023" i="6"/>
  <c r="J6007" i="6"/>
  <c r="J5991" i="6"/>
  <c r="J5975" i="6"/>
  <c r="J5959" i="6"/>
  <c r="J5943" i="6"/>
  <c r="J5927" i="6"/>
  <c r="J5911" i="6"/>
  <c r="J5895" i="6"/>
  <c r="J5879" i="6"/>
  <c r="J5863" i="6"/>
  <c r="J5847" i="6"/>
  <c r="J5831" i="6"/>
  <c r="J5815" i="6"/>
  <c r="J5799" i="6"/>
  <c r="J5783" i="6"/>
  <c r="J5767" i="6"/>
  <c r="J5751" i="6"/>
  <c r="J5735" i="6"/>
  <c r="J5719" i="6"/>
  <c r="J5703" i="6"/>
  <c r="J5687" i="6"/>
  <c r="J5671" i="6"/>
  <c r="J5655" i="6"/>
  <c r="J5639" i="6"/>
  <c r="K12505" i="6"/>
  <c r="J12505" i="6"/>
  <c r="K12489" i="6"/>
  <c r="J12489" i="6"/>
  <c r="K12473" i="6"/>
  <c r="J12473" i="6"/>
  <c r="K12457" i="6"/>
  <c r="J12457" i="6"/>
  <c r="K12441" i="6"/>
  <c r="J12441" i="6"/>
  <c r="K12425" i="6"/>
  <c r="J12425" i="6"/>
  <c r="K12409" i="6"/>
  <c r="J12409" i="6"/>
  <c r="K12393" i="6"/>
  <c r="J12393" i="6"/>
  <c r="K12377" i="6"/>
  <c r="J12377" i="6"/>
  <c r="K12361" i="6"/>
  <c r="J12361" i="6"/>
  <c r="K12345" i="6"/>
  <c r="J12345" i="6"/>
  <c r="K12329" i="6"/>
  <c r="J12329" i="6"/>
  <c r="K12313" i="6"/>
  <c r="J12313" i="6"/>
  <c r="K12504" i="6"/>
  <c r="J12504" i="6"/>
  <c r="K12488" i="6"/>
  <c r="J12488" i="6"/>
  <c r="K12472" i="6"/>
  <c r="J12472" i="6"/>
  <c r="K12456" i="6"/>
  <c r="J12456" i="6"/>
  <c r="K12440" i="6"/>
  <c r="J12440" i="6"/>
  <c r="K12424" i="6"/>
  <c r="J12424" i="6"/>
  <c r="K12392" i="6"/>
  <c r="J12392" i="6"/>
  <c r="K12376" i="6"/>
  <c r="J12376" i="6"/>
  <c r="K12360" i="6"/>
  <c r="J12360" i="6"/>
  <c r="K12344" i="6"/>
  <c r="J12344" i="6"/>
  <c r="K12328" i="6"/>
  <c r="J12328" i="6"/>
  <c r="K12312" i="6"/>
  <c r="J12312" i="6"/>
  <c r="K14359" i="6"/>
  <c r="K14343" i="6"/>
  <c r="K14327" i="6"/>
  <c r="K14311" i="6"/>
  <c r="K14295" i="6"/>
  <c r="K14279" i="6"/>
  <c r="K14263" i="6"/>
  <c r="K14247" i="6"/>
  <c r="K14231" i="6"/>
  <c r="K14215" i="6"/>
  <c r="K14199" i="6"/>
  <c r="K14183" i="6"/>
  <c r="K14167" i="6"/>
  <c r="K14151" i="6"/>
  <c r="K14135" i="6"/>
  <c r="K14119" i="6"/>
  <c r="K14103" i="6"/>
  <c r="K14087" i="6"/>
  <c r="K14071" i="6"/>
  <c r="K14055" i="6"/>
  <c r="K14039" i="6"/>
  <c r="K14023" i="6"/>
  <c r="K14007" i="6"/>
  <c r="K13991" i="6"/>
  <c r="K13975" i="6"/>
  <c r="K13959" i="6"/>
  <c r="K13943" i="6"/>
  <c r="K13927" i="6"/>
  <c r="K13911" i="6"/>
  <c r="K13895" i="6"/>
  <c r="J13895" i="6"/>
  <c r="K13879" i="6"/>
  <c r="J13879" i="6"/>
  <c r="K13863" i="6"/>
  <c r="K13847" i="6"/>
  <c r="K13831" i="6"/>
  <c r="K13815" i="6"/>
  <c r="K13799" i="6"/>
  <c r="K13783" i="6"/>
  <c r="K13767" i="6"/>
  <c r="K13751" i="6"/>
  <c r="K13735" i="6"/>
  <c r="K13719" i="6"/>
  <c r="K13703" i="6"/>
  <c r="K13687" i="6"/>
  <c r="K13671" i="6"/>
  <c r="K13655" i="6"/>
  <c r="K13639" i="6"/>
  <c r="K13623" i="6"/>
  <c r="K13607" i="6"/>
  <c r="K13591" i="6"/>
  <c r="K13575" i="6"/>
  <c r="K13559" i="6"/>
  <c r="K13543" i="6"/>
  <c r="K13527" i="6"/>
  <c r="K13511" i="6"/>
  <c r="K13495" i="6"/>
  <c r="K13479" i="6"/>
  <c r="K13463" i="6"/>
  <c r="K13447" i="6"/>
  <c r="K13431" i="6"/>
  <c r="K13415" i="6"/>
  <c r="K13399" i="6"/>
  <c r="K13383" i="6"/>
  <c r="K13367" i="6"/>
  <c r="K13351" i="6"/>
  <c r="K13335" i="6"/>
  <c r="K13319" i="6"/>
  <c r="K13303" i="6"/>
  <c r="K13287" i="6"/>
  <c r="K13271" i="6"/>
  <c r="K13255" i="6"/>
  <c r="K13239" i="6"/>
  <c r="K13223" i="6"/>
  <c r="K13207" i="6"/>
  <c r="K13191" i="6"/>
  <c r="K13175" i="6"/>
  <c r="K13159" i="6"/>
  <c r="K13143" i="6"/>
  <c r="K13127" i="6"/>
  <c r="K13111" i="6"/>
  <c r="K13095" i="6"/>
  <c r="K13079" i="6"/>
  <c r="K13063" i="6"/>
  <c r="K13047" i="6"/>
  <c r="K13031" i="6"/>
  <c r="K13015" i="6"/>
  <c r="K12999" i="6"/>
  <c r="K12983" i="6"/>
  <c r="K12967" i="6"/>
  <c r="K12951" i="6"/>
  <c r="K12935" i="6"/>
  <c r="K12919" i="6"/>
  <c r="K12903" i="6"/>
  <c r="K12887" i="6"/>
  <c r="K12871" i="6"/>
  <c r="K12855" i="6"/>
  <c r="K12839" i="6"/>
  <c r="K12823" i="6"/>
  <c r="K12807" i="6"/>
  <c r="K12791" i="6"/>
  <c r="K12775" i="6"/>
  <c r="K12759" i="6"/>
  <c r="K12743" i="6"/>
  <c r="K12727" i="6"/>
  <c r="K12711" i="6"/>
  <c r="K12695" i="6"/>
  <c r="K12679" i="6"/>
  <c r="K12663" i="6"/>
  <c r="K12647" i="6"/>
  <c r="K12631" i="6"/>
  <c r="K12615" i="6"/>
  <c r="K12599" i="6"/>
  <c r="K12583" i="6"/>
  <c r="K12567" i="6"/>
  <c r="K12551" i="6"/>
  <c r="K12535" i="6"/>
  <c r="K12519" i="6"/>
  <c r="K12503" i="6"/>
  <c r="J12503" i="6"/>
  <c r="K12487" i="6"/>
  <c r="J12487" i="6"/>
  <c r="K12471" i="6"/>
  <c r="J12471" i="6"/>
  <c r="K12455" i="6"/>
  <c r="J12455" i="6"/>
  <c r="K12439" i="6"/>
  <c r="J12439" i="6"/>
  <c r="K12423" i="6"/>
  <c r="J12423" i="6"/>
  <c r="K12407" i="6"/>
  <c r="J12407" i="6"/>
  <c r="K12391" i="6"/>
  <c r="J12391" i="6"/>
  <c r="K12375" i="6"/>
  <c r="J12375" i="6"/>
  <c r="K12359" i="6"/>
  <c r="J12359" i="6"/>
  <c r="K12343" i="6"/>
  <c r="J12343" i="6"/>
  <c r="K12327" i="6"/>
  <c r="J12327" i="6"/>
  <c r="K12311" i="6"/>
  <c r="J12311" i="6"/>
  <c r="K12295" i="6"/>
  <c r="K12279" i="6"/>
  <c r="K12263" i="6"/>
  <c r="K12247" i="6"/>
  <c r="K12231" i="6"/>
  <c r="K12215" i="6"/>
  <c r="K12199" i="6"/>
  <c r="K12183" i="6"/>
  <c r="K12167" i="6"/>
  <c r="K12151" i="6"/>
  <c r="K12135" i="6"/>
  <c r="K12119" i="6"/>
  <c r="K12103" i="6"/>
  <c r="K12087" i="6"/>
  <c r="K12071" i="6"/>
  <c r="K12055" i="6"/>
  <c r="K12039" i="6"/>
  <c r="K12023" i="6"/>
  <c r="K12007" i="6"/>
  <c r="K11991" i="6"/>
  <c r="K11975" i="6"/>
  <c r="K11959" i="6"/>
  <c r="K11943" i="6"/>
  <c r="K11927" i="6"/>
  <c r="K11911" i="6"/>
  <c r="K11895" i="6"/>
  <c r="K11879" i="6"/>
  <c r="K11863" i="6"/>
  <c r="K11847" i="6"/>
  <c r="K11831" i="6"/>
  <c r="K11815" i="6"/>
  <c r="K11799" i="6"/>
  <c r="K11783" i="6"/>
  <c r="K11767" i="6"/>
  <c r="K11751" i="6"/>
  <c r="K11735" i="6"/>
  <c r="K11719" i="6"/>
  <c r="K11703" i="6"/>
  <c r="K11687" i="6"/>
  <c r="K11671" i="6"/>
  <c r="K11655" i="6"/>
  <c r="K11639" i="6"/>
  <c r="K11623" i="6"/>
  <c r="K11607" i="6"/>
  <c r="K11591" i="6"/>
  <c r="K11575" i="6"/>
  <c r="K11559" i="6"/>
  <c r="K11543" i="6"/>
  <c r="K11527" i="6"/>
  <c r="K11511" i="6"/>
  <c r="K11495" i="6"/>
  <c r="K11479" i="6"/>
  <c r="K11463" i="6"/>
  <c r="K11447" i="6"/>
  <c r="K11431" i="6"/>
  <c r="K11415" i="6"/>
  <c r="K11399" i="6"/>
  <c r="K11383" i="6"/>
  <c r="K11367" i="6"/>
  <c r="K11351" i="6"/>
  <c r="K11335" i="6"/>
  <c r="K11319" i="6"/>
  <c r="K11303" i="6"/>
  <c r="K11287" i="6"/>
  <c r="K11271" i="6"/>
  <c r="K11255" i="6"/>
  <c r="K11239" i="6"/>
  <c r="K11223" i="6"/>
  <c r="K11207" i="6"/>
  <c r="K11191" i="6"/>
  <c r="K11175" i="6"/>
  <c r="K11159" i="6"/>
  <c r="K11143" i="6"/>
  <c r="K11127" i="6"/>
  <c r="K11111" i="6"/>
  <c r="K11095" i="6"/>
  <c r="K11079" i="6"/>
  <c r="K11063" i="6"/>
  <c r="K11047" i="6"/>
  <c r="K11031" i="6"/>
  <c r="K11015" i="6"/>
  <c r="K10999" i="6"/>
  <c r="K10983" i="6"/>
  <c r="K10967" i="6"/>
  <c r="K10951" i="6"/>
  <c r="K10935" i="6"/>
  <c r="K10919" i="6"/>
  <c r="K10903" i="6"/>
  <c r="K10887" i="6"/>
  <c r="K10871" i="6"/>
  <c r="K10855" i="6"/>
  <c r="K10839" i="6"/>
  <c r="K10823" i="6"/>
  <c r="K10807" i="6"/>
  <c r="K10791" i="6"/>
  <c r="K10775" i="6"/>
  <c r="K10759" i="6"/>
  <c r="K10743" i="6"/>
  <c r="K10727" i="6"/>
  <c r="K10711" i="6"/>
  <c r="K10695" i="6"/>
  <c r="K10679" i="6"/>
  <c r="K10663" i="6"/>
  <c r="K10647" i="6"/>
  <c r="K10631" i="6"/>
  <c r="K10615" i="6"/>
  <c r="K10599" i="6"/>
  <c r="K10583" i="6"/>
  <c r="K10567" i="6"/>
  <c r="K10551" i="6"/>
  <c r="K10535" i="6"/>
  <c r="K10519" i="6"/>
  <c r="K10503" i="6"/>
  <c r="K10487" i="6"/>
  <c r="K10471" i="6"/>
  <c r="K10455" i="6"/>
  <c r="K10439" i="6"/>
  <c r="K10423" i="6"/>
  <c r="K10407" i="6"/>
  <c r="K10391" i="6"/>
  <c r="K10375" i="6"/>
  <c r="K10359" i="6"/>
  <c r="K10343" i="6"/>
  <c r="K10327" i="6"/>
  <c r="K10311" i="6"/>
  <c r="K10295" i="6"/>
  <c r="K10279" i="6"/>
  <c r="K10263" i="6"/>
  <c r="K10247" i="6"/>
  <c r="K10231" i="6"/>
  <c r="K10215" i="6"/>
  <c r="K10199" i="6"/>
  <c r="K10183" i="6"/>
  <c r="K10167" i="6"/>
  <c r="K10151" i="6"/>
  <c r="K10135" i="6"/>
  <c r="K10119" i="6"/>
  <c r="K10103" i="6"/>
  <c r="K10087" i="6"/>
  <c r="K10071" i="6"/>
  <c r="K10055" i="6"/>
  <c r="K10039" i="6"/>
  <c r="K10023" i="6"/>
  <c r="K10007" i="6"/>
  <c r="K9991" i="6"/>
  <c r="K9975" i="6"/>
  <c r="K9959" i="6"/>
  <c r="K9943" i="6"/>
  <c r="K9927" i="6"/>
  <c r="K9911" i="6"/>
  <c r="K9895" i="6"/>
  <c r="K9879" i="6"/>
  <c r="K9863" i="6"/>
  <c r="K9847" i="6"/>
  <c r="K9831" i="6"/>
  <c r="K9815" i="6"/>
  <c r="K9799" i="6"/>
  <c r="K9783" i="6"/>
  <c r="K9767" i="6"/>
  <c r="K9751" i="6"/>
  <c r="K9735" i="6"/>
  <c r="K9719" i="6"/>
  <c r="K9703" i="6"/>
  <c r="K9687" i="6"/>
  <c r="K9671" i="6"/>
  <c r="K9655" i="6"/>
  <c r="K9639" i="6"/>
  <c r="K9623" i="6"/>
  <c r="K9607" i="6"/>
  <c r="K9591" i="6"/>
  <c r="K9575" i="6"/>
  <c r="K9559" i="6"/>
  <c r="K9543" i="6"/>
  <c r="K9527" i="6"/>
  <c r="K9511" i="6"/>
  <c r="K9495" i="6"/>
  <c r="K9479" i="6"/>
  <c r="K9463" i="6"/>
  <c r="K9447" i="6"/>
  <c r="K9431" i="6"/>
  <c r="K9415" i="6"/>
  <c r="K9399" i="6"/>
  <c r="K9383" i="6"/>
  <c r="K9367" i="6"/>
  <c r="K9351" i="6"/>
  <c r="K9335" i="6"/>
  <c r="K9319" i="6"/>
  <c r="K9303" i="6"/>
  <c r="K9287" i="6"/>
  <c r="K9271" i="6"/>
  <c r="K9255" i="6"/>
  <c r="K9239" i="6"/>
  <c r="K9223" i="6"/>
  <c r="K9207" i="6"/>
  <c r="K9191" i="6"/>
  <c r="K9175" i="6"/>
  <c r="K9159" i="6"/>
  <c r="K9143" i="6"/>
  <c r="K9127" i="6"/>
  <c r="K9111" i="6"/>
  <c r="K9095" i="6"/>
  <c r="K9079" i="6"/>
  <c r="K9063" i="6"/>
  <c r="K9047" i="6"/>
  <c r="K9031" i="6"/>
  <c r="K9015" i="6"/>
  <c r="K8999" i="6"/>
  <c r="K8983" i="6"/>
  <c r="K8967" i="6"/>
  <c r="K8951" i="6"/>
  <c r="J5418" i="6"/>
  <c r="J5386" i="6"/>
  <c r="J5370" i="6"/>
  <c r="J5354" i="6"/>
  <c r="J5338" i="6"/>
  <c r="J5306" i="6"/>
  <c r="J5290" i="6"/>
  <c r="J5274" i="6"/>
  <c r="J5258" i="6"/>
  <c r="J5242" i="6"/>
  <c r="J5226" i="6"/>
  <c r="J5210" i="6"/>
  <c r="J5194" i="6"/>
  <c r="J5178" i="6"/>
  <c r="J5162" i="6"/>
  <c r="J5146" i="6"/>
  <c r="J5130" i="6"/>
  <c r="J5114" i="6"/>
  <c r="J5098" i="6"/>
  <c r="J5082" i="6"/>
  <c r="J5066" i="6"/>
  <c r="J5050" i="6"/>
  <c r="J5034" i="6"/>
  <c r="J5018" i="6"/>
  <c r="J5002" i="6"/>
  <c r="J4986" i="6"/>
  <c r="J4970" i="6"/>
  <c r="J4954" i="6"/>
  <c r="J4938" i="6"/>
  <c r="J4922" i="6"/>
  <c r="J4906" i="6"/>
  <c r="J4890" i="6"/>
  <c r="J4874" i="6"/>
  <c r="J4858" i="6"/>
  <c r="J4842" i="6"/>
  <c r="J4826" i="6"/>
  <c r="J4810" i="6"/>
  <c r="J4794" i="6"/>
  <c r="J4778" i="6"/>
  <c r="J4762" i="6"/>
  <c r="J4746" i="6"/>
  <c r="J4730" i="6"/>
  <c r="J4714" i="6"/>
  <c r="J4698" i="6"/>
  <c r="J4682" i="6"/>
  <c r="J4666" i="6"/>
  <c r="J4650" i="6"/>
  <c r="J4634" i="6"/>
  <c r="J4618" i="6"/>
  <c r="J4602" i="6"/>
  <c r="J4586" i="6"/>
  <c r="J4570" i="6"/>
  <c r="J4554" i="6"/>
  <c r="J4538" i="6"/>
  <c r="J4522" i="6"/>
  <c r="J4506" i="6"/>
  <c r="J4490" i="6"/>
  <c r="J4474" i="6"/>
  <c r="J4458" i="6"/>
  <c r="J4442" i="6"/>
  <c r="J4426" i="6"/>
  <c r="J4410" i="6"/>
  <c r="J4394" i="6"/>
  <c r="J4378" i="6"/>
  <c r="J4362" i="6"/>
  <c r="J4346" i="6"/>
  <c r="J4330" i="6"/>
  <c r="J4298" i="6"/>
  <c r="J4282" i="6"/>
  <c r="J4266" i="6"/>
  <c r="J4250" i="6"/>
  <c r="J4234" i="6"/>
  <c r="J4218" i="6"/>
  <c r="J4202" i="6"/>
  <c r="J4186" i="6"/>
  <c r="J4170" i="6"/>
  <c r="J4154" i="6"/>
  <c r="J4138" i="6"/>
  <c r="J4122" i="6"/>
  <c r="J4106" i="6"/>
  <c r="J4090" i="6"/>
  <c r="J4074" i="6"/>
  <c r="J4058" i="6"/>
  <c r="J4042" i="6"/>
  <c r="J4026" i="6"/>
  <c r="J4010" i="6"/>
  <c r="J3994" i="6"/>
  <c r="J3978" i="6"/>
  <c r="J3962" i="6"/>
  <c r="J3946" i="6"/>
  <c r="J3930" i="6"/>
  <c r="J3914" i="6"/>
  <c r="J3898" i="6"/>
  <c r="J3882" i="6"/>
  <c r="J3866" i="6"/>
  <c r="J3850" i="6"/>
  <c r="J3834" i="6"/>
  <c r="J3818" i="6"/>
  <c r="J3802" i="6"/>
  <c r="J3786" i="6"/>
  <c r="J3770" i="6"/>
  <c r="J3754" i="6"/>
  <c r="J3738" i="6"/>
  <c r="J3722" i="6"/>
  <c r="J3706" i="6"/>
  <c r="J3690" i="6"/>
  <c r="J3674" i="6"/>
  <c r="J3658" i="6"/>
  <c r="J3642" i="6"/>
  <c r="J3626" i="6"/>
  <c r="J3610" i="6"/>
  <c r="J3594" i="6"/>
  <c r="J3578" i="6"/>
  <c r="J3562" i="6"/>
  <c r="J3546" i="6"/>
  <c r="J3530" i="6"/>
  <c r="J3514" i="6"/>
  <c r="J3498" i="6"/>
  <c r="J3482" i="6"/>
  <c r="J3466" i="6"/>
  <c r="J3450" i="6"/>
  <c r="J3434" i="6"/>
  <c r="J3418" i="6"/>
  <c r="J3402" i="6"/>
  <c r="J3386" i="6"/>
  <c r="J3370" i="6"/>
  <c r="J3354" i="6"/>
  <c r="J3338" i="6"/>
  <c r="J3322" i="6"/>
  <c r="J3306" i="6"/>
  <c r="J3290" i="6"/>
  <c r="J3274" i="6"/>
  <c r="J3258" i="6"/>
  <c r="J3242" i="6"/>
  <c r="J3226" i="6"/>
  <c r="J3210" i="6"/>
  <c r="J3194" i="6"/>
  <c r="J3178" i="6"/>
  <c r="J3162" i="6"/>
  <c r="J3146" i="6"/>
  <c r="J3130" i="6"/>
  <c r="J3114" i="6"/>
  <c r="J3098" i="6"/>
  <c r="J3082" i="6"/>
  <c r="J3066" i="6"/>
  <c r="J3050" i="6"/>
  <c r="J3034" i="6"/>
  <c r="J3018" i="6"/>
  <c r="J3002" i="6"/>
  <c r="J2986" i="6"/>
  <c r="J2970" i="6"/>
  <c r="J2954" i="6"/>
  <c r="J2938" i="6"/>
  <c r="J2922" i="6"/>
  <c r="J2906" i="6"/>
  <c r="J2890" i="6"/>
  <c r="J2874" i="6"/>
  <c r="J2858" i="6"/>
  <c r="J2842" i="6"/>
  <c r="J2826" i="6"/>
  <c r="J2810" i="6"/>
  <c r="J2794" i="6"/>
  <c r="J2778" i="6"/>
  <c r="J2762" i="6"/>
  <c r="J2746" i="6"/>
  <c r="J2730" i="6"/>
  <c r="J2714" i="6"/>
  <c r="J2698" i="6"/>
  <c r="J2682" i="6"/>
  <c r="J2666" i="6"/>
  <c r="J2650" i="6"/>
  <c r="J2634" i="6"/>
  <c r="J2618" i="6"/>
  <c r="J2602" i="6"/>
  <c r="J2586" i="6"/>
  <c r="J2570" i="6"/>
  <c r="J2554" i="6"/>
  <c r="J2538" i="6"/>
  <c r="J2522" i="6"/>
  <c r="J2506" i="6"/>
  <c r="J2490" i="6"/>
  <c r="J2474" i="6"/>
  <c r="J2458" i="6"/>
  <c r="J2442" i="6"/>
  <c r="J2426" i="6"/>
  <c r="J2410" i="6"/>
  <c r="J2394" i="6"/>
  <c r="J2378" i="6"/>
  <c r="J2362" i="6"/>
  <c r="J2346" i="6"/>
  <c r="J2330" i="6"/>
  <c r="J2314" i="6"/>
  <c r="J2298" i="6"/>
  <c r="J2282" i="6"/>
  <c r="J2266" i="6"/>
  <c r="J2250" i="6"/>
  <c r="J2234" i="6"/>
  <c r="J2218" i="6"/>
  <c r="J2202" i="6"/>
  <c r="J2186" i="6"/>
  <c r="J2170" i="6"/>
  <c r="J2154" i="6"/>
  <c r="J2138" i="6"/>
  <c r="J2122" i="6"/>
  <c r="J2106" i="6"/>
  <c r="J2090" i="6"/>
  <c r="J2074" i="6"/>
  <c r="J2058" i="6"/>
  <c r="J2042" i="6"/>
  <c r="J2026" i="6"/>
  <c r="J2010" i="6"/>
  <c r="J1994" i="6"/>
  <c r="J1978" i="6"/>
  <c r="J1962" i="6"/>
  <c r="J1946" i="6"/>
  <c r="J1930" i="6"/>
  <c r="J1914" i="6"/>
  <c r="J1898" i="6"/>
  <c r="J1882" i="6"/>
  <c r="J1866" i="6"/>
  <c r="J1850" i="6"/>
  <c r="J1834" i="6"/>
  <c r="J1818" i="6"/>
  <c r="J1802" i="6"/>
  <c r="J1786" i="6"/>
  <c r="J1770" i="6"/>
  <c r="J1754" i="6"/>
  <c r="J1738" i="6"/>
  <c r="J1722" i="6"/>
  <c r="J1706" i="6"/>
  <c r="J1690" i="6"/>
  <c r="J1674" i="6"/>
  <c r="J1658" i="6"/>
  <c r="J1642" i="6"/>
  <c r="J1626" i="6"/>
  <c r="J1610" i="6"/>
  <c r="J1594" i="6"/>
  <c r="J1578" i="6"/>
  <c r="J1562" i="6"/>
  <c r="J1546" i="6"/>
  <c r="J1530" i="6"/>
  <c r="J1514" i="6"/>
  <c r="J1498" i="6"/>
  <c r="J1482" i="6"/>
  <c r="J1466" i="6"/>
  <c r="J1450" i="6"/>
  <c r="J1434" i="6"/>
  <c r="J1418" i="6"/>
  <c r="J1402" i="6"/>
  <c r="J1386" i="6"/>
  <c r="J1370" i="6"/>
  <c r="J1354" i="6"/>
  <c r="J1338" i="6"/>
  <c r="J1322" i="6"/>
  <c r="J1306" i="6"/>
  <c r="J1290" i="6"/>
  <c r="J1274" i="6"/>
  <c r="J1258" i="6"/>
  <c r="J1242" i="6"/>
  <c r="J1226" i="6"/>
  <c r="J1210" i="6"/>
  <c r="J1194" i="6"/>
  <c r="J1178" i="6"/>
  <c r="J1162" i="6"/>
  <c r="J1146" i="6"/>
  <c r="J1130" i="6"/>
  <c r="J1114" i="6"/>
  <c r="J1098" i="6"/>
  <c r="J1082" i="6"/>
  <c r="J1066" i="6"/>
  <c r="J1050" i="6"/>
  <c r="J1034" i="6"/>
  <c r="J1018" i="6"/>
  <c r="J1002" i="6"/>
  <c r="J986" i="6"/>
  <c r="J970" i="6"/>
  <c r="J954" i="6"/>
  <c r="J938" i="6"/>
  <c r="J922" i="6"/>
  <c r="J906" i="6"/>
  <c r="J890" i="6"/>
  <c r="J874" i="6"/>
  <c r="J858" i="6"/>
  <c r="J842" i="6"/>
  <c r="J826" i="6"/>
  <c r="J810" i="6"/>
  <c r="J794" i="6"/>
  <c r="J778" i="6"/>
  <c r="J762" i="6"/>
  <c r="J746" i="6"/>
  <c r="J730" i="6"/>
  <c r="J714" i="6"/>
  <c r="J698" i="6"/>
  <c r="J682" i="6"/>
  <c r="J666" i="6"/>
  <c r="J650" i="6"/>
  <c r="J634" i="6"/>
  <c r="J618" i="6"/>
  <c r="J602" i="6"/>
  <c r="J586" i="6"/>
  <c r="J570" i="6"/>
  <c r="J554" i="6"/>
  <c r="J538" i="6"/>
  <c r="J522" i="6"/>
  <c r="J506" i="6"/>
  <c r="J490" i="6"/>
  <c r="J474" i="6"/>
  <c r="J458" i="6"/>
  <c r="J442" i="6"/>
  <c r="J426" i="6"/>
  <c r="J410" i="6"/>
  <c r="J394" i="6"/>
  <c r="J378" i="6"/>
  <c r="J362" i="6"/>
  <c r="J346" i="6"/>
  <c r="J330" i="6"/>
  <c r="J314" i="6"/>
  <c r="J298" i="6"/>
  <c r="J282" i="6"/>
  <c r="J266" i="6"/>
  <c r="J250" i="6"/>
  <c r="J234" i="6"/>
  <c r="J218" i="6"/>
  <c r="J202" i="6"/>
  <c r="J186" i="6"/>
  <c r="J170" i="6"/>
  <c r="J154" i="6"/>
  <c r="J138" i="6"/>
  <c r="J122" i="6"/>
  <c r="J106" i="6"/>
  <c r="J90" i="6"/>
  <c r="J74" i="6"/>
  <c r="J58" i="6"/>
  <c r="J42" i="6"/>
  <c r="J26" i="6"/>
  <c r="J10" i="6"/>
  <c r="K13926" i="6"/>
  <c r="J13926" i="6"/>
  <c r="K13894" i="6"/>
  <c r="J13894" i="6"/>
  <c r="K12502" i="6"/>
  <c r="J12502" i="6"/>
  <c r="K12486" i="6"/>
  <c r="J12486" i="6"/>
  <c r="K12470" i="6"/>
  <c r="J12470" i="6"/>
  <c r="K12454" i="6"/>
  <c r="J12454" i="6"/>
  <c r="K12438" i="6"/>
  <c r="J12438" i="6"/>
  <c r="K12422" i="6"/>
  <c r="J12422" i="6"/>
  <c r="K12406" i="6"/>
  <c r="J12406" i="6"/>
  <c r="K12390" i="6"/>
  <c r="J12390" i="6"/>
  <c r="K12374" i="6"/>
  <c r="J12374" i="6"/>
  <c r="K12358" i="6"/>
  <c r="J12358" i="6"/>
  <c r="K12342" i="6"/>
  <c r="J12342" i="6"/>
  <c r="K12326" i="6"/>
  <c r="J12326" i="6"/>
  <c r="K12310" i="6"/>
  <c r="J12310" i="6"/>
  <c r="J5402" i="6"/>
  <c r="J5322" i="6"/>
  <c r="J4314" i="6"/>
  <c r="J5626" i="6"/>
  <c r="J5610" i="6"/>
  <c r="J5594" i="6"/>
  <c r="K13925" i="6"/>
  <c r="J13925" i="6"/>
  <c r="K13893" i="6"/>
  <c r="J13893" i="6"/>
  <c r="K13861" i="6"/>
  <c r="J13861" i="6"/>
  <c r="K12501" i="6"/>
  <c r="J12501" i="6"/>
  <c r="K12485" i="6"/>
  <c r="J12485" i="6"/>
  <c r="K12469" i="6"/>
  <c r="J12469" i="6"/>
  <c r="K12453" i="6"/>
  <c r="J12453" i="6"/>
  <c r="K12437" i="6"/>
  <c r="J12437" i="6"/>
  <c r="K12421" i="6"/>
  <c r="J12421" i="6"/>
  <c r="K12405" i="6"/>
  <c r="J12405" i="6"/>
  <c r="K12389" i="6"/>
  <c r="J12389" i="6"/>
  <c r="K12373" i="6"/>
  <c r="J12373" i="6"/>
  <c r="K12357" i="6"/>
  <c r="J12357" i="6"/>
  <c r="K12341" i="6"/>
  <c r="J12341" i="6"/>
  <c r="K12325" i="6"/>
  <c r="J12325" i="6"/>
  <c r="K12309" i="6"/>
  <c r="J12309" i="6"/>
  <c r="K13924" i="6"/>
  <c r="J13924" i="6"/>
  <c r="K12500" i="6"/>
  <c r="J12500" i="6"/>
  <c r="K12484" i="6"/>
  <c r="J12484" i="6"/>
  <c r="K12468" i="6"/>
  <c r="J12468" i="6"/>
  <c r="K12452" i="6"/>
  <c r="J12452" i="6"/>
  <c r="K12436" i="6"/>
  <c r="J12436" i="6"/>
  <c r="K12420" i="6"/>
  <c r="J12420" i="6"/>
  <c r="K12404" i="6"/>
  <c r="J12404" i="6"/>
  <c r="K12388" i="6"/>
  <c r="J12388" i="6"/>
  <c r="K12372" i="6"/>
  <c r="J12372" i="6"/>
  <c r="K12356" i="6"/>
  <c r="J12356" i="6"/>
  <c r="K12340" i="6"/>
  <c r="J12340" i="6"/>
  <c r="K12324" i="6"/>
  <c r="J12324" i="6"/>
  <c r="K12308" i="6"/>
  <c r="J12308" i="6"/>
  <c r="J5575" i="6"/>
  <c r="J5559" i="6"/>
  <c r="J5543" i="6"/>
  <c r="J5527" i="6"/>
  <c r="J5511" i="6"/>
  <c r="J5495" i="6"/>
  <c r="J5479" i="6"/>
  <c r="J5463" i="6"/>
  <c r="J5447" i="6"/>
  <c r="J5431" i="6"/>
  <c r="J5415" i="6"/>
  <c r="J5399" i="6"/>
  <c r="J5383" i="6"/>
  <c r="J5367" i="6"/>
  <c r="J5351" i="6"/>
  <c r="J5335" i="6"/>
  <c r="J5319" i="6"/>
  <c r="J5303" i="6"/>
  <c r="J5287" i="6"/>
  <c r="J5271" i="6"/>
  <c r="J5255" i="6"/>
  <c r="J5239" i="6"/>
  <c r="J5223" i="6"/>
  <c r="J5207" i="6"/>
  <c r="J5191" i="6"/>
  <c r="J5175" i="6"/>
  <c r="J5159" i="6"/>
  <c r="J5143" i="6"/>
  <c r="J5127" i="6"/>
  <c r="J5111" i="6"/>
  <c r="J5095" i="6"/>
  <c r="J5079" i="6"/>
  <c r="J5063" i="6"/>
  <c r="J5047" i="6"/>
  <c r="J5031" i="6"/>
  <c r="J5015" i="6"/>
  <c r="J4999" i="6"/>
  <c r="J4983" i="6"/>
  <c r="J4967" i="6"/>
  <c r="J4951" i="6"/>
  <c r="J4935" i="6"/>
  <c r="J4919" i="6"/>
  <c r="J4903" i="6"/>
  <c r="J4887" i="6"/>
  <c r="J4871" i="6"/>
  <c r="J4855" i="6"/>
  <c r="J4839" i="6"/>
  <c r="J4823" i="6"/>
  <c r="J4807" i="6"/>
  <c r="J4791" i="6"/>
  <c r="J4775" i="6"/>
  <c r="J4759" i="6"/>
  <c r="J4743" i="6"/>
  <c r="J4727" i="6"/>
  <c r="J4711" i="6"/>
  <c r="J4695" i="6"/>
  <c r="J4679" i="6"/>
  <c r="J4663" i="6"/>
  <c r="J4647" i="6"/>
  <c r="J4631" i="6"/>
  <c r="J4615" i="6"/>
  <c r="J4599" i="6"/>
  <c r="J4583" i="6"/>
  <c r="J4567" i="6"/>
  <c r="J4551" i="6"/>
  <c r="J4535" i="6"/>
  <c r="J4519" i="6"/>
  <c r="J4503" i="6"/>
  <c r="J4487" i="6"/>
  <c r="J4471" i="6"/>
  <c r="J4455" i="6"/>
  <c r="J4439" i="6"/>
  <c r="J4423" i="6"/>
  <c r="J4407" i="6"/>
  <c r="J4391" i="6"/>
  <c r="J4375" i="6"/>
  <c r="J4359" i="6"/>
  <c r="J4343" i="6"/>
  <c r="J4327" i="6"/>
  <c r="J4311" i="6"/>
  <c r="J4295" i="6"/>
  <c r="J4279" i="6"/>
  <c r="J4263" i="6"/>
  <c r="J4247" i="6"/>
  <c r="J4231" i="6"/>
  <c r="J4215" i="6"/>
  <c r="J4199" i="6"/>
  <c r="J4183" i="6"/>
  <c r="J4167" i="6"/>
  <c r="J4151" i="6"/>
  <c r="J4135" i="6"/>
  <c r="J4119" i="6"/>
  <c r="J4103" i="6"/>
  <c r="J4087" i="6"/>
  <c r="J4071" i="6"/>
  <c r="J4055" i="6"/>
  <c r="J4039" i="6"/>
  <c r="J4023" i="6"/>
  <c r="J4007" i="6"/>
  <c r="J3991" i="6"/>
  <c r="J3975" i="6"/>
  <c r="J3959" i="6"/>
  <c r="J3943" i="6"/>
  <c r="J3927" i="6"/>
  <c r="J3911" i="6"/>
  <c r="J3895" i="6"/>
  <c r="J3879" i="6"/>
  <c r="J3863" i="6"/>
  <c r="J3847" i="6"/>
  <c r="J3831" i="6"/>
  <c r="J3815" i="6"/>
  <c r="J3799" i="6"/>
  <c r="J3783" i="6"/>
  <c r="J3767" i="6"/>
  <c r="J3751" i="6"/>
  <c r="J3735" i="6"/>
  <c r="J3719" i="6"/>
  <c r="J3703" i="6"/>
  <c r="J3687" i="6"/>
  <c r="J3671" i="6"/>
  <c r="J3655" i="6"/>
  <c r="J3639" i="6"/>
  <c r="J3623" i="6"/>
  <c r="J3607" i="6"/>
  <c r="J3591" i="6"/>
  <c r="J3575" i="6"/>
  <c r="J3559" i="6"/>
  <c r="J3543" i="6"/>
  <c r="J3527" i="6"/>
  <c r="J3511" i="6"/>
  <c r="J3495" i="6"/>
  <c r="J3479" i="6"/>
  <c r="J3463" i="6"/>
  <c r="J3447" i="6"/>
  <c r="J3431" i="6"/>
  <c r="J3415" i="6"/>
  <c r="J3399" i="6"/>
  <c r="J3383" i="6"/>
  <c r="J3367" i="6"/>
  <c r="J3351" i="6"/>
  <c r="J3335" i="6"/>
  <c r="J3319" i="6"/>
  <c r="J3303" i="6"/>
  <c r="J3287" i="6"/>
  <c r="J3271" i="6"/>
  <c r="J3255" i="6"/>
  <c r="J3239" i="6"/>
  <c r="J3223" i="6"/>
  <c r="J3207" i="6"/>
  <c r="J3191" i="6"/>
  <c r="J3175" i="6"/>
  <c r="J3159" i="6"/>
  <c r="J3143" i="6"/>
  <c r="J3127" i="6"/>
  <c r="J3111" i="6"/>
  <c r="J3095" i="6"/>
  <c r="J3079" i="6"/>
  <c r="J3063" i="6"/>
  <c r="J3047" i="6"/>
  <c r="J3031" i="6"/>
  <c r="J3015" i="6"/>
  <c r="J2999" i="6"/>
  <c r="J2983" i="6"/>
  <c r="K13923" i="6"/>
  <c r="J13923" i="6"/>
  <c r="K12499" i="6"/>
  <c r="J12499" i="6"/>
  <c r="K12483" i="6"/>
  <c r="J12483" i="6"/>
  <c r="K12467" i="6"/>
  <c r="J12467" i="6"/>
  <c r="K12451" i="6"/>
  <c r="J12451" i="6"/>
  <c r="K12435" i="6"/>
  <c r="J12435" i="6"/>
  <c r="K12419" i="6"/>
  <c r="J12419" i="6"/>
  <c r="K12403" i="6"/>
  <c r="J12403" i="6"/>
  <c r="K12387" i="6"/>
  <c r="J12387" i="6"/>
  <c r="K12371" i="6"/>
  <c r="J12371" i="6"/>
  <c r="K12355" i="6"/>
  <c r="J12355" i="6"/>
  <c r="K12339" i="6"/>
  <c r="J12339" i="6"/>
  <c r="K12323" i="6"/>
  <c r="J12323" i="6"/>
  <c r="K12307" i="6"/>
  <c r="J12307" i="6"/>
  <c r="J5623" i="6"/>
  <c r="J5607" i="6"/>
  <c r="K13922" i="6"/>
  <c r="J13922" i="6"/>
  <c r="K12498" i="6"/>
  <c r="J12498" i="6"/>
  <c r="K12482" i="6"/>
  <c r="J12482" i="6"/>
  <c r="K12466" i="6"/>
  <c r="J12466" i="6"/>
  <c r="K12450" i="6"/>
  <c r="J12450" i="6"/>
  <c r="K12434" i="6"/>
  <c r="J12434" i="6"/>
  <c r="K12418" i="6"/>
  <c r="J12418" i="6"/>
  <c r="K12402" i="6"/>
  <c r="J12402" i="6"/>
  <c r="K12386" i="6"/>
  <c r="J12386" i="6"/>
  <c r="K12370" i="6"/>
  <c r="J12370" i="6"/>
  <c r="K12354" i="6"/>
  <c r="J12354" i="6"/>
  <c r="K12338" i="6"/>
  <c r="J12338" i="6"/>
  <c r="K12322" i="6"/>
  <c r="J12322" i="6"/>
  <c r="K12306" i="6"/>
  <c r="J12306" i="6"/>
  <c r="K13921" i="6"/>
  <c r="J13921" i="6"/>
  <c r="K13841" i="6"/>
  <c r="J13841" i="6"/>
  <c r="K12497" i="6"/>
  <c r="J12497" i="6"/>
  <c r="K12481" i="6"/>
  <c r="J12481" i="6"/>
  <c r="K12465" i="6"/>
  <c r="J12465" i="6"/>
  <c r="K12449" i="6"/>
  <c r="J12449" i="6"/>
  <c r="K12433" i="6"/>
  <c r="J12433" i="6"/>
  <c r="K12417" i="6"/>
  <c r="J12417" i="6"/>
  <c r="K12401" i="6"/>
  <c r="J12401" i="6"/>
  <c r="K12385" i="6"/>
  <c r="J12385" i="6"/>
  <c r="K12369" i="6"/>
  <c r="J12369" i="6"/>
  <c r="K12353" i="6"/>
  <c r="J12353" i="6"/>
  <c r="K12337" i="6"/>
  <c r="J12337" i="6"/>
  <c r="K12321" i="6"/>
  <c r="J12321" i="6"/>
  <c r="K12305" i="6"/>
  <c r="J12305" i="6"/>
  <c r="J13482" i="6"/>
  <c r="J13466" i="6"/>
  <c r="J13450" i="6"/>
  <c r="J13434" i="6"/>
  <c r="J13418" i="6"/>
  <c r="J13402" i="6"/>
  <c r="J13386" i="6"/>
  <c r="J13370" i="6"/>
  <c r="J13354" i="6"/>
  <c r="J13338" i="6"/>
  <c r="J13322" i="6"/>
  <c r="J13306" i="6"/>
  <c r="J12570" i="6"/>
  <c r="K13920" i="6"/>
  <c r="J13920" i="6"/>
  <c r="K13888" i="6"/>
  <c r="J13888" i="6"/>
  <c r="K12496" i="6"/>
  <c r="J12496" i="6"/>
  <c r="K12480" i="6"/>
  <c r="J12480" i="6"/>
  <c r="K12464" i="6"/>
  <c r="J12464" i="6"/>
  <c r="K12448" i="6"/>
  <c r="J12448" i="6"/>
  <c r="K12432" i="6"/>
  <c r="J12432" i="6"/>
  <c r="K12416" i="6"/>
  <c r="J12416" i="6"/>
  <c r="K12400" i="6"/>
  <c r="J12400" i="6"/>
  <c r="K12384" i="6"/>
  <c r="J12384" i="6"/>
  <c r="K12368" i="6"/>
  <c r="J12368" i="6"/>
  <c r="K12352" i="6"/>
  <c r="J12352" i="6"/>
  <c r="K12336" i="6"/>
  <c r="J12336" i="6"/>
  <c r="K12320" i="6"/>
  <c r="J12320" i="6"/>
  <c r="J13290" i="6"/>
  <c r="J13274" i="6"/>
  <c r="J13258" i="6"/>
  <c r="J13242" i="6"/>
  <c r="J13226" i="6"/>
  <c r="J13210" i="6"/>
  <c r="J13194" i="6"/>
  <c r="J13178" i="6"/>
  <c r="J13162" i="6"/>
  <c r="J13146" i="6"/>
  <c r="J13130" i="6"/>
  <c r="J13114" i="6"/>
  <c r="J13098" i="6"/>
  <c r="J13082" i="6"/>
  <c r="J13066" i="6"/>
  <c r="J13050" i="6"/>
  <c r="J13034" i="6"/>
  <c r="J13018" i="6"/>
  <c r="J13002" i="6"/>
  <c r="J12986" i="6"/>
  <c r="J12970" i="6"/>
  <c r="J12954" i="6"/>
  <c r="J12938" i="6"/>
  <c r="J12922" i="6"/>
  <c r="J12906" i="6"/>
  <c r="J12890" i="6"/>
  <c r="J12874" i="6"/>
  <c r="J12858" i="6"/>
  <c r="J12842" i="6"/>
  <c r="J12826" i="6"/>
  <c r="J12810" i="6"/>
  <c r="J12794" i="6"/>
  <c r="J12778" i="6"/>
  <c r="J12762" i="6"/>
  <c r="J12746" i="6"/>
  <c r="J12730" i="6"/>
  <c r="J12714" i="6"/>
  <c r="J12698" i="6"/>
  <c r="J12682" i="6"/>
  <c r="J12666" i="6"/>
  <c r="J12650" i="6"/>
  <c r="J12634" i="6"/>
  <c r="J12618" i="6"/>
  <c r="J12602" i="6"/>
  <c r="J12586" i="6"/>
  <c r="K13919" i="6"/>
  <c r="J13919" i="6"/>
  <c r="K13887" i="6"/>
  <c r="J13887" i="6"/>
  <c r="K13839" i="6"/>
  <c r="J13839" i="6"/>
  <c r="K12575" i="6"/>
  <c r="J12575" i="6"/>
  <c r="K12559" i="6"/>
  <c r="J12559" i="6"/>
  <c r="K12495" i="6"/>
  <c r="J12495" i="6"/>
  <c r="K12479" i="6"/>
  <c r="J12479" i="6"/>
  <c r="K12463" i="6"/>
  <c r="J12463" i="6"/>
  <c r="K12447" i="6"/>
  <c r="J12447" i="6"/>
  <c r="K12431" i="6"/>
  <c r="J12431" i="6"/>
  <c r="K12415" i="6"/>
  <c r="J12415" i="6"/>
  <c r="K12399" i="6"/>
  <c r="J12399" i="6"/>
  <c r="K12383" i="6"/>
  <c r="J12383" i="6"/>
  <c r="K12367" i="6"/>
  <c r="J12367" i="6"/>
  <c r="K12351" i="6"/>
  <c r="J12351" i="6"/>
  <c r="K12335" i="6"/>
  <c r="J12335" i="6"/>
  <c r="K12319" i="6"/>
  <c r="J12319" i="6"/>
  <c r="J9802" i="6"/>
  <c r="J9786" i="6"/>
  <c r="J9770" i="6"/>
  <c r="J9754" i="6"/>
  <c r="J9738" i="6"/>
  <c r="J9722" i="6"/>
  <c r="J9706" i="6"/>
  <c r="J9690" i="6"/>
  <c r="J9674" i="6"/>
  <c r="J9658" i="6"/>
  <c r="J9642" i="6"/>
  <c r="J9626" i="6"/>
  <c r="J9610" i="6"/>
  <c r="J9594" i="6"/>
  <c r="J9578" i="6"/>
  <c r="J9562" i="6"/>
  <c r="J9546" i="6"/>
  <c r="J9530" i="6"/>
  <c r="J9514" i="6"/>
  <c r="J9498" i="6"/>
  <c r="J9482" i="6"/>
  <c r="J9466" i="6"/>
  <c r="J9450" i="6"/>
  <c r="J9434" i="6"/>
  <c r="J9418" i="6"/>
  <c r="J9402" i="6"/>
  <c r="J9386" i="6"/>
  <c r="J9370" i="6"/>
  <c r="J9354" i="6"/>
  <c r="J9338" i="6"/>
  <c r="J9322" i="6"/>
  <c r="J9306" i="6"/>
  <c r="J9290" i="6"/>
  <c r="J9274" i="6"/>
  <c r="J9258" i="6"/>
  <c r="J9242" i="6"/>
  <c r="J9226" i="6"/>
  <c r="J9210" i="6"/>
  <c r="J9194" i="6"/>
  <c r="J9178" i="6"/>
  <c r="J9162" i="6"/>
  <c r="J9146" i="6"/>
  <c r="J9130" i="6"/>
  <c r="J9114" i="6"/>
  <c r="J9098" i="6"/>
  <c r="J9082" i="6"/>
  <c r="J9066" i="6"/>
  <c r="J9050" i="6"/>
  <c r="J9034" i="6"/>
  <c r="J9018" i="6"/>
  <c r="J9002" i="6"/>
  <c r="J8986" i="6"/>
  <c r="J8970" i="6"/>
  <c r="J8954" i="6"/>
  <c r="J8938" i="6"/>
  <c r="J8922" i="6"/>
  <c r="J8906" i="6"/>
  <c r="J8890" i="6"/>
  <c r="J8874" i="6"/>
  <c r="J8858" i="6"/>
  <c r="J8842" i="6"/>
  <c r="J8826" i="6"/>
  <c r="J8810" i="6"/>
  <c r="J8794" i="6"/>
  <c r="J8778" i="6"/>
  <c r="J8762" i="6"/>
  <c r="J8746" i="6"/>
  <c r="J8730" i="6"/>
  <c r="J8714" i="6"/>
  <c r="J8698" i="6"/>
  <c r="J8682" i="6"/>
  <c r="J8666" i="6"/>
  <c r="J8650" i="6"/>
  <c r="J8634" i="6"/>
  <c r="J8618" i="6"/>
  <c r="J8602" i="6"/>
  <c r="J8586" i="6"/>
  <c r="J8570" i="6"/>
  <c r="J8554" i="6"/>
  <c r="J8538" i="6"/>
  <c r="J8522" i="6"/>
  <c r="J8506" i="6"/>
  <c r="J8490" i="6"/>
  <c r="J8474" i="6"/>
  <c r="J8458" i="6"/>
  <c r="J8442" i="6"/>
  <c r="J8426" i="6"/>
  <c r="J8410" i="6"/>
  <c r="J8394" i="6"/>
  <c r="J8378" i="6"/>
  <c r="J8362" i="6"/>
  <c r="J8346" i="6"/>
  <c r="J8330" i="6"/>
  <c r="J8314" i="6"/>
  <c r="J8298" i="6"/>
  <c r="J8282" i="6"/>
  <c r="J8266" i="6"/>
  <c r="J8250" i="6"/>
  <c r="J8234" i="6"/>
  <c r="J8218" i="6"/>
  <c r="J8202" i="6"/>
  <c r="J8186" i="6"/>
  <c r="J8170" i="6"/>
  <c r="J8154" i="6"/>
  <c r="J8138" i="6"/>
  <c r="J8122" i="6"/>
  <c r="J8106" i="6"/>
  <c r="J8090" i="6"/>
  <c r="J8074" i="6"/>
  <c r="J8058" i="6"/>
  <c r="J8042" i="6"/>
  <c r="J8026" i="6"/>
  <c r="J8010" i="6"/>
  <c r="J7994" i="6"/>
  <c r="J7978" i="6"/>
  <c r="J7962" i="6"/>
  <c r="J7946" i="6"/>
  <c r="J7930" i="6"/>
  <c r="J7914" i="6"/>
  <c r="J7898" i="6"/>
  <c r="J7882" i="6"/>
  <c r="J7866" i="6"/>
  <c r="J7850" i="6"/>
  <c r="J7834" i="6"/>
  <c r="J7818" i="6"/>
  <c r="J7802" i="6"/>
  <c r="J7786" i="6"/>
  <c r="J7770" i="6"/>
  <c r="J7754" i="6"/>
  <c r="J7738" i="6"/>
  <c r="J7722" i="6"/>
  <c r="J7706" i="6"/>
  <c r="J7690" i="6"/>
  <c r="J7674" i="6"/>
  <c r="J7658" i="6"/>
  <c r="J7642" i="6"/>
  <c r="J7626" i="6"/>
  <c r="J7610" i="6"/>
  <c r="J7594" i="6"/>
  <c r="J7578" i="6"/>
  <c r="J7562" i="6"/>
  <c r="J7546" i="6"/>
  <c r="J7530" i="6"/>
  <c r="J7514" i="6"/>
  <c r="J7498" i="6"/>
  <c r="J7482" i="6"/>
  <c r="J7466" i="6"/>
  <c r="J7450" i="6"/>
  <c r="J7434" i="6"/>
  <c r="J7418" i="6"/>
  <c r="J7402" i="6"/>
  <c r="J7386" i="6"/>
  <c r="J7370" i="6"/>
  <c r="J7354" i="6"/>
  <c r="J7338" i="6"/>
  <c r="J7322" i="6"/>
  <c r="J7306" i="6"/>
  <c r="J7290" i="6"/>
  <c r="J7274" i="6"/>
  <c r="J7258" i="6"/>
  <c r="J7242" i="6"/>
  <c r="J7226" i="6"/>
  <c r="J7210" i="6"/>
  <c r="J7194" i="6"/>
  <c r="J7178" i="6"/>
  <c r="J7162" i="6"/>
  <c r="J7146" i="6"/>
  <c r="J7130" i="6"/>
  <c r="J7114" i="6"/>
  <c r="J7098" i="6"/>
  <c r="J7082" i="6"/>
  <c r="J7066" i="6"/>
  <c r="J7050" i="6"/>
  <c r="J7034" i="6"/>
  <c r="J7018" i="6"/>
  <c r="J7002" i="6"/>
  <c r="J6986" i="6"/>
  <c r="J6970" i="6"/>
  <c r="J6954" i="6"/>
  <c r="J6938" i="6"/>
  <c r="J6922" i="6"/>
  <c r="J6906" i="6"/>
  <c r="J6890" i="6"/>
  <c r="J6874" i="6"/>
  <c r="J6858" i="6"/>
  <c r="J6842" i="6"/>
  <c r="J6826" i="6"/>
  <c r="J6810" i="6"/>
  <c r="J6794" i="6"/>
  <c r="J6778" i="6"/>
  <c r="J6762" i="6"/>
  <c r="J6746" i="6"/>
  <c r="J6730" i="6"/>
  <c r="J6714" i="6"/>
  <c r="J6698" i="6"/>
  <c r="J6682" i="6"/>
  <c r="J6666" i="6"/>
  <c r="J6650" i="6"/>
  <c r="J6634" i="6"/>
  <c r="J6618" i="6"/>
  <c r="J6602" i="6"/>
  <c r="J6586" i="6"/>
  <c r="J6570" i="6"/>
  <c r="J6554" i="6"/>
  <c r="J6538" i="6"/>
  <c r="J6522" i="6"/>
  <c r="J6506" i="6"/>
  <c r="J6490" i="6"/>
  <c r="J6474" i="6"/>
  <c r="J6458" i="6"/>
  <c r="J6442" i="6"/>
  <c r="J6426" i="6"/>
  <c r="J6410" i="6"/>
  <c r="J6394" i="6"/>
  <c r="J6378" i="6"/>
  <c r="J6362" i="6"/>
  <c r="J6346" i="6"/>
  <c r="J6330" i="6"/>
  <c r="J6314" i="6"/>
  <c r="J6298" i="6"/>
  <c r="J6282" i="6"/>
  <c r="J6266" i="6"/>
  <c r="J6250" i="6"/>
  <c r="J6234" i="6"/>
  <c r="J6218" i="6"/>
  <c r="J6202" i="6"/>
  <c r="J6186" i="6"/>
  <c r="J6170" i="6"/>
  <c r="J6154" i="6"/>
  <c r="J6138" i="6"/>
  <c r="J6122" i="6"/>
  <c r="J6106" i="6"/>
  <c r="J6090" i="6"/>
  <c r="J6074" i="6"/>
  <c r="J6058" i="6"/>
  <c r="J6042" i="6"/>
  <c r="J6026" i="6"/>
  <c r="J6010" i="6"/>
  <c r="J5994" i="6"/>
  <c r="J5978" i="6"/>
  <c r="J5962" i="6"/>
  <c r="J5946" i="6"/>
  <c r="J5930" i="6"/>
  <c r="J5914" i="6"/>
  <c r="J5898" i="6"/>
  <c r="J5882" i="6"/>
  <c r="J5866" i="6"/>
  <c r="J5850" i="6"/>
  <c r="J5834" i="6"/>
  <c r="J5818" i="6"/>
  <c r="J5802" i="6"/>
  <c r="J5786" i="6"/>
  <c r="J5770" i="6"/>
  <c r="J5754" i="6"/>
  <c r="J5738" i="6"/>
  <c r="J5722" i="6"/>
  <c r="J5706" i="6"/>
  <c r="J5690" i="6"/>
  <c r="J5674" i="6"/>
  <c r="J5658" i="6"/>
  <c r="J5642" i="6"/>
  <c r="K13918" i="6"/>
  <c r="J13918" i="6"/>
  <c r="K13870" i="6"/>
  <c r="J13870" i="6"/>
  <c r="K13822" i="6"/>
  <c r="J13822" i="6"/>
  <c r="K12510" i="6"/>
  <c r="J12510" i="6"/>
  <c r="K12494" i="6"/>
  <c r="J12494" i="6"/>
  <c r="K12478" i="6"/>
  <c r="J12478" i="6"/>
  <c r="K12462" i="6"/>
  <c r="J12462" i="6"/>
  <c r="K12446" i="6"/>
  <c r="J12446" i="6"/>
  <c r="K12430" i="6"/>
  <c r="J12430" i="6"/>
  <c r="K12414" i="6"/>
  <c r="J12414" i="6"/>
  <c r="K12398" i="6"/>
  <c r="J12398" i="6"/>
  <c r="K12382" i="6"/>
  <c r="J12382" i="6"/>
  <c r="K12366" i="6"/>
  <c r="J12366" i="6"/>
  <c r="K12350" i="6"/>
  <c r="J12350" i="6"/>
  <c r="K12334" i="6"/>
  <c r="J12334" i="6"/>
  <c r="K12318" i="6"/>
  <c r="J12318" i="6"/>
  <c r="K5629" i="6"/>
  <c r="J5629" i="6"/>
  <c r="K12508" i="6"/>
  <c r="J12508" i="6"/>
  <c r="K12492" i="6"/>
  <c r="J12492" i="6"/>
  <c r="K12476" i="6"/>
  <c r="J12476" i="6"/>
  <c r="K12460" i="6"/>
  <c r="J12460" i="6"/>
  <c r="K12444" i="6"/>
  <c r="J12444" i="6"/>
  <c r="K12428" i="6"/>
  <c r="J12428" i="6"/>
  <c r="K12412" i="6"/>
  <c r="J12412" i="6"/>
  <c r="K12396" i="6"/>
  <c r="J12396" i="6"/>
  <c r="K12380" i="6"/>
  <c r="J12380" i="6"/>
  <c r="K12364" i="6"/>
  <c r="J12364" i="6"/>
  <c r="K12348" i="6"/>
  <c r="J12348" i="6"/>
  <c r="K12332" i="6"/>
  <c r="J12332" i="6"/>
  <c r="K12316" i="6"/>
  <c r="J12316" i="6"/>
  <c r="K12507" i="6"/>
  <c r="J12507" i="6"/>
  <c r="K12491" i="6"/>
  <c r="J12491" i="6"/>
  <c r="K12475" i="6"/>
  <c r="J12475" i="6"/>
  <c r="K12459" i="6"/>
  <c r="J12459" i="6"/>
  <c r="K12443" i="6"/>
  <c r="J12443" i="6"/>
  <c r="K12427" i="6"/>
  <c r="J12427" i="6"/>
  <c r="K12411" i="6"/>
  <c r="J12411" i="6"/>
  <c r="K12395" i="6"/>
  <c r="J12395" i="6"/>
  <c r="K12379" i="6"/>
  <c r="J12379" i="6"/>
  <c r="K12363" i="6"/>
  <c r="J12363" i="6"/>
  <c r="K12347" i="6"/>
  <c r="J12347" i="6"/>
  <c r="K12331" i="6"/>
  <c r="J12331" i="6"/>
  <c r="K12315" i="6"/>
  <c r="J12315" i="6"/>
  <c r="K8935" i="6"/>
  <c r="K8919" i="6"/>
  <c r="K8903" i="6"/>
  <c r="K8887" i="6"/>
  <c r="K8871" i="6"/>
  <c r="K8855" i="6"/>
  <c r="K8839" i="6"/>
  <c r="K8823" i="6"/>
  <c r="K8807" i="6"/>
  <c r="K8791" i="6"/>
  <c r="K8775" i="6"/>
  <c r="K8759" i="6"/>
  <c r="K8743" i="6"/>
  <c r="K8727" i="6"/>
  <c r="K8711" i="6"/>
  <c r="K8695" i="6"/>
  <c r="K8679" i="6"/>
  <c r="K8663" i="6"/>
  <c r="K8647" i="6"/>
  <c r="K8631" i="6"/>
  <c r="K8615" i="6"/>
  <c r="K8599" i="6"/>
  <c r="K8583" i="6"/>
  <c r="K8567" i="6"/>
  <c r="K8551" i="6"/>
  <c r="K8535" i="6"/>
  <c r="K8519" i="6"/>
  <c r="K8503" i="6"/>
  <c r="K8487" i="6"/>
  <c r="K8471" i="6"/>
  <c r="K8455" i="6"/>
  <c r="K8439" i="6"/>
  <c r="K8423" i="6"/>
  <c r="K8407" i="6"/>
  <c r="K8391" i="6"/>
  <c r="K8375" i="6"/>
  <c r="K8359" i="6"/>
  <c r="K8343" i="6"/>
  <c r="K8327" i="6"/>
  <c r="K8311" i="6"/>
  <c r="K8295" i="6"/>
  <c r="K8279" i="6"/>
  <c r="K8263" i="6"/>
  <c r="K8247" i="6"/>
  <c r="K8231" i="6"/>
  <c r="K8215" i="6"/>
  <c r="K8199" i="6"/>
  <c r="K8183" i="6"/>
  <c r="K8167" i="6"/>
  <c r="K8151" i="6"/>
  <c r="K8135" i="6"/>
  <c r="K8119" i="6"/>
  <c r="K8103" i="6"/>
  <c r="K8087" i="6"/>
  <c r="K8071" i="6"/>
  <c r="K8055" i="6"/>
  <c r="K8039" i="6"/>
  <c r="K8023" i="6"/>
  <c r="K8007" i="6"/>
  <c r="K7991" i="6"/>
  <c r="K7975" i="6"/>
  <c r="K7959" i="6"/>
  <c r="K7943" i="6"/>
  <c r="K7927" i="6"/>
  <c r="K7911" i="6"/>
  <c r="K7895" i="6"/>
  <c r="K7879" i="6"/>
  <c r="K7863" i="6"/>
  <c r="K7847" i="6"/>
  <c r="K7831" i="6"/>
  <c r="K7815" i="6"/>
  <c r="K7799" i="6"/>
  <c r="K7783" i="6"/>
  <c r="K7767" i="6"/>
  <c r="K7751" i="6"/>
  <c r="K7735" i="6"/>
  <c r="K7719" i="6"/>
  <c r="K7703" i="6"/>
  <c r="K7687" i="6"/>
  <c r="K7671" i="6"/>
  <c r="K7655" i="6"/>
  <c r="K7639" i="6"/>
  <c r="K7623" i="6"/>
  <c r="K7607" i="6"/>
  <c r="K7591" i="6"/>
  <c r="K7575" i="6"/>
  <c r="K7559" i="6"/>
  <c r="K7543" i="6"/>
  <c r="K7527" i="6"/>
  <c r="K7511" i="6"/>
  <c r="K7495" i="6"/>
  <c r="K7479" i="6"/>
  <c r="K7463" i="6"/>
  <c r="K7447" i="6"/>
  <c r="K7431" i="6"/>
  <c r="K7415" i="6"/>
  <c r="K7399" i="6"/>
  <c r="K7383" i="6"/>
  <c r="K7367" i="6"/>
  <c r="K7351" i="6"/>
  <c r="K7335" i="6"/>
  <c r="K7319" i="6"/>
  <c r="K7303" i="6"/>
  <c r="K7287" i="6"/>
  <c r="K7271" i="6"/>
  <c r="K7255" i="6"/>
  <c r="K7239" i="6"/>
  <c r="K7223" i="6"/>
  <c r="K7207" i="6"/>
  <c r="K7191" i="6"/>
  <c r="K7175" i="6"/>
  <c r="K7159" i="6"/>
  <c r="K7143" i="6"/>
  <c r="K7127" i="6"/>
  <c r="K7111" i="6"/>
  <c r="K7095" i="6"/>
  <c r="K7079" i="6"/>
  <c r="K7063" i="6"/>
  <c r="K7047" i="6"/>
  <c r="K7031" i="6"/>
  <c r="K7015" i="6"/>
  <c r="K6999" i="6"/>
  <c r="K6983" i="6"/>
  <c r="K6967" i="6"/>
  <c r="K6951" i="6"/>
  <c r="K6935" i="6"/>
  <c r="K6919" i="6"/>
  <c r="K6903" i="6"/>
  <c r="K6887" i="6"/>
  <c r="K6871" i="6"/>
  <c r="K6855" i="6"/>
  <c r="K6839" i="6"/>
  <c r="K6823" i="6"/>
  <c r="K6807" i="6"/>
  <c r="K6791" i="6"/>
  <c r="K6775" i="6"/>
  <c r="K6759" i="6"/>
  <c r="K6743" i="6"/>
  <c r="K6727" i="6"/>
  <c r="K6711" i="6"/>
  <c r="K6695" i="6"/>
  <c r="K6679" i="6"/>
  <c r="K6663" i="6"/>
  <c r="K6647" i="6"/>
  <c r="K6631" i="6"/>
  <c r="K6615" i="6"/>
  <c r="K6599" i="6"/>
  <c r="K6583" i="6"/>
  <c r="K6567" i="6"/>
  <c r="K6551" i="6"/>
  <c r="K6535" i="6"/>
  <c r="K6519" i="6"/>
  <c r="K6503" i="6"/>
  <c r="K6487" i="6"/>
  <c r="K6471" i="6"/>
  <c r="K6455" i="6"/>
  <c r="K6439" i="6"/>
  <c r="K6423" i="6"/>
  <c r="K6407" i="6"/>
  <c r="K6391" i="6"/>
  <c r="K6375" i="6"/>
  <c r="K6359" i="6"/>
  <c r="K6343" i="6"/>
  <c r="K6327" i="6"/>
  <c r="K6311" i="6"/>
  <c r="K6295" i="6"/>
  <c r="K6279" i="6"/>
  <c r="K6263" i="6"/>
  <c r="K6247" i="6"/>
  <c r="K6231" i="6"/>
  <c r="K6215" i="6"/>
  <c r="K6199" i="6"/>
  <c r="K6183" i="6"/>
  <c r="K6167" i="6"/>
  <c r="K6151" i="6"/>
  <c r="K6135" i="6"/>
  <c r="K6119" i="6"/>
  <c r="K6103" i="6"/>
  <c r="K6087" i="6"/>
  <c r="K6071" i="6"/>
  <c r="K6055" i="6"/>
  <c r="K6039" i="6"/>
  <c r="K6023" i="6"/>
  <c r="K6007" i="6"/>
  <c r="K5991" i="6"/>
  <c r="K5975" i="6"/>
  <c r="K5959" i="6"/>
  <c r="K5943" i="6"/>
  <c r="K5927" i="6"/>
  <c r="K5911" i="6"/>
  <c r="K5895" i="6"/>
  <c r="K5879" i="6"/>
  <c r="K5863" i="6"/>
  <c r="K5847" i="6"/>
  <c r="K5831" i="6"/>
  <c r="K5815" i="6"/>
  <c r="K5799" i="6"/>
  <c r="K5783" i="6"/>
  <c r="K5767" i="6"/>
  <c r="K5751" i="6"/>
  <c r="K5735" i="6"/>
  <c r="K5719" i="6"/>
  <c r="K5703" i="6"/>
  <c r="K5687" i="6"/>
  <c r="K5671" i="6"/>
  <c r="K5655" i="6"/>
  <c r="K5639" i="6"/>
  <c r="K5623" i="6"/>
  <c r="K5607" i="6"/>
  <c r="K5591" i="6"/>
  <c r="J5591" i="6"/>
  <c r="K5575" i="6"/>
  <c r="K5559" i="6"/>
  <c r="K5543" i="6"/>
  <c r="K5527" i="6"/>
  <c r="K5511" i="6"/>
  <c r="K5495" i="6"/>
  <c r="K5479" i="6"/>
  <c r="K5463" i="6"/>
  <c r="K5447" i="6"/>
  <c r="K5431" i="6"/>
  <c r="K5415" i="6"/>
  <c r="K5399" i="6"/>
  <c r="K5383" i="6"/>
  <c r="K5367" i="6"/>
  <c r="K5351" i="6"/>
  <c r="K5335" i="6"/>
  <c r="K5319" i="6"/>
  <c r="K5303" i="6"/>
  <c r="K5287" i="6"/>
  <c r="K5271" i="6"/>
  <c r="K5255" i="6"/>
  <c r="K5239" i="6"/>
  <c r="K5223" i="6"/>
  <c r="K5207" i="6"/>
  <c r="K5191" i="6"/>
  <c r="K5175" i="6"/>
  <c r="K5159" i="6"/>
  <c r="K5143" i="6"/>
  <c r="K5127" i="6"/>
  <c r="K5111" i="6"/>
  <c r="K5095" i="6"/>
  <c r="K5079" i="6"/>
  <c r="K5063" i="6"/>
  <c r="K5047" i="6"/>
  <c r="K5031" i="6"/>
  <c r="K5015" i="6"/>
  <c r="K4999" i="6"/>
  <c r="K4983" i="6"/>
  <c r="K4967" i="6"/>
  <c r="K4951" i="6"/>
  <c r="K4935" i="6"/>
  <c r="K4919" i="6"/>
  <c r="K4903" i="6"/>
  <c r="K4887" i="6"/>
  <c r="K4871" i="6"/>
  <c r="K4855" i="6"/>
  <c r="K4839" i="6"/>
  <c r="K4823" i="6"/>
  <c r="K4807" i="6"/>
  <c r="K4791" i="6"/>
  <c r="K4775" i="6"/>
  <c r="K4759" i="6"/>
  <c r="K4743" i="6"/>
  <c r="K4727" i="6"/>
  <c r="K4711" i="6"/>
  <c r="K4695" i="6"/>
  <c r="K4679" i="6"/>
  <c r="K4663" i="6"/>
  <c r="K4647" i="6"/>
  <c r="K4631" i="6"/>
  <c r="K4615" i="6"/>
  <c r="K4599" i="6"/>
  <c r="K4583" i="6"/>
  <c r="K4567" i="6"/>
  <c r="K4551" i="6"/>
  <c r="K4535" i="6"/>
  <c r="K4519" i="6"/>
  <c r="K4503" i="6"/>
  <c r="K4487" i="6"/>
  <c r="K4471" i="6"/>
  <c r="K4455" i="6"/>
  <c r="K4439" i="6"/>
  <c r="K4423" i="6"/>
  <c r="K4407" i="6"/>
  <c r="K4391" i="6"/>
  <c r="K4375" i="6"/>
  <c r="K4359" i="6"/>
  <c r="K4343" i="6"/>
  <c r="K4327" i="6"/>
  <c r="K4311" i="6"/>
  <c r="K4295" i="6"/>
  <c r="K4279" i="6"/>
  <c r="K4263" i="6"/>
  <c r="K4247" i="6"/>
  <c r="K4231" i="6"/>
  <c r="K4215" i="6"/>
  <c r="K4199" i="6"/>
  <c r="K4183" i="6"/>
  <c r="K4167" i="6"/>
  <c r="K4151" i="6"/>
  <c r="K4135" i="6"/>
  <c r="K4119" i="6"/>
  <c r="K4103" i="6"/>
  <c r="K4087" i="6"/>
  <c r="K4071" i="6"/>
  <c r="K4055" i="6"/>
  <c r="K4039" i="6"/>
  <c r="K4023" i="6"/>
  <c r="K4007" i="6"/>
  <c r="K3991" i="6"/>
  <c r="K3975" i="6"/>
  <c r="K3959" i="6"/>
  <c r="K3943" i="6"/>
  <c r="K3927" i="6"/>
  <c r="K3911" i="6"/>
  <c r="K3895" i="6"/>
  <c r="K3879" i="6"/>
  <c r="K3863" i="6"/>
  <c r="K3847" i="6"/>
  <c r="K3831" i="6"/>
  <c r="K3815" i="6"/>
  <c r="K3799" i="6"/>
  <c r="K3783" i="6"/>
  <c r="K3767" i="6"/>
  <c r="K3751" i="6"/>
  <c r="K3735" i="6"/>
  <c r="K3719" i="6"/>
  <c r="K3703" i="6"/>
  <c r="K3687" i="6"/>
  <c r="K3671" i="6"/>
  <c r="K3655" i="6"/>
  <c r="K3639" i="6"/>
  <c r="K3623" i="6"/>
  <c r="K3607" i="6"/>
  <c r="K3591" i="6"/>
  <c r="K3575" i="6"/>
  <c r="K3559" i="6"/>
  <c r="K3543" i="6"/>
  <c r="K3527" i="6"/>
  <c r="K3511" i="6"/>
  <c r="K3495" i="6"/>
  <c r="K3479" i="6"/>
  <c r="K5635" i="6"/>
  <c r="J5635" i="6"/>
  <c r="K5634" i="6"/>
  <c r="J5634" i="6"/>
  <c r="K5633" i="6"/>
  <c r="J5633" i="6"/>
  <c r="K5632" i="6"/>
  <c r="J5632" i="6"/>
  <c r="K5631" i="6"/>
  <c r="J5631" i="6"/>
  <c r="K5630" i="6"/>
  <c r="J5630" i="6"/>
  <c r="K5208" i="6"/>
  <c r="K5192" i="6"/>
  <c r="K5176" i="6"/>
  <c r="K5160" i="6"/>
  <c r="K5144" i="6"/>
  <c r="K5128" i="6"/>
  <c r="K5112" i="6"/>
  <c r="K5096" i="6"/>
  <c r="K5080" i="6"/>
  <c r="K5064" i="6"/>
  <c r="K5048" i="6"/>
  <c r="K5032" i="6"/>
  <c r="K5016" i="6"/>
  <c r="K5000" i="6"/>
  <c r="K4984" i="6"/>
  <c r="K4968" i="6"/>
  <c r="K4952" i="6"/>
  <c r="K4936" i="6"/>
  <c r="K4920" i="6"/>
  <c r="K4904" i="6"/>
  <c r="K4888" i="6"/>
  <c r="K4872" i="6"/>
  <c r="K4856" i="6"/>
  <c r="K4840" i="6"/>
  <c r="K4824" i="6"/>
  <c r="K4808" i="6"/>
  <c r="K4792" i="6"/>
  <c r="K4776" i="6"/>
  <c r="K4760" i="6"/>
  <c r="K4744" i="6"/>
  <c r="K4728" i="6"/>
  <c r="K4712" i="6"/>
  <c r="K4696" i="6"/>
  <c r="K4680" i="6"/>
  <c r="K4664" i="6"/>
  <c r="K4648" i="6"/>
  <c r="K4632" i="6"/>
  <c r="K4616" i="6"/>
  <c r="K4600" i="6"/>
  <c r="K4584" i="6"/>
  <c r="K4568" i="6"/>
  <c r="K4552" i="6"/>
  <c r="K4536" i="6"/>
  <c r="K4520" i="6"/>
  <c r="K4504" i="6"/>
  <c r="K4488" i="6"/>
  <c r="K4472" i="6"/>
  <c r="K4456" i="6"/>
  <c r="K4440" i="6"/>
  <c r="K4424" i="6"/>
  <c r="K4408" i="6"/>
  <c r="K4392" i="6"/>
  <c r="K4376" i="6"/>
  <c r="K4360" i="6"/>
  <c r="K4344" i="6"/>
  <c r="K4328" i="6"/>
  <c r="K4312" i="6"/>
  <c r="K4296" i="6"/>
  <c r="K4280" i="6"/>
  <c r="K4264" i="6"/>
  <c r="K4248" i="6"/>
  <c r="K4232" i="6"/>
  <c r="K4216" i="6"/>
  <c r="K4200" i="6"/>
  <c r="K4184" i="6"/>
  <c r="K4168" i="6"/>
  <c r="K4152" i="6"/>
  <c r="K4136" i="6"/>
  <c r="K4120" i="6"/>
  <c r="K4104" i="6"/>
  <c r="K4088" i="6"/>
  <c r="K4072" i="6"/>
  <c r="K4056" i="6"/>
  <c r="K4040" i="6"/>
  <c r="K4024" i="6"/>
  <c r="K4008" i="6"/>
  <c r="K3992" i="6"/>
  <c r="K3976" i="6"/>
  <c r="K3960" i="6"/>
  <c r="K3944" i="6"/>
  <c r="K3928" i="6"/>
  <c r="K3912" i="6"/>
  <c r="K3896" i="6"/>
  <c r="K3880" i="6"/>
  <c r="K3864" i="6"/>
  <c r="K3848" i="6"/>
  <c r="K3832" i="6"/>
  <c r="K3816" i="6"/>
  <c r="K3800" i="6"/>
  <c r="K3784" i="6"/>
  <c r="K3768" i="6"/>
  <c r="K3752" i="6"/>
  <c r="K3736" i="6"/>
  <c r="K3720" i="6"/>
  <c r="K3704" i="6"/>
  <c r="K3688" i="6"/>
  <c r="K3672" i="6"/>
  <c r="K3656" i="6"/>
  <c r="K3640" i="6"/>
  <c r="K3624" i="6"/>
  <c r="K3608" i="6"/>
  <c r="K3592" i="6"/>
  <c r="K3576" i="6"/>
  <c r="K3560" i="6"/>
  <c r="K3544" i="6"/>
  <c r="K3528" i="6"/>
  <c r="K3512" i="6"/>
  <c r="K3496" i="6"/>
  <c r="K3480" i="6"/>
  <c r="K3464" i="6"/>
  <c r="K3448" i="6"/>
  <c r="K3432" i="6"/>
  <c r="K3416" i="6"/>
  <c r="K3400" i="6"/>
  <c r="K3384" i="6"/>
  <c r="K3368" i="6"/>
  <c r="K3352" i="6"/>
  <c r="K3336" i="6"/>
  <c r="K3320" i="6"/>
  <c r="K3304" i="6"/>
  <c r="K3288" i="6"/>
  <c r="K3272" i="6"/>
  <c r="K3256" i="6"/>
  <c r="K3240" i="6"/>
  <c r="K3224" i="6"/>
  <c r="K3208" i="6"/>
  <c r="K3192" i="6"/>
  <c r="K3176" i="6"/>
  <c r="K3160" i="6"/>
  <c r="K3144" i="6"/>
  <c r="K3128" i="6"/>
  <c r="K3112" i="6"/>
  <c r="K3096" i="6"/>
  <c r="K3080" i="6"/>
  <c r="K3064" i="6"/>
  <c r="K3048" i="6"/>
  <c r="K3032" i="6"/>
  <c r="K3016" i="6"/>
  <c r="K3000" i="6"/>
  <c r="K2984" i="6"/>
  <c r="K2968" i="6"/>
  <c r="K2952" i="6"/>
  <c r="K2936" i="6"/>
  <c r="K2920" i="6"/>
  <c r="K2904" i="6"/>
  <c r="K2888" i="6"/>
  <c r="K2872" i="6"/>
  <c r="K2856" i="6"/>
  <c r="K2840" i="6"/>
  <c r="K2824" i="6"/>
  <c r="K2808" i="6"/>
  <c r="K2792" i="6"/>
  <c r="K2776" i="6"/>
  <c r="K2760" i="6"/>
  <c r="K2744" i="6"/>
  <c r="K2728" i="6"/>
  <c r="K2712" i="6"/>
  <c r="K2696" i="6"/>
  <c r="K2680" i="6"/>
  <c r="K2664" i="6"/>
  <c r="K2648" i="6"/>
  <c r="K2632" i="6"/>
  <c r="K2616" i="6"/>
  <c r="K2600" i="6"/>
  <c r="K2584" i="6"/>
  <c r="K2568" i="6"/>
  <c r="K2552" i="6"/>
  <c r="K2536" i="6"/>
  <c r="K2520" i="6"/>
  <c r="K2504" i="6"/>
  <c r="K2488" i="6"/>
  <c r="K2472" i="6"/>
  <c r="K2456" i="6"/>
  <c r="K2440" i="6"/>
  <c r="K2424" i="6"/>
  <c r="K2408" i="6"/>
  <c r="K2392" i="6"/>
  <c r="K2376" i="6"/>
  <c r="K2360" i="6"/>
  <c r="K2344" i="6"/>
  <c r="K2328" i="6"/>
  <c r="K2312" i="6"/>
  <c r="K2296" i="6"/>
  <c r="K2280" i="6"/>
  <c r="K2264" i="6"/>
  <c r="K2248" i="6"/>
  <c r="K2232" i="6"/>
  <c r="K2216" i="6"/>
  <c r="K2200" i="6"/>
  <c r="K2184" i="6"/>
  <c r="K2168" i="6"/>
  <c r="K2152" i="6"/>
  <c r="K2136" i="6"/>
  <c r="K2120" i="6"/>
  <c r="K2104" i="6"/>
  <c r="K2088" i="6"/>
  <c r="K2072" i="6"/>
  <c r="K2056" i="6"/>
  <c r="K2040" i="6"/>
  <c r="K2024" i="6"/>
  <c r="K2008" i="6"/>
  <c r="K1992" i="6"/>
  <c r="K1976" i="6"/>
  <c r="K1960" i="6"/>
  <c r="K1944" i="6"/>
  <c r="K1928" i="6"/>
  <c r="K1912" i="6"/>
  <c r="K1896" i="6"/>
  <c r="K1880" i="6"/>
  <c r="K1864" i="6"/>
  <c r="K1848" i="6"/>
  <c r="K1832" i="6"/>
  <c r="K1816" i="6"/>
  <c r="K1800" i="6"/>
  <c r="K1784" i="6"/>
  <c r="K1768" i="6"/>
  <c r="K1752" i="6"/>
  <c r="K1736" i="6"/>
  <c r="K1720" i="6"/>
  <c r="K1704" i="6"/>
  <c r="K1688" i="6"/>
  <c r="K1672" i="6"/>
  <c r="K1656" i="6"/>
  <c r="K1640" i="6"/>
  <c r="K1624" i="6"/>
  <c r="K1608" i="6"/>
  <c r="K1592" i="6"/>
  <c r="K1576" i="6"/>
  <c r="K1560" i="6"/>
  <c r="K1544" i="6"/>
  <c r="K1528" i="6"/>
  <c r="K1512" i="6"/>
  <c r="K1496" i="6"/>
  <c r="K1480" i="6"/>
  <c r="K1464" i="6"/>
  <c r="K1448" i="6"/>
  <c r="K1432" i="6"/>
  <c r="K1416" i="6"/>
  <c r="K1400" i="6"/>
  <c r="K1384" i="6"/>
  <c r="K1368" i="6"/>
  <c r="K1352" i="6"/>
  <c r="K1336" i="6"/>
  <c r="K1320" i="6"/>
  <c r="K1304" i="6"/>
  <c r="K1288" i="6"/>
  <c r="K1272" i="6"/>
  <c r="K1256" i="6"/>
  <c r="K1240" i="6"/>
  <c r="K1224" i="6"/>
  <c r="K1208" i="6"/>
  <c r="K1192" i="6"/>
  <c r="K1176" i="6"/>
  <c r="K1160" i="6"/>
  <c r="K1144" i="6"/>
  <c r="K1128" i="6"/>
  <c r="K1112" i="6"/>
  <c r="K1096" i="6"/>
  <c r="K1080" i="6"/>
  <c r="K1064" i="6"/>
  <c r="K1048" i="6"/>
  <c r="K1032" i="6"/>
  <c r="K1016" i="6"/>
  <c r="K1000" i="6"/>
  <c r="K984" i="6"/>
  <c r="K968" i="6"/>
  <c r="K952" i="6"/>
  <c r="K936" i="6"/>
  <c r="K920" i="6"/>
  <c r="K904" i="6"/>
  <c r="K888" i="6"/>
  <c r="K872" i="6"/>
  <c r="K856" i="6"/>
  <c r="K840" i="6"/>
  <c r="K824" i="6"/>
  <c r="K808" i="6"/>
  <c r="K792" i="6"/>
  <c r="K776" i="6"/>
  <c r="K760" i="6"/>
  <c r="K744" i="6"/>
  <c r="K728" i="6"/>
  <c r="K712" i="6"/>
  <c r="K696" i="6"/>
  <c r="K680" i="6"/>
  <c r="K664" i="6"/>
  <c r="K648" i="6"/>
  <c r="K632" i="6"/>
  <c r="K616" i="6"/>
  <c r="K600" i="6"/>
  <c r="K584" i="6"/>
  <c r="K568" i="6"/>
  <c r="K552" i="6"/>
  <c r="K536" i="6"/>
  <c r="K520" i="6"/>
  <c r="K504" i="6"/>
  <c r="K488" i="6"/>
  <c r="K472" i="6"/>
  <c r="K456" i="6"/>
  <c r="K440" i="6"/>
  <c r="K424" i="6"/>
  <c r="K408" i="6"/>
  <c r="K392" i="6"/>
  <c r="K376" i="6"/>
  <c r="K360" i="6"/>
  <c r="K344" i="6"/>
  <c r="K328" i="6"/>
  <c r="K312" i="6"/>
  <c r="K296" i="6"/>
  <c r="K280" i="6"/>
  <c r="K264" i="6"/>
  <c r="K248" i="6"/>
  <c r="K232" i="6"/>
  <c r="K216" i="6"/>
  <c r="K200" i="6"/>
  <c r="K184" i="6"/>
  <c r="K168" i="6"/>
  <c r="K152" i="6"/>
  <c r="K136" i="6"/>
  <c r="K120" i="6"/>
  <c r="K104" i="6"/>
  <c r="K88" i="6"/>
  <c r="K72" i="6"/>
  <c r="K56" i="6"/>
  <c r="K40" i="6"/>
  <c r="K24" i="6"/>
  <c r="K8" i="6"/>
  <c r="K3463" i="6"/>
  <c r="K3447" i="6"/>
  <c r="K3431" i="6"/>
  <c r="K3415" i="6"/>
  <c r="K3399" i="6"/>
  <c r="K3383" i="6"/>
  <c r="K3367" i="6"/>
  <c r="K3351" i="6"/>
  <c r="K3335" i="6"/>
  <c r="K3319" i="6"/>
  <c r="K3303" i="6"/>
  <c r="K3287" i="6"/>
  <c r="K3271" i="6"/>
  <c r="K3255" i="6"/>
  <c r="K3239" i="6"/>
  <c r="K3223" i="6"/>
  <c r="K3207" i="6"/>
  <c r="K3191" i="6"/>
  <c r="K3175" i="6"/>
  <c r="K3159" i="6"/>
  <c r="K3143" i="6"/>
  <c r="K3127" i="6"/>
  <c r="K3111" i="6"/>
  <c r="K3095" i="6"/>
  <c r="K3079" i="6"/>
  <c r="K3063" i="6"/>
  <c r="K3047" i="6"/>
  <c r="K3031" i="6"/>
  <c r="K3015" i="6"/>
  <c r="K2999" i="6"/>
  <c r="K2983" i="6"/>
  <c r="K2967" i="6"/>
  <c r="K2951" i="6"/>
  <c r="K2935" i="6"/>
  <c r="K2919" i="6"/>
  <c r="K2903" i="6"/>
  <c r="K2887" i="6"/>
  <c r="K2871" i="6"/>
  <c r="K2855" i="6"/>
  <c r="K2839" i="6"/>
  <c r="K2823" i="6"/>
  <c r="K2807" i="6"/>
  <c r="K2791" i="6"/>
  <c r="K2775" i="6"/>
  <c r="K2759" i="6"/>
  <c r="K2743" i="6"/>
  <c r="K2727" i="6"/>
  <c r="K2711" i="6"/>
  <c r="K2695" i="6"/>
  <c r="K2679" i="6"/>
  <c r="K2663" i="6"/>
  <c r="K2647" i="6"/>
  <c r="K2631" i="6"/>
  <c r="K2615" i="6"/>
  <c r="K2599" i="6"/>
  <c r="K2583" i="6"/>
  <c r="K2567" i="6"/>
  <c r="K2551" i="6"/>
  <c r="K2535" i="6"/>
  <c r="K2519" i="6"/>
  <c r="K2503" i="6"/>
  <c r="K2487" i="6"/>
  <c r="K2471" i="6"/>
  <c r="K2455" i="6"/>
  <c r="K2439" i="6"/>
  <c r="K2423" i="6"/>
  <c r="K2407" i="6"/>
  <c r="K2391" i="6"/>
  <c r="K2375" i="6"/>
  <c r="K2359" i="6"/>
  <c r="K2343" i="6"/>
  <c r="K2327" i="6"/>
  <c r="K2311" i="6"/>
  <c r="K2295" i="6"/>
  <c r="K2279" i="6"/>
  <c r="K2263" i="6"/>
  <c r="K2247" i="6"/>
  <c r="K2231" i="6"/>
  <c r="K2215" i="6"/>
  <c r="K2199" i="6"/>
  <c r="K2183" i="6"/>
  <c r="K2167" i="6"/>
  <c r="K2151" i="6"/>
  <c r="K2135" i="6"/>
  <c r="K2119" i="6"/>
  <c r="K2103" i="6"/>
  <c r="K2087" i="6"/>
  <c r="K2071" i="6"/>
  <c r="K2055" i="6"/>
  <c r="K2039" i="6"/>
  <c r="K2023" i="6"/>
  <c r="K2007" i="6"/>
  <c r="K1991" i="6"/>
  <c r="K1975" i="6"/>
  <c r="K1959" i="6"/>
  <c r="K1943" i="6"/>
  <c r="K1927" i="6"/>
  <c r="K1911" i="6"/>
  <c r="K1895" i="6"/>
  <c r="K1879" i="6"/>
  <c r="K1863" i="6"/>
  <c r="K1847" i="6"/>
  <c r="K1831" i="6"/>
  <c r="K1815" i="6"/>
  <c r="K1799" i="6"/>
  <c r="K1783" i="6"/>
  <c r="K1767" i="6"/>
  <c r="K1751" i="6"/>
  <c r="K1735" i="6"/>
  <c r="K1719" i="6"/>
  <c r="K1703" i="6"/>
  <c r="K1687" i="6"/>
  <c r="K1671" i="6"/>
  <c r="K1655" i="6"/>
  <c r="K1639" i="6"/>
  <c r="K1623" i="6"/>
  <c r="K1607" i="6"/>
  <c r="K1591" i="6"/>
  <c r="K1575" i="6"/>
  <c r="K1559" i="6"/>
  <c r="K1543" i="6"/>
  <c r="K1527" i="6"/>
  <c r="K1511" i="6"/>
  <c r="K1495" i="6"/>
  <c r="K1479" i="6"/>
  <c r="K1463" i="6"/>
  <c r="K1447" i="6"/>
  <c r="K1431" i="6"/>
  <c r="K1415" i="6"/>
  <c r="K1399" i="6"/>
  <c r="K1383" i="6"/>
  <c r="K1367" i="6"/>
  <c r="K1351" i="6"/>
  <c r="K1335" i="6"/>
  <c r="K1319" i="6"/>
  <c r="K1303" i="6"/>
  <c r="K1287" i="6"/>
  <c r="K1271" i="6"/>
  <c r="K1255" i="6"/>
  <c r="K1239" i="6"/>
  <c r="K1223" i="6"/>
  <c r="K1207" i="6"/>
  <c r="K1191" i="6"/>
  <c r="K1175" i="6"/>
  <c r="K1159" i="6"/>
  <c r="K1143" i="6"/>
  <c r="K1127" i="6"/>
  <c r="K1111" i="6"/>
  <c r="K1095" i="6"/>
  <c r="K1079" i="6"/>
  <c r="K1063" i="6"/>
  <c r="K1047" i="6"/>
  <c r="K1031" i="6"/>
  <c r="K1015" i="6"/>
  <c r="K999" i="6"/>
  <c r="K983" i="6"/>
  <c r="K967" i="6"/>
  <c r="K951" i="6"/>
  <c r="K935" i="6"/>
  <c r="K919" i="6"/>
  <c r="K903" i="6"/>
  <c r="K887" i="6"/>
  <c r="K871" i="6"/>
  <c r="K855" i="6"/>
  <c r="K839" i="6"/>
  <c r="K823" i="6"/>
  <c r="K807" i="6"/>
  <c r="K791" i="6"/>
  <c r="K775" i="6"/>
  <c r="K759" i="6"/>
  <c r="K743" i="6"/>
  <c r="K727" i="6"/>
  <c r="K711" i="6"/>
  <c r="K695" i="6"/>
  <c r="K679" i="6"/>
  <c r="K663" i="6"/>
  <c r="K647" i="6"/>
  <c r="K631" i="6"/>
  <c r="K615" i="6"/>
  <c r="K599" i="6"/>
  <c r="K583" i="6"/>
  <c r="K567" i="6"/>
  <c r="K551" i="6"/>
  <c r="K535" i="6"/>
  <c r="K519" i="6"/>
  <c r="K503" i="6"/>
  <c r="K487" i="6"/>
  <c r="K471" i="6"/>
  <c r="K455" i="6"/>
  <c r="K439" i="6"/>
  <c r="K423" i="6"/>
  <c r="K407" i="6"/>
  <c r="K391" i="6"/>
  <c r="K375" i="6"/>
  <c r="K359" i="6"/>
  <c r="K343" i="6"/>
  <c r="K327" i="6"/>
  <c r="K311" i="6"/>
  <c r="K295" i="6"/>
  <c r="K279" i="6"/>
  <c r="K263" i="6"/>
  <c r="K247" i="6"/>
  <c r="K231" i="6"/>
  <c r="K215" i="6"/>
  <c r="K199" i="6"/>
  <c r="K183" i="6"/>
  <c r="K167" i="6"/>
  <c r="K151" i="6"/>
  <c r="K135" i="6"/>
  <c r="K119" i="6"/>
  <c r="K103" i="6"/>
  <c r="K87" i="6"/>
  <c r="K71" i="6"/>
  <c r="K55" i="6"/>
  <c r="K39" i="6"/>
  <c r="K23" i="6"/>
  <c r="K7" i="6"/>
  <c r="K916" i="6"/>
  <c r="K900" i="6"/>
  <c r="K884" i="6"/>
  <c r="K868" i="6"/>
  <c r="K852" i="6"/>
  <c r="K836" i="6"/>
  <c r="K820" i="6"/>
  <c r="K804" i="6"/>
  <c r="K788" i="6"/>
  <c r="K772" i="6"/>
  <c r="K756" i="6"/>
  <c r="K740" i="6"/>
  <c r="K724" i="6"/>
  <c r="K708" i="6"/>
  <c r="K692" i="6"/>
  <c r="K676" i="6"/>
  <c r="K660" i="6"/>
  <c r="K644" i="6"/>
  <c r="K628" i="6"/>
  <c r="K612" i="6"/>
  <c r="K596" i="6"/>
  <c r="K580" i="6"/>
  <c r="K564" i="6"/>
  <c r="K548" i="6"/>
  <c r="K532" i="6"/>
  <c r="K516" i="6"/>
  <c r="K500" i="6"/>
  <c r="K484" i="6"/>
  <c r="K468" i="6"/>
  <c r="K452" i="6"/>
  <c r="K436" i="6"/>
  <c r="K420" i="6"/>
  <c r="K404" i="6"/>
  <c r="K388" i="6"/>
  <c r="K372" i="6"/>
  <c r="K356" i="6"/>
  <c r="K340" i="6"/>
  <c r="K324" i="6"/>
  <c r="K308" i="6"/>
  <c r="K292" i="6"/>
  <c r="K276" i="6"/>
  <c r="K260" i="6"/>
  <c r="K244" i="6"/>
  <c r="K228" i="6"/>
  <c r="K212" i="6"/>
  <c r="K196" i="6"/>
  <c r="K180" i="6"/>
  <c r="K164" i="6"/>
  <c r="K148" i="6"/>
  <c r="K132" i="6"/>
  <c r="K116" i="6"/>
  <c r="K100" i="6"/>
  <c r="K84" i="6"/>
  <c r="K68" i="6"/>
  <c r="K52" i="6"/>
  <c r="K36" i="6"/>
  <c r="K20" i="6"/>
  <c r="L1042" i="1"/>
  <c r="K4" i="6"/>
  <c r="K1070" i="1"/>
  <c r="K1072" i="1"/>
  <c r="K1061" i="1"/>
  <c r="L1037" i="1"/>
  <c r="L1085" i="1"/>
  <c r="L1087" i="1"/>
  <c r="K1043" i="1"/>
  <c r="K1052" i="1"/>
  <c r="K1037" i="1"/>
  <c r="K1059" i="1"/>
  <c r="K1089" i="1"/>
  <c r="K1075" i="1"/>
  <c r="L1052" i="1"/>
  <c r="K1054" i="1"/>
  <c r="K1056" i="1"/>
  <c r="L1045" i="1"/>
  <c r="L1068" i="1"/>
  <c r="L1036" i="1"/>
  <c r="K1038" i="1"/>
  <c r="K1040" i="1"/>
  <c r="K1087" i="1"/>
  <c r="L1084" i="1"/>
  <c r="K1086" i="1"/>
  <c r="K1088" i="1"/>
  <c r="L1058" i="1"/>
  <c r="L1074" i="1"/>
  <c r="K1069" i="1"/>
  <c r="K1036" i="1"/>
  <c r="K1045" i="1"/>
  <c r="L1090" i="1"/>
  <c r="L1069" i="1"/>
  <c r="K1044" i="1"/>
  <c r="L1039" i="1"/>
  <c r="L1076" i="1"/>
  <c r="K1053" i="1"/>
  <c r="K1055" i="1"/>
  <c r="K1071" i="1"/>
  <c r="K1041" i="1"/>
  <c r="K1085" i="1"/>
  <c r="K1057" i="1"/>
  <c r="L1043" i="1"/>
  <c r="K1073" i="1"/>
  <c r="L1040" i="1"/>
  <c r="K1062" i="1"/>
  <c r="L1062" i="1"/>
  <c r="K1049" i="1"/>
  <c r="L1049" i="1"/>
  <c r="K1039" i="1"/>
  <c r="K1078" i="1"/>
  <c r="L1078" i="1"/>
  <c r="K1065" i="1"/>
  <c r="L1065" i="1"/>
  <c r="L1053" i="1"/>
  <c r="K1068" i="1"/>
  <c r="L1061" i="1"/>
  <c r="L1055" i="1"/>
  <c r="K1034" i="1"/>
  <c r="L1034" i="1"/>
  <c r="K1032" i="1"/>
  <c r="L1032" i="1"/>
  <c r="L1050" i="1"/>
  <c r="K1050" i="1"/>
  <c r="K1082" i="1"/>
  <c r="L1082" i="1"/>
  <c r="K1048" i="1"/>
  <c r="L1048" i="1"/>
  <c r="K1051" i="1"/>
  <c r="L1051" i="1"/>
  <c r="L1056" i="1"/>
  <c r="K1076" i="1"/>
  <c r="L1077" i="1"/>
  <c r="K1077" i="1"/>
  <c r="K1064" i="1"/>
  <c r="L1064" i="1"/>
  <c r="L1067" i="1"/>
  <c r="K1067" i="1"/>
  <c r="L1038" i="1"/>
  <c r="K1084" i="1"/>
  <c r="L1072" i="1"/>
  <c r="L1041" i="1"/>
  <c r="K1081" i="1"/>
  <c r="L1081" i="1"/>
  <c r="K1066" i="1"/>
  <c r="L1066" i="1"/>
  <c r="K1080" i="1"/>
  <c r="L1080" i="1"/>
  <c r="L1054" i="1"/>
  <c r="L1088" i="1"/>
  <c r="L1057" i="1"/>
  <c r="K1083" i="1"/>
  <c r="L1083" i="1"/>
  <c r="L1070" i="1"/>
  <c r="L1073" i="1"/>
  <c r="K1031" i="1"/>
  <c r="L1031" i="1"/>
  <c r="L1086" i="1"/>
  <c r="L1071" i="1"/>
  <c r="L1089" i="1"/>
  <c r="K1047" i="1"/>
  <c r="L1047" i="1"/>
  <c r="L1044" i="1"/>
  <c r="L1075" i="1"/>
  <c r="K1035" i="1"/>
  <c r="L1035" i="1"/>
  <c r="K1063" i="1"/>
  <c r="L1063" i="1"/>
  <c r="K1042" i="1"/>
  <c r="L1060" i="1"/>
  <c r="L1079" i="1"/>
  <c r="K1079" i="1"/>
  <c r="K1058" i="1"/>
  <c r="K1074" i="1"/>
  <c r="K1030" i="1"/>
  <c r="L1030" i="1"/>
  <c r="K1090" i="1"/>
  <c r="L1059" i="1"/>
  <c r="K1046" i="1"/>
  <c r="L1046" i="1"/>
  <c r="K1033" i="1"/>
  <c r="L1033" i="1"/>
</calcChain>
</file>

<file path=xl/sharedStrings.xml><?xml version="1.0" encoding="utf-8"?>
<sst xmlns="http://schemas.openxmlformats.org/spreadsheetml/2006/main" count="41876" uniqueCount="13221">
  <si>
    <t>DISCLAIMER AND EXPLANATION FOR STANDARD HOSPITAL CHARGES</t>
  </si>
  <si>
    <t>Shoppable Service Description</t>
  </si>
  <si>
    <t>Potential Charges for Service</t>
  </si>
  <si>
    <t>Estimated Reimbursement for Services</t>
  </si>
  <si>
    <t>Category</t>
  </si>
  <si>
    <t>CPT Description</t>
  </si>
  <si>
    <t>DRG</t>
  </si>
  <si>
    <t>revenuecode</t>
  </si>
  <si>
    <t>rcdescription</t>
  </si>
  <si>
    <t>cpt_hcpcs_code</t>
  </si>
  <si>
    <t>cptdescription</t>
  </si>
  <si>
    <t>Average Qty</t>
  </si>
  <si>
    <t>Average Price</t>
  </si>
  <si>
    <t>De-Identified Minimum Outpatient Allowable Rate</t>
  </si>
  <si>
    <t>De-Identified Maximum Outpatient Allowable Rate</t>
  </si>
  <si>
    <t>Medicare Outpatient Allowable Rate</t>
  </si>
  <si>
    <t>Blue Cross Outpatient Allowable Rate</t>
  </si>
  <si>
    <t>United Healthcare Outpatient Allowable Rate</t>
  </si>
  <si>
    <t>Cigna Outpatient Allowable Rate</t>
  </si>
  <si>
    <t>Aetna Outpatient Allowable Rate</t>
  </si>
  <si>
    <t>WPPA Inc Outpatient Allowable Rate</t>
  </si>
  <si>
    <t>Medicine and surgery services</t>
  </si>
  <si>
    <t>Removal of tonsils and adenoid glands patient younger than age 12</t>
  </si>
  <si>
    <t>Diagnostic examination of esophagus, stomach, and/or upper small bowel using an endoscope</t>
  </si>
  <si>
    <t>J2405</t>
  </si>
  <si>
    <t>J2704</t>
  </si>
  <si>
    <t>Biopsy of the esophagus, stomach, and/or upper small bowel using an endoscope</t>
  </si>
  <si>
    <t>Diagnostic examination of large bowel using an endoscope</t>
  </si>
  <si>
    <t>Biopsy of large bowel using an endoscope</t>
  </si>
  <si>
    <t>Removal of polyps or growths of large bowel using an endoscope</t>
  </si>
  <si>
    <t>Injection of substance into spinal canal of lower back or sacrum using imaging guidance</t>
  </si>
  <si>
    <t>J1100</t>
  </si>
  <si>
    <t>J3490</t>
  </si>
  <si>
    <t>Radiology services</t>
  </si>
  <si>
    <t>CT scan, head or brain, without contrast</t>
  </si>
  <si>
    <t>MRI scan of brain before and after contrast</t>
  </si>
  <si>
    <t>A9579</t>
  </si>
  <si>
    <t>X-Ray, lower back, minimum four views</t>
  </si>
  <si>
    <t>MRI scan of lower spinal canal</t>
  </si>
  <si>
    <t>Q9967</t>
  </si>
  <si>
    <t>CT scan, pelvis, with contrast</t>
  </si>
  <si>
    <t>MRI scan of leg joint</t>
  </si>
  <si>
    <t>CT scan of abdomen and pelvis with contrast</t>
  </si>
  <si>
    <t>Ultrasound of abdomen</t>
  </si>
  <si>
    <t>Abdominal ultrasound of pregnant uterus (greater or equal to 14 weeks 0 days) single or first fetus</t>
  </si>
  <si>
    <t>Ultrasound pelvis through vagina</t>
  </si>
  <si>
    <t>Mammography, screening, bilateral</t>
  </si>
  <si>
    <t>Laboratory &amp; pathology services</t>
  </si>
  <si>
    <t>Basic metabolic panel</t>
  </si>
  <si>
    <t>Blood test, comprehensive group of blood chemicals</t>
  </si>
  <si>
    <t>Blood test, lipids (cholesterol and triglycerides)</t>
  </si>
  <si>
    <t>Kidney function panel test</t>
  </si>
  <si>
    <t>Liver function blood test panel</t>
  </si>
  <si>
    <t>Manual urinalysis test with examination using microscope</t>
  </si>
  <si>
    <t>Automated urinalysis test</t>
  </si>
  <si>
    <t>PSA (prostate specific antigen)</t>
  </si>
  <si>
    <t>Blood test, thyroid stimulating hormone (TSH)</t>
  </si>
  <si>
    <t>Complete blood cell count, with differential white blood cells, automated</t>
  </si>
  <si>
    <t>Complete blood count, automated</t>
  </si>
  <si>
    <t>Blood test, clotting time</t>
  </si>
  <si>
    <t>Coagulation assessment blood test</t>
  </si>
  <si>
    <t>Physical therapy, therapeutic exercise</t>
  </si>
  <si>
    <t>Evaluation &amp; management services</t>
  </si>
  <si>
    <t>Office/outpatient visit est</t>
  </si>
  <si>
    <t>Observation care discharge</t>
  </si>
  <si>
    <t>Initial observation care</t>
  </si>
  <si>
    <t>Subsequent observation care</t>
  </si>
  <si>
    <t>X-ray exam of facial bones</t>
  </si>
  <si>
    <t>X-ray exam of nasal bones</t>
  </si>
  <si>
    <t>X-ray exam of skull</t>
  </si>
  <si>
    <t>X-ray exam of neck</t>
  </si>
  <si>
    <t>Ct head/brain w/dye</t>
  </si>
  <si>
    <t>Ct head/brain w/o &amp; w/dye</t>
  </si>
  <si>
    <t>Ct orbit/ear/fossa w/o dye</t>
  </si>
  <si>
    <t>Ct orbit/ear/fossa w/o&amp;w/dye</t>
  </si>
  <si>
    <t>Ct maxillofacial w/o dye</t>
  </si>
  <si>
    <t>Ct soft tissue neck w/o dye</t>
  </si>
  <si>
    <t>Ct soft tissue neck w/dye</t>
  </si>
  <si>
    <t>Ct sft tsue nck w/o &amp; w/dye</t>
  </si>
  <si>
    <t>Ct angiography head</t>
  </si>
  <si>
    <t>Ct angiography neck</t>
  </si>
  <si>
    <t>Mri brain stem w/o dye</t>
  </si>
  <si>
    <t>X-ray exam chest 1 view</t>
  </si>
  <si>
    <t>X-ray exam chest 2 views</t>
  </si>
  <si>
    <t>X-ray exam ribs uni 2 views</t>
  </si>
  <si>
    <t>X-ray exam unilat ribs/chest</t>
  </si>
  <si>
    <t>X-ray exam ribs/chest4/&gt; vws</t>
  </si>
  <si>
    <t>X-ray exam breastbone 2/&gt;vws</t>
  </si>
  <si>
    <t>J1885</t>
  </si>
  <si>
    <t>Ct thorax w/o dye</t>
  </si>
  <si>
    <t>Ct thorax w/dye</t>
  </si>
  <si>
    <t>Ct thorax w/o &amp; w/dye</t>
  </si>
  <si>
    <t>Ct angiography chest</t>
  </si>
  <si>
    <t>X-ray exam neck spine 2-3 vw</t>
  </si>
  <si>
    <t>X-ray exam neck spine 4/5vws</t>
  </si>
  <si>
    <t>X-ray exam neck spine 6/&gt;vws</t>
  </si>
  <si>
    <t>X-ray exam thorac spine 2vws</t>
  </si>
  <si>
    <t>X-ray exam thorac spine 3vws</t>
  </si>
  <si>
    <t>X-ray exam entire spi 2/3 vw</t>
  </si>
  <si>
    <t>X-ray exam l-s spine 2/3 vws</t>
  </si>
  <si>
    <t>Ct neck spine w/o dye</t>
  </si>
  <si>
    <t>Ct chest spine w/o dye</t>
  </si>
  <si>
    <t>Ct lumbar spine w/o dye</t>
  </si>
  <si>
    <t>Mri neck spine w/o dye</t>
  </si>
  <si>
    <t>Mri chest spine w/o dye</t>
  </si>
  <si>
    <t>Mri neck spine w/o &amp; w/dye</t>
  </si>
  <si>
    <t>X-ray exam of pelvis</t>
  </si>
  <si>
    <t>A9270</t>
  </si>
  <si>
    <t>Ct angiograph pelv w/o&amp;w/dye</t>
  </si>
  <si>
    <t>Ct pelvis w/o dye</t>
  </si>
  <si>
    <t>X-ray exam sacrum tailbone</t>
  </si>
  <si>
    <t>X-ray exam of collar bone</t>
  </si>
  <si>
    <t>X-ray exam of shoulder</t>
  </si>
  <si>
    <t>X-ray exam of shoulders</t>
  </si>
  <si>
    <t>X-ray exam of humerus</t>
  </si>
  <si>
    <t>X-ray exam of elbow</t>
  </si>
  <si>
    <t>X-ray exam of forearm</t>
  </si>
  <si>
    <t>X-ray exam of wrist</t>
  </si>
  <si>
    <t>X-ray exam of hand</t>
  </si>
  <si>
    <t>X-ray exam of finger(s)</t>
  </si>
  <si>
    <t>Ct upper extremity w/o dye</t>
  </si>
  <si>
    <t>Mri joint upr extrem w/o dye</t>
  </si>
  <si>
    <t>X-ray exam hip uni 1 view</t>
  </si>
  <si>
    <t>X-ray exam hip uni 2-3 views</t>
  </si>
  <si>
    <t>X-ray exam of femur 2/&gt;</t>
  </si>
  <si>
    <t>X-ray exam of knee 1 or 2</t>
  </si>
  <si>
    <t>X-ray exam of knee 3</t>
  </si>
  <si>
    <t>X-ray exam knee 4 or more</t>
  </si>
  <si>
    <t>L1830</t>
  </si>
  <si>
    <t>X-ray exam of knees</t>
  </si>
  <si>
    <t>X-ray exam of lower leg</t>
  </si>
  <si>
    <t>X-ray exam of ankle</t>
  </si>
  <si>
    <t>X-ray exam of foot</t>
  </si>
  <si>
    <t>X-ray exam of heel</t>
  </si>
  <si>
    <t>Ct lower extremity w/o dye</t>
  </si>
  <si>
    <t>Ct angio lwr extr w/o&amp;w/dye</t>
  </si>
  <si>
    <t>Mri lower extremity w/o dye</t>
  </si>
  <si>
    <t>X-ray exam abdomen 1 view</t>
  </si>
  <si>
    <t>X-ray exam abdomen 2 views</t>
  </si>
  <si>
    <t>X-ray exam complete abdomen</t>
  </si>
  <si>
    <t>Ct abdomen w/o dye</t>
  </si>
  <si>
    <t>Ct abdomen w/dye</t>
  </si>
  <si>
    <t>Ct abdomen w/o &amp; w/dye</t>
  </si>
  <si>
    <t>Ct angio abdom w/o &amp; w/dye</t>
  </si>
  <si>
    <t>Ct abd &amp; pelvis w/o contrast</t>
  </si>
  <si>
    <t>Ct abd &amp; pelv 1/&gt; regns</t>
  </si>
  <si>
    <t>Mri abdomen w/o dye</t>
  </si>
  <si>
    <t>Ct angio abdominal arteries</t>
  </si>
  <si>
    <t>Us exam of head and neck</t>
  </si>
  <si>
    <t>Us exam chest</t>
  </si>
  <si>
    <t>Ultrasound breast complete</t>
  </si>
  <si>
    <t>Ultrasound breast limited</t>
  </si>
  <si>
    <t>Echo exam of abdomen</t>
  </si>
  <si>
    <t>Us abdl aorta screen aaa</t>
  </si>
  <si>
    <t>Us exam abdo back wall comp</t>
  </si>
  <si>
    <t>Ob us &lt; 14 wks single fetus</t>
  </si>
  <si>
    <t>Ob us &lt; 14 wks addl fetus</t>
  </si>
  <si>
    <t>Ob us &gt;= 14 wks addl fetus</t>
  </si>
  <si>
    <t>Ob us limited fetus(s)</t>
  </si>
  <si>
    <t>Transvaginal us obstetric</t>
  </si>
  <si>
    <t>Fetal biophys profile w/nst</t>
  </si>
  <si>
    <t>Fetal biophys profil w/o nst</t>
  </si>
  <si>
    <t>Umbilical artery echo</t>
  </si>
  <si>
    <t>Us exam pelvic complete</t>
  </si>
  <si>
    <t>Us exam pelvic limited</t>
  </si>
  <si>
    <t>Us exam scrotum</t>
  </si>
  <si>
    <t>Us compl joint r-t w/img</t>
  </si>
  <si>
    <t>Us lmtd jt/nonvasc xtr strux</t>
  </si>
  <si>
    <t>Echo examination procedure</t>
  </si>
  <si>
    <t>Breast tomosynthesis bi</t>
  </si>
  <si>
    <t>X-rays for bone age</t>
  </si>
  <si>
    <t>X-rays bone survey infant</t>
  </si>
  <si>
    <t>Dxa bone density axial</t>
  </si>
  <si>
    <t>Thyroid uptake measurement</t>
  </si>
  <si>
    <t>Hepatobil syst image w/drug</t>
  </si>
  <si>
    <t>Gastric emptying imag study</t>
  </si>
  <si>
    <t>Bone imaging 3 phase</t>
  </si>
  <si>
    <t>Ht muscle image spect mult</t>
  </si>
  <si>
    <t>Metabolic panel ionized ca</t>
  </si>
  <si>
    <t>Electrolyte panel</t>
  </si>
  <si>
    <t>Acute hepatitis panel</t>
  </si>
  <si>
    <t>Assay carbamazepine total</t>
  </si>
  <si>
    <t>Assay of digoxin total</t>
  </si>
  <si>
    <t>Assay dipropylacetic acd tot</t>
  </si>
  <si>
    <t>Assay of ethosuximide</t>
  </si>
  <si>
    <t>Assay of lithium</t>
  </si>
  <si>
    <t>Assay of phenytoin total</t>
  </si>
  <si>
    <t>Assay of tacrolimus</t>
  </si>
  <si>
    <t>Assay of topiramate</t>
  </si>
  <si>
    <t>Assay of vancomycin</t>
  </si>
  <si>
    <t>Quantitative assay drug</t>
  </si>
  <si>
    <t>Drug test prsmv dir opt obs</t>
  </si>
  <si>
    <t>Drug test prsmv chem anlyzr</t>
  </si>
  <si>
    <t>Drug screen quantalcohols</t>
  </si>
  <si>
    <t>Alkaloids nos</t>
  </si>
  <si>
    <t>Drug screen amphetamines 1/2</t>
  </si>
  <si>
    <t>Analgesics non-opioid 1 or 2</t>
  </si>
  <si>
    <t>Antiepileptics nos 1-3</t>
  </si>
  <si>
    <t>Drug screening barbiturates</t>
  </si>
  <si>
    <t>Benzodiazepines1-12</t>
  </si>
  <si>
    <t>Cannabinoids natural</t>
  </si>
  <si>
    <t>Opiates 1 or more</t>
  </si>
  <si>
    <t>Microscopic exam of urine</t>
  </si>
  <si>
    <t>Urine pregnancy test</t>
  </si>
  <si>
    <t>Urinalysis volume measure</t>
  </si>
  <si>
    <t>Hla i typing 1 antigen lr</t>
  </si>
  <si>
    <t>Nfct ds chrnc hcv 6 assays</t>
  </si>
  <si>
    <t>Acetone assay</t>
  </si>
  <si>
    <t>Assay of acth</t>
  </si>
  <si>
    <t>Assay of serum albumin</t>
  </si>
  <si>
    <t>Other source albumin quan ea</t>
  </si>
  <si>
    <t>Ur albumin quantitative</t>
  </si>
  <si>
    <t>Assay of aldosterone</t>
  </si>
  <si>
    <t>Alpha-1-antitrypsin total</t>
  </si>
  <si>
    <t>Alpha-fetoprotein serum</t>
  </si>
  <si>
    <t>Amino acids single quant</t>
  </si>
  <si>
    <t>Assay of ammonia</t>
  </si>
  <si>
    <t>Assay of amylase</t>
  </si>
  <si>
    <t>Angiotensin i enzyme test</t>
  </si>
  <si>
    <t>Assay of apolipoprotein</t>
  </si>
  <si>
    <t>Assay of beta-2 protein</t>
  </si>
  <si>
    <t>Bile acids total</t>
  </si>
  <si>
    <t>Bilirubin total</t>
  </si>
  <si>
    <t>Bilirubin direct</t>
  </si>
  <si>
    <t>Occult blood feces</t>
  </si>
  <si>
    <t>Occult bld feces 1-3 tests</t>
  </si>
  <si>
    <t>Assay of cadmium</t>
  </si>
  <si>
    <t>Vitamin d 25 hydroxy</t>
  </si>
  <si>
    <t>Assay of calcium</t>
  </si>
  <si>
    <t>Assay of calcium in urine</t>
  </si>
  <si>
    <t>Carcinoembryonic antigen</t>
  </si>
  <si>
    <t>Assay of carnitine</t>
  </si>
  <si>
    <t>Assay three catecholamines</t>
  </si>
  <si>
    <t>Assay of ceruloplasmin</t>
  </si>
  <si>
    <t>Assay of urine chloride</t>
  </si>
  <si>
    <t>Assay of citrate</t>
  </si>
  <si>
    <t>Collagen crosslinks</t>
  </si>
  <si>
    <t>Assay of copper</t>
  </si>
  <si>
    <t>Assay of corticosterone</t>
  </si>
  <si>
    <t>Total cortisol</t>
  </si>
  <si>
    <t>Col chromotography qual/quan</t>
  </si>
  <si>
    <t>Assay of ck (cpk)</t>
  </si>
  <si>
    <t>Creatine mb fraction</t>
  </si>
  <si>
    <t>Assay of creatinine</t>
  </si>
  <si>
    <t>Creatinine clearance test</t>
  </si>
  <si>
    <t>Vitamin b-12</t>
  </si>
  <si>
    <t>Dehydroepiandrosterone</t>
  </si>
  <si>
    <t>Desoxycorticosterone</t>
  </si>
  <si>
    <t>Vit d 1 25-dihydroxy</t>
  </si>
  <si>
    <t>Assay of erythropoietin</t>
  </si>
  <si>
    <t>Assay of estradiol</t>
  </si>
  <si>
    <t>Assay of estriol</t>
  </si>
  <si>
    <t>Fats/lipids feces qual</t>
  </si>
  <si>
    <t>Assay of ferritin</t>
  </si>
  <si>
    <t>Assay of fetal fibronectin</t>
  </si>
  <si>
    <t>Assay of folic acid serum</t>
  </si>
  <si>
    <t>Assay iga/igd/igg/igm each</t>
  </si>
  <si>
    <t>Assay of ige</t>
  </si>
  <si>
    <t>Igg 1 2 3 or 4 each</t>
  </si>
  <si>
    <t>Blood ph</t>
  </si>
  <si>
    <t>Blood gases w/o2 saturation</t>
  </si>
  <si>
    <t>Glucose other fluid</t>
  </si>
  <si>
    <t>Assay glucose blood quant</t>
  </si>
  <si>
    <t>Reagent strip/blood glucose</t>
  </si>
  <si>
    <t>Glucose test</t>
  </si>
  <si>
    <t>Glucose tolerance test (gtt)</t>
  </si>
  <si>
    <t>Gtt-added samples</t>
  </si>
  <si>
    <t>Assay of ggt</t>
  </si>
  <si>
    <t>Assay of gonadotropin (fsh)</t>
  </si>
  <si>
    <t>Assay of gonadotropin (lh)</t>
  </si>
  <si>
    <t>Assay growth hormone (hgh)</t>
  </si>
  <si>
    <t>Assay of haptoglobin quant</t>
  </si>
  <si>
    <t>H pylori (c-13) breath</t>
  </si>
  <si>
    <t>H pylori drug admin</t>
  </si>
  <si>
    <t>Heavy metal quant each nes</t>
  </si>
  <si>
    <t>Hemoglobin chromotography</t>
  </si>
  <si>
    <t>Glycosylated hemoglobin test</t>
  </si>
  <si>
    <t>Assay of progesterone 17-d</t>
  </si>
  <si>
    <t>Immunoassay nonantibody</t>
  </si>
  <si>
    <t>Ria nonantibody</t>
  </si>
  <si>
    <t>Immunoassay quant nos nonab</t>
  </si>
  <si>
    <t>Assay of insulin</t>
  </si>
  <si>
    <t>Assay of iron</t>
  </si>
  <si>
    <t>Assay of lactic acid</t>
  </si>
  <si>
    <t>Lactate (ld) (ldh) enzyme</t>
  </si>
  <si>
    <t>Assay of lead</t>
  </si>
  <si>
    <t>Assay of lipase</t>
  </si>
  <si>
    <t>Assay of magnesium</t>
  </si>
  <si>
    <t>Assay of mercury</t>
  </si>
  <si>
    <t>Assay of myoglobin</t>
  </si>
  <si>
    <t>Assay of natriuretic peptide</t>
  </si>
  <si>
    <t>Assay nephelometry not spec</t>
  </si>
  <si>
    <t>Organic acid single quant</t>
  </si>
  <si>
    <t>Assay of blood osmolality</t>
  </si>
  <si>
    <t>Assay of urine osmolality</t>
  </si>
  <si>
    <t>Assay of oxalate</t>
  </si>
  <si>
    <t>Assay of parathormone</t>
  </si>
  <si>
    <t>Assay for calprotectin fecal</t>
  </si>
  <si>
    <t>Assay alkaline phosphatase</t>
  </si>
  <si>
    <t>Assay of phosphorus</t>
  </si>
  <si>
    <t>Assay of urine phosphorus</t>
  </si>
  <si>
    <t>Eval amniotic fluid protein</t>
  </si>
  <si>
    <t>Assay of urine potassium</t>
  </si>
  <si>
    <t>Assay of prealbumin</t>
  </si>
  <si>
    <t>Assay of pregnenolone</t>
  </si>
  <si>
    <t>Assay of progesterone</t>
  </si>
  <si>
    <t>Procalcitonin (pct)</t>
  </si>
  <si>
    <t>Assay of prolactin</t>
  </si>
  <si>
    <t>Assay of psa complexed</t>
  </si>
  <si>
    <t>Assay of protein serum</t>
  </si>
  <si>
    <t>Assay of protein urine</t>
  </si>
  <si>
    <t>Assay of protein other</t>
  </si>
  <si>
    <t>Protein e-phoresis serum</t>
  </si>
  <si>
    <t>Assay of vitamin b-6</t>
  </si>
  <si>
    <t>Assay of pyruvate</t>
  </si>
  <si>
    <t>Assay of renin</t>
  </si>
  <si>
    <t>Assay of sex hormone globul</t>
  </si>
  <si>
    <t>Assay of urine sodium</t>
  </si>
  <si>
    <t>Assay of somatomedin</t>
  </si>
  <si>
    <t>Department Description</t>
  </si>
  <si>
    <t>ChargeID</t>
  </si>
  <si>
    <t>ChargeDesc</t>
  </si>
  <si>
    <t>RevCode</t>
  </si>
  <si>
    <t>UnitofMeasure</t>
  </si>
  <si>
    <t>Price</t>
  </si>
  <si>
    <t>CPT_CODE</t>
  </si>
  <si>
    <t>MODIFIER_1</t>
  </si>
  <si>
    <t>MODIFIER_2</t>
  </si>
  <si>
    <t>Blue Cross Inpatient Allowable Rate</t>
  </si>
  <si>
    <t>United Healthcare Inpatient Allowable Rate</t>
  </si>
  <si>
    <t>Cigna Inpatient Allowable Rate</t>
  </si>
  <si>
    <t>Aetna Inpatient Allowable Rate</t>
  </si>
  <si>
    <t>WPPA Inc Inpatient Allowable Rate Per Day</t>
  </si>
  <si>
    <t>PHARMACY</t>
  </si>
  <si>
    <t>NF-BECONASE AQ NASAL SPRAY 0.042MG/ACT</t>
  </si>
  <si>
    <t>SPRAY</t>
  </si>
  <si>
    <t>NF-TERAZOSIN HCL CAPSULE 1MG</t>
  </si>
  <si>
    <t>CAPSULE</t>
  </si>
  <si>
    <t>NF-ENSURE LIQUID</t>
  </si>
  <si>
    <t>LIQUID</t>
  </si>
  <si>
    <t>NF-MENTHOLATUM OINTMENT</t>
  </si>
  <si>
    <t>OINTMENT</t>
  </si>
  <si>
    <t>NF- FELODIPINE TABLET ER 5MG</t>
  </si>
  <si>
    <t>TABLET, EXTENDE</t>
  </si>
  <si>
    <t>NF-MSM TABLET</t>
  </si>
  <si>
    <t>TABLET</t>
  </si>
  <si>
    <t>NF-GLUCOSAMINE CHONDROITIN TABLET</t>
  </si>
  <si>
    <t>NF-SEROQUEL XR TAB ER 300MG</t>
  </si>
  <si>
    <t>NF-BENZTROPINE MESYLATE ORAL TABLET 0.5M</t>
  </si>
  <si>
    <t>NF-ENSURE ENLIVE LIQUID</t>
  </si>
  <si>
    <t>NF-RESTASIS OPHTH EMULSION 0.05%</t>
  </si>
  <si>
    <t>EMULSION</t>
  </si>
  <si>
    <t>NF-MUGARD MM SOLN NO STRENGTH</t>
  </si>
  <si>
    <t>SOLUTION</t>
  </si>
  <si>
    <t>NF-ACID REDUCER ORAL TABLET 10MG</t>
  </si>
  <si>
    <t>NF-VOLTAREN GEL 1%</t>
  </si>
  <si>
    <t>GEL/JELLY</t>
  </si>
  <si>
    <t>NF-ENSURE FIBER W/FOS LIQUID</t>
  </si>
  <si>
    <t>NF-DESITIN OINTMENT 40%</t>
  </si>
  <si>
    <t>NF-DULERA INH AER PWD 5MCG-200MCG/ACT</t>
  </si>
  <si>
    <t>AEROSOL POWDER</t>
  </si>
  <si>
    <t>NF-GENTEAL OPHTHALMIC GEL 0.3%</t>
  </si>
  <si>
    <t>NF-ARTIFICIAL TEARS OPHTH OINTMENT</t>
  </si>
  <si>
    <t>NF-EYE DROPS OPHTH SOLUTION</t>
  </si>
  <si>
    <t>NF-NITROFURANTOIN ORAL SUSPENSION 25MG/5</t>
  </si>
  <si>
    <t>SUSPENSION</t>
  </si>
  <si>
    <t>NF-ZYPREXA ORAL TABLET 7.5MG</t>
  </si>
  <si>
    <t>NF-HYDROCORTISONE TAB 20MG</t>
  </si>
  <si>
    <t>NF-ULORIC ORAL TABLET 40MG</t>
  </si>
  <si>
    <t>NF-L-LYSINE TABLET 1000MG</t>
  </si>
  <si>
    <t>NF-LASIX 20MG ORAL TABLET</t>
  </si>
  <si>
    <t>NF-LIALDA ORAL DELAYED-RELEASE TABLET 1.</t>
  </si>
  <si>
    <t>TABLET, DELAYED</t>
  </si>
  <si>
    <t>NF-MULTAQ 400MG ORAL TABLET</t>
  </si>
  <si>
    <t>NF-ZOFRAN ODT 4MG ORAL TABLET, DISINTEGR</t>
  </si>
  <si>
    <t>TABLET, DISINTE</t>
  </si>
  <si>
    <t>NF-HYDROXYCHLOROQUINE 200MG ORAL TABLET</t>
  </si>
  <si>
    <t>NF-TUMS CHEWABLE TAB 500MG</t>
  </si>
  <si>
    <t>TABLET, CHEWABL</t>
  </si>
  <si>
    <t>NF-SAVELLA ORAL TABLET 100MG</t>
  </si>
  <si>
    <t>NF-ACETAMINOPHEN 325MG ORAL TABLET</t>
  </si>
  <si>
    <t>NF-ZETIA ORAL TABLET 10MG</t>
  </si>
  <si>
    <t>NF-DOMPERIDONE POWDER</t>
  </si>
  <si>
    <t>POWDER</t>
  </si>
  <si>
    <t>NF-HYDROXYCHLOROQUINE SULFATE TAB 200MG</t>
  </si>
  <si>
    <t>NF-BIOTIN ORAL TABLET 5MG</t>
  </si>
  <si>
    <t>NF-ALPHAGAN P 0.1% OPHTHALMIC SOLUTION</t>
  </si>
  <si>
    <t>NF-FOSRENOL 1000MG ORAL TABLET, CHEWABLE</t>
  </si>
  <si>
    <t>NF-VITAMIN D3 1000IU ORAL TABLET</t>
  </si>
  <si>
    <t>NF-NIASPAN 1,000MG ORAL TABLET, EXTENDED</t>
  </si>
  <si>
    <t>NF-VITAMIN B COMPLEX + C CAPSULE</t>
  </si>
  <si>
    <t>NF-ARMOUR THYROID 90MG ORAL TABLET</t>
  </si>
  <si>
    <t>NF-DIALYVITE 800 W/ZINC TABLET</t>
  </si>
  <si>
    <t>NF-FINASTERIDE 5MG ORAL TABLET</t>
  </si>
  <si>
    <t>NF-NIASPAN EXTENDED-RELEASE TABLET 1000M</t>
  </si>
  <si>
    <t>NF-NOVOLOG 100U/ML SUBCUTANEOUS SOLUTION</t>
  </si>
  <si>
    <t>NF-DIALYVITE 800/ULTRA D ORAL TABLET</t>
  </si>
  <si>
    <t>NF-BIOTIN ORAL TABLET 1000MCG</t>
  </si>
  <si>
    <t>NF-PRENATAL ORAL TABLET</t>
  </si>
  <si>
    <t>NF-LANTUS 100U/1ML SUBCUTANEOUS SOLUTION</t>
  </si>
  <si>
    <t>NF-CELEBREX 200MG ORAL CAPSULE</t>
  </si>
  <si>
    <t>NF-AMITIZA 24MCG ORAL CAPSULE, LIQUID FI</t>
  </si>
  <si>
    <t>CAPSULE, LIQUID</t>
  </si>
  <si>
    <t>NF-DEXAMETHASONE 2MG ORAL TABLET</t>
  </si>
  <si>
    <t>NF-NYSTATIN POWDER</t>
  </si>
  <si>
    <t>NF-HYDRALAZINE 10MG ORAL TABLET</t>
  </si>
  <si>
    <t>NF-FLUPHENAZINE DECANOATE INJ OIL 25MG/1</t>
  </si>
  <si>
    <t>OIL</t>
  </si>
  <si>
    <t>NF-FUROSEMIDE ORAL TABLET 20MG</t>
  </si>
  <si>
    <t>NF-CITALOPRAM 40MG ORAL TABLET</t>
  </si>
  <si>
    <t>NF-SYNTHROID ORAL TABLET 0.125MG</t>
  </si>
  <si>
    <t>NF-SYNTHROID ORAL TABLET 0.15MG</t>
  </si>
  <si>
    <t>NF-LORTAB 5/500 TABLET</t>
  </si>
  <si>
    <t>NF-PRAVACHOL ORAL TABLET 40MG</t>
  </si>
  <si>
    <t>NF-ADVAIR DISKUS 250/50 DISK</t>
  </si>
  <si>
    <t>DISK</t>
  </si>
  <si>
    <t>NF-PREMARIN VAGINA VAGINAL CREAM 0.625MG</t>
  </si>
  <si>
    <t>CREAM</t>
  </si>
  <si>
    <t>NF-GABAPENTIN CAP 300MG</t>
  </si>
  <si>
    <t>NF-ASPIRIN LOW STRENGTH TAB EC 81MG</t>
  </si>
  <si>
    <t>TABLET, ENTERIC</t>
  </si>
  <si>
    <t>NF-GLUCOSAMINE &amp; CHONDR CAP 500MG-400MG</t>
  </si>
  <si>
    <t>NF-CALCIUM 600/VITAMIN D CAPSULE</t>
  </si>
  <si>
    <t>NF-CELEBREX CAP 200MG</t>
  </si>
  <si>
    <t>NF-LEVOTHYROXINE ORAL TABLET 0.1MG</t>
  </si>
  <si>
    <t>NF-OMEPRAZOLE CAP DR 20MG</t>
  </si>
  <si>
    <t>CAPSULE, DELAYE</t>
  </si>
  <si>
    <t>NF-FUROSEMIDE      TAB  40MG</t>
  </si>
  <si>
    <t>NF-AMLODIPINE &amp; BENAZEPRIL HCL 5MG-10MG</t>
  </si>
  <si>
    <t>NF-ROPINIROLE HCL TAB 0.5MG</t>
  </si>
  <si>
    <t>NF-MULTI VITAMINS ORAL TABLET</t>
  </si>
  <si>
    <t>NF-PREMARIN ORAL TABLET 0.3MG</t>
  </si>
  <si>
    <t>NF-FLUOXETINE HCL CAP 20MG</t>
  </si>
  <si>
    <t>NF-WARFARIN SODIUM ORAL TABLET 1MG</t>
  </si>
  <si>
    <t>NF-WARFARIN SOD ORAL TABLET 2MG</t>
  </si>
  <si>
    <t>NF-LATANOPROST OPHTH SOLN 0.005%</t>
  </si>
  <si>
    <t>NF-SAF-GEL GEL</t>
  </si>
  <si>
    <t>NF-PROMETHAZINE HCL ORAL TABLET 25MG</t>
  </si>
  <si>
    <t>NF-SALINE MIST SPRAY 0.65%</t>
  </si>
  <si>
    <t>NF-IPRATROPIUM/ALBUTEROL SOLN 0.5MG-3MG/</t>
  </si>
  <si>
    <t>NF-ONDANSETRON DISINTEGRATING TAB 4MG</t>
  </si>
  <si>
    <t>NF-HYDROCODONE &amp; ACETAMINOPHEN TAB 5-500</t>
  </si>
  <si>
    <t>NF-ASPIRIN ADULT LOW STRENGTH TABLET 81M</t>
  </si>
  <si>
    <t>NF-LANOXIN TABLET 0.125MG</t>
  </si>
  <si>
    <t>NF-LEVOTHYROXINE ORAL TABLET 0.05MG</t>
  </si>
  <si>
    <t>NF-MELATONIN 3MG</t>
  </si>
  <si>
    <t>NF-OPTI-VITAMINS TABLET</t>
  </si>
  <si>
    <t>NF-POTASSIUM CHLORIDE CAPSULE 10MEQ</t>
  </si>
  <si>
    <t>CAPSULE, EXTEND</t>
  </si>
  <si>
    <t>NF-ALBUTEROL  SOL 0.083%</t>
  </si>
  <si>
    <t>NF-ACETAMINOPHEN ORAL TAB ER 650MG</t>
  </si>
  <si>
    <t>NF-POLYETHEYLENE GLYCOL 3350 PWD FOR SOL</t>
  </si>
  <si>
    <t>POWDER FOR SOLU</t>
  </si>
  <si>
    <t>NF-ENDOCET TAB 325MG-5MG</t>
  </si>
  <si>
    <t>NF-MUCINEX ER ORAL TAB ER 600MG</t>
  </si>
  <si>
    <t>NF-FENTANYL TD PATCH ER 25MCG/1HR</t>
  </si>
  <si>
    <t>PATCH, EXTENDED</t>
  </si>
  <si>
    <t>NF-BUSPIRONE HCL TAB 7.5MG</t>
  </si>
  <si>
    <t>NF-MEGESTROL ACETATE ORAL SUSP 40MG/1ML</t>
  </si>
  <si>
    <t>NF-MILK OF MAGNESIA ORAL SUSP 1200MG/15M</t>
  </si>
  <si>
    <t>NF-ANTACID EXTRA STRENGTH SUSP 400-400-4</t>
  </si>
  <si>
    <t>NF-CLOPIDOGREL BISULFATE TAB 75MG</t>
  </si>
  <si>
    <t>NF-TAMSULOSIN HCL CAP 0.4MG</t>
  </si>
  <si>
    <t>NF-PRAVASTATIN ORAL TABLET 20MG</t>
  </si>
  <si>
    <t>NF-POTASSIUM CHLORIDE CAP ER 10MEQ</t>
  </si>
  <si>
    <t>NF-DONEPEZIL HCL ORAL TABLET 5MG</t>
  </si>
  <si>
    <t>NF-FUROSEMIDE      TAB  20MG</t>
  </si>
  <si>
    <t>NF-GEMFIBROZIL ORAL TABLET 600MG</t>
  </si>
  <si>
    <t>NF-NOVOLOG INJECTION 100U/ML</t>
  </si>
  <si>
    <t>NF-FERROUS SULFATE ORAL TABLET 325MG</t>
  </si>
  <si>
    <t>NF-TIMOLOL MALEATE OPHTH GEL DROP 0.5%</t>
  </si>
  <si>
    <t>GEL-FORMING SOL</t>
  </si>
  <si>
    <t>NF-LUBRIDERM DAILY MOISTURE TOPICAL LOTI</t>
  </si>
  <si>
    <t>LOTION</t>
  </si>
  <si>
    <t>NF-BIOFREEZE GEL</t>
  </si>
  <si>
    <t>NF-POLYETHYLENE GLYCOL (3350) 17GM/1DOSE</t>
  </si>
  <si>
    <t>NF-ACETAMINOPHEN ORAL TABLET 325MG</t>
  </si>
  <si>
    <t>NF-BISMUTH SUBSALICYLATE CHEW TAB 262MG</t>
  </si>
  <si>
    <t>NF-PEPTO-BISMOL ORAL SUSPENSION 262MG/15</t>
  </si>
  <si>
    <t>NF-LEVEMIR  SUBQ SOLN 100U/1ML</t>
  </si>
  <si>
    <t>NF-ANTACID LIQUID SUSP 200MG-200MG-20MG/</t>
  </si>
  <si>
    <t>NF-ANTACID ORAL SUSP 200MG-200MG-20MG/5M</t>
  </si>
  <si>
    <t>NF-PRAVASTATIN ORAL TABLET 40MG</t>
  </si>
  <si>
    <t>NF-ASPIRIN ADULT LOW STRENGTH TAB EC 81M</t>
  </si>
  <si>
    <t>NF-NASAL-SINUS 12 HOUR SPRAY 0.05%</t>
  </si>
  <si>
    <t>NF-ANTI-DIARRHEAL LIQUID-FILLED CAPSULE</t>
  </si>
  <si>
    <t>NF-LISINOPRIL ORAL TABLET 5MG</t>
  </si>
  <si>
    <t>NF-POTASSIUM CHLORIDE ORAL TAB ER 10MEQ</t>
  </si>
  <si>
    <t>NF-FLUOXETINE HCL CAP 40MG</t>
  </si>
  <si>
    <t>NF-RANITIDINE HCL CAP 150MG</t>
  </si>
  <si>
    <t>NF-SIMETHICONE CHEW TAB 80MG</t>
  </si>
  <si>
    <t>NF-METFORMIN HCL ORAL TABLET 1000MG</t>
  </si>
  <si>
    <t>NF-CLONAZEPAM ORAL TABLET 0.5MG</t>
  </si>
  <si>
    <t>NF-BISACODYL TABLET 5MG</t>
  </si>
  <si>
    <t>NF-VICKS VAPORUB OINTMENT</t>
  </si>
  <si>
    <t>NF-CITALOPRAM HBR ORAL TAB 40MG</t>
  </si>
  <si>
    <t>NF-HYDROCHLOROTHIAZIDE CAP 12.5MG</t>
  </si>
  <si>
    <t>NF-FLUOXETINE HCL CAP 10MG</t>
  </si>
  <si>
    <t>NF-CALCIUM 600 PLUS VITAMIN D TABLET</t>
  </si>
  <si>
    <t>NF-CARVEDILOL ORAL TABLET 6.25MG</t>
  </si>
  <si>
    <t>NF-LISINOPRIL ORAL TABLET 20MG</t>
  </si>
  <si>
    <t>NF-ASPIRIN LOW DOSE TABLET 81MG</t>
  </si>
  <si>
    <t>NF-CEROVITE ADVANCED FORMULA ORAL TABLET</t>
  </si>
  <si>
    <t>NF-METOPROLOL ORAL TABLET 50MG</t>
  </si>
  <si>
    <t>NF-CYMBALTA CAP DR 60MG</t>
  </si>
  <si>
    <t>NF-SYNTHROID ORAL TABLET 0.088MG</t>
  </si>
  <si>
    <t>NF-DEMEROL HYDROCHLORIDE TABLET 100MG</t>
  </si>
  <si>
    <t>NF-COLACE LIQ CAP 100MG</t>
  </si>
  <si>
    <t>NF-HUMALOG INJECTION 100U/ML</t>
  </si>
  <si>
    <t>NF-FLUZONE IM SUSP 45MCG/0.5ML</t>
  </si>
  <si>
    <t>NF-AZOPT OPHTH SUSP 1%</t>
  </si>
  <si>
    <t>NF-COMBIGAN OPHTH SOLN 0.2%-0.5%</t>
  </si>
  <si>
    <t>NF-TRAVATAN OPHTH SOLN 0.004%</t>
  </si>
  <si>
    <t>NF-ASPIRIN ADULT LOW STRENGTH CHEW TAB 8</t>
  </si>
  <si>
    <t>NF-ATENOLOL TAB 50MG</t>
  </si>
  <si>
    <t>NF-MULTIVITAMIN &amp; MULTIMINERAL TABLET</t>
  </si>
  <si>
    <t>NF-IBUPROFEN ORAL TABLET 400MG</t>
  </si>
  <si>
    <t>NF-MAALOX SUSPENSION</t>
  </si>
  <si>
    <t>NF-KAOPECTATE  SUSPENSION 262MG/15ML</t>
  </si>
  <si>
    <t>NF-ACETAMINOPHEN CAP 650MG</t>
  </si>
  <si>
    <t>NF-IMODIUM A-D TABLET 2MG</t>
  </si>
  <si>
    <t>NF-ZOFRAN TAB 4MG</t>
  </si>
  <si>
    <t>NF-PHENERGAN ORAL TABLET 25MG</t>
  </si>
  <si>
    <t>NF-PERCOCET ORAL TABLET 7.5MG-325MG</t>
  </si>
  <si>
    <t>NF-HYDROCHLOROTHIAZIDE</t>
  </si>
  <si>
    <t>NF-POTASSIUM CHLOR TAB 10MEQ</t>
  </si>
  <si>
    <t>NF-NORVASC ORAL TABLET 2.5MG</t>
  </si>
  <si>
    <t>NF-LISINOPRIL ORAL TABLET 10MG</t>
  </si>
  <si>
    <t>NF-MUCINEX DM MAX SOLN 20MG-400MG/20ML</t>
  </si>
  <si>
    <t>NF-Q-TUSSIN DM LIQUID</t>
  </si>
  <si>
    <t>NF-PENNSAID SOLN 1.5%</t>
  </si>
  <si>
    <t>NF-TYLENOL 8 HOUR TAB ER 650MG</t>
  </si>
  <si>
    <t>NF-NORVASC ORAL TABLET 5MG</t>
  </si>
  <si>
    <t>NF-LISINOPRIL AND HCTZ TABLET 20MG-12.5M</t>
  </si>
  <si>
    <t>NF-DONEPEZIL HCL ORAL TABLET 10MG</t>
  </si>
  <si>
    <t>NF-EYE-RITE CAPSULE</t>
  </si>
  <si>
    <t>NF-CITRACAL + D TABLET</t>
  </si>
  <si>
    <t>NF-SYNTHROID ORAL TABLET 0.1MG</t>
  </si>
  <si>
    <t>NF-DOCUSATE LIQUID FILLED CAPSULE 100MG</t>
  </si>
  <si>
    <t>NF-VITAMIN D3 LIQUID FILLED CAPSULE 1000</t>
  </si>
  <si>
    <t>NF-ACETAMINOPHEN CAP 500MG</t>
  </si>
  <si>
    <t>NF-TYLENOL ARTHRITIS ORAL TABLET 650MG</t>
  </si>
  <si>
    <t>NF-CALCIUM 600/VITAMIN D TABLET</t>
  </si>
  <si>
    <t>NF-ESCITALOPRAM ORAL TABLET 10MG</t>
  </si>
  <si>
    <t>NF-WARFARIN SOD ORAL TABLET 5MG</t>
  </si>
  <si>
    <t>NF-WARFARIN SODIUM ORAL TABLET 2.5MG</t>
  </si>
  <si>
    <t>NF-METFORMIN HCL ORAL TABLET 850MG</t>
  </si>
  <si>
    <t>NF-LASIX TAB 80MG</t>
  </si>
  <si>
    <t>NF-GLIMEPIRIDE ORAL TABLET 4MG</t>
  </si>
  <si>
    <t>NF-METOPROLOL SUCC XL ORAL TAB ER 50MG</t>
  </si>
  <si>
    <t>NF-SENNA-PLUS TABLET</t>
  </si>
  <si>
    <t>NF-LEVOTHYROXINE ORAL TABLET 0.075MG</t>
  </si>
  <si>
    <t>NF-OYSTER SHELL CALCIUM W/VIT D ORAL TAB</t>
  </si>
  <si>
    <t>NF-TYLENOL ORAL TABLET 325MG</t>
  </si>
  <si>
    <t>NF-CALCIUM 600 TABLET 600MG</t>
  </si>
  <si>
    <t>NF-REFRESH TEARS OPHTH SOLUTION 0.5%</t>
  </si>
  <si>
    <t>NF-SIMVASTATIN ORAL TABLET 10MG</t>
  </si>
  <si>
    <t>NF-BUMETANIDE ORAL TABLET 2MG</t>
  </si>
  <si>
    <t>NF-PANTOPRAZOLE SODIUM ORAL TAB EC 40MG</t>
  </si>
  <si>
    <t>NF-SEROQUEL ORAL TABLET 50MG</t>
  </si>
  <si>
    <t>NF-IPRATROPIUM BROMIDE INH SOLN 0.02%</t>
  </si>
  <si>
    <t>NF-LANOXIN TABLET 0.25MG</t>
  </si>
  <si>
    <t>NF-LEVOTHYROXINE ORAL TABLET 0.15MG</t>
  </si>
  <si>
    <t>NF-MILK OF MAGNESIA SUSP 400MG/5ML</t>
  </si>
  <si>
    <t>NF-MAALOX EXTRA STRENGTH SUSPENSION</t>
  </si>
  <si>
    <t>NF-HYDROXYZINE HCL</t>
  </si>
  <si>
    <t>NF-NITROSTAT TABLET 0.4MG</t>
  </si>
  <si>
    <t>NF-BISACODYL RECTAL SUPP 10MG</t>
  </si>
  <si>
    <t>SUPPOSITORY</t>
  </si>
  <si>
    <t>NF-LEXAPRO ORAL  TABLET 20MG</t>
  </si>
  <si>
    <t>NF-LOSARTAN POTASSIUM ORAL TABLET 50MG</t>
  </si>
  <si>
    <t>NF-CARBIDOPA AND LEVODOPA TAB 25MG-100MG</t>
  </si>
  <si>
    <t>NF-PRAMIPEXOLE DIHYDROCHLORIDE TAB 0.25M</t>
  </si>
  <si>
    <t>NF-MUCINEX TABLET 600MG</t>
  </si>
  <si>
    <t>NF-LACTULOSE ORAL SOLUTION 10GM/15ML</t>
  </si>
  <si>
    <t>NF-CHERATUSSIN AC SYRUP</t>
  </si>
  <si>
    <t>SYRUP</t>
  </si>
  <si>
    <t>NF-METOCLOPRAMIDE HCL TABLET 10MG</t>
  </si>
  <si>
    <t>NF-TYLENOL TABLET 325MG</t>
  </si>
  <si>
    <t>NF-COLACE LIQUID CAPSULE 100MG</t>
  </si>
  <si>
    <t>NF-NAMENDA TAB 10MG</t>
  </si>
  <si>
    <t>NF-DOCUSATE SODIUM CAPSULE 100MG</t>
  </si>
  <si>
    <t>NF-PAROXETINE HCL ORAL TABLET 20MG</t>
  </si>
  <si>
    <t>NF-MINTOX ORAL SUSP 400MG-400MG-40MG/5ML</t>
  </si>
  <si>
    <t>NF-CARBAMAZEPINE</t>
  </si>
  <si>
    <t>NF-DOC-Q-LACE ORAL LIQ CAP 100MG</t>
  </si>
  <si>
    <t>NF-NYSTATIN             POW</t>
  </si>
  <si>
    <t>NF-CELEBREX CAP 100MG</t>
  </si>
  <si>
    <t>NF-SIMVASTATIN ORAL TABLET 40MG</t>
  </si>
  <si>
    <t>NF-PROTONIX ORAL TABLET 40MG</t>
  </si>
  <si>
    <t>NF-ZOLPIDEM ORAL TABLET 5MG</t>
  </si>
  <si>
    <t>NF-ADVIL TAB 200MG</t>
  </si>
  <si>
    <t>NF-MINERAL OIL</t>
  </si>
  <si>
    <t>NF-LISINOPRIL AND HCTZ TABLET 10MG-12.5M</t>
  </si>
  <si>
    <t>NF-MILK OF MAGNESIA LIQUID 400MG/5ML</t>
  </si>
  <si>
    <t>NF-ALEVE TABLET 220MG</t>
  </si>
  <si>
    <t>NF-CODEINE &amp; ACETAMINOPHEN TAB 30MG-300M</t>
  </si>
  <si>
    <t>NF-VITAMIN D3 TAB 1,000IU</t>
  </si>
  <si>
    <t>NF-TEMAZEPAM CAP 15MG</t>
  </si>
  <si>
    <t>NF-AMBIEN TAB 10MG</t>
  </si>
  <si>
    <t>NF-NITRO-DUR TRANSDERM PATCH 0.2MG/HR</t>
  </si>
  <si>
    <t>NF-IBUPROFEN ORAL TABLET 200MG</t>
  </si>
  <si>
    <t>NF-IBUPROFEN 200 TABLET 200MG</t>
  </si>
  <si>
    <t>NF-CALCIUM 500 W/VITAMIN D TABLET</t>
  </si>
  <si>
    <t>NF-B COMPLEX TABLET</t>
  </si>
  <si>
    <t>NF-DIGOXIN ORAL TABLET 0.125MG</t>
  </si>
  <si>
    <t>NF-PREDNISONE ORAL TABLET 20MG</t>
  </si>
  <si>
    <t>NF-POTASSIUM CHLORIDE ORAL TAB ER 20MEQ</t>
  </si>
  <si>
    <t>NF-ALBUTEROL SULFATE INH SOLUTION 0.083%</t>
  </si>
  <si>
    <t>NF-RESTORIL CAPSULE 15MG</t>
  </si>
  <si>
    <t>NF-FUROSEMIDE ORAL TABLET 80MG</t>
  </si>
  <si>
    <t>NF-ISOSORBIDE MONONITRATE TABLET 60MG</t>
  </si>
  <si>
    <t>NF-DILTIAZEM CD 24 HR CAP 120MG</t>
  </si>
  <si>
    <t>NF-GLIPIZIDE        TAB  5MG</t>
  </si>
  <si>
    <t>NF-PAROXETINE HCL 10MG</t>
  </si>
  <si>
    <t>NF-ATENOLOL ORAL TABLET 25MG</t>
  </si>
  <si>
    <t>NF-NORVASC ORAL TABLET 10MG</t>
  </si>
  <si>
    <t>NF-ZOCOR ORAL TABLET 20MG</t>
  </si>
  <si>
    <t>NF-ASPIRIN EC ORAL TAB EC 325MG</t>
  </si>
  <si>
    <t>NF-ASPIRIN EC ORAL TAB EC 81MG</t>
  </si>
  <si>
    <t>NF-CENTRUM SILVER ORAL TABLET</t>
  </si>
  <si>
    <t>NF-REGLAN TABLET 10MG</t>
  </si>
  <si>
    <t>NF-FISH OIL CAPSULE 1000MG</t>
  </si>
  <si>
    <t>NF-LEVOTHYROXINE SODIUM ORAL TABLET 0.05</t>
  </si>
  <si>
    <t>NF-SIMVASTATIN ORAL TABLET  20MG</t>
  </si>
  <si>
    <t>NF-TRIAMCINOLONE CREAM 0.1%</t>
  </si>
  <si>
    <t>NF-ARTIFICIAL TEARS OPHTH SOLUTION</t>
  </si>
  <si>
    <t>NF-MIRALAX ORAL PWD FOR SOLN 17GM/1DOSE</t>
  </si>
  <si>
    <t>NF-ISOSORBIDE MONONITRATE ORAL TAB ER 30</t>
  </si>
  <si>
    <t>NF-METOPROLOL ORAL TABLET 25MG</t>
  </si>
  <si>
    <t>NF-PLAVIX ORAL TABLET 75MG</t>
  </si>
  <si>
    <t>NF-NEURONTIN CAP 300MG</t>
  </si>
  <si>
    <t>NF-NITROGLYCERIN ORAL TABLET SL 0.4MG</t>
  </si>
  <si>
    <t>NF-VENTOLIN HFA INH/NEB AER PWD 0.09MG/1</t>
  </si>
  <si>
    <t>NF-ANTACID SUSPENSION</t>
  </si>
  <si>
    <t>NF-REGLAN TAB 10MG</t>
  </si>
  <si>
    <t>NF-ZOCOR ORAL TABLET 10MG</t>
  </si>
  <si>
    <t>NF-ALLOPURINOL ORAL TABLET 100MG</t>
  </si>
  <si>
    <t>NF-HUMALOG PEN INJECTION 100U/ML</t>
  </si>
  <si>
    <t>NF-TEMAZEPAM CAP 30MG</t>
  </si>
  <si>
    <t>NF-COREG ORAL TABLET 6.25MG</t>
  </si>
  <si>
    <t>NF-IMDUR ER ORAL TAB ER 30MG</t>
  </si>
  <si>
    <t>NF-CIPRO ORAL TABLET 500MG</t>
  </si>
  <si>
    <t>NF-FOSAMAX ORAL TABLET 70MG</t>
  </si>
  <si>
    <t>NF-AMLODIPINE BESYLATE ORAL TABLET 5MG</t>
  </si>
  <si>
    <t>NF-GUAIFENESIN ORAL SOLUTION 100MG/5ML</t>
  </si>
  <si>
    <t>NF-POTASSIUM CHLORIDE TABLET 20MEQ</t>
  </si>
  <si>
    <t>NF-AGGRENOX 25MG-200MG ORAL CAPSULE, EXT</t>
  </si>
  <si>
    <t>NF-VITAMIN C CAPSULE 500MG</t>
  </si>
  <si>
    <t>NF-SENNA CONCENTRATE ORAL TABLET 8.6MG</t>
  </si>
  <si>
    <t>NF-DIOVAN HCT ORAL TABLET 160MG-12.5MG</t>
  </si>
  <si>
    <t>NF-TYLENOL EXTRA STRENGTH ORAL TABLET 50</t>
  </si>
  <si>
    <t>NF-DONEPEZIL HCL TAB 10MG</t>
  </si>
  <si>
    <t>NF-ACETAMINOPHEN TAB 325MG</t>
  </si>
  <si>
    <t>NF-FLUTICASONE PROPIONATE NASAL SPRAY 0.</t>
  </si>
  <si>
    <t>NF-PENTASA CAPSULE 250MG</t>
  </si>
  <si>
    <t>NF-TOPROL XL EXTENDED RELEASE TABLET 100</t>
  </si>
  <si>
    <t>NF-NIFEDIPINE ER ORAL TAB ER 30MG</t>
  </si>
  <si>
    <t>NF-ARICEPT ORAL TABLET 5MG</t>
  </si>
  <si>
    <t>NF-ASPIRIN ORAL TABLET 325MG</t>
  </si>
  <si>
    <t>NF-LANTUS SUBQ SOLN 100U/1ML</t>
  </si>
  <si>
    <t>NF-ENABLEX TAB ER 7.5MG</t>
  </si>
  <si>
    <t>NF-LANOXIN ORAL TABLET 0.25MG</t>
  </si>
  <si>
    <t>NF-OXYBUTYNIN CHLOR TAB  5MG</t>
  </si>
  <si>
    <t>NF-VOLTAREN GEL TOPICAL GEL 1%</t>
  </si>
  <si>
    <t>NF-COUMADIN TABLET 2MG</t>
  </si>
  <si>
    <t>NF-MECLIZINE HCL ORAL TABLET 12.5MG</t>
  </si>
  <si>
    <t>NF-ATIVAN TAB 0.5MG</t>
  </si>
  <si>
    <t>NF-CARAFATE TABLET 1GM</t>
  </si>
  <si>
    <t>NF-IBUPROFEN   TAB  400MG UD</t>
  </si>
  <si>
    <t>NF-ATIVAN TAB 1MG</t>
  </si>
  <si>
    <t>NF-KEFLEX CAP 500MG</t>
  </si>
  <si>
    <t>NF-ZITHROMAX ORAL TABLET 250MG</t>
  </si>
  <si>
    <t>NF-LORAZEPAM      TAB  0.5MG</t>
  </si>
  <si>
    <t>NF-PRAMIPEXOLE DIHYDROCHLORIDE TAB 0.5MG</t>
  </si>
  <si>
    <t>NF-TUSSIN DM CLEAR LIQUID</t>
  </si>
  <si>
    <t>NF-LEVAQUIN ORAL TABLET 500MG</t>
  </si>
  <si>
    <t>NF-ALBUTEROL SULFATE INH SOLN 1.25MG/3ML</t>
  </si>
  <si>
    <t>NF-ALLOPURINOL ORAL TABLET 300MG</t>
  </si>
  <si>
    <t>NF-LEVAQUIN ORAL TABLET 750MG</t>
  </si>
  <si>
    <t>NF-ANUSOL-HC RECTAL CREAM 2.5%</t>
  </si>
  <si>
    <t>NF-GABAPENTIN CAP 100MG</t>
  </si>
  <si>
    <t>NF-NITROFURANTOIN CAP 100MG</t>
  </si>
  <si>
    <t>NF-OLANZAPINE DISINTEGRATING TAB 10MG</t>
  </si>
  <si>
    <t>NF-SERTRALINE HCL ORAL TABLET 25MG</t>
  </si>
  <si>
    <t>NF-MAALOX SUSP 225MG-200MG/5ML</t>
  </si>
  <si>
    <t>NF-SERTRALINE HCL ORAL TABLET 50MG</t>
  </si>
  <si>
    <t>NF-LAMOTRIGINE CHEW TAB 25MG</t>
  </si>
  <si>
    <t>NF-EFUDEX CREAM 5%</t>
  </si>
  <si>
    <t>NF-TRIAMCINOLONE ACET TOPICAL CREAM 0.1%</t>
  </si>
  <si>
    <t>NF-METOLAZONE TAB 2.5MG</t>
  </si>
  <si>
    <t>NF-OSCAL ULTRA 600 ORAL TABLET</t>
  </si>
  <si>
    <t>NF-TEKTURNA 300MG ORAL TABLET</t>
  </si>
  <si>
    <t>NF-ENABLEX TAB ER 15MG</t>
  </si>
  <si>
    <t>NF-VITAMIN D CAPSULE 50,000IU</t>
  </si>
  <si>
    <t>NF-SPIRONOLACTONE ORAL TABLET 25MG</t>
  </si>
  <si>
    <t>NF-PROVERA ORAL TABLET 10MG</t>
  </si>
  <si>
    <t>NF-CLOPIDOGREL 75MG ORAL TABLET</t>
  </si>
  <si>
    <t>NF-DOXYCYCLINE CAP 100MG</t>
  </si>
  <si>
    <t>NF-CLINDAMYCIN HCL CAP 150MG</t>
  </si>
  <si>
    <t>NF-CALCIUM 500 + D TABLET</t>
  </si>
  <si>
    <t>NF-GUAIFENESI SYR  100MG/5ML</t>
  </si>
  <si>
    <t>NF-FOLIC ACID ORAL TABLET 0.8MG</t>
  </si>
  <si>
    <t>NF-FOLIC ACID ORAL TABLET 0.4MG</t>
  </si>
  <si>
    <t>NF-CALCIUM 600 PLUS VIT D3 TAB 400IU-600</t>
  </si>
  <si>
    <t>NF-LASIX TAB 40MG</t>
  </si>
  <si>
    <t>NF-BENZAMYCIN 5%-3% TOPICAL APPLICATION</t>
  </si>
  <si>
    <t>NF-VICTOZA SUBCUTANEOUS SOLUTION 6MG/1ML</t>
  </si>
  <si>
    <t>NF-LIPITOR ORAL TABLET 40MG</t>
  </si>
  <si>
    <t>NF-REFRESH DRY EYE THERAPY OPHTH SOLN 1%</t>
  </si>
  <si>
    <t>NF-METFORMIN HCL TAB ER 1000MG</t>
  </si>
  <si>
    <t>NF-METOLAZONE ORAL TABLET 2.5MG</t>
  </si>
  <si>
    <t>NF-DIFLUCAN ORAL TABLET 150MG</t>
  </si>
  <si>
    <t>NF-MACROBID CAP 100MG</t>
  </si>
  <si>
    <t>NF-NAMENDA ORAL TABLET 5MG</t>
  </si>
  <si>
    <t>NF-NAMENDA ORAL TABLET 10MG</t>
  </si>
  <si>
    <t>NF-NAMENDA TABLET 5MG</t>
  </si>
  <si>
    <t>NF-ZOLOFT          TAB  50MG</t>
  </si>
  <si>
    <t>NF-METFORMIN ER ORAL TAB ER 500MG</t>
  </si>
  <si>
    <t>NF-COZAAR ORAL TABLET 50MG</t>
  </si>
  <si>
    <t>NF-FERROUS SULFATE TABLET 324MG</t>
  </si>
  <si>
    <t>NF-AUGMENTIN TABLET 500MG</t>
  </si>
  <si>
    <t>NF-COPAXONE 20MG/ML MULTIPLE ROUTES KIT</t>
  </si>
  <si>
    <t>KIT</t>
  </si>
  <si>
    <t>NF-ASPIRIN CHEW TAB 81MG</t>
  </si>
  <si>
    <t>NF-LOPERAMIDE HCL CAP 2MG</t>
  </si>
  <si>
    <t>NF-LORAZEPAM TAB 0.5MG</t>
  </si>
  <si>
    <t>NF-ALPRAZOLAM    TAB  0.25MG</t>
  </si>
  <si>
    <t>NF-PREDNISONE ORAL TABLET 10MG</t>
  </si>
  <si>
    <t>NF-CYCLOBENZAPRINE  TAB 10MG</t>
  </si>
  <si>
    <t>NF-THEOPHYLLINE 12 HR CAP ER 300MG</t>
  </si>
  <si>
    <t>NF-NASONEX 0.05MG/ACTUATION NASAL SPRAY</t>
  </si>
  <si>
    <t>NF-BYSTOLIC ORAL TABLET 5MG</t>
  </si>
  <si>
    <t>NF-XANAX ORAL TABLET 0.25MG</t>
  </si>
  <si>
    <t>NF-OMNICEF CAP 300MG</t>
  </si>
  <si>
    <t>NF-CEPHALEXIN CAP 500MG</t>
  </si>
  <si>
    <t>NF-CLOBETASOL PROPIONATE CREAM 0.05%</t>
  </si>
  <si>
    <t>NF-DULCOLAX TAB EC 5MG</t>
  </si>
  <si>
    <t>NF-TIZANIDINE HCL CAP 2MG</t>
  </si>
  <si>
    <t>NF-PROZAC CAP 20MG</t>
  </si>
  <si>
    <t>NF-LOSARTAN POTASSIUM ORAL TABLET 100MG</t>
  </si>
  <si>
    <t>NF-REMERON TAB 15MG</t>
  </si>
  <si>
    <t>NF-METHYLDOPA ORAL TABLET 250MG</t>
  </si>
  <si>
    <t>NF-OLANZAPINE 2.5MG ORAL TABLET</t>
  </si>
  <si>
    <t>NF-OXYBUTYNIN ER ORAL TAB ER 15MG</t>
  </si>
  <si>
    <t>NF-PYRIDOXINE HCL TABLET 25MG</t>
  </si>
  <si>
    <t>NF-COLACE CAPSULE 100MG</t>
  </si>
  <si>
    <t>NF-PROPYLTHIOURACIL 50MG ORAL TABLET</t>
  </si>
  <si>
    <t>NF-DIOVAN HCT 12.5MG-160MG ORAL TABLET</t>
  </si>
  <si>
    <t>NF-ZYPREXA 7.5MG ORAL TABLET</t>
  </si>
  <si>
    <t>NF-PROPYLTHIOURACIL ORAL TABLET 50MG</t>
  </si>
  <si>
    <t>NF-AMBIEN ORAL TABLET 5MG</t>
  </si>
  <si>
    <t>NF-ZYRTEC ORAL TABLET 10MG</t>
  </si>
  <si>
    <t>NF-VICOPROFEN 7.5MG-200MG ORAL TABLET</t>
  </si>
  <si>
    <t>NF-PRISTIQ 50MG ORAL TABLET, EXTENDED RE</t>
  </si>
  <si>
    <t>NF-MULTIVITAMIN ORAL TABLET</t>
  </si>
  <si>
    <t>NF-AZITHROMYCIN ORAL TABLET 500MG</t>
  </si>
  <si>
    <t>NF-AZITHROMYCIN CAP 250MG</t>
  </si>
  <si>
    <t>NF-AZITHROMYCIN DIHYDRATE TABLET 250MG</t>
  </si>
  <si>
    <t>NF-DULCOLAX RECTAL SUPP 10MG</t>
  </si>
  <si>
    <t>NF-BENADRYL ALLERGY ORAL TABLET 25MG</t>
  </si>
  <si>
    <t>NF-WARFARIN SODIUM ORAL TABLET 7.5MG</t>
  </si>
  <si>
    <t>NF-GLIPIZIDE ER ORAL TAB ER 10MG</t>
  </si>
  <si>
    <t>NF-COUMADIN TAB 5MG</t>
  </si>
  <si>
    <t>NF-COREG TAB 12.5MG</t>
  </si>
  <si>
    <t>NF-TYLENOL PM EXTRA STRENGTH TABLET</t>
  </si>
  <si>
    <t>NF-MULTIVITAMIN AND MINERALS TAB</t>
  </si>
  <si>
    <t>NF-TERAZOSIN HCL CAP 10MG</t>
  </si>
  <si>
    <t>NF-TRAMADOL HCL TAB 50MG</t>
  </si>
  <si>
    <t>NF-TORSEMIDE 20MG ORAL TABLET</t>
  </si>
  <si>
    <t>NF-TOPROL XL 50MG ORAL TABLET, EXTENDED</t>
  </si>
  <si>
    <t>NF-HYDROCODONE AND APAP TABLET 10MG-500M</t>
  </si>
  <si>
    <t>NF-AMPYRA TAB ER 10MG</t>
  </si>
  <si>
    <t>NF-FLAVOXATE HCL TAB 100MG</t>
  </si>
  <si>
    <t>NF-DIGOXIN</t>
  </si>
  <si>
    <t>NF-XANAX ORAL TABLET 0.5MG</t>
  </si>
  <si>
    <t>NF-LEVOTHYROXINE ORAL TABLET 0.112MG</t>
  </si>
  <si>
    <t>NF-LORATADINE ORAL TABLET 10MG</t>
  </si>
  <si>
    <t>NF-MAGNESIUM OXIDE ORAL TABLET 400MG</t>
  </si>
  <si>
    <t>NF-ACIDOPHILUS CAPSULE 100MILLIONU</t>
  </si>
  <si>
    <t>NF-HYDROCODONE &amp; APAP ORAL TAB 7.5MG-325</t>
  </si>
  <si>
    <t>NF-ALUMINUM HYDROXIDE-MAGNESIUM HYDROXID</t>
  </si>
  <si>
    <t>NF-GUAIFENESIN DM ORAL SYRUP 100MG-10MG/</t>
  </si>
  <si>
    <t>NF-ZOFRAN ORAL DISINTEGRATING TABLET 4MG</t>
  </si>
  <si>
    <t>NF-CYCLOBENZAPRINE HCL ORAL TABLET 10MG</t>
  </si>
  <si>
    <t>NF-HYDROCODONE AND APAP TABLET 10MG-325M</t>
  </si>
  <si>
    <t>NF-CENTRUM SILVER CHEWABLE TABLET</t>
  </si>
  <si>
    <t>NF-PENTASA 500MG ORAL CAPSULE, EXTENDED</t>
  </si>
  <si>
    <t>NF-SENNA CONCENTRATE TABLET 8.6MG</t>
  </si>
  <si>
    <t>NF-FIBERCON 625MG ORAL TABLET</t>
  </si>
  <si>
    <t>NF-FIBER ORAL CAPSULE 0.52GM</t>
  </si>
  <si>
    <t>NF-POTASSIUM CHLORIDE TAB ER 20MEQ</t>
  </si>
  <si>
    <t>NF-BUMETANIDE TABLET 2MG</t>
  </si>
  <si>
    <t>NF-ADVAIR DISKUS 100/50 DISK</t>
  </si>
  <si>
    <t>NF-LORTAB 5/500 ORAL TABLET 500MG-5MG</t>
  </si>
  <si>
    <t>NF-AMLODIPINE BESYLATE ORAL TABLET 10MG</t>
  </si>
  <si>
    <t>NF-OMEPRAZOLE CAP DR 40MG</t>
  </si>
  <si>
    <t>NF-CELEXA TAB 20MG</t>
  </si>
  <si>
    <t>NF-SENNA CON/DOCUSATE SODIUM TAB 8.6MG-5</t>
  </si>
  <si>
    <t>NF-ALBUTEROL HFA 0.09MG/ACTUATION INHALA</t>
  </si>
  <si>
    <t>NF-BENAZEPRIL HCL ORAL TABLET 20MG</t>
  </si>
  <si>
    <t>NF-FLONASE SPRAY 0.05MG/ACT</t>
  </si>
  <si>
    <t>NF-BACTRIM DS TAB 800MG-160MG</t>
  </si>
  <si>
    <t>NF-VITAMIN E ACETATE CAPSULE 400IU</t>
  </si>
  <si>
    <t>NF-OSMOLITE LIQUID</t>
  </si>
  <si>
    <t>NF-TIZANIDINE 2MG ORAL TABLET</t>
  </si>
  <si>
    <t>NF-ZINC 50MG ORAL TABLET</t>
  </si>
  <si>
    <t>NF-K-DUR TAB ER 20MEQ</t>
  </si>
  <si>
    <t>NF-CLINDAMYCIN HCL CAP 300MG</t>
  </si>
  <si>
    <t>NF-BUMEX TABLET 1MG</t>
  </si>
  <si>
    <t>NF-VIVELLE 0.1MG/24HR TRANSDERMAL PATCH,</t>
  </si>
  <si>
    <t>NF-ANUSOL-HC RECTAL SUPPOSITORY 25MG</t>
  </si>
  <si>
    <t>NF-ALLEGRA ALLERGY TAB 180MG</t>
  </si>
  <si>
    <t>NF-DETROL LA 4MG ORAL CAPSULE, EXTENDED</t>
  </si>
  <si>
    <t>NF-MOBIC 15MG ORAL TABLET</t>
  </si>
  <si>
    <t>NF-NATURE'S TEARS OPHTH SOLUTION 0.4%</t>
  </si>
  <si>
    <t>NF-TYLENOL EXTRA STRENGTH TAB 500MG</t>
  </si>
  <si>
    <t>NF-NEURONTIN ORAL TABLET 600MG</t>
  </si>
  <si>
    <t>NF-DILAUDID ORAL TABLET 4MG</t>
  </si>
  <si>
    <t>NF-PRIMIDONE ORAL TABLET 50MG</t>
  </si>
  <si>
    <t>NF-FLUDROCORTISONE ACETATE ORAL TAB 0.1M</t>
  </si>
  <si>
    <t>NF-FLAVOXATE HCL ORAL TABLET 100MG</t>
  </si>
  <si>
    <t>NF-BUMETANIDE ORAL TABLET 1MG</t>
  </si>
  <si>
    <t>NF-METHOTREXATE ORAL TABLET 2.5MG</t>
  </si>
  <si>
    <t>NF-LEVOTHYROXINE ORAL TABLET 0.2MG</t>
  </si>
  <si>
    <t>NF-PHENOBARBITAL ELIX 20MG/5ML</t>
  </si>
  <si>
    <t>ELIXIR</t>
  </si>
  <si>
    <t>NF-PRO-BIOTIC BLEND ORAL CAPSULE</t>
  </si>
  <si>
    <t>NF-LIPITOR ORAL TABLET 20MG</t>
  </si>
  <si>
    <t>NF-PRINIVIL TAB 10MG</t>
  </si>
  <si>
    <t>NF-SYNTHROID ORAL TABLET 0.075MG</t>
  </si>
  <si>
    <t>NF-CALCIUM + D ORAL TABLET 500MG-125IU</t>
  </si>
  <si>
    <t>NF-CALCIUM 600-D ORAL TABLET 400IU-600MG</t>
  </si>
  <si>
    <t>NF-CLOTRIMAZOLE TROCHE LOZENGE 10MG</t>
  </si>
  <si>
    <t>LOZENGE/TROCHE</t>
  </si>
  <si>
    <t>NF-HYDROCODONE AND APAP TAB 5MG-325MG</t>
  </si>
  <si>
    <t>NF-CLARITHROMYCIN ORAL TAB ER 500MG</t>
  </si>
  <si>
    <t>NF-ZOLOFT ORAL TABLET 50MG</t>
  </si>
  <si>
    <t>NF-CARBIDOPA-LEVODOPA TAB 10MG-100MG</t>
  </si>
  <si>
    <t>NF-ASPIRIN E.C. ORAL TAB EC 81MG</t>
  </si>
  <si>
    <t>NF-CARVEDILOL ORAL TABLET 3.125MG</t>
  </si>
  <si>
    <t>NF-FLONASE NASAL SPRAY 0.05MG/1ACT</t>
  </si>
  <si>
    <t>NF-BIOFREEZE TOPICAL GEL 4%</t>
  </si>
  <si>
    <t>NF-TYLENOL ARTHRITIS TAB ER 650MG</t>
  </si>
  <si>
    <t>NF-COUMADIN TABLET 7.5MG</t>
  </si>
  <si>
    <t>NF-CARBAMIDE PEROXIDE OTIC SOLUTION 6.5%</t>
  </si>
  <si>
    <t>NF-DEXILANT 60MG ORAL CAPSULE, DELAYED R</t>
  </si>
  <si>
    <t>NF-VYTORIN 10MG-20MG ORAL TABLET</t>
  </si>
  <si>
    <t>NF-METOPROLOL SUCCINATE 25MG ORAL TABLET</t>
  </si>
  <si>
    <t>NF-PLAVIX 75MG ORAL TABLET</t>
  </si>
  <si>
    <t>NF-WARFARIN SODIUM ORAL TABLET 3MG</t>
  </si>
  <si>
    <t>NF-DOXYCYCLINE HYCLATE ORAL TABLET 100MG</t>
  </si>
  <si>
    <t>NF-NEURONTIN TAB 600MG</t>
  </si>
  <si>
    <t>NF-XARELTO ORAL TABLET 20MG</t>
  </si>
  <si>
    <t>NF-FOLIC ACID 0.4MG ORAL TABLET</t>
  </si>
  <si>
    <t>NF-ERYTHROMYCIN ENTERIC COATED TABLET 25</t>
  </si>
  <si>
    <t>NF-NEOMYCIN SULFATE ORAL TABLET 500MG</t>
  </si>
  <si>
    <t>NF-ALLEGRA 180MG ORAL TABLET</t>
  </si>
  <si>
    <t>NF-ASACOL 400MG ORAL TABLET, ENTERIC COA</t>
  </si>
  <si>
    <t>NF-ASACOL HD TAB DR 800MG</t>
  </si>
  <si>
    <t>NF-IRON TABLET 325MG</t>
  </si>
  <si>
    <t>NF-CARBIDOPA AND LEVODOPA 10MG-100MG</t>
  </si>
  <si>
    <t>NF-SPIRONOLACTONE  TAB  25MG</t>
  </si>
  <si>
    <t>NF-CIPRO ORAL TABLET 250MG</t>
  </si>
  <si>
    <t>NF-AMIODARONE HCL TAB 200MG</t>
  </si>
  <si>
    <t>NF-ALDACTONE ORAL TABLET 25MG</t>
  </si>
  <si>
    <t>NF-FENTANYL TD PATCH ER 100MCG/1HR</t>
  </si>
  <si>
    <t>NF-CEPACOL SORE THROAT MM LOZ 15MG-2.6MG</t>
  </si>
  <si>
    <t>NF-CORTISPORIN 1%-0.35%-10000U/ML OTIC S</t>
  </si>
  <si>
    <t>NF-NYSTATIN CREAM 100,000U/GM</t>
  </si>
  <si>
    <t>NF-METOPROLOL SUCCINATE ORAL TAB ER 50MG</t>
  </si>
  <si>
    <t>NF-CRANBERRY CONCENTRATE CAPSULE 500MG</t>
  </si>
  <si>
    <t>NF-OXYMETAZOLINE HCL NASAL SPRAY 0.05%</t>
  </si>
  <si>
    <t>NF-DULCOLAX 10MG RECTAL SUPPOSITORY</t>
  </si>
  <si>
    <t>NF-ARTIFICIAL TEARS OPHTHALMIC SOLUTION</t>
  </si>
  <si>
    <t>NF-ACCU-CHEK ACTIVE GLUCOSE CONTROL</t>
  </si>
  <si>
    <t>NF-HYDROXYZINE HYDROCHLORIDE 50MG ORAL T</t>
  </si>
  <si>
    <t>NF-SELENIUM SULFIDE 2.25% TOPICAL APPLIC</t>
  </si>
  <si>
    <t>SHAMPOO</t>
  </si>
  <si>
    <t>NF-HYDROXYZINE HCL ORAL TABLET 25MG</t>
  </si>
  <si>
    <t>NF-KEFLEX CAPSULE 500MG</t>
  </si>
  <si>
    <t>NF-PRILOSEC CAP DR 20MG</t>
  </si>
  <si>
    <t>NF-NOVOLOG FLEXPEN SQ SOLN 100U/ML</t>
  </si>
  <si>
    <t>NF-PROCARDIA XL TABLET 30MG</t>
  </si>
  <si>
    <t>NF-MIRTAZAPINE DISINTEGRATING TAB 15MG</t>
  </si>
  <si>
    <t>NF-ESTRADIOL/NORETHINDRONE ACETATE 1-0.5</t>
  </si>
  <si>
    <t>NF-ACIDOPHILUS ORAL CAPSULE 500MILLION O</t>
  </si>
  <si>
    <t>NF-LEVEMIR SUBCUTANEOUS SOLUTION 100U/1M</t>
  </si>
  <si>
    <t>NF-SPIRIVA INH/NEB CAP 18MCG</t>
  </si>
  <si>
    <t>NF-VITAMIN D ORAL TABLET 1000IU</t>
  </si>
  <si>
    <t>NF-ESTRADIOL ORAL TABLET 0.5MG</t>
  </si>
  <si>
    <t>NF-APAP AND CODEINE #3 ORAL TABLET 300-3</t>
  </si>
  <si>
    <t>NF-JEVITY 1.5 CAL LIQUID</t>
  </si>
  <si>
    <t>NF-BACTRIM DS ORAL TABLET 800MG-160MG</t>
  </si>
  <si>
    <t>NF-AMITRIPTYLINE HCL ORAL TABLET 100MG</t>
  </si>
  <si>
    <t>NF-HYDROXYCHLOROQUINE ORAL TABLET 200MG</t>
  </si>
  <si>
    <t>NF-PROPRANOLOL HCL TAB 20MG</t>
  </si>
  <si>
    <t>NF-ANTACID CHEWABLE TAB</t>
  </si>
  <si>
    <t>NF-PROZAC CAPSULE 20MG</t>
  </si>
  <si>
    <t>NF-SEROQUEL ORAL TABLET 25MG</t>
  </si>
  <si>
    <t>NF-ZINC SULFATE CAPSULE 220MG</t>
  </si>
  <si>
    <t>NF-MIRALAX 17GM/DOSE ORAL POWDER FOR SOL</t>
  </si>
  <si>
    <t>NF-KETOTIFEN FUMARATE 0.025% OPHTHALMIC</t>
  </si>
  <si>
    <t>NF-TETRAHYDROZOLINE HCL 0.05% OPHTHALMIC</t>
  </si>
  <si>
    <t>NF-EPIPEN 2-PAK AUTO-INJECTOR KIT 1MG/ML</t>
  </si>
  <si>
    <t>NF-COUMADIN TAB 4MG</t>
  </si>
  <si>
    <t>NF-AUGMENTIN ORAL TABLET 875MG-125MG</t>
  </si>
  <si>
    <t>NF-OLANZAPINE 10MG ORAL TABLET</t>
  </si>
  <si>
    <t>NF-OMEPRAZOLE 20MG ORAL CAPSULE, DELAYED</t>
  </si>
  <si>
    <t>NF-HYZAAR ORAL TABLET 100MG-25MG</t>
  </si>
  <si>
    <t>NF-IPRATROPIUM BROMIDE INH/NEB SOLN 0.02</t>
  </si>
  <si>
    <t>NF-VITAMIN B12 INJECTION 1000MCG/ML</t>
  </si>
  <si>
    <t>NF-DEBROX OTIC SOLUTION 6.5%</t>
  </si>
  <si>
    <t>NF-CHLORHEXIDINE GLUC ORAL LIQUID 0.12%</t>
  </si>
  <si>
    <t>NF-CHLORTHALIDONE 50MG ORAL TABLET</t>
  </si>
  <si>
    <t>NF-ESTRADIOL 1MG ORAL TABLET</t>
  </si>
  <si>
    <t>NF-ARAVA 20MG ORAL TABLET</t>
  </si>
  <si>
    <t>NF-FENTANYL TD PATCH ER 50MCG/1HR</t>
  </si>
  <si>
    <t>NF-LODINE TABLET 400MG</t>
  </si>
  <si>
    <t>NF-POTASSIUM CHL-DEXTROSE-SODIUMCHL IV S</t>
  </si>
  <si>
    <t>NF-POTASSIUM CHLORIDE LIQUID 20MEQ/15ML</t>
  </si>
  <si>
    <t>NF-KLONOPIN TAB 2MG</t>
  </si>
  <si>
    <t>NF-LANSOPRAZOLE CAP DR 30MG</t>
  </si>
  <si>
    <t>NF-ROBAXIN ORAL TABLET 500MG</t>
  </si>
  <si>
    <t>NF-TRAZODONE HCL ORAL TABLET 100MG</t>
  </si>
  <si>
    <t>NF-REGLAN ORAL TABLET 10MG</t>
  </si>
  <si>
    <t>NF-KLONOPIN TABLET 1MG</t>
  </si>
  <si>
    <t>NF-GUAIFENESIN AC SOLN 10MG-100MG/5ML</t>
  </si>
  <si>
    <t>NF-NYSTATIN AND TRIAM ACET 100000U/GM-0.</t>
  </si>
  <si>
    <t>NF-MORPHINE SULFATE CAP ER 30MG</t>
  </si>
  <si>
    <t>NF-MORPHINE SULFATE CAP ER 60MG</t>
  </si>
  <si>
    <t>NF-CELEXA TAB 40MG</t>
  </si>
  <si>
    <t>NF-SPIRONOLACTONE ORAL TABLET 50MG</t>
  </si>
  <si>
    <t>NF-METOLAZONE ORAL TABLET 5MG</t>
  </si>
  <si>
    <t>NF-OXYCODONE HCL ORAL TABLET 30MG</t>
  </si>
  <si>
    <t>NF-ATROVENT HFA SOLN INH ORAL NEB 0.017M</t>
  </si>
  <si>
    <t>NF-LUNESTA 3MG ORAL TABLET</t>
  </si>
  <si>
    <t>NF-VITAMIN D ORAL TABLET 2000IU</t>
  </si>
  <si>
    <t>NF-ALBUTEROL INHALER 0.09MG/INH</t>
  </si>
  <si>
    <t>NF-FLAGYL TAB 500MG</t>
  </si>
  <si>
    <t>NF-ACETAZOLAMIDE ORAL TABLET 250MG</t>
  </si>
  <si>
    <t>NF-VIMPAT ORAL TABLET 100MG</t>
  </si>
  <si>
    <t>NF-</t>
  </si>
  <si>
    <t>NF-DURAGESIC 50MCG/HR TRANSDERMAL PATCH,</t>
  </si>
  <si>
    <t>NF-ROBITUSSIN SYRUP 100MG/5ML</t>
  </si>
  <si>
    <t>NF-NAMENDA TAB 5MG</t>
  </si>
  <si>
    <t>NF-AMITRIPTYLINE HCL TAB 25MG</t>
  </si>
  <si>
    <t>NF-ALBUTEROL INH/NEB AER PWD 0.09MG/ACT</t>
  </si>
  <si>
    <t>NF-EPSOM SALT</t>
  </si>
  <si>
    <t>POWDER FOR SUSP</t>
  </si>
  <si>
    <t>NF-GUAIFENESIN ORAL TAB ER 600MG</t>
  </si>
  <si>
    <t>NF-PREDNISOLONE ACETATE OPHTH SUSP 1%</t>
  </si>
  <si>
    <t>NF-ESTRADIOL TRANSDERMAL PATCH ER  0.025</t>
  </si>
  <si>
    <t>NF-CARAFATE SUSPENSION 1GM/10ML</t>
  </si>
  <si>
    <t>NF-TARCEVA 150MG ORAL TABLET</t>
  </si>
  <si>
    <t>NF-PRAZOSIN HCL 2MG ORAL CAPSULE</t>
  </si>
  <si>
    <t>NF-POTASSIUM CHLORIDE ER ORAL TAB ER 10M</t>
  </si>
  <si>
    <t>NF-CHLORTHALIDONE 25MG ORAL TABLET</t>
  </si>
  <si>
    <t>NF-HYDROCODONE AND APAP TAB 7.5MG-325MG</t>
  </si>
  <si>
    <t>NF-FENTANYL TRANSDERMAL PATCH 25MCG/1HRS</t>
  </si>
  <si>
    <t>NF-BEPREVE OPHTH SOLN 15MG/1ML</t>
  </si>
  <si>
    <t>NF-MAGNESIUM CHELATED 100MG ORAL TABLET</t>
  </si>
  <si>
    <t>NF-PERCOCET TAB 325MG-5MG</t>
  </si>
  <si>
    <t>NF-FLEXERIL TABLET 10MG</t>
  </si>
  <si>
    <t>NF-FLUZONE IM SUSPENSION 45MCG/0.5ML</t>
  </si>
  <si>
    <t>NF-XELJANZ 5MG ORAL TABLET</t>
  </si>
  <si>
    <t>NF-LEFLUNOMIDE 20MG ORAL TABLET</t>
  </si>
  <si>
    <t>NF-PREPARATION H OINTMENT</t>
  </si>
  <si>
    <t>NF-NUCYNTA ER ORAL TAB ER 50MG</t>
  </si>
  <si>
    <t>NF-PENTOXIFYLLINE 400MG ORAL TABLET, EXT</t>
  </si>
  <si>
    <t>NF-MIDODRINE HCL 5MG ORAL TABLET</t>
  </si>
  <si>
    <t>NF-FOLIC ACID 1MG ORAL TABLET</t>
  </si>
  <si>
    <t>NF-OXYCODONE 5MG ORAL TABLET</t>
  </si>
  <si>
    <t>NF-THIAMINE HCL 100MG ORAL TABLET</t>
  </si>
  <si>
    <t>NF-DURAGESIC TD PATCH ER 25MCG/1HR</t>
  </si>
  <si>
    <t>NF-ETODOLAC CAP 200MG</t>
  </si>
  <si>
    <t>NF-RENVELA 800MG ORAL TABLET</t>
  </si>
  <si>
    <t>NF-PENICILLIN VK 250MG ORAL TABLET</t>
  </si>
  <si>
    <t>NF-MELOXICAM 7.5MG ORAL TABLET</t>
  </si>
  <si>
    <t>NF-LAMOTRIGINE 150MG ORAL TABLET</t>
  </si>
  <si>
    <t>NF-VITAMIN E 400IU ORAL CAPSULE, LIQUID</t>
  </si>
  <si>
    <t>NF-FENOFIBRATE 200MG ORAL CAPSULE</t>
  </si>
  <si>
    <t>NF-RITE AID OMEGA 3-6-9 40MG-60MG-60MG-1</t>
  </si>
  <si>
    <t>NF-CO Q-10 10MG ORAL CAPSULE, LIQUID FIL</t>
  </si>
  <si>
    <t>NF-LEFLUNOMIDE ORAL TABLET 20MG</t>
  </si>
  <si>
    <t>NF-FENTANYL TD PATCH ER 12MCG/1HR</t>
  </si>
  <si>
    <t>NF-ROXANOL CONCENTRATE 20MG/ML</t>
  </si>
  <si>
    <t>NF-OMEGA-3 FISH OIL 1000MG ORAL CAPSULE,</t>
  </si>
  <si>
    <t>NF-ISOSORBIDE MONONITRATE ORAL ER TAB 60</t>
  </si>
  <si>
    <t>NF-FLOVENT INHALER 0.22MG/ACT</t>
  </si>
  <si>
    <t>NF-CILOSTAZOL ORAL TABLET 100MG</t>
  </si>
  <si>
    <t>NF-MECLIZINE HCL ORAL TABLET 25MG</t>
  </si>
  <si>
    <t>NF-TRIAMCINOLONE ACETONIDE CREAM 0.1Ð</t>
  </si>
  <si>
    <t>NF-DOCUSATE SOD LIQUID FILLED CAPSULE 10</t>
  </si>
  <si>
    <t>NF-COUMADIN ORAL TABLET 2MG</t>
  </si>
  <si>
    <t>NF-GLIMEPIRIDE ORAL TABLE 2MG</t>
  </si>
  <si>
    <t>NF-BENADRYL ALLERGY TAB 25MG</t>
  </si>
  <si>
    <t>NF-TRIAMCINOLONE ACETONIDE CREAM 0.025%</t>
  </si>
  <si>
    <t>NF-CALCITRIOL CAPSULE 0.25MCG</t>
  </si>
  <si>
    <t>NF-TECFIDERA CAP DR 120MG</t>
  </si>
  <si>
    <t>NF-COUMADIN TAB 1MG</t>
  </si>
  <si>
    <t>NF-POTASSIUM CITRATE ORAL TABLET ER 10ME</t>
  </si>
  <si>
    <t>NF-CEPACOL SORE THROAT \&amp; COATING 15MG-5</t>
  </si>
  <si>
    <t>NF-SULFAMETH/TRIMETH SUSP 200MG-40MG/5ML</t>
  </si>
  <si>
    <t>NF-FLUCONAZOLE ORAL PWD FOR SUSP 40MG/1M</t>
  </si>
  <si>
    <t>NF-GLEEVEC TAB 100MG</t>
  </si>
  <si>
    <t>NF-NEUPOGEN INJ SOLN 300MCG/1ML</t>
  </si>
  <si>
    <t>NF-OXYCODONE HCL SOLN 5MG/5ML</t>
  </si>
  <si>
    <t>NF-ZOFRAN SOLUTION 4MG/5ML</t>
  </si>
  <si>
    <t>NF-ALAWAY OPHTHALMIC SOLUTION 0.025%</t>
  </si>
  <si>
    <t>NF-MYCOPHENOLATE MOFETIL 500MG ORAL TABL</t>
  </si>
  <si>
    <t>NF-TACROLIMUS 1MG ORAL CAPSULE</t>
  </si>
  <si>
    <t>NF-NOVOLOG FLEXPEN SUBQ SOLN 100U/1ML</t>
  </si>
  <si>
    <t>NF-LORTAB 7.5/500 ORAL TABLET 500MG-7.5M</t>
  </si>
  <si>
    <t>NF-FLOVENT HFA 0.044MG/ACTUATION INHALAT</t>
  </si>
  <si>
    <t>NF-INFANTS AQUEOUS VITAMIN D 400IU/ML OR</t>
  </si>
  <si>
    <t>NF-IRON DROPS 15MG/ML ORAL SYRUP</t>
  </si>
  <si>
    <t>NF-METOPROLOL TARTRATE ORAL TABLET 25MG</t>
  </si>
  <si>
    <t>NF-PROCHLORPERAZINE</t>
  </si>
  <si>
    <t>NF-GUAIFENESIN DM SYRUP</t>
  </si>
  <si>
    <t>NF-PROCTOZONE-HC RECTAL CREAM 2.5%</t>
  </si>
  <si>
    <t>NF-FLECTOR 1.3% TOPICAL APPLICATION PATC</t>
  </si>
  <si>
    <t>NF-ATORVASTATIN CALCIUM ORAL TAB 10MG</t>
  </si>
  <si>
    <t>NF-ALBUTEROL SULFATE SOLUTION 0.083%</t>
  </si>
  <si>
    <t>NF-MUCINEX D ORAL TAB ER 600MG-60MG</t>
  </si>
  <si>
    <t>NF-VITAMIN B12 1,000MCG/1ML INTRAMUSCULA</t>
  </si>
  <si>
    <t>NF-TUSSIN 100MG/5ML ORAL SYRUP</t>
  </si>
  <si>
    <t>NF-AMLODIPINE 10MG ORAL TABLET</t>
  </si>
  <si>
    <t>NF-ZOFRAN ORAL TABLET 4MG</t>
  </si>
  <si>
    <t>NF-PLAVIX TAB 75MG</t>
  </si>
  <si>
    <t>NF-AZITHROMYCIN ORAL TABLET 250MG</t>
  </si>
  <si>
    <t>NF-CIPRO TAB 500MG</t>
  </si>
  <si>
    <t>NF-KLOR-CON M20 20MEQ ORAL TABLET, EXTEN</t>
  </si>
  <si>
    <t>NF-ACETAZOLAMIDE 500MG ORAL CAPSULE, EXT</t>
  </si>
  <si>
    <t>NF-KLOR-CON 10 TABLET 10MEQ</t>
  </si>
  <si>
    <t>NF-MIRTAZAPINE ORAL TABLET 15MG</t>
  </si>
  <si>
    <t>NF-OLANZAPINE 15MG ORAL TABLET</t>
  </si>
  <si>
    <t>NF-LEVOTHYROXINE ORAL TABLET 0.088MG</t>
  </si>
  <si>
    <t>NF-MAPAP TAB 325MG</t>
  </si>
  <si>
    <t>NF-ACETAZOLAMIDE CAP ER 500MG</t>
  </si>
  <si>
    <t>NF-REFRESH PLUS OPHTHALMIC SOLUTION 0.5%</t>
  </si>
  <si>
    <t>NF-CLINDAMYCIN CAPSULE 150MG</t>
  </si>
  <si>
    <t>NF-BENZTROPINE 1MG ORAL TABLET</t>
  </si>
  <si>
    <t>NF-DEPAKOTE ER 500MG ORAL TABLET, EXTEND</t>
  </si>
  <si>
    <t>NF-TRIAMCINOLONE ACETONIDE CREAM 0.1%</t>
  </si>
  <si>
    <t>NF-TRAZODONE HCL ORAL TABLET 50MG</t>
  </si>
  <si>
    <t>NF-ZYPREXA ORAL TABLET 10MG</t>
  </si>
  <si>
    <t>NF-EXELON CAP 6MG</t>
  </si>
  <si>
    <t>NF-SYSTANE ULTRA OPHTHALMIC SOLN 0.4%-0.</t>
  </si>
  <si>
    <t>NF-NEXIUM CAP DR 40MG</t>
  </si>
  <si>
    <t>NF-BENAZEPRIL HCL ORAL TABLET 10MG</t>
  </si>
  <si>
    <t>NF-CALCIUM WITH VITAMIN D3 TAB 400IU-600</t>
  </si>
  <si>
    <t>NF-PREMARIN VAGINAL 0.625MG/GM VAGINAL C</t>
  </si>
  <si>
    <t>NF-TRIAMCINOLONE ACETONIDE 0.1% TOPICAL</t>
  </si>
  <si>
    <t>NF-TIZANIDINE HCL 2MG ORAL TABLET</t>
  </si>
  <si>
    <t>NF-PRIMIDONE 50MG ORAL TABLET</t>
  </si>
  <si>
    <t>NF-AVONEX PEN 30MCG/0.5ML MULTIPLE ROUTE</t>
  </si>
  <si>
    <t>NF-LEVOTHROID 0.125MG ORAL TABLET</t>
  </si>
  <si>
    <t>NF-COUMADIN TAB 2.5MG</t>
  </si>
  <si>
    <t>NF-SINGULAIR ORAL TABLET 10MG</t>
  </si>
  <si>
    <t>NF-SYSTANE BALANCE OPHTH SOLN 0.6%</t>
  </si>
  <si>
    <t>NF-AMITRIPTYLINE HCL ORAL TABLET 10MG</t>
  </si>
  <si>
    <t>NF-SALINE NASAL SPRAY 0.35%-1%</t>
  </si>
  <si>
    <t>NF-CLONAZEPAM ORAL TABLET 1MG</t>
  </si>
  <si>
    <t>NF-BENICAR ORAL TABLET 40MG</t>
  </si>
  <si>
    <t>NF-LEVAQUIN ORAL TABLET 250MG</t>
  </si>
  <si>
    <t>NF-AMBIEN 5MG ORAL TABLET</t>
  </si>
  <si>
    <t>NF-NAPROXEN ORAL TABLET 250MG</t>
  </si>
  <si>
    <t>NF-DERMA-SMOOTHE/FS TOPICAL OIL 0.01%</t>
  </si>
  <si>
    <t>NF-SYSTANE LUBRICANT EYE DROPS 0.4%-0.3%</t>
  </si>
  <si>
    <t>NF-VITAMIN D 50000IU ORAL CAPSULE</t>
  </si>
  <si>
    <t>NF-CLONAZEPAM ORAL TABLET 2MG</t>
  </si>
  <si>
    <t>NF-CIPROFLOXACIN 500MG TABLET</t>
  </si>
  <si>
    <t>NF-TEGRETOL TABLET 200MG</t>
  </si>
  <si>
    <t>NF-FAMOTIDINE ORAL TABLET 20MG</t>
  </si>
  <si>
    <t>NF-LEVOTHYROXINE ORAL TABLET 0.025MG</t>
  </si>
  <si>
    <t>NF-ALFUZOSIN HYDROCHLORIDE ORAL TAB ER 1</t>
  </si>
  <si>
    <t>NF-FLUTICASONE PROP NASAL SPRAY 0.05MG/1</t>
  </si>
  <si>
    <t>NF-MELOXICAM ORAL TAB 15MG</t>
  </si>
  <si>
    <t>NF-POTASSIUM CHLORIDE LIQUID 40MEQ/15ML</t>
  </si>
  <si>
    <t>NF-TRAZODO ORAL TABLET 50MG</t>
  </si>
  <si>
    <t>NF-GLIPIZIDE ER ORAL TAB ER 5MG</t>
  </si>
  <si>
    <t>NF-SINEMET 25-100 ORAL TABLET 25MG-100MG</t>
  </si>
  <si>
    <t>NF-TYLENOL-CODEINE #3 TAB 300MG-30MG</t>
  </si>
  <si>
    <t>NF-XIFAXAN 550MG ORAL TABLET</t>
  </si>
  <si>
    <t>NF-LEVBID 0.375MG ORAL TABLET, EXTENDED</t>
  </si>
  <si>
    <t>NF-HYDROXYZINE HCL 25MG ORAL TABLET</t>
  </si>
  <si>
    <t>NF-HYZAAR 25MG-100MG ORAL TABLET</t>
  </si>
  <si>
    <t>NF-OPTIVE 0.5%-0.9% OPHTHALMIC SOLUTION</t>
  </si>
  <si>
    <t>NF-FIBER CHOICE CHEWABLE TABLET</t>
  </si>
  <si>
    <t>NF-MOBIC ORAL TABLET 15MG</t>
  </si>
  <si>
    <t>NF-METOPROLOL SUCCINATE ORAL TAB ER 25MG</t>
  </si>
  <si>
    <t>NF-FELBAMATE ORAL TABLET 600MG</t>
  </si>
  <si>
    <t>NF-CARBAMAZEPINE CAP ER 100MG</t>
  </si>
  <si>
    <t>NF-MYCOPHENOLATE MOFETIL ORAL TABLET 500</t>
  </si>
  <si>
    <t>NF-CARBAMAZEPINE CAP ER 200MG</t>
  </si>
  <si>
    <t>NF-PROTONIX TAB EC 40MG</t>
  </si>
  <si>
    <t>NF-MORPHINE SULFATE ORAL TAB ER 30MG</t>
  </si>
  <si>
    <t>NF-LITHIUM CARBONATE CAP 150MG</t>
  </si>
  <si>
    <t>NF-GEODON CAP 20MG</t>
  </si>
  <si>
    <t>NF-GEODON CAP 40MG</t>
  </si>
  <si>
    <t>NF-MEGESTROL ACETATE TAB 20MG</t>
  </si>
  <si>
    <t>NF-AMBIEN ORAL TABLET 10MG</t>
  </si>
  <si>
    <t>NF-METHADONE HCL ORAL TABLET 10MG</t>
  </si>
  <si>
    <t>NF-SENNA TABLET 8.6MG</t>
  </si>
  <si>
    <t>NF-VITAMIN D3 LIQUID-FILLED CAPSULE 2000</t>
  </si>
  <si>
    <t>NF-GAS-X CHEWABLE TAB 80MG</t>
  </si>
  <si>
    <t>NF-MORPHINE SULFATE ORAL SOLUTION 20MG/1</t>
  </si>
  <si>
    <t>NF-TIMOLOL MALEATE OPHTH GEL DROP 0.25%</t>
  </si>
  <si>
    <t>NF-MUCINEX FAST-MAX ORAL SOLUTION</t>
  </si>
  <si>
    <t>NF-AMOXICILLIN AND CLAVULANATE POTASSIUM</t>
  </si>
  <si>
    <t>NF-TRADJENTA ORAL TABLET 5MG</t>
  </si>
  <si>
    <t>NF-POTASSIUM CHLORIDE 10MEQ ORAL TABLET,</t>
  </si>
  <si>
    <t>NF-METRONIDAZOLE GEL 1%</t>
  </si>
  <si>
    <t>NF-DETROL TAB 1MG</t>
  </si>
  <si>
    <t>NF-LEVAQUIN TAB 750MG</t>
  </si>
  <si>
    <t>NF-ZOLOFT ORAL TABLET 25MG</t>
  </si>
  <si>
    <t>NF-METRONIDAZOLE ORAL TABLET 250MG</t>
  </si>
  <si>
    <t>NF-ETODOLAC 400MG ORAL TABLET</t>
  </si>
  <si>
    <t>NF-PIROXICAM 10MG ORAL CAPSULE</t>
  </si>
  <si>
    <t>NF-CARBIDOPA AND LEVODOPA TAB 10MG-100MG</t>
  </si>
  <si>
    <t>NF-AFRIN NASAL SPRAY 0.05%</t>
  </si>
  <si>
    <t>NF-LORAZEPAM INTENSOL CONCENTRATE 2MG/ML</t>
  </si>
  <si>
    <t>NF-LEXAPRO ORAL TABLET 10MG</t>
  </si>
  <si>
    <t>NF-LITHIUM CARBONATE CAP 300MG</t>
  </si>
  <si>
    <t>NF-COMBIVENT RESPIMAT 100MCG/ACTUATION-2</t>
  </si>
  <si>
    <t>NF-TIZANIDINE HCL ORAL TABLET 2MG</t>
  </si>
  <si>
    <t>NF-PROBIOTIC FORMULA ORAL CAPSULE</t>
  </si>
  <si>
    <t>NF-OCUVITE TABLET</t>
  </si>
  <si>
    <t>NF-MEDROXYPROGESTERONE ACETATE TAB 10MG</t>
  </si>
  <si>
    <t>NF-ASPERCREME TOPICAL CREAM 10%</t>
  </si>
  <si>
    <t>NF-METRONIDAZOLE CRM 0.75%</t>
  </si>
  <si>
    <t>NF-CALCIUM 600-D 600MG-400IU ORAL TABLET</t>
  </si>
  <si>
    <t>NF-FIBERCON TAB 625MG</t>
  </si>
  <si>
    <t>NF-TIZANIDINE 4MG ORAL TABLET</t>
  </si>
  <si>
    <t>NF-METROGEL GEL/JELLY 0.75%</t>
  </si>
  <si>
    <t>NF-FLUOCINOLONE ACETONIDE OIL 0.01%</t>
  </si>
  <si>
    <t>NF-CLOTRIMAZOLE/BETAMETHASONE DIP 0.05%-</t>
  </si>
  <si>
    <t>NF-THERATEARS OPHTH SOLUTION 0.25%</t>
  </si>
  <si>
    <t>NF-PULMICORT FLEXHALER INH/NEB 180MCG/1A</t>
  </si>
  <si>
    <t>NF-VITAMIN B COMPLEX TABLET</t>
  </si>
  <si>
    <t>NF-REFRESH PLUS OPHTH SOLUTION</t>
  </si>
  <si>
    <t>NF-VITAMIN C TABLET 250MG</t>
  </si>
  <si>
    <t>NF-COQ10 IN OIL LIQUID CAPSULE 100MG-30I</t>
  </si>
  <si>
    <t>NF-BENZTROPINE ORAL TABLET 1MG</t>
  </si>
  <si>
    <t>NF-CRANBERRY ORAL CAPSULE 450MG</t>
  </si>
  <si>
    <t>NF-ZOFRAN ODT DISSOLVE TABLET 8MG</t>
  </si>
  <si>
    <t>NF-REMERON TAB 45MG</t>
  </si>
  <si>
    <t>NF-KENALOG IN ORABASE PASTE 0.1%</t>
  </si>
  <si>
    <t>PASTE</t>
  </si>
  <si>
    <t>NF-RANITIDINE 75 ORAL TABLET 75MG</t>
  </si>
  <si>
    <t>NF-TIZANIDINE HCL CAP 4MG</t>
  </si>
  <si>
    <t>NF-GAS-X EXTRA STRENGTH CAPSULE 125MG</t>
  </si>
  <si>
    <t>NF-CALTRATE PLUS TABLET</t>
  </si>
  <si>
    <t>NF-VITAMIN B12 TABLET 1000MCG</t>
  </si>
  <si>
    <t>NF-MULTIVITAMIN CAP NO STRENGTH</t>
  </si>
  <si>
    <t>NF-FENTANYL TRANSDERMAL PATCH 50MCG/HRS</t>
  </si>
  <si>
    <t>NF-TUSSIN COUGH SYRUP 10MG/5ML</t>
  </si>
  <si>
    <t>NF-PRISTIQ 100MG ORAL TABLET, EXTENDED R</t>
  </si>
  <si>
    <t>NF-NORCO TAB 325MG-5MG</t>
  </si>
  <si>
    <t>NF-ISOSORBIDE MONONITRATE 60MG ORAL TABL</t>
  </si>
  <si>
    <t>NF-EARACHE RELIEF OTIC SOLUTION</t>
  </si>
  <si>
    <t>NF-GABAPENTIN ORAL TABLET 600MG</t>
  </si>
  <si>
    <t>NF-ENABLEX 15MG ORAL TABLET, EXTENDED RE</t>
  </si>
  <si>
    <t>NF-COREG 3.125MG ORAL TABLET</t>
  </si>
  <si>
    <t>NF-SYNTHROID ORAL TABLET 0.05MG</t>
  </si>
  <si>
    <t>NF-CIPRO TAB  250MG</t>
  </si>
  <si>
    <t>NF-ORAJEL MOUTH SORE MEDICINE</t>
  </si>
  <si>
    <t>NF-LAMISIL 1% TOPICAL APPLICATION CREAM</t>
  </si>
  <si>
    <t>NF-PURIFIED WATER SOLUTION</t>
  </si>
  <si>
    <t>NF-HYDREA 500MG ORAL CAPSULE</t>
  </si>
  <si>
    <t>NF-CALCIUM ASCORBATE POWDER</t>
  </si>
  <si>
    <t>NF-BACTRIM DS TABLET</t>
  </si>
  <si>
    <t>NF-CRANBERRY CAPSULE 400MG</t>
  </si>
  <si>
    <t>NF-FLEET ENEMA RECTAL LIQUID</t>
  </si>
  <si>
    <t>ENEMA</t>
  </si>
  <si>
    <t>NF-VICOPROFEN TABLET</t>
  </si>
  <si>
    <t>NF-ASPIRIN LITE COATED TABLET 325MG</t>
  </si>
  <si>
    <t>NF-PRINIVIL ORAL TABLET 5MG</t>
  </si>
  <si>
    <t>NF-IBUPROFEN LIQUID-FILLED CAPSULE 200MG</t>
  </si>
  <si>
    <t>NF-KOMBIGLYZE XR ORAL EXTENDED RELEASE T</t>
  </si>
  <si>
    <t>NF-CORTISPORIN OTIC SUSPENSION</t>
  </si>
  <si>
    <t>NF-CALCIUM CARB ORAL TABLET 500MG</t>
  </si>
  <si>
    <t>NF-LANTUS SOLOSTAR SUBQ SOLN 100U/1ML</t>
  </si>
  <si>
    <t>NF-DOCUSATE SODIUM CAP 100MG</t>
  </si>
  <si>
    <t>NF-CALCIUM CITRATE WITH VITAMIN D TABLET</t>
  </si>
  <si>
    <t>NF-ZYVOX ORAL TABLET 600MG</t>
  </si>
  <si>
    <t>NF-KAOPECTATE ADVANCE SUSPENSION 750MG/1</t>
  </si>
  <si>
    <t>NF-LEVOTHROID TABLET 0.125MG</t>
  </si>
  <si>
    <t>NF-ENDOCET ORAL TABLET 10MG-325MG</t>
  </si>
  <si>
    <t>NF-METHIMAZOLE 10MG ORAL TABLET</t>
  </si>
  <si>
    <t>NF-PHENOBARBITAL 32.4MG ORAL TABLET</t>
  </si>
  <si>
    <t>NF-LISINOPRIL 40MG ORAL TABLET</t>
  </si>
  <si>
    <t>NF-URSODIOL ORAL TABLET 500MG</t>
  </si>
  <si>
    <t>NF-RABEPRAZOLE SODIUM 20MG ORAL TABLET,</t>
  </si>
  <si>
    <t>NF-VASELINE PETROLEUM JELLY OINTMENT</t>
  </si>
  <si>
    <t>NF-MYFORTIC 360MG ORAL TABLET, ENTERIC C</t>
  </si>
  <si>
    <t>NF-PULMOZYME 2.5MG/2.5ML INHALATION SOLU</t>
  </si>
  <si>
    <t>NF-CAYSTON 75MG/VIAL INHALATION POWDER F</t>
  </si>
  <si>
    <t>NF-DAPSONE 100MG ORAL TABLET</t>
  </si>
  <si>
    <t>NF-LISINOPRIL 10MG ORAL TABLET</t>
  </si>
  <si>
    <t>NF-TEMAZEPAM 30MG ORAL CAPSULE</t>
  </si>
  <si>
    <t>NF-ROPINIROLE HCL TAB 0.25MG</t>
  </si>
  <si>
    <t>NF-PRAVASTATIN 40MG ORAL TABLET</t>
  </si>
  <si>
    <t>NF-LEVOFLOXACIN ORAL TABLET 750MG</t>
  </si>
  <si>
    <t>NF-NIACIN 500MG ORAL TABLET</t>
  </si>
  <si>
    <t>NF-ZYLET 0.5%-0.3% OPHTHALMIC SUSPENSION</t>
  </si>
  <si>
    <t>NF-QVAR INH/NEB AEROSOL LIQUID 0.04MG/1A</t>
  </si>
  <si>
    <t>AEROSOL LIQUID</t>
  </si>
  <si>
    <t>NF-LOSARTAN/HCTZ ORAL TABLET 100MG-12.5M</t>
  </si>
  <si>
    <t>NF-LORATADINE DISINTEGRATING TAB 10MG</t>
  </si>
  <si>
    <t>NF-MECLIZINE HCL TAB 12.5MG</t>
  </si>
  <si>
    <t>NF-CARBAMAZEPINE ORAL TABLET 200MG</t>
  </si>
  <si>
    <t>NF-REFRESH OPHTH SOLUTION</t>
  </si>
  <si>
    <t>NF-CALCIUM 600 ORAL TABLET 600MG</t>
  </si>
  <si>
    <t>NF-NAPROSYN TABLET 500MG</t>
  </si>
  <si>
    <t>NF-LEVOTHYROXINE SODIUM ORAL TABLET 0.13</t>
  </si>
  <si>
    <t>NF-PRISTIQ TAB ER 100MG</t>
  </si>
  <si>
    <t>NF-CRANBERRY 400MG ORAL TABLET</t>
  </si>
  <si>
    <t>NF-CALCIUM CARBONATE/VITAMIN D 600MG-400</t>
  </si>
  <si>
    <t>NF-FISH OIL 1000MG ORAL CAPSULE, LIQUID</t>
  </si>
  <si>
    <t>NF-MAGNESIA PHOS ORAL TABLET</t>
  </si>
  <si>
    <t>NF-CALCIUM/MAGNESIUM/ZINC 333MG-133MG-5M</t>
  </si>
  <si>
    <t>NF-BETA CAROTENE 10000IU ORAL TABLET</t>
  </si>
  <si>
    <t>NF-LOVASTATIN ORAL TABLET 20MG</t>
  </si>
  <si>
    <t>NF-REMERON TAB 30MG</t>
  </si>
  <si>
    <t>NF-HYDROCODONE/ACET ORAL TABLET 5MG-325M</t>
  </si>
  <si>
    <t>NF-LEVOTHYROXINE 0.125MG ORAL TABLET</t>
  </si>
  <si>
    <t>NF-TORSEMIDE ORAL TABLET 20MG</t>
  </si>
  <si>
    <t>NF-B-COMPLEX TABLET</t>
  </si>
  <si>
    <t>NF-CARDURA TABLET 2MG</t>
  </si>
  <si>
    <t>NF-DULOXETINE HCL CAP DR 30MG</t>
  </si>
  <si>
    <t>NF-OXYBUTYNIN ORAL TAB ER 10MG</t>
  </si>
  <si>
    <t>NF-OXYBUTYNIN CHLORIDE ORAL TAB ER 10MG</t>
  </si>
  <si>
    <t>NF-LYRICA CAP 100MG</t>
  </si>
  <si>
    <t>NF-ACIDOPHILUS CAPSULE</t>
  </si>
  <si>
    <t>NF-COUMADIN ORAL TABLET 1MG</t>
  </si>
  <si>
    <t>NF-SENNA LAX TABLET 8.6MG</t>
  </si>
  <si>
    <t>NF-SYNTHROID 0.088MG ORAL TABLET</t>
  </si>
  <si>
    <t>NF-TOLTERODINE TARTRATE 4MG ORAL CAPSULE</t>
  </si>
  <si>
    <t>NF-AMITIZA LIQ CAP 8MCG</t>
  </si>
  <si>
    <t>NF-SENSIPAR 30MG ORAL TABLET</t>
  </si>
  <si>
    <t>NF-MYRBETRIQ 25MG ORAL TABLET, EXTENDED</t>
  </si>
  <si>
    <t>NF-CLARITIN ORAL TABLET 10MG</t>
  </si>
  <si>
    <t>NF-LOVENOX INJECTION SOLUTION 100MG/1ML</t>
  </si>
  <si>
    <t>NF-BYDUREON SUBQ PWD FOR SUSP ER 2MG</t>
  </si>
  <si>
    <t>NF-LEVAQUIN LEVA-PAK TAB 750MG</t>
  </si>
  <si>
    <t>NF-HUMALOG SUBQ SUSP 100U/1ML</t>
  </si>
  <si>
    <t>NF-GEODON 20MG ORAL CAPSULE</t>
  </si>
  <si>
    <t>NF-ZETIA 10MG ORAL TABLET</t>
  </si>
  <si>
    <t>NF-LISINOPRIL-HYDROCHLOROTHIAZIDE 25MG-2</t>
  </si>
  <si>
    <t>NF-EFFEXOR XR 150MG ORAL CAPSULE, EXTEND</t>
  </si>
  <si>
    <t>NF-GLUCOPHAGE TAB 500MG</t>
  </si>
  <si>
    <t>NF-ROPINIROLE HCL TAB 1MG</t>
  </si>
  <si>
    <t>NF-TRI-SPRINTEC 28 35MCG-0.18MG ORAL TAB</t>
  </si>
  <si>
    <t>NF-LOTREL 5MG-10MG ORAL CAPSULE</t>
  </si>
  <si>
    <t>NF-NYSTATIN ORAL SUSPENSION 100000U/1ML</t>
  </si>
  <si>
    <t>NF-DUONEB INH/NEB SOLN 3MG/3ML-0.5MG/3ML</t>
  </si>
  <si>
    <t>NF-PULMICORT RESPULES INH SUSP 0.5MG/2ML</t>
  </si>
  <si>
    <t>NF-MUCINEX D ORAL TAB ER 60MG-600MG</t>
  </si>
  <si>
    <t>NF-METAMUCIL SMOOTH TEXTURE PWD FOR SUSP</t>
  </si>
  <si>
    <t>NF-MILK OF MAGNESIA SUSPENSION 400MG/5ML</t>
  </si>
  <si>
    <t>NF-MS CONTIN ORAL TABLET ER 15MG</t>
  </si>
  <si>
    <t>NF-NAMENDA XR 28MG ORAL CAPSULE, EXTENDE</t>
  </si>
  <si>
    <t>NF-BETA CAROTENE CAPSULE 25,000IU</t>
  </si>
  <si>
    <t>NF-MECLIZINE CHEWABLE TABLET 25MG</t>
  </si>
  <si>
    <t>NF-HYDROCODONE/ACETAMINOPHEN TAB 5MG-325</t>
  </si>
  <si>
    <t>NF-OCUVITE PRESERVISION 113MG-0.4MG-7160</t>
  </si>
  <si>
    <t>NF-B-COMPLEX W/VITAMIN C ORAL TABLET</t>
  </si>
  <si>
    <t>NF-FLUCONAZOLE  TABLET 150MG</t>
  </si>
  <si>
    <t>NF-ROLAIDS ORAL CHEWABLE TABLET 675MG-13</t>
  </si>
  <si>
    <t>NF-OMNICEF SUSPENSION 125MG/5ML</t>
  </si>
  <si>
    <t>NF-SIMETHICONE 100% LIQUID</t>
  </si>
  <si>
    <t>NF-APAP/HYDROCODONE BIT TABLET 325MG-5MG</t>
  </si>
  <si>
    <t>NF-PROGRAF 1MG ORAL CAPSULE</t>
  </si>
  <si>
    <t>NF-EXALGO 12MG ORAL TABLET, EXTENDED REL</t>
  </si>
  <si>
    <t>NF-OXYCODONE HYDROCHLORIDE 10MG ORAL TAB</t>
  </si>
  <si>
    <t>NF-MELATONIN 1MG ORAL CAPSULE</t>
  </si>
  <si>
    <t>NF-ANTACID LIQUID 225MG/5ML-200MG/5ML OR</t>
  </si>
  <si>
    <t>NF-SEVELAMER CARBONATE 800MG ORAL TABLET</t>
  </si>
  <si>
    <t>NF-EPOGEN 10000U/ML INJECTION SOLUTION</t>
  </si>
  <si>
    <t>NF-RENVELA 0.8GM/PACKET ORAL POWDER FOR</t>
  </si>
  <si>
    <t>NF-CHOLECALCIFEROL CRYSTAL</t>
  </si>
  <si>
    <t>CRYSTAL</t>
  </si>
  <si>
    <t>NF-PSYLLIUM HUSK POWDER</t>
  </si>
  <si>
    <t>NF-LYRICA 200MG ORAL CAPSULE</t>
  </si>
  <si>
    <t>NF-FLUTICASONE FUROATE NASAL SPRAY 27.5M</t>
  </si>
  <si>
    <t>NF-HYDROCORTISONE CREAM 1%</t>
  </si>
  <si>
    <t>NF-ZOLOFT ORAL TABLET 100MG</t>
  </si>
  <si>
    <t>NF-FOLIC ACID ORAL TABLET 1MG</t>
  </si>
  <si>
    <t>NF-LURASIDONE HYDROCHLORIDE TAB 80MG</t>
  </si>
  <si>
    <t>NF-NAMENDA XR CAP ER 14MG</t>
  </si>
  <si>
    <t>NF-ALEVE ARTHRITIS TAB 220MG</t>
  </si>
  <si>
    <t>NF-EFFIENT ORAL TABLET 10MG</t>
  </si>
  <si>
    <t>NF-EPOGEN INJ SOLN 10,000U/1ML</t>
  </si>
  <si>
    <t>NF-EYE DROPS 0.05% OPHTHALMIC SOLUTION</t>
  </si>
  <si>
    <t>NF-ANTACID 225MG/5ML-200MG/5ML ORAL SUSP</t>
  </si>
  <si>
    <t>NF-VITA #12 IM SOLN 1,000MCG/1ML</t>
  </si>
  <si>
    <t>NF-CLARITIN 10MG ORAL TABLET</t>
  </si>
  <si>
    <t>NF-CALTRATE 600 + D 600MG-200IU ORAL TAB</t>
  </si>
  <si>
    <t>NF-METHYLDOPA 500MG ORAL TABLET</t>
  </si>
  <si>
    <t>NF-MORPHINE SULFATE ORAL TAB ER 15MG</t>
  </si>
  <si>
    <t>NF-CEPHALEXIN SUSPENSION 250MG/5ML</t>
  </si>
  <si>
    <t>NF-REGLAN TAB 5MG</t>
  </si>
  <si>
    <t>NF-NORCO TAB 325MG-10MG</t>
  </si>
  <si>
    <t>NF-CEFAZOLIN NA-NACL IV SOLN 2GM-0.9%</t>
  </si>
  <si>
    <t>NF-PRILOSEC CAPSULE 20MG</t>
  </si>
  <si>
    <t>NF-MELOXICAM ORAL TABLET 7.5MG</t>
  </si>
  <si>
    <t>NF-LEVOTHYROXINE SODIUM ORAL TABLET 75MC</t>
  </si>
  <si>
    <t>NF-CALCIUM ACETATE CAP 667MG</t>
  </si>
  <si>
    <t>NF-ULTRAM ORAL TABLET 50MG</t>
  </si>
  <si>
    <t>NF-PHENAZOPYRIDINE HCL TAB 100MG</t>
  </si>
  <si>
    <t>NF-DIPHENHYDRAMINE CAP 25MG</t>
  </si>
  <si>
    <t>NF-ZOFRAN ODT ORAL DISINTEGRATING TAB 8M</t>
  </si>
  <si>
    <t>NF-SIMETHICONE CHEWABLE TAB 125MG</t>
  </si>
  <si>
    <t>NF-IBUPROFEN ORAL TABLET 800MG</t>
  </si>
  <si>
    <t>NF-FENTANYL TD PATCH ER 75MCG/1HR</t>
  </si>
  <si>
    <t>NF-OXYCODONE/ACETAMINOPHEN TAB 10MG-325M</t>
  </si>
  <si>
    <t>NF-ATIVAN INJ SOLN 2MG/1ML</t>
  </si>
  <si>
    <t>NF-NEXIUM 40MG ORAL CAPSULE, DELAYED REL</t>
  </si>
  <si>
    <t>NF-NYSTATIN SUSP 100,000U/1ML</t>
  </si>
  <si>
    <t>NF-DOXEPIN HYDROCHLORIDE TAB 3MG</t>
  </si>
  <si>
    <t>NF-EXELON TD PATCH ER 4.6MG/24HR</t>
  </si>
  <si>
    <t>NF-OLANZAPINE 5MG ORAL TABLET</t>
  </si>
  <si>
    <t>NF-LASIX TABLET 40MG</t>
  </si>
  <si>
    <t>NF-POTASSIUM CHLORIDE 20MEQ ORAL TABLET,</t>
  </si>
  <si>
    <t>NF-MAALOX ADVANCED 400MG-400MG-40MG/5ML</t>
  </si>
  <si>
    <t>NF-GLYCOLAX ORAL PACKET 17GM/1PKT</t>
  </si>
  <si>
    <t>PACKET</t>
  </si>
  <si>
    <t>NF-GLYCERIN RECTAL SUPP</t>
  </si>
  <si>
    <t>NF-LEVOTHYROXINE SODIUM 0.112MG ORAL TAB</t>
  </si>
  <si>
    <t>NF-LOSARTAN AND HYDROCHLOROTHIAZIDE 100-</t>
  </si>
  <si>
    <t>NF-OCEAN SALINE NASAL SPRAY 0.65%</t>
  </si>
  <si>
    <t>NF-Saline Spray</t>
  </si>
  <si>
    <t>NF-MULTIVITAMIN AND MINERALS CAP</t>
  </si>
  <si>
    <t>NF-POTASSIUM GLUCONATE ORAL TABLET 595MG</t>
  </si>
  <si>
    <t>NF-OMEGA-3 KRILL OIL CAPSULE LIQUID FILL</t>
  </si>
  <si>
    <t>NF-HYDROCODONE BITARTRATE AND ACETAMINOP</t>
  </si>
  <si>
    <t>NF-LIPITOR ORAL TABLET 10MG</t>
  </si>
  <si>
    <t>NF-HYDROCHLOROTHIAZIDE ORAL TABLET 25MG</t>
  </si>
  <si>
    <t>NF-ARMOUR THYROID TABLET 60MG</t>
  </si>
  <si>
    <t>NF-OCUVITE ADULT 50+ LIQUID-FILLED CAPSU</t>
  </si>
  <si>
    <t>NF-VITAMIN C ORAL TABLET ER 1000MG</t>
  </si>
  <si>
    <t>NF-Methotrexate Injection Solution 25MG/</t>
  </si>
  <si>
    <t>NF-Captopril Tablet 25MG</t>
  </si>
  <si>
    <t>NF-ARMOUR THYROID TABLET 120MG</t>
  </si>
  <si>
    <t>NF-ONGLYZA ORAL TABLET 5MG</t>
  </si>
  <si>
    <t>NF-AZILECT TAB 0.5MG</t>
  </si>
  <si>
    <t>NF-OxyCONTIN Extended Release Tablet 20M</t>
  </si>
  <si>
    <t>NF-Vytorin Oral Tablet 10MG-20MG</t>
  </si>
  <si>
    <t>NF-buPROPion Oral Tablet 100MG</t>
  </si>
  <si>
    <t>NF-Isosorbide Dinitrate Tablet 10MG</t>
  </si>
  <si>
    <t>NF-PREDNISONE TAB 10MG</t>
  </si>
  <si>
    <t>NF-REFRESH PM OINTMENT OPHTHALMIC</t>
  </si>
  <si>
    <t>NF-Avonex Pen Kit</t>
  </si>
  <si>
    <t>DEVICE</t>
  </si>
  <si>
    <t>NF-FUROSEMIDE ORAL TABLET 40MG</t>
  </si>
  <si>
    <t>NF-Tamiflu Powder For Suspension 6MG/1ML</t>
  </si>
  <si>
    <t>NF-AMOXICILLIN CAP 500MG</t>
  </si>
  <si>
    <t>NF-EXELON TD PATCH ER 13.3MG/24HR</t>
  </si>
  <si>
    <t>NF-PHENAZOPYRIDINE HCL ORAL TABLET 200MG</t>
  </si>
  <si>
    <t>NF-NITROFURANTOIN CAP 50MG</t>
  </si>
  <si>
    <t>NF-VALSARTAN-HYDROCHLOROTHIAZIDE 160MG-1</t>
  </si>
  <si>
    <t>NF-ROPINIROLE HYDROCHLORIDE 1MG ORAL TAB</t>
  </si>
  <si>
    <t>NF-LEVOTHYROXINE SODIUM 0.075MG ORAL TAB</t>
  </si>
  <si>
    <t>NF-WELLBUTRIN SR 150MG ORAL TABLET, EXTE</t>
  </si>
  <si>
    <t>NF-ESCITALOPRAM 20MG ORAL TABLET</t>
  </si>
  <si>
    <t>NF-amLODIPine/Benazepril HCl 10MG-20MG</t>
  </si>
  <si>
    <t>NF-Fosamax Tablet 70MG</t>
  </si>
  <si>
    <t>NF-CoQ10 In Oil Liquid Capsule 100MG-30I</t>
  </si>
  <si>
    <t>NF-Mobic Tablet 15MG</t>
  </si>
  <si>
    <t>NF-ZITHROMAX TAB 500MG</t>
  </si>
  <si>
    <t>NF-TIZANIDINE HCL ORAL TABLET 4MG</t>
  </si>
  <si>
    <t>NF-Lutein Tablet 20MG</t>
  </si>
  <si>
    <t>NF-CEFDINIR CAP 300MG</t>
  </si>
  <si>
    <t>NF-LISINOPRIL/HCTZ TAB 20MG-25MG</t>
  </si>
  <si>
    <t>NF-OMEGA 3 CAPSULE 1000MG</t>
  </si>
  <si>
    <t>NF-LEXAPRO TAB 20MG</t>
  </si>
  <si>
    <t>NF-ZANTAC 150 ORAL TABLET 150MG</t>
  </si>
  <si>
    <t>NF-OxyCONTIN Tablet Extended Release 15M</t>
  </si>
  <si>
    <t>NF-Meloxicam Oral Tablet 7.5MG</t>
  </si>
  <si>
    <t>NF-rOPINIRole Hydrochloride Tab 3MG</t>
  </si>
  <si>
    <t>NF-Vitamin D3 Tablet 1000iu</t>
  </si>
  <si>
    <t>NF-Vitamin C Tablet 100MG</t>
  </si>
  <si>
    <t>NF-Fish Oil Capsule 500MG</t>
  </si>
  <si>
    <t>NF-ENULOSE ORAL SOLUTION 10GM/15ML</t>
  </si>
  <si>
    <t>NF-SYNTHROID ORAL TABLET 0.175MG</t>
  </si>
  <si>
    <t>NF-KLOR-CON M20 TAB ER 20MEQ</t>
  </si>
  <si>
    <t>NF-PROVENTIL HFA INHALER 0.09MG/INH</t>
  </si>
  <si>
    <t>NF-COREG TAB 25MG</t>
  </si>
  <si>
    <t>NF-Ziprasidone HCl Oral Capsule 40MG</t>
  </si>
  <si>
    <t>NF-CEPHALEXIN ORAL PWD FOR SUSP 250MG/5M</t>
  </si>
  <si>
    <t>NF-FLORAJEN3 ORAL CAPSULE</t>
  </si>
  <si>
    <t>NF-VITAMIN B12 ORAL TABLET 500MCG</t>
  </si>
  <si>
    <t>NF-COD LIVER OIL CAPSULE</t>
  </si>
  <si>
    <t>NF-RESTORIL CAPSULE 30MG</t>
  </si>
  <si>
    <t>NF-HYDROCODONE-ACETAMINOPHEN 7.5-325MG</t>
  </si>
  <si>
    <t>NF-Quartette Oral Tablet</t>
  </si>
  <si>
    <t>NF-Prenatal Formula Tablet</t>
  </si>
  <si>
    <t>NF-Ditropan XL Tablet 10MG</t>
  </si>
  <si>
    <t>NF-omeprazole Capsule, Delayed Release 2</t>
  </si>
  <si>
    <t>NF-SYSTANE OPHTH SOLUTION</t>
  </si>
  <si>
    <t>NF-FAMCICLOVIR ORAL TABLET 500MG</t>
  </si>
  <si>
    <t>NF-NORCO TAB 5MG-325MG</t>
  </si>
  <si>
    <t>NF-Nystatin Powder</t>
  </si>
  <si>
    <t>NF-Nasonex Nasal Spray 0.05MG/1Act</t>
  </si>
  <si>
    <t>NF-Allegra-D 12 Hour Tab ER 60MG-120MG</t>
  </si>
  <si>
    <t>NF-Vitamin D2 Oral Tablet 2000IU</t>
  </si>
  <si>
    <t>NF-Detrol LA Oral Capsule ER 4MG</t>
  </si>
  <si>
    <t>NF-Cranberry Capsule 400MG</t>
  </si>
  <si>
    <t>NF-Bifidonate Capsule</t>
  </si>
  <si>
    <t>NF-Psyllium Oral Capsule 500MG</t>
  </si>
  <si>
    <t>NF-Hydrea Capsule 500MG</t>
  </si>
  <si>
    <t>NF-METOPROLOL TARTRATE ORAL TABLET</t>
  </si>
  <si>
    <t>NF-BICALUTAMIDE ORAL TABLET 50MG</t>
  </si>
  <si>
    <t>NF-DICLOXACILLIN  CAP  500MG</t>
  </si>
  <si>
    <t>NF-VITAMIN D3 CAPSULE, LIQUID FILLED 200</t>
  </si>
  <si>
    <t>NF-BIOFREEZE PAIN RELIEVING GEL 0.2%-3.5</t>
  </si>
  <si>
    <t>NF-LUBRIDERM DAILY MOISTURE TOPICAL APPL</t>
  </si>
  <si>
    <t>NF-Potassium Chloride Oral Cap ER 10MEQ</t>
  </si>
  <si>
    <t>NF-NORCO TAB 7.5MG-325MG</t>
  </si>
  <si>
    <t>NF-PROMETHAZINE-CODEINE SYR 10MG/5ML-6.2</t>
  </si>
  <si>
    <t>NF-MYRBETRIQ TAB ER 25MG</t>
  </si>
  <si>
    <t>NF-DIOVAN ORAL TABLET 160MG</t>
  </si>
  <si>
    <t>NF-VENLAFAXINE EXTENDED-RELEASE TABLET 7</t>
  </si>
  <si>
    <t>NF-PEPCID AC TAB 20MG</t>
  </si>
  <si>
    <t>NF-Xifaxan Oral Tablet 550MG</t>
  </si>
  <si>
    <t>NF-Sodium Chloride Tablet 1GM</t>
  </si>
  <si>
    <t>NF-Namenda XROral Capsule ER 28MG</t>
  </si>
  <si>
    <t>NF-CIPROFLOXACIN HCL ORAL TABLET 500MG</t>
  </si>
  <si>
    <t>NF-SODIUM CHLORIDE TABLET 1GM</t>
  </si>
  <si>
    <t>NF-JANUVIA ORAL TABLET 50MG</t>
  </si>
  <si>
    <t>NF-FINASTERIDE ORAL TABLET 5MG</t>
  </si>
  <si>
    <t>NF-LEVOTHYROXINE SODIUM ORAL TABLET 0.11</t>
  </si>
  <si>
    <t>NF-OXYCODONE HCL CAP 5MG</t>
  </si>
  <si>
    <t>NF-HYDROCODONE-ACETAMINOPHEN 5-325MG</t>
  </si>
  <si>
    <t>NF-CYCLOBENZAPRINE HCL ORAL TABLET 5MG</t>
  </si>
  <si>
    <t>NF-Tricor Oral Tablet 145MG</t>
  </si>
  <si>
    <t>NF-Clobetasol Propionate Cream 0.05%</t>
  </si>
  <si>
    <t>NF-LATUDA TAB 80MG</t>
  </si>
  <si>
    <t>NF-Zinc Sulfate Oral Tablet 220MG</t>
  </si>
  <si>
    <t>NF-Meloxicam Oral Tablet 15MG</t>
  </si>
  <si>
    <t>NF-Ocean Solution 0.65%</t>
  </si>
  <si>
    <t>NF-SINGULAIR CHEW TAB 4MG</t>
  </si>
  <si>
    <t>NF-MEGESTROL ACETATE TABLET 20MG</t>
  </si>
  <si>
    <t>NF-UroMag Oral Capsule 140MG</t>
  </si>
  <si>
    <t>NF-Caltrate 600 + D Oral Tablet 600MG-20</t>
  </si>
  <si>
    <t>NF-Vitamin E Tablet 400iu</t>
  </si>
  <si>
    <t>NF-Benefiber Oral Powder</t>
  </si>
  <si>
    <t>NF-GLUCOSAMINE SULFATE CAP 500MG</t>
  </si>
  <si>
    <t>NF-RANITIDINE HCL ORAL SYRUP 15MG/1ML</t>
  </si>
  <si>
    <t>NF-MONTELUKAST CHEWABLE TAB 4MG</t>
  </si>
  <si>
    <t>NF-HOMATROPINE HYDROBROMIDE OPHTH SOLN 5</t>
  </si>
  <si>
    <t>NF-VANCOMYCIN HCL PWD</t>
  </si>
  <si>
    <t>NF-VANCOMYCIN HCL IV PWD FOR SOLN 10GM</t>
  </si>
  <si>
    <t>NF-REFRESH CELLUVISC SOLUTION</t>
  </si>
  <si>
    <t>NF-GAS RELIEF DROPS SUSPENSION 20MG/0.3M</t>
  </si>
  <si>
    <t>NF-DURAGESIC TD PATCH ER 12MCG/1HR</t>
  </si>
  <si>
    <t>NF-MILK OF MAGNESIA SUSP 1200MG/15ML</t>
  </si>
  <si>
    <t>NF-Tacrolimus Oral Capsule 1MG</t>
  </si>
  <si>
    <t>NF-Mycophenolate Mofetil Tablet 500MG</t>
  </si>
  <si>
    <t>NF-EFFER-K TAB EFF 20MEQ</t>
  </si>
  <si>
    <t>TABLET, EFFERVE</t>
  </si>
  <si>
    <t>NF-SYSTANE OPHTHALMIC SOLUTION 0.4%-0.3%</t>
  </si>
  <si>
    <t>NF-ESCITALOPRAM OXALATE TAB 10MG</t>
  </si>
  <si>
    <t>NF-ACIPHEX TABLET 20MG</t>
  </si>
  <si>
    <t>NF-OMEGA3 FISH OIL CONCENTRATE LIQ CAP 1</t>
  </si>
  <si>
    <t>NF-PROPRANOLOL HCL CAP ER 60MG</t>
  </si>
  <si>
    <t>NF-ARICEPT ORAL TABLET 10MG</t>
  </si>
  <si>
    <t>NF-ZOLOFT TAB 50MG</t>
  </si>
  <si>
    <t>NF-DETROL TAB 2MG</t>
  </si>
  <si>
    <t>NF-MAGNESIUM CITRATE SOLN 1.75GM/30ML</t>
  </si>
  <si>
    <t>NF-PROPRANOLOL HCL TAB  60MG</t>
  </si>
  <si>
    <t>NF-ATIVAN ORAL TABLET 0.5MG</t>
  </si>
  <si>
    <t>NF-CALCIUM CITRATE + D TABLET</t>
  </si>
  <si>
    <t>NF-NASAL MOIST GEL/JELLY 0.65%</t>
  </si>
  <si>
    <t>NF-LOMOTIL ORAL TABLET 0.025MG-2.5MG</t>
  </si>
  <si>
    <t>NF-Fluticasone Propionate Powder</t>
  </si>
  <si>
    <t>NF-PREMARIN ORAL TABLET 0.625MG</t>
  </si>
  <si>
    <t>NF-ANTACID ANTI-GAS SUSPENSION</t>
  </si>
  <si>
    <t>NF-LATUDA ORAL TABLET 40MG</t>
  </si>
  <si>
    <t>NF-EFFER-K ORAL TAB EFF 20MEQ</t>
  </si>
  <si>
    <t>NF-SYNTHROID TAB 0.088MG</t>
  </si>
  <si>
    <t>NF-SOTALOL HCL TAB 120MG</t>
  </si>
  <si>
    <t>NF-TUSSIN DM ORAL SOLUTION 10MG-100MG/5M</t>
  </si>
  <si>
    <t>NF-ONE-A-DAY MEN'S TABLET</t>
  </si>
  <si>
    <t>NF-Ursodiol Capsule 300MG</t>
  </si>
  <si>
    <t>NF- TRENtal Tablet 400MG</t>
  </si>
  <si>
    <t>NF-PLO GEL</t>
  </si>
  <si>
    <t>NF-BACLOFEN        TAB  10MG</t>
  </si>
  <si>
    <t>NF-OFLOXACIN OPHTH SOLN 0.3%</t>
  </si>
  <si>
    <t>NF-ARMOUR THYROID ORAL TABLET 90MG</t>
  </si>
  <si>
    <t>NF-Zegerid Oral Capsule 40MG-1100MG</t>
  </si>
  <si>
    <t>NF-Requip Oral Tablet 0.5MG</t>
  </si>
  <si>
    <t>NF-Cetirizine Oral Tablet 10MG</t>
  </si>
  <si>
    <t>NF-Hydrocortisone Oral Tablet 10MG</t>
  </si>
  <si>
    <t>NF-Bicalutamide Oral Tablet 50MG</t>
  </si>
  <si>
    <t>NF-Ketoconazole Oral Tablet 200MG</t>
  </si>
  <si>
    <t>NF-Atenolol/Chlorthalidone Tab 100MG-25M</t>
  </si>
  <si>
    <t>NF-Invokamet Oral Tablet 150MG-1000MG</t>
  </si>
  <si>
    <t>NF-Nasonex Spray 0.05MG/Inh</t>
  </si>
  <si>
    <t>NF-Cetirizine Hydrochloride Syrup 5MG/5M</t>
  </si>
  <si>
    <t>NF-Ibuprofen Oral Tablet 400MG</t>
  </si>
  <si>
    <t>NF-Glycolax Oral Pwd for Soln 17GM/1Dose</t>
  </si>
  <si>
    <t>NF-Oyster Shell Calcium Tablet 500MG</t>
  </si>
  <si>
    <t>NF-KETOCONAZOLE CREAM 2%</t>
  </si>
  <si>
    <t>NF-ONGLYZA TAB 2.5MG</t>
  </si>
  <si>
    <t>NF-COREG TAB 3.125MG</t>
  </si>
  <si>
    <t>NF-PRILOSEC CAPSULE 40MG</t>
  </si>
  <si>
    <t>NF-SPIRIVA RESPIMAT INH SPRAY 2.5MCG/1AC</t>
  </si>
  <si>
    <t>NF-Novolog Injection 100U/ML</t>
  </si>
  <si>
    <t>NF-FLECTOR PATCH ER 1.3%</t>
  </si>
  <si>
    <t>NF-LEVOTHYROXINE SODIUM LIQ CAP 100MCG</t>
  </si>
  <si>
    <t>NF-LATUDA TAB 20MG</t>
  </si>
  <si>
    <t>NF-Verapamil Hydrochloride Tab ER 180MG</t>
  </si>
  <si>
    <t>NF-PRAVASTATIN SODIUM ORAL TABLET 10MG</t>
  </si>
  <si>
    <t>NF-Ketoconazole Cream 2%</t>
  </si>
  <si>
    <t>NF-Resource Beneprotein Oral Packet</t>
  </si>
  <si>
    <t>NF-water, sterile Irrigation Solution</t>
  </si>
  <si>
    <t>NF-ROBITUSSIN MUCUS+CHEST CONGESTION SOL</t>
  </si>
  <si>
    <t>NF-ASCORBIC ACID TAB 500MG</t>
  </si>
  <si>
    <t>NF-FLOMAX CAP 0.4MG</t>
  </si>
  <si>
    <t>NF-ZYLOPRIM TAB 100MG</t>
  </si>
  <si>
    <t>NF-MOBIC TAB 7.5MG</t>
  </si>
  <si>
    <t>NF-Coumadin Tablet 2MG</t>
  </si>
  <si>
    <t>NF-Potassium Chloride Tablet 20MEQ</t>
  </si>
  <si>
    <t>NF-Lisinopril Oral Tablet 10MG</t>
  </si>
  <si>
    <t>NF-ARICEPT TAB 5MG</t>
  </si>
  <si>
    <t>NF-KETAMINE HCL INJ SOLN 10MG/1ML</t>
  </si>
  <si>
    <t>NF-PREDNISONE ORAL TABLET 5MG</t>
  </si>
  <si>
    <t>NF-EFFER-K EFF. TABLET 25MEQ</t>
  </si>
  <si>
    <t>NF-METFORMIN HCL ORAL TABLET 500MG</t>
  </si>
  <si>
    <t>NF-CLOTRIMAZOLE CREAM 1%</t>
  </si>
  <si>
    <t>NF-LEVOTHYROXINE SODIUM ORAL TABLET 88MC</t>
  </si>
  <si>
    <t>NF-FLORAJEN ACIDOPHILUS ORAL CAPSULE</t>
  </si>
  <si>
    <t>NF-NAMENDA XR CAP ER 7MG</t>
  </si>
  <si>
    <t>NF-Probiotic &amp; Acidophilus Oral Capsule</t>
  </si>
  <si>
    <t>NF-Benztropine Mesylate Oral Tablet 1MG</t>
  </si>
  <si>
    <t>NF-Saphris Sublingual Tablet 10MG</t>
  </si>
  <si>
    <t>NF-Avodart Capsule, Liquid-Filled 0.5MG</t>
  </si>
  <si>
    <t>NF-LEXAPRO TAB 10MG</t>
  </si>
  <si>
    <t>NF-OLANZAPINE ORAL TABLET 5MG</t>
  </si>
  <si>
    <t>NF-Pradaxa Oral Capsule 150MG</t>
  </si>
  <si>
    <t>NF-PROPRANOLOL HCL ORAL TABLET 40MG</t>
  </si>
  <si>
    <t>NF-LEVETIRACETAM ORAL TABLET 500MG</t>
  </si>
  <si>
    <t>NF-MIRTAZAPINE ORAL TABLET 7.5MG</t>
  </si>
  <si>
    <t>NF-cycloSPORINE Oral Capsule 25MG</t>
  </si>
  <si>
    <t>NF-Morphine Sulfate Oral Cap ER 60MG</t>
  </si>
  <si>
    <t>NF-TOPIRAMATE ORAL TABLET 50MG</t>
  </si>
  <si>
    <t>NF-INVOKANA ORAL TABLET 100MG</t>
  </si>
  <si>
    <t>NF-Strattera Oral Capsule 40MG</t>
  </si>
  <si>
    <t>NF-Pristiq Extended-Release Tablet 100MG</t>
  </si>
  <si>
    <t>NF-METOPROLOL TARTRATE TAB 25MG</t>
  </si>
  <si>
    <t>NF-CIPRO TABLET 500MG</t>
  </si>
  <si>
    <t>NF-SYNTHROID ORAL TABLET 100MCG</t>
  </si>
  <si>
    <t>NF-Timolol Ophth Gel Forming Solution 0.</t>
  </si>
  <si>
    <t>NF-Refresh Eye Itch Relief  Solution 0.0</t>
  </si>
  <si>
    <t>NF-Systane Balance Ophth Soln 0.6%</t>
  </si>
  <si>
    <t>NF-Voltaren Gel Topical 1%</t>
  </si>
  <si>
    <t>NF-OXYBUTYNIN CHLORIDE ORAL TABLET 5MG</t>
  </si>
  <si>
    <t>NF-METOPROLOL TARTRATE TAB 100MG</t>
  </si>
  <si>
    <t>NF-EFFEXOR TAB 75MG</t>
  </si>
  <si>
    <t>NF-SYNTHROID TAB 50MCG</t>
  </si>
  <si>
    <t>NF-CYMBALTA CAP DR 30MG</t>
  </si>
  <si>
    <t>NF-BETIMOL OPHTH SOLN 0.25%</t>
  </si>
  <si>
    <t>NF-OFLOXACIN OTIC SOLN 0.3%</t>
  </si>
  <si>
    <t>NF-VITAMIN E CAPSULE 200IU</t>
  </si>
  <si>
    <t>NF-Adcirca Oral Tablet 20MG</t>
  </si>
  <si>
    <t>NF-Amoxicillin Capsule 250MG</t>
  </si>
  <si>
    <t>NF-EFFEXOR XR EXTENDED RELEASE CAPSULE 7</t>
  </si>
  <si>
    <t>NF-NAMENDA XR CAP ER 21MG</t>
  </si>
  <si>
    <t>NF-TRAVATAN Z OPHTH SOLN 0.004%</t>
  </si>
  <si>
    <t>NF-Brintellix Oral Tablet 20MG</t>
  </si>
  <si>
    <t>NF-Farxiga Oral Tablet 10MG</t>
  </si>
  <si>
    <t>NF-Metoprolol Succinate Oral Tab ER 25MG</t>
  </si>
  <si>
    <t>NF-Lisinopril Tablet 2.5mg</t>
  </si>
  <si>
    <t>NF-ZyrTEC Tablet 10MG</t>
  </si>
  <si>
    <t>NF-CERAVE TOPICAL CREAM</t>
  </si>
  <si>
    <t>NF-LISINOPRIL ORAL TABLET 2.5MG</t>
  </si>
  <si>
    <t>NF-Percocet Tablet 5MG-325MG</t>
  </si>
  <si>
    <t>NF-Centrum Silver Oral Tablet</t>
  </si>
  <si>
    <t>NF-Lysine Tablet 500MG</t>
  </si>
  <si>
    <t>NF-Glucos-Amine Oral Capsule 500MG</t>
  </si>
  <si>
    <t>NF-Folic Acid Tablet 0.4MG</t>
  </si>
  <si>
    <t>NF-Famotidine Tablet 20MG</t>
  </si>
  <si>
    <t>NF-Citracal + D Tablet</t>
  </si>
  <si>
    <t>NF-Atorvastatin Calcium Oral Tablet 80MG</t>
  </si>
  <si>
    <t>NF-TRIAMCINOLONE ACETONIDE OINTMENT 0.1%</t>
  </si>
  <si>
    <t>NF-TRIAMCINOLONE ACETONIDE OINT 0.1%</t>
  </si>
  <si>
    <t>NF-METHIMAZOLE ORAL TABLET 5MG</t>
  </si>
  <si>
    <t>NF-METAMUCIL MULTIHEALTH CAP 0.52GM</t>
  </si>
  <si>
    <t>NF-ENSURE ORIGINAL LIQUID</t>
  </si>
  <si>
    <t>NF-PLETAL TAB 100MG</t>
  </si>
  <si>
    <t>NF-Baclofen Oral Tablet 20MG</t>
  </si>
  <si>
    <t>NF-Singulair Tablet 10MG</t>
  </si>
  <si>
    <t>NF-Eye Drops Ophthalmic Solution 0.05%</t>
  </si>
  <si>
    <t>NF-FEXOFENADINE HCL ORAL TABLET 30MG</t>
  </si>
  <si>
    <t>NF-DIVALPROEX SODIUM ORAL TAB ER 500MG</t>
  </si>
  <si>
    <t>NF-Clopidogrel Oral Tablet 75MG</t>
  </si>
  <si>
    <t>NF-NAPROXEN ORAL TABLET 500MG</t>
  </si>
  <si>
    <t>NF-KETOTIFEN FUMARATE OPHTH SOLN 0.025%</t>
  </si>
  <si>
    <t>NF-PRESERVISION LUTEIN LQUID FILLED CAPS</t>
  </si>
  <si>
    <t>NF-REQUIP ORAL TABLET 0.25MG</t>
  </si>
  <si>
    <t>NF-ZOFRAN ODT DISSOLVE TABLET 4MG</t>
  </si>
  <si>
    <t>NF-CARVEDILOL ORAL TABLET 12.5MG</t>
  </si>
  <si>
    <t>NF-PREMARIN VAGINAL CREAM 0.625MG/1GM</t>
  </si>
  <si>
    <t>NF-CALCIUM 1200 W/VITAMIN D CAPSULE</t>
  </si>
  <si>
    <t>NF-FLUVOXAMINE MALEATE ORAL TABLET 50MG</t>
  </si>
  <si>
    <t>NF-TRILEPTAL ORAL TABLET 300MG</t>
  </si>
  <si>
    <t>NF-LEVOTHYROXINE ORAL TABLET 125MCG</t>
  </si>
  <si>
    <t>NF-VICKS NYQUIL COLD&amp;FLU 325MG-15MG-6.25</t>
  </si>
  <si>
    <t>NF-ZYPREXA ZYDIS DISINTEGRATING TAB 20MG</t>
  </si>
  <si>
    <t>NF-TUSSIN DM SYRUP</t>
  </si>
  <si>
    <t>NF-AYR SALINE NASAL GEL/JELLY</t>
  </si>
  <si>
    <t>NF-BISACODYL LAXATIVE TABLET 5MG</t>
  </si>
  <si>
    <t>NF-Exelon TD Patch ER 9.5MG/24HR</t>
  </si>
  <si>
    <t>NF-Geodon Capsule 20MG</t>
  </si>
  <si>
    <t>NF-FLUVIRIN 2015-2016 IM SUSPENSION</t>
  </si>
  <si>
    <t>NF-FLUVIRIN IM SUSPENSION 45MCG/0.5ML</t>
  </si>
  <si>
    <t>NF-FLUVIRIN 2015-2016 FORMULA IM SUSP 45</t>
  </si>
  <si>
    <t>NF-AUGMENTIN TAB 250MG-125MG</t>
  </si>
  <si>
    <t>NF-HYDROCORTISONE-NEOMYCIN-POLYMYXIN B O</t>
  </si>
  <si>
    <t>NF-Brintellix Oral Tablet 10MG</t>
  </si>
  <si>
    <t>NF-PERCOCET TAB 5MG-325MG</t>
  </si>
  <si>
    <t>NF-hydrALAZINE HCl Oral Tablet 50MG</t>
  </si>
  <si>
    <t>NF-RISPERIDONE ORAL TABLET 2MG</t>
  </si>
  <si>
    <t>NF-CALCIUM-CHOLECALCIFEROL TAB 315MG-200</t>
  </si>
  <si>
    <t>NF-DEPAKOTE ER TABLET 500MG</t>
  </si>
  <si>
    <t>NF-PROPRANOLOL HCL TABLET 20MG</t>
  </si>
  <si>
    <t>NF-MUCINEX EXTENDED-RELEASE TABLET 1200M</t>
  </si>
  <si>
    <t>NF-Brimonidine Tartrate Ophth Soln 0.15%</t>
  </si>
  <si>
    <t>NF-Dexamethasone Tablet 0.5MG</t>
  </si>
  <si>
    <t>NF-BUSPIRONE HCL ORAL TABLET 15MG</t>
  </si>
  <si>
    <t>NF-SEROquel XR Oral Tab ER 150MG</t>
  </si>
  <si>
    <t>NF-Pramipexole Dihydrochloride Tab 0.25M</t>
  </si>
  <si>
    <t>NF-Methadone Oral Tablet 10MG</t>
  </si>
  <si>
    <t>NF-TYLENOL TAB 325MG</t>
  </si>
  <si>
    <t>NF-ESTRADIOL ORAL TABLET 2MG</t>
  </si>
  <si>
    <t>NF-SEROQUEL ORAL TABLET 400MG</t>
  </si>
  <si>
    <t>NF-ZINC ORAL TABLET 50MG</t>
  </si>
  <si>
    <t>NF-Propranolol HCl Tablet 20MG</t>
  </si>
  <si>
    <t>NF-naproxen Oral Tablet 500MG</t>
  </si>
  <si>
    <t>NF-Ensure Original Liquid</t>
  </si>
  <si>
    <t>NF-Effexor Tablet 75MG</t>
  </si>
  <si>
    <t>NF-Topiramate Oral Tablet 50MG</t>
  </si>
  <si>
    <t>NF-Mirtazapine Tablet 7.5MG</t>
  </si>
  <si>
    <t>NF-Norco Tablet</t>
  </si>
  <si>
    <t>NF-OFLOXACIN OPHTHALMIC SOLUTION 0.3%</t>
  </si>
  <si>
    <t>NF-LIBRAX CAPSULE</t>
  </si>
  <si>
    <t>NF-Methadone Hydrochloride Oral Tablet 1</t>
  </si>
  <si>
    <t>NF-Mycophenolate Mofetil Oral Tablet 500</t>
  </si>
  <si>
    <t>NF-Estradiol Tablet 2MG</t>
  </si>
  <si>
    <t>NF-Symbicort Inh Aer Liq 80MCG-4.5MCG</t>
  </si>
  <si>
    <t>NF-VESICARE ORAL TABLET 10MG</t>
  </si>
  <si>
    <t>NF-HYDROCORTISONE/NEOMYCIN/PO OTIC SOLUT</t>
  </si>
  <si>
    <t>NF-LUTEIN LIQUID FILLED CAPSULE 20MG</t>
  </si>
  <si>
    <t>NF-NEOMYCIN/POLY B/HC 0.35%-10000U-1%/1M</t>
  </si>
  <si>
    <t>NF-Fenofibrate Oral Tablet 160MG</t>
  </si>
  <si>
    <t>NF-LEVOTHYROXINE ORAL TABLET 112MCG</t>
  </si>
  <si>
    <t>NF-HYDROCHLOROTHIAZIDE ORAL CAPSULE 12.5</t>
  </si>
  <si>
    <t>NF-METAMUCIL CLEAR AND NATURAL ORAL POWD</t>
  </si>
  <si>
    <t>NF-NORCO TABLET</t>
  </si>
  <si>
    <t>NF-POTASSIUM CHLORIDE ORAL SOLN 20MEQ/15</t>
  </si>
  <si>
    <t>NF-MULTIVITAMIN TABLET</t>
  </si>
  <si>
    <t>NF-TERBINAFINE HCL TAB 250MG</t>
  </si>
  <si>
    <t>NF-DIFLUCAN TABLET 150MG</t>
  </si>
  <si>
    <t>NF-SALINE NASAL SPRAY 0.65%</t>
  </si>
  <si>
    <t>NF-PROPRANOLOL HCL CAP ER 160MG</t>
  </si>
  <si>
    <t>NF-Albuterol Sulfate Inh Soln 1.25MG/3ML</t>
  </si>
  <si>
    <t>NF-Aspirin Chewable Tab 81MG</t>
  </si>
  <si>
    <t>NF-amLODIPine Oral Tablet 5MG</t>
  </si>
  <si>
    <t>NF-FLUoxetine HCl Oral Capsule 20MG</t>
  </si>
  <si>
    <t>NF-VANICREAM LITE LOTION TOPICAL LOTION</t>
  </si>
  <si>
    <t>NF-ATIVAN ORAL TABLET 1MG</t>
  </si>
  <si>
    <t>NF-ATIVAN TABLET 1MG</t>
  </si>
  <si>
    <t>NF-LEVOTHYROXINE ORAL TABLET 50MCG</t>
  </si>
  <si>
    <t>NF-Anusol-HC Rectal Cream 2.5%</t>
  </si>
  <si>
    <t>NF-AUGMENTIN TABLET 875MG</t>
  </si>
  <si>
    <t>NF-Lasix Tablet 40MG</t>
  </si>
  <si>
    <t>NF-Systane Ultra Ophthalmic Soln 0.4%-0.</t>
  </si>
  <si>
    <t>NF-Nitrofurantoin Macrocrystal Capsule 5</t>
  </si>
  <si>
    <t>NF-HYDROcodone-Acetaminophen Tab 5-325MG</t>
  </si>
  <si>
    <t>NF-Milk of Magnesia Oral Susp 1200MG/15M</t>
  </si>
  <si>
    <t>NF-Effer-K Oral Tab Eff 20MEQ</t>
  </si>
  <si>
    <t>NF-Colace Liquid Capsule 100MG</t>
  </si>
  <si>
    <t>NF-FEXOFENADINE HCL ORAL TABLET 180MG</t>
  </si>
  <si>
    <t>NF-LEVOTHYROXINE ORAL TABLET 75MCG</t>
  </si>
  <si>
    <t>NF-GLUCOPHAGE TABLET 1000MG</t>
  </si>
  <si>
    <t>NF-COUMADIN ORAL TABLET 3MG</t>
  </si>
  <si>
    <t>NF-Lisinopril-HCTZ  Tablet 20MG-25MG</t>
  </si>
  <si>
    <t>NF-acetaZOLAMIDE Oral Tablet 250MG</t>
  </si>
  <si>
    <t>NF-DRY EYE RELIEF OPHTH SOLUTION</t>
  </si>
  <si>
    <t>NF-FLONASE NASAL SPRAY 0.05MG/1ACTUATION</t>
  </si>
  <si>
    <t>NF-CIPRODEX OTIC SUSP 0.3%-0.1%</t>
  </si>
  <si>
    <t>NF-VOLTAREN GEL TOPICAL 1%</t>
  </si>
  <si>
    <t>NF-DEXILANT DELAYED-RELEASE CAPSULE 60MG</t>
  </si>
  <si>
    <t>NF-LOPERAMIDE HCL TABLET 2MG</t>
  </si>
  <si>
    <t>NF-Provera Oral Tablet 5MG</t>
  </si>
  <si>
    <t>NF-Propafenone Hydrochloride Cap ER 225M</t>
  </si>
  <si>
    <t>NF-Ambien Tablet 5MG</t>
  </si>
  <si>
    <t>NF-RIZATRIPTAN BENZOATE DISINTEGRATING T</t>
  </si>
  <si>
    <t>NF-BUSPIRONE HCL TAB 10MG</t>
  </si>
  <si>
    <t>NF-ASPIRIN-CAFFEINE TAB 400MG-32MG</t>
  </si>
  <si>
    <t>NF-PROPAFENONE HCL CAP ER 225MG</t>
  </si>
  <si>
    <t>NF-FIRST-DUKE'S MOUTHWASH MM KIT</t>
  </si>
  <si>
    <t>NF-KAOPECTATE ORAL SUSPENSION 262MG/15ML</t>
  </si>
  <si>
    <t>NF-LOPERAMIDE HCL ORAL TABLET 2MG</t>
  </si>
  <si>
    <t>NF-Ranexa Extended-Release Tablet 500MG</t>
  </si>
  <si>
    <t>NF-Renvela Powder for Suspension 2.4GM/1</t>
  </si>
  <si>
    <t>NF-Calcium Acetate Oral Tablet 667MG</t>
  </si>
  <si>
    <t>NF-LEXAPRO ORAL TABLET 20MG</t>
  </si>
  <si>
    <t>NF-RECLAST INTRAVENOUS SOLUTION 5MG/100M</t>
  </si>
  <si>
    <t>NF-SYNTHROID ORAL TABLET 75MCG</t>
  </si>
  <si>
    <t>NF-Ipratropium/Albuterol Sulf 0.5MG-3MG/</t>
  </si>
  <si>
    <t>NF-CANDESARTAN CILEXETIL ORAL TABLET 32M</t>
  </si>
  <si>
    <t>NF-HYDROCHLOROTHIAZIDE ORAL TABLET 12.5M</t>
  </si>
  <si>
    <t>NF-KLOR-CON/EF TAB EFF 25MEQ</t>
  </si>
  <si>
    <t>NF-ROPINIROLE HCL TAB 2MG</t>
  </si>
  <si>
    <t>NF-ZOLOFT TAB 100MG</t>
  </si>
  <si>
    <t>NF-EFFERVESCENT PAIN RELIEF 325-1000-191</t>
  </si>
  <si>
    <t>NF-Mycophenolic Acid Oral Tab EC 360MG</t>
  </si>
  <si>
    <t>NF-LASIX TABLET 20MG</t>
  </si>
  <si>
    <t>NF-ILEVRO OPHTH SUSP 0.3%</t>
  </si>
  <si>
    <t>NF-PANTOPRAZOLE SODIUM PKT 40MG</t>
  </si>
  <si>
    <t>NF-SYNTHROID ORAL TABLET 50MCG</t>
  </si>
  <si>
    <t>NF-CETIRIZINE HCL TAB 10MG</t>
  </si>
  <si>
    <t>NF-Spiriva Respimat Inh Spray 2.5MCG/1Ac</t>
  </si>
  <si>
    <t>NF-Spiriva Inh/Neb Cap 18MCG</t>
  </si>
  <si>
    <t>NF-STRIVERDI RESPIMAT INH SPRAY 2.5MCG/1</t>
  </si>
  <si>
    <t>NF-AUGMENTIN TAB 875MG-125MG</t>
  </si>
  <si>
    <t>NF-AMOXICILLIN SUSPENSION 250MG/5ML</t>
  </si>
  <si>
    <t>NF-Metoprolol Succinate Oral Tab ER 100M</t>
  </si>
  <si>
    <t>NF-BABY OIL ALOE VERA &amp; VITAMIN E OIL</t>
  </si>
  <si>
    <t>NF-Fioricet Oral Capsule 300MG-50MG-40MG</t>
  </si>
  <si>
    <t>NF-EXELON TD PATCH ER 9.5MG/24HR</t>
  </si>
  <si>
    <t>NF-COUMADIN TAB 2MG</t>
  </si>
  <si>
    <t>NF-PRESERVISION AREDS LIQUID FILLED CAPS</t>
  </si>
  <si>
    <t>NF-NEXIUM CAPSULE 20MG</t>
  </si>
  <si>
    <t>NF-Alphagan P Opthamalic Solution  0.1%</t>
  </si>
  <si>
    <t>NF-GLUCERNA LIQUID</t>
  </si>
  <si>
    <t>NF-CALTRATE 600+D ORAL TABLET 600MG-200I</t>
  </si>
  <si>
    <t>NF-VITAMIN E TABLET 400IU</t>
  </si>
  <si>
    <t>NF-BENEFIBER ORAL POWDER</t>
  </si>
  <si>
    <t>NF-FIBER LAXATIVE ORAL TABLET 625MG</t>
  </si>
  <si>
    <t>NF-GLUCOSAMINE CHONDROITIN 500 COMP CAPS</t>
  </si>
  <si>
    <t>NF-PRILOSEC OTC TAB DR 20MG</t>
  </si>
  <si>
    <t>NF-ANALGESIC BALM OINT</t>
  </si>
  <si>
    <t>NF-DONEPEZIL HCL TAB 23MG</t>
  </si>
  <si>
    <t>NF-LamISIL Tablet 250MG</t>
  </si>
  <si>
    <t>NF-Caduet Tablet 10MG-40MG</t>
  </si>
  <si>
    <t>NF-Benicar HCT Oral Tablet 40MG-25MG</t>
  </si>
  <si>
    <t>NF-Fish Oil Oral Liquid Capsule 1000MG</t>
  </si>
  <si>
    <t>NF-Fiber Oral Capsule 0.52GM</t>
  </si>
  <si>
    <t>NF-Calcium 600/Vitamin D Capsule</t>
  </si>
  <si>
    <t>NF-Triamcinolone Acetonide Cream 0.1%</t>
  </si>
  <si>
    <t>NF-PRESERVISION ORAL LIQUID CAPSULE</t>
  </si>
  <si>
    <t>NF-DILANTIN KAPSEALS CAPSULE 100MG</t>
  </si>
  <si>
    <t>NF-FOSAMAX TAB 70MG</t>
  </si>
  <si>
    <t>NF-FISH OIL LIQ CAP 1,000MG</t>
  </si>
  <si>
    <t>NF-LUTEIN TABLET 20MG</t>
  </si>
  <si>
    <t>NF-FIBER-CAPS ORAL TABLET 625MG</t>
  </si>
  <si>
    <t>NF-PREDNISONE ORAL TABLET 2.5MG</t>
  </si>
  <si>
    <t>NF-Maalox Advanced 400MG-400MG-40MG/5ML</t>
  </si>
  <si>
    <t>NF-KETOCONAZOLE SHAMPOO 2%</t>
  </si>
  <si>
    <t>NF-Saline Spray 0.65%</t>
  </si>
  <si>
    <t>NF-CORICIDIN HBP COLD &amp; FLU TAB 325MG-2M</t>
  </si>
  <si>
    <t>NF-LISINOPRIL ORAL TABLET 40MG</t>
  </si>
  <si>
    <t>NF-ENALAPRIL MALEATE ORAL TABLET 20MG</t>
  </si>
  <si>
    <t>NF-SIMVASTATIN ORAL TABLET 20MG</t>
  </si>
  <si>
    <t>NF-ZYPREXA ZYDIS DISINTEGRATING TAB 10MG</t>
  </si>
  <si>
    <t>NF-Melatonin Capsule 3MG</t>
  </si>
  <si>
    <t>NF-Fish Oil Liquid-Filled Capsule 1000MG</t>
  </si>
  <si>
    <t>NF-Culturelle Health&amp;Wellness Oral Capsu</t>
  </si>
  <si>
    <t>NF-CIPRO TABLET 250MG</t>
  </si>
  <si>
    <t>NF-NYSTATIN PWD</t>
  </si>
  <si>
    <t>NF-MYRBETRIQ ORAL TABLET 25MG</t>
  </si>
  <si>
    <t>NF-VALSARTAN ORAL TABLET 160MG</t>
  </si>
  <si>
    <t>NF-Lansoprazole Disintegrating Tab DR 15</t>
  </si>
  <si>
    <t>TABLET DISINTEG</t>
  </si>
  <si>
    <t>NF-BUMETANIDE TAB 2MG</t>
  </si>
  <si>
    <t>NF-PATADAY OPHTH SOLN 0.2%</t>
  </si>
  <si>
    <t>NF-AMOXICILLIN ORAL PWD FOR SUSP 400MG/5</t>
  </si>
  <si>
    <t>NF-MILK OF MAGNESIA CONC SUS 1200MG/5ML</t>
  </si>
  <si>
    <t>NF-Aricept Tablet 10MG</t>
  </si>
  <si>
    <t>NF-Griseofulvin Oral Tablet 500MG</t>
  </si>
  <si>
    <t>NF-MELATONIN ORAL TABLET 5MG</t>
  </si>
  <si>
    <t>NF-Adderall XR Capsule 25MG</t>
  </si>
  <si>
    <t>NF-NITROFURANTOIN MACROCRYSTAL CAPSULE 5</t>
  </si>
  <si>
    <t>NF-AMITIZA LIQ CAP 24MCG</t>
  </si>
  <si>
    <t>NF-LEVEMIR FLEXPEN SUBQ SOLN 100U/1ML</t>
  </si>
  <si>
    <t>NF-CHILDRENS TYLENOL 160MG-12.5MG-2.5MG/</t>
  </si>
  <si>
    <t>NF-CHILDRENS IBUPROFEN SUSPENSION 100MG/</t>
  </si>
  <si>
    <t>NF-LINZESS CAP 145MCG</t>
  </si>
  <si>
    <t>NF-A &amp; D OINTMENT</t>
  </si>
  <si>
    <t>NF-SEROQUEL ORAL TABLET 100MG</t>
  </si>
  <si>
    <t>NF-MIRAPEX ORAL TABLET 0.25MG</t>
  </si>
  <si>
    <t>NF-Levothyroxine Oral Tablet 112MCG</t>
  </si>
  <si>
    <t>NF-TAB-A-VITE ORAL TABLET</t>
  </si>
  <si>
    <t>NF-Zonisamide Oral Capsule 100MG</t>
  </si>
  <si>
    <t>NF-Zonisamide Oral Capsule 50MG</t>
  </si>
  <si>
    <t>NF-LYRICA CAP 25MG</t>
  </si>
  <si>
    <t>NF-LINZESS CAP 290MCG</t>
  </si>
  <si>
    <t>NF-TRIAMCINOLONE  OIN  0.1%</t>
  </si>
  <si>
    <t>NF-TUSSIN EXPECTORANT SYRUP 100MG/5ML</t>
  </si>
  <si>
    <t>NF-QUETIAPINE FUMARATE ORAL TABLET 100MG</t>
  </si>
  <si>
    <t>NF-TACROLIMUS CAP 1MG</t>
  </si>
  <si>
    <t>NF-LOVENOX INJ SOLN 80MG/0.8ML</t>
  </si>
  <si>
    <t>NF-OXYCODONE HCL ORAL TABLET 5MG</t>
  </si>
  <si>
    <t>NF-FEMARA TAB 2.5MG</t>
  </si>
  <si>
    <t>NF-Invokana Oral Tablet 100MG</t>
  </si>
  <si>
    <t>NF-SCOPOLAMINE TD PATCH ER 1.5MG</t>
  </si>
  <si>
    <t>NF-LORAZEPAM POWDER</t>
  </si>
  <si>
    <t>NF-Detrol Oral Tablet 2MG</t>
  </si>
  <si>
    <t>NF-oxyCODONE HCl Tablet 5MG</t>
  </si>
  <si>
    <t>NF-Kaopectate Oral Suspension 262MG/15ML</t>
  </si>
  <si>
    <t>NF-GLIPIZIDE ORAL TABLET 10MG</t>
  </si>
  <si>
    <t>NF-FERROUS SULFATE LIQUID 300MG/5ML</t>
  </si>
  <si>
    <t>NF-POTASSIUM GLUCONATE TABLET 595MG</t>
  </si>
  <si>
    <t>NF-LOVENOX INJ SOLN 40MG/0.4ML</t>
  </si>
  <si>
    <t>NF-PHENAZOPYRIDINE HCL ORAL TABLET 100MG</t>
  </si>
  <si>
    <t>NF-PROAIR HFA INH SUSP 0.09MG/1ACT</t>
  </si>
  <si>
    <t>NF-VITAMIN D3 LIQUID-FILLED CAPSULE 1000</t>
  </si>
  <si>
    <t>NF-DIOVAN HCT ORAL TABLET 80MG-12.5MG</t>
  </si>
  <si>
    <t>NF-OMEPRAZOLE ORAL CAP DR 20MG</t>
  </si>
  <si>
    <t>NF-Namenda XR Oral Capsule ER 21MG</t>
  </si>
  <si>
    <t>NF-Eliquis Oral Tablet 2.5MG</t>
  </si>
  <si>
    <t>NF-SANTYL OINTMENT 250U/1GM</t>
  </si>
  <si>
    <t>NF-BETAMETHASONE CRM 0.1%</t>
  </si>
  <si>
    <t>NF-BETAMETHASONE VALERATE OINT 0.1%</t>
  </si>
  <si>
    <t>NF-TYLENOL EXTRA STRENGTH CAP 500MG</t>
  </si>
  <si>
    <t>NF-GENTAMICIN SULFATE OPHTH SOLN 3MG/1ML</t>
  </si>
  <si>
    <t>NF-Toujeo Subcutaneous Solution 300U/1ML</t>
  </si>
  <si>
    <t>NF-TOUJEO SUBCUTANEOUS SOLUTION 300U/1ML</t>
  </si>
  <si>
    <t>NF-CITALOPRAM HYDROBROMIDE ORAL TAB 20MG</t>
  </si>
  <si>
    <t>NF-ERGOCALCIFEROL CAP 50000IU</t>
  </si>
  <si>
    <t>NF-Terazosin Oral Capsule 5MG</t>
  </si>
  <si>
    <t>NF-HALOPERIDOL</t>
  </si>
  <si>
    <t>NF-KAOPECTATE SUSP 262MG/15ML</t>
  </si>
  <si>
    <t>NF-MELOXICAM ORAL TABLET 15MG</t>
  </si>
  <si>
    <t>NF-Lotrel Capsule 5MG-20MG</t>
  </si>
  <si>
    <t>NF-LYRICA CAP 75MG</t>
  </si>
  <si>
    <t>NF-REMERON TABLET 30MG</t>
  </si>
  <si>
    <t>NF-IMODIUM MULTI-SYMPTOM RELIEF 2MG-125M</t>
  </si>
  <si>
    <t>NF-CEFTRIAXONE INJECTION PWD FOR SOLN 1G</t>
  </si>
  <si>
    <t>NF-LOTREL CAP 5MG-10MG</t>
  </si>
  <si>
    <t>NF-VALPROIC ACID SYRUP 250MG/5ML</t>
  </si>
  <si>
    <t>NF-Cepacol Sore Throat MM Loz 15MG-3.6MG</t>
  </si>
  <si>
    <t>NF-Albuterol Sulfate Solution 0.083%</t>
  </si>
  <si>
    <t>NF-Letrozole Oral Tablet 2.5MG</t>
  </si>
  <si>
    <t>NF-Sotalol HCl Oral Tablet 120MG</t>
  </si>
  <si>
    <t>NF-Allopurinol Tablet 300MG</t>
  </si>
  <si>
    <t>NF-Divalproex Sodium Tab ER 500MG</t>
  </si>
  <si>
    <t>NF-fluvoxaMINE Maleate Tablet 100MG</t>
  </si>
  <si>
    <t>NF-Exelon TD Patch ER 13.3MG/24HR</t>
  </si>
  <si>
    <t>NF-Xopenex HFA Inh/Neb Aer Pwd 0.045MG/1</t>
  </si>
  <si>
    <t>NF-LINEZOLID ORAL TABLET 600MG</t>
  </si>
  <si>
    <t>NF-BUSPIRONE HCL ORAL TABLET 10MG</t>
  </si>
  <si>
    <t>NF-EYE-VITES TABLET</t>
  </si>
  <si>
    <t>NF-SAW PALMETTO CAPSULE 160MG</t>
  </si>
  <si>
    <t>NF-SENNA-S TABLET</t>
  </si>
  <si>
    <t>NF-SYNTHROID TAB 75MCG</t>
  </si>
  <si>
    <t>NF-BENAZEPRIL HCL ORAL TABLET 40MG</t>
  </si>
  <si>
    <t>NF-CALCIUM CITRATE W/D TABLET</t>
  </si>
  <si>
    <t>NF-LOVASTATIN ORAL TABLET 40MG</t>
  </si>
  <si>
    <t>NF-AMLODIPINE BESYLATE TAB 10MG</t>
  </si>
  <si>
    <t>NF-EYETAMINS TABLET</t>
  </si>
  <si>
    <t>NF-MULTIVITAMIN TAB NO STRENGTH</t>
  </si>
  <si>
    <t>NF-VENLAFAXINE HCL ORAL TAB ER 75MG</t>
  </si>
  <si>
    <t>NF-RANOLAZINE TAB ER 500MG</t>
  </si>
  <si>
    <t>NF-NAMENDA XR CAP ER 28MG</t>
  </si>
  <si>
    <t>NF-Vitamin B12 Tablet 1000mcg</t>
  </si>
  <si>
    <t>NF-VITAMIN D TAB 400IU</t>
  </si>
  <si>
    <t>NF-ACETAMINOPHEN RECTAL SUPP 650MG</t>
  </si>
  <si>
    <t>NF-CO-Q-10 ORAL LIQUID CAPSULE 100MG</t>
  </si>
  <si>
    <t>NF-ABREVA TOPICAL CREAM 10%</t>
  </si>
  <si>
    <t>NF-REGLAN ORAL TABLET 5MG</t>
  </si>
  <si>
    <t>NF-MEGESTROL ACETATE ORAL SUSP 40MG/ML</t>
  </si>
  <si>
    <t>NF-CEFDINIR ORAL PWD FOR SUSP 250MG/5ML</t>
  </si>
  <si>
    <t>NF-SAW PALMETTO CAPSULE 450MG</t>
  </si>
  <si>
    <t>NF-ZINC SULFATE CAP 220MG</t>
  </si>
  <si>
    <t>NF-VITAMIN C ORAL TABLET 500MG</t>
  </si>
  <si>
    <t>NF-Primidone Tablet 50MG</t>
  </si>
  <si>
    <t>NF-Triamcinolone Acetonide Ointment 0.1%</t>
  </si>
  <si>
    <t>NF-TUMS E-X CHEWABLE TAB 750MG</t>
  </si>
  <si>
    <t>NF-TEGRETOL TAB 200MG</t>
  </si>
  <si>
    <t>NF-Lotrel Oral Capsule 10MG-40MG</t>
  </si>
  <si>
    <t>NF-FENTANYL TRANSDERMAL PATCH 75MCG/HRS</t>
  </si>
  <si>
    <t>NF-VENLAFAXINE HCL ORAL TABLET 75MG</t>
  </si>
  <si>
    <t>NF-Adderall Oral Tablet</t>
  </si>
  <si>
    <t>NF-Lithium Carbonate Tablet ER 450MG</t>
  </si>
  <si>
    <t>NF-GLIMEPIRIDE ORAL TABLET 1MG</t>
  </si>
  <si>
    <t>NF-VALSARTAN ORAL TABLET 80MG</t>
  </si>
  <si>
    <t>NF-TYLENOL CHILDREN'S SUSPENSION 160MG/5</t>
  </si>
  <si>
    <t>NF-COUGH DROPS LOZENGE</t>
  </si>
  <si>
    <t>NF-ACETAMINOPHEN RECTAL SUPPOSITORY 650M</t>
  </si>
  <si>
    <t>NF-TUSSIN DM COUGH SOLUTION 10MG-100MG/5</t>
  </si>
  <si>
    <t>NF-Calcium 1200 w/Vitamin D Capsule</t>
  </si>
  <si>
    <t>NF-Fish Oil Concentrate Capsule</t>
  </si>
  <si>
    <t>NF-CARDIZEM CD 24 HR CAP 240MG</t>
  </si>
  <si>
    <t>NF-PRAVASTATIN SODIUM ORAL TABLET 40MG</t>
  </si>
  <si>
    <t>NF-Vitamin D Oral Tablet 1000IU</t>
  </si>
  <si>
    <t>NF-Vitamin C Tablet 1000MG</t>
  </si>
  <si>
    <t>NF-tiZANidine Hydrochloride Capsule 2MG</t>
  </si>
  <si>
    <t>NF-AMOXICILLIN CAPSULE 500MG</t>
  </si>
  <si>
    <t>NF-METROGEL GEL 1%</t>
  </si>
  <si>
    <t>NF-PROCTOSOL-HC TOPICAL CREAM 2.5%</t>
  </si>
  <si>
    <t>NF-METOPROLOL SUCCINATE TABLET, ER 25MG</t>
  </si>
  <si>
    <t>NF-CHLORTHALIDONE TAB 25MG</t>
  </si>
  <si>
    <t>NF-Calcium Carbonate/Vitamin D 400IU-600</t>
  </si>
  <si>
    <t>NF-PROPRANOLOL HCL TAB 60MG</t>
  </si>
  <si>
    <t>NF-Mirapex Oral Tablet 1MG</t>
  </si>
  <si>
    <t>NF-Cilostazol Tablet 100MG</t>
  </si>
  <si>
    <t>NF-LEVOFLOXACIN ORAL TABLET 500MG</t>
  </si>
  <si>
    <t>NF-EFFEXOR XR ORAL CAP ER 37.5MG</t>
  </si>
  <si>
    <t>NF-Tussin Cough Syrup 10MG/5ML</t>
  </si>
  <si>
    <t>NF-hydrOXYzine HCl Tablet 25MG</t>
  </si>
  <si>
    <t>NF-Myrbetriq Oral Tablet 25MG</t>
  </si>
  <si>
    <t>NF-TUMS EXTRA STRENGTH 750 CHEW TAB 750M</t>
  </si>
  <si>
    <t>NF-EFFEXOR-XR CAPSULE 75MG</t>
  </si>
  <si>
    <t>NF-VITAMIN B2 TABLET 100MG</t>
  </si>
  <si>
    <t>NF-FLAGYL ORAL TABLET 500MG</t>
  </si>
  <si>
    <t>NF-METRONIDAZOLE ORAL TABLET 500MG</t>
  </si>
  <si>
    <t>NF-NAMENDA XR TITRATION PACK CAP ER</t>
  </si>
  <si>
    <t>NF-Xarelto Oral Tablet 10MG</t>
  </si>
  <si>
    <t>NF-ANALGESIC BALM TOPICAL OINTMENT</t>
  </si>
  <si>
    <t>NF-REQUIP TAB 4MG</t>
  </si>
  <si>
    <t>NF-Donepezil Hydrochloride Oral Tablet 1</t>
  </si>
  <si>
    <t>NF-PRESERVISION AREDS 2 LIQ CAP</t>
  </si>
  <si>
    <t>NF-Plavix Tab 75MG</t>
  </si>
  <si>
    <t>NF-ANALGESIC BALM TOPICAL LOTION</t>
  </si>
  <si>
    <t>NF-SALONPAS ARTHRITIS PAIN PATCH ER 3%-1</t>
  </si>
  <si>
    <t>NF-GATIFLOXACIN OPHTH SOLN 0.5%</t>
  </si>
  <si>
    <t>NF-ATROPINE SULFATE 1% OPHTHALMIC SOLUTI</t>
  </si>
  <si>
    <t>NF-fluvoxaMINE Maleate Tablet 50MG</t>
  </si>
  <si>
    <t>NF-Micardis Oral Tablet 40MG</t>
  </si>
  <si>
    <t>NF-Nasal Spray 0.65%</t>
  </si>
  <si>
    <t>NF-BISACODYL ORAL TABLET 5MG</t>
  </si>
  <si>
    <t>NF-B Complex Tablet</t>
  </si>
  <si>
    <t>NF-Calcium Citrate Petite w/D 200MG-250I</t>
  </si>
  <si>
    <t>NF-Exelon Capsule 4.5MG</t>
  </si>
  <si>
    <t>NF-HYDROCORTISONE 1% CREAM</t>
  </si>
  <si>
    <t>NF-KLOR-CON 10 ORAL TAB ER 10MEQ</t>
  </si>
  <si>
    <t>NF-Estradiol Tablet 0.5MG</t>
  </si>
  <si>
    <t>NF-Ibrance Oral Capsule 100MG</t>
  </si>
  <si>
    <t>NF-Propranolol HCl Tablet 40MG</t>
  </si>
  <si>
    <t>NF-LETROZOLE ORAL TABLET 2.5MG</t>
  </si>
  <si>
    <t>NF-SENOKOT S ORAL TABLET 50MG-8.6MG</t>
  </si>
  <si>
    <t>NF-Aspirin Tablet, Enteric Coated 81MG</t>
  </si>
  <si>
    <t>NF-ESCITALOPRAM ORAL TABLET 20MG</t>
  </si>
  <si>
    <t>NF-ENABLEX EXTENDED-RELEASE TABLET 7.5MG</t>
  </si>
  <si>
    <t>NF-VANCOMYCIN HCL CAP 125MG</t>
  </si>
  <si>
    <t>NF-TOLTERODINE TARTRATE ORAL TABLET 1MG</t>
  </si>
  <si>
    <t>NF-MYRBETRIQ ORAL TABLET 50MG</t>
  </si>
  <si>
    <t>NF-NOVOLOG PENFILL INJ SOLN 100U/1ML</t>
  </si>
  <si>
    <t>NF-Losartan Potassium Oral Tablet 50MG</t>
  </si>
  <si>
    <t>NF-Fiorinal Oral Capsule</t>
  </si>
  <si>
    <t>NF-LEVAQUIN TABLET 750MG</t>
  </si>
  <si>
    <t>NF-valACYclovir HCl Oral Tablet 500MG</t>
  </si>
  <si>
    <t>NF-Ramipril Oral Capsule 10MG</t>
  </si>
  <si>
    <t>NF-Cefdinir Oral Pwd for Susp 125MG/5ML</t>
  </si>
  <si>
    <t>NF-Lipoflavonoid Tablet</t>
  </si>
  <si>
    <t>NF-Folic Acid Tablet 1MG</t>
  </si>
  <si>
    <t>NF-Calcium 500 + D Oral Tablet 400IU-500</t>
  </si>
  <si>
    <t>NF-Dapsone Tablet 25MG</t>
  </si>
  <si>
    <t>NF-Dramamine Chewable Tab 50MG</t>
  </si>
  <si>
    <t>NF-FEXOFENADINE HCL ORAL TABLET 60MG</t>
  </si>
  <si>
    <t>NF-Fenofibrate Oral Tablet 145MG</t>
  </si>
  <si>
    <t>NF-PAXIL ORAL TABLET 10MG</t>
  </si>
  <si>
    <t>NF-MYRBETRIQ TAB ER 50MG</t>
  </si>
  <si>
    <t>NF-CALCIUM 600 TAB 600MG</t>
  </si>
  <si>
    <t>NF-CALCIUM 600 CAPSULE 600MG</t>
  </si>
  <si>
    <t>NF-VITAMIN D3 ORAL TABLET 2000IU</t>
  </si>
  <si>
    <t>NF-PROCTOZONE-HC CRM 2.5%</t>
  </si>
  <si>
    <t>NF-VITAMIN D3 ORAL TABLET 1000IU</t>
  </si>
  <si>
    <t>NF-ROBAXIN TAB 500MG</t>
  </si>
  <si>
    <t>NF-DITROPAN XL EXTENDED-RELEASE TABLET 5</t>
  </si>
  <si>
    <t>NF-NexIUM Capsule 20MG</t>
  </si>
  <si>
    <t>NF-THYROID TAB 32.5MG</t>
  </si>
  <si>
    <t>NF-POTASSIUM GLUCONATE NATURAL TABLET 55</t>
  </si>
  <si>
    <t>NF-TRINTELLIX ORAL TABLET 20MG</t>
  </si>
  <si>
    <t>NF-LOSARTAN POTASSIUM ORAL TABLET 25MG</t>
  </si>
  <si>
    <t>NF-ASPIRIN ADULT LOW DOSE ORAL TAB EC 81</t>
  </si>
  <si>
    <t>NF-METAMUCIL MULTIHEALTH FIBER 3.4GM/1DO</t>
  </si>
  <si>
    <t>NF-LACTATED RINGER'S INTRAVENOUS SOLUTIO</t>
  </si>
  <si>
    <t>NF-KLOR-CON/EF ORAL TABLET EFFERVESCENT</t>
  </si>
  <si>
    <t>NF-PROPRANOLOL HCL TAB 40MG</t>
  </si>
  <si>
    <t>NF-BETAMETHASONE VALERATE CREAM 0.1%</t>
  </si>
  <si>
    <t>NF-Victoza Subcutaneous Solution 6MG/1ML</t>
  </si>
  <si>
    <t>NF-Sucralfate Oral Tablet 1GM</t>
  </si>
  <si>
    <t>NF-DULCOLAX RECTAL SUPPOSITORY 10MG</t>
  </si>
  <si>
    <t>NF-TOLTERODINE TARTRATE ORAL TABLET 2MG</t>
  </si>
  <si>
    <t>NF-PROPRANOLOL HCL CAP ER 80MG</t>
  </si>
  <si>
    <t>NF-Reglan Oral Tablet 10MG</t>
  </si>
  <si>
    <t>NF-Pravastatin Sodium Oral Tablet 20MG</t>
  </si>
  <si>
    <t>NF-bisacodyl Tablet, Delayed Release 5MG</t>
  </si>
  <si>
    <t>NF-Vicks NyQuil Cold &amp; Flu Oral Solution</t>
  </si>
  <si>
    <t>NF-Glycerin Suppositorie Rectal Supposit</t>
  </si>
  <si>
    <t>NF-Zinc Sulfate Capsule 220MG</t>
  </si>
  <si>
    <t>NF-PROPRANOLOL HCL TAB 80MG</t>
  </si>
  <si>
    <t>NF-methIMAzole Tablet 10MG</t>
  </si>
  <si>
    <t>NF-Creon Oral Delayed Release Capsule</t>
  </si>
  <si>
    <t>NF-PEN-VK ORAL TABLET 500MG</t>
  </si>
  <si>
    <t>NF-SLOW FE ORAL TABLET 45MG</t>
  </si>
  <si>
    <t>NF-STARLIX TAB 60MG</t>
  </si>
  <si>
    <t>NF-VIIBRYD ORAL TABLET 40MG</t>
  </si>
  <si>
    <t>NF-VITAMIN B12 ORAL TABLET 1000MCG</t>
  </si>
  <si>
    <t>NF-Nadolol Tablet 20MG</t>
  </si>
  <si>
    <t>NF-Prograf Capsule 1MG</t>
  </si>
  <si>
    <t>NF-KAOPEK SUSPENSION 600MG/15ML</t>
  </si>
  <si>
    <t>NF-CETIRIZINE HCL ORAL TABLET 10MG</t>
  </si>
  <si>
    <t>NF-EFFEXOR XR ORAL CAP ER 150MG</t>
  </si>
  <si>
    <t>NF-COUMADIN ORAL TABLET 5MG</t>
  </si>
  <si>
    <t>NF-NYSTOP POWDER 100,000U/GM</t>
  </si>
  <si>
    <t>NF-LOSARTAN POTASSIUM ORAL TAB 100MG</t>
  </si>
  <si>
    <t>NF-Levothyroxine Sodium Oral Tablet 88MC</t>
  </si>
  <si>
    <t>NF-LATANOPROST OPHTH SOLUTION 0.005%</t>
  </si>
  <si>
    <t>NF-Lisinopril-HCTZ Oral Tablet 10MG-12.5</t>
  </si>
  <si>
    <t>NF-Lisinopril Tablet 20mg</t>
  </si>
  <si>
    <t>NF-Myrbetriq Oral Tablet 50MG</t>
  </si>
  <si>
    <t>NF-LOPRESSOR ORAL TABLET 100MG</t>
  </si>
  <si>
    <t>NF-Kaopectate Advance Suspension 750MG/1</t>
  </si>
  <si>
    <t>NF-Antacid Suspension</t>
  </si>
  <si>
    <t>NF-Tylenol PM Extra Strength Tablet</t>
  </si>
  <si>
    <t>NF-COUMADIN ORAL TABLET 6MG</t>
  </si>
  <si>
    <t>NF-Terazosin HCl Capsule 10MG</t>
  </si>
  <si>
    <t>NF-CALCIUM WITH VIT D ORAL TAB 600MG-400</t>
  </si>
  <si>
    <t>NF-BRIMONIDINE TARTRATE OPHTH SOLN 0.2%</t>
  </si>
  <si>
    <t>NF-Ketotifen Fumarate Ophth Solution 0.0</t>
  </si>
  <si>
    <t>NF-Invokana Oral Tablet 300MG</t>
  </si>
  <si>
    <t>NF-Tresiba Subcutaneous Solution 100U/1M</t>
  </si>
  <si>
    <t>NF-Losartan Potassium Oral Tablet 25MG</t>
  </si>
  <si>
    <t>NF-GUAIFENESIN/CODEINE SYR 100MG-10MG/5M</t>
  </si>
  <si>
    <t>NF-Dantrolene Sodium Oral Capsule 25MG</t>
  </si>
  <si>
    <t>NF-Rebif Injection 44MCG/0.5ML</t>
  </si>
  <si>
    <t>NF-BACLOFEN ORAL TAB 20MG</t>
  </si>
  <si>
    <t>NF-PROPRANOLOL HCL CAP ER 120MG</t>
  </si>
  <si>
    <t>NF-ALBUTEROL INH/NEB SOLUTION 0.042%</t>
  </si>
  <si>
    <t>NF-PEPCID AC TABLET 20MG</t>
  </si>
  <si>
    <t>NF-Norco Oral Tablet 325MG-10MG</t>
  </si>
  <si>
    <t>NF-Multi-Day Tablet</t>
  </si>
  <si>
    <t>NF-Synthroid Oral Tablet 112MCG</t>
  </si>
  <si>
    <t>NF-Ursodiol Oral Tablet 500MG</t>
  </si>
  <si>
    <t>NF-COUMADIN TAB 6MG</t>
  </si>
  <si>
    <t>NF-CLONAZEPAM DISINTEGRATING TAB 0.25MG</t>
  </si>
  <si>
    <t>NF-L-Lysine Tablet 500MG</t>
  </si>
  <si>
    <t>NF-Otezla Oral Tablet 30MG</t>
  </si>
  <si>
    <t>NF-Pravastatin Sodium Oral Tablet 40MG</t>
  </si>
  <si>
    <t>NF-Arimidex Tablet 1MG</t>
  </si>
  <si>
    <t>NF-Enablex Tablet Extended-Release 7.5MG</t>
  </si>
  <si>
    <t>NF-Balsalazide Disodium Oral Capsule 750</t>
  </si>
  <si>
    <t>NF-Cellcept Tablet 500MG</t>
  </si>
  <si>
    <t>NF-Enbrel Subcutaneous Solution 50MG/1ML</t>
  </si>
  <si>
    <t>NF-CeleXA Tablet 10MG</t>
  </si>
  <si>
    <t>NF-Oxybutynin Chloride Oral Tab ER 15MG</t>
  </si>
  <si>
    <t>NF-Zetia Tablet 10MG</t>
  </si>
  <si>
    <t>NF-Linzess Oral Capsule 290MCG</t>
  </si>
  <si>
    <t>NF-Dulera Inh Aer Pwd 5MCG-200MCG/Act</t>
  </si>
  <si>
    <t>NF-Singulair Granules 4mg/Packet</t>
  </si>
  <si>
    <t>NF-Prenatal Vitamins Oral Tablet</t>
  </si>
  <si>
    <t>NF-OMEPRAZOLE ORAL CAP DR 40MG</t>
  </si>
  <si>
    <t>NF-BIOFREEZE COLD THERAPY PAIN RELIEF GE</t>
  </si>
  <si>
    <t>NF-AZO URINARY PAIN RELIEF ORAL TABLET 9</t>
  </si>
  <si>
    <t>NF-Nortriptyline Oral Capsule 10MG</t>
  </si>
  <si>
    <t>NF-Clobetasol Prop Topical Ointment 0.05</t>
  </si>
  <si>
    <t>NF-Trintellix Oral Tablet 20MG</t>
  </si>
  <si>
    <t>NF-PROPRANOLOL HCL</t>
  </si>
  <si>
    <t>NF-AVAPRO ORAL TABLET 150MG</t>
  </si>
  <si>
    <t>NF-AZO URINARY PAIN RELIEF TABLET 97.5MG</t>
  </si>
  <si>
    <t>NF-ASPIRIN ADULT LOW DOSE TAB EC 81MG</t>
  </si>
  <si>
    <t>NF-NITRO-DUR TRANSDERM PATCH ER 0.2MG/1H</t>
  </si>
  <si>
    <t>NF-HUMULIN 70-30 SUBQ SUSP 70U/1ML-30U/1</t>
  </si>
  <si>
    <t>NF-Dairy Relief Oral Tablet 3000U</t>
  </si>
  <si>
    <t>NF-Systane Ophth Solution</t>
  </si>
  <si>
    <t>NF-Azo Urinary Pain Relief Tablet 97.5MG</t>
  </si>
  <si>
    <t>NF-QUETIAPINE FUMARATE ORAL TABLET 50MG</t>
  </si>
  <si>
    <t>NF-VERAPAMIL HCL CAP ER 180MG</t>
  </si>
  <si>
    <t>NF-Calcitriol Capsule 0.25MCG</t>
  </si>
  <si>
    <t>NF-Pulmicort Flex Inh/Neb Pwd 180MCG/1AC</t>
  </si>
  <si>
    <t>NF-Cymbalta Capsule, Delayed Release 30M</t>
  </si>
  <si>
    <t>NF-Dorzolamide HCl-Timolol 22.3MG-6.8MG/</t>
  </si>
  <si>
    <t>NF-Lumigan Ophth Solution 0.01%</t>
  </si>
  <si>
    <t>NF-ZOLOFT TABLET 100MG</t>
  </si>
  <si>
    <t>NF-Tricor Oral Tablet 48MG</t>
  </si>
  <si>
    <t>NF-Desonide Cream 0.05%</t>
  </si>
  <si>
    <t>NF-Meclizine Oral Tablet, Chewable 25MG</t>
  </si>
  <si>
    <t>NF-NORCO ORAL TABLET 5MG-325MG</t>
  </si>
  <si>
    <t>NF-Coenzyme Q10 Capsule 10MG</t>
  </si>
  <si>
    <t>NF-Multivitamin Capsule</t>
  </si>
  <si>
    <t>NF-Inderal LA Capsule 60MG</t>
  </si>
  <si>
    <t>NF-sulfaSALAzine Tablet 500MG</t>
  </si>
  <si>
    <t>NF-PEPTO-BISMOL ORAL CHEWABLE TABLET 262</t>
  </si>
  <si>
    <t>NF-REFRESH OPTIVE ADVANCED OPHTH SOLN</t>
  </si>
  <si>
    <t>NF-GUAIFENESIN ORAL TABLET 20MG-400MG</t>
  </si>
  <si>
    <t>NF-ICaps Lutein &amp; Zeaxanthin Oral Tablet</t>
  </si>
  <si>
    <t>NF-Biotin Oral Tablet 1000MCG</t>
  </si>
  <si>
    <t>NF-Viberzi Oral Tablet 75MG</t>
  </si>
  <si>
    <t>NF-Calcium 500 w/Vitamin D Tablet</t>
  </si>
  <si>
    <t>NF-Ibrance Oral Capsule 125MG</t>
  </si>
  <si>
    <t>NF-Vitamin B12 Tablet 500mcg</t>
  </si>
  <si>
    <t>NF-Allopurinol Oral Tablet 300MG</t>
  </si>
  <si>
    <t>NF-Eliquis Oral Tablet 5MG</t>
  </si>
  <si>
    <t>NF-ALENDRONATE SODIUM ORAL TABLET 70MG</t>
  </si>
  <si>
    <t>NF-Ibuprofen Tablet 800MG</t>
  </si>
  <si>
    <t>NF-Flecainide Acetate Tablet 100MG</t>
  </si>
  <si>
    <t>NF-Brimonidine Tartrate Ophth Soln 0.2%</t>
  </si>
  <si>
    <t>NF-NIFEDICAL XL TAB ER 30MG</t>
  </si>
  <si>
    <t>NF-PREDNISONE TAB 50MG</t>
  </si>
  <si>
    <t>NF-LIDOCAINE HCL GEL/JELLY 2%</t>
  </si>
  <si>
    <t>NF-Zithromax Tablet 250MG</t>
  </si>
  <si>
    <t>NF-ALENDRONATE SOD ORAL TABLET 70MG</t>
  </si>
  <si>
    <t>NF-ICAPS LUTEIN &amp; ZEAXANTHIN ORAL TABLET</t>
  </si>
  <si>
    <t>NF-HYDROCORTISONE ACETATE CRM 2.5%</t>
  </si>
  <si>
    <t>NF-Zocor Oral Tablet 10MG</t>
  </si>
  <si>
    <t>NF-AL &amp; Mg Hydroxide/Simethicone Susp</t>
  </si>
  <si>
    <t>NF-Remeron Tablet 30MG</t>
  </si>
  <si>
    <t>NF-ZyPREXA Oral Tablet 20MG</t>
  </si>
  <si>
    <t>NF-Depakote Sprinkles Capsule 125MG</t>
  </si>
  <si>
    <t>NF-Lasix Tablet 20MG</t>
  </si>
  <si>
    <t>NF-Urocit-K Tablet 10MEQ</t>
  </si>
  <si>
    <t>NF-Exelon Capsule 3MG</t>
  </si>
  <si>
    <t>NF-Melatonin Oral Capsule 10MG</t>
  </si>
  <si>
    <t>NF-TESTOSTERONE BUCCAL PATCH ER 30MG</t>
  </si>
  <si>
    <t>NF-D3 2000 CAPSULE, LIQUID FILLED 2000IU</t>
  </si>
  <si>
    <t>NF-VIIBRYD ORAL TABLET 20MG</t>
  </si>
  <si>
    <t>NF-VIIBRYD ORAL TABLET 10MG</t>
  </si>
  <si>
    <t>NF-TRINTELLIX ORAL TABLET 10MG</t>
  </si>
  <si>
    <t>NF-CLONAZEPAM TAB 0.5MG</t>
  </si>
  <si>
    <t>NF-Magnesium Tablet 250MG</t>
  </si>
  <si>
    <t>NF-Lisinopril-HCTZ Oral Tablet 20MG-25MG</t>
  </si>
  <si>
    <t>NF-RIBOFLAVIN ORAL TABLET 100MG</t>
  </si>
  <si>
    <t>NF-LITHIUM CAPSULE 150MG</t>
  </si>
  <si>
    <t>NF-Tolterodine Tartrate Oral Cap ER 4MG</t>
  </si>
  <si>
    <t>NF-DEPAKOTE DELAYED-RELEASE TABLET 125MG</t>
  </si>
  <si>
    <t>NF-ATORVASTATIN CALCIUM ORAL TAB 20MG</t>
  </si>
  <si>
    <t>NF-AMITRIPTYLINE HCL ORAL TABLET 50MG</t>
  </si>
  <si>
    <t>NF-MILK OF MAGNESIA SUSPENSION 1200MG/15</t>
  </si>
  <si>
    <t>NF-Quinapril Oral Tablet 40MG</t>
  </si>
  <si>
    <t>NF-Janumet XR Oral Tab ER 1000MG-100MG</t>
  </si>
  <si>
    <t>NF-Intuniv Oral Extended Release Tablet</t>
  </si>
  <si>
    <t>NF-OXcarbazepine Oral Suspension 300MG/5</t>
  </si>
  <si>
    <t>NF-MICONAZOLE 7 VAGINAL SUPPOSITORY 100M</t>
  </si>
  <si>
    <t>NF-Melatonin Oral Tablet Extended Releas</t>
  </si>
  <si>
    <t>NF-DEPAKOTE ER ORAL TAB 500MG</t>
  </si>
  <si>
    <t>NF-ZyrTEC Allergy Oral Liq Cap 10MG</t>
  </si>
  <si>
    <t>NF-Ethacrynic Acid Oral Tablet 25MG</t>
  </si>
  <si>
    <t>NF-Bystolic Oral Tablet 5MG</t>
  </si>
  <si>
    <t>NF-Phenazopyridine HCl Oral Tablet 100MG</t>
  </si>
  <si>
    <t>NF-Octreotide Acetate Inj Soln 50MCG/1ML</t>
  </si>
  <si>
    <t>NF-Multivitamin Oral Tablet</t>
  </si>
  <si>
    <t>NF-Nortriptyline Hydrochloride Cap 25MG</t>
  </si>
  <si>
    <t>NF-Warfarin Sodium Tablet 4MG</t>
  </si>
  <si>
    <t>NF-Warfarin Sodium Tablet 6MG</t>
  </si>
  <si>
    <t>NF-AMOXICILLIN TABLET 875MG</t>
  </si>
  <si>
    <t>NF-Promethazine HCl Tablet 25MG</t>
  </si>
  <si>
    <t>NF-HYLAND'S LEG CRAMPS TABLET</t>
  </si>
  <si>
    <t>NF-PreserVision Areds 2 Oral Liq Cap</t>
  </si>
  <si>
    <t>NF-Vitamin D3 Oral Liq Cap 1000IU</t>
  </si>
  <si>
    <t>NF-Effient Oral Tablet 10MG</t>
  </si>
  <si>
    <t>NF-EYE-STREAM OPHTH SOLUTION</t>
  </si>
  <si>
    <t>NF-IPRATROPIUM/ALBUTEROL INH 0.5MG-3MG/3</t>
  </si>
  <si>
    <t>NF-IBUPROFEN ORAL TABLET 600MG</t>
  </si>
  <si>
    <t>NF-VITAMIN D3 ORAL CAPSULE 50000IU</t>
  </si>
  <si>
    <t>NF-DULOXETINE HCL CAP DR 20MG</t>
  </si>
  <si>
    <t>NF-BACLOFEN ORAL TAB 10MG</t>
  </si>
  <si>
    <t>NF-ABILIFY ORAL TABLET 5MG</t>
  </si>
  <si>
    <t>NF-TRAZODONE HCL ORAL TABLET 150MG</t>
  </si>
  <si>
    <t>NF-PORTIA-28 ORAL TABLET</t>
  </si>
  <si>
    <t>NF-TRAMADOL HCL ORAL TABLET 50MG</t>
  </si>
  <si>
    <t>NF-CHLORHEXIDINE GLUCONATE SOLN</t>
  </si>
  <si>
    <t>NF-CHLORHEXIDINE GLUCON SOL</t>
  </si>
  <si>
    <t>NF-Copper Tablet 2MG</t>
  </si>
  <si>
    <t>NF-Propylthiouracil Tablet 50MG</t>
  </si>
  <si>
    <t>NF-tiZANidine HCl Tablet 4mg</t>
  </si>
  <si>
    <t>NF-Amitriptyline Oral Tablet 50MG</t>
  </si>
  <si>
    <t>NF-OxyCONTIN Ext-Release Tablet 40MG</t>
  </si>
  <si>
    <t>NF-rOPINIRole Hydrochloride Oral Tablet</t>
  </si>
  <si>
    <t>NF-Chantix Oral Tablet 1MG</t>
  </si>
  <si>
    <t>NF-Topiramate Oral Tablet 100MG</t>
  </si>
  <si>
    <t>NF-hydrALAZINE HCl Tablet 25MG</t>
  </si>
  <si>
    <t>NF-PENICILLIN VK ORAL TABLET 500MG</t>
  </si>
  <si>
    <t>NF-HUMALOG KWIKPEN SUBQ SUSP 100U/1ML</t>
  </si>
  <si>
    <t>NF-COSOPT OCUMETER PLUS OPHTH SOLN 2%-0.</t>
  </si>
  <si>
    <t>NF-DEPAKOTE DELAYED-RELEASE TABLET 500MG</t>
  </si>
  <si>
    <t>NF-HUMALOG KWIKPEN SUBQ SUSP 200U/1ML</t>
  </si>
  <si>
    <t>NF-TEGretol-XR Tablet 100MG</t>
  </si>
  <si>
    <t>NF-Alfuzosin Hydrochloride Oral Tab ER 1</t>
  </si>
  <si>
    <t>NF-Revlimid Oral Capsule 10MG</t>
  </si>
  <si>
    <t>NF-Probiotic Formula Cap 250MG-1billion</t>
  </si>
  <si>
    <t>NF-NINLARO CAP 2.3MG</t>
  </si>
  <si>
    <t>NF-DEXAMETHASONE ORAL TABLET 4MG</t>
  </si>
  <si>
    <t>NF-Calcium 600 Capsule 600MG</t>
  </si>
  <si>
    <t>NF-metFORMIN HCl Tab ER 500MG</t>
  </si>
  <si>
    <t>NF-Starlix Tablet 60MG</t>
  </si>
  <si>
    <t>NF-Senna Docusate Tablet 50MG</t>
  </si>
  <si>
    <t>NF-LAMISIL AT CREAM FOR JOCK ITCH 1% CRE</t>
  </si>
  <si>
    <t>NF-STARLIX TABLET 60MG</t>
  </si>
  <si>
    <t>NF-VITAMIN B-12 SUBLINGUAL TABLET 1000MC</t>
  </si>
  <si>
    <t>NF-Vitamin D3 Oral Liq Cap 2000 IU</t>
  </si>
  <si>
    <t>NF-Glucosamine/Chondroitin Tab 750MG-600</t>
  </si>
  <si>
    <t>NF-GLUCOSAMINE &amp; CHONDR TAB 750MG-600MG</t>
  </si>
  <si>
    <t>NF-QVAR Inh/Neb Aerosol Liquid 0.04MG/1A</t>
  </si>
  <si>
    <t>NF-Cromolyn Sodium Inh/Neb 10MG/1ML</t>
  </si>
  <si>
    <t>NF-CO Q-10 LIQUID CAPSULE 100MG</t>
  </si>
  <si>
    <t>NF-Soliqua SC Solution 100U-33MCG/1ML</t>
  </si>
  <si>
    <t>NF-Calcitriol Capsule 0.5MCG</t>
  </si>
  <si>
    <t>NF-Calcium Citrate Tablet 950MG</t>
  </si>
  <si>
    <t>NF-Vision Vitamins with Lutein Tablet</t>
  </si>
  <si>
    <t>NF-Felbamate Oral Tablet 600MG</t>
  </si>
  <si>
    <t>NF-Vimpat Oral Tablet 150MG</t>
  </si>
  <si>
    <t>NF-Vimpat Oral Tablet 50MG</t>
  </si>
  <si>
    <t>NF-Myfortic Enteric-Coated Tablet 360MG</t>
  </si>
  <si>
    <t>NF-METFORMIN HCL EXTENDED-RELEASE TAB 50</t>
  </si>
  <si>
    <t>NF-DELSYM ORAL SUSP ER 30MG/5ML</t>
  </si>
  <si>
    <t>SUSPENSION, EXT</t>
  </si>
  <si>
    <t>NF-RISPERDAL ORAL TABLET 0.5MG</t>
  </si>
  <si>
    <t>NF-OXYBUTYNIN CHLORIDE ORAL TAB ER 5MG</t>
  </si>
  <si>
    <t>NF-INDOMETHACIN    CAP  50MG</t>
  </si>
  <si>
    <t>NF-LATUDA ORAL TABLET 20MG</t>
  </si>
  <si>
    <t>NF-CERAVE MOISTURIZING LOTION</t>
  </si>
  <si>
    <t>NF-Estradiol Tablet 1MG</t>
  </si>
  <si>
    <t>NF-Hydrocortisone Oral Tablet 5MG</t>
  </si>
  <si>
    <t>NF-DHEA Tablet 25MG</t>
  </si>
  <si>
    <t>NF-Florastor Oral Capsule 250MG</t>
  </si>
  <si>
    <t>NF-AMLODIPINE BESYLATE ORAL TABLET 2.5MG</t>
  </si>
  <si>
    <t>NF-Macular Health Formula Oral Capsule</t>
  </si>
  <si>
    <t>NF-SUDAFED 12HR ORAL TABLET ER 120MG</t>
  </si>
  <si>
    <t>NF-MULTAQ ORAL TABLET 400MG</t>
  </si>
  <si>
    <t>NF-DILT-XR 24 HR CAP ER 180MG</t>
  </si>
  <si>
    <t>NF-Atrovent HFA Soln Inh Oral/Neb</t>
  </si>
  <si>
    <t>NF-ETHACRYNIC ACID ORAL TABLET 25MG</t>
  </si>
  <si>
    <t>NF-UTIBRON NEOHALER INH CAP 15.6MCG-27.5</t>
  </si>
  <si>
    <t>NF-Ferrous Sulfate Liquid 300MG/5ML</t>
  </si>
  <si>
    <t>NF-RIVASTIGMINE TARTRATE CAP 1.5MG</t>
  </si>
  <si>
    <t>NF-BENZONATATE CAPSULE, LIQUID FILLED 20</t>
  </si>
  <si>
    <t>NF-Utibron Neohaler Inhalation Capsule</t>
  </si>
  <si>
    <t>NF-GLUCOSE CHEW TAB 4GM</t>
  </si>
  <si>
    <t>NF-PRAVASTATIN SODIUM ORAL TABLET 20MG</t>
  </si>
  <si>
    <t>NF-Actos Oral Tablet 45MG</t>
  </si>
  <si>
    <t>NF-Acidophilus Oral Capsule</t>
  </si>
  <si>
    <t>NF-Advair Diskus 100/50 Disk</t>
  </si>
  <si>
    <t>NF-Zofran Tablet 4MG</t>
  </si>
  <si>
    <t>NF-Tussin Oral Solution 100MG/5ML</t>
  </si>
  <si>
    <t>NF-Vicks NyQuil Cold&amp;Flu 325MG-15MG-6.25</t>
  </si>
  <si>
    <t>NF-Pepto-Bismol Oral Chewable Tablet 262</t>
  </si>
  <si>
    <t>NF-Nortriptyline Hydrochloride Cap 50MG</t>
  </si>
  <si>
    <t>NF-Bevespi Aerosphere Inh 4.8MCG-9MCG/1A</t>
  </si>
  <si>
    <t>NF-Coreg Tablet 12.5MG</t>
  </si>
  <si>
    <t>NF-BENTYL TABLET 20MG</t>
  </si>
  <si>
    <t>NF-PEPTO RELIEF CHEWABLE TAB 262MG</t>
  </si>
  <si>
    <t>NF-INVanz Injection Powder for Solution</t>
  </si>
  <si>
    <t>NF-MOBIC ORAL TABLET 7.5MG</t>
  </si>
  <si>
    <t>NF-AYR NO-DRIP SINUS SPRAY NASAL GEL</t>
  </si>
  <si>
    <t>NF-EXELON CAP 1.5MG</t>
  </si>
  <si>
    <t>NF-azaTHIOprine Oral Tablet 50MG</t>
  </si>
  <si>
    <t>NF-CARDIZEM ORAL TABLET 60MG</t>
  </si>
  <si>
    <t>NF-DILTIAZEM HYDROCHLORIDE 12 HR CAP ER</t>
  </si>
  <si>
    <t>NF-Ortho Tri-Cyclen Oral Kit</t>
  </si>
  <si>
    <t>NF-sulfaSALAzine Enteric-Coated Tab 500M</t>
  </si>
  <si>
    <t>NF-PreserVision Areds Oral Liquid Capsul</t>
  </si>
  <si>
    <t>NF-LEVOTHYROXINE ORAL TABLET 100MCG</t>
  </si>
  <si>
    <t>NF-LISINOPRIL-HCTZ ORAL TABLET 20MG-12.5</t>
  </si>
  <si>
    <t>NF-Mirtazapine Tablet 30MG</t>
  </si>
  <si>
    <t>NF-Ibu Oral Tablet 800MG</t>
  </si>
  <si>
    <t>NF-FLUoxetine HCl Capsule 40MG</t>
  </si>
  <si>
    <t>NF-Tums Extra Strength Oral Chew Tab</t>
  </si>
  <si>
    <t>NF-Vitamin B12 Injection 1000mcg/ML</t>
  </si>
  <si>
    <t>NF-Cyclobenzaprine Oral Tablet 10MG</t>
  </si>
  <si>
    <t>NF-Loperamide Oral Tablet 2MG</t>
  </si>
  <si>
    <t>NF-TraZODone HCl Oral Tablet 100MG</t>
  </si>
  <si>
    <t>NF-Gabapentin Oral Tablet 600MG</t>
  </si>
  <si>
    <t>NF-Zofran Odt Dissolve Tablet 4MG</t>
  </si>
  <si>
    <t>NF-Calcium + D Oral Tablet 500MG-125IU</t>
  </si>
  <si>
    <t>NF-MEMANTINE HCL ORAL TABLET 10MG</t>
  </si>
  <si>
    <t>NF-TOPROL XL TAB ER 50MG</t>
  </si>
  <si>
    <t>NF-ELAVIL ORAL TABLET 25MG</t>
  </si>
  <si>
    <t>NF-ZINC GLUCONATE TAB 50MG</t>
  </si>
  <si>
    <t>NF-OXYCODONE HCL ORAL TABLET 10MG</t>
  </si>
  <si>
    <t>NF-COLESTIPOL HCL TAB 1GM</t>
  </si>
  <si>
    <t>NF-Tresiba Subcutaneous Solution 200U/1M</t>
  </si>
  <si>
    <t>NF-NATURAL ZINC ORAL TABLET 50MG</t>
  </si>
  <si>
    <t>NF-TRAZODONE HYDROCHLORIDE ORAL TAB 100M</t>
  </si>
  <si>
    <t>NF-CITRACAL CAL CITR PETITES 200IU-200MG</t>
  </si>
  <si>
    <t>NF-PROZAC CAP 40MG</t>
  </si>
  <si>
    <t>NF-TOUJEO SUBQ SOLN 300U/1ML</t>
  </si>
  <si>
    <t>NF-RANEXA TAB ER 500MG</t>
  </si>
  <si>
    <t>NF-Chlorthalidone Tablet 25MG</t>
  </si>
  <si>
    <t>NF-NICODERM CQ CLEAR PATCH 14MG/24HRS</t>
  </si>
  <si>
    <t>NF-RANITIDINE 150 ORAL TABLET 150MG</t>
  </si>
  <si>
    <t>NF-REMERON ORAL TABLET 30MG</t>
  </si>
  <si>
    <t>NF-LEXAPRO ORAL TABLET 5MG</t>
  </si>
  <si>
    <t>NF-Rena-Vite Tablet</t>
  </si>
  <si>
    <t>NF-Folic Acid Oral Tablet 0.4MG</t>
  </si>
  <si>
    <t>NF-Gemfibrozil Tablet 600MG</t>
  </si>
  <si>
    <t>NF-scopolamine TD Patch 0.33MG/24hr</t>
  </si>
  <si>
    <t>NF-Culturelle Oral Capsule 10 Billion OR</t>
  </si>
  <si>
    <t>NF-Ranexa Extended-Release Tablet 1000MG</t>
  </si>
  <si>
    <t>NF-PAXIL ORAL TABLET 30MG</t>
  </si>
  <si>
    <t>NF-PROTONIX TABLET 40MG</t>
  </si>
  <si>
    <t>NF-THEOPHYLLINE 12 HR TAB ER 300MG</t>
  </si>
  <si>
    <t>NF-Leflunomide Oral Tablet 20MG</t>
  </si>
  <si>
    <t>NF-Climara Pro Transderm Patch ER</t>
  </si>
  <si>
    <t>NF-Xeljanz XR Oral Tablet ER 11MG</t>
  </si>
  <si>
    <t>NF-AMITRIPTYLINE HCL ORAL TABLET 75MG</t>
  </si>
  <si>
    <t>NF-Lotrisone Topical Cream 1%-0.05%</t>
  </si>
  <si>
    <t>NF-OCUVITE PRESERVISION TABLET</t>
  </si>
  <si>
    <t>NF-LANTUS SOLOSTAR PEN SUBQ SOLN 100U/1M</t>
  </si>
  <si>
    <t>NF-Ezetimibe Oral Tablet 10MG</t>
  </si>
  <si>
    <t>NF-POLYETHYLENE GLYCOL 3350 17GM/1DOSE</t>
  </si>
  <si>
    <t>NF-DIVALPROEX SODIUM ORAL TAB DR 500MG</t>
  </si>
  <si>
    <t>NF-ZYPREXA ORAL TABLET 5MG</t>
  </si>
  <si>
    <t>NF-Brilinta Oral Tablet 90MG</t>
  </si>
  <si>
    <t>NF-TYLENOL EXTRA STRENGTH ORAL TAB 500MG</t>
  </si>
  <si>
    <t>NF-AMLODIPINE BESYLATE AVPAK TABLET 10MG</t>
  </si>
  <si>
    <t>NF-LORAZEPAM ORAL TABLET 0.5MG</t>
  </si>
  <si>
    <t>NF-SERTRALINE HCL ORAL TABLET 100MG</t>
  </si>
  <si>
    <t>NF-CEFUROXIME AXETIL ORAL TABLET 500MG</t>
  </si>
  <si>
    <t>NF-LIDOCAINE PATCH ER 5%</t>
  </si>
  <si>
    <t>NF-CAPSAICIN CREAM 0.025%</t>
  </si>
  <si>
    <t>NF-LAMISIL AT TOPICAL CREAM 1%</t>
  </si>
  <si>
    <t>NF-POTASSIUM CHLORIDE SOLUTION 20MEQ/15M</t>
  </si>
  <si>
    <t>NF-Morphine Sulfate Oral Tab ER 15MG</t>
  </si>
  <si>
    <t>NF-Morphine Sulfate IR Oral Tablet 15MG</t>
  </si>
  <si>
    <t>NF-First Aid Triple Antibiotic Ointment</t>
  </si>
  <si>
    <t>NF-Diclofenac Sodium Topical Gel 1%</t>
  </si>
  <si>
    <t>NF-Potassium Chloride Tablet 10MEQ</t>
  </si>
  <si>
    <t>NF-Vitamin B Complex Tablet</t>
  </si>
  <si>
    <t>NF-Fish Oil Capsule 1000MG</t>
  </si>
  <si>
    <t>NF-LamISIL AT Topical Cream 1%</t>
  </si>
  <si>
    <t>NF-Medrol DOSEPAK Oral Tablet 4MG</t>
  </si>
  <si>
    <t>NF-tiZANidine HCl AvPak Tablet 2MG</t>
  </si>
  <si>
    <t>NF-Super B Complex w/B-12 Tablet</t>
  </si>
  <si>
    <t>NF-Aricept Oral Tablet 10MG</t>
  </si>
  <si>
    <t>NF-Proair HFA Inh Susp 0.09MG/1Act</t>
  </si>
  <si>
    <t>NF-Lonhala Magnair Inh Soln 25MCG/1ML</t>
  </si>
  <si>
    <t>NF-Cymbalta Oral Cap DR 60MG</t>
  </si>
  <si>
    <t>NF-Bengay Ultra Strength Cream</t>
  </si>
  <si>
    <t>NF-Simethicone Capsule, Liquid Filled 18</t>
  </si>
  <si>
    <t>NF-Norvasc Oral Tablet 10MG</t>
  </si>
  <si>
    <t>NF-Lipitor Oral Tablet 20MG</t>
  </si>
  <si>
    <t>NF-Acetaminophen Capsule 500MG</t>
  </si>
  <si>
    <t>NF-Senna Oral Tablet 8.6MG</t>
  </si>
  <si>
    <t>NF-CeleBREX Capsule 200MG</t>
  </si>
  <si>
    <t>NF-B-12 Oral Tab 1000MCG</t>
  </si>
  <si>
    <t>NF-Oxybutynin Chloride Oral Tab ER 5MG</t>
  </si>
  <si>
    <t>NF-Cleocin T Topical Pad 1%</t>
  </si>
  <si>
    <t>PAD</t>
  </si>
  <si>
    <t>NF-Lyrica Oral Capsule 75MG</t>
  </si>
  <si>
    <t>NF-Aldara Cream 5%</t>
  </si>
  <si>
    <t>NF-Morphine Sulfate Oral Tab ER 30MG</t>
  </si>
  <si>
    <t>NF-Lipitor Tablet 20MG</t>
  </si>
  <si>
    <t>NF-PROzac Capsule 40MG</t>
  </si>
  <si>
    <t>NF-Terbinafine Hydrochloride Oral Tab 25</t>
  </si>
  <si>
    <t>NF-Dilaudid Oral Tablet 2MG</t>
  </si>
  <si>
    <t>NF-Linzess Oral Capsule 145MCG</t>
  </si>
  <si>
    <t>NF-FLUoxetine HCl Oral Capsule 40MG</t>
  </si>
  <si>
    <t>NF-CeleXA Tablet 40MG</t>
  </si>
  <si>
    <t>NF-Morphine Sulfate IR Oral Tablet 30MG</t>
  </si>
  <si>
    <t>NF-Fluorouracil Topical Cream 5%</t>
  </si>
  <si>
    <t>NF-Efudex Cream 5%</t>
  </si>
  <si>
    <t>NF-predniSONE Tablet 10MG</t>
  </si>
  <si>
    <t>NF-Neo-Polymyx-Dexameth Susp 3.5-10000-1</t>
  </si>
  <si>
    <t>NF-MS Contin Oral Tablet ER 30MG</t>
  </si>
  <si>
    <t>NF-Xanax Oral Tablet 0.5MG</t>
  </si>
  <si>
    <t>NF-Zoloft Oral Tablet 100MG</t>
  </si>
  <si>
    <t>NF-Voltaren Gel Topical Gel 1%</t>
  </si>
  <si>
    <t>NF-Depakote ER Tablet 500MG</t>
  </si>
  <si>
    <t>NF-Levemir FlexPen SubQ Solution 100U/1M</t>
  </si>
  <si>
    <t>NF-Toprol XL Tablet 100MG</t>
  </si>
  <si>
    <t>NF-Levothyroxine Oral Tablet 75MCG</t>
  </si>
  <si>
    <t>NF-Acetaminophen Oral Tablet 325MG</t>
  </si>
  <si>
    <t>NF-Ipratropium Bromide Inh Soln 0.02%</t>
  </si>
  <si>
    <t>NF-Depakote ER Oral Tab 500MG</t>
  </si>
  <si>
    <t>NF-Afinitor Oral Tablet 10MG</t>
  </si>
  <si>
    <t>NF-Synthroid Tablet 88MCG</t>
  </si>
  <si>
    <t>NF-Dexamethasone Solution 0.5MG/5ML</t>
  </si>
  <si>
    <t>NF-Pramipexole Dihydrochloride Tab 0.125</t>
  </si>
  <si>
    <t>NF-Robaxin-750 Oral Tablet 750MG</t>
  </si>
  <si>
    <t>NF-LaMICtal XR Extended Release Tab 300M</t>
  </si>
  <si>
    <t>NF-KlonoPIN Tablet 0.5MG</t>
  </si>
  <si>
    <t>NF-Methadone HCl Tablet 5MG</t>
  </si>
  <si>
    <t>NF-Ipratropium Bromide Nasal Spray 0.06%</t>
  </si>
  <si>
    <t>NF-Cetirizine HCl Oral Tablet 10MG</t>
  </si>
  <si>
    <t>NF-Ipratropium Bromide-Albuterol Sulfate</t>
  </si>
  <si>
    <t>NF-Levothyroxine Oral Tablet 125MCG</t>
  </si>
  <si>
    <t>NF-PARoxetine HCl Oral Tablet 10MG</t>
  </si>
  <si>
    <t>NF-Potassium Chloride Oral Tab ER 20MEQ</t>
  </si>
  <si>
    <t>NF-Nystatin Cream 100,000U/GM</t>
  </si>
  <si>
    <t>NF-Lovastatin Tablet 20MG</t>
  </si>
  <si>
    <t>NF-Black Cohosh Capsule 540MG</t>
  </si>
  <si>
    <t>NF-Protonix Tablet 20MG</t>
  </si>
  <si>
    <t>NF-OXcarbazepine Oral Tablet 600MG</t>
  </si>
  <si>
    <t>NF-Bumetanide Oral Tablet 1MG</t>
  </si>
  <si>
    <t>NF-Namzaric Oral Cap ER 14MG-10MG</t>
  </si>
  <si>
    <t>NF-Ambien Oral Tablet 10MG</t>
  </si>
  <si>
    <t>NF-Acetaminophen Tablet 325MG</t>
  </si>
  <si>
    <t>NF-Lexapro Oral  Tablet 20MG</t>
  </si>
  <si>
    <t>NF-predniSONE Oral Tablet 10MG</t>
  </si>
  <si>
    <t>NF-Children's Benadryl Allergy 12.5MG/5M</t>
  </si>
  <si>
    <t>NF-ZyPREXA Tablet 5MG</t>
  </si>
  <si>
    <t>NF-Ocuvite PreserVision Tablet</t>
  </si>
  <si>
    <t>NF-ZyPREXA Oral Tablet 5MG</t>
  </si>
  <si>
    <t>NF-raNITIdine Oral Tablet 75MG</t>
  </si>
  <si>
    <t>NF-Donepezil HCl Oral Tablet 10MG</t>
  </si>
  <si>
    <t>NF-Debrox Otic Solution 6.5%</t>
  </si>
  <si>
    <t>NF-predniSONE Oral Tablet 20MG</t>
  </si>
  <si>
    <t>NF-tiZANidine Hydrochloride Capsule 4MG</t>
  </si>
  <si>
    <t>NF-Anoro Ellipta Inhalation Powder</t>
  </si>
  <si>
    <t>NF-raNITIdine HCL Syr 15MG/1ML</t>
  </si>
  <si>
    <t>NF-Oxybutynin Chloride Tab ER 15MG</t>
  </si>
  <si>
    <t>NF-Alpha Lipoic Acid Oral Tablet 200MG</t>
  </si>
  <si>
    <t>NF-Folic Acid Tablet 0.8MG</t>
  </si>
  <si>
    <t>NF-Humira Subcutaneous Solution 40MG/0.8</t>
  </si>
  <si>
    <t>NF-Movantik Oral Tablet 25MG</t>
  </si>
  <si>
    <t>NF-Omega 3-6-9 Oral Liquid Filled Capsul</t>
  </si>
  <si>
    <t>NF-Penicillin V Potassium Oral Tab 500MG</t>
  </si>
  <si>
    <t>NF-Motrin Junior Chewable Tab 100MG</t>
  </si>
  <si>
    <t>NF-Multi Vitamins Oral Tablet</t>
  </si>
  <si>
    <t>NF-Turmeric Oral Capsule 500MG</t>
  </si>
  <si>
    <t>NF-Tolterodine Tartrate Oral Tablet 2MG</t>
  </si>
  <si>
    <t>NF-Zolpidem Oral Tablet 10MG</t>
  </si>
  <si>
    <t>NF-Nasacort Allergy 24HR Nasal Spray 55M</t>
  </si>
  <si>
    <t>NF-Levothyroxine Oral Tablet 100MCG</t>
  </si>
  <si>
    <t>NF-Losartan/Hctz Oral Tablet 100MG-25MG</t>
  </si>
  <si>
    <t>NF-Triamcinolone  Oin  0.1%</t>
  </si>
  <si>
    <t>NF-Soolantra Topical application Cream 1</t>
  </si>
  <si>
    <t>NF-Brimonidine Tartrate Ophth Solution 0</t>
  </si>
  <si>
    <t>NF-Losartan Potassium Oral Tab 100MG</t>
  </si>
  <si>
    <t>NF-amLODIPine Besylate Oral Tablet 10MG</t>
  </si>
  <si>
    <t>NF-Amitiza Oral Liquid Filled Capsule 8M</t>
  </si>
  <si>
    <t>NF-Furosemide Oral Tablet 40MG</t>
  </si>
  <si>
    <t>NF-PARoxetine HCl Oral Tablet 30MG</t>
  </si>
  <si>
    <t>NF-Pantoprazole Sodium Oral Tab EC 20MG</t>
  </si>
  <si>
    <t>NF-Dicyclomine HCl Tablet 20MG</t>
  </si>
  <si>
    <t>NF-Aspirin Adult Low Dose Tablet EC 81MG</t>
  </si>
  <si>
    <t>NF-Vitamin D3 Oral Tablet 1000IU</t>
  </si>
  <si>
    <t>NF-Tylenol Oral Tablet 325MG</t>
  </si>
  <si>
    <t>NF-PreserVision Areds Liquid Filled Caps</t>
  </si>
  <si>
    <t>NF-CoQ10 Oral Capsule 100MG</t>
  </si>
  <si>
    <t>NF-Artificial Tears Ophth Solution</t>
  </si>
  <si>
    <t>NF-CoQ10 Oral Capsule 200MG</t>
  </si>
  <si>
    <t>NF-cranberry Oral Capsule 250MG</t>
  </si>
  <si>
    <t>NF-Diphenhist Oral Tablet 25MG</t>
  </si>
  <si>
    <t>NF-NovoLOG Injection 100U/ML</t>
  </si>
  <si>
    <t>NF-QUEtiapine Fumarate Oral Tablet 50MG</t>
  </si>
  <si>
    <t>NF-Zocor Oral Tablet 40MG</t>
  </si>
  <si>
    <t>NF-Calcium 600 Plus Vit D3 Tab 400IU-600</t>
  </si>
  <si>
    <t>NF-Act Dry Mouth Mucous Membrane Lozenge</t>
  </si>
  <si>
    <t>NF-Gas-X Extra Strength Liq Cap 125MG</t>
  </si>
  <si>
    <t>NF-MiraLAX Oral Pwd for Soln 17GM/1Dose</t>
  </si>
  <si>
    <t>NF-SUSTIVA TABLET 600MG</t>
  </si>
  <si>
    <t>NF-SUSTIVA CAPSULE 50MG</t>
  </si>
  <si>
    <t>NF-traMADol HCl Oral Tablet 50MG</t>
  </si>
  <si>
    <t>NF-Protonix Oral Enteric-Coated Tablet 4</t>
  </si>
  <si>
    <t>NF-QUEtiapine Fumarate Oral Tablet 200MG</t>
  </si>
  <si>
    <t>NF-amLODIPine Besylate Oral Tablet 5MG</t>
  </si>
  <si>
    <t>NF-Lovastatin Oral Tablet 20MG</t>
  </si>
  <si>
    <t>NF-Omeprazole Delayed-Release Capsule 20</t>
  </si>
  <si>
    <t>NF-buPROPion HCl XL 24 HR Tab ER 300MG</t>
  </si>
  <si>
    <t>NF-Omega-3 Krill Oil Capsule Liquid Fill</t>
  </si>
  <si>
    <t>NF-Folic Acid Oral Tablet 1MG</t>
  </si>
  <si>
    <t>NF-Garlic Oil Capsule 500MG</t>
  </si>
  <si>
    <t>NF-Centrum Oral Tablet</t>
  </si>
  <si>
    <t>NF-Linzess Oral Capsule 72MCG</t>
  </si>
  <si>
    <t>NF-Biofreeze Cold Therapy Pain Relief Ge</t>
  </si>
  <si>
    <t>NF-Spironolactone Oral Tablet 25MG</t>
  </si>
  <si>
    <t>NF-Losartan Potassium AvPak Oral Tab 100</t>
  </si>
  <si>
    <t>NF-Namzaric Oral Capsule, ER 7MG-10MG</t>
  </si>
  <si>
    <t>NF-Namzaric Oral Capsule, ER 21MG-10MG</t>
  </si>
  <si>
    <t>NF-Namzaric Oral Cap ER 28MG-10MG</t>
  </si>
  <si>
    <t>NF-Lithium Carbonate Capsule 600MG</t>
  </si>
  <si>
    <t>NF-Neo/Poly B Sul &amp; Gramicidin Ophth Sol</t>
  </si>
  <si>
    <t>NF-Atorvastatin Calcium AvPak Tab 40MG</t>
  </si>
  <si>
    <t>NF-Gas-X ES Oral Chewable Tablet 125MG</t>
  </si>
  <si>
    <t>NF-Tetrahydrozoline HCl Opth Solution 0.</t>
  </si>
  <si>
    <t>NF-Dulcolax Rectal Suppository 10MG</t>
  </si>
  <si>
    <t>NF-Milk Of Magnesia Suspension 400MG/5ML</t>
  </si>
  <si>
    <t>NF-Cranberry Oral Capsule 500MG</t>
  </si>
  <si>
    <t>NF-Trileptal Tablet 300MG</t>
  </si>
  <si>
    <t>NF-Acidophilus Lactobacilli 500 Million</t>
  </si>
  <si>
    <t>NF-OCuSOFT Lid Scrub Original Topical Fo</t>
  </si>
  <si>
    <t>FOAM</t>
  </si>
  <si>
    <t>NF-Analgesic Balm Topical Ointment 6%-14</t>
  </si>
  <si>
    <t>NF-Mobic Tablet 7.5MG</t>
  </si>
  <si>
    <t>NF-Viibryd Oral Tablet 40MG</t>
  </si>
  <si>
    <t>NF-busPIRone HCl Tablet 10MG</t>
  </si>
  <si>
    <t>NF-Docusate Sodium Liq Cap 100MG</t>
  </si>
  <si>
    <t>NF-Spironolactone Oral Tab 50MG</t>
  </si>
  <si>
    <t>NF-Furosemide Oral Tablet 20MG</t>
  </si>
  <si>
    <t>NF-Calcium 600 Tablet 600MG</t>
  </si>
  <si>
    <t>NF-Calcitriol Liq Cap 0.25MCG</t>
  </si>
  <si>
    <t>NF-Potassium Oral Tablet 99MG</t>
  </si>
  <si>
    <t>NF-Cranberry Oral Tablet 400MG</t>
  </si>
  <si>
    <t>NF-Florajen3 Oral Capsule</t>
  </si>
  <si>
    <t>NF-Oxybutynin Oral Tab ER 10MG</t>
  </si>
  <si>
    <t>NF-Imodium A-D Oral Tablet 2MG</t>
  </si>
  <si>
    <t>NF-Dexamethasone Sodium Ophth Solution 0</t>
  </si>
  <si>
    <t>NF-Refresh Liquigel Ophth Gel 1%</t>
  </si>
  <si>
    <t>NF-metFORMIN HCL Extended-Release Tab 50</t>
  </si>
  <si>
    <t>NF-Selegiline HCl Capsule 5MG</t>
  </si>
  <si>
    <t>NF-Paxil Oral Tablet 10MG</t>
  </si>
  <si>
    <t>NF-Lexapro Oral Tablet 10MG</t>
  </si>
  <si>
    <t>NF-Cipro Oral Tablet 500MG</t>
  </si>
  <si>
    <t>NF-Digoxin Oral Tablet 0.125MG</t>
  </si>
  <si>
    <t>NF-Mirtazapine Oral Tablet 15MG</t>
  </si>
  <si>
    <t>NF-Fluticasone Propionate Spray 0.05MG/1</t>
  </si>
  <si>
    <t>NF-Levothyroxine Oral Tablet 50MCG</t>
  </si>
  <si>
    <t>NF-Protonix Tablet 40MG</t>
  </si>
  <si>
    <t>NF-Metoprolol Tartrate Oral Tablet</t>
  </si>
  <si>
    <t>NF-Baclofen Oral Tab 10MG</t>
  </si>
  <si>
    <t>NF-Plavix Oral Tablet 75MG</t>
  </si>
  <si>
    <t>NF-Norco Oral Tablet 5MG-325MG</t>
  </si>
  <si>
    <t>NF-Sertraline HCl Oral Tablet 100MG</t>
  </si>
  <si>
    <t>NF-LORazepam Oral Tablet 0.5MG</t>
  </si>
  <si>
    <t>NF-Loratadine Oral Tablet 10MG</t>
  </si>
  <si>
    <t>NF-Dickinson's Witch Hazel Formula Pad</t>
  </si>
  <si>
    <t>NF-HYDROcodone bitartrate-acetaminophen</t>
  </si>
  <si>
    <t>NF-Dorzolamide HCl Ophthalmic Solution 2</t>
  </si>
  <si>
    <t>NF-hydrALAZINE HCl Tablet 10MG</t>
  </si>
  <si>
    <t>NF-Acetaminophen Extra Strengt Tablet 50</t>
  </si>
  <si>
    <t>NF-Rivastigmine TD Patch ER 4.6MG/24HR</t>
  </si>
  <si>
    <t>NF-Pepto-Bismol Chewable Tab 262MG</t>
  </si>
  <si>
    <t>NF-Tums Ultra Strength 1000 Chew Tab 100</t>
  </si>
  <si>
    <t>NF-Rasagiline Oral Tablet 1MG</t>
  </si>
  <si>
    <t>NF-Breo Ellipta Inh Pwd 100MCG/1Actuatio</t>
  </si>
  <si>
    <t>NF-Synthroid Tablet 175MCG</t>
  </si>
  <si>
    <t>NF-Melatonin Oral Tablet 5MG</t>
  </si>
  <si>
    <t>NF-Serevent Diskus Inh Pwd 50MCG/1Actuat</t>
  </si>
  <si>
    <t>NF-Incruse Ellipta Inh Pwd 62.5MCG/1ACT</t>
  </si>
  <si>
    <t>NF-Synthroid Oral Tablet 175MCG</t>
  </si>
  <si>
    <t>NF-Oxybutynin Chloride Oral Tab ER 10MG</t>
  </si>
  <si>
    <t>NF-Lantus Solution 100U/ML</t>
  </si>
  <si>
    <t>NF-Tylenol Extra Strength Oral Tab 500MG</t>
  </si>
  <si>
    <t>NF-Aleve Oral Tablet 220MG</t>
  </si>
  <si>
    <t>NF-Abilify Oral Tablet 2MG</t>
  </si>
  <si>
    <t>NF-Valtrex Oral Tablet 500MG</t>
  </si>
  <si>
    <t>NF-Wellbutrin SR 12 Hr Tab ER 150MG</t>
  </si>
  <si>
    <t>NF-Megestrol Acetate Oral Susp 40MG/1ML</t>
  </si>
  <si>
    <t>NF-FLUoxetine HCl Capsule 20MG</t>
  </si>
  <si>
    <t>NF-Acetaminophen Oral Tablet 500MG</t>
  </si>
  <si>
    <t>NF-Ibuprofen Oral Tablet 200MG</t>
  </si>
  <si>
    <t>NF-Allegra Allergy Oral Tablet 180MG</t>
  </si>
  <si>
    <t>NF-Simvastatin Oral Tablet  20MG</t>
  </si>
  <si>
    <t>NF-risperiDONE Oral Tablet 0.25MG</t>
  </si>
  <si>
    <t>NF-First-Omeprazole Pwd for Susp 2MG/1ML</t>
  </si>
  <si>
    <t>NF-Azilect Oral Tablet 1MG</t>
  </si>
  <si>
    <t>NF-Pramipexole Dihydrochloride Tablet 1M</t>
  </si>
  <si>
    <t>NF-Iron Oral Tablet 18MG-65MG</t>
  </si>
  <si>
    <t>NF-Macrobid Capsule 100MG</t>
  </si>
  <si>
    <t>NF-Restoril Capsule 15MG</t>
  </si>
  <si>
    <t>NF-Restoril Capsule 30MG</t>
  </si>
  <si>
    <t>NF-Melatonin Oral Tablet 10MG</t>
  </si>
  <si>
    <t>NF-amLODIPine Besylate Oral Tablet 2.5MG</t>
  </si>
  <si>
    <t>NF-Aricept Oral Tablet 5MG</t>
  </si>
  <si>
    <t>NF-Unisom Tablet 25MG</t>
  </si>
  <si>
    <t>NF-Citracal Calcium Citrate Plus Vit D M</t>
  </si>
  <si>
    <t>NF-Zegerid OTC Oral Capsule 20MG-1100MG</t>
  </si>
  <si>
    <t>NF-Gabapentin AvPak Oral Capsule 300MG</t>
  </si>
  <si>
    <t>NF-Temazepam Capsule 15MG</t>
  </si>
  <si>
    <t>NF-Keflex Capsule 500MG</t>
  </si>
  <si>
    <t>NF-DULoxetine Capsule Delayed Release 60</t>
  </si>
  <si>
    <t>NF-Diclofenac Sodium Tablet 75MG</t>
  </si>
  <si>
    <t>NF-Mirtazapine Tablet 15MG</t>
  </si>
  <si>
    <t>NF-Flonase Nasal Spray 0.05MG/1ACTUATION</t>
  </si>
  <si>
    <t>NF-Synthroid Oral Tablet 50MCG</t>
  </si>
  <si>
    <t>NF-Lopressor Oral Tablet 50MG</t>
  </si>
  <si>
    <t>NF-Zoloft          Tab  50MG</t>
  </si>
  <si>
    <t>NF-Ativan Oral Tablet 0.5MG</t>
  </si>
  <si>
    <t>NF-Ferrous Sulfate Oral Tablet 325MG</t>
  </si>
  <si>
    <t>NF-Mucinex Tablet 600MG</t>
  </si>
  <si>
    <t>NF-Vitamin D3 Liquid Filled Capsule 1000</t>
  </si>
  <si>
    <t>NF-Mucinex D Oral Tab ER 600MG-60MG</t>
  </si>
  <si>
    <t>NF-IBU Oral Tablet 600MG</t>
  </si>
  <si>
    <t>NF-ZyrTEC Oral Tablet 10MG</t>
  </si>
  <si>
    <t>NF-Paxil Oral Tablet 20MG</t>
  </si>
  <si>
    <t>NF-Zoloft Oral Tablet 50MG</t>
  </si>
  <si>
    <t>NF-Naproxen Enteric Coated Tablet 500MG</t>
  </si>
  <si>
    <t>NF-Northera Oral Capsule 100MG</t>
  </si>
  <si>
    <t>NF-Vitamin D Oral Liq Cap 50000IU</t>
  </si>
  <si>
    <t>NF-Benzonatate Capsule Liquid Filled 200</t>
  </si>
  <si>
    <t>NF-Lisinopril Oral Tablet 20MG</t>
  </si>
  <si>
    <t>NF-Zestril Oral Tablet 40MG</t>
  </si>
  <si>
    <t>NF-Requip Tablet 0.25MG</t>
  </si>
  <si>
    <t>NF-Synthroid Oral Tablet 100MCG</t>
  </si>
  <si>
    <t>NF-Doxycycline Hyclate Oral Capsule 100M</t>
  </si>
  <si>
    <t>NF-LamISIL Oral Tablet 250MG</t>
  </si>
  <si>
    <t>NF-Health Mart Adult Tussin DM</t>
  </si>
  <si>
    <t>NF-Zithromax Z-Pak Tablet 250MG</t>
  </si>
  <si>
    <t>NF-Requip Tablet 0.5MG</t>
  </si>
  <si>
    <t>NF-Tamiflu Capsule 75MG</t>
  </si>
  <si>
    <t>NF-Femara Tablet 2.5MG</t>
  </si>
  <si>
    <t>NF-Melatonin Tablet 3MG</t>
  </si>
  <si>
    <t>NF-rOPINIRole Hydrochloride Tablet 2MG</t>
  </si>
  <si>
    <t>NF-Ofloxacin Otic Solution 0.3%</t>
  </si>
  <si>
    <t>NF-Melatonin Oral Tablet 1MG</t>
  </si>
  <si>
    <t>NF-Tussin DM Cough Solution 10MG-100MG/5</t>
  </si>
  <si>
    <t>NF-Alendronate Sodium Oral Tablet 10MG</t>
  </si>
  <si>
    <t>NF-prednisoLONE Syrup 15MG/5ML</t>
  </si>
  <si>
    <t>NF-Ciprodex Otic Suspension 0.3%-0.1%</t>
  </si>
  <si>
    <t>NF-Xarelto Oral Tablet 20MG</t>
  </si>
  <si>
    <t>NF-Bactrim DS Oral Tablet 800MG-160MG</t>
  </si>
  <si>
    <t>NF-metFORMIN ER Oral Tab ER 500MG</t>
  </si>
  <si>
    <t>NF-Northera Oral Capsule 200MG</t>
  </si>
  <si>
    <t>NF-Metamucil MultiHealth Fiber 3.4GM/1Do</t>
  </si>
  <si>
    <t>NF-Exelon TD Patch ER 4.6MG/24HR</t>
  </si>
  <si>
    <t>NF-Adderall Oral Tablet 20MG</t>
  </si>
  <si>
    <t>NF-Prazosin HCl Capsule 1MG</t>
  </si>
  <si>
    <t>NF-Montelukast Sodium Tablet 10MG</t>
  </si>
  <si>
    <t>NF-Tussin DM Oral Soln 20MG-200MG/10ML</t>
  </si>
  <si>
    <t>NF-levoFLOXacin Oral Tablet 500MG</t>
  </si>
  <si>
    <t>NF-Lithium Carbonate Capsule 150MG</t>
  </si>
  <si>
    <t>NF-Lithium Carbonate Cap 300MG</t>
  </si>
  <si>
    <t>NF-Tessalon Perles Capsule 100MG</t>
  </si>
  <si>
    <t>NF-Metoprolol Succinate Tablet, ER 25MG</t>
  </si>
  <si>
    <t>NF-Potassium Chloride Cap ER 10MEQ</t>
  </si>
  <si>
    <t>NF-Potassium Chloride Capsule 10MEQ</t>
  </si>
  <si>
    <t>NF-Azithromycin AvPak Tablet 250MG</t>
  </si>
  <si>
    <t>NF-Cymbalta Delayed-Release Capsule 60MG</t>
  </si>
  <si>
    <t>NF-Metamucil MultiHealth Cap 0.52GM</t>
  </si>
  <si>
    <t>NF-Chloraseptic Mucous Membrane Spray 1.</t>
  </si>
  <si>
    <t>NF-Propranolol HCl Oral Tablet 40MG</t>
  </si>
  <si>
    <t>NF-Lactulose Oral Solution 10GM/15ML</t>
  </si>
  <si>
    <t>NF-K Cl Oral Capsule ER 10MEQ</t>
  </si>
  <si>
    <t>NF-Dextromethorph-guaiFENesin-Phenylephr</t>
  </si>
  <si>
    <t>NF-Claritin-D 24HR Oral Tab ER 10MG-240M</t>
  </si>
  <si>
    <t>NF-Tussin DM Syrup</t>
  </si>
  <si>
    <t>NF-Vitamin C Oral Tablet 500MG</t>
  </si>
  <si>
    <t>NF-Zinc Gluconate Tablet 50MG</t>
  </si>
  <si>
    <t>NF-Multivitamin Tablet</t>
  </si>
  <si>
    <t>NF-Urecholine Oral Tablet 25MG</t>
  </si>
  <si>
    <t>NF-Equaline Tussin DM Soln 20MG-200MG/10</t>
  </si>
  <si>
    <t>NF-Albuterol  Sol 0.083%</t>
  </si>
  <si>
    <t>NF-Cetirizine Hydrochloride Oral Tab 10M</t>
  </si>
  <si>
    <t>NF-Basic's Melatonin Oral Tablet 3MG</t>
  </si>
  <si>
    <t>NF-tiZANidine HCl Oral Capsule 2MG</t>
  </si>
  <si>
    <t>NF-Keflex Capsule 250MG</t>
  </si>
  <si>
    <t>NF-Good Neighbor Pharmacy Ibuprofen 200M</t>
  </si>
  <si>
    <t>NF-Mucinex DM Oral Tab ER 60MG-1200MG</t>
  </si>
  <si>
    <t>NF-Breo Ellipta Inhalation Powder</t>
  </si>
  <si>
    <t>NF-Sodium Bicarbonate Oral Tablet 325MG</t>
  </si>
  <si>
    <t>NF-Cetirizine Oral Tab 10MG</t>
  </si>
  <si>
    <t>NF-Valsartan Oral Tablet 160MG</t>
  </si>
  <si>
    <t>NF-Xifaxan Tab 200MG</t>
  </si>
  <si>
    <t>NF-Savella Oral Tablet 100MG</t>
  </si>
  <si>
    <t>NF-Pantoprazole Sodium Oral Tab EC 40MG</t>
  </si>
  <si>
    <t>NF-Omeprazole Delayed Release Capsule 20</t>
  </si>
  <si>
    <t>NF-Olmesartan Medoxomil Oral Tablet 40MG</t>
  </si>
  <si>
    <t>NF-Tylenol Children's Suspension 160MG/5</t>
  </si>
  <si>
    <t>NF-Cefpodoxime Proxetil Oral Tab 200MG</t>
  </si>
  <si>
    <t>NF-Ipratropium Brom Nasal Spray 0.03%</t>
  </si>
  <si>
    <t>NF-Bumetanide Oral Tablet 0.5MG</t>
  </si>
  <si>
    <t>NF-Senokot S Oral Tablet 50MG-8.6MG</t>
  </si>
  <si>
    <t>NF-Nadolol         Tab  40MG</t>
  </si>
  <si>
    <t>NF-Glucosamine/Chondroitin 500 Comp Caps</t>
  </si>
  <si>
    <t>NF-Melatonin Capsule 5MG</t>
  </si>
  <si>
    <t>NF-Refresh Tears Ophth Solution 0.5%</t>
  </si>
  <si>
    <t>NF-amLODIPine Besylate AvPak Tablet 5MG</t>
  </si>
  <si>
    <t>NF-Metoprolol Tartrate Oral Tablet 50MG</t>
  </si>
  <si>
    <t>NF-Coconut Oil</t>
  </si>
  <si>
    <t>NF-Good Neighbor Pharmacy Co Q10 Cap 100</t>
  </si>
  <si>
    <t>NF-HumuLIN 70/30 Kwikpen Subcutaneous Su</t>
  </si>
  <si>
    <t>NF-Salonpas Pain Relief Patch ER 3%-10%</t>
  </si>
  <si>
    <t>NF-Vision Tablet</t>
  </si>
  <si>
    <t>NF-Turmeric Curcumin Oral Capsule 500MG</t>
  </si>
  <si>
    <t>NF-Anti-Diarrheal Loperamide HCL Tab 2MG</t>
  </si>
  <si>
    <t>NF-Folbee Tablet 1MG-2.5MG-25MG</t>
  </si>
  <si>
    <t>NF-Lexapro Oral Tablet 5MG</t>
  </si>
  <si>
    <t>NF-Propranolol HCl Capsule 60MG</t>
  </si>
  <si>
    <t>NF-Nortriptyline Capsule 10MG</t>
  </si>
  <si>
    <t>NF-Nortriptyline HCl Capsule 10MG</t>
  </si>
  <si>
    <t>NF-Belsomra Oral Tablet 10MG</t>
  </si>
  <si>
    <t>NF-Rivastigmine Tartrate Oral Cap 3MG</t>
  </si>
  <si>
    <t>NF-Triamcinolone Acetonide Cream 0.025%</t>
  </si>
  <si>
    <t>NF-Tudorza Pressair Inh Aer Pwd 400MCG/1</t>
  </si>
  <si>
    <t>NF-HydrOXYzine HCl Oral Tablet 25MG</t>
  </si>
  <si>
    <t>NF-Ofloxacin Ophthalmic Solution 0.3%</t>
  </si>
  <si>
    <t>NF-Amoxicillin Capsule 500MG</t>
  </si>
  <si>
    <t>NF-Nortriptyline HCl Capsule 25MG</t>
  </si>
  <si>
    <t>NF-Azithromycin Oral Pwd for Susp 100MG/</t>
  </si>
  <si>
    <t>NF-Viberzi Oral Tablet 100MG</t>
  </si>
  <si>
    <t>NF-Tylenol Extra Strength Tablet 500MG</t>
  </si>
  <si>
    <t>NF-Azithromycin Oral Tablet 250MG</t>
  </si>
  <si>
    <t>NF-Delsym Oral Susp ER 30MG/5ML</t>
  </si>
  <si>
    <t>NF-Diclo Gel Topical application Gel 1%</t>
  </si>
  <si>
    <t>NF-Metoprolol Succinate Tab ER 100MG</t>
  </si>
  <si>
    <t>NF-Jardiance Oral Tablet 10MG</t>
  </si>
  <si>
    <t>NF-Cetirizine Hydrochloride Tablet 10MG</t>
  </si>
  <si>
    <t>NF-Bacitracin Zinc Ointment 500U/1GM</t>
  </si>
  <si>
    <t>NF-Gold Bond Medicated Body Powder</t>
  </si>
  <si>
    <t>NF-tiZANidine HCl Oral Tablet 2MG</t>
  </si>
  <si>
    <t>NF-Nature's Blend Vitamin D3 Tab 1000IU</t>
  </si>
  <si>
    <t>NF-hydroCHLOROthiazide Oral Tablet 25MG</t>
  </si>
  <si>
    <t>NF-Calcium Carbonate Chewable Tab 500MG</t>
  </si>
  <si>
    <t>NF-Tylenol Tablet 325MG</t>
  </si>
  <si>
    <t>NF-Actigall Oral Capsule 300MG</t>
  </si>
  <si>
    <t>NF-Melatonin Oral Tablet 3MG</t>
  </si>
  <si>
    <t>NF-Combivent Respimat Inhalation Spray</t>
  </si>
  <si>
    <t>NF-Nortriptyline HCl AvPak Capsule 10MG</t>
  </si>
  <si>
    <t>NF-CeleXA Tablet 20MG</t>
  </si>
  <si>
    <t>NF-Metoprolol Oral Tablet 25MG</t>
  </si>
  <si>
    <t>NF-Melatonin 3MG</t>
  </si>
  <si>
    <t>NF-Isosorbide Mononitrate Oral Tab ER 30</t>
  </si>
  <si>
    <t>NF-Aspirin         Tab  81MG</t>
  </si>
  <si>
    <t>NF-Calcitonin-Salmon Nasal Spray 200IU/1</t>
  </si>
  <si>
    <t>NF-Lipitor Oral Tablet 10MG</t>
  </si>
  <si>
    <t>NF-Xanax XR Oral Tablet ER 2MG</t>
  </si>
  <si>
    <t>NF-Methotrexate   Tab  2.5MG</t>
  </si>
  <si>
    <t>NF-Pilocarpine HCl Oral Tablet 5MG</t>
  </si>
  <si>
    <t>NF-Aspirin Oral Tablet, Chewable 81MG</t>
  </si>
  <si>
    <t>NF-Symbicort Inh Aer Liq 160MCG-4.5MCG</t>
  </si>
  <si>
    <t>NF-Theophylline Capsule 300MG</t>
  </si>
  <si>
    <t>NF-Fexofenadine Hydrochloride Tablet 180</t>
  </si>
  <si>
    <t>NF-Bystolic Oral Tablet 2.5MG</t>
  </si>
  <si>
    <t>NF-Mucus Relief Oral Tablet 400MG</t>
  </si>
  <si>
    <t>NF-Atorvastatin Calcium Oral Tab 20MG</t>
  </si>
  <si>
    <t>NF-clonazePAM Oral Tablet 0.5MG</t>
  </si>
  <si>
    <t>NF-raNITIdine 150 Oral Tablet 150MG</t>
  </si>
  <si>
    <t>NF-Raloxifene HCl Oral Tablet 60MG</t>
  </si>
  <si>
    <t>NF-Memantine HCl Oral Tablet 10MG</t>
  </si>
  <si>
    <t>NF-Tums Oral Tablet, Chewable 1000MG</t>
  </si>
  <si>
    <t>NF-Synthroid Oral Tablet 88MCG</t>
  </si>
  <si>
    <t>NF-Entresto Oral Tablet 24MG-26MG</t>
  </si>
  <si>
    <t>NF-Mexiletine HCl Capsule 200MG</t>
  </si>
  <si>
    <t>NF-Rosuvastatin Calcium Oral Tablet 10MG</t>
  </si>
  <si>
    <t>NF-Vitamin B12 Tablet 100mcg</t>
  </si>
  <si>
    <t>NF-Naproxen Oral Tablet 500MG</t>
  </si>
  <si>
    <t>NF-Naprosyn Tablet 500MG</t>
  </si>
  <si>
    <t>NF-Mobic Oral Tablet 7.5MG</t>
  </si>
  <si>
    <t>NF-Yupelri Inhalation Solution 175MCG/3M</t>
  </si>
  <si>
    <t>NF-Cyclobenzaprine HCl Oral Tablet 10MG</t>
  </si>
  <si>
    <t>NF-Amiodarone Hydrochloride Oral Tablet</t>
  </si>
  <si>
    <t>NF-Carvedilol Oral Tablet 3.125MG</t>
  </si>
  <si>
    <t>NF-Aspir Low Oral Tablet EC 81MG</t>
  </si>
  <si>
    <t>NF-Daily Multivitamin Oral Tablet</t>
  </si>
  <si>
    <t>NF-Pantoprazole Sodium Tab EC 40MG</t>
  </si>
  <si>
    <t>NF-Tamsulosin HCl Oral Cap 0.4MG</t>
  </si>
  <si>
    <t>NF-Docusate Sodium Oral Syrup 60MG/15ML</t>
  </si>
  <si>
    <t>NF-TraZODone HCl   Tab  50MG</t>
  </si>
  <si>
    <t>NF-Prograf Oral Capsule 1MG</t>
  </si>
  <si>
    <t>NF-PARoxetine HCl Tablet 10MG</t>
  </si>
  <si>
    <t>NF-mycophenolic acid Tablet, EC 360MG</t>
  </si>
  <si>
    <t>NF-Zocor Oral Tablet 20MG</t>
  </si>
  <si>
    <t>NF-Ambien Oral Tablet 5MG</t>
  </si>
  <si>
    <t>NF-Amantadine HCl Tablet 100MG</t>
  </si>
  <si>
    <t>NF-Cepacol Sore Throat MM Loz 15MG-2.6MG</t>
  </si>
  <si>
    <t>NF-Ozempic 0.25MG or 0.5MG Doses 2MG/1.5</t>
  </si>
  <si>
    <t>NF-Stiolto Respimat Inh 2.5-2.5MCG/1Act</t>
  </si>
  <si>
    <t>NF-Posture Tablet 600MG</t>
  </si>
  <si>
    <t>NF-Metamucil Free Oral Powd for Susp</t>
  </si>
  <si>
    <t>NF-Oxybutynin ER Oral Tab ER 5MG</t>
  </si>
  <si>
    <t>NF-Cipro Oral Tablet 250MG</t>
  </si>
  <si>
    <t>NF-Mirapex ER Oral Tab ER 0.375MG</t>
  </si>
  <si>
    <t>NF-metFORMIN Hydrochloride Tab ER 500MG</t>
  </si>
  <si>
    <t>NF-Jardiance Oral Tablet 25MG</t>
  </si>
  <si>
    <t>NF-Mirapex Oral Tablet 0.125MG</t>
  </si>
  <si>
    <t>NF-VESIcare Oral Tablet 5MG</t>
  </si>
  <si>
    <t>NF-Sutent Oral Capsule 37.5MG</t>
  </si>
  <si>
    <t>NF-Culturelle Digestive Health Oral Cap</t>
  </si>
  <si>
    <t>NF-Vitamin D3 Oral Tablet 90MG-2000IU</t>
  </si>
  <si>
    <t>NF-Bacitracin Ointment 500U/1GM</t>
  </si>
  <si>
    <t>NF-Children's Robitussin Cough &amp; Cold CF</t>
  </si>
  <si>
    <t>NF-Mineral Oil</t>
  </si>
  <si>
    <t>NF-Propafenone Hydrochloride Tablet 225M</t>
  </si>
  <si>
    <t>NF-Budesonide Inhalation Suspension 1MG/</t>
  </si>
  <si>
    <t>NF-Propafenone HCl Oral Capsule ER 225MG</t>
  </si>
  <si>
    <t>NF-Fosinopril Sodium Oral Tablet 20MG</t>
  </si>
  <si>
    <t>NF-GNP Omeprazole Oral Tablet DR 20MG</t>
  </si>
  <si>
    <t>NF-Health Mart Vitamin B12 Oral Tab 500M</t>
  </si>
  <si>
    <t>NF-Coenzyme Q-10 Liq Cap 200MG</t>
  </si>
  <si>
    <t>NF-Nitrostat Tablet 0.4MG</t>
  </si>
  <si>
    <t>NF-Fluticasone Nasal Spray 0.05MG/1Act</t>
  </si>
  <si>
    <t>NF-Aldactone Oral Tablet 50MG</t>
  </si>
  <si>
    <t>NF-Pantoprazole Sodium Oral Tab DR 40MG</t>
  </si>
  <si>
    <t>NF-Midodrine HCl Oral Tablet 10MG</t>
  </si>
  <si>
    <t>NF-Equate Tussin DM Soln 10MG-100MG/5ML</t>
  </si>
  <si>
    <t>NF-risperiDONE Oral Tablet 0.5MG</t>
  </si>
  <si>
    <t>NF-Gabapentin Oral Capsule 100MG</t>
  </si>
  <si>
    <t>NF-Morphine Sulfate Oral Solution 20MG/1</t>
  </si>
  <si>
    <t>NF-Bactrim Oral Tablet 400MG-80MG</t>
  </si>
  <si>
    <t>NF-Docusate Sodium Suspension 60MG/15MG</t>
  </si>
  <si>
    <t>NF-HumaLOG Injection 100U/ML</t>
  </si>
  <si>
    <t>NF-Diovan HCT Oral Tablet 160MG-25MG</t>
  </si>
  <si>
    <t>NF-tiZANidine HCl Oral Tablet 4MG</t>
  </si>
  <si>
    <t>NF-Norvasc Oral Tablet 5MG</t>
  </si>
  <si>
    <t>NF-Restasis Ophthalmic Emulsion 0.05%</t>
  </si>
  <si>
    <t>NF-Refresh Ophth Solution</t>
  </si>
  <si>
    <t>NF-Glucosamine &amp; Chondroitin Oral Capsul</t>
  </si>
  <si>
    <t>NF-Toviaz Oral Extended Release Tablet 8</t>
  </si>
  <si>
    <t>NF-Escitalopram Oral Tablet 5MG</t>
  </si>
  <si>
    <t>NF-Natural Vitamin B12 Tablet 1000mcg</t>
  </si>
  <si>
    <t>NF-Toprol XL Tablet 25MG</t>
  </si>
  <si>
    <t>NF-OS-Cal 500 Tablet 500MG</t>
  </si>
  <si>
    <t>NF-Levaquin Tablet 750MG</t>
  </si>
  <si>
    <t>NF-Natural Daily Fiber Oral Cap 0.52GM</t>
  </si>
  <si>
    <t>NF-buPROPion Hydrochloride Tablet 100MG</t>
  </si>
  <si>
    <t>NF-Byetta Subcutaneous Solution 250MCG/1</t>
  </si>
  <si>
    <t>NF-lamoTRIgine Oral Tablet 200MG</t>
  </si>
  <si>
    <t>NF-risperiDONE Oral Tablet 3MG</t>
  </si>
  <si>
    <t>NF-Januvia Oral Tablet 100MG</t>
  </si>
  <si>
    <t>NF-Lidoderm Patch 5%</t>
  </si>
  <si>
    <t>NF-Mucinex Extended-Release Tablet 1200M</t>
  </si>
  <si>
    <t>NF-raNITIdine HCl Capsule 150MG</t>
  </si>
  <si>
    <t>NF-Eucerin Original Healing Topical Loti</t>
  </si>
  <si>
    <t>NF-Nitro-Dur Transderm Patch ER 0.4MG/1H</t>
  </si>
  <si>
    <t>NF-Equaline Ibuprofen Oral Liq Cap 200MG</t>
  </si>
  <si>
    <t>NF-Metoprolol Tartrate Oral Tablet 25MG</t>
  </si>
  <si>
    <t>NF-Excedrin Extra Strength 250MG-250MG-6</t>
  </si>
  <si>
    <t>NF-Famotidine Acid Reducer Oral Tablet 2</t>
  </si>
  <si>
    <t>NF-prednisoLONE Acetate Ophth Suspension</t>
  </si>
  <si>
    <t>NF-Basic's Vitamin D3 Oral Tab 5000IU</t>
  </si>
  <si>
    <t>NF-Triamterene and HCTZ Tablet 37.5MG-25</t>
  </si>
  <si>
    <t>NF-Allergy Relief Loratadine 10MG</t>
  </si>
  <si>
    <t>NF-Zinc Tablet 50MG</t>
  </si>
  <si>
    <t>NF-Calcium 600 + D3 AvPak Tab 600MG-800I</t>
  </si>
  <si>
    <t>NF-Propranolol HCl Oral Cap ER 120MG</t>
  </si>
  <si>
    <t>NF-Lyrica Oral Capsule 50MG</t>
  </si>
  <si>
    <t>NF-Senokot Oral Tablet 8.6MG</t>
  </si>
  <si>
    <t>NF-Triamcinolone Acetonide</t>
  </si>
  <si>
    <t>NF-Famotidine 10 Oral Tablet 10MG</t>
  </si>
  <si>
    <t>NF-Potassium Chlor Cap 10MEQ</t>
  </si>
  <si>
    <t>NF-Thera Tabs Tablet</t>
  </si>
  <si>
    <t>NF-Eucerin Eczema Relief  Topical Cream</t>
  </si>
  <si>
    <t>NF-Propranolol HCl Oral Capsule, ER 120M</t>
  </si>
  <si>
    <t>NF-Famotidine Oral Tablet 20MG</t>
  </si>
  <si>
    <t>NF-Toviaz Oral Extended Release Tablet 4</t>
  </si>
  <si>
    <t>NF-Citalopram Hydrobromide Oral Tab 10MG</t>
  </si>
  <si>
    <t>NF-Plaquenil Oral Tablet 200MG</t>
  </si>
  <si>
    <t>NF-Ventolin HFA Inhaler 0.09MG/Inh</t>
  </si>
  <si>
    <t>NF-Clindacin P Topical application Pad 1</t>
  </si>
  <si>
    <t>NF-Ascorbic Acid Chewable Tab 500MG</t>
  </si>
  <si>
    <t>NF-Sprycel Oral Tablet 100MG</t>
  </si>
  <si>
    <t>NF-Armour Thyroid Tablet 60MG</t>
  </si>
  <si>
    <t>NF-Afinitor Oral Tablet 5MG</t>
  </si>
  <si>
    <t>NF-Lenvima Oral Capsule 10MG</t>
  </si>
  <si>
    <t>NF-Oxybutynin Chloride Oral Tablet 5MG</t>
  </si>
  <si>
    <t>NF-Florajen BifidoBlend Oral Capsule</t>
  </si>
  <si>
    <t>NF-Robitussin Cough+Chest Congestion DM</t>
  </si>
  <si>
    <t>NF-Saw Palmetto Capsule 450MG</t>
  </si>
  <si>
    <t>NF-CoQ10 Oral Capsule, Liquid Filled 100</t>
  </si>
  <si>
    <t>NF-Eye-Stream Ophth Solution</t>
  </si>
  <si>
    <t>NF-PreserVision Lutein Lquid Filled Caps</t>
  </si>
  <si>
    <t>NF-Toprol XL Tablet 50MG</t>
  </si>
  <si>
    <t>NF-Memantine HCl Oral Tablet 5MG</t>
  </si>
  <si>
    <t>NF-Saw Palmetto Tablet 12x</t>
  </si>
  <si>
    <t>NF-Rivastigmine Tartrate Oral Cap 1.5MG</t>
  </si>
  <si>
    <t>NF-ALPRAZolam Oral Tablet 0.5MG</t>
  </si>
  <si>
    <t>NF-DHEA 50 Oral Capsule 50MG</t>
  </si>
  <si>
    <t>NF-Methadone HCl Tablet 10MG</t>
  </si>
  <si>
    <t>NF-OLANZapine Oral Disintegrating Tab 10</t>
  </si>
  <si>
    <t>NF-ALPRAZolam Extended Release Tablet 2M</t>
  </si>
  <si>
    <t>NF-Potassium Chloride ER Oral Tab ER 10M</t>
  </si>
  <si>
    <t>NF-Carvedilol Oral Tablet 12.5MG</t>
  </si>
  <si>
    <t>NF-Fexofenadine Oral Tablet 180MG</t>
  </si>
  <si>
    <t>NF-Levaquin Oral Tablet 500MG</t>
  </si>
  <si>
    <t>NF-Propranolol HCl Oral Capsule ER 60MG</t>
  </si>
  <si>
    <t>NF-Remeron Tablet 15MG</t>
  </si>
  <si>
    <t>NF-Milk Of Magnesia Oral Susp 2400MG/30M</t>
  </si>
  <si>
    <t>NF-Namenda Tablet 5MG</t>
  </si>
  <si>
    <t>NF-Peridex Oral Solution 0.12%</t>
  </si>
  <si>
    <t>NF-Ciprofloxacin Oral Tablet 250MG</t>
  </si>
  <si>
    <t>NF-Cymbalta Capsule Delayed Release 20MG</t>
  </si>
  <si>
    <t>NF-Atorvastatin Calcium Oral Tab 40MG</t>
  </si>
  <si>
    <t>NF-Citracal Maximum+D3 Oral Tab 315MG-25</t>
  </si>
  <si>
    <t>NF-Levonorgestrel-Ethinyl Estradiol Tabl</t>
  </si>
  <si>
    <t>NF-Zofran Oral Tablet 4MG</t>
  </si>
  <si>
    <t>NF-Topiramate Oral Tablet 25MG</t>
  </si>
  <si>
    <t>NF-Ultram Oral Tablet 50MG</t>
  </si>
  <si>
    <t>NF-Portia-28 Oral Tablet</t>
  </si>
  <si>
    <t>NF-Wellbutrin XL Oral 24 Hr Tablet ER 15</t>
  </si>
  <si>
    <t>NF-Baclofen Oral Tablet 10MG</t>
  </si>
  <si>
    <t>NF-Zestril Oral Tablet 5MG</t>
  </si>
  <si>
    <t>NF-Xeljanz Oral Tablet 5MG</t>
  </si>
  <si>
    <t>NF-Timolol Maleate Ophth Solution 0.5%</t>
  </si>
  <si>
    <t>NF-Fish Oil Liq Cap 1000MG</t>
  </si>
  <si>
    <t>NF-Align Oral Capsule 4MG</t>
  </si>
  <si>
    <t>NF-Budesonide Inh/Neb Susp 0.5MG/2ML</t>
  </si>
  <si>
    <t>NF-Crestor Oral Tablet 40MG</t>
  </si>
  <si>
    <t>NF-Polyethylene Glycol 3350 Pwd for Soln</t>
  </si>
  <si>
    <t>NF-Vitamin D3 Liquid Filled Cap 5000IU</t>
  </si>
  <si>
    <t>NF-Ginkgo Biloba Capsule 60MG</t>
  </si>
  <si>
    <t>NF-Lutein Liquid Filled Capsule 20MG</t>
  </si>
  <si>
    <t>NF-Atorvastatin Calcium Oral Tab 10MG</t>
  </si>
  <si>
    <t>NF-NovoLOG FlexPen SQ Soln 100U/ML</t>
  </si>
  <si>
    <t>NF-Prochlorperazine Oral Tablet 10MG</t>
  </si>
  <si>
    <t>NF-Cymbalta Oral Cap DR 30MG</t>
  </si>
  <si>
    <t>NF-Excedrin Extra Strength Tablet</t>
  </si>
  <si>
    <t>NF-Clobex Topical Lotion 0.05%</t>
  </si>
  <si>
    <t>NF-Phenytoin Oral Tablet, Chewable 50MG</t>
  </si>
  <si>
    <t>NF-Azithromycin Pwd for Susp 100MG/5ML</t>
  </si>
  <si>
    <t>NF-Verapamil HCl Tablet 120MG</t>
  </si>
  <si>
    <t>NF-Metamucil Appetite Control Pwd For Su</t>
  </si>
  <si>
    <t>NF-Xarelto Oral Tablet 2.5MG</t>
  </si>
  <si>
    <t>NF-B12-Methyl Oral Capsule 1000MCG</t>
  </si>
  <si>
    <t>NF-Metoclopramide HCl Tablet 5MG</t>
  </si>
  <si>
    <t>NF-Simethicone Chewable Tab 80MG</t>
  </si>
  <si>
    <t>NF-Montelukast Sodium Oral Tablet 10MG</t>
  </si>
  <si>
    <t>NF-Dextromethorphan-guaiFENesin Oral Syr</t>
  </si>
  <si>
    <t>NF-Entresto Oral Tablet 49MG-51MG</t>
  </si>
  <si>
    <t>NF-Benadryl Allergy Oral Tablet 25MG</t>
  </si>
  <si>
    <t>NF-Diclofenac Sodium Tablet 50MG</t>
  </si>
  <si>
    <t>NF-miSOPROStol Tablet 200mcg</t>
  </si>
  <si>
    <t>NF-Prempro Tablet 0.625MG-2.5MG</t>
  </si>
  <si>
    <t>NF-cloNIDine TD Patch ER 0.2MG/24HR</t>
  </si>
  <si>
    <t>NF-Prevacid SoluTab Disintegrating Tab 3</t>
  </si>
  <si>
    <t>NF-Metamucil Oral Wafer</t>
  </si>
  <si>
    <t>WAFER</t>
  </si>
  <si>
    <t>NF-Fusion Plus Oral Capsule</t>
  </si>
  <si>
    <t>NF-Viokace Oral Tablet 10440U-39150U-391</t>
  </si>
  <si>
    <t>NF-Cyproheptadine Oral Tablet 4MG</t>
  </si>
  <si>
    <t>NF-Isosorbide Mononitrate Oral Tab ER 60</t>
  </si>
  <si>
    <t>NF-Loxapine Oral Capsule 50MG</t>
  </si>
  <si>
    <t>NF-Zaleplon Oral Capsule 10MG</t>
  </si>
  <si>
    <t>NF-Omeprazole Oral Capsule DR 40MG</t>
  </si>
  <si>
    <t>NF-Hemorrhoidal Cream</t>
  </si>
  <si>
    <t>NF-Biotin Oral Capsule 2500MCG</t>
  </si>
  <si>
    <t>NF-Synthroid Oral Tablet 137MCG</t>
  </si>
  <si>
    <t>NF-Daliresp Oral Tablet 500MCG</t>
  </si>
  <si>
    <t>NF-busPIRone HCl Oral Tablet 7.5MG</t>
  </si>
  <si>
    <t>NF-PARoxetine HCl Oral Tablet 40MG</t>
  </si>
  <si>
    <t>NF-Azithromycin Oral Tablet 500MG</t>
  </si>
  <si>
    <t>NF-Nystatin Topical Cream 100000U/1GM</t>
  </si>
  <si>
    <t>NF-Omeprazole Tablet Delayed Release 20M</t>
  </si>
  <si>
    <t>NF-Epogen Injection 20,000U/ML</t>
  </si>
  <si>
    <t>NF-NeilMed Sinus Rinse Kit Nasal Packet</t>
  </si>
  <si>
    <t>NF-Bethanechol Chloride Oral Tablet 25MG</t>
  </si>
  <si>
    <t>NF-Lunesta Oral Tablet 3MG</t>
  </si>
  <si>
    <t>NF-methIMAzole Tablet 5MG</t>
  </si>
  <si>
    <t>NF-Dry Eyes Ophth Ointment</t>
  </si>
  <si>
    <t>NF-predniSONE Dose Pak 5MG</t>
  </si>
  <si>
    <t>NF-Vraylar Oral Capsule 1.5MG</t>
  </si>
  <si>
    <t>NF-ARIPiprazole Oral Tablet 2MG</t>
  </si>
  <si>
    <t>NF-Metoclopramide Hydrochloride Tab 5MG</t>
  </si>
  <si>
    <t>NF-Dextromethorph-guaiFEN 10MG-100MG/5ML</t>
  </si>
  <si>
    <t>NF-Trulicity SubQ Soln 1.5MG/0.5ML</t>
  </si>
  <si>
    <t>NF-Rivastigmine Tartrate Oral Capsule 3M</t>
  </si>
  <si>
    <t>NF-UriVarx Oral Capsule</t>
  </si>
  <si>
    <t>NF-Nitrofurantoin Avpak Oral Capsule 100</t>
  </si>
  <si>
    <t>NF-CefTRIAXone Inj Powder for Solution 1</t>
  </si>
  <si>
    <t>NF-CefTRIAXone Injection Pwd for Soln 1G</t>
  </si>
  <si>
    <t>NF-Good Neighbor Pharmacy Melatonin Tab</t>
  </si>
  <si>
    <t>NF-Vraylar Oral Capsule 3MG</t>
  </si>
  <si>
    <t>NF-Brovana Inhalation Solution 15MCG/2ML</t>
  </si>
  <si>
    <t>NF-Cefdinir Oral Capsule 300MG</t>
  </si>
  <si>
    <t>NF-Erythromycin Ophthalmic Ointment 5MG/</t>
  </si>
  <si>
    <t>NF-EC Naproxen Oral Tablet EC 500MG</t>
  </si>
  <si>
    <t>NF-Keppra Oral Tablet 250MG</t>
  </si>
  <si>
    <t>NF-traMADol HCl Tablet 50mg</t>
  </si>
  <si>
    <t>NF-Lyrica Oral Capsule 100MG</t>
  </si>
  <si>
    <t>NF-Bumetanide Injection Solution 0.25MG/</t>
  </si>
  <si>
    <t>NF-Losartan/Hctz Oral Tablet 50MG-12.5MG</t>
  </si>
  <si>
    <t>NF-Metamucil Clear and Natural Oral Powd</t>
  </si>
  <si>
    <t>NF-Losartan K-HCTZ Tab 50MG-12.5MG</t>
  </si>
  <si>
    <t>NF-Polyethylene Glycol Oral Pwd for Soln</t>
  </si>
  <si>
    <t>NF-Loperamide HCl   Cap  2MG</t>
  </si>
  <si>
    <t>NF-Myrbetriq Oral Tablet ER 25MG</t>
  </si>
  <si>
    <t>NF-Gas-X ES Oral LiquidFilled Capsule 12</t>
  </si>
  <si>
    <t>NF-glyBURIDE Oral Tablet 5MG</t>
  </si>
  <si>
    <t>NF-Trulance Oral Tablet 3MG</t>
  </si>
  <si>
    <t>NF-Lubricating Eye Ointment 3%-94%</t>
  </si>
  <si>
    <t>NF-Tobradex Ophth Suspension</t>
  </si>
  <si>
    <t>NF-glyBURIDE Tablet 5MG</t>
  </si>
  <si>
    <t>NF-Pepcid AC Tablet 10MG</t>
  </si>
  <si>
    <t>NF-First-Mouthwash BLM Oromucosal Kit</t>
  </si>
  <si>
    <t>NF-Mobic Oral Tablet 15MG</t>
  </si>
  <si>
    <t>NF-Zanaflex Oral Tablet 4MG</t>
  </si>
  <si>
    <t>NF-Natural Vitamin C Oral Tablet 500MG</t>
  </si>
  <si>
    <t>NF-Ranolazine Oral Tablet ER 500MG</t>
  </si>
  <si>
    <t>NF-Calcium 600 Plus Vitamin D-3 &amp; Minera</t>
  </si>
  <si>
    <t>NF-Gas Relief Liquid Filled Capsule 180M</t>
  </si>
  <si>
    <t>NF-rOPINIRole Hydrochloride Tab 0.5MG</t>
  </si>
  <si>
    <t>NF-Terazosin HCl Capsule 5MG</t>
  </si>
  <si>
    <t>NF-Sildenafil Oral Tablet 20MG</t>
  </si>
  <si>
    <t>NF-Indomethacin    Cap  25MG</t>
  </si>
  <si>
    <t>NF-Benicar Oral Tablet 40MG</t>
  </si>
  <si>
    <t>NF-Prostate Formula Advanced Capsule</t>
  </si>
  <si>
    <t>NF-Belsomra Oral Tablet 5MG</t>
  </si>
  <si>
    <t>NF-Natural Fish Oil Oral Liq Cap 1200MG</t>
  </si>
  <si>
    <t>NF-Omeprazole Capsule Delayed Release 40</t>
  </si>
  <si>
    <t>NF-Metoprolol Succinate ER Tab ER 100MG</t>
  </si>
  <si>
    <t>NF-Anastrozole Oral Tablet 1MG</t>
  </si>
  <si>
    <t>NF-Flovent Diskus Inh/Neb Pwd 50MCG/1Act</t>
  </si>
  <si>
    <t>NF-Adult Probiotic Oral Capsule</t>
  </si>
  <si>
    <t>NF-Hyland's Leg Cramps Tablet</t>
  </si>
  <si>
    <t>NF-RobitussinCough+Chest DM 20MG-400MG/2</t>
  </si>
  <si>
    <t>NF-Vitamin D3 Oral Tablet 5000IU</t>
  </si>
  <si>
    <t>NF-Neurontin Capsule 100MG</t>
  </si>
  <si>
    <t>NF-Leader Magnesium Oral Tablet 250MG</t>
  </si>
  <si>
    <t>NF-Atenolol Oral Tablet 25MG</t>
  </si>
  <si>
    <t>NF-Vitamin B12 Oral Tablet 2000MCG</t>
  </si>
  <si>
    <t>NF-Hydroxychloroquine Oral Tablet 200MG</t>
  </si>
  <si>
    <t>NF-QUEtiapine Fumarate AvPak Tablet 50MG</t>
  </si>
  <si>
    <t>NF-SMZ and TMP DS Oral Tablet 800MG-160M</t>
  </si>
  <si>
    <t>NF-Cephalexin Capsule 500MG</t>
  </si>
  <si>
    <t>NF-ARIPiprazole Oral Tablet 10MG</t>
  </si>
  <si>
    <t>NF-Vitamin E Capsule 400iu</t>
  </si>
  <si>
    <t>NF-Vitamin B12 Oral Tablet 1000MCG</t>
  </si>
  <si>
    <t>NF-Ferrous Sulfat Tab  325MG</t>
  </si>
  <si>
    <t>NF-Metoprolol Succ XL Oral Tab ER 100MG</t>
  </si>
  <si>
    <t>NF-PriLOSEC OTC Tablet DR 20MG</t>
  </si>
  <si>
    <t>NF-Selsun Blue Topical Shampoo 3%</t>
  </si>
  <si>
    <t>NF-Integra Plus Oral Capsule</t>
  </si>
  <si>
    <t>NF-GNP Naproxen Oral Tablet 220MG</t>
  </si>
  <si>
    <t>NF-HydrOXYzine HCl Oral Tab 25MG</t>
  </si>
  <si>
    <t>NF-BiDil Oral Tablet 37.5MG-20MG</t>
  </si>
  <si>
    <t>NF-Lovenox Injection Solution 80MG/0.8ML</t>
  </si>
  <si>
    <t>NF-Megestrol Acetate Tablet 40MG</t>
  </si>
  <si>
    <t>NF-Pravachol Tablet 10MG</t>
  </si>
  <si>
    <t>NF-Cyclobenzaprine Hydrochloride Tab 5MG</t>
  </si>
  <si>
    <t>NF-Amoxicillin    Cap  500MG</t>
  </si>
  <si>
    <t>NF-Systane Gel Drops Ophth Soln 0.4%-0.3</t>
  </si>
  <si>
    <t>NF-Systane Ophthalmic Gel/Jelly 0.3%</t>
  </si>
  <si>
    <t>NF-Warfarin Sodium Oral Tablet 10MG</t>
  </si>
  <si>
    <t>NF-Warfarin Sodium Oral Tablet 2.5MG</t>
  </si>
  <si>
    <t>NF-Fluconazole Oral Tablet 200MG</t>
  </si>
  <si>
    <t>NF-Detrol LA Capsule 4MG</t>
  </si>
  <si>
    <t>NF-Acetaminophen AvPak Tablet ER 650MG</t>
  </si>
  <si>
    <t>NF-Ipratropium/Albuterol Soln 0.5MG-3MG/</t>
  </si>
  <si>
    <t>NF-Albuterol Sulfate HFA Inh 0.09MG/1ACT</t>
  </si>
  <si>
    <t>NF-Coumadin Tablet 6MG</t>
  </si>
  <si>
    <t>NF-Bismuth Subsalicylate Chew Tab 262MG</t>
  </si>
  <si>
    <t>NF-Depakote Delayed-Release Tablet 125MG</t>
  </si>
  <si>
    <t>NF-Levothyroxine Sodium Oral Tablet 137M</t>
  </si>
  <si>
    <t>NF-SEROquel Oral Tablet 100MG</t>
  </si>
  <si>
    <t>NF-Clobetasol Propionate Solution 0.05%</t>
  </si>
  <si>
    <t>NF-Desvenlafaxine Oral Tablet ER 100MG</t>
  </si>
  <si>
    <t>NF-Warfarin Sodium Tablet 2.5MG</t>
  </si>
  <si>
    <t>NF-B-12 Oral Disintegrating Tablet 1000M</t>
  </si>
  <si>
    <t>NF-rOPINIRole Hydrochloride Tablet 0.5MG</t>
  </si>
  <si>
    <t>NF-Detrol LA Oral Capsule ER 2MG</t>
  </si>
  <si>
    <t>NF-8HR Arthritis Pain Relief TabER 650MG</t>
  </si>
  <si>
    <t>NF-clonazePAM Disintegrating Tab 0.25MG</t>
  </si>
  <si>
    <t>NF-Allergy Eye Relief Ophth Solution</t>
  </si>
  <si>
    <t>NF-Advil Liqui-Gels Liq Cap 200MG</t>
  </si>
  <si>
    <t>NF-Cystex Oral Tablet 162MG-162.5MG</t>
  </si>
  <si>
    <t>NF-Natures Blend Multi Vitamin and Miner</t>
  </si>
  <si>
    <t>NF-Calcitriol Liquid-Filled Capsule 0.5M</t>
  </si>
  <si>
    <t>NF-buPROPion HCl Oral Tab ER 12HR 100MG</t>
  </si>
  <si>
    <t>NF-dilTIAZem Oral Cap ER 120MG</t>
  </si>
  <si>
    <t>NF-Zolpidem Oral Tablet 5MG</t>
  </si>
  <si>
    <t>NF-Albuterol HFA Inh Aer Pwd 0.09MG/1ACT</t>
  </si>
  <si>
    <t>NF-Pravachol Tablet 20MG</t>
  </si>
  <si>
    <t>NF-Solifenacin Succinate Oral Tablet 10M</t>
  </si>
  <si>
    <t>NF-Timoptic in Ocudose Ophth Solution 0.</t>
  </si>
  <si>
    <t>NF-Coumadin Tablet 4MG</t>
  </si>
  <si>
    <t>NF-Vitamin D Oral Tablet 50MCG</t>
  </si>
  <si>
    <t>NF-DULoxetine HCl Cap DR 60MG</t>
  </si>
  <si>
    <t>NF-OLANZapine Oral Tablet 5MG</t>
  </si>
  <si>
    <t>NF-Hemorrhoidal Cooling Gel 0.25%-50%</t>
  </si>
  <si>
    <t>NF-Amiodarone HCl Oral Tablet 200MG</t>
  </si>
  <si>
    <t>NF-Theophylline Oral Tab ER 300MG</t>
  </si>
  <si>
    <t>NF-oxyCODONE-APAP Tablet 5MG-325MG</t>
  </si>
  <si>
    <t>NF-Allopurinol AvPak Oral Tablet 300MG</t>
  </si>
  <si>
    <t>NF-Zoloft Tablet 100MG</t>
  </si>
  <si>
    <t>NF-Theophylline Oral 12 Hr Tab ER 300MG</t>
  </si>
  <si>
    <t>NF-Zinc Oral Tablet 50MG</t>
  </si>
  <si>
    <t>NF-Sodium Bicarbonate Oral Tablet 650MG</t>
  </si>
  <si>
    <t>NF-Benadryl Topical Cream</t>
  </si>
  <si>
    <t>NF-Rivastigmine Tartrate Oral Capsule 1.</t>
  </si>
  <si>
    <t>NF-Carbidopa and Levodopa Tab ER 50MG-20</t>
  </si>
  <si>
    <t>NF-Nicorette Oral Gum 2MG</t>
  </si>
  <si>
    <t>GUM</t>
  </si>
  <si>
    <t>NF-Farxiga Oral Tablet 5MG</t>
  </si>
  <si>
    <t>NF-Famotidine Tablet 10MG</t>
  </si>
  <si>
    <t>NF-Carbidopa and Levodopa Tab ER 50-200M</t>
  </si>
  <si>
    <t>NF-Flovent Inhaler 0.11MG/Act</t>
  </si>
  <si>
    <t>NF-Probiotic Complex Oral Tablet</t>
  </si>
  <si>
    <t>NF-Xyzal Allergy 24HR Oral Tablet 5MG</t>
  </si>
  <si>
    <t>NF-Pristiq Extended-Release Tablet 50MG</t>
  </si>
  <si>
    <t>NF-Levemir FlexTouch SubQ Soln 100U/1ML</t>
  </si>
  <si>
    <t>NF-Arthritis Pain Relief Tab ER 650MG</t>
  </si>
  <si>
    <t>NF-amLODIPine-Benazepril HCl Cap 10MG-20</t>
  </si>
  <si>
    <t>NF-Prograf Capsule 0.5MG</t>
  </si>
  <si>
    <t>NF-Mycophenolic Acid Oral Tab DR 360MG</t>
  </si>
  <si>
    <t>NF-Good Neighbor Pharmacy Terbinafine HC</t>
  </si>
  <si>
    <t>NF-Leader Vitamin B12 Oral Tablet 1000MC</t>
  </si>
  <si>
    <t>NF-Vitamin B-12 Oral Tab 1000MCG</t>
  </si>
  <si>
    <t>NF-Polysporin Ointment</t>
  </si>
  <si>
    <t>NF-Abilify Oral Tablet 5MG</t>
  </si>
  <si>
    <t>NF-Amantadine HCl Oral Capsule 100MG</t>
  </si>
  <si>
    <t>NF-valACYclovir Oral Tablet 500MG</t>
  </si>
  <si>
    <t>NF-Rosuvastatin Oral Tablet 20MG</t>
  </si>
  <si>
    <t>NF-rivastigmine TD Patch, ER 9.5MG/24HR</t>
  </si>
  <si>
    <t>NF-Ibrance Oral Tablet 125MG</t>
  </si>
  <si>
    <t>NF-Alendronate Sodium Oral Tablet 70MG</t>
  </si>
  <si>
    <t>NF-Leucovorin Calcium Tablet 5MG</t>
  </si>
  <si>
    <t>NF-Leucovorin Calcium Tablet 10MG</t>
  </si>
  <si>
    <t>NF-Polyethylene Glycol 17GM/1Dose</t>
  </si>
  <si>
    <t>NF-Omeprazole Capsule DR 20MG</t>
  </si>
  <si>
    <t>NF-CeraVe Moisturizing Lotion</t>
  </si>
  <si>
    <t>NF-levocetirizine DiHCl Oral Tablet 5MG</t>
  </si>
  <si>
    <t>NF-Premarin Vaginal Cream 0.625MG/1GM</t>
  </si>
  <si>
    <t>NF-Colchicine Oral Tablet 0.6MG</t>
  </si>
  <si>
    <t>NF-SEROquel Oral Tablet 25MG</t>
  </si>
  <si>
    <t>NF-Vistaril Capsule 25MG</t>
  </si>
  <si>
    <t>NF-Methocarbamol Oral Tablet 750MG</t>
  </si>
  <si>
    <t>NF-Galantamine HBr Capsule ER 16MG</t>
  </si>
  <si>
    <t>NF-Vitamin D3 Oral Tablet 25MCG</t>
  </si>
  <si>
    <t>NF-Tylenol Arthritis Oral Tablet 650MG</t>
  </si>
  <si>
    <t>NF-Klor-Con M20 Oral Tab ER 20MEQ</t>
  </si>
  <si>
    <t>NF-Ultracet Oral Tablet 37.5MG-325MG</t>
  </si>
  <si>
    <t>NF-Venlafaxine HCl Oral Tablet 25MG</t>
  </si>
  <si>
    <t>NF-Eye Itch Relief Ophthalmic Soln 0.025</t>
  </si>
  <si>
    <t>NF-Systane Lubricant Eye Drops 0.4%-0.3%</t>
  </si>
  <si>
    <t>NF-Envarsus XR Tab Extended Release 1MG</t>
  </si>
  <si>
    <t>NF-Magnesium Citrate Oral Tablet 100MG</t>
  </si>
  <si>
    <t>NF-Omeprazole Oral Tablet DR 20MG</t>
  </si>
  <si>
    <t>NF-Mason Natural Omega-3 Fish Oil 1000MG</t>
  </si>
  <si>
    <t>NF-GNP Calcium 600+D Plus Minerals Tab</t>
  </si>
  <si>
    <t>NF-Propranolol HCl Oral Tablet 20MG</t>
  </si>
  <si>
    <t>NF-Atorvastatin Calcium AvPak Tab 80MG</t>
  </si>
  <si>
    <t>NF-Clotrimazole      Cre  1%</t>
  </si>
  <si>
    <t>NF-Effexor-XR Capsule 150MG</t>
  </si>
  <si>
    <t>NF-Bumetanide AvPak Oral Tablet 2MG</t>
  </si>
  <si>
    <t>NF-Actos Oral Tablet 30MG</t>
  </si>
  <si>
    <t>NF-Sertraline Oral Tablet 100MG</t>
  </si>
  <si>
    <t>NF-Cetirizine HClOral Tab 10MG</t>
  </si>
  <si>
    <t>NF-Garlic Capsule 500MG</t>
  </si>
  <si>
    <t>NF-Simvastatin Oral Tablet 20MG</t>
  </si>
  <si>
    <t>NF-Aquaphor Original Ointment</t>
  </si>
  <si>
    <t>NF-Equate TussinDM Oral Soln 10MG-100MG/</t>
  </si>
  <si>
    <t>NF-Health Mart Senna Oral Tablet 8.6MG</t>
  </si>
  <si>
    <t>NF-Gas Relief Chewable Tab 80MG</t>
  </si>
  <si>
    <t>NF-Capsaicin Cream 0.075%</t>
  </si>
  <si>
    <t>NF-Simethicone Capsule, Liquid Filled 12</t>
  </si>
  <si>
    <t>NF-Refresh Optive Advanced Ophth Soln</t>
  </si>
  <si>
    <t>NF-Singulair Oral Tablet 10MG</t>
  </si>
  <si>
    <t>NF-Vitamin D3 AvPak Liq Cap 5000IU</t>
  </si>
  <si>
    <t>NF-Magnesium Oxide Oral Tablet 400MG</t>
  </si>
  <si>
    <t>NF-Namenda Oral Tablet 10MG</t>
  </si>
  <si>
    <t>NF-Propranolol ER Oral Cap ER 80MG</t>
  </si>
  <si>
    <t>NF-Cabergoline Oral Tablet 0.5MG</t>
  </si>
  <si>
    <t>NF-Levothyroxine Oral Tablet 150MCG</t>
  </si>
  <si>
    <t>NF-B-12 Oral Tablet 1000MCG</t>
  </si>
  <si>
    <t>NF-Docusate Sodium w/Sennosides 50MG-8.6</t>
  </si>
  <si>
    <t>NF-Vitamin D AvPak Liq Cap 1.25MG(50,000</t>
  </si>
  <si>
    <t>NF-oxyCODONE HCl Oral Tab 15MG</t>
  </si>
  <si>
    <t>NF-Silvadene Cream 1%</t>
  </si>
  <si>
    <t>NF-Bumetanide Oral Tablet 2MG</t>
  </si>
  <si>
    <t>NF-Sulfamethoxazole/Trimeth 800MG-160MG</t>
  </si>
  <si>
    <t>NF-rizatriptan benzoate Oral Tablet 5MG</t>
  </si>
  <si>
    <t>NF-Garlic Oil Capsule 1000MG</t>
  </si>
  <si>
    <t>NF-Vitamin D3 Liquid Filled Capsule 25MC</t>
  </si>
  <si>
    <t>NF-Meloxicam Oral Tab 15MG</t>
  </si>
  <si>
    <t>NF-Escitalopram Oral Tablet 20MG</t>
  </si>
  <si>
    <t>NF-Memantine HCl Oral Capsule ER 28MG</t>
  </si>
  <si>
    <t>NF-Acetaminophen ER Oral Tab ER 650MG</t>
  </si>
  <si>
    <t>NF-Klor-Con 10 Oral Tab ER 10MEQ</t>
  </si>
  <si>
    <t>NF-Modafinil Oral Tablet 200MG</t>
  </si>
  <si>
    <t>NF-Acetaminophen Tablet 500MG</t>
  </si>
  <si>
    <t>NF-Prochlorperazine Maleate Tablet 10MG</t>
  </si>
  <si>
    <t>NF-Capecitabine Oral Tablet 500MG</t>
  </si>
  <si>
    <t>NF-SMZ-TMP DS</t>
  </si>
  <si>
    <t>NF-Capecitabine Avpak Tab 500MG</t>
  </si>
  <si>
    <t>NF-metroNIDAZOLE Topical Gel 0.75%</t>
  </si>
  <si>
    <t>NF-Edarbyclor Oral Tablet 40MG-12.5MG</t>
  </si>
  <si>
    <t>NF-Ferrous Sulfate Oral Tab EC 325MG</t>
  </si>
  <si>
    <t>NF-Doxycycline Hyclate AvPak Capsule 100</t>
  </si>
  <si>
    <t>NF-Loratadine Oral Solution 5MG/5ML</t>
  </si>
  <si>
    <t>NF-Albuterol Sulfate Inh Solution 0.083%</t>
  </si>
  <si>
    <t>NF-Latanoprost Ophthalmic Solution 0.005</t>
  </si>
  <si>
    <t>NF-Fiber          Tab  625MG</t>
  </si>
  <si>
    <t>NF-Coumadin Tablet 5MG</t>
  </si>
  <si>
    <t>NF-Augmentin Oral Tablet 875MG-125MG</t>
  </si>
  <si>
    <t>NF-Augmentin Tablet 875MG</t>
  </si>
  <si>
    <t>NF-hydroCHLOROthiazide Capsule 12.5MG</t>
  </si>
  <si>
    <t>NF-Hyoscyamine  Tab  0.125MG</t>
  </si>
  <si>
    <t>NF-Prazosin HCl Oral Capsule 1MG</t>
  </si>
  <si>
    <t>NF-Imuran Oral Tablet 50MG</t>
  </si>
  <si>
    <t>NF-Basaglar KwikPen SubQ Soln 100U/1ML</t>
  </si>
  <si>
    <t>NF-Diclofenac Sodium ER Oral Tab ER 100M</t>
  </si>
  <si>
    <t>NF-Nystop Powder 100,000U/GM</t>
  </si>
  <si>
    <t>NF-Memantine HCl Oral Cap ER 28MG</t>
  </si>
  <si>
    <t>NF-Trelegy Ellipta Inhalation Powder</t>
  </si>
  <si>
    <t>NF-Brilinta Oral Tablet 60MG</t>
  </si>
  <si>
    <t>NF-Butalbital-Acetaminophen-Caffeine Cap</t>
  </si>
  <si>
    <t>NF-Fish Oil Oral Liq Cap 1000MG</t>
  </si>
  <si>
    <t>NF-Sertraline Oral Tablet 25MG</t>
  </si>
  <si>
    <t>NF-Tussin DM Oral Solution 10MG-100MG/5M</t>
  </si>
  <si>
    <t>NF-Protonix Oral Tab DR 40MG</t>
  </si>
  <si>
    <t>NF-Potassium Citrate Oral Tablet ER 5MEQ</t>
  </si>
  <si>
    <t>NF-Metoprolol Succ XL Oral Tab ER 50MG</t>
  </si>
  <si>
    <t>NF-HydrOXYzine HCl Oral Tab 10MG</t>
  </si>
  <si>
    <t>NF-Diclofenac Sodium AvPak Topical Gel 1</t>
  </si>
  <si>
    <t>NF-Escitalopram Oral Tablet 10MG</t>
  </si>
  <si>
    <t>NF-Metoclopramide HCl Tablet 10MG</t>
  </si>
  <si>
    <t>NF-Ondansetron Disintegrating Tab 4MG</t>
  </si>
  <si>
    <t>NF-Calcium 500 + D Oral Tablet 500MG-125</t>
  </si>
  <si>
    <t>NF-Nature's Blend Super Strength Vitamin</t>
  </si>
  <si>
    <t>NF-Probiotic Digestive Support Oral Caps</t>
  </si>
  <si>
    <t>NF-guaiFENesin Oral Tablet 400MG</t>
  </si>
  <si>
    <t>NF-ALPRAZolam Oral Tablet 0.25MG</t>
  </si>
  <si>
    <t>NF-Aspirin Oral Tab EC 325MG</t>
  </si>
  <si>
    <t>NF-Metoclopramide Oral Tablet 10MG</t>
  </si>
  <si>
    <t>NF-ICaps Areds Oral Liquid Filled Capsul</t>
  </si>
  <si>
    <t>NF-Vitamin D3 Oral Capsule 5000IU</t>
  </si>
  <si>
    <t>NF-Keppra Oral Tablet 750MG</t>
  </si>
  <si>
    <t>NF-Budesonide Inh/Neb Susp 0.25MG/2ML</t>
  </si>
  <si>
    <t>NF-Metoclopramide Tablet 10MG</t>
  </si>
  <si>
    <t>NF-Artificial Tears Ophth Soln 0.5%-0.6%</t>
  </si>
  <si>
    <t>NF-amLODIPine Besylate/Atorvastatin Calc</t>
  </si>
  <si>
    <t>NF-Albuterol Sulfate Inhalation Soln 0.0</t>
  </si>
  <si>
    <t>NF-Betamethasone Dipropionat Ointment 0.</t>
  </si>
  <si>
    <t>NF-Acetaminophen Oral Capsule 500MG</t>
  </si>
  <si>
    <t>NF-busPIRone HCl Oral Tablet 10MG</t>
  </si>
  <si>
    <t>NF-Budesonide Oral Cap DR 3MG</t>
  </si>
  <si>
    <t>NF-Leader Melatonin Oral Tab 10MG</t>
  </si>
  <si>
    <t>NF-metOLazone Oral Tablet 2.5MG</t>
  </si>
  <si>
    <t>NF-diphenhydrAMINE Capsule 25MG</t>
  </si>
  <si>
    <t>NF-NIFEdipine ER Tablet 90MG</t>
  </si>
  <si>
    <t>NF-Senna Tablet 8.6MG</t>
  </si>
  <si>
    <t>NF-Saline Nasal Spray 0.65%</t>
  </si>
  <si>
    <t>NF-Nystatin Susp 100000U/1ML</t>
  </si>
  <si>
    <t>NF-Klor-Con M20 Tablet 20MEQ</t>
  </si>
  <si>
    <t>NF-Potassium Chloride Tab ER 20MEQ</t>
  </si>
  <si>
    <t>NF-Vitamin C Tablet 500MG</t>
  </si>
  <si>
    <t>NF-Milk of Magnesia Susp 1200MG/15ML</t>
  </si>
  <si>
    <t>NF-Propranolol Hydrochloride Cap ER 160M</t>
  </si>
  <si>
    <t>NF-Ketorolac Oral Tablet 10MG</t>
  </si>
  <si>
    <t>NF-Pataday Once Daily Ophth Soln 0.2%</t>
  </si>
  <si>
    <t>NF-Nystatin Oral Suspension 100000U/1ML</t>
  </si>
  <si>
    <t>NF-Cephalexin Oral Capsule 500MG</t>
  </si>
  <si>
    <t>NF-Vitamin D3 AvPak LiqCap 2000IU</t>
  </si>
  <si>
    <t>NF-Potassium Chloride AvPak Cap ER 10MEQ</t>
  </si>
  <si>
    <t>NF-Xopenex Inh/Neb Soln 1.25MG/3ML</t>
  </si>
  <si>
    <t>NF-Motrin IB Oral Tablet 200MG</t>
  </si>
  <si>
    <t>NF-Diclofenac Sodium DR Oral Tab EC 50MG</t>
  </si>
  <si>
    <t>NF-Health Mart Ibuprofen Oral Tablet 200</t>
  </si>
  <si>
    <t>NF-Adderall Oral Tablet 15MG</t>
  </si>
  <si>
    <t>NF-Venlafaxine HCl Oral Cap ER 75MG</t>
  </si>
  <si>
    <t>NF-Probiotic with Prebiotic Oral Capsule</t>
  </si>
  <si>
    <t>NF-Vitamin B12 AvPak Tab 1000MCG</t>
  </si>
  <si>
    <t>NF-Losartan Potassium AvPak Tab 50MG</t>
  </si>
  <si>
    <t>NF-Metoprolol Succinate ER Tab ER 50MG</t>
  </si>
  <si>
    <t>NF-Evista Oral Tablet 60MG</t>
  </si>
  <si>
    <t>NF-Co Q-10 Oral Capsule 200MG</t>
  </si>
  <si>
    <t>NF-Pradaxa Oral Capsule 75MG</t>
  </si>
  <si>
    <t>NF-Omeprazole AvPak Oral Cap DR 40MG</t>
  </si>
  <si>
    <t>NF-Bisacodyl Rectal Suppository 10MG</t>
  </si>
  <si>
    <t>NF-Liquid Magnesium Oral Liq Cap 400MG</t>
  </si>
  <si>
    <t>NF-Propranolol HCl Oral Cap ER 160MG</t>
  </si>
  <si>
    <t>NF-PredniSONE Oral Tablet 10MG</t>
  </si>
  <si>
    <t>NF-Olmesartan Medoxomil Oral Tablet 20MG</t>
  </si>
  <si>
    <t>NF-Multaq Oral Tablet 400MG</t>
  </si>
  <si>
    <t>NF-rivastigmine TD Patch ER 13.3MG/24HR</t>
  </si>
  <si>
    <t>NF-Multi-Vitamins Oral Tablet</t>
  </si>
  <si>
    <t>NF-Lyrica Oral Capsule 150MG</t>
  </si>
  <si>
    <t>NF-Omega-3 Liquid Filled Capsule 1000MG</t>
  </si>
  <si>
    <t>NF-Pravastatin Sodium Oral Tablet 80MG</t>
  </si>
  <si>
    <t>NF-RABEprazole Sodium Oral Tab ER 20MG</t>
  </si>
  <si>
    <t>NF-Prochlorperazine Maleate Tablet 5MG</t>
  </si>
  <si>
    <t>NF-Synthroid Tablet 125MCG</t>
  </si>
  <si>
    <t>NF-Ubiquinol Oral LiquidFilled Capsule 5</t>
  </si>
  <si>
    <t>NF-Eszopiclone Oral Tablet 3MG</t>
  </si>
  <si>
    <t>NF-Bumetanide AvPak Oral Tablet 0.5MG</t>
  </si>
  <si>
    <t>NF-Virt-FeFA Plus Oral Capsule</t>
  </si>
  <si>
    <t>NF-Doxycycline AvPak Oral Capsule 100MG</t>
  </si>
  <si>
    <t>NF-Meloxicam AvPak Oral Tablet 7.5MG</t>
  </si>
  <si>
    <t>NF-Trintellix Oral Tablet 10MG</t>
  </si>
  <si>
    <t>NF-Azithromycin AvPak Oral Tablet 250MG</t>
  </si>
  <si>
    <t>NF-PARoxetine Oral Tablet 40MG</t>
  </si>
  <si>
    <t>NF-Pravastatin Oral Tablet 20MG</t>
  </si>
  <si>
    <t>NF-Tussionex Pennkinetic 10MG-8MG/5ML</t>
  </si>
  <si>
    <t>NF-Calcium Citrate with Vitamin D Tablet</t>
  </si>
  <si>
    <t>NF-Famotidine Oral Pwd for Susp 40MG/5ML</t>
  </si>
  <si>
    <t>NF-Prune Senna Concentrate Capsule</t>
  </si>
  <si>
    <t>NF-HYDROcodone Polistirex/Chlorphenirami</t>
  </si>
  <si>
    <t>NF-Lexapro Tablet 5MG</t>
  </si>
  <si>
    <t>NF-Hydrocortisone Rectal Cream 2.5%</t>
  </si>
  <si>
    <t>NF-Nystatin</t>
  </si>
  <si>
    <t>NF-Maxitrol Ophthalmic Suspension</t>
  </si>
  <si>
    <t>NF-NovaPlus Bumetanide Injection 0.25MG/</t>
  </si>
  <si>
    <t>NF-Cyclobenzaprine HCL Oral Tablet 10MG</t>
  </si>
  <si>
    <t>NF-Benzonatate Capsule, Liquid Filled 10</t>
  </si>
  <si>
    <t>NF-Gemfibrozil Oral Tablet 600MG</t>
  </si>
  <si>
    <t>NF-Cephalexin AvPak Oral Capsule 500MG</t>
  </si>
  <si>
    <t>NF-hydrALAZINE HCl Tablet 100MG</t>
  </si>
  <si>
    <t>NF-oxyCODONE Hydrochloride Oral Capsule</t>
  </si>
  <si>
    <t>ADMINISTRATION</t>
  </si>
  <si>
    <t>NURSING LATE CHARGE/CREDIT</t>
  </si>
  <si>
    <t>LABOR/DELIVERY LATE CHARGE/CREDIT</t>
  </si>
  <si>
    <t>MEDICAL NECESSITY WRITE OFF</t>
  </si>
  <si>
    <t>TIMELY FILING WRITE OFF</t>
  </si>
  <si>
    <t>NO AUTH/PRE-CERT WRITE OFF</t>
  </si>
  <si>
    <t>UNSPECIFIED DX CODE DENIAL</t>
  </si>
  <si>
    <t>MED NEC CARDIAC REHAB</t>
  </si>
  <si>
    <t>BAD DEBT WRITE OFF</t>
  </si>
  <si>
    <t>SMALL BALANCE ADJUSTMENT</t>
  </si>
  <si>
    <t>BALANCE TRANSFER</t>
  </si>
  <si>
    <t>BAD DEBT RECOVERY</t>
  </si>
  <si>
    <t>RETURNED CHECK</t>
  </si>
  <si>
    <t>PATIENT REFUND</t>
  </si>
  <si>
    <t>EARLY PAY DISCOUNT</t>
  </si>
  <si>
    <t>EMPLOYEE PHYSICAL/WORKERS COMP/INF CONTR</t>
  </si>
  <si>
    <t>ADMINISTRATIVE W/O</t>
  </si>
  <si>
    <t>CHARITY CARE WRITE OFF</t>
  </si>
  <si>
    <t>PR AR DEDUCTION</t>
  </si>
  <si>
    <t>MCD W/O REVERSAL</t>
  </si>
  <si>
    <t>LAB W/O</t>
  </si>
  <si>
    <t>ISB DISCOUNT</t>
  </si>
  <si>
    <t>MCR W/O REVERSAL</t>
  </si>
  <si>
    <t>K</t>
  </si>
  <si>
    <t>BC W/O REVERSAL</t>
  </si>
  <si>
    <t>HPRV MCD W/O OR ADJUSTMENT</t>
  </si>
  <si>
    <t>SELF PAY ADJUSTMENT</t>
  </si>
  <si>
    <t>COMMERCIAL W/O REVERSAL</t>
  </si>
  <si>
    <t>PR AR DEDUCTION FHC/ANES</t>
  </si>
  <si>
    <t>RETURN CHECK FEE</t>
  </si>
  <si>
    <t>INT INC COLLECTION AGENCY</t>
  </si>
  <si>
    <t>TRANSFER APT DEPOSIT</t>
  </si>
  <si>
    <t>X RAY  W/O</t>
  </si>
  <si>
    <t>DENIAL/UNBILLABLE WRITE OFFS</t>
  </si>
  <si>
    <t>CHARITY CARE AGB WRITE OFF</t>
  </si>
  <si>
    <t>UNCLAIMED PROPERTY</t>
  </si>
  <si>
    <t>EMS NURSE RUN</t>
  </si>
  <si>
    <t>PAIN MANAGEMENT W/O</t>
  </si>
  <si>
    <t>340B PATIENT ASSISTANCE PROGRAM</t>
  </si>
  <si>
    <t>ASSISTED LIVING DEPOSIST TRANSFER</t>
  </si>
  <si>
    <t>8% FEE CHARGE</t>
  </si>
  <si>
    <t>INTERNAL TRANSFERS</t>
  </si>
  <si>
    <t>LTC &amp; NURSING BALANCE FORWARD</t>
  </si>
  <si>
    <t>INSURANCE REFUND CHECK</t>
  </si>
  <si>
    <t>FM GLOBAL MEDICAID</t>
  </si>
  <si>
    <t>SCHOOL DISCOUNT</t>
  </si>
  <si>
    <t>PHARMACY DISCOUNT</t>
  </si>
  <si>
    <t>EMS DISCOUNT</t>
  </si>
  <si>
    <t>NURSING HOME BAD DEBT</t>
  </si>
  <si>
    <t>EARLY PAY DISCOUNT HPRV</t>
  </si>
  <si>
    <t>NON COVERED/UNBILLABLE-HPRV</t>
  </si>
  <si>
    <t>EARLY PAY DISCOUNT ASSISTED LIVING</t>
  </si>
  <si>
    <t>BANKRUPTCY/UNCOLLECTIBLE</t>
  </si>
  <si>
    <t>COVID UNBILLABLE WRITE OFFS</t>
  </si>
  <si>
    <t>CHARITY CARE WO - AL</t>
  </si>
  <si>
    <t>ASSISTED LIVING WRITE OFF</t>
  </si>
  <si>
    <t>SURGERY LATE CHARGE/CREDIT</t>
  </si>
  <si>
    <t>ER LATE CHG/CREDIT</t>
  </si>
  <si>
    <t>LABORATORY</t>
  </si>
  <si>
    <t>ARTERIAL BLOOD GASES</t>
  </si>
  <si>
    <t>ABG</t>
  </si>
  <si>
    <t>GC/CHLAMYDIA THIN PREP ADD ON</t>
  </si>
  <si>
    <t>TSH WITH FT4 REFLEX</t>
  </si>
  <si>
    <t>CORD ARTERIAL BLOOD GAS</t>
  </si>
  <si>
    <t>CORD VENOUS BLOOD GAS</t>
  </si>
  <si>
    <t>LAB LATE CHARGE/CREDIT</t>
  </si>
  <si>
    <t>EKG LATE CHARGE/CREDIT</t>
  </si>
  <si>
    <t>XRAY LATE CHG/CREDIT</t>
  </si>
  <si>
    <t>PHARMACY LATE CHG/CR</t>
  </si>
  <si>
    <t>PHY THER LATE CHARGE/CREDIT</t>
  </si>
  <si>
    <t>...TEST CULTURE ACID FAST WITH SMEAR</t>
  </si>
  <si>
    <t>...TESTCULTURE AEROBIC, OTHER SOURCE</t>
  </si>
  <si>
    <t>...TEST CULTURE ANAEROBIC</t>
  </si>
  <si>
    <t>...TEST CULTURE BLOOD</t>
  </si>
  <si>
    <t>...TEST CULTURE BODY FLUID</t>
  </si>
  <si>
    <t>...TEST CULTURE FUNGUS BLOOD</t>
  </si>
  <si>
    <t>...TEST CULTURE FUNGUS OTHER SOURCES</t>
  </si>
  <si>
    <t>...TEST CULTURE FUNGUS SKIN</t>
  </si>
  <si>
    <t>...TEST CULTURE FUNGUS WITH STAIN</t>
  </si>
  <si>
    <t>...TEST CULTURE GENITAL</t>
  </si>
  <si>
    <t>...TEST GRAM STAIN (REF LAB)</t>
  </si>
  <si>
    <t>...TEST CULTURE SPUTUM WITH GRAM STAIN</t>
  </si>
  <si>
    <t>...TEST HERPES SIMPLEX VIRUS CULTURE</t>
  </si>
  <si>
    <t>...TEST CULTURE VIRAL HERPES &amp; TYPING</t>
  </si>
  <si>
    <t>...TEST CULTURE VIRAL HERPES W/O TYPING</t>
  </si>
  <si>
    <t>...TEST M TUBERCULOSIS NAA WITH AF SMEAR</t>
  </si>
  <si>
    <t>...TEST FUNGI ID, YEAST ONLY DEFINITIVE</t>
  </si>
  <si>
    <t>...TEST OVA &amp; PARASITES</t>
  </si>
  <si>
    <t>...TEST CULTURE STOOL</t>
  </si>
  <si>
    <t>...TEST CULTURE YERSINIA</t>
  </si>
  <si>
    <t>...TEST CULTURE THROAT OR NOSE</t>
  </si>
  <si>
    <t>CULTURE URINE /W SENSITIVITY IF INDICATE</t>
  </si>
  <si>
    <t>...TEST CULTURE VIRAL, GENERAL</t>
  </si>
  <si>
    <t>...TEST WBC STOOL</t>
  </si>
  <si>
    <t>...TEST BORDETELLA NASOPHARYNGEAL CULT</t>
  </si>
  <si>
    <t>...TEST CULTURE CHLAMYDIA TRACHOMATIS</t>
  </si>
  <si>
    <t>...TEST CRYPTOCOCCUS ANTIGEN, CSF</t>
  </si>
  <si>
    <t>... TEST CULTURE CYTOMEGALOVIRUS CULTURE</t>
  </si>
  <si>
    <t>...TEST CULTURE NEISSERIA GONORRHOEAE</t>
  </si>
  <si>
    <t>...TEST CULTURE VIRAL , RAPID, LESION</t>
  </si>
  <si>
    <t>...TEST CULTURE VIRAL RAPID VARICELLA</t>
  </si>
  <si>
    <t>SURGICAL DEPARTMENT</t>
  </si>
  <si>
    <t>GRAFT OF AUTOLOGOUS TISS, DIRECT EXCISIO</t>
  </si>
  <si>
    <t>DULCOLAX (BISACODYL) 5MG TAB</t>
  </si>
  <si>
    <t>CENTRAL SUPPLY/STORE</t>
  </si>
  <si>
    <t>CPOE HEADER</t>
  </si>
  <si>
    <t>TYPE AND SCREEN- NO CHARGE</t>
  </si>
  <si>
    <t>OB PANEL CPT 80055</t>
  </si>
  <si>
    <t>PROTEIN, CSF</t>
  </si>
  <si>
    <t>GC/CHL DNA PCR URINE KCH</t>
  </si>
  <si>
    <t>FLOW CYTO CELL MARKERS X 3</t>
  </si>
  <si>
    <t>CYSTIC FIBROSIS PROFILE*******</t>
  </si>
  <si>
    <t>BB  ANTIGEN TYPING BIG E LITTLE E</t>
  </si>
  <si>
    <t>BB PLT PHERESIS LEUKOREDUCED</t>
  </si>
  <si>
    <t>P9035</t>
  </si>
  <si>
    <t>ROM PLUS</t>
  </si>
  <si>
    <t>CYSTATIN C WITH GLOMERULAR</t>
  </si>
  <si>
    <t>NICOTINE METABOLITE SCREEN, URINE</t>
  </si>
  <si>
    <t>CKMB</t>
  </si>
  <si>
    <t>GLUCOSE CSF</t>
  </si>
  <si>
    <t>TISSUE TRANSGLUTAMINASE IgG</t>
  </si>
  <si>
    <t>ZZZ URINE K+ (RANDOM)</t>
  </si>
  <si>
    <t>LEGIONELLA PNEUMOPHILA URINARY ANTIGEN</t>
  </si>
  <si>
    <t>EKG</t>
  </si>
  <si>
    <t>TEST ACCT BALANCE REMOVAL</t>
  </si>
  <si>
    <t>RADIOLOGY DIAGNOSTIC</t>
  </si>
  <si>
    <t>CPOE PHARMACY HEADER</t>
  </si>
  <si>
    <t>OUTPATIENT/TRTMT ROOM</t>
  </si>
  <si>
    <t>ADMINISTRATION OF FLU SHOT</t>
  </si>
  <si>
    <t>ADMINISTRATION OF PNEUMONIA</t>
  </si>
  <si>
    <t>G0009</t>
  </si>
  <si>
    <t>NURSING FLOOR M/S</t>
  </si>
  <si>
    <t>RESPITE CARE-KCH DAILY</t>
  </si>
  <si>
    <t>EMERGENCY DEPARTMENT</t>
  </si>
  <si>
    <t>TREAT RADIUS/ULNA FRACTURE</t>
  </si>
  <si>
    <t>APPLI ELBOW TO FINGER (SHORT ARM)</t>
  </si>
  <si>
    <t>BILATERALCONT NASAL HEMORRHAGE;ANTERIOR</t>
  </si>
  <si>
    <t>BLOOD ADMINISTRATION</t>
  </si>
  <si>
    <t>OBSERVATION CHARGE</t>
  </si>
  <si>
    <t>IMMUNIZATION ADMINISTRATION</t>
  </si>
  <si>
    <t>NEWBORN HEARING SCREENING</t>
  </si>
  <si>
    <t>CARDIOPULMONARY RESUSCITATION</t>
  </si>
  <si>
    <t>ADMIN IV HYDRA THER INITIAL 31 MIN-1 HR</t>
  </si>
  <si>
    <t>ADMIN IV HYDRA THER EACH ADTL HR</t>
  </si>
  <si>
    <t>ADMIN IV INF FOR THER PROP DX INIT 1 HR</t>
  </si>
  <si>
    <t>ADMIN IV INFFOR THER PROP DX EA ADD HR</t>
  </si>
  <si>
    <t>ADMIN SEQUENTIAL ADDTL INF UP TO 1 HR</t>
  </si>
  <si>
    <t>ADMIN CONCURRENT INFUSION</t>
  </si>
  <si>
    <t>ADMIN SUB-Q/IM INJECTION</t>
  </si>
  <si>
    <t>ADMIN IVP INJECTION INITIAL</t>
  </si>
  <si>
    <t>ADMIN IVP SUBSEQUENT INJECTION/NEW DRUG</t>
  </si>
  <si>
    <t>ADMIN IVP SEQUENTIAL SAME DRUG</t>
  </si>
  <si>
    <t>ADMIN UNLISTED IVP,IVPB,OR INFUSION</t>
  </si>
  <si>
    <t>PICC LINE/PORTACATH  FLUSH</t>
  </si>
  <si>
    <t>DEBRIDEMENT SELECT &lt; 20 SQ CM</t>
  </si>
  <si>
    <t>OBSERVATION CHARGE/W DRUG ADMIN</t>
  </si>
  <si>
    <t>PHYSICAL THERAPY</t>
  </si>
  <si>
    <t>INJECTION, SINCALIDE 5MCG</t>
  </si>
  <si>
    <t>J2805</t>
  </si>
  <si>
    <t>CARDIAC REHAB</t>
  </si>
  <si>
    <t>RESPIRATORY THERAPY</t>
  </si>
  <si>
    <t>THER PROC FACE TO FACE STRENGTH &amp; ENDURA</t>
  </si>
  <si>
    <t>G0237</t>
  </si>
  <si>
    <t>THER PROCFACE TO FACE</t>
  </si>
  <si>
    <t>G0238</t>
  </si>
  <si>
    <t>THER PROC TO IMPROVE RESP FUNCTION</t>
  </si>
  <si>
    <t>G0239</t>
  </si>
  <si>
    <t>INT CARDIAC REHAB W/EXERCISE</t>
  </si>
  <si>
    <t>G0422</t>
  </si>
  <si>
    <t>INTENSIVE CARE REHAB W/O EXERCISE</t>
  </si>
  <si>
    <t>G0423</t>
  </si>
  <si>
    <t>PULMONARY REHAB 1 HOUR</t>
  </si>
  <si>
    <t>PULMONARY FUNCTION TEST</t>
  </si>
  <si>
    <t>BRONCHODILATION RESPONSIVE</t>
  </si>
  <si>
    <t>EXERCISE TEST W/PRE&amp;POST EKG&amp;PULSE OX</t>
  </si>
  <si>
    <t>AEROSOL DEMO/EVAL</t>
  </si>
  <si>
    <t>CPT MANIPULATION CHEST WALL 1ST TX</t>
  </si>
  <si>
    <t>CPT MANIPULATION CHEST WALL SUBSEQUENT</t>
  </si>
  <si>
    <t>GAS DILUTION OR WASHOUT FOR LUNG VOLUME</t>
  </si>
  <si>
    <t>DIFF CAP EG,CARBON MON, MEMBRANE</t>
  </si>
  <si>
    <t>EDUCATION &amp; TRAIN SELF MANAGE IND PT</t>
  </si>
  <si>
    <t>EDUCATION &amp; TRAIN SELF MANAGE 2-4 PT</t>
  </si>
  <si>
    <t>EDUCATION &amp; TRAIN SELF MANAGE 5-8 PT</t>
  </si>
  <si>
    <t>LABOR/DELIVERY</t>
  </si>
  <si>
    <t>LABOR/VAGINAL DELIVERY ONLY</t>
  </si>
  <si>
    <t>VAG DEL AFTER PREV C-SECTION</t>
  </si>
  <si>
    <t>VAG DELIVERY SUBSEQUENT</t>
  </si>
  <si>
    <t>OB LINEN PACK</t>
  </si>
  <si>
    <t>VAGINAL DEL INCLUD ANTE/POSTPARTUM</t>
  </si>
  <si>
    <t>OB CARE, VAG DEL &amp; POSTPARTUM</t>
  </si>
  <si>
    <t>OB CARE W/O PHYS</t>
  </si>
  <si>
    <t>NH NURSING-RN</t>
  </si>
  <si>
    <t>NURSING SUPPLIES</t>
  </si>
  <si>
    <t>PATIENT LIABILITY</t>
  </si>
  <si>
    <t>UHC TEST RUN CPT</t>
  </si>
  <si>
    <t>PRIVATE PAY</t>
  </si>
  <si>
    <t>=&gt;RESP ORDER&lt;=</t>
  </si>
  <si>
    <t>OXYGEN</t>
  </si>
  <si>
    <t>CPAP/BIPAP</t>
  </si>
  <si>
    <t>CPT Therapy</t>
  </si>
  <si>
    <t>CONTINUOUS PULSE OX</t>
  </si>
  <si>
    <t>TRACHE CARE</t>
  </si>
  <si>
    <t>INTENSIVE CARD REHAB W/O EXERCISE</t>
  </si>
  <si>
    <t>EX TST BRONCHO W/PRE/POST SPIR EKG PO</t>
  </si>
  <si>
    <t>PULM STRESS TEST W/ OX &amp; O2 MONITOR</t>
  </si>
  <si>
    <t>CAR SEAT TESTING INITIAL 60 MIN</t>
  </si>
  <si>
    <t>CAR SEAT TESTING EA ADDTL 30 MIN</t>
  </si>
  <si>
    <t>NEWBORN RESUS</t>
  </si>
  <si>
    <t>NEWBORN RES</t>
  </si>
  <si>
    <t>NEWBORN C SECTION</t>
  </si>
  <si>
    <t>INITIAL NEBULIZER TX</t>
  </si>
  <si>
    <t>TREATMENT SUBSEQUENT</t>
  </si>
  <si>
    <t>NONINVASIVE PULSE OX SINGLE</t>
  </si>
  <si>
    <t>CROUP TENT DAILY CHARGE</t>
  </si>
  <si>
    <t>OXYGEN DAILY INPATIENT</t>
  </si>
  <si>
    <t>ER OXYGEN ONE TIME RATE</t>
  </si>
  <si>
    <t>SUCTIONING RT</t>
  </si>
  <si>
    <t>NIPBV INITIAL SET UP ONE TIME</t>
  </si>
  <si>
    <t>NIPBV SUBSEQUENT DAILY</t>
  </si>
  <si>
    <t>NONINVASIVE PULSE OX W/EXERCISE</t>
  </si>
  <si>
    <t>NONINVASIVE PULSE OX CONT NOC</t>
  </si>
  <si>
    <t>TRACHEOSTOMY CARE</t>
  </si>
  <si>
    <t>EXERCISED INDUCED PFT PRE/POST BRONCHODI</t>
  </si>
  <si>
    <t>TC</t>
  </si>
  <si>
    <t>PFT PRE/POST BRONCHODILATION RESP</t>
  </si>
  <si>
    <t>EMERGENCY DEPARTMENT-PHYSICIAN</t>
  </si>
  <si>
    <t>RT</t>
  </si>
  <si>
    <t>G0121</t>
  </si>
  <si>
    <t>G0105</t>
  </si>
  <si>
    <t>LT</t>
  </si>
  <si>
    <t>FINE NEEDLE ASPIRATION W/O IMAGE GU</t>
  </si>
  <si>
    <t>INCISION &amp; DRAINAGE OF ABCESS</t>
  </si>
  <si>
    <t>ER-INCISION AND DRAINAGE OF ABCESS</t>
  </si>
  <si>
    <t>INCISION &amp; DRAINAGE/COMPEX/PO WOUND INFE</t>
  </si>
  <si>
    <t>DEBRIDEMENT OF EXTENSIVE INFECTED SKIN</t>
  </si>
  <si>
    <t>DEBRIDEMENT;SKIL &amp; SUBCUTANEOUS TISSUES</t>
  </si>
  <si>
    <t>DEBRIDEMENT SKIN SUBCUTANEAOUS TISSUE</t>
  </si>
  <si>
    <t>REMOVAL OF SKIN TAGS ANY AREA UP TO 15</t>
  </si>
  <si>
    <t>SHAVING OF DERMAL LESION 0.6-1.0 CM</t>
  </si>
  <si>
    <t>REMOVAL OF SKIN LESION</t>
  </si>
  <si>
    <t>EXCISION LESION 3.1- 4.0 CM</t>
  </si>
  <si>
    <t>EXCISION BENIGN LESION INCLUDING MARGINS</t>
  </si>
  <si>
    <t>EXCISION BENIGN LESION INC MARGINS</t>
  </si>
  <si>
    <t>EXCISION OR DESTRUCTION OF LESION OF SKI</t>
  </si>
  <si>
    <t>EXCISION BENIGN LESION</t>
  </si>
  <si>
    <t>EXCISION BENIGN LESION 0.5 CM OR LESS</t>
  </si>
  <si>
    <t>EXCISION BENIGN LESION 1.1-2.0 CM</t>
  </si>
  <si>
    <t>OPEN EXCISION;AXILLARY MASS 1.1-2.0 CM</t>
  </si>
  <si>
    <t>OPEN EXCISION;AXILLARY MASS 2.1-3.0 cm</t>
  </si>
  <si>
    <t>EXCISION OF LESION DIAMETER&gt;4.0 CM</t>
  </si>
  <si>
    <t>EXCISION OR DESTRUCTION OF MALIGNANT LES</t>
  </si>
  <si>
    <t>EXCISION MALIGNENT LESION 1.1-2.0</t>
  </si>
  <si>
    <t>REMOVAL OF SINGLE NAIL PLATE</t>
  </si>
  <si>
    <t>T5</t>
  </si>
  <si>
    <t>LACERATION REPAIR</t>
  </si>
  <si>
    <t>REPAIR LAYER CLOSURE WOUNDS ARM</t>
  </si>
  <si>
    <t>REPAIR COMPLEX WOUNDS 1.1 CM TO 2.5 CM</t>
  </si>
  <si>
    <t>REPAIR COMPLEX WOUNDS 2.6 CM TO 7.5 CM</t>
  </si>
  <si>
    <t>COMPLEX REPAIR EYELID/NOSE/EAR/LIPS2.5</t>
  </si>
  <si>
    <t>COMPLEX REPAIR EYELID/NOSE/EAR/LIPS2.6CM</t>
  </si>
  <si>
    <t>SECONDARY CLOSURE OF SURGICAL WOUND</t>
  </si>
  <si>
    <t>DESTRUCTION OF LESION</t>
  </si>
  <si>
    <t>FULL THICKNESS GRAFT,FREE,INC DIRECT CLO</t>
  </si>
  <si>
    <t>CRYOTHERAPY 1ST LESION</t>
  </si>
  <si>
    <t>EXCISION OF LATERAL PORTION OF BREAST</t>
  </si>
  <si>
    <t>DRAIN/INJECT INTERMED JOINT</t>
  </si>
  <si>
    <t>ANESTHESIA</t>
  </si>
  <si>
    <t>MAJOR JOINT ASPIRATION BILATERAL</t>
  </si>
  <si>
    <t>REMOVAL OF DEEP IMPLANT RIGHT</t>
  </si>
  <si>
    <t>EXCISION TUMOR SOFT TISSUE OF FACE/SCALP</t>
  </si>
  <si>
    <t>REMOVAL BY CONTOURING OF BENIGN TUMOR</t>
  </si>
  <si>
    <t>REMOVAL OF MANDIBULAR TORI</t>
  </si>
  <si>
    <t>CLOSED TRMT NASAL BONE FX/W/STABILIZATIO</t>
  </si>
  <si>
    <t>OPEN TRMT NASAL FX UNCOMPLICATED</t>
  </si>
  <si>
    <t>OPEN TRMT NASAL FX W/CONCOMITANT OPEN TR</t>
  </si>
  <si>
    <t>CLOSED TRMT NASAL SEPTAL FX/W/WOSTABILIZ</t>
  </si>
  <si>
    <t>OPEN TREATMENT OF DEPRESSED ZYGOMATIC AR</t>
  </si>
  <si>
    <t>EXCISION TUMOR SOFT TISSUE OF NECK SUB Q</t>
  </si>
  <si>
    <t>EXCISION OF ABDOMINAL WALL TUMOR,SUBFASC</t>
  </si>
  <si>
    <t>CLAVICULECTOMY PARTIAL</t>
  </si>
  <si>
    <t>CLAVICULECTOMY TOTAL</t>
  </si>
  <si>
    <t>EXC/CURTG BONE CYST/BENIGH TUMOR CLAV/SC</t>
  </si>
  <si>
    <t>OPEN REPAIR OF ROTATOR CUFF ACUTE</t>
  </si>
  <si>
    <t>INCISION/DRAINAGE UPPER ARM ELBOW DEEP A</t>
  </si>
  <si>
    <t>EXCISION,TUMOR,UPPER ARM OR ELBOW AREA</t>
  </si>
  <si>
    <t>REM PROSTH, W/SYNOVECTOMY, HUM &amp; ULNAR</t>
  </si>
  <si>
    <t>INCISION EXTENSOR TENDON SHEATH WRIST</t>
  </si>
  <si>
    <t>EXCISION GANGLION WRIST</t>
  </si>
  <si>
    <t>FASCIOTOMY PALMAR OPEN PARTIAL</t>
  </si>
  <si>
    <t>TENDON SHEATH INCISION TRIGGER FINGER</t>
  </si>
  <si>
    <t>EXCISION TUMOR MALFORMATION OF HAND</t>
  </si>
  <si>
    <t>SYNOVECTOMY,TEN,SHEA,RAD,FLEX,PAL,FING</t>
  </si>
  <si>
    <t>REPAIR,REV, RECONS OF HAND AND FINGERS</t>
  </si>
  <si>
    <t>TENOLYSIS, EXTENSOR TENDON, HAND OR FING</t>
  </si>
  <si>
    <t>TENODESIS OF PROXIMAL INTERPHALANGEAL JO</t>
  </si>
  <si>
    <t>CAPSULECTOMY OR CAPSULTOMY MCP JOINT</t>
  </si>
  <si>
    <t>RECONSTRUCTION POLYDACTULOUS DIGIT</t>
  </si>
  <si>
    <t>CLOSED TRMT OF METACARPAL FX/W MANIPULAT</t>
  </si>
  <si>
    <t>FX/DISLOCATION PROC HAND/FINGER</t>
  </si>
  <si>
    <t>EXCISION TUMOR THIGH KNEE</t>
  </si>
  <si>
    <t>MANIPULATION KNEE JNT W/GEN ANESTHESIA</t>
  </si>
  <si>
    <t>EXCISION, LESION TENDON SHEATH/CAPSULE</t>
  </si>
  <si>
    <t>ARTHR SHOULDER SURG DEBRIDEMENT LIMITED</t>
  </si>
  <si>
    <t>ARTHR SHOULDER W/CORACOACRM LIGMNT RELEA</t>
  </si>
  <si>
    <t>ARTHROSCOPY KNEE DIAGNOSTIC W/WO BIOPSY</t>
  </si>
  <si>
    <t>ARTHR KNEE REMOVAL LOOSE/FOREIGN BODY</t>
  </si>
  <si>
    <t>ARTHR KNEE SYNOVECTOMY LIMITED SPX</t>
  </si>
  <si>
    <t>ARTHR KNEE SYNOVECTOMY 2/&gt;COMPARTMENTS</t>
  </si>
  <si>
    <t>ARTHR KNEE DEBRIDEMENT SHAVING OF ARTICU</t>
  </si>
  <si>
    <t>ARTHR KNEE ABRASION ARTHR/MLT DRLG/MICOR</t>
  </si>
  <si>
    <t>ARTHR KNEE SURG W/MENISCECTOMY MAD&amp;LAT W</t>
  </si>
  <si>
    <t>ARTHR  LT KNEE SURG W/MENISCECTOMY MAD/L</t>
  </si>
  <si>
    <t>ARTHR KNEE SURG W/MENISCUS RPR MEDIAL/LA</t>
  </si>
  <si>
    <t>ARTHR KNEE SURG W/MENISCUS RPR MED&amp; LAT</t>
  </si>
  <si>
    <t>DRAINAGE OF ABSCESS OR HEMATOMA NASAL IN</t>
  </si>
  <si>
    <t>SUBMUCOUS RESECTION INFER TURBINATE</t>
  </si>
  <si>
    <t>INSERTION NASAL SEPTAL PROSTHESIS BUTTON</t>
  </si>
  <si>
    <t>REMOVE FB FROM NOSE REQ ANES</t>
  </si>
  <si>
    <t>RHINOPLASTY PRIMARY</t>
  </si>
  <si>
    <t>RHINOPLASTY PRIMARY W/MAJOR SEPTAL REPAI</t>
  </si>
  <si>
    <t>SEPTOPLASTY/SUBMUCOUS RESECTION</t>
  </si>
  <si>
    <t>SEPTOPLASTY/REPAIR NASAL SEPTAL PERFORAT</t>
  </si>
  <si>
    <t>ABLATION SOFT TISSUE INFERIOR TURBINATES</t>
  </si>
  <si>
    <t>CONTROL NASAL HEMORRHAGE;ANTERIOR;SIM</t>
  </si>
  <si>
    <t>CONTROL NASAL HEMORRHAGE;POSTERIOR</t>
  </si>
  <si>
    <t>FRACTURE NASAL INFERIOR TURBINATE THERPE</t>
  </si>
  <si>
    <t>NASAL SINUS ENDOSCOPY W/CONTROL NAS HEMO</t>
  </si>
  <si>
    <t>TOTAL NASAL/SINUS ENDO W/TISS REMOVAL</t>
  </si>
  <si>
    <t>B/L SURG NASAL/SINUS ENDO W/ETHMOIDECTO</t>
  </si>
  <si>
    <t>RT NASAL/SINUS ENDOSCOPY SURGICAL TOTAL</t>
  </si>
  <si>
    <t>ETHMOIDECTOMY W/SPHENOIDOTOMY</t>
  </si>
  <si>
    <t>BILAT NASAL/SINUS ENDOSCOPY W TISSUE RE</t>
  </si>
  <si>
    <t>NASAL/SINUS ENDOSCOPY W FRONTAL EXPLORAT</t>
  </si>
  <si>
    <t>BL NASAL/SINUS ENDOSCOPY W DILATION MAX</t>
  </si>
  <si>
    <t>BL NASAL/SINUS ENDOSCOPY W DILATION FRON</t>
  </si>
  <si>
    <t>NASAL/SINUS ENDOSCOPY W DILATION SPHENOI</t>
  </si>
  <si>
    <t>INTUBATION EDNOTRAHCEAL EMERGENT PROCEDU</t>
  </si>
  <si>
    <t>LARYNGOSCOPY;DIRECT W/WO TRACH DIAGNOSTI</t>
  </si>
  <si>
    <t>LARYNGOSCOPY;DIRECT</t>
  </si>
  <si>
    <t>LARYNGOSCOPY;DIRECT;OPER;W/FB REMOVAL</t>
  </si>
  <si>
    <t>LARYNGOSCOPY;DIRECT;OPER;W/BIOPSY</t>
  </si>
  <si>
    <t>LARYNGOSCOPY;DIRECT;OPER;WEX TUMOR</t>
  </si>
  <si>
    <t>LARYNGOSCOPY;FLEXIBLE,FIBEROPTIC;DIAGNOS</t>
  </si>
  <si>
    <t>TRACHEOSTOMY EMERG PROC TRANSTRACHEAL</t>
  </si>
  <si>
    <t>THORANCENTESIS PUNCTURE W/O GUIDANCE</t>
  </si>
  <si>
    <t>THORANCENTESIS PUNCTURE W/GUIDANCE</t>
  </si>
  <si>
    <t>TUBE THORACOSTOMY INCLUDES CONN TO DRAIN</t>
  </si>
  <si>
    <t>REPAIR BLOOD VESSEL, DIRECT; INTRA-ABDOM</t>
  </si>
  <si>
    <t>CATHETERIZATION OF UMBILICAL VEIN NEWBOR</t>
  </si>
  <si>
    <t>CENTRAL LINE PLACEMENT</t>
  </si>
  <si>
    <t>INSERTION TUNNELED CENT INSERTED VENOUS</t>
  </si>
  <si>
    <t>PICC LINE INSERT W/O PORT 5 YRS OR OLDER</t>
  </si>
  <si>
    <t>INSERT PICC LINE &gt;5YEARS</t>
  </si>
  <si>
    <t>REMOVAL OF CENTRAL VENOUS ACCESS DEVICE</t>
  </si>
  <si>
    <t>REMOVAL TUNNELED VENOUS ACCESS DEVICE</t>
  </si>
  <si>
    <t>PLACEMENT OF NEEDLE FOR INTRAOSSEOUS INF</t>
  </si>
  <si>
    <t>EXCISION OF LYMPH NODE</t>
  </si>
  <si>
    <t>EXCISION OF AXILLARY NODES</t>
  </si>
  <si>
    <t>BIOPSY OF LIP</t>
  </si>
  <si>
    <t>INCISION OF LABIAL FRENUM</t>
  </si>
  <si>
    <t>BIOPSY OF VESTIBULE OF MOUTH</t>
  </si>
  <si>
    <t>EXCISION OF LESION MUCOSA &amp; SUBMUCOSA</t>
  </si>
  <si>
    <t>INCISION OF LIGUAL FRENUM</t>
  </si>
  <si>
    <t>BIOPSY OF TONGUE ANTERIOR TW0 THIRDS</t>
  </si>
  <si>
    <t>BIOPSY OF TONGUE POSTERIOR ONE THIRD</t>
  </si>
  <si>
    <t>EXCISION LESION OF TONGUE W/CLOSURE</t>
  </si>
  <si>
    <t>EXCISION OF LIGUAL FRENUM (FRENECTOMY)</t>
  </si>
  <si>
    <t>REPAIR TONGUE LACERATION</t>
  </si>
  <si>
    <t>DENTOALVEOLAR EXCISIION DESTRUCTION W/SI</t>
  </si>
  <si>
    <t>DENTOALVEOLAR STRUCTURES UNLISTED PROC</t>
  </si>
  <si>
    <t>EXCISION LESION OF PALATE W/O CLOSURE</t>
  </si>
  <si>
    <t>UVULECTOMY EXCISION OF UVULA</t>
  </si>
  <si>
    <t>PALATOPHARYNGOPLASTY</t>
  </si>
  <si>
    <t>DRAINAGE OF ABCESS PAROTID COMPLICATED</t>
  </si>
  <si>
    <t>SIALOT SUBMNDBLR SUBLNG/PRTD UNCOMP INTR</t>
  </si>
  <si>
    <t>BIOPSY OF SALIVARY GLAND;INCISIONAL</t>
  </si>
  <si>
    <t>EXCISION OF SUBLINGUAL SALIVARY CYST RAN</t>
  </si>
  <si>
    <t>EXCISION PAROTID TUMOR/GLAND LAT LOBE</t>
  </si>
  <si>
    <t>EXCISION PAROTID TUMOR/GLAND TOTAL</t>
  </si>
  <si>
    <t>INCISION AND DRAINAGE ABSCESS;PEITONSILL</t>
  </si>
  <si>
    <t>TONSILLECTOMY &amp; ADENOIDECTOMY&lt;AGE 12</t>
  </si>
  <si>
    <t>TONSILLECTOMY &amp; ADENOIDECTOMY AGE 12&amp;UP</t>
  </si>
  <si>
    <t>TONSILECTOMY ONLY</t>
  </si>
  <si>
    <t>ADENOIDECTOMY PRIMARY UNDER AGE 12</t>
  </si>
  <si>
    <t>ADENOIDECTOMY PRIMARY AGE 12 AND OVER</t>
  </si>
  <si>
    <t>ADENOIDECTOMY UNDER AGE 12</t>
  </si>
  <si>
    <t>CONTROL OROPHARYNGEAL HEMMORAGE</t>
  </si>
  <si>
    <t>EGD WITH CLOSED BIOPSY</t>
  </si>
  <si>
    <t>EGD WITH FOREIGN BODY REMOVAL</t>
  </si>
  <si>
    <t>LAPAROSCOPY SURGICAL ENTEROLYSIS</t>
  </si>
  <si>
    <t>ENDOSCOPY SMALL BOWEL</t>
  </si>
  <si>
    <t>COLONOSCOPY THRU STOMACH</t>
  </si>
  <si>
    <t>COLONOSCOPY THRU STOMACH W/BIOPSY SINGLE</t>
  </si>
  <si>
    <t>COLONOSCOPY THRU STOMACH W/TUMOR REMOVAL</t>
  </si>
  <si>
    <t>COLONOSCOPY THRU STOMA W/TUMOR REMOVAL</t>
  </si>
  <si>
    <t>APPENDECTOMY</t>
  </si>
  <si>
    <t>LAPAROSCOPY SURGICAL APPENDECTOMY</t>
  </si>
  <si>
    <t>SIGMOIDOSCOPY FLEXIBLE DIAG W/WO COLLECT</t>
  </si>
  <si>
    <t>SIGMOIDOSCOPY FLEXIBLE W/BIOPSY</t>
  </si>
  <si>
    <t>SIGMOIDOSCOPY, FLEX; W/FB REMOVAL</t>
  </si>
  <si>
    <t>COLONOSCOPY POLYPECTOMY</t>
  </si>
  <si>
    <t>PT</t>
  </si>
  <si>
    <t>LATERAL INTERNAL SPHINCTEROTOMY</t>
  </si>
  <si>
    <t>ANAL &amp; STOMAL PROCEDURE W/O CC</t>
  </si>
  <si>
    <t>HEMORRHOIDECTOMY INTERNAL BY RUBBER BAND</t>
  </si>
  <si>
    <t>HEMORRHOIDECTOMY EXC OF THROM HEM EXTERN</t>
  </si>
  <si>
    <t>LAPAROSCOPIC CHOLESYSTECTOMY</t>
  </si>
  <si>
    <t>LAPAROSCOPIC CHOLESYSTECTOMY &amp; CHOLANGIO</t>
  </si>
  <si>
    <t>LAP CHOLE W/EXPLORATION OF COMMON DUCT</t>
  </si>
  <si>
    <t>CHOLECYSTECTOMY</t>
  </si>
  <si>
    <t>REOPENING RECENT LAPAROTOMY</t>
  </si>
  <si>
    <t>LAPROSCOPY PARACENTESIS</t>
  </si>
  <si>
    <t>PERITONEAL LAVAGE W/WO IMAGING GUIDANCE</t>
  </si>
  <si>
    <t>ABDOM PARACENTESIS DX/THER W/O IMAGING</t>
  </si>
  <si>
    <t>ABDOM PARACENTESIS DX W/IMAGING</t>
  </si>
  <si>
    <t>LAPAROSCOPY ABD, PERITONEUM, OMENTUM</t>
  </si>
  <si>
    <t>INGUINAL HERNIORRHAPHY UNDER 6 MO</t>
  </si>
  <si>
    <t>INGUINAL HERNIA REPAIR &amp; HYDROCELECTOMY</t>
  </si>
  <si>
    <t>INGUINAL HERNIA REPAIR W/GRAFT/PROSTHESI</t>
  </si>
  <si>
    <t>REPAIR OF DIRECT INGUINAL HERNIA</t>
  </si>
  <si>
    <t>INGUINAL HERNIA REPAIR/SLIDING/ANY AGE</t>
  </si>
  <si>
    <t>ABD WALL HERNIA REPAIR</t>
  </si>
  <si>
    <t>VENTRAL HERNIA REPAIR W/PROLENE MESH</t>
  </si>
  <si>
    <t>UNBILICAL HERNIA REPAIR/INCARCERATED STR</t>
  </si>
  <si>
    <t>UMBILICAL HERNIA REPAIR&lt;5 YRS OLD</t>
  </si>
  <si>
    <t>UMBILICAL HERNIA REPAIR</t>
  </si>
  <si>
    <t>INGUINAL HERNIA REPAIR</t>
  </si>
  <si>
    <t>LEFT INGUINAL HERNIA REPAIR W/MESH</t>
  </si>
  <si>
    <t>LAP SURG REP VENT UMBIL HERNIA</t>
  </si>
  <si>
    <t>LAP SURG REP VENT UMBIL HERNIA W/MESH</t>
  </si>
  <si>
    <t>LAP SURG REPAIR INCISIONAL HERNIA W/MESH</t>
  </si>
  <si>
    <t>SURGICAL PROCEDURE ABDOMEN UNLISTED</t>
  </si>
  <si>
    <t>CHANGE OF CYSTOSTOMY TUBE COMPLICATED</t>
  </si>
  <si>
    <t>BLADDER SUSPENSION</t>
  </si>
  <si>
    <t>CYSTORRHAPHY, BLADDER WOUND, INJURY, COM</t>
  </si>
  <si>
    <t>LAPAROSCOPY SURG URETHAL SUSP INCONTINEN</t>
  </si>
  <si>
    <t>CYSTOURETHROSCOPY W/BIOPSIES</t>
  </si>
  <si>
    <t>CYSTO, W/FULGURATION OF SM TUMOR</t>
  </si>
  <si>
    <t>CYSTOURETHROSCOPY, W/FULGURATION</t>
  </si>
  <si>
    <t>CYSTOURETHROSCOPY W/DEST &amp; RMVL TUMOR LG</t>
  </si>
  <si>
    <t>DILATION OF SUPRAPUBIC TRACT</t>
  </si>
  <si>
    <t>CYSTOSCOPY CHEMODENERVATON</t>
  </si>
  <si>
    <t>CYSTOURETHROSCOPY W/REMOVAL FOREIGN BODY</t>
  </si>
  <si>
    <t>LITHOLAPAXY SIMP/SM&lt;2.5 CM</t>
  </si>
  <si>
    <t>CYSTOSCOPY W/INSERT URETERAL STENT</t>
  </si>
  <si>
    <t>EXC URETHRAL DIVERTICULUM SPX FEMALE ONL</t>
  </si>
  <si>
    <t>CIRCUMCISION/NOT A NEWBORN</t>
  </si>
  <si>
    <t>LYSIS OR EXCISION OF PENILE POST/CIRC AD</t>
  </si>
  <si>
    <t>INCISION/DRAIN VULVA OR PERINEAL ABCESS</t>
  </si>
  <si>
    <t>INCISION/DRAINAGE BARTHOLIN GLAND ABSCES</t>
  </si>
  <si>
    <t>LYSIS OF LABIAL ADHESIONS</t>
  </si>
  <si>
    <t>VULVECTOMY SIMPLE;PARTIAL</t>
  </si>
  <si>
    <t>EXCISION OF BARTHOLIN GLAND</t>
  </si>
  <si>
    <t>ANTERIOR COLPORRHAPHY REPAIR CYSTOCELE</t>
  </si>
  <si>
    <t>COLPORRHAPHY COMBINED ANTEROPOSTERIOR</t>
  </si>
  <si>
    <t>INSJ MESH/PROSTH PELVIC FLOOR DEF EA SIT</t>
  </si>
  <si>
    <t>SLING OPERATION FOR STRESS INCONTINENCE</t>
  </si>
  <si>
    <t>REMOVAL OF IMPACTED VAGINAL FB W/ANES</t>
  </si>
  <si>
    <t>COLPOLSCOPY OF THE CERVIX INCL UPPER VA</t>
  </si>
  <si>
    <t>CONIZATION OF CERVIX W/WO FULGURATION</t>
  </si>
  <si>
    <t>MYOMECTOMY TO SURG RMVE UTERINE FIBRIODS</t>
  </si>
  <si>
    <t>TRANS-ABDOMINAL HYSTERECTOMY</t>
  </si>
  <si>
    <t>TOTAL VAGINAL HYSTERECTOMY</t>
  </si>
  <si>
    <t>TRANS VAGINAL HYSTERECTOMY BILAT SALPING</t>
  </si>
  <si>
    <t>VAGINAL HYSTERECTOMY</t>
  </si>
  <si>
    <t>VAGINAL HYSTERECTOMY FOR UTERUS &gt; 250 GM</t>
  </si>
  <si>
    <t>VAGINAL HYSTERECTOMY W REMOVAL TUBE OVAR</t>
  </si>
  <si>
    <t>CHROMOTUBATION OF OVIDUCT W/MATERIALS</t>
  </si>
  <si>
    <t>LAPAROSCOPY VAGINAL HYTERECTOMY UTERUS</t>
  </si>
  <si>
    <t>HYSTEROSCOPY SURG W SAMPLING BIOPSY</t>
  </si>
  <si>
    <t>HYSTEROSCOPY SURG W/REM IMPAC FOR BODY</t>
  </si>
  <si>
    <t>HYSTEROSCOPY SURGICAL W EDNOMETRIAL ABLA</t>
  </si>
  <si>
    <t>HYSTEROSCOPY SURGICAL W BILAT FALLOPIAN</t>
  </si>
  <si>
    <t>BIL TUBAL STAND ALONE PROCEDURE</t>
  </si>
  <si>
    <t>LAPAROSCOPY LYSIS OF ADHESIONS</t>
  </si>
  <si>
    <t>LAPAROSCOPY W/REMOVAL ADNEXAL STRUCTURES</t>
  </si>
  <si>
    <t>LAPAROSCOPY W/EXCISION OVARIAN LEASIONS</t>
  </si>
  <si>
    <t>LAPROSCOPIC TUBAL LIGATION</t>
  </si>
  <si>
    <t>OVARIAN CYSTECTOMY UNILATERAL/BILATERAL</t>
  </si>
  <si>
    <t>TREATMENT OF SEPTIC ABORTION COMP SURGIC</t>
  </si>
  <si>
    <t>OOPHORECTOMY PARTIAL OR TOTAL UNL/BL</t>
  </si>
  <si>
    <t>EXTERNAL CEPHALIC VERSION W/WO TOCOLYSIS</t>
  </si>
  <si>
    <t>HYSTERECTOMY FOLLOWING C/S</t>
  </si>
  <si>
    <t>C-SECT AFTER ATTEMPT VAG DEL</t>
  </si>
  <si>
    <t>C/S AFTER VBAC TRIAL W/POSTPARTUM</t>
  </si>
  <si>
    <t>ABORTION,W/DILATION &amp; CURETTAGE</t>
  </si>
  <si>
    <t>TREATMENT OF MISSED ABORT SURG 2ND TRIME</t>
  </si>
  <si>
    <t>INDUCED ABORTION W/WO CERVICAL DILATION</t>
  </si>
  <si>
    <t>THYROID LOBECTOMY LEFT</t>
  </si>
  <si>
    <t>EXCISION OF  THYROGLOSSAL DUCT CYST/SINU</t>
  </si>
  <si>
    <t>PARATHYROID ADENECTOMY</t>
  </si>
  <si>
    <t>PERCUTANEOUS ASPIRATON SPINAL CYST</t>
  </si>
  <si>
    <t>LUMBAR PUNCTURE</t>
  </si>
  <si>
    <t>SPINAL PUNCTURE THER DRAINAGE OF FLUID</t>
  </si>
  <si>
    <t>INJECTION EPIDURAL OF BLOOD/CLOT PATCH</t>
  </si>
  <si>
    <t>EPIDURAL LUMB/SACRAL W/IMAGING</t>
  </si>
  <si>
    <t>OCCIPITAL NERVE BLOCK</t>
  </si>
  <si>
    <t>INJECTION;ANES AGENT BY PHYS;PUDENAL NER</t>
  </si>
  <si>
    <t>PAIN MANAGEMENT</t>
  </si>
  <si>
    <t>OR TRANSFORAMINAL INJ/EPID CERV/THOR SIN</t>
  </si>
  <si>
    <t>TRANSFORAMINAL INJ EPI LUMB SACRAL SINGL</t>
  </si>
  <si>
    <t>TAP BLOCK FACILITY</t>
  </si>
  <si>
    <t>NERVE INJ LUMBAR SACRAL SINGLE LEVEL</t>
  </si>
  <si>
    <t>BILATERAL REVISE ULNAR NERVE AT ELBOW</t>
  </si>
  <si>
    <t>TRANSECTION OF ULNAR NERVE, LEFT</t>
  </si>
  <si>
    <t>BILATERAL NEUROPL MEDIAN N CARPAL TUNNEL</t>
  </si>
  <si>
    <t>TRANSFORAMINAL INJ/EPID LUMBAR/SACRAL</t>
  </si>
  <si>
    <t>C SECTION W/POSTPARTUM CARE</t>
  </si>
  <si>
    <t>ESOPHAGEAL DILATION</t>
  </si>
  <si>
    <t>CIRCUMCISION</t>
  </si>
  <si>
    <t>D &amp; C POSTPARTUM</t>
  </si>
  <si>
    <t>EXCISION OF ABDOMIN MASS OVER 4.0 CM</t>
  </si>
  <si>
    <t>COLECTOMY</t>
  </si>
  <si>
    <t>DILATATION OF CERVIX</t>
  </si>
  <si>
    <t>D &amp; C</t>
  </si>
  <si>
    <t>COLONOSCOPY W/WO BIOPSY</t>
  </si>
  <si>
    <t>COLONOSCOPY DIAGNOSTIC</t>
  </si>
  <si>
    <t>CERCLAGE</t>
  </si>
  <si>
    <t>EXCISION LESION OVER 4CM</t>
  </si>
  <si>
    <t>EXCISION CONDYLOMA</t>
  </si>
  <si>
    <t>COLPORRHAPHY ENT REPAIR</t>
  </si>
  <si>
    <t>FIXATION VAGINA PROLAPSE</t>
  </si>
  <si>
    <t>UNBILICAL HERNIA REPAIR</t>
  </si>
  <si>
    <t>EGD WITHOUT BIOPSY</t>
  </si>
  <si>
    <t>COLONOSCOPY SCREENING ONLY</t>
  </si>
  <si>
    <t>CONIZATION OF CERVIX</t>
  </si>
  <si>
    <t>EGD WITH BIOPSY</t>
  </si>
  <si>
    <t>BIL TUBAL AFTER C-SECTION DONE @ TIME CS</t>
  </si>
  <si>
    <t>C SECTION INCLUD ANTE/POSTPARTUM</t>
  </si>
  <si>
    <t>BIL TUBAL AFTER VAG DELIVERY</t>
  </si>
  <si>
    <t>LTC DISTRUCTION BILATERAL</t>
  </si>
  <si>
    <t>D &amp; C OTHER</t>
  </si>
  <si>
    <t>DIAGNOSTIC LAPAROSCOPY</t>
  </si>
  <si>
    <t>ABDOMINAL HYSTERECTOMY</t>
  </si>
  <si>
    <t>VBAC DELIVERY AFTER PREV C/S W/ROUT</t>
  </si>
  <si>
    <t>LTC COLPOSCOPY</t>
  </si>
  <si>
    <t>TONSILLECTOMY AGE 12 AND OVER</t>
  </si>
  <si>
    <t>AMPUTATION</t>
  </si>
  <si>
    <t>INGUINAL HERNIORRHAPHY</t>
  </si>
  <si>
    <t>REPAIR WOUNDS SCALP AXILLAE 12.6-20 CM</t>
  </si>
  <si>
    <t>C SECTION ONLY</t>
  </si>
  <si>
    <t>EPTOPIC PREGNANCY</t>
  </si>
  <si>
    <t>ABORTED LAPROSCOPIC TUBAL LIGATION</t>
  </si>
  <si>
    <t>DRAINAGE EXT EAR ABS/HEMATOMA COMP BL</t>
  </si>
  <si>
    <t>BIOPSY EXTERNAL EAR</t>
  </si>
  <si>
    <t>BIOPSY EXTERNAL AUDITORY CANAL</t>
  </si>
  <si>
    <t>EXCISION EXOTOSIS EXT AUD CANAL</t>
  </si>
  <si>
    <t>EXCISION SOFT TISSUE LESION AUDITORY CAN</t>
  </si>
  <si>
    <t>REMOVAL FB LT EXTERNAL AUDITORY CANAL</t>
  </si>
  <si>
    <t>REMOVAL OF IMPACTED CERUMEN USING IRRIGA</t>
  </si>
  <si>
    <t>REMOVAL IMPACTED CERUMEN ONE/BOTH EARS</t>
  </si>
  <si>
    <t>RECONSTRUCTION EXTERNAL AUDITORY CANAL</t>
  </si>
  <si>
    <t>VENTILATING TUBE REMOVAL REQ GEN ANES</t>
  </si>
  <si>
    <t>TYMPANOSTOMY W/INSERTION OF VENTILATING</t>
  </si>
  <si>
    <t>BILATERAL TYMPANOSTOMY REQ INSERT VENT</t>
  </si>
  <si>
    <t>EXCISION AURAL POLYP</t>
  </si>
  <si>
    <t>LEFT TYMPANIC MEMBRANE REPAIR W/WO SITE</t>
  </si>
  <si>
    <t>RIGHT TYMPANIC MEMBRANE REPAIR W/WO SITE</t>
  </si>
  <si>
    <t>BILATERAL TYMPANIC MEMBRANE REPAIR</t>
  </si>
  <si>
    <t>MYRINGOPLASTY(SURG CONFINED TO DRUMHEAD)</t>
  </si>
  <si>
    <t>BILATERAL TYMPANOSTOMY W/O MASTOIDECTOMY</t>
  </si>
  <si>
    <t>COLONOSCOPY WITHOUT BIOPS</t>
  </si>
  <si>
    <t>OTOLARYNGOLOGIC EXAM UNDER GEN ANES</t>
  </si>
  <si>
    <t>CARDIOVERSION ELECTIVE</t>
  </si>
  <si>
    <t>ZZZZBIOPSY OF SKIN SQ MUCOUS MEMB</t>
  </si>
  <si>
    <t>SKIN SUB GRAFT FACE/NK/HF/</t>
  </si>
  <si>
    <t>MAJOR JOINT INJECT/ ASPIRATION</t>
  </si>
  <si>
    <t>GRAFT EAR CARTILAGE AUTOGRAFT NOSE/EAR</t>
  </si>
  <si>
    <t>OPEN TRMT NASAL SEPTAL FX/W/WO STABILI</t>
  </si>
  <si>
    <t>RADICAL EXCISION BURSA WRIST/FOREARM</t>
  </si>
  <si>
    <t>F4</t>
  </si>
  <si>
    <t>TENOSYNOCECTOMY RT HAND</t>
  </si>
  <si>
    <t>SCH APPLICATION CAST ELBOW FINGER</t>
  </si>
  <si>
    <t>ARTHR  RT KNEE SURG W/MENISCECTOMY MAD/L</t>
  </si>
  <si>
    <t>EXCISION NASAL POLYPS EXTENSIVE</t>
  </si>
  <si>
    <t>CONROL NASAL ANTERIOR COMPLEX</t>
  </si>
  <si>
    <t>SINUSOTOMY MAXILLARY INTRANASAL</t>
  </si>
  <si>
    <t>NASAL ENDOSCOPY DIAG SEP PROC</t>
  </si>
  <si>
    <t>NASAL SINUS ENDOSCOPY W/BIOPSY</t>
  </si>
  <si>
    <t>NASAL SINUS ENDOSCOPY W/CONCHA BULLOSA</t>
  </si>
  <si>
    <t>RT SURG NASAL/SINUS ENDOSCOPY</t>
  </si>
  <si>
    <t>BILATERAL NASAL/SINUS ENDOSCOPY SURGICAL</t>
  </si>
  <si>
    <t>SURGICAL NASAL ENDOSCOPY W/MAXILLARY ANT</t>
  </si>
  <si>
    <t>RT NASAL/SINUS ENDOSCOPY W TISSUE REMOVA</t>
  </si>
  <si>
    <t>RT NASAL/SINUS ENDOSCOPY W DILATION MAX</t>
  </si>
  <si>
    <t>LT NASAL/SINUS ENDOSCOPY W DILATION FRON</t>
  </si>
  <si>
    <t>RT NASAL/SINUS ENDOSCOPY W DILATION SPHE</t>
  </si>
  <si>
    <t>BILATERTAL/THORANCENTESIS PUNCTURE W/GUI</t>
  </si>
  <si>
    <t>SCH INSERTION TUNNELED CENT INSERTED VEN</t>
  </si>
  <si>
    <t>BIOPSY OR EXCISION OF LYMPH NODE</t>
  </si>
  <si>
    <t>EXCISION LESION OF TONGUE</t>
  </si>
  <si>
    <t>SCH EGD W/PLACE OF PERC GASTROTUBE</t>
  </si>
  <si>
    <t>ABORTED COLONOSCOPY BEFORE ANESTHESIA</t>
  </si>
  <si>
    <t>LAPAROSCOPIC CHOLESYS CANCELLED</t>
  </si>
  <si>
    <t>INGUINAL HERNIA REPAIR CANCELLED</t>
  </si>
  <si>
    <t>INSERTION OF INTRAUTERINE DEVICE</t>
  </si>
  <si>
    <t>REMOVAL OF INTRAUTERINE DEVICE</t>
  </si>
  <si>
    <t>THYROID LOBECTOMY RIGHT</t>
  </si>
  <si>
    <t>LT REVISE ULNAR NERVE AT ELBOW</t>
  </si>
  <si>
    <t>LT NEUROPLASTY/TRANS MEDIAN CARPAL TUN</t>
  </si>
  <si>
    <t>CATARACT SURGERY W/IOL LEFT</t>
  </si>
  <si>
    <t>XS</t>
  </si>
  <si>
    <t>ABORTED ABDOMINAL HYSTER AFTER ANES</t>
  </si>
  <si>
    <t>DRAINAGE EXT EAR ABS/HEMATOMA COMP RT</t>
  </si>
  <si>
    <t>LEFT BIOPSY EXTERNAL AUDITORY CANAL</t>
  </si>
  <si>
    <t>REMOVAL FB RT EXTERNAL AUDITORY CANAL</t>
  </si>
  <si>
    <t>MYRINGOTOMY W/ASPIRATION&amp;OREUST TUBE INF</t>
  </si>
  <si>
    <t>RT TYMPANOSTOMY W/O MASTOIDECTOMY</t>
  </si>
  <si>
    <t>MICROSURGICAL TECHNIQUES REQ OP MICROSCO</t>
  </si>
  <si>
    <t>OCT RETNA/MADULA</t>
  </si>
  <si>
    <t>INTERFEROMETRY/IOL MASTER</t>
  </si>
  <si>
    <t>INJ THERAPEUTIC CARPAL TUNNEL</t>
  </si>
  <si>
    <t>INJ SINGLE TENDON SHEATH/LIGAMENT</t>
  </si>
  <si>
    <t>SINGLE TENDON ORIGIN/INSERTION</t>
  </si>
  <si>
    <t>TRIGGER POINT INJECTION, 1 OR 2 MUSCLES</t>
  </si>
  <si>
    <t>TRIGGER POINT INJECTION, 3 OR MORE MUSCL</t>
  </si>
  <si>
    <t>ARTH/ASPIR/INJ SM JNT OR BURSA W/O IMAG</t>
  </si>
  <si>
    <t>ARTH/ASPIR/INJ SM JNT OR BURSA W/IMAGING</t>
  </si>
  <si>
    <t>ARTH/ASPIR/INJ INTER JNT OR BURSA W/O IM</t>
  </si>
  <si>
    <t>ARTH/ASPIR/INJ INTER JNT OR BURSA W/IMAG</t>
  </si>
  <si>
    <t>ARTH/ASPIR/INJ MAJ JNT/BURSA W/O IMAGING</t>
  </si>
  <si>
    <t>ARTH/ASPIR/INJ MAJ JNT/BURSA W/IMAGING</t>
  </si>
  <si>
    <t>F2</t>
  </si>
  <si>
    <t>SACROILIAC JOINT INJECTION</t>
  </si>
  <si>
    <t>LT SURG NASAL/SINUS ENDOSCOPY</t>
  </si>
  <si>
    <t>LT NASAL/SINUS ENDOSCOPY SURGICAL</t>
  </si>
  <si>
    <t>LT NASAL/SINUS ENDOSCOPY W TISSUE REMOV</t>
  </si>
  <si>
    <t>LT NASAL/SINUS ENDOSCOPY W DILATION MAX</t>
  </si>
  <si>
    <t>RT NASAL/SINUS ENDOSCOPY W DILATION FRON</t>
  </si>
  <si>
    <t>LTNASAL/SINUS ENDOSCOPY W DILATION SPHE</t>
  </si>
  <si>
    <t>INGUINAL HERNIA REPAIR LEFT</t>
  </si>
  <si>
    <t>EPIDURAL CERVICAL/THORACIC W/O IMAGING</t>
  </si>
  <si>
    <t>EPIDURAL CERVICAL/THORACIC W/IMAGING</t>
  </si>
  <si>
    <t>EPIDURAL LUMB/SACRAL W/O IMAGING</t>
  </si>
  <si>
    <t>PVB, SINGLE INJECTION</t>
  </si>
  <si>
    <t>PVB, SUBSEQUENT INJECTIONS</t>
  </si>
  <si>
    <t>TRANSFORAMINAL INJ/EPID CERV/THOR SINGLE</t>
  </si>
  <si>
    <t>TRANSFORAMINAL INJ/EPID CERV/THOR EA ADD</t>
  </si>
  <si>
    <t>TRANSFORAMINAL INJ/EPID LUMB/SACR SINGLE</t>
  </si>
  <si>
    <t>TRANSFORAMINAL INJ/EPID LUMB/SACR EA ADD</t>
  </si>
  <si>
    <t>NERVE INJ CERVICAL/THORACIC SINGLE LEVEL</t>
  </si>
  <si>
    <t>NERVE INJ CERVICAL/THORACIC SECOND LEVEL</t>
  </si>
  <si>
    <t>NERVE INJ CERVICAL/THORACIC THIRD &amp; ADDL</t>
  </si>
  <si>
    <t>NERVE INJ LUMBAR SACRAL SECOND LEVEL</t>
  </si>
  <si>
    <t>NERVE INJ LUMBAR/SACRAL THIRD &amp; ADDL</t>
  </si>
  <si>
    <t>PF LUMBAR (PARAVERTEBRAL SIMPATHETIC)</t>
  </si>
  <si>
    <t>DENERVATION CERVICAL/THORACIC SINGLE</t>
  </si>
  <si>
    <t>DENERVATION CERVICAL/THORACIC EA ADDL</t>
  </si>
  <si>
    <t>DENERVATION LUMBAR/SACRAL SINGLE</t>
  </si>
  <si>
    <t>DENERVATION LUMBAR/SACRAL EACH ADDL</t>
  </si>
  <si>
    <t>RT REVISE ULNAR NERVE AT ELBOW</t>
  </si>
  <si>
    <t>RT NEUROPLASTY/TRANS MEDIAN CARPAL TUN</t>
  </si>
  <si>
    <t>DRAINAGE EXT EAR ABS/HEMATOMA COMP LT</t>
  </si>
  <si>
    <t>RIGHT BIOPSY EXTERNAL AUDITORY CANAL</t>
  </si>
  <si>
    <t>REMOVAL FB  BILAT AUDITORY CANA</t>
  </si>
  <si>
    <t>LEFT TYMPANOSTOMY REQ INSERT VENT TUBE</t>
  </si>
  <si>
    <t>LEFT TYMPANOSTOMY W/O MASTOIDECTOMY</t>
  </si>
  <si>
    <t>US GUIDANCE FOR NEEDLE PLACEMENT</t>
  </si>
  <si>
    <t>FLUOROSCOPIC GUIDANCE FOR NEEDLE PLACEME</t>
  </si>
  <si>
    <t>FLUOROSCOPIC GUIDANCE AND LOCALIZATION</t>
  </si>
  <si>
    <t>CT GUIDANCE FOR NEEDLE PLACEMENT</t>
  </si>
  <si>
    <t>MRI GUIDANCE FOR NEEDLE PLACEMENT</t>
  </si>
  <si>
    <t>DEBRIDEMENT SELECT &lt; 20 SQ CM/SCH</t>
  </si>
  <si>
    <t>DEBRIDEMENT SELECT &gt; 20 SQ CM/SCH</t>
  </si>
  <si>
    <t>OMNIPAQUE 240 MG/ML VIAL 10 ML</t>
  </si>
  <si>
    <t>Q9966</t>
  </si>
  <si>
    <t>NASAL SINUS ENDOSCOPY W/BIOPSY BILATERAL</t>
  </si>
  <si>
    <t>RIGHT TYMPANOSTOMY REQ INSERT VENT TUBE</t>
  </si>
  <si>
    <t>TELEMEDICINE</t>
  </si>
  <si>
    <t>TELEMEDICINE ORIGINATING SITE FEE</t>
  </si>
  <si>
    <t>Q3014</t>
  </si>
  <si>
    <t>EGD WITH REMOVAL OF TUMOR, POLYP ECT</t>
  </si>
  <si>
    <t>OR Level 1 Initial 30 Min</t>
  </si>
  <si>
    <t>OR Level 1 Addl 15 Min</t>
  </si>
  <si>
    <t>OR Level 2 Initial 30 Min</t>
  </si>
  <si>
    <t>OR Level 2 Addl 15 Min</t>
  </si>
  <si>
    <t>OR Level 3 Initial 30 Min</t>
  </si>
  <si>
    <t>OR Level 3 Addl 15 Min</t>
  </si>
  <si>
    <t>Anes Initial 15 Min</t>
  </si>
  <si>
    <t>Anes Addl15 Min</t>
  </si>
  <si>
    <t>Mod Sed Initial 15 Min</t>
  </si>
  <si>
    <t>Mod Sed Addl15 Min</t>
  </si>
  <si>
    <t>PATIENT TESTOSTERONE 200MG/1ML/10ML INJ</t>
  </si>
  <si>
    <t>J3121</t>
  </si>
  <si>
    <t>Water Bolus 400mL</t>
  </si>
  <si>
    <t>ACTIDOSE W/SORBITOL Susp 25gm</t>
  </si>
  <si>
    <t>ACTIVASE (alteplase) IV 100mg/100mL</t>
  </si>
  <si>
    <t>J2997</t>
  </si>
  <si>
    <t>ADENOCARD (adenosine) INJ 6mg/2mL</t>
  </si>
  <si>
    <t>J0153</t>
  </si>
  <si>
    <t>ADRENALIN 1:10,000 Inj 1mg/10mL</t>
  </si>
  <si>
    <t>J0171</t>
  </si>
  <si>
    <t>ADRENALIN 1:1000 Inj 1mg/1mL (1mL)</t>
  </si>
  <si>
    <t>AK-TRACIN (bacitracin) Oint 0.9gm</t>
  </si>
  <si>
    <t>AMBIEN (zolpidem) Tab 5mg</t>
  </si>
  <si>
    <t>AMERICAINE SPRAY Topical 2oz</t>
  </si>
  <si>
    <t>CALTRATE+D (calcium w/D) Tab 600mg</t>
  </si>
  <si>
    <t>AMOXIL Susp 125mg/5mL (150mL)</t>
  </si>
  <si>
    <t>(TH) AMOXIL Susp 125mg/5mL (150mL)</t>
  </si>
  <si>
    <t>AMOXIL (amoxicillin) Cap 250mg</t>
  </si>
  <si>
    <t>(TH) AMOXIL (amoxicillin) Cap 250mg</t>
  </si>
  <si>
    <t>AMOXIL Susp 250mg/5ml (150mL)</t>
  </si>
  <si>
    <t>(TH) AMOXIL Susp 250mg/5ml (150mL)</t>
  </si>
  <si>
    <t>AMOXIL (amoxicillin) Cap 500mg</t>
  </si>
  <si>
    <t>(TH) AMOXIL (amoxicillin) Cap 500mg</t>
  </si>
  <si>
    <t>ANCEF (ceFAZolin) IV-ADD 1gm</t>
  </si>
  <si>
    <t>J0690</t>
  </si>
  <si>
    <t>ANTIVERT (meclizine) Tab 25mg</t>
  </si>
  <si>
    <t>(TH) ANTIVERT (meclizine) Tab 25mg</t>
  </si>
  <si>
    <t>APRESOLINE Inj 20mg/1mL</t>
  </si>
  <si>
    <t>J0360</t>
  </si>
  <si>
    <t>ASPIRIN Enteric Coated Tab 325mg</t>
  </si>
  <si>
    <t>ASPIRIN Tab 325mg</t>
  </si>
  <si>
    <t>ASPIRIN Chewable Tab 81mg</t>
  </si>
  <si>
    <t>ASPIRIN Enteric Coated Tab 81mg</t>
  </si>
  <si>
    <t>ATIVAN (LORazepam) Tab 0.5mg</t>
  </si>
  <si>
    <t>(TH) ATIVAN (LORazepam) Tab 0.5mg</t>
  </si>
  <si>
    <t>ATIVAN (LORazepam) Inj Vial 2mg/1mL</t>
  </si>
  <si>
    <t>J2060</t>
  </si>
  <si>
    <t>ATROPINE Inj 0.1mg/mL 1mg/10mL</t>
  </si>
  <si>
    <t>J0461</t>
  </si>
  <si>
    <t>ATROVENT HFA INH AERO 12.9GM</t>
  </si>
  <si>
    <t>J7644</t>
  </si>
  <si>
    <t>AURALGAN (a/b otic) Otic 15mL</t>
  </si>
  <si>
    <t>(TH) AURALGAN (a/b otic) Otic 15mL</t>
  </si>
  <si>
    <t>AXID (nizatidine) Cap 150mg</t>
  </si>
  <si>
    <t>(TH) AZMACORT MDI 20gm</t>
  </si>
  <si>
    <t>(TH) BACTRIM DS (4tabs)Tab 800/160mg</t>
  </si>
  <si>
    <t>BENADRYL Elixir 12.5mg/5mL (120mL)</t>
  </si>
  <si>
    <t>BENADRYL Cap 25mg</t>
  </si>
  <si>
    <t>(TH) BENADRYL Cap 25mg</t>
  </si>
  <si>
    <t>BENADRYL Inj 50mg/1mL (1mL)</t>
  </si>
  <si>
    <t>J1200</t>
  </si>
  <si>
    <t>BENTYL (dicyclomine) IM 20mg/2mL</t>
  </si>
  <si>
    <t>J0500</t>
  </si>
  <si>
    <t>BICILLIN CR 1.2 M UNITS/2ML IM</t>
  </si>
  <si>
    <t>J0558</t>
  </si>
  <si>
    <t>BICITRA Liquid 1.5/1GM/15mL</t>
  </si>
  <si>
    <t>BICITRA Liquid 90mL</t>
  </si>
  <si>
    <t>(TH) BLEPH 10 Ophth 15mL</t>
  </si>
  <si>
    <t>BRETHINE (terbutaline) Inj 1mg/1mL</t>
  </si>
  <si>
    <t>J3105</t>
  </si>
  <si>
    <t>BRETHINE (terbutaline) Tab 2.5mg</t>
  </si>
  <si>
    <t>BUMEX (bumetanide) Inj 1mg/4mL (4mL)</t>
  </si>
  <si>
    <t>BUMEX (bumetanide) Inj 2.5mg/10mL</t>
  </si>
  <si>
    <t>S0171</t>
  </si>
  <si>
    <t>CALCIUM CHLORIDE 10% 1GM/10ML IV</t>
  </si>
  <si>
    <t>CALCIUM GLUCONATE 10% Inj 100mg/1mL</t>
  </si>
  <si>
    <t>J0610</t>
  </si>
  <si>
    <t>CAPTOPRIL (CAPOTEN) 12.5MG TAB</t>
  </si>
  <si>
    <t>CARDIZEM (diltiazem) Inj 50mg/10mL (10mL</t>
  </si>
  <si>
    <t>CASCARA AROMATIC 120ML LIQUID</t>
  </si>
  <si>
    <t>(TH) CATAFLAM 50MG  4BLT</t>
  </si>
  <si>
    <t>CATAPRES 0.2MG TAB</t>
  </si>
  <si>
    <t>CEFOTETAN 1GM/10ML IV/IM</t>
  </si>
  <si>
    <t>S0074</t>
  </si>
  <si>
    <t>CEFOTAN 1GM ADDVANTAGE</t>
  </si>
  <si>
    <t>CHLORASEPTIC LOZENGES</t>
  </si>
  <si>
    <t>(TH) CIPRO 250MG 4/BTL TAB</t>
  </si>
  <si>
    <t>CIPRO PREMIX IV :400mg/200mL</t>
  </si>
  <si>
    <t>J0744</t>
  </si>
  <si>
    <t>CIPRO (ciprofloxacin) Tab 500mg</t>
  </si>
  <si>
    <t>(TH) CIPRO (ciprofloxacin) Tab 500mg</t>
  </si>
  <si>
    <t>CITRUCEL 19 GRAM POWDER</t>
  </si>
  <si>
    <t>CITROMA Soln 300mL</t>
  </si>
  <si>
    <t>CEFOTAXIME (CLAFORAN) 1GM IV ADDVANTAGE</t>
  </si>
  <si>
    <t>J0698</t>
  </si>
  <si>
    <t>CLEOCIN (clindamycin) Inj 300mg/2mL</t>
  </si>
  <si>
    <t>S0077</t>
  </si>
  <si>
    <t>CLEOCIN (clindamycin) Inj 900mg/6mL</t>
  </si>
  <si>
    <t>COGENTIN (BENZTROPINE) 2MG/2ML IV/IM</t>
  </si>
  <si>
    <t>J0515</t>
  </si>
  <si>
    <t>COLACE (docusate sodium) Cap 100mg</t>
  </si>
  <si>
    <t>COMPAZINE Tab 10mg</t>
  </si>
  <si>
    <t>(TH) COMPAZINE 10MG 4/BTL</t>
  </si>
  <si>
    <t>CORDARONE(amiodarone) IV 150mg/3mL (3mL)</t>
  </si>
  <si>
    <t>J0282</t>
  </si>
  <si>
    <t>HYDROCORTISONE 1% Cream 28.4gm</t>
  </si>
  <si>
    <t>(TH) HYDROCORTISONE 1% Cream 30gm</t>
  </si>
  <si>
    <t>(TH) CORTISPORIN Otic</t>
  </si>
  <si>
    <t>CORTISPORIN Ophthalmic</t>
  </si>
  <si>
    <t>(TH) CORTISPORIN Ophthalmic</t>
  </si>
  <si>
    <t>COREG (carvedilol) Tab 3.125mg</t>
  </si>
  <si>
    <t>CORTISPORIN Otic</t>
  </si>
  <si>
    <t>COUMADIN (warfarin) Tab 5mg</t>
  </si>
  <si>
    <t>CYTOTEC (misoprostol) Tab 25mcg</t>
  </si>
  <si>
    <t>PROPOXYPHENE-N 100MG TAB</t>
  </si>
  <si>
    <t>predniSONE Tab 10mg</t>
  </si>
  <si>
    <t>(TH) DARVOCET-N 100MG 4/BTL</t>
  </si>
  <si>
    <t>PYRIDOXINE (vit b6) Tab 50mg</t>
  </si>
  <si>
    <t>DEXAMETHASONE  4mg/1mL (1mL) IV/IM</t>
  </si>
  <si>
    <t>DEMEROL (meperidine) Inj 100mg/1mL</t>
  </si>
  <si>
    <t>J2175</t>
  </si>
  <si>
    <t>DEMEROL (meperidine) Inj 25mg/1mL (1mL)</t>
  </si>
  <si>
    <t>DEMEROL (meperidine) PCA 300mg/30mL</t>
  </si>
  <si>
    <t>DEMEROL (meperidine) Inj 50mg/1mL</t>
  </si>
  <si>
    <t>DEPO-ESTRADIOL 25MG/5ML IM</t>
  </si>
  <si>
    <t>J1000</t>
  </si>
  <si>
    <t>DEPO-MEDROL Inj 400mg/5mL</t>
  </si>
  <si>
    <t>J1040</t>
  </si>
  <si>
    <t>DEPO-MEDROL Inj 40mg/1mL</t>
  </si>
  <si>
    <t>J1030</t>
  </si>
  <si>
    <t>J1050</t>
  </si>
  <si>
    <t>DEXTROSE 50% IV 25gm/50mL</t>
  </si>
  <si>
    <t>DILANTIN (phenytoin) Cap 100mg</t>
  </si>
  <si>
    <t>DILANTIN (phenytoin) Inj 100mg/2mL (2mL)</t>
  </si>
  <si>
    <t>J1165</t>
  </si>
  <si>
    <t>DILAUDID (HYDROMORPHONE) 2MG TAB</t>
  </si>
  <si>
    <t>DILAUDID 2MG/ML 20ML MDV</t>
  </si>
  <si>
    <t>J1170</t>
  </si>
  <si>
    <t>DILUENT STERILE 0.7ML INJ</t>
  </si>
  <si>
    <t>DONNATAL 10ML ELIXIR</t>
  </si>
  <si>
    <t>DULCOLAX (bisacodyl) Supp 10mg</t>
  </si>
  <si>
    <t>(TH) DULCOLAX (bisacodyl) Tab 5mg</t>
  </si>
  <si>
    <t>DULCOLAX (bisacodyl) Tab 5mg</t>
  </si>
  <si>
    <t>DUODERM 2X4</t>
  </si>
  <si>
    <t>DUODERM 4X4</t>
  </si>
  <si>
    <t>DURAGESIC (fentaNYL) Patch 25mcg/hr</t>
  </si>
  <si>
    <t>DURAGESIC (fentaNYL) Patch 50mcg/hr</t>
  </si>
  <si>
    <t>DURAMORPH Inj 10mg/10mL (10mL) Ampule</t>
  </si>
  <si>
    <t>J2274</t>
  </si>
  <si>
    <t>EMLA 2.5% Cream 5gm</t>
  </si>
  <si>
    <t>(TH) ENTEX LA 600/120</t>
  </si>
  <si>
    <t>ENULOSE (lactulose) Syrup 20gm/30mL</t>
  </si>
  <si>
    <t>(TH) ERYTHROMYCIN 250/5ML 100ML SUSP</t>
  </si>
  <si>
    <t>FERROUS SULFATE Tab 325mg</t>
  </si>
  <si>
    <t>FIBERCON Tab</t>
  </si>
  <si>
    <t>FLAGYL Tab 250mg</t>
  </si>
  <si>
    <t>(TH) FLAGYL (4bottle)Tab 250mg</t>
  </si>
  <si>
    <t>FLAGYL PREMIX Inj :500mg/100mL</t>
  </si>
  <si>
    <t>FLEETS ENEMA Rectal</t>
  </si>
  <si>
    <t>VAGIFEM 25MCG TAB</t>
  </si>
  <si>
    <t>FLEXERIL Tab 10mg</t>
  </si>
  <si>
    <t>(TH) FLEXERIL (4 bottle) Tab 10mg</t>
  </si>
  <si>
    <t>FOCALIN (DEXMETHYLPHENIDATE) 5MG</t>
  </si>
  <si>
    <t>FORTAZ (ceftazidime) Inj 1gm</t>
  </si>
  <si>
    <t>J0713</t>
  </si>
  <si>
    <t>(TH) GARAMYCIN (gent) Ophth Soln 5mL</t>
  </si>
  <si>
    <t>GARAMYCIN (GENTAMICIN) Ophth Oint</t>
  </si>
  <si>
    <t>GARAMCYIN (GENTAMICIN) Ophth Soln</t>
  </si>
  <si>
    <t>GAS-X Chewable Tab 80mg</t>
  </si>
  <si>
    <t>GARAMYCIN (gentamicin) Inj 80mg/2mL</t>
  </si>
  <si>
    <t>J1580</t>
  </si>
  <si>
    <t>HALCION (triazolam) Tab 0.25mg</t>
  </si>
  <si>
    <t>HALDOL (haloperidol)Inj 5mg/1mL</t>
  </si>
  <si>
    <t>J1630</t>
  </si>
  <si>
    <t>HEMABATE IM 250mcg/1mL</t>
  </si>
  <si>
    <t>HEPARIN FLUSH 10UNITS/1ML 30ML IV</t>
  </si>
  <si>
    <t>J1642</t>
  </si>
  <si>
    <t>HEPARIN 10000 UNITS/ML IV/SC</t>
  </si>
  <si>
    <t>J1644</t>
  </si>
  <si>
    <t>HEPARIN FLUSH 100 UNITS/1ML 10ML IV</t>
  </si>
  <si>
    <t>HEPARIN 1000 UNITS/ML 10ML IV</t>
  </si>
  <si>
    <t>HEPARIN PREMIX IV 25,000units/500mL NS</t>
  </si>
  <si>
    <t>HEPARIN Inj 5000units/1mL</t>
  </si>
  <si>
    <t>HIBICLENS Topical 15mL</t>
  </si>
  <si>
    <t>HUMALOG MIX 75/25 Inj 1unit/0.01mL</t>
  </si>
  <si>
    <t>J1815</t>
  </si>
  <si>
    <t>HUMALOG INSULIN Inj 1unit/0.01mL (3mL)</t>
  </si>
  <si>
    <t>HUMULIN 70/30 Inj 1unit/0.01mL</t>
  </si>
  <si>
    <t>HUMULIN N INSULIN Inj 1unit/0.01mL</t>
  </si>
  <si>
    <t>HUMULIN U INSULIN SC</t>
  </si>
  <si>
    <t>ILOTYCIN Ophthalmic Oint 3.5gm</t>
  </si>
  <si>
    <t>HALLS DROPS (BAG)</t>
  </si>
  <si>
    <t>IMODIUM AD Cap 2mg</t>
  </si>
  <si>
    <t>IMODIUM A-D 2MG/5ML LIQ</t>
  </si>
  <si>
    <t>INAPSINE (droperidol) Inj 5mg/2mL</t>
  </si>
  <si>
    <t>J1790</t>
  </si>
  <si>
    <t>(TH) INDOCIN (INDOMETHACIN) 25MG 4/BTL</t>
  </si>
  <si>
    <t>DOPamine IV 800mg/500mL (500mL)</t>
  </si>
  <si>
    <t>J1265</t>
  </si>
  <si>
    <t>DOPAMINE (INTROPIN) 400MG/5ML IV</t>
  </si>
  <si>
    <t>IPECAC 30ML SYRUP</t>
  </si>
  <si>
    <t>LOPERAMIDE 15ML SUSP</t>
  </si>
  <si>
    <t>Klor-Con ER 10mEq Tab</t>
  </si>
  <si>
    <t>K-DUR Tab 20mEq</t>
  </si>
  <si>
    <t>KEFLEX125/5ML 100ML SUSP</t>
  </si>
  <si>
    <t>(TH) KEFLEX Susp 125mg/5mL (100mL)</t>
  </si>
  <si>
    <t>KEFLEX 250MG CAP</t>
  </si>
  <si>
    <t>(TH) KEFLEX(cephalexin)Tab 250mg(4/btl)</t>
  </si>
  <si>
    <t>KEFLEX 250MG/5ML 100ML SUSP</t>
  </si>
  <si>
    <t>(TH) KEFLEX Susp 250mg/5mL (100mL)</t>
  </si>
  <si>
    <t>KEFLEX Cap 500mg</t>
  </si>
  <si>
    <t>(TH) KEFLEX (cephalex) Cap 500mg 4(btle)</t>
  </si>
  <si>
    <t>KENALOG IM 40mg/1mL (1mL)</t>
  </si>
  <si>
    <t>J3301</t>
  </si>
  <si>
    <t>KETALAR MDV Inj 50mg/1mL (10mL)</t>
  </si>
  <si>
    <t>KLONOPIN (clonazePAM) Tab 0.5mg</t>
  </si>
  <si>
    <t>LACTAID TAB</t>
  </si>
  <si>
    <t>LANOXIN (digoxin) Tab 0.125mg</t>
  </si>
  <si>
    <t>LANOXIN (digoxin) Inj 0.5mg/2mL (2mL)</t>
  </si>
  <si>
    <t>J1160</t>
  </si>
  <si>
    <t>LANSINOH BREAST (lanolin) Cream 7gm</t>
  </si>
  <si>
    <t>LANTUS INSULIN Inj 1unit/0.01mL</t>
  </si>
  <si>
    <t>LASIX (furosemide) Tab 20mg</t>
  </si>
  <si>
    <t>(TH) LASIX(furosemide) (4bottleTab) 20mg</t>
  </si>
  <si>
    <t>LASIX (furosemide) Inj 40mg/4mL</t>
  </si>
  <si>
    <t>J1940</t>
  </si>
  <si>
    <t>LEVAQUIN Tab 500mg</t>
  </si>
  <si>
    <t>(TH) LEVAQUIN (2bottle) Tab 500mg</t>
  </si>
  <si>
    <t>LEVAQUIN PREMIX IV :500mg/100mL</t>
  </si>
  <si>
    <t>J1956</t>
  </si>
  <si>
    <t>LEVOPHED IV 4mg/4mL</t>
  </si>
  <si>
    <t>LEVSIN Soln 0.125mg/1mL (15mL)</t>
  </si>
  <si>
    <t>SINEQUAN 25MG TAB</t>
  </si>
  <si>
    <t>XYLOCAINE PREMIX CARDIAC Inj :2gm/500mL</t>
  </si>
  <si>
    <t>J2001</t>
  </si>
  <si>
    <t>XYLOCAINE CARDIAC 2% Inj 100mg/5mL (5mL)</t>
  </si>
  <si>
    <t>VISCOUS XYLOCAINE 2% Susp 15mL</t>
  </si>
  <si>
    <t>XYLOCAINE URO-JET 2% Jelly 20mg/1mL</t>
  </si>
  <si>
    <t>INTRALIPID (lipids) 20% IV 500mL</t>
  </si>
  <si>
    <t>LOPRESSOR Inj 5mg/5mL</t>
  </si>
  <si>
    <t>LORTAB Tab 5mg/500mg</t>
  </si>
  <si>
    <t>LORTAB Tab 7.5mg/500mg</t>
  </si>
  <si>
    <t>LOVENOX (enoxaparin) 30mg/0.3mL INJ</t>
  </si>
  <si>
    <t>J1650</t>
  </si>
  <si>
    <t>MAALOX (mag-AL+Simeth) Susp 30mL</t>
  </si>
  <si>
    <t>(TH) MACRODANTIN 100MG 4/BTL</t>
  </si>
  <si>
    <t>MAG SULFATE PREMIX Inj 20gm/500mL(500mL)</t>
  </si>
  <si>
    <t>J3475</t>
  </si>
  <si>
    <t>MAGNESIUM SULFATE 50% Inj 1gm/2mL</t>
  </si>
  <si>
    <t>MAGNESIUM SULFATE 50% Inj 5gm/10mL</t>
  </si>
  <si>
    <t>METAMUCIL Powder 368gm</t>
  </si>
  <si>
    <t>METHERGINE Tab 0.2mg</t>
  </si>
  <si>
    <t>METHERGINE Inj 0.2mg/1mL</t>
  </si>
  <si>
    <t>J2210</t>
  </si>
  <si>
    <t>METHOTREXATE 50MG/2ML IM</t>
  </si>
  <si>
    <t>J9260</t>
  </si>
  <si>
    <t>HEPARIN 100 UNITS 1ML/250ML IV</t>
  </si>
  <si>
    <t>MILK OF MAGNESIA Liquid 30mL</t>
  </si>
  <si>
    <t>MMR II Inj 0.5mL</t>
  </si>
  <si>
    <t>MORPHINE SULFATE 10mg/1mL(1mL) Carpuject</t>
  </si>
  <si>
    <t>J2270</t>
  </si>
  <si>
    <t>(TH) TYLOX Cap 5/500mg</t>
  </si>
  <si>
    <t>MORPHINE SULFATE PCA 1mg/1mL (30mL)</t>
  </si>
  <si>
    <t>MOTRIN (ibuprofen) Tab 200mg</t>
  </si>
  <si>
    <t>(TH) predniSONE 10mg/8 Tabs</t>
  </si>
  <si>
    <t>SODIUM CHLORIDE 3% HYPERTONIC Inj 500mL</t>
  </si>
  <si>
    <t>MOTRIN (ibuprofen) Tab 800mg</t>
  </si>
  <si>
    <t>(TH) MOTRIN (ibuprofen) Tab 800mg</t>
  </si>
  <si>
    <t>MOTRIN (ibuprofen) Susp 100mg/5mL (5mL)</t>
  </si>
  <si>
    <t>MS CONTIN ER Tab 15MG</t>
  </si>
  <si>
    <t>MS CONTIN Tab 60mg</t>
  </si>
  <si>
    <t>MULTIVITAMIN Inj 12 UNIT IV</t>
  </si>
  <si>
    <t>MYLANTA Liquid 30mL</t>
  </si>
  <si>
    <t>NARCAN (naloxone) Inj 0.4mg/1mL (1mL)</t>
  </si>
  <si>
    <t>J2310</t>
  </si>
  <si>
    <t>NARCAN (naloxone) Inj 2mg/2mL</t>
  </si>
  <si>
    <t>NEO-SYNEPHRINE 1% Inj 10mg/1mL (1mL)</t>
  </si>
  <si>
    <t>J2370</t>
  </si>
  <si>
    <t>NEUPOGEN 480 MCG/0.8ML IV/SC</t>
  </si>
  <si>
    <t>J1441</t>
  </si>
  <si>
    <t>NEUPOGEN 480 MCG/1.6ML IV/SC</t>
  </si>
  <si>
    <t>J1442</t>
  </si>
  <si>
    <t>NICODERM CQ 14MG PATCH</t>
  </si>
  <si>
    <t>NICODERM CQ 21MG</t>
  </si>
  <si>
    <t>NITRO-DUR Patch 0.2mg/hr</t>
  </si>
  <si>
    <t>NITROGLYCERIN PREMIX Inj :50mg/250mL</t>
  </si>
  <si>
    <t>NORFLEX  60MG 30MG/ML /2ML IV/IM</t>
  </si>
  <si>
    <t>J2360</t>
  </si>
  <si>
    <t>NORMODYNE (labe) IV 100mg/20mL (20mL)</t>
  </si>
  <si>
    <t>NUBAIN (nalbuphine) Inj 10mg/1mL</t>
  </si>
  <si>
    <t>J2300</t>
  </si>
  <si>
    <t>NUBAIN (nalbuphine) Inj 20mg/1mL</t>
  </si>
  <si>
    <t>NU-GAUZE TOPICAL</t>
  </si>
  <si>
    <t>MANNITOL 25% Inj 12.5gm/50mL</t>
  </si>
  <si>
    <t>J2150</t>
  </si>
  <si>
    <t>OXYCONTIN Tab 10mg</t>
  </si>
  <si>
    <t>CALCIUM CARBONATE (OYSTERCAL) 500MG TAB</t>
  </si>
  <si>
    <t>PEDIAZOLE 200/600MG 100ML SUSP</t>
  </si>
  <si>
    <t>PEPCID InjPF 20mg/2mL</t>
  </si>
  <si>
    <t>PERCOCET Tab 5/325mg</t>
  </si>
  <si>
    <t>(TH) PHENERGAN Supp 12.5mg</t>
  </si>
  <si>
    <t>PHENERGAN Supp 12.5mg</t>
  </si>
  <si>
    <t>PHENERGAN Tab 25mg</t>
  </si>
  <si>
    <t>(TH) PHENERGAN Tab 25mg</t>
  </si>
  <si>
    <t>PHENERGAN Supp 25mg TH</t>
  </si>
  <si>
    <t>PHENERGAN Supp 25mg</t>
  </si>
  <si>
    <t>PHENERGAN Inj 25mg/1mL</t>
  </si>
  <si>
    <t>J2550</t>
  </si>
  <si>
    <t>PHENERGAN Inj 50mg/1mL</t>
  </si>
  <si>
    <t>HIBICLENS Topical 118mL</t>
  </si>
  <si>
    <t>(TH) PHENERGAN W/COD Syrup 60mL</t>
  </si>
  <si>
    <t>PHENOBARBITAL 32.4MG TAB</t>
  </si>
  <si>
    <t>PHENOBARBITAL 64.5MG TAB</t>
  </si>
  <si>
    <t>PITOCIN (oxytocin) Inj 10units/mL</t>
  </si>
  <si>
    <t>J2590</t>
  </si>
  <si>
    <t>POTASSIUM CHLORIDE Inj 40mEq/20mL</t>
  </si>
  <si>
    <t>J3480</t>
  </si>
  <si>
    <t>(TH) predniSONE 20MG 4/BTL</t>
  </si>
  <si>
    <t>(TH) ORAPRED Syrup 15mg/5mL (30mL)</t>
  </si>
  <si>
    <t>(TH) PREVACID Cap 30mg</t>
  </si>
  <si>
    <t>PRINCIPEN (ampicillin) Inj 1gm</t>
  </si>
  <si>
    <t>J0290</t>
  </si>
  <si>
    <t>PRINCIPEN (ampicillin) Inj 250mg</t>
  </si>
  <si>
    <t>AMPICILLIN (PRINCIPEN) 2GM INJ</t>
  </si>
  <si>
    <t>PRINCIPEN (ampicillin) Inj 500mg</t>
  </si>
  <si>
    <t>PROCRIT Inj 10,000units/1mL</t>
  </si>
  <si>
    <t>J0885</t>
  </si>
  <si>
    <t>PROCRIT Inj 40,000units/1mL</t>
  </si>
  <si>
    <t>PROVENTIL Syrup 2mg/5mL (30mL)</t>
  </si>
  <si>
    <t>PROVENTIL (albuterol) HHN 2.5mg/3mL (3mL</t>
  </si>
  <si>
    <t>J7613</t>
  </si>
  <si>
    <t>PROVENTIlL(albuterol) HFA 90MCG INH (8g)</t>
  </si>
  <si>
    <t>(TH) VENTOLIN HFA (albuterol) MDI(8.5g)</t>
  </si>
  <si>
    <t>(TH) PHENAZO 200MG/4BTL</t>
  </si>
  <si>
    <t>RECOMBIVAX HB (Adult) Inj 10mcg/1mL</t>
  </si>
  <si>
    <t>Recombinant (PEDS) Inj 10mcg/0.5mL</t>
  </si>
  <si>
    <t>REGLAN (metoclopramide) Tab 10mg</t>
  </si>
  <si>
    <t>RESTORIL (temazepam) Cap 15mg</t>
  </si>
  <si>
    <t>RETAVASE 10MG INJ</t>
  </si>
  <si>
    <t>J2993</t>
  </si>
  <si>
    <t>RITALIN Tab 10mg</t>
  </si>
  <si>
    <t>RONDEC DM 5ML SYRUP</t>
  </si>
  <si>
    <t>GUAIFENESIN/DEXTRO LIQUID BTL</t>
  </si>
  <si>
    <t>ROCEPHIN (CEFTRIAXONE) 1GM INJ</t>
  </si>
  <si>
    <t>J0696</t>
  </si>
  <si>
    <t>ROCEPHIN (cefTRIAXone) IV-ADD 1gm</t>
  </si>
  <si>
    <t>ROCEPHIN 250MG INJ</t>
  </si>
  <si>
    <t>ROCEPHIN (cefTRIAXone) Inj 500mg</t>
  </si>
  <si>
    <t>ROMAZICON(flumazenil)Inj 0.1mg/1mL (5mL)</t>
  </si>
  <si>
    <t>SENOKOT Tab 8.6mg</t>
  </si>
  <si>
    <t>SENOKOT-S Tab 50mg/8.6mg</t>
  </si>
  <si>
    <t>SILVADENE 1% Cream 25gm</t>
  </si>
  <si>
    <t>CROTALIDAE (snake antivenin) Inj</t>
  </si>
  <si>
    <t>J0840</t>
  </si>
  <si>
    <t>SODIUM BICARB INFANT Inj 5mEq/10mL</t>
  </si>
  <si>
    <t>SODIUM BICARB ADULT Inj 50mEq/50mL</t>
  </si>
  <si>
    <t>NS BACTERIOSTATIC 0.9% Inj 30mL</t>
  </si>
  <si>
    <t>SOLU-CORTEF Inj 250mg/2mL</t>
  </si>
  <si>
    <t>J1720</t>
  </si>
  <si>
    <t>SOLU-MEDROL Inj 125mg/2mL</t>
  </si>
  <si>
    <t>J2930</t>
  </si>
  <si>
    <t>SOLU-MEDROL Inj 500mg/4mL</t>
  </si>
  <si>
    <t>STADOL (butorphanol) 2MG/1ML (1mL) inj</t>
  </si>
  <si>
    <t>J0595</t>
  </si>
  <si>
    <t>SUDAFED (pseudophedrine) Tab 30mg</t>
  </si>
  <si>
    <t>SURFAK 240MG CAP</t>
  </si>
  <si>
    <t>TUBERSOL Inj 5TU/0.1mL (1mL)</t>
  </si>
  <si>
    <t>TENORMIN 50MG TAB</t>
  </si>
  <si>
    <t>TIGAN 200MG/2ML INJ</t>
  </si>
  <si>
    <t>J3250</t>
  </si>
  <si>
    <t>TIMENTIN 3.1GM ADDVANTAGE</t>
  </si>
  <si>
    <t>TORADOL Inj 30mg/mL (1mL)</t>
  </si>
  <si>
    <t>ZZZTORADOL 60mg/mL INJ</t>
  </si>
  <si>
    <t>TRACE ELEMENTS 5ML IV</t>
  </si>
  <si>
    <t>TUMS Chewable Tab 500mg</t>
  </si>
  <si>
    <t>(TH) TYLENOL W/COD Tab 300mg/30mg(4btle)</t>
  </si>
  <si>
    <t>TYLENOL W/COD Elix 12mg/5mL (60mL)</t>
  </si>
  <si>
    <t>TYLENOL (acetaminophen) Supp 120mg</t>
  </si>
  <si>
    <t>TYLENOL (acetaminophen) Tab 325mg</t>
  </si>
  <si>
    <t>TYLENOL (acetaminophen) Tab 500mg</t>
  </si>
  <si>
    <t>TYLENOL (acetaminophen) Supp 650mg</t>
  </si>
  <si>
    <t>TYLENOL INFANT 80MG/0.8ML 15ML SUSP</t>
  </si>
  <si>
    <t>TYLENOL Susp 1000mg/30mL 240mL</t>
  </si>
  <si>
    <t>TYLENOL W/COD Tab 300mg/30mg</t>
  </si>
  <si>
    <t>UNASYN IV-ADD 1.5gm</t>
  </si>
  <si>
    <t>J0295</t>
  </si>
  <si>
    <t>UNASYN IV-ADD 3gm</t>
  </si>
  <si>
    <t>VALIUM (diazepam) Tab 2mg</t>
  </si>
  <si>
    <t>VALIUM Inj 5mg/1mL (10mL)</t>
  </si>
  <si>
    <t>J3360</t>
  </si>
  <si>
    <t>VANCOCIN IV-ADD 1gm</t>
  </si>
  <si>
    <t>J3370</t>
  </si>
  <si>
    <t>VASOTEC (enalapril) Inj 2.5mg/2mL</t>
  </si>
  <si>
    <t>CALAN (verapamil) Inj 5mg/2mL</t>
  </si>
  <si>
    <t>VERSED (midazolam) Inj 2mg/2mL</t>
  </si>
  <si>
    <t>J2250</t>
  </si>
  <si>
    <t>VERSED (midazolam) Inj 5mg/5mL</t>
  </si>
  <si>
    <t>VIBRA-Tab (doxycycline) Tab 100mg</t>
  </si>
  <si>
    <t>(TH) VIBRA-Tab (4Bottle) 100mg</t>
  </si>
  <si>
    <t>HYDROCODONE/IBUPROFEN (VICOPROFEN) TAB</t>
  </si>
  <si>
    <t>VISTARIL (hydrOXYzine) IM 25mg/1mL</t>
  </si>
  <si>
    <t>J3410</t>
  </si>
  <si>
    <t>Aqua-MEPHYTON Neonatal Inj 1mg</t>
  </si>
  <si>
    <t>J3430</t>
  </si>
  <si>
    <t>Aqua-MEPHYTON Adult Inj 10mg</t>
  </si>
  <si>
    <t>VOLTAREN (DICLOFENAC) Ophth</t>
  </si>
  <si>
    <t>WITCH HAZEL PADS W/ALOE Topical</t>
  </si>
  <si>
    <t>XANAX (ALPRAZolam) Tab 0.25mg</t>
  </si>
  <si>
    <t>XOPENEX Inhalation 0.63mg/3mL (3mL)</t>
  </si>
  <si>
    <t>XOPENEX Inhalation 1.25mg/3mL (3mL)</t>
  </si>
  <si>
    <t>XYLOCAINE 1% Inj 50mL</t>
  </si>
  <si>
    <t>XYLOCAINE 2% 50ML INJ</t>
  </si>
  <si>
    <t>XYLOCAINE 4% topical solution 50mL</t>
  </si>
  <si>
    <t>ZANTAC (ranitidine) Tab 150mg</t>
  </si>
  <si>
    <t>(TH) ZANTAC (ranitidine) Tab 150mg</t>
  </si>
  <si>
    <t>ZANTAC (ranitidine)PREMIX Inj :50mg/50mL</t>
  </si>
  <si>
    <t>J2780</t>
  </si>
  <si>
    <t>ZITHROMAX Susp 100mg/5mL</t>
  </si>
  <si>
    <t>Q0144</t>
  </si>
  <si>
    <t>ZITHROMAX Susp 200mg/5mL</t>
  </si>
  <si>
    <t>ZITHROMAX (azithromycin) Tab 250mg</t>
  </si>
  <si>
    <t>(TH) ZITHROMAX Tab 250mg (4 tabs)</t>
  </si>
  <si>
    <t>ZITHROMAX (azithromycin) Inj 500mg</t>
  </si>
  <si>
    <t>J0456</t>
  </si>
  <si>
    <t>ZOFRAN (ondansetron) Inj 4mg/2mL (2mL)</t>
  </si>
  <si>
    <t>ATROPINE Inj 1mg/1mL</t>
  </si>
  <si>
    <t>(TH) TYLENOL W/COD Elix 120/12 60mL</t>
  </si>
  <si>
    <t>TYLENOL INFANT 80MG/0.8ML 15ML SUSP (TH)</t>
  </si>
  <si>
    <t>(TH) METHERGINE Tab 0.2mg</t>
  </si>
  <si>
    <t>XYLOCAINE MPF EPI 2% Inj 20mg/1mL (10mL)</t>
  </si>
  <si>
    <t>(TH) ILOTYCIN Ophth Oint 3.5gm</t>
  </si>
  <si>
    <t>(TH) LEVSIN 0.125MG/ML 15ML LIQ</t>
  </si>
  <si>
    <t>(TH) PEDIAZOLE Susp 200/600mg (100mL)</t>
  </si>
  <si>
    <t>(TH) PROMETHAZINE 6.25/5 60ML SYRUP</t>
  </si>
  <si>
    <t>(TH) BRETHINE Tab 2.5mg</t>
  </si>
  <si>
    <t>(TH) CEFTIN (CEFUROXINE) 250MG 4/BTL</t>
  </si>
  <si>
    <t>(TH) SILVADENE 1% Cream 25gm</t>
  </si>
  <si>
    <t>HYDROXYZINE 50MG/1ML-500MG/10ML IM</t>
  </si>
  <si>
    <t>LOVENOX Inj 100mg/1mL (1mL)</t>
  </si>
  <si>
    <t>PRONESTYL 1GM/10ML IV/IM</t>
  </si>
  <si>
    <t>J2690</t>
  </si>
  <si>
    <t>CLEOCIN (clindamycin) Cap 150mg</t>
  </si>
  <si>
    <t>(TH) POLYTRIM Ophth 10mL</t>
  </si>
  <si>
    <t>MYCOSTATIN POWDER Topical 15gm</t>
  </si>
  <si>
    <t>LEVAQUIN Tab 750mg</t>
  </si>
  <si>
    <t>DIPRIVAN Inj 10mg/1mL (20mL)</t>
  </si>
  <si>
    <t>SENSORCAINE-MPF 0.5% Inj 30mL</t>
  </si>
  <si>
    <t>S0020</t>
  </si>
  <si>
    <t>(TH) ZITHROMAX Susp 100mg/5mL (15mL)</t>
  </si>
  <si>
    <t>(TH) ZITHROMAX Susp 200mg/5mL (15mL)</t>
  </si>
  <si>
    <t>(TH) PERCOCET Tab 5mg/325mg</t>
  </si>
  <si>
    <t>(TH) LORTAB Tab 5mg/500mg</t>
  </si>
  <si>
    <t>DEXTROSE 10% Inj 500mg/5mL</t>
  </si>
  <si>
    <t>CELEBREX (celecoxib) Cap 100mg</t>
  </si>
  <si>
    <t>FOLATE (folic acid) Tab 1mg</t>
  </si>
  <si>
    <t>LASIX (furosemide) Tab 80mg</t>
  </si>
  <si>
    <t>MICROZIDE 25MG TAB</t>
  </si>
  <si>
    <t>LANOXIN (digoxin) Tab 0.25mg</t>
  </si>
  <si>
    <t>LIPITOR (atorvastatin) Tab 10mg</t>
  </si>
  <si>
    <t>LIPITOR (atorvastatin) Tab 20mg</t>
  </si>
  <si>
    <t>NEURONTIN (gabapentin) Cap 300mg</t>
  </si>
  <si>
    <t>NEXIUM (esomeprazole) Cap 40mg</t>
  </si>
  <si>
    <t>PRILOSEC 20MG CAP</t>
  </si>
  <si>
    <t>PREMARIN (estrogen) Tab 0.625mg</t>
  </si>
  <si>
    <t>(TH) AMOXIL Susp 400mg/5mL (50mL)</t>
  </si>
  <si>
    <t>SYNTHROID Tab 100mcg</t>
  </si>
  <si>
    <t>NORVASC (amLODIPine) Tab 5mg</t>
  </si>
  <si>
    <t>TOPROL XL (metoprolol ER) Tab 50mg</t>
  </si>
  <si>
    <t>ULTRACET 37.5/325MG TAB</t>
  </si>
  <si>
    <t>VIOXX 25MG TAB</t>
  </si>
  <si>
    <t>ZOLOFT Tab 50mg</t>
  </si>
  <si>
    <t>ZOLOFT Tab 100mg</t>
  </si>
  <si>
    <t>PULMICORT RESPULES HHN 0.5mg/2mL</t>
  </si>
  <si>
    <t>DECADRON (Dexameth) 4mg/1mL (1mL) IV/IM</t>
  </si>
  <si>
    <t>DEMADEX (torsemide) Inj 50mg/5mL</t>
  </si>
  <si>
    <t>J3265</t>
  </si>
  <si>
    <t>VITAMIN B-12 Inj 1000mcg/1mL</t>
  </si>
  <si>
    <t>J3420</t>
  </si>
  <si>
    <t>DEPO-MEDROL Inj 80mg/1mL</t>
  </si>
  <si>
    <t>ATROPINE MDV Inj 0.4mg/1mL (20mL)</t>
  </si>
  <si>
    <t>REGLAN Inj 10mg/2mL (2mL)</t>
  </si>
  <si>
    <t>J2765</t>
  </si>
  <si>
    <t>DHE 45 Inj 1mg/1mL</t>
  </si>
  <si>
    <t>J1110</t>
  </si>
  <si>
    <t>ROCEPHIN (cefTRIAXone) IV-ADD 2gm</t>
  </si>
  <si>
    <t>PROTAMINE SULFATE Inj 50mg/5mL</t>
  </si>
  <si>
    <t>J2720</t>
  </si>
  <si>
    <t>UNASYN Inj 1.5gm</t>
  </si>
  <si>
    <t>HALDOL 100MG/1ML IM</t>
  </si>
  <si>
    <t>J1631</t>
  </si>
  <si>
    <t>THORAZINE 50MG/2ML INJ</t>
  </si>
  <si>
    <t>J3230</t>
  </si>
  <si>
    <t>PONTOCAINE 0.5% Ophth 2mL</t>
  </si>
  <si>
    <t>MINERAL OIL Liquid 60mL</t>
  </si>
  <si>
    <t>NAFCILLIN 2GM ADDVANTAGE INJ</t>
  </si>
  <si>
    <t>S0032</t>
  </si>
  <si>
    <t>NITRAZINE PAPER 1 each</t>
  </si>
  <si>
    <t>NITRO-BID 2% Oint 30gm</t>
  </si>
  <si>
    <t>AMMONIA INHALANT Ampule</t>
  </si>
  <si>
    <t>GLUCOMETER Test Strips 1 Box</t>
  </si>
  <si>
    <t>STERILE WATER Inj 20mL</t>
  </si>
  <si>
    <t>ZOCOR (simvastatin) Tab 20mg</t>
  </si>
  <si>
    <t>SENSORCAINE-MPF 0.25% Inj 30mL</t>
  </si>
  <si>
    <t>GELFOAM SPONGE TOPICAL</t>
  </si>
  <si>
    <t>SILVER NITRATE Topical</t>
  </si>
  <si>
    <t>DIFLUCAN PREMIX  :200mg/100mL</t>
  </si>
  <si>
    <t>J1450</t>
  </si>
  <si>
    <t>MYLANTA 30ML LIQ (GI COCKTAIL) Don't use</t>
  </si>
  <si>
    <t>VISCOUS XYLO 2%  (GI) 10mL  (Don't use)</t>
  </si>
  <si>
    <t>DONNATAL Elixir (GI) 10mL (Don't use)</t>
  </si>
  <si>
    <t>XEROFORM Topical Dressing 5x9</t>
  </si>
  <si>
    <t>BAG BALM Oint 300mL</t>
  </si>
  <si>
    <t>KAYEXALATE Susp 15gm/60mL (50mL)</t>
  </si>
  <si>
    <t>PEDIALYTE Liquid 1000mL</t>
  </si>
  <si>
    <t>AGGRASTAT IV 12.5mg/250mL</t>
  </si>
  <si>
    <t>J3246</t>
  </si>
  <si>
    <t>VASOTEC (enalapril) Tab 10mg</t>
  </si>
  <si>
    <t>CARTIA XT 120MG TAB</t>
  </si>
  <si>
    <t>SYNTHROID Tab 50mcg</t>
  </si>
  <si>
    <t>DYAZIDE 37.5/25MG TAB</t>
  </si>
  <si>
    <t>TRIAMTERENE/HCTZ 75/50MG TAB</t>
  </si>
  <si>
    <t>MULTIVITAMIN Tab</t>
  </si>
  <si>
    <t>ZESTRIL (lisinopril) Tab 20mg</t>
  </si>
  <si>
    <t>PLETAL (cilostazol) Tab 100mg</t>
  </si>
  <si>
    <t>MAG-OX 400 Tab 400mg</t>
  </si>
  <si>
    <t>ALDACTONE Tab 25mg</t>
  </si>
  <si>
    <t>LOTREL (amLODIP/benaz) Cap 5/10mg</t>
  </si>
  <si>
    <t>COUMADIN (warfarin) Tab 1mg</t>
  </si>
  <si>
    <t>COUMADIN (warfarin) Tab 2mg</t>
  </si>
  <si>
    <t>TYLENOL W/COD Elix 120mg/12mg 5mL</t>
  </si>
  <si>
    <t>PHENERGAN W/COD 6.25/10MG/5ML SYRUP</t>
  </si>
  <si>
    <t>NORMAL SALINE 0.9% (bacteriostatic)10mL</t>
  </si>
  <si>
    <t>VIOXX 12.5MG TAB</t>
  </si>
  <si>
    <t>PREVACID Cap 30mg</t>
  </si>
  <si>
    <t>GLYCERIN Suppository (Adult)</t>
  </si>
  <si>
    <t>TDAP 0.5ML IM-PRESERV FREE</t>
  </si>
  <si>
    <t>INFLUENZA VACCINE 0.5ML IM (NOT IN USE)</t>
  </si>
  <si>
    <t>GLUCOTROL XL 5MG TAB</t>
  </si>
  <si>
    <t>DOPAMINE IV 400mg/250mL (250mL)</t>
  </si>
  <si>
    <t>NESACAINE-MPF 3% Inj 30mg/1mL 20mL</t>
  </si>
  <si>
    <t>J2400</t>
  </si>
  <si>
    <t>ISOFLURANE (anesthesia) Inh 100mL</t>
  </si>
  <si>
    <t>NOCTEC 500MG/5ML 30ML SYRUP</t>
  </si>
  <si>
    <t>LOTENSIN (benazepril) Tab 5mg</t>
  </si>
  <si>
    <t>PLAVIX Tab 75mg</t>
  </si>
  <si>
    <t>ZOCOR (simvastatin) Tab 10mg</t>
  </si>
  <si>
    <t>PRINIZIDE Tab 20mg/25mg</t>
  </si>
  <si>
    <t>ACTONEL (risedronate) Tab 35mg</t>
  </si>
  <si>
    <t>CLOZAPINE (CLOZARIL) 100MG TAB</t>
  </si>
  <si>
    <t>PAXIL (paroxetine) Tab 10mg</t>
  </si>
  <si>
    <t>COREG (carvedilol) Tab 6.25mg</t>
  </si>
  <si>
    <t>VITAMIN E Cap 400IntUnits</t>
  </si>
  <si>
    <t>PREVACID Cap 15mg</t>
  </si>
  <si>
    <t>COZAAR (losartan) Tab 50mg</t>
  </si>
  <si>
    <t>NAROPIN 0.1% Inj 10mg/1mL (20mL)</t>
  </si>
  <si>
    <t>J2795</t>
  </si>
  <si>
    <t>PROSTIGMIN MDV Inj 1mg/1mL (10mL)</t>
  </si>
  <si>
    <t>J2710</t>
  </si>
  <si>
    <t>MULTIVITAMIN W/MINERALS TAB</t>
  </si>
  <si>
    <t>EPHEDrine SULFATE Inj 50mg/1mL</t>
  </si>
  <si>
    <t>ROBINUL MDV Inj 0.2mg/1mL (20mL)</t>
  </si>
  <si>
    <t>(TH) CEFTIN 125MG/5ML 100ML SUSP</t>
  </si>
  <si>
    <t>MARCAINE SPINAL 0.75% Inj 2mL</t>
  </si>
  <si>
    <t>NYSTATIN ORAL Susp 60mL</t>
  </si>
  <si>
    <t>(TH) CEFTIN Susp 250mg/5mL (100mL)</t>
  </si>
  <si>
    <t>PAMELOR 10MG CAP</t>
  </si>
  <si>
    <t>ULTANE Liquid 250mL</t>
  </si>
  <si>
    <t>QUELICIN Inj 20mg/1mL</t>
  </si>
  <si>
    <t>J0330</t>
  </si>
  <si>
    <t>(TH) TYLENOL (4Bottle) Supp 120mg</t>
  </si>
  <si>
    <t>SOMA (carisoprodol) Tab 350mg</t>
  </si>
  <si>
    <t>ZEMURON (rocuronium) MDV10mg/1mL (10mL)</t>
  </si>
  <si>
    <t>QUELICIN  (succ) Inj 20mg/1mL (10mL)</t>
  </si>
  <si>
    <t>PROVENTIL (albuterol) Tab 2mg</t>
  </si>
  <si>
    <t>ZYRTEC 1MG/1ML 60ML SYRUP</t>
  </si>
  <si>
    <t>ADALAT CC Tab 30mg</t>
  </si>
  <si>
    <t>ROBITUSSIN Syrup 100mg/5mL (5mL)</t>
  </si>
  <si>
    <t>NORFLEX (ORPHENADRINE) 100MG TAB</t>
  </si>
  <si>
    <t>ACCUPRIL 5MG TAB</t>
  </si>
  <si>
    <t>ORAPRED Syrup 15mg/5mL (5mL SYR)</t>
  </si>
  <si>
    <t>AUGMENTIN 200MG/5ML 50ML SUSP</t>
  </si>
  <si>
    <t>(TH) AUGMENTIN Susp 400mg/5mL (100mL)</t>
  </si>
  <si>
    <t>ZYRTEC 1MG/1ML 5ML SYRUP (HCL)</t>
  </si>
  <si>
    <t>COVERA-HS Tab 180mg</t>
  </si>
  <si>
    <t>ATIVAN (LORazepam) 2mg/1mL</t>
  </si>
  <si>
    <t>MORPHINE SULFATE Inj 2mg/1mL</t>
  </si>
  <si>
    <t>DIOVAN HCT 80MG/12.5MG TAB</t>
  </si>
  <si>
    <t>ELAVIL (amitriptyline) Tab 10mg</t>
  </si>
  <si>
    <t>ZESTRIL (lisinopril) Tab 10mg</t>
  </si>
  <si>
    <t>COUMADIN (warfarin) Tab 7.5mg</t>
  </si>
  <si>
    <t>MUCINEX ER Tab 600mg</t>
  </si>
  <si>
    <t>CIPROFLOXACIN XR 500MG TAB</t>
  </si>
  <si>
    <t>PNEUMOVAX 23 Inj 0.5mL/2.5mL MDV</t>
  </si>
  <si>
    <t>MACROBID Cap 100mg</t>
  </si>
  <si>
    <t>ALEVE (naproxen sodium) Tab 220mg</t>
  </si>
  <si>
    <t>LOMOTIL Tab 2.5mg/0.025mg</t>
  </si>
  <si>
    <t>PRELONE 15MG/5ML 30ML SYRUP</t>
  </si>
  <si>
    <t>VALIUM (diazepam) Tab 5mg</t>
  </si>
  <si>
    <t>HYDROGEN PEROXIDE TOPICAL</t>
  </si>
  <si>
    <t>SAFE-T PRO LANCET Topical</t>
  </si>
  <si>
    <t>SINEMET Tab 25mg/100mg</t>
  </si>
  <si>
    <t>MYLICON DROPS Susp 30mL</t>
  </si>
  <si>
    <t>VALIUM (diazepam) Rectal 10mg</t>
  </si>
  <si>
    <t>predniSONE 20MG TAB</t>
  </si>
  <si>
    <t>EPSON SALT TOPICAL/1LB</t>
  </si>
  <si>
    <t>TYLENOL (acetaminophen) Supp 325mg</t>
  </si>
  <si>
    <t>PREMARIN 0.3MG TAB</t>
  </si>
  <si>
    <t>NEULASTA 6MG/0.6ML SC</t>
  </si>
  <si>
    <t>J2505</t>
  </si>
  <si>
    <t>RHOGAM 300 MCG IM*</t>
  </si>
  <si>
    <t>J2790</t>
  </si>
  <si>
    <t>ACCOLATE 20MG TAB</t>
  </si>
  <si>
    <t>ACCUPRIL 20MG TAB</t>
  </si>
  <si>
    <t>ACIPHEX 20MG TAB</t>
  </si>
  <si>
    <t>ACTOS (pioglitazone) Tab 15mg</t>
  </si>
  <si>
    <t>ADVAIR DISKUS Inh 250/50mcg</t>
  </si>
  <si>
    <t>ALLEGRA 180MG TAB</t>
  </si>
  <si>
    <t>ZYLOPRIM Tab 100mg</t>
  </si>
  <si>
    <t>ALTACE 2.5MG CAP</t>
  </si>
  <si>
    <t>ALTACE 5MG CAP</t>
  </si>
  <si>
    <t>ELAVIL (amitriptyline) Tab 25mg</t>
  </si>
  <si>
    <t>AUGMENTIN Tab 875/125mg</t>
  </si>
  <si>
    <t>PRINCIPEN Cap 250mg</t>
  </si>
  <si>
    <t>ANTABUSE (disulfiram) Tab 250mg</t>
  </si>
  <si>
    <t>ARICEPT 10MG TAB (HCL)</t>
  </si>
  <si>
    <t>ARIMIDEX Tab 1mg</t>
  </si>
  <si>
    <t>ATACAND 16MG TAB</t>
  </si>
  <si>
    <t>ATARAX 10MG TAB</t>
  </si>
  <si>
    <t>ATARAX 25MG TAB</t>
  </si>
  <si>
    <t>TENORMIN (atenolol) Tab 25mg</t>
  </si>
  <si>
    <t>AUGMENTIN Susp 200mg/5mL/100mL</t>
  </si>
  <si>
    <t>AUGMENTIN Susp 400mg/5mL(100mL</t>
  </si>
  <si>
    <t>AUGMENTIN ES 600MG/5ML 75ML SUSP</t>
  </si>
  <si>
    <t>AVANDIA 4MG TAB</t>
  </si>
  <si>
    <t>AVANDIA 8MG TAB</t>
  </si>
  <si>
    <t>AVAPRO 150MG TAB</t>
  </si>
  <si>
    <t>AVELOX 400MG TAB</t>
  </si>
  <si>
    <t>AZMACORT MDI</t>
  </si>
  <si>
    <t>J7684</t>
  </si>
  <si>
    <t>LIORESAL (baclofen) Tab 10mg</t>
  </si>
  <si>
    <t>BACTRIM DS Tab 800/160mg</t>
  </si>
  <si>
    <t>BENTYL (dicyclomine) Cap 10mg</t>
  </si>
  <si>
    <t>TESSALON PERLES CAP 100MG</t>
  </si>
  <si>
    <t>BETAPACE (sotalol) Tab 80mg</t>
  </si>
  <si>
    <t>KERLONE 10MG TAB</t>
  </si>
  <si>
    <t>BEXTRA 10MG TAB</t>
  </si>
  <si>
    <t>BIAXIN 125MG/5ML 100ML SUSP</t>
  </si>
  <si>
    <t>BIAXIN 250MG/5ML 100ML SUSP</t>
  </si>
  <si>
    <t>BUMEX 1MG TAB</t>
  </si>
  <si>
    <t>BuSpar (busPIRone) Tab 5mg</t>
  </si>
  <si>
    <t>TYLENOL Susp 160mg/5mL</t>
  </si>
  <si>
    <t>CARAFATE (sucralfate) Tab 1gm</t>
  </si>
  <si>
    <t>CALCIUM CARBONATE (CALCARB) 600MG TAB</t>
  </si>
  <si>
    <t>CARAFATE (sucralfate) Susp 1gm/10mL(10mL</t>
  </si>
  <si>
    <t>NITROSTAT (nitroglycerin) Tab 0.4mg</t>
  </si>
  <si>
    <t>CARDIZEM CD Cap 120mg</t>
  </si>
  <si>
    <t>PHAZYME (SIMETHICONE) 180MG CAP</t>
  </si>
  <si>
    <t>CARDIZEM CD 240MG CAP</t>
  </si>
  <si>
    <t>GLUCAGON EMERGENCY KIT Inj 1mg</t>
  </si>
  <si>
    <t>J1610</t>
  </si>
  <si>
    <t>INSTA GLUCOSE Gel 31gm</t>
  </si>
  <si>
    <t>MONOPRIL 10MG TAB</t>
  </si>
  <si>
    <t>CHLORASEPTIC Spray 177mL</t>
  </si>
  <si>
    <t>CALCITONIN 200IU/3.7ML SPRAY</t>
  </si>
  <si>
    <t>NEUMEGA 5MG SC</t>
  </si>
  <si>
    <t>J2355</t>
  </si>
  <si>
    <t>NEURONTIN (gabapentin) Cap 100mg</t>
  </si>
  <si>
    <t>OMNICEF SUSP 125MG/5ML SUSP 100ML</t>
  </si>
  <si>
    <t>SINGULAIR (montelukast) Tab 5mg</t>
  </si>
  <si>
    <t>CLARITIN REDI-TAB Tab 10mg</t>
  </si>
  <si>
    <t>GLYNASE (glyBURIDE) Tab 2.5mg</t>
  </si>
  <si>
    <t>GLUCOPHAGE (metformin) Tab 500mg</t>
  </si>
  <si>
    <t>ZESTRIL (lisinopril) Tab 5mg</t>
  </si>
  <si>
    <t>KAYEXALATE Susp 15g/60mL (60mL)</t>
  </si>
  <si>
    <t>RISPERDAL (risperidone) Tab 1mg</t>
  </si>
  <si>
    <t>DDAVP 0.2MG TAB</t>
  </si>
  <si>
    <t>GINKO BILOBA 30MG TAB</t>
  </si>
  <si>
    <t>ALPHAGAN Ophth 0.15% 1.5MG/1ML DROPS</t>
  </si>
  <si>
    <t>DETROL Tab 2mg</t>
  </si>
  <si>
    <t>DIFLUCAN (fluconazole) Tab 150mg</t>
  </si>
  <si>
    <t>PERSANTINE Tab 25mg</t>
  </si>
  <si>
    <t>DITROPAN (oxybutynin) Tab 5mg</t>
  </si>
  <si>
    <t>CARDURA 2MG TAB</t>
  </si>
  <si>
    <t>EFFEXOR XR 150MG CAP</t>
  </si>
  <si>
    <t>VASOTEC Tab 5mg</t>
  </si>
  <si>
    <t>EVISTA Tab 60mg</t>
  </si>
  <si>
    <t>EXELON Cap 3mg</t>
  </si>
  <si>
    <t>PEPCID 2OMG TAB</t>
  </si>
  <si>
    <t>FLOMAX (tamsulosin) Cap 0.4mg</t>
  </si>
  <si>
    <t>FLONASE Nasal Spray 50mcg</t>
  </si>
  <si>
    <t>FLOVENT HFA MDI 110mcg</t>
  </si>
  <si>
    <t>FLOVENT HFA MDI 220mcg</t>
  </si>
  <si>
    <t>PROZAC (FLUoxetine) Cap 10mg</t>
  </si>
  <si>
    <t>NATURAL TEARS 15ML DROPS</t>
  </si>
  <si>
    <t>FOSAMAX (alendronate) Tab 10mg</t>
  </si>
  <si>
    <t>FOSAMAX (alendronate) Tab 70mg</t>
  </si>
  <si>
    <t>GABATRIL 4MG TAB</t>
  </si>
  <si>
    <t>LOPID (gemfibrozil) Tab 600mg</t>
  </si>
  <si>
    <t>GLUCOTROL (glipiZIDE) Tab 5mg</t>
  </si>
  <si>
    <t>TORADOL (ketolorac) Tab 10mg</t>
  </si>
  <si>
    <t>AVODART (dutasteride) Cap 0.5mg</t>
  </si>
  <si>
    <t>GLUCOVANCE 5MG/500MG</t>
  </si>
  <si>
    <t>XYLOCAINE MPF Inj 0.5% 50mL</t>
  </si>
  <si>
    <t>PRINIZIDE Tab 10mg/12.5mg</t>
  </si>
  <si>
    <t>FORTAZ (ceftazidime) IV-ADD 1gm</t>
  </si>
  <si>
    <t>PRESERVATIVE FREE NS 0.9% Inj 10mL</t>
  </si>
  <si>
    <t>MEPHYTON (vit K) Tab 5mg</t>
  </si>
  <si>
    <t>RHINOCORT AQUA 32MCG SPRAY</t>
  </si>
  <si>
    <t>RACEMIC EPINEPHrine HHN 0.5mL</t>
  </si>
  <si>
    <t>DETROL LA Cap 2mg</t>
  </si>
  <si>
    <t>ARMOUR THYRO 60MG TAB</t>
  </si>
  <si>
    <t>DIFLUCAN (fluconazole) Tab 100mg</t>
  </si>
  <si>
    <t>VANCOCIN ADV 500MG VIAL</t>
  </si>
  <si>
    <t>NS (normal saline) 0.9% Bullet 3mL</t>
  </si>
  <si>
    <t>PHOSPHO-SODA (FLEET) 30ML ORAL</t>
  </si>
  <si>
    <t>FUL GLO 1MG</t>
  </si>
  <si>
    <t>DEPAKOTE DR Tab 125mg</t>
  </si>
  <si>
    <t>SINGULAIR (montelukast) Tab 10mg</t>
  </si>
  <si>
    <t>TAMBOCOR 50MG TAB</t>
  </si>
  <si>
    <t>IMURAN (azaTHIOprine) Tab 50mg</t>
  </si>
  <si>
    <t>THEOPHYLLINE ER Tab 200mg</t>
  </si>
  <si>
    <t>DEPAKOTE (DIVALPROEX SODIUM) 250MG TAB</t>
  </si>
  <si>
    <t>PREMPRO 0.625/2.5MG TAB</t>
  </si>
  <si>
    <t>OXYTROL Patch 3.9mg/24hours</t>
  </si>
  <si>
    <t>MELATONIN Tab 1mg</t>
  </si>
  <si>
    <t>HYZAAR 50/12.5MG TAB</t>
  </si>
  <si>
    <t>TRICOR 54MG TAB</t>
  </si>
  <si>
    <t>GLYCERIN Suppository (Child)</t>
  </si>
  <si>
    <t>PROTONIX Tab 40mg</t>
  </si>
  <si>
    <t>PAXIL CR Tab 37.5mg</t>
  </si>
  <si>
    <t>CORDARONE (amiodarone) Tab 200mg</t>
  </si>
  <si>
    <t>SYNTHROID Tab 88mcg</t>
  </si>
  <si>
    <t>ELDEPRYL 5MG CAPSULE</t>
  </si>
  <si>
    <t>INDERAL (propranolol) Tab 40mg</t>
  </si>
  <si>
    <t>MORPHINE SULFATE IR Tab 15mg</t>
  </si>
  <si>
    <t>COLCRYS (colchicine) Tab 0.6mg</t>
  </si>
  <si>
    <t>PYRIDIUM HCL 100MG TAB</t>
  </si>
  <si>
    <t>EUCERIN CREME</t>
  </si>
  <si>
    <t>LOTRISONE 45GR CREAM</t>
  </si>
  <si>
    <t>TEGRETOL Chewable Tab 100mg</t>
  </si>
  <si>
    <t>OSTERCAL (CALCIUM W/D OYSTER) 500MG TAB</t>
  </si>
  <si>
    <t>CRESTOR 10MG TAB</t>
  </si>
  <si>
    <t>DEMADEX (torsemide) Tab 10mg</t>
  </si>
  <si>
    <t>CLINORIL 200MG TAB</t>
  </si>
  <si>
    <t>ZEMURON MDV Inj 10mg/1mL (5mL)</t>
  </si>
  <si>
    <t>RELAFEN 500MG TAB</t>
  </si>
  <si>
    <t>LOZOL (INDAPAMIDE) TAB</t>
  </si>
  <si>
    <t>LORTAB 7.5MG/500MG/15ML/5ML ELIXIR</t>
  </si>
  <si>
    <t>MIVACRON 10MG/5ML INJ</t>
  </si>
  <si>
    <t>XYLOCAINE HCL/PF  2% Inj 20MG/1mL (10mL)</t>
  </si>
  <si>
    <t>DEPAKOTE ER Tab 250mg</t>
  </si>
  <si>
    <t>ZYPREXA Tab 2.5mg</t>
  </si>
  <si>
    <t>FREESTYLE GLUCOSE TEST STRIPS (50 BOX)</t>
  </si>
  <si>
    <t>ASTRAMORPH/PF Inj 2mg/2mL</t>
  </si>
  <si>
    <t>NEUPOGEN InjPF 300mcg/1mL</t>
  </si>
  <si>
    <t>J1440</t>
  </si>
  <si>
    <t>SYNTHROID Tab 75mcg</t>
  </si>
  <si>
    <t>ZYRTEC 10MG TAB</t>
  </si>
  <si>
    <t>EFFEXOR XR (venlafaxine)  Cap 75mg</t>
  </si>
  <si>
    <t>VALPROIC  50MG/1ML SYRUP</t>
  </si>
  <si>
    <t>MOBIC 7.5MG TAB</t>
  </si>
  <si>
    <t>VERELAN SR Cap 120mg</t>
  </si>
  <si>
    <t>FLORICET 50/325/40MG CAP</t>
  </si>
  <si>
    <t>PEG-3350/ELECTROLYTES 4000ML SOL</t>
  </si>
  <si>
    <t>AQUACEL 6X6 DRESSING</t>
  </si>
  <si>
    <t>BENADRYL 1% Cream 1 ounce</t>
  </si>
  <si>
    <t>AQUACEL 4X4 DRESSING</t>
  </si>
  <si>
    <t>AMARYL (glimepiride) Tab 2mg</t>
  </si>
  <si>
    <t>NEOSPORIN TO GO Oint 1 ounce</t>
  </si>
  <si>
    <t>LOTREL (amLOD/benaz) Cap 5mg/20mg</t>
  </si>
  <si>
    <t>SCLEROMATE 50MG/1ML INJ</t>
  </si>
  <si>
    <t>COMBIVENT MDI 14.7gms</t>
  </si>
  <si>
    <t>DEMEROL (meperidine) Tab 50mg</t>
  </si>
  <si>
    <t>PRED FORTE 1% Ophth 10mL</t>
  </si>
  <si>
    <t>SEROQUEL (QUEtiapine) Tab 25mg</t>
  </si>
  <si>
    <t>PROPYLTHIOURACIL 50MG TAB</t>
  </si>
  <si>
    <t>PROVIGIL 200MG TAB</t>
  </si>
  <si>
    <t>TAGAMET 200MG TAB</t>
  </si>
  <si>
    <t>ASCORBIC ACID Tab 500mg</t>
  </si>
  <si>
    <t>RESTASIS 0.05% Ophthalmic 0.4ML</t>
  </si>
  <si>
    <t>ASCRIPTIN Tab 500mg</t>
  </si>
  <si>
    <t>IMDUR Tab 30mg</t>
  </si>
  <si>
    <t>DESYREL Tab 50mg</t>
  </si>
  <si>
    <t>SLOW-K Tab 8mEq</t>
  </si>
  <si>
    <t>SUBLIMAZE Inj 50mcg/mL 2mL</t>
  </si>
  <si>
    <t>J3010</t>
  </si>
  <si>
    <t>QUALAQUIN 325MG CAP</t>
  </si>
  <si>
    <t>ZAROXOLYN (metolazone) Tab 2.5mg</t>
  </si>
  <si>
    <t>RELAFEN 750MG TAB</t>
  </si>
  <si>
    <t>BETOPTIC 0.5% 10ML Ophthalmic</t>
  </si>
  <si>
    <t>LEXAPRO Tab 10mg</t>
  </si>
  <si>
    <t>FORTEO Inj 250mcg/1mL (3mL Syringe)</t>
  </si>
  <si>
    <t>J3110</t>
  </si>
  <si>
    <t>DURAGESIC 50MCG/ML 5ML AMPULE</t>
  </si>
  <si>
    <t>DURAGESIC 50MCG/ML 20ML AMP</t>
  </si>
  <si>
    <t>DURAGESIC 50MCG/ML 50ML IV</t>
  </si>
  <si>
    <t>DITROPAN XL Tab 10mg</t>
  </si>
  <si>
    <t>SEREVENT DISKUS 50MCG INHALATION</t>
  </si>
  <si>
    <t>GUAIF/PSEUDOPH 600/120MG TAB</t>
  </si>
  <si>
    <t>(TH) predniSONE 10MG 10/BTL</t>
  </si>
  <si>
    <t>PLAQUENIL Tab 200mg</t>
  </si>
  <si>
    <t>ABREVA 10% 2GM CREAM</t>
  </si>
  <si>
    <t>CELLCEPT 500MG TAB</t>
  </si>
  <si>
    <t>TOPAMAX (topiramate) Tab 25mg</t>
  </si>
  <si>
    <t>SYMMETREL (amantadine) Cap 100mg</t>
  </si>
  <si>
    <t>LAMICTAL CHEWABLE 25MG TAB</t>
  </si>
  <si>
    <t>ARTIFICIAL TEARS Soln 15mL</t>
  </si>
  <si>
    <t>ARTHROTEC 75/200 TAB</t>
  </si>
  <si>
    <t>SONATA 10MG CAP</t>
  </si>
  <si>
    <t>BIAXIN 500MG TAB (Clarithromycin)</t>
  </si>
  <si>
    <t>PHENERGAN Syrup 6.25mg/5mL</t>
  </si>
  <si>
    <t>ADVAIR DISKUS Inh 500/50mcg</t>
  </si>
  <si>
    <t>TRANDATE 100MG TAB</t>
  </si>
  <si>
    <t>CENTRUM SILVER/MULTIVITAMIN SENIOR TAB</t>
  </si>
  <si>
    <t>GLUCOSAMINE/CHONDROITIN Cap</t>
  </si>
  <si>
    <t>LUMIGAN Ophth Soln 0.03% 5mL</t>
  </si>
  <si>
    <t>PETROLIUM JELLY (425 GRAMS)</t>
  </si>
  <si>
    <t>NITRO-TIME Cap 6.5mg</t>
  </si>
  <si>
    <t>MINERAL OIL Liquid 30mL</t>
  </si>
  <si>
    <t>PAXIL CR Tab 25mg</t>
  </si>
  <si>
    <t>EXCEDRIN MIGRAINE CAP</t>
  </si>
  <si>
    <t>PATANOL 0.1% 5ML Ophthalmic</t>
  </si>
  <si>
    <t>COSOPT 10ML Ophth</t>
  </si>
  <si>
    <t>HYTRIN (TERAZOSIN) 1MG CAP</t>
  </si>
  <si>
    <t>EFFEXOR 75MG TAB</t>
  </si>
  <si>
    <t>XATALAN 0.005% Ophth 2.5mL</t>
  </si>
  <si>
    <t>CARDIZEM (diltiazem hcl) Tab 30mg</t>
  </si>
  <si>
    <t>EXELON Cap 4.5mg</t>
  </si>
  <si>
    <t>SINEMET Tab 10/100mg</t>
  </si>
  <si>
    <t>MEVACOR 40MG TAB</t>
  </si>
  <si>
    <t>CREON CAP 12000 UNITS</t>
  </si>
  <si>
    <t>ZETIA (ezetimibe) Tab 10mg</t>
  </si>
  <si>
    <t>CHERATUSSIN AC W/CODEINE 118ML SYRUP</t>
  </si>
  <si>
    <t>GARAMYCIN PREMIX 60MG IV</t>
  </si>
  <si>
    <t>predniSONE Tab 1 mg</t>
  </si>
  <si>
    <t>TREXALL 2.5MG TAB</t>
  </si>
  <si>
    <t>COMPAZINE Inj 10mg/2mL</t>
  </si>
  <si>
    <t>J0780</t>
  </si>
  <si>
    <t>ANCEF (ceFAZolin) Inj 1gm</t>
  </si>
  <si>
    <t>URECHOLINE 25MG TAB</t>
  </si>
  <si>
    <t>(TH) PRILOSEC 20MG CAP (2 TAB)</t>
  </si>
  <si>
    <t>(TH) GUIATUSS  W/CODEINE Syrup 60mL</t>
  </si>
  <si>
    <t>TRAVATAN 0.004% 2.5ML Ophth</t>
  </si>
  <si>
    <t>LIDODERM (lidocaine) Patch 5%</t>
  </si>
  <si>
    <t>LOTRIMIN 1% Cream 30gm</t>
  </si>
  <si>
    <t>ZOLOFT Tab 25mg</t>
  </si>
  <si>
    <t>GLUCOPHAGE (metformin) Tab 850mg</t>
  </si>
  <si>
    <t>SODIUM BICARBONATE Tab 650mg</t>
  </si>
  <si>
    <t>PREPARATION H 60GM OINT</t>
  </si>
  <si>
    <t>ROBITUSSIN Syrup 100mg/5mL 236mL</t>
  </si>
  <si>
    <t>ACCU-CHEK CONTROL 8ML Soln</t>
  </si>
  <si>
    <t>MICARDIS HCT Tab 80mg/12.5mg</t>
  </si>
  <si>
    <t>THORAZINE 25MG TAB</t>
  </si>
  <si>
    <t>REMERON (mirtazapine) Tab 30mg</t>
  </si>
  <si>
    <t>ARANESP Inj 100mcg/1mL</t>
  </si>
  <si>
    <t>J0881</t>
  </si>
  <si>
    <t>TRICOR 145MG TAB</t>
  </si>
  <si>
    <t>ROBITUSSIN DM 118ML LIQUID</t>
  </si>
  <si>
    <t>DYNAPEN 250MG CAP</t>
  </si>
  <si>
    <t>BACTROBAN Oint 22gm</t>
  </si>
  <si>
    <t>CYLERT 37.5MG TAB</t>
  </si>
  <si>
    <t>XYLOCAINE 2% Inj 20mg/1mL (20mL)</t>
  </si>
  <si>
    <t>AZO CRANBERRY 250MG Tab</t>
  </si>
  <si>
    <t>MACRODANTIN 50MG CAP</t>
  </si>
  <si>
    <t>CYMBALTA (DULoxetine) Cap 60mg</t>
  </si>
  <si>
    <t>DESITIN 113GM OINT</t>
  </si>
  <si>
    <t>ULTRAM (tramadol) Tab 50mg</t>
  </si>
  <si>
    <t>B-COMPLEX W/VITAMIN C Caplet</t>
  </si>
  <si>
    <t>DIOVAN HCT 160MG/12.5MG TAB</t>
  </si>
  <si>
    <t>SALINE Nasal Spray 1.5 ounce</t>
  </si>
  <si>
    <t>HUMALOG PEN 100 UNITS 1ML/3ML INJ</t>
  </si>
  <si>
    <t>(TH) REGLAN (4bottle)Tab 10mg</t>
  </si>
  <si>
    <t>HIPREX 500MG TAB</t>
  </si>
  <si>
    <t>DITROPAN XL Tab 5mg</t>
  </si>
  <si>
    <t>SLOW-MAG W/CALCIUM 64MG TAB</t>
  </si>
  <si>
    <t>RISPERDAL Tab 0.25mg</t>
  </si>
  <si>
    <t>CEFZIL 250MG TAB</t>
  </si>
  <si>
    <t>CANCIDAS (caspofungin) Inj 50mg</t>
  </si>
  <si>
    <t>J0637</t>
  </si>
  <si>
    <t>ZOSYN Inj 3.375gm</t>
  </si>
  <si>
    <t>J2543</t>
  </si>
  <si>
    <t>BENICAR HCT 20/12.5MG TAB</t>
  </si>
  <si>
    <t>SYNTHROID Inj 200mcg</t>
  </si>
  <si>
    <t>ZYVOX (linezolid) IV 600mg/300mL</t>
  </si>
  <si>
    <t>per 200mg</t>
  </si>
  <si>
    <t>J2020</t>
  </si>
  <si>
    <t>TUSSIONEX 5ML SUSP-JUST IN FORMULARY*</t>
  </si>
  <si>
    <t>TOBREX Inj 40mg/mL (30mL)</t>
  </si>
  <si>
    <t>J3260</t>
  </si>
  <si>
    <t>PROCARDIA 10MG CAP</t>
  </si>
  <si>
    <t>REMINYL 8MG TAB</t>
  </si>
  <si>
    <t>NAMENDA Tab 10mg</t>
  </si>
  <si>
    <t>PRINCIPEN IV-ADDVANTAGE 1 GM</t>
  </si>
  <si>
    <t>CHLORHEXIDINE GLUCONATE 0.12% Oral</t>
  </si>
  <si>
    <t>TOBRAMYCIN Inj 80mg/2mL</t>
  </si>
  <si>
    <t>AMOXIL (amoxicillin) Susp 125mg/5mL</t>
  </si>
  <si>
    <t>AMOXIL (amoxicillin)Susp 400mg/5ml (50mL</t>
  </si>
  <si>
    <t>GLUCOVANCE 2.5/500MG TAB</t>
  </si>
  <si>
    <t>ZOVIRAX (acyclovir) IV 500mg/10mL (10mL)</t>
  </si>
  <si>
    <t>J0133</t>
  </si>
  <si>
    <t>PRAVACHOL (pravastatin) Tab 20mg</t>
  </si>
  <si>
    <t>ACTIGALL 300MG CAP</t>
  </si>
  <si>
    <t>CETAPHIL LOTION</t>
  </si>
  <si>
    <t>INDOCIN (indomethacin) Cap 25MG</t>
  </si>
  <si>
    <t>COLACE Liq 50mg/5mL 120mL</t>
  </si>
  <si>
    <t>MOTRIN Susp 100mg/5mL (120mL)</t>
  </si>
  <si>
    <t>VOLTAREN 75MG TAB</t>
  </si>
  <si>
    <t>NIACIN ER 500MG TAB</t>
  </si>
  <si>
    <t>LESCOL 40MG CAP</t>
  </si>
  <si>
    <t>INDERAL 20MG/5ML 60ML SOLUTION</t>
  </si>
  <si>
    <t>BICILLIN C-R PEDS 1.2 M UNITS/2ML IM</t>
  </si>
  <si>
    <t>PLENDIL (felodipine er) Tab 5mg</t>
  </si>
  <si>
    <t>DIOVAN 160MG TAB</t>
  </si>
  <si>
    <t>PAXIL CR 12.5MG TAB</t>
  </si>
  <si>
    <t>SYNTHROID Tab 150mcg</t>
  </si>
  <si>
    <t>PREVACID SOLUTAB Tab 30mg</t>
  </si>
  <si>
    <t>METHADONE HCL 10MG TAB</t>
  </si>
  <si>
    <t>PREMARIN VAGINAL CREAM 0.625mg</t>
  </si>
  <si>
    <t>LOPRESSOR Tab 25mg</t>
  </si>
  <si>
    <t>TROLAMINE SALICYLATE 100 GM/3.5OZ CREAM</t>
  </si>
  <si>
    <t>METHYLENE BLUE 1% Inj 10mg/1mL (10mL)</t>
  </si>
  <si>
    <t>Q9968</t>
  </si>
  <si>
    <t>TIGAN (TRIMETHOBENZAMIDE) 200MG SUPP</t>
  </si>
  <si>
    <t>LEVOXYL 0.125MG TAB</t>
  </si>
  <si>
    <t>DEPAKOTE (VALPROIC ACID SPRINKLE 125MG)</t>
  </si>
  <si>
    <t>PROCARDIA XL 30MG TAB</t>
  </si>
  <si>
    <t>NIFEREX FORTE Cap 150mg</t>
  </si>
  <si>
    <t>TEMOVATE 0.05% 30GM CREAM</t>
  </si>
  <si>
    <t>CLARITIN (loratadine) Tab 10mg</t>
  </si>
  <si>
    <t>POTASSIUM CHL 10% Soln 630mEq/473mL</t>
  </si>
  <si>
    <t>APRESOLINE 50MG TAB</t>
  </si>
  <si>
    <t>MIRAPEX 0.25MG TAB</t>
  </si>
  <si>
    <t>GLYNASE PRESTAB 6MG</t>
  </si>
  <si>
    <t>MAXZIDE 75/50MG TAB</t>
  </si>
  <si>
    <t>FISH OIL Cap 1gm</t>
  </si>
  <si>
    <t>LEVAQUIN (levofloxacin) Inj 500mg/20mL</t>
  </si>
  <si>
    <t>LIBRAX 5MG/2.5MG CAP</t>
  </si>
  <si>
    <t>GARAMYCIN 0.3% Ophth 5mL</t>
  </si>
  <si>
    <t>MICARDIS (telmisartan) 40MG Tab</t>
  </si>
  <si>
    <t>GLYCOLAX Powder 255gm</t>
  </si>
  <si>
    <t>DECAVAC (tetanus/diphtheria) Inj 0.5mL</t>
  </si>
  <si>
    <t>ENABLEX (darifenacin) Tab 7.5mg</t>
  </si>
  <si>
    <t>THIAMINE Tab 100mg</t>
  </si>
  <si>
    <t>SPIRIVA 30s HandiHaler 18mcg</t>
  </si>
  <si>
    <t>ADVAIR 100/50 DISKUS INHALER</t>
  </si>
  <si>
    <t>QUININE SULFATE 200MG CAP</t>
  </si>
  <si>
    <t>DANTRIUM 25MG CAP</t>
  </si>
  <si>
    <t>MYCOSTATIN CREAM Topical 30gm</t>
  </si>
  <si>
    <t>SAF-GEL Topical 85gm</t>
  </si>
  <si>
    <t>PERIACTIN (CYPROHEPTADINE HCL) 4MG TAB</t>
  </si>
  <si>
    <t>DILAUDID Inj 2mg/1mL (1mL)</t>
  </si>
  <si>
    <t>PARAFON FORTE 500MG TAB</t>
  </si>
  <si>
    <t>NEUT 4% 5ML INJ VIAL</t>
  </si>
  <si>
    <t>NASONEX NASAL SPRAY</t>
  </si>
  <si>
    <t>ZELNORM 6MG TAB</t>
  </si>
  <si>
    <t>ACTIVELLA 1MG TAB</t>
  </si>
  <si>
    <t>TPN PREMIXED IV*</t>
  </si>
  <si>
    <t>INSPRA 25MG TAB</t>
  </si>
  <si>
    <t>TYLOX Cap 5/500mg</t>
  </si>
  <si>
    <t>MAG SULFATE PREMIX Inj :40gm/1000mL</t>
  </si>
  <si>
    <t>CRITIC AID SKIN PASTE 6OZ</t>
  </si>
  <si>
    <t>ROBITUSSIN W/HYDROCODONE 120ML</t>
  </si>
  <si>
    <t>STOMAHESIVE PASTE 20Z TUBE</t>
  </si>
  <si>
    <t>DEPAKOTE Inj 500mg/5mL</t>
  </si>
  <si>
    <t>SANDOSTATIN 500MCG/1ML IV/SQ</t>
  </si>
  <si>
    <t>J2354</t>
  </si>
  <si>
    <t>REMERON (mirtazapine) Tab 15mg</t>
  </si>
  <si>
    <t>DOXYCYCLINE Inj 100mg</t>
  </si>
  <si>
    <t>DIPHENHYD/MAALOX/LIDOCAINE 8OZ SOL</t>
  </si>
  <si>
    <t>DILANTIN Susp 125mg/5mL (237mL)</t>
  </si>
  <si>
    <t>NICODERM CQ Patch 7mg</t>
  </si>
  <si>
    <t>LINEZOLID 600MG TAB</t>
  </si>
  <si>
    <t>HYDROCOD/APAP (LORTAB) 10MG/500MG TAB</t>
  </si>
  <si>
    <t>DECADRON (dexamethasone) 1mg Tab</t>
  </si>
  <si>
    <t>J8540</t>
  </si>
  <si>
    <t>(TH) PROCARDIA 10MG (QUANTITY 4)</t>
  </si>
  <si>
    <t>DRAMAMINE (DIMENHYDRINATE) 50MG TAB</t>
  </si>
  <si>
    <t>SYNTHROID Tab 25mcg</t>
  </si>
  <si>
    <t>AZULFIDINE 500MG TAB</t>
  </si>
  <si>
    <t>TINACTIN SPRAY</t>
  </si>
  <si>
    <t>CELEXA (citalopram) Tab 20mg</t>
  </si>
  <si>
    <t>GLUCOPHAGE XR (METFORMIN ER) 500MG TAB</t>
  </si>
  <si>
    <t>INFLUENZA VIRUS VACCINE VIAL 0.5ML IM</t>
  </si>
  <si>
    <t>VANCOCIN IV 1gm</t>
  </si>
  <si>
    <t>INVANZ (ertapenem sodium) 1 GM</t>
  </si>
  <si>
    <t>J1335</t>
  </si>
  <si>
    <t>THALITONE 25MG TAB</t>
  </si>
  <si>
    <t>BACTROBAN NASAL Oint 1gm</t>
  </si>
  <si>
    <t>CALMOSEPTINE OINT 113GM TUBE</t>
  </si>
  <si>
    <t>PULMICORT TURBUHALER 200MCG</t>
  </si>
  <si>
    <t>SODIUM/POTASSIUM PHOSPHATE MIX 250MG PWD</t>
  </si>
  <si>
    <t>DEXAMETHASONE 4MG (X10) TAB</t>
  </si>
  <si>
    <t>CEPACOL SORE THROAT LOZENGES (18)</t>
  </si>
  <si>
    <t>CALMOSEPTINE Oint 71gms</t>
  </si>
  <si>
    <t>XOLAIR 150MG SC</t>
  </si>
  <si>
    <t>J2357</t>
  </si>
  <si>
    <t>WELLBUTRIN XL Tab 150mg</t>
  </si>
  <si>
    <t>NOLVADEX 20MG TAB</t>
  </si>
  <si>
    <t>TRIAMINIC VAPOR PATCH</t>
  </si>
  <si>
    <t>IV SOLUTIONS/THERAPY</t>
  </si>
  <si>
    <t>IVF NS 1000mL w/KCL 10 mEq</t>
  </si>
  <si>
    <t>OMNICEF (ceftinir) Cap 300mg</t>
  </si>
  <si>
    <t>TRICOR 48MG</t>
  </si>
  <si>
    <t>IVF NS 1000mL w/KCL 20 mEq</t>
  </si>
  <si>
    <t>(TH) PHENERGAN Syr 6.25mg/5mL (30mL)</t>
  </si>
  <si>
    <t>PHENERGAN Syrup 6.25mg/5mL (30mL)</t>
  </si>
  <si>
    <t>ALPHA-LIPOIC ACID</t>
  </si>
  <si>
    <t>CARDIZEM ER Cap 180mg</t>
  </si>
  <si>
    <t>GALANTAMINE (RAZADYNE) 4MG TAB</t>
  </si>
  <si>
    <t>EXELON Cap 1.5mg</t>
  </si>
  <si>
    <t>TOBRADEX Ophth 2.5mL</t>
  </si>
  <si>
    <t>LEVATHYROXIN 0.125MG TAB</t>
  </si>
  <si>
    <t>KENALOG 0.1% Cream 15gm</t>
  </si>
  <si>
    <t>LACTINOL (lactic acid) Lotion 10%</t>
  </si>
  <si>
    <t>KENALOG 0.1% Cream 454gm</t>
  </si>
  <si>
    <t>VIGAMOX 0.5% Ophth SOL-3ML BTL</t>
  </si>
  <si>
    <t>TEARS NATURALE FORTE Ophth 15mL</t>
  </si>
  <si>
    <t>ADAPTIC/WOUND MANAGEMENT DRESSING/50 BOX</t>
  </si>
  <si>
    <t>CEFTIN (cefuroxime) Tab 250mg</t>
  </si>
  <si>
    <t>(TH) TIGAN 100MG SUPP TH 4BTL</t>
  </si>
  <si>
    <t>SYNTHROID Tab 137mcg</t>
  </si>
  <si>
    <t>ATROVENT HFA INH AERO 12.9GMS</t>
  </si>
  <si>
    <t>LUTEIN 6MG CAP</t>
  </si>
  <si>
    <t>(TH) LEVSIN 0.125 SULFATE SUBL 4/BTL</t>
  </si>
  <si>
    <t>VYTORIN Tab 10/80mg</t>
  </si>
  <si>
    <t>THEOPHYLLINE ER Tab 300mg</t>
  </si>
  <si>
    <t>ELIDEL CREAM 1% 60GM</t>
  </si>
  <si>
    <t>EFFEXOR XR 37.5MG CAP</t>
  </si>
  <si>
    <t>NAPROSYN (naproxen) Tab 500mg</t>
  </si>
  <si>
    <t>VYTORIN Tab 10/40mg</t>
  </si>
  <si>
    <t>PERSANTINE 75MG TAB</t>
  </si>
  <si>
    <t>CORTEF (HYDROCORTISONE) 10MG TAB</t>
  </si>
  <si>
    <t>PENTOTHAL 500MG/25MG INJ</t>
  </si>
  <si>
    <t>AMIDATE (etomidate) Inj 2mg/mL (10mL)</t>
  </si>
  <si>
    <t>XANAX XR (alprazolam extend)Tab 2mg</t>
  </si>
  <si>
    <t>ANCEF 1GM/NS 100ML (ceFAZolin) IVPB</t>
  </si>
  <si>
    <t>BYETTA PEN (exenatide) 5MCG INJ</t>
  </si>
  <si>
    <t>NAFCILLIN 1GM INJ</t>
  </si>
  <si>
    <t>NAFCILLIN 1GM ADVANTAGE</t>
  </si>
  <si>
    <t>RYTHMOL (PROPAFENONE HCL) 150MG TAB</t>
  </si>
  <si>
    <t>RITALIN (methylin) Tab 5mg</t>
  </si>
  <si>
    <t>PRENATAL VITAMIN TAB</t>
  </si>
  <si>
    <t>VERELAN SR Cap 180mg</t>
  </si>
  <si>
    <t>DARVOCET-N WHITE 100/650MG TAB</t>
  </si>
  <si>
    <t>TIGAN 100MG SUPP</t>
  </si>
  <si>
    <t>LYRICA (pregabalin) Cap 50mg</t>
  </si>
  <si>
    <t>ULTRAM ER 100MG TAB</t>
  </si>
  <si>
    <t>MAXALT (RIZATRIPTAN BENZOATE) 10MG TAB</t>
  </si>
  <si>
    <t>A&amp;D Oint 113gm</t>
  </si>
  <si>
    <t>HALDOL 0.5MG TAB</t>
  </si>
  <si>
    <t>EUCERIN ITCH SPRAY REL 6.8OZ</t>
  </si>
  <si>
    <t>NITROFURAN 100MG CAP</t>
  </si>
  <si>
    <t>HYDROCODONE/IBUPROFEN 7.5MG/200MG TAB</t>
  </si>
  <si>
    <t>CARRASYN WOUND DRESSING SPRAY GEL</t>
  </si>
  <si>
    <t>ADENOSINE 6MG/2ML INJ</t>
  </si>
  <si>
    <t>PERCOCET Tab 5mg/325mg</t>
  </si>
  <si>
    <t>ALDOMET (methyldopa) Tab 250mg</t>
  </si>
  <si>
    <t>ROBAXIN 750MG TAB</t>
  </si>
  <si>
    <t>WELLBUTRIN 100MG TAB</t>
  </si>
  <si>
    <t>ANCEF 2GM/NS 100ML (ceFAZolin) IVPB</t>
  </si>
  <si>
    <t>ZOVIRAX (acyclovir) 5% Oint 15gm</t>
  </si>
  <si>
    <t>ISORDIL Tab 20mg</t>
  </si>
  <si>
    <t>ZYPREXA Tab 10mg</t>
  </si>
  <si>
    <t>KEPPRA (levetiracetam) Tab 500mg</t>
  </si>
  <si>
    <t>MARINOL 2.5MG CAP</t>
  </si>
  <si>
    <t>GEODON 20MG CAP</t>
  </si>
  <si>
    <t>FELDENE 10MG CAP</t>
  </si>
  <si>
    <t>STALEVO 100MG TAB</t>
  </si>
  <si>
    <t>CYANOCOBALAMIN (vit b12) Tab 100mcg</t>
  </si>
  <si>
    <t>GLUCOSAMINE SULFATE 1000MG TAB</t>
  </si>
  <si>
    <t>VANICREAM CREAM 16OZ</t>
  </si>
  <si>
    <t>DESONIDE 0.05% Oint 60GM</t>
  </si>
  <si>
    <t>BETAMETHASONE VALERATE 0.1% Oint</t>
  </si>
  <si>
    <t>INFLUENZA VACCINE PED 0.25ML SYRINGE</t>
  </si>
  <si>
    <t>NEOSPORIN Oint 454gm</t>
  </si>
  <si>
    <t>ICAPS+LUTEIN+ZEAXAN TAB</t>
  </si>
  <si>
    <t>FAMVIR 500MG TAB</t>
  </si>
  <si>
    <t>HYDROCORTISONE 2.5% Cream 28gm</t>
  </si>
  <si>
    <t>FORMOTEROL FUMARATE INHALATION</t>
  </si>
  <si>
    <t>ZINCATE 220MG CAP</t>
  </si>
  <si>
    <t>ADVICOR 500/20 TAB</t>
  </si>
  <si>
    <t>(TH) CLEOCIN Cap 150mg (4btle)</t>
  </si>
  <si>
    <t>PROCRIT Inj 20,000units/1mL</t>
  </si>
  <si>
    <t>DIOVAN (valsartan) Tab 80mg</t>
  </si>
  <si>
    <t>BISMUTH SUBSALICYLATE 262MG/15ML SUSP</t>
  </si>
  <si>
    <t>PHOSLO (calcium acetate) Tab 667mg</t>
  </si>
  <si>
    <t>DIATX ZN TAB</t>
  </si>
  <si>
    <t>MINOCIN 100MG CAP</t>
  </si>
  <si>
    <t>LAMISIL 1% 12 GRAMS CREAM</t>
  </si>
  <si>
    <t>PULMICORT RESPULES HHN 0.25mg/2mL</t>
  </si>
  <si>
    <t>MEGACE Susp 40mg/1mL (200mL)</t>
  </si>
  <si>
    <t>SINEMET ER Tab 25/100mg</t>
  </si>
  <si>
    <t>ILOTYCIN Ophth Oint 1gm</t>
  </si>
  <si>
    <t>CLOTRIMAZOLE TROCHE 10MG TAB</t>
  </si>
  <si>
    <t>MEGACE Susp 400mg/10mL</t>
  </si>
  <si>
    <t>LOTREL (amLOD/benaz) Cap 10/20mg</t>
  </si>
  <si>
    <t>ASTELIN (azelastine) Spray 30mL</t>
  </si>
  <si>
    <t>CYTOTEC Tab 100mcg</t>
  </si>
  <si>
    <t>DIGIFAB 40MG IV</t>
  </si>
  <si>
    <t>J1162</t>
  </si>
  <si>
    <t>TIMOPTIC-XE 0.5% Ophthalmic 5mL</t>
  </si>
  <si>
    <t>COENZYME Q-10 100MG CAP</t>
  </si>
  <si>
    <t>VYTORIN Tab 10/20mg</t>
  </si>
  <si>
    <t>OXY IR Cap 5mg</t>
  </si>
  <si>
    <t>ZOFRAN (ondansetron) Tab 4mg</t>
  </si>
  <si>
    <t>VANCOCIN Oral 1gm</t>
  </si>
  <si>
    <t>OXYCONTIN Tab 40mg</t>
  </si>
  <si>
    <t>OXYCONTIN Tab 20mg</t>
  </si>
  <si>
    <t>BACTROBAN 2% Cream 15gm</t>
  </si>
  <si>
    <t>ZANAFLEX 4MG TAB</t>
  </si>
  <si>
    <t>ANUSOL-HC Supp 25mg</t>
  </si>
  <si>
    <t>DRIXORAL COLD/ALLERGY TAB (BOX 20)</t>
  </si>
  <si>
    <t>(Do Not USE) PROAIR (albuterol) HFA</t>
  </si>
  <si>
    <t>IMITREX 100MG TAB</t>
  </si>
  <si>
    <t>MYCAMINE 100MG IV</t>
  </si>
  <si>
    <t>J2248</t>
  </si>
  <si>
    <t>CORGARD Tab 40mg</t>
  </si>
  <si>
    <t>do not use CIPRO 500MG TAB</t>
  </si>
  <si>
    <t>STRONG IODINE 5% 100ML Soln</t>
  </si>
  <si>
    <t>OSMOPREP TAB</t>
  </si>
  <si>
    <t>QUESTRAN 4GM/378GMS</t>
  </si>
  <si>
    <t>BUMEX Tab 0.5mg</t>
  </si>
  <si>
    <t>PROBALAN 500MG TAB</t>
  </si>
  <si>
    <t>MINIPRESS 5MG CAP</t>
  </si>
  <si>
    <t>TRILIPIX Cap 135mg</t>
  </si>
  <si>
    <t>ZOLOFT Soln 20mg/1mL (60mL)</t>
  </si>
  <si>
    <t>NUTREN 1.0 + FIBER DIETARY SUPPLEMENT</t>
  </si>
  <si>
    <t>PROVENTIL (albuterol) HFA 90mcg (8.5g)</t>
  </si>
  <si>
    <t>DANTRIUM 20MG IV</t>
  </si>
  <si>
    <t>MAXIDEX 4MG TAB</t>
  </si>
  <si>
    <t>REFRESH EYE DROPS</t>
  </si>
  <si>
    <t>BLEPH 10 OPTHALMIC</t>
  </si>
  <si>
    <t>VERAPAMIL ER Tab 240mg</t>
  </si>
  <si>
    <t>KEPPRA Oral Soln 100mg/1mL 10mL</t>
  </si>
  <si>
    <t>CLARITIN Syrup 5mg/5mL (120mL)</t>
  </si>
  <si>
    <t>ISONIAZID 300MG TAB</t>
  </si>
  <si>
    <t>STARLIX 120MG TAB</t>
  </si>
  <si>
    <t>NOVOLOG MIX 70/30 Inj 100units/1mL</t>
  </si>
  <si>
    <t>BENEFIBER Powder 155gms</t>
  </si>
  <si>
    <t>NAFCILLIN SODIUM 2GM INJ</t>
  </si>
  <si>
    <t>PROCTOSOL 2.5% Cream 28.35gm</t>
  </si>
  <si>
    <t>REQUIP 0.25MG TAB</t>
  </si>
  <si>
    <t>MAXEPIME  ADDVANTAGE 1gm</t>
  </si>
  <si>
    <t>J0692</t>
  </si>
  <si>
    <t>WELLBUTRIN SR 200MG TAB</t>
  </si>
  <si>
    <t>LOVENOX (enoxaparin) 40mg/0.4mL</t>
  </si>
  <si>
    <t>ALLEGRA TAB 60MG</t>
  </si>
  <si>
    <t>ARICEPT Tab 5mg</t>
  </si>
  <si>
    <t>UNISOM 25MG TAB</t>
  </si>
  <si>
    <t>MAXIPIME IV-ADD 2gm</t>
  </si>
  <si>
    <t>BACTERIOSTATIC WATER Inj 30mL</t>
  </si>
  <si>
    <t>J7050</t>
  </si>
  <si>
    <t>A+D OINTMENT 42.5 GRAMS</t>
  </si>
  <si>
    <t>LORTAB Soln 7.5/500mg/15mL</t>
  </si>
  <si>
    <t>PREMPRO 0.3/1.5MG TAB</t>
  </si>
  <si>
    <t>PENTASA Cap 250mg</t>
  </si>
  <si>
    <t>BENICAR 20MG TAB</t>
  </si>
  <si>
    <t>DETROL LA Cap 4mg</t>
  </si>
  <si>
    <t>SPACER MDI (aerosol enhancer)Supply</t>
  </si>
  <si>
    <t>BREVIBLOC Inj 10mg/1mL (10mL)</t>
  </si>
  <si>
    <t>NAFCILLIN/NS IVPB : 8GM/500ML</t>
  </si>
  <si>
    <t>BENZALKONIUM/STERILE H20 50ML SOL</t>
  </si>
  <si>
    <t>JANUVIA Tab 100mg</t>
  </si>
  <si>
    <t>NAROPIN 0.2% Inj 2mg/1mL (10mL)</t>
  </si>
  <si>
    <t>AFRIN 0.05% Nasal Mist 15mL</t>
  </si>
  <si>
    <t>AYR SALINE NASAL GEL  w aloeTopical 14gm</t>
  </si>
  <si>
    <t>NEO-SYNEPHRINE 1% Nasal Spray 15mL</t>
  </si>
  <si>
    <t>ALKALOL 473ML TOPICAL</t>
  </si>
  <si>
    <t>XYLOCAINE HCL 1% Inj 10mg/1mL (20mL)</t>
  </si>
  <si>
    <t>CETACAINE Spray 56gms</t>
  </si>
  <si>
    <t>(TH) AFRIN/PONTOCAINE SPRAY</t>
  </si>
  <si>
    <t>AFRIN/PONTOCAINE SPRAY</t>
  </si>
  <si>
    <t>HYDROGEN PEROXIDE/DOC SOD Otic 240mL</t>
  </si>
  <si>
    <t>GENTIAN VIOLET 1% Soln 30mL</t>
  </si>
  <si>
    <t>EPINEPHRINE 0.3MG AUTO InjIOR</t>
  </si>
  <si>
    <t>EPINEPHRINE Jr 2PK 0.15MG INJ</t>
  </si>
  <si>
    <t>KENALOG 40mg/mL (5mL)</t>
  </si>
  <si>
    <t>VISCOUS XYLOCAINE Topical 100mL</t>
  </si>
  <si>
    <t>SYNTHROID Tab 112mcg</t>
  </si>
  <si>
    <t>PROAMATINE (midodrine) Tab 5mg</t>
  </si>
  <si>
    <t>RELPAX 20MG TAB</t>
  </si>
  <si>
    <t>PITOCIN / D5W IVPB : 30UNITS/500ML</t>
  </si>
  <si>
    <t>CIPRODEX Otic 7.5mL</t>
  </si>
  <si>
    <t>FLOXIN SINGLES 0.3% Otic 0.25mL</t>
  </si>
  <si>
    <t>NIFEREX Cap 150mg</t>
  </si>
  <si>
    <t>BONIVA 3MG/3ML INJ</t>
  </si>
  <si>
    <t>J1740</t>
  </si>
  <si>
    <t>BETAPACE (sotalol) Tab 120mg</t>
  </si>
  <si>
    <t>CATHFLOW ACTIVASE IV 2mg</t>
  </si>
  <si>
    <t>COCAINE  HCL 10% 4ML TOPICAL</t>
  </si>
  <si>
    <t>HESPAN (hetastarch) IV 500mL</t>
  </si>
  <si>
    <t>MUCOMYST 20% Sol 200mg/1mL 30mL</t>
  </si>
  <si>
    <t>J7608</t>
  </si>
  <si>
    <t>REFRESH CELLUVISC DROPS  Ophth</t>
  </si>
  <si>
    <t>LAMISIL 250MG TAB</t>
  </si>
  <si>
    <t>GLY-OXIDE Liquid 15mL</t>
  </si>
  <si>
    <t>DICLOXACILLIN CAP 500MG</t>
  </si>
  <si>
    <t>RITALIN LA Cap 30mg</t>
  </si>
  <si>
    <t>INVEGA ER 3MG TAB</t>
  </si>
  <si>
    <t>STRATTERA 10MG CAP</t>
  </si>
  <si>
    <t>ZOVIRAX (acyclovir) Tab 800mg</t>
  </si>
  <si>
    <t>MELATONIN Tab 3mg</t>
  </si>
  <si>
    <t>EX-LAX CHOCOLATED 15MG TAB</t>
  </si>
  <si>
    <t>NUTREN 2.0 500 CALORIE 250ML LIQUID</t>
  </si>
  <si>
    <t>ADVAIR 250/50 DISKUS 28 INHALER</t>
  </si>
  <si>
    <t>FLUZONE PEDIATRIC .25 ML MDV</t>
  </si>
  <si>
    <t>FLUARIX 0.5ML SYRINGE</t>
  </si>
  <si>
    <t>SOLU-MEDROL Inj 500mg</t>
  </si>
  <si>
    <t>HYTRIN (TERAZOSIN) 5MG CAP</t>
  </si>
  <si>
    <t>NAROPIN 0.2% Inj 2mg/1mL (20mL)</t>
  </si>
  <si>
    <t>CLOZARIL 25MG TAB</t>
  </si>
  <si>
    <t>NIZORAL 2% (ketoconazole 2%) Topical 120</t>
  </si>
  <si>
    <t>XANAX (alprazolam) Tab 1mg</t>
  </si>
  <si>
    <t>CATAPRES (cloNIDine) Tab 0.1mg</t>
  </si>
  <si>
    <t>CARDURA (doxazosin) Tab 1mg</t>
  </si>
  <si>
    <t>DEMEROL (meperidine) Inj 75mg/1mL</t>
  </si>
  <si>
    <t>PREVACID SOLUTAB Tab 15mg</t>
  </si>
  <si>
    <t>FERROUS FUMARATE CAP</t>
  </si>
  <si>
    <t>MULTIVITAMIN 473ML LIQUID</t>
  </si>
  <si>
    <t>SINGULAIR CHEWABLE Tab 4mg</t>
  </si>
  <si>
    <t>MEGACE Tab 40mg</t>
  </si>
  <si>
    <t>DYNACIRC CR 5MG TAB</t>
  </si>
  <si>
    <t>FLOXIN 0.3% Otic 5mL</t>
  </si>
  <si>
    <t>EpiPen Jr IM 0.15mg/0.3mL (2mL)</t>
  </si>
  <si>
    <t>EpiPen IM 0.3mg/0.3mL</t>
  </si>
  <si>
    <t>PULMOZYME 1.0MG/ML 2.5ML INHALATION</t>
  </si>
  <si>
    <t>J7639</t>
  </si>
  <si>
    <t>TESTOSTERONE 200MG/1MG/5ML INJ</t>
  </si>
  <si>
    <t>KENALOG-10 Inj 50mg/5mL</t>
  </si>
  <si>
    <t>GUAIFENESIN 100MG/5ML 118ML SOL</t>
  </si>
  <si>
    <t>XYLOCAINE HCL 1% 10mg/1mL Inj 10mL</t>
  </si>
  <si>
    <t>JANTOVEN (warfarin) Tab 3mg</t>
  </si>
  <si>
    <t>SINEMET Tab 25mg/250mg</t>
  </si>
  <si>
    <t>REBIF 30 MCG IM</t>
  </si>
  <si>
    <t>Q3027</t>
  </si>
  <si>
    <t>PEN NEEDLES 6MM SUPPLIES/CHARGE 111003*</t>
  </si>
  <si>
    <t>EXELON Patch 4.6mg/24hours</t>
  </si>
  <si>
    <t>TYSABRI 300MG/15ML IV</t>
  </si>
  <si>
    <t>J2323</t>
  </si>
  <si>
    <t>CAPOTEN 50MG TAB</t>
  </si>
  <si>
    <t>NEPHRO-VITE Tab</t>
  </si>
  <si>
    <t>PROZAC (FLUoxetine) Cap 20mg</t>
  </si>
  <si>
    <t>CIPRO 200MG/20ML IV</t>
  </si>
  <si>
    <t>POLYSPORIN Powder 500/10,000units</t>
  </si>
  <si>
    <t>AUGMENTIN ES-600 Susp 75mL</t>
  </si>
  <si>
    <t>INFLUENZA 2010-2011 0.5ML SYR*</t>
  </si>
  <si>
    <t>OXY IR Tab 5mg</t>
  </si>
  <si>
    <t>VITAMIN D2 Cap 50,000 usp units/1.25mg</t>
  </si>
  <si>
    <t>SYMBICORT 160/4.5mcg</t>
  </si>
  <si>
    <t>HEPARIN LOCK FLUSH Inj 100units/1mL 5mL</t>
  </si>
  <si>
    <t>ZOFRAN ODT Tab 4mg</t>
  </si>
  <si>
    <t>INFLUENZA PED 2010-2011 0.25ML SYR*</t>
  </si>
  <si>
    <t>SENSORCAINE-MPF W/EPI 0.25% Inj 10mL</t>
  </si>
  <si>
    <t>URECHOLINE (bethanechol) Tab 10mg</t>
  </si>
  <si>
    <t>VASOSTRICT Inj 20units/1mL</t>
  </si>
  <si>
    <t>(TH) ZOFRAN ODT Tab 4mg</t>
  </si>
  <si>
    <t>CLEOCIN/NS IVPB           : 400MG/100ML</t>
  </si>
  <si>
    <t>DIFLUCAN PREMIX IVPB :400mg/200mL</t>
  </si>
  <si>
    <t>Do NOT USEDIPRIVAN 10MG/1ML/100ML</t>
  </si>
  <si>
    <t>PARLODEL Tab 2.5mg</t>
  </si>
  <si>
    <t>PRONESTYL Inj 500mg/1mL (2mL)</t>
  </si>
  <si>
    <t>DAKIN'S 0.25% 473ML Soln</t>
  </si>
  <si>
    <t>PROLIA Inj 60mg/1mL</t>
  </si>
  <si>
    <t>J0897</t>
  </si>
  <si>
    <t>CYMBALTA (DULoxetine) Cap 30mg</t>
  </si>
  <si>
    <t>PAXIL Tab 20mg</t>
  </si>
  <si>
    <t>BETIMOL 0.5% Ophth 5mL</t>
  </si>
  <si>
    <t>IODINE STRONG 5% 473ML Soln</t>
  </si>
  <si>
    <t>IMOVAX IM</t>
  </si>
  <si>
    <t>MORPHINE SULFATE Soln 400mg/100mL</t>
  </si>
  <si>
    <t>ACCU-CHEK AVIVA SUPPLIES</t>
  </si>
  <si>
    <t>HEPARIN FLUSH Inj 10units/1mL</t>
  </si>
  <si>
    <t>ACCU-CHEK AVIVA 50/1 BOX TEST STRIP</t>
  </si>
  <si>
    <t>AFRIN/LIDOCAINE 4% 1:1 Spray 100mL</t>
  </si>
  <si>
    <t>DILANTIN Inj 250mg/5mL</t>
  </si>
  <si>
    <t>VANCOCIN 1.5GM /NS 250ML IVPB</t>
  </si>
  <si>
    <t>ZEBETA (bisoprolol) Tab 5mg</t>
  </si>
  <si>
    <t>ACCU-CHEK AVIVA CONTROL Soln</t>
  </si>
  <si>
    <t>SYNAGIS 50MG/0.5ML IM ONLY</t>
  </si>
  <si>
    <t>JANUVIA (sitagliptin) Tab 50mg</t>
  </si>
  <si>
    <t>INDERAL (propranolol) Tab 10mg</t>
  </si>
  <si>
    <t>FLORINEF fludrocortisone Tab 0.1mg</t>
  </si>
  <si>
    <t>(TH) DECADRON SOLN 1mg/1mL/30mL</t>
  </si>
  <si>
    <t>ONGLYZA Tab 2.5mg</t>
  </si>
  <si>
    <t>DECADRON 4MG/1ML/5ML IV/IM</t>
  </si>
  <si>
    <t>PHOSPHA 250 NEUTRAL Tab 250mg</t>
  </si>
  <si>
    <t>TELAVANCIN 750MG VIAL</t>
  </si>
  <si>
    <t>J3095</t>
  </si>
  <si>
    <t>CORGARD (nadolol) Tab 80mg</t>
  </si>
  <si>
    <t>NORMODYNE (labetalol) Tab 200mg</t>
  </si>
  <si>
    <t>DIPRIVAN 10MG/1ML/50ML VIAL* - 500MG</t>
  </si>
  <si>
    <t>EFFIENT (prasugrel) Tab 10mg</t>
  </si>
  <si>
    <t>YASMIN TAB</t>
  </si>
  <si>
    <t>NORCURON (vecuronium) Inj 10mg/10mL</t>
  </si>
  <si>
    <t>POTASSIUM CHL 10% Soln 20mEq/15mL(15mL)</t>
  </si>
  <si>
    <t>IMITREX (SUMAtriptan) Tab 50mg</t>
  </si>
  <si>
    <t>DECADRON Inj 10mg/1mL (1mL)</t>
  </si>
  <si>
    <t>CATAPRES-TTS Patch 0.3mg/24hours</t>
  </si>
  <si>
    <t>DUODERM EXTRA THIN 4X4</t>
  </si>
  <si>
    <t>(TH) PROVENTIL Inh 2.5mg/3mL (Qty:5)</t>
  </si>
  <si>
    <t>(TH) TAMIFLU Cap 75mg</t>
  </si>
  <si>
    <t>DICYCLOMINE 20MG TAB</t>
  </si>
  <si>
    <t>INFLUENZA PED 2011-2012 0.25ML SYR*</t>
  </si>
  <si>
    <t>INFLUENZA 2011-2012 0.5ML SYR* (ADULT)</t>
  </si>
  <si>
    <t>COMPAZINE Inj 50mg/10mL</t>
  </si>
  <si>
    <t>NEVANAC 1% (nepafenac) 1% Ophth</t>
  </si>
  <si>
    <t>MORPHINE SULFATE IR Soln 20mg/1mL/30mL</t>
  </si>
  <si>
    <t>INDOCIN 50MG CAP</t>
  </si>
  <si>
    <t>TYGACIL 50MG IV</t>
  </si>
  <si>
    <t>J3243</t>
  </si>
  <si>
    <t>LOVAZA (omega-3-acid) Cap 1gm</t>
  </si>
  <si>
    <t>NESACAINE MPF 3% Inj 30mL</t>
  </si>
  <si>
    <t>OCUVITE W/LUTEIN CAP</t>
  </si>
  <si>
    <t>ASACOL (mesalamine) Tab 400mg</t>
  </si>
  <si>
    <t>TIMOLOL GFS 0.5% Ophthalmic 5mL</t>
  </si>
  <si>
    <t>LOKARA 0.05% 118ML LOTION</t>
  </si>
  <si>
    <t>BROVANA (arformoterol) Inh 15mcg</t>
  </si>
  <si>
    <t>ASPERCREME (w/aloe) Cream 85gm</t>
  </si>
  <si>
    <t>SYMBICORT Aerosol 10.2gm</t>
  </si>
  <si>
    <t>LAMICTAL (lamoTRIgine) Tab 100mg</t>
  </si>
  <si>
    <t>COCAINE HCL 4% Topical 4mL</t>
  </si>
  <si>
    <t>LIDEX 0.05% 60 GRAM OINT</t>
  </si>
  <si>
    <t>SILVADENE 1% Cream 400gm</t>
  </si>
  <si>
    <t>CIPRO HC 10ML OTIC</t>
  </si>
  <si>
    <t>ENDOCET 10/325MG 10MG TAB</t>
  </si>
  <si>
    <t>TEGRETOL (carBAMazepine) Tab 200mg</t>
  </si>
  <si>
    <t>LACTAID FAST ACTION CAP</t>
  </si>
  <si>
    <t>CARRINGTON Moisture Barrier Cream</t>
  </si>
  <si>
    <t>DURAGESIC 100MCG PATCH</t>
  </si>
  <si>
    <t>XOPENEX HFA MDI 45mcg/1puff</t>
  </si>
  <si>
    <t>TIENAM 250MG VIAL</t>
  </si>
  <si>
    <t>J0743</t>
  </si>
  <si>
    <t>INFLUENZA INTRANASAL 08-09 0.2ML SPRAY</t>
  </si>
  <si>
    <t>(TH) MEDROL DOSEPAK Tab 4mg</t>
  </si>
  <si>
    <t>BYETTA (exenatide) PEN INJ 10MCG</t>
  </si>
  <si>
    <t>NORMODYNE (labetalol) Tab 100mg</t>
  </si>
  <si>
    <t>MICARDIS 40/ 12.5MG TAB</t>
  </si>
  <si>
    <t>TEXTURNA 300MG TAB</t>
  </si>
  <si>
    <t>1 VIAL</t>
  </si>
  <si>
    <t>TRILEPTAL 300MG TAB</t>
  </si>
  <si>
    <t>BACID PROBIOTIC Cap 500mg</t>
  </si>
  <si>
    <t>ERYTHROMYCIN 333MG</t>
  </si>
  <si>
    <t>ZICAM NASAL SPRAY</t>
  </si>
  <si>
    <t>LYRICA 25MG CAP</t>
  </si>
  <si>
    <t>COGENTIN (benztropine) TAB 2MG</t>
  </si>
  <si>
    <t>INVEGA ER 9MG TAB</t>
  </si>
  <si>
    <t>PENTOXIFYLLINE ER 400MG TAB</t>
  </si>
  <si>
    <t>(TH) CEFTIN 250MG/5ML 50ML</t>
  </si>
  <si>
    <t>SPIRIVA 5s HandiHaler 18mcg</t>
  </si>
  <si>
    <t>KEPPRA Oral Soln 100mg/1mL (200mg)</t>
  </si>
  <si>
    <t>WELLBUTRIN SR (TWICE A DAY) 150MG TAB</t>
  </si>
  <si>
    <t>GABITRIL 12MG TAB</t>
  </si>
  <si>
    <t>ACULAR (ketorolac) 0.5% Ophth 5mL</t>
  </si>
  <si>
    <t>MONISTAT 2% 45GM CREAM</t>
  </si>
  <si>
    <t>ROBINUL Inj 0.2mg/1mL (5mL)</t>
  </si>
  <si>
    <t>PROVERA 10MG TAB</t>
  </si>
  <si>
    <t>DILAUDID Inj 2MG/1ML Amp</t>
  </si>
  <si>
    <t>GammaSTAN S/D IM 2mL</t>
  </si>
  <si>
    <t>J1460</t>
  </si>
  <si>
    <t>BICILLIN L-A 1.2 M UNITS/2mL IM</t>
  </si>
  <si>
    <t>J0561</t>
  </si>
  <si>
    <t>MULTIVITAMIN+C CHEWABLE TAB</t>
  </si>
  <si>
    <t>NICORETTE GUM 2MG ORAL</t>
  </si>
  <si>
    <t>ABILIFY (aripiprazole) Tab 5mg</t>
  </si>
  <si>
    <t>TIMENTIN 3.1GM IV</t>
  </si>
  <si>
    <t>S0040</t>
  </si>
  <si>
    <t>EXELON Patch 9.5mg/24hours</t>
  </si>
  <si>
    <t>RECLAST IV :5mg/100mL</t>
  </si>
  <si>
    <t>J3489</t>
  </si>
  <si>
    <t>SANDOSTATIN 100MCG/1ML</t>
  </si>
  <si>
    <t>PROBIOTIC LACTOBACILLUS</t>
  </si>
  <si>
    <t>POTASSIUM CHLORIDE Inj 10mEq/5mL (5mL)</t>
  </si>
  <si>
    <t>LOTENSIN (benazepril) Tab 10mg</t>
  </si>
  <si>
    <t>PAMELOR Cap 25mg</t>
  </si>
  <si>
    <t>DECLOMYCIN 300MG TAB</t>
  </si>
  <si>
    <t>LEVAQUIN PREMIX IV :750mg/150mL</t>
  </si>
  <si>
    <t>FERROUS SUL 220MG/5ML ELIXIR-473ML BTL</t>
  </si>
  <si>
    <t>SKELAXIN 800MG TAB</t>
  </si>
  <si>
    <t>CELEXA 10MG/5ML SOL - 240ML BTL</t>
  </si>
  <si>
    <t>SENNA 176MG/5ML SYRUP - 8OZ BTL</t>
  </si>
  <si>
    <t>ZOVIRAX (acyclovir) 5% Cream 2gm</t>
  </si>
  <si>
    <t>ZOVIRAX (acyclovir) 5% Cream 5gm</t>
  </si>
  <si>
    <t>JEVITY Liquid 1.2 cal 237mL</t>
  </si>
  <si>
    <t>SODIUM CHLORIDE 1GM TAB</t>
  </si>
  <si>
    <t>MYSOLINE 50MG TAB</t>
  </si>
  <si>
    <t>ZOVIRAX (acyclovir) IV 1gm/20mL</t>
  </si>
  <si>
    <t>NEURAGEN TOPICAL OIL 15ML</t>
  </si>
  <si>
    <t>NAROPIN 0.5% Inj 5mg/1mL (30mL)</t>
  </si>
  <si>
    <t>GOLD BOND MEDICATED POWDER</t>
  </si>
  <si>
    <t>VERSED (midazolam) Syrup 2mg/mL (2.5mL)</t>
  </si>
  <si>
    <t>(TH) TAMIFLU Susp 300mg/25mL</t>
  </si>
  <si>
    <t>TAMIFLU Cap 75mg</t>
  </si>
  <si>
    <t>RYTHMOL 225 MG</t>
  </si>
  <si>
    <t>ETHYL CHLORIDE Spray 103.5ML</t>
  </si>
  <si>
    <t>LORCET Tab 10mg/650mg</t>
  </si>
  <si>
    <t>PULMOCARE VANILLA LIQUID</t>
  </si>
  <si>
    <t>IVF D5 1/4NS 500mL w/KCL 10 mEq</t>
  </si>
  <si>
    <t>PITOCIN (oxytocin) Inj 300units/10mL</t>
  </si>
  <si>
    <t>FEMARA (letrozole) Tab 2.5mg</t>
  </si>
  <si>
    <t>ERYTHROMYCIN Susp 200mg/5mL 200mL</t>
  </si>
  <si>
    <t>PNEUMOVAX 23 Inj 0.5mL</t>
  </si>
  <si>
    <t>DILAUDID Inj 1mg/1mL</t>
  </si>
  <si>
    <t>FENTANYL CITRATE 50MCG/ML 10ML VIAL</t>
  </si>
  <si>
    <t>VANCOCIN 750MG /NS 250MG  IVPB</t>
  </si>
  <si>
    <t>IVF NS 1000mL w/KCL 40 mEq</t>
  </si>
  <si>
    <t>HALDOL TAB 5MG</t>
  </si>
  <si>
    <t>HEPARIN PREMIX IV 25,000units/500mL D5W</t>
  </si>
  <si>
    <t>POTASSIUM CHLORIDE Inj 20mEq/10mL (10mL)</t>
  </si>
  <si>
    <t>GI COCKTAIL LIQUID 50mL</t>
  </si>
  <si>
    <t>TYLENOL W/COD Elix 360mg/36mg 15mL</t>
  </si>
  <si>
    <t>ROCEPHIN (cefTRIAXone) IVPB: 2GM/100ML</t>
  </si>
  <si>
    <t>PEDIATRIC FLEETS ENEMA Rectal</t>
  </si>
  <si>
    <t>rabies immune globulin 150 IntUnits/mL</t>
  </si>
  <si>
    <t>INVANZ (ertapenem sod) IVPB:   1GM/100ML</t>
  </si>
  <si>
    <t>SUPRANE (desflurane ANES) Inh 240mL</t>
  </si>
  <si>
    <t>REGULAR INSULIN/NS IVPB:100UNITS/100ML</t>
  </si>
  <si>
    <t>ATIVAN (LORazepam) Gel 1mg/1mL</t>
  </si>
  <si>
    <t>INDERAL LA  60MG CAP</t>
  </si>
  <si>
    <t>LASIX (furosemide) Inj 20mg/2mL</t>
  </si>
  <si>
    <t>LASIX (furosemide) Inj 100mg/10mL</t>
  </si>
  <si>
    <t>LEVAQUIN Inj 750MG/30ML</t>
  </si>
  <si>
    <t>LEVAQUIN Inj 500mg/20mL</t>
  </si>
  <si>
    <t>LEVAQUIN 750mg/ NS 250mL IVPB</t>
  </si>
  <si>
    <t>ROCEPHIN  400mg/ NS 100mL IVPB</t>
  </si>
  <si>
    <t>REGLAN Solution 10mg/10mL</t>
  </si>
  <si>
    <t>TEGRETOL (carBAMazepine) Susp 200mg/10mL</t>
  </si>
  <si>
    <t>MACROBID Susp 25mg/5mL</t>
  </si>
  <si>
    <t>LEVAQUIN 250mg/ NS 100mL IVPB</t>
  </si>
  <si>
    <t>DIURIL (chlorothiazide) Inj 500mg</t>
  </si>
  <si>
    <t>PROTONIX (pantoprazole) Inj 40mg</t>
  </si>
  <si>
    <t>C9113</t>
  </si>
  <si>
    <t>PROTONIX/NS IVPB : 40MG/100ML</t>
  </si>
  <si>
    <t>S0164</t>
  </si>
  <si>
    <t>(TH) VENTOLIN HFA MDI 90mcg (8g)</t>
  </si>
  <si>
    <t>ZANTAC (ranitidine) Inj 150mg/6mL</t>
  </si>
  <si>
    <t>ZANTAC/NS IVPB : 50mg/100ML</t>
  </si>
  <si>
    <t>MAXIPIME/NS IVPB          : 2GM/100ML</t>
  </si>
  <si>
    <t>MAXEPIME (cefepime) Inj 2gm</t>
  </si>
  <si>
    <t>MAXIPIME/NS IVPB: 2GM/100ML</t>
  </si>
  <si>
    <t>INFeD (iron dextran) 100mg/2mL Inj</t>
  </si>
  <si>
    <t>J1750</t>
  </si>
  <si>
    <t>NUBAIN (nalbuphine) Inj 20mg/1mL/10mL</t>
  </si>
  <si>
    <t>DEPAKOTE 500MG/NS 100ML IVPB</t>
  </si>
  <si>
    <t>NAFCILLIN IVPB: 2GM/100ML</t>
  </si>
  <si>
    <t>VANCOCIN 500mg /NS 100ML IVPB</t>
  </si>
  <si>
    <t>ZOSYN 2.25GM/NS 100mL IVPB</t>
  </si>
  <si>
    <t>NAFCILLIN/NS IVPB : 12GM/500ML</t>
  </si>
  <si>
    <t>DECADRON (dexamethasone) Tab 1mg</t>
  </si>
  <si>
    <t>PROSCAR (finasteride) Tab 5mg</t>
  </si>
  <si>
    <t>AMITIZA (lubiprostone) Cap 24mcg</t>
  </si>
  <si>
    <t>LEVAQUIN 500mg/ NS 100mL IVPB</t>
  </si>
  <si>
    <t>GARAMYCIN 0.3% 3.5gms Ophth Oint</t>
  </si>
  <si>
    <t>REGULAR INSULIN/NS IVPB:  100UNITS/100ML</t>
  </si>
  <si>
    <t>ZOVIRAX (acyclovir) Capsule 200mg</t>
  </si>
  <si>
    <t>FLUZONE 2012-2013 0.25ML Inj (PED)</t>
  </si>
  <si>
    <t>FLUZONE 2012-2013 0.5ML Inj (ADULT)</t>
  </si>
  <si>
    <t>KCL PREMIX IVPB 10mEq/50mL</t>
  </si>
  <si>
    <t>NAROPIN 0.2% Inj 2mg/1mL (100mL) BTLE</t>
  </si>
  <si>
    <t>aminophyllin inj 250mg/10mL (10mL)</t>
  </si>
  <si>
    <t>J0280</t>
  </si>
  <si>
    <t>TDAP 0.5mL</t>
  </si>
  <si>
    <t>LEXISCAN (regadenoson) Inj 0.4mg/5mL</t>
  </si>
  <si>
    <t>J2785</t>
  </si>
  <si>
    <t>MORPHINE SULFATE Vial 10mg/1mL</t>
  </si>
  <si>
    <t>BACTRIM Susp 200mg/40mg/5mL 150mL</t>
  </si>
  <si>
    <t>ACCU-CHEK ADVANTAGE SUPPLY</t>
  </si>
  <si>
    <t>INFLUENZA 2009-2010 0.5ML SYR (ADULT)</t>
  </si>
  <si>
    <t>INFLUENZA 2009-2010 0.25ML SYR (PED)</t>
  </si>
  <si>
    <t>REMICADE Inj 100mg</t>
  </si>
  <si>
    <t>J1745</t>
  </si>
  <si>
    <t>ASPIRIN Cardiac 81mg/4 Chew Tab</t>
  </si>
  <si>
    <t>HYALGAN (hyaluronate) Inj 20mg/2ml</t>
  </si>
  <si>
    <t>J7321</t>
  </si>
  <si>
    <t>JEVITY Liquid 1.5 cal 237mL</t>
  </si>
  <si>
    <t>MULTIVITAMIN/MULTIMINERAL 8OZ/240ML BTL</t>
  </si>
  <si>
    <t>CANDIDA ALBICANS Inj 1mL</t>
  </si>
  <si>
    <t>ZOMETA 4MG/5ML VIAL</t>
  </si>
  <si>
    <t>LOVENOX 60MG/0.6ML SYR</t>
  </si>
  <si>
    <t>COMBIGAN 0.2%/0.5% 5ML Ophth</t>
  </si>
  <si>
    <t>CAPOTEN 25MG TAB</t>
  </si>
  <si>
    <t>BACTRIM Susp 200mg/40mg/5mL/150mL (TH)</t>
  </si>
  <si>
    <t>TYLENOL JR MELTAWAYS 160MG TAB</t>
  </si>
  <si>
    <t>COREG CR (carvedilol er) Cap 40mg</t>
  </si>
  <si>
    <t>ROCEPHIN/NS IVPB : 350MG/100ML</t>
  </si>
  <si>
    <t>ZOSYN 4.5GM/NS 100ML IVPB</t>
  </si>
  <si>
    <t>CELESTONE SOLUSPAN Inj 30mg/5mL (5mL)</t>
  </si>
  <si>
    <t>J0702</t>
  </si>
  <si>
    <t>DECADRON ORAL SOLN 1mg/1mL/5mL</t>
  </si>
  <si>
    <t>FLUZONE 2012-2013 0.1ML Intradermal ADLT</t>
  </si>
  <si>
    <t>GARAMYCIN/NS IVPB         : 400MG/500ML</t>
  </si>
  <si>
    <t>TAMIFLU Cap 30mg</t>
  </si>
  <si>
    <t>TAMIFLU Cap 45mg</t>
  </si>
  <si>
    <t>ZANTAC (ranitidine) Susp 75mg/5mL</t>
  </si>
  <si>
    <t>VANCOCIN 1.6GM /NS 500ML IVPB</t>
  </si>
  <si>
    <t>VANCOCIN 1.8GM /NS 500ML IVPB</t>
  </si>
  <si>
    <t>ZITHROMAX/NS IVPB  250MG/250ML</t>
  </si>
  <si>
    <t>IVF 1/2NS 1000mL w/KCL 10 mEq</t>
  </si>
  <si>
    <t>GARAMYCIN (gentamicin) Inj 10mg/0.25mL</t>
  </si>
  <si>
    <t>PRINCIPEN (ampicillin) Inj 375MG</t>
  </si>
  <si>
    <t>MINERAL OIL Liquid 25mL</t>
  </si>
  <si>
    <t>VANCOCIN 1.25GM /NS 250ML  IVPB</t>
  </si>
  <si>
    <t>KCL IVPB:      40mEq/100ML</t>
  </si>
  <si>
    <t>VANCOCIN 125MG /NS 100ML IVPB</t>
  </si>
  <si>
    <t>SOLU-MEDROL/NS IVPB :    1000MG/100mL</t>
  </si>
  <si>
    <t>VALIUM Inj 5mg/1mL/2mL</t>
  </si>
  <si>
    <t>VICTOZA (liraglutide) PEN INJ 18MG/3ML</t>
  </si>
  <si>
    <t>CYTOTEC Tab 1000mcg (TEN 100mcg tabs)</t>
  </si>
  <si>
    <t>MAXEPIME (cefepime) Inj 1gm</t>
  </si>
  <si>
    <t>ULTIVA (remifentanil) Inj 1mg</t>
  </si>
  <si>
    <t>ENDOCET Tab 10/325mg</t>
  </si>
  <si>
    <t>MICROZIDE (hctz) Cap 12.5MG</t>
  </si>
  <si>
    <t>EPSOM SALT 4LB TOPICAL</t>
  </si>
  <si>
    <t>BUMEX (bumetanide) Inj 0.5mg/2mL</t>
  </si>
  <si>
    <t>DILANTIN Susp 125mg/5mL</t>
  </si>
  <si>
    <t>GARAMYCIN (gentamicin) Inj 12.5mg/0.3mL</t>
  </si>
  <si>
    <t>PRINCIPEN (ampicillin) Inj 150MG</t>
  </si>
  <si>
    <t>VANCOCIN/NS IVPB: 37.5MG</t>
  </si>
  <si>
    <t>OFIRMEV IVPB  :1000MG/100ML</t>
  </si>
  <si>
    <t>J0131</t>
  </si>
  <si>
    <t>ADRENALIN 1:1,000 Inj 1mg/mL 30mL</t>
  </si>
  <si>
    <t>LITHIUM CARBONATE Cap 300mg</t>
  </si>
  <si>
    <t>REQUIP (ropinirole) Tab 1mg</t>
  </si>
  <si>
    <t>RELPAX 40MG TAB</t>
  </si>
  <si>
    <t>DILANTIN Susp 100mg/4mL</t>
  </si>
  <si>
    <t>CALCIUM GLUC IVPB:     1000MG/100ML</t>
  </si>
  <si>
    <t>VANCOCIN 200MG /NS 100ML IVPB</t>
  </si>
  <si>
    <t>VANCOCIN 225MG /NS 100ML IVPB</t>
  </si>
  <si>
    <t>DILAUDID (HYDROmorphone) 4MG TAB</t>
  </si>
  <si>
    <t>OFIRMEV IVPB          : 300MG/30ML</t>
  </si>
  <si>
    <t>FLUZONE 2013-2014 0.1ML Intradermal ADLT</t>
  </si>
  <si>
    <t>FLUZONE 2013-2014 0.25ML Inj (PED)</t>
  </si>
  <si>
    <t>FLUZONE 2013-2014 0.5ML Inj (ADULT)</t>
  </si>
  <si>
    <t>FLUZONE 2013-14 0.5ML SYR (ADULT)</t>
  </si>
  <si>
    <t>UNASYN Inj 3gm</t>
  </si>
  <si>
    <t>UNASYN/NS IVPB: 3GM/100ML</t>
  </si>
  <si>
    <t>VANCOCIN 2GM /NS 500ML IVPB</t>
  </si>
  <si>
    <t>VENOFER Inj 200mg/10mL</t>
  </si>
  <si>
    <t>J1756</t>
  </si>
  <si>
    <t>VENOFER/NS IVPB:  200mg/100mL</t>
  </si>
  <si>
    <t>BOOSTRIX (tdap) Syringe 0.5mL</t>
  </si>
  <si>
    <t>CYTRA-K Soln 1100mg/5mL (473mL)</t>
  </si>
  <si>
    <t>PRINCIPEN (ampicillin) Inj 300MG</t>
  </si>
  <si>
    <t>GARAMYCIN (gentamicin) IVPB 9mg/0.225mL</t>
  </si>
  <si>
    <t>INFeD/NS IVPB: 100MG/250ML</t>
  </si>
  <si>
    <t>INFeD/NS IVPB: 75MG/250ML</t>
  </si>
  <si>
    <t>ZITHROMAX/IVPB    : 100MG/50ML</t>
  </si>
  <si>
    <t>ROCEPHIN/IVPB  : 250MG/50ML</t>
  </si>
  <si>
    <t>NORCO Tab 5mg/325mg</t>
  </si>
  <si>
    <t>NORCO Tab 7.5mg/325mg</t>
  </si>
  <si>
    <t>XARELTO Tab 20mg</t>
  </si>
  <si>
    <t>CARDIZEM/NS IVPB:  125MG/100ML</t>
  </si>
  <si>
    <t>SENSORCAINE MPF 0.25% 10mL Inj</t>
  </si>
  <si>
    <t>FERRLECIT (sod fer gluc ) 62.5mg/5mL Inj</t>
  </si>
  <si>
    <t>J2916</t>
  </si>
  <si>
    <t>FERRLECIT/NS IVPB: 25MG/50ML</t>
  </si>
  <si>
    <t>FERRLECIT/NS IVPB: 100MG/100ML</t>
  </si>
  <si>
    <t>FERRLECIT/NS IVPB: 125MG/100ML</t>
  </si>
  <si>
    <t>potassium phosphates 45mmol/15mL Inj</t>
  </si>
  <si>
    <t>potass phos IVPB          : 30MMOL/500ML</t>
  </si>
  <si>
    <t>CLINIMIX TPN PREMIXED IV*</t>
  </si>
  <si>
    <t>INFUVITE 2 X 5mL VIALS</t>
  </si>
  <si>
    <t>VANCOCIN 250MG /NS 100ML IVPB</t>
  </si>
  <si>
    <t>CIMZIA Inj 200mg/1mL Syringe(2 Per Pack)</t>
  </si>
  <si>
    <t>J0717</t>
  </si>
  <si>
    <t>CUBICIN (daptomycin) 500 MG IV</t>
  </si>
  <si>
    <t>J0878</t>
  </si>
  <si>
    <t>CUBICIN/NS IVPB: 500MG/100ML</t>
  </si>
  <si>
    <t>VANCOCIN IV 500MG</t>
  </si>
  <si>
    <t>IVF D5 1/2 NS 1000mL w/KCL 40 mEq</t>
  </si>
  <si>
    <t>VANCOCIN 300MG /NS 100ML IVPB</t>
  </si>
  <si>
    <t>BACTRIM Susp 400mg/80mg/10mL</t>
  </si>
  <si>
    <t>NORCO Soln 7.5/325mg/15mL</t>
  </si>
  <si>
    <t>CUBICIN 500 MG IV</t>
  </si>
  <si>
    <t>CLEOCIN/NS IVPB: 600MG/100ML</t>
  </si>
  <si>
    <t>(clindamycin) Inj 600mg/4mL</t>
  </si>
  <si>
    <t>BAG BALM Oint 240mL</t>
  </si>
  <si>
    <t>DECADRON  4MG/1ML/30ML IV/IM</t>
  </si>
  <si>
    <t>ZOSYN 250MG/NS 25ML IVPB</t>
  </si>
  <si>
    <t>ZOSYN/NS IVPB :1.5GM/100ML</t>
  </si>
  <si>
    <t>UNASYN/NS IVPB : 650MG/50ML</t>
  </si>
  <si>
    <t>VANCOCIN 130MG /NS 100ML IVPB</t>
  </si>
  <si>
    <t>VANCOCIN 175MG /NS 100ML IVPB</t>
  </si>
  <si>
    <t>XARELTO Tab 15mg</t>
  </si>
  <si>
    <t>TETANUS IMMUNE GLOBULIN Syringe 250 UNIT</t>
  </si>
  <si>
    <t>J1670</t>
  </si>
  <si>
    <t>GARAMYCIN (gentamicin) IVPB 14mg/0.35mL</t>
  </si>
  <si>
    <t>ZITHROMAX/IVF    : 50MG/60ML</t>
  </si>
  <si>
    <t>(TH) NORCO Tab 5mg/325mg</t>
  </si>
  <si>
    <t>POLY-VI-SOL DROPS Susp 1 mL</t>
  </si>
  <si>
    <t>MERREM 1GM INJ</t>
  </si>
  <si>
    <t>J2185</t>
  </si>
  <si>
    <t>MERREM/NS IVPB : 1GM/100ML</t>
  </si>
  <si>
    <t>SYNVISC (hylan G-F 20) Inj 2ml</t>
  </si>
  <si>
    <t>J7325</t>
  </si>
  <si>
    <t>MERREM/NS IVPB : 2GM/250ML</t>
  </si>
  <si>
    <t>(TH) CIPRODEX Otic 7.5mL</t>
  </si>
  <si>
    <t>GARAMYCIN/NS IVPB: 371MG/250ML</t>
  </si>
  <si>
    <t>ROCEPHIN 750MG/ NS 100ML IVPB</t>
  </si>
  <si>
    <t>DELSYM COUGH MEDICINE 5OZ</t>
  </si>
  <si>
    <t>VANCOCIN/NS IVPB : 190MG</t>
  </si>
  <si>
    <t>VANCOCIN/NS IVPB : 220MG</t>
  </si>
  <si>
    <t>XYLOCAINE 4% topical solution 5mL</t>
  </si>
  <si>
    <t>FLUMIST 2014-2015 0.2ML Intranasal</t>
  </si>
  <si>
    <t>MORPHINE SULFATE IR Soln 5mg/0.25mL</t>
  </si>
  <si>
    <t>MAXIPIME/NS IVPB: 550MG/100ML</t>
  </si>
  <si>
    <t>GARAMYCIN/NS IVPB: 160MG/100ML</t>
  </si>
  <si>
    <t>FLUZONE 2014-2015 0.25mL Inj (PEDS)</t>
  </si>
  <si>
    <t>FLUZONE 2014-2015 0.1ML Intradermal ADLT</t>
  </si>
  <si>
    <t>COMBIVENT RESPIMAT INH 20MCG/100MCG</t>
  </si>
  <si>
    <t>VANCOCIN 1.3GM /NS 250ML IVPB</t>
  </si>
  <si>
    <t>FLUZONE 2014-15 0.5mL SYR (ADULT)</t>
  </si>
  <si>
    <t>MERREM/NS IVPB : 500MG/100ML</t>
  </si>
  <si>
    <t>MERREM/NS IVPB : 250MG/100ML</t>
  </si>
  <si>
    <t>ENSURE Liquid 250 cal 237mL</t>
  </si>
  <si>
    <t>BENEPROTEIN INSTANT PROTEIN POWDER</t>
  </si>
  <si>
    <t>PRINCIPEN (ampicillin) Inj 250MG</t>
  </si>
  <si>
    <t>FLUZONE 2014-2015 0.25ML SYR (PEDS</t>
  </si>
  <si>
    <t>EMEND CAPSULES 40 MG</t>
  </si>
  <si>
    <t>ZITHROMAX/NS IVPB         : 200MG/100ML</t>
  </si>
  <si>
    <t>ZITHROMAX/NS IVPB         : 100MG/100ML</t>
  </si>
  <si>
    <t>DEMEROL  Ampule 25mg/0.5mL (0.5mL)</t>
  </si>
  <si>
    <t>DMD COMPOUND NAUSEA CREAM Top</t>
  </si>
  <si>
    <t>ZITHROMAX/IVF    : 60MG/60ML</t>
  </si>
  <si>
    <t>ALBUMIN (HUMAN) 5% IV 500mL</t>
  </si>
  <si>
    <t>P9045</t>
  </si>
  <si>
    <t>ROCEPHIN/IVPB  : 220MG/50ML</t>
  </si>
  <si>
    <t>ZOSYN/NS 950MG IVPB: 950MG</t>
  </si>
  <si>
    <t>ROCEPHIN/IVPB  : 150MG/50ML</t>
  </si>
  <si>
    <t>RENVELA TAB 800 MG</t>
  </si>
  <si>
    <t>DECADRON  Tab 40mg (#10 X 4MG)</t>
  </si>
  <si>
    <t>VANCOCIN 700MG /NS 250ML IVPB</t>
  </si>
  <si>
    <t>IVF NS 500mL w/KCL 20 mEq</t>
  </si>
  <si>
    <t>EUFLEXXA 1% Inj 2 mL Syringe</t>
  </si>
  <si>
    <t>J7323</t>
  </si>
  <si>
    <t>BI-EST COMPOUND CREAM Top</t>
  </si>
  <si>
    <t>PRINCIPEN/NS IVPB : 215mg/50ML</t>
  </si>
  <si>
    <t>GARAMYCIN (gentamicin) IVPB 17mg/0.425mL</t>
  </si>
  <si>
    <t>ZITHROMAX/IVPB: 85MG/50ML</t>
  </si>
  <si>
    <t>TORADOL (ketorolac) Inj 60mg/2mL (2mL)</t>
  </si>
  <si>
    <t>MAGNESIUM SULFATE 50% Inj 10gm/20mL</t>
  </si>
  <si>
    <t>VANTIN 200MG TAB</t>
  </si>
  <si>
    <t>KCL IVPB:      10mEq/100ML</t>
  </si>
  <si>
    <t>KCL IVPB:     20mEq/100ML</t>
  </si>
  <si>
    <t>GARAMYCIN (gentamicin) IVPB 13mg/0.325mL</t>
  </si>
  <si>
    <t>PRINCIPEN (ampicillin) Inj 330MG</t>
  </si>
  <si>
    <t>ZOSYN Inj 4.5gm</t>
  </si>
  <si>
    <t>CORDARONE (amiodarone) 900mg/D5W 500mL</t>
  </si>
  <si>
    <t>ZOSYN (piperacillin  IV-ADD 4.5gm</t>
  </si>
  <si>
    <t>CLEOCIN/NS IVPB : 450MG/100ML</t>
  </si>
  <si>
    <t>SOLU-MEDROL/NS IVPB :    1000MG/250mL</t>
  </si>
  <si>
    <t>BETADINE SOLUTION 10% 237ML</t>
  </si>
  <si>
    <t>PRINCIPEN/NS IVPB : 50mg/20ML</t>
  </si>
  <si>
    <t>ROCEPHIN  600mg/ NS 100mL IVPB</t>
  </si>
  <si>
    <t>PROAMATINE(midodrine) Tab 10mg</t>
  </si>
  <si>
    <t>CLEOCIN/NS IVPB :150MG/100ML</t>
  </si>
  <si>
    <t>PRINCIPEN/NS IVPB : 850mg/50ML</t>
  </si>
  <si>
    <t>GARAMYCIN (gentamicin) IVPB 22mg/0.55mL</t>
  </si>
  <si>
    <t>PRINCIPEN/NS IVPB : 130mg/20ML</t>
  </si>
  <si>
    <t>VANCOCIN 1GM /D5W 250ML IVPB</t>
  </si>
  <si>
    <t>MYCAMINE/NS IVPB:100MG/100ML</t>
  </si>
  <si>
    <t>MYCAMINE Inj 100MG</t>
  </si>
  <si>
    <t>FLUVIRIN 2015-2016 0.5mL SYR (ADULT)</t>
  </si>
  <si>
    <t>PROAMATINE(midodrine) Tab 2.5mg</t>
  </si>
  <si>
    <t>NAFCILLIN (SA)12GM/SOD CHLOR (mcqueen p)</t>
  </si>
  <si>
    <t>PRADAXA 150MG CAPSULE</t>
  </si>
  <si>
    <t>COGENTIN 1MG TAB</t>
  </si>
  <si>
    <t>DECADRON INJ  10mg/1mL (10mL)</t>
  </si>
  <si>
    <t>CLEOCIN/NS IVPB :300MG/100ML</t>
  </si>
  <si>
    <t>AVC CREAM 4OZ</t>
  </si>
  <si>
    <t>NORMODYNE/NS IVPB :300MG/250ML</t>
  </si>
  <si>
    <t>PREVNAR 13 INJ 0.5mL</t>
  </si>
  <si>
    <t>FLUCELVAX (influenza vaccine2015-2016)</t>
  </si>
  <si>
    <t>ISOPROPYLALCOHOL 99%</t>
  </si>
  <si>
    <t>VANCOCIN 1.75GM /NS 250ML IVPB</t>
  </si>
  <si>
    <t>IVF D5NS w/KCL 10mEq IV 1000mL</t>
  </si>
  <si>
    <t>OFLOXACIN OPHTHALMIIC 0.3%</t>
  </si>
  <si>
    <t>DUREZOL OPHTHALMIC 0.05%</t>
  </si>
  <si>
    <t>PROGESTERONE CAPSULES 200 MG</t>
  </si>
  <si>
    <t>NAROPIN 0.2% Inj 2mg/1mL (100mL) BAG</t>
  </si>
  <si>
    <t>BOTOX 100 UNITS</t>
  </si>
  <si>
    <t>J0585</t>
  </si>
  <si>
    <t>AcetaZOLAMIDE 250MG TAB</t>
  </si>
  <si>
    <t>ZITHROMAX/NS IVPB 125MG/250ML</t>
  </si>
  <si>
    <t>MORPHINE SULFATE PCA 5mg/mL (30mL)</t>
  </si>
  <si>
    <t>CORDARONE (amiodarone) 150mg/D5W 100mL</t>
  </si>
  <si>
    <t>MAGIC MOUTHWASH</t>
  </si>
  <si>
    <t>KCL IVPB:  40mEq/250ML</t>
  </si>
  <si>
    <t>ZOSYN 200MG/NS 15ML IVPB</t>
  </si>
  <si>
    <t>MICROZIDE 12.5MG/1ML SUSP</t>
  </si>
  <si>
    <t>(TH) MACROBID(4bottle) CAP 100mg</t>
  </si>
  <si>
    <t>MENEST 0.3MG TAB</t>
  </si>
  <si>
    <t>GARAMYCIN/NS IVPB 7.5MG</t>
  </si>
  <si>
    <t>ROCEPHIN/IVPB  : 300MG/50ML</t>
  </si>
  <si>
    <t>GARAMYCIN 350MG/NS 100ML IVPB</t>
  </si>
  <si>
    <t>GARAMYCIN(gentamicin) IVPB 14.6mg/0.37mL</t>
  </si>
  <si>
    <t>PRINCIPEN/NS IVPB: 180MG</t>
  </si>
  <si>
    <t>SENSIPAR 30MG TAB</t>
  </si>
  <si>
    <t>VANCOCIN 333MG /NS 100ML IVPB</t>
  </si>
  <si>
    <t>SUPARTZ 2.5mL</t>
  </si>
  <si>
    <t>ROCEPHIN/IVPB  : 200MG</t>
  </si>
  <si>
    <t>INVANZ (ertapenem sod) IVPB:  55MG</t>
  </si>
  <si>
    <t>FORTAZ/NS IVPB:   150MG</t>
  </si>
  <si>
    <t>ROCEPHIN/IVPB  : 600MG/50ML</t>
  </si>
  <si>
    <t>FOLIC ACID INJ 5MG/1mL 10mL VIAL</t>
  </si>
  <si>
    <t>THIAMINE INJ 200MG/2mL</t>
  </si>
  <si>
    <t>J3411</t>
  </si>
  <si>
    <t>INFUVITE ADULT</t>
  </si>
  <si>
    <t>MAG SULFATE PREMIX 4GM BOLUS</t>
  </si>
  <si>
    <t>MAG SULFATE PREMIX 6GM BOLUS</t>
  </si>
  <si>
    <t>BANANA BAG IVPB</t>
  </si>
  <si>
    <t>(TH) TAMIFLU ORAL SUSP 6MG/mL 360MG/60mL</t>
  </si>
  <si>
    <t>ZANTAC SYRUP 15mg/1mL (1mL syringe)</t>
  </si>
  <si>
    <t>FERRLECIT/NS IVPB: 250MG/250ML</t>
  </si>
  <si>
    <t>PITOCIN PREMIX 20UNITS/1000mL LR</t>
  </si>
  <si>
    <t>PITOCIN PREMIX 30UNITS/500mL D5W</t>
  </si>
  <si>
    <t>ROCEPHIN/NS IVPB:   160MG</t>
  </si>
  <si>
    <t xml:space="preserve"> (TH) VENTOLIN HFA MDI 90mcg (18g)</t>
  </si>
  <si>
    <t>DOXYCYCLINE/NS IVPB   : 35MG</t>
  </si>
  <si>
    <t>predniSONE Tab 2.5 mg</t>
  </si>
  <si>
    <t>GARAMYCIN/NS IVPB 8.7MG</t>
  </si>
  <si>
    <t>PRINCIPEN/ IVPB :175MG</t>
  </si>
  <si>
    <t>CLAFORAN INJ 1GM</t>
  </si>
  <si>
    <t>CLAFORAN IVPB :175MG</t>
  </si>
  <si>
    <t>CLAFORAN INJ 500MG</t>
  </si>
  <si>
    <t>ZOVIRAX 600MG /NS 100mL IVPB</t>
  </si>
  <si>
    <t>VENOFER/NS IVPB: 100mg/100mL</t>
  </si>
  <si>
    <t>VANCOCIN 800MG /NS 250ML IVPB</t>
  </si>
  <si>
    <t>FLUZONE 2016-17 0.5ML SYR (ADULT)</t>
  </si>
  <si>
    <t>HIGH DOSE FLU  2016-17 0.5ML SYR</t>
  </si>
  <si>
    <t>PRINCIPEN IVPB :60MG</t>
  </si>
  <si>
    <t>PRINCIPEN (ampicillin) Inj 125MG</t>
  </si>
  <si>
    <t>CORDARONE 150mg/D5W 100mL IVPB</t>
  </si>
  <si>
    <t>ROCEPHIN/IVPB  : 125MG</t>
  </si>
  <si>
    <t>MAGNESIUM SULFATE IVPB: 13GM/500ML</t>
  </si>
  <si>
    <t>CYTOTEC 100mcg (8tabs=800mcg)</t>
  </si>
  <si>
    <t>IMITREX (sumatriptan) Inj 6mg/0.5mL</t>
  </si>
  <si>
    <t>J3030</t>
  </si>
  <si>
    <t>ZOSYN (piperacillin  IV-ADD 3.375gm</t>
  </si>
  <si>
    <t>FLUBLOK (influenza vaccine2016-2017)</t>
  </si>
  <si>
    <t>fluvoxamine maleate Tab 50mg</t>
  </si>
  <si>
    <t>XARELTO 10MG TAB</t>
  </si>
  <si>
    <t>ROCEPHIN/ IVPB:  300MG</t>
  </si>
  <si>
    <t>TAPAZOLE Tab 10mg</t>
  </si>
  <si>
    <t>CLAFORAN IVPB :170MG</t>
  </si>
  <si>
    <t>PRINCIPEN IVPB: 170MG</t>
  </si>
  <si>
    <t>RHC PROCEDURES-NOT USED</t>
  </si>
  <si>
    <t>LILETTA  IUD (SINGLE)</t>
  </si>
  <si>
    <t>J7307</t>
  </si>
  <si>
    <t>LILETTA  IUD (DOUBLE)</t>
  </si>
  <si>
    <t>FLUVIRIN 2016-2017 0.5mL SYR (ADULT)</t>
  </si>
  <si>
    <t>DEPAKOTE 1000MG/NS 100ML IVPB</t>
  </si>
  <si>
    <t>(TH) OFLOXACIN OPHTHALMIIC 0.3%</t>
  </si>
  <si>
    <t>STELARA Inj 130mg</t>
  </si>
  <si>
    <t>J3590</t>
  </si>
  <si>
    <t>STELERA/NS IVPB : 520MG/250ML</t>
  </si>
  <si>
    <t>ROCEPHIN/ IVPB  : 190MG</t>
  </si>
  <si>
    <t>SYNTHROID (levothyroxine) Inj 100mcg</t>
  </si>
  <si>
    <t>NORMODYNE MDV IV 5mg/1mL (20mL)</t>
  </si>
  <si>
    <t>DECADRON MDV INJ 10mg/1mL (10mL)</t>
  </si>
  <si>
    <t>XYLOCAINE MPF EPI 2% MDV 20mg/1mL (10mL)</t>
  </si>
  <si>
    <t>IVF LR 1000mL W/KCL 40mEq</t>
  </si>
  <si>
    <t>SENSORCAINE MPF W/EPI 0.25% Inj 30mL</t>
  </si>
  <si>
    <t>INVANZ (ertapenem sod) IVPB: 500MG/100ML</t>
  </si>
  <si>
    <t>TIMOLOL 0.5% Ophthalmic Solution 5mL</t>
  </si>
  <si>
    <t>XYLOCAINE MPF EPI 2%  20mg/1mL (20mL)</t>
  </si>
  <si>
    <t>PRINCIPEN IVPB: 115MG</t>
  </si>
  <si>
    <t>CLAFORAN IVPB :115MG</t>
  </si>
  <si>
    <t>NAROPIN 0.2% Inj 2mg/1mL (200mL) BAG</t>
  </si>
  <si>
    <t>ROMAZICON MDV (flumazInj 0.1mg/1mL (5mL)</t>
  </si>
  <si>
    <t>QUELICIN MDV (succ) Inj 20mg/1mL (10mL)</t>
  </si>
  <si>
    <t>MAKENA  250mg/1mL  (5mL)</t>
  </si>
  <si>
    <t>J1725</t>
  </si>
  <si>
    <t>J2597</t>
  </si>
  <si>
    <t>TNKase (tenecteplase) 50MG</t>
  </si>
  <si>
    <t>J3101</t>
  </si>
  <si>
    <t>XYLOCAINE 4% MDV  topical solution 50mL</t>
  </si>
  <si>
    <t>FLAVORRX MDV BUBBLEGUM 30mL</t>
  </si>
  <si>
    <t>ELIQUIS 2.5MG TAB</t>
  </si>
  <si>
    <t>REMICADE/NS IVPB : 200MG/250ML</t>
  </si>
  <si>
    <t>DURAGESIC (fentaNYL) Patch 100mcg/hr</t>
  </si>
  <si>
    <t>BUMEX/NS (bumetanide) IVPB 2mg/100mL</t>
  </si>
  <si>
    <t>PLAVIX 75MG/4 TAB</t>
  </si>
  <si>
    <t>ALBUMIN (HUMAN) 25% IV 100mL</t>
  </si>
  <si>
    <t>P9041</t>
  </si>
  <si>
    <t>CLAFORAN IVPB:  2GM</t>
  </si>
  <si>
    <t>GARAMYCIN/NS IVPB: 520MG/100ML</t>
  </si>
  <si>
    <t>SUBLIMAZE/NS IVPB: 1000MCG/100ML</t>
  </si>
  <si>
    <t>POLYTRIM Ophth 10mL</t>
  </si>
  <si>
    <t>ANCEF 3GM/NS 100ML (ceFAZolin) IVPB</t>
  </si>
  <si>
    <t>ARIXTRA (fondaparinux sod) 2.5mg/0.5mL</t>
  </si>
  <si>
    <t>J1652</t>
  </si>
  <si>
    <t>IVF 1/2NS IVPB 1000mL w/KCL 20 mEq</t>
  </si>
  <si>
    <t>ENGERIX B (Adult) Inj 20mcg/1mL syringe</t>
  </si>
  <si>
    <t>MELOXICAM/TOPIRAMATE/TRAMADOL/LIDO/PRILO</t>
  </si>
  <si>
    <t>HYPERHEP B S-D Neonatal Syr. 0.5mL</t>
  </si>
  <si>
    <t>XYLOCAINE-MPF W/EPI 1:200,000 1%Inj 30mL</t>
  </si>
  <si>
    <t>DEXAMETHASONE PF 10MG/1mL (1mL)</t>
  </si>
  <si>
    <t>VANCOCIN 600MG /NS 250ML IVPB</t>
  </si>
  <si>
    <t>FLUCELVAX 2017-2018 0.5mL SYR (ADULT)</t>
  </si>
  <si>
    <t>FLUBLOK (influenza vaccine2017-2018)</t>
  </si>
  <si>
    <t>HIGH DOSE FLU  2017-18 0.5ML SYR</t>
  </si>
  <si>
    <t>ANCEF (ceFAZolin) 250mg     IVPB:</t>
  </si>
  <si>
    <t>SOLU MEDROL (methylpred) 15mg     IVPB:</t>
  </si>
  <si>
    <t>ARTHROZYME PLUS JOINT &amp; MUSCLE</t>
  </si>
  <si>
    <t>TESTOSTERONE BUCCAL PATCH 75MG</t>
  </si>
  <si>
    <t>FLUZONE (PEDS) 2017-2018 0.25mL SYR</t>
  </si>
  <si>
    <t>VANCOCIN 1.9GM /NS 250ML IVPB</t>
  </si>
  <si>
    <t>IVF 1/2NS IVPB 1000mL w/KCL 40 mEq</t>
  </si>
  <si>
    <t>ASACOL (mesalamine) Tab 800mg</t>
  </si>
  <si>
    <t>IVF  LR 1000mL W/KCL 10 mEq</t>
  </si>
  <si>
    <t>GLUTOSE 15 Oral  Gel</t>
  </si>
  <si>
    <t>SUBLIMAZE Inj 50mcg/mL 5mL</t>
  </si>
  <si>
    <t>REMICADE/NS IVPB : 300MG/250ML</t>
  </si>
  <si>
    <t>VITAMIN D3 Cap 4000 Int Units</t>
  </si>
  <si>
    <t>VANCOCIN 2.5GM /NS 250ML  IVPB</t>
  </si>
  <si>
    <t>BUMEX (bumetanide) Inj 0.25mg/1mL (10mL)</t>
  </si>
  <si>
    <t>OCREVUS (ocrelizumab) 30mg/1mL (10mL)Inj</t>
  </si>
  <si>
    <t>J2350</t>
  </si>
  <si>
    <t>OCREVUS/NS IVPB: 300MG/250ML</t>
  </si>
  <si>
    <t>SURFACTANT ET 6mL</t>
  </si>
  <si>
    <t>GARAMYCIN 440MG/NS 100ML IVPB</t>
  </si>
  <si>
    <t>PRINCIPEN IVPB :190MG</t>
  </si>
  <si>
    <t>CLAFORAN IVPB :190MG</t>
  </si>
  <si>
    <t>ROCEPHIN (cefTRIAXone) IVPB:   4GM/100ML</t>
  </si>
  <si>
    <t>SANTYL 250UNITS/GM/30 GMS</t>
  </si>
  <si>
    <t>ZOSYN/NS IVPB :1GM/100ML</t>
  </si>
  <si>
    <t>RITUXAN (rituximab)Inj 10mg/mL (10mL)</t>
  </si>
  <si>
    <t>J9312</t>
  </si>
  <si>
    <t>RITUXAN/NS IVPB:  750mg/250mL</t>
  </si>
  <si>
    <t>PONTOCAINE 0.5% Ophth 4mL</t>
  </si>
  <si>
    <t xml:space="preserve"> XYLOCAINE PREMIX CARDIAC Inj :2gm/250mL</t>
  </si>
  <si>
    <t>PEPCID/NS IVPB 20MG/100ML</t>
  </si>
  <si>
    <t>DECADRON (dexamethasone) Tab 0.5mg</t>
  </si>
  <si>
    <t>ZITHROMAX/NS IVPB : 500MG/250ML</t>
  </si>
  <si>
    <t>SHINGRIX 50mcg/0.5mL</t>
  </si>
  <si>
    <t>MORPHINE SULFATE  4mg/1mL (1mL) IV</t>
  </si>
  <si>
    <t>CLEOCIN/NS IVPB :75MG/25ML</t>
  </si>
  <si>
    <t>TXA (TRANEXAMIC ACID) Inj 100mg/mL(10mL</t>
  </si>
  <si>
    <t>TXA (TRANEXAMIC ACID) 1GM /NS 100ML IVPB</t>
  </si>
  <si>
    <t>IVF D5 1/2 NS 40mEq 1000mL IVPB</t>
  </si>
  <si>
    <t>VANCOCIN HCL Cap 125mg</t>
  </si>
  <si>
    <t>DILAUDID HCI Inj 0.5mg/0.5mL (0.5mL)</t>
  </si>
  <si>
    <t>ZOVIRAX (acyclovir) IVPB: 800mg/100mL</t>
  </si>
  <si>
    <t>CARDIZEM (diltiazem) Inj 5mg/mL</t>
  </si>
  <si>
    <t>REMICADE/NS IVPB : 400MG/250ML</t>
  </si>
  <si>
    <t>CAPZASIN-HP 0.1% CREAM 42.5GM</t>
  </si>
  <si>
    <t>LITHIUM CARBONATE Cap 150mg</t>
  </si>
  <si>
    <t>ORENCIA Inj 250mg</t>
  </si>
  <si>
    <t>J0129</t>
  </si>
  <si>
    <t>ORENCIA/NS IVPB : 1000MG/100ML</t>
  </si>
  <si>
    <t>VANCOCIN 2.25GM /NS 500ML  IVPB</t>
  </si>
  <si>
    <t>INTRALIPID (lipids) 20% IV 250mL</t>
  </si>
  <si>
    <t>XYLOCAINE HCL 1% Inj 10mg/1mL (30mL)</t>
  </si>
  <si>
    <t>PRINCIPEN/NS IVPB : 285mg</t>
  </si>
  <si>
    <t>GARAMYCIN (gentamicin) IVPB 16mg/0.4mL</t>
  </si>
  <si>
    <t>OXYCONTIN Tab 60mg</t>
  </si>
  <si>
    <t>MS CONTIN ER Tab 100MG</t>
  </si>
  <si>
    <t>XYLOCAINE 2% Inj 20mg/1mL (2mL)</t>
  </si>
  <si>
    <t>XYLOCAINE HCL 1% Inj 10mg/1mL (2mL) MPF</t>
  </si>
  <si>
    <t>ANCEF 462mg/NS 100ML (ceFAZolin) IVPB</t>
  </si>
  <si>
    <t>METHADONE HCL 5MG TAB</t>
  </si>
  <si>
    <t>ZITHROMAX/NS IVPB  300MG/250ML</t>
  </si>
  <si>
    <t>NF- LUMIFY OPHTHALMIC SOLUTION 0.025%</t>
  </si>
  <si>
    <t>BIOFREEZE TOPICAL GEL 4%</t>
  </si>
  <si>
    <t>NF-THERAWORX SPRAY</t>
  </si>
  <si>
    <t>AFLURIA  2018-2019 0.5mL SYR (ADULT)</t>
  </si>
  <si>
    <t>FLUBLOK (influenza vaccine2018-2019)</t>
  </si>
  <si>
    <t>FLUZONE (PEDS) 2018-2019 0.25mL SYR</t>
  </si>
  <si>
    <t>HIGH DOSE FLU  2018-19 0.5ML SYR</t>
  </si>
  <si>
    <t>TRIAMCINOLONE ACETONIDE 0.1% 15gm</t>
  </si>
  <si>
    <t>FLUZONE 2018-19 0.5ML SYR (ADULT)</t>
  </si>
  <si>
    <t>RECOMBIVAX PF (PEDS) Inj 5mcg/0.5mL</t>
  </si>
  <si>
    <t>ATIVAN (LORazepam) Tab 1mg</t>
  </si>
  <si>
    <t>NORTHERA (droxidopa) 100MG Capsules</t>
  </si>
  <si>
    <t>(TH) ZOLOFT Tab 50mg (4btle)</t>
  </si>
  <si>
    <t>(TH) NORVASC (amLODIPine) Tab 5mg (4btle</t>
  </si>
  <si>
    <t>Ddavp (DESMOPRESSIN) IVPB 0.4MCG/1mL</t>
  </si>
  <si>
    <t>TAMIFLU ORAL SUSP 6MG/mL 360MG/60mL</t>
  </si>
  <si>
    <t>(TH) BACTRIM Susp 200mg/40mg/5mL(60mL)</t>
  </si>
  <si>
    <t>ROCEPHIN/NS IVPB : 640MG/100ML</t>
  </si>
  <si>
    <t>FLOVENT HFA MDI 44mcg</t>
  </si>
  <si>
    <t>SYNTHROID (levothyroxine) Inj 350mcg</t>
  </si>
  <si>
    <t>ZOSYN IVPB :1.3GM</t>
  </si>
  <si>
    <t>Acetic Acid 3% (v/v) Solution 500mL</t>
  </si>
  <si>
    <t>GLYCOLAX Powder 238gm</t>
  </si>
  <si>
    <t>NEPRO with Carbsteady 1.1QT</t>
  </si>
  <si>
    <t>Healthy Shot Protein &amp; Amino Acid Sol</t>
  </si>
  <si>
    <t>MEDIHONEY 44mL Applicator</t>
  </si>
  <si>
    <t>PHENOBARBITAL 65mg/mL (1mL)</t>
  </si>
  <si>
    <t>J2560</t>
  </si>
  <si>
    <t>NF-TUMERIC CURCUMIN Cap 500mg</t>
  </si>
  <si>
    <t>NF-CINNAMON Cap 1000mg</t>
  </si>
  <si>
    <t>PHENERGAN W/COD Syrup 60mL</t>
  </si>
  <si>
    <t>(TH) CHERATUSSIN AC W/CODEINE 118MLSYRUP</t>
  </si>
  <si>
    <t>(TH) ULTRAM (tramadol) Tab 50mg (4/btle)</t>
  </si>
  <si>
    <t>(TH) DELSYM COUGH MEDICINE 89mL</t>
  </si>
  <si>
    <t>KETALAR Inj 10mg/1mL (20mL)</t>
  </si>
  <si>
    <t>Q2009</t>
  </si>
  <si>
    <t>Fosphenytoin Sodium 100MG PE/2mL</t>
  </si>
  <si>
    <t>LEVETIRACETAM IV 100mg/1mL (5mL)</t>
  </si>
  <si>
    <t>J1953</t>
  </si>
  <si>
    <t>PRINCIPEN IVPB :200MG</t>
  </si>
  <si>
    <t>TEGRETOL (carBAMazepine) Susp 100mg/5mL</t>
  </si>
  <si>
    <t>PRINCIPEN/NS ADD IVPB:1GM/100ML</t>
  </si>
  <si>
    <t>ROCEPHIN/NS IV-ADDVANTAGE IVPB:1GM/100ML</t>
  </si>
  <si>
    <t>NF-MOTRIN (ibuprofen) Tab 600mg</t>
  </si>
  <si>
    <t>NF-Viactiv Calcium Plus D Chewable</t>
  </si>
  <si>
    <t>PROCARDIA ER 90MG TAB</t>
  </si>
  <si>
    <t>TIMOLOL MALEATE 0.5% Ophth 5mL</t>
  </si>
  <si>
    <t>NF-PREVAGEN CAP</t>
  </si>
  <si>
    <t>MYRBETRIQ ER (MIRABEGRON) Tab 50mg</t>
  </si>
  <si>
    <t>FLULAVAL  2019-20 0.5mL SYR(ADULT/PEDS )</t>
  </si>
  <si>
    <t>FLUBLOK (influenza vaccine2019-2020)</t>
  </si>
  <si>
    <t>HIGH DOSE FLU  2019-20 0.5ML SYR</t>
  </si>
  <si>
    <t>FLU (STREP, GROUP A)</t>
  </si>
  <si>
    <t>XYLOCAINE hcl/pf 2% Inj 20mg/1mL (5mL)</t>
  </si>
  <si>
    <t>PROVAYBLUE 0.5% Inj 5mg/mL (10mL)</t>
  </si>
  <si>
    <t>GARAMYCIN/D5 1/4NS IVPB 19mg/0.475mL</t>
  </si>
  <si>
    <t>VANCOCIN 400MG /NS 100ML IVPB</t>
  </si>
  <si>
    <t>CALCIUM GLUC:  1000MG</t>
  </si>
  <si>
    <t>VANCOCIN 550mg /NS 100ML IVPB</t>
  </si>
  <si>
    <t>VIOKACE 10,440-39,150 UNITS TAB</t>
  </si>
  <si>
    <t>VOLTAREN (diclofenac) 1%</t>
  </si>
  <si>
    <t>SWIZZLE MOUTHWASH</t>
  </si>
  <si>
    <t>(TH) NORMODYNE (labetalol) 100mg(4 tabs)</t>
  </si>
  <si>
    <t>(TH) NITROSTAT(nitro) 0.4mg (25 per tbs)</t>
  </si>
  <si>
    <t>GARAMYCIN 235MG/NS 100ML IVPB</t>
  </si>
  <si>
    <t>NORTRIPTYLIN Cap 10mg</t>
  </si>
  <si>
    <t>BRILINTA tab 90mg</t>
  </si>
  <si>
    <t>XIGDUO XR 5MG-1000MG TAB</t>
  </si>
  <si>
    <t>NF-MCT Pure</t>
  </si>
  <si>
    <t>NF-BACOPA MONNIERI</t>
  </si>
  <si>
    <t>NF-CURAMED</t>
  </si>
  <si>
    <t>NF-NEURAL BALANCE</t>
  </si>
  <si>
    <t>NF-SOIL-BASED ORGANISMS</t>
  </si>
  <si>
    <t>FLUZONE 2019-20 0.5ML SYR (ADULT)</t>
  </si>
  <si>
    <t>SANTYL Ointment 250 units/g 30 Grams</t>
  </si>
  <si>
    <t>PEPCID 1OMG TAB</t>
  </si>
  <si>
    <t>INFLECTRA Inj 100mg</t>
  </si>
  <si>
    <t>Q5103</t>
  </si>
  <si>
    <t>INFLECTRA/NS IVPB: 400MG/250ML</t>
  </si>
  <si>
    <t>XYLOCAINE-MPF W/EPI 1:200,000 1%Inj 10mL</t>
  </si>
  <si>
    <t>YUPELRI (revefenacin) HHN 175mcg/3mL</t>
  </si>
  <si>
    <t>GUAIATUSSIN AC 10mL Syrup</t>
  </si>
  <si>
    <t>NORTRIPTYLIN Cap 50mg</t>
  </si>
  <si>
    <t>NF-CEREBRA</t>
  </si>
  <si>
    <t>LYRICA (pregabalin) Cap 75mg</t>
  </si>
  <si>
    <t>PROVENTIL(albuterol) HFA MDI 90mcg (18g)</t>
  </si>
  <si>
    <t>IMODIUM A-D 1MG/7.5ML LIQ (240mL)</t>
  </si>
  <si>
    <t>DIPRIVAN Inj 10mg/1mL (100mL)</t>
  </si>
  <si>
    <t>PRINCIPEN IVPB: 100MG</t>
  </si>
  <si>
    <t>GARAMYCIN/NS IVPB 8MG</t>
  </si>
  <si>
    <t>(TH) GUAIATUSSIN AC 59mL Syrup</t>
  </si>
  <si>
    <t>VEKLURY (remdesivir) Inj 100mg</t>
  </si>
  <si>
    <t>REMDESIVIR/NS IVPB : 100MG/100ML</t>
  </si>
  <si>
    <t>REMDESIVIR/NS IVPB : 200MG/100ML</t>
  </si>
  <si>
    <t>(TH) CEFDINIR SUSP 125MG/5ML SUSP 60ML</t>
  </si>
  <si>
    <t>(TH) GI COCKTAIL LIQUID 50mL</t>
  </si>
  <si>
    <t>ZOFRAN/NS (ondansetron) IVPB 8mg/50mL</t>
  </si>
  <si>
    <t>PRECEDEX 200MCG/2ML (2mL) INJ</t>
  </si>
  <si>
    <t>GUAIATUSSIN AC 59mL Syrup</t>
  </si>
  <si>
    <t>VIAGRA TAB 10mg</t>
  </si>
  <si>
    <t>IVF D5 1/4NS 500mL w/KCL 20 mEq IVPB</t>
  </si>
  <si>
    <t>(TH) AUGMENTIN Tab 875/125mg (4 tabs)</t>
  </si>
  <si>
    <t>(TH) OMNICEF (cefdinir) Cap 300mg(4 tab)</t>
  </si>
  <si>
    <t>FLULAVAL 2020-21 0.5mL SYR (6mths &amp; up)</t>
  </si>
  <si>
    <t>VALIUM (diazepam) Rectal 5mg</t>
  </si>
  <si>
    <t>FLUBLOK (influenza vaccine2020-2021)</t>
  </si>
  <si>
    <t>HIGH DOSE FLUZONE  2020-21 0.7ML SYR</t>
  </si>
  <si>
    <t>MORPHINE SULFATE Soln 20mg/1mL (15mL)</t>
  </si>
  <si>
    <t>MOLESKIN PADDING</t>
  </si>
  <si>
    <t>FARXIGA (dapagliflozin) 10MG TAB</t>
  </si>
  <si>
    <t>ROCEPHIN/IVPB  : 800MG/100ML</t>
  </si>
  <si>
    <t>bamlanivimab 35mg/mL Inj</t>
  </si>
  <si>
    <t>bamlanivimab/IVPB: 700MG/200mL</t>
  </si>
  <si>
    <t>M0239</t>
  </si>
  <si>
    <t>IVF LR 1000mL W/KCL 20mEq</t>
  </si>
  <si>
    <t>DECADRON 10mg/1mL (1mL) Syr</t>
  </si>
  <si>
    <t>PREPARATION H 28GM OINT</t>
  </si>
  <si>
    <t>VANCOCIN 650MG /NS 250ML IVPB</t>
  </si>
  <si>
    <t>Pfizer-BioNtech COVID-19</t>
  </si>
  <si>
    <t>Moderna COVID-19</t>
  </si>
  <si>
    <t>RIVASTIGMINE 1.5MG CAP</t>
  </si>
  <si>
    <t>TRESIBA INSULIN 100units/mL inj</t>
  </si>
  <si>
    <t>D5 1/2 NS 1000mL wKCL 40mEq : IVPB</t>
  </si>
  <si>
    <t>PLETAL (cilostazol) Tab 50mg</t>
  </si>
  <si>
    <t>1 tab</t>
  </si>
  <si>
    <t>VASHE wound solution (250mL)</t>
  </si>
  <si>
    <t>FARXIGA (dapagliflozin) 5MG TAB</t>
  </si>
  <si>
    <t>BUPRENORPHINE Tab 8mg SL</t>
  </si>
  <si>
    <t>SENSORCAINE W/EPI 0.25% 125mg/50mL (50mL</t>
  </si>
  <si>
    <t>BUPRENORPHINE Tab 4mg SL</t>
  </si>
  <si>
    <t>FOLATE (folic acid) Tab 400mcg</t>
  </si>
  <si>
    <t>CABERGOLINE 0.5mg Tab</t>
  </si>
  <si>
    <t>XGEVA (denosumab) 120mg/1.7mL inj</t>
  </si>
  <si>
    <t>APRESOLINE (hydrazaline) 25MG TAB</t>
  </si>
  <si>
    <t>Prazosin hydrochloride 1mg cap</t>
  </si>
  <si>
    <t>VITAMIN D3 TAB 1000 IU (25MCG)</t>
  </si>
  <si>
    <t>KCL PREMIX IVPB 40mEq/100mL</t>
  </si>
  <si>
    <t>etesevimab 35mg/mL (700mg/20mL) Inj</t>
  </si>
  <si>
    <t>bamlanivimab/etesevimab IVPB:</t>
  </si>
  <si>
    <t>RETACRIT 20,000units/1mL inj</t>
  </si>
  <si>
    <t>Q5106</t>
  </si>
  <si>
    <t>BRILINTA tab 60mg</t>
  </si>
  <si>
    <t>RASAGILINE 0.5MG Tablet</t>
  </si>
  <si>
    <t>FOSFOMYCIN 3 GM SACHET</t>
  </si>
  <si>
    <t>PRINCIPEN (ampicillin) Inj 140MG</t>
  </si>
  <si>
    <t>GARAMYCIN (gentamicin) IVPB 11.2mg</t>
  </si>
  <si>
    <t>BOTOX 200 UNITS</t>
  </si>
  <si>
    <t>CUBICIN/NS IVPB: 750MG/100ML</t>
  </si>
  <si>
    <t>NOVOLOG Inj 1unit/0.01mL</t>
  </si>
  <si>
    <t>REGEN-COV Inj 600MG/600MG</t>
  </si>
  <si>
    <t>REGEN-COV/NS IVPB : 600MG/600MG/100ML</t>
  </si>
  <si>
    <t>Q2035</t>
  </si>
  <si>
    <t>NAMENDA XR 28mg cap</t>
  </si>
  <si>
    <t>BRIDION (sugammadex) 200mg/2mL Inj</t>
  </si>
  <si>
    <t>FLECAINIDE 50MG Tablet</t>
  </si>
  <si>
    <t>FLUBLOK (influenza vaccine 2021-2022)</t>
  </si>
  <si>
    <t>Magnesium Sulfate/NS IVPB 2g/100mL</t>
  </si>
  <si>
    <t>FLUZONE HIGH DOSE (influenza 21-2022)</t>
  </si>
  <si>
    <t>ACTEMRA  400MG/20ML P/F INJ</t>
  </si>
  <si>
    <t>TRINTELLIX 10MG Tablet</t>
  </si>
  <si>
    <t>INFLUENZA VACCINE AFLURIA PEDS 0.25ML</t>
  </si>
  <si>
    <t>KLONOPIN (clonazePAM) Tab 1mg</t>
  </si>
  <si>
    <t>ACTEMRA/NS: 800MG/100ML</t>
  </si>
  <si>
    <t>ZYPREXA ZYDIS ODT Tab 5mg</t>
  </si>
  <si>
    <t>SOTROVIMAB inj 500mg/8mL</t>
  </si>
  <si>
    <t>Lugol's Soln 14mL</t>
  </si>
  <si>
    <t>ZANAMIVIR (DO NOT USE) 5MG INH (TH)*</t>
  </si>
  <si>
    <t>VITAMIN D Cap 400IntUnits</t>
  </si>
  <si>
    <t>PRIMAXIN 500MG ADDVANTAGE</t>
  </si>
  <si>
    <t>DURAGESIC (fentaNYL) Patch 12mcg/hr</t>
  </si>
  <si>
    <t>PRINCIPEN (ampicillin) IV-ADD 2gm</t>
  </si>
  <si>
    <t>DIFLUCAN Susp 40mg/1mL 35mL</t>
  </si>
  <si>
    <t>TEKTURNA (aliskiren) Tab 150mg</t>
  </si>
  <si>
    <t>CALCIUM CARBONATE Susp 1250mg/5mL</t>
  </si>
  <si>
    <t>CANCIDAS/NS IVPB          : 50MG/250ML</t>
  </si>
  <si>
    <t>CLEOCIN 900MG/NS 100mL IVPB</t>
  </si>
  <si>
    <t>DOXYCYCLINE/NS IVPB       : 100MG/100ML</t>
  </si>
  <si>
    <t>FORTAZ/NS IVPB    : 1GM/100ML</t>
  </si>
  <si>
    <t>GARAMYCIN/NS IVPB         : 80MG/100ML</t>
  </si>
  <si>
    <t>REG INSULIN/NS IVPB :      100UN/100ML</t>
  </si>
  <si>
    <t>LEVOPHED/D5W IVPB         : 4MG/250ML</t>
  </si>
  <si>
    <t>MAXIPIME/NS IVPB          : 1GM/100ML</t>
  </si>
  <si>
    <t>MAXIPIME/NS  ADD IVPB     : 2GM/100ML</t>
  </si>
  <si>
    <t>PEPCID/NS IVPB            : 20MG/100ML</t>
  </si>
  <si>
    <t>PRINCIPEN/NS IVPB: 1GM/100ML</t>
  </si>
  <si>
    <t>DONOTUSEPRINCIPEN/NS ADD IVPB:1GM/100ML</t>
  </si>
  <si>
    <t>PRINCIPEN/NS IVPB: 2GM/100ML</t>
  </si>
  <si>
    <t>REMICADE/NS IVPB : 100MG/250ML</t>
  </si>
  <si>
    <t>ROCEPHIN/NS IVPB : 500MG/100ML</t>
  </si>
  <si>
    <t>ROCEPHIN 1GM /NS 100ML IVPB</t>
  </si>
  <si>
    <t>TOBRAMYCIN/NS IVPB        : 80MG/100ML</t>
  </si>
  <si>
    <t>UNASYN/NS IVPB            : 1.5GM/100ML</t>
  </si>
  <si>
    <t>UNASYN/NS IV-ADD IVPB  : 3GM/100ML</t>
  </si>
  <si>
    <t>VANCOCIN 1GM /NS 250ML IVPB</t>
  </si>
  <si>
    <t>ZITHROMAX/NS IVPB  : 500MG/250ML</t>
  </si>
  <si>
    <t>ZOSYN 3.375GM/NS 100ML IVPB</t>
  </si>
  <si>
    <t>ANCEF 1GM / NS 100ML  ADD IVPB</t>
  </si>
  <si>
    <t>ROCEPHIN/NS ADD IVPB : 2GM/100ML</t>
  </si>
  <si>
    <t>NF-MAXZIDE TAB 50MG-75MG</t>
  </si>
  <si>
    <t>PARAGARD IUD</t>
  </si>
  <si>
    <t>J7300</t>
  </si>
  <si>
    <t>SKYLA  IUD 13.5mg</t>
  </si>
  <si>
    <t>J7301</t>
  </si>
  <si>
    <t>MIRENA IUD 52mg</t>
  </si>
  <si>
    <t>J7298</t>
  </si>
  <si>
    <t>NEXPLANON 68mg</t>
  </si>
  <si>
    <t>REGULAR INSULIN/NS IVPB: 100UNITS/100ML</t>
  </si>
  <si>
    <t>MMR II Inj 0.5mL IP</t>
  </si>
  <si>
    <t>WRONG MED SET UP WILL USE AGAIN LATER</t>
  </si>
  <si>
    <t>FLUZONE 2013-14 0.5ML SYR (ADULT)IP</t>
  </si>
  <si>
    <t>DELSYM COUGH MEDICINE</t>
  </si>
  <si>
    <t>DEPAKOTE Syrup 250mg/5mL</t>
  </si>
  <si>
    <t>JEVITY Liquid 1 cal 237mL</t>
  </si>
  <si>
    <t>NORMODYNE (labetalol) IV 100mg/20mL</t>
  </si>
  <si>
    <t>ROMAZICON Inj 0.1mg/1mL 5mL</t>
  </si>
  <si>
    <t>XYLOCAINE W/EPINEPHRINE 1% Inj 20mL</t>
  </si>
  <si>
    <t>ATROPINE Inj 0.4mg/mL (20mL)</t>
  </si>
  <si>
    <t>PROSTIGMIN Inj 1mg/1mL (10mL)</t>
  </si>
  <si>
    <t>ROBINUL Inj 4mg/20mL</t>
  </si>
  <si>
    <t>ZEMURON Inj 10mg/1mL (10mL)</t>
  </si>
  <si>
    <t>ZEMURON Inj 10mg/1mL (5mL)</t>
  </si>
  <si>
    <t>PREVACID (AL) Cap 30mg</t>
  </si>
  <si>
    <t>RESTASIS (AL) 0.05% Ophth 0.4ML</t>
  </si>
  <si>
    <t>ZESTRIL (AL) (lisinopril) Tab 10mg</t>
  </si>
  <si>
    <t>REMOVE PATCH</t>
  </si>
  <si>
    <t>MISC FLU (PED) 2012-2013</t>
  </si>
  <si>
    <t>FSBS</t>
  </si>
  <si>
    <t>XXXDRESSING CHANGE</t>
  </si>
  <si>
    <t>INCENTIVE SPIROMETER</t>
  </si>
  <si>
    <t>PEAK FLOW</t>
  </si>
  <si>
    <t>HEALTHY SHOT</t>
  </si>
  <si>
    <t>SOAP SUDS ENEMA</t>
  </si>
  <si>
    <t>MORPHINE PAIN PUMP</t>
  </si>
  <si>
    <t>INSULIN PUMP</t>
  </si>
  <si>
    <t>MUCOMYST EYE DROPS</t>
  </si>
  <si>
    <t>Rhogam Prefilled Syringe</t>
  </si>
  <si>
    <t>L METHYLFOLATE VIT D 15mg/2000 IU</t>
  </si>
  <si>
    <t>NS FLUSH Inj 10mL</t>
  </si>
  <si>
    <t>PULSE OX ADULT/NEONATE WRAP</t>
  </si>
  <si>
    <t>1 EA</t>
  </si>
  <si>
    <t>RSV SWABSTICKS</t>
  </si>
  <si>
    <t>STREP SWABSTICKS</t>
  </si>
  <si>
    <t>RSV/FLU SWABSTICKS</t>
  </si>
  <si>
    <t>COMPOUND PAIN CREAM Top 240GM</t>
  </si>
  <si>
    <t>PATIENT MED REFRIDGERATION</t>
  </si>
  <si>
    <t>PCA KEYS</t>
  </si>
  <si>
    <t>MISC DRUG-ALBUTEROL (TH)</t>
  </si>
  <si>
    <t>IVF NS (normal saline) IV 1000mL COLD</t>
  </si>
  <si>
    <t>1 EACH</t>
  </si>
  <si>
    <t>J7030</t>
  </si>
  <si>
    <t>RECOVERY</t>
  </si>
  <si>
    <t>RECOVERY ROOM 1ST 15 MINUTES</t>
  </si>
  <si>
    <t>RECOVERY ROOM EA ADDTL 15 MINUTES</t>
  </si>
  <si>
    <t>RECOVERY ROOM PHASE II 1ST 15 MINUTES</t>
  </si>
  <si>
    <t>RECOVERY ROOM PH II EA ADDTL 15 MINUTES</t>
  </si>
  <si>
    <t>ADMIN IV HYDRA THER EACH ADDTL HOUR</t>
  </si>
  <si>
    <t>ADMIN IV INFUSION THER ADDTL HR UP TO 8</t>
  </si>
  <si>
    <t>ADMIN UNLISTED IVP, IVPB OR INFUSION</t>
  </si>
  <si>
    <t>XXXTREATMENT ROOM</t>
  </si>
  <si>
    <t>EMERGENCY FEE NO CHARGE</t>
  </si>
  <si>
    <t>ADMINISTRATION OF FLU SHOT/ER</t>
  </si>
  <si>
    <t>CATH FOR COLL OF SPECIMEN,SINGLE PT</t>
  </si>
  <si>
    <t>P9612</t>
  </si>
  <si>
    <t>ER - FINE NEEDLE ASPIRATION W/O IMAGE GU</t>
  </si>
  <si>
    <t>ER - INCISION AND DRAINAGE OF ABSCESS</t>
  </si>
  <si>
    <t>ER INCISION AND REMOVAL FOREIGN BODY</t>
  </si>
  <si>
    <t>ER-DEBRIDEMENT;SKIN &amp; SUBCUTANEOUS TISSU</t>
  </si>
  <si>
    <t>ER-PARING OR CUTTING OF HYPERKERATONIC L</t>
  </si>
  <si>
    <t>ER REMOVAL OF SKIN TAGS ANY AREA</t>
  </si>
  <si>
    <t>EXCISION BENIGN LESIONS FACE, EARS, EYEL</t>
  </si>
  <si>
    <t>ER-REMOVAL OF SINGLE NAIL PLATE</t>
  </si>
  <si>
    <t>ER-EXCISION OF NAIL AND NAIL MATRIX</t>
  </si>
  <si>
    <t>ER LACERATION</t>
  </si>
  <si>
    <t>ER-REPAIR SUPERFICIAL WOUNDS-TRUNK</t>
  </si>
  <si>
    <t>ER LACERATION REPAIR</t>
  </si>
  <si>
    <t>ER-REPAIR SUPERFICIAL WOUNDS, TRUNK</t>
  </si>
  <si>
    <t>REPAIR SUPERFICIAL WOUNDS-TRUNK LEVEL 3</t>
  </si>
  <si>
    <t>REPAIR SUPERFICIAL WOUNDS, TRUNK</t>
  </si>
  <si>
    <t>ER LACERATION 2.6-5.0 CM</t>
  </si>
  <si>
    <t>ER LACERATION 5.1 CM TO 7.5 CM</t>
  </si>
  <si>
    <t>ER-REPAIR SUPERFICIAL WOUNDS-FACE</t>
  </si>
  <si>
    <t>ER-REPAIR SUPERFICIAL WOUNDS</t>
  </si>
  <si>
    <t>ER-REPAIR SUPERFICIAL WOUNDS-ARM</t>
  </si>
  <si>
    <t>ER-REPAIR LAYER CLOSURE WOUNDS-ARM</t>
  </si>
  <si>
    <t>ER-REPAIR WOUNDS SCALP AXILLAE 12.6-20CM</t>
  </si>
  <si>
    <t>ER-REPAIR LAYER CLOSURE WOUNDS OF SCALP</t>
  </si>
  <si>
    <t>ER-REPAIR INT WOUNDS OF NECK HANDS FEET</t>
  </si>
  <si>
    <t>ER INTERMEDIATE LACERATION</t>
  </si>
  <si>
    <t>ER-REPAIR LAYER CLOSUR WOUNDS FACE ECT</t>
  </si>
  <si>
    <t>ER COMPLEX REP SCALP/ARM/LEG 2.6-7.5 CM</t>
  </si>
  <si>
    <t>REPAIR, COMPLEX, SCALP, ARMS, LEGS&gt;5cm</t>
  </si>
  <si>
    <t>ER LACERATION REPAIR COMPLEX</t>
  </si>
  <si>
    <t>DRESSING AND OR DEBRIDEMENT OF BURNS</t>
  </si>
  <si>
    <t>CHEMICAL CAUTERIZATION OF GRANULATION TI</t>
  </si>
  <si>
    <t>DESTRUCTION LESION 6-1 C</t>
  </si>
  <si>
    <t>RT MASTOTOMY W/EXPLORATION/DRAINAGE ABCE</t>
  </si>
  <si>
    <t>EXPLORATION OF PENETRATING WOUND;EXTREMI</t>
  </si>
  <si>
    <t>ER TRIGGER POINT INJECTION</t>
  </si>
  <si>
    <t>ER INJECTION INTERMEDIATE JOINT</t>
  </si>
  <si>
    <t>ER INJECTION MAJOR JOINT</t>
  </si>
  <si>
    <t>ER CLOSE TREAT NASAL BONE FX WO STABLELI</t>
  </si>
  <si>
    <t>TREAT CLAVICULAR FX/W/O MANIPULATION</t>
  </si>
  <si>
    <t>CLOSED TREATMENT OF CLAVIAL DIS WO MANIP</t>
  </si>
  <si>
    <t>CLOSED TREATMENT OF SCAPULAR FX WO MANIP</t>
  </si>
  <si>
    <t>TREAT PROX HUMERAL</t>
  </si>
  <si>
    <t>TREAT SHOULDER DISLOCATION</t>
  </si>
  <si>
    <t>ER TREAT HUMERAL FX WO MANIPULATION</t>
  </si>
  <si>
    <t>ER TREAT ELBOW DISLOCATION</t>
  </si>
  <si>
    <t>ER CLOSED TRMT RADIAL HEAD OR NECK FX</t>
  </si>
  <si>
    <t>REPAIR FLEXOR TENDON FOREARM WRIST PRIMA</t>
  </si>
  <si>
    <t>TREAT RADIAL SHAFT FX;W/O MANIPULATION</t>
  </si>
  <si>
    <t>TREAT ULNA FRACT W/O MANIPULATION</t>
  </si>
  <si>
    <t>TREAT ULNA FRACT WITH MANIPULATION</t>
  </si>
  <si>
    <t>CLOSED TRMT OF RADIAL FX WITHOUT MANIPUL</t>
  </si>
  <si>
    <t>MANIPULATION OF FRACTURE</t>
  </si>
  <si>
    <t>FRACTURE REDUCTION</t>
  </si>
  <si>
    <t>CLOSED TREATMENT CARPAL BONE FX</t>
  </si>
  <si>
    <t>CLOSED TREATMEN ULNAR STYLOID FX</t>
  </si>
  <si>
    <t>ER INC DRAIN FINGER LEFT HAND 2ND DIGIT</t>
  </si>
  <si>
    <t>RPR EXTENSORTEND,FING,PRIMARY OR SEC</t>
  </si>
  <si>
    <t>TREAT METACARPAL FRACTURE BILATERAL</t>
  </si>
  <si>
    <t>CLOSED TRMT OF CARPOMETACARPAL DL W/MANI</t>
  </si>
  <si>
    <t>TREAT SINGLE KNUCKLE DISLOCATION</t>
  </si>
  <si>
    <t>CLOSED TREATMENT FHALANGEAL SHAFT</t>
  </si>
  <si>
    <t>CLOSED TREATMENT FHALANGEAL SHAFT FX</t>
  </si>
  <si>
    <t>CLOSED TREATMENT PHALANGEAL FRACTURE</t>
  </si>
  <si>
    <t>CLOSED TREATMENT JOINT DISLOCATION</t>
  </si>
  <si>
    <t>AMPUTATION OF FINGER/THUMB</t>
  </si>
  <si>
    <t>REMOVE FOREIGN OBJECT HAND</t>
  </si>
  <si>
    <t>CLOSED TREATMENT PATELLAR FX/NO MANIPULA</t>
  </si>
  <si>
    <t>CLOSED TREATMENT TIBIA FX/NO MANIPULATIO</t>
  </si>
  <si>
    <t>CLOSED TREATMENT PATELLAR DISLOCATION</t>
  </si>
  <si>
    <t>CLOSED TREATMENT TIBIAL SHAFT FX;W/O RED</t>
  </si>
  <si>
    <t>CLOSED TREATMENT MEDIAL ANKLE FX;W/O RED</t>
  </si>
  <si>
    <t>CLOSED TREATMENT PROXIMAL FUBULA;W/O RED</t>
  </si>
  <si>
    <t>CLOSED TREATMENT DISTAL FIBIAL FX</t>
  </si>
  <si>
    <t>CLOSED TREATMENT BROKEN ANKLE W/MAN</t>
  </si>
  <si>
    <t>ER-TREAT LOWER LEG FRACT</t>
  </si>
  <si>
    <t>REMOVAL OF FOREIGN BODY, FOOT,SUBCUTANEO</t>
  </si>
  <si>
    <t>CLOSED TREATMENT/METATARSAL FX/WO MANIPU</t>
  </si>
  <si>
    <t>CLOSED TREATMENT/GREAT TOE FX/WO MANIPU</t>
  </si>
  <si>
    <t>CLOSED TREATMENT OF FRACTURE</t>
  </si>
  <si>
    <t>CLOSED TREATMENT/PLALANGEAL JT DISLOCATI</t>
  </si>
  <si>
    <t>APPLI SHOLDER TO HAND (LONG ARM)</t>
  </si>
  <si>
    <t>APPLI CAST HAND LOWER FOREARM GAUNTLET</t>
  </si>
  <si>
    <t>APPLI OF LONG ARM SPLINT/SHLDR TO HAND</t>
  </si>
  <si>
    <t>LT APPLI OF SHORT ARM SPLINT/STATIC</t>
  </si>
  <si>
    <t>APPLI OF SHORT ARM SPLINT/DYNAMIC</t>
  </si>
  <si>
    <t>APPLI OF FINGER SPLINT</t>
  </si>
  <si>
    <t>APPLI OF FINGER SPLINT/DYNAMIC</t>
  </si>
  <si>
    <t>STRAPPING/SHOULDER</t>
  </si>
  <si>
    <t>APPLI LONG LEG CAST THIGH TO TOES</t>
  </si>
  <si>
    <t>APPLI SHORT LEG CAST</t>
  </si>
  <si>
    <t>APPLI SHORT LEG CAST WALKING AMBU TYPE</t>
  </si>
  <si>
    <t>BILATERAL APPLI LONG LEG SPLINT</t>
  </si>
  <si>
    <t>APPLI SHORT LEG SPLINT</t>
  </si>
  <si>
    <t>STRAPPING/KNEE LT</t>
  </si>
  <si>
    <t>STRAPPING/ANKLE &amp;/OR FOOT</t>
  </si>
  <si>
    <t>REMOVAL BICALVING;GUANTLET,BOOT, BODY CA</t>
  </si>
  <si>
    <t>UNLISTED PROCEDURE CASTING OR STRAPPING</t>
  </si>
  <si>
    <t>ER REMOVAL FOREIGN BODY INTRANASAL</t>
  </si>
  <si>
    <t>ER CONTROL NASAL HEMORRHAGE;ANTERIOR;SIM</t>
  </si>
  <si>
    <t>CNTRL NASAL HEMOR AN NASAL COMPL</t>
  </si>
  <si>
    <t>ER CONTROL NASAL HEMORRHAGE;POSTERIOR</t>
  </si>
  <si>
    <t>ER CONTROL NASAL HEMORRHAGE;POST;SUBSEQU</t>
  </si>
  <si>
    <t>ER INTUBATION</t>
  </si>
  <si>
    <t>INTRODUCTION  OF NEEDLE OR INTRACATH VEI</t>
  </si>
  <si>
    <t>ER THROMBOLYSIS CEREBRAL BY IVF</t>
  </si>
  <si>
    <t>ER REPAIR OF TONGUE &amp; FLOOR OF MOUTH</t>
  </si>
  <si>
    <t>ADENOIDECTOMY SECONDARY AGE 12 &amp; OVER</t>
  </si>
  <si>
    <t>GASTROSTOMY TUBE REPLACEMENT ER</t>
  </si>
  <si>
    <t>ER INCISION DRAINAGE PERIANAL ABSCESS SF</t>
  </si>
  <si>
    <t>ER ANOSCOPY;W/REMOVAL OF FOREIGN BODY</t>
  </si>
  <si>
    <t>PARACENTESIS W/IMAGE GUIDE</t>
  </si>
  <si>
    <t>ZZZSURGICAL PROCEDURE ABDOMEN UNLISTED</t>
  </si>
  <si>
    <t>CYSTOSTOMY W/DRAINAGE</t>
  </si>
  <si>
    <t>INSERT NON-INDWELLING BLADDER CATH</t>
  </si>
  <si>
    <t>INSERTTION TEMP BLADDER CATHETER</t>
  </si>
  <si>
    <t>INCISION/DRAIN OF SCROTAL WALL ABSCESS</t>
  </si>
  <si>
    <t>INCISION/DRAIN BARTHOLIN GLAND ABSCESS</t>
  </si>
  <si>
    <t>ER-REMOVAL OF INTRAUTERINE DEVICE</t>
  </si>
  <si>
    <t>LEVEL 1 EMERGENCY FEE FOCUSED</t>
  </si>
  <si>
    <t>LEVEL 2 EMERGENCY FEE EXPANDED</t>
  </si>
  <si>
    <t>LEVEL 3 EMERGENCY FEE EXPANDED MODERATE</t>
  </si>
  <si>
    <t>LEVEL 4 EMERGENCY FEE DETAILED</t>
  </si>
  <si>
    <t>LEVEL 5 EMERGENCY FEE</t>
  </si>
  <si>
    <t>ER-INJECTION ANESTHETIC AGENT TRIGEMINAL</t>
  </si>
  <si>
    <t>ER-OCCIPITAL NERVE BLOCK</t>
  </si>
  <si>
    <t>ER-INJECTION ANESTH AGENT PERIPH NERVE</t>
  </si>
  <si>
    <t>ZZZER-REMOVE OBJECT EXTERNAL RT EYE</t>
  </si>
  <si>
    <t>REMOVE OBJECT FROM CORNEA</t>
  </si>
  <si>
    <t>ER-BLEPHAROTOMY, DRAIN ABSCESS, EYELID</t>
  </si>
  <si>
    <t>ER INCISION PROCEDURE EXTERNAL EAR</t>
  </si>
  <si>
    <t>REMOVE FOREIGN BODY/EXT AUDITORY CANAL</t>
  </si>
  <si>
    <t>ZZZREMOVE FOREIGN OBJECT EAR</t>
  </si>
  <si>
    <t>ER CARDIOPULMONARY RESUSCITATION</t>
  </si>
  <si>
    <t>ER CARDIOVERSION ELECTIVE</t>
  </si>
  <si>
    <t>ADMIN IV HYDRA THER EACH ADDTL HR</t>
  </si>
  <si>
    <t>ADMIN SEQUENTIAL ADDTL INFUS UP TO 1 HR</t>
  </si>
  <si>
    <t>IRRIGATION OF IMPLANTED DEVICES</t>
  </si>
  <si>
    <t>DRESSING CHANGE - WOUND ASSESSMENT</t>
  </si>
  <si>
    <t>EMERGENCY FEE CRITICAL CARE</t>
  </si>
  <si>
    <t>CRITICAL CARE EA ADDTL 30 MINUTES</t>
  </si>
  <si>
    <t>LT MASTOTOMY W/EXPLORATION/DRAINAGE ABCE</t>
  </si>
  <si>
    <t>TREAT LT METACARPAL FRACT</t>
  </si>
  <si>
    <t>RT APPLI OF SHORT ARM SPLINT/STATIC</t>
  </si>
  <si>
    <t>ZZZ APPLI OF FINGER SPLINT</t>
  </si>
  <si>
    <t>F5</t>
  </si>
  <si>
    <t>LT APPLI LONG LEG SPLINT LEFT LEG</t>
  </si>
  <si>
    <t>STRAPPING/KNEE RT</t>
  </si>
  <si>
    <t>ER-REMOVE OBJECT EXTERNAL EYE</t>
  </si>
  <si>
    <t>TREAT RT METACARPAL FRACT</t>
  </si>
  <si>
    <t>BILATERAL APPLI OF SHORT ARM SPLINT/STAT</t>
  </si>
  <si>
    <t>RT APPLI LONG LEG SPLINT RIGHT LEG</t>
  </si>
  <si>
    <t>ADMIN OF FLU SHOT - MASS OP</t>
  </si>
  <si>
    <t>G0008</t>
  </si>
  <si>
    <t>THORANCENTESIS WITH INSERTION OF TUBE</t>
  </si>
  <si>
    <t>IRRIGATION OF BLADDER CATHETER</t>
  </si>
  <si>
    <t>CHANGE OF CYSTOSTOMY TUBE SIMPLE</t>
  </si>
  <si>
    <t>SPINAL PUNCTURE LUMBAR DIAGNOSTIC</t>
  </si>
  <si>
    <t>SPINAL PUNCTURE THERAPEUTIC DRAIN OF CSF</t>
  </si>
  <si>
    <t>EPIDURAL CERV/THOR W/O IMAGING</t>
  </si>
  <si>
    <t>EPIDURAL SPINE LUMBAR/SACRAL</t>
  </si>
  <si>
    <t>EPIDURAL CERV/THOR W/IMAGING</t>
  </si>
  <si>
    <t>NEBULIZER TREATMENT</t>
  </si>
  <si>
    <t>ADMIN IV INFUSION CHEMO THERPY UP TO 1HR</t>
  </si>
  <si>
    <t>ADMIN IV INFUSION CHEMO THERPY ADD HR</t>
  </si>
  <si>
    <t>NEGATIVE PRESSURE WOUND CARE &lt;50 CM</t>
  </si>
  <si>
    <t>NEGATIVE PRESSURE WOUND VAC &gt;50 SQ CM</t>
  </si>
  <si>
    <t>TREATMENT ROOM NO CHARGE</t>
  </si>
  <si>
    <t>TREATMENT ROOM W/CHG</t>
  </si>
  <si>
    <t>POUCH 3X8 STERILE SELF SEAL</t>
  </si>
  <si>
    <t>BX OF 200</t>
  </si>
  <si>
    <t>POUCH 5.5 X10 STERILE</t>
  </si>
  <si>
    <t>SYRINGE ALLERGY 1CC 28X1/2</t>
  </si>
  <si>
    <t>BOX OF 100</t>
  </si>
  <si>
    <t>MICROFOAM TAPE 4"</t>
  </si>
  <si>
    <t>1 PACK</t>
  </si>
  <si>
    <t>1 CASE</t>
  </si>
  <si>
    <t>TELFA 3X8</t>
  </si>
  <si>
    <t>EACH</t>
  </si>
  <si>
    <t>STEAM INDICATOR TAPE</t>
  </si>
  <si>
    <t>1 ROLL</t>
  </si>
  <si>
    <t>SWAB OB FOX</t>
  </si>
  <si>
    <t>100 PER BOX</t>
  </si>
  <si>
    <t>DRAPE SHEET MAUVE</t>
  </si>
  <si>
    <t>CS OF 100</t>
  </si>
  <si>
    <t>TABLE PAPER 21" CREPE</t>
  </si>
  <si>
    <t>SPECULA MED LIGHTED WA</t>
  </si>
  <si>
    <t>BX OF 24</t>
  </si>
  <si>
    <t>BX OF 100</t>
  </si>
  <si>
    <t>GAUZE 4X4 16 PLY NON-STERILE BAG</t>
  </si>
  <si>
    <t>1 BAG OF 200</t>
  </si>
  <si>
    <t>CASTILE SOAP PACKET</t>
  </si>
  <si>
    <t>1 BOX</t>
  </si>
  <si>
    <t>OPSITE 5 1/2 X 10</t>
  </si>
  <si>
    <t>EA</t>
  </si>
  <si>
    <t>FLUIDSHIELD SURGICAL MASK</t>
  </si>
  <si>
    <t>BX OF 25</t>
  </si>
  <si>
    <t>BLOOD COLLECTION TUBES-OB STERILE</t>
  </si>
  <si>
    <t>2 PER PK</t>
  </si>
  <si>
    <t>BEDSIDE BAG</t>
  </si>
  <si>
    <t>CS OF 2000</t>
  </si>
  <si>
    <t>STERILIZATION WRAP 24 X 24</t>
  </si>
  <si>
    <t>CASE OF 240</t>
  </si>
  <si>
    <t>DUAL PEEL POUCH</t>
  </si>
  <si>
    <t>PDI PREP PAD</t>
  </si>
  <si>
    <t>HOYER SLING POLYDURA</t>
  </si>
  <si>
    <t>PACIFIER SOOTHIE</t>
  </si>
  <si>
    <t>NEEDLE 25 X 7/8</t>
  </si>
  <si>
    <t>TONSIL SPONGE 7/8" SINGLE STRING STERILE</t>
  </si>
  <si>
    <t>PK OF 5</t>
  </si>
  <si>
    <t>ONE STEP SPLINT 3 X 12</t>
  </si>
  <si>
    <t>POUCH SELF SEAL 5 X 15</t>
  </si>
  <si>
    <t>200 PER BX</t>
  </si>
  <si>
    <t>SUTURE-O-VICRYL J958H OR</t>
  </si>
  <si>
    <t>CHART FLAGG-RED</t>
  </si>
  <si>
    <t>INTERDISCIPLINARY PROGRESS NOTES</t>
  </si>
  <si>
    <t>1 PAD</t>
  </si>
  <si>
    <t>ADHESIVE TAPE REMOVER PADS</t>
  </si>
  <si>
    <t>1 GALLON</t>
  </si>
  <si>
    <t>STRETCH BANDAGE 3"</t>
  </si>
  <si>
    <t>12 BG</t>
  </si>
  <si>
    <t>BABY BOGGAN</t>
  </si>
  <si>
    <t>SUTURE ETHG123H</t>
  </si>
  <si>
    <t>ONE STEP SPLINT 3 X 35</t>
  </si>
  <si>
    <t>ONE STEP SPLINT 5 X 30</t>
  </si>
  <si>
    <t>DIATEK THERMOMETER</t>
  </si>
  <si>
    <t>DIATEK RECTAL PROBE</t>
  </si>
  <si>
    <t>FOOTPRINTER-KLEENPRINT</t>
  </si>
  <si>
    <t>SHARPS CONTAINER 8GL</t>
  </si>
  <si>
    <t>HCFA 1500 FORMS</t>
  </si>
  <si>
    <t>CHART TAPE LIGHT BLUE</t>
  </si>
  <si>
    <t>CHART TAPE RED</t>
  </si>
  <si>
    <t>CHART TAPE ORANGE</t>
  </si>
  <si>
    <t>LAB MOUNT SHEET</t>
  </si>
  <si>
    <t>GRAPHIC CHART</t>
  </si>
  <si>
    <t>DNR LABEL</t>
  </si>
  <si>
    <t>CHART TAPE GREEN</t>
  </si>
  <si>
    <t>DIET ORDER</t>
  </si>
  <si>
    <t>ISOLATION GOWN</t>
  </si>
  <si>
    <t>SUTURE ETH852H</t>
  </si>
  <si>
    <t>VASELINE .6 OZ TUBE</t>
  </si>
  <si>
    <t>ATTEST BIO INDICATOR-STEAM GRAVITY</t>
  </si>
  <si>
    <t>HEMOCCULT II DISPENSAPAK</t>
  </si>
  <si>
    <t>PACK</t>
  </si>
  <si>
    <t>BX OF 10</t>
  </si>
  <si>
    <t>LIFE PACK 12 &amp; 20 PAPER</t>
  </si>
  <si>
    <t>POST IT NOTE 3 X 2</t>
  </si>
  <si>
    <t>WA WALL TRANSFORMER</t>
  </si>
  <si>
    <t>WA OTOSCOPE HEAD</t>
  </si>
  <si>
    <t>WA OPTHALMOSCOPE HEAD</t>
  </si>
  <si>
    <t>CPR POCKET MASK</t>
  </si>
  <si>
    <t>STERI STRIP 1/2" X 4"</t>
  </si>
  <si>
    <t>BX OF 50</t>
  </si>
  <si>
    <t>WA LAMP 6V</t>
  </si>
  <si>
    <t>SPECULA ILLUMINATION SYSTEM CORDED</t>
  </si>
  <si>
    <t>MEDICATION ADDED LABEL</t>
  </si>
  <si>
    <t>IV SET LABEL</t>
  </si>
  <si>
    <t>PHYSICIAN ORDER SHEET</t>
  </si>
  <si>
    <t>CARE PLAN CARD</t>
  </si>
  <si>
    <t>WA BULB</t>
  </si>
  <si>
    <t>NEEDLE 27 X 1/2</t>
  </si>
  <si>
    <t>O2 MASK ELONGATED</t>
  </si>
  <si>
    <t>KANGAROO PUMP SET</t>
  </si>
  <si>
    <t>STERILIZATION WRAP 30 X 30</t>
  </si>
  <si>
    <t>CASE OF 120</t>
  </si>
  <si>
    <t>GAIT BELT POSEY STANDARD 24"-51"</t>
  </si>
  <si>
    <t>ELECTRODES HEART MONITOR</t>
  </si>
  <si>
    <t>50 PER PACK</t>
  </si>
  <si>
    <t>BX OF 150</t>
  </si>
  <si>
    <t>PROGRESS RECORD</t>
  </si>
  <si>
    <t>SUTURE ETH 662G</t>
  </si>
  <si>
    <t>BLOOD PRESSURE UNIT ADULT</t>
  </si>
  <si>
    <t>BLOOD PRESSURE UNIT LG ADULT</t>
  </si>
  <si>
    <t>STETHOSCOPE BLACK</t>
  </si>
  <si>
    <t>MOUTHPIECE PEAK FLOW PED</t>
  </si>
  <si>
    <t>CORD CLAMP STERILE</t>
  </si>
  <si>
    <t>TUBEGAUZE 5/8 X 50</t>
  </si>
  <si>
    <t>BLOOD PRESSURE CUFF &amp; BLADDER</t>
  </si>
  <si>
    <t>BARA LYME CARB DIOXIDE ABSORB</t>
  </si>
  <si>
    <t>MONSEL SOLUTION 8ML</t>
  </si>
  <si>
    <t>BX OF 12</t>
  </si>
  <si>
    <t>CAPE MAUVE</t>
  </si>
  <si>
    <t>PHONE ORDER MOUNT SHEETS</t>
  </si>
  <si>
    <t>DIETARY INFORMATION CARD</t>
  </si>
  <si>
    <t>MED ADMIN RECORD</t>
  </si>
  <si>
    <t>TRANSCRIPTION PAPER 8 1/2 X 11</t>
  </si>
  <si>
    <t>BLOOD PRESSURE CUFF CHILD</t>
  </si>
  <si>
    <t>POLYMEM DRESSING CL-ISL</t>
  </si>
  <si>
    <t>POLYMEM DRESSING 3 X 1</t>
  </si>
  <si>
    <t>SUTURE 4-0 VICRYL  J422H</t>
  </si>
  <si>
    <t>TAPE MEASURE INFANT</t>
  </si>
  <si>
    <t>BX/1000</t>
  </si>
  <si>
    <t>FOLEY CATH TUBE 8FR 3CC SILICONE</t>
  </si>
  <si>
    <t>BIO TEST PACK</t>
  </si>
  <si>
    <t>BOWIE DICK TEST PACK</t>
  </si>
  <si>
    <t>5 PER BAG</t>
  </si>
  <si>
    <t>SUTURE 0-PROLENE 8412H</t>
  </si>
  <si>
    <t>MULTI RECORD CARD SYSTEM</t>
  </si>
  <si>
    <t>BX OF 500</t>
  </si>
  <si>
    <t>TUBING AMBER LATEX</t>
  </si>
  <si>
    <t>BLOOD PRESSURE CUFF NEWBORN</t>
  </si>
  <si>
    <t>CAUTERY TIPOLISHER LG</t>
  </si>
  <si>
    <t>SUTURE ETHK833H</t>
  </si>
  <si>
    <t>PILLOW COVER TOWEL MAUVE</t>
  </si>
  <si>
    <t>SUTURE 6-0 ETHILON 1665G</t>
  </si>
  <si>
    <t>SUTURE ETH8423H</t>
  </si>
  <si>
    <t>MICROPORE TAPE 2"</t>
  </si>
  <si>
    <t>CHAR FLO W/SORBITAL</t>
  </si>
  <si>
    <t>MILLENNIA MONITOR PAPER</t>
  </si>
  <si>
    <t>1 BX</t>
  </si>
  <si>
    <t>STERI STRIPS 1/8"</t>
  </si>
  <si>
    <t>SYRINGE 12CC CONTROL</t>
  </si>
  <si>
    <t>NEEDLE ENDOBLOCK</t>
  </si>
  <si>
    <t>ELECTRODE 5MM BALL</t>
  </si>
  <si>
    <t>FOLEY CATH TUBE 20FR 5CC</t>
  </si>
  <si>
    <t>FOLEY CATH 24FR 5CC</t>
  </si>
  <si>
    <t>FOLEY CATH TUBE - 8 FR.</t>
  </si>
  <si>
    <t>FOLEY CATH TUBE 10FR 3CC</t>
  </si>
  <si>
    <t>FOLEY CATH TUBE 12FR 5CC</t>
  </si>
  <si>
    <t>CHART TAPE-PINK</t>
  </si>
  <si>
    <t>1 RL</t>
  </si>
  <si>
    <t>OPSITE 4x51/2</t>
  </si>
  <si>
    <t>DURAPORE 1"</t>
  </si>
  <si>
    <t>RL</t>
  </si>
  <si>
    <t>MASTISOL</t>
  </si>
  <si>
    <t>BX</t>
  </si>
  <si>
    <t>ABDOMINAL BINDER-SM/MED</t>
  </si>
  <si>
    <t>ABDOMINAL BINDER-MED/LG</t>
  </si>
  <si>
    <t>ABDOMINAL BINDER-XL</t>
  </si>
  <si>
    <t>NEEDLE SPINAL 25 X 1 1/2</t>
  </si>
  <si>
    <t>AMBU BAG DISP ADULT</t>
  </si>
  <si>
    <t>CAUTERY TIP LONG FLAT BLADE AARON</t>
  </si>
  <si>
    <t>PROMISE SKIN CARING CREAM</t>
  </si>
  <si>
    <t>CS OF 20</t>
  </si>
  <si>
    <t>HOYER SLING MESH</t>
  </si>
  <si>
    <t>STOMACH TUBE NG 12 FR</t>
  </si>
  <si>
    <t>STOMACH TUBE NG 14 FR</t>
  </si>
  <si>
    <t>STERILIZATION WRAP 54 X 54 HEAVY DUTY</t>
  </si>
  <si>
    <t>CS OF 48</t>
  </si>
  <si>
    <t>NEEDLE BLUNT 18 X 1</t>
  </si>
  <si>
    <t>25 PER BX</t>
  </si>
  <si>
    <t>SODASORB/SODALIME</t>
  </si>
  <si>
    <t>DIAL ANTIBACTERIAL SOAP GL</t>
  </si>
  <si>
    <t>STERILIZATION WRAP 48 X 48 1 STP ULTR WT</t>
  </si>
  <si>
    <t>CS/48</t>
  </si>
  <si>
    <t>LID FOR VOLLRATH CUP</t>
  </si>
  <si>
    <t>SHOE COVERS-HIGH TOP BOOT UNIV</t>
  </si>
  <si>
    <t>BX OF 15 PR</t>
  </si>
  <si>
    <t>LAP SPONGES MINI 4X18</t>
  </si>
  <si>
    <t>ELECTRODES STRESS TEST WA</t>
  </si>
  <si>
    <t>60 PER BX</t>
  </si>
  <si>
    <t>PARACENTESIS/THORACENTESIS TRAY</t>
  </si>
  <si>
    <t>PARACENTESIS/THOR DRAIN SET</t>
  </si>
  <si>
    <t>CHOLANGIOGRAPHY CATHETER</t>
  </si>
  <si>
    <t>CS</t>
  </si>
  <si>
    <t>CHOLANGIO CATHETER RANFAC</t>
  </si>
  <si>
    <t>INTRADUCER CATHETER TAUT</t>
  </si>
  <si>
    <t>T TUBE DRAIN 14 FR</t>
  </si>
  <si>
    <t>T TUBE DRAIN 12 FR</t>
  </si>
  <si>
    <t>T TUBE DRAIN 10 FR</t>
  </si>
  <si>
    <t>BILE DRAIN BAG</t>
  </si>
  <si>
    <t>DRAIN SPONGE 4X4</t>
  </si>
  <si>
    <t>25PK/BX</t>
  </si>
  <si>
    <t>POUCH 13X18 STERILE</t>
  </si>
  <si>
    <t>UNISTICK LANCET-OWEN MUNFORD</t>
  </si>
  <si>
    <t>EXTENSION SET 3 PORT MEDIFOLD</t>
  </si>
  <si>
    <t>UNNA BOOT 4"</t>
  </si>
  <si>
    <t>ANOSCOPE DISPOSABLE</t>
  </si>
  <si>
    <t>SYRINGE TB SAFETY 1 ML 26X3/8 BD</t>
  </si>
  <si>
    <t>SYRINGE 3CC SAFETY 22X1 1/2</t>
  </si>
  <si>
    <t>JELCO 18 AUTOGUARD</t>
  </si>
  <si>
    <t>JELCO 20 X 1.16 AUTOGUARD</t>
  </si>
  <si>
    <t>GAUZE 4X8 NON-STERILE BAG 12 PLY</t>
  </si>
  <si>
    <t>BG OF 200</t>
  </si>
  <si>
    <t>HEAVY DRAIN PACK</t>
  </si>
  <si>
    <t>A6219</t>
  </si>
  <si>
    <t>TUBEGAUZE ELASTIC NET LARGE</t>
  </si>
  <si>
    <t>TUBEGAUZE ELASTIC NET MED</t>
  </si>
  <si>
    <t>FALOPE RING KIT</t>
  </si>
  <si>
    <t>PEANUT SPONGES</t>
  </si>
  <si>
    <t>ENDOTRACH TUBE HOLDER ADULT</t>
  </si>
  <si>
    <t>ENDOTRACH TUBE HOLDER PED</t>
  </si>
  <si>
    <t>SPECULA LG LIGHTED WA</t>
  </si>
  <si>
    <t>BOX OF 18</t>
  </si>
  <si>
    <t>SPECULA SM LIGHTED WA</t>
  </si>
  <si>
    <t>BOX OF 24</t>
  </si>
  <si>
    <t>PROBE COVER THERMOSCAN</t>
  </si>
  <si>
    <t>BX/200</t>
  </si>
  <si>
    <t>FOLEY CATH TUBE 20FR 30CC</t>
  </si>
  <si>
    <t>AIR MATTRESS</t>
  </si>
  <si>
    <t>JELCO 24 AUTOGUARD</t>
  </si>
  <si>
    <t>JELCO 22 AUTOGUARD</t>
  </si>
  <si>
    <t>NEEDLE 27 X 1 1/4</t>
  </si>
  <si>
    <t>SHARPS CONTAINER 5 QT RED</t>
  </si>
  <si>
    <t>OPA DISINFECTANT CIDEX</t>
  </si>
  <si>
    <t>OPA PLUS TEST STRIPS</t>
  </si>
  <si>
    <t>60/BT</t>
  </si>
  <si>
    <t>OSTOMY POUCH 2 3/4" HOLLISTER</t>
  </si>
  <si>
    <t>10/BX</t>
  </si>
  <si>
    <t>OSTOMY CENTER PT LOCK  2 3/4 HOLLISTER</t>
  </si>
  <si>
    <t>5/BX</t>
  </si>
  <si>
    <t>IRRIGATION SOLUTION SC 100 BTL SNAP OFF</t>
  </si>
  <si>
    <t>NEBULIZER HEART</t>
  </si>
  <si>
    <t>SYRINGE 1CC TB W/O NEEDLE TERUMO</t>
  </si>
  <si>
    <t>1 PAIR</t>
  </si>
  <si>
    <t>FOLEY CATH 16FR 5 CC SILICONE LF</t>
  </si>
  <si>
    <t>STEAM INDICATOR STRIPS</t>
  </si>
  <si>
    <t>BOX OF 1000</t>
  </si>
  <si>
    <t>COMMODE BUCKET WITH LID</t>
  </si>
  <si>
    <t>POUCH 5X15 STERILE</t>
  </si>
  <si>
    <t>DAVOL CATH 14 FR VINYL</t>
  </si>
  <si>
    <t>HUCK TOWELS BLUE-MED ACTION</t>
  </si>
  <si>
    <t>JELCO ACUVANCE 18GX1 1/4</t>
  </si>
  <si>
    <t>JELCO ACUVANCE 20GX1 1/4</t>
  </si>
  <si>
    <t>SKIN CARE CREAM CENTRAL SOLUTIONS</t>
  </si>
  <si>
    <t>EA 8 OZ</t>
  </si>
  <si>
    <t>SKIN CREAM TENA PROMISE</t>
  </si>
  <si>
    <t>EA 8.5 OZ</t>
  </si>
  <si>
    <t>AQUACEL DRESSING 4 X 5 CONVATEC</t>
  </si>
  <si>
    <t>JELCO ACUVANCE 22GX1</t>
  </si>
  <si>
    <t>COTTON BALLS MED NON-ST</t>
  </si>
  <si>
    <t>BG OF 2000</t>
  </si>
  <si>
    <t>CERV COLLAR BABY STIFNECK</t>
  </si>
  <si>
    <t>CERV COLLAR PED STIFNECK</t>
  </si>
  <si>
    <t>CERV COLLAR NO-NECK STIFNECK</t>
  </si>
  <si>
    <t>L0140</t>
  </si>
  <si>
    <t>CERV COLLAR SHORT STIFNECK</t>
  </si>
  <si>
    <t>CERV COLLAR REGULAR STIFNECK</t>
  </si>
  <si>
    <t>CERV COLLAR TALL STIFNECK</t>
  </si>
  <si>
    <t>FOLEY CATH TUBE 16FR 30CC</t>
  </si>
  <si>
    <t>FOLEY CATH 18FR 30CC</t>
  </si>
  <si>
    <t>WRIST BAND RED ALLERGY</t>
  </si>
  <si>
    <t>SKIN MARKER W/RULER</t>
  </si>
  <si>
    <t>MASK TB RESP N95 REGULAR 3M</t>
  </si>
  <si>
    <t>FILTER EXTEN. SET 1.2 FILTER</t>
  </si>
  <si>
    <t>ELECTRODE EKG</t>
  </si>
  <si>
    <t>PK OF 400</t>
  </si>
  <si>
    <t>BABY COMB IVORY</t>
  </si>
  <si>
    <t>12 PER PK</t>
  </si>
  <si>
    <t>UMBILICAL TAPE 1/8 X 30"</t>
  </si>
  <si>
    <t>PACKING GAUZE 1/2" PLAIN</t>
  </si>
  <si>
    <t>PACKING GAUZE 1/4" IODOFORM</t>
  </si>
  <si>
    <t>GAUZE 3X3 NON-STERILE</t>
  </si>
  <si>
    <t>PK OF 200</t>
  </si>
  <si>
    <t>MEDIPORE TAPE 4" CLOTH</t>
  </si>
  <si>
    <t>EKG PAPER ER/FHC</t>
  </si>
  <si>
    <t>GAUZE 2X2 NON-STERILE</t>
  </si>
  <si>
    <t>ENDOCATCH AUTOSUTURE</t>
  </si>
  <si>
    <t>ENDO MINI SHEARS</t>
  </si>
  <si>
    <t>STAPLER TA55 3.5 MULTIFIRE</t>
  </si>
  <si>
    <t>ENDO SHEARS ETHICON</t>
  </si>
  <si>
    <t>TROCAR 10-12MM BLADELESS ETHICON</t>
  </si>
  <si>
    <t>TROCAR 5MM BLADELESS ETHICON</t>
  </si>
  <si>
    <t>TROCAR SLEEVE 5MM ETHICON</t>
  </si>
  <si>
    <t>REDUCER CAP 5-12MM ETHICON</t>
  </si>
  <si>
    <t>ENDO POUCH RETRIEVER ETHICON</t>
  </si>
  <si>
    <t>ENDO CLIP ETHICON</t>
  </si>
  <si>
    <t>LINEAR CUTTER/STAPLER 75MM ETH</t>
  </si>
  <si>
    <t>LINEAR CUTTER RELOAD  75MM ETH</t>
  </si>
  <si>
    <t>LINEAR STAPLER 60MM ETHICON</t>
  </si>
  <si>
    <t>LINEAR STAPLER RELOAD 60MM ETH</t>
  </si>
  <si>
    <t>TROCAR SLEEVE 10-12MM ETHICON</t>
  </si>
  <si>
    <t>BLUNT DISECTORS ETHICON</t>
  </si>
  <si>
    <t>3/PK</t>
  </si>
  <si>
    <t>OPA PLUS CIDEX</t>
  </si>
  <si>
    <t>ENDOTRACH TUBE 4.0 RAE</t>
  </si>
  <si>
    <t>ENDOTRACH TUBE 4.5 RAE</t>
  </si>
  <si>
    <t>ENDOTRACH TUBE 5.0 RAE</t>
  </si>
  <si>
    <t>ENDOTRACH TUBE 5.5 RAE</t>
  </si>
  <si>
    <t>ENDOTRACH TUBE 6.0 RAE</t>
  </si>
  <si>
    <t>ENDOTRACH TUBE 6.5 RAE</t>
  </si>
  <si>
    <t>ENDOTRACH TUBE 7.0 RAE</t>
  </si>
  <si>
    <t>ENDOTRACH TUBE 7.5 RAE</t>
  </si>
  <si>
    <t>LINEAR CUTTER CTS FLEX 45 ETH</t>
  </si>
  <si>
    <t>LINEAR STAPLER RELOAD ETS FLEX 45 BLUE</t>
  </si>
  <si>
    <t>PACKING GAUZE 1/4" PLAIN</t>
  </si>
  <si>
    <t>ESMARK BANDAGE 4"X 12'</t>
  </si>
  <si>
    <t>KNEE BRACE ROM</t>
  </si>
  <si>
    <t>L1831</t>
  </si>
  <si>
    <t>NEEDLE 25 X 1 SAFETY</t>
  </si>
  <si>
    <t>50/BX</t>
  </si>
  <si>
    <t>NEEDLE 25 X 5/8 SAFETY</t>
  </si>
  <si>
    <t>L3807</t>
  </si>
  <si>
    <t>SHOULDER IMMOBILIZER DELUXE</t>
  </si>
  <si>
    <t>L3670</t>
  </si>
  <si>
    <t>LIFESIGN MONITOR PAPER W/A</t>
  </si>
  <si>
    <t>SANI-CLOTH PLUS WIPES PDI</t>
  </si>
  <si>
    <t>TUB OF 160</t>
  </si>
  <si>
    <t>PACKING GAUZE 1" PLAIN</t>
  </si>
  <si>
    <t>PACKING GAUZE 2" IODOFORM</t>
  </si>
  <si>
    <t>PAPETTE WALLACH</t>
  </si>
  <si>
    <t>SURGICAL GLOVES 6 1/2 PROTEXIS  PF</t>
  </si>
  <si>
    <t>SURGICAL GLOVES 7 PROTEXIS</t>
  </si>
  <si>
    <t>TROCAR 12MM DIAL ENDOPATH ETHICON</t>
  </si>
  <si>
    <t>ENDOSTITCH AUTOSUTURE POLYSORB 2-0</t>
  </si>
  <si>
    <t>CASTELLANI PAINT 1 OZ PEDINOL</t>
  </si>
  <si>
    <t>KNEE CAGE SWEDISH</t>
  </si>
  <si>
    <t>L1836</t>
  </si>
  <si>
    <t>SPIKE TUBING DAVOL</t>
  </si>
  <si>
    <t>THORACIC CATHETER 40 FR</t>
  </si>
  <si>
    <t>THORACIC CATHETER 36 FR</t>
  </si>
  <si>
    <t>MULTIFIRE GIA 60-3.8 RELOAD</t>
  </si>
  <si>
    <t>OPSITE TAPE 2"X11YD</t>
  </si>
  <si>
    <t>JACKSON PRATT RESERVOIR</t>
  </si>
  <si>
    <t>JACKSON PRATT DRAIN</t>
  </si>
  <si>
    <t>SURGICLIP II M-9.75 AUTO SUTURE</t>
  </si>
  <si>
    <t>KERLIX FLUFF ROLL 3.4" ST</t>
  </si>
  <si>
    <t>FOOT ELEVATOR 6"</t>
  </si>
  <si>
    <t>CHOLANGIOGRAM CATHETER 4.5FR TAUT</t>
  </si>
  <si>
    <t>SURE PRESS COMPRESSION BANDAGE 4"</t>
  </si>
  <si>
    <t>OPSITE TAPE 4"X11YD</t>
  </si>
  <si>
    <t>MESH MONOFIL 6X6  POLYPRO. BARD/DAVOL</t>
  </si>
  <si>
    <t>C1781</t>
  </si>
  <si>
    <t>STAPLER EMS MULTIFEED-20 ETHICON</t>
  </si>
  <si>
    <t>MESH-MYCROMESH  GOR-TEX</t>
  </si>
  <si>
    <t>POUCH 8X16 STERILE</t>
  </si>
  <si>
    <t>SYRINGE INSULIN 1CC 28 X 1/2</t>
  </si>
  <si>
    <t>BX/100</t>
  </si>
  <si>
    <t>ENDOSTITCH AUTOSUTURE</t>
  </si>
  <si>
    <t>FOOT ELEVATOR 4" ROUND POSEY</t>
  </si>
  <si>
    <t>SHARPS CONTAINER 2GL ALM/RED KENDALL</t>
  </si>
  <si>
    <t>SURGICLIP 5-9.0 AUTO SUTURE</t>
  </si>
  <si>
    <t>UTERINE CURETTE 12MM</t>
  </si>
  <si>
    <t>COBAN 1"</t>
  </si>
  <si>
    <t>ELECTRODE-CHATTONOGA</t>
  </si>
  <si>
    <t>40/CS</t>
  </si>
  <si>
    <t>NEEDLE 25 X 1</t>
  </si>
  <si>
    <t>ENDOSTITCH AUTOSUTURE 0-SURGIDAC</t>
  </si>
  <si>
    <t>BANDAID KNUCKLE</t>
  </si>
  <si>
    <t>DRAPE/TOWEL STERILE 18X26</t>
  </si>
  <si>
    <t>FILTER EXTEN. SET 0.2 FILTER</t>
  </si>
  <si>
    <t>PROTECTIVE UNDERWEAR LARGE</t>
  </si>
  <si>
    <t>BAG OF 20</t>
  </si>
  <si>
    <t>LINER GARMENT HANDI-CARE</t>
  </si>
  <si>
    <t>BG OF 24</t>
  </si>
  <si>
    <t>FOOTDROP AND HEEL PROTECTOR</t>
  </si>
  <si>
    <t>WINGS PAD DAY PLUS</t>
  </si>
  <si>
    <t>BG OF 20</t>
  </si>
  <si>
    <t>PENROSE DRAIN 1/4 X 12 STERILE</t>
  </si>
  <si>
    <t>CONE AND FINGER SEPERATOR</t>
  </si>
  <si>
    <t>ROHO WHEELCHAIR CUSHION 15X15</t>
  </si>
  <si>
    <t>MEPORE DRESSING 3.6X10"</t>
  </si>
  <si>
    <t>MESALT DRESSING 3/4 X 39"</t>
  </si>
  <si>
    <t>MEPILEX 4X4 DRESSING</t>
  </si>
  <si>
    <t>MEPILEX 6X8 TRANSFER DRESSING</t>
  </si>
  <si>
    <t>EMERY BOARDS</t>
  </si>
  <si>
    <t>144 PER BX</t>
  </si>
  <si>
    <t>NO STING BARRIER WIPE</t>
  </si>
  <si>
    <t>BX OF 30</t>
  </si>
  <si>
    <t>ALCOHOL GALLON</t>
  </si>
  <si>
    <t>HIBICLENS GALLON</t>
  </si>
  <si>
    <t>SILVER NITRATE STICKS</t>
  </si>
  <si>
    <t>100/VIAL</t>
  </si>
  <si>
    <t>HIP/KNEE KIT</t>
  </si>
  <si>
    <t>ASEPTIZYME</t>
  </si>
  <si>
    <t>PYXIS PAPER</t>
  </si>
  <si>
    <t>50 ROLLS PER CS</t>
  </si>
  <si>
    <t>CONTACT LENS REMOVER KIT</t>
  </si>
  <si>
    <t>CHLORAPREP  1ML</t>
  </si>
  <si>
    <t>BX OF 60</t>
  </si>
  <si>
    <t>CHLORAPREP 3 ML</t>
  </si>
  <si>
    <t>SCALPEL #10 SAFETY</t>
  </si>
  <si>
    <t>SCALPEL #11 SAFETY</t>
  </si>
  <si>
    <t>SCALPEL #15 SAFETY</t>
  </si>
  <si>
    <t>SHARPS CONTAINER 1 QT</t>
  </si>
  <si>
    <t>SPECIMEN BAG 12X12</t>
  </si>
  <si>
    <t>1000/CS</t>
  </si>
  <si>
    <t>HAND ORTHOSIS UNIV</t>
  </si>
  <si>
    <t>REMOVER LOTION 1/2 OZ</t>
  </si>
  <si>
    <t>TEGASORB 4 X 4 3/4 THIN</t>
  </si>
  <si>
    <t>ADAPTIC DRESSING 3X8</t>
  </si>
  <si>
    <t>GAIT BELT POSEY LONG 53"-70"</t>
  </si>
  <si>
    <t>SNARE OVAL 25MM OLYMPUS</t>
  </si>
  <si>
    <t>BIOPATCH DRESSING</t>
  </si>
  <si>
    <t>A6209</t>
  </si>
  <si>
    <t>FOOT ORTHOSIS LG RT</t>
  </si>
  <si>
    <t>CATHETER CLAMP</t>
  </si>
  <si>
    <t>100/BX</t>
  </si>
  <si>
    <t>TEGADERM 4 X 4 3/4</t>
  </si>
  <si>
    <t>STEAM INTERGRATOR-CHEMICAL</t>
  </si>
  <si>
    <t>STERILIZATION WRAP 36 X 36 1 ST HVY DTY</t>
  </si>
  <si>
    <t>CS OF 72</t>
  </si>
  <si>
    <t>ARM BOARD INFANT/PED</t>
  </si>
  <si>
    <t>TROCAR 8MM BLADELESS ETHICON</t>
  </si>
  <si>
    <t>CAUTERY TIP GUARDED NEEDLE AARON</t>
  </si>
  <si>
    <t>MESH 3D MAX LEFT MED DAVOL</t>
  </si>
  <si>
    <t>SALUTE 38CM 10 QRING DAVOL</t>
  </si>
  <si>
    <t>TROCAR 12MM XCEL BLADELESS ETHICON</t>
  </si>
  <si>
    <t>BETABED PUMP</t>
  </si>
  <si>
    <t>NEEDLE 18 X 1 1/2 FILTER</t>
  </si>
  <si>
    <t>TROCAR 10MM W/BALLOON AUTOSUTURE</t>
  </si>
  <si>
    <t>TROCAR 5MM W/2 CANNULAS</t>
  </si>
  <si>
    <t>SALUTE 38CM 20 QRING DAVOL</t>
  </si>
  <si>
    <t>MESH 3D MAX LEFT LARGE DAVOL</t>
  </si>
  <si>
    <t>BAIR HUGGER BLANKET ADULT</t>
  </si>
  <si>
    <t>BAIR HUGGER BLANKET PED</t>
  </si>
  <si>
    <t>BLOOD FLUID WARMING SET</t>
  </si>
  <si>
    <t>ONE STEP SPLINT 4 X 30</t>
  </si>
  <si>
    <t>HYDROFERA BLUE 4X4 DRESSING</t>
  </si>
  <si>
    <t>ONE STEP SPLINT 4 X 15</t>
  </si>
  <si>
    <t>CENTRAL LINE DRESSING KIT</t>
  </si>
  <si>
    <t>GOWN EXAM LG MAUVE</t>
  </si>
  <si>
    <t>CS OF 50</t>
  </si>
  <si>
    <t>GOWN EXAM XLG BLUE</t>
  </si>
  <si>
    <t>CS OF 25</t>
  </si>
  <si>
    <t>HAND SANITIZER GEL 2 LTR PURELL</t>
  </si>
  <si>
    <t>4 2LTR BLT/CS</t>
  </si>
  <si>
    <t>HAND SANITIZER GEL 8 OZ PURELL</t>
  </si>
  <si>
    <t>12 8OZ BLT/CS</t>
  </si>
  <si>
    <t>SHAMPOO CAP</t>
  </si>
  <si>
    <t>COVER ROLL ADHESIVE 4"X10YD</t>
  </si>
  <si>
    <t>STUMP SHRINKER</t>
  </si>
  <si>
    <t>LUGOLS SOLUTION 8ML</t>
  </si>
  <si>
    <t>O2 TUBING CONNECTOR GREEN RIBBED</t>
  </si>
  <si>
    <t>OPTICHAMBER</t>
  </si>
  <si>
    <t>ACAPELLA ADULT</t>
  </si>
  <si>
    <t>EZ PAP</t>
  </si>
  <si>
    <t>HAND ORTHOSIS MED RIGHT</t>
  </si>
  <si>
    <t>BAIR HUGGER UPPER BODY BLANKET</t>
  </si>
  <si>
    <t>NOSE CLIP</t>
  </si>
  <si>
    <t>BG 100</t>
  </si>
  <si>
    <t>ENDOCLOSE AUTO SUTURE</t>
  </si>
  <si>
    <t>MESH PROCEED 6X8</t>
  </si>
  <si>
    <t>SPECIMEN BAG 6X9</t>
  </si>
  <si>
    <t>TROCAR 11MM XCEL BLADELESS ETHICON</t>
  </si>
  <si>
    <t>LINEAR CUTTER RELOAD  2.5MM ETH</t>
  </si>
  <si>
    <t>NEOPUFF RESUS KIT</t>
  </si>
  <si>
    <t>NEOPUFF MASK SIZE 2</t>
  </si>
  <si>
    <t>NEOPUFF MASK SIZE 3</t>
  </si>
  <si>
    <t>MASK EARLOOP FOG FREE ORANGE level 3</t>
  </si>
  <si>
    <t>BX OF 40</t>
  </si>
  <si>
    <t>POUCH 7.5X13 STERILE</t>
  </si>
  <si>
    <t>STERILIZATION WRAP 15 X 15</t>
  </si>
  <si>
    <t>CS OF 480</t>
  </si>
  <si>
    <t>OSTOMY POUCH CLAMP</t>
  </si>
  <si>
    <t>BAKER JEJUNOSTOMY CATHETER 16FR</t>
  </si>
  <si>
    <t>RATESAVER FEEDING BAG</t>
  </si>
  <si>
    <t>KANGAROO SPIKE PUMP SET</t>
  </si>
  <si>
    <t>SKIN BARRIER PREP COLOPLAST</t>
  </si>
  <si>
    <t>BX OF 54</t>
  </si>
  <si>
    <t>FEEDING TUBE MIC GASTROSTOMY 12 FR</t>
  </si>
  <si>
    <t>SALUTE SET 10 SHOT DISP</t>
  </si>
  <si>
    <t>VAC GRANU FOAM DRESSING LG BLACK</t>
  </si>
  <si>
    <t>VAC CANISTER W/GEL</t>
  </si>
  <si>
    <t>PRISMA DRESSING 4.34 X 4.34 J&amp;J</t>
  </si>
  <si>
    <t>O2 NUT &amp; NIPPLE CHRISTMAS TREE</t>
  </si>
  <si>
    <t>INFU SURGE PRESSURE BAG 1000ml</t>
  </si>
  <si>
    <t>VAC GRANU FOAM DRESSING MED BLACK</t>
  </si>
  <si>
    <t>VAC WHITE FOAM DRESSING LARGE</t>
  </si>
  <si>
    <t>ESSURE SYSTEM</t>
  </si>
  <si>
    <t>1 BX OF 2 PIECE</t>
  </si>
  <si>
    <t>A4264</t>
  </si>
  <si>
    <t>CYSTO/BLADDER IRRIG SET</t>
  </si>
  <si>
    <t>VAC SEAL</t>
  </si>
  <si>
    <t>SAF-T-INTIMA BD 22G BUTTERFLY SET</t>
  </si>
  <si>
    <t>NASAL AIRWAY 20FR LF PVC</t>
  </si>
  <si>
    <t>NASAL AIRWAY 22FR LF PVC</t>
  </si>
  <si>
    <t>NASAL AIRWAY 24FR LF PVC</t>
  </si>
  <si>
    <t>CANNULA HI FLOW NASAL</t>
  </si>
  <si>
    <t>TURBINATE WAND REFLEX ULTRA PED</t>
  </si>
  <si>
    <t>ENDOTRACH TUBE 3.0 CUFFED</t>
  </si>
  <si>
    <t>BIPAP CIRCUIT</t>
  </si>
  <si>
    <t>OSTOMY ADAPT BARRIER STRIPS</t>
  </si>
  <si>
    <t>OSTOMY CONVEX CENTER POINT LOCK</t>
  </si>
  <si>
    <t>OSTOMY PREMIUM POWDER</t>
  </si>
  <si>
    <t>SPONGE COUNT BAG</t>
  </si>
  <si>
    <t>CS OF 250</t>
  </si>
  <si>
    <t>SURGICAL PATTIES 1/2 X 3</t>
  </si>
  <si>
    <t>10/PK</t>
  </si>
  <si>
    <t>SCRUB BRUSH ULTRADEX 3% PCMX</t>
  </si>
  <si>
    <t>VASELINE GAUZE PACKING STRIP 1/2"</t>
  </si>
  <si>
    <t>SPECIMEN SOCK</t>
  </si>
  <si>
    <t>NASAL DRESSING HOLDER</t>
  </si>
  <si>
    <t>AMBU BAG DISP PED</t>
  </si>
  <si>
    <t>CLASSIC STAPES PROSTHESIS 4MM</t>
  </si>
  <si>
    <t>CLASSIC STAPES PROSTHESIS 4.5MM</t>
  </si>
  <si>
    <t>LIPPY MOD STAPES PROSTHESIS 3.65MM</t>
  </si>
  <si>
    <t>LIPPY MOD STAPES PROSTHESIS 4.15MM</t>
  </si>
  <si>
    <t>ARMSTRONG BEVELED GROMMET</t>
  </si>
  <si>
    <t>DURAVENT TUBE 1.27 ULTRASIL</t>
  </si>
  <si>
    <t>RICHARDS MODIFIED T-TUBE 1.32X4.8MM</t>
  </si>
  <si>
    <t>SHEEHY COLLAR BUTTON PACIFIC 1.27MM</t>
  </si>
  <si>
    <t>VENT TUBE FLUOROPLASTIC 12MM X 1.14MM</t>
  </si>
  <si>
    <t>DIEGO SUCTION/IRRIG TUBING SET</t>
  </si>
  <si>
    <t>DIEGO OTOLOGY TUBE SET</t>
  </si>
  <si>
    <t>DIEGO PWRD DISSECTOR BLADE IRRIG 3.0MM</t>
  </si>
  <si>
    <t>DIEGO PWRD DISSECTOR BLADE IRRIG 4MM ST</t>
  </si>
  <si>
    <t>DIEGO PWRD DISSECT BLADE LARYNGEAL 3.2MM</t>
  </si>
  <si>
    <t>DIEGO PWRD DISSECT BLADE LARYNGEAL 4MM</t>
  </si>
  <si>
    <t>STAPES ROUND CUTTING BURR 1.7MM</t>
  </si>
  <si>
    <t>STAPES ROUND CUTTING BURR 2.3MM</t>
  </si>
  <si>
    <t>BLU GLIDE NASAL PACK LARGE</t>
  </si>
  <si>
    <t>BLU GLIDE NASAL PACK SMALL</t>
  </si>
  <si>
    <t>SEPRAPACK NASAL PACK BILATERAL 4.0CM</t>
  </si>
  <si>
    <t>SEPRAPACK NASAL PACK UNILATERAL 4.OCM</t>
  </si>
  <si>
    <t>SEPRAGEL ENT SYRINGE 2ML</t>
  </si>
  <si>
    <t>SEPTAL BUTTON SILICONE</t>
  </si>
  <si>
    <t>MICRODRIP BACKCHECK PED</t>
  </si>
  <si>
    <t>SURGICAL GLOVES 9 SENSICARE PF</t>
  </si>
  <si>
    <t>DAVOL CATH 12FR</t>
  </si>
  <si>
    <t>COVERALL XLARGE</t>
  </si>
  <si>
    <t>CS OF 24</t>
  </si>
  <si>
    <t>U DRAPE 76 X 120</t>
  </si>
  <si>
    <t>BEAM SCALE W/HEIGHT ROD</t>
  </si>
  <si>
    <t>JELCO 14 X 1 3/4 AUTOGUARD</t>
  </si>
  <si>
    <t>INSTRUMENT WIPES</t>
  </si>
  <si>
    <t>NASAL SPLINT THERMOPLASTIC</t>
  </si>
  <si>
    <t>SHAH DRESSING</t>
  </si>
  <si>
    <t>NASAL SEPTAL SPLINT</t>
  </si>
  <si>
    <t>BALLOON CATHETER</t>
  </si>
  <si>
    <t>VARI-STIM III</t>
  </si>
  <si>
    <t>SILICONE SHEETING .5MM</t>
  </si>
  <si>
    <t>EPIDISC 8MM</t>
  </si>
  <si>
    <t>2 PER BOX</t>
  </si>
  <si>
    <t>ALLEVYN 4X4 NON ADH DRESSING</t>
  </si>
  <si>
    <t>GELFOAM LARGE SURGIFOAM SPONGE</t>
  </si>
  <si>
    <t>GELFOAM SMALL 12-7MM SURGIFOAM SPONGE</t>
  </si>
  <si>
    <t>STERI DRAPE 15X15 3M 1020</t>
  </si>
  <si>
    <t>KERLIX SPONGE FLUFF</t>
  </si>
  <si>
    <t>MYRINGOTOMY KNIFE BLADE</t>
  </si>
  <si>
    <t>SUCTION TUBING 20'</t>
  </si>
  <si>
    <t>GAS SAMPLING LINE M/M</t>
  </si>
  <si>
    <t>PATIENT BELONGINGS BAG</t>
  </si>
  <si>
    <t>TABLE COVER 44X90 STERILE</t>
  </si>
  <si>
    <t>MASK LITE ONE BLUE</t>
  </si>
  <si>
    <t>TEGADERM 6 X 8</t>
  </si>
  <si>
    <t>NEEDLE 27 X 1 1/2</t>
  </si>
  <si>
    <t>NEEDLE 18 X 1</t>
  </si>
  <si>
    <t>PENROSE DRAIN 1 X 12</t>
  </si>
  <si>
    <t>LITE HANDLE</t>
  </si>
  <si>
    <t>STERI DRAPE 17X11 3M 1000</t>
  </si>
  <si>
    <t>ARM BOARD PADS</t>
  </si>
  <si>
    <t>2/PK</t>
  </si>
  <si>
    <t>SYRINGE 1 CC W/O NEEDLE LUER LK BD</t>
  </si>
  <si>
    <t>INSTAT HEMOSTAT 1/2GR</t>
  </si>
  <si>
    <t>PACKING GAUZE 1/2" IODOFORM</t>
  </si>
  <si>
    <t>PACKING GAUZE 1" IODOFORM</t>
  </si>
  <si>
    <t>XEROFORM 4X4 PETROLATUM DRESSING</t>
  </si>
  <si>
    <t>XEROFORM 1X8 PETROLATUM DRESSING</t>
  </si>
  <si>
    <t>DERMABOND PROPEN</t>
  </si>
  <si>
    <t>COTTON BALLS STERILE</t>
  </si>
  <si>
    <t>5/PK</t>
  </si>
  <si>
    <t>MICROSCOPE COVER</t>
  </si>
  <si>
    <t>HUMIDIFIER 350ML PREFILL</t>
  </si>
  <si>
    <t>HUMIDIFIER 650ML PREFILL</t>
  </si>
  <si>
    <t>ENDOTRACH TUBE 3.5 CUFFED</t>
  </si>
  <si>
    <t>ENDOTRACH TUBE 4.0 UNCUFFED</t>
  </si>
  <si>
    <t>ENDOTRACH TUBE 4.5 UNCUFFED</t>
  </si>
  <si>
    <t>ENDOTRACH TUBE 5.0 UNCUFFED</t>
  </si>
  <si>
    <t>ENDOTRACH TUBE 5.5 UNCUFFED</t>
  </si>
  <si>
    <t>AIRWAY ORAL 50MM LT BLUE</t>
  </si>
  <si>
    <t>AIRWAY ORAL 60MM BLACK</t>
  </si>
  <si>
    <t>AIRWAY ORAL 100MM</t>
  </si>
  <si>
    <t>ENDOTRACH TUBE 6.0 UNCUFFED</t>
  </si>
  <si>
    <t>ENDOTRACH TUBE 6.5 UNCUFFED</t>
  </si>
  <si>
    <t>ARM SLING XSMALL PADDED</t>
  </si>
  <si>
    <t>A4565</t>
  </si>
  <si>
    <t>SUCTION COAG HAND CONTROL 10F 6"</t>
  </si>
  <si>
    <t>CORNEAL PROTECTORS</t>
  </si>
  <si>
    <t>SKIN PREP WET TRAY PVP</t>
  </si>
  <si>
    <t>MASS EYE/EAR PISTON 4.5MM X .6MM</t>
  </si>
  <si>
    <t>DORNHOFFER HAPEX PORP</t>
  </si>
  <si>
    <t>DORNHOFFER HAPEX TORP</t>
  </si>
  <si>
    <t>GOLDENBERG INCUS PROSTH</t>
  </si>
  <si>
    <t>STOMACH TUBE NG 10 FR</t>
  </si>
  <si>
    <t>DYNA-HEX 4 OZ</t>
  </si>
  <si>
    <t>VALVED SPRING TEE ADAPTER</t>
  </si>
  <si>
    <t>BACTERIAL FILTER</t>
  </si>
  <si>
    <t>IMF SCREW 8MM</t>
  </si>
  <si>
    <t>IMF SCREW 12MM</t>
  </si>
  <si>
    <t>IMF PRECUT WIRE</t>
  </si>
  <si>
    <t>PYLORITEK TEST KIT</t>
  </si>
  <si>
    <t>5/KIT</t>
  </si>
  <si>
    <t>SUCTION CATHETER 18 FR W/G</t>
  </si>
  <si>
    <t>SUCTION CATHETER 12 FR W/G</t>
  </si>
  <si>
    <t>LITHOTOMY PACK</t>
  </si>
  <si>
    <t>ENDOSCOPY PACK</t>
  </si>
  <si>
    <t>MESH ULTRAPRO 3" FLAT</t>
  </si>
  <si>
    <t>NEBULIZER W/ADAPTER PREFILL 440ML</t>
  </si>
  <si>
    <t>CORR-A-FLEX TUBING 100' ROLL</t>
  </si>
  <si>
    <t>100' RL</t>
  </si>
  <si>
    <t>FACE TENT</t>
  </si>
  <si>
    <t>SAF-T-INTIMA BD 20G BUTTERFLY SET</t>
  </si>
  <si>
    <t>SINGLE BASIN KIT</t>
  </si>
  <si>
    <t>SPLIT SHEET</t>
  </si>
  <si>
    <t>PERIGUARD CREAM 3.5 OZ</t>
  </si>
  <si>
    <t>EA TUBE</t>
  </si>
  <si>
    <t>12 PER CS</t>
  </si>
  <si>
    <t>MEDICATION LABELS STERILE VISCOT</t>
  </si>
  <si>
    <t>PK OF 20</t>
  </si>
  <si>
    <t>MEPITEL 2X3 DRESSING</t>
  </si>
  <si>
    <t>NEEDLE SPINAL 27 X 3 1/2 QUINCKE</t>
  </si>
  <si>
    <t>SHILEY TRACH #6 CUFFED</t>
  </si>
  <si>
    <t>SHILEY TRACH #8 CUFFED</t>
  </si>
  <si>
    <t>SHILEY TRACH #4 CUFFED</t>
  </si>
  <si>
    <t>MASK W/FACE SHIELD ANTIFOG W/TIES</t>
  </si>
  <si>
    <t>NEEDLE 20 X 1 SAFETY</t>
  </si>
  <si>
    <t>NEEDLE 22 X 1 1/2 SAFETY</t>
  </si>
  <si>
    <t>AQUACEL AG SILVER DRESSING 4X4 CONVATEC</t>
  </si>
  <si>
    <t>NASAL AIRWAY 30FR</t>
  </si>
  <si>
    <t>LAPAROTOMY PED DRAPE</t>
  </si>
  <si>
    <t>SUCTION CANISTER 3000CC</t>
  </si>
  <si>
    <t>SPECIMEN ADAPTER</t>
  </si>
  <si>
    <t>CO-FLEX 2" RAINBOW</t>
  </si>
  <si>
    <t>IV EXTENDER TWIN SITE</t>
  </si>
  <si>
    <t>LITHOTOMY DRAPES W/POUCH</t>
  </si>
  <si>
    <t>OXIMAX ADULT/PED SENSOR</t>
  </si>
  <si>
    <t>ANESTHESIA CIRCUIT EXTENDER</t>
  </si>
  <si>
    <t>SURGICAL GLOVES 7 1/2 BIOGEL</t>
  </si>
  <si>
    <t>OPA TEST STRIPS</t>
  </si>
  <si>
    <t>PERFORMA TRAK SMALL</t>
  </si>
  <si>
    <t>PERFORMA TRAK MEDIUM</t>
  </si>
  <si>
    <t>PERFORMA TRAK LG</t>
  </si>
  <si>
    <t>NEEDLE 18 X 1 1/2 SAFETY</t>
  </si>
  <si>
    <t>SYRINGE ALLERGY SAFETY 1CC 27 X 1/2</t>
  </si>
  <si>
    <t>COVERALL XX-LARGE</t>
  </si>
  <si>
    <t>EXTERNAL CATHETER - MED FREEDOM 28MM</t>
  </si>
  <si>
    <t>SPIDER NET NAKAO</t>
  </si>
  <si>
    <t>SUCTION CATH 5/6 FR</t>
  </si>
  <si>
    <t>FENESTRATED DRAPES/TOWEL 18X26</t>
  </si>
  <si>
    <t>ALLEVYN 4X4 THIN NON ADH DRESSING</t>
  </si>
  <si>
    <t>SURGICAL GLOVES 7 1/2 PROTEXIS</t>
  </si>
  <si>
    <t>PROTECTIVE UNDERWEAR X-LARGE</t>
  </si>
  <si>
    <t>PERCUSSOR INFANT/PED</t>
  </si>
  <si>
    <t>VIRASORB SOLIDIFIER FOR 1200CC</t>
  </si>
  <si>
    <t>96 BTL/CS</t>
  </si>
  <si>
    <t>CLAVE EXT SET LOCKING END</t>
  </si>
  <si>
    <t>BAG YELLOW INFEC LINEN 30 GL</t>
  </si>
  <si>
    <t>BAG RED BIO HAZARD TRASH 30 GL</t>
  </si>
  <si>
    <t>SYRINGE TIP CAP</t>
  </si>
  <si>
    <t>CLIPPER TOENAIL</t>
  </si>
  <si>
    <t>CLIPPER FINGER NAIL</t>
  </si>
  <si>
    <t>BX OF 6</t>
  </si>
  <si>
    <t>EMESIS BAG</t>
  </si>
  <si>
    <t>PK OF 24</t>
  </si>
  <si>
    <t>ALLKARE BARRIER WIPE</t>
  </si>
  <si>
    <t>PROTECTIVE UNDERWEAR MEDIUM</t>
  </si>
  <si>
    <t>ANESTHESIA CONNECTOR STRAIGHT W/PORT</t>
  </si>
  <si>
    <t>MONSEL SOLUTION FERRIC SUBSULFATE 16OZ</t>
  </si>
  <si>
    <t>16 OZ BTL</t>
  </si>
  <si>
    <t>NEBULIZER AERO ECLIPSE II BAN</t>
  </si>
  <si>
    <t>MASK TB RESP N95 SMALL 3M</t>
  </si>
  <si>
    <t>BX OF 20</t>
  </si>
  <si>
    <t>DISPERSIVE GROUND PEDIATRIC &gt;30#</t>
  </si>
  <si>
    <t>EXTREMITY SHEET</t>
  </si>
  <si>
    <t>THYROID SHEET</t>
  </si>
  <si>
    <t>ENDO BABCOK 10MM</t>
  </si>
  <si>
    <t>PROTACK 5MM 30 TACK</t>
  </si>
  <si>
    <t>ENDO CLINCH II 5MM</t>
  </si>
  <si>
    <t>ENDOSTITCH 2-0 SILK SUTURE</t>
  </si>
  <si>
    <t>ENDOSTITCH 2-0 BRALON SUTURE</t>
  </si>
  <si>
    <t>CANNULA E-Z WRAP</t>
  </si>
  <si>
    <t>CO-FLEX 2" KIDS PACK</t>
  </si>
  <si>
    <t>BASIN SET MAJOR</t>
  </si>
  <si>
    <t>BLANKET YELLOW BLANKET</t>
  </si>
  <si>
    <t>EACH KIT</t>
  </si>
  <si>
    <t>NASAL AIRWAY 26FR</t>
  </si>
  <si>
    <t>NASAL AIRWAY 28FR</t>
  </si>
  <si>
    <t>NASAL AIRWAY 32FR</t>
  </si>
  <si>
    <t>NASAL AIRWAY 34FR LF PVC</t>
  </si>
  <si>
    <t>NASAL AIRWAY 36FR LF PVC</t>
  </si>
  <si>
    <t>ARM BOARD BENDABLE PED</t>
  </si>
  <si>
    <t>SUCTION TUBING 12'</t>
  </si>
  <si>
    <t>BASIC PACK WITH GOWNS</t>
  </si>
  <si>
    <t>MESH PERFIX PLUG BARD</t>
  </si>
  <si>
    <t>4 BTL/CS</t>
  </si>
  <si>
    <t>INTRODUCER ET PED 10FR COUDE</t>
  </si>
  <si>
    <t>INTRODUCER ET ADULT 15 FR COUDE</t>
  </si>
  <si>
    <t>NEEDLE 30 X 1/2 SAFETY</t>
  </si>
  <si>
    <t>1 BOX OF 100</t>
  </si>
  <si>
    <t>TRACH TUBE HOLDER</t>
  </si>
  <si>
    <t>ENDO PADDLE RETRACTOR 12MM</t>
  </si>
  <si>
    <t>STAPLER GIA ENDO 12MM</t>
  </si>
  <si>
    <t>HEMOVAC WOUND DRAIN 10FR X .125</t>
  </si>
  <si>
    <t>HEMOVAC WOUND DRAIN 19FR X .25</t>
  </si>
  <si>
    <t>SURGICAL GLOVES 8.0 BIOGEL PF</t>
  </si>
  <si>
    <t>OR GOWN 2XL  KC</t>
  </si>
  <si>
    <t>STAPLER RELOAD 30 2.5MM GIA</t>
  </si>
  <si>
    <t>STAPLER RELOAD 60 2.5MM GIA II</t>
  </si>
  <si>
    <t>STAPLER RELOAD 60 3.5MM GIA II</t>
  </si>
  <si>
    <t>STAPLER RELOAD 30 3.5MM GIA</t>
  </si>
  <si>
    <t>STAPLER RELOAD 45 3.5MM GIA</t>
  </si>
  <si>
    <t>STAPLER RELOAD 45 2.5MM GIA</t>
  </si>
  <si>
    <t>SHILEY TRACH #6 UNCUFFED</t>
  </si>
  <si>
    <t>SHILEY TRACH #8 UNCUFFED</t>
  </si>
  <si>
    <t>TRACH/ET TUBE HOLDER ADULT</t>
  </si>
  <si>
    <t>NEEDLE 25 X 1 1/2 SAFETY</t>
  </si>
  <si>
    <t>SURGITIE CHROMIC LOOP 21" 5CM</t>
  </si>
  <si>
    <t>MESH 3D MAX RIGHT MED DAVOL</t>
  </si>
  <si>
    <t>LAPAROSCOPY PACK II</t>
  </si>
  <si>
    <t>TVT SECURE</t>
  </si>
  <si>
    <t>KNEE SPLINT HINGED MEDIUM</t>
  </si>
  <si>
    <t>L1812</t>
  </si>
  <si>
    <t>KNEE SPLINT HINGED LARGE</t>
  </si>
  <si>
    <t>KNEE SPLINT HINGED XLARGE</t>
  </si>
  <si>
    <t>MESH BARD PRESHAPED 1.8 X 4  DAVOL</t>
  </si>
  <si>
    <t>MESH BARD PRESHAPED 2.4 X 5.4  DAVOL</t>
  </si>
  <si>
    <t>GOWN THUMBS UP</t>
  </si>
  <si>
    <t>BX OF 15</t>
  </si>
  <si>
    <t>L2116</t>
  </si>
  <si>
    <t>MESH TINTRAL XB 30 X 30 X 20</t>
  </si>
  <si>
    <t>INSUFFLATION TUBING</t>
  </si>
  <si>
    <t>ELECTRODE LOOP 15MM X 12MM</t>
  </si>
  <si>
    <t>ELECTRODE LOOP 20MM X 12MM</t>
  </si>
  <si>
    <t>HUBER 20G X 1 1/2 IN</t>
  </si>
  <si>
    <t>ELECTRODE LOOP VAL LAB 15MM X 12MM</t>
  </si>
  <si>
    <t>ELECTRODE LOOP VAL LAB 20MM X 12MM</t>
  </si>
  <si>
    <t>HUBER 20G X 1</t>
  </si>
  <si>
    <t>STERIS S40 STERILANT</t>
  </si>
  <si>
    <t>CASE OF 20</t>
  </si>
  <si>
    <t>ISOLYSER LTS-PLUS MICROTEK SOLIDIFIER</t>
  </si>
  <si>
    <t>PROTECTIVE UNDERWEAR SMALL</t>
  </si>
  <si>
    <t>BAG OF 22</t>
  </si>
  <si>
    <t>ENDO CATCH</t>
  </si>
  <si>
    <t>NIM ELECTRODES</t>
  </si>
  <si>
    <t>NIM STIM PROBE</t>
  </si>
  <si>
    <t>STOMACH TUBE NG 8 FR</t>
  </si>
  <si>
    <t>SURGICAL GLOVES 8 PROTEXIS</t>
  </si>
  <si>
    <t>GLOVE LONG CUFF MED NITRILE</t>
  </si>
  <si>
    <t>TEGASORB 4 X 4</t>
  </si>
  <si>
    <t>STRETCH BRIEFS 2/PK</t>
  </si>
  <si>
    <t>PK OF 2</t>
  </si>
  <si>
    <t>SHILEY TRACH #4 UNCUFFED FENESTRATED</t>
  </si>
  <si>
    <t>GLUTE OUT NEUTRALIZER</t>
  </si>
  <si>
    <t>CS OF 24 QT</t>
  </si>
  <si>
    <t>VAC SIMPLACE MED DRESSING</t>
  </si>
  <si>
    <t>HEEL PILLOW PLAID POSEY</t>
  </si>
  <si>
    <t>ACUDYNE PREP SOLUTION 16OZ</t>
  </si>
  <si>
    <t>EA 16 0Z BTL</t>
  </si>
  <si>
    <t>MASK ORANGE/FACE SHIELD KC level 3</t>
  </si>
  <si>
    <t>SURGICAL GLOVES 8.5 PROTEXIS</t>
  </si>
  <si>
    <t>SCRUB BD E-Z PCMX</t>
  </si>
  <si>
    <t>SCRUB BD E-Z PROV IODINE</t>
  </si>
  <si>
    <t>SCRUB 3M AVAGARD 16OZ</t>
  </si>
  <si>
    <t>ACTICOAT SILVER DRESSING 4X5</t>
  </si>
  <si>
    <t>HEAT REFLECTOR DAISY DOT</t>
  </si>
  <si>
    <t>PACK OF 10</t>
  </si>
  <si>
    <t>LIGACLIP LG MULTI CLIP APPLIER</t>
  </si>
  <si>
    <t>LIGACLIP MED MULTI CLIP APPLIER</t>
  </si>
  <si>
    <t>SLEEVES STERILE CONVERTOR</t>
  </si>
  <si>
    <t>CULTURE SWAB SINGLE BD</t>
  </si>
  <si>
    <t>PK OF 50</t>
  </si>
  <si>
    <t>CULTURE SWAB DUAL BD</t>
  </si>
  <si>
    <t>EXAM GLOVE NITRILE MED SEMPERMED</t>
  </si>
  <si>
    <t>EXAM GLOVE NITRILE SM SEMPERMED</t>
  </si>
  <si>
    <t>EXAM GLOVE NITRILE LG SEMPERMED</t>
  </si>
  <si>
    <t>NEEDLE 23 X 1 SAFETY</t>
  </si>
  <si>
    <t>NEEDLE 19 X 1 SAFETY</t>
  </si>
  <si>
    <t>VAC GRANU FOAM DRESSING SMALL BLACK</t>
  </si>
  <si>
    <t>ULTRASOUND GEL 250ML BTL</t>
  </si>
  <si>
    <t>GAYMAR PARADISE PUMP</t>
  </si>
  <si>
    <t>GAYMAR PILLO  MATTRESS</t>
  </si>
  <si>
    <t>VAC WHITE FOAM ONLY SMALL</t>
  </si>
  <si>
    <t>PIC LINE 4FR</t>
  </si>
  <si>
    <t>C1751</t>
  </si>
  <si>
    <t>VAC Y CONNECTOR</t>
  </si>
  <si>
    <t>KALTOSTAT 2GM ROPE  CONVATEC</t>
  </si>
  <si>
    <t>MEDIPORE TAPE 1" CLOTH</t>
  </si>
  <si>
    <t>2 RL PER PK</t>
  </si>
  <si>
    <t>ROTH NET POLYP</t>
  </si>
  <si>
    <t>ATTEST BIO INDICATOR-STEAM VACUUM</t>
  </si>
  <si>
    <t>REMEDY SKIN CREAM 32 OZ W/PUMP</t>
  </si>
  <si>
    <t>SHARPS CONTAINER 12GL RED</t>
  </si>
  <si>
    <t>SWEDISH AFO MENS RIGHT</t>
  </si>
  <si>
    <t>MICROBORE LINE B BRAUN</t>
  </si>
  <si>
    <t>HELITENE .5GR ABSORBABLE COLLAGEN</t>
  </si>
  <si>
    <t>DUO DERM CGF 4 X 4</t>
  </si>
  <si>
    <t>DUO DERM EXTRA THIN 4 X 4</t>
  </si>
  <si>
    <t>HARMONIC FOCUS</t>
  </si>
  <si>
    <t>EYE PROTECTORS NEWBORN POSEY</t>
  </si>
  <si>
    <t>12 EACH</t>
  </si>
  <si>
    <t>MEDIPORE TAPE 2" CLOTH</t>
  </si>
  <si>
    <t>VAC BRIDGE DRESSING XLG</t>
  </si>
  <si>
    <t>VASELINE GAUZE 6" X 36" KENDALL</t>
  </si>
  <si>
    <t>RELIEVA SINUS GUIDE CATHETER</t>
  </si>
  <si>
    <t>C1887</t>
  </si>
  <si>
    <t>RELIEVA SINUS BALLOON CATHETER</t>
  </si>
  <si>
    <t>C1726</t>
  </si>
  <si>
    <t>RELIEVA SINUS ILLUMINATION SYSTEM</t>
  </si>
  <si>
    <t>RELIEVA GUIDE CATHETER HANDLE</t>
  </si>
  <si>
    <t>RELIEVA SINUS IRRIGATION CATHETER</t>
  </si>
  <si>
    <t>RELIEVA  SINUS BALLOON INFLATION DEVICE</t>
  </si>
  <si>
    <t>MEPILEX BORDER 6 X 8</t>
  </si>
  <si>
    <t>DISPERSIVE GROUND INFANT/ADULT &gt;11#</t>
  </si>
  <si>
    <t>SWEDISH AFO MENS LEFT</t>
  </si>
  <si>
    <t>SURGICAL GLOVES 6.5 BIOGEL PF</t>
  </si>
  <si>
    <t>INTRAOSSEOUS NEEDLE 15G 25MM EZ-IO ADULT</t>
  </si>
  <si>
    <t>INTRAOSSEOUS NEEDLE 15G 15MM EZ-IO PED</t>
  </si>
  <si>
    <t>INTRAOSSEOUS NEEDLE 15G 45MM EZ-IO</t>
  </si>
  <si>
    <t>CARTER-THOMASON CLOSESURE SYSTEM</t>
  </si>
  <si>
    <t>VAC CANISTER NO GEL</t>
  </si>
  <si>
    <t>BIOPSY PUNCH 3.0</t>
  </si>
  <si>
    <t>MASK DUCKBILL BLUE TIE</t>
  </si>
  <si>
    <t>SUCTION IRRIGATOR BARD</t>
  </si>
  <si>
    <t>ENDO GRASPER ETHICON</t>
  </si>
  <si>
    <t>DRAIN SILICONE ROUND 19FR</t>
  </si>
  <si>
    <t>ENDO AVITENE DAVOL</t>
  </si>
  <si>
    <t>BANDAID FINGER TIP</t>
  </si>
  <si>
    <t>NIPPLE SHIELD MED NON STERILE</t>
  </si>
  <si>
    <t>WALKER SPLINT LARGE LEFT</t>
  </si>
  <si>
    <t>WALKER CUFF</t>
  </si>
  <si>
    <t>IRRIGATION  WATER 100 ML BTL KENDALL</t>
  </si>
  <si>
    <t>IRRIGATION SALINE 100 ML BTL KENDALL</t>
  </si>
  <si>
    <t>KLEENEX TISSUES LG BOX</t>
  </si>
  <si>
    <t>FLEXIGEL 4X4 DRESSING</t>
  </si>
  <si>
    <t>OR GOWN XLONG/XLG</t>
  </si>
  <si>
    <t>BREAST PUMP COLLECTION SYSTEM</t>
  </si>
  <si>
    <t>PHENOL EZ SWABS</t>
  </si>
  <si>
    <t>CT OF 30</t>
  </si>
  <si>
    <t>AUTO TRAK NASAL M/L W/HEADBAND</t>
  </si>
  <si>
    <t>AVITENE ULTRAFOAM COLLAGEN SPONGE</t>
  </si>
  <si>
    <t>CHEMSTRIP 2 GP</t>
  </si>
  <si>
    <t>EA/ VIAL OF 100</t>
  </si>
  <si>
    <t>URINE CONTROL NML/ABNML</t>
  </si>
  <si>
    <t>BLADE SHAVE BIOPSY DERMABLADE</t>
  </si>
  <si>
    <t>ACETEST REAGENT TABLET</t>
  </si>
  <si>
    <t>100 PER BX</t>
  </si>
  <si>
    <t>BUTTERFLY BLOOD COLLECTION 23G</t>
  </si>
  <si>
    <t>50 PER PK/BX</t>
  </si>
  <si>
    <t>ADAPTER LUER VAC HOLDER</t>
  </si>
  <si>
    <t>TUBE MICROTAINER WITH K2EDTA</t>
  </si>
  <si>
    <t>50 PER PK</t>
  </si>
  <si>
    <t>TUBE MICROTAINER WITH LITH/HEP</t>
  </si>
  <si>
    <t>TUBE SEDIPLAST WESTERGREN</t>
  </si>
  <si>
    <t>100 PER PK</t>
  </si>
  <si>
    <t>GLUCOSE BEVERAGE 100 G</t>
  </si>
  <si>
    <t>6 BTL PER PK</t>
  </si>
  <si>
    <t>GLUCOSE BEVERAGE 75 G</t>
  </si>
  <si>
    <t>GLUCOSE BEVERAGE 50 G</t>
  </si>
  <si>
    <t>TUBE PURPLE EDTA-K2 3ML BLOOD COLLECTION</t>
  </si>
  <si>
    <t>TUBE GREEN LITH/HEP 3ML BLOOD COLL</t>
  </si>
  <si>
    <t>24 PK/CS</t>
  </si>
  <si>
    <t>TUBE BLUE CITRATE 2.7ml BLOOD COLLECTION</t>
  </si>
  <si>
    <t>TUBE PINK EDTA-K3 6ML BLOOD COLLECTION</t>
  </si>
  <si>
    <t>MONO COLOR SLIDE II TEST KIT REMEL</t>
  </si>
  <si>
    <t>50 TEST PER BX</t>
  </si>
  <si>
    <t>CIRCUMCISION STRAPS</t>
  </si>
  <si>
    <t>NEEDLE ECLIPSE BLOOD COLLECTION 22G</t>
  </si>
  <si>
    <t>48 PER BX</t>
  </si>
  <si>
    <t>NEEDLE ECLIPSE BLOOD COLLECTION 21G</t>
  </si>
  <si>
    <t>PIPET TRANSFER 5ML TO 1ML LARGE BULB</t>
  </si>
  <si>
    <t>5000 EA PER CS</t>
  </si>
  <si>
    <t>URINE TUBE PLASTIC 13X75</t>
  </si>
  <si>
    <t>100  PER PK</t>
  </si>
  <si>
    <t>BOVINE ALBUMIN 22% FOR BLOOD BANK</t>
  </si>
  <si>
    <t>PACKAGE</t>
  </si>
  <si>
    <t>TUBE CULTURE MARK-M 12X75 WHITE</t>
  </si>
  <si>
    <t>1000 PER CS</t>
  </si>
  <si>
    <t>SPECULA ILLUMINATION SYSTEM CORDLESS</t>
  </si>
  <si>
    <t>HCG SERUM CONTROL SET</t>
  </si>
  <si>
    <t>ICTOTEST REAGENT TABLET</t>
  </si>
  <si>
    <t>100 PER EA BTL</t>
  </si>
  <si>
    <t>STREP A RAPID TEST FOR FHC</t>
  </si>
  <si>
    <t>50 PER BX</t>
  </si>
  <si>
    <t>25 PER KIT</t>
  </si>
  <si>
    <t>RSV QUICKVUE TEST</t>
  </si>
  <si>
    <t>20 PER KIT</t>
  </si>
  <si>
    <t>PIPET MLA LG TIP RACK</t>
  </si>
  <si>
    <t>600 PER PK</t>
  </si>
  <si>
    <t>CALIBRATION STRIP FOR URINE ANALYZER</t>
  </si>
  <si>
    <t>50 STRIPS/VIAL</t>
  </si>
  <si>
    <t>HCG COMBO QUICKVUE TEST FOR LAB &amp; FHC</t>
  </si>
  <si>
    <t>30 PER KIT</t>
  </si>
  <si>
    <t>DIFF-SAFE</t>
  </si>
  <si>
    <t>250 PER BX</t>
  </si>
  <si>
    <t>SED-CHEK 2 ESR CTRL BI-LEVEL</t>
  </si>
  <si>
    <t>SLIDE BEV-L-EDGE FROSTED 2 SIDE</t>
  </si>
  <si>
    <t>1 GROSS</t>
  </si>
  <si>
    <t>KOVA SUPER PAC</t>
  </si>
  <si>
    <t>STREP A RAPID TEST QUICKVUE FOR LAB</t>
  </si>
  <si>
    <t>COVER GLASS #1 22X22MM</t>
  </si>
  <si>
    <t>10 PK PER CS</t>
  </si>
  <si>
    <t>TUBE RED/BLACK CLOT 6ML BLOOD COLLECTION</t>
  </si>
  <si>
    <t>KOVA-TROL III NORMAL W/HCG</t>
  </si>
  <si>
    <t>BOX</t>
  </si>
  <si>
    <t>PARAFILM M 2"X250'</t>
  </si>
  <si>
    <t>1 ROLL/EACH</t>
  </si>
  <si>
    <t>LANCET NEWBORN LAB</t>
  </si>
  <si>
    <t>50 PER CS</t>
  </si>
  <si>
    <t>STUMP COVER XLG</t>
  </si>
  <si>
    <t>TUBE CAPILLARY BLOOD COLLECTION GREEN</t>
  </si>
  <si>
    <t>DIFF-QUIK STAIN SET FIXATIVE</t>
  </si>
  <si>
    <t>TUBE CLOT ACT W/GEL RED/YEL  4ml BLD COL</t>
  </si>
  <si>
    <t>ELECTRODES INFANT/PED  ECG</t>
  </si>
  <si>
    <t>3 PER PKG</t>
  </si>
  <si>
    <t>OSTOMY FLANGE 4" HOLLISTER</t>
  </si>
  <si>
    <t>OSTOMY POUCH 4" HOLLISTER</t>
  </si>
  <si>
    <t>SCD SLEEVE KNEE HIGH LARGE</t>
  </si>
  <si>
    <t>EACH PAIR</t>
  </si>
  <si>
    <t>PIPET MLA SM TIP RACK</t>
  </si>
  <si>
    <t>1000 PER PK</t>
  </si>
  <si>
    <t>VAC SILVER MED DRESSING</t>
  </si>
  <si>
    <t>VAC SIMPLACE SMALL DRESSING</t>
  </si>
  <si>
    <t>EAR LOOP GREEN MICROLOOP</t>
  </si>
  <si>
    <t>STATLOCK KIT</t>
  </si>
  <si>
    <t>OSTOMY POUCH 2 1/4" HOLLISTER</t>
  </si>
  <si>
    <t>OSTOMY LUBRICATING DEODORANT HOLLISTER</t>
  </si>
  <si>
    <t>A4394</t>
  </si>
  <si>
    <t>EXAM GLOVE NITRILE XLG SEMPERMED</t>
  </si>
  <si>
    <t>OSTOMY PASTE 2 OZ</t>
  </si>
  <si>
    <t>ADAPTIC DRESSING 3X3</t>
  </si>
  <si>
    <t>BELLY BAND 12 IN</t>
  </si>
  <si>
    <t>CO-FLEX 1" RAINBOW</t>
  </si>
  <si>
    <t>SPLASHCAP WOUND IRRIG SHIELD</t>
  </si>
  <si>
    <t>BLADDER CONTROL PADS</t>
  </si>
  <si>
    <t>PK OF 16</t>
  </si>
  <si>
    <t>COTTON BALLS LARGE</t>
  </si>
  <si>
    <t>BG OF 1000</t>
  </si>
  <si>
    <t>LINEAR CUTTER ETS FLEX 45 ETH</t>
  </si>
  <si>
    <t>LINEAR STAPLER RELOAD ETS FLEX 45 WHITE</t>
  </si>
  <si>
    <t>VERRES NEEDLE 15CM 14G</t>
  </si>
  <si>
    <t>VASELINE 3.25 OZ TUBE</t>
  </si>
  <si>
    <t>TUBE EXCYTE PLASTIC</t>
  </si>
  <si>
    <t>SHILEY TRACH 6MM INNER CANNULA</t>
  </si>
  <si>
    <t>METRICIDE OPA PLUS SOLUTION</t>
  </si>
  <si>
    <t>METRICIDE OPA PLUS TEST STRIP</t>
  </si>
  <si>
    <t>BTL OF 60</t>
  </si>
  <si>
    <t>ARM BOARD BENDABLE NEONATE</t>
  </si>
  <si>
    <t>THERMOSCAN EAR THERMOMETER BRAUN</t>
  </si>
  <si>
    <t>ANKLE FOOT ORTHOSIS</t>
  </si>
  <si>
    <t>SILVASORB HYDROGEL DRESSING</t>
  </si>
  <si>
    <t>1 TUBE EACH</t>
  </si>
  <si>
    <t>HEAD SUPPORT LG SHEA FOAM</t>
  </si>
  <si>
    <t>BELLY BAND 14 IN</t>
  </si>
  <si>
    <t>BELLY BAND 16 IN</t>
  </si>
  <si>
    <t>SHARPS CONTAINER 18GL RED FOR LAB/OR</t>
  </si>
  <si>
    <t>ALLEVYN 2X2 THIN DRESSING</t>
  </si>
  <si>
    <t>CAST CUTTER BLADE 2.5" SYNTHETIC</t>
  </si>
  <si>
    <t>VAC CANISTER W/GEL FREEDOM</t>
  </si>
  <si>
    <t>CLAVE T WITH SPIN COLLAR</t>
  </si>
  <si>
    <t>URISYS THERMAL PAPER</t>
  </si>
  <si>
    <t>20 RL PER BX</t>
  </si>
  <si>
    <t>BIOPSY PUNCH 4.0</t>
  </si>
  <si>
    <t>BIOPSY PUNCH 5.0</t>
  </si>
  <si>
    <t>STABILIZER EZ IO</t>
  </si>
  <si>
    <t>PERFORMAX SPU LARGE</t>
  </si>
  <si>
    <t>PERFORMAX SPU XLARGE</t>
  </si>
  <si>
    <t>NEEDLE SPINAL 20 X 2 1/2</t>
  </si>
  <si>
    <t>MASK TB RESP N95 1870+ 3M</t>
  </si>
  <si>
    <t>CS OF 20 PK</t>
  </si>
  <si>
    <t>RELIEVA SINUS GUIDE CATH FRONTAL</t>
  </si>
  <si>
    <t>GLOVE PREOP STICKY MITT</t>
  </si>
  <si>
    <t>PK OF 100</t>
  </si>
  <si>
    <t>DUST COVER 8 X 12</t>
  </si>
  <si>
    <t>CS OF 1000</t>
  </si>
  <si>
    <t>SPECIMEN BAG 12X15 PLACENTA</t>
  </si>
  <si>
    <t>SILICONE TAPE 1"</t>
  </si>
  <si>
    <t>FLU A/B QUICKVUE TEST</t>
  </si>
  <si>
    <t>COUDE CATHETER - 14 FR 5CC</t>
  </si>
  <si>
    <t>BLOOD PRESSURE UNIT WRIST</t>
  </si>
  <si>
    <t>FOLEY CATH TUBE 24FR 30CC 2 WAY</t>
  </si>
  <si>
    <t>VAC PREVENA</t>
  </si>
  <si>
    <t>CORD CLAMP CLIPPER</t>
  </si>
  <si>
    <t>SAFETY PIN #2  1 1/2"</t>
  </si>
  <si>
    <t>144 PER PK</t>
  </si>
  <si>
    <t>PREP PAD SKIN ELECTRODE</t>
  </si>
  <si>
    <t>GLUCERNA VANILLA 8 OZ CTN</t>
  </si>
  <si>
    <t>ENSURE STRAWBERRY 8 OZ CAN</t>
  </si>
  <si>
    <t>6/PK 4PK/CS</t>
  </si>
  <si>
    <t>ENSURE VANILLA 8 OZ CAN</t>
  </si>
  <si>
    <t>ENSURE CHOCOLATE 8 OZ CAN</t>
  </si>
  <si>
    <t>HICKMAN REPAIR LINE</t>
  </si>
  <si>
    <t>BLOOD SECONDARY LINE</t>
  </si>
  <si>
    <t>GLUCOMETER TEST STRIP NOVA</t>
  </si>
  <si>
    <t>2 VIAL PER BX</t>
  </si>
  <si>
    <t>JEVITY 1.5  8 OZ CAN</t>
  </si>
  <si>
    <t>GLUCOMETER CONTROL l LOW NOVA</t>
  </si>
  <si>
    <t>GLUCOMETER CONTROL 3 HIGH NOVA</t>
  </si>
  <si>
    <t>GLUCOMETER LANCET  28g NOVA</t>
  </si>
  <si>
    <t>GLUCOMETER LINEARITY KIT NOVA</t>
  </si>
  <si>
    <t>NUTREN 1.5  250ML  CAN</t>
  </si>
  <si>
    <t>SILICONE TAPE 2"</t>
  </si>
  <si>
    <t>KLEENEX CUBE</t>
  </si>
  <si>
    <t>BX OF 95</t>
  </si>
  <si>
    <t>ADAPTER LARGE TUBING</t>
  </si>
  <si>
    <t>SPECULA CORDLESS LIGHT ONLY</t>
  </si>
  <si>
    <t>UROSTOMY POUCH W/ FLAT BARRIER</t>
  </si>
  <si>
    <t>UROSTOMY DRAIN TUBE ADAPTER</t>
  </si>
  <si>
    <t>CURETTE ENDOMETRIAL SUCTION 3MM</t>
  </si>
  <si>
    <t>SOUND FUNDUS XM</t>
  </si>
  <si>
    <t>ENDOSTITCH 10 MM</t>
  </si>
  <si>
    <t>SURGICAL GLOVES 7 1/2 PI BLUE</t>
  </si>
  <si>
    <t>LIGAMAX 5MM CLIP APPLIER</t>
  </si>
  <si>
    <t>TROCAR SLEEVE OPTIVIEW XCEL</t>
  </si>
  <si>
    <t>EAR LOOP WHITE 4MM</t>
  </si>
  <si>
    <t>ENTELLUS MULTI-SINUS DILATION TOOL</t>
  </si>
  <si>
    <t>MEPILEX BORDER 4 X 4</t>
  </si>
  <si>
    <t>PREVENT FLOW SENSOR</t>
  </si>
  <si>
    <t>SWAB OB FOX STERILE</t>
  </si>
  <si>
    <t>HEMOCCULT II DEVELOPER</t>
  </si>
  <si>
    <t>ACCUCHECK SAFE T PRO LANCET</t>
  </si>
  <si>
    <t>MEDIHONEY 2 X 2 DRESSING</t>
  </si>
  <si>
    <t>GLOVE SINGLE ST SM NITRILE</t>
  </si>
  <si>
    <t>DISPERSIVE GROUND INFANT COVIDIEN</t>
  </si>
  <si>
    <t>PEDICAP CO2 DETECTOR PED</t>
  </si>
  <si>
    <t>HEALING SHOE XSMALL</t>
  </si>
  <si>
    <t>L3260</t>
  </si>
  <si>
    <t>BUTTERFLY BLOOD COLLECTION 21G</t>
  </si>
  <si>
    <t>DUST COVER 12 X 20</t>
  </si>
  <si>
    <t>CS/500</t>
  </si>
  <si>
    <t>SKIN BARRIER PREP</t>
  </si>
  <si>
    <t>OSTOMY FLANGE 2832 COLOPLAST</t>
  </si>
  <si>
    <t>OSTOMY POUCH 13975 COLOPLAST</t>
  </si>
  <si>
    <t>OSTOMY POUCH W/FLANGE CONVATEC</t>
  </si>
  <si>
    <t>SANI-CLOTH BLEACH WIPES PDI</t>
  </si>
  <si>
    <t>KNEE PACK CUSTOM MEDLINE</t>
  </si>
  <si>
    <t>GLUCERNA 1.5 8 OZ CAN</t>
  </si>
  <si>
    <t>NEEDLE 18 X 1.5 BLUNT FILL</t>
  </si>
  <si>
    <t>NEEDLE SPINAL QUINKE 18 X 3 1/2</t>
  </si>
  <si>
    <t>ELECTRODE  BLADE 1" ULTRACLEAN</t>
  </si>
  <si>
    <t>CHLORAPREP ORANGE 26 ML</t>
  </si>
  <si>
    <t>SCRUB SOLUTION EXIDINE 2% 4 OZ</t>
  </si>
  <si>
    <t>ESMARK BANDAGE 3" X 12'</t>
  </si>
  <si>
    <t>COBAN 6" TAN</t>
  </si>
  <si>
    <t>COBAN 6" TAN STERILE</t>
  </si>
  <si>
    <t>CUTIMED SORBACT 2.75 X 3.5</t>
  </si>
  <si>
    <t>CUTIMED SORBACT 4 X 4</t>
  </si>
  <si>
    <t>SYRINGE 30 CC LL</t>
  </si>
  <si>
    <t>BX OF 56</t>
  </si>
  <si>
    <t>SURGICAL GLOVES 7 BIOGEL</t>
  </si>
  <si>
    <t>ONE STEP SPLINT 2 X 10</t>
  </si>
  <si>
    <t>CAST PADDING 6" SPECIALIST</t>
  </si>
  <si>
    <t>COBAN 6" STERILE LATEX FREE</t>
  </si>
  <si>
    <t>SANI-CLOTH AF3 WIPES PDI</t>
  </si>
  <si>
    <t>IRRIGATION SET 2 BAG SPIKES</t>
  </si>
  <si>
    <t>SHAVER BLADE AGG PLUS 4.O MM</t>
  </si>
  <si>
    <t>SHAVER BLADE AGG PLUS 5.O MM</t>
  </si>
  <si>
    <t>CROSSFLOW INFLOW CASSETTE</t>
  </si>
  <si>
    <t>OSTOMY FLANGE SUR-FIT CONVATEC</t>
  </si>
  <si>
    <t>OSTOMY POUCH SUR-FIT CONVATEC</t>
  </si>
  <si>
    <t>OSTOMY PASTE CONVATEC</t>
  </si>
  <si>
    <t>SKIN MARKER DUAL TIP</t>
  </si>
  <si>
    <t>KING AIRWAY SIZE 5 W/SUCTION</t>
  </si>
  <si>
    <t>KING AIRWAY SIZE 4 W/SUCTION</t>
  </si>
  <si>
    <t>KING AIRWAY SIZE 3 W/SUCTION</t>
  </si>
  <si>
    <t>KING AIRWAY SIZE 2.0 W/SUCTION</t>
  </si>
  <si>
    <t>KING AIRWAY SIZE 2.5 W/SUCTION</t>
  </si>
  <si>
    <t>MESH LIGHT PLUG LARGE BARD/DAVOL</t>
  </si>
  <si>
    <t>KATZ EXTRACTOR RHINO</t>
  </si>
  <si>
    <t>DRAPE ARTHROSCOPY W POUCH</t>
  </si>
  <si>
    <t>DRAPE IOBAN 23 X 23</t>
  </si>
  <si>
    <t>WRIST THUMB LG RT SPLINT</t>
  </si>
  <si>
    <t>L3809</t>
  </si>
  <si>
    <t>WRIST THUMB LG LT SPLINT</t>
  </si>
  <si>
    <t>CALMOSEPTINE OINTMENT 4 OZ</t>
  </si>
  <si>
    <t>EA 4 OZ TUBE</t>
  </si>
  <si>
    <t>WRIST THUMB MED LT SPLINT</t>
  </si>
  <si>
    <t>WRIST THUMB MED RT SPLINT</t>
  </si>
  <si>
    <t>WRIST THUMB SM LT SPLINT</t>
  </si>
  <si>
    <t>WRIST THUMB SM RT SPLINT</t>
  </si>
  <si>
    <t>RELIEVA BALLOON SINUPLASTY SYSTEM</t>
  </si>
  <si>
    <t>CLOTEST</t>
  </si>
  <si>
    <t>CS OF 25 TESTS</t>
  </si>
  <si>
    <t>ATTEST RAPID BIO IND GRAVITY STEAM</t>
  </si>
  <si>
    <t>ATTEST RAPID BIO TEST PACK</t>
  </si>
  <si>
    <t>ATOMIZATION DEVICE INTRANASAL</t>
  </si>
  <si>
    <t>A4615</t>
  </si>
  <si>
    <t>UREASE TEST TABLET</t>
  </si>
  <si>
    <t>BX OF 50 TABS</t>
  </si>
  <si>
    <t>MESH VENTRALEX HERNIA PATCH MEDIUM BARD</t>
  </si>
  <si>
    <t>MESH VENTRALEX HERNIA PATCH SMALL BARD</t>
  </si>
  <si>
    <t>RAPICIDE OPA SOLUTION 28 DAY</t>
  </si>
  <si>
    <t>STERI DRAPE 47X51 3M 1015 CLEAR</t>
  </si>
  <si>
    <t>CS OF 40</t>
  </si>
  <si>
    <t>ESMARK BANDAGE 6" X 12' LF STERILE</t>
  </si>
  <si>
    <t>COBAN 4" STERILE LATEX FREE</t>
  </si>
  <si>
    <t>DRAPE THREE QUARTER 60" X 76" ST</t>
  </si>
  <si>
    <t>STOCKINETTE 9" STERILE POLY</t>
  </si>
  <si>
    <t>U DRAPE 60X72 POLY W ADHESIVE</t>
  </si>
  <si>
    <t>CAST PADDING 3" STERILE</t>
  </si>
  <si>
    <t>ACE BANDAGE 3" LF STERILE</t>
  </si>
  <si>
    <t>ACE BANDAGE 6" LF STERILE</t>
  </si>
  <si>
    <t>NEEDLE SPINAL QUINKE 22 X 5</t>
  </si>
  <si>
    <t>PROTECTIVE UNDERWEAR 2XL</t>
  </si>
  <si>
    <t>EXTREMITY PACK</t>
  </si>
  <si>
    <t>MAXTRAX WALKER SMALL</t>
  </si>
  <si>
    <t>L4387</t>
  </si>
  <si>
    <t>MAXTRAX WALKER MEDIUM</t>
  </si>
  <si>
    <t>MAXTRAX WALKER LARGE</t>
  </si>
  <si>
    <t>MAXTRAX WALKER XLARGE</t>
  </si>
  <si>
    <t>MAXTRAX WALKER XSMALL</t>
  </si>
  <si>
    <t>SNARE SENSATION</t>
  </si>
  <si>
    <t>SNARE HEXAGONAL</t>
  </si>
  <si>
    <t>BIOPSY FORCEPS HOT RAD JAW 4</t>
  </si>
  <si>
    <t>BIOPSY FORCEPS COLD RAD JAW 4</t>
  </si>
  <si>
    <t>INTERJECT INJECTION NEEDLE CATHETER</t>
  </si>
  <si>
    <t>TWISTER PLUS RETRIEVAL DEVICE</t>
  </si>
  <si>
    <t>RESOLUTION CLIP</t>
  </si>
  <si>
    <t>BALLOON DILATORS CRE 12-13.5-15MM</t>
  </si>
  <si>
    <t>BALLOON DILATORS CRE 15-16.6-18MM</t>
  </si>
  <si>
    <t>SYRINGE AND GUAGE ASSEMBLY</t>
  </si>
  <si>
    <t>EYE PROTECTOR BILIBAND NATUS</t>
  </si>
  <si>
    <t>ENSURE BUTTER PECAN 8 OZ CAN</t>
  </si>
  <si>
    <t>PLEURX DRAINAGE KIT 500ML</t>
  </si>
  <si>
    <t>BIOPSY PUNCH 8.0MM</t>
  </si>
  <si>
    <t>PEG KIT 24 F, 8MM</t>
  </si>
  <si>
    <t>KNEE HI HOSE 2XLG</t>
  </si>
  <si>
    <t>DIAPER BARIATRIC ADULT UP TO 94" WAIST</t>
  </si>
  <si>
    <t>PK OF 10</t>
  </si>
  <si>
    <t>NEEDLE EPIDURAL 20g x 6" TUOHY</t>
  </si>
  <si>
    <t>ANESTHESIA  ANTI SYPHON LINE</t>
  </si>
  <si>
    <t>LIGACLIP SMALL MULTI CLIP APPLIER</t>
  </si>
  <si>
    <t>MESH LIGHT PLUG MED BARD/DAVOL</t>
  </si>
  <si>
    <t>RAPICIDE OPA TEST STRIP</t>
  </si>
  <si>
    <t>BOTTLE OF 50</t>
  </si>
  <si>
    <t>THI HI HOSE XXLG</t>
  </si>
  <si>
    <t>BITE BLOCK WITH STRAP ADULT</t>
  </si>
  <si>
    <t>NEEDLELESS MED PREP CANNULA</t>
  </si>
  <si>
    <t>STOOL MANAGEMENT SYSTEM</t>
  </si>
  <si>
    <t>STOOL MANAGEMENT COLLECTION BAG</t>
  </si>
  <si>
    <t>FOLEY CATH TUBE 22FR 30CC</t>
  </si>
  <si>
    <t>RELIEVA BALLOON SPIN SINUPLASTY SYSTEM</t>
  </si>
  <si>
    <t>POSTURE SUPPORT M/L</t>
  </si>
  <si>
    <t>MEPILEX BORDER SACRUM</t>
  </si>
  <si>
    <t>BONEWAX 2.5 GR</t>
  </si>
  <si>
    <t>GLUCERNA CHOCOLATE 8 OZ CTN</t>
  </si>
  <si>
    <t>24/CS</t>
  </si>
  <si>
    <t>PHENOLPRO SAFETY APPLICATOR</t>
  </si>
  <si>
    <t>2 BTL/CS</t>
  </si>
  <si>
    <t>HANDWASH LTX-12 PROVON DISPENSER</t>
  </si>
  <si>
    <t>4 PER CS</t>
  </si>
  <si>
    <t>TUBE LIM BROTH 5ML</t>
  </si>
  <si>
    <t>HAND SANITIZER FOAM TOUCH FREE</t>
  </si>
  <si>
    <t>3 PER CS</t>
  </si>
  <si>
    <t>EYE PROTECTORS PREMIE POSEY</t>
  </si>
  <si>
    <t>EYE PROTECTORS SMALL PREMIE POSEY</t>
  </si>
  <si>
    <t>ANKLE LACE UP XSMALL</t>
  </si>
  <si>
    <t>L1902</t>
  </si>
  <si>
    <t>ANKLE LACE UP SMALL</t>
  </si>
  <si>
    <t>ANKLE LACE UP MEDIUM</t>
  </si>
  <si>
    <t>ANKLE LACE UP LARGE</t>
  </si>
  <si>
    <t>ANKLE LACE UP XLARGE</t>
  </si>
  <si>
    <t>TENNIS ELBOW SPLINT</t>
  </si>
  <si>
    <t>L1930</t>
  </si>
  <si>
    <t>WRIST THUMB XLG RT SPLINT</t>
  </si>
  <si>
    <t>WRIST THUMB XLG LT SPLINT</t>
  </si>
  <si>
    <t>NEEDLE EPIDURAL 17g x 5" TUOHY</t>
  </si>
  <si>
    <t>JELCO 24 X .56" AUTOGUARD</t>
  </si>
  <si>
    <t>PROBE COVER 4 X 48 ST WITH GEL</t>
  </si>
  <si>
    <t>DERMA BLADE SHAVER</t>
  </si>
  <si>
    <t>ENTELLUS MULTI-SINUS LOW PROFILE</t>
  </si>
  <si>
    <t>ACCURULER</t>
  </si>
  <si>
    <t>NASAL AIRWAY 26FR LF PVC</t>
  </si>
  <si>
    <t>NASAL AIRWAY 28FR LF PVC</t>
  </si>
  <si>
    <t>NASAL AIRWAY 30FR LF PVC</t>
  </si>
  <si>
    <t>NASAL AIRWAY 32FR LF PVC</t>
  </si>
  <si>
    <t>RETRO ARC SLING</t>
  </si>
  <si>
    <t>C1771</t>
  </si>
  <si>
    <t>LONE STAR RETRACTABLE STAYS</t>
  </si>
  <si>
    <t>1 PKG</t>
  </si>
  <si>
    <t>PROVENT BLOOD SAMPLING KIT</t>
  </si>
  <si>
    <t>1 CS OF 200</t>
  </si>
  <si>
    <t>SYRINGE INSULIN SAFETY 1/2ML 29 X 1/2</t>
  </si>
  <si>
    <t>STERILIZATION WRAP 36 X 36 1 STP REG WT</t>
  </si>
  <si>
    <t>CS OF 144</t>
  </si>
  <si>
    <t>PRISMA DRESSING 4.1 SQUARE</t>
  </si>
  <si>
    <t>HOLMIUM  LASER OPTICAL FIBER</t>
  </si>
  <si>
    <t>TUBE BLUE CITRATE 1.8ml BLOOD COLLECTION</t>
  </si>
  <si>
    <t>GENTLE HEEL LANCET INFANT</t>
  </si>
  <si>
    <t>SENSOR STRAIGHT TIP 0.038 X 150CM</t>
  </si>
  <si>
    <t>URETERAL STENT 6FR X 28CM</t>
  </si>
  <si>
    <t>C2617</t>
  </si>
  <si>
    <t>URETERAL CATHETER 6 FR</t>
  </si>
  <si>
    <t>URETERAL STENT 6 FR X 26CM</t>
  </si>
  <si>
    <t>SKIN TEMP PROBE GE</t>
  </si>
  <si>
    <t>BIOPSY GUIDE W/COVER</t>
  </si>
  <si>
    <t>BIOPSY MONOPTY CORE DISPOSABLE</t>
  </si>
  <si>
    <t>PROPEL MOMETASONE FUROATE IMPLANT</t>
  </si>
  <si>
    <t>C2625</t>
  </si>
  <si>
    <t>SANI-CLOTH BLEACH PACKETS PDI</t>
  </si>
  <si>
    <t>BX OF 40 PK</t>
  </si>
  <si>
    <t>NITRATEST PH PAPER</t>
  </si>
  <si>
    <t>EA/RL</t>
  </si>
  <si>
    <t>NEEDLE BONEE INJECTION 22G</t>
  </si>
  <si>
    <t>PREVENT PULMONARY FUNCTION FILTER</t>
  </si>
  <si>
    <t>ATTACHMENT PAD COROMETRICS</t>
  </si>
  <si>
    <t>STATLOCK PICC LINE SLIDING POST</t>
  </si>
  <si>
    <t>BILI BLANKET COVER LG NEO BLUE</t>
  </si>
  <si>
    <t>1 PER PKG</t>
  </si>
  <si>
    <t>SCRUB BRUSH EXIDINE 4% CHG</t>
  </si>
  <si>
    <t>ARM SLEEVE RT MED FULL FINGER GLOVE</t>
  </si>
  <si>
    <t>LONE STAR RETRACTABLE</t>
  </si>
  <si>
    <t>APRA CARE BODYWASH/SHAMPOO 1 GL</t>
  </si>
  <si>
    <t>ENSURE ENLIVE STRAWBERRY 8 OZ BTL</t>
  </si>
  <si>
    <t>ENSURE ENLIVE VANILLA 8 OZ BTL</t>
  </si>
  <si>
    <t>ENSURE ENLIVE CHOCOLATE 8 OZ BTL</t>
  </si>
  <si>
    <t>APRA CARE BODYWASH/SHAMPOO 9 OZ</t>
  </si>
  <si>
    <t>MICROBORE EXT W/SPIN COLLAR</t>
  </si>
  <si>
    <t>ELECTRODE LOOP 27FR</t>
  </si>
  <si>
    <t>ELECTRODE BALL 24FR 3MM</t>
  </si>
  <si>
    <t>FOLEY CATH 22FR 3OCC 3WAY</t>
  </si>
  <si>
    <t>NEEDLE 22X 1  LAB</t>
  </si>
  <si>
    <t>PAPER TELEMETRY FUKUDA</t>
  </si>
  <si>
    <t>PAPER MONITOR FUKUDA</t>
  </si>
  <si>
    <t>LANCET  PREEMIE</t>
  </si>
  <si>
    <t>TUBE MICROTAINER PST AMBER</t>
  </si>
  <si>
    <t>POTASSIUM HYDROXIDE 40%</t>
  </si>
  <si>
    <t>OB DRAPE UNDERBUTTOCKS W POUCH</t>
  </si>
  <si>
    <t>CO2 MICROLINE FILTER W AIRWAY ADAPTER</t>
  </si>
  <si>
    <t>CLOROX BLEACH WIPE PACKET</t>
  </si>
  <si>
    <t>ENTELLUS MULTI-SINUS DILATION SYSTEM</t>
  </si>
  <si>
    <t>SUCTION CATHETER 16F W/G</t>
  </si>
  <si>
    <t>OSTOMY ONE PIECE SYSTEM CONVATEC</t>
  </si>
  <si>
    <t>WOUND RULER BULLSEYE GUIDE</t>
  </si>
  <si>
    <t>BG OF 250</t>
  </si>
  <si>
    <t>ZERO-G HEEL PILLOW SINGLE</t>
  </si>
  <si>
    <t>ELECTRODE LOOP 15MM X 8MM</t>
  </si>
  <si>
    <t>LARYNGEAL AIRWAY PVC  #4</t>
  </si>
  <si>
    <t>CLOTEST CONTROL UREASE TABLET</t>
  </si>
  <si>
    <t>PULMOCARE SUPPLEMENT</t>
  </si>
  <si>
    <t>OPTIFOAM AG 3.5X14</t>
  </si>
  <si>
    <t>OPTIFOAM AG 3.5 X 6</t>
  </si>
  <si>
    <t>HEEL PROTECTOR LARGE</t>
  </si>
  <si>
    <t>HEEL PROTECTOR X-LARGE</t>
  </si>
  <si>
    <t>PACK OF 3</t>
  </si>
  <si>
    <t>DUST COVER 24X30 SELF SEAL</t>
  </si>
  <si>
    <t>CS/250</t>
  </si>
  <si>
    <t>MESH ADVANTAGE FIT</t>
  </si>
  <si>
    <t>DIALATORS RENAL AMPLATZ SHEATH SET</t>
  </si>
  <si>
    <t>ACE BANDAGE 4" LF STERILE</t>
  </si>
  <si>
    <t>A6441</t>
  </si>
  <si>
    <t>ESMARK BANDAGE 4" X 12' LF STERILE</t>
  </si>
  <si>
    <t>CAST PADDING 4" SOF-ROL</t>
  </si>
  <si>
    <t>CAST PADDING 6" SOF-ROL</t>
  </si>
  <si>
    <t>PLEURX DRAINAGE KIT 1000ML</t>
  </si>
  <si>
    <t>IODAFLEX CADEXOMER 4CM X 6 CM  5 GM</t>
  </si>
  <si>
    <t>SERFAS ENERGY ABILATION SYSTEM 90-S</t>
  </si>
  <si>
    <t>C1769</t>
  </si>
  <si>
    <t>CANNULA TENDER GRIP INFANT</t>
  </si>
  <si>
    <t>CANNULA TENDER GRIP NEWBORN</t>
  </si>
  <si>
    <t>CANNULA TENDER GRIP ADULT</t>
  </si>
  <si>
    <t>KNEE BRACEw/POLYCENTRIC HINGES</t>
  </si>
  <si>
    <t>L4386</t>
  </si>
  <si>
    <t>LARYNGEAL AIRWAY PVC #3</t>
  </si>
  <si>
    <t>LARYNGEAL AIRWAY PVC #5</t>
  </si>
  <si>
    <t>SPINAL/EPIDURAL 17G TRAY</t>
  </si>
  <si>
    <t>FEEDING MIC-KEY BUTTON 12fr</t>
  </si>
  <si>
    <t>SYRINGE 10CC SLIP TIP</t>
  </si>
  <si>
    <t>ALEXIS O LARGE RETRACTOR</t>
  </si>
  <si>
    <t>ALEXIS O XSMALL  RETRACTOR</t>
  </si>
  <si>
    <t>MACROBORE EXT</t>
  </si>
  <si>
    <t>RATE FLOW REGULATOR IV LINE</t>
  </si>
  <si>
    <t>NEURO PULSE LOCATOR STERILE</t>
  </si>
  <si>
    <t>TRACH 7.0 BLUE LINE ULTRA</t>
  </si>
  <si>
    <t>TRACH TUBE INNER CANNULA 7.0 BLUE LINE</t>
  </si>
  <si>
    <t>FOLEY CATH 24FR 3OCC 3WAY</t>
  </si>
  <si>
    <t>PERINEAL ALOE VESTA 2 N 1</t>
  </si>
  <si>
    <t>WIPES ADULT 8 X 12</t>
  </si>
  <si>
    <t>NASAL DRUG DELIVERY DEVICE</t>
  </si>
  <si>
    <t>PROPEL MOMETASONE FUROATE IMPLANT MINI</t>
  </si>
  <si>
    <t>INSUFFLATION PNEUMO SURE HIGH FLOW</t>
  </si>
  <si>
    <t>SYRINGE 60 CC FEEDING TIP</t>
  </si>
  <si>
    <t>OPTIFOAM AG 4 X 4</t>
  </si>
  <si>
    <t>SURGICAL GLOVES 6  PROTEXIS  PF</t>
  </si>
  <si>
    <t>ALEXIS O X-LARGE RETRACTOR</t>
  </si>
  <si>
    <t>REACTION VESSEL</t>
  </si>
  <si>
    <t>2000 PER BAG</t>
  </si>
  <si>
    <t>SAMPLE CUP</t>
  </si>
  <si>
    <t>1000 PER BG</t>
  </si>
  <si>
    <t>TUBE CONICAL TEST 12X75MM FOR A1C LAB</t>
  </si>
  <si>
    <t>2000 PER CS</t>
  </si>
  <si>
    <t>TUBE MICROTAINER PST with LITH/HEP</t>
  </si>
  <si>
    <t>BLOOD COLLECTION TUBES-OR LAVENDAR</t>
  </si>
  <si>
    <t>PROPEL MOMETASONE FUROATE  CONTOUR</t>
  </si>
  <si>
    <t>SINUS BALLOON INFLATION DEVICE</t>
  </si>
  <si>
    <t>SINUS BALLOON SPIN PLUS</t>
  </si>
  <si>
    <t>EPIDURAL CATH PERIFIX PF 19G X 39</t>
  </si>
  <si>
    <t>DIEGO PWRD DISSECT BLADE  3.4MM</t>
  </si>
  <si>
    <t>PARA-PAK OVA PARA FOR LAB</t>
  </si>
  <si>
    <t>10 PER BX</t>
  </si>
  <si>
    <t>MESH VENTRALEX HERNIA PATCH LARGE BARD</t>
  </si>
  <si>
    <t>VACUTAINER TUBE HOLDER</t>
  </si>
  <si>
    <t>HAND SPLINT SM RT WITH FINGER SEPERATOR</t>
  </si>
  <si>
    <t>FIBERWIRE 4-0 ARTHREX</t>
  </si>
  <si>
    <t>SUTURE</t>
  </si>
  <si>
    <t>SAMPLE CUP 2ML LAB</t>
  </si>
  <si>
    <t>VAGINAL PADS LIGHT DAYS POISE - FHC</t>
  </si>
  <si>
    <t>DIAPERS PEDIACTRIC SIZE 1</t>
  </si>
  <si>
    <t>PK OF 32</t>
  </si>
  <si>
    <t>DIAPERS PEDIACTRIC SIZE 2</t>
  </si>
  <si>
    <t>PK OF 29</t>
  </si>
  <si>
    <t>DIAPERS PEDIACTRIC SIZE 3</t>
  </si>
  <si>
    <t>DIAPERS PEDIACTRIC SIZE 4</t>
  </si>
  <si>
    <t>PK OF 14</t>
  </si>
  <si>
    <t>MCGRATH MAC SIZE 4</t>
  </si>
  <si>
    <t>MCGRATH MAC SIZE 3</t>
  </si>
  <si>
    <t>HUCK TOWEL DISPOSABLE STERILE</t>
  </si>
  <si>
    <t>SURGICAL GLOVES 7.5  BIOGEL</t>
  </si>
  <si>
    <t>LEAD HAND XLG STERILE</t>
  </si>
  <si>
    <t>ADAPTIC DRESSING 3X16 NON ADHESIVE</t>
  </si>
  <si>
    <t>DRAPE IOBAN 2    23 X 17</t>
  </si>
  <si>
    <t>THRESHOLD PEP</t>
  </si>
  <si>
    <t>VAC PRENEVA CANISTER</t>
  </si>
  <si>
    <t>HEMOCCULT TEST SINGLE SLIDE FOR LAB</t>
  </si>
  <si>
    <t>SPINAL/EPIDURAL DUAL NEEDLES 17Gx6</t>
  </si>
  <si>
    <t>ADJUSTABLE EXTENSION SPLINT SM RT</t>
  </si>
  <si>
    <t>L3931</t>
  </si>
  <si>
    <t>PODUS BOOT WITH AMBULATION ATTACHMENT</t>
  </si>
  <si>
    <t>L4396</t>
  </si>
  <si>
    <t>ANTI REFLUX FILTER</t>
  </si>
  <si>
    <t>SKIN PREP TRACE RED DOT</t>
  </si>
  <si>
    <t>BX/ROLL</t>
  </si>
  <si>
    <t>PDI 10% TOPICAL SOLUTION 8 OZ</t>
  </si>
  <si>
    <t>8 OZ BTL</t>
  </si>
  <si>
    <t>VENTILATOR CIRCUIT ADULT</t>
  </si>
  <si>
    <t>VENTILATOR CIRCUIT PEDIATRIC</t>
  </si>
  <si>
    <t>EXAM GLOVES STRETCHY NITRILE MEDIUM (LAB</t>
  </si>
  <si>
    <t>OSTOMY CENTER PT LOCK POUCH 2 1/4"</t>
  </si>
  <si>
    <t>OSTOMY CENTER PT LOCK FLANGE 2 1/4"</t>
  </si>
  <si>
    <t>DIAPERS PEDIACTRIC SIZE 5</t>
  </si>
  <si>
    <t>PK OF 19</t>
  </si>
  <si>
    <t>WIPES GERMICIDAL CLOROX PACKET</t>
  </si>
  <si>
    <t>BOX OF 50</t>
  </si>
  <si>
    <t>BLADDER INJECTION NEEDLE</t>
  </si>
  <si>
    <t>TUBE CLOT ACT W/GEL RED/YEL  9ml BLD COL</t>
  </si>
  <si>
    <t>URINE COLLECTION CONTAINER 24 HR</t>
  </si>
  <si>
    <t>CATHETER CARE WIPES</t>
  </si>
  <si>
    <t>RESERT REVITAL-OX STERILANT SOLUTION</t>
  </si>
  <si>
    <t>ENDOSMARTCAP</t>
  </si>
  <si>
    <t>GLUCERNA STRAWBERRY 8 OZ CTN</t>
  </si>
  <si>
    <t>PROTECTIVE UNDERWEAR X-LARGE MAX ABSORB</t>
  </si>
  <si>
    <t>BAG OF 12</t>
  </si>
  <si>
    <t>OPTILOCK NON ADH 5 X 5.5</t>
  </si>
  <si>
    <t>OPTILOCK NON ADH 6.5 X 10</t>
  </si>
  <si>
    <t>SURGICAL GLOVES 5 1/2 PROTEXIS</t>
  </si>
  <si>
    <t>NEEDLE SPINAL STIMUPLEX 20GX4" ULTRA 360</t>
  </si>
  <si>
    <t>CATHETER LEG BAG STRAP BARD</t>
  </si>
  <si>
    <t>NEOWRAP</t>
  </si>
  <si>
    <t>ENDOTRACH TUBE 2.0 UNCUFFED</t>
  </si>
  <si>
    <t>DISTILLED WATER GALLON</t>
  </si>
  <si>
    <t>LARYNGEAL AIRWAY PVC # 2</t>
  </si>
  <si>
    <t>LARYNGEAL AIRWAY PVC #2.5</t>
  </si>
  <si>
    <t>SONICBEAT ELECTRO CUTTING COAG</t>
  </si>
  <si>
    <t>OPTICHAMBER DIAMOND PEDIATRIC</t>
  </si>
  <si>
    <t>OSTOMY ONE PIECE 2 1/8</t>
  </si>
  <si>
    <t>OPTIFOAM SACRUM 9X9</t>
  </si>
  <si>
    <t>VERRES NEEDLE ULTRA 120MM</t>
  </si>
  <si>
    <t>MCGRATH XBLADE X3</t>
  </si>
  <si>
    <t>WORD CATHETER</t>
  </si>
  <si>
    <t>SMOKE EVACUATION FILTER NEPTUNE</t>
  </si>
  <si>
    <t>SMOKE EVACUATION TUBE NEPTUNE</t>
  </si>
  <si>
    <t>DRAPE LEGGINS STERILE 28X43</t>
  </si>
  <si>
    <t>LARYNGEAL AIRWAY SILICONE # 1 INFANT/NEO</t>
  </si>
  <si>
    <t>INFU SURGE PRESSURE BAG 3000ml</t>
  </si>
  <si>
    <t>LAPAROSCOPY DRAPE W/POUCH 30" X 125"</t>
  </si>
  <si>
    <t>EXAM SHORTS BLUE LARGE 32"-44"</t>
  </si>
  <si>
    <t>BG OF 10</t>
  </si>
  <si>
    <t>OSTOMY FLOATING FLANGE  2 3/4 HOLLISTER</t>
  </si>
  <si>
    <t>OSTOMY POUCH 2 1/4" NEW IMAGE HOLLISTER</t>
  </si>
  <si>
    <t>INTERDRY AG 10"X 36"</t>
  </si>
  <si>
    <t>TROCAR 5MM BLADELESS XT 150mm ETHICON</t>
  </si>
  <si>
    <t>BREAST MILK COLOSTRUM 35ML</t>
  </si>
  <si>
    <t>LANOLIN TENDER CARE  .3 OZ</t>
  </si>
  <si>
    <t>OXIBAND ADHESIVE ADULT</t>
  </si>
  <si>
    <t>10 PER PK</t>
  </si>
  <si>
    <t>OXIBAND ADHESIVE PED</t>
  </si>
  <si>
    <t>HANDWASH FOAMING TF W/PCMX FLORAL</t>
  </si>
  <si>
    <t>DUST COVER 10X15 SELF SEAL</t>
  </si>
  <si>
    <t>SPECIMEN BAG 16X20" LAB</t>
  </si>
  <si>
    <t>250 PER CS</t>
  </si>
  <si>
    <t>KNEE SPLINT Hg80 SMALL</t>
  </si>
  <si>
    <t>LENS PAPER MICROSCOPE LAB</t>
  </si>
  <si>
    <t>SANI-CLOTH WIPE HB GREEN TOP-ULTRASOUND</t>
  </si>
  <si>
    <t>REACTION TUBE COAG-LAB</t>
  </si>
  <si>
    <t>1000 PER BAG</t>
  </si>
  <si>
    <t>PAP TEST JELLY 4 OZ</t>
  </si>
  <si>
    <t>1 TUBE</t>
  </si>
  <si>
    <t>KIM WIPES</t>
  </si>
  <si>
    <t>BOX OF 280</t>
  </si>
  <si>
    <t>SNARE ROTATABLE MEDIUM</t>
  </si>
  <si>
    <t>URINE TUBE TRANSFER STRAW</t>
  </si>
  <si>
    <t>UROVAC BLADDER EVACUATOR</t>
  </si>
  <si>
    <t>ULTRASOUND DISINFECTANT PROTEX 32OZ</t>
  </si>
  <si>
    <t>POSTPARTUM PADS</t>
  </si>
  <si>
    <t>DIAPER XXL  ADULT</t>
  </si>
  <si>
    <t>FOLEY CATH 16FR 5 CC SILVER</t>
  </si>
  <si>
    <t>FOLEY CATH 16FR 5 CC SILVER COUDE</t>
  </si>
  <si>
    <t>STRYKER NEPTUNE 4 PORT MANIFOLD</t>
  </si>
  <si>
    <t>HAND SANITIZER RETRACTABLE CLIP</t>
  </si>
  <si>
    <t>PCA EMPTY VIAL</t>
  </si>
  <si>
    <t>SYRINGE INSULIN SAFETY 1ML 29 X 1/2</t>
  </si>
  <si>
    <t>PANDA PATIENT CIRCUIT</t>
  </si>
  <si>
    <t>ROM PLUS TEST KIT</t>
  </si>
  <si>
    <t>ROM PLUS CONTROL</t>
  </si>
  <si>
    <t>30 PER CS</t>
  </si>
  <si>
    <t>ROM PLUS COLLECTION KIT</t>
  </si>
  <si>
    <t>PROBE SKIN TEMP PANDA</t>
  </si>
  <si>
    <t>STERIS VERIFY CHEMICAL INDICATIORS</t>
  </si>
  <si>
    <t>BX OF 2 BTL/60</t>
  </si>
  <si>
    <t>STERIS VERDOC SYSTEM FORM</t>
  </si>
  <si>
    <t>FOLEY CATH 24FR 5 CC SILVER</t>
  </si>
  <si>
    <t>NEXIVA DIFFUSICS 22G X 1.00</t>
  </si>
  <si>
    <t>OPT/PRO MULTI ENZYMATIC ECOLAB</t>
  </si>
  <si>
    <t>ROTH NET RETRIEVER 360</t>
  </si>
  <si>
    <t>ROTH NET PLATINUM RETRIEVER</t>
  </si>
  <si>
    <t>BIOPSY CENTRA DISPOSABLE FORCEPS</t>
  </si>
  <si>
    <t>SNARE EXACTO COLD</t>
  </si>
  <si>
    <t>EPIDURAL TUBING  W/O FILTER</t>
  </si>
  <si>
    <t>ROM PLUS TEST SINGLE</t>
  </si>
  <si>
    <t>TOURNIQUET LF 1"X18" BLUE</t>
  </si>
  <si>
    <t>ARTERIAL LINE KIT</t>
  </si>
  <si>
    <t>PIC LINE 6FR TRIPLE LUMEN</t>
  </si>
  <si>
    <t>TRANSPAC IV TRANSDUCER</t>
  </si>
  <si>
    <t>IN-LINE SUCTION CATH TRACHE</t>
  </si>
  <si>
    <t>ISOLATION GOWN REUSABLE YELLOW</t>
  </si>
  <si>
    <t>FILTER HEPA  AERO-SAT STRAIGHT</t>
  </si>
  <si>
    <t>IVENT CIRCUIT</t>
  </si>
  <si>
    <t>BAG  CLEAR 24 X 24</t>
  </si>
  <si>
    <t>BAG  CLEAR 33 X 40</t>
  </si>
  <si>
    <t>BAG  CLEAR 38 X 60</t>
  </si>
  <si>
    <t>CS OF 200</t>
  </si>
  <si>
    <t>BAG  BLACK 38 X 60</t>
  </si>
  <si>
    <t>BAG  BUFF 40 X 46</t>
  </si>
  <si>
    <t>BAG  RED 24 X 24</t>
  </si>
  <si>
    <t>BAG  RED 33 X 39</t>
  </si>
  <si>
    <t>CS OF 150</t>
  </si>
  <si>
    <t>CS OF 80 RL</t>
  </si>
  <si>
    <t>PAPER TOWELS BIG FOLD Z</t>
  </si>
  <si>
    <t>CS OF 2200</t>
  </si>
  <si>
    <t>PAPER TOWELS WHITE SINGLE FOLD</t>
  </si>
  <si>
    <t>CS OF 4000</t>
  </si>
  <si>
    <t>CONNECTOR ADAPTER STRAIGHT</t>
  </si>
  <si>
    <t>PEEP VALVE</t>
  </si>
  <si>
    <t>ADAPTER ELBOW</t>
  </si>
  <si>
    <t>VENTILATOR CIRCUIT NON HEATED ADULT</t>
  </si>
  <si>
    <t>FILTER EXHALATION</t>
  </si>
  <si>
    <t>SHAMPOO SUAVE WATERFALL MIST</t>
  </si>
  <si>
    <t>CONDITIONER SUAVE WATERFALL MIST</t>
  </si>
  <si>
    <t>FILTER HME</t>
  </si>
  <si>
    <t>FILTER HEPA GARD LIGHT PED/ADULT</t>
  </si>
  <si>
    <t>FEEDING TUBE 12FR DOBBHOFF</t>
  </si>
  <si>
    <t>STRYKER NEPTUNE SINGLE PORT MANIFOLD</t>
  </si>
  <si>
    <t>FILTER HME BACTERIAL</t>
  </si>
  <si>
    <t>SEGMENT PIERCING DEVICE TYPENEX</t>
  </si>
  <si>
    <t>CS OF 500</t>
  </si>
  <si>
    <t>MASK EARLOOP FOG FREE BLUE LEVEL 2</t>
  </si>
  <si>
    <t>FOLEY CATH 18FR 5 CC SILVER</t>
  </si>
  <si>
    <t>FOLEY CATH 20FR 5 CC SILVER</t>
  </si>
  <si>
    <t>FOLEY CATH 22FR 5 CC SILVER</t>
  </si>
  <si>
    <t>SPINAL/EPIDURAL DUAL NEEDLES 17Gx5</t>
  </si>
  <si>
    <t>OB DRAPE UNDERBUTTOCKS W POUCH CAP/PORT</t>
  </si>
  <si>
    <t>PROBE COVER GENERAL 6"X48"  ST WITH GEL</t>
  </si>
  <si>
    <t>BLOOD SEGMENT PIERCING DEVICE (LAB)</t>
  </si>
  <si>
    <t>CIRCUIT VAPOTHERM HIGH FLOW</t>
  </si>
  <si>
    <t>CIRCUIT VAPOTHERM LOW FLOW</t>
  </si>
  <si>
    <t>CANNULA VAPOTHERM ADULT</t>
  </si>
  <si>
    <t>CANNULA VAPOTHERM NEONATE</t>
  </si>
  <si>
    <t>CANNULA VAPOTHERM PED/ADULT</t>
  </si>
  <si>
    <t>REMEDY ANTIFUNGAL CREAM 4 0Z</t>
  </si>
  <si>
    <t>SURGICAL GLOVES 6  PROTEXIS  PF TEXTURED</t>
  </si>
  <si>
    <t>NATUS ALGO PAK FLEXICOUPLER</t>
  </si>
  <si>
    <t>NATUS NUPREP HEARING SKIN PREP</t>
  </si>
  <si>
    <t>NATUS JELLY TAB SENSORS</t>
  </si>
  <si>
    <t>PACK OF 40</t>
  </si>
  <si>
    <t>NATUS PRINT PAPER</t>
  </si>
  <si>
    <t>LARYNGEAL AIRWAY SILICONE # 1.5</t>
  </si>
  <si>
    <t>SNARE  COLD 9MM</t>
  </si>
  <si>
    <t>TUBING ADAPTER .22mmX5-7mm</t>
  </si>
  <si>
    <t>ADAPTER CUFF UNIVERSAL</t>
  </si>
  <si>
    <t>ARTERIAL CATH SET</t>
  </si>
  <si>
    <t>PROTECTIVE ARM SLEEVE 15.5X8.5"</t>
  </si>
  <si>
    <t>PROTECTIVE ARM SLEEVE 16.5X11"</t>
  </si>
  <si>
    <t>PROTECTIVE ARM SLEEVE 18X11"</t>
  </si>
  <si>
    <t>PROTECTIVE ARM SLEEVE 20X13"</t>
  </si>
  <si>
    <t>PROTECTIVE LEG SLEEVE TAN 15"</t>
  </si>
  <si>
    <t>COMMODE LINERS</t>
  </si>
  <si>
    <t>12 PER ROLL</t>
  </si>
  <si>
    <t>SHAVING CREAM</t>
  </si>
  <si>
    <t>FETAL MONITOR BELT VELCRO</t>
  </si>
  <si>
    <t>FETAL MONITOR BELT BUTTON</t>
  </si>
  <si>
    <t>SIMILAC NEOSURE FORMULA</t>
  </si>
  <si>
    <t>4 PER PK</t>
  </si>
  <si>
    <t>SIMILAC SPECIAL CARE FORMULA</t>
  </si>
  <si>
    <t>SIMILAC 10% GLUCOSE</t>
  </si>
  <si>
    <t>SIMILAC 5% GLUCOSE</t>
  </si>
  <si>
    <t>SIMILAC PRO SENSITIVE</t>
  </si>
  <si>
    <t>SIMILAC PRO ADVANCE FORMULA</t>
  </si>
  <si>
    <t>SIMILAC SOY ISOMIL FORMULA</t>
  </si>
  <si>
    <t>SIMILAC PREEMIE NIPPLE &amp; RING</t>
  </si>
  <si>
    <t>SIMILAC REG NIPPLE &amp; RING</t>
  </si>
  <si>
    <t>SIMILAC ORTH NIPPLE &amp; RING</t>
  </si>
  <si>
    <t>NEOPUFF O2 TUBING GREEN</t>
  </si>
  <si>
    <t>BRACELET HUGS</t>
  </si>
  <si>
    <t>1 EACH 4.3 OZ</t>
  </si>
  <si>
    <t>DENTURE CLEANSING TABS</t>
  </si>
  <si>
    <t>1 BX OF 90</t>
  </si>
  <si>
    <t>NATUS NEO BLUE LIGHT DRAPE</t>
  </si>
  <si>
    <t>SUTURE 4-0 ETHILON 1629H</t>
  </si>
  <si>
    <t>SUTURE 3-0 CHROMIC G122H</t>
  </si>
  <si>
    <t>SUTURE 4-0 SILK K952H</t>
  </si>
  <si>
    <t>SUTURE 3-0 VICRYL J916H</t>
  </si>
  <si>
    <t>SUTURE 3-0 VICRYL J423H</t>
  </si>
  <si>
    <t>SUTURE 4-0 ETH 1667H</t>
  </si>
  <si>
    <t>SUTURE 1 PROLENE 8425H</t>
  </si>
  <si>
    <t>SUTURE 4-0 PROLENE 8629H</t>
  </si>
  <si>
    <t>SUTURE 3-0 PROLENE 8665G</t>
  </si>
  <si>
    <t>SUTURE 6-0 PROLENE 8695G</t>
  </si>
  <si>
    <t>SUTURE 2-0 MONOFILAMENT Z443H</t>
  </si>
  <si>
    <t>SUTURE 0-SILK K834H</t>
  </si>
  <si>
    <t>SUTURE 0-SILK 424H</t>
  </si>
  <si>
    <t>SUTURE 4-0 PROLENE 8682G</t>
  </si>
  <si>
    <t>SUTURE 5-0 PROLENE 8698G</t>
  </si>
  <si>
    <t>SUTURE 6-0 PROLENE 8697G</t>
  </si>
  <si>
    <t>SUTURE 4-0 PROLENE 8699G</t>
  </si>
  <si>
    <t>SUTURE 5-0 ETHILON 1666G</t>
  </si>
  <si>
    <t>SUTURE 4-0 VICRYL J441H</t>
  </si>
  <si>
    <t>FILTER PB980 PED/ADULT</t>
  </si>
  <si>
    <t>SUTURE 0-VICRYL PLUS J376H OR</t>
  </si>
  <si>
    <t>SUTURE 2-0 VICRYL J417H</t>
  </si>
  <si>
    <t>SUTURE 4-0 VICRYL J496G OR</t>
  </si>
  <si>
    <t>SUTURE 4-0 CHROMIC 1654G OR</t>
  </si>
  <si>
    <t>SUTURE 2-0 SILK 583H OR</t>
  </si>
  <si>
    <t>SUTURE 3-0 PROLENE 8687H OR</t>
  </si>
  <si>
    <t>SUTURE 3-0 VICRYL J416H OR</t>
  </si>
  <si>
    <t>SUTURE 3-0 ETHILON 1669H OR</t>
  </si>
  <si>
    <t>SUTURE 4-0 ETHILON 662G OR</t>
  </si>
  <si>
    <t>SUTURE 5-0 ETHILON 661G OR</t>
  </si>
  <si>
    <t>SUTURE 5-0 PROLENE 8661G OR</t>
  </si>
  <si>
    <t>SUTURE PERMAHAND SILK LA54G OR</t>
  </si>
  <si>
    <t>SUTURE 4-0 VICRYL J415H OR</t>
  </si>
  <si>
    <t>SUTURE 2-0 ETHILON 585H OR</t>
  </si>
  <si>
    <t>SUTURE 2-0 VICRYL J917H</t>
  </si>
  <si>
    <t>CIRCUIT DUAL LIMB HEATED ADULT/PED</t>
  </si>
  <si>
    <t>CHAMBER ADULT/PED 290ML AUTO FILL W/VENT</t>
  </si>
  <si>
    <t>SUTURE 3-0 SILK 1679H OR</t>
  </si>
  <si>
    <t>SUTURE 6-0 ETHILON 1698G OR</t>
  </si>
  <si>
    <t>SUTURE 0 SILK 678G OR</t>
  </si>
  <si>
    <t>SUTURE 0-SILK C041D OR</t>
  </si>
  <si>
    <t>SUTURE 2-0 CHROMIC GL31G OR</t>
  </si>
  <si>
    <t>SUTURE 0 VICRYL J340H OR</t>
  </si>
  <si>
    <t>SUTURE 4-0 VICRYL J662H OR</t>
  </si>
  <si>
    <t>MEDICATION ENVELOPE PRINTED</t>
  </si>
  <si>
    <t>SUTURE 3-0 PLAIN GUT N862H OR</t>
  </si>
  <si>
    <t>SUTURE 2-0 CHROMIC S113H OR</t>
  </si>
  <si>
    <t>SUTURE 2-0 VICRYL VCP333H OR</t>
  </si>
  <si>
    <t>SUTURE 0 VICRYL PL VCP978H OR</t>
  </si>
  <si>
    <t>SUTURE O ETHIBOND X424H OR</t>
  </si>
  <si>
    <t>SUTURE 4-0 MONOCRYL Y214H OR</t>
  </si>
  <si>
    <t>SUTURE 5-0 MONOCRYL Y493G OR</t>
  </si>
  <si>
    <t>SUTURE 4-0 MONOCRYL Y496G OR</t>
  </si>
  <si>
    <t>SUTURE 3-0 CHROMIC 1638H OR</t>
  </si>
  <si>
    <t>SUTURE 3-0 ETHILON 1663G OR</t>
  </si>
  <si>
    <t>BRACELET FALL RISK YELLOW</t>
  </si>
  <si>
    <t>SUTURE 2-0 PDSII Z997G OR</t>
  </si>
  <si>
    <t>SUTURE 3-0 ETHILON 1993G OR</t>
  </si>
  <si>
    <t>BRACELET ALLERGY RED</t>
  </si>
  <si>
    <t>BRACELET DNR PURPLE</t>
  </si>
  <si>
    <t>SUTURE 3-0 ETHILON 669H OR</t>
  </si>
  <si>
    <t>PILL CRUSH POUCH</t>
  </si>
  <si>
    <t>BX 100 PKG</t>
  </si>
  <si>
    <t>SUTURE 0-PROLENE 8424H OR</t>
  </si>
  <si>
    <t>SUTURE 2-0 PROLENE 8523H OR</t>
  </si>
  <si>
    <t>SUTURE 2-0 CHROMIC 983H OR</t>
  </si>
  <si>
    <t>SUTURE 2-0 SILK C016D OR</t>
  </si>
  <si>
    <t>SUTURE 3-0 VICRYL J338H OR</t>
  </si>
  <si>
    <t>SUTURE 1 VICRYL J702D OR</t>
  </si>
  <si>
    <t>SUTURE 2-0 VICRYL J775D OR</t>
  </si>
  <si>
    <t>SUTURE 3-0 VICRYL J838D OR</t>
  </si>
  <si>
    <t>SUTURE 2-0 VICRYL J839D OR</t>
  </si>
  <si>
    <t>SUTURE 3-0 VICRYL J864D OR</t>
  </si>
  <si>
    <t>SUTURE 2-0 VICRYL J957H OR</t>
  </si>
  <si>
    <t>SUTURE 4-0 MONOCRYL Y682H OR</t>
  </si>
  <si>
    <t>BP CUFF FLEXIPORT THIGH</t>
  </si>
  <si>
    <t>BP CUFF FLEXIPORT ADULT LG LONG</t>
  </si>
  <si>
    <t>BP CUFF FLEXIPORT ADULT LG</t>
  </si>
  <si>
    <t>BP CUFF FLEXIPORT ADULT SM</t>
  </si>
  <si>
    <t>BP CUFF FLEXIPORT INFANT</t>
  </si>
  <si>
    <t>I.V. SET LABEL 24HR ONLY</t>
  </si>
  <si>
    <t>MASK PROCEDURE LEVEL 3 EARLOOPS</t>
  </si>
  <si>
    <t>FINGER SPLINT FROG PADDED LG</t>
  </si>
  <si>
    <t>FINGER SPLINT FROG PADDED SMALL</t>
  </si>
  <si>
    <t>FINGER COT MEDIUM</t>
  </si>
  <si>
    <t>FINGER COT LARGE</t>
  </si>
  <si>
    <t>FINGER CURVED PADDED 6"</t>
  </si>
  <si>
    <t>FINGER CURVED PADDED 3"</t>
  </si>
  <si>
    <t>FINGER CURVED PADDED 4"</t>
  </si>
  <si>
    <t>FINGER COT XLG</t>
  </si>
  <si>
    <t>FINGER SPLINT CURVED</t>
  </si>
  <si>
    <t>FINGER COT PADDED SMALL</t>
  </si>
  <si>
    <t>SELPHY PRINTER PACK</t>
  </si>
  <si>
    <t>1 PK</t>
  </si>
  <si>
    <t>CD ENVELOPES XRAY</t>
  </si>
  <si>
    <t>BX/250</t>
  </si>
  <si>
    <t>PRINTER PAPER SONY ULTRASOUND</t>
  </si>
  <si>
    <t>SCISSOR 8"</t>
  </si>
  <si>
    <t>STAMP FAXED</t>
  </si>
  <si>
    <t>STAPLER SWINGLINE</t>
  </si>
  <si>
    <t>PUSH PINS</t>
  </si>
  <si>
    <t>SCOTCH TAPE DISPENSER</t>
  </si>
  <si>
    <t>TAPE DOUBLE SIDED</t>
  </si>
  <si>
    <t>HILIGHTER BLUE</t>
  </si>
  <si>
    <t>HILIGHTER GREEN</t>
  </si>
  <si>
    <t>HILIGHTER PINK</t>
  </si>
  <si>
    <t>HILIGHTER ORANGE</t>
  </si>
  <si>
    <t>HILIGHTER PURPLE</t>
  </si>
  <si>
    <t>PENS-RED</t>
  </si>
  <si>
    <t>TAPE LABEL BROTHER</t>
  </si>
  <si>
    <t>PENCIL MECHANICAL 0.7</t>
  </si>
  <si>
    <t>DRY ERASE BOARD CLEANER</t>
  </si>
  <si>
    <t>DRY ERASE MARKER BLACK</t>
  </si>
  <si>
    <t>DRY BOARD ERASER</t>
  </si>
  <si>
    <t>NOTEBOOK SUBJECT</t>
  </si>
  <si>
    <t>LAMINATING SHEETS 9X12</t>
  </si>
  <si>
    <t>BX/25</t>
  </si>
  <si>
    <t>ENVELOPE CASH</t>
  </si>
  <si>
    <t>ENVELOPE VALUABLES</t>
  </si>
  <si>
    <t>ENVELOPE PADDED</t>
  </si>
  <si>
    <t>LABELS THERMAL LAB 3 1/2X15/16 WHITE</t>
  </si>
  <si>
    <t>BX/500</t>
  </si>
  <si>
    <t>ENVELOPE KCH # 10  NO WINDOW</t>
  </si>
  <si>
    <t>CALCULATOR PAPER</t>
  </si>
  <si>
    <t>PATIENT LABELS W/WRIST BAND</t>
  </si>
  <si>
    <t>ZEBRA PATIENT WRIST BANDS 1</t>
  </si>
  <si>
    <t>ZEBRA PRINT RIBBON 4"</t>
  </si>
  <si>
    <t>STEAM INDICATOR FLASH STRIPS</t>
  </si>
  <si>
    <t>BINDER 3 RING 1/2" WHITE</t>
  </si>
  <si>
    <t>BINDER 3 RING 1" WHITE</t>
  </si>
  <si>
    <t>BINDER 3 RING 2" WHITE</t>
  </si>
  <si>
    <t>BINDER 3 RING 3" WHITE</t>
  </si>
  <si>
    <t>BINDER 3 RING 4" WHITE</t>
  </si>
  <si>
    <t>BINDER 3 RING 5" WHITE</t>
  </si>
  <si>
    <t>BINDER 3 RING 1.5" WHITE</t>
  </si>
  <si>
    <t>BLOOD BANK SALINE</t>
  </si>
  <si>
    <t>CS/4 GAL</t>
  </si>
  <si>
    <t>SCOTCH TAPE</t>
  </si>
  <si>
    <t>SAFETY GLASSES</t>
  </si>
  <si>
    <t>WRIST THUMB XSM LT SPLINT</t>
  </si>
  <si>
    <t>WRIST THUMB XSM RT SPLINT</t>
  </si>
  <si>
    <t>BOOK RINGS 1"</t>
  </si>
  <si>
    <t>PERFORMA TRAK SE W/ELBOW SM</t>
  </si>
  <si>
    <t>PERFORMA TRAK SE W/ELBOW MED</t>
  </si>
  <si>
    <t>PERFORMA TRAK SE W/ELBOW LG</t>
  </si>
  <si>
    <t>CHART TAPE YELLOW</t>
  </si>
  <si>
    <t>CHART TAPE DK BLUE</t>
  </si>
  <si>
    <t>CHART TAPE PURPLE</t>
  </si>
  <si>
    <t>CHART TAPE LT GREEN</t>
  </si>
  <si>
    <t>CHART TAPE TEAL</t>
  </si>
  <si>
    <t>CHART TAPE WHITE</t>
  </si>
  <si>
    <t>APPLICATOR STICK LAB</t>
  </si>
  <si>
    <t>SURGICAL GLOVES 7  PROTEXIS  PF TEXTURED</t>
  </si>
  <si>
    <t>HEAT PAD LG 6X9 INSTANT</t>
  </si>
  <si>
    <t>DENTURE CREAM FIXODENT</t>
  </si>
  <si>
    <t>FOAM TRAY DISPOSABLE FHC</t>
  </si>
  <si>
    <t>AUTOPLEX CEMENT MIX VERTAPLEX VH CEMEN</t>
  </si>
  <si>
    <t>IVAS ELITE BALLOON 10GX20MM</t>
  </si>
  <si>
    <t>IVAS ELITE BALLOON 11GX15MM</t>
  </si>
  <si>
    <t>IVAS BONE BIOPSY</t>
  </si>
  <si>
    <t>SURGICAL GLOVES 7 1/2 PROTEXIS TEXTURED</t>
  </si>
  <si>
    <t>PRONEVIEW CUSHION INSERT STERILE</t>
  </si>
  <si>
    <t>SURGICAL GLOVES 7 1/2 SENSICARE</t>
  </si>
  <si>
    <t>TUBE PURPLE K2 EDTA 2ML BLOOD COLLECTION</t>
  </si>
  <si>
    <t>SUTURE 2-0 ETHIBOND X411H OR</t>
  </si>
  <si>
    <t>SUTURE 4-0 ETHIBOND X683G OR</t>
  </si>
  <si>
    <t>NEEDLE 21 X 2  DR SHAH</t>
  </si>
  <si>
    <t>SHILEY TRACH 4MM INNER CANNULA</t>
  </si>
  <si>
    <t>SUTURE O ETHIBOND CX21D OR</t>
  </si>
  <si>
    <t>FIBERWIRE 3-0 18"</t>
  </si>
  <si>
    <t>FIBERWIRE 4-0 18"</t>
  </si>
  <si>
    <t>SUTURE TAPE 1.3MM W/NEEDLE WHITE/BLUE</t>
  </si>
  <si>
    <t>ABSORB-F</t>
  </si>
  <si>
    <t>CS OF 2</t>
  </si>
  <si>
    <t>OMMIPAQUE 240 - 10ML VIAL</t>
  </si>
  <si>
    <t>KNEE ARTHROSCOPY PACK</t>
  </si>
  <si>
    <t>LEG HOLDER PAD</t>
  </si>
  <si>
    <t>K-WIRE D TROCAR 6"  0.7MM</t>
  </si>
  <si>
    <t>SUTURE 2-0 PROLENE 8411H OR</t>
  </si>
  <si>
    <t>SUTURE 3-0 ETHIBOND X872H OR</t>
  </si>
  <si>
    <t>K-WIRE D TROCAR 6"  0.9MM</t>
  </si>
  <si>
    <t>K-WIRE D TROCAR 6"  1.1MM</t>
  </si>
  <si>
    <t>K-WIRE D TROCAR 6"  1.4MM</t>
  </si>
  <si>
    <t>K-WIRE D TROCAR 6"  1.6MM</t>
  </si>
  <si>
    <t>K-WIRE D TROCAR 9"  0.7MM</t>
  </si>
  <si>
    <t>K-WIRE D TROCAR 9"  0.9MM</t>
  </si>
  <si>
    <t>K-WIRE D TROCAR 9"  1.1MM</t>
  </si>
  <si>
    <t>K-WIRE D TROCAR 9"  1.6MM</t>
  </si>
  <si>
    <t>K-WIRE D TROCAR 9"  1.4MM</t>
  </si>
  <si>
    <t>SUTURE 0 PDS Z370T  OR</t>
  </si>
  <si>
    <t>SUTURE 2-0 PDS Z339H  OR</t>
  </si>
  <si>
    <t>SUTURE 3-0 PDS Z338H  OR</t>
  </si>
  <si>
    <t>SUTURE4-0 PDS Z441H  OR</t>
  </si>
  <si>
    <t>SUTURE 0 PROLENE 8454H</t>
  </si>
  <si>
    <t>SUTURE 0 VICRYL J946H OR</t>
  </si>
  <si>
    <t>SUTURE 2-0 VICRYL J945H OR</t>
  </si>
  <si>
    <t>SUTURE BONE WAX W31G</t>
  </si>
  <si>
    <t>GIGLI SAW BLADE 40cm</t>
  </si>
  <si>
    <t>GLUCERNA BUTTER PECAN 8 OZ CTN</t>
  </si>
  <si>
    <t>APOLLO RF 90 DEGR MULTIPORT</t>
  </si>
  <si>
    <t>APOLLO 50 DEGR</t>
  </si>
  <si>
    <t>SHAVER BLADE TORPEDO 4.0MMX13CM</t>
  </si>
  <si>
    <t>SHAVER BLADE DOUBLE CUT 4.0MMX13CM</t>
  </si>
  <si>
    <t>BURR, OVAL, FLUSH CUT 8 FLUT, 5.0MMX13CM</t>
  </si>
  <si>
    <t>TUBE SET INFLOW ARTHROSCOPY</t>
  </si>
  <si>
    <t>BURR, OVAL, 8 FLUT 4.0MM X 13CM</t>
  </si>
  <si>
    <t>SONICBEAT 10cm, 5mm, INLINE</t>
  </si>
  <si>
    <t>BIOCOMPOSITE SWIVELOCK C 4.75X19.1MM</t>
  </si>
  <si>
    <t>PEEK SWIVELOCK C ANCHOR 4.75X19.1MM</t>
  </si>
  <si>
    <t>IMPLANT SYSTEM INTERNAL KNEE LIGAMENT</t>
  </si>
  <si>
    <t>GLOVE SINGLE ST XLG NITRILE</t>
  </si>
  <si>
    <t>PIC LINE 5FR TRIPLE LUMEN</t>
  </si>
  <si>
    <t>DRAPE C-ARM (GE 9800)</t>
  </si>
  <si>
    <t>SHAVER EXCALIBUR 4.0MM X 13CM</t>
  </si>
  <si>
    <t>SURGICAL GLOVES 5.5 SENSICARE</t>
  </si>
  <si>
    <t>SURGICAL GLOVES 6.0 SENSICARE</t>
  </si>
  <si>
    <t>SURGICAL GLOVES 6.5 SENSICARE</t>
  </si>
  <si>
    <t>SURGICAL GLOVES 7.0 SENSICARE</t>
  </si>
  <si>
    <t>SURGICAL GLOVES 8.0 SENSICARE</t>
  </si>
  <si>
    <t>SURGICAL GLOVES 8.5 SENSICARE</t>
  </si>
  <si>
    <t>CLOROX BLEACH WIPE TUB</t>
  </si>
  <si>
    <t>150 PER TUB</t>
  </si>
  <si>
    <t>STERILIZATION WRAP REUSABLE 24X24</t>
  </si>
  <si>
    <t>CASE OF 12</t>
  </si>
  <si>
    <t>STERILIZATION WRAP REUSABLE 36X36</t>
  </si>
  <si>
    <t>STERILIZATION WRAP REUSABLE 45X45</t>
  </si>
  <si>
    <t>STERILIZATION WRAP REUSABLE 54X54</t>
  </si>
  <si>
    <t>NEEDLE KEITH STR TRI 1.5</t>
  </si>
  <si>
    <t>NEEDLE KEITH STR TRI 2</t>
  </si>
  <si>
    <t>NEEDLE KEITH STR TRI 4</t>
  </si>
  <si>
    <t>NEEDLE MAYO CATGUT SIZE 4</t>
  </si>
  <si>
    <t>NEEDLE MAYO CATGUT SIZE 5</t>
  </si>
  <si>
    <t>CO2 MICROSTREAM CAPNOLINE</t>
  </si>
  <si>
    <t>FIBERWIRE 2-0 BLUE</t>
  </si>
  <si>
    <t>IVAS ELITE BALLOON 13G 15MM</t>
  </si>
  <si>
    <t>IVAS BONE BIOPSY 13G</t>
  </si>
  <si>
    <t>KYPHOPLASTY HAND DRILL 13G</t>
  </si>
  <si>
    <t>MESH ADVANTAGE FIT BLUE</t>
  </si>
  <si>
    <t>ENSURE CLEAR 8 OZ APPLE</t>
  </si>
  <si>
    <t>OS LOCATOR</t>
  </si>
  <si>
    <t>SURGICAL GLOVES 8 PROTEXIS  PF TEXTURED</t>
  </si>
  <si>
    <t>RESOLUTION 36O CLIP ENDO</t>
  </si>
  <si>
    <t>ENVELOPES INTER-DEPARTMENT</t>
  </si>
  <si>
    <t>SUTURE 1-0 MONOFILAMENT OR</t>
  </si>
  <si>
    <t>SUTURE 3-0 MONOFILAMENT OR</t>
  </si>
  <si>
    <t>SUTURE O-VIOLET PDSII OR</t>
  </si>
  <si>
    <t>SUTURE 3-0 PLAINGUT OR</t>
  </si>
  <si>
    <t>SUTURE 3-0 VICRYL OR</t>
  </si>
  <si>
    <t>CAST PADDING 2" 100% COTTON WEBRIL</t>
  </si>
  <si>
    <t>CAST PADDING 3" 100% COTTON WEBRIL</t>
  </si>
  <si>
    <t>CAST PADDING 4" 100% COTTON WEBRIL</t>
  </si>
  <si>
    <t>ZEBRA PATIENT LABELS 3 1/2" x 1</t>
  </si>
  <si>
    <t>CLOCK WALL MOUNTED</t>
  </si>
  <si>
    <t>CHART TAPE GRAY</t>
  </si>
  <si>
    <t>SUPLENA SUPPLEMENT</t>
  </si>
  <si>
    <t>24 PER CS</t>
  </si>
  <si>
    <t>FIBERSTITCH IMPLANT CURVED</t>
  </si>
  <si>
    <t>FIBERSTITCH IMPLANT REVERSE CURVED</t>
  </si>
  <si>
    <t>KNOT PUSHER/SUTURE CUTTER W/PORTAL SKID</t>
  </si>
  <si>
    <t>FOLEY CATH KIT 16FR LF W/SILVER</t>
  </si>
  <si>
    <t>SYRINGE PERIFIX LOSS OF RESISTANCE 8ML</t>
  </si>
  <si>
    <t>HOTLINE WARMING SET</t>
  </si>
  <si>
    <t>ENVELOPE KCH # 10 WINDOW</t>
  </si>
  <si>
    <t>UTERINE MANIPULATOR 7CM TIP</t>
  </si>
  <si>
    <t>SKIN PREP SOLUTION  PVP 2 OZ</t>
  </si>
  <si>
    <t>CASE OF 48</t>
  </si>
  <si>
    <t>SKIN SCRUB SOLUTION  PVP 4 OZ</t>
  </si>
  <si>
    <t xml:space="preserve"> THERMOMETER TYMPANIC-RIGHT TEMP</t>
  </si>
  <si>
    <t>NEEDLE 27 X 1 1/4 SAFETY</t>
  </si>
  <si>
    <t>PRE-VAC DRAINAGE BOTTLE 1000ML</t>
  </si>
  <si>
    <t>A4649</t>
  </si>
  <si>
    <t>NEEDLE 20 X 1.5  SAFETY</t>
  </si>
  <si>
    <t>JELCO SURESITE 18GX1 1/4</t>
  </si>
  <si>
    <t>JELCO SURESITE 20X1 1/4</t>
  </si>
  <si>
    <t>JELCO SURESITE 22G X1</t>
  </si>
  <si>
    <t>ORTHO SHORTS LG</t>
  </si>
  <si>
    <t>CS OF 30</t>
  </si>
  <si>
    <t>ORTHO SHORTS MED</t>
  </si>
  <si>
    <t>DIAPER PREEMIE</t>
  </si>
  <si>
    <t>SURGICAL GLOVES 6.5 PROTEXIS PF TEXTURED</t>
  </si>
  <si>
    <t>SURGICAL GLOVES 8.5 PROTEXIS PF TEXTURED</t>
  </si>
  <si>
    <t>REMEDY BARRIER OINTMENT</t>
  </si>
  <si>
    <t>CHLORAPREP  1.5 ML SUB</t>
  </si>
  <si>
    <t>STAMP CONFIDENTIAL</t>
  </si>
  <si>
    <t>MIRENA 52MG SYSTEM IUD</t>
  </si>
  <si>
    <t>LOTION AFTERSHAVE W/ALOE</t>
  </si>
  <si>
    <t>LABELS PINK PIGGYBACK</t>
  </si>
  <si>
    <t>LABELS YELLOW PIGGYBACK</t>
  </si>
  <si>
    <t>LABELS MEDICATION WHITE</t>
  </si>
  <si>
    <t>ZEBRA PRINT RIBBON 1"</t>
  </si>
  <si>
    <t>DRAPE IOBAN 2    23 X 23</t>
  </si>
  <si>
    <t>DIAPERS PEDIACTRIC SIZE 6</t>
  </si>
  <si>
    <t>PRINT PACK SONY UPC55</t>
  </si>
  <si>
    <t>PENCILS</t>
  </si>
  <si>
    <t>DOZEN</t>
  </si>
  <si>
    <t>HILIGHTER YELLOW</t>
  </si>
  <si>
    <t>BATTERY 9 VOLT</t>
  </si>
  <si>
    <t>BATTERY AA</t>
  </si>
  <si>
    <t>BATTERY C</t>
  </si>
  <si>
    <t>BATTERY D</t>
  </si>
  <si>
    <t>BOOK RINGS 2"</t>
  </si>
  <si>
    <t>PENS-BLACK</t>
  </si>
  <si>
    <t>FLAIR PENS</t>
  </si>
  <si>
    <t>PENCIL LEAD</t>
  </si>
  <si>
    <t>PAPER CLIPS - JUMBO</t>
  </si>
  <si>
    <t>PAPER CLIPS</t>
  </si>
  <si>
    <t>THERMAL CALCULATOR PAPER</t>
  </si>
  <si>
    <t>SHARPIE-FINE PT BLACK</t>
  </si>
  <si>
    <t>LABELING TAPE</t>
  </si>
  <si>
    <t>STAPLES</t>
  </si>
  <si>
    <t>PENCIL TOP ERASERS</t>
  </si>
  <si>
    <t>LEGAL PADS 8 1/2 X 11 WHITE</t>
  </si>
  <si>
    <t>HOLE REINFORCEMENTS</t>
  </si>
  <si>
    <t>INDEX DIVIDERS 8/PK</t>
  </si>
  <si>
    <t>SHEET PROTECTORS</t>
  </si>
  <si>
    <t>FILE FOLDERS 1/3 CUT LETTER SZ</t>
  </si>
  <si>
    <t>EXPANDING FILE FOLDERS</t>
  </si>
  <si>
    <t>INDEX CARDS 5X8</t>
  </si>
  <si>
    <t>ENVELOPE 12" X 15 1/2"</t>
  </si>
  <si>
    <t>ENVELOPE 6" X 9"</t>
  </si>
  <si>
    <t>ENVELOPE 9 X 12</t>
  </si>
  <si>
    <t>ENVELOPE 10 X 13</t>
  </si>
  <si>
    <t>POST IT NOTE 3 X 5</t>
  </si>
  <si>
    <t>STENO BOOK</t>
  </si>
  <si>
    <t>HANGING FILE FOLDERS LETTER SIZE</t>
  </si>
  <si>
    <t>INDEX CARDS 3 X 5</t>
  </si>
  <si>
    <t>POST IT NOTES 3 X 3</t>
  </si>
  <si>
    <t>CLOROX</t>
  </si>
  <si>
    <t>TAPE-CLEAR PACKING</t>
  </si>
  <si>
    <t>INDEX CARDS 4 X 6</t>
  </si>
  <si>
    <t>BATTERY AAA</t>
  </si>
  <si>
    <t>SHARPIE ULTRA FINE BLACK</t>
  </si>
  <si>
    <t>COMPUTER PAPER 9 1/2 X 11</t>
  </si>
  <si>
    <t>CS OF 2400</t>
  </si>
  <si>
    <t>MEMO CUBE REFILL</t>
  </si>
  <si>
    <t>CORRECTION TAPE DRYLINE</t>
  </si>
  <si>
    <t>SHARPIE-FINE PT RED</t>
  </si>
  <si>
    <t>BATTERY 3V 2032</t>
  </si>
  <si>
    <t>CANNED AIR</t>
  </si>
  <si>
    <t>EACH CAN</t>
  </si>
  <si>
    <t>BINDER CLIPS LARGE</t>
  </si>
  <si>
    <t>12 PER PK/BX</t>
  </si>
  <si>
    <t>BINDER CLIPS MEDIUM</t>
  </si>
  <si>
    <t>12 PER BX</t>
  </si>
  <si>
    <t>BINDER CLIPS SMALL</t>
  </si>
  <si>
    <t>POST IT POP UP 3 X 3</t>
  </si>
  <si>
    <t>MEPERIDINE PUMP</t>
  </si>
  <si>
    <t>BREATHING BAG - 1 LITER</t>
  </si>
  <si>
    <t>INFANT AMBU BAG-DISP</t>
  </si>
  <si>
    <t>UMBILICAL CATHETER 3.5FR</t>
  </si>
  <si>
    <t>INFANT O2 ELBOW</t>
  </si>
  <si>
    <t>INFANT FACE MASK</t>
  </si>
  <si>
    <t>ANESTHESIA MASK INFANT</t>
  </si>
  <si>
    <t>TUBING ADAPTER 20G</t>
  </si>
  <si>
    <t>T CONNECTOR</t>
  </si>
  <si>
    <t>INCUBATOR</t>
  </si>
  <si>
    <t>NURSERY MED SUPPLIES MISC</t>
  </si>
  <si>
    <t>VAGINAL PADS</t>
  </si>
  <si>
    <t>MASK ANTI-FOG level 2</t>
  </si>
  <si>
    <t>ALCOHOL PREP PADS</t>
  </si>
  <si>
    <t>SCRUB SOLUTION PDI</t>
  </si>
  <si>
    <t>32 OZ BTL</t>
  </si>
  <si>
    <t>SWABSTICK PDI 3'S</t>
  </si>
  <si>
    <t>BLUE PADS LARGE</t>
  </si>
  <si>
    <t>STOMACH TUBE NG 16 FR</t>
  </si>
  <si>
    <t>SYRINGE 60CC LL</t>
  </si>
  <si>
    <t>GLOVE SINGLE ST MED NITRILE</t>
  </si>
  <si>
    <t>MOUTHWASH</t>
  </si>
  <si>
    <t>ENEMA SET</t>
  </si>
  <si>
    <t>STOMACH TUBE NG 18 FR</t>
  </si>
  <si>
    <t>FEEDING TUBE 5 FR 16 IN</t>
  </si>
  <si>
    <t>SUCTION CATHETER 14 FR</t>
  </si>
  <si>
    <t>SUCTION CATH 8FR</t>
  </si>
  <si>
    <t>SUCTION CATHETER 10FR</t>
  </si>
  <si>
    <t>LUMBAR PUNCTURE TRAY - ADULT</t>
  </si>
  <si>
    <t>SYRINGE 50 CC</t>
  </si>
  <si>
    <t>A4213</t>
  </si>
  <si>
    <t>SYRINGE 20CC</t>
  </si>
  <si>
    <t>SYRINGE 10CC</t>
  </si>
  <si>
    <t>SYRINGE 5 CC</t>
  </si>
  <si>
    <t>SYRINGE 3 CC</t>
  </si>
  <si>
    <t>SYRINGE INSULIN 1/2 CC 29 X 1/2 BD</t>
  </si>
  <si>
    <t>SYRINGE TB 26 X 3/8</t>
  </si>
  <si>
    <t>THORACENTESIS TRAY</t>
  </si>
  <si>
    <t>ENDOTRACH TUBE 5.5 CUFFED</t>
  </si>
  <si>
    <t>ENDOTRACH TUBE 7.0 CUFFED</t>
  </si>
  <si>
    <t>ENDOTRACH TUBE 6.0 CUFFED</t>
  </si>
  <si>
    <t>ENDOTRACH TUBE 6.5 CUFFED</t>
  </si>
  <si>
    <t>ENDOTRACH TUBE 8.0</t>
  </si>
  <si>
    <t>ENDOTRACH TUBE 9.0</t>
  </si>
  <si>
    <t>ENDOTRACH TUBE 3.0 UNCUFFED</t>
  </si>
  <si>
    <t>ENDOTRACH TUBE 5.0 CUFFED</t>
  </si>
  <si>
    <t>ENDOTRACH TUBE 8.5</t>
  </si>
  <si>
    <t>ENDOTRACH TUBE 4.5 CUFFED</t>
  </si>
  <si>
    <t>SHOE COVERS UNIVERSAL</t>
  </si>
  <si>
    <t>ENDOTRACH TUBE 2.5 UNCUFFED</t>
  </si>
  <si>
    <t>DOCTOR HATS</t>
  </si>
  <si>
    <t>HEAD COVER BOUFFANT</t>
  </si>
  <si>
    <t>PROTECTION GOWN</t>
  </si>
  <si>
    <t>I &amp; O CUPS</t>
  </si>
  <si>
    <t>1 ROLL OF 20</t>
  </si>
  <si>
    <t>INTRAOSSEOUS NEEDLE 18G</t>
  </si>
  <si>
    <t>NEEDLE 19 X 1 1/2 FILTER</t>
  </si>
  <si>
    <t>NEEDLE 25 X 5/8</t>
  </si>
  <si>
    <t>NEEDLE 25 X 1 1/2</t>
  </si>
  <si>
    <t>NEEDLE 23 X 1</t>
  </si>
  <si>
    <t>NEEDLE 22 X 1 1/2</t>
  </si>
  <si>
    <t>NEEDLE 20 X 1</t>
  </si>
  <si>
    <t>NEEDLE 23 X 3/4</t>
  </si>
  <si>
    <t>NEEDLE 19 X 1</t>
  </si>
  <si>
    <t>NEEDLE 18 X 1 1/2</t>
  </si>
  <si>
    <t>NEEDLE 21 X 1</t>
  </si>
  <si>
    <t>NEEDLE SPINAL 22 X 3 1/2-PENCIL PT WHIT</t>
  </si>
  <si>
    <t>NEEDLE 22 X 1.5</t>
  </si>
  <si>
    <t>NEEDLE 18 X 3 1/2</t>
  </si>
  <si>
    <t>NEEDLE 30 X 1/2</t>
  </si>
  <si>
    <t>BLUNT NEEDLE</t>
  </si>
  <si>
    <t>COBAN 3" TAN</t>
  </si>
  <si>
    <t>MICROPORE TAPE 1"</t>
  </si>
  <si>
    <t>MICROPORE TAPE 3"</t>
  </si>
  <si>
    <t>TRANSPORE TAPE 1/2"</t>
  </si>
  <si>
    <t>TRANSPORE TAPE 1"</t>
  </si>
  <si>
    <t>TRANSPORE TAPE 2"</t>
  </si>
  <si>
    <t>TRANSPORE TAPE 3"</t>
  </si>
  <si>
    <t>SCRUB BRUSH-DRY</t>
  </si>
  <si>
    <t>GAUZE SPONGES 2X2 ST 8PLY</t>
  </si>
  <si>
    <t>TRAY OF 100</t>
  </si>
  <si>
    <t>1 PR</t>
  </si>
  <si>
    <t>SURGI PADS ABD 5X9</t>
  </si>
  <si>
    <t>GAUZE SPONGE 4X4 SINGLE</t>
  </si>
  <si>
    <t>GAUZE SPONGE 4X4 PK</t>
  </si>
  <si>
    <t>YANKAUER SUCTION</t>
  </si>
  <si>
    <t>KERLIX SMALL BANDAGE ROLL</t>
  </si>
  <si>
    <t>CONFORMING DRESSING ROLL</t>
  </si>
  <si>
    <t>KLING 2"</t>
  </si>
  <si>
    <t>KLING 6"</t>
  </si>
  <si>
    <t>BABY POWDER</t>
  </si>
  <si>
    <t>ZONAS POROUS 1/2"</t>
  </si>
  <si>
    <t>ZONAS POROUS 1"</t>
  </si>
  <si>
    <t>ZONAS POROUS 2"</t>
  </si>
  <si>
    <t>BANDAID XLG</t>
  </si>
  <si>
    <t>BANDAID 1" Plastic</t>
  </si>
  <si>
    <t>BUTTERFLY CLOSURE</t>
  </si>
  <si>
    <t>KY IN FOIL</t>
  </si>
  <si>
    <t>KY 4 OZ TUBE SURGILUBE</t>
  </si>
  <si>
    <t>BANDAID-SPOT</t>
  </si>
  <si>
    <t>KY 2 OZ LUBRICATING JELLY ST</t>
  </si>
  <si>
    <t>OMNICIDE</t>
  </si>
  <si>
    <t>PLASTIC MED CUP 1 OZ</t>
  </si>
  <si>
    <t>ROLL OF 100</t>
  </si>
  <si>
    <t>O2 TUBING CONNECTOR SMOOTH</t>
  </si>
  <si>
    <t>ACE BANDAGE 4"</t>
  </si>
  <si>
    <t>ELASTOPLAST 2"</t>
  </si>
  <si>
    <t>CANNULA NASAL 7FT ADULT</t>
  </si>
  <si>
    <t>PERI BOTTLE</t>
  </si>
  <si>
    <t>COTTON TIPPED APPLICATORS 6" NS</t>
  </si>
  <si>
    <t>1 PACK OF 100</t>
  </si>
  <si>
    <t>TONGUE DEPRESSOR</t>
  </si>
  <si>
    <t>EPISTICK</t>
  </si>
  <si>
    <t>LOTION 4 0Z</t>
  </si>
  <si>
    <t>BREAST PADS</t>
  </si>
  <si>
    <t>OB TOWELETTES</t>
  </si>
  <si>
    <t>BULB SYRINGE</t>
  </si>
  <si>
    <t>SHAVE PREP</t>
  </si>
  <si>
    <t>BLADE #11 CARBON STEEL</t>
  </si>
  <si>
    <t>AIRWAY ORAL 90MM YELLOW</t>
  </si>
  <si>
    <t>AIRWAY ORAL INFANT</t>
  </si>
  <si>
    <t>KNEE HI HOSE MD</t>
  </si>
  <si>
    <t>THI HI HOSE MED</t>
  </si>
  <si>
    <t>A4495</t>
  </si>
  <si>
    <t>CAST PADDING 4"</t>
  </si>
  <si>
    <t>TUBEGAUZE 1 X 50</t>
  </si>
  <si>
    <t>STOCKINGETTE 2"</t>
  </si>
  <si>
    <t>STOCKINGETTE 4"</t>
  </si>
  <si>
    <t>STOCKINGETTE 6"</t>
  </si>
  <si>
    <t>1 CS</t>
  </si>
  <si>
    <t>CAST PADDING 2"</t>
  </si>
  <si>
    <t>CAST PADDING 3"</t>
  </si>
  <si>
    <t>CAST PADDING 6"</t>
  </si>
  <si>
    <t>PENROSE DRAIN 1/2 X 18</t>
  </si>
  <si>
    <t>PENROSE DRAIN 1/2 X 12</t>
  </si>
  <si>
    <t>TELFA LARGE 3X4 NON ADH</t>
  </si>
  <si>
    <t>TELFA SMALL 2 x 3 NON ADH</t>
  </si>
  <si>
    <t>PAPER MED CUPS</t>
  </si>
  <si>
    <t>ACUDYNE PREP SOLUTION GL</t>
  </si>
  <si>
    <t>1 GL</t>
  </si>
  <si>
    <t>PROBE COVER-DIGITAL</t>
  </si>
  <si>
    <t>O2 MASK WITH TUBING</t>
  </si>
  <si>
    <t>RING CUSHION</t>
  </si>
  <si>
    <t>URETHRAL CATH KIT 15 FR LATEX</t>
  </si>
  <si>
    <t>SOLUSET</t>
  </si>
  <si>
    <t>VENOSET</t>
  </si>
  <si>
    <t>IPPB CIRCUIT</t>
  </si>
  <si>
    <t>CATHETER BAGS</t>
  </si>
  <si>
    <t>PEROXIDE 16 OZ</t>
  </si>
  <si>
    <t>1 BOTTLE</t>
  </si>
  <si>
    <t>ALCOHOL LIQUID 16 0Z</t>
  </si>
  <si>
    <t>STOPCOK 3-WAY SWIVEL MALE LUER LOCK</t>
  </si>
  <si>
    <t>DEODORANT</t>
  </si>
  <si>
    <t>NEBULIZER</t>
  </si>
  <si>
    <t>BARDPARKER HUMIDIFIER</t>
  </si>
  <si>
    <t>SPECIMEN CUP</t>
  </si>
  <si>
    <t>DIAL SOAP</t>
  </si>
  <si>
    <t>IV PUMP LINE W/SECURE LOCK</t>
  </si>
  <si>
    <t>NITRO PUMP LINE</t>
  </si>
  <si>
    <t>NIPPLE SHIELD SMALL STERILE</t>
  </si>
  <si>
    <t>BREAST PUMP</t>
  </si>
  <si>
    <t>NEWBORN DIAPERS</t>
  </si>
  <si>
    <t>BABY WIPES</t>
  </si>
  <si>
    <t>BABY LOTION</t>
  </si>
  <si>
    <t>SITZ BATH</t>
  </si>
  <si>
    <t>STRETCH BRIEFS 5/PK</t>
  </si>
  <si>
    <t>DIAPER BAG</t>
  </si>
  <si>
    <t>URINAL</t>
  </si>
  <si>
    <t>TRIGRADUATE</t>
  </si>
  <si>
    <t>CERVICAL COLLAR-MED</t>
  </si>
  <si>
    <t>L0120</t>
  </si>
  <si>
    <t>CAST BOOT LG</t>
  </si>
  <si>
    <t>HEALING SHOE LARGE</t>
  </si>
  <si>
    <t>SPECI-PAN</t>
  </si>
  <si>
    <t>DELEE TRAP</t>
  </si>
  <si>
    <t>VENTI MASK</t>
  </si>
  <si>
    <t>OXYGEN TENT</t>
  </si>
  <si>
    <t>COMB</t>
  </si>
  <si>
    <t>K66 SUCTION TUBE</t>
  </si>
  <si>
    <t>BUBBLE HUMIDIFIER</t>
  </si>
  <si>
    <t>O2 TUBING</t>
  </si>
  <si>
    <t>HUMIDIFIER COOL MIST</t>
  </si>
  <si>
    <t>BEDPAN PONTOON</t>
  </si>
  <si>
    <t>SPIROMETER</t>
  </si>
  <si>
    <t>PEAK FLOW METER</t>
  </si>
  <si>
    <t>ADULT NONREBREATHING MASK</t>
  </si>
  <si>
    <t>PED NONREBREATHING MASK</t>
  </si>
  <si>
    <t>COMFORT 02 MASK</t>
  </si>
  <si>
    <t>SUCTION CATHETER 14F W/G</t>
  </si>
  <si>
    <t>ANESTHESIA MASK-LG</t>
  </si>
  <si>
    <t>SUCTION CATHETER 14F W CONTROL</t>
  </si>
  <si>
    <t>STOMACH TUBE NG 28 FR</t>
  </si>
  <si>
    <t>SUCTION CATH 10F W CONTROL</t>
  </si>
  <si>
    <t>EZ PREP</t>
  </si>
  <si>
    <t>ANESTHESIA CIRCUIT-PED LT FREE</t>
  </si>
  <si>
    <t>CONSTANT ICE PACKS</t>
  </si>
  <si>
    <t>PED URINE BAGS</t>
  </si>
  <si>
    <t>SUCTION CATH 18 FR.</t>
  </si>
  <si>
    <t>SUCTION CATHETER 10 FR W/G</t>
  </si>
  <si>
    <t>STOMACH TUBE NG 22 FR</t>
  </si>
  <si>
    <t>IV EXTENDER</t>
  </si>
  <si>
    <t>MICROBORE TUBING</t>
  </si>
  <si>
    <t>COTTON TIP APPLICATOR- STERILE</t>
  </si>
  <si>
    <t>CATHETER PLUG</t>
  </si>
  <si>
    <t>TOOTHBRUSH</t>
  </si>
  <si>
    <t>TOOTHPASTE</t>
  </si>
  <si>
    <t>1 EACH 1.5 OZ</t>
  </si>
  <si>
    <t>PCA LINE</t>
  </si>
  <si>
    <t>JELCO 16 X 1 1/4 AUTOGUARD</t>
  </si>
  <si>
    <t>IV STARTER KIT</t>
  </si>
  <si>
    <t>DENTURE CUP</t>
  </si>
  <si>
    <t>EYE PATCH</t>
  </si>
  <si>
    <t>SECONDARY PIGGYBACK</t>
  </si>
  <si>
    <t>BLOOD ADMINISTRATION LINE</t>
  </si>
  <si>
    <t>PED AEROSOL MASK</t>
  </si>
  <si>
    <t>ADULT AEROSOL MASK</t>
  </si>
  <si>
    <t>PED MED O2 CONNECTING MASK</t>
  </si>
  <si>
    <t>SUBCLAVIAN INFUSET</t>
  </si>
  <si>
    <t>FOLEY CATH TUBE 26 FR. 5CC</t>
  </si>
  <si>
    <t>SUCTION CATH 8FR W/G</t>
  </si>
  <si>
    <t>PRIMARY PIGGYBACK W FILTER</t>
  </si>
  <si>
    <t>LUKI-TUBE</t>
  </si>
  <si>
    <t>CRUTCHES TALL ADULT</t>
  </si>
  <si>
    <t>E0114</t>
  </si>
  <si>
    <t>FEEDING TUBE 8 FR 16"</t>
  </si>
  <si>
    <t>RAZOR</t>
  </si>
  <si>
    <t>ARM BOARD 3" X 9"</t>
  </si>
  <si>
    <t>HEPARIN PRN ADAPTOR</t>
  </si>
  <si>
    <t>BABY BATH</t>
  </si>
  <si>
    <t>EAR SPECULA  ADULT 4MM</t>
  </si>
  <si>
    <t>EXTERNAL CATHETER - SM FREEDOM</t>
  </si>
  <si>
    <t>EMESIS BASIN</t>
  </si>
  <si>
    <t>IVEX FILTER</t>
  </si>
  <si>
    <t>VENOSET BACKCHECK</t>
  </si>
  <si>
    <t>CLAVE PIGGYBACK CONNECTOR</t>
  </si>
  <si>
    <t>CLAVE EXT LINE</t>
  </si>
  <si>
    <t>LIFESHIELD CONNECTOR</t>
  </si>
  <si>
    <t>PREPIERCED ADAPTER</t>
  </si>
  <si>
    <t>BASIN</t>
  </si>
  <si>
    <t>WATER PITCHER W STRAW CLEAR</t>
  </si>
  <si>
    <t>STOCKINGETTE 3"</t>
  </si>
  <si>
    <t>WRIST SPLINT UNIV LT 7"</t>
  </si>
  <si>
    <t>L3908</t>
  </si>
  <si>
    <t>CLAVICLE SPLINT LARGE</t>
  </si>
  <si>
    <t>L3650</t>
  </si>
  <si>
    <t>KLINE KNEE SPLINT 12" UNIV</t>
  </si>
  <si>
    <t>KNEE SPLINT HINGED XXL</t>
  </si>
  <si>
    <t>WRIST SPLINT UNIV LT 10"</t>
  </si>
  <si>
    <t>INPERSOL PERITONEAL TRAY</t>
  </si>
  <si>
    <t>ARM SLING PED BEAR PRINT</t>
  </si>
  <si>
    <t>AIR ANKLE LARGE RIGHT</t>
  </si>
  <si>
    <t>L4350</t>
  </si>
  <si>
    <t>MEDICINE CARD ALL COLORS</t>
  </si>
  <si>
    <t>NEEDLE 20 X 6</t>
  </si>
  <si>
    <t>HOOD &amp; BEARD COVER</t>
  </si>
  <si>
    <t>VENOUS PRESSURE MONITOR</t>
  </si>
  <si>
    <t>ALLERGY TAPE</t>
  </si>
  <si>
    <t>LEMON GLYCERINE SWABS</t>
  </si>
  <si>
    <t>URINE FILTERS</t>
  </si>
  <si>
    <t>BG OF 25</t>
  </si>
  <si>
    <t>STERI STRIPS 1/4 X 3</t>
  </si>
  <si>
    <t>ULTRASOUND GEL 5LTR</t>
  </si>
  <si>
    <t>PROBE COVER GENIUS</t>
  </si>
  <si>
    <t>ORANGE MANICURE STICKS</t>
  </si>
  <si>
    <t>SHARPS CONTAINER 1/2GL</t>
  </si>
  <si>
    <t>MONTGOMERY STRAPS</t>
  </si>
  <si>
    <t>SKIN STAPLER REG.</t>
  </si>
  <si>
    <t>DOUBLE NEEDLE TRANSFER DEVICE</t>
  </si>
  <si>
    <t>DISKARD HEAD HALTER</t>
  </si>
  <si>
    <t>STAPLE EXTRACTOR</t>
  </si>
  <si>
    <t>EGG CRATE PAD 4"</t>
  </si>
  <si>
    <t>E0199</t>
  </si>
  <si>
    <t>MISTY NEB WITH TEE</t>
  </si>
  <si>
    <t>INTECH TUBING</t>
  </si>
  <si>
    <t>CAST TAPE PLASTER 3"</t>
  </si>
  <si>
    <t>CAST TAPE PLASTER 4"</t>
  </si>
  <si>
    <t>TRACH CARE KIT</t>
  </si>
  <si>
    <t>EGG CRATE COVER</t>
  </si>
  <si>
    <t>TRACH MASK</t>
  </si>
  <si>
    <t>CATHETER LEG STRAP</t>
  </si>
  <si>
    <t>DIAPER LG ADULT</t>
  </si>
  <si>
    <t>PK OF 18</t>
  </si>
  <si>
    <t>CLIPPER BLADES</t>
  </si>
  <si>
    <t>CONNECTOR 6 IN 1</t>
  </si>
  <si>
    <t>TOOTHETTE</t>
  </si>
  <si>
    <t>DEFIB-PADS</t>
  </si>
  <si>
    <t>PLASTIC TUBING CONNECTORS</t>
  </si>
  <si>
    <t>PROTECTIVE GLASSES</t>
  </si>
  <si>
    <t>TEGADERM 2 3/8 X 2 3/4</t>
  </si>
  <si>
    <t>ELASTO-GEL</t>
  </si>
  <si>
    <t>CPM SOFTGOODS</t>
  </si>
  <si>
    <t>FOLEY CATH 16FR 30CC 3WAY</t>
  </si>
  <si>
    <t>COUDE CATHETER - 16 FR.</t>
  </si>
  <si>
    <t>VAGINAL TRAY</t>
  </si>
  <si>
    <t>RECTAL SURGICAL TRAY</t>
  </si>
  <si>
    <t>HIBICLENS TREATMENT</t>
  </si>
  <si>
    <t>SCD SLEEVE KNEE HIGH REGULAR</t>
  </si>
  <si>
    <t>TRACTION - (SET UP)</t>
  </si>
  <si>
    <t>SURGIWAND W/L HOOK DISECTOR</t>
  </si>
  <si>
    <t>COMBO DEFIB PATCHES PED</t>
  </si>
  <si>
    <t>UTERINE CURETTE 8MM</t>
  </si>
  <si>
    <t>THORACIC CATHETER 20 FR</t>
  </si>
  <si>
    <t>FLOOR MED SUPPLIES MISC</t>
  </si>
  <si>
    <t>MASK WITH BEARS</t>
  </si>
  <si>
    <t>SYRINGE 60CC CATH TIP</t>
  </si>
  <si>
    <t>LUMBAR PUNCTURE TRAY CHILD/INFANT</t>
  </si>
  <si>
    <t>SYRINGE 6 ML ORAL FEEDING TIP</t>
  </si>
  <si>
    <t>ENDOTRACH TUBE 8.0 RAE</t>
  </si>
  <si>
    <t>ENDOTRACH TUBE 3.5 UNCUFFED</t>
  </si>
  <si>
    <t>OR GOWN X-LG</t>
  </si>
  <si>
    <t>ENDOTRACH TUBE 4.0 CUFFED</t>
  </si>
  <si>
    <t>SHOE COVERS XLARGE</t>
  </si>
  <si>
    <t>BX OF 240</t>
  </si>
  <si>
    <t>HEAD COVER BOUFFANT XL</t>
  </si>
  <si>
    <t>EMERGENCY TRACH KIT</t>
  </si>
  <si>
    <t>FENESTRATED DRAPES</t>
  </si>
  <si>
    <t>INTRAOSSEOUS NEEDLE 15G</t>
  </si>
  <si>
    <t>NEEDLE SPINAL WHITACRE 25 X 3 1/2</t>
  </si>
  <si>
    <t>NEEDLE SPINAL 25 X 4 11/16 WHITCARE</t>
  </si>
  <si>
    <t>NEEDLE SPINAL QUINKE 22 X 3 1/2</t>
  </si>
  <si>
    <t>NEEDLE SPINAL QUINKE 22 X 1 1/2</t>
  </si>
  <si>
    <t>NEEDLE 30 X 1</t>
  </si>
  <si>
    <t>DURAPORE TAPE 3"</t>
  </si>
  <si>
    <t>SCRUB BRUSH-PCMX</t>
  </si>
  <si>
    <t>SLIPPER SOCKS XLG YELLOW</t>
  </si>
  <si>
    <t>KY SM TUBES</t>
  </si>
  <si>
    <t>ACE BANDAGE 2"</t>
  </si>
  <si>
    <t>ACE BANDAGE 3"</t>
  </si>
  <si>
    <t>ACE BANDAGE 6"</t>
  </si>
  <si>
    <t>CANNULA PEDIACTRIC</t>
  </si>
  <si>
    <t>TONGUE DEPRESSOR STERILE</t>
  </si>
  <si>
    <t>BLADE GLASS VAN #12 CARBON STEEL</t>
  </si>
  <si>
    <t>AIRWAY ORAL #12</t>
  </si>
  <si>
    <t>KNEE HI HOSE SM</t>
  </si>
  <si>
    <t>THI HI HOSE LG</t>
  </si>
  <si>
    <t>TELFA LARGE - ADH 3X4</t>
  </si>
  <si>
    <t>TELFA SMALL 2 X 3 ADHESIVE</t>
  </si>
  <si>
    <t>FOLEY CATH KIT 18FR LATEX FREE</t>
  </si>
  <si>
    <t>URETHRAL CATH KIT 16 FR PLASTIC</t>
  </si>
  <si>
    <t>CATHETER LEG BAG</t>
  </si>
  <si>
    <t>SPECIMEN CUP STERILE</t>
  </si>
  <si>
    <t>CERVICAL COLLAR SM</t>
  </si>
  <si>
    <t>CAST BOOT MED</t>
  </si>
  <si>
    <t>HEALING SHOE MEDIUM</t>
  </si>
  <si>
    <t>RIB BELT MEN 6" UNIVERSAL</t>
  </si>
  <si>
    <t>A4466</t>
  </si>
  <si>
    <t>NASAL PACKING-LARGE</t>
  </si>
  <si>
    <t>NASAL PACKING - SM</t>
  </si>
  <si>
    <t>RIB BELT WOMEN 6" UNIVERSAL</t>
  </si>
  <si>
    <t>SUTURE BONE WAX  OR</t>
  </si>
  <si>
    <t>COMFORT O2 MASK SM</t>
  </si>
  <si>
    <t>ANESTHESIA MASK TODDLER</t>
  </si>
  <si>
    <t>NASAL CATHETER SILICONE</t>
  </si>
  <si>
    <t>1 KIT</t>
  </si>
  <si>
    <t>EASI-LAVAGE</t>
  </si>
  <si>
    <t>ABOCATH</t>
  </si>
  <si>
    <t>BURN PACK</t>
  </si>
  <si>
    <t>JELCO ACUVANCE 24GX5/8</t>
  </si>
  <si>
    <t>BLOOD SOLUTION LINE GRAVITY</t>
  </si>
  <si>
    <t>PRESSPATCH EYESHIELD</t>
  </si>
  <si>
    <t>MULTI-LUMEN CATHETER</t>
  </si>
  <si>
    <t>FOLEY CATHETER 22F 5CC</t>
  </si>
  <si>
    <t>CRUTCHES - ADULT</t>
  </si>
  <si>
    <t>ARM BOARD ADULT 3" x 17 1/2"</t>
  </si>
  <si>
    <t>EAR SPECULA CHILD 2.5MM</t>
  </si>
  <si>
    <t>EXTERNAL CATHETER MED BARD</t>
  </si>
  <si>
    <t>CLAVE CONNECTOR</t>
  </si>
  <si>
    <t>CRUTCHES - CHILD</t>
  </si>
  <si>
    <t>CHEST DRAINAGE UNIT</t>
  </si>
  <si>
    <t>C1729</t>
  </si>
  <si>
    <t>UNDERWATER DRAINAGE SYSTEM</t>
  </si>
  <si>
    <t>WRIST SPLINT UNIV RT 7"</t>
  </si>
  <si>
    <t>CLAVICLE SPLINT SMALL</t>
  </si>
  <si>
    <t>LUMBO SACRAL SUPPORT UNIV DEROYAL</t>
  </si>
  <si>
    <t>L0628</t>
  </si>
  <si>
    <t>LUMBO SACRAL SUPPORT 13"</t>
  </si>
  <si>
    <t>BUCKS TRACTION SET</t>
  </si>
  <si>
    <t>KLINE KNEE SPLINT 14" UNIV</t>
  </si>
  <si>
    <t>KLINE KNEE SPLINT 16" UNIV</t>
  </si>
  <si>
    <t>KLINE KNEE SPLINT 20" UNIV</t>
  </si>
  <si>
    <t>KLINE KNEE SPLINT 22"</t>
  </si>
  <si>
    <t>CERVICAL COLLAR</t>
  </si>
  <si>
    <t>SLING &amp; SWOTH UNIV ADULT</t>
  </si>
  <si>
    <t>KNEE SPLINT HINGED SMALL</t>
  </si>
  <si>
    <t>HEEL PROTECTOR</t>
  </si>
  <si>
    <t>HEMI SLING</t>
  </si>
  <si>
    <t>WRIST SPLINT UNIV RT 10"</t>
  </si>
  <si>
    <t>SECURE-ALL LIMB HOLDER</t>
  </si>
  <si>
    <t>ARM SLING SMALL PADDED</t>
  </si>
  <si>
    <t>ARM SLING MEDIUM PADDED</t>
  </si>
  <si>
    <t>ARM SLING LARGE PADDED</t>
  </si>
  <si>
    <t>SHOULDER IMMOBILIZER UNIV</t>
  </si>
  <si>
    <t>L3660</t>
  </si>
  <si>
    <t>DELUXE ANKLE BRACE</t>
  </si>
  <si>
    <t>AIR ANKLE LARGE LEFT</t>
  </si>
  <si>
    <t>PATELLAR KNEE SUPPORT UNIV</t>
  </si>
  <si>
    <t>ANKLE BRACE/SUPPORT-NEOPRENE</t>
  </si>
  <si>
    <t>KNEE BRACE/FLEX LITE HINGED</t>
  </si>
  <si>
    <t>OVERDOOR TRACTION SET</t>
  </si>
  <si>
    <t>E0860</t>
  </si>
  <si>
    <t>STATIC ANKLE FOOT ORTHOSIS</t>
  </si>
  <si>
    <t>COLLES SPLINT INFANT</t>
  </si>
  <si>
    <t>PROBE COVER DIATEK WA</t>
  </si>
  <si>
    <t>SHARPS CONTAINER 2GL BEIGE</t>
  </si>
  <si>
    <t>TROCAR CATH</t>
  </si>
  <si>
    <t>CATHETER LEG STRAP REUSABLE DALE</t>
  </si>
  <si>
    <t>DIAPER MED ADULT</t>
  </si>
  <si>
    <t>20 PER PACK</t>
  </si>
  <si>
    <t>CAUTERY PEN</t>
  </si>
  <si>
    <t>MORGAN MEDI-FLOW LENS</t>
  </si>
  <si>
    <t>CENTRAL VEIN CATH</t>
  </si>
  <si>
    <t>FOLEY CATH 18FR 3 WAY</t>
  </si>
  <si>
    <t>COUDE CATHETER 18 FR</t>
  </si>
  <si>
    <t>BARIUM ENEMA BAG (DC)</t>
  </si>
  <si>
    <t>LIQ POLIBAR BARIUM -ENEMA</t>
  </si>
  <si>
    <t>LIQUI-JUG BARIUM-UGI SERI</t>
  </si>
  <si>
    <t>MINOR LACERATION TRAY</t>
  </si>
  <si>
    <t>MINOR ABRASION &amp; BRUISE T</t>
  </si>
  <si>
    <t>MAJOR LACERATION TRAY</t>
  </si>
  <si>
    <t>EYE TRAY</t>
  </si>
  <si>
    <t>SUCTION SET UP</t>
  </si>
  <si>
    <t>OXYGEN SET UP</t>
  </si>
  <si>
    <t>CRASH CART</t>
  </si>
  <si>
    <t>EAR TRAY</t>
  </si>
  <si>
    <t>IV TRAY</t>
  </si>
  <si>
    <t>MINOR BURN TREATMENT</t>
  </si>
  <si>
    <t>SPONGE BATH</t>
  </si>
  <si>
    <t>SKIN STAPLER SMALL</t>
  </si>
  <si>
    <t>COMBO DEFIB PATCHES - ADULT</t>
  </si>
  <si>
    <t>THORACIC CATHETER 24 FR.</t>
  </si>
  <si>
    <t>SPLASH SHIELD</t>
  </si>
  <si>
    <t>ER MED SUPPLIES MISC</t>
  </si>
  <si>
    <t>OR GOWN XXLARGE</t>
  </si>
  <si>
    <t>SPINAL NEEDLE 25X 4 11-16</t>
  </si>
  <si>
    <t>DURAPORE TAPE 2"</t>
  </si>
  <si>
    <t>SLIPPER SOCKS TODDLER PEACH</t>
  </si>
  <si>
    <t>CANNULA INFANT</t>
  </si>
  <si>
    <t>BLADE GLASS VAN #15 CARBON STEEL</t>
  </si>
  <si>
    <t>KNEE HI HOSE LG</t>
  </si>
  <si>
    <t>THI HI HOSE SM</t>
  </si>
  <si>
    <t>PERINEAL COLD PACK</t>
  </si>
  <si>
    <t>OB CARE KIT</t>
  </si>
  <si>
    <t>AMNIOCENTESIS TRAY</t>
  </si>
  <si>
    <t>EPIDURAL TRAY</t>
  </si>
  <si>
    <t>CERVICAL COLLAR LG FORM FIT MED DENSITY</t>
  </si>
  <si>
    <t>EPIDURAL TRAY-SINGLE SHOT</t>
  </si>
  <si>
    <t>CAST BOOT SM</t>
  </si>
  <si>
    <t>HEALING SHOE SMALL</t>
  </si>
  <si>
    <t>EAR SYRINGE</t>
  </si>
  <si>
    <t>UMBILICAL CATH 5.0 FR</t>
  </si>
  <si>
    <t>ANESTHESIA MASK CHILD/SM ADULT</t>
  </si>
  <si>
    <t>FOLEY CATHETER 18F 5CC</t>
  </si>
  <si>
    <t>EPIDURAL CANNULA</t>
  </si>
  <si>
    <t>EXTERNAL CATH TEXAS</t>
  </si>
  <si>
    <t>DAVOL CATH 14 FR</t>
  </si>
  <si>
    <t>CLAVE EXT SET MINIBORE</t>
  </si>
  <si>
    <t>WRIST SPLINT PED LT</t>
  </si>
  <si>
    <t>CLAVICLE SPLINT XLG</t>
  </si>
  <si>
    <t>ARM SLING XLARGE PADDED</t>
  </si>
  <si>
    <t>FETAL MONITOR PAPER</t>
  </si>
  <si>
    <t>SHARPS CONTAINER 8GL RED KENDALL</t>
  </si>
  <si>
    <t>MISTY NEB WITH MASK</t>
  </si>
  <si>
    <t>OB VACUUM EXTRACTOR</t>
  </si>
  <si>
    <t>DIAPER XLG ADULT</t>
  </si>
  <si>
    <t>VAGINAL PACKING</t>
  </si>
  <si>
    <t>LABOR DRAPES</t>
  </si>
  <si>
    <t>SENSORTIP TRANSDUCER</t>
  </si>
  <si>
    <t>SPIRAL ELECTRODES</t>
  </si>
  <si>
    <t>OB PADS GREEN TENA</t>
  </si>
  <si>
    <t>FOLEY CATH 20FR 3OCC 3WAY</t>
  </si>
  <si>
    <t>PUDENAL TRAY</t>
  </si>
  <si>
    <t>LOCAL SET</t>
  </si>
  <si>
    <t>AMNIHOOK</t>
  </si>
  <si>
    <t>MECONIUM ASPIRATOR</t>
  </si>
  <si>
    <t>THORACIC CATHETER 28FR</t>
  </si>
  <si>
    <t>RADIANT HEATER</t>
  </si>
  <si>
    <t>SCRUB SOLUTION PCMX</t>
  </si>
  <si>
    <t>6-30 OZBTL/CS</t>
  </si>
  <si>
    <t>ENDOTRACH TUBE 7.5</t>
  </si>
  <si>
    <t>OR GOWN LG</t>
  </si>
  <si>
    <t>HALF SHEET</t>
  </si>
  <si>
    <t>TOWELS DISPOSABLE</t>
  </si>
  <si>
    <t>LAP PACK</t>
  </si>
  <si>
    <t>HYST PERI/GYN PACK</t>
  </si>
  <si>
    <t>SCRUB BRUSH W/PVP</t>
  </si>
  <si>
    <t>PERI-GYN PACK</t>
  </si>
  <si>
    <t>RADIOPAQUE SPONGES 4X4 16 PLY ST</t>
  </si>
  <si>
    <t>AIRWAY ORAL 80MM GREEN</t>
  </si>
  <si>
    <t>AIRWAY ORAL 70MM WHITE</t>
  </si>
  <si>
    <t>AIRWAY ORAL 40MM</t>
  </si>
  <si>
    <t>KNEE HI HOSE XLG</t>
  </si>
  <si>
    <t>THI HI HOSE XLG</t>
  </si>
  <si>
    <t>NASAL AIRWAY</t>
  </si>
  <si>
    <t>C-SECTION PACK</t>
  </si>
  <si>
    <t>CAST BOOT XL</t>
  </si>
  <si>
    <t>HEALING SHOE PED</t>
  </si>
  <si>
    <t>PED ANESTHESIA CIRCUIT</t>
  </si>
  <si>
    <t>ANESTHESIA MASK- MED</t>
  </si>
  <si>
    <t>LAP SPONGES (5)</t>
  </si>
  <si>
    <t>ANESTHESIA CIRC ADULT 60"W/ETCO2</t>
  </si>
  <si>
    <t>EKG BACK PAD</t>
  </si>
  <si>
    <t>EKG BACK PAD - INFANT</t>
  </si>
  <si>
    <t>FOLEY CATHETER 16F 5CC</t>
  </si>
  <si>
    <t>EXTERNAL CATHETER LG</t>
  </si>
  <si>
    <t>DAVOL CATH 16FR</t>
  </si>
  <si>
    <t>WRIST SPLINT PED RT</t>
  </si>
  <si>
    <t>CLAVICLE SPLINT MED</t>
  </si>
  <si>
    <t>X-TRACK ENTRACE MAT</t>
  </si>
  <si>
    <t>SKIN STAPLER WIDE</t>
  </si>
  <si>
    <t>NELCOR AIRWAY ADAPTER</t>
  </si>
  <si>
    <t>ACCURA NEEDLE COUNTER</t>
  </si>
  <si>
    <t>ELECTROSURGICAL PEN</t>
  </si>
  <si>
    <t>DISPERSIVE GROUND ADULT</t>
  </si>
  <si>
    <t>ESOPHAGEAL STETHOSCOPE W/TEMP</t>
  </si>
  <si>
    <t>VENTILATOR HOSE</t>
  </si>
  <si>
    <t>INSUFFLATION NEEDLE</t>
  </si>
  <si>
    <t>CO2 TUBING</t>
  </si>
  <si>
    <t>SPINAL ANESTHESIA TRAY</t>
  </si>
  <si>
    <t>DURAPREP</t>
  </si>
  <si>
    <t>ANTIFOG WITH SPONGE</t>
  </si>
  <si>
    <t>SUCTION CANISTER</t>
  </si>
  <si>
    <t>POOLE SUCTION W/TUBING</t>
  </si>
  <si>
    <t>POLYP TRAP 4 CHAMBER FIXED</t>
  </si>
  <si>
    <t>STAT TEMP DOT II</t>
  </si>
  <si>
    <t>J-VAC</t>
  </si>
  <si>
    <t>BLAKE DRAIN 15 FR</t>
  </si>
  <si>
    <t>BLAKE DRAIN 19 FR</t>
  </si>
  <si>
    <t>MULTIFIRE GIA 60-3.8 STAPLER</t>
  </si>
  <si>
    <t>SCD SLEEVE THIGH HIGH</t>
  </si>
  <si>
    <t>LEG DRAPE</t>
  </si>
  <si>
    <t>VERSAPORT TROCAR 11.5MM</t>
  </si>
  <si>
    <t>CAMERA WRAP</t>
  </si>
  <si>
    <t>STAPLER LDS-15W</t>
  </si>
  <si>
    <t>C-SECTION DRAPE</t>
  </si>
  <si>
    <t>LAP CHOLE KIT</t>
  </si>
  <si>
    <t>SURGIWAND W/SPOON DISECTOR</t>
  </si>
  <si>
    <t>DRAPE MEDIUM STERILE</t>
  </si>
  <si>
    <t>LAPAROTOMY DRAPE</t>
  </si>
  <si>
    <t>BASIC SET-UP PACK</t>
  </si>
  <si>
    <t>PROLENE MESH 6X6</t>
  </si>
  <si>
    <t>PROLENE MESH 3X6</t>
  </si>
  <si>
    <t>TISUTRAP 8MM</t>
  </si>
  <si>
    <t>TISUTRAP 10MM</t>
  </si>
  <si>
    <t>UTERINE CURETTE 10MM</t>
  </si>
  <si>
    <t>THORACIC CATHETER 32 FR</t>
  </si>
  <si>
    <t>STIRRUP STRAP</t>
  </si>
  <si>
    <t>MAYO STAND COVER</t>
  </si>
  <si>
    <t>UTERINE ASPIRATING TUBING</t>
  </si>
  <si>
    <t>EXTENSION LINE 60"</t>
  </si>
  <si>
    <t>PREPERITONEAL BALLOON</t>
  </si>
  <si>
    <t>C1727</t>
  </si>
  <si>
    <t>HEMOVAC LG</t>
  </si>
  <si>
    <t>COMBO PAK CO2 LINE/VERESS NEEDLE</t>
  </si>
  <si>
    <t>HUBER 20G 3/4IN</t>
  </si>
  <si>
    <t>INTERCEED MESH 3 X 4</t>
  </si>
  <si>
    <t>NEEDLE EPIDURAL 4 1/2X17G TUOHY</t>
  </si>
  <si>
    <t>ENDO CLIP II 10MM</t>
  </si>
  <si>
    <t>VERSAONE TROCAR 5MM X 100MM</t>
  </si>
  <si>
    <t>VERSAPORT TROCAR 5-11MM</t>
  </si>
  <si>
    <t>ANESTHESIA MACHINE</t>
  </si>
  <si>
    <t>DECO-TROL DENTAL MACHINE</t>
  </si>
  <si>
    <t>MONITOR MACHINE</t>
  </si>
  <si>
    <t>BOVIE MACHINE</t>
  </si>
  <si>
    <t>CAPNOGRAPH</t>
  </si>
  <si>
    <t>OR MED SUPPLIES MISC</t>
  </si>
  <si>
    <t>MISC SUPPLIES</t>
  </si>
  <si>
    <t>KANGAROO PUMP RENTAL</t>
  </si>
  <si>
    <t>EMPTY EVAC CONTAINER</t>
  </si>
  <si>
    <t>HEMODIALYSIS</t>
  </si>
  <si>
    <t>HEMODIALYSIS TREATMENT</t>
  </si>
  <si>
    <t>CBC WITH DIFF</t>
  </si>
  <si>
    <t>=&gt;CANCEL LAB ORDER&lt;=</t>
  </si>
  <si>
    <t>BLOOD BANK ORDER</t>
  </si>
  <si>
    <t>=&gt;CHECK PATIENT LABS&lt;=</t>
  </si>
  <si>
    <t>CSF CHARACTERISTICS</t>
  </si>
  <si>
    <t>API CHEMISTRY 3</t>
  </si>
  <si>
    <t>SPECIFIC GRAVITY</t>
  </si>
  <si>
    <t>BACKGROUND</t>
  </si>
  <si>
    <t>GLUCOSE BY GLUCOMETER FREQUENCY</t>
  </si>
  <si>
    <t>URINE AMYLASE 24HR</t>
  </si>
  <si>
    <t>URINE T PROT &amp; CREAT</t>
  </si>
  <si>
    <t>URINE PROTEIN ELECTROPHORESIS, 24 HR</t>
  </si>
  <si>
    <t>CHROMOSOME SNP MICROARRAY (PART 2)</t>
  </si>
  <si>
    <t>CHROMOSOME SNP MICROARRAY (PART 3)</t>
  </si>
  <si>
    <t>CHROMOSOME SNP MICROARRAY (PART 4)</t>
  </si>
  <si>
    <t>CHROMOSOME SNP MICROARRAY (PART 5)</t>
  </si>
  <si>
    <t>CHROMOSOME SNP MICROARRAY (PART 6)</t>
  </si>
  <si>
    <t>CBC WITHOUT DIFF</t>
  </si>
  <si>
    <t>CHROMOSOME SNP MICROARRAY (PART 7)</t>
  </si>
  <si>
    <t>CHROMOSOME SNP MICROARRAY (PART 8)</t>
  </si>
  <si>
    <t>URINE PEP</t>
  </si>
  <si>
    <t>H PYLORI IgA, IgG &amp; IgM Ab (SERUM)</t>
  </si>
  <si>
    <t>CLOTT TUBE TO HOLD</t>
  </si>
  <si>
    <t>ZZ DRUGS OF ABUSE, TCA</t>
  </si>
  <si>
    <t>TOTAL  IgE,  ALLERGY ONLY</t>
  </si>
  <si>
    <t>ZZCSF PROFILE (USED FOR SEND OUT)</t>
  </si>
  <si>
    <t>DRUGS OF ABUSE SCREEN URINE</t>
  </si>
  <si>
    <t>GBS GROUP B STREP  KCH AMPLIFIED PROBE</t>
  </si>
  <si>
    <t>API CARDIAC MARKERS</t>
  </si>
  <si>
    <t>Z ANTIMICROBIAL SENSITIVITY</t>
  </si>
  <si>
    <t>ZZZ KUHN PANEL NOT USED</t>
  </si>
  <si>
    <t>CAPILLARY STICK</t>
  </si>
  <si>
    <t>ZZZ BODY FLUID PROFILE</t>
  </si>
  <si>
    <t>MICROALBUMIN, CSF</t>
  </si>
  <si>
    <t>LDH, CSF</t>
  </si>
  <si>
    <t>SODIUM, CSF</t>
  </si>
  <si>
    <t>LACTIC ACID, CSF</t>
  </si>
  <si>
    <t>CHLORIDE, CSF</t>
  </si>
  <si>
    <t>MICRO-NUT PANEL</t>
  </si>
  <si>
    <t>GTT 2 HOUR</t>
  </si>
  <si>
    <t>FLOW CYTO CELL MARKERS X 15</t>
  </si>
  <si>
    <t>FLOW CYTO CELL MARKERS X 5</t>
  </si>
  <si>
    <t>Z CULTURE ANAEROBIC</t>
  </si>
  <si>
    <t>WET PREP</t>
  </si>
  <si>
    <t>LEAD, URINE</t>
  </si>
  <si>
    <t>MERCURY, URINE</t>
  </si>
  <si>
    <t>ARSENIC, URINE</t>
  </si>
  <si>
    <t>Z CULTURE AEROBIC, ANY OTHER SOURCE</t>
  </si>
  <si>
    <t>CULTURE BLOOD KCH</t>
  </si>
  <si>
    <t>URINE T PROTEIN (RANDOM)</t>
  </si>
  <si>
    <t>Z CULTURE BODY FLUID</t>
  </si>
  <si>
    <t>GRAM STAIN (REF LAB)</t>
  </si>
  <si>
    <t>GRAM STAIN</t>
  </si>
  <si>
    <t>Z CULTURE SPUTUM</t>
  </si>
  <si>
    <t>Z CULTURE STOOL</t>
  </si>
  <si>
    <t>Z CULTURE THROAT OR NOSE</t>
  </si>
  <si>
    <t>ZCPT 82088</t>
  </si>
  <si>
    <t>IRON/TIBC CALCULATED/SATURATION</t>
  </si>
  <si>
    <t>Z CULTURE GROUP B STREP</t>
  </si>
  <si>
    <t>CULTURE URINE KCH WITH ID AND SENSITIVIT</t>
  </si>
  <si>
    <t>ZCPT 82528</t>
  </si>
  <si>
    <t>ZCPT 82542</t>
  </si>
  <si>
    <t>ANTICARDIOLIPIN Ab IgG</t>
  </si>
  <si>
    <t>MICRO-SCREEN ALLERGY</t>
  </si>
  <si>
    <t>ZCPT 82633</t>
  </si>
  <si>
    <t>BD AFFIRM VPIII</t>
  </si>
  <si>
    <t>ZCPT 80337</t>
  </si>
  <si>
    <t>ANTICARDIOLIPIN Ab IgA</t>
  </si>
  <si>
    <t>SARS COV2 PCR (KCH)</t>
  </si>
  <si>
    <t>U0003</t>
  </si>
  <si>
    <t>ZCPT 80369</t>
  </si>
  <si>
    <t>CONVALESCENT PLASMA</t>
  </si>
  <si>
    <t>P9017</t>
  </si>
  <si>
    <t>ANTICARDIOLIPIN ANTIBODY IgM</t>
  </si>
  <si>
    <t>ACETYLCHOLINE RECEPTOR BINDING ANTIBODY</t>
  </si>
  <si>
    <t>ACETYLCHOLINE RECEPTOR BLOCKING ANTIBODY</t>
  </si>
  <si>
    <t>APOLIP E,ADD ON</t>
  </si>
  <si>
    <t>ACETYLCHOLINE RECEPTOR MODULATING ANTIBO</t>
  </si>
  <si>
    <t>PROF BLOOD BANK</t>
  </si>
  <si>
    <t>****CROSSMATCH</t>
  </si>
  <si>
    <t>SARS ANTIGEN FIA</t>
  </si>
  <si>
    <t>HIV 1 2 ANTIGEN ANTIBODY COMBO WITH REFL</t>
  </si>
  <si>
    <t>SARS RSV INFLUENZA A B BY PCR</t>
  </si>
  <si>
    <t>0241U</t>
  </si>
  <si>
    <t>SARS INFLUENZA A B BY PCR</t>
  </si>
  <si>
    <t>0240U</t>
  </si>
  <si>
    <t>CULTURE GBS SCREENING (KCH)</t>
  </si>
  <si>
    <t>SARS COV2 PCR (KDHE)</t>
  </si>
  <si>
    <t>ACETAMINOPHEN, QUAL</t>
  </si>
  <si>
    <t>AMPHETAMINES, QUAL</t>
  </si>
  <si>
    <t>G0477</t>
  </si>
  <si>
    <t>METHAMETHETMINES, QUAL</t>
  </si>
  <si>
    <t>BARBITURATES, QUAL</t>
  </si>
  <si>
    <t>BENZODIAZEPINES, QUAL</t>
  </si>
  <si>
    <t>COCAINE, QUAL</t>
  </si>
  <si>
    <t>METHADONE, QUAL</t>
  </si>
  <si>
    <t>OPIATES, QUAL</t>
  </si>
  <si>
    <t>PHENCYCLIDINE, QUAL</t>
  </si>
  <si>
    <t>THC, QUAL</t>
  </si>
  <si>
    <t>TRICYCLICS, QUAL</t>
  </si>
  <si>
    <t>MDMA-METHYLENEDIOXYMETHAMPHETAMINE, QUAL</t>
  </si>
  <si>
    <t>OXYCODONE, QUAL</t>
  </si>
  <si>
    <t>MORPHINE</t>
  </si>
  <si>
    <t>ISTAT CHEM 8</t>
  </si>
  <si>
    <t>QW</t>
  </si>
  <si>
    <t>ISTAT SODIUM</t>
  </si>
  <si>
    <t>ISTAT POTASSIUM</t>
  </si>
  <si>
    <t>ISTAT CHLORIDE</t>
  </si>
  <si>
    <t>ISTAT IONIZED CALCIUM</t>
  </si>
  <si>
    <t>ISTAT TOTAL CO2</t>
  </si>
  <si>
    <t>ISTAT GLUCOSE</t>
  </si>
  <si>
    <t>ISTAT BUN</t>
  </si>
  <si>
    <t>ISTAT CREATININE</t>
  </si>
  <si>
    <t>ISTAT HEMATOCRIT</t>
  </si>
  <si>
    <t>ISTAT H&amp;H</t>
  </si>
  <si>
    <t>ZCPT 82136</t>
  </si>
  <si>
    <t>ZCPT 83918</t>
  </si>
  <si>
    <t>ISTAT ANION GAP</t>
  </si>
  <si>
    <t>FIBRINOGEN ACTIVITY</t>
  </si>
  <si>
    <t>POST VAS SPERM CHECK</t>
  </si>
  <si>
    <t>pH CORD BLOOD</t>
  </si>
  <si>
    <t>PH VENOUS</t>
  </si>
  <si>
    <t>RHOGAM CLINIC</t>
  </si>
  <si>
    <t>PARATHYROID HORMONE (PTH)</t>
  </si>
  <si>
    <t>GABAPENTIN</t>
  </si>
  <si>
    <t>T PROTEIN, BODY FLUID</t>
  </si>
  <si>
    <t>ALBUMIN, BODY FLUID</t>
  </si>
  <si>
    <t>LDH, BODY FLUID</t>
  </si>
  <si>
    <t>MYOGLOBIN, QUANTATIVE</t>
  </si>
  <si>
    <t>RUSSELL VIPER TIME, DILUTED</t>
  </si>
  <si>
    <t>CYSTIC FIBROSIS PROFILE ******</t>
  </si>
  <si>
    <t>RENIN ACTIVITY AND ALDOSTERONE</t>
  </si>
  <si>
    <t>B 12 AND FOLATES</t>
  </si>
  <si>
    <t>SYNOVIAL FLUID PROFILE</t>
  </si>
  <si>
    <t>FECAL FAT 72 HR (QUANTITATIVE)</t>
  </si>
  <si>
    <t>IMMUNOFIXAT &amp; PROT ELECTROPHERESIS (S)</t>
  </si>
  <si>
    <t>CERULOPLASMIN</t>
  </si>
  <si>
    <t>IMMUNOFIXATION (IFE), SERUM</t>
  </si>
  <si>
    <t>PHOSPHOLIPIDS</t>
  </si>
  <si>
    <t>THYROXINE-BINDING GLOBULIN</t>
  </si>
  <si>
    <t>IgA, IgG &amp; IgM QUANTITATIVE</t>
  </si>
  <si>
    <t>IMMUNOGLOBULIN G QUANT, SERUM</t>
  </si>
  <si>
    <t>IMMUNOGLOBULIN A QUANT</t>
  </si>
  <si>
    <t>IMMUNOGLOBULIN M QUANT</t>
  </si>
  <si>
    <t>OSMOLALITY SERUM, MEASURED</t>
  </si>
  <si>
    <t>CARBOHYDRATE ANTIGEN (CA) 19-9</t>
  </si>
  <si>
    <t>IMMUNOGLOBULIN D QUANT, SERUM</t>
  </si>
  <si>
    <t>REVERSE T3</t>
  </si>
  <si>
    <t>IMMUNOGLOBULINS QUANT. (IGA,E,G,M) SERUM</t>
  </si>
  <si>
    <t>URINE SODIUM 24HR</t>
  </si>
  <si>
    <t>PORPHYRINS, QUANTATIVE (24 HR) URINE</t>
  </si>
  <si>
    <t>COPPER URINE</t>
  </si>
  <si>
    <t>URINE GLUCOSE 24 HOUR</t>
  </si>
  <si>
    <t>URINE MAGNESIUM 24HR</t>
  </si>
  <si>
    <t>URINE URIC ACID 24HR</t>
  </si>
  <si>
    <t>ZINC URINE</t>
  </si>
  <si>
    <t>OSMOLALITY URINE, MEASURED</t>
  </si>
  <si>
    <t>IMMUNOFIX &amp; PROT ELECTROPHER (24 U)</t>
  </si>
  <si>
    <t>CORTISOL</t>
  </si>
  <si>
    <t>5-HIAA (HYDROXYINDOLEACETIC ACID) QUANT</t>
  </si>
  <si>
    <t>URINE CATECHOL,FRACT. 24 HR</t>
  </si>
  <si>
    <t>COMPLEMENT C3a</t>
  </si>
  <si>
    <t>COMPLEMENT C4a</t>
  </si>
  <si>
    <t>ALDOSTERONE:RENIN RATIO</t>
  </si>
  <si>
    <t>ALDOSTERONE, SERUM</t>
  </si>
  <si>
    <t>FIBROBLAST GROWTH FACTOR 23</t>
  </si>
  <si>
    <t>ESTRONE, SERUM</t>
  </si>
  <si>
    <t>C1 COMPLEMENT, ESTERASE INHIBITOR, SERUM</t>
  </si>
  <si>
    <t>ADIPONECTIN</t>
  </si>
  <si>
    <t>PSA SCREENING</t>
  </si>
  <si>
    <t>PYRUVIC ACID, BLOOD</t>
  </si>
  <si>
    <t>BB ANTIGEN TYPING BIG E</t>
  </si>
  <si>
    <t>BB ANTIGEN TYPING LITTLE E</t>
  </si>
  <si>
    <t>RHEUMATIOD ARTH QUANT</t>
  </si>
  <si>
    <t>ANTIPARIETAL CELL ANTIBODY</t>
  </si>
  <si>
    <t>HEP B SURFACE AB, QUANT (INFECTION CONTR</t>
  </si>
  <si>
    <t>CRYPTOCOCCUS ANTIGEN, SERUM</t>
  </si>
  <si>
    <t>ANTISMOOTH MUSCLE ANTIBODIES</t>
  </si>
  <si>
    <t>ANTIMITOCHONDRIAL ANTIBODY, QUANTITATIVE</t>
  </si>
  <si>
    <t>THYROID PEROXIDASE (TPO) ANTIBODIES</t>
  </si>
  <si>
    <t>THYROID ANTIBODIES</t>
  </si>
  <si>
    <t>ROTAVIRUS</t>
  </si>
  <si>
    <t>TYPE AND CROSSMATCH FOR DOCTORS</t>
  </si>
  <si>
    <t>DRUGS OF ABUSE SCREEN SERUM</t>
  </si>
  <si>
    <t>AMINOLEVULINIC ACID (ALA), RANDOM URINE</t>
  </si>
  <si>
    <t>ZARONTIN (ETHOSUXIMIDE) LEVEL</t>
  </si>
  <si>
    <t>LEAD, BLOOD (ADULT)</t>
  </si>
  <si>
    <t>ZONISAMIDE, SERUM</t>
  </si>
  <si>
    <t>CULTURE NEISSERIA GONORRHOEAE</t>
  </si>
  <si>
    <t>HERPES SIMPLEX VIRUS CULTURE &amp; TYPING</t>
  </si>
  <si>
    <t>CULTURE CYTOMEGALOVIRUS (CMV) CULTURE</t>
  </si>
  <si>
    <t>CULTURE VIRAL HERPES &amp; TYPING</t>
  </si>
  <si>
    <t>CULTURE GENITAL</t>
  </si>
  <si>
    <t>CULTURE CHLAMYDIA TRACHOMATIS</t>
  </si>
  <si>
    <t>PINWORM PREPARATION</t>
  </si>
  <si>
    <t>WBC STOOL</t>
  </si>
  <si>
    <t>COLLECTION OF COVID SPECIMEN</t>
  </si>
  <si>
    <t>C9803</t>
  </si>
  <si>
    <t>VET ALT (SGPT)</t>
  </si>
  <si>
    <t>VET BASIC</t>
  </si>
  <si>
    <t>VET BUN</t>
  </si>
  <si>
    <t>EBV PROFILE, CHRONIC, ACTIVE</t>
  </si>
  <si>
    <t>THYROTROPIN RECEPTOR  ANTIBODY</t>
  </si>
  <si>
    <t>VIP (VASOACTIVE INSTESTINAL POLYPEPTIDE</t>
  </si>
  <si>
    <t>STOOL PH</t>
  </si>
  <si>
    <t>HEPARIN ANTI-Xa</t>
  </si>
  <si>
    <t>CYSTATIN C</t>
  </si>
  <si>
    <t>ANTIHISTONE ANTIBODIES</t>
  </si>
  <si>
    <t>SJORGREN'S ANTIBODIES</t>
  </si>
  <si>
    <t>URIC ACID, 24  HOUR URINE</t>
  </si>
  <si>
    <t>URINE CREAT 24HR</t>
  </si>
  <si>
    <t>URINE CA (RANDOM)</t>
  </si>
  <si>
    <t>PLATELET ANTIBODY PROFILE</t>
  </si>
  <si>
    <t>NT PRO BNP</t>
  </si>
  <si>
    <t>PTH, INTACT</t>
  </si>
  <si>
    <t>HLA A, B, C DISEASE ASSOCIATION</t>
  </si>
  <si>
    <t>ROCKY MT. SPOTTED FEVER IgM</t>
  </si>
  <si>
    <t>Q FEVER ANTIBODIES, IgG</t>
  </si>
  <si>
    <t>ALPHA FETOPROTEIN TETRA PROFILE</t>
  </si>
  <si>
    <t>VITAMIN A, SERUM</t>
  </si>
  <si>
    <t>MYCOPLASMA GENITALIUM, NAA, SWAB</t>
  </si>
  <si>
    <t>CULTURE ACID FAST WITH SMEAR</t>
  </si>
  <si>
    <t>STREPTOCOCCUS PNEUMONIAE ANTIGEN</t>
  </si>
  <si>
    <t>FSH AND LH</t>
  </si>
  <si>
    <t>VENIPUNCTURE UNDER AGE 3</t>
  </si>
  <si>
    <t>VENIPUNCTURE</t>
  </si>
  <si>
    <t>NON-COVERED VENIPUNCTURE</t>
  </si>
  <si>
    <t>PACKED RBC'S, WBC REDUCED</t>
  </si>
  <si>
    <t>P9016</t>
  </si>
  <si>
    <t>FROZEN PLASMA</t>
  </si>
  <si>
    <t>ACCESS PORT PROCEDURE</t>
  </si>
  <si>
    <t>ABG/ARTERIAL PUNCTURE</t>
  </si>
  <si>
    <t>THYROGLOBULIN QUANTITATIVE</t>
  </si>
  <si>
    <t>FECAL FAT &amp; MUSCLE FIBER</t>
  </si>
  <si>
    <t>SALIVARY CORTISOL</t>
  </si>
  <si>
    <t>CHROMOSOME ANALYSIS, HIGH RESOLUTION</t>
  </si>
  <si>
    <t>CHROMOSOME ANALYSIS, POC, WITH REFLEX</t>
  </si>
  <si>
    <t>CHROMOSOME ANALYSIS (POC,TISSUE BIOPSIES</t>
  </si>
  <si>
    <t>CHROMOSOME REFLEX TO MICROARRAY</t>
  </si>
  <si>
    <t>MMR IMMUNITY PROFILE</t>
  </si>
  <si>
    <t>ALLERGY PROFILE MOLD</t>
  </si>
  <si>
    <t>ALLERGY FOOD PROFILE</t>
  </si>
  <si>
    <t>BIOTIN (VIT B7)</t>
  </si>
  <si>
    <t>URINE IODINE RANDOM</t>
  </si>
  <si>
    <t>ACYLCARNTINE PROFILE, QUANT, PLASMA</t>
  </si>
  <si>
    <t>HEAVY METALS PROFILE II, URINE</t>
  </si>
  <si>
    <t>NICOTINE METABOLITE WB OR SERUM</t>
  </si>
  <si>
    <t>AMPHETAMINE METHAMPHETAMINE CONFIRMATION</t>
  </si>
  <si>
    <t>BARBITURATE CONFIRMATION, URINE</t>
  </si>
  <si>
    <t>BENZODIAZEPINE CONFIRMATION URINE</t>
  </si>
  <si>
    <t>CANNABINOID CONFIRMATION URINE</t>
  </si>
  <si>
    <t>MDMA CONFIRMATION URINE</t>
  </si>
  <si>
    <t>COCAINE METABOLITE CONFIRMATION</t>
  </si>
  <si>
    <t>NICKEL PLASMA</t>
  </si>
  <si>
    <t>ETHYLENE GLYCOL, SERUM</t>
  </si>
  <si>
    <t>CANNABINOID SCREENING, QUALITATIVE</t>
  </si>
  <si>
    <t>CROSSMATCH</t>
  </si>
  <si>
    <t>ZZZ TYPE AND CROSSMATCH</t>
  </si>
  <si>
    <t>BASIC METABOLIC PANEL</t>
  </si>
  <si>
    <t>GENERAL HEALTH PANEL- CPT 80050</t>
  </si>
  <si>
    <t>ELECTROLYTE PANEL</t>
  </si>
  <si>
    <t>COMP METABOLIC PANEL</t>
  </si>
  <si>
    <t>LIVER FUNCTION PANEL</t>
  </si>
  <si>
    <t>LIPID PANEL</t>
  </si>
  <si>
    <t>RENAL PROFILE</t>
  </si>
  <si>
    <t>HEPATIC FUNCTION PANEL</t>
  </si>
  <si>
    <t>ZZZ  DRUGS OF ABUSE SCREEN</t>
  </si>
  <si>
    <t>AMIKACIN PEAK</t>
  </si>
  <si>
    <t>AMIKACIN TROUGH</t>
  </si>
  <si>
    <t>CLOZARIL (CLOZAPINE)</t>
  </si>
  <si>
    <t>TEGRETOL (CARBAMAZEPINE)</t>
  </si>
  <si>
    <t>DESIPRAMINE</t>
  </si>
  <si>
    <t>DIGOXIN</t>
  </si>
  <si>
    <t>VALPROIC ACID</t>
  </si>
  <si>
    <t>GENTAMICIN TROUGH</t>
  </si>
  <si>
    <t>GENTAMICIN PEAK</t>
  </si>
  <si>
    <t>LITHIUM</t>
  </si>
  <si>
    <t>PHENOBARBITAL</t>
  </si>
  <si>
    <t>PHENYTOIN TOTAL</t>
  </si>
  <si>
    <t>PHENYTOIN FREE</t>
  </si>
  <si>
    <t>PROCAINAMIDE/NAPA</t>
  </si>
  <si>
    <t>SALICYLATE</t>
  </si>
  <si>
    <t>PROGRAF (TACROLI</t>
  </si>
  <si>
    <t>THEOPHYLLINE</t>
  </si>
  <si>
    <t>TOPAMAX (TOPIRAMATE)</t>
  </si>
  <si>
    <t>VANCOMYCIN TROUGH</t>
  </si>
  <si>
    <t>VANCOMYCIN PEAK</t>
  </si>
  <si>
    <t>MAGNESIUM RBC</t>
  </si>
  <si>
    <t>LAMICTAL</t>
  </si>
  <si>
    <t>DRUG SCREEN MECONIUM 5 PANEL</t>
  </si>
  <si>
    <t>DIHYDROTESTOSTERONE</t>
  </si>
  <si>
    <t>URINALYSIS (TOTAL)</t>
  </si>
  <si>
    <t>URINALYSIS (DIPSTICK ONLY)</t>
  </si>
  <si>
    <t>URINE (MICROSCOPIC ONLY)</t>
  </si>
  <si>
    <t>HCG (QUAL) URINE</t>
  </si>
  <si>
    <t>URINE VOLUME</t>
  </si>
  <si>
    <t>VITAMIN D 1-25 DIHYDROXY</t>
  </si>
  <si>
    <t>LACOSAMIDE</t>
  </si>
  <si>
    <t>HLA TYPING ALLELE, 81383</t>
  </si>
  <si>
    <t>ACETAMINOPHEN, QUANTATIVE</t>
  </si>
  <si>
    <t>ACETONE SERUM/URINE QUALITATIVE</t>
  </si>
  <si>
    <t>ALBUMIN</t>
  </si>
  <si>
    <t>URINE MICROALBUMIN QUANT</t>
  </si>
  <si>
    <t>URINE MICROALBUMIN SEMI-QUANTITATIVE</t>
  </si>
  <si>
    <t>BLOOD ALCOHOL</t>
  </si>
  <si>
    <t>ALDOLASE</t>
  </si>
  <si>
    <t>ALPHA 1 ANTITRYPSIN</t>
  </si>
  <si>
    <t>ALPHA FETOPROTEIN SERUM TUMOR MARKER</t>
  </si>
  <si>
    <t>ALPHA FETOPROTEIN ANMIOTIC FLUID</t>
  </si>
  <si>
    <t>HOMOCYST(E)INE</t>
  </si>
  <si>
    <t>AMMONIA</t>
  </si>
  <si>
    <t>AMYLASE</t>
  </si>
  <si>
    <t>ANDROSTENEDIONE</t>
  </si>
  <si>
    <t>ANGIOTENSIN II</t>
  </si>
  <si>
    <t>ANGIOTENSIN-CONVERTING ENZYME (ACE)</t>
  </si>
  <si>
    <t>APOLIPOPROTEIN, EACH</t>
  </si>
  <si>
    <t>BETA 2 MICROGLOBULIN</t>
  </si>
  <si>
    <t>BILE ACIDS</t>
  </si>
  <si>
    <t>BILIRUBIN TOTAL</t>
  </si>
  <si>
    <t>BILIRUBIN DIRECT</t>
  </si>
  <si>
    <t>BILIRUBIN TOTAL &amp; DIRECT</t>
  </si>
  <si>
    <t>HEMOCCULT - SCREENING</t>
  </si>
  <si>
    <t>HEMOCCULT - DIAGNOSTIC</t>
  </si>
  <si>
    <t>CALCIUM</t>
  </si>
  <si>
    <t>IONIZED CALCIUM</t>
  </si>
  <si>
    <t>TREPONEMA PALLIDUM AB (FTA-ABS)</t>
  </si>
  <si>
    <t>URINE CA 24HR</t>
  </si>
  <si>
    <t>T PALLIDUM SCREENING CASCADE</t>
  </si>
  <si>
    <t>CALCULI STONE ANALYSIS</t>
  </si>
  <si>
    <t>X-RAY DIFFRACTION, CALCULI ANALYSIS</t>
  </si>
  <si>
    <t>CARBON DIOXIDE</t>
  </si>
  <si>
    <t>CARBON MONOXIDE</t>
  </si>
  <si>
    <t>CEA</t>
  </si>
  <si>
    <t>CARNITINE TOTAL FREE QUAN</t>
  </si>
  <si>
    <t>CAROTENE</t>
  </si>
  <si>
    <t>ANTI-INFLIXIMAB ANTIBODY</t>
  </si>
  <si>
    <t>CHLORIDE</t>
  </si>
  <si>
    <t>URINE CL 24HR</t>
  </si>
  <si>
    <t>CHOLESTEROL</t>
  </si>
  <si>
    <t>CHOLINESTERASE, RBC</t>
  </si>
  <si>
    <t>CHROMIUM</t>
  </si>
  <si>
    <t>URINE CITRIC ACID, 24 HOUR</t>
  </si>
  <si>
    <t>C-TELOPEPTIDE SERUM</t>
  </si>
  <si>
    <t>COPPER SERUM OR PLASMA</t>
  </si>
  <si>
    <t>URINE CORTISOL FREE 24HR</t>
  </si>
  <si>
    <t>CORTISOL, AM</t>
  </si>
  <si>
    <t>AMIODARONE</t>
  </si>
  <si>
    <t>ANTISKIN AUTOANTIBODIES</t>
  </si>
  <si>
    <t>CK</t>
  </si>
  <si>
    <t>CREATININE SERUM</t>
  </si>
  <si>
    <t>URINE CREAT (RANDOM)</t>
  </si>
  <si>
    <t>URINE CREAT CLR 24HR</t>
  </si>
  <si>
    <t>CRYOGLOBULIN</t>
  </si>
  <si>
    <t>B 12</t>
  </si>
  <si>
    <t>DHEA DEHYDROEPIANDROSTERONE</t>
  </si>
  <si>
    <t>DHEA-S DEHYDROEPIANDROSTERONE SULFATE</t>
  </si>
  <si>
    <t>ESTRADIOL</t>
  </si>
  <si>
    <t>ESTROGENS TOTAL</t>
  </si>
  <si>
    <t>ESTRIOL</t>
  </si>
  <si>
    <t>FECAL FAT (QUALITATIVE)</t>
  </si>
  <si>
    <t>FAT FECES QUANTITATIVE</t>
  </si>
  <si>
    <t>ANTIGLOMERULAR BASEMENT MEMBRANE AB</t>
  </si>
  <si>
    <t>FERRITIN</t>
  </si>
  <si>
    <t>FOLIC ACID SERUM</t>
  </si>
  <si>
    <t>FOLIC ACID RBC</t>
  </si>
  <si>
    <t>ZZZ IgA, IgG OR IgM EACH CPT CODE FOR</t>
  </si>
  <si>
    <t>TOTAL IgE, QUANTITATIVE</t>
  </si>
  <si>
    <t>IgG 1,2,3 OR 4 SUBCLASSES</t>
  </si>
  <si>
    <t>CORD BLOOD PH</t>
  </si>
  <si>
    <t>CAPILLARY BLOOD GASES</t>
  </si>
  <si>
    <t>GASTRIN</t>
  </si>
  <si>
    <t>GLUCOSE, BODY FLUID</t>
  </si>
  <si>
    <t>GLUCOSE</t>
  </si>
  <si>
    <t>GLUCOSE BY GLUCOMETER</t>
  </si>
  <si>
    <t>GTT 1 HR</t>
  </si>
  <si>
    <t>GTT 3 HOURS</t>
  </si>
  <si>
    <t>GTT EACH ADD'L SPECIMEN</t>
  </si>
  <si>
    <t>GTT 4 HOURS</t>
  </si>
  <si>
    <t>GTT 5 HOURS</t>
  </si>
  <si>
    <t>G-6-PD WITH RBC</t>
  </si>
  <si>
    <t>GGT</t>
  </si>
  <si>
    <t>FSH</t>
  </si>
  <si>
    <t>LH (LUTEINIZING HORMONE)</t>
  </si>
  <si>
    <t>GROWTH HORMONE</t>
  </si>
  <si>
    <t>HAPTOGLOBIN</t>
  </si>
  <si>
    <t>H PYLORI (BREATH UREA)</t>
  </si>
  <si>
    <t>H PYLORI COLLECTION CHG (BREATH)</t>
  </si>
  <si>
    <t>COBALT</t>
  </si>
  <si>
    <t>HEMOGLOBIN ELECTROPHORESIS</t>
  </si>
  <si>
    <t>HGB A1C</t>
  </si>
  <si>
    <t>METHEMOGLOBIN QUANT</t>
  </si>
  <si>
    <t>HYDROXYPROGESTERONE 17</t>
  </si>
  <si>
    <t>IMMUNOASSAY/NONINFECT/QUAL/MULTI-STEP</t>
  </si>
  <si>
    <t>BRAIN NATRIURETIC PEPTIDE</t>
  </si>
  <si>
    <t>IMMUNOASSAY/NONINFECT/QUANT/METHOD NOS</t>
  </si>
  <si>
    <t>INSULIN TOTAL</t>
  </si>
  <si>
    <t>INSULIN</t>
  </si>
  <si>
    <t>IRON</t>
  </si>
  <si>
    <t>TIBC (IRON BINDING CAPACITY)</t>
  </si>
  <si>
    <t>LACTIC ACID</t>
  </si>
  <si>
    <t>LDH</t>
  </si>
  <si>
    <t>LEAD, BLOOD (PEDIATRIC)</t>
  </si>
  <si>
    <t>LIPASE</t>
  </si>
  <si>
    <t>HDLD HIGH-DENSITY LIPOPROTEIN CHOLESTERO</t>
  </si>
  <si>
    <t>LDL DIRECT</t>
  </si>
  <si>
    <t>MAGNESIUM</t>
  </si>
  <si>
    <t>URINE METANEPHRINES 24HR</t>
  </si>
  <si>
    <t>MYOGLOBIN</t>
  </si>
  <si>
    <t>MYOGLOBIN (URINE)</t>
  </si>
  <si>
    <t>NEPHELOMETRY, EACH ANALYTE NOT ELSEWHERE</t>
  </si>
  <si>
    <t>MOLECULAR DIAGNOSTICS</t>
  </si>
  <si>
    <t>OLIGOCLONAL IMMUNOGLOBULI</t>
  </si>
  <si>
    <t>OSMOLALITY SERUM, CALCULATED</t>
  </si>
  <si>
    <t>OSMOLALITY URINE, CALCULATED</t>
  </si>
  <si>
    <t>URINE OXALATE 24HR</t>
  </si>
  <si>
    <t>PH BODY FLUID EX BLOOD</t>
  </si>
  <si>
    <t>PKU</t>
  </si>
  <si>
    <t>ACID PHOSPHATASE TOTAL</t>
  </si>
  <si>
    <t>PROSTATIC ACID PHOSPHATAS</t>
  </si>
  <si>
    <t>ALKALINE PHOSPHATASE</t>
  </si>
  <si>
    <t>PHOSPHORUS</t>
  </si>
  <si>
    <t>PHOSPHORUS 24 HR URINE</t>
  </si>
  <si>
    <t>URINE PORPHYRINS 24HR</t>
  </si>
  <si>
    <t>PORPHYRINS FECES QUANTITA</t>
  </si>
  <si>
    <t>POTASSIUM SERUM</t>
  </si>
  <si>
    <t>URINE POTASSIUM 24HR</t>
  </si>
  <si>
    <t>PROGESTERONE</t>
  </si>
  <si>
    <t>PROCALCITONIN</t>
  </si>
  <si>
    <t>PROLACTIN</t>
  </si>
  <si>
    <t>CATECHOLAMINES, FRACT., PLASMA</t>
  </si>
  <si>
    <t>PSA DIAGNOSTIC</t>
  </si>
  <si>
    <t>PSA  FREE:TOTAL RATIO</t>
  </si>
  <si>
    <t>TOTAL PROTEIN</t>
  </si>
  <si>
    <t>URINE T PROTEIN 24HR</t>
  </si>
  <si>
    <t>PROTEIN REFRACTOMETRY</t>
  </si>
  <si>
    <t>SPEP (SERUM PROTEIN ELECTROPHORESIS)W/IN</t>
  </si>
  <si>
    <t>PROTOPORPHYRIN RBC</t>
  </si>
  <si>
    <t>VIT B6 PYRIDOXAL PHOSPHATE</t>
  </si>
  <si>
    <t>SEX HORMONE BIND GLOBULIN</t>
  </si>
  <si>
    <t>SODIUM</t>
  </si>
  <si>
    <t>URINE SODIUM (RANDOM)</t>
  </si>
  <si>
    <t>SOMATOMEDIN (IGF-1)</t>
  </si>
  <si>
    <t>SPECTROPHOTOMETRY ANALYTE</t>
  </si>
  <si>
    <t>SPEC GRAVITY EXCEPT URINE</t>
  </si>
  <si>
    <t>URINE SULFATE</t>
  </si>
  <si>
    <t>TESTOSTERONE FREE</t>
  </si>
  <si>
    <t>TESTOSTERONE TOTAL</t>
  </si>
  <si>
    <t>T4 TOTAL</t>
  </si>
  <si>
    <t>T4 FREE</t>
  </si>
  <si>
    <t>TSH</t>
  </si>
  <si>
    <t>THYROID STIM IMMUNOGL, TSI</t>
  </si>
  <si>
    <t>AST</t>
  </si>
  <si>
    <t>ALT</t>
  </si>
  <si>
    <t>TRANSFERRIN</t>
  </si>
  <si>
    <t>TRIGLYCERIDES</t>
  </si>
  <si>
    <t>T3 UPTAKE</t>
  </si>
  <si>
    <t>T3 TOTAL (TRIIODOTHYRONINE)</t>
  </si>
  <si>
    <t>T3 FREE (TRIIODOTHYRONINE)</t>
  </si>
  <si>
    <t>TROPONIN QUANTITATIVE</t>
  </si>
  <si>
    <t>TROPONIN I QUALITATIVE</t>
  </si>
  <si>
    <t>BUN</t>
  </si>
  <si>
    <t>URINE BUN 24HR</t>
  </si>
  <si>
    <t>URIC ACID</t>
  </si>
  <si>
    <t>URIC ACID OTHER SOURCE</t>
  </si>
  <si>
    <t>URINE VMA 24HR</t>
  </si>
  <si>
    <t>VASOACTIVE INT PEPTIDE</t>
  </si>
  <si>
    <t>METHANOL LEVEL</t>
  </si>
  <si>
    <t>ZINC PLASMA OR SERUM</t>
  </si>
  <si>
    <t>C PEPTIDE</t>
  </si>
  <si>
    <t>HCG (QUANTITATIVE)</t>
  </si>
  <si>
    <t>HCG (QUAL) SERUM</t>
  </si>
  <si>
    <t>von WILLEBRAND PROFILE</t>
  </si>
  <si>
    <t>ZZZ BLEEDING TIME</t>
  </si>
  <si>
    <t>MANUAL DIFF</t>
  </si>
  <si>
    <t>HEMATOCRIT</t>
  </si>
  <si>
    <t>H /H (HEMOGLOBIN AND HEMATOCRIT)</t>
  </si>
  <si>
    <t>HEMOGLOBIN</t>
  </si>
  <si>
    <t>HEMOGRAM AUTO W/MAN DIFF</t>
  </si>
  <si>
    <t>CBC W/MANUAL DIFF</t>
  </si>
  <si>
    <t>CBC W/AUTO DIFF</t>
  </si>
  <si>
    <t>HEMOGRAM</t>
  </si>
  <si>
    <t>RBC</t>
  </si>
  <si>
    <t>RETICULOCYTE COUNT MANUAL</t>
  </si>
  <si>
    <t>RETICULOCYTE COUNT AUTOMATED</t>
  </si>
  <si>
    <t>PERIPHERAL BLOOD SMEAR, INTERP BY DR.</t>
  </si>
  <si>
    <t>FACTOR V LEIDEN ACTIVITY</t>
  </si>
  <si>
    <t>FACTOR VIII ACTIVITY</t>
  </si>
  <si>
    <t>FACTOR 8 (VW) RISTOCETIN COFACTOR</t>
  </si>
  <si>
    <t>FACTOR 8 VAN WILLEBRAND ANTIGEN</t>
  </si>
  <si>
    <t>CLOT INHIBITORS</t>
  </si>
  <si>
    <t>ANTITHROMBIN III ANTIGEN</t>
  </si>
  <si>
    <t>PROTEIN C ANTIGEN</t>
  </si>
  <si>
    <t>HUMAN EPIDIDYMIS PROTEIN 4 (HE4)</t>
  </si>
  <si>
    <t>PROTEIN S FREE</t>
  </si>
  <si>
    <t>ACTIVATED PROTEIN C (APC) RESISTANCE</t>
  </si>
  <si>
    <t>MERCURY, BLOOD</t>
  </si>
  <si>
    <t>CADMIUM, WHOLE BLOOD</t>
  </si>
  <si>
    <t>D DIMER</t>
  </si>
  <si>
    <t>FIBRINOGEN SEND OUT TEST</t>
  </si>
  <si>
    <t>KLEIHAUER-BETKE STAIN</t>
  </si>
  <si>
    <t>FETAL MATERNAL HGB (QUALITATIVE)</t>
  </si>
  <si>
    <t>LYSOZYME, SERUM</t>
  </si>
  <si>
    <t>PLATELET FUNCTION SCREEN</t>
  </si>
  <si>
    <t>PLATELET ESTIMATION SMEAR</t>
  </si>
  <si>
    <t>PLATELET COUNT (AUTOMATED)</t>
  </si>
  <si>
    <t>PHOSPHOLIPID NEUTRALIZATION; HEXAG PHOSP</t>
  </si>
  <si>
    <t>PT/INR (PROTHROMBIN TIME)</t>
  </si>
  <si>
    <t>PT/PTT</t>
  </si>
  <si>
    <t>SED RATE ERYTH AUTOMATED</t>
  </si>
  <si>
    <t>SICKLE CELL PREP (HGB) SOLUBILITY</t>
  </si>
  <si>
    <t>FLECAINIDE</t>
  </si>
  <si>
    <t>THROMBIN TIME-PLASMA</t>
  </si>
  <si>
    <t>PTT</t>
  </si>
  <si>
    <t>PTT PLASMA FRACTIONS</t>
  </si>
  <si>
    <t>AGGLUTININS, FEBRILE (CPT CODE)</t>
  </si>
  <si>
    <t>FOOD ALLER IgG</t>
  </si>
  <si>
    <t>ALLERGY IgE</t>
  </si>
  <si>
    <t>ACETYLCHOLINE RECEPTOR ANTIBODIES COMPLE</t>
  </si>
  <si>
    <t>ANA (ANTINUCLEAR ANTIBODY) WITH REFLEX</t>
  </si>
  <si>
    <t>ANTISTREPTOLYSIN O ANTIBODIES</t>
  </si>
  <si>
    <t>Z ANTISTREPTOLYSIN O SCREEN</t>
  </si>
  <si>
    <t>C3 COMPLEMENT (FLUID)</t>
  </si>
  <si>
    <t>COMPLEMENT C1q</t>
  </si>
  <si>
    <t>C REACTIVE PROTEIN</t>
  </si>
  <si>
    <t>BETA 2 GLYCOPROTEIN I ANTIBODIES</t>
  </si>
  <si>
    <t>ANTICARDIOLIPIN AB QUANT, IgA, IgG, IgM</t>
  </si>
  <si>
    <t>ANTI-PHOSPHATIDYLSERINE, Ab</t>
  </si>
  <si>
    <t>COLD AGGLUTININ</t>
  </si>
  <si>
    <t>C3 COMPLEMENT</t>
  </si>
  <si>
    <t>C1 COMPLEMENT ESTERASE INHIBITOR, FUNCTI</t>
  </si>
  <si>
    <t>CH 50 (TOTAL COMPLIMENT)</t>
  </si>
  <si>
    <t>C DIFF A &amp; B, STOOL</t>
  </si>
  <si>
    <t>DNA ANTIBODY</t>
  </si>
  <si>
    <t>ANTIEXTRACTABLE NUCLEAR ANTIGEN</t>
  </si>
  <si>
    <t>FLUORESCENT NONINFECT AGENT ANTIBODY,@</t>
  </si>
  <si>
    <t>FLUORESCENT AGENT Ab, TITER, EACH</t>
  </si>
  <si>
    <t>CA 15-3</t>
  </si>
  <si>
    <t>MONOSPOT</t>
  </si>
  <si>
    <t>CA 125</t>
  </si>
  <si>
    <t>IMMUNOELECTROPHORESIS OTHER FLUID</t>
  </si>
  <si>
    <t>IMMUNOFIXATION ELECTROPHOSESIS, SERUM</t>
  </si>
  <si>
    <t>INHIBIN A</t>
  </si>
  <si>
    <t>INTRINSIC FACTOR BLOCKING ANTIBODIES, SE</t>
  </si>
  <si>
    <t>ZZZ ISLET CELL ANTIBODY (CPT CODE)</t>
  </si>
  <si>
    <t>ABSOLUTE CD4 &amp; CD8 RATIO PROFILE</t>
  </si>
  <si>
    <t>ZZ MICROSOMAL ANTIBODIES (TPO)</t>
  </si>
  <si>
    <t>RPR/STS QUALITATIVE</t>
  </si>
  <si>
    <t>RPR/STS QUANTITATIVE</t>
  </si>
  <si>
    <t>ASPERGILLUS FUMIGATUS PRECIPITATING Ab,</t>
  </si>
  <si>
    <t>BACTERIUM NOT SPECIFIED</t>
  </si>
  <si>
    <t>BARTONELLA  ANTIBODIES</t>
  </si>
  <si>
    <t>BLASTOMYCES ANTIBODIES</t>
  </si>
  <si>
    <t>BORDETELLA NASOPHARYNGEAL CULTURE</t>
  </si>
  <si>
    <t>COCCIDIOIDES ANTIBODIES</t>
  </si>
  <si>
    <t>CRYPTOCOCCUS  ANTIBODIES</t>
  </si>
  <si>
    <t>CYTOMEGALOVIRUS CMV IGG</t>
  </si>
  <si>
    <t>CYTOMEGALOVIRUS CMV IGM</t>
  </si>
  <si>
    <t>EBV EARLY ANITGEN</t>
  </si>
  <si>
    <t>EBV NUCLEAR ANITIGEN</t>
  </si>
  <si>
    <t>EBV VIRAL Ab TO CAPSID, IgG</t>
  </si>
  <si>
    <t>ZZZ HIV OR HTLV ANTIBODY CONFIRMATORY</t>
  </si>
  <si>
    <t>ZZZ HERPES (HSV), NON-SPECIFIC TYPE-CPT</t>
  </si>
  <si>
    <t>Z HERPES SIMPLEX TYPE I</t>
  </si>
  <si>
    <t>Z HERPES (HSV) TYPE 2 SPECIFIC Ab-CPT</t>
  </si>
  <si>
    <t>ZZZ HIV-1 ANTIBODIES (SCREENING)</t>
  </si>
  <si>
    <t>HIV 2 AB WITH CONFIRMATION</t>
  </si>
  <si>
    <t>HEP B CORE ANTIBODY, TOTAL</t>
  </si>
  <si>
    <t>HEP B IgM ANTIBODY</t>
  </si>
  <si>
    <t>HEP B SAB</t>
  </si>
  <si>
    <t>HEP BE ANTIBODY</t>
  </si>
  <si>
    <t>HEP A ANTIBODY, TOTAL</t>
  </si>
  <si>
    <t>HEP A IgM ANTIBODY</t>
  </si>
  <si>
    <t>MUMPS AB IgG</t>
  </si>
  <si>
    <t>MUMPS AB IgM</t>
  </si>
  <si>
    <t>MYCOPLASMA IgM AB</t>
  </si>
  <si>
    <t>ZZZ PARVOVIRUS CPT CODE</t>
  </si>
  <si>
    <t>AMEBIASIS ANTIBODIES</t>
  </si>
  <si>
    <t>ROCKY MT. SPOTTED  IgG</t>
  </si>
  <si>
    <t>RUBELLA ANTIBODIES, IgG</t>
  </si>
  <si>
    <t>TOXOPLASMA ANTIBODY, IgG</t>
  </si>
  <si>
    <t>TOXOPLASMA ANTIBODY, IgM, QUANT</t>
  </si>
  <si>
    <t>FTA-ABS</t>
  </si>
  <si>
    <t>VARICELLA-ZOSTER IgG</t>
  </si>
  <si>
    <t>WEST NILE VIRUS, IgM</t>
  </si>
  <si>
    <t>WEST NILE VIRUS REAL-TIME PCR</t>
  </si>
  <si>
    <t>VIRUS ANTIBODY, NOT ELSEWHERE SPECIFIED</t>
  </si>
  <si>
    <t>THYROGLOBULIN ANTIBODY</t>
  </si>
  <si>
    <t>ZZZ HEP C AB W/ REFLEX TEST LC# 143991</t>
  </si>
  <si>
    <t>HLA-B27</t>
  </si>
  <si>
    <t>ANTIBODY SCREEN</t>
  </si>
  <si>
    <t>BB ANTIBODY ELUTION (RBC), EACH</t>
  </si>
  <si>
    <t>DIRECT COOMBS TEST EACH</t>
  </si>
  <si>
    <t>BB INDIRECT COOMBS</t>
  </si>
  <si>
    <t>ABO (BLOOD TYPE)</t>
  </si>
  <si>
    <t>RH (D)</t>
  </si>
  <si>
    <t>BB ANTIGEN TYPING</t>
  </si>
  <si>
    <t>BB RH PHENOTYPING COMPLETE</t>
  </si>
  <si>
    <t>CORD BLOOD ABO/RH</t>
  </si>
  <si>
    <t>BB COMP TEST IMMEDIATE SPIN</t>
  </si>
  <si>
    <t>BB COMP TEST ANTIGLOBULIN</t>
  </si>
  <si>
    <t>BB PRETREAT - ENZYMES- RBC PHENOTYPE ID</t>
  </si>
  <si>
    <t>BB PRETREAT - DIFFERENTIAL AUTO AD OF SE</t>
  </si>
  <si>
    <t>ABO/RH</t>
  </si>
  <si>
    <t>CONCENTRATION FOR INFECTIOUS AGENTS</t>
  </si>
  <si>
    <t>CULTURE STOOL</t>
  </si>
  <si>
    <t>CULTURE STOOL ADDITIONAL ID</t>
  </si>
  <si>
    <t>CULTURE THROAT OR NOSE</t>
  </si>
  <si>
    <t>CULTURE AEROBIC, ANY OTHER SOURCE</t>
  </si>
  <si>
    <t>CULTURE SPUTUM WITH GRAM STAIN</t>
  </si>
  <si>
    <t>H PYLORI (TISSUE)</t>
  </si>
  <si>
    <t>CULTURE ANAEROBIC</t>
  </si>
  <si>
    <t>BACTERIAL ID ANAEROBIC 87076</t>
  </si>
  <si>
    <t>IDENTIFICATION AND SUSCEPTIBILITY LABCOR</t>
  </si>
  <si>
    <t>CULTURE BACT SCREEN SINGLE</t>
  </si>
  <si>
    <t>PRESUMPTIVE BACTERIAL ID 87088 URINE ONL</t>
  </si>
  <si>
    <t>CULTURE FUNGUS SKIN</t>
  </si>
  <si>
    <t>CULTURE FUNGUS BLOOD</t>
  </si>
  <si>
    <t>FUNGI ID, YEAST ONLY DEFINITIVE</t>
  </si>
  <si>
    <t>FUNGI ID, MOLD ONLY DEFINITIVE</t>
  </si>
  <si>
    <t>CULTURE ACID FAST BACILLUS (AFB)</t>
  </si>
  <si>
    <t>CULTURE TYING, IMMUNOFLO\UORESCENT</t>
  </si>
  <si>
    <t>CULTURE ID BY NUCLEIC ACID PROBE (DIRECT</t>
  </si>
  <si>
    <t>CULTURE ID BY NAP (AMPLIFIED PROBE)</t>
  </si>
  <si>
    <t>SENSITIVITY STUDIES DISK</t>
  </si>
  <si>
    <t>SENSITIVITY STUDIES (MIC) (87186)</t>
  </si>
  <si>
    <t>TRI-CHROME OR SPECIAL STAIN</t>
  </si>
  <si>
    <t>KOH (TISSUE OR SCRAPING)</t>
  </si>
  <si>
    <t>CULTURE VIRAL, GENERAL</t>
  </si>
  <si>
    <t>VIRUS ID METHOD (IMMUNOFLUORESCENCE)</t>
  </si>
  <si>
    <t>ADENOVIRUS ANTIGEN DETECTION BY IF</t>
  </si>
  <si>
    <t>ASPERGILLUS FLAVUS PRECIPITATING Ab</t>
  </si>
  <si>
    <t>CRYPTOSPORIDIUM AG/IMMUNOASSAY/QUAL</t>
  </si>
  <si>
    <t>H PYLORI (STOOL ANTIGEN)</t>
  </si>
  <si>
    <t>HEP B SURFACE AG</t>
  </si>
  <si>
    <t>HEP BE ANTIGEN</t>
  </si>
  <si>
    <t>ZZZ HIV 1 p24 ANTIGEN</t>
  </si>
  <si>
    <t>SHIGI-LIKE TOXIN</t>
  </si>
  <si>
    <t>CANDIDA SPECIES DIRECT PROBE TECHNIQUE</t>
  </si>
  <si>
    <t>CHLAMYDIA  PCR</t>
  </si>
  <si>
    <t>C DIFFICILE PCR (KCH)</t>
  </si>
  <si>
    <t>GARDNERELLA VAGINALIS DIRECT PROBE</t>
  </si>
  <si>
    <t>HEP C RNA PCR QUALITATIVE LC#550400</t>
  </si>
  <si>
    <t>HERPES SIMPLEX VIRUS BY DNA **LAB ONLY</t>
  </si>
  <si>
    <t>ZZZ HIV-1 RNA QUANT BY PCR</t>
  </si>
  <si>
    <t>INFLUENZA A &amp; B</t>
  </si>
  <si>
    <t>NEISSERIA GONORRHOEA</t>
  </si>
  <si>
    <t>RSV ID NOW</t>
  </si>
  <si>
    <t>STREP A  ID NOW</t>
  </si>
  <si>
    <t>TRICHOMONAS VAGINALIS DIRECT PROBE</t>
  </si>
  <si>
    <t>NOT SPEC AMP PROBE TECH</t>
  </si>
  <si>
    <t>STREPTOCOCCUS GROUP A rhc</t>
  </si>
  <si>
    <t>CYTOPATHOLOGY, FLDS, WASHS, BRUSH 88104</t>
  </si>
  <si>
    <t>CYTOPATH SMEAR (OTHER SOURCE) 88160</t>
  </si>
  <si>
    <t>PATHOLOGY REQUEST</t>
  </si>
  <si>
    <t>LEUKEMIA/LYMPHOMA IMMUNOPHENOTYPING PROF</t>
  </si>
  <si>
    <t>FLOW CYTO CELL SUR/ADD MARKERS</t>
  </si>
  <si>
    <t>TISSUE CULT FOR CHROMOSOM</t>
  </si>
  <si>
    <t>CHROMOSOME ANALYSIS/AMNIOTIC (KARYOTYPE)</t>
  </si>
  <si>
    <t>CHROMOSOME IN SITU HYBRIDIZATION, 10-30</t>
  </si>
  <si>
    <t>CHROMOSOME ANALYSIS ADDL KARYOTYPE</t>
  </si>
  <si>
    <t>CHROMOSOME ANALYSIS  ADDL CELL COUNT</t>
  </si>
  <si>
    <t>CHROMOSOME ANALYSIS - ADD HIGH RESOLUTIO</t>
  </si>
  <si>
    <t>SURG PATH L1 88300</t>
  </si>
  <si>
    <t>SURG PATH L2 88302</t>
  </si>
  <si>
    <t>SURG PATH L3 88304</t>
  </si>
  <si>
    <t>SURG PATH L4 88305</t>
  </si>
  <si>
    <t>SURG PATH L5 88307</t>
  </si>
  <si>
    <t>SURG PATH L6 88309</t>
  </si>
  <si>
    <t>SPECIAL STAINS, SP, GR 1 88312</t>
  </si>
  <si>
    <t>SPECIAL STAINS, SP, GR 2 88313</t>
  </si>
  <si>
    <t>SPECIAL STAINS 88342</t>
  </si>
  <si>
    <t>PRENATAL WORK-UP</t>
  </si>
  <si>
    <t>CRYSTAL ID EXCEPT URINE</t>
  </si>
  <si>
    <t>MEAT FIBERS, FECES</t>
  </si>
  <si>
    <t>RHOGAM</t>
  </si>
  <si>
    <t>FERNING TEST</t>
  </si>
  <si>
    <t>ANTISCLERODERMA-70 AB</t>
  </si>
  <si>
    <t>C4 COMPLEMENT</t>
  </si>
  <si>
    <t>GC/CHL DNA PCR KCH SWAB</t>
  </si>
  <si>
    <t>OVA &amp; PARASITES</t>
  </si>
  <si>
    <t>AMINO ACID PROFILE, QN, PLASMA</t>
  </si>
  <si>
    <t>ALPHA 1 ANTITRYPSIN PHENOTYPING</t>
  </si>
  <si>
    <t>ANTI-DNASE B (STREPTOCOCCAL) ANTIBODIES</t>
  </si>
  <si>
    <t>ANTI-dsDNA (DOUBLE-STRANDED) ANTIBODIES</t>
  </si>
  <si>
    <t>AMINOLEVULINIC ACID (ALA), 24 HR URINE</t>
  </si>
  <si>
    <t>RUBELLA ANTIBODIES, IgM</t>
  </si>
  <si>
    <t>RUBEOLA ANTIBODIES IgG</t>
  </si>
  <si>
    <t>EBV VIRAL Ab TO CAPSID, IgM</t>
  </si>
  <si>
    <t>VARICELLA-ZOSTER IgM</t>
  </si>
  <si>
    <t>SPECIMEN HANDLING</t>
  </si>
  <si>
    <t>ZZZ HANDLING SPEC - TRANSFER</t>
  </si>
  <si>
    <t>ZZZ THERAPUTIC PHLEBOTOMY</t>
  </si>
  <si>
    <t>CORTISOL, PM</t>
  </si>
  <si>
    <t>URINE EOSINOPHIL</t>
  </si>
  <si>
    <t>PLASMINOGEN ACTIVITY</t>
  </si>
  <si>
    <t>PROTEIN S DEFICIENCY PROFILE</t>
  </si>
  <si>
    <t>LUPUS ANTICOAGULATION WITH REFLEX</t>
  </si>
  <si>
    <t>LIPOPROTEIN a</t>
  </si>
  <si>
    <t>SEROTONIN</t>
  </si>
  <si>
    <t>IFE &amp; SPEP, F K &amp; L LIGHT CHAINS,SER</t>
  </si>
  <si>
    <t>CRP hs</t>
  </si>
  <si>
    <t>FETAL FIBRONECTIN</t>
  </si>
  <si>
    <t>PORPHYRINS FRACTIONATED URINE</t>
  </si>
  <si>
    <t>FREE K &amp; L LIGHT CHAINS, SERUM</t>
  </si>
  <si>
    <t>THIAMINE(VITAMIN B1)</t>
  </si>
  <si>
    <t>VITAMIN K1</t>
  </si>
  <si>
    <t>FREE K &amp; L LIGHT CHAINS, URINE</t>
  </si>
  <si>
    <t>CYSTATIN C WITH GLOMERULAR FILTRATION RA</t>
  </si>
  <si>
    <t>HEMOGLOBINOPATHY PROFILE</t>
  </si>
  <si>
    <t>HEMOGLOBINOPATHY FRACTIONATION CASCADE</t>
  </si>
  <si>
    <t>HEMOGLOBINOPATHY PROFILE W/O SOLUBILITY</t>
  </si>
  <si>
    <t>IFE &amp; PEP, RANDOM URINE</t>
  </si>
  <si>
    <t>IMMUNOFIXATION (IFE), URINE</t>
  </si>
  <si>
    <t>RETINOL BINDING PROTEIN</t>
  </si>
  <si>
    <t>PANCREATIC ELASTASE FECAL</t>
  </si>
  <si>
    <t>CALPROTECTIN,FECAL</t>
  </si>
  <si>
    <t>URINE CITRIC ACID, RANDOM</t>
  </si>
  <si>
    <t>CREAT CLR 12HR</t>
  </si>
  <si>
    <t>EBV, QUANT, PCR</t>
  </si>
  <si>
    <t>HAEMOPHILUS INFLUENZA B IgG</t>
  </si>
  <si>
    <t>EBV, QUALITATIVE, PCR</t>
  </si>
  <si>
    <t>VARICELLA ZOSTER VIRUS, DNA PROBE</t>
  </si>
  <si>
    <t>CRYPTOSPORIDIUM DIRECT DETECTION</t>
  </si>
  <si>
    <t>EHRLICHIA PROFILE DNA PCR</t>
  </si>
  <si>
    <t>ENTEROVIRUS, REAL-TIME PCR</t>
  </si>
  <si>
    <t>HERPES SIMPLEX TYPE 1/2 DNA PCR</t>
  </si>
  <si>
    <t>BORDETELLA PERTUSSIS, DNA PCR</t>
  </si>
  <si>
    <t>WEST NILE VIRUS ANTIBODY, SERUM</t>
  </si>
  <si>
    <t>BK VIRUS, (URINE) QUANT, DNA PCR</t>
  </si>
  <si>
    <t>BK VIRUS, (SERUM) QUANT, DNA PCR</t>
  </si>
  <si>
    <t>WEST NILE VIRUS ANTIBODY, CSF</t>
  </si>
  <si>
    <t>JC VIRUS DNA, PCR, WHOLE BLOOD</t>
  </si>
  <si>
    <t>PLASMODIUM SPECIES, DNA PCR</t>
  </si>
  <si>
    <t>PLASMODIUM SP REFLEX</t>
  </si>
  <si>
    <t>CORONAVIRUS NOVEL CDC</t>
  </si>
  <si>
    <t>U0001</t>
  </si>
  <si>
    <t>CORONAVIRUS 2019</t>
  </si>
  <si>
    <t>TESTOSTERONE FREE &amp; TOTAL</t>
  </si>
  <si>
    <t>IGF-3</t>
  </si>
  <si>
    <t>PARATHYROID HORMONE-RELATED PEPTIDE</t>
  </si>
  <si>
    <t>ERYTHROPOIETIN</t>
  </si>
  <si>
    <t>URINE ALBUMIN/CREAT</t>
  </si>
  <si>
    <t>CA 27.29</t>
  </si>
  <si>
    <t>INSULIN FREE &amp; TOTAL, SERUM</t>
  </si>
  <si>
    <t>PROINSULIN</t>
  </si>
  <si>
    <t>HEP C ANTIBODY (SCREENING)</t>
  </si>
  <si>
    <t>HUMAN ANTIMOUSE ANTIBODIES (HAMA)</t>
  </si>
  <si>
    <t>PREGNENOLONE</t>
  </si>
  <si>
    <t>PSA ULTRASENSITIVE LAB CORP</t>
  </si>
  <si>
    <t>CHROMOGRANIN A</t>
  </si>
  <si>
    <t>INTACT N-TERMINAL PROPEPTIDE OF TYPE 1</t>
  </si>
  <si>
    <t>LIPOPROTEIN-ASSOCIATED PHOSPHOLIPASE A2</t>
  </si>
  <si>
    <t>IA2 AUTOANTIBODIES</t>
  </si>
  <si>
    <t>INSULIN AUTOANTIBODIES</t>
  </si>
  <si>
    <t>IGF-2</t>
  </si>
  <si>
    <t>RENIN ACTIVITY,PLASMA</t>
  </si>
  <si>
    <t>INTERLEUKIN-2 SOLUBLE RECEPTOR</t>
  </si>
  <si>
    <t>GLUTAMIC ACID DECARB (GAD) AUTOANTIBODY</t>
  </si>
  <si>
    <t>TESTOSTERONE, FREE AND WEAKLY BOUND</t>
  </si>
  <si>
    <t>INHIBIN B</t>
  </si>
  <si>
    <t>HEPARIN DEPENDENT PLATELET ANTIBODY</t>
  </si>
  <si>
    <t>HEPARIN INDUCED PLATELET ANTIBODY W REFL</t>
  </si>
  <si>
    <t>HEPARIN INDUCED PLATELET ANTIBODY</t>
  </si>
  <si>
    <t>RUBEOLA ANTIBODIES IgM</t>
  </si>
  <si>
    <t>ANTIPANCREATIC ISLET CELLS</t>
  </si>
  <si>
    <t>CRYPTOCOCCUS ANTIGEN, CSF</t>
  </si>
  <si>
    <t>ANTI-DNA (SINGLE-STRANDED) ANTIBODIES</t>
  </si>
  <si>
    <t>ANTI- JO-1</t>
  </si>
  <si>
    <t>ENDOMYSIAL ANTIBODIES IgA</t>
  </si>
  <si>
    <t>H PYLORI IgG, Ab (SERUM)</t>
  </si>
  <si>
    <t>HIV, QUANT, PCR, VIRAL LOAD</t>
  </si>
  <si>
    <t>BETA 2 GLYCOPROTEIN 1 ANTIBODY IGG IGM</t>
  </si>
  <si>
    <t>ZIKA VIRUS, ELISA, IGM SERUM</t>
  </si>
  <si>
    <t>HERPES (HSV) TYPE 2 SPEC, IgG,</t>
  </si>
  <si>
    <t>H PYLORI IgA, Ab (SERUM)</t>
  </si>
  <si>
    <t>H PYLORI IgM, Ab (SERUM)</t>
  </si>
  <si>
    <t>PARVOVIRUS B19, IgG, IgM</t>
  </si>
  <si>
    <t>GLIADIN IgG &amp; IgA ANTIBODY PROFILE</t>
  </si>
  <si>
    <t>TETANUS ANTITOXOID ANTIBODIES</t>
  </si>
  <si>
    <t>DIPHTHERIA ANTITOXOID ANTIBODIES</t>
  </si>
  <si>
    <t>MYCOPLASMA IgG AB</t>
  </si>
  <si>
    <t>ANTIMYELOPEROSIDASE (MPO) ANTIBODIES</t>
  </si>
  <si>
    <t>ANTIPROTEINASE 3 (PR3) ANTIBODIES</t>
  </si>
  <si>
    <t>ANCA, ANTINEUTROPHIL CYTOPLASMIC Ab PROF</t>
  </si>
  <si>
    <t>ZZZANTIPHOSPHOLIPID SYNDROME PROFILE</t>
  </si>
  <si>
    <t>LIVER-KIDNEY MICROSOMAL ANTIBODY (LKM AB</t>
  </si>
  <si>
    <t>SARS COV 2 ANTIBODY IGM</t>
  </si>
  <si>
    <t>SARS COV 2 ANTIBODY IGG</t>
  </si>
  <si>
    <t>CELIAC DISEASE COMP Ab  PROFILE 165126</t>
  </si>
  <si>
    <t>GLIADIN ANTIBODIES IGA</t>
  </si>
  <si>
    <t>ALLERGY IgE, WHEAT</t>
  </si>
  <si>
    <t>HUMAN T-CEL LYMPHOTROPIC VIRUS I,II (HTL</t>
  </si>
  <si>
    <t>HISTOPLASMA ANTIBODIES, SERUM</t>
  </si>
  <si>
    <t>PROTEIN S ANTIGEN</t>
  </si>
  <si>
    <t>BORDETELLA IGA, IGG, IGM ANTIBODIES</t>
  </si>
  <si>
    <t>TISSUE TRANSGLUTAMINASE IGA</t>
  </si>
  <si>
    <t>SACCHAROMYCES CERVISIAE PROFILE</t>
  </si>
  <si>
    <t>ANTICENTROMERE B ANTIBODIES</t>
  </si>
  <si>
    <t>INFLAMMATORY BOWEL DISEASE PROFILE</t>
  </si>
  <si>
    <t>CYCLIC CITULLINATED PEPTIDE (CCP)IgG/IgA</t>
  </si>
  <si>
    <t>HERPES (HSV) 1-/2 SPEC Ab, IgG</t>
  </si>
  <si>
    <t>Z HERPES SMPLX TP 1/2 IgG W/REFLEX</t>
  </si>
  <si>
    <t>ANA (ANTINUCLEAR ANTIBODY) IFA</t>
  </si>
  <si>
    <t>ANA COMPRENSIVE PROFILE</t>
  </si>
  <si>
    <t>CELIAC DISEASE PROFILE</t>
  </si>
  <si>
    <t>APOLIPOPROTEIN B</t>
  </si>
  <si>
    <t>CELIAC DISEASE HLA DQ ASSOCIATION</t>
  </si>
  <si>
    <t>CULTURE BODY FLUID</t>
  </si>
  <si>
    <t>H PYLORI (BREATH UREA) PEDIATRIC</t>
  </si>
  <si>
    <t>VITAMIN E  SERUM</t>
  </si>
  <si>
    <t>URINALYSIS (DIPSTICK ONLY) rhc</t>
  </si>
  <si>
    <t>ZZZ AMINO ACIDS QUANTITATIVE, URINE EACH</t>
  </si>
  <si>
    <t>URINE AMYLASE (RANDOM)</t>
  </si>
  <si>
    <t>GIARDIA LAMBLIA BY EIA</t>
  </si>
  <si>
    <t>TREPONEMA PALLIDUM AB</t>
  </si>
  <si>
    <t>CULTURE YERSINIA</t>
  </si>
  <si>
    <t>TB QUANTIFERON GOLD PLUS</t>
  </si>
  <si>
    <t>TB QUANTIFERON GOLD PLUS CLIENT INCUBATE</t>
  </si>
  <si>
    <t>CULTURE ANAERO &amp; AERO WITH GR STAIN</t>
  </si>
  <si>
    <t>ZZGC/CHL  NUCLEIC ACID AMPLIFICATION</t>
  </si>
  <si>
    <t>MRSA COLONIZATION SCREENING</t>
  </si>
  <si>
    <t>GASTROINTESTINAL PROFILE STOOL PCR</t>
  </si>
  <si>
    <t>CRYPTO &amp; GIARDIA BY EIA</t>
  </si>
  <si>
    <t>M TUBERCULOSIS NAA WITH AF SMEAR CSF</t>
  </si>
  <si>
    <t>PREALBUMIN</t>
  </si>
  <si>
    <t>MYASTHENIA GRAVIS PROFILE W REFLEX</t>
  </si>
  <si>
    <t>CULTURE VIRAL RAPID VARICELLA</t>
  </si>
  <si>
    <t>CULTURE VIRAL , RAPID, LESION</t>
  </si>
  <si>
    <t>CULTURE VIRAL HERPES W/O TYPING</t>
  </si>
  <si>
    <t>VIRUS RESP PROFILE DIRECT DETECTION DFA</t>
  </si>
  <si>
    <t>POLIOVIRUS 1 &amp; 3 ANTIBODY</t>
  </si>
  <si>
    <t>BB ANTIBODY TITER, INDIRECT</t>
  </si>
  <si>
    <t>ANAEROBIC CULTURE</t>
  </si>
  <si>
    <t>BACTERIAL ID AEROBIC 87077</t>
  </si>
  <si>
    <t>CULTURE FUNGUS OTHER SOURCES</t>
  </si>
  <si>
    <t>YEAST IDENTIFICATION</t>
  </si>
  <si>
    <t>ZZZ GROUP B D ZONE (87184)</t>
  </si>
  <si>
    <t>SUSCEPT TESTING (MIC)</t>
  </si>
  <si>
    <t>Z GRAM STAIN</t>
  </si>
  <si>
    <t>TRICHOMONAS VAGINALIS  PCR (KCH)</t>
  </si>
  <si>
    <t>CYTOPATHOLOGY CONCENTRATION 88108</t>
  </si>
  <si>
    <t>GROUP B STREP, NAA, PENICILLIN ALLERGIC</t>
  </si>
  <si>
    <t>CULTURE FUNGUS WITH STAIN</t>
  </si>
  <si>
    <t>PAP SMEAR, THIN PREP</t>
  </si>
  <si>
    <t>IMMUNOGLOBULIN G, SUBCLASSES 1-4</t>
  </si>
  <si>
    <t>APOLIPOPROTEIN A-1 &amp; B</t>
  </si>
  <si>
    <t>EBV ACUTE INFECTION ANTIBODIES PROFILE</t>
  </si>
  <si>
    <t>DEXAMETHASONE</t>
  </si>
  <si>
    <t>Z HERPES SMPLX TP I/II IgM BY ELISA</t>
  </si>
  <si>
    <t>PROTEIN ELECTROPHORESIS, SERUM WITH INTE</t>
  </si>
  <si>
    <t>LYME DISEASE AB, REFLEX TO WESTERN BLOT</t>
  </si>
  <si>
    <t>AMYLASE, BODY FLUID</t>
  </si>
  <si>
    <t>HIV 1 QUALITATIVE RNA</t>
  </si>
  <si>
    <t>KIDNEY STONE URINE TEST W/ SATURA</t>
  </si>
  <si>
    <t>SPINAL MUSCULAR ATROPHY</t>
  </si>
  <si>
    <t>CYSTIC FIBROSIS PROFILE, 97 MUTATIONS</t>
  </si>
  <si>
    <t>CA 27.29 (SERIAL MONITOR)</t>
  </si>
  <si>
    <t>BCR-ABL1 PCR</t>
  </si>
  <si>
    <t>CYSTIC FIBROSIS PROFILE, DNA</t>
  </si>
  <si>
    <t>CORTICOSTEROID-BINDING GLOBULIN</t>
  </si>
  <si>
    <t>ANTIMULLERIAN HORMONE (AMH)</t>
  </si>
  <si>
    <t>MINERALOCORTICOID PEDIATRIC PROFILE</t>
  </si>
  <si>
    <t>CORTISOL, FREE, SERUM</t>
  </si>
  <si>
    <t>LH (LUTEINIZING HORMONE), PEDIATRIC</t>
  </si>
  <si>
    <t>B-HYDROXYBUTERATE</t>
  </si>
  <si>
    <t>INFLIXIMAB AND ANTI-INFLIXIMAB ANTIBODY</t>
  </si>
  <si>
    <t>THIOPURINE METABOLITES</t>
  </si>
  <si>
    <t>ADALIMUMAB AND ANTI-ADALIMUMAB ANTIBODY</t>
  </si>
  <si>
    <t>ZNT8 ANTIBODIES</t>
  </si>
  <si>
    <t>VITAMIN D  25 HYDROXY FRACTIONATED</t>
  </si>
  <si>
    <t>14 3 3 ETA RHEUMATOID ARTHRITIS</t>
  </si>
  <si>
    <t>CHROMOSOME SNP MICROARRAY</t>
  </si>
  <si>
    <t>THIOPURINE METHYLTRANSFERASE (TPMT), ENZ</t>
  </si>
  <si>
    <t>CHROMOSOME ANALYSIS (BLOOD) 511035</t>
  </si>
  <si>
    <t>CYTOMEGALOVIRUS (CMV) QUANT, PLASMA, PCR</t>
  </si>
  <si>
    <t>FACTOR II PROTHROMBIN ANALYSIS</t>
  </si>
  <si>
    <t>ALPHA THALASEMIA DNA ANALYSIS</t>
  </si>
  <si>
    <t>MTHFR GENE ANALYSIS</t>
  </si>
  <si>
    <t>HEMOCHROMATOSIS DNA (HEREDITARY)</t>
  </si>
  <si>
    <t>GJB2 DNA SEQUENCING</t>
  </si>
  <si>
    <t>ALPHA 1-ANTITRYPSIN DEF, DNA ANALYSIS</t>
  </si>
  <si>
    <t>FRAGILE X SYNDROME PCR WITH REFLEX TO SO</t>
  </si>
  <si>
    <t>ANTISMITH ANTIBODY</t>
  </si>
  <si>
    <t>LYME DISEASE, PCR</t>
  </si>
  <si>
    <t>HEP C VIRAL RNA NS3/4A</t>
  </si>
  <si>
    <t>HEPATITIS C VIRUS FIBROSURE</t>
  </si>
  <si>
    <t>HEP C BY PCR W/ REFLEX TO GENOTYPE</t>
  </si>
  <si>
    <t>HEP B QUANT, DNA PCR</t>
  </si>
  <si>
    <t>PEANUT IGE</t>
  </si>
  <si>
    <t>EGG WHITE IGE</t>
  </si>
  <si>
    <t>SOYBEAN IGE</t>
  </si>
  <si>
    <t>SESAME SEED IGE</t>
  </si>
  <si>
    <t>PISTACHIO NUT IGE</t>
  </si>
  <si>
    <t>PINE NUT PIGNOLES IGE</t>
  </si>
  <si>
    <t>MACADAMIA NUT IGE</t>
  </si>
  <si>
    <t>ALLERGY PROF, ZONE 9 (X23)</t>
  </si>
  <si>
    <t>LATEX SPECIFIC IgE</t>
  </si>
  <si>
    <t>EGG COMPONENT ALLERGY PROFILE</t>
  </si>
  <si>
    <t>PEANUT COMPONENT ALLERGY PROFILE</t>
  </si>
  <si>
    <t>ALLERGY PROF, ZONE 11 (x27)</t>
  </si>
  <si>
    <t>URINE CYSTINE QUANT, 24 HR</t>
  </si>
  <si>
    <t>DRUG SCREEN 10 WITH REFLEX CONF SERUM</t>
  </si>
  <si>
    <t>THC CONFIRMATION, MS, WB MEDTOX LABORATO</t>
  </si>
  <si>
    <t>CORD BLOOD DRUG SCREEN 9 PANEL</t>
  </si>
  <si>
    <t>CYCLOSPORINE, BLOOD</t>
  </si>
  <si>
    <t>ANEMIA PROFILE MEGALOBLASTIC</t>
  </si>
  <si>
    <t>METHYLMALONIC ACID, SERUM</t>
  </si>
  <si>
    <t>FELBAMATE SERUM OR PLASMA</t>
  </si>
  <si>
    <t>ORGANIC ACID, URINE</t>
  </si>
  <si>
    <t>MYCOPHENOLIC ACID AND METABOLITE</t>
  </si>
  <si>
    <t>SELENIUM SERUM OR PLASMA</t>
  </si>
  <si>
    <t>TRILEPTAL</t>
  </si>
  <si>
    <t>LC#716928</t>
  </si>
  <si>
    <t>LEVETIRACETAM(KEPPRA)</t>
  </si>
  <si>
    <t>CANNABINOID SCREEN AND CONFIRMATION</t>
  </si>
  <si>
    <t>OPIATE CONFIRMATION, URINE, FOUR DRUGS</t>
  </si>
  <si>
    <t>CHROMIUM AND COBALT WHOLE BLOOD</t>
  </si>
  <si>
    <t>TRICYCLIC ANTIDEPRESSANTS CONFIRMATION</t>
  </si>
  <si>
    <t>OXYCODONE OXYMORPHONE CONFIRMATION</t>
  </si>
  <si>
    <t>CLOBAZAM SERUM OR PLASMA</t>
  </si>
  <si>
    <t>TETRAHYDROCANNABINOL</t>
  </si>
  <si>
    <t>FACTOR VII ACTIVITY</t>
  </si>
  <si>
    <t>HYDROCODONE AND METABOLITE, URINE</t>
  </si>
  <si>
    <t>H FLU B VACCINE RESPONSE</t>
  </si>
  <si>
    <t>VAP LIPOPROTEIN SUBFRACTIONATION PROFILE</t>
  </si>
  <si>
    <t>TYPE AND SCREEN</t>
  </si>
  <si>
    <t>ARSENIC, SERUM OR PLASMA</t>
  </si>
  <si>
    <t>ARIPIPRAZOLE SERUM OR PLASMA</t>
  </si>
  <si>
    <t>SCHISTOSOMA IGG ANTIBODY</t>
  </si>
  <si>
    <t>ZZZ DRUG SCREEN - MECONIUM (9)</t>
  </si>
  <si>
    <t>CLONAZEPAM CONFIRMATION URINE</t>
  </si>
  <si>
    <t>STREP PNEUMO ANTIBODY 23 SEROTYPE</t>
  </si>
  <si>
    <t>STREP PNEUMO ANTIBODY 6 SEROTYPES</t>
  </si>
  <si>
    <t>NEUTROPHIL ASSOCIATED ANTIBODIES</t>
  </si>
  <si>
    <t>MELATONIN SERUM OR PLASMA</t>
  </si>
  <si>
    <t>CHIKUNGUNYA IGG AND IGM ANTIBODIES</t>
  </si>
  <si>
    <t>HEPATITIS D ANTIBODY IGM</t>
  </si>
  <si>
    <t>APOLIPOPROTEIN E</t>
  </si>
  <si>
    <t>HISTOPLASMA ANTIGENS, URINE</t>
  </si>
  <si>
    <t>HEPATITIS D ANTIGEN</t>
  </si>
  <si>
    <t>ENTAMOEBA HISTOLYTICA ANTIGEN EIA</t>
  </si>
  <si>
    <t>MICROSPORIDIA STAIN</t>
  </si>
  <si>
    <t>BETA-2 TRANSFERRIN</t>
  </si>
  <si>
    <t>METANEPHRINES PLASMA</t>
  </si>
  <si>
    <t>SIROLIMUS (RAPAMYCIN)</t>
  </si>
  <si>
    <t>PORPHYRINS SERUM</t>
  </si>
  <si>
    <t>CALCULI  ANALYSIS WITH PHOTOGRAPH</t>
  </si>
  <si>
    <t>INPATIENT</t>
  </si>
  <si>
    <t>CARDIAC MONITOR</t>
  </si>
  <si>
    <t>TELEMETRY</t>
  </si>
  <si>
    <t>FETAL NONSTRESS TEST</t>
  </si>
  <si>
    <t>FETAL HEART MONITOR</t>
  </si>
  <si>
    <t>FETAL MONITORING ROOM LEVEL 1</t>
  </si>
  <si>
    <t>ADRENALIN 1:1000 Inj 1mg/1mL</t>
  </si>
  <si>
    <t>BACITRACIN 0.9GM OINT</t>
  </si>
  <si>
    <t>APRESOLINE Inj 20mg/2mL</t>
  </si>
  <si>
    <t>BENADRYL Inj 50mg/1mL</t>
  </si>
  <si>
    <t>CEFOTAN 1GM/10ML IV/IM</t>
  </si>
  <si>
    <t>CLINDAMYCIN (clindamycin) Inj 900mg/6mL</t>
  </si>
  <si>
    <t>DECADRON (DEXAMETHASONE) 10MG/1ML IV/IM</t>
  </si>
  <si>
    <t>DEMEROL (meperidine) Inj 25mg/1mL</t>
  </si>
  <si>
    <t>DURAMORPH Inj 10mg/10mL</t>
  </si>
  <si>
    <t>HEMABATE IM 250 mcg/1mL</t>
  </si>
  <si>
    <t>HEPARIN PREMIX 25000 UNITS/500ML IV</t>
  </si>
  <si>
    <t>KETALAR (ketamine) Inj 500 mg/10mL</t>
  </si>
  <si>
    <t>LANOXIN (DIGOXIN) 0.5MG/2ML IV/IM</t>
  </si>
  <si>
    <t>XYLOCAINE CARDIAC 2% Inj 100mg/5mL</t>
  </si>
  <si>
    <t>METHERGINE Inj 0.2 mg/1mL</t>
  </si>
  <si>
    <t>MORPHINE SULFATE Inj 10mg/1mL</t>
  </si>
  <si>
    <t>NARCAN (naloxone) Inj 0.4mg/1mL</t>
  </si>
  <si>
    <t>NEO-SYNEPHRINE 1% Inj 10mg/1mL</t>
  </si>
  <si>
    <t>PITOCIN (oxytocin) Inj 10mg/mL</t>
  </si>
  <si>
    <t>TORADOL (ketorolac) Inj 30 mg/mL</t>
  </si>
  <si>
    <t>VALIUM Inj 5mg/1mL (10mL</t>
  </si>
  <si>
    <t>VANCOMYCIN 1GM ADDVANTAGE</t>
  </si>
  <si>
    <t>XYLOCAINE W/EPINEPHRINE 1% Iinj 20mL</t>
  </si>
  <si>
    <t>ZANTAC PREMIX Inj :50mg/50mL</t>
  </si>
  <si>
    <t>ZOFRAN (ondansetron) Inj 4mg/2mL</t>
  </si>
  <si>
    <t>DIPRIVAN Inj 10 mg/1mL (20mL)</t>
  </si>
  <si>
    <t>DECADRON (DEXAMETHASONE) 4MG/1ML IV/IM</t>
  </si>
  <si>
    <t>REGLAN Inj 10mg/2mL</t>
  </si>
  <si>
    <t>SENSORCAIN-MPF 0.25% Inj 30mL</t>
  </si>
  <si>
    <t>NESACAINE-MFP 3% 30MG/ML 20ML VIAL</t>
  </si>
  <si>
    <t>NAROPIN 10/1ML 20ML AMP (ANESTHESIA)</t>
  </si>
  <si>
    <t>ZEMURON Inj 10mg/1mL (5mL</t>
  </si>
  <si>
    <t>MIVACRON CHLORIDE 10MG/5ML INJ</t>
  </si>
  <si>
    <t>XYLOCAINE MPF 2% Inj 10mL</t>
  </si>
  <si>
    <t>FENTANYL CITRATE 50MCG/ML 5ML AMPULE</t>
  </si>
  <si>
    <t>INDOCIN 25MG CAP</t>
  </si>
  <si>
    <t>PREMARIN VAGINAL CREAM 0.625MG 1.5OZ</t>
  </si>
  <si>
    <t>TRANSDERM SCOP Patch 1.5mg</t>
  </si>
  <si>
    <t>DILAUDID Inj 2mg/1mL</t>
  </si>
  <si>
    <t>AMIDATE 40MG/2MG INJ</t>
  </si>
  <si>
    <t>BREVIBLOC Inj 100mg/10mL</t>
  </si>
  <si>
    <t>BUPIVACAINE 0.25% W/EPI 30ML INJECTION</t>
  </si>
  <si>
    <t>PROPOFOL 10MG/1ML/50ML VIAL* - 500MG</t>
  </si>
  <si>
    <t>DECADRON Inj 10mg/1ml</t>
  </si>
  <si>
    <t>CIMZIA Inj 200mg/1mL</t>
  </si>
  <si>
    <t>TORADOL (ketorolac) Inj 60mg/2mL</t>
  </si>
  <si>
    <t>ROCURONIUM (ZEMURON) Inj 10mg/1mL (5mL)</t>
  </si>
  <si>
    <t>=&gt;TRANSFER PT/SCH&lt;=</t>
  </si>
  <si>
    <t>=&gt;CANCEL ORDERS&lt;=</t>
  </si>
  <si>
    <t>=&gt;X-RAY ORDER&lt;=</t>
  </si>
  <si>
    <t>CHEST 1 VIEW</t>
  </si>
  <si>
    <t>CHEST PA-LAT X-RAY 2 VIEW</t>
  </si>
  <si>
    <t>RIBS UNILATERAL LT X-RAY</t>
  </si>
  <si>
    <t>RIBS BILATERAL X-RAY</t>
  </si>
  <si>
    <t>STERNUM X-RAY</t>
  </si>
  <si>
    <t>STERNO CLAV JTS X-RAY</t>
  </si>
  <si>
    <t>RIBS &amp; CHEST X-RAY</t>
  </si>
  <si>
    <t>CHEST LT LAT DECUB - 2 VIEW</t>
  </si>
  <si>
    <t>RADIOLOGIC EXAMINATION, CHEST, 3 OR MORE</t>
  </si>
  <si>
    <t>CHEST DECUB 3 VIEWS</t>
  </si>
  <si>
    <t>ABDOMEN FLAT PLATE X-RAY</t>
  </si>
  <si>
    <t>ABDOMEN FLAT &amp; UPRIGHT</t>
  </si>
  <si>
    <t>ABDOMEN - 3 VIEWS</t>
  </si>
  <si>
    <t>RADIOLOGIC EXAMINATION, CHEST, 4 OR MORE</t>
  </si>
  <si>
    <t>HANDS BILATERAL AP 2 VIEWS</t>
  </si>
  <si>
    <t>RIBS BILATERAL WITH CHEST</t>
  </si>
  <si>
    <t>MASTOIDS LT PARTIAL</t>
  </si>
  <si>
    <t>KNEE LT 1 VIEW X-RAY</t>
  </si>
  <si>
    <t>CLAVICLE LT X-RAY</t>
  </si>
  <si>
    <t>SCAPULA LT X-RAY</t>
  </si>
  <si>
    <t>SHOULDER LT 1 VIEW X-RAY</t>
  </si>
  <si>
    <t>SHOULDER LT 2/3 VIEWS X-RAY</t>
  </si>
  <si>
    <t>HUMERUS LT X-RAY</t>
  </si>
  <si>
    <t>ELBOW LT X-RAY 3&gt; VIEWS</t>
  </si>
  <si>
    <t>FOREARM LT X-RAY 2 VIEWS</t>
  </si>
  <si>
    <t>WRIST LT 3/W NAVICULAR X-RAY</t>
  </si>
  <si>
    <t>HAND LT 3/4 VIEWS X-RAY</t>
  </si>
  <si>
    <t>HAND LT 1ST DIGIT</t>
  </si>
  <si>
    <t>FA</t>
  </si>
  <si>
    <t>ACROMIO CLAV JTS X-RAY</t>
  </si>
  <si>
    <t>FEMUR LT X-RAY 1 VIEW</t>
  </si>
  <si>
    <t>KNEE LT 4 VIEWS X-RAY</t>
  </si>
  <si>
    <t>LOWER LEG LT X-RAY</t>
  </si>
  <si>
    <t>ANKLE LT (3 VIEWS)X-RAY</t>
  </si>
  <si>
    <t>FOOT LT 3 VIEWS X-RAY</t>
  </si>
  <si>
    <t>HEEL LT X-RAY 2 VIEWS</t>
  </si>
  <si>
    <t>KNEE X-RAY BILATERAL</t>
  </si>
  <si>
    <t>HAND LT 2 VIEWS X-RAY</t>
  </si>
  <si>
    <t>KNEE LT 2 VIEWS X-RAY</t>
  </si>
  <si>
    <t>KNEE LT 3 VIEWS X-RAY</t>
  </si>
  <si>
    <t>BONE AGE STUDY</t>
  </si>
  <si>
    <t>HIPS BOTH AP &amp; FROG LEG 3&gt; VIEWS</t>
  </si>
  <si>
    <t>KNEE AP UPRIGHT X-RAY</t>
  </si>
  <si>
    <t>ANKLE LT (2 VIEWS)X-RAY</t>
  </si>
  <si>
    <t>FOOT LT 2 VIEWS X-RAY</t>
  </si>
  <si>
    <t>WRIST 2 VIEW POST REDUCT</t>
  </si>
  <si>
    <t>ELBOW LT (2 VIEWS)X-RAY</t>
  </si>
  <si>
    <t>MANDIBLE PARTIAL</t>
  </si>
  <si>
    <t>FACIAL BONES PARTIAL</t>
  </si>
  <si>
    <t>SKULL SERIES X-RAY 4&gt;</t>
  </si>
  <si>
    <t>SKULL PARTIAL X-RAY &lt;4</t>
  </si>
  <si>
    <t>SINUSES X-RAY</t>
  </si>
  <si>
    <t>MASTOIDS (BILATERAL)X-RAY</t>
  </si>
  <si>
    <t>T-M JOINTS X-RAY</t>
  </si>
  <si>
    <t>MANDIBLE X-RAY</t>
  </si>
  <si>
    <t>ORBIT LT X-RAY</t>
  </si>
  <si>
    <t>FACIAL BONES X-RAY</t>
  </si>
  <si>
    <t>NASAL BONES X-RAY</t>
  </si>
  <si>
    <t>SINUS PARTIAL</t>
  </si>
  <si>
    <t>SACRO-ILIAC LT JTS PARTIAL &lt;3 VIEWS</t>
  </si>
  <si>
    <t>SPINE CERVICAL X-RAY 1-5 VIEWS</t>
  </si>
  <si>
    <t>SPINE CERVICAL AP-LAT XRAY 2-3 VIEWS</t>
  </si>
  <si>
    <t>SPINE THORACIC X-RAY 2 VIEWS</t>
  </si>
  <si>
    <t>SPINE L-S X-RAY 4&gt; VIEWS</t>
  </si>
  <si>
    <t>SPINE  L-S AP-LAT X-RAY 2-3 VIEWS</t>
  </si>
  <si>
    <t>SACRUM COCCYX X-RAY</t>
  </si>
  <si>
    <t>PELVIS AP HIPS 1-2 VIEWS</t>
  </si>
  <si>
    <t>HIP UNILATERAL W/PELVIS 2-3 VIEWS LEFT</t>
  </si>
  <si>
    <t>HIP AP LT X-RAY ONLY</t>
  </si>
  <si>
    <t>SACRO-ILIAC JOINTS X-RAY &lt;3 VIEWS</t>
  </si>
  <si>
    <t>SPINE - 1 VIEW</t>
  </si>
  <si>
    <t>SPINE CERVICAL 5-6 VIEWS</t>
  </si>
  <si>
    <t>NECK LATERAL SOFT TISSUE</t>
  </si>
  <si>
    <t>SPINE COMPLETE AP AND LAT ONLY 2-3 VIEWS</t>
  </si>
  <si>
    <t>SPINE THORACIC WITH SWIMMERS 3 VIEWS</t>
  </si>
  <si>
    <t>ESOPHAGRAM X-RAY</t>
  </si>
  <si>
    <t>SMALL BOWEL SERIES X-RAY</t>
  </si>
  <si>
    <t>UPPER GI SERIES X-RAY</t>
  </si>
  <si>
    <t>BARIUM ENEMA</t>
  </si>
  <si>
    <t>BE &amp; AIR CONTR XRAY</t>
  </si>
  <si>
    <t>ORAL CHOLECYSTOGRAM</t>
  </si>
  <si>
    <t>VENOGRAM</t>
  </si>
  <si>
    <t>CYSTOGRAM</t>
  </si>
  <si>
    <t>IVP &amp; NEPHROTOMOGRAM</t>
  </si>
  <si>
    <t>IVP OMNIPAQUE</t>
  </si>
  <si>
    <t>PELVIMETRY</t>
  </si>
  <si>
    <t>SPINE 1 VIEW</t>
  </si>
  <si>
    <t>MATERNAL ABDOMEN - 1 VIEW</t>
  </si>
  <si>
    <t>DEXA BONE DENSITY STUDY 1 OR MORE SITES</t>
  </si>
  <si>
    <t>ULTRASOUND</t>
  </si>
  <si>
    <t>MONOPRIL 20MG</t>
  </si>
  <si>
    <t>X-RAY</t>
  </si>
  <si>
    <t>=&gt;US ORDER&lt;=</t>
  </si>
  <si>
    <t>AMBULANCE</t>
  </si>
  <si>
    <t>NJX ANES TRIGEMINAL NV ANY DIV/BRANCH</t>
  </si>
  <si>
    <t>INJECTION ANES AGENT SPHENOPALATINE GANG</t>
  </si>
  <si>
    <t>=&gt;CT ORDER&lt;=</t>
  </si>
  <si>
    <t>ZZZ CT HEAD W&amp; W/O CONTRAST</t>
  </si>
  <si>
    <t>SCOLIOSIS SERIES 2-3 VIEWS</t>
  </si>
  <si>
    <t>WRIST LT 2 VIEWS X-RAY</t>
  </si>
  <si>
    <t>HIP UNILATERAL W/PELVIS 2-3 VIEWS RIGHT</t>
  </si>
  <si>
    <t>CHOLANGIOGRAM/COMPLETE</t>
  </si>
  <si>
    <t>RADEX RT FISTULA/SINUS TRACT</t>
  </si>
  <si>
    <t>X-RAY BONES SURVEY INFANT</t>
  </si>
  <si>
    <t>RIBS UNILATERAL RT X-RAY</t>
  </si>
  <si>
    <t>MASTOIDS RT PARTIAL</t>
  </si>
  <si>
    <t>KNEE RT 1 VIEW X-RAY</t>
  </si>
  <si>
    <t>CLAVICLE RT X-RAY</t>
  </si>
  <si>
    <t>SCAPULA RT X-RAY</t>
  </si>
  <si>
    <t>SHOULDER RT 1 VIEW X-RAY</t>
  </si>
  <si>
    <t>SHOULDER RT 2/3 VIEWS X-RAY</t>
  </si>
  <si>
    <t>HUMERUS RT X-RAY</t>
  </si>
  <si>
    <t>ELBOW RT X-RAY 3&gt; VIEWS</t>
  </si>
  <si>
    <t>FOREARM RT X-RAY 2 VIEWS</t>
  </si>
  <si>
    <t>WRIST RT 3/W NAVICULAR X-RAY</t>
  </si>
  <si>
    <t>HAND RT 3/4 VIEWS X-RAY</t>
  </si>
  <si>
    <t>FEMUR RT X-RAY 1 VIEW</t>
  </si>
  <si>
    <t>KNEE RT 4 VIEW X-RAYS</t>
  </si>
  <si>
    <t>LOWER RT LEG X-RAY</t>
  </si>
  <si>
    <t>ANKLE RT (3 VIEWS)X-RAY</t>
  </si>
  <si>
    <t>FOOT RT 3 VIEWS X-RAY</t>
  </si>
  <si>
    <t>HEEL RT X-RAY 2 VIEWS</t>
  </si>
  <si>
    <t>HAND RT 2 VIEWS X-RAY</t>
  </si>
  <si>
    <t>KNEE RT 2 VIEW X-RAY</t>
  </si>
  <si>
    <t>KNEE RT 3 VIEWS X-RAY</t>
  </si>
  <si>
    <t>HIPS BOTH AP &amp; FROG LEG</t>
  </si>
  <si>
    <t>ANKLE RT 2 VIEW X-RAY</t>
  </si>
  <si>
    <t>FOOT RT 2 VIEW X-RAY</t>
  </si>
  <si>
    <t>ELBOW RT 2 VIEW X-RAY</t>
  </si>
  <si>
    <t>ORBIT RT X-RAY</t>
  </si>
  <si>
    <t>SACRO-ILIAC JTS RT PARTIAL &lt;3 VIEWS</t>
  </si>
  <si>
    <t>HIP UNILATERAL W/PELVIS 2-3 VIEWS RT</t>
  </si>
  <si>
    <t>HIP AP RT X-RAY ONLY</t>
  </si>
  <si>
    <t>WRIST RT 2 VIEWS X-RAY</t>
  </si>
  <si>
    <t>HIP UNILATERAL W/PELVIS 4&gt; VIEW RT</t>
  </si>
  <si>
    <t>MODIFIED BARIUM SWALLOW</t>
  </si>
  <si>
    <t>RADEX LT FISTULA/SINUS TRACT</t>
  </si>
  <si>
    <t>FEMUR LT X-RAY 2 OR MORE VIEWS</t>
  </si>
  <si>
    <t>SCH AMBULANCE KNEE LT 2 VIEW X-RAY</t>
  </si>
  <si>
    <t>FEMUR RT X-RAY 2&gt; VIEWS</t>
  </si>
  <si>
    <t>SCH SHOULDER LT 2/3 VIEWS X-RAY</t>
  </si>
  <si>
    <t>SCH WRIST RT 2 VIEWS X-RAY</t>
  </si>
  <si>
    <t>RADEX BILATERAL SINUS/FISTULA TRACT</t>
  </si>
  <si>
    <t>DC SURGERY X-RAY</t>
  </si>
  <si>
    <t>US HEAD AND/OR NECK SOFT TISSUE</t>
  </si>
  <si>
    <t>US THYROID SCAN</t>
  </si>
  <si>
    <t>US CHEST (INCLUDES MEDIASTINUM)</t>
  </si>
  <si>
    <t>US CAROTID DUPLEX SCAN</t>
  </si>
  <si>
    <t>US BREAST SONOGRAM TARGETED MASS</t>
  </si>
  <si>
    <t>US RIGHT BREAST SONOGRAM</t>
  </si>
  <si>
    <t>US LEFT BREAST SONOGRAM</t>
  </si>
  <si>
    <t>US GB/LIVER COMPLETE</t>
  </si>
  <si>
    <t>US GALLBLADDER/HEPATIC LIMITED</t>
  </si>
  <si>
    <t>US LIVER</t>
  </si>
  <si>
    <t>US RENAL RETROPERITONEAL LIMITED</t>
  </si>
  <si>
    <t>US ABDOMINAL</t>
  </si>
  <si>
    <t>US LIMITED ABDOMINAL</t>
  </si>
  <si>
    <t>US PREGNANCY HIGH RISK</t>
  </si>
  <si>
    <t>US PREGNANCY HIGH RISK EA ADDTL GESTATIO</t>
  </si>
  <si>
    <t>US PREGNANCY &lt;14 WEEKS EA ADDTL GESTATIO</t>
  </si>
  <si>
    <t>US PREGNANCY &lt;14 WEEKS 0 DAYS</t>
  </si>
  <si>
    <t>US FETAL BIOPHYSICAL PROFILE</t>
  </si>
  <si>
    <t>US OB F/U</t>
  </si>
  <si>
    <t>US PREGNANCY &gt;14 WEEKS EACH ADDTL GESTAT</t>
  </si>
  <si>
    <t>US PREGNANCY &gt;14 WEEKS/OB COMPLETE</t>
  </si>
  <si>
    <t>ZZZ US FETAL AGE BPD</t>
  </si>
  <si>
    <t>US PREGNANCY (LIMITED)</t>
  </si>
  <si>
    <t>US PELVIC COMPLETE</t>
  </si>
  <si>
    <t>ZZZ US OB RECHECK</t>
  </si>
  <si>
    <t>US RETROPERITONEAL/RENAL/AORTA/NODES</t>
  </si>
  <si>
    <t>US TESTICLE</t>
  </si>
  <si>
    <t>US PREGNANT UTERUS REAL TIME W/IMAGE DOC</t>
  </si>
  <si>
    <t>US TRANSVAGINAL NON - OB PELVIS</t>
  </si>
  <si>
    <t>US MIDDLE CEREBRAL ARTERY</t>
  </si>
  <si>
    <t>US ECHO CARDIOGRAM</t>
  </si>
  <si>
    <t>US CARDIAC DOPPLER</t>
  </si>
  <si>
    <t>US COLOR FLOW MAPPING</t>
  </si>
  <si>
    <t>US LIMITED ECHO CARDIO</t>
  </si>
  <si>
    <t>US UNLISTED</t>
  </si>
  <si>
    <t>US ECHOENCEPH ALOGRAPHY/NEONATAL HEAD</t>
  </si>
  <si>
    <t>US ABDOMINAL AORTIC ANEARYSM SCREENING</t>
  </si>
  <si>
    <t>US SONO LESS THAN 14 WEEKS</t>
  </si>
  <si>
    <t>US NUCHAL TRANSLUCENCY</t>
  </si>
  <si>
    <t>US PREGNANCY TRANSVAGINAL</t>
  </si>
  <si>
    <t>US BIOPHYSICAL PROFILE W/O NST</t>
  </si>
  <si>
    <t>US DOPPLER VELOCIMETRY FETAL UMB ARTERY</t>
  </si>
  <si>
    <t>US ECHO FETAL CARDIOVASC W/WO M-MODE REC</t>
  </si>
  <si>
    <t>US DOPPLER ECHO FETAL SPECTRAL DISPLAY</t>
  </si>
  <si>
    <t>US PELVIC LIMITED</t>
  </si>
  <si>
    <t>US TRANSRECTAL</t>
  </si>
  <si>
    <t>US EXTREMITY SONOGRAM</t>
  </si>
  <si>
    <t>US EXTREMITY SOFT TISSUES</t>
  </si>
  <si>
    <t>US GUIDE VASCULAR ACCESS</t>
  </si>
  <si>
    <t>US THORACENTESIS</t>
  </si>
  <si>
    <t>US LIMITED 2D M MODE ECHO</t>
  </si>
  <si>
    <t>US LIMITED DOPPLER</t>
  </si>
  <si>
    <t>US ABI LIMITED BILATERAL NONINVASIV</t>
  </si>
  <si>
    <t>US ARTERIAL LEG BILATERAL</t>
  </si>
  <si>
    <t>US ARTERIAL LEG UNILATERAL</t>
  </si>
  <si>
    <t>US VENOUS DOPPLER BILATERAL</t>
  </si>
  <si>
    <t>US VENOUS DOPPLER UNILATERAL</t>
  </si>
  <si>
    <t>US DUPLEX SCAN OF ARTERIAL INFLOW/VENOUS</t>
  </si>
  <si>
    <t>ZUS CAROTID DUPLEX SCAN</t>
  </si>
  <si>
    <t>ZTCPO2 MULTI</t>
  </si>
  <si>
    <t>VENOUS DUPLEX EXTREMITY LIMITED</t>
  </si>
  <si>
    <t>VENOUS DUPLEX EXTREMITY SCH</t>
  </si>
  <si>
    <t>VENOUS DUPLEX EXT UNI LIMITED</t>
  </si>
  <si>
    <t>ZZZ MISC DRUG</t>
  </si>
  <si>
    <t>ZZZ GENTAMICIN 80 MG INJ</t>
  </si>
  <si>
    <t>ZZZ ZANTAC 150 MG</t>
  </si>
  <si>
    <t>ZZZ XYLOCAINE (LIDOCAINE) 4% 50ML TOPICA</t>
  </si>
  <si>
    <t>ZZZ BRETHINE 2.5 MG (STOCK)</t>
  </si>
  <si>
    <t>ZZZ PRAVACHOL 40ML</t>
  </si>
  <si>
    <t>ZZZ ERYTHROMYCIN 250 MG TAB</t>
  </si>
  <si>
    <t>ZZZ TEGRETOL XR 200 MG</t>
  </si>
  <si>
    <t>ZZZ LANOLIN CREAM (STOCK)</t>
  </si>
  <si>
    <t>ZZZ PEDISOL SUSPENSION</t>
  </si>
  <si>
    <t>S9140</t>
  </si>
  <si>
    <t>ZZZ ALTACE 10 MG</t>
  </si>
  <si>
    <t>ZZZ ALTACE 5 MG</t>
  </si>
  <si>
    <t>ZZZ METHERGINE 0.2 INJ</t>
  </si>
  <si>
    <t>ZZZ AZMACORT INHALER</t>
  </si>
  <si>
    <t>ZZZ ANTIVERT TABS 12.5 MG</t>
  </si>
  <si>
    <t>ZZZ SUPRAX 5 ML SUSPENSION</t>
  </si>
  <si>
    <t>ZZZ ATROVENT INHALER</t>
  </si>
  <si>
    <t>ZZZ LOTENSIN 10 MG</t>
  </si>
  <si>
    <t>ZZZ TRAZADONE 100 MG</t>
  </si>
  <si>
    <t>ZZZ PREDNISONE 50 MG</t>
  </si>
  <si>
    <t>J7506</t>
  </si>
  <si>
    <t>ZZZ CARDIZEM INJ 10ML/50MG</t>
  </si>
  <si>
    <t>ZZZ INDOCIN CAP 25 MG</t>
  </si>
  <si>
    <t>ZZZ HEPARIN 5000 INJ</t>
  </si>
  <si>
    <t>ZZZ HEPARIN 25,000/500CC PREMIX BAG</t>
  </si>
  <si>
    <t>ZZZ THIAMINE INJ</t>
  </si>
  <si>
    <t>ZZZ AMOXICILLIN 500 MG TAB</t>
  </si>
  <si>
    <t>ZZZ EPOGEN 10000 UNITS (20000X2)</t>
  </si>
  <si>
    <t>ZZZ PREDNISONE 5 MG TAB</t>
  </si>
  <si>
    <t>ZZZ PENTAMIDINE 300MG INJ</t>
  </si>
  <si>
    <t>ZZZ PROVENTIL 5CC</t>
  </si>
  <si>
    <t>ZZZ SILVER NITRATE APPLICATERS (10 PKG)</t>
  </si>
  <si>
    <t>XYLOCAINE INJ (1% ER SUTURE)</t>
  </si>
  <si>
    <t>ZZZ XYLOCAINE JELLY IN OR-LIDOCAINE PAST</t>
  </si>
  <si>
    <t>ZZZ XYLOCAINE VISCOUSE</t>
  </si>
  <si>
    <t>ZZZ ROCEPHIN 250 MG INJ</t>
  </si>
  <si>
    <t>ZZZ THIAMINE HCL 100 MG</t>
  </si>
  <si>
    <t>ZZZ PEPCID TAB 20 MG</t>
  </si>
  <si>
    <t>ZZZ PNEUMONIA VACCINATION</t>
  </si>
  <si>
    <t>ZZZ DEMEROL 50MG INJ</t>
  </si>
  <si>
    <t>ZZZ DEMEROL 100MG INJ</t>
  </si>
  <si>
    <t>ZZZ PHENERGAN 50MG INJ</t>
  </si>
  <si>
    <t>ZZZ VITAMIN B-12 1000 INJ</t>
  </si>
  <si>
    <t>ZZZ VISTARIL 25MG INJ</t>
  </si>
  <si>
    <t>ZZZ HEPITITIS B VACCINE</t>
  </si>
  <si>
    <t>Q3022</t>
  </si>
  <si>
    <t>ZZZ REGLAN 5MG INJ</t>
  </si>
  <si>
    <t>ZZZ COMPAZINE 1ML/5MG INJ (DISCONTINUE U</t>
  </si>
  <si>
    <t>ZZZ ROCEPHIN 1 GRAM INJ</t>
  </si>
  <si>
    <t>ZZZ METOPROLOL 5 MG INJ (LOPRESSOR)</t>
  </si>
  <si>
    <t>ZZZ DEPO MEDROL 40 MG INJECTION</t>
  </si>
  <si>
    <t>ZZZ SODIUM CHLORIDE 30 CC BT</t>
  </si>
  <si>
    <t>ZZZ PROVENTIL INHALER</t>
  </si>
  <si>
    <t>ZZZ LIPOSYN 10% 500/ML INJ (LIPIDS)</t>
  </si>
  <si>
    <t>ZZZ LIPOSYN 20% 500/ML INJ (LIPIDS)</t>
  </si>
  <si>
    <t>ZZZ SINEMET CAP</t>
  </si>
  <si>
    <t>ZZZ CLAFORAN INJ 1 GRAM</t>
  </si>
  <si>
    <t>ZZZ NORMAL SALINE FLUSH</t>
  </si>
  <si>
    <t>ZZZ SALINE FOR BREATHING TRMT</t>
  </si>
  <si>
    <t>A4214</t>
  </si>
  <si>
    <t>ZZZ LASIX 100 MG INJ</t>
  </si>
  <si>
    <t>ZZZ CARDIZEM CD CAP 180 MG</t>
  </si>
  <si>
    <t>ZZZ POTASSIUM 40 MEQ INJ</t>
  </si>
  <si>
    <t>ZZZ POTASSIUM PHOSPHATE INJ 5CC (KPO4)</t>
  </si>
  <si>
    <t>ZZZ CIPRO 250MG</t>
  </si>
  <si>
    <t>ZZZ CIPRO XR 500 MG</t>
  </si>
  <si>
    <t>ZZZ CIPRO 500 MG</t>
  </si>
  <si>
    <t>ZZZ PHENAZOPYRIDINE 200MG (PYRIDIUM)</t>
  </si>
  <si>
    <t>ZZZ ANECTINE INJ</t>
  </si>
  <si>
    <t>ZZZ DIAZEPAM 2MG-VALIUM (STOCK)</t>
  </si>
  <si>
    <t>ZZZ LANOXIN INJ</t>
  </si>
  <si>
    <t>ZZZ TYLENOL INFANT 5ML (STOCK)</t>
  </si>
  <si>
    <t>ZZZ ZANTAC 25MG INJ (50MG=25X2)</t>
  </si>
  <si>
    <t>ZZZ NORMODYNE INJ (LABETALOL)</t>
  </si>
  <si>
    <t>ZZZ SOLU MEDROL 125 MG INJ</t>
  </si>
  <si>
    <t>ZZZ ZOCOR 10MG TAB</t>
  </si>
  <si>
    <t>ZZZ FLEXIRIL TABS</t>
  </si>
  <si>
    <t>ZZZ ILOTYCIN OINTMENT</t>
  </si>
  <si>
    <t>ZZZ DILANTIN (PHENYTOIN)INJ 100MG/2ML 50</t>
  </si>
  <si>
    <t>ZZZ PROMETHAZINE 25 MG</t>
  </si>
  <si>
    <t>ZZZ HALDOL 100 MG INJ</t>
  </si>
  <si>
    <t>ZZZ PREDNISOLONE (PRELONE)15MG 180ML</t>
  </si>
  <si>
    <t>ZZZ VERSED 2MG/ML 2ML INJ</t>
  </si>
  <si>
    <t>ZZZ AMOXICILLIN 400/5 BTL (PHAR)</t>
  </si>
  <si>
    <t>ZZZ NEO-SYNEPHRINE INJ</t>
  </si>
  <si>
    <t>ZZZ AMITRIPTYLINE 10 MG</t>
  </si>
  <si>
    <t>ZZZ BACTRIM DS SMZ/TMP DS</t>
  </si>
  <si>
    <t>ZZZ LIDOCAINE AND D5W</t>
  </si>
  <si>
    <t>ZZZ OXYBUTYNIN TAB 5 MG</t>
  </si>
  <si>
    <t>ZZZ BECLOVENT INHALER</t>
  </si>
  <si>
    <t>ZZZ DOXYCYCLINE CAP 100 MG</t>
  </si>
  <si>
    <t>ZZZ DOXYCYCLINE 100 MG INJ</t>
  </si>
  <si>
    <t>ZZZ DECADRON 10 MG INJECTION</t>
  </si>
  <si>
    <t>ZZZ PENICILLIN G W/ SOD INJ</t>
  </si>
  <si>
    <t>J0560</t>
  </si>
  <si>
    <t>ZZZ MONISTAT 7 CREAM</t>
  </si>
  <si>
    <t>ZZZ LEVOTHYROXIN 0.125</t>
  </si>
  <si>
    <t>ZZZ STADOL 1MG-2MG INJ (4MG=X2)</t>
  </si>
  <si>
    <t>ZZZ STADOL 10ML INJ</t>
  </si>
  <si>
    <t>ZZZ REMINYL 4 MG</t>
  </si>
  <si>
    <t>ZZZ REMINYL 8 MG</t>
  </si>
  <si>
    <t>ZZZ SINGULAIR 5 MG</t>
  </si>
  <si>
    <t>ZZZ SINGULAIR CHW 5</t>
  </si>
  <si>
    <t>ZZZ SYNTHROID 0.1 MG</t>
  </si>
  <si>
    <t>ZZZ FeSO4 FERROUS SULFATE 325 MG (STOCK)</t>
  </si>
  <si>
    <t>ZZZ DULCOLAX 5MG</t>
  </si>
  <si>
    <t>ZZZ AMOXICILLIN 250 MG/5 ML BTL (PHAR)</t>
  </si>
  <si>
    <t>ZZZ POTASSIUM CHLORIDE 10 MEQ (SEE K DUR</t>
  </si>
  <si>
    <t>ZZZ FERROUS SULFATE 220/5 (?ml)</t>
  </si>
  <si>
    <t>ZZZ FER-IN-SOL DROPS (BTL)</t>
  </si>
  <si>
    <t>ZZZ HYDROXYCHLOROQUINE 200MG</t>
  </si>
  <si>
    <t>ZZZ PREDNISONE 10 MG</t>
  </si>
  <si>
    <t>ZZZ SYNTHROID 0.15 MG TAB</t>
  </si>
  <si>
    <t>ZZZ COLCHICINE 0.6 MG</t>
  </si>
  <si>
    <t>ZZZ BRETHINE 5 MG</t>
  </si>
  <si>
    <t>ZZZ URECHOLINE 25 MG</t>
  </si>
  <si>
    <t>ZZZ CARDIZEM CD CAP 240 MG</t>
  </si>
  <si>
    <t>ZZZ NUBAIN 10 MG INJ</t>
  </si>
  <si>
    <t>ZZZ PROCHLORPERAZINE 10MG</t>
  </si>
  <si>
    <t>ZZZ PROCHLORPERAZINE 5MG</t>
  </si>
  <si>
    <t>ZZZ GLUCOVANCE 5/500</t>
  </si>
  <si>
    <t>ZZZ GLUCOVANCE 2.5/500</t>
  </si>
  <si>
    <t>ZZZ NESACAINE 3% INJ</t>
  </si>
  <si>
    <t>ZZZ PROMETH-RIP COUGH SUSP</t>
  </si>
  <si>
    <t>ZZZ LASIX 50MG INJ</t>
  </si>
  <si>
    <t>ZZZ FUROSEMIDE 40 MG-LASIX</t>
  </si>
  <si>
    <t>ZZZ PREMARIN 1.25 MG</t>
  </si>
  <si>
    <t>ZZZ CALCIUM GLUC INJ</t>
  </si>
  <si>
    <t>ZZZ SALSALATE 750</t>
  </si>
  <si>
    <t>ZZZ LOTRISONE CREAM (PHAR)</t>
  </si>
  <si>
    <t>ZZZ THEO-DUR 200 MG</t>
  </si>
  <si>
    <t>ZZZ AMPICILLIN 1 GM INJ</t>
  </si>
  <si>
    <t>ZZZ AMITRIPTYLINE 150 MG</t>
  </si>
  <si>
    <t>ZZZ AMITRIPTYLINE 100 MG</t>
  </si>
  <si>
    <t>ZZZ DESITIN CREAMY OINTMENT (STOCK)</t>
  </si>
  <si>
    <t>ZZZ PULMICORT TURBUHALER 200</t>
  </si>
  <si>
    <t>ZZZ BUMEX INJ</t>
  </si>
  <si>
    <t>ZZZ AQUA MEPHYTON VIT K INJ</t>
  </si>
  <si>
    <t>ZZZ VOLTAREN OPTH GTTS</t>
  </si>
  <si>
    <t>ZZZ NEOSTIGMINE INJ</t>
  </si>
  <si>
    <t>ZZZ PRAZOSIN 5 MG</t>
  </si>
  <si>
    <t>ZZZ SEREVENT AER INHALE 21 MCG</t>
  </si>
  <si>
    <t>ZZZ ATROVENT INHALATION SOL</t>
  </si>
  <si>
    <t>J0518</t>
  </si>
  <si>
    <t>ZZZ XOPINEX BREATHING SOL</t>
  </si>
  <si>
    <t>ZZZ GABITRIL 4 MG</t>
  </si>
  <si>
    <t>ZZZ BACTROBAN OINT</t>
  </si>
  <si>
    <t>ZZZ ZYRTEC 10 MG</t>
  </si>
  <si>
    <t>ZZZ ZYRTEC 5/5ML SUSP</t>
  </si>
  <si>
    <t>ZZZ CHLORDIAZ/CLIND 5/2.5</t>
  </si>
  <si>
    <t>ZZZ ESTRATEST</t>
  </si>
  <si>
    <t>ZZZ ZOLOFT 100MG</t>
  </si>
  <si>
    <t>ZZZ TORADOL 30MG INJ</t>
  </si>
  <si>
    <t>ZZZ SODIUM BICARBONATE ER INJ</t>
  </si>
  <si>
    <t>ZZZ TORADOL 60 MG INJ</t>
  </si>
  <si>
    <t>ZZZ TERAZOSIN 10 MG</t>
  </si>
  <si>
    <t>ZZZ EPINEPHRINE INJ 1:10000</t>
  </si>
  <si>
    <t>J0170</t>
  </si>
  <si>
    <t>ZZZ SYNTHROID 0.125 MG</t>
  </si>
  <si>
    <t>ZZZ KERLONE 10 MG</t>
  </si>
  <si>
    <t>ZZZ ACTIDOSE (CHILD)</t>
  </si>
  <si>
    <t>ZZZ TONOCARD</t>
  </si>
  <si>
    <t>ZZZ TIMOPTIC SOL EYE GTT 0.5%</t>
  </si>
  <si>
    <t>ZZZ PETROLATUM JELLY (STOCK) 28.35GM</t>
  </si>
  <si>
    <t>ZZZ PNEUMOCOCCAL VAC (PNY)</t>
  </si>
  <si>
    <t>ZZZ NYSTATIN CREAM (PHAR)</t>
  </si>
  <si>
    <t>ZZZ LOVENOX 30 MG INJ-(90MG=30X3)</t>
  </si>
  <si>
    <t>ZZZ ATROPINE SULFATE 0.1MG/ML 1MG INJ</t>
  </si>
  <si>
    <t>J0460</t>
  </si>
  <si>
    <t>ZZZ DEXAMETHASONE 4 MG</t>
  </si>
  <si>
    <t>ZZZ DEXAMETHASONE .5 MG</t>
  </si>
  <si>
    <t>ZZZ MULTI VIT CENTRUM (STOCK)</t>
  </si>
  <si>
    <t>ZZZ METOPROLOL 50 MG</t>
  </si>
  <si>
    <t>ZZZ RELAFEN 500 MG</t>
  </si>
  <si>
    <t>ZZZ AUGMENTIN 400 SUSP</t>
  </si>
  <si>
    <t>ZZZ EPHEDRINE SULFATE 50MG INJ</t>
  </si>
  <si>
    <t>ZZZ GLUCAGON INJ</t>
  </si>
  <si>
    <t>ZZZ GAMMINMUNE 1GM INJ</t>
  </si>
  <si>
    <t>ZZZ CELEBREX 100 MG</t>
  </si>
  <si>
    <t>ZZZ MAGNESIUM SULFATE 5 GM/10ML VIAL INJ</t>
  </si>
  <si>
    <t>ZZZ MAGNESIUM SULFATE 20GM (OB-PREMIX BA</t>
  </si>
  <si>
    <t>ZZZ LEVOTHYROXIN 0.2 MG</t>
  </si>
  <si>
    <t>ZZZ NUBAIN 20 MG INJ</t>
  </si>
  <si>
    <t>ZZZ TRINSICON CAP</t>
  </si>
  <si>
    <t>ZZZ PROPRANOLOL 80 MG</t>
  </si>
  <si>
    <t>ZZZ ROCEPHIN 500 MG INJ</t>
  </si>
  <si>
    <t>ZZZ FLOMAX 0.4 MG</t>
  </si>
  <si>
    <t>ZZZ RECEPHIN INJ-GRAM</t>
  </si>
  <si>
    <t>ZZZ TRIAMT/HCTZ 37.5/25</t>
  </si>
  <si>
    <t>ZZZ TRIAMT/HCTZ 75/50</t>
  </si>
  <si>
    <t>ZZZ EFFEXOR XR 150 MG</t>
  </si>
  <si>
    <t>ZZZ AVELOX 400MG</t>
  </si>
  <si>
    <t>ZZZ RONDEC (CARDEC) DM</t>
  </si>
  <si>
    <t>ZZZ BACTRIM DS TAB</t>
  </si>
  <si>
    <t>ZZZ DILTIAZEM 120 MG</t>
  </si>
  <si>
    <t>ZZZ DILTIAZEM ER 240</t>
  </si>
  <si>
    <t>ZZZ PRINIVIL 20MG</t>
  </si>
  <si>
    <t>ZZZ GLUCOPHAGE 500 MG</t>
  </si>
  <si>
    <t>ZZZ GLUCOPHAGE 850 MG</t>
  </si>
  <si>
    <t>ZZZ LEVOTHYROXIN 0.15 MG</t>
  </si>
  <si>
    <t>ZZZ GEMFIBROZIL 600 MG</t>
  </si>
  <si>
    <t>ZZZ ROMAZICON INJ</t>
  </si>
  <si>
    <t>ZZZ PROCARDIA XL 30 MG</t>
  </si>
  <si>
    <t>ZZZ MONOPRIL 20 MG</t>
  </si>
  <si>
    <t>ZZZ DECADRON INJ (DEXAMETHASONE)</t>
  </si>
  <si>
    <t>ZZZ DECADRON TAB 0.5 MG</t>
  </si>
  <si>
    <t>ZZZ KETOCONAZOLE 200MG</t>
  </si>
  <si>
    <t>ZZZ KETOCONAZOLE CL (UNIT)</t>
  </si>
  <si>
    <t>ZZZ VIVACTIL 10 MG</t>
  </si>
  <si>
    <t>ZZZ RIFAMPIN 300MG</t>
  </si>
  <si>
    <t>ZZZ TOPROL XL 50 MG</t>
  </si>
  <si>
    <t>ZZZ TOPROL XL 100 MG</t>
  </si>
  <si>
    <t>ZZZ ZYPREXA 20 MG</t>
  </si>
  <si>
    <t>ZZZ IBUPROFEN 200 MG</t>
  </si>
  <si>
    <t>ZZZ CEPHALEXIN 250 MG SUSP</t>
  </si>
  <si>
    <t>ZZZ SYNTHROID 0.112 MG</t>
  </si>
  <si>
    <t>ZZZ SOLU MEDROL 40 MG INJ</t>
  </si>
  <si>
    <t>J2920</t>
  </si>
  <si>
    <t>ZZZ LEVAQUIN 250 MG</t>
  </si>
  <si>
    <t>ZZZ INDAPAMIDE 2.5 MG</t>
  </si>
  <si>
    <t>ZZZ COVERA HS 240 MG</t>
  </si>
  <si>
    <t>ZZZ OCUVITE TAB</t>
  </si>
  <si>
    <t>ZZZ ZOCOR 80 MG</t>
  </si>
  <si>
    <t>ZZZ HYZAAR 100-25</t>
  </si>
  <si>
    <t>ZZZ KANTREX 1GM INJ</t>
  </si>
  <si>
    <t>J1840</t>
  </si>
  <si>
    <t>ZZZ TRIMETHOBENZAMIDE 250 MG</t>
  </si>
  <si>
    <t>ZZZ MULTI VITAMIN INJ</t>
  </si>
  <si>
    <t>ZZZ ASACOL 400 MG EC</t>
  </si>
  <si>
    <t>ZZZ ANTABUSE 250 MG</t>
  </si>
  <si>
    <t>ZZZ INDOMETHACIN 50 MG</t>
  </si>
  <si>
    <t>ZZZ DEXTROSE 50% INJ ER D5O</t>
  </si>
  <si>
    <t>ZZZ GENTAMICIN 10 MG INJ</t>
  </si>
  <si>
    <t>ZZZ TOPROL XL 200 MG</t>
  </si>
  <si>
    <t>ZZZ LIPITOR 20 MG</t>
  </si>
  <si>
    <t>ZZZ MICRONEFRIN (RACEMIC EPI)1CC INH SOL</t>
  </si>
  <si>
    <t>ZZZ BENADRYL 50 MG INJ</t>
  </si>
  <si>
    <t>ZZZ DILANTIN 125/5ML SUSP (PHAR)</t>
  </si>
  <si>
    <t>ZZZ CEFOTAN 1 GRAM INJ</t>
  </si>
  <si>
    <t>ZZZ ACTIDOSE (ADULT) CHARCOAL</t>
  </si>
  <si>
    <t>ZZZ PITOCIN INJ</t>
  </si>
  <si>
    <t>ZZZ CYPROHEPTADINE TAB 4 MG</t>
  </si>
  <si>
    <t>ZZZ GLUCOTROL 5 MG TAB</t>
  </si>
  <si>
    <t>ZZZ AEROCHAMBER INHALER</t>
  </si>
  <si>
    <t>ZZZ SENSORCAIN MPF 0.25 10ML INJ</t>
  </si>
  <si>
    <t>ZZZ MARCAINE (BUPIRACAINE) 0.5MG/10ML IN</t>
  </si>
  <si>
    <t>ZZZ MARCAINE (BUPIRACAINE) 0.25/30ML INJ</t>
  </si>
  <si>
    <t>ZZZ NARCAN INJ</t>
  </si>
  <si>
    <t>ZZZ NAROPIN 1% 20ML AMP</t>
  </si>
  <si>
    <t>ZZZ CIPRO 400 MG INJ</t>
  </si>
  <si>
    <t>S0024</t>
  </si>
  <si>
    <t>ZZZ COMPAZINE 5 MG</t>
  </si>
  <si>
    <t>ZZZ HEPARIN 10000-20000 INJ</t>
  </si>
  <si>
    <t>ZZZ WELLBUTRIN 150MG</t>
  </si>
  <si>
    <t>ZZZ DEPAKOTE 250 MG</t>
  </si>
  <si>
    <t>ZZZ ZEMURON 5 MG INJ</t>
  </si>
  <si>
    <t>ZZZ ESTRADIOL 1 MG</t>
  </si>
  <si>
    <t>ZZZ MICRO-K CAP</t>
  </si>
  <si>
    <t>ZZZ VERAPAMIL 240 MG</t>
  </si>
  <si>
    <t>ZZZ AMITRIPTYLINE 25 MG</t>
  </si>
  <si>
    <t>ZZZ ADVAIR DISKUS 250/50 INHALER</t>
  </si>
  <si>
    <t>ZZZ LEVOXYL 0.1 MG</t>
  </si>
  <si>
    <t>ZZZ SERZONE 100 MG</t>
  </si>
  <si>
    <t>ZZZ CARAFATE SUS 1 GM/10 ML</t>
  </si>
  <si>
    <t>ZZZ GLYBURIDE 2.5MG</t>
  </si>
  <si>
    <t>ZZZ HYDRALAZINE 25 MG</t>
  </si>
  <si>
    <t>ZZZ BUSPAR 15MG (BUSPIRONE)</t>
  </si>
  <si>
    <t>ZZZ EPINEPHRINE 1 MG INJ</t>
  </si>
  <si>
    <t>ZZZ MAVIK 4MG</t>
  </si>
  <si>
    <t>ZZZ CARISOPRODOL 350 MG</t>
  </si>
  <si>
    <t>ZZZ ACTOS 45 MG</t>
  </si>
  <si>
    <t>ZZZ VASOTEC</t>
  </si>
  <si>
    <t>ZZZ ASA 81 MG CHEWABLE</t>
  </si>
  <si>
    <t>ZZZ METRONIDAZOLE 250 MG</t>
  </si>
  <si>
    <t>ZZZ ROBINUL INJ</t>
  </si>
  <si>
    <t>ZZZ RAPLON 5ML 100MG INJ</t>
  </si>
  <si>
    <t>ZZZ SANDOSTATIN INJ (VIAL)</t>
  </si>
  <si>
    <t>J2352</t>
  </si>
  <si>
    <t>ZZZ TIGAN 200 MG INJ</t>
  </si>
  <si>
    <t>ZZZ DILANTIN 100 MG</t>
  </si>
  <si>
    <t>ZZZ METHOTREXATE 2.5 MG</t>
  </si>
  <si>
    <t>ZZZ FOSAMAX 5 MG</t>
  </si>
  <si>
    <t>ZZZ ZITHROMAX INJ</t>
  </si>
  <si>
    <t>ZZZ ENALAPRIL 5 MG</t>
  </si>
  <si>
    <t>ZZZ CLORAZEPATE 3.75MG</t>
  </si>
  <si>
    <t>ZZZ AFRIN NASAL SPRAY</t>
  </si>
  <si>
    <t>ZZZ CYCLOBENZAPRINE 10 MG</t>
  </si>
  <si>
    <t>ZZZ GI COCKTAIL</t>
  </si>
  <si>
    <t>ZZZ ADENOCARD 6MG INJ</t>
  </si>
  <si>
    <t>J0150</t>
  </si>
  <si>
    <t>ZZZ ARANESP 1 ML INJ</t>
  </si>
  <si>
    <t>ZZZ CAPTOPRIL 50 MG (CAPOTEN)</t>
  </si>
  <si>
    <t>ZZZ DOXEPIN 10MG</t>
  </si>
  <si>
    <t>ZZZ ZESTRIL 10 MG</t>
  </si>
  <si>
    <t>ZZZ BRETHINE INJ</t>
  </si>
  <si>
    <t>ZZZ GLIPIZIDE ER 10 MG</t>
  </si>
  <si>
    <t>ZZZ GLIPIZIDE 10 MG</t>
  </si>
  <si>
    <t>ZZZ GLIPIZIDE 5 MG</t>
  </si>
  <si>
    <t>ZZZ VIT B-1 100MG</t>
  </si>
  <si>
    <t>ZZZ LUVOX 50 MG</t>
  </si>
  <si>
    <t>ZZZ VITAMIN C (ASORBIC ACID)</t>
  </si>
  <si>
    <t>ZZZ LANOXIN 0.25 MG</t>
  </si>
  <si>
    <t>ZZZ HEMABATE 250 MCG INJ</t>
  </si>
  <si>
    <t>ZZZ AMITRIPTYLINE 75 MG</t>
  </si>
  <si>
    <t>ZZZ ZOFRAN 2MG 1ML INJ</t>
  </si>
  <si>
    <t>ZZZ CELEXA 40MG</t>
  </si>
  <si>
    <t>ZZZ TYLENOL</t>
  </si>
  <si>
    <t>ZZZ BETHANECHOL 25 MG TAB</t>
  </si>
  <si>
    <t>ZZZ PEPCID IV-INJ</t>
  </si>
  <si>
    <t>ZZZ AVANDIA 4 MG</t>
  </si>
  <si>
    <t>ZZZ COMPAZINE 2ML/10MG INJ (DISCONTINUE</t>
  </si>
  <si>
    <t>ZZZ HALDOL 5 MG INJ</t>
  </si>
  <si>
    <t>ZZZ ESKALITH TAB</t>
  </si>
  <si>
    <t>ZZZ ZYPREXA 2.5MG</t>
  </si>
  <si>
    <t>ZZZ THORAZINE INJ</t>
  </si>
  <si>
    <t>ZZZ HYDREA 500 MG</t>
  </si>
  <si>
    <t>ZZZ KENALOG 40MG/ML INJ</t>
  </si>
  <si>
    <t>J3303</t>
  </si>
  <si>
    <t>ZZZ FOSAMAX 10MG</t>
  </si>
  <si>
    <t>ZZZ CAPTOPRIL 25 MG (CAPOTEN)</t>
  </si>
  <si>
    <t>ZZZ SYNTHROID 0.075 MG</t>
  </si>
  <si>
    <t>ZZZ SYNTHROID 0.175 MG</t>
  </si>
  <si>
    <t>ZZZ DAILY VIT TAB (PHAR)</t>
  </si>
  <si>
    <t>ZZZ METRONIDAZOLE 500 MG</t>
  </si>
  <si>
    <t>ZZZ GLUCOVANCE 1.25/250</t>
  </si>
  <si>
    <t>ZZZ PENTAZOCINE/NALOX 50/.05 MG</t>
  </si>
  <si>
    <t>ZZZ LEVOTHYROXIN 0.075</t>
  </si>
  <si>
    <t>ZZZ CIPRO 200 MG INJ</t>
  </si>
  <si>
    <t>ZZZ LEVAQUIN 500 MG INJ</t>
  </si>
  <si>
    <t>ZZZ ZITHROMAX 250MG</t>
  </si>
  <si>
    <t>ZZZ ZITHROMAX 250 MG (Z-PAK 6=1 UNIT)</t>
  </si>
  <si>
    <t>ZZZ LOPERAMIDE 2 MG</t>
  </si>
  <si>
    <t>ZZZ NIFEREX 150 FORTE CAPSULE</t>
  </si>
  <si>
    <t>ZZZ DITROPAN XL 15 MG</t>
  </si>
  <si>
    <t>ZZZ DITROPAN XL 5 MG</t>
  </si>
  <si>
    <t>ZZZ CARDURA 4 MG</t>
  </si>
  <si>
    <t>ZZZ MECLIZINE 25MG</t>
  </si>
  <si>
    <t>ZZZ BAYCOL 0.3 MG</t>
  </si>
  <si>
    <t>ZZZ VERAPAMIL INJ</t>
  </si>
  <si>
    <t>ZZZ AUGMENTIN 875 MG</t>
  </si>
  <si>
    <t>ZZZ CALMOSEPTINE OINT</t>
  </si>
  <si>
    <t>ZZZ DIFLUCAN 10</t>
  </si>
  <si>
    <t>ZZZ DIPYRIDAMOLE 25MG</t>
  </si>
  <si>
    <t>ZZZ NAPROXEN 500</t>
  </si>
  <si>
    <t>ZZZ SB NON-ASPIRIN 80MG/8ML</t>
  </si>
  <si>
    <t>ZZZ LUVOX 25MG</t>
  </si>
  <si>
    <t>ZZZ ALDACTONE 50 MG</t>
  </si>
  <si>
    <t>ZZZ ALLEGRA 60 MG</t>
  </si>
  <si>
    <t>ZZZ LESCOL XL 80 MG</t>
  </si>
  <si>
    <t>ZZZ LESCOL 20 MG</t>
  </si>
  <si>
    <t>ZZZ LESCOL 40 MG</t>
  </si>
  <si>
    <t>ZZZ BENADRYL CREAM</t>
  </si>
  <si>
    <t>ZZZ DIFLUCAN 100 INJ</t>
  </si>
  <si>
    <t>ZZZ MIVACRON INJ</t>
  </si>
  <si>
    <t>ZZZ BENZTROPINE TAB 2 MG</t>
  </si>
  <si>
    <t>ZZZ ISOSORBIDE 30 MG</t>
  </si>
  <si>
    <t>ZZZ SONATA 5 MG</t>
  </si>
  <si>
    <t>ZZZ CARDURA 8 MG</t>
  </si>
  <si>
    <t>ZZZ ISOSORBIDE 20 MG</t>
  </si>
  <si>
    <t>ZZZ SYNTHROID 0.025</t>
  </si>
  <si>
    <t>ZZZ PRILOSEC 10 MG</t>
  </si>
  <si>
    <t>ZZZ PROBENECID 500 MG</t>
  </si>
  <si>
    <t>ZZZ LEVOPHED INJ</t>
  </si>
  <si>
    <t>ZZZ ZYPREXA 7.5MG</t>
  </si>
  <si>
    <t>ZZZ TOPROL XL 25 MG</t>
  </si>
  <si>
    <t>ZZZ BICILLIN CR INJ</t>
  </si>
  <si>
    <t>J0570</t>
  </si>
  <si>
    <t>ZZZ NABUMETONE 750 MG</t>
  </si>
  <si>
    <t>ZZZ NABUMETONE 500 MG</t>
  </si>
  <si>
    <t>ZZZ NAFCILLIN SODIUM 2GM INJ</t>
  </si>
  <si>
    <t>ZZZ COUMADIN 7.5 MG</t>
  </si>
  <si>
    <t>ZZZ PHENOBARBITAL ELX 120ML</t>
  </si>
  <si>
    <t>ZZZ METOCLOPRAMIDE 5MG/5ML 120ML SYR</t>
  </si>
  <si>
    <t>ZZZ TIAZAC 120MG/24</t>
  </si>
  <si>
    <t>ZZZ MURO 128 OINT</t>
  </si>
  <si>
    <t>ZZZ K PHOS TAB</t>
  </si>
  <si>
    <t>ZZZ CLINDAMYCIN (CLEOCIN) SUSP 75MG-100M</t>
  </si>
  <si>
    <t>ZZZ CLIMARA 0.075 (4 BOX) PATCHES</t>
  </si>
  <si>
    <t>ZZZ HYTRIN 2 MG</t>
  </si>
  <si>
    <t>ZZZ PHENYL/GUAIF LA 75/400</t>
  </si>
  <si>
    <t>ZZZ POTASSIAM CHL LIQUID 180ML</t>
  </si>
  <si>
    <t>ZZZ PHENERGAN 25MG INJ</t>
  </si>
  <si>
    <t>ZZZ DEPO PROVERA 150 MG INJ</t>
  </si>
  <si>
    <t>J1055</t>
  </si>
  <si>
    <t>ZZZ PYRIDIUM 200MG</t>
  </si>
  <si>
    <t>ZZZ EVISTA 60 MG</t>
  </si>
  <si>
    <t>ZZZ DOXAZOSIN MESYLATE 4 MG</t>
  </si>
  <si>
    <t>ZZZ REGLAN 10MG INJ</t>
  </si>
  <si>
    <t>ZZZ EXELON 3 MG</t>
  </si>
  <si>
    <t>ZZZ HYDROCHLOROTHIAZIDE 50 MG</t>
  </si>
  <si>
    <t>ZZZ DEMADEX 100MG</t>
  </si>
  <si>
    <t>ZZZ VIOXX 25 MG</t>
  </si>
  <si>
    <t>ZZZ ARMOUR THYROID 15 MG</t>
  </si>
  <si>
    <t>ZZZ METOPROLOL 100 MG</t>
  </si>
  <si>
    <t>ZZZ TILADE 1.75 INHALER</t>
  </si>
  <si>
    <t>ZZZ VANCOMYCIN 1 GRAM</t>
  </si>
  <si>
    <t>ZZZ BEXTRA 10 MG</t>
  </si>
  <si>
    <t>ZZZ VERAPAMIL 180 MG</t>
  </si>
  <si>
    <t>ZZZ PREDNISOLONE (PRELONE)15MG 90ML</t>
  </si>
  <si>
    <t>ZZZ PREDNISOLONE (PRELONE)15/5 30ML</t>
  </si>
  <si>
    <t>ZZZ GENTAMICIN 120 MG INJ</t>
  </si>
  <si>
    <t>ZZZ FLOVENT 110 MCG AER</t>
  </si>
  <si>
    <t>ZZZ LIDOCAINE 2% 5OML INJ</t>
  </si>
  <si>
    <t>J2000</t>
  </si>
  <si>
    <t>ZZZ LIDOCAINE 4% 5OML INJ</t>
  </si>
  <si>
    <t>ZZZ FORTAZ 2GM INJ</t>
  </si>
  <si>
    <t>ZZZ PREDNISONE 20 MG TAB</t>
  </si>
  <si>
    <t>ZZZ K-DUR 10 MEQ (STOCK)</t>
  </si>
  <si>
    <t>ZZZ BENZONATATE 100 MG CAP</t>
  </si>
  <si>
    <t>ZZZ METOCLOPRAMIDE 5 MG</t>
  </si>
  <si>
    <t>ZZZ PEDIAPRED SYRUP</t>
  </si>
  <si>
    <t>ZZZ BACITRACIN OINT</t>
  </si>
  <si>
    <t>ZZZ DICLOXACILLIN 250 MG</t>
  </si>
  <si>
    <t>ZZZ KETALAR 50MG/ML INJ (100=50X2)KETAMI</t>
  </si>
  <si>
    <t>ZZZ FOLIC ACID 1 MG</t>
  </si>
  <si>
    <t>ZZZ B COMPLEX TAB</t>
  </si>
  <si>
    <t>ZZZ CEPHALEXIN 500 MG CAP</t>
  </si>
  <si>
    <t>ZZZ CLONAZEPAM 1 MG (KLONOPIN)</t>
  </si>
  <si>
    <t>ZZZ CLONAZEPAM 0.5 MG</t>
  </si>
  <si>
    <t>ZZZ SOLU MEDROL 20 MG INJ</t>
  </si>
  <si>
    <t>ZZZ CERTAGEN TAB</t>
  </si>
  <si>
    <t>ZZZ AMOXICILLIN 125/5 150ML (PHAR)</t>
  </si>
  <si>
    <t>ZZZ METRONIDAZOLE (FLAGYL) 500 INJ</t>
  </si>
  <si>
    <t>S0030</t>
  </si>
  <si>
    <t>ZZZ LOTREL 5-20</t>
  </si>
  <si>
    <t>ZZZ HYDROXYZINE 25 MG TAB</t>
  </si>
  <si>
    <t>ZZZ ARTIFICIAL TEARS</t>
  </si>
  <si>
    <t>ZZZ LOTREL 5-10</t>
  </si>
  <si>
    <t>ZZZ SULFASALAZIN 500 MG</t>
  </si>
  <si>
    <t>ZZZ NICADERM PATCH (BOX OF 14)</t>
  </si>
  <si>
    <t>ZZZ PROCAINAMIDE 750</t>
  </si>
  <si>
    <t>ZZZ COVERA HS 180 MG</t>
  </si>
  <si>
    <t>ZZZ GINKGO BILOBA</t>
  </si>
  <si>
    <t>ZZZ MAVIK 2 MG</t>
  </si>
  <si>
    <t>ZZZ TERAZOSIN 5 MG</t>
  </si>
  <si>
    <t>ZZZ TERAZOSIN 2 MG</t>
  </si>
  <si>
    <t>ZZZ DIOVAN 80 MG</t>
  </si>
  <si>
    <t>ZZZ CALAN 120 MG TAB SR</t>
  </si>
  <si>
    <t>ZZZ MYCOSTATIN TOP POWDER</t>
  </si>
  <si>
    <t>ZZZ GLYBURIDE 6 MG</t>
  </si>
  <si>
    <t>ZZZ PLAVIX 75 MG</t>
  </si>
  <si>
    <t>ZZZ DIPYRIDAMOLE 75 MG</t>
  </si>
  <si>
    <t>ZZZ ATENOLOL 50 MG</t>
  </si>
  <si>
    <t>ZZZ COUMADIN 10 MG</t>
  </si>
  <si>
    <t>ZZZ LIPITOR 40 MG</t>
  </si>
  <si>
    <t>ZZZ ZOSYN 3.375GM INJ</t>
  </si>
  <si>
    <t>ZZZ GOLYTELY SOL DRINK (PHAR)</t>
  </si>
  <si>
    <t>ZZZ XOPENEX NEB INHALER</t>
  </si>
  <si>
    <t>ZZZ PROPRANOLOL 20MG</t>
  </si>
  <si>
    <t>ZZZ ACIPHEX 20MG</t>
  </si>
  <si>
    <t>ZZZ RUBELLA INJ</t>
  </si>
  <si>
    <t>ZZZ PROZAC 10 MG</t>
  </si>
  <si>
    <t>ZZZ DETROL 4MG</t>
  </si>
  <si>
    <t>ZZZ ZESTRIL 40MG</t>
  </si>
  <si>
    <t>ZZZ VISTARIL 50MG INJ</t>
  </si>
  <si>
    <t>ZZZ AEROBID INHALER</t>
  </si>
  <si>
    <t>ZZZ TYLENOL #3 ELIXIR</t>
  </si>
  <si>
    <t>ZZZ FIORICET/CODEINE TAB (STOCK)</t>
  </si>
  <si>
    <t>ZZZ FENTANYL INJ</t>
  </si>
  <si>
    <t>ZZZ DILAUDID INJ</t>
  </si>
  <si>
    <t>ZZZ HALCION TAB .25 MG</t>
  </si>
  <si>
    <t>ZZZ DEMEROL 25MG INJ</t>
  </si>
  <si>
    <t>ZZZ DURAGESIC PATCH 50 MG</t>
  </si>
  <si>
    <t>ZZZ RITALIN (METHYLPHENIDATE) 5MG</t>
  </si>
  <si>
    <t>ZZZ RITALIN (METHYLPHENIDATE) 10 MG (STO</t>
  </si>
  <si>
    <t>ZZZ DIPHENATROP 2.5 MG-LOMOTIL</t>
  </si>
  <si>
    <t>ZZZ ROBITUSSIN DAC (PHAR)</t>
  </si>
  <si>
    <t>ZZZ MORPHINE W/PUMP</t>
  </si>
  <si>
    <t>ZZZ PHENOBARBITAL 60 MG</t>
  </si>
  <si>
    <t>ZZZ OXYCONTIN 10 MG</t>
  </si>
  <si>
    <t>ZZZ DIAZEPAM 5 MG-VALIUM</t>
  </si>
  <si>
    <t>ZZZ VALIUM 5MG/ML INJ</t>
  </si>
  <si>
    <t>ZZZ MORPHINE 2MG/ML-10MG/ML VIAL INJ</t>
  </si>
  <si>
    <t>ZZZ ATIVAN 2MG/ML (4MG=X2)</t>
  </si>
  <si>
    <t>ZZZ ATIVAN 10ML INJ</t>
  </si>
  <si>
    <t>ZZZ DURAGESIC PATCH 25 MG</t>
  </si>
  <si>
    <t>ZZZ LORTAB 7.5</t>
  </si>
  <si>
    <t>ZZZ TYLENOL #3 TAB</t>
  </si>
  <si>
    <t>ZZZ DARVOCET-N 100</t>
  </si>
  <si>
    <t>ZZZ ATIVAN TAB</t>
  </si>
  <si>
    <t>ZZZ ALPRAZOLAM .25MG (XANAX)</t>
  </si>
  <si>
    <t>ZZZ PROMETH SYRUP-CODIENE</t>
  </si>
  <si>
    <t>ZZZ MS CONTIN 15 MG TAB</t>
  </si>
  <si>
    <t>ZZZ KLONOPIN 0.5 MG</t>
  </si>
  <si>
    <t>ZZZ LORTAB 5</t>
  </si>
  <si>
    <t>ZZZ DURAMORPH 10 MG INJ</t>
  </si>
  <si>
    <t>ZZZ PHENOBARBITAL 30 MG</t>
  </si>
  <si>
    <t>ZZZ PROPOXYPHENE 65 MG CAP (DARVON)</t>
  </si>
  <si>
    <t>ZZZ SUFENTANIL 2 ML INJ</t>
  </si>
  <si>
    <t>ZZZ LIBRIUM 25MG (STOCK)</t>
  </si>
  <si>
    <t>ZZZ MORPHINE PCA 1MG/ML 30ML IV</t>
  </si>
  <si>
    <t>J2271</t>
  </si>
  <si>
    <t>ZZZ RESTORIL 15 MG</t>
  </si>
  <si>
    <t>ZZZ PERCOCET TAB</t>
  </si>
  <si>
    <t>ZZZ VERSED 5MG/ML 5ML INJ</t>
  </si>
  <si>
    <t>ZZZ VERSED 1MG/ML 1ML INJ</t>
  </si>
  <si>
    <t>ZZZ LORAZEPAM 0.5 MG</t>
  </si>
  <si>
    <t>ZZZ DANTRIUM 25 MG</t>
  </si>
  <si>
    <t>ZZZ HYPOTEARS SOL</t>
  </si>
  <si>
    <t>ZZZ SOTALOL HCL 80 MG</t>
  </si>
  <si>
    <t>ZZZ CHLORASEPTIC SPRAY</t>
  </si>
  <si>
    <t>ZZZ MACROBID 100 MG CAP</t>
  </si>
  <si>
    <t>ZZZ DILACOR XR 240MG</t>
  </si>
  <si>
    <t>ZZZ TRIPLE ANTIBIOTIC OINT-NEOSPORIN</t>
  </si>
  <si>
    <t>ZZZ MESTINON TIMESPAN</t>
  </si>
  <si>
    <t>ZZZ MOXILETINE 150 MG</t>
  </si>
  <si>
    <t>ZZZ XYLOCAINE 2%</t>
  </si>
  <si>
    <t>ZZZ SMZ/TMP DS 800-160</t>
  </si>
  <si>
    <t>ZZZ CERVIDIL VAGINAL TAB</t>
  </si>
  <si>
    <t>ZZZ FLUOXETINE 10 MG (PROZAC)</t>
  </si>
  <si>
    <t>ZZZ FLUOXETINE 20 MG (PROZAC) CAP</t>
  </si>
  <si>
    <t>ZZZ FLUOXETINE 40 MG (PROZAC)</t>
  </si>
  <si>
    <t>ZZZ PRINIVIL 5MG</t>
  </si>
  <si>
    <t>ZZZ NEURONTIN 100 MG</t>
  </si>
  <si>
    <t>ZZZ ATENOLOL 100 MG</t>
  </si>
  <si>
    <t>ZZZ ZYPREXA 5MG</t>
  </si>
  <si>
    <t>ZZZ MINOXIDIL 2.5 MG</t>
  </si>
  <si>
    <t>ZZZ SERENTIL 50MG</t>
  </si>
  <si>
    <t>ZZZ LEVOXYL 0.5MG</t>
  </si>
  <si>
    <t>ZZZ LEVOXYL 0.15 MG</t>
  </si>
  <si>
    <t>ZZZ LEVOXYL 0.025 MG</t>
  </si>
  <si>
    <t>ZZZ LEVOXYL 0.125 MG</t>
  </si>
  <si>
    <t>ZZZ HALOPERIDOL 0.5 MG TAB</t>
  </si>
  <si>
    <t>ZZZ DEMADEX 20MG</t>
  </si>
  <si>
    <t>ZZZ DEMADEX 10 MG INJ</t>
  </si>
  <si>
    <t>ZZZ ACTIVASE INJECTION</t>
  </si>
  <si>
    <t>ZZZ AGGRASTAT INJ (12.5MG BAG)</t>
  </si>
  <si>
    <t>J3245</t>
  </si>
  <si>
    <t>ZZZ PHENAZOPYRIDINE 100MG (PYRIDIUM)</t>
  </si>
  <si>
    <t>ZZZ XYLOCAINE DRIP 1 GM CARDIAC BAG</t>
  </si>
  <si>
    <t>ZZZ XYLOCAINE DRIP 2GM CARDIAC BAG</t>
  </si>
  <si>
    <t>ZZZ EPOGEN 40,000 UNIT INJ (PROCRIT</t>
  </si>
  <si>
    <t>ZZZ MAG-OX 400</t>
  </si>
  <si>
    <t>ZZZ CLINDAMYCIN 150MG</t>
  </si>
  <si>
    <t>ZZZ NIASPAN ER 1000 MG TAB</t>
  </si>
  <si>
    <t>ZZZ NIASPAN ER 500 MG TAB</t>
  </si>
  <si>
    <t>ZZZ ISOSORBIDE MONO ER 60 MG</t>
  </si>
  <si>
    <t>ZZZ PROTONIX 40 MG</t>
  </si>
  <si>
    <t>ZZZ AMITEX PSE 120/600</t>
  </si>
  <si>
    <t>ZZZ PLETAL 100MG</t>
  </si>
  <si>
    <t>ZZZ EMLA CREAM 2.5%/5GMS</t>
  </si>
  <si>
    <t>ZZZ IMDUR 60 MG</t>
  </si>
  <si>
    <t>ZZZ COUMADIN 2 MG</t>
  </si>
  <si>
    <t>ZZZ IMURAN 50 MG</t>
  </si>
  <si>
    <t>ZZZ RETAVASE 10 UNIT INJ (4 HOUR RULE)</t>
  </si>
  <si>
    <t>ZZZ ZOFRAN 4MG 2ML INJ (16MG=X4)</t>
  </si>
  <si>
    <t>ZZZ TEGRETOL SUSP 200ML</t>
  </si>
  <si>
    <t>ZZZ TEGRETOL SUSP 100/5</t>
  </si>
  <si>
    <t>ZZZ ZITHROMAX 200MG/5ML SUSP</t>
  </si>
  <si>
    <t>ZZZ KEFZOL 1GM INJ-ANCEF</t>
  </si>
  <si>
    <t>ZZZ VIT B-6 50 MG</t>
  </si>
  <si>
    <t>ZZZ VIT B-6 100 MG</t>
  </si>
  <si>
    <t>ZZZ RISPERDOL 1 MG</t>
  </si>
  <si>
    <t>ZZZ QUININE SULFATE 260 MG</t>
  </si>
  <si>
    <t>ZZZ PRINIVIL 40 MG</t>
  </si>
  <si>
    <t>ZZZ TETANUS &amp; DIPTHERIA INJ</t>
  </si>
  <si>
    <t>ZZZ KLOR CON M20 20 MEQ</t>
  </si>
  <si>
    <t>ZZZ K-DUR 20 MEQ (KLOR-CON) STOCK</t>
  </si>
  <si>
    <t>ZZZ KETOROLAC 10MG</t>
  </si>
  <si>
    <t>ZZZ UNASYN 1.5 GM INJ</t>
  </si>
  <si>
    <t>ZZZ PRILOSEC 40 MG</t>
  </si>
  <si>
    <t>ZZZ UNASYN 3 GM INJ</t>
  </si>
  <si>
    <t>ZZZ MIACALCIN NASAL SPRAY-200 4ML</t>
  </si>
  <si>
    <t>ZZZ DEPO MEDROL 80 MG INJECTION</t>
  </si>
  <si>
    <t>ZZZ DOXEPIN 50MG</t>
  </si>
  <si>
    <t>ZZZ PANCREASE EC</t>
  </si>
  <si>
    <t>ZZZ ERYTHROMYCIN 500 MG TAB</t>
  </si>
  <si>
    <t>ZZZ PAXIL 40MG</t>
  </si>
  <si>
    <t>ZZZ ORPHENADRINE CITRATE 100 MG</t>
  </si>
  <si>
    <t>ZZZ XELODA 500 MG</t>
  </si>
  <si>
    <t>ZZZ LIPITOR 10 MG</t>
  </si>
  <si>
    <t>ZZZ PAXIL 30 MG</t>
  </si>
  <si>
    <t>ZZZ SARNA ANTI ITCH CREAM</t>
  </si>
  <si>
    <t>ZZZ PREMARIN 0.625 MG</t>
  </si>
  <si>
    <t>ZZZ INAPSINE INJ</t>
  </si>
  <si>
    <t>J1810</t>
  </si>
  <si>
    <t>ZZZ BUMETANIDE 1 MG</t>
  </si>
  <si>
    <t>ZZZ SILVADENE CREAM 1% (25GM)</t>
  </si>
  <si>
    <t>ZZZ METOCLOPRAMIDE 10 MG</t>
  </si>
  <si>
    <t>ZZZ CATAPRES TTS-0.3 PATCH (4 PKG)</t>
  </si>
  <si>
    <t>ZZZ HEMORRHOIDAL SUPP</t>
  </si>
  <si>
    <t>ZZZ AMPICILLIN 125 MG/5 ML</t>
  </si>
  <si>
    <t>ZZZ SPIRONOLACTONE 25MG</t>
  </si>
  <si>
    <t>ZZZ AMPICILLIN 200 MG INJ</t>
  </si>
  <si>
    <t>ZZZ SINEQUAN CAP</t>
  </si>
  <si>
    <t>ZZZ CARB/LEVO 25/250MG</t>
  </si>
  <si>
    <t>ZZZ CARB/LEVO 50/200MG</t>
  </si>
  <si>
    <t>ZZZ DIFLUCAN 200 MG</t>
  </si>
  <si>
    <t>ZZZ ADALAT CC 60 MG</t>
  </si>
  <si>
    <t>ZZZ MINOXIDIL 10 MG</t>
  </si>
  <si>
    <t>ZZZ LEVOTHYROXIN 0.05</t>
  </si>
  <si>
    <t>ZZZ LAMISIL CREAM 1%</t>
  </si>
  <si>
    <t>ZZZ ACETAMINOPHEN CODEINE ELX</t>
  </si>
  <si>
    <t>ZZZ ZESTRIL 20 MG</t>
  </si>
  <si>
    <t>ZZZ DOPAMINE 80MG/ML INJ</t>
  </si>
  <si>
    <t>ZZZ DOPAMINE PREMIX 500CC BAG</t>
  </si>
  <si>
    <t>ZZZ GENTAMICIN OPHTH OINT (TUBE)</t>
  </si>
  <si>
    <t>ZZZ WITCH HAZEL PADS</t>
  </si>
  <si>
    <t>ZZZ THROAT LOZENGES</t>
  </si>
  <si>
    <t>ZZZ VENTOLIN (ALBUTERAL SYRUP 5 ML</t>
  </si>
  <si>
    <t>ZZZ MYLANTA GAS TABLET 80-125MG</t>
  </si>
  <si>
    <t>ZZZ LANSINOH CREAM (7GMS)</t>
  </si>
  <si>
    <t>ZZZ DOCUSATE SODIUM 100 MG CAP</t>
  </si>
  <si>
    <t>ZZZ FLEETS PHOSA SODA</t>
  </si>
  <si>
    <t>ZZZ AMBIEM 5 MG</t>
  </si>
  <si>
    <t>ZZZ GLYCERIN SUPPOSITORY</t>
  </si>
  <si>
    <t>ZZZ AQUACEL DRESS (BOX OF 10) STOCK</t>
  </si>
  <si>
    <t>ZZZ DUODERM 4X4</t>
  </si>
  <si>
    <t>ZZZ TYLENOL ELIXIR CHILD APAP</t>
  </si>
  <si>
    <t>ZZZ TYLENOL ELIXIR ADULT 1000MG/30ML</t>
  </si>
  <si>
    <t>ZZZ SENOKOT TAB (STOCK)</t>
  </si>
  <si>
    <t>ZZZ NICODERM PATCH</t>
  </si>
  <si>
    <t>ZZZ BISACODYL 5 MG (DULCOLAX)</t>
  </si>
  <si>
    <t>ZZZ LACTULOSE</t>
  </si>
  <si>
    <t>ZZZ CITRACEL</t>
  </si>
  <si>
    <t>ZZZ MYLANTA SUSPENSION</t>
  </si>
  <si>
    <t>ZZZ ERYTHROMYCIN EYE OINT (1/80Z)</t>
  </si>
  <si>
    <t>ZZZ METAMUCIL POWDER</t>
  </si>
  <si>
    <t>ZZZ FUROSEMIDE 20 MG (LASIX)</t>
  </si>
  <si>
    <t>ZZZ MINERAL OIL - TBLS</t>
  </si>
  <si>
    <t>ZZZ ASPIRIN 300MG SUPP (STOCK)</t>
  </si>
  <si>
    <t>ZZZ NITRO-DUR 0.4 MG/HR PATCH</t>
  </si>
  <si>
    <t>ZZZ KAOPECTATE SUSPENSION</t>
  </si>
  <si>
    <t>ZZZ KCL POTASSIUM 10% SOL (STOCK-TSP)</t>
  </si>
  <si>
    <t>ZZZ DIPHENHYDRAMINE 25 MG</t>
  </si>
  <si>
    <t>Q0163</t>
  </si>
  <si>
    <t>ZZZ SAFE GEL</t>
  </si>
  <si>
    <t>ZZZ ACETAMINOPHEN 500 MG</t>
  </si>
  <si>
    <t>ZZZ CYTOTEC 100 MCG TAB-CUT 1/4</t>
  </si>
  <si>
    <t>ZZZ NITRO-DUR 0.2 MG/HR PATCH</t>
  </si>
  <si>
    <t>ZZZ BENADRYL ALLERGY ELIXIR (STOCK)</t>
  </si>
  <si>
    <t>ZZZ BISACODYL 10 MG SUPP</t>
  </si>
  <si>
    <t>ZZZ NITRO PASTE 2% (30GM)</t>
  </si>
  <si>
    <t>ZZZ ASA 325 EC TABLET</t>
  </si>
  <si>
    <t>ZZZ LANOXIN 0.125 MG (STOCK)</t>
  </si>
  <si>
    <t>ZZZ TUMS REGULAR STRENGTH TAB</t>
  </si>
  <si>
    <t>ZZZ ASPIRIN 81 MG EC TABLET</t>
  </si>
  <si>
    <t>ZZZ PROMETH SYRUP 5ML (STOCK)</t>
  </si>
  <si>
    <t>ZZZ DIETARY SUPPLEMENT</t>
  </si>
  <si>
    <t>ZZZ NEPRO RENAL SUPPLEMENT</t>
  </si>
  <si>
    <t>ZZZ ACETAMINOPHEN 325 MG</t>
  </si>
  <si>
    <t>ZZZ HALOPERIDAL 1 MG</t>
  </si>
  <si>
    <t>ZZZ MILK OF MAGNESIA</t>
  </si>
  <si>
    <t>ZZZ ADAPTIC DRESSING</t>
  </si>
  <si>
    <t>ZZZ DOCUSATE SOD/CASS PERI-C</t>
  </si>
  <si>
    <t>ZZZ INSULIN (ALL INSULIN)</t>
  </si>
  <si>
    <t>ZZZ MAG CITRATE BTL (STOCK)</t>
  </si>
  <si>
    <t>ZZZ PHENERGAN (PROMETH) 25 MG</t>
  </si>
  <si>
    <t>ZZZ LACTAID TAB</t>
  </si>
  <si>
    <t>ZZZ IBUPROFEN 600 MG (STOCK)</t>
  </si>
  <si>
    <t>ZZZ PEDIALYTE</t>
  </si>
  <si>
    <t>ZZZ SULFALRIN (BACTRIM SUSP) BTL</t>
  </si>
  <si>
    <t>ZZZ ENEMA (FLEET ENEMA)</t>
  </si>
  <si>
    <t>ZZZ CAPTOPRIL 12.5 MG (CAPOTEN)</t>
  </si>
  <si>
    <t>ZZZ MOTRIN SUSPENSION</t>
  </si>
  <si>
    <t>ZZZ DOCUSATE SODIUM/CALCIUM 240 MG (STOC</t>
  </si>
  <si>
    <t>ZZZ MOBIC 15 MG TAB</t>
  </si>
  <si>
    <t>ZZZ PHENERGAN SUPP 25 MG</t>
  </si>
  <si>
    <t>ZZZ PSEUDOEPHEDRINE (SUDAFED) 30 MG</t>
  </si>
  <si>
    <t>ZZZ TYLENOL EX STRENGTH LIQ</t>
  </si>
  <si>
    <t>ZZZ DONNAGEL LIQIUD</t>
  </si>
  <si>
    <t>ZZZ IMODIUM AD TAB (STOCK)</t>
  </si>
  <si>
    <t>ZZZ IMODIUM SUSP (STOCK) PER TSP</t>
  </si>
  <si>
    <t>ZZZ LOTRIMIN AF CREAM (STOCK)</t>
  </si>
  <si>
    <t>ZZZ DOXAZOSIN 8 MG</t>
  </si>
  <si>
    <t>ZZZ EXCEDRIN</t>
  </si>
  <si>
    <t>ZZZ ACETAMINOPHEN 325 MG SUPP</t>
  </si>
  <si>
    <t>ZZZ NITROSTAT 1/150 TAB</t>
  </si>
  <si>
    <t>ZZZ ROBITUSSIN DM SYRUP (STOCK)</t>
  </si>
  <si>
    <t>ZZZ BICITRA (SOD CITRATE) 30 ML</t>
  </si>
  <si>
    <t>ZZZ CLONIDINE .1 MG</t>
  </si>
  <si>
    <t>ZZZ MAALOX SUSPENSION</t>
  </si>
  <si>
    <t>ZZZ ATENOLOL 25 MG (STOCK)</t>
  </si>
  <si>
    <t>ZZZ ACETAMINOPHEN 120 MG SUPP</t>
  </si>
  <si>
    <t>ZZZ IBUPROFEN 400 MG (MOTRIN)</t>
  </si>
  <si>
    <t>ZZZ COUMADIN 5 MG (STOCK)</t>
  </si>
  <si>
    <t>ZZZ NUGAUZE BTL (1IN X 5YDS)</t>
  </si>
  <si>
    <t>ZZZ IBUPROFEN 800 MG</t>
  </si>
  <si>
    <t>ZZZ CARDEC DM SYRUP (RONDEC DM)</t>
  </si>
  <si>
    <t>ZZZ LISINOPRIL 10 MG</t>
  </si>
  <si>
    <t>ZZZ PRINIVIL 10 MG</t>
  </si>
  <si>
    <t>ZZZ HYASCYAMINE SULF .375 MG</t>
  </si>
  <si>
    <t>ZZZ VIT E 1000 (IU)</t>
  </si>
  <si>
    <t>ZZZ ORTHO TRI-CYCLEN (28=1 UNIT)</t>
  </si>
  <si>
    <t>ZZZ SENOKOT S TAB (PHAR)</t>
  </si>
  <si>
    <t>ZZZ NORVASC 5 MG</t>
  </si>
  <si>
    <t>ZZZ ACTOS 30MG</t>
  </si>
  <si>
    <t>ZZZ CARDIZEM CD 120 MG CAP</t>
  </si>
  <si>
    <t>ZZZ TYLENOL DROPS PED</t>
  </si>
  <si>
    <t>ZZZ THYROID ARMOUR</t>
  </si>
  <si>
    <t>ZZZ FORTAZ 1GM INJ</t>
  </si>
  <si>
    <t>ZZZ GENTAMICIN OPHTH .3% (PHAR)</t>
  </si>
  <si>
    <t>ZZZ PRILOSEC 20 MG CAP</t>
  </si>
  <si>
    <t>ZZZ MULTI VITAMIN CHEWABLE (PHAR) 100/BT</t>
  </si>
  <si>
    <t>ZZZ DIOVAN 160 MG</t>
  </si>
  <si>
    <t>ZZZ ACTONEL 5 MG</t>
  </si>
  <si>
    <t>ZZZ ACTONEL 30 MG</t>
  </si>
  <si>
    <t>ZZZ REMERON 30 MG</t>
  </si>
  <si>
    <t>ZZZ MEDROXYPROGESTERONE 2.5 MG</t>
  </si>
  <si>
    <t>ZZZ MEDROXYPROGESTERONE 10 MG</t>
  </si>
  <si>
    <t>ZZZ MYAMBUTOL 400 MG</t>
  </si>
  <si>
    <t>ZZZ ZOCOR 20MG</t>
  </si>
  <si>
    <t>ZZZ VITAMIN A &amp; D OINTMEN</t>
  </si>
  <si>
    <t>ZZZ BETOPTIC OPTH SOLUTION</t>
  </si>
  <si>
    <t>ZZZ GLUCOSAMINE SULFATE 500</t>
  </si>
  <si>
    <t>ZZZ SINGULAIR 10 MG</t>
  </si>
  <si>
    <t>ZZZ PROPRANOLOL 120MG</t>
  </si>
  <si>
    <t>ZZZ OMNICEF 300 MG</t>
  </si>
  <si>
    <t>ZZZ ULTRACET 37.5/325</t>
  </si>
  <si>
    <t>ZZZ ENALAPRIL 10 MG</t>
  </si>
  <si>
    <t>ZZZ HUMALOG PEN 75/25</t>
  </si>
  <si>
    <t>J1820</t>
  </si>
  <si>
    <t>ZZZ HEPARIN FLUSH KIT 10 OR 100 (CUL)</t>
  </si>
  <si>
    <t>ZZZ COUMADIN 3 MG</t>
  </si>
  <si>
    <t>ZZZ EFFEXOR XR 75 MG</t>
  </si>
  <si>
    <t>ZZZ PSEUDOEPHEDRINE SUSP (118ML)</t>
  </si>
  <si>
    <t>ZZZ ALBUTEROL 4 MG</t>
  </si>
  <si>
    <t>ZZZ ARMOUR THYROID 60 MG</t>
  </si>
  <si>
    <t>ZZZ BETAMETHASONE 0.1% OINT LCD</t>
  </si>
  <si>
    <t>ZZZ ALBUTEROL 2 MG</t>
  </si>
  <si>
    <t>ZZZ SULAR CR 20MG</t>
  </si>
  <si>
    <t>ZZZ SPIRONOLACTONE HCTZ 25/25</t>
  </si>
  <si>
    <t>ZZZ XEROFORM DRESSING 5X9</t>
  </si>
  <si>
    <t>ZZZ PRELONE SYRUP PHAR BOTTLE</t>
  </si>
  <si>
    <t>ZZZ PROZAC 20 MG</t>
  </si>
  <si>
    <t>ZZZ FOSAMAX 70 MG (4 PKG)</t>
  </si>
  <si>
    <t>ZZZ PULMICORT RESPULES INHAL SOL (STOCK)</t>
  </si>
  <si>
    <t>ZZZ NIFEDIPINE ER 60 MG</t>
  </si>
  <si>
    <t>ZZZ NIFEDIPINE ER 90 MG</t>
  </si>
  <si>
    <t>ZZZ FAMOTIDINE 40MG</t>
  </si>
  <si>
    <t>ZZZ FAMOTIDINE 20MG</t>
  </si>
  <si>
    <t>ZZZ CEFTIN 500 MG</t>
  </si>
  <si>
    <t>ZZZ METFORMIN 500 MG</t>
  </si>
  <si>
    <t>ZZZ METFORMIN 850 MG</t>
  </si>
  <si>
    <t>ZZZ CATAPRES TTS-0.1 PATCH (BOX)</t>
  </si>
  <si>
    <t>ZZZ FACTORATE</t>
  </si>
  <si>
    <t>J7190</t>
  </si>
  <si>
    <t>ZZZ PEPCID TAB 40 MG</t>
  </si>
  <si>
    <t>ZZZ CALTRATE 600 MG</t>
  </si>
  <si>
    <t>ZZZ MULTI VIT (PHAR)</t>
  </si>
  <si>
    <t>ZZZ METFORMIN HCL 1000 MG</t>
  </si>
  <si>
    <t>ZZZ AVAPRO 150 MG</t>
  </si>
  <si>
    <t>ZZZ NULYTELY UNIT (PHAR)</t>
  </si>
  <si>
    <t>ZZZ TOBRAMYCIN 80MG INJ</t>
  </si>
  <si>
    <t>ZZZ ALLEGRA D</t>
  </si>
  <si>
    <t>ZZZ LIDOCAINE 1% 5OML INJ</t>
  </si>
  <si>
    <t>ZZZ ZYPREXA 10MG</t>
  </si>
  <si>
    <t>ZZZ PROGRAF 0.5 MG</t>
  </si>
  <si>
    <t>ZZZ DIOCTO LIQUID 150/15ML</t>
  </si>
  <si>
    <t>ZZZ VASOTEC 10MG</t>
  </si>
  <si>
    <t>ZZZ SODIUM BICARB 650 MG</t>
  </si>
  <si>
    <t>ZZZ PRINZIDE 20-25 MG</t>
  </si>
  <si>
    <t>ZZZ SALINE NASAL SPRAY</t>
  </si>
  <si>
    <t>ZZZ NASONEX NASAL SPRAY</t>
  </si>
  <si>
    <t>ZZZ NASACORT AER 55</t>
  </si>
  <si>
    <t>ZZZ PROPRANOLOL LA 60 MG</t>
  </si>
  <si>
    <t>ZZZ NEUPOGEN INJ</t>
  </si>
  <si>
    <t>ZZZ CEFTIN TAB 250 MG</t>
  </si>
  <si>
    <t>ZZZ ARICEPT 5 MG</t>
  </si>
  <si>
    <t>ZZZ NEURONTIN 300 MG</t>
  </si>
  <si>
    <t>ZZZ NEURONTIN 600 MG</t>
  </si>
  <si>
    <t>ZZZ MEPHYTON 5 MG</t>
  </si>
  <si>
    <t>ZZZ AMANTADINE 100 MG</t>
  </si>
  <si>
    <t>ZZZ COZAAR 50 MG</t>
  </si>
  <si>
    <t>ZZZ SYNTHROID .088</t>
  </si>
  <si>
    <t>ZZZ BISOPROLOL/HCTZ 10/6.25</t>
  </si>
  <si>
    <t>ZZZ MAVIK 1 MG</t>
  </si>
  <si>
    <t>ZZZ NALDELATE PEDIATRIC SYRUP</t>
  </si>
  <si>
    <t>ZZZ COREG 6.25 MG</t>
  </si>
  <si>
    <t>ZZZ NORVASC 2.5 MG</t>
  </si>
  <si>
    <t>ZZZ VIOXX 50 MG</t>
  </si>
  <si>
    <t>ZZZ MONOPRIL 10 MG</t>
  </si>
  <si>
    <t>ZZZ COUMADIN 2.5 MG</t>
  </si>
  <si>
    <t>ZZZ DOXEPIN 25 MG</t>
  </si>
  <si>
    <t>ZZZ RYTHMOL 150MG</t>
  </si>
  <si>
    <t>ZZZ VIOXX 12.5 MG</t>
  </si>
  <si>
    <t>ZZZ LISINOPRIL 40 MG</t>
  </si>
  <si>
    <t>ZZZ SB TRIPLE ANTIBIOTIC OINT</t>
  </si>
  <si>
    <t>ZZZ NEXIUM 20 MG</t>
  </si>
  <si>
    <t>ZZZ NEOMYCIN SULF 500MG</t>
  </si>
  <si>
    <t>ZZZ THERAPEUTIC M VITAMIN</t>
  </si>
  <si>
    <t>ZZZ VANCENASE INHALER</t>
  </si>
  <si>
    <t>ZZZ TYLOX 5/500</t>
  </si>
  <si>
    <t>ZZZ SPIRONOLACTONE 50MG</t>
  </si>
  <si>
    <t>ZZZ FUROSEMIDE 80 MG</t>
  </si>
  <si>
    <t>ZZZ VERAPAMIL XP 120 MG</t>
  </si>
  <si>
    <t>ZZZ DEPAKOTE 500 MG</t>
  </si>
  <si>
    <t>ZZZ PRANDIN 1 MG</t>
  </si>
  <si>
    <t>ZZZ ZOLOFT 50 MG</t>
  </si>
  <si>
    <t>ZZZ HYDROXYZINE PAM 25 MG</t>
  </si>
  <si>
    <t>ZZZ TRICOR 67MG</t>
  </si>
  <si>
    <t>ZZZ CLOTRIMAZOLE CREAM (LOTRIMIN INTRA-P</t>
  </si>
  <si>
    <t>ZZZ CLOTRIMAZOLE BETA/CREAM</t>
  </si>
  <si>
    <t>ZZZ SB CLOTRIMAZOLE CREAM</t>
  </si>
  <si>
    <t>ZZZ TAMBOCOR 100 MG</t>
  </si>
  <si>
    <t>ZZZ ADALAT CC 30 MG</t>
  </si>
  <si>
    <t>ZZZ ADALAT CC 90 MG</t>
  </si>
  <si>
    <t>ZZZ ZOSTRIX ARTH CREAM</t>
  </si>
  <si>
    <t>ZZZ THIORIDAZINE 25 MG</t>
  </si>
  <si>
    <t>ZZZ DRITUSS G 1200 MG</t>
  </si>
  <si>
    <t>ZZZ AMARYL 4 MG</t>
  </si>
  <si>
    <t>ZZZ SOLU MEDROL 100 MG INJ</t>
  </si>
  <si>
    <t>ZZZ MELATONIN 1 MG</t>
  </si>
  <si>
    <t>ZZZ CHERATUSSIN AC</t>
  </si>
  <si>
    <t>ZZZ LEVOTHYROXIN 0.112 MG</t>
  </si>
  <si>
    <t>ZZZ ZONALON CREAME 5%</t>
  </si>
  <si>
    <t>ZZZ PERPHEN/AMIT</t>
  </si>
  <si>
    <t>ZZZ AXID 150 MG</t>
  </si>
  <si>
    <t>ZZZ ZESTRIL 5MG</t>
  </si>
  <si>
    <t>ZZZ TOPAMAX 25MG</t>
  </si>
  <si>
    <t>ZZZ VIT E 400 (IU) CAP</t>
  </si>
  <si>
    <t>ZZZ FLORINEF 0.1 MG</t>
  </si>
  <si>
    <t>ZZZ SYNTHROID 0.2 MG</t>
  </si>
  <si>
    <t>ZZZ ZIAC 2.5/6.25</t>
  </si>
  <si>
    <t>ZZZ BETAPACE 80 MG</t>
  </si>
  <si>
    <t>ZZZ GLYBURIDE 5 MG</t>
  </si>
  <si>
    <t>ZZZ PLENDIL 5 MG</t>
  </si>
  <si>
    <t>ZZZ ARIMIDEX 1 MG</t>
  </si>
  <si>
    <t>ZZZ HYDROCHLOROTHIAZIDE 25 MG (HCTZ)</t>
  </si>
  <si>
    <t>ZZZ COUMADIN 1 MG TAB</t>
  </si>
  <si>
    <t>ZZZ CIPRO OTIC HC</t>
  </si>
  <si>
    <t>ZZZ PROMETH SYRUP-CODEINE BTL (PHAR)</t>
  </si>
  <si>
    <t>ZZZ SALIVART AQ SPRAY</t>
  </si>
  <si>
    <t>ZZZ PHOSLO 667 MG</t>
  </si>
  <si>
    <t>ZZZ METHERGINE 0.2 MG</t>
  </si>
  <si>
    <t>ZZZ TIMOLOL OPHTH</t>
  </si>
  <si>
    <t>OMNIPAQUE 200-299 (LOW OSMOLAR CONTRAST)</t>
  </si>
  <si>
    <t>ZZZ TRAMADOL HCL 50</t>
  </si>
  <si>
    <t>ZZZ CELEBREX 200MG</t>
  </si>
  <si>
    <t>ZZZ FIBERCON TAB (STOCK)</t>
  </si>
  <si>
    <t>ZZZ GLUCOPHAGE 1000 MG</t>
  </si>
  <si>
    <t>ZZZ ALPRAZOLAM 0.5 MG</t>
  </si>
  <si>
    <t>ZZZ ALPRAZOLAM XR 2 MG (XANAX)</t>
  </si>
  <si>
    <t>ZZZ HYDROXYUREA 500 MG</t>
  </si>
  <si>
    <t>ZZZ AUGMENTIN 500 MG CAP</t>
  </si>
  <si>
    <t>ZZZ TRAZODONE 50 MG</t>
  </si>
  <si>
    <t>ZZZ GLUCOTROL XL 5 MG</t>
  </si>
  <si>
    <t>ZZZ GLUCOTROL XL 10 MG</t>
  </si>
  <si>
    <t>ZZZ VALPROIC ACID SYRUP (PHAR)</t>
  </si>
  <si>
    <t>ZZZ RISPERDOL 0.5 MG</t>
  </si>
  <si>
    <t>ZZZ PROPRANOLOL 10MG</t>
  </si>
  <si>
    <t>ZZZ CLONIDINE 0.2 MG</t>
  </si>
  <si>
    <t>ZZZ CLONIDINE 0.3 MG</t>
  </si>
  <si>
    <t>ZZZ PEDIAPROFEN 100 MG</t>
  </si>
  <si>
    <t>ZZZ PENTOXIFYLLINE 400 MG</t>
  </si>
  <si>
    <t>ZZZ BACLOFEN 10 MG TAB</t>
  </si>
  <si>
    <t>J0475</t>
  </si>
  <si>
    <t>ZZZ MIRALAX POWDER 3350 (UNIT)</t>
  </si>
  <si>
    <t>ZZZ PREVACID 30 MG TAB</t>
  </si>
  <si>
    <t>ZZZ PREVACID 15 MG</t>
  </si>
  <si>
    <t>ZZZ PREMARIN 0.9 MG</t>
  </si>
  <si>
    <t>ZZZ ISOSORBIDE DIN 5 MG</t>
  </si>
  <si>
    <t>ZZZ ERYTHROCIN INJ</t>
  </si>
  <si>
    <t>ZZZ PAXIL 20 MG</t>
  </si>
  <si>
    <t>ZZZ SOD CHL (PRESERVE FREE) INJ</t>
  </si>
  <si>
    <t>ZZZ CLINDAMYCIN (CLEOCIN) 600 INJ</t>
  </si>
  <si>
    <t>ZZZ CLINDAMYCIN (CLEOCIN) 900 INJ</t>
  </si>
  <si>
    <t>ZZZ CREON 10 MG</t>
  </si>
  <si>
    <t>ZZZ CYTOXAN 25 MG</t>
  </si>
  <si>
    <t>ZZZ SEROQUEL 25MG</t>
  </si>
  <si>
    <t>ZZZ NITROGLYCERIN PREMIX DRIP (BTL)</t>
  </si>
  <si>
    <t>ZZZ OYST-CAL TAB 500 MG (PHAR)</t>
  </si>
  <si>
    <t>ZZZ LEXAPRO 20 MG</t>
  </si>
  <si>
    <t>ZZZ LEXAPRO 10 MG</t>
  </si>
  <si>
    <t>ZZZ SOLU CORTIF INJ 250 MG</t>
  </si>
  <si>
    <t>J1700</t>
  </si>
  <si>
    <t>ZZZ SOLU MEDROL 60 MG INJ</t>
  </si>
  <si>
    <t>ZZZ TIMENTIN INJ</t>
  </si>
  <si>
    <t>ZZZ CALCITRIOL 25 MG</t>
  </si>
  <si>
    <t>ZZZ VOLTAREN 100 MG</t>
  </si>
  <si>
    <t>ZZZ SPIRONOLACTONE 100 MG</t>
  </si>
  <si>
    <t>ZZZ DIFLUCAN SUSP 40 MG</t>
  </si>
  <si>
    <t>ZZZ AMOX/CLAVULA 875/125 (AUGMENTIN)</t>
  </si>
  <si>
    <t>ZZZ FLONASE SPR 0.05% INHALER</t>
  </si>
  <si>
    <t>ZZZ ANUSOL HC SUPP 25 MG (ANUCORT)</t>
  </si>
  <si>
    <t>ZZZ PHENYL/GUAIF LA 1200 MG (STOCK)</t>
  </si>
  <si>
    <t>ZZZ CARRASYN DRESSING GEL SPRAY</t>
  </si>
  <si>
    <t>ZZZ PHENYTOIN 100 MG</t>
  </si>
  <si>
    <t>ZZZ TRANSDERM NITRO PATCH 1.5 (PHAR)</t>
  </si>
  <si>
    <t>ZZZ COUMADIN 1.5 MG</t>
  </si>
  <si>
    <t>ZZZ MONOKET 20MG</t>
  </si>
  <si>
    <t>ZZZ NITROGLYCERIN 6.5 MG CR</t>
  </si>
  <si>
    <t>ZZZ HYDROCORTISONE 1% (PHAR)</t>
  </si>
  <si>
    <t>ZZZ TOPAMAX 200 MG</t>
  </si>
  <si>
    <t>ZZZ TOPAMAX 100 MG</t>
  </si>
  <si>
    <t>ZZZ DITROPAN XL 10 MG</t>
  </si>
  <si>
    <t>ZZZ NIFEDIPINE 10 MG</t>
  </si>
  <si>
    <t>ZZZ CELEXA 20 MG</t>
  </si>
  <si>
    <t>ZZZ ISMO 20 MG</t>
  </si>
  <si>
    <t>ZZZ CLARITIN 10 MG TAB</t>
  </si>
  <si>
    <t>ZZZ CARB/LEVO 25/100 MG</t>
  </si>
  <si>
    <t>ZZZ PROZAC 40 MG</t>
  </si>
  <si>
    <t>ZZZ ACETAZOLAMIDE 250 MG</t>
  </si>
  <si>
    <t>ZZZ ATACAND 32 MG</t>
  </si>
  <si>
    <t>ZZZ VOLMAX 4 MG EC</t>
  </si>
  <si>
    <t>ZZZ SYNTHROID 0.200 MG</t>
  </si>
  <si>
    <t>ZZZ GLUCOTROL 15 MG TAB</t>
  </si>
  <si>
    <t>ZZZ QUININE SULFATE 200 MG</t>
  </si>
  <si>
    <t>ZZZ COUMADIN 4 MG</t>
  </si>
  <si>
    <t>ZZZ NORFLEX 30 MG/ML INJ (60MG=30X2)</t>
  </si>
  <si>
    <t>ZZZ NORFLEX 100 MG</t>
  </si>
  <si>
    <t>ZZZ ALLOPURINOL 100 MG TAB</t>
  </si>
  <si>
    <t>ZZZ ALLOPURINOL 300 MG</t>
  </si>
  <si>
    <t>ZZZ VIT K INJ (SEE AQUA MEPHYTON)</t>
  </si>
  <si>
    <t>ZZZ ZITHROMAX 250 MG (ER)</t>
  </si>
  <si>
    <t>ZZZ IBUPROFEN 400 MG TAB</t>
  </si>
  <si>
    <t>ZZZ IBUPROFEN 600 MG TAB</t>
  </si>
  <si>
    <t>ZZZ IBUPROFEN 800 MG TAB</t>
  </si>
  <si>
    <t>ZZZ APAP W/CODEINE #3 TAB</t>
  </si>
  <si>
    <t>ZZZ ZITHROMAX 100MG/5ML-ER</t>
  </si>
  <si>
    <t>ZZZ ZITHROMAX 200MG/5ML BTL (ER)</t>
  </si>
  <si>
    <t>ZZZ PROMETHAZINE 25 MG TAB</t>
  </si>
  <si>
    <t>ZZZ FUROSEMIDE 20 MG TAB</t>
  </si>
  <si>
    <t>ZZZ AMITEX-LA TABLET</t>
  </si>
  <si>
    <t>ZZZ LEVSIN DROPS-ER</t>
  </si>
  <si>
    <t>ZZZ RANITIDINE 150 MG TAB</t>
  </si>
  <si>
    <t>ZZZ AXID 150 MG CAP</t>
  </si>
  <si>
    <t>ZZZ POLYTRIM OPHTHALMIC DROPS</t>
  </si>
  <si>
    <t>ZZZ SULFACETAMIDE 10% OPH DROP</t>
  </si>
  <si>
    <t>ZZZ CEPHALEXIN 125 MG/5 ML-ER</t>
  </si>
  <si>
    <t>ZZZ MECLIZINE (ANTIVERT) 25 MG</t>
  </si>
  <si>
    <t>ZZZ ROXICET 5/325 TAB</t>
  </si>
  <si>
    <t>ZZZ AMOXICILLIN 400/5</t>
  </si>
  <si>
    <t>ZZZ CEPHALEXIN 250 MG/5 ML-ER</t>
  </si>
  <si>
    <t>ZZZ CORTISPORIN OPH DROPS-ER</t>
  </si>
  <si>
    <t>ZZZ BISACODYL 10 MG TAB</t>
  </si>
  <si>
    <t>ZZZ SB ROBITUSSIN DM SYRUP-ER</t>
  </si>
  <si>
    <t>ZZZ CYCLOBENZAPRINE 10 MG TAB</t>
  </si>
  <si>
    <t>ZZZ DOXYCYCLINE 100 MG TAB</t>
  </si>
  <si>
    <t>ZZZ METRONIDAZOLE 250 MG TAB</t>
  </si>
  <si>
    <t>ZZZ AMOX 250 MG CAP (TRIMOX)</t>
  </si>
  <si>
    <t>ZZZ AMOX 500 MG CAP (TRIMOX)</t>
  </si>
  <si>
    <t>ZZZ SMZ/TMP 800/160 TAB</t>
  </si>
  <si>
    <t>ZZZ COMPAZINE 10 MG (ER)</t>
  </si>
  <si>
    <t>ZZZ CIPRO 250 MG TAB</t>
  </si>
  <si>
    <t>ZZZ CIPRO 500 MG TAB</t>
  </si>
  <si>
    <t>ZZZ CEPHALEXIN 250 MG CAP</t>
  </si>
  <si>
    <t>ZZZ PREVACID 30 MG CAP</t>
  </si>
  <si>
    <t>ZZZ NITROFURANTOIN 50 MG CAP</t>
  </si>
  <si>
    <t>ZZZ PHENAZOPYRIDINE 200 MG TAB</t>
  </si>
  <si>
    <t>ZZZ ATROVENT INHALER-ER</t>
  </si>
  <si>
    <t>ZZZ AZMACORT INHALER-ER</t>
  </si>
  <si>
    <t>ZZZ AURALGAN OTIC DROPS-ER</t>
  </si>
  <si>
    <t>ZZZ HYDROCORTISONE 1% CREAM (ER)</t>
  </si>
  <si>
    <t>ZZZ SSD CREAM-ER</t>
  </si>
  <si>
    <t>ZZZ NEO/POLY/HC OTIC SOLUTION (PHAR)</t>
  </si>
  <si>
    <t>ZZZ PRELONE SYRUP-ER</t>
  </si>
  <si>
    <t>ZZZ PEDIAZOLE 200 M/600 MG-ER</t>
  </si>
  <si>
    <t>ZZZ ERYTHROMYCIN 250 MG/5 ML-ER</t>
  </si>
  <si>
    <t>ZZZ PROMETH SYRUP CODEINE (ER) 90 ML</t>
  </si>
  <si>
    <t>ZZZ PROMETHAZINE 60 ML BTL 6.25/5ML (ER)</t>
  </si>
  <si>
    <t>ZZZ TYLENOL CHILD SUSP (ER)</t>
  </si>
  <si>
    <t>ZZZ BENADRYL (DIPHENHY) 25 MG</t>
  </si>
  <si>
    <t>ZZZ AMOXICILLIN 125 MG/5 ML-ER</t>
  </si>
  <si>
    <t>ZZZ AMOXICILLIN 250 MG/5 ML-ER</t>
  </si>
  <si>
    <t>ZZZ NEO/POLY/HC OTIC SUSPENS</t>
  </si>
  <si>
    <t>ZZZ GENTAMICIN SULFATE OPHT SOL</t>
  </si>
  <si>
    <t>ZZZ PROPOXYPHENE/APAP N-100</t>
  </si>
  <si>
    <t>ZZZ METHERGINE 0.2 MG (ER)</t>
  </si>
  <si>
    <t>ZZZ LEVAQUIN 500 MG (ER)</t>
  </si>
  <si>
    <t>ZZZ LORAZEPAM 0.5MG (ER)</t>
  </si>
  <si>
    <t>ZZZ MEGESTROL AC 40 MG TAB</t>
  </si>
  <si>
    <t>ZZZ OMEPRAZOLE 20 MG CAP</t>
  </si>
  <si>
    <t>ZZZ LEVOXYL 0.075 MG</t>
  </si>
  <si>
    <t>ZZZ MELATONIN 3 MG</t>
  </si>
  <si>
    <t>ZZZ FERROUS GLUCONATE</t>
  </si>
  <si>
    <t>ZZZ LEVOTHYROXIN 0.025</t>
  </si>
  <si>
    <t>ZZZ LISINOPRIL 5 MG</t>
  </si>
  <si>
    <t>ZZZ REMARIN 0.625 VAG CREAM</t>
  </si>
  <si>
    <t>OMNIPAQUE 300-399 MG 100 ML</t>
  </si>
  <si>
    <t>VISAPAQUE 300-399 100 ML</t>
  </si>
  <si>
    <t>ISOVUE 300,150ML BOTTLE</t>
  </si>
  <si>
    <t>ZZZ OMNIPAQUE 300-399 MG I/P</t>
  </si>
  <si>
    <t>Q9949</t>
  </si>
  <si>
    <t>ZZZ DIPRIVAN 10MG/1ML 20ML</t>
  </si>
  <si>
    <t>ZZZ RISPERDOL 2 MG</t>
  </si>
  <si>
    <t>ZZZ PHENYTOIN 125/5 SUSP</t>
  </si>
  <si>
    <t>ZZZ CALCIUM CARBONATE 600 (PHAR)</t>
  </si>
  <si>
    <t>ZZZ CALCIUM TAB (STOCK)</t>
  </si>
  <si>
    <t>ZZZ CARBAMAZEPINE 100MG</t>
  </si>
  <si>
    <t>ZZZ PROCARDIA XL 60 MG</t>
  </si>
  <si>
    <t>ZZZ BUMETANIDE 2 MG</t>
  </si>
  <si>
    <t>ZZZ ZITHROMAX 100MG/5ML SUSP</t>
  </si>
  <si>
    <t>ZZZ ETHMOZINE 200 MG</t>
  </si>
  <si>
    <t>ZZZ ETHMOZINE 250 MG</t>
  </si>
  <si>
    <t>ZZZ GLUCOTROL 10 MG TAB</t>
  </si>
  <si>
    <t>ZZZ BAG BALM OINTMENT</t>
  </si>
  <si>
    <t>ZZZ VASOTEC 10 MG</t>
  </si>
  <si>
    <t>ZZZ COMBIVENT INHALER</t>
  </si>
  <si>
    <t>ZZZ PAXIL 10 MG</t>
  </si>
  <si>
    <t>ZZZ PAXIL CR 12.5</t>
  </si>
  <si>
    <t>ZZZ PAXIL CR 25 MG</t>
  </si>
  <si>
    <t>ZZZ CARBAMAZEPINE 200MG</t>
  </si>
  <si>
    <t>ZZZ PREDNISOLONE 1% OPHT</t>
  </si>
  <si>
    <t>ZZZ ALPHAGAN OPH</t>
  </si>
  <si>
    <t>ZZZ PRECOSE 50 MG</t>
  </si>
  <si>
    <t>ZZZ BUSPAR 5 MG</t>
  </si>
  <si>
    <t>ZZZ DIASTAT RECTAL GEL (VALIUM)10 MG</t>
  </si>
  <si>
    <t>ZZZ LEVAQUIN 750 MG</t>
  </si>
  <si>
    <t>ZZZ LEVAQUIN 500 MG</t>
  </si>
  <si>
    <t>ZZZ DIFLUCAN 150 MG</t>
  </si>
  <si>
    <t>ZZZ SYNTHROID 0.05 MG</t>
  </si>
  <si>
    <t>ZZZ NITROGLYCERIN 100MG INJ (DON'T USE)</t>
  </si>
  <si>
    <t>ZZZ NITROGLYCERIN 50MG INJ (DON'T USE)</t>
  </si>
  <si>
    <t>ZZZ XALATAN OPHTHAL EYE DROPS</t>
  </si>
  <si>
    <t>ZZZ NATURAL TEARS</t>
  </si>
  <si>
    <t>ZZZ COREG 12.5 MG TAB</t>
  </si>
  <si>
    <t>ZZZ THEOLAIR SR 300</t>
  </si>
  <si>
    <t>ZZZ PREMARIN 0.3 MG</t>
  </si>
  <si>
    <t>ZZZ LORATIDINE 10 MG TAB</t>
  </si>
  <si>
    <t>ZZZ PAROXETINE 10 MG TAB</t>
  </si>
  <si>
    <t>ZZZ PAROXETINE 20 MG TAB</t>
  </si>
  <si>
    <t>ZZZ CYLERT 37.5 MG TAB</t>
  </si>
  <si>
    <t>ZZZ WARFARIN 2 MG TAB</t>
  </si>
  <si>
    <t>ZZZ NEURONTIN 400 MG CAP</t>
  </si>
  <si>
    <t>ZZZ AQUAPHOR HEALING OINT</t>
  </si>
  <si>
    <t>ZZZ COREG 25MG</t>
  </si>
  <si>
    <t>ZZZ MIRTAZAPINE 15 MG TAB</t>
  </si>
  <si>
    <t>ZZZ METHYLDOPA 250 MG</t>
  </si>
  <si>
    <t>ZZZ SELEGILINE 5MG</t>
  </si>
  <si>
    <t>ZZZ FLUVOXAMINE 25 MG</t>
  </si>
  <si>
    <t>ZZZ PRAZOSIN HCL 1 MG CAP</t>
  </si>
  <si>
    <t>ZZZ MIRTAZAPINE 30 MG TAB</t>
  </si>
  <si>
    <t>ZZZ ATENOLOL/CHLOR 50/25MG</t>
  </si>
  <si>
    <t>ZZZ GENTEAL LUBRICANT EYE DROP</t>
  </si>
  <si>
    <t>ZZZ COREG 3.125 MG</t>
  </si>
  <si>
    <t>ZZZ NIFEDIPINE ER 30 MG</t>
  </si>
  <si>
    <t>ZZZ UROCIT K10 1080 MG</t>
  </si>
  <si>
    <t>ZZZ NORTRIPTYLIN 10 MG CAP</t>
  </si>
  <si>
    <t>ZZZ DOXAZOSIN 2 MG</t>
  </si>
  <si>
    <t>ZZZ DILANTIN 30 MG</t>
  </si>
  <si>
    <t>ZZZ ISOSORBIDE MONO ER 30 MG</t>
  </si>
  <si>
    <t>ZZZ ISONIAZID 300 MG</t>
  </si>
  <si>
    <t>ZZZ THEO-DUR 450MG</t>
  </si>
  <si>
    <t>ZZZ PINDOLOL 5MG</t>
  </si>
  <si>
    <t>ZZZ COUMADIN 1.0 MG</t>
  </si>
  <si>
    <t>ZZZ MESTINON 60 MG</t>
  </si>
  <si>
    <t>ZZZ LOTREL 10/20 MG CAP</t>
  </si>
  <si>
    <t>ZZZ NADOLOL 80 MG TAB</t>
  </si>
  <si>
    <t>ZZZ SEROQUEL 100 MG</t>
  </si>
  <si>
    <t>ZZZ SEROQUEL 200 MG TAB</t>
  </si>
  <si>
    <t>ZZZ ZINCATE 220 MG CAP</t>
  </si>
  <si>
    <t>ZZZ ZAROXOLYN 5 MG</t>
  </si>
  <si>
    <t>ZZZ AUGMENTIN 600 ES SUSP</t>
  </si>
  <si>
    <t>ZZZ NAPROXEN 375 MG</t>
  </si>
  <si>
    <t>ZZZ FISH OIL CAP 1000 MG</t>
  </si>
  <si>
    <t>ZZZ TAMIFLU CAP 75 MG (BOX 10)</t>
  </si>
  <si>
    <t>ZZZ STERILE H20 20/ML AMP</t>
  </si>
  <si>
    <t>ZZZ KBX SOLUTION 1:1:1</t>
  </si>
  <si>
    <t>ZZZ PHENYL/GUAIF LA 600 (Q BID)</t>
  </si>
  <si>
    <t>ZZZ LOVASTATIN 20 MG</t>
  </si>
  <si>
    <t>ZZZ ALTACE 2.5 MG</t>
  </si>
  <si>
    <t>ZZZ LISIN/HERZ 20/25 MG</t>
  </si>
  <si>
    <t>ZZZ DETROL 2MG</t>
  </si>
  <si>
    <t>ZZZ HYDRALAZINE 20MG/ML INJ</t>
  </si>
  <si>
    <t>ZZZ HYDRALAZINE 50MG/ML INJ</t>
  </si>
  <si>
    <t>ZZZ LABETALOL 300 MG (NORMODYNE)</t>
  </si>
  <si>
    <t>VISAPAQUE 300-399 50ML</t>
  </si>
  <si>
    <t>OMNIPAQUE 300-399 MG 50 ML</t>
  </si>
  <si>
    <t>ZZZ SYNTHROID 0.03 MG</t>
  </si>
  <si>
    <t>MRI</t>
  </si>
  <si>
    <t>OMNISCAN 287 MG/ML SYR 20ML</t>
  </si>
  <si>
    <t>ZZZ MYTUSSIN DAC SYRUP</t>
  </si>
  <si>
    <t>ZZZ LEVOXYL 0.050 MG</t>
  </si>
  <si>
    <t>ZZZ LEVOTHYROXIN 0.1 MG</t>
  </si>
  <si>
    <t>ZZZ MAXALT MLT 10MG (6-UNIT)</t>
  </si>
  <si>
    <t>ZZZ MAXALT 10MG</t>
  </si>
  <si>
    <t>ZZZ PREMPRO 0.625/2.5 (28 PKG)</t>
  </si>
  <si>
    <t>ZZZ PROMETH SYRUP 60ML</t>
  </si>
  <si>
    <t>ZZZ HYTRIN 10 MG</t>
  </si>
  <si>
    <t>ZZZ CHLORTHALIDONE 50 MG</t>
  </si>
  <si>
    <t>ZZZ NIZORAL 2% CREAM</t>
  </si>
  <si>
    <t>ZZZ SUCRALFATE 1 GM</t>
  </si>
  <si>
    <t>ZZZ CARB/LEVO 10/100 MG</t>
  </si>
  <si>
    <t>ZZZ CLIMARA 0.1 (4 BOX) PATCHES</t>
  </si>
  <si>
    <t>ZZZ HYOSCYAMINE .125MG</t>
  </si>
  <si>
    <t>ZZZ AMARYL 2 MG</t>
  </si>
  <si>
    <t>ZZZ NORVASC 10 MG</t>
  </si>
  <si>
    <t>ZZZ LOTENSIN 20 MG</t>
  </si>
  <si>
    <t>ZZZ CHLORAL HYDRATE SYRUP 5 ML</t>
  </si>
  <si>
    <t>ZZZ ULTRAM 50 MG CAP</t>
  </si>
  <si>
    <t>ZZZ MECLIZINE 12.5MG</t>
  </si>
  <si>
    <t>ZZZ ISOSORBIDE DIN 40 MG</t>
  </si>
  <si>
    <t>ZZZ FETINIC 150</t>
  </si>
  <si>
    <t>ZZZ AMIODARONE 200 MG</t>
  </si>
  <si>
    <t>ZZZ DYNACIRC 5MG</t>
  </si>
  <si>
    <t>ZZZ PROPRANOLOL 40MG</t>
  </si>
  <si>
    <t>ZZZ SULINDAC 150MG</t>
  </si>
  <si>
    <t>ZZZ SULINDAC 200MG</t>
  </si>
  <si>
    <t>ZZZ GLUCOSAMINE CHON</t>
  </si>
  <si>
    <t>ZZZ CELLCEPT 500 MG</t>
  </si>
  <si>
    <t>ZZZ ZAROXOLYN 2.5</t>
  </si>
  <si>
    <t>ZZZ RANITIDINE 150 MG (ZANTAC)</t>
  </si>
  <si>
    <t>ZZZ ZOFRAN 8 MG TAB</t>
  </si>
  <si>
    <t>ZZZ ACTOS 15 MG</t>
  </si>
  <si>
    <t>ZZZ NYSTATIN ORAL SUSP 60ML</t>
  </si>
  <si>
    <t>ZZZ PROAMATINE 5 MG</t>
  </si>
  <si>
    <t>ZZZ ARICEPT 10MG</t>
  </si>
  <si>
    <t>ZZZ RHINOCORT AER 32 MCG</t>
  </si>
  <si>
    <t>ZZZ HYZAAR TAB 50-12.5</t>
  </si>
  <si>
    <t>ZZZ GUAIFENEX PSE 600/120 MG (ER)</t>
  </si>
  <si>
    <t>ZZZ GUAIFENEX PSE 600/120 MG (PHAR)</t>
  </si>
  <si>
    <t>ZZZ THEOPHYLLINE 300MG</t>
  </si>
  <si>
    <t>ZZZ THEOPHYLLINE 200MG</t>
  </si>
  <si>
    <t>ZZZ DESONIDE OINT 0.05%</t>
  </si>
  <si>
    <t>ZZZ SODIUM PENTOTHAL INJ</t>
  </si>
  <si>
    <t>ZZZ AMITRIPTYLINE 50 MG</t>
  </si>
  <si>
    <t>ZZZ FLOVENT 220 INHALER</t>
  </si>
  <si>
    <t>ZZZ MICARDIS 80 MG</t>
  </si>
  <si>
    <t>ZZZ NEXIUM 40 MG</t>
  </si>
  <si>
    <t>ZZZ PRENATAL RX VITAMIN</t>
  </si>
  <si>
    <t>ZZZ CLARITIN SYRUP 60ML</t>
  </si>
  <si>
    <t>ZZZ CLARINEX 5 MG</t>
  </si>
  <si>
    <t>ZZZ ALLEGRA 180 MG</t>
  </si>
  <si>
    <t>ZZZ MINOCYCLINE 100 MG</t>
  </si>
  <si>
    <t>ZZZ TRIMOX 500 MG</t>
  </si>
  <si>
    <t>ZZZ BIAXIN 500 MG</t>
  </si>
  <si>
    <t>ZZZ BIAXIN 250/5ML (100ML)</t>
  </si>
  <si>
    <t>ZZZ BIAXIN 125/5ML (100ML)</t>
  </si>
  <si>
    <t>ZZZ ZOCOR 40 MG</t>
  </si>
  <si>
    <t>ZZZ NYSTATIN 500,000 TAB</t>
  </si>
  <si>
    <t>ZZZ NIACIN 250 MG</t>
  </si>
  <si>
    <t>ZZZ IMIPRAMINE HCL 25 MG</t>
  </si>
  <si>
    <t>ZZZ ACYCLOVIR 800MG</t>
  </si>
  <si>
    <t>DC SURGERY PHARMACY</t>
  </si>
  <si>
    <t>LIDOCAINE &amp; D5W - 500 ML</t>
  </si>
  <si>
    <t>IV D2.5W 1000</t>
  </si>
  <si>
    <t>IV D 2 1/2 IN SALINE 500</t>
  </si>
  <si>
    <t>D5W IV 250mL</t>
  </si>
  <si>
    <t>D5W IV 500mL</t>
  </si>
  <si>
    <t>D5W IV 1000mL</t>
  </si>
  <si>
    <t>D5W IV Bottle 250mL</t>
  </si>
  <si>
    <t>J7060</t>
  </si>
  <si>
    <t>D5W IV 100mL</t>
  </si>
  <si>
    <t>IVF D10 .20NS</t>
  </si>
  <si>
    <t>J7120</t>
  </si>
  <si>
    <t>IVF D5 1/4NS IV 500mL</t>
  </si>
  <si>
    <t>IVF D5 1/4NS IV 1000mL</t>
  </si>
  <si>
    <t>IVF D5 1/3NS IV 500mL</t>
  </si>
  <si>
    <t>IVF D5 1/2NS IV 500mL</t>
  </si>
  <si>
    <t>IVF D5 1/2NS IV 1000mL</t>
  </si>
  <si>
    <t>IVF D5NS IV 1000mL</t>
  </si>
  <si>
    <t>J7042</t>
  </si>
  <si>
    <t>IV D5 IN RINGERS 1000</t>
  </si>
  <si>
    <t>IVF D5LR IV 1000mL</t>
  </si>
  <si>
    <t>D10W IV 250mL</t>
  </si>
  <si>
    <t>IV DEXTROSE WATER 500</t>
  </si>
  <si>
    <t>IVF D10W IV 1000mL</t>
  </si>
  <si>
    <t>IVF LR (lactated ringers) IV 500mL</t>
  </si>
  <si>
    <t>IVF LR (lactated ringers) IV 1000mL</t>
  </si>
  <si>
    <t>IVF SODIUM CHLORIDE 3% 500mL HYPERTONIC</t>
  </si>
  <si>
    <t>IV NORMASOL M IN D5W</t>
  </si>
  <si>
    <t>IV NORMASOL R 1000</t>
  </si>
  <si>
    <t>IVF N/R IN D5W 1000</t>
  </si>
  <si>
    <t>NS (normal saline) IV 250mL</t>
  </si>
  <si>
    <t>IVF NS (normal saline) IV 500mL</t>
  </si>
  <si>
    <t xml:space="preserve"> IVF NS (normal saline) IV 1000mL</t>
  </si>
  <si>
    <t>NS (normal saline) IV 100mL</t>
  </si>
  <si>
    <t>IV .9% SOD CHL 25ML</t>
  </si>
  <si>
    <t>NS (normal saline) IVF 50mL</t>
  </si>
  <si>
    <t>IVF 1/2 NS IV 1000mL</t>
  </si>
  <si>
    <t>IV SODIUM LACTATE MOLOR</t>
  </si>
  <si>
    <t>IV SURBEX-T</t>
  </si>
  <si>
    <t>STERILE WATER IV 1000mL</t>
  </si>
  <si>
    <t>IV AMINOSYN 1000</t>
  </si>
  <si>
    <t>IV LIPID</t>
  </si>
  <si>
    <t>IRRIG SC 250</t>
  </si>
  <si>
    <t>IRRIG SC 500</t>
  </si>
  <si>
    <t>IRRIG SC 1500</t>
  </si>
  <si>
    <t>IRRIG SC 1000</t>
  </si>
  <si>
    <t>IRRIG ST WATER 250</t>
  </si>
  <si>
    <t>IRRIG ST WATER 500</t>
  </si>
  <si>
    <t>IRRIG ST WT 1500</t>
  </si>
  <si>
    <t>IRRIG ST WT 1000</t>
  </si>
  <si>
    <t>IRRIG SC 500 B BRAUN</t>
  </si>
  <si>
    <t>IVF NS 100ML W/40mEq</t>
  </si>
  <si>
    <t>NS (normal saline) IV-ADD 250mL</t>
  </si>
  <si>
    <t>NS (normal saline) IV-ADD 100mL</t>
  </si>
  <si>
    <t>D5NS w/KCL 20mEq/1000mL Premix</t>
  </si>
  <si>
    <t>IV PT CH 20 D5 LR 1000</t>
  </si>
  <si>
    <t>NS w/kcl 20mEq/1000mL Premix</t>
  </si>
  <si>
    <t>AMINOSYN II 4.25%DEXTROSE 25% IV 100ML</t>
  </si>
  <si>
    <t>IV LR 3000 IRRIGATION</t>
  </si>
  <si>
    <t>D5 1/2 NS w/KCL 20mEq/1000mL Premix</t>
  </si>
  <si>
    <t>EPIDURAL 250 ML BAG</t>
  </si>
  <si>
    <t>EPIDURAL 100 ML BAG</t>
  </si>
  <si>
    <t>IV NS 3000 IRRIGATION</t>
  </si>
  <si>
    <t>IV 1.5% GLYCINE IRRIG</t>
  </si>
  <si>
    <t>D5 1/2 NS w/KCL 10mEq/1000mL Premix</t>
  </si>
  <si>
    <t>CT SCANS</t>
  </si>
  <si>
    <t>MRI T.M.J (TEMPROMANDIBULAR JOINT)</t>
  </si>
  <si>
    <t>MRI ORBIT FACE/NECK W/O CONTRAST</t>
  </si>
  <si>
    <t>MRI ORBIT FACE/NECK WITH CONTRAST</t>
  </si>
  <si>
    <t>MRI ORBIT FACE/NECK W&amp;W/O CONTRAST</t>
  </si>
  <si>
    <t>MRA-HEAD W/O CONTRAST</t>
  </si>
  <si>
    <t>MRA-HEAD WITH CONTRAST</t>
  </si>
  <si>
    <t>MRA-HEAD W&amp;W/O CONTRAST</t>
  </si>
  <si>
    <t>MRI BRAIN (INCLUDING BRAIN STEM)</t>
  </si>
  <si>
    <t>MRI BRAIN W/CONTRAST (INC BRAIN STEM)</t>
  </si>
  <si>
    <t>MRI BRAIN W&amp;W/O CONTRAST</t>
  </si>
  <si>
    <t>MRI CHEST W/O CONTRAST</t>
  </si>
  <si>
    <t>MRI CHEST W/CONTRAST</t>
  </si>
  <si>
    <t>MRI CHEST W&amp;W/O CONTRAST</t>
  </si>
  <si>
    <t>MRI CERVICAL SPINAL CANAL W/O CONTRAST</t>
  </si>
  <si>
    <t>MRI CERVICAL SPINAL CANAL W/CONTRAST</t>
  </si>
  <si>
    <t>MRI THORACIC SPINAL CANAL W/O CONTRAST</t>
  </si>
  <si>
    <t>MRI THORACIC SPINAL CANAL W/CONTRAST</t>
  </si>
  <si>
    <t>MRI LUMBAR SPINAL CANAL W/O CONTRAST</t>
  </si>
  <si>
    <t>MRI LUMBAR SPINAL CANAL W/CONTRAST</t>
  </si>
  <si>
    <t>MRI CERVICAL SPINAL CANAL W&amp;W/O CONTRAST</t>
  </si>
  <si>
    <t>MRI THORACIC SPINAL CANAL W&amp;W/O CONTRAST</t>
  </si>
  <si>
    <t>MRI LUMBAR SPINAL CANAL W&amp;W/O CONTRAST</t>
  </si>
  <si>
    <t>MRI PELVIS</t>
  </si>
  <si>
    <t>MRI PELVIS W/CONTRAST</t>
  </si>
  <si>
    <t>MRI PELVIS W&amp;W/O CONTRAST</t>
  </si>
  <si>
    <t>MRI UPPER EXTREMITY NON-JOINT</t>
  </si>
  <si>
    <t>MRI UPPER EXTREMITY NON-JOINT W/CONTRAST</t>
  </si>
  <si>
    <t>MRI UPPER EXTREMITY NON-JOINT W&amp;W/0 CONT</t>
  </si>
  <si>
    <t>MRI UPPER EXTREMITY JOINT</t>
  </si>
  <si>
    <t>MRI UPPER EXTREMITY JOINT W/CONTRAST</t>
  </si>
  <si>
    <t>MRI UPPER EXTREMITY JOINT W&amp;W/O CONTRAST</t>
  </si>
  <si>
    <t>MRI LOWER EXTREMITY NON-JOINT-W/O CONTRA</t>
  </si>
  <si>
    <t>MRI LOWER EXTREMITY NON-JOINT-W/CONTRAST</t>
  </si>
  <si>
    <t>MRI LOWER EXTREMITY NON-JOINT-W&amp;W/O CONT</t>
  </si>
  <si>
    <t>MRI LOWER EXTREMITY JOINT-W/O CONTRAST</t>
  </si>
  <si>
    <t>MRI LOWER EXTREMITY JOINT-W/CONTRAST</t>
  </si>
  <si>
    <t>MRI LOWER EXTREMITY JOINT-W&amp;W/O CONTRAST</t>
  </si>
  <si>
    <t>MRI ABDOMEN W/O CONTRAST</t>
  </si>
  <si>
    <t>MRI ABDOMEN WITH CONTRAST</t>
  </si>
  <si>
    <t>MRI ABDOMEN W&amp;W/O CONTRAST</t>
  </si>
  <si>
    <t>ICG-BIOIMPEDANCE THORACIC ELECTRICAL</t>
  </si>
  <si>
    <t>CT LOW DOSE CHEST</t>
  </si>
  <si>
    <t>CT ABDOMEN W/O CONTRAST</t>
  </si>
  <si>
    <t>CT CHEST W/O CONTRAST</t>
  </si>
  <si>
    <t>CT ABDOMEN W/CONTRAST</t>
  </si>
  <si>
    <t>CTA NECK W/WO CONTRAST</t>
  </si>
  <si>
    <t>SCH MRI T.M.J (TEMPROMANDIBULAR JOINT)</t>
  </si>
  <si>
    <t>CT HEAD W/O CONTRAST</t>
  </si>
  <si>
    <t>CT HEAD W/ CONTRAST</t>
  </si>
  <si>
    <t>CT HEAD W &amp; W/O CONTRAST</t>
  </si>
  <si>
    <t>CT ORBITS SELLA OR POST FOSSA W/O CONTRA</t>
  </si>
  <si>
    <t>CT ORBITS SELLA OR POST FOSSA W W/O CONT</t>
  </si>
  <si>
    <t>CT FACIAL BONES W/O CONTRAST</t>
  </si>
  <si>
    <t>CT FACIAL BONES W &amp; W/O CONTRAST</t>
  </si>
  <si>
    <t>CT SOFT TISSUE NECK W/O CONTRAST</t>
  </si>
  <si>
    <t>CT SOFT TISSUE NECK W/CONTRAST</t>
  </si>
  <si>
    <t>CT SOFT TISSUE NECK W &amp; W/O CONTRAST</t>
  </si>
  <si>
    <t>CTA HEAD W/WO CONTRAST</t>
  </si>
  <si>
    <t>ZZZ MRA-HEAD W/O CONTRAST</t>
  </si>
  <si>
    <t>ZZZ MRI BRAIN (INCLUDING BRAIN STEM)</t>
  </si>
  <si>
    <t>ZZZ MRI BRAIN W/CONTRAST (INC BRAIN</t>
  </si>
  <si>
    <t>SCH MRI BRAIN W&amp;W/O CONTRAST</t>
  </si>
  <si>
    <t>CT CHEST W/ CONTRAST</t>
  </si>
  <si>
    <t>CT CHEST W &amp; W/O CONTRAST</t>
  </si>
  <si>
    <t>CTA CHEST W/WO CONTRAST</t>
  </si>
  <si>
    <t>ZZZ MRI CHEST W/O CONTRAST</t>
  </si>
  <si>
    <t>ZZZ MRI CHEST W/CONTRAST</t>
  </si>
  <si>
    <t>ZZZ MRI CHEST W&amp;W/O CONTRAST</t>
  </si>
  <si>
    <t>CT C-SPINE W/O CONTRAST</t>
  </si>
  <si>
    <t>CT C-SPINE W/CONTRAST</t>
  </si>
  <si>
    <t>CT C-SPINE W &amp; W/O CONTRAST</t>
  </si>
  <si>
    <t>CT T-SPINE W/O CONTRAST</t>
  </si>
  <si>
    <t>CT T-SPINE W &amp; W/O CONTRAST</t>
  </si>
  <si>
    <t>CT L-SPINE W/O CONTRAST</t>
  </si>
  <si>
    <t>CT L-SPINE W &amp; W/O CONTRAST</t>
  </si>
  <si>
    <t>ZZZ MRI CERVICAL SPINAL CANAL W/O CONT</t>
  </si>
  <si>
    <t>ZZZ MRI CERVICAL SPINAL CANAL W/CONT</t>
  </si>
  <si>
    <t>ZZZ MRI THORACIC SPINAL CANAL W/O CONT</t>
  </si>
  <si>
    <t>ZZZ MRI THORACIC SPINAL CANAL W/CONTR</t>
  </si>
  <si>
    <t>ZZZ MRI LUMBAR SPINAL CANAL W/O CONTRAST</t>
  </si>
  <si>
    <t>ZZZ MRI LUMBAR SPINAL CANAL W/CONTRAST</t>
  </si>
  <si>
    <t>ZZZ MRI CERVICAL SPINAL CANAL W&amp;W/O CONT</t>
  </si>
  <si>
    <t>ZZZ MRI THORACIC SPINAL CANAL W&amp;W/O CONT</t>
  </si>
  <si>
    <t>ZZZ MRI LUMBAR SPINAL CANAL W&amp;W/O CONT</t>
  </si>
  <si>
    <t>CTA PELVIS W/WO CONTRAST</t>
  </si>
  <si>
    <t>CT PELVIS W/O CONTRAST</t>
  </si>
  <si>
    <t>CT PELVIS W/ CONTRAST</t>
  </si>
  <si>
    <t>CT PELVIS W &amp; W/O CONTRAST</t>
  </si>
  <si>
    <t>ZZZ MRI PELVIS</t>
  </si>
  <si>
    <t>ZZZ MRI PELVIS W/CONTRAST</t>
  </si>
  <si>
    <t>ZZZ MRI PELVIS W&amp;W/O CONTRAST</t>
  </si>
  <si>
    <t>CT UPPER EXTREMITY W/O CONTRAST</t>
  </si>
  <si>
    <t>CT UPPER EXTREMITY W &amp; W/O CONTRAST</t>
  </si>
  <si>
    <t>CTA UPPER EXTREMITY</t>
  </si>
  <si>
    <t>ZZZ MRI UPPER EXTREMITY NON-JOINT</t>
  </si>
  <si>
    <t>ZZZ MRI UPPER EXTREMITY NON-JOINT W/CONT</t>
  </si>
  <si>
    <t>ZZZ MRI UPPER EXTREMITY NON-JOINT W&amp;W/0</t>
  </si>
  <si>
    <t>ZZZ MRI UPPER EXTREMITY</t>
  </si>
  <si>
    <t>ZZZ MRI UPPER EXTREMITY JOINT W/CONTRAST</t>
  </si>
  <si>
    <t>ZZZ MRI UPPER EXTREMITY JOINT W&amp;W/O CONT</t>
  </si>
  <si>
    <t>CT LOWER EXTREMITY W/O CONTRAST</t>
  </si>
  <si>
    <t>CT LOWER EXTREMITY W &amp; W/O CONTRAST</t>
  </si>
  <si>
    <t>CTA LOWER EXTREMITY</t>
  </si>
  <si>
    <t>ZZZ MRI LOWER EXTREMITY NON-JOINT-W/O CO</t>
  </si>
  <si>
    <t>ZZZ MRI LOWER EXTREMITY NON-JOINT-W/CON</t>
  </si>
  <si>
    <t>ZZZ MRI LOWER EXTREMITY NON-JOINT-W&amp;W/O</t>
  </si>
  <si>
    <t>ZZZ MRI LOWER EXTREMITY JOINT-W/O CONT</t>
  </si>
  <si>
    <t>ZZZ MRI LOWER EXTREMITY JOINT-W/CON</t>
  </si>
  <si>
    <t>ZZZ MRI LOWER EXTREMITY JOINT-W&amp;W/O CONT</t>
  </si>
  <si>
    <t>CT ABDOMEN W &amp; W/O CONTRAST</t>
  </si>
  <si>
    <t>CTA ABDOMEN PELVIS W/WO CONTRAST</t>
  </si>
  <si>
    <t>CTA ABDOMEN  W/WO CONTRAST</t>
  </si>
  <si>
    <t>CT ABDOMEN/PELVIS W/O CONTRAST</t>
  </si>
  <si>
    <t>CT ABDOMEN/PELVIS W/ CONTRAST</t>
  </si>
  <si>
    <t>CT ABDOMEN/PELVIS W &amp; W/O CONTRAST</t>
  </si>
  <si>
    <t>CTA COLONOGRPHY DX IMAGE POST W/O CONTRA</t>
  </si>
  <si>
    <t>CTA COLONOGRPHY SCREENING IMAGE POSTPRO</t>
  </si>
  <si>
    <t>CTA ABDL AORTA &amp; BI ILIOFEM W/CONTRAST</t>
  </si>
  <si>
    <t>SCH CT ABDOMEN/PELVIS W/O CONTRAST</t>
  </si>
  <si>
    <t>CT HEAD AND C SPINE W/O (TRAUMA)</t>
  </si>
  <si>
    <t>CTA HEAD AND NECK W</t>
  </si>
  <si>
    <t>CT SOFT TISSUE NECK AND FACIAL BONE WITH</t>
  </si>
  <si>
    <t>CT SOFT TISSUE NECK/FACIAL BONES w &amp; w/o</t>
  </si>
  <si>
    <t>CT CHEST ABD W</t>
  </si>
  <si>
    <t>CT CHEST ABD PEL W</t>
  </si>
  <si>
    <t>CT CHEST ABD WO</t>
  </si>
  <si>
    <t>CT CHEST ABD PEL WO</t>
  </si>
  <si>
    <t>CT CHEST ABD WWO</t>
  </si>
  <si>
    <t>CT CHEST ABD PEL WWO</t>
  </si>
  <si>
    <t>NUCLEAR MEDICINE</t>
  </si>
  <si>
    <t>THYROID UPTAKE SINGLE</t>
  </si>
  <si>
    <t>THYROID UPTAKE MULIT</t>
  </si>
  <si>
    <t>Tc THYROID IMAGING</t>
  </si>
  <si>
    <t>Tc THYROID IMAGING VASCULAR FLOW</t>
  </si>
  <si>
    <t>PARATHYROID IMAGING</t>
  </si>
  <si>
    <t>SALIVARY GLAND IMAGING</t>
  </si>
  <si>
    <t>LYMPHATICS &amp; LYMPH NODES IMAGING</t>
  </si>
  <si>
    <t>LIVER SPLEEN VASCULAR FLOW</t>
  </si>
  <si>
    <t>LIVER FUNCTION COMPLETE</t>
  </si>
  <si>
    <t>HEPATODUCTAL SYSTEM GB WO cck</t>
  </si>
  <si>
    <t>HEPATODUCTAL SYSTEM GB W cck</t>
  </si>
  <si>
    <t>GASTRIC MUCOSA IMAGING</t>
  </si>
  <si>
    <t>GASTRIC EMPTYING STUDY</t>
  </si>
  <si>
    <t>GASTROINTESTINAL BLOOD LOSS</t>
  </si>
  <si>
    <t>BOWEL IMAGING MECKELS</t>
  </si>
  <si>
    <t>BONE JOINT IMAGING LTD</t>
  </si>
  <si>
    <t>BONE JOINT MULT AREAS</t>
  </si>
  <si>
    <t>BONE IMAGING WHOLE BODY</t>
  </si>
  <si>
    <t>BONE 3 PHASE TECHNIQUE</t>
  </si>
  <si>
    <t>MYOCARDIAL SPECT SINGLE</t>
  </si>
  <si>
    <t>MYOCARDIAL SPECT MULIT</t>
  </si>
  <si>
    <t>VENOUS THROMBOSIS UNILATERAL</t>
  </si>
  <si>
    <t>VENOUS THROMBOSIS BILATERAL</t>
  </si>
  <si>
    <t>THALLIUM RESTING</t>
  </si>
  <si>
    <t>THALLIUM STRESS REDIST</t>
  </si>
  <si>
    <t>MYOCARDIAL PYP QUAL AND QUANT</t>
  </si>
  <si>
    <t>CARDIAC BLOOD POOL MUGA</t>
  </si>
  <si>
    <t>LUNG VENTILATION</t>
  </si>
  <si>
    <t>PULMONARY PERFUSION</t>
  </si>
  <si>
    <t>VENTILATION AND PERFUSION</t>
  </si>
  <si>
    <t>QUANT PULMONARY PERFUSION</t>
  </si>
  <si>
    <t>QUANT VENTILATION AND PERFUSION</t>
  </si>
  <si>
    <t>RENAL IMAGING STATIC</t>
  </si>
  <si>
    <t>RENAL IMAGING VASCULAR FLOW</t>
  </si>
  <si>
    <t>RENAL IMAGING FUNCTION</t>
  </si>
  <si>
    <t>RENAL F&amp;F SINGLE W/O PHARM INTER</t>
  </si>
  <si>
    <t>RENAL F&amp;F SINGLE W/PHARM INTER</t>
  </si>
  <si>
    <t>RENAL w F&amp;F MULTI W/PHARM INTER</t>
  </si>
  <si>
    <t>URETHAL REFLUX STUDY</t>
  </si>
  <si>
    <t>TESTICULAR IMAGING</t>
  </si>
  <si>
    <t>TESTICULAR WITH VASCULAR FLOW</t>
  </si>
  <si>
    <t>TUMOR LOCALIZATION LTD</t>
  </si>
  <si>
    <t>TUMOR LOCALIZATION MULTI</t>
  </si>
  <si>
    <t>TOMOGRAPHIC SPECT LOCALIZATION TUMOR</t>
  </si>
  <si>
    <t>C-14 UREA BREATH TEST</t>
  </si>
  <si>
    <t>NM 99m Tc-Choletec</t>
  </si>
  <si>
    <t>A9537</t>
  </si>
  <si>
    <t>NM 99m Tc MDP-Medronate</t>
  </si>
  <si>
    <t>A9503</t>
  </si>
  <si>
    <t>NM 201 Thallium or 99m Tc-Cardiolite</t>
  </si>
  <si>
    <t>A9500</t>
  </si>
  <si>
    <t>NM 99m Tc-Sc Sulfur Colloid</t>
  </si>
  <si>
    <t>A9541</t>
  </si>
  <si>
    <t>NM 99m Tc04 Technelium-Cardiolite</t>
  </si>
  <si>
    <t>Tcm99m-Pertechnetate</t>
  </si>
  <si>
    <t>A9512</t>
  </si>
  <si>
    <t>DIRECT ADMIT TO OBERVATION</t>
  </si>
  <si>
    <t>G0379</t>
  </si>
  <si>
    <t>=&gt;ST ORDER&lt;=</t>
  </si>
  <si>
    <t>SPEECH/OCCUPATIONAL THERAPY</t>
  </si>
  <si>
    <t>EVAL OF SPEECH</t>
  </si>
  <si>
    <t>ST TREATMENT OF SPEECH PER 15 MINUTES</t>
  </si>
  <si>
    <t>EVALUATION OF SOUND PRODUCTION</t>
  </si>
  <si>
    <t>EVALUATION OF LANGUAGE COMPREHENSION</t>
  </si>
  <si>
    <t>BEHAVIORAL/QUAL ANALYSIS OF VOICE &amp; RESO</t>
  </si>
  <si>
    <t>ST EVAL OF SWALLOWING</t>
  </si>
  <si>
    <t>ST TREATMENT OF SWALLOW FUNCTION</t>
  </si>
  <si>
    <t>ST EVALUATION OF SWALLOWING FUNCTION</t>
  </si>
  <si>
    <t>MOTION FLOURO EVAL SWALL FUNCT</t>
  </si>
  <si>
    <t>ST STANDARDIZED COGNITIVE PERF TESTING</t>
  </si>
  <si>
    <t>GN</t>
  </si>
  <si>
    <t>SWALLOWING FUNCTION CURRENT STATUS CH</t>
  </si>
  <si>
    <t>G8996</t>
  </si>
  <si>
    <t>CH</t>
  </si>
  <si>
    <t>SWALLOWING FUNCTION CURRENT STATUS CN</t>
  </si>
  <si>
    <t>CN</t>
  </si>
  <si>
    <t>SWALLOWING FUNCTION CURRENT STATUS CM</t>
  </si>
  <si>
    <t>CM</t>
  </si>
  <si>
    <t>SWALLOWING FUNCTION CURRENT STATUS CI</t>
  </si>
  <si>
    <t>CI</t>
  </si>
  <si>
    <t>SWALLOWING FUNCTION CURRENT STATUS CJ</t>
  </si>
  <si>
    <t>CJ</t>
  </si>
  <si>
    <t>SWALLOWING FUNCTION CURRENT STATUS CK</t>
  </si>
  <si>
    <t>SWALLOWING FUNCTION CURRENT STATUS CL</t>
  </si>
  <si>
    <t>CL</t>
  </si>
  <si>
    <t>SWALLOWING FUNCTION GOAL STATUS CH</t>
  </si>
  <si>
    <t>G8997</t>
  </si>
  <si>
    <t>SWALLOWING FUNCTION GOAL STATUS CN</t>
  </si>
  <si>
    <t>SWALLOWING FUNCTION GOAL STATUS CM</t>
  </si>
  <si>
    <t>SWALLOWING FUNCTION GOAL STATUS CI</t>
  </si>
  <si>
    <t>SWALLOWING FUNCTION GOAL STATUS CJ</t>
  </si>
  <si>
    <t>SWALLOWING FUNCTION GOAL STATUS CK</t>
  </si>
  <si>
    <t>SWALLOWING FUNCTION GOAL STATUS CL</t>
  </si>
  <si>
    <t>SWALLOWING FUNCTION DISCHARGE STATUS CH</t>
  </si>
  <si>
    <t>G8998</t>
  </si>
  <si>
    <t>SWALLOWING FUNCTION DISCHARGE STATUS CN</t>
  </si>
  <si>
    <t>SWALLOWING FUNCTION DISCHARGE STATUS CM</t>
  </si>
  <si>
    <t>SWALLOWING FUNCTION DISCHARGE STATUS CI</t>
  </si>
  <si>
    <t>SWALLOWING FUNCTION DISCHARGE STATUS CJ</t>
  </si>
  <si>
    <t>SWALLOWING FUNCTION DISCHARGE STATUS CK</t>
  </si>
  <si>
    <t>SWALLOWING FUNCTION DISCHARGE STATUS CL</t>
  </si>
  <si>
    <t>SPOKEN LANG COMP FUNC CURRENT STATUS CH</t>
  </si>
  <si>
    <t>G9159</t>
  </si>
  <si>
    <t>SPOKEN LANG COMP FUNC CURRENT STATUS CN</t>
  </si>
  <si>
    <t>SPOKEN LANG COMP FUNC CURRENT STATUS CM</t>
  </si>
  <si>
    <t>SPOKEN LANG COMP FUNC CURRENT STATUS CI</t>
  </si>
  <si>
    <t>SPOKEN LANG COMP FUNC CURRENT STATUS CJ</t>
  </si>
  <si>
    <t>SPOKEN LANG COMP FUNC CURRENT STATUS CK</t>
  </si>
  <si>
    <t>SPOKEN LANG COMP FUNC CURRENT STATUS CL</t>
  </si>
  <si>
    <t>SPOKEN LANG COMP FUNC GOAL STATUS CH</t>
  </si>
  <si>
    <t>G9160</t>
  </si>
  <si>
    <t>SPOKEN LANG COMP FUNC GOAL STATUS CN</t>
  </si>
  <si>
    <t>SPOKEN LANG COMP FUNC GOAL STATUS CM</t>
  </si>
  <si>
    <t>SPOKEN LANG COMP FUNC GOAL STATUS CI</t>
  </si>
  <si>
    <t>SPOKEN LANG COMP FUNC GOAL STATUS CJ</t>
  </si>
  <si>
    <t>SPOKEN LANG COMP FUNC GOAL STATUS CK</t>
  </si>
  <si>
    <t>SPOKEN LANG COMP FUNC GOAL STATUS CL</t>
  </si>
  <si>
    <t>SPOKEN LANG COMP FUNC DISCHG STATUS CH</t>
  </si>
  <si>
    <t>G9161</t>
  </si>
  <si>
    <t>SPOKEN LANG COMP FUNC DISCHG STATUS CN</t>
  </si>
  <si>
    <t>SPOKEN LANG COMP FUNC DISCHG STATUS CM</t>
  </si>
  <si>
    <t>SPOKEN LANG COMP FUNC DISCHG STATUS CI</t>
  </si>
  <si>
    <t>SPOKEN LANG COMP FUNC DISCHG STATUS CJ</t>
  </si>
  <si>
    <t>SPOKEN LANG COMP FUNC DISCHG STATUS CK</t>
  </si>
  <si>
    <t>SPOKEN LANG COMP FUNC DISCHG STATUS CL</t>
  </si>
  <si>
    <t>SPOKEN LANG EXPRESSION CURR STATUS CH</t>
  </si>
  <si>
    <t>G9162</t>
  </si>
  <si>
    <t>SPOKEN LANG EXPRESSION CURR STATUS CN</t>
  </si>
  <si>
    <t>SPOKEN LANG EXPRESSION CURR STATUS CM</t>
  </si>
  <si>
    <t>SPOKEN LANG EXPRESSION CURR STATUS CI</t>
  </si>
  <si>
    <t>SPOKEN LANG EXPRESSION CURR STATUS CJ</t>
  </si>
  <si>
    <t>SPOKEN LANG EXPRESSION CURR STATUS CK</t>
  </si>
  <si>
    <t>SPOKEN LANG EXPRESSION CURR STATUS CL</t>
  </si>
  <si>
    <t>SPOKEN LANG EXPRESSION GOAL STATUS CH</t>
  </si>
  <si>
    <t>G9163</t>
  </si>
  <si>
    <t>SPOKEN LANG EXPRESSION GOAL STATUS CN</t>
  </si>
  <si>
    <t>SPOKEN LANG EXPRESSION GOAL STATUS CM</t>
  </si>
  <si>
    <t>SPOKEN LANG EXPRESSION GOAL STATUS CI</t>
  </si>
  <si>
    <t>SPOKEN LANG EXPRESSION GOAL STATUS CJ</t>
  </si>
  <si>
    <t>SPOKEN LANG EXPRESSION GOAL STATUS CK</t>
  </si>
  <si>
    <t>SPOKEN LANG EXPRESSION GOAL STATUS CL</t>
  </si>
  <si>
    <t>SPOKEN LANG EXPRESSION DISCHG STATUS CH</t>
  </si>
  <si>
    <t>G9164</t>
  </si>
  <si>
    <t>SPOKEN LANG EXPRESSION DISCHG STATUS CN</t>
  </si>
  <si>
    <t>SPOKEN LANG EXPRESSION DISCHG STATUS CM</t>
  </si>
  <si>
    <t>SPOKEN LANG EXPRESSION DISCHG STATUS CI</t>
  </si>
  <si>
    <t>SPOKEN LANG EXPRESSION DISCHG STATUS CJ</t>
  </si>
  <si>
    <t>SPOKEN LANG EXPRESSION DISCHG STATUS CK</t>
  </si>
  <si>
    <t>SPOKEN LANG EXPRESSION DISCHG STATUS CL</t>
  </si>
  <si>
    <t>=&gt;CANCEL ORDER&lt;=</t>
  </si>
  <si>
    <t>PHYSICAL THERAPY INITIAL EVAL LOW COMP</t>
  </si>
  <si>
    <t>GP</t>
  </si>
  <si>
    <t>WHIRLPOOL</t>
  </si>
  <si>
    <t>ZZZ HOT/COLD PACK</t>
  </si>
  <si>
    <t>MASSAGE</t>
  </si>
  <si>
    <t>PARAFFIN BATH</t>
  </si>
  <si>
    <t>PHONOPHORESIS</t>
  </si>
  <si>
    <t>THERAPEUTIC EXERC -15 MIN</t>
  </si>
  <si>
    <t>PELVIC TRACTION</t>
  </si>
  <si>
    <t>CERVICAL TRACTION</t>
  </si>
  <si>
    <t>AQUATIC THERAPY-15 MIN</t>
  </si>
  <si>
    <t>THERAPEUTIC ACTIVITIES</t>
  </si>
  <si>
    <t>TAPING OF THE SHOULDER</t>
  </si>
  <si>
    <t>TAPING OF THE KNEE</t>
  </si>
  <si>
    <t>=&gt;PT ORDER&lt;=</t>
  </si>
  <si>
    <t>RE-EVALUATION</t>
  </si>
  <si>
    <t>E-STIM UNATTENDED</t>
  </si>
  <si>
    <t>E-STIM ATTENDED</t>
  </si>
  <si>
    <t>IONTOPHORESIS</t>
  </si>
  <si>
    <t>NEURO MUSCULAR RE-ED</t>
  </si>
  <si>
    <t>GAIT TRAINING</t>
  </si>
  <si>
    <t>JOINT MOBILIZATION</t>
  </si>
  <si>
    <t>GROUP THERAPEUTIC PROCEDURES PER 15 MN</t>
  </si>
  <si>
    <t>PHYSICAL THERAPY INITIAL EVAL MOD COMP</t>
  </si>
  <si>
    <t>PHYSICAL THERAPY INITIAL EVAL HIGH COMP</t>
  </si>
  <si>
    <t>PHYSICAL THERAPY RE-EVALUATION</t>
  </si>
  <si>
    <t>ORTHO FITTING/TRAINING</t>
  </si>
  <si>
    <t>PROSTHETIC TRAINING</t>
  </si>
  <si>
    <t>SENSORY INTEGRATION</t>
  </si>
  <si>
    <t>SELF-CARE/HOME MANAGEMENT</t>
  </si>
  <si>
    <t>WHEELCHAIR MNGMT/PROPULSION TRAIN 15 MIN</t>
  </si>
  <si>
    <t>WORK HARDENING/CONDITIONING INITIAL 2 HR</t>
  </si>
  <si>
    <t>WORK HARDENING/CONDITIONING ADDT'L HOUR</t>
  </si>
  <si>
    <t>DEBRIDEMENT</t>
  </si>
  <si>
    <t>NEGATIVE PRESSURE WOUND THERAPY&lt;50 CM</t>
  </si>
  <si>
    <t>NEGATIVE PRESSURE WOUND THERAPY&gt;50 CM</t>
  </si>
  <si>
    <t>NEGATIVE PRESSURE W/VAC &lt;50 CM</t>
  </si>
  <si>
    <t>NEGATIVE PRESSURE W/VAC &gt;50 CM</t>
  </si>
  <si>
    <t>MYOFASCIAL RELEASE</t>
  </si>
  <si>
    <t>NEGATIVE PRESSURE WOUND THERAPY&gt;50CM SCH</t>
  </si>
  <si>
    <t>COMPRESSION GARMENT FITTING</t>
  </si>
  <si>
    <t>MANUAL THERAPY</t>
  </si>
  <si>
    <t>MOBILITY GSET CURRENT STATUS CH</t>
  </si>
  <si>
    <t>G8978</t>
  </si>
  <si>
    <t>MOBILITY GSET CURRENT STATUS CN</t>
  </si>
  <si>
    <t>MOBILITY GSET CURRENT STATUS CM</t>
  </si>
  <si>
    <t>MOBILITY GSET CURRENT STATUS CI</t>
  </si>
  <si>
    <t>MOBILITY GSET CURRENT STATUS CJ</t>
  </si>
  <si>
    <t>MOBILITY GSET CURRENT STATUS CK</t>
  </si>
  <si>
    <t>MOBILITY GSET CURRENT STATUS CL</t>
  </si>
  <si>
    <t>MOBILITY GSET GOAL STATUS CH</t>
  </si>
  <si>
    <t>G8979</t>
  </si>
  <si>
    <t>MOBILITY GSET GOAL STATUS CN</t>
  </si>
  <si>
    <t>MOBILITY GSET GOAL STATUS CM</t>
  </si>
  <si>
    <t>MOBILITY GSET GOAL STATUS CI</t>
  </si>
  <si>
    <t>MOBILITY GSET GOAL STATUS CJ</t>
  </si>
  <si>
    <t>MOBILITY GSET GOAL STATUS CK</t>
  </si>
  <si>
    <t>MOBILITY GSET GOAL STATUS CL</t>
  </si>
  <si>
    <t>MOBILITY GSET D/C STATUS CH</t>
  </si>
  <si>
    <t>G8980</t>
  </si>
  <si>
    <t>MOBILITY GSET D/C STATUS CN</t>
  </si>
  <si>
    <t>MOBILITY GSET D/C STATUS CM</t>
  </si>
  <si>
    <t>MOBILITY GSET D/C STATUS CI</t>
  </si>
  <si>
    <t>MOBILITY GSET D/C STATUS CJ</t>
  </si>
  <si>
    <t>MOBILITY GSET D/C STATUS CK</t>
  </si>
  <si>
    <t>MOBILITY GSET D/C STATUS CL</t>
  </si>
  <si>
    <t>CHANGE/MAINTAIN G SET CURRENT STATUS CH</t>
  </si>
  <si>
    <t>G8981</t>
  </si>
  <si>
    <t>CHANGE/MAINTAIN G SET CURRENT STATUS CN</t>
  </si>
  <si>
    <t>CHANGE/MAINTAIN G SET CURRENT STATUS CM</t>
  </si>
  <si>
    <t>CHANGE/MAINTAIN G SET CURRENT STATUS CI</t>
  </si>
  <si>
    <t>CHANGE/MAINTAIN G SET CURRENT STATUS CJ</t>
  </si>
  <si>
    <t>CHANGE/MAINTAIN G SET CURRENT STATUS CK</t>
  </si>
  <si>
    <t>CHANGE/MAINTAIN G SET CURRENT STATUS CL</t>
  </si>
  <si>
    <t>CHANGE/MAINTAIN G SET GOAL STATUS CH</t>
  </si>
  <si>
    <t>G8982</t>
  </si>
  <si>
    <t>CHANGE/MAINTAIN G SET GOAL STATUS CN</t>
  </si>
  <si>
    <t>CHANGE/MAINTAIN G SET GOAL STATUS CM</t>
  </si>
  <si>
    <t>CHANGE/MAINTAIN G SET GOAL STATUS CI</t>
  </si>
  <si>
    <t>CHANGE/MAINTAIN G SET GOAL STATUS CJ</t>
  </si>
  <si>
    <t>CHANGE/MAINTAIN G SET GOAL STATUS CK</t>
  </si>
  <si>
    <t>CHANGE/MAINTAIN G SET GOAL STATUS CL</t>
  </si>
  <si>
    <t>CHANGE/MAINTAIN G SET D/C STATUS CH</t>
  </si>
  <si>
    <t>G8983</t>
  </si>
  <si>
    <t>CHANGE/MAINTAIN G SET D/C STATUS CN</t>
  </si>
  <si>
    <t>CHANGE/MAINTAIN G SET D/C STATUS CM</t>
  </si>
  <si>
    <t>CHANGE/MAINTAIN G SET D/C STATUS CI</t>
  </si>
  <si>
    <t>CHANGE/MAINTAIN G SET D/C STATUS CJ</t>
  </si>
  <si>
    <t>CHANGE/MAINTAIN G SET D/C STATUS CK</t>
  </si>
  <si>
    <t>CHANGE/MAINTAIN G SET D/C STATUS CL</t>
  </si>
  <si>
    <t>CARRY MOVE HANDLE GSET CURR STATUS CH</t>
  </si>
  <si>
    <t>G8984</t>
  </si>
  <si>
    <t>CARRY MOVE HANDLE GSET CURR STATUS CN</t>
  </si>
  <si>
    <t>CARRY MOVE HANDLE GSET CURR STATUS CM</t>
  </si>
  <si>
    <t>CARRY MOVE HANDLE GSET CURR STATUS CI</t>
  </si>
  <si>
    <t>CARRY MOVE HANDLE GSET CURR STATUS CJ</t>
  </si>
  <si>
    <t>CARRY MOVE HANDLE GSET CURR STATUS CK</t>
  </si>
  <si>
    <t>CARRY MOVE HANDLE GSET CURR STATUS CL</t>
  </si>
  <si>
    <t>CARRY MOVE HANDLE GSET GOAL STATUS CH</t>
  </si>
  <si>
    <t>G8985</t>
  </si>
  <si>
    <t>CARRY MOVE HANDLE GSET GOAL STATUS CN</t>
  </si>
  <si>
    <t>CARRY MOVE HANDLE GSET GOAL STATUS CM</t>
  </si>
  <si>
    <t>CARRY MOVE HANDLE GSET GOAL STATUS CI</t>
  </si>
  <si>
    <t>CARRY MOVE HANDLE GSET GOAL STATUS CJ</t>
  </si>
  <si>
    <t>CARRY MOVE HANDLE GSET GOAL STATUS CK</t>
  </si>
  <si>
    <t>CARRY MOVE HANDLE GSET GOAL STATUS CL</t>
  </si>
  <si>
    <t>CARRY MOVE HANDLE GSET D/C STATUS CH</t>
  </si>
  <si>
    <t>G8986</t>
  </si>
  <si>
    <t>CARRY MOVE HANDLE GSET D/C STATUS CN</t>
  </si>
  <si>
    <t>CARRY MOVE HANDLE GSET D/C STATUS CM</t>
  </si>
  <si>
    <t>CARRY MOVE HANDLE GSET D/C STATUS CI</t>
  </si>
  <si>
    <t>CARRY MOVE HANDLE GSET D/C STATUS CJ</t>
  </si>
  <si>
    <t>CARRY MOVE HANDLE GSET D/C STATUS CK</t>
  </si>
  <si>
    <t>CARRY MOVE HANDLE GSET D/C STATUS CL</t>
  </si>
  <si>
    <t>SELF CARE G SET CURRENT STATUS CH</t>
  </si>
  <si>
    <t>G8987</t>
  </si>
  <si>
    <t>SELF CARE G SET CURRENT STATUS CN</t>
  </si>
  <si>
    <t>SELF CARE G SET CURRENT STATUS CM</t>
  </si>
  <si>
    <t>SELF CARE G SET CURRENT STATUS CI</t>
  </si>
  <si>
    <t>SELF CARE G SET CURRENT STATUS CJ</t>
  </si>
  <si>
    <t>SELF CARE G SET CURRENT STATUS CK</t>
  </si>
  <si>
    <t>SELF CARE G SET CURRENT STATUS CL</t>
  </si>
  <si>
    <t>SELF CARE G SET GOAL STATUS CH</t>
  </si>
  <si>
    <t>G8988</t>
  </si>
  <si>
    <t>SELF CARE G SET GOAL STATUS CN</t>
  </si>
  <si>
    <t>SELF CARE G SET GOAL STATUS CM</t>
  </si>
  <si>
    <t>SELF CARE G SET GOAL STATUS CI</t>
  </si>
  <si>
    <t>SELF CARE G SET GOAL STATUS CJ</t>
  </si>
  <si>
    <t>SELF CARE G SET GOAL STATUS CK</t>
  </si>
  <si>
    <t>SELF CARE G SET GOAL STATUS CL</t>
  </si>
  <si>
    <t>SELF CARE G SET D/C STATUS CH</t>
  </si>
  <si>
    <t>G8989</t>
  </si>
  <si>
    <t>SELF CARE G SET D/C STATUS CN</t>
  </si>
  <si>
    <t>SELF CARE G SET D/C STATUS CM</t>
  </si>
  <si>
    <t>SELF CARE G SET D/C STATUS CI</t>
  </si>
  <si>
    <t>SELF CARE G SET D/C STATUS CJ</t>
  </si>
  <si>
    <t>SELF CARE G SET D/C STATUS CK</t>
  </si>
  <si>
    <t>SELF CARE G SET D/C STATUS CL</t>
  </si>
  <si>
    <t>OTHER PT/OT G SET CURRENT CH</t>
  </si>
  <si>
    <t>G8990</t>
  </si>
  <si>
    <t>OTHER PT/OT G SET CURRENT CN</t>
  </si>
  <si>
    <t>OTHER PT/OT G SET CURRENT CM</t>
  </si>
  <si>
    <t>OTHER PT/OT G SET CURRENT CI</t>
  </si>
  <si>
    <t>OTHER PT/OT G SET CURRENT CJ</t>
  </si>
  <si>
    <t>OTHER PT/OT G SET CURRENT CK</t>
  </si>
  <si>
    <t>OTHER PT/OT G SET CURRENT CL</t>
  </si>
  <si>
    <t>OTHER PT/OT G SET GOAL CH</t>
  </si>
  <si>
    <t>G8991</t>
  </si>
  <si>
    <t>OTHER PT/OT G SET GOAL CN</t>
  </si>
  <si>
    <t>OTHER PT/OT G SET GOAL CM</t>
  </si>
  <si>
    <t>OTHER PT/OT G SET GOAL CI</t>
  </si>
  <si>
    <t>OTHER PT/OT G SET GOAL CJ</t>
  </si>
  <si>
    <t>OTHER PT/OT G SET GOAL CK</t>
  </si>
  <si>
    <t>OTHER PT/OT G SET GOAL CL</t>
  </si>
  <si>
    <t>OTHER PT/OT G SET D/C CH</t>
  </si>
  <si>
    <t>G8992</t>
  </si>
  <si>
    <t>OTHER PT/OT G SET D/C CN</t>
  </si>
  <si>
    <t>OTHER PT/OT G SET D/C CM</t>
  </si>
  <si>
    <t>OTHER PT/OT G SET D/C CI</t>
  </si>
  <si>
    <t>OTHER PT/OT G SET D/C CJ</t>
  </si>
  <si>
    <t>OTHER PT/OT G SET D/C CK</t>
  </si>
  <si>
    <t>OTHER PT/OT G SET D/C CL</t>
  </si>
  <si>
    <t>OTHER PT/OT SUBSEQUENT G SET CURR CH</t>
  </si>
  <si>
    <t>G8993</t>
  </si>
  <si>
    <t>OTHER PT/OT SUBSEQUENT G SET CURR CN</t>
  </si>
  <si>
    <t>OTHER PT/OT SUBSEQUENT G SET CURR CM</t>
  </si>
  <si>
    <t>OTHER PT/OT SUBSEQUENT G SET CURR CI</t>
  </si>
  <si>
    <t>OTHER PT/OT SUBSEQUENT G SET CURR CJ</t>
  </si>
  <si>
    <t>OTHER PT/OT SUBSEQUENT G SET CURR CK</t>
  </si>
  <si>
    <t>OTHER PT/OT SUBSEQUENT G SET CURR CL</t>
  </si>
  <si>
    <t>OTHER PT/OT SUBSEQUENT G SET GOAL CH</t>
  </si>
  <si>
    <t>G8994</t>
  </si>
  <si>
    <t>OTHER PT/OT SUBSEQUENT G SET GOAL CN</t>
  </si>
  <si>
    <t>OTHER PT/OT SUBSEQUENT G SET GOAL CM</t>
  </si>
  <si>
    <t>OTHER PT/OT SUBSEQUENT G SET GOAL CI</t>
  </si>
  <si>
    <t>OTHER PT/OT SUBSEQUENT G SET GOAL CJ</t>
  </si>
  <si>
    <t>OTHER PT/OT SUBSEQUENT G SET GOAL CK</t>
  </si>
  <si>
    <t>OTHER PT/OT SUBSEQUENT G SET GOAL CL</t>
  </si>
  <si>
    <t>OTHER PT/OT SUBSEQUENT G SET D/C CH</t>
  </si>
  <si>
    <t>G8995</t>
  </si>
  <si>
    <t>OTHER PT/OT SUBSEQUENT G SET D/C CN</t>
  </si>
  <si>
    <t>OTHER PT/OT SUBSEQUENT G SET D/C CM</t>
  </si>
  <si>
    <t>OTHER PT/OT SUBSEQUENT G SET D/C CI</t>
  </si>
  <si>
    <t>OTHER PT/OT SUBSEQUENT G SET D/C CJ</t>
  </si>
  <si>
    <t>OTHER PT/OT SUBSEQUENT G SET D/C CK</t>
  </si>
  <si>
    <t>OTHER PT/OT SUBSEQUENT G SET D/C CL</t>
  </si>
  <si>
    <t>NUTRITIONAL THERAPY</t>
  </si>
  <si>
    <t>MEDICAL NUTRITION INIT ASSES PER 15 MIN</t>
  </si>
  <si>
    <t>MEDICAL NUTRITION RE ASSESS PER 15 MIN</t>
  </si>
  <si>
    <t>MNT; GROUP (2 OR MORE INDIVIDUALS) 30MIN</t>
  </si>
  <si>
    <t>MEDICAL NUTRITION VISIT</t>
  </si>
  <si>
    <t>OTHER/MISC CHARGES</t>
  </si>
  <si>
    <t>OTHER/RX SERVICES</t>
  </si>
  <si>
    <t>PULMONARY EXERCISE PER 15 MINUTES</t>
  </si>
  <si>
    <t>THERAPEUTIC EXERCISE PER 15 MINUTES</t>
  </si>
  <si>
    <t>CARDIOVASCULAR STRESS TEST</t>
  </si>
  <si>
    <t>EXTERNAL ECG MONITOR REPORT UP TO 48 HRS</t>
  </si>
  <si>
    <t>PULM STRESS OR 6 MIN WALK TEST</t>
  </si>
  <si>
    <t>CARDIAC REHAB PHASE II</t>
  </si>
  <si>
    <t>CARDIAC REHAB PHASE III/IV SUBSEQU VISIT</t>
  </si>
  <si>
    <t>KX CARDIAC REHAB PHASE II</t>
  </si>
  <si>
    <t>ET INTUBATION ASSIST</t>
  </si>
  <si>
    <t>PULMONARY STRESS TEST</t>
  </si>
  <si>
    <t>MAMMOGRAPHY</t>
  </si>
  <si>
    <t>CAD (COMPUTERAIDEDDETECTION)UN/BI SCR</t>
  </si>
  <si>
    <t>DO NOT USE MAMMO UNILATERAL DIAGNOSTIC</t>
  </si>
  <si>
    <t>DO NOT USE MAMMO BILATERAL DIAGNOSTIC</t>
  </si>
  <si>
    <t>MAMMOGRAPHY SCREEN DIGITAL W/CAD</t>
  </si>
  <si>
    <t>DIGITAL BREAST TOMOSYNTHESIS, UNILATERAL</t>
  </si>
  <si>
    <t>DIGITAL BREAST TOMOSYNTHESIS, BILATERAL</t>
  </si>
  <si>
    <t>SCREENING DIGITAL BRST TOMOSYNTH UNI/BI</t>
  </si>
  <si>
    <t>MAMMOGRAPHY W/CAD DIAGNOSTIC UNILATERAL</t>
  </si>
  <si>
    <t>MAMMOGRAPHY W/CAD DIAGNOSTIC BILATERAL</t>
  </si>
  <si>
    <t>PCAT - SEE DPT 210</t>
  </si>
  <si>
    <t>CCM CALLS</t>
  </si>
  <si>
    <t>PCAT SURVEY - FULL</t>
  </si>
  <si>
    <t>BREIF PCAT SURVEY IN ER</t>
  </si>
  <si>
    <t>ROUNDING ON PATIENTS</t>
  </si>
  <si>
    <t>ASSESSMENT INTERVIEW</t>
  </si>
  <si>
    <t>CARE COOR RND W PRVDR &amp; NURSE</t>
  </si>
  <si>
    <t>CARE COOR RND W PRVDR</t>
  </si>
  <si>
    <t>DIETARY</t>
  </si>
  <si>
    <t>=&gt;DIET ORDER&lt;=</t>
  </si>
  <si>
    <t>=&gt;DO NOT USE&lt;=</t>
  </si>
  <si>
    <t>=&gt;CELEBRATION TRAY&lt;=</t>
  </si>
  <si>
    <t>DIETARY SCREENING</t>
  </si>
  <si>
    <t>REGULAR DIET</t>
  </si>
  <si>
    <t>1500 KCAL ADA</t>
  </si>
  <si>
    <t>1800 KCAL ADA</t>
  </si>
  <si>
    <t>2000 KCAL ADA</t>
  </si>
  <si>
    <t>3 - 4 GM SODIUM</t>
  </si>
  <si>
    <t>2 GM/LOW SODIUM</t>
  </si>
  <si>
    <t>FULL LIQUID</t>
  </si>
  <si>
    <t>CLEAR LIQUID</t>
  </si>
  <si>
    <t>NPO</t>
  </si>
  <si>
    <t>NPO - SIPS &amp; CHIPS</t>
  </si>
  <si>
    <t>HIGH PROTEIN DIET</t>
  </si>
  <si>
    <t>LOW FAT DIET</t>
  </si>
  <si>
    <t>RENAL DIET</t>
  </si>
  <si>
    <t>HIGH CALORIE DIET</t>
  </si>
  <si>
    <t>HIGH CALORIE/HIGH PROTEIN DIET</t>
  </si>
  <si>
    <t>DIETITIAN CONSULT</t>
  </si>
  <si>
    <t>TUBE FEEDINGS</t>
  </si>
  <si>
    <t>SUPPLEMENTS</t>
  </si>
  <si>
    <t>RECOUP BLUECROSS - HOSPITAL</t>
  </si>
  <si>
    <t>RECOUP BLUECROSS- DOCTORS</t>
  </si>
  <si>
    <t>RECOUP MEDICARE - HOSPITAL</t>
  </si>
  <si>
    <t>RECOUP MEDICARE - DOCTORS</t>
  </si>
  <si>
    <t>RECOUP MEDCAID - HOSPITAL</t>
  </si>
  <si>
    <t>RECOUP MEDICAID - DOCTORS</t>
  </si>
  <si>
    <t>RECOUP COMMERCIAL - HOSPITAL</t>
  </si>
  <si>
    <t>RECOUP COMMERCIAL -DOCTORS</t>
  </si>
  <si>
    <t>INSERTION NON BIODEGRADABLE DRUG DELIVER</t>
  </si>
  <si>
    <t>ROOM CHARGE -SRS-MEDICAID</t>
  </si>
  <si>
    <t>ZZZROOM CHARGE - SRS - MEDICAID</t>
  </si>
  <si>
    <t>NURSING SUPPLIES - NH</t>
  </si>
  <si>
    <t>OXYGEN CONCENTRATOR RENTAL MONTHLY</t>
  </si>
  <si>
    <t>OXYGEN E TANK NO GAUGE</t>
  </si>
  <si>
    <t>OXYGEN WALKABOUT</t>
  </si>
  <si>
    <t>OXYGEN MEDIUM D TANK</t>
  </si>
  <si>
    <t>OXY SMALLEST M6 TANK</t>
  </si>
  <si>
    <t>RESPITE CARE-HPRV</t>
  </si>
  <si>
    <t>NH NURSING ADMIN</t>
  </si>
  <si>
    <t>NH APARTMENT RENT</t>
  </si>
  <si>
    <t>NH DOUBLE APARTMENT</t>
  </si>
  <si>
    <t>NH ASSISTED LIVING</t>
  </si>
  <si>
    <t>FIXED LIVING ASSISTANCE</t>
  </si>
  <si>
    <t>VARIABLE LIVING ASSISTANCE</t>
  </si>
  <si>
    <t>HCBS LIVING ASSISTANCE</t>
  </si>
  <si>
    <t>MEDICAL SUPPLIES - AL</t>
  </si>
  <si>
    <t>NH ACTIVITIES</t>
  </si>
  <si>
    <t>TRANSPORTATION</t>
  </si>
  <si>
    <t>CONTINUOUS INHALATION TX 1ST HOUR</t>
  </si>
  <si>
    <t>NH DIETARY</t>
  </si>
  <si>
    <t>MEALS</t>
  </si>
  <si>
    <t>GUEST MEALS</t>
  </si>
  <si>
    <t>JUST LIKE (INJECTABLES)</t>
  </si>
  <si>
    <t>JUST LIKE (SELF ADMINISTERED MEDS)</t>
  </si>
  <si>
    <t>DRG Code</t>
  </si>
  <si>
    <t>DRG Description</t>
  </si>
  <si>
    <t>DRG Type</t>
  </si>
  <si>
    <t>Average Total Charges</t>
  </si>
  <si>
    <t>De-Identified Minimum Inpatient Allowable Rate Per Day or Total</t>
  </si>
  <si>
    <t>De-Identified Maximum Inpatient Allowable Rate Per Day or Total</t>
  </si>
  <si>
    <t>Medicare Inpatient Allowable Rate Per Day</t>
  </si>
  <si>
    <t>INTRACRANIAL HEMORRHAGE OR CEREBRAL INFARCTION WITH CC OR TPA IN 24 HOURS</t>
  </si>
  <si>
    <t>MEDICAL</t>
  </si>
  <si>
    <t>G0404</t>
  </si>
  <si>
    <t>This hospital determines its standard charges for patient services with the use of a chargemaster or similar system, which is a list of charges for the components of patient care that go into every patient’s bill. These are the baseline rates for services provided at this hospital. Certain charges are determined based on cost and updated frequently, the prices listed below are the reflection of those costs and baseline rates as of 11/09/2023.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</si>
  <si>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CPT or DRG for claims billed from 10/01/2022 to 09/30/2023 and may not reflect contractually allowable price increases recently implemented. This list should not be used to estimate an exact final bill. Healthcare costs and charges are as unique as the individuals who receive the care. The amount a patient pays will differ greatly depending upon the complexity of care and their own insurance plan.</t>
  </si>
  <si>
    <t>To utilize this sheet, locate the desired procedure by description in the "CPT Description" column or by code in the "2023 CPT/HCPCS Primary Code" column. Then review the potentially associated charges and reimbursement in the columns to the right that appear prior to the next primary code.</t>
  </si>
  <si>
    <t>2023 CPT/HCPCS Primary Code</t>
  </si>
  <si>
    <t>GRANTS - SEE DPT 450</t>
  </si>
  <si>
    <t>NF-Fluconazole Oral Tablet 150MG</t>
  </si>
  <si>
    <t>NF-Atorvastatin Calcium AvPak Tab 20MG</t>
  </si>
  <si>
    <t>NF-predniSONE Tablet 20MG</t>
  </si>
  <si>
    <t>NF-HydrOXYzine HCl Oral Tab 50MG</t>
  </si>
  <si>
    <t>NF-Amiodarone Oral Tablet 200MG</t>
  </si>
  <si>
    <t>NF-Lexapro Tablet 20MG</t>
  </si>
  <si>
    <t>NF-NovoLIN 70/30 FlexPen SubQ Susp</t>
  </si>
  <si>
    <t>NF-tadalafil Oral Tablet 5MG</t>
  </si>
  <si>
    <t>NF-Cefadroxil Capsule 500MG</t>
  </si>
  <si>
    <t>NF-Marinol Oral Liq Cap 5MG</t>
  </si>
  <si>
    <t>NF-Pravachol Tablet 80MG</t>
  </si>
  <si>
    <t>NF-Clotrimazole Cream 1%</t>
  </si>
  <si>
    <t>NF-Metoprolol Tartrate Tablet 50MG</t>
  </si>
  <si>
    <t>NF-Xigduo XR Oral Tablet ER 10MG-1000MG</t>
  </si>
  <si>
    <t>NF-Cyclobenzaprine HCL Oral Tablet 5MG</t>
  </si>
  <si>
    <t>NF-diazePAM Oral Tablet 5MG</t>
  </si>
  <si>
    <t>NF-Mupirocin Ointment 2%</t>
  </si>
  <si>
    <t>NF-Synjardy Oral Tablet 12.5MG-500MG</t>
  </si>
  <si>
    <t>NF-dilTIAZem ER Oral 24HR Cap ER 120MG</t>
  </si>
  <si>
    <t>NF-Culturelle Health &amp; Wellness Cap</t>
  </si>
  <si>
    <t>NF-levETIRAcetam Oral Solution 100MG/1ML</t>
  </si>
  <si>
    <t>NF-Loratadine Oral Syrup 5MG/5ML</t>
  </si>
  <si>
    <t>NF-Florajen Acidophilus Oral Capsule</t>
  </si>
  <si>
    <t>NF-Robitussin Peak Cold Cough+Chest Cong</t>
  </si>
  <si>
    <t>NF-Fexofenadine HCl Oral Tablet 180MG</t>
  </si>
  <si>
    <t>NF-Cetaphil Moisturizer Lotion</t>
  </si>
  <si>
    <t>NF-Hydroxyurea Capsule 500MG</t>
  </si>
  <si>
    <t>NF-Cipro Tablet 500MG</t>
  </si>
  <si>
    <t>NF-B-12-SL Oral Disintegrating Tab 1000M</t>
  </si>
  <si>
    <t>NF-Aces Plus Zinc Capsule</t>
  </si>
  <si>
    <t>NF-Leader Melatonin Oral Tablet 3MG</t>
  </si>
  <si>
    <t>NF-Nitroglycerin Sublingual Tab 0.3MG</t>
  </si>
  <si>
    <t>NF-Zinc Oxide Ointment 20%</t>
  </si>
  <si>
    <t>NF-Magnesium Oral Tablet 500MG</t>
  </si>
  <si>
    <t>NF-levoFLOXacin Oral Tablet 750MG</t>
  </si>
  <si>
    <t>NF-Cerave Moisturizing Cream</t>
  </si>
  <si>
    <t>NF-Losartan Potassium AvPak Tab 100MG</t>
  </si>
  <si>
    <t>NF-Mirtazapine Oral Tablet 30MG</t>
  </si>
  <si>
    <t>NF-Levothyroxin Tab 125MCG</t>
  </si>
  <si>
    <t>NF-Alendronate Sod Oral Tablet 70MG</t>
  </si>
  <si>
    <t>NF-BusPIRone HCl Oral Tablet 5MG</t>
  </si>
  <si>
    <t>NF-Prochlorperazine Maleate</t>
  </si>
  <si>
    <t>NF-Docusate Calcium Oral Liq Cap 240MG</t>
  </si>
  <si>
    <t>NF-Advair HFA 115/21 Inh Aer 115MCG-21MC</t>
  </si>
  <si>
    <t>NF-Alaway Ophthalmic Solution 0.025%</t>
  </si>
  <si>
    <t>NF-Bethanechol Chl  Oral Tab  25MG</t>
  </si>
  <si>
    <t>NF-CeraVe Topical Cream</t>
  </si>
  <si>
    <t>NF-Meclizine 25 Oral Tablet 25MG</t>
  </si>
  <si>
    <t>NF-Caltrate Bone Health Chew Tab</t>
  </si>
  <si>
    <t>NF-Cyanocobalamin Inj Soln 1000MCG/1ML</t>
  </si>
  <si>
    <t>NF-Pantoprazole Sodium AvPak Tab DR 40MG</t>
  </si>
  <si>
    <t>NF-busPIRone Oral Tablet 10MG</t>
  </si>
  <si>
    <t>NF-Azo Urinary Pain Relief Oral Tablet 9</t>
  </si>
  <si>
    <t>NF-Terazosin HCl Capsule 1MG</t>
  </si>
  <si>
    <t>NF-Morphine Sulfate Oral Soln 10MG/0.5ML</t>
  </si>
  <si>
    <t>NF-LORazepam Intensol Concentrate 2MG/ML</t>
  </si>
  <si>
    <t>NF-Verapamil HCl Capsule 240MG</t>
  </si>
  <si>
    <t>NF-Invokamet XR Oral Tablet ER 150MG-100</t>
  </si>
  <si>
    <t>NF-Lantus SoloStar Pen SubQ Soln 100U/1M</t>
  </si>
  <si>
    <t>NF-Fluconazole AvPak Oral Tablet 100MG</t>
  </si>
  <si>
    <t>NF-Naproxen Oral Tablet 220MG</t>
  </si>
  <si>
    <t>NF-Oxybutynin Oral Tablet 5MG</t>
  </si>
  <si>
    <t>NF-Oxybutynin Chloride Tab ER 10MG</t>
  </si>
  <si>
    <t>NF-Bystolic Oral Tablet 10MG</t>
  </si>
  <si>
    <t>NF-Probiotic Cap 1Bil CFU</t>
  </si>
  <si>
    <t>NF-Fleet Glycerin Suppos Rectal Supposit</t>
  </si>
  <si>
    <t>NF-Trelegy Ellipta 100/62.5/25MCG/INH</t>
  </si>
  <si>
    <t>NF-ARIPiprazole AvPak Tablet 10MG</t>
  </si>
  <si>
    <t>NF-Metoprolol Succinate ER Tab ER 25MG</t>
  </si>
  <si>
    <t>NF-Torsemide Oral Tablet 20MG</t>
  </si>
  <si>
    <t>NF-Novaplus fentaNYL TD Patch ER 25MCG/1</t>
  </si>
  <si>
    <t>NF-Scopolamine TD Patch ER 1MG/3 Day</t>
  </si>
  <si>
    <t>NF-oxyCODONE HCl Capsule 5MG</t>
  </si>
  <si>
    <t>NF-Estradiol Oral Tablet 1MG</t>
  </si>
  <si>
    <t>NF-Indomethacin Oral Capsule 50MG</t>
  </si>
  <si>
    <t>NF-Probiotic Oral Capsule</t>
  </si>
  <si>
    <t>NF-GNP Naproxen Sodium Oral Tab 220MG</t>
  </si>
  <si>
    <t>NF-GoodSense Naproxen Sodium Tablet 220M</t>
  </si>
  <si>
    <t>NF-Requip XL Oral Tab ER 2MG</t>
  </si>
  <si>
    <t>NF-Flomax Capsule 0.4MG</t>
  </si>
  <si>
    <t>NF-Tolterodine Tartrate Cap ER 4MG</t>
  </si>
  <si>
    <t>NF-Allopurinol Oral Tablet 100MG</t>
  </si>
  <si>
    <t>NF-Dibucaine Ointment 1%</t>
  </si>
  <si>
    <t>NF-Prevacid Delayed-Release Capsule 30MG</t>
  </si>
  <si>
    <t>NF-Cilostazol Oral Tablet 100MG</t>
  </si>
  <si>
    <t>NF-Cymbalta Capsule, Delayed Release 60M</t>
  </si>
  <si>
    <t>NF-Cephalexin Oral Capsule 250MG</t>
  </si>
  <si>
    <t>NF-Eye Drop Original Ophth Soln 0.05%</t>
  </si>
  <si>
    <t>NF-Milk Of Magnesia Susp 1200MG/15ML</t>
  </si>
  <si>
    <t>NF-Famotidine Oral Tablet 40MG</t>
  </si>
  <si>
    <t>NF-Imiquimod Topical Cream 5%</t>
  </si>
  <si>
    <t>NF-Pramipexole Oral Tablet 0.125MG</t>
  </si>
  <si>
    <t>NF-traMADol HCl Oral Tab ER 100MG</t>
  </si>
  <si>
    <t>NF-Dulcolax Tablet 5MG</t>
  </si>
  <si>
    <t>NF-Calcium Magnesium Zinc w/Vitamin D Ta</t>
  </si>
  <si>
    <t>NF-Paxlovid Oral Tab 150MG;100MG</t>
  </si>
  <si>
    <t>NF-ivermectin Oral Tablet 3MG</t>
  </si>
  <si>
    <t>NF-fluorouracil Topical Cream 0.05%</t>
  </si>
  <si>
    <t>NF-Dupixent Subcutaneous Solution 300MG/</t>
  </si>
  <si>
    <t>NF-Women's Multivitamin/Multimineral</t>
  </si>
  <si>
    <t>NF-Ocular Vitamins Oral Tablet</t>
  </si>
  <si>
    <t>NF-Rivastigmine Tartrate Oral Cap 6MG</t>
  </si>
  <si>
    <t>NF-Nasal Moisturizing Nasal Spray 0.65%</t>
  </si>
  <si>
    <t>NF-Terazosin Oral Capsule 1MG</t>
  </si>
  <si>
    <t>NF-NIFEdipine ER Tablet 30MG</t>
  </si>
  <si>
    <t>NF-Benztropine Mesylate Oral Tablet 0.5M</t>
  </si>
  <si>
    <t>NF-ZyPREXA Oral Tablet 10MG</t>
  </si>
  <si>
    <t>NF-Collagen 1500 plus C Oral Cap</t>
  </si>
  <si>
    <t>NF-Tacrolimus Oral Capsule 0.5MG</t>
  </si>
  <si>
    <t>NF-Magnesium Oxide Tablet 400MG</t>
  </si>
  <si>
    <t>NF-Breztri Aerosphere Inh Aer Liq</t>
  </si>
  <si>
    <t>NF-traMADol Hydrochloride and Acetaminop</t>
  </si>
  <si>
    <t>NF-Erivedge Oral Capsule 150MG</t>
  </si>
  <si>
    <t>NF-Levemir Subcutaneous Solution 100U/1M</t>
  </si>
  <si>
    <t>NF-Verapamil HCl Capsule 180MG</t>
  </si>
  <si>
    <t>NF-Gentamicin Sulfate Inj Soln 40MG/1ML</t>
  </si>
  <si>
    <t>NF-Ciprofloxacin HCl Oral Tablet 500MG</t>
  </si>
  <si>
    <t>NF-IBU Oral Tablet 400MG</t>
  </si>
  <si>
    <t>NF-Renvela Oral Tablet 800MG</t>
  </si>
  <si>
    <t>NF-Sertraline HCl Oral Capsule 150MG</t>
  </si>
  <si>
    <t>NF-Bacitracin Ointment 500U/GM</t>
  </si>
  <si>
    <t>NF-Norvasc Oral Tablet 2.5MG</t>
  </si>
  <si>
    <t>NF-Mirtazapine Oral Tablet 7.5MG</t>
  </si>
  <si>
    <t>NF-Rosuvastatin Oral Tablet 5MG</t>
  </si>
  <si>
    <t>NF-Rosuvastatin Calcium Oral Tablet 5MG</t>
  </si>
  <si>
    <t>NF-Famotidine AvPak Oral Tablet 20MG</t>
  </si>
  <si>
    <t>NF-Abilify Maintena IM PwdforSusp ER 400</t>
  </si>
  <si>
    <t>NF-Biofreeze Topical Gel 4%</t>
  </si>
  <si>
    <t>NF-Calcium with Vitamin D3 600MG-5MCG</t>
  </si>
  <si>
    <t>NF-Aranesp Injection Solution 0.01MG/0.4</t>
  </si>
  <si>
    <t>NF-Carvedilol Oral Tablet 25MG</t>
  </si>
  <si>
    <t>NF-DULoxetine Capsule Delayed Release 30</t>
  </si>
  <si>
    <t>NF-Theratears Ophth Solution 0.25%</t>
  </si>
  <si>
    <t>NF-Mirtazapine Oral Tablet 45MG</t>
  </si>
  <si>
    <t>NF-glipiZIDE AvPak Oral Tablet 10MG</t>
  </si>
  <si>
    <t>NF-rOPINIRole HCl AvPak Tab 0.5MG</t>
  </si>
  <si>
    <t>NF-Rivastigmine Tartrate Oral Capsule 4.</t>
  </si>
  <si>
    <t>NF-Verapamil Hydrochloride Tab ER 240MG</t>
  </si>
  <si>
    <t>NF-Good Sense Fiber Oral Tablet 500MG</t>
  </si>
  <si>
    <t>NF-Mucinex Oral Tab ER 600MG</t>
  </si>
  <si>
    <t>NF-rOPINIRole Oral Tablet 0.5MG</t>
  </si>
  <si>
    <t>NF-Colace Oral Tablet 50MG-8.6MG</t>
  </si>
  <si>
    <t>NF-Simvastatin Oral Tablet 40MG</t>
  </si>
  <si>
    <t>NF-Trelegy Ellipta 200/62.5/25MCG/INH</t>
  </si>
  <si>
    <t>NF-Mucus Relief Tab ER 1200MG</t>
  </si>
  <si>
    <t>NF-methylPREDNISolone Oral Tablet 4MG</t>
  </si>
  <si>
    <t>NF-Paxlovid Oral Tab 300MG;100MG</t>
  </si>
  <si>
    <t>NF-SM Tussin DM Soln 20MG-200MG/20ML</t>
  </si>
  <si>
    <t>NF-Ketoconazole Topical Cream 2%</t>
  </si>
  <si>
    <t>NF-Prevagen Professional Cap 40MG-50MCG</t>
  </si>
  <si>
    <t>NF-Pseudoephedrine HCl Tablet 30MG</t>
  </si>
  <si>
    <t>NF-losartan potassium-HCTZ Tab 100MG-25M</t>
  </si>
  <si>
    <t>NF-Robafen DM Oral Soln 20MG-200MG/10ML</t>
  </si>
  <si>
    <t>NF-Fiber Health Tablet</t>
  </si>
  <si>
    <t>NF-Zofran Tablet 8MG</t>
  </si>
  <si>
    <t>NF-oxyCODONE Hydrochloride Soln 20MG/1ML</t>
  </si>
  <si>
    <t>NF-traMADol HCl Oral Cap ER 100MG</t>
  </si>
  <si>
    <t>NF-Budesonide Delayed Release Capsule 3M</t>
  </si>
  <si>
    <t>NF-Propranolol HCl AvPak Tablet 40MG</t>
  </si>
  <si>
    <t>NF-Metrogel Topical Gel 1%</t>
  </si>
  <si>
    <t>NF-Meloxicam AvPak Oral Tablet 15MG</t>
  </si>
  <si>
    <t>NF-oxyCODONE HCl/APAP Oral Tab 10MG-325M</t>
  </si>
  <si>
    <t>NF-Clindamycin Phosphate Gel 1%</t>
  </si>
  <si>
    <t>NF-SMZ and TMP Oral Tablet 800MG-160MG</t>
  </si>
  <si>
    <t>NF-Metoprolol Succinate AvPak Tab ER 25M</t>
  </si>
  <si>
    <t>NF-Lortab 5/325 Tab 5MG-325MG</t>
  </si>
  <si>
    <t>NF-Joint Guard Liquid Filled Capsule</t>
  </si>
  <si>
    <t>NF-Fish Oil Oral Liq Cap 1200MG</t>
  </si>
  <si>
    <t>NF-PHENobarbital Oral Tablet 64.8MG</t>
  </si>
  <si>
    <t>NF-Ayr Saline Nasal Rinse Kit Nasal Pkt</t>
  </si>
  <si>
    <t>NF-Ayr No-Drip Sinus Spray Nasal Gel</t>
  </si>
  <si>
    <t>NF-Allegra Oral Tablet 180MG</t>
  </si>
  <si>
    <t>NF-Pramipexole Dihydrochloride Tab 0.5MG</t>
  </si>
  <si>
    <t>NF-Entresto Oral Tablet 97MG-103MG</t>
  </si>
  <si>
    <t>NF-Carafate Tablet 1GM</t>
  </si>
  <si>
    <t>NF-Doxazosin Oral Tablet 8MG</t>
  </si>
  <si>
    <t>NF-Rivastigmine TD Patch ER 9.5MG/24HR</t>
  </si>
  <si>
    <t>NF-Pregabalin Oral Cap 150MG</t>
  </si>
  <si>
    <t>NF-Famotidine AvPak Oral Tablet 40MG</t>
  </si>
  <si>
    <t>NF-Micardis Tablet 40MG</t>
  </si>
  <si>
    <t>NF-Ofev Oral Capsule 100MG</t>
  </si>
  <si>
    <t>NF-Milrinone Lactate IV Solution 1MG/1ML</t>
  </si>
  <si>
    <t>NF-Cranberry Concentrate Capsule 500MG</t>
  </si>
  <si>
    <t>NF-Loratadine Tab 10MG</t>
  </si>
  <si>
    <t>NF-Losartan and hydroCHLOROthiazide 50-1</t>
  </si>
  <si>
    <t>NF-Aptiom Oral Tablet 600MG</t>
  </si>
  <si>
    <t>NF-Dorzolamide Hydrochloride Ophth Soln</t>
  </si>
  <si>
    <t>NF-MagOx 400 Oral Tablet 241.3MG</t>
  </si>
  <si>
    <t>NF-buPROPion HCl XL 24 Hour Tab ER 450MG</t>
  </si>
  <si>
    <t>NF-Riboflavin Oral Tablet 100MG</t>
  </si>
  <si>
    <t>NF-rifAMPin IV Powder for Solution 600MG</t>
  </si>
  <si>
    <t>NF-rifAMPin Oral Capsule 300MG</t>
  </si>
  <si>
    <t>ADMINISTRATIVE CHARGE</t>
  </si>
  <si>
    <t>ZZZDELETED BALANCE TRANSFER FHC</t>
  </si>
  <si>
    <t>HPRV DIRECT DEPOSIT</t>
  </si>
  <si>
    <t>ZZZDELETED STATE TAX COLL FEE</t>
  </si>
  <si>
    <t>BALANCE TRANSFER TO CERNER</t>
  </si>
  <si>
    <t>EMS Supply Charge</t>
  </si>
  <si>
    <t>HGB A1C WITH AG LABCORP</t>
  </si>
  <si>
    <t>URINE 17-OH STEROIDS 24HR</t>
  </si>
  <si>
    <t>...TEST FUNGI ID, MOLD ONLY DEFINITIVE</t>
  </si>
  <si>
    <t>ANESTHESIA FEES FACILITY</t>
  </si>
  <si>
    <t>SOTROVIMAB ADMIN CHARGE</t>
  </si>
  <si>
    <t>ZZZ DO NOT USE</t>
  </si>
  <si>
    <t>ZCOMP METABOLIC PANEL- NO CHARGE</t>
  </si>
  <si>
    <t>ZZZ CBC WITH DIFF-NO CHARGE</t>
  </si>
  <si>
    <t>ZZZ HEP B SURFACE AG-NO CHARGE</t>
  </si>
  <si>
    <t>ZZZ RUBELLA ANTIBODIES, IgG-NO CHARGE</t>
  </si>
  <si>
    <t>ZZZ RPR/STS QUALITATIVE-NO CHARGE</t>
  </si>
  <si>
    <t>ZZZT PALLIDUM SCREENING CASCADE -NO CHAR</t>
  </si>
  <si>
    <t>ZZZ HDL INDIRECT (DO NOT USE)</t>
  </si>
  <si>
    <t>MEIA PHOTO CHECK</t>
  </si>
  <si>
    <t>URINE 17-OHCS 24HR</t>
  </si>
  <si>
    <t>VOLATILES BLOOD</t>
  </si>
  <si>
    <t>HUNTINGTON'S DISEASE MUTATION</t>
  </si>
  <si>
    <t>VITAMIN D 25 HYDROXY LABCORP</t>
  </si>
  <si>
    <t>SINGLE DRUG CLASSES (PANEL)</t>
  </si>
  <si>
    <t>PORPHYRINS TOTAL</t>
  </si>
  <si>
    <t>CONNEXIN 26 HEARING LOSS, DIR SEQ2</t>
  </si>
  <si>
    <t>ZZZ CLOTTING INHIBITORS OR ANTICOAGULAN</t>
  </si>
  <si>
    <t>ZZZ COUMADIN 6 MG</t>
  </si>
  <si>
    <t>ZZZ DYNACIRC 2.5 MG</t>
  </si>
  <si>
    <t>ZZZ GOLD BOND POWDER (PHAR)</t>
  </si>
  <si>
    <t>ZZZ AVANDIA 8 MG</t>
  </si>
  <si>
    <t>ZZZ AMERICAINE SPRAY (STOCK)</t>
  </si>
  <si>
    <t>ZZZ LISINOPRIL 20 MG</t>
  </si>
  <si>
    <t>ZZZ BETAXOLOL 10 MG</t>
  </si>
  <si>
    <t>ZZZ BEXTRA 20 MG</t>
  </si>
  <si>
    <t>ZZZ EYESTREAM OPHTH</t>
  </si>
  <si>
    <t>ZZZ SB SORE THROAT SPRAY</t>
  </si>
  <si>
    <t>ZZZ COZAAR 100 MG</t>
  </si>
  <si>
    <t>INFUSION THERAPY;NO CHEMO;ONE PER VISIT</t>
  </si>
  <si>
    <t>ZZZINTRODUCTION OF NEEDLE OR INTRACATHE</t>
  </si>
  <si>
    <t>INSERTION TEMP BLADDER CATHETER</t>
  </si>
  <si>
    <t>ZZZDRESSING CHANGE - CENTRAL VENOUS/PICC</t>
  </si>
  <si>
    <t>ZZZ ADMIN IV HYDRA THER INITIAL UP TO</t>
  </si>
  <si>
    <t>ZZZ ADMIN IV HYDRA THER ADDTL HR UP</t>
  </si>
  <si>
    <t>ZZZ ADMIN IV INFUSION THER INIT UP TO</t>
  </si>
  <si>
    <t>ZZZ ADMIN IV INFUSION THER ADDTL HR UP</t>
  </si>
  <si>
    <t>ZZZ ADMIN SEQUENTIAL ADDTL INF UP TO</t>
  </si>
  <si>
    <t>ZZZ ADMIN CONCURRENT INFUSION</t>
  </si>
  <si>
    <t>ZZZ ADMIN SUB-Q/IM INJECTION</t>
  </si>
  <si>
    <t>ZZZ ADMIN IVP INJECTION</t>
  </si>
  <si>
    <t>ZZZ ADMIN IVP SEQUENTIAL INJECTION/NEW</t>
  </si>
  <si>
    <t>ZZZ ADMIN UNLISTED IVP,IVPB,OR INFUSION</t>
  </si>
  <si>
    <t>ZZZ ADMINISTRATION;THERAPEUTIC INJECTION</t>
  </si>
  <si>
    <t>ZZZ ADMINISTRATION;INREAVENOUS INJECTION</t>
  </si>
  <si>
    <t>ZZZ ADMINISTRATION;INTRAMUSCULAR ANTIBIO</t>
  </si>
  <si>
    <t>ZZZ FORCED DILATION OF MANDIBLE</t>
  </si>
  <si>
    <t>ZZZ DELIVERY FEE</t>
  </si>
  <si>
    <t>ZZZ DELIVERY OF PLACENTA SEP PROCEDURE</t>
  </si>
  <si>
    <t>ZZZ ANTEPARTUM CARE ONLY 4-6 VISITS</t>
  </si>
  <si>
    <t>ZZZ ANTEPARTUM CARE ONLY 7&gt;VISITS</t>
  </si>
  <si>
    <t>POSTPARTUM CARE ONLY SEP PROCEDURE</t>
  </si>
  <si>
    <t>VAG DEL AFTER CSECT WO POST PARTUM CARE</t>
  </si>
  <si>
    <t>ZZZ AEROSOL TREATMENT-SUBSEQU</t>
  </si>
  <si>
    <t>ZZZ NEBULIZER DEMOSTRATION</t>
  </si>
  <si>
    <t>ZZZ INCENTIVE SPIROMETRY</t>
  </si>
  <si>
    <t>ZZZ PEAK FLOW PRE/POST</t>
  </si>
  <si>
    <t>ZZZPULSE OXIMETRY</t>
  </si>
  <si>
    <t>ZZZ OXYGEN-LOW FLOW PER HOUR</t>
  </si>
  <si>
    <t>ZZZ AEROSOL OXYGEN</t>
  </si>
  <si>
    <t>ZZZ OXYGEN-HIGH FLOW PER HOUR</t>
  </si>
  <si>
    <t>HELIOX TREATMENT</t>
  </si>
  <si>
    <t>ZZZ NEBULIZER TREATMENT</t>
  </si>
  <si>
    <t>ZZZ CHEST PERCUSSION THERAPY 1ST TIME</t>
  </si>
  <si>
    <t>ZZZ CHEST PERCUSSION THERAPY SUBSEQUENT</t>
  </si>
  <si>
    <t>ZZZINITIAL MDI/E-Z PAP</t>
  </si>
  <si>
    <t>ZZZE-Z PAP SUBSEQUENT</t>
  </si>
  <si>
    <t>ZZZINCENTIVE SPIROMETRY/FLUTTER VALVE</t>
  </si>
  <si>
    <t>ZZZPEAK FLOW PRE/POST</t>
  </si>
  <si>
    <t>ZZZCROUP TENT SET UP</t>
  </si>
  <si>
    <t>ZZZOXYGEN LOW FLOW SET-UP</t>
  </si>
  <si>
    <t>ZZZCROUP TENT OXYGEN DAILY CHARGE</t>
  </si>
  <si>
    <t>ZZZ 1/2 DAY OXYGEN LOW FLOW</t>
  </si>
  <si>
    <t>ZZZ FULL DAY OXYGEN LOW FLOW</t>
  </si>
  <si>
    <t>ZZZOXYGEN HIGH FLOW SET-UP</t>
  </si>
  <si>
    <t>ZZZOXYGEN HIGH FLOW HOURLY</t>
  </si>
  <si>
    <t>ZZZ ABG PERCUTANEOUS PUNCTURE RT</t>
  </si>
  <si>
    <t>ZZZMANUAL RESUSITATION</t>
  </si>
  <si>
    <t>ZZZCARDIOPULMONARY RESUSCITAION</t>
  </si>
  <si>
    <t>ZZZ PEP/FLUTTER/IS/E-Z PAP THERAPY</t>
  </si>
  <si>
    <t>ZZZ BIPAP INITIAL SET UP ONE TIME</t>
  </si>
  <si>
    <t>ZZZ BIPAP SUBSEQUENT DAILY</t>
  </si>
  <si>
    <t>ZZZACAPELLA VIBRATION 1ST TREATMENT</t>
  </si>
  <si>
    <t>ZZZACAPELLA VIBRATION SUBSEQUENT</t>
  </si>
  <si>
    <t>ZZZSUCTIONING OF ARTIFICIAL AIRWAY</t>
  </si>
  <si>
    <t>ZZZPATIENT ASSESSMENT</t>
  </si>
  <si>
    <t>ZZZHELIOX TX HOURLY</t>
  </si>
  <si>
    <t>ZZZFIT TESTING</t>
  </si>
  <si>
    <t>THORACENTESIS PUNCUTRE W/GUIDANCE</t>
  </si>
  <si>
    <t>ZZZZZZFINE NEEDLE ASPIRATION W/ IMAGE GU</t>
  </si>
  <si>
    <t>UNILATERAL SIMPLE MASTECTOMY</t>
  </si>
  <si>
    <t>MASTECTOMY RADICAL INC PEC MUSCLES LYMPH</t>
  </si>
  <si>
    <t>MASTECTOMY MODIFIED RADICAL INC AXILLARY</t>
  </si>
  <si>
    <t>ZZZZREMOVAL OF TISSUE FOR GRAFT</t>
  </si>
  <si>
    <t>REMOVAL FOREIGN BODY INTRANASAL LAT RHIN</t>
  </si>
  <si>
    <t>ZZZUSE 11331237</t>
  </si>
  <si>
    <t>ZZZZZSURGICAL NASAL ENDOSCOPY W/</t>
  </si>
  <si>
    <t>ZZZUSE 11032421</t>
  </si>
  <si>
    <t>ZZZUSE 11032423</t>
  </si>
  <si>
    <t>ZZZ CENTRAL LINE PLACEMENT</t>
  </si>
  <si>
    <t>ZZZZGASTROSTOMY TUBE REPLACE</t>
  </si>
  <si>
    <t>ZZZ STIRRUP STRAP</t>
  </si>
  <si>
    <t>TEETH EXTRACTION</t>
  </si>
  <si>
    <t>HICKMAN CATHETER REMOVAL</t>
  </si>
  <si>
    <t>LTC LYSIS OF ADHESIONS</t>
  </si>
  <si>
    <t>TONSILLECTOMY &amp; ANDENOIDECTOM 12 AND UP</t>
  </si>
  <si>
    <t>DEBRIDEMENT FULL THICKNESS</t>
  </si>
  <si>
    <t>ZZZZMASTECTOMY, SUBCUTANEOUS RT</t>
  </si>
  <si>
    <t>CLOSED TRMT NASAL SEPTAL FX/W/WO STABILI</t>
  </si>
  <si>
    <t>PLACEMENT OF CENTRAL VENOUS CATHETER</t>
  </si>
  <si>
    <t>TONSILECTOMY&amp;/OR ADENOIDECTOMY ONLY</t>
  </si>
  <si>
    <t>ZZZUSE 11042962</t>
  </si>
  <si>
    <t>ZZZVBAC DELIVERY, ROUTINE OBSTETRIC CARE</t>
  </si>
  <si>
    <t>ZZZCOLONOSCOPY</t>
  </si>
  <si>
    <t>ZZZBILAT TUBAL STAND ALONE PROCEDURE</t>
  </si>
  <si>
    <t>TYMPANOSTOMY</t>
  </si>
  <si>
    <t>CT GUIDED NEEDLE PLACEMENT/BIOPSY</t>
  </si>
  <si>
    <t>ZZZZMASTECTOMY, SUBCUTANEOUS LT</t>
  </si>
  <si>
    <t>ZZZ USE 11331237</t>
  </si>
  <si>
    <t>RT TYMPANIC MEMBRANE REPAIR W/WO SITE</t>
  </si>
  <si>
    <t>HEALTH FAIR CBC</t>
  </si>
  <si>
    <t>HEALTH FAIR CHEMISTRIES</t>
  </si>
  <si>
    <t>OLD LIPID PANEL FOR HEALTH FAIR</t>
  </si>
  <si>
    <t>HEALTH FAIR TSH</t>
  </si>
  <si>
    <t>HEALTH FAIR PSA</t>
  </si>
  <si>
    <t>TSH NO CHARGE</t>
  </si>
  <si>
    <t>DC SURGERY PROCEDURE 49999</t>
  </si>
  <si>
    <t>ZZZ ANESTHETIST FEES</t>
  </si>
  <si>
    <t>ZZZ ANESTHETIST FEES/MCD</t>
  </si>
  <si>
    <t>ZZZ INJECTION MAJOR JOINT</t>
  </si>
  <si>
    <t>ZZZ ANESTHESIA FEES</t>
  </si>
  <si>
    <t>ZZZ CERVICAL/THORACIC INJ/W/CATH/EPIDURA</t>
  </si>
  <si>
    <t>ZZZ LUMBAR EPIDURAL SYMPATHECTOMY</t>
  </si>
  <si>
    <t>CONSCIOUS SEDATION</t>
  </si>
  <si>
    <t>DEPO PROVERA 150MG/1ML (1mL) IM</t>
  </si>
  <si>
    <t>HUMULIN R INSULIN Inj 100 unit/0.01mL</t>
  </si>
  <si>
    <t>PHENERGAN(Promethazine)Inj 25mg/1mL (1mL</t>
  </si>
  <si>
    <t>XYLOCAINE 1% W/EPI 1:100,000 Inj 20mL</t>
  </si>
  <si>
    <t>ATROVENT (ipratropium) 0.2mg/mL (2.5mL)</t>
  </si>
  <si>
    <t>ZZZ MEDELA BREASTPUMP</t>
  </si>
  <si>
    <t>TRANSDERM SCOP Patch 1mg</t>
  </si>
  <si>
    <t>ZINC Capsule 50mg</t>
  </si>
  <si>
    <t>ZZZ DUPLICATE/12500853</t>
  </si>
  <si>
    <t>ZZZ #</t>
  </si>
  <si>
    <t>SENSORCAINE 0.25% W/EPI 2.5MG/mL (30ML)</t>
  </si>
  <si>
    <t>AFRIN/LIDOCAINE 4% 1:1 Spray 15mL</t>
  </si>
  <si>
    <t>INFLUENZA 2008-2009 0.5ML SYRINGE (PED</t>
  </si>
  <si>
    <t>INFLUENZA 2008-2009 0.5ML SYRINGE</t>
  </si>
  <si>
    <t>LEVEMIR INSULIN Inj 100 units/0.01mL</t>
  </si>
  <si>
    <t>FLUZONE (PEDS) 2016-2017 0.25ML SYR</t>
  </si>
  <si>
    <t>XYLOCAINE 1% W/EPI 1:100,000 20mL inj</t>
  </si>
  <si>
    <t>Ddavp (DESMOPRESSIN) 4MCG/mL (10mL)</t>
  </si>
  <si>
    <t>Ddavp (DESMOPRESS) 10MCG/0.1mL(5mL)Nasal</t>
  </si>
  <si>
    <t>XYLOCAINE/PF 1% Inj 50MG/5mL 5mL</t>
  </si>
  <si>
    <t>ZZZRITUXAN (rituximab)Inj 10mg/mL (50mL)</t>
  </si>
  <si>
    <t>AFLURIA 2021-22 0.5mL SYR (3yrs &amp; up)</t>
  </si>
  <si>
    <t>REGEN-COV Inj 120mg/mL (20mL)</t>
  </si>
  <si>
    <t>XIFAXAN Tab 550mg</t>
  </si>
  <si>
    <t>VERSED (midazolam) Inj 5mg/mL</t>
  </si>
  <si>
    <t>REGEN-COV Sub-Q  600MG/600MG</t>
  </si>
  <si>
    <t>STERILE WATER Inj 10mL</t>
  </si>
  <si>
    <t>**DO NOT USE REGEN ADMIN CHARGE</t>
  </si>
  <si>
    <t>FIRMAGON PFS 240MG (2X120MG)</t>
  </si>
  <si>
    <t>**DO NOT USE SOTROVIMAB ADMIN CHARGE</t>
  </si>
  <si>
    <t>AMIDATE (etomidate) Inj 2mg/mL (20mL)</t>
  </si>
  <si>
    <t>PRINCIPEN IVPB :350MG</t>
  </si>
  <si>
    <t>XYLOCAINE HCL 1% Inj 10mg/1mL (50mL)</t>
  </si>
  <si>
    <t>EVUSHELD inj</t>
  </si>
  <si>
    <t>TYPHIM VI 25MCG/0.5mL SYR</t>
  </si>
  <si>
    <t>PRINCIPEN IVPB :80MG</t>
  </si>
  <si>
    <t>HYDROCORTISONE 1% Cream 14.2gm</t>
  </si>
  <si>
    <t>RUXIENCE 500MG/50mL</t>
  </si>
  <si>
    <t>RUXIENCE 1000MG / NS 1000ML IVPB</t>
  </si>
  <si>
    <t>SOLU-CORTEF Inj 100mg/2mL</t>
  </si>
  <si>
    <t>LIORESAL INTRATHECAL 40mg/20mL (20mL)</t>
  </si>
  <si>
    <t>NEO-SYNEPHRINE 1% Nasal Spray 30mL</t>
  </si>
  <si>
    <t>NORMODYNE IV 200mg/40mL (40mL)</t>
  </si>
  <si>
    <t>EMLA 2.5% Cream 30GM</t>
  </si>
  <si>
    <t>XYLOCAINE 1% W/EPI 1:100,000 Inj 10mL</t>
  </si>
  <si>
    <t>XYLOCAINE 2% Inj 20MG/1mL (10mL)</t>
  </si>
  <si>
    <t>INTRALIPID (lipids) 20% IV 100mL</t>
  </si>
  <si>
    <t>FLUZONE HIGH DOSE 0.7mL(influenza 22-23)</t>
  </si>
  <si>
    <t>AFLURIA 2022-23 0.5mL SYR (3yrs &amp; up)</t>
  </si>
  <si>
    <t>Bebtelovimab Inj 175mg/mL</t>
  </si>
  <si>
    <t>FLUBLOK (influenza vaccine 2022-2023)</t>
  </si>
  <si>
    <t>PREVNAR 20 INJ 0.5mL SYR</t>
  </si>
  <si>
    <t>PITOCIN (oxytocin) Inj 100U/10mL (10mL)</t>
  </si>
  <si>
    <t>NF-EyePromise AREDS 2 Plus Zinc-Free Sof</t>
  </si>
  <si>
    <t>FLUARIX (peds) 2022-23 0.5mL (6mo &amp; up)</t>
  </si>
  <si>
    <t>AMOXIL (amoxicillin)Susp 400mg/5ml (75mL</t>
  </si>
  <si>
    <t>(TH) amoxicillin 400mg/5mL (75mL) Susp</t>
  </si>
  <si>
    <t>ZZZ OSELTAMIVIR (DO NOT USE) 75MG CAP*</t>
  </si>
  <si>
    <t>ZZZ OSELTAMVIR (DO NOT USE) 30MG CAP*</t>
  </si>
  <si>
    <t>ZOVIRAX  IVPB 60mg/1.2mL</t>
  </si>
  <si>
    <t>DERMOPLAST SPRAY Topical 2.75oz</t>
  </si>
  <si>
    <t>VIRAL PACK, ADULT (12Yrs &amp; Up)</t>
  </si>
  <si>
    <t>VIRAL PACK, CHILD (3Yrs &amp; Up)</t>
  </si>
  <si>
    <t>VIRAL PACK, INFANT</t>
  </si>
  <si>
    <t>(TH) AMOXIL Susp 400mg/5mL (100mL)</t>
  </si>
  <si>
    <t>RIFADIN 300MG CAP</t>
  </si>
  <si>
    <t>ZZZ MISC DRUG - PCN G KCL 20MU</t>
  </si>
  <si>
    <t>REGEN ADMIN CHARGE</t>
  </si>
  <si>
    <t>ZZZREMOVAL IMPLANT</t>
  </si>
  <si>
    <t>ZZZINSERTION IMPLANT</t>
  </si>
  <si>
    <t>ZZZREMOVAL/INSERTION IMPLANT</t>
  </si>
  <si>
    <t>ZZZIUD INSERTION</t>
  </si>
  <si>
    <t>ZZZIUD REMOVAL</t>
  </si>
  <si>
    <t>ZZZINFUSION THERAPY;NON CHEMO;1 PER</t>
  </si>
  <si>
    <t>Betelovimad Admin Charge</t>
  </si>
  <si>
    <t>ZZZZZER - FINE NEEDLE ASPIRAT WITH IMAGE</t>
  </si>
  <si>
    <t>ZZZ ER-DEBRIDEMENT;INITIAL OR SUBSEQUENT</t>
  </si>
  <si>
    <t>Explore Wound Abdomen (sep proc)</t>
  </si>
  <si>
    <t>I&amp;D SOFT TISSUE NECK/THORAX</t>
  </si>
  <si>
    <t>TX FX CLSD RADIAL SHAFT W/MANIP</t>
  </si>
  <si>
    <t>TX FX CLSD FIBULA W/MANIP</t>
  </si>
  <si>
    <t>ER-TX FX LOWER LEG W/MANIP</t>
  </si>
  <si>
    <t>ZZZTHORANCENTESIS PUNCTURE OF PLEURAL</t>
  </si>
  <si>
    <t>Dentoalveolar structures</t>
  </si>
  <si>
    <t>ZZZZGASTROSTOMY TUBE REPLACEME</t>
  </si>
  <si>
    <t>I&amp;D Perirectal Abscess</t>
  </si>
  <si>
    <t>ZZZ NURSING OBSERVATION ROOM</t>
  </si>
  <si>
    <t>ZZZUNLISTED PROCEDURE ANTER SEGMENT EYE</t>
  </si>
  <si>
    <t>ADMIN IV HYDRA THERAPY INIT UP TO 1 HR</t>
  </si>
  <si>
    <t>ADMIN IV HYDRA THER ADDTL HR UP TO 8</t>
  </si>
  <si>
    <t>ADMIN IV INFUSION THER INIT UP TO 1 HR</t>
  </si>
  <si>
    <t>ADMIN IVP INJECTION</t>
  </si>
  <si>
    <t>ADMIN IVP SEQUENTIAL INJECTION/NEW DRUG</t>
  </si>
  <si>
    <t>ZZZ ADMINISTRATION THERAPEUTIC INJECTION</t>
  </si>
  <si>
    <t>ZZZ ADMINISTRATION INTRAVENOUS INJECTION</t>
  </si>
  <si>
    <t>ZZZ ADMINISTRATION INTRAMUSCULAR ANTIBI</t>
  </si>
  <si>
    <t>ZZZ EMERGENCY FEE MINOR</t>
  </si>
  <si>
    <t>ZZZ EMERGENCY FEE MODERATE</t>
  </si>
  <si>
    <t>ZZZ EMERGENT FEE EXPANDED COMPREHENSIVE</t>
  </si>
  <si>
    <t>ZZZ ADMIN IVP SUBSEQUENT INJECTION/NEW</t>
  </si>
  <si>
    <t>ZZZADMIN IVP INJECTION INITIAL</t>
  </si>
  <si>
    <t>ZZZ INFUSION THERAPY;NO CHEMO;ONE PER VI</t>
  </si>
  <si>
    <t>ZZZ TREATMENT ROOM</t>
  </si>
  <si>
    <t>ZZZREMOVAL OF TUN CENT VEN CATH WO PORT</t>
  </si>
  <si>
    <t>ZZZDRESSING CHANGE - CENTRAL VENOUS/</t>
  </si>
  <si>
    <t>ZZZDRESSING CHANGE - WOUND VAC</t>
  </si>
  <si>
    <t>ZZZ OB OBSERVATION</t>
  </si>
  <si>
    <t>ZZZ CONSULTATION ROOM</t>
  </si>
  <si>
    <t>ZZZ EXPANDED CONSULTATION ROOM</t>
  </si>
  <si>
    <t>ADMIN IV HYDRA THER INITIAL UP TO 1 HR</t>
  </si>
  <si>
    <t>XXX DRESSING CHANGE - WOUND ASSESSMENT</t>
  </si>
  <si>
    <t>ZZZ TREATMENT ROOM-MODERATE</t>
  </si>
  <si>
    <t>ZZZ TREATMENT ROOM/NST</t>
  </si>
  <si>
    <t>REFILL MEDICATION PUMP</t>
  </si>
  <si>
    <t>ZZZ ELECTRODE-RED DOT 3M DO NOT USE</t>
  </si>
  <si>
    <t>EXAM GLOVES STRETCHY NITRILE SMALL LAB</t>
  </si>
  <si>
    <t>BATTERY WA 72200 ENT</t>
  </si>
  <si>
    <t>BANDAID 1 X 3 flexible HPRV</t>
  </si>
  <si>
    <t>VASELINE GAUZE 3X9 CURAD</t>
  </si>
  <si>
    <t>EXAM GLOVE VINYL PW FREE MED DIETARY</t>
  </si>
  <si>
    <t>EXAM GLOVE VINYL PW FREE XL DIETARY</t>
  </si>
  <si>
    <t>COBAN 3" ASST COLOR</t>
  </si>
  <si>
    <t>EXAM GLOVE VINYL PW FREE LARGE DIETARY</t>
  </si>
  <si>
    <t>EXAM GLOVE VINYL PW FREE SMALL DIETARY</t>
  </si>
  <si>
    <t>TROCAR 5MM SLEEVE/OPTIVIEW</t>
  </si>
  <si>
    <t>MINERVA ABLATION</t>
  </si>
  <si>
    <t>GENERAL ORTHO PACK</t>
  </si>
  <si>
    <t>MYRINGOTOMY BLADE ARROW</t>
  </si>
  <si>
    <t>HAND SANITIZER  LTX-7 FOAM DISPENSER</t>
  </si>
  <si>
    <t>ZZZ SYRINGE VANISHPOINT 3CC 25X1</t>
  </si>
  <si>
    <t>ZZZ ETCO2 NASAL ADULT DO NOT USE</t>
  </si>
  <si>
    <t>ZZZ ETCO2 INTUBATED ADULT/PED DO NOT USE</t>
  </si>
  <si>
    <t>ZZZ ETCO2 NASAL PEDIACTRIC DO NOT USE</t>
  </si>
  <si>
    <t>Pulse Ox Wrap disposable</t>
  </si>
  <si>
    <t>ZZZ IV STARTER KIT W/ CLAVE EXT</t>
  </si>
  <si>
    <t>HANDWASH FOAM w/MOIST 535ML PUMP CLINIC</t>
  </si>
  <si>
    <t>ENDOGATOR TUBING</t>
  </si>
  <si>
    <t>ZZZ ETCO2 AIRWAY ADAPTER DO NOT USE</t>
  </si>
  <si>
    <t>ZZZ MEPILEX BORDER 3 X 3</t>
  </si>
  <si>
    <t>SKINTEGRITY HYDROGEL</t>
  </si>
  <si>
    <t>SWEETUMS 24% SUCROSE 15ML CUP</t>
  </si>
  <si>
    <t>EXAM GLOVES STRETCHY NITRILE LARGE LAB</t>
  </si>
  <si>
    <t>PREGNANCY TEST OSOM</t>
  </si>
  <si>
    <t>OSTOMY FLANGE 21/4'' CONVEX HOLLISTER</t>
  </si>
  <si>
    <t>CERVICAL RIPENING BALLOON DO NOT REORDER</t>
  </si>
  <si>
    <t>BAKRI PPH BALLOON</t>
  </si>
  <si>
    <t>ZZZ SURGICAL GLOVES 7 1/2 DERMAPRENE</t>
  </si>
  <si>
    <t>EPIDURAL TUBING HOSPIRA BACK UP ONLY</t>
  </si>
  <si>
    <t>ZZZ PAPER TREADMILL AT10 SCHILLER</t>
  </si>
  <si>
    <t>WATER PITCHER CLEAR 20 oz HPRV</t>
  </si>
  <si>
    <t>SHARPS CONTAINER 1.5 QT RED HPRV</t>
  </si>
  <si>
    <t>DISPOCAP BIOPSY CAP</t>
  </si>
  <si>
    <t>VASELINE GAUZE DRESSING 1 X 8</t>
  </si>
  <si>
    <t>SIMILAC BREAST MILK STORAGE BOTTLE</t>
  </si>
  <si>
    <t>MONO RAPID TEST FOR LAB</t>
  </si>
  <si>
    <t>ZZZ SPINAL/EPIDURAL DUAL NEEDLES 17Gx6</t>
  </si>
  <si>
    <t>SPINAL ANES TRAY W/O DRUGS SUB</t>
  </si>
  <si>
    <t>EXAM GLOVE NITRILE BLACK XL MAINTENANCE</t>
  </si>
  <si>
    <t>ULTRASOUND PROTEX ULTRA DISINFECTANT</t>
  </si>
  <si>
    <t>ZZZ OXYGEN HOOD</t>
  </si>
  <si>
    <t>TOILET TISSUE</t>
  </si>
  <si>
    <t>SIMILAC DISCHARGE PACK</t>
  </si>
  <si>
    <t>TOOTHPASTE 4.3 OZ  HPRV</t>
  </si>
  <si>
    <t>SCOTCH TAPE WITH DISPENSER</t>
  </si>
  <si>
    <t>DEODORANT FRESH SCENT 5 OZ  HPRV</t>
  </si>
  <si>
    <t>CAST PADDING WET/DRY 2" DO NOT REORDER</t>
  </si>
  <si>
    <t>CAST PADDING WET/DRY 3" DO NOT REORDER</t>
  </si>
  <si>
    <t>CAST PADDING WET/DRY 4" DO NOT REORDER</t>
  </si>
  <si>
    <t>CAST PADDING WET/DRY 6" DO NOT REORDER</t>
  </si>
  <si>
    <t>ALCOHOL SWABSTICKS SUB</t>
  </si>
  <si>
    <t>SPLINT ORTHO PRECUT 2"X12"</t>
  </si>
  <si>
    <t>SPLINT ORTHO PRECUT 3"X12"</t>
  </si>
  <si>
    <t>SPLINT ORTHO PRECUT 3"X35"</t>
  </si>
  <si>
    <t>SPLINT ORTHO PRECUT 4"X15"</t>
  </si>
  <si>
    <t>SPLINT ORTHO PRECUT 4"X30"</t>
  </si>
  <si>
    <t>PROBE COVER-RIGHT TEMP OB</t>
  </si>
  <si>
    <t>OPTIFOAM 4x4 GENTLE SILICONE</t>
  </si>
  <si>
    <t>REMOVER LOTION 4 OZ</t>
  </si>
  <si>
    <t>PAPER COPY 8.5X11" #20</t>
  </si>
  <si>
    <t>CIRCUIT EVAQUA NEONATE/INFANT</t>
  </si>
  <si>
    <t>CANNULA NASAL HIGH FLOW SMALL</t>
  </si>
  <si>
    <t>CANNULA NASAL HIGH FLOW MED</t>
  </si>
  <si>
    <t>CANNULA NASAL HIGH FLOW LG</t>
  </si>
  <si>
    <t>CIRCUIT SINGLE LIMB</t>
  </si>
  <si>
    <t>FILTER  NEONATE EXP PB980</t>
  </si>
  <si>
    <t>JELCO SURESITE 24GX5/8</t>
  </si>
  <si>
    <t>LARYNGEAL i-GEL SM</t>
  </si>
  <si>
    <t>LARYNGEAL i-GEL MED</t>
  </si>
  <si>
    <t>LARYNGEAL i-GEL LG</t>
  </si>
  <si>
    <t>PAPER TOWELS MULTIFOLD</t>
  </si>
  <si>
    <t>VASELINE TUBE 1 OZ CURAD</t>
  </si>
  <si>
    <t>SURGICAL GLOVES 6.5 NEOPRENE SUB</t>
  </si>
  <si>
    <t>SURGICAL GLOVES 7 NEOPRENE SUB</t>
  </si>
  <si>
    <t>SURGICAL GLOVES 7.5 NEOPRENE SUB</t>
  </si>
  <si>
    <t>SURGICAL GLOVES 8.5 NEOPRENE SUB</t>
  </si>
  <si>
    <t>DRAPE PAIN MGMT FENESTRATED</t>
  </si>
  <si>
    <t>SUTURE 4-0 VICRYL ETHJ464G</t>
  </si>
  <si>
    <t>NEEDLE INTROCAN 18G X 2.5</t>
  </si>
  <si>
    <t>NEEDLE INTROCAN 20G X 2.5</t>
  </si>
  <si>
    <t>DRAPE LEGGINS STERILE 31X55</t>
  </si>
  <si>
    <t>SPECULA LG BATTERY LIGHTED SUB ONLY</t>
  </si>
  <si>
    <t>SPECULA MED BATTERY LIGHTED SUB ONLY</t>
  </si>
  <si>
    <t>SPECULA SM BATTERY LIGHTED SUB ONLY</t>
  </si>
  <si>
    <t>GRASPING DEVICE TALON</t>
  </si>
  <si>
    <t>BATTERY LITHIUM 123</t>
  </si>
  <si>
    <t>DENTAL FLOSS</t>
  </si>
  <si>
    <t>TUBE GRAY 2.0ML W/FLUORIDE</t>
  </si>
  <si>
    <t>CANNULA RAM PREEMIE</t>
  </si>
  <si>
    <t>CANNULA RAM NEWBORN</t>
  </si>
  <si>
    <t>CANNULA RAM INFANT</t>
  </si>
  <si>
    <t>DRAPE TAPE</t>
  </si>
  <si>
    <t>SPLINT ORTHO PRECUT 5"X30"</t>
  </si>
  <si>
    <t>OPTIFOAM 4X4 DRESSING</t>
  </si>
  <si>
    <t>DENTAL PICKS</t>
  </si>
  <si>
    <t>MASK FLUIDGARD ANTIFOG L-3 BLUE DIAMOND</t>
  </si>
  <si>
    <t>BATTERY MAX ALKALINE AA SUB ONLY</t>
  </si>
  <si>
    <t>WRISTBAND 4 PART OB</t>
  </si>
  <si>
    <t>N95 TEST GROMMET KITS</t>
  </si>
  <si>
    <t>XEROFORM 5X9 PETROLATUM DRESSING</t>
  </si>
  <si>
    <t>VASELINE GAUZE 3X18 CURAD</t>
  </si>
  <si>
    <t>TAPE DISPENSER PACKING</t>
  </si>
  <si>
    <t>POLYP TRAP DUAL CHAMBER RUHOLF</t>
  </si>
  <si>
    <t>THUNDERBEAT 5MM, 35CM FRONT</t>
  </si>
  <si>
    <t>BACKCHECK VALVE</t>
  </si>
  <si>
    <t>OPTIFOAM 3X3 GENTLE SILICONE</t>
  </si>
  <si>
    <t>INTUBATING 12fr STYLETTE</t>
  </si>
  <si>
    <t>COBAN 2" ASSORTED COLORS</t>
  </si>
  <si>
    <t>HURRICAINE GEL</t>
  </si>
  <si>
    <t>TUBEGAUZE APPLICATOR SHUTTLECOCK</t>
  </si>
  <si>
    <t>AIR MATTRESS PUMP</t>
  </si>
  <si>
    <t>PILL CRUSHER SILENT KNIGHT</t>
  </si>
  <si>
    <t>SUTURE 0-Vicryl  J724D  OR</t>
  </si>
  <si>
    <t>KINESIOLOGY TAPE 2" BEIGE</t>
  </si>
  <si>
    <t>KINESIOLOGY TAPE 2" BLUE</t>
  </si>
  <si>
    <t>KINESIOLOGY TAPE 2" RED/PINK</t>
  </si>
  <si>
    <t>KINESIOLOGY TAPE 2" BLACK</t>
  </si>
  <si>
    <t>CLIPBOARDS BLACK 2/PK</t>
  </si>
  <si>
    <t>SYNCHROMED REFILL KIT</t>
  </si>
  <si>
    <t>BIRTH CERTIFICATE CUSTOM PRINT</t>
  </si>
  <si>
    <t>SIMILAC STERILE WATER 2 OZ</t>
  </si>
  <si>
    <t>ENSURE CLEAR APPLE 8 OZ</t>
  </si>
  <si>
    <t>ENSURE CLEAR MIX BERRY 8 OZ</t>
  </si>
  <si>
    <t>NEWBORN IDENTIFICATION FORM</t>
  </si>
  <si>
    <t>SLIPPER SOCKS LG ADULT BLUE</t>
  </si>
  <si>
    <t>SLIPPER SOCKS MED ADULT GREEN</t>
  </si>
  <si>
    <t>SLIPPER SOCKS SM ADULT RED</t>
  </si>
  <si>
    <t>SLING MED COMMODE REUSABLE  HOYER</t>
  </si>
  <si>
    <t>SLING LG COMMODE REUSABLE  HOYER</t>
  </si>
  <si>
    <t>MCGRATH BATTERY PACK</t>
  </si>
  <si>
    <t>ADAPTER INLINE MDI</t>
  </si>
  <si>
    <t>CERVICAL RIPENING BALLOON W/STYLET</t>
  </si>
  <si>
    <t>HEMOVAC WOUND DRAIN 400CC 1/8"</t>
  </si>
  <si>
    <t>HEMOVAC WOUND DRAIN 400CC 3/16"</t>
  </si>
  <si>
    <t>ARM STRAP FOAM 1.5 X 32"</t>
  </si>
  <si>
    <t>EAR WASH BASIN</t>
  </si>
  <si>
    <t>EAR WASH KIT</t>
  </si>
  <si>
    <t>EAR WASH HOSE ADAPTER</t>
  </si>
  <si>
    <t>EAR WASH TIPS</t>
  </si>
  <si>
    <t>SPRAY AND STRETCH TOPICAL SPRAY</t>
  </si>
  <si>
    <t>STAPLE REMOVER OFFICE</t>
  </si>
  <si>
    <t>LOTION REMEDY MOISTURIZING</t>
  </si>
  <si>
    <t>PAPER WILLOW COPY PERFORATED BILLING</t>
  </si>
  <si>
    <t>PROBE COVER TRANSVAG ULTRASOUND</t>
  </si>
  <si>
    <t>REMEDY SKIN CREAM 4 OZ</t>
  </si>
  <si>
    <t>ALOE VESTA  BODYWASH/SHAMPOO 1 GL</t>
  </si>
  <si>
    <t>RESCUE NET</t>
  </si>
  <si>
    <t>NEEDLE SPINAL WHITACRE 22 X 5"</t>
  </si>
  <si>
    <t>NEEDLE SPINAL WHITACRE 25 X 5"</t>
  </si>
  <si>
    <t>CATHETER STRAIGHT TIP 14FR</t>
  </si>
  <si>
    <t>MEPILEX 3X3 DRESSING</t>
  </si>
  <si>
    <t>MEPILEX 5X6 DRESSING</t>
  </si>
  <si>
    <t>OPTIFOAM 3X3 DRESSING</t>
  </si>
  <si>
    <t>OPTIFOAM 7X7 DRESSING</t>
  </si>
  <si>
    <t>MEPILEX 6X8 DRESSING</t>
  </si>
  <si>
    <t>SUTURE 3-0 PERMA-HAND SILK K872H</t>
  </si>
  <si>
    <t>BORDERED GAUZE 4X4 DRESSING</t>
  </si>
  <si>
    <t>HME TRACH</t>
  </si>
  <si>
    <t xml:space="preserve"> TRACH TUBE FLEXIBLE ADULT</t>
  </si>
  <si>
    <t>TRACH TUBE INNER CANNULA  SHILEY DISP</t>
  </si>
  <si>
    <t>JADA HEMORRHAGE SYSTEM</t>
  </si>
  <si>
    <t>URETHRAL CATH KIT 14 FR LATEX</t>
  </si>
  <si>
    <t>SCOTCHCAST SPLINT 3 X 12</t>
  </si>
  <si>
    <t>CATHETER HOLDER</t>
  </si>
  <si>
    <t>ZZZ TOT STAPLES</t>
  </si>
  <si>
    <t>POST IT NOTES 1.5 X 2</t>
  </si>
  <si>
    <t>MEDIPORE W/PAD 3.5 X 8</t>
  </si>
  <si>
    <t>SLIPPER SOCKS XLG ADULT BEIGE</t>
  </si>
  <si>
    <t>CAST TAPE 5" WHITE</t>
  </si>
  <si>
    <t>DIAPERS PEDIACTRIC DO NOT USE</t>
  </si>
  <si>
    <t>HEAT PAD MULT GAYMAR</t>
  </si>
  <si>
    <t>ZZZ OXISENSOR MALLINCKRODT</t>
  </si>
  <si>
    <t>ZZZ BOUIE COND JEL</t>
  </si>
  <si>
    <t>CANNULA O2 25 FT</t>
  </si>
  <si>
    <t>INTUBATING 10 FR STYLETTE</t>
  </si>
  <si>
    <t>CAST TAPE 2" WHITE</t>
  </si>
  <si>
    <t>CAST TAPE 3" WHITE</t>
  </si>
  <si>
    <t>CAST TAPE 4" WHITE</t>
  </si>
  <si>
    <t>ZZZ HAND SPLINT MASON ALLEN</t>
  </si>
  <si>
    <t>GLOVE SINGLE ST. LG NITRILE</t>
  </si>
  <si>
    <t>FOLEY CATH KIT 16FR LATEX FREE SUB</t>
  </si>
  <si>
    <t>OB DELIVERY PACK SUB</t>
  </si>
  <si>
    <t>OB DELIVERY PACK CUSTOM</t>
  </si>
  <si>
    <t>INTUBATING 6FR STYLETTE</t>
  </si>
  <si>
    <t>GERNERAL ENDOSCOPY DRAPE</t>
  </si>
  <si>
    <t>ZZZ OXIMETER</t>
  </si>
  <si>
    <t>DC SURGER SUPPLIES</t>
  </si>
  <si>
    <t>ZZZ DILANTIN TOTAL</t>
  </si>
  <si>
    <t>ZZZ URINE PROF CHEMISTRIES</t>
  </si>
  <si>
    <t>ZZZ THYROID PROFICIENCY PROF</t>
  </si>
  <si>
    <t>ZZZ DILANTIN FREE</t>
  </si>
  <si>
    <t>HPV WITH THIN PREP NO CHARGE</t>
  </si>
  <si>
    <t>ZZZ CARDIAC PROFICIENCY PROFILE</t>
  </si>
  <si>
    <t>ZZZ SPE</t>
  </si>
  <si>
    <t>THROMBOTIC RISK PROFILE</t>
  </si>
  <si>
    <t>THROMBOTIC RISK PROFILE PART 2</t>
  </si>
  <si>
    <t>ZZZ SERUM PROTEIN ELECTROPHORESIS</t>
  </si>
  <si>
    <t>FISH, MICRODELETION SYNDROMES</t>
  </si>
  <si>
    <t>ZZZ CARBON DIOXIDE PROFIENCY</t>
  </si>
  <si>
    <t>KOH &amp; WET PREP</t>
  </si>
  <si>
    <t>ZZZ MONOSPOT IgM</t>
  </si>
  <si>
    <t>PACKED RBC'S, WBC REDUCED, IRRADIATED</t>
  </si>
  <si>
    <t>ZZZ DRUGS OF ABUSE SCREEN, SIGNIFY ER</t>
  </si>
  <si>
    <t>ZZZ 2</t>
  </si>
  <si>
    <t>ZZZ API CHEM 3 THYROID</t>
  </si>
  <si>
    <t>API IMMUNOASSAY</t>
  </si>
  <si>
    <t>ZZZ API URINE</t>
  </si>
  <si>
    <t>ZZZ KUHN PANEL I</t>
  </si>
  <si>
    <t>FLOW CYTO CELL MARKERS X10</t>
  </si>
  <si>
    <t>CADMIUM, URINE</t>
  </si>
  <si>
    <t>ZZZ CHROMOSOME ANALYSIS (BLOOD)</t>
  </si>
  <si>
    <t>ZCPT 86331</t>
  </si>
  <si>
    <t>ZCPT 86602</t>
  </si>
  <si>
    <t>PROPOXYPHLENE (PXP), QUAL</t>
  </si>
  <si>
    <t>ZCPT 86606</t>
  </si>
  <si>
    <t>ZCPT 86609</t>
  </si>
  <si>
    <t>ZCPT 86671</t>
  </si>
  <si>
    <t>ZZZ TREPONEMA PALLIDUM ANTIBODIES</t>
  </si>
  <si>
    <t>URINE ALBUMIN/CREAT LABCORP</t>
  </si>
  <si>
    <t>URINE MICROALBUMIN QUANT LABCORP</t>
  </si>
  <si>
    <t>ZZZ  NEONATAL BILIRUBIN</t>
  </si>
  <si>
    <t>ZZ DRUGS OF ABUSE SCREEN</t>
  </si>
  <si>
    <t>CANCER ANTIGEN 125</t>
  </si>
  <si>
    <t>RAPAMYCIN (SIROLIMUS)</t>
  </si>
  <si>
    <t>ZZZ FECAL LEUKOCYTES</t>
  </si>
  <si>
    <t>ZZZ WBC STOOL</t>
  </si>
  <si>
    <t>ZZZINFULENZA A/B RAPID DO NOT USE</t>
  </si>
  <si>
    <t>LEAD-MECONIUM</t>
  </si>
  <si>
    <t>ZZZ LIPID PANEL W/O DIRECT LDL</t>
  </si>
  <si>
    <t>GLUCOSE LABCORP</t>
  </si>
  <si>
    <t>B 12 LABCORP</t>
  </si>
  <si>
    <t>ZZZ PREALBUMIN</t>
  </si>
  <si>
    <t>T4 FREE LABCORP</t>
  </si>
  <si>
    <t>FOLIC ACID SERUM LABCORP</t>
  </si>
  <si>
    <t>PORPHOBILINOGEN (PBG) QUANTATIVE URINE</t>
  </si>
  <si>
    <t>PORPHOBILINOGEN (PBG) QUANTAT 24HR URINE</t>
  </si>
  <si>
    <t>METANEPHRINES, PHEOCHROMOCYTOMA EVALUAT</t>
  </si>
  <si>
    <t>NEUROMYELITIS OPTICA IGG AUTOANTIBODIES</t>
  </si>
  <si>
    <t>URINE 17-HYDROXYCORTICOSTEROIDS 24HR</t>
  </si>
  <si>
    <t>TSH LABCORP</t>
  </si>
  <si>
    <t>HCG QUANTITATIVE LABCORP</t>
  </si>
  <si>
    <t>ACTH PLASMA</t>
  </si>
  <si>
    <t>PROLACTIN PITUITARY MACROADENOMA</t>
  </si>
  <si>
    <t>FERRITIN LABCORP</t>
  </si>
  <si>
    <t>CELL COUNT SEROUS FLUID</t>
  </si>
  <si>
    <t>ZZZ HIV-1 ANTIBODY CONFIRMATION</t>
  </si>
  <si>
    <t>TYPE ABO RH SEND OUT</t>
  </si>
  <si>
    <t>ANTIBODY SCREEN SEND OUT</t>
  </si>
  <si>
    <t>BACTERIAL ANTIGENS, SERUM,URINE, SPINAL</t>
  </si>
  <si>
    <t>ZZZ TRICYCLIC ANTIDEPRESENTS</t>
  </si>
  <si>
    <t>GLUTATHIONE WHOLE BLOOD</t>
  </si>
  <si>
    <t>ZZZCULT ANAEROBIC &amp; AEROBIC W/SENS IF IN</t>
  </si>
  <si>
    <t>CRYPTOSPORIDIUM SMEAR, STOOL</t>
  </si>
  <si>
    <t>ZZZ T AND B LYMPH DIFF PROFILE</t>
  </si>
  <si>
    <t>VET ALBUMIN SERUM</t>
  </si>
  <si>
    <t>VET PHOSPHATASE ALKALINE</t>
  </si>
  <si>
    <t>VET GLUCOSE</t>
  </si>
  <si>
    <t>VET CREATININE</t>
  </si>
  <si>
    <t>VET TOTAL BILIRUBIN</t>
  </si>
  <si>
    <t>VET AMYLASE</t>
  </si>
  <si>
    <t>VET ELECTROLYTES</t>
  </si>
  <si>
    <t>ZZZ VET CBC</t>
  </si>
  <si>
    <t>PSA DIAGNOSTIC LABCORP</t>
  </si>
  <si>
    <t>ZZZ ARBOVIRAL ENCEPHALITIS Ab IgG</t>
  </si>
  <si>
    <t>ZZZ ARBOVIRAL ENCEPHALITIS Ab IgM</t>
  </si>
  <si>
    <t>ZZZ FECAL REDUCING SUBSTANCE</t>
  </si>
  <si>
    <t>ZZZ ALPHA FETOPROTEIN X-TRA</t>
  </si>
  <si>
    <t>ZZZ PROF UA CHEM</t>
  </si>
  <si>
    <t>ZZZ FECAL OCCULT BLOOD-DO NO USE</t>
  </si>
  <si>
    <t>THYROGLOBULIN AB AND THYROGLOBULIN QUANT</t>
  </si>
  <si>
    <t>CLL LYMPHOMA (PART 2)</t>
  </si>
  <si>
    <t>HEPATITIS PROFILE 6(HEP B PROFILE)</t>
  </si>
  <si>
    <t>HEPATITIS PROFILE 7 (A &amp; B)</t>
  </si>
  <si>
    <t>ZZZ PHENYTOIN, FREE &amp; TOTAL</t>
  </si>
  <si>
    <t>ZZZ BASIC METABOLIC PANEL</t>
  </si>
  <si>
    <t>ZZZ COMP METABOLIC PANEL</t>
  </si>
  <si>
    <t>ZZZ HEPATITIS ACUTE PROF (DIAG)</t>
  </si>
  <si>
    <t>SINGLE DRUG CLASS</t>
  </si>
  <si>
    <t>ZZZ DRUG CONFIRMATION</t>
  </si>
  <si>
    <t>ZZZ AMITRIPTYLINE</t>
  </si>
  <si>
    <t>IMIPRAMINE</t>
  </si>
  <si>
    <t>NORTRIPTYLINE</t>
  </si>
  <si>
    <t>PRIMIDONE</t>
  </si>
  <si>
    <t>QUINIDINE</t>
  </si>
  <si>
    <t>TOBRAMYCIN TROUGH</t>
  </si>
  <si>
    <t>TOBRAMYCIN PEAK</t>
  </si>
  <si>
    <t>ZZZ PATERNITY TESTING</t>
  </si>
  <si>
    <t>HLA CLASS 1 TYPING LOW RESOLUTION</t>
  </si>
  <si>
    <t>HLA TYPING 81377</t>
  </si>
  <si>
    <t>VITAMIN D 25 HYDROXY KCH</t>
  </si>
  <si>
    <t>ANTIADRENAL ANTIBODIES QUANT</t>
  </si>
  <si>
    <t>ZZZ AMINO ACIDS QUALITATIVE, URINE</t>
  </si>
  <si>
    <t>ZZZ AMNIOTIC FLUID SCAN</t>
  </si>
  <si>
    <t>ZZZ ATOMIC ABSORPTION SPECTRO</t>
  </si>
  <si>
    <t>ZZZ .BILIRUBIN TOTAL</t>
  </si>
  <si>
    <t>ZZZ .BILIRUBIN DIRECT</t>
  </si>
  <si>
    <t>OCCULT BLOOD EMESIS</t>
  </si>
  <si>
    <t>ZZZ CHROM QUAL ANALYTE NOT SP</t>
  </si>
  <si>
    <t>ZZZ CHROMATOGRAPHY QUANT ANAL</t>
  </si>
  <si>
    <t>ZZZ CK</t>
  </si>
  <si>
    <t>ISOENZYMES (CK)</t>
  </si>
  <si>
    <t>ZZZ CKMB(CK ATTACHED)</t>
  </si>
  <si>
    <t>ZZZGLUCOSE</t>
  </si>
  <si>
    <t>ZZZHEMOGLOBIN</t>
  </si>
  <si>
    <t>HEMOGLOBIN FETAL</t>
  </si>
  <si>
    <t>IMMUNOASSAY/NONINFECT/QUAL/SINGLE-STEP</t>
  </si>
  <si>
    <t>LDH ISOENZYMES</t>
  </si>
  <si>
    <t>LS RATIO (LECITHIN-SPINGOMYELIN)</t>
  </si>
  <si>
    <t>ZZZ MUCOPOLYSACCHARIDES</t>
  </si>
  <si>
    <t>MYELIN BASIC PROTIEN CSF</t>
  </si>
  <si>
    <t>MOL DIAG ISOLATION OR EXTRACTION OF NA</t>
  </si>
  <si>
    <t>ZZZ MOL DIAG ENZYMATIC DIGEST</t>
  </si>
  <si>
    <t>ZZZ MOL DIAG DOT/SLOT BLOT PRODUCTION</t>
  </si>
  <si>
    <t>ZZZ MOL DIAG SEPARATION</t>
  </si>
  <si>
    <t>ZZZ MOL DIAG NUCLEIC ACID PRO</t>
  </si>
  <si>
    <t>ZZZ MOL DIAG AMPLIFICATION</t>
  </si>
  <si>
    <t>ZZZMOL DIAG AMPLIFICATION, SIGNAL, 1ST 2</t>
  </si>
  <si>
    <t>ZZZ MOL DIAG AMPLIFICATION,  ADD 2</t>
  </si>
  <si>
    <t>ZZZ MOL DIAG REVERSE TRANSCRI</t>
  </si>
  <si>
    <t>ZZZ MOL DIAG AMPLIFICATION, SIGNAL, EACH</t>
  </si>
  <si>
    <t>ZZZ MOL DIAG AMPLIFICATION, SEPERATE</t>
  </si>
  <si>
    <t>ZZZ MOL DIAG INTERPRETATION</t>
  </si>
  <si>
    <t>ZZZ MOL DIAG MUTATION ID BY ENZYMATIC,</t>
  </si>
  <si>
    <t>ZZZZ PTH (PARATHYROID HORMONE), INTACT</t>
  </si>
  <si>
    <t>PG (PHOSPHATIDYLGLYCEROL)</t>
  </si>
  <si>
    <t>AMNISURE ROM TEST</t>
  </si>
  <si>
    <t>ZZZ UNLISTED CHEMISTRY PROCED</t>
  </si>
  <si>
    <t>WHITE BLOOD CELL (NON BLOOD)</t>
  </si>
  <si>
    <t>ZZZ PROTEIN C ACTIVITY (CHROMPOGENIC</t>
  </si>
  <si>
    <t>FIBRIN DEGRAD PROD SIDE</t>
  </si>
  <si>
    <t>PHOSPHOLIPID NEUTRALIZATION; PLATELET</t>
  </si>
  <si>
    <t>ZZZ RUSSELL VIPER VENOM TIME</t>
  </si>
  <si>
    <t>ZZZ SED RATE ERYTH NON-AUTO</t>
  </si>
  <si>
    <t>THROMBOPLASTIN INHIBITION;</t>
  </si>
  <si>
    <t>DEOXYRIBONUCLEASE ANTIBOD</t>
  </si>
  <si>
    <t>HETEROPHILE ANTI-TITER</t>
  </si>
  <si>
    <t>IMMUNOASSAY/INFECT/AB/QUANT/METHOD NOS</t>
  </si>
  <si>
    <t>IMMUNOASSAY/INFECT/AB/QUAL/METHOD-SINGLE</t>
  </si>
  <si>
    <t>IMMUNOELECTROPHORESIS SERUM</t>
  </si>
  <si>
    <t>TCELLS TOTAL COUNT</t>
  </si>
  <si>
    <t>ZZZ RHEUMATOID FACTOR QUAL</t>
  </si>
  <si>
    <t>ZZZ RAPID STREP A</t>
  </si>
  <si>
    <t>LYME DISEASE WESTERN BLOT</t>
  </si>
  <si>
    <t>LYME DISEASE ANTIBODIES T&amp;IgM RESPONSES</t>
  </si>
  <si>
    <t>ZZZ ANTI-ENCEPHALITIS CALIFORNIA IgG</t>
  </si>
  <si>
    <t>ZZZ ANTI-ENCEPHALITIS EASTERN EQUINE</t>
  </si>
  <si>
    <t>ZZZ ANTI-ENCEPHALITIS ST. LOUIS</t>
  </si>
  <si>
    <t>ZZZ ANTI-ENCEPHALITIS WESTERN EQUINE</t>
  </si>
  <si>
    <t>ZZZ H PYLORI IgG, Ab (SERUM)</t>
  </si>
  <si>
    <t>HELMINTH NOS</t>
  </si>
  <si>
    <t>HISTOPLASMA ANTIBODY</t>
  </si>
  <si>
    <t>ZZZ STAT INFLUENZA A/B</t>
  </si>
  <si>
    <t>NOCARDIA</t>
  </si>
  <si>
    <t>Z RSV</t>
  </si>
  <si>
    <t>IGM ANTIBODIES TETANUS</t>
  </si>
  <si>
    <t>HEP C AB BY RIBA</t>
  </si>
  <si>
    <t>ZZZ ANTIPROTHROBIN [PHOSPHOLIPID COFACT</t>
  </si>
  <si>
    <t>BB ANTIBODY IDENTIFICATION</t>
  </si>
  <si>
    <t>ZZZ BB COMP TEST INCUBATION</t>
  </si>
  <si>
    <t>ZZZ CULTURE BLOOD</t>
  </si>
  <si>
    <t>ZZZ CULTURE FUNGUS OTHER</t>
  </si>
  <si>
    <t>MICROBIAL ID NUCLEIC ACID</t>
  </si>
  <si>
    <t>KOH</t>
  </si>
  <si>
    <t>ZZZ ACID FAST SMEAR</t>
  </si>
  <si>
    <t>DIRECT OR CONC/DRY O&amp;P</t>
  </si>
  <si>
    <t>WET MOUNT W/STAIN</t>
  </si>
  <si>
    <t>WET &amp; DRY MOUNT FOR O&amp;P</t>
  </si>
  <si>
    <t>C DIFF B STOOL TOXIN</t>
  </si>
  <si>
    <t>ZINFLUENZA B BY IF TECHNIQUE</t>
  </si>
  <si>
    <t>ZINFLUENZA A BY IF TECHNIQUE</t>
  </si>
  <si>
    <t>PARAINFLUENZA VIRUS BY IF TECHNIQUE</t>
  </si>
  <si>
    <t>Z RSV ANTIGEN DETECTION BY IF</t>
  </si>
  <si>
    <t>INFECT ANTIGEN AGENT NOT OTHERWISE SPECI</t>
  </si>
  <si>
    <t>C DIFF A STOOL TOXIN</t>
  </si>
  <si>
    <t>ZZZ HIV-1 AG/AB COMBO (KCH)</t>
  </si>
  <si>
    <t>INFECT AGENT/AG/IMMUNOA/QUAL/MULTI/NOS</t>
  </si>
  <si>
    <t>ZZZ CHLAMYDIA DNA PROBE (DIRECT)</t>
  </si>
  <si>
    <t>ZZZ ENTEROVIRUS, AMPLIFIED PROBE TECHNI</t>
  </si>
  <si>
    <t>ZZZINFLUENZA VIRUS AMPLIFIED PROBE (KCH)</t>
  </si>
  <si>
    <t>ZZZ INFLUENZA VIRUS AMPLIFIED &gt;2 (KCH)</t>
  </si>
  <si>
    <t>HEP C QUANT (VIRAL LOAD) LC 550080</t>
  </si>
  <si>
    <t>NFCT AGENT DETECTION GI</t>
  </si>
  <si>
    <t>ZZZ GC /CHLAYMIDA DNA PROBE (DIRECT)</t>
  </si>
  <si>
    <t>ZZZ HPV(HIGH+LOW)CAPTURE 2</t>
  </si>
  <si>
    <t>INFECT AGENT AG/IMMUNOA-DIR/STREP GRP B</t>
  </si>
  <si>
    <t>INFECT AGENT/BACT(NOS)DETECT/IMMUNOA-DIR</t>
  </si>
  <si>
    <t>PAP SMEAR (SLIDE)</t>
  </si>
  <si>
    <t>TISSUE CULT SKIN OR OTHER SOLID TISS BIO</t>
  </si>
  <si>
    <t>TISSUE CULT FOR CAA FLUID</t>
  </si>
  <si>
    <t>COUNT 15-20 CELLS 2KARYOT</t>
  </si>
  <si>
    <t>MOL CYTOGENETICS, DNA PROBE, EACH</t>
  </si>
  <si>
    <t>CELL COUNT SYNOVIAL WITH CRYSTALS</t>
  </si>
  <si>
    <t>CELL COUNT CSF</t>
  </si>
  <si>
    <t>ZZZ SEMEN ANALYSIS PRE OR MOT</t>
  </si>
  <si>
    <t>CANDIDA ANTIBODIES, QUALITATIVE</t>
  </si>
  <si>
    <t>T AND B LYMPHOCYTE DIFFERENTIAL</t>
  </si>
  <si>
    <t>FRUCTOSAMINE</t>
  </si>
  <si>
    <t>ANTIPHOSPHOLIPID SYNDROME PROFILE</t>
  </si>
  <si>
    <t>PROTEIN C FUNCTIONAL</t>
  </si>
  <si>
    <t>CKMB LABCORP</t>
  </si>
  <si>
    <t>LACTOFERRIN STOOL</t>
  </si>
  <si>
    <t>URINE T PROTEIN 12HR</t>
  </si>
  <si>
    <t>CHLAMYDIA PNEUMONIAE IgG</t>
  </si>
  <si>
    <t>ZZZ FEBRILE AGGLUTININ PANEL</t>
  </si>
  <si>
    <t>CHLAMYDIA PNEUMONIAE IgM</t>
  </si>
  <si>
    <t>PNEUMOCOCCAL IMMUNITY PANEL (14)</t>
  </si>
  <si>
    <t>ZZZ HIV-1, QUALITATIVE, RNA</t>
  </si>
  <si>
    <t>HSV 1/2 CSF DNA PCR</t>
  </si>
  <si>
    <t>ZZZ HEP C QUANT, BY PCR NGI</t>
  </si>
  <si>
    <t>PSA SCREENING LABCORP</t>
  </si>
  <si>
    <t>PHOSPHOLIPASE A2 RECEPTOR ANTIBODIES</t>
  </si>
  <si>
    <t>HEPATITIS ACUTE VIRAL PROFILE</t>
  </si>
  <si>
    <t>LEPTIN</t>
  </si>
  <si>
    <t>HHV-6, IgG QUANTATIVE</t>
  </si>
  <si>
    <t>ZZZ H PYLORI IgA, IgG &amp; IgM, Ab (SERUM)</t>
  </si>
  <si>
    <t>ZZZGLUTEN SENSITIVITY SCREEN WITH REFLEX</t>
  </si>
  <si>
    <t>ZZZ ENDOSYMIAL AB, IgA</t>
  </si>
  <si>
    <t>ZZCELIAC DISEASE  Ab  SCREEN WITH REFLEX</t>
  </si>
  <si>
    <t>ZZZ HERPES (HSV) 1/2 SPEC Ab, IgM</t>
  </si>
  <si>
    <t>ZZZ DO NOT USE          0</t>
  </si>
  <si>
    <t>BORDETELLA PERTUSSIS, NASOPH CULTURE</t>
  </si>
  <si>
    <t>ZZZ ROUTINE URINALYSIS</t>
  </si>
  <si>
    <t>ZZZ MICROALBUMIN, OTHER</t>
  </si>
  <si>
    <t>ZZZ TB GOLD -INTERFERON-GAMMA (NON INCUB</t>
  </si>
  <si>
    <t>ZZZ GLUCOSE WHOLE BLOOD BY REAGENT STRIP</t>
  </si>
  <si>
    <t>ZZZ TB GOLD -INTERFERON-GAMMA (CLIENT IN</t>
  </si>
  <si>
    <t>IMMUNOASSAY FOR ACETYCHOLINE RECEPTOR</t>
  </si>
  <si>
    <t>ASPERGILLUS GALACTOMANNA ANTIGEN DETECTI</t>
  </si>
  <si>
    <t>ZZZ HIV-1/O/2 WITH REFLEX</t>
  </si>
  <si>
    <t>ALLERGY INITIAL SCREEN</t>
  </si>
  <si>
    <t>BACTERIAL CULTURE</t>
  </si>
  <si>
    <t>CULTURE GROUP B STREP (LABCORP)</t>
  </si>
  <si>
    <t>CELL COUNT SYNOVIAL WITHOUT CRYSTALS</t>
  </si>
  <si>
    <t>HEPATITIS PROFILE 8(DIAGNOSTIC)</t>
  </si>
  <si>
    <t>PROTEIN C DEFICIENCY PROFILE</t>
  </si>
  <si>
    <t>ZZZ CELIAC DISEASE COMPLETE PROFILE</t>
  </si>
  <si>
    <t>ZZZ ALPHA FETOPR SERUM, TUMOR MARKER ,SE</t>
  </si>
  <si>
    <t>ZZZ FLOW CYTOMETRY-PERIFERAL BLOOD</t>
  </si>
  <si>
    <t>FREE/TOTAL PSA W/O MONITOR</t>
  </si>
  <si>
    <t>CLL LYMPHOMA (PART 1)</t>
  </si>
  <si>
    <t>THYROGLOBULIN COMPREHENSIVE</t>
  </si>
  <si>
    <t>ZZZ ANTIPHOSPHOLIPID SYNDROME, COMP</t>
  </si>
  <si>
    <t>ADRENAL 21-HYDROXYLASE AUTOANTIBODIES</t>
  </si>
  <si>
    <t>FRAGILE X SYNDROME, DNA ANALYSIS(ID CARR</t>
  </si>
  <si>
    <t>FRAGILE X SYNDROME, CHROMOSOME &amp; DNA ANA</t>
  </si>
  <si>
    <t>FACTOR V LEIDEN MUTATION ANALYSIS</t>
  </si>
  <si>
    <t>PRADER-WILLI/ ANGELMAN SYNDROME</t>
  </si>
  <si>
    <t>CONNEXIN 26 HEARING LOSS, DIRECT SEQ1</t>
  </si>
  <si>
    <t>HEP C QUANT REAL TIME PCR (GRAPHICAL)</t>
  </si>
  <si>
    <t>ZZZ HEP C RNA PCR QUAL TO QUANT LC</t>
  </si>
  <si>
    <t>ZZZ HEP C VIRUS RNA QUAL NAA</t>
  </si>
  <si>
    <t>HEP C VIRUS GENOTYPING NON REFLEX</t>
  </si>
  <si>
    <t>HEP C RNA, QUAL WITH REFLEX TO QUANT</t>
  </si>
  <si>
    <t>HYPERSENSITIVITY PNEUMONITIS PROFILE</t>
  </si>
  <si>
    <t>ZZZ CARISOPRODOL, SERUM</t>
  </si>
  <si>
    <t>ZZZ MDMA, URINE (GC/MS CONFIRMATION</t>
  </si>
  <si>
    <t>GHB SCREEN AND CONFIRMATION URINE</t>
  </si>
  <si>
    <t>FENTANYL CONFIRMATION URINE</t>
  </si>
  <si>
    <t>ZZZ DRUG SCREEN MED PROF PROFILE(9DRUGS)</t>
  </si>
  <si>
    <t>NMDA RECEPTOR ANTIBODY IGG W/ REFLEX</t>
  </si>
  <si>
    <t>C DIFF SERUM CYTOTOXIN AB, NEUT</t>
  </si>
  <si>
    <t>PORPHYRINS TOTAL PLASMA</t>
  </si>
  <si>
    <t>ERYTHROCYTE PORPHROBILINOGEN DEAMINASE A</t>
  </si>
  <si>
    <t>ZZZ HSV 1/2 AB IGG IGM CSF</t>
  </si>
  <si>
    <t>MALARIA ANTIBODY</t>
  </si>
  <si>
    <t>ZZZ PROPREDICTOR 6MP METABOLITE</t>
  </si>
  <si>
    <t>ZZZ MOL DIAG AMPLIFICATION, @ ADD 2</t>
  </si>
  <si>
    <t>ZZZ MOL DIAG MUTATION ID GROUP 1 FOR</t>
  </si>
  <si>
    <t>ZZZ MOL DIAG MUTATION ID GROUP 2 FOR</t>
  </si>
  <si>
    <t>MYOSISTIS ASSESSOR PROFILE</t>
  </si>
  <si>
    <t>HUMAN TRANS GROWTH FACTOR BETA 1</t>
  </si>
  <si>
    <t>DC SURGERY LAB</t>
  </si>
  <si>
    <t>EKG MCR WELLNESS EVALUATION</t>
  </si>
  <si>
    <t>ZZZ HOLTER MONITOR DUICK</t>
  </si>
  <si>
    <t>ZZZZFETAL MONITORING ROOM LEVEL 2</t>
  </si>
  <si>
    <t>ZZZZZFETAL MONITORING ROOM LEVEL 3</t>
  </si>
  <si>
    <t>ZUNLISTED RADIOLOGY OTHER</t>
  </si>
  <si>
    <t>ZZZHANDS BOTH - 1 VIEW ONLY</t>
  </si>
  <si>
    <t>ZZZFOOT LT GREAT TOE</t>
  </si>
  <si>
    <t>ZZZAP &amp; LAT JOINT/COMPARISON</t>
  </si>
  <si>
    <t>ZZZAP &amp; LAT ONLY - JOINT</t>
  </si>
  <si>
    <t>ZZZHAND 2 VIEW POST REDUCT</t>
  </si>
  <si>
    <t>ZZZENTIRE EXTREMITY</t>
  </si>
  <si>
    <t>ZZZSPINE COMPLETE STUDY X-RAY</t>
  </si>
  <si>
    <t>NECK SOFT TISSUE - 1 VIEW</t>
  </si>
  <si>
    <t>ZZZZUGI &amp; SMALL BOWEL SERIES</t>
  </si>
  <si>
    <t>ZNEPHROTOMOGRAM</t>
  </si>
  <si>
    <t>ZZZMAMMOGRAM NO CHARGE</t>
  </si>
  <si>
    <t>ZZZ CT ABDOMEN</t>
  </si>
  <si>
    <t>ZZZ CT BODY SCAN</t>
  </si>
  <si>
    <t>ZZZHAND LT 2ND DIGIT</t>
  </si>
  <si>
    <t>ZZZFOOT LT 2ND TOE</t>
  </si>
  <si>
    <t>ZZZREMOVAL IMPLANT SUPERFICIAL SEPARATE</t>
  </si>
  <si>
    <t>ZZZREMOVAL IMPLANT DEEP</t>
  </si>
  <si>
    <t>ZZZREMOVAL EXTERNAL FIXATION SYSTEM W/</t>
  </si>
  <si>
    <t>ZZZHAND LT 3RD DIGIT</t>
  </si>
  <si>
    <t>ZZZFOOT LT 3RD TOE</t>
  </si>
  <si>
    <t>ZZZUS LIMITED ULTRASOUND</t>
  </si>
  <si>
    <t>ZZZ CT ABD W/O CONTRAST</t>
  </si>
  <si>
    <t>ZZZ CT CHEST W/O CONTRAST</t>
  </si>
  <si>
    <t>ZZZ CT ABDOMEN W/O CONTRAST</t>
  </si>
  <si>
    <t>ZZZHAND LT 4TH DIGIT</t>
  </si>
  <si>
    <t>ZZZFOOT LT 4TH TOE</t>
  </si>
  <si>
    <t>ZZZHAND LT 5TH DIGIT</t>
  </si>
  <si>
    <t>ZZZFOOT LT 5TH TOE</t>
  </si>
  <si>
    <t>ZZZ CT HEAD W/O</t>
  </si>
  <si>
    <t>ZZZ CT SINUS W/O CONTRAST</t>
  </si>
  <si>
    <t>ZZZ CT NECK W CONTRAST</t>
  </si>
  <si>
    <t>ZZZ CT CHEST W &amp; W/O CONTRAST</t>
  </si>
  <si>
    <t>ZZZ CT L SPINE W/O CONTRAST</t>
  </si>
  <si>
    <t>ZZZ CT PELVIS W/O CONTRAST</t>
  </si>
  <si>
    <t>ZZZ CT PELVIS W &amp; W/O CONTRAST</t>
  </si>
  <si>
    <t>ZZZ CT ABDOMEN W &amp; W/O CONTRAST</t>
  </si>
  <si>
    <t>BONE SURVEY</t>
  </si>
  <si>
    <t>ZLUNG SCAN</t>
  </si>
  <si>
    <t>ZLUNG VENTILATION SCAN</t>
  </si>
  <si>
    <t>ZUS CAROTID</t>
  </si>
  <si>
    <t>ZCHEST PA-LAT X-RAY -USE OTHER</t>
  </si>
  <si>
    <t>ZZZCHEST PA-LAT X-RAY -USE OTHER</t>
  </si>
  <si>
    <t>ZZZHAND RT 1ST DIGIT</t>
  </si>
  <si>
    <t>ZZZFOOT RT GREAT TOE</t>
  </si>
  <si>
    <t>ZZZHAND RT 2ND DIGIT</t>
  </si>
  <si>
    <t>ZZZFOOT RT 2ND TOE</t>
  </si>
  <si>
    <t>ZZZHAND RT 3RD DIGIT</t>
  </si>
  <si>
    <t>ZZZFOOT RT 3RD TOE</t>
  </si>
  <si>
    <t>ZZZHAND RT 4TH DIGIT</t>
  </si>
  <si>
    <t>ZZZFOOT RT 4TH TOE</t>
  </si>
  <si>
    <t>ZZZHAND RT 5TH DIGIT</t>
  </si>
  <si>
    <t>ZZZFOOT RT 5TH TOE</t>
  </si>
  <si>
    <t>ZZZ CT PELVIS W CONTRAST</t>
  </si>
  <si>
    <t>ZHIP 2 OR PELVIC/HIP 1 VIEW</t>
  </si>
  <si>
    <t>ZPELVIS/HIP R L 2 VIEWS</t>
  </si>
  <si>
    <t>ZZZTIBIA/FIBULA 2 VIEWS X-RAY</t>
  </si>
  <si>
    <t>ZZZCHOLANGIOGRAM/PARTIAL</t>
  </si>
  <si>
    <t>ZBONE SCAN WHOL BODY</t>
  </si>
  <si>
    <t>SCH HIP 2 OR PELVIC/HIP 1 VIEW</t>
  </si>
  <si>
    <t>ZZZUS PLEURAL EFFUSION</t>
  </si>
  <si>
    <t>ZZZUS ECHO 2-DIMENSIONAL</t>
  </si>
  <si>
    <t>ZZZUS PANCREASE</t>
  </si>
  <si>
    <t>ZZZUS BLADDER</t>
  </si>
  <si>
    <t>ZZZUS LUNG SCAN</t>
  </si>
  <si>
    <t>ZZZUS LUNG VENTILLATION</t>
  </si>
  <si>
    <t>ZZZUS LIMITED PELVIC PLACEMENT</t>
  </si>
  <si>
    <t>ZZZUS F/U FOR CATHETER</t>
  </si>
  <si>
    <t>ZZZUS AMNIOCENTESIS</t>
  </si>
  <si>
    <t>ZZZUS PLACENTA LOCALIZATION</t>
  </si>
  <si>
    <t>ZZZUS IUD LOCATION</t>
  </si>
  <si>
    <t>ZZZUS GUIDANCE CYST PUNCTURE</t>
  </si>
  <si>
    <t>ZUS ABDOMEN COMPLETE</t>
  </si>
  <si>
    <t>ZDO NOT USE</t>
  </si>
  <si>
    <t>ZUS PELVIC COMPLETE</t>
  </si>
  <si>
    <t>ZZZ XYLOCAINE 1% BOTTLE</t>
  </si>
  <si>
    <t>ZZZ XYLOCAINE W/EPINEPHRINE</t>
  </si>
  <si>
    <t>ZZZ TETANUS TOXOID INJ</t>
  </si>
  <si>
    <t>ZZZ LIDOCAINE/XYLOCAINE 50 CC (STOCK)</t>
  </si>
  <si>
    <t>ZZZ BICILLIN CR 600,000 UNTS</t>
  </si>
  <si>
    <t>ZZZ DT VACCINE</t>
  </si>
  <si>
    <t>ZZZ FLU VACCINE</t>
  </si>
  <si>
    <t>ZZZ BICILLIN CR 1.2 MILLION</t>
  </si>
  <si>
    <t>ZZZ MUMP MEASEL (MMR) RUBELLA INJ</t>
  </si>
  <si>
    <t>ZZZ ACCOLATE 20 MG</t>
  </si>
  <si>
    <t>ZZZ ACCUPRIL 40 MG</t>
  </si>
  <si>
    <t>ZZZ ACCUPRIL 10 MG</t>
  </si>
  <si>
    <t>ZZZ ACCUPRIL 20 MG</t>
  </si>
  <si>
    <t>ZZZ ACCUPRIL 5 MG</t>
  </si>
  <si>
    <t>ZZZ ALBUTERAL SOL-PER VIAL (STOCK)</t>
  </si>
  <si>
    <t>ZZZ INFLUENZA INJ</t>
  </si>
  <si>
    <t>ZZZ ALBUTERAL INHALER (PHAR)</t>
  </si>
  <si>
    <t>ZZZ ALBUTEROL SYRUP 60 CC</t>
  </si>
  <si>
    <t>ZZZ ALBUTEROL INHALER-ER</t>
  </si>
  <si>
    <t>IVF NS w/KCL 40mEq/1000mL Premix</t>
  </si>
  <si>
    <t>IVF D5 1/2 NS w/KCL 40mEq/1000mL Premix</t>
  </si>
  <si>
    <t>DC SURGERY IV SOLUTIONS</t>
  </si>
  <si>
    <t>ZZZ MRI ABDOMEN W/O</t>
  </si>
  <si>
    <t>ZZZ CT HEAD W/O CONTRAST</t>
  </si>
  <si>
    <t>ZZZ CT HEAD W &amp; W/O CONTRAST</t>
  </si>
  <si>
    <t>ZZZMRI BRAIN (INCLUDING BRAIN STEM)</t>
  </si>
  <si>
    <t>ZZZMRI BRAIN W&amp;W/O CONTRAST</t>
  </si>
  <si>
    <t>ZZZ CT CHEST W/CONTRAST</t>
  </si>
  <si>
    <t>ZZZ CT L-SPINE W/O CONTRAST</t>
  </si>
  <si>
    <t>ZMRI THORACIC SPINAL CANAL W/O CONTRAST</t>
  </si>
  <si>
    <t>ZMRI LUMBAR SPINAL CANAL W/O CONTRAST</t>
  </si>
  <si>
    <t>ZZZ CT PELVIS W/CONTRAST</t>
  </si>
  <si>
    <t>ZZZMRI PELVIS</t>
  </si>
  <si>
    <t>ZZMRI LOWER EXTREMITY JOINT-W/O CONTRAST</t>
  </si>
  <si>
    <t>ZZZMRA LOWER EXTREMITY W OR W/O CONTRAST</t>
  </si>
  <si>
    <t>ZZZ CT ABDOMAN W/O CONTRAST</t>
  </si>
  <si>
    <t>ZZZ CT ABDOMEN W/CONTRAST</t>
  </si>
  <si>
    <t>ZZZ CT ABDOMEN W/O THEN W/CONTRAST</t>
  </si>
  <si>
    <t>ZZZ BONE DENSITY SCAN</t>
  </si>
  <si>
    <t>ZZZZLIVER SPLEEN SPECT</t>
  </si>
  <si>
    <t>ZZZZLIVER SPLEEN IMAGING STATIC</t>
  </si>
  <si>
    <t>ZZZBONE IMAGING SPECT</t>
  </si>
  <si>
    <t>ZZZBRAIN SPECT</t>
  </si>
  <si>
    <t>ZZZZRENAL IMAGING SPECT</t>
  </si>
  <si>
    <t>ZZZ POLYSOMNOGRAPHY, 4 OR MORE</t>
  </si>
  <si>
    <t>ZZZ POLYSOMNOGRAPHY W/CPAP</t>
  </si>
  <si>
    <t>ZZZZZST DEV OF COGNITIVE SKILLS EA 15</t>
  </si>
  <si>
    <t>ZZZ ***THERAPEUTICE EXERC-30 MIN</t>
  </si>
  <si>
    <t>ZZZ ***THERAPEUTIC EXERC-45 MIN</t>
  </si>
  <si>
    <t>ZZZ ***THERAPEUTIC EXERC-60 MIN</t>
  </si>
  <si>
    <t>ZZZ ***TENS INSTRUCTION</t>
  </si>
  <si>
    <t>ZZZ ***CPM MACHINE (PT)</t>
  </si>
  <si>
    <t>ZZZ ***TENS UNIT-4 LEADS</t>
  </si>
  <si>
    <t>ZZZ ***AQUATIC THERAPY-30 MIN</t>
  </si>
  <si>
    <t>ZZZ ***AQUATIC THERAPY-45 MIN</t>
  </si>
  <si>
    <t>ZZZ ***TENS RENTAL</t>
  </si>
  <si>
    <t>ZZZZTENS APPLICATION</t>
  </si>
  <si>
    <t>ZZZ =&gt;OT ORDER&lt;=</t>
  </si>
  <si>
    <t>ZZZ OT PATIENT EVALUATION</t>
  </si>
  <si>
    <t>ZZZ OT MASSSAGE</t>
  </si>
  <si>
    <t>ZZZ OT MEDCO (ELECTRICAL STIMULATION)</t>
  </si>
  <si>
    <t>ZZZ OT PASSIVE RANGE/MOTION</t>
  </si>
  <si>
    <t>ZZZ OT SELF RANGE OF MOTION</t>
  </si>
  <si>
    <t>ZZZ OT THERAPEUTIC EXERCISE 15 MIN</t>
  </si>
  <si>
    <t>ZZZ OT THERAPEUTIC EXERCISE 30 MIN</t>
  </si>
  <si>
    <t>ZZZ OT THERAPEUTIC EXERCISE 45 MIN</t>
  </si>
  <si>
    <t>ZZZ OT ADL 15 MIN</t>
  </si>
  <si>
    <t>ZZZ OT ADL 30 MIN</t>
  </si>
  <si>
    <t>ZZZ OT PATIENT/FAMILY EDUCATION</t>
  </si>
  <si>
    <t>ZZZ OT SPLINTING</t>
  </si>
  <si>
    <t>ZZZ PHASE III ONE PERSON</t>
  </si>
  <si>
    <t>ZZZ PHASE III TWO PEOPLE</t>
  </si>
  <si>
    <t>ZZZ PHII EXER/PULM</t>
  </si>
  <si>
    <t>ZZZ CARDIAC REHAB PHASE I</t>
  </si>
  <si>
    <t>ZZZ CARDIAC REHAB PHASE II</t>
  </si>
  <si>
    <t>ZZZ UNLISTED CARDIOVASCULAR SERVICE OR</t>
  </si>
  <si>
    <t>ZZZ PULMONARY FUNCTION TEST</t>
  </si>
  <si>
    <t>ZZZ PULMONARY TRAIN/TEACH</t>
  </si>
  <si>
    <t>CARDIAC REHAB PHASE III/IV INIT ASSESS</t>
  </si>
  <si>
    <t>ZZZ PULMONARY EXERCISE 15 MIN</t>
  </si>
  <si>
    <t>ZZZ PFT PRE/POST BRONCH/PROLONG EXERCISE</t>
  </si>
  <si>
    <t>ZZZ NEWBORN SX</t>
  </si>
  <si>
    <t>ZZZZZZSTRESS TEST NM</t>
  </si>
  <si>
    <t>ZZZ PFT PRE/POST BRONCHODILATION RESP</t>
  </si>
  <si>
    <t>ZZZ CARDIAC REHAB 6 MINUTE WALK</t>
  </si>
  <si>
    <t>ZZZSPUTUM INDUCTION</t>
  </si>
  <si>
    <t>ZZZ NEWBORN C-SECTION</t>
  </si>
  <si>
    <t>ZZZ NEWBORN RES</t>
  </si>
  <si>
    <t>ZZZ NEBORN RESP CARE</t>
  </si>
  <si>
    <t>ZZZ CAD (COMPUTER AIDED DETECTION) BI</t>
  </si>
  <si>
    <t>NEUROMUSCULAR (THERAPY) RE-EDUCATION</t>
  </si>
  <si>
    <t>MANUAL TRACTION</t>
  </si>
  <si>
    <t>MYOFASICIAL RELEASE/SOFT TISSUE MOBILIZA</t>
  </si>
  <si>
    <t>CS OF 4</t>
  </si>
  <si>
    <t>1/BX</t>
  </si>
  <si>
    <t>CS OF 8</t>
  </si>
  <si>
    <t>12 PER BOX</t>
  </si>
  <si>
    <t>PACK of 1</t>
  </si>
  <si>
    <t>PK OF 40</t>
  </si>
  <si>
    <t>1EACH</t>
  </si>
  <si>
    <t>CS OF 1200</t>
  </si>
  <si>
    <t>BX OF 36</t>
  </si>
  <si>
    <t>2/PKG</t>
  </si>
  <si>
    <t>CS OF 5</t>
  </si>
  <si>
    <t>CS OF 10</t>
  </si>
  <si>
    <t>BOX OF 16</t>
  </si>
  <si>
    <t>BG OF 90</t>
  </si>
  <si>
    <t>160 PER BOX</t>
  </si>
  <si>
    <t>500 PER KIT</t>
  </si>
  <si>
    <t>EA 4 OZ</t>
  </si>
  <si>
    <t>1 RM</t>
  </si>
  <si>
    <t>CS OF 15</t>
  </si>
  <si>
    <t>M0243</t>
  </si>
  <si>
    <t>G0378</t>
  </si>
  <si>
    <t>D7111</t>
  </si>
  <si>
    <t>J2401</t>
  </si>
  <si>
    <t>J9310</t>
  </si>
  <si>
    <t>J0248</t>
  </si>
  <si>
    <t>M0247</t>
  </si>
  <si>
    <t>Q5119</t>
  </si>
  <si>
    <t>M0222</t>
  </si>
  <si>
    <t>P9040</t>
  </si>
  <si>
    <t>G0480</t>
  </si>
  <si>
    <t>J7619</t>
  </si>
  <si>
    <t>J7618</t>
  </si>
  <si>
    <t>E0730</t>
  </si>
  <si>
    <t>ERROR</t>
  </si>
  <si>
    <t>TA</t>
  </si>
  <si>
    <t>F1</t>
  </si>
  <si>
    <t>T1</t>
  </si>
  <si>
    <t>T2</t>
  </si>
  <si>
    <t>F3</t>
  </si>
  <si>
    <t>T3</t>
  </si>
  <si>
    <t>T4</t>
  </si>
  <si>
    <t>F6</t>
  </si>
  <si>
    <t>T6</t>
  </si>
  <si>
    <t>F7</t>
  </si>
  <si>
    <t>T7</t>
  </si>
  <si>
    <t>F8</t>
  </si>
  <si>
    <t>T8</t>
  </si>
  <si>
    <t>F9</t>
  </si>
  <si>
    <t>T9</t>
  </si>
  <si>
    <t>SURGICAL</t>
  </si>
  <si>
    <t>DEGENERATIVE NERVOUS SYSTEM DISORDERS WITHOUT MCC</t>
  </si>
  <si>
    <t>INTRACRANIAL HEMORRHAGE OR CEREBRAL INFARCTION WITHOUT CC/MCC</t>
  </si>
  <si>
    <t>NONSPECIFIC CEREBROVASCULAR DISORDERS WITH CC</t>
  </si>
  <si>
    <t>OTHER DISORDERS OF NERVOUS SYSTEM WITHOUT CC/MCC</t>
  </si>
  <si>
    <t>OTITIS MEDIA AND URI WITHOUT MCC</t>
  </si>
  <si>
    <t>RESPIRATORY INFECTIONS AND INFLAMMATIONS WITH MCC</t>
  </si>
  <si>
    <t>RESPIRATORY INFECTIONS AND INFLAMMATIONS WITH CC</t>
  </si>
  <si>
    <t>RESPIRATORY INFECTIONS AND INFLAMMATIONS WITHOUT CC/MCC</t>
  </si>
  <si>
    <t>PULMONARY EDEMA AND RESPIRATORY FAILURE</t>
  </si>
  <si>
    <t>CHRONIC OBSTRUCTIVE PULMONARY DISEASE WITH MCC</t>
  </si>
  <si>
    <t>CHRONIC OBSTRUCTIVE PULMONARY DISEASE WITHOUT CC/MCC</t>
  </si>
  <si>
    <t>SIMPLE PNEUMONIA AND PLEURISY WITH MCC</t>
  </si>
  <si>
    <t>SIMPLE PNEUMONIA AND PLEURISY WITH CC</t>
  </si>
  <si>
    <t>SIMPLE PNEUMONIA AND PLEURISY WITHOUT CC/MCC</t>
  </si>
  <si>
    <t>BRONCHITIS AND ASTHMA WITH CC/MCC</t>
  </si>
  <si>
    <t>BRONCHITIS AND ASTHMA WITHOUT CC/MCC</t>
  </si>
  <si>
    <t>RESPIRATORY SIGNS AND SYMPTOMS</t>
  </si>
  <si>
    <t>ACUTE MYOCARDIAL INFARCTION, EXPIRED WITH MCC</t>
  </si>
  <si>
    <t>HEART FAILURE AND SHOCK WITH MCC</t>
  </si>
  <si>
    <t>HEART FAILURE AND SHOCK WITH CC</t>
  </si>
  <si>
    <t>HEART FAILURE AND SHOCK WITHOUT CC/MCC</t>
  </si>
  <si>
    <t>CARDIAC ARRHYTHMIA AND CONDUCTION DISORDERS WITH CC</t>
  </si>
  <si>
    <t>CARDIAC ARRHYTHMIA AND CONDUCTION DISORDERS WITHOUT CC/MCC</t>
  </si>
  <si>
    <t>MAJOR GASTROINTESTINAL DISORDERS AND PERITONEAL INFECTIONS WITHOUT CC/MCC</t>
  </si>
  <si>
    <t>GASTROINTESTINAL HEMORRHAGE WITH CC</t>
  </si>
  <si>
    <t>GASTROINTESTINAL OBSTRUCTION WITHOUT CC/MCC</t>
  </si>
  <si>
    <t>DISORDERS OF PANCREAS EXCEPT MALIGNANCY WITH CC</t>
  </si>
  <si>
    <t>DISORDERS OF PANCREAS EXCEPT MALIGNANCY WITHOUT CC/MCC</t>
  </si>
  <si>
    <t>DISORDERS OF THE BILIARY TRACT WITHOUT CC/MCC</t>
  </si>
  <si>
    <t>AFTERCARE, MUSCULOSKELETAL SYSTEM AND CONNECTIVE TISSUE WITH CC</t>
  </si>
  <si>
    <t>AFTERCARE, MUSCULOSKELETAL SYSTEM AND CONNECTIVE TISSUE WITHOUT CC/MCC</t>
  </si>
  <si>
    <t>SKIN ULCERS WITH CC</t>
  </si>
  <si>
    <t>CELLULITIS WITHOUT MCC</t>
  </si>
  <si>
    <t>DIABETES WITHOUT CC/MCC</t>
  </si>
  <si>
    <t>MISCELLANEOUS DISORDERS OF NUTRITION, METABOLISM, FLUIDS AND ELECTROLYTES WITH MCC</t>
  </si>
  <si>
    <t>MISCELLANEOUS DISORDERS OF NUTRITION, METABOLISM, FLUIDS AND ELECTROLYTES WITHOUT MCC</t>
  </si>
  <si>
    <t>RENAL FAILURE WITH CC</t>
  </si>
  <si>
    <t>RENAL FAILURE WITHOUT CC/MCC</t>
  </si>
  <si>
    <t>KIDNEY AND URINARY TRACT INFECTIONS WITH MCC</t>
  </si>
  <si>
    <t>KIDNEY AND URINARY TRACT INFECTIONS WITHOUT MCC</t>
  </si>
  <si>
    <t>OTHER KIDNEY AND URINARY TRACT DIAGNOSES WITH CC</t>
  </si>
  <si>
    <t>VAGINAL DELIVERY WITH O.R. PROCEDURES EXCEPT STERILIZATION AND/OR D&amp;C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</si>
  <si>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</si>
  <si>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</si>
  <si>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</si>
  <si>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</si>
  <si>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</si>
  <si>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</si>
  <si>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</si>
  <si>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</si>
  <si>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</si>
  <si>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</si>
  <si>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</si>
  <si>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</si>
  <si>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</si>
  <si>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</si>
  <si>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</si>
  <si>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VAGINAL DELIVERY WITHOUT STERILIZATION OR D&amp;C WITH MCC</t>
  </si>
  <si>
    <t>VAGINAL DELIVERY WITHOUT STERILIZATION OR D&amp;C WITH CC</t>
  </si>
  <si>
    <t>VAGINAL DELIVERY WITHOUT STERILIZATION OR D&amp;C WITHOUT CC/MCC</t>
  </si>
  <si>
    <t>OTHER ANTEPARTUM DIAGNOSES WITHOUT O.R. PROCEDURES WITHOUT CC/MCC</t>
  </si>
  <si>
    <t>LYMPHOMA AND NON-ACUTE LEUKEMIA WITH CC</t>
  </si>
  <si>
    <t>POSTOPERATIVE AND POST-TRAUMATIC INFECTIONS WITHOUT MCC</t>
  </si>
  <si>
    <t>FEVER AND INFLAMMATORY CONDITIONS</t>
  </si>
  <si>
    <t>SEPTICEMIA OR SEVERE SEPSIS WITHOUT MV &gt;96 HOURS WITH MCC</t>
  </si>
  <si>
    <t>SEPTICEMIA OR SEVERE SEPSIS WITHOUT MV &gt;96 HOURS WITHOUT MCC</t>
  </si>
  <si>
    <t>SIGNS AND SYMPTOMS WITHOUT MCC</t>
  </si>
  <si>
    <t>AFTERCARE WITH CC/MCC</t>
  </si>
  <si>
    <t>AFTERCARE WITHOUT CC/MCC</t>
  </si>
  <si>
    <t>OTHER FACTORS INFLUENCING HEALTH STATUS</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</si>
  <si>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DRG for claims billed from 10/01/2022 to 09/30/2023. This list should not be used to estimate an exact final bill. Healthcare costs and charges are as unique as the individuals who receive the care. The amount a patient pays will differ greatly depending upon the complexity of care and their own insurance plan.</t>
  </si>
  <si>
    <t>Tonsillectomy &amp; Adenoidectomy &lt;Age 12</t>
  </si>
  <si>
    <t>NULL</t>
  </si>
  <si>
    <t>Esophagogastroduodenoscopy Transoral Diagnostic</t>
  </si>
  <si>
    <t>Egd Transoral Biopsy Single/Multiple</t>
  </si>
  <si>
    <t>Mod Sed Same Phys/Qhp Initial 15 Mins 5/&gt; Yrs</t>
  </si>
  <si>
    <t>Cul Bact Aerobic Addl Meths Definitive Ea Isol</t>
  </si>
  <si>
    <t>Inj, Propofol, 10 Mg</t>
  </si>
  <si>
    <t>Colonoscopy Flx Dx W/Collj Spec When Pfrmd</t>
  </si>
  <si>
    <t>Colonoscopy W/Biopsy Single/Multiple</t>
  </si>
  <si>
    <t>Colsc Flx W/Rmvl Of Tumor Polyp Lesion Snare Tq</t>
  </si>
  <si>
    <t>Ct Head/Brain W/O Contrast Material</t>
  </si>
  <si>
    <t>Mri Brain Brain Stem W/O W/Contrast Material</t>
  </si>
  <si>
    <t>Gad-Base Mr Contrast Nos,1Ml</t>
  </si>
  <si>
    <t>Collection Venous Blood Venipuncture</t>
  </si>
  <si>
    <t>Creatinine Blood</t>
  </si>
  <si>
    <t>Assay Of Urea Nitrogen Quantitative</t>
  </si>
  <si>
    <t>Radex Spine Lumbosacral Minimum 4 Views</t>
  </si>
  <si>
    <t>Comprehensive Metabolic Panel</t>
  </si>
  <si>
    <t>Blood Count Complete Auto&amp;Auto Difrntl Wbc</t>
  </si>
  <si>
    <t>Mri Spinal Canal Lumbar W/O Contrast Material</t>
  </si>
  <si>
    <t>Mri Spinal Canal Thoracic W/O Contrast Matrl</t>
  </si>
  <si>
    <t>Lipid Panel</t>
  </si>
  <si>
    <t>Natriuretic Peptide</t>
  </si>
  <si>
    <t>Assay Of Thyroid Stimulating Hormone Tsh</t>
  </si>
  <si>
    <t>Ct Pelvis W/Contrast Material</t>
  </si>
  <si>
    <t>Locm 300-399Mg/Ml Iodine,1Ml</t>
  </si>
  <si>
    <t>Mri Any Jt Lower Extrem W/O Contrast Matrl</t>
  </si>
  <si>
    <t>Ct Abdomen &amp; Pelvis W/Contrast Material</t>
  </si>
  <si>
    <t>Us Abdominal Real Time W/Image Documentation</t>
  </si>
  <si>
    <t>Us Pregnant Uterus 14 Wk Transabdl 1/1St Gestat</t>
  </si>
  <si>
    <t>Us Preg Uterus After 1St Trimest 1/1St Gestation</t>
  </si>
  <si>
    <t>Iadna Chlamydia Trachomatis Amplified Probe Tq</t>
  </si>
  <si>
    <t>Iadna Neisseria Gonorrhoeae Amplified Probe Tq</t>
  </si>
  <si>
    <t>Antibody Treponema Pallidum</t>
  </si>
  <si>
    <t>Iadna Candida Species Direct Probe Tq</t>
  </si>
  <si>
    <t>Iadna Gardnerella Vaginalis Direct Probe Tq</t>
  </si>
  <si>
    <t>Iadna Trichomonas Vaginalis Direct Probe Tq</t>
  </si>
  <si>
    <t>Us Transvaginal</t>
  </si>
  <si>
    <t>Basic Metabolic Panel Calcium Total</t>
  </si>
  <si>
    <t>Hemoglobin Glycosylated A1c</t>
  </si>
  <si>
    <t>Renal Function Panel</t>
  </si>
  <si>
    <t>Hepatic Function Panel</t>
  </si>
  <si>
    <t>Urinls Dip Stick/Tablet Reagnt Non-Auto Micrscpy</t>
  </si>
  <si>
    <t>Urnls Dip Stick/Tablet Rgnt Auto W/O Microscopy</t>
  </si>
  <si>
    <t>Assay Of Prostate Specific Antigen Total</t>
  </si>
  <si>
    <t>Assay Of Prostate Specific Antigen Free</t>
  </si>
  <si>
    <t>Assay Of Testosterone Total</t>
  </si>
  <si>
    <t>Blood Count Complete Automated</t>
  </si>
  <si>
    <t>Blood Count Smear Mcrscp W/Mnl Difrntl Wbc Count</t>
  </si>
  <si>
    <t>Prothrombin Time</t>
  </si>
  <si>
    <t>Thromboplastin Time Partial Plasma/Whole Blood</t>
  </si>
  <si>
    <t>Therapeutic Px 1/&gt; Areas Each 15 Min Exercises</t>
  </si>
  <si>
    <t>Physical Therapy Evaluation Low Complex 20 Mins</t>
  </si>
  <si>
    <t>Ther Px 1/&gt; Areas Ea 15 Min Gait Traing W/Stair</t>
  </si>
  <si>
    <t>Manual Therapy Tqs 1/&gt; Regions Each 15 Minutes</t>
  </si>
  <si>
    <t>Appl Modality 1/&gt; Areas Elec Stimj Unattended</t>
  </si>
  <si>
    <t>Ther Px 1/&gt; Areas Each 15 Min Neuromusc Reeduca</t>
  </si>
  <si>
    <t>Office/Outpatient Est Pt May Not Req Phys/Qhp</t>
  </si>
  <si>
    <t>Eval C/V Amniotic Fluid Protein Qual Ea Specimen</t>
  </si>
  <si>
    <t>Observation Care Discharge Management</t>
  </si>
  <si>
    <t>Initial Observation Care/Day 30 Minutes</t>
  </si>
  <si>
    <t>Initial Observation Care/Day 50 Minutes</t>
  </si>
  <si>
    <t>Initial Observation Care/Day 70 Minutes</t>
  </si>
  <si>
    <t>Sbsq Observation Care/Day 15 Minutes</t>
  </si>
  <si>
    <t>Sbsq Observation Care/Day 25 Minutes</t>
  </si>
  <si>
    <t>Iv Infusion Hydration Each Additional Hour</t>
  </si>
  <si>
    <t>Radex Facial Bones Complete Minimum 3 Views</t>
  </si>
  <si>
    <t>Emergency Department Visit Straightforward Mdm</t>
  </si>
  <si>
    <t>Emergency Department Visit Low Mdm</t>
  </si>
  <si>
    <t>Radex Nasal Bones Complete Minimum 3 Views</t>
  </si>
  <si>
    <t>Therapeutic Prophylactic/Dx Injection Subq/Im</t>
  </si>
  <si>
    <t>Ketorolac Tromethamine Inj</t>
  </si>
  <si>
    <t>Radiologic Exam Skull Complete Minimum 4 Views</t>
  </si>
  <si>
    <t>Radiologic Examination Neck Soft Tissue</t>
  </si>
  <si>
    <t>Ct Head/Brain W/Contrast Material</t>
  </si>
  <si>
    <t>Ct Angiography Head W/Contrast/Noncontrast</t>
  </si>
  <si>
    <t>Ct Angiography Neck W/Contrast/Noncontrast</t>
  </si>
  <si>
    <t>Ct Head/Brain W/O &amp; W/Contrast Material</t>
  </si>
  <si>
    <t>Ct Orbit Sella/Post Fossa/Ear W/O Contrast Matrl</t>
  </si>
  <si>
    <t>Ct Orbit Sella/Post Fossa/Ear W/O &amp; W/Contr Matr</t>
  </si>
  <si>
    <t>Procalcitonin (Pct)</t>
  </si>
  <si>
    <t>Ther Proph/Dx Njx Iv Push Single/1St Sbst/Drug</t>
  </si>
  <si>
    <t>Ct Maxillofacial W/O Contrast Material</t>
  </si>
  <si>
    <t>Ct Soft Tissue Neck W/O Contrast Material</t>
  </si>
  <si>
    <t>C-Reactive Protein</t>
  </si>
  <si>
    <t>Ct Soft Tissue Neck W/Contrast Material</t>
  </si>
  <si>
    <t>Ct Soft Tissue Neck W/O &amp; W/Contrast Material</t>
  </si>
  <si>
    <t>Mri Brain Brain Stem W/O Contrast Material</t>
  </si>
  <si>
    <t>Radiologic Exam Chest Single View</t>
  </si>
  <si>
    <t>Radiologic Exam Chest 2 Views</t>
  </si>
  <si>
    <t>Radex Ribs Unilateral 2 Views</t>
  </si>
  <si>
    <t>Radex Ribs Uni W/Posteroant Ch Minimum 3 Views</t>
  </si>
  <si>
    <t>Radex Hip Unilateral With Pelvis 2-3 Views</t>
  </si>
  <si>
    <t>Radex Ribs Bi W/Posteroant Ch Minimum 4 Views</t>
  </si>
  <si>
    <t>Diagnostic Computed Tomography Thorax W/O Cntrst</t>
  </si>
  <si>
    <t>Diagnostic Computed Tomography Thorax W/Contrast</t>
  </si>
  <si>
    <t>Diagnostic Computed Tomography Thorax C-/C+</t>
  </si>
  <si>
    <t>Ct Abdomen &amp; Pelvis W/O Contrst 1/&gt; Body Re</t>
  </si>
  <si>
    <t>Ct Angiography Chest W/Contrast/Noncontrast</t>
  </si>
  <si>
    <t>Radex Spine Cervical 2 Or 3 Views</t>
  </si>
  <si>
    <t>Radex Spine Cervical 4 Or 5 Views</t>
  </si>
  <si>
    <t>Radex Spine Thoracic 2 Views</t>
  </si>
  <si>
    <t>Radex Spine Cervical 6 Or More Views</t>
  </si>
  <si>
    <t>Radex Spine Lumbosacral 2/3 Views</t>
  </si>
  <si>
    <t>Radex Entir Thrc Lmbr Crv Sac Spi W/Skull 2/3 Vw</t>
  </si>
  <si>
    <t>Glucose Tolerance Test Gtt 3 Specimens</t>
  </si>
  <si>
    <t>Assay Of Free Thyroxine</t>
  </si>
  <si>
    <t>Ct Cervical Spine W/O Contrast Material</t>
  </si>
  <si>
    <t>Ct Thoracic Spine W/O Contrast Material</t>
  </si>
  <si>
    <t>Ct Lumbar Spine W/O Contrast Material</t>
  </si>
  <si>
    <t>Mri Spinal Canal Cervical W/O Contrast Matrl</t>
  </si>
  <si>
    <t>Radiologic Examination Pelvis 1/2 Views</t>
  </si>
  <si>
    <t>Ct Pelvis W/O Contrast Material</t>
  </si>
  <si>
    <t>Radex Sacrum &amp; Coccyx Minimum 2 Views</t>
  </si>
  <si>
    <t>Radex Clavicle Complete</t>
  </si>
  <si>
    <t>Radex Shoulder Complete Minimum 2 Views</t>
  </si>
  <si>
    <t>Radex Hand Minimum 3 Views</t>
  </si>
  <si>
    <t>Radex Shoulder 1 View</t>
  </si>
  <si>
    <t>Radex Humerus Minimum 2 Views</t>
  </si>
  <si>
    <t>Radex Elbow 2 Views</t>
  </si>
  <si>
    <t>Radex Elbow Complete Minimum 3 Views</t>
  </si>
  <si>
    <t>Radex Forearm 2 Views</t>
  </si>
  <si>
    <t>Radex Wrist Complete Minimum 3 Views</t>
  </si>
  <si>
    <t>Application Long Arm Splint Shoulder Hand</t>
  </si>
  <si>
    <t>Radex Wrist 2 Views</t>
  </si>
  <si>
    <t>Treatment Closed Elbow Dislocation W/O Anes</t>
  </si>
  <si>
    <t>Radex Hand 2 Views</t>
  </si>
  <si>
    <t>Ct Upper Extremity W/O Contrast Material</t>
  </si>
  <si>
    <t>Non-Covered Item Or Service</t>
  </si>
  <si>
    <t>Mri Any Jt Upper Extremity W/O Contrast Matrl</t>
  </si>
  <si>
    <t>Radex Hip Unilateral With Pelvis 1 View</t>
  </si>
  <si>
    <t>Radiologic Examination Femur Minimum 2 Views</t>
  </si>
  <si>
    <t>Radiologic Examination Tibia &amp; Fibula 2 Views</t>
  </si>
  <si>
    <t>Radex Ankle Complete Minimum 3 Views</t>
  </si>
  <si>
    <t>Radex Foot Complete Minimum 3 Views</t>
  </si>
  <si>
    <t>Radiologic Examination Knee 1/2 Views</t>
  </si>
  <si>
    <t>Radiologic Examination Knee 3 Views</t>
  </si>
  <si>
    <t>Radiologic Exam Knee Complete 4/More Views</t>
  </si>
  <si>
    <t>Ankle Control Ortho Pre Ots</t>
  </si>
  <si>
    <t>Radiologic Exam Both Knees Standing Anteropost</t>
  </si>
  <si>
    <t>Radiologic Examination Foot 2 Views</t>
  </si>
  <si>
    <t>Cul Bact Xcpt Urine Blood/Stool Aerobic Isol</t>
  </si>
  <si>
    <t>Culture Bacterial Any Source Anaerobic Iso&amp;Id</t>
  </si>
  <si>
    <t>Glucose Blood Reagent Strip</t>
  </si>
  <si>
    <t>Ct Lower Extremity W/O Contrast Material</t>
  </si>
  <si>
    <t>Ct Angiography Lower Extremity</t>
  </si>
  <si>
    <t>Radiologic Exam Abdomen 1 View</t>
  </si>
  <si>
    <t>Radiologic Exam Abdomen 2 Views</t>
  </si>
  <si>
    <t>Radiologic Exam Complete Acute Abdomen Series</t>
  </si>
  <si>
    <t>Ct Abdomen W/Contrast Material</t>
  </si>
  <si>
    <t>Ct Angiography Abdomen W/Contrast/Noncontrast</t>
  </si>
  <si>
    <t>Ct Abdomen &amp; Pelvis W/O Contrast Material</t>
  </si>
  <si>
    <t>Cta Abdl Aorta&amp;Bi Iliofem W/Contrast&amp;Postp</t>
  </si>
  <si>
    <t>Gonadotropin Chorionic Qualitative</t>
  </si>
  <si>
    <t>Fibrin Dgradj Products D-Dimer Qual/Semiquan</t>
  </si>
  <si>
    <t>Sedimentation Rate Rbc Automated</t>
  </si>
  <si>
    <t>Methylprednisolone 80 Mg Inj</t>
  </si>
  <si>
    <t>Us Soft Tissue Head &amp; Neck Real Time Imge Docm</t>
  </si>
  <si>
    <t>Assay Of Ferritin</t>
  </si>
  <si>
    <t>Assay Of Iron</t>
  </si>
  <si>
    <t>Assay Of Thyroglobulin</t>
  </si>
  <si>
    <t>Assay Of L7383transferrin</t>
  </si>
  <si>
    <t>Thyroglobulin Antibody</t>
  </si>
  <si>
    <t>Cul Fngi Mold/Yeast Prsmptv Id Skn Hair/Nail</t>
  </si>
  <si>
    <t>Us Chest Real Time W/Image Documentation</t>
  </si>
  <si>
    <t>Us Breast Uni Real Time With Image Complete</t>
  </si>
  <si>
    <t>Assay Of Prolactin</t>
  </si>
  <si>
    <t>Us Lmtd Jt/Fcl Eval Nonvasc Xtr Strux R-T W/Img</t>
  </si>
  <si>
    <t>Us Abdominal Real Time W/Image Limited</t>
  </si>
  <si>
    <t>Us Abdominal Aorta Real Time Screen Study Aaa</t>
  </si>
  <si>
    <t>Computed Tomography Thorax Lw Dose Lng Ca Scr C-</t>
  </si>
  <si>
    <t>Us Retroperitoneal Real Time W/Image Complete</t>
  </si>
  <si>
    <t>Antibody Screen Rbc Each Serum Technique</t>
  </si>
  <si>
    <t>Blood Typing Serologic Abo</t>
  </si>
  <si>
    <t>Blood Typing Serologic Rh (D)</t>
  </si>
  <si>
    <t>Antibody Rubella</t>
  </si>
  <si>
    <t>Iaad Ia Hiv-1 Ag W/Hiv-1 &amp; Hiv-2 Antbdy Single</t>
  </si>
  <si>
    <t>Us Pregnant Uterus Limited 1/&gt; Fetuses</t>
  </si>
  <si>
    <t>Fetal Biophysical Profile W/O Non-Stress Testing</t>
  </si>
  <si>
    <t>Us Preg Uterus Real Time W/Image Dcmtn Transvag</t>
  </si>
  <si>
    <t>Rho(D) Immune Globulin Human Full-Dose Im</t>
  </si>
  <si>
    <t>Gonadotropin Chorionic Quantitative</t>
  </si>
  <si>
    <t>Antibody Id Rbc Antibodies Ea Panel Ea Serum Tq</t>
  </si>
  <si>
    <t>Fetal Biophysical Profile Non-Stress Testing</t>
  </si>
  <si>
    <t>Cultyp Nuc Acid Amp Prb Cult/Isolate Ea Orgnism</t>
  </si>
  <si>
    <t>Creatinine Clearance</t>
  </si>
  <si>
    <t>Protein Total Xcpt Refractometry Urine</t>
  </si>
  <si>
    <t>Doppler Velocimetry Fetal Umbilical Artery</t>
  </si>
  <si>
    <t>Bile Acids Total</t>
  </si>
  <si>
    <t>Us Pelvic Nonobstetric Real-Time Image Complete</t>
  </si>
  <si>
    <t>Assay Of Lipase</t>
  </si>
  <si>
    <t>Culture Bacterial Quanttative Colony Count Urine</t>
  </si>
  <si>
    <t>Us Pelvic Nonobstetric Image Dcmtn Limited/F/U</t>
  </si>
  <si>
    <t>Us Scrotum &amp; Contents</t>
  </si>
  <si>
    <t>Hepatobil Syst Imag Inc Gb W/Pharma Intervenj</t>
  </si>
  <si>
    <t>Tc99m Mebrofenin</t>
  </si>
  <si>
    <t>Myocardial Spect Multiple Studies</t>
  </si>
  <si>
    <t>Tc99m Sestamibi</t>
  </si>
  <si>
    <t>Cv Strs Tst Xers&amp;/Or Rx Cont Ecg Trcg Only</t>
  </si>
  <si>
    <t>Acute Hepatitis Panel</t>
  </si>
  <si>
    <t>Drug Assay Carbamazepine Total</t>
  </si>
  <si>
    <t>Drug Screen Quantitative Phenytoin Total</t>
  </si>
  <si>
    <t>Assay Of Prostate Specific Antigen Complexed</t>
  </si>
  <si>
    <t>Drug Screen Quantitative Digoxin Total</t>
  </si>
  <si>
    <t>Drug Test Prsmv Read Direct Optical Obs Pr Date</t>
  </si>
  <si>
    <t>25 Hydroxy Includes Fractions If Performed</t>
  </si>
  <si>
    <t>Drug Assay Valproic Dipropylacetic Acid Total</t>
  </si>
  <si>
    <t>Drug Screen Quantitative Ethosuximide</t>
  </si>
  <si>
    <t>Col-Chr/Ms Nondrug Analyte Nes Qual/Quan Ea Spec</t>
  </si>
  <si>
    <t>Drug Screen Quantitative Lithium</t>
  </si>
  <si>
    <t>Cyanocobalamin Vitamin B-12</t>
  </si>
  <si>
    <t>Drug Screen Quantitative Tacrolimus</t>
  </si>
  <si>
    <t>Assay Of Magnesium</t>
  </si>
  <si>
    <t>Assay Of Glutamyltrase Gamma</t>
  </si>
  <si>
    <t>Drug Screen Quantitative Topiramate</t>
  </si>
  <si>
    <t>Drug Screen Quantitative Vancomycin</t>
  </si>
  <si>
    <t>Quantitation Drug Not Elsewhere Specified</t>
  </si>
  <si>
    <t>Drug Tst Prsmv Instrmnt Chem Analyzers Pr Date</t>
  </si>
  <si>
    <t>Calcium Urine Quantitative Timed Specimen</t>
  </si>
  <si>
    <t>Assay Of Citrate</t>
  </si>
  <si>
    <t>Assay Of Oxalate</t>
  </si>
  <si>
    <t>Potassium Urine</t>
  </si>
  <si>
    <t>Assay Of Uric Acid Other Source</t>
  </si>
  <si>
    <t>Drug Screen Quantitative Alcohols</t>
  </si>
  <si>
    <t>Alkaloids Not Otherwise Specified</t>
  </si>
  <si>
    <t>Drug Screen Analgesics Non-Opioid 1 Or 2</t>
  </si>
  <si>
    <t>Ecg Routine Ecg W/Least 12 Lds Trcg Only W/O I&amp;R</t>
  </si>
  <si>
    <t>Antiepileptics Not Otherwise Specified 1-3</t>
  </si>
  <si>
    <t>Urinalysis Microscopic Only</t>
  </si>
  <si>
    <t>Urine Pregnancy Test Visual Color Cmprsn Meths</t>
  </si>
  <si>
    <t>Hla I Low Resolution One Antigen Equivalent Each</t>
  </si>
  <si>
    <t>Antinuclear Antibodies Ana</t>
  </si>
  <si>
    <t>Ketone Bodies Serum Quantitative</t>
  </si>
  <si>
    <t>Adrenocorticotropic Hormone Acth</t>
  </si>
  <si>
    <t>Cortisol Total</t>
  </si>
  <si>
    <t>Gonadotropin Follicle Stimulating Hormone</t>
  </si>
  <si>
    <t>Albumin Serum Plasma/Whole Blood</t>
  </si>
  <si>
    <t>Other Source Albumin Quantitative Each Specimen</t>
  </si>
  <si>
    <t>Glucose Body Fluid Other Than Blood</t>
  </si>
  <si>
    <t>Lactate Dehydrogenase Ldh</t>
  </si>
  <si>
    <t>Protein Total Xcpt Refractometry Oth Src</t>
  </si>
  <si>
    <t>Smr Prim Src Gram/Giemsa Stain Bct Fungi/Cell</t>
  </si>
  <si>
    <t>Cell Count Misc Body Fluids W/Differential Count</t>
  </si>
  <si>
    <t>Abdom Paracentesis Dx/Ther W/O Imaging Guidance</t>
  </si>
  <si>
    <t>Urine Albumin Quantitative</t>
  </si>
  <si>
    <t>Assay Of Aldosterone</t>
  </si>
  <si>
    <t>Assay Of Renin</t>
  </si>
  <si>
    <t>Alpha-1-Antitrypsin Total</t>
  </si>
  <si>
    <t>Alpha-Fetoprotein Serum</t>
  </si>
  <si>
    <t>Amino Acids 1 Quantitative Each Specimen</t>
  </si>
  <si>
    <t>Chloride Urine</t>
  </si>
  <si>
    <t>Assay Of Phosphorus Inorganic Urine</t>
  </si>
  <si>
    <t>Assay Of Urea Nitrogen Urine</t>
  </si>
  <si>
    <t>Assay Of Ammonia</t>
  </si>
  <si>
    <t>Assay Of Amylase</t>
  </si>
  <si>
    <t>Bilirubin Total</t>
  </si>
  <si>
    <t>Collection Capillary Blood Specimen</t>
  </si>
  <si>
    <t>Bilirubin Direct</t>
  </si>
  <si>
    <t>Blood Occult Peroxidase Actv Qual Feces 1 Deter</t>
  </si>
  <si>
    <t>Cul Bact Stool Aerobic Isol Salmonella&amp;Shigell</t>
  </si>
  <si>
    <t>Cul Bact Stool Aerobic Addl Pathogens&amp;Id Ea</t>
  </si>
  <si>
    <t>Iaad Ia Shiga-Like Toxin</t>
  </si>
  <si>
    <t>Blood Occult Peroxidase Actv Qual Feces 1-3 Spec</t>
  </si>
  <si>
    <t>Calcium Total</t>
  </si>
  <si>
    <t>Assay Of Parathormone</t>
  </si>
  <si>
    <t>Calcium Ionized</t>
  </si>
  <si>
    <t>Catecholamines Fractionated</t>
  </si>
  <si>
    <t>Metanephrines</t>
  </si>
  <si>
    <t>Ceruloplasmin</t>
  </si>
  <si>
    <t>Assay Of Copper</t>
  </si>
  <si>
    <t>Creatine Kinase Total</t>
  </si>
  <si>
    <t>Creatine Kinase Mb Fraction Only</t>
  </si>
  <si>
    <t>Assay Of Troponin Quantitative</t>
  </si>
  <si>
    <t>Assay Of Total Estradiol</t>
  </si>
  <si>
    <t>Gonadotropin Luteinizing Hormone</t>
  </si>
  <si>
    <t>Assay Of Progesterone</t>
  </si>
  <si>
    <t>Dehydroepiandrosterone-Sulfate</t>
  </si>
  <si>
    <t>1 25 Dihydroxy Includes Fractions If Performed</t>
  </si>
  <si>
    <t>Assay Of Estriol</t>
  </si>
  <si>
    <t>Inhibin A</t>
  </si>
  <si>
    <t>Fat/Lipids Feces Qualitative</t>
  </si>
  <si>
    <t>Elastase Pancreatic Fecal Qual/Semi-Quantitative</t>
  </si>
  <si>
    <t>Assay Of Calprotectin Fecal</t>
  </si>
  <si>
    <t>Iaad Ia Giardia</t>
  </si>
  <si>
    <t>Ftl Fibronectin Cervicovag Secretions Semi-Quan</t>
  </si>
  <si>
    <t>Assay Of Folic Acid Serum</t>
  </si>
  <si>
    <t>Assay Of Gammaglobulin Iga Igd Igg Igm Each</t>
  </si>
  <si>
    <t>Immunoassay Analyte Qual/Semiquan Multiple Step</t>
  </si>
  <si>
    <t>Fluorescent Nonnfct Agt Antb Screen Ea Antibody</t>
  </si>
  <si>
    <t>Assay Of Gammaglobulin Ige</t>
  </si>
  <si>
    <t>Allergen Spec Ige Crude Allergen Extract Each</t>
  </si>
  <si>
    <t>Gases Blood Ph Direct Meas Xcpt Pulse Oximitry</t>
  </si>
  <si>
    <t>Glucose Quantitative Blood Xcpt Reagent Strip</t>
  </si>
  <si>
    <t>Assay Of C-Peptide</t>
  </si>
  <si>
    <t>Glucose Post Glucose Dose</t>
  </si>
  <si>
    <t>Glucose Tolerance Ea Addl Beyond 3 Specimens</t>
  </si>
  <si>
    <t>Assay Of Growth Hormone Human</t>
  </si>
  <si>
    <t>Assay Of Triiodothyronine T3 Free</t>
  </si>
  <si>
    <t>Assay Of Haptoglobin Quantitative</t>
  </si>
  <si>
    <t>Hpylori Breath Anal Urease Act Non-Radact Istope</t>
  </si>
  <si>
    <t>Hpylori Drug Administration</t>
  </si>
  <si>
    <t>Assay Of Hydroxyprogesterone 17-D</t>
  </si>
  <si>
    <t>Immunoassay Analyte Quant Radioimmunoassay</t>
  </si>
  <si>
    <t>Immunoassay Analyte Quantitative Nos</t>
  </si>
  <si>
    <t>Assay Of Insulin Total</t>
  </si>
  <si>
    <t>Assay Of Lactate</t>
  </si>
  <si>
    <t>Assay Of Lead</t>
  </si>
  <si>
    <t>Blood Count Hemoglobin</t>
  </si>
  <si>
    <t>Blood Count Hematocrit</t>
  </si>
  <si>
    <t>Assay Of Nephelometry Each Analyte Nes</t>
  </si>
  <si>
    <t>Organic Acid 1 Quantitative</t>
  </si>
  <si>
    <t>Assay Of Phosphorus Inorganic</t>
  </si>
  <si>
    <t>Prealbumin</t>
  </si>
  <si>
    <t>Assay Of Pyridoxal Phosphate</t>
  </si>
  <si>
    <t>Assay Of Sex Hormone Binding Globulin</t>
  </si>
  <si>
    <t>Assay Of Urine Sodium</t>
  </si>
  <si>
    <t>Assay Of Somatomedin</t>
  </si>
  <si>
    <t>Self-administrable Drugs</t>
  </si>
  <si>
    <t>Labor Room Delivery</t>
  </si>
  <si>
    <t>Laboratory - General Classification</t>
  </si>
  <si>
    <t>Operating Room Services - Minor Surgery</t>
  </si>
  <si>
    <t>Other Imaging Services - Screening Mammography</t>
  </si>
  <si>
    <t>Radiology - Diagnostic - General Classification</t>
  </si>
  <si>
    <t>Magnetic Resonance Technology (MRT) - MRI - Spinal Cord/Spine</t>
  </si>
  <si>
    <t>CT Scan - Head Scan</t>
  </si>
  <si>
    <t>Magnetic Resonance Technology (MRT) - General Classification</t>
  </si>
  <si>
    <t>CT Scan - Body Scan</t>
  </si>
  <si>
    <t>CT Scan - CT - Other</t>
  </si>
  <si>
    <t>Other Imaging Services - Ultrasound</t>
  </si>
  <si>
    <t>Nuclear Medicine - Diagnostic</t>
  </si>
  <si>
    <t>Medical/Surgical Supplies and Devices - General Classification</t>
  </si>
  <si>
    <t>Medical/Surgical Supplies and Devices - Sterile Supply</t>
  </si>
  <si>
    <t>Pharmacy - Other Pharmacy</t>
  </si>
  <si>
    <t>Professional Fees - General Classification</t>
  </si>
  <si>
    <t>Specialty Services - Observation Hours</t>
  </si>
  <si>
    <t>Pharmacy - General Classification</t>
  </si>
  <si>
    <t>Specialty Services - General Classification</t>
  </si>
  <si>
    <t>Emergency Room - General Classification</t>
  </si>
  <si>
    <t>Pharmacy - Drugs Requiring Detailed Coding</t>
  </si>
  <si>
    <t>Professional Fees - Emergency Room Services</t>
  </si>
  <si>
    <t>Magnetic Resonance Technology (MRT) - MRI - Brain/Brainstem</t>
  </si>
  <si>
    <t>Medical/Surgical Supplies and Devices - Non-sterile Supply</t>
  </si>
  <si>
    <t>Medical/Surgical Supplies and Devices - Prosthetic/Orthotic Devices</t>
  </si>
  <si>
    <t>Operating Room Services - General Classification</t>
  </si>
  <si>
    <t>Anesthesia - General Classification</t>
  </si>
  <si>
    <t>Recovery Room - General Classification</t>
  </si>
  <si>
    <t>Physical Therapy - Visit</t>
  </si>
  <si>
    <t>Physical Therapy - Evaluation or Re-evaluation</t>
  </si>
  <si>
    <t>Specialty Services - Treatment Room</t>
  </si>
  <si>
    <t>Nuclear Medicine - Diagnostic Radiopharmaceuticals</t>
  </si>
  <si>
    <t>Cardiology - Stress Test</t>
  </si>
  <si>
    <t>EKG/ECG (Electrocardiogram) - General 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</si>
</sst>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_);[Red]\(0\)"/>
  </numFmts>
  <fonts count="3" x14ac:knownFonts="1">
    <font>
      <sz val="11"/>
      <color theme="1"/>
      <name val="Calibri"/>
      <family val="2"/>
      <scheme val="minor"/>
    </font>
    <font>
      <b/>
      <sz val="11"/>
      <color theme="0"/>
      <name val="Calibri"/>
      <family val="2"/>
      <scheme val="minor"/>
    </font>
    <font>
      <sz val="8"/>
      <name val="Calibri"/>
      <family val="2"/>
      <scheme val="minor"/>
    </font>
  </fonts>
  <fills count="3">
    <fill>
      <patternFill patternType="none"/>
    </fill>
    <fill>
      <patternFill patternType="gray125"/>
    </fill>
    <fill>
      <patternFill patternType="solid">
        <fgColor theme="4"/>
        <bgColor theme="4"/>
      </patternFill>
    </fill>
  </fills>
  <borders count="3">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s>
  <cellStyleXfs count="1">
    <xf numFmtId="0" fontId="0" fillId="0" borderId="0"/>
  </cellStyleXfs>
  <cellXfs count="19">
    <xf numFmtId="0" fontId="0" fillId="0" borderId="0" xfId="0"/>
    <xf numFmtId="0" fontId="1" fillId="0" borderId="1" xfId="0" applyFont="1" applyBorder="1"/>
    <xf numFmtId="0" fontId="0" fillId="0" borderId="2" xfId="0" applyBorder="1"/>
    <xf numFmtId="164" fontId="0" fillId="0" borderId="2" xfId="0" applyNumberFormat="1" applyBorder="1"/>
    <xf numFmtId="164" fontId="0" fillId="0" borderId="0" xfId="0" applyNumberFormat="1"/>
    <xf numFmtId="0" fontId="0" fillId="0" borderId="0" xfId="0" applyAlignment="1">
      <alignment wrapText="1"/>
    </xf>
    <xf numFmtId="3" fontId="0" fillId="0" borderId="0" xfId="0" applyNumberFormat="1"/>
    <xf numFmtId="0" fontId="0" fillId="0" borderId="0" xfId="0" applyAlignment="1">
      <alignment horizontal="right"/>
    </xf>
    <xf numFmtId="0" fontId="0" fillId="0" borderId="0" xfId="0" quotePrefix="1" applyAlignment="1">
      <alignment horizontal="left"/>
    </xf>
    <xf numFmtId="0" fontId="1" fillId="0" borderId="1" xfId="0" quotePrefix="1" applyFont="1" applyBorder="1" applyAlignment="1">
      <alignment horizontal="left"/>
    </xf>
    <xf numFmtId="4" fontId="0" fillId="0" borderId="0" xfId="0" applyNumberFormat="1"/>
    <xf numFmtId="165" fontId="0" fillId="0" borderId="0" xfId="0" applyNumberFormat="1" applyAlignment="1">
      <alignment horizontal="right"/>
    </xf>
    <xf numFmtId="9" fontId="0" fillId="0" borderId="0" xfId="0" applyNumberFormat="1"/>
    <xf numFmtId="0" fontId="1" fillId="2" borderId="2" xfId="0" applyFont="1" applyFill="1" applyBorder="1" applyAlignment="1">
      <alignment horizontal="center"/>
    </xf>
    <xf numFmtId="0" fontId="0" fillId="0" borderId="0" xfId="0" quotePrefix="1" applyAlignment="1">
      <alignment horizontal="left" wrapText="1"/>
    </xf>
    <xf numFmtId="0" fontId="0" fillId="0" borderId="0" xfId="0" applyAlignment="1">
      <alignment horizontal="left" wrapText="1"/>
    </xf>
    <xf numFmtId="0" fontId="0" fillId="0" borderId="1" xfId="0" quotePrefix="1" applyBorder="1" applyAlignment="1">
      <alignment horizontal="left" wrapText="1"/>
    </xf>
    <xf numFmtId="0" fontId="0" fillId="0" borderId="1" xfId="0" applyBorder="1" applyAlignment="1">
      <alignment horizontal="left" wrapText="1"/>
    </xf>
    <xf numFmtId="0" fontId="1" fillId="2" borderId="0" xfId="0" applyFont="1" applyFill="1" applyAlignment="1">
      <alignment horizontal="center"/>
    </xf>
  </cellXfs>
  <cellStyles count="1">
    <cellStyle name="Normal" xfId="0" builtinId="0"/>
  </cellStyles>
  <dxfs count="42">
    <dxf>
      <numFmt numFmtId="164" formatCode="&quot;$&quot;#,##0.00"/>
      <alignment horizontal="right"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quot;$&quot;#,##0.00"/>
    </dxf>
    <dxf>
      <numFmt numFmtId="164" formatCode="&quot;$&quot;#,##0.00"/>
      <fill>
        <patternFill patternType="none">
          <fgColor indexed="64"/>
          <bgColor auto="1"/>
        </patternFill>
      </fill>
      <border diagonalUp="0" diagonalDown="0">
        <left/>
        <right/>
        <top style="thin">
          <color theme="4" tint="0.39997558519241921"/>
        </top>
        <bottom style="thin">
          <color theme="4" tint="0.39997558519241921"/>
        </bottom>
        <vertical/>
        <horizontal/>
      </border>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4" formatCode="#,##0.00"/>
      <fill>
        <patternFill patternType="none">
          <fgColor indexed="64"/>
          <bgColor auto="1"/>
        </patternFill>
      </fill>
      <border diagonalUp="0" diagonalDown="0" outline="0">
        <left/>
        <right/>
        <top style="thin">
          <color theme="4" tint="0.39997558519241921"/>
        </top>
        <bottom style="thin">
          <color theme="4" tint="0.39997558519241921"/>
        </bottom>
      </border>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border outline="0">
        <top style="thin">
          <color theme="4" tint="0.39997558519241921"/>
        </top>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0" formatCode="General"/>
    </dxf>
    <dxf>
      <numFmt numFmtId="0" formatCode="General"/>
    </dxf>
    <dxf>
      <alignment horizontal="left" vertical="bottom" textRotation="0" wrapText="0" indent="0" justifyLastLine="0" shrinkToFit="0" readingOrder="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3" formatCode="#,##0"/>
    </dxf>
    <dxf>
      <numFmt numFmtId="165" formatCode="0_);[Red]\(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F60C49-680C-41F6-A1FA-097CB7C34E6B}" name="Table4" displayName="Table4" ref="A5:R1090" totalsRowShown="0">
  <autoFilter ref="A5:R1090" xr:uid="{91F60C49-680C-41F6-A1FA-097CB7C34E6B}"/>
  <tableColumns count="18">
    <tableColumn id="1" xr3:uid="{A23AE22B-792F-4BCA-AE0C-F3C5D34D2A26}" name="Category"/>
    <tableColumn id="2" xr3:uid="{3A0961EE-2D6C-4F86-BA14-0F3FDE7CA321}" name="CPT Description"/>
    <tableColumn id="3" xr3:uid="{B4059803-3C8E-4372-BC03-67D381591F9C}" name="2023 CPT/HCPCS Primary Code"/>
    <tableColumn id="4" xr3:uid="{847A896A-8333-49C3-B962-0B4891919D9F}" name="DRG"/>
    <tableColumn id="5" xr3:uid="{B64B56C3-B67C-43CA-A313-EFD7878DD8F1}" name="revenuecode"/>
    <tableColumn id="6" xr3:uid="{22E0E0A4-CCEC-468A-AED4-7440F75734E7}" name="rcdescription" dataDxfId="41"/>
    <tableColumn id="7" xr3:uid="{75A8B531-E132-424B-BCD3-19D2B5D30807}" name="cpt_hcpcs_code" dataDxfId="40"/>
    <tableColumn id="8" xr3:uid="{5149C20A-6799-4D5E-904F-F6175A00D55B}" name="cptdescription"/>
    <tableColumn id="9" xr3:uid="{96CF1217-CA30-48CD-A058-D2FE54837E28}" name="Average Qty" dataDxfId="39"/>
    <tableColumn id="10" xr3:uid="{A83E58FC-03C8-4AA9-89E6-CF3EF5260AE1}" name="Average Price" dataDxfId="38"/>
    <tableColumn id="11" xr3:uid="{7B0D4C6E-1528-4413-8E53-F8F636E44AF6}" name="De-Identified Minimum Outpatient Allowable Rate" dataDxfId="37">
      <calculatedColumnFormula>MIN(Table4[[#This Row],[Medicare Outpatient Allowable Rate]:[WPPA Inc Outpatient Allowable Rate]])</calculatedColumnFormula>
    </tableColumn>
    <tableColumn id="12" xr3:uid="{FE45E4CD-7858-4827-AFE7-19D4D2001C87}" name="De-Identified Maximum Outpatient Allowable Rate" dataDxfId="36">
      <calculatedColumnFormula>MAX(Table4[[#This Row],[Medicare Outpatient Allowable Rate]:[WPPA Inc Outpatient Allowable Rate]])</calculatedColumnFormula>
    </tableColumn>
    <tableColumn id="15" xr3:uid="{80B30F9E-DB30-4301-A411-FA7884488062}" name="Medicare Outpatient Allowable Rate" dataDxfId="35"/>
    <tableColumn id="17" xr3:uid="{F472A4C4-B7EB-4ACE-B2A1-03F028B1E15C}" name="Blue Cross Outpatient Allowable Rate" dataDxfId="34"/>
    <tableColumn id="19" xr3:uid="{59C6A595-D6CB-41E3-B52B-D4D9C9120092}" name="United Healthcare Outpatient Allowable Rate" dataDxfId="33">
      <calculatedColumnFormula>SUM(Table4[[#This Row],[Average Price]]*0.76)</calculatedColumnFormula>
    </tableColumn>
    <tableColumn id="21" xr3:uid="{B8DF6D0E-67F1-4722-B69B-B3310933D8EC}" name="Cigna Outpatient Allowable Rate" dataDxfId="32">
      <calculatedColumnFormula>SUM(Table4[[#This Row],[Average Price]]*0.95)</calculatedColumnFormula>
    </tableColumn>
    <tableColumn id="23" xr3:uid="{0C411176-A7E1-4EB9-9EDD-8C5559239B5E}" name="Aetna Outpatient Allowable Rate" dataDxfId="31">
      <calculatedColumnFormula>SUM(Table4[[#This Row],[Average Price]]*0.8)</calculatedColumnFormula>
    </tableColumn>
    <tableColumn id="25" xr3:uid="{5D6C8BEA-4C67-4DB2-B2B9-2CD769EF4AA6}" name="WPPA Inc Outpatient Allowable Rate" dataDxfId="30">
      <calculatedColumnFormula>SUM(Table4[[#This Row],[Medicare Outpatient Allowable Rate]]*1.5)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E2FD4D7-3CE3-4912-AF9C-DC9454A65CD1}" name="Table16" displayName="Table16" ref="A3:Q14368" totalsRowShown="0">
  <autoFilter ref="A3:Q14368" xr:uid="{BE14EAA6-72FD-434D-B924-D64FE69D90A5}"/>
  <tableColumns count="17">
    <tableColumn id="3" xr3:uid="{4EFEAE8C-C094-4BE9-9EA5-024DF72E3CAB}" name="Department Description"/>
    <tableColumn id="4" xr3:uid="{D0E063B5-2EE1-4C14-9954-F89C6CDED46C}" name="ChargeID" dataDxfId="29"/>
    <tableColumn id="5" xr3:uid="{925826EE-0B6E-403A-9EBC-11DA424F75F7}" name="ChargeDesc"/>
    <tableColumn id="6" xr3:uid="{0806496A-DF22-4E92-BF37-1DDD5AD6D8E5}" name="RevCode"/>
    <tableColumn id="10" xr3:uid="{08A36487-6E2B-4B17-A571-8F83AE2A5145}" name="UnitofMeasure" dataDxfId="2"/>
    <tableColumn id="9" xr3:uid="{9FD3AAE3-DCCE-443A-9B55-813FCF21B9B1}" name="Price" dataDxfId="0"/>
    <tableColumn id="27" xr3:uid="{8E3BFFCF-816C-436D-8364-58171917C524}" name="CPT_CODE" dataDxfId="1"/>
    <tableColumn id="26" xr3:uid="{771B7AE4-0015-479C-AAA5-F8A6E9F5DB49}" name="MODIFIER_1" dataDxfId="28"/>
    <tableColumn id="1" xr3:uid="{2E2E55C5-ECB1-4426-86E4-411823AD9B91}" name="MODIFIER_2" dataDxfId="27"/>
    <tableColumn id="19" xr3:uid="{BDDADDBD-3335-4CA0-A72B-40B7B5FD8AFE}" name="De-Identified Minimum Outpatient Allowable Rate" dataDxfId="26"/>
    <tableColumn id="14" xr3:uid="{3273A737-C5C5-4966-BE99-B32179D8DDD6}" name="De-Identified Maximum Outpatient Allowable Rate" dataDxfId="25"/>
    <tableColumn id="12" xr3:uid="{8FAEFC46-B75D-4350-A1DD-2D9EB7786870}" name="Medicare Outpatient Allowable Rate" dataDxfId="24">
      <calculatedColumnFormula>Table16[[#This Row],[Price]]*0.42</calculatedColumnFormula>
    </tableColumn>
    <tableColumn id="24" xr3:uid="{80158DA8-0278-4A8C-96F3-2818784DAD5C}" name="Blue Cross Outpatient Allowable Rate" dataDxfId="23"/>
    <tableColumn id="17" xr3:uid="{C18A5427-5B24-4465-99C8-F4C6188EB824}" name="United Healthcare Outpatient Allowable Rate" dataDxfId="22">
      <calculatedColumnFormula>SUM(Table16[[#This Row],[ChargeID]]*0.76)</calculatedColumnFormula>
    </tableColumn>
    <tableColumn id="8" xr3:uid="{6B974CD2-372A-448A-B4BD-A67FF66FC8C1}" name="Cigna Outpatient Allowable Rate" dataDxfId="21">
      <calculatedColumnFormula>SUM(Table16[[#This Row],[Price]]*0.95)</calculatedColumnFormula>
    </tableColumn>
    <tableColumn id="21" xr3:uid="{CB193ACD-9C06-4B45-AD9B-C7F72717EDC8}" name="Aetna Outpatient Allowable Rate" dataDxfId="20">
      <calculatedColumnFormula>SUM(Table16[[#This Row],[Price]]*0.8)</calculatedColumnFormula>
    </tableColumn>
    <tableColumn id="30" xr3:uid="{56CAD3AB-FA67-4153-8D00-A1FE6615DFB9}" name="WPPA Inc Outpatient Allowable Rate" dataDxfId="19">
      <calculatedColumnFormula>SUM(Table16[[#This Row],[Price]]*0.6)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097E08-2050-4A8C-ABCF-B5E10C97AA13}" name="Table2" displayName="Table2" ref="A3:L74" totalsRowShown="0" headerRowDxfId="18" dataDxfId="16" headerRowBorderDxfId="17" tableBorderDxfId="15">
  <autoFilter ref="A3:L74" xr:uid="{AD097E08-2050-4A8C-ABCF-B5E10C97AA13}"/>
  <sortState xmlns:xlrd2="http://schemas.microsoft.com/office/spreadsheetml/2017/richdata2" ref="A4:L74">
    <sortCondition ref="A3:A4"/>
  </sortState>
  <tableColumns count="12">
    <tableColumn id="1" xr3:uid="{65890498-9D2F-4419-9DE2-76BAB03C3154}" name="DRG Code" dataDxfId="14"/>
    <tableColumn id="2" xr3:uid="{24D23D0B-9A41-4D28-B611-69C1E2BD7126}" name="DRG Description" dataDxfId="13"/>
    <tableColumn id="22" xr3:uid="{2450A6E9-AC99-49D9-A026-4E11315E57B2}" name="DRG Type" dataDxfId="12"/>
    <tableColumn id="3" xr3:uid="{454FA9EE-5C71-45FA-88DA-050DBF485DA1}" name="Average Total Charges" dataDxfId="11"/>
    <tableColumn id="6" xr3:uid="{2AFE6901-B238-4F5D-92D7-F3EB6E995F3C}" name="De-Identified Minimum Inpatient Allowable Rate Per Day or Total" dataDxfId="10"/>
    <tableColumn id="7" xr3:uid="{96BAAF37-AD92-4325-A071-80946FFD8BE5}" name="De-Identified Maximum Inpatient Allowable Rate Per Day or Total" dataDxfId="9"/>
    <tableColumn id="9" xr3:uid="{43389B8C-79C1-4DB1-979F-34B206431CA0}" name="Medicare Inpatient Allowable Rate Per Day" dataDxfId="8"/>
    <tableColumn id="11" xr3:uid="{833BCEAB-CD64-4EFB-8A9D-573D3D5E322B}" name="Blue Cross Inpatient Allowable Rate" dataDxfId="7">
      <calculatedColumnFormula>SUM(Table2[[#This Row],[Average Total Charges]]*0.379067567)</calculatedColumnFormula>
    </tableColumn>
    <tableColumn id="13" xr3:uid="{1F965ED6-727C-4BBB-84CE-0BDDFE2738D1}" name="United Healthcare Inpatient Allowable Rate" dataDxfId="6">
      <calculatedColumnFormula>SUM(Table2[[#This Row],[Average Total Charges]]*0.76)</calculatedColumnFormula>
    </tableColumn>
    <tableColumn id="15" xr3:uid="{3E7EF392-61DA-4DDD-9F2C-24649AD8E8E5}" name="Cigna Inpatient Allowable Rate" dataDxfId="5">
      <calculatedColumnFormula>SUM(Table2[[#This Row],[Average Total Charges]]*0.95)</calculatedColumnFormula>
    </tableColumn>
    <tableColumn id="18" xr3:uid="{8BFFA634-524E-4CCA-9130-86819102353D}" name="Aetna Inpatient Allowable Rate" dataDxfId="4">
      <calculatedColumnFormula>SUM(Table2[[#This Row],[Average Total Charges]]*0.8)</calculatedColumnFormula>
    </tableColumn>
    <tableColumn id="19" xr3:uid="{8F20AC48-8417-4D2A-B81A-EA188C474D1E}" name="WPPA Inc Inpatient Allowable Rate Per Day"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5F68-FCA6-464F-B9D8-430E4437A825}">
  <dimension ref="A1:R1090"/>
  <sheetViews>
    <sheetView showGridLines="0" tabSelected="1" workbookViewId="0"/>
  </sheetViews>
  <sheetFormatPr defaultRowHeight="15" x14ac:dyDescent="0.25"/>
  <cols>
    <col min="1" max="1" width="33" customWidth="1"/>
    <col min="2" max="2" width="95.42578125" bestFit="1" customWidth="1"/>
    <col min="3" max="3" width="30.42578125" bestFit="1" customWidth="1"/>
    <col min="4" max="4" width="7.140625" bestFit="1" customWidth="1"/>
    <col min="5" max="5" width="15" bestFit="1" customWidth="1"/>
    <col min="6" max="6" width="70.85546875" bestFit="1" customWidth="1"/>
    <col min="7" max="7" width="17.28515625" bestFit="1" customWidth="1"/>
    <col min="8" max="8" width="76.140625" bestFit="1" customWidth="1"/>
    <col min="9" max="9" width="14.140625" bestFit="1" customWidth="1"/>
    <col min="10" max="10" width="15.5703125" bestFit="1" customWidth="1"/>
    <col min="11" max="11" width="49.7109375" bestFit="1" customWidth="1"/>
    <col min="12" max="12" width="50" bestFit="1" customWidth="1"/>
    <col min="13" max="13" width="34.28515625" bestFit="1" customWidth="1"/>
    <col min="14" max="14" width="35" bestFit="1" customWidth="1"/>
    <col min="15" max="15" width="42.28515625" bestFit="1" customWidth="1"/>
    <col min="16" max="16" width="30.5703125" bestFit="1" customWidth="1"/>
    <col min="17" max="17" width="31" bestFit="1" customWidth="1"/>
    <col min="18" max="18" width="34.42578125" bestFit="1" customWidth="1"/>
  </cols>
  <sheetData>
    <row r="1" spans="1:18" x14ac:dyDescent="0.25">
      <c r="A1" t="s">
        <v>0</v>
      </c>
    </row>
    <row r="2" spans="1:18" ht="68.25" customHeight="1" x14ac:dyDescent="0.25">
      <c r="A2" s="14" t="s">
        <v>11645</v>
      </c>
      <c r="B2" s="15"/>
      <c r="C2" s="15"/>
      <c r="D2" s="15"/>
      <c r="E2" s="15"/>
    </row>
    <row r="3" spans="1:18" ht="34.5" customHeight="1" x14ac:dyDescent="0.25">
      <c r="A3" s="16" t="s">
        <v>11646</v>
      </c>
      <c r="B3" s="17"/>
      <c r="C3" s="17"/>
      <c r="D3" s="17"/>
      <c r="E3" s="17"/>
      <c r="O3" s="12"/>
      <c r="P3" s="12"/>
      <c r="Q3" s="12"/>
    </row>
    <row r="4" spans="1:18" x14ac:dyDescent="0.25">
      <c r="A4" s="13" t="s">
        <v>1</v>
      </c>
      <c r="B4" s="13"/>
      <c r="C4" s="13"/>
      <c r="D4" s="13"/>
      <c r="E4" s="13" t="s">
        <v>2</v>
      </c>
      <c r="F4" s="13"/>
      <c r="G4" s="13"/>
      <c r="H4" s="13"/>
      <c r="I4" s="13"/>
      <c r="J4" s="13"/>
      <c r="K4" s="18" t="s">
        <v>3</v>
      </c>
      <c r="L4" s="18"/>
      <c r="M4" s="18"/>
      <c r="N4" s="18"/>
      <c r="O4" s="18"/>
      <c r="P4" s="18"/>
      <c r="Q4" s="18"/>
      <c r="R4" s="18"/>
    </row>
    <row r="5" spans="1:18" x14ac:dyDescent="0.25">
      <c r="A5" t="s">
        <v>4</v>
      </c>
      <c r="B5" t="s">
        <v>5</v>
      </c>
      <c r="C5" s="8" t="s">
        <v>11647</v>
      </c>
      <c r="D5" t="s">
        <v>6</v>
      </c>
      <c r="E5" t="s">
        <v>7</v>
      </c>
      <c r="F5" t="s">
        <v>8</v>
      </c>
      <c r="G5" t="s">
        <v>9</v>
      </c>
      <c r="H5" t="s">
        <v>10</v>
      </c>
      <c r="I5" t="s">
        <v>11</v>
      </c>
      <c r="J5" t="s">
        <v>12</v>
      </c>
      <c r="K5" t="s">
        <v>13</v>
      </c>
      <c r="L5" t="s">
        <v>14</v>
      </c>
      <c r="M5" t="s">
        <v>15</v>
      </c>
      <c r="N5" t="s">
        <v>16</v>
      </c>
      <c r="O5" t="s">
        <v>17</v>
      </c>
      <c r="P5" t="s">
        <v>18</v>
      </c>
      <c r="Q5" t="s">
        <v>19</v>
      </c>
      <c r="R5" t="s">
        <v>20</v>
      </c>
    </row>
    <row r="6" spans="1:18" x14ac:dyDescent="0.25">
      <c r="A6" t="s">
        <v>21</v>
      </c>
      <c r="B6" t="s">
        <v>22</v>
      </c>
      <c r="C6">
        <v>42820</v>
      </c>
      <c r="E6">
        <v>360</v>
      </c>
      <c r="F6" t="s">
        <v>13212</v>
      </c>
      <c r="G6" s="11">
        <v>42820</v>
      </c>
      <c r="H6" t="s">
        <v>12869</v>
      </c>
      <c r="I6" s="6">
        <v>1</v>
      </c>
      <c r="J6" s="4">
        <v>5688.35849056604</v>
      </c>
      <c r="K6" s="4">
        <f>MIN(Table4[[#This Row],[Medicare Outpatient Allowable Rate]:[WPPA Inc Outpatient Allowable Rate]])</f>
        <v>4323.1524528301907</v>
      </c>
      <c r="L6" s="4">
        <f>MAX(Table4[[#This Row],[Medicare Outpatient Allowable Rate]:[WPPA Inc Outpatient Allowable Rate]])</f>
        <v>8378.2649999999994</v>
      </c>
      <c r="M6" s="4">
        <v>5585.51</v>
      </c>
      <c r="N6" s="4">
        <v>5105.26</v>
      </c>
      <c r="O6" s="4">
        <f>SUM(Table4[[#This Row],[Average Price]]*0.76)</f>
        <v>4323.1524528301907</v>
      </c>
      <c r="P6" s="4">
        <f>SUM(Table4[[#This Row],[Average Price]]*0.95)</f>
        <v>5403.9405660377379</v>
      </c>
      <c r="Q6" s="4">
        <f>SUM(Table4[[#This Row],[Average Price]]*0.8)</f>
        <v>4550.6867924528324</v>
      </c>
      <c r="R6" s="4">
        <f>SUM(Table4[[#This Row],[Medicare Outpatient Allowable Rate]]*1.5)</f>
        <v>8378.2649999999994</v>
      </c>
    </row>
    <row r="7" spans="1:18" x14ac:dyDescent="0.25">
      <c r="E7">
        <v>259</v>
      </c>
      <c r="F7" t="s">
        <v>13201</v>
      </c>
      <c r="G7" s="11"/>
      <c r="H7" t="s">
        <v>12870</v>
      </c>
      <c r="I7" s="6">
        <v>9</v>
      </c>
      <c r="J7" s="4">
        <v>61.231320754716997</v>
      </c>
      <c r="K7" s="4">
        <f>MIN(Table4[[#This Row],[Medicare Outpatient Allowable Rate]:[WPPA Inc Outpatient Allowable Rate]])</f>
        <v>0</v>
      </c>
      <c r="L7" s="4">
        <f>MAX(Table4[[#This Row],[Medicare Outpatient Allowable Rate]:[WPPA Inc Outpatient Allowable Rate]])</f>
        <v>58.169754716981146</v>
      </c>
      <c r="M7" s="4">
        <v>0</v>
      </c>
      <c r="N7" s="4">
        <v>0</v>
      </c>
      <c r="O7" s="4">
        <f>SUM(Table4[[#This Row],[Average Price]]*0.76)</f>
        <v>46.535803773584917</v>
      </c>
      <c r="P7" s="4">
        <f>SUM(Table4[[#This Row],[Average Price]]*0.95)</f>
        <v>58.169754716981146</v>
      </c>
      <c r="Q7" s="4">
        <f>SUM(Table4[[#This Row],[Average Price]]*0.8)</f>
        <v>48.9850566037736</v>
      </c>
      <c r="R7" s="4">
        <f>SUM(Table4[[#This Row],[Medicare Outpatient Allowable Rate]]*1.5)</f>
        <v>0</v>
      </c>
    </row>
    <row r="8" spans="1:18" x14ac:dyDescent="0.25">
      <c r="E8">
        <v>270</v>
      </c>
      <c r="F8" t="s">
        <v>13199</v>
      </c>
      <c r="G8" s="11"/>
      <c r="H8" t="s">
        <v>12870</v>
      </c>
      <c r="I8" s="6">
        <v>6</v>
      </c>
      <c r="J8" s="4">
        <v>150.63905660377301</v>
      </c>
      <c r="K8" s="4">
        <f>MIN(Table4[[#This Row],[Medicare Outpatient Allowable Rate]:[WPPA Inc Outpatient Allowable Rate]])</f>
        <v>0</v>
      </c>
      <c r="L8" s="4">
        <f>MAX(Table4[[#This Row],[Medicare Outpatient Allowable Rate]:[WPPA Inc Outpatient Allowable Rate]])</f>
        <v>143.10710377358436</v>
      </c>
      <c r="M8" s="4">
        <v>0</v>
      </c>
      <c r="N8" s="4">
        <v>0</v>
      </c>
      <c r="O8" s="4">
        <f>SUM(Table4[[#This Row],[Average Price]]*0.76)</f>
        <v>114.48568301886749</v>
      </c>
      <c r="P8" s="4">
        <f>SUM(Table4[[#This Row],[Average Price]]*0.95)</f>
        <v>143.10710377358436</v>
      </c>
      <c r="Q8" s="4">
        <f>SUM(Table4[[#This Row],[Average Price]]*0.8)</f>
        <v>120.51124528301841</v>
      </c>
      <c r="R8" s="4">
        <f>SUM(Table4[[#This Row],[Medicare Outpatient Allowable Rate]]*1.5)</f>
        <v>0</v>
      </c>
    </row>
    <row r="9" spans="1:18" x14ac:dyDescent="0.25">
      <c r="E9">
        <v>370</v>
      </c>
      <c r="F9" t="s">
        <v>13213</v>
      </c>
      <c r="G9" s="11"/>
      <c r="H9" t="s">
        <v>12870</v>
      </c>
      <c r="I9" s="6">
        <v>5</v>
      </c>
      <c r="J9" s="4">
        <v>1290.7735849056601</v>
      </c>
      <c r="K9" s="4">
        <f>MIN(Table4[[#This Row],[Medicare Outpatient Allowable Rate]:[WPPA Inc Outpatient Allowable Rate]])</f>
        <v>0</v>
      </c>
      <c r="L9" s="4">
        <f>MAX(Table4[[#This Row],[Medicare Outpatient Allowable Rate]:[WPPA Inc Outpatient Allowable Rate]])</f>
        <v>1226.2349056603771</v>
      </c>
      <c r="M9" s="4">
        <v>0</v>
      </c>
      <c r="N9" s="4">
        <v>0</v>
      </c>
      <c r="O9" s="4">
        <f>SUM(Table4[[#This Row],[Average Price]]*0.76)</f>
        <v>980.98792452830162</v>
      </c>
      <c r="P9" s="4">
        <f>SUM(Table4[[#This Row],[Average Price]]*0.95)</f>
        <v>1226.2349056603771</v>
      </c>
      <c r="Q9" s="4">
        <f>SUM(Table4[[#This Row],[Average Price]]*0.8)</f>
        <v>1032.6188679245281</v>
      </c>
      <c r="R9" s="4">
        <f>SUM(Table4[[#This Row],[Medicare Outpatient Allowable Rate]]*1.5)</f>
        <v>0</v>
      </c>
    </row>
    <row r="10" spans="1:18" x14ac:dyDescent="0.25">
      <c r="E10">
        <v>710</v>
      </c>
      <c r="F10" t="s">
        <v>13214</v>
      </c>
      <c r="G10" s="11"/>
      <c r="H10" t="s">
        <v>12870</v>
      </c>
      <c r="I10" s="6">
        <v>8</v>
      </c>
      <c r="J10" s="4">
        <v>502.07547169811301</v>
      </c>
      <c r="K10" s="4">
        <f>MIN(Table4[[#This Row],[Medicare Outpatient Allowable Rate]:[WPPA Inc Outpatient Allowable Rate]])</f>
        <v>0</v>
      </c>
      <c r="L10" s="4">
        <f>MAX(Table4[[#This Row],[Medicare Outpatient Allowable Rate]:[WPPA Inc Outpatient Allowable Rate]])</f>
        <v>476.97169811320731</v>
      </c>
      <c r="M10" s="4">
        <v>0</v>
      </c>
      <c r="N10" s="4">
        <v>0</v>
      </c>
      <c r="O10" s="4">
        <f>SUM(Table4[[#This Row],[Average Price]]*0.76)</f>
        <v>381.57735849056587</v>
      </c>
      <c r="P10" s="4">
        <f>SUM(Table4[[#This Row],[Average Price]]*0.95)</f>
        <v>476.97169811320731</v>
      </c>
      <c r="Q10" s="4">
        <f>SUM(Table4[[#This Row],[Average Price]]*0.8)</f>
        <v>401.66037735849045</v>
      </c>
      <c r="R10" s="4">
        <f>SUM(Table4[[#This Row],[Medicare Outpatient Allowable Rate]]*1.5)</f>
        <v>0</v>
      </c>
    </row>
    <row r="11" spans="1:18" x14ac:dyDescent="0.25">
      <c r="E11">
        <v>272</v>
      </c>
      <c r="F11" t="s">
        <v>13200</v>
      </c>
      <c r="G11" s="11"/>
      <c r="H11" t="s">
        <v>12870</v>
      </c>
      <c r="I11" s="6">
        <v>12</v>
      </c>
      <c r="J11" s="4">
        <v>229.8408</v>
      </c>
      <c r="K11" s="4">
        <f>MIN(Table4[[#This Row],[Medicare Outpatient Allowable Rate]:[WPPA Inc Outpatient Allowable Rate]])</f>
        <v>0</v>
      </c>
      <c r="L11" s="4">
        <f>MAX(Table4[[#This Row],[Medicare Outpatient Allowable Rate]:[WPPA Inc Outpatient Allowable Rate]])</f>
        <v>218.34876</v>
      </c>
      <c r="M11" s="4">
        <v>0</v>
      </c>
      <c r="N11" s="4">
        <v>0</v>
      </c>
      <c r="O11" s="4">
        <f>SUM(Table4[[#This Row],[Average Price]]*0.76)</f>
        <v>174.67900800000001</v>
      </c>
      <c r="P11" s="4">
        <f>SUM(Table4[[#This Row],[Average Price]]*0.95)</f>
        <v>218.34876</v>
      </c>
      <c r="Q11" s="4">
        <f>SUM(Table4[[#This Row],[Average Price]]*0.8)</f>
        <v>183.87264000000002</v>
      </c>
      <c r="R11" s="4">
        <f>SUM(Table4[[#This Row],[Medicare Outpatient Allowable Rate]]*1.5)</f>
        <v>0</v>
      </c>
    </row>
    <row r="12" spans="1:18" x14ac:dyDescent="0.25">
      <c r="A12" t="s">
        <v>21</v>
      </c>
      <c r="B12" t="s">
        <v>23</v>
      </c>
      <c r="C12">
        <v>43235</v>
      </c>
      <c r="E12">
        <v>360</v>
      </c>
      <c r="F12" t="s">
        <v>13212</v>
      </c>
      <c r="G12" s="11">
        <v>43235</v>
      </c>
      <c r="H12" t="s">
        <v>12871</v>
      </c>
      <c r="I12" s="6">
        <v>1</v>
      </c>
      <c r="J12" s="4">
        <v>4328</v>
      </c>
      <c r="K12" s="4">
        <f>MIN(Table4[[#This Row],[Medicare Outpatient Allowable Rate]:[WPPA Inc Outpatient Allowable Rate]])</f>
        <v>864.59</v>
      </c>
      <c r="L12" s="4">
        <f>MAX(Table4[[#This Row],[Medicare Outpatient Allowable Rate]:[WPPA Inc Outpatient Allowable Rate]])</f>
        <v>4111.5999999999995</v>
      </c>
      <c r="M12" s="4">
        <v>864.59</v>
      </c>
      <c r="N12" s="4">
        <v>1023</v>
      </c>
      <c r="O12" s="4">
        <f>SUM(Table4[[#This Row],[Average Price]]*0.76)</f>
        <v>3289.28</v>
      </c>
      <c r="P12" s="4">
        <f>SUM(Table4[[#This Row],[Average Price]]*0.95)</f>
        <v>4111.5999999999995</v>
      </c>
      <c r="Q12" s="4">
        <f>SUM(Table4[[#This Row],[Average Price]]*0.8)</f>
        <v>3462.4</v>
      </c>
      <c r="R12" s="4">
        <f>SUM(Table4[[#This Row],[Medicare Outpatient Allowable Rate]]*1.5)</f>
        <v>1296.885</v>
      </c>
    </row>
    <row r="13" spans="1:18" x14ac:dyDescent="0.25">
      <c r="E13">
        <v>960</v>
      </c>
      <c r="F13" t="s">
        <v>13202</v>
      </c>
      <c r="G13" s="11">
        <v>43235</v>
      </c>
      <c r="H13" t="s">
        <v>12871</v>
      </c>
      <c r="I13" s="6">
        <v>1</v>
      </c>
      <c r="J13" s="4">
        <v>938</v>
      </c>
      <c r="K13" s="4">
        <f>MIN(Table4[[#This Row],[Medicare Outpatient Allowable Rate]:[WPPA Inc Outpatient Allowable Rate]])</f>
        <v>712.88</v>
      </c>
      <c r="L13" s="4">
        <f>MAX(Table4[[#This Row],[Medicare Outpatient Allowable Rate]:[WPPA Inc Outpatient Allowable Rate]])</f>
        <v>1296.885</v>
      </c>
      <c r="M13" s="4">
        <v>864.59</v>
      </c>
      <c r="N13" s="4">
        <v>1023</v>
      </c>
      <c r="O13" s="4">
        <f>SUM(Table4[[#This Row],[Average Price]]*0.76)</f>
        <v>712.88</v>
      </c>
      <c r="P13" s="4">
        <f>SUM(Table4[[#This Row],[Average Price]]*0.95)</f>
        <v>891.09999999999991</v>
      </c>
      <c r="Q13" s="4">
        <f>SUM(Table4[[#This Row],[Average Price]]*0.8)</f>
        <v>750.40000000000009</v>
      </c>
      <c r="R13" s="4">
        <f>SUM(Table4[[#This Row],[Medicare Outpatient Allowable Rate]]*1.5)</f>
        <v>1296.885</v>
      </c>
    </row>
    <row r="14" spans="1:18" x14ac:dyDescent="0.25">
      <c r="A14" t="s">
        <v>21</v>
      </c>
      <c r="B14" t="s">
        <v>26</v>
      </c>
      <c r="C14">
        <v>43239</v>
      </c>
      <c r="E14">
        <v>360</v>
      </c>
      <c r="F14" t="s">
        <v>13212</v>
      </c>
      <c r="G14" s="11">
        <v>43239</v>
      </c>
      <c r="H14" t="s">
        <v>12872</v>
      </c>
      <c r="I14" s="6">
        <v>1</v>
      </c>
      <c r="J14" s="4">
        <v>2947.6086956521699</v>
      </c>
      <c r="K14" s="4">
        <f>MIN(Table4[[#This Row],[Medicare Outpatient Allowable Rate]:[WPPA Inc Outpatient Allowable Rate]])</f>
        <v>864.59</v>
      </c>
      <c r="L14" s="4">
        <f>MAX(Table4[[#This Row],[Medicare Outpatient Allowable Rate]:[WPPA Inc Outpatient Allowable Rate]])</f>
        <v>2800.2282608695614</v>
      </c>
      <c r="M14" s="4">
        <v>864.59</v>
      </c>
      <c r="N14" s="4">
        <v>1142</v>
      </c>
      <c r="O14" s="4">
        <f>SUM(Table4[[#This Row],[Average Price]]*0.76)</f>
        <v>2240.1826086956489</v>
      </c>
      <c r="P14" s="4">
        <f>SUM(Table4[[#This Row],[Average Price]]*0.95)</f>
        <v>2800.2282608695614</v>
      </c>
      <c r="Q14" s="4">
        <f>SUM(Table4[[#This Row],[Average Price]]*0.8)</f>
        <v>2358.0869565217358</v>
      </c>
      <c r="R14" s="4">
        <f>SUM(Table4[[#This Row],[Medicare Outpatient Allowable Rate]]*1.5)</f>
        <v>1296.885</v>
      </c>
    </row>
    <row r="15" spans="1:18" x14ac:dyDescent="0.25">
      <c r="E15">
        <v>960</v>
      </c>
      <c r="F15" t="s">
        <v>13202</v>
      </c>
      <c r="G15" s="11">
        <v>43239</v>
      </c>
      <c r="H15" t="s">
        <v>12872</v>
      </c>
      <c r="I15" s="6">
        <v>1</v>
      </c>
      <c r="J15" s="4">
        <v>747</v>
      </c>
      <c r="K15" s="4">
        <f>MIN(Table4[[#This Row],[Medicare Outpatient Allowable Rate]:[WPPA Inc Outpatient Allowable Rate]])</f>
        <v>567.72</v>
      </c>
      <c r="L15" s="4">
        <f>MAX(Table4[[#This Row],[Medicare Outpatient Allowable Rate]:[WPPA Inc Outpatient Allowable Rate]])</f>
        <v>1296.885</v>
      </c>
      <c r="M15" s="4">
        <v>864.59</v>
      </c>
      <c r="N15" s="4">
        <v>1142</v>
      </c>
      <c r="O15" s="4">
        <f>SUM(Table4[[#This Row],[Average Price]]*0.76)</f>
        <v>567.72</v>
      </c>
      <c r="P15" s="4">
        <f>SUM(Table4[[#This Row],[Average Price]]*0.95)</f>
        <v>709.65</v>
      </c>
      <c r="Q15" s="4">
        <f>SUM(Table4[[#This Row],[Average Price]]*0.8)</f>
        <v>597.6</v>
      </c>
      <c r="R15" s="4">
        <f>SUM(Table4[[#This Row],[Medicare Outpatient Allowable Rate]]*1.5)</f>
        <v>1296.885</v>
      </c>
    </row>
    <row r="16" spans="1:18" x14ac:dyDescent="0.25">
      <c r="E16">
        <v>270</v>
      </c>
      <c r="F16" t="s">
        <v>13199</v>
      </c>
      <c r="G16" s="11"/>
      <c r="H16" t="s">
        <v>12870</v>
      </c>
      <c r="I16" s="6">
        <v>4</v>
      </c>
      <c r="J16" s="4">
        <v>111.372608695652</v>
      </c>
      <c r="K16" s="4">
        <f>MIN(Table4[[#This Row],[Medicare Outpatient Allowable Rate]:[WPPA Inc Outpatient Allowable Rate]])</f>
        <v>0</v>
      </c>
      <c r="L16" s="4">
        <f>MAX(Table4[[#This Row],[Medicare Outpatient Allowable Rate]:[WPPA Inc Outpatient Allowable Rate]])</f>
        <v>105.8039782608694</v>
      </c>
      <c r="M16" s="4">
        <v>0</v>
      </c>
      <c r="N16" s="4">
        <v>0</v>
      </c>
      <c r="O16" s="4">
        <f>SUM(Table4[[#This Row],[Average Price]]*0.76)</f>
        <v>84.643182608695525</v>
      </c>
      <c r="P16" s="4">
        <f>SUM(Table4[[#This Row],[Average Price]]*0.95)</f>
        <v>105.8039782608694</v>
      </c>
      <c r="Q16" s="4">
        <f>SUM(Table4[[#This Row],[Average Price]]*0.8)</f>
        <v>89.098086956521612</v>
      </c>
      <c r="R16" s="4">
        <f>SUM(Table4[[#This Row],[Medicare Outpatient Allowable Rate]]*1.5)</f>
        <v>0</v>
      </c>
    </row>
    <row r="17" spans="1:18" x14ac:dyDescent="0.25">
      <c r="E17">
        <v>272</v>
      </c>
      <c r="F17" t="s">
        <v>13200</v>
      </c>
      <c r="G17" s="11"/>
      <c r="H17" t="s">
        <v>12870</v>
      </c>
      <c r="I17" s="6">
        <v>7</v>
      </c>
      <c r="J17" s="4">
        <v>103.760652173913</v>
      </c>
      <c r="K17" s="4">
        <f>MIN(Table4[[#This Row],[Medicare Outpatient Allowable Rate]:[WPPA Inc Outpatient Allowable Rate]])</f>
        <v>0</v>
      </c>
      <c r="L17" s="4">
        <f>MAX(Table4[[#This Row],[Medicare Outpatient Allowable Rate]:[WPPA Inc Outpatient Allowable Rate]])</f>
        <v>98.572619565217352</v>
      </c>
      <c r="M17" s="4">
        <v>0</v>
      </c>
      <c r="N17" s="4">
        <v>0</v>
      </c>
      <c r="O17" s="4">
        <f>SUM(Table4[[#This Row],[Average Price]]*0.76)</f>
        <v>78.858095652173887</v>
      </c>
      <c r="P17" s="4">
        <f>SUM(Table4[[#This Row],[Average Price]]*0.95)</f>
        <v>98.572619565217352</v>
      </c>
      <c r="Q17" s="4">
        <f>SUM(Table4[[#This Row],[Average Price]]*0.8)</f>
        <v>83.008521739130401</v>
      </c>
      <c r="R17" s="4">
        <f>SUM(Table4[[#This Row],[Medicare Outpatient Allowable Rate]]*1.5)</f>
        <v>0</v>
      </c>
    </row>
    <row r="18" spans="1:18" x14ac:dyDescent="0.25">
      <c r="E18">
        <v>370</v>
      </c>
      <c r="F18" t="s">
        <v>13213</v>
      </c>
      <c r="G18" s="11">
        <v>99152</v>
      </c>
      <c r="H18" t="s">
        <v>12873</v>
      </c>
      <c r="I18" s="6">
        <v>2</v>
      </c>
      <c r="J18" s="4">
        <v>760.54347826086996</v>
      </c>
      <c r="K18" s="4">
        <f>MIN(Table4[[#This Row],[Medicare Outpatient Allowable Rate]:[WPPA Inc Outpatient Allowable Rate]])</f>
        <v>0</v>
      </c>
      <c r="L18" s="4">
        <f>MAX(Table4[[#This Row],[Medicare Outpatient Allowable Rate]:[WPPA Inc Outpatient Allowable Rate]])</f>
        <v>722.51630434782646</v>
      </c>
      <c r="M18" s="4">
        <v>0</v>
      </c>
      <c r="N18" s="4">
        <v>0</v>
      </c>
      <c r="O18" s="4">
        <f>SUM(Table4[[#This Row],[Average Price]]*0.76)</f>
        <v>578.01304347826112</v>
      </c>
      <c r="P18" s="4">
        <f>SUM(Table4[[#This Row],[Average Price]]*0.95)</f>
        <v>722.51630434782646</v>
      </c>
      <c r="Q18" s="4">
        <f>SUM(Table4[[#This Row],[Average Price]]*0.8)</f>
        <v>608.43478260869597</v>
      </c>
      <c r="R18" s="4">
        <f>SUM(Table4[[#This Row],[Medicare Outpatient Allowable Rate]]*1.5)</f>
        <v>0</v>
      </c>
    </row>
    <row r="19" spans="1:18" x14ac:dyDescent="0.25">
      <c r="E19">
        <v>710</v>
      </c>
      <c r="F19" t="s">
        <v>13214</v>
      </c>
      <c r="G19" s="11"/>
      <c r="H19" t="s">
        <v>12870</v>
      </c>
      <c r="I19" s="6">
        <v>3</v>
      </c>
      <c r="J19" s="4">
        <v>176.58695652173901</v>
      </c>
      <c r="K19" s="4">
        <f>MIN(Table4[[#This Row],[Medicare Outpatient Allowable Rate]:[WPPA Inc Outpatient Allowable Rate]])</f>
        <v>0</v>
      </c>
      <c r="L19" s="4">
        <f>MAX(Table4[[#This Row],[Medicare Outpatient Allowable Rate]:[WPPA Inc Outpatient Allowable Rate]])</f>
        <v>167.75760869565207</v>
      </c>
      <c r="M19" s="4">
        <v>0</v>
      </c>
      <c r="N19" s="4">
        <v>0</v>
      </c>
      <c r="O19" s="4">
        <f>SUM(Table4[[#This Row],[Average Price]]*0.76)</f>
        <v>134.20608695652166</v>
      </c>
      <c r="P19" s="4">
        <f>SUM(Table4[[#This Row],[Average Price]]*0.95)</f>
        <v>167.75760869565207</v>
      </c>
      <c r="Q19" s="4">
        <f>SUM(Table4[[#This Row],[Average Price]]*0.8)</f>
        <v>141.2695652173912</v>
      </c>
      <c r="R19" s="4">
        <f>SUM(Table4[[#This Row],[Medicare Outpatient Allowable Rate]]*1.5)</f>
        <v>0</v>
      </c>
    </row>
    <row r="20" spans="1:18" x14ac:dyDescent="0.25">
      <c r="E20">
        <v>300</v>
      </c>
      <c r="F20" t="s">
        <v>13188</v>
      </c>
      <c r="G20" s="11">
        <v>87077</v>
      </c>
      <c r="H20" t="s">
        <v>12874</v>
      </c>
      <c r="I20" s="6">
        <v>1</v>
      </c>
      <c r="J20" s="4">
        <v>95.146341463414601</v>
      </c>
      <c r="K20" s="4">
        <f>MIN(Table4[[#This Row],[Medicare Outpatient Allowable Rate]:[WPPA Inc Outpatient Allowable Rate]])</f>
        <v>0</v>
      </c>
      <c r="L20" s="4">
        <f>MAX(Table4[[#This Row],[Medicare Outpatient Allowable Rate]:[WPPA Inc Outpatient Allowable Rate]])</f>
        <v>90.389024390243861</v>
      </c>
      <c r="M20" s="4">
        <v>0</v>
      </c>
      <c r="N20" s="4">
        <v>30.35</v>
      </c>
      <c r="O20" s="4">
        <f>SUM(Table4[[#This Row],[Average Price]]*0.76)</f>
        <v>72.311219512195095</v>
      </c>
      <c r="P20" s="4">
        <f>SUM(Table4[[#This Row],[Average Price]]*0.95)</f>
        <v>90.389024390243861</v>
      </c>
      <c r="Q20" s="4">
        <f>SUM(Table4[[#This Row],[Average Price]]*0.8)</f>
        <v>76.117073170731686</v>
      </c>
      <c r="R20" s="4">
        <f>SUM(Table4[[#This Row],[Medicare Outpatient Allowable Rate]]*1.5)</f>
        <v>0</v>
      </c>
    </row>
    <row r="21" spans="1:18" x14ac:dyDescent="0.25">
      <c r="E21">
        <v>271</v>
      </c>
      <c r="F21" t="s">
        <v>13210</v>
      </c>
      <c r="G21" s="11"/>
      <c r="H21" t="s">
        <v>12870</v>
      </c>
      <c r="I21" s="6">
        <v>3</v>
      </c>
      <c r="J21" s="4">
        <v>48.614249999999998</v>
      </c>
      <c r="K21" s="4">
        <f>MIN(Table4[[#This Row],[Medicare Outpatient Allowable Rate]:[WPPA Inc Outpatient Allowable Rate]])</f>
        <v>0</v>
      </c>
      <c r="L21" s="4">
        <f>MAX(Table4[[#This Row],[Medicare Outpatient Allowable Rate]:[WPPA Inc Outpatient Allowable Rate]])</f>
        <v>46.183537499999993</v>
      </c>
      <c r="M21" s="4">
        <v>0</v>
      </c>
      <c r="N21" s="4">
        <v>0</v>
      </c>
      <c r="O21" s="4">
        <f>SUM(Table4[[#This Row],[Average Price]]*0.76)</f>
        <v>36.946829999999999</v>
      </c>
      <c r="P21" s="4">
        <f>SUM(Table4[[#This Row],[Average Price]]*0.95)</f>
        <v>46.183537499999993</v>
      </c>
      <c r="Q21" s="4">
        <f>SUM(Table4[[#This Row],[Average Price]]*0.8)</f>
        <v>38.891400000000004</v>
      </c>
      <c r="R21" s="4">
        <f>SUM(Table4[[#This Row],[Medicare Outpatient Allowable Rate]]*1.5)</f>
        <v>0</v>
      </c>
    </row>
    <row r="22" spans="1:18" x14ac:dyDescent="0.25">
      <c r="E22">
        <v>636</v>
      </c>
      <c r="F22" t="s">
        <v>13207</v>
      </c>
      <c r="G22" s="11" t="s">
        <v>25</v>
      </c>
      <c r="H22" t="s">
        <v>12875</v>
      </c>
      <c r="I22" s="6">
        <v>2</v>
      </c>
      <c r="J22" s="4">
        <v>31.253499999999999</v>
      </c>
      <c r="K22" s="4">
        <f>MIN(Table4[[#This Row],[Medicare Outpatient Allowable Rate]:[WPPA Inc Outpatient Allowable Rate]])</f>
        <v>0</v>
      </c>
      <c r="L22" s="4">
        <f>MAX(Table4[[#This Row],[Medicare Outpatient Allowable Rate]:[WPPA Inc Outpatient Allowable Rate]])</f>
        <v>29.690824999999997</v>
      </c>
      <c r="M22" s="4">
        <v>0</v>
      </c>
      <c r="N22" s="4">
        <v>0.15</v>
      </c>
      <c r="O22" s="4">
        <f>SUM(Table4[[#This Row],[Average Price]]*0.76)</f>
        <v>23.752659999999999</v>
      </c>
      <c r="P22" s="4">
        <f>SUM(Table4[[#This Row],[Average Price]]*0.95)</f>
        <v>29.690824999999997</v>
      </c>
      <c r="Q22" s="4">
        <f>SUM(Table4[[#This Row],[Average Price]]*0.8)</f>
        <v>25.002800000000001</v>
      </c>
      <c r="R22" s="4">
        <f>SUM(Table4[[#This Row],[Medicare Outpatient Allowable Rate]]*1.5)</f>
        <v>0</v>
      </c>
    </row>
    <row r="23" spans="1:18" x14ac:dyDescent="0.25">
      <c r="A23" t="s">
        <v>21</v>
      </c>
      <c r="B23" t="s">
        <v>27</v>
      </c>
      <c r="C23">
        <v>45378</v>
      </c>
      <c r="E23">
        <v>360</v>
      </c>
      <c r="F23" t="s">
        <v>13212</v>
      </c>
      <c r="G23" s="11">
        <v>45378</v>
      </c>
      <c r="H23" t="s">
        <v>12876</v>
      </c>
      <c r="I23" s="6">
        <v>1</v>
      </c>
      <c r="J23" s="4">
        <v>2248</v>
      </c>
      <c r="K23" s="4">
        <f>MIN(Table4[[#This Row],[Medicare Outpatient Allowable Rate]:[WPPA Inc Outpatient Allowable Rate]])</f>
        <v>871.71</v>
      </c>
      <c r="L23" s="4">
        <f>MAX(Table4[[#This Row],[Medicare Outpatient Allowable Rate]:[WPPA Inc Outpatient Allowable Rate]])</f>
        <v>2135.6</v>
      </c>
      <c r="M23" s="4">
        <v>871.71</v>
      </c>
      <c r="N23" s="4">
        <v>1308</v>
      </c>
      <c r="O23" s="4">
        <f>SUM(Table4[[#This Row],[Average Price]]*0.76)</f>
        <v>1708.48</v>
      </c>
      <c r="P23" s="4">
        <f>SUM(Table4[[#This Row],[Average Price]]*0.95)</f>
        <v>2135.6</v>
      </c>
      <c r="Q23" s="4">
        <f>SUM(Table4[[#This Row],[Average Price]]*0.8)</f>
        <v>1798.4</v>
      </c>
      <c r="R23" s="4">
        <f>SUM(Table4[[#This Row],[Medicare Outpatient Allowable Rate]]*1.5)</f>
        <v>1307.5650000000001</v>
      </c>
    </row>
    <row r="24" spans="1:18" x14ac:dyDescent="0.25">
      <c r="E24">
        <v>960</v>
      </c>
      <c r="F24" t="s">
        <v>13202</v>
      </c>
      <c r="G24" s="11">
        <v>45378</v>
      </c>
      <c r="H24" t="s">
        <v>12876</v>
      </c>
      <c r="I24" s="6">
        <v>1</v>
      </c>
      <c r="J24" s="4">
        <v>822</v>
      </c>
      <c r="K24" s="4">
        <f>MIN(Table4[[#This Row],[Medicare Outpatient Allowable Rate]:[WPPA Inc Outpatient Allowable Rate]])</f>
        <v>624.72</v>
      </c>
      <c r="L24" s="4">
        <f>MAX(Table4[[#This Row],[Medicare Outpatient Allowable Rate]:[WPPA Inc Outpatient Allowable Rate]])</f>
        <v>1308</v>
      </c>
      <c r="M24" s="4">
        <v>871.71</v>
      </c>
      <c r="N24" s="4">
        <v>1308</v>
      </c>
      <c r="O24" s="4">
        <f>SUM(Table4[[#This Row],[Average Price]]*0.76)</f>
        <v>624.72</v>
      </c>
      <c r="P24" s="4">
        <f>SUM(Table4[[#This Row],[Average Price]]*0.95)</f>
        <v>780.9</v>
      </c>
      <c r="Q24" s="4">
        <f>SUM(Table4[[#This Row],[Average Price]]*0.8)</f>
        <v>657.6</v>
      </c>
      <c r="R24" s="4">
        <f>SUM(Table4[[#This Row],[Medicare Outpatient Allowable Rate]]*1.5)</f>
        <v>1307.5650000000001</v>
      </c>
    </row>
    <row r="25" spans="1:18" x14ac:dyDescent="0.25">
      <c r="E25">
        <v>270</v>
      </c>
      <c r="F25" t="s">
        <v>13199</v>
      </c>
      <c r="G25" s="11"/>
      <c r="H25" t="s">
        <v>12870</v>
      </c>
      <c r="I25" s="6">
        <v>3</v>
      </c>
      <c r="J25" s="4">
        <v>92.530243902438997</v>
      </c>
      <c r="K25" s="4">
        <f>MIN(Table4[[#This Row],[Medicare Outpatient Allowable Rate]:[WPPA Inc Outpatient Allowable Rate]])</f>
        <v>0</v>
      </c>
      <c r="L25" s="4">
        <f>MAX(Table4[[#This Row],[Medicare Outpatient Allowable Rate]:[WPPA Inc Outpatient Allowable Rate]])</f>
        <v>87.90373170731705</v>
      </c>
      <c r="M25" s="4">
        <v>0</v>
      </c>
      <c r="N25" s="4">
        <v>0</v>
      </c>
      <c r="O25" s="4">
        <f>SUM(Table4[[#This Row],[Average Price]]*0.76)</f>
        <v>70.32298536585364</v>
      </c>
      <c r="P25" s="4">
        <f>SUM(Table4[[#This Row],[Average Price]]*0.95)</f>
        <v>87.90373170731705</v>
      </c>
      <c r="Q25" s="4">
        <f>SUM(Table4[[#This Row],[Average Price]]*0.8)</f>
        <v>74.024195121951195</v>
      </c>
      <c r="R25" s="4">
        <f>SUM(Table4[[#This Row],[Medicare Outpatient Allowable Rate]]*1.5)</f>
        <v>0</v>
      </c>
    </row>
    <row r="26" spans="1:18" x14ac:dyDescent="0.25">
      <c r="E26">
        <v>272</v>
      </c>
      <c r="F26" t="s">
        <v>13200</v>
      </c>
      <c r="G26" s="11"/>
      <c r="H26" t="s">
        <v>12870</v>
      </c>
      <c r="I26" s="6">
        <v>6</v>
      </c>
      <c r="J26" s="4">
        <v>88.957317073170699</v>
      </c>
      <c r="K26" s="4">
        <f>MIN(Table4[[#This Row],[Medicare Outpatient Allowable Rate]:[WPPA Inc Outpatient Allowable Rate]])</f>
        <v>0</v>
      </c>
      <c r="L26" s="4">
        <f>MAX(Table4[[#This Row],[Medicare Outpatient Allowable Rate]:[WPPA Inc Outpatient Allowable Rate]])</f>
        <v>84.509451219512158</v>
      </c>
      <c r="M26" s="4">
        <v>0</v>
      </c>
      <c r="N26" s="4">
        <v>0</v>
      </c>
      <c r="O26" s="4">
        <f>SUM(Table4[[#This Row],[Average Price]]*0.76)</f>
        <v>67.607560975609729</v>
      </c>
      <c r="P26" s="4">
        <f>SUM(Table4[[#This Row],[Average Price]]*0.95)</f>
        <v>84.509451219512158</v>
      </c>
      <c r="Q26" s="4">
        <f>SUM(Table4[[#This Row],[Average Price]]*0.8)</f>
        <v>71.165853658536562</v>
      </c>
      <c r="R26" s="4">
        <f>SUM(Table4[[#This Row],[Medicare Outpatient Allowable Rate]]*1.5)</f>
        <v>0</v>
      </c>
    </row>
    <row r="27" spans="1:18" x14ac:dyDescent="0.25">
      <c r="E27">
        <v>370</v>
      </c>
      <c r="F27" t="s">
        <v>13213</v>
      </c>
      <c r="G27" s="11">
        <v>99152</v>
      </c>
      <c r="H27" t="s">
        <v>12873</v>
      </c>
      <c r="I27" s="6">
        <v>2</v>
      </c>
      <c r="J27" s="4">
        <v>779.02439024390196</v>
      </c>
      <c r="K27" s="4">
        <f>MIN(Table4[[#This Row],[Medicare Outpatient Allowable Rate]:[WPPA Inc Outpatient Allowable Rate]])</f>
        <v>0</v>
      </c>
      <c r="L27" s="4">
        <f>MAX(Table4[[#This Row],[Medicare Outpatient Allowable Rate]:[WPPA Inc Outpatient Allowable Rate]])</f>
        <v>740.0731707317068</v>
      </c>
      <c r="M27" s="4">
        <v>0</v>
      </c>
      <c r="N27" s="4">
        <v>0</v>
      </c>
      <c r="O27" s="4">
        <f>SUM(Table4[[#This Row],[Average Price]]*0.76)</f>
        <v>592.05853658536546</v>
      </c>
      <c r="P27" s="4">
        <f>SUM(Table4[[#This Row],[Average Price]]*0.95)</f>
        <v>740.0731707317068</v>
      </c>
      <c r="Q27" s="4">
        <f>SUM(Table4[[#This Row],[Average Price]]*0.8)</f>
        <v>623.21951219512164</v>
      </c>
      <c r="R27" s="4">
        <f>SUM(Table4[[#This Row],[Medicare Outpatient Allowable Rate]]*1.5)</f>
        <v>0</v>
      </c>
    </row>
    <row r="28" spans="1:18" x14ac:dyDescent="0.25">
      <c r="E28">
        <v>710</v>
      </c>
      <c r="F28" t="s">
        <v>13214</v>
      </c>
      <c r="G28" s="11"/>
      <c r="H28" t="s">
        <v>12870</v>
      </c>
      <c r="I28" s="6">
        <v>2</v>
      </c>
      <c r="J28" s="4">
        <v>151.43902439024399</v>
      </c>
      <c r="K28" s="4">
        <f>MIN(Table4[[#This Row],[Medicare Outpatient Allowable Rate]:[WPPA Inc Outpatient Allowable Rate]])</f>
        <v>0</v>
      </c>
      <c r="L28" s="4">
        <f>MAX(Table4[[#This Row],[Medicare Outpatient Allowable Rate]:[WPPA Inc Outpatient Allowable Rate]])</f>
        <v>143.86707317073177</v>
      </c>
      <c r="M28" s="4">
        <v>0</v>
      </c>
      <c r="N28" s="4">
        <v>0</v>
      </c>
      <c r="O28" s="4">
        <f>SUM(Table4[[#This Row],[Average Price]]*0.76)</f>
        <v>115.09365853658544</v>
      </c>
      <c r="P28" s="4">
        <f>SUM(Table4[[#This Row],[Average Price]]*0.95)</f>
        <v>143.86707317073177</v>
      </c>
      <c r="Q28" s="4">
        <f>SUM(Table4[[#This Row],[Average Price]]*0.8)</f>
        <v>121.1512195121952</v>
      </c>
      <c r="R28" s="4">
        <f>SUM(Table4[[#This Row],[Medicare Outpatient Allowable Rate]]*1.5)</f>
        <v>0</v>
      </c>
    </row>
    <row r="29" spans="1:18" x14ac:dyDescent="0.25">
      <c r="E29">
        <v>250</v>
      </c>
      <c r="F29" t="s">
        <v>13204</v>
      </c>
      <c r="G29" s="11"/>
      <c r="H29" t="s">
        <v>12870</v>
      </c>
      <c r="I29" s="6">
        <v>1</v>
      </c>
      <c r="J29" s="4">
        <v>30.177714285714298</v>
      </c>
      <c r="K29" s="4">
        <f>MIN(Table4[[#This Row],[Medicare Outpatient Allowable Rate]:[WPPA Inc Outpatient Allowable Rate]])</f>
        <v>0</v>
      </c>
      <c r="L29" s="4">
        <f>MAX(Table4[[#This Row],[Medicare Outpatient Allowable Rate]:[WPPA Inc Outpatient Allowable Rate]])</f>
        <v>28.66882857142858</v>
      </c>
      <c r="M29" s="4">
        <v>0</v>
      </c>
      <c r="N29" s="4">
        <v>0</v>
      </c>
      <c r="O29" s="4">
        <f>SUM(Table4[[#This Row],[Average Price]]*0.76)</f>
        <v>22.935062857142867</v>
      </c>
      <c r="P29" s="4">
        <f>SUM(Table4[[#This Row],[Average Price]]*0.95)</f>
        <v>28.66882857142858</v>
      </c>
      <c r="Q29" s="4">
        <f>SUM(Table4[[#This Row],[Average Price]]*0.8)</f>
        <v>24.142171428571441</v>
      </c>
      <c r="R29" s="4">
        <f>SUM(Table4[[#This Row],[Medicare Outpatient Allowable Rate]]*1.5)</f>
        <v>0</v>
      </c>
    </row>
    <row r="30" spans="1:18" x14ac:dyDescent="0.25">
      <c r="E30">
        <v>271</v>
      </c>
      <c r="F30" t="s">
        <v>13210</v>
      </c>
      <c r="G30" s="11"/>
      <c r="H30" t="s">
        <v>12870</v>
      </c>
      <c r="I30" s="6">
        <v>2</v>
      </c>
      <c r="J30" s="4">
        <v>57.691428571428503</v>
      </c>
      <c r="K30" s="4">
        <f>MIN(Table4[[#This Row],[Medicare Outpatient Allowable Rate]:[WPPA Inc Outpatient Allowable Rate]])</f>
        <v>0</v>
      </c>
      <c r="L30" s="4">
        <f>MAX(Table4[[#This Row],[Medicare Outpatient Allowable Rate]:[WPPA Inc Outpatient Allowable Rate]])</f>
        <v>54.806857142857076</v>
      </c>
      <c r="M30" s="4">
        <v>0</v>
      </c>
      <c r="N30" s="4">
        <v>0</v>
      </c>
      <c r="O30" s="4">
        <f>SUM(Table4[[#This Row],[Average Price]]*0.76)</f>
        <v>43.845485714285665</v>
      </c>
      <c r="P30" s="4">
        <f>SUM(Table4[[#This Row],[Average Price]]*0.95)</f>
        <v>54.806857142857076</v>
      </c>
      <c r="Q30" s="4">
        <f>SUM(Table4[[#This Row],[Average Price]]*0.8)</f>
        <v>46.153142857142804</v>
      </c>
      <c r="R30" s="4">
        <f>SUM(Table4[[#This Row],[Medicare Outpatient Allowable Rate]]*1.5)</f>
        <v>0</v>
      </c>
    </row>
    <row r="31" spans="1:18" x14ac:dyDescent="0.25">
      <c r="E31">
        <v>636</v>
      </c>
      <c r="F31" t="s">
        <v>13207</v>
      </c>
      <c r="G31" s="11" t="s">
        <v>25</v>
      </c>
      <c r="H31" t="s">
        <v>12875</v>
      </c>
      <c r="I31" s="6">
        <v>2</v>
      </c>
      <c r="J31" s="4">
        <v>35.057714285714297</v>
      </c>
      <c r="K31" s="4">
        <f>MIN(Table4[[#This Row],[Medicare Outpatient Allowable Rate]:[WPPA Inc Outpatient Allowable Rate]])</f>
        <v>0</v>
      </c>
      <c r="L31" s="4">
        <f>MAX(Table4[[#This Row],[Medicare Outpatient Allowable Rate]:[WPPA Inc Outpatient Allowable Rate]])</f>
        <v>33.30482857142858</v>
      </c>
      <c r="M31" s="4">
        <v>0</v>
      </c>
      <c r="N31" s="4">
        <v>0.15</v>
      </c>
      <c r="O31" s="4">
        <f>SUM(Table4[[#This Row],[Average Price]]*0.76)</f>
        <v>26.643862857142867</v>
      </c>
      <c r="P31" s="4">
        <f>SUM(Table4[[#This Row],[Average Price]]*0.95)</f>
        <v>33.30482857142858</v>
      </c>
      <c r="Q31" s="4">
        <f>SUM(Table4[[#This Row],[Average Price]]*0.8)</f>
        <v>28.046171428571441</v>
      </c>
      <c r="R31" s="4">
        <f>SUM(Table4[[#This Row],[Medicare Outpatient Allowable Rate]]*1.5)</f>
        <v>0</v>
      </c>
    </row>
    <row r="32" spans="1:18" x14ac:dyDescent="0.25">
      <c r="A32" t="s">
        <v>21</v>
      </c>
      <c r="B32" t="s">
        <v>28</v>
      </c>
      <c r="C32">
        <v>45380</v>
      </c>
      <c r="E32">
        <v>360</v>
      </c>
      <c r="F32" t="s">
        <v>13212</v>
      </c>
      <c r="G32" s="11">
        <v>45380</v>
      </c>
      <c r="H32" t="s">
        <v>12877</v>
      </c>
      <c r="I32" s="6">
        <v>1</v>
      </c>
      <c r="J32" s="4">
        <v>3127.3508771929801</v>
      </c>
      <c r="K32" s="4">
        <f>MIN(Table4[[#This Row],[Medicare Outpatient Allowable Rate]:[WPPA Inc Outpatient Allowable Rate]])</f>
        <v>1125.53</v>
      </c>
      <c r="L32" s="4">
        <f>MAX(Table4[[#This Row],[Medicare Outpatient Allowable Rate]:[WPPA Inc Outpatient Allowable Rate]])</f>
        <v>2970.9833333333308</v>
      </c>
      <c r="M32" s="4">
        <v>1125.53</v>
      </c>
      <c r="N32" s="4">
        <v>1350</v>
      </c>
      <c r="O32" s="4">
        <f>SUM(Table4[[#This Row],[Average Price]]*0.76)</f>
        <v>2376.786666666665</v>
      </c>
      <c r="P32" s="4">
        <f>SUM(Table4[[#This Row],[Average Price]]*0.95)</f>
        <v>2970.9833333333308</v>
      </c>
      <c r="Q32" s="4">
        <f>SUM(Table4[[#This Row],[Average Price]]*0.8)</f>
        <v>2501.8807017543841</v>
      </c>
      <c r="R32" s="4">
        <f>SUM(Table4[[#This Row],[Medicare Outpatient Allowable Rate]]*1.5)</f>
        <v>1688.2950000000001</v>
      </c>
    </row>
    <row r="33" spans="1:18" x14ac:dyDescent="0.25">
      <c r="E33">
        <v>270</v>
      </c>
      <c r="F33" t="s">
        <v>13199</v>
      </c>
      <c r="G33" s="11"/>
      <c r="H33" t="s">
        <v>12870</v>
      </c>
      <c r="I33" s="6">
        <v>3</v>
      </c>
      <c r="J33" s="4">
        <v>132.75711864406799</v>
      </c>
      <c r="K33" s="4">
        <f>MIN(Table4[[#This Row],[Medicare Outpatient Allowable Rate]:[WPPA Inc Outpatient Allowable Rate]])</f>
        <v>0</v>
      </c>
      <c r="L33" s="4">
        <f>MAX(Table4[[#This Row],[Medicare Outpatient Allowable Rate]:[WPPA Inc Outpatient Allowable Rate]])</f>
        <v>126.11926271186458</v>
      </c>
      <c r="M33" s="4">
        <v>0</v>
      </c>
      <c r="N33" s="4">
        <v>0</v>
      </c>
      <c r="O33" s="4">
        <f>SUM(Table4[[#This Row],[Average Price]]*0.76)</f>
        <v>100.89541016949167</v>
      </c>
      <c r="P33" s="4">
        <f>SUM(Table4[[#This Row],[Average Price]]*0.95)</f>
        <v>126.11926271186458</v>
      </c>
      <c r="Q33" s="4">
        <f>SUM(Table4[[#This Row],[Average Price]]*0.8)</f>
        <v>106.2056949152544</v>
      </c>
      <c r="R33" s="4">
        <f>SUM(Table4[[#This Row],[Medicare Outpatient Allowable Rate]]*1.5)</f>
        <v>0</v>
      </c>
    </row>
    <row r="34" spans="1:18" x14ac:dyDescent="0.25">
      <c r="E34">
        <v>272</v>
      </c>
      <c r="F34" t="s">
        <v>13200</v>
      </c>
      <c r="G34" s="11"/>
      <c r="H34" t="s">
        <v>12870</v>
      </c>
      <c r="I34" s="6">
        <v>6</v>
      </c>
      <c r="J34" s="4">
        <v>99.284736842105204</v>
      </c>
      <c r="K34" s="4">
        <f>MIN(Table4[[#This Row],[Medicare Outpatient Allowable Rate]:[WPPA Inc Outpatient Allowable Rate]])</f>
        <v>0</v>
      </c>
      <c r="L34" s="4">
        <f>MAX(Table4[[#This Row],[Medicare Outpatient Allowable Rate]:[WPPA Inc Outpatient Allowable Rate]])</f>
        <v>94.320499999999939</v>
      </c>
      <c r="M34" s="4">
        <v>0</v>
      </c>
      <c r="N34" s="4">
        <v>0</v>
      </c>
      <c r="O34" s="4">
        <f>SUM(Table4[[#This Row],[Average Price]]*0.76)</f>
        <v>75.45639999999996</v>
      </c>
      <c r="P34" s="4">
        <f>SUM(Table4[[#This Row],[Average Price]]*0.95)</f>
        <v>94.320499999999939</v>
      </c>
      <c r="Q34" s="4">
        <f>SUM(Table4[[#This Row],[Average Price]]*0.8)</f>
        <v>79.427789473684172</v>
      </c>
      <c r="R34" s="4">
        <f>SUM(Table4[[#This Row],[Medicare Outpatient Allowable Rate]]*1.5)</f>
        <v>0</v>
      </c>
    </row>
    <row r="35" spans="1:18" x14ac:dyDescent="0.25">
      <c r="E35">
        <v>370</v>
      </c>
      <c r="F35" t="s">
        <v>13213</v>
      </c>
      <c r="G35" s="11">
        <v>99152</v>
      </c>
      <c r="H35" t="s">
        <v>12873</v>
      </c>
      <c r="I35" s="6">
        <v>2</v>
      </c>
      <c r="J35" s="4">
        <v>887.98245614035102</v>
      </c>
      <c r="K35" s="4">
        <f>MIN(Table4[[#This Row],[Medicare Outpatient Allowable Rate]:[WPPA Inc Outpatient Allowable Rate]])</f>
        <v>0</v>
      </c>
      <c r="L35" s="4">
        <f>MAX(Table4[[#This Row],[Medicare Outpatient Allowable Rate]:[WPPA Inc Outpatient Allowable Rate]])</f>
        <v>843.58333333333348</v>
      </c>
      <c r="M35" s="4">
        <v>0</v>
      </c>
      <c r="N35" s="4">
        <v>0</v>
      </c>
      <c r="O35" s="4">
        <f>SUM(Table4[[#This Row],[Average Price]]*0.76)</f>
        <v>674.86666666666679</v>
      </c>
      <c r="P35" s="4">
        <f>SUM(Table4[[#This Row],[Average Price]]*0.95)</f>
        <v>843.58333333333348</v>
      </c>
      <c r="Q35" s="4">
        <f>SUM(Table4[[#This Row],[Average Price]]*0.8)</f>
        <v>710.38596491228088</v>
      </c>
      <c r="R35" s="4">
        <f>SUM(Table4[[#This Row],[Medicare Outpatient Allowable Rate]]*1.5)</f>
        <v>0</v>
      </c>
    </row>
    <row r="36" spans="1:18" x14ac:dyDescent="0.25">
      <c r="E36">
        <v>710</v>
      </c>
      <c r="F36" t="s">
        <v>13214</v>
      </c>
      <c r="G36" s="11"/>
      <c r="H36" t="s">
        <v>12870</v>
      </c>
      <c r="I36" s="6">
        <v>2</v>
      </c>
      <c r="J36" s="4">
        <v>161.508771929825</v>
      </c>
      <c r="K36" s="4">
        <f>MIN(Table4[[#This Row],[Medicare Outpatient Allowable Rate]:[WPPA Inc Outpatient Allowable Rate]])</f>
        <v>0</v>
      </c>
      <c r="L36" s="4">
        <f>MAX(Table4[[#This Row],[Medicare Outpatient Allowable Rate]:[WPPA Inc Outpatient Allowable Rate]])</f>
        <v>153.43333333333374</v>
      </c>
      <c r="M36" s="4">
        <v>0</v>
      </c>
      <c r="N36" s="4">
        <v>0</v>
      </c>
      <c r="O36" s="4">
        <f>SUM(Table4[[#This Row],[Average Price]]*0.76)</f>
        <v>122.746666666667</v>
      </c>
      <c r="P36" s="4">
        <f>SUM(Table4[[#This Row],[Average Price]]*0.95)</f>
        <v>153.43333333333374</v>
      </c>
      <c r="Q36" s="4">
        <f>SUM(Table4[[#This Row],[Average Price]]*0.8)</f>
        <v>129.20701754386002</v>
      </c>
      <c r="R36" s="4">
        <f>SUM(Table4[[#This Row],[Medicare Outpatient Allowable Rate]]*1.5)</f>
        <v>0</v>
      </c>
    </row>
    <row r="37" spans="1:18" x14ac:dyDescent="0.25">
      <c r="E37">
        <v>271</v>
      </c>
      <c r="F37" t="s">
        <v>13210</v>
      </c>
      <c r="G37" s="11"/>
      <c r="H37" t="s">
        <v>12870</v>
      </c>
      <c r="I37" s="6">
        <v>2</v>
      </c>
      <c r="J37" s="4">
        <v>47.107599999999998</v>
      </c>
      <c r="K37" s="4">
        <f>MIN(Table4[[#This Row],[Medicare Outpatient Allowable Rate]:[WPPA Inc Outpatient Allowable Rate]])</f>
        <v>0</v>
      </c>
      <c r="L37" s="4">
        <f>MAX(Table4[[#This Row],[Medicare Outpatient Allowable Rate]:[WPPA Inc Outpatient Allowable Rate]])</f>
        <v>44.752219999999994</v>
      </c>
      <c r="M37" s="4">
        <v>0</v>
      </c>
      <c r="N37" s="4">
        <v>0</v>
      </c>
      <c r="O37" s="4">
        <f>SUM(Table4[[#This Row],[Average Price]]*0.76)</f>
        <v>35.801775999999997</v>
      </c>
      <c r="P37" s="4">
        <f>SUM(Table4[[#This Row],[Average Price]]*0.95)</f>
        <v>44.752219999999994</v>
      </c>
      <c r="Q37" s="4">
        <f>SUM(Table4[[#This Row],[Average Price]]*0.8)</f>
        <v>37.686079999999997</v>
      </c>
      <c r="R37" s="4">
        <f>SUM(Table4[[#This Row],[Medicare Outpatient Allowable Rate]]*1.5)</f>
        <v>0</v>
      </c>
    </row>
    <row r="38" spans="1:18" x14ac:dyDescent="0.25">
      <c r="E38">
        <v>636</v>
      </c>
      <c r="F38" t="s">
        <v>13207</v>
      </c>
      <c r="G38" s="11" t="s">
        <v>25</v>
      </c>
      <c r="H38" t="s">
        <v>12875</v>
      </c>
      <c r="I38" s="6">
        <v>2</v>
      </c>
      <c r="J38" s="4">
        <v>40.785200000000003</v>
      </c>
      <c r="K38" s="4">
        <f>MIN(Table4[[#This Row],[Medicare Outpatient Allowable Rate]:[WPPA Inc Outpatient Allowable Rate]])</f>
        <v>0</v>
      </c>
      <c r="L38" s="4">
        <f>MAX(Table4[[#This Row],[Medicare Outpatient Allowable Rate]:[WPPA Inc Outpatient Allowable Rate]])</f>
        <v>38.745940000000004</v>
      </c>
      <c r="M38" s="4">
        <v>0</v>
      </c>
      <c r="N38" s="4">
        <v>0.15</v>
      </c>
      <c r="O38" s="4">
        <f>SUM(Table4[[#This Row],[Average Price]]*0.76)</f>
        <v>30.996752000000004</v>
      </c>
      <c r="P38" s="4">
        <f>SUM(Table4[[#This Row],[Average Price]]*0.95)</f>
        <v>38.745940000000004</v>
      </c>
      <c r="Q38" s="4">
        <f>SUM(Table4[[#This Row],[Average Price]]*0.8)</f>
        <v>32.628160000000001</v>
      </c>
      <c r="R38" s="4">
        <f>SUM(Table4[[#This Row],[Medicare Outpatient Allowable Rate]]*1.5)</f>
        <v>0</v>
      </c>
    </row>
    <row r="39" spans="1:18" x14ac:dyDescent="0.25">
      <c r="A39" t="s">
        <v>21</v>
      </c>
      <c r="B39" t="s">
        <v>29</v>
      </c>
      <c r="C39">
        <v>45385</v>
      </c>
      <c r="E39">
        <v>360</v>
      </c>
      <c r="F39" t="s">
        <v>13212</v>
      </c>
      <c r="G39" s="11">
        <v>45385</v>
      </c>
      <c r="H39" t="s">
        <v>12878</v>
      </c>
      <c r="I39" s="6">
        <v>1</v>
      </c>
      <c r="J39" s="4">
        <v>2720.375</v>
      </c>
      <c r="K39" s="4">
        <f>MIN(Table4[[#This Row],[Medicare Outpatient Allowable Rate]:[WPPA Inc Outpatient Allowable Rate]])</f>
        <v>1125.53</v>
      </c>
      <c r="L39" s="4">
        <f>MAX(Table4[[#This Row],[Medicare Outpatient Allowable Rate]:[WPPA Inc Outpatient Allowable Rate]])</f>
        <v>2584.3562499999998</v>
      </c>
      <c r="M39" s="4">
        <v>1125.53</v>
      </c>
      <c r="N39" s="4">
        <v>1472</v>
      </c>
      <c r="O39" s="4">
        <f>SUM(Table4[[#This Row],[Average Price]]*0.76)</f>
        <v>2067.4850000000001</v>
      </c>
      <c r="P39" s="4">
        <f>SUM(Table4[[#This Row],[Average Price]]*0.95)</f>
        <v>2584.3562499999998</v>
      </c>
      <c r="Q39" s="4">
        <f>SUM(Table4[[#This Row],[Average Price]]*0.8)</f>
        <v>2176.3000000000002</v>
      </c>
      <c r="R39" s="4">
        <f>SUM(Table4[[#This Row],[Medicare Outpatient Allowable Rate]]*1.5)</f>
        <v>1688.2950000000001</v>
      </c>
    </row>
    <row r="40" spans="1:18" x14ac:dyDescent="0.25">
      <c r="E40">
        <v>960</v>
      </c>
      <c r="F40" t="s">
        <v>13202</v>
      </c>
      <c r="G40" s="11">
        <v>45385</v>
      </c>
      <c r="H40" t="s">
        <v>12878</v>
      </c>
      <c r="I40" s="6">
        <v>1</v>
      </c>
      <c r="J40" s="4">
        <v>1126</v>
      </c>
      <c r="K40" s="4">
        <f>MIN(Table4[[#This Row],[Medicare Outpatient Allowable Rate]:[WPPA Inc Outpatient Allowable Rate]])</f>
        <v>855.76</v>
      </c>
      <c r="L40" s="4">
        <f>MAX(Table4[[#This Row],[Medicare Outpatient Allowable Rate]:[WPPA Inc Outpatient Allowable Rate]])</f>
        <v>1688.2950000000001</v>
      </c>
      <c r="M40" s="4">
        <v>1125.53</v>
      </c>
      <c r="N40" s="4">
        <v>1472</v>
      </c>
      <c r="O40" s="4">
        <f>SUM(Table4[[#This Row],[Average Price]]*0.76)</f>
        <v>855.76</v>
      </c>
      <c r="P40" s="4">
        <f>SUM(Table4[[#This Row],[Average Price]]*0.95)</f>
        <v>1069.7</v>
      </c>
      <c r="Q40" s="4">
        <f>SUM(Table4[[#This Row],[Average Price]]*0.8)</f>
        <v>900.80000000000007</v>
      </c>
      <c r="R40" s="4">
        <f>SUM(Table4[[#This Row],[Medicare Outpatient Allowable Rate]]*1.5)</f>
        <v>1688.2950000000001</v>
      </c>
    </row>
    <row r="41" spans="1:18" x14ac:dyDescent="0.25">
      <c r="E41">
        <v>370</v>
      </c>
      <c r="F41" t="s">
        <v>13213</v>
      </c>
      <c r="G41" s="11">
        <v>99152</v>
      </c>
      <c r="H41" t="s">
        <v>12873</v>
      </c>
      <c r="I41" s="6">
        <v>2</v>
      </c>
      <c r="J41" s="4">
        <v>937.5</v>
      </c>
      <c r="K41" s="4">
        <f>MIN(Table4[[#This Row],[Medicare Outpatient Allowable Rate]:[WPPA Inc Outpatient Allowable Rate]])</f>
        <v>0</v>
      </c>
      <c r="L41" s="4">
        <f>MAX(Table4[[#This Row],[Medicare Outpatient Allowable Rate]:[WPPA Inc Outpatient Allowable Rate]])</f>
        <v>890.625</v>
      </c>
      <c r="M41" s="4">
        <v>0</v>
      </c>
      <c r="N41" s="4">
        <v>0</v>
      </c>
      <c r="O41" s="4">
        <f>SUM(Table4[[#This Row],[Average Price]]*0.76)</f>
        <v>712.5</v>
      </c>
      <c r="P41" s="4">
        <f>SUM(Table4[[#This Row],[Average Price]]*0.95)</f>
        <v>890.625</v>
      </c>
      <c r="Q41" s="4">
        <f>SUM(Table4[[#This Row],[Average Price]]*0.8)</f>
        <v>750</v>
      </c>
      <c r="R41" s="4">
        <f>SUM(Table4[[#This Row],[Medicare Outpatient Allowable Rate]]*1.5)</f>
        <v>0</v>
      </c>
    </row>
    <row r="42" spans="1:18" x14ac:dyDescent="0.25">
      <c r="E42">
        <v>636</v>
      </c>
      <c r="F42" t="s">
        <v>13207</v>
      </c>
      <c r="G42" s="11" t="s">
        <v>25</v>
      </c>
      <c r="H42" t="s">
        <v>12875</v>
      </c>
      <c r="I42" s="6">
        <v>3</v>
      </c>
      <c r="J42" s="4">
        <v>42.296799999999998</v>
      </c>
      <c r="K42" s="4">
        <f>MIN(Table4[[#This Row],[Medicare Outpatient Allowable Rate]:[WPPA Inc Outpatient Allowable Rate]])</f>
        <v>0</v>
      </c>
      <c r="L42" s="4">
        <f>MAX(Table4[[#This Row],[Medicare Outpatient Allowable Rate]:[WPPA Inc Outpatient Allowable Rate]])</f>
        <v>40.181959999999997</v>
      </c>
      <c r="M42" s="4">
        <v>0</v>
      </c>
      <c r="N42" s="4">
        <v>0.15</v>
      </c>
      <c r="O42" s="4">
        <f>SUM(Table4[[#This Row],[Average Price]]*0.76)</f>
        <v>32.145567999999997</v>
      </c>
      <c r="P42" s="4">
        <f>SUM(Table4[[#This Row],[Average Price]]*0.95)</f>
        <v>40.181959999999997</v>
      </c>
      <c r="Q42" s="4">
        <f>SUM(Table4[[#This Row],[Average Price]]*0.8)</f>
        <v>33.837440000000001</v>
      </c>
      <c r="R42" s="4">
        <f>SUM(Table4[[#This Row],[Medicare Outpatient Allowable Rate]]*1.5)</f>
        <v>0</v>
      </c>
    </row>
    <row r="43" spans="1:18" x14ac:dyDescent="0.25">
      <c r="E43">
        <v>710</v>
      </c>
      <c r="F43" t="s">
        <v>13214</v>
      </c>
      <c r="G43" s="11"/>
      <c r="H43" t="s">
        <v>12870</v>
      </c>
      <c r="I43" s="6">
        <v>2</v>
      </c>
      <c r="J43" s="4">
        <v>157.30000000000001</v>
      </c>
      <c r="K43" s="4">
        <f>MIN(Table4[[#This Row],[Medicare Outpatient Allowable Rate]:[WPPA Inc Outpatient Allowable Rate]])</f>
        <v>0</v>
      </c>
      <c r="L43" s="4">
        <f>MAX(Table4[[#This Row],[Medicare Outpatient Allowable Rate]:[WPPA Inc Outpatient Allowable Rate]])</f>
        <v>149.435</v>
      </c>
      <c r="M43" s="4">
        <v>0</v>
      </c>
      <c r="N43" s="4">
        <v>0</v>
      </c>
      <c r="O43" s="4">
        <f>SUM(Table4[[#This Row],[Average Price]]*0.76)</f>
        <v>119.54800000000002</v>
      </c>
      <c r="P43" s="4">
        <f>SUM(Table4[[#This Row],[Average Price]]*0.95)</f>
        <v>149.435</v>
      </c>
      <c r="Q43" s="4">
        <f>SUM(Table4[[#This Row],[Average Price]]*0.8)</f>
        <v>125.84000000000002</v>
      </c>
      <c r="R43" s="4">
        <f>SUM(Table4[[#This Row],[Medicare Outpatient Allowable Rate]]*1.5)</f>
        <v>0</v>
      </c>
    </row>
    <row r="44" spans="1:18" x14ac:dyDescent="0.25">
      <c r="E44">
        <v>270</v>
      </c>
      <c r="F44" t="s">
        <v>13199</v>
      </c>
      <c r="G44" s="11"/>
      <c r="H44" t="s">
        <v>12870</v>
      </c>
      <c r="I44" s="6">
        <v>3</v>
      </c>
      <c r="J44" s="4">
        <v>148.68021739130401</v>
      </c>
      <c r="K44" s="4">
        <f>MIN(Table4[[#This Row],[Medicare Outpatient Allowable Rate]:[WPPA Inc Outpatient Allowable Rate]])</f>
        <v>0</v>
      </c>
      <c r="L44" s="4">
        <f>MAX(Table4[[#This Row],[Medicare Outpatient Allowable Rate]:[WPPA Inc Outpatient Allowable Rate]])</f>
        <v>141.2462065217388</v>
      </c>
      <c r="M44" s="4">
        <v>0</v>
      </c>
      <c r="N44" s="4">
        <v>0</v>
      </c>
      <c r="O44" s="4">
        <f>SUM(Table4[[#This Row],[Average Price]]*0.76)</f>
        <v>112.99696521739105</v>
      </c>
      <c r="P44" s="4">
        <f>SUM(Table4[[#This Row],[Average Price]]*0.95)</f>
        <v>141.2462065217388</v>
      </c>
      <c r="Q44" s="4">
        <f>SUM(Table4[[#This Row],[Average Price]]*0.8)</f>
        <v>118.94417391304322</v>
      </c>
      <c r="R44" s="4">
        <f>SUM(Table4[[#This Row],[Medicare Outpatient Allowable Rate]]*1.5)</f>
        <v>0</v>
      </c>
    </row>
    <row r="45" spans="1:18" x14ac:dyDescent="0.25">
      <c r="E45">
        <v>271</v>
      </c>
      <c r="F45" t="s">
        <v>13210</v>
      </c>
      <c r="G45" s="11"/>
      <c r="H45" t="s">
        <v>12870</v>
      </c>
      <c r="I45" s="6">
        <v>2</v>
      </c>
      <c r="J45" s="4">
        <v>49.7165217391304</v>
      </c>
      <c r="K45" s="4">
        <f>MIN(Table4[[#This Row],[Medicare Outpatient Allowable Rate]:[WPPA Inc Outpatient Allowable Rate]])</f>
        <v>0</v>
      </c>
      <c r="L45" s="4">
        <f>MAX(Table4[[#This Row],[Medicare Outpatient Allowable Rate]:[WPPA Inc Outpatient Allowable Rate]])</f>
        <v>47.230695652173878</v>
      </c>
      <c r="M45" s="4">
        <v>0</v>
      </c>
      <c r="N45" s="4">
        <v>0</v>
      </c>
      <c r="O45" s="4">
        <f>SUM(Table4[[#This Row],[Average Price]]*0.76)</f>
        <v>37.784556521739106</v>
      </c>
      <c r="P45" s="4">
        <f>SUM(Table4[[#This Row],[Average Price]]*0.95)</f>
        <v>47.230695652173878</v>
      </c>
      <c r="Q45" s="4">
        <f>SUM(Table4[[#This Row],[Average Price]]*0.8)</f>
        <v>39.773217391304321</v>
      </c>
      <c r="R45" s="4">
        <f>SUM(Table4[[#This Row],[Medicare Outpatient Allowable Rate]]*1.5)</f>
        <v>0</v>
      </c>
    </row>
    <row r="46" spans="1:18" x14ac:dyDescent="0.25">
      <c r="E46">
        <v>272</v>
      </c>
      <c r="F46" t="s">
        <v>13200</v>
      </c>
      <c r="G46" s="11"/>
      <c r="H46" t="s">
        <v>12870</v>
      </c>
      <c r="I46" s="6">
        <v>8</v>
      </c>
      <c r="J46" s="4">
        <v>140.18782608695599</v>
      </c>
      <c r="K46" s="4">
        <f>MIN(Table4[[#This Row],[Medicare Outpatient Allowable Rate]:[WPPA Inc Outpatient Allowable Rate]])</f>
        <v>0</v>
      </c>
      <c r="L46" s="4">
        <f>MAX(Table4[[#This Row],[Medicare Outpatient Allowable Rate]:[WPPA Inc Outpatient Allowable Rate]])</f>
        <v>133.17843478260818</v>
      </c>
      <c r="M46" s="4">
        <v>0</v>
      </c>
      <c r="N46" s="4">
        <v>0</v>
      </c>
      <c r="O46" s="4">
        <f>SUM(Table4[[#This Row],[Average Price]]*0.76)</f>
        <v>106.54274782608655</v>
      </c>
      <c r="P46" s="4">
        <f>SUM(Table4[[#This Row],[Average Price]]*0.95)</f>
        <v>133.17843478260818</v>
      </c>
      <c r="Q46" s="4">
        <f>SUM(Table4[[#This Row],[Average Price]]*0.8)</f>
        <v>112.1502608695648</v>
      </c>
      <c r="R46" s="4">
        <f>SUM(Table4[[#This Row],[Medicare Outpatient Allowable Rate]]*1.5)</f>
        <v>0</v>
      </c>
    </row>
    <row r="47" spans="1:18" x14ac:dyDescent="0.25">
      <c r="E47">
        <v>250</v>
      </c>
      <c r="F47" t="s">
        <v>13204</v>
      </c>
      <c r="G47" s="11"/>
      <c r="H47" t="s">
        <v>12870</v>
      </c>
      <c r="I47" s="6">
        <v>1</v>
      </c>
      <c r="J47" s="4">
        <v>26.413157894736901</v>
      </c>
      <c r="K47" s="4">
        <f>MIN(Table4[[#This Row],[Medicare Outpatient Allowable Rate]:[WPPA Inc Outpatient Allowable Rate]])</f>
        <v>0</v>
      </c>
      <c r="L47" s="4">
        <f>MAX(Table4[[#This Row],[Medicare Outpatient Allowable Rate]:[WPPA Inc Outpatient Allowable Rate]])</f>
        <v>25.092500000000054</v>
      </c>
      <c r="M47" s="4">
        <v>0</v>
      </c>
      <c r="N47" s="4">
        <v>0</v>
      </c>
      <c r="O47" s="4">
        <f>SUM(Table4[[#This Row],[Average Price]]*0.76)</f>
        <v>20.074000000000044</v>
      </c>
      <c r="P47" s="4">
        <f>SUM(Table4[[#This Row],[Average Price]]*0.95)</f>
        <v>25.092500000000054</v>
      </c>
      <c r="Q47" s="4">
        <f>SUM(Table4[[#This Row],[Average Price]]*0.8)</f>
        <v>21.130526315789524</v>
      </c>
      <c r="R47" s="4">
        <f>SUM(Table4[[#This Row],[Medicare Outpatient Allowable Rate]]*1.5)</f>
        <v>0</v>
      </c>
    </row>
    <row r="48" spans="1:18" x14ac:dyDescent="0.25">
      <c r="A48" t="s">
        <v>33</v>
      </c>
      <c r="B48" t="s">
        <v>34</v>
      </c>
      <c r="C48">
        <v>70450</v>
      </c>
      <c r="E48">
        <v>351</v>
      </c>
      <c r="F48" t="s">
        <v>13193</v>
      </c>
      <c r="G48" s="11">
        <v>70450</v>
      </c>
      <c r="H48" t="s">
        <v>12879</v>
      </c>
      <c r="I48" s="6">
        <v>1</v>
      </c>
      <c r="J48" s="4">
        <v>1300.2976190476199</v>
      </c>
      <c r="K48" s="4">
        <f>MIN(Table4[[#This Row],[Medicare Outpatient Allowable Rate]:[WPPA Inc Outpatient Allowable Rate]])</f>
        <v>104.87</v>
      </c>
      <c r="L48" s="4">
        <f>MAX(Table4[[#This Row],[Medicare Outpatient Allowable Rate]:[WPPA Inc Outpatient Allowable Rate]])</f>
        <v>1235.282738095239</v>
      </c>
      <c r="M48" s="4">
        <v>104.87</v>
      </c>
      <c r="N48" s="4">
        <v>453</v>
      </c>
      <c r="O48" s="4">
        <f>SUM(Table4[[#This Row],[Average Price]]*0.76)</f>
        <v>988.22619047619116</v>
      </c>
      <c r="P48" s="4">
        <f>SUM(Table4[[#This Row],[Average Price]]*0.95)</f>
        <v>1235.282738095239</v>
      </c>
      <c r="Q48" s="4">
        <f>SUM(Table4[[#This Row],[Average Price]]*0.8)</f>
        <v>1040.2380952380961</v>
      </c>
      <c r="R48" s="4">
        <f>SUM(Table4[[#This Row],[Medicare Outpatient Allowable Rate]]*1.5)</f>
        <v>157.30500000000001</v>
      </c>
    </row>
    <row r="49" spans="1:18" x14ac:dyDescent="0.25">
      <c r="A49" t="s">
        <v>33</v>
      </c>
      <c r="B49" t="s">
        <v>35</v>
      </c>
      <c r="C49">
        <v>70553</v>
      </c>
      <c r="E49">
        <v>611</v>
      </c>
      <c r="F49" t="s">
        <v>13209</v>
      </c>
      <c r="G49" s="11">
        <v>70553</v>
      </c>
      <c r="H49" t="s">
        <v>12880</v>
      </c>
      <c r="I49" s="6">
        <v>1</v>
      </c>
      <c r="J49" s="4">
        <v>1816.73913043478</v>
      </c>
      <c r="K49" s="4">
        <f>MIN(Table4[[#This Row],[Medicare Outpatient Allowable Rate]:[WPPA Inc Outpatient Allowable Rate]])</f>
        <v>366.8</v>
      </c>
      <c r="L49" s="4">
        <f>MAX(Table4[[#This Row],[Medicare Outpatient Allowable Rate]:[WPPA Inc Outpatient Allowable Rate]])</f>
        <v>1725.902173913041</v>
      </c>
      <c r="M49" s="4">
        <v>366.8</v>
      </c>
      <c r="N49" s="4">
        <v>521</v>
      </c>
      <c r="O49" s="4">
        <f>SUM(Table4[[#This Row],[Average Price]]*0.76)</f>
        <v>1380.7217391304328</v>
      </c>
      <c r="P49" s="4">
        <f>SUM(Table4[[#This Row],[Average Price]]*0.95)</f>
        <v>1725.902173913041</v>
      </c>
      <c r="Q49" s="4">
        <f>SUM(Table4[[#This Row],[Average Price]]*0.8)</f>
        <v>1453.3913043478242</v>
      </c>
      <c r="R49" s="4">
        <f>SUM(Table4[[#This Row],[Medicare Outpatient Allowable Rate]]*1.5)</f>
        <v>550.20000000000005</v>
      </c>
    </row>
    <row r="50" spans="1:18" x14ac:dyDescent="0.25">
      <c r="E50">
        <v>636</v>
      </c>
      <c r="F50" t="s">
        <v>13207</v>
      </c>
      <c r="G50" s="11" t="s">
        <v>36</v>
      </c>
      <c r="H50" t="s">
        <v>12881</v>
      </c>
      <c r="I50" s="6">
        <v>1</v>
      </c>
      <c r="J50" s="4">
        <v>190</v>
      </c>
      <c r="K50" s="4">
        <f>MIN(Table4[[#This Row],[Medicare Outpatient Allowable Rate]:[WPPA Inc Outpatient Allowable Rate]])</f>
        <v>0</v>
      </c>
      <c r="L50" s="4">
        <f>MAX(Table4[[#This Row],[Medicare Outpatient Allowable Rate]:[WPPA Inc Outpatient Allowable Rate]])</f>
        <v>180.5</v>
      </c>
      <c r="M50" s="4">
        <v>0</v>
      </c>
      <c r="N50" s="4">
        <v>9.41</v>
      </c>
      <c r="O50" s="4">
        <f>SUM(Table4[[#This Row],[Average Price]]*0.76)</f>
        <v>144.4</v>
      </c>
      <c r="P50" s="4">
        <f>SUM(Table4[[#This Row],[Average Price]]*0.95)</f>
        <v>180.5</v>
      </c>
      <c r="Q50" s="4">
        <f>SUM(Table4[[#This Row],[Average Price]]*0.8)</f>
        <v>152</v>
      </c>
      <c r="R50" s="4">
        <f>SUM(Table4[[#This Row],[Medicare Outpatient Allowable Rate]]*1.5)</f>
        <v>0</v>
      </c>
    </row>
    <row r="51" spans="1:18" x14ac:dyDescent="0.25">
      <c r="E51">
        <v>259</v>
      </c>
      <c r="F51" t="s">
        <v>13201</v>
      </c>
      <c r="G51" s="11" t="s">
        <v>36</v>
      </c>
      <c r="H51" t="s">
        <v>12881</v>
      </c>
      <c r="I51" s="6">
        <v>1</v>
      </c>
      <c r="J51" s="4">
        <v>190</v>
      </c>
      <c r="K51" s="4">
        <f>MIN(Table4[[#This Row],[Medicare Outpatient Allowable Rate]:[WPPA Inc Outpatient Allowable Rate]])</f>
        <v>0</v>
      </c>
      <c r="L51" s="4">
        <f>MAX(Table4[[#This Row],[Medicare Outpatient Allowable Rate]:[WPPA Inc Outpatient Allowable Rate]])</f>
        <v>180.5</v>
      </c>
      <c r="M51" s="4">
        <v>0</v>
      </c>
      <c r="N51" s="4">
        <v>9.41</v>
      </c>
      <c r="O51" s="4">
        <f>SUM(Table4[[#This Row],[Average Price]]*0.76)</f>
        <v>144.4</v>
      </c>
      <c r="P51" s="4">
        <f>SUM(Table4[[#This Row],[Average Price]]*0.95)</f>
        <v>180.5</v>
      </c>
      <c r="Q51" s="4">
        <f>SUM(Table4[[#This Row],[Average Price]]*0.8)</f>
        <v>152</v>
      </c>
      <c r="R51" s="4">
        <f>SUM(Table4[[#This Row],[Medicare Outpatient Allowable Rate]]*1.5)</f>
        <v>0</v>
      </c>
    </row>
    <row r="52" spans="1:18" x14ac:dyDescent="0.25">
      <c r="E52">
        <v>300</v>
      </c>
      <c r="F52" t="s">
        <v>13188</v>
      </c>
      <c r="G52" s="11">
        <v>36415</v>
      </c>
      <c r="H52" t="s">
        <v>12882</v>
      </c>
      <c r="I52" s="6">
        <v>1</v>
      </c>
      <c r="J52" s="4">
        <v>32</v>
      </c>
      <c r="K52" s="4">
        <f>MIN(Table4[[#This Row],[Medicare Outpatient Allowable Rate]:[WPPA Inc Outpatient Allowable Rate]])</f>
        <v>0</v>
      </c>
      <c r="L52" s="4">
        <f>MAX(Table4[[#This Row],[Medicare Outpatient Allowable Rate]:[WPPA Inc Outpatient Allowable Rate]])</f>
        <v>30.4</v>
      </c>
      <c r="M52" s="4">
        <v>0</v>
      </c>
      <c r="N52" s="4">
        <v>11.93</v>
      </c>
      <c r="O52" s="4">
        <f>SUM(Table4[[#This Row],[Average Price]]*0.76)</f>
        <v>24.32</v>
      </c>
      <c r="P52" s="4">
        <f>SUM(Table4[[#This Row],[Average Price]]*0.95)</f>
        <v>30.4</v>
      </c>
      <c r="Q52" s="4">
        <f>SUM(Table4[[#This Row],[Average Price]]*0.8)</f>
        <v>25.6</v>
      </c>
      <c r="R52" s="4">
        <f>SUM(Table4[[#This Row],[Medicare Outpatient Allowable Rate]]*1.5)</f>
        <v>0</v>
      </c>
    </row>
    <row r="53" spans="1:18" x14ac:dyDescent="0.25">
      <c r="E53">
        <v>300</v>
      </c>
      <c r="F53" t="s">
        <v>13188</v>
      </c>
      <c r="G53" s="11">
        <v>82565</v>
      </c>
      <c r="H53" t="s">
        <v>12883</v>
      </c>
      <c r="I53" s="6">
        <v>1</v>
      </c>
      <c r="J53" s="4">
        <v>60</v>
      </c>
      <c r="K53" s="4">
        <f>MIN(Table4[[#This Row],[Medicare Outpatient Allowable Rate]:[WPPA Inc Outpatient Allowable Rate]])</f>
        <v>0</v>
      </c>
      <c r="L53" s="4">
        <f>MAX(Table4[[#This Row],[Medicare Outpatient Allowable Rate]:[WPPA Inc Outpatient Allowable Rate]])</f>
        <v>57</v>
      </c>
      <c r="M53" s="4">
        <v>0</v>
      </c>
      <c r="N53" s="4">
        <v>10.89</v>
      </c>
      <c r="O53" s="4">
        <f>SUM(Table4[[#This Row],[Average Price]]*0.76)</f>
        <v>45.6</v>
      </c>
      <c r="P53" s="4">
        <f>SUM(Table4[[#This Row],[Average Price]]*0.95)</f>
        <v>57</v>
      </c>
      <c r="Q53" s="4">
        <f>SUM(Table4[[#This Row],[Average Price]]*0.8)</f>
        <v>48</v>
      </c>
      <c r="R53" s="4">
        <f>SUM(Table4[[#This Row],[Medicare Outpatient Allowable Rate]]*1.5)</f>
        <v>0</v>
      </c>
    </row>
    <row r="54" spans="1:18" x14ac:dyDescent="0.25">
      <c r="E54">
        <v>300</v>
      </c>
      <c r="F54" t="s">
        <v>13188</v>
      </c>
      <c r="G54" s="11">
        <v>84520</v>
      </c>
      <c r="H54" t="s">
        <v>12884</v>
      </c>
      <c r="I54" s="6">
        <v>1</v>
      </c>
      <c r="J54" s="4">
        <v>60</v>
      </c>
      <c r="K54" s="4">
        <f>MIN(Table4[[#This Row],[Medicare Outpatient Allowable Rate]:[WPPA Inc Outpatient Allowable Rate]])</f>
        <v>0</v>
      </c>
      <c r="L54" s="4">
        <f>MAX(Table4[[#This Row],[Medicare Outpatient Allowable Rate]:[WPPA Inc Outpatient Allowable Rate]])</f>
        <v>57</v>
      </c>
      <c r="M54" s="4">
        <v>0</v>
      </c>
      <c r="N54" s="4">
        <v>8.39</v>
      </c>
      <c r="O54" s="4">
        <f>SUM(Table4[[#This Row],[Average Price]]*0.76)</f>
        <v>45.6</v>
      </c>
      <c r="P54" s="4">
        <f>SUM(Table4[[#This Row],[Average Price]]*0.95)</f>
        <v>57</v>
      </c>
      <c r="Q54" s="4">
        <f>SUM(Table4[[#This Row],[Average Price]]*0.8)</f>
        <v>48</v>
      </c>
      <c r="R54" s="4">
        <f>SUM(Table4[[#This Row],[Medicare Outpatient Allowable Rate]]*1.5)</f>
        <v>0</v>
      </c>
    </row>
    <row r="55" spans="1:18" x14ac:dyDescent="0.25">
      <c r="A55" t="s">
        <v>33</v>
      </c>
      <c r="B55" t="s">
        <v>37</v>
      </c>
      <c r="C55">
        <v>72110</v>
      </c>
      <c r="E55">
        <v>320</v>
      </c>
      <c r="F55" t="s">
        <v>13191</v>
      </c>
      <c r="G55" s="11">
        <v>72110</v>
      </c>
      <c r="H55" t="s">
        <v>12885</v>
      </c>
      <c r="I55" s="6">
        <v>1</v>
      </c>
      <c r="J55" s="4">
        <v>314.02912621359201</v>
      </c>
      <c r="K55" s="4">
        <f>MIN(Table4[[#This Row],[Medicare Outpatient Allowable Rate]:[WPPA Inc Outpatient Allowable Rate]])</f>
        <v>104.87</v>
      </c>
      <c r="L55" s="4">
        <f>MAX(Table4[[#This Row],[Medicare Outpatient Allowable Rate]:[WPPA Inc Outpatient Allowable Rate]])</f>
        <v>298.32766990291242</v>
      </c>
      <c r="M55" s="4">
        <v>104.87</v>
      </c>
      <c r="N55" s="4">
        <v>245.64</v>
      </c>
      <c r="O55" s="4">
        <f>SUM(Table4[[#This Row],[Average Price]]*0.76)</f>
        <v>238.66213592232992</v>
      </c>
      <c r="P55" s="4">
        <f>SUM(Table4[[#This Row],[Average Price]]*0.95)</f>
        <v>298.32766990291242</v>
      </c>
      <c r="Q55" s="4">
        <f>SUM(Table4[[#This Row],[Average Price]]*0.8)</f>
        <v>251.22330097087362</v>
      </c>
      <c r="R55" s="4">
        <f>SUM(Table4[[#This Row],[Medicare Outpatient Allowable Rate]]*1.5)</f>
        <v>157.30500000000001</v>
      </c>
    </row>
    <row r="56" spans="1:18" x14ac:dyDescent="0.25">
      <c r="E56">
        <v>300</v>
      </c>
      <c r="F56" t="s">
        <v>13188</v>
      </c>
      <c r="G56" s="11">
        <v>36415</v>
      </c>
      <c r="H56" t="s">
        <v>12882</v>
      </c>
      <c r="I56" s="6">
        <v>1</v>
      </c>
      <c r="J56" s="4">
        <v>30.909090909090899</v>
      </c>
      <c r="K56" s="4">
        <f>MIN(Table4[[#This Row],[Medicare Outpatient Allowable Rate]:[WPPA Inc Outpatient Allowable Rate]])</f>
        <v>0</v>
      </c>
      <c r="L56" s="4">
        <f>MAX(Table4[[#This Row],[Medicare Outpatient Allowable Rate]:[WPPA Inc Outpatient Allowable Rate]])</f>
        <v>29.363636363636353</v>
      </c>
      <c r="M56" s="4">
        <v>0</v>
      </c>
      <c r="N56" s="4">
        <v>11.93</v>
      </c>
      <c r="O56" s="4">
        <f>SUM(Table4[[#This Row],[Average Price]]*0.76)</f>
        <v>23.490909090909085</v>
      </c>
      <c r="P56" s="4">
        <f>SUM(Table4[[#This Row],[Average Price]]*0.95)</f>
        <v>29.363636363636353</v>
      </c>
      <c r="Q56" s="4">
        <f>SUM(Table4[[#This Row],[Average Price]]*0.8)</f>
        <v>24.72727272727272</v>
      </c>
      <c r="R56" s="4">
        <f>SUM(Table4[[#This Row],[Medicare Outpatient Allowable Rate]]*1.5)</f>
        <v>0</v>
      </c>
    </row>
    <row r="57" spans="1:18" x14ac:dyDescent="0.25">
      <c r="E57">
        <v>300</v>
      </c>
      <c r="F57" t="s">
        <v>13188</v>
      </c>
      <c r="G57" s="11">
        <v>80053</v>
      </c>
      <c r="H57" t="s">
        <v>12886</v>
      </c>
      <c r="I57" s="6">
        <v>1</v>
      </c>
      <c r="J57" s="4">
        <v>277</v>
      </c>
      <c r="K57" s="4">
        <f>MIN(Table4[[#This Row],[Medicare Outpatient Allowable Rate]:[WPPA Inc Outpatient Allowable Rate]])</f>
        <v>0</v>
      </c>
      <c r="L57" s="4">
        <f>MAX(Table4[[#This Row],[Medicare Outpatient Allowable Rate]:[WPPA Inc Outpatient Allowable Rate]])</f>
        <v>263.14999999999998</v>
      </c>
      <c r="M57" s="4">
        <v>0</v>
      </c>
      <c r="N57" s="4">
        <v>22.46</v>
      </c>
      <c r="O57" s="4">
        <f>SUM(Table4[[#This Row],[Average Price]]*0.76)</f>
        <v>210.52</v>
      </c>
      <c r="P57" s="4">
        <f>SUM(Table4[[#This Row],[Average Price]]*0.95)</f>
        <v>263.14999999999998</v>
      </c>
      <c r="Q57" s="4">
        <f>SUM(Table4[[#This Row],[Average Price]]*0.8)</f>
        <v>221.60000000000002</v>
      </c>
      <c r="R57" s="4">
        <f>SUM(Table4[[#This Row],[Medicare Outpatient Allowable Rate]]*1.5)</f>
        <v>0</v>
      </c>
    </row>
    <row r="58" spans="1:18" x14ac:dyDescent="0.25">
      <c r="E58">
        <v>300</v>
      </c>
      <c r="F58" t="s">
        <v>13188</v>
      </c>
      <c r="G58" s="11">
        <v>85025</v>
      </c>
      <c r="H58" t="s">
        <v>12887</v>
      </c>
      <c r="I58" s="6">
        <v>1</v>
      </c>
      <c r="J58" s="4">
        <v>45.714285714285701</v>
      </c>
      <c r="K58" s="4">
        <f>MIN(Table4[[#This Row],[Medicare Outpatient Allowable Rate]:[WPPA Inc Outpatient Allowable Rate]])</f>
        <v>0</v>
      </c>
      <c r="L58" s="4">
        <f>MAX(Table4[[#This Row],[Medicare Outpatient Allowable Rate]:[WPPA Inc Outpatient Allowable Rate]])</f>
        <v>43.428571428571416</v>
      </c>
      <c r="M58" s="4">
        <v>0</v>
      </c>
      <c r="N58" s="4">
        <v>13.23</v>
      </c>
      <c r="O58" s="4">
        <f>SUM(Table4[[#This Row],[Average Price]]*0.76)</f>
        <v>34.742857142857133</v>
      </c>
      <c r="P58" s="4">
        <f>SUM(Table4[[#This Row],[Average Price]]*0.95)</f>
        <v>43.428571428571416</v>
      </c>
      <c r="Q58" s="4">
        <f>SUM(Table4[[#This Row],[Average Price]]*0.8)</f>
        <v>36.571428571428562</v>
      </c>
      <c r="R58" s="4">
        <f>SUM(Table4[[#This Row],[Medicare Outpatient Allowable Rate]]*1.5)</f>
        <v>0</v>
      </c>
    </row>
    <row r="59" spans="1:18" x14ac:dyDescent="0.25">
      <c r="A59" t="s">
        <v>33</v>
      </c>
      <c r="B59" t="s">
        <v>38</v>
      </c>
      <c r="C59">
        <v>72148</v>
      </c>
      <c r="E59">
        <v>612</v>
      </c>
      <c r="F59" t="s">
        <v>13192</v>
      </c>
      <c r="G59" s="11">
        <v>72148</v>
      </c>
      <c r="H59" t="s">
        <v>12888</v>
      </c>
      <c r="I59" s="6">
        <v>1</v>
      </c>
      <c r="J59" s="4">
        <v>1405.62962962963</v>
      </c>
      <c r="K59" s="4">
        <f>MIN(Table4[[#This Row],[Medicare Outpatient Allowable Rate]:[WPPA Inc Outpatient Allowable Rate]])</f>
        <v>233.71</v>
      </c>
      <c r="L59" s="4">
        <f>MAX(Table4[[#This Row],[Medicare Outpatient Allowable Rate]:[WPPA Inc Outpatient Allowable Rate]])</f>
        <v>1335.3481481481485</v>
      </c>
      <c r="M59" s="4">
        <v>233.71</v>
      </c>
      <c r="N59" s="4">
        <v>521</v>
      </c>
      <c r="O59" s="4">
        <f>SUM(Table4[[#This Row],[Average Price]]*0.76)</f>
        <v>1068.2785185185189</v>
      </c>
      <c r="P59" s="4">
        <f>SUM(Table4[[#This Row],[Average Price]]*0.95)</f>
        <v>1335.3481481481485</v>
      </c>
      <c r="Q59" s="4">
        <f>SUM(Table4[[#This Row],[Average Price]]*0.8)</f>
        <v>1124.5037037037041</v>
      </c>
      <c r="R59" s="4">
        <f>SUM(Table4[[#This Row],[Medicare Outpatient Allowable Rate]]*1.5)</f>
        <v>350.565</v>
      </c>
    </row>
    <row r="60" spans="1:18" x14ac:dyDescent="0.25">
      <c r="E60">
        <v>300</v>
      </c>
      <c r="F60" t="s">
        <v>13188</v>
      </c>
      <c r="G60" s="11">
        <v>36415</v>
      </c>
      <c r="H60" t="s">
        <v>12882</v>
      </c>
      <c r="I60" s="6">
        <v>1</v>
      </c>
      <c r="J60" s="4">
        <v>32</v>
      </c>
      <c r="K60" s="4">
        <f>MIN(Table4[[#This Row],[Medicare Outpatient Allowable Rate]:[WPPA Inc Outpatient Allowable Rate]])</f>
        <v>0</v>
      </c>
      <c r="L60" s="4">
        <f>MAX(Table4[[#This Row],[Medicare Outpatient Allowable Rate]:[WPPA Inc Outpatient Allowable Rate]])</f>
        <v>30.4</v>
      </c>
      <c r="M60" s="4">
        <v>0</v>
      </c>
      <c r="N60" s="4">
        <v>11.93</v>
      </c>
      <c r="O60" s="4">
        <f>SUM(Table4[[#This Row],[Average Price]]*0.76)</f>
        <v>24.32</v>
      </c>
      <c r="P60" s="4">
        <f>SUM(Table4[[#This Row],[Average Price]]*0.95)</f>
        <v>30.4</v>
      </c>
      <c r="Q60" s="4">
        <f>SUM(Table4[[#This Row],[Average Price]]*0.8)</f>
        <v>25.6</v>
      </c>
      <c r="R60" s="4">
        <f>SUM(Table4[[#This Row],[Medicare Outpatient Allowable Rate]]*1.5)</f>
        <v>0</v>
      </c>
    </row>
    <row r="61" spans="1:18" x14ac:dyDescent="0.25">
      <c r="E61">
        <v>612</v>
      </c>
      <c r="F61" t="s">
        <v>13192</v>
      </c>
      <c r="G61" s="11">
        <v>72146</v>
      </c>
      <c r="H61" t="s">
        <v>12889</v>
      </c>
      <c r="I61" s="6">
        <v>1</v>
      </c>
      <c r="J61" s="4">
        <v>1356.5</v>
      </c>
      <c r="K61" s="4">
        <f>MIN(Table4[[#This Row],[Medicare Outpatient Allowable Rate]:[WPPA Inc Outpatient Allowable Rate]])</f>
        <v>233.71</v>
      </c>
      <c r="L61" s="4">
        <f>MAX(Table4[[#This Row],[Medicare Outpatient Allowable Rate]:[WPPA Inc Outpatient Allowable Rate]])</f>
        <v>1288.675</v>
      </c>
      <c r="M61" s="4">
        <v>233.71</v>
      </c>
      <c r="N61" s="4">
        <v>521</v>
      </c>
      <c r="O61" s="4">
        <f>SUM(Table4[[#This Row],[Average Price]]*0.76)</f>
        <v>1030.94</v>
      </c>
      <c r="P61" s="4">
        <f>SUM(Table4[[#This Row],[Average Price]]*0.95)</f>
        <v>1288.675</v>
      </c>
      <c r="Q61" s="4">
        <f>SUM(Table4[[#This Row],[Average Price]]*0.8)</f>
        <v>1085.2</v>
      </c>
      <c r="R61" s="4">
        <f>SUM(Table4[[#This Row],[Medicare Outpatient Allowable Rate]]*1.5)</f>
        <v>350.565</v>
      </c>
    </row>
    <row r="62" spans="1:18" x14ac:dyDescent="0.25">
      <c r="E62">
        <v>300</v>
      </c>
      <c r="F62" t="s">
        <v>13188</v>
      </c>
      <c r="G62" s="11">
        <v>80053</v>
      </c>
      <c r="H62" t="s">
        <v>12886</v>
      </c>
      <c r="I62" s="6">
        <v>1</v>
      </c>
      <c r="J62" s="4">
        <v>277</v>
      </c>
      <c r="K62" s="4">
        <f>MIN(Table4[[#This Row],[Medicare Outpatient Allowable Rate]:[WPPA Inc Outpatient Allowable Rate]])</f>
        <v>0</v>
      </c>
      <c r="L62" s="4">
        <f>MAX(Table4[[#This Row],[Medicare Outpatient Allowable Rate]:[WPPA Inc Outpatient Allowable Rate]])</f>
        <v>263.14999999999998</v>
      </c>
      <c r="M62" s="4">
        <v>0</v>
      </c>
      <c r="N62" s="4">
        <v>22.46</v>
      </c>
      <c r="O62" s="4">
        <f>SUM(Table4[[#This Row],[Average Price]]*0.76)</f>
        <v>210.52</v>
      </c>
      <c r="P62" s="4">
        <f>SUM(Table4[[#This Row],[Average Price]]*0.95)</f>
        <v>263.14999999999998</v>
      </c>
      <c r="Q62" s="4">
        <f>SUM(Table4[[#This Row],[Average Price]]*0.8)</f>
        <v>221.60000000000002</v>
      </c>
      <c r="R62" s="4">
        <f>SUM(Table4[[#This Row],[Medicare Outpatient Allowable Rate]]*1.5)</f>
        <v>0</v>
      </c>
    </row>
    <row r="63" spans="1:18" x14ac:dyDescent="0.25">
      <c r="E63">
        <v>300</v>
      </c>
      <c r="F63" t="s">
        <v>13188</v>
      </c>
      <c r="G63" s="11">
        <v>80061</v>
      </c>
      <c r="H63" t="s">
        <v>12890</v>
      </c>
      <c r="I63" s="6">
        <v>1</v>
      </c>
      <c r="J63" s="4">
        <v>192</v>
      </c>
      <c r="K63" s="4">
        <f>MIN(Table4[[#This Row],[Medicare Outpatient Allowable Rate]:[WPPA Inc Outpatient Allowable Rate]])</f>
        <v>0</v>
      </c>
      <c r="L63" s="4">
        <f>MAX(Table4[[#This Row],[Medicare Outpatient Allowable Rate]:[WPPA Inc Outpatient Allowable Rate]])</f>
        <v>182.39999999999998</v>
      </c>
      <c r="M63" s="4">
        <v>0</v>
      </c>
      <c r="N63" s="4">
        <v>42.75</v>
      </c>
      <c r="O63" s="4">
        <f>SUM(Table4[[#This Row],[Average Price]]*0.76)</f>
        <v>145.92000000000002</v>
      </c>
      <c r="P63" s="4">
        <f>SUM(Table4[[#This Row],[Average Price]]*0.95)</f>
        <v>182.39999999999998</v>
      </c>
      <c r="Q63" s="4">
        <f>SUM(Table4[[#This Row],[Average Price]]*0.8)</f>
        <v>153.60000000000002</v>
      </c>
      <c r="R63" s="4">
        <f>SUM(Table4[[#This Row],[Medicare Outpatient Allowable Rate]]*1.5)</f>
        <v>0</v>
      </c>
    </row>
    <row r="64" spans="1:18" x14ac:dyDescent="0.25">
      <c r="E64">
        <v>300</v>
      </c>
      <c r="F64" t="s">
        <v>13188</v>
      </c>
      <c r="G64" s="11">
        <v>82565</v>
      </c>
      <c r="H64" t="s">
        <v>12883</v>
      </c>
      <c r="I64" s="6">
        <v>1</v>
      </c>
      <c r="J64" s="4">
        <v>60</v>
      </c>
      <c r="K64" s="4">
        <f>MIN(Table4[[#This Row],[Medicare Outpatient Allowable Rate]:[WPPA Inc Outpatient Allowable Rate]])</f>
        <v>0</v>
      </c>
      <c r="L64" s="4">
        <f>MAX(Table4[[#This Row],[Medicare Outpatient Allowable Rate]:[WPPA Inc Outpatient Allowable Rate]])</f>
        <v>57</v>
      </c>
      <c r="M64" s="4">
        <v>0</v>
      </c>
      <c r="N64" s="4">
        <v>10.89</v>
      </c>
      <c r="O64" s="4">
        <f>SUM(Table4[[#This Row],[Average Price]]*0.76)</f>
        <v>45.6</v>
      </c>
      <c r="P64" s="4">
        <f>SUM(Table4[[#This Row],[Average Price]]*0.95)</f>
        <v>57</v>
      </c>
      <c r="Q64" s="4">
        <f>SUM(Table4[[#This Row],[Average Price]]*0.8)</f>
        <v>48</v>
      </c>
      <c r="R64" s="4">
        <f>SUM(Table4[[#This Row],[Medicare Outpatient Allowable Rate]]*1.5)</f>
        <v>0</v>
      </c>
    </row>
    <row r="65" spans="1:18" x14ac:dyDescent="0.25">
      <c r="E65">
        <v>300</v>
      </c>
      <c r="F65" t="s">
        <v>13188</v>
      </c>
      <c r="G65" s="11">
        <v>83880</v>
      </c>
      <c r="H65" t="s">
        <v>12891</v>
      </c>
      <c r="I65" s="6">
        <v>1</v>
      </c>
      <c r="J65" s="4">
        <v>259</v>
      </c>
      <c r="K65" s="4">
        <f>MIN(Table4[[#This Row],[Medicare Outpatient Allowable Rate]:[WPPA Inc Outpatient Allowable Rate]])</f>
        <v>0</v>
      </c>
      <c r="L65" s="4">
        <f>MAX(Table4[[#This Row],[Medicare Outpatient Allowable Rate]:[WPPA Inc Outpatient Allowable Rate]])</f>
        <v>246.04999999999998</v>
      </c>
      <c r="M65" s="4">
        <v>0</v>
      </c>
      <c r="N65" s="4">
        <v>72.12</v>
      </c>
      <c r="O65" s="4">
        <f>SUM(Table4[[#This Row],[Average Price]]*0.76)</f>
        <v>196.84</v>
      </c>
      <c r="P65" s="4">
        <f>SUM(Table4[[#This Row],[Average Price]]*0.95)</f>
        <v>246.04999999999998</v>
      </c>
      <c r="Q65" s="4">
        <f>SUM(Table4[[#This Row],[Average Price]]*0.8)</f>
        <v>207.20000000000002</v>
      </c>
      <c r="R65" s="4">
        <f>SUM(Table4[[#This Row],[Medicare Outpatient Allowable Rate]]*1.5)</f>
        <v>0</v>
      </c>
    </row>
    <row r="66" spans="1:18" x14ac:dyDescent="0.25">
      <c r="E66">
        <v>300</v>
      </c>
      <c r="F66" t="s">
        <v>13188</v>
      </c>
      <c r="G66" s="11">
        <v>84443</v>
      </c>
      <c r="H66" t="s">
        <v>12892</v>
      </c>
      <c r="I66" s="6">
        <v>1</v>
      </c>
      <c r="J66" s="4">
        <v>145</v>
      </c>
      <c r="K66" s="4">
        <f>MIN(Table4[[#This Row],[Medicare Outpatient Allowable Rate]:[WPPA Inc Outpatient Allowable Rate]])</f>
        <v>0</v>
      </c>
      <c r="L66" s="4">
        <f>MAX(Table4[[#This Row],[Medicare Outpatient Allowable Rate]:[WPPA Inc Outpatient Allowable Rate]])</f>
        <v>137.75</v>
      </c>
      <c r="M66" s="4">
        <v>0</v>
      </c>
      <c r="N66" s="4">
        <v>43.53</v>
      </c>
      <c r="O66" s="4">
        <f>SUM(Table4[[#This Row],[Average Price]]*0.76)</f>
        <v>110.2</v>
      </c>
      <c r="P66" s="4">
        <f>SUM(Table4[[#This Row],[Average Price]]*0.95)</f>
        <v>137.75</v>
      </c>
      <c r="Q66" s="4">
        <f>SUM(Table4[[#This Row],[Average Price]]*0.8)</f>
        <v>116</v>
      </c>
      <c r="R66" s="4">
        <f>SUM(Table4[[#This Row],[Medicare Outpatient Allowable Rate]]*1.5)</f>
        <v>0</v>
      </c>
    </row>
    <row r="67" spans="1:18" x14ac:dyDescent="0.25">
      <c r="E67">
        <v>300</v>
      </c>
      <c r="F67" t="s">
        <v>13188</v>
      </c>
      <c r="G67" s="11">
        <v>84520</v>
      </c>
      <c r="H67" t="s">
        <v>12884</v>
      </c>
      <c r="I67" s="6">
        <v>1</v>
      </c>
      <c r="J67" s="4">
        <v>60</v>
      </c>
      <c r="K67" s="4">
        <f>MIN(Table4[[#This Row],[Medicare Outpatient Allowable Rate]:[WPPA Inc Outpatient Allowable Rate]])</f>
        <v>0</v>
      </c>
      <c r="L67" s="4">
        <f>MAX(Table4[[#This Row],[Medicare Outpatient Allowable Rate]:[WPPA Inc Outpatient Allowable Rate]])</f>
        <v>57</v>
      </c>
      <c r="M67" s="4">
        <v>0</v>
      </c>
      <c r="N67" s="4">
        <v>8.39</v>
      </c>
      <c r="O67" s="4">
        <f>SUM(Table4[[#This Row],[Average Price]]*0.76)</f>
        <v>45.6</v>
      </c>
      <c r="P67" s="4">
        <f>SUM(Table4[[#This Row],[Average Price]]*0.95)</f>
        <v>57</v>
      </c>
      <c r="Q67" s="4">
        <f>SUM(Table4[[#This Row],[Average Price]]*0.8)</f>
        <v>48</v>
      </c>
      <c r="R67" s="4">
        <f>SUM(Table4[[#This Row],[Medicare Outpatient Allowable Rate]]*1.5)</f>
        <v>0</v>
      </c>
    </row>
    <row r="68" spans="1:18" x14ac:dyDescent="0.25">
      <c r="E68">
        <v>300</v>
      </c>
      <c r="F68" t="s">
        <v>13188</v>
      </c>
      <c r="G68" s="11">
        <v>85025</v>
      </c>
      <c r="H68" t="s">
        <v>12887</v>
      </c>
      <c r="I68" s="6">
        <v>1</v>
      </c>
      <c r="J68" s="4">
        <v>48</v>
      </c>
      <c r="K68" s="4">
        <f>MIN(Table4[[#This Row],[Medicare Outpatient Allowable Rate]:[WPPA Inc Outpatient Allowable Rate]])</f>
        <v>0</v>
      </c>
      <c r="L68" s="4">
        <f>MAX(Table4[[#This Row],[Medicare Outpatient Allowable Rate]:[WPPA Inc Outpatient Allowable Rate]])</f>
        <v>45.599999999999994</v>
      </c>
      <c r="M68" s="4">
        <v>0</v>
      </c>
      <c r="N68" s="4">
        <v>13.23</v>
      </c>
      <c r="O68" s="4">
        <f>SUM(Table4[[#This Row],[Average Price]]*0.76)</f>
        <v>36.480000000000004</v>
      </c>
      <c r="P68" s="4">
        <f>SUM(Table4[[#This Row],[Average Price]]*0.95)</f>
        <v>45.599999999999994</v>
      </c>
      <c r="Q68" s="4">
        <f>SUM(Table4[[#This Row],[Average Price]]*0.8)</f>
        <v>38.400000000000006</v>
      </c>
      <c r="R68" s="4">
        <f>SUM(Table4[[#This Row],[Medicare Outpatient Allowable Rate]]*1.5)</f>
        <v>0</v>
      </c>
    </row>
    <row r="69" spans="1:18" x14ac:dyDescent="0.25">
      <c r="A69" t="s">
        <v>33</v>
      </c>
      <c r="B69" t="s">
        <v>40</v>
      </c>
      <c r="C69">
        <v>72193</v>
      </c>
      <c r="E69">
        <v>352</v>
      </c>
      <c r="F69" t="s">
        <v>13195</v>
      </c>
      <c r="G69" s="11">
        <v>72193</v>
      </c>
      <c r="H69" t="s">
        <v>12893</v>
      </c>
      <c r="I69" s="6">
        <v>1</v>
      </c>
      <c r="J69" s="4">
        <v>1503</v>
      </c>
      <c r="K69" s="4">
        <f>MIN(Table4[[#This Row],[Medicare Outpatient Allowable Rate]:[WPPA Inc Outpatient Allowable Rate]])</f>
        <v>175.24</v>
      </c>
      <c r="L69" s="4">
        <f>MAX(Table4[[#This Row],[Medicare Outpatient Allowable Rate]:[WPPA Inc Outpatient Allowable Rate]])</f>
        <v>1427.85</v>
      </c>
      <c r="M69" s="4">
        <v>175.24</v>
      </c>
      <c r="N69" s="4">
        <v>453</v>
      </c>
      <c r="O69" s="4">
        <f>SUM(Table4[[#This Row],[Average Price]]*0.76)</f>
        <v>1142.28</v>
      </c>
      <c r="P69" s="4">
        <f>SUM(Table4[[#This Row],[Average Price]]*0.95)</f>
        <v>1427.85</v>
      </c>
      <c r="Q69" s="4">
        <f>SUM(Table4[[#This Row],[Average Price]]*0.8)</f>
        <v>1202.4000000000001</v>
      </c>
      <c r="R69" s="4">
        <f>SUM(Table4[[#This Row],[Medicare Outpatient Allowable Rate]]*1.5)</f>
        <v>262.86</v>
      </c>
    </row>
    <row r="70" spans="1:18" x14ac:dyDescent="0.25">
      <c r="E70">
        <v>636</v>
      </c>
      <c r="F70" t="s">
        <v>13207</v>
      </c>
      <c r="G70" s="11" t="s">
        <v>39</v>
      </c>
      <c r="H70" t="s">
        <v>12894</v>
      </c>
      <c r="I70" s="6">
        <v>1</v>
      </c>
      <c r="J70" s="4">
        <v>517</v>
      </c>
      <c r="K70" s="4">
        <f>MIN(Table4[[#This Row],[Medicare Outpatient Allowable Rate]:[WPPA Inc Outpatient Allowable Rate]])</f>
        <v>0</v>
      </c>
      <c r="L70" s="4">
        <f>MAX(Table4[[#This Row],[Medicare Outpatient Allowable Rate]:[WPPA Inc Outpatient Allowable Rate]])</f>
        <v>491.15</v>
      </c>
      <c r="M70" s="4">
        <v>0</v>
      </c>
      <c r="N70" s="4">
        <v>5</v>
      </c>
      <c r="O70" s="4">
        <f>SUM(Table4[[#This Row],[Average Price]]*0.76)</f>
        <v>392.92</v>
      </c>
      <c r="P70" s="4">
        <f>SUM(Table4[[#This Row],[Average Price]]*0.95)</f>
        <v>491.15</v>
      </c>
      <c r="Q70" s="4">
        <f>SUM(Table4[[#This Row],[Average Price]]*0.8)</f>
        <v>413.6</v>
      </c>
      <c r="R70" s="4">
        <f>SUM(Table4[[#This Row],[Medicare Outpatient Allowable Rate]]*1.5)</f>
        <v>0</v>
      </c>
    </row>
    <row r="71" spans="1:18" x14ac:dyDescent="0.25">
      <c r="A71" t="s">
        <v>33</v>
      </c>
      <c r="B71" t="s">
        <v>41</v>
      </c>
      <c r="C71">
        <v>73721</v>
      </c>
      <c r="E71">
        <v>610</v>
      </c>
      <c r="F71" t="s">
        <v>13194</v>
      </c>
      <c r="G71" s="11">
        <v>73721</v>
      </c>
      <c r="H71" t="s">
        <v>12895</v>
      </c>
      <c r="I71" s="6">
        <v>1</v>
      </c>
      <c r="J71" s="4">
        <v>1300</v>
      </c>
      <c r="K71" s="4">
        <f>MIN(Table4[[#This Row],[Medicare Outpatient Allowable Rate]:[WPPA Inc Outpatient Allowable Rate]])</f>
        <v>233.71</v>
      </c>
      <c r="L71" s="4">
        <f>MAX(Table4[[#This Row],[Medicare Outpatient Allowable Rate]:[WPPA Inc Outpatient Allowable Rate]])</f>
        <v>1235</v>
      </c>
      <c r="M71" s="4">
        <v>233.71</v>
      </c>
      <c r="N71" s="4">
        <v>521</v>
      </c>
      <c r="O71" s="4">
        <f>SUM(Table4[[#This Row],[Average Price]]*0.76)</f>
        <v>988</v>
      </c>
      <c r="P71" s="4">
        <f>SUM(Table4[[#This Row],[Average Price]]*0.95)</f>
        <v>1235</v>
      </c>
      <c r="Q71" s="4">
        <f>SUM(Table4[[#This Row],[Average Price]]*0.8)</f>
        <v>1040</v>
      </c>
      <c r="R71" s="4">
        <f>SUM(Table4[[#This Row],[Medicare Outpatient Allowable Rate]]*1.5)</f>
        <v>350.565</v>
      </c>
    </row>
    <row r="72" spans="1:18" x14ac:dyDescent="0.25">
      <c r="A72" t="s">
        <v>33</v>
      </c>
      <c r="B72" t="s">
        <v>42</v>
      </c>
      <c r="C72">
        <v>74177</v>
      </c>
      <c r="E72">
        <v>352</v>
      </c>
      <c r="F72" t="s">
        <v>13195</v>
      </c>
      <c r="G72" s="11">
        <v>74177</v>
      </c>
      <c r="H72" t="s">
        <v>12896</v>
      </c>
      <c r="I72" s="6">
        <v>1</v>
      </c>
      <c r="J72" s="4">
        <v>2434.6206896551698</v>
      </c>
      <c r="K72" s="4">
        <f>MIN(Table4[[#This Row],[Medicare Outpatient Allowable Rate]:[WPPA Inc Outpatient Allowable Rate]])</f>
        <v>366.8</v>
      </c>
      <c r="L72" s="4">
        <f>MAX(Table4[[#This Row],[Medicare Outpatient Allowable Rate]:[WPPA Inc Outpatient Allowable Rate]])</f>
        <v>2312.889655172411</v>
      </c>
      <c r="M72" s="4">
        <v>366.8</v>
      </c>
      <c r="N72" s="4">
        <v>453</v>
      </c>
      <c r="O72" s="4">
        <f>SUM(Table4[[#This Row],[Average Price]]*0.76)</f>
        <v>1850.3117241379291</v>
      </c>
      <c r="P72" s="4">
        <f>SUM(Table4[[#This Row],[Average Price]]*0.95)</f>
        <v>2312.889655172411</v>
      </c>
      <c r="Q72" s="4">
        <f>SUM(Table4[[#This Row],[Average Price]]*0.8)</f>
        <v>1947.696551724136</v>
      </c>
      <c r="R72" s="4">
        <f>SUM(Table4[[#This Row],[Medicare Outpatient Allowable Rate]]*1.5)</f>
        <v>550.20000000000005</v>
      </c>
    </row>
    <row r="73" spans="1:18" x14ac:dyDescent="0.25">
      <c r="E73">
        <v>300</v>
      </c>
      <c r="F73" t="s">
        <v>13188</v>
      </c>
      <c r="G73" s="11">
        <v>36415</v>
      </c>
      <c r="H73" t="s">
        <v>12882</v>
      </c>
      <c r="I73" s="6">
        <v>1</v>
      </c>
      <c r="J73" s="4">
        <v>31.831578947368399</v>
      </c>
      <c r="K73" s="4">
        <f>MIN(Table4[[#This Row],[Medicare Outpatient Allowable Rate]:[WPPA Inc Outpatient Allowable Rate]])</f>
        <v>0</v>
      </c>
      <c r="L73" s="4">
        <f>MAX(Table4[[#This Row],[Medicare Outpatient Allowable Rate]:[WPPA Inc Outpatient Allowable Rate]])</f>
        <v>30.239999999999977</v>
      </c>
      <c r="M73" s="4">
        <v>0</v>
      </c>
      <c r="N73" s="4">
        <v>11.93</v>
      </c>
      <c r="O73" s="4">
        <f>SUM(Table4[[#This Row],[Average Price]]*0.76)</f>
        <v>24.191999999999982</v>
      </c>
      <c r="P73" s="4">
        <f>SUM(Table4[[#This Row],[Average Price]]*0.95)</f>
        <v>30.239999999999977</v>
      </c>
      <c r="Q73" s="4">
        <f>SUM(Table4[[#This Row],[Average Price]]*0.8)</f>
        <v>25.465263157894722</v>
      </c>
      <c r="R73" s="4">
        <f>SUM(Table4[[#This Row],[Medicare Outpatient Allowable Rate]]*1.5)</f>
        <v>0</v>
      </c>
    </row>
    <row r="74" spans="1:18" x14ac:dyDescent="0.25">
      <c r="E74">
        <v>636</v>
      </c>
      <c r="F74" t="s">
        <v>13207</v>
      </c>
      <c r="G74" s="11" t="s">
        <v>39</v>
      </c>
      <c r="H74" t="s">
        <v>12894</v>
      </c>
      <c r="I74" s="6">
        <v>44</v>
      </c>
      <c r="J74" s="4">
        <v>521.4</v>
      </c>
      <c r="K74" s="4">
        <f>MIN(Table4[[#This Row],[Medicare Outpatient Allowable Rate]:[WPPA Inc Outpatient Allowable Rate]])</f>
        <v>0</v>
      </c>
      <c r="L74" s="4">
        <f>MAX(Table4[[#This Row],[Medicare Outpatient Allowable Rate]:[WPPA Inc Outpatient Allowable Rate]])</f>
        <v>495.32999999999993</v>
      </c>
      <c r="M74" s="4">
        <v>0</v>
      </c>
      <c r="N74" s="4">
        <v>5</v>
      </c>
      <c r="O74" s="4">
        <f>SUM(Table4[[#This Row],[Average Price]]*0.76)</f>
        <v>396.26400000000001</v>
      </c>
      <c r="P74" s="4">
        <f>SUM(Table4[[#This Row],[Average Price]]*0.95)</f>
        <v>495.32999999999993</v>
      </c>
      <c r="Q74" s="4">
        <f>SUM(Table4[[#This Row],[Average Price]]*0.8)</f>
        <v>417.12</v>
      </c>
      <c r="R74" s="4">
        <f>SUM(Table4[[#This Row],[Medicare Outpatient Allowable Rate]]*1.5)</f>
        <v>0</v>
      </c>
    </row>
    <row r="75" spans="1:18" x14ac:dyDescent="0.25">
      <c r="A75" t="s">
        <v>33</v>
      </c>
      <c r="B75" t="s">
        <v>43</v>
      </c>
      <c r="C75">
        <v>76700</v>
      </c>
      <c r="E75">
        <v>402</v>
      </c>
      <c r="F75" t="s">
        <v>13197</v>
      </c>
      <c r="G75" s="11">
        <v>76700</v>
      </c>
      <c r="H75" t="s">
        <v>12897</v>
      </c>
      <c r="I75" s="6">
        <v>1</v>
      </c>
      <c r="J75" s="4">
        <v>502</v>
      </c>
      <c r="K75" s="4">
        <f>MIN(Table4[[#This Row],[Medicare Outpatient Allowable Rate]:[WPPA Inc Outpatient Allowable Rate]])</f>
        <v>104.87</v>
      </c>
      <c r="L75" s="4">
        <f>MAX(Table4[[#This Row],[Medicare Outpatient Allowable Rate]:[WPPA Inc Outpatient Allowable Rate]])</f>
        <v>476.9</v>
      </c>
      <c r="M75" s="4">
        <v>104.87</v>
      </c>
      <c r="N75" s="4">
        <v>150</v>
      </c>
      <c r="O75" s="4">
        <f>SUM(Table4[[#This Row],[Average Price]]*0.76)</f>
        <v>381.52</v>
      </c>
      <c r="P75" s="4">
        <f>SUM(Table4[[#This Row],[Average Price]]*0.95)</f>
        <v>476.9</v>
      </c>
      <c r="Q75" s="4">
        <f>SUM(Table4[[#This Row],[Average Price]]*0.8)</f>
        <v>401.6</v>
      </c>
      <c r="R75" s="4">
        <f>SUM(Table4[[#This Row],[Medicare Outpatient Allowable Rate]]*1.5)</f>
        <v>157.30500000000001</v>
      </c>
    </row>
    <row r="76" spans="1:18" x14ac:dyDescent="0.25">
      <c r="E76">
        <v>300</v>
      </c>
      <c r="F76" t="s">
        <v>13188</v>
      </c>
      <c r="G76" s="11">
        <v>36415</v>
      </c>
      <c r="H76" t="s">
        <v>12882</v>
      </c>
      <c r="I76" s="6">
        <v>1</v>
      </c>
      <c r="J76" s="4">
        <v>32</v>
      </c>
      <c r="K76" s="4">
        <f>MIN(Table4[[#This Row],[Medicare Outpatient Allowable Rate]:[WPPA Inc Outpatient Allowable Rate]])</f>
        <v>0</v>
      </c>
      <c r="L76" s="4">
        <f>MAX(Table4[[#This Row],[Medicare Outpatient Allowable Rate]:[WPPA Inc Outpatient Allowable Rate]])</f>
        <v>30.4</v>
      </c>
      <c r="M76" s="4">
        <v>0</v>
      </c>
      <c r="N76" s="4">
        <v>11.93</v>
      </c>
      <c r="O76" s="4">
        <f>SUM(Table4[[#This Row],[Average Price]]*0.76)</f>
        <v>24.32</v>
      </c>
      <c r="P76" s="4">
        <f>SUM(Table4[[#This Row],[Average Price]]*0.95)</f>
        <v>30.4</v>
      </c>
      <c r="Q76" s="4">
        <f>SUM(Table4[[#This Row],[Average Price]]*0.8)</f>
        <v>25.6</v>
      </c>
      <c r="R76" s="4">
        <f>SUM(Table4[[#This Row],[Medicare Outpatient Allowable Rate]]*1.5)</f>
        <v>0</v>
      </c>
    </row>
    <row r="77" spans="1:18" x14ac:dyDescent="0.25">
      <c r="E77">
        <v>300</v>
      </c>
      <c r="F77" t="s">
        <v>13188</v>
      </c>
      <c r="G77" s="11">
        <v>80053</v>
      </c>
      <c r="H77" t="s">
        <v>12886</v>
      </c>
      <c r="I77" s="6">
        <v>1</v>
      </c>
      <c r="J77" s="4">
        <v>277</v>
      </c>
      <c r="K77" s="4">
        <f>MIN(Table4[[#This Row],[Medicare Outpatient Allowable Rate]:[WPPA Inc Outpatient Allowable Rate]])</f>
        <v>0</v>
      </c>
      <c r="L77" s="4">
        <f>MAX(Table4[[#This Row],[Medicare Outpatient Allowable Rate]:[WPPA Inc Outpatient Allowable Rate]])</f>
        <v>263.14999999999998</v>
      </c>
      <c r="M77" s="4">
        <v>0</v>
      </c>
      <c r="N77" s="4">
        <v>22.46</v>
      </c>
      <c r="O77" s="4">
        <f>SUM(Table4[[#This Row],[Average Price]]*0.76)</f>
        <v>210.52</v>
      </c>
      <c r="P77" s="4">
        <f>SUM(Table4[[#This Row],[Average Price]]*0.95)</f>
        <v>263.14999999999998</v>
      </c>
      <c r="Q77" s="4">
        <f>SUM(Table4[[#This Row],[Average Price]]*0.8)</f>
        <v>221.60000000000002</v>
      </c>
      <c r="R77" s="4">
        <f>SUM(Table4[[#This Row],[Medicare Outpatient Allowable Rate]]*1.5)</f>
        <v>0</v>
      </c>
    </row>
    <row r="78" spans="1:18" x14ac:dyDescent="0.25">
      <c r="E78">
        <v>300</v>
      </c>
      <c r="F78" t="s">
        <v>13188</v>
      </c>
      <c r="G78" s="11">
        <v>85025</v>
      </c>
      <c r="H78" t="s">
        <v>12887</v>
      </c>
      <c r="I78" s="6">
        <v>1</v>
      </c>
      <c r="J78" s="4">
        <v>48</v>
      </c>
      <c r="K78" s="4">
        <f>MIN(Table4[[#This Row],[Medicare Outpatient Allowable Rate]:[WPPA Inc Outpatient Allowable Rate]])</f>
        <v>0</v>
      </c>
      <c r="L78" s="4">
        <f>MAX(Table4[[#This Row],[Medicare Outpatient Allowable Rate]:[WPPA Inc Outpatient Allowable Rate]])</f>
        <v>45.599999999999994</v>
      </c>
      <c r="M78" s="4">
        <v>0</v>
      </c>
      <c r="N78" s="4">
        <v>13.23</v>
      </c>
      <c r="O78" s="4">
        <f>SUM(Table4[[#This Row],[Average Price]]*0.76)</f>
        <v>36.480000000000004</v>
      </c>
      <c r="P78" s="4">
        <f>SUM(Table4[[#This Row],[Average Price]]*0.95)</f>
        <v>45.599999999999994</v>
      </c>
      <c r="Q78" s="4">
        <f>SUM(Table4[[#This Row],[Average Price]]*0.8)</f>
        <v>38.400000000000006</v>
      </c>
      <c r="R78" s="4">
        <f>SUM(Table4[[#This Row],[Medicare Outpatient Allowable Rate]]*1.5)</f>
        <v>0</v>
      </c>
    </row>
    <row r="79" spans="1:18" x14ac:dyDescent="0.25">
      <c r="E79">
        <v>300</v>
      </c>
      <c r="F79" t="s">
        <v>13188</v>
      </c>
      <c r="G79" s="11">
        <v>80061</v>
      </c>
      <c r="H79" t="s">
        <v>12890</v>
      </c>
      <c r="I79" s="6">
        <v>1</v>
      </c>
      <c r="J79" s="4">
        <v>192</v>
      </c>
      <c r="K79" s="4">
        <f>MIN(Table4[[#This Row],[Medicare Outpatient Allowable Rate]:[WPPA Inc Outpatient Allowable Rate]])</f>
        <v>0</v>
      </c>
      <c r="L79" s="4">
        <f>MAX(Table4[[#This Row],[Medicare Outpatient Allowable Rate]:[WPPA Inc Outpatient Allowable Rate]])</f>
        <v>182.39999999999998</v>
      </c>
      <c r="M79" s="4">
        <v>0</v>
      </c>
      <c r="N79" s="4">
        <v>42.75</v>
      </c>
      <c r="O79" s="4">
        <f>SUM(Table4[[#This Row],[Average Price]]*0.76)</f>
        <v>145.92000000000002</v>
      </c>
      <c r="P79" s="4">
        <f>SUM(Table4[[#This Row],[Average Price]]*0.95)</f>
        <v>182.39999999999998</v>
      </c>
      <c r="Q79" s="4">
        <f>SUM(Table4[[#This Row],[Average Price]]*0.8)</f>
        <v>153.60000000000002</v>
      </c>
      <c r="R79" s="4">
        <f>SUM(Table4[[#This Row],[Medicare Outpatient Allowable Rate]]*1.5)</f>
        <v>0</v>
      </c>
    </row>
    <row r="80" spans="1:18" x14ac:dyDescent="0.25">
      <c r="E80">
        <v>402</v>
      </c>
      <c r="F80" t="s">
        <v>13197</v>
      </c>
      <c r="G80" s="11">
        <v>76801</v>
      </c>
      <c r="H80" t="s">
        <v>12898</v>
      </c>
      <c r="I80" s="6">
        <v>1</v>
      </c>
      <c r="J80" s="4">
        <v>418</v>
      </c>
      <c r="K80" s="4">
        <f>MIN(Table4[[#This Row],[Medicare Outpatient Allowable Rate]:[WPPA Inc Outpatient Allowable Rate]])</f>
        <v>69</v>
      </c>
      <c r="L80" s="4">
        <f>MAX(Table4[[#This Row],[Medicare Outpatient Allowable Rate]:[WPPA Inc Outpatient Allowable Rate]])</f>
        <v>397.09999999999997</v>
      </c>
      <c r="M80" s="4">
        <v>104.87</v>
      </c>
      <c r="N80" s="4">
        <v>69</v>
      </c>
      <c r="O80" s="4">
        <f>SUM(Table4[[#This Row],[Average Price]]*0.76)</f>
        <v>317.68</v>
      </c>
      <c r="P80" s="4">
        <f>SUM(Table4[[#This Row],[Average Price]]*0.95)</f>
        <v>397.09999999999997</v>
      </c>
      <c r="Q80" s="4">
        <f>SUM(Table4[[#This Row],[Average Price]]*0.8)</f>
        <v>334.40000000000003</v>
      </c>
      <c r="R80" s="4">
        <f>SUM(Table4[[#This Row],[Medicare Outpatient Allowable Rate]]*1.5)</f>
        <v>157.30500000000001</v>
      </c>
    </row>
    <row r="81" spans="1:18" x14ac:dyDescent="0.25">
      <c r="A81" t="s">
        <v>33</v>
      </c>
      <c r="B81" t="s">
        <v>44</v>
      </c>
      <c r="C81">
        <v>76805</v>
      </c>
      <c r="E81">
        <v>402</v>
      </c>
      <c r="F81" t="s">
        <v>13197</v>
      </c>
      <c r="G81" s="11">
        <v>76805</v>
      </c>
      <c r="H81" t="s">
        <v>12899</v>
      </c>
      <c r="I81" s="6">
        <v>1</v>
      </c>
      <c r="J81" s="4">
        <v>418</v>
      </c>
      <c r="K81" s="4">
        <f>MIN(Table4[[#This Row],[Medicare Outpatient Allowable Rate]:[WPPA Inc Outpatient Allowable Rate]])</f>
        <v>104.87</v>
      </c>
      <c r="L81" s="4">
        <f>MAX(Table4[[#This Row],[Medicare Outpatient Allowable Rate]:[WPPA Inc Outpatient Allowable Rate]])</f>
        <v>397.09999999999997</v>
      </c>
      <c r="M81" s="4">
        <v>104.87</v>
      </c>
      <c r="N81" s="4">
        <v>131</v>
      </c>
      <c r="O81" s="4">
        <f>SUM(Table4[[#This Row],[Average Price]]*0.76)</f>
        <v>317.68</v>
      </c>
      <c r="P81" s="4">
        <f>SUM(Table4[[#This Row],[Average Price]]*0.95)</f>
        <v>397.09999999999997</v>
      </c>
      <c r="Q81" s="4">
        <f>SUM(Table4[[#This Row],[Average Price]]*0.8)</f>
        <v>334.40000000000003</v>
      </c>
      <c r="R81" s="4">
        <f>SUM(Table4[[#This Row],[Medicare Outpatient Allowable Rate]]*1.5)</f>
        <v>157.30500000000001</v>
      </c>
    </row>
    <row r="82" spans="1:18" x14ac:dyDescent="0.25">
      <c r="E82">
        <v>300</v>
      </c>
      <c r="F82" t="s">
        <v>13188</v>
      </c>
      <c r="G82" s="11">
        <v>36415</v>
      </c>
      <c r="H82" t="s">
        <v>12882</v>
      </c>
      <c r="I82" s="6">
        <v>1</v>
      </c>
      <c r="J82" s="4">
        <v>32.105263157894697</v>
      </c>
      <c r="K82" s="4">
        <f>MIN(Table4[[#This Row],[Medicare Outpatient Allowable Rate]:[WPPA Inc Outpatient Allowable Rate]])</f>
        <v>0</v>
      </c>
      <c r="L82" s="4">
        <f>MAX(Table4[[#This Row],[Medicare Outpatient Allowable Rate]:[WPPA Inc Outpatient Allowable Rate]])</f>
        <v>30.499999999999961</v>
      </c>
      <c r="M82" s="4">
        <v>0</v>
      </c>
      <c r="N82" s="4">
        <v>11.93</v>
      </c>
      <c r="O82" s="4">
        <f>SUM(Table4[[#This Row],[Average Price]]*0.76)</f>
        <v>24.39999999999997</v>
      </c>
      <c r="P82" s="4">
        <f>SUM(Table4[[#This Row],[Average Price]]*0.95)</f>
        <v>30.499999999999961</v>
      </c>
      <c r="Q82" s="4">
        <f>SUM(Table4[[#This Row],[Average Price]]*0.8)</f>
        <v>25.684210526315759</v>
      </c>
      <c r="R82" s="4">
        <f>SUM(Table4[[#This Row],[Medicare Outpatient Allowable Rate]]*1.5)</f>
        <v>0</v>
      </c>
    </row>
    <row r="83" spans="1:18" x14ac:dyDescent="0.25">
      <c r="E83">
        <v>300</v>
      </c>
      <c r="F83" t="s">
        <v>13188</v>
      </c>
      <c r="G83" s="11">
        <v>87491</v>
      </c>
      <c r="H83" t="s">
        <v>12900</v>
      </c>
      <c r="I83" s="6">
        <v>1</v>
      </c>
      <c r="J83" s="4">
        <v>131</v>
      </c>
      <c r="K83" s="4">
        <f>MIN(Table4[[#This Row],[Medicare Outpatient Allowable Rate]:[WPPA Inc Outpatient Allowable Rate]])</f>
        <v>0</v>
      </c>
      <c r="L83" s="4">
        <f>MAX(Table4[[#This Row],[Medicare Outpatient Allowable Rate]:[WPPA Inc Outpatient Allowable Rate]])</f>
        <v>124.44999999999999</v>
      </c>
      <c r="M83" s="4">
        <v>0</v>
      </c>
      <c r="N83" s="4">
        <v>74.569999999999993</v>
      </c>
      <c r="O83" s="4">
        <f>SUM(Table4[[#This Row],[Average Price]]*0.76)</f>
        <v>99.56</v>
      </c>
      <c r="P83" s="4">
        <f>SUM(Table4[[#This Row],[Average Price]]*0.95)</f>
        <v>124.44999999999999</v>
      </c>
      <c r="Q83" s="4">
        <f>SUM(Table4[[#This Row],[Average Price]]*0.8)</f>
        <v>104.80000000000001</v>
      </c>
      <c r="R83" s="4">
        <f>SUM(Table4[[#This Row],[Medicare Outpatient Allowable Rate]]*1.5)</f>
        <v>0</v>
      </c>
    </row>
    <row r="84" spans="1:18" x14ac:dyDescent="0.25">
      <c r="E84">
        <v>300</v>
      </c>
      <c r="F84" t="s">
        <v>13188</v>
      </c>
      <c r="G84" s="11">
        <v>87591</v>
      </c>
      <c r="H84" t="s">
        <v>12901</v>
      </c>
      <c r="I84" s="6">
        <v>1</v>
      </c>
      <c r="J84" s="4">
        <v>129</v>
      </c>
      <c r="K84" s="4">
        <f>MIN(Table4[[#This Row],[Medicare Outpatient Allowable Rate]:[WPPA Inc Outpatient Allowable Rate]])</f>
        <v>0</v>
      </c>
      <c r="L84" s="4">
        <f>MAX(Table4[[#This Row],[Medicare Outpatient Allowable Rate]:[WPPA Inc Outpatient Allowable Rate]])</f>
        <v>122.55</v>
      </c>
      <c r="M84" s="4">
        <v>0</v>
      </c>
      <c r="N84" s="4">
        <v>74.569999999999993</v>
      </c>
      <c r="O84" s="4">
        <f>SUM(Table4[[#This Row],[Average Price]]*0.76)</f>
        <v>98.04</v>
      </c>
      <c r="P84" s="4">
        <f>SUM(Table4[[#This Row],[Average Price]]*0.95)</f>
        <v>122.55</v>
      </c>
      <c r="Q84" s="4">
        <f>SUM(Table4[[#This Row],[Average Price]]*0.8)</f>
        <v>103.2</v>
      </c>
      <c r="R84" s="4">
        <f>SUM(Table4[[#This Row],[Medicare Outpatient Allowable Rate]]*1.5)</f>
        <v>0</v>
      </c>
    </row>
    <row r="85" spans="1:18" x14ac:dyDescent="0.25">
      <c r="E85">
        <v>300</v>
      </c>
      <c r="F85" t="s">
        <v>13188</v>
      </c>
      <c r="G85" s="11">
        <v>86780</v>
      </c>
      <c r="H85" t="s">
        <v>12902</v>
      </c>
      <c r="I85" s="6">
        <v>1</v>
      </c>
      <c r="J85" s="4">
        <v>74.733333333333306</v>
      </c>
      <c r="K85" s="4">
        <f>MIN(Table4[[#This Row],[Medicare Outpatient Allowable Rate]:[WPPA Inc Outpatient Allowable Rate]])</f>
        <v>0</v>
      </c>
      <c r="L85" s="4">
        <f>MAX(Table4[[#This Row],[Medicare Outpatient Allowable Rate]:[WPPA Inc Outpatient Allowable Rate]])</f>
        <v>70.996666666666641</v>
      </c>
      <c r="M85" s="4">
        <v>0</v>
      </c>
      <c r="N85" s="4">
        <v>52.58</v>
      </c>
      <c r="O85" s="4">
        <f>SUM(Table4[[#This Row],[Average Price]]*0.76)</f>
        <v>56.797333333333313</v>
      </c>
      <c r="P85" s="4">
        <f>SUM(Table4[[#This Row],[Average Price]]*0.95)</f>
        <v>70.996666666666641</v>
      </c>
      <c r="Q85" s="4">
        <f>SUM(Table4[[#This Row],[Average Price]]*0.8)</f>
        <v>59.786666666666648</v>
      </c>
      <c r="R85" s="4">
        <f>SUM(Table4[[#This Row],[Medicare Outpatient Allowable Rate]]*1.5)</f>
        <v>0</v>
      </c>
    </row>
    <row r="86" spans="1:18" x14ac:dyDescent="0.25">
      <c r="E86">
        <v>300</v>
      </c>
      <c r="F86" t="s">
        <v>13188</v>
      </c>
      <c r="G86" s="11">
        <v>87480</v>
      </c>
      <c r="H86" t="s">
        <v>12903</v>
      </c>
      <c r="I86" s="6">
        <v>1</v>
      </c>
      <c r="J86" s="4">
        <v>42.475000000000001</v>
      </c>
      <c r="K86" s="4">
        <f>MIN(Table4[[#This Row],[Medicare Outpatient Allowable Rate]:[WPPA Inc Outpatient Allowable Rate]])</f>
        <v>0</v>
      </c>
      <c r="L86" s="4">
        <f>MAX(Table4[[#This Row],[Medicare Outpatient Allowable Rate]:[WPPA Inc Outpatient Allowable Rate]])</f>
        <v>57.51</v>
      </c>
      <c r="M86" s="4">
        <v>0</v>
      </c>
      <c r="N86" s="4">
        <v>57.51</v>
      </c>
      <c r="O86" s="4">
        <f>SUM(Table4[[#This Row],[Average Price]]*0.76)</f>
        <v>32.280999999999999</v>
      </c>
      <c r="P86" s="4">
        <f>SUM(Table4[[#This Row],[Average Price]]*0.95)</f>
        <v>40.35125</v>
      </c>
      <c r="Q86" s="4">
        <f>SUM(Table4[[#This Row],[Average Price]]*0.8)</f>
        <v>33.980000000000004</v>
      </c>
      <c r="R86" s="4">
        <f>SUM(Table4[[#This Row],[Medicare Outpatient Allowable Rate]]*1.5)</f>
        <v>0</v>
      </c>
    </row>
    <row r="87" spans="1:18" x14ac:dyDescent="0.25">
      <c r="E87">
        <v>300</v>
      </c>
      <c r="F87" t="s">
        <v>13188</v>
      </c>
      <c r="G87" s="11">
        <v>87510</v>
      </c>
      <c r="H87" t="s">
        <v>12904</v>
      </c>
      <c r="I87" s="6">
        <v>1</v>
      </c>
      <c r="J87" s="4">
        <v>42.475000000000001</v>
      </c>
      <c r="K87" s="4">
        <f>MIN(Table4[[#This Row],[Medicare Outpatient Allowable Rate]:[WPPA Inc Outpatient Allowable Rate]])</f>
        <v>0</v>
      </c>
      <c r="L87" s="4">
        <f>MAX(Table4[[#This Row],[Medicare Outpatient Allowable Rate]:[WPPA Inc Outpatient Allowable Rate]])</f>
        <v>57.51</v>
      </c>
      <c r="M87" s="4">
        <v>0</v>
      </c>
      <c r="N87" s="4">
        <v>57.51</v>
      </c>
      <c r="O87" s="4">
        <f>SUM(Table4[[#This Row],[Average Price]]*0.76)</f>
        <v>32.280999999999999</v>
      </c>
      <c r="P87" s="4">
        <f>SUM(Table4[[#This Row],[Average Price]]*0.95)</f>
        <v>40.35125</v>
      </c>
      <c r="Q87" s="4">
        <f>SUM(Table4[[#This Row],[Average Price]]*0.8)</f>
        <v>33.980000000000004</v>
      </c>
      <c r="R87" s="4">
        <f>SUM(Table4[[#This Row],[Medicare Outpatient Allowable Rate]]*1.5)</f>
        <v>0</v>
      </c>
    </row>
    <row r="88" spans="1:18" x14ac:dyDescent="0.25">
      <c r="E88">
        <v>300</v>
      </c>
      <c r="F88" t="s">
        <v>13188</v>
      </c>
      <c r="G88" s="11">
        <v>87660</v>
      </c>
      <c r="H88" t="s">
        <v>12905</v>
      </c>
      <c r="I88" s="6">
        <v>1</v>
      </c>
      <c r="J88" s="4">
        <v>42.475000000000001</v>
      </c>
      <c r="K88" s="4">
        <f>MIN(Table4[[#This Row],[Medicare Outpatient Allowable Rate]:[WPPA Inc Outpatient Allowable Rate]])</f>
        <v>0</v>
      </c>
      <c r="L88" s="4">
        <f>MAX(Table4[[#This Row],[Medicare Outpatient Allowable Rate]:[WPPA Inc Outpatient Allowable Rate]])</f>
        <v>57.32</v>
      </c>
      <c r="M88" s="4">
        <v>0</v>
      </c>
      <c r="N88" s="4">
        <v>57.32</v>
      </c>
      <c r="O88" s="4">
        <f>SUM(Table4[[#This Row],[Average Price]]*0.76)</f>
        <v>32.280999999999999</v>
      </c>
      <c r="P88" s="4">
        <f>SUM(Table4[[#This Row],[Average Price]]*0.95)</f>
        <v>40.35125</v>
      </c>
      <c r="Q88" s="4">
        <f>SUM(Table4[[#This Row],[Average Price]]*0.8)</f>
        <v>33.980000000000004</v>
      </c>
      <c r="R88" s="4">
        <f>SUM(Table4[[#This Row],[Medicare Outpatient Allowable Rate]]*1.5)</f>
        <v>0</v>
      </c>
    </row>
    <row r="89" spans="1:18" x14ac:dyDescent="0.25">
      <c r="A89" t="s">
        <v>33</v>
      </c>
      <c r="B89" t="s">
        <v>45</v>
      </c>
      <c r="C89">
        <v>76830</v>
      </c>
      <c r="E89">
        <v>402</v>
      </c>
      <c r="F89" t="s">
        <v>13197</v>
      </c>
      <c r="G89" s="11">
        <v>76830</v>
      </c>
      <c r="H89" t="s">
        <v>12906</v>
      </c>
      <c r="I89" s="6">
        <v>1</v>
      </c>
      <c r="J89" s="4">
        <v>431</v>
      </c>
      <c r="K89" s="4">
        <f>MIN(Table4[[#This Row],[Medicare Outpatient Allowable Rate]:[WPPA Inc Outpatient Allowable Rate]])</f>
        <v>104.87</v>
      </c>
      <c r="L89" s="4">
        <f>MAX(Table4[[#This Row],[Medicare Outpatient Allowable Rate]:[WPPA Inc Outpatient Allowable Rate]])</f>
        <v>409.45</v>
      </c>
      <c r="M89" s="4">
        <v>104.87</v>
      </c>
      <c r="N89" s="4">
        <v>122</v>
      </c>
      <c r="O89" s="4">
        <f>SUM(Table4[[#This Row],[Average Price]]*0.76)</f>
        <v>327.56</v>
      </c>
      <c r="P89" s="4">
        <f>SUM(Table4[[#This Row],[Average Price]]*0.95)</f>
        <v>409.45</v>
      </c>
      <c r="Q89" s="4">
        <f>SUM(Table4[[#This Row],[Average Price]]*0.8)</f>
        <v>344.8</v>
      </c>
      <c r="R89" s="4">
        <f>SUM(Table4[[#This Row],[Medicare Outpatient Allowable Rate]]*1.5)</f>
        <v>157.30500000000001</v>
      </c>
    </row>
    <row r="90" spans="1:18" x14ac:dyDescent="0.25">
      <c r="E90">
        <v>300</v>
      </c>
      <c r="F90" t="s">
        <v>13188</v>
      </c>
      <c r="G90" s="11">
        <v>36415</v>
      </c>
      <c r="H90" t="s">
        <v>12882</v>
      </c>
      <c r="I90" s="6">
        <v>1</v>
      </c>
      <c r="J90" s="4">
        <v>32</v>
      </c>
      <c r="K90" s="4">
        <f>MIN(Table4[[#This Row],[Medicare Outpatient Allowable Rate]:[WPPA Inc Outpatient Allowable Rate]])</f>
        <v>0</v>
      </c>
      <c r="L90" s="4">
        <f>MAX(Table4[[#This Row],[Medicare Outpatient Allowable Rate]:[WPPA Inc Outpatient Allowable Rate]])</f>
        <v>30.4</v>
      </c>
      <c r="M90" s="4">
        <v>0</v>
      </c>
      <c r="N90" s="4">
        <v>11.93</v>
      </c>
      <c r="O90" s="4">
        <f>SUM(Table4[[#This Row],[Average Price]]*0.76)</f>
        <v>24.32</v>
      </c>
      <c r="P90" s="4">
        <f>SUM(Table4[[#This Row],[Average Price]]*0.95)</f>
        <v>30.4</v>
      </c>
      <c r="Q90" s="4">
        <f>SUM(Table4[[#This Row],[Average Price]]*0.8)</f>
        <v>25.6</v>
      </c>
      <c r="R90" s="4">
        <f>SUM(Table4[[#This Row],[Medicare Outpatient Allowable Rate]]*1.5)</f>
        <v>0</v>
      </c>
    </row>
    <row r="91" spans="1:18" x14ac:dyDescent="0.25">
      <c r="E91">
        <v>300</v>
      </c>
      <c r="F91" t="s">
        <v>13188</v>
      </c>
      <c r="G91" s="11">
        <v>85025</v>
      </c>
      <c r="H91" t="s">
        <v>12887</v>
      </c>
      <c r="I91" s="6">
        <v>1</v>
      </c>
      <c r="J91" s="4">
        <v>48</v>
      </c>
      <c r="K91" s="4">
        <f>MIN(Table4[[#This Row],[Medicare Outpatient Allowable Rate]:[WPPA Inc Outpatient Allowable Rate]])</f>
        <v>0</v>
      </c>
      <c r="L91" s="4">
        <f>MAX(Table4[[#This Row],[Medicare Outpatient Allowable Rate]:[WPPA Inc Outpatient Allowable Rate]])</f>
        <v>45.599999999999994</v>
      </c>
      <c r="M91" s="4">
        <v>0</v>
      </c>
      <c r="N91" s="4">
        <v>13.23</v>
      </c>
      <c r="O91" s="4">
        <f>SUM(Table4[[#This Row],[Average Price]]*0.76)</f>
        <v>36.480000000000004</v>
      </c>
      <c r="P91" s="4">
        <f>SUM(Table4[[#This Row],[Average Price]]*0.95)</f>
        <v>45.599999999999994</v>
      </c>
      <c r="Q91" s="4">
        <f>SUM(Table4[[#This Row],[Average Price]]*0.8)</f>
        <v>38.400000000000006</v>
      </c>
      <c r="R91" s="4">
        <f>SUM(Table4[[#This Row],[Medicare Outpatient Allowable Rate]]*1.5)</f>
        <v>0</v>
      </c>
    </row>
    <row r="92" spans="1:18" x14ac:dyDescent="0.25">
      <c r="A92" t="s">
        <v>47</v>
      </c>
      <c r="B92" t="s">
        <v>48</v>
      </c>
      <c r="C92">
        <v>80048</v>
      </c>
      <c r="E92">
        <v>300</v>
      </c>
      <c r="F92" t="s">
        <v>13188</v>
      </c>
      <c r="G92" s="11">
        <v>80048</v>
      </c>
      <c r="H92" t="s">
        <v>12907</v>
      </c>
      <c r="I92" s="6">
        <v>1</v>
      </c>
      <c r="J92" s="4">
        <v>160.40734557595999</v>
      </c>
      <c r="K92" s="4">
        <f>MIN(Table4[[#This Row],[Medicare Outpatient Allowable Rate]:[WPPA Inc Outpatient Allowable Rate]])</f>
        <v>0</v>
      </c>
      <c r="L92" s="4">
        <f>MAX(Table4[[#This Row],[Medicare Outpatient Allowable Rate]:[WPPA Inc Outpatient Allowable Rate]])</f>
        <v>152.38697829716199</v>
      </c>
      <c r="M92" s="4">
        <v>0</v>
      </c>
      <c r="N92" s="4">
        <v>19.46</v>
      </c>
      <c r="O92" s="4">
        <f>SUM(Table4[[#This Row],[Average Price]]*0.76)</f>
        <v>121.9095826377296</v>
      </c>
      <c r="P92" s="4">
        <f>SUM(Table4[[#This Row],[Average Price]]*0.95)</f>
        <v>152.38697829716199</v>
      </c>
      <c r="Q92" s="4">
        <f>SUM(Table4[[#This Row],[Average Price]]*0.8)</f>
        <v>128.325876460768</v>
      </c>
      <c r="R92" s="4">
        <f>SUM(Table4[[#This Row],[Medicare Outpatient Allowable Rate]]*1.5)</f>
        <v>0</v>
      </c>
    </row>
    <row r="93" spans="1:18" x14ac:dyDescent="0.25">
      <c r="E93">
        <v>300</v>
      </c>
      <c r="F93" t="s">
        <v>13188</v>
      </c>
      <c r="G93" s="11">
        <v>36415</v>
      </c>
      <c r="H93" t="s">
        <v>12882</v>
      </c>
      <c r="I93" s="6">
        <v>1</v>
      </c>
      <c r="J93" s="4">
        <v>31.8087248322148</v>
      </c>
      <c r="K93" s="4">
        <f>MIN(Table4[[#This Row],[Medicare Outpatient Allowable Rate]:[WPPA Inc Outpatient Allowable Rate]])</f>
        <v>0</v>
      </c>
      <c r="L93" s="4">
        <f>MAX(Table4[[#This Row],[Medicare Outpatient Allowable Rate]:[WPPA Inc Outpatient Allowable Rate]])</f>
        <v>30.218288590604057</v>
      </c>
      <c r="M93" s="4">
        <v>0</v>
      </c>
      <c r="N93" s="4">
        <v>11.93</v>
      </c>
      <c r="O93" s="4">
        <f>SUM(Table4[[#This Row],[Average Price]]*0.76)</f>
        <v>24.174630872483249</v>
      </c>
      <c r="P93" s="4">
        <f>SUM(Table4[[#This Row],[Average Price]]*0.95)</f>
        <v>30.218288590604057</v>
      </c>
      <c r="Q93" s="4">
        <f>SUM(Table4[[#This Row],[Average Price]]*0.8)</f>
        <v>25.446979865771841</v>
      </c>
      <c r="R93" s="4">
        <f>SUM(Table4[[#This Row],[Medicare Outpatient Allowable Rate]]*1.5)</f>
        <v>0</v>
      </c>
    </row>
    <row r="94" spans="1:18" x14ac:dyDescent="0.25">
      <c r="E94">
        <v>300</v>
      </c>
      <c r="F94" t="s">
        <v>13188</v>
      </c>
      <c r="G94" s="11">
        <v>85025</v>
      </c>
      <c r="H94" t="s">
        <v>12887</v>
      </c>
      <c r="I94" s="6">
        <v>1</v>
      </c>
      <c r="J94" s="4">
        <v>47.0387596899225</v>
      </c>
      <c r="K94" s="4">
        <f>MIN(Table4[[#This Row],[Medicare Outpatient Allowable Rate]:[WPPA Inc Outpatient Allowable Rate]])</f>
        <v>0</v>
      </c>
      <c r="L94" s="4">
        <f>MAX(Table4[[#This Row],[Medicare Outpatient Allowable Rate]:[WPPA Inc Outpatient Allowable Rate]])</f>
        <v>44.686821705426375</v>
      </c>
      <c r="M94" s="4">
        <v>0</v>
      </c>
      <c r="N94" s="4">
        <v>13.23</v>
      </c>
      <c r="O94" s="4">
        <f>SUM(Table4[[#This Row],[Average Price]]*0.76)</f>
        <v>35.749457364341097</v>
      </c>
      <c r="P94" s="4">
        <f>SUM(Table4[[#This Row],[Average Price]]*0.95)</f>
        <v>44.686821705426375</v>
      </c>
      <c r="Q94" s="4">
        <f>SUM(Table4[[#This Row],[Average Price]]*0.8)</f>
        <v>37.631007751938</v>
      </c>
      <c r="R94" s="4">
        <f>SUM(Table4[[#This Row],[Medicare Outpatient Allowable Rate]]*1.5)</f>
        <v>0</v>
      </c>
    </row>
    <row r="95" spans="1:18" x14ac:dyDescent="0.25">
      <c r="A95" t="s">
        <v>47</v>
      </c>
      <c r="B95" t="s">
        <v>49</v>
      </c>
      <c r="C95">
        <v>80053</v>
      </c>
      <c r="E95">
        <v>300</v>
      </c>
      <c r="F95" t="s">
        <v>13188</v>
      </c>
      <c r="G95" s="11">
        <v>80053</v>
      </c>
      <c r="H95" t="s">
        <v>12886</v>
      </c>
      <c r="I95" s="6">
        <v>1</v>
      </c>
      <c r="J95" s="4">
        <v>277.24848877374802</v>
      </c>
      <c r="K95" s="4">
        <f>MIN(Table4[[#This Row],[Medicare Outpatient Allowable Rate]:[WPPA Inc Outpatient Allowable Rate]])</f>
        <v>0</v>
      </c>
      <c r="L95" s="4">
        <f>MAX(Table4[[#This Row],[Medicare Outpatient Allowable Rate]:[WPPA Inc Outpatient Allowable Rate]])</f>
        <v>263.38606433506061</v>
      </c>
      <c r="M95" s="4">
        <v>0</v>
      </c>
      <c r="N95" s="4">
        <v>22.46</v>
      </c>
      <c r="O95" s="4">
        <f>SUM(Table4[[#This Row],[Average Price]]*0.76)</f>
        <v>210.70885146804849</v>
      </c>
      <c r="P95" s="4">
        <f>SUM(Table4[[#This Row],[Average Price]]*0.95)</f>
        <v>263.38606433506061</v>
      </c>
      <c r="Q95" s="4">
        <f>SUM(Table4[[#This Row],[Average Price]]*0.8)</f>
        <v>221.79879101899843</v>
      </c>
      <c r="R95" s="4">
        <f>SUM(Table4[[#This Row],[Medicare Outpatient Allowable Rate]]*1.5)</f>
        <v>0</v>
      </c>
    </row>
    <row r="96" spans="1:18" x14ac:dyDescent="0.25">
      <c r="E96">
        <v>300</v>
      </c>
      <c r="F96" t="s">
        <v>13188</v>
      </c>
      <c r="G96" s="11">
        <v>36415</v>
      </c>
      <c r="H96" t="s">
        <v>12882</v>
      </c>
      <c r="I96" s="6">
        <v>1</v>
      </c>
      <c r="J96" s="4">
        <v>32.0367726584469</v>
      </c>
      <c r="K96" s="4">
        <f>MIN(Table4[[#This Row],[Medicare Outpatient Allowable Rate]:[WPPA Inc Outpatient Allowable Rate]])</f>
        <v>0</v>
      </c>
      <c r="L96" s="4">
        <f>MAX(Table4[[#This Row],[Medicare Outpatient Allowable Rate]:[WPPA Inc Outpatient Allowable Rate]])</f>
        <v>30.434934025524552</v>
      </c>
      <c r="M96" s="4">
        <v>0</v>
      </c>
      <c r="N96" s="4">
        <v>11.93</v>
      </c>
      <c r="O96" s="4">
        <f>SUM(Table4[[#This Row],[Average Price]]*0.76)</f>
        <v>24.347947220419645</v>
      </c>
      <c r="P96" s="4">
        <f>SUM(Table4[[#This Row],[Average Price]]*0.95)</f>
        <v>30.434934025524552</v>
      </c>
      <c r="Q96" s="4">
        <f>SUM(Table4[[#This Row],[Average Price]]*0.8)</f>
        <v>25.629418126757521</v>
      </c>
      <c r="R96" s="4">
        <f>SUM(Table4[[#This Row],[Medicare Outpatient Allowable Rate]]*1.5)</f>
        <v>0</v>
      </c>
    </row>
    <row r="97" spans="1:18" x14ac:dyDescent="0.25">
      <c r="E97">
        <v>300</v>
      </c>
      <c r="F97" t="s">
        <v>13188</v>
      </c>
      <c r="G97" s="11">
        <v>85025</v>
      </c>
      <c r="H97" t="s">
        <v>12887</v>
      </c>
      <c r="I97" s="6">
        <v>1</v>
      </c>
      <c r="J97" s="4">
        <v>47.1426985008329</v>
      </c>
      <c r="K97" s="4">
        <f>MIN(Table4[[#This Row],[Medicare Outpatient Allowable Rate]:[WPPA Inc Outpatient Allowable Rate]])</f>
        <v>0</v>
      </c>
      <c r="L97" s="4">
        <f>MAX(Table4[[#This Row],[Medicare Outpatient Allowable Rate]:[WPPA Inc Outpatient Allowable Rate]])</f>
        <v>44.785563575791251</v>
      </c>
      <c r="M97" s="4">
        <v>0</v>
      </c>
      <c r="N97" s="4">
        <v>13.23</v>
      </c>
      <c r="O97" s="4">
        <f>SUM(Table4[[#This Row],[Average Price]]*0.76)</f>
        <v>35.828450860633005</v>
      </c>
      <c r="P97" s="4">
        <f>SUM(Table4[[#This Row],[Average Price]]*0.95)</f>
        <v>44.785563575791251</v>
      </c>
      <c r="Q97" s="4">
        <f>SUM(Table4[[#This Row],[Average Price]]*0.8)</f>
        <v>37.714158800666318</v>
      </c>
      <c r="R97" s="4">
        <f>SUM(Table4[[#This Row],[Medicare Outpatient Allowable Rate]]*1.5)</f>
        <v>0</v>
      </c>
    </row>
    <row r="98" spans="1:18" x14ac:dyDescent="0.25">
      <c r="A98" t="s">
        <v>47</v>
      </c>
      <c r="B98" t="s">
        <v>50</v>
      </c>
      <c r="C98">
        <v>80061</v>
      </c>
      <c r="E98">
        <v>300</v>
      </c>
      <c r="F98" t="s">
        <v>13188</v>
      </c>
      <c r="G98" s="11">
        <v>80061</v>
      </c>
      <c r="H98" t="s">
        <v>12890</v>
      </c>
      <c r="I98" s="6">
        <v>1</v>
      </c>
      <c r="J98" s="4">
        <v>192</v>
      </c>
      <c r="K98" s="4">
        <f>MIN(Table4[[#This Row],[Medicare Outpatient Allowable Rate]:[WPPA Inc Outpatient Allowable Rate]])</f>
        <v>0</v>
      </c>
      <c r="L98" s="4">
        <f>MAX(Table4[[#This Row],[Medicare Outpatient Allowable Rate]:[WPPA Inc Outpatient Allowable Rate]])</f>
        <v>182.39999999999998</v>
      </c>
      <c r="M98" s="4">
        <v>0</v>
      </c>
      <c r="N98" s="4">
        <v>42.75</v>
      </c>
      <c r="O98" s="4">
        <f>SUM(Table4[[#This Row],[Average Price]]*0.76)</f>
        <v>145.92000000000002</v>
      </c>
      <c r="P98" s="4">
        <f>SUM(Table4[[#This Row],[Average Price]]*0.95)</f>
        <v>182.39999999999998</v>
      </c>
      <c r="Q98" s="4">
        <f>SUM(Table4[[#This Row],[Average Price]]*0.8)</f>
        <v>153.60000000000002</v>
      </c>
      <c r="R98" s="4">
        <f>SUM(Table4[[#This Row],[Medicare Outpatient Allowable Rate]]*1.5)</f>
        <v>0</v>
      </c>
    </row>
    <row r="99" spans="1:18" x14ac:dyDescent="0.25">
      <c r="E99">
        <v>300</v>
      </c>
      <c r="F99" t="s">
        <v>13188</v>
      </c>
      <c r="G99" s="11">
        <v>36415</v>
      </c>
      <c r="H99" t="s">
        <v>12882</v>
      </c>
      <c r="I99" s="6">
        <v>1</v>
      </c>
      <c r="J99" s="4">
        <v>32.130671506352101</v>
      </c>
      <c r="K99" s="4">
        <f>MIN(Table4[[#This Row],[Medicare Outpatient Allowable Rate]:[WPPA Inc Outpatient Allowable Rate]])</f>
        <v>0</v>
      </c>
      <c r="L99" s="4">
        <f>MAX(Table4[[#This Row],[Medicare Outpatient Allowable Rate]:[WPPA Inc Outpatient Allowable Rate]])</f>
        <v>30.524137931034495</v>
      </c>
      <c r="M99" s="4">
        <v>0</v>
      </c>
      <c r="N99" s="4">
        <v>11.93</v>
      </c>
      <c r="O99" s="4">
        <f>SUM(Table4[[#This Row],[Average Price]]*0.76)</f>
        <v>24.419310344827597</v>
      </c>
      <c r="P99" s="4">
        <f>SUM(Table4[[#This Row],[Average Price]]*0.95)</f>
        <v>30.524137931034495</v>
      </c>
      <c r="Q99" s="4">
        <f>SUM(Table4[[#This Row],[Average Price]]*0.8)</f>
        <v>25.704537205081682</v>
      </c>
      <c r="R99" s="4">
        <f>SUM(Table4[[#This Row],[Medicare Outpatient Allowable Rate]]*1.5)</f>
        <v>0</v>
      </c>
    </row>
    <row r="100" spans="1:18" x14ac:dyDescent="0.25">
      <c r="E100">
        <v>300</v>
      </c>
      <c r="F100" t="s">
        <v>13188</v>
      </c>
      <c r="G100" s="11">
        <v>80053</v>
      </c>
      <c r="H100" t="s">
        <v>12886</v>
      </c>
      <c r="I100" s="6">
        <v>1</v>
      </c>
      <c r="J100" s="4">
        <v>277.06147021546298</v>
      </c>
      <c r="K100" s="4">
        <f>MIN(Table4[[#This Row],[Medicare Outpatient Allowable Rate]:[WPPA Inc Outpatient Allowable Rate]])</f>
        <v>0</v>
      </c>
      <c r="L100" s="4">
        <f>MAX(Table4[[#This Row],[Medicare Outpatient Allowable Rate]:[WPPA Inc Outpatient Allowable Rate]])</f>
        <v>263.20839670468979</v>
      </c>
      <c r="M100" s="4">
        <v>0</v>
      </c>
      <c r="N100" s="4">
        <v>22.46</v>
      </c>
      <c r="O100" s="4">
        <f>SUM(Table4[[#This Row],[Average Price]]*0.76)</f>
        <v>210.56671736375188</v>
      </c>
      <c r="P100" s="4">
        <f>SUM(Table4[[#This Row],[Average Price]]*0.95)</f>
        <v>263.20839670468979</v>
      </c>
      <c r="Q100" s="4">
        <f>SUM(Table4[[#This Row],[Average Price]]*0.8)</f>
        <v>221.6491761723704</v>
      </c>
      <c r="R100" s="4">
        <f>SUM(Table4[[#This Row],[Medicare Outpatient Allowable Rate]]*1.5)</f>
        <v>0</v>
      </c>
    </row>
    <row r="101" spans="1:18" x14ac:dyDescent="0.25">
      <c r="E101">
        <v>300</v>
      </c>
      <c r="F101" t="s">
        <v>13188</v>
      </c>
      <c r="G101" s="11">
        <v>85025</v>
      </c>
      <c r="H101" t="s">
        <v>12887</v>
      </c>
      <c r="I101" s="6">
        <v>1</v>
      </c>
      <c r="J101" s="4">
        <v>47.084577114427901</v>
      </c>
      <c r="K101" s="4">
        <f>MIN(Table4[[#This Row],[Medicare Outpatient Allowable Rate]:[WPPA Inc Outpatient Allowable Rate]])</f>
        <v>0</v>
      </c>
      <c r="L101" s="4">
        <f>MAX(Table4[[#This Row],[Medicare Outpatient Allowable Rate]:[WPPA Inc Outpatient Allowable Rate]])</f>
        <v>44.730348258706506</v>
      </c>
      <c r="M101" s="4">
        <v>0</v>
      </c>
      <c r="N101" s="4">
        <v>13.23</v>
      </c>
      <c r="O101" s="4">
        <f>SUM(Table4[[#This Row],[Average Price]]*0.76)</f>
        <v>35.784278606965202</v>
      </c>
      <c r="P101" s="4">
        <f>SUM(Table4[[#This Row],[Average Price]]*0.95)</f>
        <v>44.730348258706506</v>
      </c>
      <c r="Q101" s="4">
        <f>SUM(Table4[[#This Row],[Average Price]]*0.8)</f>
        <v>37.667661691542321</v>
      </c>
      <c r="R101" s="4">
        <f>SUM(Table4[[#This Row],[Medicare Outpatient Allowable Rate]]*1.5)</f>
        <v>0</v>
      </c>
    </row>
    <row r="102" spans="1:18" x14ac:dyDescent="0.25">
      <c r="E102">
        <v>300</v>
      </c>
      <c r="F102" t="s">
        <v>13188</v>
      </c>
      <c r="G102" s="11">
        <v>83036</v>
      </c>
      <c r="H102" t="s">
        <v>12908</v>
      </c>
      <c r="I102" s="6">
        <v>1</v>
      </c>
      <c r="J102" s="4">
        <v>97</v>
      </c>
      <c r="K102" s="4">
        <f>MIN(Table4[[#This Row],[Medicare Outpatient Allowable Rate]:[WPPA Inc Outpatient Allowable Rate]])</f>
        <v>0</v>
      </c>
      <c r="L102" s="4">
        <f>MAX(Table4[[#This Row],[Medicare Outpatient Allowable Rate]:[WPPA Inc Outpatient Allowable Rate]])</f>
        <v>92.149999999999991</v>
      </c>
      <c r="M102" s="4">
        <v>0</v>
      </c>
      <c r="N102" s="4">
        <v>35.58</v>
      </c>
      <c r="O102" s="4">
        <f>SUM(Table4[[#This Row],[Average Price]]*0.76)</f>
        <v>73.72</v>
      </c>
      <c r="P102" s="4">
        <f>SUM(Table4[[#This Row],[Average Price]]*0.95)</f>
        <v>92.149999999999991</v>
      </c>
      <c r="Q102" s="4">
        <f>SUM(Table4[[#This Row],[Average Price]]*0.8)</f>
        <v>77.600000000000009</v>
      </c>
      <c r="R102" s="4">
        <f>SUM(Table4[[#This Row],[Medicare Outpatient Allowable Rate]]*1.5)</f>
        <v>0</v>
      </c>
    </row>
    <row r="103" spans="1:18" x14ac:dyDescent="0.25">
      <c r="A103" t="s">
        <v>47</v>
      </c>
      <c r="B103" t="s">
        <v>51</v>
      </c>
      <c r="C103">
        <v>80069</v>
      </c>
      <c r="E103">
        <v>300</v>
      </c>
      <c r="F103" t="s">
        <v>13188</v>
      </c>
      <c r="G103" s="11">
        <v>80069</v>
      </c>
      <c r="H103" t="s">
        <v>12909</v>
      </c>
      <c r="I103" s="6">
        <v>1</v>
      </c>
      <c r="J103" s="4">
        <v>194</v>
      </c>
      <c r="K103" s="4">
        <f>MIN(Table4[[#This Row],[Medicare Outpatient Allowable Rate]:[WPPA Inc Outpatient Allowable Rate]])</f>
        <v>0</v>
      </c>
      <c r="L103" s="4">
        <f>MAX(Table4[[#This Row],[Medicare Outpatient Allowable Rate]:[WPPA Inc Outpatient Allowable Rate]])</f>
        <v>184.29999999999998</v>
      </c>
      <c r="M103" s="4">
        <v>0</v>
      </c>
      <c r="N103" s="4">
        <v>20.12</v>
      </c>
      <c r="O103" s="4">
        <f>SUM(Table4[[#This Row],[Average Price]]*0.76)</f>
        <v>147.44</v>
      </c>
      <c r="P103" s="4">
        <f>SUM(Table4[[#This Row],[Average Price]]*0.95)</f>
        <v>184.29999999999998</v>
      </c>
      <c r="Q103" s="4">
        <f>SUM(Table4[[#This Row],[Average Price]]*0.8)</f>
        <v>155.20000000000002</v>
      </c>
      <c r="R103" s="4">
        <f>SUM(Table4[[#This Row],[Medicare Outpatient Allowable Rate]]*1.5)</f>
        <v>0</v>
      </c>
    </row>
    <row r="104" spans="1:18" x14ac:dyDescent="0.25">
      <c r="E104">
        <v>300</v>
      </c>
      <c r="F104" t="s">
        <v>13188</v>
      </c>
      <c r="G104" s="11">
        <v>36415</v>
      </c>
      <c r="H104" t="s">
        <v>12882</v>
      </c>
      <c r="I104" s="6">
        <v>1</v>
      </c>
      <c r="J104" s="4">
        <v>31.606741573033698</v>
      </c>
      <c r="K104" s="4">
        <f>MIN(Table4[[#This Row],[Medicare Outpatient Allowable Rate]:[WPPA Inc Outpatient Allowable Rate]])</f>
        <v>0</v>
      </c>
      <c r="L104" s="4">
        <f>MAX(Table4[[#This Row],[Medicare Outpatient Allowable Rate]:[WPPA Inc Outpatient Allowable Rate]])</f>
        <v>30.02640449438201</v>
      </c>
      <c r="M104" s="4">
        <v>0</v>
      </c>
      <c r="N104" s="4">
        <v>11.93</v>
      </c>
      <c r="O104" s="4">
        <f>SUM(Table4[[#This Row],[Average Price]]*0.76)</f>
        <v>24.02112359550561</v>
      </c>
      <c r="P104" s="4">
        <f>SUM(Table4[[#This Row],[Average Price]]*0.95)</f>
        <v>30.02640449438201</v>
      </c>
      <c r="Q104" s="4">
        <f>SUM(Table4[[#This Row],[Average Price]]*0.8)</f>
        <v>25.285393258426961</v>
      </c>
      <c r="R104" s="4">
        <f>SUM(Table4[[#This Row],[Medicare Outpatient Allowable Rate]]*1.5)</f>
        <v>0</v>
      </c>
    </row>
    <row r="105" spans="1:18" x14ac:dyDescent="0.25">
      <c r="E105">
        <v>300</v>
      </c>
      <c r="F105" t="s">
        <v>13188</v>
      </c>
      <c r="G105" s="11">
        <v>83036</v>
      </c>
      <c r="H105" t="s">
        <v>12908</v>
      </c>
      <c r="I105" s="6">
        <v>1</v>
      </c>
      <c r="J105" s="4">
        <v>97</v>
      </c>
      <c r="K105" s="4">
        <f>MIN(Table4[[#This Row],[Medicare Outpatient Allowable Rate]:[WPPA Inc Outpatient Allowable Rate]])</f>
        <v>0</v>
      </c>
      <c r="L105" s="4">
        <f>MAX(Table4[[#This Row],[Medicare Outpatient Allowable Rate]:[WPPA Inc Outpatient Allowable Rate]])</f>
        <v>92.149999999999991</v>
      </c>
      <c r="M105" s="4">
        <v>0</v>
      </c>
      <c r="N105" s="4">
        <v>35.58</v>
      </c>
      <c r="O105" s="4">
        <f>SUM(Table4[[#This Row],[Average Price]]*0.76)</f>
        <v>73.72</v>
      </c>
      <c r="P105" s="4">
        <f>SUM(Table4[[#This Row],[Average Price]]*0.95)</f>
        <v>92.149999999999991</v>
      </c>
      <c r="Q105" s="4">
        <f>SUM(Table4[[#This Row],[Average Price]]*0.8)</f>
        <v>77.600000000000009</v>
      </c>
      <c r="R105" s="4">
        <f>SUM(Table4[[#This Row],[Medicare Outpatient Allowable Rate]]*1.5)</f>
        <v>0</v>
      </c>
    </row>
    <row r="106" spans="1:18" x14ac:dyDescent="0.25">
      <c r="E106">
        <v>300</v>
      </c>
      <c r="F106" t="s">
        <v>13188</v>
      </c>
      <c r="G106" s="11">
        <v>85025</v>
      </c>
      <c r="H106" t="s">
        <v>12887</v>
      </c>
      <c r="I106" s="6">
        <v>1</v>
      </c>
      <c r="J106" s="4">
        <v>47.36</v>
      </c>
      <c r="K106" s="4">
        <f>MIN(Table4[[#This Row],[Medicare Outpatient Allowable Rate]:[WPPA Inc Outpatient Allowable Rate]])</f>
        <v>0</v>
      </c>
      <c r="L106" s="4">
        <f>MAX(Table4[[#This Row],[Medicare Outpatient Allowable Rate]:[WPPA Inc Outpatient Allowable Rate]])</f>
        <v>44.991999999999997</v>
      </c>
      <c r="M106" s="4">
        <v>0</v>
      </c>
      <c r="N106" s="4">
        <v>13.23</v>
      </c>
      <c r="O106" s="4">
        <f>SUM(Table4[[#This Row],[Average Price]]*0.76)</f>
        <v>35.993600000000001</v>
      </c>
      <c r="P106" s="4">
        <f>SUM(Table4[[#This Row],[Average Price]]*0.95)</f>
        <v>44.991999999999997</v>
      </c>
      <c r="Q106" s="4">
        <f>SUM(Table4[[#This Row],[Average Price]]*0.8)</f>
        <v>37.887999999999998</v>
      </c>
      <c r="R106" s="4">
        <f>SUM(Table4[[#This Row],[Medicare Outpatient Allowable Rate]]*1.5)</f>
        <v>0</v>
      </c>
    </row>
    <row r="107" spans="1:18" x14ac:dyDescent="0.25">
      <c r="A107" t="s">
        <v>47</v>
      </c>
      <c r="B107" t="s">
        <v>52</v>
      </c>
      <c r="C107">
        <v>80076</v>
      </c>
      <c r="E107">
        <v>300</v>
      </c>
      <c r="F107" t="s">
        <v>13188</v>
      </c>
      <c r="G107" s="11">
        <v>80076</v>
      </c>
      <c r="H107" t="s">
        <v>12910</v>
      </c>
      <c r="I107" s="6">
        <v>1</v>
      </c>
      <c r="J107" s="4">
        <v>157</v>
      </c>
      <c r="K107" s="4">
        <f>MIN(Table4[[#This Row],[Medicare Outpatient Allowable Rate]:[WPPA Inc Outpatient Allowable Rate]])</f>
        <v>0</v>
      </c>
      <c r="L107" s="4">
        <f>MAX(Table4[[#This Row],[Medicare Outpatient Allowable Rate]:[WPPA Inc Outpatient Allowable Rate]])</f>
        <v>149.15</v>
      </c>
      <c r="M107" s="4">
        <v>0</v>
      </c>
      <c r="N107" s="4">
        <v>31.56</v>
      </c>
      <c r="O107" s="4">
        <f>SUM(Table4[[#This Row],[Average Price]]*0.76)</f>
        <v>119.32000000000001</v>
      </c>
      <c r="P107" s="4">
        <f>SUM(Table4[[#This Row],[Average Price]]*0.95)</f>
        <v>149.15</v>
      </c>
      <c r="Q107" s="4">
        <f>SUM(Table4[[#This Row],[Average Price]]*0.8)</f>
        <v>125.60000000000001</v>
      </c>
      <c r="R107" s="4">
        <f>SUM(Table4[[#This Row],[Medicare Outpatient Allowable Rate]]*1.5)</f>
        <v>0</v>
      </c>
    </row>
    <row r="108" spans="1:18" x14ac:dyDescent="0.25">
      <c r="E108">
        <v>300</v>
      </c>
      <c r="F108" t="s">
        <v>13188</v>
      </c>
      <c r="G108" s="11">
        <v>36415</v>
      </c>
      <c r="H108" t="s">
        <v>12882</v>
      </c>
      <c r="I108" s="6">
        <v>1</v>
      </c>
      <c r="J108" s="4">
        <v>33.882352941176499</v>
      </c>
      <c r="K108" s="4">
        <f>MIN(Table4[[#This Row],[Medicare Outpatient Allowable Rate]:[WPPA Inc Outpatient Allowable Rate]])</f>
        <v>0</v>
      </c>
      <c r="L108" s="4">
        <f>MAX(Table4[[#This Row],[Medicare Outpatient Allowable Rate]:[WPPA Inc Outpatient Allowable Rate]])</f>
        <v>32.188235294117675</v>
      </c>
      <c r="M108" s="4">
        <v>0</v>
      </c>
      <c r="N108" s="4">
        <v>11.93</v>
      </c>
      <c r="O108" s="4">
        <f>SUM(Table4[[#This Row],[Average Price]]*0.76)</f>
        <v>25.750588235294138</v>
      </c>
      <c r="P108" s="4">
        <f>SUM(Table4[[#This Row],[Average Price]]*0.95)</f>
        <v>32.188235294117675</v>
      </c>
      <c r="Q108" s="4">
        <f>SUM(Table4[[#This Row],[Average Price]]*0.8)</f>
        <v>27.105882352941201</v>
      </c>
      <c r="R108" s="4">
        <f>SUM(Table4[[#This Row],[Medicare Outpatient Allowable Rate]]*1.5)</f>
        <v>0</v>
      </c>
    </row>
    <row r="109" spans="1:18" x14ac:dyDescent="0.25">
      <c r="E109">
        <v>300</v>
      </c>
      <c r="F109" t="s">
        <v>13188</v>
      </c>
      <c r="G109" s="11">
        <v>85025</v>
      </c>
      <c r="H109" t="s">
        <v>12887</v>
      </c>
      <c r="I109" s="6">
        <v>1</v>
      </c>
      <c r="J109" s="4">
        <v>48</v>
      </c>
      <c r="K109" s="4">
        <f>MIN(Table4[[#This Row],[Medicare Outpatient Allowable Rate]:[WPPA Inc Outpatient Allowable Rate]])</f>
        <v>0</v>
      </c>
      <c r="L109" s="4">
        <f>MAX(Table4[[#This Row],[Medicare Outpatient Allowable Rate]:[WPPA Inc Outpatient Allowable Rate]])</f>
        <v>45.599999999999994</v>
      </c>
      <c r="M109" s="4">
        <v>0</v>
      </c>
      <c r="N109" s="4">
        <v>13.23</v>
      </c>
      <c r="O109" s="4">
        <f>SUM(Table4[[#This Row],[Average Price]]*0.76)</f>
        <v>36.480000000000004</v>
      </c>
      <c r="P109" s="4">
        <f>SUM(Table4[[#This Row],[Average Price]]*0.95)</f>
        <v>45.599999999999994</v>
      </c>
      <c r="Q109" s="4">
        <f>SUM(Table4[[#This Row],[Average Price]]*0.8)</f>
        <v>38.400000000000006</v>
      </c>
      <c r="R109" s="4">
        <f>SUM(Table4[[#This Row],[Medicare Outpatient Allowable Rate]]*1.5)</f>
        <v>0</v>
      </c>
    </row>
    <row r="110" spans="1:18" x14ac:dyDescent="0.25">
      <c r="E110">
        <v>300</v>
      </c>
      <c r="F110" t="s">
        <v>13188</v>
      </c>
      <c r="G110" s="11">
        <v>80048</v>
      </c>
      <c r="H110" t="s">
        <v>12907</v>
      </c>
      <c r="I110" s="6">
        <v>1</v>
      </c>
      <c r="J110" s="4">
        <v>157</v>
      </c>
      <c r="K110" s="4">
        <f>MIN(Table4[[#This Row],[Medicare Outpatient Allowable Rate]:[WPPA Inc Outpatient Allowable Rate]])</f>
        <v>0</v>
      </c>
      <c r="L110" s="4">
        <f>MAX(Table4[[#This Row],[Medicare Outpatient Allowable Rate]:[WPPA Inc Outpatient Allowable Rate]])</f>
        <v>149.15</v>
      </c>
      <c r="M110" s="4">
        <v>0</v>
      </c>
      <c r="N110" s="4">
        <v>19.46</v>
      </c>
      <c r="O110" s="4">
        <f>SUM(Table4[[#This Row],[Average Price]]*0.76)</f>
        <v>119.32000000000001</v>
      </c>
      <c r="P110" s="4">
        <f>SUM(Table4[[#This Row],[Average Price]]*0.95)</f>
        <v>149.15</v>
      </c>
      <c r="Q110" s="4">
        <f>SUM(Table4[[#This Row],[Average Price]]*0.8)</f>
        <v>125.60000000000001</v>
      </c>
      <c r="R110" s="4">
        <f>SUM(Table4[[#This Row],[Medicare Outpatient Allowable Rate]]*1.5)</f>
        <v>0</v>
      </c>
    </row>
    <row r="111" spans="1:18" x14ac:dyDescent="0.25">
      <c r="A111" t="s">
        <v>47</v>
      </c>
      <c r="B111" t="s">
        <v>53</v>
      </c>
      <c r="C111">
        <v>81000</v>
      </c>
      <c r="E111">
        <v>300</v>
      </c>
      <c r="F111" t="s">
        <v>13188</v>
      </c>
      <c r="G111" s="11">
        <v>81000</v>
      </c>
      <c r="H111" t="s">
        <v>12911</v>
      </c>
      <c r="I111" s="6">
        <v>1</v>
      </c>
      <c r="J111" s="4">
        <v>47.160535117056902</v>
      </c>
      <c r="K111" s="4">
        <f>MIN(Table4[[#This Row],[Medicare Outpatient Allowable Rate]:[WPPA Inc Outpatient Allowable Rate]])</f>
        <v>0</v>
      </c>
      <c r="L111" s="4">
        <f>MAX(Table4[[#This Row],[Medicare Outpatient Allowable Rate]:[WPPA Inc Outpatient Allowable Rate]])</f>
        <v>44.802508361204055</v>
      </c>
      <c r="M111" s="4">
        <v>0</v>
      </c>
      <c r="N111" s="4">
        <v>15.39</v>
      </c>
      <c r="O111" s="4">
        <f>SUM(Table4[[#This Row],[Average Price]]*0.76)</f>
        <v>35.842006688963245</v>
      </c>
      <c r="P111" s="4">
        <f>SUM(Table4[[#This Row],[Average Price]]*0.95)</f>
        <v>44.802508361204055</v>
      </c>
      <c r="Q111" s="4">
        <f>SUM(Table4[[#This Row],[Average Price]]*0.8)</f>
        <v>37.728428093645526</v>
      </c>
      <c r="R111" s="4">
        <f>SUM(Table4[[#This Row],[Medicare Outpatient Allowable Rate]]*1.5)</f>
        <v>0</v>
      </c>
    </row>
    <row r="112" spans="1:18" x14ac:dyDescent="0.25">
      <c r="E112">
        <v>300</v>
      </c>
      <c r="F112" t="s">
        <v>13188</v>
      </c>
      <c r="G112" s="11">
        <v>36415</v>
      </c>
      <c r="H112" t="s">
        <v>12882</v>
      </c>
      <c r="I112" s="6">
        <v>1</v>
      </c>
      <c r="J112" s="4">
        <v>31.688397790055198</v>
      </c>
      <c r="K112" s="4">
        <f>MIN(Table4[[#This Row],[Medicare Outpatient Allowable Rate]:[WPPA Inc Outpatient Allowable Rate]])</f>
        <v>0</v>
      </c>
      <c r="L112" s="4">
        <f>MAX(Table4[[#This Row],[Medicare Outpatient Allowable Rate]:[WPPA Inc Outpatient Allowable Rate]])</f>
        <v>30.103977900552437</v>
      </c>
      <c r="M112" s="4">
        <v>0</v>
      </c>
      <c r="N112" s="4">
        <v>11.93</v>
      </c>
      <c r="O112" s="4">
        <f>SUM(Table4[[#This Row],[Average Price]]*0.76)</f>
        <v>24.083182320441949</v>
      </c>
      <c r="P112" s="4">
        <f>SUM(Table4[[#This Row],[Average Price]]*0.95)</f>
        <v>30.103977900552437</v>
      </c>
      <c r="Q112" s="4">
        <f>SUM(Table4[[#This Row],[Average Price]]*0.8)</f>
        <v>25.350718232044159</v>
      </c>
      <c r="R112" s="4">
        <f>SUM(Table4[[#This Row],[Medicare Outpatient Allowable Rate]]*1.5)</f>
        <v>0</v>
      </c>
    </row>
    <row r="113" spans="1:18" x14ac:dyDescent="0.25">
      <c r="A113" t="s">
        <v>47</v>
      </c>
      <c r="B113" t="s">
        <v>54</v>
      </c>
      <c r="C113">
        <v>81003</v>
      </c>
      <c r="E113">
        <v>300</v>
      </c>
      <c r="F113" t="s">
        <v>13188</v>
      </c>
      <c r="G113" s="11">
        <v>81003</v>
      </c>
      <c r="H113" t="s">
        <v>12912</v>
      </c>
      <c r="I113" s="6">
        <v>1</v>
      </c>
      <c r="J113" s="4">
        <v>26.492227979274599</v>
      </c>
      <c r="K113" s="4">
        <f>MIN(Table4[[#This Row],[Medicare Outpatient Allowable Rate]:[WPPA Inc Outpatient Allowable Rate]])</f>
        <v>0</v>
      </c>
      <c r="L113" s="4">
        <f>MAX(Table4[[#This Row],[Medicare Outpatient Allowable Rate]:[WPPA Inc Outpatient Allowable Rate]])</f>
        <v>25.167616580310867</v>
      </c>
      <c r="M113" s="4">
        <v>0</v>
      </c>
      <c r="N113" s="4">
        <v>9.11</v>
      </c>
      <c r="O113" s="4">
        <f>SUM(Table4[[#This Row],[Average Price]]*0.76)</f>
        <v>20.134093264248694</v>
      </c>
      <c r="P113" s="4">
        <f>SUM(Table4[[#This Row],[Average Price]]*0.95)</f>
        <v>25.167616580310867</v>
      </c>
      <c r="Q113" s="4">
        <f>SUM(Table4[[#This Row],[Average Price]]*0.8)</f>
        <v>21.193782383419681</v>
      </c>
      <c r="R113" s="4">
        <f>SUM(Table4[[#This Row],[Medicare Outpatient Allowable Rate]]*1.5)</f>
        <v>0</v>
      </c>
    </row>
    <row r="114" spans="1:18" x14ac:dyDescent="0.25">
      <c r="E114">
        <v>300</v>
      </c>
      <c r="F114" t="s">
        <v>13188</v>
      </c>
      <c r="G114" s="11">
        <v>36415</v>
      </c>
      <c r="H114" t="s">
        <v>12882</v>
      </c>
      <c r="I114" s="6">
        <v>1</v>
      </c>
      <c r="J114" s="4">
        <v>32.165605095541402</v>
      </c>
      <c r="K114" s="4">
        <f>MIN(Table4[[#This Row],[Medicare Outpatient Allowable Rate]:[WPPA Inc Outpatient Allowable Rate]])</f>
        <v>0</v>
      </c>
      <c r="L114" s="4">
        <f>MAX(Table4[[#This Row],[Medicare Outpatient Allowable Rate]:[WPPA Inc Outpatient Allowable Rate]])</f>
        <v>30.557324840764331</v>
      </c>
      <c r="M114" s="4">
        <v>0</v>
      </c>
      <c r="N114" s="4">
        <v>11.93</v>
      </c>
      <c r="O114" s="4">
        <f>SUM(Table4[[#This Row],[Average Price]]*0.76)</f>
        <v>24.445859872611464</v>
      </c>
      <c r="P114" s="4">
        <f>SUM(Table4[[#This Row],[Average Price]]*0.95)</f>
        <v>30.557324840764331</v>
      </c>
      <c r="Q114" s="4">
        <f>SUM(Table4[[#This Row],[Average Price]]*0.8)</f>
        <v>25.732484076433124</v>
      </c>
      <c r="R114" s="4">
        <f>SUM(Table4[[#This Row],[Medicare Outpatient Allowable Rate]]*1.5)</f>
        <v>0</v>
      </c>
    </row>
    <row r="115" spans="1:18" x14ac:dyDescent="0.25">
      <c r="E115">
        <v>300</v>
      </c>
      <c r="F115" t="s">
        <v>13188</v>
      </c>
      <c r="G115" s="11">
        <v>85025</v>
      </c>
      <c r="H115" t="s">
        <v>12887</v>
      </c>
      <c r="I115" s="6">
        <v>1</v>
      </c>
      <c r="J115" s="4">
        <v>47.931623931623903</v>
      </c>
      <c r="K115" s="4">
        <f>MIN(Table4[[#This Row],[Medicare Outpatient Allowable Rate]:[WPPA Inc Outpatient Allowable Rate]])</f>
        <v>0</v>
      </c>
      <c r="L115" s="4">
        <f>MAX(Table4[[#This Row],[Medicare Outpatient Allowable Rate]:[WPPA Inc Outpatient Allowable Rate]])</f>
        <v>45.535042735042708</v>
      </c>
      <c r="M115" s="4">
        <v>0</v>
      </c>
      <c r="N115" s="4">
        <v>13.23</v>
      </c>
      <c r="O115" s="4">
        <f>SUM(Table4[[#This Row],[Average Price]]*0.76)</f>
        <v>36.428034188034168</v>
      </c>
      <c r="P115" s="4">
        <f>SUM(Table4[[#This Row],[Average Price]]*0.95)</f>
        <v>45.535042735042708</v>
      </c>
      <c r="Q115" s="4">
        <f>SUM(Table4[[#This Row],[Average Price]]*0.8)</f>
        <v>38.345299145299123</v>
      </c>
      <c r="R115" s="4">
        <f>SUM(Table4[[#This Row],[Medicare Outpatient Allowable Rate]]*1.5)</f>
        <v>0</v>
      </c>
    </row>
    <row r="116" spans="1:18" x14ac:dyDescent="0.25">
      <c r="A116" t="s">
        <v>47</v>
      </c>
      <c r="B116" t="s">
        <v>55</v>
      </c>
      <c r="C116">
        <v>84153</v>
      </c>
      <c r="E116">
        <v>300</v>
      </c>
      <c r="F116" t="s">
        <v>13188</v>
      </c>
      <c r="G116" s="11">
        <v>84153</v>
      </c>
      <c r="H116" t="s">
        <v>12913</v>
      </c>
      <c r="I116" s="6">
        <v>1</v>
      </c>
      <c r="J116" s="4">
        <v>179.2</v>
      </c>
      <c r="K116" s="4">
        <f>MIN(Table4[[#This Row],[Medicare Outpatient Allowable Rate]:[WPPA Inc Outpatient Allowable Rate]])</f>
        <v>0</v>
      </c>
      <c r="L116" s="4">
        <f>MAX(Table4[[#This Row],[Medicare Outpatient Allowable Rate]:[WPPA Inc Outpatient Allowable Rate]])</f>
        <v>170.23999999999998</v>
      </c>
      <c r="M116" s="4">
        <v>0</v>
      </c>
      <c r="N116" s="4">
        <v>67.28</v>
      </c>
      <c r="O116" s="4">
        <f>SUM(Table4[[#This Row],[Average Price]]*0.76)</f>
        <v>136.19199999999998</v>
      </c>
      <c r="P116" s="4">
        <f>SUM(Table4[[#This Row],[Average Price]]*0.95)</f>
        <v>170.23999999999998</v>
      </c>
      <c r="Q116" s="4">
        <f>SUM(Table4[[#This Row],[Average Price]]*0.8)</f>
        <v>143.35999999999999</v>
      </c>
      <c r="R116" s="4">
        <f>SUM(Table4[[#This Row],[Medicare Outpatient Allowable Rate]]*1.5)</f>
        <v>0</v>
      </c>
    </row>
    <row r="117" spans="1:18" x14ac:dyDescent="0.25">
      <c r="E117">
        <v>300</v>
      </c>
      <c r="F117" t="s">
        <v>13188</v>
      </c>
      <c r="G117" s="11">
        <v>36415</v>
      </c>
      <c r="H117" t="s">
        <v>12882</v>
      </c>
      <c r="I117" s="6">
        <v>1</v>
      </c>
      <c r="J117" s="4">
        <v>31.573333333333299</v>
      </c>
      <c r="K117" s="4">
        <f>MIN(Table4[[#This Row],[Medicare Outpatient Allowable Rate]:[WPPA Inc Outpatient Allowable Rate]])</f>
        <v>0</v>
      </c>
      <c r="L117" s="4">
        <f>MAX(Table4[[#This Row],[Medicare Outpatient Allowable Rate]:[WPPA Inc Outpatient Allowable Rate]])</f>
        <v>29.994666666666632</v>
      </c>
      <c r="M117" s="4">
        <v>0</v>
      </c>
      <c r="N117" s="4">
        <v>11.93</v>
      </c>
      <c r="O117" s="4">
        <f>SUM(Table4[[#This Row],[Average Price]]*0.76)</f>
        <v>23.995733333333309</v>
      </c>
      <c r="P117" s="4">
        <f>SUM(Table4[[#This Row],[Average Price]]*0.95)</f>
        <v>29.994666666666632</v>
      </c>
      <c r="Q117" s="4">
        <f>SUM(Table4[[#This Row],[Average Price]]*0.8)</f>
        <v>25.258666666666642</v>
      </c>
      <c r="R117" s="4">
        <f>SUM(Table4[[#This Row],[Medicare Outpatient Allowable Rate]]*1.5)</f>
        <v>0</v>
      </c>
    </row>
    <row r="118" spans="1:18" x14ac:dyDescent="0.25">
      <c r="E118">
        <v>300</v>
      </c>
      <c r="F118" t="s">
        <v>13188</v>
      </c>
      <c r="G118" s="11">
        <v>80053</v>
      </c>
      <c r="H118" t="s">
        <v>12886</v>
      </c>
      <c r="I118" s="6">
        <v>1</v>
      </c>
      <c r="J118" s="4">
        <v>277</v>
      </c>
      <c r="K118" s="4">
        <f>MIN(Table4[[#This Row],[Medicare Outpatient Allowable Rate]:[WPPA Inc Outpatient Allowable Rate]])</f>
        <v>0</v>
      </c>
      <c r="L118" s="4">
        <f>MAX(Table4[[#This Row],[Medicare Outpatient Allowable Rate]:[WPPA Inc Outpatient Allowable Rate]])</f>
        <v>263.14999999999998</v>
      </c>
      <c r="M118" s="4">
        <v>0</v>
      </c>
      <c r="N118" s="4">
        <v>22.46</v>
      </c>
      <c r="O118" s="4">
        <f>SUM(Table4[[#This Row],[Average Price]]*0.76)</f>
        <v>210.52</v>
      </c>
      <c r="P118" s="4">
        <f>SUM(Table4[[#This Row],[Average Price]]*0.95)</f>
        <v>263.14999999999998</v>
      </c>
      <c r="Q118" s="4">
        <f>SUM(Table4[[#This Row],[Average Price]]*0.8)</f>
        <v>221.60000000000002</v>
      </c>
      <c r="R118" s="4">
        <f>SUM(Table4[[#This Row],[Medicare Outpatient Allowable Rate]]*1.5)</f>
        <v>0</v>
      </c>
    </row>
    <row r="119" spans="1:18" x14ac:dyDescent="0.25">
      <c r="E119">
        <v>300</v>
      </c>
      <c r="F119" t="s">
        <v>13188</v>
      </c>
      <c r="G119" s="11">
        <v>85025</v>
      </c>
      <c r="H119" t="s">
        <v>12887</v>
      </c>
      <c r="I119" s="6">
        <v>1</v>
      </c>
      <c r="J119" s="4">
        <v>46.956521739130402</v>
      </c>
      <c r="K119" s="4">
        <f>MIN(Table4[[#This Row],[Medicare Outpatient Allowable Rate]:[WPPA Inc Outpatient Allowable Rate]])</f>
        <v>0</v>
      </c>
      <c r="L119" s="4">
        <f>MAX(Table4[[#This Row],[Medicare Outpatient Allowable Rate]:[WPPA Inc Outpatient Allowable Rate]])</f>
        <v>44.608695652173878</v>
      </c>
      <c r="M119" s="4">
        <v>0</v>
      </c>
      <c r="N119" s="4">
        <v>13.23</v>
      </c>
      <c r="O119" s="4">
        <f>SUM(Table4[[#This Row],[Average Price]]*0.76)</f>
        <v>35.686956521739106</v>
      </c>
      <c r="P119" s="4">
        <f>SUM(Table4[[#This Row],[Average Price]]*0.95)</f>
        <v>44.608695652173878</v>
      </c>
      <c r="Q119" s="4">
        <f>SUM(Table4[[#This Row],[Average Price]]*0.8)</f>
        <v>37.565217391304323</v>
      </c>
      <c r="R119" s="4">
        <f>SUM(Table4[[#This Row],[Medicare Outpatient Allowable Rate]]*1.5)</f>
        <v>0</v>
      </c>
    </row>
    <row r="120" spans="1:18" x14ac:dyDescent="0.25">
      <c r="E120">
        <v>300</v>
      </c>
      <c r="F120" t="s">
        <v>13188</v>
      </c>
      <c r="G120" s="11">
        <v>80061</v>
      </c>
      <c r="H120" t="s">
        <v>12890</v>
      </c>
      <c r="I120" s="6">
        <v>1</v>
      </c>
      <c r="J120" s="4">
        <v>192</v>
      </c>
      <c r="K120" s="4">
        <f>MIN(Table4[[#This Row],[Medicare Outpatient Allowable Rate]:[WPPA Inc Outpatient Allowable Rate]])</f>
        <v>0</v>
      </c>
      <c r="L120" s="4">
        <f>MAX(Table4[[#This Row],[Medicare Outpatient Allowable Rate]:[WPPA Inc Outpatient Allowable Rate]])</f>
        <v>182.39999999999998</v>
      </c>
      <c r="M120" s="4">
        <v>0</v>
      </c>
      <c r="N120" s="4">
        <v>42.75</v>
      </c>
      <c r="O120" s="4">
        <f>SUM(Table4[[#This Row],[Average Price]]*0.76)</f>
        <v>145.92000000000002</v>
      </c>
      <c r="P120" s="4">
        <f>SUM(Table4[[#This Row],[Average Price]]*0.95)</f>
        <v>182.39999999999998</v>
      </c>
      <c r="Q120" s="4">
        <f>SUM(Table4[[#This Row],[Average Price]]*0.8)</f>
        <v>153.60000000000002</v>
      </c>
      <c r="R120" s="4">
        <f>SUM(Table4[[#This Row],[Medicare Outpatient Allowable Rate]]*1.5)</f>
        <v>0</v>
      </c>
    </row>
    <row r="121" spans="1:18" x14ac:dyDescent="0.25">
      <c r="E121">
        <v>300</v>
      </c>
      <c r="F121" t="s">
        <v>13188</v>
      </c>
      <c r="G121" s="11">
        <v>83036</v>
      </c>
      <c r="H121" t="s">
        <v>12908</v>
      </c>
      <c r="I121" s="6">
        <v>1</v>
      </c>
      <c r="J121" s="4">
        <v>97</v>
      </c>
      <c r="K121" s="4">
        <f>MIN(Table4[[#This Row],[Medicare Outpatient Allowable Rate]:[WPPA Inc Outpatient Allowable Rate]])</f>
        <v>0</v>
      </c>
      <c r="L121" s="4">
        <f>MAX(Table4[[#This Row],[Medicare Outpatient Allowable Rate]:[WPPA Inc Outpatient Allowable Rate]])</f>
        <v>92.149999999999991</v>
      </c>
      <c r="M121" s="4">
        <v>0</v>
      </c>
      <c r="N121" s="4">
        <v>35.58</v>
      </c>
      <c r="O121" s="4">
        <f>SUM(Table4[[#This Row],[Average Price]]*0.76)</f>
        <v>73.72</v>
      </c>
      <c r="P121" s="4">
        <f>SUM(Table4[[#This Row],[Average Price]]*0.95)</f>
        <v>92.149999999999991</v>
      </c>
      <c r="Q121" s="4">
        <f>SUM(Table4[[#This Row],[Average Price]]*0.8)</f>
        <v>77.600000000000009</v>
      </c>
      <c r="R121" s="4">
        <f>SUM(Table4[[#This Row],[Medicare Outpatient Allowable Rate]]*1.5)</f>
        <v>0</v>
      </c>
    </row>
    <row r="122" spans="1:18" x14ac:dyDescent="0.25">
      <c r="A122" t="s">
        <v>47</v>
      </c>
      <c r="B122" t="s">
        <v>55</v>
      </c>
      <c r="C122">
        <v>84154</v>
      </c>
      <c r="E122">
        <v>300</v>
      </c>
      <c r="F122" t="s">
        <v>13188</v>
      </c>
      <c r="G122" s="11">
        <v>84154</v>
      </c>
      <c r="H122" t="s">
        <v>12914</v>
      </c>
      <c r="I122" s="6">
        <v>1</v>
      </c>
      <c r="J122" s="4">
        <v>152</v>
      </c>
      <c r="K122" s="4">
        <f>MIN(Table4[[#This Row],[Medicare Outpatient Allowable Rate]:[WPPA Inc Outpatient Allowable Rate]])</f>
        <v>0</v>
      </c>
      <c r="L122" s="4">
        <f>MAX(Table4[[#This Row],[Medicare Outpatient Allowable Rate]:[WPPA Inc Outpatient Allowable Rate]])</f>
        <v>144.4</v>
      </c>
      <c r="M122" s="4">
        <v>0</v>
      </c>
      <c r="N122" s="4">
        <v>52.38</v>
      </c>
      <c r="O122" s="4">
        <f>SUM(Table4[[#This Row],[Average Price]]*0.76)</f>
        <v>115.52</v>
      </c>
      <c r="P122" s="4">
        <f>SUM(Table4[[#This Row],[Average Price]]*0.95)</f>
        <v>144.4</v>
      </c>
      <c r="Q122" s="4">
        <f>SUM(Table4[[#This Row],[Average Price]]*0.8)</f>
        <v>121.60000000000001</v>
      </c>
      <c r="R122" s="4">
        <f>SUM(Table4[[#This Row],[Medicare Outpatient Allowable Rate]]*1.5)</f>
        <v>0</v>
      </c>
    </row>
    <row r="123" spans="1:18" x14ac:dyDescent="0.25">
      <c r="E123">
        <v>300</v>
      </c>
      <c r="F123" t="s">
        <v>13188</v>
      </c>
      <c r="G123" s="11">
        <v>36415</v>
      </c>
      <c r="H123" t="s">
        <v>12882</v>
      </c>
      <c r="I123" s="6">
        <v>1</v>
      </c>
      <c r="J123" s="4">
        <v>30.8</v>
      </c>
      <c r="K123" s="4">
        <f>MIN(Table4[[#This Row],[Medicare Outpatient Allowable Rate]:[WPPA Inc Outpatient Allowable Rate]])</f>
        <v>0</v>
      </c>
      <c r="L123" s="4">
        <f>MAX(Table4[[#This Row],[Medicare Outpatient Allowable Rate]:[WPPA Inc Outpatient Allowable Rate]])</f>
        <v>29.259999999999998</v>
      </c>
      <c r="M123" s="4">
        <v>0</v>
      </c>
      <c r="N123" s="4">
        <v>11.93</v>
      </c>
      <c r="O123" s="4">
        <f>SUM(Table4[[#This Row],[Average Price]]*0.76)</f>
        <v>23.408000000000001</v>
      </c>
      <c r="P123" s="4">
        <f>SUM(Table4[[#This Row],[Average Price]]*0.95)</f>
        <v>29.259999999999998</v>
      </c>
      <c r="Q123" s="4">
        <f>SUM(Table4[[#This Row],[Average Price]]*0.8)</f>
        <v>24.64</v>
      </c>
      <c r="R123" s="4">
        <f>SUM(Table4[[#This Row],[Medicare Outpatient Allowable Rate]]*1.5)</f>
        <v>0</v>
      </c>
    </row>
    <row r="124" spans="1:18" x14ac:dyDescent="0.25">
      <c r="E124">
        <v>300</v>
      </c>
      <c r="F124" t="s">
        <v>13188</v>
      </c>
      <c r="G124" s="11">
        <v>84153</v>
      </c>
      <c r="H124" t="s">
        <v>12913</v>
      </c>
      <c r="I124" s="6">
        <v>1</v>
      </c>
      <c r="J124" s="4">
        <v>185.416666666667</v>
      </c>
      <c r="K124" s="4">
        <f>MIN(Table4[[#This Row],[Medicare Outpatient Allowable Rate]:[WPPA Inc Outpatient Allowable Rate]])</f>
        <v>0</v>
      </c>
      <c r="L124" s="4">
        <f>MAX(Table4[[#This Row],[Medicare Outpatient Allowable Rate]:[WPPA Inc Outpatient Allowable Rate]])</f>
        <v>176.14583333333363</v>
      </c>
      <c r="M124" s="4">
        <v>0</v>
      </c>
      <c r="N124" s="4">
        <v>67.28</v>
      </c>
      <c r="O124" s="4">
        <f>SUM(Table4[[#This Row],[Average Price]]*0.76)</f>
        <v>140.91666666666691</v>
      </c>
      <c r="P124" s="4">
        <f>SUM(Table4[[#This Row],[Average Price]]*0.95)</f>
        <v>176.14583333333363</v>
      </c>
      <c r="Q124" s="4">
        <f>SUM(Table4[[#This Row],[Average Price]]*0.8)</f>
        <v>148.3333333333336</v>
      </c>
      <c r="R124" s="4">
        <f>SUM(Table4[[#This Row],[Medicare Outpatient Allowable Rate]]*1.5)</f>
        <v>0</v>
      </c>
    </row>
    <row r="125" spans="1:18" x14ac:dyDescent="0.25">
      <c r="E125">
        <v>300</v>
      </c>
      <c r="F125" t="s">
        <v>13188</v>
      </c>
      <c r="G125" s="11">
        <v>80053</v>
      </c>
      <c r="H125" t="s">
        <v>12886</v>
      </c>
      <c r="I125" s="6">
        <v>1</v>
      </c>
      <c r="J125" s="4">
        <v>277</v>
      </c>
      <c r="K125" s="4">
        <f>MIN(Table4[[#This Row],[Medicare Outpatient Allowable Rate]:[WPPA Inc Outpatient Allowable Rate]])</f>
        <v>0</v>
      </c>
      <c r="L125" s="4">
        <f>MAX(Table4[[#This Row],[Medicare Outpatient Allowable Rate]:[WPPA Inc Outpatient Allowable Rate]])</f>
        <v>263.14999999999998</v>
      </c>
      <c r="M125" s="4">
        <v>0</v>
      </c>
      <c r="N125" s="4">
        <v>22.46</v>
      </c>
      <c r="O125" s="4">
        <f>SUM(Table4[[#This Row],[Average Price]]*0.76)</f>
        <v>210.52</v>
      </c>
      <c r="P125" s="4">
        <f>SUM(Table4[[#This Row],[Average Price]]*0.95)</f>
        <v>263.14999999999998</v>
      </c>
      <c r="Q125" s="4">
        <f>SUM(Table4[[#This Row],[Average Price]]*0.8)</f>
        <v>221.60000000000002</v>
      </c>
      <c r="R125" s="4">
        <f>SUM(Table4[[#This Row],[Medicare Outpatient Allowable Rate]]*1.5)</f>
        <v>0</v>
      </c>
    </row>
    <row r="126" spans="1:18" x14ac:dyDescent="0.25">
      <c r="E126">
        <v>300</v>
      </c>
      <c r="F126" t="s">
        <v>13188</v>
      </c>
      <c r="G126" s="11">
        <v>80061</v>
      </c>
      <c r="H126" t="s">
        <v>12890</v>
      </c>
      <c r="I126" s="6">
        <v>1</v>
      </c>
      <c r="J126" s="4">
        <v>192</v>
      </c>
      <c r="K126" s="4">
        <f>MIN(Table4[[#This Row],[Medicare Outpatient Allowable Rate]:[WPPA Inc Outpatient Allowable Rate]])</f>
        <v>0</v>
      </c>
      <c r="L126" s="4">
        <f>MAX(Table4[[#This Row],[Medicare Outpatient Allowable Rate]:[WPPA Inc Outpatient Allowable Rate]])</f>
        <v>182.39999999999998</v>
      </c>
      <c r="M126" s="4">
        <v>0</v>
      </c>
      <c r="N126" s="4">
        <v>42.75</v>
      </c>
      <c r="O126" s="4">
        <f>SUM(Table4[[#This Row],[Average Price]]*0.76)</f>
        <v>145.92000000000002</v>
      </c>
      <c r="P126" s="4">
        <f>SUM(Table4[[#This Row],[Average Price]]*0.95)</f>
        <v>182.39999999999998</v>
      </c>
      <c r="Q126" s="4">
        <f>SUM(Table4[[#This Row],[Average Price]]*0.8)</f>
        <v>153.60000000000002</v>
      </c>
      <c r="R126" s="4">
        <f>SUM(Table4[[#This Row],[Medicare Outpatient Allowable Rate]]*1.5)</f>
        <v>0</v>
      </c>
    </row>
    <row r="127" spans="1:18" x14ac:dyDescent="0.25">
      <c r="E127">
        <v>300</v>
      </c>
      <c r="F127" t="s">
        <v>13188</v>
      </c>
      <c r="G127" s="11">
        <v>84403</v>
      </c>
      <c r="H127" t="s">
        <v>12915</v>
      </c>
      <c r="I127" s="6">
        <v>1</v>
      </c>
      <c r="J127" s="4">
        <v>284</v>
      </c>
      <c r="K127" s="4">
        <f>MIN(Table4[[#This Row],[Medicare Outpatient Allowable Rate]:[WPPA Inc Outpatient Allowable Rate]])</f>
        <v>0</v>
      </c>
      <c r="L127" s="4">
        <f>MAX(Table4[[#This Row],[Medicare Outpatient Allowable Rate]:[WPPA Inc Outpatient Allowable Rate]])</f>
        <v>269.8</v>
      </c>
      <c r="M127" s="4">
        <v>0</v>
      </c>
      <c r="N127" s="4">
        <v>103.82</v>
      </c>
      <c r="O127" s="4">
        <f>SUM(Table4[[#This Row],[Average Price]]*0.76)</f>
        <v>215.84</v>
      </c>
      <c r="P127" s="4">
        <f>SUM(Table4[[#This Row],[Average Price]]*0.95)</f>
        <v>269.8</v>
      </c>
      <c r="Q127" s="4">
        <f>SUM(Table4[[#This Row],[Average Price]]*0.8)</f>
        <v>227.20000000000002</v>
      </c>
      <c r="R127" s="4">
        <f>SUM(Table4[[#This Row],[Medicare Outpatient Allowable Rate]]*1.5)</f>
        <v>0</v>
      </c>
    </row>
    <row r="128" spans="1:18" x14ac:dyDescent="0.25">
      <c r="A128" t="s">
        <v>47</v>
      </c>
      <c r="B128" t="s">
        <v>56</v>
      </c>
      <c r="C128">
        <v>84443</v>
      </c>
      <c r="E128">
        <v>300</v>
      </c>
      <c r="F128" t="s">
        <v>13188</v>
      </c>
      <c r="G128" s="11">
        <v>84443</v>
      </c>
      <c r="H128" t="s">
        <v>12892</v>
      </c>
      <c r="I128" s="6">
        <v>1</v>
      </c>
      <c r="J128" s="4">
        <v>145</v>
      </c>
      <c r="K128" s="4">
        <f>MIN(Table4[[#This Row],[Medicare Outpatient Allowable Rate]:[WPPA Inc Outpatient Allowable Rate]])</f>
        <v>0</v>
      </c>
      <c r="L128" s="4">
        <f>MAX(Table4[[#This Row],[Medicare Outpatient Allowable Rate]:[WPPA Inc Outpatient Allowable Rate]])</f>
        <v>137.75</v>
      </c>
      <c r="M128" s="4">
        <v>0</v>
      </c>
      <c r="N128" s="4">
        <v>43.53</v>
      </c>
      <c r="O128" s="4">
        <f>SUM(Table4[[#This Row],[Average Price]]*0.76)</f>
        <v>110.2</v>
      </c>
      <c r="P128" s="4">
        <f>SUM(Table4[[#This Row],[Average Price]]*0.95)</f>
        <v>137.75</v>
      </c>
      <c r="Q128" s="4">
        <f>SUM(Table4[[#This Row],[Average Price]]*0.8)</f>
        <v>116</v>
      </c>
      <c r="R128" s="4">
        <f>SUM(Table4[[#This Row],[Medicare Outpatient Allowable Rate]]*1.5)</f>
        <v>0</v>
      </c>
    </row>
    <row r="129" spans="1:18" x14ac:dyDescent="0.25">
      <c r="E129">
        <v>300</v>
      </c>
      <c r="F129" t="s">
        <v>13188</v>
      </c>
      <c r="G129" s="11">
        <v>36415</v>
      </c>
      <c r="H129" t="s">
        <v>12882</v>
      </c>
      <c r="I129" s="6">
        <v>1</v>
      </c>
      <c r="J129" s="4">
        <v>32.176267281106</v>
      </c>
      <c r="K129" s="4">
        <f>MIN(Table4[[#This Row],[Medicare Outpatient Allowable Rate]:[WPPA Inc Outpatient Allowable Rate]])</f>
        <v>0</v>
      </c>
      <c r="L129" s="4">
        <f>MAX(Table4[[#This Row],[Medicare Outpatient Allowable Rate]:[WPPA Inc Outpatient Allowable Rate]])</f>
        <v>30.567453917050699</v>
      </c>
      <c r="M129" s="4">
        <v>0</v>
      </c>
      <c r="N129" s="4">
        <v>11.93</v>
      </c>
      <c r="O129" s="4">
        <f>SUM(Table4[[#This Row],[Average Price]]*0.76)</f>
        <v>24.45396313364056</v>
      </c>
      <c r="P129" s="4">
        <f>SUM(Table4[[#This Row],[Average Price]]*0.95)</f>
        <v>30.567453917050699</v>
      </c>
      <c r="Q129" s="4">
        <f>SUM(Table4[[#This Row],[Average Price]]*0.8)</f>
        <v>25.741013824884803</v>
      </c>
      <c r="R129" s="4">
        <f>SUM(Table4[[#This Row],[Medicare Outpatient Allowable Rate]]*1.5)</f>
        <v>0</v>
      </c>
    </row>
    <row r="130" spans="1:18" x14ac:dyDescent="0.25">
      <c r="E130">
        <v>300</v>
      </c>
      <c r="F130" t="s">
        <v>13188</v>
      </c>
      <c r="G130" s="11">
        <v>85025</v>
      </c>
      <c r="H130" t="s">
        <v>12887</v>
      </c>
      <c r="I130" s="6">
        <v>1</v>
      </c>
      <c r="J130" s="4">
        <v>47.130148270181202</v>
      </c>
      <c r="K130" s="4">
        <f>MIN(Table4[[#This Row],[Medicare Outpatient Allowable Rate]:[WPPA Inc Outpatient Allowable Rate]])</f>
        <v>0</v>
      </c>
      <c r="L130" s="4">
        <f>MAX(Table4[[#This Row],[Medicare Outpatient Allowable Rate]:[WPPA Inc Outpatient Allowable Rate]])</f>
        <v>44.773640856672138</v>
      </c>
      <c r="M130" s="4">
        <v>0</v>
      </c>
      <c r="N130" s="4">
        <v>13.23</v>
      </c>
      <c r="O130" s="4">
        <f>SUM(Table4[[#This Row],[Average Price]]*0.76)</f>
        <v>35.818912685337715</v>
      </c>
      <c r="P130" s="4">
        <f>SUM(Table4[[#This Row],[Average Price]]*0.95)</f>
        <v>44.773640856672138</v>
      </c>
      <c r="Q130" s="4">
        <f>SUM(Table4[[#This Row],[Average Price]]*0.8)</f>
        <v>37.70411861614496</v>
      </c>
      <c r="R130" s="4">
        <f>SUM(Table4[[#This Row],[Medicare Outpatient Allowable Rate]]*1.5)</f>
        <v>0</v>
      </c>
    </row>
    <row r="131" spans="1:18" x14ac:dyDescent="0.25">
      <c r="E131">
        <v>300</v>
      </c>
      <c r="F131" t="s">
        <v>13188</v>
      </c>
      <c r="G131" s="11">
        <v>80053</v>
      </c>
      <c r="H131" t="s">
        <v>12886</v>
      </c>
      <c r="I131" s="6">
        <v>1</v>
      </c>
      <c r="J131" s="4">
        <v>277</v>
      </c>
      <c r="K131" s="4">
        <f>MIN(Table4[[#This Row],[Medicare Outpatient Allowable Rate]:[WPPA Inc Outpatient Allowable Rate]])</f>
        <v>0</v>
      </c>
      <c r="L131" s="4">
        <f>MAX(Table4[[#This Row],[Medicare Outpatient Allowable Rate]:[WPPA Inc Outpatient Allowable Rate]])</f>
        <v>263.14999999999998</v>
      </c>
      <c r="M131" s="4">
        <v>0</v>
      </c>
      <c r="N131" s="4">
        <v>22.46</v>
      </c>
      <c r="O131" s="4">
        <f>SUM(Table4[[#This Row],[Average Price]]*0.76)</f>
        <v>210.52</v>
      </c>
      <c r="P131" s="4">
        <f>SUM(Table4[[#This Row],[Average Price]]*0.95)</f>
        <v>263.14999999999998</v>
      </c>
      <c r="Q131" s="4">
        <f>SUM(Table4[[#This Row],[Average Price]]*0.8)</f>
        <v>221.60000000000002</v>
      </c>
      <c r="R131" s="4">
        <f>SUM(Table4[[#This Row],[Medicare Outpatient Allowable Rate]]*1.5)</f>
        <v>0</v>
      </c>
    </row>
    <row r="132" spans="1:18" x14ac:dyDescent="0.25">
      <c r="A132" t="s">
        <v>47</v>
      </c>
      <c r="B132" t="s">
        <v>57</v>
      </c>
      <c r="C132">
        <v>85025</v>
      </c>
      <c r="E132">
        <v>300</v>
      </c>
      <c r="F132" t="s">
        <v>13188</v>
      </c>
      <c r="G132" s="11">
        <v>85025</v>
      </c>
      <c r="H132" t="s">
        <v>12887</v>
      </c>
      <c r="I132" s="6">
        <v>1</v>
      </c>
      <c r="J132" s="4">
        <v>47.092330445805999</v>
      </c>
      <c r="K132" s="4">
        <f>MIN(Table4[[#This Row],[Medicare Outpatient Allowable Rate]:[WPPA Inc Outpatient Allowable Rate]])</f>
        <v>0</v>
      </c>
      <c r="L132" s="4">
        <f>MAX(Table4[[#This Row],[Medicare Outpatient Allowable Rate]:[WPPA Inc Outpatient Allowable Rate]])</f>
        <v>44.737713923515699</v>
      </c>
      <c r="M132" s="4">
        <v>0</v>
      </c>
      <c r="N132" s="4">
        <v>13.23</v>
      </c>
      <c r="O132" s="4">
        <f>SUM(Table4[[#This Row],[Average Price]]*0.76)</f>
        <v>35.790171138812561</v>
      </c>
      <c r="P132" s="4">
        <f>SUM(Table4[[#This Row],[Average Price]]*0.95)</f>
        <v>44.737713923515699</v>
      </c>
      <c r="Q132" s="4">
        <f>SUM(Table4[[#This Row],[Average Price]]*0.8)</f>
        <v>37.673864356644799</v>
      </c>
      <c r="R132" s="4">
        <f>SUM(Table4[[#This Row],[Medicare Outpatient Allowable Rate]]*1.5)</f>
        <v>0</v>
      </c>
    </row>
    <row r="133" spans="1:18" x14ac:dyDescent="0.25">
      <c r="E133">
        <v>300</v>
      </c>
      <c r="F133" t="s">
        <v>13188</v>
      </c>
      <c r="G133" s="11">
        <v>36415</v>
      </c>
      <c r="H133" t="s">
        <v>12882</v>
      </c>
      <c r="I133" s="6">
        <v>1</v>
      </c>
      <c r="J133" s="4">
        <v>31.870036101082999</v>
      </c>
      <c r="K133" s="4">
        <f>MIN(Table4[[#This Row],[Medicare Outpatient Allowable Rate]:[WPPA Inc Outpatient Allowable Rate]])</f>
        <v>0</v>
      </c>
      <c r="L133" s="4">
        <f>MAX(Table4[[#This Row],[Medicare Outpatient Allowable Rate]:[WPPA Inc Outpatient Allowable Rate]])</f>
        <v>30.276534296028846</v>
      </c>
      <c r="M133" s="4">
        <v>0</v>
      </c>
      <c r="N133" s="4">
        <v>11.93</v>
      </c>
      <c r="O133" s="4">
        <f>SUM(Table4[[#This Row],[Average Price]]*0.76)</f>
        <v>24.221227436823078</v>
      </c>
      <c r="P133" s="4">
        <f>SUM(Table4[[#This Row],[Average Price]]*0.95)</f>
        <v>30.276534296028846</v>
      </c>
      <c r="Q133" s="4">
        <f>SUM(Table4[[#This Row],[Average Price]]*0.8)</f>
        <v>25.496028880866401</v>
      </c>
      <c r="R133" s="4">
        <f>SUM(Table4[[#This Row],[Medicare Outpatient Allowable Rate]]*1.5)</f>
        <v>0</v>
      </c>
    </row>
    <row r="134" spans="1:18" x14ac:dyDescent="0.25">
      <c r="E134">
        <v>300</v>
      </c>
      <c r="F134" t="s">
        <v>13188</v>
      </c>
      <c r="G134" s="11">
        <v>80053</v>
      </c>
      <c r="H134" t="s">
        <v>12886</v>
      </c>
      <c r="I134" s="6">
        <v>1</v>
      </c>
      <c r="J134" s="4">
        <v>277.167873051225</v>
      </c>
      <c r="K134" s="4">
        <f>MIN(Table4[[#This Row],[Medicare Outpatient Allowable Rate]:[WPPA Inc Outpatient Allowable Rate]])</f>
        <v>0</v>
      </c>
      <c r="L134" s="4">
        <f>MAX(Table4[[#This Row],[Medicare Outpatient Allowable Rate]:[WPPA Inc Outpatient Allowable Rate]])</f>
        <v>263.30947939866371</v>
      </c>
      <c r="M134" s="4">
        <v>0</v>
      </c>
      <c r="N134" s="4">
        <v>22.46</v>
      </c>
      <c r="O134" s="4">
        <f>SUM(Table4[[#This Row],[Average Price]]*0.76)</f>
        <v>210.64758351893101</v>
      </c>
      <c r="P134" s="4">
        <f>SUM(Table4[[#This Row],[Average Price]]*0.95)</f>
        <v>263.30947939866371</v>
      </c>
      <c r="Q134" s="4">
        <f>SUM(Table4[[#This Row],[Average Price]]*0.8)</f>
        <v>221.73429844098001</v>
      </c>
      <c r="R134" s="4">
        <f>SUM(Table4[[#This Row],[Medicare Outpatient Allowable Rate]]*1.5)</f>
        <v>0</v>
      </c>
    </row>
    <row r="135" spans="1:18" x14ac:dyDescent="0.25">
      <c r="A135" t="s">
        <v>47</v>
      </c>
      <c r="B135" t="s">
        <v>58</v>
      </c>
      <c r="C135">
        <v>85027</v>
      </c>
      <c r="E135">
        <v>300</v>
      </c>
      <c r="F135" t="s">
        <v>13188</v>
      </c>
      <c r="G135" s="11">
        <v>85027</v>
      </c>
      <c r="H135" t="s">
        <v>12916</v>
      </c>
      <c r="I135" s="6">
        <v>1</v>
      </c>
      <c r="J135" s="4">
        <v>33.048951048950997</v>
      </c>
      <c r="K135" s="4">
        <f>MIN(Table4[[#This Row],[Medicare Outpatient Allowable Rate]:[WPPA Inc Outpatient Allowable Rate]])</f>
        <v>0</v>
      </c>
      <c r="L135" s="4">
        <f>MAX(Table4[[#This Row],[Medicare Outpatient Allowable Rate]:[WPPA Inc Outpatient Allowable Rate]])</f>
        <v>31.396503496503446</v>
      </c>
      <c r="M135" s="4">
        <v>0</v>
      </c>
      <c r="N135" s="4">
        <v>13.76</v>
      </c>
      <c r="O135" s="4">
        <f>SUM(Table4[[#This Row],[Average Price]]*0.76)</f>
        <v>25.117202797202758</v>
      </c>
      <c r="P135" s="4">
        <f>SUM(Table4[[#This Row],[Average Price]]*0.95)</f>
        <v>31.396503496503446</v>
      </c>
      <c r="Q135" s="4">
        <f>SUM(Table4[[#This Row],[Average Price]]*0.8)</f>
        <v>26.439160839160799</v>
      </c>
      <c r="R135" s="4">
        <f>SUM(Table4[[#This Row],[Medicare Outpatient Allowable Rate]]*1.5)</f>
        <v>0</v>
      </c>
    </row>
    <row r="136" spans="1:18" x14ac:dyDescent="0.25">
      <c r="E136">
        <v>300</v>
      </c>
      <c r="F136" t="s">
        <v>13188</v>
      </c>
      <c r="G136" s="11">
        <v>36415</v>
      </c>
      <c r="H136" t="s">
        <v>12882</v>
      </c>
      <c r="I136" s="6">
        <v>1</v>
      </c>
      <c r="J136" s="4">
        <v>32.352941176470601</v>
      </c>
      <c r="K136" s="4">
        <f>MIN(Table4[[#This Row],[Medicare Outpatient Allowable Rate]:[WPPA Inc Outpatient Allowable Rate]])</f>
        <v>0</v>
      </c>
      <c r="L136" s="4">
        <f>MAX(Table4[[#This Row],[Medicare Outpatient Allowable Rate]:[WPPA Inc Outpatient Allowable Rate]])</f>
        <v>30.735294117647069</v>
      </c>
      <c r="M136" s="4">
        <v>0</v>
      </c>
      <c r="N136" s="4">
        <v>11.93</v>
      </c>
      <c r="O136" s="4">
        <f>SUM(Table4[[#This Row],[Average Price]]*0.76)</f>
        <v>24.588235294117656</v>
      </c>
      <c r="P136" s="4">
        <f>SUM(Table4[[#This Row],[Average Price]]*0.95)</f>
        <v>30.735294117647069</v>
      </c>
      <c r="Q136" s="4">
        <f>SUM(Table4[[#This Row],[Average Price]]*0.8)</f>
        <v>25.882352941176482</v>
      </c>
      <c r="R136" s="4">
        <f>SUM(Table4[[#This Row],[Medicare Outpatient Allowable Rate]]*1.5)</f>
        <v>0</v>
      </c>
    </row>
    <row r="137" spans="1:18" x14ac:dyDescent="0.25">
      <c r="E137">
        <v>300</v>
      </c>
      <c r="F137" t="s">
        <v>13188</v>
      </c>
      <c r="G137" s="11">
        <v>85007</v>
      </c>
      <c r="H137" t="s">
        <v>12917</v>
      </c>
      <c r="I137" s="6">
        <v>1</v>
      </c>
      <c r="J137" s="4">
        <v>30.8992537313433</v>
      </c>
      <c r="K137" s="4">
        <f>MIN(Table4[[#This Row],[Medicare Outpatient Allowable Rate]:[WPPA Inc Outpatient Allowable Rate]])</f>
        <v>0</v>
      </c>
      <c r="L137" s="4">
        <f>MAX(Table4[[#This Row],[Medicare Outpatient Allowable Rate]:[WPPA Inc Outpatient Allowable Rate]])</f>
        <v>29.354291044776133</v>
      </c>
      <c r="M137" s="4">
        <v>0</v>
      </c>
      <c r="N137" s="4">
        <v>7.46</v>
      </c>
      <c r="O137" s="4">
        <f>SUM(Table4[[#This Row],[Average Price]]*0.76)</f>
        <v>23.48343283582091</v>
      </c>
      <c r="P137" s="4">
        <f>SUM(Table4[[#This Row],[Average Price]]*0.95)</f>
        <v>29.354291044776133</v>
      </c>
      <c r="Q137" s="4">
        <f>SUM(Table4[[#This Row],[Average Price]]*0.8)</f>
        <v>24.719402985074641</v>
      </c>
      <c r="R137" s="4">
        <f>SUM(Table4[[#This Row],[Medicare Outpatient Allowable Rate]]*1.5)</f>
        <v>0</v>
      </c>
    </row>
    <row r="138" spans="1:18" x14ac:dyDescent="0.25">
      <c r="A138" t="s">
        <v>47</v>
      </c>
      <c r="B138" t="s">
        <v>59</v>
      </c>
      <c r="C138">
        <v>85610</v>
      </c>
      <c r="E138">
        <v>300</v>
      </c>
      <c r="F138" t="s">
        <v>13188</v>
      </c>
      <c r="G138" s="11">
        <v>85610</v>
      </c>
      <c r="H138" t="s">
        <v>12918</v>
      </c>
      <c r="I138" s="6">
        <v>1</v>
      </c>
      <c r="J138" s="4">
        <v>49.122448979591802</v>
      </c>
      <c r="K138" s="4">
        <f>MIN(Table4[[#This Row],[Medicare Outpatient Allowable Rate]:[WPPA Inc Outpatient Allowable Rate]])</f>
        <v>0</v>
      </c>
      <c r="L138" s="4">
        <f>MAX(Table4[[#This Row],[Medicare Outpatient Allowable Rate]:[WPPA Inc Outpatient Allowable Rate]])</f>
        <v>46.66632653061221</v>
      </c>
      <c r="M138" s="4">
        <v>0</v>
      </c>
      <c r="N138" s="4">
        <v>15.92</v>
      </c>
      <c r="O138" s="4">
        <f>SUM(Table4[[#This Row],[Average Price]]*0.76)</f>
        <v>37.333061224489768</v>
      </c>
      <c r="P138" s="4">
        <f>SUM(Table4[[#This Row],[Average Price]]*0.95)</f>
        <v>46.66632653061221</v>
      </c>
      <c r="Q138" s="4">
        <f>SUM(Table4[[#This Row],[Average Price]]*0.8)</f>
        <v>39.297959183673441</v>
      </c>
      <c r="R138" s="4">
        <f>SUM(Table4[[#This Row],[Medicare Outpatient Allowable Rate]]*1.5)</f>
        <v>0</v>
      </c>
    </row>
    <row r="139" spans="1:18" x14ac:dyDescent="0.25">
      <c r="E139">
        <v>300</v>
      </c>
      <c r="F139" t="s">
        <v>13188</v>
      </c>
      <c r="G139" s="11">
        <v>36415</v>
      </c>
      <c r="H139" t="s">
        <v>12882</v>
      </c>
      <c r="I139" s="6">
        <v>1</v>
      </c>
      <c r="J139" s="4">
        <v>31.729729729729701</v>
      </c>
      <c r="K139" s="4">
        <f>MIN(Table4[[#This Row],[Medicare Outpatient Allowable Rate]:[WPPA Inc Outpatient Allowable Rate]])</f>
        <v>0</v>
      </c>
      <c r="L139" s="4">
        <f>MAX(Table4[[#This Row],[Medicare Outpatient Allowable Rate]:[WPPA Inc Outpatient Allowable Rate]])</f>
        <v>30.143243243243216</v>
      </c>
      <c r="M139" s="4">
        <v>0</v>
      </c>
      <c r="N139" s="4">
        <v>11.93</v>
      </c>
      <c r="O139" s="4">
        <f>SUM(Table4[[#This Row],[Average Price]]*0.76)</f>
        <v>24.114594594594575</v>
      </c>
      <c r="P139" s="4">
        <f>SUM(Table4[[#This Row],[Average Price]]*0.95)</f>
        <v>30.143243243243216</v>
      </c>
      <c r="Q139" s="4">
        <f>SUM(Table4[[#This Row],[Average Price]]*0.8)</f>
        <v>25.383783783783763</v>
      </c>
      <c r="R139" s="4">
        <f>SUM(Table4[[#This Row],[Medicare Outpatient Allowable Rate]]*1.5)</f>
        <v>0</v>
      </c>
    </row>
    <row r="140" spans="1:18" x14ac:dyDescent="0.25">
      <c r="E140">
        <v>300</v>
      </c>
      <c r="F140" t="s">
        <v>13188</v>
      </c>
      <c r="G140" s="11">
        <v>85025</v>
      </c>
      <c r="H140" t="s">
        <v>12887</v>
      </c>
      <c r="I140" s="6">
        <v>1</v>
      </c>
      <c r="J140" s="4">
        <v>46.421052631578902</v>
      </c>
      <c r="K140" s="4">
        <f>MIN(Table4[[#This Row],[Medicare Outpatient Allowable Rate]:[WPPA Inc Outpatient Allowable Rate]])</f>
        <v>0</v>
      </c>
      <c r="L140" s="4">
        <f>MAX(Table4[[#This Row],[Medicare Outpatient Allowable Rate]:[WPPA Inc Outpatient Allowable Rate]])</f>
        <v>44.099999999999959</v>
      </c>
      <c r="M140" s="4">
        <v>0</v>
      </c>
      <c r="N140" s="4">
        <v>13.23</v>
      </c>
      <c r="O140" s="4">
        <f>SUM(Table4[[#This Row],[Average Price]]*0.76)</f>
        <v>35.279999999999966</v>
      </c>
      <c r="P140" s="4">
        <f>SUM(Table4[[#This Row],[Average Price]]*0.95)</f>
        <v>44.099999999999959</v>
      </c>
      <c r="Q140" s="4">
        <f>SUM(Table4[[#This Row],[Average Price]]*0.8)</f>
        <v>37.136842105263121</v>
      </c>
      <c r="R140" s="4">
        <f>SUM(Table4[[#This Row],[Medicare Outpatient Allowable Rate]]*1.5)</f>
        <v>0</v>
      </c>
    </row>
    <row r="141" spans="1:18" x14ac:dyDescent="0.25">
      <c r="E141">
        <v>300</v>
      </c>
      <c r="F141" t="s">
        <v>13188</v>
      </c>
      <c r="G141" s="11">
        <v>80053</v>
      </c>
      <c r="H141" t="s">
        <v>12886</v>
      </c>
      <c r="I141" s="6">
        <v>1</v>
      </c>
      <c r="J141" s="4">
        <v>280.82068965517198</v>
      </c>
      <c r="K141" s="4">
        <f>MIN(Table4[[#This Row],[Medicare Outpatient Allowable Rate]:[WPPA Inc Outpatient Allowable Rate]])</f>
        <v>0</v>
      </c>
      <c r="L141" s="4">
        <f>MAX(Table4[[#This Row],[Medicare Outpatient Allowable Rate]:[WPPA Inc Outpatient Allowable Rate]])</f>
        <v>266.77965517241336</v>
      </c>
      <c r="M141" s="4">
        <v>0</v>
      </c>
      <c r="N141" s="4">
        <v>22.46</v>
      </c>
      <c r="O141" s="4">
        <f>SUM(Table4[[#This Row],[Average Price]]*0.76)</f>
        <v>213.42372413793069</v>
      </c>
      <c r="P141" s="4">
        <f>SUM(Table4[[#This Row],[Average Price]]*0.95)</f>
        <v>266.77965517241336</v>
      </c>
      <c r="Q141" s="4">
        <f>SUM(Table4[[#This Row],[Average Price]]*0.8)</f>
        <v>224.65655172413759</v>
      </c>
      <c r="R141" s="4">
        <f>SUM(Table4[[#This Row],[Medicare Outpatient Allowable Rate]]*1.5)</f>
        <v>0</v>
      </c>
    </row>
    <row r="142" spans="1:18" x14ac:dyDescent="0.25">
      <c r="A142" t="s">
        <v>47</v>
      </c>
      <c r="B142" t="s">
        <v>60</v>
      </c>
      <c r="C142">
        <v>85730</v>
      </c>
      <c r="E142">
        <v>300</v>
      </c>
      <c r="F142" t="s">
        <v>13188</v>
      </c>
      <c r="G142" s="11">
        <v>85730</v>
      </c>
      <c r="H142" t="s">
        <v>12919</v>
      </c>
      <c r="I142" s="6">
        <v>1</v>
      </c>
      <c r="J142" s="4">
        <v>67</v>
      </c>
      <c r="K142" s="4">
        <f>MIN(Table4[[#This Row],[Medicare Outpatient Allowable Rate]:[WPPA Inc Outpatient Allowable Rate]])</f>
        <v>0</v>
      </c>
      <c r="L142" s="4">
        <f>MAX(Table4[[#This Row],[Medicare Outpatient Allowable Rate]:[WPPA Inc Outpatient Allowable Rate]])</f>
        <v>63.65</v>
      </c>
      <c r="M142" s="4">
        <v>0</v>
      </c>
      <c r="N142" s="4">
        <v>22.31</v>
      </c>
      <c r="O142" s="4">
        <f>SUM(Table4[[#This Row],[Average Price]]*0.76)</f>
        <v>50.92</v>
      </c>
      <c r="P142" s="4">
        <f>SUM(Table4[[#This Row],[Average Price]]*0.95)</f>
        <v>63.65</v>
      </c>
      <c r="Q142" s="4">
        <f>SUM(Table4[[#This Row],[Average Price]]*0.8)</f>
        <v>53.6</v>
      </c>
      <c r="R142" s="4">
        <f>SUM(Table4[[#This Row],[Medicare Outpatient Allowable Rate]]*1.5)</f>
        <v>0</v>
      </c>
    </row>
    <row r="143" spans="1:18" x14ac:dyDescent="0.25">
      <c r="E143">
        <v>300</v>
      </c>
      <c r="F143" t="s">
        <v>13188</v>
      </c>
      <c r="G143" s="11">
        <v>36415</v>
      </c>
      <c r="H143" t="s">
        <v>12882</v>
      </c>
      <c r="I143" s="6">
        <v>1</v>
      </c>
      <c r="J143" s="4">
        <v>31.2173913043478</v>
      </c>
      <c r="K143" s="4">
        <f>MIN(Table4[[#This Row],[Medicare Outpatient Allowable Rate]:[WPPA Inc Outpatient Allowable Rate]])</f>
        <v>0</v>
      </c>
      <c r="L143" s="4">
        <f>MAX(Table4[[#This Row],[Medicare Outpatient Allowable Rate]:[WPPA Inc Outpatient Allowable Rate]])</f>
        <v>29.656521739130408</v>
      </c>
      <c r="M143" s="4">
        <v>0</v>
      </c>
      <c r="N143" s="4">
        <v>11.93</v>
      </c>
      <c r="O143" s="4">
        <f>SUM(Table4[[#This Row],[Average Price]]*0.76)</f>
        <v>23.725217391304326</v>
      </c>
      <c r="P143" s="4">
        <f>SUM(Table4[[#This Row],[Average Price]]*0.95)</f>
        <v>29.656521739130408</v>
      </c>
      <c r="Q143" s="4">
        <f>SUM(Table4[[#This Row],[Average Price]]*0.8)</f>
        <v>24.973913043478241</v>
      </c>
      <c r="R143" s="4">
        <f>SUM(Table4[[#This Row],[Medicare Outpatient Allowable Rate]]*1.5)</f>
        <v>0</v>
      </c>
    </row>
    <row r="144" spans="1:18" x14ac:dyDescent="0.25">
      <c r="E144">
        <v>300</v>
      </c>
      <c r="F144" t="s">
        <v>13188</v>
      </c>
      <c r="G144" s="11">
        <v>85610</v>
      </c>
      <c r="H144" t="s">
        <v>12918</v>
      </c>
      <c r="I144" s="6">
        <v>1</v>
      </c>
      <c r="J144" s="4">
        <v>49</v>
      </c>
      <c r="K144" s="4">
        <f>MIN(Table4[[#This Row],[Medicare Outpatient Allowable Rate]:[WPPA Inc Outpatient Allowable Rate]])</f>
        <v>0</v>
      </c>
      <c r="L144" s="4">
        <f>MAX(Table4[[#This Row],[Medicare Outpatient Allowable Rate]:[WPPA Inc Outpatient Allowable Rate]])</f>
        <v>46.55</v>
      </c>
      <c r="M144" s="4">
        <v>0</v>
      </c>
      <c r="N144" s="4">
        <v>15.92</v>
      </c>
      <c r="O144" s="4">
        <f>SUM(Table4[[#This Row],[Average Price]]*0.76)</f>
        <v>37.24</v>
      </c>
      <c r="P144" s="4">
        <f>SUM(Table4[[#This Row],[Average Price]]*0.95)</f>
        <v>46.55</v>
      </c>
      <c r="Q144" s="4">
        <f>SUM(Table4[[#This Row],[Average Price]]*0.8)</f>
        <v>39.200000000000003</v>
      </c>
      <c r="R144" s="4">
        <f>SUM(Table4[[#This Row],[Medicare Outpatient Allowable Rate]]*1.5)</f>
        <v>0</v>
      </c>
    </row>
    <row r="145" spans="1:18" x14ac:dyDescent="0.25">
      <c r="A145" t="s">
        <v>21</v>
      </c>
      <c r="B145" t="s">
        <v>61</v>
      </c>
      <c r="C145">
        <v>97110</v>
      </c>
      <c r="E145">
        <v>421</v>
      </c>
      <c r="F145" t="s">
        <v>13215</v>
      </c>
      <c r="G145" s="11">
        <v>97110</v>
      </c>
      <c r="H145" t="s">
        <v>12920</v>
      </c>
      <c r="I145" s="6">
        <v>1</v>
      </c>
      <c r="J145" s="4">
        <v>186.06878306878301</v>
      </c>
      <c r="K145" s="4">
        <f>MIN(Table4[[#This Row],[Medicare Outpatient Allowable Rate]:[WPPA Inc Outpatient Allowable Rate]])</f>
        <v>0</v>
      </c>
      <c r="L145" s="4">
        <f>MAX(Table4[[#This Row],[Medicare Outpatient Allowable Rate]:[WPPA Inc Outpatient Allowable Rate]])</f>
        <v>176.76534391534383</v>
      </c>
      <c r="M145" s="4">
        <v>0</v>
      </c>
      <c r="N145" s="4">
        <v>49</v>
      </c>
      <c r="O145" s="4">
        <f>SUM(Table4[[#This Row],[Average Price]]*0.76)</f>
        <v>141.41227513227508</v>
      </c>
      <c r="P145" s="4">
        <f>SUM(Table4[[#This Row],[Average Price]]*0.95)</f>
        <v>176.76534391534383</v>
      </c>
      <c r="Q145" s="4">
        <f>SUM(Table4[[#This Row],[Average Price]]*0.8)</f>
        <v>148.8550264550264</v>
      </c>
      <c r="R145" s="4">
        <f>SUM(Table4[[#This Row],[Medicare Outpatient Allowable Rate]]*1.5)</f>
        <v>0</v>
      </c>
    </row>
    <row r="146" spans="1:18" x14ac:dyDescent="0.25">
      <c r="E146">
        <v>424</v>
      </c>
      <c r="F146" t="s">
        <v>13216</v>
      </c>
      <c r="G146" s="11">
        <v>97161</v>
      </c>
      <c r="H146" t="s">
        <v>12921</v>
      </c>
      <c r="I146" s="6">
        <v>1</v>
      </c>
      <c r="J146" s="4">
        <v>234.774509803922</v>
      </c>
      <c r="K146" s="4">
        <f>MIN(Table4[[#This Row],[Medicare Outpatient Allowable Rate]:[WPPA Inc Outpatient Allowable Rate]])</f>
        <v>0</v>
      </c>
      <c r="L146" s="4">
        <f>MAX(Table4[[#This Row],[Medicare Outpatient Allowable Rate]:[WPPA Inc Outpatient Allowable Rate]])</f>
        <v>223.03578431372588</v>
      </c>
      <c r="M146" s="4">
        <v>0</v>
      </c>
      <c r="N146" s="4">
        <v>119.41</v>
      </c>
      <c r="O146" s="4">
        <f>SUM(Table4[[#This Row],[Average Price]]*0.76)</f>
        <v>178.42862745098071</v>
      </c>
      <c r="P146" s="4">
        <f>SUM(Table4[[#This Row],[Average Price]]*0.95)</f>
        <v>223.03578431372588</v>
      </c>
      <c r="Q146" s="4">
        <f>SUM(Table4[[#This Row],[Average Price]]*0.8)</f>
        <v>187.81960784313762</v>
      </c>
      <c r="R146" s="4">
        <f>SUM(Table4[[#This Row],[Medicare Outpatient Allowable Rate]]*1.5)</f>
        <v>0</v>
      </c>
    </row>
    <row r="147" spans="1:18" x14ac:dyDescent="0.25">
      <c r="E147">
        <v>421</v>
      </c>
      <c r="F147" t="s">
        <v>13215</v>
      </c>
      <c r="G147" s="11">
        <v>97116</v>
      </c>
      <c r="H147" t="s">
        <v>12922</v>
      </c>
      <c r="I147" s="6">
        <v>1</v>
      </c>
      <c r="J147" s="4">
        <v>100.020618556701</v>
      </c>
      <c r="K147" s="4">
        <f>MIN(Table4[[#This Row],[Medicare Outpatient Allowable Rate]:[WPPA Inc Outpatient Allowable Rate]])</f>
        <v>0</v>
      </c>
      <c r="L147" s="4">
        <f>MAX(Table4[[#This Row],[Medicare Outpatient Allowable Rate]:[WPPA Inc Outpatient Allowable Rate]])</f>
        <v>95.019587628865935</v>
      </c>
      <c r="M147" s="4">
        <v>0</v>
      </c>
      <c r="N147" s="4">
        <v>46</v>
      </c>
      <c r="O147" s="4">
        <f>SUM(Table4[[#This Row],[Average Price]]*0.76)</f>
        <v>76.015670103092759</v>
      </c>
      <c r="P147" s="4">
        <f>SUM(Table4[[#This Row],[Average Price]]*0.95)</f>
        <v>95.019587628865935</v>
      </c>
      <c r="Q147" s="4">
        <f>SUM(Table4[[#This Row],[Average Price]]*0.8)</f>
        <v>80.016494845360796</v>
      </c>
      <c r="R147" s="4">
        <f>SUM(Table4[[#This Row],[Medicare Outpatient Allowable Rate]]*1.5)</f>
        <v>0</v>
      </c>
    </row>
    <row r="148" spans="1:18" x14ac:dyDescent="0.25">
      <c r="E148">
        <v>421</v>
      </c>
      <c r="F148" t="s">
        <v>13215</v>
      </c>
      <c r="G148" s="11">
        <v>97140</v>
      </c>
      <c r="H148" t="s">
        <v>12923</v>
      </c>
      <c r="I148" s="6">
        <v>1</v>
      </c>
      <c r="J148" s="4">
        <v>120.36170212766</v>
      </c>
      <c r="K148" s="4">
        <f>MIN(Table4[[#This Row],[Medicare Outpatient Allowable Rate]:[WPPA Inc Outpatient Allowable Rate]])</f>
        <v>0</v>
      </c>
      <c r="L148" s="4">
        <f>MAX(Table4[[#This Row],[Medicare Outpatient Allowable Rate]:[WPPA Inc Outpatient Allowable Rate]])</f>
        <v>114.34361702127698</v>
      </c>
      <c r="M148" s="4">
        <v>0</v>
      </c>
      <c r="N148" s="4">
        <v>50</v>
      </c>
      <c r="O148" s="4">
        <f>SUM(Table4[[#This Row],[Average Price]]*0.76)</f>
        <v>91.474893617021593</v>
      </c>
      <c r="P148" s="4">
        <f>SUM(Table4[[#This Row],[Average Price]]*0.95)</f>
        <v>114.34361702127698</v>
      </c>
      <c r="Q148" s="4">
        <f>SUM(Table4[[#This Row],[Average Price]]*0.8)</f>
        <v>96.289361702128005</v>
      </c>
      <c r="R148" s="4">
        <f>SUM(Table4[[#This Row],[Medicare Outpatient Allowable Rate]]*1.5)</f>
        <v>0</v>
      </c>
    </row>
    <row r="149" spans="1:18" x14ac:dyDescent="0.25">
      <c r="E149">
        <v>421</v>
      </c>
      <c r="F149" t="s">
        <v>13215</v>
      </c>
      <c r="G149" s="11">
        <v>97014</v>
      </c>
      <c r="H149" t="s">
        <v>12924</v>
      </c>
      <c r="I149" s="6">
        <v>1</v>
      </c>
      <c r="J149" s="4">
        <v>58.596491228070199</v>
      </c>
      <c r="K149" s="4">
        <f>MIN(Table4[[#This Row],[Medicare Outpatient Allowable Rate]:[WPPA Inc Outpatient Allowable Rate]])</f>
        <v>0</v>
      </c>
      <c r="L149" s="4">
        <f>MAX(Table4[[#This Row],[Medicare Outpatient Allowable Rate]:[WPPA Inc Outpatient Allowable Rate]])</f>
        <v>55.666666666666686</v>
      </c>
      <c r="M149" s="4">
        <v>0</v>
      </c>
      <c r="N149" s="4">
        <v>31</v>
      </c>
      <c r="O149" s="4">
        <f>SUM(Table4[[#This Row],[Average Price]]*0.76)</f>
        <v>44.533333333333353</v>
      </c>
      <c r="P149" s="4">
        <f>SUM(Table4[[#This Row],[Average Price]]*0.95)</f>
        <v>55.666666666666686</v>
      </c>
      <c r="Q149" s="4">
        <f>SUM(Table4[[#This Row],[Average Price]]*0.8)</f>
        <v>46.877192982456165</v>
      </c>
      <c r="R149" s="4">
        <f>SUM(Table4[[#This Row],[Medicare Outpatient Allowable Rate]]*1.5)</f>
        <v>0</v>
      </c>
    </row>
    <row r="150" spans="1:18" x14ac:dyDescent="0.25">
      <c r="E150">
        <v>421</v>
      </c>
      <c r="F150" t="s">
        <v>13215</v>
      </c>
      <c r="G150" s="11">
        <v>97112</v>
      </c>
      <c r="H150" t="s">
        <v>12925</v>
      </c>
      <c r="I150" s="6">
        <v>1</v>
      </c>
      <c r="J150" s="4">
        <v>101.40909090909101</v>
      </c>
      <c r="K150" s="4">
        <f>MIN(Table4[[#This Row],[Medicare Outpatient Allowable Rate]:[WPPA Inc Outpatient Allowable Rate]])</f>
        <v>0</v>
      </c>
      <c r="L150" s="4">
        <f>MAX(Table4[[#This Row],[Medicare Outpatient Allowable Rate]:[WPPA Inc Outpatient Allowable Rate]])</f>
        <v>96.338636363636454</v>
      </c>
      <c r="M150" s="4">
        <v>0</v>
      </c>
      <c r="N150" s="4">
        <v>50</v>
      </c>
      <c r="O150" s="4">
        <f>SUM(Table4[[#This Row],[Average Price]]*0.76)</f>
        <v>77.070909090909169</v>
      </c>
      <c r="P150" s="4">
        <f>SUM(Table4[[#This Row],[Average Price]]*0.95)</f>
        <v>96.338636363636454</v>
      </c>
      <c r="Q150" s="4">
        <f>SUM(Table4[[#This Row],[Average Price]]*0.8)</f>
        <v>81.12727272727281</v>
      </c>
      <c r="R150" s="4">
        <f>SUM(Table4[[#This Row],[Medicare Outpatient Allowable Rate]]*1.5)</f>
        <v>0</v>
      </c>
    </row>
    <row r="151" spans="1:18" x14ac:dyDescent="0.25">
      <c r="A151" t="s">
        <v>62</v>
      </c>
      <c r="B151" t="s">
        <v>63</v>
      </c>
      <c r="C151">
        <v>99211</v>
      </c>
      <c r="E151">
        <v>761</v>
      </c>
      <c r="F151" t="s">
        <v>13217</v>
      </c>
      <c r="G151" s="11">
        <v>99211</v>
      </c>
      <c r="H151" t="s">
        <v>12926</v>
      </c>
      <c r="I151" s="6">
        <v>1</v>
      </c>
      <c r="J151" s="4">
        <v>129.33125827814601</v>
      </c>
      <c r="K151" s="4">
        <f>MIN(Table4[[#This Row],[Medicare Outpatient Allowable Rate]:[WPPA Inc Outpatient Allowable Rate]])</f>
        <v>0</v>
      </c>
      <c r="L151" s="4">
        <f>MAX(Table4[[#This Row],[Medicare Outpatient Allowable Rate]:[WPPA Inc Outpatient Allowable Rate]])</f>
        <v>122.8646953642387</v>
      </c>
      <c r="M151" s="4">
        <v>0</v>
      </c>
      <c r="N151" s="4">
        <v>35</v>
      </c>
      <c r="O151" s="4">
        <f>SUM(Table4[[#This Row],[Average Price]]*0.76)</f>
        <v>98.291756291390968</v>
      </c>
      <c r="P151" s="4">
        <f>SUM(Table4[[#This Row],[Average Price]]*0.95)</f>
        <v>122.8646953642387</v>
      </c>
      <c r="Q151" s="4">
        <f>SUM(Table4[[#This Row],[Average Price]]*0.8)</f>
        <v>103.46500662251681</v>
      </c>
      <c r="R151" s="4">
        <f>SUM(Table4[[#This Row],[Medicare Outpatient Allowable Rate]]*1.5)</f>
        <v>0</v>
      </c>
    </row>
    <row r="152" spans="1:18" x14ac:dyDescent="0.25">
      <c r="E152">
        <v>720</v>
      </c>
      <c r="F152" t="s">
        <v>13187</v>
      </c>
      <c r="G152" s="11"/>
      <c r="H152" t="s">
        <v>12870</v>
      </c>
      <c r="I152" s="6">
        <v>1</v>
      </c>
      <c r="J152" s="4">
        <v>229.210526315789</v>
      </c>
      <c r="K152" s="4">
        <f>MIN(Table4[[#This Row],[Medicare Outpatient Allowable Rate]:[WPPA Inc Outpatient Allowable Rate]])</f>
        <v>0</v>
      </c>
      <c r="L152" s="4">
        <f>MAX(Table4[[#This Row],[Medicare Outpatient Allowable Rate]:[WPPA Inc Outpatient Allowable Rate]])</f>
        <v>217.74999999999955</v>
      </c>
      <c r="M152" s="4">
        <v>0</v>
      </c>
      <c r="N152" s="4">
        <v>0</v>
      </c>
      <c r="O152" s="4">
        <f>SUM(Table4[[#This Row],[Average Price]]*0.76)</f>
        <v>174.19999999999965</v>
      </c>
      <c r="P152" s="4">
        <f>SUM(Table4[[#This Row],[Average Price]]*0.95)</f>
        <v>217.74999999999955</v>
      </c>
      <c r="Q152" s="4">
        <f>SUM(Table4[[#This Row],[Average Price]]*0.8)</f>
        <v>183.36842105263122</v>
      </c>
      <c r="R152" s="4">
        <f>SUM(Table4[[#This Row],[Medicare Outpatient Allowable Rate]]*1.5)</f>
        <v>0</v>
      </c>
    </row>
    <row r="153" spans="1:18" x14ac:dyDescent="0.25">
      <c r="E153">
        <v>270</v>
      </c>
      <c r="F153" t="s">
        <v>13199</v>
      </c>
      <c r="G153" s="11"/>
      <c r="H153" t="s">
        <v>12870</v>
      </c>
      <c r="I153" s="6">
        <v>1</v>
      </c>
      <c r="J153" s="4">
        <v>47.088297872340398</v>
      </c>
      <c r="K153" s="4">
        <f>MIN(Table4[[#This Row],[Medicare Outpatient Allowable Rate]:[WPPA Inc Outpatient Allowable Rate]])</f>
        <v>0</v>
      </c>
      <c r="L153" s="4">
        <f>MAX(Table4[[#This Row],[Medicare Outpatient Allowable Rate]:[WPPA Inc Outpatient Allowable Rate]])</f>
        <v>44.733882978723379</v>
      </c>
      <c r="M153" s="4">
        <v>0</v>
      </c>
      <c r="N153" s="4">
        <v>0</v>
      </c>
      <c r="O153" s="4">
        <f>SUM(Table4[[#This Row],[Average Price]]*0.76)</f>
        <v>35.787106382978706</v>
      </c>
      <c r="P153" s="4">
        <f>SUM(Table4[[#This Row],[Average Price]]*0.95)</f>
        <v>44.733882978723379</v>
      </c>
      <c r="Q153" s="4">
        <f>SUM(Table4[[#This Row],[Average Price]]*0.8)</f>
        <v>37.670638297872323</v>
      </c>
      <c r="R153" s="4">
        <f>SUM(Table4[[#This Row],[Medicare Outpatient Allowable Rate]]*1.5)</f>
        <v>0</v>
      </c>
    </row>
    <row r="154" spans="1:18" x14ac:dyDescent="0.25">
      <c r="E154">
        <v>272</v>
      </c>
      <c r="F154" t="s">
        <v>13200</v>
      </c>
      <c r="G154" s="11"/>
      <c r="H154" t="s">
        <v>12870</v>
      </c>
      <c r="I154" s="6">
        <v>3</v>
      </c>
      <c r="J154" s="4">
        <v>38.133902439024403</v>
      </c>
      <c r="K154" s="4">
        <f>MIN(Table4[[#This Row],[Medicare Outpatient Allowable Rate]:[WPPA Inc Outpatient Allowable Rate]])</f>
        <v>0</v>
      </c>
      <c r="L154" s="4">
        <f>MAX(Table4[[#This Row],[Medicare Outpatient Allowable Rate]:[WPPA Inc Outpatient Allowable Rate]])</f>
        <v>36.22720731707318</v>
      </c>
      <c r="M154" s="4">
        <v>0</v>
      </c>
      <c r="N154" s="4">
        <v>0</v>
      </c>
      <c r="O154" s="4">
        <f>SUM(Table4[[#This Row],[Average Price]]*0.76)</f>
        <v>28.981765853658548</v>
      </c>
      <c r="P154" s="4">
        <f>SUM(Table4[[#This Row],[Average Price]]*0.95)</f>
        <v>36.22720731707318</v>
      </c>
      <c r="Q154" s="4">
        <f>SUM(Table4[[#This Row],[Average Price]]*0.8)</f>
        <v>30.507121951219524</v>
      </c>
      <c r="R154" s="4">
        <f>SUM(Table4[[#This Row],[Medicare Outpatient Allowable Rate]]*1.5)</f>
        <v>0</v>
      </c>
    </row>
    <row r="155" spans="1:18" x14ac:dyDescent="0.25">
      <c r="E155">
        <v>259</v>
      </c>
      <c r="F155" t="s">
        <v>13201</v>
      </c>
      <c r="G155" s="11"/>
      <c r="H155" t="s">
        <v>12870</v>
      </c>
      <c r="I155" s="6">
        <v>2</v>
      </c>
      <c r="J155" s="4">
        <v>13.0626315789474</v>
      </c>
      <c r="K155" s="4">
        <f>MIN(Table4[[#This Row],[Medicare Outpatient Allowable Rate]:[WPPA Inc Outpatient Allowable Rate]])</f>
        <v>0</v>
      </c>
      <c r="L155" s="4">
        <f>MAX(Table4[[#This Row],[Medicare Outpatient Allowable Rate]:[WPPA Inc Outpatient Allowable Rate]])</f>
        <v>12.40950000000003</v>
      </c>
      <c r="M155" s="4">
        <v>0</v>
      </c>
      <c r="N155" s="4">
        <v>0</v>
      </c>
      <c r="O155" s="4">
        <f>SUM(Table4[[#This Row],[Average Price]]*0.76)</f>
        <v>9.9276000000000248</v>
      </c>
      <c r="P155" s="4">
        <f>SUM(Table4[[#This Row],[Average Price]]*0.95)</f>
        <v>12.40950000000003</v>
      </c>
      <c r="Q155" s="4">
        <f>SUM(Table4[[#This Row],[Average Price]]*0.8)</f>
        <v>10.450105263157921</v>
      </c>
      <c r="R155" s="4">
        <f>SUM(Table4[[#This Row],[Medicare Outpatient Allowable Rate]]*1.5)</f>
        <v>0</v>
      </c>
    </row>
    <row r="156" spans="1:18" x14ac:dyDescent="0.25">
      <c r="E156">
        <v>300</v>
      </c>
      <c r="F156" t="s">
        <v>13188</v>
      </c>
      <c r="G156" s="11">
        <v>81000</v>
      </c>
      <c r="H156" t="s">
        <v>12911</v>
      </c>
      <c r="I156" s="6">
        <v>1</v>
      </c>
      <c r="J156" s="4">
        <v>47</v>
      </c>
      <c r="K156" s="4">
        <f>MIN(Table4[[#This Row],[Medicare Outpatient Allowable Rate]:[WPPA Inc Outpatient Allowable Rate]])</f>
        <v>0</v>
      </c>
      <c r="L156" s="4">
        <f>MAX(Table4[[#This Row],[Medicare Outpatient Allowable Rate]:[WPPA Inc Outpatient Allowable Rate]])</f>
        <v>44.65</v>
      </c>
      <c r="M156" s="4">
        <v>0</v>
      </c>
      <c r="N156" s="4">
        <v>15.39</v>
      </c>
      <c r="O156" s="4">
        <f>SUM(Table4[[#This Row],[Average Price]]*0.76)</f>
        <v>35.72</v>
      </c>
      <c r="P156" s="4">
        <f>SUM(Table4[[#This Row],[Average Price]]*0.95)</f>
        <v>44.65</v>
      </c>
      <c r="Q156" s="4">
        <f>SUM(Table4[[#This Row],[Average Price]]*0.8)</f>
        <v>37.6</v>
      </c>
      <c r="R156" s="4">
        <f>SUM(Table4[[#This Row],[Medicare Outpatient Allowable Rate]]*1.5)</f>
        <v>0</v>
      </c>
    </row>
    <row r="157" spans="1:18" x14ac:dyDescent="0.25">
      <c r="E157">
        <v>300</v>
      </c>
      <c r="F157" t="s">
        <v>13188</v>
      </c>
      <c r="G157" s="11">
        <v>84112</v>
      </c>
      <c r="H157" t="s">
        <v>12927</v>
      </c>
      <c r="I157" s="6">
        <v>1</v>
      </c>
      <c r="J157" s="4">
        <v>222.41935483871001</v>
      </c>
      <c r="K157" s="4">
        <f>MIN(Table4[[#This Row],[Medicare Outpatient Allowable Rate]:[WPPA Inc Outpatient Allowable Rate]])</f>
        <v>0</v>
      </c>
      <c r="L157" s="4">
        <f>MAX(Table4[[#This Row],[Medicare Outpatient Allowable Rate]:[WPPA Inc Outpatient Allowable Rate]])</f>
        <v>211.29838709677449</v>
      </c>
      <c r="M157" s="4">
        <v>0</v>
      </c>
      <c r="N157" s="4">
        <v>122.88</v>
      </c>
      <c r="O157" s="4">
        <f>SUM(Table4[[#This Row],[Average Price]]*0.76)</f>
        <v>169.0387096774196</v>
      </c>
      <c r="P157" s="4">
        <f>SUM(Table4[[#This Row],[Average Price]]*0.95)</f>
        <v>211.29838709677449</v>
      </c>
      <c r="Q157" s="4">
        <f>SUM(Table4[[#This Row],[Average Price]]*0.8)</f>
        <v>177.93548387096803</v>
      </c>
      <c r="R157" s="4">
        <f>SUM(Table4[[#This Row],[Medicare Outpatient Allowable Rate]]*1.5)</f>
        <v>0</v>
      </c>
    </row>
    <row r="158" spans="1:18" x14ac:dyDescent="0.25">
      <c r="A158" t="s">
        <v>62</v>
      </c>
      <c r="B158" t="s">
        <v>64</v>
      </c>
      <c r="C158">
        <v>99217</v>
      </c>
      <c r="E158">
        <v>960</v>
      </c>
      <c r="F158" t="s">
        <v>13202</v>
      </c>
      <c r="G158" s="11">
        <v>99217</v>
      </c>
      <c r="H158" t="s">
        <v>12928</v>
      </c>
      <c r="I158" s="6">
        <v>1</v>
      </c>
      <c r="J158" s="4">
        <v>149</v>
      </c>
      <c r="K158" s="4">
        <f>MIN(Table4[[#This Row],[Medicare Outpatient Allowable Rate]:[WPPA Inc Outpatient Allowable Rate]])</f>
        <v>0</v>
      </c>
      <c r="L158" s="4">
        <f>MAX(Table4[[#This Row],[Medicare Outpatient Allowable Rate]:[WPPA Inc Outpatient Allowable Rate]])</f>
        <v>141.54999999999998</v>
      </c>
      <c r="M158" s="4">
        <v>0</v>
      </c>
      <c r="N158" s="4">
        <v>0</v>
      </c>
      <c r="O158" s="4">
        <f>SUM(Table4[[#This Row],[Average Price]]*0.76)</f>
        <v>113.24</v>
      </c>
      <c r="P158" s="4">
        <f>SUM(Table4[[#This Row],[Average Price]]*0.95)</f>
        <v>141.54999999999998</v>
      </c>
      <c r="Q158" s="4">
        <f>SUM(Table4[[#This Row],[Average Price]]*0.8)</f>
        <v>119.2</v>
      </c>
      <c r="R158" s="4">
        <f>SUM(Table4[[#This Row],[Medicare Outpatient Allowable Rate]]*1.5)</f>
        <v>0</v>
      </c>
    </row>
    <row r="159" spans="1:18" x14ac:dyDescent="0.25">
      <c r="A159" t="s">
        <v>62</v>
      </c>
      <c r="B159" t="s">
        <v>65</v>
      </c>
      <c r="C159">
        <v>99218</v>
      </c>
      <c r="E159">
        <v>762</v>
      </c>
      <c r="F159" t="s">
        <v>13203</v>
      </c>
      <c r="G159" s="11">
        <v>99218</v>
      </c>
      <c r="H159" t="s">
        <v>12929</v>
      </c>
      <c r="I159" s="6">
        <v>1</v>
      </c>
      <c r="J159" s="4">
        <v>1329.3333333333301</v>
      </c>
      <c r="K159" s="4">
        <f>MIN(Table4[[#This Row],[Medicare Outpatient Allowable Rate]:[WPPA Inc Outpatient Allowable Rate]])</f>
        <v>0</v>
      </c>
      <c r="L159" s="4">
        <f>MAX(Table4[[#This Row],[Medicare Outpatient Allowable Rate]:[WPPA Inc Outpatient Allowable Rate]])</f>
        <v>1262.8666666666636</v>
      </c>
      <c r="M159" s="4">
        <v>0</v>
      </c>
      <c r="N159" s="4">
        <v>0</v>
      </c>
      <c r="O159" s="4">
        <f>SUM(Table4[[#This Row],[Average Price]]*0.76)</f>
        <v>1010.2933333333309</v>
      </c>
      <c r="P159" s="4">
        <f>SUM(Table4[[#This Row],[Average Price]]*0.95)</f>
        <v>1262.8666666666636</v>
      </c>
      <c r="Q159" s="4">
        <f>SUM(Table4[[#This Row],[Average Price]]*0.8)</f>
        <v>1063.4666666666642</v>
      </c>
      <c r="R159" s="4">
        <f>SUM(Table4[[#This Row],[Medicare Outpatient Allowable Rate]]*1.5)</f>
        <v>0</v>
      </c>
    </row>
    <row r="160" spans="1:18" x14ac:dyDescent="0.25">
      <c r="E160">
        <v>960</v>
      </c>
      <c r="F160" t="s">
        <v>13202</v>
      </c>
      <c r="G160" s="11">
        <v>99218</v>
      </c>
      <c r="H160" t="s">
        <v>12929</v>
      </c>
      <c r="I160" s="6">
        <v>1</v>
      </c>
      <c r="J160" s="4">
        <v>165.111111111111</v>
      </c>
      <c r="K160" s="4">
        <f>MIN(Table4[[#This Row],[Medicare Outpatient Allowable Rate]:[WPPA Inc Outpatient Allowable Rate]])</f>
        <v>0</v>
      </c>
      <c r="L160" s="4">
        <f>MAX(Table4[[#This Row],[Medicare Outpatient Allowable Rate]:[WPPA Inc Outpatient Allowable Rate]])</f>
        <v>156.85555555555544</v>
      </c>
      <c r="M160" s="4">
        <v>0</v>
      </c>
      <c r="N160" s="4">
        <v>0</v>
      </c>
      <c r="O160" s="4">
        <f>SUM(Table4[[#This Row],[Average Price]]*0.76)</f>
        <v>125.48444444444436</v>
      </c>
      <c r="P160" s="4">
        <f>SUM(Table4[[#This Row],[Average Price]]*0.95)</f>
        <v>156.85555555555544</v>
      </c>
      <c r="Q160" s="4">
        <f>SUM(Table4[[#This Row],[Average Price]]*0.8)</f>
        <v>132.08888888888882</v>
      </c>
      <c r="R160" s="4">
        <f>SUM(Table4[[#This Row],[Medicare Outpatient Allowable Rate]]*1.5)</f>
        <v>0</v>
      </c>
    </row>
    <row r="161" spans="1:18" x14ac:dyDescent="0.25">
      <c r="A161" t="s">
        <v>62</v>
      </c>
      <c r="B161" t="s">
        <v>65</v>
      </c>
      <c r="C161">
        <v>99219</v>
      </c>
      <c r="E161">
        <v>960</v>
      </c>
      <c r="F161" t="s">
        <v>13202</v>
      </c>
      <c r="G161" s="11">
        <v>99219</v>
      </c>
      <c r="H161" t="s">
        <v>12930</v>
      </c>
      <c r="I161" s="6">
        <v>1</v>
      </c>
      <c r="J161" s="4">
        <v>217</v>
      </c>
      <c r="K161" s="4">
        <f>MIN(Table4[[#This Row],[Medicare Outpatient Allowable Rate]:[WPPA Inc Outpatient Allowable Rate]])</f>
        <v>0</v>
      </c>
      <c r="L161" s="4">
        <f>MAX(Table4[[#This Row],[Medicare Outpatient Allowable Rate]:[WPPA Inc Outpatient Allowable Rate]])</f>
        <v>206.14999999999998</v>
      </c>
      <c r="M161" s="4">
        <v>0</v>
      </c>
      <c r="N161" s="4">
        <v>0</v>
      </c>
      <c r="O161" s="4">
        <f>SUM(Table4[[#This Row],[Average Price]]*0.76)</f>
        <v>164.92000000000002</v>
      </c>
      <c r="P161" s="4">
        <f>SUM(Table4[[#This Row],[Average Price]]*0.95)</f>
        <v>206.14999999999998</v>
      </c>
      <c r="Q161" s="4">
        <f>SUM(Table4[[#This Row],[Average Price]]*0.8)</f>
        <v>173.60000000000002</v>
      </c>
      <c r="R161" s="4">
        <f>SUM(Table4[[#This Row],[Medicare Outpatient Allowable Rate]]*1.5)</f>
        <v>0</v>
      </c>
    </row>
    <row r="162" spans="1:18" x14ac:dyDescent="0.25">
      <c r="E162">
        <v>270</v>
      </c>
      <c r="F162" t="s">
        <v>13199</v>
      </c>
      <c r="G162" s="11"/>
      <c r="H162" t="s">
        <v>12870</v>
      </c>
      <c r="I162" s="6">
        <v>2</v>
      </c>
      <c r="J162" s="4">
        <v>235.8</v>
      </c>
      <c r="K162" s="4">
        <f>MIN(Table4[[#This Row],[Medicare Outpatient Allowable Rate]:[WPPA Inc Outpatient Allowable Rate]])</f>
        <v>0</v>
      </c>
      <c r="L162" s="4">
        <f>MAX(Table4[[#This Row],[Medicare Outpatient Allowable Rate]:[WPPA Inc Outpatient Allowable Rate]])</f>
        <v>224.01</v>
      </c>
      <c r="M162" s="4">
        <v>0</v>
      </c>
      <c r="N162" s="4">
        <v>0</v>
      </c>
      <c r="O162" s="4">
        <f>SUM(Table4[[#This Row],[Average Price]]*0.76)</f>
        <v>179.208</v>
      </c>
      <c r="P162" s="4">
        <f>SUM(Table4[[#This Row],[Average Price]]*0.95)</f>
        <v>224.01</v>
      </c>
      <c r="Q162" s="4">
        <f>SUM(Table4[[#This Row],[Average Price]]*0.8)</f>
        <v>188.64000000000001</v>
      </c>
      <c r="R162" s="4">
        <f>SUM(Table4[[#This Row],[Medicare Outpatient Allowable Rate]]*1.5)</f>
        <v>0</v>
      </c>
    </row>
    <row r="163" spans="1:18" x14ac:dyDescent="0.25">
      <c r="A163" t="s">
        <v>62</v>
      </c>
      <c r="B163" t="s">
        <v>65</v>
      </c>
      <c r="C163">
        <v>99220</v>
      </c>
      <c r="E163">
        <v>960</v>
      </c>
      <c r="F163" t="s">
        <v>13202</v>
      </c>
      <c r="G163" s="11">
        <v>99220</v>
      </c>
      <c r="H163" t="s">
        <v>12931</v>
      </c>
      <c r="I163" s="6">
        <v>1</v>
      </c>
      <c r="J163" s="4">
        <v>351</v>
      </c>
      <c r="K163" s="4">
        <f>MIN(Table4[[#This Row],[Medicare Outpatient Allowable Rate]:[WPPA Inc Outpatient Allowable Rate]])</f>
        <v>0</v>
      </c>
      <c r="L163" s="4">
        <f>MAX(Table4[[#This Row],[Medicare Outpatient Allowable Rate]:[WPPA Inc Outpatient Allowable Rate]])</f>
        <v>333.45</v>
      </c>
      <c r="M163" s="4">
        <v>0</v>
      </c>
      <c r="N163" s="4">
        <v>0</v>
      </c>
      <c r="O163" s="4">
        <f>SUM(Table4[[#This Row],[Average Price]]*0.76)</f>
        <v>266.76</v>
      </c>
      <c r="P163" s="4">
        <f>SUM(Table4[[#This Row],[Average Price]]*0.95)</f>
        <v>333.45</v>
      </c>
      <c r="Q163" s="4">
        <f>SUM(Table4[[#This Row],[Average Price]]*0.8)</f>
        <v>280.8</v>
      </c>
      <c r="R163" s="4">
        <f>SUM(Table4[[#This Row],[Medicare Outpatient Allowable Rate]]*1.5)</f>
        <v>0</v>
      </c>
    </row>
    <row r="164" spans="1:18" x14ac:dyDescent="0.25">
      <c r="E164">
        <v>250</v>
      </c>
      <c r="F164" t="s">
        <v>13204</v>
      </c>
      <c r="G164" s="11"/>
      <c r="H164" t="s">
        <v>12870</v>
      </c>
      <c r="I164" s="6">
        <v>3</v>
      </c>
      <c r="J164" s="4">
        <v>230.98500000000001</v>
      </c>
      <c r="K164" s="4">
        <f>MIN(Table4[[#This Row],[Medicare Outpatient Allowable Rate]:[WPPA Inc Outpatient Allowable Rate]])</f>
        <v>0</v>
      </c>
      <c r="L164" s="4">
        <f>MAX(Table4[[#This Row],[Medicare Outpatient Allowable Rate]:[WPPA Inc Outpatient Allowable Rate]])</f>
        <v>219.43575000000001</v>
      </c>
      <c r="M164" s="4">
        <v>0</v>
      </c>
      <c r="N164" s="4">
        <v>0</v>
      </c>
      <c r="O164" s="4">
        <f>SUM(Table4[[#This Row],[Average Price]]*0.76)</f>
        <v>175.54860000000002</v>
      </c>
      <c r="P164" s="4">
        <f>SUM(Table4[[#This Row],[Average Price]]*0.95)</f>
        <v>219.43575000000001</v>
      </c>
      <c r="Q164" s="4">
        <f>SUM(Table4[[#This Row],[Average Price]]*0.8)</f>
        <v>184.78800000000001</v>
      </c>
      <c r="R164" s="4">
        <f>SUM(Table4[[#This Row],[Medicare Outpatient Allowable Rate]]*1.5)</f>
        <v>0</v>
      </c>
    </row>
    <row r="165" spans="1:18" x14ac:dyDescent="0.25">
      <c r="A165" t="s">
        <v>62</v>
      </c>
      <c r="B165" t="s">
        <v>66</v>
      </c>
      <c r="C165">
        <v>99224</v>
      </c>
      <c r="E165">
        <v>960</v>
      </c>
      <c r="F165" t="s">
        <v>13202</v>
      </c>
      <c r="G165" s="11">
        <v>99224</v>
      </c>
      <c r="H165" t="s">
        <v>12932</v>
      </c>
      <c r="I165" s="6">
        <v>1</v>
      </c>
      <c r="J165" s="4">
        <v>78</v>
      </c>
      <c r="K165" s="4">
        <f>MIN(Table4[[#This Row],[Medicare Outpatient Allowable Rate]:[WPPA Inc Outpatient Allowable Rate]])</f>
        <v>0</v>
      </c>
      <c r="L165" s="4">
        <f>MAX(Table4[[#This Row],[Medicare Outpatient Allowable Rate]:[WPPA Inc Outpatient Allowable Rate]])</f>
        <v>74.099999999999994</v>
      </c>
      <c r="M165" s="4">
        <v>0</v>
      </c>
      <c r="N165" s="4">
        <v>0</v>
      </c>
      <c r="O165" s="4">
        <f>SUM(Table4[[#This Row],[Average Price]]*0.76)</f>
        <v>59.28</v>
      </c>
      <c r="P165" s="4">
        <f>SUM(Table4[[#This Row],[Average Price]]*0.95)</f>
        <v>74.099999999999994</v>
      </c>
      <c r="Q165" s="4">
        <f>SUM(Table4[[#This Row],[Average Price]]*0.8)</f>
        <v>62.400000000000006</v>
      </c>
      <c r="R165" s="4">
        <f>SUM(Table4[[#This Row],[Medicare Outpatient Allowable Rate]]*1.5)</f>
        <v>0</v>
      </c>
    </row>
    <row r="166" spans="1:18" x14ac:dyDescent="0.25">
      <c r="E166">
        <v>270</v>
      </c>
      <c r="F166" t="s">
        <v>13199</v>
      </c>
      <c r="G166" s="11"/>
      <c r="H166" t="s">
        <v>12870</v>
      </c>
      <c r="I166" s="6">
        <v>2</v>
      </c>
      <c r="J166" s="4">
        <v>195.230769230769</v>
      </c>
      <c r="K166" s="4">
        <f>MIN(Table4[[#This Row],[Medicare Outpatient Allowable Rate]:[WPPA Inc Outpatient Allowable Rate]])</f>
        <v>0</v>
      </c>
      <c r="L166" s="4">
        <f>MAX(Table4[[#This Row],[Medicare Outpatient Allowable Rate]:[WPPA Inc Outpatient Allowable Rate]])</f>
        <v>185.46923076923053</v>
      </c>
      <c r="M166" s="4">
        <v>0</v>
      </c>
      <c r="N166" s="4">
        <v>0</v>
      </c>
      <c r="O166" s="4">
        <f>SUM(Table4[[#This Row],[Average Price]]*0.76)</f>
        <v>148.37538461538443</v>
      </c>
      <c r="P166" s="4">
        <f>SUM(Table4[[#This Row],[Average Price]]*0.95)</f>
        <v>185.46923076923053</v>
      </c>
      <c r="Q166" s="4">
        <f>SUM(Table4[[#This Row],[Average Price]]*0.8)</f>
        <v>156.1846153846152</v>
      </c>
      <c r="R166" s="4">
        <f>SUM(Table4[[#This Row],[Medicare Outpatient Allowable Rate]]*1.5)</f>
        <v>0</v>
      </c>
    </row>
    <row r="167" spans="1:18" x14ac:dyDescent="0.25">
      <c r="A167" t="s">
        <v>62</v>
      </c>
      <c r="B167" t="s">
        <v>66</v>
      </c>
      <c r="C167">
        <v>99225</v>
      </c>
      <c r="E167">
        <v>960</v>
      </c>
      <c r="F167" t="s">
        <v>13202</v>
      </c>
      <c r="G167" s="11">
        <v>99225</v>
      </c>
      <c r="H167" t="s">
        <v>12933</v>
      </c>
      <c r="I167" s="6">
        <v>1</v>
      </c>
      <c r="J167" s="4">
        <v>103</v>
      </c>
      <c r="K167" s="4">
        <f>MIN(Table4[[#This Row],[Medicare Outpatient Allowable Rate]:[WPPA Inc Outpatient Allowable Rate]])</f>
        <v>0</v>
      </c>
      <c r="L167" s="4">
        <f>MAX(Table4[[#This Row],[Medicare Outpatient Allowable Rate]:[WPPA Inc Outpatient Allowable Rate]])</f>
        <v>97.85</v>
      </c>
      <c r="M167" s="4">
        <v>0</v>
      </c>
      <c r="N167" s="4">
        <v>0</v>
      </c>
      <c r="O167" s="4">
        <f>SUM(Table4[[#This Row],[Average Price]]*0.76)</f>
        <v>78.28</v>
      </c>
      <c r="P167" s="4">
        <f>SUM(Table4[[#This Row],[Average Price]]*0.95)</f>
        <v>97.85</v>
      </c>
      <c r="Q167" s="4">
        <f>SUM(Table4[[#This Row],[Average Price]]*0.8)</f>
        <v>82.4</v>
      </c>
      <c r="R167" s="4">
        <f>SUM(Table4[[#This Row],[Medicare Outpatient Allowable Rate]]*1.5)</f>
        <v>0</v>
      </c>
    </row>
    <row r="168" spans="1:18" x14ac:dyDescent="0.25">
      <c r="E168">
        <v>270</v>
      </c>
      <c r="F168" t="s">
        <v>13199</v>
      </c>
      <c r="G168" s="11"/>
      <c r="H168" t="s">
        <v>12870</v>
      </c>
      <c r="I168" s="6">
        <v>3</v>
      </c>
      <c r="J168" s="4">
        <v>339.066666666667</v>
      </c>
      <c r="K168" s="4">
        <f>MIN(Table4[[#This Row],[Medicare Outpatient Allowable Rate]:[WPPA Inc Outpatient Allowable Rate]])</f>
        <v>0</v>
      </c>
      <c r="L168" s="4">
        <f>MAX(Table4[[#This Row],[Medicare Outpatient Allowable Rate]:[WPPA Inc Outpatient Allowable Rate]])</f>
        <v>322.11333333333363</v>
      </c>
      <c r="M168" s="4">
        <v>0</v>
      </c>
      <c r="N168" s="4">
        <v>0</v>
      </c>
      <c r="O168" s="4">
        <f>SUM(Table4[[#This Row],[Average Price]]*0.76)</f>
        <v>257.69066666666691</v>
      </c>
      <c r="P168" s="4">
        <f>SUM(Table4[[#This Row],[Average Price]]*0.95)</f>
        <v>322.11333333333363</v>
      </c>
      <c r="Q168" s="4">
        <f>SUM(Table4[[#This Row],[Average Price]]*0.8)</f>
        <v>271.25333333333361</v>
      </c>
      <c r="R168" s="4">
        <f>SUM(Table4[[#This Row],[Medicare Outpatient Allowable Rate]]*1.5)</f>
        <v>0</v>
      </c>
    </row>
    <row r="169" spans="1:18" x14ac:dyDescent="0.25">
      <c r="E169">
        <v>760</v>
      </c>
      <c r="F169" t="s">
        <v>13205</v>
      </c>
      <c r="G169" s="11">
        <v>96361</v>
      </c>
      <c r="H169" t="s">
        <v>12934</v>
      </c>
      <c r="I169" s="6">
        <v>11</v>
      </c>
      <c r="J169" s="4">
        <v>1156</v>
      </c>
      <c r="K169" s="4">
        <f>MIN(Table4[[#This Row],[Medicare Outpatient Allowable Rate]:[WPPA Inc Outpatient Allowable Rate]])</f>
        <v>45.3</v>
      </c>
      <c r="L169" s="4">
        <f>MAX(Table4[[#This Row],[Medicare Outpatient Allowable Rate]:[WPPA Inc Outpatient Allowable Rate]])</f>
        <v>1098.2</v>
      </c>
      <c r="M169" s="4">
        <v>45.3</v>
      </c>
      <c r="N169" s="4">
        <v>132</v>
      </c>
      <c r="O169" s="4">
        <f>SUM(Table4[[#This Row],[Average Price]]*0.76)</f>
        <v>878.56000000000006</v>
      </c>
      <c r="P169" s="4">
        <f>SUM(Table4[[#This Row],[Average Price]]*0.95)</f>
        <v>1098.2</v>
      </c>
      <c r="Q169" s="4">
        <f>SUM(Table4[[#This Row],[Average Price]]*0.8)</f>
        <v>924.80000000000007</v>
      </c>
      <c r="R169" s="4">
        <f>SUM(Table4[[#This Row],[Medicare Outpatient Allowable Rate]]*1.5)</f>
        <v>67.949999999999989</v>
      </c>
    </row>
    <row r="170" spans="1:18" x14ac:dyDescent="0.25">
      <c r="A170" t="s">
        <v>33</v>
      </c>
      <c r="B170" t="s">
        <v>67</v>
      </c>
      <c r="C170">
        <v>70150</v>
      </c>
      <c r="E170">
        <v>320</v>
      </c>
      <c r="F170" t="s">
        <v>13191</v>
      </c>
      <c r="G170" s="11">
        <v>70150</v>
      </c>
      <c r="H170" t="s">
        <v>12935</v>
      </c>
      <c r="I170" s="6">
        <v>1</v>
      </c>
      <c r="J170" s="4">
        <v>248</v>
      </c>
      <c r="K170" s="4">
        <f>MIN(Table4[[#This Row],[Medicare Outpatient Allowable Rate]:[WPPA Inc Outpatient Allowable Rate]])</f>
        <v>104.87</v>
      </c>
      <c r="L170" s="4">
        <f>MAX(Table4[[#This Row],[Medicare Outpatient Allowable Rate]:[WPPA Inc Outpatient Allowable Rate]])</f>
        <v>235.6</v>
      </c>
      <c r="M170" s="4">
        <v>104.87</v>
      </c>
      <c r="N170" s="4">
        <v>187.68</v>
      </c>
      <c r="O170" s="4">
        <f>SUM(Table4[[#This Row],[Average Price]]*0.76)</f>
        <v>188.48</v>
      </c>
      <c r="P170" s="4">
        <f>SUM(Table4[[#This Row],[Average Price]]*0.95)</f>
        <v>235.6</v>
      </c>
      <c r="Q170" s="4">
        <f>SUM(Table4[[#This Row],[Average Price]]*0.8)</f>
        <v>198.4</v>
      </c>
      <c r="R170" s="4">
        <f>SUM(Table4[[#This Row],[Medicare Outpatient Allowable Rate]]*1.5)</f>
        <v>157.30500000000001</v>
      </c>
    </row>
    <row r="171" spans="1:18" x14ac:dyDescent="0.25">
      <c r="E171">
        <v>450</v>
      </c>
      <c r="F171" t="s">
        <v>13206</v>
      </c>
      <c r="G171" s="11">
        <v>99282</v>
      </c>
      <c r="H171" t="s">
        <v>12936</v>
      </c>
      <c r="I171" s="6">
        <v>1</v>
      </c>
      <c r="J171" s="4">
        <v>410</v>
      </c>
      <c r="K171" s="4">
        <f>MIN(Table4[[#This Row],[Medicare Outpatient Allowable Rate]:[WPPA Inc Outpatient Allowable Rate]])</f>
        <v>155.99</v>
      </c>
      <c r="L171" s="4">
        <f>MAX(Table4[[#This Row],[Medicare Outpatient Allowable Rate]:[WPPA Inc Outpatient Allowable Rate]])</f>
        <v>389.5</v>
      </c>
      <c r="M171" s="4">
        <v>155.99</v>
      </c>
      <c r="N171" s="4">
        <v>262.68</v>
      </c>
      <c r="O171" s="4">
        <f>SUM(Table4[[#This Row],[Average Price]]*0.76)</f>
        <v>311.60000000000002</v>
      </c>
      <c r="P171" s="4">
        <f>SUM(Table4[[#This Row],[Average Price]]*0.95)</f>
        <v>389.5</v>
      </c>
      <c r="Q171" s="4">
        <f>SUM(Table4[[#This Row],[Average Price]]*0.8)</f>
        <v>328</v>
      </c>
      <c r="R171" s="4">
        <f>SUM(Table4[[#This Row],[Medicare Outpatient Allowable Rate]]*1.5)</f>
        <v>233.98500000000001</v>
      </c>
    </row>
    <row r="172" spans="1:18" x14ac:dyDescent="0.25">
      <c r="E172">
        <v>450</v>
      </c>
      <c r="F172" t="s">
        <v>13206</v>
      </c>
      <c r="G172" s="11">
        <v>99283</v>
      </c>
      <c r="H172" t="s">
        <v>12937</v>
      </c>
      <c r="I172" s="6">
        <v>1</v>
      </c>
      <c r="J172" s="4">
        <v>600</v>
      </c>
      <c r="K172" s="4">
        <f>MIN(Table4[[#This Row],[Medicare Outpatient Allowable Rate]:[WPPA Inc Outpatient Allowable Rate]])</f>
        <v>272.14</v>
      </c>
      <c r="L172" s="4">
        <f>MAX(Table4[[#This Row],[Medicare Outpatient Allowable Rate]:[WPPA Inc Outpatient Allowable Rate]])</f>
        <v>570</v>
      </c>
      <c r="M172" s="4">
        <v>272.14</v>
      </c>
      <c r="N172" s="4">
        <v>403.75</v>
      </c>
      <c r="O172" s="4">
        <f>SUM(Table4[[#This Row],[Average Price]]*0.76)</f>
        <v>456</v>
      </c>
      <c r="P172" s="4">
        <f>SUM(Table4[[#This Row],[Average Price]]*0.95)</f>
        <v>570</v>
      </c>
      <c r="Q172" s="4">
        <f>SUM(Table4[[#This Row],[Average Price]]*0.8)</f>
        <v>480</v>
      </c>
      <c r="R172" s="4">
        <f>SUM(Table4[[#This Row],[Medicare Outpatient Allowable Rate]]*1.5)</f>
        <v>408.21</v>
      </c>
    </row>
    <row r="173" spans="1:18" x14ac:dyDescent="0.25">
      <c r="A173" t="s">
        <v>33</v>
      </c>
      <c r="B173" t="s">
        <v>68</v>
      </c>
      <c r="C173">
        <v>70160</v>
      </c>
      <c r="E173">
        <v>320</v>
      </c>
      <c r="F173" t="s">
        <v>13191</v>
      </c>
      <c r="G173" s="11">
        <v>70160</v>
      </c>
      <c r="H173" t="s">
        <v>12938</v>
      </c>
      <c r="I173" s="6">
        <v>1</v>
      </c>
      <c r="J173" s="4">
        <v>224</v>
      </c>
      <c r="K173" s="4">
        <f>MIN(Table4[[#This Row],[Medicare Outpatient Allowable Rate]:[WPPA Inc Outpatient Allowable Rate]])</f>
        <v>86.67</v>
      </c>
      <c r="L173" s="4">
        <f>MAX(Table4[[#This Row],[Medicare Outpatient Allowable Rate]:[WPPA Inc Outpatient Allowable Rate]])</f>
        <v>212.79999999999998</v>
      </c>
      <c r="M173" s="4">
        <v>86.67</v>
      </c>
      <c r="N173" s="4">
        <v>146.28</v>
      </c>
      <c r="O173" s="4">
        <f>SUM(Table4[[#This Row],[Average Price]]*0.76)</f>
        <v>170.24</v>
      </c>
      <c r="P173" s="4">
        <f>SUM(Table4[[#This Row],[Average Price]]*0.95)</f>
        <v>212.79999999999998</v>
      </c>
      <c r="Q173" s="4">
        <f>SUM(Table4[[#This Row],[Average Price]]*0.8)</f>
        <v>179.20000000000002</v>
      </c>
      <c r="R173" s="4">
        <f>SUM(Table4[[#This Row],[Medicare Outpatient Allowable Rate]]*1.5)</f>
        <v>130.005</v>
      </c>
    </row>
    <row r="174" spans="1:18" x14ac:dyDescent="0.25">
      <c r="E174">
        <v>450</v>
      </c>
      <c r="F174" t="s">
        <v>13206</v>
      </c>
      <c r="G174" s="11">
        <v>96372</v>
      </c>
      <c r="H174" t="s">
        <v>12939</v>
      </c>
      <c r="I174" s="6">
        <v>1</v>
      </c>
      <c r="J174" s="4">
        <v>135</v>
      </c>
      <c r="K174" s="4">
        <f>MIN(Table4[[#This Row],[Medicare Outpatient Allowable Rate]:[WPPA Inc Outpatient Allowable Rate]])</f>
        <v>43</v>
      </c>
      <c r="L174" s="4">
        <f>MAX(Table4[[#This Row],[Medicare Outpatient Allowable Rate]:[WPPA Inc Outpatient Allowable Rate]])</f>
        <v>128.25</v>
      </c>
      <c r="M174" s="4">
        <v>67.19</v>
      </c>
      <c r="N174" s="4">
        <v>43</v>
      </c>
      <c r="O174" s="4">
        <f>SUM(Table4[[#This Row],[Average Price]]*0.76)</f>
        <v>102.6</v>
      </c>
      <c r="P174" s="4">
        <f>SUM(Table4[[#This Row],[Average Price]]*0.95)</f>
        <v>128.25</v>
      </c>
      <c r="Q174" s="4">
        <f>SUM(Table4[[#This Row],[Average Price]]*0.8)</f>
        <v>108</v>
      </c>
      <c r="R174" s="4">
        <f>SUM(Table4[[#This Row],[Medicare Outpatient Allowable Rate]]*1.5)</f>
        <v>100.785</v>
      </c>
    </row>
    <row r="175" spans="1:18" x14ac:dyDescent="0.25">
      <c r="E175">
        <v>450</v>
      </c>
      <c r="F175" t="s">
        <v>13206</v>
      </c>
      <c r="G175" s="11">
        <v>99283</v>
      </c>
      <c r="H175" t="s">
        <v>12937</v>
      </c>
      <c r="I175" s="6">
        <v>1</v>
      </c>
      <c r="J175" s="4">
        <v>600</v>
      </c>
      <c r="K175" s="4">
        <f>MIN(Table4[[#This Row],[Medicare Outpatient Allowable Rate]:[WPPA Inc Outpatient Allowable Rate]])</f>
        <v>272.14</v>
      </c>
      <c r="L175" s="4">
        <f>MAX(Table4[[#This Row],[Medicare Outpatient Allowable Rate]:[WPPA Inc Outpatient Allowable Rate]])</f>
        <v>570</v>
      </c>
      <c r="M175" s="4">
        <v>272.14</v>
      </c>
      <c r="N175" s="4">
        <v>403.75</v>
      </c>
      <c r="O175" s="4">
        <f>SUM(Table4[[#This Row],[Average Price]]*0.76)</f>
        <v>456</v>
      </c>
      <c r="P175" s="4">
        <f>SUM(Table4[[#This Row],[Average Price]]*0.95)</f>
        <v>570</v>
      </c>
      <c r="Q175" s="4">
        <f>SUM(Table4[[#This Row],[Average Price]]*0.8)</f>
        <v>480</v>
      </c>
      <c r="R175" s="4">
        <f>SUM(Table4[[#This Row],[Medicare Outpatient Allowable Rate]]*1.5)</f>
        <v>408.21</v>
      </c>
    </row>
    <row r="176" spans="1:18" x14ac:dyDescent="0.25">
      <c r="E176">
        <v>636</v>
      </c>
      <c r="F176" t="s">
        <v>13207</v>
      </c>
      <c r="G176" s="11" t="s">
        <v>88</v>
      </c>
      <c r="H176" t="s">
        <v>12940</v>
      </c>
      <c r="I176" s="6">
        <v>8</v>
      </c>
      <c r="J176" s="4">
        <v>12.48</v>
      </c>
      <c r="K176" s="4">
        <f>MIN(Table4[[#This Row],[Medicare Outpatient Allowable Rate]:[WPPA Inc Outpatient Allowable Rate]])</f>
        <v>0</v>
      </c>
      <c r="L176" s="4">
        <f>MAX(Table4[[#This Row],[Medicare Outpatient Allowable Rate]:[WPPA Inc Outpatient Allowable Rate]])</f>
        <v>11.856</v>
      </c>
      <c r="M176" s="4">
        <v>0</v>
      </c>
      <c r="N176" s="4">
        <v>0.83</v>
      </c>
      <c r="O176" s="4">
        <f>SUM(Table4[[#This Row],[Average Price]]*0.76)</f>
        <v>9.4847999999999999</v>
      </c>
      <c r="P176" s="4">
        <f>SUM(Table4[[#This Row],[Average Price]]*0.95)</f>
        <v>11.856</v>
      </c>
      <c r="Q176" s="4">
        <f>SUM(Table4[[#This Row],[Average Price]]*0.8)</f>
        <v>9.9840000000000018</v>
      </c>
      <c r="R176" s="4">
        <f>SUM(Table4[[#This Row],[Medicare Outpatient Allowable Rate]]*1.5)</f>
        <v>0</v>
      </c>
    </row>
    <row r="177" spans="1:18" x14ac:dyDescent="0.25">
      <c r="A177" t="s">
        <v>33</v>
      </c>
      <c r="B177" t="s">
        <v>69</v>
      </c>
      <c r="C177">
        <v>70260</v>
      </c>
      <c r="E177">
        <v>320</v>
      </c>
      <c r="F177" t="s">
        <v>13191</v>
      </c>
      <c r="G177" s="11">
        <v>70260</v>
      </c>
      <c r="H177" t="s">
        <v>12941</v>
      </c>
      <c r="I177" s="6">
        <v>1</v>
      </c>
      <c r="J177" s="4">
        <v>283</v>
      </c>
      <c r="K177" s="4">
        <f>MIN(Table4[[#This Row],[Medicare Outpatient Allowable Rate]:[WPPA Inc Outpatient Allowable Rate]])</f>
        <v>104.87</v>
      </c>
      <c r="L177" s="4">
        <f>MAX(Table4[[#This Row],[Medicare Outpatient Allowable Rate]:[WPPA Inc Outpatient Allowable Rate]])</f>
        <v>268.84999999999997</v>
      </c>
      <c r="M177" s="4">
        <v>104.87</v>
      </c>
      <c r="N177" s="4">
        <v>208.84</v>
      </c>
      <c r="O177" s="4">
        <f>SUM(Table4[[#This Row],[Average Price]]*0.76)</f>
        <v>215.08</v>
      </c>
      <c r="P177" s="4">
        <f>SUM(Table4[[#This Row],[Average Price]]*0.95)</f>
        <v>268.84999999999997</v>
      </c>
      <c r="Q177" s="4">
        <f>SUM(Table4[[#This Row],[Average Price]]*0.8)</f>
        <v>226.4</v>
      </c>
      <c r="R177" s="4">
        <f>SUM(Table4[[#This Row],[Medicare Outpatient Allowable Rate]]*1.5)</f>
        <v>157.30500000000001</v>
      </c>
    </row>
    <row r="178" spans="1:18" x14ac:dyDescent="0.25">
      <c r="A178" t="s">
        <v>33</v>
      </c>
      <c r="B178" t="s">
        <v>70</v>
      </c>
      <c r="C178">
        <v>70360</v>
      </c>
      <c r="E178">
        <v>320</v>
      </c>
      <c r="F178" t="s">
        <v>13191</v>
      </c>
      <c r="G178" s="11">
        <v>70360</v>
      </c>
      <c r="H178" t="s">
        <v>12942</v>
      </c>
      <c r="I178" s="6">
        <v>1</v>
      </c>
      <c r="J178" s="4">
        <v>192.375</v>
      </c>
      <c r="K178" s="4">
        <f>MIN(Table4[[#This Row],[Medicare Outpatient Allowable Rate]:[WPPA Inc Outpatient Allowable Rate]])</f>
        <v>86.67</v>
      </c>
      <c r="L178" s="4">
        <f>MAX(Table4[[#This Row],[Medicare Outpatient Allowable Rate]:[WPPA Inc Outpatient Allowable Rate]])</f>
        <v>182.75624999999999</v>
      </c>
      <c r="M178" s="4">
        <v>86.67</v>
      </c>
      <c r="N178" s="4">
        <v>127.88</v>
      </c>
      <c r="O178" s="4">
        <f>SUM(Table4[[#This Row],[Average Price]]*0.76)</f>
        <v>146.20500000000001</v>
      </c>
      <c r="P178" s="4">
        <f>SUM(Table4[[#This Row],[Average Price]]*0.95)</f>
        <v>182.75624999999999</v>
      </c>
      <c r="Q178" s="4">
        <f>SUM(Table4[[#This Row],[Average Price]]*0.8)</f>
        <v>153.9</v>
      </c>
      <c r="R178" s="4">
        <f>SUM(Table4[[#This Row],[Medicare Outpatient Allowable Rate]]*1.5)</f>
        <v>130.005</v>
      </c>
    </row>
    <row r="179" spans="1:18" x14ac:dyDescent="0.25">
      <c r="A179" t="s">
        <v>33</v>
      </c>
      <c r="B179" t="s">
        <v>71</v>
      </c>
      <c r="C179">
        <v>70460</v>
      </c>
      <c r="E179">
        <v>351</v>
      </c>
      <c r="F179" t="s">
        <v>13193</v>
      </c>
      <c r="G179" s="11">
        <v>70460</v>
      </c>
      <c r="H179" t="s">
        <v>12943</v>
      </c>
      <c r="I179" s="6">
        <v>1</v>
      </c>
      <c r="J179" s="4">
        <v>1150</v>
      </c>
      <c r="K179" s="4">
        <f>MIN(Table4[[#This Row],[Medicare Outpatient Allowable Rate]:[WPPA Inc Outpatient Allowable Rate]])</f>
        <v>175.24</v>
      </c>
      <c r="L179" s="4">
        <f>MAX(Table4[[#This Row],[Medicare Outpatient Allowable Rate]:[WPPA Inc Outpatient Allowable Rate]])</f>
        <v>1092.5</v>
      </c>
      <c r="M179" s="4">
        <v>175.24</v>
      </c>
      <c r="N179" s="4">
        <v>453</v>
      </c>
      <c r="O179" s="4">
        <f>SUM(Table4[[#This Row],[Average Price]]*0.76)</f>
        <v>874</v>
      </c>
      <c r="P179" s="4">
        <f>SUM(Table4[[#This Row],[Average Price]]*0.95)</f>
        <v>1092.5</v>
      </c>
      <c r="Q179" s="4">
        <f>SUM(Table4[[#This Row],[Average Price]]*0.8)</f>
        <v>920</v>
      </c>
      <c r="R179" s="4">
        <f>SUM(Table4[[#This Row],[Medicare Outpatient Allowable Rate]]*1.5)</f>
        <v>262.86</v>
      </c>
    </row>
    <row r="180" spans="1:18" x14ac:dyDescent="0.25">
      <c r="E180">
        <v>300</v>
      </c>
      <c r="F180" t="s">
        <v>13188</v>
      </c>
      <c r="G180" s="11">
        <v>36415</v>
      </c>
      <c r="H180" t="s">
        <v>12882</v>
      </c>
      <c r="I180" s="6">
        <v>1</v>
      </c>
      <c r="J180" s="4">
        <v>32</v>
      </c>
      <c r="K180" s="4">
        <f>MIN(Table4[[#This Row],[Medicare Outpatient Allowable Rate]:[WPPA Inc Outpatient Allowable Rate]])</f>
        <v>0</v>
      </c>
      <c r="L180" s="4">
        <f>MAX(Table4[[#This Row],[Medicare Outpatient Allowable Rate]:[WPPA Inc Outpatient Allowable Rate]])</f>
        <v>30.4</v>
      </c>
      <c r="M180" s="4">
        <v>0</v>
      </c>
      <c r="N180" s="4">
        <v>11.93</v>
      </c>
      <c r="O180" s="4">
        <f>SUM(Table4[[#This Row],[Average Price]]*0.76)</f>
        <v>24.32</v>
      </c>
      <c r="P180" s="4">
        <f>SUM(Table4[[#This Row],[Average Price]]*0.95)</f>
        <v>30.4</v>
      </c>
      <c r="Q180" s="4">
        <f>SUM(Table4[[#This Row],[Average Price]]*0.8)</f>
        <v>25.6</v>
      </c>
      <c r="R180" s="4">
        <f>SUM(Table4[[#This Row],[Medicare Outpatient Allowable Rate]]*1.5)</f>
        <v>0</v>
      </c>
    </row>
    <row r="181" spans="1:18" x14ac:dyDescent="0.25">
      <c r="E181">
        <v>300</v>
      </c>
      <c r="F181" t="s">
        <v>13188</v>
      </c>
      <c r="G181" s="11">
        <v>80053</v>
      </c>
      <c r="H181" t="s">
        <v>12886</v>
      </c>
      <c r="I181" s="6">
        <v>1</v>
      </c>
      <c r="J181" s="4">
        <v>277</v>
      </c>
      <c r="K181" s="4">
        <f>MIN(Table4[[#This Row],[Medicare Outpatient Allowable Rate]:[WPPA Inc Outpatient Allowable Rate]])</f>
        <v>0</v>
      </c>
      <c r="L181" s="4">
        <f>MAX(Table4[[#This Row],[Medicare Outpatient Allowable Rate]:[WPPA Inc Outpatient Allowable Rate]])</f>
        <v>263.14999999999998</v>
      </c>
      <c r="M181" s="4">
        <v>0</v>
      </c>
      <c r="N181" s="4">
        <v>22.46</v>
      </c>
      <c r="O181" s="4">
        <f>SUM(Table4[[#This Row],[Average Price]]*0.76)</f>
        <v>210.52</v>
      </c>
      <c r="P181" s="4">
        <f>SUM(Table4[[#This Row],[Average Price]]*0.95)</f>
        <v>263.14999999999998</v>
      </c>
      <c r="Q181" s="4">
        <f>SUM(Table4[[#This Row],[Average Price]]*0.8)</f>
        <v>221.60000000000002</v>
      </c>
      <c r="R181" s="4">
        <f>SUM(Table4[[#This Row],[Medicare Outpatient Allowable Rate]]*1.5)</f>
        <v>0</v>
      </c>
    </row>
    <row r="182" spans="1:18" x14ac:dyDescent="0.25">
      <c r="E182">
        <v>300</v>
      </c>
      <c r="F182" t="s">
        <v>13188</v>
      </c>
      <c r="G182" s="11">
        <v>84443</v>
      </c>
      <c r="H182" t="s">
        <v>12892</v>
      </c>
      <c r="I182" s="6">
        <v>1</v>
      </c>
      <c r="J182" s="4">
        <v>145</v>
      </c>
      <c r="K182" s="4">
        <f>MIN(Table4[[#This Row],[Medicare Outpatient Allowable Rate]:[WPPA Inc Outpatient Allowable Rate]])</f>
        <v>0</v>
      </c>
      <c r="L182" s="4">
        <f>MAX(Table4[[#This Row],[Medicare Outpatient Allowable Rate]:[WPPA Inc Outpatient Allowable Rate]])</f>
        <v>137.75</v>
      </c>
      <c r="M182" s="4">
        <v>0</v>
      </c>
      <c r="N182" s="4">
        <v>43.53</v>
      </c>
      <c r="O182" s="4">
        <f>SUM(Table4[[#This Row],[Average Price]]*0.76)</f>
        <v>110.2</v>
      </c>
      <c r="P182" s="4">
        <f>SUM(Table4[[#This Row],[Average Price]]*0.95)</f>
        <v>137.75</v>
      </c>
      <c r="Q182" s="4">
        <f>SUM(Table4[[#This Row],[Average Price]]*0.8)</f>
        <v>116</v>
      </c>
      <c r="R182" s="4">
        <f>SUM(Table4[[#This Row],[Medicare Outpatient Allowable Rate]]*1.5)</f>
        <v>0</v>
      </c>
    </row>
    <row r="183" spans="1:18" x14ac:dyDescent="0.25">
      <c r="E183">
        <v>300</v>
      </c>
      <c r="F183" t="s">
        <v>13188</v>
      </c>
      <c r="G183" s="11">
        <v>85025</v>
      </c>
      <c r="H183" t="s">
        <v>12887</v>
      </c>
      <c r="I183" s="6">
        <v>1</v>
      </c>
      <c r="J183" s="4">
        <v>48</v>
      </c>
      <c r="K183" s="4">
        <f>MIN(Table4[[#This Row],[Medicare Outpatient Allowable Rate]:[WPPA Inc Outpatient Allowable Rate]])</f>
        <v>0</v>
      </c>
      <c r="L183" s="4">
        <f>MAX(Table4[[#This Row],[Medicare Outpatient Allowable Rate]:[WPPA Inc Outpatient Allowable Rate]])</f>
        <v>45.599999999999994</v>
      </c>
      <c r="M183" s="4">
        <v>0</v>
      </c>
      <c r="N183" s="4">
        <v>13.23</v>
      </c>
      <c r="O183" s="4">
        <f>SUM(Table4[[#This Row],[Average Price]]*0.76)</f>
        <v>36.480000000000004</v>
      </c>
      <c r="P183" s="4">
        <f>SUM(Table4[[#This Row],[Average Price]]*0.95)</f>
        <v>45.599999999999994</v>
      </c>
      <c r="Q183" s="4">
        <f>SUM(Table4[[#This Row],[Average Price]]*0.8)</f>
        <v>38.400000000000006</v>
      </c>
      <c r="R183" s="4">
        <f>SUM(Table4[[#This Row],[Medicare Outpatient Allowable Rate]]*1.5)</f>
        <v>0</v>
      </c>
    </row>
    <row r="184" spans="1:18" x14ac:dyDescent="0.25">
      <c r="E184">
        <v>351</v>
      </c>
      <c r="F184" t="s">
        <v>13193</v>
      </c>
      <c r="G184" s="11">
        <v>70496</v>
      </c>
      <c r="H184" t="s">
        <v>12944</v>
      </c>
      <c r="I184" s="6">
        <v>1</v>
      </c>
      <c r="J184" s="4">
        <v>2825</v>
      </c>
      <c r="K184" s="4">
        <f>MIN(Table4[[#This Row],[Medicare Outpatient Allowable Rate]:[WPPA Inc Outpatient Allowable Rate]])</f>
        <v>175.24</v>
      </c>
      <c r="L184" s="4">
        <f>MAX(Table4[[#This Row],[Medicare Outpatient Allowable Rate]:[WPPA Inc Outpatient Allowable Rate]])</f>
        <v>2683.75</v>
      </c>
      <c r="M184" s="4">
        <v>175.24</v>
      </c>
      <c r="N184" s="4">
        <v>1147.24</v>
      </c>
      <c r="O184" s="4">
        <f>SUM(Table4[[#This Row],[Average Price]]*0.76)</f>
        <v>2147</v>
      </c>
      <c r="P184" s="4">
        <f>SUM(Table4[[#This Row],[Average Price]]*0.95)</f>
        <v>2683.75</v>
      </c>
      <c r="Q184" s="4">
        <f>SUM(Table4[[#This Row],[Average Price]]*0.8)</f>
        <v>2260</v>
      </c>
      <c r="R184" s="4">
        <f>SUM(Table4[[#This Row],[Medicare Outpatient Allowable Rate]]*1.5)</f>
        <v>262.86</v>
      </c>
    </row>
    <row r="185" spans="1:18" x14ac:dyDescent="0.25">
      <c r="E185">
        <v>351</v>
      </c>
      <c r="F185" t="s">
        <v>13193</v>
      </c>
      <c r="G185" s="11">
        <v>70498</v>
      </c>
      <c r="H185" t="s">
        <v>12945</v>
      </c>
      <c r="I185" s="6">
        <v>1</v>
      </c>
      <c r="J185" s="4">
        <v>2625</v>
      </c>
      <c r="K185" s="4">
        <f>MIN(Table4[[#This Row],[Medicare Outpatient Allowable Rate]:[WPPA Inc Outpatient Allowable Rate]])</f>
        <v>175.24</v>
      </c>
      <c r="L185" s="4">
        <f>MAX(Table4[[#This Row],[Medicare Outpatient Allowable Rate]:[WPPA Inc Outpatient Allowable Rate]])</f>
        <v>2493.75</v>
      </c>
      <c r="M185" s="4">
        <v>175.24</v>
      </c>
      <c r="N185" s="4">
        <v>1148.1600000000001</v>
      </c>
      <c r="O185" s="4">
        <f>SUM(Table4[[#This Row],[Average Price]]*0.76)</f>
        <v>1995</v>
      </c>
      <c r="P185" s="4">
        <f>SUM(Table4[[#This Row],[Average Price]]*0.95)</f>
        <v>2493.75</v>
      </c>
      <c r="Q185" s="4">
        <f>SUM(Table4[[#This Row],[Average Price]]*0.8)</f>
        <v>2100</v>
      </c>
      <c r="R185" s="4">
        <f>SUM(Table4[[#This Row],[Medicare Outpatient Allowable Rate]]*1.5)</f>
        <v>262.86</v>
      </c>
    </row>
    <row r="186" spans="1:18" x14ac:dyDescent="0.25">
      <c r="E186">
        <v>636</v>
      </c>
      <c r="F186" t="s">
        <v>13207</v>
      </c>
      <c r="G186" s="11" t="s">
        <v>39</v>
      </c>
      <c r="H186" t="s">
        <v>12894</v>
      </c>
      <c r="I186" s="6">
        <v>50</v>
      </c>
      <c r="J186" s="4">
        <v>517</v>
      </c>
      <c r="K186" s="4">
        <f>MIN(Table4[[#This Row],[Medicare Outpatient Allowable Rate]:[WPPA Inc Outpatient Allowable Rate]])</f>
        <v>0</v>
      </c>
      <c r="L186" s="4">
        <f>MAX(Table4[[#This Row],[Medicare Outpatient Allowable Rate]:[WPPA Inc Outpatient Allowable Rate]])</f>
        <v>491.15</v>
      </c>
      <c r="M186" s="4">
        <v>0</v>
      </c>
      <c r="N186" s="4">
        <v>5</v>
      </c>
      <c r="O186" s="4">
        <f>SUM(Table4[[#This Row],[Average Price]]*0.76)</f>
        <v>392.92</v>
      </c>
      <c r="P186" s="4">
        <f>SUM(Table4[[#This Row],[Average Price]]*0.95)</f>
        <v>491.15</v>
      </c>
      <c r="Q186" s="4">
        <f>SUM(Table4[[#This Row],[Average Price]]*0.8)</f>
        <v>413.6</v>
      </c>
      <c r="R186" s="4">
        <f>SUM(Table4[[#This Row],[Medicare Outpatient Allowable Rate]]*1.5)</f>
        <v>0</v>
      </c>
    </row>
    <row r="187" spans="1:18" x14ac:dyDescent="0.25">
      <c r="A187" t="s">
        <v>33</v>
      </c>
      <c r="B187" t="s">
        <v>72</v>
      </c>
      <c r="C187">
        <v>70470</v>
      </c>
      <c r="E187">
        <v>351</v>
      </c>
      <c r="F187" t="s">
        <v>13193</v>
      </c>
      <c r="G187" s="11">
        <v>70470</v>
      </c>
      <c r="H187" t="s">
        <v>12946</v>
      </c>
      <c r="I187" s="6">
        <v>1</v>
      </c>
      <c r="J187" s="4">
        <v>1419</v>
      </c>
      <c r="K187" s="4">
        <f>MIN(Table4[[#This Row],[Medicare Outpatient Allowable Rate]:[WPPA Inc Outpatient Allowable Rate]])</f>
        <v>175.24</v>
      </c>
      <c r="L187" s="4">
        <f>MAX(Table4[[#This Row],[Medicare Outpatient Allowable Rate]:[WPPA Inc Outpatient Allowable Rate]])</f>
        <v>1348.05</v>
      </c>
      <c r="M187" s="4">
        <v>175.24</v>
      </c>
      <c r="N187" s="4">
        <v>453</v>
      </c>
      <c r="O187" s="4">
        <f>SUM(Table4[[#This Row],[Average Price]]*0.76)</f>
        <v>1078.44</v>
      </c>
      <c r="P187" s="4">
        <f>SUM(Table4[[#This Row],[Average Price]]*0.95)</f>
        <v>1348.05</v>
      </c>
      <c r="Q187" s="4">
        <f>SUM(Table4[[#This Row],[Average Price]]*0.8)</f>
        <v>1135.2</v>
      </c>
      <c r="R187" s="4">
        <f>SUM(Table4[[#This Row],[Medicare Outpatient Allowable Rate]]*1.5)</f>
        <v>262.86</v>
      </c>
    </row>
    <row r="188" spans="1:18" x14ac:dyDescent="0.25">
      <c r="E188">
        <v>300</v>
      </c>
      <c r="F188" t="s">
        <v>13188</v>
      </c>
      <c r="G188" s="11">
        <v>36415</v>
      </c>
      <c r="H188" t="s">
        <v>12882</v>
      </c>
      <c r="I188" s="6">
        <v>1</v>
      </c>
      <c r="J188" s="4">
        <v>30</v>
      </c>
      <c r="K188" s="4">
        <f>MIN(Table4[[#This Row],[Medicare Outpatient Allowable Rate]:[WPPA Inc Outpatient Allowable Rate]])</f>
        <v>0</v>
      </c>
      <c r="L188" s="4">
        <f>MAX(Table4[[#This Row],[Medicare Outpatient Allowable Rate]:[WPPA Inc Outpatient Allowable Rate]])</f>
        <v>28.5</v>
      </c>
      <c r="M188" s="4">
        <v>0</v>
      </c>
      <c r="N188" s="4">
        <v>11.93</v>
      </c>
      <c r="O188" s="4">
        <f>SUM(Table4[[#This Row],[Average Price]]*0.76)</f>
        <v>22.8</v>
      </c>
      <c r="P188" s="4">
        <f>SUM(Table4[[#This Row],[Average Price]]*0.95)</f>
        <v>28.5</v>
      </c>
      <c r="Q188" s="4">
        <f>SUM(Table4[[#This Row],[Average Price]]*0.8)</f>
        <v>24</v>
      </c>
      <c r="R188" s="4">
        <f>SUM(Table4[[#This Row],[Medicare Outpatient Allowable Rate]]*1.5)</f>
        <v>0</v>
      </c>
    </row>
    <row r="189" spans="1:18" x14ac:dyDescent="0.25">
      <c r="E189">
        <v>636</v>
      </c>
      <c r="F189" t="s">
        <v>13207</v>
      </c>
      <c r="G189" s="11" t="s">
        <v>39</v>
      </c>
      <c r="H189" t="s">
        <v>12894</v>
      </c>
      <c r="I189" s="6">
        <v>50</v>
      </c>
      <c r="J189" s="4">
        <v>344.33333333333297</v>
      </c>
      <c r="K189" s="4">
        <f>MIN(Table4[[#This Row],[Medicare Outpatient Allowable Rate]:[WPPA Inc Outpatient Allowable Rate]])</f>
        <v>0</v>
      </c>
      <c r="L189" s="4">
        <f>MAX(Table4[[#This Row],[Medicare Outpatient Allowable Rate]:[WPPA Inc Outpatient Allowable Rate]])</f>
        <v>327.11666666666633</v>
      </c>
      <c r="M189" s="4">
        <v>0</v>
      </c>
      <c r="N189" s="4">
        <v>5</v>
      </c>
      <c r="O189" s="4">
        <f>SUM(Table4[[#This Row],[Average Price]]*0.76)</f>
        <v>261.69333333333304</v>
      </c>
      <c r="P189" s="4">
        <f>SUM(Table4[[#This Row],[Average Price]]*0.95)</f>
        <v>327.11666666666633</v>
      </c>
      <c r="Q189" s="4">
        <f>SUM(Table4[[#This Row],[Average Price]]*0.8)</f>
        <v>275.46666666666641</v>
      </c>
      <c r="R189" s="4">
        <f>SUM(Table4[[#This Row],[Medicare Outpatient Allowable Rate]]*1.5)</f>
        <v>0</v>
      </c>
    </row>
    <row r="190" spans="1:18" x14ac:dyDescent="0.25">
      <c r="E190">
        <v>272</v>
      </c>
      <c r="F190" t="s">
        <v>13200</v>
      </c>
      <c r="G190" s="11"/>
      <c r="H190" t="s">
        <v>12870</v>
      </c>
      <c r="I190" s="6">
        <v>2</v>
      </c>
      <c r="J190" s="4">
        <v>12.46</v>
      </c>
      <c r="K190" s="4">
        <f>MIN(Table4[[#This Row],[Medicare Outpatient Allowable Rate]:[WPPA Inc Outpatient Allowable Rate]])</f>
        <v>0</v>
      </c>
      <c r="L190" s="4">
        <f>MAX(Table4[[#This Row],[Medicare Outpatient Allowable Rate]:[WPPA Inc Outpatient Allowable Rate]])</f>
        <v>11.837</v>
      </c>
      <c r="M190" s="4">
        <v>0</v>
      </c>
      <c r="N190" s="4">
        <v>0</v>
      </c>
      <c r="O190" s="4">
        <f>SUM(Table4[[#This Row],[Average Price]]*0.76)</f>
        <v>9.4696000000000016</v>
      </c>
      <c r="P190" s="4">
        <f>SUM(Table4[[#This Row],[Average Price]]*0.95)</f>
        <v>11.837</v>
      </c>
      <c r="Q190" s="4">
        <f>SUM(Table4[[#This Row],[Average Price]]*0.8)</f>
        <v>9.9680000000000017</v>
      </c>
      <c r="R190" s="4">
        <f>SUM(Table4[[#This Row],[Medicare Outpatient Allowable Rate]]*1.5)</f>
        <v>0</v>
      </c>
    </row>
    <row r="191" spans="1:18" x14ac:dyDescent="0.25">
      <c r="E191">
        <v>300</v>
      </c>
      <c r="F191" t="s">
        <v>13188</v>
      </c>
      <c r="G191" s="11">
        <v>80053</v>
      </c>
      <c r="H191" t="s">
        <v>12886</v>
      </c>
      <c r="I191" s="6">
        <v>1</v>
      </c>
      <c r="J191" s="4">
        <v>277</v>
      </c>
      <c r="K191" s="4">
        <f>MIN(Table4[[#This Row],[Medicare Outpatient Allowable Rate]:[WPPA Inc Outpatient Allowable Rate]])</f>
        <v>0</v>
      </c>
      <c r="L191" s="4">
        <f>MAX(Table4[[#This Row],[Medicare Outpatient Allowable Rate]:[WPPA Inc Outpatient Allowable Rate]])</f>
        <v>263.14999999999998</v>
      </c>
      <c r="M191" s="4">
        <v>0</v>
      </c>
      <c r="N191" s="4">
        <v>22.46</v>
      </c>
      <c r="O191" s="4">
        <f>SUM(Table4[[#This Row],[Average Price]]*0.76)</f>
        <v>210.52</v>
      </c>
      <c r="P191" s="4">
        <f>SUM(Table4[[#This Row],[Average Price]]*0.95)</f>
        <v>263.14999999999998</v>
      </c>
      <c r="Q191" s="4">
        <f>SUM(Table4[[#This Row],[Average Price]]*0.8)</f>
        <v>221.60000000000002</v>
      </c>
      <c r="R191" s="4">
        <f>SUM(Table4[[#This Row],[Medicare Outpatient Allowable Rate]]*1.5)</f>
        <v>0</v>
      </c>
    </row>
    <row r="192" spans="1:18" x14ac:dyDescent="0.25">
      <c r="E192">
        <v>300</v>
      </c>
      <c r="F192" t="s">
        <v>13188</v>
      </c>
      <c r="G192" s="11">
        <v>85025</v>
      </c>
      <c r="H192" t="s">
        <v>12887</v>
      </c>
      <c r="I192" s="6">
        <v>1</v>
      </c>
      <c r="J192" s="4">
        <v>48</v>
      </c>
      <c r="K192" s="4">
        <f>MIN(Table4[[#This Row],[Medicare Outpatient Allowable Rate]:[WPPA Inc Outpatient Allowable Rate]])</f>
        <v>0</v>
      </c>
      <c r="L192" s="4">
        <f>MAX(Table4[[#This Row],[Medicare Outpatient Allowable Rate]:[WPPA Inc Outpatient Allowable Rate]])</f>
        <v>45.599999999999994</v>
      </c>
      <c r="M192" s="4">
        <v>0</v>
      </c>
      <c r="N192" s="4">
        <v>13.23</v>
      </c>
      <c r="O192" s="4">
        <f>SUM(Table4[[#This Row],[Average Price]]*0.76)</f>
        <v>36.480000000000004</v>
      </c>
      <c r="P192" s="4">
        <f>SUM(Table4[[#This Row],[Average Price]]*0.95)</f>
        <v>45.599999999999994</v>
      </c>
      <c r="Q192" s="4">
        <f>SUM(Table4[[#This Row],[Average Price]]*0.8)</f>
        <v>38.400000000000006</v>
      </c>
      <c r="R192" s="4">
        <f>SUM(Table4[[#This Row],[Medicare Outpatient Allowable Rate]]*1.5)</f>
        <v>0</v>
      </c>
    </row>
    <row r="193" spans="1:18" x14ac:dyDescent="0.25">
      <c r="E193">
        <v>450</v>
      </c>
      <c r="F193" t="s">
        <v>13206</v>
      </c>
      <c r="G193" s="11">
        <v>99283</v>
      </c>
      <c r="H193" t="s">
        <v>12937</v>
      </c>
      <c r="I193" s="6">
        <v>1</v>
      </c>
      <c r="J193" s="4">
        <v>600</v>
      </c>
      <c r="K193" s="4">
        <f>MIN(Table4[[#This Row],[Medicare Outpatient Allowable Rate]:[WPPA Inc Outpatient Allowable Rate]])</f>
        <v>272.14</v>
      </c>
      <c r="L193" s="4">
        <f>MAX(Table4[[#This Row],[Medicare Outpatient Allowable Rate]:[WPPA Inc Outpatient Allowable Rate]])</f>
        <v>570</v>
      </c>
      <c r="M193" s="4">
        <v>272.14</v>
      </c>
      <c r="N193" s="4">
        <v>403.75</v>
      </c>
      <c r="O193" s="4">
        <f>SUM(Table4[[#This Row],[Average Price]]*0.76)</f>
        <v>456</v>
      </c>
      <c r="P193" s="4">
        <f>SUM(Table4[[#This Row],[Average Price]]*0.95)</f>
        <v>570</v>
      </c>
      <c r="Q193" s="4">
        <f>SUM(Table4[[#This Row],[Average Price]]*0.8)</f>
        <v>480</v>
      </c>
      <c r="R193" s="4">
        <f>SUM(Table4[[#This Row],[Medicare Outpatient Allowable Rate]]*1.5)</f>
        <v>408.21</v>
      </c>
    </row>
    <row r="194" spans="1:18" x14ac:dyDescent="0.25">
      <c r="A194" t="s">
        <v>33</v>
      </c>
      <c r="B194" t="s">
        <v>73</v>
      </c>
      <c r="C194">
        <v>70480</v>
      </c>
      <c r="E194">
        <v>351</v>
      </c>
      <c r="F194" t="s">
        <v>13193</v>
      </c>
      <c r="G194" s="11">
        <v>70480</v>
      </c>
      <c r="H194" t="s">
        <v>12947</v>
      </c>
      <c r="I194" s="6">
        <v>1</v>
      </c>
      <c r="J194" s="4">
        <v>1155.75</v>
      </c>
      <c r="K194" s="4">
        <f>MIN(Table4[[#This Row],[Medicare Outpatient Allowable Rate]:[WPPA Inc Outpatient Allowable Rate]])</f>
        <v>104.87</v>
      </c>
      <c r="L194" s="4">
        <f>MAX(Table4[[#This Row],[Medicare Outpatient Allowable Rate]:[WPPA Inc Outpatient Allowable Rate]])</f>
        <v>1097.9624999999999</v>
      </c>
      <c r="M194" s="4">
        <v>104.87</v>
      </c>
      <c r="N194" s="4">
        <v>453</v>
      </c>
      <c r="O194" s="4">
        <f>SUM(Table4[[#This Row],[Average Price]]*0.76)</f>
        <v>878.37</v>
      </c>
      <c r="P194" s="4">
        <f>SUM(Table4[[#This Row],[Average Price]]*0.95)</f>
        <v>1097.9624999999999</v>
      </c>
      <c r="Q194" s="4">
        <f>SUM(Table4[[#This Row],[Average Price]]*0.8)</f>
        <v>924.6</v>
      </c>
      <c r="R194" s="4">
        <f>SUM(Table4[[#This Row],[Medicare Outpatient Allowable Rate]]*1.5)</f>
        <v>157.30500000000001</v>
      </c>
    </row>
    <row r="195" spans="1:18" x14ac:dyDescent="0.25">
      <c r="A195" t="s">
        <v>33</v>
      </c>
      <c r="B195" t="s">
        <v>74</v>
      </c>
      <c r="C195">
        <v>70482</v>
      </c>
      <c r="E195">
        <v>351</v>
      </c>
      <c r="F195" t="s">
        <v>13193</v>
      </c>
      <c r="G195" s="11">
        <v>70482</v>
      </c>
      <c r="H195" t="s">
        <v>12948</v>
      </c>
      <c r="I195" s="6">
        <v>1</v>
      </c>
      <c r="J195" s="4">
        <v>1409</v>
      </c>
      <c r="K195" s="4">
        <f>MIN(Table4[[#This Row],[Medicare Outpatient Allowable Rate]:[WPPA Inc Outpatient Allowable Rate]])</f>
        <v>175.24</v>
      </c>
      <c r="L195" s="4">
        <f>MAX(Table4[[#This Row],[Medicare Outpatient Allowable Rate]:[WPPA Inc Outpatient Allowable Rate]])</f>
        <v>1338.55</v>
      </c>
      <c r="M195" s="4">
        <v>175.24</v>
      </c>
      <c r="N195" s="4">
        <v>453</v>
      </c>
      <c r="O195" s="4">
        <f>SUM(Table4[[#This Row],[Average Price]]*0.76)</f>
        <v>1070.8399999999999</v>
      </c>
      <c r="P195" s="4">
        <f>SUM(Table4[[#This Row],[Average Price]]*0.95)</f>
        <v>1338.55</v>
      </c>
      <c r="Q195" s="4">
        <f>SUM(Table4[[#This Row],[Average Price]]*0.8)</f>
        <v>1127.2</v>
      </c>
      <c r="R195" s="4">
        <f>SUM(Table4[[#This Row],[Medicare Outpatient Allowable Rate]]*1.5)</f>
        <v>262.86</v>
      </c>
    </row>
    <row r="196" spans="1:18" x14ac:dyDescent="0.25">
      <c r="E196">
        <v>300</v>
      </c>
      <c r="F196" t="s">
        <v>13188</v>
      </c>
      <c r="G196" s="11">
        <v>36415</v>
      </c>
      <c r="H196" t="s">
        <v>12882</v>
      </c>
      <c r="I196" s="6">
        <v>1</v>
      </c>
      <c r="J196" s="4">
        <v>32</v>
      </c>
      <c r="K196" s="4">
        <f>MIN(Table4[[#This Row],[Medicare Outpatient Allowable Rate]:[WPPA Inc Outpatient Allowable Rate]])</f>
        <v>0</v>
      </c>
      <c r="L196" s="4">
        <f>MAX(Table4[[#This Row],[Medicare Outpatient Allowable Rate]:[WPPA Inc Outpatient Allowable Rate]])</f>
        <v>30.4</v>
      </c>
      <c r="M196" s="4">
        <v>0</v>
      </c>
      <c r="N196" s="4">
        <v>11.93</v>
      </c>
      <c r="O196" s="4">
        <f>SUM(Table4[[#This Row],[Average Price]]*0.76)</f>
        <v>24.32</v>
      </c>
      <c r="P196" s="4">
        <f>SUM(Table4[[#This Row],[Average Price]]*0.95)</f>
        <v>30.4</v>
      </c>
      <c r="Q196" s="4">
        <f>SUM(Table4[[#This Row],[Average Price]]*0.8)</f>
        <v>25.6</v>
      </c>
      <c r="R196" s="4">
        <f>SUM(Table4[[#This Row],[Medicare Outpatient Allowable Rate]]*1.5)</f>
        <v>0</v>
      </c>
    </row>
    <row r="197" spans="1:18" x14ac:dyDescent="0.25">
      <c r="E197">
        <v>300</v>
      </c>
      <c r="F197" t="s">
        <v>13188</v>
      </c>
      <c r="G197" s="11">
        <v>80048</v>
      </c>
      <c r="H197" t="s">
        <v>12907</v>
      </c>
      <c r="I197" s="6">
        <v>1</v>
      </c>
      <c r="J197" s="4">
        <v>157</v>
      </c>
      <c r="K197" s="4">
        <f>MIN(Table4[[#This Row],[Medicare Outpatient Allowable Rate]:[WPPA Inc Outpatient Allowable Rate]])</f>
        <v>0</v>
      </c>
      <c r="L197" s="4">
        <f>MAX(Table4[[#This Row],[Medicare Outpatient Allowable Rate]:[WPPA Inc Outpatient Allowable Rate]])</f>
        <v>149.15</v>
      </c>
      <c r="M197" s="4">
        <v>0</v>
      </c>
      <c r="N197" s="4">
        <v>19.46</v>
      </c>
      <c r="O197" s="4">
        <f>SUM(Table4[[#This Row],[Average Price]]*0.76)</f>
        <v>119.32000000000001</v>
      </c>
      <c r="P197" s="4">
        <f>SUM(Table4[[#This Row],[Average Price]]*0.95)</f>
        <v>149.15</v>
      </c>
      <c r="Q197" s="4">
        <f>SUM(Table4[[#This Row],[Average Price]]*0.8)</f>
        <v>125.60000000000001</v>
      </c>
      <c r="R197" s="4">
        <f>SUM(Table4[[#This Row],[Medicare Outpatient Allowable Rate]]*1.5)</f>
        <v>0</v>
      </c>
    </row>
    <row r="198" spans="1:18" x14ac:dyDescent="0.25">
      <c r="E198">
        <v>636</v>
      </c>
      <c r="F198" t="s">
        <v>13207</v>
      </c>
      <c r="G198" s="11" t="s">
        <v>39</v>
      </c>
      <c r="H198" t="s">
        <v>12894</v>
      </c>
      <c r="I198" s="6">
        <v>50</v>
      </c>
      <c r="J198" s="4">
        <v>387.5</v>
      </c>
      <c r="K198" s="4">
        <f>MIN(Table4[[#This Row],[Medicare Outpatient Allowable Rate]:[WPPA Inc Outpatient Allowable Rate]])</f>
        <v>0</v>
      </c>
      <c r="L198" s="4">
        <f>MAX(Table4[[#This Row],[Medicare Outpatient Allowable Rate]:[WPPA Inc Outpatient Allowable Rate]])</f>
        <v>368.125</v>
      </c>
      <c r="M198" s="4">
        <v>0</v>
      </c>
      <c r="N198" s="4">
        <v>5</v>
      </c>
      <c r="O198" s="4">
        <f>SUM(Table4[[#This Row],[Average Price]]*0.76)</f>
        <v>294.5</v>
      </c>
      <c r="P198" s="4">
        <f>SUM(Table4[[#This Row],[Average Price]]*0.95)</f>
        <v>368.125</v>
      </c>
      <c r="Q198" s="4">
        <f>SUM(Table4[[#This Row],[Average Price]]*0.8)</f>
        <v>310</v>
      </c>
      <c r="R198" s="4">
        <f>SUM(Table4[[#This Row],[Medicare Outpatient Allowable Rate]]*1.5)</f>
        <v>0</v>
      </c>
    </row>
    <row r="199" spans="1:18" x14ac:dyDescent="0.25">
      <c r="E199">
        <v>259</v>
      </c>
      <c r="F199" t="s">
        <v>13201</v>
      </c>
      <c r="G199" s="11"/>
      <c r="H199" t="s">
        <v>12870</v>
      </c>
      <c r="I199" s="6">
        <v>4</v>
      </c>
      <c r="J199" s="4">
        <v>56.41</v>
      </c>
      <c r="K199" s="4">
        <f>MIN(Table4[[#This Row],[Medicare Outpatient Allowable Rate]:[WPPA Inc Outpatient Allowable Rate]])</f>
        <v>0</v>
      </c>
      <c r="L199" s="4">
        <f>MAX(Table4[[#This Row],[Medicare Outpatient Allowable Rate]:[WPPA Inc Outpatient Allowable Rate]])</f>
        <v>53.589499999999994</v>
      </c>
      <c r="M199" s="4">
        <v>0</v>
      </c>
      <c r="N199" s="4">
        <v>0</v>
      </c>
      <c r="O199" s="4">
        <f>SUM(Table4[[#This Row],[Average Price]]*0.76)</f>
        <v>42.871600000000001</v>
      </c>
      <c r="P199" s="4">
        <f>SUM(Table4[[#This Row],[Average Price]]*0.95)</f>
        <v>53.589499999999994</v>
      </c>
      <c r="Q199" s="4">
        <f>SUM(Table4[[#This Row],[Average Price]]*0.8)</f>
        <v>45.128</v>
      </c>
      <c r="R199" s="4">
        <f>SUM(Table4[[#This Row],[Medicare Outpatient Allowable Rate]]*1.5)</f>
        <v>0</v>
      </c>
    </row>
    <row r="200" spans="1:18" x14ac:dyDescent="0.25">
      <c r="E200">
        <v>272</v>
      </c>
      <c r="F200" t="s">
        <v>13200</v>
      </c>
      <c r="G200" s="11"/>
      <c r="H200" t="s">
        <v>12870</v>
      </c>
      <c r="I200" s="6">
        <v>4</v>
      </c>
      <c r="J200" s="4">
        <v>20.95</v>
      </c>
      <c r="K200" s="4">
        <f>MIN(Table4[[#This Row],[Medicare Outpatient Allowable Rate]:[WPPA Inc Outpatient Allowable Rate]])</f>
        <v>0</v>
      </c>
      <c r="L200" s="4">
        <f>MAX(Table4[[#This Row],[Medicare Outpatient Allowable Rate]:[WPPA Inc Outpatient Allowable Rate]])</f>
        <v>19.9025</v>
      </c>
      <c r="M200" s="4">
        <v>0</v>
      </c>
      <c r="N200" s="4">
        <v>0</v>
      </c>
      <c r="O200" s="4">
        <f>SUM(Table4[[#This Row],[Average Price]]*0.76)</f>
        <v>15.921999999999999</v>
      </c>
      <c r="P200" s="4">
        <f>SUM(Table4[[#This Row],[Average Price]]*0.95)</f>
        <v>19.9025</v>
      </c>
      <c r="Q200" s="4">
        <f>SUM(Table4[[#This Row],[Average Price]]*0.8)</f>
        <v>16.760000000000002</v>
      </c>
      <c r="R200" s="4">
        <f>SUM(Table4[[#This Row],[Medicare Outpatient Allowable Rate]]*1.5)</f>
        <v>0</v>
      </c>
    </row>
    <row r="201" spans="1:18" x14ac:dyDescent="0.25">
      <c r="E201">
        <v>300</v>
      </c>
      <c r="F201" t="s">
        <v>13188</v>
      </c>
      <c r="G201" s="11">
        <v>84145</v>
      </c>
      <c r="H201" t="s">
        <v>12949</v>
      </c>
      <c r="I201" s="6">
        <v>1</v>
      </c>
      <c r="J201" s="4">
        <v>168</v>
      </c>
      <c r="K201" s="4">
        <f>MIN(Table4[[#This Row],[Medicare Outpatient Allowable Rate]:[WPPA Inc Outpatient Allowable Rate]])</f>
        <v>0</v>
      </c>
      <c r="L201" s="4">
        <f>MAX(Table4[[#This Row],[Medicare Outpatient Allowable Rate]:[WPPA Inc Outpatient Allowable Rate]])</f>
        <v>159.6</v>
      </c>
      <c r="M201" s="4">
        <v>0</v>
      </c>
      <c r="N201" s="4">
        <v>91.03</v>
      </c>
      <c r="O201" s="4">
        <f>SUM(Table4[[#This Row],[Average Price]]*0.76)</f>
        <v>127.68</v>
      </c>
      <c r="P201" s="4">
        <f>SUM(Table4[[#This Row],[Average Price]]*0.95)</f>
        <v>159.6</v>
      </c>
      <c r="Q201" s="4">
        <f>SUM(Table4[[#This Row],[Average Price]]*0.8)</f>
        <v>134.4</v>
      </c>
      <c r="R201" s="4">
        <f>SUM(Table4[[#This Row],[Medicare Outpatient Allowable Rate]]*1.5)</f>
        <v>0</v>
      </c>
    </row>
    <row r="202" spans="1:18" x14ac:dyDescent="0.25">
      <c r="E202">
        <v>450</v>
      </c>
      <c r="F202" t="s">
        <v>13206</v>
      </c>
      <c r="G202" s="11">
        <v>96374</v>
      </c>
      <c r="H202" t="s">
        <v>12950</v>
      </c>
      <c r="I202" s="6">
        <v>1</v>
      </c>
      <c r="J202" s="4">
        <v>210</v>
      </c>
      <c r="K202" s="4">
        <f>MIN(Table4[[#This Row],[Medicare Outpatient Allowable Rate]:[WPPA Inc Outpatient Allowable Rate]])</f>
        <v>43</v>
      </c>
      <c r="L202" s="4">
        <f>MAX(Table4[[#This Row],[Medicare Outpatient Allowable Rate]:[WPPA Inc Outpatient Allowable Rate]])</f>
        <v>306.64499999999998</v>
      </c>
      <c r="M202" s="4">
        <v>204.43</v>
      </c>
      <c r="N202" s="4">
        <v>43</v>
      </c>
      <c r="O202" s="4">
        <f>SUM(Table4[[#This Row],[Average Price]]*0.76)</f>
        <v>159.6</v>
      </c>
      <c r="P202" s="4">
        <f>SUM(Table4[[#This Row],[Average Price]]*0.95)</f>
        <v>199.5</v>
      </c>
      <c r="Q202" s="4">
        <f>SUM(Table4[[#This Row],[Average Price]]*0.8)</f>
        <v>168</v>
      </c>
      <c r="R202" s="4">
        <f>SUM(Table4[[#This Row],[Medicare Outpatient Allowable Rate]]*1.5)</f>
        <v>306.64499999999998</v>
      </c>
    </row>
    <row r="203" spans="1:18" x14ac:dyDescent="0.25">
      <c r="E203">
        <v>450</v>
      </c>
      <c r="F203" t="s">
        <v>13206</v>
      </c>
      <c r="G203" s="11">
        <v>99283</v>
      </c>
      <c r="H203" t="s">
        <v>12937</v>
      </c>
      <c r="I203" s="6">
        <v>1</v>
      </c>
      <c r="J203" s="4">
        <v>600</v>
      </c>
      <c r="K203" s="4">
        <f>MIN(Table4[[#This Row],[Medicare Outpatient Allowable Rate]:[WPPA Inc Outpatient Allowable Rate]])</f>
        <v>272.14</v>
      </c>
      <c r="L203" s="4">
        <f>MAX(Table4[[#This Row],[Medicare Outpatient Allowable Rate]:[WPPA Inc Outpatient Allowable Rate]])</f>
        <v>570</v>
      </c>
      <c r="M203" s="4">
        <v>272.14</v>
      </c>
      <c r="N203" s="4">
        <v>403.75</v>
      </c>
      <c r="O203" s="4">
        <f>SUM(Table4[[#This Row],[Average Price]]*0.76)</f>
        <v>456</v>
      </c>
      <c r="P203" s="4">
        <f>SUM(Table4[[#This Row],[Average Price]]*0.95)</f>
        <v>570</v>
      </c>
      <c r="Q203" s="4">
        <f>SUM(Table4[[#This Row],[Average Price]]*0.8)</f>
        <v>480</v>
      </c>
      <c r="R203" s="4">
        <f>SUM(Table4[[#This Row],[Medicare Outpatient Allowable Rate]]*1.5)</f>
        <v>408.21</v>
      </c>
    </row>
    <row r="204" spans="1:18" x14ac:dyDescent="0.25">
      <c r="E204">
        <v>636</v>
      </c>
      <c r="F204" t="s">
        <v>13207</v>
      </c>
      <c r="G204" s="11" t="s">
        <v>88</v>
      </c>
      <c r="H204" t="s">
        <v>12940</v>
      </c>
      <c r="I204" s="6">
        <v>2</v>
      </c>
      <c r="J204" s="4">
        <v>6.3</v>
      </c>
      <c r="K204" s="4">
        <f>MIN(Table4[[#This Row],[Medicare Outpatient Allowable Rate]:[WPPA Inc Outpatient Allowable Rate]])</f>
        <v>0</v>
      </c>
      <c r="L204" s="4">
        <f>MAX(Table4[[#This Row],[Medicare Outpatient Allowable Rate]:[WPPA Inc Outpatient Allowable Rate]])</f>
        <v>5.9849999999999994</v>
      </c>
      <c r="M204" s="4">
        <v>0</v>
      </c>
      <c r="N204" s="4">
        <v>0.83</v>
      </c>
      <c r="O204" s="4">
        <f>SUM(Table4[[#This Row],[Average Price]]*0.76)</f>
        <v>4.7880000000000003</v>
      </c>
      <c r="P204" s="4">
        <f>SUM(Table4[[#This Row],[Average Price]]*0.95)</f>
        <v>5.9849999999999994</v>
      </c>
      <c r="Q204" s="4">
        <f>SUM(Table4[[#This Row],[Average Price]]*0.8)</f>
        <v>5.04</v>
      </c>
      <c r="R204" s="4">
        <f>SUM(Table4[[#This Row],[Medicare Outpatient Allowable Rate]]*1.5)</f>
        <v>0</v>
      </c>
    </row>
    <row r="205" spans="1:18" x14ac:dyDescent="0.25">
      <c r="E205">
        <v>981</v>
      </c>
      <c r="F205" t="s">
        <v>13208</v>
      </c>
      <c r="G205" s="11">
        <v>99283</v>
      </c>
      <c r="H205" t="s">
        <v>12937</v>
      </c>
      <c r="I205" s="6">
        <v>1</v>
      </c>
      <c r="J205" s="4">
        <v>266</v>
      </c>
      <c r="K205" s="4">
        <f>MIN(Table4[[#This Row],[Medicare Outpatient Allowable Rate]:[WPPA Inc Outpatient Allowable Rate]])</f>
        <v>202.16</v>
      </c>
      <c r="L205" s="4">
        <f>MAX(Table4[[#This Row],[Medicare Outpatient Allowable Rate]:[WPPA Inc Outpatient Allowable Rate]])</f>
        <v>408.21</v>
      </c>
      <c r="M205" s="4">
        <v>272.14</v>
      </c>
      <c r="N205" s="4">
        <v>403.75</v>
      </c>
      <c r="O205" s="4">
        <f>SUM(Table4[[#This Row],[Average Price]]*0.76)</f>
        <v>202.16</v>
      </c>
      <c r="P205" s="4">
        <f>SUM(Table4[[#This Row],[Average Price]]*0.95)</f>
        <v>252.7</v>
      </c>
      <c r="Q205" s="4">
        <f>SUM(Table4[[#This Row],[Average Price]]*0.8)</f>
        <v>212.8</v>
      </c>
      <c r="R205" s="4">
        <f>SUM(Table4[[#This Row],[Medicare Outpatient Allowable Rate]]*1.5)</f>
        <v>408.21</v>
      </c>
    </row>
    <row r="206" spans="1:18" x14ac:dyDescent="0.25">
      <c r="A206" t="s">
        <v>33</v>
      </c>
      <c r="B206" t="s">
        <v>75</v>
      </c>
      <c r="C206">
        <v>70486</v>
      </c>
      <c r="E206">
        <v>351</v>
      </c>
      <c r="F206" t="s">
        <v>13193</v>
      </c>
      <c r="G206" s="11">
        <v>70486</v>
      </c>
      <c r="H206" t="s">
        <v>12951</v>
      </c>
      <c r="I206" s="6">
        <v>1</v>
      </c>
      <c r="J206" s="4">
        <v>1283.0649350649401</v>
      </c>
      <c r="K206" s="4">
        <f>MIN(Table4[[#This Row],[Medicare Outpatient Allowable Rate]:[WPPA Inc Outpatient Allowable Rate]])</f>
        <v>104.87</v>
      </c>
      <c r="L206" s="4">
        <f>MAX(Table4[[#This Row],[Medicare Outpatient Allowable Rate]:[WPPA Inc Outpatient Allowable Rate]])</f>
        <v>1218.9116883116931</v>
      </c>
      <c r="M206" s="4">
        <v>104.87</v>
      </c>
      <c r="N206" s="4">
        <v>453</v>
      </c>
      <c r="O206" s="4">
        <f>SUM(Table4[[#This Row],[Average Price]]*0.76)</f>
        <v>975.12935064935448</v>
      </c>
      <c r="P206" s="4">
        <f>SUM(Table4[[#This Row],[Average Price]]*0.95)</f>
        <v>1218.9116883116931</v>
      </c>
      <c r="Q206" s="4">
        <f>SUM(Table4[[#This Row],[Average Price]]*0.8)</f>
        <v>1026.4519480519521</v>
      </c>
      <c r="R206" s="4">
        <f>SUM(Table4[[#This Row],[Medicare Outpatient Allowable Rate]]*1.5)</f>
        <v>157.30500000000001</v>
      </c>
    </row>
    <row r="207" spans="1:18" x14ac:dyDescent="0.25">
      <c r="E207">
        <v>450</v>
      </c>
      <c r="F207" t="s">
        <v>13206</v>
      </c>
      <c r="G207" s="11">
        <v>99283</v>
      </c>
      <c r="H207" t="s">
        <v>12937</v>
      </c>
      <c r="I207" s="6">
        <v>1</v>
      </c>
      <c r="J207" s="4">
        <v>600</v>
      </c>
      <c r="K207" s="4">
        <f>MIN(Table4[[#This Row],[Medicare Outpatient Allowable Rate]:[WPPA Inc Outpatient Allowable Rate]])</f>
        <v>272.14</v>
      </c>
      <c r="L207" s="4">
        <f>MAX(Table4[[#This Row],[Medicare Outpatient Allowable Rate]:[WPPA Inc Outpatient Allowable Rate]])</f>
        <v>570</v>
      </c>
      <c r="M207" s="4">
        <v>272.14</v>
      </c>
      <c r="N207" s="4">
        <v>403.75</v>
      </c>
      <c r="O207" s="4">
        <f>SUM(Table4[[#This Row],[Average Price]]*0.76)</f>
        <v>456</v>
      </c>
      <c r="P207" s="4">
        <f>SUM(Table4[[#This Row],[Average Price]]*0.95)</f>
        <v>570</v>
      </c>
      <c r="Q207" s="4">
        <f>SUM(Table4[[#This Row],[Average Price]]*0.8)</f>
        <v>480</v>
      </c>
      <c r="R207" s="4">
        <f>SUM(Table4[[#This Row],[Medicare Outpatient Allowable Rate]]*1.5)</f>
        <v>408.21</v>
      </c>
    </row>
    <row r="208" spans="1:18" x14ac:dyDescent="0.25">
      <c r="E208">
        <v>300</v>
      </c>
      <c r="F208" t="s">
        <v>13188</v>
      </c>
      <c r="G208" s="11">
        <v>36415</v>
      </c>
      <c r="H208" t="s">
        <v>12882</v>
      </c>
      <c r="I208" s="6">
        <v>1</v>
      </c>
      <c r="J208" s="4">
        <v>31.5</v>
      </c>
      <c r="K208" s="4">
        <f>MIN(Table4[[#This Row],[Medicare Outpatient Allowable Rate]:[WPPA Inc Outpatient Allowable Rate]])</f>
        <v>0</v>
      </c>
      <c r="L208" s="4">
        <f>MAX(Table4[[#This Row],[Medicare Outpatient Allowable Rate]:[WPPA Inc Outpatient Allowable Rate]])</f>
        <v>29.924999999999997</v>
      </c>
      <c r="M208" s="4">
        <v>0</v>
      </c>
      <c r="N208" s="4">
        <v>11.93</v>
      </c>
      <c r="O208" s="4">
        <f>SUM(Table4[[#This Row],[Average Price]]*0.76)</f>
        <v>23.94</v>
      </c>
      <c r="P208" s="4">
        <f>SUM(Table4[[#This Row],[Average Price]]*0.95)</f>
        <v>29.924999999999997</v>
      </c>
      <c r="Q208" s="4">
        <f>SUM(Table4[[#This Row],[Average Price]]*0.8)</f>
        <v>25.200000000000003</v>
      </c>
      <c r="R208" s="4">
        <f>SUM(Table4[[#This Row],[Medicare Outpatient Allowable Rate]]*1.5)</f>
        <v>0</v>
      </c>
    </row>
    <row r="209" spans="1:18" x14ac:dyDescent="0.25">
      <c r="A209" t="s">
        <v>33</v>
      </c>
      <c r="B209" t="s">
        <v>76</v>
      </c>
      <c r="C209">
        <v>70490</v>
      </c>
      <c r="E209">
        <v>351</v>
      </c>
      <c r="F209" t="s">
        <v>13193</v>
      </c>
      <c r="G209" s="11">
        <v>70490</v>
      </c>
      <c r="H209" t="s">
        <v>12952</v>
      </c>
      <c r="I209" s="6">
        <v>1</v>
      </c>
      <c r="J209" s="4">
        <v>1178</v>
      </c>
      <c r="K209" s="4">
        <f>MIN(Table4[[#This Row],[Medicare Outpatient Allowable Rate]:[WPPA Inc Outpatient Allowable Rate]])</f>
        <v>104.87</v>
      </c>
      <c r="L209" s="4">
        <f>MAX(Table4[[#This Row],[Medicare Outpatient Allowable Rate]:[WPPA Inc Outpatient Allowable Rate]])</f>
        <v>1119.0999999999999</v>
      </c>
      <c r="M209" s="4">
        <v>104.87</v>
      </c>
      <c r="N209" s="4">
        <v>453</v>
      </c>
      <c r="O209" s="4">
        <f>SUM(Table4[[#This Row],[Average Price]]*0.76)</f>
        <v>895.28</v>
      </c>
      <c r="P209" s="4">
        <f>SUM(Table4[[#This Row],[Average Price]]*0.95)</f>
        <v>1119.0999999999999</v>
      </c>
      <c r="Q209" s="4">
        <f>SUM(Table4[[#This Row],[Average Price]]*0.8)</f>
        <v>942.40000000000009</v>
      </c>
      <c r="R209" s="4">
        <f>SUM(Table4[[#This Row],[Medicare Outpatient Allowable Rate]]*1.5)</f>
        <v>157.30500000000001</v>
      </c>
    </row>
    <row r="210" spans="1:18" x14ac:dyDescent="0.25">
      <c r="E210">
        <v>300</v>
      </c>
      <c r="F210" t="s">
        <v>13188</v>
      </c>
      <c r="G210" s="11">
        <v>36415</v>
      </c>
      <c r="H210" t="s">
        <v>12882</v>
      </c>
      <c r="I210" s="6">
        <v>1</v>
      </c>
      <c r="J210" s="4">
        <v>32</v>
      </c>
      <c r="K210" s="4">
        <f>MIN(Table4[[#This Row],[Medicare Outpatient Allowable Rate]:[WPPA Inc Outpatient Allowable Rate]])</f>
        <v>0</v>
      </c>
      <c r="L210" s="4">
        <f>MAX(Table4[[#This Row],[Medicare Outpatient Allowable Rate]:[WPPA Inc Outpatient Allowable Rate]])</f>
        <v>30.4</v>
      </c>
      <c r="M210" s="4">
        <v>0</v>
      </c>
      <c r="N210" s="4">
        <v>11.93</v>
      </c>
      <c r="O210" s="4">
        <f>SUM(Table4[[#This Row],[Average Price]]*0.76)</f>
        <v>24.32</v>
      </c>
      <c r="P210" s="4">
        <f>SUM(Table4[[#This Row],[Average Price]]*0.95)</f>
        <v>30.4</v>
      </c>
      <c r="Q210" s="4">
        <f>SUM(Table4[[#This Row],[Average Price]]*0.8)</f>
        <v>25.6</v>
      </c>
      <c r="R210" s="4">
        <f>SUM(Table4[[#This Row],[Medicare Outpatient Allowable Rate]]*1.5)</f>
        <v>0</v>
      </c>
    </row>
    <row r="211" spans="1:18" x14ac:dyDescent="0.25">
      <c r="E211">
        <v>300</v>
      </c>
      <c r="F211" t="s">
        <v>13188</v>
      </c>
      <c r="G211" s="11">
        <v>80053</v>
      </c>
      <c r="H211" t="s">
        <v>12886</v>
      </c>
      <c r="I211" s="6">
        <v>1</v>
      </c>
      <c r="J211" s="4">
        <v>277</v>
      </c>
      <c r="K211" s="4">
        <f>MIN(Table4[[#This Row],[Medicare Outpatient Allowable Rate]:[WPPA Inc Outpatient Allowable Rate]])</f>
        <v>0</v>
      </c>
      <c r="L211" s="4">
        <f>MAX(Table4[[#This Row],[Medicare Outpatient Allowable Rate]:[WPPA Inc Outpatient Allowable Rate]])</f>
        <v>263.14999999999998</v>
      </c>
      <c r="M211" s="4">
        <v>0</v>
      </c>
      <c r="N211" s="4">
        <v>22.46</v>
      </c>
      <c r="O211" s="4">
        <f>SUM(Table4[[#This Row],[Average Price]]*0.76)</f>
        <v>210.52</v>
      </c>
      <c r="P211" s="4">
        <f>SUM(Table4[[#This Row],[Average Price]]*0.95)</f>
        <v>263.14999999999998</v>
      </c>
      <c r="Q211" s="4">
        <f>SUM(Table4[[#This Row],[Average Price]]*0.8)</f>
        <v>221.60000000000002</v>
      </c>
      <c r="R211" s="4">
        <f>SUM(Table4[[#This Row],[Medicare Outpatient Allowable Rate]]*1.5)</f>
        <v>0</v>
      </c>
    </row>
    <row r="212" spans="1:18" x14ac:dyDescent="0.25">
      <c r="E212">
        <v>300</v>
      </c>
      <c r="F212" t="s">
        <v>13188</v>
      </c>
      <c r="G212" s="11">
        <v>84145</v>
      </c>
      <c r="H212" t="s">
        <v>12949</v>
      </c>
      <c r="I212" s="6">
        <v>1</v>
      </c>
      <c r="J212" s="4">
        <v>168</v>
      </c>
      <c r="K212" s="4">
        <f>MIN(Table4[[#This Row],[Medicare Outpatient Allowable Rate]:[WPPA Inc Outpatient Allowable Rate]])</f>
        <v>0</v>
      </c>
      <c r="L212" s="4">
        <f>MAX(Table4[[#This Row],[Medicare Outpatient Allowable Rate]:[WPPA Inc Outpatient Allowable Rate]])</f>
        <v>159.6</v>
      </c>
      <c r="M212" s="4">
        <v>0</v>
      </c>
      <c r="N212" s="4">
        <v>91.03</v>
      </c>
      <c r="O212" s="4">
        <f>SUM(Table4[[#This Row],[Average Price]]*0.76)</f>
        <v>127.68</v>
      </c>
      <c r="P212" s="4">
        <f>SUM(Table4[[#This Row],[Average Price]]*0.95)</f>
        <v>159.6</v>
      </c>
      <c r="Q212" s="4">
        <f>SUM(Table4[[#This Row],[Average Price]]*0.8)</f>
        <v>134.4</v>
      </c>
      <c r="R212" s="4">
        <f>SUM(Table4[[#This Row],[Medicare Outpatient Allowable Rate]]*1.5)</f>
        <v>0</v>
      </c>
    </row>
    <row r="213" spans="1:18" x14ac:dyDescent="0.25">
      <c r="E213">
        <v>300</v>
      </c>
      <c r="F213" t="s">
        <v>13188</v>
      </c>
      <c r="G213" s="11">
        <v>85025</v>
      </c>
      <c r="H213" t="s">
        <v>12887</v>
      </c>
      <c r="I213" s="6">
        <v>1</v>
      </c>
      <c r="J213" s="4">
        <v>48</v>
      </c>
      <c r="K213" s="4">
        <f>MIN(Table4[[#This Row],[Medicare Outpatient Allowable Rate]:[WPPA Inc Outpatient Allowable Rate]])</f>
        <v>0</v>
      </c>
      <c r="L213" s="4">
        <f>MAX(Table4[[#This Row],[Medicare Outpatient Allowable Rate]:[WPPA Inc Outpatient Allowable Rate]])</f>
        <v>45.599999999999994</v>
      </c>
      <c r="M213" s="4">
        <v>0</v>
      </c>
      <c r="N213" s="4">
        <v>13.23</v>
      </c>
      <c r="O213" s="4">
        <f>SUM(Table4[[#This Row],[Average Price]]*0.76)</f>
        <v>36.480000000000004</v>
      </c>
      <c r="P213" s="4">
        <f>SUM(Table4[[#This Row],[Average Price]]*0.95)</f>
        <v>45.599999999999994</v>
      </c>
      <c r="Q213" s="4">
        <f>SUM(Table4[[#This Row],[Average Price]]*0.8)</f>
        <v>38.400000000000006</v>
      </c>
      <c r="R213" s="4">
        <f>SUM(Table4[[#This Row],[Medicare Outpatient Allowable Rate]]*1.5)</f>
        <v>0</v>
      </c>
    </row>
    <row r="214" spans="1:18" x14ac:dyDescent="0.25">
      <c r="E214">
        <v>300</v>
      </c>
      <c r="F214" t="s">
        <v>13188</v>
      </c>
      <c r="G214" s="11">
        <v>86140</v>
      </c>
      <c r="H214" t="s">
        <v>12953</v>
      </c>
      <c r="I214" s="6">
        <v>1</v>
      </c>
      <c r="J214" s="4">
        <v>78</v>
      </c>
      <c r="K214" s="4">
        <f>MIN(Table4[[#This Row],[Medicare Outpatient Allowable Rate]:[WPPA Inc Outpatient Allowable Rate]])</f>
        <v>0</v>
      </c>
      <c r="L214" s="4">
        <f>MAX(Table4[[#This Row],[Medicare Outpatient Allowable Rate]:[WPPA Inc Outpatient Allowable Rate]])</f>
        <v>74.099999999999994</v>
      </c>
      <c r="M214" s="4">
        <v>0</v>
      </c>
      <c r="N214" s="4">
        <v>25.88</v>
      </c>
      <c r="O214" s="4">
        <f>SUM(Table4[[#This Row],[Average Price]]*0.76)</f>
        <v>59.28</v>
      </c>
      <c r="P214" s="4">
        <f>SUM(Table4[[#This Row],[Average Price]]*0.95)</f>
        <v>74.099999999999994</v>
      </c>
      <c r="Q214" s="4">
        <f>SUM(Table4[[#This Row],[Average Price]]*0.8)</f>
        <v>62.400000000000006</v>
      </c>
      <c r="R214" s="4">
        <f>SUM(Table4[[#This Row],[Medicare Outpatient Allowable Rate]]*1.5)</f>
        <v>0</v>
      </c>
    </row>
    <row r="215" spans="1:18" x14ac:dyDescent="0.25">
      <c r="E215">
        <v>351</v>
      </c>
      <c r="F215" t="s">
        <v>13193</v>
      </c>
      <c r="G215" s="11">
        <v>70450</v>
      </c>
      <c r="H215" t="s">
        <v>12879</v>
      </c>
      <c r="I215" s="6">
        <v>1</v>
      </c>
      <c r="J215" s="4">
        <v>1285</v>
      </c>
      <c r="K215" s="4">
        <f>MIN(Table4[[#This Row],[Medicare Outpatient Allowable Rate]:[WPPA Inc Outpatient Allowable Rate]])</f>
        <v>104.87</v>
      </c>
      <c r="L215" s="4">
        <f>MAX(Table4[[#This Row],[Medicare Outpatient Allowable Rate]:[WPPA Inc Outpatient Allowable Rate]])</f>
        <v>1220.75</v>
      </c>
      <c r="M215" s="4">
        <v>104.87</v>
      </c>
      <c r="N215" s="4">
        <v>453</v>
      </c>
      <c r="O215" s="4">
        <f>SUM(Table4[[#This Row],[Average Price]]*0.76)</f>
        <v>976.6</v>
      </c>
      <c r="P215" s="4">
        <f>SUM(Table4[[#This Row],[Average Price]]*0.95)</f>
        <v>1220.75</v>
      </c>
      <c r="Q215" s="4">
        <f>SUM(Table4[[#This Row],[Average Price]]*0.8)</f>
        <v>1028</v>
      </c>
      <c r="R215" s="4">
        <f>SUM(Table4[[#This Row],[Medicare Outpatient Allowable Rate]]*1.5)</f>
        <v>157.30500000000001</v>
      </c>
    </row>
    <row r="216" spans="1:18" x14ac:dyDescent="0.25">
      <c r="A216" t="s">
        <v>33</v>
      </c>
      <c r="B216" t="s">
        <v>77</v>
      </c>
      <c r="C216">
        <v>70491</v>
      </c>
      <c r="E216">
        <v>351</v>
      </c>
      <c r="F216" t="s">
        <v>13193</v>
      </c>
      <c r="G216" s="11">
        <v>70491</v>
      </c>
      <c r="H216" t="s">
        <v>12954</v>
      </c>
      <c r="I216" s="6">
        <v>1</v>
      </c>
      <c r="J216" s="4">
        <v>1311</v>
      </c>
      <c r="K216" s="4">
        <f>MIN(Table4[[#This Row],[Medicare Outpatient Allowable Rate]:[WPPA Inc Outpatient Allowable Rate]])</f>
        <v>175.24</v>
      </c>
      <c r="L216" s="4">
        <f>MAX(Table4[[#This Row],[Medicare Outpatient Allowable Rate]:[WPPA Inc Outpatient Allowable Rate]])</f>
        <v>1245.45</v>
      </c>
      <c r="M216" s="4">
        <v>175.24</v>
      </c>
      <c r="N216" s="4">
        <v>453</v>
      </c>
      <c r="O216" s="4">
        <f>SUM(Table4[[#This Row],[Average Price]]*0.76)</f>
        <v>996.36</v>
      </c>
      <c r="P216" s="4">
        <f>SUM(Table4[[#This Row],[Average Price]]*0.95)</f>
        <v>1245.45</v>
      </c>
      <c r="Q216" s="4">
        <f>SUM(Table4[[#This Row],[Average Price]]*0.8)</f>
        <v>1048.8</v>
      </c>
      <c r="R216" s="4">
        <f>SUM(Table4[[#This Row],[Medicare Outpatient Allowable Rate]]*1.5)</f>
        <v>262.86</v>
      </c>
    </row>
    <row r="217" spans="1:18" x14ac:dyDescent="0.25">
      <c r="E217">
        <v>636</v>
      </c>
      <c r="F217" t="s">
        <v>13207</v>
      </c>
      <c r="G217" s="11" t="s">
        <v>39</v>
      </c>
      <c r="H217" t="s">
        <v>12894</v>
      </c>
      <c r="I217" s="6">
        <v>50</v>
      </c>
      <c r="J217" s="4">
        <v>517</v>
      </c>
      <c r="K217" s="4">
        <f>MIN(Table4[[#This Row],[Medicare Outpatient Allowable Rate]:[WPPA Inc Outpatient Allowable Rate]])</f>
        <v>0</v>
      </c>
      <c r="L217" s="4">
        <f>MAX(Table4[[#This Row],[Medicare Outpatient Allowable Rate]:[WPPA Inc Outpatient Allowable Rate]])</f>
        <v>491.15</v>
      </c>
      <c r="M217" s="4">
        <v>0</v>
      </c>
      <c r="N217" s="4">
        <v>5</v>
      </c>
      <c r="O217" s="4">
        <f>SUM(Table4[[#This Row],[Average Price]]*0.76)</f>
        <v>392.92</v>
      </c>
      <c r="P217" s="4">
        <f>SUM(Table4[[#This Row],[Average Price]]*0.95)</f>
        <v>491.15</v>
      </c>
      <c r="Q217" s="4">
        <f>SUM(Table4[[#This Row],[Average Price]]*0.8)</f>
        <v>413.6</v>
      </c>
      <c r="R217" s="4">
        <f>SUM(Table4[[#This Row],[Medicare Outpatient Allowable Rate]]*1.5)</f>
        <v>0</v>
      </c>
    </row>
    <row r="218" spans="1:18" x14ac:dyDescent="0.25">
      <c r="E218">
        <v>300</v>
      </c>
      <c r="F218" t="s">
        <v>13188</v>
      </c>
      <c r="G218" s="11">
        <v>36415</v>
      </c>
      <c r="H218" t="s">
        <v>12882</v>
      </c>
      <c r="I218" s="6">
        <v>1</v>
      </c>
      <c r="J218" s="4">
        <v>32</v>
      </c>
      <c r="K218" s="4">
        <f>MIN(Table4[[#This Row],[Medicare Outpatient Allowable Rate]:[WPPA Inc Outpatient Allowable Rate]])</f>
        <v>0</v>
      </c>
      <c r="L218" s="4">
        <f>MAX(Table4[[#This Row],[Medicare Outpatient Allowable Rate]:[WPPA Inc Outpatient Allowable Rate]])</f>
        <v>30.4</v>
      </c>
      <c r="M218" s="4">
        <v>0</v>
      </c>
      <c r="N218" s="4">
        <v>11.93</v>
      </c>
      <c r="O218" s="4">
        <f>SUM(Table4[[#This Row],[Average Price]]*0.76)</f>
        <v>24.32</v>
      </c>
      <c r="P218" s="4">
        <f>SUM(Table4[[#This Row],[Average Price]]*0.95)</f>
        <v>30.4</v>
      </c>
      <c r="Q218" s="4">
        <f>SUM(Table4[[#This Row],[Average Price]]*0.8)</f>
        <v>25.6</v>
      </c>
      <c r="R218" s="4">
        <f>SUM(Table4[[#This Row],[Medicare Outpatient Allowable Rate]]*1.5)</f>
        <v>0</v>
      </c>
    </row>
    <row r="219" spans="1:18" x14ac:dyDescent="0.25">
      <c r="E219">
        <v>300</v>
      </c>
      <c r="F219" t="s">
        <v>13188</v>
      </c>
      <c r="G219" s="11">
        <v>80053</v>
      </c>
      <c r="H219" t="s">
        <v>12886</v>
      </c>
      <c r="I219" s="6">
        <v>1</v>
      </c>
      <c r="J219" s="4">
        <v>277</v>
      </c>
      <c r="K219" s="4">
        <f>MIN(Table4[[#This Row],[Medicare Outpatient Allowable Rate]:[WPPA Inc Outpatient Allowable Rate]])</f>
        <v>0</v>
      </c>
      <c r="L219" s="4">
        <f>MAX(Table4[[#This Row],[Medicare Outpatient Allowable Rate]:[WPPA Inc Outpatient Allowable Rate]])</f>
        <v>263.14999999999998</v>
      </c>
      <c r="M219" s="4">
        <v>0</v>
      </c>
      <c r="N219" s="4">
        <v>22.46</v>
      </c>
      <c r="O219" s="4">
        <f>SUM(Table4[[#This Row],[Average Price]]*0.76)</f>
        <v>210.52</v>
      </c>
      <c r="P219" s="4">
        <f>SUM(Table4[[#This Row],[Average Price]]*0.95)</f>
        <v>263.14999999999998</v>
      </c>
      <c r="Q219" s="4">
        <f>SUM(Table4[[#This Row],[Average Price]]*0.8)</f>
        <v>221.60000000000002</v>
      </c>
      <c r="R219" s="4">
        <f>SUM(Table4[[#This Row],[Medicare Outpatient Allowable Rate]]*1.5)</f>
        <v>0</v>
      </c>
    </row>
    <row r="220" spans="1:18" x14ac:dyDescent="0.25">
      <c r="E220">
        <v>300</v>
      </c>
      <c r="F220" t="s">
        <v>13188</v>
      </c>
      <c r="G220" s="11">
        <v>85025</v>
      </c>
      <c r="H220" t="s">
        <v>12887</v>
      </c>
      <c r="I220" s="6">
        <v>1</v>
      </c>
      <c r="J220" s="4">
        <v>48</v>
      </c>
      <c r="K220" s="4">
        <f>MIN(Table4[[#This Row],[Medicare Outpatient Allowable Rate]:[WPPA Inc Outpatient Allowable Rate]])</f>
        <v>0</v>
      </c>
      <c r="L220" s="4">
        <f>MAX(Table4[[#This Row],[Medicare Outpatient Allowable Rate]:[WPPA Inc Outpatient Allowable Rate]])</f>
        <v>45.599999999999994</v>
      </c>
      <c r="M220" s="4">
        <v>0</v>
      </c>
      <c r="N220" s="4">
        <v>13.23</v>
      </c>
      <c r="O220" s="4">
        <f>SUM(Table4[[#This Row],[Average Price]]*0.76)</f>
        <v>36.480000000000004</v>
      </c>
      <c r="P220" s="4">
        <f>SUM(Table4[[#This Row],[Average Price]]*0.95)</f>
        <v>45.599999999999994</v>
      </c>
      <c r="Q220" s="4">
        <f>SUM(Table4[[#This Row],[Average Price]]*0.8)</f>
        <v>38.400000000000006</v>
      </c>
      <c r="R220" s="4">
        <f>SUM(Table4[[#This Row],[Medicare Outpatient Allowable Rate]]*1.5)</f>
        <v>0</v>
      </c>
    </row>
    <row r="221" spans="1:18" x14ac:dyDescent="0.25">
      <c r="E221">
        <v>300</v>
      </c>
      <c r="F221" t="s">
        <v>13188</v>
      </c>
      <c r="G221" s="11">
        <v>86140</v>
      </c>
      <c r="H221" t="s">
        <v>12953</v>
      </c>
      <c r="I221" s="6">
        <v>1</v>
      </c>
      <c r="J221" s="4">
        <v>78</v>
      </c>
      <c r="K221" s="4">
        <f>MIN(Table4[[#This Row],[Medicare Outpatient Allowable Rate]:[WPPA Inc Outpatient Allowable Rate]])</f>
        <v>0</v>
      </c>
      <c r="L221" s="4">
        <f>MAX(Table4[[#This Row],[Medicare Outpatient Allowable Rate]:[WPPA Inc Outpatient Allowable Rate]])</f>
        <v>74.099999999999994</v>
      </c>
      <c r="M221" s="4">
        <v>0</v>
      </c>
      <c r="N221" s="4">
        <v>25.88</v>
      </c>
      <c r="O221" s="4">
        <f>SUM(Table4[[#This Row],[Average Price]]*0.76)</f>
        <v>59.28</v>
      </c>
      <c r="P221" s="4">
        <f>SUM(Table4[[#This Row],[Average Price]]*0.95)</f>
        <v>74.099999999999994</v>
      </c>
      <c r="Q221" s="4">
        <f>SUM(Table4[[#This Row],[Average Price]]*0.8)</f>
        <v>62.400000000000006</v>
      </c>
      <c r="R221" s="4">
        <f>SUM(Table4[[#This Row],[Medicare Outpatient Allowable Rate]]*1.5)</f>
        <v>0</v>
      </c>
    </row>
    <row r="222" spans="1:18" x14ac:dyDescent="0.25">
      <c r="A222" t="s">
        <v>33</v>
      </c>
      <c r="B222" t="s">
        <v>78</v>
      </c>
      <c r="C222">
        <v>70492</v>
      </c>
      <c r="E222">
        <v>351</v>
      </c>
      <c r="F222" t="s">
        <v>13193</v>
      </c>
      <c r="G222" s="11">
        <v>70492</v>
      </c>
      <c r="H222" t="s">
        <v>12955</v>
      </c>
      <c r="I222" s="6">
        <v>1</v>
      </c>
      <c r="J222" s="4">
        <v>1268.375</v>
      </c>
      <c r="K222" s="4">
        <f>MIN(Table4[[#This Row],[Medicare Outpatient Allowable Rate]:[WPPA Inc Outpatient Allowable Rate]])</f>
        <v>175.24</v>
      </c>
      <c r="L222" s="4">
        <f>MAX(Table4[[#This Row],[Medicare Outpatient Allowable Rate]:[WPPA Inc Outpatient Allowable Rate]])</f>
        <v>1204.95625</v>
      </c>
      <c r="M222" s="4">
        <v>175.24</v>
      </c>
      <c r="N222" s="4">
        <v>453</v>
      </c>
      <c r="O222" s="4">
        <f>SUM(Table4[[#This Row],[Average Price]]*0.76)</f>
        <v>963.96500000000003</v>
      </c>
      <c r="P222" s="4">
        <f>SUM(Table4[[#This Row],[Average Price]]*0.95)</f>
        <v>1204.95625</v>
      </c>
      <c r="Q222" s="4">
        <f>SUM(Table4[[#This Row],[Average Price]]*0.8)</f>
        <v>1014.7</v>
      </c>
      <c r="R222" s="4">
        <f>SUM(Table4[[#This Row],[Medicare Outpatient Allowable Rate]]*1.5)</f>
        <v>262.86</v>
      </c>
    </row>
    <row r="223" spans="1:18" x14ac:dyDescent="0.25">
      <c r="E223">
        <v>636</v>
      </c>
      <c r="F223" t="s">
        <v>13207</v>
      </c>
      <c r="G223" s="11" t="s">
        <v>39</v>
      </c>
      <c r="H223" t="s">
        <v>12894</v>
      </c>
      <c r="I223" s="6">
        <v>50</v>
      </c>
      <c r="J223" s="4">
        <v>517</v>
      </c>
      <c r="K223" s="4">
        <f>MIN(Table4[[#This Row],[Medicare Outpatient Allowable Rate]:[WPPA Inc Outpatient Allowable Rate]])</f>
        <v>0</v>
      </c>
      <c r="L223" s="4">
        <f>MAX(Table4[[#This Row],[Medicare Outpatient Allowable Rate]:[WPPA Inc Outpatient Allowable Rate]])</f>
        <v>491.15</v>
      </c>
      <c r="M223" s="4">
        <v>0</v>
      </c>
      <c r="N223" s="4">
        <v>5</v>
      </c>
      <c r="O223" s="4">
        <f>SUM(Table4[[#This Row],[Average Price]]*0.76)</f>
        <v>392.92</v>
      </c>
      <c r="P223" s="4">
        <f>SUM(Table4[[#This Row],[Average Price]]*0.95)</f>
        <v>491.15</v>
      </c>
      <c r="Q223" s="4">
        <f>SUM(Table4[[#This Row],[Average Price]]*0.8)</f>
        <v>413.6</v>
      </c>
      <c r="R223" s="4">
        <f>SUM(Table4[[#This Row],[Medicare Outpatient Allowable Rate]]*1.5)</f>
        <v>0</v>
      </c>
    </row>
    <row r="224" spans="1:18" x14ac:dyDescent="0.25">
      <c r="E224">
        <v>300</v>
      </c>
      <c r="F224" t="s">
        <v>13188</v>
      </c>
      <c r="G224" s="11">
        <v>36415</v>
      </c>
      <c r="H224" t="s">
        <v>12882</v>
      </c>
      <c r="I224" s="6">
        <v>1</v>
      </c>
      <c r="J224" s="4">
        <v>32</v>
      </c>
      <c r="K224" s="4">
        <f>MIN(Table4[[#This Row],[Medicare Outpatient Allowable Rate]:[WPPA Inc Outpatient Allowable Rate]])</f>
        <v>0</v>
      </c>
      <c r="L224" s="4">
        <f>MAX(Table4[[#This Row],[Medicare Outpatient Allowable Rate]:[WPPA Inc Outpatient Allowable Rate]])</f>
        <v>30.4</v>
      </c>
      <c r="M224" s="4">
        <v>0</v>
      </c>
      <c r="N224" s="4">
        <v>11.93</v>
      </c>
      <c r="O224" s="4">
        <f>SUM(Table4[[#This Row],[Average Price]]*0.76)</f>
        <v>24.32</v>
      </c>
      <c r="P224" s="4">
        <f>SUM(Table4[[#This Row],[Average Price]]*0.95)</f>
        <v>30.4</v>
      </c>
      <c r="Q224" s="4">
        <f>SUM(Table4[[#This Row],[Average Price]]*0.8)</f>
        <v>25.6</v>
      </c>
      <c r="R224" s="4">
        <f>SUM(Table4[[#This Row],[Medicare Outpatient Allowable Rate]]*1.5)</f>
        <v>0</v>
      </c>
    </row>
    <row r="225" spans="1:18" x14ac:dyDescent="0.25">
      <c r="E225">
        <v>300</v>
      </c>
      <c r="F225" t="s">
        <v>13188</v>
      </c>
      <c r="G225" s="11">
        <v>82565</v>
      </c>
      <c r="H225" t="s">
        <v>12883</v>
      </c>
      <c r="I225" s="6">
        <v>1</v>
      </c>
      <c r="J225" s="4">
        <v>60</v>
      </c>
      <c r="K225" s="4">
        <f>MIN(Table4[[#This Row],[Medicare Outpatient Allowable Rate]:[WPPA Inc Outpatient Allowable Rate]])</f>
        <v>0</v>
      </c>
      <c r="L225" s="4">
        <f>MAX(Table4[[#This Row],[Medicare Outpatient Allowable Rate]:[WPPA Inc Outpatient Allowable Rate]])</f>
        <v>57</v>
      </c>
      <c r="M225" s="4">
        <v>0</v>
      </c>
      <c r="N225" s="4">
        <v>10.89</v>
      </c>
      <c r="O225" s="4">
        <f>SUM(Table4[[#This Row],[Average Price]]*0.76)</f>
        <v>45.6</v>
      </c>
      <c r="P225" s="4">
        <f>SUM(Table4[[#This Row],[Average Price]]*0.95)</f>
        <v>57</v>
      </c>
      <c r="Q225" s="4">
        <f>SUM(Table4[[#This Row],[Average Price]]*0.8)</f>
        <v>48</v>
      </c>
      <c r="R225" s="4">
        <f>SUM(Table4[[#This Row],[Medicare Outpatient Allowable Rate]]*1.5)</f>
        <v>0</v>
      </c>
    </row>
    <row r="226" spans="1:18" x14ac:dyDescent="0.25">
      <c r="E226">
        <v>300</v>
      </c>
      <c r="F226" t="s">
        <v>13188</v>
      </c>
      <c r="G226" s="11">
        <v>84520</v>
      </c>
      <c r="H226" t="s">
        <v>12884</v>
      </c>
      <c r="I226" s="6">
        <v>1</v>
      </c>
      <c r="J226" s="4">
        <v>60</v>
      </c>
      <c r="K226" s="4">
        <f>MIN(Table4[[#This Row],[Medicare Outpatient Allowable Rate]:[WPPA Inc Outpatient Allowable Rate]])</f>
        <v>0</v>
      </c>
      <c r="L226" s="4">
        <f>MAX(Table4[[#This Row],[Medicare Outpatient Allowable Rate]:[WPPA Inc Outpatient Allowable Rate]])</f>
        <v>57</v>
      </c>
      <c r="M226" s="4">
        <v>0</v>
      </c>
      <c r="N226" s="4">
        <v>8.39</v>
      </c>
      <c r="O226" s="4">
        <f>SUM(Table4[[#This Row],[Average Price]]*0.76)</f>
        <v>45.6</v>
      </c>
      <c r="P226" s="4">
        <f>SUM(Table4[[#This Row],[Average Price]]*0.95)</f>
        <v>57</v>
      </c>
      <c r="Q226" s="4">
        <f>SUM(Table4[[#This Row],[Average Price]]*0.8)</f>
        <v>48</v>
      </c>
      <c r="R226" s="4">
        <f>SUM(Table4[[#This Row],[Medicare Outpatient Allowable Rate]]*1.5)</f>
        <v>0</v>
      </c>
    </row>
    <row r="227" spans="1:18" x14ac:dyDescent="0.25">
      <c r="A227" t="s">
        <v>33</v>
      </c>
      <c r="B227" t="s">
        <v>79</v>
      </c>
      <c r="C227">
        <v>70496</v>
      </c>
      <c r="E227">
        <v>351</v>
      </c>
      <c r="F227" t="s">
        <v>13193</v>
      </c>
      <c r="G227" s="11">
        <v>70496</v>
      </c>
      <c r="H227" t="s">
        <v>12944</v>
      </c>
      <c r="I227" s="6">
        <v>1</v>
      </c>
      <c r="J227" s="4">
        <v>2825</v>
      </c>
      <c r="K227" s="4">
        <f>MIN(Table4[[#This Row],[Medicare Outpatient Allowable Rate]:[WPPA Inc Outpatient Allowable Rate]])</f>
        <v>175.24</v>
      </c>
      <c r="L227" s="4">
        <f>MAX(Table4[[#This Row],[Medicare Outpatient Allowable Rate]:[WPPA Inc Outpatient Allowable Rate]])</f>
        <v>2683.75</v>
      </c>
      <c r="M227" s="4">
        <v>175.24</v>
      </c>
      <c r="N227" s="4">
        <v>1147.24</v>
      </c>
      <c r="O227" s="4">
        <f>SUM(Table4[[#This Row],[Average Price]]*0.76)</f>
        <v>2147</v>
      </c>
      <c r="P227" s="4">
        <f>SUM(Table4[[#This Row],[Average Price]]*0.95)</f>
        <v>2683.75</v>
      </c>
      <c r="Q227" s="4">
        <f>SUM(Table4[[#This Row],[Average Price]]*0.8)</f>
        <v>2260</v>
      </c>
      <c r="R227" s="4">
        <f>SUM(Table4[[#This Row],[Medicare Outpatient Allowable Rate]]*1.5)</f>
        <v>262.86</v>
      </c>
    </row>
    <row r="228" spans="1:18" x14ac:dyDescent="0.25">
      <c r="A228" t="s">
        <v>33</v>
      </c>
      <c r="B228" t="s">
        <v>80</v>
      </c>
      <c r="C228">
        <v>70498</v>
      </c>
      <c r="E228">
        <v>351</v>
      </c>
      <c r="F228" t="s">
        <v>13193</v>
      </c>
      <c r="G228" s="11">
        <v>70498</v>
      </c>
      <c r="H228" t="s">
        <v>12945</v>
      </c>
      <c r="I228" s="6">
        <v>1</v>
      </c>
      <c r="J228" s="4">
        <v>2625</v>
      </c>
      <c r="K228" s="4">
        <f>MIN(Table4[[#This Row],[Medicare Outpatient Allowable Rate]:[WPPA Inc Outpatient Allowable Rate]])</f>
        <v>175.24</v>
      </c>
      <c r="L228" s="4">
        <f>MAX(Table4[[#This Row],[Medicare Outpatient Allowable Rate]:[WPPA Inc Outpatient Allowable Rate]])</f>
        <v>2493.75</v>
      </c>
      <c r="M228" s="4">
        <v>175.24</v>
      </c>
      <c r="N228" s="4">
        <v>1148.1600000000001</v>
      </c>
      <c r="O228" s="4">
        <f>SUM(Table4[[#This Row],[Average Price]]*0.76)</f>
        <v>1995</v>
      </c>
      <c r="P228" s="4">
        <f>SUM(Table4[[#This Row],[Average Price]]*0.95)</f>
        <v>2493.75</v>
      </c>
      <c r="Q228" s="4">
        <f>SUM(Table4[[#This Row],[Average Price]]*0.8)</f>
        <v>2100</v>
      </c>
      <c r="R228" s="4">
        <f>SUM(Table4[[#This Row],[Medicare Outpatient Allowable Rate]]*1.5)</f>
        <v>262.86</v>
      </c>
    </row>
    <row r="229" spans="1:18" x14ac:dyDescent="0.25">
      <c r="E229">
        <v>636</v>
      </c>
      <c r="F229" t="s">
        <v>13207</v>
      </c>
      <c r="G229" s="11" t="s">
        <v>39</v>
      </c>
      <c r="H229" t="s">
        <v>12894</v>
      </c>
      <c r="I229" s="6">
        <v>40</v>
      </c>
      <c r="J229" s="4">
        <v>491.1</v>
      </c>
      <c r="K229" s="4">
        <f>MIN(Table4[[#This Row],[Medicare Outpatient Allowable Rate]:[WPPA Inc Outpatient Allowable Rate]])</f>
        <v>0</v>
      </c>
      <c r="L229" s="4">
        <f>MAX(Table4[[#This Row],[Medicare Outpatient Allowable Rate]:[WPPA Inc Outpatient Allowable Rate]])</f>
        <v>466.54500000000002</v>
      </c>
      <c r="M229" s="4">
        <v>0</v>
      </c>
      <c r="N229" s="4">
        <v>5</v>
      </c>
      <c r="O229" s="4">
        <f>SUM(Table4[[#This Row],[Average Price]]*0.76)</f>
        <v>373.23600000000005</v>
      </c>
      <c r="P229" s="4">
        <f>SUM(Table4[[#This Row],[Average Price]]*0.95)</f>
        <v>466.54500000000002</v>
      </c>
      <c r="Q229" s="4">
        <f>SUM(Table4[[#This Row],[Average Price]]*0.8)</f>
        <v>392.88000000000005</v>
      </c>
      <c r="R229" s="4">
        <f>SUM(Table4[[#This Row],[Medicare Outpatient Allowable Rate]]*1.5)</f>
        <v>0</v>
      </c>
    </row>
    <row r="230" spans="1:18" x14ac:dyDescent="0.25">
      <c r="E230">
        <v>351</v>
      </c>
      <c r="F230" t="s">
        <v>13193</v>
      </c>
      <c r="G230" s="11">
        <v>70496</v>
      </c>
      <c r="H230" t="s">
        <v>12944</v>
      </c>
      <c r="I230" s="6">
        <v>1</v>
      </c>
      <c r="J230" s="4">
        <v>2825</v>
      </c>
      <c r="K230" s="4">
        <f>MIN(Table4[[#This Row],[Medicare Outpatient Allowable Rate]:[WPPA Inc Outpatient Allowable Rate]])</f>
        <v>175.24</v>
      </c>
      <c r="L230" s="4">
        <f>MAX(Table4[[#This Row],[Medicare Outpatient Allowable Rate]:[WPPA Inc Outpatient Allowable Rate]])</f>
        <v>2683.75</v>
      </c>
      <c r="M230" s="4">
        <v>175.24</v>
      </c>
      <c r="N230" s="4">
        <v>1147.24</v>
      </c>
      <c r="O230" s="4">
        <f>SUM(Table4[[#This Row],[Average Price]]*0.76)</f>
        <v>2147</v>
      </c>
      <c r="P230" s="4">
        <f>SUM(Table4[[#This Row],[Average Price]]*0.95)</f>
        <v>2683.75</v>
      </c>
      <c r="Q230" s="4">
        <f>SUM(Table4[[#This Row],[Average Price]]*0.8)</f>
        <v>2260</v>
      </c>
      <c r="R230" s="4">
        <f>SUM(Table4[[#This Row],[Medicare Outpatient Allowable Rate]]*1.5)</f>
        <v>262.86</v>
      </c>
    </row>
    <row r="231" spans="1:18" x14ac:dyDescent="0.25">
      <c r="A231" t="s">
        <v>33</v>
      </c>
      <c r="B231" t="s">
        <v>81</v>
      </c>
      <c r="C231">
        <v>70551</v>
      </c>
      <c r="E231">
        <v>611</v>
      </c>
      <c r="F231" t="s">
        <v>13209</v>
      </c>
      <c r="G231" s="11">
        <v>70551</v>
      </c>
      <c r="H231" t="s">
        <v>12956</v>
      </c>
      <c r="I231" s="6">
        <v>1</v>
      </c>
      <c r="J231" s="4">
        <v>1463</v>
      </c>
      <c r="K231" s="4">
        <f>MIN(Table4[[#This Row],[Medicare Outpatient Allowable Rate]:[WPPA Inc Outpatient Allowable Rate]])</f>
        <v>233.71</v>
      </c>
      <c r="L231" s="4">
        <f>MAX(Table4[[#This Row],[Medicare Outpatient Allowable Rate]:[WPPA Inc Outpatient Allowable Rate]])</f>
        <v>1389.85</v>
      </c>
      <c r="M231" s="4">
        <v>233.71</v>
      </c>
      <c r="N231" s="4">
        <v>521</v>
      </c>
      <c r="O231" s="4">
        <f>SUM(Table4[[#This Row],[Average Price]]*0.76)</f>
        <v>1111.8800000000001</v>
      </c>
      <c r="P231" s="4">
        <f>SUM(Table4[[#This Row],[Average Price]]*0.95)</f>
        <v>1389.85</v>
      </c>
      <c r="Q231" s="4">
        <f>SUM(Table4[[#This Row],[Average Price]]*0.8)</f>
        <v>1170.4000000000001</v>
      </c>
      <c r="R231" s="4">
        <f>SUM(Table4[[#This Row],[Medicare Outpatient Allowable Rate]]*1.5)</f>
        <v>350.565</v>
      </c>
    </row>
    <row r="232" spans="1:18" x14ac:dyDescent="0.25">
      <c r="E232">
        <v>300</v>
      </c>
      <c r="F232" t="s">
        <v>13188</v>
      </c>
      <c r="G232" s="11">
        <v>36415</v>
      </c>
      <c r="H232" t="s">
        <v>12882</v>
      </c>
      <c r="I232" s="6">
        <v>1</v>
      </c>
      <c r="J232" s="4">
        <v>32</v>
      </c>
      <c r="K232" s="4">
        <f>MIN(Table4[[#This Row],[Medicare Outpatient Allowable Rate]:[WPPA Inc Outpatient Allowable Rate]])</f>
        <v>0</v>
      </c>
      <c r="L232" s="4">
        <f>MAX(Table4[[#This Row],[Medicare Outpatient Allowable Rate]:[WPPA Inc Outpatient Allowable Rate]])</f>
        <v>30.4</v>
      </c>
      <c r="M232" s="4">
        <v>0</v>
      </c>
      <c r="N232" s="4">
        <v>11.93</v>
      </c>
      <c r="O232" s="4">
        <f>SUM(Table4[[#This Row],[Average Price]]*0.76)</f>
        <v>24.32</v>
      </c>
      <c r="P232" s="4">
        <f>SUM(Table4[[#This Row],[Average Price]]*0.95)</f>
        <v>30.4</v>
      </c>
      <c r="Q232" s="4">
        <f>SUM(Table4[[#This Row],[Average Price]]*0.8)</f>
        <v>25.6</v>
      </c>
      <c r="R232" s="4">
        <f>SUM(Table4[[#This Row],[Medicare Outpatient Allowable Rate]]*1.5)</f>
        <v>0</v>
      </c>
    </row>
    <row r="233" spans="1:18" x14ac:dyDescent="0.25">
      <c r="E233">
        <v>300</v>
      </c>
      <c r="F233" t="s">
        <v>13188</v>
      </c>
      <c r="G233" s="11">
        <v>83036</v>
      </c>
      <c r="H233" t="s">
        <v>12908</v>
      </c>
      <c r="I233" s="6">
        <v>1</v>
      </c>
      <c r="J233" s="4">
        <v>97</v>
      </c>
      <c r="K233" s="4">
        <f>MIN(Table4[[#This Row],[Medicare Outpatient Allowable Rate]:[WPPA Inc Outpatient Allowable Rate]])</f>
        <v>0</v>
      </c>
      <c r="L233" s="4">
        <f>MAX(Table4[[#This Row],[Medicare Outpatient Allowable Rate]:[WPPA Inc Outpatient Allowable Rate]])</f>
        <v>92.149999999999991</v>
      </c>
      <c r="M233" s="4">
        <v>0</v>
      </c>
      <c r="N233" s="4">
        <v>35.58</v>
      </c>
      <c r="O233" s="4">
        <f>SUM(Table4[[#This Row],[Average Price]]*0.76)</f>
        <v>73.72</v>
      </c>
      <c r="P233" s="4">
        <f>SUM(Table4[[#This Row],[Average Price]]*0.95)</f>
        <v>92.149999999999991</v>
      </c>
      <c r="Q233" s="4">
        <f>SUM(Table4[[#This Row],[Average Price]]*0.8)</f>
        <v>77.600000000000009</v>
      </c>
      <c r="R233" s="4">
        <f>SUM(Table4[[#This Row],[Medicare Outpatient Allowable Rate]]*1.5)</f>
        <v>0</v>
      </c>
    </row>
    <row r="234" spans="1:18" x14ac:dyDescent="0.25">
      <c r="A234" t="s">
        <v>33</v>
      </c>
      <c r="B234" t="s">
        <v>82</v>
      </c>
      <c r="C234">
        <v>71045</v>
      </c>
      <c r="E234">
        <v>320</v>
      </c>
      <c r="F234" t="s">
        <v>13191</v>
      </c>
      <c r="G234" s="11">
        <v>71045</v>
      </c>
      <c r="H234" t="s">
        <v>12957</v>
      </c>
      <c r="I234" s="6">
        <v>1</v>
      </c>
      <c r="J234" s="4">
        <v>178.20779220779201</v>
      </c>
      <c r="K234" s="4">
        <f>MIN(Table4[[#This Row],[Medicare Outpatient Allowable Rate]:[WPPA Inc Outpatient Allowable Rate]])</f>
        <v>86.67</v>
      </c>
      <c r="L234" s="4">
        <f>MAX(Table4[[#This Row],[Medicare Outpatient Allowable Rate]:[WPPA Inc Outpatient Allowable Rate]])</f>
        <v>169.2974025974024</v>
      </c>
      <c r="M234" s="4">
        <v>86.67</v>
      </c>
      <c r="N234" s="4">
        <v>122.36</v>
      </c>
      <c r="O234" s="4">
        <f>SUM(Table4[[#This Row],[Average Price]]*0.76)</f>
        <v>135.43792207792194</v>
      </c>
      <c r="P234" s="4">
        <f>SUM(Table4[[#This Row],[Average Price]]*0.95)</f>
        <v>169.2974025974024</v>
      </c>
      <c r="Q234" s="4">
        <f>SUM(Table4[[#This Row],[Average Price]]*0.8)</f>
        <v>142.56623376623361</v>
      </c>
      <c r="R234" s="4">
        <f>SUM(Table4[[#This Row],[Medicare Outpatient Allowable Rate]]*1.5)</f>
        <v>130.005</v>
      </c>
    </row>
    <row r="235" spans="1:18" x14ac:dyDescent="0.25">
      <c r="A235" t="s">
        <v>33</v>
      </c>
      <c r="B235" t="s">
        <v>83</v>
      </c>
      <c r="C235">
        <v>71046</v>
      </c>
      <c r="E235">
        <v>320</v>
      </c>
      <c r="F235" t="s">
        <v>13191</v>
      </c>
      <c r="G235" s="11">
        <v>71046</v>
      </c>
      <c r="H235" t="s">
        <v>12958</v>
      </c>
      <c r="I235" s="6">
        <v>1</v>
      </c>
      <c r="J235" s="4">
        <v>242.004175365344</v>
      </c>
      <c r="K235" s="4">
        <f>MIN(Table4[[#This Row],[Medicare Outpatient Allowable Rate]:[WPPA Inc Outpatient Allowable Rate]])</f>
        <v>86.67</v>
      </c>
      <c r="L235" s="4">
        <f>MAX(Table4[[#This Row],[Medicare Outpatient Allowable Rate]:[WPPA Inc Outpatient Allowable Rate]])</f>
        <v>229.90396659707679</v>
      </c>
      <c r="M235" s="4">
        <v>86.67</v>
      </c>
      <c r="N235" s="4">
        <v>149.28</v>
      </c>
      <c r="O235" s="4">
        <f>SUM(Table4[[#This Row],[Average Price]]*0.76)</f>
        <v>183.92317327766145</v>
      </c>
      <c r="P235" s="4">
        <f>SUM(Table4[[#This Row],[Average Price]]*0.95)</f>
        <v>229.90396659707679</v>
      </c>
      <c r="Q235" s="4">
        <f>SUM(Table4[[#This Row],[Average Price]]*0.8)</f>
        <v>193.60334029227522</v>
      </c>
      <c r="R235" s="4">
        <f>SUM(Table4[[#This Row],[Medicare Outpatient Allowable Rate]]*1.5)</f>
        <v>130.005</v>
      </c>
    </row>
    <row r="236" spans="1:18" x14ac:dyDescent="0.25">
      <c r="E236">
        <v>300</v>
      </c>
      <c r="F236" t="s">
        <v>13188</v>
      </c>
      <c r="G236" s="11">
        <v>36415</v>
      </c>
      <c r="H236" t="s">
        <v>12882</v>
      </c>
      <c r="I236" s="6">
        <v>1</v>
      </c>
      <c r="J236" s="4">
        <v>31.794561933534698</v>
      </c>
      <c r="K236" s="4">
        <f>MIN(Table4[[#This Row],[Medicare Outpatient Allowable Rate]:[WPPA Inc Outpatient Allowable Rate]])</f>
        <v>0</v>
      </c>
      <c r="L236" s="4">
        <f>MAX(Table4[[#This Row],[Medicare Outpatient Allowable Rate]:[WPPA Inc Outpatient Allowable Rate]])</f>
        <v>30.204833836857961</v>
      </c>
      <c r="M236" s="4">
        <v>0</v>
      </c>
      <c r="N236" s="4">
        <v>11.93</v>
      </c>
      <c r="O236" s="4">
        <f>SUM(Table4[[#This Row],[Average Price]]*0.76)</f>
        <v>24.163867069486372</v>
      </c>
      <c r="P236" s="4">
        <f>SUM(Table4[[#This Row],[Average Price]]*0.95)</f>
        <v>30.204833836857961</v>
      </c>
      <c r="Q236" s="4">
        <f>SUM(Table4[[#This Row],[Average Price]]*0.8)</f>
        <v>25.435649546827761</v>
      </c>
      <c r="R236" s="4">
        <f>SUM(Table4[[#This Row],[Medicare Outpatient Allowable Rate]]*1.5)</f>
        <v>0</v>
      </c>
    </row>
    <row r="237" spans="1:18" x14ac:dyDescent="0.25">
      <c r="E237">
        <v>300</v>
      </c>
      <c r="F237" t="s">
        <v>13188</v>
      </c>
      <c r="G237" s="11">
        <v>85025</v>
      </c>
      <c r="H237" t="s">
        <v>12887</v>
      </c>
      <c r="I237" s="6">
        <v>1</v>
      </c>
      <c r="J237" s="4">
        <v>47.092198581560297</v>
      </c>
      <c r="K237" s="4">
        <f>MIN(Table4[[#This Row],[Medicare Outpatient Allowable Rate]:[WPPA Inc Outpatient Allowable Rate]])</f>
        <v>0</v>
      </c>
      <c r="L237" s="4">
        <f>MAX(Table4[[#This Row],[Medicare Outpatient Allowable Rate]:[WPPA Inc Outpatient Allowable Rate]])</f>
        <v>44.73758865248228</v>
      </c>
      <c r="M237" s="4">
        <v>0</v>
      </c>
      <c r="N237" s="4">
        <v>13.23</v>
      </c>
      <c r="O237" s="4">
        <f>SUM(Table4[[#This Row],[Average Price]]*0.76)</f>
        <v>35.790070921985823</v>
      </c>
      <c r="P237" s="4">
        <f>SUM(Table4[[#This Row],[Average Price]]*0.95)</f>
        <v>44.73758865248228</v>
      </c>
      <c r="Q237" s="4">
        <f>SUM(Table4[[#This Row],[Average Price]]*0.8)</f>
        <v>37.673758865248239</v>
      </c>
      <c r="R237" s="4">
        <f>SUM(Table4[[#This Row],[Medicare Outpatient Allowable Rate]]*1.5)</f>
        <v>0</v>
      </c>
    </row>
    <row r="238" spans="1:18" x14ac:dyDescent="0.25">
      <c r="E238">
        <v>300</v>
      </c>
      <c r="F238" t="s">
        <v>13188</v>
      </c>
      <c r="G238" s="11">
        <v>80053</v>
      </c>
      <c r="H238" t="s">
        <v>12886</v>
      </c>
      <c r="I238" s="6">
        <v>1</v>
      </c>
      <c r="J238" s="4">
        <v>278.21189591078098</v>
      </c>
      <c r="K238" s="4">
        <f>MIN(Table4[[#This Row],[Medicare Outpatient Allowable Rate]:[WPPA Inc Outpatient Allowable Rate]])</f>
        <v>0</v>
      </c>
      <c r="L238" s="4">
        <f>MAX(Table4[[#This Row],[Medicare Outpatient Allowable Rate]:[WPPA Inc Outpatient Allowable Rate]])</f>
        <v>264.30130111524193</v>
      </c>
      <c r="M238" s="4">
        <v>0</v>
      </c>
      <c r="N238" s="4">
        <v>22.46</v>
      </c>
      <c r="O238" s="4">
        <f>SUM(Table4[[#This Row],[Average Price]]*0.76)</f>
        <v>211.44104089219354</v>
      </c>
      <c r="P238" s="4">
        <f>SUM(Table4[[#This Row],[Average Price]]*0.95)</f>
        <v>264.30130111524193</v>
      </c>
      <c r="Q238" s="4">
        <f>SUM(Table4[[#This Row],[Average Price]]*0.8)</f>
        <v>222.56951672862479</v>
      </c>
      <c r="R238" s="4">
        <f>SUM(Table4[[#This Row],[Medicare Outpatient Allowable Rate]]*1.5)</f>
        <v>0</v>
      </c>
    </row>
    <row r="239" spans="1:18" x14ac:dyDescent="0.25">
      <c r="A239" t="s">
        <v>33</v>
      </c>
      <c r="B239" t="s">
        <v>84</v>
      </c>
      <c r="C239">
        <v>71100</v>
      </c>
      <c r="E239">
        <v>320</v>
      </c>
      <c r="F239" t="s">
        <v>13191</v>
      </c>
      <c r="G239" s="11">
        <v>71100</v>
      </c>
      <c r="H239" t="s">
        <v>12959</v>
      </c>
      <c r="I239" s="6">
        <v>1</v>
      </c>
      <c r="J239" s="4">
        <v>239</v>
      </c>
      <c r="K239" s="4">
        <f>MIN(Table4[[#This Row],[Medicare Outpatient Allowable Rate]:[WPPA Inc Outpatient Allowable Rate]])</f>
        <v>86.67</v>
      </c>
      <c r="L239" s="4">
        <f>MAX(Table4[[#This Row],[Medicare Outpatient Allowable Rate]:[WPPA Inc Outpatient Allowable Rate]])</f>
        <v>227.04999999999998</v>
      </c>
      <c r="M239" s="4">
        <v>86.67</v>
      </c>
      <c r="N239" s="4">
        <v>132.47999999999999</v>
      </c>
      <c r="O239" s="4">
        <f>SUM(Table4[[#This Row],[Average Price]]*0.76)</f>
        <v>181.64000000000001</v>
      </c>
      <c r="P239" s="4">
        <f>SUM(Table4[[#This Row],[Average Price]]*0.95)</f>
        <v>227.04999999999998</v>
      </c>
      <c r="Q239" s="4">
        <f>SUM(Table4[[#This Row],[Average Price]]*0.8)</f>
        <v>191.20000000000002</v>
      </c>
      <c r="R239" s="4">
        <f>SUM(Table4[[#This Row],[Medicare Outpatient Allowable Rate]]*1.5)</f>
        <v>130.005</v>
      </c>
    </row>
    <row r="240" spans="1:18" x14ac:dyDescent="0.25">
      <c r="E240">
        <v>450</v>
      </c>
      <c r="F240" t="s">
        <v>13206</v>
      </c>
      <c r="G240" s="11">
        <v>99283</v>
      </c>
      <c r="H240" t="s">
        <v>12937</v>
      </c>
      <c r="I240" s="6">
        <v>1</v>
      </c>
      <c r="J240" s="4">
        <v>600</v>
      </c>
      <c r="K240" s="4">
        <f>MIN(Table4[[#This Row],[Medicare Outpatient Allowable Rate]:[WPPA Inc Outpatient Allowable Rate]])</f>
        <v>272.14</v>
      </c>
      <c r="L240" s="4">
        <f>MAX(Table4[[#This Row],[Medicare Outpatient Allowable Rate]:[WPPA Inc Outpatient Allowable Rate]])</f>
        <v>570</v>
      </c>
      <c r="M240" s="4">
        <v>272.14</v>
      </c>
      <c r="N240" s="4">
        <v>403.75</v>
      </c>
      <c r="O240" s="4">
        <f>SUM(Table4[[#This Row],[Average Price]]*0.76)</f>
        <v>456</v>
      </c>
      <c r="P240" s="4">
        <f>SUM(Table4[[#This Row],[Average Price]]*0.95)</f>
        <v>570</v>
      </c>
      <c r="Q240" s="4">
        <f>SUM(Table4[[#This Row],[Average Price]]*0.8)</f>
        <v>480</v>
      </c>
      <c r="R240" s="4">
        <f>SUM(Table4[[#This Row],[Medicare Outpatient Allowable Rate]]*1.5)</f>
        <v>408.21</v>
      </c>
    </row>
    <row r="241" spans="1:18" x14ac:dyDescent="0.25">
      <c r="E241">
        <v>351</v>
      </c>
      <c r="F241" t="s">
        <v>13193</v>
      </c>
      <c r="G241" s="11">
        <v>70450</v>
      </c>
      <c r="H241" t="s">
        <v>12879</v>
      </c>
      <c r="I241" s="6">
        <v>1</v>
      </c>
      <c r="J241" s="4">
        <v>1799</v>
      </c>
      <c r="K241" s="4">
        <f>MIN(Table4[[#This Row],[Medicare Outpatient Allowable Rate]:[WPPA Inc Outpatient Allowable Rate]])</f>
        <v>104.87</v>
      </c>
      <c r="L241" s="4">
        <f>MAX(Table4[[#This Row],[Medicare Outpatient Allowable Rate]:[WPPA Inc Outpatient Allowable Rate]])</f>
        <v>1709.05</v>
      </c>
      <c r="M241" s="4">
        <v>104.87</v>
      </c>
      <c r="N241" s="4">
        <v>453</v>
      </c>
      <c r="O241" s="4">
        <f>SUM(Table4[[#This Row],[Average Price]]*0.76)</f>
        <v>1367.24</v>
      </c>
      <c r="P241" s="4">
        <f>SUM(Table4[[#This Row],[Average Price]]*0.95)</f>
        <v>1709.05</v>
      </c>
      <c r="Q241" s="4">
        <f>SUM(Table4[[#This Row],[Average Price]]*0.8)</f>
        <v>1439.2</v>
      </c>
      <c r="R241" s="4">
        <f>SUM(Table4[[#This Row],[Medicare Outpatient Allowable Rate]]*1.5)</f>
        <v>157.30500000000001</v>
      </c>
    </row>
    <row r="242" spans="1:18" x14ac:dyDescent="0.25">
      <c r="A242" t="s">
        <v>33</v>
      </c>
      <c r="B242" t="s">
        <v>85</v>
      </c>
      <c r="C242">
        <v>71101</v>
      </c>
      <c r="E242">
        <v>320</v>
      </c>
      <c r="F242" t="s">
        <v>13191</v>
      </c>
      <c r="G242" s="11">
        <v>71101</v>
      </c>
      <c r="H242" t="s">
        <v>12960</v>
      </c>
      <c r="I242" s="6">
        <v>1</v>
      </c>
      <c r="J242" s="4">
        <v>348</v>
      </c>
      <c r="K242" s="4">
        <f>MIN(Table4[[#This Row],[Medicare Outpatient Allowable Rate]:[WPPA Inc Outpatient Allowable Rate]])</f>
        <v>104.87</v>
      </c>
      <c r="L242" s="4">
        <f>MAX(Table4[[#This Row],[Medicare Outpatient Allowable Rate]:[WPPA Inc Outpatient Allowable Rate]])</f>
        <v>330.59999999999997</v>
      </c>
      <c r="M242" s="4">
        <v>104.87</v>
      </c>
      <c r="N242" s="4">
        <v>197.8</v>
      </c>
      <c r="O242" s="4">
        <f>SUM(Table4[[#This Row],[Average Price]]*0.76)</f>
        <v>264.48</v>
      </c>
      <c r="P242" s="4">
        <f>SUM(Table4[[#This Row],[Average Price]]*0.95)</f>
        <v>330.59999999999997</v>
      </c>
      <c r="Q242" s="4">
        <f>SUM(Table4[[#This Row],[Average Price]]*0.8)</f>
        <v>278.40000000000003</v>
      </c>
      <c r="R242" s="4">
        <f>SUM(Table4[[#This Row],[Medicare Outpatient Allowable Rate]]*1.5)</f>
        <v>157.30500000000001</v>
      </c>
    </row>
    <row r="243" spans="1:18" x14ac:dyDescent="0.25">
      <c r="E243">
        <v>320</v>
      </c>
      <c r="F243" t="s">
        <v>13191</v>
      </c>
      <c r="G243" s="11">
        <v>73502</v>
      </c>
      <c r="H243" t="s">
        <v>12961</v>
      </c>
      <c r="I243" s="6">
        <v>1</v>
      </c>
      <c r="J243" s="4">
        <v>229.166666666667</v>
      </c>
      <c r="K243" s="4">
        <f>MIN(Table4[[#This Row],[Medicare Outpatient Allowable Rate]:[WPPA Inc Outpatient Allowable Rate]])</f>
        <v>86.67</v>
      </c>
      <c r="L243" s="4">
        <f>MAX(Table4[[#This Row],[Medicare Outpatient Allowable Rate]:[WPPA Inc Outpatient Allowable Rate]])</f>
        <v>217.70833333333363</v>
      </c>
      <c r="M243" s="4">
        <v>86.67</v>
      </c>
      <c r="N243" s="4">
        <v>171.53</v>
      </c>
      <c r="O243" s="4">
        <f>SUM(Table4[[#This Row],[Average Price]]*0.76)</f>
        <v>174.16666666666691</v>
      </c>
      <c r="P243" s="4">
        <f>SUM(Table4[[#This Row],[Average Price]]*0.95)</f>
        <v>217.70833333333363</v>
      </c>
      <c r="Q243" s="4">
        <f>SUM(Table4[[#This Row],[Average Price]]*0.8)</f>
        <v>183.3333333333336</v>
      </c>
      <c r="R243" s="4">
        <f>SUM(Table4[[#This Row],[Medicare Outpatient Allowable Rate]]*1.5)</f>
        <v>130.005</v>
      </c>
    </row>
    <row r="244" spans="1:18" x14ac:dyDescent="0.25">
      <c r="A244" t="s">
        <v>33</v>
      </c>
      <c r="B244" t="s">
        <v>86</v>
      </c>
      <c r="C244">
        <v>71111</v>
      </c>
      <c r="E244">
        <v>320</v>
      </c>
      <c r="F244" t="s">
        <v>13191</v>
      </c>
      <c r="G244" s="11">
        <v>71111</v>
      </c>
      <c r="H244" t="s">
        <v>12962</v>
      </c>
      <c r="I244" s="6">
        <v>1</v>
      </c>
      <c r="J244" s="4">
        <v>372</v>
      </c>
      <c r="K244" s="4">
        <f>MIN(Table4[[#This Row],[Medicare Outpatient Allowable Rate]:[WPPA Inc Outpatient Allowable Rate]])</f>
        <v>104.87</v>
      </c>
      <c r="L244" s="4">
        <f>MAX(Table4[[#This Row],[Medicare Outpatient Allowable Rate]:[WPPA Inc Outpatient Allowable Rate]])</f>
        <v>353.4</v>
      </c>
      <c r="M244" s="4">
        <v>104.87</v>
      </c>
      <c r="N244" s="4">
        <v>242.88</v>
      </c>
      <c r="O244" s="4">
        <f>SUM(Table4[[#This Row],[Average Price]]*0.76)</f>
        <v>282.72000000000003</v>
      </c>
      <c r="P244" s="4">
        <f>SUM(Table4[[#This Row],[Average Price]]*0.95)</f>
        <v>353.4</v>
      </c>
      <c r="Q244" s="4">
        <f>SUM(Table4[[#This Row],[Average Price]]*0.8)</f>
        <v>297.60000000000002</v>
      </c>
      <c r="R244" s="4">
        <f>SUM(Table4[[#This Row],[Medicare Outpatient Allowable Rate]]*1.5)</f>
        <v>157.30500000000001</v>
      </c>
    </row>
    <row r="245" spans="1:18" x14ac:dyDescent="0.25">
      <c r="A245" t="s">
        <v>33</v>
      </c>
      <c r="B245" t="s">
        <v>89</v>
      </c>
      <c r="C245">
        <v>71250</v>
      </c>
      <c r="E245">
        <v>352</v>
      </c>
      <c r="F245" t="s">
        <v>13195</v>
      </c>
      <c r="G245" s="11">
        <v>71250</v>
      </c>
      <c r="H245" t="s">
        <v>12963</v>
      </c>
      <c r="I245" s="6">
        <v>1</v>
      </c>
      <c r="J245" s="4">
        <v>1250</v>
      </c>
      <c r="K245" s="4">
        <f>MIN(Table4[[#This Row],[Medicare Outpatient Allowable Rate]:[WPPA Inc Outpatient Allowable Rate]])</f>
        <v>104.87</v>
      </c>
      <c r="L245" s="4">
        <f>MAX(Table4[[#This Row],[Medicare Outpatient Allowable Rate]:[WPPA Inc Outpatient Allowable Rate]])</f>
        <v>1187.5</v>
      </c>
      <c r="M245" s="4">
        <v>104.87</v>
      </c>
      <c r="N245" s="4">
        <v>453</v>
      </c>
      <c r="O245" s="4">
        <f>SUM(Table4[[#This Row],[Average Price]]*0.76)</f>
        <v>950</v>
      </c>
      <c r="P245" s="4">
        <f>SUM(Table4[[#This Row],[Average Price]]*0.95)</f>
        <v>1187.5</v>
      </c>
      <c r="Q245" s="4">
        <f>SUM(Table4[[#This Row],[Average Price]]*0.8)</f>
        <v>1000</v>
      </c>
      <c r="R245" s="4">
        <f>SUM(Table4[[#This Row],[Medicare Outpatient Allowable Rate]]*1.5)</f>
        <v>157.30500000000001</v>
      </c>
    </row>
    <row r="246" spans="1:18" x14ac:dyDescent="0.25">
      <c r="E246">
        <v>300</v>
      </c>
      <c r="F246" t="s">
        <v>13188</v>
      </c>
      <c r="G246" s="11">
        <v>36415</v>
      </c>
      <c r="H246" t="s">
        <v>12882</v>
      </c>
      <c r="I246" s="6">
        <v>1</v>
      </c>
      <c r="J246" s="4">
        <v>31.4</v>
      </c>
      <c r="K246" s="4">
        <f>MIN(Table4[[#This Row],[Medicare Outpatient Allowable Rate]:[WPPA Inc Outpatient Allowable Rate]])</f>
        <v>0</v>
      </c>
      <c r="L246" s="4">
        <f>MAX(Table4[[#This Row],[Medicare Outpatient Allowable Rate]:[WPPA Inc Outpatient Allowable Rate]])</f>
        <v>29.83</v>
      </c>
      <c r="M246" s="4">
        <v>0</v>
      </c>
      <c r="N246" s="4">
        <v>11.93</v>
      </c>
      <c r="O246" s="4">
        <f>SUM(Table4[[#This Row],[Average Price]]*0.76)</f>
        <v>23.864000000000001</v>
      </c>
      <c r="P246" s="4">
        <f>SUM(Table4[[#This Row],[Average Price]]*0.95)</f>
        <v>29.83</v>
      </c>
      <c r="Q246" s="4">
        <f>SUM(Table4[[#This Row],[Average Price]]*0.8)</f>
        <v>25.12</v>
      </c>
      <c r="R246" s="4">
        <f>SUM(Table4[[#This Row],[Medicare Outpatient Allowable Rate]]*1.5)</f>
        <v>0</v>
      </c>
    </row>
    <row r="247" spans="1:18" x14ac:dyDescent="0.25">
      <c r="E247">
        <v>300</v>
      </c>
      <c r="F247" t="s">
        <v>13188</v>
      </c>
      <c r="G247" s="11">
        <v>85025</v>
      </c>
      <c r="H247" t="s">
        <v>12887</v>
      </c>
      <c r="I247" s="6">
        <v>1</v>
      </c>
      <c r="J247" s="4">
        <v>47.2</v>
      </c>
      <c r="K247" s="4">
        <f>MIN(Table4[[#This Row],[Medicare Outpatient Allowable Rate]:[WPPA Inc Outpatient Allowable Rate]])</f>
        <v>0</v>
      </c>
      <c r="L247" s="4">
        <f>MAX(Table4[[#This Row],[Medicare Outpatient Allowable Rate]:[WPPA Inc Outpatient Allowable Rate]])</f>
        <v>44.84</v>
      </c>
      <c r="M247" s="4">
        <v>0</v>
      </c>
      <c r="N247" s="4">
        <v>13.23</v>
      </c>
      <c r="O247" s="4">
        <f>SUM(Table4[[#This Row],[Average Price]]*0.76)</f>
        <v>35.872</v>
      </c>
      <c r="P247" s="4">
        <f>SUM(Table4[[#This Row],[Average Price]]*0.95)</f>
        <v>44.84</v>
      </c>
      <c r="Q247" s="4">
        <f>SUM(Table4[[#This Row],[Average Price]]*0.8)</f>
        <v>37.760000000000005</v>
      </c>
      <c r="R247" s="4">
        <f>SUM(Table4[[#This Row],[Medicare Outpatient Allowable Rate]]*1.5)</f>
        <v>0</v>
      </c>
    </row>
    <row r="248" spans="1:18" x14ac:dyDescent="0.25">
      <c r="E248">
        <v>300</v>
      </c>
      <c r="F248" t="s">
        <v>13188</v>
      </c>
      <c r="G248" s="11">
        <v>80053</v>
      </c>
      <c r="H248" t="s">
        <v>12886</v>
      </c>
      <c r="I248" s="6">
        <v>1</v>
      </c>
      <c r="J248" s="4">
        <v>277</v>
      </c>
      <c r="K248" s="4">
        <f>MIN(Table4[[#This Row],[Medicare Outpatient Allowable Rate]:[WPPA Inc Outpatient Allowable Rate]])</f>
        <v>0</v>
      </c>
      <c r="L248" s="4">
        <f>MAX(Table4[[#This Row],[Medicare Outpatient Allowable Rate]:[WPPA Inc Outpatient Allowable Rate]])</f>
        <v>263.14999999999998</v>
      </c>
      <c r="M248" s="4">
        <v>0</v>
      </c>
      <c r="N248" s="4">
        <v>22.46</v>
      </c>
      <c r="O248" s="4">
        <f>SUM(Table4[[#This Row],[Average Price]]*0.76)</f>
        <v>210.52</v>
      </c>
      <c r="P248" s="4">
        <f>SUM(Table4[[#This Row],[Average Price]]*0.95)</f>
        <v>263.14999999999998</v>
      </c>
      <c r="Q248" s="4">
        <f>SUM(Table4[[#This Row],[Average Price]]*0.8)</f>
        <v>221.60000000000002</v>
      </c>
      <c r="R248" s="4">
        <f>SUM(Table4[[#This Row],[Medicare Outpatient Allowable Rate]]*1.5)</f>
        <v>0</v>
      </c>
    </row>
    <row r="249" spans="1:18" x14ac:dyDescent="0.25">
      <c r="A249" t="s">
        <v>33</v>
      </c>
      <c r="B249" t="s">
        <v>90</v>
      </c>
      <c r="C249">
        <v>71260</v>
      </c>
      <c r="E249">
        <v>352</v>
      </c>
      <c r="F249" t="s">
        <v>13195</v>
      </c>
      <c r="G249" s="11">
        <v>71260</v>
      </c>
      <c r="H249" t="s">
        <v>12964</v>
      </c>
      <c r="I249" s="6">
        <v>1</v>
      </c>
      <c r="J249" s="4">
        <v>1399.1</v>
      </c>
      <c r="K249" s="4">
        <f>MIN(Table4[[#This Row],[Medicare Outpatient Allowable Rate]:[WPPA Inc Outpatient Allowable Rate]])</f>
        <v>175.24</v>
      </c>
      <c r="L249" s="4">
        <f>MAX(Table4[[#This Row],[Medicare Outpatient Allowable Rate]:[WPPA Inc Outpatient Allowable Rate]])</f>
        <v>1329.1449999999998</v>
      </c>
      <c r="M249" s="4">
        <v>175.24</v>
      </c>
      <c r="N249" s="4">
        <v>453</v>
      </c>
      <c r="O249" s="4">
        <f>SUM(Table4[[#This Row],[Average Price]]*0.76)</f>
        <v>1063.316</v>
      </c>
      <c r="P249" s="4">
        <f>SUM(Table4[[#This Row],[Average Price]]*0.95)</f>
        <v>1329.1449999999998</v>
      </c>
      <c r="Q249" s="4">
        <f>SUM(Table4[[#This Row],[Average Price]]*0.8)</f>
        <v>1119.28</v>
      </c>
      <c r="R249" s="4">
        <f>SUM(Table4[[#This Row],[Medicare Outpatient Allowable Rate]]*1.5)</f>
        <v>262.86</v>
      </c>
    </row>
    <row r="250" spans="1:18" x14ac:dyDescent="0.25">
      <c r="E250">
        <v>636</v>
      </c>
      <c r="F250" t="s">
        <v>13207</v>
      </c>
      <c r="G250" s="11" t="s">
        <v>39</v>
      </c>
      <c r="H250" t="s">
        <v>12894</v>
      </c>
      <c r="I250" s="6">
        <v>50</v>
      </c>
      <c r="J250" s="4">
        <v>529.10810810810801</v>
      </c>
      <c r="K250" s="4">
        <f>MIN(Table4[[#This Row],[Medicare Outpatient Allowable Rate]:[WPPA Inc Outpatient Allowable Rate]])</f>
        <v>0</v>
      </c>
      <c r="L250" s="4">
        <f>MAX(Table4[[#This Row],[Medicare Outpatient Allowable Rate]:[WPPA Inc Outpatient Allowable Rate]])</f>
        <v>502.65270270270258</v>
      </c>
      <c r="M250" s="4">
        <v>0</v>
      </c>
      <c r="N250" s="4">
        <v>5</v>
      </c>
      <c r="O250" s="4">
        <f>SUM(Table4[[#This Row],[Average Price]]*0.76)</f>
        <v>402.12216216216211</v>
      </c>
      <c r="P250" s="4">
        <f>SUM(Table4[[#This Row],[Average Price]]*0.95)</f>
        <v>502.65270270270258</v>
      </c>
      <c r="Q250" s="4">
        <f>SUM(Table4[[#This Row],[Average Price]]*0.8)</f>
        <v>423.28648648648641</v>
      </c>
      <c r="R250" s="4">
        <f>SUM(Table4[[#This Row],[Medicare Outpatient Allowable Rate]]*1.5)</f>
        <v>0</v>
      </c>
    </row>
    <row r="251" spans="1:18" x14ac:dyDescent="0.25">
      <c r="E251">
        <v>300</v>
      </c>
      <c r="F251" t="s">
        <v>13188</v>
      </c>
      <c r="G251" s="11">
        <v>36415</v>
      </c>
      <c r="H251" t="s">
        <v>12882</v>
      </c>
      <c r="I251" s="6">
        <v>1</v>
      </c>
      <c r="J251" s="4">
        <v>31.3571428571429</v>
      </c>
      <c r="K251" s="4">
        <f>MIN(Table4[[#This Row],[Medicare Outpatient Allowable Rate]:[WPPA Inc Outpatient Allowable Rate]])</f>
        <v>0</v>
      </c>
      <c r="L251" s="4">
        <f>MAX(Table4[[#This Row],[Medicare Outpatient Allowable Rate]:[WPPA Inc Outpatient Allowable Rate]])</f>
        <v>29.789285714285754</v>
      </c>
      <c r="M251" s="4">
        <v>0</v>
      </c>
      <c r="N251" s="4">
        <v>11.93</v>
      </c>
      <c r="O251" s="4">
        <f>SUM(Table4[[#This Row],[Average Price]]*0.76)</f>
        <v>23.831428571428603</v>
      </c>
      <c r="P251" s="4">
        <f>SUM(Table4[[#This Row],[Average Price]]*0.95)</f>
        <v>29.789285714285754</v>
      </c>
      <c r="Q251" s="4">
        <f>SUM(Table4[[#This Row],[Average Price]]*0.8)</f>
        <v>25.085714285714321</v>
      </c>
      <c r="R251" s="4">
        <f>SUM(Table4[[#This Row],[Medicare Outpatient Allowable Rate]]*1.5)</f>
        <v>0</v>
      </c>
    </row>
    <row r="252" spans="1:18" x14ac:dyDescent="0.25">
      <c r="E252">
        <v>352</v>
      </c>
      <c r="F252" t="s">
        <v>13195</v>
      </c>
      <c r="G252" s="11">
        <v>74177</v>
      </c>
      <c r="H252" t="s">
        <v>12896</v>
      </c>
      <c r="I252" s="6">
        <v>1</v>
      </c>
      <c r="J252" s="4">
        <v>2431</v>
      </c>
      <c r="K252" s="4">
        <f>MIN(Table4[[#This Row],[Medicare Outpatient Allowable Rate]:[WPPA Inc Outpatient Allowable Rate]])</f>
        <v>366.8</v>
      </c>
      <c r="L252" s="4">
        <f>MAX(Table4[[#This Row],[Medicare Outpatient Allowable Rate]:[WPPA Inc Outpatient Allowable Rate]])</f>
        <v>2309.4499999999998</v>
      </c>
      <c r="M252" s="4">
        <v>366.8</v>
      </c>
      <c r="N252" s="4">
        <v>453</v>
      </c>
      <c r="O252" s="4">
        <f>SUM(Table4[[#This Row],[Average Price]]*0.76)</f>
        <v>1847.56</v>
      </c>
      <c r="P252" s="4">
        <f>SUM(Table4[[#This Row],[Average Price]]*0.95)</f>
        <v>2309.4499999999998</v>
      </c>
      <c r="Q252" s="4">
        <f>SUM(Table4[[#This Row],[Average Price]]*0.8)</f>
        <v>1944.8000000000002</v>
      </c>
      <c r="R252" s="4">
        <f>SUM(Table4[[#This Row],[Medicare Outpatient Allowable Rate]]*1.5)</f>
        <v>550.20000000000005</v>
      </c>
    </row>
    <row r="253" spans="1:18" x14ac:dyDescent="0.25">
      <c r="E253">
        <v>300</v>
      </c>
      <c r="F253" t="s">
        <v>13188</v>
      </c>
      <c r="G253" s="11">
        <v>82565</v>
      </c>
      <c r="H253" t="s">
        <v>12883</v>
      </c>
      <c r="I253" s="6">
        <v>1</v>
      </c>
      <c r="J253" s="4">
        <v>60</v>
      </c>
      <c r="K253" s="4">
        <f>MIN(Table4[[#This Row],[Medicare Outpatient Allowable Rate]:[WPPA Inc Outpatient Allowable Rate]])</f>
        <v>0</v>
      </c>
      <c r="L253" s="4">
        <f>MAX(Table4[[#This Row],[Medicare Outpatient Allowable Rate]:[WPPA Inc Outpatient Allowable Rate]])</f>
        <v>57</v>
      </c>
      <c r="M253" s="4">
        <v>0</v>
      </c>
      <c r="N253" s="4">
        <v>10.89</v>
      </c>
      <c r="O253" s="4">
        <f>SUM(Table4[[#This Row],[Average Price]]*0.76)</f>
        <v>45.6</v>
      </c>
      <c r="P253" s="4">
        <f>SUM(Table4[[#This Row],[Average Price]]*0.95)</f>
        <v>57</v>
      </c>
      <c r="Q253" s="4">
        <f>SUM(Table4[[#This Row],[Average Price]]*0.8)</f>
        <v>48</v>
      </c>
      <c r="R253" s="4">
        <f>SUM(Table4[[#This Row],[Medicare Outpatient Allowable Rate]]*1.5)</f>
        <v>0</v>
      </c>
    </row>
    <row r="254" spans="1:18" x14ac:dyDescent="0.25">
      <c r="A254" t="s">
        <v>33</v>
      </c>
      <c r="B254" t="s">
        <v>91</v>
      </c>
      <c r="C254">
        <v>71270</v>
      </c>
      <c r="E254">
        <v>352</v>
      </c>
      <c r="F254" t="s">
        <v>13195</v>
      </c>
      <c r="G254" s="11">
        <v>71270</v>
      </c>
      <c r="H254" t="s">
        <v>12965</v>
      </c>
      <c r="I254" s="6">
        <v>1</v>
      </c>
      <c r="J254" s="4">
        <v>1409</v>
      </c>
      <c r="K254" s="4">
        <f>MIN(Table4[[#This Row],[Medicare Outpatient Allowable Rate]:[WPPA Inc Outpatient Allowable Rate]])</f>
        <v>175.24</v>
      </c>
      <c r="L254" s="4">
        <f>MAX(Table4[[#This Row],[Medicare Outpatient Allowable Rate]:[WPPA Inc Outpatient Allowable Rate]])</f>
        <v>1338.55</v>
      </c>
      <c r="M254" s="4">
        <v>175.24</v>
      </c>
      <c r="N254" s="4">
        <v>453</v>
      </c>
      <c r="O254" s="4">
        <f>SUM(Table4[[#This Row],[Average Price]]*0.76)</f>
        <v>1070.8399999999999</v>
      </c>
      <c r="P254" s="4">
        <f>SUM(Table4[[#This Row],[Average Price]]*0.95)</f>
        <v>1338.55</v>
      </c>
      <c r="Q254" s="4">
        <f>SUM(Table4[[#This Row],[Average Price]]*0.8)</f>
        <v>1127.2</v>
      </c>
      <c r="R254" s="4">
        <f>SUM(Table4[[#This Row],[Medicare Outpatient Allowable Rate]]*1.5)</f>
        <v>262.86</v>
      </c>
    </row>
    <row r="255" spans="1:18" x14ac:dyDescent="0.25">
      <c r="E255">
        <v>352</v>
      </c>
      <c r="F255" t="s">
        <v>13195</v>
      </c>
      <c r="G255" s="11">
        <v>74178</v>
      </c>
      <c r="H255" t="s">
        <v>12966</v>
      </c>
      <c r="I255" s="6">
        <v>1</v>
      </c>
      <c r="J255" s="4">
        <v>2400</v>
      </c>
      <c r="K255" s="4">
        <f>MIN(Table4[[#This Row],[Medicare Outpatient Allowable Rate]:[WPPA Inc Outpatient Allowable Rate]])</f>
        <v>366.8</v>
      </c>
      <c r="L255" s="4">
        <f>MAX(Table4[[#This Row],[Medicare Outpatient Allowable Rate]:[WPPA Inc Outpatient Allowable Rate]])</f>
        <v>2280</v>
      </c>
      <c r="M255" s="4">
        <v>366.8</v>
      </c>
      <c r="N255" s="4">
        <v>453</v>
      </c>
      <c r="O255" s="4">
        <f>SUM(Table4[[#This Row],[Average Price]]*0.76)</f>
        <v>1824</v>
      </c>
      <c r="P255" s="4">
        <f>SUM(Table4[[#This Row],[Average Price]]*0.95)</f>
        <v>2280</v>
      </c>
      <c r="Q255" s="4">
        <f>SUM(Table4[[#This Row],[Average Price]]*0.8)</f>
        <v>1920</v>
      </c>
      <c r="R255" s="4">
        <f>SUM(Table4[[#This Row],[Medicare Outpatient Allowable Rate]]*1.5)</f>
        <v>550.20000000000005</v>
      </c>
    </row>
    <row r="256" spans="1:18" x14ac:dyDescent="0.25">
      <c r="E256">
        <v>259</v>
      </c>
      <c r="F256" t="s">
        <v>13201</v>
      </c>
      <c r="G256" s="11" t="s">
        <v>39</v>
      </c>
      <c r="H256" t="s">
        <v>12894</v>
      </c>
      <c r="I256" s="6">
        <v>1</v>
      </c>
      <c r="J256" s="4">
        <v>517</v>
      </c>
      <c r="K256" s="4">
        <f>MIN(Table4[[#This Row],[Medicare Outpatient Allowable Rate]:[WPPA Inc Outpatient Allowable Rate]])</f>
        <v>0</v>
      </c>
      <c r="L256" s="4">
        <f>MAX(Table4[[#This Row],[Medicare Outpatient Allowable Rate]:[WPPA Inc Outpatient Allowable Rate]])</f>
        <v>491.15</v>
      </c>
      <c r="M256" s="4">
        <v>0</v>
      </c>
      <c r="N256" s="4">
        <v>5</v>
      </c>
      <c r="O256" s="4">
        <f>SUM(Table4[[#This Row],[Average Price]]*0.76)</f>
        <v>392.92</v>
      </c>
      <c r="P256" s="4">
        <f>SUM(Table4[[#This Row],[Average Price]]*0.95)</f>
        <v>491.15</v>
      </c>
      <c r="Q256" s="4">
        <f>SUM(Table4[[#This Row],[Average Price]]*0.8)</f>
        <v>413.6</v>
      </c>
      <c r="R256" s="4">
        <f>SUM(Table4[[#This Row],[Medicare Outpatient Allowable Rate]]*1.5)</f>
        <v>0</v>
      </c>
    </row>
    <row r="257" spans="1:18" x14ac:dyDescent="0.25">
      <c r="E257">
        <v>300</v>
      </c>
      <c r="F257" t="s">
        <v>13188</v>
      </c>
      <c r="G257" s="11">
        <v>36415</v>
      </c>
      <c r="H257" t="s">
        <v>12882</v>
      </c>
      <c r="I257" s="6">
        <v>1</v>
      </c>
      <c r="J257" s="4">
        <v>32</v>
      </c>
      <c r="K257" s="4">
        <f>MIN(Table4[[#This Row],[Medicare Outpatient Allowable Rate]:[WPPA Inc Outpatient Allowable Rate]])</f>
        <v>0</v>
      </c>
      <c r="L257" s="4">
        <f>MAX(Table4[[#This Row],[Medicare Outpatient Allowable Rate]:[WPPA Inc Outpatient Allowable Rate]])</f>
        <v>30.4</v>
      </c>
      <c r="M257" s="4">
        <v>0</v>
      </c>
      <c r="N257" s="4">
        <v>11.93</v>
      </c>
      <c r="O257" s="4">
        <f>SUM(Table4[[#This Row],[Average Price]]*0.76)</f>
        <v>24.32</v>
      </c>
      <c r="P257" s="4">
        <f>SUM(Table4[[#This Row],[Average Price]]*0.95)</f>
        <v>30.4</v>
      </c>
      <c r="Q257" s="4">
        <f>SUM(Table4[[#This Row],[Average Price]]*0.8)</f>
        <v>25.6</v>
      </c>
      <c r="R257" s="4">
        <f>SUM(Table4[[#This Row],[Medicare Outpatient Allowable Rate]]*1.5)</f>
        <v>0</v>
      </c>
    </row>
    <row r="258" spans="1:18" x14ac:dyDescent="0.25">
      <c r="E258">
        <v>300</v>
      </c>
      <c r="F258" t="s">
        <v>13188</v>
      </c>
      <c r="G258" s="11">
        <v>80048</v>
      </c>
      <c r="H258" t="s">
        <v>12907</v>
      </c>
      <c r="I258" s="6">
        <v>1</v>
      </c>
      <c r="J258" s="4">
        <v>157</v>
      </c>
      <c r="K258" s="4">
        <f>MIN(Table4[[#This Row],[Medicare Outpatient Allowable Rate]:[WPPA Inc Outpatient Allowable Rate]])</f>
        <v>0</v>
      </c>
      <c r="L258" s="4">
        <f>MAX(Table4[[#This Row],[Medicare Outpatient Allowable Rate]:[WPPA Inc Outpatient Allowable Rate]])</f>
        <v>149.15</v>
      </c>
      <c r="M258" s="4">
        <v>0</v>
      </c>
      <c r="N258" s="4">
        <v>19.46</v>
      </c>
      <c r="O258" s="4">
        <f>SUM(Table4[[#This Row],[Average Price]]*0.76)</f>
        <v>119.32000000000001</v>
      </c>
      <c r="P258" s="4">
        <f>SUM(Table4[[#This Row],[Average Price]]*0.95)</f>
        <v>149.15</v>
      </c>
      <c r="Q258" s="4">
        <f>SUM(Table4[[#This Row],[Average Price]]*0.8)</f>
        <v>125.60000000000001</v>
      </c>
      <c r="R258" s="4">
        <f>SUM(Table4[[#This Row],[Medicare Outpatient Allowable Rate]]*1.5)</f>
        <v>0</v>
      </c>
    </row>
    <row r="259" spans="1:18" x14ac:dyDescent="0.25">
      <c r="E259">
        <v>636</v>
      </c>
      <c r="F259" t="s">
        <v>13207</v>
      </c>
      <c r="G259" s="11" t="s">
        <v>39</v>
      </c>
      <c r="H259" t="s">
        <v>12894</v>
      </c>
      <c r="I259" s="6">
        <v>50</v>
      </c>
      <c r="J259" s="4">
        <v>517</v>
      </c>
      <c r="K259" s="4">
        <f>MIN(Table4[[#This Row],[Medicare Outpatient Allowable Rate]:[WPPA Inc Outpatient Allowable Rate]])</f>
        <v>0</v>
      </c>
      <c r="L259" s="4">
        <f>MAX(Table4[[#This Row],[Medicare Outpatient Allowable Rate]:[WPPA Inc Outpatient Allowable Rate]])</f>
        <v>491.15</v>
      </c>
      <c r="M259" s="4">
        <v>0</v>
      </c>
      <c r="N259" s="4">
        <v>5</v>
      </c>
      <c r="O259" s="4">
        <f>SUM(Table4[[#This Row],[Average Price]]*0.76)</f>
        <v>392.92</v>
      </c>
      <c r="P259" s="4">
        <f>SUM(Table4[[#This Row],[Average Price]]*0.95)</f>
        <v>491.15</v>
      </c>
      <c r="Q259" s="4">
        <f>SUM(Table4[[#This Row],[Average Price]]*0.8)</f>
        <v>413.6</v>
      </c>
      <c r="R259" s="4">
        <f>SUM(Table4[[#This Row],[Medicare Outpatient Allowable Rate]]*1.5)</f>
        <v>0</v>
      </c>
    </row>
    <row r="260" spans="1:18" x14ac:dyDescent="0.25">
      <c r="A260" t="s">
        <v>33</v>
      </c>
      <c r="B260" t="s">
        <v>92</v>
      </c>
      <c r="C260">
        <v>71275</v>
      </c>
      <c r="E260">
        <v>351</v>
      </c>
      <c r="F260" t="s">
        <v>13193</v>
      </c>
      <c r="G260" s="11">
        <v>71275</v>
      </c>
      <c r="H260" t="s">
        <v>12967</v>
      </c>
      <c r="I260" s="6">
        <v>1</v>
      </c>
      <c r="J260" s="4">
        <v>2858.5227272727302</v>
      </c>
      <c r="K260" s="4">
        <f>MIN(Table4[[#This Row],[Medicare Outpatient Allowable Rate]:[WPPA Inc Outpatient Allowable Rate]])</f>
        <v>175.24</v>
      </c>
      <c r="L260" s="4">
        <f>MAX(Table4[[#This Row],[Medicare Outpatient Allowable Rate]:[WPPA Inc Outpatient Allowable Rate]])</f>
        <v>2715.5965909090937</v>
      </c>
      <c r="M260" s="4">
        <v>175.24</v>
      </c>
      <c r="N260" s="4">
        <v>1132.52</v>
      </c>
      <c r="O260" s="4">
        <f>SUM(Table4[[#This Row],[Average Price]]*0.76)</f>
        <v>2172.4772727272748</v>
      </c>
      <c r="P260" s="4">
        <f>SUM(Table4[[#This Row],[Average Price]]*0.95)</f>
        <v>2715.5965909090937</v>
      </c>
      <c r="Q260" s="4">
        <f>SUM(Table4[[#This Row],[Average Price]]*0.8)</f>
        <v>2286.8181818181843</v>
      </c>
      <c r="R260" s="4">
        <f>SUM(Table4[[#This Row],[Medicare Outpatient Allowable Rate]]*1.5)</f>
        <v>262.86</v>
      </c>
    </row>
    <row r="261" spans="1:18" x14ac:dyDescent="0.25">
      <c r="A261" t="s">
        <v>33</v>
      </c>
      <c r="B261" t="s">
        <v>93</v>
      </c>
      <c r="C261">
        <v>72040</v>
      </c>
      <c r="E261">
        <v>320</v>
      </c>
      <c r="F261" t="s">
        <v>13191</v>
      </c>
      <c r="G261" s="11">
        <v>72040</v>
      </c>
      <c r="H261" t="s">
        <v>12968</v>
      </c>
      <c r="I261" s="6">
        <v>1</v>
      </c>
      <c r="J261" s="4">
        <v>244.42553191489401</v>
      </c>
      <c r="K261" s="4">
        <f>MIN(Table4[[#This Row],[Medicare Outpatient Allowable Rate]:[WPPA Inc Outpatient Allowable Rate]])</f>
        <v>86.67</v>
      </c>
      <c r="L261" s="4">
        <f>MAX(Table4[[#This Row],[Medicare Outpatient Allowable Rate]:[WPPA Inc Outpatient Allowable Rate]])</f>
        <v>232.2042553191493</v>
      </c>
      <c r="M261" s="4">
        <v>86.67</v>
      </c>
      <c r="N261" s="4">
        <v>158.24</v>
      </c>
      <c r="O261" s="4">
        <f>SUM(Table4[[#This Row],[Average Price]]*0.76)</f>
        <v>185.76340425531944</v>
      </c>
      <c r="P261" s="4">
        <f>SUM(Table4[[#This Row],[Average Price]]*0.95)</f>
        <v>232.2042553191493</v>
      </c>
      <c r="Q261" s="4">
        <f>SUM(Table4[[#This Row],[Average Price]]*0.8)</f>
        <v>195.54042553191522</v>
      </c>
      <c r="R261" s="4">
        <f>SUM(Table4[[#This Row],[Medicare Outpatient Allowable Rate]]*1.5)</f>
        <v>130.005</v>
      </c>
    </row>
    <row r="262" spans="1:18" x14ac:dyDescent="0.25">
      <c r="E262">
        <v>300</v>
      </c>
      <c r="F262" t="s">
        <v>13188</v>
      </c>
      <c r="G262" s="11">
        <v>36415</v>
      </c>
      <c r="H262" t="s">
        <v>12882</v>
      </c>
      <c r="I262" s="6">
        <v>1</v>
      </c>
      <c r="J262" s="4">
        <v>36.173913043478301</v>
      </c>
      <c r="K262" s="4">
        <f>MIN(Table4[[#This Row],[Medicare Outpatient Allowable Rate]:[WPPA Inc Outpatient Allowable Rate]])</f>
        <v>0</v>
      </c>
      <c r="L262" s="4">
        <f>MAX(Table4[[#This Row],[Medicare Outpatient Allowable Rate]:[WPPA Inc Outpatient Allowable Rate]])</f>
        <v>34.365217391304384</v>
      </c>
      <c r="M262" s="4">
        <v>0</v>
      </c>
      <c r="N262" s="4">
        <v>11.93</v>
      </c>
      <c r="O262" s="4">
        <f>SUM(Table4[[#This Row],[Average Price]]*0.76)</f>
        <v>27.492173913043509</v>
      </c>
      <c r="P262" s="4">
        <f>SUM(Table4[[#This Row],[Average Price]]*0.95)</f>
        <v>34.365217391304384</v>
      </c>
      <c r="Q262" s="4">
        <f>SUM(Table4[[#This Row],[Average Price]]*0.8)</f>
        <v>28.939130434782641</v>
      </c>
      <c r="R262" s="4">
        <f>SUM(Table4[[#This Row],[Medicare Outpatient Allowable Rate]]*1.5)</f>
        <v>0</v>
      </c>
    </row>
    <row r="263" spans="1:18" x14ac:dyDescent="0.25">
      <c r="E263">
        <v>300</v>
      </c>
      <c r="F263" t="s">
        <v>13188</v>
      </c>
      <c r="G263" s="11">
        <v>80053</v>
      </c>
      <c r="H263" t="s">
        <v>12886</v>
      </c>
      <c r="I263" s="6">
        <v>1</v>
      </c>
      <c r="J263" s="4">
        <v>277</v>
      </c>
      <c r="K263" s="4">
        <f>MIN(Table4[[#This Row],[Medicare Outpatient Allowable Rate]:[WPPA Inc Outpatient Allowable Rate]])</f>
        <v>0</v>
      </c>
      <c r="L263" s="4">
        <f>MAX(Table4[[#This Row],[Medicare Outpatient Allowable Rate]:[WPPA Inc Outpatient Allowable Rate]])</f>
        <v>263.14999999999998</v>
      </c>
      <c r="M263" s="4">
        <v>0</v>
      </c>
      <c r="N263" s="4">
        <v>22.46</v>
      </c>
      <c r="O263" s="4">
        <f>SUM(Table4[[#This Row],[Average Price]]*0.76)</f>
        <v>210.52</v>
      </c>
      <c r="P263" s="4">
        <f>SUM(Table4[[#This Row],[Average Price]]*0.95)</f>
        <v>263.14999999999998</v>
      </c>
      <c r="Q263" s="4">
        <f>SUM(Table4[[#This Row],[Average Price]]*0.8)</f>
        <v>221.60000000000002</v>
      </c>
      <c r="R263" s="4">
        <f>SUM(Table4[[#This Row],[Medicare Outpatient Allowable Rate]]*1.5)</f>
        <v>0</v>
      </c>
    </row>
    <row r="264" spans="1:18" x14ac:dyDescent="0.25">
      <c r="E264">
        <v>300</v>
      </c>
      <c r="F264" t="s">
        <v>13188</v>
      </c>
      <c r="G264" s="11">
        <v>85025</v>
      </c>
      <c r="H264" t="s">
        <v>12887</v>
      </c>
      <c r="I264" s="6">
        <v>1</v>
      </c>
      <c r="J264" s="4">
        <v>48</v>
      </c>
      <c r="K264" s="4">
        <f>MIN(Table4[[#This Row],[Medicare Outpatient Allowable Rate]:[WPPA Inc Outpatient Allowable Rate]])</f>
        <v>0</v>
      </c>
      <c r="L264" s="4">
        <f>MAX(Table4[[#This Row],[Medicare Outpatient Allowable Rate]:[WPPA Inc Outpatient Allowable Rate]])</f>
        <v>45.599999999999994</v>
      </c>
      <c r="M264" s="4">
        <v>0</v>
      </c>
      <c r="N264" s="4">
        <v>13.23</v>
      </c>
      <c r="O264" s="4">
        <f>SUM(Table4[[#This Row],[Average Price]]*0.76)</f>
        <v>36.480000000000004</v>
      </c>
      <c r="P264" s="4">
        <f>SUM(Table4[[#This Row],[Average Price]]*0.95)</f>
        <v>45.599999999999994</v>
      </c>
      <c r="Q264" s="4">
        <f>SUM(Table4[[#This Row],[Average Price]]*0.8)</f>
        <v>38.400000000000006</v>
      </c>
      <c r="R264" s="4">
        <f>SUM(Table4[[#This Row],[Medicare Outpatient Allowable Rate]]*1.5)</f>
        <v>0</v>
      </c>
    </row>
    <row r="265" spans="1:18" x14ac:dyDescent="0.25">
      <c r="A265" t="s">
        <v>33</v>
      </c>
      <c r="B265" t="s">
        <v>94</v>
      </c>
      <c r="C265">
        <v>72050</v>
      </c>
      <c r="E265">
        <v>320</v>
      </c>
      <c r="F265" t="s">
        <v>13191</v>
      </c>
      <c r="G265" s="11">
        <v>72050</v>
      </c>
      <c r="H265" t="s">
        <v>12969</v>
      </c>
      <c r="I265" s="6">
        <v>1</v>
      </c>
      <c r="J265" s="4">
        <v>347</v>
      </c>
      <c r="K265" s="4">
        <f>MIN(Table4[[#This Row],[Medicare Outpatient Allowable Rate]:[WPPA Inc Outpatient Allowable Rate]])</f>
        <v>104.87</v>
      </c>
      <c r="L265" s="4">
        <f>MAX(Table4[[#This Row],[Medicare Outpatient Allowable Rate]:[WPPA Inc Outpatient Allowable Rate]])</f>
        <v>329.65</v>
      </c>
      <c r="M265" s="4">
        <v>104.87</v>
      </c>
      <c r="N265" s="4">
        <v>228.16</v>
      </c>
      <c r="O265" s="4">
        <f>SUM(Table4[[#This Row],[Average Price]]*0.76)</f>
        <v>263.72000000000003</v>
      </c>
      <c r="P265" s="4">
        <f>SUM(Table4[[#This Row],[Average Price]]*0.95)</f>
        <v>329.65</v>
      </c>
      <c r="Q265" s="4">
        <f>SUM(Table4[[#This Row],[Average Price]]*0.8)</f>
        <v>277.60000000000002</v>
      </c>
      <c r="R265" s="4">
        <f>SUM(Table4[[#This Row],[Medicare Outpatient Allowable Rate]]*1.5)</f>
        <v>157.30500000000001</v>
      </c>
    </row>
    <row r="266" spans="1:18" x14ac:dyDescent="0.25">
      <c r="E266">
        <v>320</v>
      </c>
      <c r="F266" t="s">
        <v>13191</v>
      </c>
      <c r="G266" s="11">
        <v>72070</v>
      </c>
      <c r="H266" t="s">
        <v>12970</v>
      </c>
      <c r="I266" s="6">
        <v>1</v>
      </c>
      <c r="J266" s="4">
        <v>234</v>
      </c>
      <c r="K266" s="4">
        <f>MIN(Table4[[#This Row],[Medicare Outpatient Allowable Rate]:[WPPA Inc Outpatient Allowable Rate]])</f>
        <v>104.87</v>
      </c>
      <c r="L266" s="4">
        <f>MAX(Table4[[#This Row],[Medicare Outpatient Allowable Rate]:[WPPA Inc Outpatient Allowable Rate]])</f>
        <v>222.29999999999998</v>
      </c>
      <c r="M266" s="4">
        <v>104.87</v>
      </c>
      <c r="N266" s="4">
        <v>132.47999999999999</v>
      </c>
      <c r="O266" s="4">
        <f>SUM(Table4[[#This Row],[Average Price]]*0.76)</f>
        <v>177.84</v>
      </c>
      <c r="P266" s="4">
        <f>SUM(Table4[[#This Row],[Average Price]]*0.95)</f>
        <v>222.29999999999998</v>
      </c>
      <c r="Q266" s="4">
        <f>SUM(Table4[[#This Row],[Average Price]]*0.8)</f>
        <v>187.20000000000002</v>
      </c>
      <c r="R266" s="4">
        <f>SUM(Table4[[#This Row],[Medicare Outpatient Allowable Rate]]*1.5)</f>
        <v>157.30500000000001</v>
      </c>
    </row>
    <row r="267" spans="1:18" x14ac:dyDescent="0.25">
      <c r="E267">
        <v>320</v>
      </c>
      <c r="F267" t="s">
        <v>13191</v>
      </c>
      <c r="G267" s="11">
        <v>72110</v>
      </c>
      <c r="H267" t="s">
        <v>12885</v>
      </c>
      <c r="I267" s="6">
        <v>1</v>
      </c>
      <c r="J267" s="4">
        <v>315</v>
      </c>
      <c r="K267" s="4">
        <f>MIN(Table4[[#This Row],[Medicare Outpatient Allowable Rate]:[WPPA Inc Outpatient Allowable Rate]])</f>
        <v>104.87</v>
      </c>
      <c r="L267" s="4">
        <f>MAX(Table4[[#This Row],[Medicare Outpatient Allowable Rate]:[WPPA Inc Outpatient Allowable Rate]])</f>
        <v>299.25</v>
      </c>
      <c r="M267" s="4">
        <v>104.87</v>
      </c>
      <c r="N267" s="4">
        <v>245.64</v>
      </c>
      <c r="O267" s="4">
        <f>SUM(Table4[[#This Row],[Average Price]]*0.76)</f>
        <v>239.4</v>
      </c>
      <c r="P267" s="4">
        <f>SUM(Table4[[#This Row],[Average Price]]*0.95)</f>
        <v>299.25</v>
      </c>
      <c r="Q267" s="4">
        <f>SUM(Table4[[#This Row],[Average Price]]*0.8)</f>
        <v>252</v>
      </c>
      <c r="R267" s="4">
        <f>SUM(Table4[[#This Row],[Medicare Outpatient Allowable Rate]]*1.5)</f>
        <v>157.30500000000001</v>
      </c>
    </row>
    <row r="268" spans="1:18" x14ac:dyDescent="0.25">
      <c r="A268" t="s">
        <v>33</v>
      </c>
      <c r="B268" t="s">
        <v>95</v>
      </c>
      <c r="C268">
        <v>72052</v>
      </c>
      <c r="E268">
        <v>320</v>
      </c>
      <c r="F268" t="s">
        <v>13191</v>
      </c>
      <c r="G268" s="11">
        <v>72052</v>
      </c>
      <c r="H268" t="s">
        <v>12971</v>
      </c>
      <c r="I268" s="6">
        <v>1</v>
      </c>
      <c r="J268" s="4">
        <v>633</v>
      </c>
      <c r="K268" s="4">
        <f>MIN(Table4[[#This Row],[Medicare Outpatient Allowable Rate]:[WPPA Inc Outpatient Allowable Rate]])</f>
        <v>104.87</v>
      </c>
      <c r="L268" s="4">
        <f>MAX(Table4[[#This Row],[Medicare Outpatient Allowable Rate]:[WPPA Inc Outpatient Allowable Rate]])</f>
        <v>601.35</v>
      </c>
      <c r="M268" s="4">
        <v>104.87</v>
      </c>
      <c r="N268" s="4">
        <v>268.64</v>
      </c>
      <c r="O268" s="4">
        <f>SUM(Table4[[#This Row],[Average Price]]*0.76)</f>
        <v>481.08</v>
      </c>
      <c r="P268" s="4">
        <f>SUM(Table4[[#This Row],[Average Price]]*0.95)</f>
        <v>601.35</v>
      </c>
      <c r="Q268" s="4">
        <f>SUM(Table4[[#This Row],[Average Price]]*0.8)</f>
        <v>506.40000000000003</v>
      </c>
      <c r="R268" s="4">
        <f>SUM(Table4[[#This Row],[Medicare Outpatient Allowable Rate]]*1.5)</f>
        <v>157.30500000000001</v>
      </c>
    </row>
    <row r="269" spans="1:18" x14ac:dyDescent="0.25">
      <c r="A269" t="s">
        <v>33</v>
      </c>
      <c r="B269" t="s">
        <v>96</v>
      </c>
      <c r="C269">
        <v>72070</v>
      </c>
      <c r="E269">
        <v>320</v>
      </c>
      <c r="F269" t="s">
        <v>13191</v>
      </c>
      <c r="G269" s="11">
        <v>72070</v>
      </c>
      <c r="H269" t="s">
        <v>12970</v>
      </c>
      <c r="I269" s="6">
        <v>1</v>
      </c>
      <c r="J269" s="4">
        <v>227.76</v>
      </c>
      <c r="K269" s="4">
        <f>MIN(Table4[[#This Row],[Medicare Outpatient Allowable Rate]:[WPPA Inc Outpatient Allowable Rate]])</f>
        <v>104.87</v>
      </c>
      <c r="L269" s="4">
        <f>MAX(Table4[[#This Row],[Medicare Outpatient Allowable Rate]:[WPPA Inc Outpatient Allowable Rate]])</f>
        <v>216.37199999999999</v>
      </c>
      <c r="M269" s="4">
        <v>104.87</v>
      </c>
      <c r="N269" s="4">
        <v>132.47999999999999</v>
      </c>
      <c r="O269" s="4">
        <f>SUM(Table4[[#This Row],[Average Price]]*0.76)</f>
        <v>173.0976</v>
      </c>
      <c r="P269" s="4">
        <f>SUM(Table4[[#This Row],[Average Price]]*0.95)</f>
        <v>216.37199999999999</v>
      </c>
      <c r="Q269" s="4">
        <f>SUM(Table4[[#This Row],[Average Price]]*0.8)</f>
        <v>182.208</v>
      </c>
      <c r="R269" s="4">
        <f>SUM(Table4[[#This Row],[Medicare Outpatient Allowable Rate]]*1.5)</f>
        <v>157.30500000000001</v>
      </c>
    </row>
    <row r="270" spans="1:18" x14ac:dyDescent="0.25">
      <c r="E270">
        <v>320</v>
      </c>
      <c r="F270" t="s">
        <v>13191</v>
      </c>
      <c r="G270" s="11">
        <v>72100</v>
      </c>
      <c r="H270" t="s">
        <v>12972</v>
      </c>
      <c r="I270" s="6">
        <v>1</v>
      </c>
      <c r="J270" s="4">
        <v>262</v>
      </c>
      <c r="K270" s="4">
        <f>MIN(Table4[[#This Row],[Medicare Outpatient Allowable Rate]:[WPPA Inc Outpatient Allowable Rate]])</f>
        <v>104.87</v>
      </c>
      <c r="L270" s="4">
        <f>MAX(Table4[[#This Row],[Medicare Outpatient Allowable Rate]:[WPPA Inc Outpatient Allowable Rate]])</f>
        <v>248.89999999999998</v>
      </c>
      <c r="M270" s="4">
        <v>104.87</v>
      </c>
      <c r="N270" s="4">
        <v>172.96</v>
      </c>
      <c r="O270" s="4">
        <f>SUM(Table4[[#This Row],[Average Price]]*0.76)</f>
        <v>199.12</v>
      </c>
      <c r="P270" s="4">
        <f>SUM(Table4[[#This Row],[Average Price]]*0.95)</f>
        <v>248.89999999999998</v>
      </c>
      <c r="Q270" s="4">
        <f>SUM(Table4[[#This Row],[Average Price]]*0.8)</f>
        <v>209.60000000000002</v>
      </c>
      <c r="R270" s="4">
        <f>SUM(Table4[[#This Row],[Medicare Outpatient Allowable Rate]]*1.5)</f>
        <v>157.30500000000001</v>
      </c>
    </row>
    <row r="271" spans="1:18" x14ac:dyDescent="0.25">
      <c r="E271">
        <v>320</v>
      </c>
      <c r="F271" t="s">
        <v>13191</v>
      </c>
      <c r="G271" s="11">
        <v>72110</v>
      </c>
      <c r="H271" t="s">
        <v>12885</v>
      </c>
      <c r="I271" s="6">
        <v>1</v>
      </c>
      <c r="J271" s="4">
        <v>311.66666666666703</v>
      </c>
      <c r="K271" s="4">
        <f>MIN(Table4[[#This Row],[Medicare Outpatient Allowable Rate]:[WPPA Inc Outpatient Allowable Rate]])</f>
        <v>104.87</v>
      </c>
      <c r="L271" s="4">
        <f>MAX(Table4[[#This Row],[Medicare Outpatient Allowable Rate]:[WPPA Inc Outpatient Allowable Rate]])</f>
        <v>296.08333333333366</v>
      </c>
      <c r="M271" s="4">
        <v>104.87</v>
      </c>
      <c r="N271" s="4">
        <v>245.64</v>
      </c>
      <c r="O271" s="4">
        <f>SUM(Table4[[#This Row],[Average Price]]*0.76)</f>
        <v>236.86666666666693</v>
      </c>
      <c r="P271" s="4">
        <f>SUM(Table4[[#This Row],[Average Price]]*0.95)</f>
        <v>296.08333333333366</v>
      </c>
      <c r="Q271" s="4">
        <f>SUM(Table4[[#This Row],[Average Price]]*0.8)</f>
        <v>249.33333333333363</v>
      </c>
      <c r="R271" s="4">
        <f>SUM(Table4[[#This Row],[Medicare Outpatient Allowable Rate]]*1.5)</f>
        <v>157.30500000000001</v>
      </c>
    </row>
    <row r="272" spans="1:18" x14ac:dyDescent="0.25">
      <c r="E272">
        <v>450</v>
      </c>
      <c r="F272" t="s">
        <v>13206</v>
      </c>
      <c r="G272" s="11">
        <v>99283</v>
      </c>
      <c r="H272" t="s">
        <v>12937</v>
      </c>
      <c r="I272" s="6">
        <v>1</v>
      </c>
      <c r="J272" s="4">
        <v>600</v>
      </c>
      <c r="K272" s="4">
        <f>MIN(Table4[[#This Row],[Medicare Outpatient Allowable Rate]:[WPPA Inc Outpatient Allowable Rate]])</f>
        <v>272.14</v>
      </c>
      <c r="L272" s="4">
        <f>MAX(Table4[[#This Row],[Medicare Outpatient Allowable Rate]:[WPPA Inc Outpatient Allowable Rate]])</f>
        <v>570</v>
      </c>
      <c r="M272" s="4">
        <v>272.14</v>
      </c>
      <c r="N272" s="4">
        <v>403.75</v>
      </c>
      <c r="O272" s="4">
        <f>SUM(Table4[[#This Row],[Average Price]]*0.76)</f>
        <v>456</v>
      </c>
      <c r="P272" s="4">
        <f>SUM(Table4[[#This Row],[Average Price]]*0.95)</f>
        <v>570</v>
      </c>
      <c r="Q272" s="4">
        <f>SUM(Table4[[#This Row],[Average Price]]*0.8)</f>
        <v>480</v>
      </c>
      <c r="R272" s="4">
        <f>SUM(Table4[[#This Row],[Medicare Outpatient Allowable Rate]]*1.5)</f>
        <v>408.21</v>
      </c>
    </row>
    <row r="273" spans="1:18" x14ac:dyDescent="0.25">
      <c r="A273" t="s">
        <v>33</v>
      </c>
      <c r="B273" t="s">
        <v>98</v>
      </c>
      <c r="C273">
        <v>72082</v>
      </c>
      <c r="E273">
        <v>320</v>
      </c>
      <c r="F273" t="s">
        <v>13191</v>
      </c>
      <c r="G273" s="11">
        <v>72082</v>
      </c>
      <c r="H273" t="s">
        <v>12973</v>
      </c>
      <c r="I273" s="6">
        <v>1</v>
      </c>
      <c r="J273" s="4">
        <v>179</v>
      </c>
      <c r="K273" s="4">
        <f>MIN(Table4[[#This Row],[Medicare Outpatient Allowable Rate]:[WPPA Inc Outpatient Allowable Rate]])</f>
        <v>0</v>
      </c>
      <c r="L273" s="4">
        <f>MAX(Table4[[#This Row],[Medicare Outpatient Allowable Rate]:[WPPA Inc Outpatient Allowable Rate]])</f>
        <v>170.04999999999998</v>
      </c>
      <c r="M273" s="4">
        <v>104.87</v>
      </c>
      <c r="N273" s="4">
        <v>0</v>
      </c>
      <c r="O273" s="4">
        <f>SUM(Table4[[#This Row],[Average Price]]*0.76)</f>
        <v>136.04</v>
      </c>
      <c r="P273" s="4">
        <f>SUM(Table4[[#This Row],[Average Price]]*0.95)</f>
        <v>170.04999999999998</v>
      </c>
      <c r="Q273" s="4">
        <f>SUM(Table4[[#This Row],[Average Price]]*0.8)</f>
        <v>143.20000000000002</v>
      </c>
      <c r="R273" s="4">
        <f>SUM(Table4[[#This Row],[Medicare Outpatient Allowable Rate]]*1.5)</f>
        <v>157.30500000000001</v>
      </c>
    </row>
    <row r="274" spans="1:18" x14ac:dyDescent="0.25">
      <c r="E274">
        <v>300</v>
      </c>
      <c r="F274" t="s">
        <v>13188</v>
      </c>
      <c r="G274" s="11">
        <v>36415</v>
      </c>
      <c r="H274" t="s">
        <v>12882</v>
      </c>
      <c r="I274" s="6">
        <v>1</v>
      </c>
      <c r="J274" s="4">
        <v>32</v>
      </c>
      <c r="K274" s="4">
        <f>MIN(Table4[[#This Row],[Medicare Outpatient Allowable Rate]:[WPPA Inc Outpatient Allowable Rate]])</f>
        <v>0</v>
      </c>
      <c r="L274" s="4">
        <f>MAX(Table4[[#This Row],[Medicare Outpatient Allowable Rate]:[WPPA Inc Outpatient Allowable Rate]])</f>
        <v>30.4</v>
      </c>
      <c r="M274" s="4">
        <v>0</v>
      </c>
      <c r="N274" s="4">
        <v>11.93</v>
      </c>
      <c r="O274" s="4">
        <f>SUM(Table4[[#This Row],[Average Price]]*0.76)</f>
        <v>24.32</v>
      </c>
      <c r="P274" s="4">
        <f>SUM(Table4[[#This Row],[Average Price]]*0.95)</f>
        <v>30.4</v>
      </c>
      <c r="Q274" s="4">
        <f>SUM(Table4[[#This Row],[Average Price]]*0.8)</f>
        <v>25.6</v>
      </c>
      <c r="R274" s="4">
        <f>SUM(Table4[[#This Row],[Medicare Outpatient Allowable Rate]]*1.5)</f>
        <v>0</v>
      </c>
    </row>
    <row r="275" spans="1:18" x14ac:dyDescent="0.25">
      <c r="E275">
        <v>300</v>
      </c>
      <c r="F275" t="s">
        <v>13188</v>
      </c>
      <c r="G275" s="11">
        <v>82951</v>
      </c>
      <c r="H275" t="s">
        <v>12974</v>
      </c>
      <c r="I275" s="6">
        <v>1</v>
      </c>
      <c r="J275" s="4">
        <v>114</v>
      </c>
      <c r="K275" s="4">
        <f>MIN(Table4[[#This Row],[Medicare Outpatient Allowable Rate]:[WPPA Inc Outpatient Allowable Rate]])</f>
        <v>0</v>
      </c>
      <c r="L275" s="4">
        <f>MAX(Table4[[#This Row],[Medicare Outpatient Allowable Rate]:[WPPA Inc Outpatient Allowable Rate]])</f>
        <v>108.3</v>
      </c>
      <c r="M275" s="4">
        <v>0</v>
      </c>
      <c r="N275" s="4">
        <v>48.24</v>
      </c>
      <c r="O275" s="4">
        <f>SUM(Table4[[#This Row],[Average Price]]*0.76)</f>
        <v>86.64</v>
      </c>
      <c r="P275" s="4">
        <f>SUM(Table4[[#This Row],[Average Price]]*0.95)</f>
        <v>108.3</v>
      </c>
      <c r="Q275" s="4">
        <f>SUM(Table4[[#This Row],[Average Price]]*0.8)</f>
        <v>91.2</v>
      </c>
      <c r="R275" s="4">
        <f>SUM(Table4[[#This Row],[Medicare Outpatient Allowable Rate]]*1.5)</f>
        <v>0</v>
      </c>
    </row>
    <row r="276" spans="1:18" x14ac:dyDescent="0.25">
      <c r="E276">
        <v>300</v>
      </c>
      <c r="F276" t="s">
        <v>13188</v>
      </c>
      <c r="G276" s="11">
        <v>84439</v>
      </c>
      <c r="H276" t="s">
        <v>12975</v>
      </c>
      <c r="I276" s="6">
        <v>1</v>
      </c>
      <c r="J276" s="4">
        <v>83</v>
      </c>
      <c r="K276" s="4">
        <f>MIN(Table4[[#This Row],[Medicare Outpatient Allowable Rate]:[WPPA Inc Outpatient Allowable Rate]])</f>
        <v>0</v>
      </c>
      <c r="L276" s="4">
        <f>MAX(Table4[[#This Row],[Medicare Outpatient Allowable Rate]:[WPPA Inc Outpatient Allowable Rate]])</f>
        <v>78.849999999999994</v>
      </c>
      <c r="M276" s="4">
        <v>0</v>
      </c>
      <c r="N276" s="4">
        <v>30.47</v>
      </c>
      <c r="O276" s="4">
        <f>SUM(Table4[[#This Row],[Average Price]]*0.76)</f>
        <v>63.08</v>
      </c>
      <c r="P276" s="4">
        <f>SUM(Table4[[#This Row],[Average Price]]*0.95)</f>
        <v>78.849999999999994</v>
      </c>
      <c r="Q276" s="4">
        <f>SUM(Table4[[#This Row],[Average Price]]*0.8)</f>
        <v>66.400000000000006</v>
      </c>
      <c r="R276" s="4">
        <f>SUM(Table4[[#This Row],[Medicare Outpatient Allowable Rate]]*1.5)</f>
        <v>0</v>
      </c>
    </row>
    <row r="277" spans="1:18" x14ac:dyDescent="0.25">
      <c r="E277">
        <v>300</v>
      </c>
      <c r="F277" t="s">
        <v>13188</v>
      </c>
      <c r="G277" s="11">
        <v>84443</v>
      </c>
      <c r="H277" t="s">
        <v>12892</v>
      </c>
      <c r="I277" s="6">
        <v>1</v>
      </c>
      <c r="J277" s="4">
        <v>145</v>
      </c>
      <c r="K277" s="4">
        <f>MIN(Table4[[#This Row],[Medicare Outpatient Allowable Rate]:[WPPA Inc Outpatient Allowable Rate]])</f>
        <v>0</v>
      </c>
      <c r="L277" s="4">
        <f>MAX(Table4[[#This Row],[Medicare Outpatient Allowable Rate]:[WPPA Inc Outpatient Allowable Rate]])</f>
        <v>137.75</v>
      </c>
      <c r="M277" s="4">
        <v>0</v>
      </c>
      <c r="N277" s="4">
        <v>43.53</v>
      </c>
      <c r="O277" s="4">
        <f>SUM(Table4[[#This Row],[Average Price]]*0.76)</f>
        <v>110.2</v>
      </c>
      <c r="P277" s="4">
        <f>SUM(Table4[[#This Row],[Average Price]]*0.95)</f>
        <v>137.75</v>
      </c>
      <c r="Q277" s="4">
        <f>SUM(Table4[[#This Row],[Average Price]]*0.8)</f>
        <v>116</v>
      </c>
      <c r="R277" s="4">
        <f>SUM(Table4[[#This Row],[Medicare Outpatient Allowable Rate]]*1.5)</f>
        <v>0</v>
      </c>
    </row>
    <row r="278" spans="1:18" x14ac:dyDescent="0.25">
      <c r="E278">
        <v>300</v>
      </c>
      <c r="F278" t="s">
        <v>13188</v>
      </c>
      <c r="G278" s="11">
        <v>85025</v>
      </c>
      <c r="H278" t="s">
        <v>12887</v>
      </c>
      <c r="I278" s="6">
        <v>1</v>
      </c>
      <c r="J278" s="4">
        <v>48</v>
      </c>
      <c r="K278" s="4">
        <f>MIN(Table4[[#This Row],[Medicare Outpatient Allowable Rate]:[WPPA Inc Outpatient Allowable Rate]])</f>
        <v>0</v>
      </c>
      <c r="L278" s="4">
        <f>MAX(Table4[[#This Row],[Medicare Outpatient Allowable Rate]:[WPPA Inc Outpatient Allowable Rate]])</f>
        <v>45.599999999999994</v>
      </c>
      <c r="M278" s="4">
        <v>0</v>
      </c>
      <c r="N278" s="4">
        <v>13.23</v>
      </c>
      <c r="O278" s="4">
        <f>SUM(Table4[[#This Row],[Average Price]]*0.76)</f>
        <v>36.480000000000004</v>
      </c>
      <c r="P278" s="4">
        <f>SUM(Table4[[#This Row],[Average Price]]*0.95)</f>
        <v>45.599999999999994</v>
      </c>
      <c r="Q278" s="4">
        <f>SUM(Table4[[#This Row],[Average Price]]*0.8)</f>
        <v>38.400000000000006</v>
      </c>
      <c r="R278" s="4">
        <f>SUM(Table4[[#This Row],[Medicare Outpatient Allowable Rate]]*1.5)</f>
        <v>0</v>
      </c>
    </row>
    <row r="279" spans="1:18" x14ac:dyDescent="0.25">
      <c r="A279" t="s">
        <v>33</v>
      </c>
      <c r="B279" t="s">
        <v>99</v>
      </c>
      <c r="C279">
        <v>72100</v>
      </c>
      <c r="E279">
        <v>320</v>
      </c>
      <c r="F279" t="s">
        <v>13191</v>
      </c>
      <c r="G279" s="11">
        <v>72100</v>
      </c>
      <c r="H279" t="s">
        <v>12972</v>
      </c>
      <c r="I279" s="6">
        <v>1</v>
      </c>
      <c r="J279" s="4">
        <v>259.48571428571398</v>
      </c>
      <c r="K279" s="4">
        <f>MIN(Table4[[#This Row],[Medicare Outpatient Allowable Rate]:[WPPA Inc Outpatient Allowable Rate]])</f>
        <v>104.87</v>
      </c>
      <c r="L279" s="4">
        <f>MAX(Table4[[#This Row],[Medicare Outpatient Allowable Rate]:[WPPA Inc Outpatient Allowable Rate]])</f>
        <v>246.51142857142827</v>
      </c>
      <c r="M279" s="4">
        <v>104.87</v>
      </c>
      <c r="N279" s="4">
        <v>172.96</v>
      </c>
      <c r="O279" s="4">
        <f>SUM(Table4[[#This Row],[Average Price]]*0.76)</f>
        <v>197.20914285714264</v>
      </c>
      <c r="P279" s="4">
        <f>SUM(Table4[[#This Row],[Average Price]]*0.95)</f>
        <v>246.51142857142827</v>
      </c>
      <c r="Q279" s="4">
        <f>SUM(Table4[[#This Row],[Average Price]]*0.8)</f>
        <v>207.58857142857119</v>
      </c>
      <c r="R279" s="4">
        <f>SUM(Table4[[#This Row],[Medicare Outpatient Allowable Rate]]*1.5)</f>
        <v>157.30500000000001</v>
      </c>
    </row>
    <row r="280" spans="1:18" x14ac:dyDescent="0.25">
      <c r="E280">
        <v>450</v>
      </c>
      <c r="F280" t="s">
        <v>13206</v>
      </c>
      <c r="G280" s="11">
        <v>99283</v>
      </c>
      <c r="H280" t="s">
        <v>12937</v>
      </c>
      <c r="I280" s="6">
        <v>1</v>
      </c>
      <c r="J280" s="4">
        <v>600</v>
      </c>
      <c r="K280" s="4">
        <f>MIN(Table4[[#This Row],[Medicare Outpatient Allowable Rate]:[WPPA Inc Outpatient Allowable Rate]])</f>
        <v>272.14</v>
      </c>
      <c r="L280" s="4">
        <f>MAX(Table4[[#This Row],[Medicare Outpatient Allowable Rate]:[WPPA Inc Outpatient Allowable Rate]])</f>
        <v>570</v>
      </c>
      <c r="M280" s="4">
        <v>272.14</v>
      </c>
      <c r="N280" s="4">
        <v>403.75</v>
      </c>
      <c r="O280" s="4">
        <f>SUM(Table4[[#This Row],[Average Price]]*0.76)</f>
        <v>456</v>
      </c>
      <c r="P280" s="4">
        <f>SUM(Table4[[#This Row],[Average Price]]*0.95)</f>
        <v>570</v>
      </c>
      <c r="Q280" s="4">
        <f>SUM(Table4[[#This Row],[Average Price]]*0.8)</f>
        <v>480</v>
      </c>
      <c r="R280" s="4">
        <f>SUM(Table4[[#This Row],[Medicare Outpatient Allowable Rate]]*1.5)</f>
        <v>408.21</v>
      </c>
    </row>
    <row r="281" spans="1:18" x14ac:dyDescent="0.25">
      <c r="E281">
        <v>450</v>
      </c>
      <c r="F281" t="s">
        <v>13206</v>
      </c>
      <c r="G281" s="11">
        <v>96372</v>
      </c>
      <c r="H281" t="s">
        <v>12939</v>
      </c>
      <c r="I281" s="6">
        <v>1</v>
      </c>
      <c r="J281" s="4">
        <v>189</v>
      </c>
      <c r="K281" s="4">
        <f>MIN(Table4[[#This Row],[Medicare Outpatient Allowable Rate]:[WPPA Inc Outpatient Allowable Rate]])</f>
        <v>43</v>
      </c>
      <c r="L281" s="4">
        <f>MAX(Table4[[#This Row],[Medicare Outpatient Allowable Rate]:[WPPA Inc Outpatient Allowable Rate]])</f>
        <v>179.54999999999998</v>
      </c>
      <c r="M281" s="4">
        <v>67.19</v>
      </c>
      <c r="N281" s="4">
        <v>43</v>
      </c>
      <c r="O281" s="4">
        <f>SUM(Table4[[#This Row],[Average Price]]*0.76)</f>
        <v>143.64000000000001</v>
      </c>
      <c r="P281" s="4">
        <f>SUM(Table4[[#This Row],[Average Price]]*0.95)</f>
        <v>179.54999999999998</v>
      </c>
      <c r="Q281" s="4">
        <f>SUM(Table4[[#This Row],[Average Price]]*0.8)</f>
        <v>151.20000000000002</v>
      </c>
      <c r="R281" s="4">
        <f>SUM(Table4[[#This Row],[Medicare Outpatient Allowable Rate]]*1.5)</f>
        <v>100.785</v>
      </c>
    </row>
    <row r="282" spans="1:18" x14ac:dyDescent="0.25">
      <c r="A282" t="s">
        <v>33</v>
      </c>
      <c r="B282" t="s">
        <v>100</v>
      </c>
      <c r="C282">
        <v>72125</v>
      </c>
      <c r="E282">
        <v>352</v>
      </c>
      <c r="F282" t="s">
        <v>13195</v>
      </c>
      <c r="G282" s="11">
        <v>72125</v>
      </c>
      <c r="H282" t="s">
        <v>12976</v>
      </c>
      <c r="I282" s="6">
        <v>1</v>
      </c>
      <c r="J282" s="4">
        <v>1395</v>
      </c>
      <c r="K282" s="4">
        <f>MIN(Table4[[#This Row],[Medicare Outpatient Allowable Rate]:[WPPA Inc Outpatient Allowable Rate]])</f>
        <v>104.87</v>
      </c>
      <c r="L282" s="4">
        <f>MAX(Table4[[#This Row],[Medicare Outpatient Allowable Rate]:[WPPA Inc Outpatient Allowable Rate]])</f>
        <v>1325.25</v>
      </c>
      <c r="M282" s="4">
        <v>104.87</v>
      </c>
      <c r="N282" s="4">
        <v>453</v>
      </c>
      <c r="O282" s="4">
        <f>SUM(Table4[[#This Row],[Average Price]]*0.76)</f>
        <v>1060.2</v>
      </c>
      <c r="P282" s="4">
        <f>SUM(Table4[[#This Row],[Average Price]]*0.95)</f>
        <v>1325.25</v>
      </c>
      <c r="Q282" s="4">
        <f>SUM(Table4[[#This Row],[Average Price]]*0.8)</f>
        <v>1116</v>
      </c>
      <c r="R282" s="4">
        <f>SUM(Table4[[#This Row],[Medicare Outpatient Allowable Rate]]*1.5)</f>
        <v>157.30500000000001</v>
      </c>
    </row>
    <row r="283" spans="1:18" x14ac:dyDescent="0.25">
      <c r="E283">
        <v>351</v>
      </c>
      <c r="F283" t="s">
        <v>13193</v>
      </c>
      <c r="G283" s="11">
        <v>70450</v>
      </c>
      <c r="H283" t="s">
        <v>12879</v>
      </c>
      <c r="I283" s="6">
        <v>1</v>
      </c>
      <c r="J283" s="4">
        <v>1285</v>
      </c>
      <c r="K283" s="4">
        <f>MIN(Table4[[#This Row],[Medicare Outpatient Allowable Rate]:[WPPA Inc Outpatient Allowable Rate]])</f>
        <v>104.87</v>
      </c>
      <c r="L283" s="4">
        <f>MAX(Table4[[#This Row],[Medicare Outpatient Allowable Rate]:[WPPA Inc Outpatient Allowable Rate]])</f>
        <v>1220.75</v>
      </c>
      <c r="M283" s="4">
        <v>104.87</v>
      </c>
      <c r="N283" s="4">
        <v>453</v>
      </c>
      <c r="O283" s="4">
        <f>SUM(Table4[[#This Row],[Average Price]]*0.76)</f>
        <v>976.6</v>
      </c>
      <c r="P283" s="4">
        <f>SUM(Table4[[#This Row],[Average Price]]*0.95)</f>
        <v>1220.75</v>
      </c>
      <c r="Q283" s="4">
        <f>SUM(Table4[[#This Row],[Average Price]]*0.8)</f>
        <v>1028</v>
      </c>
      <c r="R283" s="4">
        <f>SUM(Table4[[#This Row],[Medicare Outpatient Allowable Rate]]*1.5)</f>
        <v>157.30500000000001</v>
      </c>
    </row>
    <row r="284" spans="1:18" x14ac:dyDescent="0.25">
      <c r="E284">
        <v>450</v>
      </c>
      <c r="F284" t="s">
        <v>13206</v>
      </c>
      <c r="G284" s="11">
        <v>99283</v>
      </c>
      <c r="H284" t="s">
        <v>12937</v>
      </c>
      <c r="I284" s="6">
        <v>1</v>
      </c>
      <c r="J284" s="4">
        <v>600</v>
      </c>
      <c r="K284" s="4">
        <f>MIN(Table4[[#This Row],[Medicare Outpatient Allowable Rate]:[WPPA Inc Outpatient Allowable Rate]])</f>
        <v>272.14</v>
      </c>
      <c r="L284" s="4">
        <f>MAX(Table4[[#This Row],[Medicare Outpatient Allowable Rate]:[WPPA Inc Outpatient Allowable Rate]])</f>
        <v>570</v>
      </c>
      <c r="M284" s="4">
        <v>272.14</v>
      </c>
      <c r="N284" s="4">
        <v>403.75</v>
      </c>
      <c r="O284" s="4">
        <f>SUM(Table4[[#This Row],[Average Price]]*0.76)</f>
        <v>456</v>
      </c>
      <c r="P284" s="4">
        <f>SUM(Table4[[#This Row],[Average Price]]*0.95)</f>
        <v>570</v>
      </c>
      <c r="Q284" s="4">
        <f>SUM(Table4[[#This Row],[Average Price]]*0.8)</f>
        <v>480</v>
      </c>
      <c r="R284" s="4">
        <f>SUM(Table4[[#This Row],[Medicare Outpatient Allowable Rate]]*1.5)</f>
        <v>408.21</v>
      </c>
    </row>
    <row r="285" spans="1:18" x14ac:dyDescent="0.25">
      <c r="A285" t="s">
        <v>33</v>
      </c>
      <c r="B285" t="s">
        <v>101</v>
      </c>
      <c r="C285">
        <v>72128</v>
      </c>
      <c r="E285">
        <v>352</v>
      </c>
      <c r="F285" t="s">
        <v>13195</v>
      </c>
      <c r="G285" s="11">
        <v>72128</v>
      </c>
      <c r="H285" t="s">
        <v>12977</v>
      </c>
      <c r="I285" s="6">
        <v>1</v>
      </c>
      <c r="J285" s="4">
        <v>1505</v>
      </c>
      <c r="K285" s="4">
        <f>MIN(Table4[[#This Row],[Medicare Outpatient Allowable Rate]:[WPPA Inc Outpatient Allowable Rate]])</f>
        <v>104.87</v>
      </c>
      <c r="L285" s="4">
        <f>MAX(Table4[[#This Row],[Medicare Outpatient Allowable Rate]:[WPPA Inc Outpatient Allowable Rate]])</f>
        <v>1429.75</v>
      </c>
      <c r="M285" s="4">
        <v>104.87</v>
      </c>
      <c r="N285" s="4">
        <v>453</v>
      </c>
      <c r="O285" s="4">
        <f>SUM(Table4[[#This Row],[Average Price]]*0.76)</f>
        <v>1143.8</v>
      </c>
      <c r="P285" s="4">
        <f>SUM(Table4[[#This Row],[Average Price]]*0.95)</f>
        <v>1429.75</v>
      </c>
      <c r="Q285" s="4">
        <f>SUM(Table4[[#This Row],[Average Price]]*0.8)</f>
        <v>1204</v>
      </c>
      <c r="R285" s="4">
        <f>SUM(Table4[[#This Row],[Medicare Outpatient Allowable Rate]]*1.5)</f>
        <v>157.30500000000001</v>
      </c>
    </row>
    <row r="286" spans="1:18" x14ac:dyDescent="0.25">
      <c r="E286">
        <v>450</v>
      </c>
      <c r="F286" t="s">
        <v>13206</v>
      </c>
      <c r="G286" s="11">
        <v>99283</v>
      </c>
      <c r="H286" t="s">
        <v>12937</v>
      </c>
      <c r="I286" s="6">
        <v>1</v>
      </c>
      <c r="J286" s="4">
        <v>600</v>
      </c>
      <c r="K286" s="4">
        <f>MIN(Table4[[#This Row],[Medicare Outpatient Allowable Rate]:[WPPA Inc Outpatient Allowable Rate]])</f>
        <v>272.14</v>
      </c>
      <c r="L286" s="4">
        <f>MAX(Table4[[#This Row],[Medicare Outpatient Allowable Rate]:[WPPA Inc Outpatient Allowable Rate]])</f>
        <v>570</v>
      </c>
      <c r="M286" s="4">
        <v>272.14</v>
      </c>
      <c r="N286" s="4">
        <v>403.75</v>
      </c>
      <c r="O286" s="4">
        <f>SUM(Table4[[#This Row],[Average Price]]*0.76)</f>
        <v>456</v>
      </c>
      <c r="P286" s="4">
        <f>SUM(Table4[[#This Row],[Average Price]]*0.95)</f>
        <v>570</v>
      </c>
      <c r="Q286" s="4">
        <f>SUM(Table4[[#This Row],[Average Price]]*0.8)</f>
        <v>480</v>
      </c>
      <c r="R286" s="4">
        <f>SUM(Table4[[#This Row],[Medicare Outpatient Allowable Rate]]*1.5)</f>
        <v>408.21</v>
      </c>
    </row>
    <row r="287" spans="1:18" x14ac:dyDescent="0.25">
      <c r="E287">
        <v>450</v>
      </c>
      <c r="F287" t="s">
        <v>13206</v>
      </c>
      <c r="G287" s="11">
        <v>96372</v>
      </c>
      <c r="H287" t="s">
        <v>12939</v>
      </c>
      <c r="I287" s="6">
        <v>1</v>
      </c>
      <c r="J287" s="4">
        <v>135</v>
      </c>
      <c r="K287" s="4">
        <f>MIN(Table4[[#This Row],[Medicare Outpatient Allowable Rate]:[WPPA Inc Outpatient Allowable Rate]])</f>
        <v>43</v>
      </c>
      <c r="L287" s="4">
        <f>MAX(Table4[[#This Row],[Medicare Outpatient Allowable Rate]:[WPPA Inc Outpatient Allowable Rate]])</f>
        <v>128.25</v>
      </c>
      <c r="M287" s="4">
        <v>67.19</v>
      </c>
      <c r="N287" s="4">
        <v>43</v>
      </c>
      <c r="O287" s="4">
        <f>SUM(Table4[[#This Row],[Average Price]]*0.76)</f>
        <v>102.6</v>
      </c>
      <c r="P287" s="4">
        <f>SUM(Table4[[#This Row],[Average Price]]*0.95)</f>
        <v>128.25</v>
      </c>
      <c r="Q287" s="4">
        <f>SUM(Table4[[#This Row],[Average Price]]*0.8)</f>
        <v>108</v>
      </c>
      <c r="R287" s="4">
        <f>SUM(Table4[[#This Row],[Medicare Outpatient Allowable Rate]]*1.5)</f>
        <v>100.785</v>
      </c>
    </row>
    <row r="288" spans="1:18" x14ac:dyDescent="0.25">
      <c r="A288" t="s">
        <v>33</v>
      </c>
      <c r="B288" t="s">
        <v>102</v>
      </c>
      <c r="C288">
        <v>72131</v>
      </c>
      <c r="E288">
        <v>352</v>
      </c>
      <c r="F288" t="s">
        <v>13195</v>
      </c>
      <c r="G288" s="11">
        <v>72131</v>
      </c>
      <c r="H288" t="s">
        <v>12978</v>
      </c>
      <c r="I288" s="6">
        <v>1</v>
      </c>
      <c r="J288" s="4">
        <v>1505</v>
      </c>
      <c r="K288" s="4">
        <f>MIN(Table4[[#This Row],[Medicare Outpatient Allowable Rate]:[WPPA Inc Outpatient Allowable Rate]])</f>
        <v>104.87</v>
      </c>
      <c r="L288" s="4">
        <f>MAX(Table4[[#This Row],[Medicare Outpatient Allowable Rate]:[WPPA Inc Outpatient Allowable Rate]])</f>
        <v>1429.75</v>
      </c>
      <c r="M288" s="4">
        <v>104.87</v>
      </c>
      <c r="N288" s="4">
        <v>453</v>
      </c>
      <c r="O288" s="4">
        <f>SUM(Table4[[#This Row],[Average Price]]*0.76)</f>
        <v>1143.8</v>
      </c>
      <c r="P288" s="4">
        <f>SUM(Table4[[#This Row],[Average Price]]*0.95)</f>
        <v>1429.75</v>
      </c>
      <c r="Q288" s="4">
        <f>SUM(Table4[[#This Row],[Average Price]]*0.8)</f>
        <v>1204</v>
      </c>
      <c r="R288" s="4">
        <f>SUM(Table4[[#This Row],[Medicare Outpatient Allowable Rate]]*1.5)</f>
        <v>157.30500000000001</v>
      </c>
    </row>
    <row r="289" spans="1:18" x14ac:dyDescent="0.25">
      <c r="E289">
        <v>450</v>
      </c>
      <c r="F289" t="s">
        <v>13206</v>
      </c>
      <c r="G289" s="11">
        <v>99283</v>
      </c>
      <c r="H289" t="s">
        <v>12937</v>
      </c>
      <c r="I289" s="6">
        <v>1</v>
      </c>
      <c r="J289" s="4">
        <v>600</v>
      </c>
      <c r="K289" s="4">
        <f>MIN(Table4[[#This Row],[Medicare Outpatient Allowable Rate]:[WPPA Inc Outpatient Allowable Rate]])</f>
        <v>272.14</v>
      </c>
      <c r="L289" s="4">
        <f>MAX(Table4[[#This Row],[Medicare Outpatient Allowable Rate]:[WPPA Inc Outpatient Allowable Rate]])</f>
        <v>570</v>
      </c>
      <c r="M289" s="4">
        <v>272.14</v>
      </c>
      <c r="N289" s="4">
        <v>403.75</v>
      </c>
      <c r="O289" s="4">
        <f>SUM(Table4[[#This Row],[Average Price]]*0.76)</f>
        <v>456</v>
      </c>
      <c r="P289" s="4">
        <f>SUM(Table4[[#This Row],[Average Price]]*0.95)</f>
        <v>570</v>
      </c>
      <c r="Q289" s="4">
        <f>SUM(Table4[[#This Row],[Average Price]]*0.8)</f>
        <v>480</v>
      </c>
      <c r="R289" s="4">
        <f>SUM(Table4[[#This Row],[Medicare Outpatient Allowable Rate]]*1.5)</f>
        <v>408.21</v>
      </c>
    </row>
    <row r="290" spans="1:18" x14ac:dyDescent="0.25">
      <c r="A290" t="s">
        <v>33</v>
      </c>
      <c r="B290" t="s">
        <v>103</v>
      </c>
      <c r="C290">
        <v>72141</v>
      </c>
      <c r="E290">
        <v>612</v>
      </c>
      <c r="F290" t="s">
        <v>13192</v>
      </c>
      <c r="G290" s="11">
        <v>72141</v>
      </c>
      <c r="H290" t="s">
        <v>12979</v>
      </c>
      <c r="I290" s="6">
        <v>1</v>
      </c>
      <c r="J290" s="4">
        <v>1366.5</v>
      </c>
      <c r="K290" s="4">
        <f>MIN(Table4[[#This Row],[Medicare Outpatient Allowable Rate]:[WPPA Inc Outpatient Allowable Rate]])</f>
        <v>233.71</v>
      </c>
      <c r="L290" s="4">
        <f>MAX(Table4[[#This Row],[Medicare Outpatient Allowable Rate]:[WPPA Inc Outpatient Allowable Rate]])</f>
        <v>1298.175</v>
      </c>
      <c r="M290" s="4">
        <v>233.71</v>
      </c>
      <c r="N290" s="4">
        <v>521</v>
      </c>
      <c r="O290" s="4">
        <f>SUM(Table4[[#This Row],[Average Price]]*0.76)</f>
        <v>1038.54</v>
      </c>
      <c r="P290" s="4">
        <f>SUM(Table4[[#This Row],[Average Price]]*0.95)</f>
        <v>1298.175</v>
      </c>
      <c r="Q290" s="4">
        <f>SUM(Table4[[#This Row],[Average Price]]*0.8)</f>
        <v>1093.2</v>
      </c>
      <c r="R290" s="4">
        <f>SUM(Table4[[#This Row],[Medicare Outpatient Allowable Rate]]*1.5)</f>
        <v>350.565</v>
      </c>
    </row>
    <row r="291" spans="1:18" x14ac:dyDescent="0.25">
      <c r="A291" t="s">
        <v>33</v>
      </c>
      <c r="B291" t="s">
        <v>104</v>
      </c>
      <c r="C291">
        <v>72146</v>
      </c>
      <c r="E291">
        <v>612</v>
      </c>
      <c r="F291" t="s">
        <v>13192</v>
      </c>
      <c r="G291" s="11">
        <v>72146</v>
      </c>
      <c r="H291" t="s">
        <v>12889</v>
      </c>
      <c r="I291" s="6">
        <v>1</v>
      </c>
      <c r="J291" s="4">
        <v>1356.5</v>
      </c>
      <c r="K291" s="4">
        <f>MIN(Table4[[#This Row],[Medicare Outpatient Allowable Rate]:[WPPA Inc Outpatient Allowable Rate]])</f>
        <v>233.71</v>
      </c>
      <c r="L291" s="4">
        <f>MAX(Table4[[#This Row],[Medicare Outpatient Allowable Rate]:[WPPA Inc Outpatient Allowable Rate]])</f>
        <v>1288.675</v>
      </c>
      <c r="M291" s="4">
        <v>233.71</v>
      </c>
      <c r="N291" s="4">
        <v>521</v>
      </c>
      <c r="O291" s="4">
        <f>SUM(Table4[[#This Row],[Average Price]]*0.76)</f>
        <v>1030.94</v>
      </c>
      <c r="P291" s="4">
        <f>SUM(Table4[[#This Row],[Average Price]]*0.95)</f>
        <v>1288.675</v>
      </c>
      <c r="Q291" s="4">
        <f>SUM(Table4[[#This Row],[Average Price]]*0.8)</f>
        <v>1085.2</v>
      </c>
      <c r="R291" s="4">
        <f>SUM(Table4[[#This Row],[Medicare Outpatient Allowable Rate]]*1.5)</f>
        <v>350.565</v>
      </c>
    </row>
    <row r="292" spans="1:18" x14ac:dyDescent="0.25">
      <c r="E292">
        <v>612</v>
      </c>
      <c r="F292" t="s">
        <v>13192</v>
      </c>
      <c r="G292" s="11">
        <v>72148</v>
      </c>
      <c r="H292" t="s">
        <v>12888</v>
      </c>
      <c r="I292" s="6">
        <v>1</v>
      </c>
      <c r="J292" s="4">
        <v>1362</v>
      </c>
      <c r="K292" s="4">
        <f>MIN(Table4[[#This Row],[Medicare Outpatient Allowable Rate]:[WPPA Inc Outpatient Allowable Rate]])</f>
        <v>233.71</v>
      </c>
      <c r="L292" s="4">
        <f>MAX(Table4[[#This Row],[Medicare Outpatient Allowable Rate]:[WPPA Inc Outpatient Allowable Rate]])</f>
        <v>1293.8999999999999</v>
      </c>
      <c r="M292" s="4">
        <v>233.71</v>
      </c>
      <c r="N292" s="4">
        <v>521</v>
      </c>
      <c r="O292" s="4">
        <f>SUM(Table4[[#This Row],[Average Price]]*0.76)</f>
        <v>1035.1200000000001</v>
      </c>
      <c r="P292" s="4">
        <f>SUM(Table4[[#This Row],[Average Price]]*0.95)</f>
        <v>1293.8999999999999</v>
      </c>
      <c r="Q292" s="4">
        <f>SUM(Table4[[#This Row],[Average Price]]*0.8)</f>
        <v>1089.6000000000001</v>
      </c>
      <c r="R292" s="4">
        <f>SUM(Table4[[#This Row],[Medicare Outpatient Allowable Rate]]*1.5)</f>
        <v>350.565</v>
      </c>
    </row>
    <row r="293" spans="1:18" x14ac:dyDescent="0.25">
      <c r="A293" t="s">
        <v>33</v>
      </c>
      <c r="B293" t="s">
        <v>106</v>
      </c>
      <c r="C293">
        <v>72170</v>
      </c>
      <c r="E293">
        <v>320</v>
      </c>
      <c r="F293" t="s">
        <v>13191</v>
      </c>
      <c r="G293" s="11">
        <v>72170</v>
      </c>
      <c r="H293" t="s">
        <v>12980</v>
      </c>
      <c r="I293" s="6">
        <v>1</v>
      </c>
      <c r="J293" s="4">
        <v>199.57142857142901</v>
      </c>
      <c r="K293" s="4">
        <f>MIN(Table4[[#This Row],[Medicare Outpatient Allowable Rate]:[WPPA Inc Outpatient Allowable Rate]])</f>
        <v>104.87</v>
      </c>
      <c r="L293" s="4">
        <f>MAX(Table4[[#This Row],[Medicare Outpatient Allowable Rate]:[WPPA Inc Outpatient Allowable Rate]])</f>
        <v>189.59285714285755</v>
      </c>
      <c r="M293" s="4">
        <v>104.87</v>
      </c>
      <c r="N293" s="4">
        <v>125.12</v>
      </c>
      <c r="O293" s="4">
        <f>SUM(Table4[[#This Row],[Average Price]]*0.76)</f>
        <v>151.67428571428604</v>
      </c>
      <c r="P293" s="4">
        <f>SUM(Table4[[#This Row],[Average Price]]*0.95)</f>
        <v>189.59285714285755</v>
      </c>
      <c r="Q293" s="4">
        <f>SUM(Table4[[#This Row],[Average Price]]*0.8)</f>
        <v>159.65714285714321</v>
      </c>
      <c r="R293" s="4">
        <f>SUM(Table4[[#This Row],[Medicare Outpatient Allowable Rate]]*1.5)</f>
        <v>157.30500000000001</v>
      </c>
    </row>
    <row r="294" spans="1:18" x14ac:dyDescent="0.25">
      <c r="E294">
        <v>450</v>
      </c>
      <c r="F294" t="s">
        <v>13206</v>
      </c>
      <c r="G294" s="11">
        <v>99283</v>
      </c>
      <c r="H294" t="s">
        <v>12937</v>
      </c>
      <c r="I294" s="6">
        <v>1</v>
      </c>
      <c r="J294" s="4">
        <v>600</v>
      </c>
      <c r="K294" s="4">
        <f>MIN(Table4[[#This Row],[Medicare Outpatient Allowable Rate]:[WPPA Inc Outpatient Allowable Rate]])</f>
        <v>272.14</v>
      </c>
      <c r="L294" s="4">
        <f>MAX(Table4[[#This Row],[Medicare Outpatient Allowable Rate]:[WPPA Inc Outpatient Allowable Rate]])</f>
        <v>570</v>
      </c>
      <c r="M294" s="4">
        <v>272.14</v>
      </c>
      <c r="N294" s="4">
        <v>403.75</v>
      </c>
      <c r="O294" s="4">
        <f>SUM(Table4[[#This Row],[Average Price]]*0.76)</f>
        <v>456</v>
      </c>
      <c r="P294" s="4">
        <f>SUM(Table4[[#This Row],[Average Price]]*0.95)</f>
        <v>570</v>
      </c>
      <c r="Q294" s="4">
        <f>SUM(Table4[[#This Row],[Average Price]]*0.8)</f>
        <v>480</v>
      </c>
      <c r="R294" s="4">
        <f>SUM(Table4[[#This Row],[Medicare Outpatient Allowable Rate]]*1.5)</f>
        <v>408.21</v>
      </c>
    </row>
    <row r="295" spans="1:18" x14ac:dyDescent="0.25">
      <c r="E295">
        <v>300</v>
      </c>
      <c r="F295" t="s">
        <v>13188</v>
      </c>
      <c r="G295" s="11">
        <v>36415</v>
      </c>
      <c r="H295" t="s">
        <v>12882</v>
      </c>
      <c r="I295" s="6">
        <v>1</v>
      </c>
      <c r="J295" s="4">
        <v>32</v>
      </c>
      <c r="K295" s="4">
        <f>MIN(Table4[[#This Row],[Medicare Outpatient Allowable Rate]:[WPPA Inc Outpatient Allowable Rate]])</f>
        <v>0</v>
      </c>
      <c r="L295" s="4">
        <f>MAX(Table4[[#This Row],[Medicare Outpatient Allowable Rate]:[WPPA Inc Outpatient Allowable Rate]])</f>
        <v>30.4</v>
      </c>
      <c r="M295" s="4">
        <v>0</v>
      </c>
      <c r="N295" s="4">
        <v>11.93</v>
      </c>
      <c r="O295" s="4">
        <f>SUM(Table4[[#This Row],[Average Price]]*0.76)</f>
        <v>24.32</v>
      </c>
      <c r="P295" s="4">
        <f>SUM(Table4[[#This Row],[Average Price]]*0.95)</f>
        <v>30.4</v>
      </c>
      <c r="Q295" s="4">
        <f>SUM(Table4[[#This Row],[Average Price]]*0.8)</f>
        <v>25.6</v>
      </c>
      <c r="R295" s="4">
        <f>SUM(Table4[[#This Row],[Medicare Outpatient Allowable Rate]]*1.5)</f>
        <v>0</v>
      </c>
    </row>
    <row r="296" spans="1:18" x14ac:dyDescent="0.25">
      <c r="E296">
        <v>300</v>
      </c>
      <c r="F296" t="s">
        <v>13188</v>
      </c>
      <c r="G296" s="11">
        <v>80053</v>
      </c>
      <c r="H296" t="s">
        <v>12886</v>
      </c>
      <c r="I296" s="6">
        <v>1</v>
      </c>
      <c r="J296" s="4">
        <v>277</v>
      </c>
      <c r="K296" s="4">
        <f>MIN(Table4[[#This Row],[Medicare Outpatient Allowable Rate]:[WPPA Inc Outpatient Allowable Rate]])</f>
        <v>0</v>
      </c>
      <c r="L296" s="4">
        <f>MAX(Table4[[#This Row],[Medicare Outpatient Allowable Rate]:[WPPA Inc Outpatient Allowable Rate]])</f>
        <v>263.14999999999998</v>
      </c>
      <c r="M296" s="4">
        <v>0</v>
      </c>
      <c r="N296" s="4">
        <v>22.46</v>
      </c>
      <c r="O296" s="4">
        <f>SUM(Table4[[#This Row],[Average Price]]*0.76)</f>
        <v>210.52</v>
      </c>
      <c r="P296" s="4">
        <f>SUM(Table4[[#This Row],[Average Price]]*0.95)</f>
        <v>263.14999999999998</v>
      </c>
      <c r="Q296" s="4">
        <f>SUM(Table4[[#This Row],[Average Price]]*0.8)</f>
        <v>221.60000000000002</v>
      </c>
      <c r="R296" s="4">
        <f>SUM(Table4[[#This Row],[Medicare Outpatient Allowable Rate]]*1.5)</f>
        <v>0</v>
      </c>
    </row>
    <row r="297" spans="1:18" x14ac:dyDescent="0.25">
      <c r="A297" t="s">
        <v>33</v>
      </c>
      <c r="B297" t="s">
        <v>109</v>
      </c>
      <c r="C297">
        <v>72192</v>
      </c>
      <c r="E297">
        <v>352</v>
      </c>
      <c r="F297" t="s">
        <v>13195</v>
      </c>
      <c r="G297" s="11">
        <v>72192</v>
      </c>
      <c r="H297" t="s">
        <v>12981</v>
      </c>
      <c r="I297" s="6">
        <v>1</v>
      </c>
      <c r="J297" s="4">
        <v>1425</v>
      </c>
      <c r="K297" s="4">
        <f>MIN(Table4[[#This Row],[Medicare Outpatient Allowable Rate]:[WPPA Inc Outpatient Allowable Rate]])</f>
        <v>104.87</v>
      </c>
      <c r="L297" s="4">
        <f>MAX(Table4[[#This Row],[Medicare Outpatient Allowable Rate]:[WPPA Inc Outpatient Allowable Rate]])</f>
        <v>1353.75</v>
      </c>
      <c r="M297" s="4">
        <v>104.87</v>
      </c>
      <c r="N297" s="4">
        <v>453</v>
      </c>
      <c r="O297" s="4">
        <f>SUM(Table4[[#This Row],[Average Price]]*0.76)</f>
        <v>1083</v>
      </c>
      <c r="P297" s="4">
        <f>SUM(Table4[[#This Row],[Average Price]]*0.95)</f>
        <v>1353.75</v>
      </c>
      <c r="Q297" s="4">
        <f>SUM(Table4[[#This Row],[Average Price]]*0.8)</f>
        <v>1140</v>
      </c>
      <c r="R297" s="4">
        <f>SUM(Table4[[#This Row],[Medicare Outpatient Allowable Rate]]*1.5)</f>
        <v>157.30500000000001</v>
      </c>
    </row>
    <row r="298" spans="1:18" x14ac:dyDescent="0.25">
      <c r="E298">
        <v>450</v>
      </c>
      <c r="F298" t="s">
        <v>13206</v>
      </c>
      <c r="G298" s="11">
        <v>96374</v>
      </c>
      <c r="H298" t="s">
        <v>12950</v>
      </c>
      <c r="I298" s="6">
        <v>1</v>
      </c>
      <c r="J298" s="4">
        <v>210</v>
      </c>
      <c r="K298" s="4">
        <f>MIN(Table4[[#This Row],[Medicare Outpatient Allowable Rate]:[WPPA Inc Outpatient Allowable Rate]])</f>
        <v>43</v>
      </c>
      <c r="L298" s="4">
        <f>MAX(Table4[[#This Row],[Medicare Outpatient Allowable Rate]:[WPPA Inc Outpatient Allowable Rate]])</f>
        <v>306.64499999999998</v>
      </c>
      <c r="M298" s="4">
        <v>204.43</v>
      </c>
      <c r="N298" s="4">
        <v>43</v>
      </c>
      <c r="O298" s="4">
        <f>SUM(Table4[[#This Row],[Average Price]]*0.76)</f>
        <v>159.6</v>
      </c>
      <c r="P298" s="4">
        <f>SUM(Table4[[#This Row],[Average Price]]*0.95)</f>
        <v>199.5</v>
      </c>
      <c r="Q298" s="4">
        <f>SUM(Table4[[#This Row],[Average Price]]*0.8)</f>
        <v>168</v>
      </c>
      <c r="R298" s="4">
        <f>SUM(Table4[[#This Row],[Medicare Outpatient Allowable Rate]]*1.5)</f>
        <v>306.64499999999998</v>
      </c>
    </row>
    <row r="299" spans="1:18" x14ac:dyDescent="0.25">
      <c r="A299" t="s">
        <v>33</v>
      </c>
      <c r="B299" t="s">
        <v>110</v>
      </c>
      <c r="C299">
        <v>72220</v>
      </c>
      <c r="E299">
        <v>320</v>
      </c>
      <c r="F299" t="s">
        <v>13191</v>
      </c>
      <c r="G299" s="11">
        <v>72220</v>
      </c>
      <c r="H299" t="s">
        <v>12982</v>
      </c>
      <c r="I299" s="6">
        <v>1</v>
      </c>
      <c r="J299" s="4">
        <v>207</v>
      </c>
      <c r="K299" s="4">
        <f>MIN(Table4[[#This Row],[Medicare Outpatient Allowable Rate]:[WPPA Inc Outpatient Allowable Rate]])</f>
        <v>86.67</v>
      </c>
      <c r="L299" s="4">
        <f>MAX(Table4[[#This Row],[Medicare Outpatient Allowable Rate]:[WPPA Inc Outpatient Allowable Rate]])</f>
        <v>196.64999999999998</v>
      </c>
      <c r="M299" s="4">
        <v>86.67</v>
      </c>
      <c r="N299" s="4">
        <v>141.68</v>
      </c>
      <c r="O299" s="4">
        <f>SUM(Table4[[#This Row],[Average Price]]*0.76)</f>
        <v>157.32</v>
      </c>
      <c r="P299" s="4">
        <f>SUM(Table4[[#This Row],[Average Price]]*0.95)</f>
        <v>196.64999999999998</v>
      </c>
      <c r="Q299" s="4">
        <f>SUM(Table4[[#This Row],[Average Price]]*0.8)</f>
        <v>165.60000000000002</v>
      </c>
      <c r="R299" s="4">
        <f>SUM(Table4[[#This Row],[Medicare Outpatient Allowable Rate]]*1.5)</f>
        <v>130.005</v>
      </c>
    </row>
    <row r="300" spans="1:18" x14ac:dyDescent="0.25">
      <c r="E300">
        <v>320</v>
      </c>
      <c r="F300" t="s">
        <v>13191</v>
      </c>
      <c r="G300" s="11">
        <v>72110</v>
      </c>
      <c r="H300" t="s">
        <v>12885</v>
      </c>
      <c r="I300" s="6">
        <v>1</v>
      </c>
      <c r="J300" s="4">
        <v>315</v>
      </c>
      <c r="K300" s="4">
        <f>MIN(Table4[[#This Row],[Medicare Outpatient Allowable Rate]:[WPPA Inc Outpatient Allowable Rate]])</f>
        <v>104.87</v>
      </c>
      <c r="L300" s="4">
        <f>MAX(Table4[[#This Row],[Medicare Outpatient Allowable Rate]:[WPPA Inc Outpatient Allowable Rate]])</f>
        <v>299.25</v>
      </c>
      <c r="M300" s="4">
        <v>104.87</v>
      </c>
      <c r="N300" s="4">
        <v>245.64</v>
      </c>
      <c r="O300" s="4">
        <f>SUM(Table4[[#This Row],[Average Price]]*0.76)</f>
        <v>239.4</v>
      </c>
      <c r="P300" s="4">
        <f>SUM(Table4[[#This Row],[Average Price]]*0.95)</f>
        <v>299.25</v>
      </c>
      <c r="Q300" s="4">
        <f>SUM(Table4[[#This Row],[Average Price]]*0.8)</f>
        <v>252</v>
      </c>
      <c r="R300" s="4">
        <f>SUM(Table4[[#This Row],[Medicare Outpatient Allowable Rate]]*1.5)</f>
        <v>157.30500000000001</v>
      </c>
    </row>
    <row r="301" spans="1:18" x14ac:dyDescent="0.25">
      <c r="E301">
        <v>300</v>
      </c>
      <c r="F301" t="s">
        <v>13188</v>
      </c>
      <c r="G301" s="11">
        <v>36415</v>
      </c>
      <c r="H301" t="s">
        <v>12882</v>
      </c>
      <c r="I301" s="6">
        <v>1</v>
      </c>
      <c r="J301" s="4">
        <v>32</v>
      </c>
      <c r="K301" s="4">
        <f>MIN(Table4[[#This Row],[Medicare Outpatient Allowable Rate]:[WPPA Inc Outpatient Allowable Rate]])</f>
        <v>0</v>
      </c>
      <c r="L301" s="4">
        <f>MAX(Table4[[#This Row],[Medicare Outpatient Allowable Rate]:[WPPA Inc Outpatient Allowable Rate]])</f>
        <v>30.4</v>
      </c>
      <c r="M301" s="4">
        <v>0</v>
      </c>
      <c r="N301" s="4">
        <v>11.93</v>
      </c>
      <c r="O301" s="4">
        <f>SUM(Table4[[#This Row],[Average Price]]*0.76)</f>
        <v>24.32</v>
      </c>
      <c r="P301" s="4">
        <f>SUM(Table4[[#This Row],[Average Price]]*0.95)</f>
        <v>30.4</v>
      </c>
      <c r="Q301" s="4">
        <f>SUM(Table4[[#This Row],[Average Price]]*0.8)</f>
        <v>25.6</v>
      </c>
      <c r="R301" s="4">
        <f>SUM(Table4[[#This Row],[Medicare Outpatient Allowable Rate]]*1.5)</f>
        <v>0</v>
      </c>
    </row>
    <row r="302" spans="1:18" x14ac:dyDescent="0.25">
      <c r="E302">
        <v>300</v>
      </c>
      <c r="F302" t="s">
        <v>13188</v>
      </c>
      <c r="G302" s="11">
        <v>80053</v>
      </c>
      <c r="H302" t="s">
        <v>12886</v>
      </c>
      <c r="I302" s="6">
        <v>1</v>
      </c>
      <c r="J302" s="4">
        <v>277</v>
      </c>
      <c r="K302" s="4">
        <f>MIN(Table4[[#This Row],[Medicare Outpatient Allowable Rate]:[WPPA Inc Outpatient Allowable Rate]])</f>
        <v>0</v>
      </c>
      <c r="L302" s="4">
        <f>MAX(Table4[[#This Row],[Medicare Outpatient Allowable Rate]:[WPPA Inc Outpatient Allowable Rate]])</f>
        <v>263.14999999999998</v>
      </c>
      <c r="M302" s="4">
        <v>0</v>
      </c>
      <c r="N302" s="4">
        <v>22.46</v>
      </c>
      <c r="O302" s="4">
        <f>SUM(Table4[[#This Row],[Average Price]]*0.76)</f>
        <v>210.52</v>
      </c>
      <c r="P302" s="4">
        <f>SUM(Table4[[#This Row],[Average Price]]*0.95)</f>
        <v>263.14999999999998</v>
      </c>
      <c r="Q302" s="4">
        <f>SUM(Table4[[#This Row],[Average Price]]*0.8)</f>
        <v>221.60000000000002</v>
      </c>
      <c r="R302" s="4">
        <f>SUM(Table4[[#This Row],[Medicare Outpatient Allowable Rate]]*1.5)</f>
        <v>0</v>
      </c>
    </row>
    <row r="303" spans="1:18" x14ac:dyDescent="0.25">
      <c r="E303">
        <v>300</v>
      </c>
      <c r="F303" t="s">
        <v>13188</v>
      </c>
      <c r="G303" s="11">
        <v>80061</v>
      </c>
      <c r="H303" t="s">
        <v>12890</v>
      </c>
      <c r="I303" s="6">
        <v>1</v>
      </c>
      <c r="J303" s="4">
        <v>192</v>
      </c>
      <c r="K303" s="4">
        <f>MIN(Table4[[#This Row],[Medicare Outpatient Allowable Rate]:[WPPA Inc Outpatient Allowable Rate]])</f>
        <v>0</v>
      </c>
      <c r="L303" s="4">
        <f>MAX(Table4[[#This Row],[Medicare Outpatient Allowable Rate]:[WPPA Inc Outpatient Allowable Rate]])</f>
        <v>182.39999999999998</v>
      </c>
      <c r="M303" s="4">
        <v>0</v>
      </c>
      <c r="N303" s="4">
        <v>42.75</v>
      </c>
      <c r="O303" s="4">
        <f>SUM(Table4[[#This Row],[Average Price]]*0.76)</f>
        <v>145.92000000000002</v>
      </c>
      <c r="P303" s="4">
        <f>SUM(Table4[[#This Row],[Average Price]]*0.95)</f>
        <v>182.39999999999998</v>
      </c>
      <c r="Q303" s="4">
        <f>SUM(Table4[[#This Row],[Average Price]]*0.8)</f>
        <v>153.60000000000002</v>
      </c>
      <c r="R303" s="4">
        <f>SUM(Table4[[#This Row],[Medicare Outpatient Allowable Rate]]*1.5)</f>
        <v>0</v>
      </c>
    </row>
    <row r="304" spans="1:18" x14ac:dyDescent="0.25">
      <c r="E304">
        <v>320</v>
      </c>
      <c r="F304" t="s">
        <v>13191</v>
      </c>
      <c r="G304" s="11">
        <v>73502</v>
      </c>
      <c r="H304" t="s">
        <v>12961</v>
      </c>
      <c r="I304" s="6">
        <v>1</v>
      </c>
      <c r="J304" s="4">
        <v>230</v>
      </c>
      <c r="K304" s="4">
        <f>MIN(Table4[[#This Row],[Medicare Outpatient Allowable Rate]:[WPPA Inc Outpatient Allowable Rate]])</f>
        <v>86.67</v>
      </c>
      <c r="L304" s="4">
        <f>MAX(Table4[[#This Row],[Medicare Outpatient Allowable Rate]:[WPPA Inc Outpatient Allowable Rate]])</f>
        <v>218.5</v>
      </c>
      <c r="M304" s="4">
        <v>86.67</v>
      </c>
      <c r="N304" s="4">
        <v>171.53</v>
      </c>
      <c r="O304" s="4">
        <f>SUM(Table4[[#This Row],[Average Price]]*0.76)</f>
        <v>174.8</v>
      </c>
      <c r="P304" s="4">
        <f>SUM(Table4[[#This Row],[Average Price]]*0.95)</f>
        <v>218.5</v>
      </c>
      <c r="Q304" s="4">
        <f>SUM(Table4[[#This Row],[Average Price]]*0.8)</f>
        <v>184</v>
      </c>
      <c r="R304" s="4">
        <f>SUM(Table4[[#This Row],[Medicare Outpatient Allowable Rate]]*1.5)</f>
        <v>130.005</v>
      </c>
    </row>
    <row r="305" spans="1:18" x14ac:dyDescent="0.25">
      <c r="A305" t="s">
        <v>33</v>
      </c>
      <c r="B305" t="s">
        <v>111</v>
      </c>
      <c r="C305">
        <v>73000</v>
      </c>
      <c r="E305">
        <v>320</v>
      </c>
      <c r="F305" t="s">
        <v>13191</v>
      </c>
      <c r="G305" s="11">
        <v>73000</v>
      </c>
      <c r="H305" t="s">
        <v>12983</v>
      </c>
      <c r="I305" s="6">
        <v>1</v>
      </c>
      <c r="J305" s="4">
        <v>205.78571428571399</v>
      </c>
      <c r="K305" s="4">
        <f>MIN(Table4[[#This Row],[Medicare Outpatient Allowable Rate]:[WPPA Inc Outpatient Allowable Rate]])</f>
        <v>86.67</v>
      </c>
      <c r="L305" s="4">
        <f>MAX(Table4[[#This Row],[Medicare Outpatient Allowable Rate]:[WPPA Inc Outpatient Allowable Rate]])</f>
        <v>195.49642857142828</v>
      </c>
      <c r="M305" s="4">
        <v>86.67</v>
      </c>
      <c r="N305" s="4">
        <v>113.16</v>
      </c>
      <c r="O305" s="4">
        <f>SUM(Table4[[#This Row],[Average Price]]*0.76)</f>
        <v>156.39714285714263</v>
      </c>
      <c r="P305" s="4">
        <f>SUM(Table4[[#This Row],[Average Price]]*0.95)</f>
        <v>195.49642857142828</v>
      </c>
      <c r="Q305" s="4">
        <f>SUM(Table4[[#This Row],[Average Price]]*0.8)</f>
        <v>164.62857142857121</v>
      </c>
      <c r="R305" s="4">
        <f>SUM(Table4[[#This Row],[Medicare Outpatient Allowable Rate]]*1.5)</f>
        <v>130.005</v>
      </c>
    </row>
    <row r="306" spans="1:18" x14ac:dyDescent="0.25">
      <c r="E306">
        <v>320</v>
      </c>
      <c r="F306" t="s">
        <v>13191</v>
      </c>
      <c r="G306" s="11">
        <v>73030</v>
      </c>
      <c r="H306" t="s">
        <v>12984</v>
      </c>
      <c r="I306" s="6">
        <v>1</v>
      </c>
      <c r="J306" s="4">
        <v>235</v>
      </c>
      <c r="K306" s="4">
        <f>MIN(Table4[[#This Row],[Medicare Outpatient Allowable Rate]:[WPPA Inc Outpatient Allowable Rate]])</f>
        <v>86.67</v>
      </c>
      <c r="L306" s="4">
        <f>MAX(Table4[[#This Row],[Medicare Outpatient Allowable Rate]:[WPPA Inc Outpatient Allowable Rate]])</f>
        <v>223.25</v>
      </c>
      <c r="M306" s="4">
        <v>86.67</v>
      </c>
      <c r="N306" s="4">
        <v>138.91999999999999</v>
      </c>
      <c r="O306" s="4">
        <f>SUM(Table4[[#This Row],[Average Price]]*0.76)</f>
        <v>178.6</v>
      </c>
      <c r="P306" s="4">
        <f>SUM(Table4[[#This Row],[Average Price]]*0.95)</f>
        <v>223.25</v>
      </c>
      <c r="Q306" s="4">
        <f>SUM(Table4[[#This Row],[Average Price]]*0.8)</f>
        <v>188</v>
      </c>
      <c r="R306" s="4">
        <f>SUM(Table4[[#This Row],[Medicare Outpatient Allowable Rate]]*1.5)</f>
        <v>130.005</v>
      </c>
    </row>
    <row r="307" spans="1:18" x14ac:dyDescent="0.25">
      <c r="E307">
        <v>450</v>
      </c>
      <c r="F307" t="s">
        <v>13206</v>
      </c>
      <c r="G307" s="11">
        <v>99283</v>
      </c>
      <c r="H307" t="s">
        <v>12937</v>
      </c>
      <c r="I307" s="6">
        <v>1</v>
      </c>
      <c r="J307" s="4">
        <v>600</v>
      </c>
      <c r="K307" s="4">
        <f>MIN(Table4[[#This Row],[Medicare Outpatient Allowable Rate]:[WPPA Inc Outpatient Allowable Rate]])</f>
        <v>272.14</v>
      </c>
      <c r="L307" s="4">
        <f>MAX(Table4[[#This Row],[Medicare Outpatient Allowable Rate]:[WPPA Inc Outpatient Allowable Rate]])</f>
        <v>570</v>
      </c>
      <c r="M307" s="4">
        <v>272.14</v>
      </c>
      <c r="N307" s="4">
        <v>403.75</v>
      </c>
      <c r="O307" s="4">
        <f>SUM(Table4[[#This Row],[Average Price]]*0.76)</f>
        <v>456</v>
      </c>
      <c r="P307" s="4">
        <f>SUM(Table4[[#This Row],[Average Price]]*0.95)</f>
        <v>570</v>
      </c>
      <c r="Q307" s="4">
        <f>SUM(Table4[[#This Row],[Average Price]]*0.8)</f>
        <v>480</v>
      </c>
      <c r="R307" s="4">
        <f>SUM(Table4[[#This Row],[Medicare Outpatient Allowable Rate]]*1.5)</f>
        <v>408.21</v>
      </c>
    </row>
    <row r="308" spans="1:18" x14ac:dyDescent="0.25">
      <c r="E308">
        <v>320</v>
      </c>
      <c r="F308" t="s">
        <v>13191</v>
      </c>
      <c r="G308" s="11">
        <v>73130</v>
      </c>
      <c r="H308" t="s">
        <v>12985</v>
      </c>
      <c r="I308" s="6">
        <v>1</v>
      </c>
      <c r="J308" s="4">
        <v>215</v>
      </c>
      <c r="K308" s="4">
        <f>MIN(Table4[[#This Row],[Medicare Outpatient Allowable Rate]:[WPPA Inc Outpatient Allowable Rate]])</f>
        <v>86.67</v>
      </c>
      <c r="L308" s="4">
        <f>MAX(Table4[[#This Row],[Medicare Outpatient Allowable Rate]:[WPPA Inc Outpatient Allowable Rate]])</f>
        <v>204.25</v>
      </c>
      <c r="M308" s="4">
        <v>86.67</v>
      </c>
      <c r="N308" s="4">
        <v>135.24</v>
      </c>
      <c r="O308" s="4">
        <f>SUM(Table4[[#This Row],[Average Price]]*0.76)</f>
        <v>163.4</v>
      </c>
      <c r="P308" s="4">
        <f>SUM(Table4[[#This Row],[Average Price]]*0.95)</f>
        <v>204.25</v>
      </c>
      <c r="Q308" s="4">
        <f>SUM(Table4[[#This Row],[Average Price]]*0.8)</f>
        <v>172</v>
      </c>
      <c r="R308" s="4">
        <f>SUM(Table4[[#This Row],[Medicare Outpatient Allowable Rate]]*1.5)</f>
        <v>130.005</v>
      </c>
    </row>
    <row r="309" spans="1:18" x14ac:dyDescent="0.25">
      <c r="E309">
        <v>450</v>
      </c>
      <c r="F309" t="s">
        <v>13206</v>
      </c>
      <c r="G309" s="11">
        <v>96372</v>
      </c>
      <c r="H309" t="s">
        <v>12939</v>
      </c>
      <c r="I309" s="6">
        <v>5</v>
      </c>
      <c r="J309" s="4">
        <v>675</v>
      </c>
      <c r="K309" s="4">
        <f>MIN(Table4[[#This Row],[Medicare Outpatient Allowable Rate]:[WPPA Inc Outpatient Allowable Rate]])</f>
        <v>43</v>
      </c>
      <c r="L309" s="4">
        <f>MAX(Table4[[#This Row],[Medicare Outpatient Allowable Rate]:[WPPA Inc Outpatient Allowable Rate]])</f>
        <v>641.25</v>
      </c>
      <c r="M309" s="4">
        <v>67.19</v>
      </c>
      <c r="N309" s="4">
        <v>43</v>
      </c>
      <c r="O309" s="4">
        <f>SUM(Table4[[#This Row],[Average Price]]*0.76)</f>
        <v>513</v>
      </c>
      <c r="P309" s="4">
        <f>SUM(Table4[[#This Row],[Average Price]]*0.95)</f>
        <v>641.25</v>
      </c>
      <c r="Q309" s="4">
        <f>SUM(Table4[[#This Row],[Average Price]]*0.8)</f>
        <v>540</v>
      </c>
      <c r="R309" s="4">
        <f>SUM(Table4[[#This Row],[Medicare Outpatient Allowable Rate]]*1.5)</f>
        <v>100.785</v>
      </c>
    </row>
    <row r="310" spans="1:18" x14ac:dyDescent="0.25">
      <c r="E310">
        <v>636</v>
      </c>
      <c r="F310" t="s">
        <v>13207</v>
      </c>
      <c r="G310" s="11" t="s">
        <v>88</v>
      </c>
      <c r="H310" t="s">
        <v>12940</v>
      </c>
      <c r="I310" s="6">
        <v>2</v>
      </c>
      <c r="J310" s="4">
        <v>4.03</v>
      </c>
      <c r="K310" s="4">
        <f>MIN(Table4[[#This Row],[Medicare Outpatient Allowable Rate]:[WPPA Inc Outpatient Allowable Rate]])</f>
        <v>0</v>
      </c>
      <c r="L310" s="4">
        <f>MAX(Table4[[#This Row],[Medicare Outpatient Allowable Rate]:[WPPA Inc Outpatient Allowable Rate]])</f>
        <v>3.8285</v>
      </c>
      <c r="M310" s="4">
        <v>0</v>
      </c>
      <c r="N310" s="4">
        <v>0.83</v>
      </c>
      <c r="O310" s="4">
        <f>SUM(Table4[[#This Row],[Average Price]]*0.76)</f>
        <v>3.0628000000000002</v>
      </c>
      <c r="P310" s="4">
        <f>SUM(Table4[[#This Row],[Average Price]]*0.95)</f>
        <v>3.8285</v>
      </c>
      <c r="Q310" s="4">
        <f>SUM(Table4[[#This Row],[Average Price]]*0.8)</f>
        <v>3.2240000000000002</v>
      </c>
      <c r="R310" s="4">
        <f>SUM(Table4[[#This Row],[Medicare Outpatient Allowable Rate]]*1.5)</f>
        <v>0</v>
      </c>
    </row>
    <row r="311" spans="1:18" x14ac:dyDescent="0.25">
      <c r="A311" t="s">
        <v>33</v>
      </c>
      <c r="B311" t="s">
        <v>112</v>
      </c>
      <c r="C311">
        <v>73020</v>
      </c>
      <c r="E311">
        <v>320</v>
      </c>
      <c r="F311" t="s">
        <v>13191</v>
      </c>
      <c r="G311" s="11">
        <v>73020</v>
      </c>
      <c r="H311" t="s">
        <v>12986</v>
      </c>
      <c r="I311" s="6">
        <v>1</v>
      </c>
      <c r="J311" s="4">
        <v>144</v>
      </c>
      <c r="K311" s="4">
        <f>MIN(Table4[[#This Row],[Medicare Outpatient Allowable Rate]:[WPPA Inc Outpatient Allowable Rate]])</f>
        <v>86.67</v>
      </c>
      <c r="L311" s="4">
        <f>MAX(Table4[[#This Row],[Medicare Outpatient Allowable Rate]:[WPPA Inc Outpatient Allowable Rate]])</f>
        <v>136.79999999999998</v>
      </c>
      <c r="M311" s="4">
        <v>86.67</v>
      </c>
      <c r="N311" s="4">
        <v>104.88</v>
      </c>
      <c r="O311" s="4">
        <f>SUM(Table4[[#This Row],[Average Price]]*0.76)</f>
        <v>109.44</v>
      </c>
      <c r="P311" s="4">
        <f>SUM(Table4[[#This Row],[Average Price]]*0.95)</f>
        <v>136.79999999999998</v>
      </c>
      <c r="Q311" s="4">
        <f>SUM(Table4[[#This Row],[Average Price]]*0.8)</f>
        <v>115.2</v>
      </c>
      <c r="R311" s="4">
        <f>SUM(Table4[[#This Row],[Medicare Outpatient Allowable Rate]]*1.5)</f>
        <v>130.005</v>
      </c>
    </row>
    <row r="312" spans="1:18" x14ac:dyDescent="0.25">
      <c r="A312" t="s">
        <v>33</v>
      </c>
      <c r="B312" t="s">
        <v>112</v>
      </c>
      <c r="C312">
        <v>73030</v>
      </c>
      <c r="E312">
        <v>320</v>
      </c>
      <c r="F312" t="s">
        <v>13191</v>
      </c>
      <c r="G312" s="11">
        <v>73030</v>
      </c>
      <c r="H312" t="s">
        <v>12984</v>
      </c>
      <c r="I312" s="6">
        <v>1</v>
      </c>
      <c r="J312" s="4">
        <v>240.123966942149</v>
      </c>
      <c r="K312" s="4">
        <f>MIN(Table4[[#This Row],[Medicare Outpatient Allowable Rate]:[WPPA Inc Outpatient Allowable Rate]])</f>
        <v>86.67</v>
      </c>
      <c r="L312" s="4">
        <f>MAX(Table4[[#This Row],[Medicare Outpatient Allowable Rate]:[WPPA Inc Outpatient Allowable Rate]])</f>
        <v>228.11776859504153</v>
      </c>
      <c r="M312" s="4">
        <v>86.67</v>
      </c>
      <c r="N312" s="4">
        <v>138.91999999999999</v>
      </c>
      <c r="O312" s="4">
        <f>SUM(Table4[[#This Row],[Average Price]]*0.76)</f>
        <v>182.49421487603323</v>
      </c>
      <c r="P312" s="4">
        <f>SUM(Table4[[#This Row],[Average Price]]*0.95)</f>
        <v>228.11776859504153</v>
      </c>
      <c r="Q312" s="4">
        <f>SUM(Table4[[#This Row],[Average Price]]*0.8)</f>
        <v>192.0991735537192</v>
      </c>
      <c r="R312" s="4">
        <f>SUM(Table4[[#This Row],[Medicare Outpatient Allowable Rate]]*1.5)</f>
        <v>130.005</v>
      </c>
    </row>
    <row r="313" spans="1:18" x14ac:dyDescent="0.25">
      <c r="E313">
        <v>300</v>
      </c>
      <c r="F313" t="s">
        <v>13188</v>
      </c>
      <c r="G313" s="11">
        <v>36415</v>
      </c>
      <c r="H313" t="s">
        <v>12882</v>
      </c>
      <c r="I313" s="6">
        <v>1</v>
      </c>
      <c r="J313" s="4">
        <v>31.454545454545499</v>
      </c>
      <c r="K313" s="4">
        <f>MIN(Table4[[#This Row],[Medicare Outpatient Allowable Rate]:[WPPA Inc Outpatient Allowable Rate]])</f>
        <v>0</v>
      </c>
      <c r="L313" s="4">
        <f>MAX(Table4[[#This Row],[Medicare Outpatient Allowable Rate]:[WPPA Inc Outpatient Allowable Rate]])</f>
        <v>29.881818181818222</v>
      </c>
      <c r="M313" s="4">
        <v>0</v>
      </c>
      <c r="N313" s="4">
        <v>11.93</v>
      </c>
      <c r="O313" s="4">
        <f>SUM(Table4[[#This Row],[Average Price]]*0.76)</f>
        <v>23.905454545454578</v>
      </c>
      <c r="P313" s="4">
        <f>SUM(Table4[[#This Row],[Average Price]]*0.95)</f>
        <v>29.881818181818222</v>
      </c>
      <c r="Q313" s="4">
        <f>SUM(Table4[[#This Row],[Average Price]]*0.8)</f>
        <v>25.1636363636364</v>
      </c>
      <c r="R313" s="4">
        <f>SUM(Table4[[#This Row],[Medicare Outpatient Allowable Rate]]*1.5)</f>
        <v>0</v>
      </c>
    </row>
    <row r="314" spans="1:18" x14ac:dyDescent="0.25">
      <c r="E314">
        <v>450</v>
      </c>
      <c r="F314" t="s">
        <v>13206</v>
      </c>
      <c r="G314" s="11">
        <v>99283</v>
      </c>
      <c r="H314" t="s">
        <v>12937</v>
      </c>
      <c r="I314" s="6">
        <v>1</v>
      </c>
      <c r="J314" s="4">
        <v>619.35483870967698</v>
      </c>
      <c r="K314" s="4">
        <f>MIN(Table4[[#This Row],[Medicare Outpatient Allowable Rate]:[WPPA Inc Outpatient Allowable Rate]])</f>
        <v>272.14</v>
      </c>
      <c r="L314" s="4">
        <f>MAX(Table4[[#This Row],[Medicare Outpatient Allowable Rate]:[WPPA Inc Outpatient Allowable Rate]])</f>
        <v>588.38709677419308</v>
      </c>
      <c r="M314" s="4">
        <v>272.14</v>
      </c>
      <c r="N314" s="4">
        <v>403.75</v>
      </c>
      <c r="O314" s="4">
        <f>SUM(Table4[[#This Row],[Average Price]]*0.76)</f>
        <v>470.70967741935453</v>
      </c>
      <c r="P314" s="4">
        <f>SUM(Table4[[#This Row],[Average Price]]*0.95)</f>
        <v>588.38709677419308</v>
      </c>
      <c r="Q314" s="4">
        <f>SUM(Table4[[#This Row],[Average Price]]*0.8)</f>
        <v>495.48387096774161</v>
      </c>
      <c r="R314" s="4">
        <f>SUM(Table4[[#This Row],[Medicare Outpatient Allowable Rate]]*1.5)</f>
        <v>408.21</v>
      </c>
    </row>
    <row r="315" spans="1:18" x14ac:dyDescent="0.25">
      <c r="A315" t="s">
        <v>33</v>
      </c>
      <c r="B315" t="s">
        <v>114</v>
      </c>
      <c r="C315">
        <v>73060</v>
      </c>
      <c r="E315">
        <v>320</v>
      </c>
      <c r="F315" t="s">
        <v>13191</v>
      </c>
      <c r="G315" s="11">
        <v>73060</v>
      </c>
      <c r="H315" t="s">
        <v>12987</v>
      </c>
      <c r="I315" s="6">
        <v>1</v>
      </c>
      <c r="J315" s="4">
        <v>211.357142857143</v>
      </c>
      <c r="K315" s="4">
        <f>MIN(Table4[[#This Row],[Medicare Outpatient Allowable Rate]:[WPPA Inc Outpatient Allowable Rate]])</f>
        <v>86.67</v>
      </c>
      <c r="L315" s="4">
        <f>MAX(Table4[[#This Row],[Medicare Outpatient Allowable Rate]:[WPPA Inc Outpatient Allowable Rate]])</f>
        <v>200.78928571428585</v>
      </c>
      <c r="M315" s="4">
        <v>86.67</v>
      </c>
      <c r="N315" s="4">
        <v>136.16</v>
      </c>
      <c r="O315" s="4">
        <f>SUM(Table4[[#This Row],[Average Price]]*0.76)</f>
        <v>160.63142857142867</v>
      </c>
      <c r="P315" s="4">
        <f>SUM(Table4[[#This Row],[Average Price]]*0.95)</f>
        <v>200.78928571428585</v>
      </c>
      <c r="Q315" s="4">
        <f>SUM(Table4[[#This Row],[Average Price]]*0.8)</f>
        <v>169.0857142857144</v>
      </c>
      <c r="R315" s="4">
        <f>SUM(Table4[[#This Row],[Medicare Outpatient Allowable Rate]]*1.5)</f>
        <v>130.005</v>
      </c>
    </row>
    <row r="316" spans="1:18" x14ac:dyDescent="0.25">
      <c r="E316">
        <v>320</v>
      </c>
      <c r="F316" t="s">
        <v>13191</v>
      </c>
      <c r="G316" s="11">
        <v>73070</v>
      </c>
      <c r="H316" t="s">
        <v>12988</v>
      </c>
      <c r="I316" s="6">
        <v>1</v>
      </c>
      <c r="J316" s="4">
        <v>185.555555555556</v>
      </c>
      <c r="K316" s="4">
        <f>MIN(Table4[[#This Row],[Medicare Outpatient Allowable Rate]:[WPPA Inc Outpatient Allowable Rate]])</f>
        <v>86.67</v>
      </c>
      <c r="L316" s="4">
        <f>MAX(Table4[[#This Row],[Medicare Outpatient Allowable Rate]:[WPPA Inc Outpatient Allowable Rate]])</f>
        <v>176.2777777777782</v>
      </c>
      <c r="M316" s="4">
        <v>86.67</v>
      </c>
      <c r="N316" s="4">
        <v>112.24</v>
      </c>
      <c r="O316" s="4">
        <f>SUM(Table4[[#This Row],[Average Price]]*0.76)</f>
        <v>141.02222222222255</v>
      </c>
      <c r="P316" s="4">
        <f>SUM(Table4[[#This Row],[Average Price]]*0.95)</f>
        <v>176.2777777777782</v>
      </c>
      <c r="Q316" s="4">
        <f>SUM(Table4[[#This Row],[Average Price]]*0.8)</f>
        <v>148.4444444444448</v>
      </c>
      <c r="R316" s="4">
        <f>SUM(Table4[[#This Row],[Medicare Outpatient Allowable Rate]]*1.5)</f>
        <v>130.005</v>
      </c>
    </row>
    <row r="317" spans="1:18" x14ac:dyDescent="0.25">
      <c r="E317">
        <v>320</v>
      </c>
      <c r="F317" t="s">
        <v>13191</v>
      </c>
      <c r="G317" s="11">
        <v>73030</v>
      </c>
      <c r="H317" t="s">
        <v>12984</v>
      </c>
      <c r="I317" s="6">
        <v>1</v>
      </c>
      <c r="J317" s="4">
        <v>247.5</v>
      </c>
      <c r="K317" s="4">
        <f>MIN(Table4[[#This Row],[Medicare Outpatient Allowable Rate]:[WPPA Inc Outpatient Allowable Rate]])</f>
        <v>86.67</v>
      </c>
      <c r="L317" s="4">
        <f>MAX(Table4[[#This Row],[Medicare Outpatient Allowable Rate]:[WPPA Inc Outpatient Allowable Rate]])</f>
        <v>235.125</v>
      </c>
      <c r="M317" s="4">
        <v>86.67</v>
      </c>
      <c r="N317" s="4">
        <v>138.91999999999999</v>
      </c>
      <c r="O317" s="4">
        <f>SUM(Table4[[#This Row],[Average Price]]*0.76)</f>
        <v>188.1</v>
      </c>
      <c r="P317" s="4">
        <f>SUM(Table4[[#This Row],[Average Price]]*0.95)</f>
        <v>235.125</v>
      </c>
      <c r="Q317" s="4">
        <f>SUM(Table4[[#This Row],[Average Price]]*0.8)</f>
        <v>198</v>
      </c>
      <c r="R317" s="4">
        <f>SUM(Table4[[#This Row],[Medicare Outpatient Allowable Rate]]*1.5)</f>
        <v>130.005</v>
      </c>
    </row>
    <row r="318" spans="1:18" x14ac:dyDescent="0.25">
      <c r="E318">
        <v>272</v>
      </c>
      <c r="F318" t="s">
        <v>13200</v>
      </c>
      <c r="G318" s="11"/>
      <c r="H318" t="s">
        <v>12870</v>
      </c>
      <c r="I318" s="6">
        <v>4</v>
      </c>
      <c r="J318" s="4">
        <v>52.654285714285699</v>
      </c>
      <c r="K318" s="4">
        <f>MIN(Table4[[#This Row],[Medicare Outpatient Allowable Rate]:[WPPA Inc Outpatient Allowable Rate]])</f>
        <v>0</v>
      </c>
      <c r="L318" s="4">
        <f>MAX(Table4[[#This Row],[Medicare Outpatient Allowable Rate]:[WPPA Inc Outpatient Allowable Rate]])</f>
        <v>50.021571428571413</v>
      </c>
      <c r="M318" s="4">
        <v>0</v>
      </c>
      <c r="N318" s="4">
        <v>0</v>
      </c>
      <c r="O318" s="4">
        <f>SUM(Table4[[#This Row],[Average Price]]*0.76)</f>
        <v>40.017257142857133</v>
      </c>
      <c r="P318" s="4">
        <f>SUM(Table4[[#This Row],[Average Price]]*0.95)</f>
        <v>50.021571428571413</v>
      </c>
      <c r="Q318" s="4">
        <f>SUM(Table4[[#This Row],[Average Price]]*0.8)</f>
        <v>42.123428571428562</v>
      </c>
      <c r="R318" s="4">
        <f>SUM(Table4[[#This Row],[Medicare Outpatient Allowable Rate]]*1.5)</f>
        <v>0</v>
      </c>
    </row>
    <row r="319" spans="1:18" x14ac:dyDescent="0.25">
      <c r="E319">
        <v>450</v>
      </c>
      <c r="F319" t="s">
        <v>13206</v>
      </c>
      <c r="G319" s="11">
        <v>99283</v>
      </c>
      <c r="H319" t="s">
        <v>12937</v>
      </c>
      <c r="I319" s="6">
        <v>1</v>
      </c>
      <c r="J319" s="4">
        <v>600</v>
      </c>
      <c r="K319" s="4">
        <f>MIN(Table4[[#This Row],[Medicare Outpatient Allowable Rate]:[WPPA Inc Outpatient Allowable Rate]])</f>
        <v>272.14</v>
      </c>
      <c r="L319" s="4">
        <f>MAX(Table4[[#This Row],[Medicare Outpatient Allowable Rate]:[WPPA Inc Outpatient Allowable Rate]])</f>
        <v>570</v>
      </c>
      <c r="M319" s="4">
        <v>272.14</v>
      </c>
      <c r="N319" s="4">
        <v>403.75</v>
      </c>
      <c r="O319" s="4">
        <f>SUM(Table4[[#This Row],[Average Price]]*0.76)</f>
        <v>456</v>
      </c>
      <c r="P319" s="4">
        <f>SUM(Table4[[#This Row],[Average Price]]*0.95)</f>
        <v>570</v>
      </c>
      <c r="Q319" s="4">
        <f>SUM(Table4[[#This Row],[Average Price]]*0.8)</f>
        <v>480</v>
      </c>
      <c r="R319" s="4">
        <f>SUM(Table4[[#This Row],[Medicare Outpatient Allowable Rate]]*1.5)</f>
        <v>408.21</v>
      </c>
    </row>
    <row r="320" spans="1:18" x14ac:dyDescent="0.25">
      <c r="A320" t="s">
        <v>33</v>
      </c>
      <c r="B320" t="s">
        <v>115</v>
      </c>
      <c r="C320">
        <v>73070</v>
      </c>
      <c r="E320">
        <v>320</v>
      </c>
      <c r="F320" t="s">
        <v>13191</v>
      </c>
      <c r="G320" s="11">
        <v>73070</v>
      </c>
      <c r="H320" t="s">
        <v>12988</v>
      </c>
      <c r="I320" s="6">
        <v>1</v>
      </c>
      <c r="J320" s="4">
        <v>187.344827586207</v>
      </c>
      <c r="K320" s="4">
        <f>MIN(Table4[[#This Row],[Medicare Outpatient Allowable Rate]:[WPPA Inc Outpatient Allowable Rate]])</f>
        <v>86.67</v>
      </c>
      <c r="L320" s="4">
        <f>MAX(Table4[[#This Row],[Medicare Outpatient Allowable Rate]:[WPPA Inc Outpatient Allowable Rate]])</f>
        <v>177.97758620689663</v>
      </c>
      <c r="M320" s="4">
        <v>86.67</v>
      </c>
      <c r="N320" s="4">
        <v>112.24</v>
      </c>
      <c r="O320" s="4">
        <f>SUM(Table4[[#This Row],[Average Price]]*0.76)</f>
        <v>142.38206896551733</v>
      </c>
      <c r="P320" s="4">
        <f>SUM(Table4[[#This Row],[Average Price]]*0.95)</f>
        <v>177.97758620689663</v>
      </c>
      <c r="Q320" s="4">
        <f>SUM(Table4[[#This Row],[Average Price]]*0.8)</f>
        <v>149.8758620689656</v>
      </c>
      <c r="R320" s="4">
        <f>SUM(Table4[[#This Row],[Medicare Outpatient Allowable Rate]]*1.5)</f>
        <v>130.005</v>
      </c>
    </row>
    <row r="321" spans="1:18" x14ac:dyDescent="0.25">
      <c r="E321">
        <v>320</v>
      </c>
      <c r="F321" t="s">
        <v>13191</v>
      </c>
      <c r="G321" s="11">
        <v>73030</v>
      </c>
      <c r="H321" t="s">
        <v>12984</v>
      </c>
      <c r="I321" s="6">
        <v>1</v>
      </c>
      <c r="J321" s="4">
        <v>246.81818181818201</v>
      </c>
      <c r="K321" s="4">
        <f>MIN(Table4[[#This Row],[Medicare Outpatient Allowable Rate]:[WPPA Inc Outpatient Allowable Rate]])</f>
        <v>86.67</v>
      </c>
      <c r="L321" s="4">
        <f>MAX(Table4[[#This Row],[Medicare Outpatient Allowable Rate]:[WPPA Inc Outpatient Allowable Rate]])</f>
        <v>234.47727272727289</v>
      </c>
      <c r="M321" s="4">
        <v>86.67</v>
      </c>
      <c r="N321" s="4">
        <v>138.91999999999999</v>
      </c>
      <c r="O321" s="4">
        <f>SUM(Table4[[#This Row],[Average Price]]*0.76)</f>
        <v>187.58181818181833</v>
      </c>
      <c r="P321" s="4">
        <f>SUM(Table4[[#This Row],[Average Price]]*0.95)</f>
        <v>234.47727272727289</v>
      </c>
      <c r="Q321" s="4">
        <f>SUM(Table4[[#This Row],[Average Price]]*0.8)</f>
        <v>197.45454545454561</v>
      </c>
      <c r="R321" s="4">
        <f>SUM(Table4[[#This Row],[Medicare Outpatient Allowable Rate]]*1.5)</f>
        <v>130.005</v>
      </c>
    </row>
    <row r="322" spans="1:18" x14ac:dyDescent="0.25">
      <c r="E322">
        <v>320</v>
      </c>
      <c r="F322" t="s">
        <v>13191</v>
      </c>
      <c r="G322" s="11">
        <v>73060</v>
      </c>
      <c r="H322" t="s">
        <v>12987</v>
      </c>
      <c r="I322" s="6">
        <v>1</v>
      </c>
      <c r="J322" s="4">
        <v>196.111111111111</v>
      </c>
      <c r="K322" s="4">
        <f>MIN(Table4[[#This Row],[Medicare Outpatient Allowable Rate]:[WPPA Inc Outpatient Allowable Rate]])</f>
        <v>86.67</v>
      </c>
      <c r="L322" s="4">
        <f>MAX(Table4[[#This Row],[Medicare Outpatient Allowable Rate]:[WPPA Inc Outpatient Allowable Rate]])</f>
        <v>186.30555555555543</v>
      </c>
      <c r="M322" s="4">
        <v>86.67</v>
      </c>
      <c r="N322" s="4">
        <v>136.16</v>
      </c>
      <c r="O322" s="4">
        <f>SUM(Table4[[#This Row],[Average Price]]*0.76)</f>
        <v>149.04444444444437</v>
      </c>
      <c r="P322" s="4">
        <f>SUM(Table4[[#This Row],[Average Price]]*0.95)</f>
        <v>186.30555555555543</v>
      </c>
      <c r="Q322" s="4">
        <f>SUM(Table4[[#This Row],[Average Price]]*0.8)</f>
        <v>156.8888888888888</v>
      </c>
      <c r="R322" s="4">
        <f>SUM(Table4[[#This Row],[Medicare Outpatient Allowable Rate]]*1.5)</f>
        <v>130.005</v>
      </c>
    </row>
    <row r="323" spans="1:18" x14ac:dyDescent="0.25">
      <c r="A323" t="s">
        <v>33</v>
      </c>
      <c r="B323" t="s">
        <v>115</v>
      </c>
      <c r="C323">
        <v>73080</v>
      </c>
      <c r="E323">
        <v>320</v>
      </c>
      <c r="F323" t="s">
        <v>13191</v>
      </c>
      <c r="G323" s="11">
        <v>73080</v>
      </c>
      <c r="H323" t="s">
        <v>12989</v>
      </c>
      <c r="I323" s="6">
        <v>1</v>
      </c>
      <c r="J323" s="4">
        <v>234.666666666667</v>
      </c>
      <c r="K323" s="4">
        <f>MIN(Table4[[#This Row],[Medicare Outpatient Allowable Rate]:[WPPA Inc Outpatient Allowable Rate]])</f>
        <v>86.67</v>
      </c>
      <c r="L323" s="4">
        <f>MAX(Table4[[#This Row],[Medicare Outpatient Allowable Rate]:[WPPA Inc Outpatient Allowable Rate]])</f>
        <v>222.93333333333365</v>
      </c>
      <c r="M323" s="4">
        <v>86.67</v>
      </c>
      <c r="N323" s="4">
        <v>149.96</v>
      </c>
      <c r="O323" s="4">
        <f>SUM(Table4[[#This Row],[Average Price]]*0.76)</f>
        <v>178.34666666666692</v>
      </c>
      <c r="P323" s="4">
        <f>SUM(Table4[[#This Row],[Average Price]]*0.95)</f>
        <v>222.93333333333365</v>
      </c>
      <c r="Q323" s="4">
        <f>SUM(Table4[[#This Row],[Average Price]]*0.8)</f>
        <v>187.7333333333336</v>
      </c>
      <c r="R323" s="4">
        <f>SUM(Table4[[#This Row],[Medicare Outpatient Allowable Rate]]*1.5)</f>
        <v>130.005</v>
      </c>
    </row>
    <row r="324" spans="1:18" x14ac:dyDescent="0.25">
      <c r="E324">
        <v>450</v>
      </c>
      <c r="F324" t="s">
        <v>13206</v>
      </c>
      <c r="G324" s="11">
        <v>99283</v>
      </c>
      <c r="H324" t="s">
        <v>12937</v>
      </c>
      <c r="I324" s="6">
        <v>1</v>
      </c>
      <c r="J324" s="4">
        <v>600</v>
      </c>
      <c r="K324" s="4">
        <f>MIN(Table4[[#This Row],[Medicare Outpatient Allowable Rate]:[WPPA Inc Outpatient Allowable Rate]])</f>
        <v>272.14</v>
      </c>
      <c r="L324" s="4">
        <f>MAX(Table4[[#This Row],[Medicare Outpatient Allowable Rate]:[WPPA Inc Outpatient Allowable Rate]])</f>
        <v>570</v>
      </c>
      <c r="M324" s="4">
        <v>272.14</v>
      </c>
      <c r="N324" s="4">
        <v>403.75</v>
      </c>
      <c r="O324" s="4">
        <f>SUM(Table4[[#This Row],[Average Price]]*0.76)</f>
        <v>456</v>
      </c>
      <c r="P324" s="4">
        <f>SUM(Table4[[#This Row],[Average Price]]*0.95)</f>
        <v>570</v>
      </c>
      <c r="Q324" s="4">
        <f>SUM(Table4[[#This Row],[Average Price]]*0.8)</f>
        <v>480</v>
      </c>
      <c r="R324" s="4">
        <f>SUM(Table4[[#This Row],[Medicare Outpatient Allowable Rate]]*1.5)</f>
        <v>408.21</v>
      </c>
    </row>
    <row r="325" spans="1:18" x14ac:dyDescent="0.25">
      <c r="E325">
        <v>272</v>
      </c>
      <c r="F325" t="s">
        <v>13200</v>
      </c>
      <c r="G325" s="11"/>
      <c r="H325" t="s">
        <v>12870</v>
      </c>
      <c r="I325" s="6">
        <v>6</v>
      </c>
      <c r="J325" s="4">
        <v>19.702500000000001</v>
      </c>
      <c r="K325" s="4">
        <f>MIN(Table4[[#This Row],[Medicare Outpatient Allowable Rate]:[WPPA Inc Outpatient Allowable Rate]])</f>
        <v>0</v>
      </c>
      <c r="L325" s="4">
        <f>MAX(Table4[[#This Row],[Medicare Outpatient Allowable Rate]:[WPPA Inc Outpatient Allowable Rate]])</f>
        <v>18.717375000000001</v>
      </c>
      <c r="M325" s="4">
        <v>0</v>
      </c>
      <c r="N325" s="4">
        <v>0</v>
      </c>
      <c r="O325" s="4">
        <f>SUM(Table4[[#This Row],[Average Price]]*0.76)</f>
        <v>14.9739</v>
      </c>
      <c r="P325" s="4">
        <f>SUM(Table4[[#This Row],[Average Price]]*0.95)</f>
        <v>18.717375000000001</v>
      </c>
      <c r="Q325" s="4">
        <f>SUM(Table4[[#This Row],[Average Price]]*0.8)</f>
        <v>15.762</v>
      </c>
      <c r="R325" s="4">
        <f>SUM(Table4[[#This Row],[Medicare Outpatient Allowable Rate]]*1.5)</f>
        <v>0</v>
      </c>
    </row>
    <row r="326" spans="1:18" x14ac:dyDescent="0.25">
      <c r="E326">
        <v>320</v>
      </c>
      <c r="F326" t="s">
        <v>13191</v>
      </c>
      <c r="G326" s="11">
        <v>73090</v>
      </c>
      <c r="H326" t="s">
        <v>12990</v>
      </c>
      <c r="I326" s="6">
        <v>1</v>
      </c>
      <c r="J326" s="4">
        <v>200</v>
      </c>
      <c r="K326" s="4">
        <f>MIN(Table4[[#This Row],[Medicare Outpatient Allowable Rate]:[WPPA Inc Outpatient Allowable Rate]])</f>
        <v>86.67</v>
      </c>
      <c r="L326" s="4">
        <f>MAX(Table4[[#This Row],[Medicare Outpatient Allowable Rate]:[WPPA Inc Outpatient Allowable Rate]])</f>
        <v>190</v>
      </c>
      <c r="M326" s="4">
        <v>86.67</v>
      </c>
      <c r="N326" s="4">
        <v>123.28</v>
      </c>
      <c r="O326" s="4">
        <f>SUM(Table4[[#This Row],[Average Price]]*0.76)</f>
        <v>152</v>
      </c>
      <c r="P326" s="4">
        <f>SUM(Table4[[#This Row],[Average Price]]*0.95)</f>
        <v>190</v>
      </c>
      <c r="Q326" s="4">
        <f>SUM(Table4[[#This Row],[Average Price]]*0.8)</f>
        <v>160</v>
      </c>
      <c r="R326" s="4">
        <f>SUM(Table4[[#This Row],[Medicare Outpatient Allowable Rate]]*1.5)</f>
        <v>130.005</v>
      </c>
    </row>
    <row r="327" spans="1:18" x14ac:dyDescent="0.25">
      <c r="E327">
        <v>320</v>
      </c>
      <c r="F327" t="s">
        <v>13191</v>
      </c>
      <c r="G327" s="11">
        <v>73110</v>
      </c>
      <c r="H327" t="s">
        <v>12991</v>
      </c>
      <c r="I327" s="6">
        <v>1</v>
      </c>
      <c r="J327" s="4">
        <v>230</v>
      </c>
      <c r="K327" s="4">
        <f>MIN(Table4[[#This Row],[Medicare Outpatient Allowable Rate]:[WPPA Inc Outpatient Allowable Rate]])</f>
        <v>86.67</v>
      </c>
      <c r="L327" s="4">
        <f>MAX(Table4[[#This Row],[Medicare Outpatient Allowable Rate]:[WPPA Inc Outpatient Allowable Rate]])</f>
        <v>218.5</v>
      </c>
      <c r="M327" s="4">
        <v>86.67</v>
      </c>
      <c r="N327" s="4">
        <v>141.68</v>
      </c>
      <c r="O327" s="4">
        <f>SUM(Table4[[#This Row],[Average Price]]*0.76)</f>
        <v>174.8</v>
      </c>
      <c r="P327" s="4">
        <f>SUM(Table4[[#This Row],[Average Price]]*0.95)</f>
        <v>218.5</v>
      </c>
      <c r="Q327" s="4">
        <f>SUM(Table4[[#This Row],[Average Price]]*0.8)</f>
        <v>184</v>
      </c>
      <c r="R327" s="4">
        <f>SUM(Table4[[#This Row],[Medicare Outpatient Allowable Rate]]*1.5)</f>
        <v>130.005</v>
      </c>
    </row>
    <row r="328" spans="1:18" x14ac:dyDescent="0.25">
      <c r="A328" t="s">
        <v>33</v>
      </c>
      <c r="B328" t="s">
        <v>116</v>
      </c>
      <c r="C328">
        <v>73090</v>
      </c>
      <c r="E328">
        <v>320</v>
      </c>
      <c r="F328" t="s">
        <v>13191</v>
      </c>
      <c r="G328" s="11">
        <v>73090</v>
      </c>
      <c r="H328" t="s">
        <v>12990</v>
      </c>
      <c r="I328" s="6">
        <v>1</v>
      </c>
      <c r="J328" s="4">
        <v>208.38095238095201</v>
      </c>
      <c r="K328" s="4">
        <f>MIN(Table4[[#This Row],[Medicare Outpatient Allowable Rate]:[WPPA Inc Outpatient Allowable Rate]])</f>
        <v>86.67</v>
      </c>
      <c r="L328" s="4">
        <f>MAX(Table4[[#This Row],[Medicare Outpatient Allowable Rate]:[WPPA Inc Outpatient Allowable Rate]])</f>
        <v>197.96190476190441</v>
      </c>
      <c r="M328" s="4">
        <v>86.67</v>
      </c>
      <c r="N328" s="4">
        <v>123.28</v>
      </c>
      <c r="O328" s="4">
        <f>SUM(Table4[[#This Row],[Average Price]]*0.76)</f>
        <v>158.36952380952354</v>
      </c>
      <c r="P328" s="4">
        <f>SUM(Table4[[#This Row],[Average Price]]*0.95)</f>
        <v>197.96190476190441</v>
      </c>
      <c r="Q328" s="4">
        <f>SUM(Table4[[#This Row],[Average Price]]*0.8)</f>
        <v>166.70476190476163</v>
      </c>
      <c r="R328" s="4">
        <f>SUM(Table4[[#This Row],[Medicare Outpatient Allowable Rate]]*1.5)</f>
        <v>130.005</v>
      </c>
    </row>
    <row r="329" spans="1:18" x14ac:dyDescent="0.25">
      <c r="E329">
        <v>320</v>
      </c>
      <c r="F329" t="s">
        <v>13191</v>
      </c>
      <c r="G329" s="11">
        <v>73110</v>
      </c>
      <c r="H329" t="s">
        <v>12991</v>
      </c>
      <c r="I329" s="6">
        <v>1</v>
      </c>
      <c r="J329" s="4">
        <v>230</v>
      </c>
      <c r="K329" s="4">
        <f>MIN(Table4[[#This Row],[Medicare Outpatient Allowable Rate]:[WPPA Inc Outpatient Allowable Rate]])</f>
        <v>86.67</v>
      </c>
      <c r="L329" s="4">
        <f>MAX(Table4[[#This Row],[Medicare Outpatient Allowable Rate]:[WPPA Inc Outpatient Allowable Rate]])</f>
        <v>218.5</v>
      </c>
      <c r="M329" s="4">
        <v>86.67</v>
      </c>
      <c r="N329" s="4">
        <v>141.68</v>
      </c>
      <c r="O329" s="4">
        <f>SUM(Table4[[#This Row],[Average Price]]*0.76)</f>
        <v>174.8</v>
      </c>
      <c r="P329" s="4">
        <f>SUM(Table4[[#This Row],[Average Price]]*0.95)</f>
        <v>218.5</v>
      </c>
      <c r="Q329" s="4">
        <f>SUM(Table4[[#This Row],[Average Price]]*0.8)</f>
        <v>184</v>
      </c>
      <c r="R329" s="4">
        <f>SUM(Table4[[#This Row],[Medicare Outpatient Allowable Rate]]*1.5)</f>
        <v>130.005</v>
      </c>
    </row>
    <row r="330" spans="1:18" x14ac:dyDescent="0.25">
      <c r="E330">
        <v>270</v>
      </c>
      <c r="F330" t="s">
        <v>13199</v>
      </c>
      <c r="G330" s="11"/>
      <c r="H330" t="s">
        <v>12870</v>
      </c>
      <c r="I330" s="6">
        <v>2</v>
      </c>
      <c r="J330" s="4">
        <v>36.947499999999998</v>
      </c>
      <c r="K330" s="4">
        <f>MIN(Table4[[#This Row],[Medicare Outpatient Allowable Rate]:[WPPA Inc Outpatient Allowable Rate]])</f>
        <v>0</v>
      </c>
      <c r="L330" s="4">
        <f>MAX(Table4[[#This Row],[Medicare Outpatient Allowable Rate]:[WPPA Inc Outpatient Allowable Rate]])</f>
        <v>35.100124999999998</v>
      </c>
      <c r="M330" s="4">
        <v>0</v>
      </c>
      <c r="N330" s="4">
        <v>0</v>
      </c>
      <c r="O330" s="4">
        <f>SUM(Table4[[#This Row],[Average Price]]*0.76)</f>
        <v>28.080099999999998</v>
      </c>
      <c r="P330" s="4">
        <f>SUM(Table4[[#This Row],[Average Price]]*0.95)</f>
        <v>35.100124999999998</v>
      </c>
      <c r="Q330" s="4">
        <f>SUM(Table4[[#This Row],[Average Price]]*0.8)</f>
        <v>29.558</v>
      </c>
      <c r="R330" s="4">
        <f>SUM(Table4[[#This Row],[Medicare Outpatient Allowable Rate]]*1.5)</f>
        <v>0</v>
      </c>
    </row>
    <row r="331" spans="1:18" x14ac:dyDescent="0.25">
      <c r="E331">
        <v>320</v>
      </c>
      <c r="F331" t="s">
        <v>13191</v>
      </c>
      <c r="G331" s="11">
        <v>73080</v>
      </c>
      <c r="H331" t="s">
        <v>12989</v>
      </c>
      <c r="I331" s="6">
        <v>1</v>
      </c>
      <c r="J331" s="4">
        <v>238</v>
      </c>
      <c r="K331" s="4">
        <f>MIN(Table4[[#This Row],[Medicare Outpatient Allowable Rate]:[WPPA Inc Outpatient Allowable Rate]])</f>
        <v>86.67</v>
      </c>
      <c r="L331" s="4">
        <f>MAX(Table4[[#This Row],[Medicare Outpatient Allowable Rate]:[WPPA Inc Outpatient Allowable Rate]])</f>
        <v>226.1</v>
      </c>
      <c r="M331" s="4">
        <v>86.67</v>
      </c>
      <c r="N331" s="4">
        <v>149.96</v>
      </c>
      <c r="O331" s="4">
        <f>SUM(Table4[[#This Row],[Average Price]]*0.76)</f>
        <v>180.88</v>
      </c>
      <c r="P331" s="4">
        <f>SUM(Table4[[#This Row],[Average Price]]*0.95)</f>
        <v>226.1</v>
      </c>
      <c r="Q331" s="4">
        <f>SUM(Table4[[#This Row],[Average Price]]*0.8)</f>
        <v>190.4</v>
      </c>
      <c r="R331" s="4">
        <f>SUM(Table4[[#This Row],[Medicare Outpatient Allowable Rate]]*1.5)</f>
        <v>130.005</v>
      </c>
    </row>
    <row r="332" spans="1:18" x14ac:dyDescent="0.25">
      <c r="E332">
        <v>259</v>
      </c>
      <c r="F332" t="s">
        <v>13201</v>
      </c>
      <c r="G332" s="11"/>
      <c r="H332" t="s">
        <v>12870</v>
      </c>
      <c r="I332" s="6">
        <v>2</v>
      </c>
      <c r="J332" s="4">
        <v>8.0466666666666704</v>
      </c>
      <c r="K332" s="4">
        <f>MIN(Table4[[#This Row],[Medicare Outpatient Allowable Rate]:[WPPA Inc Outpatient Allowable Rate]])</f>
        <v>0</v>
      </c>
      <c r="L332" s="4">
        <f>MAX(Table4[[#This Row],[Medicare Outpatient Allowable Rate]:[WPPA Inc Outpatient Allowable Rate]])</f>
        <v>7.6443333333333365</v>
      </c>
      <c r="M332" s="4">
        <v>0</v>
      </c>
      <c r="N332" s="4">
        <v>0</v>
      </c>
      <c r="O332" s="4">
        <f>SUM(Table4[[#This Row],[Average Price]]*0.76)</f>
        <v>6.1154666666666699</v>
      </c>
      <c r="P332" s="4">
        <f>SUM(Table4[[#This Row],[Average Price]]*0.95)</f>
        <v>7.6443333333333365</v>
      </c>
      <c r="Q332" s="4">
        <f>SUM(Table4[[#This Row],[Average Price]]*0.8)</f>
        <v>6.4373333333333367</v>
      </c>
      <c r="R332" s="4">
        <f>SUM(Table4[[#This Row],[Medicare Outpatient Allowable Rate]]*1.5)</f>
        <v>0</v>
      </c>
    </row>
    <row r="333" spans="1:18" x14ac:dyDescent="0.25">
      <c r="E333">
        <v>271</v>
      </c>
      <c r="F333" t="s">
        <v>13210</v>
      </c>
      <c r="G333" s="11"/>
      <c r="H333" t="s">
        <v>12870</v>
      </c>
      <c r="I333" s="6">
        <v>3</v>
      </c>
      <c r="J333" s="4">
        <v>32.53</v>
      </c>
      <c r="K333" s="4">
        <f>MIN(Table4[[#This Row],[Medicare Outpatient Allowable Rate]:[WPPA Inc Outpatient Allowable Rate]])</f>
        <v>0</v>
      </c>
      <c r="L333" s="4">
        <f>MAX(Table4[[#This Row],[Medicare Outpatient Allowable Rate]:[WPPA Inc Outpatient Allowable Rate]])</f>
        <v>30.903500000000001</v>
      </c>
      <c r="M333" s="4">
        <v>0</v>
      </c>
      <c r="N333" s="4">
        <v>0</v>
      </c>
      <c r="O333" s="4">
        <f>SUM(Table4[[#This Row],[Average Price]]*0.76)</f>
        <v>24.722799999999999</v>
      </c>
      <c r="P333" s="4">
        <f>SUM(Table4[[#This Row],[Average Price]]*0.95)</f>
        <v>30.903500000000001</v>
      </c>
      <c r="Q333" s="4">
        <f>SUM(Table4[[#This Row],[Average Price]]*0.8)</f>
        <v>26.024000000000001</v>
      </c>
      <c r="R333" s="4">
        <f>SUM(Table4[[#This Row],[Medicare Outpatient Allowable Rate]]*1.5)</f>
        <v>0</v>
      </c>
    </row>
    <row r="334" spans="1:18" x14ac:dyDescent="0.25">
      <c r="E334">
        <v>450</v>
      </c>
      <c r="F334" t="s">
        <v>13206</v>
      </c>
      <c r="G334" s="11">
        <v>29105</v>
      </c>
      <c r="H334" t="s">
        <v>12992</v>
      </c>
      <c r="I334" s="6">
        <v>1</v>
      </c>
      <c r="J334" s="4">
        <v>637</v>
      </c>
      <c r="K334" s="4">
        <f>MIN(Table4[[#This Row],[Medicare Outpatient Allowable Rate]:[WPPA Inc Outpatient Allowable Rate]])</f>
        <v>150.29</v>
      </c>
      <c r="L334" s="4">
        <f>MAX(Table4[[#This Row],[Medicare Outpatient Allowable Rate]:[WPPA Inc Outpatient Allowable Rate]])</f>
        <v>605.15</v>
      </c>
      <c r="M334" s="4">
        <v>150.29</v>
      </c>
      <c r="N334" s="4">
        <v>228</v>
      </c>
      <c r="O334" s="4">
        <f>SUM(Table4[[#This Row],[Average Price]]*0.76)</f>
        <v>484.12</v>
      </c>
      <c r="P334" s="4">
        <f>SUM(Table4[[#This Row],[Average Price]]*0.95)</f>
        <v>605.15</v>
      </c>
      <c r="Q334" s="4">
        <f>SUM(Table4[[#This Row],[Average Price]]*0.8)</f>
        <v>509.6</v>
      </c>
      <c r="R334" s="4">
        <f>SUM(Table4[[#This Row],[Medicare Outpatient Allowable Rate]]*1.5)</f>
        <v>225.435</v>
      </c>
    </row>
    <row r="335" spans="1:18" x14ac:dyDescent="0.25">
      <c r="A335" t="s">
        <v>33</v>
      </c>
      <c r="B335" t="s">
        <v>117</v>
      </c>
      <c r="C335">
        <v>73100</v>
      </c>
      <c r="E335">
        <v>320</v>
      </c>
      <c r="F335" t="s">
        <v>13191</v>
      </c>
      <c r="G335" s="11">
        <v>73100</v>
      </c>
      <c r="H335" t="s">
        <v>12993</v>
      </c>
      <c r="I335" s="6">
        <v>1</v>
      </c>
      <c r="J335" s="4">
        <v>195.777777777778</v>
      </c>
      <c r="K335" s="4">
        <f>MIN(Table4[[#This Row],[Medicare Outpatient Allowable Rate]:[WPPA Inc Outpatient Allowable Rate]])</f>
        <v>86.67</v>
      </c>
      <c r="L335" s="4">
        <f>MAX(Table4[[#This Row],[Medicare Outpatient Allowable Rate]:[WPPA Inc Outpatient Allowable Rate]])</f>
        <v>185.98888888888908</v>
      </c>
      <c r="M335" s="4">
        <v>86.67</v>
      </c>
      <c r="N335" s="4">
        <v>95.68</v>
      </c>
      <c r="O335" s="4">
        <f>SUM(Table4[[#This Row],[Average Price]]*0.76)</f>
        <v>148.79111111111129</v>
      </c>
      <c r="P335" s="4">
        <f>SUM(Table4[[#This Row],[Average Price]]*0.95)</f>
        <v>185.98888888888908</v>
      </c>
      <c r="Q335" s="4">
        <f>SUM(Table4[[#This Row],[Average Price]]*0.8)</f>
        <v>156.6222222222224</v>
      </c>
      <c r="R335" s="4">
        <f>SUM(Table4[[#This Row],[Medicare Outpatient Allowable Rate]]*1.5)</f>
        <v>130.005</v>
      </c>
    </row>
    <row r="336" spans="1:18" x14ac:dyDescent="0.25">
      <c r="E336">
        <v>320</v>
      </c>
      <c r="F336" t="s">
        <v>13191</v>
      </c>
      <c r="G336" s="11">
        <v>73070</v>
      </c>
      <c r="H336" t="s">
        <v>12988</v>
      </c>
      <c r="I336" s="6">
        <v>1</v>
      </c>
      <c r="J336" s="4">
        <v>183.6</v>
      </c>
      <c r="K336" s="4">
        <f>MIN(Table4[[#This Row],[Medicare Outpatient Allowable Rate]:[WPPA Inc Outpatient Allowable Rate]])</f>
        <v>86.67</v>
      </c>
      <c r="L336" s="4">
        <f>MAX(Table4[[#This Row],[Medicare Outpatient Allowable Rate]:[WPPA Inc Outpatient Allowable Rate]])</f>
        <v>174.42</v>
      </c>
      <c r="M336" s="4">
        <v>86.67</v>
      </c>
      <c r="N336" s="4">
        <v>112.24</v>
      </c>
      <c r="O336" s="4">
        <f>SUM(Table4[[#This Row],[Average Price]]*0.76)</f>
        <v>139.536</v>
      </c>
      <c r="P336" s="4">
        <f>SUM(Table4[[#This Row],[Average Price]]*0.95)</f>
        <v>174.42</v>
      </c>
      <c r="Q336" s="4">
        <f>SUM(Table4[[#This Row],[Average Price]]*0.8)</f>
        <v>146.88</v>
      </c>
      <c r="R336" s="4">
        <f>SUM(Table4[[#This Row],[Medicare Outpatient Allowable Rate]]*1.5)</f>
        <v>130.005</v>
      </c>
    </row>
    <row r="337" spans="1:18" x14ac:dyDescent="0.25">
      <c r="E337">
        <v>450</v>
      </c>
      <c r="F337" t="s">
        <v>13206</v>
      </c>
      <c r="G337" s="11">
        <v>99282</v>
      </c>
      <c r="H337" t="s">
        <v>12936</v>
      </c>
      <c r="I337" s="6">
        <v>1</v>
      </c>
      <c r="J337" s="4">
        <v>410</v>
      </c>
      <c r="K337" s="4">
        <f>MIN(Table4[[#This Row],[Medicare Outpatient Allowable Rate]:[WPPA Inc Outpatient Allowable Rate]])</f>
        <v>155.99</v>
      </c>
      <c r="L337" s="4">
        <f>MAX(Table4[[#This Row],[Medicare Outpatient Allowable Rate]:[WPPA Inc Outpatient Allowable Rate]])</f>
        <v>389.5</v>
      </c>
      <c r="M337" s="4">
        <v>155.99</v>
      </c>
      <c r="N337" s="4">
        <v>262.68</v>
      </c>
      <c r="O337" s="4">
        <f>SUM(Table4[[#This Row],[Average Price]]*0.76)</f>
        <v>311.60000000000002</v>
      </c>
      <c r="P337" s="4">
        <f>SUM(Table4[[#This Row],[Average Price]]*0.95)</f>
        <v>389.5</v>
      </c>
      <c r="Q337" s="4">
        <f>SUM(Table4[[#This Row],[Average Price]]*0.8)</f>
        <v>328</v>
      </c>
      <c r="R337" s="4">
        <f>SUM(Table4[[#This Row],[Medicare Outpatient Allowable Rate]]*1.5)</f>
        <v>233.98500000000001</v>
      </c>
    </row>
    <row r="338" spans="1:18" x14ac:dyDescent="0.25">
      <c r="E338">
        <v>320</v>
      </c>
      <c r="F338" t="s">
        <v>13191</v>
      </c>
      <c r="G338" s="11">
        <v>73060</v>
      </c>
      <c r="H338" t="s">
        <v>12987</v>
      </c>
      <c r="I338" s="6">
        <v>1</v>
      </c>
      <c r="J338" s="4">
        <v>199</v>
      </c>
      <c r="K338" s="4">
        <f>MIN(Table4[[#This Row],[Medicare Outpatient Allowable Rate]:[WPPA Inc Outpatient Allowable Rate]])</f>
        <v>86.67</v>
      </c>
      <c r="L338" s="4">
        <f>MAX(Table4[[#This Row],[Medicare Outpatient Allowable Rate]:[WPPA Inc Outpatient Allowable Rate]])</f>
        <v>189.04999999999998</v>
      </c>
      <c r="M338" s="4">
        <v>86.67</v>
      </c>
      <c r="N338" s="4">
        <v>136.16</v>
      </c>
      <c r="O338" s="4">
        <f>SUM(Table4[[#This Row],[Average Price]]*0.76)</f>
        <v>151.24</v>
      </c>
      <c r="P338" s="4">
        <f>SUM(Table4[[#This Row],[Average Price]]*0.95)</f>
        <v>189.04999999999998</v>
      </c>
      <c r="Q338" s="4">
        <f>SUM(Table4[[#This Row],[Average Price]]*0.8)</f>
        <v>159.20000000000002</v>
      </c>
      <c r="R338" s="4">
        <f>SUM(Table4[[#This Row],[Medicare Outpatient Allowable Rate]]*1.5)</f>
        <v>130.005</v>
      </c>
    </row>
    <row r="339" spans="1:18" x14ac:dyDescent="0.25">
      <c r="E339">
        <v>450</v>
      </c>
      <c r="F339" t="s">
        <v>13206</v>
      </c>
      <c r="G339" s="11">
        <v>24600</v>
      </c>
      <c r="H339" t="s">
        <v>12994</v>
      </c>
      <c r="I339" s="6">
        <v>1</v>
      </c>
      <c r="J339" s="4">
        <v>1155</v>
      </c>
      <c r="K339" s="4">
        <f>MIN(Table4[[#This Row],[Medicare Outpatient Allowable Rate]:[WPPA Inc Outpatient Allowable Rate]])</f>
        <v>224.92</v>
      </c>
      <c r="L339" s="4">
        <f>MAX(Table4[[#This Row],[Medicare Outpatient Allowable Rate]:[WPPA Inc Outpatient Allowable Rate]])</f>
        <v>1097.25</v>
      </c>
      <c r="M339" s="4">
        <v>224.92</v>
      </c>
      <c r="N339" s="4">
        <v>801</v>
      </c>
      <c r="O339" s="4">
        <f>SUM(Table4[[#This Row],[Average Price]]*0.76)</f>
        <v>877.8</v>
      </c>
      <c r="P339" s="4">
        <f>SUM(Table4[[#This Row],[Average Price]]*0.95)</f>
        <v>1097.25</v>
      </c>
      <c r="Q339" s="4">
        <f>SUM(Table4[[#This Row],[Average Price]]*0.8)</f>
        <v>924</v>
      </c>
      <c r="R339" s="4">
        <f>SUM(Table4[[#This Row],[Medicare Outpatient Allowable Rate]]*1.5)</f>
        <v>337.38</v>
      </c>
    </row>
    <row r="340" spans="1:18" x14ac:dyDescent="0.25">
      <c r="E340">
        <v>450</v>
      </c>
      <c r="F340" t="s">
        <v>13206</v>
      </c>
      <c r="G340" s="11">
        <v>99283</v>
      </c>
      <c r="H340" t="s">
        <v>12937</v>
      </c>
      <c r="I340" s="6">
        <v>1</v>
      </c>
      <c r="J340" s="4">
        <v>600</v>
      </c>
      <c r="K340" s="4">
        <f>MIN(Table4[[#This Row],[Medicare Outpatient Allowable Rate]:[WPPA Inc Outpatient Allowable Rate]])</f>
        <v>272.14</v>
      </c>
      <c r="L340" s="4">
        <f>MAX(Table4[[#This Row],[Medicare Outpatient Allowable Rate]:[WPPA Inc Outpatient Allowable Rate]])</f>
        <v>570</v>
      </c>
      <c r="M340" s="4">
        <v>272.14</v>
      </c>
      <c r="N340" s="4">
        <v>403.75</v>
      </c>
      <c r="O340" s="4">
        <f>SUM(Table4[[#This Row],[Average Price]]*0.76)</f>
        <v>456</v>
      </c>
      <c r="P340" s="4">
        <f>SUM(Table4[[#This Row],[Average Price]]*0.95)</f>
        <v>570</v>
      </c>
      <c r="Q340" s="4">
        <f>SUM(Table4[[#This Row],[Average Price]]*0.8)</f>
        <v>480</v>
      </c>
      <c r="R340" s="4">
        <f>SUM(Table4[[#This Row],[Medicare Outpatient Allowable Rate]]*1.5)</f>
        <v>408.21</v>
      </c>
    </row>
    <row r="341" spans="1:18" x14ac:dyDescent="0.25">
      <c r="A341" t="s">
        <v>33</v>
      </c>
      <c r="B341" t="s">
        <v>117</v>
      </c>
      <c r="C341">
        <v>73110</v>
      </c>
      <c r="E341">
        <v>320</v>
      </c>
      <c r="F341" t="s">
        <v>13191</v>
      </c>
      <c r="G341" s="11">
        <v>73110</v>
      </c>
      <c r="H341" t="s">
        <v>12991</v>
      </c>
      <c r="I341" s="6">
        <v>1</v>
      </c>
      <c r="J341" s="4">
        <v>230</v>
      </c>
      <c r="K341" s="4">
        <f>MIN(Table4[[#This Row],[Medicare Outpatient Allowable Rate]:[WPPA Inc Outpatient Allowable Rate]])</f>
        <v>86.67</v>
      </c>
      <c r="L341" s="4">
        <f>MAX(Table4[[#This Row],[Medicare Outpatient Allowable Rate]:[WPPA Inc Outpatient Allowable Rate]])</f>
        <v>218.5</v>
      </c>
      <c r="M341" s="4">
        <v>86.67</v>
      </c>
      <c r="N341" s="4">
        <v>141.68</v>
      </c>
      <c r="O341" s="4">
        <f>SUM(Table4[[#This Row],[Average Price]]*0.76)</f>
        <v>174.8</v>
      </c>
      <c r="P341" s="4">
        <f>SUM(Table4[[#This Row],[Average Price]]*0.95)</f>
        <v>218.5</v>
      </c>
      <c r="Q341" s="4">
        <f>SUM(Table4[[#This Row],[Average Price]]*0.8)</f>
        <v>184</v>
      </c>
      <c r="R341" s="4">
        <f>SUM(Table4[[#This Row],[Medicare Outpatient Allowable Rate]]*1.5)</f>
        <v>130.005</v>
      </c>
    </row>
    <row r="342" spans="1:18" x14ac:dyDescent="0.25">
      <c r="E342">
        <v>320</v>
      </c>
      <c r="F342" t="s">
        <v>13191</v>
      </c>
      <c r="G342" s="11">
        <v>73130</v>
      </c>
      <c r="H342" t="s">
        <v>12985</v>
      </c>
      <c r="I342" s="6">
        <v>1</v>
      </c>
      <c r="J342" s="4">
        <v>215</v>
      </c>
      <c r="K342" s="4">
        <f>MIN(Table4[[#This Row],[Medicare Outpatient Allowable Rate]:[WPPA Inc Outpatient Allowable Rate]])</f>
        <v>86.67</v>
      </c>
      <c r="L342" s="4">
        <f>MAX(Table4[[#This Row],[Medicare Outpatient Allowable Rate]:[WPPA Inc Outpatient Allowable Rate]])</f>
        <v>204.25</v>
      </c>
      <c r="M342" s="4">
        <v>86.67</v>
      </c>
      <c r="N342" s="4">
        <v>135.24</v>
      </c>
      <c r="O342" s="4">
        <f>SUM(Table4[[#This Row],[Average Price]]*0.76)</f>
        <v>163.4</v>
      </c>
      <c r="P342" s="4">
        <f>SUM(Table4[[#This Row],[Average Price]]*0.95)</f>
        <v>204.25</v>
      </c>
      <c r="Q342" s="4">
        <f>SUM(Table4[[#This Row],[Average Price]]*0.8)</f>
        <v>172</v>
      </c>
      <c r="R342" s="4">
        <f>SUM(Table4[[#This Row],[Medicare Outpatient Allowable Rate]]*1.5)</f>
        <v>130.005</v>
      </c>
    </row>
    <row r="343" spans="1:18" x14ac:dyDescent="0.25">
      <c r="E343">
        <v>450</v>
      </c>
      <c r="F343" t="s">
        <v>13206</v>
      </c>
      <c r="G343" s="11">
        <v>99283</v>
      </c>
      <c r="H343" t="s">
        <v>12937</v>
      </c>
      <c r="I343" s="6">
        <v>1</v>
      </c>
      <c r="J343" s="4">
        <v>600</v>
      </c>
      <c r="K343" s="4">
        <f>MIN(Table4[[#This Row],[Medicare Outpatient Allowable Rate]:[WPPA Inc Outpatient Allowable Rate]])</f>
        <v>272.14</v>
      </c>
      <c r="L343" s="4">
        <f>MAX(Table4[[#This Row],[Medicare Outpatient Allowable Rate]:[WPPA Inc Outpatient Allowable Rate]])</f>
        <v>570</v>
      </c>
      <c r="M343" s="4">
        <v>272.14</v>
      </c>
      <c r="N343" s="4">
        <v>403.75</v>
      </c>
      <c r="O343" s="4">
        <f>SUM(Table4[[#This Row],[Average Price]]*0.76)</f>
        <v>456</v>
      </c>
      <c r="P343" s="4">
        <f>SUM(Table4[[#This Row],[Average Price]]*0.95)</f>
        <v>570</v>
      </c>
      <c r="Q343" s="4">
        <f>SUM(Table4[[#This Row],[Average Price]]*0.8)</f>
        <v>480</v>
      </c>
      <c r="R343" s="4">
        <f>SUM(Table4[[#This Row],[Medicare Outpatient Allowable Rate]]*1.5)</f>
        <v>408.21</v>
      </c>
    </row>
    <row r="344" spans="1:18" x14ac:dyDescent="0.25">
      <c r="A344" t="s">
        <v>33</v>
      </c>
      <c r="B344" t="s">
        <v>118</v>
      </c>
      <c r="C344">
        <v>73120</v>
      </c>
      <c r="E344">
        <v>320</v>
      </c>
      <c r="F344" t="s">
        <v>13191</v>
      </c>
      <c r="G344" s="11">
        <v>73120</v>
      </c>
      <c r="H344" t="s">
        <v>12995</v>
      </c>
      <c r="I344" s="6">
        <v>1</v>
      </c>
      <c r="J344" s="4">
        <v>246.07692307692301</v>
      </c>
      <c r="K344" s="4">
        <f>MIN(Table4[[#This Row],[Medicare Outpatient Allowable Rate]:[WPPA Inc Outpatient Allowable Rate]])</f>
        <v>103.04</v>
      </c>
      <c r="L344" s="4">
        <f>MAX(Table4[[#This Row],[Medicare Outpatient Allowable Rate]:[WPPA Inc Outpatient Allowable Rate]])</f>
        <v>233.77307692307684</v>
      </c>
      <c r="M344" s="4">
        <v>104.87</v>
      </c>
      <c r="N344" s="4">
        <v>103.04</v>
      </c>
      <c r="O344" s="4">
        <f>SUM(Table4[[#This Row],[Average Price]]*0.76)</f>
        <v>187.01846153846148</v>
      </c>
      <c r="P344" s="4">
        <f>SUM(Table4[[#This Row],[Average Price]]*0.95)</f>
        <v>233.77307692307684</v>
      </c>
      <c r="Q344" s="4">
        <f>SUM(Table4[[#This Row],[Average Price]]*0.8)</f>
        <v>196.86153846153843</v>
      </c>
      <c r="R344" s="4">
        <f>SUM(Table4[[#This Row],[Medicare Outpatient Allowable Rate]]*1.5)</f>
        <v>157.30500000000001</v>
      </c>
    </row>
    <row r="345" spans="1:18" x14ac:dyDescent="0.25">
      <c r="E345">
        <v>270</v>
      </c>
      <c r="F345" t="s">
        <v>13199</v>
      </c>
      <c r="G345" s="11"/>
      <c r="H345" t="s">
        <v>12870</v>
      </c>
      <c r="I345" s="6">
        <v>2</v>
      </c>
      <c r="J345" s="4">
        <v>105.96583333333299</v>
      </c>
      <c r="K345" s="4">
        <f>MIN(Table4[[#This Row],[Medicare Outpatient Allowable Rate]:[WPPA Inc Outpatient Allowable Rate]])</f>
        <v>0</v>
      </c>
      <c r="L345" s="4">
        <f>MAX(Table4[[#This Row],[Medicare Outpatient Allowable Rate]:[WPPA Inc Outpatient Allowable Rate]])</f>
        <v>100.66754166666634</v>
      </c>
      <c r="M345" s="4">
        <v>0</v>
      </c>
      <c r="N345" s="4">
        <v>0</v>
      </c>
      <c r="O345" s="4">
        <f>SUM(Table4[[#This Row],[Average Price]]*0.76)</f>
        <v>80.53403333333307</v>
      </c>
      <c r="P345" s="4">
        <f>SUM(Table4[[#This Row],[Average Price]]*0.95)</f>
        <v>100.66754166666634</v>
      </c>
      <c r="Q345" s="4">
        <f>SUM(Table4[[#This Row],[Average Price]]*0.8)</f>
        <v>84.772666666666396</v>
      </c>
      <c r="R345" s="4">
        <f>SUM(Table4[[#This Row],[Medicare Outpatient Allowable Rate]]*1.5)</f>
        <v>0</v>
      </c>
    </row>
    <row r="346" spans="1:18" x14ac:dyDescent="0.25">
      <c r="E346">
        <v>272</v>
      </c>
      <c r="F346" t="s">
        <v>13200</v>
      </c>
      <c r="G346" s="11"/>
      <c r="H346" t="s">
        <v>12870</v>
      </c>
      <c r="I346" s="6">
        <v>3</v>
      </c>
      <c r="J346" s="4">
        <v>23.2957142857143</v>
      </c>
      <c r="K346" s="4">
        <f>MIN(Table4[[#This Row],[Medicare Outpatient Allowable Rate]:[WPPA Inc Outpatient Allowable Rate]])</f>
        <v>0</v>
      </c>
      <c r="L346" s="4">
        <f>MAX(Table4[[#This Row],[Medicare Outpatient Allowable Rate]:[WPPA Inc Outpatient Allowable Rate]])</f>
        <v>22.130928571428583</v>
      </c>
      <c r="M346" s="4">
        <v>0</v>
      </c>
      <c r="N346" s="4">
        <v>0</v>
      </c>
      <c r="O346" s="4">
        <f>SUM(Table4[[#This Row],[Average Price]]*0.76)</f>
        <v>17.704742857142868</v>
      </c>
      <c r="P346" s="4">
        <f>SUM(Table4[[#This Row],[Average Price]]*0.95)</f>
        <v>22.130928571428583</v>
      </c>
      <c r="Q346" s="4">
        <f>SUM(Table4[[#This Row],[Average Price]]*0.8)</f>
        <v>18.63657142857144</v>
      </c>
      <c r="R346" s="4">
        <f>SUM(Table4[[#This Row],[Medicare Outpatient Allowable Rate]]*1.5)</f>
        <v>0</v>
      </c>
    </row>
    <row r="347" spans="1:18" x14ac:dyDescent="0.25">
      <c r="A347" t="s">
        <v>33</v>
      </c>
      <c r="B347" t="s">
        <v>118</v>
      </c>
      <c r="C347">
        <v>73130</v>
      </c>
      <c r="E347">
        <v>320</v>
      </c>
      <c r="F347" t="s">
        <v>13191</v>
      </c>
      <c r="G347" s="11">
        <v>73130</v>
      </c>
      <c r="H347" t="s">
        <v>12985</v>
      </c>
      <c r="I347" s="6">
        <v>1</v>
      </c>
      <c r="J347" s="4">
        <v>216.869565217391</v>
      </c>
      <c r="K347" s="4">
        <f>MIN(Table4[[#This Row],[Medicare Outpatient Allowable Rate]:[WPPA Inc Outpatient Allowable Rate]])</f>
        <v>86.67</v>
      </c>
      <c r="L347" s="4">
        <f>MAX(Table4[[#This Row],[Medicare Outpatient Allowable Rate]:[WPPA Inc Outpatient Allowable Rate]])</f>
        <v>206.02608695652145</v>
      </c>
      <c r="M347" s="4">
        <v>86.67</v>
      </c>
      <c r="N347" s="4">
        <v>135.24</v>
      </c>
      <c r="O347" s="4">
        <f>SUM(Table4[[#This Row],[Average Price]]*0.76)</f>
        <v>164.82086956521715</v>
      </c>
      <c r="P347" s="4">
        <f>SUM(Table4[[#This Row],[Average Price]]*0.95)</f>
        <v>206.02608695652145</v>
      </c>
      <c r="Q347" s="4">
        <f>SUM(Table4[[#This Row],[Average Price]]*0.8)</f>
        <v>173.49565217391282</v>
      </c>
      <c r="R347" s="4">
        <f>SUM(Table4[[#This Row],[Medicare Outpatient Allowable Rate]]*1.5)</f>
        <v>130.005</v>
      </c>
    </row>
    <row r="348" spans="1:18" x14ac:dyDescent="0.25">
      <c r="E348">
        <v>450</v>
      </c>
      <c r="F348" t="s">
        <v>13206</v>
      </c>
      <c r="G348" s="11">
        <v>99282</v>
      </c>
      <c r="H348" t="s">
        <v>12936</v>
      </c>
      <c r="I348" s="6">
        <v>1</v>
      </c>
      <c r="J348" s="4">
        <v>410</v>
      </c>
      <c r="K348" s="4">
        <f>MIN(Table4[[#This Row],[Medicare Outpatient Allowable Rate]:[WPPA Inc Outpatient Allowable Rate]])</f>
        <v>155.99</v>
      </c>
      <c r="L348" s="4">
        <f>MAX(Table4[[#This Row],[Medicare Outpatient Allowable Rate]:[WPPA Inc Outpatient Allowable Rate]])</f>
        <v>389.5</v>
      </c>
      <c r="M348" s="4">
        <v>155.99</v>
      </c>
      <c r="N348" s="4">
        <v>262.68</v>
      </c>
      <c r="O348" s="4">
        <f>SUM(Table4[[#This Row],[Average Price]]*0.76)</f>
        <v>311.60000000000002</v>
      </c>
      <c r="P348" s="4">
        <f>SUM(Table4[[#This Row],[Average Price]]*0.95)</f>
        <v>389.5</v>
      </c>
      <c r="Q348" s="4">
        <f>SUM(Table4[[#This Row],[Average Price]]*0.8)</f>
        <v>328</v>
      </c>
      <c r="R348" s="4">
        <f>SUM(Table4[[#This Row],[Medicare Outpatient Allowable Rate]]*1.5)</f>
        <v>233.98500000000001</v>
      </c>
    </row>
    <row r="349" spans="1:18" x14ac:dyDescent="0.25">
      <c r="E349">
        <v>270</v>
      </c>
      <c r="F349" t="s">
        <v>13199</v>
      </c>
      <c r="G349" s="11"/>
      <c r="H349" t="s">
        <v>12870</v>
      </c>
      <c r="I349" s="6">
        <v>1</v>
      </c>
      <c r="J349" s="4">
        <v>11.516</v>
      </c>
      <c r="K349" s="4">
        <f>MIN(Table4[[#This Row],[Medicare Outpatient Allowable Rate]:[WPPA Inc Outpatient Allowable Rate]])</f>
        <v>0</v>
      </c>
      <c r="L349" s="4">
        <f>MAX(Table4[[#This Row],[Medicare Outpatient Allowable Rate]:[WPPA Inc Outpatient Allowable Rate]])</f>
        <v>10.940199999999999</v>
      </c>
      <c r="M349" s="4">
        <v>0</v>
      </c>
      <c r="N349" s="4">
        <v>0</v>
      </c>
      <c r="O349" s="4">
        <f>SUM(Table4[[#This Row],[Average Price]]*0.76)</f>
        <v>8.7521599999999999</v>
      </c>
      <c r="P349" s="4">
        <f>SUM(Table4[[#This Row],[Average Price]]*0.95)</f>
        <v>10.940199999999999</v>
      </c>
      <c r="Q349" s="4">
        <f>SUM(Table4[[#This Row],[Average Price]]*0.8)</f>
        <v>9.2127999999999997</v>
      </c>
      <c r="R349" s="4">
        <f>SUM(Table4[[#This Row],[Medicare Outpatient Allowable Rate]]*1.5)</f>
        <v>0</v>
      </c>
    </row>
    <row r="350" spans="1:18" x14ac:dyDescent="0.25">
      <c r="E350">
        <v>320</v>
      </c>
      <c r="F350" t="s">
        <v>13191</v>
      </c>
      <c r="G350" s="11">
        <v>73110</v>
      </c>
      <c r="H350" t="s">
        <v>12991</v>
      </c>
      <c r="I350" s="6">
        <v>1</v>
      </c>
      <c r="J350" s="4">
        <v>230</v>
      </c>
      <c r="K350" s="4">
        <f>MIN(Table4[[#This Row],[Medicare Outpatient Allowable Rate]:[WPPA Inc Outpatient Allowable Rate]])</f>
        <v>86.67</v>
      </c>
      <c r="L350" s="4">
        <f>MAX(Table4[[#This Row],[Medicare Outpatient Allowable Rate]:[WPPA Inc Outpatient Allowable Rate]])</f>
        <v>218.5</v>
      </c>
      <c r="M350" s="4">
        <v>86.67</v>
      </c>
      <c r="N350" s="4">
        <v>141.68</v>
      </c>
      <c r="O350" s="4">
        <f>SUM(Table4[[#This Row],[Average Price]]*0.76)</f>
        <v>174.8</v>
      </c>
      <c r="P350" s="4">
        <f>SUM(Table4[[#This Row],[Average Price]]*0.95)</f>
        <v>218.5</v>
      </c>
      <c r="Q350" s="4">
        <f>SUM(Table4[[#This Row],[Average Price]]*0.8)</f>
        <v>184</v>
      </c>
      <c r="R350" s="4">
        <f>SUM(Table4[[#This Row],[Medicare Outpatient Allowable Rate]]*1.5)</f>
        <v>130.005</v>
      </c>
    </row>
    <row r="351" spans="1:18" x14ac:dyDescent="0.25">
      <c r="A351" t="s">
        <v>33</v>
      </c>
      <c r="B351" t="s">
        <v>120</v>
      </c>
      <c r="C351">
        <v>73200</v>
      </c>
      <c r="E351">
        <v>352</v>
      </c>
      <c r="F351" t="s">
        <v>13195</v>
      </c>
      <c r="G351" s="11">
        <v>73200</v>
      </c>
      <c r="H351" t="s">
        <v>12996</v>
      </c>
      <c r="I351" s="6">
        <v>1</v>
      </c>
      <c r="J351" s="4">
        <v>1172</v>
      </c>
      <c r="K351" s="4">
        <f>MIN(Table4[[#This Row],[Medicare Outpatient Allowable Rate]:[WPPA Inc Outpatient Allowable Rate]])</f>
        <v>104.87</v>
      </c>
      <c r="L351" s="4">
        <f>MAX(Table4[[#This Row],[Medicare Outpatient Allowable Rate]:[WPPA Inc Outpatient Allowable Rate]])</f>
        <v>1113.3999999999999</v>
      </c>
      <c r="M351" s="4">
        <v>104.87</v>
      </c>
      <c r="N351" s="4">
        <v>453</v>
      </c>
      <c r="O351" s="4">
        <f>SUM(Table4[[#This Row],[Average Price]]*0.76)</f>
        <v>890.72</v>
      </c>
      <c r="P351" s="4">
        <f>SUM(Table4[[#This Row],[Average Price]]*0.95)</f>
        <v>1113.3999999999999</v>
      </c>
      <c r="Q351" s="4">
        <f>SUM(Table4[[#This Row],[Average Price]]*0.8)</f>
        <v>937.6</v>
      </c>
      <c r="R351" s="4">
        <f>SUM(Table4[[#This Row],[Medicare Outpatient Allowable Rate]]*1.5)</f>
        <v>157.30500000000001</v>
      </c>
    </row>
    <row r="352" spans="1:18" x14ac:dyDescent="0.25">
      <c r="E352">
        <v>271</v>
      </c>
      <c r="F352" t="s">
        <v>13210</v>
      </c>
      <c r="G352" s="11"/>
      <c r="H352" t="s">
        <v>12870</v>
      </c>
      <c r="I352" s="6">
        <v>1</v>
      </c>
      <c r="J352" s="4">
        <v>6.75</v>
      </c>
      <c r="K352" s="4">
        <f>MIN(Table4[[#This Row],[Medicare Outpatient Allowable Rate]:[WPPA Inc Outpatient Allowable Rate]])</f>
        <v>0</v>
      </c>
      <c r="L352" s="4">
        <f>MAX(Table4[[#This Row],[Medicare Outpatient Allowable Rate]:[WPPA Inc Outpatient Allowable Rate]])</f>
        <v>6.4124999999999996</v>
      </c>
      <c r="M352" s="4">
        <v>0</v>
      </c>
      <c r="N352" s="4">
        <v>0</v>
      </c>
      <c r="O352" s="4">
        <f>SUM(Table4[[#This Row],[Average Price]]*0.76)</f>
        <v>5.13</v>
      </c>
      <c r="P352" s="4">
        <f>SUM(Table4[[#This Row],[Average Price]]*0.95)</f>
        <v>6.4124999999999996</v>
      </c>
      <c r="Q352" s="4">
        <f>SUM(Table4[[#This Row],[Average Price]]*0.8)</f>
        <v>5.4</v>
      </c>
      <c r="R352" s="4">
        <f>SUM(Table4[[#This Row],[Medicare Outpatient Allowable Rate]]*1.5)</f>
        <v>0</v>
      </c>
    </row>
    <row r="353" spans="1:18" x14ac:dyDescent="0.25">
      <c r="E353">
        <v>351</v>
      </c>
      <c r="F353" t="s">
        <v>13193</v>
      </c>
      <c r="G353" s="11">
        <v>70450</v>
      </c>
      <c r="H353" t="s">
        <v>12879</v>
      </c>
      <c r="I353" s="6">
        <v>1</v>
      </c>
      <c r="J353" s="4">
        <v>1285</v>
      </c>
      <c r="K353" s="4">
        <f>MIN(Table4[[#This Row],[Medicare Outpatient Allowable Rate]:[WPPA Inc Outpatient Allowable Rate]])</f>
        <v>104.87</v>
      </c>
      <c r="L353" s="4">
        <f>MAX(Table4[[#This Row],[Medicare Outpatient Allowable Rate]:[WPPA Inc Outpatient Allowable Rate]])</f>
        <v>1220.75</v>
      </c>
      <c r="M353" s="4">
        <v>104.87</v>
      </c>
      <c r="N353" s="4">
        <v>453</v>
      </c>
      <c r="O353" s="4">
        <f>SUM(Table4[[#This Row],[Average Price]]*0.76)</f>
        <v>976.6</v>
      </c>
      <c r="P353" s="4">
        <f>SUM(Table4[[#This Row],[Average Price]]*0.95)</f>
        <v>1220.75</v>
      </c>
      <c r="Q353" s="4">
        <f>SUM(Table4[[#This Row],[Average Price]]*0.8)</f>
        <v>1028</v>
      </c>
      <c r="R353" s="4">
        <f>SUM(Table4[[#This Row],[Medicare Outpatient Allowable Rate]]*1.5)</f>
        <v>157.30500000000001</v>
      </c>
    </row>
    <row r="354" spans="1:18" x14ac:dyDescent="0.25">
      <c r="E354">
        <v>352</v>
      </c>
      <c r="F354" t="s">
        <v>13195</v>
      </c>
      <c r="G354" s="11">
        <v>71250</v>
      </c>
      <c r="H354" t="s">
        <v>12963</v>
      </c>
      <c r="I354" s="6">
        <v>1</v>
      </c>
      <c r="J354" s="4">
        <v>1250</v>
      </c>
      <c r="K354" s="4">
        <f>MIN(Table4[[#This Row],[Medicare Outpatient Allowable Rate]:[WPPA Inc Outpatient Allowable Rate]])</f>
        <v>104.87</v>
      </c>
      <c r="L354" s="4">
        <f>MAX(Table4[[#This Row],[Medicare Outpatient Allowable Rate]:[WPPA Inc Outpatient Allowable Rate]])</f>
        <v>1187.5</v>
      </c>
      <c r="M354" s="4">
        <v>104.87</v>
      </c>
      <c r="N354" s="4">
        <v>453</v>
      </c>
      <c r="O354" s="4">
        <f>SUM(Table4[[#This Row],[Average Price]]*0.76)</f>
        <v>950</v>
      </c>
      <c r="P354" s="4">
        <f>SUM(Table4[[#This Row],[Average Price]]*0.95)</f>
        <v>1187.5</v>
      </c>
      <c r="Q354" s="4">
        <f>SUM(Table4[[#This Row],[Average Price]]*0.8)</f>
        <v>1000</v>
      </c>
      <c r="R354" s="4">
        <f>SUM(Table4[[#This Row],[Medicare Outpatient Allowable Rate]]*1.5)</f>
        <v>157.30500000000001</v>
      </c>
    </row>
    <row r="355" spans="1:18" x14ac:dyDescent="0.25">
      <c r="E355">
        <v>352</v>
      </c>
      <c r="F355" t="s">
        <v>13195</v>
      </c>
      <c r="G355" s="11">
        <v>72125</v>
      </c>
      <c r="H355" t="s">
        <v>12976</v>
      </c>
      <c r="I355" s="6">
        <v>1</v>
      </c>
      <c r="J355" s="4">
        <v>1395</v>
      </c>
      <c r="K355" s="4">
        <f>MIN(Table4[[#This Row],[Medicare Outpatient Allowable Rate]:[WPPA Inc Outpatient Allowable Rate]])</f>
        <v>104.87</v>
      </c>
      <c r="L355" s="4">
        <f>MAX(Table4[[#This Row],[Medicare Outpatient Allowable Rate]:[WPPA Inc Outpatient Allowable Rate]])</f>
        <v>1325.25</v>
      </c>
      <c r="M355" s="4">
        <v>104.87</v>
      </c>
      <c r="N355" s="4">
        <v>453</v>
      </c>
      <c r="O355" s="4">
        <f>SUM(Table4[[#This Row],[Average Price]]*0.76)</f>
        <v>1060.2</v>
      </c>
      <c r="P355" s="4">
        <f>SUM(Table4[[#This Row],[Average Price]]*0.95)</f>
        <v>1325.25</v>
      </c>
      <c r="Q355" s="4">
        <f>SUM(Table4[[#This Row],[Average Price]]*0.8)</f>
        <v>1116</v>
      </c>
      <c r="R355" s="4">
        <f>SUM(Table4[[#This Row],[Medicare Outpatient Allowable Rate]]*1.5)</f>
        <v>157.30500000000001</v>
      </c>
    </row>
    <row r="356" spans="1:18" x14ac:dyDescent="0.25">
      <c r="E356">
        <v>352</v>
      </c>
      <c r="F356" t="s">
        <v>13195</v>
      </c>
      <c r="G356" s="11">
        <v>72128</v>
      </c>
      <c r="H356" t="s">
        <v>12977</v>
      </c>
      <c r="I356" s="6">
        <v>1</v>
      </c>
      <c r="J356" s="4">
        <v>1505</v>
      </c>
      <c r="K356" s="4">
        <f>MIN(Table4[[#This Row],[Medicare Outpatient Allowable Rate]:[WPPA Inc Outpatient Allowable Rate]])</f>
        <v>104.87</v>
      </c>
      <c r="L356" s="4">
        <f>MAX(Table4[[#This Row],[Medicare Outpatient Allowable Rate]:[WPPA Inc Outpatient Allowable Rate]])</f>
        <v>1429.75</v>
      </c>
      <c r="M356" s="4">
        <v>104.87</v>
      </c>
      <c r="N356" s="4">
        <v>453</v>
      </c>
      <c r="O356" s="4">
        <f>SUM(Table4[[#This Row],[Average Price]]*0.76)</f>
        <v>1143.8</v>
      </c>
      <c r="P356" s="4">
        <f>SUM(Table4[[#This Row],[Average Price]]*0.95)</f>
        <v>1429.75</v>
      </c>
      <c r="Q356" s="4">
        <f>SUM(Table4[[#This Row],[Average Price]]*0.8)</f>
        <v>1204</v>
      </c>
      <c r="R356" s="4">
        <f>SUM(Table4[[#This Row],[Medicare Outpatient Allowable Rate]]*1.5)</f>
        <v>157.30500000000001</v>
      </c>
    </row>
    <row r="357" spans="1:18" x14ac:dyDescent="0.25">
      <c r="E357">
        <v>352</v>
      </c>
      <c r="F357" t="s">
        <v>13195</v>
      </c>
      <c r="G357" s="11">
        <v>72131</v>
      </c>
      <c r="H357" t="s">
        <v>12978</v>
      </c>
      <c r="I357" s="6">
        <v>1</v>
      </c>
      <c r="J357" s="4">
        <v>1505</v>
      </c>
      <c r="K357" s="4">
        <f>MIN(Table4[[#This Row],[Medicare Outpatient Allowable Rate]:[WPPA Inc Outpatient Allowable Rate]])</f>
        <v>104.87</v>
      </c>
      <c r="L357" s="4">
        <f>MAX(Table4[[#This Row],[Medicare Outpatient Allowable Rate]:[WPPA Inc Outpatient Allowable Rate]])</f>
        <v>1429.75</v>
      </c>
      <c r="M357" s="4">
        <v>104.87</v>
      </c>
      <c r="N357" s="4">
        <v>453</v>
      </c>
      <c r="O357" s="4">
        <f>SUM(Table4[[#This Row],[Average Price]]*0.76)</f>
        <v>1143.8</v>
      </c>
      <c r="P357" s="4">
        <f>SUM(Table4[[#This Row],[Average Price]]*0.95)</f>
        <v>1429.75</v>
      </c>
      <c r="Q357" s="4">
        <f>SUM(Table4[[#This Row],[Average Price]]*0.8)</f>
        <v>1204</v>
      </c>
      <c r="R357" s="4">
        <f>SUM(Table4[[#This Row],[Medicare Outpatient Allowable Rate]]*1.5)</f>
        <v>157.30500000000001</v>
      </c>
    </row>
    <row r="358" spans="1:18" x14ac:dyDescent="0.25">
      <c r="E358">
        <v>450</v>
      </c>
      <c r="F358" t="s">
        <v>13206</v>
      </c>
      <c r="G358" s="11">
        <v>96372</v>
      </c>
      <c r="H358" t="s">
        <v>12939</v>
      </c>
      <c r="I358" s="6">
        <v>1</v>
      </c>
      <c r="J358" s="4">
        <v>135</v>
      </c>
      <c r="K358" s="4">
        <f>MIN(Table4[[#This Row],[Medicare Outpatient Allowable Rate]:[WPPA Inc Outpatient Allowable Rate]])</f>
        <v>43</v>
      </c>
      <c r="L358" s="4">
        <f>MAX(Table4[[#This Row],[Medicare Outpatient Allowable Rate]:[WPPA Inc Outpatient Allowable Rate]])</f>
        <v>128.25</v>
      </c>
      <c r="M358" s="4">
        <v>67.19</v>
      </c>
      <c r="N358" s="4">
        <v>43</v>
      </c>
      <c r="O358" s="4">
        <f>SUM(Table4[[#This Row],[Average Price]]*0.76)</f>
        <v>102.6</v>
      </c>
      <c r="P358" s="4">
        <f>SUM(Table4[[#This Row],[Average Price]]*0.95)</f>
        <v>128.25</v>
      </c>
      <c r="Q358" s="4">
        <f>SUM(Table4[[#This Row],[Average Price]]*0.8)</f>
        <v>108</v>
      </c>
      <c r="R358" s="4">
        <f>SUM(Table4[[#This Row],[Medicare Outpatient Allowable Rate]]*1.5)</f>
        <v>100.785</v>
      </c>
    </row>
    <row r="359" spans="1:18" x14ac:dyDescent="0.25">
      <c r="E359">
        <v>450</v>
      </c>
      <c r="F359" t="s">
        <v>13206</v>
      </c>
      <c r="G359" s="11">
        <v>99283</v>
      </c>
      <c r="H359" t="s">
        <v>12937</v>
      </c>
      <c r="I359" s="6">
        <v>1</v>
      </c>
      <c r="J359" s="4">
        <v>600</v>
      </c>
      <c r="K359" s="4">
        <f>MIN(Table4[[#This Row],[Medicare Outpatient Allowable Rate]:[WPPA Inc Outpatient Allowable Rate]])</f>
        <v>272.14</v>
      </c>
      <c r="L359" s="4">
        <f>MAX(Table4[[#This Row],[Medicare Outpatient Allowable Rate]:[WPPA Inc Outpatient Allowable Rate]])</f>
        <v>570</v>
      </c>
      <c r="M359" s="4">
        <v>272.14</v>
      </c>
      <c r="N359" s="4">
        <v>403.75</v>
      </c>
      <c r="O359" s="4">
        <f>SUM(Table4[[#This Row],[Average Price]]*0.76)</f>
        <v>456</v>
      </c>
      <c r="P359" s="4">
        <f>SUM(Table4[[#This Row],[Average Price]]*0.95)</f>
        <v>570</v>
      </c>
      <c r="Q359" s="4">
        <f>SUM(Table4[[#This Row],[Average Price]]*0.8)</f>
        <v>480</v>
      </c>
      <c r="R359" s="4">
        <f>SUM(Table4[[#This Row],[Medicare Outpatient Allowable Rate]]*1.5)</f>
        <v>408.21</v>
      </c>
    </row>
    <row r="360" spans="1:18" x14ac:dyDescent="0.25">
      <c r="E360">
        <v>636</v>
      </c>
      <c r="F360" t="s">
        <v>13207</v>
      </c>
      <c r="G360" s="11" t="s">
        <v>88</v>
      </c>
      <c r="H360" t="s">
        <v>12940</v>
      </c>
      <c r="I360" s="6">
        <v>4</v>
      </c>
      <c r="J360" s="4">
        <v>6.24</v>
      </c>
      <c r="K360" s="4">
        <f>MIN(Table4[[#This Row],[Medicare Outpatient Allowable Rate]:[WPPA Inc Outpatient Allowable Rate]])</f>
        <v>0</v>
      </c>
      <c r="L360" s="4">
        <f>MAX(Table4[[#This Row],[Medicare Outpatient Allowable Rate]:[WPPA Inc Outpatient Allowable Rate]])</f>
        <v>5.9279999999999999</v>
      </c>
      <c r="M360" s="4">
        <v>0</v>
      </c>
      <c r="N360" s="4">
        <v>0.83</v>
      </c>
      <c r="O360" s="4">
        <f>SUM(Table4[[#This Row],[Average Price]]*0.76)</f>
        <v>4.7423999999999999</v>
      </c>
      <c r="P360" s="4">
        <f>SUM(Table4[[#This Row],[Average Price]]*0.95)</f>
        <v>5.9279999999999999</v>
      </c>
      <c r="Q360" s="4">
        <f>SUM(Table4[[#This Row],[Average Price]]*0.8)</f>
        <v>4.9920000000000009</v>
      </c>
      <c r="R360" s="4">
        <f>SUM(Table4[[#This Row],[Medicare Outpatient Allowable Rate]]*1.5)</f>
        <v>0</v>
      </c>
    </row>
    <row r="361" spans="1:18" x14ac:dyDescent="0.25">
      <c r="E361">
        <v>637</v>
      </c>
      <c r="F361" t="s">
        <v>13186</v>
      </c>
      <c r="G361" s="11" t="s">
        <v>107</v>
      </c>
      <c r="H361" t="s">
        <v>12997</v>
      </c>
      <c r="I361" s="6">
        <v>3</v>
      </c>
      <c r="J361" s="4">
        <v>17.14</v>
      </c>
      <c r="K361" s="4">
        <f>MIN(Table4[[#This Row],[Medicare Outpatient Allowable Rate]:[WPPA Inc Outpatient Allowable Rate]])</f>
        <v>0</v>
      </c>
      <c r="L361" s="4">
        <f>MAX(Table4[[#This Row],[Medicare Outpatient Allowable Rate]:[WPPA Inc Outpatient Allowable Rate]])</f>
        <v>16.283000000000001</v>
      </c>
      <c r="M361" s="4">
        <v>0</v>
      </c>
      <c r="N361" s="4">
        <v>0</v>
      </c>
      <c r="O361" s="4">
        <f>SUM(Table4[[#This Row],[Average Price]]*0.76)</f>
        <v>13.026400000000001</v>
      </c>
      <c r="P361" s="4">
        <f>SUM(Table4[[#This Row],[Average Price]]*0.95)</f>
        <v>16.283000000000001</v>
      </c>
      <c r="Q361" s="4">
        <f>SUM(Table4[[#This Row],[Average Price]]*0.8)</f>
        <v>13.712000000000002</v>
      </c>
      <c r="R361" s="4">
        <f>SUM(Table4[[#This Row],[Medicare Outpatient Allowable Rate]]*1.5)</f>
        <v>0</v>
      </c>
    </row>
    <row r="362" spans="1:18" x14ac:dyDescent="0.25">
      <c r="E362">
        <v>981</v>
      </c>
      <c r="F362" t="s">
        <v>13208</v>
      </c>
      <c r="G362" s="11">
        <v>99283</v>
      </c>
      <c r="H362" t="s">
        <v>12937</v>
      </c>
      <c r="I362" s="6">
        <v>1</v>
      </c>
      <c r="J362" s="4">
        <v>266</v>
      </c>
      <c r="K362" s="4">
        <f>MIN(Table4[[#This Row],[Medicare Outpatient Allowable Rate]:[WPPA Inc Outpatient Allowable Rate]])</f>
        <v>202.16</v>
      </c>
      <c r="L362" s="4">
        <f>MAX(Table4[[#This Row],[Medicare Outpatient Allowable Rate]:[WPPA Inc Outpatient Allowable Rate]])</f>
        <v>408.21</v>
      </c>
      <c r="M362" s="4">
        <v>272.14</v>
      </c>
      <c r="N362" s="4">
        <v>403.75</v>
      </c>
      <c r="O362" s="4">
        <f>SUM(Table4[[#This Row],[Average Price]]*0.76)</f>
        <v>202.16</v>
      </c>
      <c r="P362" s="4">
        <f>SUM(Table4[[#This Row],[Average Price]]*0.95)</f>
        <v>252.7</v>
      </c>
      <c r="Q362" s="4">
        <f>SUM(Table4[[#This Row],[Average Price]]*0.8)</f>
        <v>212.8</v>
      </c>
      <c r="R362" s="4">
        <f>SUM(Table4[[#This Row],[Medicare Outpatient Allowable Rate]]*1.5)</f>
        <v>408.21</v>
      </c>
    </row>
    <row r="363" spans="1:18" x14ac:dyDescent="0.25">
      <c r="A363" t="s">
        <v>33</v>
      </c>
      <c r="B363" t="s">
        <v>121</v>
      </c>
      <c r="C363">
        <v>73221</v>
      </c>
      <c r="E363">
        <v>610</v>
      </c>
      <c r="F363" t="s">
        <v>13194</v>
      </c>
      <c r="G363" s="11">
        <v>73221</v>
      </c>
      <c r="H363" t="s">
        <v>12998</v>
      </c>
      <c r="I363" s="6">
        <v>1</v>
      </c>
      <c r="J363" s="4">
        <v>1655</v>
      </c>
      <c r="K363" s="4">
        <f>MIN(Table4[[#This Row],[Medicare Outpatient Allowable Rate]:[WPPA Inc Outpatient Allowable Rate]])</f>
        <v>233.71</v>
      </c>
      <c r="L363" s="4">
        <f>MAX(Table4[[#This Row],[Medicare Outpatient Allowable Rate]:[WPPA Inc Outpatient Allowable Rate]])</f>
        <v>1572.25</v>
      </c>
      <c r="M363" s="4">
        <v>233.71</v>
      </c>
      <c r="N363" s="4">
        <v>521</v>
      </c>
      <c r="O363" s="4">
        <f>SUM(Table4[[#This Row],[Average Price]]*0.76)</f>
        <v>1257.8</v>
      </c>
      <c r="P363" s="4">
        <f>SUM(Table4[[#This Row],[Average Price]]*0.95)</f>
        <v>1572.25</v>
      </c>
      <c r="Q363" s="4">
        <f>SUM(Table4[[#This Row],[Average Price]]*0.8)</f>
        <v>1324</v>
      </c>
      <c r="R363" s="4">
        <f>SUM(Table4[[#This Row],[Medicare Outpatient Allowable Rate]]*1.5)</f>
        <v>350.565</v>
      </c>
    </row>
    <row r="364" spans="1:18" x14ac:dyDescent="0.25">
      <c r="A364" t="s">
        <v>33</v>
      </c>
      <c r="B364" t="s">
        <v>122</v>
      </c>
      <c r="C364">
        <v>73501</v>
      </c>
      <c r="E364">
        <v>320</v>
      </c>
      <c r="F364" t="s">
        <v>13191</v>
      </c>
      <c r="G364" s="11">
        <v>73501</v>
      </c>
      <c r="H364" t="s">
        <v>12999</v>
      </c>
      <c r="I364" s="6">
        <v>1</v>
      </c>
      <c r="J364" s="4">
        <v>153</v>
      </c>
      <c r="K364" s="4">
        <f>MIN(Table4[[#This Row],[Medicare Outpatient Allowable Rate]:[WPPA Inc Outpatient Allowable Rate]])</f>
        <v>86.67</v>
      </c>
      <c r="L364" s="4">
        <f>MAX(Table4[[#This Row],[Medicare Outpatient Allowable Rate]:[WPPA Inc Outpatient Allowable Rate]])</f>
        <v>145.35</v>
      </c>
      <c r="M364" s="4">
        <v>86.67</v>
      </c>
      <c r="N364" s="4">
        <v>140.6</v>
      </c>
      <c r="O364" s="4">
        <f>SUM(Table4[[#This Row],[Average Price]]*0.76)</f>
        <v>116.28</v>
      </c>
      <c r="P364" s="4">
        <f>SUM(Table4[[#This Row],[Average Price]]*0.95)</f>
        <v>145.35</v>
      </c>
      <c r="Q364" s="4">
        <f>SUM(Table4[[#This Row],[Average Price]]*0.8)</f>
        <v>122.4</v>
      </c>
      <c r="R364" s="4">
        <f>SUM(Table4[[#This Row],[Medicare Outpatient Allowable Rate]]*1.5)</f>
        <v>130.005</v>
      </c>
    </row>
    <row r="365" spans="1:18" x14ac:dyDescent="0.25">
      <c r="A365" t="s">
        <v>33</v>
      </c>
      <c r="B365" t="s">
        <v>123</v>
      </c>
      <c r="C365">
        <v>73502</v>
      </c>
      <c r="E365">
        <v>320</v>
      </c>
      <c r="F365" t="s">
        <v>13191</v>
      </c>
      <c r="G365" s="11">
        <v>73502</v>
      </c>
      <c r="H365" t="s">
        <v>12961</v>
      </c>
      <c r="I365" s="6">
        <v>1</v>
      </c>
      <c r="J365" s="4">
        <v>231.15702479338799</v>
      </c>
      <c r="K365" s="4">
        <f>MIN(Table4[[#This Row],[Medicare Outpatient Allowable Rate]:[WPPA Inc Outpatient Allowable Rate]])</f>
        <v>86.67</v>
      </c>
      <c r="L365" s="4">
        <f>MAX(Table4[[#This Row],[Medicare Outpatient Allowable Rate]:[WPPA Inc Outpatient Allowable Rate]])</f>
        <v>219.59917355371857</v>
      </c>
      <c r="M365" s="4">
        <v>86.67</v>
      </c>
      <c r="N365" s="4">
        <v>171.53</v>
      </c>
      <c r="O365" s="4">
        <f>SUM(Table4[[#This Row],[Average Price]]*0.76)</f>
        <v>175.67933884297489</v>
      </c>
      <c r="P365" s="4">
        <f>SUM(Table4[[#This Row],[Average Price]]*0.95)</f>
        <v>219.59917355371857</v>
      </c>
      <c r="Q365" s="4">
        <f>SUM(Table4[[#This Row],[Average Price]]*0.8)</f>
        <v>184.9256198347104</v>
      </c>
      <c r="R365" s="4">
        <f>SUM(Table4[[#This Row],[Medicare Outpatient Allowable Rate]]*1.5)</f>
        <v>130.005</v>
      </c>
    </row>
    <row r="366" spans="1:18" x14ac:dyDescent="0.25">
      <c r="E366">
        <v>300</v>
      </c>
      <c r="F366" t="s">
        <v>13188</v>
      </c>
      <c r="G366" s="11">
        <v>36415</v>
      </c>
      <c r="H366" t="s">
        <v>12882</v>
      </c>
      <c r="I366" s="6">
        <v>1</v>
      </c>
      <c r="J366" s="4">
        <v>31.6086956521739</v>
      </c>
      <c r="K366" s="4">
        <f>MIN(Table4[[#This Row],[Medicare Outpatient Allowable Rate]:[WPPA Inc Outpatient Allowable Rate]])</f>
        <v>0</v>
      </c>
      <c r="L366" s="4">
        <f>MAX(Table4[[#This Row],[Medicare Outpatient Allowable Rate]:[WPPA Inc Outpatient Allowable Rate]])</f>
        <v>30.028260869565205</v>
      </c>
      <c r="M366" s="4">
        <v>0</v>
      </c>
      <c r="N366" s="4">
        <v>11.93</v>
      </c>
      <c r="O366" s="4">
        <f>SUM(Table4[[#This Row],[Average Price]]*0.76)</f>
        <v>24.022608695652163</v>
      </c>
      <c r="P366" s="4">
        <f>SUM(Table4[[#This Row],[Average Price]]*0.95)</f>
        <v>30.028260869565205</v>
      </c>
      <c r="Q366" s="4">
        <f>SUM(Table4[[#This Row],[Average Price]]*0.8)</f>
        <v>25.286956521739121</v>
      </c>
      <c r="R366" s="4">
        <f>SUM(Table4[[#This Row],[Medicare Outpatient Allowable Rate]]*1.5)</f>
        <v>0</v>
      </c>
    </row>
    <row r="367" spans="1:18" x14ac:dyDescent="0.25">
      <c r="E367">
        <v>300</v>
      </c>
      <c r="F367" t="s">
        <v>13188</v>
      </c>
      <c r="G367" s="11">
        <v>80053</v>
      </c>
      <c r="H367" t="s">
        <v>12886</v>
      </c>
      <c r="I367" s="6">
        <v>1</v>
      </c>
      <c r="J367" s="4">
        <v>277</v>
      </c>
      <c r="K367" s="4">
        <f>MIN(Table4[[#This Row],[Medicare Outpatient Allowable Rate]:[WPPA Inc Outpatient Allowable Rate]])</f>
        <v>0</v>
      </c>
      <c r="L367" s="4">
        <f>MAX(Table4[[#This Row],[Medicare Outpatient Allowable Rate]:[WPPA Inc Outpatient Allowable Rate]])</f>
        <v>263.14999999999998</v>
      </c>
      <c r="M367" s="4">
        <v>0</v>
      </c>
      <c r="N367" s="4">
        <v>22.46</v>
      </c>
      <c r="O367" s="4">
        <f>SUM(Table4[[#This Row],[Average Price]]*0.76)</f>
        <v>210.52</v>
      </c>
      <c r="P367" s="4">
        <f>SUM(Table4[[#This Row],[Average Price]]*0.95)</f>
        <v>263.14999999999998</v>
      </c>
      <c r="Q367" s="4">
        <f>SUM(Table4[[#This Row],[Average Price]]*0.8)</f>
        <v>221.60000000000002</v>
      </c>
      <c r="R367" s="4">
        <f>SUM(Table4[[#This Row],[Medicare Outpatient Allowable Rate]]*1.5)</f>
        <v>0</v>
      </c>
    </row>
    <row r="368" spans="1:18" x14ac:dyDescent="0.25">
      <c r="A368" t="s">
        <v>33</v>
      </c>
      <c r="B368" t="s">
        <v>124</v>
      </c>
      <c r="C368">
        <v>73552</v>
      </c>
      <c r="E368">
        <v>320</v>
      </c>
      <c r="F368" t="s">
        <v>13191</v>
      </c>
      <c r="G368" s="11">
        <v>73552</v>
      </c>
      <c r="H368" t="s">
        <v>13000</v>
      </c>
      <c r="I368" s="6">
        <v>1</v>
      </c>
      <c r="J368" s="4">
        <v>224</v>
      </c>
      <c r="K368" s="4">
        <f>MIN(Table4[[#This Row],[Medicare Outpatient Allowable Rate]:[WPPA Inc Outpatient Allowable Rate]])</f>
        <v>0</v>
      </c>
      <c r="L368" s="4">
        <f>MAX(Table4[[#This Row],[Medicare Outpatient Allowable Rate]:[WPPA Inc Outpatient Allowable Rate]])</f>
        <v>212.79999999999998</v>
      </c>
      <c r="M368" s="4">
        <v>86.67</v>
      </c>
      <c r="N368" s="4">
        <v>0</v>
      </c>
      <c r="O368" s="4">
        <f>SUM(Table4[[#This Row],[Average Price]]*0.76)</f>
        <v>170.24</v>
      </c>
      <c r="P368" s="4">
        <f>SUM(Table4[[#This Row],[Average Price]]*0.95)</f>
        <v>212.79999999999998</v>
      </c>
      <c r="Q368" s="4">
        <f>SUM(Table4[[#This Row],[Average Price]]*0.8)</f>
        <v>179.20000000000002</v>
      </c>
      <c r="R368" s="4">
        <f>SUM(Table4[[#This Row],[Medicare Outpatient Allowable Rate]]*1.5)</f>
        <v>130.005</v>
      </c>
    </row>
    <row r="369" spans="1:18" x14ac:dyDescent="0.25">
      <c r="E369">
        <v>320</v>
      </c>
      <c r="F369" t="s">
        <v>13191</v>
      </c>
      <c r="G369" s="11">
        <v>73502</v>
      </c>
      <c r="H369" t="s">
        <v>12961</v>
      </c>
      <c r="I369" s="6">
        <v>1</v>
      </c>
      <c r="J369" s="4">
        <v>230</v>
      </c>
      <c r="K369" s="4">
        <f>MIN(Table4[[#This Row],[Medicare Outpatient Allowable Rate]:[WPPA Inc Outpatient Allowable Rate]])</f>
        <v>86.67</v>
      </c>
      <c r="L369" s="4">
        <f>MAX(Table4[[#This Row],[Medicare Outpatient Allowable Rate]:[WPPA Inc Outpatient Allowable Rate]])</f>
        <v>218.5</v>
      </c>
      <c r="M369" s="4">
        <v>86.67</v>
      </c>
      <c r="N369" s="4">
        <v>171.53</v>
      </c>
      <c r="O369" s="4">
        <f>SUM(Table4[[#This Row],[Average Price]]*0.76)</f>
        <v>174.8</v>
      </c>
      <c r="P369" s="4">
        <f>SUM(Table4[[#This Row],[Average Price]]*0.95)</f>
        <v>218.5</v>
      </c>
      <c r="Q369" s="4">
        <f>SUM(Table4[[#This Row],[Average Price]]*0.8)</f>
        <v>184</v>
      </c>
      <c r="R369" s="4">
        <f>SUM(Table4[[#This Row],[Medicare Outpatient Allowable Rate]]*1.5)</f>
        <v>130.005</v>
      </c>
    </row>
    <row r="370" spans="1:18" x14ac:dyDescent="0.25">
      <c r="E370">
        <v>320</v>
      </c>
      <c r="F370" t="s">
        <v>13191</v>
      </c>
      <c r="G370" s="11">
        <v>73590</v>
      </c>
      <c r="H370" t="s">
        <v>13001</v>
      </c>
      <c r="I370" s="6">
        <v>1</v>
      </c>
      <c r="J370" s="4">
        <v>219</v>
      </c>
      <c r="K370" s="4">
        <f>MIN(Table4[[#This Row],[Medicare Outpatient Allowable Rate]:[WPPA Inc Outpatient Allowable Rate]])</f>
        <v>86.67</v>
      </c>
      <c r="L370" s="4">
        <f>MAX(Table4[[#This Row],[Medicare Outpatient Allowable Rate]:[WPPA Inc Outpatient Allowable Rate]])</f>
        <v>208.04999999999998</v>
      </c>
      <c r="M370" s="4">
        <v>86.67</v>
      </c>
      <c r="N370" s="4">
        <v>140.76</v>
      </c>
      <c r="O370" s="4">
        <f>SUM(Table4[[#This Row],[Average Price]]*0.76)</f>
        <v>166.44</v>
      </c>
      <c r="P370" s="4">
        <f>SUM(Table4[[#This Row],[Average Price]]*0.95)</f>
        <v>208.04999999999998</v>
      </c>
      <c r="Q370" s="4">
        <f>SUM(Table4[[#This Row],[Average Price]]*0.8)</f>
        <v>175.20000000000002</v>
      </c>
      <c r="R370" s="4">
        <f>SUM(Table4[[#This Row],[Medicare Outpatient Allowable Rate]]*1.5)</f>
        <v>130.005</v>
      </c>
    </row>
    <row r="371" spans="1:18" x14ac:dyDescent="0.25">
      <c r="E371">
        <v>320</v>
      </c>
      <c r="F371" t="s">
        <v>13191</v>
      </c>
      <c r="G371" s="11">
        <v>73610</v>
      </c>
      <c r="H371" t="s">
        <v>13002</v>
      </c>
      <c r="I371" s="6">
        <v>1</v>
      </c>
      <c r="J371" s="4">
        <v>220</v>
      </c>
      <c r="K371" s="4">
        <f>MIN(Table4[[#This Row],[Medicare Outpatient Allowable Rate]:[WPPA Inc Outpatient Allowable Rate]])</f>
        <v>86.67</v>
      </c>
      <c r="L371" s="4">
        <f>MAX(Table4[[#This Row],[Medicare Outpatient Allowable Rate]:[WPPA Inc Outpatient Allowable Rate]])</f>
        <v>209</v>
      </c>
      <c r="M371" s="4">
        <v>86.67</v>
      </c>
      <c r="N371" s="4">
        <v>138</v>
      </c>
      <c r="O371" s="4">
        <f>SUM(Table4[[#This Row],[Average Price]]*0.76)</f>
        <v>167.2</v>
      </c>
      <c r="P371" s="4">
        <f>SUM(Table4[[#This Row],[Average Price]]*0.95)</f>
        <v>209</v>
      </c>
      <c r="Q371" s="4">
        <f>SUM(Table4[[#This Row],[Average Price]]*0.8)</f>
        <v>176</v>
      </c>
      <c r="R371" s="4">
        <f>SUM(Table4[[#This Row],[Medicare Outpatient Allowable Rate]]*1.5)</f>
        <v>130.005</v>
      </c>
    </row>
    <row r="372" spans="1:18" x14ac:dyDescent="0.25">
      <c r="E372">
        <v>320</v>
      </c>
      <c r="F372" t="s">
        <v>13191</v>
      </c>
      <c r="G372" s="11">
        <v>73630</v>
      </c>
      <c r="H372" t="s">
        <v>13003</v>
      </c>
      <c r="I372" s="6">
        <v>1</v>
      </c>
      <c r="J372" s="4">
        <v>233</v>
      </c>
      <c r="K372" s="4">
        <f>MIN(Table4[[#This Row],[Medicare Outpatient Allowable Rate]:[WPPA Inc Outpatient Allowable Rate]])</f>
        <v>86.67</v>
      </c>
      <c r="L372" s="4">
        <f>MAX(Table4[[#This Row],[Medicare Outpatient Allowable Rate]:[WPPA Inc Outpatient Allowable Rate]])</f>
        <v>221.35</v>
      </c>
      <c r="M372" s="4">
        <v>86.67</v>
      </c>
      <c r="N372" s="4">
        <v>133.4</v>
      </c>
      <c r="O372" s="4">
        <f>SUM(Table4[[#This Row],[Average Price]]*0.76)</f>
        <v>177.08</v>
      </c>
      <c r="P372" s="4">
        <f>SUM(Table4[[#This Row],[Average Price]]*0.95)</f>
        <v>221.35</v>
      </c>
      <c r="Q372" s="4">
        <f>SUM(Table4[[#This Row],[Average Price]]*0.8)</f>
        <v>186.4</v>
      </c>
      <c r="R372" s="4">
        <f>SUM(Table4[[#This Row],[Medicare Outpatient Allowable Rate]]*1.5)</f>
        <v>130.005</v>
      </c>
    </row>
    <row r="373" spans="1:18" x14ac:dyDescent="0.25">
      <c r="A373" t="s">
        <v>33</v>
      </c>
      <c r="B373" t="s">
        <v>125</v>
      </c>
      <c r="C373">
        <v>73560</v>
      </c>
      <c r="E373">
        <v>320</v>
      </c>
      <c r="F373" t="s">
        <v>13191</v>
      </c>
      <c r="G373" s="11">
        <v>73560</v>
      </c>
      <c r="H373" t="s">
        <v>13004</v>
      </c>
      <c r="I373" s="6">
        <v>1</v>
      </c>
      <c r="J373" s="4">
        <v>187.47368421052599</v>
      </c>
      <c r="K373" s="4">
        <f>MIN(Table4[[#This Row],[Medicare Outpatient Allowable Rate]:[WPPA Inc Outpatient Allowable Rate]])</f>
        <v>86.67</v>
      </c>
      <c r="L373" s="4">
        <f>MAX(Table4[[#This Row],[Medicare Outpatient Allowable Rate]:[WPPA Inc Outpatient Allowable Rate]])</f>
        <v>178.09999999999968</v>
      </c>
      <c r="M373" s="4">
        <v>86.67</v>
      </c>
      <c r="N373" s="4">
        <v>106.72</v>
      </c>
      <c r="O373" s="4">
        <f>SUM(Table4[[#This Row],[Average Price]]*0.76)</f>
        <v>142.47999999999976</v>
      </c>
      <c r="P373" s="4">
        <f>SUM(Table4[[#This Row],[Average Price]]*0.95)</f>
        <v>178.09999999999968</v>
      </c>
      <c r="Q373" s="4">
        <f>SUM(Table4[[#This Row],[Average Price]]*0.8)</f>
        <v>149.97894736842079</v>
      </c>
      <c r="R373" s="4">
        <f>SUM(Table4[[#This Row],[Medicare Outpatient Allowable Rate]]*1.5)</f>
        <v>130.005</v>
      </c>
    </row>
    <row r="374" spans="1:18" x14ac:dyDescent="0.25">
      <c r="E374">
        <v>450</v>
      </c>
      <c r="F374" t="s">
        <v>13206</v>
      </c>
      <c r="G374" s="11">
        <v>99283</v>
      </c>
      <c r="H374" t="s">
        <v>12937</v>
      </c>
      <c r="I374" s="6">
        <v>1</v>
      </c>
      <c r="J374" s="4">
        <v>600</v>
      </c>
      <c r="K374" s="4">
        <f>MIN(Table4[[#This Row],[Medicare Outpatient Allowable Rate]:[WPPA Inc Outpatient Allowable Rate]])</f>
        <v>272.14</v>
      </c>
      <c r="L374" s="4">
        <f>MAX(Table4[[#This Row],[Medicare Outpatient Allowable Rate]:[WPPA Inc Outpatient Allowable Rate]])</f>
        <v>570</v>
      </c>
      <c r="M374" s="4">
        <v>272.14</v>
      </c>
      <c r="N374" s="4">
        <v>403.75</v>
      </c>
      <c r="O374" s="4">
        <f>SUM(Table4[[#This Row],[Average Price]]*0.76)</f>
        <v>456</v>
      </c>
      <c r="P374" s="4">
        <f>SUM(Table4[[#This Row],[Average Price]]*0.95)</f>
        <v>570</v>
      </c>
      <c r="Q374" s="4">
        <f>SUM(Table4[[#This Row],[Average Price]]*0.8)</f>
        <v>480</v>
      </c>
      <c r="R374" s="4">
        <f>SUM(Table4[[#This Row],[Medicare Outpatient Allowable Rate]]*1.5)</f>
        <v>408.21</v>
      </c>
    </row>
    <row r="375" spans="1:18" x14ac:dyDescent="0.25">
      <c r="A375" t="s">
        <v>33</v>
      </c>
      <c r="B375" t="s">
        <v>126</v>
      </c>
      <c r="C375">
        <v>73562</v>
      </c>
      <c r="E375">
        <v>320</v>
      </c>
      <c r="F375" t="s">
        <v>13191</v>
      </c>
      <c r="G375" s="11">
        <v>73562</v>
      </c>
      <c r="H375" t="s">
        <v>13005</v>
      </c>
      <c r="I375" s="6">
        <v>1</v>
      </c>
      <c r="J375" s="4">
        <v>235.72142857142899</v>
      </c>
      <c r="K375" s="4">
        <f>MIN(Table4[[#This Row],[Medicare Outpatient Allowable Rate]:[WPPA Inc Outpatient Allowable Rate]])</f>
        <v>86.67</v>
      </c>
      <c r="L375" s="4">
        <f>MAX(Table4[[#This Row],[Medicare Outpatient Allowable Rate]:[WPPA Inc Outpatient Allowable Rate]])</f>
        <v>223.93535714285753</v>
      </c>
      <c r="M375" s="4">
        <v>86.67</v>
      </c>
      <c r="N375" s="4">
        <v>148.12</v>
      </c>
      <c r="O375" s="4">
        <f>SUM(Table4[[#This Row],[Average Price]]*0.76)</f>
        <v>179.14828571428603</v>
      </c>
      <c r="P375" s="4">
        <f>SUM(Table4[[#This Row],[Average Price]]*0.95)</f>
        <v>223.93535714285753</v>
      </c>
      <c r="Q375" s="4">
        <f>SUM(Table4[[#This Row],[Average Price]]*0.8)</f>
        <v>188.5771428571432</v>
      </c>
      <c r="R375" s="4">
        <f>SUM(Table4[[#This Row],[Medicare Outpatient Allowable Rate]]*1.5)</f>
        <v>130.005</v>
      </c>
    </row>
    <row r="376" spans="1:18" x14ac:dyDescent="0.25">
      <c r="E376">
        <v>300</v>
      </c>
      <c r="F376" t="s">
        <v>13188</v>
      </c>
      <c r="G376" s="11">
        <v>36415</v>
      </c>
      <c r="H376" t="s">
        <v>12882</v>
      </c>
      <c r="I376" s="6">
        <v>1</v>
      </c>
      <c r="J376" s="4">
        <v>31.612903225806502</v>
      </c>
      <c r="K376" s="4">
        <f>MIN(Table4[[#This Row],[Medicare Outpatient Allowable Rate]:[WPPA Inc Outpatient Allowable Rate]])</f>
        <v>0</v>
      </c>
      <c r="L376" s="4">
        <f>MAX(Table4[[#This Row],[Medicare Outpatient Allowable Rate]:[WPPA Inc Outpatient Allowable Rate]])</f>
        <v>30.032258064516174</v>
      </c>
      <c r="M376" s="4">
        <v>0</v>
      </c>
      <c r="N376" s="4">
        <v>11.93</v>
      </c>
      <c r="O376" s="4">
        <f>SUM(Table4[[#This Row],[Average Price]]*0.76)</f>
        <v>24.02580645161294</v>
      </c>
      <c r="P376" s="4">
        <f>SUM(Table4[[#This Row],[Average Price]]*0.95)</f>
        <v>30.032258064516174</v>
      </c>
      <c r="Q376" s="4">
        <f>SUM(Table4[[#This Row],[Average Price]]*0.8)</f>
        <v>25.290322580645203</v>
      </c>
      <c r="R376" s="4">
        <f>SUM(Table4[[#This Row],[Medicare Outpatient Allowable Rate]]*1.5)</f>
        <v>0</v>
      </c>
    </row>
    <row r="377" spans="1:18" x14ac:dyDescent="0.25">
      <c r="E377">
        <v>300</v>
      </c>
      <c r="F377" t="s">
        <v>13188</v>
      </c>
      <c r="G377" s="11">
        <v>80053</v>
      </c>
      <c r="H377" t="s">
        <v>12886</v>
      </c>
      <c r="I377" s="6">
        <v>1</v>
      </c>
      <c r="J377" s="4">
        <v>277</v>
      </c>
      <c r="K377" s="4">
        <f>MIN(Table4[[#This Row],[Medicare Outpatient Allowable Rate]:[WPPA Inc Outpatient Allowable Rate]])</f>
        <v>0</v>
      </c>
      <c r="L377" s="4">
        <f>MAX(Table4[[#This Row],[Medicare Outpatient Allowable Rate]:[WPPA Inc Outpatient Allowable Rate]])</f>
        <v>263.14999999999998</v>
      </c>
      <c r="M377" s="4">
        <v>0</v>
      </c>
      <c r="N377" s="4">
        <v>22.46</v>
      </c>
      <c r="O377" s="4">
        <f>SUM(Table4[[#This Row],[Average Price]]*0.76)</f>
        <v>210.52</v>
      </c>
      <c r="P377" s="4">
        <f>SUM(Table4[[#This Row],[Average Price]]*0.95)</f>
        <v>263.14999999999998</v>
      </c>
      <c r="Q377" s="4">
        <f>SUM(Table4[[#This Row],[Average Price]]*0.8)</f>
        <v>221.60000000000002</v>
      </c>
      <c r="R377" s="4">
        <f>SUM(Table4[[#This Row],[Medicare Outpatient Allowable Rate]]*1.5)</f>
        <v>0</v>
      </c>
    </row>
    <row r="378" spans="1:18" x14ac:dyDescent="0.25">
      <c r="E378">
        <v>300</v>
      </c>
      <c r="F378" t="s">
        <v>13188</v>
      </c>
      <c r="G378" s="11">
        <v>85025</v>
      </c>
      <c r="H378" t="s">
        <v>12887</v>
      </c>
      <c r="I378" s="6">
        <v>1</v>
      </c>
      <c r="J378" s="4">
        <v>47.272727272727302</v>
      </c>
      <c r="K378" s="4">
        <f>MIN(Table4[[#This Row],[Medicare Outpatient Allowable Rate]:[WPPA Inc Outpatient Allowable Rate]])</f>
        <v>0</v>
      </c>
      <c r="L378" s="4">
        <f>MAX(Table4[[#This Row],[Medicare Outpatient Allowable Rate]:[WPPA Inc Outpatient Allowable Rate]])</f>
        <v>44.909090909090935</v>
      </c>
      <c r="M378" s="4">
        <v>0</v>
      </c>
      <c r="N378" s="4">
        <v>13.23</v>
      </c>
      <c r="O378" s="4">
        <f>SUM(Table4[[#This Row],[Average Price]]*0.76)</f>
        <v>35.927272727272751</v>
      </c>
      <c r="P378" s="4">
        <f>SUM(Table4[[#This Row],[Average Price]]*0.95)</f>
        <v>44.909090909090935</v>
      </c>
      <c r="Q378" s="4">
        <f>SUM(Table4[[#This Row],[Average Price]]*0.8)</f>
        <v>37.818181818181841</v>
      </c>
      <c r="R378" s="4">
        <f>SUM(Table4[[#This Row],[Medicare Outpatient Allowable Rate]]*1.5)</f>
        <v>0</v>
      </c>
    </row>
    <row r="379" spans="1:18" x14ac:dyDescent="0.25">
      <c r="A379" t="s">
        <v>33</v>
      </c>
      <c r="B379" t="s">
        <v>127</v>
      </c>
      <c r="C379">
        <v>73564</v>
      </c>
      <c r="E379">
        <v>320</v>
      </c>
      <c r="F379" t="s">
        <v>13191</v>
      </c>
      <c r="G379" s="11">
        <v>73564</v>
      </c>
      <c r="H379" t="s">
        <v>13006</v>
      </c>
      <c r="I379" s="6">
        <v>1</v>
      </c>
      <c r="J379" s="4">
        <v>270.39999999999998</v>
      </c>
      <c r="K379" s="4">
        <f>MIN(Table4[[#This Row],[Medicare Outpatient Allowable Rate]:[WPPA Inc Outpatient Allowable Rate]])</f>
        <v>104.87</v>
      </c>
      <c r="L379" s="4">
        <f>MAX(Table4[[#This Row],[Medicare Outpatient Allowable Rate]:[WPPA Inc Outpatient Allowable Rate]])</f>
        <v>256.87999999999994</v>
      </c>
      <c r="M379" s="4">
        <v>104.87</v>
      </c>
      <c r="N379" s="4">
        <v>214.36</v>
      </c>
      <c r="O379" s="4">
        <f>SUM(Table4[[#This Row],[Average Price]]*0.76)</f>
        <v>205.50399999999999</v>
      </c>
      <c r="P379" s="4">
        <f>SUM(Table4[[#This Row],[Average Price]]*0.95)</f>
        <v>256.87999999999994</v>
      </c>
      <c r="Q379" s="4">
        <f>SUM(Table4[[#This Row],[Average Price]]*0.8)</f>
        <v>216.32</v>
      </c>
      <c r="R379" s="4">
        <f>SUM(Table4[[#This Row],[Medicare Outpatient Allowable Rate]]*1.5)</f>
        <v>157.30500000000001</v>
      </c>
    </row>
    <row r="380" spans="1:18" x14ac:dyDescent="0.25">
      <c r="E380">
        <v>272</v>
      </c>
      <c r="F380" t="s">
        <v>13200</v>
      </c>
      <c r="G380" s="11"/>
      <c r="H380" t="s">
        <v>12870</v>
      </c>
      <c r="I380" s="6">
        <v>1</v>
      </c>
      <c r="J380" s="4">
        <v>0.95</v>
      </c>
      <c r="K380" s="4">
        <f>MIN(Table4[[#This Row],[Medicare Outpatient Allowable Rate]:[WPPA Inc Outpatient Allowable Rate]])</f>
        <v>0</v>
      </c>
      <c r="L380" s="4">
        <f>MAX(Table4[[#This Row],[Medicare Outpatient Allowable Rate]:[WPPA Inc Outpatient Allowable Rate]])</f>
        <v>0.90249999999999997</v>
      </c>
      <c r="M380" s="4">
        <v>0</v>
      </c>
      <c r="N380" s="4">
        <v>0</v>
      </c>
      <c r="O380" s="4">
        <f>SUM(Table4[[#This Row],[Average Price]]*0.76)</f>
        <v>0.72199999999999998</v>
      </c>
      <c r="P380" s="4">
        <f>SUM(Table4[[#This Row],[Average Price]]*0.95)</f>
        <v>0.90249999999999997</v>
      </c>
      <c r="Q380" s="4">
        <f>SUM(Table4[[#This Row],[Average Price]]*0.8)</f>
        <v>0.76</v>
      </c>
      <c r="R380" s="4">
        <f>SUM(Table4[[#This Row],[Medicare Outpatient Allowable Rate]]*1.5)</f>
        <v>0</v>
      </c>
    </row>
    <row r="381" spans="1:18" x14ac:dyDescent="0.25">
      <c r="E381">
        <v>274</v>
      </c>
      <c r="F381" t="s">
        <v>13211</v>
      </c>
      <c r="G381" s="11" t="s">
        <v>8356</v>
      </c>
      <c r="H381" t="s">
        <v>13007</v>
      </c>
      <c r="I381" s="6">
        <v>1</v>
      </c>
      <c r="J381" s="4">
        <v>41.13</v>
      </c>
      <c r="K381" s="4">
        <f>MIN(Table4[[#This Row],[Medicare Outpatient Allowable Rate]:[WPPA Inc Outpatient Allowable Rate]])</f>
        <v>0</v>
      </c>
      <c r="L381" s="4">
        <f>MAX(Table4[[#This Row],[Medicare Outpatient Allowable Rate]:[WPPA Inc Outpatient Allowable Rate]])</f>
        <v>39.073500000000003</v>
      </c>
      <c r="M381" s="4">
        <v>0</v>
      </c>
      <c r="N381" s="4">
        <v>0</v>
      </c>
      <c r="O381" s="4">
        <f>SUM(Table4[[#This Row],[Average Price]]*0.76)</f>
        <v>31.258800000000001</v>
      </c>
      <c r="P381" s="4">
        <f>SUM(Table4[[#This Row],[Average Price]]*0.95)</f>
        <v>39.073500000000003</v>
      </c>
      <c r="Q381" s="4">
        <f>SUM(Table4[[#This Row],[Average Price]]*0.8)</f>
        <v>32.904000000000003</v>
      </c>
      <c r="R381" s="4">
        <f>SUM(Table4[[#This Row],[Medicare Outpatient Allowable Rate]]*1.5)</f>
        <v>0</v>
      </c>
    </row>
    <row r="382" spans="1:18" x14ac:dyDescent="0.25">
      <c r="E382">
        <v>320</v>
      </c>
      <c r="F382" t="s">
        <v>13191</v>
      </c>
      <c r="G382" s="11">
        <v>73030</v>
      </c>
      <c r="H382" t="s">
        <v>12984</v>
      </c>
      <c r="I382" s="6">
        <v>1</v>
      </c>
      <c r="J382" s="4">
        <v>255</v>
      </c>
      <c r="K382" s="4">
        <f>MIN(Table4[[#This Row],[Medicare Outpatient Allowable Rate]:[WPPA Inc Outpatient Allowable Rate]])</f>
        <v>86.67</v>
      </c>
      <c r="L382" s="4">
        <f>MAX(Table4[[#This Row],[Medicare Outpatient Allowable Rate]:[WPPA Inc Outpatient Allowable Rate]])</f>
        <v>242.25</v>
      </c>
      <c r="M382" s="4">
        <v>86.67</v>
      </c>
      <c r="N382" s="4">
        <v>138.91999999999999</v>
      </c>
      <c r="O382" s="4">
        <f>SUM(Table4[[#This Row],[Average Price]]*0.76)</f>
        <v>193.8</v>
      </c>
      <c r="P382" s="4">
        <f>SUM(Table4[[#This Row],[Average Price]]*0.95)</f>
        <v>242.25</v>
      </c>
      <c r="Q382" s="4">
        <f>SUM(Table4[[#This Row],[Average Price]]*0.8)</f>
        <v>204</v>
      </c>
      <c r="R382" s="4">
        <f>SUM(Table4[[#This Row],[Medicare Outpatient Allowable Rate]]*1.5)</f>
        <v>130.005</v>
      </c>
    </row>
    <row r="383" spans="1:18" x14ac:dyDescent="0.25">
      <c r="E383">
        <v>320</v>
      </c>
      <c r="F383" t="s">
        <v>13191</v>
      </c>
      <c r="G383" s="11">
        <v>73610</v>
      </c>
      <c r="H383" t="s">
        <v>13002</v>
      </c>
      <c r="I383" s="6">
        <v>1</v>
      </c>
      <c r="J383" s="4">
        <v>220</v>
      </c>
      <c r="K383" s="4">
        <f>MIN(Table4[[#This Row],[Medicare Outpatient Allowable Rate]:[WPPA Inc Outpatient Allowable Rate]])</f>
        <v>86.67</v>
      </c>
      <c r="L383" s="4">
        <f>MAX(Table4[[#This Row],[Medicare Outpatient Allowable Rate]:[WPPA Inc Outpatient Allowable Rate]])</f>
        <v>209</v>
      </c>
      <c r="M383" s="4">
        <v>86.67</v>
      </c>
      <c r="N383" s="4">
        <v>138</v>
      </c>
      <c r="O383" s="4">
        <f>SUM(Table4[[#This Row],[Average Price]]*0.76)</f>
        <v>167.2</v>
      </c>
      <c r="P383" s="4">
        <f>SUM(Table4[[#This Row],[Average Price]]*0.95)</f>
        <v>209</v>
      </c>
      <c r="Q383" s="4">
        <f>SUM(Table4[[#This Row],[Average Price]]*0.8)</f>
        <v>176</v>
      </c>
      <c r="R383" s="4">
        <f>SUM(Table4[[#This Row],[Medicare Outpatient Allowable Rate]]*1.5)</f>
        <v>130.005</v>
      </c>
    </row>
    <row r="384" spans="1:18" x14ac:dyDescent="0.25">
      <c r="E384">
        <v>320</v>
      </c>
      <c r="F384" t="s">
        <v>13191</v>
      </c>
      <c r="G384" s="11">
        <v>73630</v>
      </c>
      <c r="H384" t="s">
        <v>13003</v>
      </c>
      <c r="I384" s="6">
        <v>1</v>
      </c>
      <c r="J384" s="4">
        <v>233</v>
      </c>
      <c r="K384" s="4">
        <f>MIN(Table4[[#This Row],[Medicare Outpatient Allowable Rate]:[WPPA Inc Outpatient Allowable Rate]])</f>
        <v>86.67</v>
      </c>
      <c r="L384" s="4">
        <f>MAX(Table4[[#This Row],[Medicare Outpatient Allowable Rate]:[WPPA Inc Outpatient Allowable Rate]])</f>
        <v>221.35</v>
      </c>
      <c r="M384" s="4">
        <v>86.67</v>
      </c>
      <c r="N384" s="4">
        <v>133.4</v>
      </c>
      <c r="O384" s="4">
        <f>SUM(Table4[[#This Row],[Average Price]]*0.76)</f>
        <v>177.08</v>
      </c>
      <c r="P384" s="4">
        <f>SUM(Table4[[#This Row],[Average Price]]*0.95)</f>
        <v>221.35</v>
      </c>
      <c r="Q384" s="4">
        <f>SUM(Table4[[#This Row],[Average Price]]*0.8)</f>
        <v>186.4</v>
      </c>
      <c r="R384" s="4">
        <f>SUM(Table4[[#This Row],[Medicare Outpatient Allowable Rate]]*1.5)</f>
        <v>130.005</v>
      </c>
    </row>
    <row r="385" spans="1:18" x14ac:dyDescent="0.25">
      <c r="E385">
        <v>450</v>
      </c>
      <c r="F385" t="s">
        <v>13206</v>
      </c>
      <c r="G385" s="11">
        <v>96372</v>
      </c>
      <c r="H385" t="s">
        <v>12939</v>
      </c>
      <c r="I385" s="6">
        <v>1</v>
      </c>
      <c r="J385" s="4">
        <v>135</v>
      </c>
      <c r="K385" s="4">
        <f>MIN(Table4[[#This Row],[Medicare Outpatient Allowable Rate]:[WPPA Inc Outpatient Allowable Rate]])</f>
        <v>43</v>
      </c>
      <c r="L385" s="4">
        <f>MAX(Table4[[#This Row],[Medicare Outpatient Allowable Rate]:[WPPA Inc Outpatient Allowable Rate]])</f>
        <v>128.25</v>
      </c>
      <c r="M385" s="4">
        <v>67.19</v>
      </c>
      <c r="N385" s="4">
        <v>43</v>
      </c>
      <c r="O385" s="4">
        <f>SUM(Table4[[#This Row],[Average Price]]*0.76)</f>
        <v>102.6</v>
      </c>
      <c r="P385" s="4">
        <f>SUM(Table4[[#This Row],[Average Price]]*0.95)</f>
        <v>128.25</v>
      </c>
      <c r="Q385" s="4">
        <f>SUM(Table4[[#This Row],[Average Price]]*0.8)</f>
        <v>108</v>
      </c>
      <c r="R385" s="4">
        <f>SUM(Table4[[#This Row],[Medicare Outpatient Allowable Rate]]*1.5)</f>
        <v>100.785</v>
      </c>
    </row>
    <row r="386" spans="1:18" x14ac:dyDescent="0.25">
      <c r="E386">
        <v>450</v>
      </c>
      <c r="F386" t="s">
        <v>13206</v>
      </c>
      <c r="G386" s="11">
        <v>99282</v>
      </c>
      <c r="H386" t="s">
        <v>12936</v>
      </c>
      <c r="I386" s="6">
        <v>1</v>
      </c>
      <c r="J386" s="4">
        <v>410</v>
      </c>
      <c r="K386" s="4">
        <f>MIN(Table4[[#This Row],[Medicare Outpatient Allowable Rate]:[WPPA Inc Outpatient Allowable Rate]])</f>
        <v>155.99</v>
      </c>
      <c r="L386" s="4">
        <f>MAX(Table4[[#This Row],[Medicare Outpatient Allowable Rate]:[WPPA Inc Outpatient Allowable Rate]])</f>
        <v>389.5</v>
      </c>
      <c r="M386" s="4">
        <v>155.99</v>
      </c>
      <c r="N386" s="4">
        <v>262.68</v>
      </c>
      <c r="O386" s="4">
        <f>SUM(Table4[[#This Row],[Average Price]]*0.76)</f>
        <v>311.60000000000002</v>
      </c>
      <c r="P386" s="4">
        <f>SUM(Table4[[#This Row],[Average Price]]*0.95)</f>
        <v>389.5</v>
      </c>
      <c r="Q386" s="4">
        <f>SUM(Table4[[#This Row],[Average Price]]*0.8)</f>
        <v>328</v>
      </c>
      <c r="R386" s="4">
        <f>SUM(Table4[[#This Row],[Medicare Outpatient Allowable Rate]]*1.5)</f>
        <v>233.98500000000001</v>
      </c>
    </row>
    <row r="387" spans="1:18" x14ac:dyDescent="0.25">
      <c r="E387">
        <v>450</v>
      </c>
      <c r="F387" t="s">
        <v>13206</v>
      </c>
      <c r="G387" s="11">
        <v>99283</v>
      </c>
      <c r="H387" t="s">
        <v>12937</v>
      </c>
      <c r="I387" s="6">
        <v>1</v>
      </c>
      <c r="J387" s="4">
        <v>900</v>
      </c>
      <c r="K387" s="4">
        <f>MIN(Table4[[#This Row],[Medicare Outpatient Allowable Rate]:[WPPA Inc Outpatient Allowable Rate]])</f>
        <v>272.14</v>
      </c>
      <c r="L387" s="4">
        <f>MAX(Table4[[#This Row],[Medicare Outpatient Allowable Rate]:[WPPA Inc Outpatient Allowable Rate]])</f>
        <v>855</v>
      </c>
      <c r="M387" s="4">
        <v>272.14</v>
      </c>
      <c r="N387" s="4">
        <v>403.75</v>
      </c>
      <c r="O387" s="4">
        <f>SUM(Table4[[#This Row],[Average Price]]*0.76)</f>
        <v>684</v>
      </c>
      <c r="P387" s="4">
        <f>SUM(Table4[[#This Row],[Average Price]]*0.95)</f>
        <v>855</v>
      </c>
      <c r="Q387" s="4">
        <f>SUM(Table4[[#This Row],[Average Price]]*0.8)</f>
        <v>720</v>
      </c>
      <c r="R387" s="4">
        <f>SUM(Table4[[#This Row],[Medicare Outpatient Allowable Rate]]*1.5)</f>
        <v>408.21</v>
      </c>
    </row>
    <row r="388" spans="1:18" x14ac:dyDescent="0.25">
      <c r="E388">
        <v>636</v>
      </c>
      <c r="F388" t="s">
        <v>13207</v>
      </c>
      <c r="G388" s="11" t="s">
        <v>88</v>
      </c>
      <c r="H388" t="s">
        <v>12940</v>
      </c>
      <c r="I388" s="6">
        <v>2</v>
      </c>
      <c r="J388" s="4">
        <v>4.03</v>
      </c>
      <c r="K388" s="4">
        <f>MIN(Table4[[#This Row],[Medicare Outpatient Allowable Rate]:[WPPA Inc Outpatient Allowable Rate]])</f>
        <v>0</v>
      </c>
      <c r="L388" s="4">
        <f>MAX(Table4[[#This Row],[Medicare Outpatient Allowable Rate]:[WPPA Inc Outpatient Allowable Rate]])</f>
        <v>3.8285</v>
      </c>
      <c r="M388" s="4">
        <v>0</v>
      </c>
      <c r="N388" s="4">
        <v>0.83</v>
      </c>
      <c r="O388" s="4">
        <f>SUM(Table4[[#This Row],[Average Price]]*0.76)</f>
        <v>3.0628000000000002</v>
      </c>
      <c r="P388" s="4">
        <f>SUM(Table4[[#This Row],[Average Price]]*0.95)</f>
        <v>3.8285</v>
      </c>
      <c r="Q388" s="4">
        <f>SUM(Table4[[#This Row],[Average Price]]*0.8)</f>
        <v>3.2240000000000002</v>
      </c>
      <c r="R388" s="4">
        <f>SUM(Table4[[#This Row],[Medicare Outpatient Allowable Rate]]*1.5)</f>
        <v>0</v>
      </c>
    </row>
    <row r="389" spans="1:18" x14ac:dyDescent="0.25">
      <c r="E389">
        <v>637</v>
      </c>
      <c r="F389" s="8" t="s">
        <v>13186</v>
      </c>
      <c r="G389" s="11" t="s">
        <v>107</v>
      </c>
      <c r="H389" t="s">
        <v>12997</v>
      </c>
      <c r="I389" s="6">
        <v>3</v>
      </c>
      <c r="J389" s="4">
        <v>2.86</v>
      </c>
      <c r="K389" s="4">
        <f>MIN(Table4[[#This Row],[Medicare Outpatient Allowable Rate]:[WPPA Inc Outpatient Allowable Rate]])</f>
        <v>0</v>
      </c>
      <c r="L389" s="4">
        <f>MAX(Table4[[#This Row],[Medicare Outpatient Allowable Rate]:[WPPA Inc Outpatient Allowable Rate]])</f>
        <v>2.7169999999999996</v>
      </c>
      <c r="M389" s="4">
        <v>0</v>
      </c>
      <c r="N389" s="4">
        <v>0</v>
      </c>
      <c r="O389" s="4">
        <f>SUM(Table4[[#This Row],[Average Price]]*0.76)</f>
        <v>2.1736</v>
      </c>
      <c r="P389" s="4">
        <f>SUM(Table4[[#This Row],[Average Price]]*0.95)</f>
        <v>2.7169999999999996</v>
      </c>
      <c r="Q389" s="4">
        <f>SUM(Table4[[#This Row],[Average Price]]*0.8)</f>
        <v>2.2879999999999998</v>
      </c>
      <c r="R389" s="4">
        <f>SUM(Table4[[#This Row],[Medicare Outpatient Allowable Rate]]*1.5)</f>
        <v>0</v>
      </c>
    </row>
    <row r="390" spans="1:18" x14ac:dyDescent="0.25">
      <c r="E390">
        <v>981</v>
      </c>
      <c r="F390" t="s">
        <v>13208</v>
      </c>
      <c r="G390" s="11">
        <v>99283</v>
      </c>
      <c r="H390" t="s">
        <v>12937</v>
      </c>
      <c r="I390" s="6">
        <v>1</v>
      </c>
      <c r="J390" s="4">
        <v>266</v>
      </c>
      <c r="K390" s="4">
        <f>MIN(Table4[[#This Row],[Medicare Outpatient Allowable Rate]:[WPPA Inc Outpatient Allowable Rate]])</f>
        <v>202.16</v>
      </c>
      <c r="L390" s="4">
        <f>MAX(Table4[[#This Row],[Medicare Outpatient Allowable Rate]:[WPPA Inc Outpatient Allowable Rate]])</f>
        <v>408.21</v>
      </c>
      <c r="M390" s="4">
        <v>272.14</v>
      </c>
      <c r="N390" s="4">
        <v>403.75</v>
      </c>
      <c r="O390" s="4">
        <f>SUM(Table4[[#This Row],[Average Price]]*0.76)</f>
        <v>202.16</v>
      </c>
      <c r="P390" s="4">
        <f>SUM(Table4[[#This Row],[Average Price]]*0.95)</f>
        <v>252.7</v>
      </c>
      <c r="Q390" s="4">
        <f>SUM(Table4[[#This Row],[Average Price]]*0.8)</f>
        <v>212.8</v>
      </c>
      <c r="R390" s="4">
        <f>SUM(Table4[[#This Row],[Medicare Outpatient Allowable Rate]]*1.5)</f>
        <v>408.21</v>
      </c>
    </row>
    <row r="391" spans="1:18" x14ac:dyDescent="0.25">
      <c r="A391" t="s">
        <v>33</v>
      </c>
      <c r="B391" t="s">
        <v>129</v>
      </c>
      <c r="C391">
        <v>73565</v>
      </c>
      <c r="E391">
        <v>320</v>
      </c>
      <c r="F391" t="s">
        <v>13191</v>
      </c>
      <c r="G391" s="11">
        <v>73565</v>
      </c>
      <c r="H391" t="s">
        <v>13008</v>
      </c>
      <c r="I391" s="6">
        <v>1</v>
      </c>
      <c r="J391" s="4">
        <v>155.75</v>
      </c>
      <c r="K391" s="4">
        <f>MIN(Table4[[#This Row],[Medicare Outpatient Allowable Rate]:[WPPA Inc Outpatient Allowable Rate]])</f>
        <v>86.67</v>
      </c>
      <c r="L391" s="4">
        <f>MAX(Table4[[#This Row],[Medicare Outpatient Allowable Rate]:[WPPA Inc Outpatient Allowable Rate]])</f>
        <v>147.96250000000001</v>
      </c>
      <c r="M391" s="4">
        <v>86.67</v>
      </c>
      <c r="N391" s="4">
        <v>108.56</v>
      </c>
      <c r="O391" s="4">
        <f>SUM(Table4[[#This Row],[Average Price]]*0.76)</f>
        <v>118.37</v>
      </c>
      <c r="P391" s="4">
        <f>SUM(Table4[[#This Row],[Average Price]]*0.95)</f>
        <v>147.96250000000001</v>
      </c>
      <c r="Q391" s="4">
        <f>SUM(Table4[[#This Row],[Average Price]]*0.8)</f>
        <v>124.60000000000001</v>
      </c>
      <c r="R391" s="4">
        <f>SUM(Table4[[#This Row],[Medicare Outpatient Allowable Rate]]*1.5)</f>
        <v>130.005</v>
      </c>
    </row>
    <row r="392" spans="1:18" x14ac:dyDescent="0.25">
      <c r="E392">
        <v>320</v>
      </c>
      <c r="F392" t="s">
        <v>13191</v>
      </c>
      <c r="G392" s="11">
        <v>73030</v>
      </c>
      <c r="H392" t="s">
        <v>12984</v>
      </c>
      <c r="I392" s="6">
        <v>1</v>
      </c>
      <c r="J392" s="4">
        <v>225</v>
      </c>
      <c r="K392" s="4">
        <f>MIN(Table4[[#This Row],[Medicare Outpatient Allowable Rate]:[WPPA Inc Outpatient Allowable Rate]])</f>
        <v>86.67</v>
      </c>
      <c r="L392" s="4">
        <f>MAX(Table4[[#This Row],[Medicare Outpatient Allowable Rate]:[WPPA Inc Outpatient Allowable Rate]])</f>
        <v>213.75</v>
      </c>
      <c r="M392" s="4">
        <v>86.67</v>
      </c>
      <c r="N392" s="4">
        <v>138.91999999999999</v>
      </c>
      <c r="O392" s="4">
        <f>SUM(Table4[[#This Row],[Average Price]]*0.76)</f>
        <v>171</v>
      </c>
      <c r="P392" s="4">
        <f>SUM(Table4[[#This Row],[Average Price]]*0.95)</f>
        <v>213.75</v>
      </c>
      <c r="Q392" s="4">
        <f>SUM(Table4[[#This Row],[Average Price]]*0.8)</f>
        <v>180</v>
      </c>
      <c r="R392" s="4">
        <f>SUM(Table4[[#This Row],[Medicare Outpatient Allowable Rate]]*1.5)</f>
        <v>130.005</v>
      </c>
    </row>
    <row r="393" spans="1:18" x14ac:dyDescent="0.25">
      <c r="E393">
        <v>320</v>
      </c>
      <c r="F393" t="s">
        <v>13191</v>
      </c>
      <c r="G393" s="11">
        <v>73562</v>
      </c>
      <c r="H393" t="s">
        <v>13005</v>
      </c>
      <c r="I393" s="6">
        <v>1</v>
      </c>
      <c r="J393" s="4">
        <v>200</v>
      </c>
      <c r="K393" s="4">
        <f>MIN(Table4[[#This Row],[Medicare Outpatient Allowable Rate]:[WPPA Inc Outpatient Allowable Rate]])</f>
        <v>86.67</v>
      </c>
      <c r="L393" s="4">
        <f>MAX(Table4[[#This Row],[Medicare Outpatient Allowable Rate]:[WPPA Inc Outpatient Allowable Rate]])</f>
        <v>190</v>
      </c>
      <c r="M393" s="4">
        <v>86.67</v>
      </c>
      <c r="N393" s="4">
        <v>148.12</v>
      </c>
      <c r="O393" s="4">
        <f>SUM(Table4[[#This Row],[Average Price]]*0.76)</f>
        <v>152</v>
      </c>
      <c r="P393" s="4">
        <f>SUM(Table4[[#This Row],[Average Price]]*0.95)</f>
        <v>190</v>
      </c>
      <c r="Q393" s="4">
        <f>SUM(Table4[[#This Row],[Average Price]]*0.8)</f>
        <v>160</v>
      </c>
      <c r="R393" s="4">
        <f>SUM(Table4[[#This Row],[Medicare Outpatient Allowable Rate]]*1.5)</f>
        <v>130.005</v>
      </c>
    </row>
    <row r="394" spans="1:18" x14ac:dyDescent="0.25">
      <c r="E394">
        <v>320</v>
      </c>
      <c r="F394" t="s">
        <v>13191</v>
      </c>
      <c r="G394" s="11">
        <v>73610</v>
      </c>
      <c r="H394" t="s">
        <v>13002</v>
      </c>
      <c r="I394" s="6">
        <v>1</v>
      </c>
      <c r="J394" s="4">
        <v>220</v>
      </c>
      <c r="K394" s="4">
        <f>MIN(Table4[[#This Row],[Medicare Outpatient Allowable Rate]:[WPPA Inc Outpatient Allowable Rate]])</f>
        <v>86.67</v>
      </c>
      <c r="L394" s="4">
        <f>MAX(Table4[[#This Row],[Medicare Outpatient Allowable Rate]:[WPPA Inc Outpatient Allowable Rate]])</f>
        <v>209</v>
      </c>
      <c r="M394" s="4">
        <v>86.67</v>
      </c>
      <c r="N394" s="4">
        <v>138</v>
      </c>
      <c r="O394" s="4">
        <f>SUM(Table4[[#This Row],[Average Price]]*0.76)</f>
        <v>167.2</v>
      </c>
      <c r="P394" s="4">
        <f>SUM(Table4[[#This Row],[Average Price]]*0.95)</f>
        <v>209</v>
      </c>
      <c r="Q394" s="4">
        <f>SUM(Table4[[#This Row],[Average Price]]*0.8)</f>
        <v>176</v>
      </c>
      <c r="R394" s="4">
        <f>SUM(Table4[[#This Row],[Medicare Outpatient Allowable Rate]]*1.5)</f>
        <v>130.005</v>
      </c>
    </row>
    <row r="395" spans="1:18" x14ac:dyDescent="0.25">
      <c r="A395" t="s">
        <v>33</v>
      </c>
      <c r="B395" t="s">
        <v>130</v>
      </c>
      <c r="C395">
        <v>73590</v>
      </c>
      <c r="E395">
        <v>320</v>
      </c>
      <c r="F395" t="s">
        <v>13191</v>
      </c>
      <c r="G395" s="11">
        <v>73590</v>
      </c>
      <c r="H395" t="s">
        <v>13001</v>
      </c>
      <c r="I395" s="6">
        <v>1</v>
      </c>
      <c r="J395" s="4">
        <v>219</v>
      </c>
      <c r="K395" s="4">
        <f>MIN(Table4[[#This Row],[Medicare Outpatient Allowable Rate]:[WPPA Inc Outpatient Allowable Rate]])</f>
        <v>86.67</v>
      </c>
      <c r="L395" s="4">
        <f>MAX(Table4[[#This Row],[Medicare Outpatient Allowable Rate]:[WPPA Inc Outpatient Allowable Rate]])</f>
        <v>208.04999999999998</v>
      </c>
      <c r="M395" s="4">
        <v>86.67</v>
      </c>
      <c r="N395" s="4">
        <v>140.76</v>
      </c>
      <c r="O395" s="4">
        <f>SUM(Table4[[#This Row],[Average Price]]*0.76)</f>
        <v>166.44</v>
      </c>
      <c r="P395" s="4">
        <f>SUM(Table4[[#This Row],[Average Price]]*0.95)</f>
        <v>208.04999999999998</v>
      </c>
      <c r="Q395" s="4">
        <f>SUM(Table4[[#This Row],[Average Price]]*0.8)</f>
        <v>175.20000000000002</v>
      </c>
      <c r="R395" s="4">
        <f>SUM(Table4[[#This Row],[Medicare Outpatient Allowable Rate]]*1.5)</f>
        <v>130.005</v>
      </c>
    </row>
    <row r="396" spans="1:18" x14ac:dyDescent="0.25">
      <c r="E396">
        <v>270</v>
      </c>
      <c r="F396" t="s">
        <v>13199</v>
      </c>
      <c r="G396" s="11"/>
      <c r="H396" t="s">
        <v>12870</v>
      </c>
      <c r="I396" s="6">
        <v>2</v>
      </c>
      <c r="J396" s="4">
        <v>27.3442857142857</v>
      </c>
      <c r="K396" s="4">
        <f>MIN(Table4[[#This Row],[Medicare Outpatient Allowable Rate]:[WPPA Inc Outpatient Allowable Rate]])</f>
        <v>0</v>
      </c>
      <c r="L396" s="4">
        <f>MAX(Table4[[#This Row],[Medicare Outpatient Allowable Rate]:[WPPA Inc Outpatient Allowable Rate]])</f>
        <v>25.977071428571413</v>
      </c>
      <c r="M396" s="4">
        <v>0</v>
      </c>
      <c r="N396" s="4">
        <v>0</v>
      </c>
      <c r="O396" s="4">
        <f>SUM(Table4[[#This Row],[Average Price]]*0.76)</f>
        <v>20.781657142857132</v>
      </c>
      <c r="P396" s="4">
        <f>SUM(Table4[[#This Row],[Average Price]]*0.95)</f>
        <v>25.977071428571413</v>
      </c>
      <c r="Q396" s="4">
        <f>SUM(Table4[[#This Row],[Average Price]]*0.8)</f>
        <v>21.875428571428561</v>
      </c>
      <c r="R396" s="4">
        <f>SUM(Table4[[#This Row],[Medicare Outpatient Allowable Rate]]*1.5)</f>
        <v>0</v>
      </c>
    </row>
    <row r="397" spans="1:18" x14ac:dyDescent="0.25">
      <c r="A397" t="s">
        <v>33</v>
      </c>
      <c r="B397" t="s">
        <v>131</v>
      </c>
      <c r="C397">
        <v>73610</v>
      </c>
      <c r="E397">
        <v>320</v>
      </c>
      <c r="F397" t="s">
        <v>13191</v>
      </c>
      <c r="G397" s="11">
        <v>73610</v>
      </c>
      <c r="H397" t="s">
        <v>13002</v>
      </c>
      <c r="I397" s="6">
        <v>1</v>
      </c>
      <c r="J397" s="4">
        <v>219.480769230769</v>
      </c>
      <c r="K397" s="4">
        <f>MIN(Table4[[#This Row],[Medicare Outpatient Allowable Rate]:[WPPA Inc Outpatient Allowable Rate]])</f>
        <v>86.67</v>
      </c>
      <c r="L397" s="4">
        <f>MAX(Table4[[#This Row],[Medicare Outpatient Allowable Rate]:[WPPA Inc Outpatient Allowable Rate]])</f>
        <v>208.50673076923053</v>
      </c>
      <c r="M397" s="4">
        <v>86.67</v>
      </c>
      <c r="N397" s="4">
        <v>138</v>
      </c>
      <c r="O397" s="4">
        <f>SUM(Table4[[#This Row],[Average Price]]*0.76)</f>
        <v>166.80538461538444</v>
      </c>
      <c r="P397" s="4">
        <f>SUM(Table4[[#This Row],[Average Price]]*0.95)</f>
        <v>208.50673076923053</v>
      </c>
      <c r="Q397" s="4">
        <f>SUM(Table4[[#This Row],[Average Price]]*0.8)</f>
        <v>175.5846153846152</v>
      </c>
      <c r="R397" s="4">
        <f>SUM(Table4[[#This Row],[Medicare Outpatient Allowable Rate]]*1.5)</f>
        <v>130.005</v>
      </c>
    </row>
    <row r="398" spans="1:18" x14ac:dyDescent="0.25">
      <c r="E398">
        <v>320</v>
      </c>
      <c r="F398" t="s">
        <v>13191</v>
      </c>
      <c r="G398" s="11">
        <v>73630</v>
      </c>
      <c r="H398" t="s">
        <v>13003</v>
      </c>
      <c r="I398" s="6">
        <v>1</v>
      </c>
      <c r="J398" s="4">
        <v>230.51724137931001</v>
      </c>
      <c r="K398" s="4">
        <f>MIN(Table4[[#This Row],[Medicare Outpatient Allowable Rate]:[WPPA Inc Outpatient Allowable Rate]])</f>
        <v>86.67</v>
      </c>
      <c r="L398" s="4">
        <f>MAX(Table4[[#This Row],[Medicare Outpatient Allowable Rate]:[WPPA Inc Outpatient Allowable Rate]])</f>
        <v>218.99137931034448</v>
      </c>
      <c r="M398" s="4">
        <v>86.67</v>
      </c>
      <c r="N398" s="4">
        <v>133.4</v>
      </c>
      <c r="O398" s="4">
        <f>SUM(Table4[[#This Row],[Average Price]]*0.76)</f>
        <v>175.19310344827562</v>
      </c>
      <c r="P398" s="4">
        <f>SUM(Table4[[#This Row],[Average Price]]*0.95)</f>
        <v>218.99137931034448</v>
      </c>
      <c r="Q398" s="4">
        <f>SUM(Table4[[#This Row],[Average Price]]*0.8)</f>
        <v>184.41379310344803</v>
      </c>
      <c r="R398" s="4">
        <f>SUM(Table4[[#This Row],[Medicare Outpatient Allowable Rate]]*1.5)</f>
        <v>130.005</v>
      </c>
    </row>
    <row r="399" spans="1:18" x14ac:dyDescent="0.25">
      <c r="E399">
        <v>450</v>
      </c>
      <c r="F399" t="s">
        <v>13206</v>
      </c>
      <c r="G399" s="11">
        <v>99282</v>
      </c>
      <c r="H399" t="s">
        <v>12936</v>
      </c>
      <c r="I399" s="6">
        <v>1</v>
      </c>
      <c r="J399" s="4">
        <v>410</v>
      </c>
      <c r="K399" s="4">
        <f>MIN(Table4[[#This Row],[Medicare Outpatient Allowable Rate]:[WPPA Inc Outpatient Allowable Rate]])</f>
        <v>155.99</v>
      </c>
      <c r="L399" s="4">
        <f>MAX(Table4[[#This Row],[Medicare Outpatient Allowable Rate]:[WPPA Inc Outpatient Allowable Rate]])</f>
        <v>389.5</v>
      </c>
      <c r="M399" s="4">
        <v>155.99</v>
      </c>
      <c r="N399" s="4">
        <v>262.68</v>
      </c>
      <c r="O399" s="4">
        <f>SUM(Table4[[#This Row],[Average Price]]*0.76)</f>
        <v>311.60000000000002</v>
      </c>
      <c r="P399" s="4">
        <f>SUM(Table4[[#This Row],[Average Price]]*0.95)</f>
        <v>389.5</v>
      </c>
      <c r="Q399" s="4">
        <f>SUM(Table4[[#This Row],[Average Price]]*0.8)</f>
        <v>328</v>
      </c>
      <c r="R399" s="4">
        <f>SUM(Table4[[#This Row],[Medicare Outpatient Allowable Rate]]*1.5)</f>
        <v>233.98500000000001</v>
      </c>
    </row>
    <row r="400" spans="1:18" x14ac:dyDescent="0.25">
      <c r="E400">
        <v>450</v>
      </c>
      <c r="F400" t="s">
        <v>13206</v>
      </c>
      <c r="G400" s="11">
        <v>99283</v>
      </c>
      <c r="H400" t="s">
        <v>12937</v>
      </c>
      <c r="I400" s="6">
        <v>1</v>
      </c>
      <c r="J400" s="4">
        <v>640</v>
      </c>
      <c r="K400" s="4">
        <f>MIN(Table4[[#This Row],[Medicare Outpatient Allowable Rate]:[WPPA Inc Outpatient Allowable Rate]])</f>
        <v>272.14</v>
      </c>
      <c r="L400" s="4">
        <f>MAX(Table4[[#This Row],[Medicare Outpatient Allowable Rate]:[WPPA Inc Outpatient Allowable Rate]])</f>
        <v>608</v>
      </c>
      <c r="M400" s="4">
        <v>272.14</v>
      </c>
      <c r="N400" s="4">
        <v>403.75</v>
      </c>
      <c r="O400" s="4">
        <f>SUM(Table4[[#This Row],[Average Price]]*0.76)</f>
        <v>486.4</v>
      </c>
      <c r="P400" s="4">
        <f>SUM(Table4[[#This Row],[Average Price]]*0.95)</f>
        <v>608</v>
      </c>
      <c r="Q400" s="4">
        <f>SUM(Table4[[#This Row],[Average Price]]*0.8)</f>
        <v>512</v>
      </c>
      <c r="R400" s="4">
        <f>SUM(Table4[[#This Row],[Medicare Outpatient Allowable Rate]]*1.5)</f>
        <v>408.21</v>
      </c>
    </row>
    <row r="401" spans="1:18" x14ac:dyDescent="0.25">
      <c r="A401" t="s">
        <v>33</v>
      </c>
      <c r="B401" t="s">
        <v>132</v>
      </c>
      <c r="C401">
        <v>73620</v>
      </c>
      <c r="E401">
        <v>320</v>
      </c>
      <c r="F401" t="s">
        <v>13191</v>
      </c>
      <c r="G401" s="11">
        <v>73620</v>
      </c>
      <c r="H401" t="s">
        <v>13009</v>
      </c>
      <c r="I401" s="6">
        <v>1</v>
      </c>
      <c r="J401" s="4">
        <v>175.2</v>
      </c>
      <c r="K401" s="4">
        <f>MIN(Table4[[#This Row],[Medicare Outpatient Allowable Rate]:[WPPA Inc Outpatient Allowable Rate]])</f>
        <v>86.67</v>
      </c>
      <c r="L401" s="4">
        <f>MAX(Table4[[#This Row],[Medicare Outpatient Allowable Rate]:[WPPA Inc Outpatient Allowable Rate]])</f>
        <v>166.43999999999997</v>
      </c>
      <c r="M401" s="4">
        <v>86.67</v>
      </c>
      <c r="N401" s="4">
        <v>93.84</v>
      </c>
      <c r="O401" s="4">
        <f>SUM(Table4[[#This Row],[Average Price]]*0.76)</f>
        <v>133.15199999999999</v>
      </c>
      <c r="P401" s="4">
        <f>SUM(Table4[[#This Row],[Average Price]]*0.95)</f>
        <v>166.43999999999997</v>
      </c>
      <c r="Q401" s="4">
        <f>SUM(Table4[[#This Row],[Average Price]]*0.8)</f>
        <v>140.16</v>
      </c>
      <c r="R401" s="4">
        <f>SUM(Table4[[#This Row],[Medicare Outpatient Allowable Rate]]*1.5)</f>
        <v>130.005</v>
      </c>
    </row>
    <row r="402" spans="1:18" x14ac:dyDescent="0.25">
      <c r="E402">
        <v>450</v>
      </c>
      <c r="F402" t="s">
        <v>13206</v>
      </c>
      <c r="G402" s="11">
        <v>99283</v>
      </c>
      <c r="H402" t="s">
        <v>12937</v>
      </c>
      <c r="I402" s="6">
        <v>1</v>
      </c>
      <c r="J402" s="4">
        <v>600</v>
      </c>
      <c r="K402" s="4">
        <f>MIN(Table4[[#This Row],[Medicare Outpatient Allowable Rate]:[WPPA Inc Outpatient Allowable Rate]])</f>
        <v>272.14</v>
      </c>
      <c r="L402" s="4">
        <f>MAX(Table4[[#This Row],[Medicare Outpatient Allowable Rate]:[WPPA Inc Outpatient Allowable Rate]])</f>
        <v>570</v>
      </c>
      <c r="M402" s="4">
        <v>272.14</v>
      </c>
      <c r="N402" s="4">
        <v>403.75</v>
      </c>
      <c r="O402" s="4">
        <f>SUM(Table4[[#This Row],[Average Price]]*0.76)</f>
        <v>456</v>
      </c>
      <c r="P402" s="4">
        <f>SUM(Table4[[#This Row],[Average Price]]*0.95)</f>
        <v>570</v>
      </c>
      <c r="Q402" s="4">
        <f>SUM(Table4[[#This Row],[Average Price]]*0.8)</f>
        <v>480</v>
      </c>
      <c r="R402" s="4">
        <f>SUM(Table4[[#This Row],[Medicare Outpatient Allowable Rate]]*1.5)</f>
        <v>408.21</v>
      </c>
    </row>
    <row r="403" spans="1:18" x14ac:dyDescent="0.25">
      <c r="E403">
        <v>300</v>
      </c>
      <c r="F403" t="s">
        <v>13188</v>
      </c>
      <c r="G403" s="11">
        <v>87070</v>
      </c>
      <c r="H403" t="s">
        <v>13010</v>
      </c>
      <c r="I403" s="6">
        <v>1</v>
      </c>
      <c r="J403" s="4">
        <v>85</v>
      </c>
      <c r="K403" s="4">
        <f>MIN(Table4[[#This Row],[Medicare Outpatient Allowable Rate]:[WPPA Inc Outpatient Allowable Rate]])</f>
        <v>0</v>
      </c>
      <c r="L403" s="4">
        <f>MAX(Table4[[#This Row],[Medicare Outpatient Allowable Rate]:[WPPA Inc Outpatient Allowable Rate]])</f>
        <v>80.75</v>
      </c>
      <c r="M403" s="4">
        <v>0</v>
      </c>
      <c r="N403" s="4">
        <v>31.56</v>
      </c>
      <c r="O403" s="4">
        <f>SUM(Table4[[#This Row],[Average Price]]*0.76)</f>
        <v>64.599999999999994</v>
      </c>
      <c r="P403" s="4">
        <f>SUM(Table4[[#This Row],[Average Price]]*0.95)</f>
        <v>80.75</v>
      </c>
      <c r="Q403" s="4">
        <f>SUM(Table4[[#This Row],[Average Price]]*0.8)</f>
        <v>68</v>
      </c>
      <c r="R403" s="4">
        <f>SUM(Table4[[#This Row],[Medicare Outpatient Allowable Rate]]*1.5)</f>
        <v>0</v>
      </c>
    </row>
    <row r="404" spans="1:18" x14ac:dyDescent="0.25">
      <c r="E404">
        <v>300</v>
      </c>
      <c r="F404" t="s">
        <v>13188</v>
      </c>
      <c r="G404" s="11">
        <v>87075</v>
      </c>
      <c r="H404" t="s">
        <v>13011</v>
      </c>
      <c r="I404" s="6">
        <v>1</v>
      </c>
      <c r="J404" s="4">
        <v>85</v>
      </c>
      <c r="K404" s="4">
        <f>MIN(Table4[[#This Row],[Medicare Outpatient Allowable Rate]:[WPPA Inc Outpatient Allowable Rate]])</f>
        <v>0</v>
      </c>
      <c r="L404" s="4">
        <f>MAX(Table4[[#This Row],[Medicare Outpatient Allowable Rate]:[WPPA Inc Outpatient Allowable Rate]])</f>
        <v>80.75</v>
      </c>
      <c r="M404" s="4">
        <v>0</v>
      </c>
      <c r="N404" s="4">
        <v>30.9</v>
      </c>
      <c r="O404" s="4">
        <f>SUM(Table4[[#This Row],[Average Price]]*0.76)</f>
        <v>64.599999999999994</v>
      </c>
      <c r="P404" s="4">
        <f>SUM(Table4[[#This Row],[Average Price]]*0.95)</f>
        <v>80.75</v>
      </c>
      <c r="Q404" s="4">
        <f>SUM(Table4[[#This Row],[Average Price]]*0.8)</f>
        <v>68</v>
      </c>
      <c r="R404" s="4">
        <f>SUM(Table4[[#This Row],[Medicare Outpatient Allowable Rate]]*1.5)</f>
        <v>0</v>
      </c>
    </row>
    <row r="405" spans="1:18" x14ac:dyDescent="0.25">
      <c r="E405">
        <v>259</v>
      </c>
      <c r="F405" t="s">
        <v>13201</v>
      </c>
      <c r="G405" s="11"/>
      <c r="H405" t="s">
        <v>12870</v>
      </c>
      <c r="I405" s="6">
        <v>1</v>
      </c>
      <c r="J405" s="4">
        <v>6.29</v>
      </c>
      <c r="K405" s="4">
        <f>MIN(Table4[[#This Row],[Medicare Outpatient Allowable Rate]:[WPPA Inc Outpatient Allowable Rate]])</f>
        <v>0</v>
      </c>
      <c r="L405" s="4">
        <f>MAX(Table4[[#This Row],[Medicare Outpatient Allowable Rate]:[WPPA Inc Outpatient Allowable Rate]])</f>
        <v>5.9754999999999994</v>
      </c>
      <c r="M405" s="4">
        <v>0</v>
      </c>
      <c r="N405" s="4">
        <v>0</v>
      </c>
      <c r="O405" s="4">
        <f>SUM(Table4[[#This Row],[Average Price]]*0.76)</f>
        <v>4.7804000000000002</v>
      </c>
      <c r="P405" s="4">
        <f>SUM(Table4[[#This Row],[Average Price]]*0.95)</f>
        <v>5.9754999999999994</v>
      </c>
      <c r="Q405" s="4">
        <f>SUM(Table4[[#This Row],[Average Price]]*0.8)</f>
        <v>5.032</v>
      </c>
      <c r="R405" s="4">
        <f>SUM(Table4[[#This Row],[Medicare Outpatient Allowable Rate]]*1.5)</f>
        <v>0</v>
      </c>
    </row>
    <row r="406" spans="1:18" x14ac:dyDescent="0.25">
      <c r="E406">
        <v>270</v>
      </c>
      <c r="F406" t="s">
        <v>13199</v>
      </c>
      <c r="G406" s="11"/>
      <c r="H406" t="s">
        <v>12870</v>
      </c>
      <c r="I406" s="6">
        <v>1</v>
      </c>
      <c r="J406" s="4">
        <v>2.0299999999999998</v>
      </c>
      <c r="K406" s="4">
        <f>MIN(Table4[[#This Row],[Medicare Outpatient Allowable Rate]:[WPPA Inc Outpatient Allowable Rate]])</f>
        <v>0</v>
      </c>
      <c r="L406" s="4">
        <f>MAX(Table4[[#This Row],[Medicare Outpatient Allowable Rate]:[WPPA Inc Outpatient Allowable Rate]])</f>
        <v>1.9284999999999997</v>
      </c>
      <c r="M406" s="4">
        <v>0</v>
      </c>
      <c r="N406" s="4">
        <v>0</v>
      </c>
      <c r="O406" s="4">
        <f>SUM(Table4[[#This Row],[Average Price]]*0.76)</f>
        <v>1.5427999999999999</v>
      </c>
      <c r="P406" s="4">
        <f>SUM(Table4[[#This Row],[Average Price]]*0.95)</f>
        <v>1.9284999999999997</v>
      </c>
      <c r="Q406" s="4">
        <f>SUM(Table4[[#This Row],[Average Price]]*0.8)</f>
        <v>1.6239999999999999</v>
      </c>
      <c r="R406" s="4">
        <f>SUM(Table4[[#This Row],[Medicare Outpatient Allowable Rate]]*1.5)</f>
        <v>0</v>
      </c>
    </row>
    <row r="407" spans="1:18" x14ac:dyDescent="0.25">
      <c r="E407">
        <v>300</v>
      </c>
      <c r="F407" t="s">
        <v>13188</v>
      </c>
      <c r="G407" s="11">
        <v>36415</v>
      </c>
      <c r="H407" t="s">
        <v>12882</v>
      </c>
      <c r="I407" s="6">
        <v>1</v>
      </c>
      <c r="J407" s="4">
        <v>32</v>
      </c>
      <c r="K407" s="4">
        <f>MIN(Table4[[#This Row],[Medicare Outpatient Allowable Rate]:[WPPA Inc Outpatient Allowable Rate]])</f>
        <v>0</v>
      </c>
      <c r="L407" s="4">
        <f>MAX(Table4[[#This Row],[Medicare Outpatient Allowable Rate]:[WPPA Inc Outpatient Allowable Rate]])</f>
        <v>30.4</v>
      </c>
      <c r="M407" s="4">
        <v>0</v>
      </c>
      <c r="N407" s="4">
        <v>11.93</v>
      </c>
      <c r="O407" s="4">
        <f>SUM(Table4[[#This Row],[Average Price]]*0.76)</f>
        <v>24.32</v>
      </c>
      <c r="P407" s="4">
        <f>SUM(Table4[[#This Row],[Average Price]]*0.95)</f>
        <v>30.4</v>
      </c>
      <c r="Q407" s="4">
        <f>SUM(Table4[[#This Row],[Average Price]]*0.8)</f>
        <v>25.6</v>
      </c>
      <c r="R407" s="4">
        <f>SUM(Table4[[#This Row],[Medicare Outpatient Allowable Rate]]*1.5)</f>
        <v>0</v>
      </c>
    </row>
    <row r="408" spans="1:18" x14ac:dyDescent="0.25">
      <c r="E408">
        <v>300</v>
      </c>
      <c r="F408" t="s">
        <v>13188</v>
      </c>
      <c r="G408" s="11">
        <v>82948</v>
      </c>
      <c r="H408" t="s">
        <v>13012</v>
      </c>
      <c r="I408" s="6">
        <v>1</v>
      </c>
      <c r="J408" s="4">
        <v>25</v>
      </c>
      <c r="K408" s="4">
        <f>MIN(Table4[[#This Row],[Medicare Outpatient Allowable Rate]:[WPPA Inc Outpatient Allowable Rate]])</f>
        <v>0</v>
      </c>
      <c r="L408" s="4">
        <f>MAX(Table4[[#This Row],[Medicare Outpatient Allowable Rate]:[WPPA Inc Outpatient Allowable Rate]])</f>
        <v>23.75</v>
      </c>
      <c r="M408" s="4">
        <v>0</v>
      </c>
      <c r="N408" s="4">
        <v>8.33</v>
      </c>
      <c r="O408" s="4">
        <f>SUM(Table4[[#This Row],[Average Price]]*0.76)</f>
        <v>19</v>
      </c>
      <c r="P408" s="4">
        <f>SUM(Table4[[#This Row],[Average Price]]*0.95)</f>
        <v>23.75</v>
      </c>
      <c r="Q408" s="4">
        <f>SUM(Table4[[#This Row],[Average Price]]*0.8)</f>
        <v>20</v>
      </c>
      <c r="R408" s="4">
        <f>SUM(Table4[[#This Row],[Medicare Outpatient Allowable Rate]]*1.5)</f>
        <v>0</v>
      </c>
    </row>
    <row r="409" spans="1:18" x14ac:dyDescent="0.25">
      <c r="E409">
        <v>300</v>
      </c>
      <c r="F409" t="s">
        <v>13188</v>
      </c>
      <c r="G409" s="11">
        <v>86140</v>
      </c>
      <c r="H409" t="s">
        <v>12953</v>
      </c>
      <c r="I409" s="6">
        <v>1</v>
      </c>
      <c r="J409" s="4">
        <v>78</v>
      </c>
      <c r="K409" s="4">
        <f>MIN(Table4[[#This Row],[Medicare Outpatient Allowable Rate]:[WPPA Inc Outpatient Allowable Rate]])</f>
        <v>0</v>
      </c>
      <c r="L409" s="4">
        <f>MAX(Table4[[#This Row],[Medicare Outpatient Allowable Rate]:[WPPA Inc Outpatient Allowable Rate]])</f>
        <v>74.099999999999994</v>
      </c>
      <c r="M409" s="4">
        <v>0</v>
      </c>
      <c r="N409" s="4">
        <v>25.88</v>
      </c>
      <c r="O409" s="4">
        <f>SUM(Table4[[#This Row],[Average Price]]*0.76)</f>
        <v>59.28</v>
      </c>
      <c r="P409" s="4">
        <f>SUM(Table4[[#This Row],[Average Price]]*0.95)</f>
        <v>74.099999999999994</v>
      </c>
      <c r="Q409" s="4">
        <f>SUM(Table4[[#This Row],[Average Price]]*0.8)</f>
        <v>62.400000000000006</v>
      </c>
      <c r="R409" s="4">
        <f>SUM(Table4[[#This Row],[Medicare Outpatient Allowable Rate]]*1.5)</f>
        <v>0</v>
      </c>
    </row>
    <row r="410" spans="1:18" x14ac:dyDescent="0.25">
      <c r="A410" t="s">
        <v>33</v>
      </c>
      <c r="B410" t="s">
        <v>132</v>
      </c>
      <c r="C410">
        <v>73630</v>
      </c>
      <c r="E410">
        <v>320</v>
      </c>
      <c r="F410" t="s">
        <v>13191</v>
      </c>
      <c r="G410" s="11">
        <v>73630</v>
      </c>
      <c r="H410" t="s">
        <v>13003</v>
      </c>
      <c r="I410" s="6">
        <v>1</v>
      </c>
      <c r="J410" s="4">
        <v>232.66363636363599</v>
      </c>
      <c r="K410" s="4">
        <f>MIN(Table4[[#This Row],[Medicare Outpatient Allowable Rate]:[WPPA Inc Outpatient Allowable Rate]])</f>
        <v>86.67</v>
      </c>
      <c r="L410" s="4">
        <f>MAX(Table4[[#This Row],[Medicare Outpatient Allowable Rate]:[WPPA Inc Outpatient Allowable Rate]])</f>
        <v>221.03045454545418</v>
      </c>
      <c r="M410" s="4">
        <v>86.67</v>
      </c>
      <c r="N410" s="4">
        <v>133.4</v>
      </c>
      <c r="O410" s="4">
        <f>SUM(Table4[[#This Row],[Average Price]]*0.76)</f>
        <v>176.82436363636336</v>
      </c>
      <c r="P410" s="4">
        <f>SUM(Table4[[#This Row],[Average Price]]*0.95)</f>
        <v>221.03045454545418</v>
      </c>
      <c r="Q410" s="4">
        <f>SUM(Table4[[#This Row],[Average Price]]*0.8)</f>
        <v>186.1309090909088</v>
      </c>
      <c r="R410" s="4">
        <f>SUM(Table4[[#This Row],[Medicare Outpatient Allowable Rate]]*1.5)</f>
        <v>130.005</v>
      </c>
    </row>
    <row r="411" spans="1:18" x14ac:dyDescent="0.25">
      <c r="E411">
        <v>320</v>
      </c>
      <c r="F411" t="s">
        <v>13191</v>
      </c>
      <c r="G411" s="11">
        <v>73610</v>
      </c>
      <c r="H411" t="s">
        <v>13002</v>
      </c>
      <c r="I411" s="6">
        <v>1</v>
      </c>
      <c r="J411" s="4">
        <v>219.172413793103</v>
      </c>
      <c r="K411" s="4">
        <f>MIN(Table4[[#This Row],[Medicare Outpatient Allowable Rate]:[WPPA Inc Outpatient Allowable Rate]])</f>
        <v>86.67</v>
      </c>
      <c r="L411" s="4">
        <f>MAX(Table4[[#This Row],[Medicare Outpatient Allowable Rate]:[WPPA Inc Outpatient Allowable Rate]])</f>
        <v>208.21379310344784</v>
      </c>
      <c r="M411" s="4">
        <v>86.67</v>
      </c>
      <c r="N411" s="4">
        <v>138</v>
      </c>
      <c r="O411" s="4">
        <f>SUM(Table4[[#This Row],[Average Price]]*0.76)</f>
        <v>166.57103448275828</v>
      </c>
      <c r="P411" s="4">
        <f>SUM(Table4[[#This Row],[Average Price]]*0.95)</f>
        <v>208.21379310344784</v>
      </c>
      <c r="Q411" s="4">
        <f>SUM(Table4[[#This Row],[Average Price]]*0.8)</f>
        <v>175.33793103448241</v>
      </c>
      <c r="R411" s="4">
        <f>SUM(Table4[[#This Row],[Medicare Outpatient Allowable Rate]]*1.5)</f>
        <v>130.005</v>
      </c>
    </row>
    <row r="412" spans="1:18" x14ac:dyDescent="0.25">
      <c r="E412">
        <v>450</v>
      </c>
      <c r="F412" t="s">
        <v>13206</v>
      </c>
      <c r="G412" s="11">
        <v>99283</v>
      </c>
      <c r="H412" t="s">
        <v>12937</v>
      </c>
      <c r="I412" s="6">
        <v>1</v>
      </c>
      <c r="J412" s="4">
        <v>635.29411764705901</v>
      </c>
      <c r="K412" s="4">
        <f>MIN(Table4[[#This Row],[Medicare Outpatient Allowable Rate]:[WPPA Inc Outpatient Allowable Rate]])</f>
        <v>272.14</v>
      </c>
      <c r="L412" s="4">
        <f>MAX(Table4[[#This Row],[Medicare Outpatient Allowable Rate]:[WPPA Inc Outpatient Allowable Rate]])</f>
        <v>603.52941176470608</v>
      </c>
      <c r="M412" s="4">
        <v>272.14</v>
      </c>
      <c r="N412" s="4">
        <v>403.75</v>
      </c>
      <c r="O412" s="4">
        <f>SUM(Table4[[#This Row],[Average Price]]*0.76)</f>
        <v>482.82352941176487</v>
      </c>
      <c r="P412" s="4">
        <f>SUM(Table4[[#This Row],[Average Price]]*0.95)</f>
        <v>603.52941176470608</v>
      </c>
      <c r="Q412" s="4">
        <f>SUM(Table4[[#This Row],[Average Price]]*0.8)</f>
        <v>508.23529411764724</v>
      </c>
      <c r="R412" s="4">
        <f>SUM(Table4[[#This Row],[Medicare Outpatient Allowable Rate]]*1.5)</f>
        <v>408.21</v>
      </c>
    </row>
    <row r="413" spans="1:18" x14ac:dyDescent="0.25">
      <c r="A413" t="s">
        <v>33</v>
      </c>
      <c r="B413" t="s">
        <v>134</v>
      </c>
      <c r="C413">
        <v>73700</v>
      </c>
      <c r="E413">
        <v>352</v>
      </c>
      <c r="F413" t="s">
        <v>13195</v>
      </c>
      <c r="G413" s="11">
        <v>73700</v>
      </c>
      <c r="H413" t="s">
        <v>13013</v>
      </c>
      <c r="I413" s="6">
        <v>1</v>
      </c>
      <c r="J413" s="4">
        <v>1343.75</v>
      </c>
      <c r="K413" s="4">
        <f>MIN(Table4[[#This Row],[Medicare Outpatient Allowable Rate]:[WPPA Inc Outpatient Allowable Rate]])</f>
        <v>104.87</v>
      </c>
      <c r="L413" s="4">
        <f>MAX(Table4[[#This Row],[Medicare Outpatient Allowable Rate]:[WPPA Inc Outpatient Allowable Rate]])</f>
        <v>1276.5625</v>
      </c>
      <c r="M413" s="4">
        <v>104.87</v>
      </c>
      <c r="N413" s="4">
        <v>453</v>
      </c>
      <c r="O413" s="4">
        <f>SUM(Table4[[#This Row],[Average Price]]*0.76)</f>
        <v>1021.25</v>
      </c>
      <c r="P413" s="4">
        <f>SUM(Table4[[#This Row],[Average Price]]*0.95)</f>
        <v>1276.5625</v>
      </c>
      <c r="Q413" s="4">
        <f>SUM(Table4[[#This Row],[Average Price]]*0.8)</f>
        <v>1075</v>
      </c>
      <c r="R413" s="4">
        <f>SUM(Table4[[#This Row],[Medicare Outpatient Allowable Rate]]*1.5)</f>
        <v>157.30500000000001</v>
      </c>
    </row>
    <row r="414" spans="1:18" x14ac:dyDescent="0.25">
      <c r="E414">
        <v>259</v>
      </c>
      <c r="F414" t="s">
        <v>13201</v>
      </c>
      <c r="G414" s="11"/>
      <c r="H414" t="s">
        <v>12870</v>
      </c>
      <c r="I414" s="6">
        <v>1</v>
      </c>
      <c r="J414" s="4">
        <v>3.93</v>
      </c>
      <c r="K414" s="4">
        <f>MIN(Table4[[#This Row],[Medicare Outpatient Allowable Rate]:[WPPA Inc Outpatient Allowable Rate]])</f>
        <v>0</v>
      </c>
      <c r="L414" s="4">
        <f>MAX(Table4[[#This Row],[Medicare Outpatient Allowable Rate]:[WPPA Inc Outpatient Allowable Rate]])</f>
        <v>3.7334999999999998</v>
      </c>
      <c r="M414" s="4">
        <v>0</v>
      </c>
      <c r="N414" s="4">
        <v>0</v>
      </c>
      <c r="O414" s="4">
        <f>SUM(Table4[[#This Row],[Average Price]]*0.76)</f>
        <v>2.9868000000000001</v>
      </c>
      <c r="P414" s="4">
        <f>SUM(Table4[[#This Row],[Average Price]]*0.95)</f>
        <v>3.7334999999999998</v>
      </c>
      <c r="Q414" s="4">
        <f>SUM(Table4[[#This Row],[Average Price]]*0.8)</f>
        <v>3.1440000000000001</v>
      </c>
      <c r="R414" s="4">
        <f>SUM(Table4[[#This Row],[Medicare Outpatient Allowable Rate]]*1.5)</f>
        <v>0</v>
      </c>
    </row>
    <row r="415" spans="1:18" x14ac:dyDescent="0.25">
      <c r="A415" t="s">
        <v>33</v>
      </c>
      <c r="B415" t="s">
        <v>135</v>
      </c>
      <c r="C415">
        <v>73706</v>
      </c>
      <c r="E415">
        <v>351</v>
      </c>
      <c r="F415" t="s">
        <v>13193</v>
      </c>
      <c r="G415" s="11">
        <v>73706</v>
      </c>
      <c r="H415" t="s">
        <v>13014</v>
      </c>
      <c r="I415" s="6">
        <v>1</v>
      </c>
      <c r="J415" s="4">
        <v>2625</v>
      </c>
      <c r="K415" s="4">
        <f>MIN(Table4[[#This Row],[Medicare Outpatient Allowable Rate]:[WPPA Inc Outpatient Allowable Rate]])</f>
        <v>0</v>
      </c>
      <c r="L415" s="4">
        <f>MAX(Table4[[#This Row],[Medicare Outpatient Allowable Rate]:[WPPA Inc Outpatient Allowable Rate]])</f>
        <v>2493.75</v>
      </c>
      <c r="M415" s="4">
        <v>175.24</v>
      </c>
      <c r="N415" s="4">
        <v>0</v>
      </c>
      <c r="O415" s="4">
        <f>SUM(Table4[[#This Row],[Average Price]]*0.76)</f>
        <v>1995</v>
      </c>
      <c r="P415" s="4">
        <f>SUM(Table4[[#This Row],[Average Price]]*0.95)</f>
        <v>2493.75</v>
      </c>
      <c r="Q415" s="4">
        <f>SUM(Table4[[#This Row],[Average Price]]*0.8)</f>
        <v>2100</v>
      </c>
      <c r="R415" s="4">
        <f>SUM(Table4[[#This Row],[Medicare Outpatient Allowable Rate]]*1.5)</f>
        <v>262.86</v>
      </c>
    </row>
    <row r="416" spans="1:18" x14ac:dyDescent="0.25">
      <c r="A416" t="s">
        <v>33</v>
      </c>
      <c r="B416" t="s">
        <v>137</v>
      </c>
      <c r="C416">
        <v>74018</v>
      </c>
      <c r="E416">
        <v>320</v>
      </c>
      <c r="F416" t="s">
        <v>13191</v>
      </c>
      <c r="G416" s="11">
        <v>74018</v>
      </c>
      <c r="H416" t="s">
        <v>13015</v>
      </c>
      <c r="I416" s="6">
        <v>1</v>
      </c>
      <c r="J416" s="4">
        <v>197.666666666667</v>
      </c>
      <c r="K416" s="4">
        <f>MIN(Table4[[#This Row],[Medicare Outpatient Allowable Rate]:[WPPA Inc Outpatient Allowable Rate]])</f>
        <v>86.67</v>
      </c>
      <c r="L416" s="4">
        <f>MAX(Table4[[#This Row],[Medicare Outpatient Allowable Rate]:[WPPA Inc Outpatient Allowable Rate]])</f>
        <v>187.78333333333364</v>
      </c>
      <c r="M416" s="4">
        <v>86.67</v>
      </c>
      <c r="N416" s="4">
        <v>133.4</v>
      </c>
      <c r="O416" s="4">
        <f>SUM(Table4[[#This Row],[Average Price]]*0.76)</f>
        <v>150.22666666666692</v>
      </c>
      <c r="P416" s="4">
        <f>SUM(Table4[[#This Row],[Average Price]]*0.95)</f>
        <v>187.78333333333364</v>
      </c>
      <c r="Q416" s="4">
        <f>SUM(Table4[[#This Row],[Average Price]]*0.8)</f>
        <v>158.13333333333361</v>
      </c>
      <c r="R416" s="4">
        <f>SUM(Table4[[#This Row],[Medicare Outpatient Allowable Rate]]*1.5)</f>
        <v>130.005</v>
      </c>
    </row>
    <row r="417" spans="1:18" x14ac:dyDescent="0.25">
      <c r="E417">
        <v>300</v>
      </c>
      <c r="F417" t="s">
        <v>13188</v>
      </c>
      <c r="G417" s="11">
        <v>36415</v>
      </c>
      <c r="H417" t="s">
        <v>12882</v>
      </c>
      <c r="I417" s="6">
        <v>1</v>
      </c>
      <c r="J417" s="4">
        <v>31.0588235294118</v>
      </c>
      <c r="K417" s="4">
        <f>MIN(Table4[[#This Row],[Medicare Outpatient Allowable Rate]:[WPPA Inc Outpatient Allowable Rate]])</f>
        <v>0</v>
      </c>
      <c r="L417" s="4">
        <f>MAX(Table4[[#This Row],[Medicare Outpatient Allowable Rate]:[WPPA Inc Outpatient Allowable Rate]])</f>
        <v>29.50588235294121</v>
      </c>
      <c r="M417" s="4">
        <v>0</v>
      </c>
      <c r="N417" s="4">
        <v>11.93</v>
      </c>
      <c r="O417" s="4">
        <f>SUM(Table4[[#This Row],[Average Price]]*0.76)</f>
        <v>23.604705882352967</v>
      </c>
      <c r="P417" s="4">
        <f>SUM(Table4[[#This Row],[Average Price]]*0.95)</f>
        <v>29.50588235294121</v>
      </c>
      <c r="Q417" s="4">
        <f>SUM(Table4[[#This Row],[Average Price]]*0.8)</f>
        <v>24.847058823529441</v>
      </c>
      <c r="R417" s="4">
        <f>SUM(Table4[[#This Row],[Medicare Outpatient Allowable Rate]]*1.5)</f>
        <v>0</v>
      </c>
    </row>
    <row r="418" spans="1:18" x14ac:dyDescent="0.25">
      <c r="E418">
        <v>300</v>
      </c>
      <c r="F418" t="s">
        <v>13188</v>
      </c>
      <c r="G418" s="11">
        <v>80053</v>
      </c>
      <c r="H418" t="s">
        <v>12886</v>
      </c>
      <c r="I418" s="6">
        <v>1</v>
      </c>
      <c r="J418" s="4">
        <v>277</v>
      </c>
      <c r="K418" s="4">
        <f>MIN(Table4[[#This Row],[Medicare Outpatient Allowable Rate]:[WPPA Inc Outpatient Allowable Rate]])</f>
        <v>0</v>
      </c>
      <c r="L418" s="4">
        <f>MAX(Table4[[#This Row],[Medicare Outpatient Allowable Rate]:[WPPA Inc Outpatient Allowable Rate]])</f>
        <v>263.14999999999998</v>
      </c>
      <c r="M418" s="4">
        <v>0</v>
      </c>
      <c r="N418" s="4">
        <v>22.46</v>
      </c>
      <c r="O418" s="4">
        <f>SUM(Table4[[#This Row],[Average Price]]*0.76)</f>
        <v>210.52</v>
      </c>
      <c r="P418" s="4">
        <f>SUM(Table4[[#This Row],[Average Price]]*0.95)</f>
        <v>263.14999999999998</v>
      </c>
      <c r="Q418" s="4">
        <f>SUM(Table4[[#This Row],[Average Price]]*0.8)</f>
        <v>221.60000000000002</v>
      </c>
      <c r="R418" s="4">
        <f>SUM(Table4[[#This Row],[Medicare Outpatient Allowable Rate]]*1.5)</f>
        <v>0</v>
      </c>
    </row>
    <row r="419" spans="1:18" x14ac:dyDescent="0.25">
      <c r="E419">
        <v>300</v>
      </c>
      <c r="F419" t="s">
        <v>13188</v>
      </c>
      <c r="G419" s="11">
        <v>85025</v>
      </c>
      <c r="H419" t="s">
        <v>12887</v>
      </c>
      <c r="I419" s="6">
        <v>1</v>
      </c>
      <c r="J419" s="4">
        <v>47.090909090909101</v>
      </c>
      <c r="K419" s="4">
        <f>MIN(Table4[[#This Row],[Medicare Outpatient Allowable Rate]:[WPPA Inc Outpatient Allowable Rate]])</f>
        <v>0</v>
      </c>
      <c r="L419" s="4">
        <f>MAX(Table4[[#This Row],[Medicare Outpatient Allowable Rate]:[WPPA Inc Outpatient Allowable Rate]])</f>
        <v>44.736363636363642</v>
      </c>
      <c r="M419" s="4">
        <v>0</v>
      </c>
      <c r="N419" s="4">
        <v>13.23</v>
      </c>
      <c r="O419" s="4">
        <f>SUM(Table4[[#This Row],[Average Price]]*0.76)</f>
        <v>35.789090909090916</v>
      </c>
      <c r="P419" s="4">
        <f>SUM(Table4[[#This Row],[Average Price]]*0.95)</f>
        <v>44.736363636363642</v>
      </c>
      <c r="Q419" s="4">
        <f>SUM(Table4[[#This Row],[Average Price]]*0.8)</f>
        <v>37.672727272727279</v>
      </c>
      <c r="R419" s="4">
        <f>SUM(Table4[[#This Row],[Medicare Outpatient Allowable Rate]]*1.5)</f>
        <v>0</v>
      </c>
    </row>
    <row r="420" spans="1:18" x14ac:dyDescent="0.25">
      <c r="A420" t="s">
        <v>33</v>
      </c>
      <c r="B420" t="s">
        <v>138</v>
      </c>
      <c r="C420">
        <v>74019</v>
      </c>
      <c r="E420">
        <v>320</v>
      </c>
      <c r="F420" t="s">
        <v>13191</v>
      </c>
      <c r="G420" s="11">
        <v>74019</v>
      </c>
      <c r="H420" t="s">
        <v>13016</v>
      </c>
      <c r="I420" s="6">
        <v>1</v>
      </c>
      <c r="J420" s="4">
        <v>308.89333333333298</v>
      </c>
      <c r="K420" s="4">
        <f>MIN(Table4[[#This Row],[Medicare Outpatient Allowable Rate]:[WPPA Inc Outpatient Allowable Rate]])</f>
        <v>99.36</v>
      </c>
      <c r="L420" s="4">
        <f>MAX(Table4[[#This Row],[Medicare Outpatient Allowable Rate]:[WPPA Inc Outpatient Allowable Rate]])</f>
        <v>293.44866666666633</v>
      </c>
      <c r="M420" s="4">
        <v>104.87</v>
      </c>
      <c r="N420" s="4">
        <v>99.36</v>
      </c>
      <c r="O420" s="4">
        <f>SUM(Table4[[#This Row],[Average Price]]*0.76)</f>
        <v>234.75893333333306</v>
      </c>
      <c r="P420" s="4">
        <f>SUM(Table4[[#This Row],[Average Price]]*0.95)</f>
        <v>293.44866666666633</v>
      </c>
      <c r="Q420" s="4">
        <f>SUM(Table4[[#This Row],[Average Price]]*0.8)</f>
        <v>247.11466666666638</v>
      </c>
      <c r="R420" s="4">
        <f>SUM(Table4[[#This Row],[Medicare Outpatient Allowable Rate]]*1.5)</f>
        <v>157.30500000000001</v>
      </c>
    </row>
    <row r="421" spans="1:18" x14ac:dyDescent="0.25">
      <c r="E421">
        <v>300</v>
      </c>
      <c r="F421" t="s">
        <v>13188</v>
      </c>
      <c r="G421" s="11">
        <v>36415</v>
      </c>
      <c r="H421" t="s">
        <v>12882</v>
      </c>
      <c r="I421" s="6">
        <v>1</v>
      </c>
      <c r="J421" s="4">
        <v>30.851063829787201</v>
      </c>
      <c r="K421" s="4">
        <f>MIN(Table4[[#This Row],[Medicare Outpatient Allowable Rate]:[WPPA Inc Outpatient Allowable Rate]])</f>
        <v>0</v>
      </c>
      <c r="L421" s="4">
        <f>MAX(Table4[[#This Row],[Medicare Outpatient Allowable Rate]:[WPPA Inc Outpatient Allowable Rate]])</f>
        <v>29.30851063829784</v>
      </c>
      <c r="M421" s="4">
        <v>0</v>
      </c>
      <c r="N421" s="4">
        <v>11.93</v>
      </c>
      <c r="O421" s="4">
        <f>SUM(Table4[[#This Row],[Average Price]]*0.76)</f>
        <v>23.446808510638274</v>
      </c>
      <c r="P421" s="4">
        <f>SUM(Table4[[#This Row],[Average Price]]*0.95)</f>
        <v>29.30851063829784</v>
      </c>
      <c r="Q421" s="4">
        <f>SUM(Table4[[#This Row],[Average Price]]*0.8)</f>
        <v>24.680851063829763</v>
      </c>
      <c r="R421" s="4">
        <f>SUM(Table4[[#This Row],[Medicare Outpatient Allowable Rate]]*1.5)</f>
        <v>0</v>
      </c>
    </row>
    <row r="422" spans="1:18" x14ac:dyDescent="0.25">
      <c r="E422">
        <v>300</v>
      </c>
      <c r="F422" t="s">
        <v>13188</v>
      </c>
      <c r="G422" s="11">
        <v>80053</v>
      </c>
      <c r="H422" t="s">
        <v>12886</v>
      </c>
      <c r="I422" s="6">
        <v>1</v>
      </c>
      <c r="J422" s="4">
        <v>277</v>
      </c>
      <c r="K422" s="4">
        <f>MIN(Table4[[#This Row],[Medicare Outpatient Allowable Rate]:[WPPA Inc Outpatient Allowable Rate]])</f>
        <v>0</v>
      </c>
      <c r="L422" s="4">
        <f>MAX(Table4[[#This Row],[Medicare Outpatient Allowable Rate]:[WPPA Inc Outpatient Allowable Rate]])</f>
        <v>263.14999999999998</v>
      </c>
      <c r="M422" s="4">
        <v>0</v>
      </c>
      <c r="N422" s="4">
        <v>22.46</v>
      </c>
      <c r="O422" s="4">
        <f>SUM(Table4[[#This Row],[Average Price]]*0.76)</f>
        <v>210.52</v>
      </c>
      <c r="P422" s="4">
        <f>SUM(Table4[[#This Row],[Average Price]]*0.95)</f>
        <v>263.14999999999998</v>
      </c>
      <c r="Q422" s="4">
        <f>SUM(Table4[[#This Row],[Average Price]]*0.8)</f>
        <v>221.60000000000002</v>
      </c>
      <c r="R422" s="4">
        <f>SUM(Table4[[#This Row],[Medicare Outpatient Allowable Rate]]*1.5)</f>
        <v>0</v>
      </c>
    </row>
    <row r="423" spans="1:18" x14ac:dyDescent="0.25">
      <c r="E423">
        <v>300</v>
      </c>
      <c r="F423" t="s">
        <v>13188</v>
      </c>
      <c r="G423" s="11">
        <v>85025</v>
      </c>
      <c r="H423" t="s">
        <v>12887</v>
      </c>
      <c r="I423" s="6">
        <v>1</v>
      </c>
      <c r="J423" s="4">
        <v>46.325581395348799</v>
      </c>
      <c r="K423" s="4">
        <f>MIN(Table4[[#This Row],[Medicare Outpatient Allowable Rate]:[WPPA Inc Outpatient Allowable Rate]])</f>
        <v>0</v>
      </c>
      <c r="L423" s="4">
        <f>MAX(Table4[[#This Row],[Medicare Outpatient Allowable Rate]:[WPPA Inc Outpatient Allowable Rate]])</f>
        <v>44.009302325581359</v>
      </c>
      <c r="M423" s="4">
        <v>0</v>
      </c>
      <c r="N423" s="4">
        <v>13.23</v>
      </c>
      <c r="O423" s="4">
        <f>SUM(Table4[[#This Row],[Average Price]]*0.76)</f>
        <v>35.207441860465089</v>
      </c>
      <c r="P423" s="4">
        <f>SUM(Table4[[#This Row],[Average Price]]*0.95)</f>
        <v>44.009302325581359</v>
      </c>
      <c r="Q423" s="4">
        <f>SUM(Table4[[#This Row],[Average Price]]*0.8)</f>
        <v>37.06046511627904</v>
      </c>
      <c r="R423" s="4">
        <f>SUM(Table4[[#This Row],[Medicare Outpatient Allowable Rate]]*1.5)</f>
        <v>0</v>
      </c>
    </row>
    <row r="424" spans="1:18" x14ac:dyDescent="0.25">
      <c r="A424" t="s">
        <v>33</v>
      </c>
      <c r="B424" t="s">
        <v>139</v>
      </c>
      <c r="C424">
        <v>74022</v>
      </c>
      <c r="E424">
        <v>320</v>
      </c>
      <c r="F424" t="s">
        <v>13191</v>
      </c>
      <c r="G424" s="11">
        <v>74022</v>
      </c>
      <c r="H424" t="s">
        <v>13017</v>
      </c>
      <c r="I424" s="6">
        <v>1</v>
      </c>
      <c r="J424" s="4">
        <v>385.357142857143</v>
      </c>
      <c r="K424" s="4">
        <f>MIN(Table4[[#This Row],[Medicare Outpatient Allowable Rate]:[WPPA Inc Outpatient Allowable Rate]])</f>
        <v>104.87</v>
      </c>
      <c r="L424" s="4">
        <f>MAX(Table4[[#This Row],[Medicare Outpatient Allowable Rate]:[WPPA Inc Outpatient Allowable Rate]])</f>
        <v>366.08928571428584</v>
      </c>
      <c r="M424" s="4">
        <v>104.87</v>
      </c>
      <c r="N424" s="4">
        <v>261.27999999999997</v>
      </c>
      <c r="O424" s="4">
        <f>SUM(Table4[[#This Row],[Average Price]]*0.76)</f>
        <v>292.87142857142868</v>
      </c>
      <c r="P424" s="4">
        <f>SUM(Table4[[#This Row],[Average Price]]*0.95)</f>
        <v>366.08928571428584</v>
      </c>
      <c r="Q424" s="4">
        <f>SUM(Table4[[#This Row],[Average Price]]*0.8)</f>
        <v>308.28571428571445</v>
      </c>
      <c r="R424" s="4">
        <f>SUM(Table4[[#This Row],[Medicare Outpatient Allowable Rate]]*1.5)</f>
        <v>157.30500000000001</v>
      </c>
    </row>
    <row r="425" spans="1:18" x14ac:dyDescent="0.25">
      <c r="E425">
        <v>300</v>
      </c>
      <c r="F425" t="s">
        <v>13188</v>
      </c>
      <c r="G425" s="11">
        <v>36415</v>
      </c>
      <c r="H425" t="s">
        <v>12882</v>
      </c>
      <c r="I425" s="6">
        <v>1</v>
      </c>
      <c r="J425" s="4">
        <v>31.5</v>
      </c>
      <c r="K425" s="4">
        <f>MIN(Table4[[#This Row],[Medicare Outpatient Allowable Rate]:[WPPA Inc Outpatient Allowable Rate]])</f>
        <v>0</v>
      </c>
      <c r="L425" s="4">
        <f>MAX(Table4[[#This Row],[Medicare Outpatient Allowable Rate]:[WPPA Inc Outpatient Allowable Rate]])</f>
        <v>29.924999999999997</v>
      </c>
      <c r="M425" s="4">
        <v>0</v>
      </c>
      <c r="N425" s="4">
        <v>11.93</v>
      </c>
      <c r="O425" s="4">
        <f>SUM(Table4[[#This Row],[Average Price]]*0.76)</f>
        <v>23.94</v>
      </c>
      <c r="P425" s="4">
        <f>SUM(Table4[[#This Row],[Average Price]]*0.95)</f>
        <v>29.924999999999997</v>
      </c>
      <c r="Q425" s="4">
        <f>SUM(Table4[[#This Row],[Average Price]]*0.8)</f>
        <v>25.200000000000003</v>
      </c>
      <c r="R425" s="4">
        <f>SUM(Table4[[#This Row],[Medicare Outpatient Allowable Rate]]*1.5)</f>
        <v>0</v>
      </c>
    </row>
    <row r="426" spans="1:18" x14ac:dyDescent="0.25">
      <c r="E426">
        <v>300</v>
      </c>
      <c r="F426" t="s">
        <v>13188</v>
      </c>
      <c r="G426" s="11">
        <v>80053</v>
      </c>
      <c r="H426" t="s">
        <v>12886</v>
      </c>
      <c r="I426" s="6">
        <v>1</v>
      </c>
      <c r="J426" s="4">
        <v>277</v>
      </c>
      <c r="K426" s="4">
        <f>MIN(Table4[[#This Row],[Medicare Outpatient Allowable Rate]:[WPPA Inc Outpatient Allowable Rate]])</f>
        <v>0</v>
      </c>
      <c r="L426" s="4">
        <f>MAX(Table4[[#This Row],[Medicare Outpatient Allowable Rate]:[WPPA Inc Outpatient Allowable Rate]])</f>
        <v>263.14999999999998</v>
      </c>
      <c r="M426" s="4">
        <v>0</v>
      </c>
      <c r="N426" s="4">
        <v>22.46</v>
      </c>
      <c r="O426" s="4">
        <f>SUM(Table4[[#This Row],[Average Price]]*0.76)</f>
        <v>210.52</v>
      </c>
      <c r="P426" s="4">
        <f>SUM(Table4[[#This Row],[Average Price]]*0.95)</f>
        <v>263.14999999999998</v>
      </c>
      <c r="Q426" s="4">
        <f>SUM(Table4[[#This Row],[Average Price]]*0.8)</f>
        <v>221.60000000000002</v>
      </c>
      <c r="R426" s="4">
        <f>SUM(Table4[[#This Row],[Medicare Outpatient Allowable Rate]]*1.5)</f>
        <v>0</v>
      </c>
    </row>
    <row r="427" spans="1:18" x14ac:dyDescent="0.25">
      <c r="E427">
        <v>300</v>
      </c>
      <c r="F427" t="s">
        <v>13188</v>
      </c>
      <c r="G427" s="11">
        <v>85025</v>
      </c>
      <c r="H427" t="s">
        <v>12887</v>
      </c>
      <c r="I427" s="6">
        <v>1</v>
      </c>
      <c r="J427" s="4">
        <v>47.272727272727302</v>
      </c>
      <c r="K427" s="4">
        <f>MIN(Table4[[#This Row],[Medicare Outpatient Allowable Rate]:[WPPA Inc Outpatient Allowable Rate]])</f>
        <v>0</v>
      </c>
      <c r="L427" s="4">
        <f>MAX(Table4[[#This Row],[Medicare Outpatient Allowable Rate]:[WPPA Inc Outpatient Allowable Rate]])</f>
        <v>44.909090909090935</v>
      </c>
      <c r="M427" s="4">
        <v>0</v>
      </c>
      <c r="N427" s="4">
        <v>13.23</v>
      </c>
      <c r="O427" s="4">
        <f>SUM(Table4[[#This Row],[Average Price]]*0.76)</f>
        <v>35.927272727272751</v>
      </c>
      <c r="P427" s="4">
        <f>SUM(Table4[[#This Row],[Average Price]]*0.95)</f>
        <v>44.909090909090935</v>
      </c>
      <c r="Q427" s="4">
        <f>SUM(Table4[[#This Row],[Average Price]]*0.8)</f>
        <v>37.818181818181841</v>
      </c>
      <c r="R427" s="4">
        <f>SUM(Table4[[#This Row],[Medicare Outpatient Allowable Rate]]*1.5)</f>
        <v>0</v>
      </c>
    </row>
    <row r="428" spans="1:18" x14ac:dyDescent="0.25">
      <c r="A428" t="s">
        <v>33</v>
      </c>
      <c r="B428" t="s">
        <v>141</v>
      </c>
      <c r="C428">
        <v>74160</v>
      </c>
      <c r="E428">
        <v>352</v>
      </c>
      <c r="F428" t="s">
        <v>13195</v>
      </c>
      <c r="G428" s="11">
        <v>74160</v>
      </c>
      <c r="H428" t="s">
        <v>13018</v>
      </c>
      <c r="I428" s="6">
        <v>1</v>
      </c>
      <c r="J428" s="4">
        <v>1393</v>
      </c>
      <c r="K428" s="4">
        <f>MIN(Table4[[#This Row],[Medicare Outpatient Allowable Rate]:[WPPA Inc Outpatient Allowable Rate]])</f>
        <v>175.24</v>
      </c>
      <c r="L428" s="4">
        <f>MAX(Table4[[#This Row],[Medicare Outpatient Allowable Rate]:[WPPA Inc Outpatient Allowable Rate]])</f>
        <v>1323.35</v>
      </c>
      <c r="M428" s="4">
        <v>175.24</v>
      </c>
      <c r="N428" s="4">
        <v>453</v>
      </c>
      <c r="O428" s="4">
        <f>SUM(Table4[[#This Row],[Average Price]]*0.76)</f>
        <v>1058.68</v>
      </c>
      <c r="P428" s="4">
        <f>SUM(Table4[[#This Row],[Average Price]]*0.95)</f>
        <v>1323.35</v>
      </c>
      <c r="Q428" s="4">
        <f>SUM(Table4[[#This Row],[Average Price]]*0.8)</f>
        <v>1114.4000000000001</v>
      </c>
      <c r="R428" s="4">
        <f>SUM(Table4[[#This Row],[Medicare Outpatient Allowable Rate]]*1.5)</f>
        <v>262.86</v>
      </c>
    </row>
    <row r="429" spans="1:18" x14ac:dyDescent="0.25">
      <c r="A429" t="s">
        <v>33</v>
      </c>
      <c r="B429" t="s">
        <v>143</v>
      </c>
      <c r="C429">
        <v>74175</v>
      </c>
      <c r="E429">
        <v>352</v>
      </c>
      <c r="F429" t="s">
        <v>13195</v>
      </c>
      <c r="G429" s="11">
        <v>74175</v>
      </c>
      <c r="H429" t="s">
        <v>13019</v>
      </c>
      <c r="I429" s="6">
        <v>1</v>
      </c>
      <c r="J429" s="4">
        <v>2625</v>
      </c>
      <c r="K429" s="4">
        <f>MIN(Table4[[#This Row],[Medicare Outpatient Allowable Rate]:[WPPA Inc Outpatient Allowable Rate]])</f>
        <v>175.24</v>
      </c>
      <c r="L429" s="4">
        <f>MAX(Table4[[#This Row],[Medicare Outpatient Allowable Rate]:[WPPA Inc Outpatient Allowable Rate]])</f>
        <v>2493.75</v>
      </c>
      <c r="M429" s="4">
        <v>175.24</v>
      </c>
      <c r="N429" s="4">
        <v>1174.8399999999999</v>
      </c>
      <c r="O429" s="4">
        <f>SUM(Table4[[#This Row],[Average Price]]*0.76)</f>
        <v>1995</v>
      </c>
      <c r="P429" s="4">
        <f>SUM(Table4[[#This Row],[Average Price]]*0.95)</f>
        <v>2493.75</v>
      </c>
      <c r="Q429" s="4">
        <f>SUM(Table4[[#This Row],[Average Price]]*0.8)</f>
        <v>2100</v>
      </c>
      <c r="R429" s="4">
        <f>SUM(Table4[[#This Row],[Medicare Outpatient Allowable Rate]]*1.5)</f>
        <v>262.86</v>
      </c>
    </row>
    <row r="430" spans="1:18" x14ac:dyDescent="0.25">
      <c r="E430">
        <v>636</v>
      </c>
      <c r="F430" t="s">
        <v>13207</v>
      </c>
      <c r="G430" s="11" t="s">
        <v>39</v>
      </c>
      <c r="H430" t="s">
        <v>12894</v>
      </c>
      <c r="I430" s="6">
        <v>50</v>
      </c>
      <c r="J430" s="4">
        <v>517</v>
      </c>
      <c r="K430" s="4">
        <f>MIN(Table4[[#This Row],[Medicare Outpatient Allowable Rate]:[WPPA Inc Outpatient Allowable Rate]])</f>
        <v>0</v>
      </c>
      <c r="L430" s="4">
        <f>MAX(Table4[[#This Row],[Medicare Outpatient Allowable Rate]:[WPPA Inc Outpatient Allowable Rate]])</f>
        <v>491.15</v>
      </c>
      <c r="M430" s="4">
        <v>0</v>
      </c>
      <c r="N430" s="4">
        <v>5</v>
      </c>
      <c r="O430" s="4">
        <f>SUM(Table4[[#This Row],[Average Price]]*0.76)</f>
        <v>392.92</v>
      </c>
      <c r="P430" s="4">
        <f>SUM(Table4[[#This Row],[Average Price]]*0.95)</f>
        <v>491.15</v>
      </c>
      <c r="Q430" s="4">
        <f>SUM(Table4[[#This Row],[Average Price]]*0.8)</f>
        <v>413.6</v>
      </c>
      <c r="R430" s="4">
        <f>SUM(Table4[[#This Row],[Medicare Outpatient Allowable Rate]]*1.5)</f>
        <v>0</v>
      </c>
    </row>
    <row r="431" spans="1:18" x14ac:dyDescent="0.25">
      <c r="A431" t="s">
        <v>33</v>
      </c>
      <c r="B431" t="s">
        <v>144</v>
      </c>
      <c r="C431">
        <v>74176</v>
      </c>
      <c r="E431">
        <v>352</v>
      </c>
      <c r="F431" t="s">
        <v>13195</v>
      </c>
      <c r="G431" s="11">
        <v>74176</v>
      </c>
      <c r="H431" t="s">
        <v>13020</v>
      </c>
      <c r="I431" s="6">
        <v>1</v>
      </c>
      <c r="J431" s="4">
        <v>2315.8620689655199</v>
      </c>
      <c r="K431" s="4">
        <f>MIN(Table4[[#This Row],[Medicare Outpatient Allowable Rate]:[WPPA Inc Outpatient Allowable Rate]])</f>
        <v>233.71</v>
      </c>
      <c r="L431" s="4">
        <f>MAX(Table4[[#This Row],[Medicare Outpatient Allowable Rate]:[WPPA Inc Outpatient Allowable Rate]])</f>
        <v>2200.0689655172437</v>
      </c>
      <c r="M431" s="4">
        <v>233.71</v>
      </c>
      <c r="N431" s="4">
        <v>453</v>
      </c>
      <c r="O431" s="4">
        <f>SUM(Table4[[#This Row],[Average Price]]*0.76)</f>
        <v>1760.0551724137952</v>
      </c>
      <c r="P431" s="4">
        <f>SUM(Table4[[#This Row],[Average Price]]*0.95)</f>
        <v>2200.0689655172437</v>
      </c>
      <c r="Q431" s="4">
        <f>SUM(Table4[[#This Row],[Average Price]]*0.8)</f>
        <v>1852.689655172416</v>
      </c>
      <c r="R431" s="4">
        <f>SUM(Table4[[#This Row],[Medicare Outpatient Allowable Rate]]*1.5)</f>
        <v>350.565</v>
      </c>
    </row>
    <row r="432" spans="1:18" x14ac:dyDescent="0.25">
      <c r="E432">
        <v>300</v>
      </c>
      <c r="F432" t="s">
        <v>13188</v>
      </c>
      <c r="G432" s="11">
        <v>36415</v>
      </c>
      <c r="H432" t="s">
        <v>12882</v>
      </c>
      <c r="I432" s="6">
        <v>1</v>
      </c>
      <c r="J432" s="4">
        <v>32.5811965811966</v>
      </c>
      <c r="K432" s="4">
        <f>MIN(Table4[[#This Row],[Medicare Outpatient Allowable Rate]:[WPPA Inc Outpatient Allowable Rate]])</f>
        <v>0</v>
      </c>
      <c r="L432" s="4">
        <f>MAX(Table4[[#This Row],[Medicare Outpatient Allowable Rate]:[WPPA Inc Outpatient Allowable Rate]])</f>
        <v>30.95213675213677</v>
      </c>
      <c r="M432" s="4">
        <v>0</v>
      </c>
      <c r="N432" s="4">
        <v>11.93</v>
      </c>
      <c r="O432" s="4">
        <f>SUM(Table4[[#This Row],[Average Price]]*0.76)</f>
        <v>24.761709401709417</v>
      </c>
      <c r="P432" s="4">
        <f>SUM(Table4[[#This Row],[Average Price]]*0.95)</f>
        <v>30.95213675213677</v>
      </c>
      <c r="Q432" s="4">
        <f>SUM(Table4[[#This Row],[Average Price]]*0.8)</f>
        <v>26.064957264957282</v>
      </c>
      <c r="R432" s="4">
        <f>SUM(Table4[[#This Row],[Medicare Outpatient Allowable Rate]]*1.5)</f>
        <v>0</v>
      </c>
    </row>
    <row r="433" spans="1:18" x14ac:dyDescent="0.25">
      <c r="E433">
        <v>300</v>
      </c>
      <c r="F433" t="s">
        <v>13188</v>
      </c>
      <c r="G433" s="11">
        <v>80053</v>
      </c>
      <c r="H433" t="s">
        <v>12886</v>
      </c>
      <c r="I433" s="6">
        <v>1</v>
      </c>
      <c r="J433" s="4">
        <v>277</v>
      </c>
      <c r="K433" s="4">
        <f>MIN(Table4[[#This Row],[Medicare Outpatient Allowable Rate]:[WPPA Inc Outpatient Allowable Rate]])</f>
        <v>0</v>
      </c>
      <c r="L433" s="4">
        <f>MAX(Table4[[#This Row],[Medicare Outpatient Allowable Rate]:[WPPA Inc Outpatient Allowable Rate]])</f>
        <v>263.14999999999998</v>
      </c>
      <c r="M433" s="4">
        <v>0</v>
      </c>
      <c r="N433" s="4">
        <v>22.46</v>
      </c>
      <c r="O433" s="4">
        <f>SUM(Table4[[#This Row],[Average Price]]*0.76)</f>
        <v>210.52</v>
      </c>
      <c r="P433" s="4">
        <f>SUM(Table4[[#This Row],[Average Price]]*0.95)</f>
        <v>263.14999999999998</v>
      </c>
      <c r="Q433" s="4">
        <f>SUM(Table4[[#This Row],[Average Price]]*0.8)</f>
        <v>221.60000000000002</v>
      </c>
      <c r="R433" s="4">
        <f>SUM(Table4[[#This Row],[Medicare Outpatient Allowable Rate]]*1.5)</f>
        <v>0</v>
      </c>
    </row>
    <row r="434" spans="1:18" x14ac:dyDescent="0.25">
      <c r="A434" t="s">
        <v>33</v>
      </c>
      <c r="B434" t="s">
        <v>145</v>
      </c>
      <c r="C434">
        <v>74178</v>
      </c>
      <c r="E434">
        <v>352</v>
      </c>
      <c r="F434" t="s">
        <v>13195</v>
      </c>
      <c r="G434" s="11">
        <v>74178</v>
      </c>
      <c r="H434" t="s">
        <v>12966</v>
      </c>
      <c r="I434" s="6">
        <v>1</v>
      </c>
      <c r="J434" s="4">
        <v>2400</v>
      </c>
      <c r="K434" s="4">
        <f>MIN(Table4[[#This Row],[Medicare Outpatient Allowable Rate]:[WPPA Inc Outpatient Allowable Rate]])</f>
        <v>366.8</v>
      </c>
      <c r="L434" s="4">
        <f>MAX(Table4[[#This Row],[Medicare Outpatient Allowable Rate]:[WPPA Inc Outpatient Allowable Rate]])</f>
        <v>2280</v>
      </c>
      <c r="M434" s="4">
        <v>366.8</v>
      </c>
      <c r="N434" s="4">
        <v>453</v>
      </c>
      <c r="O434" s="4">
        <f>SUM(Table4[[#This Row],[Average Price]]*0.76)</f>
        <v>1824</v>
      </c>
      <c r="P434" s="4">
        <f>SUM(Table4[[#This Row],[Average Price]]*0.95)</f>
        <v>2280</v>
      </c>
      <c r="Q434" s="4">
        <f>SUM(Table4[[#This Row],[Average Price]]*0.8)</f>
        <v>1920</v>
      </c>
      <c r="R434" s="4">
        <f>SUM(Table4[[#This Row],[Medicare Outpatient Allowable Rate]]*1.5)</f>
        <v>550.20000000000005</v>
      </c>
    </row>
    <row r="435" spans="1:18" x14ac:dyDescent="0.25">
      <c r="A435" t="s">
        <v>33</v>
      </c>
      <c r="B435" t="s">
        <v>147</v>
      </c>
      <c r="C435">
        <v>75635</v>
      </c>
      <c r="E435">
        <v>351</v>
      </c>
      <c r="F435" t="s">
        <v>13193</v>
      </c>
      <c r="G435" s="11">
        <v>75635</v>
      </c>
      <c r="H435" t="s">
        <v>13021</v>
      </c>
      <c r="I435" s="6">
        <v>1</v>
      </c>
      <c r="J435" s="4">
        <v>3528</v>
      </c>
      <c r="K435" s="4">
        <f>MIN(Table4[[#This Row],[Medicare Outpatient Allowable Rate]:[WPPA Inc Outpatient Allowable Rate]])</f>
        <v>175.24</v>
      </c>
      <c r="L435" s="4">
        <f>MAX(Table4[[#This Row],[Medicare Outpatient Allowable Rate]:[WPPA Inc Outpatient Allowable Rate]])</f>
        <v>3351.6</v>
      </c>
      <c r="M435" s="4">
        <v>175.24</v>
      </c>
      <c r="N435" s="4">
        <v>1237.4000000000001</v>
      </c>
      <c r="O435" s="4">
        <f>SUM(Table4[[#This Row],[Average Price]]*0.76)</f>
        <v>2681.28</v>
      </c>
      <c r="P435" s="4">
        <f>SUM(Table4[[#This Row],[Average Price]]*0.95)</f>
        <v>3351.6</v>
      </c>
      <c r="Q435" s="4">
        <f>SUM(Table4[[#This Row],[Average Price]]*0.8)</f>
        <v>2822.4</v>
      </c>
      <c r="R435" s="4">
        <f>SUM(Table4[[#This Row],[Medicare Outpatient Allowable Rate]]*1.5)</f>
        <v>262.86</v>
      </c>
    </row>
    <row r="436" spans="1:18" x14ac:dyDescent="0.25">
      <c r="E436">
        <v>636</v>
      </c>
      <c r="F436" t="s">
        <v>13207</v>
      </c>
      <c r="G436" s="11" t="s">
        <v>39</v>
      </c>
      <c r="H436" t="s">
        <v>12894</v>
      </c>
      <c r="I436" s="6">
        <v>50</v>
      </c>
      <c r="J436" s="4">
        <v>387.5</v>
      </c>
      <c r="K436" s="4">
        <f>MIN(Table4[[#This Row],[Medicare Outpatient Allowable Rate]:[WPPA Inc Outpatient Allowable Rate]])</f>
        <v>0</v>
      </c>
      <c r="L436" s="4">
        <f>MAX(Table4[[#This Row],[Medicare Outpatient Allowable Rate]:[WPPA Inc Outpatient Allowable Rate]])</f>
        <v>368.125</v>
      </c>
      <c r="M436" s="4">
        <v>0</v>
      </c>
      <c r="N436" s="4">
        <v>5</v>
      </c>
      <c r="O436" s="4">
        <f>SUM(Table4[[#This Row],[Average Price]]*0.76)</f>
        <v>294.5</v>
      </c>
      <c r="P436" s="4">
        <f>SUM(Table4[[#This Row],[Average Price]]*0.95)</f>
        <v>368.125</v>
      </c>
      <c r="Q436" s="4">
        <f>SUM(Table4[[#This Row],[Average Price]]*0.8)</f>
        <v>310</v>
      </c>
      <c r="R436" s="4">
        <f>SUM(Table4[[#This Row],[Medicare Outpatient Allowable Rate]]*1.5)</f>
        <v>0</v>
      </c>
    </row>
    <row r="437" spans="1:18" x14ac:dyDescent="0.25">
      <c r="E437">
        <v>259</v>
      </c>
      <c r="F437" t="s">
        <v>13201</v>
      </c>
      <c r="G437" s="11"/>
      <c r="H437" t="s">
        <v>12870</v>
      </c>
      <c r="I437" s="6">
        <v>1</v>
      </c>
      <c r="J437" s="4">
        <v>4.83</v>
      </c>
      <c r="K437" s="4">
        <f>MIN(Table4[[#This Row],[Medicare Outpatient Allowable Rate]:[WPPA Inc Outpatient Allowable Rate]])</f>
        <v>0</v>
      </c>
      <c r="L437" s="4">
        <f>MAX(Table4[[#This Row],[Medicare Outpatient Allowable Rate]:[WPPA Inc Outpatient Allowable Rate]])</f>
        <v>4.5884999999999998</v>
      </c>
      <c r="M437" s="4">
        <v>0</v>
      </c>
      <c r="N437" s="4">
        <v>0</v>
      </c>
      <c r="O437" s="4">
        <f>SUM(Table4[[#This Row],[Average Price]]*0.76)</f>
        <v>3.6708000000000003</v>
      </c>
      <c r="P437" s="4">
        <f>SUM(Table4[[#This Row],[Average Price]]*0.95)</f>
        <v>4.5884999999999998</v>
      </c>
      <c r="Q437" s="4">
        <f>SUM(Table4[[#This Row],[Average Price]]*0.8)</f>
        <v>3.8640000000000003</v>
      </c>
      <c r="R437" s="4">
        <f>SUM(Table4[[#This Row],[Medicare Outpatient Allowable Rate]]*1.5)</f>
        <v>0</v>
      </c>
    </row>
    <row r="438" spans="1:18" x14ac:dyDescent="0.25">
      <c r="E438">
        <v>272</v>
      </c>
      <c r="F438" t="s">
        <v>13200</v>
      </c>
      <c r="G438" s="11"/>
      <c r="H438" t="s">
        <v>12870</v>
      </c>
      <c r="I438" s="6">
        <v>3</v>
      </c>
      <c r="J438" s="4">
        <v>15.29</v>
      </c>
      <c r="K438" s="4">
        <f>MIN(Table4[[#This Row],[Medicare Outpatient Allowable Rate]:[WPPA Inc Outpatient Allowable Rate]])</f>
        <v>0</v>
      </c>
      <c r="L438" s="4">
        <f>MAX(Table4[[#This Row],[Medicare Outpatient Allowable Rate]:[WPPA Inc Outpatient Allowable Rate]])</f>
        <v>14.525499999999999</v>
      </c>
      <c r="M438" s="4">
        <v>0</v>
      </c>
      <c r="N438" s="4">
        <v>0</v>
      </c>
      <c r="O438" s="4">
        <f>SUM(Table4[[#This Row],[Average Price]]*0.76)</f>
        <v>11.6204</v>
      </c>
      <c r="P438" s="4">
        <f>SUM(Table4[[#This Row],[Average Price]]*0.95)</f>
        <v>14.525499999999999</v>
      </c>
      <c r="Q438" s="4">
        <f>SUM(Table4[[#This Row],[Average Price]]*0.8)</f>
        <v>12.231999999999999</v>
      </c>
      <c r="R438" s="4">
        <f>SUM(Table4[[#This Row],[Medicare Outpatient Allowable Rate]]*1.5)</f>
        <v>0</v>
      </c>
    </row>
    <row r="439" spans="1:18" x14ac:dyDescent="0.25">
      <c r="E439">
        <v>300</v>
      </c>
      <c r="F439" t="s">
        <v>13188</v>
      </c>
      <c r="G439" s="11">
        <v>36415</v>
      </c>
      <c r="H439" t="s">
        <v>12882</v>
      </c>
      <c r="I439" s="6">
        <v>1</v>
      </c>
      <c r="J439" s="4">
        <v>32</v>
      </c>
      <c r="K439" s="4">
        <f>MIN(Table4[[#This Row],[Medicare Outpatient Allowable Rate]:[WPPA Inc Outpatient Allowable Rate]])</f>
        <v>0</v>
      </c>
      <c r="L439" s="4">
        <f>MAX(Table4[[#This Row],[Medicare Outpatient Allowable Rate]:[WPPA Inc Outpatient Allowable Rate]])</f>
        <v>30.4</v>
      </c>
      <c r="M439" s="4">
        <v>0</v>
      </c>
      <c r="N439" s="4">
        <v>11.93</v>
      </c>
      <c r="O439" s="4">
        <f>SUM(Table4[[#This Row],[Average Price]]*0.76)</f>
        <v>24.32</v>
      </c>
      <c r="P439" s="4">
        <f>SUM(Table4[[#This Row],[Average Price]]*0.95)</f>
        <v>30.4</v>
      </c>
      <c r="Q439" s="4">
        <f>SUM(Table4[[#This Row],[Average Price]]*0.8)</f>
        <v>25.6</v>
      </c>
      <c r="R439" s="4">
        <f>SUM(Table4[[#This Row],[Medicare Outpatient Allowable Rate]]*1.5)</f>
        <v>0</v>
      </c>
    </row>
    <row r="440" spans="1:18" x14ac:dyDescent="0.25">
      <c r="E440">
        <v>300</v>
      </c>
      <c r="F440" t="s">
        <v>13188</v>
      </c>
      <c r="G440" s="11">
        <v>80053</v>
      </c>
      <c r="H440" t="s">
        <v>12886</v>
      </c>
      <c r="I440" s="6">
        <v>1</v>
      </c>
      <c r="J440" s="4">
        <v>277</v>
      </c>
      <c r="K440" s="4">
        <f>MIN(Table4[[#This Row],[Medicare Outpatient Allowable Rate]:[WPPA Inc Outpatient Allowable Rate]])</f>
        <v>0</v>
      </c>
      <c r="L440" s="4">
        <f>MAX(Table4[[#This Row],[Medicare Outpatient Allowable Rate]:[WPPA Inc Outpatient Allowable Rate]])</f>
        <v>263.14999999999998</v>
      </c>
      <c r="M440" s="4">
        <v>0</v>
      </c>
      <c r="N440" s="4">
        <v>22.46</v>
      </c>
      <c r="O440" s="4">
        <f>SUM(Table4[[#This Row],[Average Price]]*0.76)</f>
        <v>210.52</v>
      </c>
      <c r="P440" s="4">
        <f>SUM(Table4[[#This Row],[Average Price]]*0.95)</f>
        <v>263.14999999999998</v>
      </c>
      <c r="Q440" s="4">
        <f>SUM(Table4[[#This Row],[Average Price]]*0.8)</f>
        <v>221.60000000000002</v>
      </c>
      <c r="R440" s="4">
        <f>SUM(Table4[[#This Row],[Medicare Outpatient Allowable Rate]]*1.5)</f>
        <v>0</v>
      </c>
    </row>
    <row r="441" spans="1:18" x14ac:dyDescent="0.25">
      <c r="E441">
        <v>300</v>
      </c>
      <c r="F441" t="s">
        <v>13188</v>
      </c>
      <c r="G441" s="11">
        <v>84703</v>
      </c>
      <c r="H441" t="s">
        <v>13022</v>
      </c>
      <c r="I441" s="6">
        <v>1</v>
      </c>
      <c r="J441" s="4">
        <v>90</v>
      </c>
      <c r="K441" s="4">
        <f>MIN(Table4[[#This Row],[Medicare Outpatient Allowable Rate]:[WPPA Inc Outpatient Allowable Rate]])</f>
        <v>0</v>
      </c>
      <c r="L441" s="4">
        <f>MAX(Table4[[#This Row],[Medicare Outpatient Allowable Rate]:[WPPA Inc Outpatient Allowable Rate]])</f>
        <v>85.5</v>
      </c>
      <c r="M441" s="4">
        <v>0</v>
      </c>
      <c r="N441" s="4">
        <v>33.979999999999997</v>
      </c>
      <c r="O441" s="4">
        <f>SUM(Table4[[#This Row],[Average Price]]*0.76)</f>
        <v>68.400000000000006</v>
      </c>
      <c r="P441" s="4">
        <f>SUM(Table4[[#This Row],[Average Price]]*0.95)</f>
        <v>85.5</v>
      </c>
      <c r="Q441" s="4">
        <f>SUM(Table4[[#This Row],[Average Price]]*0.8)</f>
        <v>72</v>
      </c>
      <c r="R441" s="4">
        <f>SUM(Table4[[#This Row],[Medicare Outpatient Allowable Rate]]*1.5)</f>
        <v>0</v>
      </c>
    </row>
    <row r="442" spans="1:18" x14ac:dyDescent="0.25">
      <c r="E442">
        <v>300</v>
      </c>
      <c r="F442" t="s">
        <v>13188</v>
      </c>
      <c r="G442" s="11">
        <v>85025</v>
      </c>
      <c r="H442" t="s">
        <v>12887</v>
      </c>
      <c r="I442" s="6">
        <v>1</v>
      </c>
      <c r="J442" s="4">
        <v>48</v>
      </c>
      <c r="K442" s="4">
        <f>MIN(Table4[[#This Row],[Medicare Outpatient Allowable Rate]:[WPPA Inc Outpatient Allowable Rate]])</f>
        <v>0</v>
      </c>
      <c r="L442" s="4">
        <f>MAX(Table4[[#This Row],[Medicare Outpatient Allowable Rate]:[WPPA Inc Outpatient Allowable Rate]])</f>
        <v>45.599999999999994</v>
      </c>
      <c r="M442" s="4">
        <v>0</v>
      </c>
      <c r="N442" s="4">
        <v>13.23</v>
      </c>
      <c r="O442" s="4">
        <f>SUM(Table4[[#This Row],[Average Price]]*0.76)</f>
        <v>36.480000000000004</v>
      </c>
      <c r="P442" s="4">
        <f>SUM(Table4[[#This Row],[Average Price]]*0.95)</f>
        <v>45.599999999999994</v>
      </c>
      <c r="Q442" s="4">
        <f>SUM(Table4[[#This Row],[Average Price]]*0.8)</f>
        <v>38.400000000000006</v>
      </c>
      <c r="R442" s="4">
        <f>SUM(Table4[[#This Row],[Medicare Outpatient Allowable Rate]]*1.5)</f>
        <v>0</v>
      </c>
    </row>
    <row r="443" spans="1:18" x14ac:dyDescent="0.25">
      <c r="E443">
        <v>300</v>
      </c>
      <c r="F443" t="s">
        <v>13188</v>
      </c>
      <c r="G443" s="11">
        <v>85378</v>
      </c>
      <c r="H443" t="s">
        <v>13023</v>
      </c>
      <c r="I443" s="6">
        <v>1</v>
      </c>
      <c r="J443" s="4">
        <v>174</v>
      </c>
      <c r="K443" s="4">
        <f>MIN(Table4[[#This Row],[Medicare Outpatient Allowable Rate]:[WPPA Inc Outpatient Allowable Rate]])</f>
        <v>0</v>
      </c>
      <c r="L443" s="4">
        <f>MAX(Table4[[#This Row],[Medicare Outpatient Allowable Rate]:[WPPA Inc Outpatient Allowable Rate]])</f>
        <v>165.29999999999998</v>
      </c>
      <c r="M443" s="4">
        <v>0</v>
      </c>
      <c r="N443" s="4">
        <v>47.82</v>
      </c>
      <c r="O443" s="4">
        <f>SUM(Table4[[#This Row],[Average Price]]*0.76)</f>
        <v>132.24</v>
      </c>
      <c r="P443" s="4">
        <f>SUM(Table4[[#This Row],[Average Price]]*0.95)</f>
        <v>165.29999999999998</v>
      </c>
      <c r="Q443" s="4">
        <f>SUM(Table4[[#This Row],[Average Price]]*0.8)</f>
        <v>139.20000000000002</v>
      </c>
      <c r="R443" s="4">
        <f>SUM(Table4[[#This Row],[Medicare Outpatient Allowable Rate]]*1.5)</f>
        <v>0</v>
      </c>
    </row>
    <row r="444" spans="1:18" x14ac:dyDescent="0.25">
      <c r="E444">
        <v>300</v>
      </c>
      <c r="F444" t="s">
        <v>13188</v>
      </c>
      <c r="G444" s="11">
        <v>85652</v>
      </c>
      <c r="H444" t="s">
        <v>13024</v>
      </c>
      <c r="I444" s="6">
        <v>1</v>
      </c>
      <c r="J444" s="4">
        <v>47</v>
      </c>
      <c r="K444" s="4">
        <f>MIN(Table4[[#This Row],[Medicare Outpatient Allowable Rate]:[WPPA Inc Outpatient Allowable Rate]])</f>
        <v>0</v>
      </c>
      <c r="L444" s="4">
        <f>MAX(Table4[[#This Row],[Medicare Outpatient Allowable Rate]:[WPPA Inc Outpatient Allowable Rate]])</f>
        <v>44.65</v>
      </c>
      <c r="M444" s="4">
        <v>0</v>
      </c>
      <c r="N444" s="4">
        <v>12.69</v>
      </c>
      <c r="O444" s="4">
        <f>SUM(Table4[[#This Row],[Average Price]]*0.76)</f>
        <v>35.72</v>
      </c>
      <c r="P444" s="4">
        <f>SUM(Table4[[#This Row],[Average Price]]*0.95)</f>
        <v>44.65</v>
      </c>
      <c r="Q444" s="4">
        <f>SUM(Table4[[#This Row],[Average Price]]*0.8)</f>
        <v>37.6</v>
      </c>
      <c r="R444" s="4">
        <f>SUM(Table4[[#This Row],[Medicare Outpatient Allowable Rate]]*1.5)</f>
        <v>0</v>
      </c>
    </row>
    <row r="445" spans="1:18" x14ac:dyDescent="0.25">
      <c r="E445">
        <v>351</v>
      </c>
      <c r="F445" t="s">
        <v>13193</v>
      </c>
      <c r="G445" s="11">
        <v>71275</v>
      </c>
      <c r="H445" t="s">
        <v>12967</v>
      </c>
      <c r="I445" s="6">
        <v>1</v>
      </c>
      <c r="J445" s="4">
        <v>2795</v>
      </c>
      <c r="K445" s="4">
        <f>MIN(Table4[[#This Row],[Medicare Outpatient Allowable Rate]:[WPPA Inc Outpatient Allowable Rate]])</f>
        <v>175.24</v>
      </c>
      <c r="L445" s="4">
        <f>MAX(Table4[[#This Row],[Medicare Outpatient Allowable Rate]:[WPPA Inc Outpatient Allowable Rate]])</f>
        <v>2655.25</v>
      </c>
      <c r="M445" s="4">
        <v>175.24</v>
      </c>
      <c r="N445" s="4">
        <v>1132.52</v>
      </c>
      <c r="O445" s="4">
        <f>SUM(Table4[[#This Row],[Average Price]]*0.76)</f>
        <v>2124.1999999999998</v>
      </c>
      <c r="P445" s="4">
        <f>SUM(Table4[[#This Row],[Average Price]]*0.95)</f>
        <v>2655.25</v>
      </c>
      <c r="Q445" s="4">
        <f>SUM(Table4[[#This Row],[Average Price]]*0.8)</f>
        <v>2236</v>
      </c>
      <c r="R445" s="4">
        <f>SUM(Table4[[#This Row],[Medicare Outpatient Allowable Rate]]*1.5)</f>
        <v>262.86</v>
      </c>
    </row>
    <row r="446" spans="1:18" x14ac:dyDescent="0.25">
      <c r="E446">
        <v>450</v>
      </c>
      <c r="F446" t="s">
        <v>13206</v>
      </c>
      <c r="G446" s="11">
        <v>96372</v>
      </c>
      <c r="H446" t="s">
        <v>12939</v>
      </c>
      <c r="I446" s="6">
        <v>1</v>
      </c>
      <c r="J446" s="4">
        <v>135</v>
      </c>
      <c r="K446" s="4">
        <f>MIN(Table4[[#This Row],[Medicare Outpatient Allowable Rate]:[WPPA Inc Outpatient Allowable Rate]])</f>
        <v>43</v>
      </c>
      <c r="L446" s="4">
        <f>MAX(Table4[[#This Row],[Medicare Outpatient Allowable Rate]:[WPPA Inc Outpatient Allowable Rate]])</f>
        <v>128.25</v>
      </c>
      <c r="M446" s="4">
        <v>67.19</v>
      </c>
      <c r="N446" s="4">
        <v>43</v>
      </c>
      <c r="O446" s="4">
        <f>SUM(Table4[[#This Row],[Average Price]]*0.76)</f>
        <v>102.6</v>
      </c>
      <c r="P446" s="4">
        <f>SUM(Table4[[#This Row],[Average Price]]*0.95)</f>
        <v>128.25</v>
      </c>
      <c r="Q446" s="4">
        <f>SUM(Table4[[#This Row],[Average Price]]*0.8)</f>
        <v>108</v>
      </c>
      <c r="R446" s="4">
        <f>SUM(Table4[[#This Row],[Medicare Outpatient Allowable Rate]]*1.5)</f>
        <v>100.785</v>
      </c>
    </row>
    <row r="447" spans="1:18" x14ac:dyDescent="0.25">
      <c r="E447">
        <v>450</v>
      </c>
      <c r="F447" t="s">
        <v>13206</v>
      </c>
      <c r="G447" s="11">
        <v>99283</v>
      </c>
      <c r="H447" t="s">
        <v>12937</v>
      </c>
      <c r="I447" s="6">
        <v>1</v>
      </c>
      <c r="J447" s="4">
        <v>600</v>
      </c>
      <c r="K447" s="4">
        <f>MIN(Table4[[#This Row],[Medicare Outpatient Allowable Rate]:[WPPA Inc Outpatient Allowable Rate]])</f>
        <v>272.14</v>
      </c>
      <c r="L447" s="4">
        <f>MAX(Table4[[#This Row],[Medicare Outpatient Allowable Rate]:[WPPA Inc Outpatient Allowable Rate]])</f>
        <v>570</v>
      </c>
      <c r="M447" s="4">
        <v>272.14</v>
      </c>
      <c r="N447" s="4">
        <v>403.75</v>
      </c>
      <c r="O447" s="4">
        <f>SUM(Table4[[#This Row],[Average Price]]*0.76)</f>
        <v>456</v>
      </c>
      <c r="P447" s="4">
        <f>SUM(Table4[[#This Row],[Average Price]]*0.95)</f>
        <v>570</v>
      </c>
      <c r="Q447" s="4">
        <f>SUM(Table4[[#This Row],[Average Price]]*0.8)</f>
        <v>480</v>
      </c>
      <c r="R447" s="4">
        <f>SUM(Table4[[#This Row],[Medicare Outpatient Allowable Rate]]*1.5)</f>
        <v>408.21</v>
      </c>
    </row>
    <row r="448" spans="1:18" x14ac:dyDescent="0.25">
      <c r="E448">
        <v>636</v>
      </c>
      <c r="F448" t="s">
        <v>13207</v>
      </c>
      <c r="G448" s="11" t="s">
        <v>4075</v>
      </c>
      <c r="H448" t="s">
        <v>13025</v>
      </c>
      <c r="I448" s="6">
        <v>1</v>
      </c>
      <c r="J448" s="4">
        <v>58.74</v>
      </c>
      <c r="K448" s="4">
        <f>MIN(Table4[[#This Row],[Medicare Outpatient Allowable Rate]:[WPPA Inc Outpatient Allowable Rate]])</f>
        <v>0</v>
      </c>
      <c r="L448" s="4">
        <f>MAX(Table4[[#This Row],[Medicare Outpatient Allowable Rate]:[WPPA Inc Outpatient Allowable Rate]])</f>
        <v>55.802999999999997</v>
      </c>
      <c r="M448" s="4">
        <v>0</v>
      </c>
      <c r="N448" s="4">
        <v>13.84</v>
      </c>
      <c r="O448" s="4">
        <f>SUM(Table4[[#This Row],[Average Price]]*0.76)</f>
        <v>44.642400000000002</v>
      </c>
      <c r="P448" s="4">
        <f>SUM(Table4[[#This Row],[Average Price]]*0.95)</f>
        <v>55.802999999999997</v>
      </c>
      <c r="Q448" s="4">
        <f>SUM(Table4[[#This Row],[Average Price]]*0.8)</f>
        <v>46.992000000000004</v>
      </c>
      <c r="R448" s="4">
        <f>SUM(Table4[[#This Row],[Medicare Outpatient Allowable Rate]]*1.5)</f>
        <v>0</v>
      </c>
    </row>
    <row r="449" spans="1:18" x14ac:dyDescent="0.25">
      <c r="A449" t="s">
        <v>33</v>
      </c>
      <c r="B449" t="s">
        <v>148</v>
      </c>
      <c r="C449">
        <v>76536</v>
      </c>
      <c r="E449">
        <v>402</v>
      </c>
      <c r="F449" t="s">
        <v>13197</v>
      </c>
      <c r="G449" s="11">
        <v>76536</v>
      </c>
      <c r="H449" t="s">
        <v>13026</v>
      </c>
      <c r="I449" s="6">
        <v>1</v>
      </c>
      <c r="J449" s="4">
        <v>632</v>
      </c>
      <c r="K449" s="4">
        <f>MIN(Table4[[#This Row],[Medicare Outpatient Allowable Rate]:[WPPA Inc Outpatient Allowable Rate]])</f>
        <v>104.87</v>
      </c>
      <c r="L449" s="4">
        <f>MAX(Table4[[#This Row],[Medicare Outpatient Allowable Rate]:[WPPA Inc Outpatient Allowable Rate]])</f>
        <v>600.4</v>
      </c>
      <c r="M449" s="4">
        <v>104.87</v>
      </c>
      <c r="N449" s="4">
        <v>476</v>
      </c>
      <c r="O449" s="4">
        <f>SUM(Table4[[#This Row],[Average Price]]*0.76)</f>
        <v>480.32</v>
      </c>
      <c r="P449" s="4">
        <f>SUM(Table4[[#This Row],[Average Price]]*0.95)</f>
        <v>600.4</v>
      </c>
      <c r="Q449" s="4">
        <f>SUM(Table4[[#This Row],[Average Price]]*0.8)</f>
        <v>505.6</v>
      </c>
      <c r="R449" s="4">
        <f>SUM(Table4[[#This Row],[Medicare Outpatient Allowable Rate]]*1.5)</f>
        <v>157.30500000000001</v>
      </c>
    </row>
    <row r="450" spans="1:18" x14ac:dyDescent="0.25">
      <c r="E450">
        <v>300</v>
      </c>
      <c r="F450" t="s">
        <v>13188</v>
      </c>
      <c r="G450" s="11">
        <v>36415</v>
      </c>
      <c r="H450" t="s">
        <v>12882</v>
      </c>
      <c r="I450" s="6">
        <v>1</v>
      </c>
      <c r="J450" s="4">
        <v>32</v>
      </c>
      <c r="K450" s="4">
        <f>MIN(Table4[[#This Row],[Medicare Outpatient Allowable Rate]:[WPPA Inc Outpatient Allowable Rate]])</f>
        <v>0</v>
      </c>
      <c r="L450" s="4">
        <f>MAX(Table4[[#This Row],[Medicare Outpatient Allowable Rate]:[WPPA Inc Outpatient Allowable Rate]])</f>
        <v>30.4</v>
      </c>
      <c r="M450" s="4">
        <v>0</v>
      </c>
      <c r="N450" s="4">
        <v>11.93</v>
      </c>
      <c r="O450" s="4">
        <f>SUM(Table4[[#This Row],[Average Price]]*0.76)</f>
        <v>24.32</v>
      </c>
      <c r="P450" s="4">
        <f>SUM(Table4[[#This Row],[Average Price]]*0.95)</f>
        <v>30.4</v>
      </c>
      <c r="Q450" s="4">
        <f>SUM(Table4[[#This Row],[Average Price]]*0.8)</f>
        <v>25.6</v>
      </c>
      <c r="R450" s="4">
        <f>SUM(Table4[[#This Row],[Medicare Outpatient Allowable Rate]]*1.5)</f>
        <v>0</v>
      </c>
    </row>
    <row r="451" spans="1:18" x14ac:dyDescent="0.25">
      <c r="E451">
        <v>300</v>
      </c>
      <c r="F451" t="s">
        <v>13188</v>
      </c>
      <c r="G451" s="11">
        <v>84443</v>
      </c>
      <c r="H451" t="s">
        <v>12892</v>
      </c>
      <c r="I451" s="6">
        <v>1</v>
      </c>
      <c r="J451" s="4">
        <v>145</v>
      </c>
      <c r="K451" s="4">
        <f>MIN(Table4[[#This Row],[Medicare Outpatient Allowable Rate]:[WPPA Inc Outpatient Allowable Rate]])</f>
        <v>0</v>
      </c>
      <c r="L451" s="4">
        <f>MAX(Table4[[#This Row],[Medicare Outpatient Allowable Rate]:[WPPA Inc Outpatient Allowable Rate]])</f>
        <v>137.75</v>
      </c>
      <c r="M451" s="4">
        <v>0</v>
      </c>
      <c r="N451" s="4">
        <v>43.53</v>
      </c>
      <c r="O451" s="4">
        <f>SUM(Table4[[#This Row],[Average Price]]*0.76)</f>
        <v>110.2</v>
      </c>
      <c r="P451" s="4">
        <f>SUM(Table4[[#This Row],[Average Price]]*0.95)</f>
        <v>137.75</v>
      </c>
      <c r="Q451" s="4">
        <f>SUM(Table4[[#This Row],[Average Price]]*0.8)</f>
        <v>116</v>
      </c>
      <c r="R451" s="4">
        <f>SUM(Table4[[#This Row],[Medicare Outpatient Allowable Rate]]*1.5)</f>
        <v>0</v>
      </c>
    </row>
    <row r="452" spans="1:18" x14ac:dyDescent="0.25">
      <c r="E452">
        <v>300</v>
      </c>
      <c r="F452" t="s">
        <v>13188</v>
      </c>
      <c r="G452" s="11">
        <v>82728</v>
      </c>
      <c r="H452" t="s">
        <v>13027</v>
      </c>
      <c r="I452" s="6">
        <v>1</v>
      </c>
      <c r="J452" s="4">
        <v>148</v>
      </c>
      <c r="K452" s="4">
        <f>MIN(Table4[[#This Row],[Medicare Outpatient Allowable Rate]:[WPPA Inc Outpatient Allowable Rate]])</f>
        <v>0</v>
      </c>
      <c r="L452" s="4">
        <f>MAX(Table4[[#This Row],[Medicare Outpatient Allowable Rate]:[WPPA Inc Outpatient Allowable Rate]])</f>
        <v>140.6</v>
      </c>
      <c r="M452" s="4">
        <v>0</v>
      </c>
      <c r="N452" s="4">
        <v>52.7</v>
      </c>
      <c r="O452" s="4">
        <f>SUM(Table4[[#This Row],[Average Price]]*0.76)</f>
        <v>112.48</v>
      </c>
      <c r="P452" s="4">
        <f>SUM(Table4[[#This Row],[Average Price]]*0.95)</f>
        <v>140.6</v>
      </c>
      <c r="Q452" s="4">
        <f>SUM(Table4[[#This Row],[Average Price]]*0.8)</f>
        <v>118.4</v>
      </c>
      <c r="R452" s="4">
        <f>SUM(Table4[[#This Row],[Medicare Outpatient Allowable Rate]]*1.5)</f>
        <v>0</v>
      </c>
    </row>
    <row r="453" spans="1:18" x14ac:dyDescent="0.25">
      <c r="E453">
        <v>300</v>
      </c>
      <c r="F453" t="s">
        <v>13188</v>
      </c>
      <c r="G453" s="11">
        <v>83540</v>
      </c>
      <c r="H453" t="s">
        <v>13028</v>
      </c>
      <c r="I453" s="6">
        <v>1</v>
      </c>
      <c r="J453" s="4">
        <v>75</v>
      </c>
      <c r="K453" s="4">
        <f>MIN(Table4[[#This Row],[Medicare Outpatient Allowable Rate]:[WPPA Inc Outpatient Allowable Rate]])</f>
        <v>0</v>
      </c>
      <c r="L453" s="4">
        <f>MAX(Table4[[#This Row],[Medicare Outpatient Allowable Rate]:[WPPA Inc Outpatient Allowable Rate]])</f>
        <v>71.25</v>
      </c>
      <c r="M453" s="4">
        <v>0</v>
      </c>
      <c r="N453" s="4">
        <v>25.37</v>
      </c>
      <c r="O453" s="4">
        <f>SUM(Table4[[#This Row],[Average Price]]*0.76)</f>
        <v>57</v>
      </c>
      <c r="P453" s="4">
        <f>SUM(Table4[[#This Row],[Average Price]]*0.95)</f>
        <v>71.25</v>
      </c>
      <c r="Q453" s="4">
        <f>SUM(Table4[[#This Row],[Average Price]]*0.8)</f>
        <v>60</v>
      </c>
      <c r="R453" s="4">
        <f>SUM(Table4[[#This Row],[Medicare Outpatient Allowable Rate]]*1.5)</f>
        <v>0</v>
      </c>
    </row>
    <row r="454" spans="1:18" x14ac:dyDescent="0.25">
      <c r="E454">
        <v>300</v>
      </c>
      <c r="F454" t="s">
        <v>13188</v>
      </c>
      <c r="G454" s="11">
        <v>84432</v>
      </c>
      <c r="H454" t="s">
        <v>13029</v>
      </c>
      <c r="I454" s="6">
        <v>1</v>
      </c>
      <c r="J454" s="4">
        <v>254</v>
      </c>
      <c r="K454" s="4">
        <f>MIN(Table4[[#This Row],[Medicare Outpatient Allowable Rate]:[WPPA Inc Outpatient Allowable Rate]])</f>
        <v>0</v>
      </c>
      <c r="L454" s="4">
        <f>MAX(Table4[[#This Row],[Medicare Outpatient Allowable Rate]:[WPPA Inc Outpatient Allowable Rate]])</f>
        <v>241.29999999999998</v>
      </c>
      <c r="M454" s="4">
        <v>0</v>
      </c>
      <c r="N454" s="4">
        <v>88.01</v>
      </c>
      <c r="O454" s="4">
        <f>SUM(Table4[[#This Row],[Average Price]]*0.76)</f>
        <v>193.04</v>
      </c>
      <c r="P454" s="4">
        <f>SUM(Table4[[#This Row],[Average Price]]*0.95)</f>
        <v>241.29999999999998</v>
      </c>
      <c r="Q454" s="4">
        <f>SUM(Table4[[#This Row],[Average Price]]*0.8)</f>
        <v>203.20000000000002</v>
      </c>
      <c r="R454" s="4">
        <f>SUM(Table4[[#This Row],[Medicare Outpatient Allowable Rate]]*1.5)</f>
        <v>0</v>
      </c>
    </row>
    <row r="455" spans="1:18" x14ac:dyDescent="0.25">
      <c r="E455">
        <v>300</v>
      </c>
      <c r="F455" t="s">
        <v>13188</v>
      </c>
      <c r="G455" s="11">
        <v>84439</v>
      </c>
      <c r="H455" t="s">
        <v>12975</v>
      </c>
      <c r="I455" s="6">
        <v>1</v>
      </c>
      <c r="J455" s="4">
        <v>83</v>
      </c>
      <c r="K455" s="4">
        <f>MIN(Table4[[#This Row],[Medicare Outpatient Allowable Rate]:[WPPA Inc Outpatient Allowable Rate]])</f>
        <v>0</v>
      </c>
      <c r="L455" s="4">
        <f>MAX(Table4[[#This Row],[Medicare Outpatient Allowable Rate]:[WPPA Inc Outpatient Allowable Rate]])</f>
        <v>78.849999999999994</v>
      </c>
      <c r="M455" s="4">
        <v>0</v>
      </c>
      <c r="N455" s="4">
        <v>30.47</v>
      </c>
      <c r="O455" s="4">
        <f>SUM(Table4[[#This Row],[Average Price]]*0.76)</f>
        <v>63.08</v>
      </c>
      <c r="P455" s="4">
        <f>SUM(Table4[[#This Row],[Average Price]]*0.95)</f>
        <v>78.849999999999994</v>
      </c>
      <c r="Q455" s="4">
        <f>SUM(Table4[[#This Row],[Average Price]]*0.8)</f>
        <v>66.400000000000006</v>
      </c>
      <c r="R455" s="4">
        <f>SUM(Table4[[#This Row],[Medicare Outpatient Allowable Rate]]*1.5)</f>
        <v>0</v>
      </c>
    </row>
    <row r="456" spans="1:18" x14ac:dyDescent="0.25">
      <c r="E456">
        <v>300</v>
      </c>
      <c r="F456" t="s">
        <v>13188</v>
      </c>
      <c r="G456" s="11">
        <v>84466</v>
      </c>
      <c r="H456" t="s">
        <v>13030</v>
      </c>
      <c r="I456" s="6">
        <v>1</v>
      </c>
      <c r="J456" s="4">
        <v>166</v>
      </c>
      <c r="K456" s="4">
        <f>MIN(Table4[[#This Row],[Medicare Outpatient Allowable Rate]:[WPPA Inc Outpatient Allowable Rate]])</f>
        <v>0</v>
      </c>
      <c r="L456" s="4">
        <f>MAX(Table4[[#This Row],[Medicare Outpatient Allowable Rate]:[WPPA Inc Outpatient Allowable Rate]])</f>
        <v>157.69999999999999</v>
      </c>
      <c r="M456" s="4">
        <v>0</v>
      </c>
      <c r="N456" s="4">
        <v>77.16</v>
      </c>
      <c r="O456" s="4">
        <f>SUM(Table4[[#This Row],[Average Price]]*0.76)</f>
        <v>126.16</v>
      </c>
      <c r="P456" s="4">
        <f>SUM(Table4[[#This Row],[Average Price]]*0.95)</f>
        <v>157.69999999999999</v>
      </c>
      <c r="Q456" s="4">
        <f>SUM(Table4[[#This Row],[Average Price]]*0.8)</f>
        <v>132.80000000000001</v>
      </c>
      <c r="R456" s="4">
        <f>SUM(Table4[[#This Row],[Medicare Outpatient Allowable Rate]]*1.5)</f>
        <v>0</v>
      </c>
    </row>
    <row r="457" spans="1:18" x14ac:dyDescent="0.25">
      <c r="E457">
        <v>300</v>
      </c>
      <c r="F457" t="s">
        <v>13188</v>
      </c>
      <c r="G457" s="11">
        <v>85025</v>
      </c>
      <c r="H457" t="s">
        <v>12887</v>
      </c>
      <c r="I457" s="6">
        <v>1</v>
      </c>
      <c r="J457" s="4">
        <v>48</v>
      </c>
      <c r="K457" s="4">
        <f>MIN(Table4[[#This Row],[Medicare Outpatient Allowable Rate]:[WPPA Inc Outpatient Allowable Rate]])</f>
        <v>0</v>
      </c>
      <c r="L457" s="4">
        <f>MAX(Table4[[#This Row],[Medicare Outpatient Allowable Rate]:[WPPA Inc Outpatient Allowable Rate]])</f>
        <v>45.599999999999994</v>
      </c>
      <c r="M457" s="4">
        <v>0</v>
      </c>
      <c r="N457" s="4">
        <v>13.23</v>
      </c>
      <c r="O457" s="4">
        <f>SUM(Table4[[#This Row],[Average Price]]*0.76)</f>
        <v>36.480000000000004</v>
      </c>
      <c r="P457" s="4">
        <f>SUM(Table4[[#This Row],[Average Price]]*0.95)</f>
        <v>45.599999999999994</v>
      </c>
      <c r="Q457" s="4">
        <f>SUM(Table4[[#This Row],[Average Price]]*0.8)</f>
        <v>38.400000000000006</v>
      </c>
      <c r="R457" s="4">
        <f>SUM(Table4[[#This Row],[Medicare Outpatient Allowable Rate]]*1.5)</f>
        <v>0</v>
      </c>
    </row>
    <row r="458" spans="1:18" x14ac:dyDescent="0.25">
      <c r="E458">
        <v>300</v>
      </c>
      <c r="F458" t="s">
        <v>13188</v>
      </c>
      <c r="G458" s="11">
        <v>86800</v>
      </c>
      <c r="H458" t="s">
        <v>13031</v>
      </c>
      <c r="I458" s="6">
        <v>1</v>
      </c>
      <c r="J458" s="4">
        <v>190</v>
      </c>
      <c r="K458" s="4">
        <f>MIN(Table4[[#This Row],[Medicare Outpatient Allowable Rate]:[WPPA Inc Outpatient Allowable Rate]])</f>
        <v>0</v>
      </c>
      <c r="L458" s="4">
        <f>MAX(Table4[[#This Row],[Medicare Outpatient Allowable Rate]:[WPPA Inc Outpatient Allowable Rate]])</f>
        <v>180.5</v>
      </c>
      <c r="M458" s="4">
        <v>0</v>
      </c>
      <c r="N458" s="4">
        <v>68.39</v>
      </c>
      <c r="O458" s="4">
        <f>SUM(Table4[[#This Row],[Average Price]]*0.76)</f>
        <v>144.4</v>
      </c>
      <c r="P458" s="4">
        <f>SUM(Table4[[#This Row],[Average Price]]*0.95)</f>
        <v>180.5</v>
      </c>
      <c r="Q458" s="4">
        <f>SUM(Table4[[#This Row],[Average Price]]*0.8)</f>
        <v>152</v>
      </c>
      <c r="R458" s="4">
        <f>SUM(Table4[[#This Row],[Medicare Outpatient Allowable Rate]]*1.5)</f>
        <v>0</v>
      </c>
    </row>
    <row r="459" spans="1:18" x14ac:dyDescent="0.25">
      <c r="E459">
        <v>300</v>
      </c>
      <c r="F459" t="s">
        <v>13188</v>
      </c>
      <c r="G459" s="11">
        <v>87101</v>
      </c>
      <c r="H459" t="s">
        <v>13032</v>
      </c>
      <c r="I459" s="6">
        <v>1</v>
      </c>
      <c r="J459" s="4">
        <v>102</v>
      </c>
      <c r="K459" s="4">
        <f>MIN(Table4[[#This Row],[Medicare Outpatient Allowable Rate]:[WPPA Inc Outpatient Allowable Rate]])</f>
        <v>0</v>
      </c>
      <c r="L459" s="4">
        <f>MAX(Table4[[#This Row],[Medicare Outpatient Allowable Rate]:[WPPA Inc Outpatient Allowable Rate]])</f>
        <v>96.899999999999991</v>
      </c>
      <c r="M459" s="4">
        <v>0</v>
      </c>
      <c r="N459" s="4">
        <v>23.91</v>
      </c>
      <c r="O459" s="4">
        <f>SUM(Table4[[#This Row],[Average Price]]*0.76)</f>
        <v>77.52</v>
      </c>
      <c r="P459" s="4">
        <f>SUM(Table4[[#This Row],[Average Price]]*0.95)</f>
        <v>96.899999999999991</v>
      </c>
      <c r="Q459" s="4">
        <f>SUM(Table4[[#This Row],[Average Price]]*0.8)</f>
        <v>81.600000000000009</v>
      </c>
      <c r="R459" s="4">
        <f>SUM(Table4[[#This Row],[Medicare Outpatient Allowable Rate]]*1.5)</f>
        <v>0</v>
      </c>
    </row>
    <row r="460" spans="1:18" x14ac:dyDescent="0.25">
      <c r="A460" t="s">
        <v>33</v>
      </c>
      <c r="B460" t="s">
        <v>149</v>
      </c>
      <c r="C460">
        <v>76604</v>
      </c>
      <c r="E460">
        <v>402</v>
      </c>
      <c r="F460" t="s">
        <v>13197</v>
      </c>
      <c r="G460" s="11">
        <v>76604</v>
      </c>
      <c r="H460" t="s">
        <v>13033</v>
      </c>
      <c r="I460" s="6">
        <v>1</v>
      </c>
      <c r="J460" s="4">
        <v>418</v>
      </c>
      <c r="K460" s="4">
        <f>MIN(Table4[[#This Row],[Medicare Outpatient Allowable Rate]:[WPPA Inc Outpatient Allowable Rate]])</f>
        <v>104.87</v>
      </c>
      <c r="L460" s="4">
        <f>MAX(Table4[[#This Row],[Medicare Outpatient Allowable Rate]:[WPPA Inc Outpatient Allowable Rate]])</f>
        <v>397.09999999999997</v>
      </c>
      <c r="M460" s="4">
        <v>104.87</v>
      </c>
      <c r="N460" s="4">
        <v>110</v>
      </c>
      <c r="O460" s="4">
        <f>SUM(Table4[[#This Row],[Average Price]]*0.76)</f>
        <v>317.68</v>
      </c>
      <c r="P460" s="4">
        <f>SUM(Table4[[#This Row],[Average Price]]*0.95)</f>
        <v>397.09999999999997</v>
      </c>
      <c r="Q460" s="4">
        <f>SUM(Table4[[#This Row],[Average Price]]*0.8)</f>
        <v>334.40000000000003</v>
      </c>
      <c r="R460" s="4">
        <f>SUM(Table4[[#This Row],[Medicare Outpatient Allowable Rate]]*1.5)</f>
        <v>157.30500000000001</v>
      </c>
    </row>
    <row r="461" spans="1:18" x14ac:dyDescent="0.25">
      <c r="A461" t="s">
        <v>33</v>
      </c>
      <c r="B461" t="s">
        <v>150</v>
      </c>
      <c r="C461">
        <v>76641</v>
      </c>
      <c r="E461">
        <v>402</v>
      </c>
      <c r="F461" t="s">
        <v>13197</v>
      </c>
      <c r="G461" s="11">
        <v>76641</v>
      </c>
      <c r="H461" t="s">
        <v>13034</v>
      </c>
      <c r="I461" s="6">
        <v>1</v>
      </c>
      <c r="J461" s="4">
        <v>418</v>
      </c>
      <c r="K461" s="4">
        <f>MIN(Table4[[#This Row],[Medicare Outpatient Allowable Rate]:[WPPA Inc Outpatient Allowable Rate]])</f>
        <v>94</v>
      </c>
      <c r="L461" s="4">
        <f>MAX(Table4[[#This Row],[Medicare Outpatient Allowable Rate]:[WPPA Inc Outpatient Allowable Rate]])</f>
        <v>397.09999999999997</v>
      </c>
      <c r="M461" s="4">
        <v>104.87</v>
      </c>
      <c r="N461" s="4">
        <v>94</v>
      </c>
      <c r="O461" s="4">
        <f>SUM(Table4[[#This Row],[Average Price]]*0.76)</f>
        <v>317.68</v>
      </c>
      <c r="P461" s="4">
        <f>SUM(Table4[[#This Row],[Average Price]]*0.95)</f>
        <v>397.09999999999997</v>
      </c>
      <c r="Q461" s="4">
        <f>SUM(Table4[[#This Row],[Average Price]]*0.8)</f>
        <v>334.40000000000003</v>
      </c>
      <c r="R461" s="4">
        <f>SUM(Table4[[#This Row],[Medicare Outpatient Allowable Rate]]*1.5)</f>
        <v>157.30500000000001</v>
      </c>
    </row>
    <row r="462" spans="1:18" x14ac:dyDescent="0.25">
      <c r="E462">
        <v>300</v>
      </c>
      <c r="F462" t="s">
        <v>13188</v>
      </c>
      <c r="G462" s="11">
        <v>36415</v>
      </c>
      <c r="H462" t="s">
        <v>12882</v>
      </c>
      <c r="I462" s="6">
        <v>1</v>
      </c>
      <c r="J462" s="4">
        <v>32</v>
      </c>
      <c r="K462" s="4">
        <f>MIN(Table4[[#This Row],[Medicare Outpatient Allowable Rate]:[WPPA Inc Outpatient Allowable Rate]])</f>
        <v>0</v>
      </c>
      <c r="L462" s="4">
        <f>MAX(Table4[[#This Row],[Medicare Outpatient Allowable Rate]:[WPPA Inc Outpatient Allowable Rate]])</f>
        <v>30.4</v>
      </c>
      <c r="M462" s="4">
        <v>0</v>
      </c>
      <c r="N462" s="4">
        <v>11.93</v>
      </c>
      <c r="O462" s="4">
        <f>SUM(Table4[[#This Row],[Average Price]]*0.76)</f>
        <v>24.32</v>
      </c>
      <c r="P462" s="4">
        <f>SUM(Table4[[#This Row],[Average Price]]*0.95)</f>
        <v>30.4</v>
      </c>
      <c r="Q462" s="4">
        <f>SUM(Table4[[#This Row],[Average Price]]*0.8)</f>
        <v>25.6</v>
      </c>
      <c r="R462" s="4">
        <f>SUM(Table4[[#This Row],[Medicare Outpatient Allowable Rate]]*1.5)</f>
        <v>0</v>
      </c>
    </row>
    <row r="463" spans="1:18" x14ac:dyDescent="0.25">
      <c r="E463">
        <v>300</v>
      </c>
      <c r="F463" t="s">
        <v>13188</v>
      </c>
      <c r="G463" s="11">
        <v>84146</v>
      </c>
      <c r="H463" t="s">
        <v>13035</v>
      </c>
      <c r="I463" s="6">
        <v>1</v>
      </c>
      <c r="J463" s="4">
        <v>216</v>
      </c>
      <c r="K463" s="4">
        <f>MIN(Table4[[#This Row],[Medicare Outpatient Allowable Rate]:[WPPA Inc Outpatient Allowable Rate]])</f>
        <v>0</v>
      </c>
      <c r="L463" s="4">
        <f>MAX(Table4[[#This Row],[Medicare Outpatient Allowable Rate]:[WPPA Inc Outpatient Allowable Rate]])</f>
        <v>205.2</v>
      </c>
      <c r="M463" s="4">
        <v>0</v>
      </c>
      <c r="N463" s="4">
        <v>78.62</v>
      </c>
      <c r="O463" s="4">
        <f>SUM(Table4[[#This Row],[Average Price]]*0.76)</f>
        <v>164.16</v>
      </c>
      <c r="P463" s="4">
        <f>SUM(Table4[[#This Row],[Average Price]]*0.95)</f>
        <v>205.2</v>
      </c>
      <c r="Q463" s="4">
        <f>SUM(Table4[[#This Row],[Average Price]]*0.8)</f>
        <v>172.8</v>
      </c>
      <c r="R463" s="4">
        <f>SUM(Table4[[#This Row],[Medicare Outpatient Allowable Rate]]*1.5)</f>
        <v>0</v>
      </c>
    </row>
    <row r="464" spans="1:18" x14ac:dyDescent="0.25">
      <c r="E464">
        <v>300</v>
      </c>
      <c r="F464" t="s">
        <v>13188</v>
      </c>
      <c r="G464" s="11">
        <v>84443</v>
      </c>
      <c r="H464" t="s">
        <v>12892</v>
      </c>
      <c r="I464" s="6">
        <v>1</v>
      </c>
      <c r="J464" s="4">
        <v>145</v>
      </c>
      <c r="K464" s="4">
        <f>MIN(Table4[[#This Row],[Medicare Outpatient Allowable Rate]:[WPPA Inc Outpatient Allowable Rate]])</f>
        <v>0</v>
      </c>
      <c r="L464" s="4">
        <f>MAX(Table4[[#This Row],[Medicare Outpatient Allowable Rate]:[WPPA Inc Outpatient Allowable Rate]])</f>
        <v>137.75</v>
      </c>
      <c r="M464" s="4">
        <v>0</v>
      </c>
      <c r="N464" s="4">
        <v>43.53</v>
      </c>
      <c r="O464" s="4">
        <f>SUM(Table4[[#This Row],[Average Price]]*0.76)</f>
        <v>110.2</v>
      </c>
      <c r="P464" s="4">
        <f>SUM(Table4[[#This Row],[Average Price]]*0.95)</f>
        <v>137.75</v>
      </c>
      <c r="Q464" s="4">
        <f>SUM(Table4[[#This Row],[Average Price]]*0.8)</f>
        <v>116</v>
      </c>
      <c r="R464" s="4">
        <f>SUM(Table4[[#This Row],[Medicare Outpatient Allowable Rate]]*1.5)</f>
        <v>0</v>
      </c>
    </row>
    <row r="465" spans="1:18" x14ac:dyDescent="0.25">
      <c r="E465">
        <v>300</v>
      </c>
      <c r="F465" t="s">
        <v>13188</v>
      </c>
      <c r="G465" s="11">
        <v>85025</v>
      </c>
      <c r="H465" t="s">
        <v>12887</v>
      </c>
      <c r="I465" s="6">
        <v>1</v>
      </c>
      <c r="J465" s="4">
        <v>48</v>
      </c>
      <c r="K465" s="4">
        <f>MIN(Table4[[#This Row],[Medicare Outpatient Allowable Rate]:[WPPA Inc Outpatient Allowable Rate]])</f>
        <v>0</v>
      </c>
      <c r="L465" s="4">
        <f>MAX(Table4[[#This Row],[Medicare Outpatient Allowable Rate]:[WPPA Inc Outpatient Allowable Rate]])</f>
        <v>45.599999999999994</v>
      </c>
      <c r="M465" s="4">
        <v>0</v>
      </c>
      <c r="N465" s="4">
        <v>13.23</v>
      </c>
      <c r="O465" s="4">
        <f>SUM(Table4[[#This Row],[Average Price]]*0.76)</f>
        <v>36.480000000000004</v>
      </c>
      <c r="P465" s="4">
        <f>SUM(Table4[[#This Row],[Average Price]]*0.95)</f>
        <v>45.599999999999994</v>
      </c>
      <c r="Q465" s="4">
        <f>SUM(Table4[[#This Row],[Average Price]]*0.8)</f>
        <v>38.400000000000006</v>
      </c>
      <c r="R465" s="4">
        <f>SUM(Table4[[#This Row],[Medicare Outpatient Allowable Rate]]*1.5)</f>
        <v>0</v>
      </c>
    </row>
    <row r="466" spans="1:18" x14ac:dyDescent="0.25">
      <c r="E466">
        <v>402</v>
      </c>
      <c r="F466" t="s">
        <v>13197</v>
      </c>
      <c r="G466" s="11">
        <v>76882</v>
      </c>
      <c r="H466" t="s">
        <v>13036</v>
      </c>
      <c r="I466" s="6">
        <v>1</v>
      </c>
      <c r="J466" s="4">
        <v>418</v>
      </c>
      <c r="K466" s="4">
        <f>MIN(Table4[[#This Row],[Medicare Outpatient Allowable Rate]:[WPPA Inc Outpatient Allowable Rate]])</f>
        <v>104.87</v>
      </c>
      <c r="L466" s="4">
        <f>MAX(Table4[[#This Row],[Medicare Outpatient Allowable Rate]:[WPPA Inc Outpatient Allowable Rate]])</f>
        <v>397.09999999999997</v>
      </c>
      <c r="M466" s="4">
        <v>104.87</v>
      </c>
      <c r="N466" s="4">
        <v>116</v>
      </c>
      <c r="O466" s="4">
        <f>SUM(Table4[[#This Row],[Average Price]]*0.76)</f>
        <v>317.68</v>
      </c>
      <c r="P466" s="4">
        <f>SUM(Table4[[#This Row],[Average Price]]*0.95)</f>
        <v>397.09999999999997</v>
      </c>
      <c r="Q466" s="4">
        <f>SUM(Table4[[#This Row],[Average Price]]*0.8)</f>
        <v>334.40000000000003</v>
      </c>
      <c r="R466" s="4">
        <f>SUM(Table4[[#This Row],[Medicare Outpatient Allowable Rate]]*1.5)</f>
        <v>157.30500000000001</v>
      </c>
    </row>
    <row r="467" spans="1:18" x14ac:dyDescent="0.25">
      <c r="A467" t="s">
        <v>33</v>
      </c>
      <c r="B467" t="s">
        <v>152</v>
      </c>
      <c r="C467">
        <v>76705</v>
      </c>
      <c r="E467">
        <v>402</v>
      </c>
      <c r="F467" t="s">
        <v>13197</v>
      </c>
      <c r="G467" s="11">
        <v>76705</v>
      </c>
      <c r="H467" t="s">
        <v>13037</v>
      </c>
      <c r="I467" s="6">
        <v>1</v>
      </c>
      <c r="J467" s="4">
        <v>436.80597014925399</v>
      </c>
      <c r="K467" s="4">
        <f>MIN(Table4[[#This Row],[Medicare Outpatient Allowable Rate]:[WPPA Inc Outpatient Allowable Rate]])</f>
        <v>104.87</v>
      </c>
      <c r="L467" s="4">
        <f>MAX(Table4[[#This Row],[Medicare Outpatient Allowable Rate]:[WPPA Inc Outpatient Allowable Rate]])</f>
        <v>414.96567164179129</v>
      </c>
      <c r="M467" s="4">
        <v>104.87</v>
      </c>
      <c r="N467" s="4">
        <v>116</v>
      </c>
      <c r="O467" s="4">
        <f>SUM(Table4[[#This Row],[Average Price]]*0.76)</f>
        <v>331.97253731343307</v>
      </c>
      <c r="P467" s="4">
        <f>SUM(Table4[[#This Row],[Average Price]]*0.95)</f>
        <v>414.96567164179129</v>
      </c>
      <c r="Q467" s="4">
        <f>SUM(Table4[[#This Row],[Average Price]]*0.8)</f>
        <v>349.44477611940323</v>
      </c>
      <c r="R467" s="4">
        <f>SUM(Table4[[#This Row],[Medicare Outpatient Allowable Rate]]*1.5)</f>
        <v>157.30500000000001</v>
      </c>
    </row>
    <row r="468" spans="1:18" x14ac:dyDescent="0.25">
      <c r="E468">
        <v>300</v>
      </c>
      <c r="F468" t="s">
        <v>13188</v>
      </c>
      <c r="G468" s="11">
        <v>36415</v>
      </c>
      <c r="H468" t="s">
        <v>12882</v>
      </c>
      <c r="I468" s="6">
        <v>1</v>
      </c>
      <c r="J468" s="4">
        <v>31.3333333333333</v>
      </c>
      <c r="K468" s="4">
        <f>MIN(Table4[[#This Row],[Medicare Outpatient Allowable Rate]:[WPPA Inc Outpatient Allowable Rate]])</f>
        <v>0</v>
      </c>
      <c r="L468" s="4">
        <f>MAX(Table4[[#This Row],[Medicare Outpatient Allowable Rate]:[WPPA Inc Outpatient Allowable Rate]])</f>
        <v>29.766666666666634</v>
      </c>
      <c r="M468" s="4">
        <v>0</v>
      </c>
      <c r="N468" s="4">
        <v>11.93</v>
      </c>
      <c r="O468" s="4">
        <f>SUM(Table4[[#This Row],[Average Price]]*0.76)</f>
        <v>23.813333333333308</v>
      </c>
      <c r="P468" s="4">
        <f>SUM(Table4[[#This Row],[Average Price]]*0.95)</f>
        <v>29.766666666666634</v>
      </c>
      <c r="Q468" s="4">
        <f>SUM(Table4[[#This Row],[Average Price]]*0.8)</f>
        <v>25.066666666666642</v>
      </c>
      <c r="R468" s="4">
        <f>SUM(Table4[[#This Row],[Medicare Outpatient Allowable Rate]]*1.5)</f>
        <v>0</v>
      </c>
    </row>
    <row r="469" spans="1:18" x14ac:dyDescent="0.25">
      <c r="E469">
        <v>300</v>
      </c>
      <c r="F469" t="s">
        <v>13188</v>
      </c>
      <c r="G469" s="11">
        <v>85025</v>
      </c>
      <c r="H469" t="s">
        <v>12887</v>
      </c>
      <c r="I469" s="6">
        <v>1</v>
      </c>
      <c r="J469" s="4">
        <v>47.1111111111111</v>
      </c>
      <c r="K469" s="4">
        <f>MIN(Table4[[#This Row],[Medicare Outpatient Allowable Rate]:[WPPA Inc Outpatient Allowable Rate]])</f>
        <v>0</v>
      </c>
      <c r="L469" s="4">
        <f>MAX(Table4[[#This Row],[Medicare Outpatient Allowable Rate]:[WPPA Inc Outpatient Allowable Rate]])</f>
        <v>44.755555555555546</v>
      </c>
      <c r="M469" s="4">
        <v>0</v>
      </c>
      <c r="N469" s="4">
        <v>13.23</v>
      </c>
      <c r="O469" s="4">
        <f>SUM(Table4[[#This Row],[Average Price]]*0.76)</f>
        <v>35.804444444444435</v>
      </c>
      <c r="P469" s="4">
        <f>SUM(Table4[[#This Row],[Average Price]]*0.95)</f>
        <v>44.755555555555546</v>
      </c>
      <c r="Q469" s="4">
        <f>SUM(Table4[[#This Row],[Average Price]]*0.8)</f>
        <v>37.688888888888883</v>
      </c>
      <c r="R469" s="4">
        <f>SUM(Table4[[#This Row],[Medicare Outpatient Allowable Rate]]*1.5)</f>
        <v>0</v>
      </c>
    </row>
    <row r="470" spans="1:18" x14ac:dyDescent="0.25">
      <c r="E470">
        <v>300</v>
      </c>
      <c r="F470" t="s">
        <v>13188</v>
      </c>
      <c r="G470" s="11">
        <v>80053</v>
      </c>
      <c r="H470" t="s">
        <v>12886</v>
      </c>
      <c r="I470" s="6">
        <v>1</v>
      </c>
      <c r="J470" s="4">
        <v>277</v>
      </c>
      <c r="K470" s="4">
        <f>MIN(Table4[[#This Row],[Medicare Outpatient Allowable Rate]:[WPPA Inc Outpatient Allowable Rate]])</f>
        <v>0</v>
      </c>
      <c r="L470" s="4">
        <f>MAX(Table4[[#This Row],[Medicare Outpatient Allowable Rate]:[WPPA Inc Outpatient Allowable Rate]])</f>
        <v>263.14999999999998</v>
      </c>
      <c r="M470" s="4">
        <v>0</v>
      </c>
      <c r="N470" s="4">
        <v>22.46</v>
      </c>
      <c r="O470" s="4">
        <f>SUM(Table4[[#This Row],[Average Price]]*0.76)</f>
        <v>210.52</v>
      </c>
      <c r="P470" s="4">
        <f>SUM(Table4[[#This Row],[Average Price]]*0.95)</f>
        <v>263.14999999999998</v>
      </c>
      <c r="Q470" s="4">
        <f>SUM(Table4[[#This Row],[Average Price]]*0.8)</f>
        <v>221.60000000000002</v>
      </c>
      <c r="R470" s="4">
        <f>SUM(Table4[[#This Row],[Medicare Outpatient Allowable Rate]]*1.5)</f>
        <v>0</v>
      </c>
    </row>
    <row r="471" spans="1:18" x14ac:dyDescent="0.25">
      <c r="A471" t="s">
        <v>33</v>
      </c>
      <c r="B471" t="s">
        <v>153</v>
      </c>
      <c r="C471">
        <v>76706</v>
      </c>
      <c r="E471">
        <v>402</v>
      </c>
      <c r="F471" t="s">
        <v>13197</v>
      </c>
      <c r="G471" s="11">
        <v>76706</v>
      </c>
      <c r="H471" t="s">
        <v>13038</v>
      </c>
      <c r="I471" s="6">
        <v>1</v>
      </c>
      <c r="J471" s="4">
        <v>112.08</v>
      </c>
      <c r="K471" s="4">
        <f>MIN(Table4[[#This Row],[Medicare Outpatient Allowable Rate]:[WPPA Inc Outpatient Allowable Rate]])</f>
        <v>85.180800000000005</v>
      </c>
      <c r="L471" s="4">
        <f>MAX(Table4[[#This Row],[Medicare Outpatient Allowable Rate]:[WPPA Inc Outpatient Allowable Rate]])</f>
        <v>157.30500000000001</v>
      </c>
      <c r="M471" s="4">
        <v>104.87</v>
      </c>
      <c r="N471" s="4">
        <v>150</v>
      </c>
      <c r="O471" s="4">
        <f>SUM(Table4[[#This Row],[Average Price]]*0.76)</f>
        <v>85.180800000000005</v>
      </c>
      <c r="P471" s="4">
        <f>SUM(Table4[[#This Row],[Average Price]]*0.95)</f>
        <v>106.476</v>
      </c>
      <c r="Q471" s="4">
        <f>SUM(Table4[[#This Row],[Average Price]]*0.8)</f>
        <v>89.664000000000001</v>
      </c>
      <c r="R471" s="4">
        <f>SUM(Table4[[#This Row],[Medicare Outpatient Allowable Rate]]*1.5)</f>
        <v>157.30500000000001</v>
      </c>
    </row>
    <row r="472" spans="1:18" x14ac:dyDescent="0.25">
      <c r="E472">
        <v>352</v>
      </c>
      <c r="F472" t="s">
        <v>13195</v>
      </c>
      <c r="G472" s="11">
        <v>71271</v>
      </c>
      <c r="H472" t="s">
        <v>13039</v>
      </c>
      <c r="I472" s="6">
        <v>1</v>
      </c>
      <c r="J472" s="4">
        <v>600</v>
      </c>
      <c r="K472" s="4">
        <f>MIN(Table4[[#This Row],[Medicare Outpatient Allowable Rate]:[WPPA Inc Outpatient Allowable Rate]])</f>
        <v>104.87</v>
      </c>
      <c r="L472" s="4">
        <f>MAX(Table4[[#This Row],[Medicare Outpatient Allowable Rate]:[WPPA Inc Outpatient Allowable Rate]])</f>
        <v>570</v>
      </c>
      <c r="M472" s="4">
        <v>104.87</v>
      </c>
      <c r="N472" s="4">
        <v>453</v>
      </c>
      <c r="O472" s="4">
        <f>SUM(Table4[[#This Row],[Average Price]]*0.76)</f>
        <v>456</v>
      </c>
      <c r="P472" s="4">
        <f>SUM(Table4[[#This Row],[Average Price]]*0.95)</f>
        <v>570</v>
      </c>
      <c r="Q472" s="4">
        <f>SUM(Table4[[#This Row],[Average Price]]*0.8)</f>
        <v>480</v>
      </c>
      <c r="R472" s="4">
        <f>SUM(Table4[[#This Row],[Medicare Outpatient Allowable Rate]]*1.5)</f>
        <v>157.30500000000001</v>
      </c>
    </row>
    <row r="473" spans="1:18" x14ac:dyDescent="0.25">
      <c r="A473" t="s">
        <v>33</v>
      </c>
      <c r="B473" t="s">
        <v>154</v>
      </c>
      <c r="C473">
        <v>76770</v>
      </c>
      <c r="E473">
        <v>402</v>
      </c>
      <c r="F473" t="s">
        <v>13197</v>
      </c>
      <c r="G473" s="11">
        <v>76770</v>
      </c>
      <c r="H473" t="s">
        <v>13040</v>
      </c>
      <c r="I473" s="6">
        <v>1</v>
      </c>
      <c r="J473" s="4">
        <v>589</v>
      </c>
      <c r="K473" s="4">
        <f>MIN(Table4[[#This Row],[Medicare Outpatient Allowable Rate]:[WPPA Inc Outpatient Allowable Rate]])</f>
        <v>104.87</v>
      </c>
      <c r="L473" s="4">
        <f>MAX(Table4[[#This Row],[Medicare Outpatient Allowable Rate]:[WPPA Inc Outpatient Allowable Rate]])</f>
        <v>559.54999999999995</v>
      </c>
      <c r="M473" s="4">
        <v>104.87</v>
      </c>
      <c r="N473" s="4">
        <v>150</v>
      </c>
      <c r="O473" s="4">
        <f>SUM(Table4[[#This Row],[Average Price]]*0.76)</f>
        <v>447.64</v>
      </c>
      <c r="P473" s="4">
        <f>SUM(Table4[[#This Row],[Average Price]]*0.95)</f>
        <v>559.54999999999995</v>
      </c>
      <c r="Q473" s="4">
        <f>SUM(Table4[[#This Row],[Average Price]]*0.8)</f>
        <v>471.20000000000005</v>
      </c>
      <c r="R473" s="4">
        <f>SUM(Table4[[#This Row],[Medicare Outpatient Allowable Rate]]*1.5)</f>
        <v>157.30500000000001</v>
      </c>
    </row>
    <row r="474" spans="1:18" x14ac:dyDescent="0.25">
      <c r="E474">
        <v>300</v>
      </c>
      <c r="F474" t="s">
        <v>13188</v>
      </c>
      <c r="G474" s="11">
        <v>36415</v>
      </c>
      <c r="H474" t="s">
        <v>12882</v>
      </c>
      <c r="I474" s="6">
        <v>1</v>
      </c>
      <c r="J474" s="4">
        <v>32</v>
      </c>
      <c r="K474" s="4">
        <f>MIN(Table4[[#This Row],[Medicare Outpatient Allowable Rate]:[WPPA Inc Outpatient Allowable Rate]])</f>
        <v>0</v>
      </c>
      <c r="L474" s="4">
        <f>MAX(Table4[[#This Row],[Medicare Outpatient Allowable Rate]:[WPPA Inc Outpatient Allowable Rate]])</f>
        <v>30.4</v>
      </c>
      <c r="M474" s="4">
        <v>0</v>
      </c>
      <c r="N474" s="4">
        <v>11.93</v>
      </c>
      <c r="O474" s="4">
        <f>SUM(Table4[[#This Row],[Average Price]]*0.76)</f>
        <v>24.32</v>
      </c>
      <c r="P474" s="4">
        <f>SUM(Table4[[#This Row],[Average Price]]*0.95)</f>
        <v>30.4</v>
      </c>
      <c r="Q474" s="4">
        <f>SUM(Table4[[#This Row],[Average Price]]*0.8)</f>
        <v>25.6</v>
      </c>
      <c r="R474" s="4">
        <f>SUM(Table4[[#This Row],[Medicare Outpatient Allowable Rate]]*1.5)</f>
        <v>0</v>
      </c>
    </row>
    <row r="475" spans="1:18" x14ac:dyDescent="0.25">
      <c r="E475">
        <v>300</v>
      </c>
      <c r="F475" t="s">
        <v>13188</v>
      </c>
      <c r="G475" s="11">
        <v>80053</v>
      </c>
      <c r="H475" t="s">
        <v>12886</v>
      </c>
      <c r="I475" s="6">
        <v>1</v>
      </c>
      <c r="J475" s="4">
        <v>277</v>
      </c>
      <c r="K475" s="4">
        <f>MIN(Table4[[#This Row],[Medicare Outpatient Allowable Rate]:[WPPA Inc Outpatient Allowable Rate]])</f>
        <v>0</v>
      </c>
      <c r="L475" s="4">
        <f>MAX(Table4[[#This Row],[Medicare Outpatient Allowable Rate]:[WPPA Inc Outpatient Allowable Rate]])</f>
        <v>263.14999999999998</v>
      </c>
      <c r="M475" s="4">
        <v>0</v>
      </c>
      <c r="N475" s="4">
        <v>22.46</v>
      </c>
      <c r="O475" s="4">
        <f>SUM(Table4[[#This Row],[Average Price]]*0.76)</f>
        <v>210.52</v>
      </c>
      <c r="P475" s="4">
        <f>SUM(Table4[[#This Row],[Average Price]]*0.95)</f>
        <v>263.14999999999998</v>
      </c>
      <c r="Q475" s="4">
        <f>SUM(Table4[[#This Row],[Average Price]]*0.8)</f>
        <v>221.60000000000002</v>
      </c>
      <c r="R475" s="4">
        <f>SUM(Table4[[#This Row],[Medicare Outpatient Allowable Rate]]*1.5)</f>
        <v>0</v>
      </c>
    </row>
    <row r="476" spans="1:18" x14ac:dyDescent="0.25">
      <c r="E476">
        <v>300</v>
      </c>
      <c r="F476" t="s">
        <v>13188</v>
      </c>
      <c r="G476" s="11">
        <v>80048</v>
      </c>
      <c r="H476" t="s">
        <v>12907</v>
      </c>
      <c r="I476" s="6">
        <v>1</v>
      </c>
      <c r="J476" s="4">
        <v>157</v>
      </c>
      <c r="K476" s="4">
        <f>MIN(Table4[[#This Row],[Medicare Outpatient Allowable Rate]:[WPPA Inc Outpatient Allowable Rate]])</f>
        <v>0</v>
      </c>
      <c r="L476" s="4">
        <f>MAX(Table4[[#This Row],[Medicare Outpatient Allowable Rate]:[WPPA Inc Outpatient Allowable Rate]])</f>
        <v>149.15</v>
      </c>
      <c r="M476" s="4">
        <v>0</v>
      </c>
      <c r="N476" s="4">
        <v>19.46</v>
      </c>
      <c r="O476" s="4">
        <f>SUM(Table4[[#This Row],[Average Price]]*0.76)</f>
        <v>119.32000000000001</v>
      </c>
      <c r="P476" s="4">
        <f>SUM(Table4[[#This Row],[Average Price]]*0.95)</f>
        <v>149.15</v>
      </c>
      <c r="Q476" s="4">
        <f>SUM(Table4[[#This Row],[Average Price]]*0.8)</f>
        <v>125.60000000000001</v>
      </c>
      <c r="R476" s="4">
        <f>SUM(Table4[[#This Row],[Medicare Outpatient Allowable Rate]]*1.5)</f>
        <v>0</v>
      </c>
    </row>
    <row r="477" spans="1:18" x14ac:dyDescent="0.25">
      <c r="E477">
        <v>300</v>
      </c>
      <c r="F477" t="s">
        <v>13188</v>
      </c>
      <c r="G477" s="11">
        <v>81000</v>
      </c>
      <c r="H477" t="s">
        <v>12911</v>
      </c>
      <c r="I477" s="6">
        <v>1</v>
      </c>
      <c r="J477" s="4">
        <v>47</v>
      </c>
      <c r="K477" s="4">
        <f>MIN(Table4[[#This Row],[Medicare Outpatient Allowable Rate]:[WPPA Inc Outpatient Allowable Rate]])</f>
        <v>0</v>
      </c>
      <c r="L477" s="4">
        <f>MAX(Table4[[#This Row],[Medicare Outpatient Allowable Rate]:[WPPA Inc Outpatient Allowable Rate]])</f>
        <v>44.65</v>
      </c>
      <c r="M477" s="4">
        <v>0</v>
      </c>
      <c r="N477" s="4">
        <v>15.39</v>
      </c>
      <c r="O477" s="4">
        <f>SUM(Table4[[#This Row],[Average Price]]*0.76)</f>
        <v>35.72</v>
      </c>
      <c r="P477" s="4">
        <f>SUM(Table4[[#This Row],[Average Price]]*0.95)</f>
        <v>44.65</v>
      </c>
      <c r="Q477" s="4">
        <f>SUM(Table4[[#This Row],[Average Price]]*0.8)</f>
        <v>37.6</v>
      </c>
      <c r="R477" s="4">
        <f>SUM(Table4[[#This Row],[Medicare Outpatient Allowable Rate]]*1.5)</f>
        <v>0</v>
      </c>
    </row>
    <row r="478" spans="1:18" x14ac:dyDescent="0.25">
      <c r="A478" t="s">
        <v>33</v>
      </c>
      <c r="B478" t="s">
        <v>155</v>
      </c>
      <c r="C478">
        <v>76801</v>
      </c>
      <c r="E478">
        <v>402</v>
      </c>
      <c r="F478" t="s">
        <v>13197</v>
      </c>
      <c r="G478" s="11">
        <v>76801</v>
      </c>
      <c r="H478" t="s">
        <v>12898</v>
      </c>
      <c r="I478" s="6">
        <v>1</v>
      </c>
      <c r="J478" s="4">
        <v>418</v>
      </c>
      <c r="K478" s="4">
        <f>MIN(Table4[[#This Row],[Medicare Outpatient Allowable Rate]:[WPPA Inc Outpatient Allowable Rate]])</f>
        <v>69</v>
      </c>
      <c r="L478" s="4">
        <f>MAX(Table4[[#This Row],[Medicare Outpatient Allowable Rate]:[WPPA Inc Outpatient Allowable Rate]])</f>
        <v>397.09999999999997</v>
      </c>
      <c r="M478" s="4">
        <v>104.87</v>
      </c>
      <c r="N478" s="4">
        <v>69</v>
      </c>
      <c r="O478" s="4">
        <f>SUM(Table4[[#This Row],[Average Price]]*0.76)</f>
        <v>317.68</v>
      </c>
      <c r="P478" s="4">
        <f>SUM(Table4[[#This Row],[Average Price]]*0.95)</f>
        <v>397.09999999999997</v>
      </c>
      <c r="Q478" s="4">
        <f>SUM(Table4[[#This Row],[Average Price]]*0.8)</f>
        <v>334.40000000000003</v>
      </c>
      <c r="R478" s="4">
        <f>SUM(Table4[[#This Row],[Medicare Outpatient Allowable Rate]]*1.5)</f>
        <v>157.30500000000001</v>
      </c>
    </row>
    <row r="479" spans="1:18" x14ac:dyDescent="0.25">
      <c r="E479">
        <v>300</v>
      </c>
      <c r="F479" t="s">
        <v>13188</v>
      </c>
      <c r="G479" s="11">
        <v>36415</v>
      </c>
      <c r="H479" t="s">
        <v>12882</v>
      </c>
      <c r="I479" s="6">
        <v>1</v>
      </c>
      <c r="J479" s="4">
        <v>31.988304093567301</v>
      </c>
      <c r="K479" s="4">
        <f>MIN(Table4[[#This Row],[Medicare Outpatient Allowable Rate]:[WPPA Inc Outpatient Allowable Rate]])</f>
        <v>0</v>
      </c>
      <c r="L479" s="4">
        <f>MAX(Table4[[#This Row],[Medicare Outpatient Allowable Rate]:[WPPA Inc Outpatient Allowable Rate]])</f>
        <v>30.388888888888935</v>
      </c>
      <c r="M479" s="4">
        <v>0</v>
      </c>
      <c r="N479" s="4">
        <v>11.93</v>
      </c>
      <c r="O479" s="4">
        <f>SUM(Table4[[#This Row],[Average Price]]*0.76)</f>
        <v>24.311111111111149</v>
      </c>
      <c r="P479" s="4">
        <f>SUM(Table4[[#This Row],[Average Price]]*0.95)</f>
        <v>30.388888888888935</v>
      </c>
      <c r="Q479" s="4">
        <f>SUM(Table4[[#This Row],[Average Price]]*0.8)</f>
        <v>25.590643274853843</v>
      </c>
      <c r="R479" s="4">
        <f>SUM(Table4[[#This Row],[Medicare Outpatient Allowable Rate]]*1.5)</f>
        <v>0</v>
      </c>
    </row>
    <row r="480" spans="1:18" x14ac:dyDescent="0.25">
      <c r="E480">
        <v>300</v>
      </c>
      <c r="F480" t="s">
        <v>13188</v>
      </c>
      <c r="G480" s="11">
        <v>86850</v>
      </c>
      <c r="H480" t="s">
        <v>13041</v>
      </c>
      <c r="I480" s="6">
        <v>1</v>
      </c>
      <c r="J480" s="4">
        <v>230.77309523809501</v>
      </c>
      <c r="K480" s="4">
        <f>MIN(Table4[[#This Row],[Medicare Outpatient Allowable Rate]:[WPPA Inc Outpatient Allowable Rate]])</f>
        <v>21.2</v>
      </c>
      <c r="L480" s="4">
        <f>MAX(Table4[[#This Row],[Medicare Outpatient Allowable Rate]:[WPPA Inc Outpatient Allowable Rate]])</f>
        <v>219.23444047619026</v>
      </c>
      <c r="M480" s="4">
        <v>51.68</v>
      </c>
      <c r="N480" s="4">
        <v>21.2</v>
      </c>
      <c r="O480" s="4">
        <f>SUM(Table4[[#This Row],[Average Price]]*0.76)</f>
        <v>175.3875523809522</v>
      </c>
      <c r="P480" s="4">
        <f>SUM(Table4[[#This Row],[Average Price]]*0.95)</f>
        <v>219.23444047619026</v>
      </c>
      <c r="Q480" s="4">
        <f>SUM(Table4[[#This Row],[Average Price]]*0.8)</f>
        <v>184.61847619047603</v>
      </c>
      <c r="R480" s="4">
        <f>SUM(Table4[[#This Row],[Medicare Outpatient Allowable Rate]]*1.5)</f>
        <v>77.52</v>
      </c>
    </row>
    <row r="481" spans="1:18" x14ac:dyDescent="0.25">
      <c r="E481">
        <v>300</v>
      </c>
      <c r="F481" t="s">
        <v>13188</v>
      </c>
      <c r="G481" s="11">
        <v>86900</v>
      </c>
      <c r="H481" t="s">
        <v>13042</v>
      </c>
      <c r="I481" s="6">
        <v>1</v>
      </c>
      <c r="J481" s="4">
        <v>231.44708333333301</v>
      </c>
      <c r="K481" s="4">
        <f>MIN(Table4[[#This Row],[Medicare Outpatient Allowable Rate]:[WPPA Inc Outpatient Allowable Rate]])</f>
        <v>16.38</v>
      </c>
      <c r="L481" s="4">
        <f>MAX(Table4[[#This Row],[Medicare Outpatient Allowable Rate]:[WPPA Inc Outpatient Allowable Rate]])</f>
        <v>219.87472916666636</v>
      </c>
      <c r="M481" s="4">
        <v>121.84</v>
      </c>
      <c r="N481" s="4">
        <v>16.38</v>
      </c>
      <c r="O481" s="4">
        <f>SUM(Table4[[#This Row],[Average Price]]*0.76)</f>
        <v>175.89978333333309</v>
      </c>
      <c r="P481" s="4">
        <f>SUM(Table4[[#This Row],[Average Price]]*0.95)</f>
        <v>219.87472916666636</v>
      </c>
      <c r="Q481" s="4">
        <f>SUM(Table4[[#This Row],[Average Price]]*0.8)</f>
        <v>185.15766666666642</v>
      </c>
      <c r="R481" s="4">
        <f>SUM(Table4[[#This Row],[Medicare Outpatient Allowable Rate]]*1.5)</f>
        <v>182.76</v>
      </c>
    </row>
    <row r="482" spans="1:18" x14ac:dyDescent="0.25">
      <c r="E482">
        <v>300</v>
      </c>
      <c r="F482" t="s">
        <v>13188</v>
      </c>
      <c r="G482" s="11">
        <v>86901</v>
      </c>
      <c r="H482" t="s">
        <v>13043</v>
      </c>
      <c r="I482" s="6">
        <v>1</v>
      </c>
      <c r="J482" s="4">
        <v>62.660714285714299</v>
      </c>
      <c r="K482" s="4">
        <f>MIN(Table4[[#This Row],[Medicare Outpatient Allowable Rate]:[WPPA Inc Outpatient Allowable Rate]])</f>
        <v>16.07</v>
      </c>
      <c r="L482" s="4">
        <f>MAX(Table4[[#This Row],[Medicare Outpatient Allowable Rate]:[WPPA Inc Outpatient Allowable Rate]])</f>
        <v>59.527678571428581</v>
      </c>
      <c r="M482" s="4">
        <v>38.26</v>
      </c>
      <c r="N482" s="4">
        <v>16.07</v>
      </c>
      <c r="O482" s="4">
        <f>SUM(Table4[[#This Row],[Average Price]]*0.76)</f>
        <v>47.622142857142869</v>
      </c>
      <c r="P482" s="4">
        <f>SUM(Table4[[#This Row],[Average Price]]*0.95)</f>
        <v>59.527678571428581</v>
      </c>
      <c r="Q482" s="4">
        <f>SUM(Table4[[#This Row],[Average Price]]*0.8)</f>
        <v>50.128571428571441</v>
      </c>
      <c r="R482" s="4">
        <f>SUM(Table4[[#This Row],[Medicare Outpatient Allowable Rate]]*1.5)</f>
        <v>57.39</v>
      </c>
    </row>
    <row r="483" spans="1:18" x14ac:dyDescent="0.25">
      <c r="E483">
        <v>300</v>
      </c>
      <c r="F483" t="s">
        <v>13188</v>
      </c>
      <c r="G483" s="11">
        <v>84443</v>
      </c>
      <c r="H483" t="s">
        <v>12892</v>
      </c>
      <c r="I483" s="6">
        <v>1</v>
      </c>
      <c r="J483" s="4">
        <v>145</v>
      </c>
      <c r="K483" s="4">
        <f>MIN(Table4[[#This Row],[Medicare Outpatient Allowable Rate]:[WPPA Inc Outpatient Allowable Rate]])</f>
        <v>0</v>
      </c>
      <c r="L483" s="4">
        <f>MAX(Table4[[#This Row],[Medicare Outpatient Allowable Rate]:[WPPA Inc Outpatient Allowable Rate]])</f>
        <v>137.75</v>
      </c>
      <c r="M483" s="4">
        <v>0</v>
      </c>
      <c r="N483" s="4">
        <v>43.53</v>
      </c>
      <c r="O483" s="4">
        <f>SUM(Table4[[#This Row],[Average Price]]*0.76)</f>
        <v>110.2</v>
      </c>
      <c r="P483" s="4">
        <f>SUM(Table4[[#This Row],[Average Price]]*0.95)</f>
        <v>137.75</v>
      </c>
      <c r="Q483" s="4">
        <f>SUM(Table4[[#This Row],[Average Price]]*0.8)</f>
        <v>116</v>
      </c>
      <c r="R483" s="4">
        <f>SUM(Table4[[#This Row],[Medicare Outpatient Allowable Rate]]*1.5)</f>
        <v>0</v>
      </c>
    </row>
    <row r="484" spans="1:18" x14ac:dyDescent="0.25">
      <c r="E484">
        <v>300</v>
      </c>
      <c r="F484" t="s">
        <v>13188</v>
      </c>
      <c r="G484" s="11">
        <v>86762</v>
      </c>
      <c r="H484" t="s">
        <v>13044</v>
      </c>
      <c r="I484" s="6">
        <v>1</v>
      </c>
      <c r="J484" s="4">
        <v>45.849397590361399</v>
      </c>
      <c r="K484" s="4">
        <f>MIN(Table4[[#This Row],[Medicare Outpatient Allowable Rate]:[WPPA Inc Outpatient Allowable Rate]])</f>
        <v>0</v>
      </c>
      <c r="L484" s="4">
        <f>MAX(Table4[[#This Row],[Medicare Outpatient Allowable Rate]:[WPPA Inc Outpatient Allowable Rate]])</f>
        <v>43.556927710843325</v>
      </c>
      <c r="M484" s="4">
        <v>0</v>
      </c>
      <c r="N484" s="4">
        <v>30.59</v>
      </c>
      <c r="O484" s="4">
        <f>SUM(Table4[[#This Row],[Average Price]]*0.76)</f>
        <v>34.845542168674662</v>
      </c>
      <c r="P484" s="4">
        <f>SUM(Table4[[#This Row],[Average Price]]*0.95)</f>
        <v>43.556927710843325</v>
      </c>
      <c r="Q484" s="4">
        <f>SUM(Table4[[#This Row],[Average Price]]*0.8)</f>
        <v>36.67951807228912</v>
      </c>
      <c r="R484" s="4">
        <f>SUM(Table4[[#This Row],[Medicare Outpatient Allowable Rate]]*1.5)</f>
        <v>0</v>
      </c>
    </row>
    <row r="485" spans="1:18" x14ac:dyDescent="0.25">
      <c r="E485">
        <v>300</v>
      </c>
      <c r="F485" t="s">
        <v>13188</v>
      </c>
      <c r="G485" s="11">
        <v>86780</v>
      </c>
      <c r="H485" t="s">
        <v>12902</v>
      </c>
      <c r="I485" s="6">
        <v>1</v>
      </c>
      <c r="J485" s="4">
        <v>70.855421686746993</v>
      </c>
      <c r="K485" s="4">
        <f>MIN(Table4[[#This Row],[Medicare Outpatient Allowable Rate]:[WPPA Inc Outpatient Allowable Rate]])</f>
        <v>0</v>
      </c>
      <c r="L485" s="4">
        <f>MAX(Table4[[#This Row],[Medicare Outpatient Allowable Rate]:[WPPA Inc Outpatient Allowable Rate]])</f>
        <v>67.312650602409647</v>
      </c>
      <c r="M485" s="4">
        <v>0</v>
      </c>
      <c r="N485" s="4">
        <v>52.58</v>
      </c>
      <c r="O485" s="4">
        <f>SUM(Table4[[#This Row],[Average Price]]*0.76)</f>
        <v>53.850120481927718</v>
      </c>
      <c r="P485" s="4">
        <f>SUM(Table4[[#This Row],[Average Price]]*0.95)</f>
        <v>67.312650602409647</v>
      </c>
      <c r="Q485" s="4">
        <f>SUM(Table4[[#This Row],[Average Price]]*0.8)</f>
        <v>56.684337349397595</v>
      </c>
      <c r="R485" s="4">
        <f>SUM(Table4[[#This Row],[Medicare Outpatient Allowable Rate]]*1.5)</f>
        <v>0</v>
      </c>
    </row>
    <row r="486" spans="1:18" x14ac:dyDescent="0.25">
      <c r="E486">
        <v>300</v>
      </c>
      <c r="F486" t="s">
        <v>13188</v>
      </c>
      <c r="G486" s="11">
        <v>87389</v>
      </c>
      <c r="H486" t="s">
        <v>13045</v>
      </c>
      <c r="I486" s="6">
        <v>1</v>
      </c>
      <c r="J486" s="4">
        <v>168</v>
      </c>
      <c r="K486" s="4">
        <f>MIN(Table4[[#This Row],[Medicare Outpatient Allowable Rate]:[WPPA Inc Outpatient Allowable Rate]])</f>
        <v>0</v>
      </c>
      <c r="L486" s="4">
        <f>MAX(Table4[[#This Row],[Medicare Outpatient Allowable Rate]:[WPPA Inc Outpatient Allowable Rate]])</f>
        <v>159.6</v>
      </c>
      <c r="M486" s="4">
        <v>0</v>
      </c>
      <c r="N486" s="4">
        <v>59.43</v>
      </c>
      <c r="O486" s="4">
        <f>SUM(Table4[[#This Row],[Average Price]]*0.76)</f>
        <v>127.68</v>
      </c>
      <c r="P486" s="4">
        <f>SUM(Table4[[#This Row],[Average Price]]*0.95)</f>
        <v>159.6</v>
      </c>
      <c r="Q486" s="4">
        <f>SUM(Table4[[#This Row],[Average Price]]*0.8)</f>
        <v>134.4</v>
      </c>
      <c r="R486" s="4">
        <f>SUM(Table4[[#This Row],[Medicare Outpatient Allowable Rate]]*1.5)</f>
        <v>0</v>
      </c>
    </row>
    <row r="487" spans="1:18" x14ac:dyDescent="0.25">
      <c r="A487" t="s">
        <v>33</v>
      </c>
      <c r="B487" t="s">
        <v>158</v>
      </c>
      <c r="C487">
        <v>76815</v>
      </c>
      <c r="E487">
        <v>402</v>
      </c>
      <c r="F487" t="s">
        <v>13197</v>
      </c>
      <c r="G487" s="11">
        <v>76815</v>
      </c>
      <c r="H487" t="s">
        <v>13046</v>
      </c>
      <c r="I487" s="6">
        <v>1</v>
      </c>
      <c r="J487" s="4">
        <v>433.2</v>
      </c>
      <c r="K487" s="4">
        <f>MIN(Table4[[#This Row],[Medicare Outpatient Allowable Rate]:[WPPA Inc Outpatient Allowable Rate]])</f>
        <v>104.87</v>
      </c>
      <c r="L487" s="4">
        <f>MAX(Table4[[#This Row],[Medicare Outpatient Allowable Rate]:[WPPA Inc Outpatient Allowable Rate]])</f>
        <v>411.53999999999996</v>
      </c>
      <c r="M487" s="4">
        <v>104.87</v>
      </c>
      <c r="N487" s="4">
        <v>140.1</v>
      </c>
      <c r="O487" s="4">
        <f>SUM(Table4[[#This Row],[Average Price]]*0.76)</f>
        <v>329.23199999999997</v>
      </c>
      <c r="P487" s="4">
        <f>SUM(Table4[[#This Row],[Average Price]]*0.95)</f>
        <v>411.53999999999996</v>
      </c>
      <c r="Q487" s="4">
        <f>SUM(Table4[[#This Row],[Average Price]]*0.8)</f>
        <v>346.56</v>
      </c>
      <c r="R487" s="4">
        <f>SUM(Table4[[#This Row],[Medicare Outpatient Allowable Rate]]*1.5)</f>
        <v>157.30500000000001</v>
      </c>
    </row>
    <row r="488" spans="1:18" x14ac:dyDescent="0.25">
      <c r="E488">
        <v>402</v>
      </c>
      <c r="F488" t="s">
        <v>13197</v>
      </c>
      <c r="G488" s="11">
        <v>76819</v>
      </c>
      <c r="H488" t="s">
        <v>13047</v>
      </c>
      <c r="I488" s="6">
        <v>1</v>
      </c>
      <c r="J488" s="4">
        <v>418</v>
      </c>
      <c r="K488" s="4">
        <f>MIN(Table4[[#This Row],[Medicare Outpatient Allowable Rate]:[WPPA Inc Outpatient Allowable Rate]])</f>
        <v>104.87</v>
      </c>
      <c r="L488" s="4">
        <f>MAX(Table4[[#This Row],[Medicare Outpatient Allowable Rate]:[WPPA Inc Outpatient Allowable Rate]])</f>
        <v>397.09999999999997</v>
      </c>
      <c r="M488" s="4">
        <v>104.87</v>
      </c>
      <c r="N488" s="4">
        <v>140.1</v>
      </c>
      <c r="O488" s="4">
        <f>SUM(Table4[[#This Row],[Average Price]]*0.76)</f>
        <v>317.68</v>
      </c>
      <c r="P488" s="4">
        <f>SUM(Table4[[#This Row],[Average Price]]*0.95)</f>
        <v>397.09999999999997</v>
      </c>
      <c r="Q488" s="4">
        <f>SUM(Table4[[#This Row],[Average Price]]*0.8)</f>
        <v>334.40000000000003</v>
      </c>
      <c r="R488" s="4">
        <f>SUM(Table4[[#This Row],[Medicare Outpatient Allowable Rate]]*1.5)</f>
        <v>157.30500000000001</v>
      </c>
    </row>
    <row r="489" spans="1:18" x14ac:dyDescent="0.25">
      <c r="E489">
        <v>300</v>
      </c>
      <c r="F489" t="s">
        <v>13188</v>
      </c>
      <c r="G489" s="11">
        <v>36415</v>
      </c>
      <c r="H489" t="s">
        <v>12882</v>
      </c>
      <c r="I489" s="6">
        <v>1</v>
      </c>
      <c r="J489" s="4">
        <v>30</v>
      </c>
      <c r="K489" s="4">
        <f>MIN(Table4[[#This Row],[Medicare Outpatient Allowable Rate]:[WPPA Inc Outpatient Allowable Rate]])</f>
        <v>0</v>
      </c>
      <c r="L489" s="4">
        <f>MAX(Table4[[#This Row],[Medicare Outpatient Allowable Rate]:[WPPA Inc Outpatient Allowable Rate]])</f>
        <v>28.5</v>
      </c>
      <c r="M489" s="4">
        <v>0</v>
      </c>
      <c r="N489" s="4">
        <v>11.93</v>
      </c>
      <c r="O489" s="4">
        <f>SUM(Table4[[#This Row],[Average Price]]*0.76)</f>
        <v>22.8</v>
      </c>
      <c r="P489" s="4">
        <f>SUM(Table4[[#This Row],[Average Price]]*0.95)</f>
        <v>28.5</v>
      </c>
      <c r="Q489" s="4">
        <f>SUM(Table4[[#This Row],[Average Price]]*0.8)</f>
        <v>24</v>
      </c>
      <c r="R489" s="4">
        <f>SUM(Table4[[#This Row],[Medicare Outpatient Allowable Rate]]*1.5)</f>
        <v>0</v>
      </c>
    </row>
    <row r="490" spans="1:18" x14ac:dyDescent="0.25">
      <c r="E490">
        <v>300</v>
      </c>
      <c r="F490" t="s">
        <v>13188</v>
      </c>
      <c r="G490" s="11">
        <v>85025</v>
      </c>
      <c r="H490" t="s">
        <v>12887</v>
      </c>
      <c r="I490" s="6">
        <v>1</v>
      </c>
      <c r="J490" s="4">
        <v>45.3333333333333</v>
      </c>
      <c r="K490" s="4">
        <f>MIN(Table4[[#This Row],[Medicare Outpatient Allowable Rate]:[WPPA Inc Outpatient Allowable Rate]])</f>
        <v>0</v>
      </c>
      <c r="L490" s="4">
        <f>MAX(Table4[[#This Row],[Medicare Outpatient Allowable Rate]:[WPPA Inc Outpatient Allowable Rate]])</f>
        <v>43.066666666666634</v>
      </c>
      <c r="M490" s="4">
        <v>0</v>
      </c>
      <c r="N490" s="4">
        <v>13.23</v>
      </c>
      <c r="O490" s="4">
        <f>SUM(Table4[[#This Row],[Average Price]]*0.76)</f>
        <v>34.453333333333312</v>
      </c>
      <c r="P490" s="4">
        <f>SUM(Table4[[#This Row],[Average Price]]*0.95)</f>
        <v>43.066666666666634</v>
      </c>
      <c r="Q490" s="4">
        <f>SUM(Table4[[#This Row],[Average Price]]*0.8)</f>
        <v>36.266666666666644</v>
      </c>
      <c r="R490" s="4">
        <f>SUM(Table4[[#This Row],[Medicare Outpatient Allowable Rate]]*1.5)</f>
        <v>0</v>
      </c>
    </row>
    <row r="491" spans="1:18" x14ac:dyDescent="0.25">
      <c r="A491" t="s">
        <v>33</v>
      </c>
      <c r="B491" t="s">
        <v>159</v>
      </c>
      <c r="C491">
        <v>76817</v>
      </c>
      <c r="E491">
        <v>402</v>
      </c>
      <c r="F491" t="s">
        <v>13197</v>
      </c>
      <c r="G491" s="11">
        <v>76817</v>
      </c>
      <c r="H491" t="s">
        <v>13048</v>
      </c>
      <c r="I491" s="6">
        <v>1</v>
      </c>
      <c r="J491" s="4">
        <v>418</v>
      </c>
      <c r="K491" s="4">
        <f>MIN(Table4[[#This Row],[Medicare Outpatient Allowable Rate]:[WPPA Inc Outpatient Allowable Rate]])</f>
        <v>104.87</v>
      </c>
      <c r="L491" s="4">
        <f>MAX(Table4[[#This Row],[Medicare Outpatient Allowable Rate]:[WPPA Inc Outpatient Allowable Rate]])</f>
        <v>397.09999999999997</v>
      </c>
      <c r="M491" s="4">
        <v>104.87</v>
      </c>
      <c r="N491" s="4">
        <v>140.1</v>
      </c>
      <c r="O491" s="4">
        <f>SUM(Table4[[#This Row],[Average Price]]*0.76)</f>
        <v>317.68</v>
      </c>
      <c r="P491" s="4">
        <f>SUM(Table4[[#This Row],[Average Price]]*0.95)</f>
        <v>397.09999999999997</v>
      </c>
      <c r="Q491" s="4">
        <f>SUM(Table4[[#This Row],[Average Price]]*0.8)</f>
        <v>334.40000000000003</v>
      </c>
      <c r="R491" s="4">
        <f>SUM(Table4[[#This Row],[Medicare Outpatient Allowable Rate]]*1.5)</f>
        <v>157.30500000000001</v>
      </c>
    </row>
    <row r="492" spans="1:18" x14ac:dyDescent="0.25">
      <c r="E492">
        <v>259</v>
      </c>
      <c r="F492" t="s">
        <v>13201</v>
      </c>
      <c r="G492" s="11">
        <v>90384</v>
      </c>
      <c r="H492" t="s">
        <v>13049</v>
      </c>
      <c r="I492" s="6">
        <v>1</v>
      </c>
      <c r="J492" s="4">
        <v>383</v>
      </c>
      <c r="K492" s="4">
        <f>MIN(Table4[[#This Row],[Medicare Outpatient Allowable Rate]:[WPPA Inc Outpatient Allowable Rate]])</f>
        <v>0</v>
      </c>
      <c r="L492" s="4">
        <f>MAX(Table4[[#This Row],[Medicare Outpatient Allowable Rate]:[WPPA Inc Outpatient Allowable Rate]])</f>
        <v>363.84999999999997</v>
      </c>
      <c r="M492" s="4">
        <v>0</v>
      </c>
      <c r="N492" s="4">
        <v>115.24</v>
      </c>
      <c r="O492" s="4">
        <f>SUM(Table4[[#This Row],[Average Price]]*0.76)</f>
        <v>291.08</v>
      </c>
      <c r="P492" s="4">
        <f>SUM(Table4[[#This Row],[Average Price]]*0.95)</f>
        <v>363.84999999999997</v>
      </c>
      <c r="Q492" s="4">
        <f>SUM(Table4[[#This Row],[Average Price]]*0.8)</f>
        <v>306.40000000000003</v>
      </c>
      <c r="R492" s="4">
        <f>SUM(Table4[[#This Row],[Medicare Outpatient Allowable Rate]]*1.5)</f>
        <v>0</v>
      </c>
    </row>
    <row r="493" spans="1:18" x14ac:dyDescent="0.25">
      <c r="E493">
        <v>300</v>
      </c>
      <c r="F493" t="s">
        <v>13188</v>
      </c>
      <c r="G493" s="11">
        <v>36415</v>
      </c>
      <c r="H493" t="s">
        <v>12882</v>
      </c>
      <c r="I493" s="6">
        <v>1</v>
      </c>
      <c r="J493" s="4">
        <v>32</v>
      </c>
      <c r="K493" s="4">
        <f>MIN(Table4[[#This Row],[Medicare Outpatient Allowable Rate]:[WPPA Inc Outpatient Allowable Rate]])</f>
        <v>0</v>
      </c>
      <c r="L493" s="4">
        <f>MAX(Table4[[#This Row],[Medicare Outpatient Allowable Rate]:[WPPA Inc Outpatient Allowable Rate]])</f>
        <v>30.4</v>
      </c>
      <c r="M493" s="4">
        <v>0</v>
      </c>
      <c r="N493" s="4">
        <v>11.93</v>
      </c>
      <c r="O493" s="4">
        <f>SUM(Table4[[#This Row],[Average Price]]*0.76)</f>
        <v>24.32</v>
      </c>
      <c r="P493" s="4">
        <f>SUM(Table4[[#This Row],[Average Price]]*0.95)</f>
        <v>30.4</v>
      </c>
      <c r="Q493" s="4">
        <f>SUM(Table4[[#This Row],[Average Price]]*0.8)</f>
        <v>25.6</v>
      </c>
      <c r="R493" s="4">
        <f>SUM(Table4[[#This Row],[Medicare Outpatient Allowable Rate]]*1.5)</f>
        <v>0</v>
      </c>
    </row>
    <row r="494" spans="1:18" x14ac:dyDescent="0.25">
      <c r="E494">
        <v>300</v>
      </c>
      <c r="F494" t="s">
        <v>13188</v>
      </c>
      <c r="G494" s="11">
        <v>84702</v>
      </c>
      <c r="H494" t="s">
        <v>13050</v>
      </c>
      <c r="I494" s="6">
        <v>1</v>
      </c>
      <c r="J494" s="4">
        <v>170</v>
      </c>
      <c r="K494" s="4">
        <f>MIN(Table4[[#This Row],[Medicare Outpatient Allowable Rate]:[WPPA Inc Outpatient Allowable Rate]])</f>
        <v>0</v>
      </c>
      <c r="L494" s="4">
        <f>MAX(Table4[[#This Row],[Medicare Outpatient Allowable Rate]:[WPPA Inc Outpatient Allowable Rate]])</f>
        <v>161.5</v>
      </c>
      <c r="M494" s="4">
        <v>0</v>
      </c>
      <c r="N494" s="4">
        <v>59.76</v>
      </c>
      <c r="O494" s="4">
        <f>SUM(Table4[[#This Row],[Average Price]]*0.76)</f>
        <v>129.19999999999999</v>
      </c>
      <c r="P494" s="4">
        <f>SUM(Table4[[#This Row],[Average Price]]*0.95)</f>
        <v>161.5</v>
      </c>
      <c r="Q494" s="4">
        <f>SUM(Table4[[#This Row],[Average Price]]*0.8)</f>
        <v>136</v>
      </c>
      <c r="R494" s="4">
        <f>SUM(Table4[[#This Row],[Medicare Outpatient Allowable Rate]]*1.5)</f>
        <v>0</v>
      </c>
    </row>
    <row r="495" spans="1:18" x14ac:dyDescent="0.25">
      <c r="E495">
        <v>300</v>
      </c>
      <c r="F495" t="s">
        <v>13188</v>
      </c>
      <c r="G495" s="11">
        <v>86850</v>
      </c>
      <c r="H495" t="s">
        <v>13041</v>
      </c>
      <c r="I495" s="6">
        <v>1</v>
      </c>
      <c r="J495" s="4">
        <v>261.77</v>
      </c>
      <c r="K495" s="4">
        <f>MIN(Table4[[#This Row],[Medicare Outpatient Allowable Rate]:[WPPA Inc Outpatient Allowable Rate]])</f>
        <v>21.2</v>
      </c>
      <c r="L495" s="4">
        <f>MAX(Table4[[#This Row],[Medicare Outpatient Allowable Rate]:[WPPA Inc Outpatient Allowable Rate]])</f>
        <v>248.68149999999997</v>
      </c>
      <c r="M495" s="4">
        <v>51.68</v>
      </c>
      <c r="N495" s="4">
        <v>21.2</v>
      </c>
      <c r="O495" s="4">
        <f>SUM(Table4[[#This Row],[Average Price]]*0.76)</f>
        <v>198.9452</v>
      </c>
      <c r="P495" s="4">
        <f>SUM(Table4[[#This Row],[Average Price]]*0.95)</f>
        <v>248.68149999999997</v>
      </c>
      <c r="Q495" s="4">
        <f>SUM(Table4[[#This Row],[Average Price]]*0.8)</f>
        <v>209.416</v>
      </c>
      <c r="R495" s="4">
        <f>SUM(Table4[[#This Row],[Medicare Outpatient Allowable Rate]]*1.5)</f>
        <v>77.52</v>
      </c>
    </row>
    <row r="496" spans="1:18" x14ac:dyDescent="0.25">
      <c r="E496">
        <v>300</v>
      </c>
      <c r="F496" t="s">
        <v>13188</v>
      </c>
      <c r="G496" s="11">
        <v>86870</v>
      </c>
      <c r="H496" t="s">
        <v>13051</v>
      </c>
      <c r="I496" s="6">
        <v>1</v>
      </c>
      <c r="J496" s="4">
        <v>261.77</v>
      </c>
      <c r="K496" s="4">
        <f>MIN(Table4[[#This Row],[Medicare Outpatient Allowable Rate]:[WPPA Inc Outpatient Allowable Rate]])</f>
        <v>96.53</v>
      </c>
      <c r="L496" s="4">
        <f>MAX(Table4[[#This Row],[Medicare Outpatient Allowable Rate]:[WPPA Inc Outpatient Allowable Rate]])</f>
        <v>514.245</v>
      </c>
      <c r="M496" s="4">
        <v>342.83</v>
      </c>
      <c r="N496" s="4">
        <v>96.53</v>
      </c>
      <c r="O496" s="4">
        <f>SUM(Table4[[#This Row],[Average Price]]*0.76)</f>
        <v>198.9452</v>
      </c>
      <c r="P496" s="4">
        <f>SUM(Table4[[#This Row],[Average Price]]*0.95)</f>
        <v>248.68149999999997</v>
      </c>
      <c r="Q496" s="4">
        <f>SUM(Table4[[#This Row],[Average Price]]*0.8)</f>
        <v>209.416</v>
      </c>
      <c r="R496" s="4">
        <f>SUM(Table4[[#This Row],[Medicare Outpatient Allowable Rate]]*1.5)</f>
        <v>514.245</v>
      </c>
    </row>
    <row r="497" spans="1:18" x14ac:dyDescent="0.25">
      <c r="E497">
        <v>300</v>
      </c>
      <c r="F497" t="s">
        <v>13188</v>
      </c>
      <c r="G497" s="11">
        <v>86900</v>
      </c>
      <c r="H497" t="s">
        <v>13042</v>
      </c>
      <c r="I497" s="6">
        <v>1</v>
      </c>
      <c r="J497" s="4">
        <v>261.77</v>
      </c>
      <c r="K497" s="4">
        <f>MIN(Table4[[#This Row],[Medicare Outpatient Allowable Rate]:[WPPA Inc Outpatient Allowable Rate]])</f>
        <v>16.38</v>
      </c>
      <c r="L497" s="4">
        <f>MAX(Table4[[#This Row],[Medicare Outpatient Allowable Rate]:[WPPA Inc Outpatient Allowable Rate]])</f>
        <v>248.68149999999997</v>
      </c>
      <c r="M497" s="4">
        <v>121.84</v>
      </c>
      <c r="N497" s="4">
        <v>16.38</v>
      </c>
      <c r="O497" s="4">
        <f>SUM(Table4[[#This Row],[Average Price]]*0.76)</f>
        <v>198.9452</v>
      </c>
      <c r="P497" s="4">
        <f>SUM(Table4[[#This Row],[Average Price]]*0.95)</f>
        <v>248.68149999999997</v>
      </c>
      <c r="Q497" s="4">
        <f>SUM(Table4[[#This Row],[Average Price]]*0.8)</f>
        <v>209.416</v>
      </c>
      <c r="R497" s="4">
        <f>SUM(Table4[[#This Row],[Medicare Outpatient Allowable Rate]]*1.5)</f>
        <v>182.76</v>
      </c>
    </row>
    <row r="498" spans="1:18" x14ac:dyDescent="0.25">
      <c r="E498">
        <v>300</v>
      </c>
      <c r="F498" t="s">
        <v>13188</v>
      </c>
      <c r="G498" s="11">
        <v>86901</v>
      </c>
      <c r="H498" t="s">
        <v>13043</v>
      </c>
      <c r="I498" s="6">
        <v>1</v>
      </c>
      <c r="J498" s="4">
        <v>64</v>
      </c>
      <c r="K498" s="4">
        <f>MIN(Table4[[#This Row],[Medicare Outpatient Allowable Rate]:[WPPA Inc Outpatient Allowable Rate]])</f>
        <v>16.07</v>
      </c>
      <c r="L498" s="4">
        <f>MAX(Table4[[#This Row],[Medicare Outpatient Allowable Rate]:[WPPA Inc Outpatient Allowable Rate]])</f>
        <v>60.8</v>
      </c>
      <c r="M498" s="4">
        <v>38.26</v>
      </c>
      <c r="N498" s="4">
        <v>16.07</v>
      </c>
      <c r="O498" s="4">
        <f>SUM(Table4[[#This Row],[Average Price]]*0.76)</f>
        <v>48.64</v>
      </c>
      <c r="P498" s="4">
        <f>SUM(Table4[[#This Row],[Average Price]]*0.95)</f>
        <v>60.8</v>
      </c>
      <c r="Q498" s="4">
        <f>SUM(Table4[[#This Row],[Average Price]]*0.8)</f>
        <v>51.2</v>
      </c>
      <c r="R498" s="4">
        <f>SUM(Table4[[#This Row],[Medicare Outpatient Allowable Rate]]*1.5)</f>
        <v>57.39</v>
      </c>
    </row>
    <row r="499" spans="1:18" x14ac:dyDescent="0.25">
      <c r="E499">
        <v>450</v>
      </c>
      <c r="F499" t="s">
        <v>13206</v>
      </c>
      <c r="G499" s="11">
        <v>99283</v>
      </c>
      <c r="H499" t="s">
        <v>12937</v>
      </c>
      <c r="I499" s="6">
        <v>1</v>
      </c>
      <c r="J499" s="4">
        <v>600</v>
      </c>
      <c r="K499" s="4">
        <f>MIN(Table4[[#This Row],[Medicare Outpatient Allowable Rate]:[WPPA Inc Outpatient Allowable Rate]])</f>
        <v>272.14</v>
      </c>
      <c r="L499" s="4">
        <f>MAX(Table4[[#This Row],[Medicare Outpatient Allowable Rate]:[WPPA Inc Outpatient Allowable Rate]])</f>
        <v>570</v>
      </c>
      <c r="M499" s="4">
        <v>272.14</v>
      </c>
      <c r="N499" s="4">
        <v>403.75</v>
      </c>
      <c r="O499" s="4">
        <f>SUM(Table4[[#This Row],[Average Price]]*0.76)</f>
        <v>456</v>
      </c>
      <c r="P499" s="4">
        <f>SUM(Table4[[#This Row],[Average Price]]*0.95)</f>
        <v>570</v>
      </c>
      <c r="Q499" s="4">
        <f>SUM(Table4[[#This Row],[Average Price]]*0.8)</f>
        <v>480</v>
      </c>
      <c r="R499" s="4">
        <f>SUM(Table4[[#This Row],[Medicare Outpatient Allowable Rate]]*1.5)</f>
        <v>408.21</v>
      </c>
    </row>
    <row r="500" spans="1:18" x14ac:dyDescent="0.25">
      <c r="A500" t="s">
        <v>33</v>
      </c>
      <c r="B500" t="s">
        <v>160</v>
      </c>
      <c r="C500">
        <v>76818</v>
      </c>
      <c r="E500">
        <v>402</v>
      </c>
      <c r="F500" t="s">
        <v>13197</v>
      </c>
      <c r="G500" s="11">
        <v>76818</v>
      </c>
      <c r="H500" t="s">
        <v>13052</v>
      </c>
      <c r="I500" s="6">
        <v>1</v>
      </c>
      <c r="J500" s="4">
        <v>481</v>
      </c>
      <c r="K500" s="4">
        <f>MIN(Table4[[#This Row],[Medicare Outpatient Allowable Rate]:[WPPA Inc Outpatient Allowable Rate]])</f>
        <v>104.87</v>
      </c>
      <c r="L500" s="4">
        <f>MAX(Table4[[#This Row],[Medicare Outpatient Allowable Rate]:[WPPA Inc Outpatient Allowable Rate]])</f>
        <v>456.95</v>
      </c>
      <c r="M500" s="4">
        <v>104.87</v>
      </c>
      <c r="N500" s="4">
        <v>140.1</v>
      </c>
      <c r="O500" s="4">
        <f>SUM(Table4[[#This Row],[Average Price]]*0.76)</f>
        <v>365.56</v>
      </c>
      <c r="P500" s="4">
        <f>SUM(Table4[[#This Row],[Average Price]]*0.95)</f>
        <v>456.95</v>
      </c>
      <c r="Q500" s="4">
        <f>SUM(Table4[[#This Row],[Average Price]]*0.8)</f>
        <v>384.8</v>
      </c>
      <c r="R500" s="4">
        <f>SUM(Table4[[#This Row],[Medicare Outpatient Allowable Rate]]*1.5)</f>
        <v>157.30500000000001</v>
      </c>
    </row>
    <row r="501" spans="1:18" x14ac:dyDescent="0.25">
      <c r="E501">
        <v>761</v>
      </c>
      <c r="F501" t="s">
        <v>13217</v>
      </c>
      <c r="G501" s="11">
        <v>99211</v>
      </c>
      <c r="H501" t="s">
        <v>12926</v>
      </c>
      <c r="I501" s="6">
        <v>1</v>
      </c>
      <c r="J501" s="4">
        <v>0.01</v>
      </c>
      <c r="K501" s="4">
        <f>MIN(Table4[[#This Row],[Medicare Outpatient Allowable Rate]:[WPPA Inc Outpatient Allowable Rate]])</f>
        <v>0</v>
      </c>
      <c r="L501" s="4">
        <f>MAX(Table4[[#This Row],[Medicare Outpatient Allowable Rate]:[WPPA Inc Outpatient Allowable Rate]])</f>
        <v>35</v>
      </c>
      <c r="M501" s="4">
        <v>0</v>
      </c>
      <c r="N501" s="4">
        <v>35</v>
      </c>
      <c r="O501" s="4">
        <f>SUM(Table4[[#This Row],[Average Price]]*0.76)</f>
        <v>7.6E-3</v>
      </c>
      <c r="P501" s="4">
        <f>SUM(Table4[[#This Row],[Average Price]]*0.95)</f>
        <v>9.4999999999999998E-3</v>
      </c>
      <c r="Q501" s="4">
        <f>SUM(Table4[[#This Row],[Average Price]]*0.8)</f>
        <v>8.0000000000000002E-3</v>
      </c>
      <c r="R501" s="4">
        <f>SUM(Table4[[#This Row],[Medicare Outpatient Allowable Rate]]*1.5)</f>
        <v>0</v>
      </c>
    </row>
    <row r="502" spans="1:18" x14ac:dyDescent="0.25">
      <c r="A502" t="s">
        <v>33</v>
      </c>
      <c r="B502" t="s">
        <v>161</v>
      </c>
      <c r="C502">
        <v>76819</v>
      </c>
      <c r="E502">
        <v>402</v>
      </c>
      <c r="F502" t="s">
        <v>13197</v>
      </c>
      <c r="G502" s="11">
        <v>76819</v>
      </c>
      <c r="H502" t="s">
        <v>13047</v>
      </c>
      <c r="I502" s="6">
        <v>1</v>
      </c>
      <c r="J502" s="4">
        <v>434.94594594594599</v>
      </c>
      <c r="K502" s="4">
        <f>MIN(Table4[[#This Row],[Medicare Outpatient Allowable Rate]:[WPPA Inc Outpatient Allowable Rate]])</f>
        <v>104.87</v>
      </c>
      <c r="L502" s="4">
        <f>MAX(Table4[[#This Row],[Medicare Outpatient Allowable Rate]:[WPPA Inc Outpatient Allowable Rate]])</f>
        <v>413.19864864864866</v>
      </c>
      <c r="M502" s="4">
        <v>104.87</v>
      </c>
      <c r="N502" s="4">
        <v>140.1</v>
      </c>
      <c r="O502" s="4">
        <f>SUM(Table4[[#This Row],[Average Price]]*0.76)</f>
        <v>330.55891891891895</v>
      </c>
      <c r="P502" s="4">
        <f>SUM(Table4[[#This Row],[Average Price]]*0.95)</f>
        <v>413.19864864864866</v>
      </c>
      <c r="Q502" s="4">
        <f>SUM(Table4[[#This Row],[Average Price]]*0.8)</f>
        <v>347.95675675675682</v>
      </c>
      <c r="R502" s="4">
        <f>SUM(Table4[[#This Row],[Medicare Outpatient Allowable Rate]]*1.5)</f>
        <v>157.30500000000001</v>
      </c>
    </row>
    <row r="503" spans="1:18" x14ac:dyDescent="0.25">
      <c r="E503">
        <v>300</v>
      </c>
      <c r="F503" t="s">
        <v>13188</v>
      </c>
      <c r="G503" s="11">
        <v>87150</v>
      </c>
      <c r="H503" t="s">
        <v>13053</v>
      </c>
      <c r="I503" s="6">
        <v>1</v>
      </c>
      <c r="J503" s="4">
        <v>129</v>
      </c>
      <c r="K503" s="4">
        <f>MIN(Table4[[#This Row],[Medicare Outpatient Allowable Rate]:[WPPA Inc Outpatient Allowable Rate]])</f>
        <v>0</v>
      </c>
      <c r="L503" s="4">
        <f>MAX(Table4[[#This Row],[Medicare Outpatient Allowable Rate]:[WPPA Inc Outpatient Allowable Rate]])</f>
        <v>122.55</v>
      </c>
      <c r="M503" s="4">
        <v>0</v>
      </c>
      <c r="N503" s="4">
        <v>74.569999999999993</v>
      </c>
      <c r="O503" s="4">
        <f>SUM(Table4[[#This Row],[Average Price]]*0.76)</f>
        <v>98.04</v>
      </c>
      <c r="P503" s="4">
        <f>SUM(Table4[[#This Row],[Average Price]]*0.95)</f>
        <v>122.55</v>
      </c>
      <c r="Q503" s="4">
        <f>SUM(Table4[[#This Row],[Average Price]]*0.8)</f>
        <v>103.2</v>
      </c>
      <c r="R503" s="4">
        <f>SUM(Table4[[#This Row],[Medicare Outpatient Allowable Rate]]*1.5)</f>
        <v>0</v>
      </c>
    </row>
    <row r="504" spans="1:18" x14ac:dyDescent="0.25">
      <c r="E504">
        <v>300</v>
      </c>
      <c r="F504" t="s">
        <v>13188</v>
      </c>
      <c r="G504" s="11">
        <v>36415</v>
      </c>
      <c r="H504" t="s">
        <v>12882</v>
      </c>
      <c r="I504" s="6">
        <v>1</v>
      </c>
      <c r="J504" s="4">
        <v>30.588235294117599</v>
      </c>
      <c r="K504" s="4">
        <f>MIN(Table4[[#This Row],[Medicare Outpatient Allowable Rate]:[WPPA Inc Outpatient Allowable Rate]])</f>
        <v>0</v>
      </c>
      <c r="L504" s="4">
        <f>MAX(Table4[[#This Row],[Medicare Outpatient Allowable Rate]:[WPPA Inc Outpatient Allowable Rate]])</f>
        <v>29.058823529411718</v>
      </c>
      <c r="M504" s="4">
        <v>0</v>
      </c>
      <c r="N504" s="4">
        <v>11.93</v>
      </c>
      <c r="O504" s="4">
        <f>SUM(Table4[[#This Row],[Average Price]]*0.76)</f>
        <v>23.247058823529375</v>
      </c>
      <c r="P504" s="4">
        <f>SUM(Table4[[#This Row],[Average Price]]*0.95)</f>
        <v>29.058823529411718</v>
      </c>
      <c r="Q504" s="4">
        <f>SUM(Table4[[#This Row],[Average Price]]*0.8)</f>
        <v>24.47058823529408</v>
      </c>
      <c r="R504" s="4">
        <f>SUM(Table4[[#This Row],[Medicare Outpatient Allowable Rate]]*1.5)</f>
        <v>0</v>
      </c>
    </row>
    <row r="505" spans="1:18" x14ac:dyDescent="0.25">
      <c r="E505">
        <v>300</v>
      </c>
      <c r="F505" t="s">
        <v>13188</v>
      </c>
      <c r="G505" s="11">
        <v>80053</v>
      </c>
      <c r="H505" t="s">
        <v>12886</v>
      </c>
      <c r="I505" s="6">
        <v>1</v>
      </c>
      <c r="J505" s="4">
        <v>277</v>
      </c>
      <c r="K505" s="4">
        <f>MIN(Table4[[#This Row],[Medicare Outpatient Allowable Rate]:[WPPA Inc Outpatient Allowable Rate]])</f>
        <v>0</v>
      </c>
      <c r="L505" s="4">
        <f>MAX(Table4[[#This Row],[Medicare Outpatient Allowable Rate]:[WPPA Inc Outpatient Allowable Rate]])</f>
        <v>263.14999999999998</v>
      </c>
      <c r="M505" s="4">
        <v>0</v>
      </c>
      <c r="N505" s="4">
        <v>22.46</v>
      </c>
      <c r="O505" s="4">
        <f>SUM(Table4[[#This Row],[Average Price]]*0.76)</f>
        <v>210.52</v>
      </c>
      <c r="P505" s="4">
        <f>SUM(Table4[[#This Row],[Average Price]]*0.95)</f>
        <v>263.14999999999998</v>
      </c>
      <c r="Q505" s="4">
        <f>SUM(Table4[[#This Row],[Average Price]]*0.8)</f>
        <v>221.60000000000002</v>
      </c>
      <c r="R505" s="4">
        <f>SUM(Table4[[#This Row],[Medicare Outpatient Allowable Rate]]*1.5)</f>
        <v>0</v>
      </c>
    </row>
    <row r="506" spans="1:18" x14ac:dyDescent="0.25">
      <c r="E506">
        <v>300</v>
      </c>
      <c r="F506" t="s">
        <v>13188</v>
      </c>
      <c r="G506" s="11">
        <v>85025</v>
      </c>
      <c r="H506" t="s">
        <v>12887</v>
      </c>
      <c r="I506" s="6">
        <v>1</v>
      </c>
      <c r="J506" s="4">
        <v>45.538461538461497</v>
      </c>
      <c r="K506" s="4">
        <f>MIN(Table4[[#This Row],[Medicare Outpatient Allowable Rate]:[WPPA Inc Outpatient Allowable Rate]])</f>
        <v>0</v>
      </c>
      <c r="L506" s="4">
        <f>MAX(Table4[[#This Row],[Medicare Outpatient Allowable Rate]:[WPPA Inc Outpatient Allowable Rate]])</f>
        <v>43.261538461538422</v>
      </c>
      <c r="M506" s="4">
        <v>0</v>
      </c>
      <c r="N506" s="4">
        <v>13.23</v>
      </c>
      <c r="O506" s="4">
        <f>SUM(Table4[[#This Row],[Average Price]]*0.76)</f>
        <v>34.609230769230741</v>
      </c>
      <c r="P506" s="4">
        <f>SUM(Table4[[#This Row],[Average Price]]*0.95)</f>
        <v>43.261538461538422</v>
      </c>
      <c r="Q506" s="4">
        <f>SUM(Table4[[#This Row],[Average Price]]*0.8)</f>
        <v>36.430769230769201</v>
      </c>
      <c r="R506" s="4">
        <f>SUM(Table4[[#This Row],[Medicare Outpatient Allowable Rate]]*1.5)</f>
        <v>0</v>
      </c>
    </row>
    <row r="507" spans="1:18" x14ac:dyDescent="0.25">
      <c r="E507">
        <v>402</v>
      </c>
      <c r="F507" t="s">
        <v>13197</v>
      </c>
      <c r="G507" s="11">
        <v>76815</v>
      </c>
      <c r="H507" t="s">
        <v>13046</v>
      </c>
      <c r="I507" s="6">
        <v>1</v>
      </c>
      <c r="J507" s="4">
        <v>418</v>
      </c>
      <c r="K507" s="4">
        <f>MIN(Table4[[#This Row],[Medicare Outpatient Allowable Rate]:[WPPA Inc Outpatient Allowable Rate]])</f>
        <v>104.87</v>
      </c>
      <c r="L507" s="4">
        <f>MAX(Table4[[#This Row],[Medicare Outpatient Allowable Rate]:[WPPA Inc Outpatient Allowable Rate]])</f>
        <v>397.09999999999997</v>
      </c>
      <c r="M507" s="4">
        <v>104.87</v>
      </c>
      <c r="N507" s="4">
        <v>140.1</v>
      </c>
      <c r="O507" s="4">
        <f>SUM(Table4[[#This Row],[Average Price]]*0.76)</f>
        <v>317.68</v>
      </c>
      <c r="P507" s="4">
        <f>SUM(Table4[[#This Row],[Average Price]]*0.95)</f>
        <v>397.09999999999997</v>
      </c>
      <c r="Q507" s="4">
        <f>SUM(Table4[[#This Row],[Average Price]]*0.8)</f>
        <v>334.40000000000003</v>
      </c>
      <c r="R507" s="4">
        <f>SUM(Table4[[#This Row],[Medicare Outpatient Allowable Rate]]*1.5)</f>
        <v>157.30500000000001</v>
      </c>
    </row>
    <row r="508" spans="1:18" x14ac:dyDescent="0.25">
      <c r="E508">
        <v>300</v>
      </c>
      <c r="F508" t="s">
        <v>13188</v>
      </c>
      <c r="G508" s="11">
        <v>82575</v>
      </c>
      <c r="H508" t="s">
        <v>13054</v>
      </c>
      <c r="I508" s="6">
        <v>1</v>
      </c>
      <c r="J508" s="4">
        <v>69.6666666666667</v>
      </c>
      <c r="K508" s="4">
        <f>MIN(Table4[[#This Row],[Medicare Outpatient Allowable Rate]:[WPPA Inc Outpatient Allowable Rate]])</f>
        <v>0</v>
      </c>
      <c r="L508" s="4">
        <f>MAX(Table4[[#This Row],[Medicare Outpatient Allowable Rate]:[WPPA Inc Outpatient Allowable Rate]])</f>
        <v>66.183333333333366</v>
      </c>
      <c r="M508" s="4">
        <v>0</v>
      </c>
      <c r="N508" s="4">
        <v>34.76</v>
      </c>
      <c r="O508" s="4">
        <f>SUM(Table4[[#This Row],[Average Price]]*0.76)</f>
        <v>52.946666666666694</v>
      </c>
      <c r="P508" s="4">
        <f>SUM(Table4[[#This Row],[Average Price]]*0.95)</f>
        <v>66.183333333333366</v>
      </c>
      <c r="Q508" s="4">
        <f>SUM(Table4[[#This Row],[Average Price]]*0.8)</f>
        <v>55.733333333333363</v>
      </c>
      <c r="R508" s="4">
        <f>SUM(Table4[[#This Row],[Medicare Outpatient Allowable Rate]]*1.5)</f>
        <v>0</v>
      </c>
    </row>
    <row r="509" spans="1:18" x14ac:dyDescent="0.25">
      <c r="E509">
        <v>300</v>
      </c>
      <c r="F509" t="s">
        <v>13188</v>
      </c>
      <c r="G509" s="11">
        <v>84156</v>
      </c>
      <c r="H509" t="s">
        <v>13055</v>
      </c>
      <c r="I509" s="6">
        <v>1</v>
      </c>
      <c r="J509" s="4">
        <v>44</v>
      </c>
      <c r="K509" s="4">
        <f>MIN(Table4[[#This Row],[Medicare Outpatient Allowable Rate]:[WPPA Inc Outpatient Allowable Rate]])</f>
        <v>0</v>
      </c>
      <c r="L509" s="4">
        <f>MAX(Table4[[#This Row],[Medicare Outpatient Allowable Rate]:[WPPA Inc Outpatient Allowable Rate]])</f>
        <v>41.8</v>
      </c>
      <c r="M509" s="4">
        <v>0</v>
      </c>
      <c r="N509" s="4">
        <v>18.63</v>
      </c>
      <c r="O509" s="4">
        <f>SUM(Table4[[#This Row],[Average Price]]*0.76)</f>
        <v>33.44</v>
      </c>
      <c r="P509" s="4">
        <f>SUM(Table4[[#This Row],[Average Price]]*0.95)</f>
        <v>41.8</v>
      </c>
      <c r="Q509" s="4">
        <f>SUM(Table4[[#This Row],[Average Price]]*0.8)</f>
        <v>35.200000000000003</v>
      </c>
      <c r="R509" s="4">
        <f>SUM(Table4[[#This Row],[Medicare Outpatient Allowable Rate]]*1.5)</f>
        <v>0</v>
      </c>
    </row>
    <row r="510" spans="1:18" x14ac:dyDescent="0.25">
      <c r="A510" t="s">
        <v>33</v>
      </c>
      <c r="B510" t="s">
        <v>162</v>
      </c>
      <c r="C510">
        <v>76820</v>
      </c>
      <c r="E510">
        <v>402</v>
      </c>
      <c r="F510" t="s">
        <v>13197</v>
      </c>
      <c r="G510" s="11">
        <v>76820</v>
      </c>
      <c r="H510" t="s">
        <v>13056</v>
      </c>
      <c r="I510" s="6">
        <v>1</v>
      </c>
      <c r="J510" s="4">
        <v>477.71428571428601</v>
      </c>
      <c r="K510" s="4">
        <f>MIN(Table4[[#This Row],[Medicare Outpatient Allowable Rate]:[WPPA Inc Outpatient Allowable Rate]])</f>
        <v>0</v>
      </c>
      <c r="L510" s="4">
        <f>MAX(Table4[[#This Row],[Medicare Outpatient Allowable Rate]:[WPPA Inc Outpatient Allowable Rate]])</f>
        <v>453.82857142857171</v>
      </c>
      <c r="M510" s="4">
        <v>104.87</v>
      </c>
      <c r="N510" s="4">
        <v>0</v>
      </c>
      <c r="O510" s="4">
        <f>SUM(Table4[[#This Row],[Average Price]]*0.76)</f>
        <v>363.06285714285735</v>
      </c>
      <c r="P510" s="4">
        <f>SUM(Table4[[#This Row],[Average Price]]*0.95)</f>
        <v>453.82857142857171</v>
      </c>
      <c r="Q510" s="4">
        <f>SUM(Table4[[#This Row],[Average Price]]*0.8)</f>
        <v>382.17142857142881</v>
      </c>
      <c r="R510" s="4">
        <f>SUM(Table4[[#This Row],[Medicare Outpatient Allowable Rate]]*1.5)</f>
        <v>157.30500000000001</v>
      </c>
    </row>
    <row r="511" spans="1:18" x14ac:dyDescent="0.25">
      <c r="E511">
        <v>402</v>
      </c>
      <c r="F511" t="s">
        <v>13197</v>
      </c>
      <c r="G511" s="11">
        <v>76819</v>
      </c>
      <c r="H511" t="s">
        <v>13047</v>
      </c>
      <c r="I511" s="6">
        <v>1</v>
      </c>
      <c r="J511" s="4">
        <v>477.71428571428601</v>
      </c>
      <c r="K511" s="4">
        <f>MIN(Table4[[#This Row],[Medicare Outpatient Allowable Rate]:[WPPA Inc Outpatient Allowable Rate]])</f>
        <v>104.87</v>
      </c>
      <c r="L511" s="4">
        <f>MAX(Table4[[#This Row],[Medicare Outpatient Allowable Rate]:[WPPA Inc Outpatient Allowable Rate]])</f>
        <v>453.82857142857171</v>
      </c>
      <c r="M511" s="4">
        <v>104.87</v>
      </c>
      <c r="N511" s="4">
        <v>140.1</v>
      </c>
      <c r="O511" s="4">
        <f>SUM(Table4[[#This Row],[Average Price]]*0.76)</f>
        <v>363.06285714285735</v>
      </c>
      <c r="P511" s="4">
        <f>SUM(Table4[[#This Row],[Average Price]]*0.95)</f>
        <v>453.82857142857171</v>
      </c>
      <c r="Q511" s="4">
        <f>SUM(Table4[[#This Row],[Average Price]]*0.8)</f>
        <v>382.17142857142881</v>
      </c>
      <c r="R511" s="4">
        <f>SUM(Table4[[#This Row],[Medicare Outpatient Allowable Rate]]*1.5)</f>
        <v>157.30500000000001</v>
      </c>
    </row>
    <row r="512" spans="1:18" x14ac:dyDescent="0.25">
      <c r="E512">
        <v>300</v>
      </c>
      <c r="F512" t="s">
        <v>13188</v>
      </c>
      <c r="G512" s="11">
        <v>36415</v>
      </c>
      <c r="H512" t="s">
        <v>12882</v>
      </c>
      <c r="I512" s="6">
        <v>1</v>
      </c>
      <c r="J512" s="4">
        <v>32</v>
      </c>
      <c r="K512" s="4">
        <f>MIN(Table4[[#This Row],[Medicare Outpatient Allowable Rate]:[WPPA Inc Outpatient Allowable Rate]])</f>
        <v>0</v>
      </c>
      <c r="L512" s="4">
        <f>MAX(Table4[[#This Row],[Medicare Outpatient Allowable Rate]:[WPPA Inc Outpatient Allowable Rate]])</f>
        <v>30.4</v>
      </c>
      <c r="M512" s="4">
        <v>0</v>
      </c>
      <c r="N512" s="4">
        <v>11.93</v>
      </c>
      <c r="O512" s="4">
        <f>SUM(Table4[[#This Row],[Average Price]]*0.76)</f>
        <v>24.32</v>
      </c>
      <c r="P512" s="4">
        <f>SUM(Table4[[#This Row],[Average Price]]*0.95)</f>
        <v>30.4</v>
      </c>
      <c r="Q512" s="4">
        <f>SUM(Table4[[#This Row],[Average Price]]*0.8)</f>
        <v>25.6</v>
      </c>
      <c r="R512" s="4">
        <f>SUM(Table4[[#This Row],[Medicare Outpatient Allowable Rate]]*1.5)</f>
        <v>0</v>
      </c>
    </row>
    <row r="513" spans="1:18" x14ac:dyDescent="0.25">
      <c r="E513">
        <v>300</v>
      </c>
      <c r="F513" t="s">
        <v>13188</v>
      </c>
      <c r="G513" s="11">
        <v>80076</v>
      </c>
      <c r="H513" t="s">
        <v>12910</v>
      </c>
      <c r="I513" s="6">
        <v>1</v>
      </c>
      <c r="J513" s="4">
        <v>157</v>
      </c>
      <c r="K513" s="4">
        <f>MIN(Table4[[#This Row],[Medicare Outpatient Allowable Rate]:[WPPA Inc Outpatient Allowable Rate]])</f>
        <v>0</v>
      </c>
      <c r="L513" s="4">
        <f>MAX(Table4[[#This Row],[Medicare Outpatient Allowable Rate]:[WPPA Inc Outpatient Allowable Rate]])</f>
        <v>149.15</v>
      </c>
      <c r="M513" s="4">
        <v>0</v>
      </c>
      <c r="N513" s="4">
        <v>31.56</v>
      </c>
      <c r="O513" s="4">
        <f>SUM(Table4[[#This Row],[Average Price]]*0.76)</f>
        <v>119.32000000000001</v>
      </c>
      <c r="P513" s="4">
        <f>SUM(Table4[[#This Row],[Average Price]]*0.95)</f>
        <v>149.15</v>
      </c>
      <c r="Q513" s="4">
        <f>SUM(Table4[[#This Row],[Average Price]]*0.8)</f>
        <v>125.60000000000001</v>
      </c>
      <c r="R513" s="4">
        <f>SUM(Table4[[#This Row],[Medicare Outpatient Allowable Rate]]*1.5)</f>
        <v>0</v>
      </c>
    </row>
    <row r="514" spans="1:18" x14ac:dyDescent="0.25">
      <c r="E514">
        <v>300</v>
      </c>
      <c r="F514" t="s">
        <v>13188</v>
      </c>
      <c r="G514" s="11">
        <v>82239</v>
      </c>
      <c r="H514" t="s">
        <v>13057</v>
      </c>
      <c r="I514" s="6">
        <v>1</v>
      </c>
      <c r="J514" s="4">
        <v>281</v>
      </c>
      <c r="K514" s="4">
        <f>MIN(Table4[[#This Row],[Medicare Outpatient Allowable Rate]:[WPPA Inc Outpatient Allowable Rate]])</f>
        <v>0</v>
      </c>
      <c r="L514" s="4">
        <f>MAX(Table4[[#This Row],[Medicare Outpatient Allowable Rate]:[WPPA Inc Outpatient Allowable Rate]])</f>
        <v>266.95</v>
      </c>
      <c r="M514" s="4">
        <v>0</v>
      </c>
      <c r="N514" s="4">
        <v>107.33</v>
      </c>
      <c r="O514" s="4">
        <f>SUM(Table4[[#This Row],[Average Price]]*0.76)</f>
        <v>213.56</v>
      </c>
      <c r="P514" s="4">
        <f>SUM(Table4[[#This Row],[Average Price]]*0.95)</f>
        <v>266.95</v>
      </c>
      <c r="Q514" s="4">
        <f>SUM(Table4[[#This Row],[Average Price]]*0.8)</f>
        <v>224.8</v>
      </c>
      <c r="R514" s="4">
        <f>SUM(Table4[[#This Row],[Medicare Outpatient Allowable Rate]]*1.5)</f>
        <v>0</v>
      </c>
    </row>
    <row r="515" spans="1:18" x14ac:dyDescent="0.25">
      <c r="E515">
        <v>300</v>
      </c>
      <c r="F515" t="s">
        <v>13188</v>
      </c>
      <c r="G515" s="11">
        <v>87150</v>
      </c>
      <c r="H515" t="s">
        <v>13053</v>
      </c>
      <c r="I515" s="6">
        <v>1</v>
      </c>
      <c r="J515" s="4">
        <v>129</v>
      </c>
      <c r="K515" s="4">
        <f>MIN(Table4[[#This Row],[Medicare Outpatient Allowable Rate]:[WPPA Inc Outpatient Allowable Rate]])</f>
        <v>0</v>
      </c>
      <c r="L515" s="4">
        <f>MAX(Table4[[#This Row],[Medicare Outpatient Allowable Rate]:[WPPA Inc Outpatient Allowable Rate]])</f>
        <v>122.55</v>
      </c>
      <c r="M515" s="4">
        <v>0</v>
      </c>
      <c r="N515" s="4">
        <v>74.569999999999993</v>
      </c>
      <c r="O515" s="4">
        <f>SUM(Table4[[#This Row],[Average Price]]*0.76)</f>
        <v>98.04</v>
      </c>
      <c r="P515" s="4">
        <f>SUM(Table4[[#This Row],[Average Price]]*0.95)</f>
        <v>122.55</v>
      </c>
      <c r="Q515" s="4">
        <f>SUM(Table4[[#This Row],[Average Price]]*0.8)</f>
        <v>103.2</v>
      </c>
      <c r="R515" s="4">
        <f>SUM(Table4[[#This Row],[Medicare Outpatient Allowable Rate]]*1.5)</f>
        <v>0</v>
      </c>
    </row>
    <row r="516" spans="1:18" x14ac:dyDescent="0.25">
      <c r="A516" t="s">
        <v>33</v>
      </c>
      <c r="B516" t="s">
        <v>163</v>
      </c>
      <c r="C516">
        <v>76856</v>
      </c>
      <c r="E516">
        <v>402</v>
      </c>
      <c r="F516" t="s">
        <v>13197</v>
      </c>
      <c r="G516" s="11">
        <v>76856</v>
      </c>
      <c r="H516" t="s">
        <v>13058</v>
      </c>
      <c r="I516" s="6">
        <v>1</v>
      </c>
      <c r="J516" s="4">
        <v>495</v>
      </c>
      <c r="K516" s="4">
        <f>MIN(Table4[[#This Row],[Medicare Outpatient Allowable Rate]:[WPPA Inc Outpatient Allowable Rate]])</f>
        <v>104.87</v>
      </c>
      <c r="L516" s="4">
        <f>MAX(Table4[[#This Row],[Medicare Outpatient Allowable Rate]:[WPPA Inc Outpatient Allowable Rate]])</f>
        <v>470.25</v>
      </c>
      <c r="M516" s="4">
        <v>104.87</v>
      </c>
      <c r="N516" s="4">
        <v>122</v>
      </c>
      <c r="O516" s="4">
        <f>SUM(Table4[[#This Row],[Average Price]]*0.76)</f>
        <v>376.2</v>
      </c>
      <c r="P516" s="4">
        <f>SUM(Table4[[#This Row],[Average Price]]*0.95)</f>
        <v>470.25</v>
      </c>
      <c r="Q516" s="4">
        <f>SUM(Table4[[#This Row],[Average Price]]*0.8)</f>
        <v>396</v>
      </c>
      <c r="R516" s="4">
        <f>SUM(Table4[[#This Row],[Medicare Outpatient Allowable Rate]]*1.5)</f>
        <v>157.30500000000001</v>
      </c>
    </row>
    <row r="517" spans="1:18" x14ac:dyDescent="0.25">
      <c r="E517">
        <v>259</v>
      </c>
      <c r="F517" t="s">
        <v>13201</v>
      </c>
      <c r="G517" s="11" t="s">
        <v>88</v>
      </c>
      <c r="H517" t="s">
        <v>12940</v>
      </c>
      <c r="I517" s="6">
        <v>1</v>
      </c>
      <c r="J517" s="4">
        <v>4.03</v>
      </c>
      <c r="K517" s="4">
        <f>MIN(Table4[[#This Row],[Medicare Outpatient Allowable Rate]:[WPPA Inc Outpatient Allowable Rate]])</f>
        <v>0</v>
      </c>
      <c r="L517" s="4">
        <f>MAX(Table4[[#This Row],[Medicare Outpatient Allowable Rate]:[WPPA Inc Outpatient Allowable Rate]])</f>
        <v>3.8285</v>
      </c>
      <c r="M517" s="4">
        <v>0</v>
      </c>
      <c r="N517" s="4">
        <v>0.83</v>
      </c>
      <c r="O517" s="4">
        <f>SUM(Table4[[#This Row],[Average Price]]*0.76)</f>
        <v>3.0628000000000002</v>
      </c>
      <c r="P517" s="4">
        <f>SUM(Table4[[#This Row],[Average Price]]*0.95)</f>
        <v>3.8285</v>
      </c>
      <c r="Q517" s="4">
        <f>SUM(Table4[[#This Row],[Average Price]]*0.8)</f>
        <v>3.2240000000000002</v>
      </c>
      <c r="R517" s="4">
        <f>SUM(Table4[[#This Row],[Medicare Outpatient Allowable Rate]]*1.5)</f>
        <v>0</v>
      </c>
    </row>
    <row r="518" spans="1:18" x14ac:dyDescent="0.25">
      <c r="E518">
        <v>259</v>
      </c>
      <c r="F518" t="s">
        <v>13201</v>
      </c>
      <c r="G518" s="11" t="s">
        <v>39</v>
      </c>
      <c r="H518" t="s">
        <v>12894</v>
      </c>
      <c r="I518" s="6">
        <v>1</v>
      </c>
      <c r="J518" s="4">
        <v>517</v>
      </c>
      <c r="K518" s="4">
        <f>MIN(Table4[[#This Row],[Medicare Outpatient Allowable Rate]:[WPPA Inc Outpatient Allowable Rate]])</f>
        <v>0</v>
      </c>
      <c r="L518" s="4">
        <f>MAX(Table4[[#This Row],[Medicare Outpatient Allowable Rate]:[WPPA Inc Outpatient Allowable Rate]])</f>
        <v>491.15</v>
      </c>
      <c r="M518" s="4">
        <v>0</v>
      </c>
      <c r="N518" s="4">
        <v>5</v>
      </c>
      <c r="O518" s="4">
        <f>SUM(Table4[[#This Row],[Average Price]]*0.76)</f>
        <v>392.92</v>
      </c>
      <c r="P518" s="4">
        <f>SUM(Table4[[#This Row],[Average Price]]*0.95)</f>
        <v>491.15</v>
      </c>
      <c r="Q518" s="4">
        <f>SUM(Table4[[#This Row],[Average Price]]*0.8)</f>
        <v>413.6</v>
      </c>
      <c r="R518" s="4">
        <f>SUM(Table4[[#This Row],[Medicare Outpatient Allowable Rate]]*1.5)</f>
        <v>0</v>
      </c>
    </row>
    <row r="519" spans="1:18" x14ac:dyDescent="0.25">
      <c r="E519">
        <v>272</v>
      </c>
      <c r="F519" t="s">
        <v>13200</v>
      </c>
      <c r="G519" s="11"/>
      <c r="H519" t="s">
        <v>12870</v>
      </c>
      <c r="I519" s="6">
        <v>3</v>
      </c>
      <c r="J519" s="4">
        <v>15.29</v>
      </c>
      <c r="K519" s="4">
        <f>MIN(Table4[[#This Row],[Medicare Outpatient Allowable Rate]:[WPPA Inc Outpatient Allowable Rate]])</f>
        <v>0</v>
      </c>
      <c r="L519" s="4">
        <f>MAX(Table4[[#This Row],[Medicare Outpatient Allowable Rate]:[WPPA Inc Outpatient Allowable Rate]])</f>
        <v>14.525499999999999</v>
      </c>
      <c r="M519" s="4">
        <v>0</v>
      </c>
      <c r="N519" s="4">
        <v>0</v>
      </c>
      <c r="O519" s="4">
        <f>SUM(Table4[[#This Row],[Average Price]]*0.76)</f>
        <v>11.6204</v>
      </c>
      <c r="P519" s="4">
        <f>SUM(Table4[[#This Row],[Average Price]]*0.95)</f>
        <v>14.525499999999999</v>
      </c>
      <c r="Q519" s="4">
        <f>SUM(Table4[[#This Row],[Average Price]]*0.8)</f>
        <v>12.231999999999999</v>
      </c>
      <c r="R519" s="4">
        <f>SUM(Table4[[#This Row],[Medicare Outpatient Allowable Rate]]*1.5)</f>
        <v>0</v>
      </c>
    </row>
    <row r="520" spans="1:18" x14ac:dyDescent="0.25">
      <c r="E520">
        <v>300</v>
      </c>
      <c r="F520" t="s">
        <v>13188</v>
      </c>
      <c r="G520" s="11">
        <v>36415</v>
      </c>
      <c r="H520" t="s">
        <v>12882</v>
      </c>
      <c r="I520" s="6">
        <v>1</v>
      </c>
      <c r="J520" s="4">
        <v>32</v>
      </c>
      <c r="K520" s="4">
        <f>MIN(Table4[[#This Row],[Medicare Outpatient Allowable Rate]:[WPPA Inc Outpatient Allowable Rate]])</f>
        <v>0</v>
      </c>
      <c r="L520" s="4">
        <f>MAX(Table4[[#This Row],[Medicare Outpatient Allowable Rate]:[WPPA Inc Outpatient Allowable Rate]])</f>
        <v>30.4</v>
      </c>
      <c r="M520" s="4">
        <v>0</v>
      </c>
      <c r="N520" s="4">
        <v>11.93</v>
      </c>
      <c r="O520" s="4">
        <f>SUM(Table4[[#This Row],[Average Price]]*0.76)</f>
        <v>24.32</v>
      </c>
      <c r="P520" s="4">
        <f>SUM(Table4[[#This Row],[Average Price]]*0.95)</f>
        <v>30.4</v>
      </c>
      <c r="Q520" s="4">
        <f>SUM(Table4[[#This Row],[Average Price]]*0.8)</f>
        <v>25.6</v>
      </c>
      <c r="R520" s="4">
        <f>SUM(Table4[[#This Row],[Medicare Outpatient Allowable Rate]]*1.5)</f>
        <v>0</v>
      </c>
    </row>
    <row r="521" spans="1:18" x14ac:dyDescent="0.25">
      <c r="E521">
        <v>300</v>
      </c>
      <c r="F521" t="s">
        <v>13188</v>
      </c>
      <c r="G521" s="11">
        <v>80053</v>
      </c>
      <c r="H521" t="s">
        <v>12886</v>
      </c>
      <c r="I521" s="6">
        <v>1</v>
      </c>
      <c r="J521" s="4">
        <v>277</v>
      </c>
      <c r="K521" s="4">
        <f>MIN(Table4[[#This Row],[Medicare Outpatient Allowable Rate]:[WPPA Inc Outpatient Allowable Rate]])</f>
        <v>0</v>
      </c>
      <c r="L521" s="4">
        <f>MAX(Table4[[#This Row],[Medicare Outpatient Allowable Rate]:[WPPA Inc Outpatient Allowable Rate]])</f>
        <v>263.14999999999998</v>
      </c>
      <c r="M521" s="4">
        <v>0</v>
      </c>
      <c r="N521" s="4">
        <v>22.46</v>
      </c>
      <c r="O521" s="4">
        <f>SUM(Table4[[#This Row],[Average Price]]*0.76)</f>
        <v>210.52</v>
      </c>
      <c r="P521" s="4">
        <f>SUM(Table4[[#This Row],[Average Price]]*0.95)</f>
        <v>263.14999999999998</v>
      </c>
      <c r="Q521" s="4">
        <f>SUM(Table4[[#This Row],[Average Price]]*0.8)</f>
        <v>221.60000000000002</v>
      </c>
      <c r="R521" s="4">
        <f>SUM(Table4[[#This Row],[Medicare Outpatient Allowable Rate]]*1.5)</f>
        <v>0</v>
      </c>
    </row>
    <row r="522" spans="1:18" x14ac:dyDescent="0.25">
      <c r="E522">
        <v>300</v>
      </c>
      <c r="F522" t="s">
        <v>13188</v>
      </c>
      <c r="G522" s="11">
        <v>81000</v>
      </c>
      <c r="H522" t="s">
        <v>12911</v>
      </c>
      <c r="I522" s="6">
        <v>1</v>
      </c>
      <c r="J522" s="4">
        <v>47</v>
      </c>
      <c r="K522" s="4">
        <f>MIN(Table4[[#This Row],[Medicare Outpatient Allowable Rate]:[WPPA Inc Outpatient Allowable Rate]])</f>
        <v>0</v>
      </c>
      <c r="L522" s="4">
        <f>MAX(Table4[[#This Row],[Medicare Outpatient Allowable Rate]:[WPPA Inc Outpatient Allowable Rate]])</f>
        <v>44.65</v>
      </c>
      <c r="M522" s="4">
        <v>0</v>
      </c>
      <c r="N522" s="4">
        <v>15.39</v>
      </c>
      <c r="O522" s="4">
        <f>SUM(Table4[[#This Row],[Average Price]]*0.76)</f>
        <v>35.72</v>
      </c>
      <c r="P522" s="4">
        <f>SUM(Table4[[#This Row],[Average Price]]*0.95)</f>
        <v>44.65</v>
      </c>
      <c r="Q522" s="4">
        <f>SUM(Table4[[#This Row],[Average Price]]*0.8)</f>
        <v>37.6</v>
      </c>
      <c r="R522" s="4">
        <f>SUM(Table4[[#This Row],[Medicare Outpatient Allowable Rate]]*1.5)</f>
        <v>0</v>
      </c>
    </row>
    <row r="523" spans="1:18" x14ac:dyDescent="0.25">
      <c r="E523">
        <v>300</v>
      </c>
      <c r="F523" t="s">
        <v>13188</v>
      </c>
      <c r="G523" s="11">
        <v>83690</v>
      </c>
      <c r="H523" t="s">
        <v>13059</v>
      </c>
      <c r="I523" s="6">
        <v>1</v>
      </c>
      <c r="J523" s="4">
        <v>81</v>
      </c>
      <c r="K523" s="4">
        <f>MIN(Table4[[#This Row],[Medicare Outpatient Allowable Rate]:[WPPA Inc Outpatient Allowable Rate]])</f>
        <v>0</v>
      </c>
      <c r="L523" s="4">
        <f>MAX(Table4[[#This Row],[Medicare Outpatient Allowable Rate]:[WPPA Inc Outpatient Allowable Rate]])</f>
        <v>76.95</v>
      </c>
      <c r="M523" s="4">
        <v>0</v>
      </c>
      <c r="N523" s="4">
        <v>27.5</v>
      </c>
      <c r="O523" s="4">
        <f>SUM(Table4[[#This Row],[Average Price]]*0.76)</f>
        <v>61.56</v>
      </c>
      <c r="P523" s="4">
        <f>SUM(Table4[[#This Row],[Average Price]]*0.95)</f>
        <v>76.95</v>
      </c>
      <c r="Q523" s="4">
        <f>SUM(Table4[[#This Row],[Average Price]]*0.8)</f>
        <v>64.8</v>
      </c>
      <c r="R523" s="4">
        <f>SUM(Table4[[#This Row],[Medicare Outpatient Allowable Rate]]*1.5)</f>
        <v>0</v>
      </c>
    </row>
    <row r="524" spans="1:18" x14ac:dyDescent="0.25">
      <c r="E524">
        <v>300</v>
      </c>
      <c r="F524" t="s">
        <v>13188</v>
      </c>
      <c r="G524" s="11">
        <v>84145</v>
      </c>
      <c r="H524" t="s">
        <v>12949</v>
      </c>
      <c r="I524" s="6">
        <v>1</v>
      </c>
      <c r="J524" s="4">
        <v>168</v>
      </c>
      <c r="K524" s="4">
        <f>MIN(Table4[[#This Row],[Medicare Outpatient Allowable Rate]:[WPPA Inc Outpatient Allowable Rate]])</f>
        <v>0</v>
      </c>
      <c r="L524" s="4">
        <f>MAX(Table4[[#This Row],[Medicare Outpatient Allowable Rate]:[WPPA Inc Outpatient Allowable Rate]])</f>
        <v>159.6</v>
      </c>
      <c r="M524" s="4">
        <v>0</v>
      </c>
      <c r="N524" s="4">
        <v>91.03</v>
      </c>
      <c r="O524" s="4">
        <f>SUM(Table4[[#This Row],[Average Price]]*0.76)</f>
        <v>127.68</v>
      </c>
      <c r="P524" s="4">
        <f>SUM(Table4[[#This Row],[Average Price]]*0.95)</f>
        <v>159.6</v>
      </c>
      <c r="Q524" s="4">
        <f>SUM(Table4[[#This Row],[Average Price]]*0.8)</f>
        <v>134.4</v>
      </c>
      <c r="R524" s="4">
        <f>SUM(Table4[[#This Row],[Medicare Outpatient Allowable Rate]]*1.5)</f>
        <v>0</v>
      </c>
    </row>
    <row r="525" spans="1:18" x14ac:dyDescent="0.25">
      <c r="E525">
        <v>300</v>
      </c>
      <c r="F525" t="s">
        <v>13188</v>
      </c>
      <c r="G525" s="11">
        <v>84702</v>
      </c>
      <c r="H525" t="s">
        <v>13050</v>
      </c>
      <c r="I525" s="6">
        <v>1</v>
      </c>
      <c r="J525" s="4">
        <v>170</v>
      </c>
      <c r="K525" s="4">
        <f>MIN(Table4[[#This Row],[Medicare Outpatient Allowable Rate]:[WPPA Inc Outpatient Allowable Rate]])</f>
        <v>0</v>
      </c>
      <c r="L525" s="4">
        <f>MAX(Table4[[#This Row],[Medicare Outpatient Allowable Rate]:[WPPA Inc Outpatient Allowable Rate]])</f>
        <v>161.5</v>
      </c>
      <c r="M525" s="4">
        <v>0</v>
      </c>
      <c r="N525" s="4">
        <v>59.76</v>
      </c>
      <c r="O525" s="4">
        <f>SUM(Table4[[#This Row],[Average Price]]*0.76)</f>
        <v>129.19999999999999</v>
      </c>
      <c r="P525" s="4">
        <f>SUM(Table4[[#This Row],[Average Price]]*0.95)</f>
        <v>161.5</v>
      </c>
      <c r="Q525" s="4">
        <f>SUM(Table4[[#This Row],[Average Price]]*0.8)</f>
        <v>136</v>
      </c>
      <c r="R525" s="4">
        <f>SUM(Table4[[#This Row],[Medicare Outpatient Allowable Rate]]*1.5)</f>
        <v>0</v>
      </c>
    </row>
    <row r="526" spans="1:18" x14ac:dyDescent="0.25">
      <c r="E526">
        <v>300</v>
      </c>
      <c r="F526" t="s">
        <v>13188</v>
      </c>
      <c r="G526" s="11">
        <v>85025</v>
      </c>
      <c r="H526" t="s">
        <v>12887</v>
      </c>
      <c r="I526" s="6">
        <v>1</v>
      </c>
      <c r="J526" s="4">
        <v>48</v>
      </c>
      <c r="K526" s="4">
        <f>MIN(Table4[[#This Row],[Medicare Outpatient Allowable Rate]:[WPPA Inc Outpatient Allowable Rate]])</f>
        <v>0</v>
      </c>
      <c r="L526" s="4">
        <f>MAX(Table4[[#This Row],[Medicare Outpatient Allowable Rate]:[WPPA Inc Outpatient Allowable Rate]])</f>
        <v>45.599999999999994</v>
      </c>
      <c r="M526" s="4">
        <v>0</v>
      </c>
      <c r="N526" s="4">
        <v>13.23</v>
      </c>
      <c r="O526" s="4">
        <f>SUM(Table4[[#This Row],[Average Price]]*0.76)</f>
        <v>36.480000000000004</v>
      </c>
      <c r="P526" s="4">
        <f>SUM(Table4[[#This Row],[Average Price]]*0.95)</f>
        <v>45.599999999999994</v>
      </c>
      <c r="Q526" s="4">
        <f>SUM(Table4[[#This Row],[Average Price]]*0.8)</f>
        <v>38.400000000000006</v>
      </c>
      <c r="R526" s="4">
        <f>SUM(Table4[[#This Row],[Medicare Outpatient Allowable Rate]]*1.5)</f>
        <v>0</v>
      </c>
    </row>
    <row r="527" spans="1:18" x14ac:dyDescent="0.25">
      <c r="E527">
        <v>300</v>
      </c>
      <c r="F527" t="s">
        <v>13188</v>
      </c>
      <c r="G527" s="11">
        <v>87086</v>
      </c>
      <c r="H527" t="s">
        <v>13060</v>
      </c>
      <c r="I527" s="6">
        <v>1</v>
      </c>
      <c r="J527" s="4">
        <v>86</v>
      </c>
      <c r="K527" s="4">
        <f>MIN(Table4[[#This Row],[Medicare Outpatient Allowable Rate]:[WPPA Inc Outpatient Allowable Rate]])</f>
        <v>0</v>
      </c>
      <c r="L527" s="4">
        <f>MAX(Table4[[#This Row],[Medicare Outpatient Allowable Rate]:[WPPA Inc Outpatient Allowable Rate]])</f>
        <v>81.7</v>
      </c>
      <c r="M527" s="4">
        <v>0</v>
      </c>
      <c r="N527" s="4">
        <v>30.08</v>
      </c>
      <c r="O527" s="4">
        <f>SUM(Table4[[#This Row],[Average Price]]*0.76)</f>
        <v>65.36</v>
      </c>
      <c r="P527" s="4">
        <f>SUM(Table4[[#This Row],[Average Price]]*0.95)</f>
        <v>81.7</v>
      </c>
      <c r="Q527" s="4">
        <f>SUM(Table4[[#This Row],[Average Price]]*0.8)</f>
        <v>68.8</v>
      </c>
      <c r="R527" s="4">
        <f>SUM(Table4[[#This Row],[Medicare Outpatient Allowable Rate]]*1.5)</f>
        <v>0</v>
      </c>
    </row>
    <row r="528" spans="1:18" x14ac:dyDescent="0.25">
      <c r="E528">
        <v>352</v>
      </c>
      <c r="F528" t="s">
        <v>13195</v>
      </c>
      <c r="G528" s="11">
        <v>74177</v>
      </c>
      <c r="H528" t="s">
        <v>12896</v>
      </c>
      <c r="I528" s="6">
        <v>1</v>
      </c>
      <c r="J528" s="4">
        <v>2431</v>
      </c>
      <c r="K528" s="4">
        <f>MIN(Table4[[#This Row],[Medicare Outpatient Allowable Rate]:[WPPA Inc Outpatient Allowable Rate]])</f>
        <v>366.8</v>
      </c>
      <c r="L528" s="4">
        <f>MAX(Table4[[#This Row],[Medicare Outpatient Allowable Rate]:[WPPA Inc Outpatient Allowable Rate]])</f>
        <v>2309.4499999999998</v>
      </c>
      <c r="M528" s="4">
        <v>366.8</v>
      </c>
      <c r="N528" s="4">
        <v>453</v>
      </c>
      <c r="O528" s="4">
        <f>SUM(Table4[[#This Row],[Average Price]]*0.76)</f>
        <v>1847.56</v>
      </c>
      <c r="P528" s="4">
        <f>SUM(Table4[[#This Row],[Average Price]]*0.95)</f>
        <v>2309.4499999999998</v>
      </c>
      <c r="Q528" s="4">
        <f>SUM(Table4[[#This Row],[Average Price]]*0.8)</f>
        <v>1944.8000000000002</v>
      </c>
      <c r="R528" s="4">
        <f>SUM(Table4[[#This Row],[Medicare Outpatient Allowable Rate]]*1.5)</f>
        <v>550.20000000000005</v>
      </c>
    </row>
    <row r="529" spans="1:18" x14ac:dyDescent="0.25">
      <c r="E529">
        <v>450</v>
      </c>
      <c r="F529" t="s">
        <v>13206</v>
      </c>
      <c r="G529" s="11">
        <v>96372</v>
      </c>
      <c r="H529" t="s">
        <v>12939</v>
      </c>
      <c r="I529" s="6">
        <v>1</v>
      </c>
      <c r="J529" s="4">
        <v>135</v>
      </c>
      <c r="K529" s="4">
        <f>MIN(Table4[[#This Row],[Medicare Outpatient Allowable Rate]:[WPPA Inc Outpatient Allowable Rate]])</f>
        <v>43</v>
      </c>
      <c r="L529" s="4">
        <f>MAX(Table4[[#This Row],[Medicare Outpatient Allowable Rate]:[WPPA Inc Outpatient Allowable Rate]])</f>
        <v>128.25</v>
      </c>
      <c r="M529" s="4">
        <v>67.19</v>
      </c>
      <c r="N529" s="4">
        <v>43</v>
      </c>
      <c r="O529" s="4">
        <f>SUM(Table4[[#This Row],[Average Price]]*0.76)</f>
        <v>102.6</v>
      </c>
      <c r="P529" s="4">
        <f>SUM(Table4[[#This Row],[Average Price]]*0.95)</f>
        <v>128.25</v>
      </c>
      <c r="Q529" s="4">
        <f>SUM(Table4[[#This Row],[Average Price]]*0.8)</f>
        <v>108</v>
      </c>
      <c r="R529" s="4">
        <f>SUM(Table4[[#This Row],[Medicare Outpatient Allowable Rate]]*1.5)</f>
        <v>100.785</v>
      </c>
    </row>
    <row r="530" spans="1:18" x14ac:dyDescent="0.25">
      <c r="E530">
        <v>450</v>
      </c>
      <c r="F530" t="s">
        <v>13206</v>
      </c>
      <c r="G530" s="11">
        <v>99283</v>
      </c>
      <c r="H530" t="s">
        <v>12937</v>
      </c>
      <c r="I530" s="6">
        <v>1</v>
      </c>
      <c r="J530" s="4">
        <v>600</v>
      </c>
      <c r="K530" s="4">
        <f>MIN(Table4[[#This Row],[Medicare Outpatient Allowable Rate]:[WPPA Inc Outpatient Allowable Rate]])</f>
        <v>272.14</v>
      </c>
      <c r="L530" s="4">
        <f>MAX(Table4[[#This Row],[Medicare Outpatient Allowable Rate]:[WPPA Inc Outpatient Allowable Rate]])</f>
        <v>570</v>
      </c>
      <c r="M530" s="4">
        <v>272.14</v>
      </c>
      <c r="N530" s="4">
        <v>403.75</v>
      </c>
      <c r="O530" s="4">
        <f>SUM(Table4[[#This Row],[Average Price]]*0.76)</f>
        <v>456</v>
      </c>
      <c r="P530" s="4">
        <f>SUM(Table4[[#This Row],[Average Price]]*0.95)</f>
        <v>570</v>
      </c>
      <c r="Q530" s="4">
        <f>SUM(Table4[[#This Row],[Average Price]]*0.8)</f>
        <v>480</v>
      </c>
      <c r="R530" s="4">
        <f>SUM(Table4[[#This Row],[Medicare Outpatient Allowable Rate]]*1.5)</f>
        <v>408.21</v>
      </c>
    </row>
    <row r="531" spans="1:18" x14ac:dyDescent="0.25">
      <c r="A531" t="s">
        <v>33</v>
      </c>
      <c r="B531" t="s">
        <v>164</v>
      </c>
      <c r="C531">
        <v>76857</v>
      </c>
      <c r="E531">
        <v>402</v>
      </c>
      <c r="F531" t="s">
        <v>13197</v>
      </c>
      <c r="G531" s="11">
        <v>76857</v>
      </c>
      <c r="H531" t="s">
        <v>13061</v>
      </c>
      <c r="I531" s="6">
        <v>1</v>
      </c>
      <c r="J531" s="4">
        <v>418</v>
      </c>
      <c r="K531" s="4">
        <f>MIN(Table4[[#This Row],[Medicare Outpatient Allowable Rate]:[WPPA Inc Outpatient Allowable Rate]])</f>
        <v>102</v>
      </c>
      <c r="L531" s="4">
        <f>MAX(Table4[[#This Row],[Medicare Outpatient Allowable Rate]:[WPPA Inc Outpatient Allowable Rate]])</f>
        <v>397.09999999999997</v>
      </c>
      <c r="M531" s="4">
        <v>104.87</v>
      </c>
      <c r="N531" s="4">
        <v>102</v>
      </c>
      <c r="O531" s="4">
        <f>SUM(Table4[[#This Row],[Average Price]]*0.76)</f>
        <v>317.68</v>
      </c>
      <c r="P531" s="4">
        <f>SUM(Table4[[#This Row],[Average Price]]*0.95)</f>
        <v>397.09999999999997</v>
      </c>
      <c r="Q531" s="4">
        <f>SUM(Table4[[#This Row],[Average Price]]*0.8)</f>
        <v>334.40000000000003</v>
      </c>
      <c r="R531" s="4">
        <f>SUM(Table4[[#This Row],[Medicare Outpatient Allowable Rate]]*1.5)</f>
        <v>157.30500000000001</v>
      </c>
    </row>
    <row r="532" spans="1:18" x14ac:dyDescent="0.25">
      <c r="A532" t="s">
        <v>33</v>
      </c>
      <c r="B532" t="s">
        <v>165</v>
      </c>
      <c r="C532">
        <v>76870</v>
      </c>
      <c r="E532">
        <v>402</v>
      </c>
      <c r="F532" t="s">
        <v>13197</v>
      </c>
      <c r="G532" s="11">
        <v>76870</v>
      </c>
      <c r="H532" t="s">
        <v>13062</v>
      </c>
      <c r="I532" s="6">
        <v>1</v>
      </c>
      <c r="J532" s="4">
        <v>500</v>
      </c>
      <c r="K532" s="4">
        <f>MIN(Table4[[#This Row],[Medicare Outpatient Allowable Rate]:[WPPA Inc Outpatient Allowable Rate]])</f>
        <v>104.87</v>
      </c>
      <c r="L532" s="4">
        <f>MAX(Table4[[#This Row],[Medicare Outpatient Allowable Rate]:[WPPA Inc Outpatient Allowable Rate]])</f>
        <v>475</v>
      </c>
      <c r="M532" s="4">
        <v>104.87</v>
      </c>
      <c r="N532" s="4">
        <v>122</v>
      </c>
      <c r="O532" s="4">
        <f>SUM(Table4[[#This Row],[Average Price]]*0.76)</f>
        <v>380</v>
      </c>
      <c r="P532" s="4">
        <f>SUM(Table4[[#This Row],[Average Price]]*0.95)</f>
        <v>475</v>
      </c>
      <c r="Q532" s="4">
        <f>SUM(Table4[[#This Row],[Average Price]]*0.8)</f>
        <v>400</v>
      </c>
      <c r="R532" s="4">
        <f>SUM(Table4[[#This Row],[Medicare Outpatient Allowable Rate]]*1.5)</f>
        <v>157.30500000000001</v>
      </c>
    </row>
    <row r="533" spans="1:18" x14ac:dyDescent="0.25">
      <c r="E533">
        <v>300</v>
      </c>
      <c r="F533" t="s">
        <v>13188</v>
      </c>
      <c r="G533" s="11">
        <v>81000</v>
      </c>
      <c r="H533" t="s">
        <v>12911</v>
      </c>
      <c r="I533" s="6">
        <v>1</v>
      </c>
      <c r="J533" s="4">
        <v>47</v>
      </c>
      <c r="K533" s="4">
        <f>MIN(Table4[[#This Row],[Medicare Outpatient Allowable Rate]:[WPPA Inc Outpatient Allowable Rate]])</f>
        <v>0</v>
      </c>
      <c r="L533" s="4">
        <f>MAX(Table4[[#This Row],[Medicare Outpatient Allowable Rate]:[WPPA Inc Outpatient Allowable Rate]])</f>
        <v>44.65</v>
      </c>
      <c r="M533" s="4">
        <v>0</v>
      </c>
      <c r="N533" s="4">
        <v>15.39</v>
      </c>
      <c r="O533" s="4">
        <f>SUM(Table4[[#This Row],[Average Price]]*0.76)</f>
        <v>35.72</v>
      </c>
      <c r="P533" s="4">
        <f>SUM(Table4[[#This Row],[Average Price]]*0.95)</f>
        <v>44.65</v>
      </c>
      <c r="Q533" s="4">
        <f>SUM(Table4[[#This Row],[Average Price]]*0.8)</f>
        <v>37.6</v>
      </c>
      <c r="R533" s="4">
        <f>SUM(Table4[[#This Row],[Medicare Outpatient Allowable Rate]]*1.5)</f>
        <v>0</v>
      </c>
    </row>
    <row r="534" spans="1:18" x14ac:dyDescent="0.25">
      <c r="E534">
        <v>300</v>
      </c>
      <c r="F534" t="s">
        <v>13188</v>
      </c>
      <c r="G534" s="11">
        <v>36415</v>
      </c>
      <c r="H534" t="s">
        <v>12882</v>
      </c>
      <c r="I534" s="6">
        <v>1</v>
      </c>
      <c r="J534" s="4">
        <v>26</v>
      </c>
      <c r="K534" s="4">
        <f>MIN(Table4[[#This Row],[Medicare Outpatient Allowable Rate]:[WPPA Inc Outpatient Allowable Rate]])</f>
        <v>0</v>
      </c>
      <c r="L534" s="4">
        <f>MAX(Table4[[#This Row],[Medicare Outpatient Allowable Rate]:[WPPA Inc Outpatient Allowable Rate]])</f>
        <v>24.7</v>
      </c>
      <c r="M534" s="4">
        <v>0</v>
      </c>
      <c r="N534" s="4">
        <v>11.93</v>
      </c>
      <c r="O534" s="4">
        <f>SUM(Table4[[#This Row],[Average Price]]*0.76)</f>
        <v>19.760000000000002</v>
      </c>
      <c r="P534" s="4">
        <f>SUM(Table4[[#This Row],[Average Price]]*0.95)</f>
        <v>24.7</v>
      </c>
      <c r="Q534" s="4">
        <f>SUM(Table4[[#This Row],[Average Price]]*0.8)</f>
        <v>20.8</v>
      </c>
      <c r="R534" s="4">
        <f>SUM(Table4[[#This Row],[Medicare Outpatient Allowable Rate]]*1.5)</f>
        <v>0</v>
      </c>
    </row>
    <row r="535" spans="1:18" x14ac:dyDescent="0.25">
      <c r="E535">
        <v>300</v>
      </c>
      <c r="F535" t="s">
        <v>13188</v>
      </c>
      <c r="G535" s="11">
        <v>80053</v>
      </c>
      <c r="H535" t="s">
        <v>12886</v>
      </c>
      <c r="I535" s="6">
        <v>1</v>
      </c>
      <c r="J535" s="4">
        <v>277</v>
      </c>
      <c r="K535" s="4">
        <f>MIN(Table4[[#This Row],[Medicare Outpatient Allowable Rate]:[WPPA Inc Outpatient Allowable Rate]])</f>
        <v>0</v>
      </c>
      <c r="L535" s="4">
        <f>MAX(Table4[[#This Row],[Medicare Outpatient Allowable Rate]:[WPPA Inc Outpatient Allowable Rate]])</f>
        <v>263.14999999999998</v>
      </c>
      <c r="M535" s="4">
        <v>0</v>
      </c>
      <c r="N535" s="4">
        <v>22.46</v>
      </c>
      <c r="O535" s="4">
        <f>SUM(Table4[[#This Row],[Average Price]]*0.76)</f>
        <v>210.52</v>
      </c>
      <c r="P535" s="4">
        <f>SUM(Table4[[#This Row],[Average Price]]*0.95)</f>
        <v>263.14999999999998</v>
      </c>
      <c r="Q535" s="4">
        <f>SUM(Table4[[#This Row],[Average Price]]*0.8)</f>
        <v>221.60000000000002</v>
      </c>
      <c r="R535" s="4">
        <f>SUM(Table4[[#This Row],[Medicare Outpatient Allowable Rate]]*1.5)</f>
        <v>0</v>
      </c>
    </row>
    <row r="536" spans="1:18" x14ac:dyDescent="0.25">
      <c r="E536">
        <v>300</v>
      </c>
      <c r="F536" t="s">
        <v>13188</v>
      </c>
      <c r="G536" s="11">
        <v>85025</v>
      </c>
      <c r="H536" t="s">
        <v>12887</v>
      </c>
      <c r="I536" s="6">
        <v>1</v>
      </c>
      <c r="J536" s="4">
        <v>40</v>
      </c>
      <c r="K536" s="4">
        <f>MIN(Table4[[#This Row],[Medicare Outpatient Allowable Rate]:[WPPA Inc Outpatient Allowable Rate]])</f>
        <v>0</v>
      </c>
      <c r="L536" s="4">
        <f>MAX(Table4[[#This Row],[Medicare Outpatient Allowable Rate]:[WPPA Inc Outpatient Allowable Rate]])</f>
        <v>38</v>
      </c>
      <c r="M536" s="4">
        <v>0</v>
      </c>
      <c r="N536" s="4">
        <v>13.23</v>
      </c>
      <c r="O536" s="4">
        <f>SUM(Table4[[#This Row],[Average Price]]*0.76)</f>
        <v>30.4</v>
      </c>
      <c r="P536" s="4">
        <f>SUM(Table4[[#This Row],[Average Price]]*0.95)</f>
        <v>38</v>
      </c>
      <c r="Q536" s="4">
        <f>SUM(Table4[[#This Row],[Average Price]]*0.8)</f>
        <v>32</v>
      </c>
      <c r="R536" s="4">
        <f>SUM(Table4[[#This Row],[Medicare Outpatient Allowable Rate]]*1.5)</f>
        <v>0</v>
      </c>
    </row>
    <row r="537" spans="1:18" x14ac:dyDescent="0.25">
      <c r="E537">
        <v>300</v>
      </c>
      <c r="F537" t="s">
        <v>13188</v>
      </c>
      <c r="G537" s="11">
        <v>87086</v>
      </c>
      <c r="H537" t="s">
        <v>13060</v>
      </c>
      <c r="I537" s="6">
        <v>1</v>
      </c>
      <c r="J537" s="4">
        <v>87</v>
      </c>
      <c r="K537" s="4">
        <f>MIN(Table4[[#This Row],[Medicare Outpatient Allowable Rate]:[WPPA Inc Outpatient Allowable Rate]])</f>
        <v>0</v>
      </c>
      <c r="L537" s="4">
        <f>MAX(Table4[[#This Row],[Medicare Outpatient Allowable Rate]:[WPPA Inc Outpatient Allowable Rate]])</f>
        <v>82.649999999999991</v>
      </c>
      <c r="M537" s="4">
        <v>0</v>
      </c>
      <c r="N537" s="4">
        <v>30.08</v>
      </c>
      <c r="O537" s="4">
        <f>SUM(Table4[[#This Row],[Average Price]]*0.76)</f>
        <v>66.12</v>
      </c>
      <c r="P537" s="4">
        <f>SUM(Table4[[#This Row],[Average Price]]*0.95)</f>
        <v>82.649999999999991</v>
      </c>
      <c r="Q537" s="4">
        <f>SUM(Table4[[#This Row],[Average Price]]*0.8)</f>
        <v>69.600000000000009</v>
      </c>
      <c r="R537" s="4">
        <f>SUM(Table4[[#This Row],[Medicare Outpatient Allowable Rate]]*1.5)</f>
        <v>0</v>
      </c>
    </row>
    <row r="538" spans="1:18" x14ac:dyDescent="0.25">
      <c r="E538">
        <v>450</v>
      </c>
      <c r="F538" t="s">
        <v>13206</v>
      </c>
      <c r="G538" s="11">
        <v>99283</v>
      </c>
      <c r="H538" t="s">
        <v>12937</v>
      </c>
      <c r="I538" s="6">
        <v>1</v>
      </c>
      <c r="J538" s="4">
        <v>600</v>
      </c>
      <c r="K538" s="4">
        <f>MIN(Table4[[#This Row],[Medicare Outpatient Allowable Rate]:[WPPA Inc Outpatient Allowable Rate]])</f>
        <v>272.14</v>
      </c>
      <c r="L538" s="4">
        <f>MAX(Table4[[#This Row],[Medicare Outpatient Allowable Rate]:[WPPA Inc Outpatient Allowable Rate]])</f>
        <v>570</v>
      </c>
      <c r="M538" s="4">
        <v>272.14</v>
      </c>
      <c r="N538" s="4">
        <v>403.75</v>
      </c>
      <c r="O538" s="4">
        <f>SUM(Table4[[#This Row],[Average Price]]*0.76)</f>
        <v>456</v>
      </c>
      <c r="P538" s="4">
        <f>SUM(Table4[[#This Row],[Average Price]]*0.95)</f>
        <v>570</v>
      </c>
      <c r="Q538" s="4">
        <f>SUM(Table4[[#This Row],[Average Price]]*0.8)</f>
        <v>480</v>
      </c>
      <c r="R538" s="4">
        <f>SUM(Table4[[#This Row],[Medicare Outpatient Allowable Rate]]*1.5)</f>
        <v>408.21</v>
      </c>
    </row>
    <row r="539" spans="1:18" x14ac:dyDescent="0.25">
      <c r="A539" t="s">
        <v>33</v>
      </c>
      <c r="B539" t="s">
        <v>167</v>
      </c>
      <c r="C539">
        <v>76882</v>
      </c>
      <c r="E539">
        <v>402</v>
      </c>
      <c r="F539" t="s">
        <v>13197</v>
      </c>
      <c r="G539" s="11">
        <v>76882</v>
      </c>
      <c r="H539" t="s">
        <v>13036</v>
      </c>
      <c r="I539" s="6">
        <v>1</v>
      </c>
      <c r="J539" s="4">
        <v>418</v>
      </c>
      <c r="K539" s="4">
        <f>MIN(Table4[[#This Row],[Medicare Outpatient Allowable Rate]:[WPPA Inc Outpatient Allowable Rate]])</f>
        <v>104.87</v>
      </c>
      <c r="L539" s="4">
        <f>MAX(Table4[[#This Row],[Medicare Outpatient Allowable Rate]:[WPPA Inc Outpatient Allowable Rate]])</f>
        <v>397.09999999999997</v>
      </c>
      <c r="M539" s="4">
        <v>104.87</v>
      </c>
      <c r="N539" s="4">
        <v>116</v>
      </c>
      <c r="O539" s="4">
        <f>SUM(Table4[[#This Row],[Average Price]]*0.76)</f>
        <v>317.68</v>
      </c>
      <c r="P539" s="4">
        <f>SUM(Table4[[#This Row],[Average Price]]*0.95)</f>
        <v>397.09999999999997</v>
      </c>
      <c r="Q539" s="4">
        <f>SUM(Table4[[#This Row],[Average Price]]*0.8)</f>
        <v>334.40000000000003</v>
      </c>
      <c r="R539" s="4">
        <f>SUM(Table4[[#This Row],[Medicare Outpatient Allowable Rate]]*1.5)</f>
        <v>157.30500000000001</v>
      </c>
    </row>
    <row r="540" spans="1:18" x14ac:dyDescent="0.25">
      <c r="E540">
        <v>402</v>
      </c>
      <c r="F540" t="s">
        <v>13197</v>
      </c>
      <c r="G540" s="11">
        <v>76641</v>
      </c>
      <c r="H540" t="s">
        <v>13034</v>
      </c>
      <c r="I540" s="6">
        <v>1</v>
      </c>
      <c r="J540" s="4">
        <v>418</v>
      </c>
      <c r="K540" s="4">
        <f>MIN(Table4[[#This Row],[Medicare Outpatient Allowable Rate]:[WPPA Inc Outpatient Allowable Rate]])</f>
        <v>94</v>
      </c>
      <c r="L540" s="4">
        <f>MAX(Table4[[#This Row],[Medicare Outpatient Allowable Rate]:[WPPA Inc Outpatient Allowable Rate]])</f>
        <v>397.09999999999997</v>
      </c>
      <c r="M540" s="4">
        <v>104.87</v>
      </c>
      <c r="N540" s="4">
        <v>94</v>
      </c>
      <c r="O540" s="4">
        <f>SUM(Table4[[#This Row],[Average Price]]*0.76)</f>
        <v>317.68</v>
      </c>
      <c r="P540" s="4">
        <f>SUM(Table4[[#This Row],[Average Price]]*0.95)</f>
        <v>397.09999999999997</v>
      </c>
      <c r="Q540" s="4">
        <f>SUM(Table4[[#This Row],[Average Price]]*0.8)</f>
        <v>334.40000000000003</v>
      </c>
      <c r="R540" s="4">
        <f>SUM(Table4[[#This Row],[Medicare Outpatient Allowable Rate]]*1.5)</f>
        <v>157.30500000000001</v>
      </c>
    </row>
    <row r="541" spans="1:18" x14ac:dyDescent="0.25">
      <c r="A541" t="s">
        <v>33</v>
      </c>
      <c r="B541" t="s">
        <v>174</v>
      </c>
      <c r="C541">
        <v>78227</v>
      </c>
      <c r="E541">
        <v>341</v>
      </c>
      <c r="F541" t="s">
        <v>13198</v>
      </c>
      <c r="G541" s="11">
        <v>78227</v>
      </c>
      <c r="H541" t="s">
        <v>13063</v>
      </c>
      <c r="I541" s="6">
        <v>1</v>
      </c>
      <c r="J541" s="4">
        <v>1060</v>
      </c>
      <c r="K541" s="4">
        <f>MIN(Table4[[#This Row],[Medicare Outpatient Allowable Rate]:[WPPA Inc Outpatient Allowable Rate]])</f>
        <v>515.53</v>
      </c>
      <c r="L541" s="4">
        <f>MAX(Table4[[#This Row],[Medicare Outpatient Allowable Rate]:[WPPA Inc Outpatient Allowable Rate]])</f>
        <v>1007</v>
      </c>
      <c r="M541" s="4">
        <v>515.53</v>
      </c>
      <c r="N541" s="4">
        <v>524.4</v>
      </c>
      <c r="O541" s="4">
        <f>SUM(Table4[[#This Row],[Average Price]]*0.76)</f>
        <v>805.6</v>
      </c>
      <c r="P541" s="4">
        <f>SUM(Table4[[#This Row],[Average Price]]*0.95)</f>
        <v>1007</v>
      </c>
      <c r="Q541" s="4">
        <f>SUM(Table4[[#This Row],[Average Price]]*0.8)</f>
        <v>848</v>
      </c>
      <c r="R541" s="4">
        <f>SUM(Table4[[#This Row],[Medicare Outpatient Allowable Rate]]*1.5)</f>
        <v>773.29499999999996</v>
      </c>
    </row>
    <row r="542" spans="1:18" x14ac:dyDescent="0.25">
      <c r="E542">
        <v>343</v>
      </c>
      <c r="F542" t="s">
        <v>13218</v>
      </c>
      <c r="G542" s="11" t="s">
        <v>11252</v>
      </c>
      <c r="H542" t="s">
        <v>13064</v>
      </c>
      <c r="I542" s="6">
        <v>1</v>
      </c>
      <c r="J542" s="4">
        <v>437</v>
      </c>
      <c r="K542" s="4">
        <f>MIN(Table4[[#This Row],[Medicare Outpatient Allowable Rate]:[WPPA Inc Outpatient Allowable Rate]])</f>
        <v>0</v>
      </c>
      <c r="L542" s="4">
        <f>MAX(Table4[[#This Row],[Medicare Outpatient Allowable Rate]:[WPPA Inc Outpatient Allowable Rate]])</f>
        <v>415.15</v>
      </c>
      <c r="M542" s="4">
        <v>0</v>
      </c>
      <c r="N542" s="4">
        <v>140.57</v>
      </c>
      <c r="O542" s="4">
        <f>SUM(Table4[[#This Row],[Average Price]]*0.76)</f>
        <v>332.12</v>
      </c>
      <c r="P542" s="4">
        <f>SUM(Table4[[#This Row],[Average Price]]*0.95)</f>
        <v>415.15</v>
      </c>
      <c r="Q542" s="4">
        <f>SUM(Table4[[#This Row],[Average Price]]*0.8)</f>
        <v>349.6</v>
      </c>
      <c r="R542" s="4">
        <f>SUM(Table4[[#This Row],[Medicare Outpatient Allowable Rate]]*1.5)</f>
        <v>0</v>
      </c>
    </row>
    <row r="543" spans="1:18" x14ac:dyDescent="0.25">
      <c r="A543" t="s">
        <v>33</v>
      </c>
      <c r="B543" t="s">
        <v>177</v>
      </c>
      <c r="C543">
        <v>78452</v>
      </c>
      <c r="E543">
        <v>341</v>
      </c>
      <c r="F543" t="s">
        <v>13198</v>
      </c>
      <c r="G543" s="11">
        <v>78452</v>
      </c>
      <c r="H543" t="s">
        <v>13065</v>
      </c>
      <c r="I543" s="6">
        <v>1</v>
      </c>
      <c r="J543" s="4">
        <v>2421.0769230769201</v>
      </c>
      <c r="K543" s="4">
        <f>MIN(Table4[[#This Row],[Medicare Outpatient Allowable Rate]:[WPPA Inc Outpatient Allowable Rate]])</f>
        <v>1000</v>
      </c>
      <c r="L543" s="4">
        <f>MAX(Table4[[#This Row],[Medicare Outpatient Allowable Rate]:[WPPA Inc Outpatient Allowable Rate]])</f>
        <v>2300.0230769230739</v>
      </c>
      <c r="M543" s="4">
        <v>1354.34</v>
      </c>
      <c r="N543" s="4">
        <v>1000</v>
      </c>
      <c r="O543" s="4">
        <f>SUM(Table4[[#This Row],[Average Price]]*0.76)</f>
        <v>1840.0184615384594</v>
      </c>
      <c r="P543" s="4">
        <f>SUM(Table4[[#This Row],[Average Price]]*0.95)</f>
        <v>2300.0230769230739</v>
      </c>
      <c r="Q543" s="4">
        <f>SUM(Table4[[#This Row],[Average Price]]*0.8)</f>
        <v>1936.8615384615362</v>
      </c>
      <c r="R543" s="4">
        <f>SUM(Table4[[#This Row],[Medicare Outpatient Allowable Rate]]*1.5)</f>
        <v>2031.5099999999998</v>
      </c>
    </row>
    <row r="544" spans="1:18" x14ac:dyDescent="0.25">
      <c r="E544">
        <v>272</v>
      </c>
      <c r="F544" t="s">
        <v>13200</v>
      </c>
      <c r="G544" s="11"/>
      <c r="H544" t="s">
        <v>12870</v>
      </c>
      <c r="I544" s="6">
        <v>2</v>
      </c>
      <c r="J544" s="4">
        <v>15.199615384615401</v>
      </c>
      <c r="K544" s="4">
        <f>MIN(Table4[[#This Row],[Medicare Outpatient Allowable Rate]:[WPPA Inc Outpatient Allowable Rate]])</f>
        <v>0</v>
      </c>
      <c r="L544" s="4">
        <f>MAX(Table4[[#This Row],[Medicare Outpatient Allowable Rate]:[WPPA Inc Outpatient Allowable Rate]])</f>
        <v>14.43963461538463</v>
      </c>
      <c r="M544" s="4">
        <v>0</v>
      </c>
      <c r="N544" s="4">
        <v>0</v>
      </c>
      <c r="O544" s="4">
        <f>SUM(Table4[[#This Row],[Average Price]]*0.76)</f>
        <v>11.551707692307705</v>
      </c>
      <c r="P544" s="4">
        <f>SUM(Table4[[#This Row],[Average Price]]*0.95)</f>
        <v>14.43963461538463</v>
      </c>
      <c r="Q544" s="4">
        <f>SUM(Table4[[#This Row],[Average Price]]*0.8)</f>
        <v>12.159692307692321</v>
      </c>
      <c r="R544" s="4">
        <f>SUM(Table4[[#This Row],[Medicare Outpatient Allowable Rate]]*1.5)</f>
        <v>0</v>
      </c>
    </row>
    <row r="545" spans="1:18" x14ac:dyDescent="0.25">
      <c r="E545">
        <v>343</v>
      </c>
      <c r="F545" t="s">
        <v>13218</v>
      </c>
      <c r="G545" s="11" t="s">
        <v>11256</v>
      </c>
      <c r="H545" t="s">
        <v>13066</v>
      </c>
      <c r="I545" s="6">
        <v>1</v>
      </c>
      <c r="J545" s="4">
        <v>422.07692307692298</v>
      </c>
      <c r="K545" s="4">
        <f>MIN(Table4[[#This Row],[Medicare Outpatient Allowable Rate]:[WPPA Inc Outpatient Allowable Rate]])</f>
        <v>0</v>
      </c>
      <c r="L545" s="4">
        <f>MAX(Table4[[#This Row],[Medicare Outpatient Allowable Rate]:[WPPA Inc Outpatient Allowable Rate]])</f>
        <v>400.9730769230768</v>
      </c>
      <c r="M545" s="4">
        <v>0</v>
      </c>
      <c r="N545" s="4">
        <v>213</v>
      </c>
      <c r="O545" s="4">
        <f>SUM(Table4[[#This Row],[Average Price]]*0.76)</f>
        <v>320.77846153846144</v>
      </c>
      <c r="P545" s="4">
        <f>SUM(Table4[[#This Row],[Average Price]]*0.95)</f>
        <v>400.9730769230768</v>
      </c>
      <c r="Q545" s="4">
        <f>SUM(Table4[[#This Row],[Average Price]]*0.8)</f>
        <v>337.66153846153838</v>
      </c>
      <c r="R545" s="4">
        <f>SUM(Table4[[#This Row],[Medicare Outpatient Allowable Rate]]*1.5)</f>
        <v>0</v>
      </c>
    </row>
    <row r="546" spans="1:18" x14ac:dyDescent="0.25">
      <c r="E546">
        <v>482</v>
      </c>
      <c r="F546" t="s">
        <v>13219</v>
      </c>
      <c r="G546" s="11">
        <v>93017</v>
      </c>
      <c r="H546" t="s">
        <v>13067</v>
      </c>
      <c r="I546" s="6">
        <v>1</v>
      </c>
      <c r="J546" s="4">
        <v>563.92307692307702</v>
      </c>
      <c r="K546" s="4">
        <f>MIN(Table4[[#This Row],[Medicare Outpatient Allowable Rate]:[WPPA Inc Outpatient Allowable Rate]])</f>
        <v>299.37</v>
      </c>
      <c r="L546" s="4">
        <f>MAX(Table4[[#This Row],[Medicare Outpatient Allowable Rate]:[WPPA Inc Outpatient Allowable Rate]])</f>
        <v>535.72692307692319</v>
      </c>
      <c r="M546" s="4">
        <v>299.37</v>
      </c>
      <c r="N546" s="4">
        <v>352.84</v>
      </c>
      <c r="O546" s="4">
        <f>SUM(Table4[[#This Row],[Average Price]]*0.76)</f>
        <v>428.58153846153851</v>
      </c>
      <c r="P546" s="4">
        <f>SUM(Table4[[#This Row],[Average Price]]*0.95)</f>
        <v>535.72692307692319</v>
      </c>
      <c r="Q546" s="4">
        <f>SUM(Table4[[#This Row],[Average Price]]*0.8)</f>
        <v>451.13846153846163</v>
      </c>
      <c r="R546" s="4">
        <f>SUM(Table4[[#This Row],[Medicare Outpatient Allowable Rate]]*1.5)</f>
        <v>449.05500000000001</v>
      </c>
    </row>
    <row r="547" spans="1:18" x14ac:dyDescent="0.25">
      <c r="A547" t="s">
        <v>47</v>
      </c>
      <c r="B547" t="s">
        <v>180</v>
      </c>
      <c r="C547">
        <v>80074</v>
      </c>
      <c r="E547">
        <v>300</v>
      </c>
      <c r="F547" t="s">
        <v>13188</v>
      </c>
      <c r="G547" s="11">
        <v>80074</v>
      </c>
      <c r="H547" t="s">
        <v>13068</v>
      </c>
      <c r="I547" s="6">
        <v>1</v>
      </c>
      <c r="J547" s="4">
        <v>44.057894736842101</v>
      </c>
      <c r="K547" s="4">
        <f>MIN(Table4[[#This Row],[Medicare Outpatient Allowable Rate]:[WPPA Inc Outpatient Allowable Rate]])</f>
        <v>0</v>
      </c>
      <c r="L547" s="4">
        <f>MAX(Table4[[#This Row],[Medicare Outpatient Allowable Rate]:[WPPA Inc Outpatient Allowable Rate]])</f>
        <v>136.62</v>
      </c>
      <c r="M547" s="4">
        <v>0</v>
      </c>
      <c r="N547" s="4">
        <v>136.62</v>
      </c>
      <c r="O547" s="4">
        <f>SUM(Table4[[#This Row],[Average Price]]*0.76)</f>
        <v>33.483999999999995</v>
      </c>
      <c r="P547" s="4">
        <f>SUM(Table4[[#This Row],[Average Price]]*0.95)</f>
        <v>41.854999999999997</v>
      </c>
      <c r="Q547" s="4">
        <f>SUM(Table4[[#This Row],[Average Price]]*0.8)</f>
        <v>35.246315789473684</v>
      </c>
      <c r="R547" s="4">
        <f>SUM(Table4[[#This Row],[Medicare Outpatient Allowable Rate]]*1.5)</f>
        <v>0</v>
      </c>
    </row>
    <row r="548" spans="1:18" x14ac:dyDescent="0.25">
      <c r="E548">
        <v>300</v>
      </c>
      <c r="F548" t="s">
        <v>13188</v>
      </c>
      <c r="G548" s="11">
        <v>36415</v>
      </c>
      <c r="H548" t="s">
        <v>12882</v>
      </c>
      <c r="I548" s="6">
        <v>1</v>
      </c>
      <c r="J548" s="4">
        <v>29.789473684210499</v>
      </c>
      <c r="K548" s="4">
        <f>MIN(Table4[[#This Row],[Medicare Outpatient Allowable Rate]:[WPPA Inc Outpatient Allowable Rate]])</f>
        <v>0</v>
      </c>
      <c r="L548" s="4">
        <f>MAX(Table4[[#This Row],[Medicare Outpatient Allowable Rate]:[WPPA Inc Outpatient Allowable Rate]])</f>
        <v>28.299999999999972</v>
      </c>
      <c r="M548" s="4">
        <v>0</v>
      </c>
      <c r="N548" s="4">
        <v>11.93</v>
      </c>
      <c r="O548" s="4">
        <f>SUM(Table4[[#This Row],[Average Price]]*0.76)</f>
        <v>22.639999999999979</v>
      </c>
      <c r="P548" s="4">
        <f>SUM(Table4[[#This Row],[Average Price]]*0.95)</f>
        <v>28.299999999999972</v>
      </c>
      <c r="Q548" s="4">
        <f>SUM(Table4[[#This Row],[Average Price]]*0.8)</f>
        <v>23.831578947368399</v>
      </c>
      <c r="R548" s="4">
        <f>SUM(Table4[[#This Row],[Medicare Outpatient Allowable Rate]]*1.5)</f>
        <v>0</v>
      </c>
    </row>
    <row r="549" spans="1:18" x14ac:dyDescent="0.25">
      <c r="A549" t="s">
        <v>47</v>
      </c>
      <c r="B549" t="s">
        <v>181</v>
      </c>
      <c r="C549">
        <v>80156</v>
      </c>
      <c r="E549">
        <v>300</v>
      </c>
      <c r="F549" t="s">
        <v>13188</v>
      </c>
      <c r="G549" s="11">
        <v>80156</v>
      </c>
      <c r="H549" t="s">
        <v>13069</v>
      </c>
      <c r="I549" s="6">
        <v>1</v>
      </c>
      <c r="J549" s="4">
        <v>215</v>
      </c>
      <c r="K549" s="4">
        <f>MIN(Table4[[#This Row],[Medicare Outpatient Allowable Rate]:[WPPA Inc Outpatient Allowable Rate]])</f>
        <v>0</v>
      </c>
      <c r="L549" s="4">
        <f>MAX(Table4[[#This Row],[Medicare Outpatient Allowable Rate]:[WPPA Inc Outpatient Allowable Rate]])</f>
        <v>204.25</v>
      </c>
      <c r="M549" s="4">
        <v>0</v>
      </c>
      <c r="N549" s="4">
        <v>90.72</v>
      </c>
      <c r="O549" s="4">
        <f>SUM(Table4[[#This Row],[Average Price]]*0.76)</f>
        <v>163.4</v>
      </c>
      <c r="P549" s="4">
        <f>SUM(Table4[[#This Row],[Average Price]]*0.95)</f>
        <v>204.25</v>
      </c>
      <c r="Q549" s="4">
        <f>SUM(Table4[[#This Row],[Average Price]]*0.8)</f>
        <v>172</v>
      </c>
      <c r="R549" s="4">
        <f>SUM(Table4[[#This Row],[Medicare Outpatient Allowable Rate]]*1.5)</f>
        <v>0</v>
      </c>
    </row>
    <row r="550" spans="1:18" x14ac:dyDescent="0.25">
      <c r="E550">
        <v>300</v>
      </c>
      <c r="F550" t="s">
        <v>13188</v>
      </c>
      <c r="G550" s="11">
        <v>36415</v>
      </c>
      <c r="H550" t="s">
        <v>12882</v>
      </c>
      <c r="I550" s="6">
        <v>1</v>
      </c>
      <c r="J550" s="4">
        <v>29.6</v>
      </c>
      <c r="K550" s="4">
        <f>MIN(Table4[[#This Row],[Medicare Outpatient Allowable Rate]:[WPPA Inc Outpatient Allowable Rate]])</f>
        <v>0</v>
      </c>
      <c r="L550" s="4">
        <f>MAX(Table4[[#This Row],[Medicare Outpatient Allowable Rate]:[WPPA Inc Outpatient Allowable Rate]])</f>
        <v>28.12</v>
      </c>
      <c r="M550" s="4">
        <v>0</v>
      </c>
      <c r="N550" s="4">
        <v>11.93</v>
      </c>
      <c r="O550" s="4">
        <f>SUM(Table4[[#This Row],[Average Price]]*0.76)</f>
        <v>22.496000000000002</v>
      </c>
      <c r="P550" s="4">
        <f>SUM(Table4[[#This Row],[Average Price]]*0.95)</f>
        <v>28.12</v>
      </c>
      <c r="Q550" s="4">
        <f>SUM(Table4[[#This Row],[Average Price]]*0.8)</f>
        <v>23.680000000000003</v>
      </c>
      <c r="R550" s="4">
        <f>SUM(Table4[[#This Row],[Medicare Outpatient Allowable Rate]]*1.5)</f>
        <v>0</v>
      </c>
    </row>
    <row r="551" spans="1:18" x14ac:dyDescent="0.25">
      <c r="E551">
        <v>300</v>
      </c>
      <c r="F551" t="s">
        <v>13188</v>
      </c>
      <c r="G551" s="11">
        <v>80053</v>
      </c>
      <c r="H551" t="s">
        <v>12886</v>
      </c>
      <c r="I551" s="6">
        <v>1</v>
      </c>
      <c r="J551" s="4">
        <v>277</v>
      </c>
      <c r="K551" s="4">
        <f>MIN(Table4[[#This Row],[Medicare Outpatient Allowable Rate]:[WPPA Inc Outpatient Allowable Rate]])</f>
        <v>0</v>
      </c>
      <c r="L551" s="4">
        <f>MAX(Table4[[#This Row],[Medicare Outpatient Allowable Rate]:[WPPA Inc Outpatient Allowable Rate]])</f>
        <v>263.14999999999998</v>
      </c>
      <c r="M551" s="4">
        <v>0</v>
      </c>
      <c r="N551" s="4">
        <v>22.46</v>
      </c>
      <c r="O551" s="4">
        <f>SUM(Table4[[#This Row],[Average Price]]*0.76)</f>
        <v>210.52</v>
      </c>
      <c r="P551" s="4">
        <f>SUM(Table4[[#This Row],[Average Price]]*0.95)</f>
        <v>263.14999999999998</v>
      </c>
      <c r="Q551" s="4">
        <f>SUM(Table4[[#This Row],[Average Price]]*0.8)</f>
        <v>221.60000000000002</v>
      </c>
      <c r="R551" s="4">
        <f>SUM(Table4[[#This Row],[Medicare Outpatient Allowable Rate]]*1.5)</f>
        <v>0</v>
      </c>
    </row>
    <row r="552" spans="1:18" x14ac:dyDescent="0.25">
      <c r="E552">
        <v>300</v>
      </c>
      <c r="F552" t="s">
        <v>13188</v>
      </c>
      <c r="G552" s="11">
        <v>80061</v>
      </c>
      <c r="H552" t="s">
        <v>12890</v>
      </c>
      <c r="I552" s="6">
        <v>1</v>
      </c>
      <c r="J552" s="4">
        <v>192</v>
      </c>
      <c r="K552" s="4">
        <f>MIN(Table4[[#This Row],[Medicare Outpatient Allowable Rate]:[WPPA Inc Outpatient Allowable Rate]])</f>
        <v>0</v>
      </c>
      <c r="L552" s="4">
        <f>MAX(Table4[[#This Row],[Medicare Outpatient Allowable Rate]:[WPPA Inc Outpatient Allowable Rate]])</f>
        <v>182.39999999999998</v>
      </c>
      <c r="M552" s="4">
        <v>0</v>
      </c>
      <c r="N552" s="4">
        <v>42.75</v>
      </c>
      <c r="O552" s="4">
        <f>SUM(Table4[[#This Row],[Average Price]]*0.76)</f>
        <v>145.92000000000002</v>
      </c>
      <c r="P552" s="4">
        <f>SUM(Table4[[#This Row],[Average Price]]*0.95)</f>
        <v>182.39999999999998</v>
      </c>
      <c r="Q552" s="4">
        <f>SUM(Table4[[#This Row],[Average Price]]*0.8)</f>
        <v>153.60000000000002</v>
      </c>
      <c r="R552" s="4">
        <f>SUM(Table4[[#This Row],[Medicare Outpatient Allowable Rate]]*1.5)</f>
        <v>0</v>
      </c>
    </row>
    <row r="553" spans="1:18" x14ac:dyDescent="0.25">
      <c r="E553">
        <v>300</v>
      </c>
      <c r="F553" t="s">
        <v>13188</v>
      </c>
      <c r="G553" s="11">
        <v>80185</v>
      </c>
      <c r="H553" t="s">
        <v>13070</v>
      </c>
      <c r="I553" s="6">
        <v>1</v>
      </c>
      <c r="J553" s="4">
        <v>144</v>
      </c>
      <c r="K553" s="4">
        <f>MIN(Table4[[#This Row],[Medicare Outpatient Allowable Rate]:[WPPA Inc Outpatient Allowable Rate]])</f>
        <v>0</v>
      </c>
      <c r="L553" s="4">
        <f>MAX(Table4[[#This Row],[Medicare Outpatient Allowable Rate]:[WPPA Inc Outpatient Allowable Rate]])</f>
        <v>136.79999999999998</v>
      </c>
      <c r="M553" s="4">
        <v>0</v>
      </c>
      <c r="N553" s="4">
        <v>53.85</v>
      </c>
      <c r="O553" s="4">
        <f>SUM(Table4[[#This Row],[Average Price]]*0.76)</f>
        <v>109.44</v>
      </c>
      <c r="P553" s="4">
        <f>SUM(Table4[[#This Row],[Average Price]]*0.95)</f>
        <v>136.79999999999998</v>
      </c>
      <c r="Q553" s="4">
        <f>SUM(Table4[[#This Row],[Average Price]]*0.8)</f>
        <v>115.2</v>
      </c>
      <c r="R553" s="4">
        <f>SUM(Table4[[#This Row],[Medicare Outpatient Allowable Rate]]*1.5)</f>
        <v>0</v>
      </c>
    </row>
    <row r="554" spans="1:18" x14ac:dyDescent="0.25">
      <c r="E554">
        <v>300</v>
      </c>
      <c r="F554" t="s">
        <v>13188</v>
      </c>
      <c r="G554" s="11">
        <v>84152</v>
      </c>
      <c r="H554" t="s">
        <v>13071</v>
      </c>
      <c r="I554" s="6">
        <v>1</v>
      </c>
      <c r="J554" s="4">
        <v>174</v>
      </c>
      <c r="K554" s="4">
        <f>MIN(Table4[[#This Row],[Medicare Outpatient Allowable Rate]:[WPPA Inc Outpatient Allowable Rate]])</f>
        <v>0</v>
      </c>
      <c r="L554" s="4">
        <f>MAX(Table4[[#This Row],[Medicare Outpatient Allowable Rate]:[WPPA Inc Outpatient Allowable Rate]])</f>
        <v>165.29999999999998</v>
      </c>
      <c r="M554" s="4">
        <v>0</v>
      </c>
      <c r="N554" s="4">
        <v>67.28</v>
      </c>
      <c r="O554" s="4">
        <f>SUM(Table4[[#This Row],[Average Price]]*0.76)</f>
        <v>132.24</v>
      </c>
      <c r="P554" s="4">
        <f>SUM(Table4[[#This Row],[Average Price]]*0.95)</f>
        <v>165.29999999999998</v>
      </c>
      <c r="Q554" s="4">
        <f>SUM(Table4[[#This Row],[Average Price]]*0.8)</f>
        <v>139.20000000000002</v>
      </c>
      <c r="R554" s="4">
        <f>SUM(Table4[[#This Row],[Medicare Outpatient Allowable Rate]]*1.5)</f>
        <v>0</v>
      </c>
    </row>
    <row r="555" spans="1:18" x14ac:dyDescent="0.25">
      <c r="E555">
        <v>300</v>
      </c>
      <c r="F555" t="s">
        <v>13188</v>
      </c>
      <c r="G555" s="11">
        <v>85025</v>
      </c>
      <c r="H555" t="s">
        <v>12887</v>
      </c>
      <c r="I555" s="6">
        <v>1</v>
      </c>
      <c r="J555" s="4">
        <v>40</v>
      </c>
      <c r="K555" s="4">
        <f>MIN(Table4[[#This Row],[Medicare Outpatient Allowable Rate]:[WPPA Inc Outpatient Allowable Rate]])</f>
        <v>0</v>
      </c>
      <c r="L555" s="4">
        <f>MAX(Table4[[#This Row],[Medicare Outpatient Allowable Rate]:[WPPA Inc Outpatient Allowable Rate]])</f>
        <v>38</v>
      </c>
      <c r="M555" s="4">
        <v>0</v>
      </c>
      <c r="N555" s="4">
        <v>13.23</v>
      </c>
      <c r="O555" s="4">
        <f>SUM(Table4[[#This Row],[Average Price]]*0.76)</f>
        <v>30.4</v>
      </c>
      <c r="P555" s="4">
        <f>SUM(Table4[[#This Row],[Average Price]]*0.95)</f>
        <v>38</v>
      </c>
      <c r="Q555" s="4">
        <f>SUM(Table4[[#This Row],[Average Price]]*0.8)</f>
        <v>32</v>
      </c>
      <c r="R555" s="4">
        <f>SUM(Table4[[#This Row],[Medicare Outpatient Allowable Rate]]*1.5)</f>
        <v>0</v>
      </c>
    </row>
    <row r="556" spans="1:18" x14ac:dyDescent="0.25">
      <c r="A556" t="s">
        <v>47</v>
      </c>
      <c r="B556" t="s">
        <v>182</v>
      </c>
      <c r="C556">
        <v>80162</v>
      </c>
      <c r="E556">
        <v>300</v>
      </c>
      <c r="F556" t="s">
        <v>13188</v>
      </c>
      <c r="G556" s="11">
        <v>80162</v>
      </c>
      <c r="H556" t="s">
        <v>13072</v>
      </c>
      <c r="I556" s="6">
        <v>1</v>
      </c>
      <c r="J556" s="4">
        <v>142</v>
      </c>
      <c r="K556" s="4">
        <f>MIN(Table4[[#This Row],[Medicare Outpatient Allowable Rate]:[WPPA Inc Outpatient Allowable Rate]])</f>
        <v>0</v>
      </c>
      <c r="L556" s="4">
        <f>MAX(Table4[[#This Row],[Medicare Outpatient Allowable Rate]:[WPPA Inc Outpatient Allowable Rate]])</f>
        <v>134.9</v>
      </c>
      <c r="M556" s="4">
        <v>0</v>
      </c>
      <c r="N556" s="4">
        <v>53.85</v>
      </c>
      <c r="O556" s="4">
        <f>SUM(Table4[[#This Row],[Average Price]]*0.76)</f>
        <v>107.92</v>
      </c>
      <c r="P556" s="4">
        <f>SUM(Table4[[#This Row],[Average Price]]*0.95)</f>
        <v>134.9</v>
      </c>
      <c r="Q556" s="4">
        <f>SUM(Table4[[#This Row],[Average Price]]*0.8)</f>
        <v>113.60000000000001</v>
      </c>
      <c r="R556" s="4">
        <f>SUM(Table4[[#This Row],[Medicare Outpatient Allowable Rate]]*1.5)</f>
        <v>0</v>
      </c>
    </row>
    <row r="557" spans="1:18" x14ac:dyDescent="0.25">
      <c r="E557">
        <v>300</v>
      </c>
      <c r="F557" t="s">
        <v>13188</v>
      </c>
      <c r="G557" s="11">
        <v>36415</v>
      </c>
      <c r="H557" t="s">
        <v>12882</v>
      </c>
      <c r="I557" s="6">
        <v>1</v>
      </c>
      <c r="J557" s="4">
        <v>32</v>
      </c>
      <c r="K557" s="4">
        <f>MIN(Table4[[#This Row],[Medicare Outpatient Allowable Rate]:[WPPA Inc Outpatient Allowable Rate]])</f>
        <v>0</v>
      </c>
      <c r="L557" s="4">
        <f>MAX(Table4[[#This Row],[Medicare Outpatient Allowable Rate]:[WPPA Inc Outpatient Allowable Rate]])</f>
        <v>30.4</v>
      </c>
      <c r="M557" s="4">
        <v>0</v>
      </c>
      <c r="N557" s="4">
        <v>11.93</v>
      </c>
      <c r="O557" s="4">
        <f>SUM(Table4[[#This Row],[Average Price]]*0.76)</f>
        <v>24.32</v>
      </c>
      <c r="P557" s="4">
        <f>SUM(Table4[[#This Row],[Average Price]]*0.95)</f>
        <v>30.4</v>
      </c>
      <c r="Q557" s="4">
        <f>SUM(Table4[[#This Row],[Average Price]]*0.8)</f>
        <v>25.6</v>
      </c>
      <c r="R557" s="4">
        <f>SUM(Table4[[#This Row],[Medicare Outpatient Allowable Rate]]*1.5)</f>
        <v>0</v>
      </c>
    </row>
    <row r="558" spans="1:18" x14ac:dyDescent="0.25">
      <c r="E558">
        <v>300</v>
      </c>
      <c r="F558" t="s">
        <v>13188</v>
      </c>
      <c r="G558" s="11">
        <v>80053</v>
      </c>
      <c r="H558" t="s">
        <v>12886</v>
      </c>
      <c r="I558" s="6">
        <v>1</v>
      </c>
      <c r="J558" s="4">
        <v>277</v>
      </c>
      <c r="K558" s="4">
        <f>MIN(Table4[[#This Row],[Medicare Outpatient Allowable Rate]:[WPPA Inc Outpatient Allowable Rate]])</f>
        <v>0</v>
      </c>
      <c r="L558" s="4">
        <f>MAX(Table4[[#This Row],[Medicare Outpatient Allowable Rate]:[WPPA Inc Outpatient Allowable Rate]])</f>
        <v>263.14999999999998</v>
      </c>
      <c r="M558" s="4">
        <v>0</v>
      </c>
      <c r="N558" s="4">
        <v>22.46</v>
      </c>
      <c r="O558" s="4">
        <f>SUM(Table4[[#This Row],[Average Price]]*0.76)</f>
        <v>210.52</v>
      </c>
      <c r="P558" s="4">
        <f>SUM(Table4[[#This Row],[Average Price]]*0.95)</f>
        <v>263.14999999999998</v>
      </c>
      <c r="Q558" s="4">
        <f>SUM(Table4[[#This Row],[Average Price]]*0.8)</f>
        <v>221.60000000000002</v>
      </c>
      <c r="R558" s="4">
        <f>SUM(Table4[[#This Row],[Medicare Outpatient Allowable Rate]]*1.5)</f>
        <v>0</v>
      </c>
    </row>
    <row r="559" spans="1:18" x14ac:dyDescent="0.25">
      <c r="E559">
        <v>300</v>
      </c>
      <c r="F559" t="s">
        <v>13188</v>
      </c>
      <c r="G559" s="11">
        <v>85025</v>
      </c>
      <c r="H559" t="s">
        <v>12887</v>
      </c>
      <c r="I559" s="6">
        <v>1</v>
      </c>
      <c r="J559" s="4">
        <v>48</v>
      </c>
      <c r="K559" s="4">
        <f>MIN(Table4[[#This Row],[Medicare Outpatient Allowable Rate]:[WPPA Inc Outpatient Allowable Rate]])</f>
        <v>0</v>
      </c>
      <c r="L559" s="4">
        <f>MAX(Table4[[#This Row],[Medicare Outpatient Allowable Rate]:[WPPA Inc Outpatient Allowable Rate]])</f>
        <v>45.599999999999994</v>
      </c>
      <c r="M559" s="4">
        <v>0</v>
      </c>
      <c r="N559" s="4">
        <v>13.23</v>
      </c>
      <c r="O559" s="4">
        <f>SUM(Table4[[#This Row],[Average Price]]*0.76)</f>
        <v>36.480000000000004</v>
      </c>
      <c r="P559" s="4">
        <f>SUM(Table4[[#This Row],[Average Price]]*0.95)</f>
        <v>45.599999999999994</v>
      </c>
      <c r="Q559" s="4">
        <f>SUM(Table4[[#This Row],[Average Price]]*0.8)</f>
        <v>38.400000000000006</v>
      </c>
      <c r="R559" s="4">
        <f>SUM(Table4[[#This Row],[Medicare Outpatient Allowable Rate]]*1.5)</f>
        <v>0</v>
      </c>
    </row>
    <row r="560" spans="1:18" x14ac:dyDescent="0.25">
      <c r="E560">
        <v>300</v>
      </c>
      <c r="F560" t="s">
        <v>13188</v>
      </c>
      <c r="G560" s="11">
        <v>80061</v>
      </c>
      <c r="H560" t="s">
        <v>12890</v>
      </c>
      <c r="I560" s="6">
        <v>1</v>
      </c>
      <c r="J560" s="4">
        <v>192</v>
      </c>
      <c r="K560" s="4">
        <f>MIN(Table4[[#This Row],[Medicare Outpatient Allowable Rate]:[WPPA Inc Outpatient Allowable Rate]])</f>
        <v>0</v>
      </c>
      <c r="L560" s="4">
        <f>MAX(Table4[[#This Row],[Medicare Outpatient Allowable Rate]:[WPPA Inc Outpatient Allowable Rate]])</f>
        <v>182.39999999999998</v>
      </c>
      <c r="M560" s="4">
        <v>0</v>
      </c>
      <c r="N560" s="4">
        <v>42.75</v>
      </c>
      <c r="O560" s="4">
        <f>SUM(Table4[[#This Row],[Average Price]]*0.76)</f>
        <v>145.92000000000002</v>
      </c>
      <c r="P560" s="4">
        <f>SUM(Table4[[#This Row],[Average Price]]*0.95)</f>
        <v>182.39999999999998</v>
      </c>
      <c r="Q560" s="4">
        <f>SUM(Table4[[#This Row],[Average Price]]*0.8)</f>
        <v>153.60000000000002</v>
      </c>
      <c r="R560" s="4">
        <f>SUM(Table4[[#This Row],[Medicare Outpatient Allowable Rate]]*1.5)</f>
        <v>0</v>
      </c>
    </row>
    <row r="561" spans="1:18" x14ac:dyDescent="0.25">
      <c r="E561">
        <v>300</v>
      </c>
      <c r="F561" t="s">
        <v>13188</v>
      </c>
      <c r="G561" s="11">
        <v>80305</v>
      </c>
      <c r="H561" t="s">
        <v>13073</v>
      </c>
      <c r="I561" s="6">
        <v>1</v>
      </c>
      <c r="J561" s="4">
        <v>373</v>
      </c>
      <c r="K561" s="4">
        <f>MIN(Table4[[#This Row],[Medicare Outpatient Allowable Rate]:[WPPA Inc Outpatient Allowable Rate]])</f>
        <v>0</v>
      </c>
      <c r="L561" s="4">
        <f>MAX(Table4[[#This Row],[Medicare Outpatient Allowable Rate]:[WPPA Inc Outpatient Allowable Rate]])</f>
        <v>354.34999999999997</v>
      </c>
      <c r="M561" s="4">
        <v>0</v>
      </c>
      <c r="N561" s="4">
        <v>27.87</v>
      </c>
      <c r="O561" s="4">
        <f>SUM(Table4[[#This Row],[Average Price]]*0.76)</f>
        <v>283.48</v>
      </c>
      <c r="P561" s="4">
        <f>SUM(Table4[[#This Row],[Average Price]]*0.95)</f>
        <v>354.34999999999997</v>
      </c>
      <c r="Q561" s="4">
        <f>SUM(Table4[[#This Row],[Average Price]]*0.8)</f>
        <v>298.40000000000003</v>
      </c>
      <c r="R561" s="4">
        <f>SUM(Table4[[#This Row],[Medicare Outpatient Allowable Rate]]*1.5)</f>
        <v>0</v>
      </c>
    </row>
    <row r="562" spans="1:18" x14ac:dyDescent="0.25">
      <c r="E562">
        <v>300</v>
      </c>
      <c r="F562" t="s">
        <v>13188</v>
      </c>
      <c r="G562" s="11">
        <v>81000</v>
      </c>
      <c r="H562" t="s">
        <v>12911</v>
      </c>
      <c r="I562" s="6">
        <v>1</v>
      </c>
      <c r="J562" s="4">
        <v>47</v>
      </c>
      <c r="K562" s="4">
        <f>MIN(Table4[[#This Row],[Medicare Outpatient Allowable Rate]:[WPPA Inc Outpatient Allowable Rate]])</f>
        <v>0</v>
      </c>
      <c r="L562" s="4">
        <f>MAX(Table4[[#This Row],[Medicare Outpatient Allowable Rate]:[WPPA Inc Outpatient Allowable Rate]])</f>
        <v>44.65</v>
      </c>
      <c r="M562" s="4">
        <v>0</v>
      </c>
      <c r="N562" s="4">
        <v>15.39</v>
      </c>
      <c r="O562" s="4">
        <f>SUM(Table4[[#This Row],[Average Price]]*0.76)</f>
        <v>35.72</v>
      </c>
      <c r="P562" s="4">
        <f>SUM(Table4[[#This Row],[Average Price]]*0.95)</f>
        <v>44.65</v>
      </c>
      <c r="Q562" s="4">
        <f>SUM(Table4[[#This Row],[Average Price]]*0.8)</f>
        <v>37.6</v>
      </c>
      <c r="R562" s="4">
        <f>SUM(Table4[[#This Row],[Medicare Outpatient Allowable Rate]]*1.5)</f>
        <v>0</v>
      </c>
    </row>
    <row r="563" spans="1:18" x14ac:dyDescent="0.25">
      <c r="E563">
        <v>300</v>
      </c>
      <c r="F563" t="s">
        <v>13188</v>
      </c>
      <c r="G563" s="11">
        <v>82306</v>
      </c>
      <c r="H563" t="s">
        <v>13074</v>
      </c>
      <c r="I563" s="6">
        <v>1</v>
      </c>
      <c r="J563" s="4">
        <v>371</v>
      </c>
      <c r="K563" s="4">
        <f>MIN(Table4[[#This Row],[Medicare Outpatient Allowable Rate]:[WPPA Inc Outpatient Allowable Rate]])</f>
        <v>0</v>
      </c>
      <c r="L563" s="4">
        <f>MAX(Table4[[#This Row],[Medicare Outpatient Allowable Rate]:[WPPA Inc Outpatient Allowable Rate]])</f>
        <v>352.45</v>
      </c>
      <c r="M563" s="4">
        <v>0</v>
      </c>
      <c r="N563" s="4">
        <v>216.27</v>
      </c>
      <c r="O563" s="4">
        <f>SUM(Table4[[#This Row],[Average Price]]*0.76)</f>
        <v>281.95999999999998</v>
      </c>
      <c r="P563" s="4">
        <f>SUM(Table4[[#This Row],[Average Price]]*0.95)</f>
        <v>352.45</v>
      </c>
      <c r="Q563" s="4">
        <f>SUM(Table4[[#This Row],[Average Price]]*0.8)</f>
        <v>296.8</v>
      </c>
      <c r="R563" s="4">
        <f>SUM(Table4[[#This Row],[Medicare Outpatient Allowable Rate]]*1.5)</f>
        <v>0</v>
      </c>
    </row>
    <row r="564" spans="1:18" x14ac:dyDescent="0.25">
      <c r="E564">
        <v>300</v>
      </c>
      <c r="F564" t="s">
        <v>13188</v>
      </c>
      <c r="G564" s="11">
        <v>83036</v>
      </c>
      <c r="H564" t="s">
        <v>12908</v>
      </c>
      <c r="I564" s="6">
        <v>1</v>
      </c>
      <c r="J564" s="4">
        <v>97</v>
      </c>
      <c r="K564" s="4">
        <f>MIN(Table4[[#This Row],[Medicare Outpatient Allowable Rate]:[WPPA Inc Outpatient Allowable Rate]])</f>
        <v>0</v>
      </c>
      <c r="L564" s="4">
        <f>MAX(Table4[[#This Row],[Medicare Outpatient Allowable Rate]:[WPPA Inc Outpatient Allowable Rate]])</f>
        <v>92.149999999999991</v>
      </c>
      <c r="M564" s="4">
        <v>0</v>
      </c>
      <c r="N564" s="4">
        <v>35.58</v>
      </c>
      <c r="O564" s="4">
        <f>SUM(Table4[[#This Row],[Average Price]]*0.76)</f>
        <v>73.72</v>
      </c>
      <c r="P564" s="4">
        <f>SUM(Table4[[#This Row],[Average Price]]*0.95)</f>
        <v>92.149999999999991</v>
      </c>
      <c r="Q564" s="4">
        <f>SUM(Table4[[#This Row],[Average Price]]*0.8)</f>
        <v>77.600000000000009</v>
      </c>
      <c r="R564" s="4">
        <f>SUM(Table4[[#This Row],[Medicare Outpatient Allowable Rate]]*1.5)</f>
        <v>0</v>
      </c>
    </row>
    <row r="565" spans="1:18" x14ac:dyDescent="0.25">
      <c r="E565">
        <v>300</v>
      </c>
      <c r="F565" t="s">
        <v>13188</v>
      </c>
      <c r="G565" s="11">
        <v>87086</v>
      </c>
      <c r="H565" t="s">
        <v>13060</v>
      </c>
      <c r="I565" s="6">
        <v>1</v>
      </c>
      <c r="J565" s="4">
        <v>87</v>
      </c>
      <c r="K565" s="4">
        <f>MIN(Table4[[#This Row],[Medicare Outpatient Allowable Rate]:[WPPA Inc Outpatient Allowable Rate]])</f>
        <v>0</v>
      </c>
      <c r="L565" s="4">
        <f>MAX(Table4[[#This Row],[Medicare Outpatient Allowable Rate]:[WPPA Inc Outpatient Allowable Rate]])</f>
        <v>82.649999999999991</v>
      </c>
      <c r="M565" s="4">
        <v>0</v>
      </c>
      <c r="N565" s="4">
        <v>30.08</v>
      </c>
      <c r="O565" s="4">
        <f>SUM(Table4[[#This Row],[Average Price]]*0.76)</f>
        <v>66.12</v>
      </c>
      <c r="P565" s="4">
        <f>SUM(Table4[[#This Row],[Average Price]]*0.95)</f>
        <v>82.649999999999991</v>
      </c>
      <c r="Q565" s="4">
        <f>SUM(Table4[[#This Row],[Average Price]]*0.8)</f>
        <v>69.600000000000009</v>
      </c>
      <c r="R565" s="4">
        <f>SUM(Table4[[#This Row],[Medicare Outpatient Allowable Rate]]*1.5)</f>
        <v>0</v>
      </c>
    </row>
    <row r="566" spans="1:18" x14ac:dyDescent="0.25">
      <c r="E566">
        <v>320</v>
      </c>
      <c r="F566" t="s">
        <v>13191</v>
      </c>
      <c r="G566" s="11">
        <v>72110</v>
      </c>
      <c r="H566" t="s">
        <v>12885</v>
      </c>
      <c r="I566" s="6">
        <v>1</v>
      </c>
      <c r="J566" s="4">
        <v>315</v>
      </c>
      <c r="K566" s="4">
        <f>MIN(Table4[[#This Row],[Medicare Outpatient Allowable Rate]:[WPPA Inc Outpatient Allowable Rate]])</f>
        <v>104.87</v>
      </c>
      <c r="L566" s="4">
        <f>MAX(Table4[[#This Row],[Medicare Outpatient Allowable Rate]:[WPPA Inc Outpatient Allowable Rate]])</f>
        <v>299.25</v>
      </c>
      <c r="M566" s="4">
        <v>104.87</v>
      </c>
      <c r="N566" s="4">
        <v>245.64</v>
      </c>
      <c r="O566" s="4">
        <f>SUM(Table4[[#This Row],[Average Price]]*0.76)</f>
        <v>239.4</v>
      </c>
      <c r="P566" s="4">
        <f>SUM(Table4[[#This Row],[Average Price]]*0.95)</f>
        <v>299.25</v>
      </c>
      <c r="Q566" s="4">
        <f>SUM(Table4[[#This Row],[Average Price]]*0.8)</f>
        <v>252</v>
      </c>
      <c r="R566" s="4">
        <f>SUM(Table4[[#This Row],[Medicare Outpatient Allowable Rate]]*1.5)</f>
        <v>157.30500000000001</v>
      </c>
    </row>
    <row r="567" spans="1:18" x14ac:dyDescent="0.25">
      <c r="A567" t="s">
        <v>47</v>
      </c>
      <c r="B567" t="s">
        <v>183</v>
      </c>
      <c r="C567">
        <v>80164</v>
      </c>
      <c r="E567">
        <v>300</v>
      </c>
      <c r="F567" t="s">
        <v>13188</v>
      </c>
      <c r="G567" s="11">
        <v>80164</v>
      </c>
      <c r="H567" t="s">
        <v>13075</v>
      </c>
      <c r="I567" s="6">
        <v>1</v>
      </c>
      <c r="J567" s="4">
        <v>170</v>
      </c>
      <c r="K567" s="4">
        <f>MIN(Table4[[#This Row],[Medicare Outpatient Allowable Rate]:[WPPA Inc Outpatient Allowable Rate]])</f>
        <v>0</v>
      </c>
      <c r="L567" s="4">
        <f>MAX(Table4[[#This Row],[Medicare Outpatient Allowable Rate]:[WPPA Inc Outpatient Allowable Rate]])</f>
        <v>161.5</v>
      </c>
      <c r="M567" s="4">
        <v>0</v>
      </c>
      <c r="N567" s="4">
        <v>64.849999999999994</v>
      </c>
      <c r="O567" s="4">
        <f>SUM(Table4[[#This Row],[Average Price]]*0.76)</f>
        <v>129.19999999999999</v>
      </c>
      <c r="P567" s="4">
        <f>SUM(Table4[[#This Row],[Average Price]]*0.95)</f>
        <v>161.5</v>
      </c>
      <c r="Q567" s="4">
        <f>SUM(Table4[[#This Row],[Average Price]]*0.8)</f>
        <v>136</v>
      </c>
      <c r="R567" s="4">
        <f>SUM(Table4[[#This Row],[Medicare Outpatient Allowable Rate]]*1.5)</f>
        <v>0</v>
      </c>
    </row>
    <row r="568" spans="1:18" x14ac:dyDescent="0.25">
      <c r="E568">
        <v>300</v>
      </c>
      <c r="F568" t="s">
        <v>13188</v>
      </c>
      <c r="G568" s="11">
        <v>36415</v>
      </c>
      <c r="H568" t="s">
        <v>12882</v>
      </c>
      <c r="I568" s="6">
        <v>1</v>
      </c>
      <c r="J568" s="4">
        <v>31.714285714285701</v>
      </c>
      <c r="K568" s="4">
        <f>MIN(Table4[[#This Row],[Medicare Outpatient Allowable Rate]:[WPPA Inc Outpatient Allowable Rate]])</f>
        <v>0</v>
      </c>
      <c r="L568" s="4">
        <f>MAX(Table4[[#This Row],[Medicare Outpatient Allowable Rate]:[WPPA Inc Outpatient Allowable Rate]])</f>
        <v>30.128571428571416</v>
      </c>
      <c r="M568" s="4">
        <v>0</v>
      </c>
      <c r="N568" s="4">
        <v>11.93</v>
      </c>
      <c r="O568" s="4">
        <f>SUM(Table4[[#This Row],[Average Price]]*0.76)</f>
        <v>24.102857142857133</v>
      </c>
      <c r="P568" s="4">
        <f>SUM(Table4[[#This Row],[Average Price]]*0.95)</f>
        <v>30.128571428571416</v>
      </c>
      <c r="Q568" s="4">
        <f>SUM(Table4[[#This Row],[Average Price]]*0.8)</f>
        <v>25.371428571428563</v>
      </c>
      <c r="R568" s="4">
        <f>SUM(Table4[[#This Row],[Medicare Outpatient Allowable Rate]]*1.5)</f>
        <v>0</v>
      </c>
    </row>
    <row r="569" spans="1:18" x14ac:dyDescent="0.25">
      <c r="E569">
        <v>300</v>
      </c>
      <c r="F569" t="s">
        <v>13188</v>
      </c>
      <c r="G569" s="11">
        <v>85025</v>
      </c>
      <c r="H569" t="s">
        <v>12887</v>
      </c>
      <c r="I569" s="6">
        <v>1</v>
      </c>
      <c r="J569" s="4">
        <v>47.529411764705898</v>
      </c>
      <c r="K569" s="4">
        <f>MIN(Table4[[#This Row],[Medicare Outpatient Allowable Rate]:[WPPA Inc Outpatient Allowable Rate]])</f>
        <v>0</v>
      </c>
      <c r="L569" s="4">
        <f>MAX(Table4[[#This Row],[Medicare Outpatient Allowable Rate]:[WPPA Inc Outpatient Allowable Rate]])</f>
        <v>45.152941176470598</v>
      </c>
      <c r="M569" s="4">
        <v>0</v>
      </c>
      <c r="N569" s="4">
        <v>13.23</v>
      </c>
      <c r="O569" s="4">
        <f>SUM(Table4[[#This Row],[Average Price]]*0.76)</f>
        <v>36.12235294117648</v>
      </c>
      <c r="P569" s="4">
        <f>SUM(Table4[[#This Row],[Average Price]]*0.95)</f>
        <v>45.152941176470598</v>
      </c>
      <c r="Q569" s="4">
        <f>SUM(Table4[[#This Row],[Average Price]]*0.8)</f>
        <v>38.02352941176472</v>
      </c>
      <c r="R569" s="4">
        <f>SUM(Table4[[#This Row],[Medicare Outpatient Allowable Rate]]*1.5)</f>
        <v>0</v>
      </c>
    </row>
    <row r="570" spans="1:18" x14ac:dyDescent="0.25">
      <c r="E570">
        <v>300</v>
      </c>
      <c r="F570" t="s">
        <v>13188</v>
      </c>
      <c r="G570" s="11">
        <v>80053</v>
      </c>
      <c r="H570" t="s">
        <v>12886</v>
      </c>
      <c r="I570" s="6">
        <v>1</v>
      </c>
      <c r="J570" s="4">
        <v>277</v>
      </c>
      <c r="K570" s="4">
        <f>MIN(Table4[[#This Row],[Medicare Outpatient Allowable Rate]:[WPPA Inc Outpatient Allowable Rate]])</f>
        <v>0</v>
      </c>
      <c r="L570" s="4">
        <f>MAX(Table4[[#This Row],[Medicare Outpatient Allowable Rate]:[WPPA Inc Outpatient Allowable Rate]])</f>
        <v>263.14999999999998</v>
      </c>
      <c r="M570" s="4">
        <v>0</v>
      </c>
      <c r="N570" s="4">
        <v>22.46</v>
      </c>
      <c r="O570" s="4">
        <f>SUM(Table4[[#This Row],[Average Price]]*0.76)</f>
        <v>210.52</v>
      </c>
      <c r="P570" s="4">
        <f>SUM(Table4[[#This Row],[Average Price]]*0.95)</f>
        <v>263.14999999999998</v>
      </c>
      <c r="Q570" s="4">
        <f>SUM(Table4[[#This Row],[Average Price]]*0.8)</f>
        <v>221.60000000000002</v>
      </c>
      <c r="R570" s="4">
        <f>SUM(Table4[[#This Row],[Medicare Outpatient Allowable Rate]]*1.5)</f>
        <v>0</v>
      </c>
    </row>
    <row r="571" spans="1:18" x14ac:dyDescent="0.25">
      <c r="E571">
        <v>300</v>
      </c>
      <c r="F571" t="s">
        <v>13188</v>
      </c>
      <c r="G571" s="11">
        <v>84443</v>
      </c>
      <c r="H571" t="s">
        <v>12892</v>
      </c>
      <c r="I571" s="6">
        <v>1</v>
      </c>
      <c r="J571" s="4">
        <v>145</v>
      </c>
      <c r="K571" s="4">
        <f>MIN(Table4[[#This Row],[Medicare Outpatient Allowable Rate]:[WPPA Inc Outpatient Allowable Rate]])</f>
        <v>0</v>
      </c>
      <c r="L571" s="4">
        <f>MAX(Table4[[#This Row],[Medicare Outpatient Allowable Rate]:[WPPA Inc Outpatient Allowable Rate]])</f>
        <v>137.75</v>
      </c>
      <c r="M571" s="4">
        <v>0</v>
      </c>
      <c r="N571" s="4">
        <v>43.53</v>
      </c>
      <c r="O571" s="4">
        <f>SUM(Table4[[#This Row],[Average Price]]*0.76)</f>
        <v>110.2</v>
      </c>
      <c r="P571" s="4">
        <f>SUM(Table4[[#This Row],[Average Price]]*0.95)</f>
        <v>137.75</v>
      </c>
      <c r="Q571" s="4">
        <f>SUM(Table4[[#This Row],[Average Price]]*0.8)</f>
        <v>116</v>
      </c>
      <c r="R571" s="4">
        <f>SUM(Table4[[#This Row],[Medicare Outpatient Allowable Rate]]*1.5)</f>
        <v>0</v>
      </c>
    </row>
    <row r="572" spans="1:18" x14ac:dyDescent="0.25">
      <c r="A572" t="s">
        <v>47</v>
      </c>
      <c r="B572" t="s">
        <v>184</v>
      </c>
      <c r="C572">
        <v>80168</v>
      </c>
      <c r="E572">
        <v>300</v>
      </c>
      <c r="F572" t="s">
        <v>13188</v>
      </c>
      <c r="G572" s="11">
        <v>80168</v>
      </c>
      <c r="H572" t="s">
        <v>13076</v>
      </c>
      <c r="I572" s="6">
        <v>1</v>
      </c>
      <c r="J572" s="4">
        <v>170</v>
      </c>
      <c r="K572" s="4">
        <f>MIN(Table4[[#This Row],[Medicare Outpatient Allowable Rate]:[WPPA Inc Outpatient Allowable Rate]])</f>
        <v>0</v>
      </c>
      <c r="L572" s="4">
        <f>MAX(Table4[[#This Row],[Medicare Outpatient Allowable Rate]:[WPPA Inc Outpatient Allowable Rate]])</f>
        <v>161.5</v>
      </c>
      <c r="M572" s="4">
        <v>0</v>
      </c>
      <c r="N572" s="4">
        <v>49.1</v>
      </c>
      <c r="O572" s="4">
        <f>SUM(Table4[[#This Row],[Average Price]]*0.76)</f>
        <v>129.19999999999999</v>
      </c>
      <c r="P572" s="4">
        <f>SUM(Table4[[#This Row],[Average Price]]*0.95)</f>
        <v>161.5</v>
      </c>
      <c r="Q572" s="4">
        <f>SUM(Table4[[#This Row],[Average Price]]*0.8)</f>
        <v>136</v>
      </c>
      <c r="R572" s="4">
        <f>SUM(Table4[[#This Row],[Medicare Outpatient Allowable Rate]]*1.5)</f>
        <v>0</v>
      </c>
    </row>
    <row r="573" spans="1:18" x14ac:dyDescent="0.25">
      <c r="E573">
        <v>300</v>
      </c>
      <c r="F573" t="s">
        <v>13188</v>
      </c>
      <c r="G573" s="11">
        <v>36415</v>
      </c>
      <c r="H573" t="s">
        <v>12882</v>
      </c>
      <c r="I573" s="6">
        <v>1</v>
      </c>
      <c r="J573" s="4">
        <v>32</v>
      </c>
      <c r="K573" s="4">
        <f>MIN(Table4[[#This Row],[Medicare Outpatient Allowable Rate]:[WPPA Inc Outpatient Allowable Rate]])</f>
        <v>0</v>
      </c>
      <c r="L573" s="4">
        <f>MAX(Table4[[#This Row],[Medicare Outpatient Allowable Rate]:[WPPA Inc Outpatient Allowable Rate]])</f>
        <v>30.4</v>
      </c>
      <c r="M573" s="4">
        <v>0</v>
      </c>
      <c r="N573" s="4">
        <v>11.93</v>
      </c>
      <c r="O573" s="4">
        <f>SUM(Table4[[#This Row],[Average Price]]*0.76)</f>
        <v>24.32</v>
      </c>
      <c r="P573" s="4">
        <f>SUM(Table4[[#This Row],[Average Price]]*0.95)</f>
        <v>30.4</v>
      </c>
      <c r="Q573" s="4">
        <f>SUM(Table4[[#This Row],[Average Price]]*0.8)</f>
        <v>25.6</v>
      </c>
      <c r="R573" s="4">
        <f>SUM(Table4[[#This Row],[Medicare Outpatient Allowable Rate]]*1.5)</f>
        <v>0</v>
      </c>
    </row>
    <row r="574" spans="1:18" x14ac:dyDescent="0.25">
      <c r="E574">
        <v>300</v>
      </c>
      <c r="F574" t="s">
        <v>13188</v>
      </c>
      <c r="G574" s="11">
        <v>80053</v>
      </c>
      <c r="H574" t="s">
        <v>12886</v>
      </c>
      <c r="I574" s="6">
        <v>1</v>
      </c>
      <c r="J574" s="4">
        <v>277</v>
      </c>
      <c r="K574" s="4">
        <f>MIN(Table4[[#This Row],[Medicare Outpatient Allowable Rate]:[WPPA Inc Outpatient Allowable Rate]])</f>
        <v>0</v>
      </c>
      <c r="L574" s="4">
        <f>MAX(Table4[[#This Row],[Medicare Outpatient Allowable Rate]:[WPPA Inc Outpatient Allowable Rate]])</f>
        <v>263.14999999999998</v>
      </c>
      <c r="M574" s="4">
        <v>0</v>
      </c>
      <c r="N574" s="4">
        <v>22.46</v>
      </c>
      <c r="O574" s="4">
        <f>SUM(Table4[[#This Row],[Average Price]]*0.76)</f>
        <v>210.52</v>
      </c>
      <c r="P574" s="4">
        <f>SUM(Table4[[#This Row],[Average Price]]*0.95)</f>
        <v>263.14999999999998</v>
      </c>
      <c r="Q574" s="4">
        <f>SUM(Table4[[#This Row],[Average Price]]*0.8)</f>
        <v>221.60000000000002</v>
      </c>
      <c r="R574" s="4">
        <f>SUM(Table4[[#This Row],[Medicare Outpatient Allowable Rate]]*1.5)</f>
        <v>0</v>
      </c>
    </row>
    <row r="575" spans="1:18" x14ac:dyDescent="0.25">
      <c r="E575">
        <v>300</v>
      </c>
      <c r="F575" t="s">
        <v>13188</v>
      </c>
      <c r="G575" s="11">
        <v>82542</v>
      </c>
      <c r="H575" t="s">
        <v>13077</v>
      </c>
      <c r="I575" s="6">
        <v>1</v>
      </c>
      <c r="J575" s="4">
        <v>238</v>
      </c>
      <c r="K575" s="4">
        <f>MIN(Table4[[#This Row],[Medicare Outpatient Allowable Rate]:[WPPA Inc Outpatient Allowable Rate]])</f>
        <v>0</v>
      </c>
      <c r="L575" s="4">
        <f>MAX(Table4[[#This Row],[Medicare Outpatient Allowable Rate]:[WPPA Inc Outpatient Allowable Rate]])</f>
        <v>226.1</v>
      </c>
      <c r="M575" s="4">
        <v>0</v>
      </c>
      <c r="N575" s="4">
        <v>192.37</v>
      </c>
      <c r="O575" s="4">
        <f>SUM(Table4[[#This Row],[Average Price]]*0.76)</f>
        <v>180.88</v>
      </c>
      <c r="P575" s="4">
        <f>SUM(Table4[[#This Row],[Average Price]]*0.95)</f>
        <v>226.1</v>
      </c>
      <c r="Q575" s="4">
        <f>SUM(Table4[[#This Row],[Average Price]]*0.8)</f>
        <v>190.4</v>
      </c>
      <c r="R575" s="4">
        <f>SUM(Table4[[#This Row],[Medicare Outpatient Allowable Rate]]*1.5)</f>
        <v>0</v>
      </c>
    </row>
    <row r="576" spans="1:18" x14ac:dyDescent="0.25">
      <c r="A576" t="s">
        <v>47</v>
      </c>
      <c r="B576" t="s">
        <v>185</v>
      </c>
      <c r="C576">
        <v>80178</v>
      </c>
      <c r="E576">
        <v>300</v>
      </c>
      <c r="F576" t="s">
        <v>13188</v>
      </c>
      <c r="G576" s="11">
        <v>80178</v>
      </c>
      <c r="H576" t="s">
        <v>13078</v>
      </c>
      <c r="I576" s="6">
        <v>1</v>
      </c>
      <c r="J576" s="4">
        <v>72</v>
      </c>
      <c r="K576" s="4">
        <f>MIN(Table4[[#This Row],[Medicare Outpatient Allowable Rate]:[WPPA Inc Outpatient Allowable Rate]])</f>
        <v>0</v>
      </c>
      <c r="L576" s="4">
        <f>MAX(Table4[[#This Row],[Medicare Outpatient Allowable Rate]:[WPPA Inc Outpatient Allowable Rate]])</f>
        <v>68.399999999999991</v>
      </c>
      <c r="M576" s="4">
        <v>0</v>
      </c>
      <c r="N576" s="4">
        <v>26.18</v>
      </c>
      <c r="O576" s="4">
        <f>SUM(Table4[[#This Row],[Average Price]]*0.76)</f>
        <v>54.72</v>
      </c>
      <c r="P576" s="4">
        <f>SUM(Table4[[#This Row],[Average Price]]*0.95)</f>
        <v>68.399999999999991</v>
      </c>
      <c r="Q576" s="4">
        <f>SUM(Table4[[#This Row],[Average Price]]*0.8)</f>
        <v>57.6</v>
      </c>
      <c r="R576" s="4">
        <f>SUM(Table4[[#This Row],[Medicare Outpatient Allowable Rate]]*1.5)</f>
        <v>0</v>
      </c>
    </row>
    <row r="577" spans="1:18" x14ac:dyDescent="0.25">
      <c r="E577">
        <v>300</v>
      </c>
      <c r="F577" t="s">
        <v>13188</v>
      </c>
      <c r="G577" s="11">
        <v>36415</v>
      </c>
      <c r="H577" t="s">
        <v>12882</v>
      </c>
      <c r="I577" s="6">
        <v>1</v>
      </c>
      <c r="J577" s="4">
        <v>40.6666666666667</v>
      </c>
      <c r="K577" s="4">
        <f>MIN(Table4[[#This Row],[Medicare Outpatient Allowable Rate]:[WPPA Inc Outpatient Allowable Rate]])</f>
        <v>0</v>
      </c>
      <c r="L577" s="4">
        <f>MAX(Table4[[#This Row],[Medicare Outpatient Allowable Rate]:[WPPA Inc Outpatient Allowable Rate]])</f>
        <v>38.633333333333361</v>
      </c>
      <c r="M577" s="4">
        <v>0</v>
      </c>
      <c r="N577" s="4">
        <v>11.93</v>
      </c>
      <c r="O577" s="4">
        <f>SUM(Table4[[#This Row],[Average Price]]*0.76)</f>
        <v>30.906666666666691</v>
      </c>
      <c r="P577" s="4">
        <f>SUM(Table4[[#This Row],[Average Price]]*0.95)</f>
        <v>38.633333333333361</v>
      </c>
      <c r="Q577" s="4">
        <f>SUM(Table4[[#This Row],[Average Price]]*0.8)</f>
        <v>32.53333333333336</v>
      </c>
      <c r="R577" s="4">
        <f>SUM(Table4[[#This Row],[Medicare Outpatient Allowable Rate]]*1.5)</f>
        <v>0</v>
      </c>
    </row>
    <row r="578" spans="1:18" x14ac:dyDescent="0.25">
      <c r="E578">
        <v>300</v>
      </c>
      <c r="F578" t="s">
        <v>13188</v>
      </c>
      <c r="G578" s="11">
        <v>80053</v>
      </c>
      <c r="H578" t="s">
        <v>12886</v>
      </c>
      <c r="I578" s="6">
        <v>1</v>
      </c>
      <c r="J578" s="4">
        <v>277</v>
      </c>
      <c r="K578" s="4">
        <f>MIN(Table4[[#This Row],[Medicare Outpatient Allowable Rate]:[WPPA Inc Outpatient Allowable Rate]])</f>
        <v>0</v>
      </c>
      <c r="L578" s="4">
        <f>MAX(Table4[[#This Row],[Medicare Outpatient Allowable Rate]:[WPPA Inc Outpatient Allowable Rate]])</f>
        <v>263.14999999999998</v>
      </c>
      <c r="M578" s="4">
        <v>0</v>
      </c>
      <c r="N578" s="4">
        <v>22.46</v>
      </c>
      <c r="O578" s="4">
        <f>SUM(Table4[[#This Row],[Average Price]]*0.76)</f>
        <v>210.52</v>
      </c>
      <c r="P578" s="4">
        <f>SUM(Table4[[#This Row],[Average Price]]*0.95)</f>
        <v>263.14999999999998</v>
      </c>
      <c r="Q578" s="4">
        <f>SUM(Table4[[#This Row],[Average Price]]*0.8)</f>
        <v>221.60000000000002</v>
      </c>
      <c r="R578" s="4">
        <f>SUM(Table4[[#This Row],[Medicare Outpatient Allowable Rate]]*1.5)</f>
        <v>0</v>
      </c>
    </row>
    <row r="579" spans="1:18" x14ac:dyDescent="0.25">
      <c r="E579">
        <v>300</v>
      </c>
      <c r="F579" t="s">
        <v>13188</v>
      </c>
      <c r="G579" s="11">
        <v>85025</v>
      </c>
      <c r="H579" t="s">
        <v>12887</v>
      </c>
      <c r="I579" s="6">
        <v>1</v>
      </c>
      <c r="J579" s="4">
        <v>44</v>
      </c>
      <c r="K579" s="4">
        <f>MIN(Table4[[#This Row],[Medicare Outpatient Allowable Rate]:[WPPA Inc Outpatient Allowable Rate]])</f>
        <v>0</v>
      </c>
      <c r="L579" s="4">
        <f>MAX(Table4[[#This Row],[Medicare Outpatient Allowable Rate]:[WPPA Inc Outpatient Allowable Rate]])</f>
        <v>41.8</v>
      </c>
      <c r="M579" s="4">
        <v>0</v>
      </c>
      <c r="N579" s="4">
        <v>13.23</v>
      </c>
      <c r="O579" s="4">
        <f>SUM(Table4[[#This Row],[Average Price]]*0.76)</f>
        <v>33.44</v>
      </c>
      <c r="P579" s="4">
        <f>SUM(Table4[[#This Row],[Average Price]]*0.95)</f>
        <v>41.8</v>
      </c>
      <c r="Q579" s="4">
        <f>SUM(Table4[[#This Row],[Average Price]]*0.8)</f>
        <v>35.200000000000003</v>
      </c>
      <c r="R579" s="4">
        <f>SUM(Table4[[#This Row],[Medicare Outpatient Allowable Rate]]*1.5)</f>
        <v>0</v>
      </c>
    </row>
    <row r="580" spans="1:18" x14ac:dyDescent="0.25">
      <c r="E580">
        <v>760</v>
      </c>
      <c r="F580" t="s">
        <v>13205</v>
      </c>
      <c r="G580" s="11">
        <v>96361</v>
      </c>
      <c r="H580" t="s">
        <v>12934</v>
      </c>
      <c r="I580" s="6">
        <v>10</v>
      </c>
      <c r="J580" s="4">
        <v>1020</v>
      </c>
      <c r="K580" s="4">
        <f>MIN(Table4[[#This Row],[Medicare Outpatient Allowable Rate]:[WPPA Inc Outpatient Allowable Rate]])</f>
        <v>45.3</v>
      </c>
      <c r="L580" s="4">
        <f>MAX(Table4[[#This Row],[Medicare Outpatient Allowable Rate]:[WPPA Inc Outpatient Allowable Rate]])</f>
        <v>969</v>
      </c>
      <c r="M580" s="4">
        <v>45.3</v>
      </c>
      <c r="N580" s="4">
        <v>132</v>
      </c>
      <c r="O580" s="4">
        <f>SUM(Table4[[#This Row],[Average Price]]*0.76)</f>
        <v>775.2</v>
      </c>
      <c r="P580" s="4">
        <f>SUM(Table4[[#This Row],[Average Price]]*0.95)</f>
        <v>969</v>
      </c>
      <c r="Q580" s="4">
        <f>SUM(Table4[[#This Row],[Average Price]]*0.8)</f>
        <v>816</v>
      </c>
      <c r="R580" s="4">
        <f>SUM(Table4[[#This Row],[Medicare Outpatient Allowable Rate]]*1.5)</f>
        <v>67.949999999999989</v>
      </c>
    </row>
    <row r="581" spans="1:18" x14ac:dyDescent="0.25">
      <c r="A581" t="s">
        <v>47</v>
      </c>
      <c r="B581" t="s">
        <v>186</v>
      </c>
      <c r="C581">
        <v>80185</v>
      </c>
      <c r="E581">
        <v>300</v>
      </c>
      <c r="F581" t="s">
        <v>13188</v>
      </c>
      <c r="G581" s="11">
        <v>80185</v>
      </c>
      <c r="H581" t="s">
        <v>13070</v>
      </c>
      <c r="I581" s="6">
        <v>1</v>
      </c>
      <c r="J581" s="4">
        <v>144</v>
      </c>
      <c r="K581" s="4">
        <f>MIN(Table4[[#This Row],[Medicare Outpatient Allowable Rate]:[WPPA Inc Outpatient Allowable Rate]])</f>
        <v>0</v>
      </c>
      <c r="L581" s="4">
        <f>MAX(Table4[[#This Row],[Medicare Outpatient Allowable Rate]:[WPPA Inc Outpatient Allowable Rate]])</f>
        <v>136.79999999999998</v>
      </c>
      <c r="M581" s="4">
        <v>0</v>
      </c>
      <c r="N581" s="4">
        <v>53.85</v>
      </c>
      <c r="O581" s="4">
        <f>SUM(Table4[[#This Row],[Average Price]]*0.76)</f>
        <v>109.44</v>
      </c>
      <c r="P581" s="4">
        <f>SUM(Table4[[#This Row],[Average Price]]*0.95)</f>
        <v>136.79999999999998</v>
      </c>
      <c r="Q581" s="4">
        <f>SUM(Table4[[#This Row],[Average Price]]*0.8)</f>
        <v>115.2</v>
      </c>
      <c r="R581" s="4">
        <f>SUM(Table4[[#This Row],[Medicare Outpatient Allowable Rate]]*1.5)</f>
        <v>0</v>
      </c>
    </row>
    <row r="582" spans="1:18" x14ac:dyDescent="0.25">
      <c r="E582">
        <v>300</v>
      </c>
      <c r="F582" t="s">
        <v>13188</v>
      </c>
      <c r="G582" s="11">
        <v>36415</v>
      </c>
      <c r="H582" t="s">
        <v>12882</v>
      </c>
      <c r="I582" s="6">
        <v>1</v>
      </c>
      <c r="J582" s="4">
        <v>30.285714285714299</v>
      </c>
      <c r="K582" s="4">
        <f>MIN(Table4[[#This Row],[Medicare Outpatient Allowable Rate]:[WPPA Inc Outpatient Allowable Rate]])</f>
        <v>0</v>
      </c>
      <c r="L582" s="4">
        <f>MAX(Table4[[#This Row],[Medicare Outpatient Allowable Rate]:[WPPA Inc Outpatient Allowable Rate]])</f>
        <v>28.771428571428583</v>
      </c>
      <c r="M582" s="4">
        <v>0</v>
      </c>
      <c r="N582" s="4">
        <v>11.93</v>
      </c>
      <c r="O582" s="4">
        <f>SUM(Table4[[#This Row],[Average Price]]*0.76)</f>
        <v>23.017142857142868</v>
      </c>
      <c r="P582" s="4">
        <f>SUM(Table4[[#This Row],[Average Price]]*0.95)</f>
        <v>28.771428571428583</v>
      </c>
      <c r="Q582" s="4">
        <f>SUM(Table4[[#This Row],[Average Price]]*0.8)</f>
        <v>24.228571428571442</v>
      </c>
      <c r="R582" s="4">
        <f>SUM(Table4[[#This Row],[Medicare Outpatient Allowable Rate]]*1.5)</f>
        <v>0</v>
      </c>
    </row>
    <row r="583" spans="1:18" x14ac:dyDescent="0.25">
      <c r="E583">
        <v>300</v>
      </c>
      <c r="F583" t="s">
        <v>13188</v>
      </c>
      <c r="G583" s="11">
        <v>80053</v>
      </c>
      <c r="H583" t="s">
        <v>12886</v>
      </c>
      <c r="I583" s="6">
        <v>1</v>
      </c>
      <c r="J583" s="4">
        <v>277</v>
      </c>
      <c r="K583" s="4">
        <f>MIN(Table4[[#This Row],[Medicare Outpatient Allowable Rate]:[WPPA Inc Outpatient Allowable Rate]])</f>
        <v>0</v>
      </c>
      <c r="L583" s="4">
        <f>MAX(Table4[[#This Row],[Medicare Outpatient Allowable Rate]:[WPPA Inc Outpatient Allowable Rate]])</f>
        <v>263.14999999999998</v>
      </c>
      <c r="M583" s="4">
        <v>0</v>
      </c>
      <c r="N583" s="4">
        <v>22.46</v>
      </c>
      <c r="O583" s="4">
        <f>SUM(Table4[[#This Row],[Average Price]]*0.76)</f>
        <v>210.52</v>
      </c>
      <c r="P583" s="4">
        <f>SUM(Table4[[#This Row],[Average Price]]*0.95)</f>
        <v>263.14999999999998</v>
      </c>
      <c r="Q583" s="4">
        <f>SUM(Table4[[#This Row],[Average Price]]*0.8)</f>
        <v>221.60000000000002</v>
      </c>
      <c r="R583" s="4">
        <f>SUM(Table4[[#This Row],[Medicare Outpatient Allowable Rate]]*1.5)</f>
        <v>0</v>
      </c>
    </row>
    <row r="584" spans="1:18" x14ac:dyDescent="0.25">
      <c r="E584">
        <v>300</v>
      </c>
      <c r="F584" t="s">
        <v>13188</v>
      </c>
      <c r="G584" s="11">
        <v>85025</v>
      </c>
      <c r="H584" t="s">
        <v>12887</v>
      </c>
      <c r="I584" s="6">
        <v>1</v>
      </c>
      <c r="J584" s="4">
        <v>45.714285714285701</v>
      </c>
      <c r="K584" s="4">
        <f>MIN(Table4[[#This Row],[Medicare Outpatient Allowable Rate]:[WPPA Inc Outpatient Allowable Rate]])</f>
        <v>0</v>
      </c>
      <c r="L584" s="4">
        <f>MAX(Table4[[#This Row],[Medicare Outpatient Allowable Rate]:[WPPA Inc Outpatient Allowable Rate]])</f>
        <v>43.428571428571416</v>
      </c>
      <c r="M584" s="4">
        <v>0</v>
      </c>
      <c r="N584" s="4">
        <v>13.23</v>
      </c>
      <c r="O584" s="4">
        <f>SUM(Table4[[#This Row],[Average Price]]*0.76)</f>
        <v>34.742857142857133</v>
      </c>
      <c r="P584" s="4">
        <f>SUM(Table4[[#This Row],[Average Price]]*0.95)</f>
        <v>43.428571428571416</v>
      </c>
      <c r="Q584" s="4">
        <f>SUM(Table4[[#This Row],[Average Price]]*0.8)</f>
        <v>36.571428571428562</v>
      </c>
      <c r="R584" s="4">
        <f>SUM(Table4[[#This Row],[Medicare Outpatient Allowable Rate]]*1.5)</f>
        <v>0</v>
      </c>
    </row>
    <row r="585" spans="1:18" x14ac:dyDescent="0.25">
      <c r="E585">
        <v>300</v>
      </c>
      <c r="F585" t="s">
        <v>13188</v>
      </c>
      <c r="G585" s="11">
        <v>80061</v>
      </c>
      <c r="H585" t="s">
        <v>12890</v>
      </c>
      <c r="I585" s="6">
        <v>1</v>
      </c>
      <c r="J585" s="4">
        <v>192</v>
      </c>
      <c r="K585" s="4">
        <f>MIN(Table4[[#This Row],[Medicare Outpatient Allowable Rate]:[WPPA Inc Outpatient Allowable Rate]])</f>
        <v>0</v>
      </c>
      <c r="L585" s="4">
        <f>MAX(Table4[[#This Row],[Medicare Outpatient Allowable Rate]:[WPPA Inc Outpatient Allowable Rate]])</f>
        <v>182.39999999999998</v>
      </c>
      <c r="M585" s="4">
        <v>0</v>
      </c>
      <c r="N585" s="4">
        <v>42.75</v>
      </c>
      <c r="O585" s="4">
        <f>SUM(Table4[[#This Row],[Average Price]]*0.76)</f>
        <v>145.92000000000002</v>
      </c>
      <c r="P585" s="4">
        <f>SUM(Table4[[#This Row],[Average Price]]*0.95)</f>
        <v>182.39999999999998</v>
      </c>
      <c r="Q585" s="4">
        <f>SUM(Table4[[#This Row],[Average Price]]*0.8)</f>
        <v>153.60000000000002</v>
      </c>
      <c r="R585" s="4">
        <f>SUM(Table4[[#This Row],[Medicare Outpatient Allowable Rate]]*1.5)</f>
        <v>0</v>
      </c>
    </row>
    <row r="586" spans="1:18" x14ac:dyDescent="0.25">
      <c r="E586">
        <v>300</v>
      </c>
      <c r="F586" t="s">
        <v>13188</v>
      </c>
      <c r="G586" s="11">
        <v>82607</v>
      </c>
      <c r="H586" t="s">
        <v>13079</v>
      </c>
      <c r="I586" s="6">
        <v>1</v>
      </c>
      <c r="J586" s="4">
        <v>150</v>
      </c>
      <c r="K586" s="4">
        <f>MIN(Table4[[#This Row],[Medicare Outpatient Allowable Rate]:[WPPA Inc Outpatient Allowable Rate]])</f>
        <v>0</v>
      </c>
      <c r="L586" s="4">
        <f>MAX(Table4[[#This Row],[Medicare Outpatient Allowable Rate]:[WPPA Inc Outpatient Allowable Rate]])</f>
        <v>142.5</v>
      </c>
      <c r="M586" s="4">
        <v>0</v>
      </c>
      <c r="N586" s="4">
        <v>56.84</v>
      </c>
      <c r="O586" s="4">
        <f>SUM(Table4[[#This Row],[Average Price]]*0.76)</f>
        <v>114</v>
      </c>
      <c r="P586" s="4">
        <f>SUM(Table4[[#This Row],[Average Price]]*0.95)</f>
        <v>142.5</v>
      </c>
      <c r="Q586" s="4">
        <f>SUM(Table4[[#This Row],[Average Price]]*0.8)</f>
        <v>120</v>
      </c>
      <c r="R586" s="4">
        <f>SUM(Table4[[#This Row],[Medicare Outpatient Allowable Rate]]*1.5)</f>
        <v>0</v>
      </c>
    </row>
    <row r="587" spans="1:18" x14ac:dyDescent="0.25">
      <c r="E587">
        <v>300</v>
      </c>
      <c r="F587" t="s">
        <v>13188</v>
      </c>
      <c r="G587" s="11">
        <v>84443</v>
      </c>
      <c r="H587" t="s">
        <v>12892</v>
      </c>
      <c r="I587" s="6">
        <v>1</v>
      </c>
      <c r="J587" s="4">
        <v>145</v>
      </c>
      <c r="K587" s="4">
        <f>MIN(Table4[[#This Row],[Medicare Outpatient Allowable Rate]:[WPPA Inc Outpatient Allowable Rate]])</f>
        <v>0</v>
      </c>
      <c r="L587" s="4">
        <f>MAX(Table4[[#This Row],[Medicare Outpatient Allowable Rate]:[WPPA Inc Outpatient Allowable Rate]])</f>
        <v>137.75</v>
      </c>
      <c r="M587" s="4">
        <v>0</v>
      </c>
      <c r="N587" s="4">
        <v>43.53</v>
      </c>
      <c r="O587" s="4">
        <f>SUM(Table4[[#This Row],[Average Price]]*0.76)</f>
        <v>110.2</v>
      </c>
      <c r="P587" s="4">
        <f>SUM(Table4[[#This Row],[Average Price]]*0.95)</f>
        <v>137.75</v>
      </c>
      <c r="Q587" s="4">
        <f>SUM(Table4[[#This Row],[Average Price]]*0.8)</f>
        <v>116</v>
      </c>
      <c r="R587" s="4">
        <f>SUM(Table4[[#This Row],[Medicare Outpatient Allowable Rate]]*1.5)</f>
        <v>0</v>
      </c>
    </row>
    <row r="588" spans="1:18" x14ac:dyDescent="0.25">
      <c r="A588" t="s">
        <v>47</v>
      </c>
      <c r="B588" t="s">
        <v>187</v>
      </c>
      <c r="C588">
        <v>80197</v>
      </c>
      <c r="E588">
        <v>300</v>
      </c>
      <c r="F588" t="s">
        <v>13188</v>
      </c>
      <c r="G588" s="11">
        <v>80197</v>
      </c>
      <c r="H588" t="s">
        <v>13080</v>
      </c>
      <c r="I588" s="6">
        <v>1</v>
      </c>
      <c r="J588" s="4">
        <v>223</v>
      </c>
      <c r="K588" s="4">
        <f>MIN(Table4[[#This Row],[Medicare Outpatient Allowable Rate]:[WPPA Inc Outpatient Allowable Rate]])</f>
        <v>0</v>
      </c>
      <c r="L588" s="4">
        <f>MAX(Table4[[#This Row],[Medicare Outpatient Allowable Rate]:[WPPA Inc Outpatient Allowable Rate]])</f>
        <v>211.85</v>
      </c>
      <c r="M588" s="4">
        <v>0</v>
      </c>
      <c r="N588" s="4">
        <v>66.680000000000007</v>
      </c>
      <c r="O588" s="4">
        <f>SUM(Table4[[#This Row],[Average Price]]*0.76)</f>
        <v>169.48</v>
      </c>
      <c r="P588" s="4">
        <f>SUM(Table4[[#This Row],[Average Price]]*0.95)</f>
        <v>211.85</v>
      </c>
      <c r="Q588" s="4">
        <f>SUM(Table4[[#This Row],[Average Price]]*0.8)</f>
        <v>178.4</v>
      </c>
      <c r="R588" s="4">
        <f>SUM(Table4[[#This Row],[Medicare Outpatient Allowable Rate]]*1.5)</f>
        <v>0</v>
      </c>
    </row>
    <row r="589" spans="1:18" x14ac:dyDescent="0.25">
      <c r="E589">
        <v>300</v>
      </c>
      <c r="F589" t="s">
        <v>13188</v>
      </c>
      <c r="G589" s="11">
        <v>36415</v>
      </c>
      <c r="H589" t="s">
        <v>12882</v>
      </c>
      <c r="I589" s="6">
        <v>1</v>
      </c>
      <c r="J589" s="4">
        <v>31.7</v>
      </c>
      <c r="K589" s="4">
        <f>MIN(Table4[[#This Row],[Medicare Outpatient Allowable Rate]:[WPPA Inc Outpatient Allowable Rate]])</f>
        <v>0</v>
      </c>
      <c r="L589" s="4">
        <f>MAX(Table4[[#This Row],[Medicare Outpatient Allowable Rate]:[WPPA Inc Outpatient Allowable Rate]])</f>
        <v>30.114999999999998</v>
      </c>
      <c r="M589" s="4">
        <v>0</v>
      </c>
      <c r="N589" s="4">
        <v>11.93</v>
      </c>
      <c r="O589" s="4">
        <f>SUM(Table4[[#This Row],[Average Price]]*0.76)</f>
        <v>24.091999999999999</v>
      </c>
      <c r="P589" s="4">
        <f>SUM(Table4[[#This Row],[Average Price]]*0.95)</f>
        <v>30.114999999999998</v>
      </c>
      <c r="Q589" s="4">
        <f>SUM(Table4[[#This Row],[Average Price]]*0.8)</f>
        <v>25.36</v>
      </c>
      <c r="R589" s="4">
        <f>SUM(Table4[[#This Row],[Medicare Outpatient Allowable Rate]]*1.5)</f>
        <v>0</v>
      </c>
    </row>
    <row r="590" spans="1:18" x14ac:dyDescent="0.25">
      <c r="E590">
        <v>300</v>
      </c>
      <c r="F590" t="s">
        <v>13188</v>
      </c>
      <c r="G590" s="11">
        <v>83735</v>
      </c>
      <c r="H590" t="s">
        <v>13081</v>
      </c>
      <c r="I590" s="6">
        <v>1</v>
      </c>
      <c r="J590" s="4">
        <v>78</v>
      </c>
      <c r="K590" s="4">
        <f>MIN(Table4[[#This Row],[Medicare Outpatient Allowable Rate]:[WPPA Inc Outpatient Allowable Rate]])</f>
        <v>0</v>
      </c>
      <c r="L590" s="4">
        <f>MAX(Table4[[#This Row],[Medicare Outpatient Allowable Rate]:[WPPA Inc Outpatient Allowable Rate]])</f>
        <v>74.099999999999994</v>
      </c>
      <c r="M590" s="4">
        <v>0</v>
      </c>
      <c r="N590" s="4">
        <v>25.59</v>
      </c>
      <c r="O590" s="4">
        <f>SUM(Table4[[#This Row],[Average Price]]*0.76)</f>
        <v>59.28</v>
      </c>
      <c r="P590" s="4">
        <f>SUM(Table4[[#This Row],[Average Price]]*0.95)</f>
        <v>74.099999999999994</v>
      </c>
      <c r="Q590" s="4">
        <f>SUM(Table4[[#This Row],[Average Price]]*0.8)</f>
        <v>62.400000000000006</v>
      </c>
      <c r="R590" s="4">
        <f>SUM(Table4[[#This Row],[Medicare Outpatient Allowable Rate]]*1.5)</f>
        <v>0</v>
      </c>
    </row>
    <row r="591" spans="1:18" x14ac:dyDescent="0.25">
      <c r="E591">
        <v>300</v>
      </c>
      <c r="F591" t="s">
        <v>13188</v>
      </c>
      <c r="G591" s="11">
        <v>80053</v>
      </c>
      <c r="H591" t="s">
        <v>12886</v>
      </c>
      <c r="I591" s="6">
        <v>1</v>
      </c>
      <c r="J591" s="4">
        <v>277</v>
      </c>
      <c r="K591" s="4">
        <f>MIN(Table4[[#This Row],[Medicare Outpatient Allowable Rate]:[WPPA Inc Outpatient Allowable Rate]])</f>
        <v>0</v>
      </c>
      <c r="L591" s="4">
        <f>MAX(Table4[[#This Row],[Medicare Outpatient Allowable Rate]:[WPPA Inc Outpatient Allowable Rate]])</f>
        <v>263.14999999999998</v>
      </c>
      <c r="M591" s="4">
        <v>0</v>
      </c>
      <c r="N591" s="4">
        <v>22.46</v>
      </c>
      <c r="O591" s="4">
        <f>SUM(Table4[[#This Row],[Average Price]]*0.76)</f>
        <v>210.52</v>
      </c>
      <c r="P591" s="4">
        <f>SUM(Table4[[#This Row],[Average Price]]*0.95)</f>
        <v>263.14999999999998</v>
      </c>
      <c r="Q591" s="4">
        <f>SUM(Table4[[#This Row],[Average Price]]*0.8)</f>
        <v>221.60000000000002</v>
      </c>
      <c r="R591" s="4">
        <f>SUM(Table4[[#This Row],[Medicare Outpatient Allowable Rate]]*1.5)</f>
        <v>0</v>
      </c>
    </row>
    <row r="592" spans="1:18" x14ac:dyDescent="0.25">
      <c r="E592">
        <v>300</v>
      </c>
      <c r="F592" t="s">
        <v>13188</v>
      </c>
      <c r="G592" s="11">
        <v>85025</v>
      </c>
      <c r="H592" t="s">
        <v>12887</v>
      </c>
      <c r="I592" s="6">
        <v>1</v>
      </c>
      <c r="J592" s="4">
        <v>47.466666666666697</v>
      </c>
      <c r="K592" s="4">
        <f>MIN(Table4[[#This Row],[Medicare Outpatient Allowable Rate]:[WPPA Inc Outpatient Allowable Rate]])</f>
        <v>0</v>
      </c>
      <c r="L592" s="4">
        <f>MAX(Table4[[#This Row],[Medicare Outpatient Allowable Rate]:[WPPA Inc Outpatient Allowable Rate]])</f>
        <v>45.093333333333362</v>
      </c>
      <c r="M592" s="4">
        <v>0</v>
      </c>
      <c r="N592" s="4">
        <v>13.23</v>
      </c>
      <c r="O592" s="4">
        <f>SUM(Table4[[#This Row],[Average Price]]*0.76)</f>
        <v>36.074666666666687</v>
      </c>
      <c r="P592" s="4">
        <f>SUM(Table4[[#This Row],[Average Price]]*0.95)</f>
        <v>45.093333333333362</v>
      </c>
      <c r="Q592" s="4">
        <f>SUM(Table4[[#This Row],[Average Price]]*0.8)</f>
        <v>37.973333333333358</v>
      </c>
      <c r="R592" s="4">
        <f>SUM(Table4[[#This Row],[Medicare Outpatient Allowable Rate]]*1.5)</f>
        <v>0</v>
      </c>
    </row>
    <row r="593" spans="1:18" x14ac:dyDescent="0.25">
      <c r="E593">
        <v>300</v>
      </c>
      <c r="F593" t="s">
        <v>13188</v>
      </c>
      <c r="G593" s="11">
        <v>82977</v>
      </c>
      <c r="H593" t="s">
        <v>13082</v>
      </c>
      <c r="I593" s="6">
        <v>1</v>
      </c>
      <c r="J593" s="4">
        <v>107</v>
      </c>
      <c r="K593" s="4">
        <f>MIN(Table4[[#This Row],[Medicare Outpatient Allowable Rate]:[WPPA Inc Outpatient Allowable Rate]])</f>
        <v>0</v>
      </c>
      <c r="L593" s="4">
        <f>MAX(Table4[[#This Row],[Medicare Outpatient Allowable Rate]:[WPPA Inc Outpatient Allowable Rate]])</f>
        <v>101.64999999999999</v>
      </c>
      <c r="M593" s="4">
        <v>0</v>
      </c>
      <c r="N593" s="4">
        <v>15.3</v>
      </c>
      <c r="O593" s="4">
        <f>SUM(Table4[[#This Row],[Average Price]]*0.76)</f>
        <v>81.320000000000007</v>
      </c>
      <c r="P593" s="4">
        <f>SUM(Table4[[#This Row],[Average Price]]*0.95)</f>
        <v>101.64999999999999</v>
      </c>
      <c r="Q593" s="4">
        <f>SUM(Table4[[#This Row],[Average Price]]*0.8)</f>
        <v>85.600000000000009</v>
      </c>
      <c r="R593" s="4">
        <f>SUM(Table4[[#This Row],[Medicare Outpatient Allowable Rate]]*1.5)</f>
        <v>0</v>
      </c>
    </row>
    <row r="594" spans="1:18" x14ac:dyDescent="0.25">
      <c r="A594" t="s">
        <v>47</v>
      </c>
      <c r="B594" t="s">
        <v>188</v>
      </c>
      <c r="C594">
        <v>80201</v>
      </c>
      <c r="E594">
        <v>300</v>
      </c>
      <c r="F594" t="s">
        <v>13188</v>
      </c>
      <c r="G594" s="11">
        <v>80201</v>
      </c>
      <c r="H594" t="s">
        <v>13083</v>
      </c>
      <c r="I594" s="6">
        <v>1</v>
      </c>
      <c r="J594" s="4">
        <v>177</v>
      </c>
      <c r="K594" s="4">
        <f>MIN(Table4[[#This Row],[Medicare Outpatient Allowable Rate]:[WPPA Inc Outpatient Allowable Rate]])</f>
        <v>0</v>
      </c>
      <c r="L594" s="4">
        <f>MAX(Table4[[#This Row],[Medicare Outpatient Allowable Rate]:[WPPA Inc Outpatient Allowable Rate]])</f>
        <v>168.15</v>
      </c>
      <c r="M594" s="4">
        <v>0</v>
      </c>
      <c r="N594" s="4">
        <v>66.680000000000007</v>
      </c>
      <c r="O594" s="4">
        <f>SUM(Table4[[#This Row],[Average Price]]*0.76)</f>
        <v>134.52000000000001</v>
      </c>
      <c r="P594" s="4">
        <f>SUM(Table4[[#This Row],[Average Price]]*0.95)</f>
        <v>168.15</v>
      </c>
      <c r="Q594" s="4">
        <f>SUM(Table4[[#This Row],[Average Price]]*0.8)</f>
        <v>141.6</v>
      </c>
      <c r="R594" s="4">
        <f>SUM(Table4[[#This Row],[Medicare Outpatient Allowable Rate]]*1.5)</f>
        <v>0</v>
      </c>
    </row>
    <row r="595" spans="1:18" x14ac:dyDescent="0.25">
      <c r="E595">
        <v>300</v>
      </c>
      <c r="F595" t="s">
        <v>13188</v>
      </c>
      <c r="G595" s="11">
        <v>36415</v>
      </c>
      <c r="H595" t="s">
        <v>12882</v>
      </c>
      <c r="I595" s="6">
        <v>1</v>
      </c>
      <c r="J595" s="4">
        <v>32</v>
      </c>
      <c r="K595" s="4">
        <f>MIN(Table4[[#This Row],[Medicare Outpatient Allowable Rate]:[WPPA Inc Outpatient Allowable Rate]])</f>
        <v>0</v>
      </c>
      <c r="L595" s="4">
        <f>MAX(Table4[[#This Row],[Medicare Outpatient Allowable Rate]:[WPPA Inc Outpatient Allowable Rate]])</f>
        <v>30.4</v>
      </c>
      <c r="M595" s="4">
        <v>0</v>
      </c>
      <c r="N595" s="4">
        <v>11.93</v>
      </c>
      <c r="O595" s="4">
        <f>SUM(Table4[[#This Row],[Average Price]]*0.76)</f>
        <v>24.32</v>
      </c>
      <c r="P595" s="4">
        <f>SUM(Table4[[#This Row],[Average Price]]*0.95)</f>
        <v>30.4</v>
      </c>
      <c r="Q595" s="4">
        <f>SUM(Table4[[#This Row],[Average Price]]*0.8)</f>
        <v>25.6</v>
      </c>
      <c r="R595" s="4">
        <f>SUM(Table4[[#This Row],[Medicare Outpatient Allowable Rate]]*1.5)</f>
        <v>0</v>
      </c>
    </row>
    <row r="596" spans="1:18" x14ac:dyDescent="0.25">
      <c r="E596">
        <v>300</v>
      </c>
      <c r="F596" t="s">
        <v>13188</v>
      </c>
      <c r="G596" s="11">
        <v>80053</v>
      </c>
      <c r="H596" t="s">
        <v>12886</v>
      </c>
      <c r="I596" s="6">
        <v>1</v>
      </c>
      <c r="J596" s="4">
        <v>277</v>
      </c>
      <c r="K596" s="4">
        <f>MIN(Table4[[#This Row],[Medicare Outpatient Allowable Rate]:[WPPA Inc Outpatient Allowable Rate]])</f>
        <v>0</v>
      </c>
      <c r="L596" s="4">
        <f>MAX(Table4[[#This Row],[Medicare Outpatient Allowable Rate]:[WPPA Inc Outpatient Allowable Rate]])</f>
        <v>263.14999999999998</v>
      </c>
      <c r="M596" s="4">
        <v>0</v>
      </c>
      <c r="N596" s="4">
        <v>22.46</v>
      </c>
      <c r="O596" s="4">
        <f>SUM(Table4[[#This Row],[Average Price]]*0.76)</f>
        <v>210.52</v>
      </c>
      <c r="P596" s="4">
        <f>SUM(Table4[[#This Row],[Average Price]]*0.95)</f>
        <v>263.14999999999998</v>
      </c>
      <c r="Q596" s="4">
        <f>SUM(Table4[[#This Row],[Average Price]]*0.8)</f>
        <v>221.60000000000002</v>
      </c>
      <c r="R596" s="4">
        <f>SUM(Table4[[#This Row],[Medicare Outpatient Allowable Rate]]*1.5)</f>
        <v>0</v>
      </c>
    </row>
    <row r="597" spans="1:18" x14ac:dyDescent="0.25">
      <c r="E597">
        <v>300</v>
      </c>
      <c r="F597" t="s">
        <v>13188</v>
      </c>
      <c r="G597" s="11">
        <v>85025</v>
      </c>
      <c r="H597" t="s">
        <v>12887</v>
      </c>
      <c r="I597" s="6">
        <v>1</v>
      </c>
      <c r="J597" s="4">
        <v>48</v>
      </c>
      <c r="K597" s="4">
        <f>MIN(Table4[[#This Row],[Medicare Outpatient Allowable Rate]:[WPPA Inc Outpatient Allowable Rate]])</f>
        <v>0</v>
      </c>
      <c r="L597" s="4">
        <f>MAX(Table4[[#This Row],[Medicare Outpatient Allowable Rate]:[WPPA Inc Outpatient Allowable Rate]])</f>
        <v>45.599999999999994</v>
      </c>
      <c r="M597" s="4">
        <v>0</v>
      </c>
      <c r="N597" s="4">
        <v>13.23</v>
      </c>
      <c r="O597" s="4">
        <f>SUM(Table4[[#This Row],[Average Price]]*0.76)</f>
        <v>36.480000000000004</v>
      </c>
      <c r="P597" s="4">
        <f>SUM(Table4[[#This Row],[Average Price]]*0.95)</f>
        <v>45.599999999999994</v>
      </c>
      <c r="Q597" s="4">
        <f>SUM(Table4[[#This Row],[Average Price]]*0.8)</f>
        <v>38.400000000000006</v>
      </c>
      <c r="R597" s="4">
        <f>SUM(Table4[[#This Row],[Medicare Outpatient Allowable Rate]]*1.5)</f>
        <v>0</v>
      </c>
    </row>
    <row r="598" spans="1:18" x14ac:dyDescent="0.25">
      <c r="A598" t="s">
        <v>47</v>
      </c>
      <c r="B598" t="s">
        <v>189</v>
      </c>
      <c r="C598">
        <v>80202</v>
      </c>
      <c r="E598">
        <v>300</v>
      </c>
      <c r="F598" t="s">
        <v>13188</v>
      </c>
      <c r="G598" s="11">
        <v>80202</v>
      </c>
      <c r="H598" t="s">
        <v>13084</v>
      </c>
      <c r="I598" s="6">
        <v>1</v>
      </c>
      <c r="J598" s="4">
        <v>154</v>
      </c>
      <c r="K598" s="4">
        <f>MIN(Table4[[#This Row],[Medicare Outpatient Allowable Rate]:[WPPA Inc Outpatient Allowable Rate]])</f>
        <v>0</v>
      </c>
      <c r="L598" s="4">
        <f>MAX(Table4[[#This Row],[Medicare Outpatient Allowable Rate]:[WPPA Inc Outpatient Allowable Rate]])</f>
        <v>146.29999999999998</v>
      </c>
      <c r="M598" s="4">
        <v>0</v>
      </c>
      <c r="N598" s="4">
        <v>58.38</v>
      </c>
      <c r="O598" s="4">
        <f>SUM(Table4[[#This Row],[Average Price]]*0.76)</f>
        <v>117.04</v>
      </c>
      <c r="P598" s="4">
        <f>SUM(Table4[[#This Row],[Average Price]]*0.95)</f>
        <v>146.29999999999998</v>
      </c>
      <c r="Q598" s="4">
        <f>SUM(Table4[[#This Row],[Average Price]]*0.8)</f>
        <v>123.2</v>
      </c>
      <c r="R598" s="4">
        <f>SUM(Table4[[#This Row],[Medicare Outpatient Allowable Rate]]*1.5)</f>
        <v>0</v>
      </c>
    </row>
    <row r="599" spans="1:18" x14ac:dyDescent="0.25">
      <c r="A599" t="s">
        <v>47</v>
      </c>
      <c r="B599" t="s">
        <v>190</v>
      </c>
      <c r="C599">
        <v>80299</v>
      </c>
      <c r="E599">
        <v>300</v>
      </c>
      <c r="F599" t="s">
        <v>13188</v>
      </c>
      <c r="G599" s="11">
        <v>80299</v>
      </c>
      <c r="H599" t="s">
        <v>13085</v>
      </c>
      <c r="I599" s="6">
        <v>1</v>
      </c>
      <c r="J599" s="4">
        <v>203.413793103448</v>
      </c>
      <c r="K599" s="4">
        <f>MIN(Table4[[#This Row],[Medicare Outpatient Allowable Rate]:[WPPA Inc Outpatient Allowable Rate]])</f>
        <v>0</v>
      </c>
      <c r="L599" s="4">
        <f>MAX(Table4[[#This Row],[Medicare Outpatient Allowable Rate]:[WPPA Inc Outpatient Allowable Rate]])</f>
        <v>193.2431034482756</v>
      </c>
      <c r="M599" s="4">
        <v>0</v>
      </c>
      <c r="N599" s="4">
        <v>65.06</v>
      </c>
      <c r="O599" s="4">
        <f>SUM(Table4[[#This Row],[Average Price]]*0.76)</f>
        <v>154.59448275862047</v>
      </c>
      <c r="P599" s="4">
        <f>SUM(Table4[[#This Row],[Average Price]]*0.95)</f>
        <v>193.2431034482756</v>
      </c>
      <c r="Q599" s="4">
        <f>SUM(Table4[[#This Row],[Average Price]]*0.8)</f>
        <v>162.73103448275842</v>
      </c>
      <c r="R599" s="4">
        <f>SUM(Table4[[#This Row],[Medicare Outpatient Allowable Rate]]*1.5)</f>
        <v>0</v>
      </c>
    </row>
    <row r="600" spans="1:18" x14ac:dyDescent="0.25">
      <c r="E600">
        <v>300</v>
      </c>
      <c r="F600" t="s">
        <v>13188</v>
      </c>
      <c r="G600" s="11">
        <v>36415</v>
      </c>
      <c r="H600" t="s">
        <v>12882</v>
      </c>
      <c r="I600" s="6">
        <v>1</v>
      </c>
      <c r="J600" s="4">
        <v>32.451612903225801</v>
      </c>
      <c r="K600" s="4">
        <f>MIN(Table4[[#This Row],[Medicare Outpatient Allowable Rate]:[WPPA Inc Outpatient Allowable Rate]])</f>
        <v>0</v>
      </c>
      <c r="L600" s="4">
        <f>MAX(Table4[[#This Row],[Medicare Outpatient Allowable Rate]:[WPPA Inc Outpatient Allowable Rate]])</f>
        <v>30.829032258064508</v>
      </c>
      <c r="M600" s="4">
        <v>0</v>
      </c>
      <c r="N600" s="4">
        <v>11.93</v>
      </c>
      <c r="O600" s="4">
        <f>SUM(Table4[[#This Row],[Average Price]]*0.76)</f>
        <v>24.66322580645161</v>
      </c>
      <c r="P600" s="4">
        <f>SUM(Table4[[#This Row],[Average Price]]*0.95)</f>
        <v>30.829032258064508</v>
      </c>
      <c r="Q600" s="4">
        <f>SUM(Table4[[#This Row],[Average Price]]*0.8)</f>
        <v>25.961290322580641</v>
      </c>
      <c r="R600" s="4">
        <f>SUM(Table4[[#This Row],[Medicare Outpatient Allowable Rate]]*1.5)</f>
        <v>0</v>
      </c>
    </row>
    <row r="601" spans="1:18" x14ac:dyDescent="0.25">
      <c r="E601">
        <v>300</v>
      </c>
      <c r="F601" t="s">
        <v>13188</v>
      </c>
      <c r="G601" s="11">
        <v>80053</v>
      </c>
      <c r="H601" t="s">
        <v>12886</v>
      </c>
      <c r="I601" s="6">
        <v>1</v>
      </c>
      <c r="J601" s="4">
        <v>277</v>
      </c>
      <c r="K601" s="4">
        <f>MIN(Table4[[#This Row],[Medicare Outpatient Allowable Rate]:[WPPA Inc Outpatient Allowable Rate]])</f>
        <v>0</v>
      </c>
      <c r="L601" s="4">
        <f>MAX(Table4[[#This Row],[Medicare Outpatient Allowable Rate]:[WPPA Inc Outpatient Allowable Rate]])</f>
        <v>263.14999999999998</v>
      </c>
      <c r="M601" s="4">
        <v>0</v>
      </c>
      <c r="N601" s="4">
        <v>22.46</v>
      </c>
      <c r="O601" s="4">
        <f>SUM(Table4[[#This Row],[Average Price]]*0.76)</f>
        <v>210.52</v>
      </c>
      <c r="P601" s="4">
        <f>SUM(Table4[[#This Row],[Average Price]]*0.95)</f>
        <v>263.14999999999998</v>
      </c>
      <c r="Q601" s="4">
        <f>SUM(Table4[[#This Row],[Average Price]]*0.8)</f>
        <v>221.60000000000002</v>
      </c>
      <c r="R601" s="4">
        <f>SUM(Table4[[#This Row],[Medicare Outpatient Allowable Rate]]*1.5)</f>
        <v>0</v>
      </c>
    </row>
    <row r="602" spans="1:18" x14ac:dyDescent="0.25">
      <c r="E602">
        <v>300</v>
      </c>
      <c r="F602" t="s">
        <v>13188</v>
      </c>
      <c r="G602" s="11">
        <v>85025</v>
      </c>
      <c r="H602" t="s">
        <v>12887</v>
      </c>
      <c r="I602" s="6">
        <v>1</v>
      </c>
      <c r="J602" s="4">
        <v>48</v>
      </c>
      <c r="K602" s="4">
        <f>MIN(Table4[[#This Row],[Medicare Outpatient Allowable Rate]:[WPPA Inc Outpatient Allowable Rate]])</f>
        <v>0</v>
      </c>
      <c r="L602" s="4">
        <f>MAX(Table4[[#This Row],[Medicare Outpatient Allowable Rate]:[WPPA Inc Outpatient Allowable Rate]])</f>
        <v>45.599999999999994</v>
      </c>
      <c r="M602" s="4">
        <v>0</v>
      </c>
      <c r="N602" s="4">
        <v>13.23</v>
      </c>
      <c r="O602" s="4">
        <f>SUM(Table4[[#This Row],[Average Price]]*0.76)</f>
        <v>36.480000000000004</v>
      </c>
      <c r="P602" s="4">
        <f>SUM(Table4[[#This Row],[Average Price]]*0.95)</f>
        <v>45.599999999999994</v>
      </c>
      <c r="Q602" s="4">
        <f>SUM(Table4[[#This Row],[Average Price]]*0.8)</f>
        <v>38.400000000000006</v>
      </c>
      <c r="R602" s="4">
        <f>SUM(Table4[[#This Row],[Medicare Outpatient Allowable Rate]]*1.5)</f>
        <v>0</v>
      </c>
    </row>
    <row r="603" spans="1:18" x14ac:dyDescent="0.25">
      <c r="A603" t="s">
        <v>47</v>
      </c>
      <c r="B603" t="s">
        <v>191</v>
      </c>
      <c r="C603">
        <v>80305</v>
      </c>
      <c r="E603">
        <v>300</v>
      </c>
      <c r="F603" t="s">
        <v>13188</v>
      </c>
      <c r="G603" s="11">
        <v>80305</v>
      </c>
      <c r="H603" t="s">
        <v>13073</v>
      </c>
      <c r="I603" s="6">
        <v>1</v>
      </c>
      <c r="J603" s="4">
        <v>373</v>
      </c>
      <c r="K603" s="4">
        <f>MIN(Table4[[#This Row],[Medicare Outpatient Allowable Rate]:[WPPA Inc Outpatient Allowable Rate]])</f>
        <v>0</v>
      </c>
      <c r="L603" s="4">
        <f>MAX(Table4[[#This Row],[Medicare Outpatient Allowable Rate]:[WPPA Inc Outpatient Allowable Rate]])</f>
        <v>354.34999999999997</v>
      </c>
      <c r="M603" s="4">
        <v>0</v>
      </c>
      <c r="N603" s="4">
        <v>27.87</v>
      </c>
      <c r="O603" s="4">
        <f>SUM(Table4[[#This Row],[Average Price]]*0.76)</f>
        <v>283.48</v>
      </c>
      <c r="P603" s="4">
        <f>SUM(Table4[[#This Row],[Average Price]]*0.95)</f>
        <v>354.34999999999997</v>
      </c>
      <c r="Q603" s="4">
        <f>SUM(Table4[[#This Row],[Average Price]]*0.8)</f>
        <v>298.40000000000003</v>
      </c>
      <c r="R603" s="4">
        <f>SUM(Table4[[#This Row],[Medicare Outpatient Allowable Rate]]*1.5)</f>
        <v>0</v>
      </c>
    </row>
    <row r="604" spans="1:18" x14ac:dyDescent="0.25">
      <c r="E604">
        <v>300</v>
      </c>
      <c r="F604" t="s">
        <v>13188</v>
      </c>
      <c r="G604" s="11">
        <v>36415</v>
      </c>
      <c r="H604" t="s">
        <v>12882</v>
      </c>
      <c r="I604" s="6">
        <v>1</v>
      </c>
      <c r="J604" s="4">
        <v>32.305343511450403</v>
      </c>
      <c r="K604" s="4">
        <f>MIN(Table4[[#This Row],[Medicare Outpatient Allowable Rate]:[WPPA Inc Outpatient Allowable Rate]])</f>
        <v>0</v>
      </c>
      <c r="L604" s="4">
        <f>MAX(Table4[[#This Row],[Medicare Outpatient Allowable Rate]:[WPPA Inc Outpatient Allowable Rate]])</f>
        <v>30.69007633587788</v>
      </c>
      <c r="M604" s="4">
        <v>0</v>
      </c>
      <c r="N604" s="4">
        <v>11.93</v>
      </c>
      <c r="O604" s="4">
        <f>SUM(Table4[[#This Row],[Average Price]]*0.76)</f>
        <v>24.552061068702308</v>
      </c>
      <c r="P604" s="4">
        <f>SUM(Table4[[#This Row],[Average Price]]*0.95)</f>
        <v>30.69007633587788</v>
      </c>
      <c r="Q604" s="4">
        <f>SUM(Table4[[#This Row],[Average Price]]*0.8)</f>
        <v>25.844274809160325</v>
      </c>
      <c r="R604" s="4">
        <f>SUM(Table4[[#This Row],[Medicare Outpatient Allowable Rate]]*1.5)</f>
        <v>0</v>
      </c>
    </row>
    <row r="605" spans="1:18" x14ac:dyDescent="0.25">
      <c r="E605">
        <v>300</v>
      </c>
      <c r="F605" t="s">
        <v>13188</v>
      </c>
      <c r="G605" s="11">
        <v>85025</v>
      </c>
      <c r="H605" t="s">
        <v>12887</v>
      </c>
      <c r="I605" s="6">
        <v>1</v>
      </c>
      <c r="J605" s="4">
        <v>46.6947368421053</v>
      </c>
      <c r="K605" s="4">
        <f>MIN(Table4[[#This Row],[Medicare Outpatient Allowable Rate]:[WPPA Inc Outpatient Allowable Rate]])</f>
        <v>0</v>
      </c>
      <c r="L605" s="4">
        <f>MAX(Table4[[#This Row],[Medicare Outpatient Allowable Rate]:[WPPA Inc Outpatient Allowable Rate]])</f>
        <v>44.360000000000035</v>
      </c>
      <c r="M605" s="4">
        <v>0</v>
      </c>
      <c r="N605" s="4">
        <v>13.23</v>
      </c>
      <c r="O605" s="4">
        <f>SUM(Table4[[#This Row],[Average Price]]*0.76)</f>
        <v>35.488000000000028</v>
      </c>
      <c r="P605" s="4">
        <f>SUM(Table4[[#This Row],[Average Price]]*0.95)</f>
        <v>44.360000000000035</v>
      </c>
      <c r="Q605" s="4">
        <f>SUM(Table4[[#This Row],[Average Price]]*0.8)</f>
        <v>37.35578947368424</v>
      </c>
      <c r="R605" s="4">
        <f>SUM(Table4[[#This Row],[Medicare Outpatient Allowable Rate]]*1.5)</f>
        <v>0</v>
      </c>
    </row>
    <row r="606" spans="1:18" x14ac:dyDescent="0.25">
      <c r="E606">
        <v>300</v>
      </c>
      <c r="F606" t="s">
        <v>13188</v>
      </c>
      <c r="G606" s="11">
        <v>80053</v>
      </c>
      <c r="H606" t="s">
        <v>12886</v>
      </c>
      <c r="I606" s="6">
        <v>1</v>
      </c>
      <c r="J606" s="4">
        <v>277</v>
      </c>
      <c r="K606" s="4">
        <f>MIN(Table4[[#This Row],[Medicare Outpatient Allowable Rate]:[WPPA Inc Outpatient Allowable Rate]])</f>
        <v>0</v>
      </c>
      <c r="L606" s="4">
        <f>MAX(Table4[[#This Row],[Medicare Outpatient Allowable Rate]:[WPPA Inc Outpatient Allowable Rate]])</f>
        <v>263.14999999999998</v>
      </c>
      <c r="M606" s="4">
        <v>0</v>
      </c>
      <c r="N606" s="4">
        <v>22.46</v>
      </c>
      <c r="O606" s="4">
        <f>SUM(Table4[[#This Row],[Average Price]]*0.76)</f>
        <v>210.52</v>
      </c>
      <c r="P606" s="4">
        <f>SUM(Table4[[#This Row],[Average Price]]*0.95)</f>
        <v>263.14999999999998</v>
      </c>
      <c r="Q606" s="4">
        <f>SUM(Table4[[#This Row],[Average Price]]*0.8)</f>
        <v>221.60000000000002</v>
      </c>
      <c r="R606" s="4">
        <f>SUM(Table4[[#This Row],[Medicare Outpatient Allowable Rate]]*1.5)</f>
        <v>0</v>
      </c>
    </row>
    <row r="607" spans="1:18" x14ac:dyDescent="0.25">
      <c r="A607" t="s">
        <v>47</v>
      </c>
      <c r="B607" t="s">
        <v>192</v>
      </c>
      <c r="C607">
        <v>80307</v>
      </c>
      <c r="E607">
        <v>300</v>
      </c>
      <c r="F607" t="s">
        <v>13188</v>
      </c>
      <c r="G607" s="11">
        <v>80307</v>
      </c>
      <c r="H607" t="s">
        <v>13086</v>
      </c>
      <c r="I607" s="6">
        <v>1</v>
      </c>
      <c r="J607" s="4">
        <v>125</v>
      </c>
      <c r="K607" s="4">
        <f>MIN(Table4[[#This Row],[Medicare Outpatient Allowable Rate]:[WPPA Inc Outpatient Allowable Rate]])</f>
        <v>0</v>
      </c>
      <c r="L607" s="4">
        <f>MAX(Table4[[#This Row],[Medicare Outpatient Allowable Rate]:[WPPA Inc Outpatient Allowable Rate]])</f>
        <v>148.59</v>
      </c>
      <c r="M607" s="4">
        <v>0</v>
      </c>
      <c r="N607" s="4">
        <v>148.59</v>
      </c>
      <c r="O607" s="4">
        <f>SUM(Table4[[#This Row],[Average Price]]*0.76)</f>
        <v>95</v>
      </c>
      <c r="P607" s="4">
        <f>SUM(Table4[[#This Row],[Average Price]]*0.95)</f>
        <v>118.75</v>
      </c>
      <c r="Q607" s="4">
        <f>SUM(Table4[[#This Row],[Average Price]]*0.8)</f>
        <v>100</v>
      </c>
      <c r="R607" s="4">
        <f>SUM(Table4[[#This Row],[Medicare Outpatient Allowable Rate]]*1.5)</f>
        <v>0</v>
      </c>
    </row>
    <row r="608" spans="1:18" x14ac:dyDescent="0.25">
      <c r="E608">
        <v>300</v>
      </c>
      <c r="F608" t="s">
        <v>13188</v>
      </c>
      <c r="G608" s="11">
        <v>82340</v>
      </c>
      <c r="H608" t="s">
        <v>13087</v>
      </c>
      <c r="I608" s="6">
        <v>1</v>
      </c>
      <c r="J608" s="4">
        <v>72</v>
      </c>
      <c r="K608" s="4">
        <f>MIN(Table4[[#This Row],[Medicare Outpatient Allowable Rate]:[WPPA Inc Outpatient Allowable Rate]])</f>
        <v>0</v>
      </c>
      <c r="L608" s="4">
        <f>MAX(Table4[[#This Row],[Medicare Outpatient Allowable Rate]:[WPPA Inc Outpatient Allowable Rate]])</f>
        <v>68.399999999999991</v>
      </c>
      <c r="M608" s="4">
        <v>0</v>
      </c>
      <c r="N608" s="4">
        <v>22.05</v>
      </c>
      <c r="O608" s="4">
        <f>SUM(Table4[[#This Row],[Average Price]]*0.76)</f>
        <v>54.72</v>
      </c>
      <c r="P608" s="4">
        <f>SUM(Table4[[#This Row],[Average Price]]*0.95)</f>
        <v>68.399999999999991</v>
      </c>
      <c r="Q608" s="4">
        <f>SUM(Table4[[#This Row],[Average Price]]*0.8)</f>
        <v>57.6</v>
      </c>
      <c r="R608" s="4">
        <f>SUM(Table4[[#This Row],[Medicare Outpatient Allowable Rate]]*1.5)</f>
        <v>0</v>
      </c>
    </row>
    <row r="609" spans="1:18" x14ac:dyDescent="0.25">
      <c r="E609">
        <v>300</v>
      </c>
      <c r="F609" t="s">
        <v>13188</v>
      </c>
      <c r="G609" s="11">
        <v>82507</v>
      </c>
      <c r="H609" t="s">
        <v>13088</v>
      </c>
      <c r="I609" s="6">
        <v>1</v>
      </c>
      <c r="J609" s="4">
        <v>289</v>
      </c>
      <c r="K609" s="4">
        <f>MIN(Table4[[#This Row],[Medicare Outpatient Allowable Rate]:[WPPA Inc Outpatient Allowable Rate]])</f>
        <v>0</v>
      </c>
      <c r="L609" s="4">
        <f>MAX(Table4[[#This Row],[Medicare Outpatient Allowable Rate]:[WPPA Inc Outpatient Allowable Rate]])</f>
        <v>274.55</v>
      </c>
      <c r="M609" s="4">
        <v>0</v>
      </c>
      <c r="N609" s="4">
        <v>98.91</v>
      </c>
      <c r="O609" s="4">
        <f>SUM(Table4[[#This Row],[Average Price]]*0.76)</f>
        <v>219.64000000000001</v>
      </c>
      <c r="P609" s="4">
        <f>SUM(Table4[[#This Row],[Average Price]]*0.95)</f>
        <v>274.55</v>
      </c>
      <c r="Q609" s="4">
        <f>SUM(Table4[[#This Row],[Average Price]]*0.8)</f>
        <v>231.20000000000002</v>
      </c>
      <c r="R609" s="4">
        <f>SUM(Table4[[#This Row],[Medicare Outpatient Allowable Rate]]*1.5)</f>
        <v>0</v>
      </c>
    </row>
    <row r="610" spans="1:18" x14ac:dyDescent="0.25">
      <c r="E610">
        <v>300</v>
      </c>
      <c r="F610" t="s">
        <v>13188</v>
      </c>
      <c r="G610" s="11">
        <v>83735</v>
      </c>
      <c r="H610" t="s">
        <v>13081</v>
      </c>
      <c r="I610" s="6">
        <v>1</v>
      </c>
      <c r="J610" s="4">
        <v>72</v>
      </c>
      <c r="K610" s="4">
        <f>MIN(Table4[[#This Row],[Medicare Outpatient Allowable Rate]:[WPPA Inc Outpatient Allowable Rate]])</f>
        <v>0</v>
      </c>
      <c r="L610" s="4">
        <f>MAX(Table4[[#This Row],[Medicare Outpatient Allowable Rate]:[WPPA Inc Outpatient Allowable Rate]])</f>
        <v>68.399999999999991</v>
      </c>
      <c r="M610" s="4">
        <v>0</v>
      </c>
      <c r="N610" s="4">
        <v>25.59</v>
      </c>
      <c r="O610" s="4">
        <f>SUM(Table4[[#This Row],[Average Price]]*0.76)</f>
        <v>54.72</v>
      </c>
      <c r="P610" s="4">
        <f>SUM(Table4[[#This Row],[Average Price]]*0.95)</f>
        <v>68.399999999999991</v>
      </c>
      <c r="Q610" s="4">
        <f>SUM(Table4[[#This Row],[Average Price]]*0.8)</f>
        <v>57.6</v>
      </c>
      <c r="R610" s="4">
        <f>SUM(Table4[[#This Row],[Medicare Outpatient Allowable Rate]]*1.5)</f>
        <v>0</v>
      </c>
    </row>
    <row r="611" spans="1:18" x14ac:dyDescent="0.25">
      <c r="E611">
        <v>300</v>
      </c>
      <c r="F611" t="s">
        <v>13188</v>
      </c>
      <c r="G611" s="11">
        <v>83945</v>
      </c>
      <c r="H611" t="s">
        <v>13089</v>
      </c>
      <c r="I611" s="6">
        <v>1</v>
      </c>
      <c r="J611" s="4">
        <v>134</v>
      </c>
      <c r="K611" s="4">
        <f>MIN(Table4[[#This Row],[Medicare Outpatient Allowable Rate]:[WPPA Inc Outpatient Allowable Rate]])</f>
        <v>0</v>
      </c>
      <c r="L611" s="4">
        <f>MAX(Table4[[#This Row],[Medicare Outpatient Allowable Rate]:[WPPA Inc Outpatient Allowable Rate]])</f>
        <v>127.3</v>
      </c>
      <c r="M611" s="4">
        <v>0</v>
      </c>
      <c r="N611" s="4">
        <v>47.88</v>
      </c>
      <c r="O611" s="4">
        <f>SUM(Table4[[#This Row],[Average Price]]*0.76)</f>
        <v>101.84</v>
      </c>
      <c r="P611" s="4">
        <f>SUM(Table4[[#This Row],[Average Price]]*0.95)</f>
        <v>127.3</v>
      </c>
      <c r="Q611" s="4">
        <f>SUM(Table4[[#This Row],[Average Price]]*0.8)</f>
        <v>107.2</v>
      </c>
      <c r="R611" s="4">
        <f>SUM(Table4[[#This Row],[Medicare Outpatient Allowable Rate]]*1.5)</f>
        <v>0</v>
      </c>
    </row>
    <row r="612" spans="1:18" x14ac:dyDescent="0.25">
      <c r="E612">
        <v>300</v>
      </c>
      <c r="F612" t="s">
        <v>13188</v>
      </c>
      <c r="G612" s="11">
        <v>84133</v>
      </c>
      <c r="H612" t="s">
        <v>13090</v>
      </c>
      <c r="I612" s="6">
        <v>1</v>
      </c>
      <c r="J612" s="4">
        <v>58</v>
      </c>
      <c r="K612" s="4">
        <f>MIN(Table4[[#This Row],[Medicare Outpatient Allowable Rate]:[WPPA Inc Outpatient Allowable Rate]])</f>
        <v>0</v>
      </c>
      <c r="L612" s="4">
        <f>MAX(Table4[[#This Row],[Medicare Outpatient Allowable Rate]:[WPPA Inc Outpatient Allowable Rate]])</f>
        <v>55.099999999999994</v>
      </c>
      <c r="M612" s="4">
        <v>0</v>
      </c>
      <c r="N612" s="4">
        <v>19.760000000000002</v>
      </c>
      <c r="O612" s="4">
        <f>SUM(Table4[[#This Row],[Average Price]]*0.76)</f>
        <v>44.08</v>
      </c>
      <c r="P612" s="4">
        <f>SUM(Table4[[#This Row],[Average Price]]*0.95)</f>
        <v>55.099999999999994</v>
      </c>
      <c r="Q612" s="4">
        <f>SUM(Table4[[#This Row],[Average Price]]*0.8)</f>
        <v>46.400000000000006</v>
      </c>
      <c r="R612" s="4">
        <f>SUM(Table4[[#This Row],[Medicare Outpatient Allowable Rate]]*1.5)</f>
        <v>0</v>
      </c>
    </row>
    <row r="613" spans="1:18" x14ac:dyDescent="0.25">
      <c r="E613">
        <v>300</v>
      </c>
      <c r="F613" t="s">
        <v>13188</v>
      </c>
      <c r="G613" s="11">
        <v>84560</v>
      </c>
      <c r="H613" t="s">
        <v>13091</v>
      </c>
      <c r="I613" s="6">
        <v>1</v>
      </c>
      <c r="J613" s="4">
        <v>58</v>
      </c>
      <c r="K613" s="4">
        <f>MIN(Table4[[#This Row],[Medicare Outpatient Allowable Rate]:[WPPA Inc Outpatient Allowable Rate]])</f>
        <v>0</v>
      </c>
      <c r="L613" s="4">
        <f>MAX(Table4[[#This Row],[Medicare Outpatient Allowable Rate]:[WPPA Inc Outpatient Allowable Rate]])</f>
        <v>55.099999999999994</v>
      </c>
      <c r="M613" s="4">
        <v>0</v>
      </c>
      <c r="N613" s="4">
        <v>20.190000000000001</v>
      </c>
      <c r="O613" s="4">
        <f>SUM(Table4[[#This Row],[Average Price]]*0.76)</f>
        <v>44.08</v>
      </c>
      <c r="P613" s="4">
        <f>SUM(Table4[[#This Row],[Average Price]]*0.95)</f>
        <v>55.099999999999994</v>
      </c>
      <c r="Q613" s="4">
        <f>SUM(Table4[[#This Row],[Average Price]]*0.8)</f>
        <v>46.400000000000006</v>
      </c>
      <c r="R613" s="4">
        <f>SUM(Table4[[#This Row],[Medicare Outpatient Allowable Rate]]*1.5)</f>
        <v>0</v>
      </c>
    </row>
    <row r="614" spans="1:18" x14ac:dyDescent="0.25">
      <c r="A614" t="s">
        <v>47</v>
      </c>
      <c r="B614" t="s">
        <v>193</v>
      </c>
      <c r="C614">
        <v>80320</v>
      </c>
      <c r="E614">
        <v>300</v>
      </c>
      <c r="F614" t="s">
        <v>13188</v>
      </c>
      <c r="G614" s="11">
        <v>80320</v>
      </c>
      <c r="H614" t="s">
        <v>13092</v>
      </c>
      <c r="I614" s="6">
        <v>1</v>
      </c>
      <c r="J614" s="4">
        <v>161</v>
      </c>
      <c r="K614" s="4">
        <f>MIN(Table4[[#This Row],[Medicare Outpatient Allowable Rate]:[WPPA Inc Outpatient Allowable Rate]])</f>
        <v>0</v>
      </c>
      <c r="L614" s="4">
        <f>MAX(Table4[[#This Row],[Medicare Outpatient Allowable Rate]:[WPPA Inc Outpatient Allowable Rate]])</f>
        <v>152.94999999999999</v>
      </c>
      <c r="M614" s="4">
        <v>0</v>
      </c>
      <c r="N614" s="4">
        <v>60.03</v>
      </c>
      <c r="O614" s="4">
        <f>SUM(Table4[[#This Row],[Average Price]]*0.76)</f>
        <v>122.36</v>
      </c>
      <c r="P614" s="4">
        <f>SUM(Table4[[#This Row],[Average Price]]*0.95)</f>
        <v>152.94999999999999</v>
      </c>
      <c r="Q614" s="4">
        <f>SUM(Table4[[#This Row],[Average Price]]*0.8)</f>
        <v>128.80000000000001</v>
      </c>
      <c r="R614" s="4">
        <f>SUM(Table4[[#This Row],[Medicare Outpatient Allowable Rate]]*1.5)</f>
        <v>0</v>
      </c>
    </row>
    <row r="615" spans="1:18" x14ac:dyDescent="0.25">
      <c r="E615">
        <v>300</v>
      </c>
      <c r="F615" t="s">
        <v>13188</v>
      </c>
      <c r="G615" s="11">
        <v>36415</v>
      </c>
      <c r="H615" t="s">
        <v>12882</v>
      </c>
      <c r="I615" s="6">
        <v>1</v>
      </c>
      <c r="J615" s="4">
        <v>32</v>
      </c>
      <c r="K615" s="4">
        <f>MIN(Table4[[#This Row],[Medicare Outpatient Allowable Rate]:[WPPA Inc Outpatient Allowable Rate]])</f>
        <v>0</v>
      </c>
      <c r="L615" s="4">
        <f>MAX(Table4[[#This Row],[Medicare Outpatient Allowable Rate]:[WPPA Inc Outpatient Allowable Rate]])</f>
        <v>30.4</v>
      </c>
      <c r="M615" s="4">
        <v>0</v>
      </c>
      <c r="N615" s="4">
        <v>11.93</v>
      </c>
      <c r="O615" s="4">
        <f>SUM(Table4[[#This Row],[Average Price]]*0.76)</f>
        <v>24.32</v>
      </c>
      <c r="P615" s="4">
        <f>SUM(Table4[[#This Row],[Average Price]]*0.95)</f>
        <v>30.4</v>
      </c>
      <c r="Q615" s="4">
        <f>SUM(Table4[[#This Row],[Average Price]]*0.8)</f>
        <v>25.6</v>
      </c>
      <c r="R615" s="4">
        <f>SUM(Table4[[#This Row],[Medicare Outpatient Allowable Rate]]*1.5)</f>
        <v>0</v>
      </c>
    </row>
    <row r="616" spans="1:18" x14ac:dyDescent="0.25">
      <c r="A616" t="s">
        <v>47</v>
      </c>
      <c r="B616" t="s">
        <v>194</v>
      </c>
      <c r="C616">
        <v>80323</v>
      </c>
      <c r="E616">
        <v>300</v>
      </c>
      <c r="F616" t="s">
        <v>13188</v>
      </c>
      <c r="G616" s="11">
        <v>80323</v>
      </c>
      <c r="H616" t="s">
        <v>13093</v>
      </c>
      <c r="I616" s="6">
        <v>1</v>
      </c>
      <c r="J616" s="4">
        <v>130</v>
      </c>
      <c r="K616" s="4">
        <f>MIN(Table4[[#This Row],[Medicare Outpatient Allowable Rate]:[WPPA Inc Outpatient Allowable Rate]])</f>
        <v>0</v>
      </c>
      <c r="L616" s="4">
        <f>MAX(Table4[[#This Row],[Medicare Outpatient Allowable Rate]:[WPPA Inc Outpatient Allowable Rate]])</f>
        <v>123.5</v>
      </c>
      <c r="M616" s="4">
        <v>0</v>
      </c>
      <c r="N616" s="4">
        <v>35.700000000000003</v>
      </c>
      <c r="O616" s="4">
        <f>SUM(Table4[[#This Row],[Average Price]]*0.76)</f>
        <v>98.8</v>
      </c>
      <c r="P616" s="4">
        <f>SUM(Table4[[#This Row],[Average Price]]*0.95)</f>
        <v>123.5</v>
      </c>
      <c r="Q616" s="4">
        <f>SUM(Table4[[#This Row],[Average Price]]*0.8)</f>
        <v>104</v>
      </c>
      <c r="R616" s="4">
        <f>SUM(Table4[[#This Row],[Medicare Outpatient Allowable Rate]]*1.5)</f>
        <v>0</v>
      </c>
    </row>
    <row r="617" spans="1:18" x14ac:dyDescent="0.25">
      <c r="E617">
        <v>300</v>
      </c>
      <c r="F617" t="s">
        <v>13188</v>
      </c>
      <c r="G617" s="11">
        <v>36415</v>
      </c>
      <c r="H617" t="s">
        <v>12882</v>
      </c>
      <c r="I617" s="6">
        <v>1</v>
      </c>
      <c r="J617" s="4">
        <v>31</v>
      </c>
      <c r="K617" s="4">
        <f>MIN(Table4[[#This Row],[Medicare Outpatient Allowable Rate]:[WPPA Inc Outpatient Allowable Rate]])</f>
        <v>0</v>
      </c>
      <c r="L617" s="4">
        <f>MAX(Table4[[#This Row],[Medicare Outpatient Allowable Rate]:[WPPA Inc Outpatient Allowable Rate]])</f>
        <v>29.45</v>
      </c>
      <c r="M617" s="4">
        <v>0</v>
      </c>
      <c r="N617" s="4">
        <v>11.93</v>
      </c>
      <c r="O617" s="4">
        <f>SUM(Table4[[#This Row],[Average Price]]*0.76)</f>
        <v>23.56</v>
      </c>
      <c r="P617" s="4">
        <f>SUM(Table4[[#This Row],[Average Price]]*0.95)</f>
        <v>29.45</v>
      </c>
      <c r="Q617" s="4">
        <f>SUM(Table4[[#This Row],[Average Price]]*0.8)</f>
        <v>24.8</v>
      </c>
      <c r="R617" s="4">
        <f>SUM(Table4[[#This Row],[Medicare Outpatient Allowable Rate]]*1.5)</f>
        <v>0</v>
      </c>
    </row>
    <row r="618" spans="1:18" x14ac:dyDescent="0.25">
      <c r="E618">
        <v>300</v>
      </c>
      <c r="F618" t="s">
        <v>13188</v>
      </c>
      <c r="G618" s="11">
        <v>80053</v>
      </c>
      <c r="H618" t="s">
        <v>12886</v>
      </c>
      <c r="I618" s="6">
        <v>1</v>
      </c>
      <c r="J618" s="4">
        <v>277</v>
      </c>
      <c r="K618" s="4">
        <f>MIN(Table4[[#This Row],[Medicare Outpatient Allowable Rate]:[WPPA Inc Outpatient Allowable Rate]])</f>
        <v>0</v>
      </c>
      <c r="L618" s="4">
        <f>MAX(Table4[[#This Row],[Medicare Outpatient Allowable Rate]:[WPPA Inc Outpatient Allowable Rate]])</f>
        <v>263.14999999999998</v>
      </c>
      <c r="M618" s="4">
        <v>0</v>
      </c>
      <c r="N618" s="4">
        <v>22.46</v>
      </c>
      <c r="O618" s="4">
        <f>SUM(Table4[[#This Row],[Average Price]]*0.76)</f>
        <v>210.52</v>
      </c>
      <c r="P618" s="4">
        <f>SUM(Table4[[#This Row],[Average Price]]*0.95)</f>
        <v>263.14999999999998</v>
      </c>
      <c r="Q618" s="4">
        <f>SUM(Table4[[#This Row],[Average Price]]*0.8)</f>
        <v>221.60000000000002</v>
      </c>
      <c r="R618" s="4">
        <f>SUM(Table4[[#This Row],[Medicare Outpatient Allowable Rate]]*1.5)</f>
        <v>0</v>
      </c>
    </row>
    <row r="619" spans="1:18" x14ac:dyDescent="0.25">
      <c r="E619">
        <v>300</v>
      </c>
      <c r="F619" t="s">
        <v>13188</v>
      </c>
      <c r="G619" s="11">
        <v>80061</v>
      </c>
      <c r="H619" t="s">
        <v>12890</v>
      </c>
      <c r="I619" s="6">
        <v>1</v>
      </c>
      <c r="J619" s="4">
        <v>192</v>
      </c>
      <c r="K619" s="4">
        <f>MIN(Table4[[#This Row],[Medicare Outpatient Allowable Rate]:[WPPA Inc Outpatient Allowable Rate]])</f>
        <v>0</v>
      </c>
      <c r="L619" s="4">
        <f>MAX(Table4[[#This Row],[Medicare Outpatient Allowable Rate]:[WPPA Inc Outpatient Allowable Rate]])</f>
        <v>182.39999999999998</v>
      </c>
      <c r="M619" s="4">
        <v>0</v>
      </c>
      <c r="N619" s="4">
        <v>42.75</v>
      </c>
      <c r="O619" s="4">
        <f>SUM(Table4[[#This Row],[Average Price]]*0.76)</f>
        <v>145.92000000000002</v>
      </c>
      <c r="P619" s="4">
        <f>SUM(Table4[[#This Row],[Average Price]]*0.95)</f>
        <v>182.39999999999998</v>
      </c>
      <c r="Q619" s="4">
        <f>SUM(Table4[[#This Row],[Average Price]]*0.8)</f>
        <v>153.60000000000002</v>
      </c>
      <c r="R619" s="4">
        <f>SUM(Table4[[#This Row],[Medicare Outpatient Allowable Rate]]*1.5)</f>
        <v>0</v>
      </c>
    </row>
    <row r="620" spans="1:18" x14ac:dyDescent="0.25">
      <c r="E620">
        <v>300</v>
      </c>
      <c r="F620" t="s">
        <v>13188</v>
      </c>
      <c r="G620" s="11">
        <v>83036</v>
      </c>
      <c r="H620" t="s">
        <v>12908</v>
      </c>
      <c r="I620" s="6">
        <v>1</v>
      </c>
      <c r="J620" s="4">
        <v>97</v>
      </c>
      <c r="K620" s="4">
        <f>MIN(Table4[[#This Row],[Medicare Outpatient Allowable Rate]:[WPPA Inc Outpatient Allowable Rate]])</f>
        <v>0</v>
      </c>
      <c r="L620" s="4">
        <f>MAX(Table4[[#This Row],[Medicare Outpatient Allowable Rate]:[WPPA Inc Outpatient Allowable Rate]])</f>
        <v>92.149999999999991</v>
      </c>
      <c r="M620" s="4">
        <v>0</v>
      </c>
      <c r="N620" s="4">
        <v>35.58</v>
      </c>
      <c r="O620" s="4">
        <f>SUM(Table4[[#This Row],[Average Price]]*0.76)</f>
        <v>73.72</v>
      </c>
      <c r="P620" s="4">
        <f>SUM(Table4[[#This Row],[Average Price]]*0.95)</f>
        <v>92.149999999999991</v>
      </c>
      <c r="Q620" s="4">
        <f>SUM(Table4[[#This Row],[Average Price]]*0.8)</f>
        <v>77.600000000000009</v>
      </c>
      <c r="R620" s="4">
        <f>SUM(Table4[[#This Row],[Medicare Outpatient Allowable Rate]]*1.5)</f>
        <v>0</v>
      </c>
    </row>
    <row r="621" spans="1:18" x14ac:dyDescent="0.25">
      <c r="A621" t="s">
        <v>47</v>
      </c>
      <c r="B621" t="s">
        <v>196</v>
      </c>
      <c r="C621">
        <v>80329</v>
      </c>
      <c r="E621">
        <v>300</v>
      </c>
      <c r="F621" t="s">
        <v>13188</v>
      </c>
      <c r="G621" s="11">
        <v>80329</v>
      </c>
      <c r="H621" t="s">
        <v>13094</v>
      </c>
      <c r="I621" s="6">
        <v>1</v>
      </c>
      <c r="J621" s="4">
        <v>140</v>
      </c>
      <c r="K621" s="4">
        <f>MIN(Table4[[#This Row],[Medicare Outpatient Allowable Rate]:[WPPA Inc Outpatient Allowable Rate]])</f>
        <v>0</v>
      </c>
      <c r="L621" s="4">
        <f>MAX(Table4[[#This Row],[Medicare Outpatient Allowable Rate]:[WPPA Inc Outpatient Allowable Rate]])</f>
        <v>133</v>
      </c>
      <c r="M621" s="4">
        <v>0</v>
      </c>
      <c r="N621" s="4">
        <v>57.29</v>
      </c>
      <c r="O621" s="4">
        <f>SUM(Table4[[#This Row],[Average Price]]*0.76)</f>
        <v>106.4</v>
      </c>
      <c r="P621" s="4">
        <f>SUM(Table4[[#This Row],[Average Price]]*0.95)</f>
        <v>133</v>
      </c>
      <c r="Q621" s="4">
        <f>SUM(Table4[[#This Row],[Average Price]]*0.8)</f>
        <v>112</v>
      </c>
      <c r="R621" s="4">
        <f>SUM(Table4[[#This Row],[Medicare Outpatient Allowable Rate]]*1.5)</f>
        <v>0</v>
      </c>
    </row>
    <row r="622" spans="1:18" x14ac:dyDescent="0.25">
      <c r="E622">
        <v>300</v>
      </c>
      <c r="F622" t="s">
        <v>13188</v>
      </c>
      <c r="G622" s="11">
        <v>36415</v>
      </c>
      <c r="H622" t="s">
        <v>12882</v>
      </c>
      <c r="I622" s="6">
        <v>1</v>
      </c>
      <c r="J622" s="4">
        <v>31.25</v>
      </c>
      <c r="K622" s="4">
        <f>MIN(Table4[[#This Row],[Medicare Outpatient Allowable Rate]:[WPPA Inc Outpatient Allowable Rate]])</f>
        <v>0</v>
      </c>
      <c r="L622" s="4">
        <f>MAX(Table4[[#This Row],[Medicare Outpatient Allowable Rate]:[WPPA Inc Outpatient Allowable Rate]])</f>
        <v>29.6875</v>
      </c>
      <c r="M622" s="4">
        <v>0</v>
      </c>
      <c r="N622" s="4">
        <v>11.93</v>
      </c>
      <c r="O622" s="4">
        <f>SUM(Table4[[#This Row],[Average Price]]*0.76)</f>
        <v>23.75</v>
      </c>
      <c r="P622" s="4">
        <f>SUM(Table4[[#This Row],[Average Price]]*0.95)</f>
        <v>29.6875</v>
      </c>
      <c r="Q622" s="4">
        <f>SUM(Table4[[#This Row],[Average Price]]*0.8)</f>
        <v>25</v>
      </c>
      <c r="R622" s="4">
        <f>SUM(Table4[[#This Row],[Medicare Outpatient Allowable Rate]]*1.5)</f>
        <v>0</v>
      </c>
    </row>
    <row r="623" spans="1:18" x14ac:dyDescent="0.25">
      <c r="E623">
        <v>450</v>
      </c>
      <c r="F623" t="s">
        <v>13206</v>
      </c>
      <c r="G623" s="11">
        <v>99283</v>
      </c>
      <c r="H623" t="s">
        <v>12937</v>
      </c>
      <c r="I623" s="6">
        <v>1</v>
      </c>
      <c r="J623" s="4">
        <v>600</v>
      </c>
      <c r="K623" s="4">
        <f>MIN(Table4[[#This Row],[Medicare Outpatient Allowable Rate]:[WPPA Inc Outpatient Allowable Rate]])</f>
        <v>272.14</v>
      </c>
      <c r="L623" s="4">
        <f>MAX(Table4[[#This Row],[Medicare Outpatient Allowable Rate]:[WPPA Inc Outpatient Allowable Rate]])</f>
        <v>570</v>
      </c>
      <c r="M623" s="4">
        <v>272.14</v>
      </c>
      <c r="N623" s="4">
        <v>403.75</v>
      </c>
      <c r="O623" s="4">
        <f>SUM(Table4[[#This Row],[Average Price]]*0.76)</f>
        <v>456</v>
      </c>
      <c r="P623" s="4">
        <f>SUM(Table4[[#This Row],[Average Price]]*0.95)</f>
        <v>570</v>
      </c>
      <c r="Q623" s="4">
        <f>SUM(Table4[[#This Row],[Average Price]]*0.8)</f>
        <v>480</v>
      </c>
      <c r="R623" s="4">
        <f>SUM(Table4[[#This Row],[Medicare Outpatient Allowable Rate]]*1.5)</f>
        <v>408.21</v>
      </c>
    </row>
    <row r="624" spans="1:18" x14ac:dyDescent="0.25">
      <c r="E624">
        <v>272</v>
      </c>
      <c r="F624" t="s">
        <v>13200</v>
      </c>
      <c r="G624" s="11"/>
      <c r="H624" t="s">
        <v>12870</v>
      </c>
      <c r="I624" s="6">
        <v>3</v>
      </c>
      <c r="J624" s="4">
        <v>27.6466666666667</v>
      </c>
      <c r="K624" s="4">
        <f>MIN(Table4[[#This Row],[Medicare Outpatient Allowable Rate]:[WPPA Inc Outpatient Allowable Rate]])</f>
        <v>0</v>
      </c>
      <c r="L624" s="4">
        <f>MAX(Table4[[#This Row],[Medicare Outpatient Allowable Rate]:[WPPA Inc Outpatient Allowable Rate]])</f>
        <v>26.264333333333365</v>
      </c>
      <c r="M624" s="4">
        <v>0</v>
      </c>
      <c r="N624" s="4">
        <v>0</v>
      </c>
      <c r="O624" s="4">
        <f>SUM(Table4[[#This Row],[Average Price]]*0.76)</f>
        <v>21.011466666666692</v>
      </c>
      <c r="P624" s="4">
        <f>SUM(Table4[[#This Row],[Average Price]]*0.95)</f>
        <v>26.264333333333365</v>
      </c>
      <c r="Q624" s="4">
        <f>SUM(Table4[[#This Row],[Average Price]]*0.8)</f>
        <v>22.117333333333363</v>
      </c>
      <c r="R624" s="4">
        <f>SUM(Table4[[#This Row],[Medicare Outpatient Allowable Rate]]*1.5)</f>
        <v>0</v>
      </c>
    </row>
    <row r="625" spans="1:18" x14ac:dyDescent="0.25">
      <c r="E625">
        <v>300</v>
      </c>
      <c r="F625" t="s">
        <v>13188</v>
      </c>
      <c r="G625" s="11">
        <v>80053</v>
      </c>
      <c r="H625" t="s">
        <v>12886</v>
      </c>
      <c r="I625" s="6">
        <v>1</v>
      </c>
      <c r="J625" s="4">
        <v>277</v>
      </c>
      <c r="K625" s="4">
        <f>MIN(Table4[[#This Row],[Medicare Outpatient Allowable Rate]:[WPPA Inc Outpatient Allowable Rate]])</f>
        <v>0</v>
      </c>
      <c r="L625" s="4">
        <f>MAX(Table4[[#This Row],[Medicare Outpatient Allowable Rate]:[WPPA Inc Outpatient Allowable Rate]])</f>
        <v>263.14999999999998</v>
      </c>
      <c r="M625" s="4">
        <v>0</v>
      </c>
      <c r="N625" s="4">
        <v>22.46</v>
      </c>
      <c r="O625" s="4">
        <f>SUM(Table4[[#This Row],[Average Price]]*0.76)</f>
        <v>210.52</v>
      </c>
      <c r="P625" s="4">
        <f>SUM(Table4[[#This Row],[Average Price]]*0.95)</f>
        <v>263.14999999999998</v>
      </c>
      <c r="Q625" s="4">
        <f>SUM(Table4[[#This Row],[Average Price]]*0.8)</f>
        <v>221.60000000000002</v>
      </c>
      <c r="R625" s="4">
        <f>SUM(Table4[[#This Row],[Medicare Outpatient Allowable Rate]]*1.5)</f>
        <v>0</v>
      </c>
    </row>
    <row r="626" spans="1:18" x14ac:dyDescent="0.25">
      <c r="E626">
        <v>300</v>
      </c>
      <c r="F626" t="s">
        <v>13188</v>
      </c>
      <c r="G626" s="11">
        <v>80320</v>
      </c>
      <c r="H626" t="s">
        <v>13092</v>
      </c>
      <c r="I626" s="6">
        <v>1</v>
      </c>
      <c r="J626" s="4">
        <v>161</v>
      </c>
      <c r="K626" s="4">
        <f>MIN(Table4[[#This Row],[Medicare Outpatient Allowable Rate]:[WPPA Inc Outpatient Allowable Rate]])</f>
        <v>0</v>
      </c>
      <c r="L626" s="4">
        <f>MAX(Table4[[#This Row],[Medicare Outpatient Allowable Rate]:[WPPA Inc Outpatient Allowable Rate]])</f>
        <v>152.94999999999999</v>
      </c>
      <c r="M626" s="4">
        <v>0</v>
      </c>
      <c r="N626" s="4">
        <v>60.03</v>
      </c>
      <c r="O626" s="4">
        <f>SUM(Table4[[#This Row],[Average Price]]*0.76)</f>
        <v>122.36</v>
      </c>
      <c r="P626" s="4">
        <f>SUM(Table4[[#This Row],[Average Price]]*0.95)</f>
        <v>152.94999999999999</v>
      </c>
      <c r="Q626" s="4">
        <f>SUM(Table4[[#This Row],[Average Price]]*0.8)</f>
        <v>128.80000000000001</v>
      </c>
      <c r="R626" s="4">
        <f>SUM(Table4[[#This Row],[Medicare Outpatient Allowable Rate]]*1.5)</f>
        <v>0</v>
      </c>
    </row>
    <row r="627" spans="1:18" x14ac:dyDescent="0.25">
      <c r="E627">
        <v>730</v>
      </c>
      <c r="F627" t="s">
        <v>13220</v>
      </c>
      <c r="G627" s="11">
        <v>93005</v>
      </c>
      <c r="H627" t="s">
        <v>13095</v>
      </c>
      <c r="I627" s="6">
        <v>1</v>
      </c>
      <c r="J627" s="4">
        <v>192</v>
      </c>
      <c r="K627" s="4">
        <f>MIN(Table4[[#This Row],[Medicare Outpatient Allowable Rate]:[WPPA Inc Outpatient Allowable Rate]])</f>
        <v>58.34</v>
      </c>
      <c r="L627" s="4">
        <f>MAX(Table4[[#This Row],[Medicare Outpatient Allowable Rate]:[WPPA Inc Outpatient Allowable Rate]])</f>
        <v>182.39999999999998</v>
      </c>
      <c r="M627" s="4">
        <v>58.34</v>
      </c>
      <c r="N627" s="4">
        <v>162.85</v>
      </c>
      <c r="O627" s="4">
        <f>SUM(Table4[[#This Row],[Average Price]]*0.76)</f>
        <v>145.92000000000002</v>
      </c>
      <c r="P627" s="4">
        <f>SUM(Table4[[#This Row],[Average Price]]*0.95)</f>
        <v>182.39999999999998</v>
      </c>
      <c r="Q627" s="4">
        <f>SUM(Table4[[#This Row],[Average Price]]*0.8)</f>
        <v>153.60000000000002</v>
      </c>
      <c r="R627" s="4">
        <f>SUM(Table4[[#This Row],[Medicare Outpatient Allowable Rate]]*1.5)</f>
        <v>87.51</v>
      </c>
    </row>
    <row r="628" spans="1:18" x14ac:dyDescent="0.25">
      <c r="A628" t="s">
        <v>47</v>
      </c>
      <c r="B628" t="s">
        <v>197</v>
      </c>
      <c r="C628">
        <v>80339</v>
      </c>
      <c r="E628">
        <v>300</v>
      </c>
      <c r="F628" t="s">
        <v>13188</v>
      </c>
      <c r="G628" s="11">
        <v>80339</v>
      </c>
      <c r="H628" t="s">
        <v>13096</v>
      </c>
      <c r="I628" s="6">
        <v>1</v>
      </c>
      <c r="J628" s="4">
        <v>238</v>
      </c>
      <c r="K628" s="4">
        <f>MIN(Table4[[#This Row],[Medicare Outpatient Allowable Rate]:[WPPA Inc Outpatient Allowable Rate]])</f>
        <v>0</v>
      </c>
      <c r="L628" s="4">
        <f>MAX(Table4[[#This Row],[Medicare Outpatient Allowable Rate]:[WPPA Inc Outpatient Allowable Rate]])</f>
        <v>226.1</v>
      </c>
      <c r="M628" s="4">
        <v>0</v>
      </c>
      <c r="N628" s="4">
        <v>58.82</v>
      </c>
      <c r="O628" s="4">
        <f>SUM(Table4[[#This Row],[Average Price]]*0.76)</f>
        <v>180.88</v>
      </c>
      <c r="P628" s="4">
        <f>SUM(Table4[[#This Row],[Average Price]]*0.95)</f>
        <v>226.1</v>
      </c>
      <c r="Q628" s="4">
        <f>SUM(Table4[[#This Row],[Average Price]]*0.8)</f>
        <v>190.4</v>
      </c>
      <c r="R628" s="4">
        <f>SUM(Table4[[#This Row],[Medicare Outpatient Allowable Rate]]*1.5)</f>
        <v>0</v>
      </c>
    </row>
    <row r="629" spans="1:18" x14ac:dyDescent="0.25">
      <c r="E629">
        <v>300</v>
      </c>
      <c r="F629" t="s">
        <v>13188</v>
      </c>
      <c r="G629" s="11">
        <v>36415</v>
      </c>
      <c r="H629" t="s">
        <v>12882</v>
      </c>
      <c r="I629" s="6">
        <v>1</v>
      </c>
      <c r="J629" s="4">
        <v>32</v>
      </c>
      <c r="K629" s="4">
        <f>MIN(Table4[[#This Row],[Medicare Outpatient Allowable Rate]:[WPPA Inc Outpatient Allowable Rate]])</f>
        <v>0</v>
      </c>
      <c r="L629" s="4">
        <f>MAX(Table4[[#This Row],[Medicare Outpatient Allowable Rate]:[WPPA Inc Outpatient Allowable Rate]])</f>
        <v>30.4</v>
      </c>
      <c r="M629" s="4">
        <v>0</v>
      </c>
      <c r="N629" s="4">
        <v>11.93</v>
      </c>
      <c r="O629" s="4">
        <f>SUM(Table4[[#This Row],[Average Price]]*0.76)</f>
        <v>24.32</v>
      </c>
      <c r="P629" s="4">
        <f>SUM(Table4[[#This Row],[Average Price]]*0.95)</f>
        <v>30.4</v>
      </c>
      <c r="Q629" s="4">
        <f>SUM(Table4[[#This Row],[Average Price]]*0.8)</f>
        <v>25.6</v>
      </c>
      <c r="R629" s="4">
        <f>SUM(Table4[[#This Row],[Medicare Outpatient Allowable Rate]]*1.5)</f>
        <v>0</v>
      </c>
    </row>
    <row r="630" spans="1:18" x14ac:dyDescent="0.25">
      <c r="E630">
        <v>300</v>
      </c>
      <c r="F630" t="s">
        <v>13188</v>
      </c>
      <c r="G630" s="11">
        <v>80076</v>
      </c>
      <c r="H630" t="s">
        <v>12910</v>
      </c>
      <c r="I630" s="6">
        <v>1</v>
      </c>
      <c r="J630" s="4">
        <v>157</v>
      </c>
      <c r="K630" s="4">
        <f>MIN(Table4[[#This Row],[Medicare Outpatient Allowable Rate]:[WPPA Inc Outpatient Allowable Rate]])</f>
        <v>0</v>
      </c>
      <c r="L630" s="4">
        <f>MAX(Table4[[#This Row],[Medicare Outpatient Allowable Rate]:[WPPA Inc Outpatient Allowable Rate]])</f>
        <v>149.15</v>
      </c>
      <c r="M630" s="4">
        <v>0</v>
      </c>
      <c r="N630" s="4">
        <v>31.56</v>
      </c>
      <c r="O630" s="4">
        <f>SUM(Table4[[#This Row],[Average Price]]*0.76)</f>
        <v>119.32000000000001</v>
      </c>
      <c r="P630" s="4">
        <f>SUM(Table4[[#This Row],[Average Price]]*0.95)</f>
        <v>149.15</v>
      </c>
      <c r="Q630" s="4">
        <f>SUM(Table4[[#This Row],[Average Price]]*0.8)</f>
        <v>125.60000000000001</v>
      </c>
      <c r="R630" s="4">
        <f>SUM(Table4[[#This Row],[Medicare Outpatient Allowable Rate]]*1.5)</f>
        <v>0</v>
      </c>
    </row>
    <row r="631" spans="1:18" x14ac:dyDescent="0.25">
      <c r="E631">
        <v>300</v>
      </c>
      <c r="F631" t="s">
        <v>13188</v>
      </c>
      <c r="G631" s="11">
        <v>85025</v>
      </c>
      <c r="H631" t="s">
        <v>12887</v>
      </c>
      <c r="I631" s="6">
        <v>1</v>
      </c>
      <c r="J631" s="4">
        <v>48</v>
      </c>
      <c r="K631" s="4">
        <f>MIN(Table4[[#This Row],[Medicare Outpatient Allowable Rate]:[WPPA Inc Outpatient Allowable Rate]])</f>
        <v>0</v>
      </c>
      <c r="L631" s="4">
        <f>MAX(Table4[[#This Row],[Medicare Outpatient Allowable Rate]:[WPPA Inc Outpatient Allowable Rate]])</f>
        <v>45.599999999999994</v>
      </c>
      <c r="M631" s="4">
        <v>0</v>
      </c>
      <c r="N631" s="4">
        <v>13.23</v>
      </c>
      <c r="O631" s="4">
        <f>SUM(Table4[[#This Row],[Average Price]]*0.76)</f>
        <v>36.480000000000004</v>
      </c>
      <c r="P631" s="4">
        <f>SUM(Table4[[#This Row],[Average Price]]*0.95)</f>
        <v>45.599999999999994</v>
      </c>
      <c r="Q631" s="4">
        <f>SUM(Table4[[#This Row],[Average Price]]*0.8)</f>
        <v>38.400000000000006</v>
      </c>
      <c r="R631" s="4">
        <f>SUM(Table4[[#This Row],[Medicare Outpatient Allowable Rate]]*1.5)</f>
        <v>0</v>
      </c>
    </row>
    <row r="632" spans="1:18" x14ac:dyDescent="0.25">
      <c r="E632">
        <v>300</v>
      </c>
      <c r="F632" t="s">
        <v>13188</v>
      </c>
      <c r="G632" s="11">
        <v>80048</v>
      </c>
      <c r="H632" t="s">
        <v>12907</v>
      </c>
      <c r="I632" s="6">
        <v>1</v>
      </c>
      <c r="J632" s="4">
        <v>157</v>
      </c>
      <c r="K632" s="4">
        <f>MIN(Table4[[#This Row],[Medicare Outpatient Allowable Rate]:[WPPA Inc Outpatient Allowable Rate]])</f>
        <v>0</v>
      </c>
      <c r="L632" s="4">
        <f>MAX(Table4[[#This Row],[Medicare Outpatient Allowable Rate]:[WPPA Inc Outpatient Allowable Rate]])</f>
        <v>149.15</v>
      </c>
      <c r="M632" s="4">
        <v>0</v>
      </c>
      <c r="N632" s="4">
        <v>19.46</v>
      </c>
      <c r="O632" s="4">
        <f>SUM(Table4[[#This Row],[Average Price]]*0.76)</f>
        <v>119.32000000000001</v>
      </c>
      <c r="P632" s="4">
        <f>SUM(Table4[[#This Row],[Average Price]]*0.95)</f>
        <v>149.15</v>
      </c>
      <c r="Q632" s="4">
        <f>SUM(Table4[[#This Row],[Average Price]]*0.8)</f>
        <v>125.60000000000001</v>
      </c>
      <c r="R632" s="4">
        <f>SUM(Table4[[#This Row],[Medicare Outpatient Allowable Rate]]*1.5)</f>
        <v>0</v>
      </c>
    </row>
    <row r="633" spans="1:18" x14ac:dyDescent="0.25">
      <c r="E633">
        <v>300</v>
      </c>
      <c r="F633" t="s">
        <v>13188</v>
      </c>
      <c r="G633" s="11">
        <v>80053</v>
      </c>
      <c r="H633" t="s">
        <v>12886</v>
      </c>
      <c r="I633" s="6">
        <v>1</v>
      </c>
      <c r="J633" s="4">
        <v>277</v>
      </c>
      <c r="K633" s="4">
        <f>MIN(Table4[[#This Row],[Medicare Outpatient Allowable Rate]:[WPPA Inc Outpatient Allowable Rate]])</f>
        <v>0</v>
      </c>
      <c r="L633" s="4">
        <f>MAX(Table4[[#This Row],[Medicare Outpatient Allowable Rate]:[WPPA Inc Outpatient Allowable Rate]])</f>
        <v>263.14999999999998</v>
      </c>
      <c r="M633" s="4">
        <v>0</v>
      </c>
      <c r="N633" s="4">
        <v>22.46</v>
      </c>
      <c r="O633" s="4">
        <f>SUM(Table4[[#This Row],[Average Price]]*0.76)</f>
        <v>210.52</v>
      </c>
      <c r="P633" s="4">
        <f>SUM(Table4[[#This Row],[Average Price]]*0.95)</f>
        <v>263.14999999999998</v>
      </c>
      <c r="Q633" s="4">
        <f>SUM(Table4[[#This Row],[Average Price]]*0.8)</f>
        <v>221.60000000000002</v>
      </c>
      <c r="R633" s="4">
        <f>SUM(Table4[[#This Row],[Medicare Outpatient Allowable Rate]]*1.5)</f>
        <v>0</v>
      </c>
    </row>
    <row r="634" spans="1:18" x14ac:dyDescent="0.25">
      <c r="A634" t="s">
        <v>47</v>
      </c>
      <c r="B634" t="s">
        <v>202</v>
      </c>
      <c r="C634">
        <v>81015</v>
      </c>
      <c r="E634">
        <v>300</v>
      </c>
      <c r="F634" t="s">
        <v>13188</v>
      </c>
      <c r="G634" s="11">
        <v>81015</v>
      </c>
      <c r="H634" t="s">
        <v>13097</v>
      </c>
      <c r="I634" s="6">
        <v>1</v>
      </c>
      <c r="J634" s="4">
        <v>30</v>
      </c>
      <c r="K634" s="4">
        <f>MIN(Table4[[#This Row],[Medicare Outpatient Allowable Rate]:[WPPA Inc Outpatient Allowable Rate]])</f>
        <v>0</v>
      </c>
      <c r="L634" s="4">
        <f>MAX(Table4[[#This Row],[Medicare Outpatient Allowable Rate]:[WPPA Inc Outpatient Allowable Rate]])</f>
        <v>28.5</v>
      </c>
      <c r="M634" s="4">
        <v>0</v>
      </c>
      <c r="N634" s="4">
        <v>9.66</v>
      </c>
      <c r="O634" s="4">
        <f>SUM(Table4[[#This Row],[Average Price]]*0.76)</f>
        <v>22.8</v>
      </c>
      <c r="P634" s="4">
        <f>SUM(Table4[[#This Row],[Average Price]]*0.95)</f>
        <v>28.5</v>
      </c>
      <c r="Q634" s="4">
        <f>SUM(Table4[[#This Row],[Average Price]]*0.8)</f>
        <v>24</v>
      </c>
      <c r="R634" s="4">
        <f>SUM(Table4[[#This Row],[Medicare Outpatient Allowable Rate]]*1.5)</f>
        <v>0</v>
      </c>
    </row>
    <row r="635" spans="1:18" x14ac:dyDescent="0.25">
      <c r="E635">
        <v>300</v>
      </c>
      <c r="F635" t="s">
        <v>13188</v>
      </c>
      <c r="G635" s="11">
        <v>36415</v>
      </c>
      <c r="H635" t="s">
        <v>12882</v>
      </c>
      <c r="I635" s="6">
        <v>1</v>
      </c>
      <c r="J635" s="4">
        <v>32</v>
      </c>
      <c r="K635" s="4">
        <f>MIN(Table4[[#This Row],[Medicare Outpatient Allowable Rate]:[WPPA Inc Outpatient Allowable Rate]])</f>
        <v>0</v>
      </c>
      <c r="L635" s="4">
        <f>MAX(Table4[[#This Row],[Medicare Outpatient Allowable Rate]:[WPPA Inc Outpatient Allowable Rate]])</f>
        <v>30.4</v>
      </c>
      <c r="M635" s="4">
        <v>0</v>
      </c>
      <c r="N635" s="4">
        <v>11.93</v>
      </c>
      <c r="O635" s="4">
        <f>SUM(Table4[[#This Row],[Average Price]]*0.76)</f>
        <v>24.32</v>
      </c>
      <c r="P635" s="4">
        <f>SUM(Table4[[#This Row],[Average Price]]*0.95)</f>
        <v>30.4</v>
      </c>
      <c r="Q635" s="4">
        <f>SUM(Table4[[#This Row],[Average Price]]*0.8)</f>
        <v>25.6</v>
      </c>
      <c r="R635" s="4">
        <f>SUM(Table4[[#This Row],[Medicare Outpatient Allowable Rate]]*1.5)</f>
        <v>0</v>
      </c>
    </row>
    <row r="636" spans="1:18" x14ac:dyDescent="0.25">
      <c r="E636">
        <v>300</v>
      </c>
      <c r="F636" t="s">
        <v>13188</v>
      </c>
      <c r="G636" s="11">
        <v>85025</v>
      </c>
      <c r="H636" t="s">
        <v>12887</v>
      </c>
      <c r="I636" s="6">
        <v>1</v>
      </c>
      <c r="J636" s="4">
        <v>48</v>
      </c>
      <c r="K636" s="4">
        <f>MIN(Table4[[#This Row],[Medicare Outpatient Allowable Rate]:[WPPA Inc Outpatient Allowable Rate]])</f>
        <v>0</v>
      </c>
      <c r="L636" s="4">
        <f>MAX(Table4[[#This Row],[Medicare Outpatient Allowable Rate]:[WPPA Inc Outpatient Allowable Rate]])</f>
        <v>45.599999999999994</v>
      </c>
      <c r="M636" s="4">
        <v>0</v>
      </c>
      <c r="N636" s="4">
        <v>13.23</v>
      </c>
      <c r="O636" s="4">
        <f>SUM(Table4[[#This Row],[Average Price]]*0.76)</f>
        <v>36.480000000000004</v>
      </c>
      <c r="P636" s="4">
        <f>SUM(Table4[[#This Row],[Average Price]]*0.95)</f>
        <v>45.599999999999994</v>
      </c>
      <c r="Q636" s="4">
        <f>SUM(Table4[[#This Row],[Average Price]]*0.8)</f>
        <v>38.400000000000006</v>
      </c>
      <c r="R636" s="4">
        <f>SUM(Table4[[#This Row],[Medicare Outpatient Allowable Rate]]*1.5)</f>
        <v>0</v>
      </c>
    </row>
    <row r="637" spans="1:18" x14ac:dyDescent="0.25">
      <c r="E637">
        <v>300</v>
      </c>
      <c r="F637" t="s">
        <v>13188</v>
      </c>
      <c r="G637" s="11">
        <v>80053</v>
      </c>
      <c r="H637" t="s">
        <v>12886</v>
      </c>
      <c r="I637" s="6">
        <v>1</v>
      </c>
      <c r="J637" s="4">
        <v>277</v>
      </c>
      <c r="K637" s="4">
        <f>MIN(Table4[[#This Row],[Medicare Outpatient Allowable Rate]:[WPPA Inc Outpatient Allowable Rate]])</f>
        <v>0</v>
      </c>
      <c r="L637" s="4">
        <f>MAX(Table4[[#This Row],[Medicare Outpatient Allowable Rate]:[WPPA Inc Outpatient Allowable Rate]])</f>
        <v>263.14999999999998</v>
      </c>
      <c r="M637" s="4">
        <v>0</v>
      </c>
      <c r="N637" s="4">
        <v>22.46</v>
      </c>
      <c r="O637" s="4">
        <f>SUM(Table4[[#This Row],[Average Price]]*0.76)</f>
        <v>210.52</v>
      </c>
      <c r="P637" s="4">
        <f>SUM(Table4[[#This Row],[Average Price]]*0.95)</f>
        <v>263.14999999999998</v>
      </c>
      <c r="Q637" s="4">
        <f>SUM(Table4[[#This Row],[Average Price]]*0.8)</f>
        <v>221.60000000000002</v>
      </c>
      <c r="R637" s="4">
        <f>SUM(Table4[[#This Row],[Medicare Outpatient Allowable Rate]]*1.5)</f>
        <v>0</v>
      </c>
    </row>
    <row r="638" spans="1:18" x14ac:dyDescent="0.25">
      <c r="E638">
        <v>320</v>
      </c>
      <c r="F638" t="s">
        <v>13191</v>
      </c>
      <c r="G638" s="11">
        <v>74018</v>
      </c>
      <c r="H638" t="s">
        <v>13015</v>
      </c>
      <c r="I638" s="6">
        <v>1</v>
      </c>
      <c r="J638" s="4">
        <v>204</v>
      </c>
      <c r="K638" s="4">
        <f>MIN(Table4[[#This Row],[Medicare Outpatient Allowable Rate]:[WPPA Inc Outpatient Allowable Rate]])</f>
        <v>86.67</v>
      </c>
      <c r="L638" s="4">
        <f>MAX(Table4[[#This Row],[Medicare Outpatient Allowable Rate]:[WPPA Inc Outpatient Allowable Rate]])</f>
        <v>193.79999999999998</v>
      </c>
      <c r="M638" s="4">
        <v>86.67</v>
      </c>
      <c r="N638" s="4">
        <v>133.4</v>
      </c>
      <c r="O638" s="4">
        <f>SUM(Table4[[#This Row],[Average Price]]*0.76)</f>
        <v>155.04</v>
      </c>
      <c r="P638" s="4">
        <f>SUM(Table4[[#This Row],[Average Price]]*0.95)</f>
        <v>193.79999999999998</v>
      </c>
      <c r="Q638" s="4">
        <f>SUM(Table4[[#This Row],[Average Price]]*0.8)</f>
        <v>163.20000000000002</v>
      </c>
      <c r="R638" s="4">
        <f>SUM(Table4[[#This Row],[Medicare Outpatient Allowable Rate]]*1.5)</f>
        <v>130.005</v>
      </c>
    </row>
    <row r="639" spans="1:18" x14ac:dyDescent="0.25">
      <c r="A639" t="s">
        <v>47</v>
      </c>
      <c r="B639" t="s">
        <v>203</v>
      </c>
      <c r="C639">
        <v>81025</v>
      </c>
      <c r="E639">
        <v>300</v>
      </c>
      <c r="F639" t="s">
        <v>13188</v>
      </c>
      <c r="G639" s="11">
        <v>81025</v>
      </c>
      <c r="H639" t="s">
        <v>13098</v>
      </c>
      <c r="I639" s="6">
        <v>1</v>
      </c>
      <c r="J639" s="4">
        <v>39.633093525179902</v>
      </c>
      <c r="K639" s="4">
        <f>MIN(Table4[[#This Row],[Medicare Outpatient Allowable Rate]:[WPPA Inc Outpatient Allowable Rate]])</f>
        <v>0</v>
      </c>
      <c r="L639" s="4">
        <f>MAX(Table4[[#This Row],[Medicare Outpatient Allowable Rate]:[WPPA Inc Outpatient Allowable Rate]])</f>
        <v>37.651438848920904</v>
      </c>
      <c r="M639" s="4">
        <v>0</v>
      </c>
      <c r="N639" s="4">
        <v>26.87</v>
      </c>
      <c r="O639" s="4">
        <f>SUM(Table4[[#This Row],[Average Price]]*0.76)</f>
        <v>30.121151079136727</v>
      </c>
      <c r="P639" s="4">
        <f>SUM(Table4[[#This Row],[Average Price]]*0.95)</f>
        <v>37.651438848920904</v>
      </c>
      <c r="Q639" s="4">
        <f>SUM(Table4[[#This Row],[Average Price]]*0.8)</f>
        <v>31.706474820143924</v>
      </c>
      <c r="R639" s="4">
        <f>SUM(Table4[[#This Row],[Medicare Outpatient Allowable Rate]]*1.5)</f>
        <v>0</v>
      </c>
    </row>
    <row r="640" spans="1:18" x14ac:dyDescent="0.25">
      <c r="A640" t="s">
        <v>47</v>
      </c>
      <c r="B640" t="s">
        <v>205</v>
      </c>
      <c r="C640">
        <v>81374</v>
      </c>
      <c r="E640">
        <v>300</v>
      </c>
      <c r="F640" t="s">
        <v>13188</v>
      </c>
      <c r="G640" s="11">
        <v>81374</v>
      </c>
      <c r="H640" t="s">
        <v>13099</v>
      </c>
      <c r="I640" s="6">
        <v>1</v>
      </c>
      <c r="J640" s="4">
        <v>98</v>
      </c>
      <c r="K640" s="4">
        <f>MIN(Table4[[#This Row],[Medicare Outpatient Allowable Rate]:[WPPA Inc Outpatient Allowable Rate]])</f>
        <v>0</v>
      </c>
      <c r="L640" s="4">
        <f>MAX(Table4[[#This Row],[Medicare Outpatient Allowable Rate]:[WPPA Inc Outpatient Allowable Rate]])</f>
        <v>100.67</v>
      </c>
      <c r="M640" s="4">
        <v>0</v>
      </c>
      <c r="N640" s="4">
        <v>100.67</v>
      </c>
      <c r="O640" s="4">
        <f>SUM(Table4[[#This Row],[Average Price]]*0.76)</f>
        <v>74.48</v>
      </c>
      <c r="P640" s="4">
        <f>SUM(Table4[[#This Row],[Average Price]]*0.95)</f>
        <v>93.1</v>
      </c>
      <c r="Q640" s="4">
        <f>SUM(Table4[[#This Row],[Average Price]]*0.8)</f>
        <v>78.400000000000006</v>
      </c>
      <c r="R640" s="4">
        <f>SUM(Table4[[#This Row],[Medicare Outpatient Allowable Rate]]*1.5)</f>
        <v>0</v>
      </c>
    </row>
    <row r="641" spans="1:18" x14ac:dyDescent="0.25">
      <c r="E641">
        <v>300</v>
      </c>
      <c r="F641" t="s">
        <v>13188</v>
      </c>
      <c r="G641" s="11">
        <v>36415</v>
      </c>
      <c r="H641" t="s">
        <v>12882</v>
      </c>
      <c r="I641" s="6">
        <v>1</v>
      </c>
      <c r="J641" s="4">
        <v>28.727272727272702</v>
      </c>
      <c r="K641" s="4">
        <f>MIN(Table4[[#This Row],[Medicare Outpatient Allowable Rate]:[WPPA Inc Outpatient Allowable Rate]])</f>
        <v>0</v>
      </c>
      <c r="L641" s="4">
        <f>MAX(Table4[[#This Row],[Medicare Outpatient Allowable Rate]:[WPPA Inc Outpatient Allowable Rate]])</f>
        <v>27.290909090909064</v>
      </c>
      <c r="M641" s="4">
        <v>0</v>
      </c>
      <c r="N641" s="4">
        <v>11.93</v>
      </c>
      <c r="O641" s="4">
        <f>SUM(Table4[[#This Row],[Average Price]]*0.76)</f>
        <v>21.832727272727254</v>
      </c>
      <c r="P641" s="4">
        <f>SUM(Table4[[#This Row],[Average Price]]*0.95)</f>
        <v>27.290909090909064</v>
      </c>
      <c r="Q641" s="4">
        <f>SUM(Table4[[#This Row],[Average Price]]*0.8)</f>
        <v>22.981818181818163</v>
      </c>
      <c r="R641" s="4">
        <f>SUM(Table4[[#This Row],[Medicare Outpatient Allowable Rate]]*1.5)</f>
        <v>0</v>
      </c>
    </row>
    <row r="642" spans="1:18" x14ac:dyDescent="0.25">
      <c r="E642">
        <v>300</v>
      </c>
      <c r="F642" t="s">
        <v>13188</v>
      </c>
      <c r="G642" s="11">
        <v>81000</v>
      </c>
      <c r="H642" t="s">
        <v>12911</v>
      </c>
      <c r="I642" s="6">
        <v>1</v>
      </c>
      <c r="J642" s="4">
        <v>63.3333333333333</v>
      </c>
      <c r="K642" s="4">
        <f>MIN(Table4[[#This Row],[Medicare Outpatient Allowable Rate]:[WPPA Inc Outpatient Allowable Rate]])</f>
        <v>0</v>
      </c>
      <c r="L642" s="4">
        <f>MAX(Table4[[#This Row],[Medicare Outpatient Allowable Rate]:[WPPA Inc Outpatient Allowable Rate]])</f>
        <v>60.166666666666636</v>
      </c>
      <c r="M642" s="4">
        <v>0</v>
      </c>
      <c r="N642" s="4">
        <v>15.39</v>
      </c>
      <c r="O642" s="4">
        <f>SUM(Table4[[#This Row],[Average Price]]*0.76)</f>
        <v>48.133333333333312</v>
      </c>
      <c r="P642" s="4">
        <f>SUM(Table4[[#This Row],[Average Price]]*0.95)</f>
        <v>60.166666666666636</v>
      </c>
      <c r="Q642" s="4">
        <f>SUM(Table4[[#This Row],[Average Price]]*0.8)</f>
        <v>50.666666666666643</v>
      </c>
      <c r="R642" s="4">
        <f>SUM(Table4[[#This Row],[Medicare Outpatient Allowable Rate]]*1.5)</f>
        <v>0</v>
      </c>
    </row>
    <row r="643" spans="1:18" x14ac:dyDescent="0.25">
      <c r="E643">
        <v>300</v>
      </c>
      <c r="F643" t="s">
        <v>13188</v>
      </c>
      <c r="G643" s="11">
        <v>87086</v>
      </c>
      <c r="H643" t="s">
        <v>13060</v>
      </c>
      <c r="I643" s="6">
        <v>1</v>
      </c>
      <c r="J643" s="4">
        <v>85.3333333333333</v>
      </c>
      <c r="K643" s="4">
        <f>MIN(Table4[[#This Row],[Medicare Outpatient Allowable Rate]:[WPPA Inc Outpatient Allowable Rate]])</f>
        <v>0</v>
      </c>
      <c r="L643" s="4">
        <f>MAX(Table4[[#This Row],[Medicare Outpatient Allowable Rate]:[WPPA Inc Outpatient Allowable Rate]])</f>
        <v>81.066666666666634</v>
      </c>
      <c r="M643" s="4">
        <v>0</v>
      </c>
      <c r="N643" s="4">
        <v>30.08</v>
      </c>
      <c r="O643" s="4">
        <f>SUM(Table4[[#This Row],[Average Price]]*0.76)</f>
        <v>64.85333333333331</v>
      </c>
      <c r="P643" s="4">
        <f>SUM(Table4[[#This Row],[Average Price]]*0.95)</f>
        <v>81.066666666666634</v>
      </c>
      <c r="Q643" s="4">
        <f>SUM(Table4[[#This Row],[Average Price]]*0.8)</f>
        <v>68.266666666666637</v>
      </c>
      <c r="R643" s="4">
        <f>SUM(Table4[[#This Row],[Medicare Outpatient Allowable Rate]]*1.5)</f>
        <v>0</v>
      </c>
    </row>
    <row r="644" spans="1:18" x14ac:dyDescent="0.25">
      <c r="E644">
        <v>300</v>
      </c>
      <c r="F644" t="s">
        <v>13188</v>
      </c>
      <c r="G644" s="11">
        <v>80074</v>
      </c>
      <c r="H644" t="s">
        <v>13068</v>
      </c>
      <c r="I644" s="6">
        <v>1</v>
      </c>
      <c r="J644" s="4">
        <v>37.299999999999997</v>
      </c>
      <c r="K644" s="4">
        <f>MIN(Table4[[#This Row],[Medicare Outpatient Allowable Rate]:[WPPA Inc Outpatient Allowable Rate]])</f>
        <v>0</v>
      </c>
      <c r="L644" s="4">
        <f>MAX(Table4[[#This Row],[Medicare Outpatient Allowable Rate]:[WPPA Inc Outpatient Allowable Rate]])</f>
        <v>136.62</v>
      </c>
      <c r="M644" s="4">
        <v>0</v>
      </c>
      <c r="N644" s="4">
        <v>136.62</v>
      </c>
      <c r="O644" s="4">
        <f>SUM(Table4[[#This Row],[Average Price]]*0.76)</f>
        <v>28.347999999999999</v>
      </c>
      <c r="P644" s="4">
        <f>SUM(Table4[[#This Row],[Average Price]]*0.95)</f>
        <v>35.434999999999995</v>
      </c>
      <c r="Q644" s="4">
        <f>SUM(Table4[[#This Row],[Average Price]]*0.8)</f>
        <v>29.84</v>
      </c>
      <c r="R644" s="4">
        <f>SUM(Table4[[#This Row],[Medicare Outpatient Allowable Rate]]*1.5)</f>
        <v>0</v>
      </c>
    </row>
    <row r="645" spans="1:18" x14ac:dyDescent="0.25">
      <c r="E645">
        <v>300</v>
      </c>
      <c r="F645" t="s">
        <v>13188</v>
      </c>
      <c r="G645" s="11">
        <v>86038</v>
      </c>
      <c r="H645" t="s">
        <v>13100</v>
      </c>
      <c r="I645" s="6">
        <v>1</v>
      </c>
      <c r="J645" s="4">
        <v>116</v>
      </c>
      <c r="K645" s="4">
        <f>MIN(Table4[[#This Row],[Medicare Outpatient Allowable Rate]:[WPPA Inc Outpatient Allowable Rate]])</f>
        <v>0</v>
      </c>
      <c r="L645" s="4">
        <f>MAX(Table4[[#This Row],[Medicare Outpatient Allowable Rate]:[WPPA Inc Outpatient Allowable Rate]])</f>
        <v>110.19999999999999</v>
      </c>
      <c r="M645" s="4">
        <v>0</v>
      </c>
      <c r="N645" s="4">
        <v>43.86</v>
      </c>
      <c r="O645" s="4">
        <f>SUM(Table4[[#This Row],[Average Price]]*0.76)</f>
        <v>88.16</v>
      </c>
      <c r="P645" s="4">
        <f>SUM(Table4[[#This Row],[Average Price]]*0.95)</f>
        <v>110.19999999999999</v>
      </c>
      <c r="Q645" s="4">
        <f>SUM(Table4[[#This Row],[Average Price]]*0.8)</f>
        <v>92.800000000000011</v>
      </c>
      <c r="R645" s="4">
        <f>SUM(Table4[[#This Row],[Medicare Outpatient Allowable Rate]]*1.5)</f>
        <v>0</v>
      </c>
    </row>
    <row r="646" spans="1:18" x14ac:dyDescent="0.25">
      <c r="A646" t="s">
        <v>47</v>
      </c>
      <c r="B646" t="s">
        <v>207</v>
      </c>
      <c r="C646">
        <v>82010</v>
      </c>
      <c r="E646">
        <v>300</v>
      </c>
      <c r="F646" t="s">
        <v>13188</v>
      </c>
      <c r="G646" s="11">
        <v>82010</v>
      </c>
      <c r="H646" t="s">
        <v>13101</v>
      </c>
      <c r="I646" s="6">
        <v>1</v>
      </c>
      <c r="J646" s="4">
        <v>95</v>
      </c>
      <c r="K646" s="4">
        <f>MIN(Table4[[#This Row],[Medicare Outpatient Allowable Rate]:[WPPA Inc Outpatient Allowable Rate]])</f>
        <v>0</v>
      </c>
      <c r="L646" s="4">
        <f>MAX(Table4[[#This Row],[Medicare Outpatient Allowable Rate]:[WPPA Inc Outpatient Allowable Rate]])</f>
        <v>90.25</v>
      </c>
      <c r="M646" s="4">
        <v>0</v>
      </c>
      <c r="N646" s="4">
        <v>28.77</v>
      </c>
      <c r="O646" s="4">
        <f>SUM(Table4[[#This Row],[Average Price]]*0.76)</f>
        <v>72.2</v>
      </c>
      <c r="P646" s="4">
        <f>SUM(Table4[[#This Row],[Average Price]]*0.95)</f>
        <v>90.25</v>
      </c>
      <c r="Q646" s="4">
        <f>SUM(Table4[[#This Row],[Average Price]]*0.8)</f>
        <v>76</v>
      </c>
      <c r="R646" s="4">
        <f>SUM(Table4[[#This Row],[Medicare Outpatient Allowable Rate]]*1.5)</f>
        <v>0</v>
      </c>
    </row>
    <row r="647" spans="1:18" x14ac:dyDescent="0.25">
      <c r="A647" t="s">
        <v>47</v>
      </c>
      <c r="B647" t="s">
        <v>208</v>
      </c>
      <c r="C647">
        <v>82024</v>
      </c>
      <c r="E647">
        <v>300</v>
      </c>
      <c r="F647" t="s">
        <v>13188</v>
      </c>
      <c r="G647" s="11">
        <v>82024</v>
      </c>
      <c r="H647" t="s">
        <v>13102</v>
      </c>
      <c r="I647" s="6">
        <v>1</v>
      </c>
      <c r="J647" s="4">
        <v>50</v>
      </c>
      <c r="K647" s="4">
        <f>MIN(Table4[[#This Row],[Medicare Outpatient Allowable Rate]:[WPPA Inc Outpatient Allowable Rate]])</f>
        <v>0</v>
      </c>
      <c r="L647" s="4">
        <f>MAX(Table4[[#This Row],[Medicare Outpatient Allowable Rate]:[WPPA Inc Outpatient Allowable Rate]])</f>
        <v>117.21</v>
      </c>
      <c r="M647" s="4">
        <v>0</v>
      </c>
      <c r="N647" s="4">
        <v>117.21</v>
      </c>
      <c r="O647" s="4">
        <f>SUM(Table4[[#This Row],[Average Price]]*0.76)</f>
        <v>38</v>
      </c>
      <c r="P647" s="4">
        <f>SUM(Table4[[#This Row],[Average Price]]*0.95)</f>
        <v>47.5</v>
      </c>
      <c r="Q647" s="4">
        <f>SUM(Table4[[#This Row],[Average Price]]*0.8)</f>
        <v>40</v>
      </c>
      <c r="R647" s="4">
        <f>SUM(Table4[[#This Row],[Medicare Outpatient Allowable Rate]]*1.5)</f>
        <v>0</v>
      </c>
    </row>
    <row r="648" spans="1:18" x14ac:dyDescent="0.25">
      <c r="E648">
        <v>300</v>
      </c>
      <c r="F648" t="s">
        <v>13188</v>
      </c>
      <c r="G648" s="11">
        <v>36415</v>
      </c>
      <c r="H648" t="s">
        <v>12882</v>
      </c>
      <c r="I648" s="6">
        <v>1</v>
      </c>
      <c r="J648" s="4">
        <v>32</v>
      </c>
      <c r="K648" s="4">
        <f>MIN(Table4[[#This Row],[Medicare Outpatient Allowable Rate]:[WPPA Inc Outpatient Allowable Rate]])</f>
        <v>0</v>
      </c>
      <c r="L648" s="4">
        <f>MAX(Table4[[#This Row],[Medicare Outpatient Allowable Rate]:[WPPA Inc Outpatient Allowable Rate]])</f>
        <v>30.4</v>
      </c>
      <c r="M648" s="4">
        <v>0</v>
      </c>
      <c r="N648" s="4">
        <v>11.93</v>
      </c>
      <c r="O648" s="4">
        <f>SUM(Table4[[#This Row],[Average Price]]*0.76)</f>
        <v>24.32</v>
      </c>
      <c r="P648" s="4">
        <f>SUM(Table4[[#This Row],[Average Price]]*0.95)</f>
        <v>30.4</v>
      </c>
      <c r="Q648" s="4">
        <f>SUM(Table4[[#This Row],[Average Price]]*0.8)</f>
        <v>25.6</v>
      </c>
      <c r="R648" s="4">
        <f>SUM(Table4[[#This Row],[Medicare Outpatient Allowable Rate]]*1.5)</f>
        <v>0</v>
      </c>
    </row>
    <row r="649" spans="1:18" x14ac:dyDescent="0.25">
      <c r="E649">
        <v>300</v>
      </c>
      <c r="F649" t="s">
        <v>13188</v>
      </c>
      <c r="G649" s="11">
        <v>82533</v>
      </c>
      <c r="H649" t="s">
        <v>13103</v>
      </c>
      <c r="I649" s="6">
        <v>1</v>
      </c>
      <c r="J649" s="4">
        <v>167</v>
      </c>
      <c r="K649" s="4">
        <f>MIN(Table4[[#This Row],[Medicare Outpatient Allowable Rate]:[WPPA Inc Outpatient Allowable Rate]])</f>
        <v>0</v>
      </c>
      <c r="L649" s="4">
        <f>MAX(Table4[[#This Row],[Medicare Outpatient Allowable Rate]:[WPPA Inc Outpatient Allowable Rate]])</f>
        <v>158.65</v>
      </c>
      <c r="M649" s="4">
        <v>0</v>
      </c>
      <c r="N649" s="4">
        <v>59.94</v>
      </c>
      <c r="O649" s="4">
        <f>SUM(Table4[[#This Row],[Average Price]]*0.76)</f>
        <v>126.92</v>
      </c>
      <c r="P649" s="4">
        <f>SUM(Table4[[#This Row],[Average Price]]*0.95)</f>
        <v>158.65</v>
      </c>
      <c r="Q649" s="4">
        <f>SUM(Table4[[#This Row],[Average Price]]*0.8)</f>
        <v>133.6</v>
      </c>
      <c r="R649" s="4">
        <f>SUM(Table4[[#This Row],[Medicare Outpatient Allowable Rate]]*1.5)</f>
        <v>0</v>
      </c>
    </row>
    <row r="650" spans="1:18" x14ac:dyDescent="0.25">
      <c r="E650">
        <v>300</v>
      </c>
      <c r="F650" t="s">
        <v>13188</v>
      </c>
      <c r="G650" s="11">
        <v>84439</v>
      </c>
      <c r="H650" t="s">
        <v>12975</v>
      </c>
      <c r="I650" s="6">
        <v>1</v>
      </c>
      <c r="J650" s="4">
        <v>83</v>
      </c>
      <c r="K650" s="4">
        <f>MIN(Table4[[#This Row],[Medicare Outpatient Allowable Rate]:[WPPA Inc Outpatient Allowable Rate]])</f>
        <v>0</v>
      </c>
      <c r="L650" s="4">
        <f>MAX(Table4[[#This Row],[Medicare Outpatient Allowable Rate]:[WPPA Inc Outpatient Allowable Rate]])</f>
        <v>78.849999999999994</v>
      </c>
      <c r="M650" s="4">
        <v>0</v>
      </c>
      <c r="N650" s="4">
        <v>30.47</v>
      </c>
      <c r="O650" s="4">
        <f>SUM(Table4[[#This Row],[Average Price]]*0.76)</f>
        <v>63.08</v>
      </c>
      <c r="P650" s="4">
        <f>SUM(Table4[[#This Row],[Average Price]]*0.95)</f>
        <v>78.849999999999994</v>
      </c>
      <c r="Q650" s="4">
        <f>SUM(Table4[[#This Row],[Average Price]]*0.8)</f>
        <v>66.400000000000006</v>
      </c>
      <c r="R650" s="4">
        <f>SUM(Table4[[#This Row],[Medicare Outpatient Allowable Rate]]*1.5)</f>
        <v>0</v>
      </c>
    </row>
    <row r="651" spans="1:18" x14ac:dyDescent="0.25">
      <c r="E651">
        <v>300</v>
      </c>
      <c r="F651" t="s">
        <v>13188</v>
      </c>
      <c r="G651" s="11">
        <v>84443</v>
      </c>
      <c r="H651" t="s">
        <v>12892</v>
      </c>
      <c r="I651" s="6">
        <v>1</v>
      </c>
      <c r="J651" s="4">
        <v>145</v>
      </c>
      <c r="K651" s="4">
        <f>MIN(Table4[[#This Row],[Medicare Outpatient Allowable Rate]:[WPPA Inc Outpatient Allowable Rate]])</f>
        <v>0</v>
      </c>
      <c r="L651" s="4">
        <f>MAX(Table4[[#This Row],[Medicare Outpatient Allowable Rate]:[WPPA Inc Outpatient Allowable Rate]])</f>
        <v>137.75</v>
      </c>
      <c r="M651" s="4">
        <v>0</v>
      </c>
      <c r="N651" s="4">
        <v>43.53</v>
      </c>
      <c r="O651" s="4">
        <f>SUM(Table4[[#This Row],[Average Price]]*0.76)</f>
        <v>110.2</v>
      </c>
      <c r="P651" s="4">
        <f>SUM(Table4[[#This Row],[Average Price]]*0.95)</f>
        <v>137.75</v>
      </c>
      <c r="Q651" s="4">
        <f>SUM(Table4[[#This Row],[Average Price]]*0.8)</f>
        <v>116</v>
      </c>
      <c r="R651" s="4">
        <f>SUM(Table4[[#This Row],[Medicare Outpatient Allowable Rate]]*1.5)</f>
        <v>0</v>
      </c>
    </row>
    <row r="652" spans="1:18" x14ac:dyDescent="0.25">
      <c r="E652">
        <v>300</v>
      </c>
      <c r="F652" t="s">
        <v>13188</v>
      </c>
      <c r="G652" s="11">
        <v>80048</v>
      </c>
      <c r="H652" t="s">
        <v>12907</v>
      </c>
      <c r="I652" s="6">
        <v>1</v>
      </c>
      <c r="J652" s="4">
        <v>157</v>
      </c>
      <c r="K652" s="4">
        <f>MIN(Table4[[#This Row],[Medicare Outpatient Allowable Rate]:[WPPA Inc Outpatient Allowable Rate]])</f>
        <v>0</v>
      </c>
      <c r="L652" s="4">
        <f>MAX(Table4[[#This Row],[Medicare Outpatient Allowable Rate]:[WPPA Inc Outpatient Allowable Rate]])</f>
        <v>149.15</v>
      </c>
      <c r="M652" s="4">
        <v>0</v>
      </c>
      <c r="N652" s="4">
        <v>19.46</v>
      </c>
      <c r="O652" s="4">
        <f>SUM(Table4[[#This Row],[Average Price]]*0.76)</f>
        <v>119.32000000000001</v>
      </c>
      <c r="P652" s="4">
        <f>SUM(Table4[[#This Row],[Average Price]]*0.95)</f>
        <v>149.15</v>
      </c>
      <c r="Q652" s="4">
        <f>SUM(Table4[[#This Row],[Average Price]]*0.8)</f>
        <v>125.60000000000001</v>
      </c>
      <c r="R652" s="4">
        <f>SUM(Table4[[#This Row],[Medicare Outpatient Allowable Rate]]*1.5)</f>
        <v>0</v>
      </c>
    </row>
    <row r="653" spans="1:18" x14ac:dyDescent="0.25">
      <c r="E653">
        <v>300</v>
      </c>
      <c r="F653" t="s">
        <v>13188</v>
      </c>
      <c r="G653" s="11">
        <v>83001</v>
      </c>
      <c r="H653" t="s">
        <v>13104</v>
      </c>
      <c r="I653" s="6">
        <v>1</v>
      </c>
      <c r="J653" s="4">
        <v>194</v>
      </c>
      <c r="K653" s="4">
        <f>MIN(Table4[[#This Row],[Medicare Outpatient Allowable Rate]:[WPPA Inc Outpatient Allowable Rate]])</f>
        <v>0</v>
      </c>
      <c r="L653" s="4">
        <f>MAX(Table4[[#This Row],[Medicare Outpatient Allowable Rate]:[WPPA Inc Outpatient Allowable Rate]])</f>
        <v>184.29999999999998</v>
      </c>
      <c r="M653" s="4">
        <v>0</v>
      </c>
      <c r="N653" s="4">
        <v>70.58</v>
      </c>
      <c r="O653" s="4">
        <f>SUM(Table4[[#This Row],[Average Price]]*0.76)</f>
        <v>147.44</v>
      </c>
      <c r="P653" s="4">
        <f>SUM(Table4[[#This Row],[Average Price]]*0.95)</f>
        <v>184.29999999999998</v>
      </c>
      <c r="Q653" s="4">
        <f>SUM(Table4[[#This Row],[Average Price]]*0.8)</f>
        <v>155.20000000000002</v>
      </c>
      <c r="R653" s="4">
        <f>SUM(Table4[[#This Row],[Medicare Outpatient Allowable Rate]]*1.5)</f>
        <v>0</v>
      </c>
    </row>
    <row r="654" spans="1:18" x14ac:dyDescent="0.25">
      <c r="A654" t="s">
        <v>47</v>
      </c>
      <c r="B654" t="s">
        <v>209</v>
      </c>
      <c r="C654">
        <v>82040</v>
      </c>
      <c r="E654">
        <v>300</v>
      </c>
      <c r="F654" t="s">
        <v>13188</v>
      </c>
      <c r="G654" s="11">
        <v>82040</v>
      </c>
      <c r="H654" t="s">
        <v>13105</v>
      </c>
      <c r="I654" s="6">
        <v>1</v>
      </c>
      <c r="J654" s="4">
        <v>64</v>
      </c>
      <c r="K654" s="4">
        <f>MIN(Table4[[#This Row],[Medicare Outpatient Allowable Rate]:[WPPA Inc Outpatient Allowable Rate]])</f>
        <v>0</v>
      </c>
      <c r="L654" s="4">
        <f>MAX(Table4[[#This Row],[Medicare Outpatient Allowable Rate]:[WPPA Inc Outpatient Allowable Rate]])</f>
        <v>60.8</v>
      </c>
      <c r="M654" s="4">
        <v>0</v>
      </c>
      <c r="N654" s="4">
        <v>10.52</v>
      </c>
      <c r="O654" s="4">
        <f>SUM(Table4[[#This Row],[Average Price]]*0.76)</f>
        <v>48.64</v>
      </c>
      <c r="P654" s="4">
        <f>SUM(Table4[[#This Row],[Average Price]]*0.95)</f>
        <v>60.8</v>
      </c>
      <c r="Q654" s="4">
        <f>SUM(Table4[[#This Row],[Average Price]]*0.8)</f>
        <v>51.2</v>
      </c>
      <c r="R654" s="4">
        <f>SUM(Table4[[#This Row],[Medicare Outpatient Allowable Rate]]*1.5)</f>
        <v>0</v>
      </c>
    </row>
    <row r="655" spans="1:18" x14ac:dyDescent="0.25">
      <c r="E655">
        <v>300</v>
      </c>
      <c r="F655" t="s">
        <v>13188</v>
      </c>
      <c r="G655" s="11">
        <v>36415</v>
      </c>
      <c r="H655" t="s">
        <v>12882</v>
      </c>
      <c r="I655" s="6">
        <v>1</v>
      </c>
      <c r="J655" s="4">
        <v>32</v>
      </c>
      <c r="K655" s="4">
        <f>MIN(Table4[[#This Row],[Medicare Outpatient Allowable Rate]:[WPPA Inc Outpatient Allowable Rate]])</f>
        <v>0</v>
      </c>
      <c r="L655" s="4">
        <f>MAX(Table4[[#This Row],[Medicare Outpatient Allowable Rate]:[WPPA Inc Outpatient Allowable Rate]])</f>
        <v>30.4</v>
      </c>
      <c r="M655" s="4">
        <v>0</v>
      </c>
      <c r="N655" s="4">
        <v>11.93</v>
      </c>
      <c r="O655" s="4">
        <f>SUM(Table4[[#This Row],[Average Price]]*0.76)</f>
        <v>24.32</v>
      </c>
      <c r="P655" s="4">
        <f>SUM(Table4[[#This Row],[Average Price]]*0.95)</f>
        <v>30.4</v>
      </c>
      <c r="Q655" s="4">
        <f>SUM(Table4[[#This Row],[Average Price]]*0.8)</f>
        <v>25.6</v>
      </c>
      <c r="R655" s="4">
        <f>SUM(Table4[[#This Row],[Medicare Outpatient Allowable Rate]]*1.5)</f>
        <v>0</v>
      </c>
    </row>
    <row r="656" spans="1:18" x14ac:dyDescent="0.25">
      <c r="E656">
        <v>300</v>
      </c>
      <c r="F656" t="s">
        <v>13188</v>
      </c>
      <c r="G656" s="11">
        <v>80048</v>
      </c>
      <c r="H656" t="s">
        <v>12907</v>
      </c>
      <c r="I656" s="6">
        <v>1</v>
      </c>
      <c r="J656" s="4">
        <v>157</v>
      </c>
      <c r="K656" s="4">
        <f>MIN(Table4[[#This Row],[Medicare Outpatient Allowable Rate]:[WPPA Inc Outpatient Allowable Rate]])</f>
        <v>0</v>
      </c>
      <c r="L656" s="4">
        <f>MAX(Table4[[#This Row],[Medicare Outpatient Allowable Rate]:[WPPA Inc Outpatient Allowable Rate]])</f>
        <v>149.15</v>
      </c>
      <c r="M656" s="4">
        <v>0</v>
      </c>
      <c r="N656" s="4">
        <v>19.46</v>
      </c>
      <c r="O656" s="4">
        <f>SUM(Table4[[#This Row],[Average Price]]*0.76)</f>
        <v>119.32000000000001</v>
      </c>
      <c r="P656" s="4">
        <f>SUM(Table4[[#This Row],[Average Price]]*0.95)</f>
        <v>149.15</v>
      </c>
      <c r="Q656" s="4">
        <f>SUM(Table4[[#This Row],[Average Price]]*0.8)</f>
        <v>125.60000000000001</v>
      </c>
      <c r="R656" s="4">
        <f>SUM(Table4[[#This Row],[Medicare Outpatient Allowable Rate]]*1.5)</f>
        <v>0</v>
      </c>
    </row>
    <row r="657" spans="1:18" x14ac:dyDescent="0.25">
      <c r="E657">
        <v>300</v>
      </c>
      <c r="F657" t="s">
        <v>13188</v>
      </c>
      <c r="G657" s="11">
        <v>84439</v>
      </c>
      <c r="H657" t="s">
        <v>12975</v>
      </c>
      <c r="I657" s="6">
        <v>1</v>
      </c>
      <c r="J657" s="4">
        <v>83</v>
      </c>
      <c r="K657" s="4">
        <f>MIN(Table4[[#This Row],[Medicare Outpatient Allowable Rate]:[WPPA Inc Outpatient Allowable Rate]])</f>
        <v>0</v>
      </c>
      <c r="L657" s="4">
        <f>MAX(Table4[[#This Row],[Medicare Outpatient Allowable Rate]:[WPPA Inc Outpatient Allowable Rate]])</f>
        <v>78.849999999999994</v>
      </c>
      <c r="M657" s="4">
        <v>0</v>
      </c>
      <c r="N657" s="4">
        <v>30.47</v>
      </c>
      <c r="O657" s="4">
        <f>SUM(Table4[[#This Row],[Average Price]]*0.76)</f>
        <v>63.08</v>
      </c>
      <c r="P657" s="4">
        <f>SUM(Table4[[#This Row],[Average Price]]*0.95)</f>
        <v>78.849999999999994</v>
      </c>
      <c r="Q657" s="4">
        <f>SUM(Table4[[#This Row],[Average Price]]*0.8)</f>
        <v>66.400000000000006</v>
      </c>
      <c r="R657" s="4">
        <f>SUM(Table4[[#This Row],[Medicare Outpatient Allowable Rate]]*1.5)</f>
        <v>0</v>
      </c>
    </row>
    <row r="658" spans="1:18" x14ac:dyDescent="0.25">
      <c r="E658">
        <v>300</v>
      </c>
      <c r="F658" t="s">
        <v>13188</v>
      </c>
      <c r="G658" s="11">
        <v>84443</v>
      </c>
      <c r="H658" t="s">
        <v>12892</v>
      </c>
      <c r="I658" s="6">
        <v>1</v>
      </c>
      <c r="J658" s="4">
        <v>145</v>
      </c>
      <c r="K658" s="4">
        <f>MIN(Table4[[#This Row],[Medicare Outpatient Allowable Rate]:[WPPA Inc Outpatient Allowable Rate]])</f>
        <v>0</v>
      </c>
      <c r="L658" s="4">
        <f>MAX(Table4[[#This Row],[Medicare Outpatient Allowable Rate]:[WPPA Inc Outpatient Allowable Rate]])</f>
        <v>137.75</v>
      </c>
      <c r="M658" s="4">
        <v>0</v>
      </c>
      <c r="N658" s="4">
        <v>43.53</v>
      </c>
      <c r="O658" s="4">
        <f>SUM(Table4[[#This Row],[Average Price]]*0.76)</f>
        <v>110.2</v>
      </c>
      <c r="P658" s="4">
        <f>SUM(Table4[[#This Row],[Average Price]]*0.95)</f>
        <v>137.75</v>
      </c>
      <c r="Q658" s="4">
        <f>SUM(Table4[[#This Row],[Average Price]]*0.8)</f>
        <v>116</v>
      </c>
      <c r="R658" s="4">
        <f>SUM(Table4[[#This Row],[Medicare Outpatient Allowable Rate]]*1.5)</f>
        <v>0</v>
      </c>
    </row>
    <row r="659" spans="1:18" x14ac:dyDescent="0.25">
      <c r="A659" t="s">
        <v>47</v>
      </c>
      <c r="B659" t="s">
        <v>210</v>
      </c>
      <c r="C659">
        <v>82042</v>
      </c>
      <c r="E659">
        <v>300</v>
      </c>
      <c r="F659" t="s">
        <v>13188</v>
      </c>
      <c r="G659" s="11">
        <v>82042</v>
      </c>
      <c r="H659" t="s">
        <v>13106</v>
      </c>
      <c r="I659" s="6">
        <v>1</v>
      </c>
      <c r="J659" s="4">
        <v>58</v>
      </c>
      <c r="K659" s="4">
        <f>MIN(Table4[[#This Row],[Medicare Outpatient Allowable Rate]:[WPPA Inc Outpatient Allowable Rate]])</f>
        <v>0</v>
      </c>
      <c r="L659" s="4">
        <f>MAX(Table4[[#This Row],[Medicare Outpatient Allowable Rate]:[WPPA Inc Outpatient Allowable Rate]])</f>
        <v>55.099999999999994</v>
      </c>
      <c r="M659" s="4">
        <v>0</v>
      </c>
      <c r="N659" s="4">
        <v>25.26</v>
      </c>
      <c r="O659" s="4">
        <f>SUM(Table4[[#This Row],[Average Price]]*0.76)</f>
        <v>44.08</v>
      </c>
      <c r="P659" s="4">
        <f>SUM(Table4[[#This Row],[Average Price]]*0.95)</f>
        <v>55.099999999999994</v>
      </c>
      <c r="Q659" s="4">
        <f>SUM(Table4[[#This Row],[Average Price]]*0.8)</f>
        <v>46.400000000000006</v>
      </c>
      <c r="R659" s="4">
        <f>SUM(Table4[[#This Row],[Medicare Outpatient Allowable Rate]]*1.5)</f>
        <v>0</v>
      </c>
    </row>
    <row r="660" spans="1:18" x14ac:dyDescent="0.25">
      <c r="E660">
        <v>250</v>
      </c>
      <c r="F660" t="s">
        <v>13204</v>
      </c>
      <c r="G660" s="11"/>
      <c r="H660" t="s">
        <v>12870</v>
      </c>
      <c r="I660" s="6">
        <v>1</v>
      </c>
      <c r="J660" s="4">
        <v>5.19</v>
      </c>
      <c r="K660" s="4">
        <f>MIN(Table4[[#This Row],[Medicare Outpatient Allowable Rate]:[WPPA Inc Outpatient Allowable Rate]])</f>
        <v>0</v>
      </c>
      <c r="L660" s="4">
        <f>MAX(Table4[[#This Row],[Medicare Outpatient Allowable Rate]:[WPPA Inc Outpatient Allowable Rate]])</f>
        <v>4.9305000000000003</v>
      </c>
      <c r="M660" s="4">
        <v>0</v>
      </c>
      <c r="N660" s="4">
        <v>0</v>
      </c>
      <c r="O660" s="4">
        <f>SUM(Table4[[#This Row],[Average Price]]*0.76)</f>
        <v>3.9444000000000004</v>
      </c>
      <c r="P660" s="4">
        <f>SUM(Table4[[#This Row],[Average Price]]*0.95)</f>
        <v>4.9305000000000003</v>
      </c>
      <c r="Q660" s="4">
        <f>SUM(Table4[[#This Row],[Average Price]]*0.8)</f>
        <v>4.1520000000000001</v>
      </c>
      <c r="R660" s="4">
        <f>SUM(Table4[[#This Row],[Medicare Outpatient Allowable Rate]]*1.5)</f>
        <v>0</v>
      </c>
    </row>
    <row r="661" spans="1:18" x14ac:dyDescent="0.25">
      <c r="E661">
        <v>272</v>
      </c>
      <c r="F661" t="s">
        <v>13200</v>
      </c>
      <c r="G661" s="11"/>
      <c r="H661" t="s">
        <v>12870</v>
      </c>
      <c r="I661" s="6">
        <v>28</v>
      </c>
      <c r="J661" s="4">
        <v>172.28</v>
      </c>
      <c r="K661" s="4">
        <f>MIN(Table4[[#This Row],[Medicare Outpatient Allowable Rate]:[WPPA Inc Outpatient Allowable Rate]])</f>
        <v>0</v>
      </c>
      <c r="L661" s="4">
        <f>MAX(Table4[[#This Row],[Medicare Outpatient Allowable Rate]:[WPPA Inc Outpatient Allowable Rate]])</f>
        <v>163.666</v>
      </c>
      <c r="M661" s="4">
        <v>0</v>
      </c>
      <c r="N661" s="4">
        <v>0</v>
      </c>
      <c r="O661" s="4">
        <f>SUM(Table4[[#This Row],[Average Price]]*0.76)</f>
        <v>130.93280000000001</v>
      </c>
      <c r="P661" s="4">
        <f>SUM(Table4[[#This Row],[Average Price]]*0.95)</f>
        <v>163.666</v>
      </c>
      <c r="Q661" s="4">
        <f>SUM(Table4[[#This Row],[Average Price]]*0.8)</f>
        <v>137.82400000000001</v>
      </c>
      <c r="R661" s="4">
        <f>SUM(Table4[[#This Row],[Medicare Outpatient Allowable Rate]]*1.5)</f>
        <v>0</v>
      </c>
    </row>
    <row r="662" spans="1:18" x14ac:dyDescent="0.25">
      <c r="E662">
        <v>300</v>
      </c>
      <c r="F662" t="s">
        <v>13188</v>
      </c>
      <c r="G662" s="11">
        <v>36415</v>
      </c>
      <c r="H662" t="s">
        <v>12882</v>
      </c>
      <c r="I662" s="6">
        <v>1</v>
      </c>
      <c r="J662" s="4">
        <v>32</v>
      </c>
      <c r="K662" s="4">
        <f>MIN(Table4[[#This Row],[Medicare Outpatient Allowable Rate]:[WPPA Inc Outpatient Allowable Rate]])</f>
        <v>0</v>
      </c>
      <c r="L662" s="4">
        <f>MAX(Table4[[#This Row],[Medicare Outpatient Allowable Rate]:[WPPA Inc Outpatient Allowable Rate]])</f>
        <v>30.4</v>
      </c>
      <c r="M662" s="4">
        <v>0</v>
      </c>
      <c r="N662" s="4">
        <v>11.93</v>
      </c>
      <c r="O662" s="4">
        <f>SUM(Table4[[#This Row],[Average Price]]*0.76)</f>
        <v>24.32</v>
      </c>
      <c r="P662" s="4">
        <f>SUM(Table4[[#This Row],[Average Price]]*0.95)</f>
        <v>30.4</v>
      </c>
      <c r="Q662" s="4">
        <f>SUM(Table4[[#This Row],[Average Price]]*0.8)</f>
        <v>25.6</v>
      </c>
      <c r="R662" s="4">
        <f>SUM(Table4[[#This Row],[Medicare Outpatient Allowable Rate]]*1.5)</f>
        <v>0</v>
      </c>
    </row>
    <row r="663" spans="1:18" x14ac:dyDescent="0.25">
      <c r="E663">
        <v>300</v>
      </c>
      <c r="F663" t="s">
        <v>13188</v>
      </c>
      <c r="G663" s="11">
        <v>82945</v>
      </c>
      <c r="H663" t="s">
        <v>13107</v>
      </c>
      <c r="I663" s="6">
        <v>1</v>
      </c>
      <c r="J663" s="4">
        <v>60</v>
      </c>
      <c r="K663" s="4">
        <f>MIN(Table4[[#This Row],[Medicare Outpatient Allowable Rate]:[WPPA Inc Outpatient Allowable Rate]])</f>
        <v>0</v>
      </c>
      <c r="L663" s="4">
        <f>MAX(Table4[[#This Row],[Medicare Outpatient Allowable Rate]:[WPPA Inc Outpatient Allowable Rate]])</f>
        <v>57</v>
      </c>
      <c r="M663" s="4">
        <v>0</v>
      </c>
      <c r="N663" s="4">
        <v>14.13</v>
      </c>
      <c r="O663" s="4">
        <f>SUM(Table4[[#This Row],[Average Price]]*0.76)</f>
        <v>45.6</v>
      </c>
      <c r="P663" s="4">
        <f>SUM(Table4[[#This Row],[Average Price]]*0.95)</f>
        <v>57</v>
      </c>
      <c r="Q663" s="4">
        <f>SUM(Table4[[#This Row],[Average Price]]*0.8)</f>
        <v>48</v>
      </c>
      <c r="R663" s="4">
        <f>SUM(Table4[[#This Row],[Medicare Outpatient Allowable Rate]]*1.5)</f>
        <v>0</v>
      </c>
    </row>
    <row r="664" spans="1:18" x14ac:dyDescent="0.25">
      <c r="E664">
        <v>300</v>
      </c>
      <c r="F664" t="s">
        <v>13188</v>
      </c>
      <c r="G664" s="11">
        <v>83615</v>
      </c>
      <c r="H664" t="s">
        <v>13108</v>
      </c>
      <c r="I664" s="6">
        <v>1</v>
      </c>
      <c r="J664" s="4">
        <v>54</v>
      </c>
      <c r="K664" s="4">
        <f>MIN(Table4[[#This Row],[Medicare Outpatient Allowable Rate]:[WPPA Inc Outpatient Allowable Rate]])</f>
        <v>0</v>
      </c>
      <c r="L664" s="4">
        <f>MAX(Table4[[#This Row],[Medicare Outpatient Allowable Rate]:[WPPA Inc Outpatient Allowable Rate]])</f>
        <v>51.3</v>
      </c>
      <c r="M664" s="4">
        <v>0</v>
      </c>
      <c r="N664" s="4">
        <v>22.55</v>
      </c>
      <c r="O664" s="4">
        <f>SUM(Table4[[#This Row],[Average Price]]*0.76)</f>
        <v>41.04</v>
      </c>
      <c r="P664" s="4">
        <f>SUM(Table4[[#This Row],[Average Price]]*0.95)</f>
        <v>51.3</v>
      </c>
      <c r="Q664" s="4">
        <f>SUM(Table4[[#This Row],[Average Price]]*0.8)</f>
        <v>43.2</v>
      </c>
      <c r="R664" s="4">
        <f>SUM(Table4[[#This Row],[Medicare Outpatient Allowable Rate]]*1.5)</f>
        <v>0</v>
      </c>
    </row>
    <row r="665" spans="1:18" x14ac:dyDescent="0.25">
      <c r="E665">
        <v>300</v>
      </c>
      <c r="F665" t="s">
        <v>13188</v>
      </c>
      <c r="G665" s="11">
        <v>84157</v>
      </c>
      <c r="H665" t="s">
        <v>13109</v>
      </c>
      <c r="I665" s="6">
        <v>1</v>
      </c>
      <c r="J665" s="4">
        <v>60</v>
      </c>
      <c r="K665" s="4">
        <f>MIN(Table4[[#This Row],[Medicare Outpatient Allowable Rate]:[WPPA Inc Outpatient Allowable Rate]])</f>
        <v>0</v>
      </c>
      <c r="L665" s="4">
        <f>MAX(Table4[[#This Row],[Medicare Outpatient Allowable Rate]:[WPPA Inc Outpatient Allowable Rate]])</f>
        <v>57</v>
      </c>
      <c r="M665" s="4">
        <v>0</v>
      </c>
      <c r="N665" s="4">
        <v>18.63</v>
      </c>
      <c r="O665" s="4">
        <f>SUM(Table4[[#This Row],[Average Price]]*0.76)</f>
        <v>45.6</v>
      </c>
      <c r="P665" s="4">
        <f>SUM(Table4[[#This Row],[Average Price]]*0.95)</f>
        <v>57</v>
      </c>
      <c r="Q665" s="4">
        <f>SUM(Table4[[#This Row],[Average Price]]*0.8)</f>
        <v>48</v>
      </c>
      <c r="R665" s="4">
        <f>SUM(Table4[[#This Row],[Medicare Outpatient Allowable Rate]]*1.5)</f>
        <v>0</v>
      </c>
    </row>
    <row r="666" spans="1:18" x14ac:dyDescent="0.25">
      <c r="E666">
        <v>300</v>
      </c>
      <c r="F666" t="s">
        <v>13188</v>
      </c>
      <c r="G666" s="11">
        <v>87070</v>
      </c>
      <c r="H666" t="s">
        <v>13010</v>
      </c>
      <c r="I666" s="6">
        <v>1</v>
      </c>
      <c r="J666" s="4">
        <v>85</v>
      </c>
      <c r="K666" s="4">
        <f>MIN(Table4[[#This Row],[Medicare Outpatient Allowable Rate]:[WPPA Inc Outpatient Allowable Rate]])</f>
        <v>0</v>
      </c>
      <c r="L666" s="4">
        <f>MAX(Table4[[#This Row],[Medicare Outpatient Allowable Rate]:[WPPA Inc Outpatient Allowable Rate]])</f>
        <v>80.75</v>
      </c>
      <c r="M666" s="4">
        <v>0</v>
      </c>
      <c r="N666" s="4">
        <v>31.56</v>
      </c>
      <c r="O666" s="4">
        <f>SUM(Table4[[#This Row],[Average Price]]*0.76)</f>
        <v>64.599999999999994</v>
      </c>
      <c r="P666" s="4">
        <f>SUM(Table4[[#This Row],[Average Price]]*0.95)</f>
        <v>80.75</v>
      </c>
      <c r="Q666" s="4">
        <f>SUM(Table4[[#This Row],[Average Price]]*0.8)</f>
        <v>68</v>
      </c>
      <c r="R666" s="4">
        <f>SUM(Table4[[#This Row],[Medicare Outpatient Allowable Rate]]*1.5)</f>
        <v>0</v>
      </c>
    </row>
    <row r="667" spans="1:18" x14ac:dyDescent="0.25">
      <c r="E667">
        <v>300</v>
      </c>
      <c r="F667" t="s">
        <v>13188</v>
      </c>
      <c r="G667" s="11">
        <v>87205</v>
      </c>
      <c r="H667" t="s">
        <v>13110</v>
      </c>
      <c r="I667" s="6">
        <v>1</v>
      </c>
      <c r="J667" s="4">
        <v>45</v>
      </c>
      <c r="K667" s="4">
        <f>MIN(Table4[[#This Row],[Medicare Outpatient Allowable Rate]:[WPPA Inc Outpatient Allowable Rate]])</f>
        <v>0</v>
      </c>
      <c r="L667" s="4">
        <f>MAX(Table4[[#This Row],[Medicare Outpatient Allowable Rate]:[WPPA Inc Outpatient Allowable Rate]])</f>
        <v>42.75</v>
      </c>
      <c r="M667" s="4">
        <v>0</v>
      </c>
      <c r="N667" s="4">
        <v>14.4</v>
      </c>
      <c r="O667" s="4">
        <f>SUM(Table4[[#This Row],[Average Price]]*0.76)</f>
        <v>34.200000000000003</v>
      </c>
      <c r="P667" s="4">
        <f>SUM(Table4[[#This Row],[Average Price]]*0.95)</f>
        <v>42.75</v>
      </c>
      <c r="Q667" s="4">
        <f>SUM(Table4[[#This Row],[Average Price]]*0.8)</f>
        <v>36</v>
      </c>
      <c r="R667" s="4">
        <f>SUM(Table4[[#This Row],[Medicare Outpatient Allowable Rate]]*1.5)</f>
        <v>0</v>
      </c>
    </row>
    <row r="668" spans="1:18" x14ac:dyDescent="0.25">
      <c r="E668">
        <v>300</v>
      </c>
      <c r="F668" t="s">
        <v>13188</v>
      </c>
      <c r="G668" s="11">
        <v>89051</v>
      </c>
      <c r="H668" t="s">
        <v>13111</v>
      </c>
      <c r="I668" s="6">
        <v>1</v>
      </c>
      <c r="J668" s="4">
        <v>54</v>
      </c>
      <c r="K668" s="4">
        <f>MIN(Table4[[#This Row],[Medicare Outpatient Allowable Rate]:[WPPA Inc Outpatient Allowable Rate]])</f>
        <v>0</v>
      </c>
      <c r="L668" s="4">
        <f>MAX(Table4[[#This Row],[Medicare Outpatient Allowable Rate]:[WPPA Inc Outpatient Allowable Rate]])</f>
        <v>51.3</v>
      </c>
      <c r="M668" s="4">
        <v>0</v>
      </c>
      <c r="N668" s="4">
        <v>41.04</v>
      </c>
      <c r="O668" s="4">
        <f>SUM(Table4[[#This Row],[Average Price]]*0.76)</f>
        <v>41.04</v>
      </c>
      <c r="P668" s="4">
        <f>SUM(Table4[[#This Row],[Average Price]]*0.95)</f>
        <v>51.3</v>
      </c>
      <c r="Q668" s="4">
        <f>SUM(Table4[[#This Row],[Average Price]]*0.8)</f>
        <v>43.2</v>
      </c>
      <c r="R668" s="4">
        <f>SUM(Table4[[#This Row],[Medicare Outpatient Allowable Rate]]*1.5)</f>
        <v>0</v>
      </c>
    </row>
    <row r="669" spans="1:18" x14ac:dyDescent="0.25">
      <c r="E669">
        <v>360</v>
      </c>
      <c r="F669" t="s">
        <v>13212</v>
      </c>
      <c r="G669" s="11">
        <v>49082</v>
      </c>
      <c r="H669" t="s">
        <v>13112</v>
      </c>
      <c r="I669" s="6">
        <v>1</v>
      </c>
      <c r="J669" s="4">
        <v>1133</v>
      </c>
      <c r="K669" s="4">
        <f>MIN(Table4[[#This Row],[Medicare Outpatient Allowable Rate]:[WPPA Inc Outpatient Allowable Rate]])</f>
        <v>569</v>
      </c>
      <c r="L669" s="4">
        <f>MAX(Table4[[#This Row],[Medicare Outpatient Allowable Rate]:[WPPA Inc Outpatient Allowable Rate]])</f>
        <v>1296.885</v>
      </c>
      <c r="M669" s="4">
        <v>864.59</v>
      </c>
      <c r="N669" s="4">
        <v>569</v>
      </c>
      <c r="O669" s="4">
        <f>SUM(Table4[[#This Row],[Average Price]]*0.76)</f>
        <v>861.08</v>
      </c>
      <c r="P669" s="4">
        <f>SUM(Table4[[#This Row],[Average Price]]*0.95)</f>
        <v>1076.3499999999999</v>
      </c>
      <c r="Q669" s="4">
        <f>SUM(Table4[[#This Row],[Average Price]]*0.8)</f>
        <v>906.40000000000009</v>
      </c>
      <c r="R669" s="4">
        <f>SUM(Table4[[#This Row],[Medicare Outpatient Allowable Rate]]*1.5)</f>
        <v>1296.885</v>
      </c>
    </row>
    <row r="670" spans="1:18" x14ac:dyDescent="0.25">
      <c r="A670" t="s">
        <v>47</v>
      </c>
      <c r="B670" t="s">
        <v>211</v>
      </c>
      <c r="C670">
        <v>82043</v>
      </c>
      <c r="E670">
        <v>300</v>
      </c>
      <c r="F670" t="s">
        <v>13188</v>
      </c>
      <c r="G670" s="11">
        <v>82043</v>
      </c>
      <c r="H670" t="s">
        <v>13113</v>
      </c>
      <c r="I670" s="6">
        <v>1</v>
      </c>
      <c r="J670" s="4">
        <v>73</v>
      </c>
      <c r="K670" s="4">
        <f>MIN(Table4[[#This Row],[Medicare Outpatient Allowable Rate]:[WPPA Inc Outpatient Allowable Rate]])</f>
        <v>0</v>
      </c>
      <c r="L670" s="4">
        <f>MAX(Table4[[#This Row],[Medicare Outpatient Allowable Rate]:[WPPA Inc Outpatient Allowable Rate]])</f>
        <v>69.349999999999994</v>
      </c>
      <c r="M670" s="4">
        <v>0</v>
      </c>
      <c r="N670" s="4">
        <v>24.57</v>
      </c>
      <c r="O670" s="4">
        <f>SUM(Table4[[#This Row],[Average Price]]*0.76)</f>
        <v>55.480000000000004</v>
      </c>
      <c r="P670" s="4">
        <f>SUM(Table4[[#This Row],[Average Price]]*0.95)</f>
        <v>69.349999999999994</v>
      </c>
      <c r="Q670" s="4">
        <f>SUM(Table4[[#This Row],[Average Price]]*0.8)</f>
        <v>58.400000000000006</v>
      </c>
      <c r="R670" s="4">
        <f>SUM(Table4[[#This Row],[Medicare Outpatient Allowable Rate]]*1.5)</f>
        <v>0</v>
      </c>
    </row>
    <row r="671" spans="1:18" x14ac:dyDescent="0.25">
      <c r="E671">
        <v>300</v>
      </c>
      <c r="F671" t="s">
        <v>13188</v>
      </c>
      <c r="G671" s="11">
        <v>36415</v>
      </c>
      <c r="H671" t="s">
        <v>12882</v>
      </c>
      <c r="I671" s="6">
        <v>1</v>
      </c>
      <c r="J671" s="4">
        <v>32.239631336405502</v>
      </c>
      <c r="K671" s="4">
        <f>MIN(Table4[[#This Row],[Medicare Outpatient Allowable Rate]:[WPPA Inc Outpatient Allowable Rate]])</f>
        <v>0</v>
      </c>
      <c r="L671" s="4">
        <f>MAX(Table4[[#This Row],[Medicare Outpatient Allowable Rate]:[WPPA Inc Outpatient Allowable Rate]])</f>
        <v>30.627649769585226</v>
      </c>
      <c r="M671" s="4">
        <v>0</v>
      </c>
      <c r="N671" s="4">
        <v>11.93</v>
      </c>
      <c r="O671" s="4">
        <f>SUM(Table4[[#This Row],[Average Price]]*0.76)</f>
        <v>24.502119815668181</v>
      </c>
      <c r="P671" s="4">
        <f>SUM(Table4[[#This Row],[Average Price]]*0.95)</f>
        <v>30.627649769585226</v>
      </c>
      <c r="Q671" s="4">
        <f>SUM(Table4[[#This Row],[Average Price]]*0.8)</f>
        <v>25.791705069124404</v>
      </c>
      <c r="R671" s="4">
        <f>SUM(Table4[[#This Row],[Medicare Outpatient Allowable Rate]]*1.5)</f>
        <v>0</v>
      </c>
    </row>
    <row r="672" spans="1:18" x14ac:dyDescent="0.25">
      <c r="E672">
        <v>300</v>
      </c>
      <c r="F672" t="s">
        <v>13188</v>
      </c>
      <c r="G672" s="11">
        <v>83036</v>
      </c>
      <c r="H672" t="s">
        <v>12908</v>
      </c>
      <c r="I672" s="6">
        <v>1</v>
      </c>
      <c r="J672" s="4">
        <v>97</v>
      </c>
      <c r="K672" s="4">
        <f>MIN(Table4[[#This Row],[Medicare Outpatient Allowable Rate]:[WPPA Inc Outpatient Allowable Rate]])</f>
        <v>0</v>
      </c>
      <c r="L672" s="4">
        <f>MAX(Table4[[#This Row],[Medicare Outpatient Allowable Rate]:[WPPA Inc Outpatient Allowable Rate]])</f>
        <v>92.149999999999991</v>
      </c>
      <c r="M672" s="4">
        <v>0</v>
      </c>
      <c r="N672" s="4">
        <v>35.58</v>
      </c>
      <c r="O672" s="4">
        <f>SUM(Table4[[#This Row],[Average Price]]*0.76)</f>
        <v>73.72</v>
      </c>
      <c r="P672" s="4">
        <f>SUM(Table4[[#This Row],[Average Price]]*0.95)</f>
        <v>92.149999999999991</v>
      </c>
      <c r="Q672" s="4">
        <f>SUM(Table4[[#This Row],[Average Price]]*0.8)</f>
        <v>77.600000000000009</v>
      </c>
      <c r="R672" s="4">
        <f>SUM(Table4[[#This Row],[Medicare Outpatient Allowable Rate]]*1.5)</f>
        <v>0</v>
      </c>
    </row>
    <row r="673" spans="1:18" x14ac:dyDescent="0.25">
      <c r="E673">
        <v>300</v>
      </c>
      <c r="F673" t="s">
        <v>13188</v>
      </c>
      <c r="G673" s="11">
        <v>80053</v>
      </c>
      <c r="H673" t="s">
        <v>12886</v>
      </c>
      <c r="I673" s="6">
        <v>1</v>
      </c>
      <c r="J673" s="4">
        <v>277.52717391304401</v>
      </c>
      <c r="K673" s="4">
        <f>MIN(Table4[[#This Row],[Medicare Outpatient Allowable Rate]:[WPPA Inc Outpatient Allowable Rate]])</f>
        <v>0</v>
      </c>
      <c r="L673" s="4">
        <f>MAX(Table4[[#This Row],[Medicare Outpatient Allowable Rate]:[WPPA Inc Outpatient Allowable Rate]])</f>
        <v>263.65081521739182</v>
      </c>
      <c r="M673" s="4">
        <v>0</v>
      </c>
      <c r="N673" s="4">
        <v>22.46</v>
      </c>
      <c r="O673" s="4">
        <f>SUM(Table4[[#This Row],[Average Price]]*0.76)</f>
        <v>210.92065217391345</v>
      </c>
      <c r="P673" s="4">
        <f>SUM(Table4[[#This Row],[Average Price]]*0.95)</f>
        <v>263.65081521739182</v>
      </c>
      <c r="Q673" s="4">
        <f>SUM(Table4[[#This Row],[Average Price]]*0.8)</f>
        <v>222.02173913043521</v>
      </c>
      <c r="R673" s="4">
        <f>SUM(Table4[[#This Row],[Medicare Outpatient Allowable Rate]]*1.5)</f>
        <v>0</v>
      </c>
    </row>
    <row r="674" spans="1:18" x14ac:dyDescent="0.25">
      <c r="E674">
        <v>300</v>
      </c>
      <c r="F674" t="s">
        <v>13188</v>
      </c>
      <c r="G674" s="11">
        <v>80061</v>
      </c>
      <c r="H674" t="s">
        <v>12890</v>
      </c>
      <c r="I674" s="6">
        <v>1</v>
      </c>
      <c r="J674" s="4">
        <v>192</v>
      </c>
      <c r="K674" s="4">
        <f>MIN(Table4[[#This Row],[Medicare Outpatient Allowable Rate]:[WPPA Inc Outpatient Allowable Rate]])</f>
        <v>0</v>
      </c>
      <c r="L674" s="4">
        <f>MAX(Table4[[#This Row],[Medicare Outpatient Allowable Rate]:[WPPA Inc Outpatient Allowable Rate]])</f>
        <v>182.39999999999998</v>
      </c>
      <c r="M674" s="4">
        <v>0</v>
      </c>
      <c r="N674" s="4">
        <v>42.75</v>
      </c>
      <c r="O674" s="4">
        <f>SUM(Table4[[#This Row],[Average Price]]*0.76)</f>
        <v>145.92000000000002</v>
      </c>
      <c r="P674" s="4">
        <f>SUM(Table4[[#This Row],[Average Price]]*0.95)</f>
        <v>182.39999999999998</v>
      </c>
      <c r="Q674" s="4">
        <f>SUM(Table4[[#This Row],[Average Price]]*0.8)</f>
        <v>153.60000000000002</v>
      </c>
      <c r="R674" s="4">
        <f>SUM(Table4[[#This Row],[Medicare Outpatient Allowable Rate]]*1.5)</f>
        <v>0</v>
      </c>
    </row>
    <row r="675" spans="1:18" x14ac:dyDescent="0.25">
      <c r="E675">
        <v>300</v>
      </c>
      <c r="F675" t="s">
        <v>13188</v>
      </c>
      <c r="G675" s="11">
        <v>82575</v>
      </c>
      <c r="H675" t="s">
        <v>13054</v>
      </c>
      <c r="I675" s="6">
        <v>1</v>
      </c>
      <c r="J675" s="4">
        <v>74.548387096774206</v>
      </c>
      <c r="K675" s="4">
        <f>MIN(Table4[[#This Row],[Medicare Outpatient Allowable Rate]:[WPPA Inc Outpatient Allowable Rate]])</f>
        <v>0</v>
      </c>
      <c r="L675" s="4">
        <f>MAX(Table4[[#This Row],[Medicare Outpatient Allowable Rate]:[WPPA Inc Outpatient Allowable Rate]])</f>
        <v>70.82096774193549</v>
      </c>
      <c r="M675" s="4">
        <v>0</v>
      </c>
      <c r="N675" s="4">
        <v>34.76</v>
      </c>
      <c r="O675" s="4">
        <f>SUM(Table4[[#This Row],[Average Price]]*0.76)</f>
        <v>56.656774193548401</v>
      </c>
      <c r="P675" s="4">
        <f>SUM(Table4[[#This Row],[Average Price]]*0.95)</f>
        <v>70.82096774193549</v>
      </c>
      <c r="Q675" s="4">
        <f>SUM(Table4[[#This Row],[Average Price]]*0.8)</f>
        <v>59.638709677419371</v>
      </c>
      <c r="R675" s="4">
        <f>SUM(Table4[[#This Row],[Medicare Outpatient Allowable Rate]]*1.5)</f>
        <v>0</v>
      </c>
    </row>
    <row r="676" spans="1:18" x14ac:dyDescent="0.25">
      <c r="E676">
        <v>300</v>
      </c>
      <c r="F676" t="s">
        <v>13188</v>
      </c>
      <c r="G676" s="11">
        <v>85025</v>
      </c>
      <c r="H676" t="s">
        <v>12887</v>
      </c>
      <c r="I676" s="6">
        <v>1</v>
      </c>
      <c r="J676" s="4">
        <v>47.443478260869597</v>
      </c>
      <c r="K676" s="4">
        <f>MIN(Table4[[#This Row],[Medicare Outpatient Allowable Rate]:[WPPA Inc Outpatient Allowable Rate]])</f>
        <v>0</v>
      </c>
      <c r="L676" s="4">
        <f>MAX(Table4[[#This Row],[Medicare Outpatient Allowable Rate]:[WPPA Inc Outpatient Allowable Rate]])</f>
        <v>45.071304347826114</v>
      </c>
      <c r="M676" s="4">
        <v>0</v>
      </c>
      <c r="N676" s="4">
        <v>13.23</v>
      </c>
      <c r="O676" s="4">
        <f>SUM(Table4[[#This Row],[Average Price]]*0.76)</f>
        <v>36.057043478260894</v>
      </c>
      <c r="P676" s="4">
        <f>SUM(Table4[[#This Row],[Average Price]]*0.95)</f>
        <v>45.071304347826114</v>
      </c>
      <c r="Q676" s="4">
        <f>SUM(Table4[[#This Row],[Average Price]]*0.8)</f>
        <v>37.95478260869568</v>
      </c>
      <c r="R676" s="4">
        <f>SUM(Table4[[#This Row],[Medicare Outpatient Allowable Rate]]*1.5)</f>
        <v>0</v>
      </c>
    </row>
    <row r="677" spans="1:18" x14ac:dyDescent="0.25">
      <c r="A677" t="s">
        <v>47</v>
      </c>
      <c r="B677" t="s">
        <v>212</v>
      </c>
      <c r="C677">
        <v>82088</v>
      </c>
      <c r="E677">
        <v>300</v>
      </c>
      <c r="F677" t="s">
        <v>13188</v>
      </c>
      <c r="G677" s="11">
        <v>82088</v>
      </c>
      <c r="H677" t="s">
        <v>13114</v>
      </c>
      <c r="I677" s="6">
        <v>1</v>
      </c>
      <c r="J677" s="4">
        <v>302</v>
      </c>
      <c r="K677" s="4">
        <f>MIN(Table4[[#This Row],[Medicare Outpatient Allowable Rate]:[WPPA Inc Outpatient Allowable Rate]])</f>
        <v>0</v>
      </c>
      <c r="L677" s="4">
        <f>MAX(Table4[[#This Row],[Medicare Outpatient Allowable Rate]:[WPPA Inc Outpatient Allowable Rate]])</f>
        <v>286.89999999999998</v>
      </c>
      <c r="M677" s="4">
        <v>0</v>
      </c>
      <c r="N677" s="4">
        <v>121.98</v>
      </c>
      <c r="O677" s="4">
        <f>SUM(Table4[[#This Row],[Average Price]]*0.76)</f>
        <v>229.52</v>
      </c>
      <c r="P677" s="4">
        <f>SUM(Table4[[#This Row],[Average Price]]*0.95)</f>
        <v>286.89999999999998</v>
      </c>
      <c r="Q677" s="4">
        <f>SUM(Table4[[#This Row],[Average Price]]*0.8)</f>
        <v>241.60000000000002</v>
      </c>
      <c r="R677" s="4">
        <f>SUM(Table4[[#This Row],[Medicare Outpatient Allowable Rate]]*1.5)</f>
        <v>0</v>
      </c>
    </row>
    <row r="678" spans="1:18" x14ac:dyDescent="0.25">
      <c r="E678">
        <v>300</v>
      </c>
      <c r="F678" t="s">
        <v>13188</v>
      </c>
      <c r="G678" s="11">
        <v>36415</v>
      </c>
      <c r="H678" t="s">
        <v>12882</v>
      </c>
      <c r="I678" s="6">
        <v>1</v>
      </c>
      <c r="J678" s="4">
        <v>29.6</v>
      </c>
      <c r="K678" s="4">
        <f>MIN(Table4[[#This Row],[Medicare Outpatient Allowable Rate]:[WPPA Inc Outpatient Allowable Rate]])</f>
        <v>0</v>
      </c>
      <c r="L678" s="4">
        <f>MAX(Table4[[#This Row],[Medicare Outpatient Allowable Rate]:[WPPA Inc Outpatient Allowable Rate]])</f>
        <v>28.12</v>
      </c>
      <c r="M678" s="4">
        <v>0</v>
      </c>
      <c r="N678" s="4">
        <v>11.93</v>
      </c>
      <c r="O678" s="4">
        <f>SUM(Table4[[#This Row],[Average Price]]*0.76)</f>
        <v>22.496000000000002</v>
      </c>
      <c r="P678" s="4">
        <f>SUM(Table4[[#This Row],[Average Price]]*0.95)</f>
        <v>28.12</v>
      </c>
      <c r="Q678" s="4">
        <f>SUM(Table4[[#This Row],[Average Price]]*0.8)</f>
        <v>23.680000000000003</v>
      </c>
      <c r="R678" s="4">
        <f>SUM(Table4[[#This Row],[Medicare Outpatient Allowable Rate]]*1.5)</f>
        <v>0</v>
      </c>
    </row>
    <row r="679" spans="1:18" x14ac:dyDescent="0.25">
      <c r="E679">
        <v>300</v>
      </c>
      <c r="F679" t="s">
        <v>13188</v>
      </c>
      <c r="G679" s="11">
        <v>83735</v>
      </c>
      <c r="H679" t="s">
        <v>13081</v>
      </c>
      <c r="I679" s="6">
        <v>1</v>
      </c>
      <c r="J679" s="4">
        <v>78</v>
      </c>
      <c r="K679" s="4">
        <f>MIN(Table4[[#This Row],[Medicare Outpatient Allowable Rate]:[WPPA Inc Outpatient Allowable Rate]])</f>
        <v>0</v>
      </c>
      <c r="L679" s="4">
        <f>MAX(Table4[[#This Row],[Medicare Outpatient Allowable Rate]:[WPPA Inc Outpatient Allowable Rate]])</f>
        <v>74.099999999999994</v>
      </c>
      <c r="M679" s="4">
        <v>0</v>
      </c>
      <c r="N679" s="4">
        <v>25.59</v>
      </c>
      <c r="O679" s="4">
        <f>SUM(Table4[[#This Row],[Average Price]]*0.76)</f>
        <v>59.28</v>
      </c>
      <c r="P679" s="4">
        <f>SUM(Table4[[#This Row],[Average Price]]*0.95)</f>
        <v>74.099999999999994</v>
      </c>
      <c r="Q679" s="4">
        <f>SUM(Table4[[#This Row],[Average Price]]*0.8)</f>
        <v>62.400000000000006</v>
      </c>
      <c r="R679" s="4">
        <f>SUM(Table4[[#This Row],[Medicare Outpatient Allowable Rate]]*1.5)</f>
        <v>0</v>
      </c>
    </row>
    <row r="680" spans="1:18" x14ac:dyDescent="0.25">
      <c r="E680">
        <v>300</v>
      </c>
      <c r="F680" t="s">
        <v>13188</v>
      </c>
      <c r="G680" s="11">
        <v>84244</v>
      </c>
      <c r="H680" t="s">
        <v>13115</v>
      </c>
      <c r="I680" s="6">
        <v>1</v>
      </c>
      <c r="J680" s="4">
        <v>199</v>
      </c>
      <c r="K680" s="4">
        <f>MIN(Table4[[#This Row],[Medicare Outpatient Allowable Rate]:[WPPA Inc Outpatient Allowable Rate]])</f>
        <v>0</v>
      </c>
      <c r="L680" s="4">
        <f>MAX(Table4[[#This Row],[Medicare Outpatient Allowable Rate]:[WPPA Inc Outpatient Allowable Rate]])</f>
        <v>189.04999999999998</v>
      </c>
      <c r="M680" s="4">
        <v>0</v>
      </c>
      <c r="N680" s="4">
        <v>79.58</v>
      </c>
      <c r="O680" s="4">
        <f>SUM(Table4[[#This Row],[Average Price]]*0.76)</f>
        <v>151.24</v>
      </c>
      <c r="P680" s="4">
        <f>SUM(Table4[[#This Row],[Average Price]]*0.95)</f>
        <v>189.04999999999998</v>
      </c>
      <c r="Q680" s="4">
        <f>SUM(Table4[[#This Row],[Average Price]]*0.8)</f>
        <v>159.20000000000002</v>
      </c>
      <c r="R680" s="4">
        <f>SUM(Table4[[#This Row],[Medicare Outpatient Allowable Rate]]*1.5)</f>
        <v>0</v>
      </c>
    </row>
    <row r="681" spans="1:18" x14ac:dyDescent="0.25">
      <c r="E681">
        <v>300</v>
      </c>
      <c r="F681" t="s">
        <v>13188</v>
      </c>
      <c r="G681" s="11">
        <v>85025</v>
      </c>
      <c r="H681" t="s">
        <v>12887</v>
      </c>
      <c r="I681" s="6">
        <v>1</v>
      </c>
      <c r="J681" s="4">
        <v>46</v>
      </c>
      <c r="K681" s="4">
        <f>MIN(Table4[[#This Row],[Medicare Outpatient Allowable Rate]:[WPPA Inc Outpatient Allowable Rate]])</f>
        <v>0</v>
      </c>
      <c r="L681" s="4">
        <f>MAX(Table4[[#This Row],[Medicare Outpatient Allowable Rate]:[WPPA Inc Outpatient Allowable Rate]])</f>
        <v>43.699999999999996</v>
      </c>
      <c r="M681" s="4">
        <v>0</v>
      </c>
      <c r="N681" s="4">
        <v>13.23</v>
      </c>
      <c r="O681" s="4">
        <f>SUM(Table4[[#This Row],[Average Price]]*0.76)</f>
        <v>34.96</v>
      </c>
      <c r="P681" s="4">
        <f>SUM(Table4[[#This Row],[Average Price]]*0.95)</f>
        <v>43.699999999999996</v>
      </c>
      <c r="Q681" s="4">
        <f>SUM(Table4[[#This Row],[Average Price]]*0.8)</f>
        <v>36.800000000000004</v>
      </c>
      <c r="R681" s="4">
        <f>SUM(Table4[[#This Row],[Medicare Outpatient Allowable Rate]]*1.5)</f>
        <v>0</v>
      </c>
    </row>
    <row r="682" spans="1:18" x14ac:dyDescent="0.25">
      <c r="A682" t="s">
        <v>47</v>
      </c>
      <c r="B682" t="s">
        <v>213</v>
      </c>
      <c r="C682">
        <v>82103</v>
      </c>
      <c r="E682">
        <v>300</v>
      </c>
      <c r="F682" t="s">
        <v>13188</v>
      </c>
      <c r="G682" s="11">
        <v>82103</v>
      </c>
      <c r="H682" t="s">
        <v>13116</v>
      </c>
      <c r="I682" s="6">
        <v>1</v>
      </c>
      <c r="J682" s="4">
        <v>141</v>
      </c>
      <c r="K682" s="4">
        <f>MIN(Table4[[#This Row],[Medicare Outpatient Allowable Rate]:[WPPA Inc Outpatient Allowable Rate]])</f>
        <v>0</v>
      </c>
      <c r="L682" s="4">
        <f>MAX(Table4[[#This Row],[Medicare Outpatient Allowable Rate]:[WPPA Inc Outpatient Allowable Rate]])</f>
        <v>133.94999999999999</v>
      </c>
      <c r="M682" s="4">
        <v>0</v>
      </c>
      <c r="N682" s="4">
        <v>50.3</v>
      </c>
      <c r="O682" s="4">
        <f>SUM(Table4[[#This Row],[Average Price]]*0.76)</f>
        <v>107.16</v>
      </c>
      <c r="P682" s="4">
        <f>SUM(Table4[[#This Row],[Average Price]]*0.95)</f>
        <v>133.94999999999999</v>
      </c>
      <c r="Q682" s="4">
        <f>SUM(Table4[[#This Row],[Average Price]]*0.8)</f>
        <v>112.80000000000001</v>
      </c>
      <c r="R682" s="4">
        <f>SUM(Table4[[#This Row],[Medicare Outpatient Allowable Rate]]*1.5)</f>
        <v>0</v>
      </c>
    </row>
    <row r="683" spans="1:18" x14ac:dyDescent="0.25">
      <c r="E683">
        <v>300</v>
      </c>
      <c r="F683" t="s">
        <v>13188</v>
      </c>
      <c r="G683" s="11">
        <v>36415</v>
      </c>
      <c r="H683" t="s">
        <v>12882</v>
      </c>
      <c r="I683" s="6">
        <v>1</v>
      </c>
      <c r="J683" s="4">
        <v>32</v>
      </c>
      <c r="K683" s="4">
        <f>MIN(Table4[[#This Row],[Medicare Outpatient Allowable Rate]:[WPPA Inc Outpatient Allowable Rate]])</f>
        <v>0</v>
      </c>
      <c r="L683" s="4">
        <f>MAX(Table4[[#This Row],[Medicare Outpatient Allowable Rate]:[WPPA Inc Outpatient Allowable Rate]])</f>
        <v>30.4</v>
      </c>
      <c r="M683" s="4">
        <v>0</v>
      </c>
      <c r="N683" s="4">
        <v>11.93</v>
      </c>
      <c r="O683" s="4">
        <f>SUM(Table4[[#This Row],[Average Price]]*0.76)</f>
        <v>24.32</v>
      </c>
      <c r="P683" s="4">
        <f>SUM(Table4[[#This Row],[Average Price]]*0.95)</f>
        <v>30.4</v>
      </c>
      <c r="Q683" s="4">
        <f>SUM(Table4[[#This Row],[Average Price]]*0.8)</f>
        <v>25.6</v>
      </c>
      <c r="R683" s="4">
        <f>SUM(Table4[[#This Row],[Medicare Outpatient Allowable Rate]]*1.5)</f>
        <v>0</v>
      </c>
    </row>
    <row r="684" spans="1:18" x14ac:dyDescent="0.25">
      <c r="A684" t="s">
        <v>47</v>
      </c>
      <c r="B684" t="s">
        <v>214</v>
      </c>
      <c r="C684">
        <v>82105</v>
      </c>
      <c r="E684">
        <v>300</v>
      </c>
      <c r="F684" t="s">
        <v>13188</v>
      </c>
      <c r="G684" s="11">
        <v>82105</v>
      </c>
      <c r="H684" t="s">
        <v>13117</v>
      </c>
      <c r="I684" s="6">
        <v>1</v>
      </c>
      <c r="J684" s="4">
        <v>158</v>
      </c>
      <c r="K684" s="4">
        <f>MIN(Table4[[#This Row],[Medicare Outpatient Allowable Rate]:[WPPA Inc Outpatient Allowable Rate]])</f>
        <v>0</v>
      </c>
      <c r="L684" s="4">
        <f>MAX(Table4[[#This Row],[Medicare Outpatient Allowable Rate]:[WPPA Inc Outpatient Allowable Rate]])</f>
        <v>150.1</v>
      </c>
      <c r="M684" s="4">
        <v>0</v>
      </c>
      <c r="N684" s="4">
        <v>55.08</v>
      </c>
      <c r="O684" s="4">
        <f>SUM(Table4[[#This Row],[Average Price]]*0.76)</f>
        <v>120.08</v>
      </c>
      <c r="P684" s="4">
        <f>SUM(Table4[[#This Row],[Average Price]]*0.95)</f>
        <v>150.1</v>
      </c>
      <c r="Q684" s="4">
        <f>SUM(Table4[[#This Row],[Average Price]]*0.8)</f>
        <v>126.4</v>
      </c>
      <c r="R684" s="4">
        <f>SUM(Table4[[#This Row],[Medicare Outpatient Allowable Rate]]*1.5)</f>
        <v>0</v>
      </c>
    </row>
    <row r="685" spans="1:18" x14ac:dyDescent="0.25">
      <c r="E685">
        <v>300</v>
      </c>
      <c r="F685" t="s">
        <v>13188</v>
      </c>
      <c r="G685" s="11">
        <v>36415</v>
      </c>
      <c r="H685" t="s">
        <v>12882</v>
      </c>
      <c r="I685" s="6">
        <v>1</v>
      </c>
      <c r="J685" s="4">
        <v>34.909090909090899</v>
      </c>
      <c r="K685" s="4">
        <f>MIN(Table4[[#This Row],[Medicare Outpatient Allowable Rate]:[WPPA Inc Outpatient Allowable Rate]])</f>
        <v>0</v>
      </c>
      <c r="L685" s="4">
        <f>MAX(Table4[[#This Row],[Medicare Outpatient Allowable Rate]:[WPPA Inc Outpatient Allowable Rate]])</f>
        <v>33.16363636363635</v>
      </c>
      <c r="M685" s="4">
        <v>0</v>
      </c>
      <c r="N685" s="4">
        <v>11.93</v>
      </c>
      <c r="O685" s="4">
        <f>SUM(Table4[[#This Row],[Average Price]]*0.76)</f>
        <v>26.530909090909084</v>
      </c>
      <c r="P685" s="4">
        <f>SUM(Table4[[#This Row],[Average Price]]*0.95)</f>
        <v>33.16363636363635</v>
      </c>
      <c r="Q685" s="4">
        <f>SUM(Table4[[#This Row],[Average Price]]*0.8)</f>
        <v>27.927272727272722</v>
      </c>
      <c r="R685" s="4">
        <f>SUM(Table4[[#This Row],[Medicare Outpatient Allowable Rate]]*1.5)</f>
        <v>0</v>
      </c>
    </row>
    <row r="686" spans="1:18" x14ac:dyDescent="0.25">
      <c r="A686" t="s">
        <v>47</v>
      </c>
      <c r="B686" t="s">
        <v>215</v>
      </c>
      <c r="C686">
        <v>82131</v>
      </c>
      <c r="E686">
        <v>300</v>
      </c>
      <c r="F686" t="s">
        <v>13188</v>
      </c>
      <c r="G686" s="11">
        <v>82131</v>
      </c>
      <c r="H686" t="s">
        <v>13118</v>
      </c>
      <c r="I686" s="6">
        <v>1</v>
      </c>
      <c r="J686" s="4">
        <v>604</v>
      </c>
      <c r="K686" s="4">
        <f>MIN(Table4[[#This Row],[Medicare Outpatient Allowable Rate]:[WPPA Inc Outpatient Allowable Rate]])</f>
        <v>0</v>
      </c>
      <c r="L686" s="4">
        <f>MAX(Table4[[#This Row],[Medicare Outpatient Allowable Rate]:[WPPA Inc Outpatient Allowable Rate]])</f>
        <v>573.79999999999995</v>
      </c>
      <c r="M686" s="4">
        <v>0</v>
      </c>
      <c r="N686" s="4">
        <v>283.04000000000002</v>
      </c>
      <c r="O686" s="4">
        <f>SUM(Table4[[#This Row],[Average Price]]*0.76)</f>
        <v>459.04</v>
      </c>
      <c r="P686" s="4">
        <f>SUM(Table4[[#This Row],[Average Price]]*0.95)</f>
        <v>573.79999999999995</v>
      </c>
      <c r="Q686" s="4">
        <f>SUM(Table4[[#This Row],[Average Price]]*0.8)</f>
        <v>483.20000000000005</v>
      </c>
      <c r="R686" s="4">
        <f>SUM(Table4[[#This Row],[Medicare Outpatient Allowable Rate]]*1.5)</f>
        <v>0</v>
      </c>
    </row>
    <row r="687" spans="1:18" x14ac:dyDescent="0.25">
      <c r="E687">
        <v>300</v>
      </c>
      <c r="F687" t="s">
        <v>13188</v>
      </c>
      <c r="G687" s="11">
        <v>82340</v>
      </c>
      <c r="H687" t="s">
        <v>13087</v>
      </c>
      <c r="I687" s="6">
        <v>1</v>
      </c>
      <c r="J687" s="4">
        <v>72</v>
      </c>
      <c r="K687" s="4">
        <f>MIN(Table4[[#This Row],[Medicare Outpatient Allowable Rate]:[WPPA Inc Outpatient Allowable Rate]])</f>
        <v>0</v>
      </c>
      <c r="L687" s="4">
        <f>MAX(Table4[[#This Row],[Medicare Outpatient Allowable Rate]:[WPPA Inc Outpatient Allowable Rate]])</f>
        <v>68.399999999999991</v>
      </c>
      <c r="M687" s="4">
        <v>0</v>
      </c>
      <c r="N687" s="4">
        <v>22.05</v>
      </c>
      <c r="O687" s="4">
        <f>SUM(Table4[[#This Row],[Average Price]]*0.76)</f>
        <v>54.72</v>
      </c>
      <c r="P687" s="4">
        <f>SUM(Table4[[#This Row],[Average Price]]*0.95)</f>
        <v>68.399999999999991</v>
      </c>
      <c r="Q687" s="4">
        <f>SUM(Table4[[#This Row],[Average Price]]*0.8)</f>
        <v>57.6</v>
      </c>
      <c r="R687" s="4">
        <f>SUM(Table4[[#This Row],[Medicare Outpatient Allowable Rate]]*1.5)</f>
        <v>0</v>
      </c>
    </row>
    <row r="688" spans="1:18" x14ac:dyDescent="0.25">
      <c r="E688">
        <v>300</v>
      </c>
      <c r="F688" t="s">
        <v>13188</v>
      </c>
      <c r="G688" s="11">
        <v>82436</v>
      </c>
      <c r="H688" t="s">
        <v>13119</v>
      </c>
      <c r="I688" s="6">
        <v>1</v>
      </c>
      <c r="J688" s="4">
        <v>58</v>
      </c>
      <c r="K688" s="4">
        <f>MIN(Table4[[#This Row],[Medicare Outpatient Allowable Rate]:[WPPA Inc Outpatient Allowable Rate]])</f>
        <v>0</v>
      </c>
      <c r="L688" s="4">
        <f>MAX(Table4[[#This Row],[Medicare Outpatient Allowable Rate]:[WPPA Inc Outpatient Allowable Rate]])</f>
        <v>55.099999999999994</v>
      </c>
      <c r="M688" s="4">
        <v>0</v>
      </c>
      <c r="N688" s="4">
        <v>20.61</v>
      </c>
      <c r="O688" s="4">
        <f>SUM(Table4[[#This Row],[Average Price]]*0.76)</f>
        <v>44.08</v>
      </c>
      <c r="P688" s="4">
        <f>SUM(Table4[[#This Row],[Average Price]]*0.95)</f>
        <v>55.099999999999994</v>
      </c>
      <c r="Q688" s="4">
        <f>SUM(Table4[[#This Row],[Average Price]]*0.8)</f>
        <v>46.400000000000006</v>
      </c>
      <c r="R688" s="4">
        <f>SUM(Table4[[#This Row],[Medicare Outpatient Allowable Rate]]*1.5)</f>
        <v>0</v>
      </c>
    </row>
    <row r="689" spans="1:18" x14ac:dyDescent="0.25">
      <c r="E689">
        <v>300</v>
      </c>
      <c r="F689" t="s">
        <v>13188</v>
      </c>
      <c r="G689" s="11">
        <v>82507</v>
      </c>
      <c r="H689" t="s">
        <v>13088</v>
      </c>
      <c r="I689" s="6">
        <v>1</v>
      </c>
      <c r="J689" s="4">
        <v>289</v>
      </c>
      <c r="K689" s="4">
        <f>MIN(Table4[[#This Row],[Medicare Outpatient Allowable Rate]:[WPPA Inc Outpatient Allowable Rate]])</f>
        <v>0</v>
      </c>
      <c r="L689" s="4">
        <f>MAX(Table4[[#This Row],[Medicare Outpatient Allowable Rate]:[WPPA Inc Outpatient Allowable Rate]])</f>
        <v>274.55</v>
      </c>
      <c r="M689" s="4">
        <v>0</v>
      </c>
      <c r="N689" s="4">
        <v>98.91</v>
      </c>
      <c r="O689" s="4">
        <f>SUM(Table4[[#This Row],[Average Price]]*0.76)</f>
        <v>219.64000000000001</v>
      </c>
      <c r="P689" s="4">
        <f>SUM(Table4[[#This Row],[Average Price]]*0.95)</f>
        <v>274.55</v>
      </c>
      <c r="Q689" s="4">
        <f>SUM(Table4[[#This Row],[Average Price]]*0.8)</f>
        <v>231.20000000000002</v>
      </c>
      <c r="R689" s="4">
        <f>SUM(Table4[[#This Row],[Medicare Outpatient Allowable Rate]]*1.5)</f>
        <v>0</v>
      </c>
    </row>
    <row r="690" spans="1:18" x14ac:dyDescent="0.25">
      <c r="E690">
        <v>300</v>
      </c>
      <c r="F690" t="s">
        <v>13188</v>
      </c>
      <c r="G690" s="11">
        <v>83735</v>
      </c>
      <c r="H690" t="s">
        <v>13081</v>
      </c>
      <c r="I690" s="6">
        <v>1</v>
      </c>
      <c r="J690" s="4">
        <v>72</v>
      </c>
      <c r="K690" s="4">
        <f>MIN(Table4[[#This Row],[Medicare Outpatient Allowable Rate]:[WPPA Inc Outpatient Allowable Rate]])</f>
        <v>0</v>
      </c>
      <c r="L690" s="4">
        <f>MAX(Table4[[#This Row],[Medicare Outpatient Allowable Rate]:[WPPA Inc Outpatient Allowable Rate]])</f>
        <v>68.399999999999991</v>
      </c>
      <c r="M690" s="4">
        <v>0</v>
      </c>
      <c r="N690" s="4">
        <v>25.59</v>
      </c>
      <c r="O690" s="4">
        <f>SUM(Table4[[#This Row],[Average Price]]*0.76)</f>
        <v>54.72</v>
      </c>
      <c r="P690" s="4">
        <f>SUM(Table4[[#This Row],[Average Price]]*0.95)</f>
        <v>68.399999999999991</v>
      </c>
      <c r="Q690" s="4">
        <f>SUM(Table4[[#This Row],[Average Price]]*0.8)</f>
        <v>57.6</v>
      </c>
      <c r="R690" s="4">
        <f>SUM(Table4[[#This Row],[Medicare Outpatient Allowable Rate]]*1.5)</f>
        <v>0</v>
      </c>
    </row>
    <row r="691" spans="1:18" x14ac:dyDescent="0.25">
      <c r="E691">
        <v>300</v>
      </c>
      <c r="F691" t="s">
        <v>13188</v>
      </c>
      <c r="G691" s="11">
        <v>83945</v>
      </c>
      <c r="H691" t="s">
        <v>13089</v>
      </c>
      <c r="I691" s="6">
        <v>1</v>
      </c>
      <c r="J691" s="4">
        <v>134</v>
      </c>
      <c r="K691" s="4">
        <f>MIN(Table4[[#This Row],[Medicare Outpatient Allowable Rate]:[WPPA Inc Outpatient Allowable Rate]])</f>
        <v>0</v>
      </c>
      <c r="L691" s="4">
        <f>MAX(Table4[[#This Row],[Medicare Outpatient Allowable Rate]:[WPPA Inc Outpatient Allowable Rate]])</f>
        <v>127.3</v>
      </c>
      <c r="M691" s="4">
        <v>0</v>
      </c>
      <c r="N691" s="4">
        <v>47.88</v>
      </c>
      <c r="O691" s="4">
        <f>SUM(Table4[[#This Row],[Average Price]]*0.76)</f>
        <v>101.84</v>
      </c>
      <c r="P691" s="4">
        <f>SUM(Table4[[#This Row],[Average Price]]*0.95)</f>
        <v>127.3</v>
      </c>
      <c r="Q691" s="4">
        <f>SUM(Table4[[#This Row],[Average Price]]*0.8)</f>
        <v>107.2</v>
      </c>
      <c r="R691" s="4">
        <f>SUM(Table4[[#This Row],[Medicare Outpatient Allowable Rate]]*1.5)</f>
        <v>0</v>
      </c>
    </row>
    <row r="692" spans="1:18" x14ac:dyDescent="0.25">
      <c r="E692">
        <v>300</v>
      </c>
      <c r="F692" t="s">
        <v>13188</v>
      </c>
      <c r="G692" s="11">
        <v>84105</v>
      </c>
      <c r="H692" t="s">
        <v>13120</v>
      </c>
      <c r="I692" s="6">
        <v>1</v>
      </c>
      <c r="J692" s="4">
        <v>55</v>
      </c>
      <c r="K692" s="4">
        <f>MIN(Table4[[#This Row],[Medicare Outpatient Allowable Rate]:[WPPA Inc Outpatient Allowable Rate]])</f>
        <v>0</v>
      </c>
      <c r="L692" s="4">
        <f>MAX(Table4[[#This Row],[Medicare Outpatient Allowable Rate]:[WPPA Inc Outpatient Allowable Rate]])</f>
        <v>52.25</v>
      </c>
      <c r="M692" s="4">
        <v>0</v>
      </c>
      <c r="N692" s="4">
        <v>17.54</v>
      </c>
      <c r="O692" s="4">
        <f>SUM(Table4[[#This Row],[Average Price]]*0.76)</f>
        <v>41.8</v>
      </c>
      <c r="P692" s="4">
        <f>SUM(Table4[[#This Row],[Average Price]]*0.95)</f>
        <v>52.25</v>
      </c>
      <c r="Q692" s="4">
        <f>SUM(Table4[[#This Row],[Average Price]]*0.8)</f>
        <v>44</v>
      </c>
      <c r="R692" s="4">
        <f>SUM(Table4[[#This Row],[Medicare Outpatient Allowable Rate]]*1.5)</f>
        <v>0</v>
      </c>
    </row>
    <row r="693" spans="1:18" x14ac:dyDescent="0.25">
      <c r="E693">
        <v>300</v>
      </c>
      <c r="F693" t="s">
        <v>13188</v>
      </c>
      <c r="G693" s="11">
        <v>84133</v>
      </c>
      <c r="H693" t="s">
        <v>13090</v>
      </c>
      <c r="I693" s="6">
        <v>1</v>
      </c>
      <c r="J693" s="4">
        <v>58</v>
      </c>
      <c r="K693" s="4">
        <f>MIN(Table4[[#This Row],[Medicare Outpatient Allowable Rate]:[WPPA Inc Outpatient Allowable Rate]])</f>
        <v>0</v>
      </c>
      <c r="L693" s="4">
        <f>MAX(Table4[[#This Row],[Medicare Outpatient Allowable Rate]:[WPPA Inc Outpatient Allowable Rate]])</f>
        <v>55.099999999999994</v>
      </c>
      <c r="M693" s="4">
        <v>0</v>
      </c>
      <c r="N693" s="4">
        <v>19.760000000000002</v>
      </c>
      <c r="O693" s="4">
        <f>SUM(Table4[[#This Row],[Average Price]]*0.76)</f>
        <v>44.08</v>
      </c>
      <c r="P693" s="4">
        <f>SUM(Table4[[#This Row],[Average Price]]*0.95)</f>
        <v>55.099999999999994</v>
      </c>
      <c r="Q693" s="4">
        <f>SUM(Table4[[#This Row],[Average Price]]*0.8)</f>
        <v>46.400000000000006</v>
      </c>
      <c r="R693" s="4">
        <f>SUM(Table4[[#This Row],[Medicare Outpatient Allowable Rate]]*1.5)</f>
        <v>0</v>
      </c>
    </row>
    <row r="694" spans="1:18" x14ac:dyDescent="0.25">
      <c r="E694">
        <v>300</v>
      </c>
      <c r="F694" t="s">
        <v>13188</v>
      </c>
      <c r="G694" s="11">
        <v>84540</v>
      </c>
      <c r="H694" t="s">
        <v>13121</v>
      </c>
      <c r="I694" s="6">
        <v>1</v>
      </c>
      <c r="J694" s="4">
        <v>54</v>
      </c>
      <c r="K694" s="4">
        <f>MIN(Table4[[#This Row],[Medicare Outpatient Allowable Rate]:[WPPA Inc Outpatient Allowable Rate]])</f>
        <v>0</v>
      </c>
      <c r="L694" s="4">
        <f>MAX(Table4[[#This Row],[Medicare Outpatient Allowable Rate]:[WPPA Inc Outpatient Allowable Rate]])</f>
        <v>51.3</v>
      </c>
      <c r="M694" s="4">
        <v>0</v>
      </c>
      <c r="N694" s="4">
        <v>17.88</v>
      </c>
      <c r="O694" s="4">
        <f>SUM(Table4[[#This Row],[Average Price]]*0.76)</f>
        <v>41.04</v>
      </c>
      <c r="P694" s="4">
        <f>SUM(Table4[[#This Row],[Average Price]]*0.95)</f>
        <v>51.3</v>
      </c>
      <c r="Q694" s="4">
        <f>SUM(Table4[[#This Row],[Average Price]]*0.8)</f>
        <v>43.2</v>
      </c>
      <c r="R694" s="4">
        <f>SUM(Table4[[#This Row],[Medicare Outpatient Allowable Rate]]*1.5)</f>
        <v>0</v>
      </c>
    </row>
    <row r="695" spans="1:18" x14ac:dyDescent="0.25">
      <c r="E695">
        <v>300</v>
      </c>
      <c r="F695" t="s">
        <v>13188</v>
      </c>
      <c r="G695" s="11">
        <v>84560</v>
      </c>
      <c r="H695" t="s">
        <v>13091</v>
      </c>
      <c r="I695" s="6">
        <v>1</v>
      </c>
      <c r="J695" s="4">
        <v>58</v>
      </c>
      <c r="K695" s="4">
        <f>MIN(Table4[[#This Row],[Medicare Outpatient Allowable Rate]:[WPPA Inc Outpatient Allowable Rate]])</f>
        <v>0</v>
      </c>
      <c r="L695" s="4">
        <f>MAX(Table4[[#This Row],[Medicare Outpatient Allowable Rate]:[WPPA Inc Outpatient Allowable Rate]])</f>
        <v>55.099999999999994</v>
      </c>
      <c r="M695" s="4">
        <v>0</v>
      </c>
      <c r="N695" s="4">
        <v>20.190000000000001</v>
      </c>
      <c r="O695" s="4">
        <f>SUM(Table4[[#This Row],[Average Price]]*0.76)</f>
        <v>44.08</v>
      </c>
      <c r="P695" s="4">
        <f>SUM(Table4[[#This Row],[Average Price]]*0.95)</f>
        <v>55.099999999999994</v>
      </c>
      <c r="Q695" s="4">
        <f>SUM(Table4[[#This Row],[Average Price]]*0.8)</f>
        <v>46.400000000000006</v>
      </c>
      <c r="R695" s="4">
        <f>SUM(Table4[[#This Row],[Medicare Outpatient Allowable Rate]]*1.5)</f>
        <v>0</v>
      </c>
    </row>
    <row r="696" spans="1:18" x14ac:dyDescent="0.25">
      <c r="A696" t="s">
        <v>47</v>
      </c>
      <c r="B696" t="s">
        <v>216</v>
      </c>
      <c r="C696">
        <v>82140</v>
      </c>
      <c r="E696">
        <v>300</v>
      </c>
      <c r="F696" t="s">
        <v>13188</v>
      </c>
      <c r="G696" s="11">
        <v>82140</v>
      </c>
      <c r="H696" t="s">
        <v>13122</v>
      </c>
      <c r="I696" s="6">
        <v>1</v>
      </c>
      <c r="J696" s="4">
        <v>130</v>
      </c>
      <c r="K696" s="4">
        <f>MIN(Table4[[#This Row],[Medicare Outpatient Allowable Rate]:[WPPA Inc Outpatient Allowable Rate]])</f>
        <v>0</v>
      </c>
      <c r="L696" s="4">
        <f>MAX(Table4[[#This Row],[Medicare Outpatient Allowable Rate]:[WPPA Inc Outpatient Allowable Rate]])</f>
        <v>123.5</v>
      </c>
      <c r="M696" s="4">
        <v>0</v>
      </c>
      <c r="N696" s="4">
        <v>48.89</v>
      </c>
      <c r="O696" s="4">
        <f>SUM(Table4[[#This Row],[Average Price]]*0.76)</f>
        <v>98.8</v>
      </c>
      <c r="P696" s="4">
        <f>SUM(Table4[[#This Row],[Average Price]]*0.95)</f>
        <v>123.5</v>
      </c>
      <c r="Q696" s="4">
        <f>SUM(Table4[[#This Row],[Average Price]]*0.8)</f>
        <v>104</v>
      </c>
      <c r="R696" s="4">
        <f>SUM(Table4[[#This Row],[Medicare Outpatient Allowable Rate]]*1.5)</f>
        <v>0</v>
      </c>
    </row>
    <row r="697" spans="1:18" x14ac:dyDescent="0.25">
      <c r="E697">
        <v>300</v>
      </c>
      <c r="F697" t="s">
        <v>13188</v>
      </c>
      <c r="G697" s="11">
        <v>36415</v>
      </c>
      <c r="H697" t="s">
        <v>12882</v>
      </c>
      <c r="I697" s="6">
        <v>1</v>
      </c>
      <c r="J697" s="4">
        <v>31.4</v>
      </c>
      <c r="K697" s="4">
        <f>MIN(Table4[[#This Row],[Medicare Outpatient Allowable Rate]:[WPPA Inc Outpatient Allowable Rate]])</f>
        <v>0</v>
      </c>
      <c r="L697" s="4">
        <f>MAX(Table4[[#This Row],[Medicare Outpatient Allowable Rate]:[WPPA Inc Outpatient Allowable Rate]])</f>
        <v>29.83</v>
      </c>
      <c r="M697" s="4">
        <v>0</v>
      </c>
      <c r="N697" s="4">
        <v>11.93</v>
      </c>
      <c r="O697" s="4">
        <f>SUM(Table4[[#This Row],[Average Price]]*0.76)</f>
        <v>23.864000000000001</v>
      </c>
      <c r="P697" s="4">
        <f>SUM(Table4[[#This Row],[Average Price]]*0.95)</f>
        <v>29.83</v>
      </c>
      <c r="Q697" s="4">
        <f>SUM(Table4[[#This Row],[Average Price]]*0.8)</f>
        <v>25.12</v>
      </c>
      <c r="R697" s="4">
        <f>SUM(Table4[[#This Row],[Medicare Outpatient Allowable Rate]]*1.5)</f>
        <v>0</v>
      </c>
    </row>
    <row r="698" spans="1:18" x14ac:dyDescent="0.25">
      <c r="E698">
        <v>300</v>
      </c>
      <c r="F698" t="s">
        <v>13188</v>
      </c>
      <c r="G698" s="11">
        <v>80053</v>
      </c>
      <c r="H698" t="s">
        <v>12886</v>
      </c>
      <c r="I698" s="6">
        <v>1</v>
      </c>
      <c r="J698" s="4">
        <v>277</v>
      </c>
      <c r="K698" s="4">
        <f>MIN(Table4[[#This Row],[Medicare Outpatient Allowable Rate]:[WPPA Inc Outpatient Allowable Rate]])</f>
        <v>0</v>
      </c>
      <c r="L698" s="4">
        <f>MAX(Table4[[#This Row],[Medicare Outpatient Allowable Rate]:[WPPA Inc Outpatient Allowable Rate]])</f>
        <v>263.14999999999998</v>
      </c>
      <c r="M698" s="4">
        <v>0</v>
      </c>
      <c r="N698" s="4">
        <v>22.46</v>
      </c>
      <c r="O698" s="4">
        <f>SUM(Table4[[#This Row],[Average Price]]*0.76)</f>
        <v>210.52</v>
      </c>
      <c r="P698" s="4">
        <f>SUM(Table4[[#This Row],[Average Price]]*0.95)</f>
        <v>263.14999999999998</v>
      </c>
      <c r="Q698" s="4">
        <f>SUM(Table4[[#This Row],[Average Price]]*0.8)</f>
        <v>221.60000000000002</v>
      </c>
      <c r="R698" s="4">
        <f>SUM(Table4[[#This Row],[Medicare Outpatient Allowable Rate]]*1.5)</f>
        <v>0</v>
      </c>
    </row>
    <row r="699" spans="1:18" x14ac:dyDescent="0.25">
      <c r="E699">
        <v>300</v>
      </c>
      <c r="F699" t="s">
        <v>13188</v>
      </c>
      <c r="G699" s="11">
        <v>85025</v>
      </c>
      <c r="H699" t="s">
        <v>12887</v>
      </c>
      <c r="I699" s="6">
        <v>1</v>
      </c>
      <c r="J699" s="4">
        <v>46.857142857142897</v>
      </c>
      <c r="K699" s="4">
        <f>MIN(Table4[[#This Row],[Medicare Outpatient Allowable Rate]:[WPPA Inc Outpatient Allowable Rate]])</f>
        <v>0</v>
      </c>
      <c r="L699" s="4">
        <f>MAX(Table4[[#This Row],[Medicare Outpatient Allowable Rate]:[WPPA Inc Outpatient Allowable Rate]])</f>
        <v>44.514285714285748</v>
      </c>
      <c r="M699" s="4">
        <v>0</v>
      </c>
      <c r="N699" s="4">
        <v>13.23</v>
      </c>
      <c r="O699" s="4">
        <f>SUM(Table4[[#This Row],[Average Price]]*0.76)</f>
        <v>35.611428571428604</v>
      </c>
      <c r="P699" s="4">
        <f>SUM(Table4[[#This Row],[Average Price]]*0.95)</f>
        <v>44.514285714285748</v>
      </c>
      <c r="Q699" s="4">
        <f>SUM(Table4[[#This Row],[Average Price]]*0.8)</f>
        <v>37.485714285714316</v>
      </c>
      <c r="R699" s="4">
        <f>SUM(Table4[[#This Row],[Medicare Outpatient Allowable Rate]]*1.5)</f>
        <v>0</v>
      </c>
    </row>
    <row r="700" spans="1:18" x14ac:dyDescent="0.25">
      <c r="A700" t="s">
        <v>47</v>
      </c>
      <c r="B700" t="s">
        <v>217</v>
      </c>
      <c r="C700">
        <v>82150</v>
      </c>
      <c r="E700">
        <v>300</v>
      </c>
      <c r="F700" t="s">
        <v>13188</v>
      </c>
      <c r="G700" s="11">
        <v>82150</v>
      </c>
      <c r="H700" t="s">
        <v>13123</v>
      </c>
      <c r="I700" s="6">
        <v>1</v>
      </c>
      <c r="J700" s="4">
        <v>70</v>
      </c>
      <c r="K700" s="4">
        <f>MIN(Table4[[#This Row],[Medicare Outpatient Allowable Rate]:[WPPA Inc Outpatient Allowable Rate]])</f>
        <v>0</v>
      </c>
      <c r="L700" s="4">
        <f>MAX(Table4[[#This Row],[Medicare Outpatient Allowable Rate]:[WPPA Inc Outpatient Allowable Rate]])</f>
        <v>66.5</v>
      </c>
      <c r="M700" s="4">
        <v>0</v>
      </c>
      <c r="N700" s="4">
        <v>24.8</v>
      </c>
      <c r="O700" s="4">
        <f>SUM(Table4[[#This Row],[Average Price]]*0.76)</f>
        <v>53.2</v>
      </c>
      <c r="P700" s="4">
        <f>SUM(Table4[[#This Row],[Average Price]]*0.95)</f>
        <v>66.5</v>
      </c>
      <c r="Q700" s="4">
        <f>SUM(Table4[[#This Row],[Average Price]]*0.8)</f>
        <v>56</v>
      </c>
      <c r="R700" s="4">
        <f>SUM(Table4[[#This Row],[Medicare Outpatient Allowable Rate]]*1.5)</f>
        <v>0</v>
      </c>
    </row>
    <row r="701" spans="1:18" x14ac:dyDescent="0.25">
      <c r="A701" t="s">
        <v>47</v>
      </c>
      <c r="B701" t="s">
        <v>221</v>
      </c>
      <c r="C701">
        <v>82239</v>
      </c>
      <c r="E701">
        <v>300</v>
      </c>
      <c r="F701" t="s">
        <v>13188</v>
      </c>
      <c r="G701" s="11">
        <v>82239</v>
      </c>
      <c r="H701" t="s">
        <v>13057</v>
      </c>
      <c r="I701" s="6">
        <v>1</v>
      </c>
      <c r="J701" s="4">
        <v>281</v>
      </c>
      <c r="K701" s="4">
        <f>MIN(Table4[[#This Row],[Medicare Outpatient Allowable Rate]:[WPPA Inc Outpatient Allowable Rate]])</f>
        <v>0</v>
      </c>
      <c r="L701" s="4">
        <f>MAX(Table4[[#This Row],[Medicare Outpatient Allowable Rate]:[WPPA Inc Outpatient Allowable Rate]])</f>
        <v>266.95</v>
      </c>
      <c r="M701" s="4">
        <v>0</v>
      </c>
      <c r="N701" s="4">
        <v>107.33</v>
      </c>
      <c r="O701" s="4">
        <f>SUM(Table4[[#This Row],[Average Price]]*0.76)</f>
        <v>213.56</v>
      </c>
      <c r="P701" s="4">
        <f>SUM(Table4[[#This Row],[Average Price]]*0.95)</f>
        <v>266.95</v>
      </c>
      <c r="Q701" s="4">
        <f>SUM(Table4[[#This Row],[Average Price]]*0.8)</f>
        <v>224.8</v>
      </c>
      <c r="R701" s="4">
        <f>SUM(Table4[[#This Row],[Medicare Outpatient Allowable Rate]]*1.5)</f>
        <v>0</v>
      </c>
    </row>
    <row r="702" spans="1:18" x14ac:dyDescent="0.25">
      <c r="E702">
        <v>300</v>
      </c>
      <c r="F702" t="s">
        <v>13188</v>
      </c>
      <c r="G702" s="11">
        <v>36415</v>
      </c>
      <c r="H702" t="s">
        <v>12882</v>
      </c>
      <c r="I702" s="6">
        <v>1</v>
      </c>
      <c r="J702" s="4">
        <v>32</v>
      </c>
      <c r="K702" s="4">
        <f>MIN(Table4[[#This Row],[Medicare Outpatient Allowable Rate]:[WPPA Inc Outpatient Allowable Rate]])</f>
        <v>0</v>
      </c>
      <c r="L702" s="4">
        <f>MAX(Table4[[#This Row],[Medicare Outpatient Allowable Rate]:[WPPA Inc Outpatient Allowable Rate]])</f>
        <v>30.4</v>
      </c>
      <c r="M702" s="4">
        <v>0</v>
      </c>
      <c r="N702" s="4">
        <v>11.93</v>
      </c>
      <c r="O702" s="4">
        <f>SUM(Table4[[#This Row],[Average Price]]*0.76)</f>
        <v>24.32</v>
      </c>
      <c r="P702" s="4">
        <f>SUM(Table4[[#This Row],[Average Price]]*0.95)</f>
        <v>30.4</v>
      </c>
      <c r="Q702" s="4">
        <f>SUM(Table4[[#This Row],[Average Price]]*0.8)</f>
        <v>25.6</v>
      </c>
      <c r="R702" s="4">
        <f>SUM(Table4[[#This Row],[Medicare Outpatient Allowable Rate]]*1.5)</f>
        <v>0</v>
      </c>
    </row>
    <row r="703" spans="1:18" x14ac:dyDescent="0.25">
      <c r="E703">
        <v>300</v>
      </c>
      <c r="F703" t="s">
        <v>13188</v>
      </c>
      <c r="G703" s="11">
        <v>80053</v>
      </c>
      <c r="H703" t="s">
        <v>12886</v>
      </c>
      <c r="I703" s="6">
        <v>1</v>
      </c>
      <c r="J703" s="4">
        <v>277</v>
      </c>
      <c r="K703" s="4">
        <f>MIN(Table4[[#This Row],[Medicare Outpatient Allowable Rate]:[WPPA Inc Outpatient Allowable Rate]])</f>
        <v>0</v>
      </c>
      <c r="L703" s="4">
        <f>MAX(Table4[[#This Row],[Medicare Outpatient Allowable Rate]:[WPPA Inc Outpatient Allowable Rate]])</f>
        <v>263.14999999999998</v>
      </c>
      <c r="M703" s="4">
        <v>0</v>
      </c>
      <c r="N703" s="4">
        <v>22.46</v>
      </c>
      <c r="O703" s="4">
        <f>SUM(Table4[[#This Row],[Average Price]]*0.76)</f>
        <v>210.52</v>
      </c>
      <c r="P703" s="4">
        <f>SUM(Table4[[#This Row],[Average Price]]*0.95)</f>
        <v>263.14999999999998</v>
      </c>
      <c r="Q703" s="4">
        <f>SUM(Table4[[#This Row],[Average Price]]*0.8)</f>
        <v>221.60000000000002</v>
      </c>
      <c r="R703" s="4">
        <f>SUM(Table4[[#This Row],[Medicare Outpatient Allowable Rate]]*1.5)</f>
        <v>0</v>
      </c>
    </row>
    <row r="704" spans="1:18" x14ac:dyDescent="0.25">
      <c r="E704">
        <v>300</v>
      </c>
      <c r="F704" t="s">
        <v>13188</v>
      </c>
      <c r="G704" s="11">
        <v>85025</v>
      </c>
      <c r="H704" t="s">
        <v>12887</v>
      </c>
      <c r="I704" s="6">
        <v>1</v>
      </c>
      <c r="J704" s="4">
        <v>48</v>
      </c>
      <c r="K704" s="4">
        <f>MIN(Table4[[#This Row],[Medicare Outpatient Allowable Rate]:[WPPA Inc Outpatient Allowable Rate]])</f>
        <v>0</v>
      </c>
      <c r="L704" s="4">
        <f>MAX(Table4[[#This Row],[Medicare Outpatient Allowable Rate]:[WPPA Inc Outpatient Allowable Rate]])</f>
        <v>45.599999999999994</v>
      </c>
      <c r="M704" s="4">
        <v>0</v>
      </c>
      <c r="N704" s="4">
        <v>13.23</v>
      </c>
      <c r="O704" s="4">
        <f>SUM(Table4[[#This Row],[Average Price]]*0.76)</f>
        <v>36.480000000000004</v>
      </c>
      <c r="P704" s="4">
        <f>SUM(Table4[[#This Row],[Average Price]]*0.95)</f>
        <v>45.599999999999994</v>
      </c>
      <c r="Q704" s="4">
        <f>SUM(Table4[[#This Row],[Average Price]]*0.8)</f>
        <v>38.400000000000006</v>
      </c>
      <c r="R704" s="4">
        <f>SUM(Table4[[#This Row],[Medicare Outpatient Allowable Rate]]*1.5)</f>
        <v>0</v>
      </c>
    </row>
    <row r="705" spans="1:18" x14ac:dyDescent="0.25">
      <c r="A705" t="s">
        <v>47</v>
      </c>
      <c r="B705" t="s">
        <v>222</v>
      </c>
      <c r="C705">
        <v>82247</v>
      </c>
      <c r="E705">
        <v>300</v>
      </c>
      <c r="F705" t="s">
        <v>13188</v>
      </c>
      <c r="G705" s="11">
        <v>82247</v>
      </c>
      <c r="H705" t="s">
        <v>13124</v>
      </c>
      <c r="I705" s="6">
        <v>1</v>
      </c>
      <c r="J705" s="4">
        <v>66.226086956521698</v>
      </c>
      <c r="K705" s="4">
        <f>MIN(Table4[[#This Row],[Medicare Outpatient Allowable Rate]:[WPPA Inc Outpatient Allowable Rate]])</f>
        <v>0</v>
      </c>
      <c r="L705" s="4">
        <f>MAX(Table4[[#This Row],[Medicare Outpatient Allowable Rate]:[WPPA Inc Outpatient Allowable Rate]])</f>
        <v>62.91478260869561</v>
      </c>
      <c r="M705" s="4">
        <v>0</v>
      </c>
      <c r="N705" s="4">
        <v>21.09</v>
      </c>
      <c r="O705" s="4">
        <f>SUM(Table4[[#This Row],[Average Price]]*0.76)</f>
        <v>50.33182608695649</v>
      </c>
      <c r="P705" s="4">
        <f>SUM(Table4[[#This Row],[Average Price]]*0.95)</f>
        <v>62.91478260869561</v>
      </c>
      <c r="Q705" s="4">
        <f>SUM(Table4[[#This Row],[Average Price]]*0.8)</f>
        <v>52.980869565217361</v>
      </c>
      <c r="R705" s="4">
        <f>SUM(Table4[[#This Row],[Medicare Outpatient Allowable Rate]]*1.5)</f>
        <v>0</v>
      </c>
    </row>
    <row r="706" spans="1:18" x14ac:dyDescent="0.25">
      <c r="E706">
        <v>300</v>
      </c>
      <c r="F706" t="s">
        <v>13188</v>
      </c>
      <c r="G706" s="11">
        <v>36415</v>
      </c>
      <c r="H706" t="s">
        <v>12882</v>
      </c>
      <c r="I706" s="6">
        <v>1</v>
      </c>
      <c r="J706" s="4">
        <v>31.115789473684199</v>
      </c>
      <c r="K706" s="4">
        <f>MIN(Table4[[#This Row],[Medicare Outpatient Allowable Rate]:[WPPA Inc Outpatient Allowable Rate]])</f>
        <v>0</v>
      </c>
      <c r="L706" s="4">
        <f>MAX(Table4[[#This Row],[Medicare Outpatient Allowable Rate]:[WPPA Inc Outpatient Allowable Rate]])</f>
        <v>29.559999999999988</v>
      </c>
      <c r="M706" s="4">
        <v>0</v>
      </c>
      <c r="N706" s="4">
        <v>11.93</v>
      </c>
      <c r="O706" s="4">
        <f>SUM(Table4[[#This Row],[Average Price]]*0.76)</f>
        <v>23.647999999999993</v>
      </c>
      <c r="P706" s="4">
        <f>SUM(Table4[[#This Row],[Average Price]]*0.95)</f>
        <v>29.559999999999988</v>
      </c>
      <c r="Q706" s="4">
        <f>SUM(Table4[[#This Row],[Average Price]]*0.8)</f>
        <v>24.892631578947359</v>
      </c>
      <c r="R706" s="4">
        <f>SUM(Table4[[#This Row],[Medicare Outpatient Allowable Rate]]*1.5)</f>
        <v>0</v>
      </c>
    </row>
    <row r="707" spans="1:18" x14ac:dyDescent="0.25">
      <c r="E707">
        <v>300</v>
      </c>
      <c r="F707" t="s">
        <v>13188</v>
      </c>
      <c r="G707" s="11">
        <v>36416</v>
      </c>
      <c r="H707" t="s">
        <v>13125</v>
      </c>
      <c r="I707" s="6">
        <v>1</v>
      </c>
      <c r="J707" s="4">
        <v>25</v>
      </c>
      <c r="K707" s="4">
        <f>MIN(Table4[[#This Row],[Medicare Outpatient Allowable Rate]:[WPPA Inc Outpatient Allowable Rate]])</f>
        <v>0</v>
      </c>
      <c r="L707" s="4">
        <f>MAX(Table4[[#This Row],[Medicare Outpatient Allowable Rate]:[WPPA Inc Outpatient Allowable Rate]])</f>
        <v>23.75</v>
      </c>
      <c r="M707" s="4">
        <v>0</v>
      </c>
      <c r="N707" s="4">
        <v>4.38</v>
      </c>
      <c r="O707" s="4">
        <f>SUM(Table4[[#This Row],[Average Price]]*0.76)</f>
        <v>19</v>
      </c>
      <c r="P707" s="4">
        <f>SUM(Table4[[#This Row],[Average Price]]*0.95)</f>
        <v>23.75</v>
      </c>
      <c r="Q707" s="4">
        <f>SUM(Table4[[#This Row],[Average Price]]*0.8)</f>
        <v>20</v>
      </c>
      <c r="R707" s="4">
        <f>SUM(Table4[[#This Row],[Medicare Outpatient Allowable Rate]]*1.5)</f>
        <v>0</v>
      </c>
    </row>
    <row r="708" spans="1:18" x14ac:dyDescent="0.25">
      <c r="A708" t="s">
        <v>47</v>
      </c>
      <c r="B708" t="s">
        <v>223</v>
      </c>
      <c r="C708">
        <v>82248</v>
      </c>
      <c r="E708">
        <v>300</v>
      </c>
      <c r="F708" t="s">
        <v>13188</v>
      </c>
      <c r="G708" s="11">
        <v>82248</v>
      </c>
      <c r="H708" t="s">
        <v>13126</v>
      </c>
      <c r="I708" s="6">
        <v>1</v>
      </c>
      <c r="J708" s="4">
        <v>64</v>
      </c>
      <c r="K708" s="4">
        <f>MIN(Table4[[#This Row],[Medicare Outpatient Allowable Rate]:[WPPA Inc Outpatient Allowable Rate]])</f>
        <v>0</v>
      </c>
      <c r="L708" s="4">
        <f>MAX(Table4[[#This Row],[Medicare Outpatient Allowable Rate]:[WPPA Inc Outpatient Allowable Rate]])</f>
        <v>60.8</v>
      </c>
      <c r="M708" s="4">
        <v>0</v>
      </c>
      <c r="N708" s="4">
        <v>19.98</v>
      </c>
      <c r="O708" s="4">
        <f>SUM(Table4[[#This Row],[Average Price]]*0.76)</f>
        <v>48.64</v>
      </c>
      <c r="P708" s="4">
        <f>SUM(Table4[[#This Row],[Average Price]]*0.95)</f>
        <v>60.8</v>
      </c>
      <c r="Q708" s="4">
        <f>SUM(Table4[[#This Row],[Average Price]]*0.8)</f>
        <v>51.2</v>
      </c>
      <c r="R708" s="4">
        <f>SUM(Table4[[#This Row],[Medicare Outpatient Allowable Rate]]*1.5)</f>
        <v>0</v>
      </c>
    </row>
    <row r="709" spans="1:18" x14ac:dyDescent="0.25">
      <c r="E709">
        <v>300</v>
      </c>
      <c r="F709" t="s">
        <v>13188</v>
      </c>
      <c r="G709" s="11">
        <v>36415</v>
      </c>
      <c r="H709" t="s">
        <v>12882</v>
      </c>
      <c r="I709" s="6">
        <v>1</v>
      </c>
      <c r="J709" s="4">
        <v>35.5555555555556</v>
      </c>
      <c r="K709" s="4">
        <f>MIN(Table4[[#This Row],[Medicare Outpatient Allowable Rate]:[WPPA Inc Outpatient Allowable Rate]])</f>
        <v>0</v>
      </c>
      <c r="L709" s="4">
        <f>MAX(Table4[[#This Row],[Medicare Outpatient Allowable Rate]:[WPPA Inc Outpatient Allowable Rate]])</f>
        <v>33.777777777777821</v>
      </c>
      <c r="M709" s="4">
        <v>0</v>
      </c>
      <c r="N709" s="4">
        <v>11.93</v>
      </c>
      <c r="O709" s="4">
        <f>SUM(Table4[[#This Row],[Average Price]]*0.76)</f>
        <v>27.022222222222258</v>
      </c>
      <c r="P709" s="4">
        <f>SUM(Table4[[#This Row],[Average Price]]*0.95)</f>
        <v>33.777777777777821</v>
      </c>
      <c r="Q709" s="4">
        <f>SUM(Table4[[#This Row],[Average Price]]*0.8)</f>
        <v>28.444444444444482</v>
      </c>
      <c r="R709" s="4">
        <f>SUM(Table4[[#This Row],[Medicare Outpatient Allowable Rate]]*1.5)</f>
        <v>0</v>
      </c>
    </row>
    <row r="710" spans="1:18" x14ac:dyDescent="0.25">
      <c r="A710" t="s">
        <v>47</v>
      </c>
      <c r="B710" t="s">
        <v>224</v>
      </c>
      <c r="C710">
        <v>82270</v>
      </c>
      <c r="E710">
        <v>300</v>
      </c>
      <c r="F710" t="s">
        <v>13188</v>
      </c>
      <c r="G710" s="11">
        <v>82270</v>
      </c>
      <c r="H710" t="s">
        <v>13127</v>
      </c>
      <c r="I710" s="6">
        <v>1</v>
      </c>
      <c r="J710" s="4">
        <v>36</v>
      </c>
      <c r="K710" s="4">
        <f>MIN(Table4[[#This Row],[Medicare Outpatient Allowable Rate]:[WPPA Inc Outpatient Allowable Rate]])</f>
        <v>0</v>
      </c>
      <c r="L710" s="4">
        <f>MAX(Table4[[#This Row],[Medicare Outpatient Allowable Rate]:[WPPA Inc Outpatient Allowable Rate]])</f>
        <v>34.199999999999996</v>
      </c>
      <c r="M710" s="4">
        <v>0</v>
      </c>
      <c r="N710" s="4">
        <v>12.29</v>
      </c>
      <c r="O710" s="4">
        <f>SUM(Table4[[#This Row],[Average Price]]*0.76)</f>
        <v>27.36</v>
      </c>
      <c r="P710" s="4">
        <f>SUM(Table4[[#This Row],[Average Price]]*0.95)</f>
        <v>34.199999999999996</v>
      </c>
      <c r="Q710" s="4">
        <f>SUM(Table4[[#This Row],[Average Price]]*0.8)</f>
        <v>28.8</v>
      </c>
      <c r="R710" s="4">
        <f>SUM(Table4[[#This Row],[Medicare Outpatient Allowable Rate]]*1.5)</f>
        <v>0</v>
      </c>
    </row>
    <row r="711" spans="1:18" x14ac:dyDescent="0.25">
      <c r="E711">
        <v>300</v>
      </c>
      <c r="F711" t="s">
        <v>13188</v>
      </c>
      <c r="G711" s="11">
        <v>87045</v>
      </c>
      <c r="H711" t="s">
        <v>13128</v>
      </c>
      <c r="I711" s="6">
        <v>1</v>
      </c>
      <c r="J711" s="4">
        <v>78.181818181818201</v>
      </c>
      <c r="K711" s="4">
        <f>MIN(Table4[[#This Row],[Medicare Outpatient Allowable Rate]:[WPPA Inc Outpatient Allowable Rate]])</f>
        <v>0</v>
      </c>
      <c r="L711" s="4">
        <f>MAX(Table4[[#This Row],[Medicare Outpatient Allowable Rate]:[WPPA Inc Outpatient Allowable Rate]])</f>
        <v>74.272727272727295</v>
      </c>
      <c r="M711" s="4">
        <v>0</v>
      </c>
      <c r="N711" s="4">
        <v>29.33</v>
      </c>
      <c r="O711" s="4">
        <f>SUM(Table4[[#This Row],[Average Price]]*0.76)</f>
        <v>59.418181818181836</v>
      </c>
      <c r="P711" s="4">
        <f>SUM(Table4[[#This Row],[Average Price]]*0.95)</f>
        <v>74.272727272727295</v>
      </c>
      <c r="Q711" s="4">
        <f>SUM(Table4[[#This Row],[Average Price]]*0.8)</f>
        <v>62.545454545454561</v>
      </c>
      <c r="R711" s="4">
        <f>SUM(Table4[[#This Row],[Medicare Outpatient Allowable Rate]]*1.5)</f>
        <v>0</v>
      </c>
    </row>
    <row r="712" spans="1:18" x14ac:dyDescent="0.25">
      <c r="E712">
        <v>300</v>
      </c>
      <c r="F712" t="s">
        <v>13188</v>
      </c>
      <c r="G712" s="11">
        <v>87046</v>
      </c>
      <c r="H712" t="s">
        <v>13129</v>
      </c>
      <c r="I712" s="6">
        <v>1</v>
      </c>
      <c r="J712" s="4">
        <v>68</v>
      </c>
      <c r="K712" s="4">
        <f>MIN(Table4[[#This Row],[Medicare Outpatient Allowable Rate]:[WPPA Inc Outpatient Allowable Rate]])</f>
        <v>0</v>
      </c>
      <c r="L712" s="4">
        <f>MAX(Table4[[#This Row],[Medicare Outpatient Allowable Rate]:[WPPA Inc Outpatient Allowable Rate]])</f>
        <v>64.599999999999994</v>
      </c>
      <c r="M712" s="4">
        <v>0</v>
      </c>
      <c r="N712" s="4">
        <v>29.33</v>
      </c>
      <c r="O712" s="4">
        <f>SUM(Table4[[#This Row],[Average Price]]*0.76)</f>
        <v>51.68</v>
      </c>
      <c r="P712" s="4">
        <f>SUM(Table4[[#This Row],[Average Price]]*0.95)</f>
        <v>64.599999999999994</v>
      </c>
      <c r="Q712" s="4">
        <f>SUM(Table4[[#This Row],[Average Price]]*0.8)</f>
        <v>54.400000000000006</v>
      </c>
      <c r="R712" s="4">
        <f>SUM(Table4[[#This Row],[Medicare Outpatient Allowable Rate]]*1.5)</f>
        <v>0</v>
      </c>
    </row>
    <row r="713" spans="1:18" x14ac:dyDescent="0.25">
      <c r="E713">
        <v>300</v>
      </c>
      <c r="F713" t="s">
        <v>13188</v>
      </c>
      <c r="G713" s="11">
        <v>87427</v>
      </c>
      <c r="H713" t="s">
        <v>13130</v>
      </c>
      <c r="I713" s="6">
        <v>1</v>
      </c>
      <c r="J713" s="4">
        <v>105</v>
      </c>
      <c r="K713" s="4">
        <f>MIN(Table4[[#This Row],[Medicare Outpatient Allowable Rate]:[WPPA Inc Outpatient Allowable Rate]])</f>
        <v>0</v>
      </c>
      <c r="L713" s="4">
        <f>MAX(Table4[[#This Row],[Medicare Outpatient Allowable Rate]:[WPPA Inc Outpatient Allowable Rate]])</f>
        <v>99.75</v>
      </c>
      <c r="M713" s="4">
        <v>0</v>
      </c>
      <c r="N713" s="4">
        <v>54.3</v>
      </c>
      <c r="O713" s="4">
        <f>SUM(Table4[[#This Row],[Average Price]]*0.76)</f>
        <v>79.8</v>
      </c>
      <c r="P713" s="4">
        <f>SUM(Table4[[#This Row],[Average Price]]*0.95)</f>
        <v>99.75</v>
      </c>
      <c r="Q713" s="4">
        <f>SUM(Table4[[#This Row],[Average Price]]*0.8)</f>
        <v>84</v>
      </c>
      <c r="R713" s="4">
        <f>SUM(Table4[[#This Row],[Medicare Outpatient Allowable Rate]]*1.5)</f>
        <v>0</v>
      </c>
    </row>
    <row r="714" spans="1:18" x14ac:dyDescent="0.25">
      <c r="A714" t="s">
        <v>47</v>
      </c>
      <c r="B714" t="s">
        <v>225</v>
      </c>
      <c r="C714">
        <v>82272</v>
      </c>
      <c r="E714">
        <v>300</v>
      </c>
      <c r="F714" t="s">
        <v>13188</v>
      </c>
      <c r="G714" s="11">
        <v>82272</v>
      </c>
      <c r="H714" t="s">
        <v>13131</v>
      </c>
      <c r="I714" s="6">
        <v>1</v>
      </c>
      <c r="J714" s="4">
        <v>36</v>
      </c>
      <c r="K714" s="4">
        <f>MIN(Table4[[#This Row],[Medicare Outpatient Allowable Rate]:[WPPA Inc Outpatient Allowable Rate]])</f>
        <v>0</v>
      </c>
      <c r="L714" s="4">
        <f>MAX(Table4[[#This Row],[Medicare Outpatient Allowable Rate]:[WPPA Inc Outpatient Allowable Rate]])</f>
        <v>34.199999999999996</v>
      </c>
      <c r="M714" s="4">
        <v>0</v>
      </c>
      <c r="N714" s="4">
        <v>6.91</v>
      </c>
      <c r="O714" s="4">
        <f>SUM(Table4[[#This Row],[Average Price]]*0.76)</f>
        <v>27.36</v>
      </c>
      <c r="P714" s="4">
        <f>SUM(Table4[[#This Row],[Average Price]]*0.95)</f>
        <v>34.199999999999996</v>
      </c>
      <c r="Q714" s="4">
        <f>SUM(Table4[[#This Row],[Average Price]]*0.8)</f>
        <v>28.8</v>
      </c>
      <c r="R714" s="4">
        <f>SUM(Table4[[#This Row],[Medicare Outpatient Allowable Rate]]*1.5)</f>
        <v>0</v>
      </c>
    </row>
    <row r="715" spans="1:18" x14ac:dyDescent="0.25">
      <c r="E715">
        <v>300</v>
      </c>
      <c r="F715" t="s">
        <v>13188</v>
      </c>
      <c r="G715" s="11">
        <v>36415</v>
      </c>
      <c r="H715" t="s">
        <v>12882</v>
      </c>
      <c r="I715" s="6">
        <v>1</v>
      </c>
      <c r="J715" s="4">
        <v>30.5</v>
      </c>
      <c r="K715" s="4">
        <f>MIN(Table4[[#This Row],[Medicare Outpatient Allowable Rate]:[WPPA Inc Outpatient Allowable Rate]])</f>
        <v>0</v>
      </c>
      <c r="L715" s="4">
        <f>MAX(Table4[[#This Row],[Medicare Outpatient Allowable Rate]:[WPPA Inc Outpatient Allowable Rate]])</f>
        <v>28.974999999999998</v>
      </c>
      <c r="M715" s="4">
        <v>0</v>
      </c>
      <c r="N715" s="4">
        <v>11.93</v>
      </c>
      <c r="O715" s="4">
        <f>SUM(Table4[[#This Row],[Average Price]]*0.76)</f>
        <v>23.18</v>
      </c>
      <c r="P715" s="4">
        <f>SUM(Table4[[#This Row],[Average Price]]*0.95)</f>
        <v>28.974999999999998</v>
      </c>
      <c r="Q715" s="4">
        <f>SUM(Table4[[#This Row],[Average Price]]*0.8)</f>
        <v>24.400000000000002</v>
      </c>
      <c r="R715" s="4">
        <f>SUM(Table4[[#This Row],[Medicare Outpatient Allowable Rate]]*1.5)</f>
        <v>0</v>
      </c>
    </row>
    <row r="716" spans="1:18" x14ac:dyDescent="0.25">
      <c r="E716">
        <v>300</v>
      </c>
      <c r="F716" t="s">
        <v>13188</v>
      </c>
      <c r="G716" s="11">
        <v>80053</v>
      </c>
      <c r="H716" t="s">
        <v>12886</v>
      </c>
      <c r="I716" s="6">
        <v>1</v>
      </c>
      <c r="J716" s="4">
        <v>277</v>
      </c>
      <c r="K716" s="4">
        <f>MIN(Table4[[#This Row],[Medicare Outpatient Allowable Rate]:[WPPA Inc Outpatient Allowable Rate]])</f>
        <v>0</v>
      </c>
      <c r="L716" s="4">
        <f>MAX(Table4[[#This Row],[Medicare Outpatient Allowable Rate]:[WPPA Inc Outpatient Allowable Rate]])</f>
        <v>263.14999999999998</v>
      </c>
      <c r="M716" s="4">
        <v>0</v>
      </c>
      <c r="N716" s="4">
        <v>22.46</v>
      </c>
      <c r="O716" s="4">
        <f>SUM(Table4[[#This Row],[Average Price]]*0.76)</f>
        <v>210.52</v>
      </c>
      <c r="P716" s="4">
        <f>SUM(Table4[[#This Row],[Average Price]]*0.95)</f>
        <v>263.14999999999998</v>
      </c>
      <c r="Q716" s="4">
        <f>SUM(Table4[[#This Row],[Average Price]]*0.8)</f>
        <v>221.60000000000002</v>
      </c>
      <c r="R716" s="4">
        <f>SUM(Table4[[#This Row],[Medicare Outpatient Allowable Rate]]*1.5)</f>
        <v>0</v>
      </c>
    </row>
    <row r="717" spans="1:18" x14ac:dyDescent="0.25">
      <c r="A717" t="s">
        <v>47</v>
      </c>
      <c r="B717" t="s">
        <v>227</v>
      </c>
      <c r="C717">
        <v>82306</v>
      </c>
      <c r="E717">
        <v>300</v>
      </c>
      <c r="F717" t="s">
        <v>13188</v>
      </c>
      <c r="G717" s="11">
        <v>82306</v>
      </c>
      <c r="H717" t="s">
        <v>13074</v>
      </c>
      <c r="I717" s="6">
        <v>1</v>
      </c>
      <c r="J717" s="4">
        <v>373.78947368421098</v>
      </c>
      <c r="K717" s="4">
        <f>MIN(Table4[[#This Row],[Medicare Outpatient Allowable Rate]:[WPPA Inc Outpatient Allowable Rate]])</f>
        <v>0</v>
      </c>
      <c r="L717" s="4">
        <f>MAX(Table4[[#This Row],[Medicare Outpatient Allowable Rate]:[WPPA Inc Outpatient Allowable Rate]])</f>
        <v>355.10000000000042</v>
      </c>
      <c r="M717" s="4">
        <v>0</v>
      </c>
      <c r="N717" s="4">
        <v>216.27</v>
      </c>
      <c r="O717" s="4">
        <f>SUM(Table4[[#This Row],[Average Price]]*0.76)</f>
        <v>284.08000000000033</v>
      </c>
      <c r="P717" s="4">
        <f>SUM(Table4[[#This Row],[Average Price]]*0.95)</f>
        <v>355.10000000000042</v>
      </c>
      <c r="Q717" s="4">
        <f>SUM(Table4[[#This Row],[Average Price]]*0.8)</f>
        <v>299.03157894736881</v>
      </c>
      <c r="R717" s="4">
        <f>SUM(Table4[[#This Row],[Medicare Outpatient Allowable Rate]]*1.5)</f>
        <v>0</v>
      </c>
    </row>
    <row r="718" spans="1:18" x14ac:dyDescent="0.25">
      <c r="E718">
        <v>300</v>
      </c>
      <c r="F718" t="s">
        <v>13188</v>
      </c>
      <c r="G718" s="11">
        <v>36415</v>
      </c>
      <c r="H718" t="s">
        <v>12882</v>
      </c>
      <c r="I718" s="6">
        <v>1</v>
      </c>
      <c r="J718" s="4">
        <v>32.661654135338303</v>
      </c>
      <c r="K718" s="4">
        <f>MIN(Table4[[#This Row],[Medicare Outpatient Allowable Rate]:[WPPA Inc Outpatient Allowable Rate]])</f>
        <v>0</v>
      </c>
      <c r="L718" s="4">
        <f>MAX(Table4[[#This Row],[Medicare Outpatient Allowable Rate]:[WPPA Inc Outpatient Allowable Rate]])</f>
        <v>31.028571428571386</v>
      </c>
      <c r="M718" s="4">
        <v>0</v>
      </c>
      <c r="N718" s="4">
        <v>11.93</v>
      </c>
      <c r="O718" s="4">
        <f>SUM(Table4[[#This Row],[Average Price]]*0.76)</f>
        <v>24.82285714285711</v>
      </c>
      <c r="P718" s="4">
        <f>SUM(Table4[[#This Row],[Average Price]]*0.95)</f>
        <v>31.028571428571386</v>
      </c>
      <c r="Q718" s="4">
        <f>SUM(Table4[[#This Row],[Average Price]]*0.8)</f>
        <v>26.129323308270642</v>
      </c>
      <c r="R718" s="4">
        <f>SUM(Table4[[#This Row],[Medicare Outpatient Allowable Rate]]*1.5)</f>
        <v>0</v>
      </c>
    </row>
    <row r="719" spans="1:18" x14ac:dyDescent="0.25">
      <c r="E719">
        <v>300</v>
      </c>
      <c r="F719" t="s">
        <v>13188</v>
      </c>
      <c r="G719" s="11">
        <v>80053</v>
      </c>
      <c r="H719" t="s">
        <v>12886</v>
      </c>
      <c r="I719" s="6">
        <v>1</v>
      </c>
      <c r="J719" s="4">
        <v>277</v>
      </c>
      <c r="K719" s="4">
        <f>MIN(Table4[[#This Row],[Medicare Outpatient Allowable Rate]:[WPPA Inc Outpatient Allowable Rate]])</f>
        <v>0</v>
      </c>
      <c r="L719" s="4">
        <f>MAX(Table4[[#This Row],[Medicare Outpatient Allowable Rate]:[WPPA Inc Outpatient Allowable Rate]])</f>
        <v>263.14999999999998</v>
      </c>
      <c r="M719" s="4">
        <v>0</v>
      </c>
      <c r="N719" s="4">
        <v>22.46</v>
      </c>
      <c r="O719" s="4">
        <f>SUM(Table4[[#This Row],[Average Price]]*0.76)</f>
        <v>210.52</v>
      </c>
      <c r="P719" s="4">
        <f>SUM(Table4[[#This Row],[Average Price]]*0.95)</f>
        <v>263.14999999999998</v>
      </c>
      <c r="Q719" s="4">
        <f>SUM(Table4[[#This Row],[Average Price]]*0.8)</f>
        <v>221.60000000000002</v>
      </c>
      <c r="R719" s="4">
        <f>SUM(Table4[[#This Row],[Medicare Outpatient Allowable Rate]]*1.5)</f>
        <v>0</v>
      </c>
    </row>
    <row r="720" spans="1:18" x14ac:dyDescent="0.25">
      <c r="E720">
        <v>300</v>
      </c>
      <c r="F720" t="s">
        <v>13188</v>
      </c>
      <c r="G720" s="11">
        <v>85025</v>
      </c>
      <c r="H720" t="s">
        <v>12887</v>
      </c>
      <c r="I720" s="6">
        <v>1</v>
      </c>
      <c r="J720" s="4">
        <v>47.238095238095198</v>
      </c>
      <c r="K720" s="4">
        <f>MIN(Table4[[#This Row],[Medicare Outpatient Allowable Rate]:[WPPA Inc Outpatient Allowable Rate]])</f>
        <v>0</v>
      </c>
      <c r="L720" s="4">
        <f>MAX(Table4[[#This Row],[Medicare Outpatient Allowable Rate]:[WPPA Inc Outpatient Allowable Rate]])</f>
        <v>44.876190476190438</v>
      </c>
      <c r="M720" s="4">
        <v>0</v>
      </c>
      <c r="N720" s="4">
        <v>13.23</v>
      </c>
      <c r="O720" s="4">
        <f>SUM(Table4[[#This Row],[Average Price]]*0.76)</f>
        <v>35.900952380952354</v>
      </c>
      <c r="P720" s="4">
        <f>SUM(Table4[[#This Row],[Average Price]]*0.95)</f>
        <v>44.876190476190438</v>
      </c>
      <c r="Q720" s="4">
        <f>SUM(Table4[[#This Row],[Average Price]]*0.8)</f>
        <v>37.790476190476163</v>
      </c>
      <c r="R720" s="4">
        <f>SUM(Table4[[#This Row],[Medicare Outpatient Allowable Rate]]*1.5)</f>
        <v>0</v>
      </c>
    </row>
    <row r="721" spans="1:18" x14ac:dyDescent="0.25">
      <c r="A721" t="s">
        <v>47</v>
      </c>
      <c r="B721" t="s">
        <v>228</v>
      </c>
      <c r="C721">
        <v>82310</v>
      </c>
      <c r="E721">
        <v>300</v>
      </c>
      <c r="F721" t="s">
        <v>13188</v>
      </c>
      <c r="G721" s="11">
        <v>82310</v>
      </c>
      <c r="H721" t="s">
        <v>13132</v>
      </c>
      <c r="I721" s="6">
        <v>1</v>
      </c>
      <c r="J721" s="4">
        <v>64</v>
      </c>
      <c r="K721" s="4">
        <f>MIN(Table4[[#This Row],[Medicare Outpatient Allowable Rate]:[WPPA Inc Outpatient Allowable Rate]])</f>
        <v>0</v>
      </c>
      <c r="L721" s="4">
        <f>MAX(Table4[[#This Row],[Medicare Outpatient Allowable Rate]:[WPPA Inc Outpatient Allowable Rate]])</f>
        <v>60.8</v>
      </c>
      <c r="M721" s="4">
        <v>0</v>
      </c>
      <c r="N721" s="4">
        <v>10.95</v>
      </c>
      <c r="O721" s="4">
        <f>SUM(Table4[[#This Row],[Average Price]]*0.76)</f>
        <v>48.64</v>
      </c>
      <c r="P721" s="4">
        <f>SUM(Table4[[#This Row],[Average Price]]*0.95)</f>
        <v>60.8</v>
      </c>
      <c r="Q721" s="4">
        <f>SUM(Table4[[#This Row],[Average Price]]*0.8)</f>
        <v>51.2</v>
      </c>
      <c r="R721" s="4">
        <f>SUM(Table4[[#This Row],[Medicare Outpatient Allowable Rate]]*1.5)</f>
        <v>0</v>
      </c>
    </row>
    <row r="722" spans="1:18" x14ac:dyDescent="0.25">
      <c r="E722">
        <v>300</v>
      </c>
      <c r="F722" t="s">
        <v>13188</v>
      </c>
      <c r="G722" s="11">
        <v>36415</v>
      </c>
      <c r="H722" t="s">
        <v>12882</v>
      </c>
      <c r="I722" s="6">
        <v>1</v>
      </c>
      <c r="J722" s="4">
        <v>32</v>
      </c>
      <c r="K722" s="4">
        <f>MIN(Table4[[#This Row],[Medicare Outpatient Allowable Rate]:[WPPA Inc Outpatient Allowable Rate]])</f>
        <v>0</v>
      </c>
      <c r="L722" s="4">
        <f>MAX(Table4[[#This Row],[Medicare Outpatient Allowable Rate]:[WPPA Inc Outpatient Allowable Rate]])</f>
        <v>30.4</v>
      </c>
      <c r="M722" s="4">
        <v>0</v>
      </c>
      <c r="N722" s="4">
        <v>11.93</v>
      </c>
      <c r="O722" s="4">
        <f>SUM(Table4[[#This Row],[Average Price]]*0.76)</f>
        <v>24.32</v>
      </c>
      <c r="P722" s="4">
        <f>SUM(Table4[[#This Row],[Average Price]]*0.95)</f>
        <v>30.4</v>
      </c>
      <c r="Q722" s="4">
        <f>SUM(Table4[[#This Row],[Average Price]]*0.8)</f>
        <v>25.6</v>
      </c>
      <c r="R722" s="4">
        <f>SUM(Table4[[#This Row],[Medicare Outpatient Allowable Rate]]*1.5)</f>
        <v>0</v>
      </c>
    </row>
    <row r="723" spans="1:18" x14ac:dyDescent="0.25">
      <c r="E723">
        <v>300</v>
      </c>
      <c r="F723" t="s">
        <v>13188</v>
      </c>
      <c r="G723" s="11">
        <v>82306</v>
      </c>
      <c r="H723" t="s">
        <v>13074</v>
      </c>
      <c r="I723" s="6">
        <v>1</v>
      </c>
      <c r="J723" s="4">
        <v>371</v>
      </c>
      <c r="K723" s="4">
        <f>MIN(Table4[[#This Row],[Medicare Outpatient Allowable Rate]:[WPPA Inc Outpatient Allowable Rate]])</f>
        <v>0</v>
      </c>
      <c r="L723" s="4">
        <f>MAX(Table4[[#This Row],[Medicare Outpatient Allowable Rate]:[WPPA Inc Outpatient Allowable Rate]])</f>
        <v>352.45</v>
      </c>
      <c r="M723" s="4">
        <v>0</v>
      </c>
      <c r="N723" s="4">
        <v>216.27</v>
      </c>
      <c r="O723" s="4">
        <f>SUM(Table4[[#This Row],[Average Price]]*0.76)</f>
        <v>281.95999999999998</v>
      </c>
      <c r="P723" s="4">
        <f>SUM(Table4[[#This Row],[Average Price]]*0.95)</f>
        <v>352.45</v>
      </c>
      <c r="Q723" s="4">
        <f>SUM(Table4[[#This Row],[Average Price]]*0.8)</f>
        <v>296.8</v>
      </c>
      <c r="R723" s="4">
        <f>SUM(Table4[[#This Row],[Medicare Outpatient Allowable Rate]]*1.5)</f>
        <v>0</v>
      </c>
    </row>
    <row r="724" spans="1:18" x14ac:dyDescent="0.25">
      <c r="E724">
        <v>300</v>
      </c>
      <c r="F724" t="s">
        <v>13188</v>
      </c>
      <c r="G724" s="11">
        <v>83735</v>
      </c>
      <c r="H724" t="s">
        <v>13081</v>
      </c>
      <c r="I724" s="6">
        <v>1</v>
      </c>
      <c r="J724" s="4">
        <v>78</v>
      </c>
      <c r="K724" s="4">
        <f>MIN(Table4[[#This Row],[Medicare Outpatient Allowable Rate]:[WPPA Inc Outpatient Allowable Rate]])</f>
        <v>0</v>
      </c>
      <c r="L724" s="4">
        <f>MAX(Table4[[#This Row],[Medicare Outpatient Allowable Rate]:[WPPA Inc Outpatient Allowable Rate]])</f>
        <v>74.099999999999994</v>
      </c>
      <c r="M724" s="4">
        <v>0</v>
      </c>
      <c r="N724" s="4">
        <v>25.59</v>
      </c>
      <c r="O724" s="4">
        <f>SUM(Table4[[#This Row],[Average Price]]*0.76)</f>
        <v>59.28</v>
      </c>
      <c r="P724" s="4">
        <f>SUM(Table4[[#This Row],[Average Price]]*0.95)</f>
        <v>74.099999999999994</v>
      </c>
      <c r="Q724" s="4">
        <f>SUM(Table4[[#This Row],[Average Price]]*0.8)</f>
        <v>62.400000000000006</v>
      </c>
      <c r="R724" s="4">
        <f>SUM(Table4[[#This Row],[Medicare Outpatient Allowable Rate]]*1.5)</f>
        <v>0</v>
      </c>
    </row>
    <row r="725" spans="1:18" x14ac:dyDescent="0.25">
      <c r="E725">
        <v>300</v>
      </c>
      <c r="F725" t="s">
        <v>13188</v>
      </c>
      <c r="G725" s="11">
        <v>83970</v>
      </c>
      <c r="H725" t="s">
        <v>13133</v>
      </c>
      <c r="I725" s="6">
        <v>1</v>
      </c>
      <c r="J725" s="4">
        <v>416</v>
      </c>
      <c r="K725" s="4">
        <f>MIN(Table4[[#This Row],[Medicare Outpatient Allowable Rate]:[WPPA Inc Outpatient Allowable Rate]])</f>
        <v>0</v>
      </c>
      <c r="L725" s="4">
        <f>MAX(Table4[[#This Row],[Medicare Outpatient Allowable Rate]:[WPPA Inc Outpatient Allowable Rate]])</f>
        <v>395.2</v>
      </c>
      <c r="M725" s="4">
        <v>0</v>
      </c>
      <c r="N725" s="4">
        <v>153.47999999999999</v>
      </c>
      <c r="O725" s="4">
        <f>SUM(Table4[[#This Row],[Average Price]]*0.76)</f>
        <v>316.16000000000003</v>
      </c>
      <c r="P725" s="4">
        <f>SUM(Table4[[#This Row],[Average Price]]*0.95)</f>
        <v>395.2</v>
      </c>
      <c r="Q725" s="4">
        <f>SUM(Table4[[#This Row],[Average Price]]*0.8)</f>
        <v>332.8</v>
      </c>
      <c r="R725" s="4">
        <f>SUM(Table4[[#This Row],[Medicare Outpatient Allowable Rate]]*1.5)</f>
        <v>0</v>
      </c>
    </row>
    <row r="726" spans="1:18" x14ac:dyDescent="0.25">
      <c r="A726" t="s">
        <v>47</v>
      </c>
      <c r="B726" t="s">
        <v>228</v>
      </c>
      <c r="C726">
        <v>82330</v>
      </c>
      <c r="E726">
        <v>300</v>
      </c>
      <c r="F726" t="s">
        <v>13188</v>
      </c>
      <c r="G726" s="11">
        <v>82330</v>
      </c>
      <c r="H726" t="s">
        <v>13134</v>
      </c>
      <c r="I726" s="6">
        <v>1</v>
      </c>
      <c r="J726" s="4">
        <v>121</v>
      </c>
      <c r="K726" s="4">
        <f>MIN(Table4[[#This Row],[Medicare Outpatient Allowable Rate]:[WPPA Inc Outpatient Allowable Rate]])</f>
        <v>0</v>
      </c>
      <c r="L726" s="4">
        <f>MAX(Table4[[#This Row],[Medicare Outpatient Allowable Rate]:[WPPA Inc Outpatient Allowable Rate]])</f>
        <v>114.94999999999999</v>
      </c>
      <c r="M726" s="4">
        <v>0</v>
      </c>
      <c r="N726" s="4">
        <v>45.99</v>
      </c>
      <c r="O726" s="4">
        <f>SUM(Table4[[#This Row],[Average Price]]*0.76)</f>
        <v>91.960000000000008</v>
      </c>
      <c r="P726" s="4">
        <f>SUM(Table4[[#This Row],[Average Price]]*0.95)</f>
        <v>114.94999999999999</v>
      </c>
      <c r="Q726" s="4">
        <f>SUM(Table4[[#This Row],[Average Price]]*0.8)</f>
        <v>96.800000000000011</v>
      </c>
      <c r="R726" s="4">
        <f>SUM(Table4[[#This Row],[Medicare Outpatient Allowable Rate]]*1.5)</f>
        <v>0</v>
      </c>
    </row>
    <row r="727" spans="1:18" x14ac:dyDescent="0.25">
      <c r="E727">
        <v>300</v>
      </c>
      <c r="F727" t="s">
        <v>13188</v>
      </c>
      <c r="G727" s="11">
        <v>36415</v>
      </c>
      <c r="H727" t="s">
        <v>12882</v>
      </c>
      <c r="I727" s="6">
        <v>1</v>
      </c>
      <c r="J727" s="4">
        <v>32</v>
      </c>
      <c r="K727" s="4">
        <f>MIN(Table4[[#This Row],[Medicare Outpatient Allowable Rate]:[WPPA Inc Outpatient Allowable Rate]])</f>
        <v>0</v>
      </c>
      <c r="L727" s="4">
        <f>MAX(Table4[[#This Row],[Medicare Outpatient Allowable Rate]:[WPPA Inc Outpatient Allowable Rate]])</f>
        <v>30.4</v>
      </c>
      <c r="M727" s="4">
        <v>0</v>
      </c>
      <c r="N727" s="4">
        <v>11.93</v>
      </c>
      <c r="O727" s="4">
        <f>SUM(Table4[[#This Row],[Average Price]]*0.76)</f>
        <v>24.32</v>
      </c>
      <c r="P727" s="4">
        <f>SUM(Table4[[#This Row],[Average Price]]*0.95)</f>
        <v>30.4</v>
      </c>
      <c r="Q727" s="4">
        <f>SUM(Table4[[#This Row],[Average Price]]*0.8)</f>
        <v>25.6</v>
      </c>
      <c r="R727" s="4">
        <f>SUM(Table4[[#This Row],[Medicare Outpatient Allowable Rate]]*1.5)</f>
        <v>0</v>
      </c>
    </row>
    <row r="728" spans="1:18" x14ac:dyDescent="0.25">
      <c r="E728">
        <v>300</v>
      </c>
      <c r="F728" t="s">
        <v>13188</v>
      </c>
      <c r="G728" s="11">
        <v>83970</v>
      </c>
      <c r="H728" t="s">
        <v>13133</v>
      </c>
      <c r="I728" s="6">
        <v>1</v>
      </c>
      <c r="J728" s="4">
        <v>416</v>
      </c>
      <c r="K728" s="4">
        <f>MIN(Table4[[#This Row],[Medicare Outpatient Allowable Rate]:[WPPA Inc Outpatient Allowable Rate]])</f>
        <v>0</v>
      </c>
      <c r="L728" s="4">
        <f>MAX(Table4[[#This Row],[Medicare Outpatient Allowable Rate]:[WPPA Inc Outpatient Allowable Rate]])</f>
        <v>395.2</v>
      </c>
      <c r="M728" s="4">
        <v>0</v>
      </c>
      <c r="N728" s="4">
        <v>153.47999999999999</v>
      </c>
      <c r="O728" s="4">
        <f>SUM(Table4[[#This Row],[Average Price]]*0.76)</f>
        <v>316.16000000000003</v>
      </c>
      <c r="P728" s="4">
        <f>SUM(Table4[[#This Row],[Average Price]]*0.95)</f>
        <v>395.2</v>
      </c>
      <c r="Q728" s="4">
        <f>SUM(Table4[[#This Row],[Average Price]]*0.8)</f>
        <v>332.8</v>
      </c>
      <c r="R728" s="4">
        <f>SUM(Table4[[#This Row],[Medicare Outpatient Allowable Rate]]*1.5)</f>
        <v>0</v>
      </c>
    </row>
    <row r="729" spans="1:18" x14ac:dyDescent="0.25">
      <c r="A729" t="s">
        <v>47</v>
      </c>
      <c r="B729" t="s">
        <v>229</v>
      </c>
      <c r="C729">
        <v>82340</v>
      </c>
      <c r="E729">
        <v>300</v>
      </c>
      <c r="F729" t="s">
        <v>13188</v>
      </c>
      <c r="G729" s="11">
        <v>82340</v>
      </c>
      <c r="H729" t="s">
        <v>13087</v>
      </c>
      <c r="I729" s="6">
        <v>1</v>
      </c>
      <c r="J729" s="4">
        <v>72</v>
      </c>
      <c r="K729" s="4">
        <f>MIN(Table4[[#This Row],[Medicare Outpatient Allowable Rate]:[WPPA Inc Outpatient Allowable Rate]])</f>
        <v>0</v>
      </c>
      <c r="L729" s="4">
        <f>MAX(Table4[[#This Row],[Medicare Outpatient Allowable Rate]:[WPPA Inc Outpatient Allowable Rate]])</f>
        <v>68.399999999999991</v>
      </c>
      <c r="M729" s="4">
        <v>0</v>
      </c>
      <c r="N729" s="4">
        <v>22.05</v>
      </c>
      <c r="O729" s="4">
        <f>SUM(Table4[[#This Row],[Average Price]]*0.76)</f>
        <v>54.72</v>
      </c>
      <c r="P729" s="4">
        <f>SUM(Table4[[#This Row],[Average Price]]*0.95)</f>
        <v>68.399999999999991</v>
      </c>
      <c r="Q729" s="4">
        <f>SUM(Table4[[#This Row],[Average Price]]*0.8)</f>
        <v>57.6</v>
      </c>
      <c r="R729" s="4">
        <f>SUM(Table4[[#This Row],[Medicare Outpatient Allowable Rate]]*1.5)</f>
        <v>0</v>
      </c>
    </row>
    <row r="730" spans="1:18" x14ac:dyDescent="0.25">
      <c r="E730">
        <v>300</v>
      </c>
      <c r="F730" t="s">
        <v>13188</v>
      </c>
      <c r="G730" s="11">
        <v>82507</v>
      </c>
      <c r="H730" t="s">
        <v>13088</v>
      </c>
      <c r="I730" s="6">
        <v>1</v>
      </c>
      <c r="J730" s="4">
        <v>289</v>
      </c>
      <c r="K730" s="4">
        <f>MIN(Table4[[#This Row],[Medicare Outpatient Allowable Rate]:[WPPA Inc Outpatient Allowable Rate]])</f>
        <v>0</v>
      </c>
      <c r="L730" s="4">
        <f>MAX(Table4[[#This Row],[Medicare Outpatient Allowable Rate]:[WPPA Inc Outpatient Allowable Rate]])</f>
        <v>274.55</v>
      </c>
      <c r="M730" s="4">
        <v>0</v>
      </c>
      <c r="N730" s="4">
        <v>98.91</v>
      </c>
      <c r="O730" s="4">
        <f>SUM(Table4[[#This Row],[Average Price]]*0.76)</f>
        <v>219.64000000000001</v>
      </c>
      <c r="P730" s="4">
        <f>SUM(Table4[[#This Row],[Average Price]]*0.95)</f>
        <v>274.55</v>
      </c>
      <c r="Q730" s="4">
        <f>SUM(Table4[[#This Row],[Average Price]]*0.8)</f>
        <v>231.20000000000002</v>
      </c>
      <c r="R730" s="4">
        <f>SUM(Table4[[#This Row],[Medicare Outpatient Allowable Rate]]*1.5)</f>
        <v>0</v>
      </c>
    </row>
    <row r="731" spans="1:18" x14ac:dyDescent="0.25">
      <c r="E731">
        <v>300</v>
      </c>
      <c r="F731" t="s">
        <v>13188</v>
      </c>
      <c r="G731" s="11">
        <v>83735</v>
      </c>
      <c r="H731" t="s">
        <v>13081</v>
      </c>
      <c r="I731" s="6">
        <v>1</v>
      </c>
      <c r="J731" s="4">
        <v>72</v>
      </c>
      <c r="K731" s="4">
        <f>MIN(Table4[[#This Row],[Medicare Outpatient Allowable Rate]:[WPPA Inc Outpatient Allowable Rate]])</f>
        <v>0</v>
      </c>
      <c r="L731" s="4">
        <f>MAX(Table4[[#This Row],[Medicare Outpatient Allowable Rate]:[WPPA Inc Outpatient Allowable Rate]])</f>
        <v>68.399999999999991</v>
      </c>
      <c r="M731" s="4">
        <v>0</v>
      </c>
      <c r="N731" s="4">
        <v>25.59</v>
      </c>
      <c r="O731" s="4">
        <f>SUM(Table4[[#This Row],[Average Price]]*0.76)</f>
        <v>54.72</v>
      </c>
      <c r="P731" s="4">
        <f>SUM(Table4[[#This Row],[Average Price]]*0.95)</f>
        <v>68.399999999999991</v>
      </c>
      <c r="Q731" s="4">
        <f>SUM(Table4[[#This Row],[Average Price]]*0.8)</f>
        <v>57.6</v>
      </c>
      <c r="R731" s="4">
        <f>SUM(Table4[[#This Row],[Medicare Outpatient Allowable Rate]]*1.5)</f>
        <v>0</v>
      </c>
    </row>
    <row r="732" spans="1:18" x14ac:dyDescent="0.25">
      <c r="E732">
        <v>300</v>
      </c>
      <c r="F732" t="s">
        <v>13188</v>
      </c>
      <c r="G732" s="11">
        <v>83945</v>
      </c>
      <c r="H732" t="s">
        <v>13089</v>
      </c>
      <c r="I732" s="6">
        <v>1</v>
      </c>
      <c r="J732" s="4">
        <v>134</v>
      </c>
      <c r="K732" s="4">
        <f>MIN(Table4[[#This Row],[Medicare Outpatient Allowable Rate]:[WPPA Inc Outpatient Allowable Rate]])</f>
        <v>0</v>
      </c>
      <c r="L732" s="4">
        <f>MAX(Table4[[#This Row],[Medicare Outpatient Allowable Rate]:[WPPA Inc Outpatient Allowable Rate]])</f>
        <v>127.3</v>
      </c>
      <c r="M732" s="4">
        <v>0</v>
      </c>
      <c r="N732" s="4">
        <v>47.88</v>
      </c>
      <c r="O732" s="4">
        <f>SUM(Table4[[#This Row],[Average Price]]*0.76)</f>
        <v>101.84</v>
      </c>
      <c r="P732" s="4">
        <f>SUM(Table4[[#This Row],[Average Price]]*0.95)</f>
        <v>127.3</v>
      </c>
      <c r="Q732" s="4">
        <f>SUM(Table4[[#This Row],[Average Price]]*0.8)</f>
        <v>107.2</v>
      </c>
      <c r="R732" s="4">
        <f>SUM(Table4[[#This Row],[Medicare Outpatient Allowable Rate]]*1.5)</f>
        <v>0</v>
      </c>
    </row>
    <row r="733" spans="1:18" x14ac:dyDescent="0.25">
      <c r="E733">
        <v>300</v>
      </c>
      <c r="F733" t="s">
        <v>13188</v>
      </c>
      <c r="G733" s="11">
        <v>84133</v>
      </c>
      <c r="H733" t="s">
        <v>13090</v>
      </c>
      <c r="I733" s="6">
        <v>1</v>
      </c>
      <c r="J733" s="4">
        <v>58</v>
      </c>
      <c r="K733" s="4">
        <f>MIN(Table4[[#This Row],[Medicare Outpatient Allowable Rate]:[WPPA Inc Outpatient Allowable Rate]])</f>
        <v>0</v>
      </c>
      <c r="L733" s="4">
        <f>MAX(Table4[[#This Row],[Medicare Outpatient Allowable Rate]:[WPPA Inc Outpatient Allowable Rate]])</f>
        <v>55.099999999999994</v>
      </c>
      <c r="M733" s="4">
        <v>0</v>
      </c>
      <c r="N733" s="4">
        <v>19.760000000000002</v>
      </c>
      <c r="O733" s="4">
        <f>SUM(Table4[[#This Row],[Average Price]]*0.76)</f>
        <v>44.08</v>
      </c>
      <c r="P733" s="4">
        <f>SUM(Table4[[#This Row],[Average Price]]*0.95)</f>
        <v>55.099999999999994</v>
      </c>
      <c r="Q733" s="4">
        <f>SUM(Table4[[#This Row],[Average Price]]*0.8)</f>
        <v>46.400000000000006</v>
      </c>
      <c r="R733" s="4">
        <f>SUM(Table4[[#This Row],[Medicare Outpatient Allowable Rate]]*1.5)</f>
        <v>0</v>
      </c>
    </row>
    <row r="734" spans="1:18" x14ac:dyDescent="0.25">
      <c r="E734">
        <v>300</v>
      </c>
      <c r="F734" t="s">
        <v>13188</v>
      </c>
      <c r="G734" s="11">
        <v>84560</v>
      </c>
      <c r="H734" t="s">
        <v>13091</v>
      </c>
      <c r="I734" s="6">
        <v>1</v>
      </c>
      <c r="J734" s="4">
        <v>58</v>
      </c>
      <c r="K734" s="4">
        <f>MIN(Table4[[#This Row],[Medicare Outpatient Allowable Rate]:[WPPA Inc Outpatient Allowable Rate]])</f>
        <v>0</v>
      </c>
      <c r="L734" s="4">
        <f>MAX(Table4[[#This Row],[Medicare Outpatient Allowable Rate]:[WPPA Inc Outpatient Allowable Rate]])</f>
        <v>55.099999999999994</v>
      </c>
      <c r="M734" s="4">
        <v>0</v>
      </c>
      <c r="N734" s="4">
        <v>20.190000000000001</v>
      </c>
      <c r="O734" s="4">
        <f>SUM(Table4[[#This Row],[Average Price]]*0.76)</f>
        <v>44.08</v>
      </c>
      <c r="P734" s="4">
        <f>SUM(Table4[[#This Row],[Average Price]]*0.95)</f>
        <v>55.099999999999994</v>
      </c>
      <c r="Q734" s="4">
        <f>SUM(Table4[[#This Row],[Average Price]]*0.8)</f>
        <v>46.400000000000006</v>
      </c>
      <c r="R734" s="4">
        <f>SUM(Table4[[#This Row],[Medicare Outpatient Allowable Rate]]*1.5)</f>
        <v>0</v>
      </c>
    </row>
    <row r="735" spans="1:18" x14ac:dyDescent="0.25">
      <c r="A735" t="s">
        <v>47</v>
      </c>
      <c r="B735" t="s">
        <v>232</v>
      </c>
      <c r="C735">
        <v>82384</v>
      </c>
      <c r="E735">
        <v>300</v>
      </c>
      <c r="F735" t="s">
        <v>13188</v>
      </c>
      <c r="G735" s="11">
        <v>82384</v>
      </c>
      <c r="H735" t="s">
        <v>13135</v>
      </c>
      <c r="I735" s="6">
        <v>1</v>
      </c>
      <c r="J735" s="4">
        <v>284</v>
      </c>
      <c r="K735" s="4">
        <f>MIN(Table4[[#This Row],[Medicare Outpatient Allowable Rate]:[WPPA Inc Outpatient Allowable Rate]])</f>
        <v>0</v>
      </c>
      <c r="L735" s="4">
        <f>MAX(Table4[[#This Row],[Medicare Outpatient Allowable Rate]:[WPPA Inc Outpatient Allowable Rate]])</f>
        <v>269.8</v>
      </c>
      <c r="M735" s="4">
        <v>0</v>
      </c>
      <c r="N735" s="4">
        <v>114.84</v>
      </c>
      <c r="O735" s="4">
        <f>SUM(Table4[[#This Row],[Average Price]]*0.76)</f>
        <v>215.84</v>
      </c>
      <c r="P735" s="4">
        <f>SUM(Table4[[#This Row],[Average Price]]*0.95)</f>
        <v>269.8</v>
      </c>
      <c r="Q735" s="4">
        <f>SUM(Table4[[#This Row],[Average Price]]*0.8)</f>
        <v>227.20000000000002</v>
      </c>
      <c r="R735" s="4">
        <f>SUM(Table4[[#This Row],[Medicare Outpatient Allowable Rate]]*1.5)</f>
        <v>0</v>
      </c>
    </row>
    <row r="736" spans="1:18" x14ac:dyDescent="0.25">
      <c r="E736">
        <v>300</v>
      </c>
      <c r="F736" t="s">
        <v>13188</v>
      </c>
      <c r="G736" s="11">
        <v>36415</v>
      </c>
      <c r="H736" t="s">
        <v>12882</v>
      </c>
      <c r="I736" s="6">
        <v>1</v>
      </c>
      <c r="J736" s="4">
        <v>30</v>
      </c>
      <c r="K736" s="4">
        <f>MIN(Table4[[#This Row],[Medicare Outpatient Allowable Rate]:[WPPA Inc Outpatient Allowable Rate]])</f>
        <v>0</v>
      </c>
      <c r="L736" s="4">
        <f>MAX(Table4[[#This Row],[Medicare Outpatient Allowable Rate]:[WPPA Inc Outpatient Allowable Rate]])</f>
        <v>28.5</v>
      </c>
      <c r="M736" s="4">
        <v>0</v>
      </c>
      <c r="N736" s="4">
        <v>11.93</v>
      </c>
      <c r="O736" s="4">
        <f>SUM(Table4[[#This Row],[Average Price]]*0.76)</f>
        <v>22.8</v>
      </c>
      <c r="P736" s="4">
        <f>SUM(Table4[[#This Row],[Average Price]]*0.95)</f>
        <v>28.5</v>
      </c>
      <c r="Q736" s="4">
        <f>SUM(Table4[[#This Row],[Average Price]]*0.8)</f>
        <v>24</v>
      </c>
      <c r="R736" s="4">
        <f>SUM(Table4[[#This Row],[Medicare Outpatient Allowable Rate]]*1.5)</f>
        <v>0</v>
      </c>
    </row>
    <row r="737" spans="1:18" x14ac:dyDescent="0.25">
      <c r="E737">
        <v>300</v>
      </c>
      <c r="F737" t="s">
        <v>13188</v>
      </c>
      <c r="G737" s="11">
        <v>80053</v>
      </c>
      <c r="H737" t="s">
        <v>12886</v>
      </c>
      <c r="I737" s="6">
        <v>1</v>
      </c>
      <c r="J737" s="4">
        <v>277</v>
      </c>
      <c r="K737" s="4">
        <f>MIN(Table4[[#This Row],[Medicare Outpatient Allowable Rate]:[WPPA Inc Outpatient Allowable Rate]])</f>
        <v>0</v>
      </c>
      <c r="L737" s="4">
        <f>MAX(Table4[[#This Row],[Medicare Outpatient Allowable Rate]:[WPPA Inc Outpatient Allowable Rate]])</f>
        <v>263.14999999999998</v>
      </c>
      <c r="M737" s="4">
        <v>0</v>
      </c>
      <c r="N737" s="4">
        <v>22.46</v>
      </c>
      <c r="O737" s="4">
        <f>SUM(Table4[[#This Row],[Average Price]]*0.76)</f>
        <v>210.52</v>
      </c>
      <c r="P737" s="4">
        <f>SUM(Table4[[#This Row],[Average Price]]*0.95)</f>
        <v>263.14999999999998</v>
      </c>
      <c r="Q737" s="4">
        <f>SUM(Table4[[#This Row],[Average Price]]*0.8)</f>
        <v>221.60000000000002</v>
      </c>
      <c r="R737" s="4">
        <f>SUM(Table4[[#This Row],[Medicare Outpatient Allowable Rate]]*1.5)</f>
        <v>0</v>
      </c>
    </row>
    <row r="738" spans="1:18" x14ac:dyDescent="0.25">
      <c r="E738">
        <v>300</v>
      </c>
      <c r="F738" t="s">
        <v>13188</v>
      </c>
      <c r="G738" s="11">
        <v>82088</v>
      </c>
      <c r="H738" t="s">
        <v>13114</v>
      </c>
      <c r="I738" s="6">
        <v>1</v>
      </c>
      <c r="J738" s="4">
        <v>302</v>
      </c>
      <c r="K738" s="4">
        <f>MIN(Table4[[#This Row],[Medicare Outpatient Allowable Rate]:[WPPA Inc Outpatient Allowable Rate]])</f>
        <v>0</v>
      </c>
      <c r="L738" s="4">
        <f>MAX(Table4[[#This Row],[Medicare Outpatient Allowable Rate]:[WPPA Inc Outpatient Allowable Rate]])</f>
        <v>286.89999999999998</v>
      </c>
      <c r="M738" s="4">
        <v>0</v>
      </c>
      <c r="N738" s="4">
        <v>121.98</v>
      </c>
      <c r="O738" s="4">
        <f>SUM(Table4[[#This Row],[Average Price]]*0.76)</f>
        <v>229.52</v>
      </c>
      <c r="P738" s="4">
        <f>SUM(Table4[[#This Row],[Average Price]]*0.95)</f>
        <v>286.89999999999998</v>
      </c>
      <c r="Q738" s="4">
        <f>SUM(Table4[[#This Row],[Average Price]]*0.8)</f>
        <v>241.60000000000002</v>
      </c>
      <c r="R738" s="4">
        <f>SUM(Table4[[#This Row],[Medicare Outpatient Allowable Rate]]*1.5)</f>
        <v>0</v>
      </c>
    </row>
    <row r="739" spans="1:18" x14ac:dyDescent="0.25">
      <c r="E739">
        <v>300</v>
      </c>
      <c r="F739" t="s">
        <v>13188</v>
      </c>
      <c r="G739" s="11">
        <v>83735</v>
      </c>
      <c r="H739" t="s">
        <v>13081</v>
      </c>
      <c r="I739" s="6">
        <v>1</v>
      </c>
      <c r="J739" s="4">
        <v>78</v>
      </c>
      <c r="K739" s="4">
        <f>MIN(Table4[[#This Row],[Medicare Outpatient Allowable Rate]:[WPPA Inc Outpatient Allowable Rate]])</f>
        <v>0</v>
      </c>
      <c r="L739" s="4">
        <f>MAX(Table4[[#This Row],[Medicare Outpatient Allowable Rate]:[WPPA Inc Outpatient Allowable Rate]])</f>
        <v>74.099999999999994</v>
      </c>
      <c r="M739" s="4">
        <v>0</v>
      </c>
      <c r="N739" s="4">
        <v>25.59</v>
      </c>
      <c r="O739" s="4">
        <f>SUM(Table4[[#This Row],[Average Price]]*0.76)</f>
        <v>59.28</v>
      </c>
      <c r="P739" s="4">
        <f>SUM(Table4[[#This Row],[Average Price]]*0.95)</f>
        <v>74.099999999999994</v>
      </c>
      <c r="Q739" s="4">
        <f>SUM(Table4[[#This Row],[Average Price]]*0.8)</f>
        <v>62.400000000000006</v>
      </c>
      <c r="R739" s="4">
        <f>SUM(Table4[[#This Row],[Medicare Outpatient Allowable Rate]]*1.5)</f>
        <v>0</v>
      </c>
    </row>
    <row r="740" spans="1:18" x14ac:dyDescent="0.25">
      <c r="E740">
        <v>300</v>
      </c>
      <c r="F740" t="s">
        <v>13188</v>
      </c>
      <c r="G740" s="11">
        <v>84244</v>
      </c>
      <c r="H740" t="s">
        <v>13115</v>
      </c>
      <c r="I740" s="6">
        <v>1</v>
      </c>
      <c r="J740" s="4">
        <v>199</v>
      </c>
      <c r="K740" s="4">
        <f>MIN(Table4[[#This Row],[Medicare Outpatient Allowable Rate]:[WPPA Inc Outpatient Allowable Rate]])</f>
        <v>0</v>
      </c>
      <c r="L740" s="4">
        <f>MAX(Table4[[#This Row],[Medicare Outpatient Allowable Rate]:[WPPA Inc Outpatient Allowable Rate]])</f>
        <v>189.04999999999998</v>
      </c>
      <c r="M740" s="4">
        <v>0</v>
      </c>
      <c r="N740" s="4">
        <v>79.58</v>
      </c>
      <c r="O740" s="4">
        <f>SUM(Table4[[#This Row],[Average Price]]*0.76)</f>
        <v>151.24</v>
      </c>
      <c r="P740" s="4">
        <f>SUM(Table4[[#This Row],[Average Price]]*0.95)</f>
        <v>189.04999999999998</v>
      </c>
      <c r="Q740" s="4">
        <f>SUM(Table4[[#This Row],[Average Price]]*0.8)</f>
        <v>159.20000000000002</v>
      </c>
      <c r="R740" s="4">
        <f>SUM(Table4[[#This Row],[Medicare Outpatient Allowable Rate]]*1.5)</f>
        <v>0</v>
      </c>
    </row>
    <row r="741" spans="1:18" x14ac:dyDescent="0.25">
      <c r="E741">
        <v>300</v>
      </c>
      <c r="F741" t="s">
        <v>13188</v>
      </c>
      <c r="G741" s="11">
        <v>83835</v>
      </c>
      <c r="H741" t="s">
        <v>13136</v>
      </c>
      <c r="I741" s="6">
        <v>1</v>
      </c>
      <c r="J741" s="4">
        <v>288.33333333333297</v>
      </c>
      <c r="K741" s="4">
        <f>MIN(Table4[[#This Row],[Medicare Outpatient Allowable Rate]:[WPPA Inc Outpatient Allowable Rate]])</f>
        <v>0</v>
      </c>
      <c r="L741" s="4">
        <f>MAX(Table4[[#This Row],[Medicare Outpatient Allowable Rate]:[WPPA Inc Outpatient Allowable Rate]])</f>
        <v>273.91666666666629</v>
      </c>
      <c r="M741" s="4">
        <v>0</v>
      </c>
      <c r="N741" s="4">
        <v>65.12</v>
      </c>
      <c r="O741" s="4">
        <f>SUM(Table4[[#This Row],[Average Price]]*0.76)</f>
        <v>219.13333333333307</v>
      </c>
      <c r="P741" s="4">
        <f>SUM(Table4[[#This Row],[Average Price]]*0.95)</f>
        <v>273.91666666666629</v>
      </c>
      <c r="Q741" s="4">
        <f>SUM(Table4[[#This Row],[Average Price]]*0.8)</f>
        <v>230.6666666666664</v>
      </c>
      <c r="R741" s="4">
        <f>SUM(Table4[[#This Row],[Medicare Outpatient Allowable Rate]]*1.5)</f>
        <v>0</v>
      </c>
    </row>
    <row r="742" spans="1:18" x14ac:dyDescent="0.25">
      <c r="E742">
        <v>300</v>
      </c>
      <c r="F742" t="s">
        <v>13188</v>
      </c>
      <c r="G742" s="11">
        <v>85025</v>
      </c>
      <c r="H742" t="s">
        <v>12887</v>
      </c>
      <c r="I742" s="6">
        <v>1</v>
      </c>
      <c r="J742" s="4">
        <v>48</v>
      </c>
      <c r="K742" s="4">
        <f>MIN(Table4[[#This Row],[Medicare Outpatient Allowable Rate]:[WPPA Inc Outpatient Allowable Rate]])</f>
        <v>0</v>
      </c>
      <c r="L742" s="4">
        <f>MAX(Table4[[#This Row],[Medicare Outpatient Allowable Rate]:[WPPA Inc Outpatient Allowable Rate]])</f>
        <v>45.599999999999994</v>
      </c>
      <c r="M742" s="4">
        <v>0</v>
      </c>
      <c r="N742" s="4">
        <v>13.23</v>
      </c>
      <c r="O742" s="4">
        <f>SUM(Table4[[#This Row],[Average Price]]*0.76)</f>
        <v>36.480000000000004</v>
      </c>
      <c r="P742" s="4">
        <f>SUM(Table4[[#This Row],[Average Price]]*0.95)</f>
        <v>45.599999999999994</v>
      </c>
      <c r="Q742" s="4">
        <f>SUM(Table4[[#This Row],[Average Price]]*0.8)</f>
        <v>38.400000000000006</v>
      </c>
      <c r="R742" s="4">
        <f>SUM(Table4[[#This Row],[Medicare Outpatient Allowable Rate]]*1.5)</f>
        <v>0</v>
      </c>
    </row>
    <row r="743" spans="1:18" x14ac:dyDescent="0.25">
      <c r="A743" t="s">
        <v>47</v>
      </c>
      <c r="B743" t="s">
        <v>233</v>
      </c>
      <c r="C743">
        <v>82390</v>
      </c>
      <c r="E743">
        <v>300</v>
      </c>
      <c r="F743" t="s">
        <v>13188</v>
      </c>
      <c r="G743" s="11">
        <v>82390</v>
      </c>
      <c r="H743" t="s">
        <v>13137</v>
      </c>
      <c r="I743" s="6">
        <v>1</v>
      </c>
      <c r="J743" s="4">
        <v>102</v>
      </c>
      <c r="K743" s="4">
        <f>MIN(Table4[[#This Row],[Medicare Outpatient Allowable Rate]:[WPPA Inc Outpatient Allowable Rate]])</f>
        <v>0</v>
      </c>
      <c r="L743" s="4">
        <f>MAX(Table4[[#This Row],[Medicare Outpatient Allowable Rate]:[WPPA Inc Outpatient Allowable Rate]])</f>
        <v>96.899999999999991</v>
      </c>
      <c r="M743" s="4">
        <v>0</v>
      </c>
      <c r="N743" s="4">
        <v>36.96</v>
      </c>
      <c r="O743" s="4">
        <f>SUM(Table4[[#This Row],[Average Price]]*0.76)</f>
        <v>77.52</v>
      </c>
      <c r="P743" s="4">
        <f>SUM(Table4[[#This Row],[Average Price]]*0.95)</f>
        <v>96.899999999999991</v>
      </c>
      <c r="Q743" s="4">
        <f>SUM(Table4[[#This Row],[Average Price]]*0.8)</f>
        <v>81.600000000000009</v>
      </c>
      <c r="R743" s="4">
        <f>SUM(Table4[[#This Row],[Medicare Outpatient Allowable Rate]]*1.5)</f>
        <v>0</v>
      </c>
    </row>
    <row r="744" spans="1:18" x14ac:dyDescent="0.25">
      <c r="A744" t="s">
        <v>47</v>
      </c>
      <c r="B744" t="s">
        <v>234</v>
      </c>
      <c r="C744">
        <v>82436</v>
      </c>
      <c r="E744">
        <v>300</v>
      </c>
      <c r="F744" t="s">
        <v>13188</v>
      </c>
      <c r="G744" s="11">
        <v>82436</v>
      </c>
      <c r="H744" t="s">
        <v>13119</v>
      </c>
      <c r="I744" s="6">
        <v>1</v>
      </c>
      <c r="J744" s="4">
        <v>58</v>
      </c>
      <c r="K744" s="4">
        <f>MIN(Table4[[#This Row],[Medicare Outpatient Allowable Rate]:[WPPA Inc Outpatient Allowable Rate]])</f>
        <v>0</v>
      </c>
      <c r="L744" s="4">
        <f>MAX(Table4[[#This Row],[Medicare Outpatient Allowable Rate]:[WPPA Inc Outpatient Allowable Rate]])</f>
        <v>55.099999999999994</v>
      </c>
      <c r="M744" s="4">
        <v>0</v>
      </c>
      <c r="N744" s="4">
        <v>20.61</v>
      </c>
      <c r="O744" s="4">
        <f>SUM(Table4[[#This Row],[Average Price]]*0.76)</f>
        <v>44.08</v>
      </c>
      <c r="P744" s="4">
        <f>SUM(Table4[[#This Row],[Average Price]]*0.95)</f>
        <v>55.099999999999994</v>
      </c>
      <c r="Q744" s="4">
        <f>SUM(Table4[[#This Row],[Average Price]]*0.8)</f>
        <v>46.400000000000006</v>
      </c>
      <c r="R744" s="4">
        <f>SUM(Table4[[#This Row],[Medicare Outpatient Allowable Rate]]*1.5)</f>
        <v>0</v>
      </c>
    </row>
    <row r="745" spans="1:18" x14ac:dyDescent="0.25">
      <c r="E745">
        <v>300</v>
      </c>
      <c r="F745" t="s">
        <v>13188</v>
      </c>
      <c r="G745" s="11">
        <v>82131</v>
      </c>
      <c r="H745" t="s">
        <v>13118</v>
      </c>
      <c r="I745" s="6">
        <v>1</v>
      </c>
      <c r="J745" s="4">
        <v>604</v>
      </c>
      <c r="K745" s="4">
        <f>MIN(Table4[[#This Row],[Medicare Outpatient Allowable Rate]:[WPPA Inc Outpatient Allowable Rate]])</f>
        <v>0</v>
      </c>
      <c r="L745" s="4">
        <f>MAX(Table4[[#This Row],[Medicare Outpatient Allowable Rate]:[WPPA Inc Outpatient Allowable Rate]])</f>
        <v>573.79999999999995</v>
      </c>
      <c r="M745" s="4">
        <v>0</v>
      </c>
      <c r="N745" s="4">
        <v>283.04000000000002</v>
      </c>
      <c r="O745" s="4">
        <f>SUM(Table4[[#This Row],[Average Price]]*0.76)</f>
        <v>459.04</v>
      </c>
      <c r="P745" s="4">
        <f>SUM(Table4[[#This Row],[Average Price]]*0.95)</f>
        <v>573.79999999999995</v>
      </c>
      <c r="Q745" s="4">
        <f>SUM(Table4[[#This Row],[Average Price]]*0.8)</f>
        <v>483.20000000000005</v>
      </c>
      <c r="R745" s="4">
        <f>SUM(Table4[[#This Row],[Medicare Outpatient Allowable Rate]]*1.5)</f>
        <v>0</v>
      </c>
    </row>
    <row r="746" spans="1:18" x14ac:dyDescent="0.25">
      <c r="E746">
        <v>300</v>
      </c>
      <c r="F746" t="s">
        <v>13188</v>
      </c>
      <c r="G746" s="11">
        <v>82340</v>
      </c>
      <c r="H746" t="s">
        <v>13087</v>
      </c>
      <c r="I746" s="6">
        <v>1</v>
      </c>
      <c r="J746" s="4">
        <v>72</v>
      </c>
      <c r="K746" s="4">
        <f>MIN(Table4[[#This Row],[Medicare Outpatient Allowable Rate]:[WPPA Inc Outpatient Allowable Rate]])</f>
        <v>0</v>
      </c>
      <c r="L746" s="4">
        <f>MAX(Table4[[#This Row],[Medicare Outpatient Allowable Rate]:[WPPA Inc Outpatient Allowable Rate]])</f>
        <v>68.399999999999991</v>
      </c>
      <c r="M746" s="4">
        <v>0</v>
      </c>
      <c r="N746" s="4">
        <v>22.05</v>
      </c>
      <c r="O746" s="4">
        <f>SUM(Table4[[#This Row],[Average Price]]*0.76)</f>
        <v>54.72</v>
      </c>
      <c r="P746" s="4">
        <f>SUM(Table4[[#This Row],[Average Price]]*0.95)</f>
        <v>68.399999999999991</v>
      </c>
      <c r="Q746" s="4">
        <f>SUM(Table4[[#This Row],[Average Price]]*0.8)</f>
        <v>57.6</v>
      </c>
      <c r="R746" s="4">
        <f>SUM(Table4[[#This Row],[Medicare Outpatient Allowable Rate]]*1.5)</f>
        <v>0</v>
      </c>
    </row>
    <row r="747" spans="1:18" x14ac:dyDescent="0.25">
      <c r="E747">
        <v>300</v>
      </c>
      <c r="F747" t="s">
        <v>13188</v>
      </c>
      <c r="G747" s="11">
        <v>82507</v>
      </c>
      <c r="H747" t="s">
        <v>13088</v>
      </c>
      <c r="I747" s="6">
        <v>1</v>
      </c>
      <c r="J747" s="4">
        <v>289</v>
      </c>
      <c r="K747" s="4">
        <f>MIN(Table4[[#This Row],[Medicare Outpatient Allowable Rate]:[WPPA Inc Outpatient Allowable Rate]])</f>
        <v>0</v>
      </c>
      <c r="L747" s="4">
        <f>MAX(Table4[[#This Row],[Medicare Outpatient Allowable Rate]:[WPPA Inc Outpatient Allowable Rate]])</f>
        <v>274.55</v>
      </c>
      <c r="M747" s="4">
        <v>0</v>
      </c>
      <c r="N747" s="4">
        <v>98.91</v>
      </c>
      <c r="O747" s="4">
        <f>SUM(Table4[[#This Row],[Average Price]]*0.76)</f>
        <v>219.64000000000001</v>
      </c>
      <c r="P747" s="4">
        <f>SUM(Table4[[#This Row],[Average Price]]*0.95)</f>
        <v>274.55</v>
      </c>
      <c r="Q747" s="4">
        <f>SUM(Table4[[#This Row],[Average Price]]*0.8)</f>
        <v>231.20000000000002</v>
      </c>
      <c r="R747" s="4">
        <f>SUM(Table4[[#This Row],[Medicare Outpatient Allowable Rate]]*1.5)</f>
        <v>0</v>
      </c>
    </row>
    <row r="748" spans="1:18" x14ac:dyDescent="0.25">
      <c r="E748">
        <v>300</v>
      </c>
      <c r="F748" t="s">
        <v>13188</v>
      </c>
      <c r="G748" s="11">
        <v>83735</v>
      </c>
      <c r="H748" t="s">
        <v>13081</v>
      </c>
      <c r="I748" s="6">
        <v>1</v>
      </c>
      <c r="J748" s="4">
        <v>72</v>
      </c>
      <c r="K748" s="4">
        <f>MIN(Table4[[#This Row],[Medicare Outpatient Allowable Rate]:[WPPA Inc Outpatient Allowable Rate]])</f>
        <v>0</v>
      </c>
      <c r="L748" s="4">
        <f>MAX(Table4[[#This Row],[Medicare Outpatient Allowable Rate]:[WPPA Inc Outpatient Allowable Rate]])</f>
        <v>68.399999999999991</v>
      </c>
      <c r="M748" s="4">
        <v>0</v>
      </c>
      <c r="N748" s="4">
        <v>25.59</v>
      </c>
      <c r="O748" s="4">
        <f>SUM(Table4[[#This Row],[Average Price]]*0.76)</f>
        <v>54.72</v>
      </c>
      <c r="P748" s="4">
        <f>SUM(Table4[[#This Row],[Average Price]]*0.95)</f>
        <v>68.399999999999991</v>
      </c>
      <c r="Q748" s="4">
        <f>SUM(Table4[[#This Row],[Average Price]]*0.8)</f>
        <v>57.6</v>
      </c>
      <c r="R748" s="4">
        <f>SUM(Table4[[#This Row],[Medicare Outpatient Allowable Rate]]*1.5)</f>
        <v>0</v>
      </c>
    </row>
    <row r="749" spans="1:18" x14ac:dyDescent="0.25">
      <c r="E749">
        <v>300</v>
      </c>
      <c r="F749" t="s">
        <v>13188</v>
      </c>
      <c r="G749" s="11">
        <v>83945</v>
      </c>
      <c r="H749" t="s">
        <v>13089</v>
      </c>
      <c r="I749" s="6">
        <v>1</v>
      </c>
      <c r="J749" s="4">
        <v>134</v>
      </c>
      <c r="K749" s="4">
        <f>MIN(Table4[[#This Row],[Medicare Outpatient Allowable Rate]:[WPPA Inc Outpatient Allowable Rate]])</f>
        <v>0</v>
      </c>
      <c r="L749" s="4">
        <f>MAX(Table4[[#This Row],[Medicare Outpatient Allowable Rate]:[WPPA Inc Outpatient Allowable Rate]])</f>
        <v>127.3</v>
      </c>
      <c r="M749" s="4">
        <v>0</v>
      </c>
      <c r="N749" s="4">
        <v>47.88</v>
      </c>
      <c r="O749" s="4">
        <f>SUM(Table4[[#This Row],[Average Price]]*0.76)</f>
        <v>101.84</v>
      </c>
      <c r="P749" s="4">
        <f>SUM(Table4[[#This Row],[Average Price]]*0.95)</f>
        <v>127.3</v>
      </c>
      <c r="Q749" s="4">
        <f>SUM(Table4[[#This Row],[Average Price]]*0.8)</f>
        <v>107.2</v>
      </c>
      <c r="R749" s="4">
        <f>SUM(Table4[[#This Row],[Medicare Outpatient Allowable Rate]]*1.5)</f>
        <v>0</v>
      </c>
    </row>
    <row r="750" spans="1:18" x14ac:dyDescent="0.25">
      <c r="E750">
        <v>300</v>
      </c>
      <c r="F750" t="s">
        <v>13188</v>
      </c>
      <c r="G750" s="11">
        <v>84105</v>
      </c>
      <c r="H750" t="s">
        <v>13120</v>
      </c>
      <c r="I750" s="6">
        <v>1</v>
      </c>
      <c r="J750" s="4">
        <v>55</v>
      </c>
      <c r="K750" s="4">
        <f>MIN(Table4[[#This Row],[Medicare Outpatient Allowable Rate]:[WPPA Inc Outpatient Allowable Rate]])</f>
        <v>0</v>
      </c>
      <c r="L750" s="4">
        <f>MAX(Table4[[#This Row],[Medicare Outpatient Allowable Rate]:[WPPA Inc Outpatient Allowable Rate]])</f>
        <v>52.25</v>
      </c>
      <c r="M750" s="4">
        <v>0</v>
      </c>
      <c r="N750" s="4">
        <v>17.54</v>
      </c>
      <c r="O750" s="4">
        <f>SUM(Table4[[#This Row],[Average Price]]*0.76)</f>
        <v>41.8</v>
      </c>
      <c r="P750" s="4">
        <f>SUM(Table4[[#This Row],[Average Price]]*0.95)</f>
        <v>52.25</v>
      </c>
      <c r="Q750" s="4">
        <f>SUM(Table4[[#This Row],[Average Price]]*0.8)</f>
        <v>44</v>
      </c>
      <c r="R750" s="4">
        <f>SUM(Table4[[#This Row],[Medicare Outpatient Allowable Rate]]*1.5)</f>
        <v>0</v>
      </c>
    </row>
    <row r="751" spans="1:18" x14ac:dyDescent="0.25">
      <c r="E751">
        <v>300</v>
      </c>
      <c r="F751" t="s">
        <v>13188</v>
      </c>
      <c r="G751" s="11">
        <v>84133</v>
      </c>
      <c r="H751" t="s">
        <v>13090</v>
      </c>
      <c r="I751" s="6">
        <v>1</v>
      </c>
      <c r="J751" s="4">
        <v>58</v>
      </c>
      <c r="K751" s="4">
        <f>MIN(Table4[[#This Row],[Medicare Outpatient Allowable Rate]:[WPPA Inc Outpatient Allowable Rate]])</f>
        <v>0</v>
      </c>
      <c r="L751" s="4">
        <f>MAX(Table4[[#This Row],[Medicare Outpatient Allowable Rate]:[WPPA Inc Outpatient Allowable Rate]])</f>
        <v>55.099999999999994</v>
      </c>
      <c r="M751" s="4">
        <v>0</v>
      </c>
      <c r="N751" s="4">
        <v>19.760000000000002</v>
      </c>
      <c r="O751" s="4">
        <f>SUM(Table4[[#This Row],[Average Price]]*0.76)</f>
        <v>44.08</v>
      </c>
      <c r="P751" s="4">
        <f>SUM(Table4[[#This Row],[Average Price]]*0.95)</f>
        <v>55.099999999999994</v>
      </c>
      <c r="Q751" s="4">
        <f>SUM(Table4[[#This Row],[Average Price]]*0.8)</f>
        <v>46.400000000000006</v>
      </c>
      <c r="R751" s="4">
        <f>SUM(Table4[[#This Row],[Medicare Outpatient Allowable Rate]]*1.5)</f>
        <v>0</v>
      </c>
    </row>
    <row r="752" spans="1:18" x14ac:dyDescent="0.25">
      <c r="E752">
        <v>300</v>
      </c>
      <c r="F752" t="s">
        <v>13188</v>
      </c>
      <c r="G752" s="11">
        <v>84540</v>
      </c>
      <c r="H752" t="s">
        <v>13121</v>
      </c>
      <c r="I752" s="6">
        <v>1</v>
      </c>
      <c r="J752" s="4">
        <v>54</v>
      </c>
      <c r="K752" s="4">
        <f>MIN(Table4[[#This Row],[Medicare Outpatient Allowable Rate]:[WPPA Inc Outpatient Allowable Rate]])</f>
        <v>0</v>
      </c>
      <c r="L752" s="4">
        <f>MAX(Table4[[#This Row],[Medicare Outpatient Allowable Rate]:[WPPA Inc Outpatient Allowable Rate]])</f>
        <v>51.3</v>
      </c>
      <c r="M752" s="4">
        <v>0</v>
      </c>
      <c r="N752" s="4">
        <v>17.88</v>
      </c>
      <c r="O752" s="4">
        <f>SUM(Table4[[#This Row],[Average Price]]*0.76)</f>
        <v>41.04</v>
      </c>
      <c r="P752" s="4">
        <f>SUM(Table4[[#This Row],[Average Price]]*0.95)</f>
        <v>51.3</v>
      </c>
      <c r="Q752" s="4">
        <f>SUM(Table4[[#This Row],[Average Price]]*0.8)</f>
        <v>43.2</v>
      </c>
      <c r="R752" s="4">
        <f>SUM(Table4[[#This Row],[Medicare Outpatient Allowable Rate]]*1.5)</f>
        <v>0</v>
      </c>
    </row>
    <row r="753" spans="1:18" x14ac:dyDescent="0.25">
      <c r="E753">
        <v>300</v>
      </c>
      <c r="F753" t="s">
        <v>13188</v>
      </c>
      <c r="G753" s="11">
        <v>84560</v>
      </c>
      <c r="H753" t="s">
        <v>13091</v>
      </c>
      <c r="I753" s="6">
        <v>1</v>
      </c>
      <c r="J753" s="4">
        <v>58</v>
      </c>
      <c r="K753" s="4">
        <f>MIN(Table4[[#This Row],[Medicare Outpatient Allowable Rate]:[WPPA Inc Outpatient Allowable Rate]])</f>
        <v>0</v>
      </c>
      <c r="L753" s="4">
        <f>MAX(Table4[[#This Row],[Medicare Outpatient Allowable Rate]:[WPPA Inc Outpatient Allowable Rate]])</f>
        <v>55.099999999999994</v>
      </c>
      <c r="M753" s="4">
        <v>0</v>
      </c>
      <c r="N753" s="4">
        <v>20.190000000000001</v>
      </c>
      <c r="O753" s="4">
        <f>SUM(Table4[[#This Row],[Average Price]]*0.76)</f>
        <v>44.08</v>
      </c>
      <c r="P753" s="4">
        <f>SUM(Table4[[#This Row],[Average Price]]*0.95)</f>
        <v>55.099999999999994</v>
      </c>
      <c r="Q753" s="4">
        <f>SUM(Table4[[#This Row],[Average Price]]*0.8)</f>
        <v>46.400000000000006</v>
      </c>
      <c r="R753" s="4">
        <f>SUM(Table4[[#This Row],[Medicare Outpatient Allowable Rate]]*1.5)</f>
        <v>0</v>
      </c>
    </row>
    <row r="754" spans="1:18" x14ac:dyDescent="0.25">
      <c r="A754" t="s">
        <v>47</v>
      </c>
      <c r="B754" t="s">
        <v>235</v>
      </c>
      <c r="C754">
        <v>82507</v>
      </c>
      <c r="E754">
        <v>300</v>
      </c>
      <c r="F754" t="s">
        <v>13188</v>
      </c>
      <c r="G754" s="11">
        <v>82507</v>
      </c>
      <c r="H754" t="s">
        <v>13088</v>
      </c>
      <c r="I754" s="6">
        <v>1</v>
      </c>
      <c r="J754" s="4">
        <v>289</v>
      </c>
      <c r="K754" s="4">
        <f>MIN(Table4[[#This Row],[Medicare Outpatient Allowable Rate]:[WPPA Inc Outpatient Allowable Rate]])</f>
        <v>0</v>
      </c>
      <c r="L754" s="4">
        <f>MAX(Table4[[#This Row],[Medicare Outpatient Allowable Rate]:[WPPA Inc Outpatient Allowable Rate]])</f>
        <v>274.55</v>
      </c>
      <c r="M754" s="4">
        <v>0</v>
      </c>
      <c r="N754" s="4">
        <v>98.91</v>
      </c>
      <c r="O754" s="4">
        <f>SUM(Table4[[#This Row],[Average Price]]*0.76)</f>
        <v>219.64000000000001</v>
      </c>
      <c r="P754" s="4">
        <f>SUM(Table4[[#This Row],[Average Price]]*0.95)</f>
        <v>274.55</v>
      </c>
      <c r="Q754" s="4">
        <f>SUM(Table4[[#This Row],[Average Price]]*0.8)</f>
        <v>231.20000000000002</v>
      </c>
      <c r="R754" s="4">
        <f>SUM(Table4[[#This Row],[Medicare Outpatient Allowable Rate]]*1.5)</f>
        <v>0</v>
      </c>
    </row>
    <row r="755" spans="1:18" x14ac:dyDescent="0.25">
      <c r="E755">
        <v>300</v>
      </c>
      <c r="F755" t="s">
        <v>13188</v>
      </c>
      <c r="G755" s="11">
        <v>82340</v>
      </c>
      <c r="H755" t="s">
        <v>13087</v>
      </c>
      <c r="I755" s="6">
        <v>1</v>
      </c>
      <c r="J755" s="4">
        <v>72</v>
      </c>
      <c r="K755" s="4">
        <f>MIN(Table4[[#This Row],[Medicare Outpatient Allowable Rate]:[WPPA Inc Outpatient Allowable Rate]])</f>
        <v>0</v>
      </c>
      <c r="L755" s="4">
        <f>MAX(Table4[[#This Row],[Medicare Outpatient Allowable Rate]:[WPPA Inc Outpatient Allowable Rate]])</f>
        <v>68.399999999999991</v>
      </c>
      <c r="M755" s="4">
        <v>0</v>
      </c>
      <c r="N755" s="4">
        <v>22.05</v>
      </c>
      <c r="O755" s="4">
        <f>SUM(Table4[[#This Row],[Average Price]]*0.76)</f>
        <v>54.72</v>
      </c>
      <c r="P755" s="4">
        <f>SUM(Table4[[#This Row],[Average Price]]*0.95)</f>
        <v>68.399999999999991</v>
      </c>
      <c r="Q755" s="4">
        <f>SUM(Table4[[#This Row],[Average Price]]*0.8)</f>
        <v>57.6</v>
      </c>
      <c r="R755" s="4">
        <f>SUM(Table4[[#This Row],[Medicare Outpatient Allowable Rate]]*1.5)</f>
        <v>0</v>
      </c>
    </row>
    <row r="756" spans="1:18" x14ac:dyDescent="0.25">
      <c r="E756">
        <v>300</v>
      </c>
      <c r="F756" t="s">
        <v>13188</v>
      </c>
      <c r="G756" s="11">
        <v>83735</v>
      </c>
      <c r="H756" t="s">
        <v>13081</v>
      </c>
      <c r="I756" s="6">
        <v>1</v>
      </c>
      <c r="J756" s="4">
        <v>72</v>
      </c>
      <c r="K756" s="4">
        <f>MIN(Table4[[#This Row],[Medicare Outpatient Allowable Rate]:[WPPA Inc Outpatient Allowable Rate]])</f>
        <v>0</v>
      </c>
      <c r="L756" s="4">
        <f>MAX(Table4[[#This Row],[Medicare Outpatient Allowable Rate]:[WPPA Inc Outpatient Allowable Rate]])</f>
        <v>68.399999999999991</v>
      </c>
      <c r="M756" s="4">
        <v>0</v>
      </c>
      <c r="N756" s="4">
        <v>25.59</v>
      </c>
      <c r="O756" s="4">
        <f>SUM(Table4[[#This Row],[Average Price]]*0.76)</f>
        <v>54.72</v>
      </c>
      <c r="P756" s="4">
        <f>SUM(Table4[[#This Row],[Average Price]]*0.95)</f>
        <v>68.399999999999991</v>
      </c>
      <c r="Q756" s="4">
        <f>SUM(Table4[[#This Row],[Average Price]]*0.8)</f>
        <v>57.6</v>
      </c>
      <c r="R756" s="4">
        <f>SUM(Table4[[#This Row],[Medicare Outpatient Allowable Rate]]*1.5)</f>
        <v>0</v>
      </c>
    </row>
    <row r="757" spans="1:18" x14ac:dyDescent="0.25">
      <c r="E757">
        <v>300</v>
      </c>
      <c r="F757" t="s">
        <v>13188</v>
      </c>
      <c r="G757" s="11">
        <v>83945</v>
      </c>
      <c r="H757" t="s">
        <v>13089</v>
      </c>
      <c r="I757" s="6">
        <v>1</v>
      </c>
      <c r="J757" s="4">
        <v>134</v>
      </c>
      <c r="K757" s="4">
        <f>MIN(Table4[[#This Row],[Medicare Outpatient Allowable Rate]:[WPPA Inc Outpatient Allowable Rate]])</f>
        <v>0</v>
      </c>
      <c r="L757" s="4">
        <f>MAX(Table4[[#This Row],[Medicare Outpatient Allowable Rate]:[WPPA Inc Outpatient Allowable Rate]])</f>
        <v>127.3</v>
      </c>
      <c r="M757" s="4">
        <v>0</v>
      </c>
      <c r="N757" s="4">
        <v>47.88</v>
      </c>
      <c r="O757" s="4">
        <f>SUM(Table4[[#This Row],[Average Price]]*0.76)</f>
        <v>101.84</v>
      </c>
      <c r="P757" s="4">
        <f>SUM(Table4[[#This Row],[Average Price]]*0.95)</f>
        <v>127.3</v>
      </c>
      <c r="Q757" s="4">
        <f>SUM(Table4[[#This Row],[Average Price]]*0.8)</f>
        <v>107.2</v>
      </c>
      <c r="R757" s="4">
        <f>SUM(Table4[[#This Row],[Medicare Outpatient Allowable Rate]]*1.5)</f>
        <v>0</v>
      </c>
    </row>
    <row r="758" spans="1:18" x14ac:dyDescent="0.25">
      <c r="E758">
        <v>300</v>
      </c>
      <c r="F758" t="s">
        <v>13188</v>
      </c>
      <c r="G758" s="11">
        <v>84133</v>
      </c>
      <c r="H758" t="s">
        <v>13090</v>
      </c>
      <c r="I758" s="6">
        <v>1</v>
      </c>
      <c r="J758" s="4">
        <v>58</v>
      </c>
      <c r="K758" s="4">
        <f>MIN(Table4[[#This Row],[Medicare Outpatient Allowable Rate]:[WPPA Inc Outpatient Allowable Rate]])</f>
        <v>0</v>
      </c>
      <c r="L758" s="4">
        <f>MAX(Table4[[#This Row],[Medicare Outpatient Allowable Rate]:[WPPA Inc Outpatient Allowable Rate]])</f>
        <v>55.099999999999994</v>
      </c>
      <c r="M758" s="4">
        <v>0</v>
      </c>
      <c r="N758" s="4">
        <v>19.760000000000002</v>
      </c>
      <c r="O758" s="4">
        <f>SUM(Table4[[#This Row],[Average Price]]*0.76)</f>
        <v>44.08</v>
      </c>
      <c r="P758" s="4">
        <f>SUM(Table4[[#This Row],[Average Price]]*0.95)</f>
        <v>55.099999999999994</v>
      </c>
      <c r="Q758" s="4">
        <f>SUM(Table4[[#This Row],[Average Price]]*0.8)</f>
        <v>46.400000000000006</v>
      </c>
      <c r="R758" s="4">
        <f>SUM(Table4[[#This Row],[Medicare Outpatient Allowable Rate]]*1.5)</f>
        <v>0</v>
      </c>
    </row>
    <row r="759" spans="1:18" x14ac:dyDescent="0.25">
      <c r="E759">
        <v>300</v>
      </c>
      <c r="F759" t="s">
        <v>13188</v>
      </c>
      <c r="G759" s="11">
        <v>84560</v>
      </c>
      <c r="H759" t="s">
        <v>13091</v>
      </c>
      <c r="I759" s="6">
        <v>1</v>
      </c>
      <c r="J759" s="4">
        <v>58</v>
      </c>
      <c r="K759" s="4">
        <f>MIN(Table4[[#This Row],[Medicare Outpatient Allowable Rate]:[WPPA Inc Outpatient Allowable Rate]])</f>
        <v>0</v>
      </c>
      <c r="L759" s="4">
        <f>MAX(Table4[[#This Row],[Medicare Outpatient Allowable Rate]:[WPPA Inc Outpatient Allowable Rate]])</f>
        <v>55.099999999999994</v>
      </c>
      <c r="M759" s="4">
        <v>0</v>
      </c>
      <c r="N759" s="4">
        <v>20.190000000000001</v>
      </c>
      <c r="O759" s="4">
        <f>SUM(Table4[[#This Row],[Average Price]]*0.76)</f>
        <v>44.08</v>
      </c>
      <c r="P759" s="4">
        <f>SUM(Table4[[#This Row],[Average Price]]*0.95)</f>
        <v>55.099999999999994</v>
      </c>
      <c r="Q759" s="4">
        <f>SUM(Table4[[#This Row],[Average Price]]*0.8)</f>
        <v>46.400000000000006</v>
      </c>
      <c r="R759" s="4">
        <f>SUM(Table4[[#This Row],[Medicare Outpatient Allowable Rate]]*1.5)</f>
        <v>0</v>
      </c>
    </row>
    <row r="760" spans="1:18" x14ac:dyDescent="0.25">
      <c r="A760" t="s">
        <v>47</v>
      </c>
      <c r="B760" t="s">
        <v>237</v>
      </c>
      <c r="C760">
        <v>82525</v>
      </c>
      <c r="E760">
        <v>300</v>
      </c>
      <c r="F760" t="s">
        <v>13188</v>
      </c>
      <c r="G760" s="11">
        <v>82525</v>
      </c>
      <c r="H760" t="s">
        <v>13138</v>
      </c>
      <c r="I760" s="6">
        <v>1</v>
      </c>
      <c r="J760" s="4">
        <v>55</v>
      </c>
      <c r="K760" s="4">
        <f>MIN(Table4[[#This Row],[Medicare Outpatient Allowable Rate]:[WPPA Inc Outpatient Allowable Rate]])</f>
        <v>0</v>
      </c>
      <c r="L760" s="4">
        <f>MAX(Table4[[#This Row],[Medicare Outpatient Allowable Rate]:[WPPA Inc Outpatient Allowable Rate]])</f>
        <v>52.25</v>
      </c>
      <c r="M760" s="4">
        <v>0</v>
      </c>
      <c r="N760" s="4">
        <v>26.63</v>
      </c>
      <c r="O760" s="4">
        <f>SUM(Table4[[#This Row],[Average Price]]*0.76)</f>
        <v>41.8</v>
      </c>
      <c r="P760" s="4">
        <f>SUM(Table4[[#This Row],[Average Price]]*0.95)</f>
        <v>52.25</v>
      </c>
      <c r="Q760" s="4">
        <f>SUM(Table4[[#This Row],[Average Price]]*0.8)</f>
        <v>44</v>
      </c>
      <c r="R760" s="4">
        <f>SUM(Table4[[#This Row],[Medicare Outpatient Allowable Rate]]*1.5)</f>
        <v>0</v>
      </c>
    </row>
    <row r="761" spans="1:18" x14ac:dyDescent="0.25">
      <c r="A761" t="s">
        <v>47</v>
      </c>
      <c r="B761" t="s">
        <v>239</v>
      </c>
      <c r="C761">
        <v>82533</v>
      </c>
      <c r="E761">
        <v>300</v>
      </c>
      <c r="F761" t="s">
        <v>13188</v>
      </c>
      <c r="G761" s="11">
        <v>82533</v>
      </c>
      <c r="H761" t="s">
        <v>13103</v>
      </c>
      <c r="I761" s="6">
        <v>1</v>
      </c>
      <c r="J761" s="4">
        <v>167</v>
      </c>
      <c r="K761" s="4">
        <f>MIN(Table4[[#This Row],[Medicare Outpatient Allowable Rate]:[WPPA Inc Outpatient Allowable Rate]])</f>
        <v>0</v>
      </c>
      <c r="L761" s="4">
        <f>MAX(Table4[[#This Row],[Medicare Outpatient Allowable Rate]:[WPPA Inc Outpatient Allowable Rate]])</f>
        <v>158.65</v>
      </c>
      <c r="M761" s="4">
        <v>0</v>
      </c>
      <c r="N761" s="4">
        <v>59.94</v>
      </c>
      <c r="O761" s="4">
        <f>SUM(Table4[[#This Row],[Average Price]]*0.76)</f>
        <v>126.92</v>
      </c>
      <c r="P761" s="4">
        <f>SUM(Table4[[#This Row],[Average Price]]*0.95)</f>
        <v>158.65</v>
      </c>
      <c r="Q761" s="4">
        <f>SUM(Table4[[#This Row],[Average Price]]*0.8)</f>
        <v>133.6</v>
      </c>
      <c r="R761" s="4">
        <f>SUM(Table4[[#This Row],[Medicare Outpatient Allowable Rate]]*1.5)</f>
        <v>0</v>
      </c>
    </row>
    <row r="762" spans="1:18" x14ac:dyDescent="0.25">
      <c r="E762">
        <v>300</v>
      </c>
      <c r="F762" t="s">
        <v>13188</v>
      </c>
      <c r="G762" s="11">
        <v>36415</v>
      </c>
      <c r="H762" t="s">
        <v>12882</v>
      </c>
      <c r="I762" s="6">
        <v>1</v>
      </c>
      <c r="J762" s="4">
        <v>31.1428571428571</v>
      </c>
      <c r="K762" s="4">
        <f>MIN(Table4[[#This Row],[Medicare Outpatient Allowable Rate]:[WPPA Inc Outpatient Allowable Rate]])</f>
        <v>0</v>
      </c>
      <c r="L762" s="4">
        <f>MAX(Table4[[#This Row],[Medicare Outpatient Allowable Rate]:[WPPA Inc Outpatient Allowable Rate]])</f>
        <v>29.585714285714243</v>
      </c>
      <c r="M762" s="4">
        <v>0</v>
      </c>
      <c r="N762" s="4">
        <v>11.93</v>
      </c>
      <c r="O762" s="4">
        <f>SUM(Table4[[#This Row],[Average Price]]*0.76)</f>
        <v>23.668571428571397</v>
      </c>
      <c r="P762" s="4">
        <f>SUM(Table4[[#This Row],[Average Price]]*0.95)</f>
        <v>29.585714285714243</v>
      </c>
      <c r="Q762" s="4">
        <f>SUM(Table4[[#This Row],[Average Price]]*0.8)</f>
        <v>24.914285714285683</v>
      </c>
      <c r="R762" s="4">
        <f>SUM(Table4[[#This Row],[Medicare Outpatient Allowable Rate]]*1.5)</f>
        <v>0</v>
      </c>
    </row>
    <row r="763" spans="1:18" x14ac:dyDescent="0.25">
      <c r="A763" t="s">
        <v>47</v>
      </c>
      <c r="B763" t="s">
        <v>240</v>
      </c>
      <c r="C763">
        <v>82542</v>
      </c>
      <c r="E763">
        <v>300</v>
      </c>
      <c r="F763" t="s">
        <v>13188</v>
      </c>
      <c r="G763" s="11">
        <v>82542</v>
      </c>
      <c r="H763" t="s">
        <v>13077</v>
      </c>
      <c r="I763" s="6">
        <v>1</v>
      </c>
      <c r="J763" s="4">
        <v>199.75</v>
      </c>
      <c r="K763" s="4">
        <f>MIN(Table4[[#This Row],[Medicare Outpatient Allowable Rate]:[WPPA Inc Outpatient Allowable Rate]])</f>
        <v>0</v>
      </c>
      <c r="L763" s="4">
        <f>MAX(Table4[[#This Row],[Medicare Outpatient Allowable Rate]:[WPPA Inc Outpatient Allowable Rate]])</f>
        <v>192.37</v>
      </c>
      <c r="M763" s="4">
        <v>0</v>
      </c>
      <c r="N763" s="4">
        <v>192.37</v>
      </c>
      <c r="O763" s="4">
        <f>SUM(Table4[[#This Row],[Average Price]]*0.76)</f>
        <v>151.81</v>
      </c>
      <c r="P763" s="4">
        <f>SUM(Table4[[#This Row],[Average Price]]*0.95)</f>
        <v>189.76249999999999</v>
      </c>
      <c r="Q763" s="4">
        <f>SUM(Table4[[#This Row],[Average Price]]*0.8)</f>
        <v>159.80000000000001</v>
      </c>
      <c r="R763" s="4">
        <f>SUM(Table4[[#This Row],[Medicare Outpatient Allowable Rate]]*1.5)</f>
        <v>0</v>
      </c>
    </row>
    <row r="764" spans="1:18" x14ac:dyDescent="0.25">
      <c r="E764">
        <v>300</v>
      </c>
      <c r="F764" t="s">
        <v>13188</v>
      </c>
      <c r="G764" s="11">
        <v>36415</v>
      </c>
      <c r="H764" t="s">
        <v>12882</v>
      </c>
      <c r="I764" s="6">
        <v>1</v>
      </c>
      <c r="J764" s="4">
        <v>29</v>
      </c>
      <c r="K764" s="4">
        <f>MIN(Table4[[#This Row],[Medicare Outpatient Allowable Rate]:[WPPA Inc Outpatient Allowable Rate]])</f>
        <v>0</v>
      </c>
      <c r="L764" s="4">
        <f>MAX(Table4[[#This Row],[Medicare Outpatient Allowable Rate]:[WPPA Inc Outpatient Allowable Rate]])</f>
        <v>27.549999999999997</v>
      </c>
      <c r="M764" s="4">
        <v>0</v>
      </c>
      <c r="N764" s="4">
        <v>11.93</v>
      </c>
      <c r="O764" s="4">
        <f>SUM(Table4[[#This Row],[Average Price]]*0.76)</f>
        <v>22.04</v>
      </c>
      <c r="P764" s="4">
        <f>SUM(Table4[[#This Row],[Average Price]]*0.95)</f>
        <v>27.549999999999997</v>
      </c>
      <c r="Q764" s="4">
        <f>SUM(Table4[[#This Row],[Average Price]]*0.8)</f>
        <v>23.200000000000003</v>
      </c>
      <c r="R764" s="4">
        <f>SUM(Table4[[#This Row],[Medicare Outpatient Allowable Rate]]*1.5)</f>
        <v>0</v>
      </c>
    </row>
    <row r="765" spans="1:18" x14ac:dyDescent="0.25">
      <c r="E765">
        <v>300</v>
      </c>
      <c r="F765" t="s">
        <v>13188</v>
      </c>
      <c r="G765" s="11">
        <v>80299</v>
      </c>
      <c r="H765" t="s">
        <v>13085</v>
      </c>
      <c r="I765" s="6">
        <v>1</v>
      </c>
      <c r="J765" s="4">
        <v>222</v>
      </c>
      <c r="K765" s="4">
        <f>MIN(Table4[[#This Row],[Medicare Outpatient Allowable Rate]:[WPPA Inc Outpatient Allowable Rate]])</f>
        <v>0</v>
      </c>
      <c r="L765" s="4">
        <f>MAX(Table4[[#This Row],[Medicare Outpatient Allowable Rate]:[WPPA Inc Outpatient Allowable Rate]])</f>
        <v>210.89999999999998</v>
      </c>
      <c r="M765" s="4">
        <v>0</v>
      </c>
      <c r="N765" s="4">
        <v>65.06</v>
      </c>
      <c r="O765" s="4">
        <f>SUM(Table4[[#This Row],[Average Price]]*0.76)</f>
        <v>168.72</v>
      </c>
      <c r="P765" s="4">
        <f>SUM(Table4[[#This Row],[Average Price]]*0.95)</f>
        <v>210.89999999999998</v>
      </c>
      <c r="Q765" s="4">
        <f>SUM(Table4[[#This Row],[Average Price]]*0.8)</f>
        <v>177.60000000000002</v>
      </c>
      <c r="R765" s="4">
        <f>SUM(Table4[[#This Row],[Medicare Outpatient Allowable Rate]]*1.5)</f>
        <v>0</v>
      </c>
    </row>
    <row r="766" spans="1:18" x14ac:dyDescent="0.25">
      <c r="E766">
        <v>300</v>
      </c>
      <c r="F766" t="s">
        <v>13188</v>
      </c>
      <c r="G766" s="11">
        <v>80168</v>
      </c>
      <c r="H766" t="s">
        <v>13076</v>
      </c>
      <c r="I766" s="6">
        <v>1</v>
      </c>
      <c r="J766" s="4">
        <v>170</v>
      </c>
      <c r="K766" s="4">
        <f>MIN(Table4[[#This Row],[Medicare Outpatient Allowable Rate]:[WPPA Inc Outpatient Allowable Rate]])</f>
        <v>0</v>
      </c>
      <c r="L766" s="4">
        <f>MAX(Table4[[#This Row],[Medicare Outpatient Allowable Rate]:[WPPA Inc Outpatient Allowable Rate]])</f>
        <v>161.5</v>
      </c>
      <c r="M766" s="4">
        <v>0</v>
      </c>
      <c r="N766" s="4">
        <v>49.1</v>
      </c>
      <c r="O766" s="4">
        <f>SUM(Table4[[#This Row],[Average Price]]*0.76)</f>
        <v>129.19999999999999</v>
      </c>
      <c r="P766" s="4">
        <f>SUM(Table4[[#This Row],[Average Price]]*0.95)</f>
        <v>161.5</v>
      </c>
      <c r="Q766" s="4">
        <f>SUM(Table4[[#This Row],[Average Price]]*0.8)</f>
        <v>136</v>
      </c>
      <c r="R766" s="4">
        <f>SUM(Table4[[#This Row],[Medicare Outpatient Allowable Rate]]*1.5)</f>
        <v>0</v>
      </c>
    </row>
    <row r="767" spans="1:18" x14ac:dyDescent="0.25">
      <c r="A767" t="s">
        <v>47</v>
      </c>
      <c r="B767" t="s">
        <v>241</v>
      </c>
      <c r="C767">
        <v>82550</v>
      </c>
      <c r="E767">
        <v>300</v>
      </c>
      <c r="F767" t="s">
        <v>13188</v>
      </c>
      <c r="G767" s="11">
        <v>82550</v>
      </c>
      <c r="H767" t="s">
        <v>13139</v>
      </c>
      <c r="I767" s="6">
        <v>1</v>
      </c>
      <c r="J767" s="4">
        <v>60</v>
      </c>
      <c r="K767" s="4">
        <f>MIN(Table4[[#This Row],[Medicare Outpatient Allowable Rate]:[WPPA Inc Outpatient Allowable Rate]])</f>
        <v>0</v>
      </c>
      <c r="L767" s="4">
        <f>MAX(Table4[[#This Row],[Medicare Outpatient Allowable Rate]:[WPPA Inc Outpatient Allowable Rate]])</f>
        <v>57</v>
      </c>
      <c r="M767" s="4">
        <v>0</v>
      </c>
      <c r="N767" s="4">
        <v>22.88</v>
      </c>
      <c r="O767" s="4">
        <f>SUM(Table4[[#This Row],[Average Price]]*0.76)</f>
        <v>45.6</v>
      </c>
      <c r="P767" s="4">
        <f>SUM(Table4[[#This Row],[Average Price]]*0.95)</f>
        <v>57</v>
      </c>
      <c r="Q767" s="4">
        <f>SUM(Table4[[#This Row],[Average Price]]*0.8)</f>
        <v>48</v>
      </c>
      <c r="R767" s="4">
        <f>SUM(Table4[[#This Row],[Medicare Outpatient Allowable Rate]]*1.5)</f>
        <v>0</v>
      </c>
    </row>
    <row r="768" spans="1:18" x14ac:dyDescent="0.25">
      <c r="E768">
        <v>300</v>
      </c>
      <c r="F768" t="s">
        <v>13188</v>
      </c>
      <c r="G768" s="11">
        <v>36415</v>
      </c>
      <c r="H768" t="s">
        <v>12882</v>
      </c>
      <c r="I768" s="6">
        <v>1</v>
      </c>
      <c r="J768" s="4">
        <v>31.571428571428601</v>
      </c>
      <c r="K768" s="4">
        <f>MIN(Table4[[#This Row],[Medicare Outpatient Allowable Rate]:[WPPA Inc Outpatient Allowable Rate]])</f>
        <v>0</v>
      </c>
      <c r="L768" s="4">
        <f>MAX(Table4[[#This Row],[Medicare Outpatient Allowable Rate]:[WPPA Inc Outpatient Allowable Rate]])</f>
        <v>29.992857142857169</v>
      </c>
      <c r="M768" s="4">
        <v>0</v>
      </c>
      <c r="N768" s="4">
        <v>11.93</v>
      </c>
      <c r="O768" s="4">
        <f>SUM(Table4[[#This Row],[Average Price]]*0.76)</f>
        <v>23.994285714285738</v>
      </c>
      <c r="P768" s="4">
        <f>SUM(Table4[[#This Row],[Average Price]]*0.95)</f>
        <v>29.992857142857169</v>
      </c>
      <c r="Q768" s="4">
        <f>SUM(Table4[[#This Row],[Average Price]]*0.8)</f>
        <v>25.257142857142881</v>
      </c>
      <c r="R768" s="4">
        <f>SUM(Table4[[#This Row],[Medicare Outpatient Allowable Rate]]*1.5)</f>
        <v>0</v>
      </c>
    </row>
    <row r="769" spans="1:18" x14ac:dyDescent="0.25">
      <c r="E769">
        <v>300</v>
      </c>
      <c r="F769" t="s">
        <v>13188</v>
      </c>
      <c r="G769" s="11">
        <v>80053</v>
      </c>
      <c r="H769" t="s">
        <v>12886</v>
      </c>
      <c r="I769" s="6">
        <v>1</v>
      </c>
      <c r="J769" s="4">
        <v>277</v>
      </c>
      <c r="K769" s="4">
        <f>MIN(Table4[[#This Row],[Medicare Outpatient Allowable Rate]:[WPPA Inc Outpatient Allowable Rate]])</f>
        <v>0</v>
      </c>
      <c r="L769" s="4">
        <f>MAX(Table4[[#This Row],[Medicare Outpatient Allowable Rate]:[WPPA Inc Outpatient Allowable Rate]])</f>
        <v>263.14999999999998</v>
      </c>
      <c r="M769" s="4">
        <v>0</v>
      </c>
      <c r="N769" s="4">
        <v>22.46</v>
      </c>
      <c r="O769" s="4">
        <f>SUM(Table4[[#This Row],[Average Price]]*0.76)</f>
        <v>210.52</v>
      </c>
      <c r="P769" s="4">
        <f>SUM(Table4[[#This Row],[Average Price]]*0.95)</f>
        <v>263.14999999999998</v>
      </c>
      <c r="Q769" s="4">
        <f>SUM(Table4[[#This Row],[Average Price]]*0.8)</f>
        <v>221.60000000000002</v>
      </c>
      <c r="R769" s="4">
        <f>SUM(Table4[[#This Row],[Medicare Outpatient Allowable Rate]]*1.5)</f>
        <v>0</v>
      </c>
    </row>
    <row r="770" spans="1:18" x14ac:dyDescent="0.25">
      <c r="E770">
        <v>300</v>
      </c>
      <c r="F770" t="s">
        <v>13188</v>
      </c>
      <c r="G770" s="11">
        <v>85025</v>
      </c>
      <c r="H770" t="s">
        <v>12887</v>
      </c>
      <c r="I770" s="6">
        <v>1</v>
      </c>
      <c r="J770" s="4">
        <v>48</v>
      </c>
      <c r="K770" s="4">
        <f>MIN(Table4[[#This Row],[Medicare Outpatient Allowable Rate]:[WPPA Inc Outpatient Allowable Rate]])</f>
        <v>0</v>
      </c>
      <c r="L770" s="4">
        <f>MAX(Table4[[#This Row],[Medicare Outpatient Allowable Rate]:[WPPA Inc Outpatient Allowable Rate]])</f>
        <v>45.599999999999994</v>
      </c>
      <c r="M770" s="4">
        <v>0</v>
      </c>
      <c r="N770" s="4">
        <v>13.23</v>
      </c>
      <c r="O770" s="4">
        <f>SUM(Table4[[#This Row],[Average Price]]*0.76)</f>
        <v>36.480000000000004</v>
      </c>
      <c r="P770" s="4">
        <f>SUM(Table4[[#This Row],[Average Price]]*0.95)</f>
        <v>45.599999999999994</v>
      </c>
      <c r="Q770" s="4">
        <f>SUM(Table4[[#This Row],[Average Price]]*0.8)</f>
        <v>38.400000000000006</v>
      </c>
      <c r="R770" s="4">
        <f>SUM(Table4[[#This Row],[Medicare Outpatient Allowable Rate]]*1.5)</f>
        <v>0</v>
      </c>
    </row>
    <row r="771" spans="1:18" x14ac:dyDescent="0.25">
      <c r="A771" t="s">
        <v>47</v>
      </c>
      <c r="B771" t="s">
        <v>242</v>
      </c>
      <c r="C771">
        <v>82553</v>
      </c>
      <c r="E771">
        <v>300</v>
      </c>
      <c r="F771" t="s">
        <v>13188</v>
      </c>
      <c r="G771" s="11">
        <v>82553</v>
      </c>
      <c r="H771" t="s">
        <v>13140</v>
      </c>
      <c r="I771" s="6">
        <v>1</v>
      </c>
      <c r="J771" s="4">
        <v>160</v>
      </c>
      <c r="K771" s="4">
        <f>MIN(Table4[[#This Row],[Medicare Outpatient Allowable Rate]:[WPPA Inc Outpatient Allowable Rate]])</f>
        <v>0</v>
      </c>
      <c r="L771" s="4">
        <f>MAX(Table4[[#This Row],[Medicare Outpatient Allowable Rate]:[WPPA Inc Outpatient Allowable Rate]])</f>
        <v>152</v>
      </c>
      <c r="M771" s="4">
        <v>0</v>
      </c>
      <c r="N771" s="4">
        <v>53.49</v>
      </c>
      <c r="O771" s="4">
        <f>SUM(Table4[[#This Row],[Average Price]]*0.76)</f>
        <v>121.6</v>
      </c>
      <c r="P771" s="4">
        <f>SUM(Table4[[#This Row],[Average Price]]*0.95)</f>
        <v>152</v>
      </c>
      <c r="Q771" s="4">
        <f>SUM(Table4[[#This Row],[Average Price]]*0.8)</f>
        <v>128</v>
      </c>
      <c r="R771" s="4">
        <f>SUM(Table4[[#This Row],[Medicare Outpatient Allowable Rate]]*1.5)</f>
        <v>0</v>
      </c>
    </row>
    <row r="772" spans="1:18" x14ac:dyDescent="0.25">
      <c r="E772">
        <v>300</v>
      </c>
      <c r="F772" t="s">
        <v>13188</v>
      </c>
      <c r="G772" s="11">
        <v>36415</v>
      </c>
      <c r="H772" t="s">
        <v>12882</v>
      </c>
      <c r="I772" s="6">
        <v>1</v>
      </c>
      <c r="J772" s="4">
        <v>30</v>
      </c>
      <c r="K772" s="4">
        <f>MIN(Table4[[#This Row],[Medicare Outpatient Allowable Rate]:[WPPA Inc Outpatient Allowable Rate]])</f>
        <v>0</v>
      </c>
      <c r="L772" s="4">
        <f>MAX(Table4[[#This Row],[Medicare Outpatient Allowable Rate]:[WPPA Inc Outpatient Allowable Rate]])</f>
        <v>28.5</v>
      </c>
      <c r="M772" s="4">
        <v>0</v>
      </c>
      <c r="N772" s="4">
        <v>11.93</v>
      </c>
      <c r="O772" s="4">
        <f>SUM(Table4[[#This Row],[Average Price]]*0.76)</f>
        <v>22.8</v>
      </c>
      <c r="P772" s="4">
        <f>SUM(Table4[[#This Row],[Average Price]]*0.95)</f>
        <v>28.5</v>
      </c>
      <c r="Q772" s="4">
        <f>SUM(Table4[[#This Row],[Average Price]]*0.8)</f>
        <v>24</v>
      </c>
      <c r="R772" s="4">
        <f>SUM(Table4[[#This Row],[Medicare Outpatient Allowable Rate]]*1.5)</f>
        <v>0</v>
      </c>
    </row>
    <row r="773" spans="1:18" x14ac:dyDescent="0.25">
      <c r="E773">
        <v>300</v>
      </c>
      <c r="F773" t="s">
        <v>13188</v>
      </c>
      <c r="G773" s="11">
        <v>84484</v>
      </c>
      <c r="H773" t="s">
        <v>13141</v>
      </c>
      <c r="I773" s="6">
        <v>1</v>
      </c>
      <c r="J773" s="4">
        <v>185</v>
      </c>
      <c r="K773" s="4">
        <f>MIN(Table4[[#This Row],[Medicare Outpatient Allowable Rate]:[WPPA Inc Outpatient Allowable Rate]])</f>
        <v>0</v>
      </c>
      <c r="L773" s="4">
        <f>MAX(Table4[[#This Row],[Medicare Outpatient Allowable Rate]:[WPPA Inc Outpatient Allowable Rate]])</f>
        <v>175.75</v>
      </c>
      <c r="M773" s="4">
        <v>0</v>
      </c>
      <c r="N773" s="4">
        <v>67.91</v>
      </c>
      <c r="O773" s="4">
        <f>SUM(Table4[[#This Row],[Average Price]]*0.76)</f>
        <v>140.6</v>
      </c>
      <c r="P773" s="4">
        <f>SUM(Table4[[#This Row],[Average Price]]*0.95)</f>
        <v>175.75</v>
      </c>
      <c r="Q773" s="4">
        <f>SUM(Table4[[#This Row],[Average Price]]*0.8)</f>
        <v>148</v>
      </c>
      <c r="R773" s="4">
        <f>SUM(Table4[[#This Row],[Medicare Outpatient Allowable Rate]]*1.5)</f>
        <v>0</v>
      </c>
    </row>
    <row r="774" spans="1:18" x14ac:dyDescent="0.25">
      <c r="E774">
        <v>300</v>
      </c>
      <c r="F774" t="s">
        <v>13188</v>
      </c>
      <c r="G774" s="11">
        <v>85025</v>
      </c>
      <c r="H774" t="s">
        <v>12887</v>
      </c>
      <c r="I774" s="6">
        <v>1</v>
      </c>
      <c r="J774" s="4">
        <v>45.3333333333333</v>
      </c>
      <c r="K774" s="4">
        <f>MIN(Table4[[#This Row],[Medicare Outpatient Allowable Rate]:[WPPA Inc Outpatient Allowable Rate]])</f>
        <v>0</v>
      </c>
      <c r="L774" s="4">
        <f>MAX(Table4[[#This Row],[Medicare Outpatient Allowable Rate]:[WPPA Inc Outpatient Allowable Rate]])</f>
        <v>43.066666666666634</v>
      </c>
      <c r="M774" s="4">
        <v>0</v>
      </c>
      <c r="N774" s="4">
        <v>13.23</v>
      </c>
      <c r="O774" s="4">
        <f>SUM(Table4[[#This Row],[Average Price]]*0.76)</f>
        <v>34.453333333333312</v>
      </c>
      <c r="P774" s="4">
        <f>SUM(Table4[[#This Row],[Average Price]]*0.95)</f>
        <v>43.066666666666634</v>
      </c>
      <c r="Q774" s="4">
        <f>SUM(Table4[[#This Row],[Average Price]]*0.8)</f>
        <v>36.266666666666644</v>
      </c>
      <c r="R774" s="4">
        <f>SUM(Table4[[#This Row],[Medicare Outpatient Allowable Rate]]*1.5)</f>
        <v>0</v>
      </c>
    </row>
    <row r="775" spans="1:18" x14ac:dyDescent="0.25">
      <c r="A775" t="s">
        <v>47</v>
      </c>
      <c r="B775" t="s">
        <v>243</v>
      </c>
      <c r="C775">
        <v>82565</v>
      </c>
      <c r="E775">
        <v>300</v>
      </c>
      <c r="F775" t="s">
        <v>13188</v>
      </c>
      <c r="G775" s="11">
        <v>82565</v>
      </c>
      <c r="H775" t="s">
        <v>12883</v>
      </c>
      <c r="I775" s="6">
        <v>1</v>
      </c>
      <c r="J775" s="4">
        <v>60</v>
      </c>
      <c r="K775" s="4">
        <f>MIN(Table4[[#This Row],[Medicare Outpatient Allowable Rate]:[WPPA Inc Outpatient Allowable Rate]])</f>
        <v>0</v>
      </c>
      <c r="L775" s="4">
        <f>MAX(Table4[[#This Row],[Medicare Outpatient Allowable Rate]:[WPPA Inc Outpatient Allowable Rate]])</f>
        <v>57</v>
      </c>
      <c r="M775" s="4">
        <v>0</v>
      </c>
      <c r="N775" s="4">
        <v>10.89</v>
      </c>
      <c r="O775" s="4">
        <f>SUM(Table4[[#This Row],[Average Price]]*0.76)</f>
        <v>45.6</v>
      </c>
      <c r="P775" s="4">
        <f>SUM(Table4[[#This Row],[Average Price]]*0.95)</f>
        <v>57</v>
      </c>
      <c r="Q775" s="4">
        <f>SUM(Table4[[#This Row],[Average Price]]*0.8)</f>
        <v>48</v>
      </c>
      <c r="R775" s="4">
        <f>SUM(Table4[[#This Row],[Medicare Outpatient Allowable Rate]]*1.5)</f>
        <v>0</v>
      </c>
    </row>
    <row r="776" spans="1:18" x14ac:dyDescent="0.25">
      <c r="E776">
        <v>300</v>
      </c>
      <c r="F776" t="s">
        <v>13188</v>
      </c>
      <c r="G776" s="11">
        <v>36415</v>
      </c>
      <c r="H776" t="s">
        <v>12882</v>
      </c>
      <c r="I776" s="6">
        <v>1</v>
      </c>
      <c r="J776" s="4">
        <v>31.076923076923102</v>
      </c>
      <c r="K776" s="4">
        <f>MIN(Table4[[#This Row],[Medicare Outpatient Allowable Rate]:[WPPA Inc Outpatient Allowable Rate]])</f>
        <v>0</v>
      </c>
      <c r="L776" s="4">
        <f>MAX(Table4[[#This Row],[Medicare Outpatient Allowable Rate]:[WPPA Inc Outpatient Allowable Rate]])</f>
        <v>29.523076923076946</v>
      </c>
      <c r="M776" s="4">
        <v>0</v>
      </c>
      <c r="N776" s="4">
        <v>11.93</v>
      </c>
      <c r="O776" s="4">
        <f>SUM(Table4[[#This Row],[Average Price]]*0.76)</f>
        <v>23.618461538461556</v>
      </c>
      <c r="P776" s="4">
        <f>SUM(Table4[[#This Row],[Average Price]]*0.95)</f>
        <v>29.523076923076946</v>
      </c>
      <c r="Q776" s="4">
        <f>SUM(Table4[[#This Row],[Average Price]]*0.8)</f>
        <v>24.861538461538483</v>
      </c>
      <c r="R776" s="4">
        <f>SUM(Table4[[#This Row],[Medicare Outpatient Allowable Rate]]*1.5)</f>
        <v>0</v>
      </c>
    </row>
    <row r="777" spans="1:18" x14ac:dyDescent="0.25">
      <c r="E777">
        <v>300</v>
      </c>
      <c r="F777" t="s">
        <v>13188</v>
      </c>
      <c r="G777" s="11">
        <v>84520</v>
      </c>
      <c r="H777" t="s">
        <v>12884</v>
      </c>
      <c r="I777" s="6">
        <v>1</v>
      </c>
      <c r="J777" s="4">
        <v>60</v>
      </c>
      <c r="K777" s="4">
        <f>MIN(Table4[[#This Row],[Medicare Outpatient Allowable Rate]:[WPPA Inc Outpatient Allowable Rate]])</f>
        <v>0</v>
      </c>
      <c r="L777" s="4">
        <f>MAX(Table4[[#This Row],[Medicare Outpatient Allowable Rate]:[WPPA Inc Outpatient Allowable Rate]])</f>
        <v>57</v>
      </c>
      <c r="M777" s="4">
        <v>0</v>
      </c>
      <c r="N777" s="4">
        <v>8.39</v>
      </c>
      <c r="O777" s="4">
        <f>SUM(Table4[[#This Row],[Average Price]]*0.76)</f>
        <v>45.6</v>
      </c>
      <c r="P777" s="4">
        <f>SUM(Table4[[#This Row],[Average Price]]*0.95)</f>
        <v>57</v>
      </c>
      <c r="Q777" s="4">
        <f>SUM(Table4[[#This Row],[Average Price]]*0.8)</f>
        <v>48</v>
      </c>
      <c r="R777" s="4">
        <f>SUM(Table4[[#This Row],[Medicare Outpatient Allowable Rate]]*1.5)</f>
        <v>0</v>
      </c>
    </row>
    <row r="778" spans="1:18" x14ac:dyDescent="0.25">
      <c r="E778">
        <v>636</v>
      </c>
      <c r="F778" t="s">
        <v>13207</v>
      </c>
      <c r="G778" s="11" t="s">
        <v>39</v>
      </c>
      <c r="H778" t="s">
        <v>12894</v>
      </c>
      <c r="I778" s="6">
        <v>48</v>
      </c>
      <c r="J778" s="4">
        <v>506.1</v>
      </c>
      <c r="K778" s="4">
        <f>MIN(Table4[[#This Row],[Medicare Outpatient Allowable Rate]:[WPPA Inc Outpatient Allowable Rate]])</f>
        <v>0</v>
      </c>
      <c r="L778" s="4">
        <f>MAX(Table4[[#This Row],[Medicare Outpatient Allowable Rate]:[WPPA Inc Outpatient Allowable Rate]])</f>
        <v>480.79500000000002</v>
      </c>
      <c r="M778" s="4">
        <v>0</v>
      </c>
      <c r="N778" s="4">
        <v>5</v>
      </c>
      <c r="O778" s="4">
        <f>SUM(Table4[[#This Row],[Average Price]]*0.76)</f>
        <v>384.63600000000002</v>
      </c>
      <c r="P778" s="4">
        <f>SUM(Table4[[#This Row],[Average Price]]*0.95)</f>
        <v>480.79500000000002</v>
      </c>
      <c r="Q778" s="4">
        <f>SUM(Table4[[#This Row],[Average Price]]*0.8)</f>
        <v>404.88000000000005</v>
      </c>
      <c r="R778" s="4">
        <f>SUM(Table4[[#This Row],[Medicare Outpatient Allowable Rate]]*1.5)</f>
        <v>0</v>
      </c>
    </row>
    <row r="779" spans="1:18" x14ac:dyDescent="0.25">
      <c r="E779">
        <v>352</v>
      </c>
      <c r="F779" t="s">
        <v>13195</v>
      </c>
      <c r="G779" s="11">
        <v>71260</v>
      </c>
      <c r="H779" t="s">
        <v>12964</v>
      </c>
      <c r="I779" s="6">
        <v>1</v>
      </c>
      <c r="J779" s="4">
        <v>1470.6111111111099</v>
      </c>
      <c r="K779" s="4">
        <f>MIN(Table4[[#This Row],[Medicare Outpatient Allowable Rate]:[WPPA Inc Outpatient Allowable Rate]])</f>
        <v>175.24</v>
      </c>
      <c r="L779" s="4">
        <f>MAX(Table4[[#This Row],[Medicare Outpatient Allowable Rate]:[WPPA Inc Outpatient Allowable Rate]])</f>
        <v>1397.0805555555544</v>
      </c>
      <c r="M779" s="4">
        <v>175.24</v>
      </c>
      <c r="N779" s="4">
        <v>453</v>
      </c>
      <c r="O779" s="4">
        <f>SUM(Table4[[#This Row],[Average Price]]*0.76)</f>
        <v>1117.6644444444435</v>
      </c>
      <c r="P779" s="4">
        <f>SUM(Table4[[#This Row],[Average Price]]*0.95)</f>
        <v>1397.0805555555544</v>
      </c>
      <c r="Q779" s="4">
        <f>SUM(Table4[[#This Row],[Average Price]]*0.8)</f>
        <v>1176.4888888888879</v>
      </c>
      <c r="R779" s="4">
        <f>SUM(Table4[[#This Row],[Medicare Outpatient Allowable Rate]]*1.5)</f>
        <v>262.86</v>
      </c>
    </row>
    <row r="780" spans="1:18" x14ac:dyDescent="0.25">
      <c r="E780">
        <v>352</v>
      </c>
      <c r="F780" t="s">
        <v>13195</v>
      </c>
      <c r="G780" s="11">
        <v>74177</v>
      </c>
      <c r="H780" t="s">
        <v>12896</v>
      </c>
      <c r="I780" s="6">
        <v>1</v>
      </c>
      <c r="J780" s="4">
        <v>2431</v>
      </c>
      <c r="K780" s="4">
        <f>MIN(Table4[[#This Row],[Medicare Outpatient Allowable Rate]:[WPPA Inc Outpatient Allowable Rate]])</f>
        <v>366.8</v>
      </c>
      <c r="L780" s="4">
        <f>MAX(Table4[[#This Row],[Medicare Outpatient Allowable Rate]:[WPPA Inc Outpatient Allowable Rate]])</f>
        <v>2309.4499999999998</v>
      </c>
      <c r="M780" s="4">
        <v>366.8</v>
      </c>
      <c r="N780" s="4">
        <v>453</v>
      </c>
      <c r="O780" s="4">
        <f>SUM(Table4[[#This Row],[Average Price]]*0.76)</f>
        <v>1847.56</v>
      </c>
      <c r="P780" s="4">
        <f>SUM(Table4[[#This Row],[Average Price]]*0.95)</f>
        <v>2309.4499999999998</v>
      </c>
      <c r="Q780" s="4">
        <f>SUM(Table4[[#This Row],[Average Price]]*0.8)</f>
        <v>1944.8000000000002</v>
      </c>
      <c r="R780" s="4">
        <f>SUM(Table4[[#This Row],[Medicare Outpatient Allowable Rate]]*1.5)</f>
        <v>550.20000000000005</v>
      </c>
    </row>
    <row r="781" spans="1:18" x14ac:dyDescent="0.25">
      <c r="A781" t="s">
        <v>47</v>
      </c>
      <c r="B781" t="s">
        <v>244</v>
      </c>
      <c r="C781">
        <v>82575</v>
      </c>
      <c r="E781">
        <v>300</v>
      </c>
      <c r="F781" t="s">
        <v>13188</v>
      </c>
      <c r="G781" s="11">
        <v>82575</v>
      </c>
      <c r="H781" t="s">
        <v>13054</v>
      </c>
      <c r="I781" s="6">
        <v>1</v>
      </c>
      <c r="J781" s="4">
        <v>72.965517241379303</v>
      </c>
      <c r="K781" s="4">
        <f>MIN(Table4[[#This Row],[Medicare Outpatient Allowable Rate]:[WPPA Inc Outpatient Allowable Rate]])</f>
        <v>0</v>
      </c>
      <c r="L781" s="4">
        <f>MAX(Table4[[#This Row],[Medicare Outpatient Allowable Rate]:[WPPA Inc Outpatient Allowable Rate]])</f>
        <v>69.317241379310332</v>
      </c>
      <c r="M781" s="4">
        <v>0</v>
      </c>
      <c r="N781" s="4">
        <v>34.76</v>
      </c>
      <c r="O781" s="4">
        <f>SUM(Table4[[#This Row],[Average Price]]*0.76)</f>
        <v>55.45379310344827</v>
      </c>
      <c r="P781" s="4">
        <f>SUM(Table4[[#This Row],[Average Price]]*0.95)</f>
        <v>69.317241379310332</v>
      </c>
      <c r="Q781" s="4">
        <f>SUM(Table4[[#This Row],[Average Price]]*0.8)</f>
        <v>58.372413793103448</v>
      </c>
      <c r="R781" s="4">
        <f>SUM(Table4[[#This Row],[Medicare Outpatient Allowable Rate]]*1.5)</f>
        <v>0</v>
      </c>
    </row>
    <row r="782" spans="1:18" x14ac:dyDescent="0.25">
      <c r="E782">
        <v>300</v>
      </c>
      <c r="F782" t="s">
        <v>13188</v>
      </c>
      <c r="G782" s="11">
        <v>36415</v>
      </c>
      <c r="H782" t="s">
        <v>12882</v>
      </c>
      <c r="I782" s="6">
        <v>1</v>
      </c>
      <c r="J782" s="4">
        <v>31.2207792207792</v>
      </c>
      <c r="K782" s="4">
        <f>MIN(Table4[[#This Row],[Medicare Outpatient Allowable Rate]:[WPPA Inc Outpatient Allowable Rate]])</f>
        <v>0</v>
      </c>
      <c r="L782" s="4">
        <f>MAX(Table4[[#This Row],[Medicare Outpatient Allowable Rate]:[WPPA Inc Outpatient Allowable Rate]])</f>
        <v>29.659740259740239</v>
      </c>
      <c r="M782" s="4">
        <v>0</v>
      </c>
      <c r="N782" s="4">
        <v>11.93</v>
      </c>
      <c r="O782" s="4">
        <f>SUM(Table4[[#This Row],[Average Price]]*0.76)</f>
        <v>23.727792207792191</v>
      </c>
      <c r="P782" s="4">
        <f>SUM(Table4[[#This Row],[Average Price]]*0.95)</f>
        <v>29.659740259740239</v>
      </c>
      <c r="Q782" s="4">
        <f>SUM(Table4[[#This Row],[Average Price]]*0.8)</f>
        <v>24.976623376623362</v>
      </c>
      <c r="R782" s="4">
        <f>SUM(Table4[[#This Row],[Medicare Outpatient Allowable Rate]]*1.5)</f>
        <v>0</v>
      </c>
    </row>
    <row r="783" spans="1:18" x14ac:dyDescent="0.25">
      <c r="E783">
        <v>300</v>
      </c>
      <c r="F783" t="s">
        <v>13188</v>
      </c>
      <c r="G783" s="11">
        <v>80053</v>
      </c>
      <c r="H783" t="s">
        <v>12886</v>
      </c>
      <c r="I783" s="6">
        <v>1</v>
      </c>
      <c r="J783" s="4">
        <v>277.51871657753998</v>
      </c>
      <c r="K783" s="4">
        <f>MIN(Table4[[#This Row],[Medicare Outpatient Allowable Rate]:[WPPA Inc Outpatient Allowable Rate]])</f>
        <v>0</v>
      </c>
      <c r="L783" s="4">
        <f>MAX(Table4[[#This Row],[Medicare Outpatient Allowable Rate]:[WPPA Inc Outpatient Allowable Rate]])</f>
        <v>263.64278074866297</v>
      </c>
      <c r="M783" s="4">
        <v>0</v>
      </c>
      <c r="N783" s="4">
        <v>22.46</v>
      </c>
      <c r="O783" s="4">
        <f>SUM(Table4[[#This Row],[Average Price]]*0.76)</f>
        <v>210.91422459893039</v>
      </c>
      <c r="P783" s="4">
        <f>SUM(Table4[[#This Row],[Average Price]]*0.95)</f>
        <v>263.64278074866297</v>
      </c>
      <c r="Q783" s="4">
        <f>SUM(Table4[[#This Row],[Average Price]]*0.8)</f>
        <v>222.01497326203199</v>
      </c>
      <c r="R783" s="4">
        <f>SUM(Table4[[#This Row],[Medicare Outpatient Allowable Rate]]*1.5)</f>
        <v>0</v>
      </c>
    </row>
    <row r="784" spans="1:18" x14ac:dyDescent="0.25">
      <c r="E784">
        <v>300</v>
      </c>
      <c r="F784" t="s">
        <v>13188</v>
      </c>
      <c r="G784" s="11">
        <v>85025</v>
      </c>
      <c r="H784" t="s">
        <v>12887</v>
      </c>
      <c r="I784" s="6">
        <v>1</v>
      </c>
      <c r="J784" s="4">
        <v>46.882352941176499</v>
      </c>
      <c r="K784" s="4">
        <f>MIN(Table4[[#This Row],[Medicare Outpatient Allowable Rate]:[WPPA Inc Outpatient Allowable Rate]])</f>
        <v>0</v>
      </c>
      <c r="L784" s="4">
        <f>MAX(Table4[[#This Row],[Medicare Outpatient Allowable Rate]:[WPPA Inc Outpatient Allowable Rate]])</f>
        <v>44.538235294117669</v>
      </c>
      <c r="M784" s="4">
        <v>0</v>
      </c>
      <c r="N784" s="4">
        <v>13.23</v>
      </c>
      <c r="O784" s="4">
        <f>SUM(Table4[[#This Row],[Average Price]]*0.76)</f>
        <v>35.630588235294141</v>
      </c>
      <c r="P784" s="4">
        <f>SUM(Table4[[#This Row],[Average Price]]*0.95)</f>
        <v>44.538235294117669</v>
      </c>
      <c r="Q784" s="4">
        <f>SUM(Table4[[#This Row],[Average Price]]*0.8)</f>
        <v>37.5058823529412</v>
      </c>
      <c r="R784" s="4">
        <f>SUM(Table4[[#This Row],[Medicare Outpatient Allowable Rate]]*1.5)</f>
        <v>0</v>
      </c>
    </row>
    <row r="785" spans="1:18" x14ac:dyDescent="0.25">
      <c r="E785">
        <v>300</v>
      </c>
      <c r="F785" t="s">
        <v>13188</v>
      </c>
      <c r="G785" s="11">
        <v>82043</v>
      </c>
      <c r="H785" t="s">
        <v>13113</v>
      </c>
      <c r="I785" s="6">
        <v>1</v>
      </c>
      <c r="J785" s="4">
        <v>73</v>
      </c>
      <c r="K785" s="4">
        <f>MIN(Table4[[#This Row],[Medicare Outpatient Allowable Rate]:[WPPA Inc Outpatient Allowable Rate]])</f>
        <v>0</v>
      </c>
      <c r="L785" s="4">
        <f>MAX(Table4[[#This Row],[Medicare Outpatient Allowable Rate]:[WPPA Inc Outpatient Allowable Rate]])</f>
        <v>69.349999999999994</v>
      </c>
      <c r="M785" s="4">
        <v>0</v>
      </c>
      <c r="N785" s="4">
        <v>24.57</v>
      </c>
      <c r="O785" s="4">
        <f>SUM(Table4[[#This Row],[Average Price]]*0.76)</f>
        <v>55.480000000000004</v>
      </c>
      <c r="P785" s="4">
        <f>SUM(Table4[[#This Row],[Average Price]]*0.95)</f>
        <v>69.349999999999994</v>
      </c>
      <c r="Q785" s="4">
        <f>SUM(Table4[[#This Row],[Average Price]]*0.8)</f>
        <v>58.400000000000006</v>
      </c>
      <c r="R785" s="4">
        <f>SUM(Table4[[#This Row],[Medicare Outpatient Allowable Rate]]*1.5)</f>
        <v>0</v>
      </c>
    </row>
    <row r="786" spans="1:18" x14ac:dyDescent="0.25">
      <c r="A786" t="s">
        <v>47</v>
      </c>
      <c r="B786" t="s">
        <v>245</v>
      </c>
      <c r="C786">
        <v>82607</v>
      </c>
      <c r="E786">
        <v>300</v>
      </c>
      <c r="F786" t="s">
        <v>13188</v>
      </c>
      <c r="G786" s="11">
        <v>82607</v>
      </c>
      <c r="H786" t="s">
        <v>13079</v>
      </c>
      <c r="I786" s="6">
        <v>1</v>
      </c>
      <c r="J786" s="4">
        <v>150</v>
      </c>
      <c r="K786" s="4">
        <f>MIN(Table4[[#This Row],[Medicare Outpatient Allowable Rate]:[WPPA Inc Outpatient Allowable Rate]])</f>
        <v>0</v>
      </c>
      <c r="L786" s="4">
        <f>MAX(Table4[[#This Row],[Medicare Outpatient Allowable Rate]:[WPPA Inc Outpatient Allowable Rate]])</f>
        <v>142.5</v>
      </c>
      <c r="M786" s="4">
        <v>0</v>
      </c>
      <c r="N786" s="4">
        <v>56.84</v>
      </c>
      <c r="O786" s="4">
        <f>SUM(Table4[[#This Row],[Average Price]]*0.76)</f>
        <v>114</v>
      </c>
      <c r="P786" s="4">
        <f>SUM(Table4[[#This Row],[Average Price]]*0.95)</f>
        <v>142.5</v>
      </c>
      <c r="Q786" s="4">
        <f>SUM(Table4[[#This Row],[Average Price]]*0.8)</f>
        <v>120</v>
      </c>
      <c r="R786" s="4">
        <f>SUM(Table4[[#This Row],[Medicare Outpatient Allowable Rate]]*1.5)</f>
        <v>0</v>
      </c>
    </row>
    <row r="787" spans="1:18" x14ac:dyDescent="0.25">
      <c r="E787">
        <v>300</v>
      </c>
      <c r="F787" t="s">
        <v>13188</v>
      </c>
      <c r="G787" s="11">
        <v>36415</v>
      </c>
      <c r="H787" t="s">
        <v>12882</v>
      </c>
      <c r="I787" s="6">
        <v>1</v>
      </c>
      <c r="J787" s="4">
        <v>32.155737704918003</v>
      </c>
      <c r="K787" s="4">
        <f>MIN(Table4[[#This Row],[Medicare Outpatient Allowable Rate]:[WPPA Inc Outpatient Allowable Rate]])</f>
        <v>0</v>
      </c>
      <c r="L787" s="4">
        <f>MAX(Table4[[#This Row],[Medicare Outpatient Allowable Rate]:[WPPA Inc Outpatient Allowable Rate]])</f>
        <v>30.547950819672103</v>
      </c>
      <c r="M787" s="4">
        <v>0</v>
      </c>
      <c r="N787" s="4">
        <v>11.93</v>
      </c>
      <c r="O787" s="4">
        <f>SUM(Table4[[#This Row],[Average Price]]*0.76)</f>
        <v>24.438360655737682</v>
      </c>
      <c r="P787" s="4">
        <f>SUM(Table4[[#This Row],[Average Price]]*0.95)</f>
        <v>30.547950819672103</v>
      </c>
      <c r="Q787" s="4">
        <f>SUM(Table4[[#This Row],[Average Price]]*0.8)</f>
        <v>25.724590163934405</v>
      </c>
      <c r="R787" s="4">
        <f>SUM(Table4[[#This Row],[Medicare Outpatient Allowable Rate]]*1.5)</f>
        <v>0</v>
      </c>
    </row>
    <row r="788" spans="1:18" x14ac:dyDescent="0.25">
      <c r="E788">
        <v>300</v>
      </c>
      <c r="F788" t="s">
        <v>13188</v>
      </c>
      <c r="G788" s="11">
        <v>80053</v>
      </c>
      <c r="H788" t="s">
        <v>12886</v>
      </c>
      <c r="I788" s="6">
        <v>1</v>
      </c>
      <c r="J788" s="4">
        <v>277</v>
      </c>
      <c r="K788" s="4">
        <f>MIN(Table4[[#This Row],[Medicare Outpatient Allowable Rate]:[WPPA Inc Outpatient Allowable Rate]])</f>
        <v>0</v>
      </c>
      <c r="L788" s="4">
        <f>MAX(Table4[[#This Row],[Medicare Outpatient Allowable Rate]:[WPPA Inc Outpatient Allowable Rate]])</f>
        <v>263.14999999999998</v>
      </c>
      <c r="M788" s="4">
        <v>0</v>
      </c>
      <c r="N788" s="4">
        <v>22.46</v>
      </c>
      <c r="O788" s="4">
        <f>SUM(Table4[[#This Row],[Average Price]]*0.76)</f>
        <v>210.52</v>
      </c>
      <c r="P788" s="4">
        <f>SUM(Table4[[#This Row],[Average Price]]*0.95)</f>
        <v>263.14999999999998</v>
      </c>
      <c r="Q788" s="4">
        <f>SUM(Table4[[#This Row],[Average Price]]*0.8)</f>
        <v>221.60000000000002</v>
      </c>
      <c r="R788" s="4">
        <f>SUM(Table4[[#This Row],[Medicare Outpatient Allowable Rate]]*1.5)</f>
        <v>0</v>
      </c>
    </row>
    <row r="789" spans="1:18" x14ac:dyDescent="0.25">
      <c r="E789">
        <v>300</v>
      </c>
      <c r="F789" t="s">
        <v>13188</v>
      </c>
      <c r="G789" s="11">
        <v>85025</v>
      </c>
      <c r="H789" t="s">
        <v>12887</v>
      </c>
      <c r="I789" s="6">
        <v>1</v>
      </c>
      <c r="J789" s="4">
        <v>47.026455026454997</v>
      </c>
      <c r="K789" s="4">
        <f>MIN(Table4[[#This Row],[Medicare Outpatient Allowable Rate]:[WPPA Inc Outpatient Allowable Rate]])</f>
        <v>0</v>
      </c>
      <c r="L789" s="4">
        <f>MAX(Table4[[#This Row],[Medicare Outpatient Allowable Rate]:[WPPA Inc Outpatient Allowable Rate]])</f>
        <v>44.675132275132242</v>
      </c>
      <c r="M789" s="4">
        <v>0</v>
      </c>
      <c r="N789" s="4">
        <v>13.23</v>
      </c>
      <c r="O789" s="4">
        <f>SUM(Table4[[#This Row],[Average Price]]*0.76)</f>
        <v>35.740105820105796</v>
      </c>
      <c r="P789" s="4">
        <f>SUM(Table4[[#This Row],[Average Price]]*0.95)</f>
        <v>44.675132275132242</v>
      </c>
      <c r="Q789" s="4">
        <f>SUM(Table4[[#This Row],[Average Price]]*0.8)</f>
        <v>37.621164021163999</v>
      </c>
      <c r="R789" s="4">
        <f>SUM(Table4[[#This Row],[Medicare Outpatient Allowable Rate]]*1.5)</f>
        <v>0</v>
      </c>
    </row>
    <row r="790" spans="1:18" x14ac:dyDescent="0.25">
      <c r="E790">
        <v>300</v>
      </c>
      <c r="F790" t="s">
        <v>13188</v>
      </c>
      <c r="G790" s="11">
        <v>84443</v>
      </c>
      <c r="H790" t="s">
        <v>12892</v>
      </c>
      <c r="I790" s="6">
        <v>1</v>
      </c>
      <c r="J790" s="4">
        <v>145</v>
      </c>
      <c r="K790" s="4">
        <f>MIN(Table4[[#This Row],[Medicare Outpatient Allowable Rate]:[WPPA Inc Outpatient Allowable Rate]])</f>
        <v>0</v>
      </c>
      <c r="L790" s="4">
        <f>MAX(Table4[[#This Row],[Medicare Outpatient Allowable Rate]:[WPPA Inc Outpatient Allowable Rate]])</f>
        <v>137.75</v>
      </c>
      <c r="M790" s="4">
        <v>0</v>
      </c>
      <c r="N790" s="4">
        <v>43.53</v>
      </c>
      <c r="O790" s="4">
        <f>SUM(Table4[[#This Row],[Average Price]]*0.76)</f>
        <v>110.2</v>
      </c>
      <c r="P790" s="4">
        <f>SUM(Table4[[#This Row],[Average Price]]*0.95)</f>
        <v>137.75</v>
      </c>
      <c r="Q790" s="4">
        <f>SUM(Table4[[#This Row],[Average Price]]*0.8)</f>
        <v>116</v>
      </c>
      <c r="R790" s="4">
        <f>SUM(Table4[[#This Row],[Medicare Outpatient Allowable Rate]]*1.5)</f>
        <v>0</v>
      </c>
    </row>
    <row r="791" spans="1:18" x14ac:dyDescent="0.25">
      <c r="A791" t="s">
        <v>47</v>
      </c>
      <c r="B791" t="s">
        <v>246</v>
      </c>
      <c r="C791">
        <v>82626</v>
      </c>
      <c r="E791">
        <v>300</v>
      </c>
      <c r="F791" t="s">
        <v>13188</v>
      </c>
      <c r="G791" s="11">
        <v>82626</v>
      </c>
      <c r="H791" t="s">
        <v>246</v>
      </c>
      <c r="I791" s="6">
        <v>1</v>
      </c>
      <c r="J791" s="4">
        <v>236</v>
      </c>
      <c r="K791" s="4">
        <f>MIN(Table4[[#This Row],[Medicare Outpatient Allowable Rate]:[WPPA Inc Outpatient Allowable Rate]])</f>
        <v>0</v>
      </c>
      <c r="L791" s="4">
        <f>MAX(Table4[[#This Row],[Medicare Outpatient Allowable Rate]:[WPPA Inc Outpatient Allowable Rate]])</f>
        <v>224.2</v>
      </c>
      <c r="M791" s="4">
        <v>0</v>
      </c>
      <c r="N791" s="4">
        <v>90.6</v>
      </c>
      <c r="O791" s="4">
        <f>SUM(Table4[[#This Row],[Average Price]]*0.76)</f>
        <v>179.36</v>
      </c>
      <c r="P791" s="4">
        <f>SUM(Table4[[#This Row],[Average Price]]*0.95)</f>
        <v>224.2</v>
      </c>
      <c r="Q791" s="4">
        <f>SUM(Table4[[#This Row],[Average Price]]*0.8)</f>
        <v>188.8</v>
      </c>
      <c r="R791" s="4">
        <f>SUM(Table4[[#This Row],[Medicare Outpatient Allowable Rate]]*1.5)</f>
        <v>0</v>
      </c>
    </row>
    <row r="792" spans="1:18" x14ac:dyDescent="0.25">
      <c r="E792">
        <v>300</v>
      </c>
      <c r="F792" t="s">
        <v>13188</v>
      </c>
      <c r="G792" s="11">
        <v>36415</v>
      </c>
      <c r="H792" t="s">
        <v>12882</v>
      </c>
      <c r="I792" s="6">
        <v>1</v>
      </c>
      <c r="J792" s="4">
        <v>31</v>
      </c>
      <c r="K792" s="4">
        <f>MIN(Table4[[#This Row],[Medicare Outpatient Allowable Rate]:[WPPA Inc Outpatient Allowable Rate]])</f>
        <v>0</v>
      </c>
      <c r="L792" s="4">
        <f>MAX(Table4[[#This Row],[Medicare Outpatient Allowable Rate]:[WPPA Inc Outpatient Allowable Rate]])</f>
        <v>29.45</v>
      </c>
      <c r="M792" s="4">
        <v>0</v>
      </c>
      <c r="N792" s="4">
        <v>11.93</v>
      </c>
      <c r="O792" s="4">
        <f>SUM(Table4[[#This Row],[Average Price]]*0.76)</f>
        <v>23.56</v>
      </c>
      <c r="P792" s="4">
        <f>SUM(Table4[[#This Row],[Average Price]]*0.95)</f>
        <v>29.45</v>
      </c>
      <c r="Q792" s="4">
        <f>SUM(Table4[[#This Row],[Average Price]]*0.8)</f>
        <v>24.8</v>
      </c>
      <c r="R792" s="4">
        <f>SUM(Table4[[#This Row],[Medicare Outpatient Allowable Rate]]*1.5)</f>
        <v>0</v>
      </c>
    </row>
    <row r="793" spans="1:18" x14ac:dyDescent="0.25">
      <c r="E793">
        <v>300</v>
      </c>
      <c r="F793" t="s">
        <v>13188</v>
      </c>
      <c r="G793" s="11">
        <v>82670</v>
      </c>
      <c r="H793" t="s">
        <v>13142</v>
      </c>
      <c r="I793" s="6">
        <v>1</v>
      </c>
      <c r="J793" s="4">
        <v>335</v>
      </c>
      <c r="K793" s="4">
        <f>MIN(Table4[[#This Row],[Medicare Outpatient Allowable Rate]:[WPPA Inc Outpatient Allowable Rate]])</f>
        <v>0</v>
      </c>
      <c r="L793" s="4">
        <f>MAX(Table4[[#This Row],[Medicare Outpatient Allowable Rate]:[WPPA Inc Outpatient Allowable Rate]])</f>
        <v>318.25</v>
      </c>
      <c r="M793" s="4">
        <v>0</v>
      </c>
      <c r="N793" s="4">
        <v>123.95</v>
      </c>
      <c r="O793" s="4">
        <f>SUM(Table4[[#This Row],[Average Price]]*0.76)</f>
        <v>254.6</v>
      </c>
      <c r="P793" s="4">
        <f>SUM(Table4[[#This Row],[Average Price]]*0.95)</f>
        <v>318.25</v>
      </c>
      <c r="Q793" s="4">
        <f>SUM(Table4[[#This Row],[Average Price]]*0.8)</f>
        <v>268</v>
      </c>
      <c r="R793" s="4">
        <f>SUM(Table4[[#This Row],[Medicare Outpatient Allowable Rate]]*1.5)</f>
        <v>0</v>
      </c>
    </row>
    <row r="794" spans="1:18" x14ac:dyDescent="0.25">
      <c r="E794">
        <v>300</v>
      </c>
      <c r="F794" t="s">
        <v>13188</v>
      </c>
      <c r="G794" s="11">
        <v>83001</v>
      </c>
      <c r="H794" t="s">
        <v>13104</v>
      </c>
      <c r="I794" s="6">
        <v>1</v>
      </c>
      <c r="J794" s="4">
        <v>194</v>
      </c>
      <c r="K794" s="4">
        <f>MIN(Table4[[#This Row],[Medicare Outpatient Allowable Rate]:[WPPA Inc Outpatient Allowable Rate]])</f>
        <v>0</v>
      </c>
      <c r="L794" s="4">
        <f>MAX(Table4[[#This Row],[Medicare Outpatient Allowable Rate]:[WPPA Inc Outpatient Allowable Rate]])</f>
        <v>184.29999999999998</v>
      </c>
      <c r="M794" s="4">
        <v>0</v>
      </c>
      <c r="N794" s="4">
        <v>70.58</v>
      </c>
      <c r="O794" s="4">
        <f>SUM(Table4[[#This Row],[Average Price]]*0.76)</f>
        <v>147.44</v>
      </c>
      <c r="P794" s="4">
        <f>SUM(Table4[[#This Row],[Average Price]]*0.95)</f>
        <v>184.29999999999998</v>
      </c>
      <c r="Q794" s="4">
        <f>SUM(Table4[[#This Row],[Average Price]]*0.8)</f>
        <v>155.20000000000002</v>
      </c>
      <c r="R794" s="4">
        <f>SUM(Table4[[#This Row],[Medicare Outpatient Allowable Rate]]*1.5)</f>
        <v>0</v>
      </c>
    </row>
    <row r="795" spans="1:18" x14ac:dyDescent="0.25">
      <c r="E795">
        <v>300</v>
      </c>
      <c r="F795" t="s">
        <v>13188</v>
      </c>
      <c r="G795" s="11">
        <v>83002</v>
      </c>
      <c r="H795" t="s">
        <v>13143</v>
      </c>
      <c r="I795" s="6">
        <v>1</v>
      </c>
      <c r="J795" s="4">
        <v>181</v>
      </c>
      <c r="K795" s="4">
        <f>MIN(Table4[[#This Row],[Medicare Outpatient Allowable Rate]:[WPPA Inc Outpatient Allowable Rate]])</f>
        <v>0</v>
      </c>
      <c r="L795" s="4">
        <f>MAX(Table4[[#This Row],[Medicare Outpatient Allowable Rate]:[WPPA Inc Outpatient Allowable Rate]])</f>
        <v>171.95</v>
      </c>
      <c r="M795" s="4">
        <v>0</v>
      </c>
      <c r="N795" s="4">
        <v>68.87</v>
      </c>
      <c r="O795" s="4">
        <f>SUM(Table4[[#This Row],[Average Price]]*0.76)</f>
        <v>137.56</v>
      </c>
      <c r="P795" s="4">
        <f>SUM(Table4[[#This Row],[Average Price]]*0.95)</f>
        <v>171.95</v>
      </c>
      <c r="Q795" s="4">
        <f>SUM(Table4[[#This Row],[Average Price]]*0.8)</f>
        <v>144.80000000000001</v>
      </c>
      <c r="R795" s="4">
        <f>SUM(Table4[[#This Row],[Medicare Outpatient Allowable Rate]]*1.5)</f>
        <v>0</v>
      </c>
    </row>
    <row r="796" spans="1:18" x14ac:dyDescent="0.25">
      <c r="E796">
        <v>300</v>
      </c>
      <c r="F796" t="s">
        <v>13188</v>
      </c>
      <c r="G796" s="11">
        <v>84144</v>
      </c>
      <c r="H796" t="s">
        <v>13144</v>
      </c>
      <c r="I796" s="6">
        <v>1</v>
      </c>
      <c r="J796" s="4">
        <v>184</v>
      </c>
      <c r="K796" s="4">
        <f>MIN(Table4[[#This Row],[Medicare Outpatient Allowable Rate]:[WPPA Inc Outpatient Allowable Rate]])</f>
        <v>0</v>
      </c>
      <c r="L796" s="4">
        <f>MAX(Table4[[#This Row],[Medicare Outpatient Allowable Rate]:[WPPA Inc Outpatient Allowable Rate]])</f>
        <v>174.79999999999998</v>
      </c>
      <c r="M796" s="4">
        <v>0</v>
      </c>
      <c r="N796" s="4">
        <v>71.010000000000005</v>
      </c>
      <c r="O796" s="4">
        <f>SUM(Table4[[#This Row],[Average Price]]*0.76)</f>
        <v>139.84</v>
      </c>
      <c r="P796" s="4">
        <f>SUM(Table4[[#This Row],[Average Price]]*0.95)</f>
        <v>174.79999999999998</v>
      </c>
      <c r="Q796" s="4">
        <f>SUM(Table4[[#This Row],[Average Price]]*0.8)</f>
        <v>147.20000000000002</v>
      </c>
      <c r="R796" s="4">
        <f>SUM(Table4[[#This Row],[Medicare Outpatient Allowable Rate]]*1.5)</f>
        <v>0</v>
      </c>
    </row>
    <row r="797" spans="1:18" x14ac:dyDescent="0.25">
      <c r="E797">
        <v>300</v>
      </c>
      <c r="F797" t="s">
        <v>13188</v>
      </c>
      <c r="G797" s="11">
        <v>84443</v>
      </c>
      <c r="H797" t="s">
        <v>12892</v>
      </c>
      <c r="I797" s="6">
        <v>1</v>
      </c>
      <c r="J797" s="4">
        <v>145</v>
      </c>
      <c r="K797" s="4">
        <f>MIN(Table4[[#This Row],[Medicare Outpatient Allowable Rate]:[WPPA Inc Outpatient Allowable Rate]])</f>
        <v>0</v>
      </c>
      <c r="L797" s="4">
        <f>MAX(Table4[[#This Row],[Medicare Outpatient Allowable Rate]:[WPPA Inc Outpatient Allowable Rate]])</f>
        <v>137.75</v>
      </c>
      <c r="M797" s="4">
        <v>0</v>
      </c>
      <c r="N797" s="4">
        <v>43.53</v>
      </c>
      <c r="O797" s="4">
        <f>SUM(Table4[[#This Row],[Average Price]]*0.76)</f>
        <v>110.2</v>
      </c>
      <c r="P797" s="4">
        <f>SUM(Table4[[#This Row],[Average Price]]*0.95)</f>
        <v>137.75</v>
      </c>
      <c r="Q797" s="4">
        <f>SUM(Table4[[#This Row],[Average Price]]*0.8)</f>
        <v>116</v>
      </c>
      <c r="R797" s="4">
        <f>SUM(Table4[[#This Row],[Medicare Outpatient Allowable Rate]]*1.5)</f>
        <v>0</v>
      </c>
    </row>
    <row r="798" spans="1:18" x14ac:dyDescent="0.25">
      <c r="E798">
        <v>300</v>
      </c>
      <c r="F798" t="s">
        <v>13188</v>
      </c>
      <c r="G798" s="11">
        <v>84146</v>
      </c>
      <c r="H798" t="s">
        <v>13035</v>
      </c>
      <c r="I798" s="6">
        <v>1</v>
      </c>
      <c r="J798" s="4">
        <v>216</v>
      </c>
      <c r="K798" s="4">
        <f>MIN(Table4[[#This Row],[Medicare Outpatient Allowable Rate]:[WPPA Inc Outpatient Allowable Rate]])</f>
        <v>0</v>
      </c>
      <c r="L798" s="4">
        <f>MAX(Table4[[#This Row],[Medicare Outpatient Allowable Rate]:[WPPA Inc Outpatient Allowable Rate]])</f>
        <v>205.2</v>
      </c>
      <c r="M798" s="4">
        <v>0</v>
      </c>
      <c r="N798" s="4">
        <v>78.62</v>
      </c>
      <c r="O798" s="4">
        <f>SUM(Table4[[#This Row],[Average Price]]*0.76)</f>
        <v>164.16</v>
      </c>
      <c r="P798" s="4">
        <f>SUM(Table4[[#This Row],[Average Price]]*0.95)</f>
        <v>205.2</v>
      </c>
      <c r="Q798" s="4">
        <f>SUM(Table4[[#This Row],[Average Price]]*0.8)</f>
        <v>172.8</v>
      </c>
      <c r="R798" s="4">
        <f>SUM(Table4[[#This Row],[Medicare Outpatient Allowable Rate]]*1.5)</f>
        <v>0</v>
      </c>
    </row>
    <row r="799" spans="1:18" x14ac:dyDescent="0.25">
      <c r="A799" t="s">
        <v>47</v>
      </c>
      <c r="B799" t="s">
        <v>246</v>
      </c>
      <c r="C799">
        <v>82627</v>
      </c>
      <c r="E799">
        <v>300</v>
      </c>
      <c r="F799" t="s">
        <v>13188</v>
      </c>
      <c r="G799" s="11">
        <v>82627</v>
      </c>
      <c r="H799" t="s">
        <v>13145</v>
      </c>
      <c r="I799" s="6">
        <v>1</v>
      </c>
      <c r="J799" s="4">
        <v>263</v>
      </c>
      <c r="K799" s="4">
        <f>MIN(Table4[[#This Row],[Medicare Outpatient Allowable Rate]:[WPPA Inc Outpatient Allowable Rate]])</f>
        <v>0</v>
      </c>
      <c r="L799" s="4">
        <f>MAX(Table4[[#This Row],[Medicare Outpatient Allowable Rate]:[WPPA Inc Outpatient Allowable Rate]])</f>
        <v>249.85</v>
      </c>
      <c r="M799" s="4">
        <v>0</v>
      </c>
      <c r="N799" s="4">
        <v>79.61</v>
      </c>
      <c r="O799" s="4">
        <f>SUM(Table4[[#This Row],[Average Price]]*0.76)</f>
        <v>199.88</v>
      </c>
      <c r="P799" s="4">
        <f>SUM(Table4[[#This Row],[Average Price]]*0.95)</f>
        <v>249.85</v>
      </c>
      <c r="Q799" s="4">
        <f>SUM(Table4[[#This Row],[Average Price]]*0.8)</f>
        <v>210.4</v>
      </c>
      <c r="R799" s="4">
        <f>SUM(Table4[[#This Row],[Medicare Outpatient Allowable Rate]]*1.5)</f>
        <v>0</v>
      </c>
    </row>
    <row r="800" spans="1:18" x14ac:dyDescent="0.25">
      <c r="E800">
        <v>300</v>
      </c>
      <c r="F800" t="s">
        <v>13188</v>
      </c>
      <c r="G800" s="11">
        <v>36415</v>
      </c>
      <c r="H800" t="s">
        <v>12882</v>
      </c>
      <c r="I800" s="6">
        <v>1</v>
      </c>
      <c r="J800" s="4">
        <v>30.875</v>
      </c>
      <c r="K800" s="4">
        <f>MIN(Table4[[#This Row],[Medicare Outpatient Allowable Rate]:[WPPA Inc Outpatient Allowable Rate]])</f>
        <v>0</v>
      </c>
      <c r="L800" s="4">
        <f>MAX(Table4[[#This Row],[Medicare Outpatient Allowable Rate]:[WPPA Inc Outpatient Allowable Rate]])</f>
        <v>29.331249999999997</v>
      </c>
      <c r="M800" s="4">
        <v>0</v>
      </c>
      <c r="N800" s="4">
        <v>11.93</v>
      </c>
      <c r="O800" s="4">
        <f>SUM(Table4[[#This Row],[Average Price]]*0.76)</f>
        <v>23.465</v>
      </c>
      <c r="P800" s="4">
        <f>SUM(Table4[[#This Row],[Average Price]]*0.95)</f>
        <v>29.331249999999997</v>
      </c>
      <c r="Q800" s="4">
        <f>SUM(Table4[[#This Row],[Average Price]]*0.8)</f>
        <v>24.700000000000003</v>
      </c>
      <c r="R800" s="4">
        <f>SUM(Table4[[#This Row],[Medicare Outpatient Allowable Rate]]*1.5)</f>
        <v>0</v>
      </c>
    </row>
    <row r="801" spans="1:18" x14ac:dyDescent="0.25">
      <c r="E801">
        <v>300</v>
      </c>
      <c r="F801" t="s">
        <v>13188</v>
      </c>
      <c r="G801" s="11">
        <v>82670</v>
      </c>
      <c r="H801" t="s">
        <v>13142</v>
      </c>
      <c r="I801" s="6">
        <v>1</v>
      </c>
      <c r="J801" s="4">
        <v>335</v>
      </c>
      <c r="K801" s="4">
        <f>MIN(Table4[[#This Row],[Medicare Outpatient Allowable Rate]:[WPPA Inc Outpatient Allowable Rate]])</f>
        <v>0</v>
      </c>
      <c r="L801" s="4">
        <f>MAX(Table4[[#This Row],[Medicare Outpatient Allowable Rate]:[WPPA Inc Outpatient Allowable Rate]])</f>
        <v>318.25</v>
      </c>
      <c r="M801" s="4">
        <v>0</v>
      </c>
      <c r="N801" s="4">
        <v>123.95</v>
      </c>
      <c r="O801" s="4">
        <f>SUM(Table4[[#This Row],[Average Price]]*0.76)</f>
        <v>254.6</v>
      </c>
      <c r="P801" s="4">
        <f>SUM(Table4[[#This Row],[Average Price]]*0.95)</f>
        <v>318.25</v>
      </c>
      <c r="Q801" s="4">
        <f>SUM(Table4[[#This Row],[Average Price]]*0.8)</f>
        <v>268</v>
      </c>
      <c r="R801" s="4">
        <f>SUM(Table4[[#This Row],[Medicare Outpatient Allowable Rate]]*1.5)</f>
        <v>0</v>
      </c>
    </row>
    <row r="802" spans="1:18" x14ac:dyDescent="0.25">
      <c r="A802" t="s">
        <v>47</v>
      </c>
      <c r="B802" t="s">
        <v>248</v>
      </c>
      <c r="C802">
        <v>82652</v>
      </c>
      <c r="E802">
        <v>300</v>
      </c>
      <c r="F802" t="s">
        <v>13188</v>
      </c>
      <c r="G802" s="11">
        <v>82652</v>
      </c>
      <c r="H802" t="s">
        <v>13146</v>
      </c>
      <c r="I802" s="6">
        <v>1</v>
      </c>
      <c r="J802" s="4">
        <v>247</v>
      </c>
      <c r="K802" s="4">
        <f>MIN(Table4[[#This Row],[Medicare Outpatient Allowable Rate]:[WPPA Inc Outpatient Allowable Rate]])</f>
        <v>0</v>
      </c>
      <c r="L802" s="4">
        <f>MAX(Table4[[#This Row],[Medicare Outpatient Allowable Rate]:[WPPA Inc Outpatient Allowable Rate]])</f>
        <v>234.64999999999998</v>
      </c>
      <c r="M802" s="4">
        <v>0</v>
      </c>
      <c r="N802" s="4">
        <v>87.57</v>
      </c>
      <c r="O802" s="4">
        <f>SUM(Table4[[#This Row],[Average Price]]*0.76)</f>
        <v>187.72</v>
      </c>
      <c r="P802" s="4">
        <f>SUM(Table4[[#This Row],[Average Price]]*0.95)</f>
        <v>234.64999999999998</v>
      </c>
      <c r="Q802" s="4">
        <f>SUM(Table4[[#This Row],[Average Price]]*0.8)</f>
        <v>197.60000000000002</v>
      </c>
      <c r="R802" s="4">
        <f>SUM(Table4[[#This Row],[Medicare Outpatient Allowable Rate]]*1.5)</f>
        <v>0</v>
      </c>
    </row>
    <row r="803" spans="1:18" x14ac:dyDescent="0.25">
      <c r="E803">
        <v>300</v>
      </c>
      <c r="F803" t="s">
        <v>13188</v>
      </c>
      <c r="G803" s="11">
        <v>36415</v>
      </c>
      <c r="H803" t="s">
        <v>12882</v>
      </c>
      <c r="I803" s="6">
        <v>1</v>
      </c>
      <c r="J803" s="4">
        <v>32</v>
      </c>
      <c r="K803" s="4">
        <f>MIN(Table4[[#This Row],[Medicare Outpatient Allowable Rate]:[WPPA Inc Outpatient Allowable Rate]])</f>
        <v>0</v>
      </c>
      <c r="L803" s="4">
        <f>MAX(Table4[[#This Row],[Medicare Outpatient Allowable Rate]:[WPPA Inc Outpatient Allowable Rate]])</f>
        <v>30.4</v>
      </c>
      <c r="M803" s="4">
        <v>0</v>
      </c>
      <c r="N803" s="4">
        <v>11.93</v>
      </c>
      <c r="O803" s="4">
        <f>SUM(Table4[[#This Row],[Average Price]]*0.76)</f>
        <v>24.32</v>
      </c>
      <c r="P803" s="4">
        <f>SUM(Table4[[#This Row],[Average Price]]*0.95)</f>
        <v>30.4</v>
      </c>
      <c r="Q803" s="4">
        <f>SUM(Table4[[#This Row],[Average Price]]*0.8)</f>
        <v>25.6</v>
      </c>
      <c r="R803" s="4">
        <f>SUM(Table4[[#This Row],[Medicare Outpatient Allowable Rate]]*1.5)</f>
        <v>0</v>
      </c>
    </row>
    <row r="804" spans="1:18" x14ac:dyDescent="0.25">
      <c r="E804">
        <v>300</v>
      </c>
      <c r="F804" t="s">
        <v>13188</v>
      </c>
      <c r="G804" s="11">
        <v>83970</v>
      </c>
      <c r="H804" t="s">
        <v>13133</v>
      </c>
      <c r="I804" s="6">
        <v>1</v>
      </c>
      <c r="J804" s="4">
        <v>416</v>
      </c>
      <c r="K804" s="4">
        <f>MIN(Table4[[#This Row],[Medicare Outpatient Allowable Rate]:[WPPA Inc Outpatient Allowable Rate]])</f>
        <v>0</v>
      </c>
      <c r="L804" s="4">
        <f>MAX(Table4[[#This Row],[Medicare Outpatient Allowable Rate]:[WPPA Inc Outpatient Allowable Rate]])</f>
        <v>395.2</v>
      </c>
      <c r="M804" s="4">
        <v>0</v>
      </c>
      <c r="N804" s="4">
        <v>153.47999999999999</v>
      </c>
      <c r="O804" s="4">
        <f>SUM(Table4[[#This Row],[Average Price]]*0.76)</f>
        <v>316.16000000000003</v>
      </c>
      <c r="P804" s="4">
        <f>SUM(Table4[[#This Row],[Average Price]]*0.95)</f>
        <v>395.2</v>
      </c>
      <c r="Q804" s="4">
        <f>SUM(Table4[[#This Row],[Average Price]]*0.8)</f>
        <v>332.8</v>
      </c>
      <c r="R804" s="4">
        <f>SUM(Table4[[#This Row],[Medicare Outpatient Allowable Rate]]*1.5)</f>
        <v>0</v>
      </c>
    </row>
    <row r="805" spans="1:18" x14ac:dyDescent="0.25">
      <c r="A805" t="s">
        <v>47</v>
      </c>
      <c r="B805" t="s">
        <v>250</v>
      </c>
      <c r="C805">
        <v>82670</v>
      </c>
      <c r="E805">
        <v>300</v>
      </c>
      <c r="F805" t="s">
        <v>13188</v>
      </c>
      <c r="G805" s="11">
        <v>82670</v>
      </c>
      <c r="H805" t="s">
        <v>13142</v>
      </c>
      <c r="I805" s="6">
        <v>1</v>
      </c>
      <c r="J805" s="4">
        <v>335</v>
      </c>
      <c r="K805" s="4">
        <f>MIN(Table4[[#This Row],[Medicare Outpatient Allowable Rate]:[WPPA Inc Outpatient Allowable Rate]])</f>
        <v>0</v>
      </c>
      <c r="L805" s="4">
        <f>MAX(Table4[[#This Row],[Medicare Outpatient Allowable Rate]:[WPPA Inc Outpatient Allowable Rate]])</f>
        <v>318.25</v>
      </c>
      <c r="M805" s="4">
        <v>0</v>
      </c>
      <c r="N805" s="4">
        <v>123.95</v>
      </c>
      <c r="O805" s="4">
        <f>SUM(Table4[[#This Row],[Average Price]]*0.76)</f>
        <v>254.6</v>
      </c>
      <c r="P805" s="4">
        <f>SUM(Table4[[#This Row],[Average Price]]*0.95)</f>
        <v>318.25</v>
      </c>
      <c r="Q805" s="4">
        <f>SUM(Table4[[#This Row],[Average Price]]*0.8)</f>
        <v>268</v>
      </c>
      <c r="R805" s="4">
        <f>SUM(Table4[[#This Row],[Medicare Outpatient Allowable Rate]]*1.5)</f>
        <v>0</v>
      </c>
    </row>
    <row r="806" spans="1:18" x14ac:dyDescent="0.25">
      <c r="E806">
        <v>300</v>
      </c>
      <c r="F806" t="s">
        <v>13188</v>
      </c>
      <c r="G806" s="11">
        <v>36415</v>
      </c>
      <c r="H806" t="s">
        <v>12882</v>
      </c>
      <c r="I806" s="6">
        <v>1</v>
      </c>
      <c r="J806" s="4">
        <v>31.948717948717899</v>
      </c>
      <c r="K806" s="4">
        <f>MIN(Table4[[#This Row],[Medicare Outpatient Allowable Rate]:[WPPA Inc Outpatient Allowable Rate]])</f>
        <v>0</v>
      </c>
      <c r="L806" s="4">
        <f>MAX(Table4[[#This Row],[Medicare Outpatient Allowable Rate]:[WPPA Inc Outpatient Allowable Rate]])</f>
        <v>30.351282051282002</v>
      </c>
      <c r="M806" s="4">
        <v>0</v>
      </c>
      <c r="N806" s="4">
        <v>11.93</v>
      </c>
      <c r="O806" s="4">
        <f>SUM(Table4[[#This Row],[Average Price]]*0.76)</f>
        <v>24.281025641025604</v>
      </c>
      <c r="P806" s="4">
        <f>SUM(Table4[[#This Row],[Average Price]]*0.95)</f>
        <v>30.351282051282002</v>
      </c>
      <c r="Q806" s="4">
        <f>SUM(Table4[[#This Row],[Average Price]]*0.8)</f>
        <v>25.558974358974321</v>
      </c>
      <c r="R806" s="4">
        <f>SUM(Table4[[#This Row],[Medicare Outpatient Allowable Rate]]*1.5)</f>
        <v>0</v>
      </c>
    </row>
    <row r="807" spans="1:18" x14ac:dyDescent="0.25">
      <c r="E807">
        <v>300</v>
      </c>
      <c r="F807" t="s">
        <v>13188</v>
      </c>
      <c r="G807" s="11">
        <v>83001</v>
      </c>
      <c r="H807" t="s">
        <v>13104</v>
      </c>
      <c r="I807" s="6">
        <v>1</v>
      </c>
      <c r="J807" s="4">
        <v>194</v>
      </c>
      <c r="K807" s="4">
        <f>MIN(Table4[[#This Row],[Medicare Outpatient Allowable Rate]:[WPPA Inc Outpatient Allowable Rate]])</f>
        <v>0</v>
      </c>
      <c r="L807" s="4">
        <f>MAX(Table4[[#This Row],[Medicare Outpatient Allowable Rate]:[WPPA Inc Outpatient Allowable Rate]])</f>
        <v>184.29999999999998</v>
      </c>
      <c r="M807" s="4">
        <v>0</v>
      </c>
      <c r="N807" s="4">
        <v>70.58</v>
      </c>
      <c r="O807" s="4">
        <f>SUM(Table4[[#This Row],[Average Price]]*0.76)</f>
        <v>147.44</v>
      </c>
      <c r="P807" s="4">
        <f>SUM(Table4[[#This Row],[Average Price]]*0.95)</f>
        <v>184.29999999999998</v>
      </c>
      <c r="Q807" s="4">
        <f>SUM(Table4[[#This Row],[Average Price]]*0.8)</f>
        <v>155.20000000000002</v>
      </c>
      <c r="R807" s="4">
        <f>SUM(Table4[[#This Row],[Medicare Outpatient Allowable Rate]]*1.5)</f>
        <v>0</v>
      </c>
    </row>
    <row r="808" spans="1:18" x14ac:dyDescent="0.25">
      <c r="E808">
        <v>300</v>
      </c>
      <c r="F808" t="s">
        <v>13188</v>
      </c>
      <c r="G808" s="11">
        <v>84144</v>
      </c>
      <c r="H808" t="s">
        <v>13144</v>
      </c>
      <c r="I808" s="6">
        <v>1</v>
      </c>
      <c r="J808" s="4">
        <v>184</v>
      </c>
      <c r="K808" s="4">
        <f>MIN(Table4[[#This Row],[Medicare Outpatient Allowable Rate]:[WPPA Inc Outpatient Allowable Rate]])</f>
        <v>0</v>
      </c>
      <c r="L808" s="4">
        <f>MAX(Table4[[#This Row],[Medicare Outpatient Allowable Rate]:[WPPA Inc Outpatient Allowable Rate]])</f>
        <v>174.79999999999998</v>
      </c>
      <c r="M808" s="4">
        <v>0</v>
      </c>
      <c r="N808" s="4">
        <v>71.010000000000005</v>
      </c>
      <c r="O808" s="4">
        <f>SUM(Table4[[#This Row],[Average Price]]*0.76)</f>
        <v>139.84</v>
      </c>
      <c r="P808" s="4">
        <f>SUM(Table4[[#This Row],[Average Price]]*0.95)</f>
        <v>174.79999999999998</v>
      </c>
      <c r="Q808" s="4">
        <f>SUM(Table4[[#This Row],[Average Price]]*0.8)</f>
        <v>147.20000000000002</v>
      </c>
      <c r="R808" s="4">
        <f>SUM(Table4[[#This Row],[Medicare Outpatient Allowable Rate]]*1.5)</f>
        <v>0</v>
      </c>
    </row>
    <row r="809" spans="1:18" x14ac:dyDescent="0.25">
      <c r="A809" t="s">
        <v>47</v>
      </c>
      <c r="B809" t="s">
        <v>251</v>
      </c>
      <c r="C809">
        <v>82677</v>
      </c>
      <c r="E809">
        <v>300</v>
      </c>
      <c r="F809" t="s">
        <v>13188</v>
      </c>
      <c r="G809" s="11">
        <v>82677</v>
      </c>
      <c r="H809" t="s">
        <v>13147</v>
      </c>
      <c r="I809" s="6">
        <v>1</v>
      </c>
      <c r="J809" s="4">
        <v>164</v>
      </c>
      <c r="K809" s="4">
        <f>MIN(Table4[[#This Row],[Medicare Outpatient Allowable Rate]:[WPPA Inc Outpatient Allowable Rate]])</f>
        <v>0</v>
      </c>
      <c r="L809" s="4">
        <f>MAX(Table4[[#This Row],[Medicare Outpatient Allowable Rate]:[WPPA Inc Outpatient Allowable Rate]])</f>
        <v>155.79999999999998</v>
      </c>
      <c r="M809" s="4">
        <v>0</v>
      </c>
      <c r="N809" s="4">
        <v>68.84</v>
      </c>
      <c r="O809" s="4">
        <f>SUM(Table4[[#This Row],[Average Price]]*0.76)</f>
        <v>124.64</v>
      </c>
      <c r="P809" s="4">
        <f>SUM(Table4[[#This Row],[Average Price]]*0.95)</f>
        <v>155.79999999999998</v>
      </c>
      <c r="Q809" s="4">
        <f>SUM(Table4[[#This Row],[Average Price]]*0.8)</f>
        <v>131.20000000000002</v>
      </c>
      <c r="R809" s="4">
        <f>SUM(Table4[[#This Row],[Medicare Outpatient Allowable Rate]]*1.5)</f>
        <v>0</v>
      </c>
    </row>
    <row r="810" spans="1:18" x14ac:dyDescent="0.25">
      <c r="E810">
        <v>300</v>
      </c>
      <c r="F810" t="s">
        <v>13188</v>
      </c>
      <c r="G810" s="11">
        <v>36415</v>
      </c>
      <c r="H810" t="s">
        <v>12882</v>
      </c>
      <c r="I810" s="6">
        <v>1</v>
      </c>
      <c r="J810" s="4">
        <v>32</v>
      </c>
      <c r="K810" s="4">
        <f>MIN(Table4[[#This Row],[Medicare Outpatient Allowable Rate]:[WPPA Inc Outpatient Allowable Rate]])</f>
        <v>0</v>
      </c>
      <c r="L810" s="4">
        <f>MAX(Table4[[#This Row],[Medicare Outpatient Allowable Rate]:[WPPA Inc Outpatient Allowable Rate]])</f>
        <v>30.4</v>
      </c>
      <c r="M810" s="4">
        <v>0</v>
      </c>
      <c r="N810" s="4">
        <v>11.93</v>
      </c>
      <c r="O810" s="4">
        <f>SUM(Table4[[#This Row],[Average Price]]*0.76)</f>
        <v>24.32</v>
      </c>
      <c r="P810" s="4">
        <f>SUM(Table4[[#This Row],[Average Price]]*0.95)</f>
        <v>30.4</v>
      </c>
      <c r="Q810" s="4">
        <f>SUM(Table4[[#This Row],[Average Price]]*0.8)</f>
        <v>25.6</v>
      </c>
      <c r="R810" s="4">
        <f>SUM(Table4[[#This Row],[Medicare Outpatient Allowable Rate]]*1.5)</f>
        <v>0</v>
      </c>
    </row>
    <row r="811" spans="1:18" x14ac:dyDescent="0.25">
      <c r="E811">
        <v>300</v>
      </c>
      <c r="F811" t="s">
        <v>13188</v>
      </c>
      <c r="G811" s="11">
        <v>82105</v>
      </c>
      <c r="H811" t="s">
        <v>13117</v>
      </c>
      <c r="I811" s="6">
        <v>1</v>
      </c>
      <c r="J811" s="4">
        <v>158</v>
      </c>
      <c r="K811" s="4">
        <f>MIN(Table4[[#This Row],[Medicare Outpatient Allowable Rate]:[WPPA Inc Outpatient Allowable Rate]])</f>
        <v>0</v>
      </c>
      <c r="L811" s="4">
        <f>MAX(Table4[[#This Row],[Medicare Outpatient Allowable Rate]:[WPPA Inc Outpatient Allowable Rate]])</f>
        <v>150.1</v>
      </c>
      <c r="M811" s="4">
        <v>0</v>
      </c>
      <c r="N811" s="4">
        <v>55.08</v>
      </c>
      <c r="O811" s="4">
        <f>SUM(Table4[[#This Row],[Average Price]]*0.76)</f>
        <v>120.08</v>
      </c>
      <c r="P811" s="4">
        <f>SUM(Table4[[#This Row],[Average Price]]*0.95)</f>
        <v>150.1</v>
      </c>
      <c r="Q811" s="4">
        <f>SUM(Table4[[#This Row],[Average Price]]*0.8)</f>
        <v>126.4</v>
      </c>
      <c r="R811" s="4">
        <f>SUM(Table4[[#This Row],[Medicare Outpatient Allowable Rate]]*1.5)</f>
        <v>0</v>
      </c>
    </row>
    <row r="812" spans="1:18" x14ac:dyDescent="0.25">
      <c r="E812">
        <v>300</v>
      </c>
      <c r="F812" t="s">
        <v>13188</v>
      </c>
      <c r="G812" s="11">
        <v>84702</v>
      </c>
      <c r="H812" t="s">
        <v>13050</v>
      </c>
      <c r="I812" s="6">
        <v>1</v>
      </c>
      <c r="J812" s="4">
        <v>170</v>
      </c>
      <c r="K812" s="4">
        <f>MIN(Table4[[#This Row],[Medicare Outpatient Allowable Rate]:[WPPA Inc Outpatient Allowable Rate]])</f>
        <v>0</v>
      </c>
      <c r="L812" s="4">
        <f>MAX(Table4[[#This Row],[Medicare Outpatient Allowable Rate]:[WPPA Inc Outpatient Allowable Rate]])</f>
        <v>161.5</v>
      </c>
      <c r="M812" s="4">
        <v>0</v>
      </c>
      <c r="N812" s="4">
        <v>59.76</v>
      </c>
      <c r="O812" s="4">
        <f>SUM(Table4[[#This Row],[Average Price]]*0.76)</f>
        <v>129.19999999999999</v>
      </c>
      <c r="P812" s="4">
        <f>SUM(Table4[[#This Row],[Average Price]]*0.95)</f>
        <v>161.5</v>
      </c>
      <c r="Q812" s="4">
        <f>SUM(Table4[[#This Row],[Average Price]]*0.8)</f>
        <v>136</v>
      </c>
      <c r="R812" s="4">
        <f>SUM(Table4[[#This Row],[Medicare Outpatient Allowable Rate]]*1.5)</f>
        <v>0</v>
      </c>
    </row>
    <row r="813" spans="1:18" x14ac:dyDescent="0.25">
      <c r="E813">
        <v>300</v>
      </c>
      <c r="F813" t="s">
        <v>13188</v>
      </c>
      <c r="G813" s="11">
        <v>86336</v>
      </c>
      <c r="H813" t="s">
        <v>13148</v>
      </c>
      <c r="I813" s="6">
        <v>1</v>
      </c>
      <c r="J813" s="4">
        <v>213</v>
      </c>
      <c r="K813" s="4">
        <f>MIN(Table4[[#This Row],[Medicare Outpatient Allowable Rate]:[WPPA Inc Outpatient Allowable Rate]])</f>
        <v>0</v>
      </c>
      <c r="L813" s="4">
        <f>MAX(Table4[[#This Row],[Medicare Outpatient Allowable Rate]:[WPPA Inc Outpatient Allowable Rate]])</f>
        <v>202.35</v>
      </c>
      <c r="M813" s="4">
        <v>0</v>
      </c>
      <c r="N813" s="4">
        <v>99.5</v>
      </c>
      <c r="O813" s="4">
        <f>SUM(Table4[[#This Row],[Average Price]]*0.76)</f>
        <v>161.88</v>
      </c>
      <c r="P813" s="4">
        <f>SUM(Table4[[#This Row],[Average Price]]*0.95)</f>
        <v>202.35</v>
      </c>
      <c r="Q813" s="4">
        <f>SUM(Table4[[#This Row],[Average Price]]*0.8)</f>
        <v>170.4</v>
      </c>
      <c r="R813" s="4">
        <f>SUM(Table4[[#This Row],[Medicare Outpatient Allowable Rate]]*1.5)</f>
        <v>0</v>
      </c>
    </row>
    <row r="814" spans="1:18" x14ac:dyDescent="0.25">
      <c r="A814" t="s">
        <v>47</v>
      </c>
      <c r="B814" t="s">
        <v>252</v>
      </c>
      <c r="C814">
        <v>82705</v>
      </c>
      <c r="E814">
        <v>300</v>
      </c>
      <c r="F814" t="s">
        <v>13188</v>
      </c>
      <c r="G814" s="11">
        <v>82705</v>
      </c>
      <c r="H814" t="s">
        <v>13149</v>
      </c>
      <c r="I814" s="6">
        <v>1</v>
      </c>
      <c r="J814" s="4">
        <v>63</v>
      </c>
      <c r="K814" s="4">
        <f>MIN(Table4[[#This Row],[Medicare Outpatient Allowable Rate]:[WPPA Inc Outpatient Allowable Rate]])</f>
        <v>0</v>
      </c>
      <c r="L814" s="4">
        <f>MAX(Table4[[#This Row],[Medicare Outpatient Allowable Rate]:[WPPA Inc Outpatient Allowable Rate]])</f>
        <v>59.849999999999994</v>
      </c>
      <c r="M814" s="4">
        <v>0</v>
      </c>
      <c r="N814" s="4">
        <v>17.54</v>
      </c>
      <c r="O814" s="4">
        <f>SUM(Table4[[#This Row],[Average Price]]*0.76)</f>
        <v>47.88</v>
      </c>
      <c r="P814" s="4">
        <f>SUM(Table4[[#This Row],[Average Price]]*0.95)</f>
        <v>59.849999999999994</v>
      </c>
      <c r="Q814" s="4">
        <f>SUM(Table4[[#This Row],[Average Price]]*0.8)</f>
        <v>50.400000000000006</v>
      </c>
      <c r="R814" s="4">
        <f>SUM(Table4[[#This Row],[Medicare Outpatient Allowable Rate]]*1.5)</f>
        <v>0</v>
      </c>
    </row>
    <row r="815" spans="1:18" x14ac:dyDescent="0.25">
      <c r="E815">
        <v>300</v>
      </c>
      <c r="F815" t="s">
        <v>13188</v>
      </c>
      <c r="G815" s="11">
        <v>36415</v>
      </c>
      <c r="H815" t="s">
        <v>12882</v>
      </c>
      <c r="I815" s="6">
        <v>1</v>
      </c>
      <c r="J815" s="4">
        <v>32</v>
      </c>
      <c r="K815" s="4">
        <f>MIN(Table4[[#This Row],[Medicare Outpatient Allowable Rate]:[WPPA Inc Outpatient Allowable Rate]])</f>
        <v>0</v>
      </c>
      <c r="L815" s="4">
        <f>MAX(Table4[[#This Row],[Medicare Outpatient Allowable Rate]:[WPPA Inc Outpatient Allowable Rate]])</f>
        <v>30.4</v>
      </c>
      <c r="M815" s="4">
        <v>0</v>
      </c>
      <c r="N815" s="4">
        <v>11.93</v>
      </c>
      <c r="O815" s="4">
        <f>SUM(Table4[[#This Row],[Average Price]]*0.76)</f>
        <v>24.32</v>
      </c>
      <c r="P815" s="4">
        <f>SUM(Table4[[#This Row],[Average Price]]*0.95)</f>
        <v>30.4</v>
      </c>
      <c r="Q815" s="4">
        <f>SUM(Table4[[#This Row],[Average Price]]*0.8)</f>
        <v>25.6</v>
      </c>
      <c r="R815" s="4">
        <f>SUM(Table4[[#This Row],[Medicare Outpatient Allowable Rate]]*1.5)</f>
        <v>0</v>
      </c>
    </row>
    <row r="816" spans="1:18" x14ac:dyDescent="0.25">
      <c r="E816">
        <v>300</v>
      </c>
      <c r="F816" t="s">
        <v>13188</v>
      </c>
      <c r="G816" s="11">
        <v>82656</v>
      </c>
      <c r="H816" t="s">
        <v>13150</v>
      </c>
      <c r="I816" s="6">
        <v>1</v>
      </c>
      <c r="J816" s="4">
        <v>346</v>
      </c>
      <c r="K816" s="4">
        <f>MIN(Table4[[#This Row],[Medicare Outpatient Allowable Rate]:[WPPA Inc Outpatient Allowable Rate]])</f>
        <v>0</v>
      </c>
      <c r="L816" s="4">
        <f>MAX(Table4[[#This Row],[Medicare Outpatient Allowable Rate]:[WPPA Inc Outpatient Allowable Rate]])</f>
        <v>328.7</v>
      </c>
      <c r="M816" s="4">
        <v>0</v>
      </c>
      <c r="N816" s="4">
        <v>25.26</v>
      </c>
      <c r="O816" s="4">
        <f>SUM(Table4[[#This Row],[Average Price]]*0.76)</f>
        <v>262.95999999999998</v>
      </c>
      <c r="P816" s="4">
        <f>SUM(Table4[[#This Row],[Average Price]]*0.95)</f>
        <v>328.7</v>
      </c>
      <c r="Q816" s="4">
        <f>SUM(Table4[[#This Row],[Average Price]]*0.8)</f>
        <v>276.8</v>
      </c>
      <c r="R816" s="4">
        <f>SUM(Table4[[#This Row],[Medicare Outpatient Allowable Rate]]*1.5)</f>
        <v>0</v>
      </c>
    </row>
    <row r="817" spans="1:18" x14ac:dyDescent="0.25">
      <c r="E817">
        <v>300</v>
      </c>
      <c r="F817" t="s">
        <v>13188</v>
      </c>
      <c r="G817" s="11">
        <v>83993</v>
      </c>
      <c r="H817" t="s">
        <v>13151</v>
      </c>
      <c r="I817" s="6">
        <v>1</v>
      </c>
      <c r="J817" s="4">
        <v>340</v>
      </c>
      <c r="K817" s="4">
        <f>MIN(Table4[[#This Row],[Medicare Outpatient Allowable Rate]:[WPPA Inc Outpatient Allowable Rate]])</f>
        <v>0</v>
      </c>
      <c r="L817" s="4">
        <f>MAX(Table4[[#This Row],[Medicare Outpatient Allowable Rate]:[WPPA Inc Outpatient Allowable Rate]])</f>
        <v>323</v>
      </c>
      <c r="M817" s="4">
        <v>0</v>
      </c>
      <c r="N817" s="4">
        <v>24.32</v>
      </c>
      <c r="O817" s="4">
        <f>SUM(Table4[[#This Row],[Average Price]]*0.76)</f>
        <v>258.39999999999998</v>
      </c>
      <c r="P817" s="4">
        <f>SUM(Table4[[#This Row],[Average Price]]*0.95)</f>
        <v>323</v>
      </c>
      <c r="Q817" s="4">
        <f>SUM(Table4[[#This Row],[Average Price]]*0.8)</f>
        <v>272</v>
      </c>
      <c r="R817" s="4">
        <f>SUM(Table4[[#This Row],[Medicare Outpatient Allowable Rate]]*1.5)</f>
        <v>0</v>
      </c>
    </row>
    <row r="818" spans="1:18" x14ac:dyDescent="0.25">
      <c r="E818">
        <v>300</v>
      </c>
      <c r="F818" t="s">
        <v>13188</v>
      </c>
      <c r="G818" s="11">
        <v>87329</v>
      </c>
      <c r="H818" t="s">
        <v>13152</v>
      </c>
      <c r="I818" s="6">
        <v>1</v>
      </c>
      <c r="J818" s="4">
        <v>197</v>
      </c>
      <c r="K818" s="4">
        <f>MIN(Table4[[#This Row],[Medicare Outpatient Allowable Rate]:[WPPA Inc Outpatient Allowable Rate]])</f>
        <v>0</v>
      </c>
      <c r="L818" s="4">
        <f>MAX(Table4[[#This Row],[Medicare Outpatient Allowable Rate]:[WPPA Inc Outpatient Allowable Rate]])</f>
        <v>187.14999999999998</v>
      </c>
      <c r="M818" s="4">
        <v>0</v>
      </c>
      <c r="N818" s="4">
        <v>54.3</v>
      </c>
      <c r="O818" s="4">
        <f>SUM(Table4[[#This Row],[Average Price]]*0.76)</f>
        <v>149.72</v>
      </c>
      <c r="P818" s="4">
        <f>SUM(Table4[[#This Row],[Average Price]]*0.95)</f>
        <v>187.14999999999998</v>
      </c>
      <c r="Q818" s="4">
        <f>SUM(Table4[[#This Row],[Average Price]]*0.8)</f>
        <v>157.60000000000002</v>
      </c>
      <c r="R818" s="4">
        <f>SUM(Table4[[#This Row],[Medicare Outpatient Allowable Rate]]*1.5)</f>
        <v>0</v>
      </c>
    </row>
    <row r="819" spans="1:18" x14ac:dyDescent="0.25">
      <c r="A819" t="s">
        <v>47</v>
      </c>
      <c r="B819" t="s">
        <v>253</v>
      </c>
      <c r="C819">
        <v>82728</v>
      </c>
      <c r="E819">
        <v>300</v>
      </c>
      <c r="F819" t="s">
        <v>13188</v>
      </c>
      <c r="G819" s="11">
        <v>82728</v>
      </c>
      <c r="H819" t="s">
        <v>13027</v>
      </c>
      <c r="I819" s="6">
        <v>1</v>
      </c>
      <c r="J819" s="4">
        <v>148</v>
      </c>
      <c r="K819" s="4">
        <f>MIN(Table4[[#This Row],[Medicare Outpatient Allowable Rate]:[WPPA Inc Outpatient Allowable Rate]])</f>
        <v>0</v>
      </c>
      <c r="L819" s="4">
        <f>MAX(Table4[[#This Row],[Medicare Outpatient Allowable Rate]:[WPPA Inc Outpatient Allowable Rate]])</f>
        <v>140.6</v>
      </c>
      <c r="M819" s="4">
        <v>0</v>
      </c>
      <c r="N819" s="4">
        <v>52.7</v>
      </c>
      <c r="O819" s="4">
        <f>SUM(Table4[[#This Row],[Average Price]]*0.76)</f>
        <v>112.48</v>
      </c>
      <c r="P819" s="4">
        <f>SUM(Table4[[#This Row],[Average Price]]*0.95)</f>
        <v>140.6</v>
      </c>
      <c r="Q819" s="4">
        <f>SUM(Table4[[#This Row],[Average Price]]*0.8)</f>
        <v>118.4</v>
      </c>
      <c r="R819" s="4">
        <f>SUM(Table4[[#This Row],[Medicare Outpatient Allowable Rate]]*1.5)</f>
        <v>0</v>
      </c>
    </row>
    <row r="820" spans="1:18" x14ac:dyDescent="0.25">
      <c r="E820">
        <v>300</v>
      </c>
      <c r="F820" t="s">
        <v>13188</v>
      </c>
      <c r="G820" s="11">
        <v>36415</v>
      </c>
      <c r="H820" t="s">
        <v>12882</v>
      </c>
      <c r="I820" s="6">
        <v>1</v>
      </c>
      <c r="J820" s="4">
        <v>32.805970149253703</v>
      </c>
      <c r="K820" s="4">
        <f>MIN(Table4[[#This Row],[Medicare Outpatient Allowable Rate]:[WPPA Inc Outpatient Allowable Rate]])</f>
        <v>0</v>
      </c>
      <c r="L820" s="4">
        <f>MAX(Table4[[#This Row],[Medicare Outpatient Allowable Rate]:[WPPA Inc Outpatient Allowable Rate]])</f>
        <v>31.165671641791015</v>
      </c>
      <c r="M820" s="4">
        <v>0</v>
      </c>
      <c r="N820" s="4">
        <v>11.93</v>
      </c>
      <c r="O820" s="4">
        <f>SUM(Table4[[#This Row],[Average Price]]*0.76)</f>
        <v>24.932537313432814</v>
      </c>
      <c r="P820" s="4">
        <f>SUM(Table4[[#This Row],[Average Price]]*0.95)</f>
        <v>31.165671641791015</v>
      </c>
      <c r="Q820" s="4">
        <f>SUM(Table4[[#This Row],[Average Price]]*0.8)</f>
        <v>26.244776119402964</v>
      </c>
      <c r="R820" s="4">
        <f>SUM(Table4[[#This Row],[Medicare Outpatient Allowable Rate]]*1.5)</f>
        <v>0</v>
      </c>
    </row>
    <row r="821" spans="1:18" x14ac:dyDescent="0.25">
      <c r="E821">
        <v>300</v>
      </c>
      <c r="F821" t="s">
        <v>13188</v>
      </c>
      <c r="G821" s="11">
        <v>85025</v>
      </c>
      <c r="H821" t="s">
        <v>12887</v>
      </c>
      <c r="I821" s="6">
        <v>1</v>
      </c>
      <c r="J821" s="4">
        <v>47.04</v>
      </c>
      <c r="K821" s="4">
        <f>MIN(Table4[[#This Row],[Medicare Outpatient Allowable Rate]:[WPPA Inc Outpatient Allowable Rate]])</f>
        <v>0</v>
      </c>
      <c r="L821" s="4">
        <f>MAX(Table4[[#This Row],[Medicare Outpatient Allowable Rate]:[WPPA Inc Outpatient Allowable Rate]])</f>
        <v>44.687999999999995</v>
      </c>
      <c r="M821" s="4">
        <v>0</v>
      </c>
      <c r="N821" s="4">
        <v>13.23</v>
      </c>
      <c r="O821" s="4">
        <f>SUM(Table4[[#This Row],[Average Price]]*0.76)</f>
        <v>35.750399999999999</v>
      </c>
      <c r="P821" s="4">
        <f>SUM(Table4[[#This Row],[Average Price]]*0.95)</f>
        <v>44.687999999999995</v>
      </c>
      <c r="Q821" s="4">
        <f>SUM(Table4[[#This Row],[Average Price]]*0.8)</f>
        <v>37.631999999999998</v>
      </c>
      <c r="R821" s="4">
        <f>SUM(Table4[[#This Row],[Medicare Outpatient Allowable Rate]]*1.5)</f>
        <v>0</v>
      </c>
    </row>
    <row r="822" spans="1:18" x14ac:dyDescent="0.25">
      <c r="E822">
        <v>300</v>
      </c>
      <c r="F822" t="s">
        <v>13188</v>
      </c>
      <c r="G822" s="11">
        <v>83540</v>
      </c>
      <c r="H822" t="s">
        <v>13028</v>
      </c>
      <c r="I822" s="6">
        <v>1</v>
      </c>
      <c r="J822" s="4">
        <v>75</v>
      </c>
      <c r="K822" s="4">
        <f>MIN(Table4[[#This Row],[Medicare Outpatient Allowable Rate]:[WPPA Inc Outpatient Allowable Rate]])</f>
        <v>0</v>
      </c>
      <c r="L822" s="4">
        <f>MAX(Table4[[#This Row],[Medicare Outpatient Allowable Rate]:[WPPA Inc Outpatient Allowable Rate]])</f>
        <v>71.25</v>
      </c>
      <c r="M822" s="4">
        <v>0</v>
      </c>
      <c r="N822" s="4">
        <v>25.37</v>
      </c>
      <c r="O822" s="4">
        <f>SUM(Table4[[#This Row],[Average Price]]*0.76)</f>
        <v>57</v>
      </c>
      <c r="P822" s="4">
        <f>SUM(Table4[[#This Row],[Average Price]]*0.95)</f>
        <v>71.25</v>
      </c>
      <c r="Q822" s="4">
        <f>SUM(Table4[[#This Row],[Average Price]]*0.8)</f>
        <v>60</v>
      </c>
      <c r="R822" s="4">
        <f>SUM(Table4[[#This Row],[Medicare Outpatient Allowable Rate]]*1.5)</f>
        <v>0</v>
      </c>
    </row>
    <row r="823" spans="1:18" x14ac:dyDescent="0.25">
      <c r="E823">
        <v>300</v>
      </c>
      <c r="F823" t="s">
        <v>13188</v>
      </c>
      <c r="G823" s="11">
        <v>80053</v>
      </c>
      <c r="H823" t="s">
        <v>12886</v>
      </c>
      <c r="I823" s="6">
        <v>1</v>
      </c>
      <c r="J823" s="4">
        <v>277</v>
      </c>
      <c r="K823" s="4">
        <f>MIN(Table4[[#This Row],[Medicare Outpatient Allowable Rate]:[WPPA Inc Outpatient Allowable Rate]])</f>
        <v>0</v>
      </c>
      <c r="L823" s="4">
        <f>MAX(Table4[[#This Row],[Medicare Outpatient Allowable Rate]:[WPPA Inc Outpatient Allowable Rate]])</f>
        <v>263.14999999999998</v>
      </c>
      <c r="M823" s="4">
        <v>0</v>
      </c>
      <c r="N823" s="4">
        <v>22.46</v>
      </c>
      <c r="O823" s="4">
        <f>SUM(Table4[[#This Row],[Average Price]]*0.76)</f>
        <v>210.52</v>
      </c>
      <c r="P823" s="4">
        <f>SUM(Table4[[#This Row],[Average Price]]*0.95)</f>
        <v>263.14999999999998</v>
      </c>
      <c r="Q823" s="4">
        <f>SUM(Table4[[#This Row],[Average Price]]*0.8)</f>
        <v>221.60000000000002</v>
      </c>
      <c r="R823" s="4">
        <f>SUM(Table4[[#This Row],[Medicare Outpatient Allowable Rate]]*1.5)</f>
        <v>0</v>
      </c>
    </row>
    <row r="824" spans="1:18" x14ac:dyDescent="0.25">
      <c r="A824" t="s">
        <v>47</v>
      </c>
      <c r="B824" t="s">
        <v>254</v>
      </c>
      <c r="C824">
        <v>82731</v>
      </c>
      <c r="E824">
        <v>300</v>
      </c>
      <c r="F824" t="s">
        <v>13188</v>
      </c>
      <c r="G824" s="11">
        <v>82731</v>
      </c>
      <c r="H824" t="s">
        <v>13153</v>
      </c>
      <c r="I824" s="6">
        <v>1</v>
      </c>
      <c r="J824" s="4">
        <v>796</v>
      </c>
      <c r="K824" s="4">
        <f>MIN(Table4[[#This Row],[Medicare Outpatient Allowable Rate]:[WPPA Inc Outpatient Allowable Rate]])</f>
        <v>0</v>
      </c>
      <c r="L824" s="4">
        <f>MAX(Table4[[#This Row],[Medicare Outpatient Allowable Rate]:[WPPA Inc Outpatient Allowable Rate]])</f>
        <v>756.19999999999993</v>
      </c>
      <c r="M824" s="4">
        <v>0</v>
      </c>
      <c r="N824" s="4">
        <v>136.85</v>
      </c>
      <c r="O824" s="4">
        <f>SUM(Table4[[#This Row],[Average Price]]*0.76)</f>
        <v>604.96</v>
      </c>
      <c r="P824" s="4">
        <f>SUM(Table4[[#This Row],[Average Price]]*0.95)</f>
        <v>756.19999999999993</v>
      </c>
      <c r="Q824" s="4">
        <f>SUM(Table4[[#This Row],[Average Price]]*0.8)</f>
        <v>636.80000000000007</v>
      </c>
      <c r="R824" s="4">
        <f>SUM(Table4[[#This Row],[Medicare Outpatient Allowable Rate]]*1.5)</f>
        <v>0</v>
      </c>
    </row>
    <row r="825" spans="1:18" x14ac:dyDescent="0.25">
      <c r="A825" t="s">
        <v>47</v>
      </c>
      <c r="B825" t="s">
        <v>255</v>
      </c>
      <c r="C825">
        <v>82746</v>
      </c>
      <c r="E825">
        <v>300</v>
      </c>
      <c r="F825" t="s">
        <v>13188</v>
      </c>
      <c r="G825" s="11">
        <v>82746</v>
      </c>
      <c r="H825" t="s">
        <v>13154</v>
      </c>
      <c r="I825" s="6">
        <v>1</v>
      </c>
      <c r="J825" s="4">
        <v>169</v>
      </c>
      <c r="K825" s="4">
        <f>MIN(Table4[[#This Row],[Medicare Outpatient Allowable Rate]:[WPPA Inc Outpatient Allowable Rate]])</f>
        <v>0</v>
      </c>
      <c r="L825" s="4">
        <f>MAX(Table4[[#This Row],[Medicare Outpatient Allowable Rate]:[WPPA Inc Outpatient Allowable Rate]])</f>
        <v>160.54999999999998</v>
      </c>
      <c r="M825" s="4">
        <v>0</v>
      </c>
      <c r="N825" s="4">
        <v>61.2</v>
      </c>
      <c r="O825" s="4">
        <f>SUM(Table4[[#This Row],[Average Price]]*0.76)</f>
        <v>128.44</v>
      </c>
      <c r="P825" s="4">
        <f>SUM(Table4[[#This Row],[Average Price]]*0.95)</f>
        <v>160.54999999999998</v>
      </c>
      <c r="Q825" s="4">
        <f>SUM(Table4[[#This Row],[Average Price]]*0.8)</f>
        <v>135.20000000000002</v>
      </c>
      <c r="R825" s="4">
        <f>SUM(Table4[[#This Row],[Medicare Outpatient Allowable Rate]]*1.5)</f>
        <v>0</v>
      </c>
    </row>
    <row r="826" spans="1:18" x14ac:dyDescent="0.25">
      <c r="E826">
        <v>300</v>
      </c>
      <c r="F826" t="s">
        <v>13188</v>
      </c>
      <c r="G826" s="11">
        <v>36415</v>
      </c>
      <c r="H826" t="s">
        <v>12882</v>
      </c>
      <c r="I826" s="6">
        <v>1</v>
      </c>
      <c r="J826" s="4">
        <v>32.295652173912998</v>
      </c>
      <c r="K826" s="4">
        <f>MIN(Table4[[#This Row],[Medicare Outpatient Allowable Rate]:[WPPA Inc Outpatient Allowable Rate]])</f>
        <v>0</v>
      </c>
      <c r="L826" s="4">
        <f>MAX(Table4[[#This Row],[Medicare Outpatient Allowable Rate]:[WPPA Inc Outpatient Allowable Rate]])</f>
        <v>30.680869565217346</v>
      </c>
      <c r="M826" s="4">
        <v>0</v>
      </c>
      <c r="N826" s="4">
        <v>11.93</v>
      </c>
      <c r="O826" s="4">
        <f>SUM(Table4[[#This Row],[Average Price]]*0.76)</f>
        <v>24.544695652173878</v>
      </c>
      <c r="P826" s="4">
        <f>SUM(Table4[[#This Row],[Average Price]]*0.95)</f>
        <v>30.680869565217346</v>
      </c>
      <c r="Q826" s="4">
        <f>SUM(Table4[[#This Row],[Average Price]]*0.8)</f>
        <v>25.836521739130401</v>
      </c>
      <c r="R826" s="4">
        <f>SUM(Table4[[#This Row],[Medicare Outpatient Allowable Rate]]*1.5)</f>
        <v>0</v>
      </c>
    </row>
    <row r="827" spans="1:18" x14ac:dyDescent="0.25">
      <c r="E827">
        <v>300</v>
      </c>
      <c r="F827" t="s">
        <v>13188</v>
      </c>
      <c r="G827" s="11">
        <v>82607</v>
      </c>
      <c r="H827" t="s">
        <v>13079</v>
      </c>
      <c r="I827" s="6">
        <v>1</v>
      </c>
      <c r="J827" s="4">
        <v>150</v>
      </c>
      <c r="K827" s="4">
        <f>MIN(Table4[[#This Row],[Medicare Outpatient Allowable Rate]:[WPPA Inc Outpatient Allowable Rate]])</f>
        <v>0</v>
      </c>
      <c r="L827" s="4">
        <f>MAX(Table4[[#This Row],[Medicare Outpatient Allowable Rate]:[WPPA Inc Outpatient Allowable Rate]])</f>
        <v>142.5</v>
      </c>
      <c r="M827" s="4">
        <v>0</v>
      </c>
      <c r="N827" s="4">
        <v>56.84</v>
      </c>
      <c r="O827" s="4">
        <f>SUM(Table4[[#This Row],[Average Price]]*0.76)</f>
        <v>114</v>
      </c>
      <c r="P827" s="4">
        <f>SUM(Table4[[#This Row],[Average Price]]*0.95)</f>
        <v>142.5</v>
      </c>
      <c r="Q827" s="4">
        <f>SUM(Table4[[#This Row],[Average Price]]*0.8)</f>
        <v>120</v>
      </c>
      <c r="R827" s="4">
        <f>SUM(Table4[[#This Row],[Medicare Outpatient Allowable Rate]]*1.5)</f>
        <v>0</v>
      </c>
    </row>
    <row r="828" spans="1:18" x14ac:dyDescent="0.25">
      <c r="E828">
        <v>300</v>
      </c>
      <c r="F828" t="s">
        <v>13188</v>
      </c>
      <c r="G828" s="11">
        <v>85025</v>
      </c>
      <c r="H828" t="s">
        <v>12887</v>
      </c>
      <c r="I828" s="6">
        <v>1</v>
      </c>
      <c r="J828" s="4">
        <v>47.540229885057499</v>
      </c>
      <c r="K828" s="4">
        <f>MIN(Table4[[#This Row],[Medicare Outpatient Allowable Rate]:[WPPA Inc Outpatient Allowable Rate]])</f>
        <v>0</v>
      </c>
      <c r="L828" s="4">
        <f>MAX(Table4[[#This Row],[Medicare Outpatient Allowable Rate]:[WPPA Inc Outpatient Allowable Rate]])</f>
        <v>45.163218390804623</v>
      </c>
      <c r="M828" s="4">
        <v>0</v>
      </c>
      <c r="N828" s="4">
        <v>13.23</v>
      </c>
      <c r="O828" s="4">
        <f>SUM(Table4[[#This Row],[Average Price]]*0.76)</f>
        <v>36.1305747126437</v>
      </c>
      <c r="P828" s="4">
        <f>SUM(Table4[[#This Row],[Average Price]]*0.95)</f>
        <v>45.163218390804623</v>
      </c>
      <c r="Q828" s="4">
        <f>SUM(Table4[[#This Row],[Average Price]]*0.8)</f>
        <v>38.032183908046001</v>
      </c>
      <c r="R828" s="4">
        <f>SUM(Table4[[#This Row],[Medicare Outpatient Allowable Rate]]*1.5)</f>
        <v>0</v>
      </c>
    </row>
    <row r="829" spans="1:18" x14ac:dyDescent="0.25">
      <c r="E829">
        <v>300</v>
      </c>
      <c r="F829" t="s">
        <v>13188</v>
      </c>
      <c r="G829" s="11">
        <v>80053</v>
      </c>
      <c r="H829" t="s">
        <v>12886</v>
      </c>
      <c r="I829" s="6">
        <v>1</v>
      </c>
      <c r="J829" s="4">
        <v>277</v>
      </c>
      <c r="K829" s="4">
        <f>MIN(Table4[[#This Row],[Medicare Outpatient Allowable Rate]:[WPPA Inc Outpatient Allowable Rate]])</f>
        <v>0</v>
      </c>
      <c r="L829" s="4">
        <f>MAX(Table4[[#This Row],[Medicare Outpatient Allowable Rate]:[WPPA Inc Outpatient Allowable Rate]])</f>
        <v>263.14999999999998</v>
      </c>
      <c r="M829" s="4">
        <v>0</v>
      </c>
      <c r="N829" s="4">
        <v>22.46</v>
      </c>
      <c r="O829" s="4">
        <f>SUM(Table4[[#This Row],[Average Price]]*0.76)</f>
        <v>210.52</v>
      </c>
      <c r="P829" s="4">
        <f>SUM(Table4[[#This Row],[Average Price]]*0.95)</f>
        <v>263.14999999999998</v>
      </c>
      <c r="Q829" s="4">
        <f>SUM(Table4[[#This Row],[Average Price]]*0.8)</f>
        <v>221.60000000000002</v>
      </c>
      <c r="R829" s="4">
        <f>SUM(Table4[[#This Row],[Medicare Outpatient Allowable Rate]]*1.5)</f>
        <v>0</v>
      </c>
    </row>
    <row r="830" spans="1:18" x14ac:dyDescent="0.25">
      <c r="A830" t="s">
        <v>47</v>
      </c>
      <c r="B830" t="s">
        <v>256</v>
      </c>
      <c r="C830">
        <v>82784</v>
      </c>
      <c r="E830">
        <v>300</v>
      </c>
      <c r="F830" t="s">
        <v>13188</v>
      </c>
      <c r="G830" s="11">
        <v>82784</v>
      </c>
      <c r="H830" t="s">
        <v>13155</v>
      </c>
      <c r="I830" s="6">
        <v>1</v>
      </c>
      <c r="J830" s="4">
        <v>137</v>
      </c>
      <c r="K830" s="4">
        <f>MIN(Table4[[#This Row],[Medicare Outpatient Allowable Rate]:[WPPA Inc Outpatient Allowable Rate]])</f>
        <v>0</v>
      </c>
      <c r="L830" s="4">
        <f>MAX(Table4[[#This Row],[Medicare Outpatient Allowable Rate]:[WPPA Inc Outpatient Allowable Rate]])</f>
        <v>130.15</v>
      </c>
      <c r="M830" s="4">
        <v>0</v>
      </c>
      <c r="N830" s="4">
        <v>48.75</v>
      </c>
      <c r="O830" s="4">
        <f>SUM(Table4[[#This Row],[Average Price]]*0.76)</f>
        <v>104.12</v>
      </c>
      <c r="P830" s="4">
        <f>SUM(Table4[[#This Row],[Average Price]]*0.95)</f>
        <v>130.15</v>
      </c>
      <c r="Q830" s="4">
        <f>SUM(Table4[[#This Row],[Average Price]]*0.8)</f>
        <v>109.60000000000001</v>
      </c>
      <c r="R830" s="4">
        <f>SUM(Table4[[#This Row],[Medicare Outpatient Allowable Rate]]*1.5)</f>
        <v>0</v>
      </c>
    </row>
    <row r="831" spans="1:18" x14ac:dyDescent="0.25">
      <c r="E831">
        <v>300</v>
      </c>
      <c r="F831" t="s">
        <v>13188</v>
      </c>
      <c r="G831" s="11">
        <v>83516</v>
      </c>
      <c r="H831" t="s">
        <v>13156</v>
      </c>
      <c r="I831" s="6">
        <v>1</v>
      </c>
      <c r="J831" s="4">
        <v>236.11538461538501</v>
      </c>
      <c r="K831" s="4">
        <f>MIN(Table4[[#This Row],[Medicare Outpatient Allowable Rate]:[WPPA Inc Outpatient Allowable Rate]])</f>
        <v>0</v>
      </c>
      <c r="L831" s="4">
        <f>MAX(Table4[[#This Row],[Medicare Outpatient Allowable Rate]:[WPPA Inc Outpatient Allowable Rate]])</f>
        <v>224.30961538461574</v>
      </c>
      <c r="M831" s="4">
        <v>0</v>
      </c>
      <c r="N831" s="4">
        <v>44.89</v>
      </c>
      <c r="O831" s="4">
        <f>SUM(Table4[[#This Row],[Average Price]]*0.76)</f>
        <v>179.44769230769262</v>
      </c>
      <c r="P831" s="4">
        <f>SUM(Table4[[#This Row],[Average Price]]*0.95)</f>
        <v>224.30961538461574</v>
      </c>
      <c r="Q831" s="4">
        <f>SUM(Table4[[#This Row],[Average Price]]*0.8)</f>
        <v>188.89230769230801</v>
      </c>
      <c r="R831" s="4">
        <f>SUM(Table4[[#This Row],[Medicare Outpatient Allowable Rate]]*1.5)</f>
        <v>0</v>
      </c>
    </row>
    <row r="832" spans="1:18" x14ac:dyDescent="0.25">
      <c r="E832">
        <v>300</v>
      </c>
      <c r="F832" t="s">
        <v>13188</v>
      </c>
      <c r="G832" s="11">
        <v>36415</v>
      </c>
      <c r="H832" t="s">
        <v>12882</v>
      </c>
      <c r="I832" s="6">
        <v>1</v>
      </c>
      <c r="J832" s="4">
        <v>32</v>
      </c>
      <c r="K832" s="4">
        <f>MIN(Table4[[#This Row],[Medicare Outpatient Allowable Rate]:[WPPA Inc Outpatient Allowable Rate]])</f>
        <v>0</v>
      </c>
      <c r="L832" s="4">
        <f>MAX(Table4[[#This Row],[Medicare Outpatient Allowable Rate]:[WPPA Inc Outpatient Allowable Rate]])</f>
        <v>30.4</v>
      </c>
      <c r="M832" s="4">
        <v>0</v>
      </c>
      <c r="N832" s="4">
        <v>11.93</v>
      </c>
      <c r="O832" s="4">
        <f>SUM(Table4[[#This Row],[Average Price]]*0.76)</f>
        <v>24.32</v>
      </c>
      <c r="P832" s="4">
        <f>SUM(Table4[[#This Row],[Average Price]]*0.95)</f>
        <v>30.4</v>
      </c>
      <c r="Q832" s="4">
        <f>SUM(Table4[[#This Row],[Average Price]]*0.8)</f>
        <v>25.6</v>
      </c>
      <c r="R832" s="4">
        <f>SUM(Table4[[#This Row],[Medicare Outpatient Allowable Rate]]*1.5)</f>
        <v>0</v>
      </c>
    </row>
    <row r="833" spans="1:18" x14ac:dyDescent="0.25">
      <c r="E833">
        <v>300</v>
      </c>
      <c r="F833" t="s">
        <v>13188</v>
      </c>
      <c r="G833" s="11">
        <v>86255</v>
      </c>
      <c r="H833" t="s">
        <v>13157</v>
      </c>
      <c r="I833" s="6">
        <v>1</v>
      </c>
      <c r="J833" s="4">
        <v>105.58823529411799</v>
      </c>
      <c r="K833" s="4">
        <f>MIN(Table4[[#This Row],[Medicare Outpatient Allowable Rate]:[WPPA Inc Outpatient Allowable Rate]])</f>
        <v>0</v>
      </c>
      <c r="L833" s="4">
        <f>MAX(Table4[[#This Row],[Medicare Outpatient Allowable Rate]:[WPPA Inc Outpatient Allowable Rate]])</f>
        <v>100.30882352941209</v>
      </c>
      <c r="M833" s="4">
        <v>0</v>
      </c>
      <c r="N833" s="4">
        <v>49.49</v>
      </c>
      <c r="O833" s="4">
        <f>SUM(Table4[[#This Row],[Average Price]]*0.76)</f>
        <v>80.24705882352967</v>
      </c>
      <c r="P833" s="4">
        <f>SUM(Table4[[#This Row],[Average Price]]*0.95)</f>
        <v>100.30882352941209</v>
      </c>
      <c r="Q833" s="4">
        <f>SUM(Table4[[#This Row],[Average Price]]*0.8)</f>
        <v>84.4705882352944</v>
      </c>
      <c r="R833" s="4">
        <f>SUM(Table4[[#This Row],[Medicare Outpatient Allowable Rate]]*1.5)</f>
        <v>0</v>
      </c>
    </row>
    <row r="834" spans="1:18" x14ac:dyDescent="0.25">
      <c r="E834">
        <v>300</v>
      </c>
      <c r="F834" t="s">
        <v>13188</v>
      </c>
      <c r="G834" s="11">
        <v>80053</v>
      </c>
      <c r="H834" t="s">
        <v>12886</v>
      </c>
      <c r="I834" s="6">
        <v>1</v>
      </c>
      <c r="J834" s="4">
        <v>277</v>
      </c>
      <c r="K834" s="4">
        <f>MIN(Table4[[#This Row],[Medicare Outpatient Allowable Rate]:[WPPA Inc Outpatient Allowable Rate]])</f>
        <v>0</v>
      </c>
      <c r="L834" s="4">
        <f>MAX(Table4[[#This Row],[Medicare Outpatient Allowable Rate]:[WPPA Inc Outpatient Allowable Rate]])</f>
        <v>263.14999999999998</v>
      </c>
      <c r="M834" s="4">
        <v>0</v>
      </c>
      <c r="N834" s="4">
        <v>22.46</v>
      </c>
      <c r="O834" s="4">
        <f>SUM(Table4[[#This Row],[Average Price]]*0.76)</f>
        <v>210.52</v>
      </c>
      <c r="P834" s="4">
        <f>SUM(Table4[[#This Row],[Average Price]]*0.95)</f>
        <v>263.14999999999998</v>
      </c>
      <c r="Q834" s="4">
        <f>SUM(Table4[[#This Row],[Average Price]]*0.8)</f>
        <v>221.60000000000002</v>
      </c>
      <c r="R834" s="4">
        <f>SUM(Table4[[#This Row],[Medicare Outpatient Allowable Rate]]*1.5)</f>
        <v>0</v>
      </c>
    </row>
    <row r="835" spans="1:18" x14ac:dyDescent="0.25">
      <c r="E835">
        <v>300</v>
      </c>
      <c r="F835" t="s">
        <v>13188</v>
      </c>
      <c r="G835" s="11">
        <v>85025</v>
      </c>
      <c r="H835" t="s">
        <v>12887</v>
      </c>
      <c r="I835" s="6">
        <v>1</v>
      </c>
      <c r="J835" s="4">
        <v>48</v>
      </c>
      <c r="K835" s="4">
        <f>MIN(Table4[[#This Row],[Medicare Outpatient Allowable Rate]:[WPPA Inc Outpatient Allowable Rate]])</f>
        <v>0</v>
      </c>
      <c r="L835" s="4">
        <f>MAX(Table4[[#This Row],[Medicare Outpatient Allowable Rate]:[WPPA Inc Outpatient Allowable Rate]])</f>
        <v>45.599999999999994</v>
      </c>
      <c r="M835" s="4">
        <v>0</v>
      </c>
      <c r="N835" s="4">
        <v>13.23</v>
      </c>
      <c r="O835" s="4">
        <f>SUM(Table4[[#This Row],[Average Price]]*0.76)</f>
        <v>36.480000000000004</v>
      </c>
      <c r="P835" s="4">
        <f>SUM(Table4[[#This Row],[Average Price]]*0.95)</f>
        <v>45.599999999999994</v>
      </c>
      <c r="Q835" s="4">
        <f>SUM(Table4[[#This Row],[Average Price]]*0.8)</f>
        <v>38.400000000000006</v>
      </c>
      <c r="R835" s="4">
        <f>SUM(Table4[[#This Row],[Medicare Outpatient Allowable Rate]]*1.5)</f>
        <v>0</v>
      </c>
    </row>
    <row r="836" spans="1:18" x14ac:dyDescent="0.25">
      <c r="A836" t="s">
        <v>47</v>
      </c>
      <c r="B836" t="s">
        <v>257</v>
      </c>
      <c r="C836">
        <v>82785</v>
      </c>
      <c r="E836">
        <v>300</v>
      </c>
      <c r="F836" t="s">
        <v>13188</v>
      </c>
      <c r="G836" s="11">
        <v>82785</v>
      </c>
      <c r="H836" t="s">
        <v>13158</v>
      </c>
      <c r="I836" s="6">
        <v>1</v>
      </c>
      <c r="J836" s="4">
        <v>168</v>
      </c>
      <c r="K836" s="4">
        <f>MIN(Table4[[#This Row],[Medicare Outpatient Allowable Rate]:[WPPA Inc Outpatient Allowable Rate]])</f>
        <v>0</v>
      </c>
      <c r="L836" s="4">
        <f>MAX(Table4[[#This Row],[Medicare Outpatient Allowable Rate]:[WPPA Inc Outpatient Allowable Rate]])</f>
        <v>159.6</v>
      </c>
      <c r="M836" s="4">
        <v>0</v>
      </c>
      <c r="N836" s="4">
        <v>62.64</v>
      </c>
      <c r="O836" s="4">
        <f>SUM(Table4[[#This Row],[Average Price]]*0.76)</f>
        <v>127.68</v>
      </c>
      <c r="P836" s="4">
        <f>SUM(Table4[[#This Row],[Average Price]]*0.95)</f>
        <v>159.6</v>
      </c>
      <c r="Q836" s="4">
        <f>SUM(Table4[[#This Row],[Average Price]]*0.8)</f>
        <v>134.4</v>
      </c>
      <c r="R836" s="4">
        <f>SUM(Table4[[#This Row],[Medicare Outpatient Allowable Rate]]*1.5)</f>
        <v>0</v>
      </c>
    </row>
    <row r="837" spans="1:18" x14ac:dyDescent="0.25">
      <c r="E837">
        <v>300</v>
      </c>
      <c r="F837" t="s">
        <v>13188</v>
      </c>
      <c r="G837" s="11">
        <v>36415</v>
      </c>
      <c r="H837" t="s">
        <v>12882</v>
      </c>
      <c r="I837" s="6">
        <v>1</v>
      </c>
      <c r="J837" s="4">
        <v>31.919117647058801</v>
      </c>
      <c r="K837" s="4">
        <f>MIN(Table4[[#This Row],[Medicare Outpatient Allowable Rate]:[WPPA Inc Outpatient Allowable Rate]])</f>
        <v>0</v>
      </c>
      <c r="L837" s="4">
        <f>MAX(Table4[[#This Row],[Medicare Outpatient Allowable Rate]:[WPPA Inc Outpatient Allowable Rate]])</f>
        <v>30.323161764705858</v>
      </c>
      <c r="M837" s="4">
        <v>0</v>
      </c>
      <c r="N837" s="4">
        <v>11.93</v>
      </c>
      <c r="O837" s="4">
        <f>SUM(Table4[[#This Row],[Average Price]]*0.76)</f>
        <v>24.258529411764687</v>
      </c>
      <c r="P837" s="4">
        <f>SUM(Table4[[#This Row],[Average Price]]*0.95)</f>
        <v>30.323161764705858</v>
      </c>
      <c r="Q837" s="4">
        <f>SUM(Table4[[#This Row],[Average Price]]*0.8)</f>
        <v>25.535294117647041</v>
      </c>
      <c r="R837" s="4">
        <f>SUM(Table4[[#This Row],[Medicare Outpatient Allowable Rate]]*1.5)</f>
        <v>0</v>
      </c>
    </row>
    <row r="838" spans="1:18" x14ac:dyDescent="0.25">
      <c r="E838">
        <v>300</v>
      </c>
      <c r="F838" t="s">
        <v>13188</v>
      </c>
      <c r="G838" s="11">
        <v>86003</v>
      </c>
      <c r="H838" t="s">
        <v>13159</v>
      </c>
      <c r="I838" s="6">
        <v>21</v>
      </c>
      <c r="J838" s="4">
        <v>879.68401486988898</v>
      </c>
      <c r="K838" s="4">
        <f>MIN(Table4[[#This Row],[Medicare Outpatient Allowable Rate]:[WPPA Inc Outpatient Allowable Rate]])</f>
        <v>0</v>
      </c>
      <c r="L838" s="4">
        <f>MAX(Table4[[#This Row],[Medicare Outpatient Allowable Rate]:[WPPA Inc Outpatient Allowable Rate]])</f>
        <v>835.69981412639447</v>
      </c>
      <c r="M838" s="4">
        <v>0</v>
      </c>
      <c r="N838" s="4">
        <v>15.36</v>
      </c>
      <c r="O838" s="4">
        <f>SUM(Table4[[#This Row],[Average Price]]*0.76)</f>
        <v>668.5598513011156</v>
      </c>
      <c r="P838" s="4">
        <f>SUM(Table4[[#This Row],[Average Price]]*0.95)</f>
        <v>835.69981412639447</v>
      </c>
      <c r="Q838" s="4">
        <f>SUM(Table4[[#This Row],[Average Price]]*0.8)</f>
        <v>703.74721189591128</v>
      </c>
      <c r="R838" s="4">
        <f>SUM(Table4[[#This Row],[Medicare Outpatient Allowable Rate]]*1.5)</f>
        <v>0</v>
      </c>
    </row>
    <row r="839" spans="1:18" x14ac:dyDescent="0.25">
      <c r="A839" t="s">
        <v>47</v>
      </c>
      <c r="B839" t="s">
        <v>260</v>
      </c>
      <c r="C839">
        <v>82805</v>
      </c>
      <c r="E839">
        <v>300</v>
      </c>
      <c r="F839" t="s">
        <v>13188</v>
      </c>
      <c r="G839" s="11">
        <v>82805</v>
      </c>
      <c r="H839" t="s">
        <v>13160</v>
      </c>
      <c r="I839" s="6">
        <v>1</v>
      </c>
      <c r="J839" s="4">
        <v>233.878048780488</v>
      </c>
      <c r="K839" s="4">
        <f>MIN(Table4[[#This Row],[Medicare Outpatient Allowable Rate]:[WPPA Inc Outpatient Allowable Rate]])</f>
        <v>0</v>
      </c>
      <c r="L839" s="4">
        <f>MAX(Table4[[#This Row],[Medicare Outpatient Allowable Rate]:[WPPA Inc Outpatient Allowable Rate]])</f>
        <v>222.18414634146359</v>
      </c>
      <c r="M839" s="4">
        <v>0</v>
      </c>
      <c r="N839" s="4">
        <v>116.76</v>
      </c>
      <c r="O839" s="4">
        <f>SUM(Table4[[#This Row],[Average Price]]*0.76)</f>
        <v>177.74731707317088</v>
      </c>
      <c r="P839" s="4">
        <f>SUM(Table4[[#This Row],[Average Price]]*0.95)</f>
        <v>222.18414634146359</v>
      </c>
      <c r="Q839" s="4">
        <f>SUM(Table4[[#This Row],[Average Price]]*0.8)</f>
        <v>187.10243902439041</v>
      </c>
      <c r="R839" s="4">
        <f>SUM(Table4[[#This Row],[Medicare Outpatient Allowable Rate]]*1.5)</f>
        <v>0</v>
      </c>
    </row>
    <row r="840" spans="1:18" x14ac:dyDescent="0.25">
      <c r="A840" t="s">
        <v>47</v>
      </c>
      <c r="B840" t="s">
        <v>261</v>
      </c>
      <c r="C840">
        <v>82945</v>
      </c>
      <c r="E840">
        <v>300</v>
      </c>
      <c r="F840" t="s">
        <v>13188</v>
      </c>
      <c r="G840" s="11">
        <v>82945</v>
      </c>
      <c r="H840" t="s">
        <v>13107</v>
      </c>
      <c r="I840" s="6">
        <v>1</v>
      </c>
      <c r="J840" s="4">
        <v>60</v>
      </c>
      <c r="K840" s="4">
        <f>MIN(Table4[[#This Row],[Medicare Outpatient Allowable Rate]:[WPPA Inc Outpatient Allowable Rate]])</f>
        <v>0</v>
      </c>
      <c r="L840" s="4">
        <f>MAX(Table4[[#This Row],[Medicare Outpatient Allowable Rate]:[WPPA Inc Outpatient Allowable Rate]])</f>
        <v>57</v>
      </c>
      <c r="M840" s="4">
        <v>0</v>
      </c>
      <c r="N840" s="4">
        <v>14.13</v>
      </c>
      <c r="O840" s="4">
        <f>SUM(Table4[[#This Row],[Average Price]]*0.76)</f>
        <v>45.6</v>
      </c>
      <c r="P840" s="4">
        <f>SUM(Table4[[#This Row],[Average Price]]*0.95)</f>
        <v>57</v>
      </c>
      <c r="Q840" s="4">
        <f>SUM(Table4[[#This Row],[Average Price]]*0.8)</f>
        <v>48</v>
      </c>
      <c r="R840" s="4">
        <f>SUM(Table4[[#This Row],[Medicare Outpatient Allowable Rate]]*1.5)</f>
        <v>0</v>
      </c>
    </row>
    <row r="841" spans="1:18" x14ac:dyDescent="0.25">
      <c r="A841" t="s">
        <v>47</v>
      </c>
      <c r="B841" t="s">
        <v>262</v>
      </c>
      <c r="C841">
        <v>82947</v>
      </c>
      <c r="E841">
        <v>300</v>
      </c>
      <c r="F841" t="s">
        <v>13188</v>
      </c>
      <c r="G841" s="11">
        <v>82947</v>
      </c>
      <c r="H841" t="s">
        <v>13161</v>
      </c>
      <c r="I841" s="6">
        <v>1</v>
      </c>
      <c r="J841" s="4">
        <v>60</v>
      </c>
      <c r="K841" s="4">
        <f>MIN(Table4[[#This Row],[Medicare Outpatient Allowable Rate]:[WPPA Inc Outpatient Allowable Rate]])</f>
        <v>0</v>
      </c>
      <c r="L841" s="4">
        <f>MAX(Table4[[#This Row],[Medicare Outpatient Allowable Rate]:[WPPA Inc Outpatient Allowable Rate]])</f>
        <v>57</v>
      </c>
      <c r="M841" s="4">
        <v>0</v>
      </c>
      <c r="N841" s="4">
        <v>8.5500000000000007</v>
      </c>
      <c r="O841" s="4">
        <f>SUM(Table4[[#This Row],[Average Price]]*0.76)</f>
        <v>45.6</v>
      </c>
      <c r="P841" s="4">
        <f>SUM(Table4[[#This Row],[Average Price]]*0.95)</f>
        <v>57</v>
      </c>
      <c r="Q841" s="4">
        <f>SUM(Table4[[#This Row],[Average Price]]*0.8)</f>
        <v>48</v>
      </c>
      <c r="R841" s="4">
        <f>SUM(Table4[[#This Row],[Medicare Outpatient Allowable Rate]]*1.5)</f>
        <v>0</v>
      </c>
    </row>
    <row r="842" spans="1:18" x14ac:dyDescent="0.25">
      <c r="E842">
        <v>300</v>
      </c>
      <c r="F842" t="s">
        <v>13188</v>
      </c>
      <c r="G842" s="11">
        <v>36415</v>
      </c>
      <c r="H842" t="s">
        <v>12882</v>
      </c>
      <c r="I842" s="6">
        <v>1</v>
      </c>
      <c r="J842" s="4">
        <v>32</v>
      </c>
      <c r="K842" s="4">
        <f>MIN(Table4[[#This Row],[Medicare Outpatient Allowable Rate]:[WPPA Inc Outpatient Allowable Rate]])</f>
        <v>0</v>
      </c>
      <c r="L842" s="4">
        <f>MAX(Table4[[#This Row],[Medicare Outpatient Allowable Rate]:[WPPA Inc Outpatient Allowable Rate]])</f>
        <v>30.4</v>
      </c>
      <c r="M842" s="4">
        <v>0</v>
      </c>
      <c r="N842" s="4">
        <v>11.93</v>
      </c>
      <c r="O842" s="4">
        <f>SUM(Table4[[#This Row],[Average Price]]*0.76)</f>
        <v>24.32</v>
      </c>
      <c r="P842" s="4">
        <f>SUM(Table4[[#This Row],[Average Price]]*0.95)</f>
        <v>30.4</v>
      </c>
      <c r="Q842" s="4">
        <f>SUM(Table4[[#This Row],[Average Price]]*0.8)</f>
        <v>25.6</v>
      </c>
      <c r="R842" s="4">
        <f>SUM(Table4[[#This Row],[Medicare Outpatient Allowable Rate]]*1.5)</f>
        <v>0</v>
      </c>
    </row>
    <row r="843" spans="1:18" x14ac:dyDescent="0.25">
      <c r="E843">
        <v>300</v>
      </c>
      <c r="F843" t="s">
        <v>13188</v>
      </c>
      <c r="G843" s="11">
        <v>83036</v>
      </c>
      <c r="H843" t="s">
        <v>12908</v>
      </c>
      <c r="I843" s="6">
        <v>1</v>
      </c>
      <c r="J843" s="4">
        <v>97</v>
      </c>
      <c r="K843" s="4">
        <f>MIN(Table4[[#This Row],[Medicare Outpatient Allowable Rate]:[WPPA Inc Outpatient Allowable Rate]])</f>
        <v>0</v>
      </c>
      <c r="L843" s="4">
        <f>MAX(Table4[[#This Row],[Medicare Outpatient Allowable Rate]:[WPPA Inc Outpatient Allowable Rate]])</f>
        <v>92.149999999999991</v>
      </c>
      <c r="M843" s="4">
        <v>0</v>
      </c>
      <c r="N843" s="4">
        <v>35.58</v>
      </c>
      <c r="O843" s="4">
        <f>SUM(Table4[[#This Row],[Average Price]]*0.76)</f>
        <v>73.72</v>
      </c>
      <c r="P843" s="4">
        <f>SUM(Table4[[#This Row],[Average Price]]*0.95)</f>
        <v>92.149999999999991</v>
      </c>
      <c r="Q843" s="4">
        <f>SUM(Table4[[#This Row],[Average Price]]*0.8)</f>
        <v>77.600000000000009</v>
      </c>
      <c r="R843" s="4">
        <f>SUM(Table4[[#This Row],[Medicare Outpatient Allowable Rate]]*1.5)</f>
        <v>0</v>
      </c>
    </row>
    <row r="844" spans="1:18" x14ac:dyDescent="0.25">
      <c r="E844">
        <v>300</v>
      </c>
      <c r="F844" t="s">
        <v>13188</v>
      </c>
      <c r="G844" s="11">
        <v>84681</v>
      </c>
      <c r="H844" t="s">
        <v>13162</v>
      </c>
      <c r="I844" s="6">
        <v>1</v>
      </c>
      <c r="J844" s="4">
        <v>174</v>
      </c>
      <c r="K844" s="4">
        <f>MIN(Table4[[#This Row],[Medicare Outpatient Allowable Rate]:[WPPA Inc Outpatient Allowable Rate]])</f>
        <v>0</v>
      </c>
      <c r="L844" s="4">
        <f>MAX(Table4[[#This Row],[Medicare Outpatient Allowable Rate]:[WPPA Inc Outpatient Allowable Rate]])</f>
        <v>165.29999999999998</v>
      </c>
      <c r="M844" s="4">
        <v>0</v>
      </c>
      <c r="N844" s="4">
        <v>65.97</v>
      </c>
      <c r="O844" s="4">
        <f>SUM(Table4[[#This Row],[Average Price]]*0.76)</f>
        <v>132.24</v>
      </c>
      <c r="P844" s="4">
        <f>SUM(Table4[[#This Row],[Average Price]]*0.95)</f>
        <v>165.29999999999998</v>
      </c>
      <c r="Q844" s="4">
        <f>SUM(Table4[[#This Row],[Average Price]]*0.8)</f>
        <v>139.20000000000002</v>
      </c>
      <c r="R844" s="4">
        <f>SUM(Table4[[#This Row],[Medicare Outpatient Allowable Rate]]*1.5)</f>
        <v>0</v>
      </c>
    </row>
    <row r="845" spans="1:18" x14ac:dyDescent="0.25">
      <c r="A845" t="s">
        <v>47</v>
      </c>
      <c r="B845" t="s">
        <v>263</v>
      </c>
      <c r="C845">
        <v>82948</v>
      </c>
      <c r="E845">
        <v>300</v>
      </c>
      <c r="F845" t="s">
        <v>13188</v>
      </c>
      <c r="G845" s="11">
        <v>82948</v>
      </c>
      <c r="H845" t="s">
        <v>13012</v>
      </c>
      <c r="I845" s="6">
        <v>1</v>
      </c>
      <c r="J845" s="4">
        <v>41.452991452991498</v>
      </c>
      <c r="K845" s="4">
        <f>MIN(Table4[[#This Row],[Medicare Outpatient Allowable Rate]:[WPPA Inc Outpatient Allowable Rate]])</f>
        <v>0</v>
      </c>
      <c r="L845" s="4">
        <f>MAX(Table4[[#This Row],[Medicare Outpatient Allowable Rate]:[WPPA Inc Outpatient Allowable Rate]])</f>
        <v>39.380341880341923</v>
      </c>
      <c r="M845" s="4">
        <v>0</v>
      </c>
      <c r="N845" s="4">
        <v>8.33</v>
      </c>
      <c r="O845" s="4">
        <f>SUM(Table4[[#This Row],[Average Price]]*0.76)</f>
        <v>31.504273504273538</v>
      </c>
      <c r="P845" s="4">
        <f>SUM(Table4[[#This Row],[Average Price]]*0.95)</f>
        <v>39.380341880341923</v>
      </c>
      <c r="Q845" s="4">
        <f>SUM(Table4[[#This Row],[Average Price]]*0.8)</f>
        <v>33.162393162393201</v>
      </c>
      <c r="R845" s="4">
        <f>SUM(Table4[[#This Row],[Medicare Outpatient Allowable Rate]]*1.5)</f>
        <v>0</v>
      </c>
    </row>
    <row r="846" spans="1:18" x14ac:dyDescent="0.25">
      <c r="A846" t="s">
        <v>47</v>
      </c>
      <c r="B846" t="s">
        <v>264</v>
      </c>
      <c r="C846">
        <v>82950</v>
      </c>
      <c r="E846">
        <v>300</v>
      </c>
      <c r="F846" t="s">
        <v>13188</v>
      </c>
      <c r="G846" s="11">
        <v>82950</v>
      </c>
      <c r="H846" t="s">
        <v>13163</v>
      </c>
      <c r="I846" s="6">
        <v>1</v>
      </c>
      <c r="J846" s="4">
        <v>57</v>
      </c>
      <c r="K846" s="4">
        <f>MIN(Table4[[#This Row],[Medicare Outpatient Allowable Rate]:[WPPA Inc Outpatient Allowable Rate]])</f>
        <v>0</v>
      </c>
      <c r="L846" s="4">
        <f>MAX(Table4[[#This Row],[Medicare Outpatient Allowable Rate]:[WPPA Inc Outpatient Allowable Rate]])</f>
        <v>54.15</v>
      </c>
      <c r="M846" s="4">
        <v>0</v>
      </c>
      <c r="N846" s="4">
        <v>19.88</v>
      </c>
      <c r="O846" s="4">
        <f>SUM(Table4[[#This Row],[Average Price]]*0.76)</f>
        <v>43.32</v>
      </c>
      <c r="P846" s="4">
        <f>SUM(Table4[[#This Row],[Average Price]]*0.95)</f>
        <v>54.15</v>
      </c>
      <c r="Q846" s="4">
        <f>SUM(Table4[[#This Row],[Average Price]]*0.8)</f>
        <v>45.6</v>
      </c>
      <c r="R846" s="4">
        <f>SUM(Table4[[#This Row],[Medicare Outpatient Allowable Rate]]*1.5)</f>
        <v>0</v>
      </c>
    </row>
    <row r="847" spans="1:18" x14ac:dyDescent="0.25">
      <c r="E847">
        <v>300</v>
      </c>
      <c r="F847" t="s">
        <v>13188</v>
      </c>
      <c r="G847" s="11">
        <v>36415</v>
      </c>
      <c r="H847" t="s">
        <v>12882</v>
      </c>
      <c r="I847" s="6">
        <v>1</v>
      </c>
      <c r="J847" s="4">
        <v>31.838028169014098</v>
      </c>
      <c r="K847" s="4">
        <f>MIN(Table4[[#This Row],[Medicare Outpatient Allowable Rate]:[WPPA Inc Outpatient Allowable Rate]])</f>
        <v>0</v>
      </c>
      <c r="L847" s="4">
        <f>MAX(Table4[[#This Row],[Medicare Outpatient Allowable Rate]:[WPPA Inc Outpatient Allowable Rate]])</f>
        <v>30.246126760563392</v>
      </c>
      <c r="M847" s="4">
        <v>0</v>
      </c>
      <c r="N847" s="4">
        <v>11.93</v>
      </c>
      <c r="O847" s="4">
        <f>SUM(Table4[[#This Row],[Average Price]]*0.76)</f>
        <v>24.196901408450714</v>
      </c>
      <c r="P847" s="4">
        <f>SUM(Table4[[#This Row],[Average Price]]*0.95)</f>
        <v>30.246126760563392</v>
      </c>
      <c r="Q847" s="4">
        <f>SUM(Table4[[#This Row],[Average Price]]*0.8)</f>
        <v>25.470422535211281</v>
      </c>
      <c r="R847" s="4">
        <f>SUM(Table4[[#This Row],[Medicare Outpatient Allowable Rate]]*1.5)</f>
        <v>0</v>
      </c>
    </row>
    <row r="848" spans="1:18" x14ac:dyDescent="0.25">
      <c r="E848">
        <v>300</v>
      </c>
      <c r="F848" t="s">
        <v>13188</v>
      </c>
      <c r="G848" s="11">
        <v>86780</v>
      </c>
      <c r="H848" t="s">
        <v>12902</v>
      </c>
      <c r="I848" s="6">
        <v>1</v>
      </c>
      <c r="J848" s="4">
        <v>71.504237288135599</v>
      </c>
      <c r="K848" s="4">
        <f>MIN(Table4[[#This Row],[Medicare Outpatient Allowable Rate]:[WPPA Inc Outpatient Allowable Rate]])</f>
        <v>0</v>
      </c>
      <c r="L848" s="4">
        <f>MAX(Table4[[#This Row],[Medicare Outpatient Allowable Rate]:[WPPA Inc Outpatient Allowable Rate]])</f>
        <v>67.929025423728817</v>
      </c>
      <c r="M848" s="4">
        <v>0</v>
      </c>
      <c r="N848" s="4">
        <v>52.58</v>
      </c>
      <c r="O848" s="4">
        <f>SUM(Table4[[#This Row],[Average Price]]*0.76)</f>
        <v>54.343220338983059</v>
      </c>
      <c r="P848" s="4">
        <f>SUM(Table4[[#This Row],[Average Price]]*0.95)</f>
        <v>67.929025423728817</v>
      </c>
      <c r="Q848" s="4">
        <f>SUM(Table4[[#This Row],[Average Price]]*0.8)</f>
        <v>57.203389830508485</v>
      </c>
      <c r="R848" s="4">
        <f>SUM(Table4[[#This Row],[Medicare Outpatient Allowable Rate]]*1.5)</f>
        <v>0</v>
      </c>
    </row>
    <row r="849" spans="1:18" x14ac:dyDescent="0.25">
      <c r="E849">
        <v>300</v>
      </c>
      <c r="F849" t="s">
        <v>13188</v>
      </c>
      <c r="G849" s="11">
        <v>85025</v>
      </c>
      <c r="H849" t="s">
        <v>12887</v>
      </c>
      <c r="I849" s="6">
        <v>1</v>
      </c>
      <c r="J849" s="4">
        <v>47.090047393364898</v>
      </c>
      <c r="K849" s="4">
        <f>MIN(Table4[[#This Row],[Medicare Outpatient Allowable Rate]:[WPPA Inc Outpatient Allowable Rate]])</f>
        <v>0</v>
      </c>
      <c r="L849" s="4">
        <f>MAX(Table4[[#This Row],[Medicare Outpatient Allowable Rate]:[WPPA Inc Outpatient Allowable Rate]])</f>
        <v>44.735545023696652</v>
      </c>
      <c r="M849" s="4">
        <v>0</v>
      </c>
      <c r="N849" s="4">
        <v>13.23</v>
      </c>
      <c r="O849" s="4">
        <f>SUM(Table4[[#This Row],[Average Price]]*0.76)</f>
        <v>35.78843601895732</v>
      </c>
      <c r="P849" s="4">
        <f>SUM(Table4[[#This Row],[Average Price]]*0.95)</f>
        <v>44.735545023696652</v>
      </c>
      <c r="Q849" s="4">
        <f>SUM(Table4[[#This Row],[Average Price]]*0.8)</f>
        <v>37.67203791469192</v>
      </c>
      <c r="R849" s="4">
        <f>SUM(Table4[[#This Row],[Medicare Outpatient Allowable Rate]]*1.5)</f>
        <v>0</v>
      </c>
    </row>
    <row r="850" spans="1:18" x14ac:dyDescent="0.25">
      <c r="A850" t="s">
        <v>47</v>
      </c>
      <c r="B850" t="s">
        <v>265</v>
      </c>
      <c r="C850">
        <v>82951</v>
      </c>
      <c r="E850">
        <v>300</v>
      </c>
      <c r="F850" t="s">
        <v>13188</v>
      </c>
      <c r="G850" s="11">
        <v>82951</v>
      </c>
      <c r="H850" t="s">
        <v>12974</v>
      </c>
      <c r="I850" s="6">
        <v>1</v>
      </c>
      <c r="J850" s="4">
        <v>121.3</v>
      </c>
      <c r="K850" s="4">
        <f>MIN(Table4[[#This Row],[Medicare Outpatient Allowable Rate]:[WPPA Inc Outpatient Allowable Rate]])</f>
        <v>0</v>
      </c>
      <c r="L850" s="4">
        <f>MAX(Table4[[#This Row],[Medicare Outpatient Allowable Rate]:[WPPA Inc Outpatient Allowable Rate]])</f>
        <v>115.23499999999999</v>
      </c>
      <c r="M850" s="4">
        <v>0</v>
      </c>
      <c r="N850" s="4">
        <v>48.24</v>
      </c>
      <c r="O850" s="4">
        <f>SUM(Table4[[#This Row],[Average Price]]*0.76)</f>
        <v>92.188000000000002</v>
      </c>
      <c r="P850" s="4">
        <f>SUM(Table4[[#This Row],[Average Price]]*0.95)</f>
        <v>115.23499999999999</v>
      </c>
      <c r="Q850" s="4">
        <f>SUM(Table4[[#This Row],[Average Price]]*0.8)</f>
        <v>97.04</v>
      </c>
      <c r="R850" s="4">
        <f>SUM(Table4[[#This Row],[Medicare Outpatient Allowable Rate]]*1.5)</f>
        <v>0</v>
      </c>
    </row>
    <row r="851" spans="1:18" x14ac:dyDescent="0.25">
      <c r="E851">
        <v>300</v>
      </c>
      <c r="F851" t="s">
        <v>13188</v>
      </c>
      <c r="G851" s="11">
        <v>36415</v>
      </c>
      <c r="H851" t="s">
        <v>12882</v>
      </c>
      <c r="I851" s="6">
        <v>1</v>
      </c>
      <c r="J851" s="4">
        <v>31.475000000000001</v>
      </c>
      <c r="K851" s="4">
        <f>MIN(Table4[[#This Row],[Medicare Outpatient Allowable Rate]:[WPPA Inc Outpatient Allowable Rate]])</f>
        <v>0</v>
      </c>
      <c r="L851" s="4">
        <f>MAX(Table4[[#This Row],[Medicare Outpatient Allowable Rate]:[WPPA Inc Outpatient Allowable Rate]])</f>
        <v>29.901250000000001</v>
      </c>
      <c r="M851" s="4">
        <v>0</v>
      </c>
      <c r="N851" s="4">
        <v>11.93</v>
      </c>
      <c r="O851" s="4">
        <f>SUM(Table4[[#This Row],[Average Price]]*0.76)</f>
        <v>23.921000000000003</v>
      </c>
      <c r="P851" s="4">
        <f>SUM(Table4[[#This Row],[Average Price]]*0.95)</f>
        <v>29.901250000000001</v>
      </c>
      <c r="Q851" s="4">
        <f>SUM(Table4[[#This Row],[Average Price]]*0.8)</f>
        <v>25.180000000000003</v>
      </c>
      <c r="R851" s="4">
        <f>SUM(Table4[[#This Row],[Medicare Outpatient Allowable Rate]]*1.5)</f>
        <v>0</v>
      </c>
    </row>
    <row r="852" spans="1:18" x14ac:dyDescent="0.25">
      <c r="E852">
        <v>300</v>
      </c>
      <c r="F852" t="s">
        <v>13188</v>
      </c>
      <c r="G852" s="11">
        <v>82952</v>
      </c>
      <c r="H852" t="s">
        <v>13164</v>
      </c>
      <c r="I852" s="6">
        <v>1</v>
      </c>
      <c r="J852" s="4">
        <v>44</v>
      </c>
      <c r="K852" s="4">
        <f>MIN(Table4[[#This Row],[Medicare Outpatient Allowable Rate]:[WPPA Inc Outpatient Allowable Rate]])</f>
        <v>0</v>
      </c>
      <c r="L852" s="4">
        <f>MAX(Table4[[#This Row],[Medicare Outpatient Allowable Rate]:[WPPA Inc Outpatient Allowable Rate]])</f>
        <v>41.8</v>
      </c>
      <c r="M852" s="4">
        <v>0</v>
      </c>
      <c r="N852" s="4">
        <v>14.43</v>
      </c>
      <c r="O852" s="4">
        <f>SUM(Table4[[#This Row],[Average Price]]*0.76)</f>
        <v>33.44</v>
      </c>
      <c r="P852" s="4">
        <f>SUM(Table4[[#This Row],[Average Price]]*0.95)</f>
        <v>41.8</v>
      </c>
      <c r="Q852" s="4">
        <f>SUM(Table4[[#This Row],[Average Price]]*0.8)</f>
        <v>35.200000000000003</v>
      </c>
      <c r="R852" s="4">
        <f>SUM(Table4[[#This Row],[Medicare Outpatient Allowable Rate]]*1.5)</f>
        <v>0</v>
      </c>
    </row>
    <row r="853" spans="1:18" x14ac:dyDescent="0.25">
      <c r="A853" t="s">
        <v>47</v>
      </c>
      <c r="B853" t="s">
        <v>266</v>
      </c>
      <c r="C853">
        <v>82952</v>
      </c>
      <c r="E853">
        <v>300</v>
      </c>
      <c r="F853" t="s">
        <v>13188</v>
      </c>
      <c r="G853" s="11">
        <v>82952</v>
      </c>
      <c r="H853" t="s">
        <v>13164</v>
      </c>
      <c r="I853" s="6">
        <v>1</v>
      </c>
      <c r="J853" s="4">
        <v>44</v>
      </c>
      <c r="K853" s="4">
        <f>MIN(Table4[[#This Row],[Medicare Outpatient Allowable Rate]:[WPPA Inc Outpatient Allowable Rate]])</f>
        <v>0</v>
      </c>
      <c r="L853" s="4">
        <f>MAX(Table4[[#This Row],[Medicare Outpatient Allowable Rate]:[WPPA Inc Outpatient Allowable Rate]])</f>
        <v>41.8</v>
      </c>
      <c r="M853" s="4">
        <v>0</v>
      </c>
      <c r="N853" s="4">
        <v>14.43</v>
      </c>
      <c r="O853" s="4">
        <f>SUM(Table4[[#This Row],[Average Price]]*0.76)</f>
        <v>33.44</v>
      </c>
      <c r="P853" s="4">
        <f>SUM(Table4[[#This Row],[Average Price]]*0.95)</f>
        <v>41.8</v>
      </c>
      <c r="Q853" s="4">
        <f>SUM(Table4[[#This Row],[Average Price]]*0.8)</f>
        <v>35.200000000000003</v>
      </c>
      <c r="R853" s="4">
        <f>SUM(Table4[[#This Row],[Medicare Outpatient Allowable Rate]]*1.5)</f>
        <v>0</v>
      </c>
    </row>
    <row r="854" spans="1:18" x14ac:dyDescent="0.25">
      <c r="E854">
        <v>300</v>
      </c>
      <c r="F854" t="s">
        <v>13188</v>
      </c>
      <c r="G854" s="11">
        <v>36415</v>
      </c>
      <c r="H854" t="s">
        <v>12882</v>
      </c>
      <c r="I854" s="6">
        <v>1</v>
      </c>
      <c r="J854" s="4">
        <v>31.424657534246599</v>
      </c>
      <c r="K854" s="4">
        <f>MIN(Table4[[#This Row],[Medicare Outpatient Allowable Rate]:[WPPA Inc Outpatient Allowable Rate]])</f>
        <v>0</v>
      </c>
      <c r="L854" s="4">
        <f>MAX(Table4[[#This Row],[Medicare Outpatient Allowable Rate]:[WPPA Inc Outpatient Allowable Rate]])</f>
        <v>29.853424657534269</v>
      </c>
      <c r="M854" s="4">
        <v>0</v>
      </c>
      <c r="N854" s="4">
        <v>11.93</v>
      </c>
      <c r="O854" s="4">
        <f>SUM(Table4[[#This Row],[Average Price]]*0.76)</f>
        <v>23.882739726027417</v>
      </c>
      <c r="P854" s="4">
        <f>SUM(Table4[[#This Row],[Average Price]]*0.95)</f>
        <v>29.853424657534269</v>
      </c>
      <c r="Q854" s="4">
        <f>SUM(Table4[[#This Row],[Average Price]]*0.8)</f>
        <v>25.13972602739728</v>
      </c>
      <c r="R854" s="4">
        <f>SUM(Table4[[#This Row],[Medicare Outpatient Allowable Rate]]*1.5)</f>
        <v>0</v>
      </c>
    </row>
    <row r="855" spans="1:18" x14ac:dyDescent="0.25">
      <c r="E855">
        <v>300</v>
      </c>
      <c r="F855" t="s">
        <v>13188</v>
      </c>
      <c r="G855" s="11">
        <v>82951</v>
      </c>
      <c r="H855" t="s">
        <v>12974</v>
      </c>
      <c r="I855" s="6">
        <v>1</v>
      </c>
      <c r="J855" s="4">
        <v>122</v>
      </c>
      <c r="K855" s="4">
        <f>MIN(Table4[[#This Row],[Medicare Outpatient Allowable Rate]:[WPPA Inc Outpatient Allowable Rate]])</f>
        <v>0</v>
      </c>
      <c r="L855" s="4">
        <f>MAX(Table4[[#This Row],[Medicare Outpatient Allowable Rate]:[WPPA Inc Outpatient Allowable Rate]])</f>
        <v>115.89999999999999</v>
      </c>
      <c r="M855" s="4">
        <v>0</v>
      </c>
      <c r="N855" s="4">
        <v>48.24</v>
      </c>
      <c r="O855" s="4">
        <f>SUM(Table4[[#This Row],[Average Price]]*0.76)</f>
        <v>92.72</v>
      </c>
      <c r="P855" s="4">
        <f>SUM(Table4[[#This Row],[Average Price]]*0.95)</f>
        <v>115.89999999999999</v>
      </c>
      <c r="Q855" s="4">
        <f>SUM(Table4[[#This Row],[Average Price]]*0.8)</f>
        <v>97.600000000000009</v>
      </c>
      <c r="R855" s="4">
        <f>SUM(Table4[[#This Row],[Medicare Outpatient Allowable Rate]]*1.5)</f>
        <v>0</v>
      </c>
    </row>
    <row r="856" spans="1:18" x14ac:dyDescent="0.25">
      <c r="A856" t="s">
        <v>47</v>
      </c>
      <c r="B856" t="s">
        <v>267</v>
      </c>
      <c r="C856">
        <v>82977</v>
      </c>
      <c r="E856">
        <v>300</v>
      </c>
      <c r="F856" t="s">
        <v>13188</v>
      </c>
      <c r="G856" s="11">
        <v>82977</v>
      </c>
      <c r="H856" t="s">
        <v>13082</v>
      </c>
      <c r="I856" s="6">
        <v>1</v>
      </c>
      <c r="J856" s="4">
        <v>107</v>
      </c>
      <c r="K856" s="4">
        <f>MIN(Table4[[#This Row],[Medicare Outpatient Allowable Rate]:[WPPA Inc Outpatient Allowable Rate]])</f>
        <v>0</v>
      </c>
      <c r="L856" s="4">
        <f>MAX(Table4[[#This Row],[Medicare Outpatient Allowable Rate]:[WPPA Inc Outpatient Allowable Rate]])</f>
        <v>101.64999999999999</v>
      </c>
      <c r="M856" s="4">
        <v>0</v>
      </c>
      <c r="N856" s="4">
        <v>15.3</v>
      </c>
      <c r="O856" s="4">
        <f>SUM(Table4[[#This Row],[Average Price]]*0.76)</f>
        <v>81.320000000000007</v>
      </c>
      <c r="P856" s="4">
        <f>SUM(Table4[[#This Row],[Average Price]]*0.95)</f>
        <v>101.64999999999999</v>
      </c>
      <c r="Q856" s="4">
        <f>SUM(Table4[[#This Row],[Average Price]]*0.8)</f>
        <v>85.600000000000009</v>
      </c>
      <c r="R856" s="4">
        <f>SUM(Table4[[#This Row],[Medicare Outpatient Allowable Rate]]*1.5)</f>
        <v>0</v>
      </c>
    </row>
    <row r="857" spans="1:18" x14ac:dyDescent="0.25">
      <c r="E857">
        <v>300</v>
      </c>
      <c r="F857" t="s">
        <v>13188</v>
      </c>
      <c r="G857" s="11">
        <v>36415</v>
      </c>
      <c r="H857" t="s">
        <v>12882</v>
      </c>
      <c r="I857" s="6">
        <v>1</v>
      </c>
      <c r="J857" s="4">
        <v>34.5555555555556</v>
      </c>
      <c r="K857" s="4">
        <f>MIN(Table4[[#This Row],[Medicare Outpatient Allowable Rate]:[WPPA Inc Outpatient Allowable Rate]])</f>
        <v>0</v>
      </c>
      <c r="L857" s="4">
        <f>MAX(Table4[[#This Row],[Medicare Outpatient Allowable Rate]:[WPPA Inc Outpatient Allowable Rate]])</f>
        <v>32.827777777777818</v>
      </c>
      <c r="M857" s="4">
        <v>0</v>
      </c>
      <c r="N857" s="4">
        <v>11.93</v>
      </c>
      <c r="O857" s="4">
        <f>SUM(Table4[[#This Row],[Average Price]]*0.76)</f>
        <v>26.262222222222256</v>
      </c>
      <c r="P857" s="4">
        <f>SUM(Table4[[#This Row],[Average Price]]*0.95)</f>
        <v>32.827777777777818</v>
      </c>
      <c r="Q857" s="4">
        <f>SUM(Table4[[#This Row],[Average Price]]*0.8)</f>
        <v>27.644444444444481</v>
      </c>
      <c r="R857" s="4">
        <f>SUM(Table4[[#This Row],[Medicare Outpatient Allowable Rate]]*1.5)</f>
        <v>0</v>
      </c>
    </row>
    <row r="858" spans="1:18" x14ac:dyDescent="0.25">
      <c r="E858">
        <v>300</v>
      </c>
      <c r="F858" t="s">
        <v>13188</v>
      </c>
      <c r="G858" s="11">
        <v>85025</v>
      </c>
      <c r="H858" t="s">
        <v>12887</v>
      </c>
      <c r="I858" s="6">
        <v>1</v>
      </c>
      <c r="J858" s="4">
        <v>47</v>
      </c>
      <c r="K858" s="4">
        <f>MIN(Table4[[#This Row],[Medicare Outpatient Allowable Rate]:[WPPA Inc Outpatient Allowable Rate]])</f>
        <v>0</v>
      </c>
      <c r="L858" s="4">
        <f>MAX(Table4[[#This Row],[Medicare Outpatient Allowable Rate]:[WPPA Inc Outpatient Allowable Rate]])</f>
        <v>44.65</v>
      </c>
      <c r="M858" s="4">
        <v>0</v>
      </c>
      <c r="N858" s="4">
        <v>13.23</v>
      </c>
      <c r="O858" s="4">
        <f>SUM(Table4[[#This Row],[Average Price]]*0.76)</f>
        <v>35.72</v>
      </c>
      <c r="P858" s="4">
        <f>SUM(Table4[[#This Row],[Average Price]]*0.95)</f>
        <v>44.65</v>
      </c>
      <c r="Q858" s="4">
        <f>SUM(Table4[[#This Row],[Average Price]]*0.8)</f>
        <v>37.6</v>
      </c>
      <c r="R858" s="4">
        <f>SUM(Table4[[#This Row],[Medicare Outpatient Allowable Rate]]*1.5)</f>
        <v>0</v>
      </c>
    </row>
    <row r="859" spans="1:18" x14ac:dyDescent="0.25">
      <c r="E859">
        <v>300</v>
      </c>
      <c r="F859" t="s">
        <v>13188</v>
      </c>
      <c r="G859" s="11">
        <v>80053</v>
      </c>
      <c r="H859" t="s">
        <v>12886</v>
      </c>
      <c r="I859" s="6">
        <v>1</v>
      </c>
      <c r="J859" s="4">
        <v>277</v>
      </c>
      <c r="K859" s="4">
        <f>MIN(Table4[[#This Row],[Medicare Outpatient Allowable Rate]:[WPPA Inc Outpatient Allowable Rate]])</f>
        <v>0</v>
      </c>
      <c r="L859" s="4">
        <f>MAX(Table4[[#This Row],[Medicare Outpatient Allowable Rate]:[WPPA Inc Outpatient Allowable Rate]])</f>
        <v>263.14999999999998</v>
      </c>
      <c r="M859" s="4">
        <v>0</v>
      </c>
      <c r="N859" s="4">
        <v>22.46</v>
      </c>
      <c r="O859" s="4">
        <f>SUM(Table4[[#This Row],[Average Price]]*0.76)</f>
        <v>210.52</v>
      </c>
      <c r="P859" s="4">
        <f>SUM(Table4[[#This Row],[Average Price]]*0.95)</f>
        <v>263.14999999999998</v>
      </c>
      <c r="Q859" s="4">
        <f>SUM(Table4[[#This Row],[Average Price]]*0.8)</f>
        <v>221.60000000000002</v>
      </c>
      <c r="R859" s="4">
        <f>SUM(Table4[[#This Row],[Medicare Outpatient Allowable Rate]]*1.5)</f>
        <v>0</v>
      </c>
    </row>
    <row r="860" spans="1:18" x14ac:dyDescent="0.25">
      <c r="E860">
        <v>300</v>
      </c>
      <c r="F860" t="s">
        <v>13188</v>
      </c>
      <c r="G860" s="11">
        <v>80197</v>
      </c>
      <c r="H860" t="s">
        <v>13080</v>
      </c>
      <c r="I860" s="6">
        <v>1</v>
      </c>
      <c r="J860" s="4">
        <v>223</v>
      </c>
      <c r="K860" s="4">
        <f>MIN(Table4[[#This Row],[Medicare Outpatient Allowable Rate]:[WPPA Inc Outpatient Allowable Rate]])</f>
        <v>0</v>
      </c>
      <c r="L860" s="4">
        <f>MAX(Table4[[#This Row],[Medicare Outpatient Allowable Rate]:[WPPA Inc Outpatient Allowable Rate]])</f>
        <v>211.85</v>
      </c>
      <c r="M860" s="4">
        <v>0</v>
      </c>
      <c r="N860" s="4">
        <v>66.680000000000007</v>
      </c>
      <c r="O860" s="4">
        <f>SUM(Table4[[#This Row],[Average Price]]*0.76)</f>
        <v>169.48</v>
      </c>
      <c r="P860" s="4">
        <f>SUM(Table4[[#This Row],[Average Price]]*0.95)</f>
        <v>211.85</v>
      </c>
      <c r="Q860" s="4">
        <f>SUM(Table4[[#This Row],[Average Price]]*0.8)</f>
        <v>178.4</v>
      </c>
      <c r="R860" s="4">
        <f>SUM(Table4[[#This Row],[Medicare Outpatient Allowable Rate]]*1.5)</f>
        <v>0</v>
      </c>
    </row>
    <row r="861" spans="1:18" x14ac:dyDescent="0.25">
      <c r="E861">
        <v>300</v>
      </c>
      <c r="F861" t="s">
        <v>13188</v>
      </c>
      <c r="G861" s="11">
        <v>83735</v>
      </c>
      <c r="H861" t="s">
        <v>13081</v>
      </c>
      <c r="I861" s="6">
        <v>1</v>
      </c>
      <c r="J861" s="4">
        <v>78</v>
      </c>
      <c r="K861" s="4">
        <f>MIN(Table4[[#This Row],[Medicare Outpatient Allowable Rate]:[WPPA Inc Outpatient Allowable Rate]])</f>
        <v>0</v>
      </c>
      <c r="L861" s="4">
        <f>MAX(Table4[[#This Row],[Medicare Outpatient Allowable Rate]:[WPPA Inc Outpatient Allowable Rate]])</f>
        <v>74.099999999999994</v>
      </c>
      <c r="M861" s="4">
        <v>0</v>
      </c>
      <c r="N861" s="4">
        <v>25.59</v>
      </c>
      <c r="O861" s="4">
        <f>SUM(Table4[[#This Row],[Average Price]]*0.76)</f>
        <v>59.28</v>
      </c>
      <c r="P861" s="4">
        <f>SUM(Table4[[#This Row],[Average Price]]*0.95)</f>
        <v>74.099999999999994</v>
      </c>
      <c r="Q861" s="4">
        <f>SUM(Table4[[#This Row],[Average Price]]*0.8)</f>
        <v>62.400000000000006</v>
      </c>
      <c r="R861" s="4">
        <f>SUM(Table4[[#This Row],[Medicare Outpatient Allowable Rate]]*1.5)</f>
        <v>0</v>
      </c>
    </row>
    <row r="862" spans="1:18" x14ac:dyDescent="0.25">
      <c r="A862" t="s">
        <v>47</v>
      </c>
      <c r="B862" t="s">
        <v>268</v>
      </c>
      <c r="C862">
        <v>83001</v>
      </c>
      <c r="E862">
        <v>300</v>
      </c>
      <c r="F862" t="s">
        <v>13188</v>
      </c>
      <c r="G862" s="11">
        <v>83001</v>
      </c>
      <c r="H862" t="s">
        <v>13104</v>
      </c>
      <c r="I862" s="6">
        <v>1</v>
      </c>
      <c r="J862" s="4">
        <v>194</v>
      </c>
      <c r="K862" s="4">
        <f>MIN(Table4[[#This Row],[Medicare Outpatient Allowable Rate]:[WPPA Inc Outpatient Allowable Rate]])</f>
        <v>0</v>
      </c>
      <c r="L862" s="4">
        <f>MAX(Table4[[#This Row],[Medicare Outpatient Allowable Rate]:[WPPA Inc Outpatient Allowable Rate]])</f>
        <v>184.29999999999998</v>
      </c>
      <c r="M862" s="4">
        <v>0</v>
      </c>
      <c r="N862" s="4">
        <v>70.58</v>
      </c>
      <c r="O862" s="4">
        <f>SUM(Table4[[#This Row],[Average Price]]*0.76)</f>
        <v>147.44</v>
      </c>
      <c r="P862" s="4">
        <f>SUM(Table4[[#This Row],[Average Price]]*0.95)</f>
        <v>184.29999999999998</v>
      </c>
      <c r="Q862" s="4">
        <f>SUM(Table4[[#This Row],[Average Price]]*0.8)</f>
        <v>155.20000000000002</v>
      </c>
      <c r="R862" s="4">
        <f>SUM(Table4[[#This Row],[Medicare Outpatient Allowable Rate]]*1.5)</f>
        <v>0</v>
      </c>
    </row>
    <row r="863" spans="1:18" x14ac:dyDescent="0.25">
      <c r="E863">
        <v>300</v>
      </c>
      <c r="F863" t="s">
        <v>13188</v>
      </c>
      <c r="G863" s="11">
        <v>36415</v>
      </c>
      <c r="H863" t="s">
        <v>12882</v>
      </c>
      <c r="I863" s="6">
        <v>1</v>
      </c>
      <c r="J863" s="4">
        <v>33.230769230769198</v>
      </c>
      <c r="K863" s="4">
        <f>MIN(Table4[[#This Row],[Medicare Outpatient Allowable Rate]:[WPPA Inc Outpatient Allowable Rate]])</f>
        <v>0</v>
      </c>
      <c r="L863" s="4">
        <f>MAX(Table4[[#This Row],[Medicare Outpatient Allowable Rate]:[WPPA Inc Outpatient Allowable Rate]])</f>
        <v>31.569230769230735</v>
      </c>
      <c r="M863" s="4">
        <v>0</v>
      </c>
      <c r="N863" s="4">
        <v>11.93</v>
      </c>
      <c r="O863" s="4">
        <f>SUM(Table4[[#This Row],[Average Price]]*0.76)</f>
        <v>25.255384615384592</v>
      </c>
      <c r="P863" s="4">
        <f>SUM(Table4[[#This Row],[Average Price]]*0.95)</f>
        <v>31.569230769230735</v>
      </c>
      <c r="Q863" s="4">
        <f>SUM(Table4[[#This Row],[Average Price]]*0.8)</f>
        <v>26.584615384615361</v>
      </c>
      <c r="R863" s="4">
        <f>SUM(Table4[[#This Row],[Medicare Outpatient Allowable Rate]]*1.5)</f>
        <v>0</v>
      </c>
    </row>
    <row r="864" spans="1:18" x14ac:dyDescent="0.25">
      <c r="E864">
        <v>300</v>
      </c>
      <c r="F864" t="s">
        <v>13188</v>
      </c>
      <c r="G864" s="11">
        <v>82670</v>
      </c>
      <c r="H864" t="s">
        <v>13142</v>
      </c>
      <c r="I864" s="6">
        <v>1</v>
      </c>
      <c r="J864" s="4">
        <v>335</v>
      </c>
      <c r="K864" s="4">
        <f>MIN(Table4[[#This Row],[Medicare Outpatient Allowable Rate]:[WPPA Inc Outpatient Allowable Rate]])</f>
        <v>0</v>
      </c>
      <c r="L864" s="4">
        <f>MAX(Table4[[#This Row],[Medicare Outpatient Allowable Rate]:[WPPA Inc Outpatient Allowable Rate]])</f>
        <v>318.25</v>
      </c>
      <c r="M864" s="4">
        <v>0</v>
      </c>
      <c r="N864" s="4">
        <v>123.95</v>
      </c>
      <c r="O864" s="4">
        <f>SUM(Table4[[#This Row],[Average Price]]*0.76)</f>
        <v>254.6</v>
      </c>
      <c r="P864" s="4">
        <f>SUM(Table4[[#This Row],[Average Price]]*0.95)</f>
        <v>318.25</v>
      </c>
      <c r="Q864" s="4">
        <f>SUM(Table4[[#This Row],[Average Price]]*0.8)</f>
        <v>268</v>
      </c>
      <c r="R864" s="4">
        <f>SUM(Table4[[#This Row],[Medicare Outpatient Allowable Rate]]*1.5)</f>
        <v>0</v>
      </c>
    </row>
    <row r="865" spans="1:18" x14ac:dyDescent="0.25">
      <c r="E865">
        <v>300</v>
      </c>
      <c r="F865" t="s">
        <v>13188</v>
      </c>
      <c r="G865" s="11">
        <v>84443</v>
      </c>
      <c r="H865" t="s">
        <v>12892</v>
      </c>
      <c r="I865" s="6">
        <v>1</v>
      </c>
      <c r="J865" s="4">
        <v>145</v>
      </c>
      <c r="K865" s="4">
        <f>MIN(Table4[[#This Row],[Medicare Outpatient Allowable Rate]:[WPPA Inc Outpatient Allowable Rate]])</f>
        <v>0</v>
      </c>
      <c r="L865" s="4">
        <f>MAX(Table4[[#This Row],[Medicare Outpatient Allowable Rate]:[WPPA Inc Outpatient Allowable Rate]])</f>
        <v>137.75</v>
      </c>
      <c r="M865" s="4">
        <v>0</v>
      </c>
      <c r="N865" s="4">
        <v>43.53</v>
      </c>
      <c r="O865" s="4">
        <f>SUM(Table4[[#This Row],[Average Price]]*0.76)</f>
        <v>110.2</v>
      </c>
      <c r="P865" s="4">
        <f>SUM(Table4[[#This Row],[Average Price]]*0.95)</f>
        <v>137.75</v>
      </c>
      <c r="Q865" s="4">
        <f>SUM(Table4[[#This Row],[Average Price]]*0.8)</f>
        <v>116</v>
      </c>
      <c r="R865" s="4">
        <f>SUM(Table4[[#This Row],[Medicare Outpatient Allowable Rate]]*1.5)</f>
        <v>0</v>
      </c>
    </row>
    <row r="866" spans="1:18" x14ac:dyDescent="0.25">
      <c r="A866" t="s">
        <v>47</v>
      </c>
      <c r="B866" t="s">
        <v>269</v>
      </c>
      <c r="C866">
        <v>83002</v>
      </c>
      <c r="E866">
        <v>300</v>
      </c>
      <c r="F866" t="s">
        <v>13188</v>
      </c>
      <c r="G866" s="11">
        <v>83002</v>
      </c>
      <c r="H866" t="s">
        <v>13143</v>
      </c>
      <c r="I866" s="6">
        <v>1</v>
      </c>
      <c r="J866" s="4">
        <v>181</v>
      </c>
      <c r="K866" s="4">
        <f>MIN(Table4[[#This Row],[Medicare Outpatient Allowable Rate]:[WPPA Inc Outpatient Allowable Rate]])</f>
        <v>0</v>
      </c>
      <c r="L866" s="4">
        <f>MAX(Table4[[#This Row],[Medicare Outpatient Allowable Rate]:[WPPA Inc Outpatient Allowable Rate]])</f>
        <v>171.95</v>
      </c>
      <c r="M866" s="4">
        <v>0</v>
      </c>
      <c r="N866" s="4">
        <v>68.87</v>
      </c>
      <c r="O866" s="4">
        <f>SUM(Table4[[#This Row],[Average Price]]*0.76)</f>
        <v>137.56</v>
      </c>
      <c r="P866" s="4">
        <f>SUM(Table4[[#This Row],[Average Price]]*0.95)</f>
        <v>171.95</v>
      </c>
      <c r="Q866" s="4">
        <f>SUM(Table4[[#This Row],[Average Price]]*0.8)</f>
        <v>144.80000000000001</v>
      </c>
      <c r="R866" s="4">
        <f>SUM(Table4[[#This Row],[Medicare Outpatient Allowable Rate]]*1.5)</f>
        <v>0</v>
      </c>
    </row>
    <row r="867" spans="1:18" x14ac:dyDescent="0.25">
      <c r="E867">
        <v>300</v>
      </c>
      <c r="F867" t="s">
        <v>13188</v>
      </c>
      <c r="G867" s="11">
        <v>36415</v>
      </c>
      <c r="H867" t="s">
        <v>12882</v>
      </c>
      <c r="I867" s="6">
        <v>1</v>
      </c>
      <c r="J867" s="4">
        <v>32.043478260869598</v>
      </c>
      <c r="K867" s="4">
        <f>MIN(Table4[[#This Row],[Medicare Outpatient Allowable Rate]:[WPPA Inc Outpatient Allowable Rate]])</f>
        <v>0</v>
      </c>
      <c r="L867" s="4">
        <f>MAX(Table4[[#This Row],[Medicare Outpatient Allowable Rate]:[WPPA Inc Outpatient Allowable Rate]])</f>
        <v>30.441304347826115</v>
      </c>
      <c r="M867" s="4">
        <v>0</v>
      </c>
      <c r="N867" s="4">
        <v>11.93</v>
      </c>
      <c r="O867" s="4">
        <f>SUM(Table4[[#This Row],[Average Price]]*0.76)</f>
        <v>24.353043478260894</v>
      </c>
      <c r="P867" s="4">
        <f>SUM(Table4[[#This Row],[Average Price]]*0.95)</f>
        <v>30.441304347826115</v>
      </c>
      <c r="Q867" s="4">
        <f>SUM(Table4[[#This Row],[Average Price]]*0.8)</f>
        <v>25.63478260869568</v>
      </c>
      <c r="R867" s="4">
        <f>SUM(Table4[[#This Row],[Medicare Outpatient Allowable Rate]]*1.5)</f>
        <v>0</v>
      </c>
    </row>
    <row r="868" spans="1:18" x14ac:dyDescent="0.25">
      <c r="E868">
        <v>300</v>
      </c>
      <c r="F868" t="s">
        <v>13188</v>
      </c>
      <c r="G868" s="11">
        <v>83001</v>
      </c>
      <c r="H868" t="s">
        <v>13104</v>
      </c>
      <c r="I868" s="6">
        <v>1</v>
      </c>
      <c r="J868" s="4">
        <v>194</v>
      </c>
      <c r="K868" s="4">
        <f>MIN(Table4[[#This Row],[Medicare Outpatient Allowable Rate]:[WPPA Inc Outpatient Allowable Rate]])</f>
        <v>0</v>
      </c>
      <c r="L868" s="4">
        <f>MAX(Table4[[#This Row],[Medicare Outpatient Allowable Rate]:[WPPA Inc Outpatient Allowable Rate]])</f>
        <v>184.29999999999998</v>
      </c>
      <c r="M868" s="4">
        <v>0</v>
      </c>
      <c r="N868" s="4">
        <v>70.58</v>
      </c>
      <c r="O868" s="4">
        <f>SUM(Table4[[#This Row],[Average Price]]*0.76)</f>
        <v>147.44</v>
      </c>
      <c r="P868" s="4">
        <f>SUM(Table4[[#This Row],[Average Price]]*0.95)</f>
        <v>184.29999999999998</v>
      </c>
      <c r="Q868" s="4">
        <f>SUM(Table4[[#This Row],[Average Price]]*0.8)</f>
        <v>155.20000000000002</v>
      </c>
      <c r="R868" s="4">
        <f>SUM(Table4[[#This Row],[Medicare Outpatient Allowable Rate]]*1.5)</f>
        <v>0</v>
      </c>
    </row>
    <row r="869" spans="1:18" x14ac:dyDescent="0.25">
      <c r="E869">
        <v>300</v>
      </c>
      <c r="F869" t="s">
        <v>13188</v>
      </c>
      <c r="G869" s="11">
        <v>84146</v>
      </c>
      <c r="H869" t="s">
        <v>13035</v>
      </c>
      <c r="I869" s="6">
        <v>1</v>
      </c>
      <c r="J869" s="4">
        <v>216</v>
      </c>
      <c r="K869" s="4">
        <f>MIN(Table4[[#This Row],[Medicare Outpatient Allowable Rate]:[WPPA Inc Outpatient Allowable Rate]])</f>
        <v>0</v>
      </c>
      <c r="L869" s="4">
        <f>MAX(Table4[[#This Row],[Medicare Outpatient Allowable Rate]:[WPPA Inc Outpatient Allowable Rate]])</f>
        <v>205.2</v>
      </c>
      <c r="M869" s="4">
        <v>0</v>
      </c>
      <c r="N869" s="4">
        <v>78.62</v>
      </c>
      <c r="O869" s="4">
        <f>SUM(Table4[[#This Row],[Average Price]]*0.76)</f>
        <v>164.16</v>
      </c>
      <c r="P869" s="4">
        <f>SUM(Table4[[#This Row],[Average Price]]*0.95)</f>
        <v>205.2</v>
      </c>
      <c r="Q869" s="4">
        <f>SUM(Table4[[#This Row],[Average Price]]*0.8)</f>
        <v>172.8</v>
      </c>
      <c r="R869" s="4">
        <f>SUM(Table4[[#This Row],[Medicare Outpatient Allowable Rate]]*1.5)</f>
        <v>0</v>
      </c>
    </row>
    <row r="870" spans="1:18" x14ac:dyDescent="0.25">
      <c r="E870">
        <v>300</v>
      </c>
      <c r="F870" t="s">
        <v>13188</v>
      </c>
      <c r="G870" s="11">
        <v>84144</v>
      </c>
      <c r="H870" t="s">
        <v>13144</v>
      </c>
      <c r="I870" s="6">
        <v>1</v>
      </c>
      <c r="J870" s="4">
        <v>184</v>
      </c>
      <c r="K870" s="4">
        <f>MIN(Table4[[#This Row],[Medicare Outpatient Allowable Rate]:[WPPA Inc Outpatient Allowable Rate]])</f>
        <v>0</v>
      </c>
      <c r="L870" s="4">
        <f>MAX(Table4[[#This Row],[Medicare Outpatient Allowable Rate]:[WPPA Inc Outpatient Allowable Rate]])</f>
        <v>174.79999999999998</v>
      </c>
      <c r="M870" s="4">
        <v>0</v>
      </c>
      <c r="N870" s="4">
        <v>71.010000000000005</v>
      </c>
      <c r="O870" s="4">
        <f>SUM(Table4[[#This Row],[Average Price]]*0.76)</f>
        <v>139.84</v>
      </c>
      <c r="P870" s="4">
        <f>SUM(Table4[[#This Row],[Average Price]]*0.95)</f>
        <v>174.79999999999998</v>
      </c>
      <c r="Q870" s="4">
        <f>SUM(Table4[[#This Row],[Average Price]]*0.8)</f>
        <v>147.20000000000002</v>
      </c>
      <c r="R870" s="4">
        <f>SUM(Table4[[#This Row],[Medicare Outpatient Allowable Rate]]*1.5)</f>
        <v>0</v>
      </c>
    </row>
    <row r="871" spans="1:18" x14ac:dyDescent="0.25">
      <c r="E871">
        <v>300</v>
      </c>
      <c r="F871" t="s">
        <v>13188</v>
      </c>
      <c r="G871" s="11">
        <v>82670</v>
      </c>
      <c r="H871" t="s">
        <v>13142</v>
      </c>
      <c r="I871" s="6">
        <v>1</v>
      </c>
      <c r="J871" s="4">
        <v>335</v>
      </c>
      <c r="K871" s="4">
        <f>MIN(Table4[[#This Row],[Medicare Outpatient Allowable Rate]:[WPPA Inc Outpatient Allowable Rate]])</f>
        <v>0</v>
      </c>
      <c r="L871" s="4">
        <f>MAX(Table4[[#This Row],[Medicare Outpatient Allowable Rate]:[WPPA Inc Outpatient Allowable Rate]])</f>
        <v>318.25</v>
      </c>
      <c r="M871" s="4">
        <v>0</v>
      </c>
      <c r="N871" s="4">
        <v>123.95</v>
      </c>
      <c r="O871" s="4">
        <f>SUM(Table4[[#This Row],[Average Price]]*0.76)</f>
        <v>254.6</v>
      </c>
      <c r="P871" s="4">
        <f>SUM(Table4[[#This Row],[Average Price]]*0.95)</f>
        <v>318.25</v>
      </c>
      <c r="Q871" s="4">
        <f>SUM(Table4[[#This Row],[Average Price]]*0.8)</f>
        <v>268</v>
      </c>
      <c r="R871" s="4">
        <f>SUM(Table4[[#This Row],[Medicare Outpatient Allowable Rate]]*1.5)</f>
        <v>0</v>
      </c>
    </row>
    <row r="872" spans="1:18" x14ac:dyDescent="0.25">
      <c r="E872">
        <v>300</v>
      </c>
      <c r="F872" t="s">
        <v>13188</v>
      </c>
      <c r="G872" s="11">
        <v>84443</v>
      </c>
      <c r="H872" t="s">
        <v>12892</v>
      </c>
      <c r="I872" s="6">
        <v>1</v>
      </c>
      <c r="J872" s="4">
        <v>145</v>
      </c>
      <c r="K872" s="4">
        <f>MIN(Table4[[#This Row],[Medicare Outpatient Allowable Rate]:[WPPA Inc Outpatient Allowable Rate]])</f>
        <v>0</v>
      </c>
      <c r="L872" s="4">
        <f>MAX(Table4[[#This Row],[Medicare Outpatient Allowable Rate]:[WPPA Inc Outpatient Allowable Rate]])</f>
        <v>137.75</v>
      </c>
      <c r="M872" s="4">
        <v>0</v>
      </c>
      <c r="N872" s="4">
        <v>43.53</v>
      </c>
      <c r="O872" s="4">
        <f>SUM(Table4[[#This Row],[Average Price]]*0.76)</f>
        <v>110.2</v>
      </c>
      <c r="P872" s="4">
        <f>SUM(Table4[[#This Row],[Average Price]]*0.95)</f>
        <v>137.75</v>
      </c>
      <c r="Q872" s="4">
        <f>SUM(Table4[[#This Row],[Average Price]]*0.8)</f>
        <v>116</v>
      </c>
      <c r="R872" s="4">
        <f>SUM(Table4[[#This Row],[Medicare Outpatient Allowable Rate]]*1.5)</f>
        <v>0</v>
      </c>
    </row>
    <row r="873" spans="1:18" x14ac:dyDescent="0.25">
      <c r="A873" t="s">
        <v>47</v>
      </c>
      <c r="B873" t="s">
        <v>270</v>
      </c>
      <c r="C873">
        <v>83003</v>
      </c>
      <c r="E873">
        <v>300</v>
      </c>
      <c r="F873" t="s">
        <v>13188</v>
      </c>
      <c r="G873" s="11">
        <v>83003</v>
      </c>
      <c r="H873" t="s">
        <v>13165</v>
      </c>
      <c r="I873" s="6">
        <v>1</v>
      </c>
      <c r="J873" s="4">
        <v>148</v>
      </c>
      <c r="K873" s="4">
        <f>MIN(Table4[[#This Row],[Medicare Outpatient Allowable Rate]:[WPPA Inc Outpatient Allowable Rate]])</f>
        <v>0</v>
      </c>
      <c r="L873" s="4">
        <f>MAX(Table4[[#This Row],[Medicare Outpatient Allowable Rate]:[WPPA Inc Outpatient Allowable Rate]])</f>
        <v>140.6</v>
      </c>
      <c r="M873" s="4">
        <v>0</v>
      </c>
      <c r="N873" s="4">
        <v>58.37</v>
      </c>
      <c r="O873" s="4">
        <f>SUM(Table4[[#This Row],[Average Price]]*0.76)</f>
        <v>112.48</v>
      </c>
      <c r="P873" s="4">
        <f>SUM(Table4[[#This Row],[Average Price]]*0.95)</f>
        <v>140.6</v>
      </c>
      <c r="Q873" s="4">
        <f>SUM(Table4[[#This Row],[Average Price]]*0.8)</f>
        <v>118.4</v>
      </c>
      <c r="R873" s="4">
        <f>SUM(Table4[[#This Row],[Medicare Outpatient Allowable Rate]]*1.5)</f>
        <v>0</v>
      </c>
    </row>
    <row r="874" spans="1:18" x14ac:dyDescent="0.25">
      <c r="E874">
        <v>300</v>
      </c>
      <c r="F874" t="s">
        <v>13188</v>
      </c>
      <c r="G874" s="11">
        <v>36415</v>
      </c>
      <c r="H874" t="s">
        <v>12882</v>
      </c>
      <c r="I874" s="6">
        <v>1</v>
      </c>
      <c r="J874" s="4">
        <v>32</v>
      </c>
      <c r="K874" s="4">
        <f>MIN(Table4[[#This Row],[Medicare Outpatient Allowable Rate]:[WPPA Inc Outpatient Allowable Rate]])</f>
        <v>0</v>
      </c>
      <c r="L874" s="4">
        <f>MAX(Table4[[#This Row],[Medicare Outpatient Allowable Rate]:[WPPA Inc Outpatient Allowable Rate]])</f>
        <v>30.4</v>
      </c>
      <c r="M874" s="4">
        <v>0</v>
      </c>
      <c r="N874" s="4">
        <v>11.93</v>
      </c>
      <c r="O874" s="4">
        <f>SUM(Table4[[#This Row],[Average Price]]*0.76)</f>
        <v>24.32</v>
      </c>
      <c r="P874" s="4">
        <f>SUM(Table4[[#This Row],[Average Price]]*0.95)</f>
        <v>30.4</v>
      </c>
      <c r="Q874" s="4">
        <f>SUM(Table4[[#This Row],[Average Price]]*0.8)</f>
        <v>25.6</v>
      </c>
      <c r="R874" s="4">
        <f>SUM(Table4[[#This Row],[Medicare Outpatient Allowable Rate]]*1.5)</f>
        <v>0</v>
      </c>
    </row>
    <row r="875" spans="1:18" x14ac:dyDescent="0.25">
      <c r="E875">
        <v>300</v>
      </c>
      <c r="F875" t="s">
        <v>13188</v>
      </c>
      <c r="G875" s="11">
        <v>82024</v>
      </c>
      <c r="H875" t="s">
        <v>13102</v>
      </c>
      <c r="I875" s="6">
        <v>1</v>
      </c>
      <c r="J875" s="4">
        <v>50</v>
      </c>
      <c r="K875" s="4">
        <f>MIN(Table4[[#This Row],[Medicare Outpatient Allowable Rate]:[WPPA Inc Outpatient Allowable Rate]])</f>
        <v>0</v>
      </c>
      <c r="L875" s="4">
        <f>MAX(Table4[[#This Row],[Medicare Outpatient Allowable Rate]:[WPPA Inc Outpatient Allowable Rate]])</f>
        <v>117.21</v>
      </c>
      <c r="M875" s="4">
        <v>0</v>
      </c>
      <c r="N875" s="4">
        <v>117.21</v>
      </c>
      <c r="O875" s="4">
        <f>SUM(Table4[[#This Row],[Average Price]]*0.76)</f>
        <v>38</v>
      </c>
      <c r="P875" s="4">
        <f>SUM(Table4[[#This Row],[Average Price]]*0.95)</f>
        <v>47.5</v>
      </c>
      <c r="Q875" s="4">
        <f>SUM(Table4[[#This Row],[Average Price]]*0.8)</f>
        <v>40</v>
      </c>
      <c r="R875" s="4">
        <f>SUM(Table4[[#This Row],[Medicare Outpatient Allowable Rate]]*1.5)</f>
        <v>0</v>
      </c>
    </row>
    <row r="876" spans="1:18" x14ac:dyDescent="0.25">
      <c r="E876">
        <v>300</v>
      </c>
      <c r="F876" t="s">
        <v>13188</v>
      </c>
      <c r="G876" s="11">
        <v>83001</v>
      </c>
      <c r="H876" t="s">
        <v>13104</v>
      </c>
      <c r="I876" s="6">
        <v>1</v>
      </c>
      <c r="J876" s="4">
        <v>194</v>
      </c>
      <c r="K876" s="4">
        <f>MIN(Table4[[#This Row],[Medicare Outpatient Allowable Rate]:[WPPA Inc Outpatient Allowable Rate]])</f>
        <v>0</v>
      </c>
      <c r="L876" s="4">
        <f>MAX(Table4[[#This Row],[Medicare Outpatient Allowable Rate]:[WPPA Inc Outpatient Allowable Rate]])</f>
        <v>184.29999999999998</v>
      </c>
      <c r="M876" s="4">
        <v>0</v>
      </c>
      <c r="N876" s="4">
        <v>70.58</v>
      </c>
      <c r="O876" s="4">
        <f>SUM(Table4[[#This Row],[Average Price]]*0.76)</f>
        <v>147.44</v>
      </c>
      <c r="P876" s="4">
        <f>SUM(Table4[[#This Row],[Average Price]]*0.95)</f>
        <v>184.29999999999998</v>
      </c>
      <c r="Q876" s="4">
        <f>SUM(Table4[[#This Row],[Average Price]]*0.8)</f>
        <v>155.20000000000002</v>
      </c>
      <c r="R876" s="4">
        <f>SUM(Table4[[#This Row],[Medicare Outpatient Allowable Rate]]*1.5)</f>
        <v>0</v>
      </c>
    </row>
    <row r="877" spans="1:18" x14ac:dyDescent="0.25">
      <c r="E877">
        <v>300</v>
      </c>
      <c r="F877" t="s">
        <v>13188</v>
      </c>
      <c r="G877" s="11">
        <v>84146</v>
      </c>
      <c r="H877" t="s">
        <v>13035</v>
      </c>
      <c r="I877" s="6">
        <v>1</v>
      </c>
      <c r="J877" s="4">
        <v>216</v>
      </c>
      <c r="K877" s="4">
        <f>MIN(Table4[[#This Row],[Medicare Outpatient Allowable Rate]:[WPPA Inc Outpatient Allowable Rate]])</f>
        <v>0</v>
      </c>
      <c r="L877" s="4">
        <f>MAX(Table4[[#This Row],[Medicare Outpatient Allowable Rate]:[WPPA Inc Outpatient Allowable Rate]])</f>
        <v>205.2</v>
      </c>
      <c r="M877" s="4">
        <v>0</v>
      </c>
      <c r="N877" s="4">
        <v>78.62</v>
      </c>
      <c r="O877" s="4">
        <f>SUM(Table4[[#This Row],[Average Price]]*0.76)</f>
        <v>164.16</v>
      </c>
      <c r="P877" s="4">
        <f>SUM(Table4[[#This Row],[Average Price]]*0.95)</f>
        <v>205.2</v>
      </c>
      <c r="Q877" s="4">
        <f>SUM(Table4[[#This Row],[Average Price]]*0.8)</f>
        <v>172.8</v>
      </c>
      <c r="R877" s="4">
        <f>SUM(Table4[[#This Row],[Medicare Outpatient Allowable Rate]]*1.5)</f>
        <v>0</v>
      </c>
    </row>
    <row r="878" spans="1:18" x14ac:dyDescent="0.25">
      <c r="E878">
        <v>300</v>
      </c>
      <c r="F878" t="s">
        <v>13188</v>
      </c>
      <c r="G878" s="11">
        <v>84439</v>
      </c>
      <c r="H878" t="s">
        <v>12975</v>
      </c>
      <c r="I878" s="6">
        <v>1</v>
      </c>
      <c r="J878" s="4">
        <v>83</v>
      </c>
      <c r="K878" s="4">
        <f>MIN(Table4[[#This Row],[Medicare Outpatient Allowable Rate]:[WPPA Inc Outpatient Allowable Rate]])</f>
        <v>0</v>
      </c>
      <c r="L878" s="4">
        <f>MAX(Table4[[#This Row],[Medicare Outpatient Allowable Rate]:[WPPA Inc Outpatient Allowable Rate]])</f>
        <v>78.849999999999994</v>
      </c>
      <c r="M878" s="4">
        <v>0</v>
      </c>
      <c r="N878" s="4">
        <v>30.47</v>
      </c>
      <c r="O878" s="4">
        <f>SUM(Table4[[#This Row],[Average Price]]*0.76)</f>
        <v>63.08</v>
      </c>
      <c r="P878" s="4">
        <f>SUM(Table4[[#This Row],[Average Price]]*0.95)</f>
        <v>78.849999999999994</v>
      </c>
      <c r="Q878" s="4">
        <f>SUM(Table4[[#This Row],[Average Price]]*0.8)</f>
        <v>66.400000000000006</v>
      </c>
      <c r="R878" s="4">
        <f>SUM(Table4[[#This Row],[Medicare Outpatient Allowable Rate]]*1.5)</f>
        <v>0</v>
      </c>
    </row>
    <row r="879" spans="1:18" x14ac:dyDescent="0.25">
      <c r="E879">
        <v>300</v>
      </c>
      <c r="F879" t="s">
        <v>13188</v>
      </c>
      <c r="G879" s="11">
        <v>84443</v>
      </c>
      <c r="H879" t="s">
        <v>12892</v>
      </c>
      <c r="I879" s="6">
        <v>1</v>
      </c>
      <c r="J879" s="4">
        <v>145</v>
      </c>
      <c r="K879" s="4">
        <f>MIN(Table4[[#This Row],[Medicare Outpatient Allowable Rate]:[WPPA Inc Outpatient Allowable Rate]])</f>
        <v>0</v>
      </c>
      <c r="L879" s="4">
        <f>MAX(Table4[[#This Row],[Medicare Outpatient Allowable Rate]:[WPPA Inc Outpatient Allowable Rate]])</f>
        <v>137.75</v>
      </c>
      <c r="M879" s="4">
        <v>0</v>
      </c>
      <c r="N879" s="4">
        <v>43.53</v>
      </c>
      <c r="O879" s="4">
        <f>SUM(Table4[[#This Row],[Average Price]]*0.76)</f>
        <v>110.2</v>
      </c>
      <c r="P879" s="4">
        <f>SUM(Table4[[#This Row],[Average Price]]*0.95)</f>
        <v>137.75</v>
      </c>
      <c r="Q879" s="4">
        <f>SUM(Table4[[#This Row],[Average Price]]*0.8)</f>
        <v>116</v>
      </c>
      <c r="R879" s="4">
        <f>SUM(Table4[[#This Row],[Medicare Outpatient Allowable Rate]]*1.5)</f>
        <v>0</v>
      </c>
    </row>
    <row r="880" spans="1:18" x14ac:dyDescent="0.25">
      <c r="E880">
        <v>300</v>
      </c>
      <c r="F880" t="s">
        <v>13188</v>
      </c>
      <c r="G880" s="11">
        <v>84481</v>
      </c>
      <c r="H880" t="s">
        <v>13166</v>
      </c>
      <c r="I880" s="6">
        <v>1</v>
      </c>
      <c r="J880" s="4">
        <v>161</v>
      </c>
      <c r="K880" s="4">
        <f>MIN(Table4[[#This Row],[Medicare Outpatient Allowable Rate]:[WPPA Inc Outpatient Allowable Rate]])</f>
        <v>0</v>
      </c>
      <c r="L880" s="4">
        <f>MAX(Table4[[#This Row],[Medicare Outpatient Allowable Rate]:[WPPA Inc Outpatient Allowable Rate]])</f>
        <v>152.94999999999999</v>
      </c>
      <c r="M880" s="4">
        <v>0</v>
      </c>
      <c r="N880" s="4">
        <v>83.42</v>
      </c>
      <c r="O880" s="4">
        <f>SUM(Table4[[#This Row],[Average Price]]*0.76)</f>
        <v>122.36</v>
      </c>
      <c r="P880" s="4">
        <f>SUM(Table4[[#This Row],[Average Price]]*0.95)</f>
        <v>152.94999999999999</v>
      </c>
      <c r="Q880" s="4">
        <f>SUM(Table4[[#This Row],[Average Price]]*0.8)</f>
        <v>128.80000000000001</v>
      </c>
      <c r="R880" s="4">
        <f>SUM(Table4[[#This Row],[Medicare Outpatient Allowable Rate]]*1.5)</f>
        <v>0</v>
      </c>
    </row>
    <row r="881" spans="1:18" x14ac:dyDescent="0.25">
      <c r="A881" t="s">
        <v>47</v>
      </c>
      <c r="B881" t="s">
        <v>271</v>
      </c>
      <c r="C881">
        <v>83010</v>
      </c>
      <c r="E881">
        <v>300</v>
      </c>
      <c r="F881" t="s">
        <v>13188</v>
      </c>
      <c r="G881" s="11">
        <v>83010</v>
      </c>
      <c r="H881" t="s">
        <v>13167</v>
      </c>
      <c r="I881" s="6">
        <v>1</v>
      </c>
      <c r="J881" s="4">
        <v>178</v>
      </c>
      <c r="K881" s="4">
        <f>MIN(Table4[[#This Row],[Medicare Outpatient Allowable Rate]:[WPPA Inc Outpatient Allowable Rate]])</f>
        <v>0</v>
      </c>
      <c r="L881" s="4">
        <f>MAX(Table4[[#This Row],[Medicare Outpatient Allowable Rate]:[WPPA Inc Outpatient Allowable Rate]])</f>
        <v>169.1</v>
      </c>
      <c r="M881" s="4">
        <v>0</v>
      </c>
      <c r="N881" s="4">
        <v>51.57</v>
      </c>
      <c r="O881" s="4">
        <f>SUM(Table4[[#This Row],[Average Price]]*0.76)</f>
        <v>135.28</v>
      </c>
      <c r="P881" s="4">
        <f>SUM(Table4[[#This Row],[Average Price]]*0.95)</f>
        <v>169.1</v>
      </c>
      <c r="Q881" s="4">
        <f>SUM(Table4[[#This Row],[Average Price]]*0.8)</f>
        <v>142.4</v>
      </c>
      <c r="R881" s="4">
        <f>SUM(Table4[[#This Row],[Medicare Outpatient Allowable Rate]]*1.5)</f>
        <v>0</v>
      </c>
    </row>
    <row r="882" spans="1:18" x14ac:dyDescent="0.25">
      <c r="A882" t="s">
        <v>47</v>
      </c>
      <c r="B882" t="s">
        <v>272</v>
      </c>
      <c r="C882">
        <v>83013</v>
      </c>
      <c r="E882">
        <v>300</v>
      </c>
      <c r="F882" t="s">
        <v>13188</v>
      </c>
      <c r="G882" s="11">
        <v>83013</v>
      </c>
      <c r="H882" t="s">
        <v>13168</v>
      </c>
      <c r="I882" s="6">
        <v>1</v>
      </c>
      <c r="J882" s="4">
        <v>580</v>
      </c>
      <c r="K882" s="4">
        <f>MIN(Table4[[#This Row],[Medicare Outpatient Allowable Rate]:[WPPA Inc Outpatient Allowable Rate]])</f>
        <v>0</v>
      </c>
      <c r="L882" s="4">
        <f>MAX(Table4[[#This Row],[Medicare Outpatient Allowable Rate]:[WPPA Inc Outpatient Allowable Rate]])</f>
        <v>551</v>
      </c>
      <c r="M882" s="4">
        <v>0</v>
      </c>
      <c r="N882" s="4">
        <v>272.16000000000003</v>
      </c>
      <c r="O882" s="4">
        <f>SUM(Table4[[#This Row],[Average Price]]*0.76)</f>
        <v>440.8</v>
      </c>
      <c r="P882" s="4">
        <f>SUM(Table4[[#This Row],[Average Price]]*0.95)</f>
        <v>551</v>
      </c>
      <c r="Q882" s="4">
        <f>SUM(Table4[[#This Row],[Average Price]]*0.8)</f>
        <v>464</v>
      </c>
      <c r="R882" s="4">
        <f>SUM(Table4[[#This Row],[Medicare Outpatient Allowable Rate]]*1.5)</f>
        <v>0</v>
      </c>
    </row>
    <row r="883" spans="1:18" x14ac:dyDescent="0.25">
      <c r="E883">
        <v>300</v>
      </c>
      <c r="F883" t="s">
        <v>13188</v>
      </c>
      <c r="G883" s="11">
        <v>83014</v>
      </c>
      <c r="H883" t="s">
        <v>13169</v>
      </c>
      <c r="I883" s="6">
        <v>1</v>
      </c>
      <c r="J883" s="4">
        <v>409</v>
      </c>
      <c r="K883" s="4">
        <f>MIN(Table4[[#This Row],[Medicare Outpatient Allowable Rate]:[WPPA Inc Outpatient Allowable Rate]])</f>
        <v>0</v>
      </c>
      <c r="L883" s="4">
        <f>MAX(Table4[[#This Row],[Medicare Outpatient Allowable Rate]:[WPPA Inc Outpatient Allowable Rate]])</f>
        <v>388.54999999999995</v>
      </c>
      <c r="M883" s="4">
        <v>0</v>
      </c>
      <c r="N883" s="4">
        <v>214.23</v>
      </c>
      <c r="O883" s="4">
        <f>SUM(Table4[[#This Row],[Average Price]]*0.76)</f>
        <v>310.84000000000003</v>
      </c>
      <c r="P883" s="4">
        <f>SUM(Table4[[#This Row],[Average Price]]*0.95)</f>
        <v>388.54999999999995</v>
      </c>
      <c r="Q883" s="4">
        <f>SUM(Table4[[#This Row],[Average Price]]*0.8)</f>
        <v>327.20000000000005</v>
      </c>
      <c r="R883" s="4">
        <f>SUM(Table4[[#This Row],[Medicare Outpatient Allowable Rate]]*1.5)</f>
        <v>0</v>
      </c>
    </row>
    <row r="884" spans="1:18" x14ac:dyDescent="0.25">
      <c r="A884" t="s">
        <v>47</v>
      </c>
      <c r="B884" t="s">
        <v>273</v>
      </c>
      <c r="C884">
        <v>83014</v>
      </c>
      <c r="E884">
        <v>300</v>
      </c>
      <c r="F884" t="s">
        <v>13188</v>
      </c>
      <c r="G884" s="11">
        <v>83014</v>
      </c>
      <c r="H884" t="s">
        <v>13169</v>
      </c>
      <c r="I884" s="6">
        <v>1</v>
      </c>
      <c r="J884" s="4">
        <v>409</v>
      </c>
      <c r="K884" s="4">
        <f>MIN(Table4[[#This Row],[Medicare Outpatient Allowable Rate]:[WPPA Inc Outpatient Allowable Rate]])</f>
        <v>0</v>
      </c>
      <c r="L884" s="4">
        <f>MAX(Table4[[#This Row],[Medicare Outpatient Allowable Rate]:[WPPA Inc Outpatient Allowable Rate]])</f>
        <v>388.54999999999995</v>
      </c>
      <c r="M884" s="4">
        <v>0</v>
      </c>
      <c r="N884" s="4">
        <v>214.23</v>
      </c>
      <c r="O884" s="4">
        <f>SUM(Table4[[#This Row],[Average Price]]*0.76)</f>
        <v>310.84000000000003</v>
      </c>
      <c r="P884" s="4">
        <f>SUM(Table4[[#This Row],[Average Price]]*0.95)</f>
        <v>388.54999999999995</v>
      </c>
      <c r="Q884" s="4">
        <f>SUM(Table4[[#This Row],[Average Price]]*0.8)</f>
        <v>327.20000000000005</v>
      </c>
      <c r="R884" s="4">
        <f>SUM(Table4[[#This Row],[Medicare Outpatient Allowable Rate]]*1.5)</f>
        <v>0</v>
      </c>
    </row>
    <row r="885" spans="1:18" x14ac:dyDescent="0.25">
      <c r="E885">
        <v>300</v>
      </c>
      <c r="F885" t="s">
        <v>13188</v>
      </c>
      <c r="G885" s="11">
        <v>83013</v>
      </c>
      <c r="H885" t="s">
        <v>13168</v>
      </c>
      <c r="I885" s="6">
        <v>1</v>
      </c>
      <c r="J885" s="4">
        <v>580</v>
      </c>
      <c r="K885" s="4">
        <f>MIN(Table4[[#This Row],[Medicare Outpatient Allowable Rate]:[WPPA Inc Outpatient Allowable Rate]])</f>
        <v>0</v>
      </c>
      <c r="L885" s="4">
        <f>MAX(Table4[[#This Row],[Medicare Outpatient Allowable Rate]:[WPPA Inc Outpatient Allowable Rate]])</f>
        <v>551</v>
      </c>
      <c r="M885" s="4">
        <v>0</v>
      </c>
      <c r="N885" s="4">
        <v>272.16000000000003</v>
      </c>
      <c r="O885" s="4">
        <f>SUM(Table4[[#This Row],[Average Price]]*0.76)</f>
        <v>440.8</v>
      </c>
      <c r="P885" s="4">
        <f>SUM(Table4[[#This Row],[Average Price]]*0.95)</f>
        <v>551</v>
      </c>
      <c r="Q885" s="4">
        <f>SUM(Table4[[#This Row],[Average Price]]*0.8)</f>
        <v>464</v>
      </c>
      <c r="R885" s="4">
        <f>SUM(Table4[[#This Row],[Medicare Outpatient Allowable Rate]]*1.5)</f>
        <v>0</v>
      </c>
    </row>
    <row r="886" spans="1:18" x14ac:dyDescent="0.25">
      <c r="A886" t="s">
        <v>47</v>
      </c>
      <c r="B886" t="s">
        <v>276</v>
      </c>
      <c r="C886">
        <v>83036</v>
      </c>
      <c r="E886">
        <v>300</v>
      </c>
      <c r="F886" t="s">
        <v>13188</v>
      </c>
      <c r="G886" s="11">
        <v>83036</v>
      </c>
      <c r="H886" t="s">
        <v>12908</v>
      </c>
      <c r="I886" s="6">
        <v>1</v>
      </c>
      <c r="J886" s="4">
        <v>97</v>
      </c>
      <c r="K886" s="4">
        <f>MIN(Table4[[#This Row],[Medicare Outpatient Allowable Rate]:[WPPA Inc Outpatient Allowable Rate]])</f>
        <v>0</v>
      </c>
      <c r="L886" s="4">
        <f>MAX(Table4[[#This Row],[Medicare Outpatient Allowable Rate]:[WPPA Inc Outpatient Allowable Rate]])</f>
        <v>92.149999999999991</v>
      </c>
      <c r="M886" s="4">
        <v>0</v>
      </c>
      <c r="N886" s="4">
        <v>35.58</v>
      </c>
      <c r="O886" s="4">
        <f>SUM(Table4[[#This Row],[Average Price]]*0.76)</f>
        <v>73.72</v>
      </c>
      <c r="P886" s="4">
        <f>SUM(Table4[[#This Row],[Average Price]]*0.95)</f>
        <v>92.149999999999991</v>
      </c>
      <c r="Q886" s="4">
        <f>SUM(Table4[[#This Row],[Average Price]]*0.8)</f>
        <v>77.600000000000009</v>
      </c>
      <c r="R886" s="4">
        <f>SUM(Table4[[#This Row],[Medicare Outpatient Allowable Rate]]*1.5)</f>
        <v>0</v>
      </c>
    </row>
    <row r="887" spans="1:18" x14ac:dyDescent="0.25">
      <c r="E887">
        <v>300</v>
      </c>
      <c r="F887" t="s">
        <v>13188</v>
      </c>
      <c r="G887" s="11">
        <v>36415</v>
      </c>
      <c r="H887" t="s">
        <v>12882</v>
      </c>
      <c r="I887" s="6">
        <v>1</v>
      </c>
      <c r="J887" s="4">
        <v>32.534777651083203</v>
      </c>
      <c r="K887" s="4">
        <f>MIN(Table4[[#This Row],[Medicare Outpatient Allowable Rate]:[WPPA Inc Outpatient Allowable Rate]])</f>
        <v>0</v>
      </c>
      <c r="L887" s="4">
        <f>MAX(Table4[[#This Row],[Medicare Outpatient Allowable Rate]:[WPPA Inc Outpatient Allowable Rate]])</f>
        <v>30.908038768529043</v>
      </c>
      <c r="M887" s="4">
        <v>0</v>
      </c>
      <c r="N887" s="4">
        <v>11.93</v>
      </c>
      <c r="O887" s="4">
        <f>SUM(Table4[[#This Row],[Average Price]]*0.76)</f>
        <v>24.726431014823234</v>
      </c>
      <c r="P887" s="4">
        <f>SUM(Table4[[#This Row],[Average Price]]*0.95)</f>
        <v>30.908038768529043</v>
      </c>
      <c r="Q887" s="4">
        <f>SUM(Table4[[#This Row],[Average Price]]*0.8)</f>
        <v>26.027822120866563</v>
      </c>
      <c r="R887" s="4">
        <f>SUM(Table4[[#This Row],[Medicare Outpatient Allowable Rate]]*1.5)</f>
        <v>0</v>
      </c>
    </row>
    <row r="888" spans="1:18" x14ac:dyDescent="0.25">
      <c r="E888">
        <v>300</v>
      </c>
      <c r="F888" t="s">
        <v>13188</v>
      </c>
      <c r="G888" s="11">
        <v>80053</v>
      </c>
      <c r="H888" t="s">
        <v>12886</v>
      </c>
      <c r="I888" s="6">
        <v>1</v>
      </c>
      <c r="J888" s="4">
        <v>277.13333333333298</v>
      </c>
      <c r="K888" s="4">
        <f>MIN(Table4[[#This Row],[Medicare Outpatient Allowable Rate]:[WPPA Inc Outpatient Allowable Rate]])</f>
        <v>0</v>
      </c>
      <c r="L888" s="4">
        <f>MAX(Table4[[#This Row],[Medicare Outpatient Allowable Rate]:[WPPA Inc Outpatient Allowable Rate]])</f>
        <v>263.2766666666663</v>
      </c>
      <c r="M888" s="4">
        <v>0</v>
      </c>
      <c r="N888" s="4">
        <v>22.46</v>
      </c>
      <c r="O888" s="4">
        <f>SUM(Table4[[#This Row],[Average Price]]*0.76)</f>
        <v>210.62133333333307</v>
      </c>
      <c r="P888" s="4">
        <f>SUM(Table4[[#This Row],[Average Price]]*0.95)</f>
        <v>263.2766666666663</v>
      </c>
      <c r="Q888" s="4">
        <f>SUM(Table4[[#This Row],[Average Price]]*0.8)</f>
        <v>221.70666666666639</v>
      </c>
      <c r="R888" s="4">
        <f>SUM(Table4[[#This Row],[Medicare Outpatient Allowable Rate]]*1.5)</f>
        <v>0</v>
      </c>
    </row>
    <row r="889" spans="1:18" x14ac:dyDescent="0.25">
      <c r="E889">
        <v>300</v>
      </c>
      <c r="F889" t="s">
        <v>13188</v>
      </c>
      <c r="G889" s="11">
        <v>85025</v>
      </c>
      <c r="H889" t="s">
        <v>12887</v>
      </c>
      <c r="I889" s="6">
        <v>1</v>
      </c>
      <c r="J889" s="4">
        <v>47.020568070519097</v>
      </c>
      <c r="K889" s="4">
        <f>MIN(Table4[[#This Row],[Medicare Outpatient Allowable Rate]:[WPPA Inc Outpatient Allowable Rate]])</f>
        <v>0</v>
      </c>
      <c r="L889" s="4">
        <f>MAX(Table4[[#This Row],[Medicare Outpatient Allowable Rate]:[WPPA Inc Outpatient Allowable Rate]])</f>
        <v>44.669539666993138</v>
      </c>
      <c r="M889" s="4">
        <v>0</v>
      </c>
      <c r="N889" s="4">
        <v>13.23</v>
      </c>
      <c r="O889" s="4">
        <f>SUM(Table4[[#This Row],[Average Price]]*0.76)</f>
        <v>35.735631733594516</v>
      </c>
      <c r="P889" s="4">
        <f>SUM(Table4[[#This Row],[Average Price]]*0.95)</f>
        <v>44.669539666993138</v>
      </c>
      <c r="Q889" s="4">
        <f>SUM(Table4[[#This Row],[Average Price]]*0.8)</f>
        <v>37.616454456415276</v>
      </c>
      <c r="R889" s="4">
        <f>SUM(Table4[[#This Row],[Medicare Outpatient Allowable Rate]]*1.5)</f>
        <v>0</v>
      </c>
    </row>
    <row r="890" spans="1:18" x14ac:dyDescent="0.25">
      <c r="E890">
        <v>300</v>
      </c>
      <c r="F890" t="s">
        <v>13188</v>
      </c>
      <c r="G890" s="11">
        <v>80061</v>
      </c>
      <c r="H890" t="s">
        <v>12890</v>
      </c>
      <c r="I890" s="6">
        <v>1</v>
      </c>
      <c r="J890" s="4">
        <v>192</v>
      </c>
      <c r="K890" s="4">
        <f>MIN(Table4[[#This Row],[Medicare Outpatient Allowable Rate]:[WPPA Inc Outpatient Allowable Rate]])</f>
        <v>0</v>
      </c>
      <c r="L890" s="4">
        <f>MAX(Table4[[#This Row],[Medicare Outpatient Allowable Rate]:[WPPA Inc Outpatient Allowable Rate]])</f>
        <v>182.39999999999998</v>
      </c>
      <c r="M890" s="4">
        <v>0</v>
      </c>
      <c r="N890" s="4">
        <v>42.75</v>
      </c>
      <c r="O890" s="4">
        <f>SUM(Table4[[#This Row],[Average Price]]*0.76)</f>
        <v>145.92000000000002</v>
      </c>
      <c r="P890" s="4">
        <f>SUM(Table4[[#This Row],[Average Price]]*0.95)</f>
        <v>182.39999999999998</v>
      </c>
      <c r="Q890" s="4">
        <f>SUM(Table4[[#This Row],[Average Price]]*0.8)</f>
        <v>153.60000000000002</v>
      </c>
      <c r="R890" s="4">
        <f>SUM(Table4[[#This Row],[Medicare Outpatient Allowable Rate]]*1.5)</f>
        <v>0</v>
      </c>
    </row>
    <row r="891" spans="1:18" x14ac:dyDescent="0.25">
      <c r="A891" t="s">
        <v>47</v>
      </c>
      <c r="B891" t="s">
        <v>277</v>
      </c>
      <c r="C891">
        <v>83498</v>
      </c>
      <c r="E891">
        <v>300</v>
      </c>
      <c r="F891" t="s">
        <v>13188</v>
      </c>
      <c r="G891" s="11">
        <v>83498</v>
      </c>
      <c r="H891" t="s">
        <v>13170</v>
      </c>
      <c r="I891" s="6">
        <v>1</v>
      </c>
      <c r="J891" s="4">
        <v>177</v>
      </c>
      <c r="K891" s="4">
        <f>MIN(Table4[[#This Row],[Medicare Outpatient Allowable Rate]:[WPPA Inc Outpatient Allowable Rate]])</f>
        <v>0</v>
      </c>
      <c r="L891" s="4">
        <f>MAX(Table4[[#This Row],[Medicare Outpatient Allowable Rate]:[WPPA Inc Outpatient Allowable Rate]])</f>
        <v>168.15</v>
      </c>
      <c r="M891" s="4">
        <v>0</v>
      </c>
      <c r="N891" s="4">
        <v>86.75</v>
      </c>
      <c r="O891" s="4">
        <f>SUM(Table4[[#This Row],[Average Price]]*0.76)</f>
        <v>134.52000000000001</v>
      </c>
      <c r="P891" s="4">
        <f>SUM(Table4[[#This Row],[Average Price]]*0.95)</f>
        <v>168.15</v>
      </c>
      <c r="Q891" s="4">
        <f>SUM(Table4[[#This Row],[Average Price]]*0.8)</f>
        <v>141.6</v>
      </c>
      <c r="R891" s="4">
        <f>SUM(Table4[[#This Row],[Medicare Outpatient Allowable Rate]]*1.5)</f>
        <v>0</v>
      </c>
    </row>
    <row r="892" spans="1:18" x14ac:dyDescent="0.25">
      <c r="E892">
        <v>300</v>
      </c>
      <c r="F892" t="s">
        <v>13188</v>
      </c>
      <c r="G892" s="11">
        <v>36415</v>
      </c>
      <c r="H892" t="s">
        <v>12882</v>
      </c>
      <c r="I892" s="6">
        <v>1</v>
      </c>
      <c r="J892" s="4">
        <v>32</v>
      </c>
      <c r="K892" s="4">
        <f>MIN(Table4[[#This Row],[Medicare Outpatient Allowable Rate]:[WPPA Inc Outpatient Allowable Rate]])</f>
        <v>0</v>
      </c>
      <c r="L892" s="4">
        <f>MAX(Table4[[#This Row],[Medicare Outpatient Allowable Rate]:[WPPA Inc Outpatient Allowable Rate]])</f>
        <v>30.4</v>
      </c>
      <c r="M892" s="4">
        <v>0</v>
      </c>
      <c r="N892" s="4">
        <v>11.93</v>
      </c>
      <c r="O892" s="4">
        <f>SUM(Table4[[#This Row],[Average Price]]*0.76)</f>
        <v>24.32</v>
      </c>
      <c r="P892" s="4">
        <f>SUM(Table4[[#This Row],[Average Price]]*0.95)</f>
        <v>30.4</v>
      </c>
      <c r="Q892" s="4">
        <f>SUM(Table4[[#This Row],[Average Price]]*0.8)</f>
        <v>25.6</v>
      </c>
      <c r="R892" s="4">
        <f>SUM(Table4[[#This Row],[Medicare Outpatient Allowable Rate]]*1.5)</f>
        <v>0</v>
      </c>
    </row>
    <row r="893" spans="1:18" x14ac:dyDescent="0.25">
      <c r="E893">
        <v>300</v>
      </c>
      <c r="F893" t="s">
        <v>13188</v>
      </c>
      <c r="G893" s="11">
        <v>83001</v>
      </c>
      <c r="H893" t="s">
        <v>13104</v>
      </c>
      <c r="I893" s="6">
        <v>1</v>
      </c>
      <c r="J893" s="4">
        <v>194</v>
      </c>
      <c r="K893" s="4">
        <f>MIN(Table4[[#This Row],[Medicare Outpatient Allowable Rate]:[WPPA Inc Outpatient Allowable Rate]])</f>
        <v>0</v>
      </c>
      <c r="L893" s="4">
        <f>MAX(Table4[[#This Row],[Medicare Outpatient Allowable Rate]:[WPPA Inc Outpatient Allowable Rate]])</f>
        <v>184.29999999999998</v>
      </c>
      <c r="M893" s="4">
        <v>0</v>
      </c>
      <c r="N893" s="4">
        <v>70.58</v>
      </c>
      <c r="O893" s="4">
        <f>SUM(Table4[[#This Row],[Average Price]]*0.76)</f>
        <v>147.44</v>
      </c>
      <c r="P893" s="4">
        <f>SUM(Table4[[#This Row],[Average Price]]*0.95)</f>
        <v>184.29999999999998</v>
      </c>
      <c r="Q893" s="4">
        <f>SUM(Table4[[#This Row],[Average Price]]*0.8)</f>
        <v>155.20000000000002</v>
      </c>
      <c r="R893" s="4">
        <f>SUM(Table4[[#This Row],[Medicare Outpatient Allowable Rate]]*1.5)</f>
        <v>0</v>
      </c>
    </row>
    <row r="894" spans="1:18" x14ac:dyDescent="0.25">
      <c r="E894">
        <v>300</v>
      </c>
      <c r="F894" t="s">
        <v>13188</v>
      </c>
      <c r="G894" s="11">
        <v>83002</v>
      </c>
      <c r="H894" t="s">
        <v>13143</v>
      </c>
      <c r="I894" s="6">
        <v>1</v>
      </c>
      <c r="J894" s="4">
        <v>181</v>
      </c>
      <c r="K894" s="4">
        <f>MIN(Table4[[#This Row],[Medicare Outpatient Allowable Rate]:[WPPA Inc Outpatient Allowable Rate]])</f>
        <v>0</v>
      </c>
      <c r="L894" s="4">
        <f>MAX(Table4[[#This Row],[Medicare Outpatient Allowable Rate]:[WPPA Inc Outpatient Allowable Rate]])</f>
        <v>171.95</v>
      </c>
      <c r="M894" s="4">
        <v>0</v>
      </c>
      <c r="N894" s="4">
        <v>68.87</v>
      </c>
      <c r="O894" s="4">
        <f>SUM(Table4[[#This Row],[Average Price]]*0.76)</f>
        <v>137.56</v>
      </c>
      <c r="P894" s="4">
        <f>SUM(Table4[[#This Row],[Average Price]]*0.95)</f>
        <v>171.95</v>
      </c>
      <c r="Q894" s="4">
        <f>SUM(Table4[[#This Row],[Average Price]]*0.8)</f>
        <v>144.80000000000001</v>
      </c>
      <c r="R894" s="4">
        <f>SUM(Table4[[#This Row],[Medicare Outpatient Allowable Rate]]*1.5)</f>
        <v>0</v>
      </c>
    </row>
    <row r="895" spans="1:18" x14ac:dyDescent="0.25">
      <c r="E895">
        <v>300</v>
      </c>
      <c r="F895" t="s">
        <v>13188</v>
      </c>
      <c r="G895" s="11">
        <v>84146</v>
      </c>
      <c r="H895" t="s">
        <v>13035</v>
      </c>
      <c r="I895" s="6">
        <v>1</v>
      </c>
      <c r="J895" s="4">
        <v>216</v>
      </c>
      <c r="K895" s="4">
        <f>MIN(Table4[[#This Row],[Medicare Outpatient Allowable Rate]:[WPPA Inc Outpatient Allowable Rate]])</f>
        <v>0</v>
      </c>
      <c r="L895" s="4">
        <f>MAX(Table4[[#This Row],[Medicare Outpatient Allowable Rate]:[WPPA Inc Outpatient Allowable Rate]])</f>
        <v>205.2</v>
      </c>
      <c r="M895" s="4">
        <v>0</v>
      </c>
      <c r="N895" s="4">
        <v>78.62</v>
      </c>
      <c r="O895" s="4">
        <f>SUM(Table4[[#This Row],[Average Price]]*0.76)</f>
        <v>164.16</v>
      </c>
      <c r="P895" s="4">
        <f>SUM(Table4[[#This Row],[Average Price]]*0.95)</f>
        <v>205.2</v>
      </c>
      <c r="Q895" s="4">
        <f>SUM(Table4[[#This Row],[Average Price]]*0.8)</f>
        <v>172.8</v>
      </c>
      <c r="R895" s="4">
        <f>SUM(Table4[[#This Row],[Medicare Outpatient Allowable Rate]]*1.5)</f>
        <v>0</v>
      </c>
    </row>
    <row r="896" spans="1:18" x14ac:dyDescent="0.25">
      <c r="E896">
        <v>300</v>
      </c>
      <c r="F896" t="s">
        <v>13188</v>
      </c>
      <c r="G896" s="11">
        <v>82627</v>
      </c>
      <c r="H896" t="s">
        <v>13145</v>
      </c>
      <c r="I896" s="6">
        <v>1</v>
      </c>
      <c r="J896" s="4">
        <v>263</v>
      </c>
      <c r="K896" s="4">
        <f>MIN(Table4[[#This Row],[Medicare Outpatient Allowable Rate]:[WPPA Inc Outpatient Allowable Rate]])</f>
        <v>0</v>
      </c>
      <c r="L896" s="4">
        <f>MAX(Table4[[#This Row],[Medicare Outpatient Allowable Rate]:[WPPA Inc Outpatient Allowable Rate]])</f>
        <v>249.85</v>
      </c>
      <c r="M896" s="4">
        <v>0</v>
      </c>
      <c r="N896" s="4">
        <v>79.61</v>
      </c>
      <c r="O896" s="4">
        <f>SUM(Table4[[#This Row],[Average Price]]*0.76)</f>
        <v>199.88</v>
      </c>
      <c r="P896" s="4">
        <f>SUM(Table4[[#This Row],[Average Price]]*0.95)</f>
        <v>249.85</v>
      </c>
      <c r="Q896" s="4">
        <f>SUM(Table4[[#This Row],[Average Price]]*0.8)</f>
        <v>210.4</v>
      </c>
      <c r="R896" s="4">
        <f>SUM(Table4[[#This Row],[Medicare Outpatient Allowable Rate]]*1.5)</f>
        <v>0</v>
      </c>
    </row>
    <row r="897" spans="1:18" x14ac:dyDescent="0.25">
      <c r="E897">
        <v>300</v>
      </c>
      <c r="F897" t="s">
        <v>13188</v>
      </c>
      <c r="G897" s="11">
        <v>82670</v>
      </c>
      <c r="H897" t="s">
        <v>13142</v>
      </c>
      <c r="I897" s="6">
        <v>1</v>
      </c>
      <c r="J897" s="4">
        <v>335</v>
      </c>
      <c r="K897" s="4">
        <f>MIN(Table4[[#This Row],[Medicare Outpatient Allowable Rate]:[WPPA Inc Outpatient Allowable Rate]])</f>
        <v>0</v>
      </c>
      <c r="L897" s="4">
        <f>MAX(Table4[[#This Row],[Medicare Outpatient Allowable Rate]:[WPPA Inc Outpatient Allowable Rate]])</f>
        <v>318.25</v>
      </c>
      <c r="M897" s="4">
        <v>0</v>
      </c>
      <c r="N897" s="4">
        <v>123.95</v>
      </c>
      <c r="O897" s="4">
        <f>SUM(Table4[[#This Row],[Average Price]]*0.76)</f>
        <v>254.6</v>
      </c>
      <c r="P897" s="4">
        <f>SUM(Table4[[#This Row],[Average Price]]*0.95)</f>
        <v>318.25</v>
      </c>
      <c r="Q897" s="4">
        <f>SUM(Table4[[#This Row],[Average Price]]*0.8)</f>
        <v>268</v>
      </c>
      <c r="R897" s="4">
        <f>SUM(Table4[[#This Row],[Medicare Outpatient Allowable Rate]]*1.5)</f>
        <v>0</v>
      </c>
    </row>
    <row r="898" spans="1:18" x14ac:dyDescent="0.25">
      <c r="E898">
        <v>300</v>
      </c>
      <c r="F898" t="s">
        <v>13188</v>
      </c>
      <c r="G898" s="11">
        <v>84144</v>
      </c>
      <c r="H898" t="s">
        <v>13144</v>
      </c>
      <c r="I898" s="6">
        <v>1</v>
      </c>
      <c r="J898" s="4">
        <v>184</v>
      </c>
      <c r="K898" s="4">
        <f>MIN(Table4[[#This Row],[Medicare Outpatient Allowable Rate]:[WPPA Inc Outpatient Allowable Rate]])</f>
        <v>0</v>
      </c>
      <c r="L898" s="4">
        <f>MAX(Table4[[#This Row],[Medicare Outpatient Allowable Rate]:[WPPA Inc Outpatient Allowable Rate]])</f>
        <v>174.79999999999998</v>
      </c>
      <c r="M898" s="4">
        <v>0</v>
      </c>
      <c r="N898" s="4">
        <v>71.010000000000005</v>
      </c>
      <c r="O898" s="4">
        <f>SUM(Table4[[#This Row],[Average Price]]*0.76)</f>
        <v>139.84</v>
      </c>
      <c r="P898" s="4">
        <f>SUM(Table4[[#This Row],[Average Price]]*0.95)</f>
        <v>174.79999999999998</v>
      </c>
      <c r="Q898" s="4">
        <f>SUM(Table4[[#This Row],[Average Price]]*0.8)</f>
        <v>147.20000000000002</v>
      </c>
      <c r="R898" s="4">
        <f>SUM(Table4[[#This Row],[Medicare Outpatient Allowable Rate]]*1.5)</f>
        <v>0</v>
      </c>
    </row>
    <row r="899" spans="1:18" x14ac:dyDescent="0.25">
      <c r="E899">
        <v>300</v>
      </c>
      <c r="F899" t="s">
        <v>13188</v>
      </c>
      <c r="G899" s="11">
        <v>84702</v>
      </c>
      <c r="H899" t="s">
        <v>13050</v>
      </c>
      <c r="I899" s="6">
        <v>1</v>
      </c>
      <c r="J899" s="4">
        <v>170</v>
      </c>
      <c r="K899" s="4">
        <f>MIN(Table4[[#This Row],[Medicare Outpatient Allowable Rate]:[WPPA Inc Outpatient Allowable Rate]])</f>
        <v>0</v>
      </c>
      <c r="L899" s="4">
        <f>MAX(Table4[[#This Row],[Medicare Outpatient Allowable Rate]:[WPPA Inc Outpatient Allowable Rate]])</f>
        <v>161.5</v>
      </c>
      <c r="M899" s="4">
        <v>0</v>
      </c>
      <c r="N899" s="4">
        <v>59.76</v>
      </c>
      <c r="O899" s="4">
        <f>SUM(Table4[[#This Row],[Average Price]]*0.76)</f>
        <v>129.19999999999999</v>
      </c>
      <c r="P899" s="4">
        <f>SUM(Table4[[#This Row],[Average Price]]*0.95)</f>
        <v>161.5</v>
      </c>
      <c r="Q899" s="4">
        <f>SUM(Table4[[#This Row],[Average Price]]*0.8)</f>
        <v>136</v>
      </c>
      <c r="R899" s="4">
        <f>SUM(Table4[[#This Row],[Medicare Outpatient Allowable Rate]]*1.5)</f>
        <v>0</v>
      </c>
    </row>
    <row r="900" spans="1:18" x14ac:dyDescent="0.25">
      <c r="A900" t="s">
        <v>47</v>
      </c>
      <c r="B900" t="s">
        <v>278</v>
      </c>
      <c r="C900">
        <v>83516</v>
      </c>
      <c r="E900">
        <v>300</v>
      </c>
      <c r="F900" t="s">
        <v>13188</v>
      </c>
      <c r="G900" s="11">
        <v>83516</v>
      </c>
      <c r="H900" t="s">
        <v>13156</v>
      </c>
      <c r="I900" s="6">
        <v>1</v>
      </c>
      <c r="J900" s="4">
        <v>194.933333333333</v>
      </c>
      <c r="K900" s="4">
        <f>MIN(Table4[[#This Row],[Medicare Outpatient Allowable Rate]:[WPPA Inc Outpatient Allowable Rate]])</f>
        <v>0</v>
      </c>
      <c r="L900" s="4">
        <f>MAX(Table4[[#This Row],[Medicare Outpatient Allowable Rate]:[WPPA Inc Outpatient Allowable Rate]])</f>
        <v>185.18666666666633</v>
      </c>
      <c r="M900" s="4">
        <v>0</v>
      </c>
      <c r="N900" s="4">
        <v>44.89</v>
      </c>
      <c r="O900" s="4">
        <f>SUM(Table4[[#This Row],[Average Price]]*0.76)</f>
        <v>148.14933333333309</v>
      </c>
      <c r="P900" s="4">
        <f>SUM(Table4[[#This Row],[Average Price]]*0.95)</f>
        <v>185.18666666666633</v>
      </c>
      <c r="Q900" s="4">
        <f>SUM(Table4[[#This Row],[Average Price]]*0.8)</f>
        <v>155.9466666666664</v>
      </c>
      <c r="R900" s="4">
        <f>SUM(Table4[[#This Row],[Medicare Outpatient Allowable Rate]]*1.5)</f>
        <v>0</v>
      </c>
    </row>
    <row r="901" spans="1:18" x14ac:dyDescent="0.25">
      <c r="E901">
        <v>300</v>
      </c>
      <c r="F901" t="s">
        <v>13188</v>
      </c>
      <c r="G901" s="11">
        <v>36415</v>
      </c>
      <c r="H901" t="s">
        <v>12882</v>
      </c>
      <c r="I901" s="6">
        <v>1</v>
      </c>
      <c r="J901" s="4">
        <v>32.368421052631597</v>
      </c>
      <c r="K901" s="4">
        <f>MIN(Table4[[#This Row],[Medicare Outpatient Allowable Rate]:[WPPA Inc Outpatient Allowable Rate]])</f>
        <v>0</v>
      </c>
      <c r="L901" s="4">
        <f>MAX(Table4[[#This Row],[Medicare Outpatient Allowable Rate]:[WPPA Inc Outpatient Allowable Rate]])</f>
        <v>30.750000000000014</v>
      </c>
      <c r="M901" s="4">
        <v>0</v>
      </c>
      <c r="N901" s="4">
        <v>11.93</v>
      </c>
      <c r="O901" s="4">
        <f>SUM(Table4[[#This Row],[Average Price]]*0.76)</f>
        <v>24.600000000000012</v>
      </c>
      <c r="P901" s="4">
        <f>SUM(Table4[[#This Row],[Average Price]]*0.95)</f>
        <v>30.750000000000014</v>
      </c>
      <c r="Q901" s="4">
        <f>SUM(Table4[[#This Row],[Average Price]]*0.8)</f>
        <v>25.894736842105278</v>
      </c>
      <c r="R901" s="4">
        <f>SUM(Table4[[#This Row],[Medicare Outpatient Allowable Rate]]*1.5)</f>
        <v>0</v>
      </c>
    </row>
    <row r="902" spans="1:18" x14ac:dyDescent="0.25">
      <c r="E902">
        <v>300</v>
      </c>
      <c r="F902" t="s">
        <v>13188</v>
      </c>
      <c r="G902" s="11">
        <v>82784</v>
      </c>
      <c r="H902" t="s">
        <v>13155</v>
      </c>
      <c r="I902" s="6">
        <v>1</v>
      </c>
      <c r="J902" s="4">
        <v>137</v>
      </c>
      <c r="K902" s="4">
        <f>MIN(Table4[[#This Row],[Medicare Outpatient Allowable Rate]:[WPPA Inc Outpatient Allowable Rate]])</f>
        <v>0</v>
      </c>
      <c r="L902" s="4">
        <f>MAX(Table4[[#This Row],[Medicare Outpatient Allowable Rate]:[WPPA Inc Outpatient Allowable Rate]])</f>
        <v>130.15</v>
      </c>
      <c r="M902" s="4">
        <v>0</v>
      </c>
      <c r="N902" s="4">
        <v>48.75</v>
      </c>
      <c r="O902" s="4">
        <f>SUM(Table4[[#This Row],[Average Price]]*0.76)</f>
        <v>104.12</v>
      </c>
      <c r="P902" s="4">
        <f>SUM(Table4[[#This Row],[Average Price]]*0.95)</f>
        <v>130.15</v>
      </c>
      <c r="Q902" s="4">
        <f>SUM(Table4[[#This Row],[Average Price]]*0.8)</f>
        <v>109.60000000000001</v>
      </c>
      <c r="R902" s="4">
        <f>SUM(Table4[[#This Row],[Medicare Outpatient Allowable Rate]]*1.5)</f>
        <v>0</v>
      </c>
    </row>
    <row r="903" spans="1:18" x14ac:dyDescent="0.25">
      <c r="A903" t="s">
        <v>47</v>
      </c>
      <c r="B903" t="s">
        <v>279</v>
      </c>
      <c r="C903">
        <v>83519</v>
      </c>
      <c r="E903">
        <v>300</v>
      </c>
      <c r="F903" t="s">
        <v>13188</v>
      </c>
      <c r="G903" s="11">
        <v>83519</v>
      </c>
      <c r="H903" t="s">
        <v>13171</v>
      </c>
      <c r="I903" s="6">
        <v>1</v>
      </c>
      <c r="J903" s="4">
        <v>161.80000000000001</v>
      </c>
      <c r="K903" s="4">
        <f>MIN(Table4[[#This Row],[Medicare Outpatient Allowable Rate]:[WPPA Inc Outpatient Allowable Rate]])</f>
        <v>0</v>
      </c>
      <c r="L903" s="4">
        <f>MAX(Table4[[#This Row],[Medicare Outpatient Allowable Rate]:[WPPA Inc Outpatient Allowable Rate]])</f>
        <v>153.71</v>
      </c>
      <c r="M903" s="4">
        <v>0</v>
      </c>
      <c r="N903" s="4">
        <v>36.119999999999997</v>
      </c>
      <c r="O903" s="4">
        <f>SUM(Table4[[#This Row],[Average Price]]*0.76)</f>
        <v>122.968</v>
      </c>
      <c r="P903" s="4">
        <f>SUM(Table4[[#This Row],[Average Price]]*0.95)</f>
        <v>153.71</v>
      </c>
      <c r="Q903" s="4">
        <f>SUM(Table4[[#This Row],[Average Price]]*0.8)</f>
        <v>129.44000000000003</v>
      </c>
      <c r="R903" s="4">
        <f>SUM(Table4[[#This Row],[Medicare Outpatient Allowable Rate]]*1.5)</f>
        <v>0</v>
      </c>
    </row>
    <row r="904" spans="1:18" x14ac:dyDescent="0.25">
      <c r="E904">
        <v>300</v>
      </c>
      <c r="F904" t="s">
        <v>13188</v>
      </c>
      <c r="G904" s="11">
        <v>36415</v>
      </c>
      <c r="H904" t="s">
        <v>12882</v>
      </c>
      <c r="I904" s="6">
        <v>1</v>
      </c>
      <c r="J904" s="4">
        <v>32</v>
      </c>
      <c r="K904" s="4">
        <f>MIN(Table4[[#This Row],[Medicare Outpatient Allowable Rate]:[WPPA Inc Outpatient Allowable Rate]])</f>
        <v>0</v>
      </c>
      <c r="L904" s="4">
        <f>MAX(Table4[[#This Row],[Medicare Outpatient Allowable Rate]:[WPPA Inc Outpatient Allowable Rate]])</f>
        <v>30.4</v>
      </c>
      <c r="M904" s="4">
        <v>0</v>
      </c>
      <c r="N904" s="4">
        <v>11.93</v>
      </c>
      <c r="O904" s="4">
        <f>SUM(Table4[[#This Row],[Average Price]]*0.76)</f>
        <v>24.32</v>
      </c>
      <c r="P904" s="4">
        <f>SUM(Table4[[#This Row],[Average Price]]*0.95)</f>
        <v>30.4</v>
      </c>
      <c r="Q904" s="4">
        <f>SUM(Table4[[#This Row],[Average Price]]*0.8)</f>
        <v>25.6</v>
      </c>
      <c r="R904" s="4">
        <f>SUM(Table4[[#This Row],[Medicare Outpatient Allowable Rate]]*1.5)</f>
        <v>0</v>
      </c>
    </row>
    <row r="905" spans="1:18" x14ac:dyDescent="0.25">
      <c r="E905">
        <v>300</v>
      </c>
      <c r="F905" t="s">
        <v>13188</v>
      </c>
      <c r="G905" s="11">
        <v>80053</v>
      </c>
      <c r="H905" t="s">
        <v>12886</v>
      </c>
      <c r="I905" s="6">
        <v>1</v>
      </c>
      <c r="J905" s="4">
        <v>277</v>
      </c>
      <c r="K905" s="4">
        <f>MIN(Table4[[#This Row],[Medicare Outpatient Allowable Rate]:[WPPA Inc Outpatient Allowable Rate]])</f>
        <v>0</v>
      </c>
      <c r="L905" s="4">
        <f>MAX(Table4[[#This Row],[Medicare Outpatient Allowable Rate]:[WPPA Inc Outpatient Allowable Rate]])</f>
        <v>263.14999999999998</v>
      </c>
      <c r="M905" s="4">
        <v>0</v>
      </c>
      <c r="N905" s="4">
        <v>22.46</v>
      </c>
      <c r="O905" s="4">
        <f>SUM(Table4[[#This Row],[Average Price]]*0.76)</f>
        <v>210.52</v>
      </c>
      <c r="P905" s="4">
        <f>SUM(Table4[[#This Row],[Average Price]]*0.95)</f>
        <v>263.14999999999998</v>
      </c>
      <c r="Q905" s="4">
        <f>SUM(Table4[[#This Row],[Average Price]]*0.8)</f>
        <v>221.60000000000002</v>
      </c>
      <c r="R905" s="4">
        <f>SUM(Table4[[#This Row],[Medicare Outpatient Allowable Rate]]*1.5)</f>
        <v>0</v>
      </c>
    </row>
    <row r="906" spans="1:18" x14ac:dyDescent="0.25">
      <c r="E906">
        <v>300</v>
      </c>
      <c r="F906" t="s">
        <v>13188</v>
      </c>
      <c r="G906" s="11">
        <v>81000</v>
      </c>
      <c r="H906" t="s">
        <v>12911</v>
      </c>
      <c r="I906" s="6">
        <v>1</v>
      </c>
      <c r="J906" s="4">
        <v>47</v>
      </c>
      <c r="K906" s="4">
        <f>MIN(Table4[[#This Row],[Medicare Outpatient Allowable Rate]:[WPPA Inc Outpatient Allowable Rate]])</f>
        <v>0</v>
      </c>
      <c r="L906" s="4">
        <f>MAX(Table4[[#This Row],[Medicare Outpatient Allowable Rate]:[WPPA Inc Outpatient Allowable Rate]])</f>
        <v>44.65</v>
      </c>
      <c r="M906" s="4">
        <v>0</v>
      </c>
      <c r="N906" s="4">
        <v>15.39</v>
      </c>
      <c r="O906" s="4">
        <f>SUM(Table4[[#This Row],[Average Price]]*0.76)</f>
        <v>35.72</v>
      </c>
      <c r="P906" s="4">
        <f>SUM(Table4[[#This Row],[Average Price]]*0.95)</f>
        <v>44.65</v>
      </c>
      <c r="Q906" s="4">
        <f>SUM(Table4[[#This Row],[Average Price]]*0.8)</f>
        <v>37.6</v>
      </c>
      <c r="R906" s="4">
        <f>SUM(Table4[[#This Row],[Medicare Outpatient Allowable Rate]]*1.5)</f>
        <v>0</v>
      </c>
    </row>
    <row r="907" spans="1:18" x14ac:dyDescent="0.25">
      <c r="E907">
        <v>300</v>
      </c>
      <c r="F907" t="s">
        <v>13188</v>
      </c>
      <c r="G907" s="11">
        <v>83036</v>
      </c>
      <c r="H907" t="s">
        <v>12908</v>
      </c>
      <c r="I907" s="6">
        <v>1</v>
      </c>
      <c r="J907" s="4">
        <v>97</v>
      </c>
      <c r="K907" s="4">
        <f>MIN(Table4[[#This Row],[Medicare Outpatient Allowable Rate]:[WPPA Inc Outpatient Allowable Rate]])</f>
        <v>0</v>
      </c>
      <c r="L907" s="4">
        <f>MAX(Table4[[#This Row],[Medicare Outpatient Allowable Rate]:[WPPA Inc Outpatient Allowable Rate]])</f>
        <v>92.149999999999991</v>
      </c>
      <c r="M907" s="4">
        <v>0</v>
      </c>
      <c r="N907" s="4">
        <v>35.58</v>
      </c>
      <c r="O907" s="4">
        <f>SUM(Table4[[#This Row],[Average Price]]*0.76)</f>
        <v>73.72</v>
      </c>
      <c r="P907" s="4">
        <f>SUM(Table4[[#This Row],[Average Price]]*0.95)</f>
        <v>92.149999999999991</v>
      </c>
      <c r="Q907" s="4">
        <f>SUM(Table4[[#This Row],[Average Price]]*0.8)</f>
        <v>77.600000000000009</v>
      </c>
      <c r="R907" s="4">
        <f>SUM(Table4[[#This Row],[Medicare Outpatient Allowable Rate]]*1.5)</f>
        <v>0</v>
      </c>
    </row>
    <row r="908" spans="1:18" x14ac:dyDescent="0.25">
      <c r="E908">
        <v>300</v>
      </c>
      <c r="F908" t="s">
        <v>13188</v>
      </c>
      <c r="G908" s="11">
        <v>85025</v>
      </c>
      <c r="H908" t="s">
        <v>12887</v>
      </c>
      <c r="I908" s="6">
        <v>1</v>
      </c>
      <c r="J908" s="4">
        <v>48</v>
      </c>
      <c r="K908" s="4">
        <f>MIN(Table4[[#This Row],[Medicare Outpatient Allowable Rate]:[WPPA Inc Outpatient Allowable Rate]])</f>
        <v>0</v>
      </c>
      <c r="L908" s="4">
        <f>MAX(Table4[[#This Row],[Medicare Outpatient Allowable Rate]:[WPPA Inc Outpatient Allowable Rate]])</f>
        <v>45.599999999999994</v>
      </c>
      <c r="M908" s="4">
        <v>0</v>
      </c>
      <c r="N908" s="4">
        <v>13.23</v>
      </c>
      <c r="O908" s="4">
        <f>SUM(Table4[[#This Row],[Average Price]]*0.76)</f>
        <v>36.480000000000004</v>
      </c>
      <c r="P908" s="4">
        <f>SUM(Table4[[#This Row],[Average Price]]*0.95)</f>
        <v>45.599999999999994</v>
      </c>
      <c r="Q908" s="4">
        <f>SUM(Table4[[#This Row],[Average Price]]*0.8)</f>
        <v>38.400000000000006</v>
      </c>
      <c r="R908" s="4">
        <f>SUM(Table4[[#This Row],[Medicare Outpatient Allowable Rate]]*1.5)</f>
        <v>0</v>
      </c>
    </row>
    <row r="909" spans="1:18" x14ac:dyDescent="0.25">
      <c r="A909" t="s">
        <v>47</v>
      </c>
      <c r="B909" t="s">
        <v>280</v>
      </c>
      <c r="C909">
        <v>83520</v>
      </c>
      <c r="E909">
        <v>300</v>
      </c>
      <c r="F909" t="s">
        <v>13188</v>
      </c>
      <c r="G909" s="11">
        <v>83520</v>
      </c>
      <c r="H909" t="s">
        <v>13172</v>
      </c>
      <c r="I909" s="6">
        <v>1</v>
      </c>
      <c r="J909" s="4">
        <v>174</v>
      </c>
      <c r="K909" s="4">
        <f>MIN(Table4[[#This Row],[Medicare Outpatient Allowable Rate]:[WPPA Inc Outpatient Allowable Rate]])</f>
        <v>0</v>
      </c>
      <c r="L909" s="4">
        <f>MAX(Table4[[#This Row],[Medicare Outpatient Allowable Rate]:[WPPA Inc Outpatient Allowable Rate]])</f>
        <v>165.29999999999998</v>
      </c>
      <c r="M909" s="4">
        <v>0</v>
      </c>
      <c r="N909" s="4">
        <v>36.119999999999997</v>
      </c>
      <c r="O909" s="4">
        <f>SUM(Table4[[#This Row],[Average Price]]*0.76)</f>
        <v>132.24</v>
      </c>
      <c r="P909" s="4">
        <f>SUM(Table4[[#This Row],[Average Price]]*0.95)</f>
        <v>165.29999999999998</v>
      </c>
      <c r="Q909" s="4">
        <f>SUM(Table4[[#This Row],[Average Price]]*0.8)</f>
        <v>139.20000000000002</v>
      </c>
      <c r="R909" s="4">
        <f>SUM(Table4[[#This Row],[Medicare Outpatient Allowable Rate]]*1.5)</f>
        <v>0</v>
      </c>
    </row>
    <row r="910" spans="1:18" x14ac:dyDescent="0.25">
      <c r="E910">
        <v>300</v>
      </c>
      <c r="F910" t="s">
        <v>13188</v>
      </c>
      <c r="G910" s="11">
        <v>36415</v>
      </c>
      <c r="H910" t="s">
        <v>12882</v>
      </c>
      <c r="I910" s="6">
        <v>1</v>
      </c>
      <c r="J910" s="4">
        <v>32</v>
      </c>
      <c r="K910" s="4">
        <f>MIN(Table4[[#This Row],[Medicare Outpatient Allowable Rate]:[WPPA Inc Outpatient Allowable Rate]])</f>
        <v>0</v>
      </c>
      <c r="L910" s="4">
        <f>MAX(Table4[[#This Row],[Medicare Outpatient Allowable Rate]:[WPPA Inc Outpatient Allowable Rate]])</f>
        <v>30.4</v>
      </c>
      <c r="M910" s="4">
        <v>0</v>
      </c>
      <c r="N910" s="4">
        <v>11.93</v>
      </c>
      <c r="O910" s="4">
        <f>SUM(Table4[[#This Row],[Average Price]]*0.76)</f>
        <v>24.32</v>
      </c>
      <c r="P910" s="4">
        <f>SUM(Table4[[#This Row],[Average Price]]*0.95)</f>
        <v>30.4</v>
      </c>
      <c r="Q910" s="4">
        <f>SUM(Table4[[#This Row],[Average Price]]*0.8)</f>
        <v>25.6</v>
      </c>
      <c r="R910" s="4">
        <f>SUM(Table4[[#This Row],[Medicare Outpatient Allowable Rate]]*1.5)</f>
        <v>0</v>
      </c>
    </row>
    <row r="911" spans="1:18" x14ac:dyDescent="0.25">
      <c r="A911" t="s">
        <v>47</v>
      </c>
      <c r="B911" t="s">
        <v>281</v>
      </c>
      <c r="C911">
        <v>83525</v>
      </c>
      <c r="E911">
        <v>300</v>
      </c>
      <c r="F911" t="s">
        <v>13188</v>
      </c>
      <c r="G911" s="11">
        <v>83525</v>
      </c>
      <c r="H911" t="s">
        <v>13173</v>
      </c>
      <c r="I911" s="6">
        <v>1</v>
      </c>
      <c r="J911" s="4">
        <v>240</v>
      </c>
      <c r="K911" s="4">
        <f>MIN(Table4[[#This Row],[Medicare Outpatient Allowable Rate]:[WPPA Inc Outpatient Allowable Rate]])</f>
        <v>0</v>
      </c>
      <c r="L911" s="4">
        <f>MAX(Table4[[#This Row],[Medicare Outpatient Allowable Rate]:[WPPA Inc Outpatient Allowable Rate]])</f>
        <v>228</v>
      </c>
      <c r="M911" s="4">
        <v>0</v>
      </c>
      <c r="N911" s="4">
        <v>50.22</v>
      </c>
      <c r="O911" s="4">
        <f>SUM(Table4[[#This Row],[Average Price]]*0.76)</f>
        <v>182.4</v>
      </c>
      <c r="P911" s="4">
        <f>SUM(Table4[[#This Row],[Average Price]]*0.95)</f>
        <v>228</v>
      </c>
      <c r="Q911" s="4">
        <f>SUM(Table4[[#This Row],[Average Price]]*0.8)</f>
        <v>192</v>
      </c>
      <c r="R911" s="4">
        <f>SUM(Table4[[#This Row],[Medicare Outpatient Allowable Rate]]*1.5)</f>
        <v>0</v>
      </c>
    </row>
    <row r="912" spans="1:18" x14ac:dyDescent="0.25">
      <c r="A912" t="s">
        <v>47</v>
      </c>
      <c r="B912" t="s">
        <v>282</v>
      </c>
      <c r="C912">
        <v>83540</v>
      </c>
      <c r="E912">
        <v>300</v>
      </c>
      <c r="F912" t="s">
        <v>13188</v>
      </c>
      <c r="G912" s="11">
        <v>83540</v>
      </c>
      <c r="H912" t="s">
        <v>13028</v>
      </c>
      <c r="I912" s="6">
        <v>1</v>
      </c>
      <c r="J912" s="4">
        <v>75</v>
      </c>
      <c r="K912" s="4">
        <f>MIN(Table4[[#This Row],[Medicare Outpatient Allowable Rate]:[WPPA Inc Outpatient Allowable Rate]])</f>
        <v>0</v>
      </c>
      <c r="L912" s="4">
        <f>MAX(Table4[[#This Row],[Medicare Outpatient Allowable Rate]:[WPPA Inc Outpatient Allowable Rate]])</f>
        <v>71.25</v>
      </c>
      <c r="M912" s="4">
        <v>0</v>
      </c>
      <c r="N912" s="4">
        <v>25.37</v>
      </c>
      <c r="O912" s="4">
        <f>SUM(Table4[[#This Row],[Average Price]]*0.76)</f>
        <v>57</v>
      </c>
      <c r="P912" s="4">
        <f>SUM(Table4[[#This Row],[Average Price]]*0.95)</f>
        <v>71.25</v>
      </c>
      <c r="Q912" s="4">
        <f>SUM(Table4[[#This Row],[Average Price]]*0.8)</f>
        <v>60</v>
      </c>
      <c r="R912" s="4">
        <f>SUM(Table4[[#This Row],[Medicare Outpatient Allowable Rate]]*1.5)</f>
        <v>0</v>
      </c>
    </row>
    <row r="913" spans="1:18" x14ac:dyDescent="0.25">
      <c r="E913">
        <v>300</v>
      </c>
      <c r="F913" t="s">
        <v>13188</v>
      </c>
      <c r="G913" s="11">
        <v>36415</v>
      </c>
      <c r="H913" t="s">
        <v>12882</v>
      </c>
      <c r="I913" s="6">
        <v>1</v>
      </c>
      <c r="J913" s="4">
        <v>32.191176470588204</v>
      </c>
      <c r="K913" s="4">
        <f>MIN(Table4[[#This Row],[Medicare Outpatient Allowable Rate]:[WPPA Inc Outpatient Allowable Rate]])</f>
        <v>0</v>
      </c>
      <c r="L913" s="4">
        <f>MAX(Table4[[#This Row],[Medicare Outpatient Allowable Rate]:[WPPA Inc Outpatient Allowable Rate]])</f>
        <v>30.581617647058792</v>
      </c>
      <c r="M913" s="4">
        <v>0</v>
      </c>
      <c r="N913" s="4">
        <v>11.93</v>
      </c>
      <c r="O913" s="4">
        <f>SUM(Table4[[#This Row],[Average Price]]*0.76)</f>
        <v>24.465294117647034</v>
      </c>
      <c r="P913" s="4">
        <f>SUM(Table4[[#This Row],[Average Price]]*0.95)</f>
        <v>30.581617647058792</v>
      </c>
      <c r="Q913" s="4">
        <f>SUM(Table4[[#This Row],[Average Price]]*0.8)</f>
        <v>25.752941176470564</v>
      </c>
      <c r="R913" s="4">
        <f>SUM(Table4[[#This Row],[Medicare Outpatient Allowable Rate]]*1.5)</f>
        <v>0</v>
      </c>
    </row>
    <row r="914" spans="1:18" x14ac:dyDescent="0.25">
      <c r="E914">
        <v>300</v>
      </c>
      <c r="F914" t="s">
        <v>13188</v>
      </c>
      <c r="G914" s="11">
        <v>85025</v>
      </c>
      <c r="H914" t="s">
        <v>12887</v>
      </c>
      <c r="I914" s="6">
        <v>1</v>
      </c>
      <c r="J914" s="4">
        <v>46.857142857142897</v>
      </c>
      <c r="K914" s="4">
        <f>MIN(Table4[[#This Row],[Medicare Outpatient Allowable Rate]:[WPPA Inc Outpatient Allowable Rate]])</f>
        <v>0</v>
      </c>
      <c r="L914" s="4">
        <f>MAX(Table4[[#This Row],[Medicare Outpatient Allowable Rate]:[WPPA Inc Outpatient Allowable Rate]])</f>
        <v>44.514285714285748</v>
      </c>
      <c r="M914" s="4">
        <v>0</v>
      </c>
      <c r="N914" s="4">
        <v>13.23</v>
      </c>
      <c r="O914" s="4">
        <f>SUM(Table4[[#This Row],[Average Price]]*0.76)</f>
        <v>35.611428571428604</v>
      </c>
      <c r="P914" s="4">
        <f>SUM(Table4[[#This Row],[Average Price]]*0.95)</f>
        <v>44.514285714285748</v>
      </c>
      <c r="Q914" s="4">
        <f>SUM(Table4[[#This Row],[Average Price]]*0.8)</f>
        <v>37.485714285714316</v>
      </c>
      <c r="R914" s="4">
        <f>SUM(Table4[[#This Row],[Medicare Outpatient Allowable Rate]]*1.5)</f>
        <v>0</v>
      </c>
    </row>
    <row r="915" spans="1:18" x14ac:dyDescent="0.25">
      <c r="E915">
        <v>300</v>
      </c>
      <c r="F915" t="s">
        <v>13188</v>
      </c>
      <c r="G915" s="11">
        <v>80053</v>
      </c>
      <c r="H915" t="s">
        <v>12886</v>
      </c>
      <c r="I915" s="6">
        <v>1</v>
      </c>
      <c r="J915" s="4">
        <v>277</v>
      </c>
      <c r="K915" s="4">
        <f>MIN(Table4[[#This Row],[Medicare Outpatient Allowable Rate]:[WPPA Inc Outpatient Allowable Rate]])</f>
        <v>0</v>
      </c>
      <c r="L915" s="4">
        <f>MAX(Table4[[#This Row],[Medicare Outpatient Allowable Rate]:[WPPA Inc Outpatient Allowable Rate]])</f>
        <v>263.14999999999998</v>
      </c>
      <c r="M915" s="4">
        <v>0</v>
      </c>
      <c r="N915" s="4">
        <v>22.46</v>
      </c>
      <c r="O915" s="4">
        <f>SUM(Table4[[#This Row],[Average Price]]*0.76)</f>
        <v>210.52</v>
      </c>
      <c r="P915" s="4">
        <f>SUM(Table4[[#This Row],[Average Price]]*0.95)</f>
        <v>263.14999999999998</v>
      </c>
      <c r="Q915" s="4">
        <f>SUM(Table4[[#This Row],[Average Price]]*0.8)</f>
        <v>221.60000000000002</v>
      </c>
      <c r="R915" s="4">
        <f>SUM(Table4[[#This Row],[Medicare Outpatient Allowable Rate]]*1.5)</f>
        <v>0</v>
      </c>
    </row>
    <row r="916" spans="1:18" x14ac:dyDescent="0.25">
      <c r="A916" t="s">
        <v>47</v>
      </c>
      <c r="B916" t="s">
        <v>283</v>
      </c>
      <c r="C916">
        <v>83605</v>
      </c>
      <c r="E916">
        <v>300</v>
      </c>
      <c r="F916" t="s">
        <v>13188</v>
      </c>
      <c r="G916" s="11">
        <v>83605</v>
      </c>
      <c r="H916" t="s">
        <v>13174</v>
      </c>
      <c r="I916" s="6">
        <v>1</v>
      </c>
      <c r="J916" s="4">
        <v>142.94930875576</v>
      </c>
      <c r="K916" s="4">
        <f>MIN(Table4[[#This Row],[Medicare Outpatient Allowable Rate]:[WPPA Inc Outpatient Allowable Rate]])</f>
        <v>0</v>
      </c>
      <c r="L916" s="4">
        <f>MAX(Table4[[#This Row],[Medicare Outpatient Allowable Rate]:[WPPA Inc Outpatient Allowable Rate]])</f>
        <v>135.80184331797199</v>
      </c>
      <c r="M916" s="4">
        <v>0</v>
      </c>
      <c r="N916" s="4">
        <v>46.88</v>
      </c>
      <c r="O916" s="4">
        <f>SUM(Table4[[#This Row],[Average Price]]*0.76)</f>
        <v>108.6414746543776</v>
      </c>
      <c r="P916" s="4">
        <f>SUM(Table4[[#This Row],[Average Price]]*0.95)</f>
        <v>135.80184331797199</v>
      </c>
      <c r="Q916" s="4">
        <f>SUM(Table4[[#This Row],[Average Price]]*0.8)</f>
        <v>114.359447004608</v>
      </c>
      <c r="R916" s="4">
        <f>SUM(Table4[[#This Row],[Medicare Outpatient Allowable Rate]]*1.5)</f>
        <v>0</v>
      </c>
    </row>
    <row r="917" spans="1:18" x14ac:dyDescent="0.25">
      <c r="A917" t="s">
        <v>47</v>
      </c>
      <c r="B917" t="s">
        <v>284</v>
      </c>
      <c r="C917">
        <v>83615</v>
      </c>
      <c r="E917">
        <v>300</v>
      </c>
      <c r="F917" t="s">
        <v>13188</v>
      </c>
      <c r="G917" s="11">
        <v>83615</v>
      </c>
      <c r="H917" t="s">
        <v>13108</v>
      </c>
      <c r="I917" s="6">
        <v>1</v>
      </c>
      <c r="J917" s="4">
        <v>59.837837837837803</v>
      </c>
      <c r="K917" s="4">
        <f>MIN(Table4[[#This Row],[Medicare Outpatient Allowable Rate]:[WPPA Inc Outpatient Allowable Rate]])</f>
        <v>0</v>
      </c>
      <c r="L917" s="4">
        <f>MAX(Table4[[#This Row],[Medicare Outpatient Allowable Rate]:[WPPA Inc Outpatient Allowable Rate]])</f>
        <v>56.845945945945907</v>
      </c>
      <c r="M917" s="4">
        <v>0</v>
      </c>
      <c r="N917" s="4">
        <v>22.55</v>
      </c>
      <c r="O917" s="4">
        <f>SUM(Table4[[#This Row],[Average Price]]*0.76)</f>
        <v>45.476756756756728</v>
      </c>
      <c r="P917" s="4">
        <f>SUM(Table4[[#This Row],[Average Price]]*0.95)</f>
        <v>56.845945945945907</v>
      </c>
      <c r="Q917" s="4">
        <f>SUM(Table4[[#This Row],[Average Price]]*0.8)</f>
        <v>47.870270270270247</v>
      </c>
      <c r="R917" s="4">
        <f>SUM(Table4[[#This Row],[Medicare Outpatient Allowable Rate]]*1.5)</f>
        <v>0</v>
      </c>
    </row>
    <row r="918" spans="1:18" x14ac:dyDescent="0.25">
      <c r="E918">
        <v>300</v>
      </c>
      <c r="F918" t="s">
        <v>13188</v>
      </c>
      <c r="G918" s="11">
        <v>36415</v>
      </c>
      <c r="H918" t="s">
        <v>12882</v>
      </c>
      <c r="I918" s="6">
        <v>1</v>
      </c>
      <c r="J918" s="4">
        <v>31.1315789473684</v>
      </c>
      <c r="K918" s="4">
        <f>MIN(Table4[[#This Row],[Medicare Outpatient Allowable Rate]:[WPPA Inc Outpatient Allowable Rate]])</f>
        <v>0</v>
      </c>
      <c r="L918" s="4">
        <f>MAX(Table4[[#This Row],[Medicare Outpatient Allowable Rate]:[WPPA Inc Outpatient Allowable Rate]])</f>
        <v>29.574999999999978</v>
      </c>
      <c r="M918" s="4">
        <v>0</v>
      </c>
      <c r="N918" s="4">
        <v>11.93</v>
      </c>
      <c r="O918" s="4">
        <f>SUM(Table4[[#This Row],[Average Price]]*0.76)</f>
        <v>23.659999999999986</v>
      </c>
      <c r="P918" s="4">
        <f>SUM(Table4[[#This Row],[Average Price]]*0.95)</f>
        <v>29.574999999999978</v>
      </c>
      <c r="Q918" s="4">
        <f>SUM(Table4[[#This Row],[Average Price]]*0.8)</f>
        <v>24.905263157894723</v>
      </c>
      <c r="R918" s="4">
        <f>SUM(Table4[[#This Row],[Medicare Outpatient Allowable Rate]]*1.5)</f>
        <v>0</v>
      </c>
    </row>
    <row r="919" spans="1:18" x14ac:dyDescent="0.25">
      <c r="E919">
        <v>300</v>
      </c>
      <c r="F919" t="s">
        <v>13188</v>
      </c>
      <c r="G919" s="11">
        <v>80053</v>
      </c>
      <c r="H919" t="s">
        <v>12886</v>
      </c>
      <c r="I919" s="6">
        <v>1</v>
      </c>
      <c r="J919" s="4">
        <v>277</v>
      </c>
      <c r="K919" s="4">
        <f>MIN(Table4[[#This Row],[Medicare Outpatient Allowable Rate]:[WPPA Inc Outpatient Allowable Rate]])</f>
        <v>0</v>
      </c>
      <c r="L919" s="4">
        <f>MAX(Table4[[#This Row],[Medicare Outpatient Allowable Rate]:[WPPA Inc Outpatient Allowable Rate]])</f>
        <v>263.14999999999998</v>
      </c>
      <c r="M919" s="4">
        <v>0</v>
      </c>
      <c r="N919" s="4">
        <v>22.46</v>
      </c>
      <c r="O919" s="4">
        <f>SUM(Table4[[#This Row],[Average Price]]*0.76)</f>
        <v>210.52</v>
      </c>
      <c r="P919" s="4">
        <f>SUM(Table4[[#This Row],[Average Price]]*0.95)</f>
        <v>263.14999999999998</v>
      </c>
      <c r="Q919" s="4">
        <f>SUM(Table4[[#This Row],[Average Price]]*0.8)</f>
        <v>221.60000000000002</v>
      </c>
      <c r="R919" s="4">
        <f>SUM(Table4[[#This Row],[Medicare Outpatient Allowable Rate]]*1.5)</f>
        <v>0</v>
      </c>
    </row>
    <row r="920" spans="1:18" x14ac:dyDescent="0.25">
      <c r="E920">
        <v>300</v>
      </c>
      <c r="F920" t="s">
        <v>13188</v>
      </c>
      <c r="G920" s="11">
        <v>85025</v>
      </c>
      <c r="H920" t="s">
        <v>12887</v>
      </c>
      <c r="I920" s="6">
        <v>1</v>
      </c>
      <c r="J920" s="4">
        <v>46.769230769230802</v>
      </c>
      <c r="K920" s="4">
        <f>MIN(Table4[[#This Row],[Medicare Outpatient Allowable Rate]:[WPPA Inc Outpatient Allowable Rate]])</f>
        <v>0</v>
      </c>
      <c r="L920" s="4">
        <f>MAX(Table4[[#This Row],[Medicare Outpatient Allowable Rate]:[WPPA Inc Outpatient Allowable Rate]])</f>
        <v>44.430769230769258</v>
      </c>
      <c r="M920" s="4">
        <v>0</v>
      </c>
      <c r="N920" s="4">
        <v>13.23</v>
      </c>
      <c r="O920" s="4">
        <f>SUM(Table4[[#This Row],[Average Price]]*0.76)</f>
        <v>35.544615384615412</v>
      </c>
      <c r="P920" s="4">
        <f>SUM(Table4[[#This Row],[Average Price]]*0.95)</f>
        <v>44.430769230769258</v>
      </c>
      <c r="Q920" s="4">
        <f>SUM(Table4[[#This Row],[Average Price]]*0.8)</f>
        <v>37.415384615384646</v>
      </c>
      <c r="R920" s="4">
        <f>SUM(Table4[[#This Row],[Medicare Outpatient Allowable Rate]]*1.5)</f>
        <v>0</v>
      </c>
    </row>
    <row r="921" spans="1:18" x14ac:dyDescent="0.25">
      <c r="A921" t="s">
        <v>47</v>
      </c>
      <c r="B921" t="s">
        <v>285</v>
      </c>
      <c r="C921">
        <v>83655</v>
      </c>
      <c r="E921">
        <v>300</v>
      </c>
      <c r="F921" t="s">
        <v>13188</v>
      </c>
      <c r="G921" s="11">
        <v>83655</v>
      </c>
      <c r="H921" t="s">
        <v>13175</v>
      </c>
      <c r="I921" s="6">
        <v>1</v>
      </c>
      <c r="J921" s="4">
        <v>63</v>
      </c>
      <c r="K921" s="4">
        <f>MIN(Table4[[#This Row],[Medicare Outpatient Allowable Rate]:[WPPA Inc Outpatient Allowable Rate]])</f>
        <v>0</v>
      </c>
      <c r="L921" s="4">
        <f>MAX(Table4[[#This Row],[Medicare Outpatient Allowable Rate]:[WPPA Inc Outpatient Allowable Rate]])</f>
        <v>59.849999999999994</v>
      </c>
      <c r="M921" s="4">
        <v>0</v>
      </c>
      <c r="N921" s="4">
        <v>24.12</v>
      </c>
      <c r="O921" s="4">
        <f>SUM(Table4[[#This Row],[Average Price]]*0.76)</f>
        <v>47.88</v>
      </c>
      <c r="P921" s="4">
        <f>SUM(Table4[[#This Row],[Average Price]]*0.95)</f>
        <v>59.849999999999994</v>
      </c>
      <c r="Q921" s="4">
        <f>SUM(Table4[[#This Row],[Average Price]]*0.8)</f>
        <v>50.400000000000006</v>
      </c>
      <c r="R921" s="4">
        <f>SUM(Table4[[#This Row],[Medicare Outpatient Allowable Rate]]*1.5)</f>
        <v>0</v>
      </c>
    </row>
    <row r="922" spans="1:18" x14ac:dyDescent="0.25">
      <c r="E922">
        <v>300</v>
      </c>
      <c r="F922" t="s">
        <v>13188</v>
      </c>
      <c r="G922" s="11">
        <v>36415</v>
      </c>
      <c r="H922" t="s">
        <v>12882</v>
      </c>
      <c r="I922" s="6">
        <v>1</v>
      </c>
      <c r="J922" s="4">
        <v>31.271186440678001</v>
      </c>
      <c r="K922" s="4">
        <f>MIN(Table4[[#This Row],[Medicare Outpatient Allowable Rate]:[WPPA Inc Outpatient Allowable Rate]])</f>
        <v>0</v>
      </c>
      <c r="L922" s="4">
        <f>MAX(Table4[[#This Row],[Medicare Outpatient Allowable Rate]:[WPPA Inc Outpatient Allowable Rate]])</f>
        <v>29.707627118644101</v>
      </c>
      <c r="M922" s="4">
        <v>0</v>
      </c>
      <c r="N922" s="4">
        <v>11.93</v>
      </c>
      <c r="O922" s="4">
        <f>SUM(Table4[[#This Row],[Average Price]]*0.76)</f>
        <v>23.766101694915282</v>
      </c>
      <c r="P922" s="4">
        <f>SUM(Table4[[#This Row],[Average Price]]*0.95)</f>
        <v>29.707627118644101</v>
      </c>
      <c r="Q922" s="4">
        <f>SUM(Table4[[#This Row],[Average Price]]*0.8)</f>
        <v>25.016949152542402</v>
      </c>
      <c r="R922" s="4">
        <f>SUM(Table4[[#This Row],[Medicare Outpatient Allowable Rate]]*1.5)</f>
        <v>0</v>
      </c>
    </row>
    <row r="923" spans="1:18" x14ac:dyDescent="0.25">
      <c r="E923">
        <v>300</v>
      </c>
      <c r="F923" t="s">
        <v>13188</v>
      </c>
      <c r="G923" s="11">
        <v>85018</v>
      </c>
      <c r="H923" t="s">
        <v>13176</v>
      </c>
      <c r="I923" s="6">
        <v>1</v>
      </c>
      <c r="J923" s="4">
        <v>30</v>
      </c>
      <c r="K923" s="4">
        <f>MIN(Table4[[#This Row],[Medicare Outpatient Allowable Rate]:[WPPA Inc Outpatient Allowable Rate]])</f>
        <v>0</v>
      </c>
      <c r="L923" s="4">
        <f>MAX(Table4[[#This Row],[Medicare Outpatient Allowable Rate]:[WPPA Inc Outpatient Allowable Rate]])</f>
        <v>28.5</v>
      </c>
      <c r="M923" s="4">
        <v>0</v>
      </c>
      <c r="N923" s="4">
        <v>9.65</v>
      </c>
      <c r="O923" s="4">
        <f>SUM(Table4[[#This Row],[Average Price]]*0.76)</f>
        <v>22.8</v>
      </c>
      <c r="P923" s="4">
        <f>SUM(Table4[[#This Row],[Average Price]]*0.95)</f>
        <v>28.5</v>
      </c>
      <c r="Q923" s="4">
        <f>SUM(Table4[[#This Row],[Average Price]]*0.8)</f>
        <v>24</v>
      </c>
      <c r="R923" s="4">
        <f>SUM(Table4[[#This Row],[Medicare Outpatient Allowable Rate]]*1.5)</f>
        <v>0</v>
      </c>
    </row>
    <row r="924" spans="1:18" x14ac:dyDescent="0.25">
      <c r="E924">
        <v>300</v>
      </c>
      <c r="F924" t="s">
        <v>13188</v>
      </c>
      <c r="G924" s="11">
        <v>85014</v>
      </c>
      <c r="H924" t="s">
        <v>13177</v>
      </c>
      <c r="I924" s="6">
        <v>1</v>
      </c>
      <c r="J924" s="4">
        <v>25</v>
      </c>
      <c r="K924" s="4">
        <f>MIN(Table4[[#This Row],[Medicare Outpatient Allowable Rate]:[WPPA Inc Outpatient Allowable Rate]])</f>
        <v>0</v>
      </c>
      <c r="L924" s="4">
        <f>MAX(Table4[[#This Row],[Medicare Outpatient Allowable Rate]:[WPPA Inc Outpatient Allowable Rate]])</f>
        <v>23.75</v>
      </c>
      <c r="M924" s="4">
        <v>0</v>
      </c>
      <c r="N924" s="4">
        <v>8.82</v>
      </c>
      <c r="O924" s="4">
        <f>SUM(Table4[[#This Row],[Average Price]]*0.76)</f>
        <v>19</v>
      </c>
      <c r="P924" s="4">
        <f>SUM(Table4[[#This Row],[Average Price]]*0.95)</f>
        <v>23.75</v>
      </c>
      <c r="Q924" s="4">
        <f>SUM(Table4[[#This Row],[Average Price]]*0.8)</f>
        <v>20</v>
      </c>
      <c r="R924" s="4">
        <f>SUM(Table4[[#This Row],[Medicare Outpatient Allowable Rate]]*1.5)</f>
        <v>0</v>
      </c>
    </row>
    <row r="925" spans="1:18" x14ac:dyDescent="0.25">
      <c r="A925" t="s">
        <v>47</v>
      </c>
      <c r="B925" t="s">
        <v>286</v>
      </c>
      <c r="C925">
        <v>83690</v>
      </c>
      <c r="E925">
        <v>300</v>
      </c>
      <c r="F925" t="s">
        <v>13188</v>
      </c>
      <c r="G925" s="11">
        <v>83690</v>
      </c>
      <c r="H925" t="s">
        <v>13059</v>
      </c>
      <c r="I925" s="6">
        <v>1</v>
      </c>
      <c r="J925" s="4">
        <v>81</v>
      </c>
      <c r="K925" s="4">
        <f>MIN(Table4[[#This Row],[Medicare Outpatient Allowable Rate]:[WPPA Inc Outpatient Allowable Rate]])</f>
        <v>0</v>
      </c>
      <c r="L925" s="4">
        <f>MAX(Table4[[#This Row],[Medicare Outpatient Allowable Rate]:[WPPA Inc Outpatient Allowable Rate]])</f>
        <v>76.95</v>
      </c>
      <c r="M925" s="4">
        <v>0</v>
      </c>
      <c r="N925" s="4">
        <v>27.5</v>
      </c>
      <c r="O925" s="4">
        <f>SUM(Table4[[#This Row],[Average Price]]*0.76)</f>
        <v>61.56</v>
      </c>
      <c r="P925" s="4">
        <f>SUM(Table4[[#This Row],[Average Price]]*0.95)</f>
        <v>76.95</v>
      </c>
      <c r="Q925" s="4">
        <f>SUM(Table4[[#This Row],[Average Price]]*0.8)</f>
        <v>64.8</v>
      </c>
      <c r="R925" s="4">
        <f>SUM(Table4[[#This Row],[Medicare Outpatient Allowable Rate]]*1.5)</f>
        <v>0</v>
      </c>
    </row>
    <row r="926" spans="1:18" x14ac:dyDescent="0.25">
      <c r="E926">
        <v>300</v>
      </c>
      <c r="F926" t="s">
        <v>13188</v>
      </c>
      <c r="G926" s="11">
        <v>36415</v>
      </c>
      <c r="H926" t="s">
        <v>12882</v>
      </c>
      <c r="I926" s="6">
        <v>1</v>
      </c>
      <c r="J926" s="4">
        <v>32.130434782608702</v>
      </c>
      <c r="K926" s="4">
        <f>MIN(Table4[[#This Row],[Medicare Outpatient Allowable Rate]:[WPPA Inc Outpatient Allowable Rate]])</f>
        <v>0</v>
      </c>
      <c r="L926" s="4">
        <f>MAX(Table4[[#This Row],[Medicare Outpatient Allowable Rate]:[WPPA Inc Outpatient Allowable Rate]])</f>
        <v>30.523913043478267</v>
      </c>
      <c r="M926" s="4">
        <v>0</v>
      </c>
      <c r="N926" s="4">
        <v>11.93</v>
      </c>
      <c r="O926" s="4">
        <f>SUM(Table4[[#This Row],[Average Price]]*0.76)</f>
        <v>24.419130434782613</v>
      </c>
      <c r="P926" s="4">
        <f>SUM(Table4[[#This Row],[Average Price]]*0.95)</f>
        <v>30.523913043478267</v>
      </c>
      <c r="Q926" s="4">
        <f>SUM(Table4[[#This Row],[Average Price]]*0.8)</f>
        <v>25.704347826086963</v>
      </c>
      <c r="R926" s="4">
        <f>SUM(Table4[[#This Row],[Medicare Outpatient Allowable Rate]]*1.5)</f>
        <v>0</v>
      </c>
    </row>
    <row r="927" spans="1:18" x14ac:dyDescent="0.25">
      <c r="E927">
        <v>300</v>
      </c>
      <c r="F927" t="s">
        <v>13188</v>
      </c>
      <c r="G927" s="11">
        <v>80053</v>
      </c>
      <c r="H927" t="s">
        <v>12886</v>
      </c>
      <c r="I927" s="6">
        <v>1</v>
      </c>
      <c r="J927" s="4">
        <v>277</v>
      </c>
      <c r="K927" s="4">
        <f>MIN(Table4[[#This Row],[Medicare Outpatient Allowable Rate]:[WPPA Inc Outpatient Allowable Rate]])</f>
        <v>0</v>
      </c>
      <c r="L927" s="4">
        <f>MAX(Table4[[#This Row],[Medicare Outpatient Allowable Rate]:[WPPA Inc Outpatient Allowable Rate]])</f>
        <v>263.14999999999998</v>
      </c>
      <c r="M927" s="4">
        <v>0</v>
      </c>
      <c r="N927" s="4">
        <v>22.46</v>
      </c>
      <c r="O927" s="4">
        <f>SUM(Table4[[#This Row],[Average Price]]*0.76)</f>
        <v>210.52</v>
      </c>
      <c r="P927" s="4">
        <f>SUM(Table4[[#This Row],[Average Price]]*0.95)</f>
        <v>263.14999999999998</v>
      </c>
      <c r="Q927" s="4">
        <f>SUM(Table4[[#This Row],[Average Price]]*0.8)</f>
        <v>221.60000000000002</v>
      </c>
      <c r="R927" s="4">
        <f>SUM(Table4[[#This Row],[Medicare Outpatient Allowable Rate]]*1.5)</f>
        <v>0</v>
      </c>
    </row>
    <row r="928" spans="1:18" x14ac:dyDescent="0.25">
      <c r="E928">
        <v>300</v>
      </c>
      <c r="F928" t="s">
        <v>13188</v>
      </c>
      <c r="G928" s="11">
        <v>85025</v>
      </c>
      <c r="H928" t="s">
        <v>12887</v>
      </c>
      <c r="I928" s="6">
        <v>1</v>
      </c>
      <c r="J928" s="4">
        <v>46.974358974358999</v>
      </c>
      <c r="K928" s="4">
        <f>MIN(Table4[[#This Row],[Medicare Outpatient Allowable Rate]:[WPPA Inc Outpatient Allowable Rate]])</f>
        <v>0</v>
      </c>
      <c r="L928" s="4">
        <f>MAX(Table4[[#This Row],[Medicare Outpatient Allowable Rate]:[WPPA Inc Outpatient Allowable Rate]])</f>
        <v>44.625641025641045</v>
      </c>
      <c r="M928" s="4">
        <v>0</v>
      </c>
      <c r="N928" s="4">
        <v>13.23</v>
      </c>
      <c r="O928" s="4">
        <f>SUM(Table4[[#This Row],[Average Price]]*0.76)</f>
        <v>35.700512820512841</v>
      </c>
      <c r="P928" s="4">
        <f>SUM(Table4[[#This Row],[Average Price]]*0.95)</f>
        <v>44.625641025641045</v>
      </c>
      <c r="Q928" s="4">
        <f>SUM(Table4[[#This Row],[Average Price]]*0.8)</f>
        <v>37.579487179487202</v>
      </c>
      <c r="R928" s="4">
        <f>SUM(Table4[[#This Row],[Medicare Outpatient Allowable Rate]]*1.5)</f>
        <v>0</v>
      </c>
    </row>
    <row r="929" spans="1:18" x14ac:dyDescent="0.25">
      <c r="A929" t="s">
        <v>47</v>
      </c>
      <c r="B929" t="s">
        <v>287</v>
      </c>
      <c r="C929">
        <v>83735</v>
      </c>
      <c r="E929">
        <v>300</v>
      </c>
      <c r="F929" t="s">
        <v>13188</v>
      </c>
      <c r="G929" s="11">
        <v>83735</v>
      </c>
      <c r="H929" t="s">
        <v>13081</v>
      </c>
      <c r="I929" s="6">
        <v>1</v>
      </c>
      <c r="J929" s="4">
        <v>78.577235772357696</v>
      </c>
      <c r="K929" s="4">
        <f>MIN(Table4[[#This Row],[Medicare Outpatient Allowable Rate]:[WPPA Inc Outpatient Allowable Rate]])</f>
        <v>0</v>
      </c>
      <c r="L929" s="4">
        <f>MAX(Table4[[#This Row],[Medicare Outpatient Allowable Rate]:[WPPA Inc Outpatient Allowable Rate]])</f>
        <v>74.648373983739802</v>
      </c>
      <c r="M929" s="4">
        <v>0</v>
      </c>
      <c r="N929" s="4">
        <v>25.59</v>
      </c>
      <c r="O929" s="4">
        <f>SUM(Table4[[#This Row],[Average Price]]*0.76)</f>
        <v>59.718699186991849</v>
      </c>
      <c r="P929" s="4">
        <f>SUM(Table4[[#This Row],[Average Price]]*0.95)</f>
        <v>74.648373983739802</v>
      </c>
      <c r="Q929" s="4">
        <f>SUM(Table4[[#This Row],[Average Price]]*0.8)</f>
        <v>62.861788617886162</v>
      </c>
      <c r="R929" s="4">
        <f>SUM(Table4[[#This Row],[Medicare Outpatient Allowable Rate]]*1.5)</f>
        <v>0</v>
      </c>
    </row>
    <row r="930" spans="1:18" x14ac:dyDescent="0.25">
      <c r="E930">
        <v>300</v>
      </c>
      <c r="F930" t="s">
        <v>13188</v>
      </c>
      <c r="G930" s="11">
        <v>36415</v>
      </c>
      <c r="H930" t="s">
        <v>12882</v>
      </c>
      <c r="I930" s="6">
        <v>1</v>
      </c>
      <c r="J930" s="4">
        <v>31.7627118644068</v>
      </c>
      <c r="K930" s="4">
        <f>MIN(Table4[[#This Row],[Medicare Outpatient Allowable Rate]:[WPPA Inc Outpatient Allowable Rate]])</f>
        <v>0</v>
      </c>
      <c r="L930" s="4">
        <f>MAX(Table4[[#This Row],[Medicare Outpatient Allowable Rate]:[WPPA Inc Outpatient Allowable Rate]])</f>
        <v>30.17457627118646</v>
      </c>
      <c r="M930" s="4">
        <v>0</v>
      </c>
      <c r="N930" s="4">
        <v>11.93</v>
      </c>
      <c r="O930" s="4">
        <f>SUM(Table4[[#This Row],[Average Price]]*0.76)</f>
        <v>24.139661016949169</v>
      </c>
      <c r="P930" s="4">
        <f>SUM(Table4[[#This Row],[Average Price]]*0.95)</f>
        <v>30.17457627118646</v>
      </c>
      <c r="Q930" s="4">
        <f>SUM(Table4[[#This Row],[Average Price]]*0.8)</f>
        <v>25.410169491525441</v>
      </c>
      <c r="R930" s="4">
        <f>SUM(Table4[[#This Row],[Medicare Outpatient Allowable Rate]]*1.5)</f>
        <v>0</v>
      </c>
    </row>
    <row r="931" spans="1:18" x14ac:dyDescent="0.25">
      <c r="E931">
        <v>300</v>
      </c>
      <c r="F931" t="s">
        <v>13188</v>
      </c>
      <c r="G931" s="11">
        <v>80053</v>
      </c>
      <c r="H931" t="s">
        <v>12886</v>
      </c>
      <c r="I931" s="6">
        <v>1</v>
      </c>
      <c r="J931" s="4">
        <v>277</v>
      </c>
      <c r="K931" s="4">
        <f>MIN(Table4[[#This Row],[Medicare Outpatient Allowable Rate]:[WPPA Inc Outpatient Allowable Rate]])</f>
        <v>0</v>
      </c>
      <c r="L931" s="4">
        <f>MAX(Table4[[#This Row],[Medicare Outpatient Allowable Rate]:[WPPA Inc Outpatient Allowable Rate]])</f>
        <v>263.14999999999998</v>
      </c>
      <c r="M931" s="4">
        <v>0</v>
      </c>
      <c r="N931" s="4">
        <v>22.46</v>
      </c>
      <c r="O931" s="4">
        <f>SUM(Table4[[#This Row],[Average Price]]*0.76)</f>
        <v>210.52</v>
      </c>
      <c r="P931" s="4">
        <f>SUM(Table4[[#This Row],[Average Price]]*0.95)</f>
        <v>263.14999999999998</v>
      </c>
      <c r="Q931" s="4">
        <f>SUM(Table4[[#This Row],[Average Price]]*0.8)</f>
        <v>221.60000000000002</v>
      </c>
      <c r="R931" s="4">
        <f>SUM(Table4[[#This Row],[Medicare Outpatient Allowable Rate]]*1.5)</f>
        <v>0</v>
      </c>
    </row>
    <row r="932" spans="1:18" x14ac:dyDescent="0.25">
      <c r="E932">
        <v>300</v>
      </c>
      <c r="F932" t="s">
        <v>13188</v>
      </c>
      <c r="G932" s="11">
        <v>85025</v>
      </c>
      <c r="H932" t="s">
        <v>12887</v>
      </c>
      <c r="I932" s="6">
        <v>1</v>
      </c>
      <c r="J932" s="4">
        <v>47.428571428571402</v>
      </c>
      <c r="K932" s="4">
        <f>MIN(Table4[[#This Row],[Medicare Outpatient Allowable Rate]:[WPPA Inc Outpatient Allowable Rate]])</f>
        <v>0</v>
      </c>
      <c r="L932" s="4">
        <f>MAX(Table4[[#This Row],[Medicare Outpatient Allowable Rate]:[WPPA Inc Outpatient Allowable Rate]])</f>
        <v>45.057142857142829</v>
      </c>
      <c r="M932" s="4">
        <v>0</v>
      </c>
      <c r="N932" s="4">
        <v>13.23</v>
      </c>
      <c r="O932" s="4">
        <f>SUM(Table4[[#This Row],[Average Price]]*0.76)</f>
        <v>36.045714285714268</v>
      </c>
      <c r="P932" s="4">
        <f>SUM(Table4[[#This Row],[Average Price]]*0.95)</f>
        <v>45.057142857142829</v>
      </c>
      <c r="Q932" s="4">
        <f>SUM(Table4[[#This Row],[Average Price]]*0.8)</f>
        <v>37.942857142857122</v>
      </c>
      <c r="R932" s="4">
        <f>SUM(Table4[[#This Row],[Medicare Outpatient Allowable Rate]]*1.5)</f>
        <v>0</v>
      </c>
    </row>
    <row r="933" spans="1:18" x14ac:dyDescent="0.25">
      <c r="A933" t="s">
        <v>47</v>
      </c>
      <c r="B933" t="s">
        <v>290</v>
      </c>
      <c r="C933">
        <v>83880</v>
      </c>
      <c r="E933">
        <v>300</v>
      </c>
      <c r="F933" t="s">
        <v>13188</v>
      </c>
      <c r="G933" s="11">
        <v>83880</v>
      </c>
      <c r="H933" t="s">
        <v>12891</v>
      </c>
      <c r="I933" s="6">
        <v>1</v>
      </c>
      <c r="J933" s="4">
        <v>259.95220588235298</v>
      </c>
      <c r="K933" s="4">
        <f>MIN(Table4[[#This Row],[Medicare Outpatient Allowable Rate]:[WPPA Inc Outpatient Allowable Rate]])</f>
        <v>0</v>
      </c>
      <c r="L933" s="4">
        <f>MAX(Table4[[#This Row],[Medicare Outpatient Allowable Rate]:[WPPA Inc Outpatient Allowable Rate]])</f>
        <v>246.95459558823532</v>
      </c>
      <c r="M933" s="4">
        <v>0</v>
      </c>
      <c r="N933" s="4">
        <v>72.12</v>
      </c>
      <c r="O933" s="4">
        <f>SUM(Table4[[#This Row],[Average Price]]*0.76)</f>
        <v>197.56367647058826</v>
      </c>
      <c r="P933" s="4">
        <f>SUM(Table4[[#This Row],[Average Price]]*0.95)</f>
        <v>246.95459558823532</v>
      </c>
      <c r="Q933" s="4">
        <f>SUM(Table4[[#This Row],[Average Price]]*0.8)</f>
        <v>207.96176470588239</v>
      </c>
      <c r="R933" s="4">
        <f>SUM(Table4[[#This Row],[Medicare Outpatient Allowable Rate]]*1.5)</f>
        <v>0</v>
      </c>
    </row>
    <row r="934" spans="1:18" x14ac:dyDescent="0.25">
      <c r="E934">
        <v>300</v>
      </c>
      <c r="F934" t="s">
        <v>13188</v>
      </c>
      <c r="G934" s="11">
        <v>36415</v>
      </c>
      <c r="H934" t="s">
        <v>12882</v>
      </c>
      <c r="I934" s="6">
        <v>1</v>
      </c>
      <c r="J934" s="4">
        <v>32.210144927536199</v>
      </c>
      <c r="K934" s="4">
        <f>MIN(Table4[[#This Row],[Medicare Outpatient Allowable Rate]:[WPPA Inc Outpatient Allowable Rate]])</f>
        <v>0</v>
      </c>
      <c r="L934" s="4">
        <f>MAX(Table4[[#This Row],[Medicare Outpatient Allowable Rate]:[WPPA Inc Outpatient Allowable Rate]])</f>
        <v>30.599637681159386</v>
      </c>
      <c r="M934" s="4">
        <v>0</v>
      </c>
      <c r="N934" s="4">
        <v>11.93</v>
      </c>
      <c r="O934" s="4">
        <f>SUM(Table4[[#This Row],[Average Price]]*0.76)</f>
        <v>24.479710144927513</v>
      </c>
      <c r="P934" s="4">
        <f>SUM(Table4[[#This Row],[Average Price]]*0.95)</f>
        <v>30.599637681159386</v>
      </c>
      <c r="Q934" s="4">
        <f>SUM(Table4[[#This Row],[Average Price]]*0.8)</f>
        <v>25.76811594202896</v>
      </c>
      <c r="R934" s="4">
        <f>SUM(Table4[[#This Row],[Medicare Outpatient Allowable Rate]]*1.5)</f>
        <v>0</v>
      </c>
    </row>
    <row r="935" spans="1:18" x14ac:dyDescent="0.25">
      <c r="E935">
        <v>300</v>
      </c>
      <c r="F935" t="s">
        <v>13188</v>
      </c>
      <c r="G935" s="11">
        <v>80053</v>
      </c>
      <c r="H935" t="s">
        <v>12886</v>
      </c>
      <c r="I935" s="6">
        <v>1</v>
      </c>
      <c r="J935" s="4">
        <v>279.33755274261603</v>
      </c>
      <c r="K935" s="4">
        <f>MIN(Table4[[#This Row],[Medicare Outpatient Allowable Rate]:[WPPA Inc Outpatient Allowable Rate]])</f>
        <v>0</v>
      </c>
      <c r="L935" s="4">
        <f>MAX(Table4[[#This Row],[Medicare Outpatient Allowable Rate]:[WPPA Inc Outpatient Allowable Rate]])</f>
        <v>265.37067510548519</v>
      </c>
      <c r="M935" s="4">
        <v>0</v>
      </c>
      <c r="N935" s="4">
        <v>22.46</v>
      </c>
      <c r="O935" s="4">
        <f>SUM(Table4[[#This Row],[Average Price]]*0.76)</f>
        <v>212.29654008438817</v>
      </c>
      <c r="P935" s="4">
        <f>SUM(Table4[[#This Row],[Average Price]]*0.95)</f>
        <v>265.37067510548519</v>
      </c>
      <c r="Q935" s="4">
        <f>SUM(Table4[[#This Row],[Average Price]]*0.8)</f>
        <v>223.47004219409283</v>
      </c>
      <c r="R935" s="4">
        <f>SUM(Table4[[#This Row],[Medicare Outpatient Allowable Rate]]*1.5)</f>
        <v>0</v>
      </c>
    </row>
    <row r="936" spans="1:18" x14ac:dyDescent="0.25">
      <c r="A936" t="s">
        <v>47</v>
      </c>
      <c r="B936" t="s">
        <v>291</v>
      </c>
      <c r="C936">
        <v>83883</v>
      </c>
      <c r="E936">
        <v>300</v>
      </c>
      <c r="F936" t="s">
        <v>13188</v>
      </c>
      <c r="G936" s="11">
        <v>83883</v>
      </c>
      <c r="H936" t="s">
        <v>13178</v>
      </c>
      <c r="I936" s="6">
        <v>2</v>
      </c>
      <c r="J936" s="4">
        <v>170</v>
      </c>
      <c r="K936" s="4">
        <f>MIN(Table4[[#This Row],[Medicare Outpatient Allowable Rate]:[WPPA Inc Outpatient Allowable Rate]])</f>
        <v>0</v>
      </c>
      <c r="L936" s="4">
        <f>MAX(Table4[[#This Row],[Medicare Outpatient Allowable Rate]:[WPPA Inc Outpatient Allowable Rate]])</f>
        <v>161.5</v>
      </c>
      <c r="M936" s="4">
        <v>0</v>
      </c>
      <c r="N936" s="4">
        <v>49.14</v>
      </c>
      <c r="O936" s="4">
        <f>SUM(Table4[[#This Row],[Average Price]]*0.76)</f>
        <v>129.19999999999999</v>
      </c>
      <c r="P936" s="4">
        <f>SUM(Table4[[#This Row],[Average Price]]*0.95)</f>
        <v>161.5</v>
      </c>
      <c r="Q936" s="4">
        <f>SUM(Table4[[#This Row],[Average Price]]*0.8)</f>
        <v>136</v>
      </c>
      <c r="R936" s="4">
        <f>SUM(Table4[[#This Row],[Medicare Outpatient Allowable Rate]]*1.5)</f>
        <v>0</v>
      </c>
    </row>
    <row r="937" spans="1:18" x14ac:dyDescent="0.25">
      <c r="A937" t="s">
        <v>47</v>
      </c>
      <c r="B937" t="s">
        <v>292</v>
      </c>
      <c r="C937">
        <v>83921</v>
      </c>
      <c r="E937">
        <v>300</v>
      </c>
      <c r="F937" t="s">
        <v>13188</v>
      </c>
      <c r="G937" s="11">
        <v>83921</v>
      </c>
      <c r="H937" t="s">
        <v>13179</v>
      </c>
      <c r="I937" s="6">
        <v>1</v>
      </c>
      <c r="J937" s="4">
        <v>250</v>
      </c>
      <c r="K937" s="4">
        <f>MIN(Table4[[#This Row],[Medicare Outpatient Allowable Rate]:[WPPA Inc Outpatient Allowable Rate]])</f>
        <v>0</v>
      </c>
      <c r="L937" s="4">
        <f>MAX(Table4[[#This Row],[Medicare Outpatient Allowable Rate]:[WPPA Inc Outpatient Allowable Rate]])</f>
        <v>237.5</v>
      </c>
      <c r="M937" s="4">
        <v>0</v>
      </c>
      <c r="N937" s="4">
        <v>42.56</v>
      </c>
      <c r="O937" s="4">
        <f>SUM(Table4[[#This Row],[Average Price]]*0.76)</f>
        <v>190</v>
      </c>
      <c r="P937" s="4">
        <f>SUM(Table4[[#This Row],[Average Price]]*0.95)</f>
        <v>237.5</v>
      </c>
      <c r="Q937" s="4">
        <f>SUM(Table4[[#This Row],[Average Price]]*0.8)</f>
        <v>200</v>
      </c>
      <c r="R937" s="4">
        <f>SUM(Table4[[#This Row],[Medicare Outpatient Allowable Rate]]*1.5)</f>
        <v>0</v>
      </c>
    </row>
    <row r="938" spans="1:18" x14ac:dyDescent="0.25">
      <c r="A938" t="s">
        <v>47</v>
      </c>
      <c r="B938" t="s">
        <v>295</v>
      </c>
      <c r="C938">
        <v>83945</v>
      </c>
      <c r="E938">
        <v>300</v>
      </c>
      <c r="F938" t="s">
        <v>13188</v>
      </c>
      <c r="G938" s="11">
        <v>83945</v>
      </c>
      <c r="H938" t="s">
        <v>13089</v>
      </c>
      <c r="I938" s="6">
        <v>1</v>
      </c>
      <c r="J938" s="4">
        <v>134</v>
      </c>
      <c r="K938" s="4">
        <f>MIN(Table4[[#This Row],[Medicare Outpatient Allowable Rate]:[WPPA Inc Outpatient Allowable Rate]])</f>
        <v>0</v>
      </c>
      <c r="L938" s="4">
        <f>MAX(Table4[[#This Row],[Medicare Outpatient Allowable Rate]:[WPPA Inc Outpatient Allowable Rate]])</f>
        <v>127.3</v>
      </c>
      <c r="M938" s="4">
        <v>0</v>
      </c>
      <c r="N938" s="4">
        <v>47.88</v>
      </c>
      <c r="O938" s="4">
        <f>SUM(Table4[[#This Row],[Average Price]]*0.76)</f>
        <v>101.84</v>
      </c>
      <c r="P938" s="4">
        <f>SUM(Table4[[#This Row],[Average Price]]*0.95)</f>
        <v>127.3</v>
      </c>
      <c r="Q938" s="4">
        <f>SUM(Table4[[#This Row],[Average Price]]*0.8)</f>
        <v>107.2</v>
      </c>
      <c r="R938" s="4">
        <f>SUM(Table4[[#This Row],[Medicare Outpatient Allowable Rate]]*1.5)</f>
        <v>0</v>
      </c>
    </row>
    <row r="939" spans="1:18" x14ac:dyDescent="0.25">
      <c r="E939">
        <v>300</v>
      </c>
      <c r="F939" t="s">
        <v>13188</v>
      </c>
      <c r="G939" s="11">
        <v>82340</v>
      </c>
      <c r="H939" t="s">
        <v>13087</v>
      </c>
      <c r="I939" s="6">
        <v>1</v>
      </c>
      <c r="J939" s="4">
        <v>72</v>
      </c>
      <c r="K939" s="4">
        <f>MIN(Table4[[#This Row],[Medicare Outpatient Allowable Rate]:[WPPA Inc Outpatient Allowable Rate]])</f>
        <v>0</v>
      </c>
      <c r="L939" s="4">
        <f>MAX(Table4[[#This Row],[Medicare Outpatient Allowable Rate]:[WPPA Inc Outpatient Allowable Rate]])</f>
        <v>68.399999999999991</v>
      </c>
      <c r="M939" s="4">
        <v>0</v>
      </c>
      <c r="N939" s="4">
        <v>22.05</v>
      </c>
      <c r="O939" s="4">
        <f>SUM(Table4[[#This Row],[Average Price]]*0.76)</f>
        <v>54.72</v>
      </c>
      <c r="P939" s="4">
        <f>SUM(Table4[[#This Row],[Average Price]]*0.95)</f>
        <v>68.399999999999991</v>
      </c>
      <c r="Q939" s="4">
        <f>SUM(Table4[[#This Row],[Average Price]]*0.8)</f>
        <v>57.6</v>
      </c>
      <c r="R939" s="4">
        <f>SUM(Table4[[#This Row],[Medicare Outpatient Allowable Rate]]*1.5)</f>
        <v>0</v>
      </c>
    </row>
    <row r="940" spans="1:18" x14ac:dyDescent="0.25">
      <c r="E940">
        <v>300</v>
      </c>
      <c r="F940" t="s">
        <v>13188</v>
      </c>
      <c r="G940" s="11">
        <v>82507</v>
      </c>
      <c r="H940" t="s">
        <v>13088</v>
      </c>
      <c r="I940" s="6">
        <v>1</v>
      </c>
      <c r="J940" s="4">
        <v>289</v>
      </c>
      <c r="K940" s="4">
        <f>MIN(Table4[[#This Row],[Medicare Outpatient Allowable Rate]:[WPPA Inc Outpatient Allowable Rate]])</f>
        <v>0</v>
      </c>
      <c r="L940" s="4">
        <f>MAX(Table4[[#This Row],[Medicare Outpatient Allowable Rate]:[WPPA Inc Outpatient Allowable Rate]])</f>
        <v>274.55</v>
      </c>
      <c r="M940" s="4">
        <v>0</v>
      </c>
      <c r="N940" s="4">
        <v>98.91</v>
      </c>
      <c r="O940" s="4">
        <f>SUM(Table4[[#This Row],[Average Price]]*0.76)</f>
        <v>219.64000000000001</v>
      </c>
      <c r="P940" s="4">
        <f>SUM(Table4[[#This Row],[Average Price]]*0.95)</f>
        <v>274.55</v>
      </c>
      <c r="Q940" s="4">
        <f>SUM(Table4[[#This Row],[Average Price]]*0.8)</f>
        <v>231.20000000000002</v>
      </c>
      <c r="R940" s="4">
        <f>SUM(Table4[[#This Row],[Medicare Outpatient Allowable Rate]]*1.5)</f>
        <v>0</v>
      </c>
    </row>
    <row r="941" spans="1:18" x14ac:dyDescent="0.25">
      <c r="E941">
        <v>300</v>
      </c>
      <c r="F941" t="s">
        <v>13188</v>
      </c>
      <c r="G941" s="11">
        <v>83735</v>
      </c>
      <c r="H941" t="s">
        <v>13081</v>
      </c>
      <c r="I941" s="6">
        <v>1</v>
      </c>
      <c r="J941" s="4">
        <v>72</v>
      </c>
      <c r="K941" s="4">
        <f>MIN(Table4[[#This Row],[Medicare Outpatient Allowable Rate]:[WPPA Inc Outpatient Allowable Rate]])</f>
        <v>0</v>
      </c>
      <c r="L941" s="4">
        <f>MAX(Table4[[#This Row],[Medicare Outpatient Allowable Rate]:[WPPA Inc Outpatient Allowable Rate]])</f>
        <v>68.399999999999991</v>
      </c>
      <c r="M941" s="4">
        <v>0</v>
      </c>
      <c r="N941" s="4">
        <v>25.59</v>
      </c>
      <c r="O941" s="4">
        <f>SUM(Table4[[#This Row],[Average Price]]*0.76)</f>
        <v>54.72</v>
      </c>
      <c r="P941" s="4">
        <f>SUM(Table4[[#This Row],[Average Price]]*0.95)</f>
        <v>68.399999999999991</v>
      </c>
      <c r="Q941" s="4">
        <f>SUM(Table4[[#This Row],[Average Price]]*0.8)</f>
        <v>57.6</v>
      </c>
      <c r="R941" s="4">
        <f>SUM(Table4[[#This Row],[Medicare Outpatient Allowable Rate]]*1.5)</f>
        <v>0</v>
      </c>
    </row>
    <row r="942" spans="1:18" x14ac:dyDescent="0.25">
      <c r="E942">
        <v>300</v>
      </c>
      <c r="F942" t="s">
        <v>13188</v>
      </c>
      <c r="G942" s="11">
        <v>84133</v>
      </c>
      <c r="H942" t="s">
        <v>13090</v>
      </c>
      <c r="I942" s="6">
        <v>1</v>
      </c>
      <c r="J942" s="4">
        <v>58</v>
      </c>
      <c r="K942" s="4">
        <f>MIN(Table4[[#This Row],[Medicare Outpatient Allowable Rate]:[WPPA Inc Outpatient Allowable Rate]])</f>
        <v>0</v>
      </c>
      <c r="L942" s="4">
        <f>MAX(Table4[[#This Row],[Medicare Outpatient Allowable Rate]:[WPPA Inc Outpatient Allowable Rate]])</f>
        <v>55.099999999999994</v>
      </c>
      <c r="M942" s="4">
        <v>0</v>
      </c>
      <c r="N942" s="4">
        <v>19.760000000000002</v>
      </c>
      <c r="O942" s="4">
        <f>SUM(Table4[[#This Row],[Average Price]]*0.76)</f>
        <v>44.08</v>
      </c>
      <c r="P942" s="4">
        <f>SUM(Table4[[#This Row],[Average Price]]*0.95)</f>
        <v>55.099999999999994</v>
      </c>
      <c r="Q942" s="4">
        <f>SUM(Table4[[#This Row],[Average Price]]*0.8)</f>
        <v>46.400000000000006</v>
      </c>
      <c r="R942" s="4">
        <f>SUM(Table4[[#This Row],[Medicare Outpatient Allowable Rate]]*1.5)</f>
        <v>0</v>
      </c>
    </row>
    <row r="943" spans="1:18" x14ac:dyDescent="0.25">
      <c r="E943">
        <v>300</v>
      </c>
      <c r="F943" t="s">
        <v>13188</v>
      </c>
      <c r="G943" s="11">
        <v>84560</v>
      </c>
      <c r="H943" t="s">
        <v>13091</v>
      </c>
      <c r="I943" s="6">
        <v>1</v>
      </c>
      <c r="J943" s="4">
        <v>58</v>
      </c>
      <c r="K943" s="4">
        <f>MIN(Table4[[#This Row],[Medicare Outpatient Allowable Rate]:[WPPA Inc Outpatient Allowable Rate]])</f>
        <v>0</v>
      </c>
      <c r="L943" s="4">
        <f>MAX(Table4[[#This Row],[Medicare Outpatient Allowable Rate]:[WPPA Inc Outpatient Allowable Rate]])</f>
        <v>55.099999999999994</v>
      </c>
      <c r="M943" s="4">
        <v>0</v>
      </c>
      <c r="N943" s="4">
        <v>20.190000000000001</v>
      </c>
      <c r="O943" s="4">
        <f>SUM(Table4[[#This Row],[Average Price]]*0.76)</f>
        <v>44.08</v>
      </c>
      <c r="P943" s="4">
        <f>SUM(Table4[[#This Row],[Average Price]]*0.95)</f>
        <v>55.099999999999994</v>
      </c>
      <c r="Q943" s="4">
        <f>SUM(Table4[[#This Row],[Average Price]]*0.8)</f>
        <v>46.400000000000006</v>
      </c>
      <c r="R943" s="4">
        <f>SUM(Table4[[#This Row],[Medicare Outpatient Allowable Rate]]*1.5)</f>
        <v>0</v>
      </c>
    </row>
    <row r="944" spans="1:18" x14ac:dyDescent="0.25">
      <c r="A944" t="s">
        <v>47</v>
      </c>
      <c r="B944" t="s">
        <v>296</v>
      </c>
      <c r="C944">
        <v>83970</v>
      </c>
      <c r="E944">
        <v>300</v>
      </c>
      <c r="F944" t="s">
        <v>13188</v>
      </c>
      <c r="G944" s="11">
        <v>83970</v>
      </c>
      <c r="H944" t="s">
        <v>13133</v>
      </c>
      <c r="I944" s="6">
        <v>1</v>
      </c>
      <c r="J944" s="4">
        <v>416</v>
      </c>
      <c r="K944" s="4">
        <f>MIN(Table4[[#This Row],[Medicare Outpatient Allowable Rate]:[WPPA Inc Outpatient Allowable Rate]])</f>
        <v>0</v>
      </c>
      <c r="L944" s="4">
        <f>MAX(Table4[[#This Row],[Medicare Outpatient Allowable Rate]:[WPPA Inc Outpatient Allowable Rate]])</f>
        <v>395.2</v>
      </c>
      <c r="M944" s="4">
        <v>0</v>
      </c>
      <c r="N944" s="4">
        <v>153.47999999999999</v>
      </c>
      <c r="O944" s="4">
        <f>SUM(Table4[[#This Row],[Average Price]]*0.76)</f>
        <v>316.16000000000003</v>
      </c>
      <c r="P944" s="4">
        <f>SUM(Table4[[#This Row],[Average Price]]*0.95)</f>
        <v>395.2</v>
      </c>
      <c r="Q944" s="4">
        <f>SUM(Table4[[#This Row],[Average Price]]*0.8)</f>
        <v>332.8</v>
      </c>
      <c r="R944" s="4">
        <f>SUM(Table4[[#This Row],[Medicare Outpatient Allowable Rate]]*1.5)</f>
        <v>0</v>
      </c>
    </row>
    <row r="945" spans="1:18" x14ac:dyDescent="0.25">
      <c r="E945">
        <v>300</v>
      </c>
      <c r="F945" t="s">
        <v>13188</v>
      </c>
      <c r="G945" s="11">
        <v>36415</v>
      </c>
      <c r="H945" t="s">
        <v>12882</v>
      </c>
      <c r="I945" s="6">
        <v>1</v>
      </c>
      <c r="J945" s="4">
        <v>32.702702702702702</v>
      </c>
      <c r="K945" s="4">
        <f>MIN(Table4[[#This Row],[Medicare Outpatient Allowable Rate]:[WPPA Inc Outpatient Allowable Rate]])</f>
        <v>0</v>
      </c>
      <c r="L945" s="4">
        <f>MAX(Table4[[#This Row],[Medicare Outpatient Allowable Rate]:[WPPA Inc Outpatient Allowable Rate]])</f>
        <v>31.067567567567565</v>
      </c>
      <c r="M945" s="4">
        <v>0</v>
      </c>
      <c r="N945" s="4">
        <v>11.93</v>
      </c>
      <c r="O945" s="4">
        <f>SUM(Table4[[#This Row],[Average Price]]*0.76)</f>
        <v>24.854054054054053</v>
      </c>
      <c r="P945" s="4">
        <f>SUM(Table4[[#This Row],[Average Price]]*0.95)</f>
        <v>31.067567567567565</v>
      </c>
      <c r="Q945" s="4">
        <f>SUM(Table4[[#This Row],[Average Price]]*0.8)</f>
        <v>26.162162162162161</v>
      </c>
      <c r="R945" s="4">
        <f>SUM(Table4[[#This Row],[Medicare Outpatient Allowable Rate]]*1.5)</f>
        <v>0</v>
      </c>
    </row>
    <row r="946" spans="1:18" x14ac:dyDescent="0.25">
      <c r="E946">
        <v>300</v>
      </c>
      <c r="F946" t="s">
        <v>13188</v>
      </c>
      <c r="G946" s="11">
        <v>85025</v>
      </c>
      <c r="H946" t="s">
        <v>12887</v>
      </c>
      <c r="I946" s="6">
        <v>1</v>
      </c>
      <c r="J946" s="4">
        <v>47.703703703703702</v>
      </c>
      <c r="K946" s="4">
        <f>MIN(Table4[[#This Row],[Medicare Outpatient Allowable Rate]:[WPPA Inc Outpatient Allowable Rate]])</f>
        <v>0</v>
      </c>
      <c r="L946" s="4">
        <f>MAX(Table4[[#This Row],[Medicare Outpatient Allowable Rate]:[WPPA Inc Outpatient Allowable Rate]])</f>
        <v>45.318518518518516</v>
      </c>
      <c r="M946" s="4">
        <v>0</v>
      </c>
      <c r="N946" s="4">
        <v>13.23</v>
      </c>
      <c r="O946" s="4">
        <f>SUM(Table4[[#This Row],[Average Price]]*0.76)</f>
        <v>36.254814814814814</v>
      </c>
      <c r="P946" s="4">
        <f>SUM(Table4[[#This Row],[Average Price]]*0.95)</f>
        <v>45.318518518518516</v>
      </c>
      <c r="Q946" s="4">
        <f>SUM(Table4[[#This Row],[Average Price]]*0.8)</f>
        <v>38.162962962962965</v>
      </c>
      <c r="R946" s="4">
        <f>SUM(Table4[[#This Row],[Medicare Outpatient Allowable Rate]]*1.5)</f>
        <v>0</v>
      </c>
    </row>
    <row r="947" spans="1:18" x14ac:dyDescent="0.25">
      <c r="E947">
        <v>300</v>
      </c>
      <c r="F947" t="s">
        <v>13188</v>
      </c>
      <c r="G947" s="11">
        <v>82306</v>
      </c>
      <c r="H947" t="s">
        <v>13074</v>
      </c>
      <c r="I947" s="6">
        <v>1</v>
      </c>
      <c r="J947" s="4">
        <v>371</v>
      </c>
      <c r="K947" s="4">
        <f>MIN(Table4[[#This Row],[Medicare Outpatient Allowable Rate]:[WPPA Inc Outpatient Allowable Rate]])</f>
        <v>0</v>
      </c>
      <c r="L947" s="4">
        <f>MAX(Table4[[#This Row],[Medicare Outpatient Allowable Rate]:[WPPA Inc Outpatient Allowable Rate]])</f>
        <v>352.45</v>
      </c>
      <c r="M947" s="4">
        <v>0</v>
      </c>
      <c r="N947" s="4">
        <v>216.27</v>
      </c>
      <c r="O947" s="4">
        <f>SUM(Table4[[#This Row],[Average Price]]*0.76)</f>
        <v>281.95999999999998</v>
      </c>
      <c r="P947" s="4">
        <f>SUM(Table4[[#This Row],[Average Price]]*0.95)</f>
        <v>352.45</v>
      </c>
      <c r="Q947" s="4">
        <f>SUM(Table4[[#This Row],[Average Price]]*0.8)</f>
        <v>296.8</v>
      </c>
      <c r="R947" s="4">
        <f>SUM(Table4[[#This Row],[Medicare Outpatient Allowable Rate]]*1.5)</f>
        <v>0</v>
      </c>
    </row>
    <row r="948" spans="1:18" x14ac:dyDescent="0.25">
      <c r="A948" t="s">
        <v>47</v>
      </c>
      <c r="B948" t="s">
        <v>297</v>
      </c>
      <c r="C948">
        <v>83993</v>
      </c>
      <c r="E948">
        <v>300</v>
      </c>
      <c r="F948" t="s">
        <v>13188</v>
      </c>
      <c r="G948" s="11">
        <v>83993</v>
      </c>
      <c r="H948" t="s">
        <v>13151</v>
      </c>
      <c r="I948" s="6">
        <v>1</v>
      </c>
      <c r="J948" s="4">
        <v>340</v>
      </c>
      <c r="K948" s="4">
        <f>MIN(Table4[[#This Row],[Medicare Outpatient Allowable Rate]:[WPPA Inc Outpatient Allowable Rate]])</f>
        <v>0</v>
      </c>
      <c r="L948" s="4">
        <f>MAX(Table4[[#This Row],[Medicare Outpatient Allowable Rate]:[WPPA Inc Outpatient Allowable Rate]])</f>
        <v>323</v>
      </c>
      <c r="M948" s="4">
        <v>0</v>
      </c>
      <c r="N948" s="4">
        <v>24.32</v>
      </c>
      <c r="O948" s="4">
        <f>SUM(Table4[[#This Row],[Average Price]]*0.76)</f>
        <v>258.39999999999998</v>
      </c>
      <c r="P948" s="4">
        <f>SUM(Table4[[#This Row],[Average Price]]*0.95)</f>
        <v>323</v>
      </c>
      <c r="Q948" s="4">
        <f>SUM(Table4[[#This Row],[Average Price]]*0.8)</f>
        <v>272</v>
      </c>
      <c r="R948" s="4">
        <f>SUM(Table4[[#This Row],[Medicare Outpatient Allowable Rate]]*1.5)</f>
        <v>0</v>
      </c>
    </row>
    <row r="949" spans="1:18" x14ac:dyDescent="0.25">
      <c r="E949">
        <v>300</v>
      </c>
      <c r="F949" t="s">
        <v>13188</v>
      </c>
      <c r="G949" s="11">
        <v>36415</v>
      </c>
      <c r="H949" t="s">
        <v>12882</v>
      </c>
      <c r="I949" s="6">
        <v>1</v>
      </c>
      <c r="J949" s="4">
        <v>32</v>
      </c>
      <c r="K949" s="4">
        <f>MIN(Table4[[#This Row],[Medicare Outpatient Allowable Rate]:[WPPA Inc Outpatient Allowable Rate]])</f>
        <v>0</v>
      </c>
      <c r="L949" s="4">
        <f>MAX(Table4[[#This Row],[Medicare Outpatient Allowable Rate]:[WPPA Inc Outpatient Allowable Rate]])</f>
        <v>30.4</v>
      </c>
      <c r="M949" s="4">
        <v>0</v>
      </c>
      <c r="N949" s="4">
        <v>11.93</v>
      </c>
      <c r="O949" s="4">
        <f>SUM(Table4[[#This Row],[Average Price]]*0.76)</f>
        <v>24.32</v>
      </c>
      <c r="P949" s="4">
        <f>SUM(Table4[[#This Row],[Average Price]]*0.95)</f>
        <v>30.4</v>
      </c>
      <c r="Q949" s="4">
        <f>SUM(Table4[[#This Row],[Average Price]]*0.8)</f>
        <v>25.6</v>
      </c>
      <c r="R949" s="4">
        <f>SUM(Table4[[#This Row],[Medicare Outpatient Allowable Rate]]*1.5)</f>
        <v>0</v>
      </c>
    </row>
    <row r="950" spans="1:18" x14ac:dyDescent="0.25">
      <c r="E950">
        <v>300</v>
      </c>
      <c r="F950" t="s">
        <v>13188</v>
      </c>
      <c r="G950" s="11">
        <v>87045</v>
      </c>
      <c r="H950" t="s">
        <v>13128</v>
      </c>
      <c r="I950" s="6">
        <v>1</v>
      </c>
      <c r="J950" s="4">
        <v>75</v>
      </c>
      <c r="K950" s="4">
        <f>MIN(Table4[[#This Row],[Medicare Outpatient Allowable Rate]:[WPPA Inc Outpatient Allowable Rate]])</f>
        <v>0</v>
      </c>
      <c r="L950" s="4">
        <f>MAX(Table4[[#This Row],[Medicare Outpatient Allowable Rate]:[WPPA Inc Outpatient Allowable Rate]])</f>
        <v>71.25</v>
      </c>
      <c r="M950" s="4">
        <v>0</v>
      </c>
      <c r="N950" s="4">
        <v>29.33</v>
      </c>
      <c r="O950" s="4">
        <f>SUM(Table4[[#This Row],[Average Price]]*0.76)</f>
        <v>57</v>
      </c>
      <c r="P950" s="4">
        <f>SUM(Table4[[#This Row],[Average Price]]*0.95)</f>
        <v>71.25</v>
      </c>
      <c r="Q950" s="4">
        <f>SUM(Table4[[#This Row],[Average Price]]*0.8)</f>
        <v>60</v>
      </c>
      <c r="R950" s="4">
        <f>SUM(Table4[[#This Row],[Medicare Outpatient Allowable Rate]]*1.5)</f>
        <v>0</v>
      </c>
    </row>
    <row r="951" spans="1:18" x14ac:dyDescent="0.25">
      <c r="E951">
        <v>300</v>
      </c>
      <c r="F951" t="s">
        <v>13188</v>
      </c>
      <c r="G951" s="11">
        <v>87046</v>
      </c>
      <c r="H951" t="s">
        <v>13129</v>
      </c>
      <c r="I951" s="6">
        <v>1</v>
      </c>
      <c r="J951" s="4">
        <v>68</v>
      </c>
      <c r="K951" s="4">
        <f>MIN(Table4[[#This Row],[Medicare Outpatient Allowable Rate]:[WPPA Inc Outpatient Allowable Rate]])</f>
        <v>0</v>
      </c>
      <c r="L951" s="4">
        <f>MAX(Table4[[#This Row],[Medicare Outpatient Allowable Rate]:[WPPA Inc Outpatient Allowable Rate]])</f>
        <v>64.599999999999994</v>
      </c>
      <c r="M951" s="4">
        <v>0</v>
      </c>
      <c r="N951" s="4">
        <v>29.33</v>
      </c>
      <c r="O951" s="4">
        <f>SUM(Table4[[#This Row],[Average Price]]*0.76)</f>
        <v>51.68</v>
      </c>
      <c r="P951" s="4">
        <f>SUM(Table4[[#This Row],[Average Price]]*0.95)</f>
        <v>64.599999999999994</v>
      </c>
      <c r="Q951" s="4">
        <f>SUM(Table4[[#This Row],[Average Price]]*0.8)</f>
        <v>54.400000000000006</v>
      </c>
      <c r="R951" s="4">
        <f>SUM(Table4[[#This Row],[Medicare Outpatient Allowable Rate]]*1.5)</f>
        <v>0</v>
      </c>
    </row>
    <row r="952" spans="1:18" x14ac:dyDescent="0.25">
      <c r="E952">
        <v>300</v>
      </c>
      <c r="F952" t="s">
        <v>13188</v>
      </c>
      <c r="G952" s="11">
        <v>87329</v>
      </c>
      <c r="H952" t="s">
        <v>13152</v>
      </c>
      <c r="I952" s="6">
        <v>1</v>
      </c>
      <c r="J952" s="4">
        <v>197</v>
      </c>
      <c r="K952" s="4">
        <f>MIN(Table4[[#This Row],[Medicare Outpatient Allowable Rate]:[WPPA Inc Outpatient Allowable Rate]])</f>
        <v>0</v>
      </c>
      <c r="L952" s="4">
        <f>MAX(Table4[[#This Row],[Medicare Outpatient Allowable Rate]:[WPPA Inc Outpatient Allowable Rate]])</f>
        <v>187.14999999999998</v>
      </c>
      <c r="M952" s="4">
        <v>0</v>
      </c>
      <c r="N952" s="4">
        <v>54.3</v>
      </c>
      <c r="O952" s="4">
        <f>SUM(Table4[[#This Row],[Average Price]]*0.76)</f>
        <v>149.72</v>
      </c>
      <c r="P952" s="4">
        <f>SUM(Table4[[#This Row],[Average Price]]*0.95)</f>
        <v>187.14999999999998</v>
      </c>
      <c r="Q952" s="4">
        <f>SUM(Table4[[#This Row],[Average Price]]*0.8)</f>
        <v>157.60000000000002</v>
      </c>
      <c r="R952" s="4">
        <f>SUM(Table4[[#This Row],[Medicare Outpatient Allowable Rate]]*1.5)</f>
        <v>0</v>
      </c>
    </row>
    <row r="953" spans="1:18" x14ac:dyDescent="0.25">
      <c r="E953">
        <v>300</v>
      </c>
      <c r="F953" t="s">
        <v>13188</v>
      </c>
      <c r="G953" s="11">
        <v>87427</v>
      </c>
      <c r="H953" t="s">
        <v>13130</v>
      </c>
      <c r="I953" s="6">
        <v>1</v>
      </c>
      <c r="J953" s="4">
        <v>105</v>
      </c>
      <c r="K953" s="4">
        <f>MIN(Table4[[#This Row],[Medicare Outpatient Allowable Rate]:[WPPA Inc Outpatient Allowable Rate]])</f>
        <v>0</v>
      </c>
      <c r="L953" s="4">
        <f>MAX(Table4[[#This Row],[Medicare Outpatient Allowable Rate]:[WPPA Inc Outpatient Allowable Rate]])</f>
        <v>99.75</v>
      </c>
      <c r="M953" s="4">
        <v>0</v>
      </c>
      <c r="N953" s="4">
        <v>54.3</v>
      </c>
      <c r="O953" s="4">
        <f>SUM(Table4[[#This Row],[Average Price]]*0.76)</f>
        <v>79.8</v>
      </c>
      <c r="P953" s="4">
        <f>SUM(Table4[[#This Row],[Average Price]]*0.95)</f>
        <v>99.75</v>
      </c>
      <c r="Q953" s="4">
        <f>SUM(Table4[[#This Row],[Average Price]]*0.8)</f>
        <v>84</v>
      </c>
      <c r="R953" s="4">
        <f>SUM(Table4[[#This Row],[Medicare Outpatient Allowable Rate]]*1.5)</f>
        <v>0</v>
      </c>
    </row>
    <row r="954" spans="1:18" x14ac:dyDescent="0.25">
      <c r="E954">
        <v>300</v>
      </c>
      <c r="F954" t="s">
        <v>13188</v>
      </c>
      <c r="G954" s="11">
        <v>85025</v>
      </c>
      <c r="H954" t="s">
        <v>12887</v>
      </c>
      <c r="I954" s="6">
        <v>1</v>
      </c>
      <c r="J954" s="4">
        <v>48</v>
      </c>
      <c r="K954" s="4">
        <f>MIN(Table4[[#This Row],[Medicare Outpatient Allowable Rate]:[WPPA Inc Outpatient Allowable Rate]])</f>
        <v>0</v>
      </c>
      <c r="L954" s="4">
        <f>MAX(Table4[[#This Row],[Medicare Outpatient Allowable Rate]:[WPPA Inc Outpatient Allowable Rate]])</f>
        <v>45.599999999999994</v>
      </c>
      <c r="M954" s="4">
        <v>0</v>
      </c>
      <c r="N954" s="4">
        <v>13.23</v>
      </c>
      <c r="O954" s="4">
        <f>SUM(Table4[[#This Row],[Average Price]]*0.76)</f>
        <v>36.480000000000004</v>
      </c>
      <c r="P954" s="4">
        <f>SUM(Table4[[#This Row],[Average Price]]*0.95)</f>
        <v>45.599999999999994</v>
      </c>
      <c r="Q954" s="4">
        <f>SUM(Table4[[#This Row],[Average Price]]*0.8)</f>
        <v>38.400000000000006</v>
      </c>
      <c r="R954" s="4">
        <f>SUM(Table4[[#This Row],[Medicare Outpatient Allowable Rate]]*1.5)</f>
        <v>0</v>
      </c>
    </row>
    <row r="955" spans="1:18" x14ac:dyDescent="0.25">
      <c r="E955">
        <v>300</v>
      </c>
      <c r="F955" t="s">
        <v>13188</v>
      </c>
      <c r="G955" s="11">
        <v>86140</v>
      </c>
      <c r="H955" t="s">
        <v>12953</v>
      </c>
      <c r="I955" s="6">
        <v>1</v>
      </c>
      <c r="J955" s="4">
        <v>78</v>
      </c>
      <c r="K955" s="4">
        <f>MIN(Table4[[#This Row],[Medicare Outpatient Allowable Rate]:[WPPA Inc Outpatient Allowable Rate]])</f>
        <v>0</v>
      </c>
      <c r="L955" s="4">
        <f>MAX(Table4[[#This Row],[Medicare Outpatient Allowable Rate]:[WPPA Inc Outpatient Allowable Rate]])</f>
        <v>74.099999999999994</v>
      </c>
      <c r="M955" s="4">
        <v>0</v>
      </c>
      <c r="N955" s="4">
        <v>25.88</v>
      </c>
      <c r="O955" s="4">
        <f>SUM(Table4[[#This Row],[Average Price]]*0.76)</f>
        <v>59.28</v>
      </c>
      <c r="P955" s="4">
        <f>SUM(Table4[[#This Row],[Average Price]]*0.95)</f>
        <v>74.099999999999994</v>
      </c>
      <c r="Q955" s="4">
        <f>SUM(Table4[[#This Row],[Average Price]]*0.8)</f>
        <v>62.400000000000006</v>
      </c>
      <c r="R955" s="4">
        <f>SUM(Table4[[#This Row],[Medicare Outpatient Allowable Rate]]*1.5)</f>
        <v>0</v>
      </c>
    </row>
    <row r="956" spans="1:18" x14ac:dyDescent="0.25">
      <c r="A956" t="s">
        <v>47</v>
      </c>
      <c r="B956" t="s">
        <v>299</v>
      </c>
      <c r="C956">
        <v>84100</v>
      </c>
      <c r="E956">
        <v>300</v>
      </c>
      <c r="F956" t="s">
        <v>13188</v>
      </c>
      <c r="G956" s="11">
        <v>84100</v>
      </c>
      <c r="H956" t="s">
        <v>13180</v>
      </c>
      <c r="I956" s="6">
        <v>1</v>
      </c>
      <c r="J956" s="4">
        <v>61.791044776119399</v>
      </c>
      <c r="K956" s="4">
        <f>MIN(Table4[[#This Row],[Medicare Outpatient Allowable Rate]:[WPPA Inc Outpatient Allowable Rate]])</f>
        <v>0</v>
      </c>
      <c r="L956" s="4">
        <f>MAX(Table4[[#This Row],[Medicare Outpatient Allowable Rate]:[WPPA Inc Outpatient Allowable Rate]])</f>
        <v>58.701492537313428</v>
      </c>
      <c r="M956" s="4">
        <v>0</v>
      </c>
      <c r="N956" s="4">
        <v>10.08</v>
      </c>
      <c r="O956" s="4">
        <f>SUM(Table4[[#This Row],[Average Price]]*0.76)</f>
        <v>46.961194029850745</v>
      </c>
      <c r="P956" s="4">
        <f>SUM(Table4[[#This Row],[Average Price]]*0.95)</f>
        <v>58.701492537313428</v>
      </c>
      <c r="Q956" s="4">
        <f>SUM(Table4[[#This Row],[Average Price]]*0.8)</f>
        <v>49.432835820895519</v>
      </c>
      <c r="R956" s="4">
        <f>SUM(Table4[[#This Row],[Medicare Outpatient Allowable Rate]]*1.5)</f>
        <v>0</v>
      </c>
    </row>
    <row r="957" spans="1:18" x14ac:dyDescent="0.25">
      <c r="E957">
        <v>300</v>
      </c>
      <c r="F957" t="s">
        <v>13188</v>
      </c>
      <c r="G957" s="11">
        <v>36415</v>
      </c>
      <c r="H957" t="s">
        <v>12882</v>
      </c>
      <c r="I957" s="6">
        <v>1</v>
      </c>
      <c r="J957" s="4">
        <v>31.5625</v>
      </c>
      <c r="K957" s="4">
        <f>MIN(Table4[[#This Row],[Medicare Outpatient Allowable Rate]:[WPPA Inc Outpatient Allowable Rate]])</f>
        <v>0</v>
      </c>
      <c r="L957" s="4">
        <f>MAX(Table4[[#This Row],[Medicare Outpatient Allowable Rate]:[WPPA Inc Outpatient Allowable Rate]])</f>
        <v>29.984375</v>
      </c>
      <c r="M957" s="4">
        <v>0</v>
      </c>
      <c r="N957" s="4">
        <v>11.93</v>
      </c>
      <c r="O957" s="4">
        <f>SUM(Table4[[#This Row],[Average Price]]*0.76)</f>
        <v>23.987500000000001</v>
      </c>
      <c r="P957" s="4">
        <f>SUM(Table4[[#This Row],[Average Price]]*0.95)</f>
        <v>29.984375</v>
      </c>
      <c r="Q957" s="4">
        <f>SUM(Table4[[#This Row],[Average Price]]*0.8)</f>
        <v>25.25</v>
      </c>
      <c r="R957" s="4">
        <f>SUM(Table4[[#This Row],[Medicare Outpatient Allowable Rate]]*1.5)</f>
        <v>0</v>
      </c>
    </row>
    <row r="958" spans="1:18" x14ac:dyDescent="0.25">
      <c r="E958">
        <v>300</v>
      </c>
      <c r="F958" t="s">
        <v>13188</v>
      </c>
      <c r="G958" s="11">
        <v>80053</v>
      </c>
      <c r="H958" t="s">
        <v>12886</v>
      </c>
      <c r="I958" s="6">
        <v>1</v>
      </c>
      <c r="J958" s="4">
        <v>277</v>
      </c>
      <c r="K958" s="4">
        <f>MIN(Table4[[#This Row],[Medicare Outpatient Allowable Rate]:[WPPA Inc Outpatient Allowable Rate]])</f>
        <v>0</v>
      </c>
      <c r="L958" s="4">
        <f>MAX(Table4[[#This Row],[Medicare Outpatient Allowable Rate]:[WPPA Inc Outpatient Allowable Rate]])</f>
        <v>263.14999999999998</v>
      </c>
      <c r="M958" s="4">
        <v>0</v>
      </c>
      <c r="N958" s="4">
        <v>22.46</v>
      </c>
      <c r="O958" s="4">
        <f>SUM(Table4[[#This Row],[Average Price]]*0.76)</f>
        <v>210.52</v>
      </c>
      <c r="P958" s="4">
        <f>SUM(Table4[[#This Row],[Average Price]]*0.95)</f>
        <v>263.14999999999998</v>
      </c>
      <c r="Q958" s="4">
        <f>SUM(Table4[[#This Row],[Average Price]]*0.8)</f>
        <v>221.60000000000002</v>
      </c>
      <c r="R958" s="4">
        <f>SUM(Table4[[#This Row],[Medicare Outpatient Allowable Rate]]*1.5)</f>
        <v>0</v>
      </c>
    </row>
    <row r="959" spans="1:18" x14ac:dyDescent="0.25">
      <c r="E959">
        <v>300</v>
      </c>
      <c r="F959" t="s">
        <v>13188</v>
      </c>
      <c r="G959" s="11">
        <v>83735</v>
      </c>
      <c r="H959" t="s">
        <v>13081</v>
      </c>
      <c r="I959" s="6">
        <v>1</v>
      </c>
      <c r="J959" s="4">
        <v>80.943396226415103</v>
      </c>
      <c r="K959" s="4">
        <f>MIN(Table4[[#This Row],[Medicare Outpatient Allowable Rate]:[WPPA Inc Outpatient Allowable Rate]])</f>
        <v>0</v>
      </c>
      <c r="L959" s="4">
        <f>MAX(Table4[[#This Row],[Medicare Outpatient Allowable Rate]:[WPPA Inc Outpatient Allowable Rate]])</f>
        <v>76.896226415094347</v>
      </c>
      <c r="M959" s="4">
        <v>0</v>
      </c>
      <c r="N959" s="4">
        <v>25.59</v>
      </c>
      <c r="O959" s="4">
        <f>SUM(Table4[[#This Row],[Average Price]]*0.76)</f>
        <v>61.516981132075479</v>
      </c>
      <c r="P959" s="4">
        <f>SUM(Table4[[#This Row],[Average Price]]*0.95)</f>
        <v>76.896226415094347</v>
      </c>
      <c r="Q959" s="4">
        <f>SUM(Table4[[#This Row],[Average Price]]*0.8)</f>
        <v>64.754716981132091</v>
      </c>
      <c r="R959" s="4">
        <f>SUM(Table4[[#This Row],[Medicare Outpatient Allowable Rate]]*1.5)</f>
        <v>0</v>
      </c>
    </row>
    <row r="960" spans="1:18" x14ac:dyDescent="0.25">
      <c r="E960">
        <v>300</v>
      </c>
      <c r="F960" t="s">
        <v>13188</v>
      </c>
      <c r="G960" s="11">
        <v>85025</v>
      </c>
      <c r="H960" t="s">
        <v>12887</v>
      </c>
      <c r="I960" s="6">
        <v>1</v>
      </c>
      <c r="J960" s="4">
        <v>46.7826086956522</v>
      </c>
      <c r="K960" s="4">
        <f>MIN(Table4[[#This Row],[Medicare Outpatient Allowable Rate]:[WPPA Inc Outpatient Allowable Rate]])</f>
        <v>0</v>
      </c>
      <c r="L960" s="4">
        <f>MAX(Table4[[#This Row],[Medicare Outpatient Allowable Rate]:[WPPA Inc Outpatient Allowable Rate]])</f>
        <v>44.44347826086959</v>
      </c>
      <c r="M960" s="4">
        <v>0</v>
      </c>
      <c r="N960" s="4">
        <v>13.23</v>
      </c>
      <c r="O960" s="4">
        <f>SUM(Table4[[#This Row],[Average Price]]*0.76)</f>
        <v>35.554782608695675</v>
      </c>
      <c r="P960" s="4">
        <f>SUM(Table4[[#This Row],[Average Price]]*0.95)</f>
        <v>44.44347826086959</v>
      </c>
      <c r="Q960" s="4">
        <f>SUM(Table4[[#This Row],[Average Price]]*0.8)</f>
        <v>37.426086956521765</v>
      </c>
      <c r="R960" s="4">
        <f>SUM(Table4[[#This Row],[Medicare Outpatient Allowable Rate]]*1.5)</f>
        <v>0</v>
      </c>
    </row>
    <row r="961" spans="1:18" x14ac:dyDescent="0.25">
      <c r="A961" t="s">
        <v>47</v>
      </c>
      <c r="B961" t="s">
        <v>300</v>
      </c>
      <c r="C961">
        <v>84105</v>
      </c>
      <c r="E961">
        <v>300</v>
      </c>
      <c r="F961" t="s">
        <v>13188</v>
      </c>
      <c r="G961" s="11">
        <v>84105</v>
      </c>
      <c r="H961" t="s">
        <v>13120</v>
      </c>
      <c r="I961" s="6">
        <v>1</v>
      </c>
      <c r="J961" s="4">
        <v>55</v>
      </c>
      <c r="K961" s="4">
        <f>MIN(Table4[[#This Row],[Medicare Outpatient Allowable Rate]:[WPPA Inc Outpatient Allowable Rate]])</f>
        <v>0</v>
      </c>
      <c r="L961" s="4">
        <f>MAX(Table4[[#This Row],[Medicare Outpatient Allowable Rate]:[WPPA Inc Outpatient Allowable Rate]])</f>
        <v>52.25</v>
      </c>
      <c r="M961" s="4">
        <v>0</v>
      </c>
      <c r="N961" s="4">
        <v>17.54</v>
      </c>
      <c r="O961" s="4">
        <f>SUM(Table4[[#This Row],[Average Price]]*0.76)</f>
        <v>41.8</v>
      </c>
      <c r="P961" s="4">
        <f>SUM(Table4[[#This Row],[Average Price]]*0.95)</f>
        <v>52.25</v>
      </c>
      <c r="Q961" s="4">
        <f>SUM(Table4[[#This Row],[Average Price]]*0.8)</f>
        <v>44</v>
      </c>
      <c r="R961" s="4">
        <f>SUM(Table4[[#This Row],[Medicare Outpatient Allowable Rate]]*1.5)</f>
        <v>0</v>
      </c>
    </row>
    <row r="962" spans="1:18" x14ac:dyDescent="0.25">
      <c r="E962">
        <v>300</v>
      </c>
      <c r="F962" t="s">
        <v>13188</v>
      </c>
      <c r="G962" s="11">
        <v>82131</v>
      </c>
      <c r="H962" t="s">
        <v>13118</v>
      </c>
      <c r="I962" s="6">
        <v>1</v>
      </c>
      <c r="J962" s="4">
        <v>604</v>
      </c>
      <c r="K962" s="4">
        <f>MIN(Table4[[#This Row],[Medicare Outpatient Allowable Rate]:[WPPA Inc Outpatient Allowable Rate]])</f>
        <v>0</v>
      </c>
      <c r="L962" s="4">
        <f>MAX(Table4[[#This Row],[Medicare Outpatient Allowable Rate]:[WPPA Inc Outpatient Allowable Rate]])</f>
        <v>573.79999999999995</v>
      </c>
      <c r="M962" s="4">
        <v>0</v>
      </c>
      <c r="N962" s="4">
        <v>283.04000000000002</v>
      </c>
      <c r="O962" s="4">
        <f>SUM(Table4[[#This Row],[Average Price]]*0.76)</f>
        <v>459.04</v>
      </c>
      <c r="P962" s="4">
        <f>SUM(Table4[[#This Row],[Average Price]]*0.95)</f>
        <v>573.79999999999995</v>
      </c>
      <c r="Q962" s="4">
        <f>SUM(Table4[[#This Row],[Average Price]]*0.8)</f>
        <v>483.20000000000005</v>
      </c>
      <c r="R962" s="4">
        <f>SUM(Table4[[#This Row],[Medicare Outpatient Allowable Rate]]*1.5)</f>
        <v>0</v>
      </c>
    </row>
    <row r="963" spans="1:18" x14ac:dyDescent="0.25">
      <c r="E963">
        <v>300</v>
      </c>
      <c r="F963" t="s">
        <v>13188</v>
      </c>
      <c r="G963" s="11">
        <v>82340</v>
      </c>
      <c r="H963" t="s">
        <v>13087</v>
      </c>
      <c r="I963" s="6">
        <v>1</v>
      </c>
      <c r="J963" s="4">
        <v>72</v>
      </c>
      <c r="K963" s="4">
        <f>MIN(Table4[[#This Row],[Medicare Outpatient Allowable Rate]:[WPPA Inc Outpatient Allowable Rate]])</f>
        <v>0</v>
      </c>
      <c r="L963" s="4">
        <f>MAX(Table4[[#This Row],[Medicare Outpatient Allowable Rate]:[WPPA Inc Outpatient Allowable Rate]])</f>
        <v>68.399999999999991</v>
      </c>
      <c r="M963" s="4">
        <v>0</v>
      </c>
      <c r="N963" s="4">
        <v>22.05</v>
      </c>
      <c r="O963" s="4">
        <f>SUM(Table4[[#This Row],[Average Price]]*0.76)</f>
        <v>54.72</v>
      </c>
      <c r="P963" s="4">
        <f>SUM(Table4[[#This Row],[Average Price]]*0.95)</f>
        <v>68.399999999999991</v>
      </c>
      <c r="Q963" s="4">
        <f>SUM(Table4[[#This Row],[Average Price]]*0.8)</f>
        <v>57.6</v>
      </c>
      <c r="R963" s="4">
        <f>SUM(Table4[[#This Row],[Medicare Outpatient Allowable Rate]]*1.5)</f>
        <v>0</v>
      </c>
    </row>
    <row r="964" spans="1:18" x14ac:dyDescent="0.25">
      <c r="E964">
        <v>300</v>
      </c>
      <c r="F964" t="s">
        <v>13188</v>
      </c>
      <c r="G964" s="11">
        <v>82436</v>
      </c>
      <c r="H964" t="s">
        <v>13119</v>
      </c>
      <c r="I964" s="6">
        <v>1</v>
      </c>
      <c r="J964" s="4">
        <v>58</v>
      </c>
      <c r="K964" s="4">
        <f>MIN(Table4[[#This Row],[Medicare Outpatient Allowable Rate]:[WPPA Inc Outpatient Allowable Rate]])</f>
        <v>0</v>
      </c>
      <c r="L964" s="4">
        <f>MAX(Table4[[#This Row],[Medicare Outpatient Allowable Rate]:[WPPA Inc Outpatient Allowable Rate]])</f>
        <v>55.099999999999994</v>
      </c>
      <c r="M964" s="4">
        <v>0</v>
      </c>
      <c r="N964" s="4">
        <v>20.61</v>
      </c>
      <c r="O964" s="4">
        <f>SUM(Table4[[#This Row],[Average Price]]*0.76)</f>
        <v>44.08</v>
      </c>
      <c r="P964" s="4">
        <f>SUM(Table4[[#This Row],[Average Price]]*0.95)</f>
        <v>55.099999999999994</v>
      </c>
      <c r="Q964" s="4">
        <f>SUM(Table4[[#This Row],[Average Price]]*0.8)</f>
        <v>46.400000000000006</v>
      </c>
      <c r="R964" s="4">
        <f>SUM(Table4[[#This Row],[Medicare Outpatient Allowable Rate]]*1.5)</f>
        <v>0</v>
      </c>
    </row>
    <row r="965" spans="1:18" x14ac:dyDescent="0.25">
      <c r="E965">
        <v>300</v>
      </c>
      <c r="F965" t="s">
        <v>13188</v>
      </c>
      <c r="G965" s="11">
        <v>82507</v>
      </c>
      <c r="H965" t="s">
        <v>13088</v>
      </c>
      <c r="I965" s="6">
        <v>1</v>
      </c>
      <c r="J965" s="4">
        <v>289</v>
      </c>
      <c r="K965" s="4">
        <f>MIN(Table4[[#This Row],[Medicare Outpatient Allowable Rate]:[WPPA Inc Outpatient Allowable Rate]])</f>
        <v>0</v>
      </c>
      <c r="L965" s="4">
        <f>MAX(Table4[[#This Row],[Medicare Outpatient Allowable Rate]:[WPPA Inc Outpatient Allowable Rate]])</f>
        <v>274.55</v>
      </c>
      <c r="M965" s="4">
        <v>0</v>
      </c>
      <c r="N965" s="4">
        <v>98.91</v>
      </c>
      <c r="O965" s="4">
        <f>SUM(Table4[[#This Row],[Average Price]]*0.76)</f>
        <v>219.64000000000001</v>
      </c>
      <c r="P965" s="4">
        <f>SUM(Table4[[#This Row],[Average Price]]*0.95)</f>
        <v>274.55</v>
      </c>
      <c r="Q965" s="4">
        <f>SUM(Table4[[#This Row],[Average Price]]*0.8)</f>
        <v>231.20000000000002</v>
      </c>
      <c r="R965" s="4">
        <f>SUM(Table4[[#This Row],[Medicare Outpatient Allowable Rate]]*1.5)</f>
        <v>0</v>
      </c>
    </row>
    <row r="966" spans="1:18" x14ac:dyDescent="0.25">
      <c r="E966">
        <v>300</v>
      </c>
      <c r="F966" t="s">
        <v>13188</v>
      </c>
      <c r="G966" s="11">
        <v>83735</v>
      </c>
      <c r="H966" t="s">
        <v>13081</v>
      </c>
      <c r="I966" s="6">
        <v>1</v>
      </c>
      <c r="J966" s="4">
        <v>72</v>
      </c>
      <c r="K966" s="4">
        <f>MIN(Table4[[#This Row],[Medicare Outpatient Allowable Rate]:[WPPA Inc Outpatient Allowable Rate]])</f>
        <v>0</v>
      </c>
      <c r="L966" s="4">
        <f>MAX(Table4[[#This Row],[Medicare Outpatient Allowable Rate]:[WPPA Inc Outpatient Allowable Rate]])</f>
        <v>68.399999999999991</v>
      </c>
      <c r="M966" s="4">
        <v>0</v>
      </c>
      <c r="N966" s="4">
        <v>25.59</v>
      </c>
      <c r="O966" s="4">
        <f>SUM(Table4[[#This Row],[Average Price]]*0.76)</f>
        <v>54.72</v>
      </c>
      <c r="P966" s="4">
        <f>SUM(Table4[[#This Row],[Average Price]]*0.95)</f>
        <v>68.399999999999991</v>
      </c>
      <c r="Q966" s="4">
        <f>SUM(Table4[[#This Row],[Average Price]]*0.8)</f>
        <v>57.6</v>
      </c>
      <c r="R966" s="4">
        <f>SUM(Table4[[#This Row],[Medicare Outpatient Allowable Rate]]*1.5)</f>
        <v>0</v>
      </c>
    </row>
    <row r="967" spans="1:18" x14ac:dyDescent="0.25">
      <c r="E967">
        <v>300</v>
      </c>
      <c r="F967" t="s">
        <v>13188</v>
      </c>
      <c r="G967" s="11">
        <v>83945</v>
      </c>
      <c r="H967" t="s">
        <v>13089</v>
      </c>
      <c r="I967" s="6">
        <v>1</v>
      </c>
      <c r="J967" s="4">
        <v>134</v>
      </c>
      <c r="K967" s="4">
        <f>MIN(Table4[[#This Row],[Medicare Outpatient Allowable Rate]:[WPPA Inc Outpatient Allowable Rate]])</f>
        <v>0</v>
      </c>
      <c r="L967" s="4">
        <f>MAX(Table4[[#This Row],[Medicare Outpatient Allowable Rate]:[WPPA Inc Outpatient Allowable Rate]])</f>
        <v>127.3</v>
      </c>
      <c r="M967" s="4">
        <v>0</v>
      </c>
      <c r="N967" s="4">
        <v>47.88</v>
      </c>
      <c r="O967" s="4">
        <f>SUM(Table4[[#This Row],[Average Price]]*0.76)</f>
        <v>101.84</v>
      </c>
      <c r="P967" s="4">
        <f>SUM(Table4[[#This Row],[Average Price]]*0.95)</f>
        <v>127.3</v>
      </c>
      <c r="Q967" s="4">
        <f>SUM(Table4[[#This Row],[Average Price]]*0.8)</f>
        <v>107.2</v>
      </c>
      <c r="R967" s="4">
        <f>SUM(Table4[[#This Row],[Medicare Outpatient Allowable Rate]]*1.5)</f>
        <v>0</v>
      </c>
    </row>
    <row r="968" spans="1:18" x14ac:dyDescent="0.25">
      <c r="E968">
        <v>300</v>
      </c>
      <c r="F968" t="s">
        <v>13188</v>
      </c>
      <c r="G968" s="11">
        <v>84133</v>
      </c>
      <c r="H968" t="s">
        <v>13090</v>
      </c>
      <c r="I968" s="6">
        <v>1</v>
      </c>
      <c r="J968" s="4">
        <v>58</v>
      </c>
      <c r="K968" s="4">
        <f>MIN(Table4[[#This Row],[Medicare Outpatient Allowable Rate]:[WPPA Inc Outpatient Allowable Rate]])</f>
        <v>0</v>
      </c>
      <c r="L968" s="4">
        <f>MAX(Table4[[#This Row],[Medicare Outpatient Allowable Rate]:[WPPA Inc Outpatient Allowable Rate]])</f>
        <v>55.099999999999994</v>
      </c>
      <c r="M968" s="4">
        <v>0</v>
      </c>
      <c r="N968" s="4">
        <v>19.760000000000002</v>
      </c>
      <c r="O968" s="4">
        <f>SUM(Table4[[#This Row],[Average Price]]*0.76)</f>
        <v>44.08</v>
      </c>
      <c r="P968" s="4">
        <f>SUM(Table4[[#This Row],[Average Price]]*0.95)</f>
        <v>55.099999999999994</v>
      </c>
      <c r="Q968" s="4">
        <f>SUM(Table4[[#This Row],[Average Price]]*0.8)</f>
        <v>46.400000000000006</v>
      </c>
      <c r="R968" s="4">
        <f>SUM(Table4[[#This Row],[Medicare Outpatient Allowable Rate]]*1.5)</f>
        <v>0</v>
      </c>
    </row>
    <row r="969" spans="1:18" x14ac:dyDescent="0.25">
      <c r="E969">
        <v>300</v>
      </c>
      <c r="F969" t="s">
        <v>13188</v>
      </c>
      <c r="G969" s="11">
        <v>84540</v>
      </c>
      <c r="H969" t="s">
        <v>13121</v>
      </c>
      <c r="I969" s="6">
        <v>1</v>
      </c>
      <c r="J969" s="4">
        <v>54</v>
      </c>
      <c r="K969" s="4">
        <f>MIN(Table4[[#This Row],[Medicare Outpatient Allowable Rate]:[WPPA Inc Outpatient Allowable Rate]])</f>
        <v>0</v>
      </c>
      <c r="L969" s="4">
        <f>MAX(Table4[[#This Row],[Medicare Outpatient Allowable Rate]:[WPPA Inc Outpatient Allowable Rate]])</f>
        <v>51.3</v>
      </c>
      <c r="M969" s="4">
        <v>0</v>
      </c>
      <c r="N969" s="4">
        <v>17.88</v>
      </c>
      <c r="O969" s="4">
        <f>SUM(Table4[[#This Row],[Average Price]]*0.76)</f>
        <v>41.04</v>
      </c>
      <c r="P969" s="4">
        <f>SUM(Table4[[#This Row],[Average Price]]*0.95)</f>
        <v>51.3</v>
      </c>
      <c r="Q969" s="4">
        <f>SUM(Table4[[#This Row],[Average Price]]*0.8)</f>
        <v>43.2</v>
      </c>
      <c r="R969" s="4">
        <f>SUM(Table4[[#This Row],[Medicare Outpatient Allowable Rate]]*1.5)</f>
        <v>0</v>
      </c>
    </row>
    <row r="970" spans="1:18" x14ac:dyDescent="0.25">
      <c r="E970">
        <v>300</v>
      </c>
      <c r="F970" t="s">
        <v>13188</v>
      </c>
      <c r="G970" s="11">
        <v>84560</v>
      </c>
      <c r="H970" t="s">
        <v>13091</v>
      </c>
      <c r="I970" s="6">
        <v>1</v>
      </c>
      <c r="J970" s="4">
        <v>58</v>
      </c>
      <c r="K970" s="4">
        <f>MIN(Table4[[#This Row],[Medicare Outpatient Allowable Rate]:[WPPA Inc Outpatient Allowable Rate]])</f>
        <v>0</v>
      </c>
      <c r="L970" s="4">
        <f>MAX(Table4[[#This Row],[Medicare Outpatient Allowable Rate]:[WPPA Inc Outpatient Allowable Rate]])</f>
        <v>55.099999999999994</v>
      </c>
      <c r="M970" s="4">
        <v>0</v>
      </c>
      <c r="N970" s="4">
        <v>20.190000000000001</v>
      </c>
      <c r="O970" s="4">
        <f>SUM(Table4[[#This Row],[Average Price]]*0.76)</f>
        <v>44.08</v>
      </c>
      <c r="P970" s="4">
        <f>SUM(Table4[[#This Row],[Average Price]]*0.95)</f>
        <v>55.099999999999994</v>
      </c>
      <c r="Q970" s="4">
        <f>SUM(Table4[[#This Row],[Average Price]]*0.8)</f>
        <v>46.400000000000006</v>
      </c>
      <c r="R970" s="4">
        <f>SUM(Table4[[#This Row],[Medicare Outpatient Allowable Rate]]*1.5)</f>
        <v>0</v>
      </c>
    </row>
    <row r="971" spans="1:18" x14ac:dyDescent="0.25">
      <c r="A971" t="s">
        <v>47</v>
      </c>
      <c r="B971" t="s">
        <v>301</v>
      </c>
      <c r="C971">
        <v>84112</v>
      </c>
      <c r="E971">
        <v>300</v>
      </c>
      <c r="F971" t="s">
        <v>13188</v>
      </c>
      <c r="G971" s="11">
        <v>84112</v>
      </c>
      <c r="H971" t="s">
        <v>12927</v>
      </c>
      <c r="I971" s="6">
        <v>1</v>
      </c>
      <c r="J971" s="4">
        <v>210</v>
      </c>
      <c r="K971" s="4">
        <f>MIN(Table4[[#This Row],[Medicare Outpatient Allowable Rate]:[WPPA Inc Outpatient Allowable Rate]])</f>
        <v>0</v>
      </c>
      <c r="L971" s="4">
        <f>MAX(Table4[[#This Row],[Medicare Outpatient Allowable Rate]:[WPPA Inc Outpatient Allowable Rate]])</f>
        <v>199.5</v>
      </c>
      <c r="M971" s="4">
        <v>0</v>
      </c>
      <c r="N971" s="4">
        <v>122.88</v>
      </c>
      <c r="O971" s="4">
        <f>SUM(Table4[[#This Row],[Average Price]]*0.76)</f>
        <v>159.6</v>
      </c>
      <c r="P971" s="4">
        <f>SUM(Table4[[#This Row],[Average Price]]*0.95)</f>
        <v>199.5</v>
      </c>
      <c r="Q971" s="4">
        <f>SUM(Table4[[#This Row],[Average Price]]*0.8)</f>
        <v>168</v>
      </c>
      <c r="R971" s="4">
        <f>SUM(Table4[[#This Row],[Medicare Outpatient Allowable Rate]]*1.5)</f>
        <v>0</v>
      </c>
    </row>
    <row r="972" spans="1:18" x14ac:dyDescent="0.25">
      <c r="E972">
        <v>761</v>
      </c>
      <c r="F972" t="s">
        <v>13217</v>
      </c>
      <c r="G972" s="11">
        <v>99211</v>
      </c>
      <c r="H972" t="s">
        <v>12926</v>
      </c>
      <c r="I972" s="6">
        <v>1</v>
      </c>
      <c r="J972" s="4">
        <v>39.880000000000003</v>
      </c>
      <c r="K972" s="4">
        <f>MIN(Table4[[#This Row],[Medicare Outpatient Allowable Rate]:[WPPA Inc Outpatient Allowable Rate]])</f>
        <v>0</v>
      </c>
      <c r="L972" s="4">
        <f>MAX(Table4[[#This Row],[Medicare Outpatient Allowable Rate]:[WPPA Inc Outpatient Allowable Rate]])</f>
        <v>37.886000000000003</v>
      </c>
      <c r="M972" s="4">
        <v>0</v>
      </c>
      <c r="N972" s="4">
        <v>35</v>
      </c>
      <c r="O972" s="4">
        <f>SUM(Table4[[#This Row],[Average Price]]*0.76)</f>
        <v>30.308800000000002</v>
      </c>
      <c r="P972" s="4">
        <f>SUM(Table4[[#This Row],[Average Price]]*0.95)</f>
        <v>37.886000000000003</v>
      </c>
      <c r="Q972" s="4">
        <f>SUM(Table4[[#This Row],[Average Price]]*0.8)</f>
        <v>31.904000000000003</v>
      </c>
      <c r="R972" s="4">
        <f>SUM(Table4[[#This Row],[Medicare Outpatient Allowable Rate]]*1.5)</f>
        <v>0</v>
      </c>
    </row>
    <row r="973" spans="1:18" x14ac:dyDescent="0.25">
      <c r="E973">
        <v>720</v>
      </c>
      <c r="F973" t="s">
        <v>13187</v>
      </c>
      <c r="G973" s="11"/>
      <c r="H973" t="s">
        <v>12870</v>
      </c>
      <c r="I973" s="6">
        <v>1</v>
      </c>
      <c r="J973" s="4">
        <v>224.25</v>
      </c>
      <c r="K973" s="4">
        <f>MIN(Table4[[#This Row],[Medicare Outpatient Allowable Rate]:[WPPA Inc Outpatient Allowable Rate]])</f>
        <v>0</v>
      </c>
      <c r="L973" s="4">
        <f>MAX(Table4[[#This Row],[Medicare Outpatient Allowable Rate]:[WPPA Inc Outpatient Allowable Rate]])</f>
        <v>213.03749999999999</v>
      </c>
      <c r="M973" s="4">
        <v>0</v>
      </c>
      <c r="N973" s="4">
        <v>0</v>
      </c>
      <c r="O973" s="4">
        <f>SUM(Table4[[#This Row],[Average Price]]*0.76)</f>
        <v>170.43</v>
      </c>
      <c r="P973" s="4">
        <f>SUM(Table4[[#This Row],[Average Price]]*0.95)</f>
        <v>213.03749999999999</v>
      </c>
      <c r="Q973" s="4">
        <f>SUM(Table4[[#This Row],[Average Price]]*0.8)</f>
        <v>179.4</v>
      </c>
      <c r="R973" s="4">
        <f>SUM(Table4[[#This Row],[Medicare Outpatient Allowable Rate]]*1.5)</f>
        <v>0</v>
      </c>
    </row>
    <row r="974" spans="1:18" x14ac:dyDescent="0.25">
      <c r="A974" t="s">
        <v>47</v>
      </c>
      <c r="B974" t="s">
        <v>302</v>
      </c>
      <c r="C974">
        <v>84133</v>
      </c>
      <c r="E974">
        <v>300</v>
      </c>
      <c r="F974" t="s">
        <v>13188</v>
      </c>
      <c r="G974" s="11">
        <v>84133</v>
      </c>
      <c r="H974" t="s">
        <v>13090</v>
      </c>
      <c r="I974" s="6">
        <v>1</v>
      </c>
      <c r="J974" s="4">
        <v>58</v>
      </c>
      <c r="K974" s="4">
        <f>MIN(Table4[[#This Row],[Medicare Outpatient Allowable Rate]:[WPPA Inc Outpatient Allowable Rate]])</f>
        <v>0</v>
      </c>
      <c r="L974" s="4">
        <f>MAX(Table4[[#This Row],[Medicare Outpatient Allowable Rate]:[WPPA Inc Outpatient Allowable Rate]])</f>
        <v>55.099999999999994</v>
      </c>
      <c r="M974" s="4">
        <v>0</v>
      </c>
      <c r="N974" s="4">
        <v>19.760000000000002</v>
      </c>
      <c r="O974" s="4">
        <f>SUM(Table4[[#This Row],[Average Price]]*0.76)</f>
        <v>44.08</v>
      </c>
      <c r="P974" s="4">
        <f>SUM(Table4[[#This Row],[Average Price]]*0.95)</f>
        <v>55.099999999999994</v>
      </c>
      <c r="Q974" s="4">
        <f>SUM(Table4[[#This Row],[Average Price]]*0.8)</f>
        <v>46.400000000000006</v>
      </c>
      <c r="R974" s="4">
        <f>SUM(Table4[[#This Row],[Medicare Outpatient Allowable Rate]]*1.5)</f>
        <v>0</v>
      </c>
    </row>
    <row r="975" spans="1:18" x14ac:dyDescent="0.25">
      <c r="E975">
        <v>300</v>
      </c>
      <c r="F975" t="s">
        <v>13188</v>
      </c>
      <c r="G975" s="11">
        <v>83735</v>
      </c>
      <c r="H975" t="s">
        <v>13081</v>
      </c>
      <c r="I975" s="6">
        <v>1</v>
      </c>
      <c r="J975" s="4">
        <v>72.6666666666667</v>
      </c>
      <c r="K975" s="4">
        <f>MIN(Table4[[#This Row],[Medicare Outpatient Allowable Rate]:[WPPA Inc Outpatient Allowable Rate]])</f>
        <v>0</v>
      </c>
      <c r="L975" s="4">
        <f>MAX(Table4[[#This Row],[Medicare Outpatient Allowable Rate]:[WPPA Inc Outpatient Allowable Rate]])</f>
        <v>69.03333333333336</v>
      </c>
      <c r="M975" s="4">
        <v>0</v>
      </c>
      <c r="N975" s="4">
        <v>25.59</v>
      </c>
      <c r="O975" s="4">
        <f>SUM(Table4[[#This Row],[Average Price]]*0.76)</f>
        <v>55.226666666666695</v>
      </c>
      <c r="P975" s="4">
        <f>SUM(Table4[[#This Row],[Average Price]]*0.95)</f>
        <v>69.03333333333336</v>
      </c>
      <c r="Q975" s="4">
        <f>SUM(Table4[[#This Row],[Average Price]]*0.8)</f>
        <v>58.133333333333361</v>
      </c>
      <c r="R975" s="4">
        <f>SUM(Table4[[#This Row],[Medicare Outpatient Allowable Rate]]*1.5)</f>
        <v>0</v>
      </c>
    </row>
    <row r="976" spans="1:18" x14ac:dyDescent="0.25">
      <c r="E976">
        <v>300</v>
      </c>
      <c r="F976" t="s">
        <v>13188</v>
      </c>
      <c r="G976" s="11">
        <v>82340</v>
      </c>
      <c r="H976" t="s">
        <v>13087</v>
      </c>
      <c r="I976" s="6">
        <v>1</v>
      </c>
      <c r="J976" s="4">
        <v>72</v>
      </c>
      <c r="K976" s="4">
        <f>MIN(Table4[[#This Row],[Medicare Outpatient Allowable Rate]:[WPPA Inc Outpatient Allowable Rate]])</f>
        <v>0</v>
      </c>
      <c r="L976" s="4">
        <f>MAX(Table4[[#This Row],[Medicare Outpatient Allowable Rate]:[WPPA Inc Outpatient Allowable Rate]])</f>
        <v>68.399999999999991</v>
      </c>
      <c r="M976" s="4">
        <v>0</v>
      </c>
      <c r="N976" s="4">
        <v>22.05</v>
      </c>
      <c r="O976" s="4">
        <f>SUM(Table4[[#This Row],[Average Price]]*0.76)</f>
        <v>54.72</v>
      </c>
      <c r="P976" s="4">
        <f>SUM(Table4[[#This Row],[Average Price]]*0.95)</f>
        <v>68.399999999999991</v>
      </c>
      <c r="Q976" s="4">
        <f>SUM(Table4[[#This Row],[Average Price]]*0.8)</f>
        <v>57.6</v>
      </c>
      <c r="R976" s="4">
        <f>SUM(Table4[[#This Row],[Medicare Outpatient Allowable Rate]]*1.5)</f>
        <v>0</v>
      </c>
    </row>
    <row r="977" spans="1:18" x14ac:dyDescent="0.25">
      <c r="E977">
        <v>300</v>
      </c>
      <c r="F977" t="s">
        <v>13188</v>
      </c>
      <c r="G977" s="11">
        <v>82507</v>
      </c>
      <c r="H977" t="s">
        <v>13088</v>
      </c>
      <c r="I977" s="6">
        <v>1</v>
      </c>
      <c r="J977" s="4">
        <v>289</v>
      </c>
      <c r="K977" s="4">
        <f>MIN(Table4[[#This Row],[Medicare Outpatient Allowable Rate]:[WPPA Inc Outpatient Allowable Rate]])</f>
        <v>0</v>
      </c>
      <c r="L977" s="4">
        <f>MAX(Table4[[#This Row],[Medicare Outpatient Allowable Rate]:[WPPA Inc Outpatient Allowable Rate]])</f>
        <v>274.55</v>
      </c>
      <c r="M977" s="4">
        <v>0</v>
      </c>
      <c r="N977" s="4">
        <v>98.91</v>
      </c>
      <c r="O977" s="4">
        <f>SUM(Table4[[#This Row],[Average Price]]*0.76)</f>
        <v>219.64000000000001</v>
      </c>
      <c r="P977" s="4">
        <f>SUM(Table4[[#This Row],[Average Price]]*0.95)</f>
        <v>274.55</v>
      </c>
      <c r="Q977" s="4">
        <f>SUM(Table4[[#This Row],[Average Price]]*0.8)</f>
        <v>231.20000000000002</v>
      </c>
      <c r="R977" s="4">
        <f>SUM(Table4[[#This Row],[Medicare Outpatient Allowable Rate]]*1.5)</f>
        <v>0</v>
      </c>
    </row>
    <row r="978" spans="1:18" x14ac:dyDescent="0.25">
      <c r="E978">
        <v>300</v>
      </c>
      <c r="F978" t="s">
        <v>13188</v>
      </c>
      <c r="G978" s="11">
        <v>83945</v>
      </c>
      <c r="H978" t="s">
        <v>13089</v>
      </c>
      <c r="I978" s="6">
        <v>1</v>
      </c>
      <c r="J978" s="4">
        <v>134</v>
      </c>
      <c r="K978" s="4">
        <f>MIN(Table4[[#This Row],[Medicare Outpatient Allowable Rate]:[WPPA Inc Outpatient Allowable Rate]])</f>
        <v>0</v>
      </c>
      <c r="L978" s="4">
        <f>MAX(Table4[[#This Row],[Medicare Outpatient Allowable Rate]:[WPPA Inc Outpatient Allowable Rate]])</f>
        <v>127.3</v>
      </c>
      <c r="M978" s="4">
        <v>0</v>
      </c>
      <c r="N978" s="4">
        <v>47.88</v>
      </c>
      <c r="O978" s="4">
        <f>SUM(Table4[[#This Row],[Average Price]]*0.76)</f>
        <v>101.84</v>
      </c>
      <c r="P978" s="4">
        <f>SUM(Table4[[#This Row],[Average Price]]*0.95)</f>
        <v>127.3</v>
      </c>
      <c r="Q978" s="4">
        <f>SUM(Table4[[#This Row],[Average Price]]*0.8)</f>
        <v>107.2</v>
      </c>
      <c r="R978" s="4">
        <f>SUM(Table4[[#This Row],[Medicare Outpatient Allowable Rate]]*1.5)</f>
        <v>0</v>
      </c>
    </row>
    <row r="979" spans="1:18" x14ac:dyDescent="0.25">
      <c r="E979">
        <v>300</v>
      </c>
      <c r="F979" t="s">
        <v>13188</v>
      </c>
      <c r="G979" s="11">
        <v>84560</v>
      </c>
      <c r="H979" t="s">
        <v>13091</v>
      </c>
      <c r="I979" s="6">
        <v>1</v>
      </c>
      <c r="J979" s="4">
        <v>58</v>
      </c>
      <c r="K979" s="4">
        <f>MIN(Table4[[#This Row],[Medicare Outpatient Allowable Rate]:[WPPA Inc Outpatient Allowable Rate]])</f>
        <v>0</v>
      </c>
      <c r="L979" s="4">
        <f>MAX(Table4[[#This Row],[Medicare Outpatient Allowable Rate]:[WPPA Inc Outpatient Allowable Rate]])</f>
        <v>55.099999999999994</v>
      </c>
      <c r="M979" s="4">
        <v>0</v>
      </c>
      <c r="N979" s="4">
        <v>20.190000000000001</v>
      </c>
      <c r="O979" s="4">
        <f>SUM(Table4[[#This Row],[Average Price]]*0.76)</f>
        <v>44.08</v>
      </c>
      <c r="P979" s="4">
        <f>SUM(Table4[[#This Row],[Average Price]]*0.95)</f>
        <v>55.099999999999994</v>
      </c>
      <c r="Q979" s="4">
        <f>SUM(Table4[[#This Row],[Average Price]]*0.8)</f>
        <v>46.400000000000006</v>
      </c>
      <c r="R979" s="4">
        <f>SUM(Table4[[#This Row],[Medicare Outpatient Allowable Rate]]*1.5)</f>
        <v>0</v>
      </c>
    </row>
    <row r="980" spans="1:18" x14ac:dyDescent="0.25">
      <c r="A980" t="s">
        <v>47</v>
      </c>
      <c r="B980" t="s">
        <v>303</v>
      </c>
      <c r="C980">
        <v>84134</v>
      </c>
      <c r="E980">
        <v>300</v>
      </c>
      <c r="F980" t="s">
        <v>13188</v>
      </c>
      <c r="G980" s="11">
        <v>84134</v>
      </c>
      <c r="H980" t="s">
        <v>13181</v>
      </c>
      <c r="I980" s="6">
        <v>1</v>
      </c>
      <c r="J980" s="4">
        <v>129</v>
      </c>
      <c r="K980" s="4">
        <f>MIN(Table4[[#This Row],[Medicare Outpatient Allowable Rate]:[WPPA Inc Outpatient Allowable Rate]])</f>
        <v>0</v>
      </c>
      <c r="L980" s="4">
        <f>MAX(Table4[[#This Row],[Medicare Outpatient Allowable Rate]:[WPPA Inc Outpatient Allowable Rate]])</f>
        <v>122.55</v>
      </c>
      <c r="M980" s="4">
        <v>0</v>
      </c>
      <c r="N980" s="4">
        <v>48.33</v>
      </c>
      <c r="O980" s="4">
        <f>SUM(Table4[[#This Row],[Average Price]]*0.76)</f>
        <v>98.04</v>
      </c>
      <c r="P980" s="4">
        <f>SUM(Table4[[#This Row],[Average Price]]*0.95)</f>
        <v>122.55</v>
      </c>
      <c r="Q980" s="4">
        <f>SUM(Table4[[#This Row],[Average Price]]*0.8)</f>
        <v>103.2</v>
      </c>
      <c r="R980" s="4">
        <f>SUM(Table4[[#This Row],[Medicare Outpatient Allowable Rate]]*1.5)</f>
        <v>0</v>
      </c>
    </row>
    <row r="981" spans="1:18" x14ac:dyDescent="0.25">
      <c r="E981">
        <v>300</v>
      </c>
      <c r="F981" t="s">
        <v>13188</v>
      </c>
      <c r="G981" s="11">
        <v>36415</v>
      </c>
      <c r="H981" t="s">
        <v>12882</v>
      </c>
      <c r="I981" s="6">
        <v>1</v>
      </c>
      <c r="J981" s="4">
        <v>33.5</v>
      </c>
      <c r="K981" s="4">
        <f>MIN(Table4[[#This Row],[Medicare Outpatient Allowable Rate]:[WPPA Inc Outpatient Allowable Rate]])</f>
        <v>0</v>
      </c>
      <c r="L981" s="4">
        <f>MAX(Table4[[#This Row],[Medicare Outpatient Allowable Rate]:[WPPA Inc Outpatient Allowable Rate]])</f>
        <v>31.824999999999999</v>
      </c>
      <c r="M981" s="4">
        <v>0</v>
      </c>
      <c r="N981" s="4">
        <v>11.93</v>
      </c>
      <c r="O981" s="4">
        <f>SUM(Table4[[#This Row],[Average Price]]*0.76)</f>
        <v>25.46</v>
      </c>
      <c r="P981" s="4">
        <f>SUM(Table4[[#This Row],[Average Price]]*0.95)</f>
        <v>31.824999999999999</v>
      </c>
      <c r="Q981" s="4">
        <f>SUM(Table4[[#This Row],[Average Price]]*0.8)</f>
        <v>26.8</v>
      </c>
      <c r="R981" s="4">
        <f>SUM(Table4[[#This Row],[Medicare Outpatient Allowable Rate]]*1.5)</f>
        <v>0</v>
      </c>
    </row>
    <row r="982" spans="1:18" x14ac:dyDescent="0.25">
      <c r="E982">
        <v>300</v>
      </c>
      <c r="F982" t="s">
        <v>13188</v>
      </c>
      <c r="G982" s="11">
        <v>80053</v>
      </c>
      <c r="H982" t="s">
        <v>12886</v>
      </c>
      <c r="I982" s="6">
        <v>1</v>
      </c>
      <c r="J982" s="4">
        <v>277</v>
      </c>
      <c r="K982" s="4">
        <f>MIN(Table4[[#This Row],[Medicare Outpatient Allowable Rate]:[WPPA Inc Outpatient Allowable Rate]])</f>
        <v>0</v>
      </c>
      <c r="L982" s="4">
        <f>MAX(Table4[[#This Row],[Medicare Outpatient Allowable Rate]:[WPPA Inc Outpatient Allowable Rate]])</f>
        <v>263.14999999999998</v>
      </c>
      <c r="M982" s="4">
        <v>0</v>
      </c>
      <c r="N982" s="4">
        <v>22.46</v>
      </c>
      <c r="O982" s="4">
        <f>SUM(Table4[[#This Row],[Average Price]]*0.76)</f>
        <v>210.52</v>
      </c>
      <c r="P982" s="4">
        <f>SUM(Table4[[#This Row],[Average Price]]*0.95)</f>
        <v>263.14999999999998</v>
      </c>
      <c r="Q982" s="4">
        <f>SUM(Table4[[#This Row],[Average Price]]*0.8)</f>
        <v>221.60000000000002</v>
      </c>
      <c r="R982" s="4">
        <f>SUM(Table4[[#This Row],[Medicare Outpatient Allowable Rate]]*1.5)</f>
        <v>0</v>
      </c>
    </row>
    <row r="983" spans="1:18" x14ac:dyDescent="0.25">
      <c r="E983">
        <v>300</v>
      </c>
      <c r="F983" t="s">
        <v>13188</v>
      </c>
      <c r="G983" s="11">
        <v>85025</v>
      </c>
      <c r="H983" t="s">
        <v>12887</v>
      </c>
      <c r="I983" s="6">
        <v>1</v>
      </c>
      <c r="J983" s="4">
        <v>46</v>
      </c>
      <c r="K983" s="4">
        <f>MIN(Table4[[#This Row],[Medicare Outpatient Allowable Rate]:[WPPA Inc Outpatient Allowable Rate]])</f>
        <v>0</v>
      </c>
      <c r="L983" s="4">
        <f>MAX(Table4[[#This Row],[Medicare Outpatient Allowable Rate]:[WPPA Inc Outpatient Allowable Rate]])</f>
        <v>43.699999999999996</v>
      </c>
      <c r="M983" s="4">
        <v>0</v>
      </c>
      <c r="N983" s="4">
        <v>13.23</v>
      </c>
      <c r="O983" s="4">
        <f>SUM(Table4[[#This Row],[Average Price]]*0.76)</f>
        <v>34.96</v>
      </c>
      <c r="P983" s="4">
        <f>SUM(Table4[[#This Row],[Average Price]]*0.95)</f>
        <v>43.699999999999996</v>
      </c>
      <c r="Q983" s="4">
        <f>SUM(Table4[[#This Row],[Average Price]]*0.8)</f>
        <v>36.800000000000004</v>
      </c>
      <c r="R983" s="4">
        <f>SUM(Table4[[#This Row],[Medicare Outpatient Allowable Rate]]*1.5)</f>
        <v>0</v>
      </c>
    </row>
    <row r="984" spans="1:18" x14ac:dyDescent="0.25">
      <c r="A984" t="s">
        <v>47</v>
      </c>
      <c r="B984" t="s">
        <v>305</v>
      </c>
      <c r="C984">
        <v>84144</v>
      </c>
      <c r="E984">
        <v>300</v>
      </c>
      <c r="F984" t="s">
        <v>13188</v>
      </c>
      <c r="G984" s="11">
        <v>84144</v>
      </c>
      <c r="H984" t="s">
        <v>13144</v>
      </c>
      <c r="I984" s="6">
        <v>1</v>
      </c>
      <c r="J984" s="4">
        <v>184</v>
      </c>
      <c r="K984" s="4">
        <f>MIN(Table4[[#This Row],[Medicare Outpatient Allowable Rate]:[WPPA Inc Outpatient Allowable Rate]])</f>
        <v>0</v>
      </c>
      <c r="L984" s="4">
        <f>MAX(Table4[[#This Row],[Medicare Outpatient Allowable Rate]:[WPPA Inc Outpatient Allowable Rate]])</f>
        <v>174.79999999999998</v>
      </c>
      <c r="M984" s="4">
        <v>0</v>
      </c>
      <c r="N984" s="4">
        <v>71.010000000000005</v>
      </c>
      <c r="O984" s="4">
        <f>SUM(Table4[[#This Row],[Average Price]]*0.76)</f>
        <v>139.84</v>
      </c>
      <c r="P984" s="4">
        <f>SUM(Table4[[#This Row],[Average Price]]*0.95)</f>
        <v>174.79999999999998</v>
      </c>
      <c r="Q984" s="4">
        <f>SUM(Table4[[#This Row],[Average Price]]*0.8)</f>
        <v>147.20000000000002</v>
      </c>
      <c r="R984" s="4">
        <f>SUM(Table4[[#This Row],[Medicare Outpatient Allowable Rate]]*1.5)</f>
        <v>0</v>
      </c>
    </row>
    <row r="985" spans="1:18" x14ac:dyDescent="0.25">
      <c r="E985">
        <v>300</v>
      </c>
      <c r="F985" t="s">
        <v>13188</v>
      </c>
      <c r="G985" s="11">
        <v>36415</v>
      </c>
      <c r="H985" t="s">
        <v>12882</v>
      </c>
      <c r="I985" s="6">
        <v>1</v>
      </c>
      <c r="J985" s="4">
        <v>31.764705882352899</v>
      </c>
      <c r="K985" s="4">
        <f>MIN(Table4[[#This Row],[Medicare Outpatient Allowable Rate]:[WPPA Inc Outpatient Allowable Rate]])</f>
        <v>0</v>
      </c>
      <c r="L985" s="4">
        <f>MAX(Table4[[#This Row],[Medicare Outpatient Allowable Rate]:[WPPA Inc Outpatient Allowable Rate]])</f>
        <v>30.176470588235254</v>
      </c>
      <c r="M985" s="4">
        <v>0</v>
      </c>
      <c r="N985" s="4">
        <v>11.93</v>
      </c>
      <c r="O985" s="4">
        <f>SUM(Table4[[#This Row],[Average Price]]*0.76)</f>
        <v>24.141176470588203</v>
      </c>
      <c r="P985" s="4">
        <f>SUM(Table4[[#This Row],[Average Price]]*0.95)</f>
        <v>30.176470588235254</v>
      </c>
      <c r="Q985" s="4">
        <f>SUM(Table4[[#This Row],[Average Price]]*0.8)</f>
        <v>25.41176470588232</v>
      </c>
      <c r="R985" s="4">
        <f>SUM(Table4[[#This Row],[Medicare Outpatient Allowable Rate]]*1.5)</f>
        <v>0</v>
      </c>
    </row>
    <row r="986" spans="1:18" x14ac:dyDescent="0.25">
      <c r="E986">
        <v>300</v>
      </c>
      <c r="F986" t="s">
        <v>13188</v>
      </c>
      <c r="G986" s="11">
        <v>82670</v>
      </c>
      <c r="H986" t="s">
        <v>13142</v>
      </c>
      <c r="I986" s="6">
        <v>1</v>
      </c>
      <c r="J986" s="4">
        <v>335</v>
      </c>
      <c r="K986" s="4">
        <f>MIN(Table4[[#This Row],[Medicare Outpatient Allowable Rate]:[WPPA Inc Outpatient Allowable Rate]])</f>
        <v>0</v>
      </c>
      <c r="L986" s="4">
        <f>MAX(Table4[[#This Row],[Medicare Outpatient Allowable Rate]:[WPPA Inc Outpatient Allowable Rate]])</f>
        <v>318.25</v>
      </c>
      <c r="M986" s="4">
        <v>0</v>
      </c>
      <c r="N986" s="4">
        <v>123.95</v>
      </c>
      <c r="O986" s="4">
        <f>SUM(Table4[[#This Row],[Average Price]]*0.76)</f>
        <v>254.6</v>
      </c>
      <c r="P986" s="4">
        <f>SUM(Table4[[#This Row],[Average Price]]*0.95)</f>
        <v>318.25</v>
      </c>
      <c r="Q986" s="4">
        <f>SUM(Table4[[#This Row],[Average Price]]*0.8)</f>
        <v>268</v>
      </c>
      <c r="R986" s="4">
        <f>SUM(Table4[[#This Row],[Medicare Outpatient Allowable Rate]]*1.5)</f>
        <v>0</v>
      </c>
    </row>
    <row r="987" spans="1:18" x14ac:dyDescent="0.25">
      <c r="E987">
        <v>300</v>
      </c>
      <c r="F987" t="s">
        <v>13188</v>
      </c>
      <c r="G987" s="11">
        <v>83001</v>
      </c>
      <c r="H987" t="s">
        <v>13104</v>
      </c>
      <c r="I987" s="6">
        <v>1</v>
      </c>
      <c r="J987" s="4">
        <v>194</v>
      </c>
      <c r="K987" s="4">
        <f>MIN(Table4[[#This Row],[Medicare Outpatient Allowable Rate]:[WPPA Inc Outpatient Allowable Rate]])</f>
        <v>0</v>
      </c>
      <c r="L987" s="4">
        <f>MAX(Table4[[#This Row],[Medicare Outpatient Allowable Rate]:[WPPA Inc Outpatient Allowable Rate]])</f>
        <v>184.29999999999998</v>
      </c>
      <c r="M987" s="4">
        <v>0</v>
      </c>
      <c r="N987" s="4">
        <v>70.58</v>
      </c>
      <c r="O987" s="4">
        <f>SUM(Table4[[#This Row],[Average Price]]*0.76)</f>
        <v>147.44</v>
      </c>
      <c r="P987" s="4">
        <f>SUM(Table4[[#This Row],[Average Price]]*0.95)</f>
        <v>184.29999999999998</v>
      </c>
      <c r="Q987" s="4">
        <f>SUM(Table4[[#This Row],[Average Price]]*0.8)</f>
        <v>155.20000000000002</v>
      </c>
      <c r="R987" s="4">
        <f>SUM(Table4[[#This Row],[Medicare Outpatient Allowable Rate]]*1.5)</f>
        <v>0</v>
      </c>
    </row>
    <row r="988" spans="1:18" x14ac:dyDescent="0.25">
      <c r="E988">
        <v>300</v>
      </c>
      <c r="F988" t="s">
        <v>13188</v>
      </c>
      <c r="G988" s="11">
        <v>84443</v>
      </c>
      <c r="H988" t="s">
        <v>12892</v>
      </c>
      <c r="I988" s="6">
        <v>1</v>
      </c>
      <c r="J988" s="4">
        <v>145</v>
      </c>
      <c r="K988" s="4">
        <f>MIN(Table4[[#This Row],[Medicare Outpatient Allowable Rate]:[WPPA Inc Outpatient Allowable Rate]])</f>
        <v>0</v>
      </c>
      <c r="L988" s="4">
        <f>MAX(Table4[[#This Row],[Medicare Outpatient Allowable Rate]:[WPPA Inc Outpatient Allowable Rate]])</f>
        <v>137.75</v>
      </c>
      <c r="M988" s="4">
        <v>0</v>
      </c>
      <c r="N988" s="4">
        <v>43.53</v>
      </c>
      <c r="O988" s="4">
        <f>SUM(Table4[[#This Row],[Average Price]]*0.76)</f>
        <v>110.2</v>
      </c>
      <c r="P988" s="4">
        <f>SUM(Table4[[#This Row],[Average Price]]*0.95)</f>
        <v>137.75</v>
      </c>
      <c r="Q988" s="4">
        <f>SUM(Table4[[#This Row],[Average Price]]*0.8)</f>
        <v>116</v>
      </c>
      <c r="R988" s="4">
        <f>SUM(Table4[[#This Row],[Medicare Outpatient Allowable Rate]]*1.5)</f>
        <v>0</v>
      </c>
    </row>
    <row r="989" spans="1:18" x14ac:dyDescent="0.25">
      <c r="A989" t="s">
        <v>47</v>
      </c>
      <c r="B989" t="s">
        <v>306</v>
      </c>
      <c r="C989">
        <v>84145</v>
      </c>
      <c r="E989">
        <v>300</v>
      </c>
      <c r="F989" t="s">
        <v>13188</v>
      </c>
      <c r="G989" s="11">
        <v>84145</v>
      </c>
      <c r="H989" t="s">
        <v>12949</v>
      </c>
      <c r="I989" s="6">
        <v>1</v>
      </c>
      <c r="J989" s="4">
        <v>165.62962962962999</v>
      </c>
      <c r="K989" s="4">
        <f>MIN(Table4[[#This Row],[Medicare Outpatient Allowable Rate]:[WPPA Inc Outpatient Allowable Rate]])</f>
        <v>0</v>
      </c>
      <c r="L989" s="4">
        <f>MAX(Table4[[#This Row],[Medicare Outpatient Allowable Rate]:[WPPA Inc Outpatient Allowable Rate]])</f>
        <v>157.34814814814848</v>
      </c>
      <c r="M989" s="4">
        <v>0</v>
      </c>
      <c r="N989" s="4">
        <v>91.03</v>
      </c>
      <c r="O989" s="4">
        <f>SUM(Table4[[#This Row],[Average Price]]*0.76)</f>
        <v>125.87851851851879</v>
      </c>
      <c r="P989" s="4">
        <f>SUM(Table4[[#This Row],[Average Price]]*0.95)</f>
        <v>157.34814814814848</v>
      </c>
      <c r="Q989" s="4">
        <f>SUM(Table4[[#This Row],[Average Price]]*0.8)</f>
        <v>132.50370370370399</v>
      </c>
      <c r="R989" s="4">
        <f>SUM(Table4[[#This Row],[Medicare Outpatient Allowable Rate]]*1.5)</f>
        <v>0</v>
      </c>
    </row>
    <row r="990" spans="1:18" x14ac:dyDescent="0.25">
      <c r="A990" t="s">
        <v>47</v>
      </c>
      <c r="B990" t="s">
        <v>307</v>
      </c>
      <c r="C990">
        <v>84146</v>
      </c>
      <c r="E990">
        <v>300</v>
      </c>
      <c r="F990" t="s">
        <v>13188</v>
      </c>
      <c r="G990" s="11">
        <v>84146</v>
      </c>
      <c r="H990" t="s">
        <v>13035</v>
      </c>
      <c r="I990" s="6">
        <v>1</v>
      </c>
      <c r="J990" s="4">
        <v>216</v>
      </c>
      <c r="K990" s="4">
        <f>MIN(Table4[[#This Row],[Medicare Outpatient Allowable Rate]:[WPPA Inc Outpatient Allowable Rate]])</f>
        <v>0</v>
      </c>
      <c r="L990" s="4">
        <f>MAX(Table4[[#This Row],[Medicare Outpatient Allowable Rate]:[WPPA Inc Outpatient Allowable Rate]])</f>
        <v>205.2</v>
      </c>
      <c r="M990" s="4">
        <v>0</v>
      </c>
      <c r="N990" s="4">
        <v>78.62</v>
      </c>
      <c r="O990" s="4">
        <f>SUM(Table4[[#This Row],[Average Price]]*0.76)</f>
        <v>164.16</v>
      </c>
      <c r="P990" s="4">
        <f>SUM(Table4[[#This Row],[Average Price]]*0.95)</f>
        <v>205.2</v>
      </c>
      <c r="Q990" s="4">
        <f>SUM(Table4[[#This Row],[Average Price]]*0.8)</f>
        <v>172.8</v>
      </c>
      <c r="R990" s="4">
        <f>SUM(Table4[[#This Row],[Medicare Outpatient Allowable Rate]]*1.5)</f>
        <v>0</v>
      </c>
    </row>
    <row r="991" spans="1:18" x14ac:dyDescent="0.25">
      <c r="E991">
        <v>300</v>
      </c>
      <c r="F991" t="s">
        <v>13188</v>
      </c>
      <c r="G991" s="11">
        <v>36415</v>
      </c>
      <c r="H991" t="s">
        <v>12882</v>
      </c>
      <c r="I991" s="6">
        <v>1</v>
      </c>
      <c r="J991" s="4">
        <v>31.673469387755102</v>
      </c>
      <c r="K991" s="4">
        <f>MIN(Table4[[#This Row],[Medicare Outpatient Allowable Rate]:[WPPA Inc Outpatient Allowable Rate]])</f>
        <v>0</v>
      </c>
      <c r="L991" s="4">
        <f>MAX(Table4[[#This Row],[Medicare Outpatient Allowable Rate]:[WPPA Inc Outpatient Allowable Rate]])</f>
        <v>30.089795918367344</v>
      </c>
      <c r="M991" s="4">
        <v>0</v>
      </c>
      <c r="N991" s="4">
        <v>11.93</v>
      </c>
      <c r="O991" s="4">
        <f>SUM(Table4[[#This Row],[Average Price]]*0.76)</f>
        <v>24.071836734693878</v>
      </c>
      <c r="P991" s="4">
        <f>SUM(Table4[[#This Row],[Average Price]]*0.95)</f>
        <v>30.089795918367344</v>
      </c>
      <c r="Q991" s="4">
        <f>SUM(Table4[[#This Row],[Average Price]]*0.8)</f>
        <v>25.338775510204083</v>
      </c>
      <c r="R991" s="4">
        <f>SUM(Table4[[#This Row],[Medicare Outpatient Allowable Rate]]*1.5)</f>
        <v>0</v>
      </c>
    </row>
    <row r="992" spans="1:18" x14ac:dyDescent="0.25">
      <c r="E992">
        <v>300</v>
      </c>
      <c r="F992" t="s">
        <v>13188</v>
      </c>
      <c r="G992" s="11">
        <v>84443</v>
      </c>
      <c r="H992" t="s">
        <v>12892</v>
      </c>
      <c r="I992" s="6">
        <v>1</v>
      </c>
      <c r="J992" s="4">
        <v>145</v>
      </c>
      <c r="K992" s="4">
        <f>MIN(Table4[[#This Row],[Medicare Outpatient Allowable Rate]:[WPPA Inc Outpatient Allowable Rate]])</f>
        <v>0</v>
      </c>
      <c r="L992" s="4">
        <f>MAX(Table4[[#This Row],[Medicare Outpatient Allowable Rate]:[WPPA Inc Outpatient Allowable Rate]])</f>
        <v>137.75</v>
      </c>
      <c r="M992" s="4">
        <v>0</v>
      </c>
      <c r="N992" s="4">
        <v>43.53</v>
      </c>
      <c r="O992" s="4">
        <f>SUM(Table4[[#This Row],[Average Price]]*0.76)</f>
        <v>110.2</v>
      </c>
      <c r="P992" s="4">
        <f>SUM(Table4[[#This Row],[Average Price]]*0.95)</f>
        <v>137.75</v>
      </c>
      <c r="Q992" s="4">
        <f>SUM(Table4[[#This Row],[Average Price]]*0.8)</f>
        <v>116</v>
      </c>
      <c r="R992" s="4">
        <f>SUM(Table4[[#This Row],[Medicare Outpatient Allowable Rate]]*1.5)</f>
        <v>0</v>
      </c>
    </row>
    <row r="993" spans="1:18" x14ac:dyDescent="0.25">
      <c r="E993">
        <v>300</v>
      </c>
      <c r="F993" t="s">
        <v>13188</v>
      </c>
      <c r="G993" s="11">
        <v>83001</v>
      </c>
      <c r="H993" t="s">
        <v>13104</v>
      </c>
      <c r="I993" s="6">
        <v>1</v>
      </c>
      <c r="J993" s="4">
        <v>194</v>
      </c>
      <c r="K993" s="4">
        <f>MIN(Table4[[#This Row],[Medicare Outpatient Allowable Rate]:[WPPA Inc Outpatient Allowable Rate]])</f>
        <v>0</v>
      </c>
      <c r="L993" s="4">
        <f>MAX(Table4[[#This Row],[Medicare Outpatient Allowable Rate]:[WPPA Inc Outpatient Allowable Rate]])</f>
        <v>184.29999999999998</v>
      </c>
      <c r="M993" s="4">
        <v>0</v>
      </c>
      <c r="N993" s="4">
        <v>70.58</v>
      </c>
      <c r="O993" s="4">
        <f>SUM(Table4[[#This Row],[Average Price]]*0.76)</f>
        <v>147.44</v>
      </c>
      <c r="P993" s="4">
        <f>SUM(Table4[[#This Row],[Average Price]]*0.95)</f>
        <v>184.29999999999998</v>
      </c>
      <c r="Q993" s="4">
        <f>SUM(Table4[[#This Row],[Average Price]]*0.8)</f>
        <v>155.20000000000002</v>
      </c>
      <c r="R993" s="4">
        <f>SUM(Table4[[#This Row],[Medicare Outpatient Allowable Rate]]*1.5)</f>
        <v>0</v>
      </c>
    </row>
    <row r="994" spans="1:18" x14ac:dyDescent="0.25">
      <c r="A994" t="s">
        <v>47</v>
      </c>
      <c r="B994" t="s">
        <v>308</v>
      </c>
      <c r="C994">
        <v>84152</v>
      </c>
      <c r="E994">
        <v>300</v>
      </c>
      <c r="F994" t="s">
        <v>13188</v>
      </c>
      <c r="G994" s="11">
        <v>84152</v>
      </c>
      <c r="H994" t="s">
        <v>13071</v>
      </c>
      <c r="I994" s="6">
        <v>1</v>
      </c>
      <c r="J994" s="4">
        <v>174.491228070175</v>
      </c>
      <c r="K994" s="4">
        <f>MIN(Table4[[#This Row],[Medicare Outpatient Allowable Rate]:[WPPA Inc Outpatient Allowable Rate]])</f>
        <v>0</v>
      </c>
      <c r="L994" s="4">
        <f>MAX(Table4[[#This Row],[Medicare Outpatient Allowable Rate]:[WPPA Inc Outpatient Allowable Rate]])</f>
        <v>165.76666666666625</v>
      </c>
      <c r="M994" s="4">
        <v>0</v>
      </c>
      <c r="N994" s="4">
        <v>67.28</v>
      </c>
      <c r="O994" s="4">
        <f>SUM(Table4[[#This Row],[Average Price]]*0.76)</f>
        <v>132.613333333333</v>
      </c>
      <c r="P994" s="4">
        <f>SUM(Table4[[#This Row],[Average Price]]*0.95)</f>
        <v>165.76666666666625</v>
      </c>
      <c r="Q994" s="4">
        <f>SUM(Table4[[#This Row],[Average Price]]*0.8)</f>
        <v>139.59298245613999</v>
      </c>
      <c r="R994" s="4">
        <f>SUM(Table4[[#This Row],[Medicare Outpatient Allowable Rate]]*1.5)</f>
        <v>0</v>
      </c>
    </row>
    <row r="995" spans="1:18" x14ac:dyDescent="0.25">
      <c r="E995">
        <v>300</v>
      </c>
      <c r="F995" t="s">
        <v>13188</v>
      </c>
      <c r="G995" s="11">
        <v>36415</v>
      </c>
      <c r="H995" t="s">
        <v>12882</v>
      </c>
      <c r="I995" s="6">
        <v>1</v>
      </c>
      <c r="J995" s="4">
        <v>31.765690376569001</v>
      </c>
      <c r="K995" s="4">
        <f>MIN(Table4[[#This Row],[Medicare Outpatient Allowable Rate]:[WPPA Inc Outpatient Allowable Rate]])</f>
        <v>0</v>
      </c>
      <c r="L995" s="4">
        <f>MAX(Table4[[#This Row],[Medicare Outpatient Allowable Rate]:[WPPA Inc Outpatient Allowable Rate]])</f>
        <v>30.177405857740549</v>
      </c>
      <c r="M995" s="4">
        <v>0</v>
      </c>
      <c r="N995" s="4">
        <v>11.93</v>
      </c>
      <c r="O995" s="4">
        <f>SUM(Table4[[#This Row],[Average Price]]*0.76)</f>
        <v>24.141924686192443</v>
      </c>
      <c r="P995" s="4">
        <f>SUM(Table4[[#This Row],[Average Price]]*0.95)</f>
        <v>30.177405857740549</v>
      </c>
      <c r="Q995" s="4">
        <f>SUM(Table4[[#This Row],[Average Price]]*0.8)</f>
        <v>25.412552301255204</v>
      </c>
      <c r="R995" s="4">
        <f>SUM(Table4[[#This Row],[Medicare Outpatient Allowable Rate]]*1.5)</f>
        <v>0</v>
      </c>
    </row>
    <row r="996" spans="1:18" x14ac:dyDescent="0.25">
      <c r="E996">
        <v>300</v>
      </c>
      <c r="F996" t="s">
        <v>13188</v>
      </c>
      <c r="G996" s="11">
        <v>80053</v>
      </c>
      <c r="H996" t="s">
        <v>12886</v>
      </c>
      <c r="I996" s="6">
        <v>1</v>
      </c>
      <c r="J996" s="4">
        <v>277</v>
      </c>
      <c r="K996" s="4">
        <f>MIN(Table4[[#This Row],[Medicare Outpatient Allowable Rate]:[WPPA Inc Outpatient Allowable Rate]])</f>
        <v>0</v>
      </c>
      <c r="L996" s="4">
        <f>MAX(Table4[[#This Row],[Medicare Outpatient Allowable Rate]:[WPPA Inc Outpatient Allowable Rate]])</f>
        <v>263.14999999999998</v>
      </c>
      <c r="M996" s="4">
        <v>0</v>
      </c>
      <c r="N996" s="4">
        <v>22.46</v>
      </c>
      <c r="O996" s="4">
        <f>SUM(Table4[[#This Row],[Average Price]]*0.76)</f>
        <v>210.52</v>
      </c>
      <c r="P996" s="4">
        <f>SUM(Table4[[#This Row],[Average Price]]*0.95)</f>
        <v>263.14999999999998</v>
      </c>
      <c r="Q996" s="4">
        <f>SUM(Table4[[#This Row],[Average Price]]*0.8)</f>
        <v>221.60000000000002</v>
      </c>
      <c r="R996" s="4">
        <f>SUM(Table4[[#This Row],[Medicare Outpatient Allowable Rate]]*1.5)</f>
        <v>0</v>
      </c>
    </row>
    <row r="997" spans="1:18" x14ac:dyDescent="0.25">
      <c r="E997">
        <v>300</v>
      </c>
      <c r="F997" t="s">
        <v>13188</v>
      </c>
      <c r="G997" s="11">
        <v>80061</v>
      </c>
      <c r="H997" t="s">
        <v>12890</v>
      </c>
      <c r="I997" s="6">
        <v>1</v>
      </c>
      <c r="J997" s="4">
        <v>192</v>
      </c>
      <c r="K997" s="4">
        <f>MIN(Table4[[#This Row],[Medicare Outpatient Allowable Rate]:[WPPA Inc Outpatient Allowable Rate]])</f>
        <v>0</v>
      </c>
      <c r="L997" s="4">
        <f>MAX(Table4[[#This Row],[Medicare Outpatient Allowable Rate]:[WPPA Inc Outpatient Allowable Rate]])</f>
        <v>182.39999999999998</v>
      </c>
      <c r="M997" s="4">
        <v>0</v>
      </c>
      <c r="N997" s="4">
        <v>42.75</v>
      </c>
      <c r="O997" s="4">
        <f>SUM(Table4[[#This Row],[Average Price]]*0.76)</f>
        <v>145.92000000000002</v>
      </c>
      <c r="P997" s="4">
        <f>SUM(Table4[[#This Row],[Average Price]]*0.95)</f>
        <v>182.39999999999998</v>
      </c>
      <c r="Q997" s="4">
        <f>SUM(Table4[[#This Row],[Average Price]]*0.8)</f>
        <v>153.60000000000002</v>
      </c>
      <c r="R997" s="4">
        <f>SUM(Table4[[#This Row],[Medicare Outpatient Allowable Rate]]*1.5)</f>
        <v>0</v>
      </c>
    </row>
    <row r="998" spans="1:18" x14ac:dyDescent="0.25">
      <c r="E998">
        <v>300</v>
      </c>
      <c r="F998" t="s">
        <v>13188</v>
      </c>
      <c r="G998" s="11">
        <v>85025</v>
      </c>
      <c r="H998" t="s">
        <v>12887</v>
      </c>
      <c r="I998" s="6">
        <v>1</v>
      </c>
      <c r="J998" s="4">
        <v>46.795698924731198</v>
      </c>
      <c r="K998" s="4">
        <f>MIN(Table4[[#This Row],[Medicare Outpatient Allowable Rate]:[WPPA Inc Outpatient Allowable Rate]])</f>
        <v>0</v>
      </c>
      <c r="L998" s="4">
        <f>MAX(Table4[[#This Row],[Medicare Outpatient Allowable Rate]:[WPPA Inc Outpatient Allowable Rate]])</f>
        <v>44.455913978494635</v>
      </c>
      <c r="M998" s="4">
        <v>0</v>
      </c>
      <c r="N998" s="4">
        <v>13.23</v>
      </c>
      <c r="O998" s="4">
        <f>SUM(Table4[[#This Row],[Average Price]]*0.76)</f>
        <v>35.564731182795711</v>
      </c>
      <c r="P998" s="4">
        <f>SUM(Table4[[#This Row],[Average Price]]*0.95)</f>
        <v>44.455913978494635</v>
      </c>
      <c r="Q998" s="4">
        <f>SUM(Table4[[#This Row],[Average Price]]*0.8)</f>
        <v>37.436559139784961</v>
      </c>
      <c r="R998" s="4">
        <f>SUM(Table4[[#This Row],[Medicare Outpatient Allowable Rate]]*1.5)</f>
        <v>0</v>
      </c>
    </row>
    <row r="999" spans="1:18" x14ac:dyDescent="0.25">
      <c r="E999">
        <v>300</v>
      </c>
      <c r="F999" t="s">
        <v>13188</v>
      </c>
      <c r="G999" s="11">
        <v>83036</v>
      </c>
      <c r="H999" t="s">
        <v>12908</v>
      </c>
      <c r="I999" s="6">
        <v>1</v>
      </c>
      <c r="J999" s="4">
        <v>97</v>
      </c>
      <c r="K999" s="4">
        <f>MIN(Table4[[#This Row],[Medicare Outpatient Allowable Rate]:[WPPA Inc Outpatient Allowable Rate]])</f>
        <v>0</v>
      </c>
      <c r="L999" s="4">
        <f>MAX(Table4[[#This Row],[Medicare Outpatient Allowable Rate]:[WPPA Inc Outpatient Allowable Rate]])</f>
        <v>92.149999999999991</v>
      </c>
      <c r="M999" s="4">
        <v>0</v>
      </c>
      <c r="N999" s="4">
        <v>35.58</v>
      </c>
      <c r="O999" s="4">
        <f>SUM(Table4[[#This Row],[Average Price]]*0.76)</f>
        <v>73.72</v>
      </c>
      <c r="P999" s="4">
        <f>SUM(Table4[[#This Row],[Average Price]]*0.95)</f>
        <v>92.149999999999991</v>
      </c>
      <c r="Q999" s="4">
        <f>SUM(Table4[[#This Row],[Average Price]]*0.8)</f>
        <v>77.600000000000009</v>
      </c>
      <c r="R999" s="4">
        <f>SUM(Table4[[#This Row],[Medicare Outpatient Allowable Rate]]*1.5)</f>
        <v>0</v>
      </c>
    </row>
    <row r="1000" spans="1:18" x14ac:dyDescent="0.25">
      <c r="A1000" t="s">
        <v>47</v>
      </c>
      <c r="B1000" t="s">
        <v>310</v>
      </c>
      <c r="C1000">
        <v>84156</v>
      </c>
      <c r="E1000">
        <v>300</v>
      </c>
      <c r="F1000" t="s">
        <v>13188</v>
      </c>
      <c r="G1000" s="11">
        <v>84156</v>
      </c>
      <c r="H1000" t="s">
        <v>13055</v>
      </c>
      <c r="I1000" s="6">
        <v>1</v>
      </c>
      <c r="J1000" s="4">
        <v>44</v>
      </c>
      <c r="K1000" s="4">
        <f>MIN(Table4[[#This Row],[Medicare Outpatient Allowable Rate]:[WPPA Inc Outpatient Allowable Rate]])</f>
        <v>0</v>
      </c>
      <c r="L1000" s="4">
        <f>MAX(Table4[[#This Row],[Medicare Outpatient Allowable Rate]:[WPPA Inc Outpatient Allowable Rate]])</f>
        <v>41.8</v>
      </c>
      <c r="M1000" s="4">
        <v>0</v>
      </c>
      <c r="N1000" s="4">
        <v>18.63</v>
      </c>
      <c r="O1000" s="4">
        <f>SUM(Table4[[#This Row],[Average Price]]*0.76)</f>
        <v>33.44</v>
      </c>
      <c r="P1000" s="4">
        <f>SUM(Table4[[#This Row],[Average Price]]*0.95)</f>
        <v>41.8</v>
      </c>
      <c r="Q1000" s="4">
        <f>SUM(Table4[[#This Row],[Average Price]]*0.8)</f>
        <v>35.200000000000003</v>
      </c>
      <c r="R1000" s="4">
        <f>SUM(Table4[[#This Row],[Medicare Outpatient Allowable Rate]]*1.5)</f>
        <v>0</v>
      </c>
    </row>
    <row r="1001" spans="1:18" x14ac:dyDescent="0.25">
      <c r="E1001">
        <v>300</v>
      </c>
      <c r="F1001" t="s">
        <v>13188</v>
      </c>
      <c r="G1001" s="11">
        <v>82575</v>
      </c>
      <c r="H1001" t="s">
        <v>13054</v>
      </c>
      <c r="I1001" s="6">
        <v>1</v>
      </c>
      <c r="J1001" s="4">
        <v>73.079646017699105</v>
      </c>
      <c r="K1001" s="4">
        <f>MIN(Table4[[#This Row],[Medicare Outpatient Allowable Rate]:[WPPA Inc Outpatient Allowable Rate]])</f>
        <v>0</v>
      </c>
      <c r="L1001" s="4">
        <f>MAX(Table4[[#This Row],[Medicare Outpatient Allowable Rate]:[WPPA Inc Outpatient Allowable Rate]])</f>
        <v>69.425663716814142</v>
      </c>
      <c r="M1001" s="4">
        <v>0</v>
      </c>
      <c r="N1001" s="4">
        <v>34.76</v>
      </c>
      <c r="O1001" s="4">
        <f>SUM(Table4[[#This Row],[Average Price]]*0.76)</f>
        <v>55.540530973451318</v>
      </c>
      <c r="P1001" s="4">
        <f>SUM(Table4[[#This Row],[Average Price]]*0.95)</f>
        <v>69.425663716814142</v>
      </c>
      <c r="Q1001" s="4">
        <f>SUM(Table4[[#This Row],[Average Price]]*0.8)</f>
        <v>58.463716814159284</v>
      </c>
      <c r="R1001" s="4">
        <f>SUM(Table4[[#This Row],[Medicare Outpatient Allowable Rate]]*1.5)</f>
        <v>0</v>
      </c>
    </row>
    <row r="1002" spans="1:18" x14ac:dyDescent="0.25">
      <c r="E1002">
        <v>300</v>
      </c>
      <c r="F1002" t="s">
        <v>13188</v>
      </c>
      <c r="G1002" s="11">
        <v>36415</v>
      </c>
      <c r="H1002" t="s">
        <v>12882</v>
      </c>
      <c r="I1002" s="6">
        <v>1</v>
      </c>
      <c r="J1002" s="4">
        <v>30.875</v>
      </c>
      <c r="K1002" s="4">
        <f>MIN(Table4[[#This Row],[Medicare Outpatient Allowable Rate]:[WPPA Inc Outpatient Allowable Rate]])</f>
        <v>0</v>
      </c>
      <c r="L1002" s="4">
        <f>MAX(Table4[[#This Row],[Medicare Outpatient Allowable Rate]:[WPPA Inc Outpatient Allowable Rate]])</f>
        <v>29.331249999999997</v>
      </c>
      <c r="M1002" s="4">
        <v>0</v>
      </c>
      <c r="N1002" s="4">
        <v>11.93</v>
      </c>
      <c r="O1002" s="4">
        <f>SUM(Table4[[#This Row],[Average Price]]*0.76)</f>
        <v>23.465</v>
      </c>
      <c r="P1002" s="4">
        <f>SUM(Table4[[#This Row],[Average Price]]*0.95)</f>
        <v>29.331249999999997</v>
      </c>
      <c r="Q1002" s="4">
        <f>SUM(Table4[[#This Row],[Average Price]]*0.8)</f>
        <v>24.700000000000003</v>
      </c>
      <c r="R1002" s="4">
        <f>SUM(Table4[[#This Row],[Medicare Outpatient Allowable Rate]]*1.5)</f>
        <v>0</v>
      </c>
    </row>
    <row r="1003" spans="1:18" x14ac:dyDescent="0.25">
      <c r="E1003">
        <v>300</v>
      </c>
      <c r="F1003" t="s">
        <v>13188</v>
      </c>
      <c r="G1003" s="11">
        <v>80053</v>
      </c>
      <c r="H1003" t="s">
        <v>12886</v>
      </c>
      <c r="I1003" s="6">
        <v>1</v>
      </c>
      <c r="J1003" s="4">
        <v>277</v>
      </c>
      <c r="K1003" s="4">
        <f>MIN(Table4[[#This Row],[Medicare Outpatient Allowable Rate]:[WPPA Inc Outpatient Allowable Rate]])</f>
        <v>0</v>
      </c>
      <c r="L1003" s="4">
        <f>MAX(Table4[[#This Row],[Medicare Outpatient Allowable Rate]:[WPPA Inc Outpatient Allowable Rate]])</f>
        <v>263.14999999999998</v>
      </c>
      <c r="M1003" s="4">
        <v>0</v>
      </c>
      <c r="N1003" s="4">
        <v>22.46</v>
      </c>
      <c r="O1003" s="4">
        <f>SUM(Table4[[#This Row],[Average Price]]*0.76)</f>
        <v>210.52</v>
      </c>
      <c r="P1003" s="4">
        <f>SUM(Table4[[#This Row],[Average Price]]*0.95)</f>
        <v>263.14999999999998</v>
      </c>
      <c r="Q1003" s="4">
        <f>SUM(Table4[[#This Row],[Average Price]]*0.8)</f>
        <v>221.60000000000002</v>
      </c>
      <c r="R1003" s="4">
        <f>SUM(Table4[[#This Row],[Medicare Outpatient Allowable Rate]]*1.5)</f>
        <v>0</v>
      </c>
    </row>
    <row r="1004" spans="1:18" x14ac:dyDescent="0.25">
      <c r="E1004">
        <v>300</v>
      </c>
      <c r="F1004" t="s">
        <v>13188</v>
      </c>
      <c r="G1004" s="11">
        <v>85025</v>
      </c>
      <c r="H1004" t="s">
        <v>12887</v>
      </c>
      <c r="I1004" s="6">
        <v>1</v>
      </c>
      <c r="J1004" s="4">
        <v>46.488888888888901</v>
      </c>
      <c r="K1004" s="4">
        <f>MIN(Table4[[#This Row],[Medicare Outpatient Allowable Rate]:[WPPA Inc Outpatient Allowable Rate]])</f>
        <v>0</v>
      </c>
      <c r="L1004" s="4">
        <f>MAX(Table4[[#This Row],[Medicare Outpatient Allowable Rate]:[WPPA Inc Outpatient Allowable Rate]])</f>
        <v>44.164444444444456</v>
      </c>
      <c r="M1004" s="4">
        <v>0</v>
      </c>
      <c r="N1004" s="4">
        <v>13.23</v>
      </c>
      <c r="O1004" s="4">
        <f>SUM(Table4[[#This Row],[Average Price]]*0.76)</f>
        <v>35.331555555555568</v>
      </c>
      <c r="P1004" s="4">
        <f>SUM(Table4[[#This Row],[Average Price]]*0.95)</f>
        <v>44.164444444444456</v>
      </c>
      <c r="Q1004" s="4">
        <f>SUM(Table4[[#This Row],[Average Price]]*0.8)</f>
        <v>37.19111111111112</v>
      </c>
      <c r="R1004" s="4">
        <f>SUM(Table4[[#This Row],[Medicare Outpatient Allowable Rate]]*1.5)</f>
        <v>0</v>
      </c>
    </row>
    <row r="1005" spans="1:18" x14ac:dyDescent="0.25">
      <c r="A1005" t="s">
        <v>47</v>
      </c>
      <c r="B1005" t="s">
        <v>311</v>
      </c>
      <c r="C1005">
        <v>84157</v>
      </c>
      <c r="E1005">
        <v>300</v>
      </c>
      <c r="F1005" t="s">
        <v>13188</v>
      </c>
      <c r="G1005" s="11">
        <v>84157</v>
      </c>
      <c r="H1005" t="s">
        <v>13109</v>
      </c>
      <c r="I1005" s="6">
        <v>1</v>
      </c>
      <c r="J1005" s="4">
        <v>60</v>
      </c>
      <c r="K1005" s="4">
        <f>MIN(Table4[[#This Row],[Medicare Outpatient Allowable Rate]:[WPPA Inc Outpatient Allowable Rate]])</f>
        <v>0</v>
      </c>
      <c r="L1005" s="4">
        <f>MAX(Table4[[#This Row],[Medicare Outpatient Allowable Rate]:[WPPA Inc Outpatient Allowable Rate]])</f>
        <v>57</v>
      </c>
      <c r="M1005" s="4">
        <v>0</v>
      </c>
      <c r="N1005" s="4">
        <v>18.63</v>
      </c>
      <c r="O1005" s="4">
        <f>SUM(Table4[[#This Row],[Average Price]]*0.76)</f>
        <v>45.6</v>
      </c>
      <c r="P1005" s="4">
        <f>SUM(Table4[[#This Row],[Average Price]]*0.95)</f>
        <v>57</v>
      </c>
      <c r="Q1005" s="4">
        <f>SUM(Table4[[#This Row],[Average Price]]*0.8)</f>
        <v>48</v>
      </c>
      <c r="R1005" s="4">
        <f>SUM(Table4[[#This Row],[Medicare Outpatient Allowable Rate]]*1.5)</f>
        <v>0</v>
      </c>
    </row>
    <row r="1006" spans="1:18" x14ac:dyDescent="0.25">
      <c r="A1006" t="s">
        <v>47</v>
      </c>
      <c r="B1006" t="s">
        <v>313</v>
      </c>
      <c r="C1006">
        <v>84207</v>
      </c>
      <c r="E1006">
        <v>300</v>
      </c>
      <c r="F1006" t="s">
        <v>13188</v>
      </c>
      <c r="G1006" s="11">
        <v>84207</v>
      </c>
      <c r="H1006" t="s">
        <v>13182</v>
      </c>
      <c r="I1006" s="6">
        <v>1</v>
      </c>
      <c r="J1006" s="4">
        <v>377</v>
      </c>
      <c r="K1006" s="4">
        <f>MIN(Table4[[#This Row],[Medicare Outpatient Allowable Rate]:[WPPA Inc Outpatient Allowable Rate]])</f>
        <v>0</v>
      </c>
      <c r="L1006" s="4">
        <f>MAX(Table4[[#This Row],[Medicare Outpatient Allowable Rate]:[WPPA Inc Outpatient Allowable Rate]])</f>
        <v>358.15</v>
      </c>
      <c r="M1006" s="4">
        <v>0</v>
      </c>
      <c r="N1006" s="4">
        <v>139.13</v>
      </c>
      <c r="O1006" s="4">
        <f>SUM(Table4[[#This Row],[Average Price]]*0.76)</f>
        <v>286.52</v>
      </c>
      <c r="P1006" s="4">
        <f>SUM(Table4[[#This Row],[Average Price]]*0.95)</f>
        <v>358.15</v>
      </c>
      <c r="Q1006" s="4">
        <f>SUM(Table4[[#This Row],[Average Price]]*0.8)</f>
        <v>301.60000000000002</v>
      </c>
      <c r="R1006" s="4">
        <f>SUM(Table4[[#This Row],[Medicare Outpatient Allowable Rate]]*1.5)</f>
        <v>0</v>
      </c>
    </row>
    <row r="1007" spans="1:18" x14ac:dyDescent="0.25">
      <c r="E1007">
        <v>300</v>
      </c>
      <c r="F1007" t="s">
        <v>13188</v>
      </c>
      <c r="G1007" s="11">
        <v>36415</v>
      </c>
      <c r="H1007" t="s">
        <v>12882</v>
      </c>
      <c r="I1007" s="6">
        <v>1</v>
      </c>
      <c r="J1007" s="4">
        <v>32</v>
      </c>
      <c r="K1007" s="4">
        <f>MIN(Table4[[#This Row],[Medicare Outpatient Allowable Rate]:[WPPA Inc Outpatient Allowable Rate]])</f>
        <v>0</v>
      </c>
      <c r="L1007" s="4">
        <f>MAX(Table4[[#This Row],[Medicare Outpatient Allowable Rate]:[WPPA Inc Outpatient Allowable Rate]])</f>
        <v>30.4</v>
      </c>
      <c r="M1007" s="4">
        <v>0</v>
      </c>
      <c r="N1007" s="4">
        <v>11.93</v>
      </c>
      <c r="O1007" s="4">
        <f>SUM(Table4[[#This Row],[Average Price]]*0.76)</f>
        <v>24.32</v>
      </c>
      <c r="P1007" s="4">
        <f>SUM(Table4[[#This Row],[Average Price]]*0.95)</f>
        <v>30.4</v>
      </c>
      <c r="Q1007" s="4">
        <f>SUM(Table4[[#This Row],[Average Price]]*0.8)</f>
        <v>25.6</v>
      </c>
      <c r="R1007" s="4">
        <f>SUM(Table4[[#This Row],[Medicare Outpatient Allowable Rate]]*1.5)</f>
        <v>0</v>
      </c>
    </row>
    <row r="1008" spans="1:18" x14ac:dyDescent="0.25">
      <c r="A1008" t="s">
        <v>47</v>
      </c>
      <c r="B1008" t="s">
        <v>315</v>
      </c>
      <c r="C1008">
        <v>84244</v>
      </c>
      <c r="E1008">
        <v>300</v>
      </c>
      <c r="F1008" t="s">
        <v>13188</v>
      </c>
      <c r="G1008" s="11">
        <v>84244</v>
      </c>
      <c r="H1008" t="s">
        <v>13115</v>
      </c>
      <c r="I1008" s="6">
        <v>1</v>
      </c>
      <c r="J1008" s="4">
        <v>199</v>
      </c>
      <c r="K1008" s="4">
        <f>MIN(Table4[[#This Row],[Medicare Outpatient Allowable Rate]:[WPPA Inc Outpatient Allowable Rate]])</f>
        <v>0</v>
      </c>
      <c r="L1008" s="4">
        <f>MAX(Table4[[#This Row],[Medicare Outpatient Allowable Rate]:[WPPA Inc Outpatient Allowable Rate]])</f>
        <v>189.04999999999998</v>
      </c>
      <c r="M1008" s="4">
        <v>0</v>
      </c>
      <c r="N1008" s="4">
        <v>79.58</v>
      </c>
      <c r="O1008" s="4">
        <f>SUM(Table4[[#This Row],[Average Price]]*0.76)</f>
        <v>151.24</v>
      </c>
      <c r="P1008" s="4">
        <f>SUM(Table4[[#This Row],[Average Price]]*0.95)</f>
        <v>189.04999999999998</v>
      </c>
      <c r="Q1008" s="4">
        <f>SUM(Table4[[#This Row],[Average Price]]*0.8)</f>
        <v>159.20000000000002</v>
      </c>
      <c r="R1008" s="4">
        <f>SUM(Table4[[#This Row],[Medicare Outpatient Allowable Rate]]*1.5)</f>
        <v>0</v>
      </c>
    </row>
    <row r="1009" spans="1:18" x14ac:dyDescent="0.25">
      <c r="E1009">
        <v>300</v>
      </c>
      <c r="F1009" t="s">
        <v>13188</v>
      </c>
      <c r="G1009" s="11">
        <v>36415</v>
      </c>
      <c r="H1009" t="s">
        <v>12882</v>
      </c>
      <c r="I1009" s="6">
        <v>1</v>
      </c>
      <c r="J1009" s="4">
        <v>30.4</v>
      </c>
      <c r="K1009" s="4">
        <f>MIN(Table4[[#This Row],[Medicare Outpatient Allowable Rate]:[WPPA Inc Outpatient Allowable Rate]])</f>
        <v>0</v>
      </c>
      <c r="L1009" s="4">
        <f>MAX(Table4[[#This Row],[Medicare Outpatient Allowable Rate]:[WPPA Inc Outpatient Allowable Rate]])</f>
        <v>28.88</v>
      </c>
      <c r="M1009" s="4">
        <v>0</v>
      </c>
      <c r="N1009" s="4">
        <v>11.93</v>
      </c>
      <c r="O1009" s="4">
        <f>SUM(Table4[[#This Row],[Average Price]]*0.76)</f>
        <v>23.103999999999999</v>
      </c>
      <c r="P1009" s="4">
        <f>SUM(Table4[[#This Row],[Average Price]]*0.95)</f>
        <v>28.88</v>
      </c>
      <c r="Q1009" s="4">
        <f>SUM(Table4[[#This Row],[Average Price]]*0.8)</f>
        <v>24.32</v>
      </c>
      <c r="R1009" s="4">
        <f>SUM(Table4[[#This Row],[Medicare Outpatient Allowable Rate]]*1.5)</f>
        <v>0</v>
      </c>
    </row>
    <row r="1010" spans="1:18" x14ac:dyDescent="0.25">
      <c r="E1010">
        <v>300</v>
      </c>
      <c r="F1010" t="s">
        <v>13188</v>
      </c>
      <c r="G1010" s="11">
        <v>82088</v>
      </c>
      <c r="H1010" t="s">
        <v>13114</v>
      </c>
      <c r="I1010" s="6">
        <v>1</v>
      </c>
      <c r="J1010" s="4">
        <v>302</v>
      </c>
      <c r="K1010" s="4">
        <f>MIN(Table4[[#This Row],[Medicare Outpatient Allowable Rate]:[WPPA Inc Outpatient Allowable Rate]])</f>
        <v>0</v>
      </c>
      <c r="L1010" s="4">
        <f>MAX(Table4[[#This Row],[Medicare Outpatient Allowable Rate]:[WPPA Inc Outpatient Allowable Rate]])</f>
        <v>286.89999999999998</v>
      </c>
      <c r="M1010" s="4">
        <v>0</v>
      </c>
      <c r="N1010" s="4">
        <v>121.98</v>
      </c>
      <c r="O1010" s="4">
        <f>SUM(Table4[[#This Row],[Average Price]]*0.76)</f>
        <v>229.52</v>
      </c>
      <c r="P1010" s="4">
        <f>SUM(Table4[[#This Row],[Average Price]]*0.95)</f>
        <v>286.89999999999998</v>
      </c>
      <c r="Q1010" s="4">
        <f>SUM(Table4[[#This Row],[Average Price]]*0.8)</f>
        <v>241.60000000000002</v>
      </c>
      <c r="R1010" s="4">
        <f>SUM(Table4[[#This Row],[Medicare Outpatient Allowable Rate]]*1.5)</f>
        <v>0</v>
      </c>
    </row>
    <row r="1011" spans="1:18" x14ac:dyDescent="0.25">
      <c r="E1011">
        <v>300</v>
      </c>
      <c r="F1011" t="s">
        <v>13188</v>
      </c>
      <c r="G1011" s="11">
        <v>82533</v>
      </c>
      <c r="H1011" t="s">
        <v>13103</v>
      </c>
      <c r="I1011" s="6">
        <v>1</v>
      </c>
      <c r="J1011" s="4">
        <v>167</v>
      </c>
      <c r="K1011" s="4">
        <f>MIN(Table4[[#This Row],[Medicare Outpatient Allowable Rate]:[WPPA Inc Outpatient Allowable Rate]])</f>
        <v>0</v>
      </c>
      <c r="L1011" s="4">
        <f>MAX(Table4[[#This Row],[Medicare Outpatient Allowable Rate]:[WPPA Inc Outpatient Allowable Rate]])</f>
        <v>158.65</v>
      </c>
      <c r="M1011" s="4">
        <v>0</v>
      </c>
      <c r="N1011" s="4">
        <v>59.94</v>
      </c>
      <c r="O1011" s="4">
        <f>SUM(Table4[[#This Row],[Average Price]]*0.76)</f>
        <v>126.92</v>
      </c>
      <c r="P1011" s="4">
        <f>SUM(Table4[[#This Row],[Average Price]]*0.95)</f>
        <v>158.65</v>
      </c>
      <c r="Q1011" s="4">
        <f>SUM(Table4[[#This Row],[Average Price]]*0.8)</f>
        <v>133.6</v>
      </c>
      <c r="R1011" s="4">
        <f>SUM(Table4[[#This Row],[Medicare Outpatient Allowable Rate]]*1.5)</f>
        <v>0</v>
      </c>
    </row>
    <row r="1012" spans="1:18" x14ac:dyDescent="0.25">
      <c r="E1012">
        <v>300</v>
      </c>
      <c r="F1012" t="s">
        <v>13188</v>
      </c>
      <c r="G1012" s="11">
        <v>83735</v>
      </c>
      <c r="H1012" t="s">
        <v>13081</v>
      </c>
      <c r="I1012" s="6">
        <v>1</v>
      </c>
      <c r="J1012" s="4">
        <v>78</v>
      </c>
      <c r="K1012" s="4">
        <f>MIN(Table4[[#This Row],[Medicare Outpatient Allowable Rate]:[WPPA Inc Outpatient Allowable Rate]])</f>
        <v>0</v>
      </c>
      <c r="L1012" s="4">
        <f>MAX(Table4[[#This Row],[Medicare Outpatient Allowable Rate]:[WPPA Inc Outpatient Allowable Rate]])</f>
        <v>74.099999999999994</v>
      </c>
      <c r="M1012" s="4">
        <v>0</v>
      </c>
      <c r="N1012" s="4">
        <v>25.59</v>
      </c>
      <c r="O1012" s="4">
        <f>SUM(Table4[[#This Row],[Average Price]]*0.76)</f>
        <v>59.28</v>
      </c>
      <c r="P1012" s="4">
        <f>SUM(Table4[[#This Row],[Average Price]]*0.95)</f>
        <v>74.099999999999994</v>
      </c>
      <c r="Q1012" s="4">
        <f>SUM(Table4[[#This Row],[Average Price]]*0.8)</f>
        <v>62.400000000000006</v>
      </c>
      <c r="R1012" s="4">
        <f>SUM(Table4[[#This Row],[Medicare Outpatient Allowable Rate]]*1.5)</f>
        <v>0</v>
      </c>
    </row>
    <row r="1013" spans="1:18" x14ac:dyDescent="0.25">
      <c r="A1013" t="s">
        <v>47</v>
      </c>
      <c r="B1013" t="s">
        <v>316</v>
      </c>
      <c r="C1013">
        <v>84270</v>
      </c>
      <c r="E1013">
        <v>300</v>
      </c>
      <c r="F1013" t="s">
        <v>13188</v>
      </c>
      <c r="G1013" s="11">
        <v>84270</v>
      </c>
      <c r="H1013" t="s">
        <v>13183</v>
      </c>
      <c r="I1013" s="6">
        <v>1</v>
      </c>
      <c r="J1013" s="4">
        <v>349</v>
      </c>
      <c r="K1013" s="4">
        <f>MIN(Table4[[#This Row],[Medicare Outpatient Allowable Rate]:[WPPA Inc Outpatient Allowable Rate]])</f>
        <v>0</v>
      </c>
      <c r="L1013" s="4">
        <f>MAX(Table4[[#This Row],[Medicare Outpatient Allowable Rate]:[WPPA Inc Outpatient Allowable Rate]])</f>
        <v>331.55</v>
      </c>
      <c r="M1013" s="4">
        <v>0</v>
      </c>
      <c r="N1013" s="4">
        <v>127.58</v>
      </c>
      <c r="O1013" s="4">
        <f>SUM(Table4[[#This Row],[Average Price]]*0.76)</f>
        <v>265.24</v>
      </c>
      <c r="P1013" s="4">
        <f>SUM(Table4[[#This Row],[Average Price]]*0.95)</f>
        <v>331.55</v>
      </c>
      <c r="Q1013" s="4">
        <f>SUM(Table4[[#This Row],[Average Price]]*0.8)</f>
        <v>279.2</v>
      </c>
      <c r="R1013" s="4">
        <f>SUM(Table4[[#This Row],[Medicare Outpatient Allowable Rate]]*1.5)</f>
        <v>0</v>
      </c>
    </row>
    <row r="1014" spans="1:18" x14ac:dyDescent="0.25">
      <c r="A1014" t="s">
        <v>47</v>
      </c>
      <c r="B1014" t="s">
        <v>317</v>
      </c>
      <c r="C1014">
        <v>84300</v>
      </c>
      <c r="E1014">
        <v>300</v>
      </c>
      <c r="F1014" t="s">
        <v>13188</v>
      </c>
      <c r="G1014" s="11">
        <v>84300</v>
      </c>
      <c r="H1014" t="s">
        <v>13184</v>
      </c>
      <c r="I1014" s="6">
        <v>1</v>
      </c>
      <c r="J1014" s="4">
        <v>57</v>
      </c>
      <c r="K1014" s="4">
        <f>MIN(Table4[[#This Row],[Medicare Outpatient Allowable Rate]:[WPPA Inc Outpatient Allowable Rate]])</f>
        <v>0</v>
      </c>
      <c r="L1014" s="4">
        <f>MAX(Table4[[#This Row],[Medicare Outpatient Allowable Rate]:[WPPA Inc Outpatient Allowable Rate]])</f>
        <v>54.15</v>
      </c>
      <c r="M1014" s="4">
        <v>0</v>
      </c>
      <c r="N1014" s="4">
        <v>19.34</v>
      </c>
      <c r="O1014" s="4">
        <f>SUM(Table4[[#This Row],[Average Price]]*0.76)</f>
        <v>43.32</v>
      </c>
      <c r="P1014" s="4">
        <f>SUM(Table4[[#This Row],[Average Price]]*0.95)</f>
        <v>54.15</v>
      </c>
      <c r="Q1014" s="4">
        <f>SUM(Table4[[#This Row],[Average Price]]*0.8)</f>
        <v>45.6</v>
      </c>
      <c r="R1014" s="4">
        <f>SUM(Table4[[#This Row],[Medicare Outpatient Allowable Rate]]*1.5)</f>
        <v>0</v>
      </c>
    </row>
    <row r="1015" spans="1:18" x14ac:dyDescent="0.25">
      <c r="E1015">
        <v>300</v>
      </c>
      <c r="F1015" t="s">
        <v>13188</v>
      </c>
      <c r="G1015" s="11">
        <v>82340</v>
      </c>
      <c r="H1015" t="s">
        <v>13087</v>
      </c>
      <c r="I1015" s="6">
        <v>1</v>
      </c>
      <c r="J1015" s="4">
        <v>72</v>
      </c>
      <c r="K1015" s="4">
        <f>MIN(Table4[[#This Row],[Medicare Outpatient Allowable Rate]:[WPPA Inc Outpatient Allowable Rate]])</f>
        <v>0</v>
      </c>
      <c r="L1015" s="4">
        <f>MAX(Table4[[#This Row],[Medicare Outpatient Allowable Rate]:[WPPA Inc Outpatient Allowable Rate]])</f>
        <v>68.399999999999991</v>
      </c>
      <c r="M1015" s="4">
        <v>0</v>
      </c>
      <c r="N1015" s="4">
        <v>22.05</v>
      </c>
      <c r="O1015" s="4">
        <f>SUM(Table4[[#This Row],[Average Price]]*0.76)</f>
        <v>54.72</v>
      </c>
      <c r="P1015" s="4">
        <f>SUM(Table4[[#This Row],[Average Price]]*0.95)</f>
        <v>68.399999999999991</v>
      </c>
      <c r="Q1015" s="4">
        <f>SUM(Table4[[#This Row],[Average Price]]*0.8)</f>
        <v>57.6</v>
      </c>
      <c r="R1015" s="4">
        <f>SUM(Table4[[#This Row],[Medicare Outpatient Allowable Rate]]*1.5)</f>
        <v>0</v>
      </c>
    </row>
    <row r="1016" spans="1:18" x14ac:dyDescent="0.25">
      <c r="E1016">
        <v>300</v>
      </c>
      <c r="F1016" t="s">
        <v>13188</v>
      </c>
      <c r="G1016" s="11">
        <v>82507</v>
      </c>
      <c r="H1016" t="s">
        <v>13088</v>
      </c>
      <c r="I1016" s="6">
        <v>1</v>
      </c>
      <c r="J1016" s="4">
        <v>289</v>
      </c>
      <c r="K1016" s="4">
        <f>MIN(Table4[[#This Row],[Medicare Outpatient Allowable Rate]:[WPPA Inc Outpatient Allowable Rate]])</f>
        <v>0</v>
      </c>
      <c r="L1016" s="4">
        <f>MAX(Table4[[#This Row],[Medicare Outpatient Allowable Rate]:[WPPA Inc Outpatient Allowable Rate]])</f>
        <v>274.55</v>
      </c>
      <c r="M1016" s="4">
        <v>0</v>
      </c>
      <c r="N1016" s="4">
        <v>98.91</v>
      </c>
      <c r="O1016" s="4">
        <f>SUM(Table4[[#This Row],[Average Price]]*0.76)</f>
        <v>219.64000000000001</v>
      </c>
      <c r="P1016" s="4">
        <f>SUM(Table4[[#This Row],[Average Price]]*0.95)</f>
        <v>274.55</v>
      </c>
      <c r="Q1016" s="4">
        <f>SUM(Table4[[#This Row],[Average Price]]*0.8)</f>
        <v>231.20000000000002</v>
      </c>
      <c r="R1016" s="4">
        <f>SUM(Table4[[#This Row],[Medicare Outpatient Allowable Rate]]*1.5)</f>
        <v>0</v>
      </c>
    </row>
    <row r="1017" spans="1:18" x14ac:dyDescent="0.25">
      <c r="E1017">
        <v>300</v>
      </c>
      <c r="F1017" t="s">
        <v>13188</v>
      </c>
      <c r="G1017" s="11">
        <v>83735</v>
      </c>
      <c r="H1017" t="s">
        <v>13081</v>
      </c>
      <c r="I1017" s="6">
        <v>1</v>
      </c>
      <c r="J1017" s="4">
        <v>72</v>
      </c>
      <c r="K1017" s="4">
        <f>MIN(Table4[[#This Row],[Medicare Outpatient Allowable Rate]:[WPPA Inc Outpatient Allowable Rate]])</f>
        <v>0</v>
      </c>
      <c r="L1017" s="4">
        <f>MAX(Table4[[#This Row],[Medicare Outpatient Allowable Rate]:[WPPA Inc Outpatient Allowable Rate]])</f>
        <v>68.399999999999991</v>
      </c>
      <c r="M1017" s="4">
        <v>0</v>
      </c>
      <c r="N1017" s="4">
        <v>25.59</v>
      </c>
      <c r="O1017" s="4">
        <f>SUM(Table4[[#This Row],[Average Price]]*0.76)</f>
        <v>54.72</v>
      </c>
      <c r="P1017" s="4">
        <f>SUM(Table4[[#This Row],[Average Price]]*0.95)</f>
        <v>68.399999999999991</v>
      </c>
      <c r="Q1017" s="4">
        <f>SUM(Table4[[#This Row],[Average Price]]*0.8)</f>
        <v>57.6</v>
      </c>
      <c r="R1017" s="4">
        <f>SUM(Table4[[#This Row],[Medicare Outpatient Allowable Rate]]*1.5)</f>
        <v>0</v>
      </c>
    </row>
    <row r="1018" spans="1:18" x14ac:dyDescent="0.25">
      <c r="E1018">
        <v>300</v>
      </c>
      <c r="F1018" t="s">
        <v>13188</v>
      </c>
      <c r="G1018" s="11">
        <v>83945</v>
      </c>
      <c r="H1018" t="s">
        <v>13089</v>
      </c>
      <c r="I1018" s="6">
        <v>1</v>
      </c>
      <c r="J1018" s="4">
        <v>134</v>
      </c>
      <c r="K1018" s="4">
        <f>MIN(Table4[[#This Row],[Medicare Outpatient Allowable Rate]:[WPPA Inc Outpatient Allowable Rate]])</f>
        <v>0</v>
      </c>
      <c r="L1018" s="4">
        <f>MAX(Table4[[#This Row],[Medicare Outpatient Allowable Rate]:[WPPA Inc Outpatient Allowable Rate]])</f>
        <v>127.3</v>
      </c>
      <c r="M1018" s="4">
        <v>0</v>
      </c>
      <c r="N1018" s="4">
        <v>47.88</v>
      </c>
      <c r="O1018" s="4">
        <f>SUM(Table4[[#This Row],[Average Price]]*0.76)</f>
        <v>101.84</v>
      </c>
      <c r="P1018" s="4">
        <f>SUM(Table4[[#This Row],[Average Price]]*0.95)</f>
        <v>127.3</v>
      </c>
      <c r="Q1018" s="4">
        <f>SUM(Table4[[#This Row],[Average Price]]*0.8)</f>
        <v>107.2</v>
      </c>
      <c r="R1018" s="4">
        <f>SUM(Table4[[#This Row],[Medicare Outpatient Allowable Rate]]*1.5)</f>
        <v>0</v>
      </c>
    </row>
    <row r="1019" spans="1:18" x14ac:dyDescent="0.25">
      <c r="E1019">
        <v>300</v>
      </c>
      <c r="F1019" t="s">
        <v>13188</v>
      </c>
      <c r="G1019" s="11">
        <v>84133</v>
      </c>
      <c r="H1019" t="s">
        <v>13090</v>
      </c>
      <c r="I1019" s="6">
        <v>1</v>
      </c>
      <c r="J1019" s="4">
        <v>58</v>
      </c>
      <c r="K1019" s="4">
        <f>MIN(Table4[[#This Row],[Medicare Outpatient Allowable Rate]:[WPPA Inc Outpatient Allowable Rate]])</f>
        <v>0</v>
      </c>
      <c r="L1019" s="4">
        <f>MAX(Table4[[#This Row],[Medicare Outpatient Allowable Rate]:[WPPA Inc Outpatient Allowable Rate]])</f>
        <v>55.099999999999994</v>
      </c>
      <c r="M1019" s="4">
        <v>0</v>
      </c>
      <c r="N1019" s="4">
        <v>19.760000000000002</v>
      </c>
      <c r="O1019" s="4">
        <f>SUM(Table4[[#This Row],[Average Price]]*0.76)</f>
        <v>44.08</v>
      </c>
      <c r="P1019" s="4">
        <f>SUM(Table4[[#This Row],[Average Price]]*0.95)</f>
        <v>55.099999999999994</v>
      </c>
      <c r="Q1019" s="4">
        <f>SUM(Table4[[#This Row],[Average Price]]*0.8)</f>
        <v>46.400000000000006</v>
      </c>
      <c r="R1019" s="4">
        <f>SUM(Table4[[#This Row],[Medicare Outpatient Allowable Rate]]*1.5)</f>
        <v>0</v>
      </c>
    </row>
    <row r="1020" spans="1:18" x14ac:dyDescent="0.25">
      <c r="E1020">
        <v>300</v>
      </c>
      <c r="F1020" t="s">
        <v>13188</v>
      </c>
      <c r="G1020" s="11">
        <v>84560</v>
      </c>
      <c r="H1020" t="s">
        <v>13091</v>
      </c>
      <c r="I1020" s="6">
        <v>1</v>
      </c>
      <c r="J1020" s="4">
        <v>58</v>
      </c>
      <c r="K1020" s="4">
        <f>MIN(Table4[[#This Row],[Medicare Outpatient Allowable Rate]:[WPPA Inc Outpatient Allowable Rate]])</f>
        <v>0</v>
      </c>
      <c r="L1020" s="4">
        <f>MAX(Table4[[#This Row],[Medicare Outpatient Allowable Rate]:[WPPA Inc Outpatient Allowable Rate]])</f>
        <v>55.099999999999994</v>
      </c>
      <c r="M1020" s="4">
        <v>0</v>
      </c>
      <c r="N1020" s="4">
        <v>20.190000000000001</v>
      </c>
      <c r="O1020" s="4">
        <f>SUM(Table4[[#This Row],[Average Price]]*0.76)</f>
        <v>44.08</v>
      </c>
      <c r="P1020" s="4">
        <f>SUM(Table4[[#This Row],[Average Price]]*0.95)</f>
        <v>55.099999999999994</v>
      </c>
      <c r="Q1020" s="4">
        <f>SUM(Table4[[#This Row],[Average Price]]*0.8)</f>
        <v>46.400000000000006</v>
      </c>
      <c r="R1020" s="4">
        <f>SUM(Table4[[#This Row],[Medicare Outpatient Allowable Rate]]*1.5)</f>
        <v>0</v>
      </c>
    </row>
    <row r="1021" spans="1:18" x14ac:dyDescent="0.25">
      <c r="A1021" t="s">
        <v>47</v>
      </c>
      <c r="B1021" t="s">
        <v>318</v>
      </c>
      <c r="C1021">
        <v>84305</v>
      </c>
      <c r="E1021">
        <v>300</v>
      </c>
      <c r="F1021" t="s">
        <v>13188</v>
      </c>
      <c r="G1021" s="11">
        <v>84305</v>
      </c>
      <c r="H1021" t="s">
        <v>13185</v>
      </c>
      <c r="I1021" s="6">
        <v>1</v>
      </c>
      <c r="J1021" s="4">
        <v>302</v>
      </c>
      <c r="K1021" s="4">
        <f>MIN(Table4[[#This Row],[Medicare Outpatient Allowable Rate]:[WPPA Inc Outpatient Allowable Rate]])</f>
        <v>0</v>
      </c>
      <c r="L1021" s="4">
        <f>MAX(Table4[[#This Row],[Medicare Outpatient Allowable Rate]:[WPPA Inc Outpatient Allowable Rate]])</f>
        <v>286.89999999999998</v>
      </c>
      <c r="M1021" s="4">
        <v>0</v>
      </c>
      <c r="N1021" s="4">
        <v>119.54</v>
      </c>
      <c r="O1021" s="4">
        <f>SUM(Table4[[#This Row],[Average Price]]*0.76)</f>
        <v>229.52</v>
      </c>
      <c r="P1021" s="4">
        <f>SUM(Table4[[#This Row],[Average Price]]*0.95)</f>
        <v>286.89999999999998</v>
      </c>
      <c r="Q1021" s="4">
        <f>SUM(Table4[[#This Row],[Average Price]]*0.8)</f>
        <v>241.60000000000002</v>
      </c>
      <c r="R1021" s="4">
        <f>SUM(Table4[[#This Row],[Medicare Outpatient Allowable Rate]]*1.5)</f>
        <v>0</v>
      </c>
    </row>
    <row r="1022" spans="1:18" x14ac:dyDescent="0.25">
      <c r="E1022">
        <v>300</v>
      </c>
      <c r="F1022" t="s">
        <v>13188</v>
      </c>
      <c r="G1022" s="11">
        <v>36415</v>
      </c>
      <c r="H1022" t="s">
        <v>12882</v>
      </c>
      <c r="I1022" s="6">
        <v>1</v>
      </c>
      <c r="J1022" s="4">
        <v>32</v>
      </c>
      <c r="K1022" s="4">
        <f>MIN(Table4[[#This Row],[Medicare Outpatient Allowable Rate]:[WPPA Inc Outpatient Allowable Rate]])</f>
        <v>0</v>
      </c>
      <c r="L1022" s="4">
        <f>MAX(Table4[[#This Row],[Medicare Outpatient Allowable Rate]:[WPPA Inc Outpatient Allowable Rate]])</f>
        <v>30.4</v>
      </c>
      <c r="M1022" s="4">
        <v>0</v>
      </c>
      <c r="N1022" s="4">
        <v>11.93</v>
      </c>
      <c r="O1022" s="4">
        <f>SUM(Table4[[#This Row],[Average Price]]*0.76)</f>
        <v>24.32</v>
      </c>
      <c r="P1022" s="4">
        <f>SUM(Table4[[#This Row],[Average Price]]*0.95)</f>
        <v>30.4</v>
      </c>
      <c r="Q1022" s="4">
        <f>SUM(Table4[[#This Row],[Average Price]]*0.8)</f>
        <v>25.6</v>
      </c>
      <c r="R1022" s="4">
        <f>SUM(Table4[[#This Row],[Medicare Outpatient Allowable Rate]]*1.5)</f>
        <v>0</v>
      </c>
    </row>
    <row r="1023" spans="1:18" x14ac:dyDescent="0.25">
      <c r="E1023">
        <v>300</v>
      </c>
      <c r="F1023" t="s">
        <v>13188</v>
      </c>
      <c r="G1023" s="11">
        <v>82024</v>
      </c>
      <c r="H1023" t="s">
        <v>13102</v>
      </c>
      <c r="I1023" s="6">
        <v>1</v>
      </c>
      <c r="J1023" s="4">
        <v>50</v>
      </c>
      <c r="K1023" s="4">
        <f>MIN(Table4[[#This Row],[Medicare Outpatient Allowable Rate]:[WPPA Inc Outpatient Allowable Rate]])</f>
        <v>0</v>
      </c>
      <c r="L1023" s="4">
        <f>MAX(Table4[[#This Row],[Medicare Outpatient Allowable Rate]:[WPPA Inc Outpatient Allowable Rate]])</f>
        <v>117.21</v>
      </c>
      <c r="M1023" s="4">
        <v>0</v>
      </c>
      <c r="N1023" s="4">
        <v>117.21</v>
      </c>
      <c r="O1023" s="4">
        <f>SUM(Table4[[#This Row],[Average Price]]*0.76)</f>
        <v>38</v>
      </c>
      <c r="P1023" s="4">
        <f>SUM(Table4[[#This Row],[Average Price]]*0.95)</f>
        <v>47.5</v>
      </c>
      <c r="Q1023" s="4">
        <f>SUM(Table4[[#This Row],[Average Price]]*0.8)</f>
        <v>40</v>
      </c>
      <c r="R1023" s="4">
        <f>SUM(Table4[[#This Row],[Medicare Outpatient Allowable Rate]]*1.5)</f>
        <v>0</v>
      </c>
    </row>
    <row r="1024" spans="1:18" x14ac:dyDescent="0.25">
      <c r="E1024">
        <v>300</v>
      </c>
      <c r="F1024" t="s">
        <v>13188</v>
      </c>
      <c r="G1024" s="11">
        <v>82533</v>
      </c>
      <c r="H1024" t="s">
        <v>13103</v>
      </c>
      <c r="I1024" s="6">
        <v>1</v>
      </c>
      <c r="J1024" s="4">
        <v>167</v>
      </c>
      <c r="K1024" s="4">
        <f>MIN(Table4[[#This Row],[Medicare Outpatient Allowable Rate]:[WPPA Inc Outpatient Allowable Rate]])</f>
        <v>0</v>
      </c>
      <c r="L1024" s="4">
        <f>MAX(Table4[[#This Row],[Medicare Outpatient Allowable Rate]:[WPPA Inc Outpatient Allowable Rate]])</f>
        <v>158.65</v>
      </c>
      <c r="M1024" s="4">
        <v>0</v>
      </c>
      <c r="N1024" s="4">
        <v>59.94</v>
      </c>
      <c r="O1024" s="4">
        <f>SUM(Table4[[#This Row],[Average Price]]*0.76)</f>
        <v>126.92</v>
      </c>
      <c r="P1024" s="4">
        <f>SUM(Table4[[#This Row],[Average Price]]*0.95)</f>
        <v>158.65</v>
      </c>
      <c r="Q1024" s="4">
        <f>SUM(Table4[[#This Row],[Average Price]]*0.8)</f>
        <v>133.6</v>
      </c>
      <c r="R1024" s="4">
        <f>SUM(Table4[[#This Row],[Medicare Outpatient Allowable Rate]]*1.5)</f>
        <v>0</v>
      </c>
    </row>
    <row r="1025" spans="1:18" x14ac:dyDescent="0.25">
      <c r="E1025">
        <v>300</v>
      </c>
      <c r="F1025" t="s">
        <v>13188</v>
      </c>
      <c r="G1025" s="11">
        <v>83001</v>
      </c>
      <c r="H1025" t="s">
        <v>13104</v>
      </c>
      <c r="I1025" s="6">
        <v>1</v>
      </c>
      <c r="J1025" s="4">
        <v>194</v>
      </c>
      <c r="K1025" s="4">
        <f>MIN(Table4[[#This Row],[Medicare Outpatient Allowable Rate]:[WPPA Inc Outpatient Allowable Rate]])</f>
        <v>0</v>
      </c>
      <c r="L1025" s="4">
        <f>MAX(Table4[[#This Row],[Medicare Outpatient Allowable Rate]:[WPPA Inc Outpatient Allowable Rate]])</f>
        <v>184.29999999999998</v>
      </c>
      <c r="M1025" s="4">
        <v>0</v>
      </c>
      <c r="N1025" s="4">
        <v>70.58</v>
      </c>
      <c r="O1025" s="4">
        <f>SUM(Table4[[#This Row],[Average Price]]*0.76)</f>
        <v>147.44</v>
      </c>
      <c r="P1025" s="4">
        <f>SUM(Table4[[#This Row],[Average Price]]*0.95)</f>
        <v>184.29999999999998</v>
      </c>
      <c r="Q1025" s="4">
        <f>SUM(Table4[[#This Row],[Average Price]]*0.8)</f>
        <v>155.20000000000002</v>
      </c>
      <c r="R1025" s="4">
        <f>SUM(Table4[[#This Row],[Medicare Outpatient Allowable Rate]]*1.5)</f>
        <v>0</v>
      </c>
    </row>
    <row r="1026" spans="1:18" x14ac:dyDescent="0.25">
      <c r="E1026">
        <v>300</v>
      </c>
      <c r="F1026" t="s">
        <v>13188</v>
      </c>
      <c r="G1026" s="11">
        <v>84403</v>
      </c>
      <c r="H1026" t="s">
        <v>12915</v>
      </c>
      <c r="I1026" s="6">
        <v>1</v>
      </c>
      <c r="J1026" s="4">
        <v>284</v>
      </c>
      <c r="K1026" s="4">
        <f>MIN(Table4[[#This Row],[Medicare Outpatient Allowable Rate]:[WPPA Inc Outpatient Allowable Rate]])</f>
        <v>0</v>
      </c>
      <c r="L1026" s="4">
        <f>MAX(Table4[[#This Row],[Medicare Outpatient Allowable Rate]:[WPPA Inc Outpatient Allowable Rate]])</f>
        <v>269.8</v>
      </c>
      <c r="M1026" s="4">
        <v>0</v>
      </c>
      <c r="N1026" s="4">
        <v>103.82</v>
      </c>
      <c r="O1026" s="4">
        <f>SUM(Table4[[#This Row],[Average Price]]*0.76)</f>
        <v>215.84</v>
      </c>
      <c r="P1026" s="4">
        <f>SUM(Table4[[#This Row],[Average Price]]*0.95)</f>
        <v>269.8</v>
      </c>
      <c r="Q1026" s="4">
        <f>SUM(Table4[[#This Row],[Average Price]]*0.8)</f>
        <v>227.20000000000002</v>
      </c>
      <c r="R1026" s="4">
        <f>SUM(Table4[[#This Row],[Medicare Outpatient Allowable Rate]]*1.5)</f>
        <v>0</v>
      </c>
    </row>
    <row r="1027" spans="1:18" x14ac:dyDescent="0.25">
      <c r="E1027">
        <v>300</v>
      </c>
      <c r="F1027" t="s">
        <v>13188</v>
      </c>
      <c r="G1027" s="11">
        <v>84146</v>
      </c>
      <c r="H1027" t="s">
        <v>13035</v>
      </c>
      <c r="I1027" s="6">
        <v>1</v>
      </c>
      <c r="J1027" s="4">
        <v>216</v>
      </c>
      <c r="K1027" s="4">
        <f>MIN(Table4[[#This Row],[Medicare Outpatient Allowable Rate]:[WPPA Inc Outpatient Allowable Rate]])</f>
        <v>0</v>
      </c>
      <c r="L1027" s="4">
        <f>MAX(Table4[[#This Row],[Medicare Outpatient Allowable Rate]:[WPPA Inc Outpatient Allowable Rate]])</f>
        <v>205.2</v>
      </c>
      <c r="M1027" s="4">
        <v>0</v>
      </c>
      <c r="N1027" s="4">
        <v>78.62</v>
      </c>
      <c r="O1027" s="4">
        <f>SUM(Table4[[#This Row],[Average Price]]*0.76)</f>
        <v>164.16</v>
      </c>
      <c r="P1027" s="4">
        <f>SUM(Table4[[#This Row],[Average Price]]*0.95)</f>
        <v>205.2</v>
      </c>
      <c r="Q1027" s="4">
        <f>SUM(Table4[[#This Row],[Average Price]]*0.8)</f>
        <v>172.8</v>
      </c>
      <c r="R1027" s="4">
        <f>SUM(Table4[[#This Row],[Medicare Outpatient Allowable Rate]]*1.5)</f>
        <v>0</v>
      </c>
    </row>
    <row r="1028" spans="1:18" x14ac:dyDescent="0.25">
      <c r="E1028">
        <v>300</v>
      </c>
      <c r="F1028" t="s">
        <v>13188</v>
      </c>
      <c r="G1028" s="11">
        <v>84439</v>
      </c>
      <c r="H1028" t="s">
        <v>12975</v>
      </c>
      <c r="I1028" s="6">
        <v>1</v>
      </c>
      <c r="J1028" s="4">
        <v>83</v>
      </c>
      <c r="K1028" s="4">
        <f>MIN(Table4[[#This Row],[Medicare Outpatient Allowable Rate]:[WPPA Inc Outpatient Allowable Rate]])</f>
        <v>0</v>
      </c>
      <c r="L1028" s="4">
        <f>MAX(Table4[[#This Row],[Medicare Outpatient Allowable Rate]:[WPPA Inc Outpatient Allowable Rate]])</f>
        <v>78.849999999999994</v>
      </c>
      <c r="M1028" s="4">
        <v>0</v>
      </c>
      <c r="N1028" s="4">
        <v>30.47</v>
      </c>
      <c r="O1028" s="4">
        <f>SUM(Table4[[#This Row],[Average Price]]*0.76)</f>
        <v>63.08</v>
      </c>
      <c r="P1028" s="4">
        <f>SUM(Table4[[#This Row],[Average Price]]*0.95)</f>
        <v>78.849999999999994</v>
      </c>
      <c r="Q1028" s="4">
        <f>SUM(Table4[[#This Row],[Average Price]]*0.8)</f>
        <v>66.400000000000006</v>
      </c>
      <c r="R1028" s="4">
        <f>SUM(Table4[[#This Row],[Medicare Outpatient Allowable Rate]]*1.5)</f>
        <v>0</v>
      </c>
    </row>
    <row r="1029" spans="1:18" x14ac:dyDescent="0.25">
      <c r="E1029">
        <v>300</v>
      </c>
      <c r="F1029" t="s">
        <v>13188</v>
      </c>
      <c r="G1029" s="11">
        <v>84443</v>
      </c>
      <c r="H1029" t="s">
        <v>12892</v>
      </c>
      <c r="I1029" s="6">
        <v>1</v>
      </c>
      <c r="J1029" s="4">
        <v>145</v>
      </c>
      <c r="K1029" s="4">
        <f>MIN(Table4[[#This Row],[Medicare Outpatient Allowable Rate]:[WPPA Inc Outpatient Allowable Rate]])</f>
        <v>0</v>
      </c>
      <c r="L1029" s="4">
        <f>MAX(Table4[[#This Row],[Medicare Outpatient Allowable Rate]:[WPPA Inc Outpatient Allowable Rate]])</f>
        <v>137.75</v>
      </c>
      <c r="M1029" s="4">
        <v>0</v>
      </c>
      <c r="N1029" s="4">
        <v>43.53</v>
      </c>
      <c r="O1029" s="4">
        <f>SUM(Table4[[#This Row],[Average Price]]*0.76)</f>
        <v>110.2</v>
      </c>
      <c r="P1029" s="4">
        <f>SUM(Table4[[#This Row],[Average Price]]*0.95)</f>
        <v>137.75</v>
      </c>
      <c r="Q1029" s="4">
        <f>SUM(Table4[[#This Row],[Average Price]]*0.8)</f>
        <v>116</v>
      </c>
      <c r="R1029" s="4">
        <f>SUM(Table4[[#This Row],[Medicare Outpatient Allowable Rate]]*1.5)</f>
        <v>0</v>
      </c>
    </row>
    <row r="1030" spans="1:18" x14ac:dyDescent="0.25">
      <c r="A1030" t="s">
        <v>21</v>
      </c>
      <c r="B1030" t="s">
        <v>30</v>
      </c>
      <c r="C1030">
        <v>62323</v>
      </c>
      <c r="E1030">
        <v>361</v>
      </c>
      <c r="F1030" t="s">
        <v>13189</v>
      </c>
      <c r="G1030" s="11">
        <v>62323</v>
      </c>
      <c r="H1030" t="s">
        <v>30</v>
      </c>
      <c r="I1030" s="6">
        <v>1</v>
      </c>
      <c r="J1030" s="4">
        <f>_xlfn.XLOOKUP(Table4[[#This Row],[cpt_hcpcs_code]],Table16[CPT_CODE],Table16[Price])</f>
        <v>863</v>
      </c>
      <c r="K1030" s="4">
        <f>MIN(Table4[[#This Row],[Medicare Outpatient Allowable Rate]:[WPPA Inc Outpatient Allowable Rate]])</f>
        <v>655.88</v>
      </c>
      <c r="L1030" s="4">
        <f>MAX(Table4[[#This Row],[Medicare Outpatient Allowable Rate]:[WPPA Inc Outpatient Allowable Rate]])</f>
        <v>989.37000000000012</v>
      </c>
      <c r="M1030" s="4">
        <v>659.58</v>
      </c>
      <c r="N1030" s="4">
        <v>952</v>
      </c>
      <c r="O1030" s="4">
        <f>SUM(Table4[[#This Row],[Average Price]]*0.76)</f>
        <v>655.88</v>
      </c>
      <c r="P1030" s="4">
        <f>SUM(Table4[[#This Row],[Average Price]]*0.95)</f>
        <v>819.84999999999991</v>
      </c>
      <c r="Q1030" s="4">
        <f>SUM(Table4[[#This Row],[Average Price]]*0.8)</f>
        <v>690.40000000000009</v>
      </c>
      <c r="R1030" s="4">
        <f>SUM(Table4[[#This Row],[Medicare Outpatient Allowable Rate]]*1.5)</f>
        <v>989.37000000000012</v>
      </c>
    </row>
    <row r="1031" spans="1:18" x14ac:dyDescent="0.25">
      <c r="A1031" t="s">
        <v>33</v>
      </c>
      <c r="B1031" t="s">
        <v>46</v>
      </c>
      <c r="C1031">
        <v>77067</v>
      </c>
      <c r="E1031">
        <v>403</v>
      </c>
      <c r="F1031" t="s">
        <v>13190</v>
      </c>
      <c r="G1031" s="11">
        <v>77067</v>
      </c>
      <c r="H1031" t="s">
        <v>46</v>
      </c>
      <c r="I1031" s="6">
        <v>1</v>
      </c>
      <c r="J1031" s="4">
        <f>_xlfn.XLOOKUP(Table4[[#This Row],[cpt_hcpcs_code]],Table16[CPT_CODE],Table16[Price])</f>
        <v>233</v>
      </c>
      <c r="K1031" s="4">
        <f>MIN(Table4[[#This Row],[Medicare Outpatient Allowable Rate]:[WPPA Inc Outpatient Allowable Rate]])</f>
        <v>0</v>
      </c>
      <c r="L1031" s="4">
        <f>MAX(Table4[[#This Row],[Medicare Outpatient Allowable Rate]:[WPPA Inc Outpatient Allowable Rate]])</f>
        <v>221.35</v>
      </c>
      <c r="M1031" s="4">
        <v>0</v>
      </c>
      <c r="N1031" s="4">
        <v>122</v>
      </c>
      <c r="O1031" s="4">
        <f>SUM(Table4[[#This Row],[Average Price]]*0.76)</f>
        <v>177.08</v>
      </c>
      <c r="P1031" s="4">
        <f>SUM(Table4[[#This Row],[Average Price]]*0.95)</f>
        <v>221.35</v>
      </c>
      <c r="Q1031" s="4">
        <f>SUM(Table4[[#This Row],[Average Price]]*0.8)</f>
        <v>186.4</v>
      </c>
      <c r="R1031" s="4">
        <f>SUM(Table4[[#This Row],[Medicare Outpatient Allowable Rate]]*1.5)</f>
        <v>0</v>
      </c>
    </row>
    <row r="1032" spans="1:18" x14ac:dyDescent="0.25">
      <c r="A1032" t="s">
        <v>33</v>
      </c>
      <c r="B1032" t="s">
        <v>67</v>
      </c>
      <c r="C1032">
        <v>70140</v>
      </c>
      <c r="E1032">
        <v>320</v>
      </c>
      <c r="F1032" t="s">
        <v>13191</v>
      </c>
      <c r="G1032" s="11">
        <v>70140</v>
      </c>
      <c r="H1032" t="s">
        <v>67</v>
      </c>
      <c r="I1032" s="6">
        <v>1</v>
      </c>
      <c r="J1032" s="4">
        <f>_xlfn.XLOOKUP(Table4[[#This Row],[cpt_hcpcs_code]],Table16[CPT_CODE],Table16[Price])</f>
        <v>224</v>
      </c>
      <c r="K1032" s="4">
        <f>MIN(Table4[[#This Row],[Medicare Outpatient Allowable Rate]:[WPPA Inc Outpatient Allowable Rate]])</f>
        <v>86.67</v>
      </c>
      <c r="L1032" s="4">
        <f>MAX(Table4[[#This Row],[Medicare Outpatient Allowable Rate]:[WPPA Inc Outpatient Allowable Rate]])</f>
        <v>212.79999999999998</v>
      </c>
      <c r="M1032" s="4">
        <v>86.67</v>
      </c>
      <c r="N1032" s="4">
        <v>177.56</v>
      </c>
      <c r="O1032" s="4">
        <f>SUM(Table4[[#This Row],[Average Price]]*0.76)</f>
        <v>170.24</v>
      </c>
      <c r="P1032" s="4">
        <f>SUM(Table4[[#This Row],[Average Price]]*0.95)</f>
        <v>212.79999999999998</v>
      </c>
      <c r="Q1032" s="4">
        <f>SUM(Table4[[#This Row],[Average Price]]*0.8)</f>
        <v>179.20000000000002</v>
      </c>
      <c r="R1032" s="4">
        <f>SUM(Table4[[#This Row],[Medicare Outpatient Allowable Rate]]*1.5)</f>
        <v>130.005</v>
      </c>
    </row>
    <row r="1033" spans="1:18" x14ac:dyDescent="0.25">
      <c r="A1033" t="s">
        <v>33</v>
      </c>
      <c r="B1033" t="s">
        <v>69</v>
      </c>
      <c r="C1033">
        <v>70250</v>
      </c>
      <c r="E1033">
        <v>320</v>
      </c>
      <c r="F1033" t="s">
        <v>13191</v>
      </c>
      <c r="G1033" s="11">
        <v>70250</v>
      </c>
      <c r="H1033" t="s">
        <v>69</v>
      </c>
      <c r="I1033" s="6">
        <v>1</v>
      </c>
      <c r="J1033" s="4">
        <f>_xlfn.XLOOKUP(Table4[[#This Row],[cpt_hcpcs_code]],Table16[CPT_CODE],Table16[Price])</f>
        <v>196</v>
      </c>
      <c r="K1033" s="4">
        <f>MIN(Table4[[#This Row],[Medicare Outpatient Allowable Rate]:[WPPA Inc Outpatient Allowable Rate]])</f>
        <v>104.87</v>
      </c>
      <c r="L1033" s="4">
        <f>MAX(Table4[[#This Row],[Medicare Outpatient Allowable Rate]:[WPPA Inc Outpatient Allowable Rate]])</f>
        <v>186.2</v>
      </c>
      <c r="M1033" s="4">
        <v>104.87</v>
      </c>
      <c r="N1033" s="4">
        <v>141.68</v>
      </c>
      <c r="O1033" s="4">
        <f>SUM(Table4[[#This Row],[Average Price]]*0.76)</f>
        <v>148.96</v>
      </c>
      <c r="P1033" s="4">
        <f>SUM(Table4[[#This Row],[Average Price]]*0.95)</f>
        <v>186.2</v>
      </c>
      <c r="Q1033" s="4">
        <f>SUM(Table4[[#This Row],[Average Price]]*0.8)</f>
        <v>156.80000000000001</v>
      </c>
      <c r="R1033" s="4">
        <f>SUM(Table4[[#This Row],[Medicare Outpatient Allowable Rate]]*1.5)</f>
        <v>157.30500000000001</v>
      </c>
    </row>
    <row r="1034" spans="1:18" x14ac:dyDescent="0.25">
      <c r="A1034" t="s">
        <v>33</v>
      </c>
      <c r="B1034" t="s">
        <v>87</v>
      </c>
      <c r="C1034">
        <v>71120</v>
      </c>
      <c r="E1034">
        <v>320</v>
      </c>
      <c r="F1034" t="s">
        <v>13191</v>
      </c>
      <c r="G1034" s="11">
        <v>71120</v>
      </c>
      <c r="H1034" t="s">
        <v>87</v>
      </c>
      <c r="I1034" s="6">
        <v>1</v>
      </c>
      <c r="J1034" s="4">
        <f>_xlfn.XLOOKUP(Table4[[#This Row],[cpt_hcpcs_code]],Table16[CPT_CODE],Table16[Price])</f>
        <v>196</v>
      </c>
      <c r="K1034" s="4">
        <f>MIN(Table4[[#This Row],[Medicare Outpatient Allowable Rate]:[WPPA Inc Outpatient Allowable Rate]])</f>
        <v>86.67</v>
      </c>
      <c r="L1034" s="4">
        <f>MAX(Table4[[#This Row],[Medicare Outpatient Allowable Rate]:[WPPA Inc Outpatient Allowable Rate]])</f>
        <v>186.2</v>
      </c>
      <c r="M1034" s="4">
        <v>86.67</v>
      </c>
      <c r="N1034" s="4">
        <v>143.52000000000001</v>
      </c>
      <c r="O1034" s="4">
        <f>SUM(Table4[[#This Row],[Average Price]]*0.76)</f>
        <v>148.96</v>
      </c>
      <c r="P1034" s="4">
        <f>SUM(Table4[[#This Row],[Average Price]]*0.95)</f>
        <v>186.2</v>
      </c>
      <c r="Q1034" s="4">
        <f>SUM(Table4[[#This Row],[Average Price]]*0.8)</f>
        <v>156.80000000000001</v>
      </c>
      <c r="R1034" s="4">
        <f>SUM(Table4[[#This Row],[Medicare Outpatient Allowable Rate]]*1.5)</f>
        <v>130.005</v>
      </c>
    </row>
    <row r="1035" spans="1:18" x14ac:dyDescent="0.25">
      <c r="A1035" t="s">
        <v>33</v>
      </c>
      <c r="B1035" t="s">
        <v>97</v>
      </c>
      <c r="C1035">
        <v>72072</v>
      </c>
      <c r="E1035">
        <v>320</v>
      </c>
      <c r="F1035" t="s">
        <v>13191</v>
      </c>
      <c r="G1035" s="11">
        <v>72072</v>
      </c>
      <c r="H1035" t="s">
        <v>97</v>
      </c>
      <c r="I1035" s="6">
        <v>1</v>
      </c>
      <c r="J1035" s="4">
        <f>_xlfn.XLOOKUP(Table4[[#This Row],[cpt_hcpcs_code]],Table16[CPT_CODE],Table16[Price])</f>
        <v>290</v>
      </c>
      <c r="K1035" s="4">
        <f>MIN(Table4[[#This Row],[Medicare Outpatient Allowable Rate]:[WPPA Inc Outpatient Allowable Rate]])</f>
        <v>104.87</v>
      </c>
      <c r="L1035" s="4">
        <f>MAX(Table4[[#This Row],[Medicare Outpatient Allowable Rate]:[WPPA Inc Outpatient Allowable Rate]])</f>
        <v>275.5</v>
      </c>
      <c r="M1035" s="4">
        <v>104.87</v>
      </c>
      <c r="N1035" s="4">
        <v>199.64</v>
      </c>
      <c r="O1035" s="4">
        <f>SUM(Table4[[#This Row],[Average Price]]*0.76)</f>
        <v>220.4</v>
      </c>
      <c r="P1035" s="4">
        <f>SUM(Table4[[#This Row],[Average Price]]*0.95)</f>
        <v>275.5</v>
      </c>
      <c r="Q1035" s="4">
        <f>SUM(Table4[[#This Row],[Average Price]]*0.8)</f>
        <v>232</v>
      </c>
      <c r="R1035" s="4">
        <f>SUM(Table4[[#This Row],[Medicare Outpatient Allowable Rate]]*1.5)</f>
        <v>157.30500000000001</v>
      </c>
    </row>
    <row r="1036" spans="1:18" x14ac:dyDescent="0.25">
      <c r="A1036" t="s">
        <v>33</v>
      </c>
      <c r="B1036" t="s">
        <v>105</v>
      </c>
      <c r="C1036">
        <v>72156</v>
      </c>
      <c r="E1036">
        <v>612</v>
      </c>
      <c r="F1036" t="s">
        <v>13192</v>
      </c>
      <c r="G1036" s="11">
        <v>72156</v>
      </c>
      <c r="H1036" t="s">
        <v>105</v>
      </c>
      <c r="I1036" s="6">
        <v>1</v>
      </c>
      <c r="J1036" s="4">
        <f>_xlfn.XLOOKUP(Table4[[#This Row],[cpt_hcpcs_code]],Table16[CPT_CODE],Table16[Price])</f>
        <v>1668</v>
      </c>
      <c r="K1036" s="4">
        <f>MIN(Table4[[#This Row],[Medicare Outpatient Allowable Rate]:[WPPA Inc Outpatient Allowable Rate]])</f>
        <v>366.8</v>
      </c>
      <c r="L1036" s="4">
        <f>MAX(Table4[[#This Row],[Medicare Outpatient Allowable Rate]:[WPPA Inc Outpatient Allowable Rate]])</f>
        <v>1584.6</v>
      </c>
      <c r="M1036" s="4">
        <v>366.8</v>
      </c>
      <c r="N1036" s="4">
        <v>521</v>
      </c>
      <c r="O1036" s="4">
        <f>SUM(Table4[[#This Row],[Average Price]]*0.76)</f>
        <v>1267.68</v>
      </c>
      <c r="P1036" s="4">
        <f>SUM(Table4[[#This Row],[Average Price]]*0.95)</f>
        <v>1584.6</v>
      </c>
      <c r="Q1036" s="4">
        <f>SUM(Table4[[#This Row],[Average Price]]*0.8)</f>
        <v>1334.4</v>
      </c>
      <c r="R1036" s="4">
        <f>SUM(Table4[[#This Row],[Medicare Outpatient Allowable Rate]]*1.5)</f>
        <v>550.20000000000005</v>
      </c>
    </row>
    <row r="1037" spans="1:18" x14ac:dyDescent="0.25">
      <c r="A1037" t="s">
        <v>33</v>
      </c>
      <c r="B1037" t="s">
        <v>108</v>
      </c>
      <c r="C1037">
        <v>72191</v>
      </c>
      <c r="E1037">
        <v>351</v>
      </c>
      <c r="F1037" t="s">
        <v>13193</v>
      </c>
      <c r="G1037" s="11">
        <v>72191</v>
      </c>
      <c r="H1037" t="s">
        <v>108</v>
      </c>
      <c r="I1037" s="6">
        <v>1</v>
      </c>
      <c r="J1037" s="4">
        <f>_xlfn.XLOOKUP(Table4[[#This Row],[cpt_hcpcs_code]],Table16[CPT_CODE],Table16[Price])</f>
        <v>2625</v>
      </c>
      <c r="K1037" s="4">
        <f>MIN(Table4[[#This Row],[Medicare Outpatient Allowable Rate]:[WPPA Inc Outpatient Allowable Rate]])</f>
        <v>0</v>
      </c>
      <c r="L1037" s="4">
        <f>MAX(Table4[[#This Row],[Medicare Outpatient Allowable Rate]:[WPPA Inc Outpatient Allowable Rate]])</f>
        <v>2493.75</v>
      </c>
      <c r="M1037" s="4">
        <v>175.24</v>
      </c>
      <c r="N1037" s="4">
        <v>0</v>
      </c>
      <c r="O1037" s="4">
        <f>SUM(Table4[[#This Row],[Average Price]]*0.76)</f>
        <v>1995</v>
      </c>
      <c r="P1037" s="4">
        <f>SUM(Table4[[#This Row],[Average Price]]*0.95)</f>
        <v>2493.75</v>
      </c>
      <c r="Q1037" s="4">
        <f>SUM(Table4[[#This Row],[Average Price]]*0.8)</f>
        <v>2100</v>
      </c>
      <c r="R1037" s="4">
        <f>SUM(Table4[[#This Row],[Medicare Outpatient Allowable Rate]]*1.5)</f>
        <v>262.86</v>
      </c>
    </row>
    <row r="1038" spans="1:18" x14ac:dyDescent="0.25">
      <c r="A1038" t="s">
        <v>33</v>
      </c>
      <c r="B1038" t="s">
        <v>113</v>
      </c>
      <c r="C1038">
        <v>73050</v>
      </c>
      <c r="E1038">
        <v>320</v>
      </c>
      <c r="F1038" t="s">
        <v>13191</v>
      </c>
      <c r="G1038" s="11">
        <v>73050</v>
      </c>
      <c r="H1038" t="s">
        <v>113</v>
      </c>
      <c r="I1038" s="6">
        <v>1</v>
      </c>
      <c r="J1038" s="4">
        <f>_xlfn.XLOOKUP(Table4[[#This Row],[cpt_hcpcs_code]],Table16[CPT_CODE],Table16[Price])</f>
        <v>216</v>
      </c>
      <c r="K1038" s="4">
        <f>MIN(Table4[[#This Row],[Medicare Outpatient Allowable Rate]:[WPPA Inc Outpatient Allowable Rate]])</f>
        <v>86.67</v>
      </c>
      <c r="L1038" s="4">
        <f>MAX(Table4[[#This Row],[Medicare Outpatient Allowable Rate]:[WPPA Inc Outpatient Allowable Rate]])</f>
        <v>205.2</v>
      </c>
      <c r="M1038" s="4">
        <v>86.67</v>
      </c>
      <c r="N1038" s="4">
        <v>145.36000000000001</v>
      </c>
      <c r="O1038" s="4">
        <f>SUM(Table4[[#This Row],[Average Price]]*0.76)</f>
        <v>164.16</v>
      </c>
      <c r="P1038" s="4">
        <f>SUM(Table4[[#This Row],[Average Price]]*0.95)</f>
        <v>205.2</v>
      </c>
      <c r="Q1038" s="4">
        <f>SUM(Table4[[#This Row],[Average Price]]*0.8)</f>
        <v>172.8</v>
      </c>
      <c r="R1038" s="4">
        <f>SUM(Table4[[#This Row],[Medicare Outpatient Allowable Rate]]*1.5)</f>
        <v>130.005</v>
      </c>
    </row>
    <row r="1039" spans="1:18" x14ac:dyDescent="0.25">
      <c r="A1039" t="s">
        <v>33</v>
      </c>
      <c r="B1039" t="s">
        <v>119</v>
      </c>
      <c r="C1039">
        <v>73140</v>
      </c>
      <c r="E1039">
        <v>320</v>
      </c>
      <c r="F1039" t="s">
        <v>13191</v>
      </c>
      <c r="G1039" s="11">
        <v>73140</v>
      </c>
      <c r="H1039" t="s">
        <v>119</v>
      </c>
      <c r="I1039" s="6">
        <v>1</v>
      </c>
      <c r="J1039" s="4">
        <f>_xlfn.XLOOKUP(Table4[[#This Row],[cpt_hcpcs_code]],Table16[CPT_CODE],Table16[Price])</f>
        <v>195</v>
      </c>
      <c r="K1039" s="4">
        <f>MIN(Table4[[#This Row],[Medicare Outpatient Allowable Rate]:[WPPA Inc Outpatient Allowable Rate]])</f>
        <v>86.67</v>
      </c>
      <c r="L1039" s="4">
        <f>MAX(Table4[[#This Row],[Medicare Outpatient Allowable Rate]:[WPPA Inc Outpatient Allowable Rate]])</f>
        <v>185.25</v>
      </c>
      <c r="M1039" s="4">
        <v>86.67</v>
      </c>
      <c r="N1039" s="4">
        <v>104.88</v>
      </c>
      <c r="O1039" s="4">
        <f>SUM(Table4[[#This Row],[Average Price]]*0.76)</f>
        <v>148.19999999999999</v>
      </c>
      <c r="P1039" s="4">
        <f>SUM(Table4[[#This Row],[Average Price]]*0.95)</f>
        <v>185.25</v>
      </c>
      <c r="Q1039" s="4">
        <f>SUM(Table4[[#This Row],[Average Price]]*0.8)</f>
        <v>156</v>
      </c>
      <c r="R1039" s="4">
        <f>SUM(Table4[[#This Row],[Medicare Outpatient Allowable Rate]]*1.5)</f>
        <v>130.005</v>
      </c>
    </row>
    <row r="1040" spans="1:18" x14ac:dyDescent="0.25">
      <c r="A1040" t="s">
        <v>33</v>
      </c>
      <c r="B1040" t="s">
        <v>133</v>
      </c>
      <c r="C1040">
        <v>73650</v>
      </c>
      <c r="E1040">
        <v>320</v>
      </c>
      <c r="F1040" t="s">
        <v>13191</v>
      </c>
      <c r="G1040" s="11">
        <v>73650</v>
      </c>
      <c r="H1040" t="s">
        <v>133</v>
      </c>
      <c r="I1040" s="6">
        <v>1</v>
      </c>
      <c r="J1040" s="4">
        <f>_xlfn.XLOOKUP(Table4[[#This Row],[cpt_hcpcs_code]],Table16[CPT_CODE],Table16[Price])</f>
        <v>150</v>
      </c>
      <c r="K1040" s="4">
        <f>MIN(Table4[[#This Row],[Medicare Outpatient Allowable Rate]:[WPPA Inc Outpatient Allowable Rate]])</f>
        <v>86.67</v>
      </c>
      <c r="L1040" s="4">
        <f>MAX(Table4[[#This Row],[Medicare Outpatient Allowable Rate]:[WPPA Inc Outpatient Allowable Rate]])</f>
        <v>142.5</v>
      </c>
      <c r="M1040" s="4">
        <v>86.67</v>
      </c>
      <c r="N1040" s="4">
        <v>113.16</v>
      </c>
      <c r="O1040" s="4">
        <f>SUM(Table4[[#This Row],[Average Price]]*0.76)</f>
        <v>114</v>
      </c>
      <c r="P1040" s="4">
        <f>SUM(Table4[[#This Row],[Average Price]]*0.95)</f>
        <v>142.5</v>
      </c>
      <c r="Q1040" s="4">
        <f>SUM(Table4[[#This Row],[Average Price]]*0.8)</f>
        <v>120</v>
      </c>
      <c r="R1040" s="4">
        <f>SUM(Table4[[#This Row],[Medicare Outpatient Allowable Rate]]*1.5)</f>
        <v>130.005</v>
      </c>
    </row>
    <row r="1041" spans="1:18" x14ac:dyDescent="0.25">
      <c r="A1041" t="s">
        <v>33</v>
      </c>
      <c r="B1041" t="s">
        <v>136</v>
      </c>
      <c r="C1041">
        <v>73718</v>
      </c>
      <c r="E1041">
        <v>610</v>
      </c>
      <c r="F1041" t="s">
        <v>13194</v>
      </c>
      <c r="G1041" s="11">
        <v>73718</v>
      </c>
      <c r="H1041" t="s">
        <v>136</v>
      </c>
      <c r="I1041" s="6">
        <v>1</v>
      </c>
      <c r="J1041" s="4">
        <f>_xlfn.XLOOKUP(Table4[[#This Row],[cpt_hcpcs_code]],Table16[CPT_CODE],Table16[Price])</f>
        <v>1300</v>
      </c>
      <c r="K1041" s="4">
        <f>MIN(Table4[[#This Row],[Medicare Outpatient Allowable Rate]:[WPPA Inc Outpatient Allowable Rate]])</f>
        <v>233.71</v>
      </c>
      <c r="L1041" s="4">
        <f>MAX(Table4[[#This Row],[Medicare Outpatient Allowable Rate]:[WPPA Inc Outpatient Allowable Rate]])</f>
        <v>1235</v>
      </c>
      <c r="M1041" s="4">
        <v>233.71</v>
      </c>
      <c r="N1041" s="4">
        <v>521</v>
      </c>
      <c r="O1041" s="4">
        <f>SUM(Table4[[#This Row],[Average Price]]*0.76)</f>
        <v>988</v>
      </c>
      <c r="P1041" s="4">
        <f>SUM(Table4[[#This Row],[Average Price]]*0.95)</f>
        <v>1235</v>
      </c>
      <c r="Q1041" s="4">
        <f>SUM(Table4[[#This Row],[Average Price]]*0.8)</f>
        <v>1040</v>
      </c>
      <c r="R1041" s="4">
        <f>SUM(Table4[[#This Row],[Medicare Outpatient Allowable Rate]]*1.5)</f>
        <v>350.565</v>
      </c>
    </row>
    <row r="1042" spans="1:18" x14ac:dyDescent="0.25">
      <c r="A1042" t="s">
        <v>33</v>
      </c>
      <c r="B1042" t="s">
        <v>140</v>
      </c>
      <c r="C1042">
        <v>74150</v>
      </c>
      <c r="E1042">
        <v>352</v>
      </c>
      <c r="F1042" t="s">
        <v>13195</v>
      </c>
      <c r="G1042" s="11">
        <v>74150</v>
      </c>
      <c r="H1042" t="s">
        <v>140</v>
      </c>
      <c r="I1042" s="6">
        <v>1</v>
      </c>
      <c r="J1042" s="4">
        <f>_xlfn.XLOOKUP(Table4[[#This Row],[cpt_hcpcs_code]],Table16[CPT_CODE],Table16[Price])</f>
        <v>0</v>
      </c>
      <c r="K1042" s="4">
        <f>MIN(Table4[[#This Row],[Medicare Outpatient Allowable Rate]:[WPPA Inc Outpatient Allowable Rate]])</f>
        <v>0</v>
      </c>
      <c r="L1042" s="4">
        <f>MAX(Table4[[#This Row],[Medicare Outpatient Allowable Rate]:[WPPA Inc Outpatient Allowable Rate]])</f>
        <v>453</v>
      </c>
      <c r="M1042" s="4">
        <v>104.87</v>
      </c>
      <c r="N1042" s="4">
        <v>453</v>
      </c>
      <c r="O1042" s="4">
        <f>SUM(Table4[[#This Row],[Average Price]]*0.76)</f>
        <v>0</v>
      </c>
      <c r="P1042" s="4">
        <f>SUM(Table4[[#This Row],[Average Price]]*0.95)</f>
        <v>0</v>
      </c>
      <c r="Q1042" s="4">
        <f>SUM(Table4[[#This Row],[Average Price]]*0.8)</f>
        <v>0</v>
      </c>
      <c r="R1042" s="4">
        <f>SUM(Table4[[#This Row],[Medicare Outpatient Allowable Rate]]*1.5)</f>
        <v>157.30500000000001</v>
      </c>
    </row>
    <row r="1043" spans="1:18" x14ac:dyDescent="0.25">
      <c r="A1043" t="s">
        <v>33</v>
      </c>
      <c r="B1043" t="s">
        <v>142</v>
      </c>
      <c r="C1043">
        <v>74170</v>
      </c>
      <c r="E1043">
        <v>359</v>
      </c>
      <c r="F1043" t="s">
        <v>13196</v>
      </c>
      <c r="G1043" s="11">
        <v>74170</v>
      </c>
      <c r="H1043" t="s">
        <v>142</v>
      </c>
      <c r="I1043" s="6">
        <v>1</v>
      </c>
      <c r="J1043" s="4">
        <f>_xlfn.XLOOKUP(Table4[[#This Row],[cpt_hcpcs_code]],Table16[CPT_CODE],Table16[Price])</f>
        <v>0</v>
      </c>
      <c r="K1043" s="4">
        <f>MIN(Table4[[#This Row],[Medicare Outpatient Allowable Rate]:[WPPA Inc Outpatient Allowable Rate]])</f>
        <v>0</v>
      </c>
      <c r="L1043" s="4">
        <f>MAX(Table4[[#This Row],[Medicare Outpatient Allowable Rate]:[WPPA Inc Outpatient Allowable Rate]])</f>
        <v>453</v>
      </c>
      <c r="M1043" s="4">
        <v>175.24</v>
      </c>
      <c r="N1043" s="4">
        <v>453</v>
      </c>
      <c r="O1043" s="4">
        <f>SUM(Table4[[#This Row],[Average Price]]*0.76)</f>
        <v>0</v>
      </c>
      <c r="P1043" s="4">
        <f>SUM(Table4[[#This Row],[Average Price]]*0.95)</f>
        <v>0</v>
      </c>
      <c r="Q1043" s="4">
        <f>SUM(Table4[[#This Row],[Average Price]]*0.8)</f>
        <v>0</v>
      </c>
      <c r="R1043" s="4">
        <f>SUM(Table4[[#This Row],[Medicare Outpatient Allowable Rate]]*1.5)</f>
        <v>262.86</v>
      </c>
    </row>
    <row r="1044" spans="1:18" x14ac:dyDescent="0.25">
      <c r="A1044" t="s">
        <v>33</v>
      </c>
      <c r="B1044" t="s">
        <v>146</v>
      </c>
      <c r="C1044">
        <v>74181</v>
      </c>
      <c r="E1044">
        <v>610</v>
      </c>
      <c r="F1044" t="s">
        <v>13194</v>
      </c>
      <c r="G1044" s="11">
        <v>74181</v>
      </c>
      <c r="H1044" t="s">
        <v>146</v>
      </c>
      <c r="I1044" s="6">
        <v>1</v>
      </c>
      <c r="J1044" s="4">
        <f>_xlfn.XLOOKUP(Table4[[#This Row],[cpt_hcpcs_code]],Table16[CPT_CODE],Table16[Price])</f>
        <v>1489</v>
      </c>
      <c r="K1044" s="4">
        <f>MIN(Table4[[#This Row],[Medicare Outpatient Allowable Rate]:[WPPA Inc Outpatient Allowable Rate]])</f>
        <v>233.71</v>
      </c>
      <c r="L1044" s="4">
        <f>MAX(Table4[[#This Row],[Medicare Outpatient Allowable Rate]:[WPPA Inc Outpatient Allowable Rate]])</f>
        <v>1414.55</v>
      </c>
      <c r="M1044" s="4">
        <v>233.71</v>
      </c>
      <c r="N1044" s="4">
        <v>521</v>
      </c>
      <c r="O1044" s="4">
        <f>SUM(Table4[[#This Row],[Average Price]]*0.76)</f>
        <v>1131.6400000000001</v>
      </c>
      <c r="P1044" s="4">
        <f>SUM(Table4[[#This Row],[Average Price]]*0.95)</f>
        <v>1414.55</v>
      </c>
      <c r="Q1044" s="4">
        <f>SUM(Table4[[#This Row],[Average Price]]*0.8)</f>
        <v>1191.2</v>
      </c>
      <c r="R1044" s="4">
        <f>SUM(Table4[[#This Row],[Medicare Outpatient Allowable Rate]]*1.5)</f>
        <v>350.565</v>
      </c>
    </row>
    <row r="1045" spans="1:18" x14ac:dyDescent="0.25">
      <c r="A1045" t="s">
        <v>33</v>
      </c>
      <c r="B1045" t="s">
        <v>151</v>
      </c>
      <c r="C1045">
        <v>76642</v>
      </c>
      <c r="E1045">
        <v>402</v>
      </c>
      <c r="F1045" t="s">
        <v>13197</v>
      </c>
      <c r="G1045" s="11">
        <v>76642</v>
      </c>
      <c r="H1045" t="s">
        <v>151</v>
      </c>
      <c r="I1045" s="6">
        <v>1</v>
      </c>
      <c r="J1045" s="4">
        <f>_xlfn.XLOOKUP(Table4[[#This Row],[cpt_hcpcs_code]],Table16[CPT_CODE],Table16[Price])</f>
        <v>418</v>
      </c>
      <c r="K1045" s="4">
        <f>MIN(Table4[[#This Row],[Medicare Outpatient Allowable Rate]:[WPPA Inc Outpatient Allowable Rate]])</f>
        <v>86.67</v>
      </c>
      <c r="L1045" s="4">
        <f>MAX(Table4[[#This Row],[Medicare Outpatient Allowable Rate]:[WPPA Inc Outpatient Allowable Rate]])</f>
        <v>397.09999999999997</v>
      </c>
      <c r="M1045" s="4">
        <v>86.67</v>
      </c>
      <c r="N1045" s="4">
        <v>94</v>
      </c>
      <c r="O1045" s="4">
        <f>SUM(Table4[[#This Row],[Average Price]]*0.76)</f>
        <v>317.68</v>
      </c>
      <c r="P1045" s="4">
        <f>SUM(Table4[[#This Row],[Average Price]]*0.95)</f>
        <v>397.09999999999997</v>
      </c>
      <c r="Q1045" s="4">
        <f>SUM(Table4[[#This Row],[Average Price]]*0.8)</f>
        <v>334.40000000000003</v>
      </c>
      <c r="R1045" s="4">
        <f>SUM(Table4[[#This Row],[Medicare Outpatient Allowable Rate]]*1.5)</f>
        <v>130.005</v>
      </c>
    </row>
    <row r="1046" spans="1:18" x14ac:dyDescent="0.25">
      <c r="A1046" t="s">
        <v>33</v>
      </c>
      <c r="B1046" t="s">
        <v>156</v>
      </c>
      <c r="C1046">
        <v>76802</v>
      </c>
      <c r="E1046">
        <v>402</v>
      </c>
      <c r="F1046" t="s">
        <v>13197</v>
      </c>
      <c r="G1046" s="11">
        <v>76802</v>
      </c>
      <c r="H1046" t="s">
        <v>156</v>
      </c>
      <c r="I1046" s="6">
        <v>1</v>
      </c>
      <c r="J1046" s="4">
        <f>_xlfn.XLOOKUP(Table4[[#This Row],[cpt_hcpcs_code]],Table16[CPT_CODE],Table16[Price])</f>
        <v>418</v>
      </c>
      <c r="K1046" s="4">
        <f>MIN(Table4[[#This Row],[Medicare Outpatient Allowable Rate]:[WPPA Inc Outpatient Allowable Rate]])</f>
        <v>0</v>
      </c>
      <c r="L1046" s="4">
        <f>MAX(Table4[[#This Row],[Medicare Outpatient Allowable Rate]:[WPPA Inc Outpatient Allowable Rate]])</f>
        <v>397.09999999999997</v>
      </c>
      <c r="M1046" s="4">
        <v>0</v>
      </c>
      <c r="N1046" s="4">
        <v>77</v>
      </c>
      <c r="O1046" s="4">
        <f>SUM(Table4[[#This Row],[Average Price]]*0.76)</f>
        <v>317.68</v>
      </c>
      <c r="P1046" s="4">
        <f>SUM(Table4[[#This Row],[Average Price]]*0.95)</f>
        <v>397.09999999999997</v>
      </c>
      <c r="Q1046" s="4">
        <f>SUM(Table4[[#This Row],[Average Price]]*0.8)</f>
        <v>334.40000000000003</v>
      </c>
      <c r="R1046" s="4">
        <f>SUM(Table4[[#This Row],[Medicare Outpatient Allowable Rate]]*1.5)</f>
        <v>0</v>
      </c>
    </row>
    <row r="1047" spans="1:18" x14ac:dyDescent="0.25">
      <c r="A1047" t="s">
        <v>33</v>
      </c>
      <c r="B1047" t="s">
        <v>157</v>
      </c>
      <c r="C1047">
        <v>76810</v>
      </c>
      <c r="E1047">
        <v>402</v>
      </c>
      <c r="F1047" t="s">
        <v>13197</v>
      </c>
      <c r="G1047" s="11">
        <v>76810</v>
      </c>
      <c r="H1047" t="s">
        <v>157</v>
      </c>
      <c r="I1047" s="6">
        <v>1</v>
      </c>
      <c r="J1047" s="4">
        <f>_xlfn.XLOOKUP(Table4[[#This Row],[cpt_hcpcs_code]],Table16[CPT_CODE],Table16[Price])</f>
        <v>418</v>
      </c>
      <c r="K1047" s="4">
        <f>MIN(Table4[[#This Row],[Medicare Outpatient Allowable Rate]:[WPPA Inc Outpatient Allowable Rate]])</f>
        <v>0</v>
      </c>
      <c r="L1047" s="4">
        <f>MAX(Table4[[#This Row],[Medicare Outpatient Allowable Rate]:[WPPA Inc Outpatient Allowable Rate]])</f>
        <v>397.09999999999997</v>
      </c>
      <c r="M1047" s="4">
        <v>0</v>
      </c>
      <c r="N1047" s="4">
        <v>73</v>
      </c>
      <c r="O1047" s="4">
        <f>SUM(Table4[[#This Row],[Average Price]]*0.76)</f>
        <v>317.68</v>
      </c>
      <c r="P1047" s="4">
        <f>SUM(Table4[[#This Row],[Average Price]]*0.95)</f>
        <v>397.09999999999997</v>
      </c>
      <c r="Q1047" s="4">
        <f>SUM(Table4[[#This Row],[Average Price]]*0.8)</f>
        <v>334.40000000000003</v>
      </c>
      <c r="R1047" s="4">
        <f>SUM(Table4[[#This Row],[Medicare Outpatient Allowable Rate]]*1.5)</f>
        <v>0</v>
      </c>
    </row>
    <row r="1048" spans="1:18" x14ac:dyDescent="0.25">
      <c r="A1048" t="s">
        <v>33</v>
      </c>
      <c r="B1048" t="s">
        <v>166</v>
      </c>
      <c r="C1048">
        <v>76881</v>
      </c>
      <c r="E1048">
        <v>402</v>
      </c>
      <c r="F1048" t="s">
        <v>13197</v>
      </c>
      <c r="G1048" s="11">
        <v>76881</v>
      </c>
      <c r="H1048" t="s">
        <v>166</v>
      </c>
      <c r="I1048" s="6">
        <v>1</v>
      </c>
      <c r="J1048" s="4">
        <f>_xlfn.XLOOKUP(Table4[[#This Row],[cpt_hcpcs_code]],Table16[CPT_CODE],Table16[Price])</f>
        <v>418</v>
      </c>
      <c r="K1048" s="4">
        <f>MIN(Table4[[#This Row],[Medicare Outpatient Allowable Rate]:[WPPA Inc Outpatient Allowable Rate]])</f>
        <v>104.87</v>
      </c>
      <c r="L1048" s="4">
        <f>MAX(Table4[[#This Row],[Medicare Outpatient Allowable Rate]:[WPPA Inc Outpatient Allowable Rate]])</f>
        <v>397.09999999999997</v>
      </c>
      <c r="M1048" s="4">
        <v>104.87</v>
      </c>
      <c r="N1048" s="4">
        <v>116</v>
      </c>
      <c r="O1048" s="4">
        <f>SUM(Table4[[#This Row],[Average Price]]*0.76)</f>
        <v>317.68</v>
      </c>
      <c r="P1048" s="4">
        <f>SUM(Table4[[#This Row],[Average Price]]*0.95)</f>
        <v>397.09999999999997</v>
      </c>
      <c r="Q1048" s="4">
        <f>SUM(Table4[[#This Row],[Average Price]]*0.8)</f>
        <v>334.40000000000003</v>
      </c>
      <c r="R1048" s="4">
        <f>SUM(Table4[[#This Row],[Medicare Outpatient Allowable Rate]]*1.5)</f>
        <v>157.30500000000001</v>
      </c>
    </row>
    <row r="1049" spans="1:18" x14ac:dyDescent="0.25">
      <c r="A1049" t="s">
        <v>33</v>
      </c>
      <c r="B1049" t="s">
        <v>168</v>
      </c>
      <c r="C1049">
        <v>76999</v>
      </c>
      <c r="E1049">
        <v>402</v>
      </c>
      <c r="F1049" t="s">
        <v>13197</v>
      </c>
      <c r="G1049" s="11">
        <v>76999</v>
      </c>
      <c r="H1049" t="s">
        <v>168</v>
      </c>
      <c r="I1049" s="6">
        <v>1</v>
      </c>
      <c r="J1049" s="4">
        <f>_xlfn.XLOOKUP(Table4[[#This Row],[cpt_hcpcs_code]],Table16[CPT_CODE],Table16[Price])</f>
        <v>418</v>
      </c>
      <c r="K1049" s="4">
        <f>MIN(Table4[[#This Row],[Medicare Outpatient Allowable Rate]:[WPPA Inc Outpatient Allowable Rate]])</f>
        <v>61</v>
      </c>
      <c r="L1049" s="4">
        <f>MAX(Table4[[#This Row],[Medicare Outpatient Allowable Rate]:[WPPA Inc Outpatient Allowable Rate]])</f>
        <v>397.09999999999997</v>
      </c>
      <c r="M1049" s="4">
        <v>86.67</v>
      </c>
      <c r="N1049" s="4">
        <v>61</v>
      </c>
      <c r="O1049" s="4">
        <f>SUM(Table4[[#This Row],[Average Price]]*0.76)</f>
        <v>317.68</v>
      </c>
      <c r="P1049" s="4">
        <f>SUM(Table4[[#This Row],[Average Price]]*0.95)</f>
        <v>397.09999999999997</v>
      </c>
      <c r="Q1049" s="4">
        <f>SUM(Table4[[#This Row],[Average Price]]*0.8)</f>
        <v>334.40000000000003</v>
      </c>
      <c r="R1049" s="4">
        <f>SUM(Table4[[#This Row],[Medicare Outpatient Allowable Rate]]*1.5)</f>
        <v>130.005</v>
      </c>
    </row>
    <row r="1050" spans="1:18" x14ac:dyDescent="0.25">
      <c r="A1050" t="s">
        <v>33</v>
      </c>
      <c r="B1050" t="s">
        <v>169</v>
      </c>
      <c r="C1050">
        <v>77063</v>
      </c>
      <c r="E1050">
        <v>403</v>
      </c>
      <c r="F1050" t="s">
        <v>13190</v>
      </c>
      <c r="G1050" s="11">
        <v>77063</v>
      </c>
      <c r="H1050" t="s">
        <v>169</v>
      </c>
      <c r="I1050" s="6">
        <v>1</v>
      </c>
      <c r="J1050" s="4">
        <f>_xlfn.XLOOKUP(Table4[[#This Row],[cpt_hcpcs_code]],Table16[CPT_CODE],Table16[Price])</f>
        <v>90</v>
      </c>
      <c r="K1050" s="4">
        <f>MIN(Table4[[#This Row],[Medicare Outpatient Allowable Rate]:[WPPA Inc Outpatient Allowable Rate]])</f>
        <v>0</v>
      </c>
      <c r="L1050" s="4">
        <f>MAX(Table4[[#This Row],[Medicare Outpatient Allowable Rate]:[WPPA Inc Outpatient Allowable Rate]])</f>
        <v>85.5</v>
      </c>
      <c r="M1050" s="4">
        <v>0</v>
      </c>
      <c r="N1050" s="4">
        <v>77</v>
      </c>
      <c r="O1050" s="4">
        <f>SUM(Table4[[#This Row],[Average Price]]*0.76)</f>
        <v>68.400000000000006</v>
      </c>
      <c r="P1050" s="4">
        <f>SUM(Table4[[#This Row],[Average Price]]*0.95)</f>
        <v>85.5</v>
      </c>
      <c r="Q1050" s="4">
        <f>SUM(Table4[[#This Row],[Average Price]]*0.8)</f>
        <v>72</v>
      </c>
      <c r="R1050" s="4">
        <f>SUM(Table4[[#This Row],[Medicare Outpatient Allowable Rate]]*1.5)</f>
        <v>0</v>
      </c>
    </row>
    <row r="1051" spans="1:18" x14ac:dyDescent="0.25">
      <c r="A1051" t="s">
        <v>33</v>
      </c>
      <c r="B1051" t="s">
        <v>170</v>
      </c>
      <c r="C1051">
        <v>77072</v>
      </c>
      <c r="E1051">
        <v>320</v>
      </c>
      <c r="F1051" t="s">
        <v>13191</v>
      </c>
      <c r="G1051" s="11">
        <v>77072</v>
      </c>
      <c r="H1051" t="s">
        <v>170</v>
      </c>
      <c r="I1051" s="6">
        <v>1</v>
      </c>
      <c r="J1051" s="4">
        <f>_xlfn.XLOOKUP(Table4[[#This Row],[cpt_hcpcs_code]],Table16[CPT_CODE],Table16[Price])</f>
        <v>176</v>
      </c>
      <c r="K1051" s="4">
        <f>MIN(Table4[[#This Row],[Medicare Outpatient Allowable Rate]:[WPPA Inc Outpatient Allowable Rate]])</f>
        <v>104.87</v>
      </c>
      <c r="L1051" s="4">
        <f>MAX(Table4[[#This Row],[Medicare Outpatient Allowable Rate]:[WPPA Inc Outpatient Allowable Rate]])</f>
        <v>167.2</v>
      </c>
      <c r="M1051" s="4">
        <v>104.87</v>
      </c>
      <c r="N1051" s="4">
        <v>138</v>
      </c>
      <c r="O1051" s="4">
        <f>SUM(Table4[[#This Row],[Average Price]]*0.76)</f>
        <v>133.76</v>
      </c>
      <c r="P1051" s="4">
        <f>SUM(Table4[[#This Row],[Average Price]]*0.95)</f>
        <v>167.2</v>
      </c>
      <c r="Q1051" s="4">
        <f>SUM(Table4[[#This Row],[Average Price]]*0.8)</f>
        <v>140.80000000000001</v>
      </c>
      <c r="R1051" s="4">
        <f>SUM(Table4[[#This Row],[Medicare Outpatient Allowable Rate]]*1.5)</f>
        <v>157.30500000000001</v>
      </c>
    </row>
    <row r="1052" spans="1:18" x14ac:dyDescent="0.25">
      <c r="A1052" t="s">
        <v>33</v>
      </c>
      <c r="B1052" t="s">
        <v>171</v>
      </c>
      <c r="C1052">
        <v>77076</v>
      </c>
      <c r="E1052">
        <v>320</v>
      </c>
      <c r="F1052" t="s">
        <v>13191</v>
      </c>
      <c r="G1052" s="11">
        <v>77076</v>
      </c>
      <c r="H1052" t="s">
        <v>171</v>
      </c>
      <c r="I1052" s="6">
        <v>1</v>
      </c>
      <c r="J1052" s="4">
        <f>_xlfn.XLOOKUP(Table4[[#This Row],[cpt_hcpcs_code]],Table16[CPT_CODE],Table16[Price])</f>
        <v>200</v>
      </c>
      <c r="K1052" s="4">
        <f>MIN(Table4[[#This Row],[Medicare Outpatient Allowable Rate]:[WPPA Inc Outpatient Allowable Rate]])</f>
        <v>0</v>
      </c>
      <c r="L1052" s="4">
        <f>MAX(Table4[[#This Row],[Medicare Outpatient Allowable Rate]:[WPPA Inc Outpatient Allowable Rate]])</f>
        <v>190</v>
      </c>
      <c r="M1052" s="4">
        <v>104.87</v>
      </c>
      <c r="N1052" s="4">
        <v>0</v>
      </c>
      <c r="O1052" s="4">
        <f>SUM(Table4[[#This Row],[Average Price]]*0.76)</f>
        <v>152</v>
      </c>
      <c r="P1052" s="4">
        <f>SUM(Table4[[#This Row],[Average Price]]*0.95)</f>
        <v>190</v>
      </c>
      <c r="Q1052" s="4">
        <f>SUM(Table4[[#This Row],[Average Price]]*0.8)</f>
        <v>160</v>
      </c>
      <c r="R1052" s="4">
        <f>SUM(Table4[[#This Row],[Medicare Outpatient Allowable Rate]]*1.5)</f>
        <v>157.30500000000001</v>
      </c>
    </row>
    <row r="1053" spans="1:18" x14ac:dyDescent="0.25">
      <c r="A1053" t="s">
        <v>33</v>
      </c>
      <c r="B1053" t="s">
        <v>172</v>
      </c>
      <c r="C1053">
        <v>77080</v>
      </c>
      <c r="E1053">
        <v>320</v>
      </c>
      <c r="F1053" t="s">
        <v>13191</v>
      </c>
      <c r="G1053" s="11">
        <v>77080</v>
      </c>
      <c r="H1053" t="s">
        <v>172</v>
      </c>
      <c r="I1053" s="6">
        <v>1</v>
      </c>
      <c r="J1053" s="4">
        <f>_xlfn.XLOOKUP(Table4[[#This Row],[cpt_hcpcs_code]],Table16[CPT_CODE],Table16[Price])</f>
        <v>261</v>
      </c>
      <c r="K1053" s="4">
        <f>MIN(Table4[[#This Row],[Medicare Outpatient Allowable Rate]:[WPPA Inc Outpatient Allowable Rate]])</f>
        <v>104.87</v>
      </c>
      <c r="L1053" s="4">
        <f>MAX(Table4[[#This Row],[Medicare Outpatient Allowable Rate]:[WPPA Inc Outpatient Allowable Rate]])</f>
        <v>247.95</v>
      </c>
      <c r="M1053" s="4">
        <v>104.87</v>
      </c>
      <c r="N1053" s="4">
        <v>196</v>
      </c>
      <c r="O1053" s="4">
        <f>SUM(Table4[[#This Row],[Average Price]]*0.76)</f>
        <v>198.36</v>
      </c>
      <c r="P1053" s="4">
        <f>SUM(Table4[[#This Row],[Average Price]]*0.95)</f>
        <v>247.95</v>
      </c>
      <c r="Q1053" s="4">
        <f>SUM(Table4[[#This Row],[Average Price]]*0.8)</f>
        <v>208.8</v>
      </c>
      <c r="R1053" s="4">
        <f>SUM(Table4[[#This Row],[Medicare Outpatient Allowable Rate]]*1.5)</f>
        <v>157.30500000000001</v>
      </c>
    </row>
    <row r="1054" spans="1:18" x14ac:dyDescent="0.25">
      <c r="A1054" t="s">
        <v>33</v>
      </c>
      <c r="B1054" t="s">
        <v>173</v>
      </c>
      <c r="C1054">
        <v>78012</v>
      </c>
      <c r="E1054">
        <v>341</v>
      </c>
      <c r="F1054" t="s">
        <v>13198</v>
      </c>
      <c r="G1054" s="11">
        <v>78012</v>
      </c>
      <c r="H1054" t="s">
        <v>173</v>
      </c>
      <c r="I1054" s="6">
        <v>1</v>
      </c>
      <c r="J1054" s="4">
        <f>_xlfn.XLOOKUP(Table4[[#This Row],[cpt_hcpcs_code]],Table16[CPT_CODE],Table16[Price])</f>
        <v>694</v>
      </c>
      <c r="K1054" s="4">
        <f>MIN(Table4[[#This Row],[Medicare Outpatient Allowable Rate]:[WPPA Inc Outpatient Allowable Rate]])</f>
        <v>201.48</v>
      </c>
      <c r="L1054" s="4">
        <f>MAX(Table4[[#This Row],[Medicare Outpatient Allowable Rate]:[WPPA Inc Outpatient Allowable Rate]])</f>
        <v>659.3</v>
      </c>
      <c r="M1054" s="4">
        <v>393.38</v>
      </c>
      <c r="N1054" s="4">
        <v>201.48</v>
      </c>
      <c r="O1054" s="4">
        <f>SUM(Table4[[#This Row],[Average Price]]*0.76)</f>
        <v>527.44000000000005</v>
      </c>
      <c r="P1054" s="4">
        <f>SUM(Table4[[#This Row],[Average Price]]*0.95)</f>
        <v>659.3</v>
      </c>
      <c r="Q1054" s="4">
        <f>SUM(Table4[[#This Row],[Average Price]]*0.8)</f>
        <v>555.20000000000005</v>
      </c>
      <c r="R1054" s="4">
        <f>SUM(Table4[[#This Row],[Medicare Outpatient Allowable Rate]]*1.5)</f>
        <v>590.06999999999994</v>
      </c>
    </row>
    <row r="1055" spans="1:18" x14ac:dyDescent="0.25">
      <c r="A1055" t="s">
        <v>33</v>
      </c>
      <c r="B1055" t="s">
        <v>175</v>
      </c>
      <c r="C1055">
        <v>78264</v>
      </c>
      <c r="E1055">
        <v>341</v>
      </c>
      <c r="F1055" t="s">
        <v>13198</v>
      </c>
      <c r="G1055" s="11">
        <v>78264</v>
      </c>
      <c r="H1055" t="s">
        <v>175</v>
      </c>
      <c r="I1055" s="6">
        <v>1</v>
      </c>
      <c r="J1055" s="4">
        <f>_xlfn.XLOOKUP(Table4[[#This Row],[cpt_hcpcs_code]],Table16[CPT_CODE],Table16[Price])</f>
        <v>1050</v>
      </c>
      <c r="K1055" s="4">
        <f>MIN(Table4[[#This Row],[Medicare Outpatient Allowable Rate]:[WPPA Inc Outpatient Allowable Rate]])</f>
        <v>266.8</v>
      </c>
      <c r="L1055" s="4">
        <f>MAX(Table4[[#This Row],[Medicare Outpatient Allowable Rate]:[WPPA Inc Outpatient Allowable Rate]])</f>
        <v>997.5</v>
      </c>
      <c r="M1055" s="4">
        <v>393.38</v>
      </c>
      <c r="N1055" s="4">
        <v>266.8</v>
      </c>
      <c r="O1055" s="4">
        <f>SUM(Table4[[#This Row],[Average Price]]*0.76)</f>
        <v>798</v>
      </c>
      <c r="P1055" s="4">
        <f>SUM(Table4[[#This Row],[Average Price]]*0.95)</f>
        <v>997.5</v>
      </c>
      <c r="Q1055" s="4">
        <f>SUM(Table4[[#This Row],[Average Price]]*0.8)</f>
        <v>840</v>
      </c>
      <c r="R1055" s="4">
        <f>SUM(Table4[[#This Row],[Medicare Outpatient Allowable Rate]]*1.5)</f>
        <v>590.06999999999994</v>
      </c>
    </row>
    <row r="1056" spans="1:18" x14ac:dyDescent="0.25">
      <c r="A1056" t="s">
        <v>33</v>
      </c>
      <c r="B1056" t="s">
        <v>176</v>
      </c>
      <c r="C1056">
        <v>78315</v>
      </c>
      <c r="E1056">
        <v>341</v>
      </c>
      <c r="F1056" t="s">
        <v>13198</v>
      </c>
      <c r="G1056" s="11">
        <v>78315</v>
      </c>
      <c r="H1056" t="s">
        <v>176</v>
      </c>
      <c r="I1056" s="6">
        <v>1</v>
      </c>
      <c r="J1056" s="4">
        <f>_xlfn.XLOOKUP(Table4[[#This Row],[cpt_hcpcs_code]],Table16[CPT_CODE],Table16[Price])</f>
        <v>794</v>
      </c>
      <c r="K1056" s="4">
        <f>MIN(Table4[[#This Row],[Medicare Outpatient Allowable Rate]:[WPPA Inc Outpatient Allowable Rate]])</f>
        <v>344.08</v>
      </c>
      <c r="L1056" s="4">
        <f>MAX(Table4[[#This Row],[Medicare Outpatient Allowable Rate]:[WPPA Inc Outpatient Allowable Rate]])</f>
        <v>754.3</v>
      </c>
      <c r="M1056" s="4">
        <v>393.38</v>
      </c>
      <c r="N1056" s="4">
        <v>344.08</v>
      </c>
      <c r="O1056" s="4">
        <f>SUM(Table4[[#This Row],[Average Price]]*0.76)</f>
        <v>603.44000000000005</v>
      </c>
      <c r="P1056" s="4">
        <f>SUM(Table4[[#This Row],[Average Price]]*0.95)</f>
        <v>754.3</v>
      </c>
      <c r="Q1056" s="4">
        <f>SUM(Table4[[#This Row],[Average Price]]*0.8)</f>
        <v>635.20000000000005</v>
      </c>
      <c r="R1056" s="4">
        <f>SUM(Table4[[#This Row],[Medicare Outpatient Allowable Rate]]*1.5)</f>
        <v>590.06999999999994</v>
      </c>
    </row>
    <row r="1057" spans="1:18" x14ac:dyDescent="0.25">
      <c r="A1057" t="s">
        <v>47</v>
      </c>
      <c r="B1057" t="s">
        <v>178</v>
      </c>
      <c r="C1057">
        <v>80047</v>
      </c>
      <c r="E1057">
        <v>300</v>
      </c>
      <c r="F1057" t="s">
        <v>13188</v>
      </c>
      <c r="G1057" s="11">
        <v>80047</v>
      </c>
      <c r="H1057" t="s">
        <v>178</v>
      </c>
      <c r="I1057" s="6">
        <v>1</v>
      </c>
      <c r="J1057" s="4">
        <f>_xlfn.XLOOKUP(Table4[[#This Row],[cpt_hcpcs_code]],Table16[CPT_CODE],Table16[Price])</f>
        <v>157</v>
      </c>
      <c r="K1057" s="4">
        <f>MIN(Table4[[#This Row],[Medicare Outpatient Allowable Rate]:[WPPA Inc Outpatient Allowable Rate]])</f>
        <v>0</v>
      </c>
      <c r="L1057" s="4">
        <f>MAX(Table4[[#This Row],[Medicare Outpatient Allowable Rate]:[WPPA Inc Outpatient Allowable Rate]])</f>
        <v>149.15</v>
      </c>
      <c r="M1057" s="4">
        <v>0</v>
      </c>
      <c r="N1057" s="4">
        <v>19.46</v>
      </c>
      <c r="O1057" s="4">
        <f>SUM(Table4[[#This Row],[Average Price]]*0.76)</f>
        <v>119.32000000000001</v>
      </c>
      <c r="P1057" s="4">
        <f>SUM(Table4[[#This Row],[Average Price]]*0.95)</f>
        <v>149.15</v>
      </c>
      <c r="Q1057" s="4">
        <f>SUM(Table4[[#This Row],[Average Price]]*0.8)</f>
        <v>125.60000000000001</v>
      </c>
      <c r="R1057" s="4">
        <f>SUM(Table4[[#This Row],[Medicare Outpatient Allowable Rate]]*1.5)</f>
        <v>0</v>
      </c>
    </row>
    <row r="1058" spans="1:18" x14ac:dyDescent="0.25">
      <c r="A1058" t="s">
        <v>47</v>
      </c>
      <c r="B1058" t="s">
        <v>179</v>
      </c>
      <c r="C1058">
        <v>80051</v>
      </c>
      <c r="E1058">
        <v>300</v>
      </c>
      <c r="F1058" t="s">
        <v>13188</v>
      </c>
      <c r="G1058" s="11">
        <v>80051</v>
      </c>
      <c r="H1058" t="s">
        <v>179</v>
      </c>
      <c r="I1058" s="6">
        <v>1</v>
      </c>
      <c r="J1058" s="4">
        <f>_xlfn.XLOOKUP(Table4[[#This Row],[cpt_hcpcs_code]],Table16[CPT_CODE],Table16[Price])</f>
        <v>27</v>
      </c>
      <c r="K1058" s="4">
        <f>MIN(Table4[[#This Row],[Medicare Outpatient Allowable Rate]:[WPPA Inc Outpatient Allowable Rate]])</f>
        <v>0</v>
      </c>
      <c r="L1058" s="4">
        <f>MAX(Table4[[#This Row],[Medicare Outpatient Allowable Rate]:[WPPA Inc Outpatient Allowable Rate]])</f>
        <v>25.65</v>
      </c>
      <c r="M1058" s="4">
        <v>0</v>
      </c>
      <c r="N1058" s="4">
        <v>19.46</v>
      </c>
      <c r="O1058" s="4">
        <f>SUM(Table4[[#This Row],[Average Price]]*0.76)</f>
        <v>20.52</v>
      </c>
      <c r="P1058" s="4">
        <f>SUM(Table4[[#This Row],[Average Price]]*0.95)</f>
        <v>25.65</v>
      </c>
      <c r="Q1058" s="4">
        <f>SUM(Table4[[#This Row],[Average Price]]*0.8)</f>
        <v>21.6</v>
      </c>
      <c r="R1058" s="4">
        <f>SUM(Table4[[#This Row],[Medicare Outpatient Allowable Rate]]*1.5)</f>
        <v>0</v>
      </c>
    </row>
    <row r="1059" spans="1:18" x14ac:dyDescent="0.25">
      <c r="A1059" t="s">
        <v>47</v>
      </c>
      <c r="B1059" t="s">
        <v>195</v>
      </c>
      <c r="C1059">
        <v>80324</v>
      </c>
      <c r="E1059">
        <v>300</v>
      </c>
      <c r="F1059" t="s">
        <v>13188</v>
      </c>
      <c r="G1059" s="11">
        <v>80324</v>
      </c>
      <c r="H1059" t="s">
        <v>195</v>
      </c>
      <c r="I1059" s="6">
        <v>1</v>
      </c>
      <c r="J1059" s="4">
        <f>_xlfn.XLOOKUP(Table4[[#This Row],[cpt_hcpcs_code]],Table16[CPT_CODE],Table16[Price])</f>
        <v>56</v>
      </c>
      <c r="K1059" s="4">
        <f>MIN(Table4[[#This Row],[Medicare Outpatient Allowable Rate]:[WPPA Inc Outpatient Allowable Rate]])</f>
        <v>0</v>
      </c>
      <c r="L1059" s="4">
        <f>MAX(Table4[[#This Row],[Medicare Outpatient Allowable Rate]:[WPPA Inc Outpatient Allowable Rate]])</f>
        <v>53.199999999999996</v>
      </c>
      <c r="M1059" s="4">
        <v>0</v>
      </c>
      <c r="N1059" s="4">
        <v>36.770000000000003</v>
      </c>
      <c r="O1059" s="4">
        <f>SUM(Table4[[#This Row],[Average Price]]*0.76)</f>
        <v>42.56</v>
      </c>
      <c r="P1059" s="4">
        <f>SUM(Table4[[#This Row],[Average Price]]*0.95)</f>
        <v>53.199999999999996</v>
      </c>
      <c r="Q1059" s="4">
        <f>SUM(Table4[[#This Row],[Average Price]]*0.8)</f>
        <v>44.800000000000004</v>
      </c>
      <c r="R1059" s="4">
        <f>SUM(Table4[[#This Row],[Medicare Outpatient Allowable Rate]]*1.5)</f>
        <v>0</v>
      </c>
    </row>
    <row r="1060" spans="1:18" x14ac:dyDescent="0.25">
      <c r="A1060" t="s">
        <v>47</v>
      </c>
      <c r="B1060" t="s">
        <v>198</v>
      </c>
      <c r="C1060">
        <v>80345</v>
      </c>
      <c r="E1060">
        <v>300</v>
      </c>
      <c r="F1060" t="s">
        <v>13188</v>
      </c>
      <c r="G1060" s="11">
        <v>80345</v>
      </c>
      <c r="H1060" t="s">
        <v>198</v>
      </c>
      <c r="I1060" s="6">
        <v>1</v>
      </c>
      <c r="J1060" s="4">
        <f>_xlfn.XLOOKUP(Table4[[#This Row],[cpt_hcpcs_code]],Table16[CPT_CODE],Table16[Price])</f>
        <v>0</v>
      </c>
      <c r="K1060" s="4">
        <f>MIN(Table4[[#This Row],[Medicare Outpatient Allowable Rate]:[WPPA Inc Outpatient Allowable Rate]])</f>
        <v>0</v>
      </c>
      <c r="L1060" s="4">
        <f>MAX(Table4[[#This Row],[Medicare Outpatient Allowable Rate]:[WPPA Inc Outpatient Allowable Rate]])</f>
        <v>54.86</v>
      </c>
      <c r="M1060" s="4">
        <v>0</v>
      </c>
      <c r="N1060" s="4">
        <v>54.86</v>
      </c>
      <c r="O1060" s="4">
        <f>SUM(Table4[[#This Row],[Average Price]]*0.76)</f>
        <v>0</v>
      </c>
      <c r="P1060" s="4">
        <f>SUM(Table4[[#This Row],[Average Price]]*0.95)</f>
        <v>0</v>
      </c>
      <c r="Q1060" s="4">
        <f>SUM(Table4[[#This Row],[Average Price]]*0.8)</f>
        <v>0</v>
      </c>
      <c r="R1060" s="4">
        <f>SUM(Table4[[#This Row],[Medicare Outpatient Allowable Rate]]*1.5)</f>
        <v>0</v>
      </c>
    </row>
    <row r="1061" spans="1:18" x14ac:dyDescent="0.25">
      <c r="A1061" t="s">
        <v>47</v>
      </c>
      <c r="B1061" t="s">
        <v>199</v>
      </c>
      <c r="C1061">
        <v>80346</v>
      </c>
      <c r="E1061">
        <v>300</v>
      </c>
      <c r="F1061" t="s">
        <v>13188</v>
      </c>
      <c r="G1061" s="11">
        <v>80346</v>
      </c>
      <c r="H1061" t="s">
        <v>199</v>
      </c>
      <c r="I1061" s="6">
        <v>1</v>
      </c>
      <c r="J1061" s="4">
        <f>_xlfn.XLOOKUP(Table4[[#This Row],[cpt_hcpcs_code]],Table16[CPT_CODE],Table16[Price])</f>
        <v>0</v>
      </c>
      <c r="K1061" s="4">
        <f>MIN(Table4[[#This Row],[Medicare Outpatient Allowable Rate]:[WPPA Inc Outpatient Allowable Rate]])</f>
        <v>0</v>
      </c>
      <c r="L1061" s="4">
        <f>MAX(Table4[[#This Row],[Medicare Outpatient Allowable Rate]:[WPPA Inc Outpatient Allowable Rate]])</f>
        <v>54.21</v>
      </c>
      <c r="M1061" s="4">
        <v>0</v>
      </c>
      <c r="N1061" s="4">
        <v>54.21</v>
      </c>
      <c r="O1061" s="4">
        <f>SUM(Table4[[#This Row],[Average Price]]*0.76)</f>
        <v>0</v>
      </c>
      <c r="P1061" s="4">
        <f>SUM(Table4[[#This Row],[Average Price]]*0.95)</f>
        <v>0</v>
      </c>
      <c r="Q1061" s="4">
        <f>SUM(Table4[[#This Row],[Average Price]]*0.8)</f>
        <v>0</v>
      </c>
      <c r="R1061" s="4">
        <f>SUM(Table4[[#This Row],[Medicare Outpatient Allowable Rate]]*1.5)</f>
        <v>0</v>
      </c>
    </row>
    <row r="1062" spans="1:18" x14ac:dyDescent="0.25">
      <c r="A1062" t="s">
        <v>47</v>
      </c>
      <c r="B1062" t="s">
        <v>200</v>
      </c>
      <c r="C1062">
        <v>80349</v>
      </c>
      <c r="E1062">
        <v>300</v>
      </c>
      <c r="F1062" t="s">
        <v>13188</v>
      </c>
      <c r="G1062" s="11">
        <v>80349</v>
      </c>
      <c r="H1062" t="s">
        <v>200</v>
      </c>
      <c r="I1062" s="6">
        <v>1</v>
      </c>
      <c r="J1062" s="4">
        <f>_xlfn.XLOOKUP(Table4[[#This Row],[cpt_hcpcs_code]],Table16[CPT_CODE],Table16[Price])</f>
        <v>56</v>
      </c>
      <c r="K1062" s="4">
        <f>MIN(Table4[[#This Row],[Medicare Outpatient Allowable Rate]:[WPPA Inc Outpatient Allowable Rate]])</f>
        <v>0</v>
      </c>
      <c r="L1062" s="4">
        <f>MAX(Table4[[#This Row],[Medicare Outpatient Allowable Rate]:[WPPA Inc Outpatient Allowable Rate]])</f>
        <v>53.199999999999996</v>
      </c>
      <c r="M1062" s="4">
        <v>0</v>
      </c>
      <c r="N1062" s="4">
        <v>23.64</v>
      </c>
      <c r="O1062" s="4">
        <f>SUM(Table4[[#This Row],[Average Price]]*0.76)</f>
        <v>42.56</v>
      </c>
      <c r="P1062" s="4">
        <f>SUM(Table4[[#This Row],[Average Price]]*0.95)</f>
        <v>53.199999999999996</v>
      </c>
      <c r="Q1062" s="4">
        <f>SUM(Table4[[#This Row],[Average Price]]*0.8)</f>
        <v>44.800000000000004</v>
      </c>
      <c r="R1062" s="4">
        <f>SUM(Table4[[#This Row],[Medicare Outpatient Allowable Rate]]*1.5)</f>
        <v>0</v>
      </c>
    </row>
    <row r="1063" spans="1:18" x14ac:dyDescent="0.25">
      <c r="A1063" t="s">
        <v>47</v>
      </c>
      <c r="B1063" t="s">
        <v>201</v>
      </c>
      <c r="C1063">
        <v>80361</v>
      </c>
      <c r="E1063">
        <v>300</v>
      </c>
      <c r="F1063" t="s">
        <v>13188</v>
      </c>
      <c r="G1063" s="11">
        <v>80361</v>
      </c>
      <c r="H1063" t="s">
        <v>201</v>
      </c>
      <c r="I1063" s="6">
        <v>1</v>
      </c>
      <c r="J1063" s="4">
        <f>_xlfn.XLOOKUP(Table4[[#This Row],[cpt_hcpcs_code]],Table16[CPT_CODE],Table16[Price])</f>
        <v>37</v>
      </c>
      <c r="K1063" s="4">
        <f>MIN(Table4[[#This Row],[Medicare Outpatient Allowable Rate]:[WPPA Inc Outpatient Allowable Rate]])</f>
        <v>0</v>
      </c>
      <c r="L1063" s="4">
        <f>MAX(Table4[[#This Row],[Medicare Outpatient Allowable Rate]:[WPPA Inc Outpatient Allowable Rate]])</f>
        <v>42.26</v>
      </c>
      <c r="M1063" s="4">
        <v>0</v>
      </c>
      <c r="N1063" s="4">
        <v>42.26</v>
      </c>
      <c r="O1063" s="4">
        <f>SUM(Table4[[#This Row],[Average Price]]*0.76)</f>
        <v>28.12</v>
      </c>
      <c r="P1063" s="4">
        <f>SUM(Table4[[#This Row],[Average Price]]*0.95)</f>
        <v>35.15</v>
      </c>
      <c r="Q1063" s="4">
        <f>SUM(Table4[[#This Row],[Average Price]]*0.8)</f>
        <v>29.6</v>
      </c>
      <c r="R1063" s="4">
        <f>SUM(Table4[[#This Row],[Medicare Outpatient Allowable Rate]]*1.5)</f>
        <v>0</v>
      </c>
    </row>
    <row r="1064" spans="1:18" x14ac:dyDescent="0.25">
      <c r="A1064" t="s">
        <v>47</v>
      </c>
      <c r="B1064" t="s">
        <v>204</v>
      </c>
      <c r="C1064">
        <v>81050</v>
      </c>
      <c r="E1064">
        <v>300</v>
      </c>
      <c r="F1064" t="s">
        <v>13188</v>
      </c>
      <c r="G1064" s="11">
        <v>81050</v>
      </c>
      <c r="H1064" t="s">
        <v>204</v>
      </c>
      <c r="I1064" s="6">
        <v>1</v>
      </c>
      <c r="J1064" s="4">
        <f>_xlfn.XLOOKUP(Table4[[#This Row],[cpt_hcpcs_code]],Table16[CPT_CODE],Table16[Price])</f>
        <v>31</v>
      </c>
      <c r="K1064" s="4">
        <f>MIN(Table4[[#This Row],[Medicare Outpatient Allowable Rate]:[WPPA Inc Outpatient Allowable Rate]])</f>
        <v>0</v>
      </c>
      <c r="L1064" s="4">
        <f>MAX(Table4[[#This Row],[Medicare Outpatient Allowable Rate]:[WPPA Inc Outpatient Allowable Rate]])</f>
        <v>29.45</v>
      </c>
      <c r="M1064" s="4">
        <v>0</v>
      </c>
      <c r="N1064" s="4">
        <v>10.49</v>
      </c>
      <c r="O1064" s="4">
        <f>SUM(Table4[[#This Row],[Average Price]]*0.76)</f>
        <v>23.56</v>
      </c>
      <c r="P1064" s="4">
        <f>SUM(Table4[[#This Row],[Average Price]]*0.95)</f>
        <v>29.45</v>
      </c>
      <c r="Q1064" s="4">
        <f>SUM(Table4[[#This Row],[Average Price]]*0.8)</f>
        <v>24.8</v>
      </c>
      <c r="R1064" s="4">
        <f>SUM(Table4[[#This Row],[Medicare Outpatient Allowable Rate]]*1.5)</f>
        <v>0</v>
      </c>
    </row>
    <row r="1065" spans="1:18" x14ac:dyDescent="0.25">
      <c r="A1065" t="s">
        <v>47</v>
      </c>
      <c r="B1065" t="s">
        <v>206</v>
      </c>
      <c r="C1065">
        <v>81596</v>
      </c>
      <c r="E1065">
        <v>300</v>
      </c>
      <c r="F1065" t="s">
        <v>13188</v>
      </c>
      <c r="G1065" s="11">
        <v>81596</v>
      </c>
      <c r="H1065" t="s">
        <v>206</v>
      </c>
      <c r="I1065" s="6">
        <v>1</v>
      </c>
      <c r="J1065" s="4">
        <f>_xlfn.XLOOKUP(Table4[[#This Row],[cpt_hcpcs_code]],Table16[CPT_CODE],Table16[Price])</f>
        <v>250</v>
      </c>
      <c r="K1065" s="4">
        <f>MIN(Table4[[#This Row],[Medicare Outpatient Allowable Rate]:[WPPA Inc Outpatient Allowable Rate]])</f>
        <v>0</v>
      </c>
      <c r="L1065" s="4">
        <f>MAX(Table4[[#This Row],[Medicare Outpatient Allowable Rate]:[WPPA Inc Outpatient Allowable Rate]])</f>
        <v>237.5</v>
      </c>
      <c r="M1065" s="4">
        <v>0</v>
      </c>
      <c r="N1065" s="4">
        <v>0</v>
      </c>
      <c r="O1065" s="4">
        <f>SUM(Table4[[#This Row],[Average Price]]*0.76)</f>
        <v>190</v>
      </c>
      <c r="P1065" s="4">
        <f>SUM(Table4[[#This Row],[Average Price]]*0.95)</f>
        <v>237.5</v>
      </c>
      <c r="Q1065" s="4">
        <f>SUM(Table4[[#This Row],[Average Price]]*0.8)</f>
        <v>200</v>
      </c>
      <c r="R1065" s="4">
        <f>SUM(Table4[[#This Row],[Medicare Outpatient Allowable Rate]]*1.5)</f>
        <v>0</v>
      </c>
    </row>
    <row r="1066" spans="1:18" x14ac:dyDescent="0.25">
      <c r="A1066" t="s">
        <v>47</v>
      </c>
      <c r="B1066" t="s">
        <v>218</v>
      </c>
      <c r="C1066">
        <v>82164</v>
      </c>
      <c r="E1066">
        <v>300</v>
      </c>
      <c r="F1066" t="s">
        <v>13188</v>
      </c>
      <c r="G1066" s="11">
        <v>82164</v>
      </c>
      <c r="H1066" t="s">
        <v>218</v>
      </c>
      <c r="I1066" s="6">
        <v>1</v>
      </c>
      <c r="J1066" s="4">
        <f>_xlfn.XLOOKUP(Table4[[#This Row],[cpt_hcpcs_code]],Table16[CPT_CODE],Table16[Price])</f>
        <v>122</v>
      </c>
      <c r="K1066" s="4">
        <f>MIN(Table4[[#This Row],[Medicare Outpatient Allowable Rate]:[WPPA Inc Outpatient Allowable Rate]])</f>
        <v>0</v>
      </c>
      <c r="L1066" s="4">
        <f>MAX(Table4[[#This Row],[Medicare Outpatient Allowable Rate]:[WPPA Inc Outpatient Allowable Rate]])</f>
        <v>115.89999999999999</v>
      </c>
      <c r="M1066" s="4">
        <v>0</v>
      </c>
      <c r="N1066" s="4">
        <v>48.89</v>
      </c>
      <c r="O1066" s="4">
        <f>SUM(Table4[[#This Row],[Average Price]]*0.76)</f>
        <v>92.72</v>
      </c>
      <c r="P1066" s="4">
        <f>SUM(Table4[[#This Row],[Average Price]]*0.95)</f>
        <v>115.89999999999999</v>
      </c>
      <c r="Q1066" s="4">
        <f>SUM(Table4[[#This Row],[Average Price]]*0.8)</f>
        <v>97.600000000000009</v>
      </c>
      <c r="R1066" s="4">
        <f>SUM(Table4[[#This Row],[Medicare Outpatient Allowable Rate]]*1.5)</f>
        <v>0</v>
      </c>
    </row>
    <row r="1067" spans="1:18" x14ac:dyDescent="0.25">
      <c r="A1067" t="s">
        <v>47</v>
      </c>
      <c r="B1067" t="s">
        <v>219</v>
      </c>
      <c r="C1067">
        <v>82172</v>
      </c>
      <c r="E1067">
        <v>300</v>
      </c>
      <c r="F1067" t="s">
        <v>13188</v>
      </c>
      <c r="G1067" s="11">
        <v>82172</v>
      </c>
      <c r="H1067" t="s">
        <v>219</v>
      </c>
      <c r="I1067" s="6">
        <v>1</v>
      </c>
      <c r="J1067" s="4">
        <f>_xlfn.XLOOKUP(Table4[[#This Row],[cpt_hcpcs_code]],Table16[CPT_CODE],Table16[Price])</f>
        <v>43</v>
      </c>
      <c r="K1067" s="4">
        <f>MIN(Table4[[#This Row],[Medicare Outpatient Allowable Rate]:[WPPA Inc Outpatient Allowable Rate]])</f>
        <v>0</v>
      </c>
      <c r="L1067" s="4">
        <f>MAX(Table4[[#This Row],[Medicare Outpatient Allowable Rate]:[WPPA Inc Outpatient Allowable Rate]])</f>
        <v>40.85</v>
      </c>
      <c r="M1067" s="4">
        <v>0</v>
      </c>
      <c r="N1067" s="4">
        <v>32.93</v>
      </c>
      <c r="O1067" s="4">
        <f>SUM(Table4[[#This Row],[Average Price]]*0.76)</f>
        <v>32.68</v>
      </c>
      <c r="P1067" s="4">
        <f>SUM(Table4[[#This Row],[Average Price]]*0.95)</f>
        <v>40.85</v>
      </c>
      <c r="Q1067" s="4">
        <f>SUM(Table4[[#This Row],[Average Price]]*0.8)</f>
        <v>34.4</v>
      </c>
      <c r="R1067" s="4">
        <f>SUM(Table4[[#This Row],[Medicare Outpatient Allowable Rate]]*1.5)</f>
        <v>0</v>
      </c>
    </row>
    <row r="1068" spans="1:18" x14ac:dyDescent="0.25">
      <c r="A1068" t="s">
        <v>47</v>
      </c>
      <c r="B1068" t="s">
        <v>220</v>
      </c>
      <c r="C1068">
        <v>82232</v>
      </c>
      <c r="E1068">
        <v>300</v>
      </c>
      <c r="F1068" t="s">
        <v>13188</v>
      </c>
      <c r="G1068" s="11">
        <v>82232</v>
      </c>
      <c r="H1068" t="s">
        <v>220</v>
      </c>
      <c r="I1068" s="6">
        <v>1</v>
      </c>
      <c r="J1068" s="4">
        <f>_xlfn.XLOOKUP(Table4[[#This Row],[cpt_hcpcs_code]],Table16[CPT_CODE],Table16[Price])</f>
        <v>102</v>
      </c>
      <c r="K1068" s="4">
        <f>MIN(Table4[[#This Row],[Medicare Outpatient Allowable Rate]:[WPPA Inc Outpatient Allowable Rate]])</f>
        <v>0</v>
      </c>
      <c r="L1068" s="4">
        <f>MAX(Table4[[#This Row],[Medicare Outpatient Allowable Rate]:[WPPA Inc Outpatient Allowable Rate]])</f>
        <v>96.899999999999991</v>
      </c>
      <c r="M1068" s="4">
        <v>0</v>
      </c>
      <c r="N1068" s="4">
        <v>41.91</v>
      </c>
      <c r="O1068" s="4">
        <f>SUM(Table4[[#This Row],[Average Price]]*0.76)</f>
        <v>77.52</v>
      </c>
      <c r="P1068" s="4">
        <f>SUM(Table4[[#This Row],[Average Price]]*0.95)</f>
        <v>96.899999999999991</v>
      </c>
      <c r="Q1068" s="4">
        <f>SUM(Table4[[#This Row],[Average Price]]*0.8)</f>
        <v>81.600000000000009</v>
      </c>
      <c r="R1068" s="4">
        <f>SUM(Table4[[#This Row],[Medicare Outpatient Allowable Rate]]*1.5)</f>
        <v>0</v>
      </c>
    </row>
    <row r="1069" spans="1:18" x14ac:dyDescent="0.25">
      <c r="A1069" t="s">
        <v>47</v>
      </c>
      <c r="B1069" t="s">
        <v>226</v>
      </c>
      <c r="C1069">
        <v>82300</v>
      </c>
      <c r="E1069">
        <v>300</v>
      </c>
      <c r="F1069" t="s">
        <v>13188</v>
      </c>
      <c r="G1069" s="11">
        <v>82300</v>
      </c>
      <c r="H1069" t="s">
        <v>226</v>
      </c>
      <c r="I1069" s="6">
        <v>1</v>
      </c>
      <c r="J1069" s="4">
        <f>_xlfn.XLOOKUP(Table4[[#This Row],[cpt_hcpcs_code]],Table16[CPT_CODE],Table16[Price])</f>
        <v>126</v>
      </c>
      <c r="K1069" s="4">
        <f>MIN(Table4[[#This Row],[Medicare Outpatient Allowable Rate]:[WPPA Inc Outpatient Allowable Rate]])</f>
        <v>0</v>
      </c>
      <c r="L1069" s="4">
        <f>MAX(Table4[[#This Row],[Medicare Outpatient Allowable Rate]:[WPPA Inc Outpatient Allowable Rate]])</f>
        <v>119.69999999999999</v>
      </c>
      <c r="M1069" s="4">
        <v>0</v>
      </c>
      <c r="N1069" s="4">
        <v>63.47</v>
      </c>
      <c r="O1069" s="4">
        <f>SUM(Table4[[#This Row],[Average Price]]*0.76)</f>
        <v>95.76</v>
      </c>
      <c r="P1069" s="4">
        <f>SUM(Table4[[#This Row],[Average Price]]*0.95)</f>
        <v>119.69999999999999</v>
      </c>
      <c r="Q1069" s="4">
        <f>SUM(Table4[[#This Row],[Average Price]]*0.8)</f>
        <v>100.80000000000001</v>
      </c>
      <c r="R1069" s="4">
        <f>SUM(Table4[[#This Row],[Medicare Outpatient Allowable Rate]]*1.5)</f>
        <v>0</v>
      </c>
    </row>
    <row r="1070" spans="1:18" x14ac:dyDescent="0.25">
      <c r="A1070" t="s">
        <v>47</v>
      </c>
      <c r="B1070" t="s">
        <v>230</v>
      </c>
      <c r="C1070">
        <v>82378</v>
      </c>
      <c r="E1070">
        <v>300</v>
      </c>
      <c r="F1070" t="s">
        <v>13188</v>
      </c>
      <c r="G1070" s="11">
        <v>82378</v>
      </c>
      <c r="H1070" t="s">
        <v>230</v>
      </c>
      <c r="I1070" s="6">
        <v>1</v>
      </c>
      <c r="J1070" s="4">
        <f>_xlfn.XLOOKUP(Table4[[#This Row],[cpt_hcpcs_code]],Table16[CPT_CODE],Table16[Price])</f>
        <v>194</v>
      </c>
      <c r="K1070" s="4">
        <f>MIN(Table4[[#This Row],[Medicare Outpatient Allowable Rate]:[WPPA Inc Outpatient Allowable Rate]])</f>
        <v>0</v>
      </c>
      <c r="L1070" s="4">
        <f>MAX(Table4[[#This Row],[Medicare Outpatient Allowable Rate]:[WPPA Inc Outpatient Allowable Rate]])</f>
        <v>184.29999999999998</v>
      </c>
      <c r="M1070" s="4">
        <v>0</v>
      </c>
      <c r="N1070" s="4">
        <v>70.14</v>
      </c>
      <c r="O1070" s="4">
        <f>SUM(Table4[[#This Row],[Average Price]]*0.76)</f>
        <v>147.44</v>
      </c>
      <c r="P1070" s="4">
        <f>SUM(Table4[[#This Row],[Average Price]]*0.95)</f>
        <v>184.29999999999998</v>
      </c>
      <c r="Q1070" s="4">
        <f>SUM(Table4[[#This Row],[Average Price]]*0.8)</f>
        <v>155.20000000000002</v>
      </c>
      <c r="R1070" s="4">
        <f>SUM(Table4[[#This Row],[Medicare Outpatient Allowable Rate]]*1.5)</f>
        <v>0</v>
      </c>
    </row>
    <row r="1071" spans="1:18" x14ac:dyDescent="0.25">
      <c r="A1071" t="s">
        <v>47</v>
      </c>
      <c r="B1071" t="s">
        <v>231</v>
      </c>
      <c r="C1071">
        <v>82379</v>
      </c>
      <c r="E1071">
        <v>300</v>
      </c>
      <c r="F1071" t="s">
        <v>13188</v>
      </c>
      <c r="G1071" s="11">
        <v>82379</v>
      </c>
      <c r="H1071" t="s">
        <v>231</v>
      </c>
      <c r="I1071" s="6">
        <v>1</v>
      </c>
      <c r="J1071" s="4">
        <f>_xlfn.XLOOKUP(Table4[[#This Row],[cpt_hcpcs_code]],Table16[CPT_CODE],Table16[Price])</f>
        <v>499</v>
      </c>
      <c r="K1071" s="4">
        <f>MIN(Table4[[#This Row],[Medicare Outpatient Allowable Rate]:[WPPA Inc Outpatient Allowable Rate]])</f>
        <v>0</v>
      </c>
      <c r="L1071" s="4">
        <f>MAX(Table4[[#This Row],[Medicare Outpatient Allowable Rate]:[WPPA Inc Outpatient Allowable Rate]])</f>
        <v>474.04999999999995</v>
      </c>
      <c r="M1071" s="4">
        <v>0</v>
      </c>
      <c r="N1071" s="4">
        <v>191.85</v>
      </c>
      <c r="O1071" s="4">
        <f>SUM(Table4[[#This Row],[Average Price]]*0.76)</f>
        <v>379.24</v>
      </c>
      <c r="P1071" s="4">
        <f>SUM(Table4[[#This Row],[Average Price]]*0.95)</f>
        <v>474.04999999999995</v>
      </c>
      <c r="Q1071" s="4">
        <f>SUM(Table4[[#This Row],[Average Price]]*0.8)</f>
        <v>399.20000000000005</v>
      </c>
      <c r="R1071" s="4">
        <f>SUM(Table4[[#This Row],[Medicare Outpatient Allowable Rate]]*1.5)</f>
        <v>0</v>
      </c>
    </row>
    <row r="1072" spans="1:18" x14ac:dyDescent="0.25">
      <c r="A1072" t="s">
        <v>47</v>
      </c>
      <c r="B1072" t="s">
        <v>236</v>
      </c>
      <c r="C1072">
        <v>82523</v>
      </c>
      <c r="E1072">
        <v>300</v>
      </c>
      <c r="F1072" t="s">
        <v>13188</v>
      </c>
      <c r="G1072" s="11">
        <v>82523</v>
      </c>
      <c r="H1072" t="s">
        <v>236</v>
      </c>
      <c r="I1072" s="6">
        <v>1</v>
      </c>
      <c r="J1072" s="4">
        <f>_xlfn.XLOOKUP(Table4[[#This Row],[cpt_hcpcs_code]],Table16[CPT_CODE],Table16[Price])</f>
        <v>67</v>
      </c>
      <c r="K1072" s="4">
        <f>MIN(Table4[[#This Row],[Medicare Outpatient Allowable Rate]:[WPPA Inc Outpatient Allowable Rate]])</f>
        <v>0</v>
      </c>
      <c r="L1072" s="4">
        <f>MAX(Table4[[#This Row],[Medicare Outpatient Allowable Rate]:[WPPA Inc Outpatient Allowable Rate]])</f>
        <v>63.65</v>
      </c>
      <c r="M1072" s="4">
        <v>0</v>
      </c>
      <c r="N1072" s="4">
        <v>61.73</v>
      </c>
      <c r="O1072" s="4">
        <f>SUM(Table4[[#This Row],[Average Price]]*0.76)</f>
        <v>50.92</v>
      </c>
      <c r="P1072" s="4">
        <f>SUM(Table4[[#This Row],[Average Price]]*0.95)</f>
        <v>63.65</v>
      </c>
      <c r="Q1072" s="4">
        <f>SUM(Table4[[#This Row],[Average Price]]*0.8)</f>
        <v>53.6</v>
      </c>
      <c r="R1072" s="4">
        <f>SUM(Table4[[#This Row],[Medicare Outpatient Allowable Rate]]*1.5)</f>
        <v>0</v>
      </c>
    </row>
    <row r="1073" spans="1:18" x14ac:dyDescent="0.25">
      <c r="A1073" t="s">
        <v>47</v>
      </c>
      <c r="B1073" t="s">
        <v>238</v>
      </c>
      <c r="C1073">
        <v>82528</v>
      </c>
      <c r="E1073">
        <v>300</v>
      </c>
      <c r="F1073" t="s">
        <v>13188</v>
      </c>
      <c r="G1073" s="11">
        <v>82528</v>
      </c>
      <c r="H1073" t="s">
        <v>238</v>
      </c>
      <c r="I1073" s="6">
        <v>1</v>
      </c>
      <c r="J1073" s="4">
        <f>_xlfn.XLOOKUP(Table4[[#This Row],[cpt_hcpcs_code]],Table16[CPT_CODE],Table16[Price])</f>
        <v>127.75</v>
      </c>
      <c r="K1073" s="4">
        <f>MIN(Table4[[#This Row],[Medicare Outpatient Allowable Rate]:[WPPA Inc Outpatient Allowable Rate]])</f>
        <v>0</v>
      </c>
      <c r="L1073" s="4">
        <f>MAX(Table4[[#This Row],[Medicare Outpatient Allowable Rate]:[WPPA Inc Outpatient Allowable Rate]])</f>
        <v>121.3625</v>
      </c>
      <c r="M1073" s="4">
        <v>0</v>
      </c>
      <c r="N1073" s="4">
        <v>44.58</v>
      </c>
      <c r="O1073" s="4">
        <f>SUM(Table4[[#This Row],[Average Price]]*0.76)</f>
        <v>97.09</v>
      </c>
      <c r="P1073" s="4">
        <f>SUM(Table4[[#This Row],[Average Price]]*0.95)</f>
        <v>121.3625</v>
      </c>
      <c r="Q1073" s="4">
        <f>SUM(Table4[[#This Row],[Average Price]]*0.8)</f>
        <v>102.2</v>
      </c>
      <c r="R1073" s="4">
        <f>SUM(Table4[[#This Row],[Medicare Outpatient Allowable Rate]]*1.5)</f>
        <v>0</v>
      </c>
    </row>
    <row r="1074" spans="1:18" x14ac:dyDescent="0.25">
      <c r="A1074" t="s">
        <v>47</v>
      </c>
      <c r="B1074" t="s">
        <v>247</v>
      </c>
      <c r="C1074">
        <v>82633</v>
      </c>
      <c r="E1074">
        <v>300</v>
      </c>
      <c r="F1074" t="s">
        <v>13188</v>
      </c>
      <c r="G1074" s="11">
        <v>82633</v>
      </c>
      <c r="H1074" t="s">
        <v>247</v>
      </c>
      <c r="I1074" s="6">
        <v>1</v>
      </c>
      <c r="J1074" s="4">
        <f>_xlfn.XLOOKUP(Table4[[#This Row],[cpt_hcpcs_code]],Table16[CPT_CODE],Table16[Price])</f>
        <v>127.75</v>
      </c>
      <c r="K1074" s="4">
        <f>MIN(Table4[[#This Row],[Medicare Outpatient Allowable Rate]:[WPPA Inc Outpatient Allowable Rate]])</f>
        <v>0</v>
      </c>
      <c r="L1074" s="4">
        <f>MAX(Table4[[#This Row],[Medicare Outpatient Allowable Rate]:[WPPA Inc Outpatient Allowable Rate]])</f>
        <v>121.3625</v>
      </c>
      <c r="M1074" s="4">
        <v>0</v>
      </c>
      <c r="N1074" s="4">
        <v>88.11</v>
      </c>
      <c r="O1074" s="4">
        <f>SUM(Table4[[#This Row],[Average Price]]*0.76)</f>
        <v>97.09</v>
      </c>
      <c r="P1074" s="4">
        <f>SUM(Table4[[#This Row],[Average Price]]*0.95)</f>
        <v>121.3625</v>
      </c>
      <c r="Q1074" s="4">
        <f>SUM(Table4[[#This Row],[Average Price]]*0.8)</f>
        <v>102.2</v>
      </c>
      <c r="R1074" s="4">
        <f>SUM(Table4[[#This Row],[Medicare Outpatient Allowable Rate]]*1.5)</f>
        <v>0</v>
      </c>
    </row>
    <row r="1075" spans="1:18" x14ac:dyDescent="0.25">
      <c r="A1075" t="s">
        <v>47</v>
      </c>
      <c r="B1075" t="s">
        <v>249</v>
      </c>
      <c r="C1075">
        <v>82668</v>
      </c>
      <c r="E1075">
        <v>300</v>
      </c>
      <c r="F1075" t="s">
        <v>13188</v>
      </c>
      <c r="G1075" s="11">
        <v>82668</v>
      </c>
      <c r="H1075" t="s">
        <v>249</v>
      </c>
      <c r="I1075" s="6">
        <v>1</v>
      </c>
      <c r="J1075" s="4">
        <f>_xlfn.XLOOKUP(Table4[[#This Row],[cpt_hcpcs_code]],Table16[CPT_CODE],Table16[Price])</f>
        <v>177</v>
      </c>
      <c r="K1075" s="4">
        <f>MIN(Table4[[#This Row],[Medicare Outpatient Allowable Rate]:[WPPA Inc Outpatient Allowable Rate]])</f>
        <v>0</v>
      </c>
      <c r="L1075" s="4">
        <f>MAX(Table4[[#This Row],[Medicare Outpatient Allowable Rate]:[WPPA Inc Outpatient Allowable Rate]])</f>
        <v>168.15</v>
      </c>
      <c r="M1075" s="4">
        <v>0</v>
      </c>
      <c r="N1075" s="4">
        <v>70.28</v>
      </c>
      <c r="O1075" s="4">
        <f>SUM(Table4[[#This Row],[Average Price]]*0.76)</f>
        <v>134.52000000000001</v>
      </c>
      <c r="P1075" s="4">
        <f>SUM(Table4[[#This Row],[Average Price]]*0.95)</f>
        <v>168.15</v>
      </c>
      <c r="Q1075" s="4">
        <f>SUM(Table4[[#This Row],[Average Price]]*0.8)</f>
        <v>141.6</v>
      </c>
      <c r="R1075" s="4">
        <f>SUM(Table4[[#This Row],[Medicare Outpatient Allowable Rate]]*1.5)</f>
        <v>0</v>
      </c>
    </row>
    <row r="1076" spans="1:18" x14ac:dyDescent="0.25">
      <c r="A1076" t="s">
        <v>47</v>
      </c>
      <c r="B1076" t="s">
        <v>258</v>
      </c>
      <c r="C1076">
        <v>82787</v>
      </c>
      <c r="E1076">
        <v>300</v>
      </c>
      <c r="F1076" t="s">
        <v>13188</v>
      </c>
      <c r="G1076" s="11">
        <v>82787</v>
      </c>
      <c r="H1076" t="s">
        <v>258</v>
      </c>
      <c r="I1076" s="6">
        <v>1</v>
      </c>
      <c r="J1076" s="4">
        <f>_xlfn.XLOOKUP(Table4[[#This Row],[cpt_hcpcs_code]],Table16[CPT_CODE],Table16[Price])</f>
        <v>90</v>
      </c>
      <c r="K1076" s="4">
        <f>MIN(Table4[[#This Row],[Medicare Outpatient Allowable Rate]:[WPPA Inc Outpatient Allowable Rate]])</f>
        <v>0</v>
      </c>
      <c r="L1076" s="4">
        <f>MAX(Table4[[#This Row],[Medicare Outpatient Allowable Rate]:[WPPA Inc Outpatient Allowable Rate]])</f>
        <v>85.5</v>
      </c>
      <c r="M1076" s="4">
        <v>0</v>
      </c>
      <c r="N1076" s="4">
        <v>33.409999999999997</v>
      </c>
      <c r="O1076" s="4">
        <f>SUM(Table4[[#This Row],[Average Price]]*0.76)</f>
        <v>68.400000000000006</v>
      </c>
      <c r="P1076" s="4">
        <f>SUM(Table4[[#This Row],[Average Price]]*0.95)</f>
        <v>85.5</v>
      </c>
      <c r="Q1076" s="4">
        <f>SUM(Table4[[#This Row],[Average Price]]*0.8)</f>
        <v>72</v>
      </c>
      <c r="R1076" s="4">
        <f>SUM(Table4[[#This Row],[Medicare Outpatient Allowable Rate]]*1.5)</f>
        <v>0</v>
      </c>
    </row>
    <row r="1077" spans="1:18" x14ac:dyDescent="0.25">
      <c r="A1077" t="s">
        <v>47</v>
      </c>
      <c r="B1077" t="s">
        <v>259</v>
      </c>
      <c r="C1077">
        <v>82800</v>
      </c>
      <c r="E1077">
        <v>300</v>
      </c>
      <c r="F1077" t="s">
        <v>13188</v>
      </c>
      <c r="G1077" s="11">
        <v>82800</v>
      </c>
      <c r="H1077" t="s">
        <v>259</v>
      </c>
      <c r="I1077" s="6">
        <v>1</v>
      </c>
      <c r="J1077" s="4">
        <f>_xlfn.XLOOKUP(Table4[[#This Row],[cpt_hcpcs_code]],Table16[CPT_CODE],Table16[Price])</f>
        <v>136</v>
      </c>
      <c r="K1077" s="4">
        <f>MIN(Table4[[#This Row],[Medicare Outpatient Allowable Rate]:[WPPA Inc Outpatient Allowable Rate]])</f>
        <v>0</v>
      </c>
      <c r="L1077" s="4">
        <f>MAX(Table4[[#This Row],[Medicare Outpatient Allowable Rate]:[WPPA Inc Outpatient Allowable Rate]])</f>
        <v>129.19999999999999</v>
      </c>
      <c r="M1077" s="4">
        <v>0</v>
      </c>
      <c r="N1077" s="4">
        <v>48.47</v>
      </c>
      <c r="O1077" s="4">
        <f>SUM(Table4[[#This Row],[Average Price]]*0.76)</f>
        <v>103.36</v>
      </c>
      <c r="P1077" s="4">
        <f>SUM(Table4[[#This Row],[Average Price]]*0.95)</f>
        <v>129.19999999999999</v>
      </c>
      <c r="Q1077" s="4">
        <f>SUM(Table4[[#This Row],[Average Price]]*0.8)</f>
        <v>108.80000000000001</v>
      </c>
      <c r="R1077" s="4">
        <f>SUM(Table4[[#This Row],[Medicare Outpatient Allowable Rate]]*1.5)</f>
        <v>0</v>
      </c>
    </row>
    <row r="1078" spans="1:18" x14ac:dyDescent="0.25">
      <c r="A1078" t="s">
        <v>47</v>
      </c>
      <c r="B1078" t="s">
        <v>274</v>
      </c>
      <c r="C1078">
        <v>83018</v>
      </c>
      <c r="E1078">
        <v>300</v>
      </c>
      <c r="F1078" t="s">
        <v>13188</v>
      </c>
      <c r="G1078" s="11">
        <v>83018</v>
      </c>
      <c r="H1078" t="s">
        <v>274</v>
      </c>
      <c r="I1078" s="6">
        <v>1</v>
      </c>
      <c r="J1078" s="4">
        <f>_xlfn.XLOOKUP(Table4[[#This Row],[cpt_hcpcs_code]],Table16[CPT_CODE],Table16[Price])</f>
        <v>0</v>
      </c>
      <c r="K1078" s="4">
        <f>MIN(Table4[[#This Row],[Medicare Outpatient Allowable Rate]:[WPPA Inc Outpatient Allowable Rate]])</f>
        <v>0</v>
      </c>
      <c r="L1078" s="4">
        <f>MAX(Table4[[#This Row],[Medicare Outpatient Allowable Rate]:[WPPA Inc Outpatient Allowable Rate]])</f>
        <v>45.51</v>
      </c>
      <c r="M1078" s="4">
        <v>0</v>
      </c>
      <c r="N1078" s="4">
        <v>45.51</v>
      </c>
      <c r="O1078" s="4">
        <f>SUM(Table4[[#This Row],[Average Price]]*0.76)</f>
        <v>0</v>
      </c>
      <c r="P1078" s="4">
        <f>SUM(Table4[[#This Row],[Average Price]]*0.95)</f>
        <v>0</v>
      </c>
      <c r="Q1078" s="4">
        <f>SUM(Table4[[#This Row],[Average Price]]*0.8)</f>
        <v>0</v>
      </c>
      <c r="R1078" s="4">
        <f>SUM(Table4[[#This Row],[Medicare Outpatient Allowable Rate]]*1.5)</f>
        <v>0</v>
      </c>
    </row>
    <row r="1079" spans="1:18" x14ac:dyDescent="0.25">
      <c r="A1079" t="s">
        <v>47</v>
      </c>
      <c r="B1079" t="s">
        <v>275</v>
      </c>
      <c r="C1079">
        <v>83021</v>
      </c>
      <c r="E1079">
        <v>300</v>
      </c>
      <c r="F1079" t="s">
        <v>13188</v>
      </c>
      <c r="G1079" s="11">
        <v>83021</v>
      </c>
      <c r="H1079" t="s">
        <v>275</v>
      </c>
      <c r="I1079" s="6">
        <v>1</v>
      </c>
      <c r="J1079" s="4">
        <f>_xlfn.XLOOKUP(Table4[[#This Row],[cpt_hcpcs_code]],Table16[CPT_CODE],Table16[Price])</f>
        <v>144</v>
      </c>
      <c r="K1079" s="4">
        <f>MIN(Table4[[#This Row],[Medicare Outpatient Allowable Rate]:[WPPA Inc Outpatient Allowable Rate]])</f>
        <v>0</v>
      </c>
      <c r="L1079" s="4">
        <f>MAX(Table4[[#This Row],[Medicare Outpatient Allowable Rate]:[WPPA Inc Outpatient Allowable Rate]])</f>
        <v>136.79999999999998</v>
      </c>
      <c r="M1079" s="4">
        <v>0</v>
      </c>
      <c r="N1079" s="4">
        <v>49.43</v>
      </c>
      <c r="O1079" s="4">
        <f>SUM(Table4[[#This Row],[Average Price]]*0.76)</f>
        <v>109.44</v>
      </c>
      <c r="P1079" s="4">
        <f>SUM(Table4[[#This Row],[Average Price]]*0.95)</f>
        <v>136.79999999999998</v>
      </c>
      <c r="Q1079" s="4">
        <f>SUM(Table4[[#This Row],[Average Price]]*0.8)</f>
        <v>115.2</v>
      </c>
      <c r="R1079" s="4">
        <f>SUM(Table4[[#This Row],[Medicare Outpatient Allowable Rate]]*1.5)</f>
        <v>0</v>
      </c>
    </row>
    <row r="1080" spans="1:18" x14ac:dyDescent="0.25">
      <c r="A1080" t="s">
        <v>47</v>
      </c>
      <c r="B1080" t="s">
        <v>288</v>
      </c>
      <c r="C1080">
        <v>83825</v>
      </c>
      <c r="E1080">
        <v>300</v>
      </c>
      <c r="F1080" t="s">
        <v>13188</v>
      </c>
      <c r="G1080" s="11">
        <v>83825</v>
      </c>
      <c r="H1080" t="s">
        <v>288</v>
      </c>
      <c r="I1080" s="6">
        <v>1</v>
      </c>
      <c r="J1080" s="4">
        <f>_xlfn.XLOOKUP(Table4[[#This Row],[cpt_hcpcs_code]],Table16[CPT_CODE],Table16[Price])</f>
        <v>204</v>
      </c>
      <c r="K1080" s="4">
        <f>MIN(Table4[[#This Row],[Medicare Outpatient Allowable Rate]:[WPPA Inc Outpatient Allowable Rate]])</f>
        <v>0</v>
      </c>
      <c r="L1080" s="4">
        <f>MAX(Table4[[#This Row],[Medicare Outpatient Allowable Rate]:[WPPA Inc Outpatient Allowable Rate]])</f>
        <v>193.79999999999998</v>
      </c>
      <c r="M1080" s="4">
        <v>0</v>
      </c>
      <c r="N1080" s="4">
        <v>49.25</v>
      </c>
      <c r="O1080" s="4">
        <f>SUM(Table4[[#This Row],[Average Price]]*0.76)</f>
        <v>155.04</v>
      </c>
      <c r="P1080" s="4">
        <f>SUM(Table4[[#This Row],[Average Price]]*0.95)</f>
        <v>193.79999999999998</v>
      </c>
      <c r="Q1080" s="4">
        <f>SUM(Table4[[#This Row],[Average Price]]*0.8)</f>
        <v>163.20000000000002</v>
      </c>
      <c r="R1080" s="4">
        <f>SUM(Table4[[#This Row],[Medicare Outpatient Allowable Rate]]*1.5)</f>
        <v>0</v>
      </c>
    </row>
    <row r="1081" spans="1:18" x14ac:dyDescent="0.25">
      <c r="A1081" t="s">
        <v>47</v>
      </c>
      <c r="B1081" t="s">
        <v>289</v>
      </c>
      <c r="C1081">
        <v>83874</v>
      </c>
      <c r="E1081">
        <v>300</v>
      </c>
      <c r="F1081" t="s">
        <v>13188</v>
      </c>
      <c r="G1081" s="11">
        <v>83874</v>
      </c>
      <c r="H1081" t="s">
        <v>289</v>
      </c>
      <c r="I1081" s="6">
        <v>1</v>
      </c>
      <c r="J1081" s="4">
        <f>_xlfn.XLOOKUP(Table4[[#This Row],[cpt_hcpcs_code]],Table16[CPT_CODE],Table16[Price])</f>
        <v>127</v>
      </c>
      <c r="K1081" s="4">
        <f>MIN(Table4[[#This Row],[Medicare Outpatient Allowable Rate]:[WPPA Inc Outpatient Allowable Rate]])</f>
        <v>0</v>
      </c>
      <c r="L1081" s="4">
        <f>MAX(Table4[[#This Row],[Medicare Outpatient Allowable Rate]:[WPPA Inc Outpatient Allowable Rate]])</f>
        <v>120.64999999999999</v>
      </c>
      <c r="M1081" s="4">
        <v>0</v>
      </c>
      <c r="N1081" s="4">
        <v>47.19</v>
      </c>
      <c r="O1081" s="4">
        <f>SUM(Table4[[#This Row],[Average Price]]*0.76)</f>
        <v>96.52</v>
      </c>
      <c r="P1081" s="4">
        <f>SUM(Table4[[#This Row],[Average Price]]*0.95)</f>
        <v>120.64999999999999</v>
      </c>
      <c r="Q1081" s="4">
        <f>SUM(Table4[[#This Row],[Average Price]]*0.8)</f>
        <v>101.60000000000001</v>
      </c>
      <c r="R1081" s="4">
        <f>SUM(Table4[[#This Row],[Medicare Outpatient Allowable Rate]]*1.5)</f>
        <v>0</v>
      </c>
    </row>
    <row r="1082" spans="1:18" x14ac:dyDescent="0.25">
      <c r="A1082" t="s">
        <v>47</v>
      </c>
      <c r="B1082" t="s">
        <v>293</v>
      </c>
      <c r="C1082">
        <v>83930</v>
      </c>
      <c r="E1082">
        <v>300</v>
      </c>
      <c r="F1082" t="s">
        <v>13188</v>
      </c>
      <c r="G1082" s="11">
        <v>83930</v>
      </c>
      <c r="H1082" t="s">
        <v>293</v>
      </c>
      <c r="I1082" s="6">
        <v>1</v>
      </c>
      <c r="J1082" s="4">
        <f>_xlfn.XLOOKUP(Table4[[#This Row],[cpt_hcpcs_code]],Table16[CPT_CODE],Table16[Price])</f>
        <v>83</v>
      </c>
      <c r="K1082" s="4">
        <f>MIN(Table4[[#This Row],[Medicare Outpatient Allowable Rate]:[WPPA Inc Outpatient Allowable Rate]])</f>
        <v>0</v>
      </c>
      <c r="L1082" s="4">
        <f>MAX(Table4[[#This Row],[Medicare Outpatient Allowable Rate]:[WPPA Inc Outpatient Allowable Rate]])</f>
        <v>78.849999999999994</v>
      </c>
      <c r="M1082" s="4">
        <v>0</v>
      </c>
      <c r="N1082" s="4">
        <v>28.41</v>
      </c>
      <c r="O1082" s="4">
        <f>SUM(Table4[[#This Row],[Average Price]]*0.76)</f>
        <v>63.08</v>
      </c>
      <c r="P1082" s="4">
        <f>SUM(Table4[[#This Row],[Average Price]]*0.95)</f>
        <v>78.849999999999994</v>
      </c>
      <c r="Q1082" s="4">
        <f>SUM(Table4[[#This Row],[Average Price]]*0.8)</f>
        <v>66.400000000000006</v>
      </c>
      <c r="R1082" s="4">
        <f>SUM(Table4[[#This Row],[Medicare Outpatient Allowable Rate]]*1.5)</f>
        <v>0</v>
      </c>
    </row>
    <row r="1083" spans="1:18" x14ac:dyDescent="0.25">
      <c r="A1083" t="s">
        <v>47</v>
      </c>
      <c r="B1083" t="s">
        <v>294</v>
      </c>
      <c r="C1083">
        <v>83935</v>
      </c>
      <c r="E1083">
        <v>300</v>
      </c>
      <c r="F1083" t="s">
        <v>13188</v>
      </c>
      <c r="G1083" s="11">
        <v>83935</v>
      </c>
      <c r="H1083" t="s">
        <v>294</v>
      </c>
      <c r="I1083" s="6">
        <v>1</v>
      </c>
      <c r="J1083" s="4">
        <f>_xlfn.XLOOKUP(Table4[[#This Row],[cpt_hcpcs_code]],Table16[CPT_CODE],Table16[Price])</f>
        <v>87</v>
      </c>
      <c r="K1083" s="4">
        <f>MIN(Table4[[#This Row],[Medicare Outpatient Allowable Rate]:[WPPA Inc Outpatient Allowable Rate]])</f>
        <v>0</v>
      </c>
      <c r="L1083" s="4">
        <f>MAX(Table4[[#This Row],[Medicare Outpatient Allowable Rate]:[WPPA Inc Outpatient Allowable Rate]])</f>
        <v>82.649999999999991</v>
      </c>
      <c r="M1083" s="4">
        <v>0</v>
      </c>
      <c r="N1083" s="4">
        <v>30.92</v>
      </c>
      <c r="O1083" s="4">
        <f>SUM(Table4[[#This Row],[Average Price]]*0.76)</f>
        <v>66.12</v>
      </c>
      <c r="P1083" s="4">
        <f>SUM(Table4[[#This Row],[Average Price]]*0.95)</f>
        <v>82.649999999999991</v>
      </c>
      <c r="Q1083" s="4">
        <f>SUM(Table4[[#This Row],[Average Price]]*0.8)</f>
        <v>69.600000000000009</v>
      </c>
      <c r="R1083" s="4">
        <f>SUM(Table4[[#This Row],[Medicare Outpatient Allowable Rate]]*1.5)</f>
        <v>0</v>
      </c>
    </row>
    <row r="1084" spans="1:18" x14ac:dyDescent="0.25">
      <c r="A1084" t="s">
        <v>47</v>
      </c>
      <c r="B1084" t="s">
        <v>298</v>
      </c>
      <c r="C1084">
        <v>84075</v>
      </c>
      <c r="E1084">
        <v>300</v>
      </c>
      <c r="F1084" t="s">
        <v>13188</v>
      </c>
      <c r="G1084" s="11">
        <v>84075</v>
      </c>
      <c r="H1084" t="s">
        <v>298</v>
      </c>
      <c r="I1084" s="6">
        <v>1</v>
      </c>
      <c r="J1084" s="4">
        <f>_xlfn.XLOOKUP(Table4[[#This Row],[cpt_hcpcs_code]],Table16[CPT_CODE],Table16[Price])</f>
        <v>11</v>
      </c>
      <c r="K1084" s="4">
        <f>MIN(Table4[[#This Row],[Medicare Outpatient Allowable Rate]:[WPPA Inc Outpatient Allowable Rate]])</f>
        <v>0</v>
      </c>
      <c r="L1084" s="4">
        <f>MAX(Table4[[#This Row],[Medicare Outpatient Allowable Rate]:[WPPA Inc Outpatient Allowable Rate]])</f>
        <v>11</v>
      </c>
      <c r="M1084" s="4">
        <v>0</v>
      </c>
      <c r="N1084" s="4">
        <v>11</v>
      </c>
      <c r="O1084" s="4">
        <f>SUM(Table4[[#This Row],[Average Price]]*0.76)</f>
        <v>8.36</v>
      </c>
      <c r="P1084" s="4">
        <f>SUM(Table4[[#This Row],[Average Price]]*0.95)</f>
        <v>10.45</v>
      </c>
      <c r="Q1084" s="4">
        <f>SUM(Table4[[#This Row],[Average Price]]*0.8)</f>
        <v>8.8000000000000007</v>
      </c>
      <c r="R1084" s="4">
        <f>SUM(Table4[[#This Row],[Medicare Outpatient Allowable Rate]]*1.5)</f>
        <v>0</v>
      </c>
    </row>
    <row r="1085" spans="1:18" x14ac:dyDescent="0.25">
      <c r="A1085" t="s">
        <v>47</v>
      </c>
      <c r="B1085" t="s">
        <v>304</v>
      </c>
      <c r="C1085">
        <v>84140</v>
      </c>
      <c r="E1085">
        <v>300</v>
      </c>
      <c r="F1085" t="s">
        <v>13188</v>
      </c>
      <c r="G1085" s="11">
        <v>84140</v>
      </c>
      <c r="H1085" t="s">
        <v>304</v>
      </c>
      <c r="I1085" s="6">
        <v>1</v>
      </c>
      <c r="J1085" s="4">
        <f>_xlfn.XLOOKUP(Table4[[#This Row],[cpt_hcpcs_code]],Table16[CPT_CODE],Table16[Price])</f>
        <v>184</v>
      </c>
      <c r="K1085" s="4">
        <f>MIN(Table4[[#This Row],[Medicare Outpatient Allowable Rate]:[WPPA Inc Outpatient Allowable Rate]])</f>
        <v>0</v>
      </c>
      <c r="L1085" s="4">
        <f>MAX(Table4[[#This Row],[Medicare Outpatient Allowable Rate]:[WPPA Inc Outpatient Allowable Rate]])</f>
        <v>174.79999999999998</v>
      </c>
      <c r="M1085" s="4">
        <v>0</v>
      </c>
      <c r="N1085" s="4">
        <v>61.91</v>
      </c>
      <c r="O1085" s="4">
        <f>SUM(Table4[[#This Row],[Average Price]]*0.76)</f>
        <v>139.84</v>
      </c>
      <c r="P1085" s="4">
        <f>SUM(Table4[[#This Row],[Average Price]]*0.95)</f>
        <v>174.79999999999998</v>
      </c>
      <c r="Q1085" s="4">
        <f>SUM(Table4[[#This Row],[Average Price]]*0.8)</f>
        <v>147.20000000000002</v>
      </c>
      <c r="R1085" s="4">
        <f>SUM(Table4[[#This Row],[Medicare Outpatient Allowable Rate]]*1.5)</f>
        <v>0</v>
      </c>
    </row>
    <row r="1086" spans="1:18" x14ac:dyDescent="0.25">
      <c r="A1086" t="s">
        <v>47</v>
      </c>
      <c r="B1086" t="s">
        <v>309</v>
      </c>
      <c r="C1086">
        <v>84155</v>
      </c>
      <c r="E1086">
        <v>300</v>
      </c>
      <c r="F1086" t="s">
        <v>13188</v>
      </c>
      <c r="G1086" s="11">
        <v>84155</v>
      </c>
      <c r="H1086" t="s">
        <v>309</v>
      </c>
      <c r="I1086" s="6">
        <v>1</v>
      </c>
      <c r="J1086" s="4">
        <f>_xlfn.XLOOKUP(Table4[[#This Row],[cpt_hcpcs_code]],Table16[CPT_CODE],Table16[Price])</f>
        <v>60</v>
      </c>
      <c r="K1086" s="4">
        <f>MIN(Table4[[#This Row],[Medicare Outpatient Allowable Rate]:[WPPA Inc Outpatient Allowable Rate]])</f>
        <v>0</v>
      </c>
      <c r="L1086" s="4">
        <f>MAX(Table4[[#This Row],[Medicare Outpatient Allowable Rate]:[WPPA Inc Outpatient Allowable Rate]])</f>
        <v>57</v>
      </c>
      <c r="M1086" s="4">
        <v>0</v>
      </c>
      <c r="N1086" s="4">
        <v>8.5500000000000007</v>
      </c>
      <c r="O1086" s="4">
        <f>SUM(Table4[[#This Row],[Average Price]]*0.76)</f>
        <v>45.6</v>
      </c>
      <c r="P1086" s="4">
        <f>SUM(Table4[[#This Row],[Average Price]]*0.95)</f>
        <v>57</v>
      </c>
      <c r="Q1086" s="4">
        <f>SUM(Table4[[#This Row],[Average Price]]*0.8)</f>
        <v>48</v>
      </c>
      <c r="R1086" s="4">
        <f>SUM(Table4[[#This Row],[Medicare Outpatient Allowable Rate]]*1.5)</f>
        <v>0</v>
      </c>
    </row>
    <row r="1087" spans="1:18" x14ac:dyDescent="0.25">
      <c r="A1087" t="s">
        <v>47</v>
      </c>
      <c r="B1087" t="s">
        <v>312</v>
      </c>
      <c r="C1087">
        <v>84165</v>
      </c>
      <c r="E1087">
        <v>300</v>
      </c>
      <c r="F1087" t="s">
        <v>13188</v>
      </c>
      <c r="G1087" s="11">
        <v>84165</v>
      </c>
      <c r="H1087" t="s">
        <v>312</v>
      </c>
      <c r="I1087" s="6">
        <v>1</v>
      </c>
      <c r="J1087" s="4">
        <f>_xlfn.XLOOKUP(Table4[[#This Row],[cpt_hcpcs_code]],Table16[CPT_CODE],Table16[Price])</f>
        <v>114</v>
      </c>
      <c r="K1087" s="4">
        <f>MIN(Table4[[#This Row],[Medicare Outpatient Allowable Rate]:[WPPA Inc Outpatient Allowable Rate]])</f>
        <v>0</v>
      </c>
      <c r="L1087" s="4">
        <f>MAX(Table4[[#This Row],[Medicare Outpatient Allowable Rate]:[WPPA Inc Outpatient Allowable Rate]])</f>
        <v>108.3</v>
      </c>
      <c r="M1087" s="4">
        <v>0</v>
      </c>
      <c r="N1087" s="4">
        <v>39.89</v>
      </c>
      <c r="O1087" s="4">
        <f>SUM(Table4[[#This Row],[Average Price]]*0.76)</f>
        <v>86.64</v>
      </c>
      <c r="P1087" s="4">
        <f>SUM(Table4[[#This Row],[Average Price]]*0.95)</f>
        <v>108.3</v>
      </c>
      <c r="Q1087" s="4">
        <f>SUM(Table4[[#This Row],[Average Price]]*0.8)</f>
        <v>91.2</v>
      </c>
      <c r="R1087" s="4">
        <f>SUM(Table4[[#This Row],[Medicare Outpatient Allowable Rate]]*1.5)</f>
        <v>0</v>
      </c>
    </row>
    <row r="1088" spans="1:18" x14ac:dyDescent="0.25">
      <c r="A1088" t="s">
        <v>47</v>
      </c>
      <c r="B1088" t="s">
        <v>314</v>
      </c>
      <c r="C1088">
        <v>84210</v>
      </c>
      <c r="E1088">
        <v>300</v>
      </c>
      <c r="F1088" t="s">
        <v>13188</v>
      </c>
      <c r="G1088" s="11">
        <v>84210</v>
      </c>
      <c r="H1088" t="s">
        <v>314</v>
      </c>
      <c r="I1088" s="6">
        <v>1</v>
      </c>
      <c r="J1088" s="4">
        <f>_xlfn.XLOOKUP(Table4[[#This Row],[cpt_hcpcs_code]],Table16[CPT_CODE],Table16[Price])</f>
        <v>97</v>
      </c>
      <c r="K1088" s="4">
        <f>MIN(Table4[[#This Row],[Medicare Outpatient Allowable Rate]:[WPPA Inc Outpatient Allowable Rate]])</f>
        <v>0</v>
      </c>
      <c r="L1088" s="4">
        <f>MAX(Table4[[#This Row],[Medicare Outpatient Allowable Rate]:[WPPA Inc Outpatient Allowable Rate]])</f>
        <v>92.149999999999991</v>
      </c>
      <c r="M1088" s="4">
        <v>0</v>
      </c>
      <c r="N1088" s="4">
        <v>36.9</v>
      </c>
      <c r="O1088" s="4">
        <f>SUM(Table4[[#This Row],[Average Price]]*0.76)</f>
        <v>73.72</v>
      </c>
      <c r="P1088" s="4">
        <f>SUM(Table4[[#This Row],[Average Price]]*0.95)</f>
        <v>92.149999999999991</v>
      </c>
      <c r="Q1088" s="4">
        <f>SUM(Table4[[#This Row],[Average Price]]*0.8)</f>
        <v>77.600000000000009</v>
      </c>
      <c r="R1088" s="4">
        <f>SUM(Table4[[#This Row],[Medicare Outpatient Allowable Rate]]*1.5)</f>
        <v>0</v>
      </c>
    </row>
    <row r="1089" spans="1:18" x14ac:dyDescent="0.25">
      <c r="A1089" t="s">
        <v>33</v>
      </c>
      <c r="B1089" t="s">
        <v>9678</v>
      </c>
      <c r="C1089">
        <v>71045</v>
      </c>
      <c r="E1089">
        <v>320</v>
      </c>
      <c r="F1089" t="s">
        <v>13191</v>
      </c>
      <c r="G1089" s="11">
        <v>71045</v>
      </c>
      <c r="H1089" t="s">
        <v>9678</v>
      </c>
      <c r="I1089" s="6">
        <v>1</v>
      </c>
      <c r="J1089" s="4">
        <f>_xlfn.XLOOKUP(Table4[[#This Row],[cpt_hcpcs_code]],Table16[CPT_CODE],Table16[Price])</f>
        <v>177</v>
      </c>
      <c r="K1089" s="4">
        <f>MIN(Table4[[#This Row],[Medicare Outpatient Allowable Rate]:[WPPA Inc Outpatient Allowable Rate]])</f>
        <v>86.67</v>
      </c>
      <c r="L1089" s="4">
        <f>MAX(Table4[[#This Row],[Medicare Outpatient Allowable Rate]:[WPPA Inc Outpatient Allowable Rate]])</f>
        <v>168.15</v>
      </c>
      <c r="M1089" s="4">
        <v>86.67</v>
      </c>
      <c r="N1089" s="4">
        <v>122.36</v>
      </c>
      <c r="O1089" s="4">
        <f>SUM(Table4[[#This Row],[Average Price]]*0.76)</f>
        <v>134.52000000000001</v>
      </c>
      <c r="P1089" s="4">
        <f>SUM(Table4[[#This Row],[Average Price]]*0.95)</f>
        <v>168.15</v>
      </c>
      <c r="Q1089" s="4">
        <f>SUM(Table4[[#This Row],[Average Price]]*0.8)</f>
        <v>141.6</v>
      </c>
      <c r="R1089" s="4">
        <f>SUM(Table4[[#This Row],[Medicare Outpatient Allowable Rate]]*1.5)</f>
        <v>130.005</v>
      </c>
    </row>
    <row r="1090" spans="1:18" x14ac:dyDescent="0.25">
      <c r="A1090" t="s">
        <v>33</v>
      </c>
      <c r="B1090" t="s">
        <v>9679</v>
      </c>
      <c r="C1090">
        <v>71046</v>
      </c>
      <c r="E1090">
        <v>320</v>
      </c>
      <c r="F1090" t="s">
        <v>13191</v>
      </c>
      <c r="G1090" s="11">
        <v>71046</v>
      </c>
      <c r="H1090" t="s">
        <v>9679</v>
      </c>
      <c r="I1090" s="6">
        <v>1</v>
      </c>
      <c r="J1090" s="4">
        <f>_xlfn.XLOOKUP(Table4[[#This Row],[cpt_hcpcs_code]],Table16[CPT_CODE],Table16[Price])</f>
        <v>240</v>
      </c>
      <c r="K1090" s="4">
        <f>MIN(Table4[[#This Row],[Medicare Outpatient Allowable Rate]:[WPPA Inc Outpatient Allowable Rate]])</f>
        <v>86.67</v>
      </c>
      <c r="L1090" s="4">
        <f>MAX(Table4[[#This Row],[Medicare Outpatient Allowable Rate]:[WPPA Inc Outpatient Allowable Rate]])</f>
        <v>228</v>
      </c>
      <c r="M1090" s="4">
        <v>86.67</v>
      </c>
      <c r="N1090" s="4">
        <v>149.28</v>
      </c>
      <c r="O1090" s="4">
        <f>SUM(Table4[[#This Row],[Average Price]]*0.76)</f>
        <v>182.4</v>
      </c>
      <c r="P1090" s="4">
        <f>SUM(Table4[[#This Row],[Average Price]]*0.95)</f>
        <v>228</v>
      </c>
      <c r="Q1090" s="4">
        <f>SUM(Table4[[#This Row],[Average Price]]*0.8)</f>
        <v>192</v>
      </c>
      <c r="R1090" s="4">
        <f>SUM(Table4[[#This Row],[Medicare Outpatient Allowable Rate]]*1.5)</f>
        <v>130.005</v>
      </c>
    </row>
  </sheetData>
  <mergeCells count="5">
    <mergeCell ref="A4:D4"/>
    <mergeCell ref="E4:J4"/>
    <mergeCell ref="A2:E2"/>
    <mergeCell ref="A3:E3"/>
    <mergeCell ref="K4:R4"/>
  </mergeCells>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2CD42-17FE-4F5D-BB65-B118F7E32573}">
  <dimension ref="A1:Q14368"/>
  <sheetViews>
    <sheetView showGridLines="0" workbookViewId="0">
      <selection activeCell="A5" sqref="A5"/>
    </sheetView>
  </sheetViews>
  <sheetFormatPr defaultRowHeight="15" x14ac:dyDescent="0.25"/>
  <cols>
    <col min="1" max="1" width="58" customWidth="1"/>
    <col min="2" max="2" width="11.28515625" bestFit="1" customWidth="1"/>
    <col min="3" max="3" width="47" bestFit="1" customWidth="1"/>
    <col min="4" max="4" width="8.85546875" bestFit="1" customWidth="1"/>
    <col min="5" max="5" width="18.140625" bestFit="1" customWidth="1"/>
    <col min="6" max="7" width="10.140625" bestFit="1" customWidth="1"/>
    <col min="8" max="9" width="11.85546875" bestFit="1" customWidth="1"/>
    <col min="10" max="10" width="47.42578125" bestFit="1" customWidth="1"/>
    <col min="11" max="11" width="47.7109375" bestFit="1" customWidth="1"/>
    <col min="12" max="12" width="34.28515625" bestFit="1" customWidth="1"/>
    <col min="13" max="13" width="35" bestFit="1" customWidth="1"/>
    <col min="14" max="14" width="42.28515625" bestFit="1" customWidth="1"/>
    <col min="15" max="15" width="30.5703125" bestFit="1" customWidth="1"/>
    <col min="16" max="16" width="31" bestFit="1" customWidth="1"/>
    <col min="17" max="17" width="34.42578125" bestFit="1" customWidth="1"/>
  </cols>
  <sheetData>
    <row r="1" spans="1:17" x14ac:dyDescent="0.25">
      <c r="A1" t="s">
        <v>0</v>
      </c>
    </row>
    <row r="2" spans="1:17" ht="60" customHeight="1" x14ac:dyDescent="0.25">
      <c r="A2" s="14" t="s">
        <v>11644</v>
      </c>
      <c r="B2" s="15"/>
      <c r="C2" s="15"/>
      <c r="D2" s="15"/>
      <c r="E2" s="15"/>
      <c r="F2" s="15"/>
      <c r="G2" s="15"/>
    </row>
    <row r="3" spans="1:17" x14ac:dyDescent="0.25">
      <c r="A3" t="s">
        <v>319</v>
      </c>
      <c r="B3" t="s">
        <v>320</v>
      </c>
      <c r="C3" t="s">
        <v>321</v>
      </c>
      <c r="D3" t="s">
        <v>322</v>
      </c>
      <c r="E3" t="s">
        <v>323</v>
      </c>
      <c r="F3" t="s">
        <v>324</v>
      </c>
      <c r="G3" t="s">
        <v>325</v>
      </c>
      <c r="H3" t="s">
        <v>326</v>
      </c>
      <c r="I3" t="s">
        <v>327</v>
      </c>
      <c r="J3" t="s">
        <v>13</v>
      </c>
      <c r="K3" t="s">
        <v>14</v>
      </c>
      <c r="L3" t="s">
        <v>15</v>
      </c>
      <c r="M3" t="s">
        <v>16</v>
      </c>
      <c r="N3" t="s">
        <v>17</v>
      </c>
      <c r="O3" t="s">
        <v>18</v>
      </c>
      <c r="P3" t="s">
        <v>19</v>
      </c>
      <c r="Q3" t="s">
        <v>20</v>
      </c>
    </row>
    <row r="4" spans="1:17" x14ac:dyDescent="0.25">
      <c r="A4" t="s">
        <v>333</v>
      </c>
      <c r="B4">
        <v>0</v>
      </c>
      <c r="C4" t="s">
        <v>334</v>
      </c>
      <c r="D4">
        <v>636</v>
      </c>
      <c r="E4" t="s">
        <v>335</v>
      </c>
      <c r="F4" s="4">
        <v>0</v>
      </c>
      <c r="J4" s="4">
        <f>MIN(Table16[[#This Row],[Medicare Outpatient Allowable Rate]:[WPPA Inc Outpatient Allowable Rate]])</f>
        <v>0</v>
      </c>
      <c r="K4" s="4">
        <f>MAX(Table16[[#This Row],[Blue Cross Outpatient Allowable Rate]:[WPPA Inc Outpatient Allowable Rate]])</f>
        <v>0</v>
      </c>
      <c r="L4" s="4">
        <f>SUM(Table16[[#This Row],[Price]]*4.42)</f>
        <v>0</v>
      </c>
      <c r="M4" s="4">
        <v>0</v>
      </c>
      <c r="N4" s="4">
        <f>SUM(Table16[[#This Row],[ChargeID]]*0.76)</f>
        <v>0</v>
      </c>
      <c r="O4" s="4">
        <f>SUM(Table16[[#This Row],[Price]]*0.95)</f>
        <v>0</v>
      </c>
      <c r="P4" s="4">
        <f>SUM(Table16[[#This Row],[Price]]*0.8)</f>
        <v>0</v>
      </c>
      <c r="Q4" s="4">
        <f>SUM(Table16[[#This Row],[Price]]*0.6)</f>
        <v>0</v>
      </c>
    </row>
    <row r="5" spans="1:17" x14ac:dyDescent="0.25">
      <c r="A5" t="s">
        <v>333</v>
      </c>
      <c r="B5">
        <v>0</v>
      </c>
      <c r="C5" t="s">
        <v>336</v>
      </c>
      <c r="D5">
        <v>636</v>
      </c>
      <c r="E5" t="s">
        <v>337</v>
      </c>
      <c r="F5" s="4">
        <v>0</v>
      </c>
      <c r="J5" s="4">
        <f>MIN(Table16[[#This Row],[Medicare Outpatient Allowable Rate]:[WPPA Inc Outpatient Allowable Rate]])</f>
        <v>0</v>
      </c>
      <c r="K5" s="4">
        <f>MAX(Table16[[#This Row],[Blue Cross Outpatient Allowable Rate]:[WPPA Inc Outpatient Allowable Rate]])</f>
        <v>0</v>
      </c>
      <c r="L5" s="4">
        <f>SUM(Table16[[#This Row],[Price]]*4.42)</f>
        <v>0</v>
      </c>
      <c r="M5" s="4">
        <v>0</v>
      </c>
      <c r="N5" s="4">
        <f>SUM(Table16[[#This Row],[ChargeID]]*0.76)</f>
        <v>0</v>
      </c>
      <c r="O5" s="4">
        <f>SUM(Table16[[#This Row],[Price]]*0.95)</f>
        <v>0</v>
      </c>
      <c r="P5" s="4">
        <f>SUM(Table16[[#This Row],[Price]]*0.8)</f>
        <v>0</v>
      </c>
      <c r="Q5" s="4">
        <f>SUM(Table16[[#This Row],[Price]]*0.6)</f>
        <v>0</v>
      </c>
    </row>
    <row r="6" spans="1:17" x14ac:dyDescent="0.25">
      <c r="A6" t="s">
        <v>333</v>
      </c>
      <c r="B6">
        <v>0</v>
      </c>
      <c r="C6" t="s">
        <v>338</v>
      </c>
      <c r="D6">
        <v>636</v>
      </c>
      <c r="E6" t="s">
        <v>339</v>
      </c>
      <c r="F6" s="4">
        <v>0</v>
      </c>
      <c r="J6" s="4">
        <f>MIN(Table16[[#This Row],[Medicare Outpatient Allowable Rate]:[WPPA Inc Outpatient Allowable Rate]])</f>
        <v>0</v>
      </c>
      <c r="K6" s="4">
        <f>MAX(Table16[[#This Row],[Blue Cross Outpatient Allowable Rate]:[WPPA Inc Outpatient Allowable Rate]])</f>
        <v>0</v>
      </c>
      <c r="L6" s="4">
        <f>SUM(Table16[[#This Row],[Price]]*4.42)</f>
        <v>0</v>
      </c>
      <c r="M6" s="4">
        <v>0</v>
      </c>
      <c r="N6" s="4">
        <f>SUM(Table16[[#This Row],[ChargeID]]*0.76)</f>
        <v>0</v>
      </c>
      <c r="O6" s="4">
        <f>SUM(Table16[[#This Row],[Price]]*0.95)</f>
        <v>0</v>
      </c>
      <c r="P6" s="4">
        <f>SUM(Table16[[#This Row],[Price]]*0.8)</f>
        <v>0</v>
      </c>
      <c r="Q6" s="4">
        <f>SUM(Table16[[#This Row],[Price]]*0.6)</f>
        <v>0</v>
      </c>
    </row>
    <row r="7" spans="1:17" x14ac:dyDescent="0.25">
      <c r="A7" t="s">
        <v>333</v>
      </c>
      <c r="B7">
        <v>0</v>
      </c>
      <c r="C7" t="s">
        <v>338</v>
      </c>
      <c r="D7">
        <v>636</v>
      </c>
      <c r="E7" t="s">
        <v>339</v>
      </c>
      <c r="F7" s="4">
        <v>0</v>
      </c>
      <c r="J7" s="4">
        <f>MIN(Table16[[#This Row],[Medicare Outpatient Allowable Rate]:[WPPA Inc Outpatient Allowable Rate]])</f>
        <v>0</v>
      </c>
      <c r="K7" s="4">
        <f>MAX(Table16[[#This Row],[Blue Cross Outpatient Allowable Rate]:[WPPA Inc Outpatient Allowable Rate]])</f>
        <v>0</v>
      </c>
      <c r="L7" s="4">
        <f>SUM(Table16[[#This Row],[Price]]*4.42)</f>
        <v>0</v>
      </c>
      <c r="M7" s="4">
        <v>0</v>
      </c>
      <c r="N7" s="4">
        <f>SUM(Table16[[#This Row],[ChargeID]]*0.76)</f>
        <v>0</v>
      </c>
      <c r="O7" s="4">
        <f>SUM(Table16[[#This Row],[Price]]*0.95)</f>
        <v>0</v>
      </c>
      <c r="P7" s="4">
        <f>SUM(Table16[[#This Row],[Price]]*0.8)</f>
        <v>0</v>
      </c>
      <c r="Q7" s="4">
        <f>SUM(Table16[[#This Row],[Price]]*0.6)</f>
        <v>0</v>
      </c>
    </row>
    <row r="8" spans="1:17" x14ac:dyDescent="0.25">
      <c r="A8" t="s">
        <v>333</v>
      </c>
      <c r="B8">
        <v>0</v>
      </c>
      <c r="C8" t="s">
        <v>340</v>
      </c>
      <c r="D8">
        <v>250</v>
      </c>
      <c r="E8" t="s">
        <v>341</v>
      </c>
      <c r="F8" s="4">
        <v>0</v>
      </c>
      <c r="J8" s="4">
        <f>MIN(Table16[[#This Row],[Medicare Outpatient Allowable Rate]:[WPPA Inc Outpatient Allowable Rate]])</f>
        <v>0</v>
      </c>
      <c r="K8" s="4">
        <f>MAX(Table16[[#This Row],[Blue Cross Outpatient Allowable Rate]:[WPPA Inc Outpatient Allowable Rate]])</f>
        <v>0</v>
      </c>
      <c r="L8" s="4">
        <f>SUM(Table16[[#This Row],[Price]]*4.42)</f>
        <v>0</v>
      </c>
      <c r="M8" s="4">
        <v>0</v>
      </c>
      <c r="N8" s="4">
        <f>SUM(Table16[[#This Row],[ChargeID]]*0.76)</f>
        <v>0</v>
      </c>
      <c r="O8" s="4">
        <f>SUM(Table16[[#This Row],[Price]]*0.95)</f>
        <v>0</v>
      </c>
      <c r="P8" s="4">
        <f>SUM(Table16[[#This Row],[Price]]*0.8)</f>
        <v>0</v>
      </c>
      <c r="Q8" s="4">
        <f>SUM(Table16[[#This Row],[Price]]*0.6)</f>
        <v>0</v>
      </c>
    </row>
    <row r="9" spans="1:17" x14ac:dyDescent="0.25">
      <c r="A9" t="s">
        <v>333</v>
      </c>
      <c r="B9">
        <v>0</v>
      </c>
      <c r="C9" t="s">
        <v>342</v>
      </c>
      <c r="D9">
        <v>636</v>
      </c>
      <c r="E9" t="s">
        <v>343</v>
      </c>
      <c r="F9" s="4">
        <v>0</v>
      </c>
      <c r="J9" s="4">
        <f>MIN(Table16[[#This Row],[Medicare Outpatient Allowable Rate]:[WPPA Inc Outpatient Allowable Rate]])</f>
        <v>0</v>
      </c>
      <c r="K9" s="4">
        <f>MAX(Table16[[#This Row],[Blue Cross Outpatient Allowable Rate]:[WPPA Inc Outpatient Allowable Rate]])</f>
        <v>0</v>
      </c>
      <c r="L9" s="4">
        <f>SUM(Table16[[#This Row],[Price]]*4.42)</f>
        <v>0</v>
      </c>
      <c r="M9" s="4">
        <v>0</v>
      </c>
      <c r="N9" s="4">
        <f>SUM(Table16[[#This Row],[ChargeID]]*0.76)</f>
        <v>0</v>
      </c>
      <c r="O9" s="4">
        <f>SUM(Table16[[#This Row],[Price]]*0.95)</f>
        <v>0</v>
      </c>
      <c r="P9" s="4">
        <f>SUM(Table16[[#This Row],[Price]]*0.8)</f>
        <v>0</v>
      </c>
      <c r="Q9" s="4">
        <f>SUM(Table16[[#This Row],[Price]]*0.6)</f>
        <v>0</v>
      </c>
    </row>
    <row r="10" spans="1:17" x14ac:dyDescent="0.25">
      <c r="A10" t="s">
        <v>333</v>
      </c>
      <c r="B10">
        <v>0</v>
      </c>
      <c r="C10" t="s">
        <v>344</v>
      </c>
      <c r="D10">
        <v>636</v>
      </c>
      <c r="E10" t="s">
        <v>345</v>
      </c>
      <c r="F10" s="4">
        <v>0</v>
      </c>
      <c r="J10" s="4">
        <f>MIN(Table16[[#This Row],[Medicare Outpatient Allowable Rate]:[WPPA Inc Outpatient Allowable Rate]])</f>
        <v>0</v>
      </c>
      <c r="K10" s="4">
        <f>MAX(Table16[[#This Row],[Blue Cross Outpatient Allowable Rate]:[WPPA Inc Outpatient Allowable Rate]])</f>
        <v>0</v>
      </c>
      <c r="L10" s="4">
        <f>SUM(Table16[[#This Row],[Price]]*4.42)</f>
        <v>0</v>
      </c>
      <c r="M10" s="4">
        <v>0</v>
      </c>
      <c r="N10" s="4">
        <f>SUM(Table16[[#This Row],[ChargeID]]*0.76)</f>
        <v>0</v>
      </c>
      <c r="O10" s="4">
        <f>SUM(Table16[[#This Row],[Price]]*0.95)</f>
        <v>0</v>
      </c>
      <c r="P10" s="4">
        <f>SUM(Table16[[#This Row],[Price]]*0.8)</f>
        <v>0</v>
      </c>
      <c r="Q10" s="4">
        <f>SUM(Table16[[#This Row],[Price]]*0.6)</f>
        <v>0</v>
      </c>
    </row>
    <row r="11" spans="1:17" x14ac:dyDescent="0.25">
      <c r="A11" t="s">
        <v>333</v>
      </c>
      <c r="B11">
        <v>0</v>
      </c>
      <c r="C11" t="s">
        <v>346</v>
      </c>
      <c r="D11">
        <v>636</v>
      </c>
      <c r="E11" t="s">
        <v>345</v>
      </c>
      <c r="F11" s="4">
        <v>0</v>
      </c>
      <c r="J11" s="4">
        <f>MIN(Table16[[#This Row],[Medicare Outpatient Allowable Rate]:[WPPA Inc Outpatient Allowable Rate]])</f>
        <v>0</v>
      </c>
      <c r="K11" s="4">
        <f>MAX(Table16[[#This Row],[Blue Cross Outpatient Allowable Rate]:[WPPA Inc Outpatient Allowable Rate]])</f>
        <v>0</v>
      </c>
      <c r="L11" s="4">
        <f>SUM(Table16[[#This Row],[Price]]*4.42)</f>
        <v>0</v>
      </c>
      <c r="M11" s="4">
        <v>0</v>
      </c>
      <c r="N11" s="4">
        <f>SUM(Table16[[#This Row],[ChargeID]]*0.76)</f>
        <v>0</v>
      </c>
      <c r="O11" s="4">
        <f>SUM(Table16[[#This Row],[Price]]*0.95)</f>
        <v>0</v>
      </c>
      <c r="P11" s="4">
        <f>SUM(Table16[[#This Row],[Price]]*0.8)</f>
        <v>0</v>
      </c>
      <c r="Q11" s="4">
        <f>SUM(Table16[[#This Row],[Price]]*0.6)</f>
        <v>0</v>
      </c>
    </row>
    <row r="12" spans="1:17" x14ac:dyDescent="0.25">
      <c r="A12" t="s">
        <v>333</v>
      </c>
      <c r="B12">
        <v>0</v>
      </c>
      <c r="C12" t="s">
        <v>347</v>
      </c>
      <c r="D12">
        <v>636</v>
      </c>
      <c r="E12" t="s">
        <v>343</v>
      </c>
      <c r="F12" s="4">
        <v>0</v>
      </c>
      <c r="J12" s="4">
        <f>MIN(Table16[[#This Row],[Medicare Outpatient Allowable Rate]:[WPPA Inc Outpatient Allowable Rate]])</f>
        <v>0</v>
      </c>
      <c r="K12" s="4">
        <f>MAX(Table16[[#This Row],[Blue Cross Outpatient Allowable Rate]:[WPPA Inc Outpatient Allowable Rate]])</f>
        <v>0</v>
      </c>
      <c r="L12" s="4">
        <f>SUM(Table16[[#This Row],[Price]]*4.42)</f>
        <v>0</v>
      </c>
      <c r="M12" s="4">
        <v>0</v>
      </c>
      <c r="N12" s="4">
        <f>SUM(Table16[[#This Row],[ChargeID]]*0.76)</f>
        <v>0</v>
      </c>
      <c r="O12" s="4">
        <f>SUM(Table16[[#This Row],[Price]]*0.95)</f>
        <v>0</v>
      </c>
      <c r="P12" s="4">
        <f>SUM(Table16[[#This Row],[Price]]*0.8)</f>
        <v>0</v>
      </c>
      <c r="Q12" s="4">
        <f>SUM(Table16[[#This Row],[Price]]*0.6)</f>
        <v>0</v>
      </c>
    </row>
    <row r="13" spans="1:17" x14ac:dyDescent="0.25">
      <c r="A13" t="s">
        <v>333</v>
      </c>
      <c r="B13">
        <v>0</v>
      </c>
      <c r="C13" t="s">
        <v>348</v>
      </c>
      <c r="D13">
        <v>636</v>
      </c>
      <c r="E13" t="s">
        <v>345</v>
      </c>
      <c r="F13" s="4">
        <v>0</v>
      </c>
      <c r="J13" s="4">
        <f>MIN(Table16[[#This Row],[Medicare Outpatient Allowable Rate]:[WPPA Inc Outpatient Allowable Rate]])</f>
        <v>0</v>
      </c>
      <c r="K13" s="4">
        <f>MAX(Table16[[#This Row],[Blue Cross Outpatient Allowable Rate]:[WPPA Inc Outpatient Allowable Rate]])</f>
        <v>0</v>
      </c>
      <c r="L13" s="4">
        <f>SUM(Table16[[#This Row],[Price]]*4.42)</f>
        <v>0</v>
      </c>
      <c r="M13" s="4">
        <v>0</v>
      </c>
      <c r="N13" s="4">
        <f>SUM(Table16[[#This Row],[ChargeID]]*0.76)</f>
        <v>0</v>
      </c>
      <c r="O13" s="4">
        <f>SUM(Table16[[#This Row],[Price]]*0.95)</f>
        <v>0</v>
      </c>
      <c r="P13" s="4">
        <f>SUM(Table16[[#This Row],[Price]]*0.8)</f>
        <v>0</v>
      </c>
      <c r="Q13" s="4">
        <f>SUM(Table16[[#This Row],[Price]]*0.6)</f>
        <v>0</v>
      </c>
    </row>
    <row r="14" spans="1:17" x14ac:dyDescent="0.25">
      <c r="A14" t="s">
        <v>333</v>
      </c>
      <c r="B14">
        <v>0</v>
      </c>
      <c r="C14" t="s">
        <v>338</v>
      </c>
      <c r="D14">
        <v>636</v>
      </c>
      <c r="E14" t="s">
        <v>339</v>
      </c>
      <c r="F14" s="4">
        <v>0</v>
      </c>
      <c r="J14" s="4">
        <f>MIN(Table16[[#This Row],[Medicare Outpatient Allowable Rate]:[WPPA Inc Outpatient Allowable Rate]])</f>
        <v>0</v>
      </c>
      <c r="K14" s="4">
        <f>MAX(Table16[[#This Row],[Blue Cross Outpatient Allowable Rate]:[WPPA Inc Outpatient Allowable Rate]])</f>
        <v>0</v>
      </c>
      <c r="L14" s="4">
        <f>SUM(Table16[[#This Row],[Price]]*4.42)</f>
        <v>0</v>
      </c>
      <c r="M14" s="4">
        <v>0</v>
      </c>
      <c r="N14" s="4">
        <f>SUM(Table16[[#This Row],[ChargeID]]*0.76)</f>
        <v>0</v>
      </c>
      <c r="O14" s="4">
        <f>SUM(Table16[[#This Row],[Price]]*0.95)</f>
        <v>0</v>
      </c>
      <c r="P14" s="4">
        <f>SUM(Table16[[#This Row],[Price]]*0.8)</f>
        <v>0</v>
      </c>
      <c r="Q14" s="4">
        <f>SUM(Table16[[#This Row],[Price]]*0.6)</f>
        <v>0</v>
      </c>
    </row>
    <row r="15" spans="1:17" x14ac:dyDescent="0.25">
      <c r="A15" t="s">
        <v>333</v>
      </c>
      <c r="B15">
        <v>0</v>
      </c>
      <c r="C15" t="s">
        <v>342</v>
      </c>
      <c r="D15">
        <v>636</v>
      </c>
      <c r="E15" t="s">
        <v>343</v>
      </c>
      <c r="F15" s="4">
        <v>0</v>
      </c>
      <c r="J15" s="4">
        <f>MIN(Table16[[#This Row],[Medicare Outpatient Allowable Rate]:[WPPA Inc Outpatient Allowable Rate]])</f>
        <v>0</v>
      </c>
      <c r="K15" s="4">
        <f>MAX(Table16[[#This Row],[Blue Cross Outpatient Allowable Rate]:[WPPA Inc Outpatient Allowable Rate]])</f>
        <v>0</v>
      </c>
      <c r="L15" s="4">
        <f>SUM(Table16[[#This Row],[Price]]*4.42)</f>
        <v>0</v>
      </c>
      <c r="M15" s="4">
        <v>0</v>
      </c>
      <c r="N15" s="4">
        <f>SUM(Table16[[#This Row],[ChargeID]]*0.76)</f>
        <v>0</v>
      </c>
      <c r="O15" s="4">
        <f>SUM(Table16[[#This Row],[Price]]*0.95)</f>
        <v>0</v>
      </c>
      <c r="P15" s="4">
        <f>SUM(Table16[[#This Row],[Price]]*0.8)</f>
        <v>0</v>
      </c>
      <c r="Q15" s="4">
        <f>SUM(Table16[[#This Row],[Price]]*0.6)</f>
        <v>0</v>
      </c>
    </row>
    <row r="16" spans="1:17" x14ac:dyDescent="0.25">
      <c r="A16" t="s">
        <v>333</v>
      </c>
      <c r="B16">
        <v>0</v>
      </c>
      <c r="C16" t="s">
        <v>338</v>
      </c>
      <c r="D16">
        <v>636</v>
      </c>
      <c r="E16" t="s">
        <v>339</v>
      </c>
      <c r="F16" s="4">
        <v>0</v>
      </c>
      <c r="J16" s="4">
        <f>MIN(Table16[[#This Row],[Medicare Outpatient Allowable Rate]:[WPPA Inc Outpatient Allowable Rate]])</f>
        <v>0</v>
      </c>
      <c r="K16" s="4">
        <f>MAX(Table16[[#This Row],[Blue Cross Outpatient Allowable Rate]:[WPPA Inc Outpatient Allowable Rate]])</f>
        <v>0</v>
      </c>
      <c r="L16" s="4">
        <f>SUM(Table16[[#This Row],[Price]]*4.42)</f>
        <v>0</v>
      </c>
      <c r="M16" s="4">
        <v>0</v>
      </c>
      <c r="N16" s="4">
        <f>SUM(Table16[[#This Row],[ChargeID]]*0.76)</f>
        <v>0</v>
      </c>
      <c r="O16" s="4">
        <f>SUM(Table16[[#This Row],[Price]]*0.95)</f>
        <v>0</v>
      </c>
      <c r="P16" s="4">
        <f>SUM(Table16[[#This Row],[Price]]*0.8)</f>
        <v>0</v>
      </c>
      <c r="Q16" s="4">
        <f>SUM(Table16[[#This Row],[Price]]*0.6)</f>
        <v>0</v>
      </c>
    </row>
    <row r="17" spans="1:17" x14ac:dyDescent="0.25">
      <c r="A17" t="s">
        <v>333</v>
      </c>
      <c r="B17">
        <v>0</v>
      </c>
      <c r="C17" t="s">
        <v>338</v>
      </c>
      <c r="D17">
        <v>636</v>
      </c>
      <c r="E17" t="s">
        <v>339</v>
      </c>
      <c r="F17" s="4">
        <v>0</v>
      </c>
      <c r="J17" s="4">
        <f>MIN(Table16[[#This Row],[Medicare Outpatient Allowable Rate]:[WPPA Inc Outpatient Allowable Rate]])</f>
        <v>0</v>
      </c>
      <c r="K17" s="4">
        <f>MAX(Table16[[#This Row],[Blue Cross Outpatient Allowable Rate]:[WPPA Inc Outpatient Allowable Rate]])</f>
        <v>0</v>
      </c>
      <c r="L17" s="4">
        <f>SUM(Table16[[#This Row],[Price]]*4.42)</f>
        <v>0</v>
      </c>
      <c r="M17" s="4">
        <v>0</v>
      </c>
      <c r="N17" s="4">
        <f>SUM(Table16[[#This Row],[ChargeID]]*0.76)</f>
        <v>0</v>
      </c>
      <c r="O17" s="4">
        <f>SUM(Table16[[#This Row],[Price]]*0.95)</f>
        <v>0</v>
      </c>
      <c r="P17" s="4">
        <f>SUM(Table16[[#This Row],[Price]]*0.8)</f>
        <v>0</v>
      </c>
      <c r="Q17" s="4">
        <f>SUM(Table16[[#This Row],[Price]]*0.6)</f>
        <v>0</v>
      </c>
    </row>
    <row r="18" spans="1:17" x14ac:dyDescent="0.25">
      <c r="A18" t="s">
        <v>333</v>
      </c>
      <c r="B18">
        <v>0</v>
      </c>
      <c r="C18" t="s">
        <v>349</v>
      </c>
      <c r="D18">
        <v>636</v>
      </c>
      <c r="E18" t="s">
        <v>339</v>
      </c>
      <c r="F18" s="4">
        <v>0</v>
      </c>
      <c r="J18" s="4">
        <f>MIN(Table16[[#This Row],[Medicare Outpatient Allowable Rate]:[WPPA Inc Outpatient Allowable Rate]])</f>
        <v>0</v>
      </c>
      <c r="K18" s="4">
        <f>MAX(Table16[[#This Row],[Blue Cross Outpatient Allowable Rate]:[WPPA Inc Outpatient Allowable Rate]])</f>
        <v>0</v>
      </c>
      <c r="L18" s="4">
        <f>SUM(Table16[[#This Row],[Price]]*4.42)</f>
        <v>0</v>
      </c>
      <c r="M18" s="4">
        <v>0</v>
      </c>
      <c r="N18" s="4">
        <f>SUM(Table16[[#This Row],[ChargeID]]*0.76)</f>
        <v>0</v>
      </c>
      <c r="O18" s="4">
        <f>SUM(Table16[[#This Row],[Price]]*0.95)</f>
        <v>0</v>
      </c>
      <c r="P18" s="4">
        <f>SUM(Table16[[#This Row],[Price]]*0.8)</f>
        <v>0</v>
      </c>
      <c r="Q18" s="4">
        <f>SUM(Table16[[#This Row],[Price]]*0.6)</f>
        <v>0</v>
      </c>
    </row>
    <row r="19" spans="1:17" x14ac:dyDescent="0.25">
      <c r="A19" t="s">
        <v>333</v>
      </c>
      <c r="B19">
        <v>0</v>
      </c>
      <c r="C19" t="s">
        <v>338</v>
      </c>
      <c r="D19">
        <v>636</v>
      </c>
      <c r="E19" t="s">
        <v>339</v>
      </c>
      <c r="F19" s="4">
        <v>0</v>
      </c>
      <c r="J19" s="4">
        <f>MIN(Table16[[#This Row],[Medicare Outpatient Allowable Rate]:[WPPA Inc Outpatient Allowable Rate]])</f>
        <v>0</v>
      </c>
      <c r="K19" s="4">
        <f>MAX(Table16[[#This Row],[Blue Cross Outpatient Allowable Rate]:[WPPA Inc Outpatient Allowable Rate]])</f>
        <v>0</v>
      </c>
      <c r="L19" s="4">
        <f>SUM(Table16[[#This Row],[Price]]*4.42)</f>
        <v>0</v>
      </c>
      <c r="M19" s="4">
        <v>0</v>
      </c>
      <c r="N19" s="4">
        <f>SUM(Table16[[#This Row],[ChargeID]]*0.76)</f>
        <v>0</v>
      </c>
      <c r="O19" s="4">
        <f>SUM(Table16[[#This Row],[Price]]*0.95)</f>
        <v>0</v>
      </c>
      <c r="P19" s="4">
        <f>SUM(Table16[[#This Row],[Price]]*0.8)</f>
        <v>0</v>
      </c>
      <c r="Q19" s="4">
        <f>SUM(Table16[[#This Row],[Price]]*0.6)</f>
        <v>0</v>
      </c>
    </row>
    <row r="20" spans="1:17" x14ac:dyDescent="0.25">
      <c r="A20" t="s">
        <v>333</v>
      </c>
      <c r="B20">
        <v>0</v>
      </c>
      <c r="C20" t="s">
        <v>350</v>
      </c>
      <c r="D20">
        <v>636</v>
      </c>
      <c r="E20" t="s">
        <v>351</v>
      </c>
      <c r="F20" s="4">
        <v>0</v>
      </c>
      <c r="J20" s="4">
        <f>MIN(Table16[[#This Row],[Medicare Outpatient Allowable Rate]:[WPPA Inc Outpatient Allowable Rate]])</f>
        <v>0</v>
      </c>
      <c r="K20" s="4">
        <f>MAX(Table16[[#This Row],[Blue Cross Outpatient Allowable Rate]:[WPPA Inc Outpatient Allowable Rate]])</f>
        <v>0</v>
      </c>
      <c r="L20" s="4">
        <f>SUM(Table16[[#This Row],[Price]]*4.42)</f>
        <v>0</v>
      </c>
      <c r="M20" s="4">
        <v>0</v>
      </c>
      <c r="N20" s="4">
        <f>SUM(Table16[[#This Row],[ChargeID]]*0.76)</f>
        <v>0</v>
      </c>
      <c r="O20" s="4">
        <f>SUM(Table16[[#This Row],[Price]]*0.95)</f>
        <v>0</v>
      </c>
      <c r="P20" s="4">
        <f>SUM(Table16[[#This Row],[Price]]*0.8)</f>
        <v>0</v>
      </c>
      <c r="Q20" s="4">
        <f>SUM(Table16[[#This Row],[Price]]*0.6)</f>
        <v>0</v>
      </c>
    </row>
    <row r="21" spans="1:17" x14ac:dyDescent="0.25">
      <c r="A21" t="s">
        <v>333</v>
      </c>
      <c r="B21">
        <v>0</v>
      </c>
      <c r="C21" t="s">
        <v>352</v>
      </c>
      <c r="D21">
        <v>636</v>
      </c>
      <c r="E21" t="s">
        <v>353</v>
      </c>
      <c r="F21" s="4">
        <v>0</v>
      </c>
      <c r="J21" s="4">
        <f>MIN(Table16[[#This Row],[Medicare Outpatient Allowable Rate]:[WPPA Inc Outpatient Allowable Rate]])</f>
        <v>0</v>
      </c>
      <c r="K21" s="4">
        <f>MAX(Table16[[#This Row],[Blue Cross Outpatient Allowable Rate]:[WPPA Inc Outpatient Allowable Rate]])</f>
        <v>0</v>
      </c>
      <c r="L21" s="4">
        <f>SUM(Table16[[#This Row],[Price]]*4.42)</f>
        <v>0</v>
      </c>
      <c r="M21" s="4">
        <v>0</v>
      </c>
      <c r="N21" s="4">
        <f>SUM(Table16[[#This Row],[ChargeID]]*0.76)</f>
        <v>0</v>
      </c>
      <c r="O21" s="4">
        <f>SUM(Table16[[#This Row],[Price]]*0.95)</f>
        <v>0</v>
      </c>
      <c r="P21" s="4">
        <f>SUM(Table16[[#This Row],[Price]]*0.8)</f>
        <v>0</v>
      </c>
      <c r="Q21" s="4">
        <f>SUM(Table16[[#This Row],[Price]]*0.6)</f>
        <v>0</v>
      </c>
    </row>
    <row r="22" spans="1:17" x14ac:dyDescent="0.25">
      <c r="A22" t="s">
        <v>333</v>
      </c>
      <c r="B22">
        <v>0</v>
      </c>
      <c r="C22" t="s">
        <v>354</v>
      </c>
      <c r="D22">
        <v>636</v>
      </c>
      <c r="E22" t="s">
        <v>345</v>
      </c>
      <c r="F22" s="4">
        <v>0</v>
      </c>
      <c r="J22" s="4">
        <f>MIN(Table16[[#This Row],[Medicare Outpatient Allowable Rate]:[WPPA Inc Outpatient Allowable Rate]])</f>
        <v>0</v>
      </c>
      <c r="K22" s="4">
        <f>MAX(Table16[[#This Row],[Blue Cross Outpatient Allowable Rate]:[WPPA Inc Outpatient Allowable Rate]])</f>
        <v>0</v>
      </c>
      <c r="L22" s="4">
        <f>SUM(Table16[[#This Row],[Price]]*4.42)</f>
        <v>0</v>
      </c>
      <c r="M22" s="4">
        <v>0</v>
      </c>
      <c r="N22" s="4">
        <f>SUM(Table16[[#This Row],[ChargeID]]*0.76)</f>
        <v>0</v>
      </c>
      <c r="O22" s="4">
        <f>SUM(Table16[[#This Row],[Price]]*0.95)</f>
        <v>0</v>
      </c>
      <c r="P22" s="4">
        <f>SUM(Table16[[#This Row],[Price]]*0.8)</f>
        <v>0</v>
      </c>
      <c r="Q22" s="4">
        <f>SUM(Table16[[#This Row],[Price]]*0.6)</f>
        <v>0</v>
      </c>
    </row>
    <row r="23" spans="1:17" x14ac:dyDescent="0.25">
      <c r="A23" t="s">
        <v>333</v>
      </c>
      <c r="B23">
        <v>0</v>
      </c>
      <c r="C23" t="s">
        <v>355</v>
      </c>
      <c r="D23">
        <v>636</v>
      </c>
      <c r="E23" t="s">
        <v>356</v>
      </c>
      <c r="F23" s="4">
        <v>0</v>
      </c>
      <c r="J23" s="4">
        <f>MIN(Table16[[#This Row],[Medicare Outpatient Allowable Rate]:[WPPA Inc Outpatient Allowable Rate]])</f>
        <v>0</v>
      </c>
      <c r="K23" s="4">
        <f>MAX(Table16[[#This Row],[Blue Cross Outpatient Allowable Rate]:[WPPA Inc Outpatient Allowable Rate]])</f>
        <v>0</v>
      </c>
      <c r="L23" s="4">
        <f>SUM(Table16[[#This Row],[Price]]*4.42)</f>
        <v>0</v>
      </c>
      <c r="M23" s="4">
        <v>0</v>
      </c>
      <c r="N23" s="4">
        <f>SUM(Table16[[#This Row],[ChargeID]]*0.76)</f>
        <v>0</v>
      </c>
      <c r="O23" s="4">
        <f>SUM(Table16[[#This Row],[Price]]*0.95)</f>
        <v>0</v>
      </c>
      <c r="P23" s="4">
        <f>SUM(Table16[[#This Row],[Price]]*0.8)</f>
        <v>0</v>
      </c>
      <c r="Q23" s="4">
        <f>SUM(Table16[[#This Row],[Price]]*0.6)</f>
        <v>0</v>
      </c>
    </row>
    <row r="24" spans="1:17" x14ac:dyDescent="0.25">
      <c r="A24" t="s">
        <v>333</v>
      </c>
      <c r="B24">
        <v>0</v>
      </c>
      <c r="C24" t="s">
        <v>355</v>
      </c>
      <c r="D24">
        <v>636</v>
      </c>
      <c r="E24" t="s">
        <v>356</v>
      </c>
      <c r="F24" s="4">
        <v>0</v>
      </c>
      <c r="J24" s="4">
        <f>MIN(Table16[[#This Row],[Medicare Outpatient Allowable Rate]:[WPPA Inc Outpatient Allowable Rate]])</f>
        <v>0</v>
      </c>
      <c r="K24" s="4">
        <f>MAX(Table16[[#This Row],[Blue Cross Outpatient Allowable Rate]:[WPPA Inc Outpatient Allowable Rate]])</f>
        <v>0</v>
      </c>
      <c r="L24" s="4">
        <f>SUM(Table16[[#This Row],[Price]]*4.42)</f>
        <v>0</v>
      </c>
      <c r="M24" s="4">
        <v>0</v>
      </c>
      <c r="N24" s="4">
        <f>SUM(Table16[[#This Row],[ChargeID]]*0.76)</f>
        <v>0</v>
      </c>
      <c r="O24" s="4">
        <f>SUM(Table16[[#This Row],[Price]]*0.95)</f>
        <v>0</v>
      </c>
      <c r="P24" s="4">
        <f>SUM(Table16[[#This Row],[Price]]*0.8)</f>
        <v>0</v>
      </c>
      <c r="Q24" s="4">
        <f>SUM(Table16[[#This Row],[Price]]*0.6)</f>
        <v>0</v>
      </c>
    </row>
    <row r="25" spans="1:17" x14ac:dyDescent="0.25">
      <c r="A25" t="s">
        <v>333</v>
      </c>
      <c r="B25">
        <v>0</v>
      </c>
      <c r="C25" t="s">
        <v>357</v>
      </c>
      <c r="D25">
        <v>636</v>
      </c>
      <c r="E25" t="s">
        <v>339</v>
      </c>
      <c r="F25" s="4">
        <v>0</v>
      </c>
      <c r="J25" s="4">
        <f>MIN(Table16[[#This Row],[Medicare Outpatient Allowable Rate]:[WPPA Inc Outpatient Allowable Rate]])</f>
        <v>0</v>
      </c>
      <c r="K25" s="4">
        <f>MAX(Table16[[#This Row],[Blue Cross Outpatient Allowable Rate]:[WPPA Inc Outpatient Allowable Rate]])</f>
        <v>0</v>
      </c>
      <c r="L25" s="4">
        <f>SUM(Table16[[#This Row],[Price]]*4.42)</f>
        <v>0</v>
      </c>
      <c r="M25" s="4">
        <v>0</v>
      </c>
      <c r="N25" s="4">
        <f>SUM(Table16[[#This Row],[ChargeID]]*0.76)</f>
        <v>0</v>
      </c>
      <c r="O25" s="4">
        <f>SUM(Table16[[#This Row],[Price]]*0.95)</f>
        <v>0</v>
      </c>
      <c r="P25" s="4">
        <f>SUM(Table16[[#This Row],[Price]]*0.8)</f>
        <v>0</v>
      </c>
      <c r="Q25" s="4">
        <f>SUM(Table16[[#This Row],[Price]]*0.6)</f>
        <v>0</v>
      </c>
    </row>
    <row r="26" spans="1:17" x14ac:dyDescent="0.25">
      <c r="A26" t="s">
        <v>333</v>
      </c>
      <c r="B26">
        <v>0</v>
      </c>
      <c r="C26" t="s">
        <v>358</v>
      </c>
      <c r="D26">
        <v>250</v>
      </c>
      <c r="E26" t="s">
        <v>341</v>
      </c>
      <c r="F26" s="4">
        <v>0</v>
      </c>
      <c r="J26" s="4">
        <f>MIN(Table16[[#This Row],[Medicare Outpatient Allowable Rate]:[WPPA Inc Outpatient Allowable Rate]])</f>
        <v>0</v>
      </c>
      <c r="K26" s="4">
        <f>MAX(Table16[[#This Row],[Blue Cross Outpatient Allowable Rate]:[WPPA Inc Outpatient Allowable Rate]])</f>
        <v>0</v>
      </c>
      <c r="L26" s="4">
        <f>SUM(Table16[[#This Row],[Price]]*4.42)</f>
        <v>0</v>
      </c>
      <c r="M26" s="4">
        <v>0</v>
      </c>
      <c r="N26" s="4">
        <f>SUM(Table16[[#This Row],[ChargeID]]*0.76)</f>
        <v>0</v>
      </c>
      <c r="O26" s="4">
        <f>SUM(Table16[[#This Row],[Price]]*0.95)</f>
        <v>0</v>
      </c>
      <c r="P26" s="4">
        <f>SUM(Table16[[#This Row],[Price]]*0.8)</f>
        <v>0</v>
      </c>
      <c r="Q26" s="4">
        <f>SUM(Table16[[#This Row],[Price]]*0.6)</f>
        <v>0</v>
      </c>
    </row>
    <row r="27" spans="1:17" x14ac:dyDescent="0.25">
      <c r="A27" t="s">
        <v>333</v>
      </c>
      <c r="B27">
        <v>0</v>
      </c>
      <c r="C27" t="s">
        <v>358</v>
      </c>
      <c r="D27">
        <v>250</v>
      </c>
      <c r="E27" t="s">
        <v>341</v>
      </c>
      <c r="F27" s="4">
        <v>0</v>
      </c>
      <c r="J27" s="4">
        <f>MIN(Table16[[#This Row],[Medicare Outpatient Allowable Rate]:[WPPA Inc Outpatient Allowable Rate]])</f>
        <v>0</v>
      </c>
      <c r="K27" s="4">
        <f>MAX(Table16[[#This Row],[Blue Cross Outpatient Allowable Rate]:[WPPA Inc Outpatient Allowable Rate]])</f>
        <v>0</v>
      </c>
      <c r="L27" s="4">
        <f>SUM(Table16[[#This Row],[Price]]*4.42)</f>
        <v>0</v>
      </c>
      <c r="M27" s="4">
        <v>0</v>
      </c>
      <c r="N27" s="4">
        <f>SUM(Table16[[#This Row],[ChargeID]]*0.76)</f>
        <v>0</v>
      </c>
      <c r="O27" s="4">
        <f>SUM(Table16[[#This Row],[Price]]*0.95)</f>
        <v>0</v>
      </c>
      <c r="P27" s="4">
        <f>SUM(Table16[[#This Row],[Price]]*0.8)</f>
        <v>0</v>
      </c>
      <c r="Q27" s="4">
        <f>SUM(Table16[[#This Row],[Price]]*0.6)</f>
        <v>0</v>
      </c>
    </row>
    <row r="28" spans="1:17" x14ac:dyDescent="0.25">
      <c r="A28" t="s">
        <v>333</v>
      </c>
      <c r="B28">
        <v>0</v>
      </c>
      <c r="C28" t="s">
        <v>359</v>
      </c>
      <c r="D28">
        <v>636</v>
      </c>
      <c r="E28" t="s">
        <v>360</v>
      </c>
      <c r="F28" s="4">
        <v>0</v>
      </c>
      <c r="J28" s="4">
        <f>MIN(Table16[[#This Row],[Medicare Outpatient Allowable Rate]:[WPPA Inc Outpatient Allowable Rate]])</f>
        <v>0</v>
      </c>
      <c r="K28" s="4">
        <f>MAX(Table16[[#This Row],[Blue Cross Outpatient Allowable Rate]:[WPPA Inc Outpatient Allowable Rate]])</f>
        <v>0</v>
      </c>
      <c r="L28" s="4">
        <f>SUM(Table16[[#This Row],[Price]]*4.42)</f>
        <v>0</v>
      </c>
      <c r="M28" s="4">
        <v>0</v>
      </c>
      <c r="N28" s="4">
        <f>SUM(Table16[[#This Row],[ChargeID]]*0.76)</f>
        <v>0</v>
      </c>
      <c r="O28" s="4">
        <f>SUM(Table16[[#This Row],[Price]]*0.95)</f>
        <v>0</v>
      </c>
      <c r="P28" s="4">
        <f>SUM(Table16[[#This Row],[Price]]*0.8)</f>
        <v>0</v>
      </c>
      <c r="Q28" s="4">
        <f>SUM(Table16[[#This Row],[Price]]*0.6)</f>
        <v>0</v>
      </c>
    </row>
    <row r="29" spans="1:17" x14ac:dyDescent="0.25">
      <c r="A29" t="s">
        <v>333</v>
      </c>
      <c r="B29">
        <v>0</v>
      </c>
      <c r="C29" t="s">
        <v>361</v>
      </c>
      <c r="D29">
        <v>636</v>
      </c>
      <c r="E29" t="s">
        <v>356</v>
      </c>
      <c r="F29" s="4">
        <v>0</v>
      </c>
      <c r="J29" s="4">
        <f>MIN(Table16[[#This Row],[Medicare Outpatient Allowable Rate]:[WPPA Inc Outpatient Allowable Rate]])</f>
        <v>0</v>
      </c>
      <c r="K29" s="4">
        <f>MAX(Table16[[#This Row],[Blue Cross Outpatient Allowable Rate]:[WPPA Inc Outpatient Allowable Rate]])</f>
        <v>0</v>
      </c>
      <c r="L29" s="4">
        <f>SUM(Table16[[#This Row],[Price]]*4.42)</f>
        <v>0</v>
      </c>
      <c r="M29" s="4">
        <v>0</v>
      </c>
      <c r="N29" s="4">
        <f>SUM(Table16[[#This Row],[ChargeID]]*0.76)</f>
        <v>0</v>
      </c>
      <c r="O29" s="4">
        <f>SUM(Table16[[#This Row],[Price]]*0.95)</f>
        <v>0</v>
      </c>
      <c r="P29" s="4">
        <f>SUM(Table16[[#This Row],[Price]]*0.8)</f>
        <v>0</v>
      </c>
      <c r="Q29" s="4">
        <f>SUM(Table16[[#This Row],[Price]]*0.6)</f>
        <v>0</v>
      </c>
    </row>
    <row r="30" spans="1:17" x14ac:dyDescent="0.25">
      <c r="A30" t="s">
        <v>333</v>
      </c>
      <c r="B30">
        <v>0</v>
      </c>
      <c r="C30" t="s">
        <v>362</v>
      </c>
      <c r="D30">
        <v>636</v>
      </c>
      <c r="E30" t="s">
        <v>341</v>
      </c>
      <c r="F30" s="4">
        <v>0</v>
      </c>
      <c r="J30" s="4">
        <f>MIN(Table16[[#This Row],[Medicare Outpatient Allowable Rate]:[WPPA Inc Outpatient Allowable Rate]])</f>
        <v>0</v>
      </c>
      <c r="K30" s="4">
        <f>MAX(Table16[[#This Row],[Blue Cross Outpatient Allowable Rate]:[WPPA Inc Outpatient Allowable Rate]])</f>
        <v>0</v>
      </c>
      <c r="L30" s="4">
        <f>SUM(Table16[[#This Row],[Price]]*4.42)</f>
        <v>0</v>
      </c>
      <c r="M30" s="4">
        <v>0</v>
      </c>
      <c r="N30" s="4">
        <f>SUM(Table16[[#This Row],[ChargeID]]*0.76)</f>
        <v>0</v>
      </c>
      <c r="O30" s="4">
        <f>SUM(Table16[[#This Row],[Price]]*0.95)</f>
        <v>0</v>
      </c>
      <c r="P30" s="4">
        <f>SUM(Table16[[#This Row],[Price]]*0.8)</f>
        <v>0</v>
      </c>
      <c r="Q30" s="4">
        <f>SUM(Table16[[#This Row],[Price]]*0.6)</f>
        <v>0</v>
      </c>
    </row>
    <row r="31" spans="1:17" x14ac:dyDescent="0.25">
      <c r="A31" t="s">
        <v>333</v>
      </c>
      <c r="B31">
        <v>0</v>
      </c>
      <c r="C31" t="s">
        <v>350</v>
      </c>
      <c r="D31">
        <v>636</v>
      </c>
      <c r="E31" t="s">
        <v>351</v>
      </c>
      <c r="F31" s="4">
        <v>0</v>
      </c>
      <c r="J31" s="4">
        <f>MIN(Table16[[#This Row],[Medicare Outpatient Allowable Rate]:[WPPA Inc Outpatient Allowable Rate]])</f>
        <v>0</v>
      </c>
      <c r="K31" s="4">
        <f>MAX(Table16[[#This Row],[Blue Cross Outpatient Allowable Rate]:[WPPA Inc Outpatient Allowable Rate]])</f>
        <v>0</v>
      </c>
      <c r="L31" s="4">
        <f>SUM(Table16[[#This Row],[Price]]*4.42)</f>
        <v>0</v>
      </c>
      <c r="M31" s="4">
        <v>0</v>
      </c>
      <c r="N31" s="4">
        <f>SUM(Table16[[#This Row],[ChargeID]]*0.76)</f>
        <v>0</v>
      </c>
      <c r="O31" s="4">
        <f>SUM(Table16[[#This Row],[Price]]*0.95)</f>
        <v>0</v>
      </c>
      <c r="P31" s="4">
        <f>SUM(Table16[[#This Row],[Price]]*0.8)</f>
        <v>0</v>
      </c>
      <c r="Q31" s="4">
        <f>SUM(Table16[[#This Row],[Price]]*0.6)</f>
        <v>0</v>
      </c>
    </row>
    <row r="32" spans="1:17" x14ac:dyDescent="0.25">
      <c r="A32" t="s">
        <v>333</v>
      </c>
      <c r="B32">
        <v>0</v>
      </c>
      <c r="C32" t="s">
        <v>363</v>
      </c>
      <c r="D32">
        <v>636</v>
      </c>
      <c r="E32" t="s">
        <v>353</v>
      </c>
      <c r="F32" s="4">
        <v>0</v>
      </c>
      <c r="J32" s="4">
        <f>MIN(Table16[[#This Row],[Medicare Outpatient Allowable Rate]:[WPPA Inc Outpatient Allowable Rate]])</f>
        <v>0</v>
      </c>
      <c r="K32" s="4">
        <f>MAX(Table16[[#This Row],[Blue Cross Outpatient Allowable Rate]:[WPPA Inc Outpatient Allowable Rate]])</f>
        <v>0</v>
      </c>
      <c r="L32" s="4">
        <f>SUM(Table16[[#This Row],[Price]]*4.42)</f>
        <v>0</v>
      </c>
      <c r="M32" s="4">
        <v>0</v>
      </c>
      <c r="N32" s="4">
        <f>SUM(Table16[[#This Row],[ChargeID]]*0.76)</f>
        <v>0</v>
      </c>
      <c r="O32" s="4">
        <f>SUM(Table16[[#This Row],[Price]]*0.95)</f>
        <v>0</v>
      </c>
      <c r="P32" s="4">
        <f>SUM(Table16[[#This Row],[Price]]*0.8)</f>
        <v>0</v>
      </c>
      <c r="Q32" s="4">
        <f>SUM(Table16[[#This Row],[Price]]*0.6)</f>
        <v>0</v>
      </c>
    </row>
    <row r="33" spans="1:17" x14ac:dyDescent="0.25">
      <c r="A33" t="s">
        <v>333</v>
      </c>
      <c r="B33">
        <v>0</v>
      </c>
      <c r="C33" t="s">
        <v>364</v>
      </c>
      <c r="D33">
        <v>636</v>
      </c>
      <c r="E33" t="s">
        <v>365</v>
      </c>
      <c r="F33" s="4">
        <v>0</v>
      </c>
      <c r="J33" s="4">
        <f>MIN(Table16[[#This Row],[Medicare Outpatient Allowable Rate]:[WPPA Inc Outpatient Allowable Rate]])</f>
        <v>0</v>
      </c>
      <c r="K33" s="4">
        <f>MAX(Table16[[#This Row],[Blue Cross Outpatient Allowable Rate]:[WPPA Inc Outpatient Allowable Rate]])</f>
        <v>0</v>
      </c>
      <c r="L33" s="4">
        <f>SUM(Table16[[#This Row],[Price]]*4.42)</f>
        <v>0</v>
      </c>
      <c r="M33" s="4">
        <v>0</v>
      </c>
      <c r="N33" s="4">
        <f>SUM(Table16[[#This Row],[ChargeID]]*0.76)</f>
        <v>0</v>
      </c>
      <c r="O33" s="4">
        <f>SUM(Table16[[#This Row],[Price]]*0.95)</f>
        <v>0</v>
      </c>
      <c r="P33" s="4">
        <f>SUM(Table16[[#This Row],[Price]]*0.8)</f>
        <v>0</v>
      </c>
      <c r="Q33" s="4">
        <f>SUM(Table16[[#This Row],[Price]]*0.6)</f>
        <v>0</v>
      </c>
    </row>
    <row r="34" spans="1:17" x14ac:dyDescent="0.25">
      <c r="A34" t="s">
        <v>333</v>
      </c>
      <c r="B34">
        <v>0</v>
      </c>
      <c r="C34" t="s">
        <v>366</v>
      </c>
      <c r="D34">
        <v>636</v>
      </c>
      <c r="E34" t="s">
        <v>345</v>
      </c>
      <c r="F34" s="4">
        <v>0</v>
      </c>
      <c r="J34" s="4">
        <f>MIN(Table16[[#This Row],[Medicare Outpatient Allowable Rate]:[WPPA Inc Outpatient Allowable Rate]])</f>
        <v>0</v>
      </c>
      <c r="K34" s="4">
        <f>MAX(Table16[[#This Row],[Blue Cross Outpatient Allowable Rate]:[WPPA Inc Outpatient Allowable Rate]])</f>
        <v>0</v>
      </c>
      <c r="L34" s="4">
        <f>SUM(Table16[[#This Row],[Price]]*4.42)</f>
        <v>0</v>
      </c>
      <c r="M34" s="4">
        <v>0</v>
      </c>
      <c r="N34" s="4">
        <f>SUM(Table16[[#This Row],[ChargeID]]*0.76)</f>
        <v>0</v>
      </c>
      <c r="O34" s="4">
        <f>SUM(Table16[[#This Row],[Price]]*0.95)</f>
        <v>0</v>
      </c>
      <c r="P34" s="4">
        <f>SUM(Table16[[#This Row],[Price]]*0.8)</f>
        <v>0</v>
      </c>
      <c r="Q34" s="4">
        <f>SUM(Table16[[#This Row],[Price]]*0.6)</f>
        <v>0</v>
      </c>
    </row>
    <row r="35" spans="1:17" x14ac:dyDescent="0.25">
      <c r="A35" t="s">
        <v>333</v>
      </c>
      <c r="B35">
        <v>0</v>
      </c>
      <c r="C35" t="s">
        <v>367</v>
      </c>
      <c r="D35">
        <v>636</v>
      </c>
      <c r="E35" t="s">
        <v>345</v>
      </c>
      <c r="F35" s="4">
        <v>0</v>
      </c>
      <c r="J35" s="4">
        <f>MIN(Table16[[#This Row],[Medicare Outpatient Allowable Rate]:[WPPA Inc Outpatient Allowable Rate]])</f>
        <v>0</v>
      </c>
      <c r="K35" s="4">
        <f>MAX(Table16[[#This Row],[Blue Cross Outpatient Allowable Rate]:[WPPA Inc Outpatient Allowable Rate]])</f>
        <v>0</v>
      </c>
      <c r="L35" s="4">
        <f>SUM(Table16[[#This Row],[Price]]*4.42)</f>
        <v>0</v>
      </c>
      <c r="M35" s="4">
        <v>0</v>
      </c>
      <c r="N35" s="4">
        <f>SUM(Table16[[#This Row],[ChargeID]]*0.76)</f>
        <v>0</v>
      </c>
      <c r="O35" s="4">
        <f>SUM(Table16[[#This Row],[Price]]*0.95)</f>
        <v>0</v>
      </c>
      <c r="P35" s="4">
        <f>SUM(Table16[[#This Row],[Price]]*0.8)</f>
        <v>0</v>
      </c>
      <c r="Q35" s="4">
        <f>SUM(Table16[[#This Row],[Price]]*0.6)</f>
        <v>0</v>
      </c>
    </row>
    <row r="36" spans="1:17" x14ac:dyDescent="0.25">
      <c r="A36" t="s">
        <v>333</v>
      </c>
      <c r="B36">
        <v>0</v>
      </c>
      <c r="C36" t="s">
        <v>368</v>
      </c>
      <c r="D36">
        <v>270</v>
      </c>
      <c r="E36" t="s">
        <v>345</v>
      </c>
      <c r="F36" s="4">
        <v>0</v>
      </c>
      <c r="J36" s="4">
        <f>MIN(Table16[[#This Row],[Medicare Outpatient Allowable Rate]:[WPPA Inc Outpatient Allowable Rate]])</f>
        <v>0</v>
      </c>
      <c r="K36" s="4">
        <f>MAX(Table16[[#This Row],[Blue Cross Outpatient Allowable Rate]:[WPPA Inc Outpatient Allowable Rate]])</f>
        <v>0</v>
      </c>
      <c r="L36" s="4">
        <f>SUM(Table16[[#This Row],[Price]]*4.42)</f>
        <v>0</v>
      </c>
      <c r="M36" s="4">
        <v>0</v>
      </c>
      <c r="N36" s="4">
        <f>SUM(Table16[[#This Row],[ChargeID]]*0.76)</f>
        <v>0</v>
      </c>
      <c r="O36" s="4">
        <f>SUM(Table16[[#This Row],[Price]]*0.95)</f>
        <v>0</v>
      </c>
      <c r="P36" s="4">
        <f>SUM(Table16[[#This Row],[Price]]*0.8)</f>
        <v>0</v>
      </c>
      <c r="Q36" s="4">
        <f>SUM(Table16[[#This Row],[Price]]*0.6)</f>
        <v>0</v>
      </c>
    </row>
    <row r="37" spans="1:17" x14ac:dyDescent="0.25">
      <c r="A37" t="s">
        <v>333</v>
      </c>
      <c r="B37">
        <v>0</v>
      </c>
      <c r="C37" t="s">
        <v>369</v>
      </c>
      <c r="D37">
        <v>636</v>
      </c>
      <c r="E37" t="s">
        <v>345</v>
      </c>
      <c r="F37" s="4">
        <v>0</v>
      </c>
      <c r="J37" s="4">
        <f>MIN(Table16[[#This Row],[Medicare Outpatient Allowable Rate]:[WPPA Inc Outpatient Allowable Rate]])</f>
        <v>0</v>
      </c>
      <c r="K37" s="4">
        <f>MAX(Table16[[#This Row],[Blue Cross Outpatient Allowable Rate]:[WPPA Inc Outpatient Allowable Rate]])</f>
        <v>0</v>
      </c>
      <c r="L37" s="4">
        <f>SUM(Table16[[#This Row],[Price]]*4.42)</f>
        <v>0</v>
      </c>
      <c r="M37" s="4">
        <v>0</v>
      </c>
      <c r="N37" s="4">
        <f>SUM(Table16[[#This Row],[ChargeID]]*0.76)</f>
        <v>0</v>
      </c>
      <c r="O37" s="4">
        <f>SUM(Table16[[#This Row],[Price]]*0.95)</f>
        <v>0</v>
      </c>
      <c r="P37" s="4">
        <f>SUM(Table16[[#This Row],[Price]]*0.8)</f>
        <v>0</v>
      </c>
      <c r="Q37" s="4">
        <f>SUM(Table16[[#This Row],[Price]]*0.6)</f>
        <v>0</v>
      </c>
    </row>
    <row r="38" spans="1:17" x14ac:dyDescent="0.25">
      <c r="A38" t="s">
        <v>333</v>
      </c>
      <c r="B38">
        <v>0</v>
      </c>
      <c r="C38" t="s">
        <v>370</v>
      </c>
      <c r="D38">
        <v>636</v>
      </c>
      <c r="E38" t="s">
        <v>345</v>
      </c>
      <c r="F38" s="4">
        <v>0</v>
      </c>
      <c r="J38" s="4">
        <f>MIN(Table16[[#This Row],[Medicare Outpatient Allowable Rate]:[WPPA Inc Outpatient Allowable Rate]])</f>
        <v>0</v>
      </c>
      <c r="K38" s="4">
        <f>MAX(Table16[[#This Row],[Blue Cross Outpatient Allowable Rate]:[WPPA Inc Outpatient Allowable Rate]])</f>
        <v>0</v>
      </c>
      <c r="L38" s="4">
        <f>SUM(Table16[[#This Row],[Price]]*4.42)</f>
        <v>0</v>
      </c>
      <c r="M38" s="4">
        <v>0</v>
      </c>
      <c r="N38" s="4">
        <f>SUM(Table16[[#This Row],[ChargeID]]*0.76)</f>
        <v>0</v>
      </c>
      <c r="O38" s="4">
        <f>SUM(Table16[[#This Row],[Price]]*0.95)</f>
        <v>0</v>
      </c>
      <c r="P38" s="4">
        <f>SUM(Table16[[#This Row],[Price]]*0.8)</f>
        <v>0</v>
      </c>
      <c r="Q38" s="4">
        <f>SUM(Table16[[#This Row],[Price]]*0.6)</f>
        <v>0</v>
      </c>
    </row>
    <row r="39" spans="1:17" x14ac:dyDescent="0.25">
      <c r="A39" t="s">
        <v>333</v>
      </c>
      <c r="B39">
        <v>0</v>
      </c>
      <c r="C39" t="s">
        <v>371</v>
      </c>
      <c r="D39">
        <v>636</v>
      </c>
      <c r="E39" t="s">
        <v>372</v>
      </c>
      <c r="F39" s="4">
        <v>0</v>
      </c>
      <c r="J39" s="4">
        <f>MIN(Table16[[#This Row],[Medicare Outpatient Allowable Rate]:[WPPA Inc Outpatient Allowable Rate]])</f>
        <v>0</v>
      </c>
      <c r="K39" s="4">
        <f>MAX(Table16[[#This Row],[Blue Cross Outpatient Allowable Rate]:[WPPA Inc Outpatient Allowable Rate]])</f>
        <v>0</v>
      </c>
      <c r="L39" s="4">
        <f>SUM(Table16[[#This Row],[Price]]*4.42)</f>
        <v>0</v>
      </c>
      <c r="M39" s="4">
        <v>0</v>
      </c>
      <c r="N39" s="4">
        <f>SUM(Table16[[#This Row],[ChargeID]]*0.76)</f>
        <v>0</v>
      </c>
      <c r="O39" s="4">
        <f>SUM(Table16[[#This Row],[Price]]*0.95)</f>
        <v>0</v>
      </c>
      <c r="P39" s="4">
        <f>SUM(Table16[[#This Row],[Price]]*0.8)</f>
        <v>0</v>
      </c>
      <c r="Q39" s="4">
        <f>SUM(Table16[[#This Row],[Price]]*0.6)</f>
        <v>0</v>
      </c>
    </row>
    <row r="40" spans="1:17" x14ac:dyDescent="0.25">
      <c r="A40" t="s">
        <v>333</v>
      </c>
      <c r="B40">
        <v>0</v>
      </c>
      <c r="C40" t="s">
        <v>373</v>
      </c>
      <c r="D40">
        <v>636</v>
      </c>
      <c r="E40" t="s">
        <v>345</v>
      </c>
      <c r="F40" s="4">
        <v>0</v>
      </c>
      <c r="J40" s="4">
        <f>MIN(Table16[[#This Row],[Medicare Outpatient Allowable Rate]:[WPPA Inc Outpatient Allowable Rate]])</f>
        <v>0</v>
      </c>
      <c r="K40" s="4">
        <f>MAX(Table16[[#This Row],[Blue Cross Outpatient Allowable Rate]:[WPPA Inc Outpatient Allowable Rate]])</f>
        <v>0</v>
      </c>
      <c r="L40" s="4">
        <f>SUM(Table16[[#This Row],[Price]]*4.42)</f>
        <v>0</v>
      </c>
      <c r="M40" s="4">
        <v>0</v>
      </c>
      <c r="N40" s="4">
        <f>SUM(Table16[[#This Row],[ChargeID]]*0.76)</f>
        <v>0</v>
      </c>
      <c r="O40" s="4">
        <f>SUM(Table16[[#This Row],[Price]]*0.95)</f>
        <v>0</v>
      </c>
      <c r="P40" s="4">
        <f>SUM(Table16[[#This Row],[Price]]*0.8)</f>
        <v>0</v>
      </c>
      <c r="Q40" s="4">
        <f>SUM(Table16[[#This Row],[Price]]*0.6)</f>
        <v>0</v>
      </c>
    </row>
    <row r="41" spans="1:17" x14ac:dyDescent="0.25">
      <c r="A41" t="s">
        <v>333</v>
      </c>
      <c r="B41">
        <v>0</v>
      </c>
      <c r="C41" t="s">
        <v>374</v>
      </c>
      <c r="D41">
        <v>636</v>
      </c>
      <c r="E41" t="s">
        <v>375</v>
      </c>
      <c r="F41" s="4">
        <v>0</v>
      </c>
      <c r="J41" s="4">
        <f>MIN(Table16[[#This Row],[Medicare Outpatient Allowable Rate]:[WPPA Inc Outpatient Allowable Rate]])</f>
        <v>0</v>
      </c>
      <c r="K41" s="4">
        <f>MAX(Table16[[#This Row],[Blue Cross Outpatient Allowable Rate]:[WPPA Inc Outpatient Allowable Rate]])</f>
        <v>0</v>
      </c>
      <c r="L41" s="4">
        <f>SUM(Table16[[#This Row],[Price]]*4.42)</f>
        <v>0</v>
      </c>
      <c r="M41" s="4">
        <v>0</v>
      </c>
      <c r="N41" s="4">
        <f>SUM(Table16[[#This Row],[ChargeID]]*0.76)</f>
        <v>0</v>
      </c>
      <c r="O41" s="4">
        <f>SUM(Table16[[#This Row],[Price]]*0.95)</f>
        <v>0</v>
      </c>
      <c r="P41" s="4">
        <f>SUM(Table16[[#This Row],[Price]]*0.8)</f>
        <v>0</v>
      </c>
      <c r="Q41" s="4">
        <f>SUM(Table16[[#This Row],[Price]]*0.6)</f>
        <v>0</v>
      </c>
    </row>
    <row r="42" spans="1:17" x14ac:dyDescent="0.25">
      <c r="A42" t="s">
        <v>333</v>
      </c>
      <c r="B42">
        <v>0</v>
      </c>
      <c r="C42" t="s">
        <v>376</v>
      </c>
      <c r="D42">
        <v>636</v>
      </c>
      <c r="E42" t="s">
        <v>345</v>
      </c>
      <c r="F42" s="4">
        <v>0</v>
      </c>
      <c r="J42" s="4">
        <f>MIN(Table16[[#This Row],[Medicare Outpatient Allowable Rate]:[WPPA Inc Outpatient Allowable Rate]])</f>
        <v>0</v>
      </c>
      <c r="K42" s="4">
        <f>MAX(Table16[[#This Row],[Blue Cross Outpatient Allowable Rate]:[WPPA Inc Outpatient Allowable Rate]])</f>
        <v>0</v>
      </c>
      <c r="L42" s="4">
        <f>SUM(Table16[[#This Row],[Price]]*4.42)</f>
        <v>0</v>
      </c>
      <c r="M42" s="4">
        <v>0</v>
      </c>
      <c r="N42" s="4">
        <f>SUM(Table16[[#This Row],[ChargeID]]*0.76)</f>
        <v>0</v>
      </c>
      <c r="O42" s="4">
        <f>SUM(Table16[[#This Row],[Price]]*0.95)</f>
        <v>0</v>
      </c>
      <c r="P42" s="4">
        <f>SUM(Table16[[#This Row],[Price]]*0.8)</f>
        <v>0</v>
      </c>
      <c r="Q42" s="4">
        <f>SUM(Table16[[#This Row],[Price]]*0.6)</f>
        <v>0</v>
      </c>
    </row>
    <row r="43" spans="1:17" x14ac:dyDescent="0.25">
      <c r="A43" t="s">
        <v>333</v>
      </c>
      <c r="B43">
        <v>0</v>
      </c>
      <c r="C43" t="s">
        <v>377</v>
      </c>
      <c r="D43">
        <v>636</v>
      </c>
      <c r="E43" t="s">
        <v>378</v>
      </c>
      <c r="F43" s="4">
        <v>0</v>
      </c>
      <c r="J43" s="4">
        <f>MIN(Table16[[#This Row],[Medicare Outpatient Allowable Rate]:[WPPA Inc Outpatient Allowable Rate]])</f>
        <v>0</v>
      </c>
      <c r="K43" s="4">
        <f>MAX(Table16[[#This Row],[Blue Cross Outpatient Allowable Rate]:[WPPA Inc Outpatient Allowable Rate]])</f>
        <v>0</v>
      </c>
      <c r="L43" s="4">
        <f>SUM(Table16[[#This Row],[Price]]*4.42)</f>
        <v>0</v>
      </c>
      <c r="M43" s="4">
        <v>0</v>
      </c>
      <c r="N43" s="4">
        <f>SUM(Table16[[#This Row],[ChargeID]]*0.76)</f>
        <v>0</v>
      </c>
      <c r="O43" s="4">
        <f>SUM(Table16[[#This Row],[Price]]*0.95)</f>
        <v>0</v>
      </c>
      <c r="P43" s="4">
        <f>SUM(Table16[[#This Row],[Price]]*0.8)</f>
        <v>0</v>
      </c>
      <c r="Q43" s="4">
        <f>SUM(Table16[[#This Row],[Price]]*0.6)</f>
        <v>0</v>
      </c>
    </row>
    <row r="44" spans="1:17" x14ac:dyDescent="0.25">
      <c r="A44" t="s">
        <v>333</v>
      </c>
      <c r="B44">
        <v>0</v>
      </c>
      <c r="C44" t="s">
        <v>379</v>
      </c>
      <c r="D44">
        <v>636</v>
      </c>
      <c r="E44" t="s">
        <v>345</v>
      </c>
      <c r="F44" s="4">
        <v>0</v>
      </c>
      <c r="J44" s="4">
        <f>MIN(Table16[[#This Row],[Medicare Outpatient Allowable Rate]:[WPPA Inc Outpatient Allowable Rate]])</f>
        <v>0</v>
      </c>
      <c r="K44" s="4">
        <f>MAX(Table16[[#This Row],[Blue Cross Outpatient Allowable Rate]:[WPPA Inc Outpatient Allowable Rate]])</f>
        <v>0</v>
      </c>
      <c r="L44" s="4">
        <f>SUM(Table16[[#This Row],[Price]]*4.42)</f>
        <v>0</v>
      </c>
      <c r="M44" s="4">
        <v>0</v>
      </c>
      <c r="N44" s="4">
        <f>SUM(Table16[[#This Row],[ChargeID]]*0.76)</f>
        <v>0</v>
      </c>
      <c r="O44" s="4">
        <f>SUM(Table16[[#This Row],[Price]]*0.95)</f>
        <v>0</v>
      </c>
      <c r="P44" s="4">
        <f>SUM(Table16[[#This Row],[Price]]*0.8)</f>
        <v>0</v>
      </c>
      <c r="Q44" s="4">
        <f>SUM(Table16[[#This Row],[Price]]*0.6)</f>
        <v>0</v>
      </c>
    </row>
    <row r="45" spans="1:17" x14ac:dyDescent="0.25">
      <c r="A45" t="s">
        <v>333</v>
      </c>
      <c r="B45">
        <v>0</v>
      </c>
      <c r="C45" t="s">
        <v>380</v>
      </c>
      <c r="D45">
        <v>636</v>
      </c>
      <c r="E45" t="s">
        <v>345</v>
      </c>
      <c r="F45" s="4">
        <v>0</v>
      </c>
      <c r="J45" s="4">
        <f>MIN(Table16[[#This Row],[Medicare Outpatient Allowable Rate]:[WPPA Inc Outpatient Allowable Rate]])</f>
        <v>0</v>
      </c>
      <c r="K45" s="4">
        <f>MAX(Table16[[#This Row],[Blue Cross Outpatient Allowable Rate]:[WPPA Inc Outpatient Allowable Rate]])</f>
        <v>0</v>
      </c>
      <c r="L45" s="4">
        <f>SUM(Table16[[#This Row],[Price]]*4.42)</f>
        <v>0</v>
      </c>
      <c r="M45" s="4">
        <v>0</v>
      </c>
      <c r="N45" s="4">
        <f>SUM(Table16[[#This Row],[ChargeID]]*0.76)</f>
        <v>0</v>
      </c>
      <c r="O45" s="4">
        <f>SUM(Table16[[#This Row],[Price]]*0.95)</f>
        <v>0</v>
      </c>
      <c r="P45" s="4">
        <f>SUM(Table16[[#This Row],[Price]]*0.8)</f>
        <v>0</v>
      </c>
      <c r="Q45" s="4">
        <f>SUM(Table16[[#This Row],[Price]]*0.6)</f>
        <v>0</v>
      </c>
    </row>
    <row r="46" spans="1:17" x14ac:dyDescent="0.25">
      <c r="A46" t="s">
        <v>333</v>
      </c>
      <c r="B46">
        <v>0</v>
      </c>
      <c r="C46" t="s">
        <v>381</v>
      </c>
      <c r="D46">
        <v>636</v>
      </c>
      <c r="E46" t="s">
        <v>345</v>
      </c>
      <c r="F46" s="4">
        <v>0</v>
      </c>
      <c r="J46" s="4">
        <f>MIN(Table16[[#This Row],[Medicare Outpatient Allowable Rate]:[WPPA Inc Outpatient Allowable Rate]])</f>
        <v>0</v>
      </c>
      <c r="K46" s="4">
        <f>MAX(Table16[[#This Row],[Blue Cross Outpatient Allowable Rate]:[WPPA Inc Outpatient Allowable Rate]])</f>
        <v>0</v>
      </c>
      <c r="L46" s="4">
        <f>SUM(Table16[[#This Row],[Price]]*4.42)</f>
        <v>0</v>
      </c>
      <c r="M46" s="4">
        <v>0</v>
      </c>
      <c r="N46" s="4">
        <f>SUM(Table16[[#This Row],[ChargeID]]*0.76)</f>
        <v>0</v>
      </c>
      <c r="O46" s="4">
        <f>SUM(Table16[[#This Row],[Price]]*0.95)</f>
        <v>0</v>
      </c>
      <c r="P46" s="4">
        <f>SUM(Table16[[#This Row],[Price]]*0.8)</f>
        <v>0</v>
      </c>
      <c r="Q46" s="4">
        <f>SUM(Table16[[#This Row],[Price]]*0.6)</f>
        <v>0</v>
      </c>
    </row>
    <row r="47" spans="1:17" x14ac:dyDescent="0.25">
      <c r="A47" t="s">
        <v>333</v>
      </c>
      <c r="B47">
        <v>0</v>
      </c>
      <c r="C47" t="s">
        <v>382</v>
      </c>
      <c r="D47">
        <v>636</v>
      </c>
      <c r="E47" t="s">
        <v>383</v>
      </c>
      <c r="F47" s="4">
        <v>0</v>
      </c>
      <c r="J47" s="4">
        <f>MIN(Table16[[#This Row],[Medicare Outpatient Allowable Rate]:[WPPA Inc Outpatient Allowable Rate]])</f>
        <v>0</v>
      </c>
      <c r="K47" s="4">
        <f>MAX(Table16[[#This Row],[Blue Cross Outpatient Allowable Rate]:[WPPA Inc Outpatient Allowable Rate]])</f>
        <v>0</v>
      </c>
      <c r="L47" s="4">
        <f>SUM(Table16[[#This Row],[Price]]*4.42)</f>
        <v>0</v>
      </c>
      <c r="M47" s="4">
        <v>0</v>
      </c>
      <c r="N47" s="4">
        <f>SUM(Table16[[#This Row],[ChargeID]]*0.76)</f>
        <v>0</v>
      </c>
      <c r="O47" s="4">
        <f>SUM(Table16[[#This Row],[Price]]*0.95)</f>
        <v>0</v>
      </c>
      <c r="P47" s="4">
        <f>SUM(Table16[[#This Row],[Price]]*0.8)</f>
        <v>0</v>
      </c>
      <c r="Q47" s="4">
        <f>SUM(Table16[[#This Row],[Price]]*0.6)</f>
        <v>0</v>
      </c>
    </row>
    <row r="48" spans="1:17" x14ac:dyDescent="0.25">
      <c r="A48" t="s">
        <v>333</v>
      </c>
      <c r="B48">
        <v>0</v>
      </c>
      <c r="C48" t="s">
        <v>384</v>
      </c>
      <c r="D48">
        <v>636</v>
      </c>
      <c r="E48" t="s">
        <v>345</v>
      </c>
      <c r="F48" s="4">
        <v>0</v>
      </c>
      <c r="J48" s="4">
        <f>MIN(Table16[[#This Row],[Medicare Outpatient Allowable Rate]:[WPPA Inc Outpatient Allowable Rate]])</f>
        <v>0</v>
      </c>
      <c r="K48" s="4">
        <f>MAX(Table16[[#This Row],[Blue Cross Outpatient Allowable Rate]:[WPPA Inc Outpatient Allowable Rate]])</f>
        <v>0</v>
      </c>
      <c r="L48" s="4">
        <f>SUM(Table16[[#This Row],[Price]]*4.42)</f>
        <v>0</v>
      </c>
      <c r="M48" s="4">
        <v>0</v>
      </c>
      <c r="N48" s="4">
        <f>SUM(Table16[[#This Row],[ChargeID]]*0.76)</f>
        <v>0</v>
      </c>
      <c r="O48" s="4">
        <f>SUM(Table16[[#This Row],[Price]]*0.95)</f>
        <v>0</v>
      </c>
      <c r="P48" s="4">
        <f>SUM(Table16[[#This Row],[Price]]*0.8)</f>
        <v>0</v>
      </c>
      <c r="Q48" s="4">
        <f>SUM(Table16[[#This Row],[Price]]*0.6)</f>
        <v>0</v>
      </c>
    </row>
    <row r="49" spans="1:17" x14ac:dyDescent="0.25">
      <c r="A49" t="s">
        <v>333</v>
      </c>
      <c r="B49">
        <v>0</v>
      </c>
      <c r="C49" t="s">
        <v>385</v>
      </c>
      <c r="D49">
        <v>636</v>
      </c>
      <c r="E49" t="s">
        <v>345</v>
      </c>
      <c r="F49" s="4">
        <v>0</v>
      </c>
      <c r="J49" s="4">
        <f>MIN(Table16[[#This Row],[Medicare Outpatient Allowable Rate]:[WPPA Inc Outpatient Allowable Rate]])</f>
        <v>0</v>
      </c>
      <c r="K49" s="4">
        <f>MAX(Table16[[#This Row],[Blue Cross Outpatient Allowable Rate]:[WPPA Inc Outpatient Allowable Rate]])</f>
        <v>0</v>
      </c>
      <c r="L49" s="4">
        <f>SUM(Table16[[#This Row],[Price]]*4.42)</f>
        <v>0</v>
      </c>
      <c r="M49" s="4">
        <v>0</v>
      </c>
      <c r="N49" s="4">
        <f>SUM(Table16[[#This Row],[ChargeID]]*0.76)</f>
        <v>0</v>
      </c>
      <c r="O49" s="4">
        <f>SUM(Table16[[#This Row],[Price]]*0.95)</f>
        <v>0</v>
      </c>
      <c r="P49" s="4">
        <f>SUM(Table16[[#This Row],[Price]]*0.8)</f>
        <v>0</v>
      </c>
      <c r="Q49" s="4">
        <f>SUM(Table16[[#This Row],[Price]]*0.6)</f>
        <v>0</v>
      </c>
    </row>
    <row r="50" spans="1:17" x14ac:dyDescent="0.25">
      <c r="A50" t="s">
        <v>333</v>
      </c>
      <c r="B50">
        <v>0</v>
      </c>
      <c r="C50" t="s">
        <v>386</v>
      </c>
      <c r="D50">
        <v>636</v>
      </c>
      <c r="E50" t="s">
        <v>353</v>
      </c>
      <c r="F50" s="4">
        <v>0</v>
      </c>
      <c r="J50" s="4">
        <f>MIN(Table16[[#This Row],[Medicare Outpatient Allowable Rate]:[WPPA Inc Outpatient Allowable Rate]])</f>
        <v>0</v>
      </c>
      <c r="K50" s="4">
        <f>MAX(Table16[[#This Row],[Blue Cross Outpatient Allowable Rate]:[WPPA Inc Outpatient Allowable Rate]])</f>
        <v>0</v>
      </c>
      <c r="L50" s="4">
        <f>SUM(Table16[[#This Row],[Price]]*4.42)</f>
        <v>0</v>
      </c>
      <c r="M50" s="4">
        <v>0</v>
      </c>
      <c r="N50" s="4">
        <f>SUM(Table16[[#This Row],[ChargeID]]*0.76)</f>
        <v>0</v>
      </c>
      <c r="O50" s="4">
        <f>SUM(Table16[[#This Row],[Price]]*0.95)</f>
        <v>0</v>
      </c>
      <c r="P50" s="4">
        <f>SUM(Table16[[#This Row],[Price]]*0.8)</f>
        <v>0</v>
      </c>
      <c r="Q50" s="4">
        <f>SUM(Table16[[#This Row],[Price]]*0.6)</f>
        <v>0</v>
      </c>
    </row>
    <row r="51" spans="1:17" x14ac:dyDescent="0.25">
      <c r="A51" t="s">
        <v>333</v>
      </c>
      <c r="B51">
        <v>0</v>
      </c>
      <c r="C51" t="s">
        <v>387</v>
      </c>
      <c r="D51">
        <v>636</v>
      </c>
      <c r="E51" t="s">
        <v>378</v>
      </c>
      <c r="F51" s="4">
        <v>0</v>
      </c>
      <c r="J51" s="4">
        <f>MIN(Table16[[#This Row],[Medicare Outpatient Allowable Rate]:[WPPA Inc Outpatient Allowable Rate]])</f>
        <v>0</v>
      </c>
      <c r="K51" s="4">
        <f>MAX(Table16[[#This Row],[Blue Cross Outpatient Allowable Rate]:[WPPA Inc Outpatient Allowable Rate]])</f>
        <v>0</v>
      </c>
      <c r="L51" s="4">
        <f>SUM(Table16[[#This Row],[Price]]*4.42)</f>
        <v>0</v>
      </c>
      <c r="M51" s="4">
        <v>0</v>
      </c>
      <c r="N51" s="4">
        <f>SUM(Table16[[#This Row],[ChargeID]]*0.76)</f>
        <v>0</v>
      </c>
      <c r="O51" s="4">
        <f>SUM(Table16[[#This Row],[Price]]*0.95)</f>
        <v>0</v>
      </c>
      <c r="P51" s="4">
        <f>SUM(Table16[[#This Row],[Price]]*0.8)</f>
        <v>0</v>
      </c>
      <c r="Q51" s="4">
        <f>SUM(Table16[[#This Row],[Price]]*0.6)</f>
        <v>0</v>
      </c>
    </row>
    <row r="52" spans="1:17" x14ac:dyDescent="0.25">
      <c r="A52" t="s">
        <v>333</v>
      </c>
      <c r="B52">
        <v>0</v>
      </c>
      <c r="C52" t="s">
        <v>388</v>
      </c>
      <c r="D52">
        <v>636</v>
      </c>
      <c r="E52" t="s">
        <v>345</v>
      </c>
      <c r="F52" s="4">
        <v>0</v>
      </c>
      <c r="J52" s="4">
        <f>MIN(Table16[[#This Row],[Medicare Outpatient Allowable Rate]:[WPPA Inc Outpatient Allowable Rate]])</f>
        <v>0</v>
      </c>
      <c r="K52" s="4">
        <f>MAX(Table16[[#This Row],[Blue Cross Outpatient Allowable Rate]:[WPPA Inc Outpatient Allowable Rate]])</f>
        <v>0</v>
      </c>
      <c r="L52" s="4">
        <f>SUM(Table16[[#This Row],[Price]]*4.42)</f>
        <v>0</v>
      </c>
      <c r="M52" s="4">
        <v>0</v>
      </c>
      <c r="N52" s="4">
        <f>SUM(Table16[[#This Row],[ChargeID]]*0.76)</f>
        <v>0</v>
      </c>
      <c r="O52" s="4">
        <f>SUM(Table16[[#This Row],[Price]]*0.95)</f>
        <v>0</v>
      </c>
      <c r="P52" s="4">
        <f>SUM(Table16[[#This Row],[Price]]*0.8)</f>
        <v>0</v>
      </c>
      <c r="Q52" s="4">
        <f>SUM(Table16[[#This Row],[Price]]*0.6)</f>
        <v>0</v>
      </c>
    </row>
    <row r="53" spans="1:17" x14ac:dyDescent="0.25">
      <c r="A53" t="s">
        <v>333</v>
      </c>
      <c r="B53">
        <v>0</v>
      </c>
      <c r="C53" t="s">
        <v>389</v>
      </c>
      <c r="D53">
        <v>636</v>
      </c>
      <c r="E53" t="s">
        <v>343</v>
      </c>
      <c r="F53" s="4">
        <v>0</v>
      </c>
      <c r="J53" s="4">
        <f>MIN(Table16[[#This Row],[Medicare Outpatient Allowable Rate]:[WPPA Inc Outpatient Allowable Rate]])</f>
        <v>0</v>
      </c>
      <c r="K53" s="4">
        <f>MAX(Table16[[#This Row],[Blue Cross Outpatient Allowable Rate]:[WPPA Inc Outpatient Allowable Rate]])</f>
        <v>0</v>
      </c>
      <c r="L53" s="4">
        <f>SUM(Table16[[#This Row],[Price]]*4.42)</f>
        <v>0</v>
      </c>
      <c r="M53" s="4">
        <v>0</v>
      </c>
      <c r="N53" s="4">
        <f>SUM(Table16[[#This Row],[ChargeID]]*0.76)</f>
        <v>0</v>
      </c>
      <c r="O53" s="4">
        <f>SUM(Table16[[#This Row],[Price]]*0.95)</f>
        <v>0</v>
      </c>
      <c r="P53" s="4">
        <f>SUM(Table16[[#This Row],[Price]]*0.8)</f>
        <v>0</v>
      </c>
      <c r="Q53" s="4">
        <f>SUM(Table16[[#This Row],[Price]]*0.6)</f>
        <v>0</v>
      </c>
    </row>
    <row r="54" spans="1:17" x14ac:dyDescent="0.25">
      <c r="A54" t="s">
        <v>333</v>
      </c>
      <c r="B54">
        <v>0</v>
      </c>
      <c r="C54" t="s">
        <v>390</v>
      </c>
      <c r="D54">
        <v>636</v>
      </c>
      <c r="E54" t="s">
        <v>337</v>
      </c>
      <c r="F54" s="4">
        <v>0</v>
      </c>
      <c r="J54" s="4">
        <f>MIN(Table16[[#This Row],[Medicare Outpatient Allowable Rate]:[WPPA Inc Outpatient Allowable Rate]])</f>
        <v>0</v>
      </c>
      <c r="K54" s="4">
        <f>MAX(Table16[[#This Row],[Blue Cross Outpatient Allowable Rate]:[WPPA Inc Outpatient Allowable Rate]])</f>
        <v>0</v>
      </c>
      <c r="L54" s="4">
        <f>SUM(Table16[[#This Row],[Price]]*4.42)</f>
        <v>0</v>
      </c>
      <c r="M54" s="4">
        <v>0</v>
      </c>
      <c r="N54" s="4">
        <f>SUM(Table16[[#This Row],[ChargeID]]*0.76)</f>
        <v>0</v>
      </c>
      <c r="O54" s="4">
        <f>SUM(Table16[[#This Row],[Price]]*0.95)</f>
        <v>0</v>
      </c>
      <c r="P54" s="4">
        <f>SUM(Table16[[#This Row],[Price]]*0.8)</f>
        <v>0</v>
      </c>
      <c r="Q54" s="4">
        <f>SUM(Table16[[#This Row],[Price]]*0.6)</f>
        <v>0</v>
      </c>
    </row>
    <row r="55" spans="1:17" x14ac:dyDescent="0.25">
      <c r="A55" t="s">
        <v>333</v>
      </c>
      <c r="B55">
        <v>0</v>
      </c>
      <c r="C55" t="s">
        <v>391</v>
      </c>
      <c r="D55">
        <v>636</v>
      </c>
      <c r="E55" t="s">
        <v>345</v>
      </c>
      <c r="F55" s="4">
        <v>0</v>
      </c>
      <c r="J55" s="4">
        <f>MIN(Table16[[#This Row],[Medicare Outpatient Allowable Rate]:[WPPA Inc Outpatient Allowable Rate]])</f>
        <v>0</v>
      </c>
      <c r="K55" s="4">
        <f>MAX(Table16[[#This Row],[Blue Cross Outpatient Allowable Rate]:[WPPA Inc Outpatient Allowable Rate]])</f>
        <v>0</v>
      </c>
      <c r="L55" s="4">
        <f>SUM(Table16[[#This Row],[Price]]*4.42)</f>
        <v>0</v>
      </c>
      <c r="M55" s="4">
        <v>0</v>
      </c>
      <c r="N55" s="4">
        <f>SUM(Table16[[#This Row],[ChargeID]]*0.76)</f>
        <v>0</v>
      </c>
      <c r="O55" s="4">
        <f>SUM(Table16[[#This Row],[Price]]*0.95)</f>
        <v>0</v>
      </c>
      <c r="P55" s="4">
        <f>SUM(Table16[[#This Row],[Price]]*0.8)</f>
        <v>0</v>
      </c>
      <c r="Q55" s="4">
        <f>SUM(Table16[[#This Row],[Price]]*0.6)</f>
        <v>0</v>
      </c>
    </row>
    <row r="56" spans="1:17" x14ac:dyDescent="0.25">
      <c r="A56" t="s">
        <v>333</v>
      </c>
      <c r="B56">
        <v>0</v>
      </c>
      <c r="C56" t="s">
        <v>392</v>
      </c>
      <c r="D56">
        <v>636</v>
      </c>
      <c r="E56" t="s">
        <v>345</v>
      </c>
      <c r="F56" s="4">
        <v>0</v>
      </c>
      <c r="J56" s="4">
        <f>MIN(Table16[[#This Row],[Medicare Outpatient Allowable Rate]:[WPPA Inc Outpatient Allowable Rate]])</f>
        <v>0</v>
      </c>
      <c r="K56" s="4">
        <f>MAX(Table16[[#This Row],[Blue Cross Outpatient Allowable Rate]:[WPPA Inc Outpatient Allowable Rate]])</f>
        <v>0</v>
      </c>
      <c r="L56" s="4">
        <f>SUM(Table16[[#This Row],[Price]]*4.42)</f>
        <v>0</v>
      </c>
      <c r="M56" s="4">
        <v>0</v>
      </c>
      <c r="N56" s="4">
        <f>SUM(Table16[[#This Row],[ChargeID]]*0.76)</f>
        <v>0</v>
      </c>
      <c r="O56" s="4">
        <f>SUM(Table16[[#This Row],[Price]]*0.95)</f>
        <v>0</v>
      </c>
      <c r="P56" s="4">
        <f>SUM(Table16[[#This Row],[Price]]*0.8)</f>
        <v>0</v>
      </c>
      <c r="Q56" s="4">
        <f>SUM(Table16[[#This Row],[Price]]*0.6)</f>
        <v>0</v>
      </c>
    </row>
    <row r="57" spans="1:17" x14ac:dyDescent="0.25">
      <c r="A57" t="s">
        <v>333</v>
      </c>
      <c r="B57">
        <v>0</v>
      </c>
      <c r="C57" t="s">
        <v>393</v>
      </c>
      <c r="D57">
        <v>636</v>
      </c>
      <c r="E57" t="s">
        <v>345</v>
      </c>
      <c r="F57" s="4">
        <v>0</v>
      </c>
      <c r="J57" s="4">
        <f>MIN(Table16[[#This Row],[Medicare Outpatient Allowable Rate]:[WPPA Inc Outpatient Allowable Rate]])</f>
        <v>0</v>
      </c>
      <c r="K57" s="4">
        <f>MAX(Table16[[#This Row],[Blue Cross Outpatient Allowable Rate]:[WPPA Inc Outpatient Allowable Rate]])</f>
        <v>0</v>
      </c>
      <c r="L57" s="4">
        <f>SUM(Table16[[#This Row],[Price]]*4.42)</f>
        <v>0</v>
      </c>
      <c r="M57" s="4">
        <v>0</v>
      </c>
      <c r="N57" s="4">
        <f>SUM(Table16[[#This Row],[ChargeID]]*0.76)</f>
        <v>0</v>
      </c>
      <c r="O57" s="4">
        <f>SUM(Table16[[#This Row],[Price]]*0.95)</f>
        <v>0</v>
      </c>
      <c r="P57" s="4">
        <f>SUM(Table16[[#This Row],[Price]]*0.8)</f>
        <v>0</v>
      </c>
      <c r="Q57" s="4">
        <f>SUM(Table16[[#This Row],[Price]]*0.6)</f>
        <v>0</v>
      </c>
    </row>
    <row r="58" spans="1:17" x14ac:dyDescent="0.25">
      <c r="A58" t="s">
        <v>333</v>
      </c>
      <c r="B58">
        <v>0</v>
      </c>
      <c r="C58" t="s">
        <v>394</v>
      </c>
      <c r="D58">
        <v>636</v>
      </c>
      <c r="E58" t="s">
        <v>343</v>
      </c>
      <c r="F58" s="4">
        <v>0</v>
      </c>
      <c r="J58" s="4">
        <f>MIN(Table16[[#This Row],[Medicare Outpatient Allowable Rate]:[WPPA Inc Outpatient Allowable Rate]])</f>
        <v>0</v>
      </c>
      <c r="K58" s="4">
        <f>MAX(Table16[[#This Row],[Blue Cross Outpatient Allowable Rate]:[WPPA Inc Outpatient Allowable Rate]])</f>
        <v>0</v>
      </c>
      <c r="L58" s="4">
        <f>SUM(Table16[[#This Row],[Price]]*4.42)</f>
        <v>0</v>
      </c>
      <c r="M58" s="4">
        <v>0</v>
      </c>
      <c r="N58" s="4">
        <f>SUM(Table16[[#This Row],[ChargeID]]*0.76)</f>
        <v>0</v>
      </c>
      <c r="O58" s="4">
        <f>SUM(Table16[[#This Row],[Price]]*0.95)</f>
        <v>0</v>
      </c>
      <c r="P58" s="4">
        <f>SUM(Table16[[#This Row],[Price]]*0.8)</f>
        <v>0</v>
      </c>
      <c r="Q58" s="4">
        <f>SUM(Table16[[#This Row],[Price]]*0.6)</f>
        <v>0</v>
      </c>
    </row>
    <row r="59" spans="1:17" x14ac:dyDescent="0.25">
      <c r="A59" t="s">
        <v>333</v>
      </c>
      <c r="B59">
        <v>0</v>
      </c>
      <c r="C59" t="s">
        <v>395</v>
      </c>
      <c r="D59">
        <v>636</v>
      </c>
      <c r="E59" t="s">
        <v>353</v>
      </c>
      <c r="F59" s="4">
        <v>0</v>
      </c>
      <c r="J59" s="4">
        <f>MIN(Table16[[#This Row],[Medicare Outpatient Allowable Rate]:[WPPA Inc Outpatient Allowable Rate]])</f>
        <v>0</v>
      </c>
      <c r="K59" s="4">
        <f>MAX(Table16[[#This Row],[Blue Cross Outpatient Allowable Rate]:[WPPA Inc Outpatient Allowable Rate]])</f>
        <v>0</v>
      </c>
      <c r="L59" s="4">
        <f>SUM(Table16[[#This Row],[Price]]*4.42)</f>
        <v>0</v>
      </c>
      <c r="M59" s="4">
        <v>0</v>
      </c>
      <c r="N59" s="4">
        <f>SUM(Table16[[#This Row],[ChargeID]]*0.76)</f>
        <v>0</v>
      </c>
      <c r="O59" s="4">
        <f>SUM(Table16[[#This Row],[Price]]*0.95)</f>
        <v>0</v>
      </c>
      <c r="P59" s="4">
        <f>SUM(Table16[[#This Row],[Price]]*0.8)</f>
        <v>0</v>
      </c>
      <c r="Q59" s="4">
        <f>SUM(Table16[[#This Row],[Price]]*0.6)</f>
        <v>0</v>
      </c>
    </row>
    <row r="60" spans="1:17" x14ac:dyDescent="0.25">
      <c r="A60" t="s">
        <v>333</v>
      </c>
      <c r="B60">
        <v>0</v>
      </c>
      <c r="C60" t="s">
        <v>396</v>
      </c>
      <c r="D60">
        <v>636</v>
      </c>
      <c r="E60" t="s">
        <v>345</v>
      </c>
      <c r="F60" s="4">
        <v>0</v>
      </c>
      <c r="J60" s="4">
        <f>MIN(Table16[[#This Row],[Medicare Outpatient Allowable Rate]:[WPPA Inc Outpatient Allowable Rate]])</f>
        <v>0</v>
      </c>
      <c r="K60" s="4">
        <f>MAX(Table16[[#This Row],[Blue Cross Outpatient Allowable Rate]:[WPPA Inc Outpatient Allowable Rate]])</f>
        <v>0</v>
      </c>
      <c r="L60" s="4">
        <f>SUM(Table16[[#This Row],[Price]]*4.42)</f>
        <v>0</v>
      </c>
      <c r="M60" s="4">
        <v>0</v>
      </c>
      <c r="N60" s="4">
        <f>SUM(Table16[[#This Row],[ChargeID]]*0.76)</f>
        <v>0</v>
      </c>
      <c r="O60" s="4">
        <f>SUM(Table16[[#This Row],[Price]]*0.95)</f>
        <v>0</v>
      </c>
      <c r="P60" s="4">
        <f>SUM(Table16[[#This Row],[Price]]*0.8)</f>
        <v>0</v>
      </c>
      <c r="Q60" s="4">
        <f>SUM(Table16[[#This Row],[Price]]*0.6)</f>
        <v>0</v>
      </c>
    </row>
    <row r="61" spans="1:17" x14ac:dyDescent="0.25">
      <c r="A61" t="s">
        <v>333</v>
      </c>
      <c r="B61">
        <v>0</v>
      </c>
      <c r="C61" t="s">
        <v>397</v>
      </c>
      <c r="D61">
        <v>636</v>
      </c>
      <c r="E61" t="s">
        <v>345</v>
      </c>
      <c r="F61" s="4">
        <v>0</v>
      </c>
      <c r="J61" s="4">
        <f>MIN(Table16[[#This Row],[Medicare Outpatient Allowable Rate]:[WPPA Inc Outpatient Allowable Rate]])</f>
        <v>0</v>
      </c>
      <c r="K61" s="4">
        <f>MAX(Table16[[#This Row],[Blue Cross Outpatient Allowable Rate]:[WPPA Inc Outpatient Allowable Rate]])</f>
        <v>0</v>
      </c>
      <c r="L61" s="4">
        <f>SUM(Table16[[#This Row],[Price]]*4.42)</f>
        <v>0</v>
      </c>
      <c r="M61" s="4">
        <v>0</v>
      </c>
      <c r="N61" s="4">
        <f>SUM(Table16[[#This Row],[ChargeID]]*0.76)</f>
        <v>0</v>
      </c>
      <c r="O61" s="4">
        <f>SUM(Table16[[#This Row],[Price]]*0.95)</f>
        <v>0</v>
      </c>
      <c r="P61" s="4">
        <f>SUM(Table16[[#This Row],[Price]]*0.8)</f>
        <v>0</v>
      </c>
      <c r="Q61" s="4">
        <f>SUM(Table16[[#This Row],[Price]]*0.6)</f>
        <v>0</v>
      </c>
    </row>
    <row r="62" spans="1:17" x14ac:dyDescent="0.25">
      <c r="A62" t="s">
        <v>333</v>
      </c>
      <c r="B62">
        <v>0</v>
      </c>
      <c r="C62" t="s">
        <v>398</v>
      </c>
      <c r="D62">
        <v>636</v>
      </c>
      <c r="E62" t="s">
        <v>345</v>
      </c>
      <c r="F62" s="4">
        <v>0</v>
      </c>
      <c r="J62" s="4">
        <f>MIN(Table16[[#This Row],[Medicare Outpatient Allowable Rate]:[WPPA Inc Outpatient Allowable Rate]])</f>
        <v>0</v>
      </c>
      <c r="K62" s="4">
        <f>MAX(Table16[[#This Row],[Blue Cross Outpatient Allowable Rate]:[WPPA Inc Outpatient Allowable Rate]])</f>
        <v>0</v>
      </c>
      <c r="L62" s="4">
        <f>SUM(Table16[[#This Row],[Price]]*4.42)</f>
        <v>0</v>
      </c>
      <c r="M62" s="4">
        <v>0</v>
      </c>
      <c r="N62" s="4">
        <f>SUM(Table16[[#This Row],[ChargeID]]*0.76)</f>
        <v>0</v>
      </c>
      <c r="O62" s="4">
        <f>SUM(Table16[[#This Row],[Price]]*0.95)</f>
        <v>0</v>
      </c>
      <c r="P62" s="4">
        <f>SUM(Table16[[#This Row],[Price]]*0.8)</f>
        <v>0</v>
      </c>
      <c r="Q62" s="4">
        <f>SUM(Table16[[#This Row],[Price]]*0.6)</f>
        <v>0</v>
      </c>
    </row>
    <row r="63" spans="1:17" x14ac:dyDescent="0.25">
      <c r="A63" t="s">
        <v>333</v>
      </c>
      <c r="B63">
        <v>0</v>
      </c>
      <c r="C63" t="s">
        <v>399</v>
      </c>
      <c r="D63">
        <v>636</v>
      </c>
      <c r="E63" t="s">
        <v>353</v>
      </c>
      <c r="F63" s="4">
        <v>0</v>
      </c>
      <c r="J63" s="4">
        <f>MIN(Table16[[#This Row],[Medicare Outpatient Allowable Rate]:[WPPA Inc Outpatient Allowable Rate]])</f>
        <v>0</v>
      </c>
      <c r="K63" s="4">
        <f>MAX(Table16[[#This Row],[Blue Cross Outpatient Allowable Rate]:[WPPA Inc Outpatient Allowable Rate]])</f>
        <v>0</v>
      </c>
      <c r="L63" s="4">
        <f>SUM(Table16[[#This Row],[Price]]*4.42)</f>
        <v>0</v>
      </c>
      <c r="M63" s="4">
        <v>0</v>
      </c>
      <c r="N63" s="4">
        <f>SUM(Table16[[#This Row],[ChargeID]]*0.76)</f>
        <v>0</v>
      </c>
      <c r="O63" s="4">
        <f>SUM(Table16[[#This Row],[Price]]*0.95)</f>
        <v>0</v>
      </c>
      <c r="P63" s="4">
        <f>SUM(Table16[[#This Row],[Price]]*0.8)</f>
        <v>0</v>
      </c>
      <c r="Q63" s="4">
        <f>SUM(Table16[[#This Row],[Price]]*0.6)</f>
        <v>0</v>
      </c>
    </row>
    <row r="64" spans="1:17" x14ac:dyDescent="0.25">
      <c r="A64" t="s">
        <v>333</v>
      </c>
      <c r="B64">
        <v>0</v>
      </c>
      <c r="C64" t="s">
        <v>400</v>
      </c>
      <c r="D64">
        <v>636</v>
      </c>
      <c r="E64" t="s">
        <v>337</v>
      </c>
      <c r="F64" s="4">
        <v>0</v>
      </c>
      <c r="J64" s="4">
        <f>MIN(Table16[[#This Row],[Medicare Outpatient Allowable Rate]:[WPPA Inc Outpatient Allowable Rate]])</f>
        <v>0</v>
      </c>
      <c r="K64" s="4">
        <f>MAX(Table16[[#This Row],[Blue Cross Outpatient Allowable Rate]:[WPPA Inc Outpatient Allowable Rate]])</f>
        <v>0</v>
      </c>
      <c r="L64" s="4">
        <f>SUM(Table16[[#This Row],[Price]]*4.42)</f>
        <v>0</v>
      </c>
      <c r="M64" s="4">
        <v>0</v>
      </c>
      <c r="N64" s="4">
        <f>SUM(Table16[[#This Row],[ChargeID]]*0.76)</f>
        <v>0</v>
      </c>
      <c r="O64" s="4">
        <f>SUM(Table16[[#This Row],[Price]]*0.95)</f>
        <v>0</v>
      </c>
      <c r="P64" s="4">
        <f>SUM(Table16[[#This Row],[Price]]*0.8)</f>
        <v>0</v>
      </c>
      <c r="Q64" s="4">
        <f>SUM(Table16[[#This Row],[Price]]*0.6)</f>
        <v>0</v>
      </c>
    </row>
    <row r="65" spans="1:17" x14ac:dyDescent="0.25">
      <c r="A65" t="s">
        <v>333</v>
      </c>
      <c r="B65">
        <v>0</v>
      </c>
      <c r="C65" t="s">
        <v>401</v>
      </c>
      <c r="D65">
        <v>636</v>
      </c>
      <c r="E65" t="s">
        <v>402</v>
      </c>
      <c r="F65" s="4">
        <v>0</v>
      </c>
      <c r="J65" s="4">
        <f>MIN(Table16[[#This Row],[Medicare Outpatient Allowable Rate]:[WPPA Inc Outpatient Allowable Rate]])</f>
        <v>0</v>
      </c>
      <c r="K65" s="4">
        <f>MAX(Table16[[#This Row],[Blue Cross Outpatient Allowable Rate]:[WPPA Inc Outpatient Allowable Rate]])</f>
        <v>0</v>
      </c>
      <c r="L65" s="4">
        <f>SUM(Table16[[#This Row],[Price]]*4.42)</f>
        <v>0</v>
      </c>
      <c r="M65" s="4">
        <v>0</v>
      </c>
      <c r="N65" s="4">
        <f>SUM(Table16[[#This Row],[ChargeID]]*0.76)</f>
        <v>0</v>
      </c>
      <c r="O65" s="4">
        <f>SUM(Table16[[#This Row],[Price]]*0.95)</f>
        <v>0</v>
      </c>
      <c r="P65" s="4">
        <f>SUM(Table16[[#This Row],[Price]]*0.8)</f>
        <v>0</v>
      </c>
      <c r="Q65" s="4">
        <f>SUM(Table16[[#This Row],[Price]]*0.6)</f>
        <v>0</v>
      </c>
    </row>
    <row r="66" spans="1:17" x14ac:dyDescent="0.25">
      <c r="A66" t="s">
        <v>333</v>
      </c>
      <c r="B66">
        <v>0</v>
      </c>
      <c r="C66" t="s">
        <v>403</v>
      </c>
      <c r="D66">
        <v>636</v>
      </c>
      <c r="E66" t="s">
        <v>345</v>
      </c>
      <c r="F66" s="4">
        <v>0</v>
      </c>
      <c r="J66" s="4">
        <f>MIN(Table16[[#This Row],[Medicare Outpatient Allowable Rate]:[WPPA Inc Outpatient Allowable Rate]])</f>
        <v>0</v>
      </c>
      <c r="K66" s="4">
        <f>MAX(Table16[[#This Row],[Blue Cross Outpatient Allowable Rate]:[WPPA Inc Outpatient Allowable Rate]])</f>
        <v>0</v>
      </c>
      <c r="L66" s="4">
        <f>SUM(Table16[[#This Row],[Price]]*4.42)</f>
        <v>0</v>
      </c>
      <c r="M66" s="4">
        <v>0</v>
      </c>
      <c r="N66" s="4">
        <f>SUM(Table16[[#This Row],[ChargeID]]*0.76)</f>
        <v>0</v>
      </c>
      <c r="O66" s="4">
        <f>SUM(Table16[[#This Row],[Price]]*0.95)</f>
        <v>0</v>
      </c>
      <c r="P66" s="4">
        <f>SUM(Table16[[#This Row],[Price]]*0.8)</f>
        <v>0</v>
      </c>
      <c r="Q66" s="4">
        <f>SUM(Table16[[#This Row],[Price]]*0.6)</f>
        <v>0</v>
      </c>
    </row>
    <row r="67" spans="1:17" x14ac:dyDescent="0.25">
      <c r="A67" t="s">
        <v>333</v>
      </c>
      <c r="B67">
        <v>0</v>
      </c>
      <c r="C67" t="s">
        <v>404</v>
      </c>
      <c r="D67">
        <v>636</v>
      </c>
      <c r="E67" t="s">
        <v>383</v>
      </c>
      <c r="F67" s="4">
        <v>0</v>
      </c>
      <c r="J67" s="4">
        <f>MIN(Table16[[#This Row],[Medicare Outpatient Allowable Rate]:[WPPA Inc Outpatient Allowable Rate]])</f>
        <v>0</v>
      </c>
      <c r="K67" s="4">
        <f>MAX(Table16[[#This Row],[Blue Cross Outpatient Allowable Rate]:[WPPA Inc Outpatient Allowable Rate]])</f>
        <v>0</v>
      </c>
      <c r="L67" s="4">
        <f>SUM(Table16[[#This Row],[Price]]*4.42)</f>
        <v>0</v>
      </c>
      <c r="M67" s="4">
        <v>0</v>
      </c>
      <c r="N67" s="4">
        <f>SUM(Table16[[#This Row],[ChargeID]]*0.76)</f>
        <v>0</v>
      </c>
      <c r="O67" s="4">
        <f>SUM(Table16[[#This Row],[Price]]*0.95)</f>
        <v>0</v>
      </c>
      <c r="P67" s="4">
        <f>SUM(Table16[[#This Row],[Price]]*0.8)</f>
        <v>0</v>
      </c>
      <c r="Q67" s="4">
        <f>SUM(Table16[[#This Row],[Price]]*0.6)</f>
        <v>0</v>
      </c>
    </row>
    <row r="68" spans="1:17" x14ac:dyDescent="0.25">
      <c r="A68" t="s">
        <v>333</v>
      </c>
      <c r="B68">
        <v>0</v>
      </c>
      <c r="C68" t="s">
        <v>405</v>
      </c>
      <c r="D68">
        <v>250</v>
      </c>
      <c r="E68" t="s">
        <v>345</v>
      </c>
      <c r="F68" s="4">
        <v>0</v>
      </c>
      <c r="J68" s="4">
        <f>MIN(Table16[[#This Row],[Medicare Outpatient Allowable Rate]:[WPPA Inc Outpatient Allowable Rate]])</f>
        <v>0</v>
      </c>
      <c r="K68" s="4">
        <f>MAX(Table16[[#This Row],[Blue Cross Outpatient Allowable Rate]:[WPPA Inc Outpatient Allowable Rate]])</f>
        <v>0</v>
      </c>
      <c r="L68" s="4">
        <f>SUM(Table16[[#This Row],[Price]]*4.42)</f>
        <v>0</v>
      </c>
      <c r="M68" s="4">
        <v>0</v>
      </c>
      <c r="N68" s="4">
        <f>SUM(Table16[[#This Row],[ChargeID]]*0.76)</f>
        <v>0</v>
      </c>
      <c r="O68" s="4">
        <f>SUM(Table16[[#This Row],[Price]]*0.95)</f>
        <v>0</v>
      </c>
      <c r="P68" s="4">
        <f>SUM(Table16[[#This Row],[Price]]*0.8)</f>
        <v>0</v>
      </c>
      <c r="Q68" s="4">
        <f>SUM(Table16[[#This Row],[Price]]*0.6)</f>
        <v>0</v>
      </c>
    </row>
    <row r="69" spans="1:17" x14ac:dyDescent="0.25">
      <c r="A69" t="s">
        <v>333</v>
      </c>
      <c r="B69">
        <v>0</v>
      </c>
      <c r="C69" t="s">
        <v>406</v>
      </c>
      <c r="D69">
        <v>636</v>
      </c>
      <c r="E69" t="s">
        <v>407</v>
      </c>
      <c r="F69" s="4">
        <v>0</v>
      </c>
      <c r="J69" s="4">
        <f>MIN(Table16[[#This Row],[Medicare Outpatient Allowable Rate]:[WPPA Inc Outpatient Allowable Rate]])</f>
        <v>0</v>
      </c>
      <c r="K69" s="4">
        <f>MAX(Table16[[#This Row],[Blue Cross Outpatient Allowable Rate]:[WPPA Inc Outpatient Allowable Rate]])</f>
        <v>0</v>
      </c>
      <c r="L69" s="4">
        <f>SUM(Table16[[#This Row],[Price]]*4.42)</f>
        <v>0</v>
      </c>
      <c r="M69" s="4">
        <v>0</v>
      </c>
      <c r="N69" s="4">
        <f>SUM(Table16[[#This Row],[ChargeID]]*0.76)</f>
        <v>0</v>
      </c>
      <c r="O69" s="4">
        <f>SUM(Table16[[#This Row],[Price]]*0.95)</f>
        <v>0</v>
      </c>
      <c r="P69" s="4">
        <f>SUM(Table16[[#This Row],[Price]]*0.8)</f>
        <v>0</v>
      </c>
      <c r="Q69" s="4">
        <f>SUM(Table16[[#This Row],[Price]]*0.6)</f>
        <v>0</v>
      </c>
    </row>
    <row r="70" spans="1:17" x14ac:dyDescent="0.25">
      <c r="A70" t="s">
        <v>333</v>
      </c>
      <c r="B70">
        <v>0</v>
      </c>
      <c r="C70" t="s">
        <v>408</v>
      </c>
      <c r="D70">
        <v>636</v>
      </c>
      <c r="E70" t="s">
        <v>345</v>
      </c>
      <c r="F70" s="4">
        <v>0</v>
      </c>
      <c r="J70" s="4">
        <f>MIN(Table16[[#This Row],[Medicare Outpatient Allowable Rate]:[WPPA Inc Outpatient Allowable Rate]])</f>
        <v>0</v>
      </c>
      <c r="K70" s="4">
        <f>MAX(Table16[[#This Row],[Blue Cross Outpatient Allowable Rate]:[WPPA Inc Outpatient Allowable Rate]])</f>
        <v>0</v>
      </c>
      <c r="L70" s="4">
        <f>SUM(Table16[[#This Row],[Price]]*4.42)</f>
        <v>0</v>
      </c>
      <c r="M70" s="4">
        <v>0</v>
      </c>
      <c r="N70" s="4">
        <f>SUM(Table16[[#This Row],[ChargeID]]*0.76)</f>
        <v>0</v>
      </c>
      <c r="O70" s="4">
        <f>SUM(Table16[[#This Row],[Price]]*0.95)</f>
        <v>0</v>
      </c>
      <c r="P70" s="4">
        <f>SUM(Table16[[#This Row],[Price]]*0.8)</f>
        <v>0</v>
      </c>
      <c r="Q70" s="4">
        <f>SUM(Table16[[#This Row],[Price]]*0.6)</f>
        <v>0</v>
      </c>
    </row>
    <row r="71" spans="1:17" x14ac:dyDescent="0.25">
      <c r="A71" t="s">
        <v>333</v>
      </c>
      <c r="B71">
        <v>0</v>
      </c>
      <c r="C71" t="s">
        <v>409</v>
      </c>
      <c r="D71">
        <v>636</v>
      </c>
      <c r="E71" t="s">
        <v>345</v>
      </c>
      <c r="F71" s="4">
        <v>0</v>
      </c>
      <c r="J71" s="4">
        <f>MIN(Table16[[#This Row],[Medicare Outpatient Allowable Rate]:[WPPA Inc Outpatient Allowable Rate]])</f>
        <v>0</v>
      </c>
      <c r="K71" s="4">
        <f>MAX(Table16[[#This Row],[Blue Cross Outpatient Allowable Rate]:[WPPA Inc Outpatient Allowable Rate]])</f>
        <v>0</v>
      </c>
      <c r="L71" s="4">
        <f>SUM(Table16[[#This Row],[Price]]*4.42)</f>
        <v>0</v>
      </c>
      <c r="M71" s="4">
        <v>0</v>
      </c>
      <c r="N71" s="4">
        <f>SUM(Table16[[#This Row],[ChargeID]]*0.76)</f>
        <v>0</v>
      </c>
      <c r="O71" s="4">
        <f>SUM(Table16[[#This Row],[Price]]*0.95)</f>
        <v>0</v>
      </c>
      <c r="P71" s="4">
        <f>SUM(Table16[[#This Row],[Price]]*0.8)</f>
        <v>0</v>
      </c>
      <c r="Q71" s="4">
        <f>SUM(Table16[[#This Row],[Price]]*0.6)</f>
        <v>0</v>
      </c>
    </row>
    <row r="72" spans="1:17" x14ac:dyDescent="0.25">
      <c r="A72" t="s">
        <v>333</v>
      </c>
      <c r="B72">
        <v>0</v>
      </c>
      <c r="C72" t="s">
        <v>410</v>
      </c>
      <c r="D72">
        <v>636</v>
      </c>
      <c r="E72" t="s">
        <v>345</v>
      </c>
      <c r="F72" s="4">
        <v>0</v>
      </c>
      <c r="J72" s="4">
        <f>MIN(Table16[[#This Row],[Medicare Outpatient Allowable Rate]:[WPPA Inc Outpatient Allowable Rate]])</f>
        <v>0</v>
      </c>
      <c r="K72" s="4">
        <f>MAX(Table16[[#This Row],[Blue Cross Outpatient Allowable Rate]:[WPPA Inc Outpatient Allowable Rate]])</f>
        <v>0</v>
      </c>
      <c r="L72" s="4">
        <f>SUM(Table16[[#This Row],[Price]]*4.42)</f>
        <v>0</v>
      </c>
      <c r="M72" s="4">
        <v>0</v>
      </c>
      <c r="N72" s="4">
        <f>SUM(Table16[[#This Row],[ChargeID]]*0.76)</f>
        <v>0</v>
      </c>
      <c r="O72" s="4">
        <f>SUM(Table16[[#This Row],[Price]]*0.95)</f>
        <v>0</v>
      </c>
      <c r="P72" s="4">
        <f>SUM(Table16[[#This Row],[Price]]*0.8)</f>
        <v>0</v>
      </c>
      <c r="Q72" s="4">
        <f>SUM(Table16[[#This Row],[Price]]*0.6)</f>
        <v>0</v>
      </c>
    </row>
    <row r="73" spans="1:17" x14ac:dyDescent="0.25">
      <c r="A73" t="s">
        <v>333</v>
      </c>
      <c r="B73">
        <v>0</v>
      </c>
      <c r="C73" t="s">
        <v>411</v>
      </c>
      <c r="D73">
        <v>636</v>
      </c>
      <c r="E73" t="s">
        <v>345</v>
      </c>
      <c r="F73" s="4">
        <v>0</v>
      </c>
      <c r="J73" s="4">
        <f>MIN(Table16[[#This Row],[Medicare Outpatient Allowable Rate]:[WPPA Inc Outpatient Allowable Rate]])</f>
        <v>0</v>
      </c>
      <c r="K73" s="4">
        <f>MAX(Table16[[#This Row],[Blue Cross Outpatient Allowable Rate]:[WPPA Inc Outpatient Allowable Rate]])</f>
        <v>0</v>
      </c>
      <c r="L73" s="4">
        <f>SUM(Table16[[#This Row],[Price]]*4.42)</f>
        <v>0</v>
      </c>
      <c r="M73" s="4">
        <v>0</v>
      </c>
      <c r="N73" s="4">
        <f>SUM(Table16[[#This Row],[ChargeID]]*0.76)</f>
        <v>0</v>
      </c>
      <c r="O73" s="4">
        <f>SUM(Table16[[#This Row],[Price]]*0.95)</f>
        <v>0</v>
      </c>
      <c r="P73" s="4">
        <f>SUM(Table16[[#This Row],[Price]]*0.8)</f>
        <v>0</v>
      </c>
      <c r="Q73" s="4">
        <f>SUM(Table16[[#This Row],[Price]]*0.6)</f>
        <v>0</v>
      </c>
    </row>
    <row r="74" spans="1:17" x14ac:dyDescent="0.25">
      <c r="A74" t="s">
        <v>333</v>
      </c>
      <c r="B74">
        <v>0</v>
      </c>
      <c r="C74" t="s">
        <v>412</v>
      </c>
      <c r="D74">
        <v>636</v>
      </c>
      <c r="E74" t="s">
        <v>345</v>
      </c>
      <c r="F74" s="4">
        <v>0</v>
      </c>
      <c r="J74" s="4">
        <f>MIN(Table16[[#This Row],[Medicare Outpatient Allowable Rate]:[WPPA Inc Outpatient Allowable Rate]])</f>
        <v>0</v>
      </c>
      <c r="K74" s="4">
        <f>MAX(Table16[[#This Row],[Blue Cross Outpatient Allowable Rate]:[WPPA Inc Outpatient Allowable Rate]])</f>
        <v>0</v>
      </c>
      <c r="L74" s="4">
        <f>SUM(Table16[[#This Row],[Price]]*4.42)</f>
        <v>0</v>
      </c>
      <c r="M74" s="4">
        <v>0</v>
      </c>
      <c r="N74" s="4">
        <f>SUM(Table16[[#This Row],[ChargeID]]*0.76)</f>
        <v>0</v>
      </c>
      <c r="O74" s="4">
        <f>SUM(Table16[[#This Row],[Price]]*0.95)</f>
        <v>0</v>
      </c>
      <c r="P74" s="4">
        <f>SUM(Table16[[#This Row],[Price]]*0.8)</f>
        <v>0</v>
      </c>
      <c r="Q74" s="4">
        <f>SUM(Table16[[#This Row],[Price]]*0.6)</f>
        <v>0</v>
      </c>
    </row>
    <row r="75" spans="1:17" x14ac:dyDescent="0.25">
      <c r="A75" t="s">
        <v>333</v>
      </c>
      <c r="B75">
        <v>0</v>
      </c>
      <c r="C75" t="s">
        <v>413</v>
      </c>
      <c r="D75">
        <v>636</v>
      </c>
      <c r="E75" t="s">
        <v>345</v>
      </c>
      <c r="F75" s="4">
        <v>0</v>
      </c>
      <c r="J75" s="4">
        <f>MIN(Table16[[#This Row],[Medicare Outpatient Allowable Rate]:[WPPA Inc Outpatient Allowable Rate]])</f>
        <v>0</v>
      </c>
      <c r="K75" s="4">
        <f>MAX(Table16[[#This Row],[Blue Cross Outpatient Allowable Rate]:[WPPA Inc Outpatient Allowable Rate]])</f>
        <v>0</v>
      </c>
      <c r="L75" s="4">
        <f>SUM(Table16[[#This Row],[Price]]*4.42)</f>
        <v>0</v>
      </c>
      <c r="M75" s="4">
        <v>0</v>
      </c>
      <c r="N75" s="4">
        <f>SUM(Table16[[#This Row],[ChargeID]]*0.76)</f>
        <v>0</v>
      </c>
      <c r="O75" s="4">
        <f>SUM(Table16[[#This Row],[Price]]*0.95)</f>
        <v>0</v>
      </c>
      <c r="P75" s="4">
        <f>SUM(Table16[[#This Row],[Price]]*0.8)</f>
        <v>0</v>
      </c>
      <c r="Q75" s="4">
        <f>SUM(Table16[[#This Row],[Price]]*0.6)</f>
        <v>0</v>
      </c>
    </row>
    <row r="76" spans="1:17" x14ac:dyDescent="0.25">
      <c r="A76" t="s">
        <v>333</v>
      </c>
      <c r="B76">
        <v>0</v>
      </c>
      <c r="C76" t="s">
        <v>414</v>
      </c>
      <c r="D76">
        <v>636</v>
      </c>
      <c r="E76" t="s">
        <v>415</v>
      </c>
      <c r="F76" s="4">
        <v>0</v>
      </c>
      <c r="J76" s="4">
        <f>MIN(Table16[[#This Row],[Medicare Outpatient Allowable Rate]:[WPPA Inc Outpatient Allowable Rate]])</f>
        <v>0</v>
      </c>
      <c r="K76" s="4">
        <f>MAX(Table16[[#This Row],[Blue Cross Outpatient Allowable Rate]:[WPPA Inc Outpatient Allowable Rate]])</f>
        <v>0</v>
      </c>
      <c r="L76" s="4">
        <f>SUM(Table16[[#This Row],[Price]]*4.42)</f>
        <v>0</v>
      </c>
      <c r="M76" s="4">
        <v>0</v>
      </c>
      <c r="N76" s="4">
        <f>SUM(Table16[[#This Row],[ChargeID]]*0.76)</f>
        <v>0</v>
      </c>
      <c r="O76" s="4">
        <f>SUM(Table16[[#This Row],[Price]]*0.95)</f>
        <v>0</v>
      </c>
      <c r="P76" s="4">
        <f>SUM(Table16[[#This Row],[Price]]*0.8)</f>
        <v>0</v>
      </c>
      <c r="Q76" s="4">
        <f>SUM(Table16[[#This Row],[Price]]*0.6)</f>
        <v>0</v>
      </c>
    </row>
    <row r="77" spans="1:17" x14ac:dyDescent="0.25">
      <c r="A77" t="s">
        <v>333</v>
      </c>
      <c r="B77">
        <v>0</v>
      </c>
      <c r="C77" t="s">
        <v>416</v>
      </c>
      <c r="D77">
        <v>636</v>
      </c>
      <c r="E77" t="s">
        <v>417</v>
      </c>
      <c r="F77" s="4">
        <v>0</v>
      </c>
      <c r="J77" s="4">
        <f>MIN(Table16[[#This Row],[Medicare Outpatient Allowable Rate]:[WPPA Inc Outpatient Allowable Rate]])</f>
        <v>0</v>
      </c>
      <c r="K77" s="4">
        <f>MAX(Table16[[#This Row],[Blue Cross Outpatient Allowable Rate]:[WPPA Inc Outpatient Allowable Rate]])</f>
        <v>0</v>
      </c>
      <c r="L77" s="4">
        <f>SUM(Table16[[#This Row],[Price]]*4.42)</f>
        <v>0</v>
      </c>
      <c r="M77" s="4">
        <v>0</v>
      </c>
      <c r="N77" s="4">
        <f>SUM(Table16[[#This Row],[ChargeID]]*0.76)</f>
        <v>0</v>
      </c>
      <c r="O77" s="4">
        <f>SUM(Table16[[#This Row],[Price]]*0.95)</f>
        <v>0</v>
      </c>
      <c r="P77" s="4">
        <f>SUM(Table16[[#This Row],[Price]]*0.8)</f>
        <v>0</v>
      </c>
      <c r="Q77" s="4">
        <f>SUM(Table16[[#This Row],[Price]]*0.6)</f>
        <v>0</v>
      </c>
    </row>
    <row r="78" spans="1:17" x14ac:dyDescent="0.25">
      <c r="A78" t="s">
        <v>333</v>
      </c>
      <c r="B78">
        <v>0</v>
      </c>
      <c r="C78" t="s">
        <v>418</v>
      </c>
      <c r="D78">
        <v>636</v>
      </c>
      <c r="E78" t="s">
        <v>337</v>
      </c>
      <c r="F78" s="4">
        <v>0</v>
      </c>
      <c r="J78" s="4">
        <f>MIN(Table16[[#This Row],[Medicare Outpatient Allowable Rate]:[WPPA Inc Outpatient Allowable Rate]])</f>
        <v>0</v>
      </c>
      <c r="K78" s="4">
        <f>MAX(Table16[[#This Row],[Blue Cross Outpatient Allowable Rate]:[WPPA Inc Outpatient Allowable Rate]])</f>
        <v>0</v>
      </c>
      <c r="L78" s="4">
        <f>SUM(Table16[[#This Row],[Price]]*4.42)</f>
        <v>0</v>
      </c>
      <c r="M78" s="4">
        <v>0</v>
      </c>
      <c r="N78" s="4">
        <f>SUM(Table16[[#This Row],[ChargeID]]*0.76)</f>
        <v>0</v>
      </c>
      <c r="O78" s="4">
        <f>SUM(Table16[[#This Row],[Price]]*0.95)</f>
        <v>0</v>
      </c>
      <c r="P78" s="4">
        <f>SUM(Table16[[#This Row],[Price]]*0.8)</f>
        <v>0</v>
      </c>
      <c r="Q78" s="4">
        <f>SUM(Table16[[#This Row],[Price]]*0.6)</f>
        <v>0</v>
      </c>
    </row>
    <row r="79" spans="1:17" x14ac:dyDescent="0.25">
      <c r="A79" t="s">
        <v>333</v>
      </c>
      <c r="B79">
        <v>0</v>
      </c>
      <c r="C79" t="s">
        <v>419</v>
      </c>
      <c r="D79">
        <v>636</v>
      </c>
      <c r="E79" t="s">
        <v>420</v>
      </c>
      <c r="F79" s="4">
        <v>0</v>
      </c>
      <c r="J79" s="4">
        <f>MIN(Table16[[#This Row],[Medicare Outpatient Allowable Rate]:[WPPA Inc Outpatient Allowable Rate]])</f>
        <v>0</v>
      </c>
      <c r="K79" s="4">
        <f>MAX(Table16[[#This Row],[Blue Cross Outpatient Allowable Rate]:[WPPA Inc Outpatient Allowable Rate]])</f>
        <v>0</v>
      </c>
      <c r="L79" s="4">
        <f>SUM(Table16[[#This Row],[Price]]*4.42)</f>
        <v>0</v>
      </c>
      <c r="M79" s="4">
        <v>0</v>
      </c>
      <c r="N79" s="4">
        <f>SUM(Table16[[#This Row],[ChargeID]]*0.76)</f>
        <v>0</v>
      </c>
      <c r="O79" s="4">
        <f>SUM(Table16[[#This Row],[Price]]*0.95)</f>
        <v>0</v>
      </c>
      <c r="P79" s="4">
        <f>SUM(Table16[[#This Row],[Price]]*0.8)</f>
        <v>0</v>
      </c>
      <c r="Q79" s="4">
        <f>SUM(Table16[[#This Row],[Price]]*0.6)</f>
        <v>0</v>
      </c>
    </row>
    <row r="80" spans="1:17" x14ac:dyDescent="0.25">
      <c r="A80" t="s">
        <v>333</v>
      </c>
      <c r="B80">
        <v>0</v>
      </c>
      <c r="C80" t="s">
        <v>421</v>
      </c>
      <c r="D80">
        <v>636</v>
      </c>
      <c r="E80" t="s">
        <v>337</v>
      </c>
      <c r="F80" s="4">
        <v>0</v>
      </c>
      <c r="J80" s="4">
        <f>MIN(Table16[[#This Row],[Medicare Outpatient Allowable Rate]:[WPPA Inc Outpatient Allowable Rate]])</f>
        <v>0</v>
      </c>
      <c r="K80" s="4">
        <f>MAX(Table16[[#This Row],[Blue Cross Outpatient Allowable Rate]:[WPPA Inc Outpatient Allowable Rate]])</f>
        <v>0</v>
      </c>
      <c r="L80" s="4">
        <f>SUM(Table16[[#This Row],[Price]]*4.42)</f>
        <v>0</v>
      </c>
      <c r="M80" s="4">
        <v>0</v>
      </c>
      <c r="N80" s="4">
        <f>SUM(Table16[[#This Row],[ChargeID]]*0.76)</f>
        <v>0</v>
      </c>
      <c r="O80" s="4">
        <f>SUM(Table16[[#This Row],[Price]]*0.95)</f>
        <v>0</v>
      </c>
      <c r="P80" s="4">
        <f>SUM(Table16[[#This Row],[Price]]*0.8)</f>
        <v>0</v>
      </c>
      <c r="Q80" s="4">
        <f>SUM(Table16[[#This Row],[Price]]*0.6)</f>
        <v>0</v>
      </c>
    </row>
    <row r="81" spans="1:17" x14ac:dyDescent="0.25">
      <c r="A81" t="s">
        <v>333</v>
      </c>
      <c r="B81">
        <v>0</v>
      </c>
      <c r="C81" t="s">
        <v>422</v>
      </c>
      <c r="D81">
        <v>636</v>
      </c>
      <c r="E81" t="s">
        <v>337</v>
      </c>
      <c r="F81" s="4">
        <v>0</v>
      </c>
      <c r="J81" s="4">
        <f>MIN(Table16[[#This Row],[Medicare Outpatient Allowable Rate]:[WPPA Inc Outpatient Allowable Rate]])</f>
        <v>0</v>
      </c>
      <c r="K81" s="4">
        <f>MAX(Table16[[#This Row],[Blue Cross Outpatient Allowable Rate]:[WPPA Inc Outpatient Allowable Rate]])</f>
        <v>0</v>
      </c>
      <c r="L81" s="4">
        <f>SUM(Table16[[#This Row],[Price]]*4.42)</f>
        <v>0</v>
      </c>
      <c r="M81" s="4">
        <v>0</v>
      </c>
      <c r="N81" s="4">
        <f>SUM(Table16[[#This Row],[ChargeID]]*0.76)</f>
        <v>0</v>
      </c>
      <c r="O81" s="4">
        <f>SUM(Table16[[#This Row],[Price]]*0.95)</f>
        <v>0</v>
      </c>
      <c r="P81" s="4">
        <f>SUM(Table16[[#This Row],[Price]]*0.8)</f>
        <v>0</v>
      </c>
      <c r="Q81" s="4">
        <f>SUM(Table16[[#This Row],[Price]]*0.6)</f>
        <v>0</v>
      </c>
    </row>
    <row r="82" spans="1:17" x14ac:dyDescent="0.25">
      <c r="A82" t="s">
        <v>333</v>
      </c>
      <c r="B82">
        <v>0</v>
      </c>
      <c r="C82" t="s">
        <v>423</v>
      </c>
      <c r="D82">
        <v>636</v>
      </c>
      <c r="E82" t="s">
        <v>337</v>
      </c>
      <c r="F82" s="4">
        <v>0</v>
      </c>
      <c r="J82" s="4">
        <f>MIN(Table16[[#This Row],[Medicare Outpatient Allowable Rate]:[WPPA Inc Outpatient Allowable Rate]])</f>
        <v>0</v>
      </c>
      <c r="K82" s="4">
        <f>MAX(Table16[[#This Row],[Blue Cross Outpatient Allowable Rate]:[WPPA Inc Outpatient Allowable Rate]])</f>
        <v>0</v>
      </c>
      <c r="L82" s="4">
        <f>SUM(Table16[[#This Row],[Price]]*4.42)</f>
        <v>0</v>
      </c>
      <c r="M82" s="4">
        <v>0</v>
      </c>
      <c r="N82" s="4">
        <f>SUM(Table16[[#This Row],[ChargeID]]*0.76)</f>
        <v>0</v>
      </c>
      <c r="O82" s="4">
        <f>SUM(Table16[[#This Row],[Price]]*0.95)</f>
        <v>0</v>
      </c>
      <c r="P82" s="4">
        <f>SUM(Table16[[#This Row],[Price]]*0.8)</f>
        <v>0</v>
      </c>
      <c r="Q82" s="4">
        <f>SUM(Table16[[#This Row],[Price]]*0.6)</f>
        <v>0</v>
      </c>
    </row>
    <row r="83" spans="1:17" x14ac:dyDescent="0.25">
      <c r="A83" t="s">
        <v>333</v>
      </c>
      <c r="B83">
        <v>0</v>
      </c>
      <c r="C83" t="s">
        <v>424</v>
      </c>
      <c r="D83">
        <v>636</v>
      </c>
      <c r="E83" t="s">
        <v>345</v>
      </c>
      <c r="F83" s="4">
        <v>0</v>
      </c>
      <c r="J83" s="4">
        <f>MIN(Table16[[#This Row],[Medicare Outpatient Allowable Rate]:[WPPA Inc Outpatient Allowable Rate]])</f>
        <v>0</v>
      </c>
      <c r="K83" s="4">
        <f>MAX(Table16[[#This Row],[Blue Cross Outpatient Allowable Rate]:[WPPA Inc Outpatient Allowable Rate]])</f>
        <v>0</v>
      </c>
      <c r="L83" s="4">
        <f>SUM(Table16[[#This Row],[Price]]*4.42)</f>
        <v>0</v>
      </c>
      <c r="M83" s="4">
        <v>0</v>
      </c>
      <c r="N83" s="4">
        <f>SUM(Table16[[#This Row],[ChargeID]]*0.76)</f>
        <v>0</v>
      </c>
      <c r="O83" s="4">
        <f>SUM(Table16[[#This Row],[Price]]*0.95)</f>
        <v>0</v>
      </c>
      <c r="P83" s="4">
        <f>SUM(Table16[[#This Row],[Price]]*0.8)</f>
        <v>0</v>
      </c>
      <c r="Q83" s="4">
        <f>SUM(Table16[[#This Row],[Price]]*0.6)</f>
        <v>0</v>
      </c>
    </row>
    <row r="84" spans="1:17" x14ac:dyDescent="0.25">
      <c r="A84" t="s">
        <v>333</v>
      </c>
      <c r="B84">
        <v>0</v>
      </c>
      <c r="C84" t="s">
        <v>425</v>
      </c>
      <c r="D84">
        <v>636</v>
      </c>
      <c r="E84" t="s">
        <v>426</v>
      </c>
      <c r="F84" s="4">
        <v>0</v>
      </c>
      <c r="J84" s="4">
        <f>MIN(Table16[[#This Row],[Medicare Outpatient Allowable Rate]:[WPPA Inc Outpatient Allowable Rate]])</f>
        <v>0</v>
      </c>
      <c r="K84" s="4">
        <f>MAX(Table16[[#This Row],[Blue Cross Outpatient Allowable Rate]:[WPPA Inc Outpatient Allowable Rate]])</f>
        <v>0</v>
      </c>
      <c r="L84" s="4">
        <f>SUM(Table16[[#This Row],[Price]]*4.42)</f>
        <v>0</v>
      </c>
      <c r="M84" s="4">
        <v>0</v>
      </c>
      <c r="N84" s="4">
        <f>SUM(Table16[[#This Row],[ChargeID]]*0.76)</f>
        <v>0</v>
      </c>
      <c r="O84" s="4">
        <f>SUM(Table16[[#This Row],[Price]]*0.95)</f>
        <v>0</v>
      </c>
      <c r="P84" s="4">
        <f>SUM(Table16[[#This Row],[Price]]*0.8)</f>
        <v>0</v>
      </c>
      <c r="Q84" s="4">
        <f>SUM(Table16[[#This Row],[Price]]*0.6)</f>
        <v>0</v>
      </c>
    </row>
    <row r="85" spans="1:17" x14ac:dyDescent="0.25">
      <c r="A85" t="s">
        <v>333</v>
      </c>
      <c r="B85">
        <v>0</v>
      </c>
      <c r="C85" t="s">
        <v>427</v>
      </c>
      <c r="D85">
        <v>636</v>
      </c>
      <c r="E85" t="s">
        <v>345</v>
      </c>
      <c r="F85" s="4">
        <v>0</v>
      </c>
      <c r="J85" s="4">
        <f>MIN(Table16[[#This Row],[Medicare Outpatient Allowable Rate]:[WPPA Inc Outpatient Allowable Rate]])</f>
        <v>0</v>
      </c>
      <c r="K85" s="4">
        <f>MAX(Table16[[#This Row],[Blue Cross Outpatient Allowable Rate]:[WPPA Inc Outpatient Allowable Rate]])</f>
        <v>0</v>
      </c>
      <c r="L85" s="4">
        <f>SUM(Table16[[#This Row],[Price]]*4.42)</f>
        <v>0</v>
      </c>
      <c r="M85" s="4">
        <v>0</v>
      </c>
      <c r="N85" s="4">
        <f>SUM(Table16[[#This Row],[ChargeID]]*0.76)</f>
        <v>0</v>
      </c>
      <c r="O85" s="4">
        <f>SUM(Table16[[#This Row],[Price]]*0.95)</f>
        <v>0</v>
      </c>
      <c r="P85" s="4">
        <f>SUM(Table16[[#This Row],[Price]]*0.8)</f>
        <v>0</v>
      </c>
      <c r="Q85" s="4">
        <f>SUM(Table16[[#This Row],[Price]]*0.6)</f>
        <v>0</v>
      </c>
    </row>
    <row r="86" spans="1:17" x14ac:dyDescent="0.25">
      <c r="A86" t="s">
        <v>333</v>
      </c>
      <c r="B86">
        <v>0</v>
      </c>
      <c r="C86" t="s">
        <v>428</v>
      </c>
      <c r="D86">
        <v>636</v>
      </c>
      <c r="E86" t="s">
        <v>337</v>
      </c>
      <c r="F86" s="4">
        <v>0</v>
      </c>
      <c r="J86" s="4">
        <f>MIN(Table16[[#This Row],[Medicare Outpatient Allowable Rate]:[WPPA Inc Outpatient Allowable Rate]])</f>
        <v>0</v>
      </c>
      <c r="K86" s="4">
        <f>MAX(Table16[[#This Row],[Blue Cross Outpatient Allowable Rate]:[WPPA Inc Outpatient Allowable Rate]])</f>
        <v>0</v>
      </c>
      <c r="L86" s="4">
        <f>SUM(Table16[[#This Row],[Price]]*4.42)</f>
        <v>0</v>
      </c>
      <c r="M86" s="4">
        <v>0</v>
      </c>
      <c r="N86" s="4">
        <f>SUM(Table16[[#This Row],[ChargeID]]*0.76)</f>
        <v>0</v>
      </c>
      <c r="O86" s="4">
        <f>SUM(Table16[[#This Row],[Price]]*0.95)</f>
        <v>0</v>
      </c>
      <c r="P86" s="4">
        <f>SUM(Table16[[#This Row],[Price]]*0.8)</f>
        <v>0</v>
      </c>
      <c r="Q86" s="4">
        <f>SUM(Table16[[#This Row],[Price]]*0.6)</f>
        <v>0</v>
      </c>
    </row>
    <row r="87" spans="1:17" x14ac:dyDescent="0.25">
      <c r="A87" t="s">
        <v>333</v>
      </c>
      <c r="B87">
        <v>0</v>
      </c>
      <c r="C87" t="s">
        <v>429</v>
      </c>
      <c r="D87">
        <v>636</v>
      </c>
      <c r="E87" t="s">
        <v>345</v>
      </c>
      <c r="F87" s="4">
        <v>0</v>
      </c>
      <c r="J87" s="4">
        <f>MIN(Table16[[#This Row],[Medicare Outpatient Allowable Rate]:[WPPA Inc Outpatient Allowable Rate]])</f>
        <v>0</v>
      </c>
      <c r="K87" s="4">
        <f>MAX(Table16[[#This Row],[Blue Cross Outpatient Allowable Rate]:[WPPA Inc Outpatient Allowable Rate]])</f>
        <v>0</v>
      </c>
      <c r="L87" s="4">
        <f>SUM(Table16[[#This Row],[Price]]*4.42)</f>
        <v>0</v>
      </c>
      <c r="M87" s="4">
        <v>0</v>
      </c>
      <c r="N87" s="4">
        <f>SUM(Table16[[#This Row],[ChargeID]]*0.76)</f>
        <v>0</v>
      </c>
      <c r="O87" s="4">
        <f>SUM(Table16[[#This Row],[Price]]*0.95)</f>
        <v>0</v>
      </c>
      <c r="P87" s="4">
        <f>SUM(Table16[[#This Row],[Price]]*0.8)</f>
        <v>0</v>
      </c>
      <c r="Q87" s="4">
        <f>SUM(Table16[[#This Row],[Price]]*0.6)</f>
        <v>0</v>
      </c>
    </row>
    <row r="88" spans="1:17" x14ac:dyDescent="0.25">
      <c r="A88" t="s">
        <v>333</v>
      </c>
      <c r="B88">
        <v>0</v>
      </c>
      <c r="C88" t="s">
        <v>430</v>
      </c>
      <c r="D88">
        <v>636</v>
      </c>
      <c r="E88" t="s">
        <v>345</v>
      </c>
      <c r="F88" s="4">
        <v>0</v>
      </c>
      <c r="J88" s="4">
        <f>MIN(Table16[[#This Row],[Medicare Outpatient Allowable Rate]:[WPPA Inc Outpatient Allowable Rate]])</f>
        <v>0</v>
      </c>
      <c r="K88" s="4">
        <f>MAX(Table16[[#This Row],[Blue Cross Outpatient Allowable Rate]:[WPPA Inc Outpatient Allowable Rate]])</f>
        <v>0</v>
      </c>
      <c r="L88" s="4">
        <f>SUM(Table16[[#This Row],[Price]]*4.42)</f>
        <v>0</v>
      </c>
      <c r="M88" s="4">
        <v>0</v>
      </c>
      <c r="N88" s="4">
        <f>SUM(Table16[[#This Row],[ChargeID]]*0.76)</f>
        <v>0</v>
      </c>
      <c r="O88" s="4">
        <f>SUM(Table16[[#This Row],[Price]]*0.95)</f>
        <v>0</v>
      </c>
      <c r="P88" s="4">
        <f>SUM(Table16[[#This Row],[Price]]*0.8)</f>
        <v>0</v>
      </c>
      <c r="Q88" s="4">
        <f>SUM(Table16[[#This Row],[Price]]*0.6)</f>
        <v>0</v>
      </c>
    </row>
    <row r="89" spans="1:17" x14ac:dyDescent="0.25">
      <c r="A89" t="s">
        <v>333</v>
      </c>
      <c r="B89">
        <v>0</v>
      </c>
      <c r="C89" t="s">
        <v>431</v>
      </c>
      <c r="D89">
        <v>636</v>
      </c>
      <c r="E89" t="s">
        <v>345</v>
      </c>
      <c r="F89" s="4">
        <v>0</v>
      </c>
      <c r="J89" s="4">
        <f>MIN(Table16[[#This Row],[Medicare Outpatient Allowable Rate]:[WPPA Inc Outpatient Allowable Rate]])</f>
        <v>0</v>
      </c>
      <c r="K89" s="4">
        <f>MAX(Table16[[#This Row],[Blue Cross Outpatient Allowable Rate]:[WPPA Inc Outpatient Allowable Rate]])</f>
        <v>0</v>
      </c>
      <c r="L89" s="4">
        <f>SUM(Table16[[#This Row],[Price]]*4.42)</f>
        <v>0</v>
      </c>
      <c r="M89" s="4">
        <v>0</v>
      </c>
      <c r="N89" s="4">
        <f>SUM(Table16[[#This Row],[ChargeID]]*0.76)</f>
        <v>0</v>
      </c>
      <c r="O89" s="4">
        <f>SUM(Table16[[#This Row],[Price]]*0.95)</f>
        <v>0</v>
      </c>
      <c r="P89" s="4">
        <f>SUM(Table16[[#This Row],[Price]]*0.8)</f>
        <v>0</v>
      </c>
      <c r="Q89" s="4">
        <f>SUM(Table16[[#This Row],[Price]]*0.6)</f>
        <v>0</v>
      </c>
    </row>
    <row r="90" spans="1:17" x14ac:dyDescent="0.25">
      <c r="A90" t="s">
        <v>333</v>
      </c>
      <c r="B90">
        <v>0</v>
      </c>
      <c r="C90" t="s">
        <v>432</v>
      </c>
      <c r="D90">
        <v>636</v>
      </c>
      <c r="E90" t="s">
        <v>337</v>
      </c>
      <c r="F90" s="4">
        <v>0</v>
      </c>
      <c r="J90" s="4">
        <f>MIN(Table16[[#This Row],[Medicare Outpatient Allowable Rate]:[WPPA Inc Outpatient Allowable Rate]])</f>
        <v>0</v>
      </c>
      <c r="K90" s="4">
        <f>MAX(Table16[[#This Row],[Blue Cross Outpatient Allowable Rate]:[WPPA Inc Outpatient Allowable Rate]])</f>
        <v>0</v>
      </c>
      <c r="L90" s="4">
        <f>SUM(Table16[[#This Row],[Price]]*4.42)</f>
        <v>0</v>
      </c>
      <c r="M90" s="4">
        <v>0</v>
      </c>
      <c r="N90" s="4">
        <f>SUM(Table16[[#This Row],[ChargeID]]*0.76)</f>
        <v>0</v>
      </c>
      <c r="O90" s="4">
        <f>SUM(Table16[[#This Row],[Price]]*0.95)</f>
        <v>0</v>
      </c>
      <c r="P90" s="4">
        <f>SUM(Table16[[#This Row],[Price]]*0.8)</f>
        <v>0</v>
      </c>
      <c r="Q90" s="4">
        <f>SUM(Table16[[#This Row],[Price]]*0.6)</f>
        <v>0</v>
      </c>
    </row>
    <row r="91" spans="1:17" x14ac:dyDescent="0.25">
      <c r="A91" t="s">
        <v>333</v>
      </c>
      <c r="B91">
        <v>0</v>
      </c>
      <c r="C91" t="s">
        <v>433</v>
      </c>
      <c r="D91">
        <v>636</v>
      </c>
      <c r="E91" t="s">
        <v>345</v>
      </c>
      <c r="F91" s="4">
        <v>0</v>
      </c>
      <c r="J91" s="4">
        <f>MIN(Table16[[#This Row],[Medicare Outpatient Allowable Rate]:[WPPA Inc Outpatient Allowable Rate]])</f>
        <v>0</v>
      </c>
      <c r="K91" s="4">
        <f>MAX(Table16[[#This Row],[Blue Cross Outpatient Allowable Rate]:[WPPA Inc Outpatient Allowable Rate]])</f>
        <v>0</v>
      </c>
      <c r="L91" s="4">
        <f>SUM(Table16[[#This Row],[Price]]*4.42)</f>
        <v>0</v>
      </c>
      <c r="M91" s="4">
        <v>0</v>
      </c>
      <c r="N91" s="4">
        <f>SUM(Table16[[#This Row],[ChargeID]]*0.76)</f>
        <v>0</v>
      </c>
      <c r="O91" s="4">
        <f>SUM(Table16[[#This Row],[Price]]*0.95)</f>
        <v>0</v>
      </c>
      <c r="P91" s="4">
        <f>SUM(Table16[[#This Row],[Price]]*0.8)</f>
        <v>0</v>
      </c>
      <c r="Q91" s="4">
        <f>SUM(Table16[[#This Row],[Price]]*0.6)</f>
        <v>0</v>
      </c>
    </row>
    <row r="92" spans="1:17" x14ac:dyDescent="0.25">
      <c r="A92" t="s">
        <v>333</v>
      </c>
      <c r="B92">
        <v>0</v>
      </c>
      <c r="C92" t="s">
        <v>434</v>
      </c>
      <c r="D92">
        <v>636</v>
      </c>
      <c r="E92" t="s">
        <v>345</v>
      </c>
      <c r="F92" s="4">
        <v>0</v>
      </c>
      <c r="J92" s="4">
        <f>MIN(Table16[[#This Row],[Medicare Outpatient Allowable Rate]:[WPPA Inc Outpatient Allowable Rate]])</f>
        <v>0</v>
      </c>
      <c r="K92" s="4">
        <f>MAX(Table16[[#This Row],[Blue Cross Outpatient Allowable Rate]:[WPPA Inc Outpatient Allowable Rate]])</f>
        <v>0</v>
      </c>
      <c r="L92" s="4">
        <f>SUM(Table16[[#This Row],[Price]]*4.42)</f>
        <v>0</v>
      </c>
      <c r="M92" s="4">
        <v>0</v>
      </c>
      <c r="N92" s="4">
        <f>SUM(Table16[[#This Row],[ChargeID]]*0.76)</f>
        <v>0</v>
      </c>
      <c r="O92" s="4">
        <f>SUM(Table16[[#This Row],[Price]]*0.95)</f>
        <v>0</v>
      </c>
      <c r="P92" s="4">
        <f>SUM(Table16[[#This Row],[Price]]*0.8)</f>
        <v>0</v>
      </c>
      <c r="Q92" s="4">
        <f>SUM(Table16[[#This Row],[Price]]*0.6)</f>
        <v>0</v>
      </c>
    </row>
    <row r="93" spans="1:17" x14ac:dyDescent="0.25">
      <c r="A93" t="s">
        <v>333</v>
      </c>
      <c r="B93">
        <v>0</v>
      </c>
      <c r="C93" t="s">
        <v>435</v>
      </c>
      <c r="D93">
        <v>636</v>
      </c>
      <c r="E93" t="s">
        <v>353</v>
      </c>
      <c r="F93" s="4">
        <v>0</v>
      </c>
      <c r="J93" s="4">
        <f>MIN(Table16[[#This Row],[Medicare Outpatient Allowable Rate]:[WPPA Inc Outpatient Allowable Rate]])</f>
        <v>0</v>
      </c>
      <c r="K93" s="4">
        <f>MAX(Table16[[#This Row],[Blue Cross Outpatient Allowable Rate]:[WPPA Inc Outpatient Allowable Rate]])</f>
        <v>0</v>
      </c>
      <c r="L93" s="4">
        <f>SUM(Table16[[#This Row],[Price]]*4.42)</f>
        <v>0</v>
      </c>
      <c r="M93" s="4">
        <v>0</v>
      </c>
      <c r="N93" s="4">
        <f>SUM(Table16[[#This Row],[ChargeID]]*0.76)</f>
        <v>0</v>
      </c>
      <c r="O93" s="4">
        <f>SUM(Table16[[#This Row],[Price]]*0.95)</f>
        <v>0</v>
      </c>
      <c r="P93" s="4">
        <f>SUM(Table16[[#This Row],[Price]]*0.8)</f>
        <v>0</v>
      </c>
      <c r="Q93" s="4">
        <f>SUM(Table16[[#This Row],[Price]]*0.6)</f>
        <v>0</v>
      </c>
    </row>
    <row r="94" spans="1:17" x14ac:dyDescent="0.25">
      <c r="A94" t="s">
        <v>333</v>
      </c>
      <c r="B94">
        <v>0</v>
      </c>
      <c r="C94" t="s">
        <v>436</v>
      </c>
      <c r="D94">
        <v>636</v>
      </c>
      <c r="E94" t="s">
        <v>356</v>
      </c>
      <c r="F94" s="4">
        <v>0</v>
      </c>
      <c r="J94" s="4">
        <f>MIN(Table16[[#This Row],[Medicare Outpatient Allowable Rate]:[WPPA Inc Outpatient Allowable Rate]])</f>
        <v>0</v>
      </c>
      <c r="K94" s="4">
        <f>MAX(Table16[[#This Row],[Blue Cross Outpatient Allowable Rate]:[WPPA Inc Outpatient Allowable Rate]])</f>
        <v>0</v>
      </c>
      <c r="L94" s="4">
        <f>SUM(Table16[[#This Row],[Price]]*4.42)</f>
        <v>0</v>
      </c>
      <c r="M94" s="4">
        <v>0</v>
      </c>
      <c r="N94" s="4">
        <f>SUM(Table16[[#This Row],[ChargeID]]*0.76)</f>
        <v>0</v>
      </c>
      <c r="O94" s="4">
        <f>SUM(Table16[[#This Row],[Price]]*0.95)</f>
        <v>0</v>
      </c>
      <c r="P94" s="4">
        <f>SUM(Table16[[#This Row],[Price]]*0.8)</f>
        <v>0</v>
      </c>
      <c r="Q94" s="4">
        <f>SUM(Table16[[#This Row],[Price]]*0.6)</f>
        <v>0</v>
      </c>
    </row>
    <row r="95" spans="1:17" x14ac:dyDescent="0.25">
      <c r="A95" t="s">
        <v>333</v>
      </c>
      <c r="B95">
        <v>0</v>
      </c>
      <c r="C95" t="s">
        <v>437</v>
      </c>
      <c r="D95">
        <v>636</v>
      </c>
      <c r="E95" t="s">
        <v>345</v>
      </c>
      <c r="F95" s="4">
        <v>0</v>
      </c>
      <c r="J95" s="4">
        <f>MIN(Table16[[#This Row],[Medicare Outpatient Allowable Rate]:[WPPA Inc Outpatient Allowable Rate]])</f>
        <v>0</v>
      </c>
      <c r="K95" s="4">
        <f>MAX(Table16[[#This Row],[Blue Cross Outpatient Allowable Rate]:[WPPA Inc Outpatient Allowable Rate]])</f>
        <v>0</v>
      </c>
      <c r="L95" s="4">
        <f>SUM(Table16[[#This Row],[Price]]*4.42)</f>
        <v>0</v>
      </c>
      <c r="M95" s="4">
        <v>0</v>
      </c>
      <c r="N95" s="4">
        <f>SUM(Table16[[#This Row],[ChargeID]]*0.76)</f>
        <v>0</v>
      </c>
      <c r="O95" s="4">
        <f>SUM(Table16[[#This Row],[Price]]*0.95)</f>
        <v>0</v>
      </c>
      <c r="P95" s="4">
        <f>SUM(Table16[[#This Row],[Price]]*0.8)</f>
        <v>0</v>
      </c>
      <c r="Q95" s="4">
        <f>SUM(Table16[[#This Row],[Price]]*0.6)</f>
        <v>0</v>
      </c>
    </row>
    <row r="96" spans="1:17" x14ac:dyDescent="0.25">
      <c r="A96" t="s">
        <v>333</v>
      </c>
      <c r="B96">
        <v>0</v>
      </c>
      <c r="C96" t="s">
        <v>438</v>
      </c>
      <c r="D96">
        <v>636</v>
      </c>
      <c r="E96" t="s">
        <v>335</v>
      </c>
      <c r="F96" s="4">
        <v>0</v>
      </c>
      <c r="J96" s="4">
        <f>MIN(Table16[[#This Row],[Medicare Outpatient Allowable Rate]:[WPPA Inc Outpatient Allowable Rate]])</f>
        <v>0</v>
      </c>
      <c r="K96" s="4">
        <f>MAX(Table16[[#This Row],[Blue Cross Outpatient Allowable Rate]:[WPPA Inc Outpatient Allowable Rate]])</f>
        <v>0</v>
      </c>
      <c r="L96" s="4">
        <f>SUM(Table16[[#This Row],[Price]]*4.42)</f>
        <v>0</v>
      </c>
      <c r="M96" s="4">
        <v>0</v>
      </c>
      <c r="N96" s="4">
        <f>SUM(Table16[[#This Row],[ChargeID]]*0.76)</f>
        <v>0</v>
      </c>
      <c r="O96" s="4">
        <f>SUM(Table16[[#This Row],[Price]]*0.95)</f>
        <v>0</v>
      </c>
      <c r="P96" s="4">
        <f>SUM(Table16[[#This Row],[Price]]*0.8)</f>
        <v>0</v>
      </c>
      <c r="Q96" s="4">
        <f>SUM(Table16[[#This Row],[Price]]*0.6)</f>
        <v>0</v>
      </c>
    </row>
    <row r="97" spans="1:17" x14ac:dyDescent="0.25">
      <c r="A97" t="s">
        <v>333</v>
      </c>
      <c r="B97">
        <v>0</v>
      </c>
      <c r="C97" t="s">
        <v>439</v>
      </c>
      <c r="D97">
        <v>636</v>
      </c>
      <c r="E97" t="s">
        <v>353</v>
      </c>
      <c r="F97" s="4">
        <v>0</v>
      </c>
      <c r="J97" s="4">
        <f>MIN(Table16[[#This Row],[Medicare Outpatient Allowable Rate]:[WPPA Inc Outpatient Allowable Rate]])</f>
        <v>0</v>
      </c>
      <c r="K97" s="4">
        <f>MAX(Table16[[#This Row],[Blue Cross Outpatient Allowable Rate]:[WPPA Inc Outpatient Allowable Rate]])</f>
        <v>0</v>
      </c>
      <c r="L97" s="4">
        <f>SUM(Table16[[#This Row],[Price]]*4.42)</f>
        <v>0</v>
      </c>
      <c r="M97" s="4">
        <v>0</v>
      </c>
      <c r="N97" s="4">
        <f>SUM(Table16[[#This Row],[ChargeID]]*0.76)</f>
        <v>0</v>
      </c>
      <c r="O97" s="4">
        <f>SUM(Table16[[#This Row],[Price]]*0.95)</f>
        <v>0</v>
      </c>
      <c r="P97" s="4">
        <f>SUM(Table16[[#This Row],[Price]]*0.8)</f>
        <v>0</v>
      </c>
      <c r="Q97" s="4">
        <f>SUM(Table16[[#This Row],[Price]]*0.6)</f>
        <v>0</v>
      </c>
    </row>
    <row r="98" spans="1:17" x14ac:dyDescent="0.25">
      <c r="A98" t="s">
        <v>333</v>
      </c>
      <c r="B98">
        <v>0</v>
      </c>
      <c r="C98" t="s">
        <v>440</v>
      </c>
      <c r="D98">
        <v>636</v>
      </c>
      <c r="E98" t="s">
        <v>375</v>
      </c>
      <c r="F98" s="4">
        <v>0</v>
      </c>
      <c r="J98" s="4">
        <f>MIN(Table16[[#This Row],[Medicare Outpatient Allowable Rate]:[WPPA Inc Outpatient Allowable Rate]])</f>
        <v>0</v>
      </c>
      <c r="K98" s="4">
        <f>MAX(Table16[[#This Row],[Blue Cross Outpatient Allowable Rate]:[WPPA Inc Outpatient Allowable Rate]])</f>
        <v>0</v>
      </c>
      <c r="L98" s="4">
        <f>SUM(Table16[[#This Row],[Price]]*4.42)</f>
        <v>0</v>
      </c>
      <c r="M98" s="4">
        <v>0</v>
      </c>
      <c r="N98" s="4">
        <f>SUM(Table16[[#This Row],[ChargeID]]*0.76)</f>
        <v>0</v>
      </c>
      <c r="O98" s="4">
        <f>SUM(Table16[[#This Row],[Price]]*0.95)</f>
        <v>0</v>
      </c>
      <c r="P98" s="4">
        <f>SUM(Table16[[#This Row],[Price]]*0.8)</f>
        <v>0</v>
      </c>
      <c r="Q98" s="4">
        <f>SUM(Table16[[#This Row],[Price]]*0.6)</f>
        <v>0</v>
      </c>
    </row>
    <row r="99" spans="1:17" x14ac:dyDescent="0.25">
      <c r="A99" t="s">
        <v>333</v>
      </c>
      <c r="B99">
        <v>0</v>
      </c>
      <c r="C99" t="s">
        <v>441</v>
      </c>
      <c r="D99">
        <v>636</v>
      </c>
      <c r="E99" t="s">
        <v>345</v>
      </c>
      <c r="F99" s="4">
        <v>0</v>
      </c>
      <c r="J99" s="4">
        <f>MIN(Table16[[#This Row],[Medicare Outpatient Allowable Rate]:[WPPA Inc Outpatient Allowable Rate]])</f>
        <v>0</v>
      </c>
      <c r="K99" s="4">
        <f>MAX(Table16[[#This Row],[Blue Cross Outpatient Allowable Rate]:[WPPA Inc Outpatient Allowable Rate]])</f>
        <v>0</v>
      </c>
      <c r="L99" s="4">
        <f>SUM(Table16[[#This Row],[Price]]*4.42)</f>
        <v>0</v>
      </c>
      <c r="M99" s="4">
        <v>0</v>
      </c>
      <c r="N99" s="4">
        <f>SUM(Table16[[#This Row],[ChargeID]]*0.76)</f>
        <v>0</v>
      </c>
      <c r="O99" s="4">
        <f>SUM(Table16[[#This Row],[Price]]*0.95)</f>
        <v>0</v>
      </c>
      <c r="P99" s="4">
        <f>SUM(Table16[[#This Row],[Price]]*0.8)</f>
        <v>0</v>
      </c>
      <c r="Q99" s="4">
        <f>SUM(Table16[[#This Row],[Price]]*0.6)</f>
        <v>0</v>
      </c>
    </row>
    <row r="100" spans="1:17" x14ac:dyDescent="0.25">
      <c r="A100" t="s">
        <v>333</v>
      </c>
      <c r="B100">
        <v>0</v>
      </c>
      <c r="C100" t="s">
        <v>442</v>
      </c>
      <c r="D100">
        <v>636</v>
      </c>
      <c r="E100" t="s">
        <v>345</v>
      </c>
      <c r="F100" s="4">
        <v>0</v>
      </c>
      <c r="J100" s="4">
        <f>MIN(Table16[[#This Row],[Medicare Outpatient Allowable Rate]:[WPPA Inc Outpatient Allowable Rate]])</f>
        <v>0</v>
      </c>
      <c r="K100" s="4">
        <f>MAX(Table16[[#This Row],[Blue Cross Outpatient Allowable Rate]:[WPPA Inc Outpatient Allowable Rate]])</f>
        <v>0</v>
      </c>
      <c r="L100" s="4">
        <f>SUM(Table16[[#This Row],[Price]]*4.42)</f>
        <v>0</v>
      </c>
      <c r="M100" s="4">
        <v>0</v>
      </c>
      <c r="N100" s="4">
        <f>SUM(Table16[[#This Row],[ChargeID]]*0.76)</f>
        <v>0</v>
      </c>
      <c r="O100" s="4">
        <f>SUM(Table16[[#This Row],[Price]]*0.95)</f>
        <v>0</v>
      </c>
      <c r="P100" s="4">
        <f>SUM(Table16[[#This Row],[Price]]*0.8)</f>
        <v>0</v>
      </c>
      <c r="Q100" s="4">
        <f>SUM(Table16[[#This Row],[Price]]*0.6)</f>
        <v>0</v>
      </c>
    </row>
    <row r="101" spans="1:17" x14ac:dyDescent="0.25">
      <c r="A101" t="s">
        <v>333</v>
      </c>
      <c r="B101">
        <v>0</v>
      </c>
      <c r="C101" t="s">
        <v>443</v>
      </c>
      <c r="D101">
        <v>636</v>
      </c>
      <c r="E101" t="s">
        <v>345</v>
      </c>
      <c r="F101" s="4">
        <v>0</v>
      </c>
      <c r="J101" s="4">
        <f>MIN(Table16[[#This Row],[Medicare Outpatient Allowable Rate]:[WPPA Inc Outpatient Allowable Rate]])</f>
        <v>0</v>
      </c>
      <c r="K101" s="4">
        <f>MAX(Table16[[#This Row],[Blue Cross Outpatient Allowable Rate]:[WPPA Inc Outpatient Allowable Rate]])</f>
        <v>0</v>
      </c>
      <c r="L101" s="4">
        <f>SUM(Table16[[#This Row],[Price]]*4.42)</f>
        <v>0</v>
      </c>
      <c r="M101" s="4">
        <v>0</v>
      </c>
      <c r="N101" s="4">
        <f>SUM(Table16[[#This Row],[ChargeID]]*0.76)</f>
        <v>0</v>
      </c>
      <c r="O101" s="4">
        <f>SUM(Table16[[#This Row],[Price]]*0.95)</f>
        <v>0</v>
      </c>
      <c r="P101" s="4">
        <f>SUM(Table16[[#This Row],[Price]]*0.8)</f>
        <v>0</v>
      </c>
      <c r="Q101" s="4">
        <f>SUM(Table16[[#This Row],[Price]]*0.6)</f>
        <v>0</v>
      </c>
    </row>
    <row r="102" spans="1:17" x14ac:dyDescent="0.25">
      <c r="A102" t="s">
        <v>333</v>
      </c>
      <c r="B102">
        <v>0</v>
      </c>
      <c r="C102" t="s">
        <v>444</v>
      </c>
      <c r="D102">
        <v>636</v>
      </c>
      <c r="E102" t="s">
        <v>345</v>
      </c>
      <c r="F102" s="4">
        <v>0</v>
      </c>
      <c r="J102" s="4">
        <f>MIN(Table16[[#This Row],[Medicare Outpatient Allowable Rate]:[WPPA Inc Outpatient Allowable Rate]])</f>
        <v>0</v>
      </c>
      <c r="K102" s="4">
        <f>MAX(Table16[[#This Row],[Blue Cross Outpatient Allowable Rate]:[WPPA Inc Outpatient Allowable Rate]])</f>
        <v>0</v>
      </c>
      <c r="L102" s="4">
        <f>SUM(Table16[[#This Row],[Price]]*4.42)</f>
        <v>0</v>
      </c>
      <c r="M102" s="4">
        <v>0</v>
      </c>
      <c r="N102" s="4">
        <f>SUM(Table16[[#This Row],[ChargeID]]*0.76)</f>
        <v>0</v>
      </c>
      <c r="O102" s="4">
        <f>SUM(Table16[[#This Row],[Price]]*0.95)</f>
        <v>0</v>
      </c>
      <c r="P102" s="4">
        <f>SUM(Table16[[#This Row],[Price]]*0.8)</f>
        <v>0</v>
      </c>
      <c r="Q102" s="4">
        <f>SUM(Table16[[#This Row],[Price]]*0.6)</f>
        <v>0</v>
      </c>
    </row>
    <row r="103" spans="1:17" x14ac:dyDescent="0.25">
      <c r="A103" t="s">
        <v>333</v>
      </c>
      <c r="B103">
        <v>0</v>
      </c>
      <c r="C103" t="s">
        <v>445</v>
      </c>
      <c r="D103">
        <v>636</v>
      </c>
      <c r="E103" t="s">
        <v>345</v>
      </c>
      <c r="F103" s="4">
        <v>0</v>
      </c>
      <c r="J103" s="4">
        <f>MIN(Table16[[#This Row],[Medicare Outpatient Allowable Rate]:[WPPA Inc Outpatient Allowable Rate]])</f>
        <v>0</v>
      </c>
      <c r="K103" s="4">
        <f>MAX(Table16[[#This Row],[Blue Cross Outpatient Allowable Rate]:[WPPA Inc Outpatient Allowable Rate]])</f>
        <v>0</v>
      </c>
      <c r="L103" s="4">
        <f>SUM(Table16[[#This Row],[Price]]*4.42)</f>
        <v>0</v>
      </c>
      <c r="M103" s="4">
        <v>0</v>
      </c>
      <c r="N103" s="4">
        <f>SUM(Table16[[#This Row],[ChargeID]]*0.76)</f>
        <v>0</v>
      </c>
      <c r="O103" s="4">
        <f>SUM(Table16[[#This Row],[Price]]*0.95)</f>
        <v>0</v>
      </c>
      <c r="P103" s="4">
        <f>SUM(Table16[[#This Row],[Price]]*0.8)</f>
        <v>0</v>
      </c>
      <c r="Q103" s="4">
        <f>SUM(Table16[[#This Row],[Price]]*0.6)</f>
        <v>0</v>
      </c>
    </row>
    <row r="104" spans="1:17" x14ac:dyDescent="0.25">
      <c r="A104" t="s">
        <v>333</v>
      </c>
      <c r="B104">
        <v>0</v>
      </c>
      <c r="C104" t="s">
        <v>446</v>
      </c>
      <c r="D104">
        <v>636</v>
      </c>
      <c r="E104" t="s">
        <v>345</v>
      </c>
      <c r="F104" s="4">
        <v>0</v>
      </c>
      <c r="J104" s="4">
        <f>MIN(Table16[[#This Row],[Medicare Outpatient Allowable Rate]:[WPPA Inc Outpatient Allowable Rate]])</f>
        <v>0</v>
      </c>
      <c r="K104" s="4">
        <f>MAX(Table16[[#This Row],[Blue Cross Outpatient Allowable Rate]:[WPPA Inc Outpatient Allowable Rate]])</f>
        <v>0</v>
      </c>
      <c r="L104" s="4">
        <f>SUM(Table16[[#This Row],[Price]]*4.42)</f>
        <v>0</v>
      </c>
      <c r="M104" s="4">
        <v>0</v>
      </c>
      <c r="N104" s="4">
        <f>SUM(Table16[[#This Row],[ChargeID]]*0.76)</f>
        <v>0</v>
      </c>
      <c r="O104" s="4">
        <f>SUM(Table16[[#This Row],[Price]]*0.95)</f>
        <v>0</v>
      </c>
      <c r="P104" s="4">
        <f>SUM(Table16[[#This Row],[Price]]*0.8)</f>
        <v>0</v>
      </c>
      <c r="Q104" s="4">
        <f>SUM(Table16[[#This Row],[Price]]*0.6)</f>
        <v>0</v>
      </c>
    </row>
    <row r="105" spans="1:17" x14ac:dyDescent="0.25">
      <c r="A105" t="s">
        <v>333</v>
      </c>
      <c r="B105">
        <v>0</v>
      </c>
      <c r="C105" t="s">
        <v>447</v>
      </c>
      <c r="D105">
        <v>636</v>
      </c>
      <c r="E105" t="s">
        <v>448</v>
      </c>
      <c r="F105" s="4">
        <v>0</v>
      </c>
      <c r="J105" s="4">
        <f>MIN(Table16[[#This Row],[Medicare Outpatient Allowable Rate]:[WPPA Inc Outpatient Allowable Rate]])</f>
        <v>0</v>
      </c>
      <c r="K105" s="4">
        <f>MAX(Table16[[#This Row],[Blue Cross Outpatient Allowable Rate]:[WPPA Inc Outpatient Allowable Rate]])</f>
        <v>0</v>
      </c>
      <c r="L105" s="4">
        <f>SUM(Table16[[#This Row],[Price]]*4.42)</f>
        <v>0</v>
      </c>
      <c r="M105" s="4">
        <v>0</v>
      </c>
      <c r="N105" s="4">
        <f>SUM(Table16[[#This Row],[ChargeID]]*0.76)</f>
        <v>0</v>
      </c>
      <c r="O105" s="4">
        <f>SUM(Table16[[#This Row],[Price]]*0.95)</f>
        <v>0</v>
      </c>
      <c r="P105" s="4">
        <f>SUM(Table16[[#This Row],[Price]]*0.8)</f>
        <v>0</v>
      </c>
      <c r="Q105" s="4">
        <f>SUM(Table16[[#This Row],[Price]]*0.6)</f>
        <v>0</v>
      </c>
    </row>
    <row r="106" spans="1:17" x14ac:dyDescent="0.25">
      <c r="A106" t="s">
        <v>333</v>
      </c>
      <c r="B106">
        <v>0</v>
      </c>
      <c r="C106" t="s">
        <v>449</v>
      </c>
      <c r="D106">
        <v>636</v>
      </c>
      <c r="E106" t="s">
        <v>353</v>
      </c>
      <c r="F106" s="4">
        <v>0</v>
      </c>
      <c r="J106" s="4">
        <f>MIN(Table16[[#This Row],[Medicare Outpatient Allowable Rate]:[WPPA Inc Outpatient Allowable Rate]])</f>
        <v>0</v>
      </c>
      <c r="K106" s="4">
        <f>MAX(Table16[[#This Row],[Blue Cross Outpatient Allowable Rate]:[WPPA Inc Outpatient Allowable Rate]])</f>
        <v>0</v>
      </c>
      <c r="L106" s="4">
        <f>SUM(Table16[[#This Row],[Price]]*4.42)</f>
        <v>0</v>
      </c>
      <c r="M106" s="4">
        <v>0</v>
      </c>
      <c r="N106" s="4">
        <f>SUM(Table16[[#This Row],[ChargeID]]*0.76)</f>
        <v>0</v>
      </c>
      <c r="O106" s="4">
        <f>SUM(Table16[[#This Row],[Price]]*0.95)</f>
        <v>0</v>
      </c>
      <c r="P106" s="4">
        <f>SUM(Table16[[#This Row],[Price]]*0.8)</f>
        <v>0</v>
      </c>
      <c r="Q106" s="4">
        <f>SUM(Table16[[#This Row],[Price]]*0.6)</f>
        <v>0</v>
      </c>
    </row>
    <row r="107" spans="1:17" x14ac:dyDescent="0.25">
      <c r="A107" t="s">
        <v>333</v>
      </c>
      <c r="B107">
        <v>0</v>
      </c>
      <c r="C107" t="s">
        <v>450</v>
      </c>
      <c r="D107">
        <v>636</v>
      </c>
      <c r="E107" t="s">
        <v>343</v>
      </c>
      <c r="F107" s="4">
        <v>0</v>
      </c>
      <c r="J107" s="4">
        <f>MIN(Table16[[#This Row],[Medicare Outpatient Allowable Rate]:[WPPA Inc Outpatient Allowable Rate]])</f>
        <v>0</v>
      </c>
      <c r="K107" s="4">
        <f>MAX(Table16[[#This Row],[Blue Cross Outpatient Allowable Rate]:[WPPA Inc Outpatient Allowable Rate]])</f>
        <v>0</v>
      </c>
      <c r="L107" s="4">
        <f>SUM(Table16[[#This Row],[Price]]*4.42)</f>
        <v>0</v>
      </c>
      <c r="M107" s="4">
        <v>0</v>
      </c>
      <c r="N107" s="4">
        <f>SUM(Table16[[#This Row],[ChargeID]]*0.76)</f>
        <v>0</v>
      </c>
      <c r="O107" s="4">
        <f>SUM(Table16[[#This Row],[Price]]*0.95)</f>
        <v>0</v>
      </c>
      <c r="P107" s="4">
        <f>SUM(Table16[[#This Row],[Price]]*0.8)</f>
        <v>0</v>
      </c>
      <c r="Q107" s="4">
        <f>SUM(Table16[[#This Row],[Price]]*0.6)</f>
        <v>0</v>
      </c>
    </row>
    <row r="108" spans="1:17" x14ac:dyDescent="0.25">
      <c r="A108" t="s">
        <v>333</v>
      </c>
      <c r="B108">
        <v>0</v>
      </c>
      <c r="C108" t="s">
        <v>451</v>
      </c>
      <c r="D108">
        <v>636</v>
      </c>
      <c r="E108" t="s">
        <v>452</v>
      </c>
      <c r="F108" s="4">
        <v>0</v>
      </c>
      <c r="J108" s="4">
        <f>MIN(Table16[[#This Row],[Medicare Outpatient Allowable Rate]:[WPPA Inc Outpatient Allowable Rate]])</f>
        <v>0</v>
      </c>
      <c r="K108" s="4">
        <f>MAX(Table16[[#This Row],[Blue Cross Outpatient Allowable Rate]:[WPPA Inc Outpatient Allowable Rate]])</f>
        <v>0</v>
      </c>
      <c r="L108" s="4">
        <f>SUM(Table16[[#This Row],[Price]]*4.42)</f>
        <v>0</v>
      </c>
      <c r="M108" s="4">
        <v>0</v>
      </c>
      <c r="N108" s="4">
        <f>SUM(Table16[[#This Row],[ChargeID]]*0.76)</f>
        <v>0</v>
      </c>
      <c r="O108" s="4">
        <f>SUM(Table16[[#This Row],[Price]]*0.95)</f>
        <v>0</v>
      </c>
      <c r="P108" s="4">
        <f>SUM(Table16[[#This Row],[Price]]*0.8)</f>
        <v>0</v>
      </c>
      <c r="Q108" s="4">
        <f>SUM(Table16[[#This Row],[Price]]*0.6)</f>
        <v>0</v>
      </c>
    </row>
    <row r="109" spans="1:17" x14ac:dyDescent="0.25">
      <c r="A109" t="s">
        <v>333</v>
      </c>
      <c r="B109">
        <v>0</v>
      </c>
      <c r="C109" t="s">
        <v>453</v>
      </c>
      <c r="D109">
        <v>636</v>
      </c>
      <c r="E109" t="s">
        <v>345</v>
      </c>
      <c r="F109" s="4">
        <v>0</v>
      </c>
      <c r="J109" s="4">
        <f>MIN(Table16[[#This Row],[Medicare Outpatient Allowable Rate]:[WPPA Inc Outpatient Allowable Rate]])</f>
        <v>0</v>
      </c>
      <c r="K109" s="4">
        <f>MAX(Table16[[#This Row],[Blue Cross Outpatient Allowable Rate]:[WPPA Inc Outpatient Allowable Rate]])</f>
        <v>0</v>
      </c>
      <c r="L109" s="4">
        <f>SUM(Table16[[#This Row],[Price]]*4.42)</f>
        <v>0</v>
      </c>
      <c r="M109" s="4">
        <v>0</v>
      </c>
      <c r="N109" s="4">
        <f>SUM(Table16[[#This Row],[ChargeID]]*0.76)</f>
        <v>0</v>
      </c>
      <c r="O109" s="4">
        <f>SUM(Table16[[#This Row],[Price]]*0.95)</f>
        <v>0</v>
      </c>
      <c r="P109" s="4">
        <f>SUM(Table16[[#This Row],[Price]]*0.8)</f>
        <v>0</v>
      </c>
      <c r="Q109" s="4">
        <f>SUM(Table16[[#This Row],[Price]]*0.6)</f>
        <v>0</v>
      </c>
    </row>
    <row r="110" spans="1:17" x14ac:dyDescent="0.25">
      <c r="A110" t="s">
        <v>333</v>
      </c>
      <c r="B110">
        <v>0</v>
      </c>
      <c r="C110" t="s">
        <v>454</v>
      </c>
      <c r="D110">
        <v>636</v>
      </c>
      <c r="E110" t="s">
        <v>343</v>
      </c>
      <c r="F110" s="4">
        <v>0</v>
      </c>
      <c r="J110" s="4">
        <f>MIN(Table16[[#This Row],[Medicare Outpatient Allowable Rate]:[WPPA Inc Outpatient Allowable Rate]])</f>
        <v>0</v>
      </c>
      <c r="K110" s="4">
        <f>MAX(Table16[[#This Row],[Blue Cross Outpatient Allowable Rate]:[WPPA Inc Outpatient Allowable Rate]])</f>
        <v>0</v>
      </c>
      <c r="L110" s="4">
        <f>SUM(Table16[[#This Row],[Price]]*4.42)</f>
        <v>0</v>
      </c>
      <c r="M110" s="4">
        <v>0</v>
      </c>
      <c r="N110" s="4">
        <f>SUM(Table16[[#This Row],[ChargeID]]*0.76)</f>
        <v>0</v>
      </c>
      <c r="O110" s="4">
        <f>SUM(Table16[[#This Row],[Price]]*0.95)</f>
        <v>0</v>
      </c>
      <c r="P110" s="4">
        <f>SUM(Table16[[#This Row],[Price]]*0.8)</f>
        <v>0</v>
      </c>
      <c r="Q110" s="4">
        <f>SUM(Table16[[#This Row],[Price]]*0.6)</f>
        <v>0</v>
      </c>
    </row>
    <row r="111" spans="1:17" x14ac:dyDescent="0.25">
      <c r="A111" t="s">
        <v>333</v>
      </c>
      <c r="B111">
        <v>0</v>
      </c>
      <c r="C111" t="s">
        <v>455</v>
      </c>
      <c r="D111">
        <v>636</v>
      </c>
      <c r="E111" t="s">
        <v>456</v>
      </c>
      <c r="F111" s="4">
        <v>0</v>
      </c>
      <c r="J111" s="4">
        <f>MIN(Table16[[#This Row],[Medicare Outpatient Allowable Rate]:[WPPA Inc Outpatient Allowable Rate]])</f>
        <v>0</v>
      </c>
      <c r="K111" s="4">
        <f>MAX(Table16[[#This Row],[Blue Cross Outpatient Allowable Rate]:[WPPA Inc Outpatient Allowable Rate]])</f>
        <v>0</v>
      </c>
      <c r="L111" s="4">
        <f>SUM(Table16[[#This Row],[Price]]*4.42)</f>
        <v>0</v>
      </c>
      <c r="M111" s="4">
        <v>0</v>
      </c>
      <c r="N111" s="4">
        <f>SUM(Table16[[#This Row],[ChargeID]]*0.76)</f>
        <v>0</v>
      </c>
      <c r="O111" s="4">
        <f>SUM(Table16[[#This Row],[Price]]*0.95)</f>
        <v>0</v>
      </c>
      <c r="P111" s="4">
        <f>SUM(Table16[[#This Row],[Price]]*0.8)</f>
        <v>0</v>
      </c>
      <c r="Q111" s="4">
        <f>SUM(Table16[[#This Row],[Price]]*0.6)</f>
        <v>0</v>
      </c>
    </row>
    <row r="112" spans="1:17" x14ac:dyDescent="0.25">
      <c r="A112" t="s">
        <v>333</v>
      </c>
      <c r="B112">
        <v>0</v>
      </c>
      <c r="C112" t="s">
        <v>457</v>
      </c>
      <c r="D112">
        <v>636</v>
      </c>
      <c r="E112" t="s">
        <v>345</v>
      </c>
      <c r="F112" s="4">
        <v>0</v>
      </c>
      <c r="J112" s="4">
        <f>MIN(Table16[[#This Row],[Medicare Outpatient Allowable Rate]:[WPPA Inc Outpatient Allowable Rate]])</f>
        <v>0</v>
      </c>
      <c r="K112" s="4">
        <f>MAX(Table16[[#This Row],[Blue Cross Outpatient Allowable Rate]:[WPPA Inc Outpatient Allowable Rate]])</f>
        <v>0</v>
      </c>
      <c r="L112" s="4">
        <f>SUM(Table16[[#This Row],[Price]]*4.42)</f>
        <v>0</v>
      </c>
      <c r="M112" s="4">
        <v>0</v>
      </c>
      <c r="N112" s="4">
        <f>SUM(Table16[[#This Row],[ChargeID]]*0.76)</f>
        <v>0</v>
      </c>
      <c r="O112" s="4">
        <f>SUM(Table16[[#This Row],[Price]]*0.95)</f>
        <v>0</v>
      </c>
      <c r="P112" s="4">
        <f>SUM(Table16[[#This Row],[Price]]*0.8)</f>
        <v>0</v>
      </c>
      <c r="Q112" s="4">
        <f>SUM(Table16[[#This Row],[Price]]*0.6)</f>
        <v>0</v>
      </c>
    </row>
    <row r="113" spans="1:17" x14ac:dyDescent="0.25">
      <c r="A113" t="s">
        <v>333</v>
      </c>
      <c r="B113">
        <v>0</v>
      </c>
      <c r="C113" t="s">
        <v>458</v>
      </c>
      <c r="D113">
        <v>636</v>
      </c>
      <c r="E113" t="s">
        <v>365</v>
      </c>
      <c r="F113" s="4">
        <v>0</v>
      </c>
      <c r="J113" s="4">
        <f>MIN(Table16[[#This Row],[Medicare Outpatient Allowable Rate]:[WPPA Inc Outpatient Allowable Rate]])</f>
        <v>0</v>
      </c>
      <c r="K113" s="4">
        <f>MAX(Table16[[#This Row],[Blue Cross Outpatient Allowable Rate]:[WPPA Inc Outpatient Allowable Rate]])</f>
        <v>0</v>
      </c>
      <c r="L113" s="4">
        <f>SUM(Table16[[#This Row],[Price]]*4.42)</f>
        <v>0</v>
      </c>
      <c r="M113" s="4">
        <v>0</v>
      </c>
      <c r="N113" s="4">
        <f>SUM(Table16[[#This Row],[ChargeID]]*0.76)</f>
        <v>0</v>
      </c>
      <c r="O113" s="4">
        <f>SUM(Table16[[#This Row],[Price]]*0.95)</f>
        <v>0</v>
      </c>
      <c r="P113" s="4">
        <f>SUM(Table16[[#This Row],[Price]]*0.8)</f>
        <v>0</v>
      </c>
      <c r="Q113" s="4">
        <f>SUM(Table16[[#This Row],[Price]]*0.6)</f>
        <v>0</v>
      </c>
    </row>
    <row r="114" spans="1:17" x14ac:dyDescent="0.25">
      <c r="A114" t="s">
        <v>333</v>
      </c>
      <c r="B114">
        <v>0</v>
      </c>
      <c r="C114" t="s">
        <v>459</v>
      </c>
      <c r="D114">
        <v>636</v>
      </c>
      <c r="E114" t="s">
        <v>365</v>
      </c>
      <c r="F114" s="4">
        <v>0</v>
      </c>
      <c r="J114" s="4">
        <f>MIN(Table16[[#This Row],[Medicare Outpatient Allowable Rate]:[WPPA Inc Outpatient Allowable Rate]])</f>
        <v>0</v>
      </c>
      <c r="K114" s="4">
        <f>MAX(Table16[[#This Row],[Blue Cross Outpatient Allowable Rate]:[WPPA Inc Outpatient Allowable Rate]])</f>
        <v>0</v>
      </c>
      <c r="L114" s="4">
        <f>SUM(Table16[[#This Row],[Price]]*4.42)</f>
        <v>0</v>
      </c>
      <c r="M114" s="4">
        <v>0</v>
      </c>
      <c r="N114" s="4">
        <f>SUM(Table16[[#This Row],[ChargeID]]*0.76)</f>
        <v>0</v>
      </c>
      <c r="O114" s="4">
        <f>SUM(Table16[[#This Row],[Price]]*0.95)</f>
        <v>0</v>
      </c>
      <c r="P114" s="4">
        <f>SUM(Table16[[#This Row],[Price]]*0.8)</f>
        <v>0</v>
      </c>
      <c r="Q114" s="4">
        <f>SUM(Table16[[#This Row],[Price]]*0.6)</f>
        <v>0</v>
      </c>
    </row>
    <row r="115" spans="1:17" x14ac:dyDescent="0.25">
      <c r="A115" t="s">
        <v>333</v>
      </c>
      <c r="B115">
        <v>0</v>
      </c>
      <c r="C115" t="s">
        <v>460</v>
      </c>
      <c r="D115">
        <v>636</v>
      </c>
      <c r="E115" t="s">
        <v>365</v>
      </c>
      <c r="F115" s="4">
        <v>0</v>
      </c>
      <c r="J115" s="4">
        <f>MIN(Table16[[#This Row],[Medicare Outpatient Allowable Rate]:[WPPA Inc Outpatient Allowable Rate]])</f>
        <v>0</v>
      </c>
      <c r="K115" s="4">
        <f>MAX(Table16[[#This Row],[Blue Cross Outpatient Allowable Rate]:[WPPA Inc Outpatient Allowable Rate]])</f>
        <v>0</v>
      </c>
      <c r="L115" s="4">
        <f>SUM(Table16[[#This Row],[Price]]*4.42)</f>
        <v>0</v>
      </c>
      <c r="M115" s="4">
        <v>0</v>
      </c>
      <c r="N115" s="4">
        <f>SUM(Table16[[#This Row],[ChargeID]]*0.76)</f>
        <v>0</v>
      </c>
      <c r="O115" s="4">
        <f>SUM(Table16[[#This Row],[Price]]*0.95)</f>
        <v>0</v>
      </c>
      <c r="P115" s="4">
        <f>SUM(Table16[[#This Row],[Price]]*0.8)</f>
        <v>0</v>
      </c>
      <c r="Q115" s="4">
        <f>SUM(Table16[[#This Row],[Price]]*0.6)</f>
        <v>0</v>
      </c>
    </row>
    <row r="116" spans="1:17" x14ac:dyDescent="0.25">
      <c r="A116" t="s">
        <v>333</v>
      </c>
      <c r="B116">
        <v>0</v>
      </c>
      <c r="C116" t="s">
        <v>461</v>
      </c>
      <c r="D116">
        <v>636</v>
      </c>
      <c r="E116" t="s">
        <v>345</v>
      </c>
      <c r="F116" s="4">
        <v>0</v>
      </c>
      <c r="J116" s="4">
        <f>MIN(Table16[[#This Row],[Medicare Outpatient Allowable Rate]:[WPPA Inc Outpatient Allowable Rate]])</f>
        <v>0</v>
      </c>
      <c r="K116" s="4">
        <f>MAX(Table16[[#This Row],[Blue Cross Outpatient Allowable Rate]:[WPPA Inc Outpatient Allowable Rate]])</f>
        <v>0</v>
      </c>
      <c r="L116" s="4">
        <f>SUM(Table16[[#This Row],[Price]]*4.42)</f>
        <v>0</v>
      </c>
      <c r="M116" s="4">
        <v>0</v>
      </c>
      <c r="N116" s="4">
        <f>SUM(Table16[[#This Row],[ChargeID]]*0.76)</f>
        <v>0</v>
      </c>
      <c r="O116" s="4">
        <f>SUM(Table16[[#This Row],[Price]]*0.95)</f>
        <v>0</v>
      </c>
      <c r="P116" s="4">
        <f>SUM(Table16[[#This Row],[Price]]*0.8)</f>
        <v>0</v>
      </c>
      <c r="Q116" s="4">
        <f>SUM(Table16[[#This Row],[Price]]*0.6)</f>
        <v>0</v>
      </c>
    </row>
    <row r="117" spans="1:17" x14ac:dyDescent="0.25">
      <c r="A117" t="s">
        <v>333</v>
      </c>
      <c r="B117">
        <v>0</v>
      </c>
      <c r="C117" t="s">
        <v>443</v>
      </c>
      <c r="D117">
        <v>636</v>
      </c>
      <c r="E117" t="s">
        <v>345</v>
      </c>
      <c r="F117" s="4">
        <v>0</v>
      </c>
      <c r="J117" s="4">
        <f>MIN(Table16[[#This Row],[Medicare Outpatient Allowable Rate]:[WPPA Inc Outpatient Allowable Rate]])</f>
        <v>0</v>
      </c>
      <c r="K117" s="4">
        <f>MAX(Table16[[#This Row],[Blue Cross Outpatient Allowable Rate]:[WPPA Inc Outpatient Allowable Rate]])</f>
        <v>0</v>
      </c>
      <c r="L117" s="4">
        <f>SUM(Table16[[#This Row],[Price]]*4.42)</f>
        <v>0</v>
      </c>
      <c r="M117" s="4">
        <v>0</v>
      </c>
      <c r="N117" s="4">
        <f>SUM(Table16[[#This Row],[ChargeID]]*0.76)</f>
        <v>0</v>
      </c>
      <c r="O117" s="4">
        <f>SUM(Table16[[#This Row],[Price]]*0.95)</f>
        <v>0</v>
      </c>
      <c r="P117" s="4">
        <f>SUM(Table16[[#This Row],[Price]]*0.8)</f>
        <v>0</v>
      </c>
      <c r="Q117" s="4">
        <f>SUM(Table16[[#This Row],[Price]]*0.6)</f>
        <v>0</v>
      </c>
    </row>
    <row r="118" spans="1:17" x14ac:dyDescent="0.25">
      <c r="A118" t="s">
        <v>333</v>
      </c>
      <c r="B118">
        <v>0</v>
      </c>
      <c r="C118" t="s">
        <v>462</v>
      </c>
      <c r="D118">
        <v>636</v>
      </c>
      <c r="E118" t="s">
        <v>337</v>
      </c>
      <c r="F118" s="4">
        <v>0</v>
      </c>
      <c r="J118" s="4">
        <f>MIN(Table16[[#This Row],[Medicare Outpatient Allowable Rate]:[WPPA Inc Outpatient Allowable Rate]])</f>
        <v>0</v>
      </c>
      <c r="K118" s="4">
        <f>MAX(Table16[[#This Row],[Blue Cross Outpatient Allowable Rate]:[WPPA Inc Outpatient Allowable Rate]])</f>
        <v>0</v>
      </c>
      <c r="L118" s="4">
        <f>SUM(Table16[[#This Row],[Price]]*4.42)</f>
        <v>0</v>
      </c>
      <c r="M118" s="4">
        <v>0</v>
      </c>
      <c r="N118" s="4">
        <f>SUM(Table16[[#This Row],[ChargeID]]*0.76)</f>
        <v>0</v>
      </c>
      <c r="O118" s="4">
        <f>SUM(Table16[[#This Row],[Price]]*0.95)</f>
        <v>0</v>
      </c>
      <c r="P118" s="4">
        <f>SUM(Table16[[#This Row],[Price]]*0.8)</f>
        <v>0</v>
      </c>
      <c r="Q118" s="4">
        <f>SUM(Table16[[#This Row],[Price]]*0.6)</f>
        <v>0</v>
      </c>
    </row>
    <row r="119" spans="1:17" x14ac:dyDescent="0.25">
      <c r="A119" t="s">
        <v>333</v>
      </c>
      <c r="B119">
        <v>0</v>
      </c>
      <c r="C119" t="s">
        <v>463</v>
      </c>
      <c r="D119">
        <v>636</v>
      </c>
      <c r="E119" t="s">
        <v>345</v>
      </c>
      <c r="F119" s="4">
        <v>0</v>
      </c>
      <c r="J119" s="4">
        <f>MIN(Table16[[#This Row],[Medicare Outpatient Allowable Rate]:[WPPA Inc Outpatient Allowable Rate]])</f>
        <v>0</v>
      </c>
      <c r="K119" s="4">
        <f>MAX(Table16[[#This Row],[Blue Cross Outpatient Allowable Rate]:[WPPA Inc Outpatient Allowable Rate]])</f>
        <v>0</v>
      </c>
      <c r="L119" s="4">
        <f>SUM(Table16[[#This Row],[Price]]*4.42)</f>
        <v>0</v>
      </c>
      <c r="M119" s="4">
        <v>0</v>
      </c>
      <c r="N119" s="4">
        <f>SUM(Table16[[#This Row],[ChargeID]]*0.76)</f>
        <v>0</v>
      </c>
      <c r="O119" s="4">
        <f>SUM(Table16[[#This Row],[Price]]*0.95)</f>
        <v>0</v>
      </c>
      <c r="P119" s="4">
        <f>SUM(Table16[[#This Row],[Price]]*0.8)</f>
        <v>0</v>
      </c>
      <c r="Q119" s="4">
        <f>SUM(Table16[[#This Row],[Price]]*0.6)</f>
        <v>0</v>
      </c>
    </row>
    <row r="120" spans="1:17" x14ac:dyDescent="0.25">
      <c r="A120" t="s">
        <v>333</v>
      </c>
      <c r="B120">
        <v>0</v>
      </c>
      <c r="C120" t="s">
        <v>464</v>
      </c>
      <c r="D120">
        <v>636</v>
      </c>
      <c r="E120" t="s">
        <v>448</v>
      </c>
      <c r="F120" s="4">
        <v>0</v>
      </c>
      <c r="J120" s="4">
        <f>MIN(Table16[[#This Row],[Medicare Outpatient Allowable Rate]:[WPPA Inc Outpatient Allowable Rate]])</f>
        <v>0</v>
      </c>
      <c r="K120" s="4">
        <f>MAX(Table16[[#This Row],[Blue Cross Outpatient Allowable Rate]:[WPPA Inc Outpatient Allowable Rate]])</f>
        <v>0</v>
      </c>
      <c r="L120" s="4">
        <f>SUM(Table16[[#This Row],[Price]]*4.42)</f>
        <v>0</v>
      </c>
      <c r="M120" s="4">
        <v>0</v>
      </c>
      <c r="N120" s="4">
        <f>SUM(Table16[[#This Row],[ChargeID]]*0.76)</f>
        <v>0</v>
      </c>
      <c r="O120" s="4">
        <f>SUM(Table16[[#This Row],[Price]]*0.95)</f>
        <v>0</v>
      </c>
      <c r="P120" s="4">
        <f>SUM(Table16[[#This Row],[Price]]*0.8)</f>
        <v>0</v>
      </c>
      <c r="Q120" s="4">
        <f>SUM(Table16[[#This Row],[Price]]*0.6)</f>
        <v>0</v>
      </c>
    </row>
    <row r="121" spans="1:17" x14ac:dyDescent="0.25">
      <c r="A121" t="s">
        <v>333</v>
      </c>
      <c r="B121">
        <v>0</v>
      </c>
      <c r="C121" t="s">
        <v>465</v>
      </c>
      <c r="D121">
        <v>636</v>
      </c>
      <c r="E121" t="s">
        <v>345</v>
      </c>
      <c r="F121" s="4">
        <v>0</v>
      </c>
      <c r="J121" s="4">
        <f>MIN(Table16[[#This Row],[Medicare Outpatient Allowable Rate]:[WPPA Inc Outpatient Allowable Rate]])</f>
        <v>0</v>
      </c>
      <c r="K121" s="4">
        <f>MAX(Table16[[#This Row],[Blue Cross Outpatient Allowable Rate]:[WPPA Inc Outpatient Allowable Rate]])</f>
        <v>0</v>
      </c>
      <c r="L121" s="4">
        <f>SUM(Table16[[#This Row],[Price]]*4.42)</f>
        <v>0</v>
      </c>
      <c r="M121" s="4">
        <v>0</v>
      </c>
      <c r="N121" s="4">
        <f>SUM(Table16[[#This Row],[ChargeID]]*0.76)</f>
        <v>0</v>
      </c>
      <c r="O121" s="4">
        <f>SUM(Table16[[#This Row],[Price]]*0.95)</f>
        <v>0</v>
      </c>
      <c r="P121" s="4">
        <f>SUM(Table16[[#This Row],[Price]]*0.8)</f>
        <v>0</v>
      </c>
      <c r="Q121" s="4">
        <f>SUM(Table16[[#This Row],[Price]]*0.6)</f>
        <v>0</v>
      </c>
    </row>
    <row r="122" spans="1:17" x14ac:dyDescent="0.25">
      <c r="A122" t="s">
        <v>333</v>
      </c>
      <c r="B122">
        <v>0</v>
      </c>
      <c r="C122" t="s">
        <v>466</v>
      </c>
      <c r="D122">
        <v>636</v>
      </c>
      <c r="E122" t="s">
        <v>345</v>
      </c>
      <c r="F122" s="4">
        <v>0</v>
      </c>
      <c r="J122" s="4">
        <f>MIN(Table16[[#This Row],[Medicare Outpatient Allowable Rate]:[WPPA Inc Outpatient Allowable Rate]])</f>
        <v>0</v>
      </c>
      <c r="K122" s="4">
        <f>MAX(Table16[[#This Row],[Blue Cross Outpatient Allowable Rate]:[WPPA Inc Outpatient Allowable Rate]])</f>
        <v>0</v>
      </c>
      <c r="L122" s="4">
        <f>SUM(Table16[[#This Row],[Price]]*4.42)</f>
        <v>0</v>
      </c>
      <c r="M122" s="4">
        <v>0</v>
      </c>
      <c r="N122" s="4">
        <f>SUM(Table16[[#This Row],[ChargeID]]*0.76)</f>
        <v>0</v>
      </c>
      <c r="O122" s="4">
        <f>SUM(Table16[[#This Row],[Price]]*0.95)</f>
        <v>0</v>
      </c>
      <c r="P122" s="4">
        <f>SUM(Table16[[#This Row],[Price]]*0.8)</f>
        <v>0</v>
      </c>
      <c r="Q122" s="4">
        <f>SUM(Table16[[#This Row],[Price]]*0.6)</f>
        <v>0</v>
      </c>
    </row>
    <row r="123" spans="1:17" x14ac:dyDescent="0.25">
      <c r="A123" t="s">
        <v>333</v>
      </c>
      <c r="B123">
        <v>0</v>
      </c>
      <c r="C123" t="s">
        <v>467</v>
      </c>
      <c r="D123">
        <v>636</v>
      </c>
      <c r="E123" t="s">
        <v>345</v>
      </c>
      <c r="F123" s="4">
        <v>0</v>
      </c>
      <c r="J123" s="4">
        <f>MIN(Table16[[#This Row],[Medicare Outpatient Allowable Rate]:[WPPA Inc Outpatient Allowable Rate]])</f>
        <v>0</v>
      </c>
      <c r="K123" s="4">
        <f>MAX(Table16[[#This Row],[Blue Cross Outpatient Allowable Rate]:[WPPA Inc Outpatient Allowable Rate]])</f>
        <v>0</v>
      </c>
      <c r="L123" s="4">
        <f>SUM(Table16[[#This Row],[Price]]*4.42)</f>
        <v>0</v>
      </c>
      <c r="M123" s="4">
        <v>0</v>
      </c>
      <c r="N123" s="4">
        <f>SUM(Table16[[#This Row],[ChargeID]]*0.76)</f>
        <v>0</v>
      </c>
      <c r="O123" s="4">
        <f>SUM(Table16[[#This Row],[Price]]*0.95)</f>
        <v>0</v>
      </c>
      <c r="P123" s="4">
        <f>SUM(Table16[[#This Row],[Price]]*0.8)</f>
        <v>0</v>
      </c>
      <c r="Q123" s="4">
        <f>SUM(Table16[[#This Row],[Price]]*0.6)</f>
        <v>0</v>
      </c>
    </row>
    <row r="124" spans="1:17" x14ac:dyDescent="0.25">
      <c r="A124" t="s">
        <v>333</v>
      </c>
      <c r="B124">
        <v>0</v>
      </c>
      <c r="C124" t="s">
        <v>468</v>
      </c>
      <c r="D124">
        <v>636</v>
      </c>
      <c r="E124" t="s">
        <v>353</v>
      </c>
      <c r="F124" s="4">
        <v>0</v>
      </c>
      <c r="J124" s="4">
        <f>MIN(Table16[[#This Row],[Medicare Outpatient Allowable Rate]:[WPPA Inc Outpatient Allowable Rate]])</f>
        <v>0</v>
      </c>
      <c r="K124" s="4">
        <f>MAX(Table16[[#This Row],[Blue Cross Outpatient Allowable Rate]:[WPPA Inc Outpatient Allowable Rate]])</f>
        <v>0</v>
      </c>
      <c r="L124" s="4">
        <f>SUM(Table16[[#This Row],[Price]]*4.42)</f>
        <v>0</v>
      </c>
      <c r="M124" s="4">
        <v>0</v>
      </c>
      <c r="N124" s="4">
        <f>SUM(Table16[[#This Row],[ChargeID]]*0.76)</f>
        <v>0</v>
      </c>
      <c r="O124" s="4">
        <f>SUM(Table16[[#This Row],[Price]]*0.95)</f>
        <v>0</v>
      </c>
      <c r="P124" s="4">
        <f>SUM(Table16[[#This Row],[Price]]*0.8)</f>
        <v>0</v>
      </c>
      <c r="Q124" s="4">
        <f>SUM(Table16[[#This Row],[Price]]*0.6)</f>
        <v>0</v>
      </c>
    </row>
    <row r="125" spans="1:17" x14ac:dyDescent="0.25">
      <c r="A125" t="s">
        <v>333</v>
      </c>
      <c r="B125">
        <v>0</v>
      </c>
      <c r="C125" t="s">
        <v>434</v>
      </c>
      <c r="D125">
        <v>636</v>
      </c>
      <c r="E125" t="s">
        <v>345</v>
      </c>
      <c r="F125" s="4">
        <v>0</v>
      </c>
      <c r="J125" s="4">
        <f>MIN(Table16[[#This Row],[Medicare Outpatient Allowable Rate]:[WPPA Inc Outpatient Allowable Rate]])</f>
        <v>0</v>
      </c>
      <c r="K125" s="4">
        <f>MAX(Table16[[#This Row],[Blue Cross Outpatient Allowable Rate]:[WPPA Inc Outpatient Allowable Rate]])</f>
        <v>0</v>
      </c>
      <c r="L125" s="4">
        <f>SUM(Table16[[#This Row],[Price]]*4.42)</f>
        <v>0</v>
      </c>
      <c r="M125" s="4">
        <v>0</v>
      </c>
      <c r="N125" s="4">
        <f>SUM(Table16[[#This Row],[ChargeID]]*0.76)</f>
        <v>0</v>
      </c>
      <c r="O125" s="4">
        <f>SUM(Table16[[#This Row],[Price]]*0.95)</f>
        <v>0</v>
      </c>
      <c r="P125" s="4">
        <f>SUM(Table16[[#This Row],[Price]]*0.8)</f>
        <v>0</v>
      </c>
      <c r="Q125" s="4">
        <f>SUM(Table16[[#This Row],[Price]]*0.6)</f>
        <v>0</v>
      </c>
    </row>
    <row r="126" spans="1:17" x14ac:dyDescent="0.25">
      <c r="A126" t="s">
        <v>333</v>
      </c>
      <c r="B126">
        <v>0</v>
      </c>
      <c r="C126" t="s">
        <v>469</v>
      </c>
      <c r="D126">
        <v>636</v>
      </c>
      <c r="E126" t="s">
        <v>345</v>
      </c>
      <c r="F126" s="4">
        <v>0</v>
      </c>
      <c r="J126" s="4">
        <f>MIN(Table16[[#This Row],[Medicare Outpatient Allowable Rate]:[WPPA Inc Outpatient Allowable Rate]])</f>
        <v>0</v>
      </c>
      <c r="K126" s="4">
        <f>MAX(Table16[[#This Row],[Blue Cross Outpatient Allowable Rate]:[WPPA Inc Outpatient Allowable Rate]])</f>
        <v>0</v>
      </c>
      <c r="L126" s="4">
        <f>SUM(Table16[[#This Row],[Price]]*4.42)</f>
        <v>0</v>
      </c>
      <c r="M126" s="4">
        <v>0</v>
      </c>
      <c r="N126" s="4">
        <f>SUM(Table16[[#This Row],[ChargeID]]*0.76)</f>
        <v>0</v>
      </c>
      <c r="O126" s="4">
        <f>SUM(Table16[[#This Row],[Price]]*0.95)</f>
        <v>0</v>
      </c>
      <c r="P126" s="4">
        <f>SUM(Table16[[#This Row],[Price]]*0.8)</f>
        <v>0</v>
      </c>
      <c r="Q126" s="4">
        <f>SUM(Table16[[#This Row],[Price]]*0.6)</f>
        <v>0</v>
      </c>
    </row>
    <row r="127" spans="1:17" x14ac:dyDescent="0.25">
      <c r="A127" t="s">
        <v>333</v>
      </c>
      <c r="B127">
        <v>0</v>
      </c>
      <c r="C127" t="s">
        <v>470</v>
      </c>
      <c r="D127">
        <v>636</v>
      </c>
      <c r="E127" t="s">
        <v>471</v>
      </c>
      <c r="F127" s="4">
        <v>0</v>
      </c>
      <c r="J127" s="4">
        <f>MIN(Table16[[#This Row],[Medicare Outpatient Allowable Rate]:[WPPA Inc Outpatient Allowable Rate]])</f>
        <v>0</v>
      </c>
      <c r="K127" s="4">
        <f>MAX(Table16[[#This Row],[Blue Cross Outpatient Allowable Rate]:[WPPA Inc Outpatient Allowable Rate]])</f>
        <v>0</v>
      </c>
      <c r="L127" s="4">
        <f>SUM(Table16[[#This Row],[Price]]*4.42)</f>
        <v>0</v>
      </c>
      <c r="M127" s="4">
        <v>0</v>
      </c>
      <c r="N127" s="4">
        <f>SUM(Table16[[#This Row],[ChargeID]]*0.76)</f>
        <v>0</v>
      </c>
      <c r="O127" s="4">
        <f>SUM(Table16[[#This Row],[Price]]*0.95)</f>
        <v>0</v>
      </c>
      <c r="P127" s="4">
        <f>SUM(Table16[[#This Row],[Price]]*0.8)</f>
        <v>0</v>
      </c>
      <c r="Q127" s="4">
        <f>SUM(Table16[[#This Row],[Price]]*0.6)</f>
        <v>0</v>
      </c>
    </row>
    <row r="128" spans="1:17" x14ac:dyDescent="0.25">
      <c r="A128" t="s">
        <v>333</v>
      </c>
      <c r="B128">
        <v>0</v>
      </c>
      <c r="C128" t="s">
        <v>472</v>
      </c>
      <c r="D128">
        <v>636</v>
      </c>
      <c r="E128" t="s">
        <v>473</v>
      </c>
      <c r="F128" s="4">
        <v>0</v>
      </c>
      <c r="J128" s="4">
        <f>MIN(Table16[[#This Row],[Medicare Outpatient Allowable Rate]:[WPPA Inc Outpatient Allowable Rate]])</f>
        <v>0</v>
      </c>
      <c r="K128" s="4">
        <f>MAX(Table16[[#This Row],[Blue Cross Outpatient Allowable Rate]:[WPPA Inc Outpatient Allowable Rate]])</f>
        <v>0</v>
      </c>
      <c r="L128" s="4">
        <f>SUM(Table16[[#This Row],[Price]]*4.42)</f>
        <v>0</v>
      </c>
      <c r="M128" s="4">
        <v>0</v>
      </c>
      <c r="N128" s="4">
        <f>SUM(Table16[[#This Row],[ChargeID]]*0.76)</f>
        <v>0</v>
      </c>
      <c r="O128" s="4">
        <f>SUM(Table16[[#This Row],[Price]]*0.95)</f>
        <v>0</v>
      </c>
      <c r="P128" s="4">
        <f>SUM(Table16[[#This Row],[Price]]*0.8)</f>
        <v>0</v>
      </c>
      <c r="Q128" s="4">
        <f>SUM(Table16[[#This Row],[Price]]*0.6)</f>
        <v>0</v>
      </c>
    </row>
    <row r="129" spans="1:17" x14ac:dyDescent="0.25">
      <c r="A129" t="s">
        <v>333</v>
      </c>
      <c r="B129">
        <v>0</v>
      </c>
      <c r="C129" t="s">
        <v>474</v>
      </c>
      <c r="D129">
        <v>636</v>
      </c>
      <c r="E129" t="s">
        <v>356</v>
      </c>
      <c r="F129" s="4">
        <v>0</v>
      </c>
      <c r="J129" s="4">
        <f>MIN(Table16[[#This Row],[Medicare Outpatient Allowable Rate]:[WPPA Inc Outpatient Allowable Rate]])</f>
        <v>0</v>
      </c>
      <c r="K129" s="4">
        <f>MAX(Table16[[#This Row],[Blue Cross Outpatient Allowable Rate]:[WPPA Inc Outpatient Allowable Rate]])</f>
        <v>0</v>
      </c>
      <c r="L129" s="4">
        <f>SUM(Table16[[#This Row],[Price]]*4.42)</f>
        <v>0</v>
      </c>
      <c r="M129" s="4">
        <v>0</v>
      </c>
      <c r="N129" s="4">
        <f>SUM(Table16[[#This Row],[ChargeID]]*0.76)</f>
        <v>0</v>
      </c>
      <c r="O129" s="4">
        <f>SUM(Table16[[#This Row],[Price]]*0.95)</f>
        <v>0</v>
      </c>
      <c r="P129" s="4">
        <f>SUM(Table16[[#This Row],[Price]]*0.8)</f>
        <v>0</v>
      </c>
      <c r="Q129" s="4">
        <f>SUM(Table16[[#This Row],[Price]]*0.6)</f>
        <v>0</v>
      </c>
    </row>
    <row r="130" spans="1:17" x14ac:dyDescent="0.25">
      <c r="A130" t="s">
        <v>333</v>
      </c>
      <c r="B130">
        <v>0</v>
      </c>
      <c r="C130" t="s">
        <v>475</v>
      </c>
      <c r="D130">
        <v>636</v>
      </c>
      <c r="E130" t="s">
        <v>452</v>
      </c>
      <c r="F130" s="4">
        <v>0</v>
      </c>
      <c r="J130" s="4">
        <f>MIN(Table16[[#This Row],[Medicare Outpatient Allowable Rate]:[WPPA Inc Outpatient Allowable Rate]])</f>
        <v>0</v>
      </c>
      <c r="K130" s="4">
        <f>MAX(Table16[[#This Row],[Blue Cross Outpatient Allowable Rate]:[WPPA Inc Outpatient Allowable Rate]])</f>
        <v>0</v>
      </c>
      <c r="L130" s="4">
        <f>SUM(Table16[[#This Row],[Price]]*4.42)</f>
        <v>0</v>
      </c>
      <c r="M130" s="4">
        <v>0</v>
      </c>
      <c r="N130" s="4">
        <f>SUM(Table16[[#This Row],[ChargeID]]*0.76)</f>
        <v>0</v>
      </c>
      <c r="O130" s="4">
        <f>SUM(Table16[[#This Row],[Price]]*0.95)</f>
        <v>0</v>
      </c>
      <c r="P130" s="4">
        <f>SUM(Table16[[#This Row],[Price]]*0.8)</f>
        <v>0</v>
      </c>
      <c r="Q130" s="4">
        <f>SUM(Table16[[#This Row],[Price]]*0.6)</f>
        <v>0</v>
      </c>
    </row>
    <row r="131" spans="1:17" x14ac:dyDescent="0.25">
      <c r="A131" t="s">
        <v>333</v>
      </c>
      <c r="B131">
        <v>0</v>
      </c>
      <c r="C131" t="s">
        <v>476</v>
      </c>
      <c r="D131">
        <v>636</v>
      </c>
      <c r="E131" t="s">
        <v>345</v>
      </c>
      <c r="F131" s="4">
        <v>0</v>
      </c>
      <c r="J131" s="4">
        <f>MIN(Table16[[#This Row],[Medicare Outpatient Allowable Rate]:[WPPA Inc Outpatient Allowable Rate]])</f>
        <v>0</v>
      </c>
      <c r="K131" s="4">
        <f>MAX(Table16[[#This Row],[Blue Cross Outpatient Allowable Rate]:[WPPA Inc Outpatient Allowable Rate]])</f>
        <v>0</v>
      </c>
      <c r="L131" s="4">
        <f>SUM(Table16[[#This Row],[Price]]*4.42)</f>
        <v>0</v>
      </c>
      <c r="M131" s="4">
        <v>0</v>
      </c>
      <c r="N131" s="4">
        <f>SUM(Table16[[#This Row],[ChargeID]]*0.76)</f>
        <v>0</v>
      </c>
      <c r="O131" s="4">
        <f>SUM(Table16[[#This Row],[Price]]*0.95)</f>
        <v>0</v>
      </c>
      <c r="P131" s="4">
        <f>SUM(Table16[[#This Row],[Price]]*0.8)</f>
        <v>0</v>
      </c>
      <c r="Q131" s="4">
        <f>SUM(Table16[[#This Row],[Price]]*0.6)</f>
        <v>0</v>
      </c>
    </row>
    <row r="132" spans="1:17" x14ac:dyDescent="0.25">
      <c r="A132" t="s">
        <v>333</v>
      </c>
      <c r="B132">
        <v>0</v>
      </c>
      <c r="C132" t="s">
        <v>440</v>
      </c>
      <c r="D132">
        <v>636</v>
      </c>
      <c r="E132" t="s">
        <v>375</v>
      </c>
      <c r="F132" s="4">
        <v>0</v>
      </c>
      <c r="J132" s="4">
        <f>MIN(Table16[[#This Row],[Medicare Outpatient Allowable Rate]:[WPPA Inc Outpatient Allowable Rate]])</f>
        <v>0</v>
      </c>
      <c r="K132" s="4">
        <f>MAX(Table16[[#This Row],[Blue Cross Outpatient Allowable Rate]:[WPPA Inc Outpatient Allowable Rate]])</f>
        <v>0</v>
      </c>
      <c r="L132" s="4">
        <f>SUM(Table16[[#This Row],[Price]]*4.42)</f>
        <v>0</v>
      </c>
      <c r="M132" s="4">
        <v>0</v>
      </c>
      <c r="N132" s="4">
        <f>SUM(Table16[[#This Row],[ChargeID]]*0.76)</f>
        <v>0</v>
      </c>
      <c r="O132" s="4">
        <f>SUM(Table16[[#This Row],[Price]]*0.95)</f>
        <v>0</v>
      </c>
      <c r="P132" s="4">
        <f>SUM(Table16[[#This Row],[Price]]*0.8)</f>
        <v>0</v>
      </c>
      <c r="Q132" s="4">
        <f>SUM(Table16[[#This Row],[Price]]*0.6)</f>
        <v>0</v>
      </c>
    </row>
    <row r="133" spans="1:17" x14ac:dyDescent="0.25">
      <c r="A133" t="s">
        <v>333</v>
      </c>
      <c r="B133">
        <v>0</v>
      </c>
      <c r="C133" t="s">
        <v>477</v>
      </c>
      <c r="D133">
        <v>636</v>
      </c>
      <c r="E133" t="s">
        <v>378</v>
      </c>
      <c r="F133" s="4">
        <v>0</v>
      </c>
      <c r="J133" s="4">
        <f>MIN(Table16[[#This Row],[Medicare Outpatient Allowable Rate]:[WPPA Inc Outpatient Allowable Rate]])</f>
        <v>0</v>
      </c>
      <c r="K133" s="4">
        <f>MAX(Table16[[#This Row],[Blue Cross Outpatient Allowable Rate]:[WPPA Inc Outpatient Allowable Rate]])</f>
        <v>0</v>
      </c>
      <c r="L133" s="4">
        <f>SUM(Table16[[#This Row],[Price]]*4.42)</f>
        <v>0</v>
      </c>
      <c r="M133" s="4">
        <v>0</v>
      </c>
      <c r="N133" s="4">
        <f>SUM(Table16[[#This Row],[ChargeID]]*0.76)</f>
        <v>0</v>
      </c>
      <c r="O133" s="4">
        <f>SUM(Table16[[#This Row],[Price]]*0.95)</f>
        <v>0</v>
      </c>
      <c r="P133" s="4">
        <f>SUM(Table16[[#This Row],[Price]]*0.8)</f>
        <v>0</v>
      </c>
      <c r="Q133" s="4">
        <f>SUM(Table16[[#This Row],[Price]]*0.6)</f>
        <v>0</v>
      </c>
    </row>
    <row r="134" spans="1:17" x14ac:dyDescent="0.25">
      <c r="A134" t="s">
        <v>333</v>
      </c>
      <c r="B134">
        <v>0</v>
      </c>
      <c r="C134" t="s">
        <v>478</v>
      </c>
      <c r="D134">
        <v>636</v>
      </c>
      <c r="E134" t="s">
        <v>365</v>
      </c>
      <c r="F134" s="4">
        <v>0</v>
      </c>
      <c r="J134" s="4">
        <f>MIN(Table16[[#This Row],[Medicare Outpatient Allowable Rate]:[WPPA Inc Outpatient Allowable Rate]])</f>
        <v>0</v>
      </c>
      <c r="K134" s="4">
        <f>MAX(Table16[[#This Row],[Blue Cross Outpatient Allowable Rate]:[WPPA Inc Outpatient Allowable Rate]])</f>
        <v>0</v>
      </c>
      <c r="L134" s="4">
        <f>SUM(Table16[[#This Row],[Price]]*4.42)</f>
        <v>0</v>
      </c>
      <c r="M134" s="4">
        <v>0</v>
      </c>
      <c r="N134" s="4">
        <f>SUM(Table16[[#This Row],[ChargeID]]*0.76)</f>
        <v>0</v>
      </c>
      <c r="O134" s="4">
        <f>SUM(Table16[[#This Row],[Price]]*0.95)</f>
        <v>0</v>
      </c>
      <c r="P134" s="4">
        <f>SUM(Table16[[#This Row],[Price]]*0.8)</f>
        <v>0</v>
      </c>
      <c r="Q134" s="4">
        <f>SUM(Table16[[#This Row],[Price]]*0.6)</f>
        <v>0</v>
      </c>
    </row>
    <row r="135" spans="1:17" x14ac:dyDescent="0.25">
      <c r="A135" t="s">
        <v>333</v>
      </c>
      <c r="B135">
        <v>0</v>
      </c>
      <c r="C135" t="s">
        <v>468</v>
      </c>
      <c r="D135">
        <v>636</v>
      </c>
      <c r="E135" t="s">
        <v>353</v>
      </c>
      <c r="F135" s="4">
        <v>0</v>
      </c>
      <c r="J135" s="4">
        <f>MIN(Table16[[#This Row],[Medicare Outpatient Allowable Rate]:[WPPA Inc Outpatient Allowable Rate]])</f>
        <v>0</v>
      </c>
      <c r="K135" s="4">
        <f>MAX(Table16[[#This Row],[Blue Cross Outpatient Allowable Rate]:[WPPA Inc Outpatient Allowable Rate]])</f>
        <v>0</v>
      </c>
      <c r="L135" s="4">
        <f>SUM(Table16[[#This Row],[Price]]*4.42)</f>
        <v>0</v>
      </c>
      <c r="M135" s="4">
        <v>0</v>
      </c>
      <c r="N135" s="4">
        <f>SUM(Table16[[#This Row],[ChargeID]]*0.76)</f>
        <v>0</v>
      </c>
      <c r="O135" s="4">
        <f>SUM(Table16[[#This Row],[Price]]*0.95)</f>
        <v>0</v>
      </c>
      <c r="P135" s="4">
        <f>SUM(Table16[[#This Row],[Price]]*0.8)</f>
        <v>0</v>
      </c>
      <c r="Q135" s="4">
        <f>SUM(Table16[[#This Row],[Price]]*0.6)</f>
        <v>0</v>
      </c>
    </row>
    <row r="136" spans="1:17" x14ac:dyDescent="0.25">
      <c r="A136" t="s">
        <v>333</v>
      </c>
      <c r="B136">
        <v>0</v>
      </c>
      <c r="C136" t="s">
        <v>479</v>
      </c>
      <c r="D136">
        <v>636</v>
      </c>
      <c r="E136" t="s">
        <v>353</v>
      </c>
      <c r="F136" s="4">
        <v>0</v>
      </c>
      <c r="J136" s="4">
        <f>MIN(Table16[[#This Row],[Medicare Outpatient Allowable Rate]:[WPPA Inc Outpatient Allowable Rate]])</f>
        <v>0</v>
      </c>
      <c r="K136" s="4">
        <f>MAX(Table16[[#This Row],[Blue Cross Outpatient Allowable Rate]:[WPPA Inc Outpatient Allowable Rate]])</f>
        <v>0</v>
      </c>
      <c r="L136" s="4">
        <f>SUM(Table16[[#This Row],[Price]]*4.42)</f>
        <v>0</v>
      </c>
      <c r="M136" s="4">
        <v>0</v>
      </c>
      <c r="N136" s="4">
        <f>SUM(Table16[[#This Row],[ChargeID]]*0.76)</f>
        <v>0</v>
      </c>
      <c r="O136" s="4">
        <f>SUM(Table16[[#This Row],[Price]]*0.95)</f>
        <v>0</v>
      </c>
      <c r="P136" s="4">
        <f>SUM(Table16[[#This Row],[Price]]*0.8)</f>
        <v>0</v>
      </c>
      <c r="Q136" s="4">
        <f>SUM(Table16[[#This Row],[Price]]*0.6)</f>
        <v>0</v>
      </c>
    </row>
    <row r="137" spans="1:17" x14ac:dyDescent="0.25">
      <c r="A137" t="s">
        <v>333</v>
      </c>
      <c r="B137">
        <v>0</v>
      </c>
      <c r="C137" t="s">
        <v>480</v>
      </c>
      <c r="D137">
        <v>636</v>
      </c>
      <c r="E137" t="s">
        <v>365</v>
      </c>
      <c r="F137" s="4">
        <v>0</v>
      </c>
      <c r="J137" s="4">
        <f>MIN(Table16[[#This Row],[Medicare Outpatient Allowable Rate]:[WPPA Inc Outpatient Allowable Rate]])</f>
        <v>0</v>
      </c>
      <c r="K137" s="4">
        <f>MAX(Table16[[#This Row],[Blue Cross Outpatient Allowable Rate]:[WPPA Inc Outpatient Allowable Rate]])</f>
        <v>0</v>
      </c>
      <c r="L137" s="4">
        <f>SUM(Table16[[#This Row],[Price]]*4.42)</f>
        <v>0</v>
      </c>
      <c r="M137" s="4">
        <v>0</v>
      </c>
      <c r="N137" s="4">
        <f>SUM(Table16[[#This Row],[ChargeID]]*0.76)</f>
        <v>0</v>
      </c>
      <c r="O137" s="4">
        <f>SUM(Table16[[#This Row],[Price]]*0.95)</f>
        <v>0</v>
      </c>
      <c r="P137" s="4">
        <f>SUM(Table16[[#This Row],[Price]]*0.8)</f>
        <v>0</v>
      </c>
      <c r="Q137" s="4">
        <f>SUM(Table16[[#This Row],[Price]]*0.6)</f>
        <v>0</v>
      </c>
    </row>
    <row r="138" spans="1:17" x14ac:dyDescent="0.25">
      <c r="A138" t="s">
        <v>333</v>
      </c>
      <c r="B138">
        <v>0</v>
      </c>
      <c r="C138" t="s">
        <v>350</v>
      </c>
      <c r="D138">
        <v>636</v>
      </c>
      <c r="E138" t="s">
        <v>351</v>
      </c>
      <c r="F138" s="4">
        <v>0</v>
      </c>
      <c r="J138" s="4">
        <f>MIN(Table16[[#This Row],[Medicare Outpatient Allowable Rate]:[WPPA Inc Outpatient Allowable Rate]])</f>
        <v>0</v>
      </c>
      <c r="K138" s="4">
        <f>MAX(Table16[[#This Row],[Blue Cross Outpatient Allowable Rate]:[WPPA Inc Outpatient Allowable Rate]])</f>
        <v>0</v>
      </c>
      <c r="L138" s="4">
        <f>SUM(Table16[[#This Row],[Price]]*4.42)</f>
        <v>0</v>
      </c>
      <c r="M138" s="4">
        <v>0</v>
      </c>
      <c r="N138" s="4">
        <f>SUM(Table16[[#This Row],[ChargeID]]*0.76)</f>
        <v>0</v>
      </c>
      <c r="O138" s="4">
        <f>SUM(Table16[[#This Row],[Price]]*0.95)</f>
        <v>0</v>
      </c>
      <c r="P138" s="4">
        <f>SUM(Table16[[#This Row],[Price]]*0.8)</f>
        <v>0</v>
      </c>
      <c r="Q138" s="4">
        <f>SUM(Table16[[#This Row],[Price]]*0.6)</f>
        <v>0</v>
      </c>
    </row>
    <row r="139" spans="1:17" x14ac:dyDescent="0.25">
      <c r="A139" t="s">
        <v>333</v>
      </c>
      <c r="B139">
        <v>0</v>
      </c>
      <c r="C139" t="s">
        <v>449</v>
      </c>
      <c r="D139">
        <v>636</v>
      </c>
      <c r="E139" t="s">
        <v>353</v>
      </c>
      <c r="F139" s="4">
        <v>0</v>
      </c>
      <c r="J139" s="4">
        <f>MIN(Table16[[#This Row],[Medicare Outpatient Allowable Rate]:[WPPA Inc Outpatient Allowable Rate]])</f>
        <v>0</v>
      </c>
      <c r="K139" s="4">
        <f>MAX(Table16[[#This Row],[Blue Cross Outpatient Allowable Rate]:[WPPA Inc Outpatient Allowable Rate]])</f>
        <v>0</v>
      </c>
      <c r="L139" s="4">
        <f>SUM(Table16[[#This Row],[Price]]*4.42)</f>
        <v>0</v>
      </c>
      <c r="M139" s="4">
        <v>0</v>
      </c>
      <c r="N139" s="4">
        <f>SUM(Table16[[#This Row],[ChargeID]]*0.76)</f>
        <v>0</v>
      </c>
      <c r="O139" s="4">
        <f>SUM(Table16[[#This Row],[Price]]*0.95)</f>
        <v>0</v>
      </c>
      <c r="P139" s="4">
        <f>SUM(Table16[[#This Row],[Price]]*0.8)</f>
        <v>0</v>
      </c>
      <c r="Q139" s="4">
        <f>SUM(Table16[[#This Row],[Price]]*0.6)</f>
        <v>0</v>
      </c>
    </row>
    <row r="140" spans="1:17" x14ac:dyDescent="0.25">
      <c r="A140" t="s">
        <v>333</v>
      </c>
      <c r="B140">
        <v>0</v>
      </c>
      <c r="C140" t="s">
        <v>453</v>
      </c>
      <c r="D140">
        <v>636</v>
      </c>
      <c r="E140" t="s">
        <v>345</v>
      </c>
      <c r="F140" s="4">
        <v>0</v>
      </c>
      <c r="J140" s="4">
        <f>MIN(Table16[[#This Row],[Medicare Outpatient Allowable Rate]:[WPPA Inc Outpatient Allowable Rate]])</f>
        <v>0</v>
      </c>
      <c r="K140" s="4">
        <f>MAX(Table16[[#This Row],[Blue Cross Outpatient Allowable Rate]:[WPPA Inc Outpatient Allowable Rate]])</f>
        <v>0</v>
      </c>
      <c r="L140" s="4">
        <f>SUM(Table16[[#This Row],[Price]]*4.42)</f>
        <v>0</v>
      </c>
      <c r="M140" s="4">
        <v>0</v>
      </c>
      <c r="N140" s="4">
        <f>SUM(Table16[[#This Row],[ChargeID]]*0.76)</f>
        <v>0</v>
      </c>
      <c r="O140" s="4">
        <f>SUM(Table16[[#This Row],[Price]]*0.95)</f>
        <v>0</v>
      </c>
      <c r="P140" s="4">
        <f>SUM(Table16[[#This Row],[Price]]*0.8)</f>
        <v>0</v>
      </c>
      <c r="Q140" s="4">
        <f>SUM(Table16[[#This Row],[Price]]*0.6)</f>
        <v>0</v>
      </c>
    </row>
    <row r="141" spans="1:17" x14ac:dyDescent="0.25">
      <c r="A141" t="s">
        <v>333</v>
      </c>
      <c r="B141">
        <v>0</v>
      </c>
      <c r="C141" t="s">
        <v>481</v>
      </c>
      <c r="D141">
        <v>636</v>
      </c>
      <c r="E141" t="s">
        <v>365</v>
      </c>
      <c r="F141" s="4">
        <v>0</v>
      </c>
      <c r="J141" s="4">
        <f>MIN(Table16[[#This Row],[Medicare Outpatient Allowable Rate]:[WPPA Inc Outpatient Allowable Rate]])</f>
        <v>0</v>
      </c>
      <c r="K141" s="4">
        <f>MAX(Table16[[#This Row],[Blue Cross Outpatient Allowable Rate]:[WPPA Inc Outpatient Allowable Rate]])</f>
        <v>0</v>
      </c>
      <c r="L141" s="4">
        <f>SUM(Table16[[#This Row],[Price]]*4.42)</f>
        <v>0</v>
      </c>
      <c r="M141" s="4">
        <v>0</v>
      </c>
      <c r="N141" s="4">
        <f>SUM(Table16[[#This Row],[ChargeID]]*0.76)</f>
        <v>0</v>
      </c>
      <c r="O141" s="4">
        <f>SUM(Table16[[#This Row],[Price]]*0.95)</f>
        <v>0</v>
      </c>
      <c r="P141" s="4">
        <f>SUM(Table16[[#This Row],[Price]]*0.8)</f>
        <v>0</v>
      </c>
      <c r="Q141" s="4">
        <f>SUM(Table16[[#This Row],[Price]]*0.6)</f>
        <v>0</v>
      </c>
    </row>
    <row r="142" spans="1:17" x14ac:dyDescent="0.25">
      <c r="A142" t="s">
        <v>333</v>
      </c>
      <c r="B142">
        <v>0</v>
      </c>
      <c r="C142" t="s">
        <v>482</v>
      </c>
      <c r="D142">
        <v>636</v>
      </c>
      <c r="E142" t="s">
        <v>345</v>
      </c>
      <c r="F142" s="4">
        <v>0</v>
      </c>
      <c r="J142" s="4">
        <f>MIN(Table16[[#This Row],[Medicare Outpatient Allowable Rate]:[WPPA Inc Outpatient Allowable Rate]])</f>
        <v>0</v>
      </c>
      <c r="K142" s="4">
        <f>MAX(Table16[[#This Row],[Blue Cross Outpatient Allowable Rate]:[WPPA Inc Outpatient Allowable Rate]])</f>
        <v>0</v>
      </c>
      <c r="L142" s="4">
        <f>SUM(Table16[[#This Row],[Price]]*4.42)</f>
        <v>0</v>
      </c>
      <c r="M142" s="4">
        <v>0</v>
      </c>
      <c r="N142" s="4">
        <f>SUM(Table16[[#This Row],[ChargeID]]*0.76)</f>
        <v>0</v>
      </c>
      <c r="O142" s="4">
        <f>SUM(Table16[[#This Row],[Price]]*0.95)</f>
        <v>0</v>
      </c>
      <c r="P142" s="4">
        <f>SUM(Table16[[#This Row],[Price]]*0.8)</f>
        <v>0</v>
      </c>
      <c r="Q142" s="4">
        <f>SUM(Table16[[#This Row],[Price]]*0.6)</f>
        <v>0</v>
      </c>
    </row>
    <row r="143" spans="1:17" x14ac:dyDescent="0.25">
      <c r="A143" t="s">
        <v>333</v>
      </c>
      <c r="B143">
        <v>0</v>
      </c>
      <c r="C143" t="s">
        <v>483</v>
      </c>
      <c r="D143">
        <v>636</v>
      </c>
      <c r="E143" t="s">
        <v>420</v>
      </c>
      <c r="F143" s="4">
        <v>0</v>
      </c>
      <c r="J143" s="4">
        <f>MIN(Table16[[#This Row],[Medicare Outpatient Allowable Rate]:[WPPA Inc Outpatient Allowable Rate]])</f>
        <v>0</v>
      </c>
      <c r="K143" s="4">
        <f>MAX(Table16[[#This Row],[Blue Cross Outpatient Allowable Rate]:[WPPA Inc Outpatient Allowable Rate]])</f>
        <v>0</v>
      </c>
      <c r="L143" s="4">
        <f>SUM(Table16[[#This Row],[Price]]*4.42)</f>
        <v>0</v>
      </c>
      <c r="M143" s="4">
        <v>0</v>
      </c>
      <c r="N143" s="4">
        <f>SUM(Table16[[#This Row],[ChargeID]]*0.76)</f>
        <v>0</v>
      </c>
      <c r="O143" s="4">
        <f>SUM(Table16[[#This Row],[Price]]*0.95)</f>
        <v>0</v>
      </c>
      <c r="P143" s="4">
        <f>SUM(Table16[[#This Row],[Price]]*0.8)</f>
        <v>0</v>
      </c>
      <c r="Q143" s="4">
        <f>SUM(Table16[[#This Row],[Price]]*0.6)</f>
        <v>0</v>
      </c>
    </row>
    <row r="144" spans="1:17" x14ac:dyDescent="0.25">
      <c r="A144" t="s">
        <v>333</v>
      </c>
      <c r="B144">
        <v>0</v>
      </c>
      <c r="C144" t="s">
        <v>429</v>
      </c>
      <c r="D144">
        <v>636</v>
      </c>
      <c r="E144" t="s">
        <v>345</v>
      </c>
      <c r="F144" s="4">
        <v>0</v>
      </c>
      <c r="J144" s="4">
        <f>MIN(Table16[[#This Row],[Medicare Outpatient Allowable Rate]:[WPPA Inc Outpatient Allowable Rate]])</f>
        <v>0</v>
      </c>
      <c r="K144" s="4">
        <f>MAX(Table16[[#This Row],[Blue Cross Outpatient Allowable Rate]:[WPPA Inc Outpatient Allowable Rate]])</f>
        <v>0</v>
      </c>
      <c r="L144" s="4">
        <f>SUM(Table16[[#This Row],[Price]]*4.42)</f>
        <v>0</v>
      </c>
      <c r="M144" s="4">
        <v>0</v>
      </c>
      <c r="N144" s="4">
        <f>SUM(Table16[[#This Row],[ChargeID]]*0.76)</f>
        <v>0</v>
      </c>
      <c r="O144" s="4">
        <f>SUM(Table16[[#This Row],[Price]]*0.95)</f>
        <v>0</v>
      </c>
      <c r="P144" s="4">
        <f>SUM(Table16[[#This Row],[Price]]*0.8)</f>
        <v>0</v>
      </c>
      <c r="Q144" s="4">
        <f>SUM(Table16[[#This Row],[Price]]*0.6)</f>
        <v>0</v>
      </c>
    </row>
    <row r="145" spans="1:17" x14ac:dyDescent="0.25">
      <c r="A145" t="s">
        <v>333</v>
      </c>
      <c r="B145">
        <v>0</v>
      </c>
      <c r="C145" t="s">
        <v>433</v>
      </c>
      <c r="D145">
        <v>636</v>
      </c>
      <c r="E145" t="s">
        <v>345</v>
      </c>
      <c r="F145" s="4">
        <v>0</v>
      </c>
      <c r="J145" s="4">
        <f>MIN(Table16[[#This Row],[Medicare Outpatient Allowable Rate]:[WPPA Inc Outpatient Allowable Rate]])</f>
        <v>0</v>
      </c>
      <c r="K145" s="4">
        <f>MAX(Table16[[#This Row],[Blue Cross Outpatient Allowable Rate]:[WPPA Inc Outpatient Allowable Rate]])</f>
        <v>0</v>
      </c>
      <c r="L145" s="4">
        <f>SUM(Table16[[#This Row],[Price]]*4.42)</f>
        <v>0</v>
      </c>
      <c r="M145" s="4">
        <v>0</v>
      </c>
      <c r="N145" s="4">
        <f>SUM(Table16[[#This Row],[ChargeID]]*0.76)</f>
        <v>0</v>
      </c>
      <c r="O145" s="4">
        <f>SUM(Table16[[#This Row],[Price]]*0.95)</f>
        <v>0</v>
      </c>
      <c r="P145" s="4">
        <f>SUM(Table16[[#This Row],[Price]]*0.8)</f>
        <v>0</v>
      </c>
      <c r="Q145" s="4">
        <f>SUM(Table16[[#This Row],[Price]]*0.6)</f>
        <v>0</v>
      </c>
    </row>
    <row r="146" spans="1:17" x14ac:dyDescent="0.25">
      <c r="A146" t="s">
        <v>333</v>
      </c>
      <c r="B146">
        <v>0</v>
      </c>
      <c r="C146" t="s">
        <v>433</v>
      </c>
      <c r="D146">
        <v>636</v>
      </c>
      <c r="E146" t="s">
        <v>345</v>
      </c>
      <c r="F146" s="4">
        <v>0</v>
      </c>
      <c r="J146" s="4">
        <f>MIN(Table16[[#This Row],[Medicare Outpatient Allowable Rate]:[WPPA Inc Outpatient Allowable Rate]])</f>
        <v>0</v>
      </c>
      <c r="K146" s="4">
        <f>MAX(Table16[[#This Row],[Blue Cross Outpatient Allowable Rate]:[WPPA Inc Outpatient Allowable Rate]])</f>
        <v>0</v>
      </c>
      <c r="L146" s="4">
        <f>SUM(Table16[[#This Row],[Price]]*4.42)</f>
        <v>0</v>
      </c>
      <c r="M146" s="4">
        <v>0</v>
      </c>
      <c r="N146" s="4">
        <f>SUM(Table16[[#This Row],[ChargeID]]*0.76)</f>
        <v>0</v>
      </c>
      <c r="O146" s="4">
        <f>SUM(Table16[[#This Row],[Price]]*0.95)</f>
        <v>0</v>
      </c>
      <c r="P146" s="4">
        <f>SUM(Table16[[#This Row],[Price]]*0.8)</f>
        <v>0</v>
      </c>
      <c r="Q146" s="4">
        <f>SUM(Table16[[#This Row],[Price]]*0.6)</f>
        <v>0</v>
      </c>
    </row>
    <row r="147" spans="1:17" x14ac:dyDescent="0.25">
      <c r="A147" t="s">
        <v>333</v>
      </c>
      <c r="B147">
        <v>0</v>
      </c>
      <c r="C147" t="s">
        <v>435</v>
      </c>
      <c r="D147">
        <v>636</v>
      </c>
      <c r="E147" t="s">
        <v>353</v>
      </c>
      <c r="F147" s="4">
        <v>0</v>
      </c>
      <c r="J147" s="4">
        <f>MIN(Table16[[#This Row],[Medicare Outpatient Allowable Rate]:[WPPA Inc Outpatient Allowable Rate]])</f>
        <v>0</v>
      </c>
      <c r="K147" s="4">
        <f>MAX(Table16[[#This Row],[Blue Cross Outpatient Allowable Rate]:[WPPA Inc Outpatient Allowable Rate]])</f>
        <v>0</v>
      </c>
      <c r="L147" s="4">
        <f>SUM(Table16[[#This Row],[Price]]*4.42)</f>
        <v>0</v>
      </c>
      <c r="M147" s="4">
        <v>0</v>
      </c>
      <c r="N147" s="4">
        <f>SUM(Table16[[#This Row],[ChargeID]]*0.76)</f>
        <v>0</v>
      </c>
      <c r="O147" s="4">
        <f>SUM(Table16[[#This Row],[Price]]*0.95)</f>
        <v>0</v>
      </c>
      <c r="P147" s="4">
        <f>SUM(Table16[[#This Row],[Price]]*0.8)</f>
        <v>0</v>
      </c>
      <c r="Q147" s="4">
        <f>SUM(Table16[[#This Row],[Price]]*0.6)</f>
        <v>0</v>
      </c>
    </row>
    <row r="148" spans="1:17" x14ac:dyDescent="0.25">
      <c r="A148" t="s">
        <v>333</v>
      </c>
      <c r="B148">
        <v>0</v>
      </c>
      <c r="C148" t="s">
        <v>484</v>
      </c>
      <c r="D148">
        <v>636</v>
      </c>
      <c r="E148" t="s">
        <v>335</v>
      </c>
      <c r="F148" s="4">
        <v>0</v>
      </c>
      <c r="J148" s="4">
        <f>MIN(Table16[[#This Row],[Medicare Outpatient Allowable Rate]:[WPPA Inc Outpatient Allowable Rate]])</f>
        <v>0</v>
      </c>
      <c r="K148" s="4">
        <f>MAX(Table16[[#This Row],[Blue Cross Outpatient Allowable Rate]:[WPPA Inc Outpatient Allowable Rate]])</f>
        <v>0</v>
      </c>
      <c r="L148" s="4">
        <f>SUM(Table16[[#This Row],[Price]]*4.42)</f>
        <v>0</v>
      </c>
      <c r="M148" s="4">
        <v>0</v>
      </c>
      <c r="N148" s="4">
        <f>SUM(Table16[[#This Row],[ChargeID]]*0.76)</f>
        <v>0</v>
      </c>
      <c r="O148" s="4">
        <f>SUM(Table16[[#This Row],[Price]]*0.95)</f>
        <v>0</v>
      </c>
      <c r="P148" s="4">
        <f>SUM(Table16[[#This Row],[Price]]*0.8)</f>
        <v>0</v>
      </c>
      <c r="Q148" s="4">
        <f>SUM(Table16[[#This Row],[Price]]*0.6)</f>
        <v>0</v>
      </c>
    </row>
    <row r="149" spans="1:17" x14ac:dyDescent="0.25">
      <c r="A149" t="s">
        <v>333</v>
      </c>
      <c r="B149">
        <v>0</v>
      </c>
      <c r="C149" t="s">
        <v>485</v>
      </c>
      <c r="D149">
        <v>636</v>
      </c>
      <c r="E149" t="s">
        <v>402</v>
      </c>
      <c r="F149" s="4">
        <v>0</v>
      </c>
      <c r="J149" s="4">
        <f>MIN(Table16[[#This Row],[Medicare Outpatient Allowable Rate]:[WPPA Inc Outpatient Allowable Rate]])</f>
        <v>0</v>
      </c>
      <c r="K149" s="4">
        <f>MAX(Table16[[#This Row],[Blue Cross Outpatient Allowable Rate]:[WPPA Inc Outpatient Allowable Rate]])</f>
        <v>0</v>
      </c>
      <c r="L149" s="4">
        <f>SUM(Table16[[#This Row],[Price]]*4.42)</f>
        <v>0</v>
      </c>
      <c r="M149" s="4">
        <v>0</v>
      </c>
      <c r="N149" s="4">
        <f>SUM(Table16[[#This Row],[ChargeID]]*0.76)</f>
        <v>0</v>
      </c>
      <c r="O149" s="4">
        <f>SUM(Table16[[#This Row],[Price]]*0.95)</f>
        <v>0</v>
      </c>
      <c r="P149" s="4">
        <f>SUM(Table16[[#This Row],[Price]]*0.8)</f>
        <v>0</v>
      </c>
      <c r="Q149" s="4">
        <f>SUM(Table16[[#This Row],[Price]]*0.6)</f>
        <v>0</v>
      </c>
    </row>
    <row r="150" spans="1:17" x14ac:dyDescent="0.25">
      <c r="A150" t="s">
        <v>333</v>
      </c>
      <c r="B150">
        <v>0</v>
      </c>
      <c r="C150" t="s">
        <v>486</v>
      </c>
      <c r="D150">
        <v>636</v>
      </c>
      <c r="E150" t="s">
        <v>345</v>
      </c>
      <c r="F150" s="4">
        <v>0</v>
      </c>
      <c r="J150" s="4">
        <f>MIN(Table16[[#This Row],[Medicare Outpatient Allowable Rate]:[WPPA Inc Outpatient Allowable Rate]])</f>
        <v>0</v>
      </c>
      <c r="K150" s="4">
        <f>MAX(Table16[[#This Row],[Blue Cross Outpatient Allowable Rate]:[WPPA Inc Outpatient Allowable Rate]])</f>
        <v>0</v>
      </c>
      <c r="L150" s="4">
        <f>SUM(Table16[[#This Row],[Price]]*4.42)</f>
        <v>0</v>
      </c>
      <c r="M150" s="4">
        <v>0</v>
      </c>
      <c r="N150" s="4">
        <f>SUM(Table16[[#This Row],[ChargeID]]*0.76)</f>
        <v>0</v>
      </c>
      <c r="O150" s="4">
        <f>SUM(Table16[[#This Row],[Price]]*0.95)</f>
        <v>0</v>
      </c>
      <c r="P150" s="4">
        <f>SUM(Table16[[#This Row],[Price]]*0.8)</f>
        <v>0</v>
      </c>
      <c r="Q150" s="4">
        <f>SUM(Table16[[#This Row],[Price]]*0.6)</f>
        <v>0</v>
      </c>
    </row>
    <row r="151" spans="1:17" x14ac:dyDescent="0.25">
      <c r="A151" t="s">
        <v>333</v>
      </c>
      <c r="B151">
        <v>0</v>
      </c>
      <c r="C151" t="s">
        <v>487</v>
      </c>
      <c r="D151">
        <v>636</v>
      </c>
      <c r="E151" t="s">
        <v>343</v>
      </c>
      <c r="F151" s="4">
        <v>0</v>
      </c>
      <c r="J151" s="4">
        <f>MIN(Table16[[#This Row],[Medicare Outpatient Allowable Rate]:[WPPA Inc Outpatient Allowable Rate]])</f>
        <v>0</v>
      </c>
      <c r="K151" s="4">
        <f>MAX(Table16[[#This Row],[Blue Cross Outpatient Allowable Rate]:[WPPA Inc Outpatient Allowable Rate]])</f>
        <v>0</v>
      </c>
      <c r="L151" s="4">
        <f>SUM(Table16[[#This Row],[Price]]*4.42)</f>
        <v>0</v>
      </c>
      <c r="M151" s="4">
        <v>0</v>
      </c>
      <c r="N151" s="4">
        <f>SUM(Table16[[#This Row],[ChargeID]]*0.76)</f>
        <v>0</v>
      </c>
      <c r="O151" s="4">
        <f>SUM(Table16[[#This Row],[Price]]*0.95)</f>
        <v>0</v>
      </c>
      <c r="P151" s="4">
        <f>SUM(Table16[[#This Row],[Price]]*0.8)</f>
        <v>0</v>
      </c>
      <c r="Q151" s="4">
        <f>SUM(Table16[[#This Row],[Price]]*0.6)</f>
        <v>0</v>
      </c>
    </row>
    <row r="152" spans="1:17" x14ac:dyDescent="0.25">
      <c r="A152" t="s">
        <v>333</v>
      </c>
      <c r="B152">
        <v>0</v>
      </c>
      <c r="C152" t="s">
        <v>427</v>
      </c>
      <c r="D152">
        <v>636</v>
      </c>
      <c r="E152" t="s">
        <v>345</v>
      </c>
      <c r="F152" s="4">
        <v>0</v>
      </c>
      <c r="J152" s="4">
        <f>MIN(Table16[[#This Row],[Medicare Outpatient Allowable Rate]:[WPPA Inc Outpatient Allowable Rate]])</f>
        <v>0</v>
      </c>
      <c r="K152" s="4">
        <f>MAX(Table16[[#This Row],[Blue Cross Outpatient Allowable Rate]:[WPPA Inc Outpatient Allowable Rate]])</f>
        <v>0</v>
      </c>
      <c r="L152" s="4">
        <f>SUM(Table16[[#This Row],[Price]]*4.42)</f>
        <v>0</v>
      </c>
      <c r="M152" s="4">
        <v>0</v>
      </c>
      <c r="N152" s="4">
        <f>SUM(Table16[[#This Row],[ChargeID]]*0.76)</f>
        <v>0</v>
      </c>
      <c r="O152" s="4">
        <f>SUM(Table16[[#This Row],[Price]]*0.95)</f>
        <v>0</v>
      </c>
      <c r="P152" s="4">
        <f>SUM(Table16[[#This Row],[Price]]*0.8)</f>
        <v>0</v>
      </c>
      <c r="Q152" s="4">
        <f>SUM(Table16[[#This Row],[Price]]*0.6)</f>
        <v>0</v>
      </c>
    </row>
    <row r="153" spans="1:17" x14ac:dyDescent="0.25">
      <c r="A153" t="s">
        <v>333</v>
      </c>
      <c r="B153">
        <v>0</v>
      </c>
      <c r="C153" t="s">
        <v>488</v>
      </c>
      <c r="D153">
        <v>636</v>
      </c>
      <c r="E153" t="s">
        <v>337</v>
      </c>
      <c r="F153" s="4">
        <v>0</v>
      </c>
      <c r="J153" s="4">
        <f>MIN(Table16[[#This Row],[Medicare Outpatient Allowable Rate]:[WPPA Inc Outpatient Allowable Rate]])</f>
        <v>0</v>
      </c>
      <c r="K153" s="4">
        <f>MAX(Table16[[#This Row],[Blue Cross Outpatient Allowable Rate]:[WPPA Inc Outpatient Allowable Rate]])</f>
        <v>0</v>
      </c>
      <c r="L153" s="4">
        <f>SUM(Table16[[#This Row],[Price]]*4.42)</f>
        <v>0</v>
      </c>
      <c r="M153" s="4">
        <v>0</v>
      </c>
      <c r="N153" s="4">
        <f>SUM(Table16[[#This Row],[ChargeID]]*0.76)</f>
        <v>0</v>
      </c>
      <c r="O153" s="4">
        <f>SUM(Table16[[#This Row],[Price]]*0.95)</f>
        <v>0</v>
      </c>
      <c r="P153" s="4">
        <f>SUM(Table16[[#This Row],[Price]]*0.8)</f>
        <v>0</v>
      </c>
      <c r="Q153" s="4">
        <f>SUM(Table16[[#This Row],[Price]]*0.6)</f>
        <v>0</v>
      </c>
    </row>
    <row r="154" spans="1:17" x14ac:dyDescent="0.25">
      <c r="A154" t="s">
        <v>333</v>
      </c>
      <c r="B154">
        <v>0</v>
      </c>
      <c r="C154" t="s">
        <v>489</v>
      </c>
      <c r="D154">
        <v>636</v>
      </c>
      <c r="E154" t="s">
        <v>337</v>
      </c>
      <c r="F154" s="4">
        <v>0</v>
      </c>
      <c r="J154" s="4">
        <f>MIN(Table16[[#This Row],[Medicare Outpatient Allowable Rate]:[WPPA Inc Outpatient Allowable Rate]])</f>
        <v>0</v>
      </c>
      <c r="K154" s="4">
        <f>MAX(Table16[[#This Row],[Blue Cross Outpatient Allowable Rate]:[WPPA Inc Outpatient Allowable Rate]])</f>
        <v>0</v>
      </c>
      <c r="L154" s="4">
        <f>SUM(Table16[[#This Row],[Price]]*4.42)</f>
        <v>0</v>
      </c>
      <c r="M154" s="4">
        <v>0</v>
      </c>
      <c r="N154" s="4">
        <f>SUM(Table16[[#This Row],[ChargeID]]*0.76)</f>
        <v>0</v>
      </c>
      <c r="O154" s="4">
        <f>SUM(Table16[[#This Row],[Price]]*0.95)</f>
        <v>0</v>
      </c>
      <c r="P154" s="4">
        <f>SUM(Table16[[#This Row],[Price]]*0.8)</f>
        <v>0</v>
      </c>
      <c r="Q154" s="4">
        <f>SUM(Table16[[#This Row],[Price]]*0.6)</f>
        <v>0</v>
      </c>
    </row>
    <row r="155" spans="1:17" x14ac:dyDescent="0.25">
      <c r="A155" t="s">
        <v>333</v>
      </c>
      <c r="B155">
        <v>0</v>
      </c>
      <c r="C155" t="s">
        <v>490</v>
      </c>
      <c r="D155">
        <v>636</v>
      </c>
      <c r="E155" t="s">
        <v>378</v>
      </c>
      <c r="F155" s="4">
        <v>0</v>
      </c>
      <c r="J155" s="4">
        <f>MIN(Table16[[#This Row],[Medicare Outpatient Allowable Rate]:[WPPA Inc Outpatient Allowable Rate]])</f>
        <v>0</v>
      </c>
      <c r="K155" s="4">
        <f>MAX(Table16[[#This Row],[Blue Cross Outpatient Allowable Rate]:[WPPA Inc Outpatient Allowable Rate]])</f>
        <v>0</v>
      </c>
      <c r="L155" s="4">
        <f>SUM(Table16[[#This Row],[Price]]*4.42)</f>
        <v>0</v>
      </c>
      <c r="M155" s="4">
        <v>0</v>
      </c>
      <c r="N155" s="4">
        <f>SUM(Table16[[#This Row],[ChargeID]]*0.76)</f>
        <v>0</v>
      </c>
      <c r="O155" s="4">
        <f>SUM(Table16[[#This Row],[Price]]*0.95)</f>
        <v>0</v>
      </c>
      <c r="P155" s="4">
        <f>SUM(Table16[[#This Row],[Price]]*0.8)</f>
        <v>0</v>
      </c>
      <c r="Q155" s="4">
        <f>SUM(Table16[[#This Row],[Price]]*0.6)</f>
        <v>0</v>
      </c>
    </row>
    <row r="156" spans="1:17" x14ac:dyDescent="0.25">
      <c r="A156" t="s">
        <v>333</v>
      </c>
      <c r="B156">
        <v>0</v>
      </c>
      <c r="C156" t="s">
        <v>491</v>
      </c>
      <c r="D156">
        <v>636</v>
      </c>
      <c r="E156" t="s">
        <v>345</v>
      </c>
      <c r="F156" s="4">
        <v>0</v>
      </c>
      <c r="J156" s="4">
        <f>MIN(Table16[[#This Row],[Medicare Outpatient Allowable Rate]:[WPPA Inc Outpatient Allowable Rate]])</f>
        <v>0</v>
      </c>
      <c r="K156" s="4">
        <f>MAX(Table16[[#This Row],[Blue Cross Outpatient Allowable Rate]:[WPPA Inc Outpatient Allowable Rate]])</f>
        <v>0</v>
      </c>
      <c r="L156" s="4">
        <f>SUM(Table16[[#This Row],[Price]]*4.42)</f>
        <v>0</v>
      </c>
      <c r="M156" s="4">
        <v>0</v>
      </c>
      <c r="N156" s="4">
        <f>SUM(Table16[[#This Row],[ChargeID]]*0.76)</f>
        <v>0</v>
      </c>
      <c r="O156" s="4">
        <f>SUM(Table16[[#This Row],[Price]]*0.95)</f>
        <v>0</v>
      </c>
      <c r="P156" s="4">
        <f>SUM(Table16[[#This Row],[Price]]*0.8)</f>
        <v>0</v>
      </c>
      <c r="Q156" s="4">
        <f>SUM(Table16[[#This Row],[Price]]*0.6)</f>
        <v>0</v>
      </c>
    </row>
    <row r="157" spans="1:17" x14ac:dyDescent="0.25">
      <c r="A157" t="s">
        <v>333</v>
      </c>
      <c r="B157">
        <v>0</v>
      </c>
      <c r="C157" t="s">
        <v>443</v>
      </c>
      <c r="D157">
        <v>636</v>
      </c>
      <c r="E157" t="s">
        <v>345</v>
      </c>
      <c r="F157" s="4">
        <v>0</v>
      </c>
      <c r="J157" s="4">
        <f>MIN(Table16[[#This Row],[Medicare Outpatient Allowable Rate]:[WPPA Inc Outpatient Allowable Rate]])</f>
        <v>0</v>
      </c>
      <c r="K157" s="4">
        <f>MAX(Table16[[#This Row],[Blue Cross Outpatient Allowable Rate]:[WPPA Inc Outpatient Allowable Rate]])</f>
        <v>0</v>
      </c>
      <c r="L157" s="4">
        <f>SUM(Table16[[#This Row],[Price]]*4.42)</f>
        <v>0</v>
      </c>
      <c r="M157" s="4">
        <v>0</v>
      </c>
      <c r="N157" s="4">
        <f>SUM(Table16[[#This Row],[ChargeID]]*0.76)</f>
        <v>0</v>
      </c>
      <c r="O157" s="4">
        <f>SUM(Table16[[#This Row],[Price]]*0.95)</f>
        <v>0</v>
      </c>
      <c r="P157" s="4">
        <f>SUM(Table16[[#This Row],[Price]]*0.8)</f>
        <v>0</v>
      </c>
      <c r="Q157" s="4">
        <f>SUM(Table16[[#This Row],[Price]]*0.6)</f>
        <v>0</v>
      </c>
    </row>
    <row r="158" spans="1:17" x14ac:dyDescent="0.25">
      <c r="A158" t="s">
        <v>333</v>
      </c>
      <c r="B158">
        <v>0</v>
      </c>
      <c r="C158" t="s">
        <v>462</v>
      </c>
      <c r="D158">
        <v>636</v>
      </c>
      <c r="E158" t="s">
        <v>337</v>
      </c>
      <c r="F158" s="4">
        <v>0</v>
      </c>
      <c r="J158" s="4">
        <f>MIN(Table16[[#This Row],[Medicare Outpatient Allowable Rate]:[WPPA Inc Outpatient Allowable Rate]])</f>
        <v>0</v>
      </c>
      <c r="K158" s="4">
        <f>MAX(Table16[[#This Row],[Blue Cross Outpatient Allowable Rate]:[WPPA Inc Outpatient Allowable Rate]])</f>
        <v>0</v>
      </c>
      <c r="L158" s="4">
        <f>SUM(Table16[[#This Row],[Price]]*4.42)</f>
        <v>0</v>
      </c>
      <c r="M158" s="4">
        <v>0</v>
      </c>
      <c r="N158" s="4">
        <f>SUM(Table16[[#This Row],[ChargeID]]*0.76)</f>
        <v>0</v>
      </c>
      <c r="O158" s="4">
        <f>SUM(Table16[[#This Row],[Price]]*0.95)</f>
        <v>0</v>
      </c>
      <c r="P158" s="4">
        <f>SUM(Table16[[#This Row],[Price]]*0.8)</f>
        <v>0</v>
      </c>
      <c r="Q158" s="4">
        <f>SUM(Table16[[#This Row],[Price]]*0.6)</f>
        <v>0</v>
      </c>
    </row>
    <row r="159" spans="1:17" x14ac:dyDescent="0.25">
      <c r="A159" t="s">
        <v>333</v>
      </c>
      <c r="B159">
        <v>0</v>
      </c>
      <c r="C159" t="s">
        <v>437</v>
      </c>
      <c r="D159">
        <v>636</v>
      </c>
      <c r="E159" t="s">
        <v>345</v>
      </c>
      <c r="F159" s="4">
        <v>0</v>
      </c>
      <c r="J159" s="4">
        <f>MIN(Table16[[#This Row],[Medicare Outpatient Allowable Rate]:[WPPA Inc Outpatient Allowable Rate]])</f>
        <v>0</v>
      </c>
      <c r="K159" s="4">
        <f>MAX(Table16[[#This Row],[Blue Cross Outpatient Allowable Rate]:[WPPA Inc Outpatient Allowable Rate]])</f>
        <v>0</v>
      </c>
      <c r="L159" s="4">
        <f>SUM(Table16[[#This Row],[Price]]*4.42)</f>
        <v>0</v>
      </c>
      <c r="M159" s="4">
        <v>0</v>
      </c>
      <c r="N159" s="4">
        <f>SUM(Table16[[#This Row],[ChargeID]]*0.76)</f>
        <v>0</v>
      </c>
      <c r="O159" s="4">
        <f>SUM(Table16[[#This Row],[Price]]*0.95)</f>
        <v>0</v>
      </c>
      <c r="P159" s="4">
        <f>SUM(Table16[[#This Row],[Price]]*0.8)</f>
        <v>0</v>
      </c>
      <c r="Q159" s="4">
        <f>SUM(Table16[[#This Row],[Price]]*0.6)</f>
        <v>0</v>
      </c>
    </row>
    <row r="160" spans="1:17" x14ac:dyDescent="0.25">
      <c r="A160" t="s">
        <v>333</v>
      </c>
      <c r="B160">
        <v>0</v>
      </c>
      <c r="C160" t="s">
        <v>492</v>
      </c>
      <c r="D160">
        <v>636</v>
      </c>
      <c r="E160" t="s">
        <v>345</v>
      </c>
      <c r="F160" s="4">
        <v>0</v>
      </c>
      <c r="J160" s="4">
        <f>MIN(Table16[[#This Row],[Medicare Outpatient Allowable Rate]:[WPPA Inc Outpatient Allowable Rate]])</f>
        <v>0</v>
      </c>
      <c r="K160" s="4">
        <f>MAX(Table16[[#This Row],[Blue Cross Outpatient Allowable Rate]:[WPPA Inc Outpatient Allowable Rate]])</f>
        <v>0</v>
      </c>
      <c r="L160" s="4">
        <f>SUM(Table16[[#This Row],[Price]]*4.42)</f>
        <v>0</v>
      </c>
      <c r="M160" s="4">
        <v>0</v>
      </c>
      <c r="N160" s="4">
        <f>SUM(Table16[[#This Row],[ChargeID]]*0.76)</f>
        <v>0</v>
      </c>
      <c r="O160" s="4">
        <f>SUM(Table16[[#This Row],[Price]]*0.95)</f>
        <v>0</v>
      </c>
      <c r="P160" s="4">
        <f>SUM(Table16[[#This Row],[Price]]*0.8)</f>
        <v>0</v>
      </c>
      <c r="Q160" s="4">
        <f>SUM(Table16[[#This Row],[Price]]*0.6)</f>
        <v>0</v>
      </c>
    </row>
    <row r="161" spans="1:17" x14ac:dyDescent="0.25">
      <c r="A161" t="s">
        <v>333</v>
      </c>
      <c r="B161">
        <v>0</v>
      </c>
      <c r="C161" t="s">
        <v>493</v>
      </c>
      <c r="D161">
        <v>636</v>
      </c>
      <c r="E161" t="s">
        <v>420</v>
      </c>
      <c r="F161" s="4">
        <v>0</v>
      </c>
      <c r="J161" s="4">
        <f>MIN(Table16[[#This Row],[Medicare Outpatient Allowable Rate]:[WPPA Inc Outpatient Allowable Rate]])</f>
        <v>0</v>
      </c>
      <c r="K161" s="4">
        <f>MAX(Table16[[#This Row],[Blue Cross Outpatient Allowable Rate]:[WPPA Inc Outpatient Allowable Rate]])</f>
        <v>0</v>
      </c>
      <c r="L161" s="4">
        <f>SUM(Table16[[#This Row],[Price]]*4.42)</f>
        <v>0</v>
      </c>
      <c r="M161" s="4">
        <v>0</v>
      </c>
      <c r="N161" s="4">
        <f>SUM(Table16[[#This Row],[ChargeID]]*0.76)</f>
        <v>0</v>
      </c>
      <c r="O161" s="4">
        <f>SUM(Table16[[#This Row],[Price]]*0.95)</f>
        <v>0</v>
      </c>
      <c r="P161" s="4">
        <f>SUM(Table16[[#This Row],[Price]]*0.8)</f>
        <v>0</v>
      </c>
      <c r="Q161" s="4">
        <f>SUM(Table16[[#This Row],[Price]]*0.6)</f>
        <v>0</v>
      </c>
    </row>
    <row r="162" spans="1:17" x14ac:dyDescent="0.25">
      <c r="A162" t="s">
        <v>333</v>
      </c>
      <c r="B162">
        <v>0</v>
      </c>
      <c r="C162" t="s">
        <v>494</v>
      </c>
      <c r="D162">
        <v>636</v>
      </c>
      <c r="E162" t="s">
        <v>341</v>
      </c>
      <c r="F162" s="4">
        <v>0</v>
      </c>
      <c r="J162" s="4">
        <f>MIN(Table16[[#This Row],[Medicare Outpatient Allowable Rate]:[WPPA Inc Outpatient Allowable Rate]])</f>
        <v>0</v>
      </c>
      <c r="K162" s="4">
        <f>MAX(Table16[[#This Row],[Blue Cross Outpatient Allowable Rate]:[WPPA Inc Outpatient Allowable Rate]])</f>
        <v>0</v>
      </c>
      <c r="L162" s="4">
        <f>SUM(Table16[[#This Row],[Price]]*4.42)</f>
        <v>0</v>
      </c>
      <c r="M162" s="4">
        <v>0</v>
      </c>
      <c r="N162" s="4">
        <f>SUM(Table16[[#This Row],[ChargeID]]*0.76)</f>
        <v>0</v>
      </c>
      <c r="O162" s="4">
        <f>SUM(Table16[[#This Row],[Price]]*0.95)</f>
        <v>0</v>
      </c>
      <c r="P162" s="4">
        <f>SUM(Table16[[#This Row],[Price]]*0.8)</f>
        <v>0</v>
      </c>
      <c r="Q162" s="4">
        <f>SUM(Table16[[#This Row],[Price]]*0.6)</f>
        <v>0</v>
      </c>
    </row>
    <row r="163" spans="1:17" x14ac:dyDescent="0.25">
      <c r="A163" t="s">
        <v>333</v>
      </c>
      <c r="B163">
        <v>0</v>
      </c>
      <c r="C163" t="s">
        <v>495</v>
      </c>
      <c r="D163">
        <v>636</v>
      </c>
      <c r="E163" t="s">
        <v>345</v>
      </c>
      <c r="F163" s="4">
        <v>0</v>
      </c>
      <c r="J163" s="4">
        <f>MIN(Table16[[#This Row],[Medicare Outpatient Allowable Rate]:[WPPA Inc Outpatient Allowable Rate]])</f>
        <v>0</v>
      </c>
      <c r="K163" s="4">
        <f>MAX(Table16[[#This Row],[Blue Cross Outpatient Allowable Rate]:[WPPA Inc Outpatient Allowable Rate]])</f>
        <v>0</v>
      </c>
      <c r="L163" s="4">
        <f>SUM(Table16[[#This Row],[Price]]*4.42)</f>
        <v>0</v>
      </c>
      <c r="M163" s="4">
        <v>0</v>
      </c>
      <c r="N163" s="4">
        <f>SUM(Table16[[#This Row],[ChargeID]]*0.76)</f>
        <v>0</v>
      </c>
      <c r="O163" s="4">
        <f>SUM(Table16[[#This Row],[Price]]*0.95)</f>
        <v>0</v>
      </c>
      <c r="P163" s="4">
        <f>SUM(Table16[[#This Row],[Price]]*0.8)</f>
        <v>0</v>
      </c>
      <c r="Q163" s="4">
        <f>SUM(Table16[[#This Row],[Price]]*0.6)</f>
        <v>0</v>
      </c>
    </row>
    <row r="164" spans="1:17" x14ac:dyDescent="0.25">
      <c r="A164" t="s">
        <v>333</v>
      </c>
      <c r="B164">
        <v>0</v>
      </c>
      <c r="C164" t="s">
        <v>496</v>
      </c>
      <c r="D164">
        <v>636</v>
      </c>
      <c r="E164" t="s">
        <v>337</v>
      </c>
      <c r="F164" s="4">
        <v>0</v>
      </c>
      <c r="J164" s="4">
        <f>MIN(Table16[[#This Row],[Medicare Outpatient Allowable Rate]:[WPPA Inc Outpatient Allowable Rate]])</f>
        <v>0</v>
      </c>
      <c r="K164" s="4">
        <f>MAX(Table16[[#This Row],[Blue Cross Outpatient Allowable Rate]:[WPPA Inc Outpatient Allowable Rate]])</f>
        <v>0</v>
      </c>
      <c r="L164" s="4">
        <f>SUM(Table16[[#This Row],[Price]]*4.42)</f>
        <v>0</v>
      </c>
      <c r="M164" s="4">
        <v>0</v>
      </c>
      <c r="N164" s="4">
        <f>SUM(Table16[[#This Row],[ChargeID]]*0.76)</f>
        <v>0</v>
      </c>
      <c r="O164" s="4">
        <f>SUM(Table16[[#This Row],[Price]]*0.95)</f>
        <v>0</v>
      </c>
      <c r="P164" s="4">
        <f>SUM(Table16[[#This Row],[Price]]*0.8)</f>
        <v>0</v>
      </c>
      <c r="Q164" s="4">
        <f>SUM(Table16[[#This Row],[Price]]*0.6)</f>
        <v>0</v>
      </c>
    </row>
    <row r="165" spans="1:17" x14ac:dyDescent="0.25">
      <c r="A165" t="s">
        <v>333</v>
      </c>
      <c r="B165">
        <v>0</v>
      </c>
      <c r="C165" t="s">
        <v>464</v>
      </c>
      <c r="D165">
        <v>636</v>
      </c>
      <c r="E165" t="s">
        <v>448</v>
      </c>
      <c r="F165" s="4">
        <v>0</v>
      </c>
      <c r="J165" s="4">
        <f>MIN(Table16[[#This Row],[Medicare Outpatient Allowable Rate]:[WPPA Inc Outpatient Allowable Rate]])</f>
        <v>0</v>
      </c>
      <c r="K165" s="4">
        <f>MAX(Table16[[#This Row],[Blue Cross Outpatient Allowable Rate]:[WPPA Inc Outpatient Allowable Rate]])</f>
        <v>0</v>
      </c>
      <c r="L165" s="4">
        <f>SUM(Table16[[#This Row],[Price]]*4.42)</f>
        <v>0</v>
      </c>
      <c r="M165" s="4">
        <v>0</v>
      </c>
      <c r="N165" s="4">
        <f>SUM(Table16[[#This Row],[ChargeID]]*0.76)</f>
        <v>0</v>
      </c>
      <c r="O165" s="4">
        <f>SUM(Table16[[#This Row],[Price]]*0.95)</f>
        <v>0</v>
      </c>
      <c r="P165" s="4">
        <f>SUM(Table16[[#This Row],[Price]]*0.8)</f>
        <v>0</v>
      </c>
      <c r="Q165" s="4">
        <f>SUM(Table16[[#This Row],[Price]]*0.6)</f>
        <v>0</v>
      </c>
    </row>
    <row r="166" spans="1:17" x14ac:dyDescent="0.25">
      <c r="A166" t="s">
        <v>333</v>
      </c>
      <c r="B166">
        <v>0</v>
      </c>
      <c r="C166" t="s">
        <v>497</v>
      </c>
      <c r="D166">
        <v>250</v>
      </c>
      <c r="E166" t="s">
        <v>337</v>
      </c>
      <c r="F166" s="4">
        <v>0</v>
      </c>
      <c r="J166" s="4">
        <f>MIN(Table16[[#This Row],[Medicare Outpatient Allowable Rate]:[WPPA Inc Outpatient Allowable Rate]])</f>
        <v>0</v>
      </c>
      <c r="K166" s="4">
        <f>MAX(Table16[[#This Row],[Blue Cross Outpatient Allowable Rate]:[WPPA Inc Outpatient Allowable Rate]])</f>
        <v>0</v>
      </c>
      <c r="L166" s="4">
        <f>SUM(Table16[[#This Row],[Price]]*4.42)</f>
        <v>0</v>
      </c>
      <c r="M166" s="4">
        <v>0</v>
      </c>
      <c r="N166" s="4">
        <f>SUM(Table16[[#This Row],[ChargeID]]*0.76)</f>
        <v>0</v>
      </c>
      <c r="O166" s="4">
        <f>SUM(Table16[[#This Row],[Price]]*0.95)</f>
        <v>0</v>
      </c>
      <c r="P166" s="4">
        <f>SUM(Table16[[#This Row],[Price]]*0.8)</f>
        <v>0</v>
      </c>
      <c r="Q166" s="4">
        <f>SUM(Table16[[#This Row],[Price]]*0.6)</f>
        <v>0</v>
      </c>
    </row>
    <row r="167" spans="1:17" x14ac:dyDescent="0.25">
      <c r="A167" t="s">
        <v>333</v>
      </c>
      <c r="B167">
        <v>0</v>
      </c>
      <c r="C167" t="s">
        <v>432</v>
      </c>
      <c r="D167">
        <v>636</v>
      </c>
      <c r="E167" t="s">
        <v>337</v>
      </c>
      <c r="F167" s="4">
        <v>0</v>
      </c>
      <c r="J167" s="4">
        <f>MIN(Table16[[#This Row],[Medicare Outpatient Allowable Rate]:[WPPA Inc Outpatient Allowable Rate]])</f>
        <v>0</v>
      </c>
      <c r="K167" s="4">
        <f>MAX(Table16[[#This Row],[Blue Cross Outpatient Allowable Rate]:[WPPA Inc Outpatient Allowable Rate]])</f>
        <v>0</v>
      </c>
      <c r="L167" s="4">
        <f>SUM(Table16[[#This Row],[Price]]*4.42)</f>
        <v>0</v>
      </c>
      <c r="M167" s="4">
        <v>0</v>
      </c>
      <c r="N167" s="4">
        <f>SUM(Table16[[#This Row],[ChargeID]]*0.76)</f>
        <v>0</v>
      </c>
      <c r="O167" s="4">
        <f>SUM(Table16[[#This Row],[Price]]*0.95)</f>
        <v>0</v>
      </c>
      <c r="P167" s="4">
        <f>SUM(Table16[[#This Row],[Price]]*0.8)</f>
        <v>0</v>
      </c>
      <c r="Q167" s="4">
        <f>SUM(Table16[[#This Row],[Price]]*0.6)</f>
        <v>0</v>
      </c>
    </row>
    <row r="168" spans="1:17" x14ac:dyDescent="0.25">
      <c r="A168" t="s">
        <v>333</v>
      </c>
      <c r="B168">
        <v>0</v>
      </c>
      <c r="C168" t="s">
        <v>408</v>
      </c>
      <c r="D168">
        <v>636</v>
      </c>
      <c r="E168" t="s">
        <v>345</v>
      </c>
      <c r="F168" s="4">
        <v>0</v>
      </c>
      <c r="J168" s="4">
        <f>MIN(Table16[[#This Row],[Medicare Outpatient Allowable Rate]:[WPPA Inc Outpatient Allowable Rate]])</f>
        <v>0</v>
      </c>
      <c r="K168" s="4">
        <f>MAX(Table16[[#This Row],[Blue Cross Outpatient Allowable Rate]:[WPPA Inc Outpatient Allowable Rate]])</f>
        <v>0</v>
      </c>
      <c r="L168" s="4">
        <f>SUM(Table16[[#This Row],[Price]]*4.42)</f>
        <v>0</v>
      </c>
      <c r="M168" s="4">
        <v>0</v>
      </c>
      <c r="N168" s="4">
        <f>SUM(Table16[[#This Row],[ChargeID]]*0.76)</f>
        <v>0</v>
      </c>
      <c r="O168" s="4">
        <f>SUM(Table16[[#This Row],[Price]]*0.95)</f>
        <v>0</v>
      </c>
      <c r="P168" s="4">
        <f>SUM(Table16[[#This Row],[Price]]*0.8)</f>
        <v>0</v>
      </c>
      <c r="Q168" s="4">
        <f>SUM(Table16[[#This Row],[Price]]*0.6)</f>
        <v>0</v>
      </c>
    </row>
    <row r="169" spans="1:17" x14ac:dyDescent="0.25">
      <c r="A169" t="s">
        <v>333</v>
      </c>
      <c r="B169">
        <v>0</v>
      </c>
      <c r="C169" t="s">
        <v>498</v>
      </c>
      <c r="D169">
        <v>636</v>
      </c>
      <c r="E169" t="s">
        <v>345</v>
      </c>
      <c r="F169" s="4">
        <v>0</v>
      </c>
      <c r="J169" s="4">
        <f>MIN(Table16[[#This Row],[Medicare Outpatient Allowable Rate]:[WPPA Inc Outpatient Allowable Rate]])</f>
        <v>0</v>
      </c>
      <c r="K169" s="4">
        <f>MAX(Table16[[#This Row],[Blue Cross Outpatient Allowable Rate]:[WPPA Inc Outpatient Allowable Rate]])</f>
        <v>0</v>
      </c>
      <c r="L169" s="4">
        <f>SUM(Table16[[#This Row],[Price]]*4.42)</f>
        <v>0</v>
      </c>
      <c r="M169" s="4">
        <v>0</v>
      </c>
      <c r="N169" s="4">
        <f>SUM(Table16[[#This Row],[ChargeID]]*0.76)</f>
        <v>0</v>
      </c>
      <c r="O169" s="4">
        <f>SUM(Table16[[#This Row],[Price]]*0.95)</f>
        <v>0</v>
      </c>
      <c r="P169" s="4">
        <f>SUM(Table16[[#This Row],[Price]]*0.8)</f>
        <v>0</v>
      </c>
      <c r="Q169" s="4">
        <f>SUM(Table16[[#This Row],[Price]]*0.6)</f>
        <v>0</v>
      </c>
    </row>
    <row r="170" spans="1:17" x14ac:dyDescent="0.25">
      <c r="A170" t="s">
        <v>333</v>
      </c>
      <c r="B170">
        <v>0</v>
      </c>
      <c r="C170" t="s">
        <v>499</v>
      </c>
      <c r="D170">
        <v>636</v>
      </c>
      <c r="E170" t="s">
        <v>345</v>
      </c>
      <c r="F170" s="4">
        <v>0</v>
      </c>
      <c r="J170" s="4">
        <f>MIN(Table16[[#This Row],[Medicare Outpatient Allowable Rate]:[WPPA Inc Outpatient Allowable Rate]])</f>
        <v>0</v>
      </c>
      <c r="K170" s="4">
        <f>MAX(Table16[[#This Row],[Blue Cross Outpatient Allowable Rate]:[WPPA Inc Outpatient Allowable Rate]])</f>
        <v>0</v>
      </c>
      <c r="L170" s="4">
        <f>SUM(Table16[[#This Row],[Price]]*4.42)</f>
        <v>0</v>
      </c>
      <c r="M170" s="4">
        <v>0</v>
      </c>
      <c r="N170" s="4">
        <f>SUM(Table16[[#This Row],[ChargeID]]*0.76)</f>
        <v>0</v>
      </c>
      <c r="O170" s="4">
        <f>SUM(Table16[[#This Row],[Price]]*0.95)</f>
        <v>0</v>
      </c>
      <c r="P170" s="4">
        <f>SUM(Table16[[#This Row],[Price]]*0.8)</f>
        <v>0</v>
      </c>
      <c r="Q170" s="4">
        <f>SUM(Table16[[#This Row],[Price]]*0.6)</f>
        <v>0</v>
      </c>
    </row>
    <row r="171" spans="1:17" x14ac:dyDescent="0.25">
      <c r="A171" t="s">
        <v>333</v>
      </c>
      <c r="B171">
        <v>0</v>
      </c>
      <c r="C171" t="s">
        <v>500</v>
      </c>
      <c r="D171">
        <v>636</v>
      </c>
      <c r="E171" t="s">
        <v>345</v>
      </c>
      <c r="F171" s="4">
        <v>0</v>
      </c>
      <c r="J171" s="4">
        <f>MIN(Table16[[#This Row],[Medicare Outpatient Allowable Rate]:[WPPA Inc Outpatient Allowable Rate]])</f>
        <v>0</v>
      </c>
      <c r="K171" s="4">
        <f>MAX(Table16[[#This Row],[Blue Cross Outpatient Allowable Rate]:[WPPA Inc Outpatient Allowable Rate]])</f>
        <v>0</v>
      </c>
      <c r="L171" s="4">
        <f>SUM(Table16[[#This Row],[Price]]*4.42)</f>
        <v>0</v>
      </c>
      <c r="M171" s="4">
        <v>0</v>
      </c>
      <c r="N171" s="4">
        <f>SUM(Table16[[#This Row],[ChargeID]]*0.76)</f>
        <v>0</v>
      </c>
      <c r="O171" s="4">
        <f>SUM(Table16[[#This Row],[Price]]*0.95)</f>
        <v>0</v>
      </c>
      <c r="P171" s="4">
        <f>SUM(Table16[[#This Row],[Price]]*0.8)</f>
        <v>0</v>
      </c>
      <c r="Q171" s="4">
        <f>SUM(Table16[[#This Row],[Price]]*0.6)</f>
        <v>0</v>
      </c>
    </row>
    <row r="172" spans="1:17" x14ac:dyDescent="0.25">
      <c r="A172" t="s">
        <v>333</v>
      </c>
      <c r="B172">
        <v>0</v>
      </c>
      <c r="C172" t="s">
        <v>501</v>
      </c>
      <c r="D172">
        <v>636</v>
      </c>
      <c r="E172" t="s">
        <v>420</v>
      </c>
      <c r="F172" s="4">
        <v>0</v>
      </c>
      <c r="J172" s="4">
        <f>MIN(Table16[[#This Row],[Medicare Outpatient Allowable Rate]:[WPPA Inc Outpatient Allowable Rate]])</f>
        <v>0</v>
      </c>
      <c r="K172" s="4">
        <f>MAX(Table16[[#This Row],[Blue Cross Outpatient Allowable Rate]:[WPPA Inc Outpatient Allowable Rate]])</f>
        <v>0</v>
      </c>
      <c r="L172" s="4">
        <f>SUM(Table16[[#This Row],[Price]]*4.42)</f>
        <v>0</v>
      </c>
      <c r="M172" s="4">
        <v>0</v>
      </c>
      <c r="N172" s="4">
        <f>SUM(Table16[[#This Row],[ChargeID]]*0.76)</f>
        <v>0</v>
      </c>
      <c r="O172" s="4">
        <f>SUM(Table16[[#This Row],[Price]]*0.95)</f>
        <v>0</v>
      </c>
      <c r="P172" s="4">
        <f>SUM(Table16[[#This Row],[Price]]*0.8)</f>
        <v>0</v>
      </c>
      <c r="Q172" s="4">
        <f>SUM(Table16[[#This Row],[Price]]*0.6)</f>
        <v>0</v>
      </c>
    </row>
    <row r="173" spans="1:17" x14ac:dyDescent="0.25">
      <c r="A173" t="s">
        <v>333</v>
      </c>
      <c r="B173">
        <v>0</v>
      </c>
      <c r="C173" t="s">
        <v>502</v>
      </c>
      <c r="D173">
        <v>636</v>
      </c>
      <c r="E173" t="s">
        <v>345</v>
      </c>
      <c r="F173" s="4">
        <v>0</v>
      </c>
      <c r="J173" s="4">
        <f>MIN(Table16[[#This Row],[Medicare Outpatient Allowable Rate]:[WPPA Inc Outpatient Allowable Rate]])</f>
        <v>0</v>
      </c>
      <c r="K173" s="4">
        <f>MAX(Table16[[#This Row],[Blue Cross Outpatient Allowable Rate]:[WPPA Inc Outpatient Allowable Rate]])</f>
        <v>0</v>
      </c>
      <c r="L173" s="4">
        <f>SUM(Table16[[#This Row],[Price]]*4.42)</f>
        <v>0</v>
      </c>
      <c r="M173" s="4">
        <v>0</v>
      </c>
      <c r="N173" s="4">
        <f>SUM(Table16[[#This Row],[ChargeID]]*0.76)</f>
        <v>0</v>
      </c>
      <c r="O173" s="4">
        <f>SUM(Table16[[#This Row],[Price]]*0.95)</f>
        <v>0</v>
      </c>
      <c r="P173" s="4">
        <f>SUM(Table16[[#This Row],[Price]]*0.8)</f>
        <v>0</v>
      </c>
      <c r="Q173" s="4">
        <f>SUM(Table16[[#This Row],[Price]]*0.6)</f>
        <v>0</v>
      </c>
    </row>
    <row r="174" spans="1:17" x14ac:dyDescent="0.25">
      <c r="A174" t="s">
        <v>333</v>
      </c>
      <c r="B174">
        <v>0</v>
      </c>
      <c r="C174" t="s">
        <v>503</v>
      </c>
      <c r="D174">
        <v>636</v>
      </c>
      <c r="E174" t="s">
        <v>345</v>
      </c>
      <c r="F174" s="4">
        <v>0</v>
      </c>
      <c r="J174" s="4">
        <f>MIN(Table16[[#This Row],[Medicare Outpatient Allowable Rate]:[WPPA Inc Outpatient Allowable Rate]])</f>
        <v>0</v>
      </c>
      <c r="K174" s="4">
        <f>MAX(Table16[[#This Row],[Blue Cross Outpatient Allowable Rate]:[WPPA Inc Outpatient Allowable Rate]])</f>
        <v>0</v>
      </c>
      <c r="L174" s="4">
        <f>SUM(Table16[[#This Row],[Price]]*4.42)</f>
        <v>0</v>
      </c>
      <c r="M174" s="4">
        <v>0</v>
      </c>
      <c r="N174" s="4">
        <f>SUM(Table16[[#This Row],[ChargeID]]*0.76)</f>
        <v>0</v>
      </c>
      <c r="O174" s="4">
        <f>SUM(Table16[[#This Row],[Price]]*0.95)</f>
        <v>0</v>
      </c>
      <c r="P174" s="4">
        <f>SUM(Table16[[#This Row],[Price]]*0.8)</f>
        <v>0</v>
      </c>
      <c r="Q174" s="4">
        <f>SUM(Table16[[#This Row],[Price]]*0.6)</f>
        <v>0</v>
      </c>
    </row>
    <row r="175" spans="1:17" x14ac:dyDescent="0.25">
      <c r="A175" t="s">
        <v>333</v>
      </c>
      <c r="B175">
        <v>0</v>
      </c>
      <c r="C175" t="s">
        <v>504</v>
      </c>
      <c r="D175">
        <v>636</v>
      </c>
      <c r="E175" t="s">
        <v>426</v>
      </c>
      <c r="F175" s="4">
        <v>0</v>
      </c>
      <c r="J175" s="4">
        <f>MIN(Table16[[#This Row],[Medicare Outpatient Allowable Rate]:[WPPA Inc Outpatient Allowable Rate]])</f>
        <v>0</v>
      </c>
      <c r="K175" s="4">
        <f>MAX(Table16[[#This Row],[Blue Cross Outpatient Allowable Rate]:[WPPA Inc Outpatient Allowable Rate]])</f>
        <v>0</v>
      </c>
      <c r="L175" s="4">
        <f>SUM(Table16[[#This Row],[Price]]*4.42)</f>
        <v>0</v>
      </c>
      <c r="M175" s="4">
        <v>0</v>
      </c>
      <c r="N175" s="4">
        <f>SUM(Table16[[#This Row],[ChargeID]]*0.76)</f>
        <v>0</v>
      </c>
      <c r="O175" s="4">
        <f>SUM(Table16[[#This Row],[Price]]*0.95)</f>
        <v>0</v>
      </c>
      <c r="P175" s="4">
        <f>SUM(Table16[[#This Row],[Price]]*0.8)</f>
        <v>0</v>
      </c>
      <c r="Q175" s="4">
        <f>SUM(Table16[[#This Row],[Price]]*0.6)</f>
        <v>0</v>
      </c>
    </row>
    <row r="176" spans="1:17" x14ac:dyDescent="0.25">
      <c r="A176" t="s">
        <v>333</v>
      </c>
      <c r="B176">
        <v>0</v>
      </c>
      <c r="C176" t="s">
        <v>505</v>
      </c>
      <c r="D176">
        <v>636</v>
      </c>
      <c r="E176" t="s">
        <v>345</v>
      </c>
      <c r="F176" s="4">
        <v>0</v>
      </c>
      <c r="J176" s="4">
        <f>MIN(Table16[[#This Row],[Medicare Outpatient Allowable Rate]:[WPPA Inc Outpatient Allowable Rate]])</f>
        <v>0</v>
      </c>
      <c r="K176" s="4">
        <f>MAX(Table16[[#This Row],[Blue Cross Outpatient Allowable Rate]:[WPPA Inc Outpatient Allowable Rate]])</f>
        <v>0</v>
      </c>
      <c r="L176" s="4">
        <f>SUM(Table16[[#This Row],[Price]]*4.42)</f>
        <v>0</v>
      </c>
      <c r="M176" s="4">
        <v>0</v>
      </c>
      <c r="N176" s="4">
        <f>SUM(Table16[[#This Row],[ChargeID]]*0.76)</f>
        <v>0</v>
      </c>
      <c r="O176" s="4">
        <f>SUM(Table16[[#This Row],[Price]]*0.95)</f>
        <v>0</v>
      </c>
      <c r="P176" s="4">
        <f>SUM(Table16[[#This Row],[Price]]*0.8)</f>
        <v>0</v>
      </c>
      <c r="Q176" s="4">
        <f>SUM(Table16[[#This Row],[Price]]*0.6)</f>
        <v>0</v>
      </c>
    </row>
    <row r="177" spans="1:17" x14ac:dyDescent="0.25">
      <c r="A177" t="s">
        <v>333</v>
      </c>
      <c r="B177">
        <v>0</v>
      </c>
      <c r="C177" t="s">
        <v>506</v>
      </c>
      <c r="D177">
        <v>636</v>
      </c>
      <c r="E177" t="s">
        <v>345</v>
      </c>
      <c r="F177" s="4">
        <v>0</v>
      </c>
      <c r="J177" s="4">
        <f>MIN(Table16[[#This Row],[Medicare Outpatient Allowable Rate]:[WPPA Inc Outpatient Allowable Rate]])</f>
        <v>0</v>
      </c>
      <c r="K177" s="4">
        <f>MAX(Table16[[#This Row],[Blue Cross Outpatient Allowable Rate]:[WPPA Inc Outpatient Allowable Rate]])</f>
        <v>0</v>
      </c>
      <c r="L177" s="4">
        <f>SUM(Table16[[#This Row],[Price]]*4.42)</f>
        <v>0</v>
      </c>
      <c r="M177" s="4">
        <v>0</v>
      </c>
      <c r="N177" s="4">
        <f>SUM(Table16[[#This Row],[ChargeID]]*0.76)</f>
        <v>0</v>
      </c>
      <c r="O177" s="4">
        <f>SUM(Table16[[#This Row],[Price]]*0.95)</f>
        <v>0</v>
      </c>
      <c r="P177" s="4">
        <f>SUM(Table16[[#This Row],[Price]]*0.8)</f>
        <v>0</v>
      </c>
      <c r="Q177" s="4">
        <f>SUM(Table16[[#This Row],[Price]]*0.6)</f>
        <v>0</v>
      </c>
    </row>
    <row r="178" spans="1:17" x14ac:dyDescent="0.25">
      <c r="A178" t="s">
        <v>333</v>
      </c>
      <c r="B178">
        <v>0</v>
      </c>
      <c r="C178" t="s">
        <v>507</v>
      </c>
      <c r="D178">
        <v>636</v>
      </c>
      <c r="E178" t="s">
        <v>402</v>
      </c>
      <c r="F178" s="4">
        <v>0</v>
      </c>
      <c r="J178" s="4">
        <f>MIN(Table16[[#This Row],[Medicare Outpatient Allowable Rate]:[WPPA Inc Outpatient Allowable Rate]])</f>
        <v>0</v>
      </c>
      <c r="K178" s="4">
        <f>MAX(Table16[[#This Row],[Blue Cross Outpatient Allowable Rate]:[WPPA Inc Outpatient Allowable Rate]])</f>
        <v>0</v>
      </c>
      <c r="L178" s="4">
        <f>SUM(Table16[[#This Row],[Price]]*4.42)</f>
        <v>0</v>
      </c>
      <c r="M178" s="4">
        <v>0</v>
      </c>
      <c r="N178" s="4">
        <f>SUM(Table16[[#This Row],[ChargeID]]*0.76)</f>
        <v>0</v>
      </c>
      <c r="O178" s="4">
        <f>SUM(Table16[[#This Row],[Price]]*0.95)</f>
        <v>0</v>
      </c>
      <c r="P178" s="4">
        <f>SUM(Table16[[#This Row],[Price]]*0.8)</f>
        <v>0</v>
      </c>
      <c r="Q178" s="4">
        <f>SUM(Table16[[#This Row],[Price]]*0.6)</f>
        <v>0</v>
      </c>
    </row>
    <row r="179" spans="1:17" x14ac:dyDescent="0.25">
      <c r="A179" t="s">
        <v>333</v>
      </c>
      <c r="B179">
        <v>0</v>
      </c>
      <c r="C179" t="s">
        <v>447</v>
      </c>
      <c r="D179">
        <v>636</v>
      </c>
      <c r="E179" t="s">
        <v>448</v>
      </c>
      <c r="F179" s="4">
        <v>0</v>
      </c>
      <c r="J179" s="4">
        <f>MIN(Table16[[#This Row],[Medicare Outpatient Allowable Rate]:[WPPA Inc Outpatient Allowable Rate]])</f>
        <v>0</v>
      </c>
      <c r="K179" s="4">
        <f>MAX(Table16[[#This Row],[Blue Cross Outpatient Allowable Rate]:[WPPA Inc Outpatient Allowable Rate]])</f>
        <v>0</v>
      </c>
      <c r="L179" s="4">
        <f>SUM(Table16[[#This Row],[Price]]*4.42)</f>
        <v>0</v>
      </c>
      <c r="M179" s="4">
        <v>0</v>
      </c>
      <c r="N179" s="4">
        <f>SUM(Table16[[#This Row],[ChargeID]]*0.76)</f>
        <v>0</v>
      </c>
      <c r="O179" s="4">
        <f>SUM(Table16[[#This Row],[Price]]*0.95)</f>
        <v>0</v>
      </c>
      <c r="P179" s="4">
        <f>SUM(Table16[[#This Row],[Price]]*0.8)</f>
        <v>0</v>
      </c>
      <c r="Q179" s="4">
        <f>SUM(Table16[[#This Row],[Price]]*0.6)</f>
        <v>0</v>
      </c>
    </row>
    <row r="180" spans="1:17" x14ac:dyDescent="0.25">
      <c r="A180" t="s">
        <v>333</v>
      </c>
      <c r="B180">
        <v>0</v>
      </c>
      <c r="C180" t="s">
        <v>508</v>
      </c>
      <c r="D180">
        <v>636</v>
      </c>
      <c r="E180" t="s">
        <v>365</v>
      </c>
      <c r="F180" s="4">
        <v>0</v>
      </c>
      <c r="J180" s="4">
        <f>MIN(Table16[[#This Row],[Medicare Outpatient Allowable Rate]:[WPPA Inc Outpatient Allowable Rate]])</f>
        <v>0</v>
      </c>
      <c r="K180" s="4">
        <f>MAX(Table16[[#This Row],[Blue Cross Outpatient Allowable Rate]:[WPPA Inc Outpatient Allowable Rate]])</f>
        <v>0</v>
      </c>
      <c r="L180" s="4">
        <f>SUM(Table16[[#This Row],[Price]]*4.42)</f>
        <v>0</v>
      </c>
      <c r="M180" s="4">
        <v>0</v>
      </c>
      <c r="N180" s="4">
        <f>SUM(Table16[[#This Row],[ChargeID]]*0.76)</f>
        <v>0</v>
      </c>
      <c r="O180" s="4">
        <f>SUM(Table16[[#This Row],[Price]]*0.95)</f>
        <v>0</v>
      </c>
      <c r="P180" s="4">
        <f>SUM(Table16[[#This Row],[Price]]*0.8)</f>
        <v>0</v>
      </c>
      <c r="Q180" s="4">
        <f>SUM(Table16[[#This Row],[Price]]*0.6)</f>
        <v>0</v>
      </c>
    </row>
    <row r="181" spans="1:17" x14ac:dyDescent="0.25">
      <c r="A181" t="s">
        <v>333</v>
      </c>
      <c r="B181">
        <v>0</v>
      </c>
      <c r="C181" t="s">
        <v>509</v>
      </c>
      <c r="D181">
        <v>636</v>
      </c>
      <c r="E181" t="s">
        <v>365</v>
      </c>
      <c r="F181" s="4">
        <v>0</v>
      </c>
      <c r="J181" s="4">
        <f>MIN(Table16[[#This Row],[Medicare Outpatient Allowable Rate]:[WPPA Inc Outpatient Allowable Rate]])</f>
        <v>0</v>
      </c>
      <c r="K181" s="4">
        <f>MAX(Table16[[#This Row],[Blue Cross Outpatient Allowable Rate]:[WPPA Inc Outpatient Allowable Rate]])</f>
        <v>0</v>
      </c>
      <c r="L181" s="4">
        <f>SUM(Table16[[#This Row],[Price]]*4.42)</f>
        <v>0</v>
      </c>
      <c r="M181" s="4">
        <v>0</v>
      </c>
      <c r="N181" s="4">
        <f>SUM(Table16[[#This Row],[ChargeID]]*0.76)</f>
        <v>0</v>
      </c>
      <c r="O181" s="4">
        <f>SUM(Table16[[#This Row],[Price]]*0.95)</f>
        <v>0</v>
      </c>
      <c r="P181" s="4">
        <f>SUM(Table16[[#This Row],[Price]]*0.8)</f>
        <v>0</v>
      </c>
      <c r="Q181" s="4">
        <f>SUM(Table16[[#This Row],[Price]]*0.6)</f>
        <v>0</v>
      </c>
    </row>
    <row r="182" spans="1:17" x14ac:dyDescent="0.25">
      <c r="A182" t="s">
        <v>333</v>
      </c>
      <c r="B182">
        <v>0</v>
      </c>
      <c r="C182" t="s">
        <v>510</v>
      </c>
      <c r="D182">
        <v>636</v>
      </c>
      <c r="E182" t="s">
        <v>365</v>
      </c>
      <c r="F182" s="4">
        <v>0</v>
      </c>
      <c r="J182" s="4">
        <f>MIN(Table16[[#This Row],[Medicare Outpatient Allowable Rate]:[WPPA Inc Outpatient Allowable Rate]])</f>
        <v>0</v>
      </c>
      <c r="K182" s="4">
        <f>MAX(Table16[[#This Row],[Blue Cross Outpatient Allowable Rate]:[WPPA Inc Outpatient Allowable Rate]])</f>
        <v>0</v>
      </c>
      <c r="L182" s="4">
        <f>SUM(Table16[[#This Row],[Price]]*4.42)</f>
        <v>0</v>
      </c>
      <c r="M182" s="4">
        <v>0</v>
      </c>
      <c r="N182" s="4">
        <f>SUM(Table16[[#This Row],[ChargeID]]*0.76)</f>
        <v>0</v>
      </c>
      <c r="O182" s="4">
        <f>SUM(Table16[[#This Row],[Price]]*0.95)</f>
        <v>0</v>
      </c>
      <c r="P182" s="4">
        <f>SUM(Table16[[#This Row],[Price]]*0.8)</f>
        <v>0</v>
      </c>
      <c r="Q182" s="4">
        <f>SUM(Table16[[#This Row],[Price]]*0.6)</f>
        <v>0</v>
      </c>
    </row>
    <row r="183" spans="1:17" x14ac:dyDescent="0.25">
      <c r="A183" t="s">
        <v>333</v>
      </c>
      <c r="B183">
        <v>0</v>
      </c>
      <c r="C183" t="s">
        <v>511</v>
      </c>
      <c r="D183">
        <v>636</v>
      </c>
      <c r="E183" t="s">
        <v>353</v>
      </c>
      <c r="F183" s="4">
        <v>0</v>
      </c>
      <c r="J183" s="4">
        <f>MIN(Table16[[#This Row],[Medicare Outpatient Allowable Rate]:[WPPA Inc Outpatient Allowable Rate]])</f>
        <v>0</v>
      </c>
      <c r="K183" s="4">
        <f>MAX(Table16[[#This Row],[Blue Cross Outpatient Allowable Rate]:[WPPA Inc Outpatient Allowable Rate]])</f>
        <v>0</v>
      </c>
      <c r="L183" s="4">
        <f>SUM(Table16[[#This Row],[Price]]*4.42)</f>
        <v>0</v>
      </c>
      <c r="M183" s="4">
        <v>0</v>
      </c>
      <c r="N183" s="4">
        <f>SUM(Table16[[#This Row],[ChargeID]]*0.76)</f>
        <v>0</v>
      </c>
      <c r="O183" s="4">
        <f>SUM(Table16[[#This Row],[Price]]*0.95)</f>
        <v>0</v>
      </c>
      <c r="P183" s="4">
        <f>SUM(Table16[[#This Row],[Price]]*0.8)</f>
        <v>0</v>
      </c>
      <c r="Q183" s="4">
        <f>SUM(Table16[[#This Row],[Price]]*0.6)</f>
        <v>0</v>
      </c>
    </row>
    <row r="184" spans="1:17" x14ac:dyDescent="0.25">
      <c r="A184" t="s">
        <v>333</v>
      </c>
      <c r="B184">
        <v>0</v>
      </c>
      <c r="C184" t="s">
        <v>512</v>
      </c>
      <c r="D184">
        <v>636</v>
      </c>
      <c r="E184" t="s">
        <v>353</v>
      </c>
      <c r="F184" s="4">
        <v>0</v>
      </c>
      <c r="J184" s="4">
        <f>MIN(Table16[[#This Row],[Medicare Outpatient Allowable Rate]:[WPPA Inc Outpatient Allowable Rate]])</f>
        <v>0</v>
      </c>
      <c r="K184" s="4">
        <f>MAX(Table16[[#This Row],[Blue Cross Outpatient Allowable Rate]:[WPPA Inc Outpatient Allowable Rate]])</f>
        <v>0</v>
      </c>
      <c r="L184" s="4">
        <f>SUM(Table16[[#This Row],[Price]]*4.42)</f>
        <v>0</v>
      </c>
      <c r="M184" s="4">
        <v>0</v>
      </c>
      <c r="N184" s="4">
        <f>SUM(Table16[[#This Row],[ChargeID]]*0.76)</f>
        <v>0</v>
      </c>
      <c r="O184" s="4">
        <f>SUM(Table16[[#This Row],[Price]]*0.95)</f>
        <v>0</v>
      </c>
      <c r="P184" s="4">
        <f>SUM(Table16[[#This Row],[Price]]*0.8)</f>
        <v>0</v>
      </c>
      <c r="Q184" s="4">
        <f>SUM(Table16[[#This Row],[Price]]*0.6)</f>
        <v>0</v>
      </c>
    </row>
    <row r="185" spans="1:17" x14ac:dyDescent="0.25">
      <c r="A185" t="s">
        <v>333</v>
      </c>
      <c r="B185">
        <v>0</v>
      </c>
      <c r="C185" t="s">
        <v>513</v>
      </c>
      <c r="D185">
        <v>636</v>
      </c>
      <c r="E185" t="s">
        <v>378</v>
      </c>
      <c r="F185" s="4">
        <v>0</v>
      </c>
      <c r="J185" s="4">
        <f>MIN(Table16[[#This Row],[Medicare Outpatient Allowable Rate]:[WPPA Inc Outpatient Allowable Rate]])</f>
        <v>0</v>
      </c>
      <c r="K185" s="4">
        <f>MAX(Table16[[#This Row],[Blue Cross Outpatient Allowable Rate]:[WPPA Inc Outpatient Allowable Rate]])</f>
        <v>0</v>
      </c>
      <c r="L185" s="4">
        <f>SUM(Table16[[#This Row],[Price]]*4.42)</f>
        <v>0</v>
      </c>
      <c r="M185" s="4">
        <v>0</v>
      </c>
      <c r="N185" s="4">
        <f>SUM(Table16[[#This Row],[ChargeID]]*0.76)</f>
        <v>0</v>
      </c>
      <c r="O185" s="4">
        <f>SUM(Table16[[#This Row],[Price]]*0.95)</f>
        <v>0</v>
      </c>
      <c r="P185" s="4">
        <f>SUM(Table16[[#This Row],[Price]]*0.8)</f>
        <v>0</v>
      </c>
      <c r="Q185" s="4">
        <f>SUM(Table16[[#This Row],[Price]]*0.6)</f>
        <v>0</v>
      </c>
    </row>
    <row r="186" spans="1:17" x14ac:dyDescent="0.25">
      <c r="A186" t="s">
        <v>333</v>
      </c>
      <c r="B186">
        <v>0</v>
      </c>
      <c r="C186" t="s">
        <v>514</v>
      </c>
      <c r="D186">
        <v>636</v>
      </c>
      <c r="E186" t="s">
        <v>345</v>
      </c>
      <c r="F186" s="4">
        <v>0</v>
      </c>
      <c r="J186" s="4">
        <f>MIN(Table16[[#This Row],[Medicare Outpatient Allowable Rate]:[WPPA Inc Outpatient Allowable Rate]])</f>
        <v>0</v>
      </c>
      <c r="K186" s="4">
        <f>MAX(Table16[[#This Row],[Blue Cross Outpatient Allowable Rate]:[WPPA Inc Outpatient Allowable Rate]])</f>
        <v>0</v>
      </c>
      <c r="L186" s="4">
        <f>SUM(Table16[[#This Row],[Price]]*4.42)</f>
        <v>0</v>
      </c>
      <c r="M186" s="4">
        <v>0</v>
      </c>
      <c r="N186" s="4">
        <f>SUM(Table16[[#This Row],[ChargeID]]*0.76)</f>
        <v>0</v>
      </c>
      <c r="O186" s="4">
        <f>SUM(Table16[[#This Row],[Price]]*0.95)</f>
        <v>0</v>
      </c>
      <c r="P186" s="4">
        <f>SUM(Table16[[#This Row],[Price]]*0.8)</f>
        <v>0</v>
      </c>
      <c r="Q186" s="4">
        <f>SUM(Table16[[#This Row],[Price]]*0.6)</f>
        <v>0</v>
      </c>
    </row>
    <row r="187" spans="1:17" x14ac:dyDescent="0.25">
      <c r="A187" t="s">
        <v>333</v>
      </c>
      <c r="B187">
        <v>0</v>
      </c>
      <c r="C187" t="s">
        <v>515</v>
      </c>
      <c r="D187">
        <v>636</v>
      </c>
      <c r="E187" t="s">
        <v>345</v>
      </c>
      <c r="F187" s="4">
        <v>0</v>
      </c>
      <c r="J187" s="4">
        <f>MIN(Table16[[#This Row],[Medicare Outpatient Allowable Rate]:[WPPA Inc Outpatient Allowable Rate]])</f>
        <v>0</v>
      </c>
      <c r="K187" s="4">
        <f>MAX(Table16[[#This Row],[Blue Cross Outpatient Allowable Rate]:[WPPA Inc Outpatient Allowable Rate]])</f>
        <v>0</v>
      </c>
      <c r="L187" s="4">
        <f>SUM(Table16[[#This Row],[Price]]*4.42)</f>
        <v>0</v>
      </c>
      <c r="M187" s="4">
        <v>0</v>
      </c>
      <c r="N187" s="4">
        <f>SUM(Table16[[#This Row],[ChargeID]]*0.76)</f>
        <v>0</v>
      </c>
      <c r="O187" s="4">
        <f>SUM(Table16[[#This Row],[Price]]*0.95)</f>
        <v>0</v>
      </c>
      <c r="P187" s="4">
        <f>SUM(Table16[[#This Row],[Price]]*0.8)</f>
        <v>0</v>
      </c>
      <c r="Q187" s="4">
        <f>SUM(Table16[[#This Row],[Price]]*0.6)</f>
        <v>0</v>
      </c>
    </row>
    <row r="188" spans="1:17" x14ac:dyDescent="0.25">
      <c r="A188" t="s">
        <v>333</v>
      </c>
      <c r="B188">
        <v>0</v>
      </c>
      <c r="C188" t="s">
        <v>498</v>
      </c>
      <c r="D188">
        <v>636</v>
      </c>
      <c r="E188" t="s">
        <v>345</v>
      </c>
      <c r="F188" s="4">
        <v>0</v>
      </c>
      <c r="J188" s="4">
        <f>MIN(Table16[[#This Row],[Medicare Outpatient Allowable Rate]:[WPPA Inc Outpatient Allowable Rate]])</f>
        <v>0</v>
      </c>
      <c r="K188" s="4">
        <f>MAX(Table16[[#This Row],[Blue Cross Outpatient Allowable Rate]:[WPPA Inc Outpatient Allowable Rate]])</f>
        <v>0</v>
      </c>
      <c r="L188" s="4">
        <f>SUM(Table16[[#This Row],[Price]]*4.42)</f>
        <v>0</v>
      </c>
      <c r="M188" s="4">
        <v>0</v>
      </c>
      <c r="N188" s="4">
        <f>SUM(Table16[[#This Row],[ChargeID]]*0.76)</f>
        <v>0</v>
      </c>
      <c r="O188" s="4">
        <f>SUM(Table16[[#This Row],[Price]]*0.95)</f>
        <v>0</v>
      </c>
      <c r="P188" s="4">
        <f>SUM(Table16[[#This Row],[Price]]*0.8)</f>
        <v>0</v>
      </c>
      <c r="Q188" s="4">
        <f>SUM(Table16[[#This Row],[Price]]*0.6)</f>
        <v>0</v>
      </c>
    </row>
    <row r="189" spans="1:17" x14ac:dyDescent="0.25">
      <c r="A189" t="s">
        <v>333</v>
      </c>
      <c r="B189">
        <v>0</v>
      </c>
      <c r="C189" t="s">
        <v>516</v>
      </c>
      <c r="D189">
        <v>636</v>
      </c>
      <c r="E189" t="s">
        <v>345</v>
      </c>
      <c r="F189" s="4">
        <v>0</v>
      </c>
      <c r="J189" s="4">
        <f>MIN(Table16[[#This Row],[Medicare Outpatient Allowable Rate]:[WPPA Inc Outpatient Allowable Rate]])</f>
        <v>0</v>
      </c>
      <c r="K189" s="4">
        <f>MAX(Table16[[#This Row],[Blue Cross Outpatient Allowable Rate]:[WPPA Inc Outpatient Allowable Rate]])</f>
        <v>0</v>
      </c>
      <c r="L189" s="4">
        <f>SUM(Table16[[#This Row],[Price]]*4.42)</f>
        <v>0</v>
      </c>
      <c r="M189" s="4">
        <v>0</v>
      </c>
      <c r="N189" s="4">
        <f>SUM(Table16[[#This Row],[ChargeID]]*0.76)</f>
        <v>0</v>
      </c>
      <c r="O189" s="4">
        <f>SUM(Table16[[#This Row],[Price]]*0.95)</f>
        <v>0</v>
      </c>
      <c r="P189" s="4">
        <f>SUM(Table16[[#This Row],[Price]]*0.8)</f>
        <v>0</v>
      </c>
      <c r="Q189" s="4">
        <f>SUM(Table16[[#This Row],[Price]]*0.6)</f>
        <v>0</v>
      </c>
    </row>
    <row r="190" spans="1:17" x14ac:dyDescent="0.25">
      <c r="A190" t="s">
        <v>333</v>
      </c>
      <c r="B190">
        <v>0</v>
      </c>
      <c r="C190" t="s">
        <v>517</v>
      </c>
      <c r="D190">
        <v>636</v>
      </c>
      <c r="E190" t="s">
        <v>365</v>
      </c>
      <c r="F190" s="4">
        <v>0</v>
      </c>
      <c r="J190" s="4">
        <f>MIN(Table16[[#This Row],[Medicare Outpatient Allowable Rate]:[WPPA Inc Outpatient Allowable Rate]])</f>
        <v>0</v>
      </c>
      <c r="K190" s="4">
        <f>MAX(Table16[[#This Row],[Blue Cross Outpatient Allowable Rate]:[WPPA Inc Outpatient Allowable Rate]])</f>
        <v>0</v>
      </c>
      <c r="L190" s="4">
        <f>SUM(Table16[[#This Row],[Price]]*4.42)</f>
        <v>0</v>
      </c>
      <c r="M190" s="4">
        <v>0</v>
      </c>
      <c r="N190" s="4">
        <f>SUM(Table16[[#This Row],[ChargeID]]*0.76)</f>
        <v>0</v>
      </c>
      <c r="O190" s="4">
        <f>SUM(Table16[[#This Row],[Price]]*0.95)</f>
        <v>0</v>
      </c>
      <c r="P190" s="4">
        <f>SUM(Table16[[#This Row],[Price]]*0.8)</f>
        <v>0</v>
      </c>
      <c r="Q190" s="4">
        <f>SUM(Table16[[#This Row],[Price]]*0.6)</f>
        <v>0</v>
      </c>
    </row>
    <row r="191" spans="1:17" x14ac:dyDescent="0.25">
      <c r="A191" t="s">
        <v>333</v>
      </c>
      <c r="B191">
        <v>0</v>
      </c>
      <c r="C191" t="s">
        <v>518</v>
      </c>
      <c r="D191">
        <v>636</v>
      </c>
      <c r="E191" t="s">
        <v>365</v>
      </c>
      <c r="F191" s="4">
        <v>0</v>
      </c>
      <c r="J191" s="4">
        <f>MIN(Table16[[#This Row],[Medicare Outpatient Allowable Rate]:[WPPA Inc Outpatient Allowable Rate]])</f>
        <v>0</v>
      </c>
      <c r="K191" s="4">
        <f>MAX(Table16[[#This Row],[Blue Cross Outpatient Allowable Rate]:[WPPA Inc Outpatient Allowable Rate]])</f>
        <v>0</v>
      </c>
      <c r="L191" s="4">
        <f>SUM(Table16[[#This Row],[Price]]*4.42)</f>
        <v>0</v>
      </c>
      <c r="M191" s="4">
        <v>0</v>
      </c>
      <c r="N191" s="4">
        <f>SUM(Table16[[#This Row],[ChargeID]]*0.76)</f>
        <v>0</v>
      </c>
      <c r="O191" s="4">
        <f>SUM(Table16[[#This Row],[Price]]*0.95)</f>
        <v>0</v>
      </c>
      <c r="P191" s="4">
        <f>SUM(Table16[[#This Row],[Price]]*0.8)</f>
        <v>0</v>
      </c>
      <c r="Q191" s="4">
        <f>SUM(Table16[[#This Row],[Price]]*0.6)</f>
        <v>0</v>
      </c>
    </row>
    <row r="192" spans="1:17" x14ac:dyDescent="0.25">
      <c r="A192" t="s">
        <v>333</v>
      </c>
      <c r="B192">
        <v>0</v>
      </c>
      <c r="C192" t="s">
        <v>519</v>
      </c>
      <c r="D192">
        <v>636</v>
      </c>
      <c r="E192" t="s">
        <v>337</v>
      </c>
      <c r="F192" s="4">
        <v>0</v>
      </c>
      <c r="J192" s="4">
        <f>MIN(Table16[[#This Row],[Medicare Outpatient Allowable Rate]:[WPPA Inc Outpatient Allowable Rate]])</f>
        <v>0</v>
      </c>
      <c r="K192" s="4">
        <f>MAX(Table16[[#This Row],[Blue Cross Outpatient Allowable Rate]:[WPPA Inc Outpatient Allowable Rate]])</f>
        <v>0</v>
      </c>
      <c r="L192" s="4">
        <f>SUM(Table16[[#This Row],[Price]]*4.42)</f>
        <v>0</v>
      </c>
      <c r="M192" s="4">
        <v>0</v>
      </c>
      <c r="N192" s="4">
        <f>SUM(Table16[[#This Row],[ChargeID]]*0.76)</f>
        <v>0</v>
      </c>
      <c r="O192" s="4">
        <f>SUM(Table16[[#This Row],[Price]]*0.95)</f>
        <v>0</v>
      </c>
      <c r="P192" s="4">
        <f>SUM(Table16[[#This Row],[Price]]*0.8)</f>
        <v>0</v>
      </c>
      <c r="Q192" s="4">
        <f>SUM(Table16[[#This Row],[Price]]*0.6)</f>
        <v>0</v>
      </c>
    </row>
    <row r="193" spans="1:17" x14ac:dyDescent="0.25">
      <c r="A193" t="s">
        <v>333</v>
      </c>
      <c r="B193">
        <v>0</v>
      </c>
      <c r="C193" t="s">
        <v>377</v>
      </c>
      <c r="D193">
        <v>636</v>
      </c>
      <c r="E193" t="s">
        <v>378</v>
      </c>
      <c r="F193" s="4">
        <v>0</v>
      </c>
      <c r="J193" s="4">
        <f>MIN(Table16[[#This Row],[Medicare Outpatient Allowable Rate]:[WPPA Inc Outpatient Allowable Rate]])</f>
        <v>0</v>
      </c>
      <c r="K193" s="4">
        <f>MAX(Table16[[#This Row],[Blue Cross Outpatient Allowable Rate]:[WPPA Inc Outpatient Allowable Rate]])</f>
        <v>0</v>
      </c>
      <c r="L193" s="4">
        <f>SUM(Table16[[#This Row],[Price]]*4.42)</f>
        <v>0</v>
      </c>
      <c r="M193" s="4">
        <v>0</v>
      </c>
      <c r="N193" s="4">
        <f>SUM(Table16[[#This Row],[ChargeID]]*0.76)</f>
        <v>0</v>
      </c>
      <c r="O193" s="4">
        <f>SUM(Table16[[#This Row],[Price]]*0.95)</f>
        <v>0</v>
      </c>
      <c r="P193" s="4">
        <f>SUM(Table16[[#This Row],[Price]]*0.8)</f>
        <v>0</v>
      </c>
      <c r="Q193" s="4">
        <f>SUM(Table16[[#This Row],[Price]]*0.6)</f>
        <v>0</v>
      </c>
    </row>
    <row r="194" spans="1:17" x14ac:dyDescent="0.25">
      <c r="A194" t="s">
        <v>333</v>
      </c>
      <c r="B194">
        <v>0</v>
      </c>
      <c r="C194" t="s">
        <v>520</v>
      </c>
      <c r="D194">
        <v>636</v>
      </c>
      <c r="E194" t="s">
        <v>345</v>
      </c>
      <c r="F194" s="4">
        <v>0</v>
      </c>
      <c r="J194" s="4">
        <f>MIN(Table16[[#This Row],[Medicare Outpatient Allowable Rate]:[WPPA Inc Outpatient Allowable Rate]])</f>
        <v>0</v>
      </c>
      <c r="K194" s="4">
        <f>MAX(Table16[[#This Row],[Blue Cross Outpatient Allowable Rate]:[WPPA Inc Outpatient Allowable Rate]])</f>
        <v>0</v>
      </c>
      <c r="L194" s="4">
        <f>SUM(Table16[[#This Row],[Price]]*4.42)</f>
        <v>0</v>
      </c>
      <c r="M194" s="4">
        <v>0</v>
      </c>
      <c r="N194" s="4">
        <f>SUM(Table16[[#This Row],[ChargeID]]*0.76)</f>
        <v>0</v>
      </c>
      <c r="O194" s="4">
        <f>SUM(Table16[[#This Row],[Price]]*0.95)</f>
        <v>0</v>
      </c>
      <c r="P194" s="4">
        <f>SUM(Table16[[#This Row],[Price]]*0.8)</f>
        <v>0</v>
      </c>
      <c r="Q194" s="4">
        <f>SUM(Table16[[#This Row],[Price]]*0.6)</f>
        <v>0</v>
      </c>
    </row>
    <row r="195" spans="1:17" x14ac:dyDescent="0.25">
      <c r="A195" t="s">
        <v>333</v>
      </c>
      <c r="B195">
        <v>0</v>
      </c>
      <c r="C195" t="s">
        <v>521</v>
      </c>
      <c r="D195">
        <v>636</v>
      </c>
      <c r="E195" t="s">
        <v>345</v>
      </c>
      <c r="F195" s="4">
        <v>0</v>
      </c>
      <c r="J195" s="4">
        <f>MIN(Table16[[#This Row],[Medicare Outpatient Allowable Rate]:[WPPA Inc Outpatient Allowable Rate]])</f>
        <v>0</v>
      </c>
      <c r="K195" s="4">
        <f>MAX(Table16[[#This Row],[Blue Cross Outpatient Allowable Rate]:[WPPA Inc Outpatient Allowable Rate]])</f>
        <v>0</v>
      </c>
      <c r="L195" s="4">
        <f>SUM(Table16[[#This Row],[Price]]*4.42)</f>
        <v>0</v>
      </c>
      <c r="M195" s="4">
        <v>0</v>
      </c>
      <c r="N195" s="4">
        <f>SUM(Table16[[#This Row],[ChargeID]]*0.76)</f>
        <v>0</v>
      </c>
      <c r="O195" s="4">
        <f>SUM(Table16[[#This Row],[Price]]*0.95)</f>
        <v>0</v>
      </c>
      <c r="P195" s="4">
        <f>SUM(Table16[[#This Row],[Price]]*0.8)</f>
        <v>0</v>
      </c>
      <c r="Q195" s="4">
        <f>SUM(Table16[[#This Row],[Price]]*0.6)</f>
        <v>0</v>
      </c>
    </row>
    <row r="196" spans="1:17" x14ac:dyDescent="0.25">
      <c r="A196" t="s">
        <v>333</v>
      </c>
      <c r="B196">
        <v>0</v>
      </c>
      <c r="C196" t="s">
        <v>522</v>
      </c>
      <c r="D196">
        <v>636</v>
      </c>
      <c r="E196" t="s">
        <v>345</v>
      </c>
      <c r="F196" s="4">
        <v>0</v>
      </c>
      <c r="J196" s="4">
        <f>MIN(Table16[[#This Row],[Medicare Outpatient Allowable Rate]:[WPPA Inc Outpatient Allowable Rate]])</f>
        <v>0</v>
      </c>
      <c r="K196" s="4">
        <f>MAX(Table16[[#This Row],[Blue Cross Outpatient Allowable Rate]:[WPPA Inc Outpatient Allowable Rate]])</f>
        <v>0</v>
      </c>
      <c r="L196" s="4">
        <f>SUM(Table16[[#This Row],[Price]]*4.42)</f>
        <v>0</v>
      </c>
      <c r="M196" s="4">
        <v>0</v>
      </c>
      <c r="N196" s="4">
        <f>SUM(Table16[[#This Row],[ChargeID]]*0.76)</f>
        <v>0</v>
      </c>
      <c r="O196" s="4">
        <f>SUM(Table16[[#This Row],[Price]]*0.95)</f>
        <v>0</v>
      </c>
      <c r="P196" s="4">
        <f>SUM(Table16[[#This Row],[Price]]*0.8)</f>
        <v>0</v>
      </c>
      <c r="Q196" s="4">
        <f>SUM(Table16[[#This Row],[Price]]*0.6)</f>
        <v>0</v>
      </c>
    </row>
    <row r="197" spans="1:17" x14ac:dyDescent="0.25">
      <c r="A197" t="s">
        <v>333</v>
      </c>
      <c r="B197">
        <v>0</v>
      </c>
      <c r="C197" t="s">
        <v>523</v>
      </c>
      <c r="D197">
        <v>636</v>
      </c>
      <c r="E197" t="s">
        <v>345</v>
      </c>
      <c r="F197" s="4">
        <v>0</v>
      </c>
      <c r="J197" s="4">
        <f>MIN(Table16[[#This Row],[Medicare Outpatient Allowable Rate]:[WPPA Inc Outpatient Allowable Rate]])</f>
        <v>0</v>
      </c>
      <c r="K197" s="4">
        <f>MAX(Table16[[#This Row],[Blue Cross Outpatient Allowable Rate]:[WPPA Inc Outpatient Allowable Rate]])</f>
        <v>0</v>
      </c>
      <c r="L197" s="4">
        <f>SUM(Table16[[#This Row],[Price]]*4.42)</f>
        <v>0</v>
      </c>
      <c r="M197" s="4">
        <v>0</v>
      </c>
      <c r="N197" s="4">
        <f>SUM(Table16[[#This Row],[ChargeID]]*0.76)</f>
        <v>0</v>
      </c>
      <c r="O197" s="4">
        <f>SUM(Table16[[#This Row],[Price]]*0.95)</f>
        <v>0</v>
      </c>
      <c r="P197" s="4">
        <f>SUM(Table16[[#This Row],[Price]]*0.8)</f>
        <v>0</v>
      </c>
      <c r="Q197" s="4">
        <f>SUM(Table16[[#This Row],[Price]]*0.6)</f>
        <v>0</v>
      </c>
    </row>
    <row r="198" spans="1:17" x14ac:dyDescent="0.25">
      <c r="A198" t="s">
        <v>333</v>
      </c>
      <c r="B198">
        <v>0</v>
      </c>
      <c r="C198" t="s">
        <v>524</v>
      </c>
      <c r="D198">
        <v>636</v>
      </c>
      <c r="E198" t="s">
        <v>345</v>
      </c>
      <c r="F198" s="4">
        <v>0</v>
      </c>
      <c r="J198" s="4">
        <f>MIN(Table16[[#This Row],[Medicare Outpatient Allowable Rate]:[WPPA Inc Outpatient Allowable Rate]])</f>
        <v>0</v>
      </c>
      <c r="K198" s="4">
        <f>MAX(Table16[[#This Row],[Blue Cross Outpatient Allowable Rate]:[WPPA Inc Outpatient Allowable Rate]])</f>
        <v>0</v>
      </c>
      <c r="L198" s="4">
        <f>SUM(Table16[[#This Row],[Price]]*4.42)</f>
        <v>0</v>
      </c>
      <c r="M198" s="4">
        <v>0</v>
      </c>
      <c r="N198" s="4">
        <f>SUM(Table16[[#This Row],[ChargeID]]*0.76)</f>
        <v>0</v>
      </c>
      <c r="O198" s="4">
        <f>SUM(Table16[[#This Row],[Price]]*0.95)</f>
        <v>0</v>
      </c>
      <c r="P198" s="4">
        <f>SUM(Table16[[#This Row],[Price]]*0.8)</f>
        <v>0</v>
      </c>
      <c r="Q198" s="4">
        <f>SUM(Table16[[#This Row],[Price]]*0.6)</f>
        <v>0</v>
      </c>
    </row>
    <row r="199" spans="1:17" x14ac:dyDescent="0.25">
      <c r="A199" t="s">
        <v>333</v>
      </c>
      <c r="B199">
        <v>0</v>
      </c>
      <c r="C199" t="s">
        <v>496</v>
      </c>
      <c r="D199">
        <v>636</v>
      </c>
      <c r="E199" t="s">
        <v>337</v>
      </c>
      <c r="F199" s="4">
        <v>0</v>
      </c>
      <c r="J199" s="4">
        <f>MIN(Table16[[#This Row],[Medicare Outpatient Allowable Rate]:[WPPA Inc Outpatient Allowable Rate]])</f>
        <v>0</v>
      </c>
      <c r="K199" s="4">
        <f>MAX(Table16[[#This Row],[Blue Cross Outpatient Allowable Rate]:[WPPA Inc Outpatient Allowable Rate]])</f>
        <v>0</v>
      </c>
      <c r="L199" s="4">
        <f>SUM(Table16[[#This Row],[Price]]*4.42)</f>
        <v>0</v>
      </c>
      <c r="M199" s="4">
        <v>0</v>
      </c>
      <c r="N199" s="4">
        <f>SUM(Table16[[#This Row],[ChargeID]]*0.76)</f>
        <v>0</v>
      </c>
      <c r="O199" s="4">
        <f>SUM(Table16[[#This Row],[Price]]*0.95)</f>
        <v>0</v>
      </c>
      <c r="P199" s="4">
        <f>SUM(Table16[[#This Row],[Price]]*0.8)</f>
        <v>0</v>
      </c>
      <c r="Q199" s="4">
        <f>SUM(Table16[[#This Row],[Price]]*0.6)</f>
        <v>0</v>
      </c>
    </row>
    <row r="200" spans="1:17" x14ac:dyDescent="0.25">
      <c r="A200" t="s">
        <v>333</v>
      </c>
      <c r="B200">
        <v>0</v>
      </c>
      <c r="C200" t="s">
        <v>525</v>
      </c>
      <c r="D200">
        <v>636</v>
      </c>
      <c r="E200" t="s">
        <v>343</v>
      </c>
      <c r="F200" s="4">
        <v>0</v>
      </c>
      <c r="J200" s="4">
        <f>MIN(Table16[[#This Row],[Medicare Outpatient Allowable Rate]:[WPPA Inc Outpatient Allowable Rate]])</f>
        <v>0</v>
      </c>
      <c r="K200" s="4">
        <f>MAX(Table16[[#This Row],[Blue Cross Outpatient Allowable Rate]:[WPPA Inc Outpatient Allowable Rate]])</f>
        <v>0</v>
      </c>
      <c r="L200" s="4">
        <f>SUM(Table16[[#This Row],[Price]]*4.42)</f>
        <v>0</v>
      </c>
      <c r="M200" s="4">
        <v>0</v>
      </c>
      <c r="N200" s="4">
        <f>SUM(Table16[[#This Row],[ChargeID]]*0.76)</f>
        <v>0</v>
      </c>
      <c r="O200" s="4">
        <f>SUM(Table16[[#This Row],[Price]]*0.95)</f>
        <v>0</v>
      </c>
      <c r="P200" s="4">
        <f>SUM(Table16[[#This Row],[Price]]*0.8)</f>
        <v>0</v>
      </c>
      <c r="Q200" s="4">
        <f>SUM(Table16[[#This Row],[Price]]*0.6)</f>
        <v>0</v>
      </c>
    </row>
    <row r="201" spans="1:17" x14ac:dyDescent="0.25">
      <c r="A201" t="s">
        <v>333</v>
      </c>
      <c r="B201">
        <v>0</v>
      </c>
      <c r="C201" t="s">
        <v>497</v>
      </c>
      <c r="D201">
        <v>636</v>
      </c>
      <c r="E201" t="s">
        <v>337</v>
      </c>
      <c r="F201" s="4">
        <v>0</v>
      </c>
      <c r="J201" s="4">
        <f>MIN(Table16[[#This Row],[Medicare Outpatient Allowable Rate]:[WPPA Inc Outpatient Allowable Rate]])</f>
        <v>0</v>
      </c>
      <c r="K201" s="4">
        <f>MAX(Table16[[#This Row],[Blue Cross Outpatient Allowable Rate]:[WPPA Inc Outpatient Allowable Rate]])</f>
        <v>0</v>
      </c>
      <c r="L201" s="4">
        <f>SUM(Table16[[#This Row],[Price]]*4.42)</f>
        <v>0</v>
      </c>
      <c r="M201" s="4">
        <v>0</v>
      </c>
      <c r="N201" s="4">
        <f>SUM(Table16[[#This Row],[ChargeID]]*0.76)</f>
        <v>0</v>
      </c>
      <c r="O201" s="4">
        <f>SUM(Table16[[#This Row],[Price]]*0.95)</f>
        <v>0</v>
      </c>
      <c r="P201" s="4">
        <f>SUM(Table16[[#This Row],[Price]]*0.8)</f>
        <v>0</v>
      </c>
      <c r="Q201" s="4">
        <f>SUM(Table16[[#This Row],[Price]]*0.6)</f>
        <v>0</v>
      </c>
    </row>
    <row r="202" spans="1:17" x14ac:dyDescent="0.25">
      <c r="A202" t="s">
        <v>333</v>
      </c>
      <c r="B202">
        <v>0</v>
      </c>
      <c r="C202" t="s">
        <v>526</v>
      </c>
      <c r="D202">
        <v>636</v>
      </c>
      <c r="E202" t="s">
        <v>345</v>
      </c>
      <c r="F202" s="4">
        <v>0</v>
      </c>
      <c r="J202" s="4">
        <f>MIN(Table16[[#This Row],[Medicare Outpatient Allowable Rate]:[WPPA Inc Outpatient Allowable Rate]])</f>
        <v>0</v>
      </c>
      <c r="K202" s="4">
        <f>MAX(Table16[[#This Row],[Blue Cross Outpatient Allowable Rate]:[WPPA Inc Outpatient Allowable Rate]])</f>
        <v>0</v>
      </c>
      <c r="L202" s="4">
        <f>SUM(Table16[[#This Row],[Price]]*4.42)</f>
        <v>0</v>
      </c>
      <c r="M202" s="4">
        <v>0</v>
      </c>
      <c r="N202" s="4">
        <f>SUM(Table16[[#This Row],[ChargeID]]*0.76)</f>
        <v>0</v>
      </c>
      <c r="O202" s="4">
        <f>SUM(Table16[[#This Row],[Price]]*0.95)</f>
        <v>0</v>
      </c>
      <c r="P202" s="4">
        <f>SUM(Table16[[#This Row],[Price]]*0.8)</f>
        <v>0</v>
      </c>
      <c r="Q202" s="4">
        <f>SUM(Table16[[#This Row],[Price]]*0.6)</f>
        <v>0</v>
      </c>
    </row>
    <row r="203" spans="1:17" x14ac:dyDescent="0.25">
      <c r="A203" t="s">
        <v>333</v>
      </c>
      <c r="B203">
        <v>0</v>
      </c>
      <c r="C203" t="s">
        <v>527</v>
      </c>
      <c r="D203">
        <v>636</v>
      </c>
      <c r="E203" t="s">
        <v>345</v>
      </c>
      <c r="F203" s="4">
        <v>0</v>
      </c>
      <c r="J203" s="4">
        <f>MIN(Table16[[#This Row],[Medicare Outpatient Allowable Rate]:[WPPA Inc Outpatient Allowable Rate]])</f>
        <v>0</v>
      </c>
      <c r="K203" s="4">
        <f>MAX(Table16[[#This Row],[Blue Cross Outpatient Allowable Rate]:[WPPA Inc Outpatient Allowable Rate]])</f>
        <v>0</v>
      </c>
      <c r="L203" s="4">
        <f>SUM(Table16[[#This Row],[Price]]*4.42)</f>
        <v>0</v>
      </c>
      <c r="M203" s="4">
        <v>0</v>
      </c>
      <c r="N203" s="4">
        <f>SUM(Table16[[#This Row],[ChargeID]]*0.76)</f>
        <v>0</v>
      </c>
      <c r="O203" s="4">
        <f>SUM(Table16[[#This Row],[Price]]*0.95)</f>
        <v>0</v>
      </c>
      <c r="P203" s="4">
        <f>SUM(Table16[[#This Row],[Price]]*0.8)</f>
        <v>0</v>
      </c>
      <c r="Q203" s="4">
        <f>SUM(Table16[[#This Row],[Price]]*0.6)</f>
        <v>0</v>
      </c>
    </row>
    <row r="204" spans="1:17" x14ac:dyDescent="0.25">
      <c r="A204" t="s">
        <v>333</v>
      </c>
      <c r="B204">
        <v>0</v>
      </c>
      <c r="C204" t="s">
        <v>528</v>
      </c>
      <c r="D204">
        <v>636</v>
      </c>
      <c r="E204" t="s">
        <v>353</v>
      </c>
      <c r="F204" s="4">
        <v>0</v>
      </c>
      <c r="J204" s="4">
        <f>MIN(Table16[[#This Row],[Medicare Outpatient Allowable Rate]:[WPPA Inc Outpatient Allowable Rate]])</f>
        <v>0</v>
      </c>
      <c r="K204" s="4">
        <f>MAX(Table16[[#This Row],[Blue Cross Outpatient Allowable Rate]:[WPPA Inc Outpatient Allowable Rate]])</f>
        <v>0</v>
      </c>
      <c r="L204" s="4">
        <f>SUM(Table16[[#This Row],[Price]]*4.42)</f>
        <v>0</v>
      </c>
      <c r="M204" s="4">
        <v>0</v>
      </c>
      <c r="N204" s="4">
        <f>SUM(Table16[[#This Row],[ChargeID]]*0.76)</f>
        <v>0</v>
      </c>
      <c r="O204" s="4">
        <f>SUM(Table16[[#This Row],[Price]]*0.95)</f>
        <v>0</v>
      </c>
      <c r="P204" s="4">
        <f>SUM(Table16[[#This Row],[Price]]*0.8)</f>
        <v>0</v>
      </c>
      <c r="Q204" s="4">
        <f>SUM(Table16[[#This Row],[Price]]*0.6)</f>
        <v>0</v>
      </c>
    </row>
    <row r="205" spans="1:17" x14ac:dyDescent="0.25">
      <c r="A205" t="s">
        <v>333</v>
      </c>
      <c r="B205">
        <v>0</v>
      </c>
      <c r="C205" t="s">
        <v>529</v>
      </c>
      <c r="D205">
        <v>636</v>
      </c>
      <c r="E205" t="s">
        <v>339</v>
      </c>
      <c r="F205" s="4">
        <v>0</v>
      </c>
      <c r="J205" s="4">
        <f>MIN(Table16[[#This Row],[Medicare Outpatient Allowable Rate]:[WPPA Inc Outpatient Allowable Rate]])</f>
        <v>0</v>
      </c>
      <c r="K205" s="4">
        <f>MAX(Table16[[#This Row],[Blue Cross Outpatient Allowable Rate]:[WPPA Inc Outpatient Allowable Rate]])</f>
        <v>0</v>
      </c>
      <c r="L205" s="4">
        <f>SUM(Table16[[#This Row],[Price]]*4.42)</f>
        <v>0</v>
      </c>
      <c r="M205" s="4">
        <v>0</v>
      </c>
      <c r="N205" s="4">
        <f>SUM(Table16[[#This Row],[ChargeID]]*0.76)</f>
        <v>0</v>
      </c>
      <c r="O205" s="4">
        <f>SUM(Table16[[#This Row],[Price]]*0.95)</f>
        <v>0</v>
      </c>
      <c r="P205" s="4">
        <f>SUM(Table16[[#This Row],[Price]]*0.8)</f>
        <v>0</v>
      </c>
      <c r="Q205" s="4">
        <f>SUM(Table16[[#This Row],[Price]]*0.6)</f>
        <v>0</v>
      </c>
    </row>
    <row r="206" spans="1:17" x14ac:dyDescent="0.25">
      <c r="A206" t="s">
        <v>333</v>
      </c>
      <c r="B206">
        <v>0</v>
      </c>
      <c r="C206" t="s">
        <v>530</v>
      </c>
      <c r="D206">
        <v>636</v>
      </c>
      <c r="E206" t="s">
        <v>353</v>
      </c>
      <c r="F206" s="4">
        <v>0</v>
      </c>
      <c r="J206" s="4">
        <f>MIN(Table16[[#This Row],[Medicare Outpatient Allowable Rate]:[WPPA Inc Outpatient Allowable Rate]])</f>
        <v>0</v>
      </c>
      <c r="K206" s="4">
        <f>MAX(Table16[[#This Row],[Blue Cross Outpatient Allowable Rate]:[WPPA Inc Outpatient Allowable Rate]])</f>
        <v>0</v>
      </c>
      <c r="L206" s="4">
        <f>SUM(Table16[[#This Row],[Price]]*4.42)</f>
        <v>0</v>
      </c>
      <c r="M206" s="4">
        <v>0</v>
      </c>
      <c r="N206" s="4">
        <f>SUM(Table16[[#This Row],[ChargeID]]*0.76)</f>
        <v>0</v>
      </c>
      <c r="O206" s="4">
        <f>SUM(Table16[[#This Row],[Price]]*0.95)</f>
        <v>0</v>
      </c>
      <c r="P206" s="4">
        <f>SUM(Table16[[#This Row],[Price]]*0.8)</f>
        <v>0</v>
      </c>
      <c r="Q206" s="4">
        <f>SUM(Table16[[#This Row],[Price]]*0.6)</f>
        <v>0</v>
      </c>
    </row>
    <row r="207" spans="1:17" x14ac:dyDescent="0.25">
      <c r="A207" t="s">
        <v>333</v>
      </c>
      <c r="B207">
        <v>0</v>
      </c>
      <c r="C207" t="s">
        <v>531</v>
      </c>
      <c r="D207">
        <v>636</v>
      </c>
      <c r="E207" t="s">
        <v>343</v>
      </c>
      <c r="F207" s="4">
        <v>0</v>
      </c>
      <c r="J207" s="4">
        <f>MIN(Table16[[#This Row],[Medicare Outpatient Allowable Rate]:[WPPA Inc Outpatient Allowable Rate]])</f>
        <v>0</v>
      </c>
      <c r="K207" s="4">
        <f>MAX(Table16[[#This Row],[Blue Cross Outpatient Allowable Rate]:[WPPA Inc Outpatient Allowable Rate]])</f>
        <v>0</v>
      </c>
      <c r="L207" s="4">
        <f>SUM(Table16[[#This Row],[Price]]*4.42)</f>
        <v>0</v>
      </c>
      <c r="M207" s="4">
        <v>0</v>
      </c>
      <c r="N207" s="4">
        <f>SUM(Table16[[#This Row],[ChargeID]]*0.76)</f>
        <v>0</v>
      </c>
      <c r="O207" s="4">
        <f>SUM(Table16[[#This Row],[Price]]*0.95)</f>
        <v>0</v>
      </c>
      <c r="P207" s="4">
        <f>SUM(Table16[[#This Row],[Price]]*0.8)</f>
        <v>0</v>
      </c>
      <c r="Q207" s="4">
        <f>SUM(Table16[[#This Row],[Price]]*0.6)</f>
        <v>0</v>
      </c>
    </row>
    <row r="208" spans="1:17" x14ac:dyDescent="0.25">
      <c r="A208" t="s">
        <v>333</v>
      </c>
      <c r="B208">
        <v>0</v>
      </c>
      <c r="C208" t="s">
        <v>532</v>
      </c>
      <c r="D208">
        <v>636</v>
      </c>
      <c r="E208" t="s">
        <v>345</v>
      </c>
      <c r="F208" s="4">
        <v>0</v>
      </c>
      <c r="J208" s="4">
        <f>MIN(Table16[[#This Row],[Medicare Outpatient Allowable Rate]:[WPPA Inc Outpatient Allowable Rate]])</f>
        <v>0</v>
      </c>
      <c r="K208" s="4">
        <f>MAX(Table16[[#This Row],[Blue Cross Outpatient Allowable Rate]:[WPPA Inc Outpatient Allowable Rate]])</f>
        <v>0</v>
      </c>
      <c r="L208" s="4">
        <f>SUM(Table16[[#This Row],[Price]]*4.42)</f>
        <v>0</v>
      </c>
      <c r="M208" s="4">
        <v>0</v>
      </c>
      <c r="N208" s="4">
        <f>SUM(Table16[[#This Row],[ChargeID]]*0.76)</f>
        <v>0</v>
      </c>
      <c r="O208" s="4">
        <f>SUM(Table16[[#This Row],[Price]]*0.95)</f>
        <v>0</v>
      </c>
      <c r="P208" s="4">
        <f>SUM(Table16[[#This Row],[Price]]*0.8)</f>
        <v>0</v>
      </c>
      <c r="Q208" s="4">
        <f>SUM(Table16[[#This Row],[Price]]*0.6)</f>
        <v>0</v>
      </c>
    </row>
    <row r="209" spans="1:17" x14ac:dyDescent="0.25">
      <c r="A209" t="s">
        <v>333</v>
      </c>
      <c r="B209">
        <v>0</v>
      </c>
      <c r="C209" t="s">
        <v>533</v>
      </c>
      <c r="D209">
        <v>636</v>
      </c>
      <c r="E209" t="s">
        <v>345</v>
      </c>
      <c r="F209" s="4">
        <v>0</v>
      </c>
      <c r="J209" s="4">
        <f>MIN(Table16[[#This Row],[Medicare Outpatient Allowable Rate]:[WPPA Inc Outpatient Allowable Rate]])</f>
        <v>0</v>
      </c>
      <c r="K209" s="4">
        <f>MAX(Table16[[#This Row],[Blue Cross Outpatient Allowable Rate]:[WPPA Inc Outpatient Allowable Rate]])</f>
        <v>0</v>
      </c>
      <c r="L209" s="4">
        <f>SUM(Table16[[#This Row],[Price]]*4.42)</f>
        <v>0</v>
      </c>
      <c r="M209" s="4">
        <v>0</v>
      </c>
      <c r="N209" s="4">
        <f>SUM(Table16[[#This Row],[ChargeID]]*0.76)</f>
        <v>0</v>
      </c>
      <c r="O209" s="4">
        <f>SUM(Table16[[#This Row],[Price]]*0.95)</f>
        <v>0</v>
      </c>
      <c r="P209" s="4">
        <f>SUM(Table16[[#This Row],[Price]]*0.8)</f>
        <v>0</v>
      </c>
      <c r="Q209" s="4">
        <f>SUM(Table16[[#This Row],[Price]]*0.6)</f>
        <v>0</v>
      </c>
    </row>
    <row r="210" spans="1:17" x14ac:dyDescent="0.25">
      <c r="A210" t="s">
        <v>333</v>
      </c>
      <c r="B210">
        <v>0</v>
      </c>
      <c r="C210" t="s">
        <v>534</v>
      </c>
      <c r="D210">
        <v>636</v>
      </c>
      <c r="E210" t="s">
        <v>345</v>
      </c>
      <c r="F210" s="4">
        <v>0</v>
      </c>
      <c r="J210" s="4">
        <f>MIN(Table16[[#This Row],[Medicare Outpatient Allowable Rate]:[WPPA Inc Outpatient Allowable Rate]])</f>
        <v>0</v>
      </c>
      <c r="K210" s="4">
        <f>MAX(Table16[[#This Row],[Blue Cross Outpatient Allowable Rate]:[WPPA Inc Outpatient Allowable Rate]])</f>
        <v>0</v>
      </c>
      <c r="L210" s="4">
        <f>SUM(Table16[[#This Row],[Price]]*4.42)</f>
        <v>0</v>
      </c>
      <c r="M210" s="4">
        <v>0</v>
      </c>
      <c r="N210" s="4">
        <f>SUM(Table16[[#This Row],[ChargeID]]*0.76)</f>
        <v>0</v>
      </c>
      <c r="O210" s="4">
        <f>SUM(Table16[[#This Row],[Price]]*0.95)</f>
        <v>0</v>
      </c>
      <c r="P210" s="4">
        <f>SUM(Table16[[#This Row],[Price]]*0.8)</f>
        <v>0</v>
      </c>
      <c r="Q210" s="4">
        <f>SUM(Table16[[#This Row],[Price]]*0.6)</f>
        <v>0</v>
      </c>
    </row>
    <row r="211" spans="1:17" x14ac:dyDescent="0.25">
      <c r="A211" t="s">
        <v>333</v>
      </c>
      <c r="B211">
        <v>0</v>
      </c>
      <c r="C211" t="s">
        <v>535</v>
      </c>
      <c r="D211">
        <v>636</v>
      </c>
      <c r="E211" t="s">
        <v>337</v>
      </c>
      <c r="F211" s="4">
        <v>0</v>
      </c>
      <c r="J211" s="4">
        <f>MIN(Table16[[#This Row],[Medicare Outpatient Allowable Rate]:[WPPA Inc Outpatient Allowable Rate]])</f>
        <v>0</v>
      </c>
      <c r="K211" s="4">
        <f>MAX(Table16[[#This Row],[Blue Cross Outpatient Allowable Rate]:[WPPA Inc Outpatient Allowable Rate]])</f>
        <v>0</v>
      </c>
      <c r="L211" s="4">
        <f>SUM(Table16[[#This Row],[Price]]*4.42)</f>
        <v>0</v>
      </c>
      <c r="M211" s="4">
        <v>0</v>
      </c>
      <c r="N211" s="4">
        <f>SUM(Table16[[#This Row],[ChargeID]]*0.76)</f>
        <v>0</v>
      </c>
      <c r="O211" s="4">
        <f>SUM(Table16[[#This Row],[Price]]*0.95)</f>
        <v>0</v>
      </c>
      <c r="P211" s="4">
        <f>SUM(Table16[[#This Row],[Price]]*0.8)</f>
        <v>0</v>
      </c>
      <c r="Q211" s="4">
        <f>SUM(Table16[[#This Row],[Price]]*0.6)</f>
        <v>0</v>
      </c>
    </row>
    <row r="212" spans="1:17" x14ac:dyDescent="0.25">
      <c r="A212" t="s">
        <v>333</v>
      </c>
      <c r="B212">
        <v>0</v>
      </c>
      <c r="C212" t="s">
        <v>536</v>
      </c>
      <c r="D212">
        <v>636</v>
      </c>
      <c r="E212" t="s">
        <v>345</v>
      </c>
      <c r="F212" s="4">
        <v>0</v>
      </c>
      <c r="J212" s="4">
        <f>MIN(Table16[[#This Row],[Medicare Outpatient Allowable Rate]:[WPPA Inc Outpatient Allowable Rate]])</f>
        <v>0</v>
      </c>
      <c r="K212" s="4">
        <f>MAX(Table16[[#This Row],[Blue Cross Outpatient Allowable Rate]:[WPPA Inc Outpatient Allowable Rate]])</f>
        <v>0</v>
      </c>
      <c r="L212" s="4">
        <f>SUM(Table16[[#This Row],[Price]]*4.42)</f>
        <v>0</v>
      </c>
      <c r="M212" s="4">
        <v>0</v>
      </c>
      <c r="N212" s="4">
        <f>SUM(Table16[[#This Row],[ChargeID]]*0.76)</f>
        <v>0</v>
      </c>
      <c r="O212" s="4">
        <f>SUM(Table16[[#This Row],[Price]]*0.95)</f>
        <v>0</v>
      </c>
      <c r="P212" s="4">
        <f>SUM(Table16[[#This Row],[Price]]*0.8)</f>
        <v>0</v>
      </c>
      <c r="Q212" s="4">
        <f>SUM(Table16[[#This Row],[Price]]*0.6)</f>
        <v>0</v>
      </c>
    </row>
    <row r="213" spans="1:17" x14ac:dyDescent="0.25">
      <c r="A213" t="s">
        <v>333</v>
      </c>
      <c r="B213">
        <v>0</v>
      </c>
      <c r="C213" t="s">
        <v>537</v>
      </c>
      <c r="D213">
        <v>636</v>
      </c>
      <c r="E213" t="s">
        <v>345</v>
      </c>
      <c r="F213" s="4">
        <v>0</v>
      </c>
      <c r="J213" s="4">
        <f>MIN(Table16[[#This Row],[Medicare Outpatient Allowable Rate]:[WPPA Inc Outpatient Allowable Rate]])</f>
        <v>0</v>
      </c>
      <c r="K213" s="4">
        <f>MAX(Table16[[#This Row],[Blue Cross Outpatient Allowable Rate]:[WPPA Inc Outpatient Allowable Rate]])</f>
        <v>0</v>
      </c>
      <c r="L213" s="4">
        <f>SUM(Table16[[#This Row],[Price]]*4.42)</f>
        <v>0</v>
      </c>
      <c r="M213" s="4">
        <v>0</v>
      </c>
      <c r="N213" s="4">
        <f>SUM(Table16[[#This Row],[ChargeID]]*0.76)</f>
        <v>0</v>
      </c>
      <c r="O213" s="4">
        <f>SUM(Table16[[#This Row],[Price]]*0.95)</f>
        <v>0</v>
      </c>
      <c r="P213" s="4">
        <f>SUM(Table16[[#This Row],[Price]]*0.8)</f>
        <v>0</v>
      </c>
      <c r="Q213" s="4">
        <f>SUM(Table16[[#This Row],[Price]]*0.6)</f>
        <v>0</v>
      </c>
    </row>
    <row r="214" spans="1:17" x14ac:dyDescent="0.25">
      <c r="A214" t="s">
        <v>333</v>
      </c>
      <c r="B214">
        <v>0</v>
      </c>
      <c r="C214" t="s">
        <v>538</v>
      </c>
      <c r="D214">
        <v>636</v>
      </c>
      <c r="E214" t="s">
        <v>402</v>
      </c>
      <c r="F214" s="4">
        <v>0</v>
      </c>
      <c r="J214" s="4">
        <f>MIN(Table16[[#This Row],[Medicare Outpatient Allowable Rate]:[WPPA Inc Outpatient Allowable Rate]])</f>
        <v>0</v>
      </c>
      <c r="K214" s="4">
        <f>MAX(Table16[[#This Row],[Blue Cross Outpatient Allowable Rate]:[WPPA Inc Outpatient Allowable Rate]])</f>
        <v>0</v>
      </c>
      <c r="L214" s="4">
        <f>SUM(Table16[[#This Row],[Price]]*4.42)</f>
        <v>0</v>
      </c>
      <c r="M214" s="4">
        <v>0</v>
      </c>
      <c r="N214" s="4">
        <f>SUM(Table16[[#This Row],[ChargeID]]*0.76)</f>
        <v>0</v>
      </c>
      <c r="O214" s="4">
        <f>SUM(Table16[[#This Row],[Price]]*0.95)</f>
        <v>0</v>
      </c>
      <c r="P214" s="4">
        <f>SUM(Table16[[#This Row],[Price]]*0.8)</f>
        <v>0</v>
      </c>
      <c r="Q214" s="4">
        <f>SUM(Table16[[#This Row],[Price]]*0.6)</f>
        <v>0</v>
      </c>
    </row>
    <row r="215" spans="1:17" x14ac:dyDescent="0.25">
      <c r="A215" t="s">
        <v>333</v>
      </c>
      <c r="B215">
        <v>0</v>
      </c>
      <c r="C215" t="s">
        <v>539</v>
      </c>
      <c r="D215">
        <v>636</v>
      </c>
      <c r="E215" t="s">
        <v>402</v>
      </c>
      <c r="F215" s="4">
        <v>0</v>
      </c>
      <c r="J215" s="4">
        <f>MIN(Table16[[#This Row],[Medicare Outpatient Allowable Rate]:[WPPA Inc Outpatient Allowable Rate]])</f>
        <v>0</v>
      </c>
      <c r="K215" s="4">
        <f>MAX(Table16[[#This Row],[Blue Cross Outpatient Allowable Rate]:[WPPA Inc Outpatient Allowable Rate]])</f>
        <v>0</v>
      </c>
      <c r="L215" s="4">
        <f>SUM(Table16[[#This Row],[Price]]*4.42)</f>
        <v>0</v>
      </c>
      <c r="M215" s="4">
        <v>0</v>
      </c>
      <c r="N215" s="4">
        <f>SUM(Table16[[#This Row],[ChargeID]]*0.76)</f>
        <v>0</v>
      </c>
      <c r="O215" s="4">
        <f>SUM(Table16[[#This Row],[Price]]*0.95)</f>
        <v>0</v>
      </c>
      <c r="P215" s="4">
        <f>SUM(Table16[[#This Row],[Price]]*0.8)</f>
        <v>0</v>
      </c>
      <c r="Q215" s="4">
        <f>SUM(Table16[[#This Row],[Price]]*0.6)</f>
        <v>0</v>
      </c>
    </row>
    <row r="216" spans="1:17" x14ac:dyDescent="0.25">
      <c r="A216" t="s">
        <v>333</v>
      </c>
      <c r="B216">
        <v>0</v>
      </c>
      <c r="C216" t="s">
        <v>540</v>
      </c>
      <c r="D216">
        <v>636</v>
      </c>
      <c r="E216" t="s">
        <v>337</v>
      </c>
      <c r="F216" s="4">
        <v>0</v>
      </c>
      <c r="J216" s="4">
        <f>MIN(Table16[[#This Row],[Medicare Outpatient Allowable Rate]:[WPPA Inc Outpatient Allowable Rate]])</f>
        <v>0</v>
      </c>
      <c r="K216" s="4">
        <f>MAX(Table16[[#This Row],[Blue Cross Outpatient Allowable Rate]:[WPPA Inc Outpatient Allowable Rate]])</f>
        <v>0</v>
      </c>
      <c r="L216" s="4">
        <f>SUM(Table16[[#This Row],[Price]]*4.42)</f>
        <v>0</v>
      </c>
      <c r="M216" s="4">
        <v>0</v>
      </c>
      <c r="N216" s="4">
        <f>SUM(Table16[[#This Row],[ChargeID]]*0.76)</f>
        <v>0</v>
      </c>
      <c r="O216" s="4">
        <f>SUM(Table16[[#This Row],[Price]]*0.95)</f>
        <v>0</v>
      </c>
      <c r="P216" s="4">
        <f>SUM(Table16[[#This Row],[Price]]*0.8)</f>
        <v>0</v>
      </c>
      <c r="Q216" s="4">
        <f>SUM(Table16[[#This Row],[Price]]*0.6)</f>
        <v>0</v>
      </c>
    </row>
    <row r="217" spans="1:17" x14ac:dyDescent="0.25">
      <c r="A217" t="s">
        <v>333</v>
      </c>
      <c r="B217">
        <v>0</v>
      </c>
      <c r="C217" t="s">
        <v>541</v>
      </c>
      <c r="D217">
        <v>636</v>
      </c>
      <c r="E217" t="s">
        <v>343</v>
      </c>
      <c r="F217" s="4">
        <v>0</v>
      </c>
      <c r="J217" s="4">
        <f>MIN(Table16[[#This Row],[Medicare Outpatient Allowable Rate]:[WPPA Inc Outpatient Allowable Rate]])</f>
        <v>0</v>
      </c>
      <c r="K217" s="4">
        <f>MAX(Table16[[#This Row],[Blue Cross Outpatient Allowable Rate]:[WPPA Inc Outpatient Allowable Rate]])</f>
        <v>0</v>
      </c>
      <c r="L217" s="4">
        <f>SUM(Table16[[#This Row],[Price]]*4.42)</f>
        <v>0</v>
      </c>
      <c r="M217" s="4">
        <v>0</v>
      </c>
      <c r="N217" s="4">
        <f>SUM(Table16[[#This Row],[ChargeID]]*0.76)</f>
        <v>0</v>
      </c>
      <c r="O217" s="4">
        <f>SUM(Table16[[#This Row],[Price]]*0.95)</f>
        <v>0</v>
      </c>
      <c r="P217" s="4">
        <f>SUM(Table16[[#This Row],[Price]]*0.8)</f>
        <v>0</v>
      </c>
      <c r="Q217" s="4">
        <f>SUM(Table16[[#This Row],[Price]]*0.6)</f>
        <v>0</v>
      </c>
    </row>
    <row r="218" spans="1:17" x14ac:dyDescent="0.25">
      <c r="A218" t="s">
        <v>333</v>
      </c>
      <c r="B218">
        <v>0</v>
      </c>
      <c r="C218" t="s">
        <v>542</v>
      </c>
      <c r="D218">
        <v>636</v>
      </c>
      <c r="E218" t="s">
        <v>345</v>
      </c>
      <c r="F218" s="4">
        <v>0</v>
      </c>
      <c r="J218" s="4">
        <f>MIN(Table16[[#This Row],[Medicare Outpatient Allowable Rate]:[WPPA Inc Outpatient Allowable Rate]])</f>
        <v>0</v>
      </c>
      <c r="K218" s="4">
        <f>MAX(Table16[[#This Row],[Blue Cross Outpatient Allowable Rate]:[WPPA Inc Outpatient Allowable Rate]])</f>
        <v>0</v>
      </c>
      <c r="L218" s="4">
        <f>SUM(Table16[[#This Row],[Price]]*4.42)</f>
        <v>0</v>
      </c>
      <c r="M218" s="4">
        <v>0</v>
      </c>
      <c r="N218" s="4">
        <f>SUM(Table16[[#This Row],[ChargeID]]*0.76)</f>
        <v>0</v>
      </c>
      <c r="O218" s="4">
        <f>SUM(Table16[[#This Row],[Price]]*0.95)</f>
        <v>0</v>
      </c>
      <c r="P218" s="4">
        <f>SUM(Table16[[#This Row],[Price]]*0.8)</f>
        <v>0</v>
      </c>
      <c r="Q218" s="4">
        <f>SUM(Table16[[#This Row],[Price]]*0.6)</f>
        <v>0</v>
      </c>
    </row>
    <row r="219" spans="1:17" x14ac:dyDescent="0.25">
      <c r="A219" t="s">
        <v>333</v>
      </c>
      <c r="B219">
        <v>0</v>
      </c>
      <c r="C219" t="s">
        <v>543</v>
      </c>
      <c r="D219">
        <v>636</v>
      </c>
      <c r="E219" t="s">
        <v>345</v>
      </c>
      <c r="F219" s="4">
        <v>0</v>
      </c>
      <c r="J219" s="4">
        <f>MIN(Table16[[#This Row],[Medicare Outpatient Allowable Rate]:[WPPA Inc Outpatient Allowable Rate]])</f>
        <v>0</v>
      </c>
      <c r="K219" s="4">
        <f>MAX(Table16[[#This Row],[Blue Cross Outpatient Allowable Rate]:[WPPA Inc Outpatient Allowable Rate]])</f>
        <v>0</v>
      </c>
      <c r="L219" s="4">
        <f>SUM(Table16[[#This Row],[Price]]*4.42)</f>
        <v>0</v>
      </c>
      <c r="M219" s="4">
        <v>0</v>
      </c>
      <c r="N219" s="4">
        <f>SUM(Table16[[#This Row],[ChargeID]]*0.76)</f>
        <v>0</v>
      </c>
      <c r="O219" s="4">
        <f>SUM(Table16[[#This Row],[Price]]*0.95)</f>
        <v>0</v>
      </c>
      <c r="P219" s="4">
        <f>SUM(Table16[[#This Row],[Price]]*0.8)</f>
        <v>0</v>
      </c>
      <c r="Q219" s="4">
        <f>SUM(Table16[[#This Row],[Price]]*0.6)</f>
        <v>0</v>
      </c>
    </row>
    <row r="220" spans="1:17" x14ac:dyDescent="0.25">
      <c r="A220" t="s">
        <v>333</v>
      </c>
      <c r="B220">
        <v>0</v>
      </c>
      <c r="C220" t="s">
        <v>404</v>
      </c>
      <c r="D220">
        <v>636</v>
      </c>
      <c r="E220" t="s">
        <v>383</v>
      </c>
      <c r="F220" s="4">
        <v>0</v>
      </c>
      <c r="J220" s="4">
        <f>MIN(Table16[[#This Row],[Medicare Outpatient Allowable Rate]:[WPPA Inc Outpatient Allowable Rate]])</f>
        <v>0</v>
      </c>
      <c r="K220" s="4">
        <f>MAX(Table16[[#This Row],[Blue Cross Outpatient Allowable Rate]:[WPPA Inc Outpatient Allowable Rate]])</f>
        <v>0</v>
      </c>
      <c r="L220" s="4">
        <f>SUM(Table16[[#This Row],[Price]]*4.42)</f>
        <v>0</v>
      </c>
      <c r="M220" s="4">
        <v>0</v>
      </c>
      <c r="N220" s="4">
        <f>SUM(Table16[[#This Row],[ChargeID]]*0.76)</f>
        <v>0</v>
      </c>
      <c r="O220" s="4">
        <f>SUM(Table16[[#This Row],[Price]]*0.95)</f>
        <v>0</v>
      </c>
      <c r="P220" s="4">
        <f>SUM(Table16[[#This Row],[Price]]*0.8)</f>
        <v>0</v>
      </c>
      <c r="Q220" s="4">
        <f>SUM(Table16[[#This Row],[Price]]*0.6)</f>
        <v>0</v>
      </c>
    </row>
    <row r="221" spans="1:17" x14ac:dyDescent="0.25">
      <c r="A221" t="s">
        <v>333</v>
      </c>
      <c r="B221">
        <v>0</v>
      </c>
      <c r="C221" t="s">
        <v>544</v>
      </c>
      <c r="D221">
        <v>636</v>
      </c>
      <c r="E221" t="s">
        <v>345</v>
      </c>
      <c r="F221" s="4">
        <v>0</v>
      </c>
      <c r="J221" s="4">
        <f>MIN(Table16[[#This Row],[Medicare Outpatient Allowable Rate]:[WPPA Inc Outpatient Allowable Rate]])</f>
        <v>0</v>
      </c>
      <c r="K221" s="4">
        <f>MAX(Table16[[#This Row],[Blue Cross Outpatient Allowable Rate]:[WPPA Inc Outpatient Allowable Rate]])</f>
        <v>0</v>
      </c>
      <c r="L221" s="4">
        <f>SUM(Table16[[#This Row],[Price]]*4.42)</f>
        <v>0</v>
      </c>
      <c r="M221" s="4">
        <v>0</v>
      </c>
      <c r="N221" s="4">
        <f>SUM(Table16[[#This Row],[ChargeID]]*0.76)</f>
        <v>0</v>
      </c>
      <c r="O221" s="4">
        <f>SUM(Table16[[#This Row],[Price]]*0.95)</f>
        <v>0</v>
      </c>
      <c r="P221" s="4">
        <f>SUM(Table16[[#This Row],[Price]]*0.8)</f>
        <v>0</v>
      </c>
      <c r="Q221" s="4">
        <f>SUM(Table16[[#This Row],[Price]]*0.6)</f>
        <v>0</v>
      </c>
    </row>
    <row r="222" spans="1:17" x14ac:dyDescent="0.25">
      <c r="A222" t="s">
        <v>333</v>
      </c>
      <c r="B222">
        <v>0</v>
      </c>
      <c r="C222" t="s">
        <v>545</v>
      </c>
      <c r="D222">
        <v>636</v>
      </c>
      <c r="E222" t="s">
        <v>345</v>
      </c>
      <c r="F222" s="4">
        <v>0</v>
      </c>
      <c r="J222" s="4">
        <f>MIN(Table16[[#This Row],[Medicare Outpatient Allowable Rate]:[WPPA Inc Outpatient Allowable Rate]])</f>
        <v>0</v>
      </c>
      <c r="K222" s="4">
        <f>MAX(Table16[[#This Row],[Blue Cross Outpatient Allowable Rate]:[WPPA Inc Outpatient Allowable Rate]])</f>
        <v>0</v>
      </c>
      <c r="L222" s="4">
        <f>SUM(Table16[[#This Row],[Price]]*4.42)</f>
        <v>0</v>
      </c>
      <c r="M222" s="4">
        <v>0</v>
      </c>
      <c r="N222" s="4">
        <f>SUM(Table16[[#This Row],[ChargeID]]*0.76)</f>
        <v>0</v>
      </c>
      <c r="O222" s="4">
        <f>SUM(Table16[[#This Row],[Price]]*0.95)</f>
        <v>0</v>
      </c>
      <c r="P222" s="4">
        <f>SUM(Table16[[#This Row],[Price]]*0.8)</f>
        <v>0</v>
      </c>
      <c r="Q222" s="4">
        <f>SUM(Table16[[#This Row],[Price]]*0.6)</f>
        <v>0</v>
      </c>
    </row>
    <row r="223" spans="1:17" x14ac:dyDescent="0.25">
      <c r="A223" t="s">
        <v>333</v>
      </c>
      <c r="B223">
        <v>0</v>
      </c>
      <c r="C223" t="s">
        <v>546</v>
      </c>
      <c r="D223">
        <v>636</v>
      </c>
      <c r="E223" t="s">
        <v>345</v>
      </c>
      <c r="F223" s="4">
        <v>0</v>
      </c>
      <c r="J223" s="4">
        <f>MIN(Table16[[#This Row],[Medicare Outpatient Allowable Rate]:[WPPA Inc Outpatient Allowable Rate]])</f>
        <v>0</v>
      </c>
      <c r="K223" s="4">
        <f>MAX(Table16[[#This Row],[Blue Cross Outpatient Allowable Rate]:[WPPA Inc Outpatient Allowable Rate]])</f>
        <v>0</v>
      </c>
      <c r="L223" s="4">
        <f>SUM(Table16[[#This Row],[Price]]*4.42)</f>
        <v>0</v>
      </c>
      <c r="M223" s="4">
        <v>0</v>
      </c>
      <c r="N223" s="4">
        <f>SUM(Table16[[#This Row],[ChargeID]]*0.76)</f>
        <v>0</v>
      </c>
      <c r="O223" s="4">
        <f>SUM(Table16[[#This Row],[Price]]*0.95)</f>
        <v>0</v>
      </c>
      <c r="P223" s="4">
        <f>SUM(Table16[[#This Row],[Price]]*0.8)</f>
        <v>0</v>
      </c>
      <c r="Q223" s="4">
        <f>SUM(Table16[[#This Row],[Price]]*0.6)</f>
        <v>0</v>
      </c>
    </row>
    <row r="224" spans="1:17" x14ac:dyDescent="0.25">
      <c r="A224" t="s">
        <v>333</v>
      </c>
      <c r="B224">
        <v>0</v>
      </c>
      <c r="C224" t="s">
        <v>482</v>
      </c>
      <c r="D224">
        <v>636</v>
      </c>
      <c r="E224" t="s">
        <v>345</v>
      </c>
      <c r="F224" s="4">
        <v>0</v>
      </c>
      <c r="J224" s="4">
        <f>MIN(Table16[[#This Row],[Medicare Outpatient Allowable Rate]:[WPPA Inc Outpatient Allowable Rate]])</f>
        <v>0</v>
      </c>
      <c r="K224" s="4">
        <f>MAX(Table16[[#This Row],[Blue Cross Outpatient Allowable Rate]:[WPPA Inc Outpatient Allowable Rate]])</f>
        <v>0</v>
      </c>
      <c r="L224" s="4">
        <f>SUM(Table16[[#This Row],[Price]]*4.42)</f>
        <v>0</v>
      </c>
      <c r="M224" s="4">
        <v>0</v>
      </c>
      <c r="N224" s="4">
        <f>SUM(Table16[[#This Row],[ChargeID]]*0.76)</f>
        <v>0</v>
      </c>
      <c r="O224" s="4">
        <f>SUM(Table16[[#This Row],[Price]]*0.95)</f>
        <v>0</v>
      </c>
      <c r="P224" s="4">
        <f>SUM(Table16[[#This Row],[Price]]*0.8)</f>
        <v>0</v>
      </c>
      <c r="Q224" s="4">
        <f>SUM(Table16[[#This Row],[Price]]*0.6)</f>
        <v>0</v>
      </c>
    </row>
    <row r="225" spans="1:17" x14ac:dyDescent="0.25">
      <c r="A225" t="s">
        <v>333</v>
      </c>
      <c r="B225">
        <v>0</v>
      </c>
      <c r="C225" t="s">
        <v>547</v>
      </c>
      <c r="D225">
        <v>636</v>
      </c>
      <c r="E225" t="s">
        <v>345</v>
      </c>
      <c r="F225" s="4">
        <v>0</v>
      </c>
      <c r="J225" s="4">
        <f>MIN(Table16[[#This Row],[Medicare Outpatient Allowable Rate]:[WPPA Inc Outpatient Allowable Rate]])</f>
        <v>0</v>
      </c>
      <c r="K225" s="4">
        <f>MAX(Table16[[#This Row],[Blue Cross Outpatient Allowable Rate]:[WPPA Inc Outpatient Allowable Rate]])</f>
        <v>0</v>
      </c>
      <c r="L225" s="4">
        <f>SUM(Table16[[#This Row],[Price]]*4.42)</f>
        <v>0</v>
      </c>
      <c r="M225" s="4">
        <v>0</v>
      </c>
      <c r="N225" s="4">
        <f>SUM(Table16[[#This Row],[ChargeID]]*0.76)</f>
        <v>0</v>
      </c>
      <c r="O225" s="4">
        <f>SUM(Table16[[#This Row],[Price]]*0.95)</f>
        <v>0</v>
      </c>
      <c r="P225" s="4">
        <f>SUM(Table16[[#This Row],[Price]]*0.8)</f>
        <v>0</v>
      </c>
      <c r="Q225" s="4">
        <f>SUM(Table16[[#This Row],[Price]]*0.6)</f>
        <v>0</v>
      </c>
    </row>
    <row r="226" spans="1:17" x14ac:dyDescent="0.25">
      <c r="A226" t="s">
        <v>333</v>
      </c>
      <c r="B226">
        <v>0</v>
      </c>
      <c r="C226" t="s">
        <v>548</v>
      </c>
      <c r="D226">
        <v>636</v>
      </c>
      <c r="E226" t="s">
        <v>345</v>
      </c>
      <c r="F226" s="4">
        <v>0</v>
      </c>
      <c r="J226" s="4">
        <f>MIN(Table16[[#This Row],[Medicare Outpatient Allowable Rate]:[WPPA Inc Outpatient Allowable Rate]])</f>
        <v>0</v>
      </c>
      <c r="K226" s="4">
        <f>MAX(Table16[[#This Row],[Blue Cross Outpatient Allowable Rate]:[WPPA Inc Outpatient Allowable Rate]])</f>
        <v>0</v>
      </c>
      <c r="L226" s="4">
        <f>SUM(Table16[[#This Row],[Price]]*4.42)</f>
        <v>0</v>
      </c>
      <c r="M226" s="4">
        <v>0</v>
      </c>
      <c r="N226" s="4">
        <f>SUM(Table16[[#This Row],[ChargeID]]*0.76)</f>
        <v>0</v>
      </c>
      <c r="O226" s="4">
        <f>SUM(Table16[[#This Row],[Price]]*0.95)</f>
        <v>0</v>
      </c>
      <c r="P226" s="4">
        <f>SUM(Table16[[#This Row],[Price]]*0.8)</f>
        <v>0</v>
      </c>
      <c r="Q226" s="4">
        <f>SUM(Table16[[#This Row],[Price]]*0.6)</f>
        <v>0</v>
      </c>
    </row>
    <row r="227" spans="1:17" x14ac:dyDescent="0.25">
      <c r="A227" t="s">
        <v>333</v>
      </c>
      <c r="B227">
        <v>0</v>
      </c>
      <c r="C227" t="s">
        <v>549</v>
      </c>
      <c r="D227">
        <v>636</v>
      </c>
      <c r="E227" t="s">
        <v>343</v>
      </c>
      <c r="F227" s="4">
        <v>0</v>
      </c>
      <c r="J227" s="4">
        <f>MIN(Table16[[#This Row],[Medicare Outpatient Allowable Rate]:[WPPA Inc Outpatient Allowable Rate]])</f>
        <v>0</v>
      </c>
      <c r="K227" s="4">
        <f>MAX(Table16[[#This Row],[Blue Cross Outpatient Allowable Rate]:[WPPA Inc Outpatient Allowable Rate]])</f>
        <v>0</v>
      </c>
      <c r="L227" s="4">
        <f>SUM(Table16[[#This Row],[Price]]*4.42)</f>
        <v>0</v>
      </c>
      <c r="M227" s="4">
        <v>0</v>
      </c>
      <c r="N227" s="4">
        <f>SUM(Table16[[#This Row],[ChargeID]]*0.76)</f>
        <v>0</v>
      </c>
      <c r="O227" s="4">
        <f>SUM(Table16[[#This Row],[Price]]*0.95)</f>
        <v>0</v>
      </c>
      <c r="P227" s="4">
        <f>SUM(Table16[[#This Row],[Price]]*0.8)</f>
        <v>0</v>
      </c>
      <c r="Q227" s="4">
        <f>SUM(Table16[[#This Row],[Price]]*0.6)</f>
        <v>0</v>
      </c>
    </row>
    <row r="228" spans="1:17" x14ac:dyDescent="0.25">
      <c r="A228" t="s">
        <v>333</v>
      </c>
      <c r="B228">
        <v>0</v>
      </c>
      <c r="C228" t="s">
        <v>550</v>
      </c>
      <c r="D228">
        <v>636</v>
      </c>
      <c r="E228" t="s">
        <v>345</v>
      </c>
      <c r="F228" s="4">
        <v>0</v>
      </c>
      <c r="J228" s="4">
        <f>MIN(Table16[[#This Row],[Medicare Outpatient Allowable Rate]:[WPPA Inc Outpatient Allowable Rate]])</f>
        <v>0</v>
      </c>
      <c r="K228" s="4">
        <f>MAX(Table16[[#This Row],[Blue Cross Outpatient Allowable Rate]:[WPPA Inc Outpatient Allowable Rate]])</f>
        <v>0</v>
      </c>
      <c r="L228" s="4">
        <f>SUM(Table16[[#This Row],[Price]]*4.42)</f>
        <v>0</v>
      </c>
      <c r="M228" s="4">
        <v>0</v>
      </c>
      <c r="N228" s="4">
        <f>SUM(Table16[[#This Row],[ChargeID]]*0.76)</f>
        <v>0</v>
      </c>
      <c r="O228" s="4">
        <f>SUM(Table16[[#This Row],[Price]]*0.95)</f>
        <v>0</v>
      </c>
      <c r="P228" s="4">
        <f>SUM(Table16[[#This Row],[Price]]*0.8)</f>
        <v>0</v>
      </c>
      <c r="Q228" s="4">
        <f>SUM(Table16[[#This Row],[Price]]*0.6)</f>
        <v>0</v>
      </c>
    </row>
    <row r="229" spans="1:17" x14ac:dyDescent="0.25">
      <c r="A229" t="s">
        <v>333</v>
      </c>
      <c r="B229">
        <v>0</v>
      </c>
      <c r="C229" t="s">
        <v>551</v>
      </c>
      <c r="D229">
        <v>636</v>
      </c>
      <c r="E229" t="s">
        <v>345</v>
      </c>
      <c r="F229" s="4">
        <v>0</v>
      </c>
      <c r="J229" s="4">
        <f>MIN(Table16[[#This Row],[Medicare Outpatient Allowable Rate]:[WPPA Inc Outpatient Allowable Rate]])</f>
        <v>0</v>
      </c>
      <c r="K229" s="4">
        <f>MAX(Table16[[#This Row],[Blue Cross Outpatient Allowable Rate]:[WPPA Inc Outpatient Allowable Rate]])</f>
        <v>0</v>
      </c>
      <c r="L229" s="4">
        <f>SUM(Table16[[#This Row],[Price]]*4.42)</f>
        <v>0</v>
      </c>
      <c r="M229" s="4">
        <v>0</v>
      </c>
      <c r="N229" s="4">
        <f>SUM(Table16[[#This Row],[ChargeID]]*0.76)</f>
        <v>0</v>
      </c>
      <c r="O229" s="4">
        <f>SUM(Table16[[#This Row],[Price]]*0.95)</f>
        <v>0</v>
      </c>
      <c r="P229" s="4">
        <f>SUM(Table16[[#This Row],[Price]]*0.8)</f>
        <v>0</v>
      </c>
      <c r="Q229" s="4">
        <f>SUM(Table16[[#This Row],[Price]]*0.6)</f>
        <v>0</v>
      </c>
    </row>
    <row r="230" spans="1:17" x14ac:dyDescent="0.25">
      <c r="A230" t="s">
        <v>333</v>
      </c>
      <c r="B230">
        <v>0</v>
      </c>
      <c r="C230" t="s">
        <v>552</v>
      </c>
      <c r="D230">
        <v>636</v>
      </c>
      <c r="E230" t="s">
        <v>345</v>
      </c>
      <c r="F230" s="4">
        <v>0</v>
      </c>
      <c r="J230" s="4">
        <f>MIN(Table16[[#This Row],[Medicare Outpatient Allowable Rate]:[WPPA Inc Outpatient Allowable Rate]])</f>
        <v>0</v>
      </c>
      <c r="K230" s="4">
        <f>MAX(Table16[[#This Row],[Blue Cross Outpatient Allowable Rate]:[WPPA Inc Outpatient Allowable Rate]])</f>
        <v>0</v>
      </c>
      <c r="L230" s="4">
        <f>SUM(Table16[[#This Row],[Price]]*4.42)</f>
        <v>0</v>
      </c>
      <c r="M230" s="4">
        <v>0</v>
      </c>
      <c r="N230" s="4">
        <f>SUM(Table16[[#This Row],[ChargeID]]*0.76)</f>
        <v>0</v>
      </c>
      <c r="O230" s="4">
        <f>SUM(Table16[[#This Row],[Price]]*0.95)</f>
        <v>0</v>
      </c>
      <c r="P230" s="4">
        <f>SUM(Table16[[#This Row],[Price]]*0.8)</f>
        <v>0</v>
      </c>
      <c r="Q230" s="4">
        <f>SUM(Table16[[#This Row],[Price]]*0.6)</f>
        <v>0</v>
      </c>
    </row>
    <row r="231" spans="1:17" x14ac:dyDescent="0.25">
      <c r="A231" t="s">
        <v>333</v>
      </c>
      <c r="B231">
        <v>0</v>
      </c>
      <c r="C231" t="s">
        <v>553</v>
      </c>
      <c r="D231">
        <v>636</v>
      </c>
      <c r="E231" t="s">
        <v>345</v>
      </c>
      <c r="F231" s="4">
        <v>0</v>
      </c>
      <c r="J231" s="4">
        <f>MIN(Table16[[#This Row],[Medicare Outpatient Allowable Rate]:[WPPA Inc Outpatient Allowable Rate]])</f>
        <v>0</v>
      </c>
      <c r="K231" s="4">
        <f>MAX(Table16[[#This Row],[Blue Cross Outpatient Allowable Rate]:[WPPA Inc Outpatient Allowable Rate]])</f>
        <v>0</v>
      </c>
      <c r="L231" s="4">
        <f>SUM(Table16[[#This Row],[Price]]*4.42)</f>
        <v>0</v>
      </c>
      <c r="M231" s="4">
        <v>0</v>
      </c>
      <c r="N231" s="4">
        <f>SUM(Table16[[#This Row],[ChargeID]]*0.76)</f>
        <v>0</v>
      </c>
      <c r="O231" s="4">
        <f>SUM(Table16[[#This Row],[Price]]*0.95)</f>
        <v>0</v>
      </c>
      <c r="P231" s="4">
        <f>SUM(Table16[[#This Row],[Price]]*0.8)</f>
        <v>0</v>
      </c>
      <c r="Q231" s="4">
        <f>SUM(Table16[[#This Row],[Price]]*0.6)</f>
        <v>0</v>
      </c>
    </row>
    <row r="232" spans="1:17" x14ac:dyDescent="0.25">
      <c r="A232" t="s">
        <v>333</v>
      </c>
      <c r="B232">
        <v>0</v>
      </c>
      <c r="C232" t="s">
        <v>554</v>
      </c>
      <c r="D232">
        <v>636</v>
      </c>
      <c r="E232" t="s">
        <v>345</v>
      </c>
      <c r="F232" s="4">
        <v>0</v>
      </c>
      <c r="J232" s="4">
        <f>MIN(Table16[[#This Row],[Medicare Outpatient Allowable Rate]:[WPPA Inc Outpatient Allowable Rate]])</f>
        <v>0</v>
      </c>
      <c r="K232" s="4">
        <f>MAX(Table16[[#This Row],[Blue Cross Outpatient Allowable Rate]:[WPPA Inc Outpatient Allowable Rate]])</f>
        <v>0</v>
      </c>
      <c r="L232" s="4">
        <f>SUM(Table16[[#This Row],[Price]]*4.42)</f>
        <v>0</v>
      </c>
      <c r="M232" s="4">
        <v>0</v>
      </c>
      <c r="N232" s="4">
        <f>SUM(Table16[[#This Row],[ChargeID]]*0.76)</f>
        <v>0</v>
      </c>
      <c r="O232" s="4">
        <f>SUM(Table16[[#This Row],[Price]]*0.95)</f>
        <v>0</v>
      </c>
      <c r="P232" s="4">
        <f>SUM(Table16[[#This Row],[Price]]*0.8)</f>
        <v>0</v>
      </c>
      <c r="Q232" s="4">
        <f>SUM(Table16[[#This Row],[Price]]*0.6)</f>
        <v>0</v>
      </c>
    </row>
    <row r="233" spans="1:17" x14ac:dyDescent="0.25">
      <c r="A233" t="s">
        <v>333</v>
      </c>
      <c r="B233">
        <v>0</v>
      </c>
      <c r="C233" t="s">
        <v>500</v>
      </c>
      <c r="D233">
        <v>636</v>
      </c>
      <c r="E233" t="s">
        <v>345</v>
      </c>
      <c r="F233" s="4">
        <v>0</v>
      </c>
      <c r="J233" s="4">
        <f>MIN(Table16[[#This Row],[Medicare Outpatient Allowable Rate]:[WPPA Inc Outpatient Allowable Rate]])</f>
        <v>0</v>
      </c>
      <c r="K233" s="4">
        <f>MAX(Table16[[#This Row],[Blue Cross Outpatient Allowable Rate]:[WPPA Inc Outpatient Allowable Rate]])</f>
        <v>0</v>
      </c>
      <c r="L233" s="4">
        <f>SUM(Table16[[#This Row],[Price]]*4.42)</f>
        <v>0</v>
      </c>
      <c r="M233" s="4">
        <v>0</v>
      </c>
      <c r="N233" s="4">
        <f>SUM(Table16[[#This Row],[ChargeID]]*0.76)</f>
        <v>0</v>
      </c>
      <c r="O233" s="4">
        <f>SUM(Table16[[#This Row],[Price]]*0.95)</f>
        <v>0</v>
      </c>
      <c r="P233" s="4">
        <f>SUM(Table16[[#This Row],[Price]]*0.8)</f>
        <v>0</v>
      </c>
      <c r="Q233" s="4">
        <f>SUM(Table16[[#This Row],[Price]]*0.6)</f>
        <v>0</v>
      </c>
    </row>
    <row r="234" spans="1:17" x14ac:dyDescent="0.25">
      <c r="A234" t="s">
        <v>333</v>
      </c>
      <c r="B234">
        <v>0</v>
      </c>
      <c r="C234" t="s">
        <v>524</v>
      </c>
      <c r="D234">
        <v>636</v>
      </c>
      <c r="E234" t="s">
        <v>345</v>
      </c>
      <c r="F234" s="4">
        <v>0</v>
      </c>
      <c r="J234" s="4">
        <f>MIN(Table16[[#This Row],[Medicare Outpatient Allowable Rate]:[WPPA Inc Outpatient Allowable Rate]])</f>
        <v>0</v>
      </c>
      <c r="K234" s="4">
        <f>MAX(Table16[[#This Row],[Blue Cross Outpatient Allowable Rate]:[WPPA Inc Outpatient Allowable Rate]])</f>
        <v>0</v>
      </c>
      <c r="L234" s="4">
        <f>SUM(Table16[[#This Row],[Price]]*4.42)</f>
        <v>0</v>
      </c>
      <c r="M234" s="4">
        <v>0</v>
      </c>
      <c r="N234" s="4">
        <f>SUM(Table16[[#This Row],[ChargeID]]*0.76)</f>
        <v>0</v>
      </c>
      <c r="O234" s="4">
        <f>SUM(Table16[[#This Row],[Price]]*0.95)</f>
        <v>0</v>
      </c>
      <c r="P234" s="4">
        <f>SUM(Table16[[#This Row],[Price]]*0.8)</f>
        <v>0</v>
      </c>
      <c r="Q234" s="4">
        <f>SUM(Table16[[#This Row],[Price]]*0.6)</f>
        <v>0</v>
      </c>
    </row>
    <row r="235" spans="1:17" x14ac:dyDescent="0.25">
      <c r="A235" t="s">
        <v>333</v>
      </c>
      <c r="B235">
        <v>0</v>
      </c>
      <c r="C235" t="s">
        <v>479</v>
      </c>
      <c r="D235">
        <v>636</v>
      </c>
      <c r="E235" t="s">
        <v>353</v>
      </c>
      <c r="F235" s="4">
        <v>0</v>
      </c>
      <c r="J235" s="4">
        <f>MIN(Table16[[#This Row],[Medicare Outpatient Allowable Rate]:[WPPA Inc Outpatient Allowable Rate]])</f>
        <v>0</v>
      </c>
      <c r="K235" s="4">
        <f>MAX(Table16[[#This Row],[Blue Cross Outpatient Allowable Rate]:[WPPA Inc Outpatient Allowable Rate]])</f>
        <v>0</v>
      </c>
      <c r="L235" s="4">
        <f>SUM(Table16[[#This Row],[Price]]*4.42)</f>
        <v>0</v>
      </c>
      <c r="M235" s="4">
        <v>0</v>
      </c>
      <c r="N235" s="4">
        <f>SUM(Table16[[#This Row],[ChargeID]]*0.76)</f>
        <v>0</v>
      </c>
      <c r="O235" s="4">
        <f>SUM(Table16[[#This Row],[Price]]*0.95)</f>
        <v>0</v>
      </c>
      <c r="P235" s="4">
        <f>SUM(Table16[[#This Row],[Price]]*0.8)</f>
        <v>0</v>
      </c>
      <c r="Q235" s="4">
        <f>SUM(Table16[[#This Row],[Price]]*0.6)</f>
        <v>0</v>
      </c>
    </row>
    <row r="236" spans="1:17" x14ac:dyDescent="0.25">
      <c r="A236" t="s">
        <v>333</v>
      </c>
      <c r="B236">
        <v>0</v>
      </c>
      <c r="C236" t="s">
        <v>555</v>
      </c>
      <c r="D236">
        <v>636</v>
      </c>
      <c r="E236" t="s">
        <v>353</v>
      </c>
      <c r="F236" s="4">
        <v>0</v>
      </c>
      <c r="J236" s="4">
        <f>MIN(Table16[[#This Row],[Medicare Outpatient Allowable Rate]:[WPPA Inc Outpatient Allowable Rate]])</f>
        <v>0</v>
      </c>
      <c r="K236" s="4">
        <f>MAX(Table16[[#This Row],[Blue Cross Outpatient Allowable Rate]:[WPPA Inc Outpatient Allowable Rate]])</f>
        <v>0</v>
      </c>
      <c r="L236" s="4">
        <f>SUM(Table16[[#This Row],[Price]]*4.42)</f>
        <v>0</v>
      </c>
      <c r="M236" s="4">
        <v>0</v>
      </c>
      <c r="N236" s="4">
        <f>SUM(Table16[[#This Row],[ChargeID]]*0.76)</f>
        <v>0</v>
      </c>
      <c r="O236" s="4">
        <f>SUM(Table16[[#This Row],[Price]]*0.95)</f>
        <v>0</v>
      </c>
      <c r="P236" s="4">
        <f>SUM(Table16[[#This Row],[Price]]*0.8)</f>
        <v>0</v>
      </c>
      <c r="Q236" s="4">
        <f>SUM(Table16[[#This Row],[Price]]*0.6)</f>
        <v>0</v>
      </c>
    </row>
    <row r="237" spans="1:17" x14ac:dyDescent="0.25">
      <c r="A237" t="s">
        <v>333</v>
      </c>
      <c r="B237">
        <v>0</v>
      </c>
      <c r="C237" t="s">
        <v>556</v>
      </c>
      <c r="D237">
        <v>636</v>
      </c>
      <c r="E237" t="s">
        <v>345</v>
      </c>
      <c r="F237" s="4">
        <v>0</v>
      </c>
      <c r="J237" s="4">
        <f>MIN(Table16[[#This Row],[Medicare Outpatient Allowable Rate]:[WPPA Inc Outpatient Allowable Rate]])</f>
        <v>0</v>
      </c>
      <c r="K237" s="4">
        <f>MAX(Table16[[#This Row],[Blue Cross Outpatient Allowable Rate]:[WPPA Inc Outpatient Allowable Rate]])</f>
        <v>0</v>
      </c>
      <c r="L237" s="4">
        <f>SUM(Table16[[#This Row],[Price]]*4.42)</f>
        <v>0</v>
      </c>
      <c r="M237" s="4">
        <v>0</v>
      </c>
      <c r="N237" s="4">
        <f>SUM(Table16[[#This Row],[ChargeID]]*0.76)</f>
        <v>0</v>
      </c>
      <c r="O237" s="4">
        <f>SUM(Table16[[#This Row],[Price]]*0.95)</f>
        <v>0</v>
      </c>
      <c r="P237" s="4">
        <f>SUM(Table16[[#This Row],[Price]]*0.8)</f>
        <v>0</v>
      </c>
      <c r="Q237" s="4">
        <f>SUM(Table16[[#This Row],[Price]]*0.6)</f>
        <v>0</v>
      </c>
    </row>
    <row r="238" spans="1:17" x14ac:dyDescent="0.25">
      <c r="A238" t="s">
        <v>333</v>
      </c>
      <c r="B238">
        <v>0</v>
      </c>
      <c r="C238" t="s">
        <v>557</v>
      </c>
      <c r="D238">
        <v>636</v>
      </c>
      <c r="E238" t="s">
        <v>345</v>
      </c>
      <c r="F238" s="4">
        <v>0</v>
      </c>
      <c r="J238" s="4">
        <f>MIN(Table16[[#This Row],[Medicare Outpatient Allowable Rate]:[WPPA Inc Outpatient Allowable Rate]])</f>
        <v>0</v>
      </c>
      <c r="K238" s="4">
        <f>MAX(Table16[[#This Row],[Blue Cross Outpatient Allowable Rate]:[WPPA Inc Outpatient Allowable Rate]])</f>
        <v>0</v>
      </c>
      <c r="L238" s="4">
        <f>SUM(Table16[[#This Row],[Price]]*4.42)</f>
        <v>0</v>
      </c>
      <c r="M238" s="4">
        <v>0</v>
      </c>
      <c r="N238" s="4">
        <f>SUM(Table16[[#This Row],[ChargeID]]*0.76)</f>
        <v>0</v>
      </c>
      <c r="O238" s="4">
        <f>SUM(Table16[[#This Row],[Price]]*0.95)</f>
        <v>0</v>
      </c>
      <c r="P238" s="4">
        <f>SUM(Table16[[#This Row],[Price]]*0.8)</f>
        <v>0</v>
      </c>
      <c r="Q238" s="4">
        <f>SUM(Table16[[#This Row],[Price]]*0.6)</f>
        <v>0</v>
      </c>
    </row>
    <row r="239" spans="1:17" x14ac:dyDescent="0.25">
      <c r="A239" t="s">
        <v>333</v>
      </c>
      <c r="B239">
        <v>0</v>
      </c>
      <c r="C239" t="s">
        <v>558</v>
      </c>
      <c r="D239">
        <v>636</v>
      </c>
      <c r="E239" t="s">
        <v>420</v>
      </c>
      <c r="F239" s="4">
        <v>0</v>
      </c>
      <c r="J239" s="4">
        <f>MIN(Table16[[#This Row],[Medicare Outpatient Allowable Rate]:[WPPA Inc Outpatient Allowable Rate]])</f>
        <v>0</v>
      </c>
      <c r="K239" s="4">
        <f>MAX(Table16[[#This Row],[Blue Cross Outpatient Allowable Rate]:[WPPA Inc Outpatient Allowable Rate]])</f>
        <v>0</v>
      </c>
      <c r="L239" s="4">
        <f>SUM(Table16[[#This Row],[Price]]*4.42)</f>
        <v>0</v>
      </c>
      <c r="M239" s="4">
        <v>0</v>
      </c>
      <c r="N239" s="4">
        <f>SUM(Table16[[#This Row],[ChargeID]]*0.76)</f>
        <v>0</v>
      </c>
      <c r="O239" s="4">
        <f>SUM(Table16[[#This Row],[Price]]*0.95)</f>
        <v>0</v>
      </c>
      <c r="P239" s="4">
        <f>SUM(Table16[[#This Row],[Price]]*0.8)</f>
        <v>0</v>
      </c>
      <c r="Q239" s="4">
        <f>SUM(Table16[[#This Row],[Price]]*0.6)</f>
        <v>0</v>
      </c>
    </row>
    <row r="240" spans="1:17" x14ac:dyDescent="0.25">
      <c r="A240" t="s">
        <v>333</v>
      </c>
      <c r="B240">
        <v>0</v>
      </c>
      <c r="C240" t="s">
        <v>559</v>
      </c>
      <c r="D240">
        <v>636</v>
      </c>
      <c r="E240" t="s">
        <v>345</v>
      </c>
      <c r="F240" s="4">
        <v>0</v>
      </c>
      <c r="J240" s="4">
        <f>MIN(Table16[[#This Row],[Medicare Outpatient Allowable Rate]:[WPPA Inc Outpatient Allowable Rate]])</f>
        <v>0</v>
      </c>
      <c r="K240" s="4">
        <f>MAX(Table16[[#This Row],[Blue Cross Outpatient Allowable Rate]:[WPPA Inc Outpatient Allowable Rate]])</f>
        <v>0</v>
      </c>
      <c r="L240" s="4">
        <f>SUM(Table16[[#This Row],[Price]]*4.42)</f>
        <v>0</v>
      </c>
      <c r="M240" s="4">
        <v>0</v>
      </c>
      <c r="N240" s="4">
        <f>SUM(Table16[[#This Row],[ChargeID]]*0.76)</f>
        <v>0</v>
      </c>
      <c r="O240" s="4">
        <f>SUM(Table16[[#This Row],[Price]]*0.95)</f>
        <v>0</v>
      </c>
      <c r="P240" s="4">
        <f>SUM(Table16[[#This Row],[Price]]*0.8)</f>
        <v>0</v>
      </c>
      <c r="Q240" s="4">
        <f>SUM(Table16[[#This Row],[Price]]*0.6)</f>
        <v>0</v>
      </c>
    </row>
    <row r="241" spans="1:17" x14ac:dyDescent="0.25">
      <c r="A241" t="s">
        <v>333</v>
      </c>
      <c r="B241">
        <v>0</v>
      </c>
      <c r="C241" t="s">
        <v>486</v>
      </c>
      <c r="D241">
        <v>636</v>
      </c>
      <c r="E241" t="s">
        <v>345</v>
      </c>
      <c r="F241" s="4">
        <v>0</v>
      </c>
      <c r="J241" s="4">
        <f>MIN(Table16[[#This Row],[Medicare Outpatient Allowable Rate]:[WPPA Inc Outpatient Allowable Rate]])</f>
        <v>0</v>
      </c>
      <c r="K241" s="4">
        <f>MAX(Table16[[#This Row],[Blue Cross Outpatient Allowable Rate]:[WPPA Inc Outpatient Allowable Rate]])</f>
        <v>0</v>
      </c>
      <c r="L241" s="4">
        <f>SUM(Table16[[#This Row],[Price]]*4.42)</f>
        <v>0</v>
      </c>
      <c r="M241" s="4">
        <v>0</v>
      </c>
      <c r="N241" s="4">
        <f>SUM(Table16[[#This Row],[ChargeID]]*0.76)</f>
        <v>0</v>
      </c>
      <c r="O241" s="4">
        <f>SUM(Table16[[#This Row],[Price]]*0.95)</f>
        <v>0</v>
      </c>
      <c r="P241" s="4">
        <f>SUM(Table16[[#This Row],[Price]]*0.8)</f>
        <v>0</v>
      </c>
      <c r="Q241" s="4">
        <f>SUM(Table16[[#This Row],[Price]]*0.6)</f>
        <v>0</v>
      </c>
    </row>
    <row r="242" spans="1:17" x14ac:dyDescent="0.25">
      <c r="A242" t="s">
        <v>333</v>
      </c>
      <c r="B242">
        <v>0</v>
      </c>
      <c r="C242" t="s">
        <v>560</v>
      </c>
      <c r="D242">
        <v>636</v>
      </c>
      <c r="E242" t="s">
        <v>353</v>
      </c>
      <c r="F242" s="4">
        <v>0</v>
      </c>
      <c r="J242" s="4">
        <f>MIN(Table16[[#This Row],[Medicare Outpatient Allowable Rate]:[WPPA Inc Outpatient Allowable Rate]])</f>
        <v>0</v>
      </c>
      <c r="K242" s="4">
        <f>MAX(Table16[[#This Row],[Blue Cross Outpatient Allowable Rate]:[WPPA Inc Outpatient Allowable Rate]])</f>
        <v>0</v>
      </c>
      <c r="L242" s="4">
        <f>SUM(Table16[[#This Row],[Price]]*4.42)</f>
        <v>0</v>
      </c>
      <c r="M242" s="4">
        <v>0</v>
      </c>
      <c r="N242" s="4">
        <f>SUM(Table16[[#This Row],[ChargeID]]*0.76)</f>
        <v>0</v>
      </c>
      <c r="O242" s="4">
        <f>SUM(Table16[[#This Row],[Price]]*0.95)</f>
        <v>0</v>
      </c>
      <c r="P242" s="4">
        <f>SUM(Table16[[#This Row],[Price]]*0.8)</f>
        <v>0</v>
      </c>
      <c r="Q242" s="4">
        <f>SUM(Table16[[#This Row],[Price]]*0.6)</f>
        <v>0</v>
      </c>
    </row>
    <row r="243" spans="1:17" x14ac:dyDescent="0.25">
      <c r="A243" t="s">
        <v>333</v>
      </c>
      <c r="B243">
        <v>0</v>
      </c>
      <c r="C243" t="s">
        <v>561</v>
      </c>
      <c r="D243">
        <v>636</v>
      </c>
      <c r="E243" t="s">
        <v>345</v>
      </c>
      <c r="F243" s="4">
        <v>0</v>
      </c>
      <c r="J243" s="4">
        <f>MIN(Table16[[#This Row],[Medicare Outpatient Allowable Rate]:[WPPA Inc Outpatient Allowable Rate]])</f>
        <v>0</v>
      </c>
      <c r="K243" s="4">
        <f>MAX(Table16[[#This Row],[Blue Cross Outpatient Allowable Rate]:[WPPA Inc Outpatient Allowable Rate]])</f>
        <v>0</v>
      </c>
      <c r="L243" s="4">
        <f>SUM(Table16[[#This Row],[Price]]*4.42)</f>
        <v>0</v>
      </c>
      <c r="M243" s="4">
        <v>0</v>
      </c>
      <c r="N243" s="4">
        <f>SUM(Table16[[#This Row],[ChargeID]]*0.76)</f>
        <v>0</v>
      </c>
      <c r="O243" s="4">
        <f>SUM(Table16[[#This Row],[Price]]*0.95)</f>
        <v>0</v>
      </c>
      <c r="P243" s="4">
        <f>SUM(Table16[[#This Row],[Price]]*0.8)</f>
        <v>0</v>
      </c>
      <c r="Q243" s="4">
        <f>SUM(Table16[[#This Row],[Price]]*0.6)</f>
        <v>0</v>
      </c>
    </row>
    <row r="244" spans="1:17" x14ac:dyDescent="0.25">
      <c r="A244" t="s">
        <v>333</v>
      </c>
      <c r="B244">
        <v>0</v>
      </c>
      <c r="C244" t="s">
        <v>562</v>
      </c>
      <c r="D244">
        <v>636</v>
      </c>
      <c r="E244" t="s">
        <v>345</v>
      </c>
      <c r="F244" s="4">
        <v>0</v>
      </c>
      <c r="J244" s="4">
        <f>MIN(Table16[[#This Row],[Medicare Outpatient Allowable Rate]:[WPPA Inc Outpatient Allowable Rate]])</f>
        <v>0</v>
      </c>
      <c r="K244" s="4">
        <f>MAX(Table16[[#This Row],[Blue Cross Outpatient Allowable Rate]:[WPPA Inc Outpatient Allowable Rate]])</f>
        <v>0</v>
      </c>
      <c r="L244" s="4">
        <f>SUM(Table16[[#This Row],[Price]]*4.42)</f>
        <v>0</v>
      </c>
      <c r="M244" s="4">
        <v>0</v>
      </c>
      <c r="N244" s="4">
        <f>SUM(Table16[[#This Row],[ChargeID]]*0.76)</f>
        <v>0</v>
      </c>
      <c r="O244" s="4">
        <f>SUM(Table16[[#This Row],[Price]]*0.95)</f>
        <v>0</v>
      </c>
      <c r="P244" s="4">
        <f>SUM(Table16[[#This Row],[Price]]*0.8)</f>
        <v>0</v>
      </c>
      <c r="Q244" s="4">
        <f>SUM(Table16[[#This Row],[Price]]*0.6)</f>
        <v>0</v>
      </c>
    </row>
    <row r="245" spans="1:17" x14ac:dyDescent="0.25">
      <c r="A245" t="s">
        <v>333</v>
      </c>
      <c r="B245">
        <v>0</v>
      </c>
      <c r="C245" t="s">
        <v>412</v>
      </c>
      <c r="D245">
        <v>636</v>
      </c>
      <c r="E245" t="s">
        <v>345</v>
      </c>
      <c r="F245" s="4">
        <v>0</v>
      </c>
      <c r="J245" s="4">
        <f>MIN(Table16[[#This Row],[Medicare Outpatient Allowable Rate]:[WPPA Inc Outpatient Allowable Rate]])</f>
        <v>0</v>
      </c>
      <c r="K245" s="4">
        <f>MAX(Table16[[#This Row],[Blue Cross Outpatient Allowable Rate]:[WPPA Inc Outpatient Allowable Rate]])</f>
        <v>0</v>
      </c>
      <c r="L245" s="4">
        <f>SUM(Table16[[#This Row],[Price]]*4.42)</f>
        <v>0</v>
      </c>
      <c r="M245" s="4">
        <v>0</v>
      </c>
      <c r="N245" s="4">
        <f>SUM(Table16[[#This Row],[ChargeID]]*0.76)</f>
        <v>0</v>
      </c>
      <c r="O245" s="4">
        <f>SUM(Table16[[#This Row],[Price]]*0.95)</f>
        <v>0</v>
      </c>
      <c r="P245" s="4">
        <f>SUM(Table16[[#This Row],[Price]]*0.8)</f>
        <v>0</v>
      </c>
      <c r="Q245" s="4">
        <f>SUM(Table16[[#This Row],[Price]]*0.6)</f>
        <v>0</v>
      </c>
    </row>
    <row r="246" spans="1:17" x14ac:dyDescent="0.25">
      <c r="A246" t="s">
        <v>333</v>
      </c>
      <c r="B246">
        <v>0</v>
      </c>
      <c r="C246" t="s">
        <v>563</v>
      </c>
      <c r="D246">
        <v>636</v>
      </c>
      <c r="E246" t="s">
        <v>365</v>
      </c>
      <c r="F246" s="4">
        <v>0</v>
      </c>
      <c r="J246" s="4">
        <f>MIN(Table16[[#This Row],[Medicare Outpatient Allowable Rate]:[WPPA Inc Outpatient Allowable Rate]])</f>
        <v>0</v>
      </c>
      <c r="K246" s="4">
        <f>MAX(Table16[[#This Row],[Blue Cross Outpatient Allowable Rate]:[WPPA Inc Outpatient Allowable Rate]])</f>
        <v>0</v>
      </c>
      <c r="L246" s="4">
        <f>SUM(Table16[[#This Row],[Price]]*4.42)</f>
        <v>0</v>
      </c>
      <c r="M246" s="4">
        <v>0</v>
      </c>
      <c r="N246" s="4">
        <f>SUM(Table16[[#This Row],[ChargeID]]*0.76)</f>
        <v>0</v>
      </c>
      <c r="O246" s="4">
        <f>SUM(Table16[[#This Row],[Price]]*0.95)</f>
        <v>0</v>
      </c>
      <c r="P246" s="4">
        <f>SUM(Table16[[#This Row],[Price]]*0.8)</f>
        <v>0</v>
      </c>
      <c r="Q246" s="4">
        <f>SUM(Table16[[#This Row],[Price]]*0.6)</f>
        <v>0</v>
      </c>
    </row>
    <row r="247" spans="1:17" x14ac:dyDescent="0.25">
      <c r="A247" t="s">
        <v>333</v>
      </c>
      <c r="B247">
        <v>0</v>
      </c>
      <c r="C247" t="s">
        <v>564</v>
      </c>
      <c r="D247">
        <v>636</v>
      </c>
      <c r="E247" t="s">
        <v>365</v>
      </c>
      <c r="F247" s="4">
        <v>0</v>
      </c>
      <c r="J247" s="4">
        <f>MIN(Table16[[#This Row],[Medicare Outpatient Allowable Rate]:[WPPA Inc Outpatient Allowable Rate]])</f>
        <v>0</v>
      </c>
      <c r="K247" s="4">
        <f>MAX(Table16[[#This Row],[Blue Cross Outpatient Allowable Rate]:[WPPA Inc Outpatient Allowable Rate]])</f>
        <v>0</v>
      </c>
      <c r="L247" s="4">
        <f>SUM(Table16[[#This Row],[Price]]*4.42)</f>
        <v>0</v>
      </c>
      <c r="M247" s="4">
        <v>0</v>
      </c>
      <c r="N247" s="4">
        <f>SUM(Table16[[#This Row],[ChargeID]]*0.76)</f>
        <v>0</v>
      </c>
      <c r="O247" s="4">
        <f>SUM(Table16[[#This Row],[Price]]*0.95)</f>
        <v>0</v>
      </c>
      <c r="P247" s="4">
        <f>SUM(Table16[[#This Row],[Price]]*0.8)</f>
        <v>0</v>
      </c>
      <c r="Q247" s="4">
        <f>SUM(Table16[[#This Row],[Price]]*0.6)</f>
        <v>0</v>
      </c>
    </row>
    <row r="248" spans="1:17" x14ac:dyDescent="0.25">
      <c r="A248" t="s">
        <v>333</v>
      </c>
      <c r="B248">
        <v>0</v>
      </c>
      <c r="C248" t="s">
        <v>565</v>
      </c>
      <c r="D248">
        <v>636</v>
      </c>
      <c r="E248" t="s">
        <v>345</v>
      </c>
      <c r="F248" s="4">
        <v>0</v>
      </c>
      <c r="J248" s="4">
        <f>MIN(Table16[[#This Row],[Medicare Outpatient Allowable Rate]:[WPPA Inc Outpatient Allowable Rate]])</f>
        <v>0</v>
      </c>
      <c r="K248" s="4">
        <f>MAX(Table16[[#This Row],[Blue Cross Outpatient Allowable Rate]:[WPPA Inc Outpatient Allowable Rate]])</f>
        <v>0</v>
      </c>
      <c r="L248" s="4">
        <f>SUM(Table16[[#This Row],[Price]]*4.42)</f>
        <v>0</v>
      </c>
      <c r="M248" s="4">
        <v>0</v>
      </c>
      <c r="N248" s="4">
        <f>SUM(Table16[[#This Row],[ChargeID]]*0.76)</f>
        <v>0</v>
      </c>
      <c r="O248" s="4">
        <f>SUM(Table16[[#This Row],[Price]]*0.95)</f>
        <v>0</v>
      </c>
      <c r="P248" s="4">
        <f>SUM(Table16[[#This Row],[Price]]*0.8)</f>
        <v>0</v>
      </c>
      <c r="Q248" s="4">
        <f>SUM(Table16[[#This Row],[Price]]*0.6)</f>
        <v>0</v>
      </c>
    </row>
    <row r="249" spans="1:17" x14ac:dyDescent="0.25">
      <c r="A249" t="s">
        <v>333</v>
      </c>
      <c r="B249">
        <v>0</v>
      </c>
      <c r="C249" t="s">
        <v>566</v>
      </c>
      <c r="D249">
        <v>636</v>
      </c>
      <c r="E249" t="s">
        <v>345</v>
      </c>
      <c r="F249" s="4">
        <v>0</v>
      </c>
      <c r="J249" s="4">
        <f>MIN(Table16[[#This Row],[Medicare Outpatient Allowable Rate]:[WPPA Inc Outpatient Allowable Rate]])</f>
        <v>0</v>
      </c>
      <c r="K249" s="4">
        <f>MAX(Table16[[#This Row],[Blue Cross Outpatient Allowable Rate]:[WPPA Inc Outpatient Allowable Rate]])</f>
        <v>0</v>
      </c>
      <c r="L249" s="4">
        <f>SUM(Table16[[#This Row],[Price]]*4.42)</f>
        <v>0</v>
      </c>
      <c r="M249" s="4">
        <v>0</v>
      </c>
      <c r="N249" s="4">
        <f>SUM(Table16[[#This Row],[ChargeID]]*0.76)</f>
        <v>0</v>
      </c>
      <c r="O249" s="4">
        <f>SUM(Table16[[#This Row],[Price]]*0.95)</f>
        <v>0</v>
      </c>
      <c r="P249" s="4">
        <f>SUM(Table16[[#This Row],[Price]]*0.8)</f>
        <v>0</v>
      </c>
      <c r="Q249" s="4">
        <f>SUM(Table16[[#This Row],[Price]]*0.6)</f>
        <v>0</v>
      </c>
    </row>
    <row r="250" spans="1:17" x14ac:dyDescent="0.25">
      <c r="A250" t="s">
        <v>333</v>
      </c>
      <c r="B250">
        <v>0</v>
      </c>
      <c r="C250" t="s">
        <v>476</v>
      </c>
      <c r="D250">
        <v>636</v>
      </c>
      <c r="E250" t="s">
        <v>345</v>
      </c>
      <c r="F250" s="4">
        <v>0</v>
      </c>
      <c r="J250" s="4">
        <f>MIN(Table16[[#This Row],[Medicare Outpatient Allowable Rate]:[WPPA Inc Outpatient Allowable Rate]])</f>
        <v>0</v>
      </c>
      <c r="K250" s="4">
        <f>MAX(Table16[[#This Row],[Blue Cross Outpatient Allowable Rate]:[WPPA Inc Outpatient Allowable Rate]])</f>
        <v>0</v>
      </c>
      <c r="L250" s="4">
        <f>SUM(Table16[[#This Row],[Price]]*4.42)</f>
        <v>0</v>
      </c>
      <c r="M250" s="4">
        <v>0</v>
      </c>
      <c r="N250" s="4">
        <f>SUM(Table16[[#This Row],[ChargeID]]*0.76)</f>
        <v>0</v>
      </c>
      <c r="O250" s="4">
        <f>SUM(Table16[[#This Row],[Price]]*0.95)</f>
        <v>0</v>
      </c>
      <c r="P250" s="4">
        <f>SUM(Table16[[#This Row],[Price]]*0.8)</f>
        <v>0</v>
      </c>
      <c r="Q250" s="4">
        <f>SUM(Table16[[#This Row],[Price]]*0.6)</f>
        <v>0</v>
      </c>
    </row>
    <row r="251" spans="1:17" x14ac:dyDescent="0.25">
      <c r="A251" t="s">
        <v>333</v>
      </c>
      <c r="B251">
        <v>0</v>
      </c>
      <c r="C251" t="s">
        <v>567</v>
      </c>
      <c r="D251">
        <v>636</v>
      </c>
      <c r="E251" t="s">
        <v>568</v>
      </c>
      <c r="F251" s="4">
        <v>0</v>
      </c>
      <c r="J251" s="4">
        <f>MIN(Table16[[#This Row],[Medicare Outpatient Allowable Rate]:[WPPA Inc Outpatient Allowable Rate]])</f>
        <v>0</v>
      </c>
      <c r="K251" s="4">
        <f>MAX(Table16[[#This Row],[Blue Cross Outpatient Allowable Rate]:[WPPA Inc Outpatient Allowable Rate]])</f>
        <v>0</v>
      </c>
      <c r="L251" s="4">
        <f>SUM(Table16[[#This Row],[Price]]*4.42)</f>
        <v>0</v>
      </c>
      <c r="M251" s="4">
        <v>0</v>
      </c>
      <c r="N251" s="4">
        <f>SUM(Table16[[#This Row],[ChargeID]]*0.76)</f>
        <v>0</v>
      </c>
      <c r="O251" s="4">
        <f>SUM(Table16[[#This Row],[Price]]*0.95)</f>
        <v>0</v>
      </c>
      <c r="P251" s="4">
        <f>SUM(Table16[[#This Row],[Price]]*0.8)</f>
        <v>0</v>
      </c>
      <c r="Q251" s="4">
        <f>SUM(Table16[[#This Row],[Price]]*0.6)</f>
        <v>0</v>
      </c>
    </row>
    <row r="252" spans="1:17" x14ac:dyDescent="0.25">
      <c r="A252" t="s">
        <v>333</v>
      </c>
      <c r="B252">
        <v>0</v>
      </c>
      <c r="C252" t="s">
        <v>569</v>
      </c>
      <c r="D252">
        <v>636</v>
      </c>
      <c r="E252" t="s">
        <v>345</v>
      </c>
      <c r="F252" s="4">
        <v>0</v>
      </c>
      <c r="J252" s="4">
        <f>MIN(Table16[[#This Row],[Medicare Outpatient Allowable Rate]:[WPPA Inc Outpatient Allowable Rate]])</f>
        <v>0</v>
      </c>
      <c r="K252" s="4">
        <f>MAX(Table16[[#This Row],[Blue Cross Outpatient Allowable Rate]:[WPPA Inc Outpatient Allowable Rate]])</f>
        <v>0</v>
      </c>
      <c r="L252" s="4">
        <f>SUM(Table16[[#This Row],[Price]]*4.42)</f>
        <v>0</v>
      </c>
      <c r="M252" s="4">
        <v>0</v>
      </c>
      <c r="N252" s="4">
        <f>SUM(Table16[[#This Row],[ChargeID]]*0.76)</f>
        <v>0</v>
      </c>
      <c r="O252" s="4">
        <f>SUM(Table16[[#This Row],[Price]]*0.95)</f>
        <v>0</v>
      </c>
      <c r="P252" s="4">
        <f>SUM(Table16[[#This Row],[Price]]*0.8)</f>
        <v>0</v>
      </c>
      <c r="Q252" s="4">
        <f>SUM(Table16[[#This Row],[Price]]*0.6)</f>
        <v>0</v>
      </c>
    </row>
    <row r="253" spans="1:17" x14ac:dyDescent="0.25">
      <c r="A253" t="s">
        <v>333</v>
      </c>
      <c r="B253">
        <v>0</v>
      </c>
      <c r="C253" t="s">
        <v>570</v>
      </c>
      <c r="D253">
        <v>636</v>
      </c>
      <c r="E253" t="s">
        <v>345</v>
      </c>
      <c r="F253" s="4">
        <v>0</v>
      </c>
      <c r="J253" s="4">
        <f>MIN(Table16[[#This Row],[Medicare Outpatient Allowable Rate]:[WPPA Inc Outpatient Allowable Rate]])</f>
        <v>0</v>
      </c>
      <c r="K253" s="4">
        <f>MAX(Table16[[#This Row],[Blue Cross Outpatient Allowable Rate]:[WPPA Inc Outpatient Allowable Rate]])</f>
        <v>0</v>
      </c>
      <c r="L253" s="4">
        <f>SUM(Table16[[#This Row],[Price]]*4.42)</f>
        <v>0</v>
      </c>
      <c r="M253" s="4">
        <v>0</v>
      </c>
      <c r="N253" s="4">
        <f>SUM(Table16[[#This Row],[ChargeID]]*0.76)</f>
        <v>0</v>
      </c>
      <c r="O253" s="4">
        <f>SUM(Table16[[#This Row],[Price]]*0.95)</f>
        <v>0</v>
      </c>
      <c r="P253" s="4">
        <f>SUM(Table16[[#This Row],[Price]]*0.8)</f>
        <v>0</v>
      </c>
      <c r="Q253" s="4">
        <f>SUM(Table16[[#This Row],[Price]]*0.6)</f>
        <v>0</v>
      </c>
    </row>
    <row r="254" spans="1:17" x14ac:dyDescent="0.25">
      <c r="A254" t="s">
        <v>333</v>
      </c>
      <c r="B254">
        <v>0</v>
      </c>
      <c r="C254" t="s">
        <v>571</v>
      </c>
      <c r="D254">
        <v>636</v>
      </c>
      <c r="E254" t="s">
        <v>345</v>
      </c>
      <c r="F254" s="4">
        <v>0</v>
      </c>
      <c r="J254" s="4">
        <f>MIN(Table16[[#This Row],[Medicare Outpatient Allowable Rate]:[WPPA Inc Outpatient Allowable Rate]])</f>
        <v>0</v>
      </c>
      <c r="K254" s="4">
        <f>MAX(Table16[[#This Row],[Blue Cross Outpatient Allowable Rate]:[WPPA Inc Outpatient Allowable Rate]])</f>
        <v>0</v>
      </c>
      <c r="L254" s="4">
        <f>SUM(Table16[[#This Row],[Price]]*4.42)</f>
        <v>0</v>
      </c>
      <c r="M254" s="4">
        <v>0</v>
      </c>
      <c r="N254" s="4">
        <f>SUM(Table16[[#This Row],[ChargeID]]*0.76)</f>
        <v>0</v>
      </c>
      <c r="O254" s="4">
        <f>SUM(Table16[[#This Row],[Price]]*0.95)</f>
        <v>0</v>
      </c>
      <c r="P254" s="4">
        <f>SUM(Table16[[#This Row],[Price]]*0.8)</f>
        <v>0</v>
      </c>
      <c r="Q254" s="4">
        <f>SUM(Table16[[#This Row],[Price]]*0.6)</f>
        <v>0</v>
      </c>
    </row>
    <row r="255" spans="1:17" x14ac:dyDescent="0.25">
      <c r="A255" t="s">
        <v>333</v>
      </c>
      <c r="B255">
        <v>0</v>
      </c>
      <c r="C255" t="s">
        <v>572</v>
      </c>
      <c r="D255">
        <v>636</v>
      </c>
      <c r="E255" t="s">
        <v>345</v>
      </c>
      <c r="F255" s="4">
        <v>0</v>
      </c>
      <c r="J255" s="4">
        <f>MIN(Table16[[#This Row],[Medicare Outpatient Allowable Rate]:[WPPA Inc Outpatient Allowable Rate]])</f>
        <v>0</v>
      </c>
      <c r="K255" s="4">
        <f>MAX(Table16[[#This Row],[Blue Cross Outpatient Allowable Rate]:[WPPA Inc Outpatient Allowable Rate]])</f>
        <v>0</v>
      </c>
      <c r="L255" s="4">
        <f>SUM(Table16[[#This Row],[Price]]*4.42)</f>
        <v>0</v>
      </c>
      <c r="M255" s="4">
        <v>0</v>
      </c>
      <c r="N255" s="4">
        <f>SUM(Table16[[#This Row],[ChargeID]]*0.76)</f>
        <v>0</v>
      </c>
      <c r="O255" s="4">
        <f>SUM(Table16[[#This Row],[Price]]*0.95)</f>
        <v>0</v>
      </c>
      <c r="P255" s="4">
        <f>SUM(Table16[[#This Row],[Price]]*0.8)</f>
        <v>0</v>
      </c>
      <c r="Q255" s="4">
        <f>SUM(Table16[[#This Row],[Price]]*0.6)</f>
        <v>0</v>
      </c>
    </row>
    <row r="256" spans="1:17" x14ac:dyDescent="0.25">
      <c r="A256" t="s">
        <v>333</v>
      </c>
      <c r="B256">
        <v>0</v>
      </c>
      <c r="C256" t="s">
        <v>573</v>
      </c>
      <c r="D256">
        <v>636</v>
      </c>
      <c r="E256" t="s">
        <v>343</v>
      </c>
      <c r="F256" s="4">
        <v>0</v>
      </c>
      <c r="J256" s="4">
        <f>MIN(Table16[[#This Row],[Medicare Outpatient Allowable Rate]:[WPPA Inc Outpatient Allowable Rate]])</f>
        <v>0</v>
      </c>
      <c r="K256" s="4">
        <f>MAX(Table16[[#This Row],[Blue Cross Outpatient Allowable Rate]:[WPPA Inc Outpatient Allowable Rate]])</f>
        <v>0</v>
      </c>
      <c r="L256" s="4">
        <f>SUM(Table16[[#This Row],[Price]]*4.42)</f>
        <v>0</v>
      </c>
      <c r="M256" s="4">
        <v>0</v>
      </c>
      <c r="N256" s="4">
        <f>SUM(Table16[[#This Row],[ChargeID]]*0.76)</f>
        <v>0</v>
      </c>
      <c r="O256" s="4">
        <f>SUM(Table16[[#This Row],[Price]]*0.95)</f>
        <v>0</v>
      </c>
      <c r="P256" s="4">
        <f>SUM(Table16[[#This Row],[Price]]*0.8)</f>
        <v>0</v>
      </c>
      <c r="Q256" s="4">
        <f>SUM(Table16[[#This Row],[Price]]*0.6)</f>
        <v>0</v>
      </c>
    </row>
    <row r="257" spans="1:17" x14ac:dyDescent="0.25">
      <c r="A257" t="s">
        <v>333</v>
      </c>
      <c r="B257">
        <v>0</v>
      </c>
      <c r="C257" t="s">
        <v>414</v>
      </c>
      <c r="D257">
        <v>636</v>
      </c>
      <c r="E257" t="s">
        <v>415</v>
      </c>
      <c r="F257" s="4">
        <v>0</v>
      </c>
      <c r="J257" s="4">
        <f>MIN(Table16[[#This Row],[Medicare Outpatient Allowable Rate]:[WPPA Inc Outpatient Allowable Rate]])</f>
        <v>0</v>
      </c>
      <c r="K257" s="4">
        <f>MAX(Table16[[#This Row],[Blue Cross Outpatient Allowable Rate]:[WPPA Inc Outpatient Allowable Rate]])</f>
        <v>0</v>
      </c>
      <c r="L257" s="4">
        <f>SUM(Table16[[#This Row],[Price]]*4.42)</f>
        <v>0</v>
      </c>
      <c r="M257" s="4">
        <v>0</v>
      </c>
      <c r="N257" s="4">
        <f>SUM(Table16[[#This Row],[ChargeID]]*0.76)</f>
        <v>0</v>
      </c>
      <c r="O257" s="4">
        <f>SUM(Table16[[#This Row],[Price]]*0.95)</f>
        <v>0</v>
      </c>
      <c r="P257" s="4">
        <f>SUM(Table16[[#This Row],[Price]]*0.8)</f>
        <v>0</v>
      </c>
      <c r="Q257" s="4">
        <f>SUM(Table16[[#This Row],[Price]]*0.6)</f>
        <v>0</v>
      </c>
    </row>
    <row r="258" spans="1:17" x14ac:dyDescent="0.25">
      <c r="A258" t="s">
        <v>333</v>
      </c>
      <c r="B258">
        <v>0</v>
      </c>
      <c r="C258" t="s">
        <v>574</v>
      </c>
      <c r="D258">
        <v>636</v>
      </c>
      <c r="E258" t="s">
        <v>353</v>
      </c>
      <c r="F258" s="4">
        <v>0</v>
      </c>
      <c r="J258" s="4">
        <f>MIN(Table16[[#This Row],[Medicare Outpatient Allowable Rate]:[WPPA Inc Outpatient Allowable Rate]])</f>
        <v>0</v>
      </c>
      <c r="K258" s="4">
        <f>MAX(Table16[[#This Row],[Blue Cross Outpatient Allowable Rate]:[WPPA Inc Outpatient Allowable Rate]])</f>
        <v>0</v>
      </c>
      <c r="L258" s="4">
        <f>SUM(Table16[[#This Row],[Price]]*4.42)</f>
        <v>0</v>
      </c>
      <c r="M258" s="4">
        <v>0</v>
      </c>
      <c r="N258" s="4">
        <f>SUM(Table16[[#This Row],[ChargeID]]*0.76)</f>
        <v>0</v>
      </c>
      <c r="O258" s="4">
        <f>SUM(Table16[[#This Row],[Price]]*0.95)</f>
        <v>0</v>
      </c>
      <c r="P258" s="4">
        <f>SUM(Table16[[#This Row],[Price]]*0.8)</f>
        <v>0</v>
      </c>
      <c r="Q258" s="4">
        <f>SUM(Table16[[#This Row],[Price]]*0.6)</f>
        <v>0</v>
      </c>
    </row>
    <row r="259" spans="1:17" x14ac:dyDescent="0.25">
      <c r="A259" t="s">
        <v>333</v>
      </c>
      <c r="B259">
        <v>0</v>
      </c>
      <c r="C259" t="s">
        <v>575</v>
      </c>
      <c r="D259">
        <v>636</v>
      </c>
      <c r="E259" t="s">
        <v>576</v>
      </c>
      <c r="F259" s="4">
        <v>0</v>
      </c>
      <c r="J259" s="4">
        <f>MIN(Table16[[#This Row],[Medicare Outpatient Allowable Rate]:[WPPA Inc Outpatient Allowable Rate]])</f>
        <v>0</v>
      </c>
      <c r="K259" s="4">
        <f>MAX(Table16[[#This Row],[Blue Cross Outpatient Allowable Rate]:[WPPA Inc Outpatient Allowable Rate]])</f>
        <v>0</v>
      </c>
      <c r="L259" s="4">
        <f>SUM(Table16[[#This Row],[Price]]*4.42)</f>
        <v>0</v>
      </c>
      <c r="M259" s="4">
        <v>0</v>
      </c>
      <c r="N259" s="4">
        <f>SUM(Table16[[#This Row],[ChargeID]]*0.76)</f>
        <v>0</v>
      </c>
      <c r="O259" s="4">
        <f>SUM(Table16[[#This Row],[Price]]*0.95)</f>
        <v>0</v>
      </c>
      <c r="P259" s="4">
        <f>SUM(Table16[[#This Row],[Price]]*0.8)</f>
        <v>0</v>
      </c>
      <c r="Q259" s="4">
        <f>SUM(Table16[[#This Row],[Price]]*0.6)</f>
        <v>0</v>
      </c>
    </row>
    <row r="260" spans="1:17" x14ac:dyDescent="0.25">
      <c r="A260" t="s">
        <v>333</v>
      </c>
      <c r="B260">
        <v>0</v>
      </c>
      <c r="C260" t="s">
        <v>577</v>
      </c>
      <c r="D260">
        <v>636</v>
      </c>
      <c r="E260" t="s">
        <v>345</v>
      </c>
      <c r="F260" s="4">
        <v>0</v>
      </c>
      <c r="J260" s="4">
        <f>MIN(Table16[[#This Row],[Medicare Outpatient Allowable Rate]:[WPPA Inc Outpatient Allowable Rate]])</f>
        <v>0</v>
      </c>
      <c r="K260" s="4">
        <f>MAX(Table16[[#This Row],[Blue Cross Outpatient Allowable Rate]:[WPPA Inc Outpatient Allowable Rate]])</f>
        <v>0</v>
      </c>
      <c r="L260" s="4">
        <f>SUM(Table16[[#This Row],[Price]]*4.42)</f>
        <v>0</v>
      </c>
      <c r="M260" s="4">
        <v>0</v>
      </c>
      <c r="N260" s="4">
        <f>SUM(Table16[[#This Row],[ChargeID]]*0.76)</f>
        <v>0</v>
      </c>
      <c r="O260" s="4">
        <f>SUM(Table16[[#This Row],[Price]]*0.95)</f>
        <v>0</v>
      </c>
      <c r="P260" s="4">
        <f>SUM(Table16[[#This Row],[Price]]*0.8)</f>
        <v>0</v>
      </c>
      <c r="Q260" s="4">
        <f>SUM(Table16[[#This Row],[Price]]*0.6)</f>
        <v>0</v>
      </c>
    </row>
    <row r="261" spans="1:17" x14ac:dyDescent="0.25">
      <c r="A261" t="s">
        <v>333</v>
      </c>
      <c r="B261">
        <v>0</v>
      </c>
      <c r="C261" t="s">
        <v>578</v>
      </c>
      <c r="D261">
        <v>636</v>
      </c>
      <c r="E261" t="s">
        <v>345</v>
      </c>
      <c r="F261" s="4">
        <v>0</v>
      </c>
      <c r="J261" s="4">
        <f>MIN(Table16[[#This Row],[Medicare Outpatient Allowable Rate]:[WPPA Inc Outpatient Allowable Rate]])</f>
        <v>0</v>
      </c>
      <c r="K261" s="4">
        <f>MAX(Table16[[#This Row],[Blue Cross Outpatient Allowable Rate]:[WPPA Inc Outpatient Allowable Rate]])</f>
        <v>0</v>
      </c>
      <c r="L261" s="4">
        <f>SUM(Table16[[#This Row],[Price]]*4.42)</f>
        <v>0</v>
      </c>
      <c r="M261" s="4">
        <v>0</v>
      </c>
      <c r="N261" s="4">
        <f>SUM(Table16[[#This Row],[ChargeID]]*0.76)</f>
        <v>0</v>
      </c>
      <c r="O261" s="4">
        <f>SUM(Table16[[#This Row],[Price]]*0.95)</f>
        <v>0</v>
      </c>
      <c r="P261" s="4">
        <f>SUM(Table16[[#This Row],[Price]]*0.8)</f>
        <v>0</v>
      </c>
      <c r="Q261" s="4">
        <f>SUM(Table16[[#This Row],[Price]]*0.6)</f>
        <v>0</v>
      </c>
    </row>
    <row r="262" spans="1:17" x14ac:dyDescent="0.25">
      <c r="A262" t="s">
        <v>333</v>
      </c>
      <c r="B262">
        <v>0</v>
      </c>
      <c r="C262" t="s">
        <v>579</v>
      </c>
      <c r="D262">
        <v>636</v>
      </c>
      <c r="E262" t="s">
        <v>402</v>
      </c>
      <c r="F262" s="4">
        <v>0</v>
      </c>
      <c r="J262" s="4">
        <f>MIN(Table16[[#This Row],[Medicare Outpatient Allowable Rate]:[WPPA Inc Outpatient Allowable Rate]])</f>
        <v>0</v>
      </c>
      <c r="K262" s="4">
        <f>MAX(Table16[[#This Row],[Blue Cross Outpatient Allowable Rate]:[WPPA Inc Outpatient Allowable Rate]])</f>
        <v>0</v>
      </c>
      <c r="L262" s="4">
        <f>SUM(Table16[[#This Row],[Price]]*4.42)</f>
        <v>0</v>
      </c>
      <c r="M262" s="4">
        <v>0</v>
      </c>
      <c r="N262" s="4">
        <f>SUM(Table16[[#This Row],[ChargeID]]*0.76)</f>
        <v>0</v>
      </c>
      <c r="O262" s="4">
        <f>SUM(Table16[[#This Row],[Price]]*0.95)</f>
        <v>0</v>
      </c>
      <c r="P262" s="4">
        <f>SUM(Table16[[#This Row],[Price]]*0.8)</f>
        <v>0</v>
      </c>
      <c r="Q262" s="4">
        <f>SUM(Table16[[#This Row],[Price]]*0.6)</f>
        <v>0</v>
      </c>
    </row>
    <row r="263" spans="1:17" x14ac:dyDescent="0.25">
      <c r="A263" t="s">
        <v>333</v>
      </c>
      <c r="B263">
        <v>0</v>
      </c>
      <c r="C263" t="s">
        <v>580</v>
      </c>
      <c r="D263">
        <v>636</v>
      </c>
      <c r="E263" t="s">
        <v>345</v>
      </c>
      <c r="F263" s="4">
        <v>0</v>
      </c>
      <c r="J263" s="4">
        <f>MIN(Table16[[#This Row],[Medicare Outpatient Allowable Rate]:[WPPA Inc Outpatient Allowable Rate]])</f>
        <v>0</v>
      </c>
      <c r="K263" s="4">
        <f>MAX(Table16[[#This Row],[Blue Cross Outpatient Allowable Rate]:[WPPA Inc Outpatient Allowable Rate]])</f>
        <v>0</v>
      </c>
      <c r="L263" s="4">
        <f>SUM(Table16[[#This Row],[Price]]*4.42)</f>
        <v>0</v>
      </c>
      <c r="M263" s="4">
        <v>0</v>
      </c>
      <c r="N263" s="4">
        <f>SUM(Table16[[#This Row],[ChargeID]]*0.76)</f>
        <v>0</v>
      </c>
      <c r="O263" s="4">
        <f>SUM(Table16[[#This Row],[Price]]*0.95)</f>
        <v>0</v>
      </c>
      <c r="P263" s="4">
        <f>SUM(Table16[[#This Row],[Price]]*0.8)</f>
        <v>0</v>
      </c>
      <c r="Q263" s="4">
        <f>SUM(Table16[[#This Row],[Price]]*0.6)</f>
        <v>0</v>
      </c>
    </row>
    <row r="264" spans="1:17" x14ac:dyDescent="0.25">
      <c r="A264" t="s">
        <v>333</v>
      </c>
      <c r="B264">
        <v>0</v>
      </c>
      <c r="C264" t="s">
        <v>425</v>
      </c>
      <c r="D264">
        <v>636</v>
      </c>
      <c r="E264" t="s">
        <v>426</v>
      </c>
      <c r="F264" s="4">
        <v>0</v>
      </c>
      <c r="J264" s="4">
        <f>MIN(Table16[[#This Row],[Medicare Outpatient Allowable Rate]:[WPPA Inc Outpatient Allowable Rate]])</f>
        <v>0</v>
      </c>
      <c r="K264" s="4">
        <f>MAX(Table16[[#This Row],[Blue Cross Outpatient Allowable Rate]:[WPPA Inc Outpatient Allowable Rate]])</f>
        <v>0</v>
      </c>
      <c r="L264" s="4">
        <f>SUM(Table16[[#This Row],[Price]]*4.42)</f>
        <v>0</v>
      </c>
      <c r="M264" s="4">
        <v>0</v>
      </c>
      <c r="N264" s="4">
        <f>SUM(Table16[[#This Row],[ChargeID]]*0.76)</f>
        <v>0</v>
      </c>
      <c r="O264" s="4">
        <f>SUM(Table16[[#This Row],[Price]]*0.95)</f>
        <v>0</v>
      </c>
      <c r="P264" s="4">
        <f>SUM(Table16[[#This Row],[Price]]*0.8)</f>
        <v>0</v>
      </c>
      <c r="Q264" s="4">
        <f>SUM(Table16[[#This Row],[Price]]*0.6)</f>
        <v>0</v>
      </c>
    </row>
    <row r="265" spans="1:17" x14ac:dyDescent="0.25">
      <c r="A265" t="s">
        <v>333</v>
      </c>
      <c r="B265">
        <v>0</v>
      </c>
      <c r="C265" t="s">
        <v>581</v>
      </c>
      <c r="D265">
        <v>636</v>
      </c>
      <c r="E265" t="s">
        <v>402</v>
      </c>
      <c r="F265" s="4">
        <v>0</v>
      </c>
      <c r="J265" s="4">
        <f>MIN(Table16[[#This Row],[Medicare Outpatient Allowable Rate]:[WPPA Inc Outpatient Allowable Rate]])</f>
        <v>0</v>
      </c>
      <c r="K265" s="4">
        <f>MAX(Table16[[#This Row],[Blue Cross Outpatient Allowable Rate]:[WPPA Inc Outpatient Allowable Rate]])</f>
        <v>0</v>
      </c>
      <c r="L265" s="4">
        <f>SUM(Table16[[#This Row],[Price]]*4.42)</f>
        <v>0</v>
      </c>
      <c r="M265" s="4">
        <v>0</v>
      </c>
      <c r="N265" s="4">
        <f>SUM(Table16[[#This Row],[ChargeID]]*0.76)</f>
        <v>0</v>
      </c>
      <c r="O265" s="4">
        <f>SUM(Table16[[#This Row],[Price]]*0.95)</f>
        <v>0</v>
      </c>
      <c r="P265" s="4">
        <f>SUM(Table16[[#This Row],[Price]]*0.8)</f>
        <v>0</v>
      </c>
      <c r="Q265" s="4">
        <f>SUM(Table16[[#This Row],[Price]]*0.6)</f>
        <v>0</v>
      </c>
    </row>
    <row r="266" spans="1:17" x14ac:dyDescent="0.25">
      <c r="A266" t="s">
        <v>333</v>
      </c>
      <c r="B266">
        <v>0</v>
      </c>
      <c r="C266" t="s">
        <v>582</v>
      </c>
      <c r="D266">
        <v>636</v>
      </c>
      <c r="E266" t="s">
        <v>345</v>
      </c>
      <c r="F266" s="4">
        <v>0</v>
      </c>
      <c r="J266" s="4">
        <f>MIN(Table16[[#This Row],[Medicare Outpatient Allowable Rate]:[WPPA Inc Outpatient Allowable Rate]])</f>
        <v>0</v>
      </c>
      <c r="K266" s="4">
        <f>MAX(Table16[[#This Row],[Blue Cross Outpatient Allowable Rate]:[WPPA Inc Outpatient Allowable Rate]])</f>
        <v>0</v>
      </c>
      <c r="L266" s="4">
        <f>SUM(Table16[[#This Row],[Price]]*4.42)</f>
        <v>0</v>
      </c>
      <c r="M266" s="4">
        <v>0</v>
      </c>
      <c r="N266" s="4">
        <f>SUM(Table16[[#This Row],[ChargeID]]*0.76)</f>
        <v>0</v>
      </c>
      <c r="O266" s="4">
        <f>SUM(Table16[[#This Row],[Price]]*0.95)</f>
        <v>0</v>
      </c>
      <c r="P266" s="4">
        <f>SUM(Table16[[#This Row],[Price]]*0.8)</f>
        <v>0</v>
      </c>
      <c r="Q266" s="4">
        <f>SUM(Table16[[#This Row],[Price]]*0.6)</f>
        <v>0</v>
      </c>
    </row>
    <row r="267" spans="1:17" x14ac:dyDescent="0.25">
      <c r="A267" t="s">
        <v>333</v>
      </c>
      <c r="B267">
        <v>0</v>
      </c>
      <c r="C267" t="s">
        <v>583</v>
      </c>
      <c r="D267">
        <v>636</v>
      </c>
      <c r="E267" t="s">
        <v>365</v>
      </c>
      <c r="F267" s="4">
        <v>0</v>
      </c>
      <c r="J267" s="4">
        <f>MIN(Table16[[#This Row],[Medicare Outpatient Allowable Rate]:[WPPA Inc Outpatient Allowable Rate]])</f>
        <v>0</v>
      </c>
      <c r="K267" s="4">
        <f>MAX(Table16[[#This Row],[Blue Cross Outpatient Allowable Rate]:[WPPA Inc Outpatient Allowable Rate]])</f>
        <v>0</v>
      </c>
      <c r="L267" s="4">
        <f>SUM(Table16[[#This Row],[Price]]*4.42)</f>
        <v>0</v>
      </c>
      <c r="M267" s="4">
        <v>0</v>
      </c>
      <c r="N267" s="4">
        <f>SUM(Table16[[#This Row],[ChargeID]]*0.76)</f>
        <v>0</v>
      </c>
      <c r="O267" s="4">
        <f>SUM(Table16[[#This Row],[Price]]*0.95)</f>
        <v>0</v>
      </c>
      <c r="P267" s="4">
        <f>SUM(Table16[[#This Row],[Price]]*0.8)</f>
        <v>0</v>
      </c>
      <c r="Q267" s="4">
        <f>SUM(Table16[[#This Row],[Price]]*0.6)</f>
        <v>0</v>
      </c>
    </row>
    <row r="268" spans="1:17" x14ac:dyDescent="0.25">
      <c r="A268" t="s">
        <v>333</v>
      </c>
      <c r="B268">
        <v>0</v>
      </c>
      <c r="C268" t="s">
        <v>584</v>
      </c>
      <c r="D268">
        <v>636</v>
      </c>
      <c r="E268" t="s">
        <v>345</v>
      </c>
      <c r="F268" s="4">
        <v>0</v>
      </c>
      <c r="J268" s="4">
        <f>MIN(Table16[[#This Row],[Medicare Outpatient Allowable Rate]:[WPPA Inc Outpatient Allowable Rate]])</f>
        <v>0</v>
      </c>
      <c r="K268" s="4">
        <f>MAX(Table16[[#This Row],[Blue Cross Outpatient Allowable Rate]:[WPPA Inc Outpatient Allowable Rate]])</f>
        <v>0</v>
      </c>
      <c r="L268" s="4">
        <f>SUM(Table16[[#This Row],[Price]]*4.42)</f>
        <v>0</v>
      </c>
      <c r="M268" s="4">
        <v>0</v>
      </c>
      <c r="N268" s="4">
        <f>SUM(Table16[[#This Row],[ChargeID]]*0.76)</f>
        <v>0</v>
      </c>
      <c r="O268" s="4">
        <f>SUM(Table16[[#This Row],[Price]]*0.95)</f>
        <v>0</v>
      </c>
      <c r="P268" s="4">
        <f>SUM(Table16[[#This Row],[Price]]*0.8)</f>
        <v>0</v>
      </c>
      <c r="Q268" s="4">
        <f>SUM(Table16[[#This Row],[Price]]*0.6)</f>
        <v>0</v>
      </c>
    </row>
    <row r="269" spans="1:17" x14ac:dyDescent="0.25">
      <c r="A269" t="s">
        <v>333</v>
      </c>
      <c r="B269">
        <v>0</v>
      </c>
      <c r="C269" t="s">
        <v>585</v>
      </c>
      <c r="D269">
        <v>636</v>
      </c>
      <c r="E269" t="s">
        <v>402</v>
      </c>
      <c r="F269" s="4">
        <v>0</v>
      </c>
      <c r="J269" s="4">
        <f>MIN(Table16[[#This Row],[Medicare Outpatient Allowable Rate]:[WPPA Inc Outpatient Allowable Rate]])</f>
        <v>0</v>
      </c>
      <c r="K269" s="4">
        <f>MAX(Table16[[#This Row],[Blue Cross Outpatient Allowable Rate]:[WPPA Inc Outpatient Allowable Rate]])</f>
        <v>0</v>
      </c>
      <c r="L269" s="4">
        <f>SUM(Table16[[#This Row],[Price]]*4.42)</f>
        <v>0</v>
      </c>
      <c r="M269" s="4">
        <v>0</v>
      </c>
      <c r="N269" s="4">
        <f>SUM(Table16[[#This Row],[ChargeID]]*0.76)</f>
        <v>0</v>
      </c>
      <c r="O269" s="4">
        <f>SUM(Table16[[#This Row],[Price]]*0.95)</f>
        <v>0</v>
      </c>
      <c r="P269" s="4">
        <f>SUM(Table16[[#This Row],[Price]]*0.8)</f>
        <v>0</v>
      </c>
      <c r="Q269" s="4">
        <f>SUM(Table16[[#This Row],[Price]]*0.6)</f>
        <v>0</v>
      </c>
    </row>
    <row r="270" spans="1:17" x14ac:dyDescent="0.25">
      <c r="A270" t="s">
        <v>333</v>
      </c>
      <c r="B270">
        <v>0</v>
      </c>
      <c r="C270" t="s">
        <v>586</v>
      </c>
      <c r="D270">
        <v>636</v>
      </c>
      <c r="E270" t="s">
        <v>383</v>
      </c>
      <c r="F270" s="4">
        <v>0</v>
      </c>
      <c r="J270" s="4">
        <f>MIN(Table16[[#This Row],[Medicare Outpatient Allowable Rate]:[WPPA Inc Outpatient Allowable Rate]])</f>
        <v>0</v>
      </c>
      <c r="K270" s="4">
        <f>MAX(Table16[[#This Row],[Blue Cross Outpatient Allowable Rate]:[WPPA Inc Outpatient Allowable Rate]])</f>
        <v>0</v>
      </c>
      <c r="L270" s="4">
        <f>SUM(Table16[[#This Row],[Price]]*4.42)</f>
        <v>0</v>
      </c>
      <c r="M270" s="4">
        <v>0</v>
      </c>
      <c r="N270" s="4">
        <f>SUM(Table16[[#This Row],[ChargeID]]*0.76)</f>
        <v>0</v>
      </c>
      <c r="O270" s="4">
        <f>SUM(Table16[[#This Row],[Price]]*0.95)</f>
        <v>0</v>
      </c>
      <c r="P270" s="4">
        <f>SUM(Table16[[#This Row],[Price]]*0.8)</f>
        <v>0</v>
      </c>
      <c r="Q270" s="4">
        <f>SUM(Table16[[#This Row],[Price]]*0.6)</f>
        <v>0</v>
      </c>
    </row>
    <row r="271" spans="1:17" x14ac:dyDescent="0.25">
      <c r="A271" t="s">
        <v>333</v>
      </c>
      <c r="B271">
        <v>0</v>
      </c>
      <c r="C271" t="s">
        <v>587</v>
      </c>
      <c r="D271">
        <v>636</v>
      </c>
      <c r="E271" t="s">
        <v>337</v>
      </c>
      <c r="F271" s="4">
        <v>0</v>
      </c>
      <c r="J271" s="4">
        <f>MIN(Table16[[#This Row],[Medicare Outpatient Allowable Rate]:[WPPA Inc Outpatient Allowable Rate]])</f>
        <v>0</v>
      </c>
      <c r="K271" s="4">
        <f>MAX(Table16[[#This Row],[Blue Cross Outpatient Allowable Rate]:[WPPA Inc Outpatient Allowable Rate]])</f>
        <v>0</v>
      </c>
      <c r="L271" s="4">
        <f>SUM(Table16[[#This Row],[Price]]*4.42)</f>
        <v>0</v>
      </c>
      <c r="M271" s="4">
        <v>0</v>
      </c>
      <c r="N271" s="4">
        <f>SUM(Table16[[#This Row],[ChargeID]]*0.76)</f>
        <v>0</v>
      </c>
      <c r="O271" s="4">
        <f>SUM(Table16[[#This Row],[Price]]*0.95)</f>
        <v>0</v>
      </c>
      <c r="P271" s="4">
        <f>SUM(Table16[[#This Row],[Price]]*0.8)</f>
        <v>0</v>
      </c>
      <c r="Q271" s="4">
        <f>SUM(Table16[[#This Row],[Price]]*0.6)</f>
        <v>0</v>
      </c>
    </row>
    <row r="272" spans="1:17" x14ac:dyDescent="0.25">
      <c r="A272" t="s">
        <v>333</v>
      </c>
      <c r="B272">
        <v>0</v>
      </c>
      <c r="C272" t="s">
        <v>588</v>
      </c>
      <c r="D272">
        <v>636</v>
      </c>
      <c r="E272" t="s">
        <v>345</v>
      </c>
      <c r="F272" s="4">
        <v>0</v>
      </c>
      <c r="J272" s="4">
        <f>MIN(Table16[[#This Row],[Medicare Outpatient Allowable Rate]:[WPPA Inc Outpatient Allowable Rate]])</f>
        <v>0</v>
      </c>
      <c r="K272" s="4">
        <f>MAX(Table16[[#This Row],[Blue Cross Outpatient Allowable Rate]:[WPPA Inc Outpatient Allowable Rate]])</f>
        <v>0</v>
      </c>
      <c r="L272" s="4">
        <f>SUM(Table16[[#This Row],[Price]]*4.42)</f>
        <v>0</v>
      </c>
      <c r="M272" s="4">
        <v>0</v>
      </c>
      <c r="N272" s="4">
        <f>SUM(Table16[[#This Row],[ChargeID]]*0.76)</f>
        <v>0</v>
      </c>
      <c r="O272" s="4">
        <f>SUM(Table16[[#This Row],[Price]]*0.95)</f>
        <v>0</v>
      </c>
      <c r="P272" s="4">
        <f>SUM(Table16[[#This Row],[Price]]*0.8)</f>
        <v>0</v>
      </c>
      <c r="Q272" s="4">
        <f>SUM(Table16[[#This Row],[Price]]*0.6)</f>
        <v>0</v>
      </c>
    </row>
    <row r="273" spans="1:17" x14ac:dyDescent="0.25">
      <c r="A273" t="s">
        <v>333</v>
      </c>
      <c r="B273">
        <v>0</v>
      </c>
      <c r="C273" t="s">
        <v>589</v>
      </c>
      <c r="D273">
        <v>636</v>
      </c>
      <c r="E273" t="s">
        <v>420</v>
      </c>
      <c r="F273" s="4">
        <v>0</v>
      </c>
      <c r="J273" s="4">
        <f>MIN(Table16[[#This Row],[Medicare Outpatient Allowable Rate]:[WPPA Inc Outpatient Allowable Rate]])</f>
        <v>0</v>
      </c>
      <c r="K273" s="4">
        <f>MAX(Table16[[#This Row],[Blue Cross Outpatient Allowable Rate]:[WPPA Inc Outpatient Allowable Rate]])</f>
        <v>0</v>
      </c>
      <c r="L273" s="4">
        <f>SUM(Table16[[#This Row],[Price]]*4.42)</f>
        <v>0</v>
      </c>
      <c r="M273" s="4">
        <v>0</v>
      </c>
      <c r="N273" s="4">
        <f>SUM(Table16[[#This Row],[ChargeID]]*0.76)</f>
        <v>0</v>
      </c>
      <c r="O273" s="4">
        <f>SUM(Table16[[#This Row],[Price]]*0.95)</f>
        <v>0</v>
      </c>
      <c r="P273" s="4">
        <f>SUM(Table16[[#This Row],[Price]]*0.8)</f>
        <v>0</v>
      </c>
      <c r="Q273" s="4">
        <f>SUM(Table16[[#This Row],[Price]]*0.6)</f>
        <v>0</v>
      </c>
    </row>
    <row r="274" spans="1:17" x14ac:dyDescent="0.25">
      <c r="A274" t="s">
        <v>333</v>
      </c>
      <c r="B274">
        <v>0</v>
      </c>
      <c r="C274" t="s">
        <v>590</v>
      </c>
      <c r="D274">
        <v>636</v>
      </c>
      <c r="E274" t="s">
        <v>345</v>
      </c>
      <c r="F274" s="4">
        <v>0</v>
      </c>
      <c r="J274" s="4">
        <f>MIN(Table16[[#This Row],[Medicare Outpatient Allowable Rate]:[WPPA Inc Outpatient Allowable Rate]])</f>
        <v>0</v>
      </c>
      <c r="K274" s="4">
        <f>MAX(Table16[[#This Row],[Blue Cross Outpatient Allowable Rate]:[WPPA Inc Outpatient Allowable Rate]])</f>
        <v>0</v>
      </c>
      <c r="L274" s="4">
        <f>SUM(Table16[[#This Row],[Price]]*4.42)</f>
        <v>0</v>
      </c>
      <c r="M274" s="4">
        <v>0</v>
      </c>
      <c r="N274" s="4">
        <f>SUM(Table16[[#This Row],[ChargeID]]*0.76)</f>
        <v>0</v>
      </c>
      <c r="O274" s="4">
        <f>SUM(Table16[[#This Row],[Price]]*0.95)</f>
        <v>0</v>
      </c>
      <c r="P274" s="4">
        <f>SUM(Table16[[#This Row],[Price]]*0.8)</f>
        <v>0</v>
      </c>
      <c r="Q274" s="4">
        <f>SUM(Table16[[#This Row],[Price]]*0.6)</f>
        <v>0</v>
      </c>
    </row>
    <row r="275" spans="1:17" x14ac:dyDescent="0.25">
      <c r="A275" t="s">
        <v>333</v>
      </c>
      <c r="B275">
        <v>0</v>
      </c>
      <c r="C275" t="s">
        <v>591</v>
      </c>
      <c r="D275">
        <v>636</v>
      </c>
      <c r="E275" t="s">
        <v>345</v>
      </c>
      <c r="F275" s="4">
        <v>0</v>
      </c>
      <c r="J275" s="4">
        <f>MIN(Table16[[#This Row],[Medicare Outpatient Allowable Rate]:[WPPA Inc Outpatient Allowable Rate]])</f>
        <v>0</v>
      </c>
      <c r="K275" s="4">
        <f>MAX(Table16[[#This Row],[Blue Cross Outpatient Allowable Rate]:[WPPA Inc Outpatient Allowable Rate]])</f>
        <v>0</v>
      </c>
      <c r="L275" s="4">
        <f>SUM(Table16[[#This Row],[Price]]*4.42)</f>
        <v>0</v>
      </c>
      <c r="M275" s="4">
        <v>0</v>
      </c>
      <c r="N275" s="4">
        <f>SUM(Table16[[#This Row],[ChargeID]]*0.76)</f>
        <v>0</v>
      </c>
      <c r="O275" s="4">
        <f>SUM(Table16[[#This Row],[Price]]*0.95)</f>
        <v>0</v>
      </c>
      <c r="P275" s="4">
        <f>SUM(Table16[[#This Row],[Price]]*0.8)</f>
        <v>0</v>
      </c>
      <c r="Q275" s="4">
        <f>SUM(Table16[[#This Row],[Price]]*0.6)</f>
        <v>0</v>
      </c>
    </row>
    <row r="276" spans="1:17" x14ac:dyDescent="0.25">
      <c r="A276" t="s">
        <v>333</v>
      </c>
      <c r="B276">
        <v>0</v>
      </c>
      <c r="C276" t="s">
        <v>592</v>
      </c>
      <c r="D276">
        <v>636</v>
      </c>
      <c r="E276" t="s">
        <v>407</v>
      </c>
      <c r="F276" s="4">
        <v>0</v>
      </c>
      <c r="J276" s="4">
        <f>MIN(Table16[[#This Row],[Medicare Outpatient Allowable Rate]:[WPPA Inc Outpatient Allowable Rate]])</f>
        <v>0</v>
      </c>
      <c r="K276" s="4">
        <f>MAX(Table16[[#This Row],[Blue Cross Outpatient Allowable Rate]:[WPPA Inc Outpatient Allowable Rate]])</f>
        <v>0</v>
      </c>
      <c r="L276" s="4">
        <f>SUM(Table16[[#This Row],[Price]]*4.42)</f>
        <v>0</v>
      </c>
      <c r="M276" s="4">
        <v>0</v>
      </c>
      <c r="N276" s="4">
        <f>SUM(Table16[[#This Row],[ChargeID]]*0.76)</f>
        <v>0</v>
      </c>
      <c r="O276" s="4">
        <f>SUM(Table16[[#This Row],[Price]]*0.95)</f>
        <v>0</v>
      </c>
      <c r="P276" s="4">
        <f>SUM(Table16[[#This Row],[Price]]*0.8)</f>
        <v>0</v>
      </c>
      <c r="Q276" s="4">
        <f>SUM(Table16[[#This Row],[Price]]*0.6)</f>
        <v>0</v>
      </c>
    </row>
    <row r="277" spans="1:17" x14ac:dyDescent="0.25">
      <c r="A277" t="s">
        <v>333</v>
      </c>
      <c r="B277">
        <v>0</v>
      </c>
      <c r="C277" t="s">
        <v>593</v>
      </c>
      <c r="D277">
        <v>636</v>
      </c>
      <c r="E277" t="s">
        <v>345</v>
      </c>
      <c r="F277" s="4">
        <v>0</v>
      </c>
      <c r="J277" s="4">
        <f>MIN(Table16[[#This Row],[Medicare Outpatient Allowable Rate]:[WPPA Inc Outpatient Allowable Rate]])</f>
        <v>0</v>
      </c>
      <c r="K277" s="4">
        <f>MAX(Table16[[#This Row],[Blue Cross Outpatient Allowable Rate]:[WPPA Inc Outpatient Allowable Rate]])</f>
        <v>0</v>
      </c>
      <c r="L277" s="4">
        <f>SUM(Table16[[#This Row],[Price]]*4.42)</f>
        <v>0</v>
      </c>
      <c r="M277" s="4">
        <v>0</v>
      </c>
      <c r="N277" s="4">
        <f>SUM(Table16[[#This Row],[ChargeID]]*0.76)</f>
        <v>0</v>
      </c>
      <c r="O277" s="4">
        <f>SUM(Table16[[#This Row],[Price]]*0.95)</f>
        <v>0</v>
      </c>
      <c r="P277" s="4">
        <f>SUM(Table16[[#This Row],[Price]]*0.8)</f>
        <v>0</v>
      </c>
      <c r="Q277" s="4">
        <f>SUM(Table16[[#This Row],[Price]]*0.6)</f>
        <v>0</v>
      </c>
    </row>
    <row r="278" spans="1:17" x14ac:dyDescent="0.25">
      <c r="A278" t="s">
        <v>333</v>
      </c>
      <c r="B278">
        <v>0</v>
      </c>
      <c r="C278" t="s">
        <v>594</v>
      </c>
      <c r="D278">
        <v>636</v>
      </c>
      <c r="E278" t="s">
        <v>353</v>
      </c>
      <c r="F278" s="4">
        <v>0</v>
      </c>
      <c r="J278" s="4">
        <f>MIN(Table16[[#This Row],[Medicare Outpatient Allowable Rate]:[WPPA Inc Outpatient Allowable Rate]])</f>
        <v>0</v>
      </c>
      <c r="K278" s="4">
        <f>MAX(Table16[[#This Row],[Blue Cross Outpatient Allowable Rate]:[WPPA Inc Outpatient Allowable Rate]])</f>
        <v>0</v>
      </c>
      <c r="L278" s="4">
        <f>SUM(Table16[[#This Row],[Price]]*4.42)</f>
        <v>0</v>
      </c>
      <c r="M278" s="4">
        <v>0</v>
      </c>
      <c r="N278" s="4">
        <f>SUM(Table16[[#This Row],[ChargeID]]*0.76)</f>
        <v>0</v>
      </c>
      <c r="O278" s="4">
        <f>SUM(Table16[[#This Row],[Price]]*0.95)</f>
        <v>0</v>
      </c>
      <c r="P278" s="4">
        <f>SUM(Table16[[#This Row],[Price]]*0.8)</f>
        <v>0</v>
      </c>
      <c r="Q278" s="4">
        <f>SUM(Table16[[#This Row],[Price]]*0.6)</f>
        <v>0</v>
      </c>
    </row>
    <row r="279" spans="1:17" x14ac:dyDescent="0.25">
      <c r="A279" t="s">
        <v>333</v>
      </c>
      <c r="B279">
        <v>0</v>
      </c>
      <c r="C279" t="s">
        <v>595</v>
      </c>
      <c r="D279">
        <v>636</v>
      </c>
      <c r="E279" t="s">
        <v>345</v>
      </c>
      <c r="F279" s="4">
        <v>0</v>
      </c>
      <c r="J279" s="4">
        <f>MIN(Table16[[#This Row],[Medicare Outpatient Allowable Rate]:[WPPA Inc Outpatient Allowable Rate]])</f>
        <v>0</v>
      </c>
      <c r="K279" s="4">
        <f>MAX(Table16[[#This Row],[Blue Cross Outpatient Allowable Rate]:[WPPA Inc Outpatient Allowable Rate]])</f>
        <v>0</v>
      </c>
      <c r="L279" s="4">
        <f>SUM(Table16[[#This Row],[Price]]*4.42)</f>
        <v>0</v>
      </c>
      <c r="M279" s="4">
        <v>0</v>
      </c>
      <c r="N279" s="4">
        <f>SUM(Table16[[#This Row],[ChargeID]]*0.76)</f>
        <v>0</v>
      </c>
      <c r="O279" s="4">
        <f>SUM(Table16[[#This Row],[Price]]*0.95)</f>
        <v>0</v>
      </c>
      <c r="P279" s="4">
        <f>SUM(Table16[[#This Row],[Price]]*0.8)</f>
        <v>0</v>
      </c>
      <c r="Q279" s="4">
        <f>SUM(Table16[[#This Row],[Price]]*0.6)</f>
        <v>0</v>
      </c>
    </row>
    <row r="280" spans="1:17" x14ac:dyDescent="0.25">
      <c r="A280" t="s">
        <v>333</v>
      </c>
      <c r="B280">
        <v>0</v>
      </c>
      <c r="C280" t="s">
        <v>596</v>
      </c>
      <c r="D280">
        <v>636</v>
      </c>
      <c r="E280" t="s">
        <v>345</v>
      </c>
      <c r="F280" s="4">
        <v>0</v>
      </c>
      <c r="J280" s="4">
        <f>MIN(Table16[[#This Row],[Medicare Outpatient Allowable Rate]:[WPPA Inc Outpatient Allowable Rate]])</f>
        <v>0</v>
      </c>
      <c r="K280" s="4">
        <f>MAX(Table16[[#This Row],[Blue Cross Outpatient Allowable Rate]:[WPPA Inc Outpatient Allowable Rate]])</f>
        <v>0</v>
      </c>
      <c r="L280" s="4">
        <f>SUM(Table16[[#This Row],[Price]]*4.42)</f>
        <v>0</v>
      </c>
      <c r="M280" s="4">
        <v>0</v>
      </c>
      <c r="N280" s="4">
        <f>SUM(Table16[[#This Row],[ChargeID]]*0.76)</f>
        <v>0</v>
      </c>
      <c r="O280" s="4">
        <f>SUM(Table16[[#This Row],[Price]]*0.95)</f>
        <v>0</v>
      </c>
      <c r="P280" s="4">
        <f>SUM(Table16[[#This Row],[Price]]*0.8)</f>
        <v>0</v>
      </c>
      <c r="Q280" s="4">
        <f>SUM(Table16[[#This Row],[Price]]*0.6)</f>
        <v>0</v>
      </c>
    </row>
    <row r="281" spans="1:17" x14ac:dyDescent="0.25">
      <c r="A281" t="s">
        <v>333</v>
      </c>
      <c r="B281">
        <v>0</v>
      </c>
      <c r="C281" t="s">
        <v>597</v>
      </c>
      <c r="D281">
        <v>636</v>
      </c>
      <c r="E281" t="s">
        <v>345</v>
      </c>
      <c r="F281" s="4">
        <v>0</v>
      </c>
      <c r="J281" s="4">
        <f>MIN(Table16[[#This Row],[Medicare Outpatient Allowable Rate]:[WPPA Inc Outpatient Allowable Rate]])</f>
        <v>0</v>
      </c>
      <c r="K281" s="4">
        <f>MAX(Table16[[#This Row],[Blue Cross Outpatient Allowable Rate]:[WPPA Inc Outpatient Allowable Rate]])</f>
        <v>0</v>
      </c>
      <c r="L281" s="4">
        <f>SUM(Table16[[#This Row],[Price]]*4.42)</f>
        <v>0</v>
      </c>
      <c r="M281" s="4">
        <v>0</v>
      </c>
      <c r="N281" s="4">
        <f>SUM(Table16[[#This Row],[ChargeID]]*0.76)</f>
        <v>0</v>
      </c>
      <c r="O281" s="4">
        <f>SUM(Table16[[#This Row],[Price]]*0.95)</f>
        <v>0</v>
      </c>
      <c r="P281" s="4">
        <f>SUM(Table16[[#This Row],[Price]]*0.8)</f>
        <v>0</v>
      </c>
      <c r="Q281" s="4">
        <f>SUM(Table16[[#This Row],[Price]]*0.6)</f>
        <v>0</v>
      </c>
    </row>
    <row r="282" spans="1:17" x14ac:dyDescent="0.25">
      <c r="A282" t="s">
        <v>333</v>
      </c>
      <c r="B282">
        <v>0</v>
      </c>
      <c r="C282" t="s">
        <v>598</v>
      </c>
      <c r="D282">
        <v>636</v>
      </c>
      <c r="E282" t="s">
        <v>337</v>
      </c>
      <c r="F282" s="4">
        <v>0</v>
      </c>
      <c r="J282" s="4">
        <f>MIN(Table16[[#This Row],[Medicare Outpatient Allowable Rate]:[WPPA Inc Outpatient Allowable Rate]])</f>
        <v>0</v>
      </c>
      <c r="K282" s="4">
        <f>MAX(Table16[[#This Row],[Blue Cross Outpatient Allowable Rate]:[WPPA Inc Outpatient Allowable Rate]])</f>
        <v>0</v>
      </c>
      <c r="L282" s="4">
        <f>SUM(Table16[[#This Row],[Price]]*4.42)</f>
        <v>0</v>
      </c>
      <c r="M282" s="4">
        <v>0</v>
      </c>
      <c r="N282" s="4">
        <f>SUM(Table16[[#This Row],[ChargeID]]*0.76)</f>
        <v>0</v>
      </c>
      <c r="O282" s="4">
        <f>SUM(Table16[[#This Row],[Price]]*0.95)</f>
        <v>0</v>
      </c>
      <c r="P282" s="4">
        <f>SUM(Table16[[#This Row],[Price]]*0.8)</f>
        <v>0</v>
      </c>
      <c r="Q282" s="4">
        <f>SUM(Table16[[#This Row],[Price]]*0.6)</f>
        <v>0</v>
      </c>
    </row>
    <row r="283" spans="1:17" x14ac:dyDescent="0.25">
      <c r="A283" t="s">
        <v>333</v>
      </c>
      <c r="B283">
        <v>0</v>
      </c>
      <c r="C283" t="s">
        <v>599</v>
      </c>
      <c r="D283">
        <v>636</v>
      </c>
      <c r="E283" t="s">
        <v>345</v>
      </c>
      <c r="F283" s="4">
        <v>0</v>
      </c>
      <c r="J283" s="4">
        <f>MIN(Table16[[#This Row],[Medicare Outpatient Allowable Rate]:[WPPA Inc Outpatient Allowable Rate]])</f>
        <v>0</v>
      </c>
      <c r="K283" s="4">
        <f>MAX(Table16[[#This Row],[Blue Cross Outpatient Allowable Rate]:[WPPA Inc Outpatient Allowable Rate]])</f>
        <v>0</v>
      </c>
      <c r="L283" s="4">
        <f>SUM(Table16[[#This Row],[Price]]*4.42)</f>
        <v>0</v>
      </c>
      <c r="M283" s="4">
        <v>0</v>
      </c>
      <c r="N283" s="4">
        <f>SUM(Table16[[#This Row],[ChargeID]]*0.76)</f>
        <v>0</v>
      </c>
      <c r="O283" s="4">
        <f>SUM(Table16[[#This Row],[Price]]*0.95)</f>
        <v>0</v>
      </c>
      <c r="P283" s="4">
        <f>SUM(Table16[[#This Row],[Price]]*0.8)</f>
        <v>0</v>
      </c>
      <c r="Q283" s="4">
        <f>SUM(Table16[[#This Row],[Price]]*0.6)</f>
        <v>0</v>
      </c>
    </row>
    <row r="284" spans="1:17" x14ac:dyDescent="0.25">
      <c r="A284" t="s">
        <v>333</v>
      </c>
      <c r="B284">
        <v>0</v>
      </c>
      <c r="C284" t="s">
        <v>600</v>
      </c>
      <c r="D284">
        <v>636</v>
      </c>
      <c r="E284" t="s">
        <v>456</v>
      </c>
      <c r="F284" s="4">
        <v>0</v>
      </c>
      <c r="J284" s="4">
        <f>MIN(Table16[[#This Row],[Medicare Outpatient Allowable Rate]:[WPPA Inc Outpatient Allowable Rate]])</f>
        <v>0</v>
      </c>
      <c r="K284" s="4">
        <f>MAX(Table16[[#This Row],[Blue Cross Outpatient Allowable Rate]:[WPPA Inc Outpatient Allowable Rate]])</f>
        <v>0</v>
      </c>
      <c r="L284" s="4">
        <f>SUM(Table16[[#This Row],[Price]]*4.42)</f>
        <v>0</v>
      </c>
      <c r="M284" s="4">
        <v>0</v>
      </c>
      <c r="N284" s="4">
        <f>SUM(Table16[[#This Row],[ChargeID]]*0.76)</f>
        <v>0</v>
      </c>
      <c r="O284" s="4">
        <f>SUM(Table16[[#This Row],[Price]]*0.95)</f>
        <v>0</v>
      </c>
      <c r="P284" s="4">
        <f>SUM(Table16[[#This Row],[Price]]*0.8)</f>
        <v>0</v>
      </c>
      <c r="Q284" s="4">
        <f>SUM(Table16[[#This Row],[Price]]*0.6)</f>
        <v>0</v>
      </c>
    </row>
    <row r="285" spans="1:17" x14ac:dyDescent="0.25">
      <c r="A285" t="s">
        <v>333</v>
      </c>
      <c r="B285">
        <v>0</v>
      </c>
      <c r="C285" t="s">
        <v>601</v>
      </c>
      <c r="D285">
        <v>636</v>
      </c>
      <c r="E285" t="s">
        <v>345</v>
      </c>
      <c r="F285" s="4">
        <v>0</v>
      </c>
      <c r="J285" s="4">
        <f>MIN(Table16[[#This Row],[Medicare Outpatient Allowable Rate]:[WPPA Inc Outpatient Allowable Rate]])</f>
        <v>0</v>
      </c>
      <c r="K285" s="4">
        <f>MAX(Table16[[#This Row],[Blue Cross Outpatient Allowable Rate]:[WPPA Inc Outpatient Allowable Rate]])</f>
        <v>0</v>
      </c>
      <c r="L285" s="4">
        <f>SUM(Table16[[#This Row],[Price]]*4.42)</f>
        <v>0</v>
      </c>
      <c r="M285" s="4">
        <v>0</v>
      </c>
      <c r="N285" s="4">
        <f>SUM(Table16[[#This Row],[ChargeID]]*0.76)</f>
        <v>0</v>
      </c>
      <c r="O285" s="4">
        <f>SUM(Table16[[#This Row],[Price]]*0.95)</f>
        <v>0</v>
      </c>
      <c r="P285" s="4">
        <f>SUM(Table16[[#This Row],[Price]]*0.8)</f>
        <v>0</v>
      </c>
      <c r="Q285" s="4">
        <f>SUM(Table16[[#This Row],[Price]]*0.6)</f>
        <v>0</v>
      </c>
    </row>
    <row r="286" spans="1:17" x14ac:dyDescent="0.25">
      <c r="A286" t="s">
        <v>333</v>
      </c>
      <c r="B286">
        <v>0</v>
      </c>
      <c r="C286" t="s">
        <v>602</v>
      </c>
      <c r="D286">
        <v>636</v>
      </c>
      <c r="E286" t="s">
        <v>345</v>
      </c>
      <c r="F286" s="4">
        <v>0</v>
      </c>
      <c r="J286" s="4">
        <f>MIN(Table16[[#This Row],[Medicare Outpatient Allowable Rate]:[WPPA Inc Outpatient Allowable Rate]])</f>
        <v>0</v>
      </c>
      <c r="K286" s="4">
        <f>MAX(Table16[[#This Row],[Blue Cross Outpatient Allowable Rate]:[WPPA Inc Outpatient Allowable Rate]])</f>
        <v>0</v>
      </c>
      <c r="L286" s="4">
        <f>SUM(Table16[[#This Row],[Price]]*4.42)</f>
        <v>0</v>
      </c>
      <c r="M286" s="4">
        <v>0</v>
      </c>
      <c r="N286" s="4">
        <f>SUM(Table16[[#This Row],[ChargeID]]*0.76)</f>
        <v>0</v>
      </c>
      <c r="O286" s="4">
        <f>SUM(Table16[[#This Row],[Price]]*0.95)</f>
        <v>0</v>
      </c>
      <c r="P286" s="4">
        <f>SUM(Table16[[#This Row],[Price]]*0.8)</f>
        <v>0</v>
      </c>
      <c r="Q286" s="4">
        <f>SUM(Table16[[#This Row],[Price]]*0.6)</f>
        <v>0</v>
      </c>
    </row>
    <row r="287" spans="1:17" x14ac:dyDescent="0.25">
      <c r="A287" t="s">
        <v>333</v>
      </c>
      <c r="B287">
        <v>0</v>
      </c>
      <c r="C287" t="s">
        <v>603</v>
      </c>
      <c r="D287">
        <v>636</v>
      </c>
      <c r="E287" t="s">
        <v>345</v>
      </c>
      <c r="F287" s="4">
        <v>0</v>
      </c>
      <c r="J287" s="4">
        <f>MIN(Table16[[#This Row],[Medicare Outpatient Allowable Rate]:[WPPA Inc Outpatient Allowable Rate]])</f>
        <v>0</v>
      </c>
      <c r="K287" s="4">
        <f>MAX(Table16[[#This Row],[Blue Cross Outpatient Allowable Rate]:[WPPA Inc Outpatient Allowable Rate]])</f>
        <v>0</v>
      </c>
      <c r="L287" s="4">
        <f>SUM(Table16[[#This Row],[Price]]*4.42)</f>
        <v>0</v>
      </c>
      <c r="M287" s="4">
        <v>0</v>
      </c>
      <c r="N287" s="4">
        <f>SUM(Table16[[#This Row],[ChargeID]]*0.76)</f>
        <v>0</v>
      </c>
      <c r="O287" s="4">
        <f>SUM(Table16[[#This Row],[Price]]*0.95)</f>
        <v>0</v>
      </c>
      <c r="P287" s="4">
        <f>SUM(Table16[[#This Row],[Price]]*0.8)</f>
        <v>0</v>
      </c>
      <c r="Q287" s="4">
        <f>SUM(Table16[[#This Row],[Price]]*0.6)</f>
        <v>0</v>
      </c>
    </row>
    <row r="288" spans="1:17" x14ac:dyDescent="0.25">
      <c r="A288" t="s">
        <v>333</v>
      </c>
      <c r="B288">
        <v>0</v>
      </c>
      <c r="C288" t="s">
        <v>604</v>
      </c>
      <c r="D288">
        <v>636</v>
      </c>
      <c r="E288" t="s">
        <v>345</v>
      </c>
      <c r="F288" s="4">
        <v>0</v>
      </c>
      <c r="J288" s="4">
        <f>MIN(Table16[[#This Row],[Medicare Outpatient Allowable Rate]:[WPPA Inc Outpatient Allowable Rate]])</f>
        <v>0</v>
      </c>
      <c r="K288" s="4">
        <f>MAX(Table16[[#This Row],[Blue Cross Outpatient Allowable Rate]:[WPPA Inc Outpatient Allowable Rate]])</f>
        <v>0</v>
      </c>
      <c r="L288" s="4">
        <f>SUM(Table16[[#This Row],[Price]]*4.42)</f>
        <v>0</v>
      </c>
      <c r="M288" s="4">
        <v>0</v>
      </c>
      <c r="N288" s="4">
        <f>SUM(Table16[[#This Row],[ChargeID]]*0.76)</f>
        <v>0</v>
      </c>
      <c r="O288" s="4">
        <f>SUM(Table16[[#This Row],[Price]]*0.95)</f>
        <v>0</v>
      </c>
      <c r="P288" s="4">
        <f>SUM(Table16[[#This Row],[Price]]*0.8)</f>
        <v>0</v>
      </c>
      <c r="Q288" s="4">
        <f>SUM(Table16[[#This Row],[Price]]*0.6)</f>
        <v>0</v>
      </c>
    </row>
    <row r="289" spans="1:17" x14ac:dyDescent="0.25">
      <c r="A289" t="s">
        <v>333</v>
      </c>
      <c r="B289">
        <v>0</v>
      </c>
      <c r="C289" t="s">
        <v>605</v>
      </c>
      <c r="D289">
        <v>636</v>
      </c>
      <c r="E289" t="s">
        <v>345</v>
      </c>
      <c r="F289" s="4">
        <v>0</v>
      </c>
      <c r="J289" s="4">
        <f>MIN(Table16[[#This Row],[Medicare Outpatient Allowable Rate]:[WPPA Inc Outpatient Allowable Rate]])</f>
        <v>0</v>
      </c>
      <c r="K289" s="4">
        <f>MAX(Table16[[#This Row],[Blue Cross Outpatient Allowable Rate]:[WPPA Inc Outpatient Allowable Rate]])</f>
        <v>0</v>
      </c>
      <c r="L289" s="4">
        <f>SUM(Table16[[#This Row],[Price]]*4.42)</f>
        <v>0</v>
      </c>
      <c r="M289" s="4">
        <v>0</v>
      </c>
      <c r="N289" s="4">
        <f>SUM(Table16[[#This Row],[ChargeID]]*0.76)</f>
        <v>0</v>
      </c>
      <c r="O289" s="4">
        <f>SUM(Table16[[#This Row],[Price]]*0.95)</f>
        <v>0</v>
      </c>
      <c r="P289" s="4">
        <f>SUM(Table16[[#This Row],[Price]]*0.8)</f>
        <v>0</v>
      </c>
      <c r="Q289" s="4">
        <f>SUM(Table16[[#This Row],[Price]]*0.6)</f>
        <v>0</v>
      </c>
    </row>
    <row r="290" spans="1:17" x14ac:dyDescent="0.25">
      <c r="A290" t="s">
        <v>333</v>
      </c>
      <c r="B290">
        <v>0</v>
      </c>
      <c r="C290" t="s">
        <v>606</v>
      </c>
      <c r="D290">
        <v>636</v>
      </c>
      <c r="E290" t="s">
        <v>345</v>
      </c>
      <c r="F290" s="4">
        <v>0</v>
      </c>
      <c r="J290" s="4">
        <f>MIN(Table16[[#This Row],[Medicare Outpatient Allowable Rate]:[WPPA Inc Outpatient Allowable Rate]])</f>
        <v>0</v>
      </c>
      <c r="K290" s="4">
        <f>MAX(Table16[[#This Row],[Blue Cross Outpatient Allowable Rate]:[WPPA Inc Outpatient Allowable Rate]])</f>
        <v>0</v>
      </c>
      <c r="L290" s="4">
        <f>SUM(Table16[[#This Row],[Price]]*4.42)</f>
        <v>0</v>
      </c>
      <c r="M290" s="4">
        <v>0</v>
      </c>
      <c r="N290" s="4">
        <f>SUM(Table16[[#This Row],[ChargeID]]*0.76)</f>
        <v>0</v>
      </c>
      <c r="O290" s="4">
        <f>SUM(Table16[[#This Row],[Price]]*0.95)</f>
        <v>0</v>
      </c>
      <c r="P290" s="4">
        <f>SUM(Table16[[#This Row],[Price]]*0.8)</f>
        <v>0</v>
      </c>
      <c r="Q290" s="4">
        <f>SUM(Table16[[#This Row],[Price]]*0.6)</f>
        <v>0</v>
      </c>
    </row>
    <row r="291" spans="1:17" x14ac:dyDescent="0.25">
      <c r="A291" t="s">
        <v>333</v>
      </c>
      <c r="B291">
        <v>0</v>
      </c>
      <c r="C291" t="s">
        <v>607</v>
      </c>
      <c r="D291">
        <v>636</v>
      </c>
      <c r="E291" t="s">
        <v>343</v>
      </c>
      <c r="F291" s="4">
        <v>0</v>
      </c>
      <c r="J291" s="4">
        <f>MIN(Table16[[#This Row],[Medicare Outpatient Allowable Rate]:[WPPA Inc Outpatient Allowable Rate]])</f>
        <v>0</v>
      </c>
      <c r="K291" s="4">
        <f>MAX(Table16[[#This Row],[Blue Cross Outpatient Allowable Rate]:[WPPA Inc Outpatient Allowable Rate]])</f>
        <v>0</v>
      </c>
      <c r="L291" s="4">
        <f>SUM(Table16[[#This Row],[Price]]*4.42)</f>
        <v>0</v>
      </c>
      <c r="M291" s="4">
        <v>0</v>
      </c>
      <c r="N291" s="4">
        <f>SUM(Table16[[#This Row],[ChargeID]]*0.76)</f>
        <v>0</v>
      </c>
      <c r="O291" s="4">
        <f>SUM(Table16[[#This Row],[Price]]*0.95)</f>
        <v>0</v>
      </c>
      <c r="P291" s="4">
        <f>SUM(Table16[[#This Row],[Price]]*0.8)</f>
        <v>0</v>
      </c>
      <c r="Q291" s="4">
        <f>SUM(Table16[[#This Row],[Price]]*0.6)</f>
        <v>0</v>
      </c>
    </row>
    <row r="292" spans="1:17" x14ac:dyDescent="0.25">
      <c r="A292" t="s">
        <v>333</v>
      </c>
      <c r="B292">
        <v>0</v>
      </c>
      <c r="C292" t="s">
        <v>608</v>
      </c>
      <c r="D292">
        <v>636</v>
      </c>
      <c r="E292" t="s">
        <v>353</v>
      </c>
      <c r="F292" s="4">
        <v>0</v>
      </c>
      <c r="J292" s="4">
        <f>MIN(Table16[[#This Row],[Medicare Outpatient Allowable Rate]:[WPPA Inc Outpatient Allowable Rate]])</f>
        <v>0</v>
      </c>
      <c r="K292" s="4">
        <f>MAX(Table16[[#This Row],[Blue Cross Outpatient Allowable Rate]:[WPPA Inc Outpatient Allowable Rate]])</f>
        <v>0</v>
      </c>
      <c r="L292" s="4">
        <f>SUM(Table16[[#This Row],[Price]]*4.42)</f>
        <v>0</v>
      </c>
      <c r="M292" s="4">
        <v>0</v>
      </c>
      <c r="N292" s="4">
        <f>SUM(Table16[[#This Row],[ChargeID]]*0.76)</f>
        <v>0</v>
      </c>
      <c r="O292" s="4">
        <f>SUM(Table16[[#This Row],[Price]]*0.95)</f>
        <v>0</v>
      </c>
      <c r="P292" s="4">
        <f>SUM(Table16[[#This Row],[Price]]*0.8)</f>
        <v>0</v>
      </c>
      <c r="Q292" s="4">
        <f>SUM(Table16[[#This Row],[Price]]*0.6)</f>
        <v>0</v>
      </c>
    </row>
    <row r="293" spans="1:17" x14ac:dyDescent="0.25">
      <c r="A293" t="s">
        <v>333</v>
      </c>
      <c r="B293">
        <v>0</v>
      </c>
      <c r="C293" t="s">
        <v>609</v>
      </c>
      <c r="D293">
        <v>636</v>
      </c>
      <c r="E293" t="s">
        <v>337</v>
      </c>
      <c r="F293" s="4">
        <v>0</v>
      </c>
      <c r="J293" s="4">
        <f>MIN(Table16[[#This Row],[Medicare Outpatient Allowable Rate]:[WPPA Inc Outpatient Allowable Rate]])</f>
        <v>0</v>
      </c>
      <c r="K293" s="4">
        <f>MAX(Table16[[#This Row],[Blue Cross Outpatient Allowable Rate]:[WPPA Inc Outpatient Allowable Rate]])</f>
        <v>0</v>
      </c>
      <c r="L293" s="4">
        <f>SUM(Table16[[#This Row],[Price]]*4.42)</f>
        <v>0</v>
      </c>
      <c r="M293" s="4">
        <v>0</v>
      </c>
      <c r="N293" s="4">
        <f>SUM(Table16[[#This Row],[ChargeID]]*0.76)</f>
        <v>0</v>
      </c>
      <c r="O293" s="4">
        <f>SUM(Table16[[#This Row],[Price]]*0.95)</f>
        <v>0</v>
      </c>
      <c r="P293" s="4">
        <f>SUM(Table16[[#This Row],[Price]]*0.8)</f>
        <v>0</v>
      </c>
      <c r="Q293" s="4">
        <f>SUM(Table16[[#This Row],[Price]]*0.6)</f>
        <v>0</v>
      </c>
    </row>
    <row r="294" spans="1:17" x14ac:dyDescent="0.25">
      <c r="A294" t="s">
        <v>333</v>
      </c>
      <c r="B294">
        <v>0</v>
      </c>
      <c r="C294" t="s">
        <v>610</v>
      </c>
      <c r="D294">
        <v>636</v>
      </c>
      <c r="E294" t="s">
        <v>345</v>
      </c>
      <c r="F294" s="4">
        <v>0</v>
      </c>
      <c r="J294" s="4">
        <f>MIN(Table16[[#This Row],[Medicare Outpatient Allowable Rate]:[WPPA Inc Outpatient Allowable Rate]])</f>
        <v>0</v>
      </c>
      <c r="K294" s="4">
        <f>MAX(Table16[[#This Row],[Blue Cross Outpatient Allowable Rate]:[WPPA Inc Outpatient Allowable Rate]])</f>
        <v>0</v>
      </c>
      <c r="L294" s="4">
        <f>SUM(Table16[[#This Row],[Price]]*4.42)</f>
        <v>0</v>
      </c>
      <c r="M294" s="4">
        <v>0</v>
      </c>
      <c r="N294" s="4">
        <f>SUM(Table16[[#This Row],[ChargeID]]*0.76)</f>
        <v>0</v>
      </c>
      <c r="O294" s="4">
        <f>SUM(Table16[[#This Row],[Price]]*0.95)</f>
        <v>0</v>
      </c>
      <c r="P294" s="4">
        <f>SUM(Table16[[#This Row],[Price]]*0.8)</f>
        <v>0</v>
      </c>
      <c r="Q294" s="4">
        <f>SUM(Table16[[#This Row],[Price]]*0.6)</f>
        <v>0</v>
      </c>
    </row>
    <row r="295" spans="1:17" x14ac:dyDescent="0.25">
      <c r="A295" t="s">
        <v>333</v>
      </c>
      <c r="B295">
        <v>0</v>
      </c>
      <c r="C295" t="s">
        <v>611</v>
      </c>
      <c r="D295">
        <v>636</v>
      </c>
      <c r="E295" t="s">
        <v>343</v>
      </c>
      <c r="F295" s="4">
        <v>0</v>
      </c>
      <c r="J295" s="4">
        <f>MIN(Table16[[#This Row],[Medicare Outpatient Allowable Rate]:[WPPA Inc Outpatient Allowable Rate]])</f>
        <v>0</v>
      </c>
      <c r="K295" s="4">
        <f>MAX(Table16[[#This Row],[Blue Cross Outpatient Allowable Rate]:[WPPA Inc Outpatient Allowable Rate]])</f>
        <v>0</v>
      </c>
      <c r="L295" s="4">
        <f>SUM(Table16[[#This Row],[Price]]*4.42)</f>
        <v>0</v>
      </c>
      <c r="M295" s="4">
        <v>0</v>
      </c>
      <c r="N295" s="4">
        <f>SUM(Table16[[#This Row],[ChargeID]]*0.76)</f>
        <v>0</v>
      </c>
      <c r="O295" s="4">
        <f>SUM(Table16[[#This Row],[Price]]*0.95)</f>
        <v>0</v>
      </c>
      <c r="P295" s="4">
        <f>SUM(Table16[[#This Row],[Price]]*0.8)</f>
        <v>0</v>
      </c>
      <c r="Q295" s="4">
        <f>SUM(Table16[[#This Row],[Price]]*0.6)</f>
        <v>0</v>
      </c>
    </row>
    <row r="296" spans="1:17" x14ac:dyDescent="0.25">
      <c r="A296" t="s">
        <v>333</v>
      </c>
      <c r="B296">
        <v>0</v>
      </c>
      <c r="C296" t="s">
        <v>612</v>
      </c>
      <c r="D296">
        <v>636</v>
      </c>
      <c r="E296" t="s">
        <v>448</v>
      </c>
      <c r="F296" s="4">
        <v>0</v>
      </c>
      <c r="J296" s="4">
        <f>MIN(Table16[[#This Row],[Medicare Outpatient Allowable Rate]:[WPPA Inc Outpatient Allowable Rate]])</f>
        <v>0</v>
      </c>
      <c r="K296" s="4">
        <f>MAX(Table16[[#This Row],[Blue Cross Outpatient Allowable Rate]:[WPPA Inc Outpatient Allowable Rate]])</f>
        <v>0</v>
      </c>
      <c r="L296" s="4">
        <f>SUM(Table16[[#This Row],[Price]]*4.42)</f>
        <v>0</v>
      </c>
      <c r="M296" s="4">
        <v>0</v>
      </c>
      <c r="N296" s="4">
        <f>SUM(Table16[[#This Row],[ChargeID]]*0.76)</f>
        <v>0</v>
      </c>
      <c r="O296" s="4">
        <f>SUM(Table16[[#This Row],[Price]]*0.95)</f>
        <v>0</v>
      </c>
      <c r="P296" s="4">
        <f>SUM(Table16[[#This Row],[Price]]*0.8)</f>
        <v>0</v>
      </c>
      <c r="Q296" s="4">
        <f>SUM(Table16[[#This Row],[Price]]*0.6)</f>
        <v>0</v>
      </c>
    </row>
    <row r="297" spans="1:17" x14ac:dyDescent="0.25">
      <c r="A297" t="s">
        <v>333</v>
      </c>
      <c r="B297">
        <v>0</v>
      </c>
      <c r="C297" t="s">
        <v>613</v>
      </c>
      <c r="D297">
        <v>636</v>
      </c>
      <c r="E297" t="s">
        <v>345</v>
      </c>
      <c r="F297" s="4">
        <v>0</v>
      </c>
      <c r="J297" s="4">
        <f>MIN(Table16[[#This Row],[Medicare Outpatient Allowable Rate]:[WPPA Inc Outpatient Allowable Rate]])</f>
        <v>0</v>
      </c>
      <c r="K297" s="4">
        <f>MAX(Table16[[#This Row],[Blue Cross Outpatient Allowable Rate]:[WPPA Inc Outpatient Allowable Rate]])</f>
        <v>0</v>
      </c>
      <c r="L297" s="4">
        <f>SUM(Table16[[#This Row],[Price]]*4.42)</f>
        <v>0</v>
      </c>
      <c r="M297" s="4">
        <v>0</v>
      </c>
      <c r="N297" s="4">
        <f>SUM(Table16[[#This Row],[ChargeID]]*0.76)</f>
        <v>0</v>
      </c>
      <c r="O297" s="4">
        <f>SUM(Table16[[#This Row],[Price]]*0.95)</f>
        <v>0</v>
      </c>
      <c r="P297" s="4">
        <f>SUM(Table16[[#This Row],[Price]]*0.8)</f>
        <v>0</v>
      </c>
      <c r="Q297" s="4">
        <f>SUM(Table16[[#This Row],[Price]]*0.6)</f>
        <v>0</v>
      </c>
    </row>
    <row r="298" spans="1:17" x14ac:dyDescent="0.25">
      <c r="A298" t="s">
        <v>333</v>
      </c>
      <c r="B298">
        <v>0</v>
      </c>
      <c r="C298" t="s">
        <v>614</v>
      </c>
      <c r="D298">
        <v>636</v>
      </c>
      <c r="E298" t="s">
        <v>345</v>
      </c>
      <c r="F298" s="4">
        <v>0</v>
      </c>
      <c r="J298" s="4">
        <f>MIN(Table16[[#This Row],[Medicare Outpatient Allowable Rate]:[WPPA Inc Outpatient Allowable Rate]])</f>
        <v>0</v>
      </c>
      <c r="K298" s="4">
        <f>MAX(Table16[[#This Row],[Blue Cross Outpatient Allowable Rate]:[WPPA Inc Outpatient Allowable Rate]])</f>
        <v>0</v>
      </c>
      <c r="L298" s="4">
        <f>SUM(Table16[[#This Row],[Price]]*4.42)</f>
        <v>0</v>
      </c>
      <c r="M298" s="4">
        <v>0</v>
      </c>
      <c r="N298" s="4">
        <f>SUM(Table16[[#This Row],[ChargeID]]*0.76)</f>
        <v>0</v>
      </c>
      <c r="O298" s="4">
        <f>SUM(Table16[[#This Row],[Price]]*0.95)</f>
        <v>0</v>
      </c>
      <c r="P298" s="4">
        <f>SUM(Table16[[#This Row],[Price]]*0.8)</f>
        <v>0</v>
      </c>
      <c r="Q298" s="4">
        <f>SUM(Table16[[#This Row],[Price]]*0.6)</f>
        <v>0</v>
      </c>
    </row>
    <row r="299" spans="1:17" x14ac:dyDescent="0.25">
      <c r="A299" t="s">
        <v>333</v>
      </c>
      <c r="B299">
        <v>0</v>
      </c>
      <c r="C299" t="s">
        <v>615</v>
      </c>
      <c r="D299">
        <v>636</v>
      </c>
      <c r="E299" t="s">
        <v>345</v>
      </c>
      <c r="F299" s="4">
        <v>0</v>
      </c>
      <c r="J299" s="4">
        <f>MIN(Table16[[#This Row],[Medicare Outpatient Allowable Rate]:[WPPA Inc Outpatient Allowable Rate]])</f>
        <v>0</v>
      </c>
      <c r="K299" s="4">
        <f>MAX(Table16[[#This Row],[Blue Cross Outpatient Allowable Rate]:[WPPA Inc Outpatient Allowable Rate]])</f>
        <v>0</v>
      </c>
      <c r="L299" s="4">
        <f>SUM(Table16[[#This Row],[Price]]*4.42)</f>
        <v>0</v>
      </c>
      <c r="M299" s="4">
        <v>0</v>
      </c>
      <c r="N299" s="4">
        <f>SUM(Table16[[#This Row],[ChargeID]]*0.76)</f>
        <v>0</v>
      </c>
      <c r="O299" s="4">
        <f>SUM(Table16[[#This Row],[Price]]*0.95)</f>
        <v>0</v>
      </c>
      <c r="P299" s="4">
        <f>SUM(Table16[[#This Row],[Price]]*0.8)</f>
        <v>0</v>
      </c>
      <c r="Q299" s="4">
        <f>SUM(Table16[[#This Row],[Price]]*0.6)</f>
        <v>0</v>
      </c>
    </row>
    <row r="300" spans="1:17" x14ac:dyDescent="0.25">
      <c r="A300" t="s">
        <v>333</v>
      </c>
      <c r="B300">
        <v>0</v>
      </c>
      <c r="C300" t="s">
        <v>425</v>
      </c>
      <c r="D300">
        <v>636</v>
      </c>
      <c r="E300" t="s">
        <v>426</v>
      </c>
      <c r="F300" s="4">
        <v>0</v>
      </c>
      <c r="J300" s="4">
        <f>MIN(Table16[[#This Row],[Medicare Outpatient Allowable Rate]:[WPPA Inc Outpatient Allowable Rate]])</f>
        <v>0</v>
      </c>
      <c r="K300" s="4">
        <f>MAX(Table16[[#This Row],[Blue Cross Outpatient Allowable Rate]:[WPPA Inc Outpatient Allowable Rate]])</f>
        <v>0</v>
      </c>
      <c r="L300" s="4">
        <f>SUM(Table16[[#This Row],[Price]]*4.42)</f>
        <v>0</v>
      </c>
      <c r="M300" s="4">
        <v>0</v>
      </c>
      <c r="N300" s="4">
        <f>SUM(Table16[[#This Row],[ChargeID]]*0.76)</f>
        <v>0</v>
      </c>
      <c r="O300" s="4">
        <f>SUM(Table16[[#This Row],[Price]]*0.95)</f>
        <v>0</v>
      </c>
      <c r="P300" s="4">
        <f>SUM(Table16[[#This Row],[Price]]*0.8)</f>
        <v>0</v>
      </c>
      <c r="Q300" s="4">
        <f>SUM(Table16[[#This Row],[Price]]*0.6)</f>
        <v>0</v>
      </c>
    </row>
    <row r="301" spans="1:17" x14ac:dyDescent="0.25">
      <c r="A301" t="s">
        <v>333</v>
      </c>
      <c r="B301">
        <v>0</v>
      </c>
      <c r="C301" t="s">
        <v>616</v>
      </c>
      <c r="D301">
        <v>636</v>
      </c>
      <c r="E301" t="s">
        <v>345</v>
      </c>
      <c r="F301" s="4">
        <v>0</v>
      </c>
      <c r="J301" s="4">
        <f>MIN(Table16[[#This Row],[Medicare Outpatient Allowable Rate]:[WPPA Inc Outpatient Allowable Rate]])</f>
        <v>0</v>
      </c>
      <c r="K301" s="4">
        <f>MAX(Table16[[#This Row],[Blue Cross Outpatient Allowable Rate]:[WPPA Inc Outpatient Allowable Rate]])</f>
        <v>0</v>
      </c>
      <c r="L301" s="4">
        <f>SUM(Table16[[#This Row],[Price]]*4.42)</f>
        <v>0</v>
      </c>
      <c r="M301" s="4">
        <v>0</v>
      </c>
      <c r="N301" s="4">
        <f>SUM(Table16[[#This Row],[ChargeID]]*0.76)</f>
        <v>0</v>
      </c>
      <c r="O301" s="4">
        <f>SUM(Table16[[#This Row],[Price]]*0.95)</f>
        <v>0</v>
      </c>
      <c r="P301" s="4">
        <f>SUM(Table16[[#This Row],[Price]]*0.8)</f>
        <v>0</v>
      </c>
      <c r="Q301" s="4">
        <f>SUM(Table16[[#This Row],[Price]]*0.6)</f>
        <v>0</v>
      </c>
    </row>
    <row r="302" spans="1:17" x14ac:dyDescent="0.25">
      <c r="A302" t="s">
        <v>333</v>
      </c>
      <c r="B302">
        <v>0</v>
      </c>
      <c r="C302" t="s">
        <v>617</v>
      </c>
      <c r="D302">
        <v>636</v>
      </c>
      <c r="E302" t="s">
        <v>345</v>
      </c>
      <c r="F302" s="4">
        <v>0</v>
      </c>
      <c r="J302" s="4">
        <f>MIN(Table16[[#This Row],[Medicare Outpatient Allowable Rate]:[WPPA Inc Outpatient Allowable Rate]])</f>
        <v>0</v>
      </c>
      <c r="K302" s="4">
        <f>MAX(Table16[[#This Row],[Blue Cross Outpatient Allowable Rate]:[WPPA Inc Outpatient Allowable Rate]])</f>
        <v>0</v>
      </c>
      <c r="L302" s="4">
        <f>SUM(Table16[[#This Row],[Price]]*4.42)</f>
        <v>0</v>
      </c>
      <c r="M302" s="4">
        <v>0</v>
      </c>
      <c r="N302" s="4">
        <f>SUM(Table16[[#This Row],[ChargeID]]*0.76)</f>
        <v>0</v>
      </c>
      <c r="O302" s="4">
        <f>SUM(Table16[[#This Row],[Price]]*0.95)</f>
        <v>0</v>
      </c>
      <c r="P302" s="4">
        <f>SUM(Table16[[#This Row],[Price]]*0.8)</f>
        <v>0</v>
      </c>
      <c r="Q302" s="4">
        <f>SUM(Table16[[#This Row],[Price]]*0.6)</f>
        <v>0</v>
      </c>
    </row>
    <row r="303" spans="1:17" x14ac:dyDescent="0.25">
      <c r="A303" t="s">
        <v>333</v>
      </c>
      <c r="B303">
        <v>0</v>
      </c>
      <c r="C303" t="s">
        <v>618</v>
      </c>
      <c r="D303">
        <v>636</v>
      </c>
      <c r="E303" t="s">
        <v>420</v>
      </c>
      <c r="F303" s="4">
        <v>0</v>
      </c>
      <c r="J303" s="4">
        <f>MIN(Table16[[#This Row],[Medicare Outpatient Allowable Rate]:[WPPA Inc Outpatient Allowable Rate]])</f>
        <v>0</v>
      </c>
      <c r="K303" s="4">
        <f>MAX(Table16[[#This Row],[Blue Cross Outpatient Allowable Rate]:[WPPA Inc Outpatient Allowable Rate]])</f>
        <v>0</v>
      </c>
      <c r="L303" s="4">
        <f>SUM(Table16[[#This Row],[Price]]*4.42)</f>
        <v>0</v>
      </c>
      <c r="M303" s="4">
        <v>0</v>
      </c>
      <c r="N303" s="4">
        <f>SUM(Table16[[#This Row],[ChargeID]]*0.76)</f>
        <v>0</v>
      </c>
      <c r="O303" s="4">
        <f>SUM(Table16[[#This Row],[Price]]*0.95)</f>
        <v>0</v>
      </c>
      <c r="P303" s="4">
        <f>SUM(Table16[[#This Row],[Price]]*0.8)</f>
        <v>0</v>
      </c>
      <c r="Q303" s="4">
        <f>SUM(Table16[[#This Row],[Price]]*0.6)</f>
        <v>0</v>
      </c>
    </row>
    <row r="304" spans="1:17" x14ac:dyDescent="0.25">
      <c r="A304" t="s">
        <v>333</v>
      </c>
      <c r="B304">
        <v>0</v>
      </c>
      <c r="C304" t="s">
        <v>619</v>
      </c>
      <c r="D304">
        <v>636</v>
      </c>
      <c r="E304" t="s">
        <v>420</v>
      </c>
      <c r="F304" s="4">
        <v>0</v>
      </c>
      <c r="J304" s="4">
        <f>MIN(Table16[[#This Row],[Medicare Outpatient Allowable Rate]:[WPPA Inc Outpatient Allowable Rate]])</f>
        <v>0</v>
      </c>
      <c r="K304" s="4">
        <f>MAX(Table16[[#This Row],[Blue Cross Outpatient Allowable Rate]:[WPPA Inc Outpatient Allowable Rate]])</f>
        <v>0</v>
      </c>
      <c r="L304" s="4">
        <f>SUM(Table16[[#This Row],[Price]]*4.42)</f>
        <v>0</v>
      </c>
      <c r="M304" s="4">
        <v>0</v>
      </c>
      <c r="N304" s="4">
        <f>SUM(Table16[[#This Row],[ChargeID]]*0.76)</f>
        <v>0</v>
      </c>
      <c r="O304" s="4">
        <f>SUM(Table16[[#This Row],[Price]]*0.95)</f>
        <v>0</v>
      </c>
      <c r="P304" s="4">
        <f>SUM(Table16[[#This Row],[Price]]*0.8)</f>
        <v>0</v>
      </c>
      <c r="Q304" s="4">
        <f>SUM(Table16[[#This Row],[Price]]*0.6)</f>
        <v>0</v>
      </c>
    </row>
    <row r="305" spans="1:17" x14ac:dyDescent="0.25">
      <c r="A305" t="s">
        <v>333</v>
      </c>
      <c r="B305">
        <v>0</v>
      </c>
      <c r="C305" t="s">
        <v>620</v>
      </c>
      <c r="D305">
        <v>636</v>
      </c>
      <c r="E305" t="s">
        <v>345</v>
      </c>
      <c r="F305" s="4">
        <v>0</v>
      </c>
      <c r="J305" s="4">
        <f>MIN(Table16[[#This Row],[Medicare Outpatient Allowable Rate]:[WPPA Inc Outpatient Allowable Rate]])</f>
        <v>0</v>
      </c>
      <c r="K305" s="4">
        <f>MAX(Table16[[#This Row],[Blue Cross Outpatient Allowable Rate]:[WPPA Inc Outpatient Allowable Rate]])</f>
        <v>0</v>
      </c>
      <c r="L305" s="4">
        <f>SUM(Table16[[#This Row],[Price]]*4.42)</f>
        <v>0</v>
      </c>
      <c r="M305" s="4">
        <v>0</v>
      </c>
      <c r="N305" s="4">
        <f>SUM(Table16[[#This Row],[ChargeID]]*0.76)</f>
        <v>0</v>
      </c>
      <c r="O305" s="4">
        <f>SUM(Table16[[#This Row],[Price]]*0.95)</f>
        <v>0</v>
      </c>
      <c r="P305" s="4">
        <f>SUM(Table16[[#This Row],[Price]]*0.8)</f>
        <v>0</v>
      </c>
      <c r="Q305" s="4">
        <f>SUM(Table16[[#This Row],[Price]]*0.6)</f>
        <v>0</v>
      </c>
    </row>
    <row r="306" spans="1:17" x14ac:dyDescent="0.25">
      <c r="A306" t="s">
        <v>333</v>
      </c>
      <c r="B306">
        <v>0</v>
      </c>
      <c r="C306" t="s">
        <v>476</v>
      </c>
      <c r="D306">
        <v>636</v>
      </c>
      <c r="E306" t="s">
        <v>345</v>
      </c>
      <c r="F306" s="4">
        <v>0</v>
      </c>
      <c r="J306" s="4">
        <f>MIN(Table16[[#This Row],[Medicare Outpatient Allowable Rate]:[WPPA Inc Outpatient Allowable Rate]])</f>
        <v>0</v>
      </c>
      <c r="K306" s="4">
        <f>MAX(Table16[[#This Row],[Blue Cross Outpatient Allowable Rate]:[WPPA Inc Outpatient Allowable Rate]])</f>
        <v>0</v>
      </c>
      <c r="L306" s="4">
        <f>SUM(Table16[[#This Row],[Price]]*4.42)</f>
        <v>0</v>
      </c>
      <c r="M306" s="4">
        <v>0</v>
      </c>
      <c r="N306" s="4">
        <f>SUM(Table16[[#This Row],[ChargeID]]*0.76)</f>
        <v>0</v>
      </c>
      <c r="O306" s="4">
        <f>SUM(Table16[[#This Row],[Price]]*0.95)</f>
        <v>0</v>
      </c>
      <c r="P306" s="4">
        <f>SUM(Table16[[#This Row],[Price]]*0.8)</f>
        <v>0</v>
      </c>
      <c r="Q306" s="4">
        <f>SUM(Table16[[#This Row],[Price]]*0.6)</f>
        <v>0</v>
      </c>
    </row>
    <row r="307" spans="1:17" x14ac:dyDescent="0.25">
      <c r="A307" t="s">
        <v>333</v>
      </c>
      <c r="B307">
        <v>0</v>
      </c>
      <c r="C307" t="s">
        <v>621</v>
      </c>
      <c r="D307">
        <v>636</v>
      </c>
      <c r="E307" t="s">
        <v>345</v>
      </c>
      <c r="F307" s="4">
        <v>0</v>
      </c>
      <c r="J307" s="4">
        <f>MIN(Table16[[#This Row],[Medicare Outpatient Allowable Rate]:[WPPA Inc Outpatient Allowable Rate]])</f>
        <v>0</v>
      </c>
      <c r="K307" s="4">
        <f>MAX(Table16[[#This Row],[Blue Cross Outpatient Allowable Rate]:[WPPA Inc Outpatient Allowable Rate]])</f>
        <v>0</v>
      </c>
      <c r="L307" s="4">
        <f>SUM(Table16[[#This Row],[Price]]*4.42)</f>
        <v>0</v>
      </c>
      <c r="M307" s="4">
        <v>0</v>
      </c>
      <c r="N307" s="4">
        <f>SUM(Table16[[#This Row],[ChargeID]]*0.76)</f>
        <v>0</v>
      </c>
      <c r="O307" s="4">
        <f>SUM(Table16[[#This Row],[Price]]*0.95)</f>
        <v>0</v>
      </c>
      <c r="P307" s="4">
        <f>SUM(Table16[[#This Row],[Price]]*0.8)</f>
        <v>0</v>
      </c>
      <c r="Q307" s="4">
        <f>SUM(Table16[[#This Row],[Price]]*0.6)</f>
        <v>0</v>
      </c>
    </row>
    <row r="308" spans="1:17" x14ac:dyDescent="0.25">
      <c r="A308" t="s">
        <v>333</v>
      </c>
      <c r="B308">
        <v>0</v>
      </c>
      <c r="C308" t="s">
        <v>531</v>
      </c>
      <c r="D308">
        <v>636</v>
      </c>
      <c r="E308" t="s">
        <v>343</v>
      </c>
      <c r="F308" s="4">
        <v>0</v>
      </c>
      <c r="J308" s="4">
        <f>MIN(Table16[[#This Row],[Medicare Outpatient Allowable Rate]:[WPPA Inc Outpatient Allowable Rate]])</f>
        <v>0</v>
      </c>
      <c r="K308" s="4">
        <f>MAX(Table16[[#This Row],[Blue Cross Outpatient Allowable Rate]:[WPPA Inc Outpatient Allowable Rate]])</f>
        <v>0</v>
      </c>
      <c r="L308" s="4">
        <f>SUM(Table16[[#This Row],[Price]]*4.42)</f>
        <v>0</v>
      </c>
      <c r="M308" s="4">
        <v>0</v>
      </c>
      <c r="N308" s="4">
        <f>SUM(Table16[[#This Row],[ChargeID]]*0.76)</f>
        <v>0</v>
      </c>
      <c r="O308" s="4">
        <f>SUM(Table16[[#This Row],[Price]]*0.95)</f>
        <v>0</v>
      </c>
      <c r="P308" s="4">
        <f>SUM(Table16[[#This Row],[Price]]*0.8)</f>
        <v>0</v>
      </c>
      <c r="Q308" s="4">
        <f>SUM(Table16[[#This Row],[Price]]*0.6)</f>
        <v>0</v>
      </c>
    </row>
    <row r="309" spans="1:17" x14ac:dyDescent="0.25">
      <c r="A309" t="s">
        <v>333</v>
      </c>
      <c r="B309">
        <v>0</v>
      </c>
      <c r="C309" t="s">
        <v>622</v>
      </c>
      <c r="D309">
        <v>636</v>
      </c>
      <c r="E309" t="s">
        <v>402</v>
      </c>
      <c r="F309" s="4">
        <v>0</v>
      </c>
      <c r="J309" s="4">
        <f>MIN(Table16[[#This Row],[Medicare Outpatient Allowable Rate]:[WPPA Inc Outpatient Allowable Rate]])</f>
        <v>0</v>
      </c>
      <c r="K309" s="4">
        <f>MAX(Table16[[#This Row],[Blue Cross Outpatient Allowable Rate]:[WPPA Inc Outpatient Allowable Rate]])</f>
        <v>0</v>
      </c>
      <c r="L309" s="4">
        <f>SUM(Table16[[#This Row],[Price]]*4.42)</f>
        <v>0</v>
      </c>
      <c r="M309" s="4">
        <v>0</v>
      </c>
      <c r="N309" s="4">
        <f>SUM(Table16[[#This Row],[ChargeID]]*0.76)</f>
        <v>0</v>
      </c>
      <c r="O309" s="4">
        <f>SUM(Table16[[#This Row],[Price]]*0.95)</f>
        <v>0</v>
      </c>
      <c r="P309" s="4">
        <f>SUM(Table16[[#This Row],[Price]]*0.8)</f>
        <v>0</v>
      </c>
      <c r="Q309" s="4">
        <f>SUM(Table16[[#This Row],[Price]]*0.6)</f>
        <v>0</v>
      </c>
    </row>
    <row r="310" spans="1:17" x14ac:dyDescent="0.25">
      <c r="A310" t="s">
        <v>333</v>
      </c>
      <c r="B310">
        <v>0</v>
      </c>
      <c r="C310" t="s">
        <v>489</v>
      </c>
      <c r="D310">
        <v>636</v>
      </c>
      <c r="E310" t="s">
        <v>337</v>
      </c>
      <c r="F310" s="4">
        <v>0</v>
      </c>
      <c r="J310" s="4">
        <f>MIN(Table16[[#This Row],[Medicare Outpatient Allowable Rate]:[WPPA Inc Outpatient Allowable Rate]])</f>
        <v>0</v>
      </c>
      <c r="K310" s="4">
        <f>MAX(Table16[[#This Row],[Blue Cross Outpatient Allowable Rate]:[WPPA Inc Outpatient Allowable Rate]])</f>
        <v>0</v>
      </c>
      <c r="L310" s="4">
        <f>SUM(Table16[[#This Row],[Price]]*4.42)</f>
        <v>0</v>
      </c>
      <c r="M310" s="4">
        <v>0</v>
      </c>
      <c r="N310" s="4">
        <f>SUM(Table16[[#This Row],[ChargeID]]*0.76)</f>
        <v>0</v>
      </c>
      <c r="O310" s="4">
        <f>SUM(Table16[[#This Row],[Price]]*0.95)</f>
        <v>0</v>
      </c>
      <c r="P310" s="4">
        <f>SUM(Table16[[#This Row],[Price]]*0.8)</f>
        <v>0</v>
      </c>
      <c r="Q310" s="4">
        <f>SUM(Table16[[#This Row],[Price]]*0.6)</f>
        <v>0</v>
      </c>
    </row>
    <row r="311" spans="1:17" x14ac:dyDescent="0.25">
      <c r="A311" t="s">
        <v>333</v>
      </c>
      <c r="B311">
        <v>0</v>
      </c>
      <c r="C311" t="s">
        <v>623</v>
      </c>
      <c r="D311">
        <v>636</v>
      </c>
      <c r="E311" t="s">
        <v>345</v>
      </c>
      <c r="F311" s="4">
        <v>0</v>
      </c>
      <c r="J311" s="4">
        <f>MIN(Table16[[#This Row],[Medicare Outpatient Allowable Rate]:[WPPA Inc Outpatient Allowable Rate]])</f>
        <v>0</v>
      </c>
      <c r="K311" s="4">
        <f>MAX(Table16[[#This Row],[Blue Cross Outpatient Allowable Rate]:[WPPA Inc Outpatient Allowable Rate]])</f>
        <v>0</v>
      </c>
      <c r="L311" s="4">
        <f>SUM(Table16[[#This Row],[Price]]*4.42)</f>
        <v>0</v>
      </c>
      <c r="M311" s="4">
        <v>0</v>
      </c>
      <c r="N311" s="4">
        <f>SUM(Table16[[#This Row],[ChargeID]]*0.76)</f>
        <v>0</v>
      </c>
      <c r="O311" s="4">
        <f>SUM(Table16[[#This Row],[Price]]*0.95)</f>
        <v>0</v>
      </c>
      <c r="P311" s="4">
        <f>SUM(Table16[[#This Row],[Price]]*0.8)</f>
        <v>0</v>
      </c>
      <c r="Q311" s="4">
        <f>SUM(Table16[[#This Row],[Price]]*0.6)</f>
        <v>0</v>
      </c>
    </row>
    <row r="312" spans="1:17" x14ac:dyDescent="0.25">
      <c r="A312" t="s">
        <v>333</v>
      </c>
      <c r="B312">
        <v>0</v>
      </c>
      <c r="C312" t="s">
        <v>508</v>
      </c>
      <c r="D312">
        <v>636</v>
      </c>
      <c r="E312" t="s">
        <v>365</v>
      </c>
      <c r="F312" s="4">
        <v>0</v>
      </c>
      <c r="J312" s="4">
        <f>MIN(Table16[[#This Row],[Medicare Outpatient Allowable Rate]:[WPPA Inc Outpatient Allowable Rate]])</f>
        <v>0</v>
      </c>
      <c r="K312" s="4">
        <f>MAX(Table16[[#This Row],[Blue Cross Outpatient Allowable Rate]:[WPPA Inc Outpatient Allowable Rate]])</f>
        <v>0</v>
      </c>
      <c r="L312" s="4">
        <f>SUM(Table16[[#This Row],[Price]]*4.42)</f>
        <v>0</v>
      </c>
      <c r="M312" s="4">
        <v>0</v>
      </c>
      <c r="N312" s="4">
        <f>SUM(Table16[[#This Row],[ChargeID]]*0.76)</f>
        <v>0</v>
      </c>
      <c r="O312" s="4">
        <f>SUM(Table16[[#This Row],[Price]]*0.95)</f>
        <v>0</v>
      </c>
      <c r="P312" s="4">
        <f>SUM(Table16[[#This Row],[Price]]*0.8)</f>
        <v>0</v>
      </c>
      <c r="Q312" s="4">
        <f>SUM(Table16[[#This Row],[Price]]*0.6)</f>
        <v>0</v>
      </c>
    </row>
    <row r="313" spans="1:17" x14ac:dyDescent="0.25">
      <c r="A313" t="s">
        <v>333</v>
      </c>
      <c r="B313">
        <v>0</v>
      </c>
      <c r="C313" t="s">
        <v>624</v>
      </c>
      <c r="D313">
        <v>636</v>
      </c>
      <c r="E313" t="s">
        <v>345</v>
      </c>
      <c r="F313" s="4">
        <v>0</v>
      </c>
      <c r="J313" s="4">
        <f>MIN(Table16[[#This Row],[Medicare Outpatient Allowable Rate]:[WPPA Inc Outpatient Allowable Rate]])</f>
        <v>0</v>
      </c>
      <c r="K313" s="4">
        <f>MAX(Table16[[#This Row],[Blue Cross Outpatient Allowable Rate]:[WPPA Inc Outpatient Allowable Rate]])</f>
        <v>0</v>
      </c>
      <c r="L313" s="4">
        <f>SUM(Table16[[#This Row],[Price]]*4.42)</f>
        <v>0</v>
      </c>
      <c r="M313" s="4">
        <v>0</v>
      </c>
      <c r="N313" s="4">
        <f>SUM(Table16[[#This Row],[ChargeID]]*0.76)</f>
        <v>0</v>
      </c>
      <c r="O313" s="4">
        <f>SUM(Table16[[#This Row],[Price]]*0.95)</f>
        <v>0</v>
      </c>
      <c r="P313" s="4">
        <f>SUM(Table16[[#This Row],[Price]]*0.8)</f>
        <v>0</v>
      </c>
      <c r="Q313" s="4">
        <f>SUM(Table16[[#This Row],[Price]]*0.6)</f>
        <v>0</v>
      </c>
    </row>
    <row r="314" spans="1:17" x14ac:dyDescent="0.25">
      <c r="A314" t="s">
        <v>333</v>
      </c>
      <c r="B314">
        <v>0</v>
      </c>
      <c r="C314" t="s">
        <v>625</v>
      </c>
      <c r="D314">
        <v>636</v>
      </c>
      <c r="E314" t="s">
        <v>417</v>
      </c>
      <c r="F314" s="4">
        <v>0</v>
      </c>
      <c r="J314" s="4">
        <f>MIN(Table16[[#This Row],[Medicare Outpatient Allowable Rate]:[WPPA Inc Outpatient Allowable Rate]])</f>
        <v>0</v>
      </c>
      <c r="K314" s="4">
        <f>MAX(Table16[[#This Row],[Blue Cross Outpatient Allowable Rate]:[WPPA Inc Outpatient Allowable Rate]])</f>
        <v>0</v>
      </c>
      <c r="L314" s="4">
        <f>SUM(Table16[[#This Row],[Price]]*4.42)</f>
        <v>0</v>
      </c>
      <c r="M314" s="4">
        <v>0</v>
      </c>
      <c r="N314" s="4">
        <f>SUM(Table16[[#This Row],[ChargeID]]*0.76)</f>
        <v>0</v>
      </c>
      <c r="O314" s="4">
        <f>SUM(Table16[[#This Row],[Price]]*0.95)</f>
        <v>0</v>
      </c>
      <c r="P314" s="4">
        <f>SUM(Table16[[#This Row],[Price]]*0.8)</f>
        <v>0</v>
      </c>
      <c r="Q314" s="4">
        <f>SUM(Table16[[#This Row],[Price]]*0.6)</f>
        <v>0</v>
      </c>
    </row>
    <row r="315" spans="1:17" x14ac:dyDescent="0.25">
      <c r="A315" t="s">
        <v>333</v>
      </c>
      <c r="B315">
        <v>0</v>
      </c>
      <c r="C315" t="s">
        <v>626</v>
      </c>
      <c r="D315">
        <v>636</v>
      </c>
      <c r="E315" t="s">
        <v>353</v>
      </c>
      <c r="F315" s="4">
        <v>0</v>
      </c>
      <c r="J315" s="4">
        <f>MIN(Table16[[#This Row],[Medicare Outpatient Allowable Rate]:[WPPA Inc Outpatient Allowable Rate]])</f>
        <v>0</v>
      </c>
      <c r="K315" s="4">
        <f>MAX(Table16[[#This Row],[Blue Cross Outpatient Allowable Rate]:[WPPA Inc Outpatient Allowable Rate]])</f>
        <v>0</v>
      </c>
      <c r="L315" s="4">
        <f>SUM(Table16[[#This Row],[Price]]*4.42)</f>
        <v>0</v>
      </c>
      <c r="M315" s="4">
        <v>0</v>
      </c>
      <c r="N315" s="4">
        <f>SUM(Table16[[#This Row],[ChargeID]]*0.76)</f>
        <v>0</v>
      </c>
      <c r="O315" s="4">
        <f>SUM(Table16[[#This Row],[Price]]*0.95)</f>
        <v>0</v>
      </c>
      <c r="P315" s="4">
        <f>SUM(Table16[[#This Row],[Price]]*0.8)</f>
        <v>0</v>
      </c>
      <c r="Q315" s="4">
        <f>SUM(Table16[[#This Row],[Price]]*0.6)</f>
        <v>0</v>
      </c>
    </row>
    <row r="316" spans="1:17" x14ac:dyDescent="0.25">
      <c r="A316" t="s">
        <v>333</v>
      </c>
      <c r="B316">
        <v>0</v>
      </c>
      <c r="C316" t="s">
        <v>627</v>
      </c>
      <c r="D316">
        <v>636</v>
      </c>
      <c r="E316" t="s">
        <v>452</v>
      </c>
      <c r="F316" s="4">
        <v>0</v>
      </c>
      <c r="J316" s="4">
        <f>MIN(Table16[[#This Row],[Medicare Outpatient Allowable Rate]:[WPPA Inc Outpatient Allowable Rate]])</f>
        <v>0</v>
      </c>
      <c r="K316" s="4">
        <f>MAX(Table16[[#This Row],[Blue Cross Outpatient Allowable Rate]:[WPPA Inc Outpatient Allowable Rate]])</f>
        <v>0</v>
      </c>
      <c r="L316" s="4">
        <f>SUM(Table16[[#This Row],[Price]]*4.42)</f>
        <v>0</v>
      </c>
      <c r="M316" s="4">
        <v>0</v>
      </c>
      <c r="N316" s="4">
        <f>SUM(Table16[[#This Row],[ChargeID]]*0.76)</f>
        <v>0</v>
      </c>
      <c r="O316" s="4">
        <f>SUM(Table16[[#This Row],[Price]]*0.95)</f>
        <v>0</v>
      </c>
      <c r="P316" s="4">
        <f>SUM(Table16[[#This Row],[Price]]*0.8)</f>
        <v>0</v>
      </c>
      <c r="Q316" s="4">
        <f>SUM(Table16[[#This Row],[Price]]*0.6)</f>
        <v>0</v>
      </c>
    </row>
    <row r="317" spans="1:17" x14ac:dyDescent="0.25">
      <c r="A317" t="s">
        <v>333</v>
      </c>
      <c r="B317">
        <v>0</v>
      </c>
      <c r="C317" t="s">
        <v>628</v>
      </c>
      <c r="D317">
        <v>636</v>
      </c>
      <c r="E317" t="s">
        <v>343</v>
      </c>
      <c r="F317" s="4">
        <v>0</v>
      </c>
      <c r="J317" s="4">
        <f>MIN(Table16[[#This Row],[Medicare Outpatient Allowable Rate]:[WPPA Inc Outpatient Allowable Rate]])</f>
        <v>0</v>
      </c>
      <c r="K317" s="4">
        <f>MAX(Table16[[#This Row],[Blue Cross Outpatient Allowable Rate]:[WPPA Inc Outpatient Allowable Rate]])</f>
        <v>0</v>
      </c>
      <c r="L317" s="4">
        <f>SUM(Table16[[#This Row],[Price]]*4.42)</f>
        <v>0</v>
      </c>
      <c r="M317" s="4">
        <v>0</v>
      </c>
      <c r="N317" s="4">
        <f>SUM(Table16[[#This Row],[ChargeID]]*0.76)</f>
        <v>0</v>
      </c>
      <c r="O317" s="4">
        <f>SUM(Table16[[#This Row],[Price]]*0.95)</f>
        <v>0</v>
      </c>
      <c r="P317" s="4">
        <f>SUM(Table16[[#This Row],[Price]]*0.8)</f>
        <v>0</v>
      </c>
      <c r="Q317" s="4">
        <f>SUM(Table16[[#This Row],[Price]]*0.6)</f>
        <v>0</v>
      </c>
    </row>
    <row r="318" spans="1:17" x14ac:dyDescent="0.25">
      <c r="A318" t="s">
        <v>333</v>
      </c>
      <c r="B318">
        <v>0</v>
      </c>
      <c r="C318" t="s">
        <v>588</v>
      </c>
      <c r="D318">
        <v>636</v>
      </c>
      <c r="E318" t="s">
        <v>345</v>
      </c>
      <c r="F318" s="4">
        <v>0</v>
      </c>
      <c r="J318" s="4">
        <f>MIN(Table16[[#This Row],[Medicare Outpatient Allowable Rate]:[WPPA Inc Outpatient Allowable Rate]])</f>
        <v>0</v>
      </c>
      <c r="K318" s="4">
        <f>MAX(Table16[[#This Row],[Blue Cross Outpatient Allowable Rate]:[WPPA Inc Outpatient Allowable Rate]])</f>
        <v>0</v>
      </c>
      <c r="L318" s="4">
        <f>SUM(Table16[[#This Row],[Price]]*4.42)</f>
        <v>0</v>
      </c>
      <c r="M318" s="4">
        <v>0</v>
      </c>
      <c r="N318" s="4">
        <f>SUM(Table16[[#This Row],[ChargeID]]*0.76)</f>
        <v>0</v>
      </c>
      <c r="O318" s="4">
        <f>SUM(Table16[[#This Row],[Price]]*0.95)</f>
        <v>0</v>
      </c>
      <c r="P318" s="4">
        <f>SUM(Table16[[#This Row],[Price]]*0.8)</f>
        <v>0</v>
      </c>
      <c r="Q318" s="4">
        <f>SUM(Table16[[#This Row],[Price]]*0.6)</f>
        <v>0</v>
      </c>
    </row>
    <row r="319" spans="1:17" x14ac:dyDescent="0.25">
      <c r="A319" t="s">
        <v>333</v>
      </c>
      <c r="B319">
        <v>0</v>
      </c>
      <c r="C319" t="s">
        <v>629</v>
      </c>
      <c r="D319">
        <v>636</v>
      </c>
      <c r="E319" t="s">
        <v>345</v>
      </c>
      <c r="F319" s="4">
        <v>0</v>
      </c>
      <c r="J319" s="4">
        <f>MIN(Table16[[#This Row],[Medicare Outpatient Allowable Rate]:[WPPA Inc Outpatient Allowable Rate]])</f>
        <v>0</v>
      </c>
      <c r="K319" s="4">
        <f>MAX(Table16[[#This Row],[Blue Cross Outpatient Allowable Rate]:[WPPA Inc Outpatient Allowable Rate]])</f>
        <v>0</v>
      </c>
      <c r="L319" s="4">
        <f>SUM(Table16[[#This Row],[Price]]*4.42)</f>
        <v>0</v>
      </c>
      <c r="M319" s="4">
        <v>0</v>
      </c>
      <c r="N319" s="4">
        <f>SUM(Table16[[#This Row],[ChargeID]]*0.76)</f>
        <v>0</v>
      </c>
      <c r="O319" s="4">
        <f>SUM(Table16[[#This Row],[Price]]*0.95)</f>
        <v>0</v>
      </c>
      <c r="P319" s="4">
        <f>SUM(Table16[[#This Row],[Price]]*0.8)</f>
        <v>0</v>
      </c>
      <c r="Q319" s="4">
        <f>SUM(Table16[[#This Row],[Price]]*0.6)</f>
        <v>0</v>
      </c>
    </row>
    <row r="320" spans="1:17" x14ac:dyDescent="0.25">
      <c r="A320" t="s">
        <v>333</v>
      </c>
      <c r="B320">
        <v>0</v>
      </c>
      <c r="C320" t="s">
        <v>630</v>
      </c>
      <c r="D320">
        <v>636</v>
      </c>
      <c r="E320" t="s">
        <v>345</v>
      </c>
      <c r="F320" s="4">
        <v>0</v>
      </c>
      <c r="J320" s="4">
        <f>MIN(Table16[[#This Row],[Medicare Outpatient Allowable Rate]:[WPPA Inc Outpatient Allowable Rate]])</f>
        <v>0</v>
      </c>
      <c r="K320" s="4">
        <f>MAX(Table16[[#This Row],[Blue Cross Outpatient Allowable Rate]:[WPPA Inc Outpatient Allowable Rate]])</f>
        <v>0</v>
      </c>
      <c r="L320" s="4">
        <f>SUM(Table16[[#This Row],[Price]]*4.42)</f>
        <v>0</v>
      </c>
      <c r="M320" s="4">
        <v>0</v>
      </c>
      <c r="N320" s="4">
        <f>SUM(Table16[[#This Row],[ChargeID]]*0.76)</f>
        <v>0</v>
      </c>
      <c r="O320" s="4">
        <f>SUM(Table16[[#This Row],[Price]]*0.95)</f>
        <v>0</v>
      </c>
      <c r="P320" s="4">
        <f>SUM(Table16[[#This Row],[Price]]*0.8)</f>
        <v>0</v>
      </c>
      <c r="Q320" s="4">
        <f>SUM(Table16[[#This Row],[Price]]*0.6)</f>
        <v>0</v>
      </c>
    </row>
    <row r="321" spans="1:17" x14ac:dyDescent="0.25">
      <c r="A321" t="s">
        <v>333</v>
      </c>
      <c r="B321">
        <v>0</v>
      </c>
      <c r="C321" t="s">
        <v>631</v>
      </c>
      <c r="D321">
        <v>636</v>
      </c>
      <c r="E321" t="s">
        <v>337</v>
      </c>
      <c r="F321" s="4">
        <v>0</v>
      </c>
      <c r="J321" s="4">
        <f>MIN(Table16[[#This Row],[Medicare Outpatient Allowable Rate]:[WPPA Inc Outpatient Allowable Rate]])</f>
        <v>0</v>
      </c>
      <c r="K321" s="4">
        <f>MAX(Table16[[#This Row],[Blue Cross Outpatient Allowable Rate]:[WPPA Inc Outpatient Allowable Rate]])</f>
        <v>0</v>
      </c>
      <c r="L321" s="4">
        <f>SUM(Table16[[#This Row],[Price]]*4.42)</f>
        <v>0</v>
      </c>
      <c r="M321" s="4">
        <v>0</v>
      </c>
      <c r="N321" s="4">
        <f>SUM(Table16[[#This Row],[ChargeID]]*0.76)</f>
        <v>0</v>
      </c>
      <c r="O321" s="4">
        <f>SUM(Table16[[#This Row],[Price]]*0.95)</f>
        <v>0</v>
      </c>
      <c r="P321" s="4">
        <f>SUM(Table16[[#This Row],[Price]]*0.8)</f>
        <v>0</v>
      </c>
      <c r="Q321" s="4">
        <f>SUM(Table16[[#This Row],[Price]]*0.6)</f>
        <v>0</v>
      </c>
    </row>
    <row r="322" spans="1:17" x14ac:dyDescent="0.25">
      <c r="A322" t="s">
        <v>333</v>
      </c>
      <c r="B322">
        <v>0</v>
      </c>
      <c r="C322" t="s">
        <v>632</v>
      </c>
      <c r="D322">
        <v>636</v>
      </c>
      <c r="E322" t="s">
        <v>345</v>
      </c>
      <c r="F322" s="4">
        <v>0</v>
      </c>
      <c r="J322" s="4">
        <f>MIN(Table16[[#This Row],[Medicare Outpatient Allowable Rate]:[WPPA Inc Outpatient Allowable Rate]])</f>
        <v>0</v>
      </c>
      <c r="K322" s="4">
        <f>MAX(Table16[[#This Row],[Blue Cross Outpatient Allowable Rate]:[WPPA Inc Outpatient Allowable Rate]])</f>
        <v>0</v>
      </c>
      <c r="L322" s="4">
        <f>SUM(Table16[[#This Row],[Price]]*4.42)</f>
        <v>0</v>
      </c>
      <c r="M322" s="4">
        <v>0</v>
      </c>
      <c r="N322" s="4">
        <f>SUM(Table16[[#This Row],[ChargeID]]*0.76)</f>
        <v>0</v>
      </c>
      <c r="O322" s="4">
        <f>SUM(Table16[[#This Row],[Price]]*0.95)</f>
        <v>0</v>
      </c>
      <c r="P322" s="4">
        <f>SUM(Table16[[#This Row],[Price]]*0.8)</f>
        <v>0</v>
      </c>
      <c r="Q322" s="4">
        <f>SUM(Table16[[#This Row],[Price]]*0.6)</f>
        <v>0</v>
      </c>
    </row>
    <row r="323" spans="1:17" x14ac:dyDescent="0.25">
      <c r="A323" t="s">
        <v>333</v>
      </c>
      <c r="B323">
        <v>0</v>
      </c>
      <c r="C323" t="s">
        <v>633</v>
      </c>
      <c r="D323">
        <v>636</v>
      </c>
      <c r="E323" t="s">
        <v>360</v>
      </c>
      <c r="F323" s="4">
        <v>0</v>
      </c>
      <c r="J323" s="4">
        <f>MIN(Table16[[#This Row],[Medicare Outpatient Allowable Rate]:[WPPA Inc Outpatient Allowable Rate]])</f>
        <v>0</v>
      </c>
      <c r="K323" s="4">
        <f>MAX(Table16[[#This Row],[Blue Cross Outpatient Allowable Rate]:[WPPA Inc Outpatient Allowable Rate]])</f>
        <v>0</v>
      </c>
      <c r="L323" s="4">
        <f>SUM(Table16[[#This Row],[Price]]*4.42)</f>
        <v>0</v>
      </c>
      <c r="M323" s="4">
        <v>0</v>
      </c>
      <c r="N323" s="4">
        <f>SUM(Table16[[#This Row],[ChargeID]]*0.76)</f>
        <v>0</v>
      </c>
      <c r="O323" s="4">
        <f>SUM(Table16[[#This Row],[Price]]*0.95)</f>
        <v>0</v>
      </c>
      <c r="P323" s="4">
        <f>SUM(Table16[[#This Row],[Price]]*0.8)</f>
        <v>0</v>
      </c>
      <c r="Q323" s="4">
        <f>SUM(Table16[[#This Row],[Price]]*0.6)</f>
        <v>0</v>
      </c>
    </row>
    <row r="324" spans="1:17" x14ac:dyDescent="0.25">
      <c r="A324" t="s">
        <v>333</v>
      </c>
      <c r="B324">
        <v>0</v>
      </c>
      <c r="C324" t="s">
        <v>634</v>
      </c>
      <c r="D324">
        <v>636</v>
      </c>
      <c r="E324" t="s">
        <v>365</v>
      </c>
      <c r="F324" s="4">
        <v>0</v>
      </c>
      <c r="J324" s="4">
        <f>MIN(Table16[[#This Row],[Medicare Outpatient Allowable Rate]:[WPPA Inc Outpatient Allowable Rate]])</f>
        <v>0</v>
      </c>
      <c r="K324" s="4">
        <f>MAX(Table16[[#This Row],[Blue Cross Outpatient Allowable Rate]:[WPPA Inc Outpatient Allowable Rate]])</f>
        <v>0</v>
      </c>
      <c r="L324" s="4">
        <f>SUM(Table16[[#This Row],[Price]]*4.42)</f>
        <v>0</v>
      </c>
      <c r="M324" s="4">
        <v>0</v>
      </c>
      <c r="N324" s="4">
        <f>SUM(Table16[[#This Row],[ChargeID]]*0.76)</f>
        <v>0</v>
      </c>
      <c r="O324" s="4">
        <f>SUM(Table16[[#This Row],[Price]]*0.95)</f>
        <v>0</v>
      </c>
      <c r="P324" s="4">
        <f>SUM(Table16[[#This Row],[Price]]*0.8)</f>
        <v>0</v>
      </c>
      <c r="Q324" s="4">
        <f>SUM(Table16[[#This Row],[Price]]*0.6)</f>
        <v>0</v>
      </c>
    </row>
    <row r="325" spans="1:17" x14ac:dyDescent="0.25">
      <c r="A325" t="s">
        <v>333</v>
      </c>
      <c r="B325">
        <v>0</v>
      </c>
      <c r="C325" t="s">
        <v>635</v>
      </c>
      <c r="D325">
        <v>636</v>
      </c>
      <c r="E325" t="s">
        <v>345</v>
      </c>
      <c r="F325" s="4">
        <v>0</v>
      </c>
      <c r="J325" s="4">
        <f>MIN(Table16[[#This Row],[Medicare Outpatient Allowable Rate]:[WPPA Inc Outpatient Allowable Rate]])</f>
        <v>0</v>
      </c>
      <c r="K325" s="4">
        <f>MAX(Table16[[#This Row],[Blue Cross Outpatient Allowable Rate]:[WPPA Inc Outpatient Allowable Rate]])</f>
        <v>0</v>
      </c>
      <c r="L325" s="4">
        <f>SUM(Table16[[#This Row],[Price]]*4.42)</f>
        <v>0</v>
      </c>
      <c r="M325" s="4">
        <v>0</v>
      </c>
      <c r="N325" s="4">
        <f>SUM(Table16[[#This Row],[ChargeID]]*0.76)</f>
        <v>0</v>
      </c>
      <c r="O325" s="4">
        <f>SUM(Table16[[#This Row],[Price]]*0.95)</f>
        <v>0</v>
      </c>
      <c r="P325" s="4">
        <f>SUM(Table16[[#This Row],[Price]]*0.8)</f>
        <v>0</v>
      </c>
      <c r="Q325" s="4">
        <f>SUM(Table16[[#This Row],[Price]]*0.6)</f>
        <v>0</v>
      </c>
    </row>
    <row r="326" spans="1:17" x14ac:dyDescent="0.25">
      <c r="A326" t="s">
        <v>333</v>
      </c>
      <c r="B326">
        <v>0</v>
      </c>
      <c r="C326" t="s">
        <v>636</v>
      </c>
      <c r="D326">
        <v>636</v>
      </c>
      <c r="E326" t="s">
        <v>345</v>
      </c>
      <c r="F326" s="4">
        <v>0</v>
      </c>
      <c r="J326" s="4">
        <f>MIN(Table16[[#This Row],[Medicare Outpatient Allowable Rate]:[WPPA Inc Outpatient Allowable Rate]])</f>
        <v>0</v>
      </c>
      <c r="K326" s="4">
        <f>MAX(Table16[[#This Row],[Blue Cross Outpatient Allowable Rate]:[WPPA Inc Outpatient Allowable Rate]])</f>
        <v>0</v>
      </c>
      <c r="L326" s="4">
        <f>SUM(Table16[[#This Row],[Price]]*4.42)</f>
        <v>0</v>
      </c>
      <c r="M326" s="4">
        <v>0</v>
      </c>
      <c r="N326" s="4">
        <f>SUM(Table16[[#This Row],[ChargeID]]*0.76)</f>
        <v>0</v>
      </c>
      <c r="O326" s="4">
        <f>SUM(Table16[[#This Row],[Price]]*0.95)</f>
        <v>0</v>
      </c>
      <c r="P326" s="4">
        <f>SUM(Table16[[#This Row],[Price]]*0.8)</f>
        <v>0</v>
      </c>
      <c r="Q326" s="4">
        <f>SUM(Table16[[#This Row],[Price]]*0.6)</f>
        <v>0</v>
      </c>
    </row>
    <row r="327" spans="1:17" x14ac:dyDescent="0.25">
      <c r="A327" t="s">
        <v>333</v>
      </c>
      <c r="B327">
        <v>0</v>
      </c>
      <c r="C327" t="s">
        <v>607</v>
      </c>
      <c r="D327">
        <v>636</v>
      </c>
      <c r="E327" t="s">
        <v>343</v>
      </c>
      <c r="F327" s="4">
        <v>0</v>
      </c>
      <c r="J327" s="4">
        <f>MIN(Table16[[#This Row],[Medicare Outpatient Allowable Rate]:[WPPA Inc Outpatient Allowable Rate]])</f>
        <v>0</v>
      </c>
      <c r="K327" s="4">
        <f>MAX(Table16[[#This Row],[Blue Cross Outpatient Allowable Rate]:[WPPA Inc Outpatient Allowable Rate]])</f>
        <v>0</v>
      </c>
      <c r="L327" s="4">
        <f>SUM(Table16[[#This Row],[Price]]*4.42)</f>
        <v>0</v>
      </c>
      <c r="M327" s="4">
        <v>0</v>
      </c>
      <c r="N327" s="4">
        <f>SUM(Table16[[#This Row],[ChargeID]]*0.76)</f>
        <v>0</v>
      </c>
      <c r="O327" s="4">
        <f>SUM(Table16[[#This Row],[Price]]*0.95)</f>
        <v>0</v>
      </c>
      <c r="P327" s="4">
        <f>SUM(Table16[[#This Row],[Price]]*0.8)</f>
        <v>0</v>
      </c>
      <c r="Q327" s="4">
        <f>SUM(Table16[[#This Row],[Price]]*0.6)</f>
        <v>0</v>
      </c>
    </row>
    <row r="328" spans="1:17" x14ac:dyDescent="0.25">
      <c r="A328" t="s">
        <v>333</v>
      </c>
      <c r="B328">
        <v>0</v>
      </c>
      <c r="C328" t="s">
        <v>637</v>
      </c>
      <c r="D328">
        <v>636</v>
      </c>
      <c r="E328" t="s">
        <v>345</v>
      </c>
      <c r="F328" s="4">
        <v>0</v>
      </c>
      <c r="J328" s="4">
        <f>MIN(Table16[[#This Row],[Medicare Outpatient Allowable Rate]:[WPPA Inc Outpatient Allowable Rate]])</f>
        <v>0</v>
      </c>
      <c r="K328" s="4">
        <f>MAX(Table16[[#This Row],[Blue Cross Outpatient Allowable Rate]:[WPPA Inc Outpatient Allowable Rate]])</f>
        <v>0</v>
      </c>
      <c r="L328" s="4">
        <f>SUM(Table16[[#This Row],[Price]]*4.42)</f>
        <v>0</v>
      </c>
      <c r="M328" s="4">
        <v>0</v>
      </c>
      <c r="N328" s="4">
        <f>SUM(Table16[[#This Row],[ChargeID]]*0.76)</f>
        <v>0</v>
      </c>
      <c r="O328" s="4">
        <f>SUM(Table16[[#This Row],[Price]]*0.95)</f>
        <v>0</v>
      </c>
      <c r="P328" s="4">
        <f>SUM(Table16[[#This Row],[Price]]*0.8)</f>
        <v>0</v>
      </c>
      <c r="Q328" s="4">
        <f>SUM(Table16[[#This Row],[Price]]*0.6)</f>
        <v>0</v>
      </c>
    </row>
    <row r="329" spans="1:17" x14ac:dyDescent="0.25">
      <c r="A329" t="s">
        <v>333</v>
      </c>
      <c r="B329">
        <v>0</v>
      </c>
      <c r="C329" t="s">
        <v>638</v>
      </c>
      <c r="D329">
        <v>636</v>
      </c>
      <c r="E329" t="s">
        <v>365</v>
      </c>
      <c r="F329" s="4">
        <v>0</v>
      </c>
      <c r="J329" s="4">
        <f>MIN(Table16[[#This Row],[Medicare Outpatient Allowable Rate]:[WPPA Inc Outpatient Allowable Rate]])</f>
        <v>0</v>
      </c>
      <c r="K329" s="4">
        <f>MAX(Table16[[#This Row],[Blue Cross Outpatient Allowable Rate]:[WPPA Inc Outpatient Allowable Rate]])</f>
        <v>0</v>
      </c>
      <c r="L329" s="4">
        <f>SUM(Table16[[#This Row],[Price]]*4.42)</f>
        <v>0</v>
      </c>
      <c r="M329" s="4">
        <v>0</v>
      </c>
      <c r="N329" s="4">
        <f>SUM(Table16[[#This Row],[ChargeID]]*0.76)</f>
        <v>0</v>
      </c>
      <c r="O329" s="4">
        <f>SUM(Table16[[#This Row],[Price]]*0.95)</f>
        <v>0</v>
      </c>
      <c r="P329" s="4">
        <f>SUM(Table16[[#This Row],[Price]]*0.8)</f>
        <v>0</v>
      </c>
      <c r="Q329" s="4">
        <f>SUM(Table16[[#This Row],[Price]]*0.6)</f>
        <v>0</v>
      </c>
    </row>
    <row r="330" spans="1:17" x14ac:dyDescent="0.25">
      <c r="A330" t="s">
        <v>333</v>
      </c>
      <c r="B330">
        <v>0</v>
      </c>
      <c r="C330" t="s">
        <v>639</v>
      </c>
      <c r="D330">
        <v>636</v>
      </c>
      <c r="E330" t="s">
        <v>337</v>
      </c>
      <c r="F330" s="4">
        <v>0</v>
      </c>
      <c r="J330" s="4">
        <f>MIN(Table16[[#This Row],[Medicare Outpatient Allowable Rate]:[WPPA Inc Outpatient Allowable Rate]])</f>
        <v>0</v>
      </c>
      <c r="K330" s="4">
        <f>MAX(Table16[[#This Row],[Blue Cross Outpatient Allowable Rate]:[WPPA Inc Outpatient Allowable Rate]])</f>
        <v>0</v>
      </c>
      <c r="L330" s="4">
        <f>SUM(Table16[[#This Row],[Price]]*4.42)</f>
        <v>0</v>
      </c>
      <c r="M330" s="4">
        <v>0</v>
      </c>
      <c r="N330" s="4">
        <f>SUM(Table16[[#This Row],[ChargeID]]*0.76)</f>
        <v>0</v>
      </c>
      <c r="O330" s="4">
        <f>SUM(Table16[[#This Row],[Price]]*0.95)</f>
        <v>0</v>
      </c>
      <c r="P330" s="4">
        <f>SUM(Table16[[#This Row],[Price]]*0.8)</f>
        <v>0</v>
      </c>
      <c r="Q330" s="4">
        <f>SUM(Table16[[#This Row],[Price]]*0.6)</f>
        <v>0</v>
      </c>
    </row>
    <row r="331" spans="1:17" x14ac:dyDescent="0.25">
      <c r="A331" t="s">
        <v>333</v>
      </c>
      <c r="B331">
        <v>0</v>
      </c>
      <c r="C331" t="s">
        <v>640</v>
      </c>
      <c r="D331">
        <v>636</v>
      </c>
      <c r="E331" t="s">
        <v>345</v>
      </c>
      <c r="F331" s="4">
        <v>0</v>
      </c>
      <c r="J331" s="4">
        <f>MIN(Table16[[#This Row],[Medicare Outpatient Allowable Rate]:[WPPA Inc Outpatient Allowable Rate]])</f>
        <v>0</v>
      </c>
      <c r="K331" s="4">
        <f>MAX(Table16[[#This Row],[Blue Cross Outpatient Allowable Rate]:[WPPA Inc Outpatient Allowable Rate]])</f>
        <v>0</v>
      </c>
      <c r="L331" s="4">
        <f>SUM(Table16[[#This Row],[Price]]*4.42)</f>
        <v>0</v>
      </c>
      <c r="M331" s="4">
        <v>0</v>
      </c>
      <c r="N331" s="4">
        <f>SUM(Table16[[#This Row],[ChargeID]]*0.76)</f>
        <v>0</v>
      </c>
      <c r="O331" s="4">
        <f>SUM(Table16[[#This Row],[Price]]*0.95)</f>
        <v>0</v>
      </c>
      <c r="P331" s="4">
        <f>SUM(Table16[[#This Row],[Price]]*0.8)</f>
        <v>0</v>
      </c>
      <c r="Q331" s="4">
        <f>SUM(Table16[[#This Row],[Price]]*0.6)</f>
        <v>0</v>
      </c>
    </row>
    <row r="332" spans="1:17" x14ac:dyDescent="0.25">
      <c r="A332" t="s">
        <v>333</v>
      </c>
      <c r="B332">
        <v>0</v>
      </c>
      <c r="C332" t="s">
        <v>641</v>
      </c>
      <c r="D332">
        <v>636</v>
      </c>
      <c r="E332" t="s">
        <v>343</v>
      </c>
      <c r="F332" s="4">
        <v>0</v>
      </c>
      <c r="J332" s="4">
        <f>MIN(Table16[[#This Row],[Medicare Outpatient Allowable Rate]:[WPPA Inc Outpatient Allowable Rate]])</f>
        <v>0</v>
      </c>
      <c r="K332" s="4">
        <f>MAX(Table16[[#This Row],[Blue Cross Outpatient Allowable Rate]:[WPPA Inc Outpatient Allowable Rate]])</f>
        <v>0</v>
      </c>
      <c r="L332" s="4">
        <f>SUM(Table16[[#This Row],[Price]]*4.42)</f>
        <v>0</v>
      </c>
      <c r="M332" s="4">
        <v>0</v>
      </c>
      <c r="N332" s="4">
        <f>SUM(Table16[[#This Row],[ChargeID]]*0.76)</f>
        <v>0</v>
      </c>
      <c r="O332" s="4">
        <f>SUM(Table16[[#This Row],[Price]]*0.95)</f>
        <v>0</v>
      </c>
      <c r="P332" s="4">
        <f>SUM(Table16[[#This Row],[Price]]*0.8)</f>
        <v>0</v>
      </c>
      <c r="Q332" s="4">
        <f>SUM(Table16[[#This Row],[Price]]*0.6)</f>
        <v>0</v>
      </c>
    </row>
    <row r="333" spans="1:17" x14ac:dyDescent="0.25">
      <c r="A333" t="s">
        <v>333</v>
      </c>
      <c r="B333">
        <v>0</v>
      </c>
      <c r="C333" t="s">
        <v>642</v>
      </c>
      <c r="D333">
        <v>636</v>
      </c>
      <c r="E333" t="s">
        <v>345</v>
      </c>
      <c r="F333" s="4">
        <v>0</v>
      </c>
      <c r="J333" s="4">
        <f>MIN(Table16[[#This Row],[Medicare Outpatient Allowable Rate]:[WPPA Inc Outpatient Allowable Rate]])</f>
        <v>0</v>
      </c>
      <c r="K333" s="4">
        <f>MAX(Table16[[#This Row],[Blue Cross Outpatient Allowable Rate]:[WPPA Inc Outpatient Allowable Rate]])</f>
        <v>0</v>
      </c>
      <c r="L333" s="4">
        <f>SUM(Table16[[#This Row],[Price]]*4.42)</f>
        <v>0</v>
      </c>
      <c r="M333" s="4">
        <v>0</v>
      </c>
      <c r="N333" s="4">
        <f>SUM(Table16[[#This Row],[ChargeID]]*0.76)</f>
        <v>0</v>
      </c>
      <c r="O333" s="4">
        <f>SUM(Table16[[#This Row],[Price]]*0.95)</f>
        <v>0</v>
      </c>
      <c r="P333" s="4">
        <f>SUM(Table16[[#This Row],[Price]]*0.8)</f>
        <v>0</v>
      </c>
      <c r="Q333" s="4">
        <f>SUM(Table16[[#This Row],[Price]]*0.6)</f>
        <v>0</v>
      </c>
    </row>
    <row r="334" spans="1:17" x14ac:dyDescent="0.25">
      <c r="A334" t="s">
        <v>333</v>
      </c>
      <c r="B334">
        <v>0</v>
      </c>
      <c r="C334" t="s">
        <v>643</v>
      </c>
      <c r="D334">
        <v>636</v>
      </c>
      <c r="E334" t="s">
        <v>345</v>
      </c>
      <c r="F334" s="4">
        <v>0</v>
      </c>
      <c r="J334" s="4">
        <f>MIN(Table16[[#This Row],[Medicare Outpatient Allowable Rate]:[WPPA Inc Outpatient Allowable Rate]])</f>
        <v>0</v>
      </c>
      <c r="K334" s="4">
        <f>MAX(Table16[[#This Row],[Blue Cross Outpatient Allowable Rate]:[WPPA Inc Outpatient Allowable Rate]])</f>
        <v>0</v>
      </c>
      <c r="L334" s="4">
        <f>SUM(Table16[[#This Row],[Price]]*4.42)</f>
        <v>0</v>
      </c>
      <c r="M334" s="4">
        <v>0</v>
      </c>
      <c r="N334" s="4">
        <f>SUM(Table16[[#This Row],[ChargeID]]*0.76)</f>
        <v>0</v>
      </c>
      <c r="O334" s="4">
        <f>SUM(Table16[[#This Row],[Price]]*0.95)</f>
        <v>0</v>
      </c>
      <c r="P334" s="4">
        <f>SUM(Table16[[#This Row],[Price]]*0.8)</f>
        <v>0</v>
      </c>
      <c r="Q334" s="4">
        <f>SUM(Table16[[#This Row],[Price]]*0.6)</f>
        <v>0</v>
      </c>
    </row>
    <row r="335" spans="1:17" x14ac:dyDescent="0.25">
      <c r="A335" t="s">
        <v>333</v>
      </c>
      <c r="B335">
        <v>0</v>
      </c>
      <c r="C335" t="s">
        <v>642</v>
      </c>
      <c r="D335">
        <v>636</v>
      </c>
      <c r="E335" t="s">
        <v>345</v>
      </c>
      <c r="F335" s="4">
        <v>0</v>
      </c>
      <c r="J335" s="4">
        <f>MIN(Table16[[#This Row],[Medicare Outpatient Allowable Rate]:[WPPA Inc Outpatient Allowable Rate]])</f>
        <v>0</v>
      </c>
      <c r="K335" s="4">
        <f>MAX(Table16[[#This Row],[Blue Cross Outpatient Allowable Rate]:[WPPA Inc Outpatient Allowable Rate]])</f>
        <v>0</v>
      </c>
      <c r="L335" s="4">
        <f>SUM(Table16[[#This Row],[Price]]*4.42)</f>
        <v>0</v>
      </c>
      <c r="M335" s="4">
        <v>0</v>
      </c>
      <c r="N335" s="4">
        <f>SUM(Table16[[#This Row],[ChargeID]]*0.76)</f>
        <v>0</v>
      </c>
      <c r="O335" s="4">
        <f>SUM(Table16[[#This Row],[Price]]*0.95)</f>
        <v>0</v>
      </c>
      <c r="P335" s="4">
        <f>SUM(Table16[[#This Row],[Price]]*0.8)</f>
        <v>0</v>
      </c>
      <c r="Q335" s="4">
        <f>SUM(Table16[[#This Row],[Price]]*0.6)</f>
        <v>0</v>
      </c>
    </row>
    <row r="336" spans="1:17" x14ac:dyDescent="0.25">
      <c r="A336" t="s">
        <v>333</v>
      </c>
      <c r="B336">
        <v>0</v>
      </c>
      <c r="C336" t="s">
        <v>644</v>
      </c>
      <c r="D336">
        <v>636</v>
      </c>
      <c r="E336" t="s">
        <v>345</v>
      </c>
      <c r="F336" s="4">
        <v>0</v>
      </c>
      <c r="J336" s="4">
        <f>MIN(Table16[[#This Row],[Medicare Outpatient Allowable Rate]:[WPPA Inc Outpatient Allowable Rate]])</f>
        <v>0</v>
      </c>
      <c r="K336" s="4">
        <f>MAX(Table16[[#This Row],[Blue Cross Outpatient Allowable Rate]:[WPPA Inc Outpatient Allowable Rate]])</f>
        <v>0</v>
      </c>
      <c r="L336" s="4">
        <f>SUM(Table16[[#This Row],[Price]]*4.42)</f>
        <v>0</v>
      </c>
      <c r="M336" s="4">
        <v>0</v>
      </c>
      <c r="N336" s="4">
        <f>SUM(Table16[[#This Row],[ChargeID]]*0.76)</f>
        <v>0</v>
      </c>
      <c r="O336" s="4">
        <f>SUM(Table16[[#This Row],[Price]]*0.95)</f>
        <v>0</v>
      </c>
      <c r="P336" s="4">
        <f>SUM(Table16[[#This Row],[Price]]*0.8)</f>
        <v>0</v>
      </c>
      <c r="Q336" s="4">
        <f>SUM(Table16[[#This Row],[Price]]*0.6)</f>
        <v>0</v>
      </c>
    </row>
    <row r="337" spans="1:17" x14ac:dyDescent="0.25">
      <c r="A337" t="s">
        <v>333</v>
      </c>
      <c r="B337">
        <v>0</v>
      </c>
      <c r="C337" t="s">
        <v>645</v>
      </c>
      <c r="D337">
        <v>636</v>
      </c>
      <c r="E337" t="s">
        <v>353</v>
      </c>
      <c r="F337" s="4">
        <v>0</v>
      </c>
      <c r="J337" s="4">
        <f>MIN(Table16[[#This Row],[Medicare Outpatient Allowable Rate]:[WPPA Inc Outpatient Allowable Rate]])</f>
        <v>0</v>
      </c>
      <c r="K337" s="4">
        <f>MAX(Table16[[#This Row],[Blue Cross Outpatient Allowable Rate]:[WPPA Inc Outpatient Allowable Rate]])</f>
        <v>0</v>
      </c>
      <c r="L337" s="4">
        <f>SUM(Table16[[#This Row],[Price]]*4.42)</f>
        <v>0</v>
      </c>
      <c r="M337" s="4">
        <v>0</v>
      </c>
      <c r="N337" s="4">
        <f>SUM(Table16[[#This Row],[ChargeID]]*0.76)</f>
        <v>0</v>
      </c>
      <c r="O337" s="4">
        <f>SUM(Table16[[#This Row],[Price]]*0.95)</f>
        <v>0</v>
      </c>
      <c r="P337" s="4">
        <f>SUM(Table16[[#This Row],[Price]]*0.8)</f>
        <v>0</v>
      </c>
      <c r="Q337" s="4">
        <f>SUM(Table16[[#This Row],[Price]]*0.6)</f>
        <v>0</v>
      </c>
    </row>
    <row r="338" spans="1:17" x14ac:dyDescent="0.25">
      <c r="A338" t="s">
        <v>333</v>
      </c>
      <c r="B338">
        <v>0</v>
      </c>
      <c r="C338" t="s">
        <v>500</v>
      </c>
      <c r="D338">
        <v>636</v>
      </c>
      <c r="E338" t="s">
        <v>345</v>
      </c>
      <c r="F338" s="4">
        <v>0</v>
      </c>
      <c r="J338" s="4">
        <f>MIN(Table16[[#This Row],[Medicare Outpatient Allowable Rate]:[WPPA Inc Outpatient Allowable Rate]])</f>
        <v>0</v>
      </c>
      <c r="K338" s="4">
        <f>MAX(Table16[[#This Row],[Blue Cross Outpatient Allowable Rate]:[WPPA Inc Outpatient Allowable Rate]])</f>
        <v>0</v>
      </c>
      <c r="L338" s="4">
        <f>SUM(Table16[[#This Row],[Price]]*4.42)</f>
        <v>0</v>
      </c>
      <c r="M338" s="4">
        <v>0</v>
      </c>
      <c r="N338" s="4">
        <f>SUM(Table16[[#This Row],[ChargeID]]*0.76)</f>
        <v>0</v>
      </c>
      <c r="O338" s="4">
        <f>SUM(Table16[[#This Row],[Price]]*0.95)</f>
        <v>0</v>
      </c>
      <c r="P338" s="4">
        <f>SUM(Table16[[#This Row],[Price]]*0.8)</f>
        <v>0</v>
      </c>
      <c r="Q338" s="4">
        <f>SUM(Table16[[#This Row],[Price]]*0.6)</f>
        <v>0</v>
      </c>
    </row>
    <row r="339" spans="1:17" x14ac:dyDescent="0.25">
      <c r="A339" t="s">
        <v>333</v>
      </c>
      <c r="B339">
        <v>0</v>
      </c>
      <c r="C339" t="s">
        <v>646</v>
      </c>
      <c r="D339">
        <v>636</v>
      </c>
      <c r="E339" t="s">
        <v>343</v>
      </c>
      <c r="F339" s="4">
        <v>0</v>
      </c>
      <c r="J339" s="4">
        <f>MIN(Table16[[#This Row],[Medicare Outpatient Allowable Rate]:[WPPA Inc Outpatient Allowable Rate]])</f>
        <v>0</v>
      </c>
      <c r="K339" s="4">
        <f>MAX(Table16[[#This Row],[Blue Cross Outpatient Allowable Rate]:[WPPA Inc Outpatient Allowable Rate]])</f>
        <v>0</v>
      </c>
      <c r="L339" s="4">
        <f>SUM(Table16[[#This Row],[Price]]*4.42)</f>
        <v>0</v>
      </c>
      <c r="M339" s="4">
        <v>0</v>
      </c>
      <c r="N339" s="4">
        <f>SUM(Table16[[#This Row],[ChargeID]]*0.76)</f>
        <v>0</v>
      </c>
      <c r="O339" s="4">
        <f>SUM(Table16[[#This Row],[Price]]*0.95)</f>
        <v>0</v>
      </c>
      <c r="P339" s="4">
        <f>SUM(Table16[[#This Row],[Price]]*0.8)</f>
        <v>0</v>
      </c>
      <c r="Q339" s="4">
        <f>SUM(Table16[[#This Row],[Price]]*0.6)</f>
        <v>0</v>
      </c>
    </row>
    <row r="340" spans="1:17" x14ac:dyDescent="0.25">
      <c r="A340" t="s">
        <v>333</v>
      </c>
      <c r="B340">
        <v>0</v>
      </c>
      <c r="C340" t="s">
        <v>647</v>
      </c>
      <c r="D340">
        <v>636</v>
      </c>
      <c r="E340" t="s">
        <v>448</v>
      </c>
      <c r="F340" s="4">
        <v>0</v>
      </c>
      <c r="J340" s="4">
        <f>MIN(Table16[[#This Row],[Medicare Outpatient Allowable Rate]:[WPPA Inc Outpatient Allowable Rate]])</f>
        <v>0</v>
      </c>
      <c r="K340" s="4">
        <f>MAX(Table16[[#This Row],[Blue Cross Outpatient Allowable Rate]:[WPPA Inc Outpatient Allowable Rate]])</f>
        <v>0</v>
      </c>
      <c r="L340" s="4">
        <f>SUM(Table16[[#This Row],[Price]]*4.42)</f>
        <v>0</v>
      </c>
      <c r="M340" s="4">
        <v>0</v>
      </c>
      <c r="N340" s="4">
        <f>SUM(Table16[[#This Row],[ChargeID]]*0.76)</f>
        <v>0</v>
      </c>
      <c r="O340" s="4">
        <f>SUM(Table16[[#This Row],[Price]]*0.95)</f>
        <v>0</v>
      </c>
      <c r="P340" s="4">
        <f>SUM(Table16[[#This Row],[Price]]*0.8)</f>
        <v>0</v>
      </c>
      <c r="Q340" s="4">
        <f>SUM(Table16[[#This Row],[Price]]*0.6)</f>
        <v>0</v>
      </c>
    </row>
    <row r="341" spans="1:17" x14ac:dyDescent="0.25">
      <c r="A341" t="s">
        <v>333</v>
      </c>
      <c r="B341">
        <v>0</v>
      </c>
      <c r="C341" t="s">
        <v>648</v>
      </c>
      <c r="D341">
        <v>636</v>
      </c>
      <c r="E341" t="s">
        <v>448</v>
      </c>
      <c r="F341" s="4">
        <v>0</v>
      </c>
      <c r="J341" s="4">
        <f>MIN(Table16[[#This Row],[Medicare Outpatient Allowable Rate]:[WPPA Inc Outpatient Allowable Rate]])</f>
        <v>0</v>
      </c>
      <c r="K341" s="4">
        <f>MAX(Table16[[#This Row],[Blue Cross Outpatient Allowable Rate]:[WPPA Inc Outpatient Allowable Rate]])</f>
        <v>0</v>
      </c>
      <c r="L341" s="4">
        <f>SUM(Table16[[#This Row],[Price]]*4.42)</f>
        <v>0</v>
      </c>
      <c r="M341" s="4">
        <v>0</v>
      </c>
      <c r="N341" s="4">
        <f>SUM(Table16[[#This Row],[ChargeID]]*0.76)</f>
        <v>0</v>
      </c>
      <c r="O341" s="4">
        <f>SUM(Table16[[#This Row],[Price]]*0.95)</f>
        <v>0</v>
      </c>
      <c r="P341" s="4">
        <f>SUM(Table16[[#This Row],[Price]]*0.8)</f>
        <v>0</v>
      </c>
      <c r="Q341" s="4">
        <f>SUM(Table16[[#This Row],[Price]]*0.6)</f>
        <v>0</v>
      </c>
    </row>
    <row r="342" spans="1:17" x14ac:dyDescent="0.25">
      <c r="A342" t="s">
        <v>333</v>
      </c>
      <c r="B342">
        <v>0</v>
      </c>
      <c r="C342" t="s">
        <v>649</v>
      </c>
      <c r="D342">
        <v>636</v>
      </c>
      <c r="E342" t="s">
        <v>345</v>
      </c>
      <c r="F342" s="4">
        <v>0</v>
      </c>
      <c r="J342" s="4">
        <f>MIN(Table16[[#This Row],[Medicare Outpatient Allowable Rate]:[WPPA Inc Outpatient Allowable Rate]])</f>
        <v>0</v>
      </c>
      <c r="K342" s="4">
        <f>MAX(Table16[[#This Row],[Blue Cross Outpatient Allowable Rate]:[WPPA Inc Outpatient Allowable Rate]])</f>
        <v>0</v>
      </c>
      <c r="L342" s="4">
        <f>SUM(Table16[[#This Row],[Price]]*4.42)</f>
        <v>0</v>
      </c>
      <c r="M342" s="4">
        <v>0</v>
      </c>
      <c r="N342" s="4">
        <f>SUM(Table16[[#This Row],[ChargeID]]*0.76)</f>
        <v>0</v>
      </c>
      <c r="O342" s="4">
        <f>SUM(Table16[[#This Row],[Price]]*0.95)</f>
        <v>0</v>
      </c>
      <c r="P342" s="4">
        <f>SUM(Table16[[#This Row],[Price]]*0.8)</f>
        <v>0</v>
      </c>
      <c r="Q342" s="4">
        <f>SUM(Table16[[#This Row],[Price]]*0.6)</f>
        <v>0</v>
      </c>
    </row>
    <row r="343" spans="1:17" x14ac:dyDescent="0.25">
      <c r="A343" t="s">
        <v>333</v>
      </c>
      <c r="B343">
        <v>0</v>
      </c>
      <c r="C343" t="s">
        <v>555</v>
      </c>
      <c r="D343">
        <v>636</v>
      </c>
      <c r="E343" t="s">
        <v>353</v>
      </c>
      <c r="F343" s="4">
        <v>0</v>
      </c>
      <c r="J343" s="4">
        <f>MIN(Table16[[#This Row],[Medicare Outpatient Allowable Rate]:[WPPA Inc Outpatient Allowable Rate]])</f>
        <v>0</v>
      </c>
      <c r="K343" s="4">
        <f>MAX(Table16[[#This Row],[Blue Cross Outpatient Allowable Rate]:[WPPA Inc Outpatient Allowable Rate]])</f>
        <v>0</v>
      </c>
      <c r="L343" s="4">
        <f>SUM(Table16[[#This Row],[Price]]*4.42)</f>
        <v>0</v>
      </c>
      <c r="M343" s="4">
        <v>0</v>
      </c>
      <c r="N343" s="4">
        <f>SUM(Table16[[#This Row],[ChargeID]]*0.76)</f>
        <v>0</v>
      </c>
      <c r="O343" s="4">
        <f>SUM(Table16[[#This Row],[Price]]*0.95)</f>
        <v>0</v>
      </c>
      <c r="P343" s="4">
        <f>SUM(Table16[[#This Row],[Price]]*0.8)</f>
        <v>0</v>
      </c>
      <c r="Q343" s="4">
        <f>SUM(Table16[[#This Row],[Price]]*0.6)</f>
        <v>0</v>
      </c>
    </row>
    <row r="344" spans="1:17" x14ac:dyDescent="0.25">
      <c r="A344" t="s">
        <v>333</v>
      </c>
      <c r="B344">
        <v>0</v>
      </c>
      <c r="C344" t="s">
        <v>650</v>
      </c>
      <c r="D344">
        <v>636</v>
      </c>
      <c r="E344" t="s">
        <v>345</v>
      </c>
      <c r="F344" s="4">
        <v>0</v>
      </c>
      <c r="J344" s="4">
        <f>MIN(Table16[[#This Row],[Medicare Outpatient Allowable Rate]:[WPPA Inc Outpatient Allowable Rate]])</f>
        <v>0</v>
      </c>
      <c r="K344" s="4">
        <f>MAX(Table16[[#This Row],[Blue Cross Outpatient Allowable Rate]:[WPPA Inc Outpatient Allowable Rate]])</f>
        <v>0</v>
      </c>
      <c r="L344" s="4">
        <f>SUM(Table16[[#This Row],[Price]]*4.42)</f>
        <v>0</v>
      </c>
      <c r="M344" s="4">
        <v>0</v>
      </c>
      <c r="N344" s="4">
        <f>SUM(Table16[[#This Row],[ChargeID]]*0.76)</f>
        <v>0</v>
      </c>
      <c r="O344" s="4">
        <f>SUM(Table16[[#This Row],[Price]]*0.95)</f>
        <v>0</v>
      </c>
      <c r="P344" s="4">
        <f>SUM(Table16[[#This Row],[Price]]*0.8)</f>
        <v>0</v>
      </c>
      <c r="Q344" s="4">
        <f>SUM(Table16[[#This Row],[Price]]*0.6)</f>
        <v>0</v>
      </c>
    </row>
    <row r="345" spans="1:17" x14ac:dyDescent="0.25">
      <c r="A345" t="s">
        <v>333</v>
      </c>
      <c r="B345">
        <v>0</v>
      </c>
      <c r="C345" t="s">
        <v>651</v>
      </c>
      <c r="D345">
        <v>636</v>
      </c>
      <c r="E345" t="s">
        <v>345</v>
      </c>
      <c r="F345" s="4">
        <v>0</v>
      </c>
      <c r="J345" s="4">
        <f>MIN(Table16[[#This Row],[Medicare Outpatient Allowable Rate]:[WPPA Inc Outpatient Allowable Rate]])</f>
        <v>0</v>
      </c>
      <c r="K345" s="4">
        <f>MAX(Table16[[#This Row],[Blue Cross Outpatient Allowable Rate]:[WPPA Inc Outpatient Allowable Rate]])</f>
        <v>0</v>
      </c>
      <c r="L345" s="4">
        <f>SUM(Table16[[#This Row],[Price]]*4.42)</f>
        <v>0</v>
      </c>
      <c r="M345" s="4">
        <v>0</v>
      </c>
      <c r="N345" s="4">
        <f>SUM(Table16[[#This Row],[ChargeID]]*0.76)</f>
        <v>0</v>
      </c>
      <c r="O345" s="4">
        <f>SUM(Table16[[#This Row],[Price]]*0.95)</f>
        <v>0</v>
      </c>
      <c r="P345" s="4">
        <f>SUM(Table16[[#This Row],[Price]]*0.8)</f>
        <v>0</v>
      </c>
      <c r="Q345" s="4">
        <f>SUM(Table16[[#This Row],[Price]]*0.6)</f>
        <v>0</v>
      </c>
    </row>
    <row r="346" spans="1:17" x14ac:dyDescent="0.25">
      <c r="A346" t="s">
        <v>333</v>
      </c>
      <c r="B346">
        <v>0</v>
      </c>
      <c r="C346" t="s">
        <v>652</v>
      </c>
      <c r="D346">
        <v>636</v>
      </c>
      <c r="E346" t="s">
        <v>345</v>
      </c>
      <c r="F346" s="4">
        <v>0</v>
      </c>
      <c r="J346" s="4">
        <f>MIN(Table16[[#This Row],[Medicare Outpatient Allowable Rate]:[WPPA Inc Outpatient Allowable Rate]])</f>
        <v>0</v>
      </c>
      <c r="K346" s="4">
        <f>MAX(Table16[[#This Row],[Blue Cross Outpatient Allowable Rate]:[WPPA Inc Outpatient Allowable Rate]])</f>
        <v>0</v>
      </c>
      <c r="L346" s="4">
        <f>SUM(Table16[[#This Row],[Price]]*4.42)</f>
        <v>0</v>
      </c>
      <c r="M346" s="4">
        <v>0</v>
      </c>
      <c r="N346" s="4">
        <f>SUM(Table16[[#This Row],[ChargeID]]*0.76)</f>
        <v>0</v>
      </c>
      <c r="O346" s="4">
        <f>SUM(Table16[[#This Row],[Price]]*0.95)</f>
        <v>0</v>
      </c>
      <c r="P346" s="4">
        <f>SUM(Table16[[#This Row],[Price]]*0.8)</f>
        <v>0</v>
      </c>
      <c r="Q346" s="4">
        <f>SUM(Table16[[#This Row],[Price]]*0.6)</f>
        <v>0</v>
      </c>
    </row>
    <row r="347" spans="1:17" x14ac:dyDescent="0.25">
      <c r="A347" t="s">
        <v>333</v>
      </c>
      <c r="B347">
        <v>0</v>
      </c>
      <c r="C347" t="s">
        <v>653</v>
      </c>
      <c r="D347">
        <v>636</v>
      </c>
      <c r="E347" t="s">
        <v>345</v>
      </c>
      <c r="F347" s="4">
        <v>0</v>
      </c>
      <c r="J347" s="4">
        <f>MIN(Table16[[#This Row],[Medicare Outpatient Allowable Rate]:[WPPA Inc Outpatient Allowable Rate]])</f>
        <v>0</v>
      </c>
      <c r="K347" s="4">
        <f>MAX(Table16[[#This Row],[Blue Cross Outpatient Allowable Rate]:[WPPA Inc Outpatient Allowable Rate]])</f>
        <v>0</v>
      </c>
      <c r="L347" s="4">
        <f>SUM(Table16[[#This Row],[Price]]*4.42)</f>
        <v>0</v>
      </c>
      <c r="M347" s="4">
        <v>0</v>
      </c>
      <c r="N347" s="4">
        <f>SUM(Table16[[#This Row],[ChargeID]]*0.76)</f>
        <v>0</v>
      </c>
      <c r="O347" s="4">
        <f>SUM(Table16[[#This Row],[Price]]*0.95)</f>
        <v>0</v>
      </c>
      <c r="P347" s="4">
        <f>SUM(Table16[[#This Row],[Price]]*0.8)</f>
        <v>0</v>
      </c>
      <c r="Q347" s="4">
        <f>SUM(Table16[[#This Row],[Price]]*0.6)</f>
        <v>0</v>
      </c>
    </row>
    <row r="348" spans="1:17" x14ac:dyDescent="0.25">
      <c r="A348" t="s">
        <v>333</v>
      </c>
      <c r="B348">
        <v>0</v>
      </c>
      <c r="C348" t="s">
        <v>634</v>
      </c>
      <c r="D348">
        <v>636</v>
      </c>
      <c r="E348" t="s">
        <v>365</v>
      </c>
      <c r="F348" s="4">
        <v>0</v>
      </c>
      <c r="J348" s="4">
        <f>MIN(Table16[[#This Row],[Medicare Outpatient Allowable Rate]:[WPPA Inc Outpatient Allowable Rate]])</f>
        <v>0</v>
      </c>
      <c r="K348" s="4">
        <f>MAX(Table16[[#This Row],[Blue Cross Outpatient Allowable Rate]:[WPPA Inc Outpatient Allowable Rate]])</f>
        <v>0</v>
      </c>
      <c r="L348" s="4">
        <f>SUM(Table16[[#This Row],[Price]]*4.42)</f>
        <v>0</v>
      </c>
      <c r="M348" s="4">
        <v>0</v>
      </c>
      <c r="N348" s="4">
        <f>SUM(Table16[[#This Row],[ChargeID]]*0.76)</f>
        <v>0</v>
      </c>
      <c r="O348" s="4">
        <f>SUM(Table16[[#This Row],[Price]]*0.95)</f>
        <v>0</v>
      </c>
      <c r="P348" s="4">
        <f>SUM(Table16[[#This Row],[Price]]*0.8)</f>
        <v>0</v>
      </c>
      <c r="Q348" s="4">
        <f>SUM(Table16[[#This Row],[Price]]*0.6)</f>
        <v>0</v>
      </c>
    </row>
    <row r="349" spans="1:17" x14ac:dyDescent="0.25">
      <c r="A349" t="s">
        <v>333</v>
      </c>
      <c r="B349">
        <v>0</v>
      </c>
      <c r="C349" t="s">
        <v>654</v>
      </c>
      <c r="D349">
        <v>636</v>
      </c>
      <c r="E349" t="s">
        <v>335</v>
      </c>
      <c r="F349" s="4">
        <v>0</v>
      </c>
      <c r="J349" s="4">
        <f>MIN(Table16[[#This Row],[Medicare Outpatient Allowable Rate]:[WPPA Inc Outpatient Allowable Rate]])</f>
        <v>0</v>
      </c>
      <c r="K349" s="4">
        <f>MAX(Table16[[#This Row],[Blue Cross Outpatient Allowable Rate]:[WPPA Inc Outpatient Allowable Rate]])</f>
        <v>0</v>
      </c>
      <c r="L349" s="4">
        <f>SUM(Table16[[#This Row],[Price]]*4.42)</f>
        <v>0</v>
      </c>
      <c r="M349" s="4">
        <v>0</v>
      </c>
      <c r="N349" s="4">
        <f>SUM(Table16[[#This Row],[ChargeID]]*0.76)</f>
        <v>0</v>
      </c>
      <c r="O349" s="4">
        <f>SUM(Table16[[#This Row],[Price]]*0.95)</f>
        <v>0</v>
      </c>
      <c r="P349" s="4">
        <f>SUM(Table16[[#This Row],[Price]]*0.8)</f>
        <v>0</v>
      </c>
      <c r="Q349" s="4">
        <f>SUM(Table16[[#This Row],[Price]]*0.6)</f>
        <v>0</v>
      </c>
    </row>
    <row r="350" spans="1:17" x14ac:dyDescent="0.25">
      <c r="A350" t="s">
        <v>333</v>
      </c>
      <c r="B350">
        <v>0</v>
      </c>
      <c r="C350" t="s">
        <v>655</v>
      </c>
      <c r="D350">
        <v>636</v>
      </c>
      <c r="E350" t="s">
        <v>448</v>
      </c>
      <c r="F350" s="4">
        <v>0</v>
      </c>
      <c r="J350" s="4">
        <f>MIN(Table16[[#This Row],[Medicare Outpatient Allowable Rate]:[WPPA Inc Outpatient Allowable Rate]])</f>
        <v>0</v>
      </c>
      <c r="K350" s="4">
        <f>MAX(Table16[[#This Row],[Blue Cross Outpatient Allowable Rate]:[WPPA Inc Outpatient Allowable Rate]])</f>
        <v>0</v>
      </c>
      <c r="L350" s="4">
        <f>SUM(Table16[[#This Row],[Price]]*4.42)</f>
        <v>0</v>
      </c>
      <c r="M350" s="4">
        <v>0</v>
      </c>
      <c r="N350" s="4">
        <f>SUM(Table16[[#This Row],[ChargeID]]*0.76)</f>
        <v>0</v>
      </c>
      <c r="O350" s="4">
        <f>SUM(Table16[[#This Row],[Price]]*0.95)</f>
        <v>0</v>
      </c>
      <c r="P350" s="4">
        <f>SUM(Table16[[#This Row],[Price]]*0.8)</f>
        <v>0</v>
      </c>
      <c r="Q350" s="4">
        <f>SUM(Table16[[#This Row],[Price]]*0.6)</f>
        <v>0</v>
      </c>
    </row>
    <row r="351" spans="1:17" x14ac:dyDescent="0.25">
      <c r="A351" t="s">
        <v>333</v>
      </c>
      <c r="B351">
        <v>0</v>
      </c>
      <c r="C351" t="s">
        <v>656</v>
      </c>
      <c r="D351">
        <v>636</v>
      </c>
      <c r="E351" t="s">
        <v>343</v>
      </c>
      <c r="F351" s="4">
        <v>0</v>
      </c>
      <c r="J351" s="4">
        <f>MIN(Table16[[#This Row],[Medicare Outpatient Allowable Rate]:[WPPA Inc Outpatient Allowable Rate]])</f>
        <v>0</v>
      </c>
      <c r="K351" s="4">
        <f>MAX(Table16[[#This Row],[Blue Cross Outpatient Allowable Rate]:[WPPA Inc Outpatient Allowable Rate]])</f>
        <v>0</v>
      </c>
      <c r="L351" s="4">
        <f>SUM(Table16[[#This Row],[Price]]*4.42)</f>
        <v>0</v>
      </c>
      <c r="M351" s="4">
        <v>0</v>
      </c>
      <c r="N351" s="4">
        <f>SUM(Table16[[#This Row],[ChargeID]]*0.76)</f>
        <v>0</v>
      </c>
      <c r="O351" s="4">
        <f>SUM(Table16[[#This Row],[Price]]*0.95)</f>
        <v>0</v>
      </c>
      <c r="P351" s="4">
        <f>SUM(Table16[[#This Row],[Price]]*0.8)</f>
        <v>0</v>
      </c>
      <c r="Q351" s="4">
        <f>SUM(Table16[[#This Row],[Price]]*0.6)</f>
        <v>0</v>
      </c>
    </row>
    <row r="352" spans="1:17" x14ac:dyDescent="0.25">
      <c r="A352" t="s">
        <v>333</v>
      </c>
      <c r="B352">
        <v>0</v>
      </c>
      <c r="C352" t="s">
        <v>657</v>
      </c>
      <c r="D352">
        <v>636</v>
      </c>
      <c r="E352" t="s">
        <v>343</v>
      </c>
      <c r="F352" s="4">
        <v>0</v>
      </c>
      <c r="J352" s="4">
        <f>MIN(Table16[[#This Row],[Medicare Outpatient Allowable Rate]:[WPPA Inc Outpatient Allowable Rate]])</f>
        <v>0</v>
      </c>
      <c r="K352" s="4">
        <f>MAX(Table16[[#This Row],[Blue Cross Outpatient Allowable Rate]:[WPPA Inc Outpatient Allowable Rate]])</f>
        <v>0</v>
      </c>
      <c r="L352" s="4">
        <f>SUM(Table16[[#This Row],[Price]]*4.42)</f>
        <v>0</v>
      </c>
      <c r="M352" s="4">
        <v>0</v>
      </c>
      <c r="N352" s="4">
        <f>SUM(Table16[[#This Row],[ChargeID]]*0.76)</f>
        <v>0</v>
      </c>
      <c r="O352" s="4">
        <f>SUM(Table16[[#This Row],[Price]]*0.95)</f>
        <v>0</v>
      </c>
      <c r="P352" s="4">
        <f>SUM(Table16[[#This Row],[Price]]*0.8)</f>
        <v>0</v>
      </c>
      <c r="Q352" s="4">
        <f>SUM(Table16[[#This Row],[Price]]*0.6)</f>
        <v>0</v>
      </c>
    </row>
    <row r="353" spans="1:17" x14ac:dyDescent="0.25">
      <c r="A353" t="s">
        <v>333</v>
      </c>
      <c r="B353">
        <v>0</v>
      </c>
      <c r="C353" t="s">
        <v>658</v>
      </c>
      <c r="D353">
        <v>636</v>
      </c>
      <c r="E353" t="s">
        <v>345</v>
      </c>
      <c r="F353" s="4">
        <v>0</v>
      </c>
      <c r="J353" s="4">
        <f>MIN(Table16[[#This Row],[Medicare Outpatient Allowable Rate]:[WPPA Inc Outpatient Allowable Rate]])</f>
        <v>0</v>
      </c>
      <c r="K353" s="4">
        <f>MAX(Table16[[#This Row],[Blue Cross Outpatient Allowable Rate]:[WPPA Inc Outpatient Allowable Rate]])</f>
        <v>0</v>
      </c>
      <c r="L353" s="4">
        <f>SUM(Table16[[#This Row],[Price]]*4.42)</f>
        <v>0</v>
      </c>
      <c r="M353" s="4">
        <v>0</v>
      </c>
      <c r="N353" s="4">
        <f>SUM(Table16[[#This Row],[ChargeID]]*0.76)</f>
        <v>0</v>
      </c>
      <c r="O353" s="4">
        <f>SUM(Table16[[#This Row],[Price]]*0.95)</f>
        <v>0</v>
      </c>
      <c r="P353" s="4">
        <f>SUM(Table16[[#This Row],[Price]]*0.8)</f>
        <v>0</v>
      </c>
      <c r="Q353" s="4">
        <f>SUM(Table16[[#This Row],[Price]]*0.6)</f>
        <v>0</v>
      </c>
    </row>
    <row r="354" spans="1:17" x14ac:dyDescent="0.25">
      <c r="A354" t="s">
        <v>333</v>
      </c>
      <c r="B354">
        <v>0</v>
      </c>
      <c r="C354" t="s">
        <v>659</v>
      </c>
      <c r="D354">
        <v>636</v>
      </c>
      <c r="E354" t="s">
        <v>420</v>
      </c>
      <c r="F354" s="4">
        <v>0</v>
      </c>
      <c r="J354" s="4">
        <f>MIN(Table16[[#This Row],[Medicare Outpatient Allowable Rate]:[WPPA Inc Outpatient Allowable Rate]])</f>
        <v>0</v>
      </c>
      <c r="K354" s="4">
        <f>MAX(Table16[[#This Row],[Blue Cross Outpatient Allowable Rate]:[WPPA Inc Outpatient Allowable Rate]])</f>
        <v>0</v>
      </c>
      <c r="L354" s="4">
        <f>SUM(Table16[[#This Row],[Price]]*4.42)</f>
        <v>0</v>
      </c>
      <c r="M354" s="4">
        <v>0</v>
      </c>
      <c r="N354" s="4">
        <f>SUM(Table16[[#This Row],[ChargeID]]*0.76)</f>
        <v>0</v>
      </c>
      <c r="O354" s="4">
        <f>SUM(Table16[[#This Row],[Price]]*0.95)</f>
        <v>0</v>
      </c>
      <c r="P354" s="4">
        <f>SUM(Table16[[#This Row],[Price]]*0.8)</f>
        <v>0</v>
      </c>
      <c r="Q354" s="4">
        <f>SUM(Table16[[#This Row],[Price]]*0.6)</f>
        <v>0</v>
      </c>
    </row>
    <row r="355" spans="1:17" x14ac:dyDescent="0.25">
      <c r="A355" t="s">
        <v>333</v>
      </c>
      <c r="B355">
        <v>0</v>
      </c>
      <c r="C355" t="s">
        <v>638</v>
      </c>
      <c r="D355">
        <v>636</v>
      </c>
      <c r="E355" t="s">
        <v>365</v>
      </c>
      <c r="F355" s="4">
        <v>0</v>
      </c>
      <c r="J355" s="4">
        <f>MIN(Table16[[#This Row],[Medicare Outpatient Allowable Rate]:[WPPA Inc Outpatient Allowable Rate]])</f>
        <v>0</v>
      </c>
      <c r="K355" s="4">
        <f>MAX(Table16[[#This Row],[Blue Cross Outpatient Allowable Rate]:[WPPA Inc Outpatient Allowable Rate]])</f>
        <v>0</v>
      </c>
      <c r="L355" s="4">
        <f>SUM(Table16[[#This Row],[Price]]*4.42)</f>
        <v>0</v>
      </c>
      <c r="M355" s="4">
        <v>0</v>
      </c>
      <c r="N355" s="4">
        <f>SUM(Table16[[#This Row],[ChargeID]]*0.76)</f>
        <v>0</v>
      </c>
      <c r="O355" s="4">
        <f>SUM(Table16[[#This Row],[Price]]*0.95)</f>
        <v>0</v>
      </c>
      <c r="P355" s="4">
        <f>SUM(Table16[[#This Row],[Price]]*0.8)</f>
        <v>0</v>
      </c>
      <c r="Q355" s="4">
        <f>SUM(Table16[[#This Row],[Price]]*0.6)</f>
        <v>0</v>
      </c>
    </row>
    <row r="356" spans="1:17" x14ac:dyDescent="0.25">
      <c r="A356" t="s">
        <v>333</v>
      </c>
      <c r="B356">
        <v>0</v>
      </c>
      <c r="C356" t="s">
        <v>660</v>
      </c>
      <c r="D356">
        <v>636</v>
      </c>
      <c r="E356" t="s">
        <v>353</v>
      </c>
      <c r="F356" s="4">
        <v>0</v>
      </c>
      <c r="J356" s="4">
        <f>MIN(Table16[[#This Row],[Medicare Outpatient Allowable Rate]:[WPPA Inc Outpatient Allowable Rate]])</f>
        <v>0</v>
      </c>
      <c r="K356" s="4">
        <f>MAX(Table16[[#This Row],[Blue Cross Outpatient Allowable Rate]:[WPPA Inc Outpatient Allowable Rate]])</f>
        <v>0</v>
      </c>
      <c r="L356" s="4">
        <f>SUM(Table16[[#This Row],[Price]]*4.42)</f>
        <v>0</v>
      </c>
      <c r="M356" s="4">
        <v>0</v>
      </c>
      <c r="N356" s="4">
        <f>SUM(Table16[[#This Row],[ChargeID]]*0.76)</f>
        <v>0</v>
      </c>
      <c r="O356" s="4">
        <f>SUM(Table16[[#This Row],[Price]]*0.95)</f>
        <v>0</v>
      </c>
      <c r="P356" s="4">
        <f>SUM(Table16[[#This Row],[Price]]*0.8)</f>
        <v>0</v>
      </c>
      <c r="Q356" s="4">
        <f>SUM(Table16[[#This Row],[Price]]*0.6)</f>
        <v>0</v>
      </c>
    </row>
    <row r="357" spans="1:17" x14ac:dyDescent="0.25">
      <c r="A357" t="s">
        <v>333</v>
      </c>
      <c r="B357">
        <v>0</v>
      </c>
      <c r="C357" t="s">
        <v>574</v>
      </c>
      <c r="D357">
        <v>636</v>
      </c>
      <c r="E357" t="s">
        <v>353</v>
      </c>
      <c r="F357" s="4">
        <v>0</v>
      </c>
      <c r="J357" s="4">
        <f>MIN(Table16[[#This Row],[Medicare Outpatient Allowable Rate]:[WPPA Inc Outpatient Allowable Rate]])</f>
        <v>0</v>
      </c>
      <c r="K357" s="4">
        <f>MAX(Table16[[#This Row],[Blue Cross Outpatient Allowable Rate]:[WPPA Inc Outpatient Allowable Rate]])</f>
        <v>0</v>
      </c>
      <c r="L357" s="4">
        <f>SUM(Table16[[#This Row],[Price]]*4.42)</f>
        <v>0</v>
      </c>
      <c r="M357" s="4">
        <v>0</v>
      </c>
      <c r="N357" s="4">
        <f>SUM(Table16[[#This Row],[ChargeID]]*0.76)</f>
        <v>0</v>
      </c>
      <c r="O357" s="4">
        <f>SUM(Table16[[#This Row],[Price]]*0.95)</f>
        <v>0</v>
      </c>
      <c r="P357" s="4">
        <f>SUM(Table16[[#This Row],[Price]]*0.8)</f>
        <v>0</v>
      </c>
      <c r="Q357" s="4">
        <f>SUM(Table16[[#This Row],[Price]]*0.6)</f>
        <v>0</v>
      </c>
    </row>
    <row r="358" spans="1:17" x14ac:dyDescent="0.25">
      <c r="A358" t="s">
        <v>333</v>
      </c>
      <c r="B358">
        <v>0</v>
      </c>
      <c r="C358" t="s">
        <v>661</v>
      </c>
      <c r="D358">
        <v>636</v>
      </c>
      <c r="E358" t="s">
        <v>343</v>
      </c>
      <c r="F358" s="4">
        <v>0</v>
      </c>
      <c r="J358" s="4">
        <f>MIN(Table16[[#This Row],[Medicare Outpatient Allowable Rate]:[WPPA Inc Outpatient Allowable Rate]])</f>
        <v>0</v>
      </c>
      <c r="K358" s="4">
        <f>MAX(Table16[[#This Row],[Blue Cross Outpatient Allowable Rate]:[WPPA Inc Outpatient Allowable Rate]])</f>
        <v>0</v>
      </c>
      <c r="L358" s="4">
        <f>SUM(Table16[[#This Row],[Price]]*4.42)</f>
        <v>0</v>
      </c>
      <c r="M358" s="4">
        <v>0</v>
      </c>
      <c r="N358" s="4">
        <f>SUM(Table16[[#This Row],[ChargeID]]*0.76)</f>
        <v>0</v>
      </c>
      <c r="O358" s="4">
        <f>SUM(Table16[[#This Row],[Price]]*0.95)</f>
        <v>0</v>
      </c>
      <c r="P358" s="4">
        <f>SUM(Table16[[#This Row],[Price]]*0.8)</f>
        <v>0</v>
      </c>
      <c r="Q358" s="4">
        <f>SUM(Table16[[#This Row],[Price]]*0.6)</f>
        <v>0</v>
      </c>
    </row>
    <row r="359" spans="1:17" x14ac:dyDescent="0.25">
      <c r="A359" t="s">
        <v>333</v>
      </c>
      <c r="B359">
        <v>0</v>
      </c>
      <c r="C359" t="s">
        <v>561</v>
      </c>
      <c r="D359">
        <v>636</v>
      </c>
      <c r="E359" t="s">
        <v>345</v>
      </c>
      <c r="F359" s="4">
        <v>0</v>
      </c>
      <c r="J359" s="4">
        <f>MIN(Table16[[#This Row],[Medicare Outpatient Allowable Rate]:[WPPA Inc Outpatient Allowable Rate]])</f>
        <v>0</v>
      </c>
      <c r="K359" s="4">
        <f>MAX(Table16[[#This Row],[Blue Cross Outpatient Allowable Rate]:[WPPA Inc Outpatient Allowable Rate]])</f>
        <v>0</v>
      </c>
      <c r="L359" s="4">
        <f>SUM(Table16[[#This Row],[Price]]*4.42)</f>
        <v>0</v>
      </c>
      <c r="M359" s="4">
        <v>0</v>
      </c>
      <c r="N359" s="4">
        <f>SUM(Table16[[#This Row],[ChargeID]]*0.76)</f>
        <v>0</v>
      </c>
      <c r="O359" s="4">
        <f>SUM(Table16[[#This Row],[Price]]*0.95)</f>
        <v>0</v>
      </c>
      <c r="P359" s="4">
        <f>SUM(Table16[[#This Row],[Price]]*0.8)</f>
        <v>0</v>
      </c>
      <c r="Q359" s="4">
        <f>SUM(Table16[[#This Row],[Price]]*0.6)</f>
        <v>0</v>
      </c>
    </row>
    <row r="360" spans="1:17" x14ac:dyDescent="0.25">
      <c r="A360" t="s">
        <v>333</v>
      </c>
      <c r="B360">
        <v>0</v>
      </c>
      <c r="C360" t="s">
        <v>662</v>
      </c>
      <c r="D360">
        <v>636</v>
      </c>
      <c r="E360" t="s">
        <v>345</v>
      </c>
      <c r="F360" s="4">
        <v>0</v>
      </c>
      <c r="J360" s="4">
        <f>MIN(Table16[[#This Row],[Medicare Outpatient Allowable Rate]:[WPPA Inc Outpatient Allowable Rate]])</f>
        <v>0</v>
      </c>
      <c r="K360" s="4">
        <f>MAX(Table16[[#This Row],[Blue Cross Outpatient Allowable Rate]:[WPPA Inc Outpatient Allowable Rate]])</f>
        <v>0</v>
      </c>
      <c r="L360" s="4">
        <f>SUM(Table16[[#This Row],[Price]]*4.42)</f>
        <v>0</v>
      </c>
      <c r="M360" s="4">
        <v>0</v>
      </c>
      <c r="N360" s="4">
        <f>SUM(Table16[[#This Row],[ChargeID]]*0.76)</f>
        <v>0</v>
      </c>
      <c r="O360" s="4">
        <f>SUM(Table16[[#This Row],[Price]]*0.95)</f>
        <v>0</v>
      </c>
      <c r="P360" s="4">
        <f>SUM(Table16[[#This Row],[Price]]*0.8)</f>
        <v>0</v>
      </c>
      <c r="Q360" s="4">
        <f>SUM(Table16[[#This Row],[Price]]*0.6)</f>
        <v>0</v>
      </c>
    </row>
    <row r="361" spans="1:17" x14ac:dyDescent="0.25">
      <c r="A361" t="s">
        <v>333</v>
      </c>
      <c r="B361">
        <v>0</v>
      </c>
      <c r="C361" t="s">
        <v>663</v>
      </c>
      <c r="D361">
        <v>636</v>
      </c>
      <c r="E361" t="s">
        <v>345</v>
      </c>
      <c r="F361" s="4">
        <v>0</v>
      </c>
      <c r="J361" s="4">
        <f>MIN(Table16[[#This Row],[Medicare Outpatient Allowable Rate]:[WPPA Inc Outpatient Allowable Rate]])</f>
        <v>0</v>
      </c>
      <c r="K361" s="4">
        <f>MAX(Table16[[#This Row],[Blue Cross Outpatient Allowable Rate]:[WPPA Inc Outpatient Allowable Rate]])</f>
        <v>0</v>
      </c>
      <c r="L361" s="4">
        <f>SUM(Table16[[#This Row],[Price]]*4.42)</f>
        <v>0</v>
      </c>
      <c r="M361" s="4">
        <v>0</v>
      </c>
      <c r="N361" s="4">
        <f>SUM(Table16[[#This Row],[ChargeID]]*0.76)</f>
        <v>0</v>
      </c>
      <c r="O361" s="4">
        <f>SUM(Table16[[#This Row],[Price]]*0.95)</f>
        <v>0</v>
      </c>
      <c r="P361" s="4">
        <f>SUM(Table16[[#This Row],[Price]]*0.8)</f>
        <v>0</v>
      </c>
      <c r="Q361" s="4">
        <f>SUM(Table16[[#This Row],[Price]]*0.6)</f>
        <v>0</v>
      </c>
    </row>
    <row r="362" spans="1:17" x14ac:dyDescent="0.25">
      <c r="A362" t="s">
        <v>333</v>
      </c>
      <c r="B362">
        <v>0</v>
      </c>
      <c r="C362" t="s">
        <v>664</v>
      </c>
      <c r="D362">
        <v>636</v>
      </c>
      <c r="E362" t="s">
        <v>356</v>
      </c>
      <c r="F362" s="4">
        <v>0</v>
      </c>
      <c r="J362" s="4">
        <f>MIN(Table16[[#This Row],[Medicare Outpatient Allowable Rate]:[WPPA Inc Outpatient Allowable Rate]])</f>
        <v>0</v>
      </c>
      <c r="K362" s="4">
        <f>MAX(Table16[[#This Row],[Blue Cross Outpatient Allowable Rate]:[WPPA Inc Outpatient Allowable Rate]])</f>
        <v>0</v>
      </c>
      <c r="L362" s="4">
        <f>SUM(Table16[[#This Row],[Price]]*4.42)</f>
        <v>0</v>
      </c>
      <c r="M362" s="4">
        <v>0</v>
      </c>
      <c r="N362" s="4">
        <f>SUM(Table16[[#This Row],[ChargeID]]*0.76)</f>
        <v>0</v>
      </c>
      <c r="O362" s="4">
        <f>SUM(Table16[[#This Row],[Price]]*0.95)</f>
        <v>0</v>
      </c>
      <c r="P362" s="4">
        <f>SUM(Table16[[#This Row],[Price]]*0.8)</f>
        <v>0</v>
      </c>
      <c r="Q362" s="4">
        <f>SUM(Table16[[#This Row],[Price]]*0.6)</f>
        <v>0</v>
      </c>
    </row>
    <row r="363" spans="1:17" x14ac:dyDescent="0.25">
      <c r="A363" t="s">
        <v>333</v>
      </c>
      <c r="B363">
        <v>0</v>
      </c>
      <c r="C363" t="s">
        <v>665</v>
      </c>
      <c r="D363">
        <v>636</v>
      </c>
      <c r="E363" t="s">
        <v>345</v>
      </c>
      <c r="F363" s="4">
        <v>0</v>
      </c>
      <c r="J363" s="4">
        <f>MIN(Table16[[#This Row],[Medicare Outpatient Allowable Rate]:[WPPA Inc Outpatient Allowable Rate]])</f>
        <v>0</v>
      </c>
      <c r="K363" s="4">
        <f>MAX(Table16[[#This Row],[Blue Cross Outpatient Allowable Rate]:[WPPA Inc Outpatient Allowable Rate]])</f>
        <v>0</v>
      </c>
      <c r="L363" s="4">
        <f>SUM(Table16[[#This Row],[Price]]*4.42)</f>
        <v>0</v>
      </c>
      <c r="M363" s="4">
        <v>0</v>
      </c>
      <c r="N363" s="4">
        <f>SUM(Table16[[#This Row],[ChargeID]]*0.76)</f>
        <v>0</v>
      </c>
      <c r="O363" s="4">
        <f>SUM(Table16[[#This Row],[Price]]*0.95)</f>
        <v>0</v>
      </c>
      <c r="P363" s="4">
        <f>SUM(Table16[[#This Row],[Price]]*0.8)</f>
        <v>0</v>
      </c>
      <c r="Q363" s="4">
        <f>SUM(Table16[[#This Row],[Price]]*0.6)</f>
        <v>0</v>
      </c>
    </row>
    <row r="364" spans="1:17" x14ac:dyDescent="0.25">
      <c r="A364" t="s">
        <v>333</v>
      </c>
      <c r="B364">
        <v>0</v>
      </c>
      <c r="C364" t="s">
        <v>666</v>
      </c>
      <c r="D364">
        <v>636</v>
      </c>
      <c r="E364" t="s">
        <v>345</v>
      </c>
      <c r="F364" s="4">
        <v>0</v>
      </c>
      <c r="J364" s="4">
        <f>MIN(Table16[[#This Row],[Medicare Outpatient Allowable Rate]:[WPPA Inc Outpatient Allowable Rate]])</f>
        <v>0</v>
      </c>
      <c r="K364" s="4">
        <f>MAX(Table16[[#This Row],[Blue Cross Outpatient Allowable Rate]:[WPPA Inc Outpatient Allowable Rate]])</f>
        <v>0</v>
      </c>
      <c r="L364" s="4">
        <f>SUM(Table16[[#This Row],[Price]]*4.42)</f>
        <v>0</v>
      </c>
      <c r="M364" s="4">
        <v>0</v>
      </c>
      <c r="N364" s="4">
        <f>SUM(Table16[[#This Row],[ChargeID]]*0.76)</f>
        <v>0</v>
      </c>
      <c r="O364" s="4">
        <f>SUM(Table16[[#This Row],[Price]]*0.95)</f>
        <v>0</v>
      </c>
      <c r="P364" s="4">
        <f>SUM(Table16[[#This Row],[Price]]*0.8)</f>
        <v>0</v>
      </c>
      <c r="Q364" s="4">
        <f>SUM(Table16[[#This Row],[Price]]*0.6)</f>
        <v>0</v>
      </c>
    </row>
    <row r="365" spans="1:17" x14ac:dyDescent="0.25">
      <c r="A365" t="s">
        <v>333</v>
      </c>
      <c r="B365">
        <v>0</v>
      </c>
      <c r="C365" t="s">
        <v>667</v>
      </c>
      <c r="D365">
        <v>636</v>
      </c>
      <c r="E365" t="s">
        <v>345</v>
      </c>
      <c r="F365" s="4">
        <v>0</v>
      </c>
      <c r="J365" s="4">
        <f>MIN(Table16[[#This Row],[Medicare Outpatient Allowable Rate]:[WPPA Inc Outpatient Allowable Rate]])</f>
        <v>0</v>
      </c>
      <c r="K365" s="4">
        <f>MAX(Table16[[#This Row],[Blue Cross Outpatient Allowable Rate]:[WPPA Inc Outpatient Allowable Rate]])</f>
        <v>0</v>
      </c>
      <c r="L365" s="4">
        <f>SUM(Table16[[#This Row],[Price]]*4.42)</f>
        <v>0</v>
      </c>
      <c r="M365" s="4">
        <v>0</v>
      </c>
      <c r="N365" s="4">
        <f>SUM(Table16[[#This Row],[ChargeID]]*0.76)</f>
        <v>0</v>
      </c>
      <c r="O365" s="4">
        <f>SUM(Table16[[#This Row],[Price]]*0.95)</f>
        <v>0</v>
      </c>
      <c r="P365" s="4">
        <f>SUM(Table16[[#This Row],[Price]]*0.8)</f>
        <v>0</v>
      </c>
      <c r="Q365" s="4">
        <f>SUM(Table16[[#This Row],[Price]]*0.6)</f>
        <v>0</v>
      </c>
    </row>
    <row r="366" spans="1:17" x14ac:dyDescent="0.25">
      <c r="A366" t="s">
        <v>333</v>
      </c>
      <c r="B366">
        <v>0</v>
      </c>
      <c r="C366" t="s">
        <v>668</v>
      </c>
      <c r="D366">
        <v>636</v>
      </c>
      <c r="E366" t="s">
        <v>345</v>
      </c>
      <c r="F366" s="4">
        <v>0</v>
      </c>
      <c r="J366" s="4">
        <f>MIN(Table16[[#This Row],[Medicare Outpatient Allowable Rate]:[WPPA Inc Outpatient Allowable Rate]])</f>
        <v>0</v>
      </c>
      <c r="K366" s="4">
        <f>MAX(Table16[[#This Row],[Blue Cross Outpatient Allowable Rate]:[WPPA Inc Outpatient Allowable Rate]])</f>
        <v>0</v>
      </c>
      <c r="L366" s="4">
        <f>SUM(Table16[[#This Row],[Price]]*4.42)</f>
        <v>0</v>
      </c>
      <c r="M366" s="4">
        <v>0</v>
      </c>
      <c r="N366" s="4">
        <f>SUM(Table16[[#This Row],[ChargeID]]*0.76)</f>
        <v>0</v>
      </c>
      <c r="O366" s="4">
        <f>SUM(Table16[[#This Row],[Price]]*0.95)</f>
        <v>0</v>
      </c>
      <c r="P366" s="4">
        <f>SUM(Table16[[#This Row],[Price]]*0.8)</f>
        <v>0</v>
      </c>
      <c r="Q366" s="4">
        <f>SUM(Table16[[#This Row],[Price]]*0.6)</f>
        <v>0</v>
      </c>
    </row>
    <row r="367" spans="1:17" x14ac:dyDescent="0.25">
      <c r="A367" t="s">
        <v>333</v>
      </c>
      <c r="B367">
        <v>0</v>
      </c>
      <c r="C367" t="s">
        <v>669</v>
      </c>
      <c r="D367">
        <v>636</v>
      </c>
      <c r="E367" t="s">
        <v>345</v>
      </c>
      <c r="F367" s="4">
        <v>0</v>
      </c>
      <c r="J367" s="4">
        <f>MIN(Table16[[#This Row],[Medicare Outpatient Allowable Rate]:[WPPA Inc Outpatient Allowable Rate]])</f>
        <v>0</v>
      </c>
      <c r="K367" s="4">
        <f>MAX(Table16[[#This Row],[Blue Cross Outpatient Allowable Rate]:[WPPA Inc Outpatient Allowable Rate]])</f>
        <v>0</v>
      </c>
      <c r="L367" s="4">
        <f>SUM(Table16[[#This Row],[Price]]*4.42)</f>
        <v>0</v>
      </c>
      <c r="M367" s="4">
        <v>0</v>
      </c>
      <c r="N367" s="4">
        <f>SUM(Table16[[#This Row],[ChargeID]]*0.76)</f>
        <v>0</v>
      </c>
      <c r="O367" s="4">
        <f>SUM(Table16[[#This Row],[Price]]*0.95)</f>
        <v>0</v>
      </c>
      <c r="P367" s="4">
        <f>SUM(Table16[[#This Row],[Price]]*0.8)</f>
        <v>0</v>
      </c>
      <c r="Q367" s="4">
        <f>SUM(Table16[[#This Row],[Price]]*0.6)</f>
        <v>0</v>
      </c>
    </row>
    <row r="368" spans="1:17" x14ac:dyDescent="0.25">
      <c r="A368" t="s">
        <v>333</v>
      </c>
      <c r="B368">
        <v>0</v>
      </c>
      <c r="C368" t="s">
        <v>670</v>
      </c>
      <c r="D368">
        <v>636</v>
      </c>
      <c r="E368" t="s">
        <v>345</v>
      </c>
      <c r="F368" s="4">
        <v>0</v>
      </c>
      <c r="J368" s="4">
        <f>MIN(Table16[[#This Row],[Medicare Outpatient Allowable Rate]:[WPPA Inc Outpatient Allowable Rate]])</f>
        <v>0</v>
      </c>
      <c r="K368" s="4">
        <f>MAX(Table16[[#This Row],[Blue Cross Outpatient Allowable Rate]:[WPPA Inc Outpatient Allowable Rate]])</f>
        <v>0</v>
      </c>
      <c r="L368" s="4">
        <f>SUM(Table16[[#This Row],[Price]]*4.42)</f>
        <v>0</v>
      </c>
      <c r="M368" s="4">
        <v>0</v>
      </c>
      <c r="N368" s="4">
        <f>SUM(Table16[[#This Row],[ChargeID]]*0.76)</f>
        <v>0</v>
      </c>
      <c r="O368" s="4">
        <f>SUM(Table16[[#This Row],[Price]]*0.95)</f>
        <v>0</v>
      </c>
      <c r="P368" s="4">
        <f>SUM(Table16[[#This Row],[Price]]*0.8)</f>
        <v>0</v>
      </c>
      <c r="Q368" s="4">
        <f>SUM(Table16[[#This Row],[Price]]*0.6)</f>
        <v>0</v>
      </c>
    </row>
    <row r="369" spans="1:17" x14ac:dyDescent="0.25">
      <c r="A369" t="s">
        <v>333</v>
      </c>
      <c r="B369">
        <v>0</v>
      </c>
      <c r="C369" t="s">
        <v>671</v>
      </c>
      <c r="D369">
        <v>636</v>
      </c>
      <c r="E369" t="s">
        <v>337</v>
      </c>
      <c r="F369" s="4">
        <v>0</v>
      </c>
      <c r="J369" s="4">
        <f>MIN(Table16[[#This Row],[Medicare Outpatient Allowable Rate]:[WPPA Inc Outpatient Allowable Rate]])</f>
        <v>0</v>
      </c>
      <c r="K369" s="4">
        <f>MAX(Table16[[#This Row],[Blue Cross Outpatient Allowable Rate]:[WPPA Inc Outpatient Allowable Rate]])</f>
        <v>0</v>
      </c>
      <c r="L369" s="4">
        <f>SUM(Table16[[#This Row],[Price]]*4.42)</f>
        <v>0</v>
      </c>
      <c r="M369" s="4">
        <v>0</v>
      </c>
      <c r="N369" s="4">
        <f>SUM(Table16[[#This Row],[ChargeID]]*0.76)</f>
        <v>0</v>
      </c>
      <c r="O369" s="4">
        <f>SUM(Table16[[#This Row],[Price]]*0.95)</f>
        <v>0</v>
      </c>
      <c r="P369" s="4">
        <f>SUM(Table16[[#This Row],[Price]]*0.8)</f>
        <v>0</v>
      </c>
      <c r="Q369" s="4">
        <f>SUM(Table16[[#This Row],[Price]]*0.6)</f>
        <v>0</v>
      </c>
    </row>
    <row r="370" spans="1:17" x14ac:dyDescent="0.25">
      <c r="A370" t="s">
        <v>333</v>
      </c>
      <c r="B370">
        <v>0</v>
      </c>
      <c r="C370" t="s">
        <v>672</v>
      </c>
      <c r="D370">
        <v>636</v>
      </c>
      <c r="E370" t="s">
        <v>345</v>
      </c>
      <c r="F370" s="4">
        <v>0</v>
      </c>
      <c r="J370" s="4">
        <f>MIN(Table16[[#This Row],[Medicare Outpatient Allowable Rate]:[WPPA Inc Outpatient Allowable Rate]])</f>
        <v>0</v>
      </c>
      <c r="K370" s="4">
        <f>MAX(Table16[[#This Row],[Blue Cross Outpatient Allowable Rate]:[WPPA Inc Outpatient Allowable Rate]])</f>
        <v>0</v>
      </c>
      <c r="L370" s="4">
        <f>SUM(Table16[[#This Row],[Price]]*4.42)</f>
        <v>0</v>
      </c>
      <c r="M370" s="4">
        <v>0</v>
      </c>
      <c r="N370" s="4">
        <f>SUM(Table16[[#This Row],[ChargeID]]*0.76)</f>
        <v>0</v>
      </c>
      <c r="O370" s="4">
        <f>SUM(Table16[[#This Row],[Price]]*0.95)</f>
        <v>0</v>
      </c>
      <c r="P370" s="4">
        <f>SUM(Table16[[#This Row],[Price]]*0.8)</f>
        <v>0</v>
      </c>
      <c r="Q370" s="4">
        <f>SUM(Table16[[#This Row],[Price]]*0.6)</f>
        <v>0</v>
      </c>
    </row>
    <row r="371" spans="1:17" x14ac:dyDescent="0.25">
      <c r="A371" t="s">
        <v>333</v>
      </c>
      <c r="B371">
        <v>0</v>
      </c>
      <c r="C371" t="s">
        <v>476</v>
      </c>
      <c r="D371">
        <v>636</v>
      </c>
      <c r="E371" t="s">
        <v>345</v>
      </c>
      <c r="F371" s="4">
        <v>0</v>
      </c>
      <c r="J371" s="4">
        <f>MIN(Table16[[#This Row],[Medicare Outpatient Allowable Rate]:[WPPA Inc Outpatient Allowable Rate]])</f>
        <v>0</v>
      </c>
      <c r="K371" s="4">
        <f>MAX(Table16[[#This Row],[Blue Cross Outpatient Allowable Rate]:[WPPA Inc Outpatient Allowable Rate]])</f>
        <v>0</v>
      </c>
      <c r="L371" s="4">
        <f>SUM(Table16[[#This Row],[Price]]*4.42)</f>
        <v>0</v>
      </c>
      <c r="M371" s="4">
        <v>0</v>
      </c>
      <c r="N371" s="4">
        <f>SUM(Table16[[#This Row],[ChargeID]]*0.76)</f>
        <v>0</v>
      </c>
      <c r="O371" s="4">
        <f>SUM(Table16[[#This Row],[Price]]*0.95)</f>
        <v>0</v>
      </c>
      <c r="P371" s="4">
        <f>SUM(Table16[[#This Row],[Price]]*0.8)</f>
        <v>0</v>
      </c>
      <c r="Q371" s="4">
        <f>SUM(Table16[[#This Row],[Price]]*0.6)</f>
        <v>0</v>
      </c>
    </row>
    <row r="372" spans="1:17" x14ac:dyDescent="0.25">
      <c r="A372" t="s">
        <v>333</v>
      </c>
      <c r="B372">
        <v>0</v>
      </c>
      <c r="C372" t="s">
        <v>627</v>
      </c>
      <c r="D372">
        <v>636</v>
      </c>
      <c r="E372" t="s">
        <v>452</v>
      </c>
      <c r="F372" s="4">
        <v>0</v>
      </c>
      <c r="J372" s="4">
        <f>MIN(Table16[[#This Row],[Medicare Outpatient Allowable Rate]:[WPPA Inc Outpatient Allowable Rate]])</f>
        <v>0</v>
      </c>
      <c r="K372" s="4">
        <f>MAX(Table16[[#This Row],[Blue Cross Outpatient Allowable Rate]:[WPPA Inc Outpatient Allowable Rate]])</f>
        <v>0</v>
      </c>
      <c r="L372" s="4">
        <f>SUM(Table16[[#This Row],[Price]]*4.42)</f>
        <v>0</v>
      </c>
      <c r="M372" s="4">
        <v>0</v>
      </c>
      <c r="N372" s="4">
        <f>SUM(Table16[[#This Row],[ChargeID]]*0.76)</f>
        <v>0</v>
      </c>
      <c r="O372" s="4">
        <f>SUM(Table16[[#This Row],[Price]]*0.95)</f>
        <v>0</v>
      </c>
      <c r="P372" s="4">
        <f>SUM(Table16[[#This Row],[Price]]*0.8)</f>
        <v>0</v>
      </c>
      <c r="Q372" s="4">
        <f>SUM(Table16[[#This Row],[Price]]*0.6)</f>
        <v>0</v>
      </c>
    </row>
    <row r="373" spans="1:17" x14ac:dyDescent="0.25">
      <c r="A373" t="s">
        <v>333</v>
      </c>
      <c r="B373">
        <v>0</v>
      </c>
      <c r="C373" t="s">
        <v>673</v>
      </c>
      <c r="D373">
        <v>636</v>
      </c>
      <c r="E373" t="s">
        <v>345</v>
      </c>
      <c r="F373" s="4">
        <v>0</v>
      </c>
      <c r="J373" s="4">
        <f>MIN(Table16[[#This Row],[Medicare Outpatient Allowable Rate]:[WPPA Inc Outpatient Allowable Rate]])</f>
        <v>0</v>
      </c>
      <c r="K373" s="4">
        <f>MAX(Table16[[#This Row],[Blue Cross Outpatient Allowable Rate]:[WPPA Inc Outpatient Allowable Rate]])</f>
        <v>0</v>
      </c>
      <c r="L373" s="4">
        <f>SUM(Table16[[#This Row],[Price]]*4.42)</f>
        <v>0</v>
      </c>
      <c r="M373" s="4">
        <v>0</v>
      </c>
      <c r="N373" s="4">
        <f>SUM(Table16[[#This Row],[ChargeID]]*0.76)</f>
        <v>0</v>
      </c>
      <c r="O373" s="4">
        <f>SUM(Table16[[#This Row],[Price]]*0.95)</f>
        <v>0</v>
      </c>
      <c r="P373" s="4">
        <f>SUM(Table16[[#This Row],[Price]]*0.8)</f>
        <v>0</v>
      </c>
      <c r="Q373" s="4">
        <f>SUM(Table16[[#This Row],[Price]]*0.6)</f>
        <v>0</v>
      </c>
    </row>
    <row r="374" spans="1:17" x14ac:dyDescent="0.25">
      <c r="A374" t="s">
        <v>333</v>
      </c>
      <c r="B374">
        <v>0</v>
      </c>
      <c r="C374" t="s">
        <v>532</v>
      </c>
      <c r="D374">
        <v>636</v>
      </c>
      <c r="E374" t="s">
        <v>345</v>
      </c>
      <c r="F374" s="4">
        <v>0</v>
      </c>
      <c r="J374" s="4">
        <f>MIN(Table16[[#This Row],[Medicare Outpatient Allowable Rate]:[WPPA Inc Outpatient Allowable Rate]])</f>
        <v>0</v>
      </c>
      <c r="K374" s="4">
        <f>MAX(Table16[[#This Row],[Blue Cross Outpatient Allowable Rate]:[WPPA Inc Outpatient Allowable Rate]])</f>
        <v>0</v>
      </c>
      <c r="L374" s="4">
        <f>SUM(Table16[[#This Row],[Price]]*4.42)</f>
        <v>0</v>
      </c>
      <c r="M374" s="4">
        <v>0</v>
      </c>
      <c r="N374" s="4">
        <f>SUM(Table16[[#This Row],[ChargeID]]*0.76)</f>
        <v>0</v>
      </c>
      <c r="O374" s="4">
        <f>SUM(Table16[[#This Row],[Price]]*0.95)</f>
        <v>0</v>
      </c>
      <c r="P374" s="4">
        <f>SUM(Table16[[#This Row],[Price]]*0.8)</f>
        <v>0</v>
      </c>
      <c r="Q374" s="4">
        <f>SUM(Table16[[#This Row],[Price]]*0.6)</f>
        <v>0</v>
      </c>
    </row>
    <row r="375" spans="1:17" x14ac:dyDescent="0.25">
      <c r="A375" t="s">
        <v>333</v>
      </c>
      <c r="B375">
        <v>0</v>
      </c>
      <c r="C375" t="s">
        <v>674</v>
      </c>
      <c r="D375">
        <v>636</v>
      </c>
      <c r="E375" t="s">
        <v>345</v>
      </c>
      <c r="F375" s="4">
        <v>0</v>
      </c>
      <c r="J375" s="4">
        <f>MIN(Table16[[#This Row],[Medicare Outpatient Allowable Rate]:[WPPA Inc Outpatient Allowable Rate]])</f>
        <v>0</v>
      </c>
      <c r="K375" s="4">
        <f>MAX(Table16[[#This Row],[Blue Cross Outpatient Allowable Rate]:[WPPA Inc Outpatient Allowable Rate]])</f>
        <v>0</v>
      </c>
      <c r="L375" s="4">
        <f>SUM(Table16[[#This Row],[Price]]*4.42)</f>
        <v>0</v>
      </c>
      <c r="M375" s="4">
        <v>0</v>
      </c>
      <c r="N375" s="4">
        <f>SUM(Table16[[#This Row],[ChargeID]]*0.76)</f>
        <v>0</v>
      </c>
      <c r="O375" s="4">
        <f>SUM(Table16[[#This Row],[Price]]*0.95)</f>
        <v>0</v>
      </c>
      <c r="P375" s="4">
        <f>SUM(Table16[[#This Row],[Price]]*0.8)</f>
        <v>0</v>
      </c>
      <c r="Q375" s="4">
        <f>SUM(Table16[[#This Row],[Price]]*0.6)</f>
        <v>0</v>
      </c>
    </row>
    <row r="376" spans="1:17" x14ac:dyDescent="0.25">
      <c r="A376" t="s">
        <v>333</v>
      </c>
      <c r="B376">
        <v>0</v>
      </c>
      <c r="C376" t="s">
        <v>675</v>
      </c>
      <c r="D376">
        <v>636</v>
      </c>
      <c r="E376" t="s">
        <v>339</v>
      </c>
      <c r="F376" s="4">
        <v>0</v>
      </c>
      <c r="J376" s="4">
        <f>MIN(Table16[[#This Row],[Medicare Outpatient Allowable Rate]:[WPPA Inc Outpatient Allowable Rate]])</f>
        <v>0</v>
      </c>
      <c r="K376" s="4">
        <f>MAX(Table16[[#This Row],[Blue Cross Outpatient Allowable Rate]:[WPPA Inc Outpatient Allowable Rate]])</f>
        <v>0</v>
      </c>
      <c r="L376" s="4">
        <f>SUM(Table16[[#This Row],[Price]]*4.42)</f>
        <v>0</v>
      </c>
      <c r="M376" s="4">
        <v>0</v>
      </c>
      <c r="N376" s="4">
        <f>SUM(Table16[[#This Row],[ChargeID]]*0.76)</f>
        <v>0</v>
      </c>
      <c r="O376" s="4">
        <f>SUM(Table16[[#This Row],[Price]]*0.95)</f>
        <v>0</v>
      </c>
      <c r="P376" s="4">
        <f>SUM(Table16[[#This Row],[Price]]*0.8)</f>
        <v>0</v>
      </c>
      <c r="Q376" s="4">
        <f>SUM(Table16[[#This Row],[Price]]*0.6)</f>
        <v>0</v>
      </c>
    </row>
    <row r="377" spans="1:17" x14ac:dyDescent="0.25">
      <c r="A377" t="s">
        <v>333</v>
      </c>
      <c r="B377">
        <v>0</v>
      </c>
      <c r="C377" t="s">
        <v>457</v>
      </c>
      <c r="D377">
        <v>636</v>
      </c>
      <c r="E377" t="s">
        <v>345</v>
      </c>
      <c r="F377" s="4">
        <v>0</v>
      </c>
      <c r="J377" s="4">
        <f>MIN(Table16[[#This Row],[Medicare Outpatient Allowable Rate]:[WPPA Inc Outpatient Allowable Rate]])</f>
        <v>0</v>
      </c>
      <c r="K377" s="4">
        <f>MAX(Table16[[#This Row],[Blue Cross Outpatient Allowable Rate]:[WPPA Inc Outpatient Allowable Rate]])</f>
        <v>0</v>
      </c>
      <c r="L377" s="4">
        <f>SUM(Table16[[#This Row],[Price]]*4.42)</f>
        <v>0</v>
      </c>
      <c r="M377" s="4">
        <v>0</v>
      </c>
      <c r="N377" s="4">
        <f>SUM(Table16[[#This Row],[ChargeID]]*0.76)</f>
        <v>0</v>
      </c>
      <c r="O377" s="4">
        <f>SUM(Table16[[#This Row],[Price]]*0.95)</f>
        <v>0</v>
      </c>
      <c r="P377" s="4">
        <f>SUM(Table16[[#This Row],[Price]]*0.8)</f>
        <v>0</v>
      </c>
      <c r="Q377" s="4">
        <f>SUM(Table16[[#This Row],[Price]]*0.6)</f>
        <v>0</v>
      </c>
    </row>
    <row r="378" spans="1:17" x14ac:dyDescent="0.25">
      <c r="A378" t="s">
        <v>333</v>
      </c>
      <c r="B378">
        <v>0</v>
      </c>
      <c r="C378" t="s">
        <v>676</v>
      </c>
      <c r="D378">
        <v>636</v>
      </c>
      <c r="E378" t="s">
        <v>345</v>
      </c>
      <c r="F378" s="4">
        <v>0</v>
      </c>
      <c r="J378" s="4">
        <f>MIN(Table16[[#This Row],[Medicare Outpatient Allowable Rate]:[WPPA Inc Outpatient Allowable Rate]])</f>
        <v>0</v>
      </c>
      <c r="K378" s="4">
        <f>MAX(Table16[[#This Row],[Blue Cross Outpatient Allowable Rate]:[WPPA Inc Outpatient Allowable Rate]])</f>
        <v>0</v>
      </c>
      <c r="L378" s="4">
        <f>SUM(Table16[[#This Row],[Price]]*4.42)</f>
        <v>0</v>
      </c>
      <c r="M378" s="4">
        <v>0</v>
      </c>
      <c r="N378" s="4">
        <f>SUM(Table16[[#This Row],[ChargeID]]*0.76)</f>
        <v>0</v>
      </c>
      <c r="O378" s="4">
        <f>SUM(Table16[[#This Row],[Price]]*0.95)</f>
        <v>0</v>
      </c>
      <c r="P378" s="4">
        <f>SUM(Table16[[#This Row],[Price]]*0.8)</f>
        <v>0</v>
      </c>
      <c r="Q378" s="4">
        <f>SUM(Table16[[#This Row],[Price]]*0.6)</f>
        <v>0</v>
      </c>
    </row>
    <row r="379" spans="1:17" x14ac:dyDescent="0.25">
      <c r="A379" t="s">
        <v>333</v>
      </c>
      <c r="B379">
        <v>0</v>
      </c>
      <c r="C379" t="s">
        <v>677</v>
      </c>
      <c r="D379">
        <v>636</v>
      </c>
      <c r="E379" t="s">
        <v>353</v>
      </c>
      <c r="F379" s="4">
        <v>0</v>
      </c>
      <c r="J379" s="4">
        <f>MIN(Table16[[#This Row],[Medicare Outpatient Allowable Rate]:[WPPA Inc Outpatient Allowable Rate]])</f>
        <v>0</v>
      </c>
      <c r="K379" s="4">
        <f>MAX(Table16[[#This Row],[Blue Cross Outpatient Allowable Rate]:[WPPA Inc Outpatient Allowable Rate]])</f>
        <v>0</v>
      </c>
      <c r="L379" s="4">
        <f>SUM(Table16[[#This Row],[Price]]*4.42)</f>
        <v>0</v>
      </c>
      <c r="M379" s="4">
        <v>0</v>
      </c>
      <c r="N379" s="4">
        <f>SUM(Table16[[#This Row],[ChargeID]]*0.76)</f>
        <v>0</v>
      </c>
      <c r="O379" s="4">
        <f>SUM(Table16[[#This Row],[Price]]*0.95)</f>
        <v>0</v>
      </c>
      <c r="P379" s="4">
        <f>SUM(Table16[[#This Row],[Price]]*0.8)</f>
        <v>0</v>
      </c>
      <c r="Q379" s="4">
        <f>SUM(Table16[[#This Row],[Price]]*0.6)</f>
        <v>0</v>
      </c>
    </row>
    <row r="380" spans="1:17" x14ac:dyDescent="0.25">
      <c r="A380" t="s">
        <v>333</v>
      </c>
      <c r="B380">
        <v>0</v>
      </c>
      <c r="C380" t="s">
        <v>672</v>
      </c>
      <c r="D380">
        <v>636</v>
      </c>
      <c r="E380" t="s">
        <v>345</v>
      </c>
      <c r="F380" s="4">
        <v>0</v>
      </c>
      <c r="J380" s="4">
        <f>MIN(Table16[[#This Row],[Medicare Outpatient Allowable Rate]:[WPPA Inc Outpatient Allowable Rate]])</f>
        <v>0</v>
      </c>
      <c r="K380" s="4">
        <f>MAX(Table16[[#This Row],[Blue Cross Outpatient Allowable Rate]:[WPPA Inc Outpatient Allowable Rate]])</f>
        <v>0</v>
      </c>
      <c r="L380" s="4">
        <f>SUM(Table16[[#This Row],[Price]]*4.42)</f>
        <v>0</v>
      </c>
      <c r="M380" s="4">
        <v>0</v>
      </c>
      <c r="N380" s="4">
        <f>SUM(Table16[[#This Row],[ChargeID]]*0.76)</f>
        <v>0</v>
      </c>
      <c r="O380" s="4">
        <f>SUM(Table16[[#This Row],[Price]]*0.95)</f>
        <v>0</v>
      </c>
      <c r="P380" s="4">
        <f>SUM(Table16[[#This Row],[Price]]*0.8)</f>
        <v>0</v>
      </c>
      <c r="Q380" s="4">
        <f>SUM(Table16[[#This Row],[Price]]*0.6)</f>
        <v>0</v>
      </c>
    </row>
    <row r="381" spans="1:17" x14ac:dyDescent="0.25">
      <c r="A381" t="s">
        <v>333</v>
      </c>
      <c r="B381">
        <v>0</v>
      </c>
      <c r="C381" t="s">
        <v>678</v>
      </c>
      <c r="D381">
        <v>636</v>
      </c>
      <c r="E381" t="s">
        <v>345</v>
      </c>
      <c r="F381" s="4">
        <v>0</v>
      </c>
      <c r="J381" s="4">
        <f>MIN(Table16[[#This Row],[Medicare Outpatient Allowable Rate]:[WPPA Inc Outpatient Allowable Rate]])</f>
        <v>0</v>
      </c>
      <c r="K381" s="4">
        <f>MAX(Table16[[#This Row],[Blue Cross Outpatient Allowable Rate]:[WPPA Inc Outpatient Allowable Rate]])</f>
        <v>0</v>
      </c>
      <c r="L381" s="4">
        <f>SUM(Table16[[#This Row],[Price]]*4.42)</f>
        <v>0</v>
      </c>
      <c r="M381" s="4">
        <v>0</v>
      </c>
      <c r="N381" s="4">
        <f>SUM(Table16[[#This Row],[ChargeID]]*0.76)</f>
        <v>0</v>
      </c>
      <c r="O381" s="4">
        <f>SUM(Table16[[#This Row],[Price]]*0.95)</f>
        <v>0</v>
      </c>
      <c r="P381" s="4">
        <f>SUM(Table16[[#This Row],[Price]]*0.8)</f>
        <v>0</v>
      </c>
      <c r="Q381" s="4">
        <f>SUM(Table16[[#This Row],[Price]]*0.6)</f>
        <v>0</v>
      </c>
    </row>
    <row r="382" spans="1:17" x14ac:dyDescent="0.25">
      <c r="A382" t="s">
        <v>333</v>
      </c>
      <c r="B382">
        <v>0</v>
      </c>
      <c r="C382" t="s">
        <v>516</v>
      </c>
      <c r="D382">
        <v>636</v>
      </c>
      <c r="E382" t="s">
        <v>345</v>
      </c>
      <c r="F382" s="4">
        <v>0</v>
      </c>
      <c r="J382" s="4">
        <f>MIN(Table16[[#This Row],[Medicare Outpatient Allowable Rate]:[WPPA Inc Outpatient Allowable Rate]])</f>
        <v>0</v>
      </c>
      <c r="K382" s="4">
        <f>MAX(Table16[[#This Row],[Blue Cross Outpatient Allowable Rate]:[WPPA Inc Outpatient Allowable Rate]])</f>
        <v>0</v>
      </c>
      <c r="L382" s="4">
        <f>SUM(Table16[[#This Row],[Price]]*4.42)</f>
        <v>0</v>
      </c>
      <c r="M382" s="4">
        <v>0</v>
      </c>
      <c r="N382" s="4">
        <f>SUM(Table16[[#This Row],[ChargeID]]*0.76)</f>
        <v>0</v>
      </c>
      <c r="O382" s="4">
        <f>SUM(Table16[[#This Row],[Price]]*0.95)</f>
        <v>0</v>
      </c>
      <c r="P382" s="4">
        <f>SUM(Table16[[#This Row],[Price]]*0.8)</f>
        <v>0</v>
      </c>
      <c r="Q382" s="4">
        <f>SUM(Table16[[#This Row],[Price]]*0.6)</f>
        <v>0</v>
      </c>
    </row>
    <row r="383" spans="1:17" x14ac:dyDescent="0.25">
      <c r="A383" t="s">
        <v>333</v>
      </c>
      <c r="B383">
        <v>0</v>
      </c>
      <c r="C383" t="s">
        <v>671</v>
      </c>
      <c r="D383">
        <v>636</v>
      </c>
      <c r="E383" t="s">
        <v>337</v>
      </c>
      <c r="F383" s="4">
        <v>0</v>
      </c>
      <c r="J383" s="4">
        <f>MIN(Table16[[#This Row],[Medicare Outpatient Allowable Rate]:[WPPA Inc Outpatient Allowable Rate]])</f>
        <v>0</v>
      </c>
      <c r="K383" s="4">
        <f>MAX(Table16[[#This Row],[Blue Cross Outpatient Allowable Rate]:[WPPA Inc Outpatient Allowable Rate]])</f>
        <v>0</v>
      </c>
      <c r="L383" s="4">
        <f>SUM(Table16[[#This Row],[Price]]*4.42)</f>
        <v>0</v>
      </c>
      <c r="M383" s="4">
        <v>0</v>
      </c>
      <c r="N383" s="4">
        <f>SUM(Table16[[#This Row],[ChargeID]]*0.76)</f>
        <v>0</v>
      </c>
      <c r="O383" s="4">
        <f>SUM(Table16[[#This Row],[Price]]*0.95)</f>
        <v>0</v>
      </c>
      <c r="P383" s="4">
        <f>SUM(Table16[[#This Row],[Price]]*0.8)</f>
        <v>0</v>
      </c>
      <c r="Q383" s="4">
        <f>SUM(Table16[[#This Row],[Price]]*0.6)</f>
        <v>0</v>
      </c>
    </row>
    <row r="384" spans="1:17" x14ac:dyDescent="0.25">
      <c r="A384" t="s">
        <v>333</v>
      </c>
      <c r="B384">
        <v>0</v>
      </c>
      <c r="C384" t="s">
        <v>679</v>
      </c>
      <c r="D384">
        <v>636</v>
      </c>
      <c r="E384" t="s">
        <v>345</v>
      </c>
      <c r="F384" s="4">
        <v>0</v>
      </c>
      <c r="J384" s="4">
        <f>MIN(Table16[[#This Row],[Medicare Outpatient Allowable Rate]:[WPPA Inc Outpatient Allowable Rate]])</f>
        <v>0</v>
      </c>
      <c r="K384" s="4">
        <f>MAX(Table16[[#This Row],[Blue Cross Outpatient Allowable Rate]:[WPPA Inc Outpatient Allowable Rate]])</f>
        <v>0</v>
      </c>
      <c r="L384" s="4">
        <f>SUM(Table16[[#This Row],[Price]]*4.42)</f>
        <v>0</v>
      </c>
      <c r="M384" s="4">
        <v>0</v>
      </c>
      <c r="N384" s="4">
        <f>SUM(Table16[[#This Row],[ChargeID]]*0.76)</f>
        <v>0</v>
      </c>
      <c r="O384" s="4">
        <f>SUM(Table16[[#This Row],[Price]]*0.95)</f>
        <v>0</v>
      </c>
      <c r="P384" s="4">
        <f>SUM(Table16[[#This Row],[Price]]*0.8)</f>
        <v>0</v>
      </c>
      <c r="Q384" s="4">
        <f>SUM(Table16[[#This Row],[Price]]*0.6)</f>
        <v>0</v>
      </c>
    </row>
    <row r="385" spans="1:17" x14ac:dyDescent="0.25">
      <c r="A385" t="s">
        <v>333</v>
      </c>
      <c r="B385">
        <v>0</v>
      </c>
      <c r="C385" t="s">
        <v>680</v>
      </c>
      <c r="D385">
        <v>636</v>
      </c>
      <c r="E385" t="s">
        <v>417</v>
      </c>
      <c r="F385" s="4">
        <v>0</v>
      </c>
      <c r="J385" s="4">
        <f>MIN(Table16[[#This Row],[Medicare Outpatient Allowable Rate]:[WPPA Inc Outpatient Allowable Rate]])</f>
        <v>0</v>
      </c>
      <c r="K385" s="4">
        <f>MAX(Table16[[#This Row],[Blue Cross Outpatient Allowable Rate]:[WPPA Inc Outpatient Allowable Rate]])</f>
        <v>0</v>
      </c>
      <c r="L385" s="4">
        <f>SUM(Table16[[#This Row],[Price]]*4.42)</f>
        <v>0</v>
      </c>
      <c r="M385" s="4">
        <v>0</v>
      </c>
      <c r="N385" s="4">
        <f>SUM(Table16[[#This Row],[ChargeID]]*0.76)</f>
        <v>0</v>
      </c>
      <c r="O385" s="4">
        <f>SUM(Table16[[#This Row],[Price]]*0.95)</f>
        <v>0</v>
      </c>
      <c r="P385" s="4">
        <f>SUM(Table16[[#This Row],[Price]]*0.8)</f>
        <v>0</v>
      </c>
      <c r="Q385" s="4">
        <f>SUM(Table16[[#This Row],[Price]]*0.6)</f>
        <v>0</v>
      </c>
    </row>
    <row r="386" spans="1:17" x14ac:dyDescent="0.25">
      <c r="A386" t="s">
        <v>333</v>
      </c>
      <c r="B386">
        <v>0</v>
      </c>
      <c r="C386" t="s">
        <v>681</v>
      </c>
      <c r="D386">
        <v>636</v>
      </c>
      <c r="E386" t="s">
        <v>337</v>
      </c>
      <c r="F386" s="4">
        <v>0</v>
      </c>
      <c r="J386" s="4">
        <f>MIN(Table16[[#This Row],[Medicare Outpatient Allowable Rate]:[WPPA Inc Outpatient Allowable Rate]])</f>
        <v>0</v>
      </c>
      <c r="K386" s="4">
        <f>MAX(Table16[[#This Row],[Blue Cross Outpatient Allowable Rate]:[WPPA Inc Outpatient Allowable Rate]])</f>
        <v>0</v>
      </c>
      <c r="L386" s="4">
        <f>SUM(Table16[[#This Row],[Price]]*4.42)</f>
        <v>0</v>
      </c>
      <c r="M386" s="4">
        <v>0</v>
      </c>
      <c r="N386" s="4">
        <f>SUM(Table16[[#This Row],[ChargeID]]*0.76)</f>
        <v>0</v>
      </c>
      <c r="O386" s="4">
        <f>SUM(Table16[[#This Row],[Price]]*0.95)</f>
        <v>0</v>
      </c>
      <c r="P386" s="4">
        <f>SUM(Table16[[#This Row],[Price]]*0.8)</f>
        <v>0</v>
      </c>
      <c r="Q386" s="4">
        <f>SUM(Table16[[#This Row],[Price]]*0.6)</f>
        <v>0</v>
      </c>
    </row>
    <row r="387" spans="1:17" x14ac:dyDescent="0.25">
      <c r="A387" t="s">
        <v>333</v>
      </c>
      <c r="B387">
        <v>0</v>
      </c>
      <c r="C387" t="s">
        <v>682</v>
      </c>
      <c r="D387">
        <v>636</v>
      </c>
      <c r="E387" t="s">
        <v>337</v>
      </c>
      <c r="F387" s="4">
        <v>0</v>
      </c>
      <c r="J387" s="4">
        <f>MIN(Table16[[#This Row],[Medicare Outpatient Allowable Rate]:[WPPA Inc Outpatient Allowable Rate]])</f>
        <v>0</v>
      </c>
      <c r="K387" s="4">
        <f>MAX(Table16[[#This Row],[Blue Cross Outpatient Allowable Rate]:[WPPA Inc Outpatient Allowable Rate]])</f>
        <v>0</v>
      </c>
      <c r="L387" s="4">
        <f>SUM(Table16[[#This Row],[Price]]*4.42)</f>
        <v>0</v>
      </c>
      <c r="M387" s="4">
        <v>0</v>
      </c>
      <c r="N387" s="4">
        <f>SUM(Table16[[#This Row],[ChargeID]]*0.76)</f>
        <v>0</v>
      </c>
      <c r="O387" s="4">
        <f>SUM(Table16[[#This Row],[Price]]*0.95)</f>
        <v>0</v>
      </c>
      <c r="P387" s="4">
        <f>SUM(Table16[[#This Row],[Price]]*0.8)</f>
        <v>0</v>
      </c>
      <c r="Q387" s="4">
        <f>SUM(Table16[[#This Row],[Price]]*0.6)</f>
        <v>0</v>
      </c>
    </row>
    <row r="388" spans="1:17" x14ac:dyDescent="0.25">
      <c r="A388" t="s">
        <v>333</v>
      </c>
      <c r="B388">
        <v>0</v>
      </c>
      <c r="C388" t="s">
        <v>683</v>
      </c>
      <c r="D388">
        <v>636</v>
      </c>
      <c r="E388" t="s">
        <v>375</v>
      </c>
      <c r="F388" s="4">
        <v>0</v>
      </c>
      <c r="J388" s="4">
        <f>MIN(Table16[[#This Row],[Medicare Outpatient Allowable Rate]:[WPPA Inc Outpatient Allowable Rate]])</f>
        <v>0</v>
      </c>
      <c r="K388" s="4">
        <f>MAX(Table16[[#This Row],[Blue Cross Outpatient Allowable Rate]:[WPPA Inc Outpatient Allowable Rate]])</f>
        <v>0</v>
      </c>
      <c r="L388" s="4">
        <f>SUM(Table16[[#This Row],[Price]]*4.42)</f>
        <v>0</v>
      </c>
      <c r="M388" s="4">
        <v>0</v>
      </c>
      <c r="N388" s="4">
        <f>SUM(Table16[[#This Row],[ChargeID]]*0.76)</f>
        <v>0</v>
      </c>
      <c r="O388" s="4">
        <f>SUM(Table16[[#This Row],[Price]]*0.95)</f>
        <v>0</v>
      </c>
      <c r="P388" s="4">
        <f>SUM(Table16[[#This Row],[Price]]*0.8)</f>
        <v>0</v>
      </c>
      <c r="Q388" s="4">
        <f>SUM(Table16[[#This Row],[Price]]*0.6)</f>
        <v>0</v>
      </c>
    </row>
    <row r="389" spans="1:17" x14ac:dyDescent="0.25">
      <c r="A389" t="s">
        <v>333</v>
      </c>
      <c r="B389">
        <v>0</v>
      </c>
      <c r="C389" t="s">
        <v>684</v>
      </c>
      <c r="D389">
        <v>636</v>
      </c>
      <c r="E389" t="s">
        <v>345</v>
      </c>
      <c r="F389" s="4">
        <v>0</v>
      </c>
      <c r="J389" s="4">
        <f>MIN(Table16[[#This Row],[Medicare Outpatient Allowable Rate]:[WPPA Inc Outpatient Allowable Rate]])</f>
        <v>0</v>
      </c>
      <c r="K389" s="4">
        <f>MAX(Table16[[#This Row],[Blue Cross Outpatient Allowable Rate]:[WPPA Inc Outpatient Allowable Rate]])</f>
        <v>0</v>
      </c>
      <c r="L389" s="4">
        <f>SUM(Table16[[#This Row],[Price]]*4.42)</f>
        <v>0</v>
      </c>
      <c r="M389" s="4">
        <v>0</v>
      </c>
      <c r="N389" s="4">
        <f>SUM(Table16[[#This Row],[ChargeID]]*0.76)</f>
        <v>0</v>
      </c>
      <c r="O389" s="4">
        <f>SUM(Table16[[#This Row],[Price]]*0.95)</f>
        <v>0</v>
      </c>
      <c r="P389" s="4">
        <f>SUM(Table16[[#This Row],[Price]]*0.8)</f>
        <v>0</v>
      </c>
      <c r="Q389" s="4">
        <f>SUM(Table16[[#This Row],[Price]]*0.6)</f>
        <v>0</v>
      </c>
    </row>
    <row r="390" spans="1:17" x14ac:dyDescent="0.25">
      <c r="A390" t="s">
        <v>333</v>
      </c>
      <c r="B390">
        <v>0</v>
      </c>
      <c r="C390" t="s">
        <v>685</v>
      </c>
      <c r="D390">
        <v>636</v>
      </c>
      <c r="E390" t="s">
        <v>365</v>
      </c>
      <c r="F390" s="4">
        <v>0</v>
      </c>
      <c r="J390" s="4">
        <f>MIN(Table16[[#This Row],[Medicare Outpatient Allowable Rate]:[WPPA Inc Outpatient Allowable Rate]])</f>
        <v>0</v>
      </c>
      <c r="K390" s="4">
        <f>MAX(Table16[[#This Row],[Blue Cross Outpatient Allowable Rate]:[WPPA Inc Outpatient Allowable Rate]])</f>
        <v>0</v>
      </c>
      <c r="L390" s="4">
        <f>SUM(Table16[[#This Row],[Price]]*4.42)</f>
        <v>0</v>
      </c>
      <c r="M390" s="4">
        <v>0</v>
      </c>
      <c r="N390" s="4">
        <f>SUM(Table16[[#This Row],[ChargeID]]*0.76)</f>
        <v>0</v>
      </c>
      <c r="O390" s="4">
        <f>SUM(Table16[[#This Row],[Price]]*0.95)</f>
        <v>0</v>
      </c>
      <c r="P390" s="4">
        <f>SUM(Table16[[#This Row],[Price]]*0.8)</f>
        <v>0</v>
      </c>
      <c r="Q390" s="4">
        <f>SUM(Table16[[#This Row],[Price]]*0.6)</f>
        <v>0</v>
      </c>
    </row>
    <row r="391" spans="1:17" x14ac:dyDescent="0.25">
      <c r="A391" t="s">
        <v>333</v>
      </c>
      <c r="B391">
        <v>0</v>
      </c>
      <c r="C391" t="s">
        <v>686</v>
      </c>
      <c r="D391">
        <v>636</v>
      </c>
      <c r="E391" t="s">
        <v>345</v>
      </c>
      <c r="F391" s="4">
        <v>0</v>
      </c>
      <c r="J391" s="4">
        <f>MIN(Table16[[#This Row],[Medicare Outpatient Allowable Rate]:[WPPA Inc Outpatient Allowable Rate]])</f>
        <v>0</v>
      </c>
      <c r="K391" s="4">
        <f>MAX(Table16[[#This Row],[Blue Cross Outpatient Allowable Rate]:[WPPA Inc Outpatient Allowable Rate]])</f>
        <v>0</v>
      </c>
      <c r="L391" s="4">
        <f>SUM(Table16[[#This Row],[Price]]*4.42)</f>
        <v>0</v>
      </c>
      <c r="M391" s="4">
        <v>0</v>
      </c>
      <c r="N391" s="4">
        <f>SUM(Table16[[#This Row],[ChargeID]]*0.76)</f>
        <v>0</v>
      </c>
      <c r="O391" s="4">
        <f>SUM(Table16[[#This Row],[Price]]*0.95)</f>
        <v>0</v>
      </c>
      <c r="P391" s="4">
        <f>SUM(Table16[[#This Row],[Price]]*0.8)</f>
        <v>0</v>
      </c>
      <c r="Q391" s="4">
        <f>SUM(Table16[[#This Row],[Price]]*0.6)</f>
        <v>0</v>
      </c>
    </row>
    <row r="392" spans="1:17" x14ac:dyDescent="0.25">
      <c r="A392" t="s">
        <v>333</v>
      </c>
      <c r="B392">
        <v>0</v>
      </c>
      <c r="C392" t="s">
        <v>687</v>
      </c>
      <c r="D392">
        <v>636</v>
      </c>
      <c r="E392" t="s">
        <v>378</v>
      </c>
      <c r="F392" s="4">
        <v>0</v>
      </c>
      <c r="J392" s="4">
        <f>MIN(Table16[[#This Row],[Medicare Outpatient Allowable Rate]:[WPPA Inc Outpatient Allowable Rate]])</f>
        <v>0</v>
      </c>
      <c r="K392" s="4">
        <f>MAX(Table16[[#This Row],[Blue Cross Outpatient Allowable Rate]:[WPPA Inc Outpatient Allowable Rate]])</f>
        <v>0</v>
      </c>
      <c r="L392" s="4">
        <f>SUM(Table16[[#This Row],[Price]]*4.42)</f>
        <v>0</v>
      </c>
      <c r="M392" s="4">
        <v>0</v>
      </c>
      <c r="N392" s="4">
        <f>SUM(Table16[[#This Row],[ChargeID]]*0.76)</f>
        <v>0</v>
      </c>
      <c r="O392" s="4">
        <f>SUM(Table16[[#This Row],[Price]]*0.95)</f>
        <v>0</v>
      </c>
      <c r="P392" s="4">
        <f>SUM(Table16[[#This Row],[Price]]*0.8)</f>
        <v>0</v>
      </c>
      <c r="Q392" s="4">
        <f>SUM(Table16[[#This Row],[Price]]*0.6)</f>
        <v>0</v>
      </c>
    </row>
    <row r="393" spans="1:17" x14ac:dyDescent="0.25">
      <c r="A393" t="s">
        <v>333</v>
      </c>
      <c r="B393">
        <v>0</v>
      </c>
      <c r="C393" t="s">
        <v>671</v>
      </c>
      <c r="D393">
        <v>636</v>
      </c>
      <c r="E393" t="s">
        <v>337</v>
      </c>
      <c r="F393" s="4">
        <v>0</v>
      </c>
      <c r="J393" s="4">
        <f>MIN(Table16[[#This Row],[Medicare Outpatient Allowable Rate]:[WPPA Inc Outpatient Allowable Rate]])</f>
        <v>0</v>
      </c>
      <c r="K393" s="4">
        <f>MAX(Table16[[#This Row],[Blue Cross Outpatient Allowable Rate]:[WPPA Inc Outpatient Allowable Rate]])</f>
        <v>0</v>
      </c>
      <c r="L393" s="4">
        <f>SUM(Table16[[#This Row],[Price]]*4.42)</f>
        <v>0</v>
      </c>
      <c r="M393" s="4">
        <v>0</v>
      </c>
      <c r="N393" s="4">
        <f>SUM(Table16[[#This Row],[ChargeID]]*0.76)</f>
        <v>0</v>
      </c>
      <c r="O393" s="4">
        <f>SUM(Table16[[#This Row],[Price]]*0.95)</f>
        <v>0</v>
      </c>
      <c r="P393" s="4">
        <f>SUM(Table16[[#This Row],[Price]]*0.8)</f>
        <v>0</v>
      </c>
      <c r="Q393" s="4">
        <f>SUM(Table16[[#This Row],[Price]]*0.6)</f>
        <v>0</v>
      </c>
    </row>
    <row r="394" spans="1:17" x14ac:dyDescent="0.25">
      <c r="A394" t="s">
        <v>333</v>
      </c>
      <c r="B394">
        <v>0</v>
      </c>
      <c r="C394" t="s">
        <v>688</v>
      </c>
      <c r="D394">
        <v>636</v>
      </c>
      <c r="E394" t="s">
        <v>417</v>
      </c>
      <c r="F394" s="4">
        <v>0</v>
      </c>
      <c r="J394" s="4">
        <f>MIN(Table16[[#This Row],[Medicare Outpatient Allowable Rate]:[WPPA Inc Outpatient Allowable Rate]])</f>
        <v>0</v>
      </c>
      <c r="K394" s="4">
        <f>MAX(Table16[[#This Row],[Blue Cross Outpatient Allowable Rate]:[WPPA Inc Outpatient Allowable Rate]])</f>
        <v>0</v>
      </c>
      <c r="L394" s="4">
        <f>SUM(Table16[[#This Row],[Price]]*4.42)</f>
        <v>0</v>
      </c>
      <c r="M394" s="4">
        <v>0</v>
      </c>
      <c r="N394" s="4">
        <f>SUM(Table16[[#This Row],[ChargeID]]*0.76)</f>
        <v>0</v>
      </c>
      <c r="O394" s="4">
        <f>SUM(Table16[[#This Row],[Price]]*0.95)</f>
        <v>0</v>
      </c>
      <c r="P394" s="4">
        <f>SUM(Table16[[#This Row],[Price]]*0.8)</f>
        <v>0</v>
      </c>
      <c r="Q394" s="4">
        <f>SUM(Table16[[#This Row],[Price]]*0.6)</f>
        <v>0</v>
      </c>
    </row>
    <row r="395" spans="1:17" x14ac:dyDescent="0.25">
      <c r="A395" t="s">
        <v>333</v>
      </c>
      <c r="B395">
        <v>0</v>
      </c>
      <c r="C395" t="s">
        <v>689</v>
      </c>
      <c r="D395">
        <v>636</v>
      </c>
      <c r="E395" t="s">
        <v>417</v>
      </c>
      <c r="F395" s="4">
        <v>0</v>
      </c>
      <c r="J395" s="4">
        <f>MIN(Table16[[#This Row],[Medicare Outpatient Allowable Rate]:[WPPA Inc Outpatient Allowable Rate]])</f>
        <v>0</v>
      </c>
      <c r="K395" s="4">
        <f>MAX(Table16[[#This Row],[Blue Cross Outpatient Allowable Rate]:[WPPA Inc Outpatient Allowable Rate]])</f>
        <v>0</v>
      </c>
      <c r="L395" s="4">
        <f>SUM(Table16[[#This Row],[Price]]*4.42)</f>
        <v>0</v>
      </c>
      <c r="M395" s="4">
        <v>0</v>
      </c>
      <c r="N395" s="4">
        <f>SUM(Table16[[#This Row],[ChargeID]]*0.76)</f>
        <v>0</v>
      </c>
      <c r="O395" s="4">
        <f>SUM(Table16[[#This Row],[Price]]*0.95)</f>
        <v>0</v>
      </c>
      <c r="P395" s="4">
        <f>SUM(Table16[[#This Row],[Price]]*0.8)</f>
        <v>0</v>
      </c>
      <c r="Q395" s="4">
        <f>SUM(Table16[[#This Row],[Price]]*0.6)</f>
        <v>0</v>
      </c>
    </row>
    <row r="396" spans="1:17" x14ac:dyDescent="0.25">
      <c r="A396" t="s">
        <v>333</v>
      </c>
      <c r="B396">
        <v>0</v>
      </c>
      <c r="C396" t="s">
        <v>690</v>
      </c>
      <c r="D396">
        <v>636</v>
      </c>
      <c r="E396" t="s">
        <v>345</v>
      </c>
      <c r="F396" s="4">
        <v>0</v>
      </c>
      <c r="J396" s="4">
        <f>MIN(Table16[[#This Row],[Medicare Outpatient Allowable Rate]:[WPPA Inc Outpatient Allowable Rate]])</f>
        <v>0</v>
      </c>
      <c r="K396" s="4">
        <f>MAX(Table16[[#This Row],[Blue Cross Outpatient Allowable Rate]:[WPPA Inc Outpatient Allowable Rate]])</f>
        <v>0</v>
      </c>
      <c r="L396" s="4">
        <f>SUM(Table16[[#This Row],[Price]]*4.42)</f>
        <v>0</v>
      </c>
      <c r="M396" s="4">
        <v>0</v>
      </c>
      <c r="N396" s="4">
        <f>SUM(Table16[[#This Row],[ChargeID]]*0.76)</f>
        <v>0</v>
      </c>
      <c r="O396" s="4">
        <f>SUM(Table16[[#This Row],[Price]]*0.95)</f>
        <v>0</v>
      </c>
      <c r="P396" s="4">
        <f>SUM(Table16[[#This Row],[Price]]*0.8)</f>
        <v>0</v>
      </c>
      <c r="Q396" s="4">
        <f>SUM(Table16[[#This Row],[Price]]*0.6)</f>
        <v>0</v>
      </c>
    </row>
    <row r="397" spans="1:17" x14ac:dyDescent="0.25">
      <c r="A397" t="s">
        <v>333</v>
      </c>
      <c r="B397">
        <v>0</v>
      </c>
      <c r="C397" t="s">
        <v>610</v>
      </c>
      <c r="D397">
        <v>636</v>
      </c>
      <c r="E397" t="s">
        <v>345</v>
      </c>
      <c r="F397" s="4">
        <v>0</v>
      </c>
      <c r="J397" s="4">
        <f>MIN(Table16[[#This Row],[Medicare Outpatient Allowable Rate]:[WPPA Inc Outpatient Allowable Rate]])</f>
        <v>0</v>
      </c>
      <c r="K397" s="4">
        <f>MAX(Table16[[#This Row],[Blue Cross Outpatient Allowable Rate]:[WPPA Inc Outpatient Allowable Rate]])</f>
        <v>0</v>
      </c>
      <c r="L397" s="4">
        <f>SUM(Table16[[#This Row],[Price]]*4.42)</f>
        <v>0</v>
      </c>
      <c r="M397" s="4">
        <v>0</v>
      </c>
      <c r="N397" s="4">
        <f>SUM(Table16[[#This Row],[ChargeID]]*0.76)</f>
        <v>0</v>
      </c>
      <c r="O397" s="4">
        <f>SUM(Table16[[#This Row],[Price]]*0.95)</f>
        <v>0</v>
      </c>
      <c r="P397" s="4">
        <f>SUM(Table16[[#This Row],[Price]]*0.8)</f>
        <v>0</v>
      </c>
      <c r="Q397" s="4">
        <f>SUM(Table16[[#This Row],[Price]]*0.6)</f>
        <v>0</v>
      </c>
    </row>
    <row r="398" spans="1:17" x14ac:dyDescent="0.25">
      <c r="A398" t="s">
        <v>333</v>
      </c>
      <c r="B398">
        <v>0</v>
      </c>
      <c r="C398" t="s">
        <v>607</v>
      </c>
      <c r="D398">
        <v>636</v>
      </c>
      <c r="E398" t="s">
        <v>343</v>
      </c>
      <c r="F398" s="4">
        <v>0</v>
      </c>
      <c r="J398" s="4">
        <f>MIN(Table16[[#This Row],[Medicare Outpatient Allowable Rate]:[WPPA Inc Outpatient Allowable Rate]])</f>
        <v>0</v>
      </c>
      <c r="K398" s="4">
        <f>MAX(Table16[[#This Row],[Blue Cross Outpatient Allowable Rate]:[WPPA Inc Outpatient Allowable Rate]])</f>
        <v>0</v>
      </c>
      <c r="L398" s="4">
        <f>SUM(Table16[[#This Row],[Price]]*4.42)</f>
        <v>0</v>
      </c>
      <c r="M398" s="4">
        <v>0</v>
      </c>
      <c r="N398" s="4">
        <f>SUM(Table16[[#This Row],[ChargeID]]*0.76)</f>
        <v>0</v>
      </c>
      <c r="O398" s="4">
        <f>SUM(Table16[[#This Row],[Price]]*0.95)</f>
        <v>0</v>
      </c>
      <c r="P398" s="4">
        <f>SUM(Table16[[#This Row],[Price]]*0.8)</f>
        <v>0</v>
      </c>
      <c r="Q398" s="4">
        <f>SUM(Table16[[#This Row],[Price]]*0.6)</f>
        <v>0</v>
      </c>
    </row>
    <row r="399" spans="1:17" x14ac:dyDescent="0.25">
      <c r="A399" t="s">
        <v>333</v>
      </c>
      <c r="B399">
        <v>0</v>
      </c>
      <c r="C399" t="s">
        <v>691</v>
      </c>
      <c r="D399">
        <v>636</v>
      </c>
      <c r="E399" t="s">
        <v>345</v>
      </c>
      <c r="F399" s="4">
        <v>0</v>
      </c>
      <c r="J399" s="4">
        <f>MIN(Table16[[#This Row],[Medicare Outpatient Allowable Rate]:[WPPA Inc Outpatient Allowable Rate]])</f>
        <v>0</v>
      </c>
      <c r="K399" s="4">
        <f>MAX(Table16[[#This Row],[Blue Cross Outpatient Allowable Rate]:[WPPA Inc Outpatient Allowable Rate]])</f>
        <v>0</v>
      </c>
      <c r="L399" s="4">
        <f>SUM(Table16[[#This Row],[Price]]*4.42)</f>
        <v>0</v>
      </c>
      <c r="M399" s="4">
        <v>0</v>
      </c>
      <c r="N399" s="4">
        <f>SUM(Table16[[#This Row],[ChargeID]]*0.76)</f>
        <v>0</v>
      </c>
      <c r="O399" s="4">
        <f>SUM(Table16[[#This Row],[Price]]*0.95)</f>
        <v>0</v>
      </c>
      <c r="P399" s="4">
        <f>SUM(Table16[[#This Row],[Price]]*0.8)</f>
        <v>0</v>
      </c>
      <c r="Q399" s="4">
        <f>SUM(Table16[[#This Row],[Price]]*0.6)</f>
        <v>0</v>
      </c>
    </row>
    <row r="400" spans="1:17" x14ac:dyDescent="0.25">
      <c r="A400" t="s">
        <v>333</v>
      </c>
      <c r="B400">
        <v>0</v>
      </c>
      <c r="C400" t="s">
        <v>692</v>
      </c>
      <c r="D400">
        <v>636</v>
      </c>
      <c r="E400" t="s">
        <v>345</v>
      </c>
      <c r="F400" s="4">
        <v>0</v>
      </c>
      <c r="J400" s="4">
        <f>MIN(Table16[[#This Row],[Medicare Outpatient Allowable Rate]:[WPPA Inc Outpatient Allowable Rate]])</f>
        <v>0</v>
      </c>
      <c r="K400" s="4">
        <f>MAX(Table16[[#This Row],[Blue Cross Outpatient Allowable Rate]:[WPPA Inc Outpatient Allowable Rate]])</f>
        <v>0</v>
      </c>
      <c r="L400" s="4">
        <f>SUM(Table16[[#This Row],[Price]]*4.42)</f>
        <v>0</v>
      </c>
      <c r="M400" s="4">
        <v>0</v>
      </c>
      <c r="N400" s="4">
        <f>SUM(Table16[[#This Row],[ChargeID]]*0.76)</f>
        <v>0</v>
      </c>
      <c r="O400" s="4">
        <f>SUM(Table16[[#This Row],[Price]]*0.95)</f>
        <v>0</v>
      </c>
      <c r="P400" s="4">
        <f>SUM(Table16[[#This Row],[Price]]*0.8)</f>
        <v>0</v>
      </c>
      <c r="Q400" s="4">
        <f>SUM(Table16[[#This Row],[Price]]*0.6)</f>
        <v>0</v>
      </c>
    </row>
    <row r="401" spans="1:17" x14ac:dyDescent="0.25">
      <c r="A401" t="s">
        <v>333</v>
      </c>
      <c r="B401">
        <v>0</v>
      </c>
      <c r="C401" t="s">
        <v>693</v>
      </c>
      <c r="D401">
        <v>636</v>
      </c>
      <c r="E401" t="s">
        <v>343</v>
      </c>
      <c r="F401" s="4">
        <v>0</v>
      </c>
      <c r="J401" s="4">
        <f>MIN(Table16[[#This Row],[Medicare Outpatient Allowable Rate]:[WPPA Inc Outpatient Allowable Rate]])</f>
        <v>0</v>
      </c>
      <c r="K401" s="4">
        <f>MAX(Table16[[#This Row],[Blue Cross Outpatient Allowable Rate]:[WPPA Inc Outpatient Allowable Rate]])</f>
        <v>0</v>
      </c>
      <c r="L401" s="4">
        <f>SUM(Table16[[#This Row],[Price]]*4.42)</f>
        <v>0</v>
      </c>
      <c r="M401" s="4">
        <v>0</v>
      </c>
      <c r="N401" s="4">
        <f>SUM(Table16[[#This Row],[ChargeID]]*0.76)</f>
        <v>0</v>
      </c>
      <c r="O401" s="4">
        <f>SUM(Table16[[#This Row],[Price]]*0.95)</f>
        <v>0</v>
      </c>
      <c r="P401" s="4">
        <f>SUM(Table16[[#This Row],[Price]]*0.8)</f>
        <v>0</v>
      </c>
      <c r="Q401" s="4">
        <f>SUM(Table16[[#This Row],[Price]]*0.6)</f>
        <v>0</v>
      </c>
    </row>
    <row r="402" spans="1:17" x14ac:dyDescent="0.25">
      <c r="A402" t="s">
        <v>333</v>
      </c>
      <c r="B402">
        <v>0</v>
      </c>
      <c r="C402" t="s">
        <v>694</v>
      </c>
      <c r="D402">
        <v>636</v>
      </c>
      <c r="E402" t="s">
        <v>402</v>
      </c>
      <c r="F402" s="4">
        <v>0</v>
      </c>
      <c r="J402" s="4">
        <f>MIN(Table16[[#This Row],[Medicare Outpatient Allowable Rate]:[WPPA Inc Outpatient Allowable Rate]])</f>
        <v>0</v>
      </c>
      <c r="K402" s="4">
        <f>MAX(Table16[[#This Row],[Blue Cross Outpatient Allowable Rate]:[WPPA Inc Outpatient Allowable Rate]])</f>
        <v>0</v>
      </c>
      <c r="L402" s="4">
        <f>SUM(Table16[[#This Row],[Price]]*4.42)</f>
        <v>0</v>
      </c>
      <c r="M402" s="4">
        <v>0</v>
      </c>
      <c r="N402" s="4">
        <f>SUM(Table16[[#This Row],[ChargeID]]*0.76)</f>
        <v>0</v>
      </c>
      <c r="O402" s="4">
        <f>SUM(Table16[[#This Row],[Price]]*0.95)</f>
        <v>0</v>
      </c>
      <c r="P402" s="4">
        <f>SUM(Table16[[#This Row],[Price]]*0.8)</f>
        <v>0</v>
      </c>
      <c r="Q402" s="4">
        <f>SUM(Table16[[#This Row],[Price]]*0.6)</f>
        <v>0</v>
      </c>
    </row>
    <row r="403" spans="1:17" x14ac:dyDescent="0.25">
      <c r="A403" t="s">
        <v>333</v>
      </c>
      <c r="B403">
        <v>0</v>
      </c>
      <c r="C403" t="s">
        <v>695</v>
      </c>
      <c r="D403">
        <v>636</v>
      </c>
      <c r="E403" t="s">
        <v>345</v>
      </c>
      <c r="F403" s="4">
        <v>0</v>
      </c>
      <c r="J403" s="4">
        <f>MIN(Table16[[#This Row],[Medicare Outpatient Allowable Rate]:[WPPA Inc Outpatient Allowable Rate]])</f>
        <v>0</v>
      </c>
      <c r="K403" s="4">
        <f>MAX(Table16[[#This Row],[Blue Cross Outpatient Allowable Rate]:[WPPA Inc Outpatient Allowable Rate]])</f>
        <v>0</v>
      </c>
      <c r="L403" s="4">
        <f>SUM(Table16[[#This Row],[Price]]*4.42)</f>
        <v>0</v>
      </c>
      <c r="M403" s="4">
        <v>0</v>
      </c>
      <c r="N403" s="4">
        <f>SUM(Table16[[#This Row],[ChargeID]]*0.76)</f>
        <v>0</v>
      </c>
      <c r="O403" s="4">
        <f>SUM(Table16[[#This Row],[Price]]*0.95)</f>
        <v>0</v>
      </c>
      <c r="P403" s="4">
        <f>SUM(Table16[[#This Row],[Price]]*0.8)</f>
        <v>0</v>
      </c>
      <c r="Q403" s="4">
        <f>SUM(Table16[[#This Row],[Price]]*0.6)</f>
        <v>0</v>
      </c>
    </row>
    <row r="404" spans="1:17" x14ac:dyDescent="0.25">
      <c r="A404" t="s">
        <v>333</v>
      </c>
      <c r="B404">
        <v>0</v>
      </c>
      <c r="C404" t="s">
        <v>607</v>
      </c>
      <c r="D404">
        <v>636</v>
      </c>
      <c r="E404" t="s">
        <v>343</v>
      </c>
      <c r="F404" s="4">
        <v>0</v>
      </c>
      <c r="J404" s="4">
        <f>MIN(Table16[[#This Row],[Medicare Outpatient Allowable Rate]:[WPPA Inc Outpatient Allowable Rate]])</f>
        <v>0</v>
      </c>
      <c r="K404" s="4">
        <f>MAX(Table16[[#This Row],[Blue Cross Outpatient Allowable Rate]:[WPPA Inc Outpatient Allowable Rate]])</f>
        <v>0</v>
      </c>
      <c r="L404" s="4">
        <f>SUM(Table16[[#This Row],[Price]]*4.42)</f>
        <v>0</v>
      </c>
      <c r="M404" s="4">
        <v>0</v>
      </c>
      <c r="N404" s="4">
        <f>SUM(Table16[[#This Row],[ChargeID]]*0.76)</f>
        <v>0</v>
      </c>
      <c r="O404" s="4">
        <f>SUM(Table16[[#This Row],[Price]]*0.95)</f>
        <v>0</v>
      </c>
      <c r="P404" s="4">
        <f>SUM(Table16[[#This Row],[Price]]*0.8)</f>
        <v>0</v>
      </c>
      <c r="Q404" s="4">
        <f>SUM(Table16[[#This Row],[Price]]*0.6)</f>
        <v>0</v>
      </c>
    </row>
    <row r="405" spans="1:17" x14ac:dyDescent="0.25">
      <c r="A405" t="s">
        <v>333</v>
      </c>
      <c r="B405">
        <v>0</v>
      </c>
      <c r="C405" t="s">
        <v>696</v>
      </c>
      <c r="D405">
        <v>636</v>
      </c>
      <c r="E405" t="s">
        <v>345</v>
      </c>
      <c r="F405" s="4">
        <v>0</v>
      </c>
      <c r="J405" s="4">
        <f>MIN(Table16[[#This Row],[Medicare Outpatient Allowable Rate]:[WPPA Inc Outpatient Allowable Rate]])</f>
        <v>0</v>
      </c>
      <c r="K405" s="4">
        <f>MAX(Table16[[#This Row],[Blue Cross Outpatient Allowable Rate]:[WPPA Inc Outpatient Allowable Rate]])</f>
        <v>0</v>
      </c>
      <c r="L405" s="4">
        <f>SUM(Table16[[#This Row],[Price]]*4.42)</f>
        <v>0</v>
      </c>
      <c r="M405" s="4">
        <v>0</v>
      </c>
      <c r="N405" s="4">
        <f>SUM(Table16[[#This Row],[ChargeID]]*0.76)</f>
        <v>0</v>
      </c>
      <c r="O405" s="4">
        <f>SUM(Table16[[#This Row],[Price]]*0.95)</f>
        <v>0</v>
      </c>
      <c r="P405" s="4">
        <f>SUM(Table16[[#This Row],[Price]]*0.8)</f>
        <v>0</v>
      </c>
      <c r="Q405" s="4">
        <f>SUM(Table16[[#This Row],[Price]]*0.6)</f>
        <v>0</v>
      </c>
    </row>
    <row r="406" spans="1:17" x14ac:dyDescent="0.25">
      <c r="A406" t="s">
        <v>333</v>
      </c>
      <c r="B406">
        <v>0</v>
      </c>
      <c r="C406" t="s">
        <v>697</v>
      </c>
      <c r="D406">
        <v>636</v>
      </c>
      <c r="E406" t="s">
        <v>345</v>
      </c>
      <c r="F406" s="4">
        <v>0</v>
      </c>
      <c r="J406" s="4">
        <f>MIN(Table16[[#This Row],[Medicare Outpatient Allowable Rate]:[WPPA Inc Outpatient Allowable Rate]])</f>
        <v>0</v>
      </c>
      <c r="K406" s="4">
        <f>MAX(Table16[[#This Row],[Blue Cross Outpatient Allowable Rate]:[WPPA Inc Outpatient Allowable Rate]])</f>
        <v>0</v>
      </c>
      <c r="L406" s="4">
        <f>SUM(Table16[[#This Row],[Price]]*4.42)</f>
        <v>0</v>
      </c>
      <c r="M406" s="4">
        <v>0</v>
      </c>
      <c r="N406" s="4">
        <f>SUM(Table16[[#This Row],[ChargeID]]*0.76)</f>
        <v>0</v>
      </c>
      <c r="O406" s="4">
        <f>SUM(Table16[[#This Row],[Price]]*0.95)</f>
        <v>0</v>
      </c>
      <c r="P406" s="4">
        <f>SUM(Table16[[#This Row],[Price]]*0.8)</f>
        <v>0</v>
      </c>
      <c r="Q406" s="4">
        <f>SUM(Table16[[#This Row],[Price]]*0.6)</f>
        <v>0</v>
      </c>
    </row>
    <row r="407" spans="1:17" x14ac:dyDescent="0.25">
      <c r="A407" t="s">
        <v>333</v>
      </c>
      <c r="B407">
        <v>0</v>
      </c>
      <c r="C407" t="s">
        <v>698</v>
      </c>
      <c r="D407">
        <v>636</v>
      </c>
      <c r="E407" t="s">
        <v>337</v>
      </c>
      <c r="F407" s="4">
        <v>0</v>
      </c>
      <c r="J407" s="4">
        <f>MIN(Table16[[#This Row],[Medicare Outpatient Allowable Rate]:[WPPA Inc Outpatient Allowable Rate]])</f>
        <v>0</v>
      </c>
      <c r="K407" s="4">
        <f>MAX(Table16[[#This Row],[Blue Cross Outpatient Allowable Rate]:[WPPA Inc Outpatient Allowable Rate]])</f>
        <v>0</v>
      </c>
      <c r="L407" s="4">
        <f>SUM(Table16[[#This Row],[Price]]*4.42)</f>
        <v>0</v>
      </c>
      <c r="M407" s="4">
        <v>0</v>
      </c>
      <c r="N407" s="4">
        <f>SUM(Table16[[#This Row],[ChargeID]]*0.76)</f>
        <v>0</v>
      </c>
      <c r="O407" s="4">
        <f>SUM(Table16[[#This Row],[Price]]*0.95)</f>
        <v>0</v>
      </c>
      <c r="P407" s="4">
        <f>SUM(Table16[[#This Row],[Price]]*0.8)</f>
        <v>0</v>
      </c>
      <c r="Q407" s="4">
        <f>SUM(Table16[[#This Row],[Price]]*0.6)</f>
        <v>0</v>
      </c>
    </row>
    <row r="408" spans="1:17" x14ac:dyDescent="0.25">
      <c r="A408" t="s">
        <v>333</v>
      </c>
      <c r="B408">
        <v>0</v>
      </c>
      <c r="C408" t="s">
        <v>698</v>
      </c>
      <c r="D408">
        <v>636</v>
      </c>
      <c r="E408" t="s">
        <v>337</v>
      </c>
      <c r="F408" s="4">
        <v>0</v>
      </c>
      <c r="J408" s="4">
        <f>MIN(Table16[[#This Row],[Medicare Outpatient Allowable Rate]:[WPPA Inc Outpatient Allowable Rate]])</f>
        <v>0</v>
      </c>
      <c r="K408" s="4">
        <f>MAX(Table16[[#This Row],[Blue Cross Outpatient Allowable Rate]:[WPPA Inc Outpatient Allowable Rate]])</f>
        <v>0</v>
      </c>
      <c r="L408" s="4">
        <f>SUM(Table16[[#This Row],[Price]]*4.42)</f>
        <v>0</v>
      </c>
      <c r="M408" s="4">
        <v>0</v>
      </c>
      <c r="N408" s="4">
        <f>SUM(Table16[[#This Row],[ChargeID]]*0.76)</f>
        <v>0</v>
      </c>
      <c r="O408" s="4">
        <f>SUM(Table16[[#This Row],[Price]]*0.95)</f>
        <v>0</v>
      </c>
      <c r="P408" s="4">
        <f>SUM(Table16[[#This Row],[Price]]*0.8)</f>
        <v>0</v>
      </c>
      <c r="Q408" s="4">
        <f>SUM(Table16[[#This Row],[Price]]*0.6)</f>
        <v>0</v>
      </c>
    </row>
    <row r="409" spans="1:17" x14ac:dyDescent="0.25">
      <c r="A409" t="s">
        <v>333</v>
      </c>
      <c r="B409">
        <v>0</v>
      </c>
      <c r="C409" t="s">
        <v>464</v>
      </c>
      <c r="D409">
        <v>636</v>
      </c>
      <c r="E409" t="s">
        <v>448</v>
      </c>
      <c r="F409" s="4">
        <v>0</v>
      </c>
      <c r="J409" s="4">
        <f>MIN(Table16[[#This Row],[Medicare Outpatient Allowable Rate]:[WPPA Inc Outpatient Allowable Rate]])</f>
        <v>0</v>
      </c>
      <c r="K409" s="4">
        <f>MAX(Table16[[#This Row],[Blue Cross Outpatient Allowable Rate]:[WPPA Inc Outpatient Allowable Rate]])</f>
        <v>0</v>
      </c>
      <c r="L409" s="4">
        <f>SUM(Table16[[#This Row],[Price]]*4.42)</f>
        <v>0</v>
      </c>
      <c r="M409" s="4">
        <v>0</v>
      </c>
      <c r="N409" s="4">
        <f>SUM(Table16[[#This Row],[ChargeID]]*0.76)</f>
        <v>0</v>
      </c>
      <c r="O409" s="4">
        <f>SUM(Table16[[#This Row],[Price]]*0.95)</f>
        <v>0</v>
      </c>
      <c r="P409" s="4">
        <f>SUM(Table16[[#This Row],[Price]]*0.8)</f>
        <v>0</v>
      </c>
      <c r="Q409" s="4">
        <f>SUM(Table16[[#This Row],[Price]]*0.6)</f>
        <v>0</v>
      </c>
    </row>
    <row r="410" spans="1:17" x14ac:dyDescent="0.25">
      <c r="A410" t="s">
        <v>333</v>
      </c>
      <c r="B410">
        <v>0</v>
      </c>
      <c r="C410" t="s">
        <v>699</v>
      </c>
      <c r="D410">
        <v>636</v>
      </c>
      <c r="E410" t="s">
        <v>337</v>
      </c>
      <c r="F410" s="4">
        <v>0</v>
      </c>
      <c r="J410" s="4">
        <f>MIN(Table16[[#This Row],[Medicare Outpatient Allowable Rate]:[WPPA Inc Outpatient Allowable Rate]])</f>
        <v>0</v>
      </c>
      <c r="K410" s="4">
        <f>MAX(Table16[[#This Row],[Blue Cross Outpatient Allowable Rate]:[WPPA Inc Outpatient Allowable Rate]])</f>
        <v>0</v>
      </c>
      <c r="L410" s="4">
        <f>SUM(Table16[[#This Row],[Price]]*4.42)</f>
        <v>0</v>
      </c>
      <c r="M410" s="4">
        <v>0</v>
      </c>
      <c r="N410" s="4">
        <f>SUM(Table16[[#This Row],[ChargeID]]*0.76)</f>
        <v>0</v>
      </c>
      <c r="O410" s="4">
        <f>SUM(Table16[[#This Row],[Price]]*0.95)</f>
        <v>0</v>
      </c>
      <c r="P410" s="4">
        <f>SUM(Table16[[#This Row],[Price]]*0.8)</f>
        <v>0</v>
      </c>
      <c r="Q410" s="4">
        <f>SUM(Table16[[#This Row],[Price]]*0.6)</f>
        <v>0</v>
      </c>
    </row>
    <row r="411" spans="1:17" x14ac:dyDescent="0.25">
      <c r="A411" t="s">
        <v>333</v>
      </c>
      <c r="B411">
        <v>0</v>
      </c>
      <c r="C411" t="s">
        <v>700</v>
      </c>
      <c r="D411">
        <v>636</v>
      </c>
      <c r="E411" t="s">
        <v>345</v>
      </c>
      <c r="F411" s="4">
        <v>0</v>
      </c>
      <c r="J411" s="4">
        <f>MIN(Table16[[#This Row],[Medicare Outpatient Allowable Rate]:[WPPA Inc Outpatient Allowable Rate]])</f>
        <v>0</v>
      </c>
      <c r="K411" s="4">
        <f>MAX(Table16[[#This Row],[Blue Cross Outpatient Allowable Rate]:[WPPA Inc Outpatient Allowable Rate]])</f>
        <v>0</v>
      </c>
      <c r="L411" s="4">
        <f>SUM(Table16[[#This Row],[Price]]*4.42)</f>
        <v>0</v>
      </c>
      <c r="M411" s="4">
        <v>0</v>
      </c>
      <c r="N411" s="4">
        <f>SUM(Table16[[#This Row],[ChargeID]]*0.76)</f>
        <v>0</v>
      </c>
      <c r="O411" s="4">
        <f>SUM(Table16[[#This Row],[Price]]*0.95)</f>
        <v>0</v>
      </c>
      <c r="P411" s="4">
        <f>SUM(Table16[[#This Row],[Price]]*0.8)</f>
        <v>0</v>
      </c>
      <c r="Q411" s="4">
        <f>SUM(Table16[[#This Row],[Price]]*0.6)</f>
        <v>0</v>
      </c>
    </row>
    <row r="412" spans="1:17" x14ac:dyDescent="0.25">
      <c r="A412" t="s">
        <v>333</v>
      </c>
      <c r="B412">
        <v>0</v>
      </c>
      <c r="C412" t="s">
        <v>701</v>
      </c>
      <c r="D412">
        <v>636</v>
      </c>
      <c r="E412" t="s">
        <v>576</v>
      </c>
      <c r="F412" s="4">
        <v>0</v>
      </c>
      <c r="J412" s="4">
        <f>MIN(Table16[[#This Row],[Medicare Outpatient Allowable Rate]:[WPPA Inc Outpatient Allowable Rate]])</f>
        <v>0</v>
      </c>
      <c r="K412" s="4">
        <f>MAX(Table16[[#This Row],[Blue Cross Outpatient Allowable Rate]:[WPPA Inc Outpatient Allowable Rate]])</f>
        <v>0</v>
      </c>
      <c r="L412" s="4">
        <f>SUM(Table16[[#This Row],[Price]]*4.42)</f>
        <v>0</v>
      </c>
      <c r="M412" s="4">
        <v>0</v>
      </c>
      <c r="N412" s="4">
        <f>SUM(Table16[[#This Row],[ChargeID]]*0.76)</f>
        <v>0</v>
      </c>
      <c r="O412" s="4">
        <f>SUM(Table16[[#This Row],[Price]]*0.95)</f>
        <v>0</v>
      </c>
      <c r="P412" s="4">
        <f>SUM(Table16[[#This Row],[Price]]*0.8)</f>
        <v>0</v>
      </c>
      <c r="Q412" s="4">
        <f>SUM(Table16[[#This Row],[Price]]*0.6)</f>
        <v>0</v>
      </c>
    </row>
    <row r="413" spans="1:17" x14ac:dyDescent="0.25">
      <c r="A413" t="s">
        <v>333</v>
      </c>
      <c r="B413">
        <v>0</v>
      </c>
      <c r="C413" t="s">
        <v>702</v>
      </c>
      <c r="D413">
        <v>636</v>
      </c>
      <c r="E413" t="s">
        <v>345</v>
      </c>
      <c r="F413" s="4">
        <v>0</v>
      </c>
      <c r="J413" s="4">
        <f>MIN(Table16[[#This Row],[Medicare Outpatient Allowable Rate]:[WPPA Inc Outpatient Allowable Rate]])</f>
        <v>0</v>
      </c>
      <c r="K413" s="4">
        <f>MAX(Table16[[#This Row],[Blue Cross Outpatient Allowable Rate]:[WPPA Inc Outpatient Allowable Rate]])</f>
        <v>0</v>
      </c>
      <c r="L413" s="4">
        <f>SUM(Table16[[#This Row],[Price]]*4.42)</f>
        <v>0</v>
      </c>
      <c r="M413" s="4">
        <v>0</v>
      </c>
      <c r="N413" s="4">
        <f>SUM(Table16[[#This Row],[ChargeID]]*0.76)</f>
        <v>0</v>
      </c>
      <c r="O413" s="4">
        <f>SUM(Table16[[#This Row],[Price]]*0.95)</f>
        <v>0</v>
      </c>
      <c r="P413" s="4">
        <f>SUM(Table16[[#This Row],[Price]]*0.8)</f>
        <v>0</v>
      </c>
      <c r="Q413" s="4">
        <f>SUM(Table16[[#This Row],[Price]]*0.6)</f>
        <v>0</v>
      </c>
    </row>
    <row r="414" spans="1:17" x14ac:dyDescent="0.25">
      <c r="A414" t="s">
        <v>333</v>
      </c>
      <c r="B414">
        <v>0</v>
      </c>
      <c r="C414" t="s">
        <v>703</v>
      </c>
      <c r="D414">
        <v>636</v>
      </c>
      <c r="E414" t="s">
        <v>345</v>
      </c>
      <c r="F414" s="4">
        <v>0</v>
      </c>
      <c r="J414" s="4">
        <f>MIN(Table16[[#This Row],[Medicare Outpatient Allowable Rate]:[WPPA Inc Outpatient Allowable Rate]])</f>
        <v>0</v>
      </c>
      <c r="K414" s="4">
        <f>MAX(Table16[[#This Row],[Blue Cross Outpatient Allowable Rate]:[WPPA Inc Outpatient Allowable Rate]])</f>
        <v>0</v>
      </c>
      <c r="L414" s="4">
        <f>SUM(Table16[[#This Row],[Price]]*4.42)</f>
        <v>0</v>
      </c>
      <c r="M414" s="4">
        <v>0</v>
      </c>
      <c r="N414" s="4">
        <f>SUM(Table16[[#This Row],[ChargeID]]*0.76)</f>
        <v>0</v>
      </c>
      <c r="O414" s="4">
        <f>SUM(Table16[[#This Row],[Price]]*0.95)</f>
        <v>0</v>
      </c>
      <c r="P414" s="4">
        <f>SUM(Table16[[#This Row],[Price]]*0.8)</f>
        <v>0</v>
      </c>
      <c r="Q414" s="4">
        <f>SUM(Table16[[#This Row],[Price]]*0.6)</f>
        <v>0</v>
      </c>
    </row>
    <row r="415" spans="1:17" x14ac:dyDescent="0.25">
      <c r="A415" t="s">
        <v>333</v>
      </c>
      <c r="B415">
        <v>0</v>
      </c>
      <c r="C415" t="s">
        <v>704</v>
      </c>
      <c r="D415">
        <v>636</v>
      </c>
      <c r="E415" t="s">
        <v>345</v>
      </c>
      <c r="F415" s="4">
        <v>0</v>
      </c>
      <c r="J415" s="4">
        <f>MIN(Table16[[#This Row],[Medicare Outpatient Allowable Rate]:[WPPA Inc Outpatient Allowable Rate]])</f>
        <v>0</v>
      </c>
      <c r="K415" s="4">
        <f>MAX(Table16[[#This Row],[Blue Cross Outpatient Allowable Rate]:[WPPA Inc Outpatient Allowable Rate]])</f>
        <v>0</v>
      </c>
      <c r="L415" s="4">
        <f>SUM(Table16[[#This Row],[Price]]*4.42)</f>
        <v>0</v>
      </c>
      <c r="M415" s="4">
        <v>0</v>
      </c>
      <c r="N415" s="4">
        <f>SUM(Table16[[#This Row],[ChargeID]]*0.76)</f>
        <v>0</v>
      </c>
      <c r="O415" s="4">
        <f>SUM(Table16[[#This Row],[Price]]*0.95)</f>
        <v>0</v>
      </c>
      <c r="P415" s="4">
        <f>SUM(Table16[[#This Row],[Price]]*0.8)</f>
        <v>0</v>
      </c>
      <c r="Q415" s="4">
        <f>SUM(Table16[[#This Row],[Price]]*0.6)</f>
        <v>0</v>
      </c>
    </row>
    <row r="416" spans="1:17" x14ac:dyDescent="0.25">
      <c r="A416" t="s">
        <v>333</v>
      </c>
      <c r="B416">
        <v>0</v>
      </c>
      <c r="C416" t="s">
        <v>705</v>
      </c>
      <c r="D416">
        <v>636</v>
      </c>
      <c r="E416" t="s">
        <v>345</v>
      </c>
      <c r="F416" s="4">
        <v>0</v>
      </c>
      <c r="J416" s="4">
        <f>MIN(Table16[[#This Row],[Medicare Outpatient Allowable Rate]:[WPPA Inc Outpatient Allowable Rate]])</f>
        <v>0</v>
      </c>
      <c r="K416" s="4">
        <f>MAX(Table16[[#This Row],[Blue Cross Outpatient Allowable Rate]:[WPPA Inc Outpatient Allowable Rate]])</f>
        <v>0</v>
      </c>
      <c r="L416" s="4">
        <f>SUM(Table16[[#This Row],[Price]]*4.42)</f>
        <v>0</v>
      </c>
      <c r="M416" s="4">
        <v>0</v>
      </c>
      <c r="N416" s="4">
        <f>SUM(Table16[[#This Row],[ChargeID]]*0.76)</f>
        <v>0</v>
      </c>
      <c r="O416" s="4">
        <f>SUM(Table16[[#This Row],[Price]]*0.95)</f>
        <v>0</v>
      </c>
      <c r="P416" s="4">
        <f>SUM(Table16[[#This Row],[Price]]*0.8)</f>
        <v>0</v>
      </c>
      <c r="Q416" s="4">
        <f>SUM(Table16[[#This Row],[Price]]*0.6)</f>
        <v>0</v>
      </c>
    </row>
    <row r="417" spans="1:17" x14ac:dyDescent="0.25">
      <c r="A417" t="s">
        <v>333</v>
      </c>
      <c r="B417">
        <v>0</v>
      </c>
      <c r="C417" t="s">
        <v>706</v>
      </c>
      <c r="D417">
        <v>636</v>
      </c>
      <c r="E417" t="s">
        <v>356</v>
      </c>
      <c r="F417" s="4">
        <v>0</v>
      </c>
      <c r="J417" s="4">
        <f>MIN(Table16[[#This Row],[Medicare Outpatient Allowable Rate]:[WPPA Inc Outpatient Allowable Rate]])</f>
        <v>0</v>
      </c>
      <c r="K417" s="4">
        <f>MAX(Table16[[#This Row],[Blue Cross Outpatient Allowable Rate]:[WPPA Inc Outpatient Allowable Rate]])</f>
        <v>0</v>
      </c>
      <c r="L417" s="4">
        <f>SUM(Table16[[#This Row],[Price]]*4.42)</f>
        <v>0</v>
      </c>
      <c r="M417" s="4">
        <v>0</v>
      </c>
      <c r="N417" s="4">
        <f>SUM(Table16[[#This Row],[ChargeID]]*0.76)</f>
        <v>0</v>
      </c>
      <c r="O417" s="4">
        <f>SUM(Table16[[#This Row],[Price]]*0.95)</f>
        <v>0</v>
      </c>
      <c r="P417" s="4">
        <f>SUM(Table16[[#This Row],[Price]]*0.8)</f>
        <v>0</v>
      </c>
      <c r="Q417" s="4">
        <f>SUM(Table16[[#This Row],[Price]]*0.6)</f>
        <v>0</v>
      </c>
    </row>
    <row r="418" spans="1:17" x14ac:dyDescent="0.25">
      <c r="A418" t="s">
        <v>333</v>
      </c>
      <c r="B418">
        <v>0</v>
      </c>
      <c r="C418" t="s">
        <v>618</v>
      </c>
      <c r="D418">
        <v>636</v>
      </c>
      <c r="E418" t="s">
        <v>420</v>
      </c>
      <c r="F418" s="4">
        <v>0</v>
      </c>
      <c r="J418" s="4">
        <f>MIN(Table16[[#This Row],[Medicare Outpatient Allowable Rate]:[WPPA Inc Outpatient Allowable Rate]])</f>
        <v>0</v>
      </c>
      <c r="K418" s="4">
        <f>MAX(Table16[[#This Row],[Blue Cross Outpatient Allowable Rate]:[WPPA Inc Outpatient Allowable Rate]])</f>
        <v>0</v>
      </c>
      <c r="L418" s="4">
        <f>SUM(Table16[[#This Row],[Price]]*4.42)</f>
        <v>0</v>
      </c>
      <c r="M418" s="4">
        <v>0</v>
      </c>
      <c r="N418" s="4">
        <f>SUM(Table16[[#This Row],[ChargeID]]*0.76)</f>
        <v>0</v>
      </c>
      <c r="O418" s="4">
        <f>SUM(Table16[[#This Row],[Price]]*0.95)</f>
        <v>0</v>
      </c>
      <c r="P418" s="4">
        <f>SUM(Table16[[#This Row],[Price]]*0.8)</f>
        <v>0</v>
      </c>
      <c r="Q418" s="4">
        <f>SUM(Table16[[#This Row],[Price]]*0.6)</f>
        <v>0</v>
      </c>
    </row>
    <row r="419" spans="1:17" x14ac:dyDescent="0.25">
      <c r="A419" t="s">
        <v>333</v>
      </c>
      <c r="B419">
        <v>0</v>
      </c>
      <c r="C419" t="s">
        <v>707</v>
      </c>
      <c r="D419">
        <v>636</v>
      </c>
      <c r="E419" t="s">
        <v>353</v>
      </c>
      <c r="F419" s="4">
        <v>0</v>
      </c>
      <c r="J419" s="4">
        <f>MIN(Table16[[#This Row],[Medicare Outpatient Allowable Rate]:[WPPA Inc Outpatient Allowable Rate]])</f>
        <v>0</v>
      </c>
      <c r="K419" s="4">
        <f>MAX(Table16[[#This Row],[Blue Cross Outpatient Allowable Rate]:[WPPA Inc Outpatient Allowable Rate]])</f>
        <v>0</v>
      </c>
      <c r="L419" s="4">
        <f>SUM(Table16[[#This Row],[Price]]*4.42)</f>
        <v>0</v>
      </c>
      <c r="M419" s="4">
        <v>0</v>
      </c>
      <c r="N419" s="4">
        <f>SUM(Table16[[#This Row],[ChargeID]]*0.76)</f>
        <v>0</v>
      </c>
      <c r="O419" s="4">
        <f>SUM(Table16[[#This Row],[Price]]*0.95)</f>
        <v>0</v>
      </c>
      <c r="P419" s="4">
        <f>SUM(Table16[[#This Row],[Price]]*0.8)</f>
        <v>0</v>
      </c>
      <c r="Q419" s="4">
        <f>SUM(Table16[[#This Row],[Price]]*0.6)</f>
        <v>0</v>
      </c>
    </row>
    <row r="420" spans="1:17" x14ac:dyDescent="0.25">
      <c r="A420" t="s">
        <v>333</v>
      </c>
      <c r="B420">
        <v>0</v>
      </c>
      <c r="C420" t="s">
        <v>708</v>
      </c>
      <c r="D420">
        <v>636</v>
      </c>
      <c r="E420" t="s">
        <v>345</v>
      </c>
      <c r="F420" s="4">
        <v>0</v>
      </c>
      <c r="J420" s="4">
        <f>MIN(Table16[[#This Row],[Medicare Outpatient Allowable Rate]:[WPPA Inc Outpatient Allowable Rate]])</f>
        <v>0</v>
      </c>
      <c r="K420" s="4">
        <f>MAX(Table16[[#This Row],[Blue Cross Outpatient Allowable Rate]:[WPPA Inc Outpatient Allowable Rate]])</f>
        <v>0</v>
      </c>
      <c r="L420" s="4">
        <f>SUM(Table16[[#This Row],[Price]]*4.42)</f>
        <v>0</v>
      </c>
      <c r="M420" s="4">
        <v>0</v>
      </c>
      <c r="N420" s="4">
        <f>SUM(Table16[[#This Row],[ChargeID]]*0.76)</f>
        <v>0</v>
      </c>
      <c r="O420" s="4">
        <f>SUM(Table16[[#This Row],[Price]]*0.95)</f>
        <v>0</v>
      </c>
      <c r="P420" s="4">
        <f>SUM(Table16[[#This Row],[Price]]*0.8)</f>
        <v>0</v>
      </c>
      <c r="Q420" s="4">
        <f>SUM(Table16[[#This Row],[Price]]*0.6)</f>
        <v>0</v>
      </c>
    </row>
    <row r="421" spans="1:17" x14ac:dyDescent="0.25">
      <c r="A421" t="s">
        <v>333</v>
      </c>
      <c r="B421">
        <v>0</v>
      </c>
      <c r="C421" t="s">
        <v>709</v>
      </c>
      <c r="D421">
        <v>636</v>
      </c>
      <c r="E421" t="s">
        <v>353</v>
      </c>
      <c r="F421" s="4">
        <v>0</v>
      </c>
      <c r="J421" s="4">
        <f>MIN(Table16[[#This Row],[Medicare Outpatient Allowable Rate]:[WPPA Inc Outpatient Allowable Rate]])</f>
        <v>0</v>
      </c>
      <c r="K421" s="4">
        <f>MAX(Table16[[#This Row],[Blue Cross Outpatient Allowable Rate]:[WPPA Inc Outpatient Allowable Rate]])</f>
        <v>0</v>
      </c>
      <c r="L421" s="4">
        <f>SUM(Table16[[#This Row],[Price]]*4.42)</f>
        <v>0</v>
      </c>
      <c r="M421" s="4">
        <v>0</v>
      </c>
      <c r="N421" s="4">
        <f>SUM(Table16[[#This Row],[ChargeID]]*0.76)</f>
        <v>0</v>
      </c>
      <c r="O421" s="4">
        <f>SUM(Table16[[#This Row],[Price]]*0.95)</f>
        <v>0</v>
      </c>
      <c r="P421" s="4">
        <f>SUM(Table16[[#This Row],[Price]]*0.8)</f>
        <v>0</v>
      </c>
      <c r="Q421" s="4">
        <f>SUM(Table16[[#This Row],[Price]]*0.6)</f>
        <v>0</v>
      </c>
    </row>
    <row r="422" spans="1:17" x14ac:dyDescent="0.25">
      <c r="A422" t="s">
        <v>333</v>
      </c>
      <c r="B422">
        <v>0</v>
      </c>
      <c r="C422" t="s">
        <v>710</v>
      </c>
      <c r="D422">
        <v>636</v>
      </c>
      <c r="E422" t="s">
        <v>343</v>
      </c>
      <c r="F422" s="4">
        <v>0</v>
      </c>
      <c r="J422" s="4">
        <f>MIN(Table16[[#This Row],[Medicare Outpatient Allowable Rate]:[WPPA Inc Outpatient Allowable Rate]])</f>
        <v>0</v>
      </c>
      <c r="K422" s="4">
        <f>MAX(Table16[[#This Row],[Blue Cross Outpatient Allowable Rate]:[WPPA Inc Outpatient Allowable Rate]])</f>
        <v>0</v>
      </c>
      <c r="L422" s="4">
        <f>SUM(Table16[[#This Row],[Price]]*4.42)</f>
        <v>0</v>
      </c>
      <c r="M422" s="4">
        <v>0</v>
      </c>
      <c r="N422" s="4">
        <f>SUM(Table16[[#This Row],[ChargeID]]*0.76)</f>
        <v>0</v>
      </c>
      <c r="O422" s="4">
        <f>SUM(Table16[[#This Row],[Price]]*0.95)</f>
        <v>0</v>
      </c>
      <c r="P422" s="4">
        <f>SUM(Table16[[#This Row],[Price]]*0.8)</f>
        <v>0</v>
      </c>
      <c r="Q422" s="4">
        <f>SUM(Table16[[#This Row],[Price]]*0.6)</f>
        <v>0</v>
      </c>
    </row>
    <row r="423" spans="1:17" x14ac:dyDescent="0.25">
      <c r="A423" t="s">
        <v>333</v>
      </c>
      <c r="B423">
        <v>0</v>
      </c>
      <c r="C423" t="s">
        <v>711</v>
      </c>
      <c r="D423">
        <v>636</v>
      </c>
      <c r="E423" t="s">
        <v>345</v>
      </c>
      <c r="F423" s="4">
        <v>0</v>
      </c>
      <c r="J423" s="4">
        <f>MIN(Table16[[#This Row],[Medicare Outpatient Allowable Rate]:[WPPA Inc Outpatient Allowable Rate]])</f>
        <v>0</v>
      </c>
      <c r="K423" s="4">
        <f>MAX(Table16[[#This Row],[Blue Cross Outpatient Allowable Rate]:[WPPA Inc Outpatient Allowable Rate]])</f>
        <v>0</v>
      </c>
      <c r="L423" s="4">
        <f>SUM(Table16[[#This Row],[Price]]*4.42)</f>
        <v>0</v>
      </c>
      <c r="M423" s="4">
        <v>0</v>
      </c>
      <c r="N423" s="4">
        <f>SUM(Table16[[#This Row],[ChargeID]]*0.76)</f>
        <v>0</v>
      </c>
      <c r="O423" s="4">
        <f>SUM(Table16[[#This Row],[Price]]*0.95)</f>
        <v>0</v>
      </c>
      <c r="P423" s="4">
        <f>SUM(Table16[[#This Row],[Price]]*0.8)</f>
        <v>0</v>
      </c>
      <c r="Q423" s="4">
        <f>SUM(Table16[[#This Row],[Price]]*0.6)</f>
        <v>0</v>
      </c>
    </row>
    <row r="424" spans="1:17" x14ac:dyDescent="0.25">
      <c r="A424" t="s">
        <v>333</v>
      </c>
      <c r="B424">
        <v>0</v>
      </c>
      <c r="C424" t="s">
        <v>712</v>
      </c>
      <c r="D424">
        <v>636</v>
      </c>
      <c r="E424" t="s">
        <v>345</v>
      </c>
      <c r="F424" s="4">
        <v>0</v>
      </c>
      <c r="J424" s="4">
        <f>MIN(Table16[[#This Row],[Medicare Outpatient Allowable Rate]:[WPPA Inc Outpatient Allowable Rate]])</f>
        <v>0</v>
      </c>
      <c r="K424" s="4">
        <f>MAX(Table16[[#This Row],[Blue Cross Outpatient Allowable Rate]:[WPPA Inc Outpatient Allowable Rate]])</f>
        <v>0</v>
      </c>
      <c r="L424" s="4">
        <f>SUM(Table16[[#This Row],[Price]]*4.42)</f>
        <v>0</v>
      </c>
      <c r="M424" s="4">
        <v>0</v>
      </c>
      <c r="N424" s="4">
        <f>SUM(Table16[[#This Row],[ChargeID]]*0.76)</f>
        <v>0</v>
      </c>
      <c r="O424" s="4">
        <f>SUM(Table16[[#This Row],[Price]]*0.95)</f>
        <v>0</v>
      </c>
      <c r="P424" s="4">
        <f>SUM(Table16[[#This Row],[Price]]*0.8)</f>
        <v>0</v>
      </c>
      <c r="Q424" s="4">
        <f>SUM(Table16[[#This Row],[Price]]*0.6)</f>
        <v>0</v>
      </c>
    </row>
    <row r="425" spans="1:17" x14ac:dyDescent="0.25">
      <c r="A425" t="s">
        <v>333</v>
      </c>
      <c r="B425">
        <v>0</v>
      </c>
      <c r="C425" t="s">
        <v>713</v>
      </c>
      <c r="D425">
        <v>636</v>
      </c>
      <c r="E425" t="s">
        <v>337</v>
      </c>
      <c r="F425" s="4">
        <v>0</v>
      </c>
      <c r="J425" s="4">
        <f>MIN(Table16[[#This Row],[Medicare Outpatient Allowable Rate]:[WPPA Inc Outpatient Allowable Rate]])</f>
        <v>0</v>
      </c>
      <c r="K425" s="4">
        <f>MAX(Table16[[#This Row],[Blue Cross Outpatient Allowable Rate]:[WPPA Inc Outpatient Allowable Rate]])</f>
        <v>0</v>
      </c>
      <c r="L425" s="4">
        <f>SUM(Table16[[#This Row],[Price]]*4.42)</f>
        <v>0</v>
      </c>
      <c r="M425" s="4">
        <v>0</v>
      </c>
      <c r="N425" s="4">
        <f>SUM(Table16[[#This Row],[ChargeID]]*0.76)</f>
        <v>0</v>
      </c>
      <c r="O425" s="4">
        <f>SUM(Table16[[#This Row],[Price]]*0.95)</f>
        <v>0</v>
      </c>
      <c r="P425" s="4">
        <f>SUM(Table16[[#This Row],[Price]]*0.8)</f>
        <v>0</v>
      </c>
      <c r="Q425" s="4">
        <f>SUM(Table16[[#This Row],[Price]]*0.6)</f>
        <v>0</v>
      </c>
    </row>
    <row r="426" spans="1:17" x14ac:dyDescent="0.25">
      <c r="A426" t="s">
        <v>333</v>
      </c>
      <c r="B426">
        <v>0</v>
      </c>
      <c r="C426" t="s">
        <v>714</v>
      </c>
      <c r="D426">
        <v>636</v>
      </c>
      <c r="E426" t="s">
        <v>345</v>
      </c>
      <c r="F426" s="4">
        <v>0</v>
      </c>
      <c r="J426" s="4">
        <f>MIN(Table16[[#This Row],[Medicare Outpatient Allowable Rate]:[WPPA Inc Outpatient Allowable Rate]])</f>
        <v>0</v>
      </c>
      <c r="K426" s="4">
        <f>MAX(Table16[[#This Row],[Blue Cross Outpatient Allowable Rate]:[WPPA Inc Outpatient Allowable Rate]])</f>
        <v>0</v>
      </c>
      <c r="L426" s="4">
        <f>SUM(Table16[[#This Row],[Price]]*4.42)</f>
        <v>0</v>
      </c>
      <c r="M426" s="4">
        <v>0</v>
      </c>
      <c r="N426" s="4">
        <f>SUM(Table16[[#This Row],[ChargeID]]*0.76)</f>
        <v>0</v>
      </c>
      <c r="O426" s="4">
        <f>SUM(Table16[[#This Row],[Price]]*0.95)</f>
        <v>0</v>
      </c>
      <c r="P426" s="4">
        <f>SUM(Table16[[#This Row],[Price]]*0.8)</f>
        <v>0</v>
      </c>
      <c r="Q426" s="4">
        <f>SUM(Table16[[#This Row],[Price]]*0.6)</f>
        <v>0</v>
      </c>
    </row>
    <row r="427" spans="1:17" x14ac:dyDescent="0.25">
      <c r="A427" t="s">
        <v>333</v>
      </c>
      <c r="B427">
        <v>0</v>
      </c>
      <c r="C427" t="s">
        <v>714</v>
      </c>
      <c r="D427">
        <v>636</v>
      </c>
      <c r="E427" t="s">
        <v>345</v>
      </c>
      <c r="F427" s="4">
        <v>0</v>
      </c>
      <c r="J427" s="4">
        <f>MIN(Table16[[#This Row],[Medicare Outpatient Allowable Rate]:[WPPA Inc Outpatient Allowable Rate]])</f>
        <v>0</v>
      </c>
      <c r="K427" s="4">
        <f>MAX(Table16[[#This Row],[Blue Cross Outpatient Allowable Rate]:[WPPA Inc Outpatient Allowable Rate]])</f>
        <v>0</v>
      </c>
      <c r="L427" s="4">
        <f>SUM(Table16[[#This Row],[Price]]*4.42)</f>
        <v>0</v>
      </c>
      <c r="M427" s="4">
        <v>0</v>
      </c>
      <c r="N427" s="4">
        <f>SUM(Table16[[#This Row],[ChargeID]]*0.76)</f>
        <v>0</v>
      </c>
      <c r="O427" s="4">
        <f>SUM(Table16[[#This Row],[Price]]*0.95)</f>
        <v>0</v>
      </c>
      <c r="P427" s="4">
        <f>SUM(Table16[[#This Row],[Price]]*0.8)</f>
        <v>0</v>
      </c>
      <c r="Q427" s="4">
        <f>SUM(Table16[[#This Row],[Price]]*0.6)</f>
        <v>0</v>
      </c>
    </row>
    <row r="428" spans="1:17" x14ac:dyDescent="0.25">
      <c r="A428" t="s">
        <v>333</v>
      </c>
      <c r="B428">
        <v>0</v>
      </c>
      <c r="C428" t="s">
        <v>715</v>
      </c>
      <c r="D428">
        <v>636</v>
      </c>
      <c r="E428" t="s">
        <v>345</v>
      </c>
      <c r="F428" s="4">
        <v>0</v>
      </c>
      <c r="J428" s="4">
        <f>MIN(Table16[[#This Row],[Medicare Outpatient Allowable Rate]:[WPPA Inc Outpatient Allowable Rate]])</f>
        <v>0</v>
      </c>
      <c r="K428" s="4">
        <f>MAX(Table16[[#This Row],[Blue Cross Outpatient Allowable Rate]:[WPPA Inc Outpatient Allowable Rate]])</f>
        <v>0</v>
      </c>
      <c r="L428" s="4">
        <f>SUM(Table16[[#This Row],[Price]]*4.42)</f>
        <v>0</v>
      </c>
      <c r="M428" s="4">
        <v>0</v>
      </c>
      <c r="N428" s="4">
        <f>SUM(Table16[[#This Row],[ChargeID]]*0.76)</f>
        <v>0</v>
      </c>
      <c r="O428" s="4">
        <f>SUM(Table16[[#This Row],[Price]]*0.95)</f>
        <v>0</v>
      </c>
      <c r="P428" s="4">
        <f>SUM(Table16[[#This Row],[Price]]*0.8)</f>
        <v>0</v>
      </c>
      <c r="Q428" s="4">
        <f>SUM(Table16[[#This Row],[Price]]*0.6)</f>
        <v>0</v>
      </c>
    </row>
    <row r="429" spans="1:17" x14ac:dyDescent="0.25">
      <c r="A429" t="s">
        <v>333</v>
      </c>
      <c r="B429">
        <v>0</v>
      </c>
      <c r="C429" t="s">
        <v>716</v>
      </c>
      <c r="D429">
        <v>636</v>
      </c>
      <c r="E429" t="s">
        <v>345</v>
      </c>
      <c r="F429" s="4">
        <v>0</v>
      </c>
      <c r="J429" s="4">
        <f>MIN(Table16[[#This Row],[Medicare Outpatient Allowable Rate]:[WPPA Inc Outpatient Allowable Rate]])</f>
        <v>0</v>
      </c>
      <c r="K429" s="4">
        <f>MAX(Table16[[#This Row],[Blue Cross Outpatient Allowable Rate]:[WPPA Inc Outpatient Allowable Rate]])</f>
        <v>0</v>
      </c>
      <c r="L429" s="4">
        <f>SUM(Table16[[#This Row],[Price]]*4.42)</f>
        <v>0</v>
      </c>
      <c r="M429" s="4">
        <v>0</v>
      </c>
      <c r="N429" s="4">
        <f>SUM(Table16[[#This Row],[ChargeID]]*0.76)</f>
        <v>0</v>
      </c>
      <c r="O429" s="4">
        <f>SUM(Table16[[#This Row],[Price]]*0.95)</f>
        <v>0</v>
      </c>
      <c r="P429" s="4">
        <f>SUM(Table16[[#This Row],[Price]]*0.8)</f>
        <v>0</v>
      </c>
      <c r="Q429" s="4">
        <f>SUM(Table16[[#This Row],[Price]]*0.6)</f>
        <v>0</v>
      </c>
    </row>
    <row r="430" spans="1:17" x14ac:dyDescent="0.25">
      <c r="A430" t="s">
        <v>333</v>
      </c>
      <c r="B430">
        <v>0</v>
      </c>
      <c r="C430" t="s">
        <v>717</v>
      </c>
      <c r="D430">
        <v>636</v>
      </c>
      <c r="E430" t="s">
        <v>345</v>
      </c>
      <c r="F430" s="4">
        <v>0</v>
      </c>
      <c r="J430" s="4">
        <f>MIN(Table16[[#This Row],[Medicare Outpatient Allowable Rate]:[WPPA Inc Outpatient Allowable Rate]])</f>
        <v>0</v>
      </c>
      <c r="K430" s="4">
        <f>MAX(Table16[[#This Row],[Blue Cross Outpatient Allowable Rate]:[WPPA Inc Outpatient Allowable Rate]])</f>
        <v>0</v>
      </c>
      <c r="L430" s="4">
        <f>SUM(Table16[[#This Row],[Price]]*4.42)</f>
        <v>0</v>
      </c>
      <c r="M430" s="4">
        <v>0</v>
      </c>
      <c r="N430" s="4">
        <f>SUM(Table16[[#This Row],[ChargeID]]*0.76)</f>
        <v>0</v>
      </c>
      <c r="O430" s="4">
        <f>SUM(Table16[[#This Row],[Price]]*0.95)</f>
        <v>0</v>
      </c>
      <c r="P430" s="4">
        <f>SUM(Table16[[#This Row],[Price]]*0.8)</f>
        <v>0</v>
      </c>
      <c r="Q430" s="4">
        <f>SUM(Table16[[#This Row],[Price]]*0.6)</f>
        <v>0</v>
      </c>
    </row>
    <row r="431" spans="1:17" x14ac:dyDescent="0.25">
      <c r="A431" t="s">
        <v>333</v>
      </c>
      <c r="B431">
        <v>0</v>
      </c>
      <c r="C431" t="s">
        <v>718</v>
      </c>
      <c r="D431">
        <v>636</v>
      </c>
      <c r="E431" t="s">
        <v>343</v>
      </c>
      <c r="F431" s="4">
        <v>0</v>
      </c>
      <c r="J431" s="4">
        <f>MIN(Table16[[#This Row],[Medicare Outpatient Allowable Rate]:[WPPA Inc Outpatient Allowable Rate]])</f>
        <v>0</v>
      </c>
      <c r="K431" s="4">
        <f>MAX(Table16[[#This Row],[Blue Cross Outpatient Allowable Rate]:[WPPA Inc Outpatient Allowable Rate]])</f>
        <v>0</v>
      </c>
      <c r="L431" s="4">
        <f>SUM(Table16[[#This Row],[Price]]*4.42)</f>
        <v>0</v>
      </c>
      <c r="M431" s="4">
        <v>0</v>
      </c>
      <c r="N431" s="4">
        <f>SUM(Table16[[#This Row],[ChargeID]]*0.76)</f>
        <v>0</v>
      </c>
      <c r="O431" s="4">
        <f>SUM(Table16[[#This Row],[Price]]*0.95)</f>
        <v>0</v>
      </c>
      <c r="P431" s="4">
        <f>SUM(Table16[[#This Row],[Price]]*0.8)</f>
        <v>0</v>
      </c>
      <c r="Q431" s="4">
        <f>SUM(Table16[[#This Row],[Price]]*0.6)</f>
        <v>0</v>
      </c>
    </row>
    <row r="432" spans="1:17" x14ac:dyDescent="0.25">
      <c r="A432" t="s">
        <v>333</v>
      </c>
      <c r="B432">
        <v>0</v>
      </c>
      <c r="C432" t="s">
        <v>719</v>
      </c>
      <c r="D432">
        <v>636</v>
      </c>
      <c r="E432" t="s">
        <v>345</v>
      </c>
      <c r="F432" s="4">
        <v>0</v>
      </c>
      <c r="J432" s="4">
        <f>MIN(Table16[[#This Row],[Medicare Outpatient Allowable Rate]:[WPPA Inc Outpatient Allowable Rate]])</f>
        <v>0</v>
      </c>
      <c r="K432" s="4">
        <f>MAX(Table16[[#This Row],[Blue Cross Outpatient Allowable Rate]:[WPPA Inc Outpatient Allowable Rate]])</f>
        <v>0</v>
      </c>
      <c r="L432" s="4">
        <f>SUM(Table16[[#This Row],[Price]]*4.42)</f>
        <v>0</v>
      </c>
      <c r="M432" s="4">
        <v>0</v>
      </c>
      <c r="N432" s="4">
        <f>SUM(Table16[[#This Row],[ChargeID]]*0.76)</f>
        <v>0</v>
      </c>
      <c r="O432" s="4">
        <f>SUM(Table16[[#This Row],[Price]]*0.95)</f>
        <v>0</v>
      </c>
      <c r="P432" s="4">
        <f>SUM(Table16[[#This Row],[Price]]*0.8)</f>
        <v>0</v>
      </c>
      <c r="Q432" s="4">
        <f>SUM(Table16[[#This Row],[Price]]*0.6)</f>
        <v>0</v>
      </c>
    </row>
    <row r="433" spans="1:17" x14ac:dyDescent="0.25">
      <c r="A433" t="s">
        <v>333</v>
      </c>
      <c r="B433">
        <v>0</v>
      </c>
      <c r="C433" t="s">
        <v>720</v>
      </c>
      <c r="D433">
        <v>636</v>
      </c>
      <c r="E433" t="s">
        <v>345</v>
      </c>
      <c r="F433" s="4">
        <v>0</v>
      </c>
      <c r="J433" s="4">
        <f>MIN(Table16[[#This Row],[Medicare Outpatient Allowable Rate]:[WPPA Inc Outpatient Allowable Rate]])</f>
        <v>0</v>
      </c>
      <c r="K433" s="4">
        <f>MAX(Table16[[#This Row],[Blue Cross Outpatient Allowable Rate]:[WPPA Inc Outpatient Allowable Rate]])</f>
        <v>0</v>
      </c>
      <c r="L433" s="4">
        <f>SUM(Table16[[#This Row],[Price]]*4.42)</f>
        <v>0</v>
      </c>
      <c r="M433" s="4">
        <v>0</v>
      </c>
      <c r="N433" s="4">
        <f>SUM(Table16[[#This Row],[ChargeID]]*0.76)</f>
        <v>0</v>
      </c>
      <c r="O433" s="4">
        <f>SUM(Table16[[#This Row],[Price]]*0.95)</f>
        <v>0</v>
      </c>
      <c r="P433" s="4">
        <f>SUM(Table16[[#This Row],[Price]]*0.8)</f>
        <v>0</v>
      </c>
      <c r="Q433" s="4">
        <f>SUM(Table16[[#This Row],[Price]]*0.6)</f>
        <v>0</v>
      </c>
    </row>
    <row r="434" spans="1:17" x14ac:dyDescent="0.25">
      <c r="A434" t="s">
        <v>333</v>
      </c>
      <c r="B434">
        <v>0</v>
      </c>
      <c r="C434" t="s">
        <v>721</v>
      </c>
      <c r="D434">
        <v>636</v>
      </c>
      <c r="E434" t="s">
        <v>345</v>
      </c>
      <c r="F434" s="4">
        <v>0</v>
      </c>
      <c r="J434" s="4">
        <f>MIN(Table16[[#This Row],[Medicare Outpatient Allowable Rate]:[WPPA Inc Outpatient Allowable Rate]])</f>
        <v>0</v>
      </c>
      <c r="K434" s="4">
        <f>MAX(Table16[[#This Row],[Blue Cross Outpatient Allowable Rate]:[WPPA Inc Outpatient Allowable Rate]])</f>
        <v>0</v>
      </c>
      <c r="L434" s="4">
        <f>SUM(Table16[[#This Row],[Price]]*4.42)</f>
        <v>0</v>
      </c>
      <c r="M434" s="4">
        <v>0</v>
      </c>
      <c r="N434" s="4">
        <f>SUM(Table16[[#This Row],[ChargeID]]*0.76)</f>
        <v>0</v>
      </c>
      <c r="O434" s="4">
        <f>SUM(Table16[[#This Row],[Price]]*0.95)</f>
        <v>0</v>
      </c>
      <c r="P434" s="4">
        <f>SUM(Table16[[#This Row],[Price]]*0.8)</f>
        <v>0</v>
      </c>
      <c r="Q434" s="4">
        <f>SUM(Table16[[#This Row],[Price]]*0.6)</f>
        <v>0</v>
      </c>
    </row>
    <row r="435" spans="1:17" x14ac:dyDescent="0.25">
      <c r="A435" t="s">
        <v>333</v>
      </c>
      <c r="B435">
        <v>0</v>
      </c>
      <c r="C435" t="s">
        <v>722</v>
      </c>
      <c r="D435">
        <v>636</v>
      </c>
      <c r="E435" t="s">
        <v>723</v>
      </c>
      <c r="F435" s="4">
        <v>0</v>
      </c>
      <c r="J435" s="4">
        <f>MIN(Table16[[#This Row],[Medicare Outpatient Allowable Rate]:[WPPA Inc Outpatient Allowable Rate]])</f>
        <v>0</v>
      </c>
      <c r="K435" s="4">
        <f>MAX(Table16[[#This Row],[Blue Cross Outpatient Allowable Rate]:[WPPA Inc Outpatient Allowable Rate]])</f>
        <v>0</v>
      </c>
      <c r="L435" s="4">
        <f>SUM(Table16[[#This Row],[Price]]*4.42)</f>
        <v>0</v>
      </c>
      <c r="M435" s="4">
        <v>0</v>
      </c>
      <c r="N435" s="4">
        <f>SUM(Table16[[#This Row],[ChargeID]]*0.76)</f>
        <v>0</v>
      </c>
      <c r="O435" s="4">
        <f>SUM(Table16[[#This Row],[Price]]*0.95)</f>
        <v>0</v>
      </c>
      <c r="P435" s="4">
        <f>SUM(Table16[[#This Row],[Price]]*0.8)</f>
        <v>0</v>
      </c>
      <c r="Q435" s="4">
        <f>SUM(Table16[[#This Row],[Price]]*0.6)</f>
        <v>0</v>
      </c>
    </row>
    <row r="436" spans="1:17" x14ac:dyDescent="0.25">
      <c r="A436" t="s">
        <v>333</v>
      </c>
      <c r="B436">
        <v>0</v>
      </c>
      <c r="C436" t="s">
        <v>724</v>
      </c>
      <c r="D436">
        <v>636</v>
      </c>
      <c r="E436" t="s">
        <v>378</v>
      </c>
      <c r="F436" s="4">
        <v>0</v>
      </c>
      <c r="J436" s="4">
        <f>MIN(Table16[[#This Row],[Medicare Outpatient Allowable Rate]:[WPPA Inc Outpatient Allowable Rate]])</f>
        <v>0</v>
      </c>
      <c r="K436" s="4">
        <f>MAX(Table16[[#This Row],[Blue Cross Outpatient Allowable Rate]:[WPPA Inc Outpatient Allowable Rate]])</f>
        <v>0</v>
      </c>
      <c r="L436" s="4">
        <f>SUM(Table16[[#This Row],[Price]]*4.42)</f>
        <v>0</v>
      </c>
      <c r="M436" s="4">
        <v>0</v>
      </c>
      <c r="N436" s="4">
        <f>SUM(Table16[[#This Row],[ChargeID]]*0.76)</f>
        <v>0</v>
      </c>
      <c r="O436" s="4">
        <f>SUM(Table16[[#This Row],[Price]]*0.95)</f>
        <v>0</v>
      </c>
      <c r="P436" s="4">
        <f>SUM(Table16[[#This Row],[Price]]*0.8)</f>
        <v>0</v>
      </c>
      <c r="Q436" s="4">
        <f>SUM(Table16[[#This Row],[Price]]*0.6)</f>
        <v>0</v>
      </c>
    </row>
    <row r="437" spans="1:17" x14ac:dyDescent="0.25">
      <c r="A437" t="s">
        <v>333</v>
      </c>
      <c r="B437">
        <v>0</v>
      </c>
      <c r="C437" t="s">
        <v>725</v>
      </c>
      <c r="D437">
        <v>636</v>
      </c>
      <c r="E437" t="s">
        <v>337</v>
      </c>
      <c r="F437" s="4">
        <v>0</v>
      </c>
      <c r="J437" s="4">
        <f>MIN(Table16[[#This Row],[Medicare Outpatient Allowable Rate]:[WPPA Inc Outpatient Allowable Rate]])</f>
        <v>0</v>
      </c>
      <c r="K437" s="4">
        <f>MAX(Table16[[#This Row],[Blue Cross Outpatient Allowable Rate]:[WPPA Inc Outpatient Allowable Rate]])</f>
        <v>0</v>
      </c>
      <c r="L437" s="4">
        <f>SUM(Table16[[#This Row],[Price]]*4.42)</f>
        <v>0</v>
      </c>
      <c r="M437" s="4">
        <v>0</v>
      </c>
      <c r="N437" s="4">
        <f>SUM(Table16[[#This Row],[ChargeID]]*0.76)</f>
        <v>0</v>
      </c>
      <c r="O437" s="4">
        <f>SUM(Table16[[#This Row],[Price]]*0.95)</f>
        <v>0</v>
      </c>
      <c r="P437" s="4">
        <f>SUM(Table16[[#This Row],[Price]]*0.8)</f>
        <v>0</v>
      </c>
      <c r="Q437" s="4">
        <f>SUM(Table16[[#This Row],[Price]]*0.6)</f>
        <v>0</v>
      </c>
    </row>
    <row r="438" spans="1:17" x14ac:dyDescent="0.25">
      <c r="A438" t="s">
        <v>333</v>
      </c>
      <c r="B438">
        <v>0</v>
      </c>
      <c r="C438" t="s">
        <v>726</v>
      </c>
      <c r="D438">
        <v>636</v>
      </c>
      <c r="E438" t="s">
        <v>345</v>
      </c>
      <c r="F438" s="4">
        <v>0</v>
      </c>
      <c r="J438" s="4">
        <f>MIN(Table16[[#This Row],[Medicare Outpatient Allowable Rate]:[WPPA Inc Outpatient Allowable Rate]])</f>
        <v>0</v>
      </c>
      <c r="K438" s="4">
        <f>MAX(Table16[[#This Row],[Blue Cross Outpatient Allowable Rate]:[WPPA Inc Outpatient Allowable Rate]])</f>
        <v>0</v>
      </c>
      <c r="L438" s="4">
        <f>SUM(Table16[[#This Row],[Price]]*4.42)</f>
        <v>0</v>
      </c>
      <c r="M438" s="4">
        <v>0</v>
      </c>
      <c r="N438" s="4">
        <f>SUM(Table16[[#This Row],[ChargeID]]*0.76)</f>
        <v>0</v>
      </c>
      <c r="O438" s="4">
        <f>SUM(Table16[[#This Row],[Price]]*0.95)</f>
        <v>0</v>
      </c>
      <c r="P438" s="4">
        <f>SUM(Table16[[#This Row],[Price]]*0.8)</f>
        <v>0</v>
      </c>
      <c r="Q438" s="4">
        <f>SUM(Table16[[#This Row],[Price]]*0.6)</f>
        <v>0</v>
      </c>
    </row>
    <row r="439" spans="1:17" x14ac:dyDescent="0.25">
      <c r="A439" t="s">
        <v>333</v>
      </c>
      <c r="B439">
        <v>0</v>
      </c>
      <c r="C439" t="s">
        <v>727</v>
      </c>
      <c r="D439">
        <v>636</v>
      </c>
      <c r="E439" t="s">
        <v>345</v>
      </c>
      <c r="F439" s="4">
        <v>0</v>
      </c>
      <c r="J439" s="4">
        <f>MIN(Table16[[#This Row],[Medicare Outpatient Allowable Rate]:[WPPA Inc Outpatient Allowable Rate]])</f>
        <v>0</v>
      </c>
      <c r="K439" s="4">
        <f>MAX(Table16[[#This Row],[Blue Cross Outpatient Allowable Rate]:[WPPA Inc Outpatient Allowable Rate]])</f>
        <v>0</v>
      </c>
      <c r="L439" s="4">
        <f>SUM(Table16[[#This Row],[Price]]*4.42)</f>
        <v>0</v>
      </c>
      <c r="M439" s="4">
        <v>0</v>
      </c>
      <c r="N439" s="4">
        <f>SUM(Table16[[#This Row],[ChargeID]]*0.76)</f>
        <v>0</v>
      </c>
      <c r="O439" s="4">
        <f>SUM(Table16[[#This Row],[Price]]*0.95)</f>
        <v>0</v>
      </c>
      <c r="P439" s="4">
        <f>SUM(Table16[[#This Row],[Price]]*0.8)</f>
        <v>0</v>
      </c>
      <c r="Q439" s="4">
        <f>SUM(Table16[[#This Row],[Price]]*0.6)</f>
        <v>0</v>
      </c>
    </row>
    <row r="440" spans="1:17" x14ac:dyDescent="0.25">
      <c r="A440" t="s">
        <v>333</v>
      </c>
      <c r="B440">
        <v>0</v>
      </c>
      <c r="C440" t="s">
        <v>728</v>
      </c>
      <c r="D440">
        <v>636</v>
      </c>
      <c r="E440" t="s">
        <v>345</v>
      </c>
      <c r="F440" s="4">
        <v>0</v>
      </c>
      <c r="J440" s="4">
        <f>MIN(Table16[[#This Row],[Medicare Outpatient Allowable Rate]:[WPPA Inc Outpatient Allowable Rate]])</f>
        <v>0</v>
      </c>
      <c r="K440" s="4">
        <f>MAX(Table16[[#This Row],[Blue Cross Outpatient Allowable Rate]:[WPPA Inc Outpatient Allowable Rate]])</f>
        <v>0</v>
      </c>
      <c r="L440" s="4">
        <f>SUM(Table16[[#This Row],[Price]]*4.42)</f>
        <v>0</v>
      </c>
      <c r="M440" s="4">
        <v>0</v>
      </c>
      <c r="N440" s="4">
        <f>SUM(Table16[[#This Row],[ChargeID]]*0.76)</f>
        <v>0</v>
      </c>
      <c r="O440" s="4">
        <f>SUM(Table16[[#This Row],[Price]]*0.95)</f>
        <v>0</v>
      </c>
      <c r="P440" s="4">
        <f>SUM(Table16[[#This Row],[Price]]*0.8)</f>
        <v>0</v>
      </c>
      <c r="Q440" s="4">
        <f>SUM(Table16[[#This Row],[Price]]*0.6)</f>
        <v>0</v>
      </c>
    </row>
    <row r="441" spans="1:17" x14ac:dyDescent="0.25">
      <c r="A441" t="s">
        <v>333</v>
      </c>
      <c r="B441">
        <v>0</v>
      </c>
      <c r="C441" t="s">
        <v>729</v>
      </c>
      <c r="D441">
        <v>636</v>
      </c>
      <c r="E441" t="s">
        <v>345</v>
      </c>
      <c r="F441" s="4">
        <v>0</v>
      </c>
      <c r="J441" s="4">
        <f>MIN(Table16[[#This Row],[Medicare Outpatient Allowable Rate]:[WPPA Inc Outpatient Allowable Rate]])</f>
        <v>0</v>
      </c>
      <c r="K441" s="4">
        <f>MAX(Table16[[#This Row],[Blue Cross Outpatient Allowable Rate]:[WPPA Inc Outpatient Allowable Rate]])</f>
        <v>0</v>
      </c>
      <c r="L441" s="4">
        <f>SUM(Table16[[#This Row],[Price]]*4.42)</f>
        <v>0</v>
      </c>
      <c r="M441" s="4">
        <v>0</v>
      </c>
      <c r="N441" s="4">
        <f>SUM(Table16[[#This Row],[ChargeID]]*0.76)</f>
        <v>0</v>
      </c>
      <c r="O441" s="4">
        <f>SUM(Table16[[#This Row],[Price]]*0.95)</f>
        <v>0</v>
      </c>
      <c r="P441" s="4">
        <f>SUM(Table16[[#This Row],[Price]]*0.8)</f>
        <v>0</v>
      </c>
      <c r="Q441" s="4">
        <f>SUM(Table16[[#This Row],[Price]]*0.6)</f>
        <v>0</v>
      </c>
    </row>
    <row r="442" spans="1:17" x14ac:dyDescent="0.25">
      <c r="A442" t="s">
        <v>333</v>
      </c>
      <c r="B442">
        <v>0</v>
      </c>
      <c r="C442" t="s">
        <v>730</v>
      </c>
      <c r="D442">
        <v>636</v>
      </c>
      <c r="E442" t="s">
        <v>448</v>
      </c>
      <c r="F442" s="4">
        <v>0</v>
      </c>
      <c r="J442" s="4">
        <f>MIN(Table16[[#This Row],[Medicare Outpatient Allowable Rate]:[WPPA Inc Outpatient Allowable Rate]])</f>
        <v>0</v>
      </c>
      <c r="K442" s="4">
        <f>MAX(Table16[[#This Row],[Blue Cross Outpatient Allowable Rate]:[WPPA Inc Outpatient Allowable Rate]])</f>
        <v>0</v>
      </c>
      <c r="L442" s="4">
        <f>SUM(Table16[[#This Row],[Price]]*4.42)</f>
        <v>0</v>
      </c>
      <c r="M442" s="4">
        <v>0</v>
      </c>
      <c r="N442" s="4">
        <f>SUM(Table16[[#This Row],[ChargeID]]*0.76)</f>
        <v>0</v>
      </c>
      <c r="O442" s="4">
        <f>SUM(Table16[[#This Row],[Price]]*0.95)</f>
        <v>0</v>
      </c>
      <c r="P442" s="4">
        <f>SUM(Table16[[#This Row],[Price]]*0.8)</f>
        <v>0</v>
      </c>
      <c r="Q442" s="4">
        <f>SUM(Table16[[#This Row],[Price]]*0.6)</f>
        <v>0</v>
      </c>
    </row>
    <row r="443" spans="1:17" x14ac:dyDescent="0.25">
      <c r="A443" t="s">
        <v>333</v>
      </c>
      <c r="B443">
        <v>0</v>
      </c>
      <c r="C443" t="s">
        <v>731</v>
      </c>
      <c r="D443">
        <v>636</v>
      </c>
      <c r="E443" t="s">
        <v>335</v>
      </c>
      <c r="F443" s="4">
        <v>0</v>
      </c>
      <c r="J443" s="4">
        <f>MIN(Table16[[#This Row],[Medicare Outpatient Allowable Rate]:[WPPA Inc Outpatient Allowable Rate]])</f>
        <v>0</v>
      </c>
      <c r="K443" s="4">
        <f>MAX(Table16[[#This Row],[Blue Cross Outpatient Allowable Rate]:[WPPA Inc Outpatient Allowable Rate]])</f>
        <v>0</v>
      </c>
      <c r="L443" s="4">
        <f>SUM(Table16[[#This Row],[Price]]*4.42)</f>
        <v>0</v>
      </c>
      <c r="M443" s="4">
        <v>0</v>
      </c>
      <c r="N443" s="4">
        <f>SUM(Table16[[#This Row],[ChargeID]]*0.76)</f>
        <v>0</v>
      </c>
      <c r="O443" s="4">
        <f>SUM(Table16[[#This Row],[Price]]*0.95)</f>
        <v>0</v>
      </c>
      <c r="P443" s="4">
        <f>SUM(Table16[[#This Row],[Price]]*0.8)</f>
        <v>0</v>
      </c>
      <c r="Q443" s="4">
        <f>SUM(Table16[[#This Row],[Price]]*0.6)</f>
        <v>0</v>
      </c>
    </row>
    <row r="444" spans="1:17" x14ac:dyDescent="0.25">
      <c r="A444" t="s">
        <v>333</v>
      </c>
      <c r="B444">
        <v>0</v>
      </c>
      <c r="C444" t="s">
        <v>732</v>
      </c>
      <c r="D444">
        <v>636</v>
      </c>
      <c r="E444" t="s">
        <v>345</v>
      </c>
      <c r="F444" s="4">
        <v>0</v>
      </c>
      <c r="J444" s="4">
        <f>MIN(Table16[[#This Row],[Medicare Outpatient Allowable Rate]:[WPPA Inc Outpatient Allowable Rate]])</f>
        <v>0</v>
      </c>
      <c r="K444" s="4">
        <f>MAX(Table16[[#This Row],[Blue Cross Outpatient Allowable Rate]:[WPPA Inc Outpatient Allowable Rate]])</f>
        <v>0</v>
      </c>
      <c r="L444" s="4">
        <f>SUM(Table16[[#This Row],[Price]]*4.42)</f>
        <v>0</v>
      </c>
      <c r="M444" s="4">
        <v>0</v>
      </c>
      <c r="N444" s="4">
        <f>SUM(Table16[[#This Row],[ChargeID]]*0.76)</f>
        <v>0</v>
      </c>
      <c r="O444" s="4">
        <f>SUM(Table16[[#This Row],[Price]]*0.95)</f>
        <v>0</v>
      </c>
      <c r="P444" s="4">
        <f>SUM(Table16[[#This Row],[Price]]*0.8)</f>
        <v>0</v>
      </c>
      <c r="Q444" s="4">
        <f>SUM(Table16[[#This Row],[Price]]*0.6)</f>
        <v>0</v>
      </c>
    </row>
    <row r="445" spans="1:17" x14ac:dyDescent="0.25">
      <c r="A445" t="s">
        <v>333</v>
      </c>
      <c r="B445">
        <v>0</v>
      </c>
      <c r="C445" t="s">
        <v>713</v>
      </c>
      <c r="D445">
        <v>636</v>
      </c>
      <c r="E445" t="s">
        <v>337</v>
      </c>
      <c r="F445" s="4">
        <v>0</v>
      </c>
      <c r="J445" s="4">
        <f>MIN(Table16[[#This Row],[Medicare Outpatient Allowable Rate]:[WPPA Inc Outpatient Allowable Rate]])</f>
        <v>0</v>
      </c>
      <c r="K445" s="4">
        <f>MAX(Table16[[#This Row],[Blue Cross Outpatient Allowable Rate]:[WPPA Inc Outpatient Allowable Rate]])</f>
        <v>0</v>
      </c>
      <c r="L445" s="4">
        <f>SUM(Table16[[#This Row],[Price]]*4.42)</f>
        <v>0</v>
      </c>
      <c r="M445" s="4">
        <v>0</v>
      </c>
      <c r="N445" s="4">
        <f>SUM(Table16[[#This Row],[ChargeID]]*0.76)</f>
        <v>0</v>
      </c>
      <c r="O445" s="4">
        <f>SUM(Table16[[#This Row],[Price]]*0.95)</f>
        <v>0</v>
      </c>
      <c r="P445" s="4">
        <f>SUM(Table16[[#This Row],[Price]]*0.8)</f>
        <v>0</v>
      </c>
      <c r="Q445" s="4">
        <f>SUM(Table16[[#This Row],[Price]]*0.6)</f>
        <v>0</v>
      </c>
    </row>
    <row r="446" spans="1:17" x14ac:dyDescent="0.25">
      <c r="A446" t="s">
        <v>333</v>
      </c>
      <c r="B446">
        <v>0</v>
      </c>
      <c r="C446" t="s">
        <v>713</v>
      </c>
      <c r="D446">
        <v>636</v>
      </c>
      <c r="E446" t="s">
        <v>337</v>
      </c>
      <c r="F446" s="4">
        <v>0</v>
      </c>
      <c r="J446" s="4">
        <f>MIN(Table16[[#This Row],[Medicare Outpatient Allowable Rate]:[WPPA Inc Outpatient Allowable Rate]])</f>
        <v>0</v>
      </c>
      <c r="K446" s="4">
        <f>MAX(Table16[[#This Row],[Blue Cross Outpatient Allowable Rate]:[WPPA Inc Outpatient Allowable Rate]])</f>
        <v>0</v>
      </c>
      <c r="L446" s="4">
        <f>SUM(Table16[[#This Row],[Price]]*4.42)</f>
        <v>0</v>
      </c>
      <c r="M446" s="4">
        <v>0</v>
      </c>
      <c r="N446" s="4">
        <f>SUM(Table16[[#This Row],[ChargeID]]*0.76)</f>
        <v>0</v>
      </c>
      <c r="O446" s="4">
        <f>SUM(Table16[[#This Row],[Price]]*0.95)</f>
        <v>0</v>
      </c>
      <c r="P446" s="4">
        <f>SUM(Table16[[#This Row],[Price]]*0.8)</f>
        <v>0</v>
      </c>
      <c r="Q446" s="4">
        <f>SUM(Table16[[#This Row],[Price]]*0.6)</f>
        <v>0</v>
      </c>
    </row>
    <row r="447" spans="1:17" x14ac:dyDescent="0.25">
      <c r="A447" t="s">
        <v>333</v>
      </c>
      <c r="B447">
        <v>0</v>
      </c>
      <c r="C447" t="s">
        <v>733</v>
      </c>
      <c r="D447">
        <v>636</v>
      </c>
      <c r="E447" t="s">
        <v>345</v>
      </c>
      <c r="F447" s="4">
        <v>0</v>
      </c>
      <c r="J447" s="4">
        <f>MIN(Table16[[#This Row],[Medicare Outpatient Allowable Rate]:[WPPA Inc Outpatient Allowable Rate]])</f>
        <v>0</v>
      </c>
      <c r="K447" s="4">
        <f>MAX(Table16[[#This Row],[Blue Cross Outpatient Allowable Rate]:[WPPA Inc Outpatient Allowable Rate]])</f>
        <v>0</v>
      </c>
      <c r="L447" s="4">
        <f>SUM(Table16[[#This Row],[Price]]*4.42)</f>
        <v>0</v>
      </c>
      <c r="M447" s="4">
        <v>0</v>
      </c>
      <c r="N447" s="4">
        <f>SUM(Table16[[#This Row],[ChargeID]]*0.76)</f>
        <v>0</v>
      </c>
      <c r="O447" s="4">
        <f>SUM(Table16[[#This Row],[Price]]*0.95)</f>
        <v>0</v>
      </c>
      <c r="P447" s="4">
        <f>SUM(Table16[[#This Row],[Price]]*0.8)</f>
        <v>0</v>
      </c>
      <c r="Q447" s="4">
        <f>SUM(Table16[[#This Row],[Price]]*0.6)</f>
        <v>0</v>
      </c>
    </row>
    <row r="448" spans="1:17" x14ac:dyDescent="0.25">
      <c r="A448" t="s">
        <v>333</v>
      </c>
      <c r="B448">
        <v>0</v>
      </c>
      <c r="C448" t="s">
        <v>734</v>
      </c>
      <c r="D448">
        <v>636</v>
      </c>
      <c r="E448" t="s">
        <v>337</v>
      </c>
      <c r="F448" s="4">
        <v>0</v>
      </c>
      <c r="J448" s="4">
        <f>MIN(Table16[[#This Row],[Medicare Outpatient Allowable Rate]:[WPPA Inc Outpatient Allowable Rate]])</f>
        <v>0</v>
      </c>
      <c r="K448" s="4">
        <f>MAX(Table16[[#This Row],[Blue Cross Outpatient Allowable Rate]:[WPPA Inc Outpatient Allowable Rate]])</f>
        <v>0</v>
      </c>
      <c r="L448" s="4">
        <f>SUM(Table16[[#This Row],[Price]]*4.42)</f>
        <v>0</v>
      </c>
      <c r="M448" s="4">
        <v>0</v>
      </c>
      <c r="N448" s="4">
        <f>SUM(Table16[[#This Row],[ChargeID]]*0.76)</f>
        <v>0</v>
      </c>
      <c r="O448" s="4">
        <f>SUM(Table16[[#This Row],[Price]]*0.95)</f>
        <v>0</v>
      </c>
      <c r="P448" s="4">
        <f>SUM(Table16[[#This Row],[Price]]*0.8)</f>
        <v>0</v>
      </c>
      <c r="Q448" s="4">
        <f>SUM(Table16[[#This Row],[Price]]*0.6)</f>
        <v>0</v>
      </c>
    </row>
    <row r="449" spans="1:17" x14ac:dyDescent="0.25">
      <c r="A449" t="s">
        <v>333</v>
      </c>
      <c r="B449">
        <v>0</v>
      </c>
      <c r="C449" t="s">
        <v>728</v>
      </c>
      <c r="D449">
        <v>636</v>
      </c>
      <c r="E449" t="s">
        <v>345</v>
      </c>
      <c r="F449" s="4">
        <v>0</v>
      </c>
      <c r="J449" s="4">
        <f>MIN(Table16[[#This Row],[Medicare Outpatient Allowable Rate]:[WPPA Inc Outpatient Allowable Rate]])</f>
        <v>0</v>
      </c>
      <c r="K449" s="4">
        <f>MAX(Table16[[#This Row],[Blue Cross Outpatient Allowable Rate]:[WPPA Inc Outpatient Allowable Rate]])</f>
        <v>0</v>
      </c>
      <c r="L449" s="4">
        <f>SUM(Table16[[#This Row],[Price]]*4.42)</f>
        <v>0</v>
      </c>
      <c r="M449" s="4">
        <v>0</v>
      </c>
      <c r="N449" s="4">
        <f>SUM(Table16[[#This Row],[ChargeID]]*0.76)</f>
        <v>0</v>
      </c>
      <c r="O449" s="4">
        <f>SUM(Table16[[#This Row],[Price]]*0.95)</f>
        <v>0</v>
      </c>
      <c r="P449" s="4">
        <f>SUM(Table16[[#This Row],[Price]]*0.8)</f>
        <v>0</v>
      </c>
      <c r="Q449" s="4">
        <f>SUM(Table16[[#This Row],[Price]]*0.6)</f>
        <v>0</v>
      </c>
    </row>
    <row r="450" spans="1:17" x14ac:dyDescent="0.25">
      <c r="A450" t="s">
        <v>333</v>
      </c>
      <c r="B450">
        <v>0</v>
      </c>
      <c r="C450" t="s">
        <v>735</v>
      </c>
      <c r="D450">
        <v>636</v>
      </c>
      <c r="E450" t="s">
        <v>337</v>
      </c>
      <c r="F450" s="4">
        <v>0</v>
      </c>
      <c r="J450" s="4">
        <f>MIN(Table16[[#This Row],[Medicare Outpatient Allowable Rate]:[WPPA Inc Outpatient Allowable Rate]])</f>
        <v>0</v>
      </c>
      <c r="K450" s="4">
        <f>MAX(Table16[[#This Row],[Blue Cross Outpatient Allowable Rate]:[WPPA Inc Outpatient Allowable Rate]])</f>
        <v>0</v>
      </c>
      <c r="L450" s="4">
        <f>SUM(Table16[[#This Row],[Price]]*4.42)</f>
        <v>0</v>
      </c>
      <c r="M450" s="4">
        <v>0</v>
      </c>
      <c r="N450" s="4">
        <f>SUM(Table16[[#This Row],[ChargeID]]*0.76)</f>
        <v>0</v>
      </c>
      <c r="O450" s="4">
        <f>SUM(Table16[[#This Row],[Price]]*0.95)</f>
        <v>0</v>
      </c>
      <c r="P450" s="4">
        <f>SUM(Table16[[#This Row],[Price]]*0.8)</f>
        <v>0</v>
      </c>
      <c r="Q450" s="4">
        <f>SUM(Table16[[#This Row],[Price]]*0.6)</f>
        <v>0</v>
      </c>
    </row>
    <row r="451" spans="1:17" x14ac:dyDescent="0.25">
      <c r="A451" t="s">
        <v>333</v>
      </c>
      <c r="B451">
        <v>0</v>
      </c>
      <c r="C451" t="s">
        <v>580</v>
      </c>
      <c r="D451">
        <v>636</v>
      </c>
      <c r="E451" t="s">
        <v>345</v>
      </c>
      <c r="F451" s="4">
        <v>0</v>
      </c>
      <c r="J451" s="4">
        <f>MIN(Table16[[#This Row],[Medicare Outpatient Allowable Rate]:[WPPA Inc Outpatient Allowable Rate]])</f>
        <v>0</v>
      </c>
      <c r="K451" s="4">
        <f>MAX(Table16[[#This Row],[Blue Cross Outpatient Allowable Rate]:[WPPA Inc Outpatient Allowable Rate]])</f>
        <v>0</v>
      </c>
      <c r="L451" s="4">
        <f>SUM(Table16[[#This Row],[Price]]*4.42)</f>
        <v>0</v>
      </c>
      <c r="M451" s="4">
        <v>0</v>
      </c>
      <c r="N451" s="4">
        <f>SUM(Table16[[#This Row],[ChargeID]]*0.76)</f>
        <v>0</v>
      </c>
      <c r="O451" s="4">
        <f>SUM(Table16[[#This Row],[Price]]*0.95)</f>
        <v>0</v>
      </c>
      <c r="P451" s="4">
        <f>SUM(Table16[[#This Row],[Price]]*0.8)</f>
        <v>0</v>
      </c>
      <c r="Q451" s="4">
        <f>SUM(Table16[[#This Row],[Price]]*0.6)</f>
        <v>0</v>
      </c>
    </row>
    <row r="452" spans="1:17" x14ac:dyDescent="0.25">
      <c r="A452" t="s">
        <v>333</v>
      </c>
      <c r="B452">
        <v>0</v>
      </c>
      <c r="C452" t="s">
        <v>736</v>
      </c>
      <c r="D452">
        <v>636</v>
      </c>
      <c r="E452" t="s">
        <v>417</v>
      </c>
      <c r="F452" s="4">
        <v>0</v>
      </c>
      <c r="J452" s="4">
        <f>MIN(Table16[[#This Row],[Medicare Outpatient Allowable Rate]:[WPPA Inc Outpatient Allowable Rate]])</f>
        <v>0</v>
      </c>
      <c r="K452" s="4">
        <f>MAX(Table16[[#This Row],[Blue Cross Outpatient Allowable Rate]:[WPPA Inc Outpatient Allowable Rate]])</f>
        <v>0</v>
      </c>
      <c r="L452" s="4">
        <f>SUM(Table16[[#This Row],[Price]]*4.42)</f>
        <v>0</v>
      </c>
      <c r="M452" s="4">
        <v>0</v>
      </c>
      <c r="N452" s="4">
        <f>SUM(Table16[[#This Row],[ChargeID]]*0.76)</f>
        <v>0</v>
      </c>
      <c r="O452" s="4">
        <f>SUM(Table16[[#This Row],[Price]]*0.95)</f>
        <v>0</v>
      </c>
      <c r="P452" s="4">
        <f>SUM(Table16[[#This Row],[Price]]*0.8)</f>
        <v>0</v>
      </c>
      <c r="Q452" s="4">
        <f>SUM(Table16[[#This Row],[Price]]*0.6)</f>
        <v>0</v>
      </c>
    </row>
    <row r="453" spans="1:17" x14ac:dyDescent="0.25">
      <c r="A453" t="s">
        <v>333</v>
      </c>
      <c r="B453">
        <v>0</v>
      </c>
      <c r="C453" t="s">
        <v>728</v>
      </c>
      <c r="D453">
        <v>636</v>
      </c>
      <c r="E453" t="s">
        <v>345</v>
      </c>
      <c r="F453" s="4">
        <v>0</v>
      </c>
      <c r="J453" s="4">
        <f>MIN(Table16[[#This Row],[Medicare Outpatient Allowable Rate]:[WPPA Inc Outpatient Allowable Rate]])</f>
        <v>0</v>
      </c>
      <c r="K453" s="4">
        <f>MAX(Table16[[#This Row],[Blue Cross Outpatient Allowable Rate]:[WPPA Inc Outpatient Allowable Rate]])</f>
        <v>0</v>
      </c>
      <c r="L453" s="4">
        <f>SUM(Table16[[#This Row],[Price]]*4.42)</f>
        <v>0</v>
      </c>
      <c r="M453" s="4">
        <v>0</v>
      </c>
      <c r="N453" s="4">
        <f>SUM(Table16[[#This Row],[ChargeID]]*0.76)</f>
        <v>0</v>
      </c>
      <c r="O453" s="4">
        <f>SUM(Table16[[#This Row],[Price]]*0.95)</f>
        <v>0</v>
      </c>
      <c r="P453" s="4">
        <f>SUM(Table16[[#This Row],[Price]]*0.8)</f>
        <v>0</v>
      </c>
      <c r="Q453" s="4">
        <f>SUM(Table16[[#This Row],[Price]]*0.6)</f>
        <v>0</v>
      </c>
    </row>
    <row r="454" spans="1:17" x14ac:dyDescent="0.25">
      <c r="A454" t="s">
        <v>333</v>
      </c>
      <c r="B454">
        <v>0</v>
      </c>
      <c r="C454" t="s">
        <v>737</v>
      </c>
      <c r="D454">
        <v>636</v>
      </c>
      <c r="E454" t="s">
        <v>420</v>
      </c>
      <c r="F454" s="4">
        <v>0</v>
      </c>
      <c r="J454" s="4">
        <f>MIN(Table16[[#This Row],[Medicare Outpatient Allowable Rate]:[WPPA Inc Outpatient Allowable Rate]])</f>
        <v>0</v>
      </c>
      <c r="K454" s="4">
        <f>MAX(Table16[[#This Row],[Blue Cross Outpatient Allowable Rate]:[WPPA Inc Outpatient Allowable Rate]])</f>
        <v>0</v>
      </c>
      <c r="L454" s="4">
        <f>SUM(Table16[[#This Row],[Price]]*4.42)</f>
        <v>0</v>
      </c>
      <c r="M454" s="4">
        <v>0</v>
      </c>
      <c r="N454" s="4">
        <f>SUM(Table16[[#This Row],[ChargeID]]*0.76)</f>
        <v>0</v>
      </c>
      <c r="O454" s="4">
        <f>SUM(Table16[[#This Row],[Price]]*0.95)</f>
        <v>0</v>
      </c>
      <c r="P454" s="4">
        <f>SUM(Table16[[#This Row],[Price]]*0.8)</f>
        <v>0</v>
      </c>
      <c r="Q454" s="4">
        <f>SUM(Table16[[#This Row],[Price]]*0.6)</f>
        <v>0</v>
      </c>
    </row>
    <row r="455" spans="1:17" x14ac:dyDescent="0.25">
      <c r="A455" t="s">
        <v>333</v>
      </c>
      <c r="B455">
        <v>0</v>
      </c>
      <c r="C455" t="s">
        <v>736</v>
      </c>
      <c r="D455">
        <v>636</v>
      </c>
      <c r="E455" t="s">
        <v>417</v>
      </c>
      <c r="F455" s="4">
        <v>0</v>
      </c>
      <c r="J455" s="4">
        <f>MIN(Table16[[#This Row],[Medicare Outpatient Allowable Rate]:[WPPA Inc Outpatient Allowable Rate]])</f>
        <v>0</v>
      </c>
      <c r="K455" s="4">
        <f>MAX(Table16[[#This Row],[Blue Cross Outpatient Allowable Rate]:[WPPA Inc Outpatient Allowable Rate]])</f>
        <v>0</v>
      </c>
      <c r="L455" s="4">
        <f>SUM(Table16[[#This Row],[Price]]*4.42)</f>
        <v>0</v>
      </c>
      <c r="M455" s="4">
        <v>0</v>
      </c>
      <c r="N455" s="4">
        <f>SUM(Table16[[#This Row],[ChargeID]]*0.76)</f>
        <v>0</v>
      </c>
      <c r="O455" s="4">
        <f>SUM(Table16[[#This Row],[Price]]*0.95)</f>
        <v>0</v>
      </c>
      <c r="P455" s="4">
        <f>SUM(Table16[[#This Row],[Price]]*0.8)</f>
        <v>0</v>
      </c>
      <c r="Q455" s="4">
        <f>SUM(Table16[[#This Row],[Price]]*0.6)</f>
        <v>0</v>
      </c>
    </row>
    <row r="456" spans="1:17" x14ac:dyDescent="0.25">
      <c r="A456" t="s">
        <v>333</v>
      </c>
      <c r="B456">
        <v>0</v>
      </c>
      <c r="C456" t="s">
        <v>508</v>
      </c>
      <c r="D456">
        <v>636</v>
      </c>
      <c r="E456" t="s">
        <v>365</v>
      </c>
      <c r="F456" s="4">
        <v>0</v>
      </c>
      <c r="J456" s="4">
        <f>MIN(Table16[[#This Row],[Medicare Outpatient Allowable Rate]:[WPPA Inc Outpatient Allowable Rate]])</f>
        <v>0</v>
      </c>
      <c r="K456" s="4">
        <f>MAX(Table16[[#This Row],[Blue Cross Outpatient Allowable Rate]:[WPPA Inc Outpatient Allowable Rate]])</f>
        <v>0</v>
      </c>
      <c r="L456" s="4">
        <f>SUM(Table16[[#This Row],[Price]]*4.42)</f>
        <v>0</v>
      </c>
      <c r="M456" s="4">
        <v>0</v>
      </c>
      <c r="N456" s="4">
        <f>SUM(Table16[[#This Row],[ChargeID]]*0.76)</f>
        <v>0</v>
      </c>
      <c r="O456" s="4">
        <f>SUM(Table16[[#This Row],[Price]]*0.95)</f>
        <v>0</v>
      </c>
      <c r="P456" s="4">
        <f>SUM(Table16[[#This Row],[Price]]*0.8)</f>
        <v>0</v>
      </c>
      <c r="Q456" s="4">
        <f>SUM(Table16[[#This Row],[Price]]*0.6)</f>
        <v>0</v>
      </c>
    </row>
    <row r="457" spans="1:17" x14ac:dyDescent="0.25">
      <c r="A457" t="s">
        <v>333</v>
      </c>
      <c r="B457">
        <v>0</v>
      </c>
      <c r="C457" t="s">
        <v>738</v>
      </c>
      <c r="D457">
        <v>636</v>
      </c>
      <c r="E457" t="s">
        <v>337</v>
      </c>
      <c r="F457" s="4">
        <v>0</v>
      </c>
      <c r="J457" s="4">
        <f>MIN(Table16[[#This Row],[Medicare Outpatient Allowable Rate]:[WPPA Inc Outpatient Allowable Rate]])</f>
        <v>0</v>
      </c>
      <c r="K457" s="4">
        <f>MAX(Table16[[#This Row],[Blue Cross Outpatient Allowable Rate]:[WPPA Inc Outpatient Allowable Rate]])</f>
        <v>0</v>
      </c>
      <c r="L457" s="4">
        <f>SUM(Table16[[#This Row],[Price]]*4.42)</f>
        <v>0</v>
      </c>
      <c r="M457" s="4">
        <v>0</v>
      </c>
      <c r="N457" s="4">
        <f>SUM(Table16[[#This Row],[ChargeID]]*0.76)</f>
        <v>0</v>
      </c>
      <c r="O457" s="4">
        <f>SUM(Table16[[#This Row],[Price]]*0.95)</f>
        <v>0</v>
      </c>
      <c r="P457" s="4">
        <f>SUM(Table16[[#This Row],[Price]]*0.8)</f>
        <v>0</v>
      </c>
      <c r="Q457" s="4">
        <f>SUM(Table16[[#This Row],[Price]]*0.6)</f>
        <v>0</v>
      </c>
    </row>
    <row r="458" spans="1:17" x14ac:dyDescent="0.25">
      <c r="A458" t="s">
        <v>333</v>
      </c>
      <c r="B458">
        <v>0</v>
      </c>
      <c r="C458" t="s">
        <v>587</v>
      </c>
      <c r="D458">
        <v>636</v>
      </c>
      <c r="E458" t="s">
        <v>337</v>
      </c>
      <c r="F458" s="4">
        <v>0</v>
      </c>
      <c r="J458" s="4">
        <f>MIN(Table16[[#This Row],[Medicare Outpatient Allowable Rate]:[WPPA Inc Outpatient Allowable Rate]])</f>
        <v>0</v>
      </c>
      <c r="K458" s="4">
        <f>MAX(Table16[[#This Row],[Blue Cross Outpatient Allowable Rate]:[WPPA Inc Outpatient Allowable Rate]])</f>
        <v>0</v>
      </c>
      <c r="L458" s="4">
        <f>SUM(Table16[[#This Row],[Price]]*4.42)</f>
        <v>0</v>
      </c>
      <c r="M458" s="4">
        <v>0</v>
      </c>
      <c r="N458" s="4">
        <f>SUM(Table16[[#This Row],[ChargeID]]*0.76)</f>
        <v>0</v>
      </c>
      <c r="O458" s="4">
        <f>SUM(Table16[[#This Row],[Price]]*0.95)</f>
        <v>0</v>
      </c>
      <c r="P458" s="4">
        <f>SUM(Table16[[#This Row],[Price]]*0.8)</f>
        <v>0</v>
      </c>
      <c r="Q458" s="4">
        <f>SUM(Table16[[#This Row],[Price]]*0.6)</f>
        <v>0</v>
      </c>
    </row>
    <row r="459" spans="1:17" x14ac:dyDescent="0.25">
      <c r="A459" t="s">
        <v>333</v>
      </c>
      <c r="B459">
        <v>0</v>
      </c>
      <c r="C459" t="s">
        <v>739</v>
      </c>
      <c r="D459">
        <v>636</v>
      </c>
      <c r="E459" t="s">
        <v>337</v>
      </c>
      <c r="F459" s="4">
        <v>0</v>
      </c>
      <c r="J459" s="4">
        <f>MIN(Table16[[#This Row],[Medicare Outpatient Allowable Rate]:[WPPA Inc Outpatient Allowable Rate]])</f>
        <v>0</v>
      </c>
      <c r="K459" s="4">
        <f>MAX(Table16[[#This Row],[Blue Cross Outpatient Allowable Rate]:[WPPA Inc Outpatient Allowable Rate]])</f>
        <v>0</v>
      </c>
      <c r="L459" s="4">
        <f>SUM(Table16[[#This Row],[Price]]*4.42)</f>
        <v>0</v>
      </c>
      <c r="M459" s="4">
        <v>0</v>
      </c>
      <c r="N459" s="4">
        <f>SUM(Table16[[#This Row],[ChargeID]]*0.76)</f>
        <v>0</v>
      </c>
      <c r="O459" s="4">
        <f>SUM(Table16[[#This Row],[Price]]*0.95)</f>
        <v>0</v>
      </c>
      <c r="P459" s="4">
        <f>SUM(Table16[[#This Row],[Price]]*0.8)</f>
        <v>0</v>
      </c>
      <c r="Q459" s="4">
        <f>SUM(Table16[[#This Row],[Price]]*0.6)</f>
        <v>0</v>
      </c>
    </row>
    <row r="460" spans="1:17" x14ac:dyDescent="0.25">
      <c r="A460" t="s">
        <v>333</v>
      </c>
      <c r="B460">
        <v>0</v>
      </c>
      <c r="C460" t="s">
        <v>740</v>
      </c>
      <c r="D460">
        <v>636</v>
      </c>
      <c r="E460" t="s">
        <v>345</v>
      </c>
      <c r="F460" s="4">
        <v>0</v>
      </c>
      <c r="J460" s="4">
        <f>MIN(Table16[[#This Row],[Medicare Outpatient Allowable Rate]:[WPPA Inc Outpatient Allowable Rate]])</f>
        <v>0</v>
      </c>
      <c r="K460" s="4">
        <f>MAX(Table16[[#This Row],[Blue Cross Outpatient Allowable Rate]:[WPPA Inc Outpatient Allowable Rate]])</f>
        <v>0</v>
      </c>
      <c r="L460" s="4">
        <f>SUM(Table16[[#This Row],[Price]]*4.42)</f>
        <v>0</v>
      </c>
      <c r="M460" s="4">
        <v>0</v>
      </c>
      <c r="N460" s="4">
        <f>SUM(Table16[[#This Row],[ChargeID]]*0.76)</f>
        <v>0</v>
      </c>
      <c r="O460" s="4">
        <f>SUM(Table16[[#This Row],[Price]]*0.95)</f>
        <v>0</v>
      </c>
      <c r="P460" s="4">
        <f>SUM(Table16[[#This Row],[Price]]*0.8)</f>
        <v>0</v>
      </c>
      <c r="Q460" s="4">
        <f>SUM(Table16[[#This Row],[Price]]*0.6)</f>
        <v>0</v>
      </c>
    </row>
    <row r="461" spans="1:17" x14ac:dyDescent="0.25">
      <c r="A461" t="s">
        <v>333</v>
      </c>
      <c r="B461">
        <v>0</v>
      </c>
      <c r="C461" t="s">
        <v>741</v>
      </c>
      <c r="D461">
        <v>636</v>
      </c>
      <c r="E461" t="s">
        <v>345</v>
      </c>
      <c r="F461" s="4">
        <v>0</v>
      </c>
      <c r="J461" s="4">
        <f>MIN(Table16[[#This Row],[Medicare Outpatient Allowable Rate]:[WPPA Inc Outpatient Allowable Rate]])</f>
        <v>0</v>
      </c>
      <c r="K461" s="4">
        <f>MAX(Table16[[#This Row],[Blue Cross Outpatient Allowable Rate]:[WPPA Inc Outpatient Allowable Rate]])</f>
        <v>0</v>
      </c>
      <c r="L461" s="4">
        <f>SUM(Table16[[#This Row],[Price]]*4.42)</f>
        <v>0</v>
      </c>
      <c r="M461" s="4">
        <v>0</v>
      </c>
      <c r="N461" s="4">
        <f>SUM(Table16[[#This Row],[ChargeID]]*0.76)</f>
        <v>0</v>
      </c>
      <c r="O461" s="4">
        <f>SUM(Table16[[#This Row],[Price]]*0.95)</f>
        <v>0</v>
      </c>
      <c r="P461" s="4">
        <f>SUM(Table16[[#This Row],[Price]]*0.8)</f>
        <v>0</v>
      </c>
      <c r="Q461" s="4">
        <f>SUM(Table16[[#This Row],[Price]]*0.6)</f>
        <v>0</v>
      </c>
    </row>
    <row r="462" spans="1:17" x14ac:dyDescent="0.25">
      <c r="A462" t="s">
        <v>333</v>
      </c>
      <c r="B462">
        <v>0</v>
      </c>
      <c r="C462" t="s">
        <v>736</v>
      </c>
      <c r="D462">
        <v>636</v>
      </c>
      <c r="E462" t="s">
        <v>417</v>
      </c>
      <c r="F462" s="4">
        <v>0</v>
      </c>
      <c r="J462" s="4">
        <f>MIN(Table16[[#This Row],[Medicare Outpatient Allowable Rate]:[WPPA Inc Outpatient Allowable Rate]])</f>
        <v>0</v>
      </c>
      <c r="K462" s="4">
        <f>MAX(Table16[[#This Row],[Blue Cross Outpatient Allowable Rate]:[WPPA Inc Outpatient Allowable Rate]])</f>
        <v>0</v>
      </c>
      <c r="L462" s="4">
        <f>SUM(Table16[[#This Row],[Price]]*4.42)</f>
        <v>0</v>
      </c>
      <c r="M462" s="4">
        <v>0</v>
      </c>
      <c r="N462" s="4">
        <f>SUM(Table16[[#This Row],[ChargeID]]*0.76)</f>
        <v>0</v>
      </c>
      <c r="O462" s="4">
        <f>SUM(Table16[[#This Row],[Price]]*0.95)</f>
        <v>0</v>
      </c>
      <c r="P462" s="4">
        <f>SUM(Table16[[#This Row],[Price]]*0.8)</f>
        <v>0</v>
      </c>
      <c r="Q462" s="4">
        <f>SUM(Table16[[#This Row],[Price]]*0.6)</f>
        <v>0</v>
      </c>
    </row>
    <row r="463" spans="1:17" x14ac:dyDescent="0.25">
      <c r="A463" t="s">
        <v>333</v>
      </c>
      <c r="B463">
        <v>0</v>
      </c>
      <c r="C463" t="s">
        <v>742</v>
      </c>
      <c r="D463">
        <v>636</v>
      </c>
      <c r="E463" t="s">
        <v>345</v>
      </c>
      <c r="F463" s="4">
        <v>0</v>
      </c>
      <c r="J463" s="4">
        <f>MIN(Table16[[#This Row],[Medicare Outpatient Allowable Rate]:[WPPA Inc Outpatient Allowable Rate]])</f>
        <v>0</v>
      </c>
      <c r="K463" s="4">
        <f>MAX(Table16[[#This Row],[Blue Cross Outpatient Allowable Rate]:[WPPA Inc Outpatient Allowable Rate]])</f>
        <v>0</v>
      </c>
      <c r="L463" s="4">
        <f>SUM(Table16[[#This Row],[Price]]*4.42)</f>
        <v>0</v>
      </c>
      <c r="M463" s="4">
        <v>0</v>
      </c>
      <c r="N463" s="4">
        <f>SUM(Table16[[#This Row],[ChargeID]]*0.76)</f>
        <v>0</v>
      </c>
      <c r="O463" s="4">
        <f>SUM(Table16[[#This Row],[Price]]*0.95)</f>
        <v>0</v>
      </c>
      <c r="P463" s="4">
        <f>SUM(Table16[[#This Row],[Price]]*0.8)</f>
        <v>0</v>
      </c>
      <c r="Q463" s="4">
        <f>SUM(Table16[[#This Row],[Price]]*0.6)</f>
        <v>0</v>
      </c>
    </row>
    <row r="464" spans="1:17" x14ac:dyDescent="0.25">
      <c r="A464" t="s">
        <v>333</v>
      </c>
      <c r="B464">
        <v>0</v>
      </c>
      <c r="C464" t="s">
        <v>743</v>
      </c>
      <c r="D464">
        <v>636</v>
      </c>
      <c r="E464" t="s">
        <v>345</v>
      </c>
      <c r="F464" s="4">
        <v>0</v>
      </c>
      <c r="J464" s="4">
        <f>MIN(Table16[[#This Row],[Medicare Outpatient Allowable Rate]:[WPPA Inc Outpatient Allowable Rate]])</f>
        <v>0</v>
      </c>
      <c r="K464" s="4">
        <f>MAX(Table16[[#This Row],[Blue Cross Outpatient Allowable Rate]:[WPPA Inc Outpatient Allowable Rate]])</f>
        <v>0</v>
      </c>
      <c r="L464" s="4">
        <f>SUM(Table16[[#This Row],[Price]]*4.42)</f>
        <v>0</v>
      </c>
      <c r="M464" s="4">
        <v>0</v>
      </c>
      <c r="N464" s="4">
        <f>SUM(Table16[[#This Row],[ChargeID]]*0.76)</f>
        <v>0</v>
      </c>
      <c r="O464" s="4">
        <f>SUM(Table16[[#This Row],[Price]]*0.95)</f>
        <v>0</v>
      </c>
      <c r="P464" s="4">
        <f>SUM(Table16[[#This Row],[Price]]*0.8)</f>
        <v>0</v>
      </c>
      <c r="Q464" s="4">
        <f>SUM(Table16[[#This Row],[Price]]*0.6)</f>
        <v>0</v>
      </c>
    </row>
    <row r="465" spans="1:17" x14ac:dyDescent="0.25">
      <c r="A465" t="s">
        <v>333</v>
      </c>
      <c r="B465">
        <v>0</v>
      </c>
      <c r="C465" t="s">
        <v>744</v>
      </c>
      <c r="D465">
        <v>636</v>
      </c>
      <c r="E465" t="s">
        <v>343</v>
      </c>
      <c r="F465" s="4">
        <v>0</v>
      </c>
      <c r="J465" s="4">
        <f>MIN(Table16[[#This Row],[Medicare Outpatient Allowable Rate]:[WPPA Inc Outpatient Allowable Rate]])</f>
        <v>0</v>
      </c>
      <c r="K465" s="4">
        <f>MAX(Table16[[#This Row],[Blue Cross Outpatient Allowable Rate]:[WPPA Inc Outpatient Allowable Rate]])</f>
        <v>0</v>
      </c>
      <c r="L465" s="4">
        <f>SUM(Table16[[#This Row],[Price]]*4.42)</f>
        <v>0</v>
      </c>
      <c r="M465" s="4">
        <v>0</v>
      </c>
      <c r="N465" s="4">
        <f>SUM(Table16[[#This Row],[ChargeID]]*0.76)</f>
        <v>0</v>
      </c>
      <c r="O465" s="4">
        <f>SUM(Table16[[#This Row],[Price]]*0.95)</f>
        <v>0</v>
      </c>
      <c r="P465" s="4">
        <f>SUM(Table16[[#This Row],[Price]]*0.8)</f>
        <v>0</v>
      </c>
      <c r="Q465" s="4">
        <f>SUM(Table16[[#This Row],[Price]]*0.6)</f>
        <v>0</v>
      </c>
    </row>
    <row r="466" spans="1:17" x14ac:dyDescent="0.25">
      <c r="A466" t="s">
        <v>333</v>
      </c>
      <c r="B466">
        <v>0</v>
      </c>
      <c r="C466" t="s">
        <v>499</v>
      </c>
      <c r="D466">
        <v>636</v>
      </c>
      <c r="E466" t="s">
        <v>345</v>
      </c>
      <c r="F466" s="4">
        <v>0</v>
      </c>
      <c r="J466" s="4">
        <f>MIN(Table16[[#This Row],[Medicare Outpatient Allowable Rate]:[WPPA Inc Outpatient Allowable Rate]])</f>
        <v>0</v>
      </c>
      <c r="K466" s="4">
        <f>MAX(Table16[[#This Row],[Blue Cross Outpatient Allowable Rate]:[WPPA Inc Outpatient Allowable Rate]])</f>
        <v>0</v>
      </c>
      <c r="L466" s="4">
        <f>SUM(Table16[[#This Row],[Price]]*4.42)</f>
        <v>0</v>
      </c>
      <c r="M466" s="4">
        <v>0</v>
      </c>
      <c r="N466" s="4">
        <f>SUM(Table16[[#This Row],[ChargeID]]*0.76)</f>
        <v>0</v>
      </c>
      <c r="O466" s="4">
        <f>SUM(Table16[[#This Row],[Price]]*0.95)</f>
        <v>0</v>
      </c>
      <c r="P466" s="4">
        <f>SUM(Table16[[#This Row],[Price]]*0.8)</f>
        <v>0</v>
      </c>
      <c r="Q466" s="4">
        <f>SUM(Table16[[#This Row],[Price]]*0.6)</f>
        <v>0</v>
      </c>
    </row>
    <row r="467" spans="1:17" x14ac:dyDescent="0.25">
      <c r="A467" t="s">
        <v>333</v>
      </c>
      <c r="B467">
        <v>0</v>
      </c>
      <c r="C467" t="s">
        <v>698</v>
      </c>
      <c r="D467">
        <v>636</v>
      </c>
      <c r="E467" t="s">
        <v>337</v>
      </c>
      <c r="F467" s="4">
        <v>0</v>
      </c>
      <c r="J467" s="4">
        <f>MIN(Table16[[#This Row],[Medicare Outpatient Allowable Rate]:[WPPA Inc Outpatient Allowable Rate]])</f>
        <v>0</v>
      </c>
      <c r="K467" s="4">
        <f>MAX(Table16[[#This Row],[Blue Cross Outpatient Allowable Rate]:[WPPA Inc Outpatient Allowable Rate]])</f>
        <v>0</v>
      </c>
      <c r="L467" s="4">
        <f>SUM(Table16[[#This Row],[Price]]*4.42)</f>
        <v>0</v>
      </c>
      <c r="M467" s="4">
        <v>0</v>
      </c>
      <c r="N467" s="4">
        <f>SUM(Table16[[#This Row],[ChargeID]]*0.76)</f>
        <v>0</v>
      </c>
      <c r="O467" s="4">
        <f>SUM(Table16[[#This Row],[Price]]*0.95)</f>
        <v>0</v>
      </c>
      <c r="P467" s="4">
        <f>SUM(Table16[[#This Row],[Price]]*0.8)</f>
        <v>0</v>
      </c>
      <c r="Q467" s="4">
        <f>SUM(Table16[[#This Row],[Price]]*0.6)</f>
        <v>0</v>
      </c>
    </row>
    <row r="468" spans="1:17" x14ac:dyDescent="0.25">
      <c r="A468" t="s">
        <v>333</v>
      </c>
      <c r="B468">
        <v>0</v>
      </c>
      <c r="C468" t="s">
        <v>642</v>
      </c>
      <c r="D468">
        <v>636</v>
      </c>
      <c r="E468" t="s">
        <v>345</v>
      </c>
      <c r="F468" s="4">
        <v>0</v>
      </c>
      <c r="J468" s="4">
        <f>MIN(Table16[[#This Row],[Medicare Outpatient Allowable Rate]:[WPPA Inc Outpatient Allowable Rate]])</f>
        <v>0</v>
      </c>
      <c r="K468" s="4">
        <f>MAX(Table16[[#This Row],[Blue Cross Outpatient Allowable Rate]:[WPPA Inc Outpatient Allowable Rate]])</f>
        <v>0</v>
      </c>
      <c r="L468" s="4">
        <f>SUM(Table16[[#This Row],[Price]]*4.42)</f>
        <v>0</v>
      </c>
      <c r="M468" s="4">
        <v>0</v>
      </c>
      <c r="N468" s="4">
        <f>SUM(Table16[[#This Row],[ChargeID]]*0.76)</f>
        <v>0</v>
      </c>
      <c r="O468" s="4">
        <f>SUM(Table16[[#This Row],[Price]]*0.95)</f>
        <v>0</v>
      </c>
      <c r="P468" s="4">
        <f>SUM(Table16[[#This Row],[Price]]*0.8)</f>
        <v>0</v>
      </c>
      <c r="Q468" s="4">
        <f>SUM(Table16[[#This Row],[Price]]*0.6)</f>
        <v>0</v>
      </c>
    </row>
    <row r="469" spans="1:17" x14ac:dyDescent="0.25">
      <c r="A469" t="s">
        <v>333</v>
      </c>
      <c r="B469">
        <v>0</v>
      </c>
      <c r="C469" t="s">
        <v>745</v>
      </c>
      <c r="D469">
        <v>636</v>
      </c>
      <c r="E469" t="s">
        <v>345</v>
      </c>
      <c r="F469" s="4">
        <v>0</v>
      </c>
      <c r="J469" s="4">
        <f>MIN(Table16[[#This Row],[Medicare Outpatient Allowable Rate]:[WPPA Inc Outpatient Allowable Rate]])</f>
        <v>0</v>
      </c>
      <c r="K469" s="4">
        <f>MAX(Table16[[#This Row],[Blue Cross Outpatient Allowable Rate]:[WPPA Inc Outpatient Allowable Rate]])</f>
        <v>0</v>
      </c>
      <c r="L469" s="4">
        <f>SUM(Table16[[#This Row],[Price]]*4.42)</f>
        <v>0</v>
      </c>
      <c r="M469" s="4">
        <v>0</v>
      </c>
      <c r="N469" s="4">
        <f>SUM(Table16[[#This Row],[ChargeID]]*0.76)</f>
        <v>0</v>
      </c>
      <c r="O469" s="4">
        <f>SUM(Table16[[#This Row],[Price]]*0.95)</f>
        <v>0</v>
      </c>
      <c r="P469" s="4">
        <f>SUM(Table16[[#This Row],[Price]]*0.8)</f>
        <v>0</v>
      </c>
      <c r="Q469" s="4">
        <f>SUM(Table16[[#This Row],[Price]]*0.6)</f>
        <v>0</v>
      </c>
    </row>
    <row r="470" spans="1:17" x14ac:dyDescent="0.25">
      <c r="A470" t="s">
        <v>333</v>
      </c>
      <c r="B470">
        <v>0</v>
      </c>
      <c r="C470" t="s">
        <v>459</v>
      </c>
      <c r="D470">
        <v>636</v>
      </c>
      <c r="E470" t="s">
        <v>365</v>
      </c>
      <c r="F470" s="4">
        <v>0</v>
      </c>
      <c r="J470" s="4">
        <f>MIN(Table16[[#This Row],[Medicare Outpatient Allowable Rate]:[WPPA Inc Outpatient Allowable Rate]])</f>
        <v>0</v>
      </c>
      <c r="K470" s="4">
        <f>MAX(Table16[[#This Row],[Blue Cross Outpatient Allowable Rate]:[WPPA Inc Outpatient Allowable Rate]])</f>
        <v>0</v>
      </c>
      <c r="L470" s="4">
        <f>SUM(Table16[[#This Row],[Price]]*4.42)</f>
        <v>0</v>
      </c>
      <c r="M470" s="4">
        <v>0</v>
      </c>
      <c r="N470" s="4">
        <f>SUM(Table16[[#This Row],[ChargeID]]*0.76)</f>
        <v>0</v>
      </c>
      <c r="O470" s="4">
        <f>SUM(Table16[[#This Row],[Price]]*0.95)</f>
        <v>0</v>
      </c>
      <c r="P470" s="4">
        <f>SUM(Table16[[#This Row],[Price]]*0.8)</f>
        <v>0</v>
      </c>
      <c r="Q470" s="4">
        <f>SUM(Table16[[#This Row],[Price]]*0.6)</f>
        <v>0</v>
      </c>
    </row>
    <row r="471" spans="1:17" x14ac:dyDescent="0.25">
      <c r="A471" t="s">
        <v>333</v>
      </c>
      <c r="B471">
        <v>0</v>
      </c>
      <c r="C471" t="s">
        <v>746</v>
      </c>
      <c r="D471">
        <v>636</v>
      </c>
      <c r="E471" t="s">
        <v>402</v>
      </c>
      <c r="F471" s="4">
        <v>0</v>
      </c>
      <c r="J471" s="4">
        <f>MIN(Table16[[#This Row],[Medicare Outpatient Allowable Rate]:[WPPA Inc Outpatient Allowable Rate]])</f>
        <v>0</v>
      </c>
      <c r="K471" s="4">
        <f>MAX(Table16[[#This Row],[Blue Cross Outpatient Allowable Rate]:[WPPA Inc Outpatient Allowable Rate]])</f>
        <v>0</v>
      </c>
      <c r="L471" s="4">
        <f>SUM(Table16[[#This Row],[Price]]*4.42)</f>
        <v>0</v>
      </c>
      <c r="M471" s="4">
        <v>0</v>
      </c>
      <c r="N471" s="4">
        <f>SUM(Table16[[#This Row],[ChargeID]]*0.76)</f>
        <v>0</v>
      </c>
      <c r="O471" s="4">
        <f>SUM(Table16[[#This Row],[Price]]*0.95)</f>
        <v>0</v>
      </c>
      <c r="P471" s="4">
        <f>SUM(Table16[[#This Row],[Price]]*0.8)</f>
        <v>0</v>
      </c>
      <c r="Q471" s="4">
        <f>SUM(Table16[[#This Row],[Price]]*0.6)</f>
        <v>0</v>
      </c>
    </row>
    <row r="472" spans="1:17" x14ac:dyDescent="0.25">
      <c r="A472" t="s">
        <v>333</v>
      </c>
      <c r="B472">
        <v>0</v>
      </c>
      <c r="C472" t="s">
        <v>747</v>
      </c>
      <c r="D472">
        <v>636</v>
      </c>
      <c r="E472" t="s">
        <v>345</v>
      </c>
      <c r="F472" s="4">
        <v>0</v>
      </c>
      <c r="J472" s="4">
        <f>MIN(Table16[[#This Row],[Medicare Outpatient Allowable Rate]:[WPPA Inc Outpatient Allowable Rate]])</f>
        <v>0</v>
      </c>
      <c r="K472" s="4">
        <f>MAX(Table16[[#This Row],[Blue Cross Outpatient Allowable Rate]:[WPPA Inc Outpatient Allowable Rate]])</f>
        <v>0</v>
      </c>
      <c r="L472" s="4">
        <f>SUM(Table16[[#This Row],[Price]]*4.42)</f>
        <v>0</v>
      </c>
      <c r="M472" s="4">
        <v>0</v>
      </c>
      <c r="N472" s="4">
        <f>SUM(Table16[[#This Row],[ChargeID]]*0.76)</f>
        <v>0</v>
      </c>
      <c r="O472" s="4">
        <f>SUM(Table16[[#This Row],[Price]]*0.95)</f>
        <v>0</v>
      </c>
      <c r="P472" s="4">
        <f>SUM(Table16[[#This Row],[Price]]*0.8)</f>
        <v>0</v>
      </c>
      <c r="Q472" s="4">
        <f>SUM(Table16[[#This Row],[Price]]*0.6)</f>
        <v>0</v>
      </c>
    </row>
    <row r="473" spans="1:17" x14ac:dyDescent="0.25">
      <c r="A473" t="s">
        <v>333</v>
      </c>
      <c r="B473">
        <v>0</v>
      </c>
      <c r="C473" t="s">
        <v>748</v>
      </c>
      <c r="D473">
        <v>636</v>
      </c>
      <c r="E473" t="s">
        <v>345</v>
      </c>
      <c r="F473" s="4">
        <v>0</v>
      </c>
      <c r="J473" s="4">
        <f>MIN(Table16[[#This Row],[Medicare Outpatient Allowable Rate]:[WPPA Inc Outpatient Allowable Rate]])</f>
        <v>0</v>
      </c>
      <c r="K473" s="4">
        <f>MAX(Table16[[#This Row],[Blue Cross Outpatient Allowable Rate]:[WPPA Inc Outpatient Allowable Rate]])</f>
        <v>0</v>
      </c>
      <c r="L473" s="4">
        <f>SUM(Table16[[#This Row],[Price]]*4.42)</f>
        <v>0</v>
      </c>
      <c r="M473" s="4">
        <v>0</v>
      </c>
      <c r="N473" s="4">
        <f>SUM(Table16[[#This Row],[ChargeID]]*0.76)</f>
        <v>0</v>
      </c>
      <c r="O473" s="4">
        <f>SUM(Table16[[#This Row],[Price]]*0.95)</f>
        <v>0</v>
      </c>
      <c r="P473" s="4">
        <f>SUM(Table16[[#This Row],[Price]]*0.8)</f>
        <v>0</v>
      </c>
      <c r="Q473" s="4">
        <f>SUM(Table16[[#This Row],[Price]]*0.6)</f>
        <v>0</v>
      </c>
    </row>
    <row r="474" spans="1:17" x14ac:dyDescent="0.25">
      <c r="A474" t="s">
        <v>333</v>
      </c>
      <c r="B474">
        <v>0</v>
      </c>
      <c r="C474" t="s">
        <v>749</v>
      </c>
      <c r="D474">
        <v>636</v>
      </c>
      <c r="E474" t="s">
        <v>345</v>
      </c>
      <c r="F474" s="4">
        <v>0</v>
      </c>
      <c r="J474" s="4">
        <f>MIN(Table16[[#This Row],[Medicare Outpatient Allowable Rate]:[WPPA Inc Outpatient Allowable Rate]])</f>
        <v>0</v>
      </c>
      <c r="K474" s="4">
        <f>MAX(Table16[[#This Row],[Blue Cross Outpatient Allowable Rate]:[WPPA Inc Outpatient Allowable Rate]])</f>
        <v>0</v>
      </c>
      <c r="L474" s="4">
        <f>SUM(Table16[[#This Row],[Price]]*4.42)</f>
        <v>0</v>
      </c>
      <c r="M474" s="4">
        <v>0</v>
      </c>
      <c r="N474" s="4">
        <f>SUM(Table16[[#This Row],[ChargeID]]*0.76)</f>
        <v>0</v>
      </c>
      <c r="O474" s="4">
        <f>SUM(Table16[[#This Row],[Price]]*0.95)</f>
        <v>0</v>
      </c>
      <c r="P474" s="4">
        <f>SUM(Table16[[#This Row],[Price]]*0.8)</f>
        <v>0</v>
      </c>
      <c r="Q474" s="4">
        <f>SUM(Table16[[#This Row],[Price]]*0.6)</f>
        <v>0</v>
      </c>
    </row>
    <row r="475" spans="1:17" x14ac:dyDescent="0.25">
      <c r="A475" t="s">
        <v>333</v>
      </c>
      <c r="B475">
        <v>0</v>
      </c>
      <c r="C475" t="s">
        <v>750</v>
      </c>
      <c r="D475">
        <v>636</v>
      </c>
      <c r="E475" t="s">
        <v>345</v>
      </c>
      <c r="F475" s="4">
        <v>0</v>
      </c>
      <c r="J475" s="4">
        <f>MIN(Table16[[#This Row],[Medicare Outpatient Allowable Rate]:[WPPA Inc Outpatient Allowable Rate]])</f>
        <v>0</v>
      </c>
      <c r="K475" s="4">
        <f>MAX(Table16[[#This Row],[Blue Cross Outpatient Allowable Rate]:[WPPA Inc Outpatient Allowable Rate]])</f>
        <v>0</v>
      </c>
      <c r="L475" s="4">
        <f>SUM(Table16[[#This Row],[Price]]*4.42)</f>
        <v>0</v>
      </c>
      <c r="M475" s="4">
        <v>0</v>
      </c>
      <c r="N475" s="4">
        <f>SUM(Table16[[#This Row],[ChargeID]]*0.76)</f>
        <v>0</v>
      </c>
      <c r="O475" s="4">
        <f>SUM(Table16[[#This Row],[Price]]*0.95)</f>
        <v>0</v>
      </c>
      <c r="P475" s="4">
        <f>SUM(Table16[[#This Row],[Price]]*0.8)</f>
        <v>0</v>
      </c>
      <c r="Q475" s="4">
        <f>SUM(Table16[[#This Row],[Price]]*0.6)</f>
        <v>0</v>
      </c>
    </row>
    <row r="476" spans="1:17" x14ac:dyDescent="0.25">
      <c r="A476" t="s">
        <v>333</v>
      </c>
      <c r="B476">
        <v>0</v>
      </c>
      <c r="C476" t="s">
        <v>676</v>
      </c>
      <c r="D476">
        <v>636</v>
      </c>
      <c r="E476" t="s">
        <v>345</v>
      </c>
      <c r="F476" s="4">
        <v>0</v>
      </c>
      <c r="J476" s="4">
        <f>MIN(Table16[[#This Row],[Medicare Outpatient Allowable Rate]:[WPPA Inc Outpatient Allowable Rate]])</f>
        <v>0</v>
      </c>
      <c r="K476" s="4">
        <f>MAX(Table16[[#This Row],[Blue Cross Outpatient Allowable Rate]:[WPPA Inc Outpatient Allowable Rate]])</f>
        <v>0</v>
      </c>
      <c r="L476" s="4">
        <f>SUM(Table16[[#This Row],[Price]]*4.42)</f>
        <v>0</v>
      </c>
      <c r="M476" s="4">
        <v>0</v>
      </c>
      <c r="N476" s="4">
        <f>SUM(Table16[[#This Row],[ChargeID]]*0.76)</f>
        <v>0</v>
      </c>
      <c r="O476" s="4">
        <f>SUM(Table16[[#This Row],[Price]]*0.95)</f>
        <v>0</v>
      </c>
      <c r="P476" s="4">
        <f>SUM(Table16[[#This Row],[Price]]*0.8)</f>
        <v>0</v>
      </c>
      <c r="Q476" s="4">
        <f>SUM(Table16[[#This Row],[Price]]*0.6)</f>
        <v>0</v>
      </c>
    </row>
    <row r="477" spans="1:17" x14ac:dyDescent="0.25">
      <c r="A477" t="s">
        <v>333</v>
      </c>
      <c r="B477">
        <v>0</v>
      </c>
      <c r="C477" t="s">
        <v>751</v>
      </c>
      <c r="D477">
        <v>636</v>
      </c>
      <c r="E477" t="s">
        <v>345</v>
      </c>
      <c r="F477" s="4">
        <v>0</v>
      </c>
      <c r="J477" s="4">
        <f>MIN(Table16[[#This Row],[Medicare Outpatient Allowable Rate]:[WPPA Inc Outpatient Allowable Rate]])</f>
        <v>0</v>
      </c>
      <c r="K477" s="4">
        <f>MAX(Table16[[#This Row],[Blue Cross Outpatient Allowable Rate]:[WPPA Inc Outpatient Allowable Rate]])</f>
        <v>0</v>
      </c>
      <c r="L477" s="4">
        <f>SUM(Table16[[#This Row],[Price]]*4.42)</f>
        <v>0</v>
      </c>
      <c r="M477" s="4">
        <v>0</v>
      </c>
      <c r="N477" s="4">
        <f>SUM(Table16[[#This Row],[ChargeID]]*0.76)</f>
        <v>0</v>
      </c>
      <c r="O477" s="4">
        <f>SUM(Table16[[#This Row],[Price]]*0.95)</f>
        <v>0</v>
      </c>
      <c r="P477" s="4">
        <f>SUM(Table16[[#This Row],[Price]]*0.8)</f>
        <v>0</v>
      </c>
      <c r="Q477" s="4">
        <f>SUM(Table16[[#This Row],[Price]]*0.6)</f>
        <v>0</v>
      </c>
    </row>
    <row r="478" spans="1:17" x14ac:dyDescent="0.25">
      <c r="A478" t="s">
        <v>333</v>
      </c>
      <c r="B478">
        <v>0</v>
      </c>
      <c r="C478" t="s">
        <v>752</v>
      </c>
      <c r="D478">
        <v>636</v>
      </c>
      <c r="E478" t="s">
        <v>345</v>
      </c>
      <c r="F478" s="4">
        <v>0</v>
      </c>
      <c r="J478" s="4">
        <f>MIN(Table16[[#This Row],[Medicare Outpatient Allowable Rate]:[WPPA Inc Outpatient Allowable Rate]])</f>
        <v>0</v>
      </c>
      <c r="K478" s="4">
        <f>MAX(Table16[[#This Row],[Blue Cross Outpatient Allowable Rate]:[WPPA Inc Outpatient Allowable Rate]])</f>
        <v>0</v>
      </c>
      <c r="L478" s="4">
        <f>SUM(Table16[[#This Row],[Price]]*4.42)</f>
        <v>0</v>
      </c>
      <c r="M478" s="4">
        <v>0</v>
      </c>
      <c r="N478" s="4">
        <f>SUM(Table16[[#This Row],[ChargeID]]*0.76)</f>
        <v>0</v>
      </c>
      <c r="O478" s="4">
        <f>SUM(Table16[[#This Row],[Price]]*0.95)</f>
        <v>0</v>
      </c>
      <c r="P478" s="4">
        <f>SUM(Table16[[#This Row],[Price]]*0.8)</f>
        <v>0</v>
      </c>
      <c r="Q478" s="4">
        <f>SUM(Table16[[#This Row],[Price]]*0.6)</f>
        <v>0</v>
      </c>
    </row>
    <row r="479" spans="1:17" x14ac:dyDescent="0.25">
      <c r="A479" t="s">
        <v>333</v>
      </c>
      <c r="B479">
        <v>0</v>
      </c>
      <c r="C479" t="s">
        <v>753</v>
      </c>
      <c r="D479">
        <v>636</v>
      </c>
      <c r="E479" t="s">
        <v>345</v>
      </c>
      <c r="F479" s="4">
        <v>0</v>
      </c>
      <c r="J479" s="4">
        <f>MIN(Table16[[#This Row],[Medicare Outpatient Allowable Rate]:[WPPA Inc Outpatient Allowable Rate]])</f>
        <v>0</v>
      </c>
      <c r="K479" s="4">
        <f>MAX(Table16[[#This Row],[Blue Cross Outpatient Allowable Rate]:[WPPA Inc Outpatient Allowable Rate]])</f>
        <v>0</v>
      </c>
      <c r="L479" s="4">
        <f>SUM(Table16[[#This Row],[Price]]*4.42)</f>
        <v>0</v>
      </c>
      <c r="M479" s="4">
        <v>0</v>
      </c>
      <c r="N479" s="4">
        <f>SUM(Table16[[#This Row],[ChargeID]]*0.76)</f>
        <v>0</v>
      </c>
      <c r="O479" s="4">
        <f>SUM(Table16[[#This Row],[Price]]*0.95)</f>
        <v>0</v>
      </c>
      <c r="P479" s="4">
        <f>SUM(Table16[[#This Row],[Price]]*0.8)</f>
        <v>0</v>
      </c>
      <c r="Q479" s="4">
        <f>SUM(Table16[[#This Row],[Price]]*0.6)</f>
        <v>0</v>
      </c>
    </row>
    <row r="480" spans="1:17" x14ac:dyDescent="0.25">
      <c r="A480" t="s">
        <v>333</v>
      </c>
      <c r="B480">
        <v>0</v>
      </c>
      <c r="C480" t="s">
        <v>754</v>
      </c>
      <c r="D480">
        <v>636</v>
      </c>
      <c r="E480" t="s">
        <v>343</v>
      </c>
      <c r="F480" s="4">
        <v>0</v>
      </c>
      <c r="J480" s="4">
        <f>MIN(Table16[[#This Row],[Medicare Outpatient Allowable Rate]:[WPPA Inc Outpatient Allowable Rate]])</f>
        <v>0</v>
      </c>
      <c r="K480" s="4">
        <f>MAX(Table16[[#This Row],[Blue Cross Outpatient Allowable Rate]:[WPPA Inc Outpatient Allowable Rate]])</f>
        <v>0</v>
      </c>
      <c r="L480" s="4">
        <f>SUM(Table16[[#This Row],[Price]]*4.42)</f>
        <v>0</v>
      </c>
      <c r="M480" s="4">
        <v>0</v>
      </c>
      <c r="N480" s="4">
        <f>SUM(Table16[[#This Row],[ChargeID]]*0.76)</f>
        <v>0</v>
      </c>
      <c r="O480" s="4">
        <f>SUM(Table16[[#This Row],[Price]]*0.95)</f>
        <v>0</v>
      </c>
      <c r="P480" s="4">
        <f>SUM(Table16[[#This Row],[Price]]*0.8)</f>
        <v>0</v>
      </c>
      <c r="Q480" s="4">
        <f>SUM(Table16[[#This Row],[Price]]*0.6)</f>
        <v>0</v>
      </c>
    </row>
    <row r="481" spans="1:17" x14ac:dyDescent="0.25">
      <c r="A481" t="s">
        <v>333</v>
      </c>
      <c r="B481">
        <v>0</v>
      </c>
      <c r="C481" t="s">
        <v>755</v>
      </c>
      <c r="D481">
        <v>636</v>
      </c>
      <c r="E481" t="s">
        <v>345</v>
      </c>
      <c r="F481" s="4">
        <v>0</v>
      </c>
      <c r="J481" s="4">
        <f>MIN(Table16[[#This Row],[Medicare Outpatient Allowable Rate]:[WPPA Inc Outpatient Allowable Rate]])</f>
        <v>0</v>
      </c>
      <c r="K481" s="4">
        <f>MAX(Table16[[#This Row],[Blue Cross Outpatient Allowable Rate]:[WPPA Inc Outpatient Allowable Rate]])</f>
        <v>0</v>
      </c>
      <c r="L481" s="4">
        <f>SUM(Table16[[#This Row],[Price]]*4.42)</f>
        <v>0</v>
      </c>
      <c r="M481" s="4">
        <v>0</v>
      </c>
      <c r="N481" s="4">
        <f>SUM(Table16[[#This Row],[ChargeID]]*0.76)</f>
        <v>0</v>
      </c>
      <c r="O481" s="4">
        <f>SUM(Table16[[#This Row],[Price]]*0.95)</f>
        <v>0</v>
      </c>
      <c r="P481" s="4">
        <f>SUM(Table16[[#This Row],[Price]]*0.8)</f>
        <v>0</v>
      </c>
      <c r="Q481" s="4">
        <f>SUM(Table16[[#This Row],[Price]]*0.6)</f>
        <v>0</v>
      </c>
    </row>
    <row r="482" spans="1:17" x14ac:dyDescent="0.25">
      <c r="A482" t="s">
        <v>333</v>
      </c>
      <c r="B482">
        <v>0</v>
      </c>
      <c r="C482" t="s">
        <v>756</v>
      </c>
      <c r="D482">
        <v>636</v>
      </c>
      <c r="E482" t="s">
        <v>345</v>
      </c>
      <c r="F482" s="4">
        <v>0</v>
      </c>
      <c r="J482" s="4">
        <f>MIN(Table16[[#This Row],[Medicare Outpatient Allowable Rate]:[WPPA Inc Outpatient Allowable Rate]])</f>
        <v>0</v>
      </c>
      <c r="K482" s="4">
        <f>MAX(Table16[[#This Row],[Blue Cross Outpatient Allowable Rate]:[WPPA Inc Outpatient Allowable Rate]])</f>
        <v>0</v>
      </c>
      <c r="L482" s="4">
        <f>SUM(Table16[[#This Row],[Price]]*4.42)</f>
        <v>0</v>
      </c>
      <c r="M482" s="4">
        <v>0</v>
      </c>
      <c r="N482" s="4">
        <f>SUM(Table16[[#This Row],[ChargeID]]*0.76)</f>
        <v>0</v>
      </c>
      <c r="O482" s="4">
        <f>SUM(Table16[[#This Row],[Price]]*0.95)</f>
        <v>0</v>
      </c>
      <c r="P482" s="4">
        <f>SUM(Table16[[#This Row],[Price]]*0.8)</f>
        <v>0</v>
      </c>
      <c r="Q482" s="4">
        <f>SUM(Table16[[#This Row],[Price]]*0.6)</f>
        <v>0</v>
      </c>
    </row>
    <row r="483" spans="1:17" x14ac:dyDescent="0.25">
      <c r="A483" t="s">
        <v>333</v>
      </c>
      <c r="B483">
        <v>0</v>
      </c>
      <c r="C483" t="s">
        <v>757</v>
      </c>
      <c r="D483">
        <v>636</v>
      </c>
      <c r="E483" t="s">
        <v>337</v>
      </c>
      <c r="F483" s="4">
        <v>0</v>
      </c>
      <c r="J483" s="4">
        <f>MIN(Table16[[#This Row],[Medicare Outpatient Allowable Rate]:[WPPA Inc Outpatient Allowable Rate]])</f>
        <v>0</v>
      </c>
      <c r="K483" s="4">
        <f>MAX(Table16[[#This Row],[Blue Cross Outpatient Allowable Rate]:[WPPA Inc Outpatient Allowable Rate]])</f>
        <v>0</v>
      </c>
      <c r="L483" s="4">
        <f>SUM(Table16[[#This Row],[Price]]*4.42)</f>
        <v>0</v>
      </c>
      <c r="M483" s="4">
        <v>0</v>
      </c>
      <c r="N483" s="4">
        <f>SUM(Table16[[#This Row],[ChargeID]]*0.76)</f>
        <v>0</v>
      </c>
      <c r="O483" s="4">
        <f>SUM(Table16[[#This Row],[Price]]*0.95)</f>
        <v>0</v>
      </c>
      <c r="P483" s="4">
        <f>SUM(Table16[[#This Row],[Price]]*0.8)</f>
        <v>0</v>
      </c>
      <c r="Q483" s="4">
        <f>SUM(Table16[[#This Row],[Price]]*0.6)</f>
        <v>0</v>
      </c>
    </row>
    <row r="484" spans="1:17" x14ac:dyDescent="0.25">
      <c r="A484" t="s">
        <v>333</v>
      </c>
      <c r="B484">
        <v>0</v>
      </c>
      <c r="C484" t="s">
        <v>758</v>
      </c>
      <c r="D484">
        <v>636</v>
      </c>
      <c r="E484" t="s">
        <v>345</v>
      </c>
      <c r="F484" s="4">
        <v>0</v>
      </c>
      <c r="J484" s="4">
        <f>MIN(Table16[[#This Row],[Medicare Outpatient Allowable Rate]:[WPPA Inc Outpatient Allowable Rate]])</f>
        <v>0</v>
      </c>
      <c r="K484" s="4">
        <f>MAX(Table16[[#This Row],[Blue Cross Outpatient Allowable Rate]:[WPPA Inc Outpatient Allowable Rate]])</f>
        <v>0</v>
      </c>
      <c r="L484" s="4">
        <f>SUM(Table16[[#This Row],[Price]]*4.42)</f>
        <v>0</v>
      </c>
      <c r="M484" s="4">
        <v>0</v>
      </c>
      <c r="N484" s="4">
        <f>SUM(Table16[[#This Row],[ChargeID]]*0.76)</f>
        <v>0</v>
      </c>
      <c r="O484" s="4">
        <f>SUM(Table16[[#This Row],[Price]]*0.95)</f>
        <v>0</v>
      </c>
      <c r="P484" s="4">
        <f>SUM(Table16[[#This Row],[Price]]*0.8)</f>
        <v>0</v>
      </c>
      <c r="Q484" s="4">
        <f>SUM(Table16[[#This Row],[Price]]*0.6)</f>
        <v>0</v>
      </c>
    </row>
    <row r="485" spans="1:17" x14ac:dyDescent="0.25">
      <c r="A485" t="s">
        <v>333</v>
      </c>
      <c r="B485">
        <v>0</v>
      </c>
      <c r="C485" t="s">
        <v>759</v>
      </c>
      <c r="D485">
        <v>636</v>
      </c>
      <c r="E485" t="s">
        <v>568</v>
      </c>
      <c r="F485" s="4">
        <v>0</v>
      </c>
      <c r="J485" s="4">
        <f>MIN(Table16[[#This Row],[Medicare Outpatient Allowable Rate]:[WPPA Inc Outpatient Allowable Rate]])</f>
        <v>0</v>
      </c>
      <c r="K485" s="4">
        <f>MAX(Table16[[#This Row],[Blue Cross Outpatient Allowable Rate]:[WPPA Inc Outpatient Allowable Rate]])</f>
        <v>0</v>
      </c>
      <c r="L485" s="4">
        <f>SUM(Table16[[#This Row],[Price]]*4.42)</f>
        <v>0</v>
      </c>
      <c r="M485" s="4">
        <v>0</v>
      </c>
      <c r="N485" s="4">
        <f>SUM(Table16[[#This Row],[ChargeID]]*0.76)</f>
        <v>0</v>
      </c>
      <c r="O485" s="4">
        <f>SUM(Table16[[#This Row],[Price]]*0.95)</f>
        <v>0</v>
      </c>
      <c r="P485" s="4">
        <f>SUM(Table16[[#This Row],[Price]]*0.8)</f>
        <v>0</v>
      </c>
      <c r="Q485" s="4">
        <f>SUM(Table16[[#This Row],[Price]]*0.6)</f>
        <v>0</v>
      </c>
    </row>
    <row r="486" spans="1:17" x14ac:dyDescent="0.25">
      <c r="A486" t="s">
        <v>333</v>
      </c>
      <c r="B486">
        <v>0</v>
      </c>
      <c r="C486" t="s">
        <v>760</v>
      </c>
      <c r="D486">
        <v>636</v>
      </c>
      <c r="E486" t="s">
        <v>345</v>
      </c>
      <c r="F486" s="4">
        <v>0</v>
      </c>
      <c r="J486" s="4">
        <f>MIN(Table16[[#This Row],[Medicare Outpatient Allowable Rate]:[WPPA Inc Outpatient Allowable Rate]])</f>
        <v>0</v>
      </c>
      <c r="K486" s="4">
        <f>MAX(Table16[[#This Row],[Blue Cross Outpatient Allowable Rate]:[WPPA Inc Outpatient Allowable Rate]])</f>
        <v>0</v>
      </c>
      <c r="L486" s="4">
        <f>SUM(Table16[[#This Row],[Price]]*4.42)</f>
        <v>0</v>
      </c>
      <c r="M486" s="4">
        <v>0</v>
      </c>
      <c r="N486" s="4">
        <f>SUM(Table16[[#This Row],[ChargeID]]*0.76)</f>
        <v>0</v>
      </c>
      <c r="O486" s="4">
        <f>SUM(Table16[[#This Row],[Price]]*0.95)</f>
        <v>0</v>
      </c>
      <c r="P486" s="4">
        <f>SUM(Table16[[#This Row],[Price]]*0.8)</f>
        <v>0</v>
      </c>
      <c r="Q486" s="4">
        <f>SUM(Table16[[#This Row],[Price]]*0.6)</f>
        <v>0</v>
      </c>
    </row>
    <row r="487" spans="1:17" x14ac:dyDescent="0.25">
      <c r="A487" t="s">
        <v>333</v>
      </c>
      <c r="B487">
        <v>0</v>
      </c>
      <c r="C487" t="s">
        <v>761</v>
      </c>
      <c r="D487">
        <v>636</v>
      </c>
      <c r="E487" t="s">
        <v>345</v>
      </c>
      <c r="F487" s="4">
        <v>0</v>
      </c>
      <c r="J487" s="4">
        <f>MIN(Table16[[#This Row],[Medicare Outpatient Allowable Rate]:[WPPA Inc Outpatient Allowable Rate]])</f>
        <v>0</v>
      </c>
      <c r="K487" s="4">
        <f>MAX(Table16[[#This Row],[Blue Cross Outpatient Allowable Rate]:[WPPA Inc Outpatient Allowable Rate]])</f>
        <v>0</v>
      </c>
      <c r="L487" s="4">
        <f>SUM(Table16[[#This Row],[Price]]*4.42)</f>
        <v>0</v>
      </c>
      <c r="M487" s="4">
        <v>0</v>
      </c>
      <c r="N487" s="4">
        <f>SUM(Table16[[#This Row],[ChargeID]]*0.76)</f>
        <v>0</v>
      </c>
      <c r="O487" s="4">
        <f>SUM(Table16[[#This Row],[Price]]*0.95)</f>
        <v>0</v>
      </c>
      <c r="P487" s="4">
        <f>SUM(Table16[[#This Row],[Price]]*0.8)</f>
        <v>0</v>
      </c>
      <c r="Q487" s="4">
        <f>SUM(Table16[[#This Row],[Price]]*0.6)</f>
        <v>0</v>
      </c>
    </row>
    <row r="488" spans="1:17" x14ac:dyDescent="0.25">
      <c r="A488" t="s">
        <v>333</v>
      </c>
      <c r="B488">
        <v>0</v>
      </c>
      <c r="C488" t="s">
        <v>762</v>
      </c>
      <c r="D488">
        <v>636</v>
      </c>
      <c r="E488" t="s">
        <v>343</v>
      </c>
      <c r="F488" s="4">
        <v>0</v>
      </c>
      <c r="J488" s="4">
        <f>MIN(Table16[[#This Row],[Medicare Outpatient Allowable Rate]:[WPPA Inc Outpatient Allowable Rate]])</f>
        <v>0</v>
      </c>
      <c r="K488" s="4">
        <f>MAX(Table16[[#This Row],[Blue Cross Outpatient Allowable Rate]:[WPPA Inc Outpatient Allowable Rate]])</f>
        <v>0</v>
      </c>
      <c r="L488" s="4">
        <f>SUM(Table16[[#This Row],[Price]]*4.42)</f>
        <v>0</v>
      </c>
      <c r="M488" s="4">
        <v>0</v>
      </c>
      <c r="N488" s="4">
        <f>SUM(Table16[[#This Row],[ChargeID]]*0.76)</f>
        <v>0</v>
      </c>
      <c r="O488" s="4">
        <f>SUM(Table16[[#This Row],[Price]]*0.95)</f>
        <v>0</v>
      </c>
      <c r="P488" s="4">
        <f>SUM(Table16[[#This Row],[Price]]*0.8)</f>
        <v>0</v>
      </c>
      <c r="Q488" s="4">
        <f>SUM(Table16[[#This Row],[Price]]*0.6)</f>
        <v>0</v>
      </c>
    </row>
    <row r="489" spans="1:17" x14ac:dyDescent="0.25">
      <c r="A489" t="s">
        <v>333</v>
      </c>
      <c r="B489">
        <v>0</v>
      </c>
      <c r="C489" t="s">
        <v>763</v>
      </c>
      <c r="D489">
        <v>636</v>
      </c>
      <c r="E489" t="s">
        <v>345</v>
      </c>
      <c r="F489" s="4">
        <v>0</v>
      </c>
      <c r="J489" s="4">
        <f>MIN(Table16[[#This Row],[Medicare Outpatient Allowable Rate]:[WPPA Inc Outpatient Allowable Rate]])</f>
        <v>0</v>
      </c>
      <c r="K489" s="4">
        <f>MAX(Table16[[#This Row],[Blue Cross Outpatient Allowable Rate]:[WPPA Inc Outpatient Allowable Rate]])</f>
        <v>0</v>
      </c>
      <c r="L489" s="4">
        <f>SUM(Table16[[#This Row],[Price]]*4.42)</f>
        <v>0</v>
      </c>
      <c r="M489" s="4">
        <v>0</v>
      </c>
      <c r="N489" s="4">
        <f>SUM(Table16[[#This Row],[ChargeID]]*0.76)</f>
        <v>0</v>
      </c>
      <c r="O489" s="4">
        <f>SUM(Table16[[#This Row],[Price]]*0.95)</f>
        <v>0</v>
      </c>
      <c r="P489" s="4">
        <f>SUM(Table16[[#This Row],[Price]]*0.8)</f>
        <v>0</v>
      </c>
      <c r="Q489" s="4">
        <f>SUM(Table16[[#This Row],[Price]]*0.6)</f>
        <v>0</v>
      </c>
    </row>
    <row r="490" spans="1:17" x14ac:dyDescent="0.25">
      <c r="A490" t="s">
        <v>333</v>
      </c>
      <c r="B490">
        <v>0</v>
      </c>
      <c r="C490" t="s">
        <v>500</v>
      </c>
      <c r="D490">
        <v>636</v>
      </c>
      <c r="E490" t="s">
        <v>345</v>
      </c>
      <c r="F490" s="4">
        <v>0</v>
      </c>
      <c r="J490" s="4">
        <f>MIN(Table16[[#This Row],[Medicare Outpatient Allowable Rate]:[WPPA Inc Outpatient Allowable Rate]])</f>
        <v>0</v>
      </c>
      <c r="K490" s="4">
        <f>MAX(Table16[[#This Row],[Blue Cross Outpatient Allowable Rate]:[WPPA Inc Outpatient Allowable Rate]])</f>
        <v>0</v>
      </c>
      <c r="L490" s="4">
        <f>SUM(Table16[[#This Row],[Price]]*4.42)</f>
        <v>0</v>
      </c>
      <c r="M490" s="4">
        <v>0</v>
      </c>
      <c r="N490" s="4">
        <f>SUM(Table16[[#This Row],[ChargeID]]*0.76)</f>
        <v>0</v>
      </c>
      <c r="O490" s="4">
        <f>SUM(Table16[[#This Row],[Price]]*0.95)</f>
        <v>0</v>
      </c>
      <c r="P490" s="4">
        <f>SUM(Table16[[#This Row],[Price]]*0.8)</f>
        <v>0</v>
      </c>
      <c r="Q490" s="4">
        <f>SUM(Table16[[#This Row],[Price]]*0.6)</f>
        <v>0</v>
      </c>
    </row>
    <row r="491" spans="1:17" x14ac:dyDescent="0.25">
      <c r="A491" t="s">
        <v>333</v>
      </c>
      <c r="B491">
        <v>0</v>
      </c>
      <c r="C491" t="s">
        <v>764</v>
      </c>
      <c r="D491">
        <v>636</v>
      </c>
      <c r="E491" t="s">
        <v>345</v>
      </c>
      <c r="F491" s="4">
        <v>0</v>
      </c>
      <c r="J491" s="4">
        <f>MIN(Table16[[#This Row],[Medicare Outpatient Allowable Rate]:[WPPA Inc Outpatient Allowable Rate]])</f>
        <v>0</v>
      </c>
      <c r="K491" s="4">
        <f>MAX(Table16[[#This Row],[Blue Cross Outpatient Allowable Rate]:[WPPA Inc Outpatient Allowable Rate]])</f>
        <v>0</v>
      </c>
      <c r="L491" s="4">
        <f>SUM(Table16[[#This Row],[Price]]*4.42)</f>
        <v>0</v>
      </c>
      <c r="M491" s="4">
        <v>0</v>
      </c>
      <c r="N491" s="4">
        <f>SUM(Table16[[#This Row],[ChargeID]]*0.76)</f>
        <v>0</v>
      </c>
      <c r="O491" s="4">
        <f>SUM(Table16[[#This Row],[Price]]*0.95)</f>
        <v>0</v>
      </c>
      <c r="P491" s="4">
        <f>SUM(Table16[[#This Row],[Price]]*0.8)</f>
        <v>0</v>
      </c>
      <c r="Q491" s="4">
        <f>SUM(Table16[[#This Row],[Price]]*0.6)</f>
        <v>0</v>
      </c>
    </row>
    <row r="492" spans="1:17" x14ac:dyDescent="0.25">
      <c r="A492" t="s">
        <v>333</v>
      </c>
      <c r="B492">
        <v>0</v>
      </c>
      <c r="C492" t="s">
        <v>602</v>
      </c>
      <c r="D492">
        <v>636</v>
      </c>
      <c r="E492" t="s">
        <v>345</v>
      </c>
      <c r="F492" s="4">
        <v>0</v>
      </c>
      <c r="J492" s="4">
        <f>MIN(Table16[[#This Row],[Medicare Outpatient Allowable Rate]:[WPPA Inc Outpatient Allowable Rate]])</f>
        <v>0</v>
      </c>
      <c r="K492" s="4">
        <f>MAX(Table16[[#This Row],[Blue Cross Outpatient Allowable Rate]:[WPPA Inc Outpatient Allowable Rate]])</f>
        <v>0</v>
      </c>
      <c r="L492" s="4">
        <f>SUM(Table16[[#This Row],[Price]]*4.42)</f>
        <v>0</v>
      </c>
      <c r="M492" s="4">
        <v>0</v>
      </c>
      <c r="N492" s="4">
        <f>SUM(Table16[[#This Row],[ChargeID]]*0.76)</f>
        <v>0</v>
      </c>
      <c r="O492" s="4">
        <f>SUM(Table16[[#This Row],[Price]]*0.95)</f>
        <v>0</v>
      </c>
      <c r="P492" s="4">
        <f>SUM(Table16[[#This Row],[Price]]*0.8)</f>
        <v>0</v>
      </c>
      <c r="Q492" s="4">
        <f>SUM(Table16[[#This Row],[Price]]*0.6)</f>
        <v>0</v>
      </c>
    </row>
    <row r="493" spans="1:17" x14ac:dyDescent="0.25">
      <c r="A493" t="s">
        <v>333</v>
      </c>
      <c r="B493">
        <v>0</v>
      </c>
      <c r="C493" t="s">
        <v>541</v>
      </c>
      <c r="D493">
        <v>636</v>
      </c>
      <c r="E493" t="s">
        <v>343</v>
      </c>
      <c r="F493" s="4">
        <v>0</v>
      </c>
      <c r="J493" s="4">
        <f>MIN(Table16[[#This Row],[Medicare Outpatient Allowable Rate]:[WPPA Inc Outpatient Allowable Rate]])</f>
        <v>0</v>
      </c>
      <c r="K493" s="4">
        <f>MAX(Table16[[#This Row],[Blue Cross Outpatient Allowable Rate]:[WPPA Inc Outpatient Allowable Rate]])</f>
        <v>0</v>
      </c>
      <c r="L493" s="4">
        <f>SUM(Table16[[#This Row],[Price]]*4.42)</f>
        <v>0</v>
      </c>
      <c r="M493" s="4">
        <v>0</v>
      </c>
      <c r="N493" s="4">
        <f>SUM(Table16[[#This Row],[ChargeID]]*0.76)</f>
        <v>0</v>
      </c>
      <c r="O493" s="4">
        <f>SUM(Table16[[#This Row],[Price]]*0.95)</f>
        <v>0</v>
      </c>
      <c r="P493" s="4">
        <f>SUM(Table16[[#This Row],[Price]]*0.8)</f>
        <v>0</v>
      </c>
      <c r="Q493" s="4">
        <f>SUM(Table16[[#This Row],[Price]]*0.6)</f>
        <v>0</v>
      </c>
    </row>
    <row r="494" spans="1:17" x14ac:dyDescent="0.25">
      <c r="A494" t="s">
        <v>333</v>
      </c>
      <c r="B494">
        <v>0</v>
      </c>
      <c r="C494" t="s">
        <v>765</v>
      </c>
      <c r="D494">
        <v>636</v>
      </c>
      <c r="E494" t="s">
        <v>345</v>
      </c>
      <c r="F494" s="4">
        <v>0</v>
      </c>
      <c r="J494" s="4">
        <f>MIN(Table16[[#This Row],[Medicare Outpatient Allowable Rate]:[WPPA Inc Outpatient Allowable Rate]])</f>
        <v>0</v>
      </c>
      <c r="K494" s="4">
        <f>MAX(Table16[[#This Row],[Blue Cross Outpatient Allowable Rate]:[WPPA Inc Outpatient Allowable Rate]])</f>
        <v>0</v>
      </c>
      <c r="L494" s="4">
        <f>SUM(Table16[[#This Row],[Price]]*4.42)</f>
        <v>0</v>
      </c>
      <c r="M494" s="4">
        <v>0</v>
      </c>
      <c r="N494" s="4">
        <f>SUM(Table16[[#This Row],[ChargeID]]*0.76)</f>
        <v>0</v>
      </c>
      <c r="O494" s="4">
        <f>SUM(Table16[[#This Row],[Price]]*0.95)</f>
        <v>0</v>
      </c>
      <c r="P494" s="4">
        <f>SUM(Table16[[#This Row],[Price]]*0.8)</f>
        <v>0</v>
      </c>
      <c r="Q494" s="4">
        <f>SUM(Table16[[#This Row],[Price]]*0.6)</f>
        <v>0</v>
      </c>
    </row>
    <row r="495" spans="1:17" x14ac:dyDescent="0.25">
      <c r="A495" t="s">
        <v>333</v>
      </c>
      <c r="B495">
        <v>0</v>
      </c>
      <c r="C495" t="s">
        <v>766</v>
      </c>
      <c r="D495">
        <v>636</v>
      </c>
      <c r="E495" t="s">
        <v>345</v>
      </c>
      <c r="F495" s="4">
        <v>0</v>
      </c>
      <c r="J495" s="4">
        <f>MIN(Table16[[#This Row],[Medicare Outpatient Allowable Rate]:[WPPA Inc Outpatient Allowable Rate]])</f>
        <v>0</v>
      </c>
      <c r="K495" s="4">
        <f>MAX(Table16[[#This Row],[Blue Cross Outpatient Allowable Rate]:[WPPA Inc Outpatient Allowable Rate]])</f>
        <v>0</v>
      </c>
      <c r="L495" s="4">
        <f>SUM(Table16[[#This Row],[Price]]*4.42)</f>
        <v>0</v>
      </c>
      <c r="M495" s="4">
        <v>0</v>
      </c>
      <c r="N495" s="4">
        <f>SUM(Table16[[#This Row],[ChargeID]]*0.76)</f>
        <v>0</v>
      </c>
      <c r="O495" s="4">
        <f>SUM(Table16[[#This Row],[Price]]*0.95)</f>
        <v>0</v>
      </c>
      <c r="P495" s="4">
        <f>SUM(Table16[[#This Row],[Price]]*0.8)</f>
        <v>0</v>
      </c>
      <c r="Q495" s="4">
        <f>SUM(Table16[[#This Row],[Price]]*0.6)</f>
        <v>0</v>
      </c>
    </row>
    <row r="496" spans="1:17" x14ac:dyDescent="0.25">
      <c r="A496" t="s">
        <v>333</v>
      </c>
      <c r="B496">
        <v>0</v>
      </c>
      <c r="C496" t="s">
        <v>767</v>
      </c>
      <c r="D496">
        <v>636</v>
      </c>
      <c r="E496" t="s">
        <v>337</v>
      </c>
      <c r="F496" s="4">
        <v>0</v>
      </c>
      <c r="J496" s="4">
        <f>MIN(Table16[[#This Row],[Medicare Outpatient Allowable Rate]:[WPPA Inc Outpatient Allowable Rate]])</f>
        <v>0</v>
      </c>
      <c r="K496" s="4">
        <f>MAX(Table16[[#This Row],[Blue Cross Outpatient Allowable Rate]:[WPPA Inc Outpatient Allowable Rate]])</f>
        <v>0</v>
      </c>
      <c r="L496" s="4">
        <f>SUM(Table16[[#This Row],[Price]]*4.42)</f>
        <v>0</v>
      </c>
      <c r="M496" s="4">
        <v>0</v>
      </c>
      <c r="N496" s="4">
        <f>SUM(Table16[[#This Row],[ChargeID]]*0.76)</f>
        <v>0</v>
      </c>
      <c r="O496" s="4">
        <f>SUM(Table16[[#This Row],[Price]]*0.95)</f>
        <v>0</v>
      </c>
      <c r="P496" s="4">
        <f>SUM(Table16[[#This Row],[Price]]*0.8)</f>
        <v>0</v>
      </c>
      <c r="Q496" s="4">
        <f>SUM(Table16[[#This Row],[Price]]*0.6)</f>
        <v>0</v>
      </c>
    </row>
    <row r="497" spans="1:17" x14ac:dyDescent="0.25">
      <c r="A497" t="s">
        <v>333</v>
      </c>
      <c r="B497">
        <v>0</v>
      </c>
      <c r="C497" t="s">
        <v>474</v>
      </c>
      <c r="D497">
        <v>636</v>
      </c>
      <c r="E497" t="s">
        <v>356</v>
      </c>
      <c r="F497" s="4">
        <v>0</v>
      </c>
      <c r="J497" s="4">
        <f>MIN(Table16[[#This Row],[Medicare Outpatient Allowable Rate]:[WPPA Inc Outpatient Allowable Rate]])</f>
        <v>0</v>
      </c>
      <c r="K497" s="4">
        <f>MAX(Table16[[#This Row],[Blue Cross Outpatient Allowable Rate]:[WPPA Inc Outpatient Allowable Rate]])</f>
        <v>0</v>
      </c>
      <c r="L497" s="4">
        <f>SUM(Table16[[#This Row],[Price]]*4.42)</f>
        <v>0</v>
      </c>
      <c r="M497" s="4">
        <v>0</v>
      </c>
      <c r="N497" s="4">
        <f>SUM(Table16[[#This Row],[ChargeID]]*0.76)</f>
        <v>0</v>
      </c>
      <c r="O497" s="4">
        <f>SUM(Table16[[#This Row],[Price]]*0.95)</f>
        <v>0</v>
      </c>
      <c r="P497" s="4">
        <f>SUM(Table16[[#This Row],[Price]]*0.8)</f>
        <v>0</v>
      </c>
      <c r="Q497" s="4">
        <f>SUM(Table16[[#This Row],[Price]]*0.6)</f>
        <v>0</v>
      </c>
    </row>
    <row r="498" spans="1:17" x14ac:dyDescent="0.25">
      <c r="A498" t="s">
        <v>333</v>
      </c>
      <c r="B498">
        <v>0</v>
      </c>
      <c r="C498" t="s">
        <v>768</v>
      </c>
      <c r="D498">
        <v>636</v>
      </c>
      <c r="E498" t="s">
        <v>345</v>
      </c>
      <c r="F498" s="4">
        <v>0</v>
      </c>
      <c r="J498" s="4">
        <f>MIN(Table16[[#This Row],[Medicare Outpatient Allowable Rate]:[WPPA Inc Outpatient Allowable Rate]])</f>
        <v>0</v>
      </c>
      <c r="K498" s="4">
        <f>MAX(Table16[[#This Row],[Blue Cross Outpatient Allowable Rate]:[WPPA Inc Outpatient Allowable Rate]])</f>
        <v>0</v>
      </c>
      <c r="L498" s="4">
        <f>SUM(Table16[[#This Row],[Price]]*4.42)</f>
        <v>0</v>
      </c>
      <c r="M498" s="4">
        <v>0</v>
      </c>
      <c r="N498" s="4">
        <f>SUM(Table16[[#This Row],[ChargeID]]*0.76)</f>
        <v>0</v>
      </c>
      <c r="O498" s="4">
        <f>SUM(Table16[[#This Row],[Price]]*0.95)</f>
        <v>0</v>
      </c>
      <c r="P498" s="4">
        <f>SUM(Table16[[#This Row],[Price]]*0.8)</f>
        <v>0</v>
      </c>
      <c r="Q498" s="4">
        <f>SUM(Table16[[#This Row],[Price]]*0.6)</f>
        <v>0</v>
      </c>
    </row>
    <row r="499" spans="1:17" x14ac:dyDescent="0.25">
      <c r="A499" t="s">
        <v>333</v>
      </c>
      <c r="B499">
        <v>0</v>
      </c>
      <c r="C499" t="s">
        <v>769</v>
      </c>
      <c r="D499">
        <v>636</v>
      </c>
      <c r="E499" t="s">
        <v>345</v>
      </c>
      <c r="F499" s="4">
        <v>0</v>
      </c>
      <c r="J499" s="4">
        <f>MIN(Table16[[#This Row],[Medicare Outpatient Allowable Rate]:[WPPA Inc Outpatient Allowable Rate]])</f>
        <v>0</v>
      </c>
      <c r="K499" s="4">
        <f>MAX(Table16[[#This Row],[Blue Cross Outpatient Allowable Rate]:[WPPA Inc Outpatient Allowable Rate]])</f>
        <v>0</v>
      </c>
      <c r="L499" s="4">
        <f>SUM(Table16[[#This Row],[Price]]*4.42)</f>
        <v>0</v>
      </c>
      <c r="M499" s="4">
        <v>0</v>
      </c>
      <c r="N499" s="4">
        <f>SUM(Table16[[#This Row],[ChargeID]]*0.76)</f>
        <v>0</v>
      </c>
      <c r="O499" s="4">
        <f>SUM(Table16[[#This Row],[Price]]*0.95)</f>
        <v>0</v>
      </c>
      <c r="P499" s="4">
        <f>SUM(Table16[[#This Row],[Price]]*0.8)</f>
        <v>0</v>
      </c>
      <c r="Q499" s="4">
        <f>SUM(Table16[[#This Row],[Price]]*0.6)</f>
        <v>0</v>
      </c>
    </row>
    <row r="500" spans="1:17" x14ac:dyDescent="0.25">
      <c r="A500" t="s">
        <v>333</v>
      </c>
      <c r="B500">
        <v>0</v>
      </c>
      <c r="C500" t="s">
        <v>770</v>
      </c>
      <c r="D500">
        <v>636</v>
      </c>
      <c r="E500" t="s">
        <v>343</v>
      </c>
      <c r="F500" s="4">
        <v>0</v>
      </c>
      <c r="J500" s="4">
        <f>MIN(Table16[[#This Row],[Medicare Outpatient Allowable Rate]:[WPPA Inc Outpatient Allowable Rate]])</f>
        <v>0</v>
      </c>
      <c r="K500" s="4">
        <f>MAX(Table16[[#This Row],[Blue Cross Outpatient Allowable Rate]:[WPPA Inc Outpatient Allowable Rate]])</f>
        <v>0</v>
      </c>
      <c r="L500" s="4">
        <f>SUM(Table16[[#This Row],[Price]]*4.42)</f>
        <v>0</v>
      </c>
      <c r="M500" s="4">
        <v>0</v>
      </c>
      <c r="N500" s="4">
        <f>SUM(Table16[[#This Row],[ChargeID]]*0.76)</f>
        <v>0</v>
      </c>
      <c r="O500" s="4">
        <f>SUM(Table16[[#This Row],[Price]]*0.95)</f>
        <v>0</v>
      </c>
      <c r="P500" s="4">
        <f>SUM(Table16[[#This Row],[Price]]*0.8)</f>
        <v>0</v>
      </c>
      <c r="Q500" s="4">
        <f>SUM(Table16[[#This Row],[Price]]*0.6)</f>
        <v>0</v>
      </c>
    </row>
    <row r="501" spans="1:17" x14ac:dyDescent="0.25">
      <c r="A501" t="s">
        <v>333</v>
      </c>
      <c r="B501">
        <v>0</v>
      </c>
      <c r="C501" t="s">
        <v>355</v>
      </c>
      <c r="D501">
        <v>636</v>
      </c>
      <c r="E501" t="s">
        <v>356</v>
      </c>
      <c r="F501" s="4">
        <v>0</v>
      </c>
      <c r="J501" s="4">
        <f>MIN(Table16[[#This Row],[Medicare Outpatient Allowable Rate]:[WPPA Inc Outpatient Allowable Rate]])</f>
        <v>0</v>
      </c>
      <c r="K501" s="4">
        <f>MAX(Table16[[#This Row],[Blue Cross Outpatient Allowable Rate]:[WPPA Inc Outpatient Allowable Rate]])</f>
        <v>0</v>
      </c>
      <c r="L501" s="4">
        <f>SUM(Table16[[#This Row],[Price]]*4.42)</f>
        <v>0</v>
      </c>
      <c r="M501" s="4">
        <v>0</v>
      </c>
      <c r="N501" s="4">
        <f>SUM(Table16[[#This Row],[ChargeID]]*0.76)</f>
        <v>0</v>
      </c>
      <c r="O501" s="4">
        <f>SUM(Table16[[#This Row],[Price]]*0.95)</f>
        <v>0</v>
      </c>
      <c r="P501" s="4">
        <f>SUM(Table16[[#This Row],[Price]]*0.8)</f>
        <v>0</v>
      </c>
      <c r="Q501" s="4">
        <f>SUM(Table16[[#This Row],[Price]]*0.6)</f>
        <v>0</v>
      </c>
    </row>
    <row r="502" spans="1:17" x14ac:dyDescent="0.25">
      <c r="A502" t="s">
        <v>333</v>
      </c>
      <c r="B502">
        <v>0</v>
      </c>
      <c r="C502" t="s">
        <v>771</v>
      </c>
      <c r="D502">
        <v>636</v>
      </c>
      <c r="E502" t="s">
        <v>345</v>
      </c>
      <c r="F502" s="4">
        <v>0</v>
      </c>
      <c r="J502" s="4">
        <f>MIN(Table16[[#This Row],[Medicare Outpatient Allowable Rate]:[WPPA Inc Outpatient Allowable Rate]])</f>
        <v>0</v>
      </c>
      <c r="K502" s="4">
        <f>MAX(Table16[[#This Row],[Blue Cross Outpatient Allowable Rate]:[WPPA Inc Outpatient Allowable Rate]])</f>
        <v>0</v>
      </c>
      <c r="L502" s="4">
        <f>SUM(Table16[[#This Row],[Price]]*4.42)</f>
        <v>0</v>
      </c>
      <c r="M502" s="4">
        <v>0</v>
      </c>
      <c r="N502" s="4">
        <f>SUM(Table16[[#This Row],[ChargeID]]*0.76)</f>
        <v>0</v>
      </c>
      <c r="O502" s="4">
        <f>SUM(Table16[[#This Row],[Price]]*0.95)</f>
        <v>0</v>
      </c>
      <c r="P502" s="4">
        <f>SUM(Table16[[#This Row],[Price]]*0.8)</f>
        <v>0</v>
      </c>
      <c r="Q502" s="4">
        <f>SUM(Table16[[#This Row],[Price]]*0.6)</f>
        <v>0</v>
      </c>
    </row>
    <row r="503" spans="1:17" x14ac:dyDescent="0.25">
      <c r="A503" t="s">
        <v>333</v>
      </c>
      <c r="B503">
        <v>0</v>
      </c>
      <c r="C503" t="s">
        <v>772</v>
      </c>
      <c r="D503">
        <v>636</v>
      </c>
      <c r="E503" t="s">
        <v>343</v>
      </c>
      <c r="F503" s="4">
        <v>0</v>
      </c>
      <c r="J503" s="4">
        <f>MIN(Table16[[#This Row],[Medicare Outpatient Allowable Rate]:[WPPA Inc Outpatient Allowable Rate]])</f>
        <v>0</v>
      </c>
      <c r="K503" s="4">
        <f>MAX(Table16[[#This Row],[Blue Cross Outpatient Allowable Rate]:[WPPA Inc Outpatient Allowable Rate]])</f>
        <v>0</v>
      </c>
      <c r="L503" s="4">
        <f>SUM(Table16[[#This Row],[Price]]*4.42)</f>
        <v>0</v>
      </c>
      <c r="M503" s="4">
        <v>0</v>
      </c>
      <c r="N503" s="4">
        <f>SUM(Table16[[#This Row],[ChargeID]]*0.76)</f>
        <v>0</v>
      </c>
      <c r="O503" s="4">
        <f>SUM(Table16[[#This Row],[Price]]*0.95)</f>
        <v>0</v>
      </c>
      <c r="P503" s="4">
        <f>SUM(Table16[[#This Row],[Price]]*0.8)</f>
        <v>0</v>
      </c>
      <c r="Q503" s="4">
        <f>SUM(Table16[[#This Row],[Price]]*0.6)</f>
        <v>0</v>
      </c>
    </row>
    <row r="504" spans="1:17" x14ac:dyDescent="0.25">
      <c r="A504" t="s">
        <v>333</v>
      </c>
      <c r="B504">
        <v>0</v>
      </c>
      <c r="C504" t="s">
        <v>773</v>
      </c>
      <c r="D504">
        <v>636</v>
      </c>
      <c r="E504" t="s">
        <v>345</v>
      </c>
      <c r="F504" s="4">
        <v>0</v>
      </c>
      <c r="J504" s="4">
        <f>MIN(Table16[[#This Row],[Medicare Outpatient Allowable Rate]:[WPPA Inc Outpatient Allowable Rate]])</f>
        <v>0</v>
      </c>
      <c r="K504" s="4">
        <f>MAX(Table16[[#This Row],[Blue Cross Outpatient Allowable Rate]:[WPPA Inc Outpatient Allowable Rate]])</f>
        <v>0</v>
      </c>
      <c r="L504" s="4">
        <f>SUM(Table16[[#This Row],[Price]]*4.42)</f>
        <v>0</v>
      </c>
      <c r="M504" s="4">
        <v>0</v>
      </c>
      <c r="N504" s="4">
        <f>SUM(Table16[[#This Row],[ChargeID]]*0.76)</f>
        <v>0</v>
      </c>
      <c r="O504" s="4">
        <f>SUM(Table16[[#This Row],[Price]]*0.95)</f>
        <v>0</v>
      </c>
      <c r="P504" s="4">
        <f>SUM(Table16[[#This Row],[Price]]*0.8)</f>
        <v>0</v>
      </c>
      <c r="Q504" s="4">
        <f>SUM(Table16[[#This Row],[Price]]*0.6)</f>
        <v>0</v>
      </c>
    </row>
    <row r="505" spans="1:17" x14ac:dyDescent="0.25">
      <c r="A505" t="s">
        <v>333</v>
      </c>
      <c r="B505">
        <v>0</v>
      </c>
      <c r="C505" t="s">
        <v>607</v>
      </c>
      <c r="D505">
        <v>636</v>
      </c>
      <c r="E505" t="s">
        <v>343</v>
      </c>
      <c r="F505" s="4">
        <v>0</v>
      </c>
      <c r="J505" s="4">
        <f>MIN(Table16[[#This Row],[Medicare Outpatient Allowable Rate]:[WPPA Inc Outpatient Allowable Rate]])</f>
        <v>0</v>
      </c>
      <c r="K505" s="4">
        <f>MAX(Table16[[#This Row],[Blue Cross Outpatient Allowable Rate]:[WPPA Inc Outpatient Allowable Rate]])</f>
        <v>0</v>
      </c>
      <c r="L505" s="4">
        <f>SUM(Table16[[#This Row],[Price]]*4.42)</f>
        <v>0</v>
      </c>
      <c r="M505" s="4">
        <v>0</v>
      </c>
      <c r="N505" s="4">
        <f>SUM(Table16[[#This Row],[ChargeID]]*0.76)</f>
        <v>0</v>
      </c>
      <c r="O505" s="4">
        <f>SUM(Table16[[#This Row],[Price]]*0.95)</f>
        <v>0</v>
      </c>
      <c r="P505" s="4">
        <f>SUM(Table16[[#This Row],[Price]]*0.8)</f>
        <v>0</v>
      </c>
      <c r="Q505" s="4">
        <f>SUM(Table16[[#This Row],[Price]]*0.6)</f>
        <v>0</v>
      </c>
    </row>
    <row r="506" spans="1:17" x14ac:dyDescent="0.25">
      <c r="A506" t="s">
        <v>333</v>
      </c>
      <c r="B506">
        <v>0</v>
      </c>
      <c r="C506" t="s">
        <v>607</v>
      </c>
      <c r="D506">
        <v>636</v>
      </c>
      <c r="E506" t="s">
        <v>343</v>
      </c>
      <c r="F506" s="4">
        <v>0</v>
      </c>
      <c r="J506" s="4">
        <f>MIN(Table16[[#This Row],[Medicare Outpatient Allowable Rate]:[WPPA Inc Outpatient Allowable Rate]])</f>
        <v>0</v>
      </c>
      <c r="K506" s="4">
        <f>MAX(Table16[[#This Row],[Blue Cross Outpatient Allowable Rate]:[WPPA Inc Outpatient Allowable Rate]])</f>
        <v>0</v>
      </c>
      <c r="L506" s="4">
        <f>SUM(Table16[[#This Row],[Price]]*4.42)</f>
        <v>0</v>
      </c>
      <c r="M506" s="4">
        <v>0</v>
      </c>
      <c r="N506" s="4">
        <f>SUM(Table16[[#This Row],[ChargeID]]*0.76)</f>
        <v>0</v>
      </c>
      <c r="O506" s="4">
        <f>SUM(Table16[[#This Row],[Price]]*0.95)</f>
        <v>0</v>
      </c>
      <c r="P506" s="4">
        <f>SUM(Table16[[#This Row],[Price]]*0.8)</f>
        <v>0</v>
      </c>
      <c r="Q506" s="4">
        <f>SUM(Table16[[#This Row],[Price]]*0.6)</f>
        <v>0</v>
      </c>
    </row>
    <row r="507" spans="1:17" x14ac:dyDescent="0.25">
      <c r="A507" t="s">
        <v>333</v>
      </c>
      <c r="B507">
        <v>0</v>
      </c>
      <c r="C507" t="s">
        <v>774</v>
      </c>
      <c r="D507">
        <v>636</v>
      </c>
      <c r="E507" t="s">
        <v>345</v>
      </c>
      <c r="F507" s="4">
        <v>0</v>
      </c>
      <c r="J507" s="4">
        <f>MIN(Table16[[#This Row],[Medicare Outpatient Allowable Rate]:[WPPA Inc Outpatient Allowable Rate]])</f>
        <v>0</v>
      </c>
      <c r="K507" s="4">
        <f>MAX(Table16[[#This Row],[Blue Cross Outpatient Allowable Rate]:[WPPA Inc Outpatient Allowable Rate]])</f>
        <v>0</v>
      </c>
      <c r="L507" s="4">
        <f>SUM(Table16[[#This Row],[Price]]*4.42)</f>
        <v>0</v>
      </c>
      <c r="M507" s="4">
        <v>0</v>
      </c>
      <c r="N507" s="4">
        <f>SUM(Table16[[#This Row],[ChargeID]]*0.76)</f>
        <v>0</v>
      </c>
      <c r="O507" s="4">
        <f>SUM(Table16[[#This Row],[Price]]*0.95)</f>
        <v>0</v>
      </c>
      <c r="P507" s="4">
        <f>SUM(Table16[[#This Row],[Price]]*0.8)</f>
        <v>0</v>
      </c>
      <c r="Q507" s="4">
        <f>SUM(Table16[[#This Row],[Price]]*0.6)</f>
        <v>0</v>
      </c>
    </row>
    <row r="508" spans="1:17" x14ac:dyDescent="0.25">
      <c r="A508" t="s">
        <v>333</v>
      </c>
      <c r="B508">
        <v>0</v>
      </c>
      <c r="C508" t="s">
        <v>571</v>
      </c>
      <c r="D508">
        <v>636</v>
      </c>
      <c r="E508" t="s">
        <v>345</v>
      </c>
      <c r="F508" s="4">
        <v>0</v>
      </c>
      <c r="J508" s="4">
        <f>MIN(Table16[[#This Row],[Medicare Outpatient Allowable Rate]:[WPPA Inc Outpatient Allowable Rate]])</f>
        <v>0</v>
      </c>
      <c r="K508" s="4">
        <f>MAX(Table16[[#This Row],[Blue Cross Outpatient Allowable Rate]:[WPPA Inc Outpatient Allowable Rate]])</f>
        <v>0</v>
      </c>
      <c r="L508" s="4">
        <f>SUM(Table16[[#This Row],[Price]]*4.42)</f>
        <v>0</v>
      </c>
      <c r="M508" s="4">
        <v>0</v>
      </c>
      <c r="N508" s="4">
        <f>SUM(Table16[[#This Row],[ChargeID]]*0.76)</f>
        <v>0</v>
      </c>
      <c r="O508" s="4">
        <f>SUM(Table16[[#This Row],[Price]]*0.95)</f>
        <v>0</v>
      </c>
      <c r="P508" s="4">
        <f>SUM(Table16[[#This Row],[Price]]*0.8)</f>
        <v>0</v>
      </c>
      <c r="Q508" s="4">
        <f>SUM(Table16[[#This Row],[Price]]*0.6)</f>
        <v>0</v>
      </c>
    </row>
    <row r="509" spans="1:17" x14ac:dyDescent="0.25">
      <c r="A509" t="s">
        <v>333</v>
      </c>
      <c r="B509">
        <v>0</v>
      </c>
      <c r="C509" t="s">
        <v>483</v>
      </c>
      <c r="D509">
        <v>636</v>
      </c>
      <c r="E509" t="s">
        <v>420</v>
      </c>
      <c r="F509" s="4">
        <v>0</v>
      </c>
      <c r="J509" s="4">
        <f>MIN(Table16[[#This Row],[Medicare Outpatient Allowable Rate]:[WPPA Inc Outpatient Allowable Rate]])</f>
        <v>0</v>
      </c>
      <c r="K509" s="4">
        <f>MAX(Table16[[#This Row],[Blue Cross Outpatient Allowable Rate]:[WPPA Inc Outpatient Allowable Rate]])</f>
        <v>0</v>
      </c>
      <c r="L509" s="4">
        <f>SUM(Table16[[#This Row],[Price]]*4.42)</f>
        <v>0</v>
      </c>
      <c r="M509" s="4">
        <v>0</v>
      </c>
      <c r="N509" s="4">
        <f>SUM(Table16[[#This Row],[ChargeID]]*0.76)</f>
        <v>0</v>
      </c>
      <c r="O509" s="4">
        <f>SUM(Table16[[#This Row],[Price]]*0.95)</f>
        <v>0</v>
      </c>
      <c r="P509" s="4">
        <f>SUM(Table16[[#This Row],[Price]]*0.8)</f>
        <v>0</v>
      </c>
      <c r="Q509" s="4">
        <f>SUM(Table16[[#This Row],[Price]]*0.6)</f>
        <v>0</v>
      </c>
    </row>
    <row r="510" spans="1:17" x14ac:dyDescent="0.25">
      <c r="A510" t="s">
        <v>333</v>
      </c>
      <c r="B510">
        <v>0</v>
      </c>
      <c r="C510" t="s">
        <v>735</v>
      </c>
      <c r="D510">
        <v>636</v>
      </c>
      <c r="E510" t="s">
        <v>337</v>
      </c>
      <c r="F510" s="4">
        <v>0</v>
      </c>
      <c r="J510" s="4">
        <f>MIN(Table16[[#This Row],[Medicare Outpatient Allowable Rate]:[WPPA Inc Outpatient Allowable Rate]])</f>
        <v>0</v>
      </c>
      <c r="K510" s="4">
        <f>MAX(Table16[[#This Row],[Blue Cross Outpatient Allowable Rate]:[WPPA Inc Outpatient Allowable Rate]])</f>
        <v>0</v>
      </c>
      <c r="L510" s="4">
        <f>SUM(Table16[[#This Row],[Price]]*4.42)</f>
        <v>0</v>
      </c>
      <c r="M510" s="4">
        <v>0</v>
      </c>
      <c r="N510" s="4">
        <f>SUM(Table16[[#This Row],[ChargeID]]*0.76)</f>
        <v>0</v>
      </c>
      <c r="O510" s="4">
        <f>SUM(Table16[[#This Row],[Price]]*0.95)</f>
        <v>0</v>
      </c>
      <c r="P510" s="4">
        <f>SUM(Table16[[#This Row],[Price]]*0.8)</f>
        <v>0</v>
      </c>
      <c r="Q510" s="4">
        <f>SUM(Table16[[#This Row],[Price]]*0.6)</f>
        <v>0</v>
      </c>
    </row>
    <row r="511" spans="1:17" x14ac:dyDescent="0.25">
      <c r="A511" t="s">
        <v>333</v>
      </c>
      <c r="B511">
        <v>0</v>
      </c>
      <c r="C511" t="s">
        <v>775</v>
      </c>
      <c r="D511">
        <v>636</v>
      </c>
      <c r="E511" t="s">
        <v>345</v>
      </c>
      <c r="F511" s="4">
        <v>0</v>
      </c>
      <c r="J511" s="4">
        <f>MIN(Table16[[#This Row],[Medicare Outpatient Allowable Rate]:[WPPA Inc Outpatient Allowable Rate]])</f>
        <v>0</v>
      </c>
      <c r="K511" s="4">
        <f>MAX(Table16[[#This Row],[Blue Cross Outpatient Allowable Rate]:[WPPA Inc Outpatient Allowable Rate]])</f>
        <v>0</v>
      </c>
      <c r="L511" s="4">
        <f>SUM(Table16[[#This Row],[Price]]*4.42)</f>
        <v>0</v>
      </c>
      <c r="M511" s="4">
        <v>0</v>
      </c>
      <c r="N511" s="4">
        <f>SUM(Table16[[#This Row],[ChargeID]]*0.76)</f>
        <v>0</v>
      </c>
      <c r="O511" s="4">
        <f>SUM(Table16[[#This Row],[Price]]*0.95)</f>
        <v>0</v>
      </c>
      <c r="P511" s="4">
        <f>SUM(Table16[[#This Row],[Price]]*0.8)</f>
        <v>0</v>
      </c>
      <c r="Q511" s="4">
        <f>SUM(Table16[[#This Row],[Price]]*0.6)</f>
        <v>0</v>
      </c>
    </row>
    <row r="512" spans="1:17" x14ac:dyDescent="0.25">
      <c r="A512" t="s">
        <v>333</v>
      </c>
      <c r="B512">
        <v>0</v>
      </c>
      <c r="C512" t="s">
        <v>776</v>
      </c>
      <c r="D512">
        <v>636</v>
      </c>
      <c r="E512" t="s">
        <v>345</v>
      </c>
      <c r="F512" s="4">
        <v>0</v>
      </c>
      <c r="J512" s="4">
        <f>MIN(Table16[[#This Row],[Medicare Outpatient Allowable Rate]:[WPPA Inc Outpatient Allowable Rate]])</f>
        <v>0</v>
      </c>
      <c r="K512" s="4">
        <f>MAX(Table16[[#This Row],[Blue Cross Outpatient Allowable Rate]:[WPPA Inc Outpatient Allowable Rate]])</f>
        <v>0</v>
      </c>
      <c r="L512" s="4">
        <f>SUM(Table16[[#This Row],[Price]]*4.42)</f>
        <v>0</v>
      </c>
      <c r="M512" s="4">
        <v>0</v>
      </c>
      <c r="N512" s="4">
        <f>SUM(Table16[[#This Row],[ChargeID]]*0.76)</f>
        <v>0</v>
      </c>
      <c r="O512" s="4">
        <f>SUM(Table16[[#This Row],[Price]]*0.95)</f>
        <v>0</v>
      </c>
      <c r="P512" s="4">
        <f>SUM(Table16[[#This Row],[Price]]*0.8)</f>
        <v>0</v>
      </c>
      <c r="Q512" s="4">
        <f>SUM(Table16[[#This Row],[Price]]*0.6)</f>
        <v>0</v>
      </c>
    </row>
    <row r="513" spans="1:17" x14ac:dyDescent="0.25">
      <c r="A513" t="s">
        <v>333</v>
      </c>
      <c r="B513">
        <v>0</v>
      </c>
      <c r="C513" t="s">
        <v>432</v>
      </c>
      <c r="D513">
        <v>636</v>
      </c>
      <c r="E513" t="s">
        <v>337</v>
      </c>
      <c r="F513" s="4">
        <v>0</v>
      </c>
      <c r="J513" s="4">
        <f>MIN(Table16[[#This Row],[Medicare Outpatient Allowable Rate]:[WPPA Inc Outpatient Allowable Rate]])</f>
        <v>0</v>
      </c>
      <c r="K513" s="4">
        <f>MAX(Table16[[#This Row],[Blue Cross Outpatient Allowable Rate]:[WPPA Inc Outpatient Allowable Rate]])</f>
        <v>0</v>
      </c>
      <c r="L513" s="4">
        <f>SUM(Table16[[#This Row],[Price]]*4.42)</f>
        <v>0</v>
      </c>
      <c r="M513" s="4">
        <v>0</v>
      </c>
      <c r="N513" s="4">
        <f>SUM(Table16[[#This Row],[ChargeID]]*0.76)</f>
        <v>0</v>
      </c>
      <c r="O513" s="4">
        <f>SUM(Table16[[#This Row],[Price]]*0.95)</f>
        <v>0</v>
      </c>
      <c r="P513" s="4">
        <f>SUM(Table16[[#This Row],[Price]]*0.8)</f>
        <v>0</v>
      </c>
      <c r="Q513" s="4">
        <f>SUM(Table16[[#This Row],[Price]]*0.6)</f>
        <v>0</v>
      </c>
    </row>
    <row r="514" spans="1:17" x14ac:dyDescent="0.25">
      <c r="A514" t="s">
        <v>333</v>
      </c>
      <c r="B514">
        <v>0</v>
      </c>
      <c r="C514" t="s">
        <v>418</v>
      </c>
      <c r="D514">
        <v>636</v>
      </c>
      <c r="E514" t="s">
        <v>337</v>
      </c>
      <c r="F514" s="4">
        <v>0</v>
      </c>
      <c r="J514" s="4">
        <f>MIN(Table16[[#This Row],[Medicare Outpatient Allowable Rate]:[WPPA Inc Outpatient Allowable Rate]])</f>
        <v>0</v>
      </c>
      <c r="K514" s="4">
        <f>MAX(Table16[[#This Row],[Blue Cross Outpatient Allowable Rate]:[WPPA Inc Outpatient Allowable Rate]])</f>
        <v>0</v>
      </c>
      <c r="L514" s="4">
        <f>SUM(Table16[[#This Row],[Price]]*4.42)</f>
        <v>0</v>
      </c>
      <c r="M514" s="4">
        <v>0</v>
      </c>
      <c r="N514" s="4">
        <f>SUM(Table16[[#This Row],[ChargeID]]*0.76)</f>
        <v>0</v>
      </c>
      <c r="O514" s="4">
        <f>SUM(Table16[[#This Row],[Price]]*0.95)</f>
        <v>0</v>
      </c>
      <c r="P514" s="4">
        <f>SUM(Table16[[#This Row],[Price]]*0.8)</f>
        <v>0</v>
      </c>
      <c r="Q514" s="4">
        <f>SUM(Table16[[#This Row],[Price]]*0.6)</f>
        <v>0</v>
      </c>
    </row>
    <row r="515" spans="1:17" x14ac:dyDescent="0.25">
      <c r="A515" t="s">
        <v>333</v>
      </c>
      <c r="B515">
        <v>0</v>
      </c>
      <c r="C515" t="s">
        <v>777</v>
      </c>
      <c r="D515">
        <v>636</v>
      </c>
      <c r="E515" t="s">
        <v>345</v>
      </c>
      <c r="F515" s="4">
        <v>0</v>
      </c>
      <c r="J515" s="4">
        <f>MIN(Table16[[#This Row],[Medicare Outpatient Allowable Rate]:[WPPA Inc Outpatient Allowable Rate]])</f>
        <v>0</v>
      </c>
      <c r="K515" s="4">
        <f>MAX(Table16[[#This Row],[Blue Cross Outpatient Allowable Rate]:[WPPA Inc Outpatient Allowable Rate]])</f>
        <v>0</v>
      </c>
      <c r="L515" s="4">
        <f>SUM(Table16[[#This Row],[Price]]*4.42)</f>
        <v>0</v>
      </c>
      <c r="M515" s="4">
        <v>0</v>
      </c>
      <c r="N515" s="4">
        <f>SUM(Table16[[#This Row],[ChargeID]]*0.76)</f>
        <v>0</v>
      </c>
      <c r="O515" s="4">
        <f>SUM(Table16[[#This Row],[Price]]*0.95)</f>
        <v>0</v>
      </c>
      <c r="P515" s="4">
        <f>SUM(Table16[[#This Row],[Price]]*0.8)</f>
        <v>0</v>
      </c>
      <c r="Q515" s="4">
        <f>SUM(Table16[[#This Row],[Price]]*0.6)</f>
        <v>0</v>
      </c>
    </row>
    <row r="516" spans="1:17" x14ac:dyDescent="0.25">
      <c r="A516" t="s">
        <v>333</v>
      </c>
      <c r="B516">
        <v>0</v>
      </c>
      <c r="C516" t="s">
        <v>778</v>
      </c>
      <c r="D516">
        <v>636</v>
      </c>
      <c r="E516" t="s">
        <v>345</v>
      </c>
      <c r="F516" s="4">
        <v>0</v>
      </c>
      <c r="J516" s="4">
        <f>MIN(Table16[[#This Row],[Medicare Outpatient Allowable Rate]:[WPPA Inc Outpatient Allowable Rate]])</f>
        <v>0</v>
      </c>
      <c r="K516" s="4">
        <f>MAX(Table16[[#This Row],[Blue Cross Outpatient Allowable Rate]:[WPPA Inc Outpatient Allowable Rate]])</f>
        <v>0</v>
      </c>
      <c r="L516" s="4">
        <f>SUM(Table16[[#This Row],[Price]]*4.42)</f>
        <v>0</v>
      </c>
      <c r="M516" s="4">
        <v>0</v>
      </c>
      <c r="N516" s="4">
        <f>SUM(Table16[[#This Row],[ChargeID]]*0.76)</f>
        <v>0</v>
      </c>
      <c r="O516" s="4">
        <f>SUM(Table16[[#This Row],[Price]]*0.95)</f>
        <v>0</v>
      </c>
      <c r="P516" s="4">
        <f>SUM(Table16[[#This Row],[Price]]*0.8)</f>
        <v>0</v>
      </c>
      <c r="Q516" s="4">
        <f>SUM(Table16[[#This Row],[Price]]*0.6)</f>
        <v>0</v>
      </c>
    </row>
    <row r="517" spans="1:17" x14ac:dyDescent="0.25">
      <c r="A517" t="s">
        <v>333</v>
      </c>
      <c r="B517">
        <v>0</v>
      </c>
      <c r="C517" t="s">
        <v>779</v>
      </c>
      <c r="D517">
        <v>636</v>
      </c>
      <c r="E517" t="s">
        <v>337</v>
      </c>
      <c r="F517" s="4">
        <v>0</v>
      </c>
      <c r="J517" s="4">
        <f>MIN(Table16[[#This Row],[Medicare Outpatient Allowable Rate]:[WPPA Inc Outpatient Allowable Rate]])</f>
        <v>0</v>
      </c>
      <c r="K517" s="4">
        <f>MAX(Table16[[#This Row],[Blue Cross Outpatient Allowable Rate]:[WPPA Inc Outpatient Allowable Rate]])</f>
        <v>0</v>
      </c>
      <c r="L517" s="4">
        <f>SUM(Table16[[#This Row],[Price]]*4.42)</f>
        <v>0</v>
      </c>
      <c r="M517" s="4">
        <v>0</v>
      </c>
      <c r="N517" s="4">
        <f>SUM(Table16[[#This Row],[ChargeID]]*0.76)</f>
        <v>0</v>
      </c>
      <c r="O517" s="4">
        <f>SUM(Table16[[#This Row],[Price]]*0.95)</f>
        <v>0</v>
      </c>
      <c r="P517" s="4">
        <f>SUM(Table16[[#This Row],[Price]]*0.8)</f>
        <v>0</v>
      </c>
      <c r="Q517" s="4">
        <f>SUM(Table16[[#This Row],[Price]]*0.6)</f>
        <v>0</v>
      </c>
    </row>
    <row r="518" spans="1:17" x14ac:dyDescent="0.25">
      <c r="A518" t="s">
        <v>333</v>
      </c>
      <c r="B518">
        <v>0</v>
      </c>
      <c r="C518" t="s">
        <v>780</v>
      </c>
      <c r="D518">
        <v>636</v>
      </c>
      <c r="E518" t="s">
        <v>345</v>
      </c>
      <c r="F518" s="4">
        <v>0</v>
      </c>
      <c r="J518" s="4">
        <f>MIN(Table16[[#This Row],[Medicare Outpatient Allowable Rate]:[WPPA Inc Outpatient Allowable Rate]])</f>
        <v>0</v>
      </c>
      <c r="K518" s="4">
        <f>MAX(Table16[[#This Row],[Blue Cross Outpatient Allowable Rate]:[WPPA Inc Outpatient Allowable Rate]])</f>
        <v>0</v>
      </c>
      <c r="L518" s="4">
        <f>SUM(Table16[[#This Row],[Price]]*4.42)</f>
        <v>0</v>
      </c>
      <c r="M518" s="4">
        <v>0</v>
      </c>
      <c r="N518" s="4">
        <f>SUM(Table16[[#This Row],[ChargeID]]*0.76)</f>
        <v>0</v>
      </c>
      <c r="O518" s="4">
        <f>SUM(Table16[[#This Row],[Price]]*0.95)</f>
        <v>0</v>
      </c>
      <c r="P518" s="4">
        <f>SUM(Table16[[#This Row],[Price]]*0.8)</f>
        <v>0</v>
      </c>
      <c r="Q518" s="4">
        <f>SUM(Table16[[#This Row],[Price]]*0.6)</f>
        <v>0</v>
      </c>
    </row>
    <row r="519" spans="1:17" x14ac:dyDescent="0.25">
      <c r="A519" t="s">
        <v>333</v>
      </c>
      <c r="B519">
        <v>0</v>
      </c>
      <c r="C519" t="s">
        <v>476</v>
      </c>
      <c r="D519">
        <v>636</v>
      </c>
      <c r="E519" t="s">
        <v>345</v>
      </c>
      <c r="F519" s="4">
        <v>0</v>
      </c>
      <c r="J519" s="4">
        <f>MIN(Table16[[#This Row],[Medicare Outpatient Allowable Rate]:[WPPA Inc Outpatient Allowable Rate]])</f>
        <v>0</v>
      </c>
      <c r="K519" s="4">
        <f>MAX(Table16[[#This Row],[Blue Cross Outpatient Allowable Rate]:[WPPA Inc Outpatient Allowable Rate]])</f>
        <v>0</v>
      </c>
      <c r="L519" s="4">
        <f>SUM(Table16[[#This Row],[Price]]*4.42)</f>
        <v>0</v>
      </c>
      <c r="M519" s="4">
        <v>0</v>
      </c>
      <c r="N519" s="4">
        <f>SUM(Table16[[#This Row],[ChargeID]]*0.76)</f>
        <v>0</v>
      </c>
      <c r="O519" s="4">
        <f>SUM(Table16[[#This Row],[Price]]*0.95)</f>
        <v>0</v>
      </c>
      <c r="P519" s="4">
        <f>SUM(Table16[[#This Row],[Price]]*0.8)</f>
        <v>0</v>
      </c>
      <c r="Q519" s="4">
        <f>SUM(Table16[[#This Row],[Price]]*0.6)</f>
        <v>0</v>
      </c>
    </row>
    <row r="520" spans="1:17" x14ac:dyDescent="0.25">
      <c r="A520" t="s">
        <v>333</v>
      </c>
      <c r="B520">
        <v>0</v>
      </c>
      <c r="C520" t="s">
        <v>781</v>
      </c>
      <c r="D520">
        <v>636</v>
      </c>
      <c r="E520" t="s">
        <v>365</v>
      </c>
      <c r="F520" s="4">
        <v>0</v>
      </c>
      <c r="J520" s="4">
        <f>MIN(Table16[[#This Row],[Medicare Outpatient Allowable Rate]:[WPPA Inc Outpatient Allowable Rate]])</f>
        <v>0</v>
      </c>
      <c r="K520" s="4">
        <f>MAX(Table16[[#This Row],[Blue Cross Outpatient Allowable Rate]:[WPPA Inc Outpatient Allowable Rate]])</f>
        <v>0</v>
      </c>
      <c r="L520" s="4">
        <f>SUM(Table16[[#This Row],[Price]]*4.42)</f>
        <v>0</v>
      </c>
      <c r="M520" s="4">
        <v>0</v>
      </c>
      <c r="N520" s="4">
        <f>SUM(Table16[[#This Row],[ChargeID]]*0.76)</f>
        <v>0</v>
      </c>
      <c r="O520" s="4">
        <f>SUM(Table16[[#This Row],[Price]]*0.95)</f>
        <v>0</v>
      </c>
      <c r="P520" s="4">
        <f>SUM(Table16[[#This Row],[Price]]*0.8)</f>
        <v>0</v>
      </c>
      <c r="Q520" s="4">
        <f>SUM(Table16[[#This Row],[Price]]*0.6)</f>
        <v>0</v>
      </c>
    </row>
    <row r="521" spans="1:17" x14ac:dyDescent="0.25">
      <c r="A521" t="s">
        <v>333</v>
      </c>
      <c r="B521">
        <v>0</v>
      </c>
      <c r="C521" t="s">
        <v>782</v>
      </c>
      <c r="D521">
        <v>636</v>
      </c>
      <c r="E521" t="s">
        <v>576</v>
      </c>
      <c r="F521" s="4">
        <v>0</v>
      </c>
      <c r="J521" s="4">
        <f>MIN(Table16[[#This Row],[Medicare Outpatient Allowable Rate]:[WPPA Inc Outpatient Allowable Rate]])</f>
        <v>0</v>
      </c>
      <c r="K521" s="4">
        <f>MAX(Table16[[#This Row],[Blue Cross Outpatient Allowable Rate]:[WPPA Inc Outpatient Allowable Rate]])</f>
        <v>0</v>
      </c>
      <c r="L521" s="4">
        <f>SUM(Table16[[#This Row],[Price]]*4.42)</f>
        <v>0</v>
      </c>
      <c r="M521" s="4">
        <v>0</v>
      </c>
      <c r="N521" s="4">
        <f>SUM(Table16[[#This Row],[ChargeID]]*0.76)</f>
        <v>0</v>
      </c>
      <c r="O521" s="4">
        <f>SUM(Table16[[#This Row],[Price]]*0.95)</f>
        <v>0</v>
      </c>
      <c r="P521" s="4">
        <f>SUM(Table16[[#This Row],[Price]]*0.8)</f>
        <v>0</v>
      </c>
      <c r="Q521" s="4">
        <f>SUM(Table16[[#This Row],[Price]]*0.6)</f>
        <v>0</v>
      </c>
    </row>
    <row r="522" spans="1:17" x14ac:dyDescent="0.25">
      <c r="A522" t="s">
        <v>333</v>
      </c>
      <c r="B522">
        <v>0</v>
      </c>
      <c r="C522" t="s">
        <v>783</v>
      </c>
      <c r="D522">
        <v>636</v>
      </c>
      <c r="E522" t="s">
        <v>375</v>
      </c>
      <c r="F522" s="4">
        <v>0</v>
      </c>
      <c r="J522" s="4">
        <f>MIN(Table16[[#This Row],[Medicare Outpatient Allowable Rate]:[WPPA Inc Outpatient Allowable Rate]])</f>
        <v>0</v>
      </c>
      <c r="K522" s="4">
        <f>MAX(Table16[[#This Row],[Blue Cross Outpatient Allowable Rate]:[WPPA Inc Outpatient Allowable Rate]])</f>
        <v>0</v>
      </c>
      <c r="L522" s="4">
        <f>SUM(Table16[[#This Row],[Price]]*4.42)</f>
        <v>0</v>
      </c>
      <c r="M522" s="4">
        <v>0</v>
      </c>
      <c r="N522" s="4">
        <f>SUM(Table16[[#This Row],[ChargeID]]*0.76)</f>
        <v>0</v>
      </c>
      <c r="O522" s="4">
        <f>SUM(Table16[[#This Row],[Price]]*0.95)</f>
        <v>0</v>
      </c>
      <c r="P522" s="4">
        <f>SUM(Table16[[#This Row],[Price]]*0.8)</f>
        <v>0</v>
      </c>
      <c r="Q522" s="4">
        <f>SUM(Table16[[#This Row],[Price]]*0.6)</f>
        <v>0</v>
      </c>
    </row>
    <row r="523" spans="1:17" x14ac:dyDescent="0.25">
      <c r="A523" t="s">
        <v>333</v>
      </c>
      <c r="B523">
        <v>0</v>
      </c>
      <c r="C523" t="s">
        <v>751</v>
      </c>
      <c r="D523">
        <v>636</v>
      </c>
      <c r="E523" t="s">
        <v>345</v>
      </c>
      <c r="F523" s="4">
        <v>0</v>
      </c>
      <c r="J523" s="4">
        <f>MIN(Table16[[#This Row],[Medicare Outpatient Allowable Rate]:[WPPA Inc Outpatient Allowable Rate]])</f>
        <v>0</v>
      </c>
      <c r="K523" s="4">
        <f>MAX(Table16[[#This Row],[Blue Cross Outpatient Allowable Rate]:[WPPA Inc Outpatient Allowable Rate]])</f>
        <v>0</v>
      </c>
      <c r="L523" s="4">
        <f>SUM(Table16[[#This Row],[Price]]*4.42)</f>
        <v>0</v>
      </c>
      <c r="M523" s="4">
        <v>0</v>
      </c>
      <c r="N523" s="4">
        <f>SUM(Table16[[#This Row],[ChargeID]]*0.76)</f>
        <v>0</v>
      </c>
      <c r="O523" s="4">
        <f>SUM(Table16[[#This Row],[Price]]*0.95)</f>
        <v>0</v>
      </c>
      <c r="P523" s="4">
        <f>SUM(Table16[[#This Row],[Price]]*0.8)</f>
        <v>0</v>
      </c>
      <c r="Q523" s="4">
        <f>SUM(Table16[[#This Row],[Price]]*0.6)</f>
        <v>0</v>
      </c>
    </row>
    <row r="524" spans="1:17" x14ac:dyDescent="0.25">
      <c r="A524" t="s">
        <v>333</v>
      </c>
      <c r="B524">
        <v>0</v>
      </c>
      <c r="C524" t="s">
        <v>784</v>
      </c>
      <c r="D524">
        <v>636</v>
      </c>
      <c r="E524" t="s">
        <v>345</v>
      </c>
      <c r="F524" s="4">
        <v>0</v>
      </c>
      <c r="J524" s="4">
        <f>MIN(Table16[[#This Row],[Medicare Outpatient Allowable Rate]:[WPPA Inc Outpatient Allowable Rate]])</f>
        <v>0</v>
      </c>
      <c r="K524" s="4">
        <f>MAX(Table16[[#This Row],[Blue Cross Outpatient Allowable Rate]:[WPPA Inc Outpatient Allowable Rate]])</f>
        <v>0</v>
      </c>
      <c r="L524" s="4">
        <f>SUM(Table16[[#This Row],[Price]]*4.42)</f>
        <v>0</v>
      </c>
      <c r="M524" s="4">
        <v>0</v>
      </c>
      <c r="N524" s="4">
        <f>SUM(Table16[[#This Row],[ChargeID]]*0.76)</f>
        <v>0</v>
      </c>
      <c r="O524" s="4">
        <f>SUM(Table16[[#This Row],[Price]]*0.95)</f>
        <v>0</v>
      </c>
      <c r="P524" s="4">
        <f>SUM(Table16[[#This Row],[Price]]*0.8)</f>
        <v>0</v>
      </c>
      <c r="Q524" s="4">
        <f>SUM(Table16[[#This Row],[Price]]*0.6)</f>
        <v>0</v>
      </c>
    </row>
    <row r="525" spans="1:17" x14ac:dyDescent="0.25">
      <c r="A525" t="s">
        <v>333</v>
      </c>
      <c r="B525">
        <v>0</v>
      </c>
      <c r="C525" t="s">
        <v>785</v>
      </c>
      <c r="D525">
        <v>636</v>
      </c>
      <c r="E525" t="s">
        <v>345</v>
      </c>
      <c r="F525" s="4">
        <v>0</v>
      </c>
      <c r="J525" s="4">
        <f>MIN(Table16[[#This Row],[Medicare Outpatient Allowable Rate]:[WPPA Inc Outpatient Allowable Rate]])</f>
        <v>0</v>
      </c>
      <c r="K525" s="4">
        <f>MAX(Table16[[#This Row],[Blue Cross Outpatient Allowable Rate]:[WPPA Inc Outpatient Allowable Rate]])</f>
        <v>0</v>
      </c>
      <c r="L525" s="4">
        <f>SUM(Table16[[#This Row],[Price]]*4.42)</f>
        <v>0</v>
      </c>
      <c r="M525" s="4">
        <v>0</v>
      </c>
      <c r="N525" s="4">
        <f>SUM(Table16[[#This Row],[ChargeID]]*0.76)</f>
        <v>0</v>
      </c>
      <c r="O525" s="4">
        <f>SUM(Table16[[#This Row],[Price]]*0.95)</f>
        <v>0</v>
      </c>
      <c r="P525" s="4">
        <f>SUM(Table16[[#This Row],[Price]]*0.8)</f>
        <v>0</v>
      </c>
      <c r="Q525" s="4">
        <f>SUM(Table16[[#This Row],[Price]]*0.6)</f>
        <v>0</v>
      </c>
    </row>
    <row r="526" spans="1:17" x14ac:dyDescent="0.25">
      <c r="A526" t="s">
        <v>333</v>
      </c>
      <c r="B526">
        <v>0</v>
      </c>
      <c r="C526" t="s">
        <v>558</v>
      </c>
      <c r="D526">
        <v>636</v>
      </c>
      <c r="E526" t="s">
        <v>420</v>
      </c>
      <c r="F526" s="4">
        <v>0</v>
      </c>
      <c r="J526" s="4">
        <f>MIN(Table16[[#This Row],[Medicare Outpatient Allowable Rate]:[WPPA Inc Outpatient Allowable Rate]])</f>
        <v>0</v>
      </c>
      <c r="K526" s="4">
        <f>MAX(Table16[[#This Row],[Blue Cross Outpatient Allowable Rate]:[WPPA Inc Outpatient Allowable Rate]])</f>
        <v>0</v>
      </c>
      <c r="L526" s="4">
        <f>SUM(Table16[[#This Row],[Price]]*4.42)</f>
        <v>0</v>
      </c>
      <c r="M526" s="4">
        <v>0</v>
      </c>
      <c r="N526" s="4">
        <f>SUM(Table16[[#This Row],[ChargeID]]*0.76)</f>
        <v>0</v>
      </c>
      <c r="O526" s="4">
        <f>SUM(Table16[[#This Row],[Price]]*0.95)</f>
        <v>0</v>
      </c>
      <c r="P526" s="4">
        <f>SUM(Table16[[#This Row],[Price]]*0.8)</f>
        <v>0</v>
      </c>
      <c r="Q526" s="4">
        <f>SUM(Table16[[#This Row],[Price]]*0.6)</f>
        <v>0</v>
      </c>
    </row>
    <row r="527" spans="1:17" x14ac:dyDescent="0.25">
      <c r="A527" t="s">
        <v>333</v>
      </c>
      <c r="B527">
        <v>0</v>
      </c>
      <c r="C527" t="s">
        <v>786</v>
      </c>
      <c r="D527">
        <v>636</v>
      </c>
      <c r="E527" t="s">
        <v>378</v>
      </c>
      <c r="F527" s="4">
        <v>0</v>
      </c>
      <c r="J527" s="4">
        <f>MIN(Table16[[#This Row],[Medicare Outpatient Allowable Rate]:[WPPA Inc Outpatient Allowable Rate]])</f>
        <v>0</v>
      </c>
      <c r="K527" s="4">
        <f>MAX(Table16[[#This Row],[Blue Cross Outpatient Allowable Rate]:[WPPA Inc Outpatient Allowable Rate]])</f>
        <v>0</v>
      </c>
      <c r="L527" s="4">
        <f>SUM(Table16[[#This Row],[Price]]*4.42)</f>
        <v>0</v>
      </c>
      <c r="M527" s="4">
        <v>0</v>
      </c>
      <c r="N527" s="4">
        <f>SUM(Table16[[#This Row],[ChargeID]]*0.76)</f>
        <v>0</v>
      </c>
      <c r="O527" s="4">
        <f>SUM(Table16[[#This Row],[Price]]*0.95)</f>
        <v>0</v>
      </c>
      <c r="P527" s="4">
        <f>SUM(Table16[[#This Row],[Price]]*0.8)</f>
        <v>0</v>
      </c>
      <c r="Q527" s="4">
        <f>SUM(Table16[[#This Row],[Price]]*0.6)</f>
        <v>0</v>
      </c>
    </row>
    <row r="528" spans="1:17" x14ac:dyDescent="0.25">
      <c r="A528" t="s">
        <v>333</v>
      </c>
      <c r="B528">
        <v>0</v>
      </c>
      <c r="C528" t="s">
        <v>781</v>
      </c>
      <c r="D528">
        <v>636</v>
      </c>
      <c r="E528" t="s">
        <v>365</v>
      </c>
      <c r="F528" s="4">
        <v>0</v>
      </c>
      <c r="J528" s="4">
        <f>MIN(Table16[[#This Row],[Medicare Outpatient Allowable Rate]:[WPPA Inc Outpatient Allowable Rate]])</f>
        <v>0</v>
      </c>
      <c r="K528" s="4">
        <f>MAX(Table16[[#This Row],[Blue Cross Outpatient Allowable Rate]:[WPPA Inc Outpatient Allowable Rate]])</f>
        <v>0</v>
      </c>
      <c r="L528" s="4">
        <f>SUM(Table16[[#This Row],[Price]]*4.42)</f>
        <v>0</v>
      </c>
      <c r="M528" s="4">
        <v>0</v>
      </c>
      <c r="N528" s="4">
        <f>SUM(Table16[[#This Row],[ChargeID]]*0.76)</f>
        <v>0</v>
      </c>
      <c r="O528" s="4">
        <f>SUM(Table16[[#This Row],[Price]]*0.95)</f>
        <v>0</v>
      </c>
      <c r="P528" s="4">
        <f>SUM(Table16[[#This Row],[Price]]*0.8)</f>
        <v>0</v>
      </c>
      <c r="Q528" s="4">
        <f>SUM(Table16[[#This Row],[Price]]*0.6)</f>
        <v>0</v>
      </c>
    </row>
    <row r="529" spans="1:17" x14ac:dyDescent="0.25">
      <c r="A529" t="s">
        <v>333</v>
      </c>
      <c r="B529">
        <v>0</v>
      </c>
      <c r="C529" t="s">
        <v>606</v>
      </c>
      <c r="D529">
        <v>636</v>
      </c>
      <c r="E529" t="s">
        <v>345</v>
      </c>
      <c r="F529" s="4">
        <v>0</v>
      </c>
      <c r="J529" s="4">
        <f>MIN(Table16[[#This Row],[Medicare Outpatient Allowable Rate]:[WPPA Inc Outpatient Allowable Rate]])</f>
        <v>0</v>
      </c>
      <c r="K529" s="4">
        <f>MAX(Table16[[#This Row],[Blue Cross Outpatient Allowable Rate]:[WPPA Inc Outpatient Allowable Rate]])</f>
        <v>0</v>
      </c>
      <c r="L529" s="4">
        <f>SUM(Table16[[#This Row],[Price]]*4.42)</f>
        <v>0</v>
      </c>
      <c r="M529" s="4">
        <v>0</v>
      </c>
      <c r="N529" s="4">
        <f>SUM(Table16[[#This Row],[ChargeID]]*0.76)</f>
        <v>0</v>
      </c>
      <c r="O529" s="4">
        <f>SUM(Table16[[#This Row],[Price]]*0.95)</f>
        <v>0</v>
      </c>
      <c r="P529" s="4">
        <f>SUM(Table16[[#This Row],[Price]]*0.8)</f>
        <v>0</v>
      </c>
      <c r="Q529" s="4">
        <f>SUM(Table16[[#This Row],[Price]]*0.6)</f>
        <v>0</v>
      </c>
    </row>
    <row r="530" spans="1:17" x14ac:dyDescent="0.25">
      <c r="A530" t="s">
        <v>333</v>
      </c>
      <c r="B530">
        <v>0</v>
      </c>
      <c r="C530" t="s">
        <v>787</v>
      </c>
      <c r="D530">
        <v>636</v>
      </c>
      <c r="E530" t="s">
        <v>448</v>
      </c>
      <c r="F530" s="4">
        <v>0</v>
      </c>
      <c r="J530" s="4">
        <f>MIN(Table16[[#This Row],[Medicare Outpatient Allowable Rate]:[WPPA Inc Outpatient Allowable Rate]])</f>
        <v>0</v>
      </c>
      <c r="K530" s="4">
        <f>MAX(Table16[[#This Row],[Blue Cross Outpatient Allowable Rate]:[WPPA Inc Outpatient Allowable Rate]])</f>
        <v>0</v>
      </c>
      <c r="L530" s="4">
        <f>SUM(Table16[[#This Row],[Price]]*4.42)</f>
        <v>0</v>
      </c>
      <c r="M530" s="4">
        <v>0</v>
      </c>
      <c r="N530" s="4">
        <f>SUM(Table16[[#This Row],[ChargeID]]*0.76)</f>
        <v>0</v>
      </c>
      <c r="O530" s="4">
        <f>SUM(Table16[[#This Row],[Price]]*0.95)</f>
        <v>0</v>
      </c>
      <c r="P530" s="4">
        <f>SUM(Table16[[#This Row],[Price]]*0.8)</f>
        <v>0</v>
      </c>
      <c r="Q530" s="4">
        <f>SUM(Table16[[#This Row],[Price]]*0.6)</f>
        <v>0</v>
      </c>
    </row>
    <row r="531" spans="1:17" x14ac:dyDescent="0.25">
      <c r="A531" t="s">
        <v>333</v>
      </c>
      <c r="B531">
        <v>0</v>
      </c>
      <c r="C531" t="s">
        <v>788</v>
      </c>
      <c r="D531">
        <v>636</v>
      </c>
      <c r="E531" t="s">
        <v>345</v>
      </c>
      <c r="F531" s="4">
        <v>0</v>
      </c>
      <c r="J531" s="4">
        <f>MIN(Table16[[#This Row],[Medicare Outpatient Allowable Rate]:[WPPA Inc Outpatient Allowable Rate]])</f>
        <v>0</v>
      </c>
      <c r="K531" s="4">
        <f>MAX(Table16[[#This Row],[Blue Cross Outpatient Allowable Rate]:[WPPA Inc Outpatient Allowable Rate]])</f>
        <v>0</v>
      </c>
      <c r="L531" s="4">
        <f>SUM(Table16[[#This Row],[Price]]*4.42)</f>
        <v>0</v>
      </c>
      <c r="M531" s="4">
        <v>0</v>
      </c>
      <c r="N531" s="4">
        <f>SUM(Table16[[#This Row],[ChargeID]]*0.76)</f>
        <v>0</v>
      </c>
      <c r="O531" s="4">
        <f>SUM(Table16[[#This Row],[Price]]*0.95)</f>
        <v>0</v>
      </c>
      <c r="P531" s="4">
        <f>SUM(Table16[[#This Row],[Price]]*0.8)</f>
        <v>0</v>
      </c>
      <c r="Q531" s="4">
        <f>SUM(Table16[[#This Row],[Price]]*0.6)</f>
        <v>0</v>
      </c>
    </row>
    <row r="532" spans="1:17" x14ac:dyDescent="0.25">
      <c r="A532" t="s">
        <v>333</v>
      </c>
      <c r="B532">
        <v>0</v>
      </c>
      <c r="C532" t="s">
        <v>789</v>
      </c>
      <c r="D532">
        <v>636</v>
      </c>
      <c r="E532" t="s">
        <v>345</v>
      </c>
      <c r="F532" s="4">
        <v>0</v>
      </c>
      <c r="J532" s="4">
        <f>MIN(Table16[[#This Row],[Medicare Outpatient Allowable Rate]:[WPPA Inc Outpatient Allowable Rate]])</f>
        <v>0</v>
      </c>
      <c r="K532" s="4">
        <f>MAX(Table16[[#This Row],[Blue Cross Outpatient Allowable Rate]:[WPPA Inc Outpatient Allowable Rate]])</f>
        <v>0</v>
      </c>
      <c r="L532" s="4">
        <f>SUM(Table16[[#This Row],[Price]]*4.42)</f>
        <v>0</v>
      </c>
      <c r="M532" s="4">
        <v>0</v>
      </c>
      <c r="N532" s="4">
        <f>SUM(Table16[[#This Row],[ChargeID]]*0.76)</f>
        <v>0</v>
      </c>
      <c r="O532" s="4">
        <f>SUM(Table16[[#This Row],[Price]]*0.95)</f>
        <v>0</v>
      </c>
      <c r="P532" s="4">
        <f>SUM(Table16[[#This Row],[Price]]*0.8)</f>
        <v>0</v>
      </c>
      <c r="Q532" s="4">
        <f>SUM(Table16[[#This Row],[Price]]*0.6)</f>
        <v>0</v>
      </c>
    </row>
    <row r="533" spans="1:17" x14ac:dyDescent="0.25">
      <c r="A533" t="s">
        <v>333</v>
      </c>
      <c r="B533">
        <v>0</v>
      </c>
      <c r="C533" t="s">
        <v>790</v>
      </c>
      <c r="D533">
        <v>636</v>
      </c>
      <c r="E533" t="s">
        <v>337</v>
      </c>
      <c r="F533" s="4">
        <v>0</v>
      </c>
      <c r="J533" s="4">
        <f>MIN(Table16[[#This Row],[Medicare Outpatient Allowable Rate]:[WPPA Inc Outpatient Allowable Rate]])</f>
        <v>0</v>
      </c>
      <c r="K533" s="4">
        <f>MAX(Table16[[#This Row],[Blue Cross Outpatient Allowable Rate]:[WPPA Inc Outpatient Allowable Rate]])</f>
        <v>0</v>
      </c>
      <c r="L533" s="4">
        <f>SUM(Table16[[#This Row],[Price]]*4.42)</f>
        <v>0</v>
      </c>
      <c r="M533" s="4">
        <v>0</v>
      </c>
      <c r="N533" s="4">
        <f>SUM(Table16[[#This Row],[ChargeID]]*0.76)</f>
        <v>0</v>
      </c>
      <c r="O533" s="4">
        <f>SUM(Table16[[#This Row],[Price]]*0.95)</f>
        <v>0</v>
      </c>
      <c r="P533" s="4">
        <f>SUM(Table16[[#This Row],[Price]]*0.8)</f>
        <v>0</v>
      </c>
      <c r="Q533" s="4">
        <f>SUM(Table16[[#This Row],[Price]]*0.6)</f>
        <v>0</v>
      </c>
    </row>
    <row r="534" spans="1:17" x14ac:dyDescent="0.25">
      <c r="A534" t="s">
        <v>333</v>
      </c>
      <c r="B534">
        <v>0</v>
      </c>
      <c r="C534" t="s">
        <v>713</v>
      </c>
      <c r="D534">
        <v>636</v>
      </c>
      <c r="E534" t="s">
        <v>337</v>
      </c>
      <c r="F534" s="4">
        <v>0</v>
      </c>
      <c r="J534" s="4">
        <f>MIN(Table16[[#This Row],[Medicare Outpatient Allowable Rate]:[WPPA Inc Outpatient Allowable Rate]])</f>
        <v>0</v>
      </c>
      <c r="K534" s="4">
        <f>MAX(Table16[[#This Row],[Blue Cross Outpatient Allowable Rate]:[WPPA Inc Outpatient Allowable Rate]])</f>
        <v>0</v>
      </c>
      <c r="L534" s="4">
        <f>SUM(Table16[[#This Row],[Price]]*4.42)</f>
        <v>0</v>
      </c>
      <c r="M534" s="4">
        <v>0</v>
      </c>
      <c r="N534" s="4">
        <f>SUM(Table16[[#This Row],[ChargeID]]*0.76)</f>
        <v>0</v>
      </c>
      <c r="O534" s="4">
        <f>SUM(Table16[[#This Row],[Price]]*0.95)</f>
        <v>0</v>
      </c>
      <c r="P534" s="4">
        <f>SUM(Table16[[#This Row],[Price]]*0.8)</f>
        <v>0</v>
      </c>
      <c r="Q534" s="4">
        <f>SUM(Table16[[#This Row],[Price]]*0.6)</f>
        <v>0</v>
      </c>
    </row>
    <row r="535" spans="1:17" x14ac:dyDescent="0.25">
      <c r="A535" t="s">
        <v>333</v>
      </c>
      <c r="B535">
        <v>0</v>
      </c>
      <c r="C535" t="s">
        <v>791</v>
      </c>
      <c r="D535">
        <v>636</v>
      </c>
      <c r="E535" t="s">
        <v>343</v>
      </c>
      <c r="F535" s="4">
        <v>0</v>
      </c>
      <c r="J535" s="4">
        <f>MIN(Table16[[#This Row],[Medicare Outpatient Allowable Rate]:[WPPA Inc Outpatient Allowable Rate]])</f>
        <v>0</v>
      </c>
      <c r="K535" s="4">
        <f>MAX(Table16[[#This Row],[Blue Cross Outpatient Allowable Rate]:[WPPA Inc Outpatient Allowable Rate]])</f>
        <v>0</v>
      </c>
      <c r="L535" s="4">
        <f>SUM(Table16[[#This Row],[Price]]*4.42)</f>
        <v>0</v>
      </c>
      <c r="M535" s="4">
        <v>0</v>
      </c>
      <c r="N535" s="4">
        <f>SUM(Table16[[#This Row],[ChargeID]]*0.76)</f>
        <v>0</v>
      </c>
      <c r="O535" s="4">
        <f>SUM(Table16[[#This Row],[Price]]*0.95)</f>
        <v>0</v>
      </c>
      <c r="P535" s="4">
        <f>SUM(Table16[[#This Row],[Price]]*0.8)</f>
        <v>0</v>
      </c>
      <c r="Q535" s="4">
        <f>SUM(Table16[[#This Row],[Price]]*0.6)</f>
        <v>0</v>
      </c>
    </row>
    <row r="536" spans="1:17" x14ac:dyDescent="0.25">
      <c r="A536" t="s">
        <v>333</v>
      </c>
      <c r="B536">
        <v>0</v>
      </c>
      <c r="C536" t="s">
        <v>606</v>
      </c>
      <c r="D536">
        <v>636</v>
      </c>
      <c r="E536" t="s">
        <v>345</v>
      </c>
      <c r="F536" s="4">
        <v>0</v>
      </c>
      <c r="J536" s="4">
        <f>MIN(Table16[[#This Row],[Medicare Outpatient Allowable Rate]:[WPPA Inc Outpatient Allowable Rate]])</f>
        <v>0</v>
      </c>
      <c r="K536" s="4">
        <f>MAX(Table16[[#This Row],[Blue Cross Outpatient Allowable Rate]:[WPPA Inc Outpatient Allowable Rate]])</f>
        <v>0</v>
      </c>
      <c r="L536" s="4">
        <f>SUM(Table16[[#This Row],[Price]]*4.42)</f>
        <v>0</v>
      </c>
      <c r="M536" s="4">
        <v>0</v>
      </c>
      <c r="N536" s="4">
        <f>SUM(Table16[[#This Row],[ChargeID]]*0.76)</f>
        <v>0</v>
      </c>
      <c r="O536" s="4">
        <f>SUM(Table16[[#This Row],[Price]]*0.95)</f>
        <v>0</v>
      </c>
      <c r="P536" s="4">
        <f>SUM(Table16[[#This Row],[Price]]*0.8)</f>
        <v>0</v>
      </c>
      <c r="Q536" s="4">
        <f>SUM(Table16[[#This Row],[Price]]*0.6)</f>
        <v>0</v>
      </c>
    </row>
    <row r="537" spans="1:17" x14ac:dyDescent="0.25">
      <c r="A537" t="s">
        <v>333</v>
      </c>
      <c r="B537">
        <v>0</v>
      </c>
      <c r="C537" t="s">
        <v>792</v>
      </c>
      <c r="D537">
        <v>636</v>
      </c>
      <c r="E537" t="s">
        <v>345</v>
      </c>
      <c r="F537" s="4">
        <v>0</v>
      </c>
      <c r="J537" s="4">
        <f>MIN(Table16[[#This Row],[Medicare Outpatient Allowable Rate]:[WPPA Inc Outpatient Allowable Rate]])</f>
        <v>0</v>
      </c>
      <c r="K537" s="4">
        <f>MAX(Table16[[#This Row],[Blue Cross Outpatient Allowable Rate]:[WPPA Inc Outpatient Allowable Rate]])</f>
        <v>0</v>
      </c>
      <c r="L537" s="4">
        <f>SUM(Table16[[#This Row],[Price]]*4.42)</f>
        <v>0</v>
      </c>
      <c r="M537" s="4">
        <v>0</v>
      </c>
      <c r="N537" s="4">
        <f>SUM(Table16[[#This Row],[ChargeID]]*0.76)</f>
        <v>0</v>
      </c>
      <c r="O537" s="4">
        <f>SUM(Table16[[#This Row],[Price]]*0.95)</f>
        <v>0</v>
      </c>
      <c r="P537" s="4">
        <f>SUM(Table16[[#This Row],[Price]]*0.8)</f>
        <v>0</v>
      </c>
      <c r="Q537" s="4">
        <f>SUM(Table16[[#This Row],[Price]]*0.6)</f>
        <v>0</v>
      </c>
    </row>
    <row r="538" spans="1:17" x14ac:dyDescent="0.25">
      <c r="A538" t="s">
        <v>333</v>
      </c>
      <c r="B538">
        <v>0</v>
      </c>
      <c r="C538" t="s">
        <v>793</v>
      </c>
      <c r="D538">
        <v>636</v>
      </c>
      <c r="E538" t="s">
        <v>415</v>
      </c>
      <c r="F538" s="4">
        <v>0</v>
      </c>
      <c r="J538" s="4">
        <f>MIN(Table16[[#This Row],[Medicare Outpatient Allowable Rate]:[WPPA Inc Outpatient Allowable Rate]])</f>
        <v>0</v>
      </c>
      <c r="K538" s="4">
        <f>MAX(Table16[[#This Row],[Blue Cross Outpatient Allowable Rate]:[WPPA Inc Outpatient Allowable Rate]])</f>
        <v>0</v>
      </c>
      <c r="L538" s="4">
        <f>SUM(Table16[[#This Row],[Price]]*4.42)</f>
        <v>0</v>
      </c>
      <c r="M538" s="4">
        <v>0</v>
      </c>
      <c r="N538" s="4">
        <f>SUM(Table16[[#This Row],[ChargeID]]*0.76)</f>
        <v>0</v>
      </c>
      <c r="O538" s="4">
        <f>SUM(Table16[[#This Row],[Price]]*0.95)</f>
        <v>0</v>
      </c>
      <c r="P538" s="4">
        <f>SUM(Table16[[#This Row],[Price]]*0.8)</f>
        <v>0</v>
      </c>
      <c r="Q538" s="4">
        <f>SUM(Table16[[#This Row],[Price]]*0.6)</f>
        <v>0</v>
      </c>
    </row>
    <row r="539" spans="1:17" x14ac:dyDescent="0.25">
      <c r="A539" t="s">
        <v>333</v>
      </c>
      <c r="B539">
        <v>0</v>
      </c>
      <c r="C539" t="s">
        <v>780</v>
      </c>
      <c r="D539">
        <v>636</v>
      </c>
      <c r="E539" t="s">
        <v>345</v>
      </c>
      <c r="F539" s="4">
        <v>0</v>
      </c>
      <c r="J539" s="4">
        <f>MIN(Table16[[#This Row],[Medicare Outpatient Allowable Rate]:[WPPA Inc Outpatient Allowable Rate]])</f>
        <v>0</v>
      </c>
      <c r="K539" s="4">
        <f>MAX(Table16[[#This Row],[Blue Cross Outpatient Allowable Rate]:[WPPA Inc Outpatient Allowable Rate]])</f>
        <v>0</v>
      </c>
      <c r="L539" s="4">
        <f>SUM(Table16[[#This Row],[Price]]*4.42)</f>
        <v>0</v>
      </c>
      <c r="M539" s="4">
        <v>0</v>
      </c>
      <c r="N539" s="4">
        <f>SUM(Table16[[#This Row],[ChargeID]]*0.76)</f>
        <v>0</v>
      </c>
      <c r="O539" s="4">
        <f>SUM(Table16[[#This Row],[Price]]*0.95)</f>
        <v>0</v>
      </c>
      <c r="P539" s="4">
        <f>SUM(Table16[[#This Row],[Price]]*0.8)</f>
        <v>0</v>
      </c>
      <c r="Q539" s="4">
        <f>SUM(Table16[[#This Row],[Price]]*0.6)</f>
        <v>0</v>
      </c>
    </row>
    <row r="540" spans="1:17" x14ac:dyDescent="0.25">
      <c r="A540" t="s">
        <v>333</v>
      </c>
      <c r="B540">
        <v>0</v>
      </c>
      <c r="C540" t="s">
        <v>794</v>
      </c>
      <c r="D540">
        <v>636</v>
      </c>
      <c r="E540" t="s">
        <v>345</v>
      </c>
      <c r="F540" s="4">
        <v>0</v>
      </c>
      <c r="J540" s="4">
        <f>MIN(Table16[[#This Row],[Medicare Outpatient Allowable Rate]:[WPPA Inc Outpatient Allowable Rate]])</f>
        <v>0</v>
      </c>
      <c r="K540" s="4">
        <f>MAX(Table16[[#This Row],[Blue Cross Outpatient Allowable Rate]:[WPPA Inc Outpatient Allowable Rate]])</f>
        <v>0</v>
      </c>
      <c r="L540" s="4">
        <f>SUM(Table16[[#This Row],[Price]]*4.42)</f>
        <v>0</v>
      </c>
      <c r="M540" s="4">
        <v>0</v>
      </c>
      <c r="N540" s="4">
        <f>SUM(Table16[[#This Row],[ChargeID]]*0.76)</f>
        <v>0</v>
      </c>
      <c r="O540" s="4">
        <f>SUM(Table16[[#This Row],[Price]]*0.95)</f>
        <v>0</v>
      </c>
      <c r="P540" s="4">
        <f>SUM(Table16[[#This Row],[Price]]*0.8)</f>
        <v>0</v>
      </c>
      <c r="Q540" s="4">
        <f>SUM(Table16[[#This Row],[Price]]*0.6)</f>
        <v>0</v>
      </c>
    </row>
    <row r="541" spans="1:17" x14ac:dyDescent="0.25">
      <c r="A541" t="s">
        <v>333</v>
      </c>
      <c r="B541">
        <v>0</v>
      </c>
      <c r="C541" t="s">
        <v>644</v>
      </c>
      <c r="D541">
        <v>636</v>
      </c>
      <c r="E541" t="s">
        <v>345</v>
      </c>
      <c r="F541" s="4">
        <v>0</v>
      </c>
      <c r="J541" s="4">
        <f>MIN(Table16[[#This Row],[Medicare Outpatient Allowable Rate]:[WPPA Inc Outpatient Allowable Rate]])</f>
        <v>0</v>
      </c>
      <c r="K541" s="4">
        <f>MAX(Table16[[#This Row],[Blue Cross Outpatient Allowable Rate]:[WPPA Inc Outpatient Allowable Rate]])</f>
        <v>0</v>
      </c>
      <c r="L541" s="4">
        <f>SUM(Table16[[#This Row],[Price]]*4.42)</f>
        <v>0</v>
      </c>
      <c r="M541" s="4">
        <v>0</v>
      </c>
      <c r="N541" s="4">
        <f>SUM(Table16[[#This Row],[ChargeID]]*0.76)</f>
        <v>0</v>
      </c>
      <c r="O541" s="4">
        <f>SUM(Table16[[#This Row],[Price]]*0.95)</f>
        <v>0</v>
      </c>
      <c r="P541" s="4">
        <f>SUM(Table16[[#This Row],[Price]]*0.8)</f>
        <v>0</v>
      </c>
      <c r="Q541" s="4">
        <f>SUM(Table16[[#This Row],[Price]]*0.6)</f>
        <v>0</v>
      </c>
    </row>
    <row r="542" spans="1:17" x14ac:dyDescent="0.25">
      <c r="A542" t="s">
        <v>333</v>
      </c>
      <c r="B542">
        <v>0</v>
      </c>
      <c r="C542" t="s">
        <v>795</v>
      </c>
      <c r="D542">
        <v>636</v>
      </c>
      <c r="E542" t="s">
        <v>345</v>
      </c>
      <c r="F542" s="4">
        <v>0</v>
      </c>
      <c r="J542" s="4">
        <f>MIN(Table16[[#This Row],[Medicare Outpatient Allowable Rate]:[WPPA Inc Outpatient Allowable Rate]])</f>
        <v>0</v>
      </c>
      <c r="K542" s="4">
        <f>MAX(Table16[[#This Row],[Blue Cross Outpatient Allowable Rate]:[WPPA Inc Outpatient Allowable Rate]])</f>
        <v>0</v>
      </c>
      <c r="L542" s="4">
        <f>SUM(Table16[[#This Row],[Price]]*4.42)</f>
        <v>0</v>
      </c>
      <c r="M542" s="4">
        <v>0</v>
      </c>
      <c r="N542" s="4">
        <f>SUM(Table16[[#This Row],[ChargeID]]*0.76)</f>
        <v>0</v>
      </c>
      <c r="O542" s="4">
        <f>SUM(Table16[[#This Row],[Price]]*0.95)</f>
        <v>0</v>
      </c>
      <c r="P542" s="4">
        <f>SUM(Table16[[#This Row],[Price]]*0.8)</f>
        <v>0</v>
      </c>
      <c r="Q542" s="4">
        <f>SUM(Table16[[#This Row],[Price]]*0.6)</f>
        <v>0</v>
      </c>
    </row>
    <row r="543" spans="1:17" x14ac:dyDescent="0.25">
      <c r="A543" t="s">
        <v>333</v>
      </c>
      <c r="B543">
        <v>0</v>
      </c>
      <c r="C543" t="s">
        <v>796</v>
      </c>
      <c r="D543">
        <v>636</v>
      </c>
      <c r="E543" t="s">
        <v>426</v>
      </c>
      <c r="F543" s="4">
        <v>0</v>
      </c>
      <c r="J543" s="4">
        <f>MIN(Table16[[#This Row],[Medicare Outpatient Allowable Rate]:[WPPA Inc Outpatient Allowable Rate]])</f>
        <v>0</v>
      </c>
      <c r="K543" s="4">
        <f>MAX(Table16[[#This Row],[Blue Cross Outpatient Allowable Rate]:[WPPA Inc Outpatient Allowable Rate]])</f>
        <v>0</v>
      </c>
      <c r="L543" s="4">
        <f>SUM(Table16[[#This Row],[Price]]*4.42)</f>
        <v>0</v>
      </c>
      <c r="M543" s="4">
        <v>0</v>
      </c>
      <c r="N543" s="4">
        <f>SUM(Table16[[#This Row],[ChargeID]]*0.76)</f>
        <v>0</v>
      </c>
      <c r="O543" s="4">
        <f>SUM(Table16[[#This Row],[Price]]*0.95)</f>
        <v>0</v>
      </c>
      <c r="P543" s="4">
        <f>SUM(Table16[[#This Row],[Price]]*0.8)</f>
        <v>0</v>
      </c>
      <c r="Q543" s="4">
        <f>SUM(Table16[[#This Row],[Price]]*0.6)</f>
        <v>0</v>
      </c>
    </row>
    <row r="544" spans="1:17" x14ac:dyDescent="0.25">
      <c r="A544" t="s">
        <v>333</v>
      </c>
      <c r="B544">
        <v>0</v>
      </c>
      <c r="C544" t="s">
        <v>797</v>
      </c>
      <c r="D544">
        <v>636</v>
      </c>
      <c r="E544" t="s">
        <v>345</v>
      </c>
      <c r="F544" s="4">
        <v>0</v>
      </c>
      <c r="J544" s="4">
        <f>MIN(Table16[[#This Row],[Medicare Outpatient Allowable Rate]:[WPPA Inc Outpatient Allowable Rate]])</f>
        <v>0</v>
      </c>
      <c r="K544" s="4">
        <f>MAX(Table16[[#This Row],[Blue Cross Outpatient Allowable Rate]:[WPPA Inc Outpatient Allowable Rate]])</f>
        <v>0</v>
      </c>
      <c r="L544" s="4">
        <f>SUM(Table16[[#This Row],[Price]]*4.42)</f>
        <v>0</v>
      </c>
      <c r="M544" s="4">
        <v>0</v>
      </c>
      <c r="N544" s="4">
        <f>SUM(Table16[[#This Row],[ChargeID]]*0.76)</f>
        <v>0</v>
      </c>
      <c r="O544" s="4">
        <f>SUM(Table16[[#This Row],[Price]]*0.95)</f>
        <v>0</v>
      </c>
      <c r="P544" s="4">
        <f>SUM(Table16[[#This Row],[Price]]*0.8)</f>
        <v>0</v>
      </c>
      <c r="Q544" s="4">
        <f>SUM(Table16[[#This Row],[Price]]*0.6)</f>
        <v>0</v>
      </c>
    </row>
    <row r="545" spans="1:17" x14ac:dyDescent="0.25">
      <c r="A545" t="s">
        <v>333</v>
      </c>
      <c r="B545">
        <v>0</v>
      </c>
      <c r="C545" t="s">
        <v>798</v>
      </c>
      <c r="D545">
        <v>636</v>
      </c>
      <c r="E545" t="s">
        <v>345</v>
      </c>
      <c r="F545" s="4">
        <v>0</v>
      </c>
      <c r="J545" s="4">
        <f>MIN(Table16[[#This Row],[Medicare Outpatient Allowable Rate]:[WPPA Inc Outpatient Allowable Rate]])</f>
        <v>0</v>
      </c>
      <c r="K545" s="4">
        <f>MAX(Table16[[#This Row],[Blue Cross Outpatient Allowable Rate]:[WPPA Inc Outpatient Allowable Rate]])</f>
        <v>0</v>
      </c>
      <c r="L545" s="4">
        <f>SUM(Table16[[#This Row],[Price]]*4.42)</f>
        <v>0</v>
      </c>
      <c r="M545" s="4">
        <v>0</v>
      </c>
      <c r="N545" s="4">
        <f>SUM(Table16[[#This Row],[ChargeID]]*0.76)</f>
        <v>0</v>
      </c>
      <c r="O545" s="4">
        <f>SUM(Table16[[#This Row],[Price]]*0.95)</f>
        <v>0</v>
      </c>
      <c r="P545" s="4">
        <f>SUM(Table16[[#This Row],[Price]]*0.8)</f>
        <v>0</v>
      </c>
      <c r="Q545" s="4">
        <f>SUM(Table16[[#This Row],[Price]]*0.6)</f>
        <v>0</v>
      </c>
    </row>
    <row r="546" spans="1:17" x14ac:dyDescent="0.25">
      <c r="A546" t="s">
        <v>333</v>
      </c>
      <c r="B546">
        <v>0</v>
      </c>
      <c r="C546" t="s">
        <v>799</v>
      </c>
      <c r="D546">
        <v>636</v>
      </c>
      <c r="E546" t="s">
        <v>360</v>
      </c>
      <c r="F546" s="4">
        <v>0</v>
      </c>
      <c r="J546" s="4">
        <f>MIN(Table16[[#This Row],[Medicare Outpatient Allowable Rate]:[WPPA Inc Outpatient Allowable Rate]])</f>
        <v>0</v>
      </c>
      <c r="K546" s="4">
        <f>MAX(Table16[[#This Row],[Blue Cross Outpatient Allowable Rate]:[WPPA Inc Outpatient Allowable Rate]])</f>
        <v>0</v>
      </c>
      <c r="L546" s="4">
        <f>SUM(Table16[[#This Row],[Price]]*4.42)</f>
        <v>0</v>
      </c>
      <c r="M546" s="4">
        <v>0</v>
      </c>
      <c r="N546" s="4">
        <f>SUM(Table16[[#This Row],[ChargeID]]*0.76)</f>
        <v>0</v>
      </c>
      <c r="O546" s="4">
        <f>SUM(Table16[[#This Row],[Price]]*0.95)</f>
        <v>0</v>
      </c>
      <c r="P546" s="4">
        <f>SUM(Table16[[#This Row],[Price]]*0.8)</f>
        <v>0</v>
      </c>
      <c r="Q546" s="4">
        <f>SUM(Table16[[#This Row],[Price]]*0.6)</f>
        <v>0</v>
      </c>
    </row>
    <row r="547" spans="1:17" x14ac:dyDescent="0.25">
      <c r="A547" t="s">
        <v>333</v>
      </c>
      <c r="B547">
        <v>0</v>
      </c>
      <c r="C547" t="s">
        <v>800</v>
      </c>
      <c r="D547">
        <v>636</v>
      </c>
      <c r="E547" t="s">
        <v>345</v>
      </c>
      <c r="F547" s="4">
        <v>0</v>
      </c>
      <c r="J547" s="4">
        <f>MIN(Table16[[#This Row],[Medicare Outpatient Allowable Rate]:[WPPA Inc Outpatient Allowable Rate]])</f>
        <v>0</v>
      </c>
      <c r="K547" s="4">
        <f>MAX(Table16[[#This Row],[Blue Cross Outpatient Allowable Rate]:[WPPA Inc Outpatient Allowable Rate]])</f>
        <v>0</v>
      </c>
      <c r="L547" s="4">
        <f>SUM(Table16[[#This Row],[Price]]*4.42)</f>
        <v>0</v>
      </c>
      <c r="M547" s="4">
        <v>0</v>
      </c>
      <c r="N547" s="4">
        <f>SUM(Table16[[#This Row],[ChargeID]]*0.76)</f>
        <v>0</v>
      </c>
      <c r="O547" s="4">
        <f>SUM(Table16[[#This Row],[Price]]*0.95)</f>
        <v>0</v>
      </c>
      <c r="P547" s="4">
        <f>SUM(Table16[[#This Row],[Price]]*0.8)</f>
        <v>0</v>
      </c>
      <c r="Q547" s="4">
        <f>SUM(Table16[[#This Row],[Price]]*0.6)</f>
        <v>0</v>
      </c>
    </row>
    <row r="548" spans="1:17" x14ac:dyDescent="0.25">
      <c r="A548" t="s">
        <v>333</v>
      </c>
      <c r="B548">
        <v>0</v>
      </c>
      <c r="C548" t="s">
        <v>558</v>
      </c>
      <c r="D548">
        <v>636</v>
      </c>
      <c r="E548" t="s">
        <v>420</v>
      </c>
      <c r="F548" s="4">
        <v>0</v>
      </c>
      <c r="J548" s="4">
        <f>MIN(Table16[[#This Row],[Medicare Outpatient Allowable Rate]:[WPPA Inc Outpatient Allowable Rate]])</f>
        <v>0</v>
      </c>
      <c r="K548" s="4">
        <f>MAX(Table16[[#This Row],[Blue Cross Outpatient Allowable Rate]:[WPPA Inc Outpatient Allowable Rate]])</f>
        <v>0</v>
      </c>
      <c r="L548" s="4">
        <f>SUM(Table16[[#This Row],[Price]]*4.42)</f>
        <v>0</v>
      </c>
      <c r="M548" s="4">
        <v>0</v>
      </c>
      <c r="N548" s="4">
        <f>SUM(Table16[[#This Row],[ChargeID]]*0.76)</f>
        <v>0</v>
      </c>
      <c r="O548" s="4">
        <f>SUM(Table16[[#This Row],[Price]]*0.95)</f>
        <v>0</v>
      </c>
      <c r="P548" s="4">
        <f>SUM(Table16[[#This Row],[Price]]*0.8)</f>
        <v>0</v>
      </c>
      <c r="Q548" s="4">
        <f>SUM(Table16[[#This Row],[Price]]*0.6)</f>
        <v>0</v>
      </c>
    </row>
    <row r="549" spans="1:17" x14ac:dyDescent="0.25">
      <c r="A549" t="s">
        <v>333</v>
      </c>
      <c r="B549">
        <v>0</v>
      </c>
      <c r="C549" t="s">
        <v>801</v>
      </c>
      <c r="D549">
        <v>636</v>
      </c>
      <c r="E549" t="s">
        <v>335</v>
      </c>
      <c r="F549" s="4">
        <v>0</v>
      </c>
      <c r="J549" s="4">
        <f>MIN(Table16[[#This Row],[Medicare Outpatient Allowable Rate]:[WPPA Inc Outpatient Allowable Rate]])</f>
        <v>0</v>
      </c>
      <c r="K549" s="4">
        <f>MAX(Table16[[#This Row],[Blue Cross Outpatient Allowable Rate]:[WPPA Inc Outpatient Allowable Rate]])</f>
        <v>0</v>
      </c>
      <c r="L549" s="4">
        <f>SUM(Table16[[#This Row],[Price]]*4.42)</f>
        <v>0</v>
      </c>
      <c r="M549" s="4">
        <v>0</v>
      </c>
      <c r="N549" s="4">
        <f>SUM(Table16[[#This Row],[ChargeID]]*0.76)</f>
        <v>0</v>
      </c>
      <c r="O549" s="4">
        <f>SUM(Table16[[#This Row],[Price]]*0.95)</f>
        <v>0</v>
      </c>
      <c r="P549" s="4">
        <f>SUM(Table16[[#This Row],[Price]]*0.8)</f>
        <v>0</v>
      </c>
      <c r="Q549" s="4">
        <f>SUM(Table16[[#This Row],[Price]]*0.6)</f>
        <v>0</v>
      </c>
    </row>
    <row r="550" spans="1:17" x14ac:dyDescent="0.25">
      <c r="A550" t="s">
        <v>333</v>
      </c>
      <c r="B550">
        <v>0</v>
      </c>
      <c r="C550" t="s">
        <v>802</v>
      </c>
      <c r="D550">
        <v>636</v>
      </c>
      <c r="E550" t="s">
        <v>345</v>
      </c>
      <c r="F550" s="4">
        <v>0</v>
      </c>
      <c r="J550" s="4">
        <f>MIN(Table16[[#This Row],[Medicare Outpatient Allowable Rate]:[WPPA Inc Outpatient Allowable Rate]])</f>
        <v>0</v>
      </c>
      <c r="K550" s="4">
        <f>MAX(Table16[[#This Row],[Blue Cross Outpatient Allowable Rate]:[WPPA Inc Outpatient Allowable Rate]])</f>
        <v>0</v>
      </c>
      <c r="L550" s="4">
        <f>SUM(Table16[[#This Row],[Price]]*4.42)</f>
        <v>0</v>
      </c>
      <c r="M550" s="4">
        <v>0</v>
      </c>
      <c r="N550" s="4">
        <f>SUM(Table16[[#This Row],[ChargeID]]*0.76)</f>
        <v>0</v>
      </c>
      <c r="O550" s="4">
        <f>SUM(Table16[[#This Row],[Price]]*0.95)</f>
        <v>0</v>
      </c>
      <c r="P550" s="4">
        <f>SUM(Table16[[#This Row],[Price]]*0.8)</f>
        <v>0</v>
      </c>
      <c r="Q550" s="4">
        <f>SUM(Table16[[#This Row],[Price]]*0.6)</f>
        <v>0</v>
      </c>
    </row>
    <row r="551" spans="1:17" x14ac:dyDescent="0.25">
      <c r="A551" t="s">
        <v>333</v>
      </c>
      <c r="B551">
        <v>0</v>
      </c>
      <c r="C551" t="s">
        <v>803</v>
      </c>
      <c r="D551">
        <v>636</v>
      </c>
      <c r="E551" t="s">
        <v>402</v>
      </c>
      <c r="F551" s="4">
        <v>0</v>
      </c>
      <c r="J551" s="4">
        <f>MIN(Table16[[#This Row],[Medicare Outpatient Allowable Rate]:[WPPA Inc Outpatient Allowable Rate]])</f>
        <v>0</v>
      </c>
      <c r="K551" s="4">
        <f>MAX(Table16[[#This Row],[Blue Cross Outpatient Allowable Rate]:[WPPA Inc Outpatient Allowable Rate]])</f>
        <v>0</v>
      </c>
      <c r="L551" s="4">
        <f>SUM(Table16[[#This Row],[Price]]*4.42)</f>
        <v>0</v>
      </c>
      <c r="M551" s="4">
        <v>0</v>
      </c>
      <c r="N551" s="4">
        <f>SUM(Table16[[#This Row],[ChargeID]]*0.76)</f>
        <v>0</v>
      </c>
      <c r="O551" s="4">
        <f>SUM(Table16[[#This Row],[Price]]*0.95)</f>
        <v>0</v>
      </c>
      <c r="P551" s="4">
        <f>SUM(Table16[[#This Row],[Price]]*0.8)</f>
        <v>0</v>
      </c>
      <c r="Q551" s="4">
        <f>SUM(Table16[[#This Row],[Price]]*0.6)</f>
        <v>0</v>
      </c>
    </row>
    <row r="552" spans="1:17" x14ac:dyDescent="0.25">
      <c r="A552" t="s">
        <v>333</v>
      </c>
      <c r="B552">
        <v>0</v>
      </c>
      <c r="C552" t="s">
        <v>804</v>
      </c>
      <c r="D552">
        <v>636</v>
      </c>
      <c r="E552" t="s">
        <v>339</v>
      </c>
      <c r="F552" s="4">
        <v>0</v>
      </c>
      <c r="J552" s="4">
        <f>MIN(Table16[[#This Row],[Medicare Outpatient Allowable Rate]:[WPPA Inc Outpatient Allowable Rate]])</f>
        <v>0</v>
      </c>
      <c r="K552" s="4">
        <f>MAX(Table16[[#This Row],[Blue Cross Outpatient Allowable Rate]:[WPPA Inc Outpatient Allowable Rate]])</f>
        <v>0</v>
      </c>
      <c r="L552" s="4">
        <f>SUM(Table16[[#This Row],[Price]]*4.42)</f>
        <v>0</v>
      </c>
      <c r="M552" s="4">
        <v>0</v>
      </c>
      <c r="N552" s="4">
        <f>SUM(Table16[[#This Row],[ChargeID]]*0.76)</f>
        <v>0</v>
      </c>
      <c r="O552" s="4">
        <f>SUM(Table16[[#This Row],[Price]]*0.95)</f>
        <v>0</v>
      </c>
      <c r="P552" s="4">
        <f>SUM(Table16[[#This Row],[Price]]*0.8)</f>
        <v>0</v>
      </c>
      <c r="Q552" s="4">
        <f>SUM(Table16[[#This Row],[Price]]*0.6)</f>
        <v>0</v>
      </c>
    </row>
    <row r="553" spans="1:17" x14ac:dyDescent="0.25">
      <c r="A553" t="s">
        <v>333</v>
      </c>
      <c r="B553">
        <v>0</v>
      </c>
      <c r="C553" t="s">
        <v>805</v>
      </c>
      <c r="D553">
        <v>636</v>
      </c>
      <c r="E553" t="s">
        <v>345</v>
      </c>
      <c r="F553" s="4">
        <v>0</v>
      </c>
      <c r="J553" s="4">
        <f>MIN(Table16[[#This Row],[Medicare Outpatient Allowable Rate]:[WPPA Inc Outpatient Allowable Rate]])</f>
        <v>0</v>
      </c>
      <c r="K553" s="4">
        <f>MAX(Table16[[#This Row],[Blue Cross Outpatient Allowable Rate]:[WPPA Inc Outpatient Allowable Rate]])</f>
        <v>0</v>
      </c>
      <c r="L553" s="4">
        <f>SUM(Table16[[#This Row],[Price]]*4.42)</f>
        <v>0</v>
      </c>
      <c r="M553" s="4">
        <v>0</v>
      </c>
      <c r="N553" s="4">
        <f>SUM(Table16[[#This Row],[ChargeID]]*0.76)</f>
        <v>0</v>
      </c>
      <c r="O553" s="4">
        <f>SUM(Table16[[#This Row],[Price]]*0.95)</f>
        <v>0</v>
      </c>
      <c r="P553" s="4">
        <f>SUM(Table16[[#This Row],[Price]]*0.8)</f>
        <v>0</v>
      </c>
      <c r="Q553" s="4">
        <f>SUM(Table16[[#This Row],[Price]]*0.6)</f>
        <v>0</v>
      </c>
    </row>
    <row r="554" spans="1:17" x14ac:dyDescent="0.25">
      <c r="A554" t="s">
        <v>333</v>
      </c>
      <c r="B554">
        <v>0</v>
      </c>
      <c r="C554" t="s">
        <v>806</v>
      </c>
      <c r="D554">
        <v>636</v>
      </c>
      <c r="E554" t="s">
        <v>345</v>
      </c>
      <c r="F554" s="4">
        <v>0</v>
      </c>
      <c r="J554" s="4">
        <f>MIN(Table16[[#This Row],[Medicare Outpatient Allowable Rate]:[WPPA Inc Outpatient Allowable Rate]])</f>
        <v>0</v>
      </c>
      <c r="K554" s="4">
        <f>MAX(Table16[[#This Row],[Blue Cross Outpatient Allowable Rate]:[WPPA Inc Outpatient Allowable Rate]])</f>
        <v>0</v>
      </c>
      <c r="L554" s="4">
        <f>SUM(Table16[[#This Row],[Price]]*4.42)</f>
        <v>0</v>
      </c>
      <c r="M554" s="4">
        <v>0</v>
      </c>
      <c r="N554" s="4">
        <f>SUM(Table16[[#This Row],[ChargeID]]*0.76)</f>
        <v>0</v>
      </c>
      <c r="O554" s="4">
        <f>SUM(Table16[[#This Row],[Price]]*0.95)</f>
        <v>0</v>
      </c>
      <c r="P554" s="4">
        <f>SUM(Table16[[#This Row],[Price]]*0.8)</f>
        <v>0</v>
      </c>
      <c r="Q554" s="4">
        <f>SUM(Table16[[#This Row],[Price]]*0.6)</f>
        <v>0</v>
      </c>
    </row>
    <row r="555" spans="1:17" x14ac:dyDescent="0.25">
      <c r="A555" t="s">
        <v>333</v>
      </c>
      <c r="B555">
        <v>0</v>
      </c>
      <c r="C555" t="s">
        <v>807</v>
      </c>
      <c r="D555">
        <v>636</v>
      </c>
      <c r="E555" t="s">
        <v>343</v>
      </c>
      <c r="F555" s="4">
        <v>0</v>
      </c>
      <c r="J555" s="4">
        <f>MIN(Table16[[#This Row],[Medicare Outpatient Allowable Rate]:[WPPA Inc Outpatient Allowable Rate]])</f>
        <v>0</v>
      </c>
      <c r="K555" s="4">
        <f>MAX(Table16[[#This Row],[Blue Cross Outpatient Allowable Rate]:[WPPA Inc Outpatient Allowable Rate]])</f>
        <v>0</v>
      </c>
      <c r="L555" s="4">
        <f>SUM(Table16[[#This Row],[Price]]*4.42)</f>
        <v>0</v>
      </c>
      <c r="M555" s="4">
        <v>0</v>
      </c>
      <c r="N555" s="4">
        <f>SUM(Table16[[#This Row],[ChargeID]]*0.76)</f>
        <v>0</v>
      </c>
      <c r="O555" s="4">
        <f>SUM(Table16[[#This Row],[Price]]*0.95)</f>
        <v>0</v>
      </c>
      <c r="P555" s="4">
        <f>SUM(Table16[[#This Row],[Price]]*0.8)</f>
        <v>0</v>
      </c>
      <c r="Q555" s="4">
        <f>SUM(Table16[[#This Row],[Price]]*0.6)</f>
        <v>0</v>
      </c>
    </row>
    <row r="556" spans="1:17" x14ac:dyDescent="0.25">
      <c r="A556" t="s">
        <v>333</v>
      </c>
      <c r="B556">
        <v>0</v>
      </c>
      <c r="C556" t="s">
        <v>808</v>
      </c>
      <c r="D556">
        <v>636</v>
      </c>
      <c r="E556" t="s">
        <v>337</v>
      </c>
      <c r="F556" s="4">
        <v>0</v>
      </c>
      <c r="J556" s="4">
        <f>MIN(Table16[[#This Row],[Medicare Outpatient Allowable Rate]:[WPPA Inc Outpatient Allowable Rate]])</f>
        <v>0</v>
      </c>
      <c r="K556" s="4">
        <f>MAX(Table16[[#This Row],[Blue Cross Outpatient Allowable Rate]:[WPPA Inc Outpatient Allowable Rate]])</f>
        <v>0</v>
      </c>
      <c r="L556" s="4">
        <f>SUM(Table16[[#This Row],[Price]]*4.42)</f>
        <v>0</v>
      </c>
      <c r="M556" s="4">
        <v>0</v>
      </c>
      <c r="N556" s="4">
        <f>SUM(Table16[[#This Row],[ChargeID]]*0.76)</f>
        <v>0</v>
      </c>
      <c r="O556" s="4">
        <f>SUM(Table16[[#This Row],[Price]]*0.95)</f>
        <v>0</v>
      </c>
      <c r="P556" s="4">
        <f>SUM(Table16[[#This Row],[Price]]*0.8)</f>
        <v>0</v>
      </c>
      <c r="Q556" s="4">
        <f>SUM(Table16[[#This Row],[Price]]*0.6)</f>
        <v>0</v>
      </c>
    </row>
    <row r="557" spans="1:17" x14ac:dyDescent="0.25">
      <c r="A557" t="s">
        <v>333</v>
      </c>
      <c r="B557">
        <v>0</v>
      </c>
      <c r="C557" t="s">
        <v>809</v>
      </c>
      <c r="D557">
        <v>636</v>
      </c>
      <c r="E557" t="s">
        <v>345</v>
      </c>
      <c r="F557" s="4">
        <v>0</v>
      </c>
      <c r="J557" s="4">
        <f>MIN(Table16[[#This Row],[Medicare Outpatient Allowable Rate]:[WPPA Inc Outpatient Allowable Rate]])</f>
        <v>0</v>
      </c>
      <c r="K557" s="4">
        <f>MAX(Table16[[#This Row],[Blue Cross Outpatient Allowable Rate]:[WPPA Inc Outpatient Allowable Rate]])</f>
        <v>0</v>
      </c>
      <c r="L557" s="4">
        <f>SUM(Table16[[#This Row],[Price]]*4.42)</f>
        <v>0</v>
      </c>
      <c r="M557" s="4">
        <v>0</v>
      </c>
      <c r="N557" s="4">
        <f>SUM(Table16[[#This Row],[ChargeID]]*0.76)</f>
        <v>0</v>
      </c>
      <c r="O557" s="4">
        <f>SUM(Table16[[#This Row],[Price]]*0.95)</f>
        <v>0</v>
      </c>
      <c r="P557" s="4">
        <f>SUM(Table16[[#This Row],[Price]]*0.8)</f>
        <v>0</v>
      </c>
      <c r="Q557" s="4">
        <f>SUM(Table16[[#This Row],[Price]]*0.6)</f>
        <v>0</v>
      </c>
    </row>
    <row r="558" spans="1:17" x14ac:dyDescent="0.25">
      <c r="A558" t="s">
        <v>333</v>
      </c>
      <c r="B558">
        <v>0</v>
      </c>
      <c r="C558" t="s">
        <v>810</v>
      </c>
      <c r="D558">
        <v>636</v>
      </c>
      <c r="E558" t="s">
        <v>456</v>
      </c>
      <c r="F558" s="4">
        <v>0</v>
      </c>
      <c r="J558" s="4">
        <f>MIN(Table16[[#This Row],[Medicare Outpatient Allowable Rate]:[WPPA Inc Outpatient Allowable Rate]])</f>
        <v>0</v>
      </c>
      <c r="K558" s="4">
        <f>MAX(Table16[[#This Row],[Blue Cross Outpatient Allowable Rate]:[WPPA Inc Outpatient Allowable Rate]])</f>
        <v>0</v>
      </c>
      <c r="L558" s="4">
        <f>SUM(Table16[[#This Row],[Price]]*4.42)</f>
        <v>0</v>
      </c>
      <c r="M558" s="4">
        <v>0</v>
      </c>
      <c r="N558" s="4">
        <f>SUM(Table16[[#This Row],[ChargeID]]*0.76)</f>
        <v>0</v>
      </c>
      <c r="O558" s="4">
        <f>SUM(Table16[[#This Row],[Price]]*0.95)</f>
        <v>0</v>
      </c>
      <c r="P558" s="4">
        <f>SUM(Table16[[#This Row],[Price]]*0.8)</f>
        <v>0</v>
      </c>
      <c r="Q558" s="4">
        <f>SUM(Table16[[#This Row],[Price]]*0.6)</f>
        <v>0</v>
      </c>
    </row>
    <row r="559" spans="1:17" x14ac:dyDescent="0.25">
      <c r="A559" t="s">
        <v>333</v>
      </c>
      <c r="B559">
        <v>0</v>
      </c>
      <c r="C559" t="s">
        <v>475</v>
      </c>
      <c r="D559">
        <v>636</v>
      </c>
      <c r="E559" t="s">
        <v>452</v>
      </c>
      <c r="F559" s="4">
        <v>0</v>
      </c>
      <c r="J559" s="4">
        <f>MIN(Table16[[#This Row],[Medicare Outpatient Allowable Rate]:[WPPA Inc Outpatient Allowable Rate]])</f>
        <v>0</v>
      </c>
      <c r="K559" s="4">
        <f>MAX(Table16[[#This Row],[Blue Cross Outpatient Allowable Rate]:[WPPA Inc Outpatient Allowable Rate]])</f>
        <v>0</v>
      </c>
      <c r="L559" s="4">
        <f>SUM(Table16[[#This Row],[Price]]*4.42)</f>
        <v>0</v>
      </c>
      <c r="M559" s="4">
        <v>0</v>
      </c>
      <c r="N559" s="4">
        <f>SUM(Table16[[#This Row],[ChargeID]]*0.76)</f>
        <v>0</v>
      </c>
      <c r="O559" s="4">
        <f>SUM(Table16[[#This Row],[Price]]*0.95)</f>
        <v>0</v>
      </c>
      <c r="P559" s="4">
        <f>SUM(Table16[[#This Row],[Price]]*0.8)</f>
        <v>0</v>
      </c>
      <c r="Q559" s="4">
        <f>SUM(Table16[[#This Row],[Price]]*0.6)</f>
        <v>0</v>
      </c>
    </row>
    <row r="560" spans="1:17" x14ac:dyDescent="0.25">
      <c r="A560" t="s">
        <v>333</v>
      </c>
      <c r="B560">
        <v>0</v>
      </c>
      <c r="C560" t="s">
        <v>670</v>
      </c>
      <c r="D560">
        <v>636</v>
      </c>
      <c r="E560" t="s">
        <v>345</v>
      </c>
      <c r="F560" s="4">
        <v>0</v>
      </c>
      <c r="J560" s="4">
        <f>MIN(Table16[[#This Row],[Medicare Outpatient Allowable Rate]:[WPPA Inc Outpatient Allowable Rate]])</f>
        <v>0</v>
      </c>
      <c r="K560" s="4">
        <f>MAX(Table16[[#This Row],[Blue Cross Outpatient Allowable Rate]:[WPPA Inc Outpatient Allowable Rate]])</f>
        <v>0</v>
      </c>
      <c r="L560" s="4">
        <f>SUM(Table16[[#This Row],[Price]]*4.42)</f>
        <v>0</v>
      </c>
      <c r="M560" s="4">
        <v>0</v>
      </c>
      <c r="N560" s="4">
        <f>SUM(Table16[[#This Row],[ChargeID]]*0.76)</f>
        <v>0</v>
      </c>
      <c r="O560" s="4">
        <f>SUM(Table16[[#This Row],[Price]]*0.95)</f>
        <v>0</v>
      </c>
      <c r="P560" s="4">
        <f>SUM(Table16[[#This Row],[Price]]*0.8)</f>
        <v>0</v>
      </c>
      <c r="Q560" s="4">
        <f>SUM(Table16[[#This Row],[Price]]*0.6)</f>
        <v>0</v>
      </c>
    </row>
    <row r="561" spans="1:17" x14ac:dyDescent="0.25">
      <c r="A561" t="s">
        <v>333</v>
      </c>
      <c r="B561">
        <v>0</v>
      </c>
      <c r="C561" t="s">
        <v>811</v>
      </c>
      <c r="D561">
        <v>636</v>
      </c>
      <c r="E561" t="s">
        <v>568</v>
      </c>
      <c r="F561" s="4">
        <v>0</v>
      </c>
      <c r="J561" s="4">
        <f>MIN(Table16[[#This Row],[Medicare Outpatient Allowable Rate]:[WPPA Inc Outpatient Allowable Rate]])</f>
        <v>0</v>
      </c>
      <c r="K561" s="4">
        <f>MAX(Table16[[#This Row],[Blue Cross Outpatient Allowable Rate]:[WPPA Inc Outpatient Allowable Rate]])</f>
        <v>0</v>
      </c>
      <c r="L561" s="4">
        <f>SUM(Table16[[#This Row],[Price]]*4.42)</f>
        <v>0</v>
      </c>
      <c r="M561" s="4">
        <v>0</v>
      </c>
      <c r="N561" s="4">
        <f>SUM(Table16[[#This Row],[ChargeID]]*0.76)</f>
        <v>0</v>
      </c>
      <c r="O561" s="4">
        <f>SUM(Table16[[#This Row],[Price]]*0.95)</f>
        <v>0</v>
      </c>
      <c r="P561" s="4">
        <f>SUM(Table16[[#This Row],[Price]]*0.8)</f>
        <v>0</v>
      </c>
      <c r="Q561" s="4">
        <f>SUM(Table16[[#This Row],[Price]]*0.6)</f>
        <v>0</v>
      </c>
    </row>
    <row r="562" spans="1:17" x14ac:dyDescent="0.25">
      <c r="A562" t="s">
        <v>333</v>
      </c>
      <c r="B562">
        <v>0</v>
      </c>
      <c r="C562" t="s">
        <v>377</v>
      </c>
      <c r="D562">
        <v>636</v>
      </c>
      <c r="E562" t="s">
        <v>378</v>
      </c>
      <c r="F562" s="4">
        <v>0</v>
      </c>
      <c r="J562" s="4">
        <f>MIN(Table16[[#This Row],[Medicare Outpatient Allowable Rate]:[WPPA Inc Outpatient Allowable Rate]])</f>
        <v>0</v>
      </c>
      <c r="K562" s="4">
        <f>MAX(Table16[[#This Row],[Blue Cross Outpatient Allowable Rate]:[WPPA Inc Outpatient Allowable Rate]])</f>
        <v>0</v>
      </c>
      <c r="L562" s="4">
        <f>SUM(Table16[[#This Row],[Price]]*4.42)</f>
        <v>0</v>
      </c>
      <c r="M562" s="4">
        <v>0</v>
      </c>
      <c r="N562" s="4">
        <f>SUM(Table16[[#This Row],[ChargeID]]*0.76)</f>
        <v>0</v>
      </c>
      <c r="O562" s="4">
        <f>SUM(Table16[[#This Row],[Price]]*0.95)</f>
        <v>0</v>
      </c>
      <c r="P562" s="4">
        <f>SUM(Table16[[#This Row],[Price]]*0.8)</f>
        <v>0</v>
      </c>
      <c r="Q562" s="4">
        <f>SUM(Table16[[#This Row],[Price]]*0.6)</f>
        <v>0</v>
      </c>
    </row>
    <row r="563" spans="1:17" x14ac:dyDescent="0.25">
      <c r="A563" t="s">
        <v>333</v>
      </c>
      <c r="B563">
        <v>0</v>
      </c>
      <c r="C563" t="s">
        <v>731</v>
      </c>
      <c r="D563">
        <v>636</v>
      </c>
      <c r="E563" t="s">
        <v>335</v>
      </c>
      <c r="F563" s="4">
        <v>0</v>
      </c>
      <c r="J563" s="4">
        <f>MIN(Table16[[#This Row],[Medicare Outpatient Allowable Rate]:[WPPA Inc Outpatient Allowable Rate]])</f>
        <v>0</v>
      </c>
      <c r="K563" s="4">
        <f>MAX(Table16[[#This Row],[Blue Cross Outpatient Allowable Rate]:[WPPA Inc Outpatient Allowable Rate]])</f>
        <v>0</v>
      </c>
      <c r="L563" s="4">
        <f>SUM(Table16[[#This Row],[Price]]*4.42)</f>
        <v>0</v>
      </c>
      <c r="M563" s="4">
        <v>0</v>
      </c>
      <c r="N563" s="4">
        <f>SUM(Table16[[#This Row],[ChargeID]]*0.76)</f>
        <v>0</v>
      </c>
      <c r="O563" s="4">
        <f>SUM(Table16[[#This Row],[Price]]*0.95)</f>
        <v>0</v>
      </c>
      <c r="P563" s="4">
        <f>SUM(Table16[[#This Row],[Price]]*0.8)</f>
        <v>0</v>
      </c>
      <c r="Q563" s="4">
        <f>SUM(Table16[[#This Row],[Price]]*0.6)</f>
        <v>0</v>
      </c>
    </row>
    <row r="564" spans="1:17" x14ac:dyDescent="0.25">
      <c r="A564" t="s">
        <v>333</v>
      </c>
      <c r="B564">
        <v>0</v>
      </c>
      <c r="C564" t="s">
        <v>812</v>
      </c>
      <c r="D564">
        <v>636</v>
      </c>
      <c r="E564" t="s">
        <v>345</v>
      </c>
      <c r="F564" s="4">
        <v>0</v>
      </c>
      <c r="J564" s="4">
        <f>MIN(Table16[[#This Row],[Medicare Outpatient Allowable Rate]:[WPPA Inc Outpatient Allowable Rate]])</f>
        <v>0</v>
      </c>
      <c r="K564" s="4">
        <f>MAX(Table16[[#This Row],[Blue Cross Outpatient Allowable Rate]:[WPPA Inc Outpatient Allowable Rate]])</f>
        <v>0</v>
      </c>
      <c r="L564" s="4">
        <f>SUM(Table16[[#This Row],[Price]]*4.42)</f>
        <v>0</v>
      </c>
      <c r="M564" s="4">
        <v>0</v>
      </c>
      <c r="N564" s="4">
        <f>SUM(Table16[[#This Row],[ChargeID]]*0.76)</f>
        <v>0</v>
      </c>
      <c r="O564" s="4">
        <f>SUM(Table16[[#This Row],[Price]]*0.95)</f>
        <v>0</v>
      </c>
      <c r="P564" s="4">
        <f>SUM(Table16[[#This Row],[Price]]*0.8)</f>
        <v>0</v>
      </c>
      <c r="Q564" s="4">
        <f>SUM(Table16[[#This Row],[Price]]*0.6)</f>
        <v>0</v>
      </c>
    </row>
    <row r="565" spans="1:17" x14ac:dyDescent="0.25">
      <c r="A565" t="s">
        <v>333</v>
      </c>
      <c r="B565">
        <v>0</v>
      </c>
      <c r="C565" t="s">
        <v>813</v>
      </c>
      <c r="D565">
        <v>636</v>
      </c>
      <c r="E565" t="s">
        <v>448</v>
      </c>
      <c r="F565" s="4">
        <v>0</v>
      </c>
      <c r="J565" s="4">
        <f>MIN(Table16[[#This Row],[Medicare Outpatient Allowable Rate]:[WPPA Inc Outpatient Allowable Rate]])</f>
        <v>0</v>
      </c>
      <c r="K565" s="4">
        <f>MAX(Table16[[#This Row],[Blue Cross Outpatient Allowable Rate]:[WPPA Inc Outpatient Allowable Rate]])</f>
        <v>0</v>
      </c>
      <c r="L565" s="4">
        <f>SUM(Table16[[#This Row],[Price]]*4.42)</f>
        <v>0</v>
      </c>
      <c r="M565" s="4">
        <v>0</v>
      </c>
      <c r="N565" s="4">
        <f>SUM(Table16[[#This Row],[ChargeID]]*0.76)</f>
        <v>0</v>
      </c>
      <c r="O565" s="4">
        <f>SUM(Table16[[#This Row],[Price]]*0.95)</f>
        <v>0</v>
      </c>
      <c r="P565" s="4">
        <f>SUM(Table16[[#This Row],[Price]]*0.8)</f>
        <v>0</v>
      </c>
      <c r="Q565" s="4">
        <f>SUM(Table16[[#This Row],[Price]]*0.6)</f>
        <v>0</v>
      </c>
    </row>
    <row r="566" spans="1:17" x14ac:dyDescent="0.25">
      <c r="A566" t="s">
        <v>333</v>
      </c>
      <c r="B566">
        <v>0</v>
      </c>
      <c r="C566" t="s">
        <v>814</v>
      </c>
      <c r="D566">
        <v>636</v>
      </c>
      <c r="E566" t="s">
        <v>345</v>
      </c>
      <c r="F566" s="4">
        <v>0</v>
      </c>
      <c r="J566" s="4">
        <f>MIN(Table16[[#This Row],[Medicare Outpatient Allowable Rate]:[WPPA Inc Outpatient Allowable Rate]])</f>
        <v>0</v>
      </c>
      <c r="K566" s="4">
        <f>MAX(Table16[[#This Row],[Blue Cross Outpatient Allowable Rate]:[WPPA Inc Outpatient Allowable Rate]])</f>
        <v>0</v>
      </c>
      <c r="L566" s="4">
        <f>SUM(Table16[[#This Row],[Price]]*4.42)</f>
        <v>0</v>
      </c>
      <c r="M566" s="4">
        <v>0</v>
      </c>
      <c r="N566" s="4">
        <f>SUM(Table16[[#This Row],[ChargeID]]*0.76)</f>
        <v>0</v>
      </c>
      <c r="O566" s="4">
        <f>SUM(Table16[[#This Row],[Price]]*0.95)</f>
        <v>0</v>
      </c>
      <c r="P566" s="4">
        <f>SUM(Table16[[#This Row],[Price]]*0.8)</f>
        <v>0</v>
      </c>
      <c r="Q566" s="4">
        <f>SUM(Table16[[#This Row],[Price]]*0.6)</f>
        <v>0</v>
      </c>
    </row>
    <row r="567" spans="1:17" x14ac:dyDescent="0.25">
      <c r="A567" t="s">
        <v>333</v>
      </c>
      <c r="B567">
        <v>0</v>
      </c>
      <c r="C567" t="s">
        <v>815</v>
      </c>
      <c r="D567">
        <v>636</v>
      </c>
      <c r="E567" t="s">
        <v>353</v>
      </c>
      <c r="F567" s="4">
        <v>0</v>
      </c>
      <c r="J567" s="4">
        <f>MIN(Table16[[#This Row],[Medicare Outpatient Allowable Rate]:[WPPA Inc Outpatient Allowable Rate]])</f>
        <v>0</v>
      </c>
      <c r="K567" s="4">
        <f>MAX(Table16[[#This Row],[Blue Cross Outpatient Allowable Rate]:[WPPA Inc Outpatient Allowable Rate]])</f>
        <v>0</v>
      </c>
      <c r="L567" s="4">
        <f>SUM(Table16[[#This Row],[Price]]*4.42)</f>
        <v>0</v>
      </c>
      <c r="M567" s="4">
        <v>0</v>
      </c>
      <c r="N567" s="4">
        <f>SUM(Table16[[#This Row],[ChargeID]]*0.76)</f>
        <v>0</v>
      </c>
      <c r="O567" s="4">
        <f>SUM(Table16[[#This Row],[Price]]*0.95)</f>
        <v>0</v>
      </c>
      <c r="P567" s="4">
        <f>SUM(Table16[[#This Row],[Price]]*0.8)</f>
        <v>0</v>
      </c>
      <c r="Q567" s="4">
        <f>SUM(Table16[[#This Row],[Price]]*0.6)</f>
        <v>0</v>
      </c>
    </row>
    <row r="568" spans="1:17" x14ac:dyDescent="0.25">
      <c r="A568" t="s">
        <v>333</v>
      </c>
      <c r="B568">
        <v>0</v>
      </c>
      <c r="C568" t="s">
        <v>425</v>
      </c>
      <c r="D568">
        <v>636</v>
      </c>
      <c r="E568" t="s">
        <v>426</v>
      </c>
      <c r="F568" s="4">
        <v>0</v>
      </c>
      <c r="J568" s="4">
        <f>MIN(Table16[[#This Row],[Medicare Outpatient Allowable Rate]:[WPPA Inc Outpatient Allowable Rate]])</f>
        <v>0</v>
      </c>
      <c r="K568" s="4">
        <f>MAX(Table16[[#This Row],[Blue Cross Outpatient Allowable Rate]:[WPPA Inc Outpatient Allowable Rate]])</f>
        <v>0</v>
      </c>
      <c r="L568" s="4">
        <f>SUM(Table16[[#This Row],[Price]]*4.42)</f>
        <v>0</v>
      </c>
      <c r="M568" s="4">
        <v>0</v>
      </c>
      <c r="N568" s="4">
        <f>SUM(Table16[[#This Row],[ChargeID]]*0.76)</f>
        <v>0</v>
      </c>
      <c r="O568" s="4">
        <f>SUM(Table16[[#This Row],[Price]]*0.95)</f>
        <v>0</v>
      </c>
      <c r="P568" s="4">
        <f>SUM(Table16[[#This Row],[Price]]*0.8)</f>
        <v>0</v>
      </c>
      <c r="Q568" s="4">
        <f>SUM(Table16[[#This Row],[Price]]*0.6)</f>
        <v>0</v>
      </c>
    </row>
    <row r="569" spans="1:17" x14ac:dyDescent="0.25">
      <c r="A569" t="s">
        <v>333</v>
      </c>
      <c r="B569">
        <v>0</v>
      </c>
      <c r="C569" t="s">
        <v>816</v>
      </c>
      <c r="D569">
        <v>636</v>
      </c>
      <c r="E569" t="s">
        <v>345</v>
      </c>
      <c r="F569" s="4">
        <v>0</v>
      </c>
      <c r="J569" s="4">
        <f>MIN(Table16[[#This Row],[Medicare Outpatient Allowable Rate]:[WPPA Inc Outpatient Allowable Rate]])</f>
        <v>0</v>
      </c>
      <c r="K569" s="4">
        <f>MAX(Table16[[#This Row],[Blue Cross Outpatient Allowable Rate]:[WPPA Inc Outpatient Allowable Rate]])</f>
        <v>0</v>
      </c>
      <c r="L569" s="4">
        <f>SUM(Table16[[#This Row],[Price]]*4.42)</f>
        <v>0</v>
      </c>
      <c r="M569" s="4">
        <v>0</v>
      </c>
      <c r="N569" s="4">
        <f>SUM(Table16[[#This Row],[ChargeID]]*0.76)</f>
        <v>0</v>
      </c>
      <c r="O569" s="4">
        <f>SUM(Table16[[#This Row],[Price]]*0.95)</f>
        <v>0</v>
      </c>
      <c r="P569" s="4">
        <f>SUM(Table16[[#This Row],[Price]]*0.8)</f>
        <v>0</v>
      </c>
      <c r="Q569" s="4">
        <f>SUM(Table16[[#This Row],[Price]]*0.6)</f>
        <v>0</v>
      </c>
    </row>
    <row r="570" spans="1:17" x14ac:dyDescent="0.25">
      <c r="A570" t="s">
        <v>333</v>
      </c>
      <c r="B570">
        <v>0</v>
      </c>
      <c r="C570" t="s">
        <v>749</v>
      </c>
      <c r="D570">
        <v>636</v>
      </c>
      <c r="E570" t="s">
        <v>345</v>
      </c>
      <c r="F570" s="4">
        <v>0</v>
      </c>
      <c r="J570" s="4">
        <f>MIN(Table16[[#This Row],[Medicare Outpatient Allowable Rate]:[WPPA Inc Outpatient Allowable Rate]])</f>
        <v>0</v>
      </c>
      <c r="K570" s="4">
        <f>MAX(Table16[[#This Row],[Blue Cross Outpatient Allowable Rate]:[WPPA Inc Outpatient Allowable Rate]])</f>
        <v>0</v>
      </c>
      <c r="L570" s="4">
        <f>SUM(Table16[[#This Row],[Price]]*4.42)</f>
        <v>0</v>
      </c>
      <c r="M570" s="4">
        <v>0</v>
      </c>
      <c r="N570" s="4">
        <f>SUM(Table16[[#This Row],[ChargeID]]*0.76)</f>
        <v>0</v>
      </c>
      <c r="O570" s="4">
        <f>SUM(Table16[[#This Row],[Price]]*0.95)</f>
        <v>0</v>
      </c>
      <c r="P570" s="4">
        <f>SUM(Table16[[#This Row],[Price]]*0.8)</f>
        <v>0</v>
      </c>
      <c r="Q570" s="4">
        <f>SUM(Table16[[#This Row],[Price]]*0.6)</f>
        <v>0</v>
      </c>
    </row>
    <row r="571" spans="1:17" x14ac:dyDescent="0.25">
      <c r="A571" t="s">
        <v>333</v>
      </c>
      <c r="B571">
        <v>0</v>
      </c>
      <c r="C571" t="s">
        <v>817</v>
      </c>
      <c r="D571">
        <v>636</v>
      </c>
      <c r="E571" t="s">
        <v>345</v>
      </c>
      <c r="F571" s="4">
        <v>0</v>
      </c>
      <c r="J571" s="4">
        <f>MIN(Table16[[#This Row],[Medicare Outpatient Allowable Rate]:[WPPA Inc Outpatient Allowable Rate]])</f>
        <v>0</v>
      </c>
      <c r="K571" s="4">
        <f>MAX(Table16[[#This Row],[Blue Cross Outpatient Allowable Rate]:[WPPA Inc Outpatient Allowable Rate]])</f>
        <v>0</v>
      </c>
      <c r="L571" s="4">
        <f>SUM(Table16[[#This Row],[Price]]*4.42)</f>
        <v>0</v>
      </c>
      <c r="M571" s="4">
        <v>0</v>
      </c>
      <c r="N571" s="4">
        <f>SUM(Table16[[#This Row],[ChargeID]]*0.76)</f>
        <v>0</v>
      </c>
      <c r="O571" s="4">
        <f>SUM(Table16[[#This Row],[Price]]*0.95)</f>
        <v>0</v>
      </c>
      <c r="P571" s="4">
        <f>SUM(Table16[[#This Row],[Price]]*0.8)</f>
        <v>0</v>
      </c>
      <c r="Q571" s="4">
        <f>SUM(Table16[[#This Row],[Price]]*0.6)</f>
        <v>0</v>
      </c>
    </row>
    <row r="572" spans="1:17" x14ac:dyDescent="0.25">
      <c r="A572" t="s">
        <v>333</v>
      </c>
      <c r="B572">
        <v>0</v>
      </c>
      <c r="C572" t="s">
        <v>818</v>
      </c>
      <c r="D572">
        <v>636</v>
      </c>
      <c r="E572" t="s">
        <v>345</v>
      </c>
      <c r="F572" s="4">
        <v>0</v>
      </c>
      <c r="J572" s="4">
        <f>MIN(Table16[[#This Row],[Medicare Outpatient Allowable Rate]:[WPPA Inc Outpatient Allowable Rate]])</f>
        <v>0</v>
      </c>
      <c r="K572" s="4">
        <f>MAX(Table16[[#This Row],[Blue Cross Outpatient Allowable Rate]:[WPPA Inc Outpatient Allowable Rate]])</f>
        <v>0</v>
      </c>
      <c r="L572" s="4">
        <f>SUM(Table16[[#This Row],[Price]]*4.42)</f>
        <v>0</v>
      </c>
      <c r="M572" s="4">
        <v>0</v>
      </c>
      <c r="N572" s="4">
        <f>SUM(Table16[[#This Row],[ChargeID]]*0.76)</f>
        <v>0</v>
      </c>
      <c r="O572" s="4">
        <f>SUM(Table16[[#This Row],[Price]]*0.95)</f>
        <v>0</v>
      </c>
      <c r="P572" s="4">
        <f>SUM(Table16[[#This Row],[Price]]*0.8)</f>
        <v>0</v>
      </c>
      <c r="Q572" s="4">
        <f>SUM(Table16[[#This Row],[Price]]*0.6)</f>
        <v>0</v>
      </c>
    </row>
    <row r="573" spans="1:17" x14ac:dyDescent="0.25">
      <c r="A573" t="s">
        <v>333</v>
      </c>
      <c r="B573">
        <v>0</v>
      </c>
      <c r="C573" t="s">
        <v>683</v>
      </c>
      <c r="D573">
        <v>636</v>
      </c>
      <c r="E573" t="s">
        <v>375</v>
      </c>
      <c r="F573" s="4">
        <v>0</v>
      </c>
      <c r="J573" s="4">
        <f>MIN(Table16[[#This Row],[Medicare Outpatient Allowable Rate]:[WPPA Inc Outpatient Allowable Rate]])</f>
        <v>0</v>
      </c>
      <c r="K573" s="4">
        <f>MAX(Table16[[#This Row],[Blue Cross Outpatient Allowable Rate]:[WPPA Inc Outpatient Allowable Rate]])</f>
        <v>0</v>
      </c>
      <c r="L573" s="4">
        <f>SUM(Table16[[#This Row],[Price]]*4.42)</f>
        <v>0</v>
      </c>
      <c r="M573" s="4">
        <v>0</v>
      </c>
      <c r="N573" s="4">
        <f>SUM(Table16[[#This Row],[ChargeID]]*0.76)</f>
        <v>0</v>
      </c>
      <c r="O573" s="4">
        <f>SUM(Table16[[#This Row],[Price]]*0.95)</f>
        <v>0</v>
      </c>
      <c r="P573" s="4">
        <f>SUM(Table16[[#This Row],[Price]]*0.8)</f>
        <v>0</v>
      </c>
      <c r="Q573" s="4">
        <f>SUM(Table16[[#This Row],[Price]]*0.6)</f>
        <v>0</v>
      </c>
    </row>
    <row r="574" spans="1:17" x14ac:dyDescent="0.25">
      <c r="A574" t="s">
        <v>333</v>
      </c>
      <c r="B574">
        <v>0</v>
      </c>
      <c r="C574" t="s">
        <v>819</v>
      </c>
      <c r="D574">
        <v>636</v>
      </c>
      <c r="E574" t="s">
        <v>345</v>
      </c>
      <c r="F574" s="4">
        <v>0</v>
      </c>
      <c r="J574" s="4">
        <f>MIN(Table16[[#This Row],[Medicare Outpatient Allowable Rate]:[WPPA Inc Outpatient Allowable Rate]])</f>
        <v>0</v>
      </c>
      <c r="K574" s="4">
        <f>MAX(Table16[[#This Row],[Blue Cross Outpatient Allowable Rate]:[WPPA Inc Outpatient Allowable Rate]])</f>
        <v>0</v>
      </c>
      <c r="L574" s="4">
        <f>SUM(Table16[[#This Row],[Price]]*4.42)</f>
        <v>0</v>
      </c>
      <c r="M574" s="4">
        <v>0</v>
      </c>
      <c r="N574" s="4">
        <f>SUM(Table16[[#This Row],[ChargeID]]*0.76)</f>
        <v>0</v>
      </c>
      <c r="O574" s="4">
        <f>SUM(Table16[[#This Row],[Price]]*0.95)</f>
        <v>0</v>
      </c>
      <c r="P574" s="4">
        <f>SUM(Table16[[#This Row],[Price]]*0.8)</f>
        <v>0</v>
      </c>
      <c r="Q574" s="4">
        <f>SUM(Table16[[#This Row],[Price]]*0.6)</f>
        <v>0</v>
      </c>
    </row>
    <row r="575" spans="1:17" x14ac:dyDescent="0.25">
      <c r="A575" t="s">
        <v>333</v>
      </c>
      <c r="B575">
        <v>0</v>
      </c>
      <c r="C575" t="s">
        <v>820</v>
      </c>
      <c r="D575">
        <v>636</v>
      </c>
      <c r="E575" t="s">
        <v>345</v>
      </c>
      <c r="F575" s="4">
        <v>0</v>
      </c>
      <c r="J575" s="4">
        <f>MIN(Table16[[#This Row],[Medicare Outpatient Allowable Rate]:[WPPA Inc Outpatient Allowable Rate]])</f>
        <v>0</v>
      </c>
      <c r="K575" s="4">
        <f>MAX(Table16[[#This Row],[Blue Cross Outpatient Allowable Rate]:[WPPA Inc Outpatient Allowable Rate]])</f>
        <v>0</v>
      </c>
      <c r="L575" s="4">
        <f>SUM(Table16[[#This Row],[Price]]*4.42)</f>
        <v>0</v>
      </c>
      <c r="M575" s="4">
        <v>0</v>
      </c>
      <c r="N575" s="4">
        <f>SUM(Table16[[#This Row],[ChargeID]]*0.76)</f>
        <v>0</v>
      </c>
      <c r="O575" s="4">
        <f>SUM(Table16[[#This Row],[Price]]*0.95)</f>
        <v>0</v>
      </c>
      <c r="P575" s="4">
        <f>SUM(Table16[[#This Row],[Price]]*0.8)</f>
        <v>0</v>
      </c>
      <c r="Q575" s="4">
        <f>SUM(Table16[[#This Row],[Price]]*0.6)</f>
        <v>0</v>
      </c>
    </row>
    <row r="576" spans="1:17" x14ac:dyDescent="0.25">
      <c r="A576" t="s">
        <v>333</v>
      </c>
      <c r="B576">
        <v>0</v>
      </c>
      <c r="C576" t="s">
        <v>821</v>
      </c>
      <c r="D576">
        <v>636</v>
      </c>
      <c r="E576" t="s">
        <v>345</v>
      </c>
      <c r="F576" s="4">
        <v>0</v>
      </c>
      <c r="J576" s="4">
        <f>MIN(Table16[[#This Row],[Medicare Outpatient Allowable Rate]:[WPPA Inc Outpatient Allowable Rate]])</f>
        <v>0</v>
      </c>
      <c r="K576" s="4">
        <f>MAX(Table16[[#This Row],[Blue Cross Outpatient Allowable Rate]:[WPPA Inc Outpatient Allowable Rate]])</f>
        <v>0</v>
      </c>
      <c r="L576" s="4">
        <f>SUM(Table16[[#This Row],[Price]]*4.42)</f>
        <v>0</v>
      </c>
      <c r="M576" s="4">
        <v>0</v>
      </c>
      <c r="N576" s="4">
        <f>SUM(Table16[[#This Row],[ChargeID]]*0.76)</f>
        <v>0</v>
      </c>
      <c r="O576" s="4">
        <f>SUM(Table16[[#This Row],[Price]]*0.95)</f>
        <v>0</v>
      </c>
      <c r="P576" s="4">
        <f>SUM(Table16[[#This Row],[Price]]*0.8)</f>
        <v>0</v>
      </c>
      <c r="Q576" s="4">
        <f>SUM(Table16[[#This Row],[Price]]*0.6)</f>
        <v>0</v>
      </c>
    </row>
    <row r="577" spans="1:17" x14ac:dyDescent="0.25">
      <c r="A577" t="s">
        <v>333</v>
      </c>
      <c r="B577">
        <v>0</v>
      </c>
      <c r="C577" t="s">
        <v>822</v>
      </c>
      <c r="D577">
        <v>636</v>
      </c>
      <c r="E577" t="s">
        <v>345</v>
      </c>
      <c r="F577" s="4">
        <v>0</v>
      </c>
      <c r="J577" s="4">
        <f>MIN(Table16[[#This Row],[Medicare Outpatient Allowable Rate]:[WPPA Inc Outpatient Allowable Rate]])</f>
        <v>0</v>
      </c>
      <c r="K577" s="4">
        <f>MAX(Table16[[#This Row],[Blue Cross Outpatient Allowable Rate]:[WPPA Inc Outpatient Allowable Rate]])</f>
        <v>0</v>
      </c>
      <c r="L577" s="4">
        <f>SUM(Table16[[#This Row],[Price]]*4.42)</f>
        <v>0</v>
      </c>
      <c r="M577" s="4">
        <v>0</v>
      </c>
      <c r="N577" s="4">
        <f>SUM(Table16[[#This Row],[ChargeID]]*0.76)</f>
        <v>0</v>
      </c>
      <c r="O577" s="4">
        <f>SUM(Table16[[#This Row],[Price]]*0.95)</f>
        <v>0</v>
      </c>
      <c r="P577" s="4">
        <f>SUM(Table16[[#This Row],[Price]]*0.8)</f>
        <v>0</v>
      </c>
      <c r="Q577" s="4">
        <f>SUM(Table16[[#This Row],[Price]]*0.6)</f>
        <v>0</v>
      </c>
    </row>
    <row r="578" spans="1:17" x14ac:dyDescent="0.25">
      <c r="A578" t="s">
        <v>333</v>
      </c>
      <c r="B578">
        <v>0</v>
      </c>
      <c r="C578" t="s">
        <v>823</v>
      </c>
      <c r="D578">
        <v>636</v>
      </c>
      <c r="E578" t="s">
        <v>345</v>
      </c>
      <c r="F578" s="4">
        <v>0</v>
      </c>
      <c r="J578" s="4">
        <f>MIN(Table16[[#This Row],[Medicare Outpatient Allowable Rate]:[WPPA Inc Outpatient Allowable Rate]])</f>
        <v>0</v>
      </c>
      <c r="K578" s="4">
        <f>MAX(Table16[[#This Row],[Blue Cross Outpatient Allowable Rate]:[WPPA Inc Outpatient Allowable Rate]])</f>
        <v>0</v>
      </c>
      <c r="L578" s="4">
        <f>SUM(Table16[[#This Row],[Price]]*4.42)</f>
        <v>0</v>
      </c>
      <c r="M578" s="4">
        <v>0</v>
      </c>
      <c r="N578" s="4">
        <f>SUM(Table16[[#This Row],[ChargeID]]*0.76)</f>
        <v>0</v>
      </c>
      <c r="O578" s="4">
        <f>SUM(Table16[[#This Row],[Price]]*0.95)</f>
        <v>0</v>
      </c>
      <c r="P578" s="4">
        <f>SUM(Table16[[#This Row],[Price]]*0.8)</f>
        <v>0</v>
      </c>
      <c r="Q578" s="4">
        <f>SUM(Table16[[#This Row],[Price]]*0.6)</f>
        <v>0</v>
      </c>
    </row>
    <row r="579" spans="1:17" x14ac:dyDescent="0.25">
      <c r="A579" t="s">
        <v>333</v>
      </c>
      <c r="B579">
        <v>0</v>
      </c>
      <c r="C579" t="s">
        <v>824</v>
      </c>
      <c r="D579">
        <v>636</v>
      </c>
      <c r="E579" t="s">
        <v>345</v>
      </c>
      <c r="F579" s="4">
        <v>0</v>
      </c>
      <c r="J579" s="4">
        <f>MIN(Table16[[#This Row],[Medicare Outpatient Allowable Rate]:[WPPA Inc Outpatient Allowable Rate]])</f>
        <v>0</v>
      </c>
      <c r="K579" s="4">
        <f>MAX(Table16[[#This Row],[Blue Cross Outpatient Allowable Rate]:[WPPA Inc Outpatient Allowable Rate]])</f>
        <v>0</v>
      </c>
      <c r="L579" s="4">
        <f>SUM(Table16[[#This Row],[Price]]*4.42)</f>
        <v>0</v>
      </c>
      <c r="M579" s="4">
        <v>0</v>
      </c>
      <c r="N579" s="4">
        <f>SUM(Table16[[#This Row],[ChargeID]]*0.76)</f>
        <v>0</v>
      </c>
      <c r="O579" s="4">
        <f>SUM(Table16[[#This Row],[Price]]*0.95)</f>
        <v>0</v>
      </c>
      <c r="P579" s="4">
        <f>SUM(Table16[[#This Row],[Price]]*0.8)</f>
        <v>0</v>
      </c>
      <c r="Q579" s="4">
        <f>SUM(Table16[[#This Row],[Price]]*0.6)</f>
        <v>0</v>
      </c>
    </row>
    <row r="580" spans="1:17" x14ac:dyDescent="0.25">
      <c r="A580" t="s">
        <v>333</v>
      </c>
      <c r="B580">
        <v>0</v>
      </c>
      <c r="C580" t="s">
        <v>825</v>
      </c>
      <c r="D580">
        <v>636</v>
      </c>
      <c r="E580" t="s">
        <v>826</v>
      </c>
      <c r="F580" s="4">
        <v>0</v>
      </c>
      <c r="J580" s="4">
        <f>MIN(Table16[[#This Row],[Medicare Outpatient Allowable Rate]:[WPPA Inc Outpatient Allowable Rate]])</f>
        <v>0</v>
      </c>
      <c r="K580" s="4">
        <f>MAX(Table16[[#This Row],[Blue Cross Outpatient Allowable Rate]:[WPPA Inc Outpatient Allowable Rate]])</f>
        <v>0</v>
      </c>
      <c r="L580" s="4">
        <f>SUM(Table16[[#This Row],[Price]]*4.42)</f>
        <v>0</v>
      </c>
      <c r="M580" s="4">
        <v>0</v>
      </c>
      <c r="N580" s="4">
        <f>SUM(Table16[[#This Row],[ChargeID]]*0.76)</f>
        <v>0</v>
      </c>
      <c r="O580" s="4">
        <f>SUM(Table16[[#This Row],[Price]]*0.95)</f>
        <v>0</v>
      </c>
      <c r="P580" s="4">
        <f>SUM(Table16[[#This Row],[Price]]*0.8)</f>
        <v>0</v>
      </c>
      <c r="Q580" s="4">
        <f>SUM(Table16[[#This Row],[Price]]*0.6)</f>
        <v>0</v>
      </c>
    </row>
    <row r="581" spans="1:17" x14ac:dyDescent="0.25">
      <c r="A581" t="s">
        <v>333</v>
      </c>
      <c r="B581">
        <v>0</v>
      </c>
      <c r="C581" t="s">
        <v>827</v>
      </c>
      <c r="D581">
        <v>636</v>
      </c>
      <c r="E581" t="s">
        <v>337</v>
      </c>
      <c r="F581" s="4">
        <v>0</v>
      </c>
      <c r="J581" s="4">
        <f>MIN(Table16[[#This Row],[Medicare Outpatient Allowable Rate]:[WPPA Inc Outpatient Allowable Rate]])</f>
        <v>0</v>
      </c>
      <c r="K581" s="4">
        <f>MAX(Table16[[#This Row],[Blue Cross Outpatient Allowable Rate]:[WPPA Inc Outpatient Allowable Rate]])</f>
        <v>0</v>
      </c>
      <c r="L581" s="4">
        <f>SUM(Table16[[#This Row],[Price]]*4.42)</f>
        <v>0</v>
      </c>
      <c r="M581" s="4">
        <v>0</v>
      </c>
      <c r="N581" s="4">
        <f>SUM(Table16[[#This Row],[ChargeID]]*0.76)</f>
        <v>0</v>
      </c>
      <c r="O581" s="4">
        <f>SUM(Table16[[#This Row],[Price]]*0.95)</f>
        <v>0</v>
      </c>
      <c r="P581" s="4">
        <f>SUM(Table16[[#This Row],[Price]]*0.8)</f>
        <v>0</v>
      </c>
      <c r="Q581" s="4">
        <f>SUM(Table16[[#This Row],[Price]]*0.6)</f>
        <v>0</v>
      </c>
    </row>
    <row r="582" spans="1:17" x14ac:dyDescent="0.25">
      <c r="A582" t="s">
        <v>333</v>
      </c>
      <c r="B582">
        <v>0</v>
      </c>
      <c r="C582" t="s">
        <v>828</v>
      </c>
      <c r="D582">
        <v>636</v>
      </c>
      <c r="E582" t="s">
        <v>345</v>
      </c>
      <c r="F582" s="4">
        <v>0</v>
      </c>
      <c r="J582" s="4">
        <f>MIN(Table16[[#This Row],[Medicare Outpatient Allowable Rate]:[WPPA Inc Outpatient Allowable Rate]])</f>
        <v>0</v>
      </c>
      <c r="K582" s="4">
        <f>MAX(Table16[[#This Row],[Blue Cross Outpatient Allowable Rate]:[WPPA Inc Outpatient Allowable Rate]])</f>
        <v>0</v>
      </c>
      <c r="L582" s="4">
        <f>SUM(Table16[[#This Row],[Price]]*4.42)</f>
        <v>0</v>
      </c>
      <c r="M582" s="4">
        <v>0</v>
      </c>
      <c r="N582" s="4">
        <f>SUM(Table16[[#This Row],[ChargeID]]*0.76)</f>
        <v>0</v>
      </c>
      <c r="O582" s="4">
        <f>SUM(Table16[[#This Row],[Price]]*0.95)</f>
        <v>0</v>
      </c>
      <c r="P582" s="4">
        <f>SUM(Table16[[#This Row],[Price]]*0.8)</f>
        <v>0</v>
      </c>
      <c r="Q582" s="4">
        <f>SUM(Table16[[#This Row],[Price]]*0.6)</f>
        <v>0</v>
      </c>
    </row>
    <row r="583" spans="1:17" x14ac:dyDescent="0.25">
      <c r="A583" t="s">
        <v>333</v>
      </c>
      <c r="B583">
        <v>0</v>
      </c>
      <c r="C583" t="s">
        <v>829</v>
      </c>
      <c r="D583">
        <v>636</v>
      </c>
      <c r="E583" t="s">
        <v>345</v>
      </c>
      <c r="F583" s="4">
        <v>0</v>
      </c>
      <c r="J583" s="4">
        <f>MIN(Table16[[#This Row],[Medicare Outpatient Allowable Rate]:[WPPA Inc Outpatient Allowable Rate]])</f>
        <v>0</v>
      </c>
      <c r="K583" s="4">
        <f>MAX(Table16[[#This Row],[Blue Cross Outpatient Allowable Rate]:[WPPA Inc Outpatient Allowable Rate]])</f>
        <v>0</v>
      </c>
      <c r="L583" s="4">
        <f>SUM(Table16[[#This Row],[Price]]*4.42)</f>
        <v>0</v>
      </c>
      <c r="M583" s="4">
        <v>0</v>
      </c>
      <c r="N583" s="4">
        <f>SUM(Table16[[#This Row],[ChargeID]]*0.76)</f>
        <v>0</v>
      </c>
      <c r="O583" s="4">
        <f>SUM(Table16[[#This Row],[Price]]*0.95)</f>
        <v>0</v>
      </c>
      <c r="P583" s="4">
        <f>SUM(Table16[[#This Row],[Price]]*0.8)</f>
        <v>0</v>
      </c>
      <c r="Q583" s="4">
        <f>SUM(Table16[[#This Row],[Price]]*0.6)</f>
        <v>0</v>
      </c>
    </row>
    <row r="584" spans="1:17" x14ac:dyDescent="0.25">
      <c r="A584" t="s">
        <v>333</v>
      </c>
      <c r="B584">
        <v>0</v>
      </c>
      <c r="C584" t="s">
        <v>830</v>
      </c>
      <c r="D584">
        <v>636</v>
      </c>
      <c r="E584" t="s">
        <v>345</v>
      </c>
      <c r="F584" s="4">
        <v>0</v>
      </c>
      <c r="J584" s="4">
        <f>MIN(Table16[[#This Row],[Medicare Outpatient Allowable Rate]:[WPPA Inc Outpatient Allowable Rate]])</f>
        <v>0</v>
      </c>
      <c r="K584" s="4">
        <f>MAX(Table16[[#This Row],[Blue Cross Outpatient Allowable Rate]:[WPPA Inc Outpatient Allowable Rate]])</f>
        <v>0</v>
      </c>
      <c r="L584" s="4">
        <f>SUM(Table16[[#This Row],[Price]]*4.42)</f>
        <v>0</v>
      </c>
      <c r="M584" s="4">
        <v>0</v>
      </c>
      <c r="N584" s="4">
        <f>SUM(Table16[[#This Row],[ChargeID]]*0.76)</f>
        <v>0</v>
      </c>
      <c r="O584" s="4">
        <f>SUM(Table16[[#This Row],[Price]]*0.95)</f>
        <v>0</v>
      </c>
      <c r="P584" s="4">
        <f>SUM(Table16[[#This Row],[Price]]*0.8)</f>
        <v>0</v>
      </c>
      <c r="Q584" s="4">
        <f>SUM(Table16[[#This Row],[Price]]*0.6)</f>
        <v>0</v>
      </c>
    </row>
    <row r="585" spans="1:17" x14ac:dyDescent="0.25">
      <c r="A585" t="s">
        <v>333</v>
      </c>
      <c r="B585">
        <v>0</v>
      </c>
      <c r="C585" t="s">
        <v>831</v>
      </c>
      <c r="D585">
        <v>636</v>
      </c>
      <c r="E585" t="s">
        <v>345</v>
      </c>
      <c r="F585" s="4">
        <v>0</v>
      </c>
      <c r="J585" s="4">
        <f>MIN(Table16[[#This Row],[Medicare Outpatient Allowable Rate]:[WPPA Inc Outpatient Allowable Rate]])</f>
        <v>0</v>
      </c>
      <c r="K585" s="4">
        <f>MAX(Table16[[#This Row],[Blue Cross Outpatient Allowable Rate]:[WPPA Inc Outpatient Allowable Rate]])</f>
        <v>0</v>
      </c>
      <c r="L585" s="4">
        <f>SUM(Table16[[#This Row],[Price]]*4.42)</f>
        <v>0</v>
      </c>
      <c r="M585" s="4">
        <v>0</v>
      </c>
      <c r="N585" s="4">
        <f>SUM(Table16[[#This Row],[ChargeID]]*0.76)</f>
        <v>0</v>
      </c>
      <c r="O585" s="4">
        <f>SUM(Table16[[#This Row],[Price]]*0.95)</f>
        <v>0</v>
      </c>
      <c r="P585" s="4">
        <f>SUM(Table16[[#This Row],[Price]]*0.8)</f>
        <v>0</v>
      </c>
      <c r="Q585" s="4">
        <f>SUM(Table16[[#This Row],[Price]]*0.6)</f>
        <v>0</v>
      </c>
    </row>
    <row r="586" spans="1:17" x14ac:dyDescent="0.25">
      <c r="A586" t="s">
        <v>333</v>
      </c>
      <c r="B586">
        <v>0</v>
      </c>
      <c r="C586" t="s">
        <v>832</v>
      </c>
      <c r="D586">
        <v>636</v>
      </c>
      <c r="E586" t="s">
        <v>345</v>
      </c>
      <c r="F586" s="4">
        <v>0</v>
      </c>
      <c r="J586" s="4">
        <f>MIN(Table16[[#This Row],[Medicare Outpatient Allowable Rate]:[WPPA Inc Outpatient Allowable Rate]])</f>
        <v>0</v>
      </c>
      <c r="K586" s="4">
        <f>MAX(Table16[[#This Row],[Blue Cross Outpatient Allowable Rate]:[WPPA Inc Outpatient Allowable Rate]])</f>
        <v>0</v>
      </c>
      <c r="L586" s="4">
        <f>SUM(Table16[[#This Row],[Price]]*4.42)</f>
        <v>0</v>
      </c>
      <c r="M586" s="4">
        <v>0</v>
      </c>
      <c r="N586" s="4">
        <f>SUM(Table16[[#This Row],[ChargeID]]*0.76)</f>
        <v>0</v>
      </c>
      <c r="O586" s="4">
        <f>SUM(Table16[[#This Row],[Price]]*0.95)</f>
        <v>0</v>
      </c>
      <c r="P586" s="4">
        <f>SUM(Table16[[#This Row],[Price]]*0.8)</f>
        <v>0</v>
      </c>
      <c r="Q586" s="4">
        <f>SUM(Table16[[#This Row],[Price]]*0.6)</f>
        <v>0</v>
      </c>
    </row>
    <row r="587" spans="1:17" x14ac:dyDescent="0.25">
      <c r="A587" t="s">
        <v>333</v>
      </c>
      <c r="B587">
        <v>0</v>
      </c>
      <c r="C587" t="s">
        <v>833</v>
      </c>
      <c r="D587">
        <v>636</v>
      </c>
      <c r="E587" t="s">
        <v>834</v>
      </c>
      <c r="F587" s="4">
        <v>0</v>
      </c>
      <c r="J587" s="4">
        <f>MIN(Table16[[#This Row],[Medicare Outpatient Allowable Rate]:[WPPA Inc Outpatient Allowable Rate]])</f>
        <v>0</v>
      </c>
      <c r="K587" s="4">
        <f>MAX(Table16[[#This Row],[Blue Cross Outpatient Allowable Rate]:[WPPA Inc Outpatient Allowable Rate]])</f>
        <v>0</v>
      </c>
      <c r="L587" s="4">
        <f>SUM(Table16[[#This Row],[Price]]*4.42)</f>
        <v>0</v>
      </c>
      <c r="M587" s="4">
        <v>0</v>
      </c>
      <c r="N587" s="4">
        <f>SUM(Table16[[#This Row],[ChargeID]]*0.76)</f>
        <v>0</v>
      </c>
      <c r="O587" s="4">
        <f>SUM(Table16[[#This Row],[Price]]*0.95)</f>
        <v>0</v>
      </c>
      <c r="P587" s="4">
        <f>SUM(Table16[[#This Row],[Price]]*0.8)</f>
        <v>0</v>
      </c>
      <c r="Q587" s="4">
        <f>SUM(Table16[[#This Row],[Price]]*0.6)</f>
        <v>0</v>
      </c>
    </row>
    <row r="588" spans="1:17" x14ac:dyDescent="0.25">
      <c r="A588" t="s">
        <v>333</v>
      </c>
      <c r="B588">
        <v>0</v>
      </c>
      <c r="C588" t="s">
        <v>835</v>
      </c>
      <c r="D588">
        <v>636</v>
      </c>
      <c r="E588" t="s">
        <v>345</v>
      </c>
      <c r="F588" s="4">
        <v>0</v>
      </c>
      <c r="J588" s="4">
        <f>MIN(Table16[[#This Row],[Medicare Outpatient Allowable Rate]:[WPPA Inc Outpatient Allowable Rate]])</f>
        <v>0</v>
      </c>
      <c r="K588" s="4">
        <f>MAX(Table16[[#This Row],[Blue Cross Outpatient Allowable Rate]:[WPPA Inc Outpatient Allowable Rate]])</f>
        <v>0</v>
      </c>
      <c r="L588" s="4">
        <f>SUM(Table16[[#This Row],[Price]]*4.42)</f>
        <v>0</v>
      </c>
      <c r="M588" s="4">
        <v>0</v>
      </c>
      <c r="N588" s="4">
        <f>SUM(Table16[[#This Row],[ChargeID]]*0.76)</f>
        <v>0</v>
      </c>
      <c r="O588" s="4">
        <f>SUM(Table16[[#This Row],[Price]]*0.95)</f>
        <v>0</v>
      </c>
      <c r="P588" s="4">
        <f>SUM(Table16[[#This Row],[Price]]*0.8)</f>
        <v>0</v>
      </c>
      <c r="Q588" s="4">
        <f>SUM(Table16[[#This Row],[Price]]*0.6)</f>
        <v>0</v>
      </c>
    </row>
    <row r="589" spans="1:17" x14ac:dyDescent="0.25">
      <c r="A589" t="s">
        <v>333</v>
      </c>
      <c r="B589">
        <v>0</v>
      </c>
      <c r="C589" t="s">
        <v>836</v>
      </c>
      <c r="D589">
        <v>636</v>
      </c>
      <c r="E589" t="s">
        <v>343</v>
      </c>
      <c r="F589" s="4">
        <v>0</v>
      </c>
      <c r="J589" s="4">
        <f>MIN(Table16[[#This Row],[Medicare Outpatient Allowable Rate]:[WPPA Inc Outpatient Allowable Rate]])</f>
        <v>0</v>
      </c>
      <c r="K589" s="4">
        <f>MAX(Table16[[#This Row],[Blue Cross Outpatient Allowable Rate]:[WPPA Inc Outpatient Allowable Rate]])</f>
        <v>0</v>
      </c>
      <c r="L589" s="4">
        <f>SUM(Table16[[#This Row],[Price]]*4.42)</f>
        <v>0</v>
      </c>
      <c r="M589" s="4">
        <v>0</v>
      </c>
      <c r="N589" s="4">
        <f>SUM(Table16[[#This Row],[ChargeID]]*0.76)</f>
        <v>0</v>
      </c>
      <c r="O589" s="4">
        <f>SUM(Table16[[#This Row],[Price]]*0.95)</f>
        <v>0</v>
      </c>
      <c r="P589" s="4">
        <f>SUM(Table16[[#This Row],[Price]]*0.8)</f>
        <v>0</v>
      </c>
      <c r="Q589" s="4">
        <f>SUM(Table16[[#This Row],[Price]]*0.6)</f>
        <v>0</v>
      </c>
    </row>
    <row r="590" spans="1:17" x14ac:dyDescent="0.25">
      <c r="A590" t="s">
        <v>333</v>
      </c>
      <c r="B590">
        <v>0</v>
      </c>
      <c r="C590" t="s">
        <v>830</v>
      </c>
      <c r="D590">
        <v>636</v>
      </c>
      <c r="E590" t="s">
        <v>345</v>
      </c>
      <c r="F590" s="4">
        <v>0</v>
      </c>
      <c r="J590" s="4">
        <f>MIN(Table16[[#This Row],[Medicare Outpatient Allowable Rate]:[WPPA Inc Outpatient Allowable Rate]])</f>
        <v>0</v>
      </c>
      <c r="K590" s="4">
        <f>MAX(Table16[[#This Row],[Blue Cross Outpatient Allowable Rate]:[WPPA Inc Outpatient Allowable Rate]])</f>
        <v>0</v>
      </c>
      <c r="L590" s="4">
        <f>SUM(Table16[[#This Row],[Price]]*4.42)</f>
        <v>0</v>
      </c>
      <c r="M590" s="4">
        <v>0</v>
      </c>
      <c r="N590" s="4">
        <f>SUM(Table16[[#This Row],[ChargeID]]*0.76)</f>
        <v>0</v>
      </c>
      <c r="O590" s="4">
        <f>SUM(Table16[[#This Row],[Price]]*0.95)</f>
        <v>0</v>
      </c>
      <c r="P590" s="4">
        <f>SUM(Table16[[#This Row],[Price]]*0.8)</f>
        <v>0</v>
      </c>
      <c r="Q590" s="4">
        <f>SUM(Table16[[#This Row],[Price]]*0.6)</f>
        <v>0</v>
      </c>
    </row>
    <row r="591" spans="1:17" x14ac:dyDescent="0.25">
      <c r="A591" t="s">
        <v>333</v>
      </c>
      <c r="B591">
        <v>0</v>
      </c>
      <c r="C591" t="s">
        <v>837</v>
      </c>
      <c r="D591">
        <v>636</v>
      </c>
      <c r="E591" t="s">
        <v>345</v>
      </c>
      <c r="F591" s="4">
        <v>0</v>
      </c>
      <c r="J591" s="4">
        <f>MIN(Table16[[#This Row],[Medicare Outpatient Allowable Rate]:[WPPA Inc Outpatient Allowable Rate]])</f>
        <v>0</v>
      </c>
      <c r="K591" s="4">
        <f>MAX(Table16[[#This Row],[Blue Cross Outpatient Allowable Rate]:[WPPA Inc Outpatient Allowable Rate]])</f>
        <v>0</v>
      </c>
      <c r="L591" s="4">
        <f>SUM(Table16[[#This Row],[Price]]*4.42)</f>
        <v>0</v>
      </c>
      <c r="M591" s="4">
        <v>0</v>
      </c>
      <c r="N591" s="4">
        <f>SUM(Table16[[#This Row],[ChargeID]]*0.76)</f>
        <v>0</v>
      </c>
      <c r="O591" s="4">
        <f>SUM(Table16[[#This Row],[Price]]*0.95)</f>
        <v>0</v>
      </c>
      <c r="P591" s="4">
        <f>SUM(Table16[[#This Row],[Price]]*0.8)</f>
        <v>0</v>
      </c>
      <c r="Q591" s="4">
        <f>SUM(Table16[[#This Row],[Price]]*0.6)</f>
        <v>0</v>
      </c>
    </row>
    <row r="592" spans="1:17" x14ac:dyDescent="0.25">
      <c r="A592" t="s">
        <v>333</v>
      </c>
      <c r="B592">
        <v>0</v>
      </c>
      <c r="C592" t="s">
        <v>838</v>
      </c>
      <c r="D592">
        <v>636</v>
      </c>
      <c r="E592" t="s">
        <v>345</v>
      </c>
      <c r="F592" s="4">
        <v>0</v>
      </c>
      <c r="J592" s="4">
        <f>MIN(Table16[[#This Row],[Medicare Outpatient Allowable Rate]:[WPPA Inc Outpatient Allowable Rate]])</f>
        <v>0</v>
      </c>
      <c r="K592" s="4">
        <f>MAX(Table16[[#This Row],[Blue Cross Outpatient Allowable Rate]:[WPPA Inc Outpatient Allowable Rate]])</f>
        <v>0</v>
      </c>
      <c r="L592" s="4">
        <f>SUM(Table16[[#This Row],[Price]]*4.42)</f>
        <v>0</v>
      </c>
      <c r="M592" s="4">
        <v>0</v>
      </c>
      <c r="N592" s="4">
        <f>SUM(Table16[[#This Row],[ChargeID]]*0.76)</f>
        <v>0</v>
      </c>
      <c r="O592" s="4">
        <f>SUM(Table16[[#This Row],[Price]]*0.95)</f>
        <v>0</v>
      </c>
      <c r="P592" s="4">
        <f>SUM(Table16[[#This Row],[Price]]*0.8)</f>
        <v>0</v>
      </c>
      <c r="Q592" s="4">
        <f>SUM(Table16[[#This Row],[Price]]*0.6)</f>
        <v>0</v>
      </c>
    </row>
    <row r="593" spans="1:17" x14ac:dyDescent="0.25">
      <c r="A593" t="s">
        <v>333</v>
      </c>
      <c r="B593">
        <v>0</v>
      </c>
      <c r="C593" t="s">
        <v>839</v>
      </c>
      <c r="D593">
        <v>636</v>
      </c>
      <c r="E593" t="s">
        <v>420</v>
      </c>
      <c r="F593" s="4">
        <v>0</v>
      </c>
      <c r="J593" s="4">
        <f>MIN(Table16[[#This Row],[Medicare Outpatient Allowable Rate]:[WPPA Inc Outpatient Allowable Rate]])</f>
        <v>0</v>
      </c>
      <c r="K593" s="4">
        <f>MAX(Table16[[#This Row],[Blue Cross Outpatient Allowable Rate]:[WPPA Inc Outpatient Allowable Rate]])</f>
        <v>0</v>
      </c>
      <c r="L593" s="4">
        <f>SUM(Table16[[#This Row],[Price]]*4.42)</f>
        <v>0</v>
      </c>
      <c r="M593" s="4">
        <v>0</v>
      </c>
      <c r="N593" s="4">
        <f>SUM(Table16[[#This Row],[ChargeID]]*0.76)</f>
        <v>0</v>
      </c>
      <c r="O593" s="4">
        <f>SUM(Table16[[#This Row],[Price]]*0.95)</f>
        <v>0</v>
      </c>
      <c r="P593" s="4">
        <f>SUM(Table16[[#This Row],[Price]]*0.8)</f>
        <v>0</v>
      </c>
      <c r="Q593" s="4">
        <f>SUM(Table16[[#This Row],[Price]]*0.6)</f>
        <v>0</v>
      </c>
    </row>
    <row r="594" spans="1:17" x14ac:dyDescent="0.25">
      <c r="A594" t="s">
        <v>333</v>
      </c>
      <c r="B594">
        <v>0</v>
      </c>
      <c r="C594" t="s">
        <v>840</v>
      </c>
      <c r="D594">
        <v>636</v>
      </c>
      <c r="E594" t="s">
        <v>345</v>
      </c>
      <c r="F594" s="4">
        <v>0</v>
      </c>
      <c r="J594" s="4">
        <f>MIN(Table16[[#This Row],[Medicare Outpatient Allowable Rate]:[WPPA Inc Outpatient Allowable Rate]])</f>
        <v>0</v>
      </c>
      <c r="K594" s="4">
        <f>MAX(Table16[[#This Row],[Blue Cross Outpatient Allowable Rate]:[WPPA Inc Outpatient Allowable Rate]])</f>
        <v>0</v>
      </c>
      <c r="L594" s="4">
        <f>SUM(Table16[[#This Row],[Price]]*4.42)</f>
        <v>0</v>
      </c>
      <c r="M594" s="4">
        <v>0</v>
      </c>
      <c r="N594" s="4">
        <f>SUM(Table16[[#This Row],[ChargeID]]*0.76)</f>
        <v>0</v>
      </c>
      <c r="O594" s="4">
        <f>SUM(Table16[[#This Row],[Price]]*0.95)</f>
        <v>0</v>
      </c>
      <c r="P594" s="4">
        <f>SUM(Table16[[#This Row],[Price]]*0.8)</f>
        <v>0</v>
      </c>
      <c r="Q594" s="4">
        <f>SUM(Table16[[#This Row],[Price]]*0.6)</f>
        <v>0</v>
      </c>
    </row>
    <row r="595" spans="1:17" x14ac:dyDescent="0.25">
      <c r="A595" t="s">
        <v>333</v>
      </c>
      <c r="B595">
        <v>0</v>
      </c>
      <c r="C595" t="s">
        <v>377</v>
      </c>
      <c r="D595">
        <v>636</v>
      </c>
      <c r="E595" t="s">
        <v>378</v>
      </c>
      <c r="F595" s="4">
        <v>0</v>
      </c>
      <c r="J595" s="4">
        <f>MIN(Table16[[#This Row],[Medicare Outpatient Allowable Rate]:[WPPA Inc Outpatient Allowable Rate]])</f>
        <v>0</v>
      </c>
      <c r="K595" s="4">
        <f>MAX(Table16[[#This Row],[Blue Cross Outpatient Allowable Rate]:[WPPA Inc Outpatient Allowable Rate]])</f>
        <v>0</v>
      </c>
      <c r="L595" s="4">
        <f>SUM(Table16[[#This Row],[Price]]*4.42)</f>
        <v>0</v>
      </c>
      <c r="M595" s="4">
        <v>0</v>
      </c>
      <c r="N595" s="4">
        <f>SUM(Table16[[#This Row],[ChargeID]]*0.76)</f>
        <v>0</v>
      </c>
      <c r="O595" s="4">
        <f>SUM(Table16[[#This Row],[Price]]*0.95)</f>
        <v>0</v>
      </c>
      <c r="P595" s="4">
        <f>SUM(Table16[[#This Row],[Price]]*0.8)</f>
        <v>0</v>
      </c>
      <c r="Q595" s="4">
        <f>SUM(Table16[[#This Row],[Price]]*0.6)</f>
        <v>0</v>
      </c>
    </row>
    <row r="596" spans="1:17" x14ac:dyDescent="0.25">
      <c r="A596" t="s">
        <v>333</v>
      </c>
      <c r="B596">
        <v>0</v>
      </c>
      <c r="C596" t="s">
        <v>841</v>
      </c>
      <c r="D596">
        <v>636</v>
      </c>
      <c r="E596" t="s">
        <v>335</v>
      </c>
      <c r="F596" s="4">
        <v>0</v>
      </c>
      <c r="J596" s="4">
        <f>MIN(Table16[[#This Row],[Medicare Outpatient Allowable Rate]:[WPPA Inc Outpatient Allowable Rate]])</f>
        <v>0</v>
      </c>
      <c r="K596" s="4">
        <f>MAX(Table16[[#This Row],[Blue Cross Outpatient Allowable Rate]:[WPPA Inc Outpatient Allowable Rate]])</f>
        <v>0</v>
      </c>
      <c r="L596" s="4">
        <f>SUM(Table16[[#This Row],[Price]]*4.42)</f>
        <v>0</v>
      </c>
      <c r="M596" s="4">
        <v>0</v>
      </c>
      <c r="N596" s="4">
        <f>SUM(Table16[[#This Row],[ChargeID]]*0.76)</f>
        <v>0</v>
      </c>
      <c r="O596" s="4">
        <f>SUM(Table16[[#This Row],[Price]]*0.95)</f>
        <v>0</v>
      </c>
      <c r="P596" s="4">
        <f>SUM(Table16[[#This Row],[Price]]*0.8)</f>
        <v>0</v>
      </c>
      <c r="Q596" s="4">
        <f>SUM(Table16[[#This Row],[Price]]*0.6)</f>
        <v>0</v>
      </c>
    </row>
    <row r="597" spans="1:17" x14ac:dyDescent="0.25">
      <c r="A597" t="s">
        <v>333</v>
      </c>
      <c r="B597">
        <v>0</v>
      </c>
      <c r="C597" t="s">
        <v>842</v>
      </c>
      <c r="D597">
        <v>636</v>
      </c>
      <c r="E597" t="s">
        <v>356</v>
      </c>
      <c r="F597" s="4">
        <v>0</v>
      </c>
      <c r="J597" s="4">
        <f>MIN(Table16[[#This Row],[Medicare Outpatient Allowable Rate]:[WPPA Inc Outpatient Allowable Rate]])</f>
        <v>0</v>
      </c>
      <c r="K597" s="4">
        <f>MAX(Table16[[#This Row],[Blue Cross Outpatient Allowable Rate]:[WPPA Inc Outpatient Allowable Rate]])</f>
        <v>0</v>
      </c>
      <c r="L597" s="4">
        <f>SUM(Table16[[#This Row],[Price]]*4.42)</f>
        <v>0</v>
      </c>
      <c r="M597" s="4">
        <v>0</v>
      </c>
      <c r="N597" s="4">
        <f>SUM(Table16[[#This Row],[ChargeID]]*0.76)</f>
        <v>0</v>
      </c>
      <c r="O597" s="4">
        <f>SUM(Table16[[#This Row],[Price]]*0.95)</f>
        <v>0</v>
      </c>
      <c r="P597" s="4">
        <f>SUM(Table16[[#This Row],[Price]]*0.8)</f>
        <v>0</v>
      </c>
      <c r="Q597" s="4">
        <f>SUM(Table16[[#This Row],[Price]]*0.6)</f>
        <v>0</v>
      </c>
    </row>
    <row r="598" spans="1:17" x14ac:dyDescent="0.25">
      <c r="A598" t="s">
        <v>333</v>
      </c>
      <c r="B598">
        <v>0</v>
      </c>
      <c r="C598" t="s">
        <v>541</v>
      </c>
      <c r="D598">
        <v>636</v>
      </c>
      <c r="E598" t="s">
        <v>343</v>
      </c>
      <c r="F598" s="4">
        <v>0</v>
      </c>
      <c r="J598" s="4">
        <f>MIN(Table16[[#This Row],[Medicare Outpatient Allowable Rate]:[WPPA Inc Outpatient Allowable Rate]])</f>
        <v>0</v>
      </c>
      <c r="K598" s="4">
        <f>MAX(Table16[[#This Row],[Blue Cross Outpatient Allowable Rate]:[WPPA Inc Outpatient Allowable Rate]])</f>
        <v>0</v>
      </c>
      <c r="L598" s="4">
        <f>SUM(Table16[[#This Row],[Price]]*4.42)</f>
        <v>0</v>
      </c>
      <c r="M598" s="4">
        <v>0</v>
      </c>
      <c r="N598" s="4">
        <f>SUM(Table16[[#This Row],[ChargeID]]*0.76)</f>
        <v>0</v>
      </c>
      <c r="O598" s="4">
        <f>SUM(Table16[[#This Row],[Price]]*0.95)</f>
        <v>0</v>
      </c>
      <c r="P598" s="4">
        <f>SUM(Table16[[#This Row],[Price]]*0.8)</f>
        <v>0</v>
      </c>
      <c r="Q598" s="4">
        <f>SUM(Table16[[#This Row],[Price]]*0.6)</f>
        <v>0</v>
      </c>
    </row>
    <row r="599" spans="1:17" x14ac:dyDescent="0.25">
      <c r="A599" t="s">
        <v>333</v>
      </c>
      <c r="B599">
        <v>0</v>
      </c>
      <c r="C599" t="s">
        <v>843</v>
      </c>
      <c r="D599">
        <v>636</v>
      </c>
      <c r="E599" t="s">
        <v>343</v>
      </c>
      <c r="F599" s="4">
        <v>0</v>
      </c>
      <c r="J599" s="4">
        <f>MIN(Table16[[#This Row],[Medicare Outpatient Allowable Rate]:[WPPA Inc Outpatient Allowable Rate]])</f>
        <v>0</v>
      </c>
      <c r="K599" s="4">
        <f>MAX(Table16[[#This Row],[Blue Cross Outpatient Allowable Rate]:[WPPA Inc Outpatient Allowable Rate]])</f>
        <v>0</v>
      </c>
      <c r="L599" s="4">
        <f>SUM(Table16[[#This Row],[Price]]*4.42)</f>
        <v>0</v>
      </c>
      <c r="M599" s="4">
        <v>0</v>
      </c>
      <c r="N599" s="4">
        <f>SUM(Table16[[#This Row],[ChargeID]]*0.76)</f>
        <v>0</v>
      </c>
      <c r="O599" s="4">
        <f>SUM(Table16[[#This Row],[Price]]*0.95)</f>
        <v>0</v>
      </c>
      <c r="P599" s="4">
        <f>SUM(Table16[[#This Row],[Price]]*0.8)</f>
        <v>0</v>
      </c>
      <c r="Q599" s="4">
        <f>SUM(Table16[[#This Row],[Price]]*0.6)</f>
        <v>0</v>
      </c>
    </row>
    <row r="600" spans="1:17" x14ac:dyDescent="0.25">
      <c r="A600" t="s">
        <v>333</v>
      </c>
      <c r="B600">
        <v>0</v>
      </c>
      <c r="C600" t="s">
        <v>844</v>
      </c>
      <c r="D600">
        <v>636</v>
      </c>
      <c r="E600" t="s">
        <v>345</v>
      </c>
      <c r="F600" s="4">
        <v>0</v>
      </c>
      <c r="J600" s="4">
        <f>MIN(Table16[[#This Row],[Medicare Outpatient Allowable Rate]:[WPPA Inc Outpatient Allowable Rate]])</f>
        <v>0</v>
      </c>
      <c r="K600" s="4">
        <f>MAX(Table16[[#This Row],[Blue Cross Outpatient Allowable Rate]:[WPPA Inc Outpatient Allowable Rate]])</f>
        <v>0</v>
      </c>
      <c r="L600" s="4">
        <f>SUM(Table16[[#This Row],[Price]]*4.42)</f>
        <v>0</v>
      </c>
      <c r="M600" s="4">
        <v>0</v>
      </c>
      <c r="N600" s="4">
        <f>SUM(Table16[[#This Row],[ChargeID]]*0.76)</f>
        <v>0</v>
      </c>
      <c r="O600" s="4">
        <f>SUM(Table16[[#This Row],[Price]]*0.95)</f>
        <v>0</v>
      </c>
      <c r="P600" s="4">
        <f>SUM(Table16[[#This Row],[Price]]*0.8)</f>
        <v>0</v>
      </c>
      <c r="Q600" s="4">
        <f>SUM(Table16[[#This Row],[Price]]*0.6)</f>
        <v>0</v>
      </c>
    </row>
    <row r="601" spans="1:17" x14ac:dyDescent="0.25">
      <c r="A601" t="s">
        <v>333</v>
      </c>
      <c r="B601">
        <v>0</v>
      </c>
      <c r="C601" t="s">
        <v>607</v>
      </c>
      <c r="D601">
        <v>636</v>
      </c>
      <c r="E601" t="s">
        <v>343</v>
      </c>
      <c r="F601" s="4">
        <v>0</v>
      </c>
      <c r="J601" s="4">
        <f>MIN(Table16[[#This Row],[Medicare Outpatient Allowable Rate]:[WPPA Inc Outpatient Allowable Rate]])</f>
        <v>0</v>
      </c>
      <c r="K601" s="4">
        <f>MAX(Table16[[#This Row],[Blue Cross Outpatient Allowable Rate]:[WPPA Inc Outpatient Allowable Rate]])</f>
        <v>0</v>
      </c>
      <c r="L601" s="4">
        <f>SUM(Table16[[#This Row],[Price]]*4.42)</f>
        <v>0</v>
      </c>
      <c r="M601" s="4">
        <v>0</v>
      </c>
      <c r="N601" s="4">
        <f>SUM(Table16[[#This Row],[ChargeID]]*0.76)</f>
        <v>0</v>
      </c>
      <c r="O601" s="4">
        <f>SUM(Table16[[#This Row],[Price]]*0.95)</f>
        <v>0</v>
      </c>
      <c r="P601" s="4">
        <f>SUM(Table16[[#This Row],[Price]]*0.8)</f>
        <v>0</v>
      </c>
      <c r="Q601" s="4">
        <f>SUM(Table16[[#This Row],[Price]]*0.6)</f>
        <v>0</v>
      </c>
    </row>
    <row r="602" spans="1:17" x14ac:dyDescent="0.25">
      <c r="A602" t="s">
        <v>333</v>
      </c>
      <c r="B602">
        <v>0</v>
      </c>
      <c r="C602" t="s">
        <v>845</v>
      </c>
      <c r="D602">
        <v>636</v>
      </c>
      <c r="E602" t="s">
        <v>353</v>
      </c>
      <c r="F602" s="4">
        <v>0</v>
      </c>
      <c r="J602" s="4">
        <f>MIN(Table16[[#This Row],[Medicare Outpatient Allowable Rate]:[WPPA Inc Outpatient Allowable Rate]])</f>
        <v>0</v>
      </c>
      <c r="K602" s="4">
        <f>MAX(Table16[[#This Row],[Blue Cross Outpatient Allowable Rate]:[WPPA Inc Outpatient Allowable Rate]])</f>
        <v>0</v>
      </c>
      <c r="L602" s="4">
        <f>SUM(Table16[[#This Row],[Price]]*4.42)</f>
        <v>0</v>
      </c>
      <c r="M602" s="4">
        <v>0</v>
      </c>
      <c r="N602" s="4">
        <f>SUM(Table16[[#This Row],[ChargeID]]*0.76)</f>
        <v>0</v>
      </c>
      <c r="O602" s="4">
        <f>SUM(Table16[[#This Row],[Price]]*0.95)</f>
        <v>0</v>
      </c>
      <c r="P602" s="4">
        <f>SUM(Table16[[#This Row],[Price]]*0.8)</f>
        <v>0</v>
      </c>
      <c r="Q602" s="4">
        <f>SUM(Table16[[#This Row],[Price]]*0.6)</f>
        <v>0</v>
      </c>
    </row>
    <row r="603" spans="1:17" x14ac:dyDescent="0.25">
      <c r="A603" t="s">
        <v>333</v>
      </c>
      <c r="B603">
        <v>0</v>
      </c>
      <c r="C603" t="s">
        <v>846</v>
      </c>
      <c r="D603">
        <v>636</v>
      </c>
      <c r="E603" t="s">
        <v>426</v>
      </c>
      <c r="F603" s="4">
        <v>0</v>
      </c>
      <c r="J603" s="4">
        <f>MIN(Table16[[#This Row],[Medicare Outpatient Allowable Rate]:[WPPA Inc Outpatient Allowable Rate]])</f>
        <v>0</v>
      </c>
      <c r="K603" s="4">
        <f>MAX(Table16[[#This Row],[Blue Cross Outpatient Allowable Rate]:[WPPA Inc Outpatient Allowable Rate]])</f>
        <v>0</v>
      </c>
      <c r="L603" s="4">
        <f>SUM(Table16[[#This Row],[Price]]*4.42)</f>
        <v>0</v>
      </c>
      <c r="M603" s="4">
        <v>0</v>
      </c>
      <c r="N603" s="4">
        <f>SUM(Table16[[#This Row],[ChargeID]]*0.76)</f>
        <v>0</v>
      </c>
      <c r="O603" s="4">
        <f>SUM(Table16[[#This Row],[Price]]*0.95)</f>
        <v>0</v>
      </c>
      <c r="P603" s="4">
        <f>SUM(Table16[[#This Row],[Price]]*0.8)</f>
        <v>0</v>
      </c>
      <c r="Q603" s="4">
        <f>SUM(Table16[[#This Row],[Price]]*0.6)</f>
        <v>0</v>
      </c>
    </row>
    <row r="604" spans="1:17" x14ac:dyDescent="0.25">
      <c r="A604" t="s">
        <v>333</v>
      </c>
      <c r="B604">
        <v>0</v>
      </c>
      <c r="C604" t="s">
        <v>847</v>
      </c>
      <c r="D604">
        <v>636</v>
      </c>
      <c r="E604" t="s">
        <v>345</v>
      </c>
      <c r="F604" s="4">
        <v>0</v>
      </c>
      <c r="J604" s="4">
        <f>MIN(Table16[[#This Row],[Medicare Outpatient Allowable Rate]:[WPPA Inc Outpatient Allowable Rate]])</f>
        <v>0</v>
      </c>
      <c r="K604" s="4">
        <f>MAX(Table16[[#This Row],[Blue Cross Outpatient Allowable Rate]:[WPPA Inc Outpatient Allowable Rate]])</f>
        <v>0</v>
      </c>
      <c r="L604" s="4">
        <f>SUM(Table16[[#This Row],[Price]]*4.42)</f>
        <v>0</v>
      </c>
      <c r="M604" s="4">
        <v>0</v>
      </c>
      <c r="N604" s="4">
        <f>SUM(Table16[[#This Row],[ChargeID]]*0.76)</f>
        <v>0</v>
      </c>
      <c r="O604" s="4">
        <f>SUM(Table16[[#This Row],[Price]]*0.95)</f>
        <v>0</v>
      </c>
      <c r="P604" s="4">
        <f>SUM(Table16[[#This Row],[Price]]*0.8)</f>
        <v>0</v>
      </c>
      <c r="Q604" s="4">
        <f>SUM(Table16[[#This Row],[Price]]*0.6)</f>
        <v>0</v>
      </c>
    </row>
    <row r="605" spans="1:17" x14ac:dyDescent="0.25">
      <c r="A605" t="s">
        <v>333</v>
      </c>
      <c r="B605">
        <v>0</v>
      </c>
      <c r="C605" t="s">
        <v>848</v>
      </c>
      <c r="D605">
        <v>636</v>
      </c>
      <c r="E605" t="s">
        <v>343</v>
      </c>
      <c r="F605" s="4">
        <v>0</v>
      </c>
      <c r="J605" s="4">
        <f>MIN(Table16[[#This Row],[Medicare Outpatient Allowable Rate]:[WPPA Inc Outpatient Allowable Rate]])</f>
        <v>0</v>
      </c>
      <c r="K605" s="4">
        <f>MAX(Table16[[#This Row],[Blue Cross Outpatient Allowable Rate]:[WPPA Inc Outpatient Allowable Rate]])</f>
        <v>0</v>
      </c>
      <c r="L605" s="4">
        <f>SUM(Table16[[#This Row],[Price]]*4.42)</f>
        <v>0</v>
      </c>
      <c r="M605" s="4">
        <v>0</v>
      </c>
      <c r="N605" s="4">
        <f>SUM(Table16[[#This Row],[ChargeID]]*0.76)</f>
        <v>0</v>
      </c>
      <c r="O605" s="4">
        <f>SUM(Table16[[#This Row],[Price]]*0.95)</f>
        <v>0</v>
      </c>
      <c r="P605" s="4">
        <f>SUM(Table16[[#This Row],[Price]]*0.8)</f>
        <v>0</v>
      </c>
      <c r="Q605" s="4">
        <f>SUM(Table16[[#This Row],[Price]]*0.6)</f>
        <v>0</v>
      </c>
    </row>
    <row r="606" spans="1:17" x14ac:dyDescent="0.25">
      <c r="A606" t="s">
        <v>333</v>
      </c>
      <c r="B606">
        <v>0</v>
      </c>
      <c r="C606" t="s">
        <v>849</v>
      </c>
      <c r="D606">
        <v>636</v>
      </c>
      <c r="E606" t="s">
        <v>345</v>
      </c>
      <c r="F606" s="4">
        <v>0</v>
      </c>
      <c r="J606" s="4">
        <f>MIN(Table16[[#This Row],[Medicare Outpatient Allowable Rate]:[WPPA Inc Outpatient Allowable Rate]])</f>
        <v>0</v>
      </c>
      <c r="K606" s="4">
        <f>MAX(Table16[[#This Row],[Blue Cross Outpatient Allowable Rate]:[WPPA Inc Outpatient Allowable Rate]])</f>
        <v>0</v>
      </c>
      <c r="L606" s="4">
        <f>SUM(Table16[[#This Row],[Price]]*4.42)</f>
        <v>0</v>
      </c>
      <c r="M606" s="4">
        <v>0</v>
      </c>
      <c r="N606" s="4">
        <f>SUM(Table16[[#This Row],[ChargeID]]*0.76)</f>
        <v>0</v>
      </c>
      <c r="O606" s="4">
        <f>SUM(Table16[[#This Row],[Price]]*0.95)</f>
        <v>0</v>
      </c>
      <c r="P606" s="4">
        <f>SUM(Table16[[#This Row],[Price]]*0.8)</f>
        <v>0</v>
      </c>
      <c r="Q606" s="4">
        <f>SUM(Table16[[#This Row],[Price]]*0.6)</f>
        <v>0</v>
      </c>
    </row>
    <row r="607" spans="1:17" x14ac:dyDescent="0.25">
      <c r="A607" t="s">
        <v>333</v>
      </c>
      <c r="B607">
        <v>0</v>
      </c>
      <c r="C607" t="s">
        <v>792</v>
      </c>
      <c r="D607">
        <v>636</v>
      </c>
      <c r="E607" t="s">
        <v>345</v>
      </c>
      <c r="F607" s="4">
        <v>0</v>
      </c>
      <c r="J607" s="4">
        <f>MIN(Table16[[#This Row],[Medicare Outpatient Allowable Rate]:[WPPA Inc Outpatient Allowable Rate]])</f>
        <v>0</v>
      </c>
      <c r="K607" s="4">
        <f>MAX(Table16[[#This Row],[Blue Cross Outpatient Allowable Rate]:[WPPA Inc Outpatient Allowable Rate]])</f>
        <v>0</v>
      </c>
      <c r="L607" s="4">
        <f>SUM(Table16[[#This Row],[Price]]*4.42)</f>
        <v>0</v>
      </c>
      <c r="M607" s="4">
        <v>0</v>
      </c>
      <c r="N607" s="4">
        <f>SUM(Table16[[#This Row],[ChargeID]]*0.76)</f>
        <v>0</v>
      </c>
      <c r="O607" s="4">
        <f>SUM(Table16[[#This Row],[Price]]*0.95)</f>
        <v>0</v>
      </c>
      <c r="P607" s="4">
        <f>SUM(Table16[[#This Row],[Price]]*0.8)</f>
        <v>0</v>
      </c>
      <c r="Q607" s="4">
        <f>SUM(Table16[[#This Row],[Price]]*0.6)</f>
        <v>0</v>
      </c>
    </row>
    <row r="608" spans="1:17" x14ac:dyDescent="0.25">
      <c r="A608" t="s">
        <v>333</v>
      </c>
      <c r="B608">
        <v>0</v>
      </c>
      <c r="C608" t="s">
        <v>557</v>
      </c>
      <c r="D608">
        <v>636</v>
      </c>
      <c r="E608" t="s">
        <v>345</v>
      </c>
      <c r="F608" s="4">
        <v>0</v>
      </c>
      <c r="J608" s="4">
        <f>MIN(Table16[[#This Row],[Medicare Outpatient Allowable Rate]:[WPPA Inc Outpatient Allowable Rate]])</f>
        <v>0</v>
      </c>
      <c r="K608" s="4">
        <f>MAX(Table16[[#This Row],[Blue Cross Outpatient Allowable Rate]:[WPPA Inc Outpatient Allowable Rate]])</f>
        <v>0</v>
      </c>
      <c r="L608" s="4">
        <f>SUM(Table16[[#This Row],[Price]]*4.42)</f>
        <v>0</v>
      </c>
      <c r="M608" s="4">
        <v>0</v>
      </c>
      <c r="N608" s="4">
        <f>SUM(Table16[[#This Row],[ChargeID]]*0.76)</f>
        <v>0</v>
      </c>
      <c r="O608" s="4">
        <f>SUM(Table16[[#This Row],[Price]]*0.95)</f>
        <v>0</v>
      </c>
      <c r="P608" s="4">
        <f>SUM(Table16[[#This Row],[Price]]*0.8)</f>
        <v>0</v>
      </c>
      <c r="Q608" s="4">
        <f>SUM(Table16[[#This Row],[Price]]*0.6)</f>
        <v>0</v>
      </c>
    </row>
    <row r="609" spans="1:17" x14ac:dyDescent="0.25">
      <c r="A609" t="s">
        <v>333</v>
      </c>
      <c r="B609">
        <v>0</v>
      </c>
      <c r="C609" t="s">
        <v>850</v>
      </c>
      <c r="D609">
        <v>636</v>
      </c>
      <c r="E609" t="s">
        <v>345</v>
      </c>
      <c r="F609" s="4">
        <v>0</v>
      </c>
      <c r="J609" s="4">
        <f>MIN(Table16[[#This Row],[Medicare Outpatient Allowable Rate]:[WPPA Inc Outpatient Allowable Rate]])</f>
        <v>0</v>
      </c>
      <c r="K609" s="4">
        <f>MAX(Table16[[#This Row],[Blue Cross Outpatient Allowable Rate]:[WPPA Inc Outpatient Allowable Rate]])</f>
        <v>0</v>
      </c>
      <c r="L609" s="4">
        <f>SUM(Table16[[#This Row],[Price]]*4.42)</f>
        <v>0</v>
      </c>
      <c r="M609" s="4">
        <v>0</v>
      </c>
      <c r="N609" s="4">
        <f>SUM(Table16[[#This Row],[ChargeID]]*0.76)</f>
        <v>0</v>
      </c>
      <c r="O609" s="4">
        <f>SUM(Table16[[#This Row],[Price]]*0.95)</f>
        <v>0</v>
      </c>
      <c r="P609" s="4">
        <f>SUM(Table16[[#This Row],[Price]]*0.8)</f>
        <v>0</v>
      </c>
      <c r="Q609" s="4">
        <f>SUM(Table16[[#This Row],[Price]]*0.6)</f>
        <v>0</v>
      </c>
    </row>
    <row r="610" spans="1:17" x14ac:dyDescent="0.25">
      <c r="A610" t="s">
        <v>333</v>
      </c>
      <c r="B610">
        <v>0</v>
      </c>
      <c r="C610" t="s">
        <v>527</v>
      </c>
      <c r="D610">
        <v>636</v>
      </c>
      <c r="E610" t="s">
        <v>345</v>
      </c>
      <c r="F610" s="4">
        <v>0</v>
      </c>
      <c r="J610" s="4">
        <f>MIN(Table16[[#This Row],[Medicare Outpatient Allowable Rate]:[WPPA Inc Outpatient Allowable Rate]])</f>
        <v>0</v>
      </c>
      <c r="K610" s="4">
        <f>MAX(Table16[[#This Row],[Blue Cross Outpatient Allowable Rate]:[WPPA Inc Outpatient Allowable Rate]])</f>
        <v>0</v>
      </c>
      <c r="L610" s="4">
        <f>SUM(Table16[[#This Row],[Price]]*4.42)</f>
        <v>0</v>
      </c>
      <c r="M610" s="4">
        <v>0</v>
      </c>
      <c r="N610" s="4">
        <f>SUM(Table16[[#This Row],[ChargeID]]*0.76)</f>
        <v>0</v>
      </c>
      <c r="O610" s="4">
        <f>SUM(Table16[[#This Row],[Price]]*0.95)</f>
        <v>0</v>
      </c>
      <c r="P610" s="4">
        <f>SUM(Table16[[#This Row],[Price]]*0.8)</f>
        <v>0</v>
      </c>
      <c r="Q610" s="4">
        <f>SUM(Table16[[#This Row],[Price]]*0.6)</f>
        <v>0</v>
      </c>
    </row>
    <row r="611" spans="1:17" x14ac:dyDescent="0.25">
      <c r="A611" t="s">
        <v>333</v>
      </c>
      <c r="B611">
        <v>0</v>
      </c>
      <c r="C611" t="s">
        <v>851</v>
      </c>
      <c r="D611">
        <v>636</v>
      </c>
      <c r="E611" t="s">
        <v>345</v>
      </c>
      <c r="F611" s="4">
        <v>0</v>
      </c>
      <c r="J611" s="4">
        <f>MIN(Table16[[#This Row],[Medicare Outpatient Allowable Rate]:[WPPA Inc Outpatient Allowable Rate]])</f>
        <v>0</v>
      </c>
      <c r="K611" s="4">
        <f>MAX(Table16[[#This Row],[Blue Cross Outpatient Allowable Rate]:[WPPA Inc Outpatient Allowable Rate]])</f>
        <v>0</v>
      </c>
      <c r="L611" s="4">
        <f>SUM(Table16[[#This Row],[Price]]*4.42)</f>
        <v>0</v>
      </c>
      <c r="M611" s="4">
        <v>0</v>
      </c>
      <c r="N611" s="4">
        <f>SUM(Table16[[#This Row],[ChargeID]]*0.76)</f>
        <v>0</v>
      </c>
      <c r="O611" s="4">
        <f>SUM(Table16[[#This Row],[Price]]*0.95)</f>
        <v>0</v>
      </c>
      <c r="P611" s="4">
        <f>SUM(Table16[[#This Row],[Price]]*0.8)</f>
        <v>0</v>
      </c>
      <c r="Q611" s="4">
        <f>SUM(Table16[[#This Row],[Price]]*0.6)</f>
        <v>0</v>
      </c>
    </row>
    <row r="612" spans="1:17" x14ac:dyDescent="0.25">
      <c r="A612" t="s">
        <v>333</v>
      </c>
      <c r="B612">
        <v>0</v>
      </c>
      <c r="C612" t="s">
        <v>592</v>
      </c>
      <c r="D612">
        <v>636</v>
      </c>
      <c r="E612" t="s">
        <v>407</v>
      </c>
      <c r="F612" s="4">
        <v>0</v>
      </c>
      <c r="J612" s="4">
        <f>MIN(Table16[[#This Row],[Medicare Outpatient Allowable Rate]:[WPPA Inc Outpatient Allowable Rate]])</f>
        <v>0</v>
      </c>
      <c r="K612" s="4">
        <f>MAX(Table16[[#This Row],[Blue Cross Outpatient Allowable Rate]:[WPPA Inc Outpatient Allowable Rate]])</f>
        <v>0</v>
      </c>
      <c r="L612" s="4">
        <f>SUM(Table16[[#This Row],[Price]]*4.42)</f>
        <v>0</v>
      </c>
      <c r="M612" s="4">
        <v>0</v>
      </c>
      <c r="N612" s="4">
        <f>SUM(Table16[[#This Row],[ChargeID]]*0.76)</f>
        <v>0</v>
      </c>
      <c r="O612" s="4">
        <f>SUM(Table16[[#This Row],[Price]]*0.95)</f>
        <v>0</v>
      </c>
      <c r="P612" s="4">
        <f>SUM(Table16[[#This Row],[Price]]*0.8)</f>
        <v>0</v>
      </c>
      <c r="Q612" s="4">
        <f>SUM(Table16[[#This Row],[Price]]*0.6)</f>
        <v>0</v>
      </c>
    </row>
    <row r="613" spans="1:17" x14ac:dyDescent="0.25">
      <c r="A613" t="s">
        <v>333</v>
      </c>
      <c r="B613">
        <v>0</v>
      </c>
      <c r="C613" t="s">
        <v>852</v>
      </c>
      <c r="D613">
        <v>636</v>
      </c>
      <c r="E613" t="s">
        <v>345</v>
      </c>
      <c r="F613" s="4">
        <v>0</v>
      </c>
      <c r="J613" s="4">
        <f>MIN(Table16[[#This Row],[Medicare Outpatient Allowable Rate]:[WPPA Inc Outpatient Allowable Rate]])</f>
        <v>0</v>
      </c>
      <c r="K613" s="4">
        <f>MAX(Table16[[#This Row],[Blue Cross Outpatient Allowable Rate]:[WPPA Inc Outpatient Allowable Rate]])</f>
        <v>0</v>
      </c>
      <c r="L613" s="4">
        <f>SUM(Table16[[#This Row],[Price]]*4.42)</f>
        <v>0</v>
      </c>
      <c r="M613" s="4">
        <v>0</v>
      </c>
      <c r="N613" s="4">
        <f>SUM(Table16[[#This Row],[ChargeID]]*0.76)</f>
        <v>0</v>
      </c>
      <c r="O613" s="4">
        <f>SUM(Table16[[#This Row],[Price]]*0.95)</f>
        <v>0</v>
      </c>
      <c r="P613" s="4">
        <f>SUM(Table16[[#This Row],[Price]]*0.8)</f>
        <v>0</v>
      </c>
      <c r="Q613" s="4">
        <f>SUM(Table16[[#This Row],[Price]]*0.6)</f>
        <v>0</v>
      </c>
    </row>
    <row r="614" spans="1:17" x14ac:dyDescent="0.25">
      <c r="A614" t="s">
        <v>333</v>
      </c>
      <c r="B614">
        <v>0</v>
      </c>
      <c r="C614" t="s">
        <v>853</v>
      </c>
      <c r="D614">
        <v>636</v>
      </c>
      <c r="E614" t="s">
        <v>345</v>
      </c>
      <c r="F614" s="4">
        <v>0</v>
      </c>
      <c r="J614" s="4">
        <f>MIN(Table16[[#This Row],[Medicare Outpatient Allowable Rate]:[WPPA Inc Outpatient Allowable Rate]])</f>
        <v>0</v>
      </c>
      <c r="K614" s="4">
        <f>MAX(Table16[[#This Row],[Blue Cross Outpatient Allowable Rate]:[WPPA Inc Outpatient Allowable Rate]])</f>
        <v>0</v>
      </c>
      <c r="L614" s="4">
        <f>SUM(Table16[[#This Row],[Price]]*4.42)</f>
        <v>0</v>
      </c>
      <c r="M614" s="4">
        <v>0</v>
      </c>
      <c r="N614" s="4">
        <f>SUM(Table16[[#This Row],[ChargeID]]*0.76)</f>
        <v>0</v>
      </c>
      <c r="O614" s="4">
        <f>SUM(Table16[[#This Row],[Price]]*0.95)</f>
        <v>0</v>
      </c>
      <c r="P614" s="4">
        <f>SUM(Table16[[#This Row],[Price]]*0.8)</f>
        <v>0</v>
      </c>
      <c r="Q614" s="4">
        <f>SUM(Table16[[#This Row],[Price]]*0.6)</f>
        <v>0</v>
      </c>
    </row>
    <row r="615" spans="1:17" x14ac:dyDescent="0.25">
      <c r="A615" t="s">
        <v>333</v>
      </c>
      <c r="B615">
        <v>0</v>
      </c>
      <c r="C615" t="s">
        <v>854</v>
      </c>
      <c r="D615">
        <v>636</v>
      </c>
      <c r="E615" t="s">
        <v>345</v>
      </c>
      <c r="F615" s="4">
        <v>0</v>
      </c>
      <c r="J615" s="4">
        <f>MIN(Table16[[#This Row],[Medicare Outpatient Allowable Rate]:[WPPA Inc Outpatient Allowable Rate]])</f>
        <v>0</v>
      </c>
      <c r="K615" s="4">
        <f>MAX(Table16[[#This Row],[Blue Cross Outpatient Allowable Rate]:[WPPA Inc Outpatient Allowable Rate]])</f>
        <v>0</v>
      </c>
      <c r="L615" s="4">
        <f>SUM(Table16[[#This Row],[Price]]*4.42)</f>
        <v>0</v>
      </c>
      <c r="M615" s="4">
        <v>0</v>
      </c>
      <c r="N615" s="4">
        <f>SUM(Table16[[#This Row],[ChargeID]]*0.76)</f>
        <v>0</v>
      </c>
      <c r="O615" s="4">
        <f>SUM(Table16[[#This Row],[Price]]*0.95)</f>
        <v>0</v>
      </c>
      <c r="P615" s="4">
        <f>SUM(Table16[[#This Row],[Price]]*0.8)</f>
        <v>0</v>
      </c>
      <c r="Q615" s="4">
        <f>SUM(Table16[[#This Row],[Price]]*0.6)</f>
        <v>0</v>
      </c>
    </row>
    <row r="616" spans="1:17" x14ac:dyDescent="0.25">
      <c r="A616" t="s">
        <v>333</v>
      </c>
      <c r="B616">
        <v>0</v>
      </c>
      <c r="C616" t="s">
        <v>855</v>
      </c>
      <c r="D616">
        <v>636</v>
      </c>
      <c r="E616" t="s">
        <v>420</v>
      </c>
      <c r="F616" s="4">
        <v>0</v>
      </c>
      <c r="J616" s="4">
        <f>MIN(Table16[[#This Row],[Medicare Outpatient Allowable Rate]:[WPPA Inc Outpatient Allowable Rate]])</f>
        <v>0</v>
      </c>
      <c r="K616" s="4">
        <f>MAX(Table16[[#This Row],[Blue Cross Outpatient Allowable Rate]:[WPPA Inc Outpatient Allowable Rate]])</f>
        <v>0</v>
      </c>
      <c r="L616" s="4">
        <f>SUM(Table16[[#This Row],[Price]]*4.42)</f>
        <v>0</v>
      </c>
      <c r="M616" s="4">
        <v>0</v>
      </c>
      <c r="N616" s="4">
        <f>SUM(Table16[[#This Row],[ChargeID]]*0.76)</f>
        <v>0</v>
      </c>
      <c r="O616" s="4">
        <f>SUM(Table16[[#This Row],[Price]]*0.95)</f>
        <v>0</v>
      </c>
      <c r="P616" s="4">
        <f>SUM(Table16[[#This Row],[Price]]*0.8)</f>
        <v>0</v>
      </c>
      <c r="Q616" s="4">
        <f>SUM(Table16[[#This Row],[Price]]*0.6)</f>
        <v>0</v>
      </c>
    </row>
    <row r="617" spans="1:17" x14ac:dyDescent="0.25">
      <c r="A617" t="s">
        <v>333</v>
      </c>
      <c r="B617">
        <v>0</v>
      </c>
      <c r="C617" t="s">
        <v>856</v>
      </c>
      <c r="D617">
        <v>636</v>
      </c>
      <c r="E617" t="s">
        <v>345</v>
      </c>
      <c r="F617" s="4">
        <v>0</v>
      </c>
      <c r="J617" s="4">
        <f>MIN(Table16[[#This Row],[Medicare Outpatient Allowable Rate]:[WPPA Inc Outpatient Allowable Rate]])</f>
        <v>0</v>
      </c>
      <c r="K617" s="4">
        <f>MAX(Table16[[#This Row],[Blue Cross Outpatient Allowable Rate]:[WPPA Inc Outpatient Allowable Rate]])</f>
        <v>0</v>
      </c>
      <c r="L617" s="4">
        <f>SUM(Table16[[#This Row],[Price]]*4.42)</f>
        <v>0</v>
      </c>
      <c r="M617" s="4">
        <v>0</v>
      </c>
      <c r="N617" s="4">
        <f>SUM(Table16[[#This Row],[ChargeID]]*0.76)</f>
        <v>0</v>
      </c>
      <c r="O617" s="4">
        <f>SUM(Table16[[#This Row],[Price]]*0.95)</f>
        <v>0</v>
      </c>
      <c r="P617" s="4">
        <f>SUM(Table16[[#This Row],[Price]]*0.8)</f>
        <v>0</v>
      </c>
      <c r="Q617" s="4">
        <f>SUM(Table16[[#This Row],[Price]]*0.6)</f>
        <v>0</v>
      </c>
    </row>
    <row r="618" spans="1:17" x14ac:dyDescent="0.25">
      <c r="A618" t="s">
        <v>333</v>
      </c>
      <c r="B618">
        <v>0</v>
      </c>
      <c r="C618" t="s">
        <v>857</v>
      </c>
      <c r="D618">
        <v>636</v>
      </c>
      <c r="E618" t="s">
        <v>345</v>
      </c>
      <c r="F618" s="4">
        <v>0</v>
      </c>
      <c r="J618" s="4">
        <f>MIN(Table16[[#This Row],[Medicare Outpatient Allowable Rate]:[WPPA Inc Outpatient Allowable Rate]])</f>
        <v>0</v>
      </c>
      <c r="K618" s="4">
        <f>MAX(Table16[[#This Row],[Blue Cross Outpatient Allowable Rate]:[WPPA Inc Outpatient Allowable Rate]])</f>
        <v>0</v>
      </c>
      <c r="L618" s="4">
        <f>SUM(Table16[[#This Row],[Price]]*4.42)</f>
        <v>0</v>
      </c>
      <c r="M618" s="4">
        <v>0</v>
      </c>
      <c r="N618" s="4">
        <f>SUM(Table16[[#This Row],[ChargeID]]*0.76)</f>
        <v>0</v>
      </c>
      <c r="O618" s="4">
        <f>SUM(Table16[[#This Row],[Price]]*0.95)</f>
        <v>0</v>
      </c>
      <c r="P618" s="4">
        <f>SUM(Table16[[#This Row],[Price]]*0.8)</f>
        <v>0</v>
      </c>
      <c r="Q618" s="4">
        <f>SUM(Table16[[#This Row],[Price]]*0.6)</f>
        <v>0</v>
      </c>
    </row>
    <row r="619" spans="1:17" x14ac:dyDescent="0.25">
      <c r="A619" t="s">
        <v>333</v>
      </c>
      <c r="B619">
        <v>0</v>
      </c>
      <c r="C619" t="s">
        <v>858</v>
      </c>
      <c r="D619">
        <v>636</v>
      </c>
      <c r="E619" t="s">
        <v>420</v>
      </c>
      <c r="F619" s="4">
        <v>0</v>
      </c>
      <c r="J619" s="4">
        <f>MIN(Table16[[#This Row],[Medicare Outpatient Allowable Rate]:[WPPA Inc Outpatient Allowable Rate]])</f>
        <v>0</v>
      </c>
      <c r="K619" s="4">
        <f>MAX(Table16[[#This Row],[Blue Cross Outpatient Allowable Rate]:[WPPA Inc Outpatient Allowable Rate]])</f>
        <v>0</v>
      </c>
      <c r="L619" s="4">
        <f>SUM(Table16[[#This Row],[Price]]*4.42)</f>
        <v>0</v>
      </c>
      <c r="M619" s="4">
        <v>0</v>
      </c>
      <c r="N619" s="4">
        <f>SUM(Table16[[#This Row],[ChargeID]]*0.76)</f>
        <v>0</v>
      </c>
      <c r="O619" s="4">
        <f>SUM(Table16[[#This Row],[Price]]*0.95)</f>
        <v>0</v>
      </c>
      <c r="P619" s="4">
        <f>SUM(Table16[[#This Row],[Price]]*0.8)</f>
        <v>0</v>
      </c>
      <c r="Q619" s="4">
        <f>SUM(Table16[[#This Row],[Price]]*0.6)</f>
        <v>0</v>
      </c>
    </row>
    <row r="620" spans="1:17" x14ac:dyDescent="0.25">
      <c r="A620" t="s">
        <v>333</v>
      </c>
      <c r="B620">
        <v>0</v>
      </c>
      <c r="C620" t="s">
        <v>398</v>
      </c>
      <c r="D620">
        <v>636</v>
      </c>
      <c r="E620" t="s">
        <v>345</v>
      </c>
      <c r="F620" s="4">
        <v>0</v>
      </c>
      <c r="J620" s="4">
        <f>MIN(Table16[[#This Row],[Medicare Outpatient Allowable Rate]:[WPPA Inc Outpatient Allowable Rate]])</f>
        <v>0</v>
      </c>
      <c r="K620" s="4">
        <f>MAX(Table16[[#This Row],[Blue Cross Outpatient Allowable Rate]:[WPPA Inc Outpatient Allowable Rate]])</f>
        <v>0</v>
      </c>
      <c r="L620" s="4">
        <f>SUM(Table16[[#This Row],[Price]]*4.42)</f>
        <v>0</v>
      </c>
      <c r="M620" s="4">
        <v>0</v>
      </c>
      <c r="N620" s="4">
        <f>SUM(Table16[[#This Row],[ChargeID]]*0.76)</f>
        <v>0</v>
      </c>
      <c r="O620" s="4">
        <f>SUM(Table16[[#This Row],[Price]]*0.95)</f>
        <v>0</v>
      </c>
      <c r="P620" s="4">
        <f>SUM(Table16[[#This Row],[Price]]*0.8)</f>
        <v>0</v>
      </c>
      <c r="Q620" s="4">
        <f>SUM(Table16[[#This Row],[Price]]*0.6)</f>
        <v>0</v>
      </c>
    </row>
    <row r="621" spans="1:17" x14ac:dyDescent="0.25">
      <c r="A621" t="s">
        <v>333</v>
      </c>
      <c r="B621">
        <v>0</v>
      </c>
      <c r="C621" t="s">
        <v>859</v>
      </c>
      <c r="D621">
        <v>636</v>
      </c>
      <c r="E621" t="s">
        <v>372</v>
      </c>
      <c r="F621" s="4">
        <v>0</v>
      </c>
      <c r="J621" s="4">
        <f>MIN(Table16[[#This Row],[Medicare Outpatient Allowable Rate]:[WPPA Inc Outpatient Allowable Rate]])</f>
        <v>0</v>
      </c>
      <c r="K621" s="4">
        <f>MAX(Table16[[#This Row],[Blue Cross Outpatient Allowable Rate]:[WPPA Inc Outpatient Allowable Rate]])</f>
        <v>0</v>
      </c>
      <c r="L621" s="4">
        <f>SUM(Table16[[#This Row],[Price]]*4.42)</f>
        <v>0</v>
      </c>
      <c r="M621" s="4">
        <v>0</v>
      </c>
      <c r="N621" s="4">
        <f>SUM(Table16[[#This Row],[ChargeID]]*0.76)</f>
        <v>0</v>
      </c>
      <c r="O621" s="4">
        <f>SUM(Table16[[#This Row],[Price]]*0.95)</f>
        <v>0</v>
      </c>
      <c r="P621" s="4">
        <f>SUM(Table16[[#This Row],[Price]]*0.8)</f>
        <v>0</v>
      </c>
      <c r="Q621" s="4">
        <f>SUM(Table16[[#This Row],[Price]]*0.6)</f>
        <v>0</v>
      </c>
    </row>
    <row r="622" spans="1:17" x14ac:dyDescent="0.25">
      <c r="A622" t="s">
        <v>333</v>
      </c>
      <c r="B622">
        <v>0</v>
      </c>
      <c r="C622" t="s">
        <v>860</v>
      </c>
      <c r="D622">
        <v>636</v>
      </c>
      <c r="E622" t="s">
        <v>345</v>
      </c>
      <c r="F622" s="4">
        <v>0</v>
      </c>
      <c r="J622" s="4">
        <f>MIN(Table16[[#This Row],[Medicare Outpatient Allowable Rate]:[WPPA Inc Outpatient Allowable Rate]])</f>
        <v>0</v>
      </c>
      <c r="K622" s="4">
        <f>MAX(Table16[[#This Row],[Blue Cross Outpatient Allowable Rate]:[WPPA Inc Outpatient Allowable Rate]])</f>
        <v>0</v>
      </c>
      <c r="L622" s="4">
        <f>SUM(Table16[[#This Row],[Price]]*4.42)</f>
        <v>0</v>
      </c>
      <c r="M622" s="4">
        <v>0</v>
      </c>
      <c r="N622" s="4">
        <f>SUM(Table16[[#This Row],[ChargeID]]*0.76)</f>
        <v>0</v>
      </c>
      <c r="O622" s="4">
        <f>SUM(Table16[[#This Row],[Price]]*0.95)</f>
        <v>0</v>
      </c>
      <c r="P622" s="4">
        <f>SUM(Table16[[#This Row],[Price]]*0.8)</f>
        <v>0</v>
      </c>
      <c r="Q622" s="4">
        <f>SUM(Table16[[#This Row],[Price]]*0.6)</f>
        <v>0</v>
      </c>
    </row>
    <row r="623" spans="1:17" x14ac:dyDescent="0.25">
      <c r="A623" t="s">
        <v>333</v>
      </c>
      <c r="B623">
        <v>0</v>
      </c>
      <c r="C623" t="s">
        <v>861</v>
      </c>
      <c r="D623">
        <v>636</v>
      </c>
      <c r="E623" t="s">
        <v>375</v>
      </c>
      <c r="F623" s="4">
        <v>0</v>
      </c>
      <c r="J623" s="4">
        <f>MIN(Table16[[#This Row],[Medicare Outpatient Allowable Rate]:[WPPA Inc Outpatient Allowable Rate]])</f>
        <v>0</v>
      </c>
      <c r="K623" s="4">
        <f>MAX(Table16[[#This Row],[Blue Cross Outpatient Allowable Rate]:[WPPA Inc Outpatient Allowable Rate]])</f>
        <v>0</v>
      </c>
      <c r="L623" s="4">
        <f>SUM(Table16[[#This Row],[Price]]*4.42)</f>
        <v>0</v>
      </c>
      <c r="M623" s="4">
        <v>0</v>
      </c>
      <c r="N623" s="4">
        <f>SUM(Table16[[#This Row],[ChargeID]]*0.76)</f>
        <v>0</v>
      </c>
      <c r="O623" s="4">
        <f>SUM(Table16[[#This Row],[Price]]*0.95)</f>
        <v>0</v>
      </c>
      <c r="P623" s="4">
        <f>SUM(Table16[[#This Row],[Price]]*0.8)</f>
        <v>0</v>
      </c>
      <c r="Q623" s="4">
        <f>SUM(Table16[[#This Row],[Price]]*0.6)</f>
        <v>0</v>
      </c>
    </row>
    <row r="624" spans="1:17" x14ac:dyDescent="0.25">
      <c r="A624" t="s">
        <v>333</v>
      </c>
      <c r="B624">
        <v>0</v>
      </c>
      <c r="C624" t="s">
        <v>862</v>
      </c>
      <c r="D624">
        <v>636</v>
      </c>
      <c r="E624" t="s">
        <v>345</v>
      </c>
      <c r="F624" s="4">
        <v>0</v>
      </c>
      <c r="J624" s="4">
        <f>MIN(Table16[[#This Row],[Medicare Outpatient Allowable Rate]:[WPPA Inc Outpatient Allowable Rate]])</f>
        <v>0</v>
      </c>
      <c r="K624" s="4">
        <f>MAX(Table16[[#This Row],[Blue Cross Outpatient Allowable Rate]:[WPPA Inc Outpatient Allowable Rate]])</f>
        <v>0</v>
      </c>
      <c r="L624" s="4">
        <f>SUM(Table16[[#This Row],[Price]]*4.42)</f>
        <v>0</v>
      </c>
      <c r="M624" s="4">
        <v>0</v>
      </c>
      <c r="N624" s="4">
        <f>SUM(Table16[[#This Row],[ChargeID]]*0.76)</f>
        <v>0</v>
      </c>
      <c r="O624" s="4">
        <f>SUM(Table16[[#This Row],[Price]]*0.95)</f>
        <v>0</v>
      </c>
      <c r="P624" s="4">
        <f>SUM(Table16[[#This Row],[Price]]*0.8)</f>
        <v>0</v>
      </c>
      <c r="Q624" s="4">
        <f>SUM(Table16[[#This Row],[Price]]*0.6)</f>
        <v>0</v>
      </c>
    </row>
    <row r="625" spans="1:17" x14ac:dyDescent="0.25">
      <c r="A625" t="s">
        <v>333</v>
      </c>
      <c r="B625">
        <v>0</v>
      </c>
      <c r="C625" t="s">
        <v>863</v>
      </c>
      <c r="D625">
        <v>636</v>
      </c>
      <c r="E625" t="s">
        <v>345</v>
      </c>
      <c r="F625" s="4">
        <v>0</v>
      </c>
      <c r="J625" s="4">
        <f>MIN(Table16[[#This Row],[Medicare Outpatient Allowable Rate]:[WPPA Inc Outpatient Allowable Rate]])</f>
        <v>0</v>
      </c>
      <c r="K625" s="4">
        <f>MAX(Table16[[#This Row],[Blue Cross Outpatient Allowable Rate]:[WPPA Inc Outpatient Allowable Rate]])</f>
        <v>0</v>
      </c>
      <c r="L625" s="4">
        <f>SUM(Table16[[#This Row],[Price]]*4.42)</f>
        <v>0</v>
      </c>
      <c r="M625" s="4">
        <v>0</v>
      </c>
      <c r="N625" s="4">
        <f>SUM(Table16[[#This Row],[ChargeID]]*0.76)</f>
        <v>0</v>
      </c>
      <c r="O625" s="4">
        <f>SUM(Table16[[#This Row],[Price]]*0.95)</f>
        <v>0</v>
      </c>
      <c r="P625" s="4">
        <f>SUM(Table16[[#This Row],[Price]]*0.8)</f>
        <v>0</v>
      </c>
      <c r="Q625" s="4">
        <f>SUM(Table16[[#This Row],[Price]]*0.6)</f>
        <v>0</v>
      </c>
    </row>
    <row r="626" spans="1:17" x14ac:dyDescent="0.25">
      <c r="A626" t="s">
        <v>333</v>
      </c>
      <c r="B626">
        <v>0</v>
      </c>
      <c r="C626" t="s">
        <v>864</v>
      </c>
      <c r="D626">
        <v>636</v>
      </c>
      <c r="E626" t="s">
        <v>345</v>
      </c>
      <c r="F626" s="4">
        <v>0</v>
      </c>
      <c r="J626" s="4">
        <f>MIN(Table16[[#This Row],[Medicare Outpatient Allowable Rate]:[WPPA Inc Outpatient Allowable Rate]])</f>
        <v>0</v>
      </c>
      <c r="K626" s="4">
        <f>MAX(Table16[[#This Row],[Blue Cross Outpatient Allowable Rate]:[WPPA Inc Outpatient Allowable Rate]])</f>
        <v>0</v>
      </c>
      <c r="L626" s="4">
        <f>SUM(Table16[[#This Row],[Price]]*4.42)</f>
        <v>0</v>
      </c>
      <c r="M626" s="4">
        <v>0</v>
      </c>
      <c r="N626" s="4">
        <f>SUM(Table16[[#This Row],[ChargeID]]*0.76)</f>
        <v>0</v>
      </c>
      <c r="O626" s="4">
        <f>SUM(Table16[[#This Row],[Price]]*0.95)</f>
        <v>0</v>
      </c>
      <c r="P626" s="4">
        <f>SUM(Table16[[#This Row],[Price]]*0.8)</f>
        <v>0</v>
      </c>
      <c r="Q626" s="4">
        <f>SUM(Table16[[#This Row],[Price]]*0.6)</f>
        <v>0</v>
      </c>
    </row>
    <row r="627" spans="1:17" x14ac:dyDescent="0.25">
      <c r="A627" t="s">
        <v>333</v>
      </c>
      <c r="B627">
        <v>0</v>
      </c>
      <c r="C627" t="s">
        <v>865</v>
      </c>
      <c r="D627">
        <v>636</v>
      </c>
      <c r="E627" t="s">
        <v>345</v>
      </c>
      <c r="F627" s="4">
        <v>0</v>
      </c>
      <c r="J627" s="4">
        <f>MIN(Table16[[#This Row],[Medicare Outpatient Allowable Rate]:[WPPA Inc Outpatient Allowable Rate]])</f>
        <v>0</v>
      </c>
      <c r="K627" s="4">
        <f>MAX(Table16[[#This Row],[Blue Cross Outpatient Allowable Rate]:[WPPA Inc Outpatient Allowable Rate]])</f>
        <v>0</v>
      </c>
      <c r="L627" s="4">
        <f>SUM(Table16[[#This Row],[Price]]*4.42)</f>
        <v>0</v>
      </c>
      <c r="M627" s="4">
        <v>0</v>
      </c>
      <c r="N627" s="4">
        <f>SUM(Table16[[#This Row],[ChargeID]]*0.76)</f>
        <v>0</v>
      </c>
      <c r="O627" s="4">
        <f>SUM(Table16[[#This Row],[Price]]*0.95)</f>
        <v>0</v>
      </c>
      <c r="P627" s="4">
        <f>SUM(Table16[[#This Row],[Price]]*0.8)</f>
        <v>0</v>
      </c>
      <c r="Q627" s="4">
        <f>SUM(Table16[[#This Row],[Price]]*0.6)</f>
        <v>0</v>
      </c>
    </row>
    <row r="628" spans="1:17" x14ac:dyDescent="0.25">
      <c r="A628" t="s">
        <v>333</v>
      </c>
      <c r="B628">
        <v>0</v>
      </c>
      <c r="C628" t="s">
        <v>646</v>
      </c>
      <c r="D628">
        <v>636</v>
      </c>
      <c r="E628" t="s">
        <v>343</v>
      </c>
      <c r="F628" s="4">
        <v>0</v>
      </c>
      <c r="J628" s="4">
        <f>MIN(Table16[[#This Row],[Medicare Outpatient Allowable Rate]:[WPPA Inc Outpatient Allowable Rate]])</f>
        <v>0</v>
      </c>
      <c r="K628" s="4">
        <f>MAX(Table16[[#This Row],[Blue Cross Outpatient Allowable Rate]:[WPPA Inc Outpatient Allowable Rate]])</f>
        <v>0</v>
      </c>
      <c r="L628" s="4">
        <f>SUM(Table16[[#This Row],[Price]]*4.42)</f>
        <v>0</v>
      </c>
      <c r="M628" s="4">
        <v>0</v>
      </c>
      <c r="N628" s="4">
        <f>SUM(Table16[[#This Row],[ChargeID]]*0.76)</f>
        <v>0</v>
      </c>
      <c r="O628" s="4">
        <f>SUM(Table16[[#This Row],[Price]]*0.95)</f>
        <v>0</v>
      </c>
      <c r="P628" s="4">
        <f>SUM(Table16[[#This Row],[Price]]*0.8)</f>
        <v>0</v>
      </c>
      <c r="Q628" s="4">
        <f>SUM(Table16[[#This Row],[Price]]*0.6)</f>
        <v>0</v>
      </c>
    </row>
    <row r="629" spans="1:17" x14ac:dyDescent="0.25">
      <c r="A629" t="s">
        <v>333</v>
      </c>
      <c r="B629">
        <v>0</v>
      </c>
      <c r="C629" t="s">
        <v>866</v>
      </c>
      <c r="D629">
        <v>636</v>
      </c>
      <c r="E629" t="s">
        <v>456</v>
      </c>
      <c r="F629" s="4">
        <v>0</v>
      </c>
      <c r="J629" s="4">
        <f>MIN(Table16[[#This Row],[Medicare Outpatient Allowable Rate]:[WPPA Inc Outpatient Allowable Rate]])</f>
        <v>0</v>
      </c>
      <c r="K629" s="4">
        <f>MAX(Table16[[#This Row],[Blue Cross Outpatient Allowable Rate]:[WPPA Inc Outpatient Allowable Rate]])</f>
        <v>0</v>
      </c>
      <c r="L629" s="4">
        <f>SUM(Table16[[#This Row],[Price]]*4.42)</f>
        <v>0</v>
      </c>
      <c r="M629" s="4">
        <v>0</v>
      </c>
      <c r="N629" s="4">
        <f>SUM(Table16[[#This Row],[ChargeID]]*0.76)</f>
        <v>0</v>
      </c>
      <c r="O629" s="4">
        <f>SUM(Table16[[#This Row],[Price]]*0.95)</f>
        <v>0</v>
      </c>
      <c r="P629" s="4">
        <f>SUM(Table16[[#This Row],[Price]]*0.8)</f>
        <v>0</v>
      </c>
      <c r="Q629" s="4">
        <f>SUM(Table16[[#This Row],[Price]]*0.6)</f>
        <v>0</v>
      </c>
    </row>
    <row r="630" spans="1:17" x14ac:dyDescent="0.25">
      <c r="A630" t="s">
        <v>333</v>
      </c>
      <c r="B630">
        <v>0</v>
      </c>
      <c r="C630" t="s">
        <v>867</v>
      </c>
      <c r="D630">
        <v>636</v>
      </c>
      <c r="E630" t="s">
        <v>834</v>
      </c>
      <c r="F630" s="4">
        <v>0</v>
      </c>
      <c r="J630" s="4">
        <f>MIN(Table16[[#This Row],[Medicare Outpatient Allowable Rate]:[WPPA Inc Outpatient Allowable Rate]])</f>
        <v>0</v>
      </c>
      <c r="K630" s="4">
        <f>MAX(Table16[[#This Row],[Blue Cross Outpatient Allowable Rate]:[WPPA Inc Outpatient Allowable Rate]])</f>
        <v>0</v>
      </c>
      <c r="L630" s="4">
        <f>SUM(Table16[[#This Row],[Price]]*4.42)</f>
        <v>0</v>
      </c>
      <c r="M630" s="4">
        <v>0</v>
      </c>
      <c r="N630" s="4">
        <f>SUM(Table16[[#This Row],[ChargeID]]*0.76)</f>
        <v>0</v>
      </c>
      <c r="O630" s="4">
        <f>SUM(Table16[[#This Row],[Price]]*0.95)</f>
        <v>0</v>
      </c>
      <c r="P630" s="4">
        <f>SUM(Table16[[#This Row],[Price]]*0.8)</f>
        <v>0</v>
      </c>
      <c r="Q630" s="4">
        <f>SUM(Table16[[#This Row],[Price]]*0.6)</f>
        <v>0</v>
      </c>
    </row>
    <row r="631" spans="1:17" x14ac:dyDescent="0.25">
      <c r="A631" t="s">
        <v>333</v>
      </c>
      <c r="B631">
        <v>0</v>
      </c>
      <c r="C631" t="s">
        <v>868</v>
      </c>
      <c r="D631">
        <v>636</v>
      </c>
      <c r="E631" t="s">
        <v>353</v>
      </c>
      <c r="F631" s="4">
        <v>0</v>
      </c>
      <c r="J631" s="4">
        <f>MIN(Table16[[#This Row],[Medicare Outpatient Allowable Rate]:[WPPA Inc Outpatient Allowable Rate]])</f>
        <v>0</v>
      </c>
      <c r="K631" s="4">
        <f>MAX(Table16[[#This Row],[Blue Cross Outpatient Allowable Rate]:[WPPA Inc Outpatient Allowable Rate]])</f>
        <v>0</v>
      </c>
      <c r="L631" s="4">
        <f>SUM(Table16[[#This Row],[Price]]*4.42)</f>
        <v>0</v>
      </c>
      <c r="M631" s="4">
        <v>0</v>
      </c>
      <c r="N631" s="4">
        <f>SUM(Table16[[#This Row],[ChargeID]]*0.76)</f>
        <v>0</v>
      </c>
      <c r="O631" s="4">
        <f>SUM(Table16[[#This Row],[Price]]*0.95)</f>
        <v>0</v>
      </c>
      <c r="P631" s="4">
        <f>SUM(Table16[[#This Row],[Price]]*0.8)</f>
        <v>0</v>
      </c>
      <c r="Q631" s="4">
        <f>SUM(Table16[[#This Row],[Price]]*0.6)</f>
        <v>0</v>
      </c>
    </row>
    <row r="632" spans="1:17" x14ac:dyDescent="0.25">
      <c r="A632" t="s">
        <v>333</v>
      </c>
      <c r="B632">
        <v>0</v>
      </c>
      <c r="C632" t="s">
        <v>711</v>
      </c>
      <c r="D632">
        <v>636</v>
      </c>
      <c r="E632" t="s">
        <v>345</v>
      </c>
      <c r="F632" s="4">
        <v>0</v>
      </c>
      <c r="J632" s="4">
        <f>MIN(Table16[[#This Row],[Medicare Outpatient Allowable Rate]:[WPPA Inc Outpatient Allowable Rate]])</f>
        <v>0</v>
      </c>
      <c r="K632" s="4">
        <f>MAX(Table16[[#This Row],[Blue Cross Outpatient Allowable Rate]:[WPPA Inc Outpatient Allowable Rate]])</f>
        <v>0</v>
      </c>
      <c r="L632" s="4">
        <f>SUM(Table16[[#This Row],[Price]]*4.42)</f>
        <v>0</v>
      </c>
      <c r="M632" s="4">
        <v>0</v>
      </c>
      <c r="N632" s="4">
        <f>SUM(Table16[[#This Row],[ChargeID]]*0.76)</f>
        <v>0</v>
      </c>
      <c r="O632" s="4">
        <f>SUM(Table16[[#This Row],[Price]]*0.95)</f>
        <v>0</v>
      </c>
      <c r="P632" s="4">
        <f>SUM(Table16[[#This Row],[Price]]*0.8)</f>
        <v>0</v>
      </c>
      <c r="Q632" s="4">
        <f>SUM(Table16[[#This Row],[Price]]*0.6)</f>
        <v>0</v>
      </c>
    </row>
    <row r="633" spans="1:17" x14ac:dyDescent="0.25">
      <c r="A633" t="s">
        <v>333</v>
      </c>
      <c r="B633">
        <v>0</v>
      </c>
      <c r="C633" t="s">
        <v>671</v>
      </c>
      <c r="D633">
        <v>636</v>
      </c>
      <c r="E633" t="s">
        <v>337</v>
      </c>
      <c r="F633" s="4">
        <v>0</v>
      </c>
      <c r="J633" s="4">
        <f>MIN(Table16[[#This Row],[Medicare Outpatient Allowable Rate]:[WPPA Inc Outpatient Allowable Rate]])</f>
        <v>0</v>
      </c>
      <c r="K633" s="4">
        <f>MAX(Table16[[#This Row],[Blue Cross Outpatient Allowable Rate]:[WPPA Inc Outpatient Allowable Rate]])</f>
        <v>0</v>
      </c>
      <c r="L633" s="4">
        <f>SUM(Table16[[#This Row],[Price]]*4.42)</f>
        <v>0</v>
      </c>
      <c r="M633" s="4">
        <v>0</v>
      </c>
      <c r="N633" s="4">
        <f>SUM(Table16[[#This Row],[ChargeID]]*0.76)</f>
        <v>0</v>
      </c>
      <c r="O633" s="4">
        <f>SUM(Table16[[#This Row],[Price]]*0.95)</f>
        <v>0</v>
      </c>
      <c r="P633" s="4">
        <f>SUM(Table16[[#This Row],[Price]]*0.8)</f>
        <v>0</v>
      </c>
      <c r="Q633" s="4">
        <f>SUM(Table16[[#This Row],[Price]]*0.6)</f>
        <v>0</v>
      </c>
    </row>
    <row r="634" spans="1:17" x14ac:dyDescent="0.25">
      <c r="A634" t="s">
        <v>333</v>
      </c>
      <c r="B634">
        <v>0</v>
      </c>
      <c r="C634" t="s">
        <v>560</v>
      </c>
      <c r="D634">
        <v>636</v>
      </c>
      <c r="E634" t="s">
        <v>353</v>
      </c>
      <c r="F634" s="4">
        <v>0</v>
      </c>
      <c r="J634" s="4">
        <f>MIN(Table16[[#This Row],[Medicare Outpatient Allowable Rate]:[WPPA Inc Outpatient Allowable Rate]])</f>
        <v>0</v>
      </c>
      <c r="K634" s="4">
        <f>MAX(Table16[[#This Row],[Blue Cross Outpatient Allowable Rate]:[WPPA Inc Outpatient Allowable Rate]])</f>
        <v>0</v>
      </c>
      <c r="L634" s="4">
        <f>SUM(Table16[[#This Row],[Price]]*4.42)</f>
        <v>0</v>
      </c>
      <c r="M634" s="4">
        <v>0</v>
      </c>
      <c r="N634" s="4">
        <f>SUM(Table16[[#This Row],[ChargeID]]*0.76)</f>
        <v>0</v>
      </c>
      <c r="O634" s="4">
        <f>SUM(Table16[[#This Row],[Price]]*0.95)</f>
        <v>0</v>
      </c>
      <c r="P634" s="4">
        <f>SUM(Table16[[#This Row],[Price]]*0.8)</f>
        <v>0</v>
      </c>
      <c r="Q634" s="4">
        <f>SUM(Table16[[#This Row],[Price]]*0.6)</f>
        <v>0</v>
      </c>
    </row>
    <row r="635" spans="1:17" x14ac:dyDescent="0.25">
      <c r="A635" t="s">
        <v>333</v>
      </c>
      <c r="B635">
        <v>0</v>
      </c>
      <c r="C635" t="s">
        <v>869</v>
      </c>
      <c r="D635">
        <v>636</v>
      </c>
      <c r="E635" t="s">
        <v>417</v>
      </c>
      <c r="F635" s="4">
        <v>0</v>
      </c>
      <c r="J635" s="4">
        <f>MIN(Table16[[#This Row],[Medicare Outpatient Allowable Rate]:[WPPA Inc Outpatient Allowable Rate]])</f>
        <v>0</v>
      </c>
      <c r="K635" s="4">
        <f>MAX(Table16[[#This Row],[Blue Cross Outpatient Allowable Rate]:[WPPA Inc Outpatient Allowable Rate]])</f>
        <v>0</v>
      </c>
      <c r="L635" s="4">
        <f>SUM(Table16[[#This Row],[Price]]*4.42)</f>
        <v>0</v>
      </c>
      <c r="M635" s="4">
        <v>0</v>
      </c>
      <c r="N635" s="4">
        <f>SUM(Table16[[#This Row],[ChargeID]]*0.76)</f>
        <v>0</v>
      </c>
      <c r="O635" s="4">
        <f>SUM(Table16[[#This Row],[Price]]*0.95)</f>
        <v>0</v>
      </c>
      <c r="P635" s="4">
        <f>SUM(Table16[[#This Row],[Price]]*0.8)</f>
        <v>0</v>
      </c>
      <c r="Q635" s="4">
        <f>SUM(Table16[[#This Row],[Price]]*0.6)</f>
        <v>0</v>
      </c>
    </row>
    <row r="636" spans="1:17" x14ac:dyDescent="0.25">
      <c r="A636" t="s">
        <v>333</v>
      </c>
      <c r="B636">
        <v>0</v>
      </c>
      <c r="C636" t="s">
        <v>870</v>
      </c>
      <c r="D636">
        <v>636</v>
      </c>
      <c r="E636" t="s">
        <v>343</v>
      </c>
      <c r="F636" s="4">
        <v>0</v>
      </c>
      <c r="J636" s="4">
        <f>MIN(Table16[[#This Row],[Medicare Outpatient Allowable Rate]:[WPPA Inc Outpatient Allowable Rate]])</f>
        <v>0</v>
      </c>
      <c r="K636" s="4">
        <f>MAX(Table16[[#This Row],[Blue Cross Outpatient Allowable Rate]:[WPPA Inc Outpatient Allowable Rate]])</f>
        <v>0</v>
      </c>
      <c r="L636" s="4">
        <f>SUM(Table16[[#This Row],[Price]]*4.42)</f>
        <v>0</v>
      </c>
      <c r="M636" s="4">
        <v>0</v>
      </c>
      <c r="N636" s="4">
        <f>SUM(Table16[[#This Row],[ChargeID]]*0.76)</f>
        <v>0</v>
      </c>
      <c r="O636" s="4">
        <f>SUM(Table16[[#This Row],[Price]]*0.95)</f>
        <v>0</v>
      </c>
      <c r="P636" s="4">
        <f>SUM(Table16[[#This Row],[Price]]*0.8)</f>
        <v>0</v>
      </c>
      <c r="Q636" s="4">
        <f>SUM(Table16[[#This Row],[Price]]*0.6)</f>
        <v>0</v>
      </c>
    </row>
    <row r="637" spans="1:17" x14ac:dyDescent="0.25">
      <c r="A637" t="s">
        <v>333</v>
      </c>
      <c r="B637">
        <v>0</v>
      </c>
      <c r="C637" t="s">
        <v>871</v>
      </c>
      <c r="D637">
        <v>636</v>
      </c>
      <c r="E637" t="s">
        <v>402</v>
      </c>
      <c r="F637" s="4">
        <v>0</v>
      </c>
      <c r="J637" s="4">
        <f>MIN(Table16[[#This Row],[Medicare Outpatient Allowable Rate]:[WPPA Inc Outpatient Allowable Rate]])</f>
        <v>0</v>
      </c>
      <c r="K637" s="4">
        <f>MAX(Table16[[#This Row],[Blue Cross Outpatient Allowable Rate]:[WPPA Inc Outpatient Allowable Rate]])</f>
        <v>0</v>
      </c>
      <c r="L637" s="4">
        <f>SUM(Table16[[#This Row],[Price]]*4.42)</f>
        <v>0</v>
      </c>
      <c r="M637" s="4">
        <v>0</v>
      </c>
      <c r="N637" s="4">
        <f>SUM(Table16[[#This Row],[ChargeID]]*0.76)</f>
        <v>0</v>
      </c>
      <c r="O637" s="4">
        <f>SUM(Table16[[#This Row],[Price]]*0.95)</f>
        <v>0</v>
      </c>
      <c r="P637" s="4">
        <f>SUM(Table16[[#This Row],[Price]]*0.8)</f>
        <v>0</v>
      </c>
      <c r="Q637" s="4">
        <f>SUM(Table16[[#This Row],[Price]]*0.6)</f>
        <v>0</v>
      </c>
    </row>
    <row r="638" spans="1:17" x14ac:dyDescent="0.25">
      <c r="A638" t="s">
        <v>333</v>
      </c>
      <c r="B638">
        <v>0</v>
      </c>
      <c r="C638" t="s">
        <v>872</v>
      </c>
      <c r="D638">
        <v>636</v>
      </c>
      <c r="E638" t="s">
        <v>335</v>
      </c>
      <c r="F638" s="4">
        <v>0</v>
      </c>
      <c r="J638" s="4">
        <f>MIN(Table16[[#This Row],[Medicare Outpatient Allowable Rate]:[WPPA Inc Outpatient Allowable Rate]])</f>
        <v>0</v>
      </c>
      <c r="K638" s="4">
        <f>MAX(Table16[[#This Row],[Blue Cross Outpatient Allowable Rate]:[WPPA Inc Outpatient Allowable Rate]])</f>
        <v>0</v>
      </c>
      <c r="L638" s="4">
        <f>SUM(Table16[[#This Row],[Price]]*4.42)</f>
        <v>0</v>
      </c>
      <c r="M638" s="4">
        <v>0</v>
      </c>
      <c r="N638" s="4">
        <f>SUM(Table16[[#This Row],[ChargeID]]*0.76)</f>
        <v>0</v>
      </c>
      <c r="O638" s="4">
        <f>SUM(Table16[[#This Row],[Price]]*0.95)</f>
        <v>0</v>
      </c>
      <c r="P638" s="4">
        <f>SUM(Table16[[#This Row],[Price]]*0.8)</f>
        <v>0</v>
      </c>
      <c r="Q638" s="4">
        <f>SUM(Table16[[#This Row],[Price]]*0.6)</f>
        <v>0</v>
      </c>
    </row>
    <row r="639" spans="1:17" x14ac:dyDescent="0.25">
      <c r="A639" t="s">
        <v>333</v>
      </c>
      <c r="B639">
        <v>0</v>
      </c>
      <c r="C639" t="s">
        <v>873</v>
      </c>
      <c r="D639">
        <v>636</v>
      </c>
      <c r="E639" t="s">
        <v>568</v>
      </c>
      <c r="F639" s="4">
        <v>0</v>
      </c>
      <c r="J639" s="4">
        <f>MIN(Table16[[#This Row],[Medicare Outpatient Allowable Rate]:[WPPA Inc Outpatient Allowable Rate]])</f>
        <v>0</v>
      </c>
      <c r="K639" s="4">
        <f>MAX(Table16[[#This Row],[Blue Cross Outpatient Allowable Rate]:[WPPA Inc Outpatient Allowable Rate]])</f>
        <v>0</v>
      </c>
      <c r="L639" s="4">
        <f>SUM(Table16[[#This Row],[Price]]*4.42)</f>
        <v>0</v>
      </c>
      <c r="M639" s="4">
        <v>0</v>
      </c>
      <c r="N639" s="4">
        <f>SUM(Table16[[#This Row],[ChargeID]]*0.76)</f>
        <v>0</v>
      </c>
      <c r="O639" s="4">
        <f>SUM(Table16[[#This Row],[Price]]*0.95)</f>
        <v>0</v>
      </c>
      <c r="P639" s="4">
        <f>SUM(Table16[[#This Row],[Price]]*0.8)</f>
        <v>0</v>
      </c>
      <c r="Q639" s="4">
        <f>SUM(Table16[[#This Row],[Price]]*0.6)</f>
        <v>0</v>
      </c>
    </row>
    <row r="640" spans="1:17" x14ac:dyDescent="0.25">
      <c r="A640" t="s">
        <v>333</v>
      </c>
      <c r="B640">
        <v>0</v>
      </c>
      <c r="C640" t="s">
        <v>874</v>
      </c>
      <c r="D640">
        <v>636</v>
      </c>
      <c r="E640" t="s">
        <v>353</v>
      </c>
      <c r="F640" s="4">
        <v>0</v>
      </c>
      <c r="J640" s="4">
        <f>MIN(Table16[[#This Row],[Medicare Outpatient Allowable Rate]:[WPPA Inc Outpatient Allowable Rate]])</f>
        <v>0</v>
      </c>
      <c r="K640" s="4">
        <f>MAX(Table16[[#This Row],[Blue Cross Outpatient Allowable Rate]:[WPPA Inc Outpatient Allowable Rate]])</f>
        <v>0</v>
      </c>
      <c r="L640" s="4">
        <f>SUM(Table16[[#This Row],[Price]]*4.42)</f>
        <v>0</v>
      </c>
      <c r="M640" s="4">
        <v>0</v>
      </c>
      <c r="N640" s="4">
        <f>SUM(Table16[[#This Row],[ChargeID]]*0.76)</f>
        <v>0</v>
      </c>
      <c r="O640" s="4">
        <f>SUM(Table16[[#This Row],[Price]]*0.95)</f>
        <v>0</v>
      </c>
      <c r="P640" s="4">
        <f>SUM(Table16[[#This Row],[Price]]*0.8)</f>
        <v>0</v>
      </c>
      <c r="Q640" s="4">
        <f>SUM(Table16[[#This Row],[Price]]*0.6)</f>
        <v>0</v>
      </c>
    </row>
    <row r="641" spans="1:17" x14ac:dyDescent="0.25">
      <c r="A641" t="s">
        <v>333</v>
      </c>
      <c r="B641">
        <v>0</v>
      </c>
      <c r="C641" t="s">
        <v>875</v>
      </c>
      <c r="D641">
        <v>636</v>
      </c>
      <c r="F641" s="4">
        <v>0</v>
      </c>
      <c r="J641" s="4">
        <f>MIN(Table16[[#This Row],[Medicare Outpatient Allowable Rate]:[WPPA Inc Outpatient Allowable Rate]])</f>
        <v>0</v>
      </c>
      <c r="K641" s="4">
        <f>MAX(Table16[[#This Row],[Blue Cross Outpatient Allowable Rate]:[WPPA Inc Outpatient Allowable Rate]])</f>
        <v>0</v>
      </c>
      <c r="L641" s="4">
        <f>SUM(Table16[[#This Row],[Price]]*4.42)</f>
        <v>0</v>
      </c>
      <c r="M641" s="4">
        <v>0</v>
      </c>
      <c r="N641" s="4">
        <f>SUM(Table16[[#This Row],[ChargeID]]*0.76)</f>
        <v>0</v>
      </c>
      <c r="O641" s="4">
        <f>SUM(Table16[[#This Row],[Price]]*0.95)</f>
        <v>0</v>
      </c>
      <c r="P641" s="4">
        <f>SUM(Table16[[#This Row],[Price]]*0.8)</f>
        <v>0</v>
      </c>
      <c r="Q641" s="4">
        <f>SUM(Table16[[#This Row],[Price]]*0.6)</f>
        <v>0</v>
      </c>
    </row>
    <row r="642" spans="1:17" x14ac:dyDescent="0.25">
      <c r="A642" t="s">
        <v>333</v>
      </c>
      <c r="B642">
        <v>0</v>
      </c>
      <c r="C642" t="s">
        <v>876</v>
      </c>
      <c r="D642">
        <v>636</v>
      </c>
      <c r="E642" t="s">
        <v>345</v>
      </c>
      <c r="F642" s="4">
        <v>0</v>
      </c>
      <c r="J642" s="4">
        <f>MIN(Table16[[#This Row],[Medicare Outpatient Allowable Rate]:[WPPA Inc Outpatient Allowable Rate]])</f>
        <v>0</v>
      </c>
      <c r="K642" s="4">
        <f>MAX(Table16[[#This Row],[Blue Cross Outpatient Allowable Rate]:[WPPA Inc Outpatient Allowable Rate]])</f>
        <v>0</v>
      </c>
      <c r="L642" s="4">
        <f>SUM(Table16[[#This Row],[Price]]*4.42)</f>
        <v>0</v>
      </c>
      <c r="M642" s="4">
        <v>0</v>
      </c>
      <c r="N642" s="4">
        <f>SUM(Table16[[#This Row],[ChargeID]]*0.76)</f>
        <v>0</v>
      </c>
      <c r="O642" s="4">
        <f>SUM(Table16[[#This Row],[Price]]*0.95)</f>
        <v>0</v>
      </c>
      <c r="P642" s="4">
        <f>SUM(Table16[[#This Row],[Price]]*0.8)</f>
        <v>0</v>
      </c>
      <c r="Q642" s="4">
        <f>SUM(Table16[[#This Row],[Price]]*0.6)</f>
        <v>0</v>
      </c>
    </row>
    <row r="643" spans="1:17" x14ac:dyDescent="0.25">
      <c r="A643" t="s">
        <v>333</v>
      </c>
      <c r="B643">
        <v>0</v>
      </c>
      <c r="C643" t="s">
        <v>877</v>
      </c>
      <c r="D643">
        <v>636</v>
      </c>
      <c r="E643" t="s">
        <v>878</v>
      </c>
      <c r="F643" s="4">
        <v>0</v>
      </c>
      <c r="J643" s="4">
        <f>MIN(Table16[[#This Row],[Medicare Outpatient Allowable Rate]:[WPPA Inc Outpatient Allowable Rate]])</f>
        <v>0</v>
      </c>
      <c r="K643" s="4">
        <f>MAX(Table16[[#This Row],[Blue Cross Outpatient Allowable Rate]:[WPPA Inc Outpatient Allowable Rate]])</f>
        <v>0</v>
      </c>
      <c r="L643" s="4">
        <f>SUM(Table16[[#This Row],[Price]]*4.42)</f>
        <v>0</v>
      </c>
      <c r="M643" s="4">
        <v>0</v>
      </c>
      <c r="N643" s="4">
        <f>SUM(Table16[[#This Row],[ChargeID]]*0.76)</f>
        <v>0</v>
      </c>
      <c r="O643" s="4">
        <f>SUM(Table16[[#This Row],[Price]]*0.95)</f>
        <v>0</v>
      </c>
      <c r="P643" s="4">
        <f>SUM(Table16[[#This Row],[Price]]*0.8)</f>
        <v>0</v>
      </c>
      <c r="Q643" s="4">
        <f>SUM(Table16[[#This Row],[Price]]*0.6)</f>
        <v>0</v>
      </c>
    </row>
    <row r="644" spans="1:17" x14ac:dyDescent="0.25">
      <c r="A644" t="s">
        <v>333</v>
      </c>
      <c r="B644">
        <v>0</v>
      </c>
      <c r="C644" t="s">
        <v>879</v>
      </c>
      <c r="D644">
        <v>636</v>
      </c>
      <c r="E644" t="s">
        <v>345</v>
      </c>
      <c r="F644" s="4">
        <v>0</v>
      </c>
      <c r="J644" s="4">
        <f>MIN(Table16[[#This Row],[Medicare Outpatient Allowable Rate]:[WPPA Inc Outpatient Allowable Rate]])</f>
        <v>0</v>
      </c>
      <c r="K644" s="4">
        <f>MAX(Table16[[#This Row],[Blue Cross Outpatient Allowable Rate]:[WPPA Inc Outpatient Allowable Rate]])</f>
        <v>0</v>
      </c>
      <c r="L644" s="4">
        <f>SUM(Table16[[#This Row],[Price]]*4.42)</f>
        <v>0</v>
      </c>
      <c r="M644" s="4">
        <v>0</v>
      </c>
      <c r="N644" s="4">
        <f>SUM(Table16[[#This Row],[ChargeID]]*0.76)</f>
        <v>0</v>
      </c>
      <c r="O644" s="4">
        <f>SUM(Table16[[#This Row],[Price]]*0.95)</f>
        <v>0</v>
      </c>
      <c r="P644" s="4">
        <f>SUM(Table16[[#This Row],[Price]]*0.8)</f>
        <v>0</v>
      </c>
      <c r="Q644" s="4">
        <f>SUM(Table16[[#This Row],[Price]]*0.6)</f>
        <v>0</v>
      </c>
    </row>
    <row r="645" spans="1:17" x14ac:dyDescent="0.25">
      <c r="A645" t="s">
        <v>333</v>
      </c>
      <c r="B645">
        <v>0</v>
      </c>
      <c r="C645" t="s">
        <v>705</v>
      </c>
      <c r="D645">
        <v>636</v>
      </c>
      <c r="E645" t="s">
        <v>345</v>
      </c>
      <c r="F645" s="4">
        <v>0</v>
      </c>
      <c r="J645" s="4">
        <f>MIN(Table16[[#This Row],[Medicare Outpatient Allowable Rate]:[WPPA Inc Outpatient Allowable Rate]])</f>
        <v>0</v>
      </c>
      <c r="K645" s="4">
        <f>MAX(Table16[[#This Row],[Blue Cross Outpatient Allowable Rate]:[WPPA Inc Outpatient Allowable Rate]])</f>
        <v>0</v>
      </c>
      <c r="L645" s="4">
        <f>SUM(Table16[[#This Row],[Price]]*4.42)</f>
        <v>0</v>
      </c>
      <c r="M645" s="4">
        <v>0</v>
      </c>
      <c r="N645" s="4">
        <f>SUM(Table16[[#This Row],[ChargeID]]*0.76)</f>
        <v>0</v>
      </c>
      <c r="O645" s="4">
        <f>SUM(Table16[[#This Row],[Price]]*0.95)</f>
        <v>0</v>
      </c>
      <c r="P645" s="4">
        <f>SUM(Table16[[#This Row],[Price]]*0.8)</f>
        <v>0</v>
      </c>
      <c r="Q645" s="4">
        <f>SUM(Table16[[#This Row],[Price]]*0.6)</f>
        <v>0</v>
      </c>
    </row>
    <row r="646" spans="1:17" x14ac:dyDescent="0.25">
      <c r="A646" t="s">
        <v>333</v>
      </c>
      <c r="B646">
        <v>0</v>
      </c>
      <c r="C646" t="s">
        <v>880</v>
      </c>
      <c r="D646">
        <v>636</v>
      </c>
      <c r="E646" t="s">
        <v>337</v>
      </c>
      <c r="F646" s="4">
        <v>0</v>
      </c>
      <c r="J646" s="4">
        <f>MIN(Table16[[#This Row],[Medicare Outpatient Allowable Rate]:[WPPA Inc Outpatient Allowable Rate]])</f>
        <v>0</v>
      </c>
      <c r="K646" s="4">
        <f>MAX(Table16[[#This Row],[Blue Cross Outpatient Allowable Rate]:[WPPA Inc Outpatient Allowable Rate]])</f>
        <v>0</v>
      </c>
      <c r="L646" s="4">
        <f>SUM(Table16[[#This Row],[Price]]*4.42)</f>
        <v>0</v>
      </c>
      <c r="M646" s="4">
        <v>0</v>
      </c>
      <c r="N646" s="4">
        <f>SUM(Table16[[#This Row],[ChargeID]]*0.76)</f>
        <v>0</v>
      </c>
      <c r="O646" s="4">
        <f>SUM(Table16[[#This Row],[Price]]*0.95)</f>
        <v>0</v>
      </c>
      <c r="P646" s="4">
        <f>SUM(Table16[[#This Row],[Price]]*0.8)</f>
        <v>0</v>
      </c>
      <c r="Q646" s="4">
        <f>SUM(Table16[[#This Row],[Price]]*0.6)</f>
        <v>0</v>
      </c>
    </row>
    <row r="647" spans="1:17" x14ac:dyDescent="0.25">
      <c r="A647" t="s">
        <v>333</v>
      </c>
      <c r="B647">
        <v>0</v>
      </c>
      <c r="C647" t="s">
        <v>881</v>
      </c>
      <c r="D647">
        <v>636</v>
      </c>
      <c r="E647" t="s">
        <v>426</v>
      </c>
      <c r="F647" s="4">
        <v>0</v>
      </c>
      <c r="J647" s="4">
        <f>MIN(Table16[[#This Row],[Medicare Outpatient Allowable Rate]:[WPPA Inc Outpatient Allowable Rate]])</f>
        <v>0</v>
      </c>
      <c r="K647" s="4">
        <f>MAX(Table16[[#This Row],[Blue Cross Outpatient Allowable Rate]:[WPPA Inc Outpatient Allowable Rate]])</f>
        <v>0</v>
      </c>
      <c r="L647" s="4">
        <f>SUM(Table16[[#This Row],[Price]]*4.42)</f>
        <v>0</v>
      </c>
      <c r="M647" s="4">
        <v>0</v>
      </c>
      <c r="N647" s="4">
        <f>SUM(Table16[[#This Row],[ChargeID]]*0.76)</f>
        <v>0</v>
      </c>
      <c r="O647" s="4">
        <f>SUM(Table16[[#This Row],[Price]]*0.95)</f>
        <v>0</v>
      </c>
      <c r="P647" s="4">
        <f>SUM(Table16[[#This Row],[Price]]*0.8)</f>
        <v>0</v>
      </c>
      <c r="Q647" s="4">
        <f>SUM(Table16[[#This Row],[Price]]*0.6)</f>
        <v>0</v>
      </c>
    </row>
    <row r="648" spans="1:17" x14ac:dyDescent="0.25">
      <c r="A648" t="s">
        <v>333</v>
      </c>
      <c r="B648">
        <v>0</v>
      </c>
      <c r="C648" t="s">
        <v>882</v>
      </c>
      <c r="D648">
        <v>636</v>
      </c>
      <c r="E648" t="s">
        <v>353</v>
      </c>
      <c r="F648" s="4">
        <v>0</v>
      </c>
      <c r="J648" s="4">
        <f>MIN(Table16[[#This Row],[Medicare Outpatient Allowable Rate]:[WPPA Inc Outpatient Allowable Rate]])</f>
        <v>0</v>
      </c>
      <c r="K648" s="4">
        <f>MAX(Table16[[#This Row],[Blue Cross Outpatient Allowable Rate]:[WPPA Inc Outpatient Allowable Rate]])</f>
        <v>0</v>
      </c>
      <c r="L648" s="4">
        <f>SUM(Table16[[#This Row],[Price]]*4.42)</f>
        <v>0</v>
      </c>
      <c r="M648" s="4">
        <v>0</v>
      </c>
      <c r="N648" s="4">
        <f>SUM(Table16[[#This Row],[ChargeID]]*0.76)</f>
        <v>0</v>
      </c>
      <c r="O648" s="4">
        <f>SUM(Table16[[#This Row],[Price]]*0.95)</f>
        <v>0</v>
      </c>
      <c r="P648" s="4">
        <f>SUM(Table16[[#This Row],[Price]]*0.8)</f>
        <v>0</v>
      </c>
      <c r="Q648" s="4">
        <f>SUM(Table16[[#This Row],[Price]]*0.6)</f>
        <v>0</v>
      </c>
    </row>
    <row r="649" spans="1:17" x14ac:dyDescent="0.25">
      <c r="A649" t="s">
        <v>333</v>
      </c>
      <c r="B649">
        <v>0</v>
      </c>
      <c r="C649" t="s">
        <v>479</v>
      </c>
      <c r="D649">
        <v>636</v>
      </c>
      <c r="E649" t="s">
        <v>353</v>
      </c>
      <c r="F649" s="4">
        <v>0</v>
      </c>
      <c r="J649" s="4">
        <f>MIN(Table16[[#This Row],[Medicare Outpatient Allowable Rate]:[WPPA Inc Outpatient Allowable Rate]])</f>
        <v>0</v>
      </c>
      <c r="K649" s="4">
        <f>MAX(Table16[[#This Row],[Blue Cross Outpatient Allowable Rate]:[WPPA Inc Outpatient Allowable Rate]])</f>
        <v>0</v>
      </c>
      <c r="L649" s="4">
        <f>SUM(Table16[[#This Row],[Price]]*4.42)</f>
        <v>0</v>
      </c>
      <c r="M649" s="4">
        <v>0</v>
      </c>
      <c r="N649" s="4">
        <f>SUM(Table16[[#This Row],[ChargeID]]*0.76)</f>
        <v>0</v>
      </c>
      <c r="O649" s="4">
        <f>SUM(Table16[[#This Row],[Price]]*0.95)</f>
        <v>0</v>
      </c>
      <c r="P649" s="4">
        <f>SUM(Table16[[#This Row],[Price]]*0.8)</f>
        <v>0</v>
      </c>
      <c r="Q649" s="4">
        <f>SUM(Table16[[#This Row],[Price]]*0.6)</f>
        <v>0</v>
      </c>
    </row>
    <row r="650" spans="1:17" x14ac:dyDescent="0.25">
      <c r="A650" t="s">
        <v>333</v>
      </c>
      <c r="B650">
        <v>0</v>
      </c>
      <c r="C650" t="s">
        <v>676</v>
      </c>
      <c r="D650">
        <v>636</v>
      </c>
      <c r="E650" t="s">
        <v>345</v>
      </c>
      <c r="F650" s="4">
        <v>0</v>
      </c>
      <c r="J650" s="4">
        <f>MIN(Table16[[#This Row],[Medicare Outpatient Allowable Rate]:[WPPA Inc Outpatient Allowable Rate]])</f>
        <v>0</v>
      </c>
      <c r="K650" s="4">
        <f>MAX(Table16[[#This Row],[Blue Cross Outpatient Allowable Rate]:[WPPA Inc Outpatient Allowable Rate]])</f>
        <v>0</v>
      </c>
      <c r="L650" s="4">
        <f>SUM(Table16[[#This Row],[Price]]*4.42)</f>
        <v>0</v>
      </c>
      <c r="M650" s="4">
        <v>0</v>
      </c>
      <c r="N650" s="4">
        <f>SUM(Table16[[#This Row],[ChargeID]]*0.76)</f>
        <v>0</v>
      </c>
      <c r="O650" s="4">
        <f>SUM(Table16[[#This Row],[Price]]*0.95)</f>
        <v>0</v>
      </c>
      <c r="P650" s="4">
        <f>SUM(Table16[[#This Row],[Price]]*0.8)</f>
        <v>0</v>
      </c>
      <c r="Q650" s="4">
        <f>SUM(Table16[[#This Row],[Price]]*0.6)</f>
        <v>0</v>
      </c>
    </row>
    <row r="651" spans="1:17" x14ac:dyDescent="0.25">
      <c r="A651" t="s">
        <v>333</v>
      </c>
      <c r="B651">
        <v>0</v>
      </c>
      <c r="C651" t="s">
        <v>883</v>
      </c>
      <c r="D651">
        <v>636</v>
      </c>
      <c r="E651" t="s">
        <v>343</v>
      </c>
      <c r="F651" s="4">
        <v>0</v>
      </c>
      <c r="J651" s="4">
        <f>MIN(Table16[[#This Row],[Medicare Outpatient Allowable Rate]:[WPPA Inc Outpatient Allowable Rate]])</f>
        <v>0</v>
      </c>
      <c r="K651" s="4">
        <f>MAX(Table16[[#This Row],[Blue Cross Outpatient Allowable Rate]:[WPPA Inc Outpatient Allowable Rate]])</f>
        <v>0</v>
      </c>
      <c r="L651" s="4">
        <f>SUM(Table16[[#This Row],[Price]]*4.42)</f>
        <v>0</v>
      </c>
      <c r="M651" s="4">
        <v>0</v>
      </c>
      <c r="N651" s="4">
        <f>SUM(Table16[[#This Row],[ChargeID]]*0.76)</f>
        <v>0</v>
      </c>
      <c r="O651" s="4">
        <f>SUM(Table16[[#This Row],[Price]]*0.95)</f>
        <v>0</v>
      </c>
      <c r="P651" s="4">
        <f>SUM(Table16[[#This Row],[Price]]*0.8)</f>
        <v>0</v>
      </c>
      <c r="Q651" s="4">
        <f>SUM(Table16[[#This Row],[Price]]*0.6)</f>
        <v>0</v>
      </c>
    </row>
    <row r="652" spans="1:17" x14ac:dyDescent="0.25">
      <c r="A652" t="s">
        <v>333</v>
      </c>
      <c r="B652">
        <v>0</v>
      </c>
      <c r="C652" t="s">
        <v>504</v>
      </c>
      <c r="D652">
        <v>636</v>
      </c>
      <c r="E652" t="s">
        <v>426</v>
      </c>
      <c r="F652" s="4">
        <v>0</v>
      </c>
      <c r="J652" s="4">
        <f>MIN(Table16[[#This Row],[Medicare Outpatient Allowable Rate]:[WPPA Inc Outpatient Allowable Rate]])</f>
        <v>0</v>
      </c>
      <c r="K652" s="4">
        <f>MAX(Table16[[#This Row],[Blue Cross Outpatient Allowable Rate]:[WPPA Inc Outpatient Allowable Rate]])</f>
        <v>0</v>
      </c>
      <c r="L652" s="4">
        <f>SUM(Table16[[#This Row],[Price]]*4.42)</f>
        <v>0</v>
      </c>
      <c r="M652" s="4">
        <v>0</v>
      </c>
      <c r="N652" s="4">
        <f>SUM(Table16[[#This Row],[ChargeID]]*0.76)</f>
        <v>0</v>
      </c>
      <c r="O652" s="4">
        <f>SUM(Table16[[#This Row],[Price]]*0.95)</f>
        <v>0</v>
      </c>
      <c r="P652" s="4">
        <f>SUM(Table16[[#This Row],[Price]]*0.8)</f>
        <v>0</v>
      </c>
      <c r="Q652" s="4">
        <f>SUM(Table16[[#This Row],[Price]]*0.6)</f>
        <v>0</v>
      </c>
    </row>
    <row r="653" spans="1:17" x14ac:dyDescent="0.25">
      <c r="A653" t="s">
        <v>333</v>
      </c>
      <c r="B653">
        <v>0</v>
      </c>
      <c r="C653" t="s">
        <v>718</v>
      </c>
      <c r="D653">
        <v>636</v>
      </c>
      <c r="E653" t="s">
        <v>343</v>
      </c>
      <c r="F653" s="4">
        <v>0</v>
      </c>
      <c r="J653" s="4">
        <f>MIN(Table16[[#This Row],[Medicare Outpatient Allowable Rate]:[WPPA Inc Outpatient Allowable Rate]])</f>
        <v>0</v>
      </c>
      <c r="K653" s="4">
        <f>MAX(Table16[[#This Row],[Blue Cross Outpatient Allowable Rate]:[WPPA Inc Outpatient Allowable Rate]])</f>
        <v>0</v>
      </c>
      <c r="L653" s="4">
        <f>SUM(Table16[[#This Row],[Price]]*4.42)</f>
        <v>0</v>
      </c>
      <c r="M653" s="4">
        <v>0</v>
      </c>
      <c r="N653" s="4">
        <f>SUM(Table16[[#This Row],[ChargeID]]*0.76)</f>
        <v>0</v>
      </c>
      <c r="O653" s="4">
        <f>SUM(Table16[[#This Row],[Price]]*0.95)</f>
        <v>0</v>
      </c>
      <c r="P653" s="4">
        <f>SUM(Table16[[#This Row],[Price]]*0.8)</f>
        <v>0</v>
      </c>
      <c r="Q653" s="4">
        <f>SUM(Table16[[#This Row],[Price]]*0.6)</f>
        <v>0</v>
      </c>
    </row>
    <row r="654" spans="1:17" x14ac:dyDescent="0.25">
      <c r="A654" t="s">
        <v>333</v>
      </c>
      <c r="B654">
        <v>0</v>
      </c>
      <c r="C654" t="s">
        <v>884</v>
      </c>
      <c r="D654">
        <v>636</v>
      </c>
      <c r="E654" t="s">
        <v>375</v>
      </c>
      <c r="F654" s="4">
        <v>0</v>
      </c>
      <c r="J654" s="4">
        <f>MIN(Table16[[#This Row],[Medicare Outpatient Allowable Rate]:[WPPA Inc Outpatient Allowable Rate]])</f>
        <v>0</v>
      </c>
      <c r="K654" s="4">
        <f>MAX(Table16[[#This Row],[Blue Cross Outpatient Allowable Rate]:[WPPA Inc Outpatient Allowable Rate]])</f>
        <v>0</v>
      </c>
      <c r="L654" s="4">
        <f>SUM(Table16[[#This Row],[Price]]*4.42)</f>
        <v>0</v>
      </c>
      <c r="M654" s="4">
        <v>0</v>
      </c>
      <c r="N654" s="4">
        <f>SUM(Table16[[#This Row],[ChargeID]]*0.76)</f>
        <v>0</v>
      </c>
      <c r="O654" s="4">
        <f>SUM(Table16[[#This Row],[Price]]*0.95)</f>
        <v>0</v>
      </c>
      <c r="P654" s="4">
        <f>SUM(Table16[[#This Row],[Price]]*0.8)</f>
        <v>0</v>
      </c>
      <c r="Q654" s="4">
        <f>SUM(Table16[[#This Row],[Price]]*0.6)</f>
        <v>0</v>
      </c>
    </row>
    <row r="655" spans="1:17" x14ac:dyDescent="0.25">
      <c r="A655" t="s">
        <v>333</v>
      </c>
      <c r="B655">
        <v>0</v>
      </c>
      <c r="C655" t="s">
        <v>885</v>
      </c>
      <c r="D655">
        <v>636</v>
      </c>
      <c r="E655" t="s">
        <v>345</v>
      </c>
      <c r="F655" s="4">
        <v>0</v>
      </c>
      <c r="J655" s="4">
        <f>MIN(Table16[[#This Row],[Medicare Outpatient Allowable Rate]:[WPPA Inc Outpatient Allowable Rate]])</f>
        <v>0</v>
      </c>
      <c r="K655" s="4">
        <f>MAX(Table16[[#This Row],[Blue Cross Outpatient Allowable Rate]:[WPPA Inc Outpatient Allowable Rate]])</f>
        <v>0</v>
      </c>
      <c r="L655" s="4">
        <f>SUM(Table16[[#This Row],[Price]]*4.42)</f>
        <v>0</v>
      </c>
      <c r="M655" s="4">
        <v>0</v>
      </c>
      <c r="N655" s="4">
        <f>SUM(Table16[[#This Row],[ChargeID]]*0.76)</f>
        <v>0</v>
      </c>
      <c r="O655" s="4">
        <f>SUM(Table16[[#This Row],[Price]]*0.95)</f>
        <v>0</v>
      </c>
      <c r="P655" s="4">
        <f>SUM(Table16[[#This Row],[Price]]*0.8)</f>
        <v>0</v>
      </c>
      <c r="Q655" s="4">
        <f>SUM(Table16[[#This Row],[Price]]*0.6)</f>
        <v>0</v>
      </c>
    </row>
    <row r="656" spans="1:17" x14ac:dyDescent="0.25">
      <c r="A656" t="s">
        <v>333</v>
      </c>
      <c r="B656">
        <v>0</v>
      </c>
      <c r="C656" t="s">
        <v>886</v>
      </c>
      <c r="D656">
        <v>636</v>
      </c>
      <c r="E656" t="s">
        <v>337</v>
      </c>
      <c r="F656" s="4">
        <v>0</v>
      </c>
      <c r="J656" s="4">
        <f>MIN(Table16[[#This Row],[Medicare Outpatient Allowable Rate]:[WPPA Inc Outpatient Allowable Rate]])</f>
        <v>0</v>
      </c>
      <c r="K656" s="4">
        <f>MAX(Table16[[#This Row],[Blue Cross Outpatient Allowable Rate]:[WPPA Inc Outpatient Allowable Rate]])</f>
        <v>0</v>
      </c>
      <c r="L656" s="4">
        <f>SUM(Table16[[#This Row],[Price]]*4.42)</f>
        <v>0</v>
      </c>
      <c r="M656" s="4">
        <v>0</v>
      </c>
      <c r="N656" s="4">
        <f>SUM(Table16[[#This Row],[ChargeID]]*0.76)</f>
        <v>0</v>
      </c>
      <c r="O656" s="4">
        <f>SUM(Table16[[#This Row],[Price]]*0.95)</f>
        <v>0</v>
      </c>
      <c r="P656" s="4">
        <f>SUM(Table16[[#This Row],[Price]]*0.8)</f>
        <v>0</v>
      </c>
      <c r="Q656" s="4">
        <f>SUM(Table16[[#This Row],[Price]]*0.6)</f>
        <v>0</v>
      </c>
    </row>
    <row r="657" spans="1:17" x14ac:dyDescent="0.25">
      <c r="A657" t="s">
        <v>333</v>
      </c>
      <c r="B657">
        <v>0</v>
      </c>
      <c r="C657" t="s">
        <v>887</v>
      </c>
      <c r="D657">
        <v>636</v>
      </c>
      <c r="E657" t="s">
        <v>353</v>
      </c>
      <c r="F657" s="4">
        <v>0</v>
      </c>
      <c r="J657" s="4">
        <f>MIN(Table16[[#This Row],[Medicare Outpatient Allowable Rate]:[WPPA Inc Outpatient Allowable Rate]])</f>
        <v>0</v>
      </c>
      <c r="K657" s="4">
        <f>MAX(Table16[[#This Row],[Blue Cross Outpatient Allowable Rate]:[WPPA Inc Outpatient Allowable Rate]])</f>
        <v>0</v>
      </c>
      <c r="L657" s="4">
        <f>SUM(Table16[[#This Row],[Price]]*4.42)</f>
        <v>0</v>
      </c>
      <c r="M657" s="4">
        <v>0</v>
      </c>
      <c r="N657" s="4">
        <f>SUM(Table16[[#This Row],[ChargeID]]*0.76)</f>
        <v>0</v>
      </c>
      <c r="O657" s="4">
        <f>SUM(Table16[[#This Row],[Price]]*0.95)</f>
        <v>0</v>
      </c>
      <c r="P657" s="4">
        <f>SUM(Table16[[#This Row],[Price]]*0.8)</f>
        <v>0</v>
      </c>
      <c r="Q657" s="4">
        <f>SUM(Table16[[#This Row],[Price]]*0.6)</f>
        <v>0</v>
      </c>
    </row>
    <row r="658" spans="1:17" x14ac:dyDescent="0.25">
      <c r="A658" t="s">
        <v>333</v>
      </c>
      <c r="B658">
        <v>0</v>
      </c>
      <c r="C658" t="s">
        <v>888</v>
      </c>
      <c r="D658">
        <v>636</v>
      </c>
      <c r="E658" t="s">
        <v>337</v>
      </c>
      <c r="F658" s="4">
        <v>0</v>
      </c>
      <c r="J658" s="4">
        <f>MIN(Table16[[#This Row],[Medicare Outpatient Allowable Rate]:[WPPA Inc Outpatient Allowable Rate]])</f>
        <v>0</v>
      </c>
      <c r="K658" s="4">
        <f>MAX(Table16[[#This Row],[Blue Cross Outpatient Allowable Rate]:[WPPA Inc Outpatient Allowable Rate]])</f>
        <v>0</v>
      </c>
      <c r="L658" s="4">
        <f>SUM(Table16[[#This Row],[Price]]*4.42)</f>
        <v>0</v>
      </c>
      <c r="M658" s="4">
        <v>0</v>
      </c>
      <c r="N658" s="4">
        <f>SUM(Table16[[#This Row],[ChargeID]]*0.76)</f>
        <v>0</v>
      </c>
      <c r="O658" s="4">
        <f>SUM(Table16[[#This Row],[Price]]*0.95)</f>
        <v>0</v>
      </c>
      <c r="P658" s="4">
        <f>SUM(Table16[[#This Row],[Price]]*0.8)</f>
        <v>0</v>
      </c>
      <c r="Q658" s="4">
        <f>SUM(Table16[[#This Row],[Price]]*0.6)</f>
        <v>0</v>
      </c>
    </row>
    <row r="659" spans="1:17" x14ac:dyDescent="0.25">
      <c r="A659" t="s">
        <v>333</v>
      </c>
      <c r="B659">
        <v>0</v>
      </c>
      <c r="C659" t="s">
        <v>888</v>
      </c>
      <c r="D659">
        <v>636</v>
      </c>
      <c r="E659" t="s">
        <v>337</v>
      </c>
      <c r="F659" s="4">
        <v>0</v>
      </c>
      <c r="J659" s="4">
        <f>MIN(Table16[[#This Row],[Medicare Outpatient Allowable Rate]:[WPPA Inc Outpatient Allowable Rate]])</f>
        <v>0</v>
      </c>
      <c r="K659" s="4">
        <f>MAX(Table16[[#This Row],[Blue Cross Outpatient Allowable Rate]:[WPPA Inc Outpatient Allowable Rate]])</f>
        <v>0</v>
      </c>
      <c r="L659" s="4">
        <f>SUM(Table16[[#This Row],[Price]]*4.42)</f>
        <v>0</v>
      </c>
      <c r="M659" s="4">
        <v>0</v>
      </c>
      <c r="N659" s="4">
        <f>SUM(Table16[[#This Row],[ChargeID]]*0.76)</f>
        <v>0</v>
      </c>
      <c r="O659" s="4">
        <f>SUM(Table16[[#This Row],[Price]]*0.95)</f>
        <v>0</v>
      </c>
      <c r="P659" s="4">
        <f>SUM(Table16[[#This Row],[Price]]*0.8)</f>
        <v>0</v>
      </c>
      <c r="Q659" s="4">
        <f>SUM(Table16[[#This Row],[Price]]*0.6)</f>
        <v>0</v>
      </c>
    </row>
    <row r="660" spans="1:17" x14ac:dyDescent="0.25">
      <c r="A660" t="s">
        <v>333</v>
      </c>
      <c r="B660">
        <v>0</v>
      </c>
      <c r="C660" t="s">
        <v>888</v>
      </c>
      <c r="D660">
        <v>636</v>
      </c>
      <c r="E660" t="s">
        <v>337</v>
      </c>
      <c r="F660" s="4">
        <v>0</v>
      </c>
      <c r="J660" s="4">
        <f>MIN(Table16[[#This Row],[Medicare Outpatient Allowable Rate]:[WPPA Inc Outpatient Allowable Rate]])</f>
        <v>0</v>
      </c>
      <c r="K660" s="4">
        <f>MAX(Table16[[#This Row],[Blue Cross Outpatient Allowable Rate]:[WPPA Inc Outpatient Allowable Rate]])</f>
        <v>0</v>
      </c>
      <c r="L660" s="4">
        <f>SUM(Table16[[#This Row],[Price]]*4.42)</f>
        <v>0</v>
      </c>
      <c r="M660" s="4">
        <v>0</v>
      </c>
      <c r="N660" s="4">
        <f>SUM(Table16[[#This Row],[ChargeID]]*0.76)</f>
        <v>0</v>
      </c>
      <c r="O660" s="4">
        <f>SUM(Table16[[#This Row],[Price]]*0.95)</f>
        <v>0</v>
      </c>
      <c r="P660" s="4">
        <f>SUM(Table16[[#This Row],[Price]]*0.8)</f>
        <v>0</v>
      </c>
      <c r="Q660" s="4">
        <f>SUM(Table16[[#This Row],[Price]]*0.6)</f>
        <v>0</v>
      </c>
    </row>
    <row r="661" spans="1:17" x14ac:dyDescent="0.25">
      <c r="A661" t="s">
        <v>333</v>
      </c>
      <c r="B661">
        <v>0</v>
      </c>
      <c r="C661" t="s">
        <v>414</v>
      </c>
      <c r="D661">
        <v>636</v>
      </c>
      <c r="E661" t="s">
        <v>415</v>
      </c>
      <c r="F661" s="4">
        <v>0</v>
      </c>
      <c r="J661" s="4">
        <f>MIN(Table16[[#This Row],[Medicare Outpatient Allowable Rate]:[WPPA Inc Outpatient Allowable Rate]])</f>
        <v>0</v>
      </c>
      <c r="K661" s="4">
        <f>MAX(Table16[[#This Row],[Blue Cross Outpatient Allowable Rate]:[WPPA Inc Outpatient Allowable Rate]])</f>
        <v>0</v>
      </c>
      <c r="L661" s="4">
        <f>SUM(Table16[[#This Row],[Price]]*4.42)</f>
        <v>0</v>
      </c>
      <c r="M661" s="4">
        <v>0</v>
      </c>
      <c r="N661" s="4">
        <f>SUM(Table16[[#This Row],[ChargeID]]*0.76)</f>
        <v>0</v>
      </c>
      <c r="O661" s="4">
        <f>SUM(Table16[[#This Row],[Price]]*0.95)</f>
        <v>0</v>
      </c>
      <c r="P661" s="4">
        <f>SUM(Table16[[#This Row],[Price]]*0.8)</f>
        <v>0</v>
      </c>
      <c r="Q661" s="4">
        <f>SUM(Table16[[#This Row],[Price]]*0.6)</f>
        <v>0</v>
      </c>
    </row>
    <row r="662" spans="1:17" x14ac:dyDescent="0.25">
      <c r="A662" t="s">
        <v>333</v>
      </c>
      <c r="B662">
        <v>0</v>
      </c>
      <c r="C662" t="s">
        <v>668</v>
      </c>
      <c r="D662">
        <v>636</v>
      </c>
      <c r="E662" t="s">
        <v>345</v>
      </c>
      <c r="F662" s="4">
        <v>0</v>
      </c>
      <c r="J662" s="4">
        <f>MIN(Table16[[#This Row],[Medicare Outpatient Allowable Rate]:[WPPA Inc Outpatient Allowable Rate]])</f>
        <v>0</v>
      </c>
      <c r="K662" s="4">
        <f>MAX(Table16[[#This Row],[Blue Cross Outpatient Allowable Rate]:[WPPA Inc Outpatient Allowable Rate]])</f>
        <v>0</v>
      </c>
      <c r="L662" s="4">
        <f>SUM(Table16[[#This Row],[Price]]*4.42)</f>
        <v>0</v>
      </c>
      <c r="M662" s="4">
        <v>0</v>
      </c>
      <c r="N662" s="4">
        <f>SUM(Table16[[#This Row],[ChargeID]]*0.76)</f>
        <v>0</v>
      </c>
      <c r="O662" s="4">
        <f>SUM(Table16[[#This Row],[Price]]*0.95)</f>
        <v>0</v>
      </c>
      <c r="P662" s="4">
        <f>SUM(Table16[[#This Row],[Price]]*0.8)</f>
        <v>0</v>
      </c>
      <c r="Q662" s="4">
        <f>SUM(Table16[[#This Row],[Price]]*0.6)</f>
        <v>0</v>
      </c>
    </row>
    <row r="663" spans="1:17" x14ac:dyDescent="0.25">
      <c r="A663" t="s">
        <v>333</v>
      </c>
      <c r="B663">
        <v>0</v>
      </c>
      <c r="C663" t="s">
        <v>725</v>
      </c>
      <c r="D663">
        <v>636</v>
      </c>
      <c r="E663" t="s">
        <v>337</v>
      </c>
      <c r="F663" s="4">
        <v>0</v>
      </c>
      <c r="J663" s="4">
        <f>MIN(Table16[[#This Row],[Medicare Outpatient Allowable Rate]:[WPPA Inc Outpatient Allowable Rate]])</f>
        <v>0</v>
      </c>
      <c r="K663" s="4">
        <f>MAX(Table16[[#This Row],[Blue Cross Outpatient Allowable Rate]:[WPPA Inc Outpatient Allowable Rate]])</f>
        <v>0</v>
      </c>
      <c r="L663" s="4">
        <f>SUM(Table16[[#This Row],[Price]]*4.42)</f>
        <v>0</v>
      </c>
      <c r="M663" s="4">
        <v>0</v>
      </c>
      <c r="N663" s="4">
        <f>SUM(Table16[[#This Row],[ChargeID]]*0.76)</f>
        <v>0</v>
      </c>
      <c r="O663" s="4">
        <f>SUM(Table16[[#This Row],[Price]]*0.95)</f>
        <v>0</v>
      </c>
      <c r="P663" s="4">
        <f>SUM(Table16[[#This Row],[Price]]*0.8)</f>
        <v>0</v>
      </c>
      <c r="Q663" s="4">
        <f>SUM(Table16[[#This Row],[Price]]*0.6)</f>
        <v>0</v>
      </c>
    </row>
    <row r="664" spans="1:17" x14ac:dyDescent="0.25">
      <c r="A664" t="s">
        <v>333</v>
      </c>
      <c r="B664">
        <v>0</v>
      </c>
      <c r="C664" t="s">
        <v>889</v>
      </c>
      <c r="D664">
        <v>636</v>
      </c>
      <c r="E664" t="s">
        <v>345</v>
      </c>
      <c r="F664" s="4">
        <v>0</v>
      </c>
      <c r="J664" s="4">
        <f>MIN(Table16[[#This Row],[Medicare Outpatient Allowable Rate]:[WPPA Inc Outpatient Allowable Rate]])</f>
        <v>0</v>
      </c>
      <c r="K664" s="4">
        <f>MAX(Table16[[#This Row],[Blue Cross Outpatient Allowable Rate]:[WPPA Inc Outpatient Allowable Rate]])</f>
        <v>0</v>
      </c>
      <c r="L664" s="4">
        <f>SUM(Table16[[#This Row],[Price]]*4.42)</f>
        <v>0</v>
      </c>
      <c r="M664" s="4">
        <v>0</v>
      </c>
      <c r="N664" s="4">
        <f>SUM(Table16[[#This Row],[ChargeID]]*0.76)</f>
        <v>0</v>
      </c>
      <c r="O664" s="4">
        <f>SUM(Table16[[#This Row],[Price]]*0.95)</f>
        <v>0</v>
      </c>
      <c r="P664" s="4">
        <f>SUM(Table16[[#This Row],[Price]]*0.8)</f>
        <v>0</v>
      </c>
      <c r="Q664" s="4">
        <f>SUM(Table16[[#This Row],[Price]]*0.6)</f>
        <v>0</v>
      </c>
    </row>
    <row r="665" spans="1:17" x14ac:dyDescent="0.25">
      <c r="A665" t="s">
        <v>333</v>
      </c>
      <c r="B665">
        <v>0</v>
      </c>
      <c r="C665" t="s">
        <v>676</v>
      </c>
      <c r="D665">
        <v>636</v>
      </c>
      <c r="E665" t="s">
        <v>345</v>
      </c>
      <c r="F665" s="4">
        <v>0</v>
      </c>
      <c r="J665" s="4">
        <f>MIN(Table16[[#This Row],[Medicare Outpatient Allowable Rate]:[WPPA Inc Outpatient Allowable Rate]])</f>
        <v>0</v>
      </c>
      <c r="K665" s="4">
        <f>MAX(Table16[[#This Row],[Blue Cross Outpatient Allowable Rate]:[WPPA Inc Outpatient Allowable Rate]])</f>
        <v>0</v>
      </c>
      <c r="L665" s="4">
        <f>SUM(Table16[[#This Row],[Price]]*4.42)</f>
        <v>0</v>
      </c>
      <c r="M665" s="4">
        <v>0</v>
      </c>
      <c r="N665" s="4">
        <f>SUM(Table16[[#This Row],[ChargeID]]*0.76)</f>
        <v>0</v>
      </c>
      <c r="O665" s="4">
        <f>SUM(Table16[[#This Row],[Price]]*0.95)</f>
        <v>0</v>
      </c>
      <c r="P665" s="4">
        <f>SUM(Table16[[#This Row],[Price]]*0.8)</f>
        <v>0</v>
      </c>
      <c r="Q665" s="4">
        <f>SUM(Table16[[#This Row],[Price]]*0.6)</f>
        <v>0</v>
      </c>
    </row>
    <row r="666" spans="1:17" x14ac:dyDescent="0.25">
      <c r="A666" t="s">
        <v>333</v>
      </c>
      <c r="B666">
        <v>0</v>
      </c>
      <c r="C666" t="s">
        <v>532</v>
      </c>
      <c r="D666">
        <v>636</v>
      </c>
      <c r="E666" t="s">
        <v>345</v>
      </c>
      <c r="F666" s="4">
        <v>0</v>
      </c>
      <c r="J666" s="4">
        <f>MIN(Table16[[#This Row],[Medicare Outpatient Allowable Rate]:[WPPA Inc Outpatient Allowable Rate]])</f>
        <v>0</v>
      </c>
      <c r="K666" s="4">
        <f>MAX(Table16[[#This Row],[Blue Cross Outpatient Allowable Rate]:[WPPA Inc Outpatient Allowable Rate]])</f>
        <v>0</v>
      </c>
      <c r="L666" s="4">
        <f>SUM(Table16[[#This Row],[Price]]*4.42)</f>
        <v>0</v>
      </c>
      <c r="M666" s="4">
        <v>0</v>
      </c>
      <c r="N666" s="4">
        <f>SUM(Table16[[#This Row],[ChargeID]]*0.76)</f>
        <v>0</v>
      </c>
      <c r="O666" s="4">
        <f>SUM(Table16[[#This Row],[Price]]*0.95)</f>
        <v>0</v>
      </c>
      <c r="P666" s="4">
        <f>SUM(Table16[[#This Row],[Price]]*0.8)</f>
        <v>0</v>
      </c>
      <c r="Q666" s="4">
        <f>SUM(Table16[[#This Row],[Price]]*0.6)</f>
        <v>0</v>
      </c>
    </row>
    <row r="667" spans="1:17" x14ac:dyDescent="0.25">
      <c r="A667" t="s">
        <v>333</v>
      </c>
      <c r="B667">
        <v>0</v>
      </c>
      <c r="C667" t="s">
        <v>587</v>
      </c>
      <c r="D667">
        <v>636</v>
      </c>
      <c r="E667" t="s">
        <v>337</v>
      </c>
      <c r="F667" s="4">
        <v>0</v>
      </c>
      <c r="J667" s="4">
        <f>MIN(Table16[[#This Row],[Medicare Outpatient Allowable Rate]:[WPPA Inc Outpatient Allowable Rate]])</f>
        <v>0</v>
      </c>
      <c r="K667" s="4">
        <f>MAX(Table16[[#This Row],[Blue Cross Outpatient Allowable Rate]:[WPPA Inc Outpatient Allowable Rate]])</f>
        <v>0</v>
      </c>
      <c r="L667" s="4">
        <f>SUM(Table16[[#This Row],[Price]]*4.42)</f>
        <v>0</v>
      </c>
      <c r="M667" s="4">
        <v>0</v>
      </c>
      <c r="N667" s="4">
        <f>SUM(Table16[[#This Row],[ChargeID]]*0.76)</f>
        <v>0</v>
      </c>
      <c r="O667" s="4">
        <f>SUM(Table16[[#This Row],[Price]]*0.95)</f>
        <v>0</v>
      </c>
      <c r="P667" s="4">
        <f>SUM(Table16[[#This Row],[Price]]*0.8)</f>
        <v>0</v>
      </c>
      <c r="Q667" s="4">
        <f>SUM(Table16[[#This Row],[Price]]*0.6)</f>
        <v>0</v>
      </c>
    </row>
    <row r="668" spans="1:17" x14ac:dyDescent="0.25">
      <c r="A668" t="s">
        <v>333</v>
      </c>
      <c r="B668">
        <v>0</v>
      </c>
      <c r="C668" t="s">
        <v>890</v>
      </c>
      <c r="D668">
        <v>636</v>
      </c>
      <c r="E668" t="s">
        <v>345</v>
      </c>
      <c r="F668" s="4">
        <v>0</v>
      </c>
      <c r="J668" s="4">
        <f>MIN(Table16[[#This Row],[Medicare Outpatient Allowable Rate]:[WPPA Inc Outpatient Allowable Rate]])</f>
        <v>0</v>
      </c>
      <c r="K668" s="4">
        <f>MAX(Table16[[#This Row],[Blue Cross Outpatient Allowable Rate]:[WPPA Inc Outpatient Allowable Rate]])</f>
        <v>0</v>
      </c>
      <c r="L668" s="4">
        <f>SUM(Table16[[#This Row],[Price]]*4.42)</f>
        <v>0</v>
      </c>
      <c r="M668" s="4">
        <v>0</v>
      </c>
      <c r="N668" s="4">
        <f>SUM(Table16[[#This Row],[ChargeID]]*0.76)</f>
        <v>0</v>
      </c>
      <c r="O668" s="4">
        <f>SUM(Table16[[#This Row],[Price]]*0.95)</f>
        <v>0</v>
      </c>
      <c r="P668" s="4">
        <f>SUM(Table16[[#This Row],[Price]]*0.8)</f>
        <v>0</v>
      </c>
      <c r="Q668" s="4">
        <f>SUM(Table16[[#This Row],[Price]]*0.6)</f>
        <v>0</v>
      </c>
    </row>
    <row r="669" spans="1:17" x14ac:dyDescent="0.25">
      <c r="A669" t="s">
        <v>333</v>
      </c>
      <c r="B669">
        <v>0</v>
      </c>
      <c r="C669" t="s">
        <v>469</v>
      </c>
      <c r="D669">
        <v>636</v>
      </c>
      <c r="E669" t="s">
        <v>345</v>
      </c>
      <c r="F669" s="4">
        <v>0</v>
      </c>
      <c r="J669" s="4">
        <f>MIN(Table16[[#This Row],[Medicare Outpatient Allowable Rate]:[WPPA Inc Outpatient Allowable Rate]])</f>
        <v>0</v>
      </c>
      <c r="K669" s="4">
        <f>MAX(Table16[[#This Row],[Blue Cross Outpatient Allowable Rate]:[WPPA Inc Outpatient Allowable Rate]])</f>
        <v>0</v>
      </c>
      <c r="L669" s="4">
        <f>SUM(Table16[[#This Row],[Price]]*4.42)</f>
        <v>0</v>
      </c>
      <c r="M669" s="4">
        <v>0</v>
      </c>
      <c r="N669" s="4">
        <f>SUM(Table16[[#This Row],[ChargeID]]*0.76)</f>
        <v>0</v>
      </c>
      <c r="O669" s="4">
        <f>SUM(Table16[[#This Row],[Price]]*0.95)</f>
        <v>0</v>
      </c>
      <c r="P669" s="4">
        <f>SUM(Table16[[#This Row],[Price]]*0.8)</f>
        <v>0</v>
      </c>
      <c r="Q669" s="4">
        <f>SUM(Table16[[#This Row],[Price]]*0.6)</f>
        <v>0</v>
      </c>
    </row>
    <row r="670" spans="1:17" x14ac:dyDescent="0.25">
      <c r="A670" t="s">
        <v>333</v>
      </c>
      <c r="B670">
        <v>0</v>
      </c>
      <c r="C670" t="s">
        <v>891</v>
      </c>
      <c r="D670">
        <v>636</v>
      </c>
      <c r="E670" t="s">
        <v>345</v>
      </c>
      <c r="F670" s="4">
        <v>0</v>
      </c>
      <c r="J670" s="4">
        <f>MIN(Table16[[#This Row],[Medicare Outpatient Allowable Rate]:[WPPA Inc Outpatient Allowable Rate]])</f>
        <v>0</v>
      </c>
      <c r="K670" s="4">
        <f>MAX(Table16[[#This Row],[Blue Cross Outpatient Allowable Rate]:[WPPA Inc Outpatient Allowable Rate]])</f>
        <v>0</v>
      </c>
      <c r="L670" s="4">
        <f>SUM(Table16[[#This Row],[Price]]*4.42)</f>
        <v>0</v>
      </c>
      <c r="M670" s="4">
        <v>0</v>
      </c>
      <c r="N670" s="4">
        <f>SUM(Table16[[#This Row],[ChargeID]]*0.76)</f>
        <v>0</v>
      </c>
      <c r="O670" s="4">
        <f>SUM(Table16[[#This Row],[Price]]*0.95)</f>
        <v>0</v>
      </c>
      <c r="P670" s="4">
        <f>SUM(Table16[[#This Row],[Price]]*0.8)</f>
        <v>0</v>
      </c>
      <c r="Q670" s="4">
        <f>SUM(Table16[[#This Row],[Price]]*0.6)</f>
        <v>0</v>
      </c>
    </row>
    <row r="671" spans="1:17" x14ac:dyDescent="0.25">
      <c r="A671" t="s">
        <v>333</v>
      </c>
      <c r="B671">
        <v>0</v>
      </c>
      <c r="C671" t="s">
        <v>892</v>
      </c>
      <c r="D671">
        <v>636</v>
      </c>
      <c r="E671" t="s">
        <v>339</v>
      </c>
      <c r="F671" s="4">
        <v>0</v>
      </c>
      <c r="J671" s="4">
        <f>MIN(Table16[[#This Row],[Medicare Outpatient Allowable Rate]:[WPPA Inc Outpatient Allowable Rate]])</f>
        <v>0</v>
      </c>
      <c r="K671" s="4">
        <f>MAX(Table16[[#This Row],[Blue Cross Outpatient Allowable Rate]:[WPPA Inc Outpatient Allowable Rate]])</f>
        <v>0</v>
      </c>
      <c r="L671" s="4">
        <f>SUM(Table16[[#This Row],[Price]]*4.42)</f>
        <v>0</v>
      </c>
      <c r="M671" s="4">
        <v>0</v>
      </c>
      <c r="N671" s="4">
        <f>SUM(Table16[[#This Row],[ChargeID]]*0.76)</f>
        <v>0</v>
      </c>
      <c r="O671" s="4">
        <f>SUM(Table16[[#This Row],[Price]]*0.95)</f>
        <v>0</v>
      </c>
      <c r="P671" s="4">
        <f>SUM(Table16[[#This Row],[Price]]*0.8)</f>
        <v>0</v>
      </c>
      <c r="Q671" s="4">
        <f>SUM(Table16[[#This Row],[Price]]*0.6)</f>
        <v>0</v>
      </c>
    </row>
    <row r="672" spans="1:17" x14ac:dyDescent="0.25">
      <c r="A672" t="s">
        <v>333</v>
      </c>
      <c r="B672">
        <v>0</v>
      </c>
      <c r="C672" t="s">
        <v>893</v>
      </c>
      <c r="D672">
        <v>636</v>
      </c>
      <c r="E672" t="s">
        <v>345</v>
      </c>
      <c r="F672" s="4">
        <v>0</v>
      </c>
      <c r="J672" s="4">
        <f>MIN(Table16[[#This Row],[Medicare Outpatient Allowable Rate]:[WPPA Inc Outpatient Allowable Rate]])</f>
        <v>0</v>
      </c>
      <c r="K672" s="4">
        <f>MAX(Table16[[#This Row],[Blue Cross Outpatient Allowable Rate]:[WPPA Inc Outpatient Allowable Rate]])</f>
        <v>0</v>
      </c>
      <c r="L672" s="4">
        <f>SUM(Table16[[#This Row],[Price]]*4.42)</f>
        <v>0</v>
      </c>
      <c r="M672" s="4">
        <v>0</v>
      </c>
      <c r="N672" s="4">
        <f>SUM(Table16[[#This Row],[ChargeID]]*0.76)</f>
        <v>0</v>
      </c>
      <c r="O672" s="4">
        <f>SUM(Table16[[#This Row],[Price]]*0.95)</f>
        <v>0</v>
      </c>
      <c r="P672" s="4">
        <f>SUM(Table16[[#This Row],[Price]]*0.8)</f>
        <v>0</v>
      </c>
      <c r="Q672" s="4">
        <f>SUM(Table16[[#This Row],[Price]]*0.6)</f>
        <v>0</v>
      </c>
    </row>
    <row r="673" spans="1:17" x14ac:dyDescent="0.25">
      <c r="A673" t="s">
        <v>333</v>
      </c>
      <c r="B673">
        <v>0</v>
      </c>
      <c r="C673" t="s">
        <v>894</v>
      </c>
      <c r="D673">
        <v>636</v>
      </c>
      <c r="E673" t="s">
        <v>345</v>
      </c>
      <c r="F673" s="4">
        <v>0</v>
      </c>
      <c r="J673" s="4">
        <f>MIN(Table16[[#This Row],[Medicare Outpatient Allowable Rate]:[WPPA Inc Outpatient Allowable Rate]])</f>
        <v>0</v>
      </c>
      <c r="K673" s="4">
        <f>MAX(Table16[[#This Row],[Blue Cross Outpatient Allowable Rate]:[WPPA Inc Outpatient Allowable Rate]])</f>
        <v>0</v>
      </c>
      <c r="L673" s="4">
        <f>SUM(Table16[[#This Row],[Price]]*4.42)</f>
        <v>0</v>
      </c>
      <c r="M673" s="4">
        <v>0</v>
      </c>
      <c r="N673" s="4">
        <f>SUM(Table16[[#This Row],[ChargeID]]*0.76)</f>
        <v>0</v>
      </c>
      <c r="O673" s="4">
        <f>SUM(Table16[[#This Row],[Price]]*0.95)</f>
        <v>0</v>
      </c>
      <c r="P673" s="4">
        <f>SUM(Table16[[#This Row],[Price]]*0.8)</f>
        <v>0</v>
      </c>
      <c r="Q673" s="4">
        <f>SUM(Table16[[#This Row],[Price]]*0.6)</f>
        <v>0</v>
      </c>
    </row>
    <row r="674" spans="1:17" x14ac:dyDescent="0.25">
      <c r="A674" t="s">
        <v>333</v>
      </c>
      <c r="B674">
        <v>0</v>
      </c>
      <c r="C674" t="s">
        <v>895</v>
      </c>
      <c r="D674">
        <v>636</v>
      </c>
      <c r="E674" t="s">
        <v>345</v>
      </c>
      <c r="F674" s="4">
        <v>0</v>
      </c>
      <c r="J674" s="4">
        <f>MIN(Table16[[#This Row],[Medicare Outpatient Allowable Rate]:[WPPA Inc Outpatient Allowable Rate]])</f>
        <v>0</v>
      </c>
      <c r="K674" s="4">
        <f>MAX(Table16[[#This Row],[Blue Cross Outpatient Allowable Rate]:[WPPA Inc Outpatient Allowable Rate]])</f>
        <v>0</v>
      </c>
      <c r="L674" s="4">
        <f>SUM(Table16[[#This Row],[Price]]*4.42)</f>
        <v>0</v>
      </c>
      <c r="M674" s="4">
        <v>0</v>
      </c>
      <c r="N674" s="4">
        <f>SUM(Table16[[#This Row],[ChargeID]]*0.76)</f>
        <v>0</v>
      </c>
      <c r="O674" s="4">
        <f>SUM(Table16[[#This Row],[Price]]*0.95)</f>
        <v>0</v>
      </c>
      <c r="P674" s="4">
        <f>SUM(Table16[[#This Row],[Price]]*0.8)</f>
        <v>0</v>
      </c>
      <c r="Q674" s="4">
        <f>SUM(Table16[[#This Row],[Price]]*0.6)</f>
        <v>0</v>
      </c>
    </row>
    <row r="675" spans="1:17" x14ac:dyDescent="0.25">
      <c r="A675" t="s">
        <v>333</v>
      </c>
      <c r="B675">
        <v>0</v>
      </c>
      <c r="C675" t="s">
        <v>896</v>
      </c>
      <c r="D675">
        <v>636</v>
      </c>
      <c r="E675" t="s">
        <v>345</v>
      </c>
      <c r="F675" s="4">
        <v>0</v>
      </c>
      <c r="J675" s="4">
        <f>MIN(Table16[[#This Row],[Medicare Outpatient Allowable Rate]:[WPPA Inc Outpatient Allowable Rate]])</f>
        <v>0</v>
      </c>
      <c r="K675" s="4">
        <f>MAX(Table16[[#This Row],[Blue Cross Outpatient Allowable Rate]:[WPPA Inc Outpatient Allowable Rate]])</f>
        <v>0</v>
      </c>
      <c r="L675" s="4">
        <f>SUM(Table16[[#This Row],[Price]]*4.42)</f>
        <v>0</v>
      </c>
      <c r="M675" s="4">
        <v>0</v>
      </c>
      <c r="N675" s="4">
        <f>SUM(Table16[[#This Row],[ChargeID]]*0.76)</f>
        <v>0</v>
      </c>
      <c r="O675" s="4">
        <f>SUM(Table16[[#This Row],[Price]]*0.95)</f>
        <v>0</v>
      </c>
      <c r="P675" s="4">
        <f>SUM(Table16[[#This Row],[Price]]*0.8)</f>
        <v>0</v>
      </c>
      <c r="Q675" s="4">
        <f>SUM(Table16[[#This Row],[Price]]*0.6)</f>
        <v>0</v>
      </c>
    </row>
    <row r="676" spans="1:17" x14ac:dyDescent="0.25">
      <c r="A676" t="s">
        <v>333</v>
      </c>
      <c r="B676">
        <v>0</v>
      </c>
      <c r="C676" t="s">
        <v>897</v>
      </c>
      <c r="D676">
        <v>636</v>
      </c>
      <c r="E676" t="s">
        <v>378</v>
      </c>
      <c r="F676" s="4">
        <v>0</v>
      </c>
      <c r="J676" s="4">
        <f>MIN(Table16[[#This Row],[Medicare Outpatient Allowable Rate]:[WPPA Inc Outpatient Allowable Rate]])</f>
        <v>0</v>
      </c>
      <c r="K676" s="4">
        <f>MAX(Table16[[#This Row],[Blue Cross Outpatient Allowable Rate]:[WPPA Inc Outpatient Allowable Rate]])</f>
        <v>0</v>
      </c>
      <c r="L676" s="4">
        <f>SUM(Table16[[#This Row],[Price]]*4.42)</f>
        <v>0</v>
      </c>
      <c r="M676" s="4">
        <v>0</v>
      </c>
      <c r="N676" s="4">
        <f>SUM(Table16[[#This Row],[ChargeID]]*0.76)</f>
        <v>0</v>
      </c>
      <c r="O676" s="4">
        <f>SUM(Table16[[#This Row],[Price]]*0.95)</f>
        <v>0</v>
      </c>
      <c r="P676" s="4">
        <f>SUM(Table16[[#This Row],[Price]]*0.8)</f>
        <v>0</v>
      </c>
      <c r="Q676" s="4">
        <f>SUM(Table16[[#This Row],[Price]]*0.6)</f>
        <v>0</v>
      </c>
    </row>
    <row r="677" spans="1:17" x14ac:dyDescent="0.25">
      <c r="A677" t="s">
        <v>333</v>
      </c>
      <c r="B677">
        <v>0</v>
      </c>
      <c r="C677" t="s">
        <v>898</v>
      </c>
      <c r="D677">
        <v>636</v>
      </c>
      <c r="E677" t="s">
        <v>337</v>
      </c>
      <c r="F677" s="4">
        <v>0</v>
      </c>
      <c r="J677" s="4">
        <f>MIN(Table16[[#This Row],[Medicare Outpatient Allowable Rate]:[WPPA Inc Outpatient Allowable Rate]])</f>
        <v>0</v>
      </c>
      <c r="K677" s="4">
        <f>MAX(Table16[[#This Row],[Blue Cross Outpatient Allowable Rate]:[WPPA Inc Outpatient Allowable Rate]])</f>
        <v>0</v>
      </c>
      <c r="L677" s="4">
        <f>SUM(Table16[[#This Row],[Price]]*4.42)</f>
        <v>0</v>
      </c>
      <c r="M677" s="4">
        <v>0</v>
      </c>
      <c r="N677" s="4">
        <f>SUM(Table16[[#This Row],[ChargeID]]*0.76)</f>
        <v>0</v>
      </c>
      <c r="O677" s="4">
        <f>SUM(Table16[[#This Row],[Price]]*0.95)</f>
        <v>0</v>
      </c>
      <c r="P677" s="4">
        <f>SUM(Table16[[#This Row],[Price]]*0.8)</f>
        <v>0</v>
      </c>
      <c r="Q677" s="4">
        <f>SUM(Table16[[#This Row],[Price]]*0.6)</f>
        <v>0</v>
      </c>
    </row>
    <row r="678" spans="1:17" x14ac:dyDescent="0.25">
      <c r="A678" t="s">
        <v>333</v>
      </c>
      <c r="B678">
        <v>0</v>
      </c>
      <c r="C678" t="s">
        <v>899</v>
      </c>
      <c r="D678">
        <v>636</v>
      </c>
      <c r="E678" t="s">
        <v>345</v>
      </c>
      <c r="F678" s="4">
        <v>0</v>
      </c>
      <c r="J678" s="4">
        <f>MIN(Table16[[#This Row],[Medicare Outpatient Allowable Rate]:[WPPA Inc Outpatient Allowable Rate]])</f>
        <v>0</v>
      </c>
      <c r="K678" s="4">
        <f>MAX(Table16[[#This Row],[Blue Cross Outpatient Allowable Rate]:[WPPA Inc Outpatient Allowable Rate]])</f>
        <v>0</v>
      </c>
      <c r="L678" s="4">
        <f>SUM(Table16[[#This Row],[Price]]*4.42)</f>
        <v>0</v>
      </c>
      <c r="M678" s="4">
        <v>0</v>
      </c>
      <c r="N678" s="4">
        <f>SUM(Table16[[#This Row],[ChargeID]]*0.76)</f>
        <v>0</v>
      </c>
      <c r="O678" s="4">
        <f>SUM(Table16[[#This Row],[Price]]*0.95)</f>
        <v>0</v>
      </c>
      <c r="P678" s="4">
        <f>SUM(Table16[[#This Row],[Price]]*0.8)</f>
        <v>0</v>
      </c>
      <c r="Q678" s="4">
        <f>SUM(Table16[[#This Row],[Price]]*0.6)</f>
        <v>0</v>
      </c>
    </row>
    <row r="679" spans="1:17" x14ac:dyDescent="0.25">
      <c r="A679" t="s">
        <v>333</v>
      </c>
      <c r="B679">
        <v>0</v>
      </c>
      <c r="C679" t="s">
        <v>900</v>
      </c>
      <c r="D679">
        <v>636</v>
      </c>
      <c r="E679" t="s">
        <v>337</v>
      </c>
      <c r="F679" s="4">
        <v>0</v>
      </c>
      <c r="J679" s="4">
        <f>MIN(Table16[[#This Row],[Medicare Outpatient Allowable Rate]:[WPPA Inc Outpatient Allowable Rate]])</f>
        <v>0</v>
      </c>
      <c r="K679" s="4">
        <f>MAX(Table16[[#This Row],[Blue Cross Outpatient Allowable Rate]:[WPPA Inc Outpatient Allowable Rate]])</f>
        <v>0</v>
      </c>
      <c r="L679" s="4">
        <f>SUM(Table16[[#This Row],[Price]]*4.42)</f>
        <v>0</v>
      </c>
      <c r="M679" s="4">
        <v>0</v>
      </c>
      <c r="N679" s="4">
        <f>SUM(Table16[[#This Row],[ChargeID]]*0.76)</f>
        <v>0</v>
      </c>
      <c r="O679" s="4">
        <f>SUM(Table16[[#This Row],[Price]]*0.95)</f>
        <v>0</v>
      </c>
      <c r="P679" s="4">
        <f>SUM(Table16[[#This Row],[Price]]*0.8)</f>
        <v>0</v>
      </c>
      <c r="Q679" s="4">
        <f>SUM(Table16[[#This Row],[Price]]*0.6)</f>
        <v>0</v>
      </c>
    </row>
    <row r="680" spans="1:17" x14ac:dyDescent="0.25">
      <c r="A680" t="s">
        <v>333</v>
      </c>
      <c r="B680">
        <v>0</v>
      </c>
      <c r="C680" t="s">
        <v>901</v>
      </c>
      <c r="D680">
        <v>636</v>
      </c>
      <c r="E680" t="s">
        <v>452</v>
      </c>
      <c r="F680" s="4">
        <v>0</v>
      </c>
      <c r="J680" s="4">
        <f>MIN(Table16[[#This Row],[Medicare Outpatient Allowable Rate]:[WPPA Inc Outpatient Allowable Rate]])</f>
        <v>0</v>
      </c>
      <c r="K680" s="4">
        <f>MAX(Table16[[#This Row],[Blue Cross Outpatient Allowable Rate]:[WPPA Inc Outpatient Allowable Rate]])</f>
        <v>0</v>
      </c>
      <c r="L680" s="4">
        <f>SUM(Table16[[#This Row],[Price]]*4.42)</f>
        <v>0</v>
      </c>
      <c r="M680" s="4">
        <v>0</v>
      </c>
      <c r="N680" s="4">
        <f>SUM(Table16[[#This Row],[ChargeID]]*0.76)</f>
        <v>0</v>
      </c>
      <c r="O680" s="4">
        <f>SUM(Table16[[#This Row],[Price]]*0.95)</f>
        <v>0</v>
      </c>
      <c r="P680" s="4">
        <f>SUM(Table16[[#This Row],[Price]]*0.8)</f>
        <v>0</v>
      </c>
      <c r="Q680" s="4">
        <f>SUM(Table16[[#This Row],[Price]]*0.6)</f>
        <v>0</v>
      </c>
    </row>
    <row r="681" spans="1:17" x14ac:dyDescent="0.25">
      <c r="A681" t="s">
        <v>333</v>
      </c>
      <c r="B681">
        <v>0</v>
      </c>
      <c r="C681" t="s">
        <v>902</v>
      </c>
      <c r="D681">
        <v>636</v>
      </c>
      <c r="E681" t="s">
        <v>353</v>
      </c>
      <c r="F681" s="4">
        <v>0</v>
      </c>
      <c r="J681" s="4">
        <f>MIN(Table16[[#This Row],[Medicare Outpatient Allowable Rate]:[WPPA Inc Outpatient Allowable Rate]])</f>
        <v>0</v>
      </c>
      <c r="K681" s="4">
        <f>MAX(Table16[[#This Row],[Blue Cross Outpatient Allowable Rate]:[WPPA Inc Outpatient Allowable Rate]])</f>
        <v>0</v>
      </c>
      <c r="L681" s="4">
        <f>SUM(Table16[[#This Row],[Price]]*4.42)</f>
        <v>0</v>
      </c>
      <c r="M681" s="4">
        <v>0</v>
      </c>
      <c r="N681" s="4">
        <f>SUM(Table16[[#This Row],[ChargeID]]*0.76)</f>
        <v>0</v>
      </c>
      <c r="O681" s="4">
        <f>SUM(Table16[[#This Row],[Price]]*0.95)</f>
        <v>0</v>
      </c>
      <c r="P681" s="4">
        <f>SUM(Table16[[#This Row],[Price]]*0.8)</f>
        <v>0</v>
      </c>
      <c r="Q681" s="4">
        <f>SUM(Table16[[#This Row],[Price]]*0.6)</f>
        <v>0</v>
      </c>
    </row>
    <row r="682" spans="1:17" x14ac:dyDescent="0.25">
      <c r="A682" t="s">
        <v>333</v>
      </c>
      <c r="B682">
        <v>0</v>
      </c>
      <c r="C682" t="s">
        <v>903</v>
      </c>
      <c r="D682">
        <v>636</v>
      </c>
      <c r="E682" t="s">
        <v>353</v>
      </c>
      <c r="F682" s="4">
        <v>0</v>
      </c>
      <c r="J682" s="4">
        <f>MIN(Table16[[#This Row],[Medicare Outpatient Allowable Rate]:[WPPA Inc Outpatient Allowable Rate]])</f>
        <v>0</v>
      </c>
      <c r="K682" s="4">
        <f>MAX(Table16[[#This Row],[Blue Cross Outpatient Allowable Rate]:[WPPA Inc Outpatient Allowable Rate]])</f>
        <v>0</v>
      </c>
      <c r="L682" s="4">
        <f>SUM(Table16[[#This Row],[Price]]*4.42)</f>
        <v>0</v>
      </c>
      <c r="M682" s="4">
        <v>0</v>
      </c>
      <c r="N682" s="4">
        <f>SUM(Table16[[#This Row],[ChargeID]]*0.76)</f>
        <v>0</v>
      </c>
      <c r="O682" s="4">
        <f>SUM(Table16[[#This Row],[Price]]*0.95)</f>
        <v>0</v>
      </c>
      <c r="P682" s="4">
        <f>SUM(Table16[[#This Row],[Price]]*0.8)</f>
        <v>0</v>
      </c>
      <c r="Q682" s="4">
        <f>SUM(Table16[[#This Row],[Price]]*0.6)</f>
        <v>0</v>
      </c>
    </row>
    <row r="683" spans="1:17" x14ac:dyDescent="0.25">
      <c r="A683" t="s">
        <v>333</v>
      </c>
      <c r="B683">
        <v>0</v>
      </c>
      <c r="C683" t="s">
        <v>904</v>
      </c>
      <c r="D683">
        <v>636</v>
      </c>
      <c r="E683" t="s">
        <v>723</v>
      </c>
      <c r="F683" s="4">
        <v>0</v>
      </c>
      <c r="J683" s="4">
        <f>MIN(Table16[[#This Row],[Medicare Outpatient Allowable Rate]:[WPPA Inc Outpatient Allowable Rate]])</f>
        <v>0</v>
      </c>
      <c r="K683" s="4">
        <f>MAX(Table16[[#This Row],[Blue Cross Outpatient Allowable Rate]:[WPPA Inc Outpatient Allowable Rate]])</f>
        <v>0</v>
      </c>
      <c r="L683" s="4">
        <f>SUM(Table16[[#This Row],[Price]]*4.42)</f>
        <v>0</v>
      </c>
      <c r="M683" s="4">
        <v>0</v>
      </c>
      <c r="N683" s="4">
        <f>SUM(Table16[[#This Row],[ChargeID]]*0.76)</f>
        <v>0</v>
      </c>
      <c r="O683" s="4">
        <f>SUM(Table16[[#This Row],[Price]]*0.95)</f>
        <v>0</v>
      </c>
      <c r="P683" s="4">
        <f>SUM(Table16[[#This Row],[Price]]*0.8)</f>
        <v>0</v>
      </c>
      <c r="Q683" s="4">
        <f>SUM(Table16[[#This Row],[Price]]*0.6)</f>
        <v>0</v>
      </c>
    </row>
    <row r="684" spans="1:17" x14ac:dyDescent="0.25">
      <c r="A684" t="s">
        <v>333</v>
      </c>
      <c r="B684">
        <v>0</v>
      </c>
      <c r="C684" t="s">
        <v>905</v>
      </c>
      <c r="D684">
        <v>636</v>
      </c>
      <c r="E684" t="s">
        <v>345</v>
      </c>
      <c r="F684" s="4">
        <v>0</v>
      </c>
      <c r="J684" s="4">
        <f>MIN(Table16[[#This Row],[Medicare Outpatient Allowable Rate]:[WPPA Inc Outpatient Allowable Rate]])</f>
        <v>0</v>
      </c>
      <c r="K684" s="4">
        <f>MAX(Table16[[#This Row],[Blue Cross Outpatient Allowable Rate]:[WPPA Inc Outpatient Allowable Rate]])</f>
        <v>0</v>
      </c>
      <c r="L684" s="4">
        <f>SUM(Table16[[#This Row],[Price]]*4.42)</f>
        <v>0</v>
      </c>
      <c r="M684" s="4">
        <v>0</v>
      </c>
      <c r="N684" s="4">
        <f>SUM(Table16[[#This Row],[ChargeID]]*0.76)</f>
        <v>0</v>
      </c>
      <c r="O684" s="4">
        <f>SUM(Table16[[#This Row],[Price]]*0.95)</f>
        <v>0</v>
      </c>
      <c r="P684" s="4">
        <f>SUM(Table16[[#This Row],[Price]]*0.8)</f>
        <v>0</v>
      </c>
      <c r="Q684" s="4">
        <f>SUM(Table16[[#This Row],[Price]]*0.6)</f>
        <v>0</v>
      </c>
    </row>
    <row r="685" spans="1:17" x14ac:dyDescent="0.25">
      <c r="A685" t="s">
        <v>333</v>
      </c>
      <c r="B685">
        <v>0</v>
      </c>
      <c r="C685" t="s">
        <v>906</v>
      </c>
      <c r="D685">
        <v>636</v>
      </c>
      <c r="E685" t="s">
        <v>345</v>
      </c>
      <c r="F685" s="4">
        <v>0</v>
      </c>
      <c r="J685" s="4">
        <f>MIN(Table16[[#This Row],[Medicare Outpatient Allowable Rate]:[WPPA Inc Outpatient Allowable Rate]])</f>
        <v>0</v>
      </c>
      <c r="K685" s="4">
        <f>MAX(Table16[[#This Row],[Blue Cross Outpatient Allowable Rate]:[WPPA Inc Outpatient Allowable Rate]])</f>
        <v>0</v>
      </c>
      <c r="L685" s="4">
        <f>SUM(Table16[[#This Row],[Price]]*4.42)</f>
        <v>0</v>
      </c>
      <c r="M685" s="4">
        <v>0</v>
      </c>
      <c r="N685" s="4">
        <f>SUM(Table16[[#This Row],[ChargeID]]*0.76)</f>
        <v>0</v>
      </c>
      <c r="O685" s="4">
        <f>SUM(Table16[[#This Row],[Price]]*0.95)</f>
        <v>0</v>
      </c>
      <c r="P685" s="4">
        <f>SUM(Table16[[#This Row],[Price]]*0.8)</f>
        <v>0</v>
      </c>
      <c r="Q685" s="4">
        <f>SUM(Table16[[#This Row],[Price]]*0.6)</f>
        <v>0</v>
      </c>
    </row>
    <row r="686" spans="1:17" x14ac:dyDescent="0.25">
      <c r="A686" t="s">
        <v>333</v>
      </c>
      <c r="B686">
        <v>0</v>
      </c>
      <c r="C686" t="s">
        <v>907</v>
      </c>
      <c r="D686">
        <v>636</v>
      </c>
      <c r="E686" t="s">
        <v>345</v>
      </c>
      <c r="F686" s="4">
        <v>0</v>
      </c>
      <c r="J686" s="4">
        <f>MIN(Table16[[#This Row],[Medicare Outpatient Allowable Rate]:[WPPA Inc Outpatient Allowable Rate]])</f>
        <v>0</v>
      </c>
      <c r="K686" s="4">
        <f>MAX(Table16[[#This Row],[Blue Cross Outpatient Allowable Rate]:[WPPA Inc Outpatient Allowable Rate]])</f>
        <v>0</v>
      </c>
      <c r="L686" s="4">
        <f>SUM(Table16[[#This Row],[Price]]*4.42)</f>
        <v>0</v>
      </c>
      <c r="M686" s="4">
        <v>0</v>
      </c>
      <c r="N686" s="4">
        <f>SUM(Table16[[#This Row],[ChargeID]]*0.76)</f>
        <v>0</v>
      </c>
      <c r="O686" s="4">
        <f>SUM(Table16[[#This Row],[Price]]*0.95)</f>
        <v>0</v>
      </c>
      <c r="P686" s="4">
        <f>SUM(Table16[[#This Row],[Price]]*0.8)</f>
        <v>0</v>
      </c>
      <c r="Q686" s="4">
        <f>SUM(Table16[[#This Row],[Price]]*0.6)</f>
        <v>0</v>
      </c>
    </row>
    <row r="687" spans="1:17" x14ac:dyDescent="0.25">
      <c r="A687" t="s">
        <v>333</v>
      </c>
      <c r="B687">
        <v>0</v>
      </c>
      <c r="C687" t="s">
        <v>908</v>
      </c>
      <c r="D687">
        <v>636</v>
      </c>
      <c r="E687" t="s">
        <v>426</v>
      </c>
      <c r="F687" s="4">
        <v>0</v>
      </c>
      <c r="J687" s="4">
        <f>MIN(Table16[[#This Row],[Medicare Outpatient Allowable Rate]:[WPPA Inc Outpatient Allowable Rate]])</f>
        <v>0</v>
      </c>
      <c r="K687" s="4">
        <f>MAX(Table16[[#This Row],[Blue Cross Outpatient Allowable Rate]:[WPPA Inc Outpatient Allowable Rate]])</f>
        <v>0</v>
      </c>
      <c r="L687" s="4">
        <f>SUM(Table16[[#This Row],[Price]]*4.42)</f>
        <v>0</v>
      </c>
      <c r="M687" s="4">
        <v>0</v>
      </c>
      <c r="N687" s="4">
        <f>SUM(Table16[[#This Row],[ChargeID]]*0.76)</f>
        <v>0</v>
      </c>
      <c r="O687" s="4">
        <f>SUM(Table16[[#This Row],[Price]]*0.95)</f>
        <v>0</v>
      </c>
      <c r="P687" s="4">
        <f>SUM(Table16[[#This Row],[Price]]*0.8)</f>
        <v>0</v>
      </c>
      <c r="Q687" s="4">
        <f>SUM(Table16[[#This Row],[Price]]*0.6)</f>
        <v>0</v>
      </c>
    </row>
    <row r="688" spans="1:17" x14ac:dyDescent="0.25">
      <c r="A688" t="s">
        <v>333</v>
      </c>
      <c r="B688">
        <v>0</v>
      </c>
      <c r="C688" t="s">
        <v>909</v>
      </c>
      <c r="D688">
        <v>636</v>
      </c>
      <c r="E688" t="s">
        <v>345</v>
      </c>
      <c r="F688" s="4">
        <v>0</v>
      </c>
      <c r="J688" s="4">
        <f>MIN(Table16[[#This Row],[Medicare Outpatient Allowable Rate]:[WPPA Inc Outpatient Allowable Rate]])</f>
        <v>0</v>
      </c>
      <c r="K688" s="4">
        <f>MAX(Table16[[#This Row],[Blue Cross Outpatient Allowable Rate]:[WPPA Inc Outpatient Allowable Rate]])</f>
        <v>0</v>
      </c>
      <c r="L688" s="4">
        <f>SUM(Table16[[#This Row],[Price]]*4.42)</f>
        <v>0</v>
      </c>
      <c r="M688" s="4">
        <v>0</v>
      </c>
      <c r="N688" s="4">
        <f>SUM(Table16[[#This Row],[ChargeID]]*0.76)</f>
        <v>0</v>
      </c>
      <c r="O688" s="4">
        <f>SUM(Table16[[#This Row],[Price]]*0.95)</f>
        <v>0</v>
      </c>
      <c r="P688" s="4">
        <f>SUM(Table16[[#This Row],[Price]]*0.8)</f>
        <v>0</v>
      </c>
      <c r="Q688" s="4">
        <f>SUM(Table16[[#This Row],[Price]]*0.6)</f>
        <v>0</v>
      </c>
    </row>
    <row r="689" spans="1:17" x14ac:dyDescent="0.25">
      <c r="A689" t="s">
        <v>333</v>
      </c>
      <c r="B689">
        <v>0</v>
      </c>
      <c r="C689" t="s">
        <v>464</v>
      </c>
      <c r="D689">
        <v>636</v>
      </c>
      <c r="E689" t="s">
        <v>448</v>
      </c>
      <c r="F689" s="4">
        <v>0</v>
      </c>
      <c r="J689" s="4">
        <f>MIN(Table16[[#This Row],[Medicare Outpatient Allowable Rate]:[WPPA Inc Outpatient Allowable Rate]])</f>
        <v>0</v>
      </c>
      <c r="K689" s="4">
        <f>MAX(Table16[[#This Row],[Blue Cross Outpatient Allowable Rate]:[WPPA Inc Outpatient Allowable Rate]])</f>
        <v>0</v>
      </c>
      <c r="L689" s="4">
        <f>SUM(Table16[[#This Row],[Price]]*4.42)</f>
        <v>0</v>
      </c>
      <c r="M689" s="4">
        <v>0</v>
      </c>
      <c r="N689" s="4">
        <f>SUM(Table16[[#This Row],[ChargeID]]*0.76)</f>
        <v>0</v>
      </c>
      <c r="O689" s="4">
        <f>SUM(Table16[[#This Row],[Price]]*0.95)</f>
        <v>0</v>
      </c>
      <c r="P689" s="4">
        <f>SUM(Table16[[#This Row],[Price]]*0.8)</f>
        <v>0</v>
      </c>
      <c r="Q689" s="4">
        <f>SUM(Table16[[#This Row],[Price]]*0.6)</f>
        <v>0</v>
      </c>
    </row>
    <row r="690" spans="1:17" x14ac:dyDescent="0.25">
      <c r="A690" t="s">
        <v>333</v>
      </c>
      <c r="B690">
        <v>0</v>
      </c>
      <c r="C690" t="s">
        <v>910</v>
      </c>
      <c r="D690">
        <v>636</v>
      </c>
      <c r="E690" t="s">
        <v>353</v>
      </c>
      <c r="F690" s="4">
        <v>0</v>
      </c>
      <c r="J690" s="4">
        <f>MIN(Table16[[#This Row],[Medicare Outpatient Allowable Rate]:[WPPA Inc Outpatient Allowable Rate]])</f>
        <v>0</v>
      </c>
      <c r="K690" s="4">
        <f>MAX(Table16[[#This Row],[Blue Cross Outpatient Allowable Rate]:[WPPA Inc Outpatient Allowable Rate]])</f>
        <v>0</v>
      </c>
      <c r="L690" s="4">
        <f>SUM(Table16[[#This Row],[Price]]*4.42)</f>
        <v>0</v>
      </c>
      <c r="M690" s="4">
        <v>0</v>
      </c>
      <c r="N690" s="4">
        <f>SUM(Table16[[#This Row],[ChargeID]]*0.76)</f>
        <v>0</v>
      </c>
      <c r="O690" s="4">
        <f>SUM(Table16[[#This Row],[Price]]*0.95)</f>
        <v>0</v>
      </c>
      <c r="P690" s="4">
        <f>SUM(Table16[[#This Row],[Price]]*0.8)</f>
        <v>0</v>
      </c>
      <c r="Q690" s="4">
        <f>SUM(Table16[[#This Row],[Price]]*0.6)</f>
        <v>0</v>
      </c>
    </row>
    <row r="691" spans="1:17" x14ac:dyDescent="0.25">
      <c r="A691" t="s">
        <v>333</v>
      </c>
      <c r="B691">
        <v>0</v>
      </c>
      <c r="C691" t="s">
        <v>780</v>
      </c>
      <c r="D691">
        <v>636</v>
      </c>
      <c r="E691" t="s">
        <v>345</v>
      </c>
      <c r="F691" s="4">
        <v>0</v>
      </c>
      <c r="J691" s="4">
        <f>MIN(Table16[[#This Row],[Medicare Outpatient Allowable Rate]:[WPPA Inc Outpatient Allowable Rate]])</f>
        <v>0</v>
      </c>
      <c r="K691" s="4">
        <f>MAX(Table16[[#This Row],[Blue Cross Outpatient Allowable Rate]:[WPPA Inc Outpatient Allowable Rate]])</f>
        <v>0</v>
      </c>
      <c r="L691" s="4">
        <f>SUM(Table16[[#This Row],[Price]]*4.42)</f>
        <v>0</v>
      </c>
      <c r="M691" s="4">
        <v>0</v>
      </c>
      <c r="N691" s="4">
        <f>SUM(Table16[[#This Row],[ChargeID]]*0.76)</f>
        <v>0</v>
      </c>
      <c r="O691" s="4">
        <f>SUM(Table16[[#This Row],[Price]]*0.95)</f>
        <v>0</v>
      </c>
      <c r="P691" s="4">
        <f>SUM(Table16[[#This Row],[Price]]*0.8)</f>
        <v>0</v>
      </c>
      <c r="Q691" s="4">
        <f>SUM(Table16[[#This Row],[Price]]*0.6)</f>
        <v>0</v>
      </c>
    </row>
    <row r="692" spans="1:17" x14ac:dyDescent="0.25">
      <c r="A692" t="s">
        <v>333</v>
      </c>
      <c r="B692">
        <v>0</v>
      </c>
      <c r="C692" t="s">
        <v>911</v>
      </c>
      <c r="D692">
        <v>636</v>
      </c>
      <c r="E692" t="s">
        <v>353</v>
      </c>
      <c r="F692" s="4">
        <v>0</v>
      </c>
      <c r="J692" s="4">
        <f>MIN(Table16[[#This Row],[Medicare Outpatient Allowable Rate]:[WPPA Inc Outpatient Allowable Rate]])</f>
        <v>0</v>
      </c>
      <c r="K692" s="4">
        <f>MAX(Table16[[#This Row],[Blue Cross Outpatient Allowable Rate]:[WPPA Inc Outpatient Allowable Rate]])</f>
        <v>0</v>
      </c>
      <c r="L692" s="4">
        <f>SUM(Table16[[#This Row],[Price]]*4.42)</f>
        <v>0</v>
      </c>
      <c r="M692" s="4">
        <v>0</v>
      </c>
      <c r="N692" s="4">
        <f>SUM(Table16[[#This Row],[ChargeID]]*0.76)</f>
        <v>0</v>
      </c>
      <c r="O692" s="4">
        <f>SUM(Table16[[#This Row],[Price]]*0.95)</f>
        <v>0</v>
      </c>
      <c r="P692" s="4">
        <f>SUM(Table16[[#This Row],[Price]]*0.8)</f>
        <v>0</v>
      </c>
      <c r="Q692" s="4">
        <f>SUM(Table16[[#This Row],[Price]]*0.6)</f>
        <v>0</v>
      </c>
    </row>
    <row r="693" spans="1:17" x14ac:dyDescent="0.25">
      <c r="A693" t="s">
        <v>333</v>
      </c>
      <c r="B693">
        <v>0</v>
      </c>
      <c r="C693" t="s">
        <v>912</v>
      </c>
      <c r="D693">
        <v>636</v>
      </c>
      <c r="E693" t="s">
        <v>353</v>
      </c>
      <c r="F693" s="4">
        <v>0</v>
      </c>
      <c r="J693" s="4">
        <f>MIN(Table16[[#This Row],[Medicare Outpatient Allowable Rate]:[WPPA Inc Outpatient Allowable Rate]])</f>
        <v>0</v>
      </c>
      <c r="K693" s="4">
        <f>MAX(Table16[[#This Row],[Blue Cross Outpatient Allowable Rate]:[WPPA Inc Outpatient Allowable Rate]])</f>
        <v>0</v>
      </c>
      <c r="L693" s="4">
        <f>SUM(Table16[[#This Row],[Price]]*4.42)</f>
        <v>0</v>
      </c>
      <c r="M693" s="4">
        <v>0</v>
      </c>
      <c r="N693" s="4">
        <f>SUM(Table16[[#This Row],[ChargeID]]*0.76)</f>
        <v>0</v>
      </c>
      <c r="O693" s="4">
        <f>SUM(Table16[[#This Row],[Price]]*0.95)</f>
        <v>0</v>
      </c>
      <c r="P693" s="4">
        <f>SUM(Table16[[#This Row],[Price]]*0.8)</f>
        <v>0</v>
      </c>
      <c r="Q693" s="4">
        <f>SUM(Table16[[#This Row],[Price]]*0.6)</f>
        <v>0</v>
      </c>
    </row>
    <row r="694" spans="1:17" x14ac:dyDescent="0.25">
      <c r="A694" t="s">
        <v>333</v>
      </c>
      <c r="B694">
        <v>0</v>
      </c>
      <c r="C694" t="s">
        <v>698</v>
      </c>
      <c r="D694">
        <v>636</v>
      </c>
      <c r="E694" t="s">
        <v>337</v>
      </c>
      <c r="F694" s="4">
        <v>0</v>
      </c>
      <c r="J694" s="4">
        <f>MIN(Table16[[#This Row],[Medicare Outpatient Allowable Rate]:[WPPA Inc Outpatient Allowable Rate]])</f>
        <v>0</v>
      </c>
      <c r="K694" s="4">
        <f>MAX(Table16[[#This Row],[Blue Cross Outpatient Allowable Rate]:[WPPA Inc Outpatient Allowable Rate]])</f>
        <v>0</v>
      </c>
      <c r="L694" s="4">
        <f>SUM(Table16[[#This Row],[Price]]*4.42)</f>
        <v>0</v>
      </c>
      <c r="M694" s="4">
        <v>0</v>
      </c>
      <c r="N694" s="4">
        <f>SUM(Table16[[#This Row],[ChargeID]]*0.76)</f>
        <v>0</v>
      </c>
      <c r="O694" s="4">
        <f>SUM(Table16[[#This Row],[Price]]*0.95)</f>
        <v>0</v>
      </c>
      <c r="P694" s="4">
        <f>SUM(Table16[[#This Row],[Price]]*0.8)</f>
        <v>0</v>
      </c>
      <c r="Q694" s="4">
        <f>SUM(Table16[[#This Row],[Price]]*0.6)</f>
        <v>0</v>
      </c>
    </row>
    <row r="695" spans="1:17" x14ac:dyDescent="0.25">
      <c r="A695" t="s">
        <v>333</v>
      </c>
      <c r="B695">
        <v>0</v>
      </c>
      <c r="C695" t="s">
        <v>913</v>
      </c>
      <c r="D695">
        <v>636</v>
      </c>
      <c r="E695" t="s">
        <v>339</v>
      </c>
      <c r="F695" s="4">
        <v>0</v>
      </c>
      <c r="J695" s="4">
        <f>MIN(Table16[[#This Row],[Medicare Outpatient Allowable Rate]:[WPPA Inc Outpatient Allowable Rate]])</f>
        <v>0</v>
      </c>
      <c r="K695" s="4">
        <f>MAX(Table16[[#This Row],[Blue Cross Outpatient Allowable Rate]:[WPPA Inc Outpatient Allowable Rate]])</f>
        <v>0</v>
      </c>
      <c r="L695" s="4">
        <f>SUM(Table16[[#This Row],[Price]]*4.42)</f>
        <v>0</v>
      </c>
      <c r="M695" s="4">
        <v>0</v>
      </c>
      <c r="N695" s="4">
        <f>SUM(Table16[[#This Row],[ChargeID]]*0.76)</f>
        <v>0</v>
      </c>
      <c r="O695" s="4">
        <f>SUM(Table16[[#This Row],[Price]]*0.95)</f>
        <v>0</v>
      </c>
      <c r="P695" s="4">
        <f>SUM(Table16[[#This Row],[Price]]*0.8)</f>
        <v>0</v>
      </c>
      <c r="Q695" s="4">
        <f>SUM(Table16[[#This Row],[Price]]*0.6)</f>
        <v>0</v>
      </c>
    </row>
    <row r="696" spans="1:17" x14ac:dyDescent="0.25">
      <c r="A696" t="s">
        <v>333</v>
      </c>
      <c r="B696">
        <v>0</v>
      </c>
      <c r="C696" t="s">
        <v>914</v>
      </c>
      <c r="D696">
        <v>636</v>
      </c>
      <c r="E696" t="s">
        <v>345</v>
      </c>
      <c r="F696" s="4">
        <v>0</v>
      </c>
      <c r="J696" s="4">
        <f>MIN(Table16[[#This Row],[Medicare Outpatient Allowable Rate]:[WPPA Inc Outpatient Allowable Rate]])</f>
        <v>0</v>
      </c>
      <c r="K696" s="4">
        <f>MAX(Table16[[#This Row],[Blue Cross Outpatient Allowable Rate]:[WPPA Inc Outpatient Allowable Rate]])</f>
        <v>0</v>
      </c>
      <c r="L696" s="4">
        <f>SUM(Table16[[#This Row],[Price]]*4.42)</f>
        <v>0</v>
      </c>
      <c r="M696" s="4">
        <v>0</v>
      </c>
      <c r="N696" s="4">
        <f>SUM(Table16[[#This Row],[ChargeID]]*0.76)</f>
        <v>0</v>
      </c>
      <c r="O696" s="4">
        <f>SUM(Table16[[#This Row],[Price]]*0.95)</f>
        <v>0</v>
      </c>
      <c r="P696" s="4">
        <f>SUM(Table16[[#This Row],[Price]]*0.8)</f>
        <v>0</v>
      </c>
      <c r="Q696" s="4">
        <f>SUM(Table16[[#This Row],[Price]]*0.6)</f>
        <v>0</v>
      </c>
    </row>
    <row r="697" spans="1:17" x14ac:dyDescent="0.25">
      <c r="A697" t="s">
        <v>333</v>
      </c>
      <c r="B697">
        <v>0</v>
      </c>
      <c r="C697" t="s">
        <v>915</v>
      </c>
      <c r="D697">
        <v>636</v>
      </c>
      <c r="E697" t="s">
        <v>345</v>
      </c>
      <c r="F697" s="4">
        <v>0</v>
      </c>
      <c r="J697" s="4">
        <f>MIN(Table16[[#This Row],[Medicare Outpatient Allowable Rate]:[WPPA Inc Outpatient Allowable Rate]])</f>
        <v>0</v>
      </c>
      <c r="K697" s="4">
        <f>MAX(Table16[[#This Row],[Blue Cross Outpatient Allowable Rate]:[WPPA Inc Outpatient Allowable Rate]])</f>
        <v>0</v>
      </c>
      <c r="L697" s="4">
        <f>SUM(Table16[[#This Row],[Price]]*4.42)</f>
        <v>0</v>
      </c>
      <c r="M697" s="4">
        <v>0</v>
      </c>
      <c r="N697" s="4">
        <f>SUM(Table16[[#This Row],[ChargeID]]*0.76)</f>
        <v>0</v>
      </c>
      <c r="O697" s="4">
        <f>SUM(Table16[[#This Row],[Price]]*0.95)</f>
        <v>0</v>
      </c>
      <c r="P697" s="4">
        <f>SUM(Table16[[#This Row],[Price]]*0.8)</f>
        <v>0</v>
      </c>
      <c r="Q697" s="4">
        <f>SUM(Table16[[#This Row],[Price]]*0.6)</f>
        <v>0</v>
      </c>
    </row>
    <row r="698" spans="1:17" x14ac:dyDescent="0.25">
      <c r="A698" t="s">
        <v>333</v>
      </c>
      <c r="B698">
        <v>0</v>
      </c>
      <c r="C698" t="s">
        <v>916</v>
      </c>
      <c r="D698">
        <v>636</v>
      </c>
      <c r="E698" t="s">
        <v>345</v>
      </c>
      <c r="F698" s="4">
        <v>0</v>
      </c>
      <c r="J698" s="4">
        <f>MIN(Table16[[#This Row],[Medicare Outpatient Allowable Rate]:[WPPA Inc Outpatient Allowable Rate]])</f>
        <v>0</v>
      </c>
      <c r="K698" s="4">
        <f>MAX(Table16[[#This Row],[Blue Cross Outpatient Allowable Rate]:[WPPA Inc Outpatient Allowable Rate]])</f>
        <v>0</v>
      </c>
      <c r="L698" s="4">
        <f>SUM(Table16[[#This Row],[Price]]*4.42)</f>
        <v>0</v>
      </c>
      <c r="M698" s="4">
        <v>0</v>
      </c>
      <c r="N698" s="4">
        <f>SUM(Table16[[#This Row],[ChargeID]]*0.76)</f>
        <v>0</v>
      </c>
      <c r="O698" s="4">
        <f>SUM(Table16[[#This Row],[Price]]*0.95)</f>
        <v>0</v>
      </c>
      <c r="P698" s="4">
        <f>SUM(Table16[[#This Row],[Price]]*0.8)</f>
        <v>0</v>
      </c>
      <c r="Q698" s="4">
        <f>SUM(Table16[[#This Row],[Price]]*0.6)</f>
        <v>0</v>
      </c>
    </row>
    <row r="699" spans="1:17" x14ac:dyDescent="0.25">
      <c r="A699" t="s">
        <v>333</v>
      </c>
      <c r="B699">
        <v>0</v>
      </c>
      <c r="C699" t="s">
        <v>728</v>
      </c>
      <c r="D699">
        <v>636</v>
      </c>
      <c r="E699" t="s">
        <v>345</v>
      </c>
      <c r="F699" s="4">
        <v>0</v>
      </c>
      <c r="J699" s="4">
        <f>MIN(Table16[[#This Row],[Medicare Outpatient Allowable Rate]:[WPPA Inc Outpatient Allowable Rate]])</f>
        <v>0</v>
      </c>
      <c r="K699" s="4">
        <f>MAX(Table16[[#This Row],[Blue Cross Outpatient Allowable Rate]:[WPPA Inc Outpatient Allowable Rate]])</f>
        <v>0</v>
      </c>
      <c r="L699" s="4">
        <f>SUM(Table16[[#This Row],[Price]]*4.42)</f>
        <v>0</v>
      </c>
      <c r="M699" s="4">
        <v>0</v>
      </c>
      <c r="N699" s="4">
        <f>SUM(Table16[[#This Row],[ChargeID]]*0.76)</f>
        <v>0</v>
      </c>
      <c r="O699" s="4">
        <f>SUM(Table16[[#This Row],[Price]]*0.95)</f>
        <v>0</v>
      </c>
      <c r="P699" s="4">
        <f>SUM(Table16[[#This Row],[Price]]*0.8)</f>
        <v>0</v>
      </c>
      <c r="Q699" s="4">
        <f>SUM(Table16[[#This Row],[Price]]*0.6)</f>
        <v>0</v>
      </c>
    </row>
    <row r="700" spans="1:17" x14ac:dyDescent="0.25">
      <c r="A700" t="s">
        <v>333</v>
      </c>
      <c r="B700">
        <v>0</v>
      </c>
      <c r="C700" t="s">
        <v>707</v>
      </c>
      <c r="D700">
        <v>636</v>
      </c>
      <c r="E700" t="s">
        <v>353</v>
      </c>
      <c r="F700" s="4">
        <v>0</v>
      </c>
      <c r="J700" s="4">
        <f>MIN(Table16[[#This Row],[Medicare Outpatient Allowable Rate]:[WPPA Inc Outpatient Allowable Rate]])</f>
        <v>0</v>
      </c>
      <c r="K700" s="4">
        <f>MAX(Table16[[#This Row],[Blue Cross Outpatient Allowable Rate]:[WPPA Inc Outpatient Allowable Rate]])</f>
        <v>0</v>
      </c>
      <c r="L700" s="4">
        <f>SUM(Table16[[#This Row],[Price]]*4.42)</f>
        <v>0</v>
      </c>
      <c r="M700" s="4">
        <v>0</v>
      </c>
      <c r="N700" s="4">
        <f>SUM(Table16[[#This Row],[ChargeID]]*0.76)</f>
        <v>0</v>
      </c>
      <c r="O700" s="4">
        <f>SUM(Table16[[#This Row],[Price]]*0.95)</f>
        <v>0</v>
      </c>
      <c r="P700" s="4">
        <f>SUM(Table16[[#This Row],[Price]]*0.8)</f>
        <v>0</v>
      </c>
      <c r="Q700" s="4">
        <f>SUM(Table16[[#This Row],[Price]]*0.6)</f>
        <v>0</v>
      </c>
    </row>
    <row r="701" spans="1:17" x14ac:dyDescent="0.25">
      <c r="A701" t="s">
        <v>333</v>
      </c>
      <c r="B701">
        <v>0</v>
      </c>
      <c r="C701" t="s">
        <v>917</v>
      </c>
      <c r="D701">
        <v>636</v>
      </c>
      <c r="E701" t="s">
        <v>456</v>
      </c>
      <c r="F701" s="4">
        <v>0</v>
      </c>
      <c r="J701" s="4">
        <f>MIN(Table16[[#This Row],[Medicare Outpatient Allowable Rate]:[WPPA Inc Outpatient Allowable Rate]])</f>
        <v>0</v>
      </c>
      <c r="K701" s="4">
        <f>MAX(Table16[[#This Row],[Blue Cross Outpatient Allowable Rate]:[WPPA Inc Outpatient Allowable Rate]])</f>
        <v>0</v>
      </c>
      <c r="L701" s="4">
        <f>SUM(Table16[[#This Row],[Price]]*4.42)</f>
        <v>0</v>
      </c>
      <c r="M701" s="4">
        <v>0</v>
      </c>
      <c r="N701" s="4">
        <f>SUM(Table16[[#This Row],[ChargeID]]*0.76)</f>
        <v>0</v>
      </c>
      <c r="O701" s="4">
        <f>SUM(Table16[[#This Row],[Price]]*0.95)</f>
        <v>0</v>
      </c>
      <c r="P701" s="4">
        <f>SUM(Table16[[#This Row],[Price]]*0.8)</f>
        <v>0</v>
      </c>
      <c r="Q701" s="4">
        <f>SUM(Table16[[#This Row],[Price]]*0.6)</f>
        <v>0</v>
      </c>
    </row>
    <row r="702" spans="1:17" x14ac:dyDescent="0.25">
      <c r="A702" t="s">
        <v>333</v>
      </c>
      <c r="B702">
        <v>0</v>
      </c>
      <c r="C702" t="s">
        <v>918</v>
      </c>
      <c r="D702">
        <v>636</v>
      </c>
      <c r="E702" t="s">
        <v>345</v>
      </c>
      <c r="F702" s="4">
        <v>0</v>
      </c>
      <c r="J702" s="4">
        <f>MIN(Table16[[#This Row],[Medicare Outpatient Allowable Rate]:[WPPA Inc Outpatient Allowable Rate]])</f>
        <v>0</v>
      </c>
      <c r="K702" s="4">
        <f>MAX(Table16[[#This Row],[Blue Cross Outpatient Allowable Rate]:[WPPA Inc Outpatient Allowable Rate]])</f>
        <v>0</v>
      </c>
      <c r="L702" s="4">
        <f>SUM(Table16[[#This Row],[Price]]*4.42)</f>
        <v>0</v>
      </c>
      <c r="M702" s="4">
        <v>0</v>
      </c>
      <c r="N702" s="4">
        <f>SUM(Table16[[#This Row],[ChargeID]]*0.76)</f>
        <v>0</v>
      </c>
      <c r="O702" s="4">
        <f>SUM(Table16[[#This Row],[Price]]*0.95)</f>
        <v>0</v>
      </c>
      <c r="P702" s="4">
        <f>SUM(Table16[[#This Row],[Price]]*0.8)</f>
        <v>0</v>
      </c>
      <c r="Q702" s="4">
        <f>SUM(Table16[[#This Row],[Price]]*0.6)</f>
        <v>0</v>
      </c>
    </row>
    <row r="703" spans="1:17" x14ac:dyDescent="0.25">
      <c r="A703" t="s">
        <v>333</v>
      </c>
      <c r="B703">
        <v>0</v>
      </c>
      <c r="C703" t="s">
        <v>919</v>
      </c>
      <c r="D703">
        <v>112</v>
      </c>
      <c r="E703" t="s">
        <v>353</v>
      </c>
      <c r="F703" s="4">
        <v>0</v>
      </c>
      <c r="J703" s="4">
        <f>MIN(Table16[[#This Row],[Medicare Outpatient Allowable Rate]:[WPPA Inc Outpatient Allowable Rate]])</f>
        <v>0</v>
      </c>
      <c r="K703" s="4">
        <f>MAX(Table16[[#This Row],[Blue Cross Outpatient Allowable Rate]:[WPPA Inc Outpatient Allowable Rate]])</f>
        <v>0</v>
      </c>
      <c r="L703" s="4">
        <f>SUM(Table16[[#This Row],[Price]]*4.42)</f>
        <v>0</v>
      </c>
      <c r="M703" s="4">
        <v>0</v>
      </c>
      <c r="N703" s="4">
        <f>SUM(Table16[[#This Row],[ChargeID]]*0.76)</f>
        <v>0</v>
      </c>
      <c r="O703" s="4">
        <f>SUM(Table16[[#This Row],[Price]]*0.95)</f>
        <v>0</v>
      </c>
      <c r="P703" s="4">
        <f>SUM(Table16[[#This Row],[Price]]*0.8)</f>
        <v>0</v>
      </c>
      <c r="Q703" s="4">
        <f>SUM(Table16[[#This Row],[Price]]*0.6)</f>
        <v>0</v>
      </c>
    </row>
    <row r="704" spans="1:17" x14ac:dyDescent="0.25">
      <c r="A704" t="s">
        <v>333</v>
      </c>
      <c r="B704">
        <v>0</v>
      </c>
      <c r="C704" t="s">
        <v>920</v>
      </c>
      <c r="D704">
        <v>636</v>
      </c>
      <c r="E704" t="s">
        <v>353</v>
      </c>
      <c r="F704" s="4">
        <v>0</v>
      </c>
      <c r="J704" s="4">
        <f>MIN(Table16[[#This Row],[Medicare Outpatient Allowable Rate]:[WPPA Inc Outpatient Allowable Rate]])</f>
        <v>0</v>
      </c>
      <c r="K704" s="4">
        <f>MAX(Table16[[#This Row],[Blue Cross Outpatient Allowable Rate]:[WPPA Inc Outpatient Allowable Rate]])</f>
        <v>0</v>
      </c>
      <c r="L704" s="4">
        <f>SUM(Table16[[#This Row],[Price]]*4.42)</f>
        <v>0</v>
      </c>
      <c r="M704" s="4">
        <v>0</v>
      </c>
      <c r="N704" s="4">
        <f>SUM(Table16[[#This Row],[ChargeID]]*0.76)</f>
        <v>0</v>
      </c>
      <c r="O704" s="4">
        <f>SUM(Table16[[#This Row],[Price]]*0.95)</f>
        <v>0</v>
      </c>
      <c r="P704" s="4">
        <f>SUM(Table16[[#This Row],[Price]]*0.8)</f>
        <v>0</v>
      </c>
      <c r="Q704" s="4">
        <f>SUM(Table16[[#This Row],[Price]]*0.6)</f>
        <v>0</v>
      </c>
    </row>
    <row r="705" spans="1:17" x14ac:dyDescent="0.25">
      <c r="A705" t="s">
        <v>333</v>
      </c>
      <c r="B705">
        <v>0</v>
      </c>
      <c r="C705" t="s">
        <v>679</v>
      </c>
      <c r="D705">
        <v>636</v>
      </c>
      <c r="E705" t="s">
        <v>345</v>
      </c>
      <c r="F705" s="4">
        <v>0</v>
      </c>
      <c r="J705" s="4">
        <f>MIN(Table16[[#This Row],[Medicare Outpatient Allowable Rate]:[WPPA Inc Outpatient Allowable Rate]])</f>
        <v>0</v>
      </c>
      <c r="K705" s="4">
        <f>MAX(Table16[[#This Row],[Blue Cross Outpatient Allowable Rate]:[WPPA Inc Outpatient Allowable Rate]])</f>
        <v>0</v>
      </c>
      <c r="L705" s="4">
        <f>SUM(Table16[[#This Row],[Price]]*4.42)</f>
        <v>0</v>
      </c>
      <c r="M705" s="4">
        <v>0</v>
      </c>
      <c r="N705" s="4">
        <f>SUM(Table16[[#This Row],[ChargeID]]*0.76)</f>
        <v>0</v>
      </c>
      <c r="O705" s="4">
        <f>SUM(Table16[[#This Row],[Price]]*0.95)</f>
        <v>0</v>
      </c>
      <c r="P705" s="4">
        <f>SUM(Table16[[#This Row],[Price]]*0.8)</f>
        <v>0</v>
      </c>
      <c r="Q705" s="4">
        <f>SUM(Table16[[#This Row],[Price]]*0.6)</f>
        <v>0</v>
      </c>
    </row>
    <row r="706" spans="1:17" x14ac:dyDescent="0.25">
      <c r="A706" t="s">
        <v>333</v>
      </c>
      <c r="B706">
        <v>0</v>
      </c>
      <c r="C706" t="s">
        <v>425</v>
      </c>
      <c r="D706">
        <v>636</v>
      </c>
      <c r="E706" t="s">
        <v>426</v>
      </c>
      <c r="F706" s="4">
        <v>0</v>
      </c>
      <c r="J706" s="4">
        <f>MIN(Table16[[#This Row],[Medicare Outpatient Allowable Rate]:[WPPA Inc Outpatient Allowable Rate]])</f>
        <v>0</v>
      </c>
      <c r="K706" s="4">
        <f>MAX(Table16[[#This Row],[Blue Cross Outpatient Allowable Rate]:[WPPA Inc Outpatient Allowable Rate]])</f>
        <v>0</v>
      </c>
      <c r="L706" s="4">
        <f>SUM(Table16[[#This Row],[Price]]*4.42)</f>
        <v>0</v>
      </c>
      <c r="M706" s="4">
        <v>0</v>
      </c>
      <c r="N706" s="4">
        <f>SUM(Table16[[#This Row],[ChargeID]]*0.76)</f>
        <v>0</v>
      </c>
      <c r="O706" s="4">
        <f>SUM(Table16[[#This Row],[Price]]*0.95)</f>
        <v>0</v>
      </c>
      <c r="P706" s="4">
        <f>SUM(Table16[[#This Row],[Price]]*0.8)</f>
        <v>0</v>
      </c>
      <c r="Q706" s="4">
        <f>SUM(Table16[[#This Row],[Price]]*0.6)</f>
        <v>0</v>
      </c>
    </row>
    <row r="707" spans="1:17" x14ac:dyDescent="0.25">
      <c r="A707" t="s">
        <v>333</v>
      </c>
      <c r="B707">
        <v>0</v>
      </c>
      <c r="C707" t="s">
        <v>921</v>
      </c>
      <c r="D707">
        <v>636</v>
      </c>
      <c r="E707" t="s">
        <v>345</v>
      </c>
      <c r="F707" s="4">
        <v>0</v>
      </c>
      <c r="J707" s="4">
        <f>MIN(Table16[[#This Row],[Medicare Outpatient Allowable Rate]:[WPPA Inc Outpatient Allowable Rate]])</f>
        <v>0</v>
      </c>
      <c r="K707" s="4">
        <f>MAX(Table16[[#This Row],[Blue Cross Outpatient Allowable Rate]:[WPPA Inc Outpatient Allowable Rate]])</f>
        <v>0</v>
      </c>
      <c r="L707" s="4">
        <f>SUM(Table16[[#This Row],[Price]]*4.42)</f>
        <v>0</v>
      </c>
      <c r="M707" s="4">
        <v>0</v>
      </c>
      <c r="N707" s="4">
        <f>SUM(Table16[[#This Row],[ChargeID]]*0.76)</f>
        <v>0</v>
      </c>
      <c r="O707" s="4">
        <f>SUM(Table16[[#This Row],[Price]]*0.95)</f>
        <v>0</v>
      </c>
      <c r="P707" s="4">
        <f>SUM(Table16[[#This Row],[Price]]*0.8)</f>
        <v>0</v>
      </c>
      <c r="Q707" s="4">
        <f>SUM(Table16[[#This Row],[Price]]*0.6)</f>
        <v>0</v>
      </c>
    </row>
    <row r="708" spans="1:17" x14ac:dyDescent="0.25">
      <c r="A708" t="s">
        <v>333</v>
      </c>
      <c r="B708">
        <v>0</v>
      </c>
      <c r="C708" t="s">
        <v>623</v>
      </c>
      <c r="D708">
        <v>636</v>
      </c>
      <c r="E708" t="s">
        <v>345</v>
      </c>
      <c r="F708" s="4">
        <v>0</v>
      </c>
      <c r="J708" s="4">
        <f>MIN(Table16[[#This Row],[Medicare Outpatient Allowable Rate]:[WPPA Inc Outpatient Allowable Rate]])</f>
        <v>0</v>
      </c>
      <c r="K708" s="4">
        <f>MAX(Table16[[#This Row],[Blue Cross Outpatient Allowable Rate]:[WPPA Inc Outpatient Allowable Rate]])</f>
        <v>0</v>
      </c>
      <c r="L708" s="4">
        <f>SUM(Table16[[#This Row],[Price]]*4.42)</f>
        <v>0</v>
      </c>
      <c r="M708" s="4">
        <v>0</v>
      </c>
      <c r="N708" s="4">
        <f>SUM(Table16[[#This Row],[ChargeID]]*0.76)</f>
        <v>0</v>
      </c>
      <c r="O708" s="4">
        <f>SUM(Table16[[#This Row],[Price]]*0.95)</f>
        <v>0</v>
      </c>
      <c r="P708" s="4">
        <f>SUM(Table16[[#This Row],[Price]]*0.8)</f>
        <v>0</v>
      </c>
      <c r="Q708" s="4">
        <f>SUM(Table16[[#This Row],[Price]]*0.6)</f>
        <v>0</v>
      </c>
    </row>
    <row r="709" spans="1:17" x14ac:dyDescent="0.25">
      <c r="A709" t="s">
        <v>333</v>
      </c>
      <c r="B709">
        <v>0</v>
      </c>
      <c r="C709" t="s">
        <v>922</v>
      </c>
      <c r="D709">
        <v>636</v>
      </c>
      <c r="E709" t="s">
        <v>426</v>
      </c>
      <c r="F709" s="4">
        <v>0</v>
      </c>
      <c r="J709" s="4">
        <f>MIN(Table16[[#This Row],[Medicare Outpatient Allowable Rate]:[WPPA Inc Outpatient Allowable Rate]])</f>
        <v>0</v>
      </c>
      <c r="K709" s="4">
        <f>MAX(Table16[[#This Row],[Blue Cross Outpatient Allowable Rate]:[WPPA Inc Outpatient Allowable Rate]])</f>
        <v>0</v>
      </c>
      <c r="L709" s="4">
        <f>SUM(Table16[[#This Row],[Price]]*4.42)</f>
        <v>0</v>
      </c>
      <c r="M709" s="4">
        <v>0</v>
      </c>
      <c r="N709" s="4">
        <f>SUM(Table16[[#This Row],[ChargeID]]*0.76)</f>
        <v>0</v>
      </c>
      <c r="O709" s="4">
        <f>SUM(Table16[[#This Row],[Price]]*0.95)</f>
        <v>0</v>
      </c>
      <c r="P709" s="4">
        <f>SUM(Table16[[#This Row],[Price]]*0.8)</f>
        <v>0</v>
      </c>
      <c r="Q709" s="4">
        <f>SUM(Table16[[#This Row],[Price]]*0.6)</f>
        <v>0</v>
      </c>
    </row>
    <row r="710" spans="1:17" x14ac:dyDescent="0.25">
      <c r="A710" t="s">
        <v>333</v>
      </c>
      <c r="B710">
        <v>0</v>
      </c>
      <c r="C710" t="s">
        <v>923</v>
      </c>
      <c r="D710">
        <v>636</v>
      </c>
      <c r="E710" t="s">
        <v>345</v>
      </c>
      <c r="F710" s="4">
        <v>0</v>
      </c>
      <c r="J710" s="4">
        <f>MIN(Table16[[#This Row],[Medicare Outpatient Allowable Rate]:[WPPA Inc Outpatient Allowable Rate]])</f>
        <v>0</v>
      </c>
      <c r="K710" s="4">
        <f>MAX(Table16[[#This Row],[Blue Cross Outpatient Allowable Rate]:[WPPA Inc Outpatient Allowable Rate]])</f>
        <v>0</v>
      </c>
      <c r="L710" s="4">
        <f>SUM(Table16[[#This Row],[Price]]*4.42)</f>
        <v>0</v>
      </c>
      <c r="M710" s="4">
        <v>0</v>
      </c>
      <c r="N710" s="4">
        <f>SUM(Table16[[#This Row],[ChargeID]]*0.76)</f>
        <v>0</v>
      </c>
      <c r="O710" s="4">
        <f>SUM(Table16[[#This Row],[Price]]*0.95)</f>
        <v>0</v>
      </c>
      <c r="P710" s="4">
        <f>SUM(Table16[[#This Row],[Price]]*0.8)</f>
        <v>0</v>
      </c>
      <c r="Q710" s="4">
        <f>SUM(Table16[[#This Row],[Price]]*0.6)</f>
        <v>0</v>
      </c>
    </row>
    <row r="711" spans="1:17" x14ac:dyDescent="0.25">
      <c r="A711" t="s">
        <v>333</v>
      </c>
      <c r="B711">
        <v>0</v>
      </c>
      <c r="C711" t="s">
        <v>924</v>
      </c>
      <c r="D711">
        <v>636</v>
      </c>
      <c r="E711" t="s">
        <v>345</v>
      </c>
      <c r="F711" s="4">
        <v>0</v>
      </c>
      <c r="J711" s="4">
        <f>MIN(Table16[[#This Row],[Medicare Outpatient Allowable Rate]:[WPPA Inc Outpatient Allowable Rate]])</f>
        <v>0</v>
      </c>
      <c r="K711" s="4">
        <f>MAX(Table16[[#This Row],[Blue Cross Outpatient Allowable Rate]:[WPPA Inc Outpatient Allowable Rate]])</f>
        <v>0</v>
      </c>
      <c r="L711" s="4">
        <f>SUM(Table16[[#This Row],[Price]]*4.42)</f>
        <v>0</v>
      </c>
      <c r="M711" s="4">
        <v>0</v>
      </c>
      <c r="N711" s="4">
        <f>SUM(Table16[[#This Row],[ChargeID]]*0.76)</f>
        <v>0</v>
      </c>
      <c r="O711" s="4">
        <f>SUM(Table16[[#This Row],[Price]]*0.95)</f>
        <v>0</v>
      </c>
      <c r="P711" s="4">
        <f>SUM(Table16[[#This Row],[Price]]*0.8)</f>
        <v>0</v>
      </c>
      <c r="Q711" s="4">
        <f>SUM(Table16[[#This Row],[Price]]*0.6)</f>
        <v>0</v>
      </c>
    </row>
    <row r="712" spans="1:17" x14ac:dyDescent="0.25">
      <c r="A712" t="s">
        <v>333</v>
      </c>
      <c r="B712">
        <v>0</v>
      </c>
      <c r="C712" t="s">
        <v>503</v>
      </c>
      <c r="D712">
        <v>636</v>
      </c>
      <c r="E712" t="s">
        <v>345</v>
      </c>
      <c r="F712" s="4">
        <v>0</v>
      </c>
      <c r="J712" s="4">
        <f>MIN(Table16[[#This Row],[Medicare Outpatient Allowable Rate]:[WPPA Inc Outpatient Allowable Rate]])</f>
        <v>0</v>
      </c>
      <c r="K712" s="4">
        <f>MAX(Table16[[#This Row],[Blue Cross Outpatient Allowable Rate]:[WPPA Inc Outpatient Allowable Rate]])</f>
        <v>0</v>
      </c>
      <c r="L712" s="4">
        <f>SUM(Table16[[#This Row],[Price]]*4.42)</f>
        <v>0</v>
      </c>
      <c r="M712" s="4">
        <v>0</v>
      </c>
      <c r="N712" s="4">
        <f>SUM(Table16[[#This Row],[ChargeID]]*0.76)</f>
        <v>0</v>
      </c>
      <c r="O712" s="4">
        <f>SUM(Table16[[#This Row],[Price]]*0.95)</f>
        <v>0</v>
      </c>
      <c r="P712" s="4">
        <f>SUM(Table16[[#This Row],[Price]]*0.8)</f>
        <v>0</v>
      </c>
      <c r="Q712" s="4">
        <f>SUM(Table16[[#This Row],[Price]]*0.6)</f>
        <v>0</v>
      </c>
    </row>
    <row r="713" spans="1:17" x14ac:dyDescent="0.25">
      <c r="A713" t="s">
        <v>333</v>
      </c>
      <c r="B713">
        <v>0</v>
      </c>
      <c r="C713" t="s">
        <v>925</v>
      </c>
      <c r="D713">
        <v>636</v>
      </c>
      <c r="E713" t="s">
        <v>345</v>
      </c>
      <c r="F713" s="4">
        <v>0</v>
      </c>
      <c r="J713" s="4">
        <f>MIN(Table16[[#This Row],[Medicare Outpatient Allowable Rate]:[WPPA Inc Outpatient Allowable Rate]])</f>
        <v>0</v>
      </c>
      <c r="K713" s="4">
        <f>MAX(Table16[[#This Row],[Blue Cross Outpatient Allowable Rate]:[WPPA Inc Outpatient Allowable Rate]])</f>
        <v>0</v>
      </c>
      <c r="L713" s="4">
        <f>SUM(Table16[[#This Row],[Price]]*4.42)</f>
        <v>0</v>
      </c>
      <c r="M713" s="4">
        <v>0</v>
      </c>
      <c r="N713" s="4">
        <f>SUM(Table16[[#This Row],[ChargeID]]*0.76)</f>
        <v>0</v>
      </c>
      <c r="O713" s="4">
        <f>SUM(Table16[[#This Row],[Price]]*0.95)</f>
        <v>0</v>
      </c>
      <c r="P713" s="4">
        <f>SUM(Table16[[#This Row],[Price]]*0.8)</f>
        <v>0</v>
      </c>
      <c r="Q713" s="4">
        <f>SUM(Table16[[#This Row],[Price]]*0.6)</f>
        <v>0</v>
      </c>
    </row>
    <row r="714" spans="1:17" x14ac:dyDescent="0.25">
      <c r="A714" t="s">
        <v>333</v>
      </c>
      <c r="B714">
        <v>0</v>
      </c>
      <c r="C714" t="s">
        <v>559</v>
      </c>
      <c r="D714">
        <v>636</v>
      </c>
      <c r="E714" t="s">
        <v>345</v>
      </c>
      <c r="F714" s="4">
        <v>0</v>
      </c>
      <c r="J714" s="4">
        <f>MIN(Table16[[#This Row],[Medicare Outpatient Allowable Rate]:[WPPA Inc Outpatient Allowable Rate]])</f>
        <v>0</v>
      </c>
      <c r="K714" s="4">
        <f>MAX(Table16[[#This Row],[Blue Cross Outpatient Allowable Rate]:[WPPA Inc Outpatient Allowable Rate]])</f>
        <v>0</v>
      </c>
      <c r="L714" s="4">
        <f>SUM(Table16[[#This Row],[Price]]*4.42)</f>
        <v>0</v>
      </c>
      <c r="M714" s="4">
        <v>0</v>
      </c>
      <c r="N714" s="4">
        <f>SUM(Table16[[#This Row],[ChargeID]]*0.76)</f>
        <v>0</v>
      </c>
      <c r="O714" s="4">
        <f>SUM(Table16[[#This Row],[Price]]*0.95)</f>
        <v>0</v>
      </c>
      <c r="P714" s="4">
        <f>SUM(Table16[[#This Row],[Price]]*0.8)</f>
        <v>0</v>
      </c>
      <c r="Q714" s="4">
        <f>SUM(Table16[[#This Row],[Price]]*0.6)</f>
        <v>0</v>
      </c>
    </row>
    <row r="715" spans="1:17" x14ac:dyDescent="0.25">
      <c r="A715" t="s">
        <v>333</v>
      </c>
      <c r="B715">
        <v>0</v>
      </c>
      <c r="C715" t="s">
        <v>926</v>
      </c>
      <c r="D715">
        <v>636</v>
      </c>
      <c r="E715" t="s">
        <v>345</v>
      </c>
      <c r="F715" s="4">
        <v>0</v>
      </c>
      <c r="J715" s="4">
        <f>MIN(Table16[[#This Row],[Medicare Outpatient Allowable Rate]:[WPPA Inc Outpatient Allowable Rate]])</f>
        <v>0</v>
      </c>
      <c r="K715" s="4">
        <f>MAX(Table16[[#This Row],[Blue Cross Outpatient Allowable Rate]:[WPPA Inc Outpatient Allowable Rate]])</f>
        <v>0</v>
      </c>
      <c r="L715" s="4">
        <f>SUM(Table16[[#This Row],[Price]]*4.42)</f>
        <v>0</v>
      </c>
      <c r="M715" s="4">
        <v>0</v>
      </c>
      <c r="N715" s="4">
        <f>SUM(Table16[[#This Row],[ChargeID]]*0.76)</f>
        <v>0</v>
      </c>
      <c r="O715" s="4">
        <f>SUM(Table16[[#This Row],[Price]]*0.95)</f>
        <v>0</v>
      </c>
      <c r="P715" s="4">
        <f>SUM(Table16[[#This Row],[Price]]*0.8)</f>
        <v>0</v>
      </c>
      <c r="Q715" s="4">
        <f>SUM(Table16[[#This Row],[Price]]*0.6)</f>
        <v>0</v>
      </c>
    </row>
    <row r="716" spans="1:17" x14ac:dyDescent="0.25">
      <c r="A716" t="s">
        <v>333</v>
      </c>
      <c r="B716">
        <v>0</v>
      </c>
      <c r="C716" t="s">
        <v>927</v>
      </c>
      <c r="D716">
        <v>636</v>
      </c>
      <c r="E716" t="s">
        <v>353</v>
      </c>
      <c r="F716" s="4">
        <v>0</v>
      </c>
      <c r="J716" s="4">
        <f>MIN(Table16[[#This Row],[Medicare Outpatient Allowable Rate]:[WPPA Inc Outpatient Allowable Rate]])</f>
        <v>0</v>
      </c>
      <c r="K716" s="4">
        <f>MAX(Table16[[#This Row],[Blue Cross Outpatient Allowable Rate]:[WPPA Inc Outpatient Allowable Rate]])</f>
        <v>0</v>
      </c>
      <c r="L716" s="4">
        <f>SUM(Table16[[#This Row],[Price]]*4.42)</f>
        <v>0</v>
      </c>
      <c r="M716" s="4">
        <v>0</v>
      </c>
      <c r="N716" s="4">
        <f>SUM(Table16[[#This Row],[ChargeID]]*0.76)</f>
        <v>0</v>
      </c>
      <c r="O716" s="4">
        <f>SUM(Table16[[#This Row],[Price]]*0.95)</f>
        <v>0</v>
      </c>
      <c r="P716" s="4">
        <f>SUM(Table16[[#This Row],[Price]]*0.8)</f>
        <v>0</v>
      </c>
      <c r="Q716" s="4">
        <f>SUM(Table16[[#This Row],[Price]]*0.6)</f>
        <v>0</v>
      </c>
    </row>
    <row r="717" spans="1:17" x14ac:dyDescent="0.25">
      <c r="A717" t="s">
        <v>333</v>
      </c>
      <c r="B717">
        <v>0</v>
      </c>
      <c r="C717" t="s">
        <v>928</v>
      </c>
      <c r="D717">
        <v>636</v>
      </c>
      <c r="E717" t="s">
        <v>341</v>
      </c>
      <c r="F717" s="4">
        <v>0</v>
      </c>
      <c r="J717" s="4">
        <f>MIN(Table16[[#This Row],[Medicare Outpatient Allowable Rate]:[WPPA Inc Outpatient Allowable Rate]])</f>
        <v>0</v>
      </c>
      <c r="K717" s="4">
        <f>MAX(Table16[[#This Row],[Blue Cross Outpatient Allowable Rate]:[WPPA Inc Outpatient Allowable Rate]])</f>
        <v>0</v>
      </c>
      <c r="L717" s="4">
        <f>SUM(Table16[[#This Row],[Price]]*4.42)</f>
        <v>0</v>
      </c>
      <c r="M717" s="4">
        <v>0</v>
      </c>
      <c r="N717" s="4">
        <f>SUM(Table16[[#This Row],[ChargeID]]*0.76)</f>
        <v>0</v>
      </c>
      <c r="O717" s="4">
        <f>SUM(Table16[[#This Row],[Price]]*0.95)</f>
        <v>0</v>
      </c>
      <c r="P717" s="4">
        <f>SUM(Table16[[#This Row],[Price]]*0.8)</f>
        <v>0</v>
      </c>
      <c r="Q717" s="4">
        <f>SUM(Table16[[#This Row],[Price]]*0.6)</f>
        <v>0</v>
      </c>
    </row>
    <row r="718" spans="1:17" x14ac:dyDescent="0.25">
      <c r="A718" t="s">
        <v>333</v>
      </c>
      <c r="B718">
        <v>0</v>
      </c>
      <c r="C718" t="s">
        <v>768</v>
      </c>
      <c r="D718">
        <v>636</v>
      </c>
      <c r="E718" t="s">
        <v>345</v>
      </c>
      <c r="F718" s="4">
        <v>0</v>
      </c>
      <c r="J718" s="4">
        <f>MIN(Table16[[#This Row],[Medicare Outpatient Allowable Rate]:[WPPA Inc Outpatient Allowable Rate]])</f>
        <v>0</v>
      </c>
      <c r="K718" s="4">
        <f>MAX(Table16[[#This Row],[Blue Cross Outpatient Allowable Rate]:[WPPA Inc Outpatient Allowable Rate]])</f>
        <v>0</v>
      </c>
      <c r="L718" s="4">
        <f>SUM(Table16[[#This Row],[Price]]*4.42)</f>
        <v>0</v>
      </c>
      <c r="M718" s="4">
        <v>0</v>
      </c>
      <c r="N718" s="4">
        <f>SUM(Table16[[#This Row],[ChargeID]]*0.76)</f>
        <v>0</v>
      </c>
      <c r="O718" s="4">
        <f>SUM(Table16[[#This Row],[Price]]*0.95)</f>
        <v>0</v>
      </c>
      <c r="P718" s="4">
        <f>SUM(Table16[[#This Row],[Price]]*0.8)</f>
        <v>0</v>
      </c>
      <c r="Q718" s="4">
        <f>SUM(Table16[[#This Row],[Price]]*0.6)</f>
        <v>0</v>
      </c>
    </row>
    <row r="719" spans="1:17" x14ac:dyDescent="0.25">
      <c r="A719" t="s">
        <v>333</v>
      </c>
      <c r="B719">
        <v>0</v>
      </c>
      <c r="C719" t="s">
        <v>929</v>
      </c>
      <c r="D719">
        <v>636</v>
      </c>
      <c r="E719" t="s">
        <v>448</v>
      </c>
      <c r="F719" s="4">
        <v>0</v>
      </c>
      <c r="J719" s="4">
        <f>MIN(Table16[[#This Row],[Medicare Outpatient Allowable Rate]:[WPPA Inc Outpatient Allowable Rate]])</f>
        <v>0</v>
      </c>
      <c r="K719" s="4">
        <f>MAX(Table16[[#This Row],[Blue Cross Outpatient Allowable Rate]:[WPPA Inc Outpatient Allowable Rate]])</f>
        <v>0</v>
      </c>
      <c r="L719" s="4">
        <f>SUM(Table16[[#This Row],[Price]]*4.42)</f>
        <v>0</v>
      </c>
      <c r="M719" s="4">
        <v>0</v>
      </c>
      <c r="N719" s="4">
        <f>SUM(Table16[[#This Row],[ChargeID]]*0.76)</f>
        <v>0</v>
      </c>
      <c r="O719" s="4">
        <f>SUM(Table16[[#This Row],[Price]]*0.95)</f>
        <v>0</v>
      </c>
      <c r="P719" s="4">
        <f>SUM(Table16[[#This Row],[Price]]*0.8)</f>
        <v>0</v>
      </c>
      <c r="Q719" s="4">
        <f>SUM(Table16[[#This Row],[Price]]*0.6)</f>
        <v>0</v>
      </c>
    </row>
    <row r="720" spans="1:17" x14ac:dyDescent="0.25">
      <c r="A720" t="s">
        <v>333</v>
      </c>
      <c r="B720">
        <v>0</v>
      </c>
      <c r="C720" t="s">
        <v>930</v>
      </c>
      <c r="D720">
        <v>636</v>
      </c>
      <c r="E720" t="s">
        <v>448</v>
      </c>
      <c r="F720" s="4">
        <v>0</v>
      </c>
      <c r="J720" s="4">
        <f>MIN(Table16[[#This Row],[Medicare Outpatient Allowable Rate]:[WPPA Inc Outpatient Allowable Rate]])</f>
        <v>0</v>
      </c>
      <c r="K720" s="4">
        <f>MAX(Table16[[#This Row],[Blue Cross Outpatient Allowable Rate]:[WPPA Inc Outpatient Allowable Rate]])</f>
        <v>0</v>
      </c>
      <c r="L720" s="4">
        <f>SUM(Table16[[#This Row],[Price]]*4.42)</f>
        <v>0</v>
      </c>
      <c r="M720" s="4">
        <v>0</v>
      </c>
      <c r="N720" s="4">
        <f>SUM(Table16[[#This Row],[ChargeID]]*0.76)</f>
        <v>0</v>
      </c>
      <c r="O720" s="4">
        <f>SUM(Table16[[#This Row],[Price]]*0.95)</f>
        <v>0</v>
      </c>
      <c r="P720" s="4">
        <f>SUM(Table16[[#This Row],[Price]]*0.8)</f>
        <v>0</v>
      </c>
      <c r="Q720" s="4">
        <f>SUM(Table16[[#This Row],[Price]]*0.6)</f>
        <v>0</v>
      </c>
    </row>
    <row r="721" spans="1:17" x14ac:dyDescent="0.25">
      <c r="A721" t="s">
        <v>333</v>
      </c>
      <c r="B721">
        <v>0</v>
      </c>
      <c r="C721" t="s">
        <v>931</v>
      </c>
      <c r="D721">
        <v>636</v>
      </c>
      <c r="E721" t="s">
        <v>345</v>
      </c>
      <c r="F721" s="4">
        <v>0</v>
      </c>
      <c r="J721" s="4">
        <f>MIN(Table16[[#This Row],[Medicare Outpatient Allowable Rate]:[WPPA Inc Outpatient Allowable Rate]])</f>
        <v>0</v>
      </c>
      <c r="K721" s="4">
        <f>MAX(Table16[[#This Row],[Blue Cross Outpatient Allowable Rate]:[WPPA Inc Outpatient Allowable Rate]])</f>
        <v>0</v>
      </c>
      <c r="L721" s="4">
        <f>SUM(Table16[[#This Row],[Price]]*4.42)</f>
        <v>0</v>
      </c>
      <c r="M721" s="4">
        <v>0</v>
      </c>
      <c r="N721" s="4">
        <f>SUM(Table16[[#This Row],[ChargeID]]*0.76)</f>
        <v>0</v>
      </c>
      <c r="O721" s="4">
        <f>SUM(Table16[[#This Row],[Price]]*0.95)</f>
        <v>0</v>
      </c>
      <c r="P721" s="4">
        <f>SUM(Table16[[#This Row],[Price]]*0.8)</f>
        <v>0</v>
      </c>
      <c r="Q721" s="4">
        <f>SUM(Table16[[#This Row],[Price]]*0.6)</f>
        <v>0</v>
      </c>
    </row>
    <row r="722" spans="1:17" x14ac:dyDescent="0.25">
      <c r="A722" t="s">
        <v>333</v>
      </c>
      <c r="B722">
        <v>0</v>
      </c>
      <c r="C722" t="s">
        <v>932</v>
      </c>
      <c r="D722">
        <v>636</v>
      </c>
      <c r="E722" t="s">
        <v>345</v>
      </c>
      <c r="F722" s="4">
        <v>0</v>
      </c>
      <c r="J722" s="4">
        <f>MIN(Table16[[#This Row],[Medicare Outpatient Allowable Rate]:[WPPA Inc Outpatient Allowable Rate]])</f>
        <v>0</v>
      </c>
      <c r="K722" s="4">
        <f>MAX(Table16[[#This Row],[Blue Cross Outpatient Allowable Rate]:[WPPA Inc Outpatient Allowable Rate]])</f>
        <v>0</v>
      </c>
      <c r="L722" s="4">
        <f>SUM(Table16[[#This Row],[Price]]*4.42)</f>
        <v>0</v>
      </c>
      <c r="M722" s="4">
        <v>0</v>
      </c>
      <c r="N722" s="4">
        <f>SUM(Table16[[#This Row],[ChargeID]]*0.76)</f>
        <v>0</v>
      </c>
      <c r="O722" s="4">
        <f>SUM(Table16[[#This Row],[Price]]*0.95)</f>
        <v>0</v>
      </c>
      <c r="P722" s="4">
        <f>SUM(Table16[[#This Row],[Price]]*0.8)</f>
        <v>0</v>
      </c>
      <c r="Q722" s="4">
        <f>SUM(Table16[[#This Row],[Price]]*0.6)</f>
        <v>0</v>
      </c>
    </row>
    <row r="723" spans="1:17" x14ac:dyDescent="0.25">
      <c r="A723" t="s">
        <v>333</v>
      </c>
      <c r="B723">
        <v>0</v>
      </c>
      <c r="C723" t="s">
        <v>933</v>
      </c>
      <c r="D723">
        <v>636</v>
      </c>
      <c r="E723" t="s">
        <v>345</v>
      </c>
      <c r="F723" s="4">
        <v>0</v>
      </c>
      <c r="J723" s="4">
        <f>MIN(Table16[[#This Row],[Medicare Outpatient Allowable Rate]:[WPPA Inc Outpatient Allowable Rate]])</f>
        <v>0</v>
      </c>
      <c r="K723" s="4">
        <f>MAX(Table16[[#This Row],[Blue Cross Outpatient Allowable Rate]:[WPPA Inc Outpatient Allowable Rate]])</f>
        <v>0</v>
      </c>
      <c r="L723" s="4">
        <f>SUM(Table16[[#This Row],[Price]]*4.42)</f>
        <v>0</v>
      </c>
      <c r="M723" s="4">
        <v>0</v>
      </c>
      <c r="N723" s="4">
        <f>SUM(Table16[[#This Row],[ChargeID]]*0.76)</f>
        <v>0</v>
      </c>
      <c r="O723" s="4">
        <f>SUM(Table16[[#This Row],[Price]]*0.95)</f>
        <v>0</v>
      </c>
      <c r="P723" s="4">
        <f>SUM(Table16[[#This Row],[Price]]*0.8)</f>
        <v>0</v>
      </c>
      <c r="Q723" s="4">
        <f>SUM(Table16[[#This Row],[Price]]*0.6)</f>
        <v>0</v>
      </c>
    </row>
    <row r="724" spans="1:17" x14ac:dyDescent="0.25">
      <c r="A724" t="s">
        <v>333</v>
      </c>
      <c r="B724">
        <v>0</v>
      </c>
      <c r="C724" t="s">
        <v>898</v>
      </c>
      <c r="D724">
        <v>636</v>
      </c>
      <c r="E724" t="s">
        <v>337</v>
      </c>
      <c r="F724" s="4">
        <v>0</v>
      </c>
      <c r="J724" s="4">
        <f>MIN(Table16[[#This Row],[Medicare Outpatient Allowable Rate]:[WPPA Inc Outpatient Allowable Rate]])</f>
        <v>0</v>
      </c>
      <c r="K724" s="4">
        <f>MAX(Table16[[#This Row],[Blue Cross Outpatient Allowable Rate]:[WPPA Inc Outpatient Allowable Rate]])</f>
        <v>0</v>
      </c>
      <c r="L724" s="4">
        <f>SUM(Table16[[#This Row],[Price]]*4.42)</f>
        <v>0</v>
      </c>
      <c r="M724" s="4">
        <v>0</v>
      </c>
      <c r="N724" s="4">
        <f>SUM(Table16[[#This Row],[ChargeID]]*0.76)</f>
        <v>0</v>
      </c>
      <c r="O724" s="4">
        <f>SUM(Table16[[#This Row],[Price]]*0.95)</f>
        <v>0</v>
      </c>
      <c r="P724" s="4">
        <f>SUM(Table16[[#This Row],[Price]]*0.8)</f>
        <v>0</v>
      </c>
      <c r="Q724" s="4">
        <f>SUM(Table16[[#This Row],[Price]]*0.6)</f>
        <v>0</v>
      </c>
    </row>
    <row r="725" spans="1:17" x14ac:dyDescent="0.25">
      <c r="A725" t="s">
        <v>333</v>
      </c>
      <c r="B725">
        <v>0</v>
      </c>
      <c r="C725" t="s">
        <v>934</v>
      </c>
      <c r="D725">
        <v>636</v>
      </c>
      <c r="E725" t="s">
        <v>345</v>
      </c>
      <c r="F725" s="4">
        <v>0</v>
      </c>
      <c r="J725" s="4">
        <f>MIN(Table16[[#This Row],[Medicare Outpatient Allowable Rate]:[WPPA Inc Outpatient Allowable Rate]])</f>
        <v>0</v>
      </c>
      <c r="K725" s="4">
        <f>MAX(Table16[[#This Row],[Blue Cross Outpatient Allowable Rate]:[WPPA Inc Outpatient Allowable Rate]])</f>
        <v>0</v>
      </c>
      <c r="L725" s="4">
        <f>SUM(Table16[[#This Row],[Price]]*4.42)</f>
        <v>0</v>
      </c>
      <c r="M725" s="4">
        <v>0</v>
      </c>
      <c r="N725" s="4">
        <f>SUM(Table16[[#This Row],[ChargeID]]*0.76)</f>
        <v>0</v>
      </c>
      <c r="O725" s="4">
        <f>SUM(Table16[[#This Row],[Price]]*0.95)</f>
        <v>0</v>
      </c>
      <c r="P725" s="4">
        <f>SUM(Table16[[#This Row],[Price]]*0.8)</f>
        <v>0</v>
      </c>
      <c r="Q725" s="4">
        <f>SUM(Table16[[#This Row],[Price]]*0.6)</f>
        <v>0</v>
      </c>
    </row>
    <row r="726" spans="1:17" x14ac:dyDescent="0.25">
      <c r="A726" t="s">
        <v>333</v>
      </c>
      <c r="B726">
        <v>0</v>
      </c>
      <c r="C726" t="s">
        <v>909</v>
      </c>
      <c r="D726">
        <v>636</v>
      </c>
      <c r="E726" t="s">
        <v>345</v>
      </c>
      <c r="F726" s="4">
        <v>0</v>
      </c>
      <c r="J726" s="4">
        <f>MIN(Table16[[#This Row],[Medicare Outpatient Allowable Rate]:[WPPA Inc Outpatient Allowable Rate]])</f>
        <v>0</v>
      </c>
      <c r="K726" s="4">
        <f>MAX(Table16[[#This Row],[Blue Cross Outpatient Allowable Rate]:[WPPA Inc Outpatient Allowable Rate]])</f>
        <v>0</v>
      </c>
      <c r="L726" s="4">
        <f>SUM(Table16[[#This Row],[Price]]*4.42)</f>
        <v>0</v>
      </c>
      <c r="M726" s="4">
        <v>0</v>
      </c>
      <c r="N726" s="4">
        <f>SUM(Table16[[#This Row],[ChargeID]]*0.76)</f>
        <v>0</v>
      </c>
      <c r="O726" s="4">
        <f>SUM(Table16[[#This Row],[Price]]*0.95)</f>
        <v>0</v>
      </c>
      <c r="P726" s="4">
        <f>SUM(Table16[[#This Row],[Price]]*0.8)</f>
        <v>0</v>
      </c>
      <c r="Q726" s="4">
        <f>SUM(Table16[[#This Row],[Price]]*0.6)</f>
        <v>0</v>
      </c>
    </row>
    <row r="727" spans="1:17" x14ac:dyDescent="0.25">
      <c r="A727" t="s">
        <v>333</v>
      </c>
      <c r="B727">
        <v>0</v>
      </c>
      <c r="C727" t="s">
        <v>935</v>
      </c>
      <c r="D727">
        <v>636</v>
      </c>
      <c r="E727" t="s">
        <v>353</v>
      </c>
      <c r="F727" s="4">
        <v>0</v>
      </c>
      <c r="J727" s="4">
        <f>MIN(Table16[[#This Row],[Medicare Outpatient Allowable Rate]:[WPPA Inc Outpatient Allowable Rate]])</f>
        <v>0</v>
      </c>
      <c r="K727" s="4">
        <f>MAX(Table16[[#This Row],[Blue Cross Outpatient Allowable Rate]:[WPPA Inc Outpatient Allowable Rate]])</f>
        <v>0</v>
      </c>
      <c r="L727" s="4">
        <f>SUM(Table16[[#This Row],[Price]]*4.42)</f>
        <v>0</v>
      </c>
      <c r="M727" s="4">
        <v>0</v>
      </c>
      <c r="N727" s="4">
        <f>SUM(Table16[[#This Row],[ChargeID]]*0.76)</f>
        <v>0</v>
      </c>
      <c r="O727" s="4">
        <f>SUM(Table16[[#This Row],[Price]]*0.95)</f>
        <v>0</v>
      </c>
      <c r="P727" s="4">
        <f>SUM(Table16[[#This Row],[Price]]*0.8)</f>
        <v>0</v>
      </c>
      <c r="Q727" s="4">
        <f>SUM(Table16[[#This Row],[Price]]*0.6)</f>
        <v>0</v>
      </c>
    </row>
    <row r="728" spans="1:17" x14ac:dyDescent="0.25">
      <c r="A728" t="s">
        <v>333</v>
      </c>
      <c r="B728">
        <v>0</v>
      </c>
      <c r="C728" t="s">
        <v>511</v>
      </c>
      <c r="D728">
        <v>636</v>
      </c>
      <c r="E728" t="s">
        <v>353</v>
      </c>
      <c r="F728" s="4">
        <v>0</v>
      </c>
      <c r="J728" s="4">
        <f>MIN(Table16[[#This Row],[Medicare Outpatient Allowable Rate]:[WPPA Inc Outpatient Allowable Rate]])</f>
        <v>0</v>
      </c>
      <c r="K728" s="4">
        <f>MAX(Table16[[#This Row],[Blue Cross Outpatient Allowable Rate]:[WPPA Inc Outpatient Allowable Rate]])</f>
        <v>0</v>
      </c>
      <c r="L728" s="4">
        <f>SUM(Table16[[#This Row],[Price]]*4.42)</f>
        <v>0</v>
      </c>
      <c r="M728" s="4">
        <v>0</v>
      </c>
      <c r="N728" s="4">
        <f>SUM(Table16[[#This Row],[ChargeID]]*0.76)</f>
        <v>0</v>
      </c>
      <c r="O728" s="4">
        <f>SUM(Table16[[#This Row],[Price]]*0.95)</f>
        <v>0</v>
      </c>
      <c r="P728" s="4">
        <f>SUM(Table16[[#This Row],[Price]]*0.8)</f>
        <v>0</v>
      </c>
      <c r="Q728" s="4">
        <f>SUM(Table16[[#This Row],[Price]]*0.6)</f>
        <v>0</v>
      </c>
    </row>
    <row r="729" spans="1:17" x14ac:dyDescent="0.25">
      <c r="A729" t="s">
        <v>333</v>
      </c>
      <c r="B729">
        <v>0</v>
      </c>
      <c r="C729" t="s">
        <v>486</v>
      </c>
      <c r="D729">
        <v>636</v>
      </c>
      <c r="E729" t="s">
        <v>345</v>
      </c>
      <c r="F729" s="4">
        <v>0</v>
      </c>
      <c r="J729" s="4">
        <f>MIN(Table16[[#This Row],[Medicare Outpatient Allowable Rate]:[WPPA Inc Outpatient Allowable Rate]])</f>
        <v>0</v>
      </c>
      <c r="K729" s="4">
        <f>MAX(Table16[[#This Row],[Blue Cross Outpatient Allowable Rate]:[WPPA Inc Outpatient Allowable Rate]])</f>
        <v>0</v>
      </c>
      <c r="L729" s="4">
        <f>SUM(Table16[[#This Row],[Price]]*4.42)</f>
        <v>0</v>
      </c>
      <c r="M729" s="4">
        <v>0</v>
      </c>
      <c r="N729" s="4">
        <f>SUM(Table16[[#This Row],[ChargeID]]*0.76)</f>
        <v>0</v>
      </c>
      <c r="O729" s="4">
        <f>SUM(Table16[[#This Row],[Price]]*0.95)</f>
        <v>0</v>
      </c>
      <c r="P729" s="4">
        <f>SUM(Table16[[#This Row],[Price]]*0.8)</f>
        <v>0</v>
      </c>
      <c r="Q729" s="4">
        <f>SUM(Table16[[#This Row],[Price]]*0.6)</f>
        <v>0</v>
      </c>
    </row>
    <row r="730" spans="1:17" x14ac:dyDescent="0.25">
      <c r="A730" t="s">
        <v>333</v>
      </c>
      <c r="B730">
        <v>0</v>
      </c>
      <c r="C730" t="s">
        <v>685</v>
      </c>
      <c r="D730">
        <v>636</v>
      </c>
      <c r="E730" t="s">
        <v>365</v>
      </c>
      <c r="F730" s="4">
        <v>0</v>
      </c>
      <c r="J730" s="4">
        <f>MIN(Table16[[#This Row],[Medicare Outpatient Allowable Rate]:[WPPA Inc Outpatient Allowable Rate]])</f>
        <v>0</v>
      </c>
      <c r="K730" s="4">
        <f>MAX(Table16[[#This Row],[Blue Cross Outpatient Allowable Rate]:[WPPA Inc Outpatient Allowable Rate]])</f>
        <v>0</v>
      </c>
      <c r="L730" s="4">
        <f>SUM(Table16[[#This Row],[Price]]*4.42)</f>
        <v>0</v>
      </c>
      <c r="M730" s="4">
        <v>0</v>
      </c>
      <c r="N730" s="4">
        <f>SUM(Table16[[#This Row],[ChargeID]]*0.76)</f>
        <v>0</v>
      </c>
      <c r="O730" s="4">
        <f>SUM(Table16[[#This Row],[Price]]*0.95)</f>
        <v>0</v>
      </c>
      <c r="P730" s="4">
        <f>SUM(Table16[[#This Row],[Price]]*0.8)</f>
        <v>0</v>
      </c>
      <c r="Q730" s="4">
        <f>SUM(Table16[[#This Row],[Price]]*0.6)</f>
        <v>0</v>
      </c>
    </row>
    <row r="731" spans="1:17" x14ac:dyDescent="0.25">
      <c r="A731" t="s">
        <v>333</v>
      </c>
      <c r="B731">
        <v>0</v>
      </c>
      <c r="C731" t="s">
        <v>567</v>
      </c>
      <c r="D731">
        <v>636</v>
      </c>
      <c r="E731" t="s">
        <v>568</v>
      </c>
      <c r="F731" s="4">
        <v>0</v>
      </c>
      <c r="J731" s="4">
        <f>MIN(Table16[[#This Row],[Medicare Outpatient Allowable Rate]:[WPPA Inc Outpatient Allowable Rate]])</f>
        <v>0</v>
      </c>
      <c r="K731" s="4">
        <f>MAX(Table16[[#This Row],[Blue Cross Outpatient Allowable Rate]:[WPPA Inc Outpatient Allowable Rate]])</f>
        <v>0</v>
      </c>
      <c r="L731" s="4">
        <f>SUM(Table16[[#This Row],[Price]]*4.42)</f>
        <v>0</v>
      </c>
      <c r="M731" s="4">
        <v>0</v>
      </c>
      <c r="N731" s="4">
        <f>SUM(Table16[[#This Row],[ChargeID]]*0.76)</f>
        <v>0</v>
      </c>
      <c r="O731" s="4">
        <f>SUM(Table16[[#This Row],[Price]]*0.95)</f>
        <v>0</v>
      </c>
      <c r="P731" s="4">
        <f>SUM(Table16[[#This Row],[Price]]*0.8)</f>
        <v>0</v>
      </c>
      <c r="Q731" s="4">
        <f>SUM(Table16[[#This Row],[Price]]*0.6)</f>
        <v>0</v>
      </c>
    </row>
    <row r="732" spans="1:17" x14ac:dyDescent="0.25">
      <c r="A732" t="s">
        <v>333</v>
      </c>
      <c r="B732">
        <v>5</v>
      </c>
      <c r="C732" t="s">
        <v>519</v>
      </c>
      <c r="D732">
        <v>250</v>
      </c>
      <c r="E732" t="s">
        <v>337</v>
      </c>
      <c r="F732" s="4">
        <v>5</v>
      </c>
      <c r="J732" s="4">
        <f>MIN(Table16[[#This Row],[Medicare Outpatient Allowable Rate]:[WPPA Inc Outpatient Allowable Rate]])</f>
        <v>0</v>
      </c>
      <c r="K732" s="4">
        <f>MAX(Table16[[#This Row],[Blue Cross Outpatient Allowable Rate]:[WPPA Inc Outpatient Allowable Rate]])</f>
        <v>4.75</v>
      </c>
      <c r="L732" s="4">
        <f>SUM(Table16[[#This Row],[Price]]*4.42)</f>
        <v>22.1</v>
      </c>
      <c r="M732" s="4">
        <v>0</v>
      </c>
      <c r="N732" s="4">
        <f>SUM(Table16[[#This Row],[ChargeID]]*0.76)</f>
        <v>3.8</v>
      </c>
      <c r="O732" s="4">
        <f>SUM(Table16[[#This Row],[Price]]*0.95)</f>
        <v>4.75</v>
      </c>
      <c r="P732" s="4">
        <f>SUM(Table16[[#This Row],[Price]]*0.8)</f>
        <v>4</v>
      </c>
      <c r="Q732" s="4">
        <f>SUM(Table16[[#This Row],[Price]]*0.6)</f>
        <v>3</v>
      </c>
    </row>
    <row r="733" spans="1:17" x14ac:dyDescent="0.25">
      <c r="A733" t="s">
        <v>333</v>
      </c>
      <c r="B733">
        <v>0</v>
      </c>
      <c r="C733" t="s">
        <v>888</v>
      </c>
      <c r="D733">
        <v>636</v>
      </c>
      <c r="E733" t="s">
        <v>337</v>
      </c>
      <c r="F733" s="4">
        <v>0</v>
      </c>
      <c r="J733" s="4">
        <f>MIN(Table16[[#This Row],[Medicare Outpatient Allowable Rate]:[WPPA Inc Outpatient Allowable Rate]])</f>
        <v>0</v>
      </c>
      <c r="K733" s="4">
        <f>MAX(Table16[[#This Row],[Blue Cross Outpatient Allowable Rate]:[WPPA Inc Outpatient Allowable Rate]])</f>
        <v>0</v>
      </c>
      <c r="L733" s="4">
        <f>SUM(Table16[[#This Row],[Price]]*4.42)</f>
        <v>0</v>
      </c>
      <c r="M733" s="4">
        <v>0</v>
      </c>
      <c r="N733" s="4">
        <f>SUM(Table16[[#This Row],[ChargeID]]*0.76)</f>
        <v>0</v>
      </c>
      <c r="O733" s="4">
        <f>SUM(Table16[[#This Row],[Price]]*0.95)</f>
        <v>0</v>
      </c>
      <c r="P733" s="4">
        <f>SUM(Table16[[#This Row],[Price]]*0.8)</f>
        <v>0</v>
      </c>
      <c r="Q733" s="4">
        <f>SUM(Table16[[#This Row],[Price]]*0.6)</f>
        <v>0</v>
      </c>
    </row>
    <row r="734" spans="1:17" x14ac:dyDescent="0.25">
      <c r="A734" t="s">
        <v>333</v>
      </c>
      <c r="B734">
        <v>0</v>
      </c>
      <c r="C734" t="s">
        <v>936</v>
      </c>
      <c r="D734">
        <v>636</v>
      </c>
      <c r="E734" t="s">
        <v>345</v>
      </c>
      <c r="F734" s="4">
        <v>0</v>
      </c>
      <c r="J734" s="4">
        <f>MIN(Table16[[#This Row],[Medicare Outpatient Allowable Rate]:[WPPA Inc Outpatient Allowable Rate]])</f>
        <v>0</v>
      </c>
      <c r="K734" s="4">
        <f>MAX(Table16[[#This Row],[Blue Cross Outpatient Allowable Rate]:[WPPA Inc Outpatient Allowable Rate]])</f>
        <v>0</v>
      </c>
      <c r="L734" s="4">
        <f>SUM(Table16[[#This Row],[Price]]*4.42)</f>
        <v>0</v>
      </c>
      <c r="M734" s="4">
        <v>0</v>
      </c>
      <c r="N734" s="4">
        <f>SUM(Table16[[#This Row],[ChargeID]]*0.76)</f>
        <v>0</v>
      </c>
      <c r="O734" s="4">
        <f>SUM(Table16[[#This Row],[Price]]*0.95)</f>
        <v>0</v>
      </c>
      <c r="P734" s="4">
        <f>SUM(Table16[[#This Row],[Price]]*0.8)</f>
        <v>0</v>
      </c>
      <c r="Q734" s="4">
        <f>SUM(Table16[[#This Row],[Price]]*0.6)</f>
        <v>0</v>
      </c>
    </row>
    <row r="735" spans="1:17" x14ac:dyDescent="0.25">
      <c r="A735" t="s">
        <v>333</v>
      </c>
      <c r="B735">
        <v>0</v>
      </c>
      <c r="C735" t="s">
        <v>937</v>
      </c>
      <c r="D735">
        <v>636</v>
      </c>
      <c r="E735" t="s">
        <v>345</v>
      </c>
      <c r="F735" s="4">
        <v>0</v>
      </c>
      <c r="J735" s="4">
        <f>MIN(Table16[[#This Row],[Medicare Outpatient Allowable Rate]:[WPPA Inc Outpatient Allowable Rate]])</f>
        <v>0</v>
      </c>
      <c r="K735" s="4">
        <f>MAX(Table16[[#This Row],[Blue Cross Outpatient Allowable Rate]:[WPPA Inc Outpatient Allowable Rate]])</f>
        <v>0</v>
      </c>
      <c r="L735" s="4">
        <f>SUM(Table16[[#This Row],[Price]]*4.42)</f>
        <v>0</v>
      </c>
      <c r="M735" s="4">
        <v>0</v>
      </c>
      <c r="N735" s="4">
        <f>SUM(Table16[[#This Row],[ChargeID]]*0.76)</f>
        <v>0</v>
      </c>
      <c r="O735" s="4">
        <f>SUM(Table16[[#This Row],[Price]]*0.95)</f>
        <v>0</v>
      </c>
      <c r="P735" s="4">
        <f>SUM(Table16[[#This Row],[Price]]*0.8)</f>
        <v>0</v>
      </c>
      <c r="Q735" s="4">
        <f>SUM(Table16[[#This Row],[Price]]*0.6)</f>
        <v>0</v>
      </c>
    </row>
    <row r="736" spans="1:17" x14ac:dyDescent="0.25">
      <c r="A736" t="s">
        <v>333</v>
      </c>
      <c r="B736">
        <v>0</v>
      </c>
      <c r="C736" t="s">
        <v>938</v>
      </c>
      <c r="D736">
        <v>636</v>
      </c>
      <c r="E736" t="s">
        <v>360</v>
      </c>
      <c r="F736" s="4">
        <v>0</v>
      </c>
      <c r="J736" s="4">
        <f>MIN(Table16[[#This Row],[Medicare Outpatient Allowable Rate]:[WPPA Inc Outpatient Allowable Rate]])</f>
        <v>0</v>
      </c>
      <c r="K736" s="4">
        <f>MAX(Table16[[#This Row],[Blue Cross Outpatient Allowable Rate]:[WPPA Inc Outpatient Allowable Rate]])</f>
        <v>0</v>
      </c>
      <c r="L736" s="4">
        <f>SUM(Table16[[#This Row],[Price]]*4.42)</f>
        <v>0</v>
      </c>
      <c r="M736" s="4">
        <v>0</v>
      </c>
      <c r="N736" s="4">
        <f>SUM(Table16[[#This Row],[ChargeID]]*0.76)</f>
        <v>0</v>
      </c>
      <c r="O736" s="4">
        <f>SUM(Table16[[#This Row],[Price]]*0.95)</f>
        <v>0</v>
      </c>
      <c r="P736" s="4">
        <f>SUM(Table16[[#This Row],[Price]]*0.8)</f>
        <v>0</v>
      </c>
      <c r="Q736" s="4">
        <f>SUM(Table16[[#This Row],[Price]]*0.6)</f>
        <v>0</v>
      </c>
    </row>
    <row r="737" spans="1:17" x14ac:dyDescent="0.25">
      <c r="A737" t="s">
        <v>333</v>
      </c>
      <c r="B737">
        <v>0</v>
      </c>
      <c r="C737" t="s">
        <v>939</v>
      </c>
      <c r="D737">
        <v>636</v>
      </c>
      <c r="E737" t="s">
        <v>345</v>
      </c>
      <c r="F737" s="4">
        <v>0</v>
      </c>
      <c r="J737" s="4">
        <f>MIN(Table16[[#This Row],[Medicare Outpatient Allowable Rate]:[WPPA Inc Outpatient Allowable Rate]])</f>
        <v>0</v>
      </c>
      <c r="K737" s="4">
        <f>MAX(Table16[[#This Row],[Blue Cross Outpatient Allowable Rate]:[WPPA Inc Outpatient Allowable Rate]])</f>
        <v>0</v>
      </c>
      <c r="L737" s="4">
        <f>SUM(Table16[[#This Row],[Price]]*4.42)</f>
        <v>0</v>
      </c>
      <c r="M737" s="4">
        <v>0</v>
      </c>
      <c r="N737" s="4">
        <f>SUM(Table16[[#This Row],[ChargeID]]*0.76)</f>
        <v>0</v>
      </c>
      <c r="O737" s="4">
        <f>SUM(Table16[[#This Row],[Price]]*0.95)</f>
        <v>0</v>
      </c>
      <c r="P737" s="4">
        <f>SUM(Table16[[#This Row],[Price]]*0.8)</f>
        <v>0</v>
      </c>
      <c r="Q737" s="4">
        <f>SUM(Table16[[#This Row],[Price]]*0.6)</f>
        <v>0</v>
      </c>
    </row>
    <row r="738" spans="1:17" x14ac:dyDescent="0.25">
      <c r="A738" t="s">
        <v>333</v>
      </c>
      <c r="B738">
        <v>0</v>
      </c>
      <c r="C738" t="s">
        <v>910</v>
      </c>
      <c r="D738">
        <v>636</v>
      </c>
      <c r="E738" t="s">
        <v>353</v>
      </c>
      <c r="F738" s="4">
        <v>0</v>
      </c>
      <c r="J738" s="4">
        <f>MIN(Table16[[#This Row],[Medicare Outpatient Allowable Rate]:[WPPA Inc Outpatient Allowable Rate]])</f>
        <v>0</v>
      </c>
      <c r="K738" s="4">
        <f>MAX(Table16[[#This Row],[Blue Cross Outpatient Allowable Rate]:[WPPA Inc Outpatient Allowable Rate]])</f>
        <v>0</v>
      </c>
      <c r="L738" s="4">
        <f>SUM(Table16[[#This Row],[Price]]*4.42)</f>
        <v>0</v>
      </c>
      <c r="M738" s="4">
        <v>0</v>
      </c>
      <c r="N738" s="4">
        <f>SUM(Table16[[#This Row],[ChargeID]]*0.76)</f>
        <v>0</v>
      </c>
      <c r="O738" s="4">
        <f>SUM(Table16[[#This Row],[Price]]*0.95)</f>
        <v>0</v>
      </c>
      <c r="P738" s="4">
        <f>SUM(Table16[[#This Row],[Price]]*0.8)</f>
        <v>0</v>
      </c>
      <c r="Q738" s="4">
        <f>SUM(Table16[[#This Row],[Price]]*0.6)</f>
        <v>0</v>
      </c>
    </row>
    <row r="739" spans="1:17" x14ac:dyDescent="0.25">
      <c r="A739" t="s">
        <v>333</v>
      </c>
      <c r="B739">
        <v>0</v>
      </c>
      <c r="C739" t="s">
        <v>940</v>
      </c>
      <c r="D739">
        <v>259</v>
      </c>
      <c r="E739" t="s">
        <v>345</v>
      </c>
      <c r="F739" s="4">
        <v>0</v>
      </c>
      <c r="J739" s="4">
        <f>MIN(Table16[[#This Row],[Medicare Outpatient Allowable Rate]:[WPPA Inc Outpatient Allowable Rate]])</f>
        <v>0</v>
      </c>
      <c r="K739" s="4">
        <f>MAX(Table16[[#This Row],[Blue Cross Outpatient Allowable Rate]:[WPPA Inc Outpatient Allowable Rate]])</f>
        <v>0</v>
      </c>
      <c r="L739" s="4">
        <f>SUM(Table16[[#This Row],[Price]]*4.42)</f>
        <v>0</v>
      </c>
      <c r="M739" s="4">
        <v>0</v>
      </c>
      <c r="N739" s="4">
        <f>SUM(Table16[[#This Row],[ChargeID]]*0.76)</f>
        <v>0</v>
      </c>
      <c r="O739" s="4">
        <f>SUM(Table16[[#This Row],[Price]]*0.95)</f>
        <v>0</v>
      </c>
      <c r="P739" s="4">
        <f>SUM(Table16[[#This Row],[Price]]*0.8)</f>
        <v>0</v>
      </c>
      <c r="Q739" s="4">
        <f>SUM(Table16[[#This Row],[Price]]*0.6)</f>
        <v>0</v>
      </c>
    </row>
    <row r="740" spans="1:17" x14ac:dyDescent="0.25">
      <c r="A740" t="s">
        <v>333</v>
      </c>
      <c r="B740">
        <v>0</v>
      </c>
      <c r="C740" t="s">
        <v>630</v>
      </c>
      <c r="D740">
        <v>636</v>
      </c>
      <c r="E740" t="s">
        <v>345</v>
      </c>
      <c r="F740" s="4">
        <v>0</v>
      </c>
      <c r="J740" s="4">
        <f>MIN(Table16[[#This Row],[Medicare Outpatient Allowable Rate]:[WPPA Inc Outpatient Allowable Rate]])</f>
        <v>0</v>
      </c>
      <c r="K740" s="4">
        <f>MAX(Table16[[#This Row],[Blue Cross Outpatient Allowable Rate]:[WPPA Inc Outpatient Allowable Rate]])</f>
        <v>0</v>
      </c>
      <c r="L740" s="4">
        <f>SUM(Table16[[#This Row],[Price]]*4.42)</f>
        <v>0</v>
      </c>
      <c r="M740" s="4">
        <v>0</v>
      </c>
      <c r="N740" s="4">
        <f>SUM(Table16[[#This Row],[ChargeID]]*0.76)</f>
        <v>0</v>
      </c>
      <c r="O740" s="4">
        <f>SUM(Table16[[#This Row],[Price]]*0.95)</f>
        <v>0</v>
      </c>
      <c r="P740" s="4">
        <f>SUM(Table16[[#This Row],[Price]]*0.8)</f>
        <v>0</v>
      </c>
      <c r="Q740" s="4">
        <f>SUM(Table16[[#This Row],[Price]]*0.6)</f>
        <v>0</v>
      </c>
    </row>
    <row r="741" spans="1:17" x14ac:dyDescent="0.25">
      <c r="A741" t="s">
        <v>333</v>
      </c>
      <c r="B741">
        <v>0</v>
      </c>
      <c r="C741" t="s">
        <v>681</v>
      </c>
      <c r="D741">
        <v>636</v>
      </c>
      <c r="E741" t="s">
        <v>337</v>
      </c>
      <c r="F741" s="4">
        <v>0</v>
      </c>
      <c r="J741" s="4">
        <f>MIN(Table16[[#This Row],[Medicare Outpatient Allowable Rate]:[WPPA Inc Outpatient Allowable Rate]])</f>
        <v>0</v>
      </c>
      <c r="K741" s="4">
        <f>MAX(Table16[[#This Row],[Blue Cross Outpatient Allowable Rate]:[WPPA Inc Outpatient Allowable Rate]])</f>
        <v>0</v>
      </c>
      <c r="L741" s="4">
        <f>SUM(Table16[[#This Row],[Price]]*4.42)</f>
        <v>0</v>
      </c>
      <c r="M741" s="4">
        <v>0</v>
      </c>
      <c r="N741" s="4">
        <f>SUM(Table16[[#This Row],[ChargeID]]*0.76)</f>
        <v>0</v>
      </c>
      <c r="O741" s="4">
        <f>SUM(Table16[[#This Row],[Price]]*0.95)</f>
        <v>0</v>
      </c>
      <c r="P741" s="4">
        <f>SUM(Table16[[#This Row],[Price]]*0.8)</f>
        <v>0</v>
      </c>
      <c r="Q741" s="4">
        <f>SUM(Table16[[#This Row],[Price]]*0.6)</f>
        <v>0</v>
      </c>
    </row>
    <row r="742" spans="1:17" x14ac:dyDescent="0.25">
      <c r="A742" t="s">
        <v>333</v>
      </c>
      <c r="B742">
        <v>0</v>
      </c>
      <c r="C742" t="s">
        <v>941</v>
      </c>
      <c r="D742">
        <v>636</v>
      </c>
      <c r="E742" t="s">
        <v>345</v>
      </c>
      <c r="F742" s="4">
        <v>0</v>
      </c>
      <c r="J742" s="4">
        <f>MIN(Table16[[#This Row],[Medicare Outpatient Allowable Rate]:[WPPA Inc Outpatient Allowable Rate]])</f>
        <v>0</v>
      </c>
      <c r="K742" s="4">
        <f>MAX(Table16[[#This Row],[Blue Cross Outpatient Allowable Rate]:[WPPA Inc Outpatient Allowable Rate]])</f>
        <v>0</v>
      </c>
      <c r="L742" s="4">
        <f>SUM(Table16[[#This Row],[Price]]*4.42)</f>
        <v>0</v>
      </c>
      <c r="M742" s="4">
        <v>0</v>
      </c>
      <c r="N742" s="4">
        <f>SUM(Table16[[#This Row],[ChargeID]]*0.76)</f>
        <v>0</v>
      </c>
      <c r="O742" s="4">
        <f>SUM(Table16[[#This Row],[Price]]*0.95)</f>
        <v>0</v>
      </c>
      <c r="P742" s="4">
        <f>SUM(Table16[[#This Row],[Price]]*0.8)</f>
        <v>0</v>
      </c>
      <c r="Q742" s="4">
        <f>SUM(Table16[[#This Row],[Price]]*0.6)</f>
        <v>0</v>
      </c>
    </row>
    <row r="743" spans="1:17" x14ac:dyDescent="0.25">
      <c r="A743" t="s">
        <v>333</v>
      </c>
      <c r="B743">
        <v>0</v>
      </c>
      <c r="C743" t="s">
        <v>942</v>
      </c>
      <c r="D743">
        <v>636</v>
      </c>
      <c r="E743" t="s">
        <v>345</v>
      </c>
      <c r="F743" s="4">
        <v>0</v>
      </c>
      <c r="J743" s="4">
        <f>MIN(Table16[[#This Row],[Medicare Outpatient Allowable Rate]:[WPPA Inc Outpatient Allowable Rate]])</f>
        <v>0</v>
      </c>
      <c r="K743" s="4">
        <f>MAX(Table16[[#This Row],[Blue Cross Outpatient Allowable Rate]:[WPPA Inc Outpatient Allowable Rate]])</f>
        <v>0</v>
      </c>
      <c r="L743" s="4">
        <f>SUM(Table16[[#This Row],[Price]]*4.42)</f>
        <v>0</v>
      </c>
      <c r="M743" s="4">
        <v>0</v>
      </c>
      <c r="N743" s="4">
        <f>SUM(Table16[[#This Row],[ChargeID]]*0.76)</f>
        <v>0</v>
      </c>
      <c r="O743" s="4">
        <f>SUM(Table16[[#This Row],[Price]]*0.95)</f>
        <v>0</v>
      </c>
      <c r="P743" s="4">
        <f>SUM(Table16[[#This Row],[Price]]*0.8)</f>
        <v>0</v>
      </c>
      <c r="Q743" s="4">
        <f>SUM(Table16[[#This Row],[Price]]*0.6)</f>
        <v>0</v>
      </c>
    </row>
    <row r="744" spans="1:17" x14ac:dyDescent="0.25">
      <c r="A744" t="s">
        <v>333</v>
      </c>
      <c r="B744">
        <v>0</v>
      </c>
      <c r="C744" t="s">
        <v>943</v>
      </c>
      <c r="D744">
        <v>636</v>
      </c>
      <c r="E744" t="s">
        <v>456</v>
      </c>
      <c r="F744" s="4">
        <v>0</v>
      </c>
      <c r="J744" s="4">
        <f>MIN(Table16[[#This Row],[Medicare Outpatient Allowable Rate]:[WPPA Inc Outpatient Allowable Rate]])</f>
        <v>0</v>
      </c>
      <c r="K744" s="4">
        <f>MAX(Table16[[#This Row],[Blue Cross Outpatient Allowable Rate]:[WPPA Inc Outpatient Allowable Rate]])</f>
        <v>0</v>
      </c>
      <c r="L744" s="4">
        <f>SUM(Table16[[#This Row],[Price]]*4.42)</f>
        <v>0</v>
      </c>
      <c r="M744" s="4">
        <v>0</v>
      </c>
      <c r="N744" s="4">
        <f>SUM(Table16[[#This Row],[ChargeID]]*0.76)</f>
        <v>0</v>
      </c>
      <c r="O744" s="4">
        <f>SUM(Table16[[#This Row],[Price]]*0.95)</f>
        <v>0</v>
      </c>
      <c r="P744" s="4">
        <f>SUM(Table16[[#This Row],[Price]]*0.8)</f>
        <v>0</v>
      </c>
      <c r="Q744" s="4">
        <f>SUM(Table16[[#This Row],[Price]]*0.6)</f>
        <v>0</v>
      </c>
    </row>
    <row r="745" spans="1:17" x14ac:dyDescent="0.25">
      <c r="A745" t="s">
        <v>333</v>
      </c>
      <c r="B745">
        <v>0</v>
      </c>
      <c r="C745" t="s">
        <v>944</v>
      </c>
      <c r="D745">
        <v>636</v>
      </c>
      <c r="E745" t="s">
        <v>576</v>
      </c>
      <c r="F745" s="4">
        <v>0</v>
      </c>
      <c r="J745" s="4">
        <f>MIN(Table16[[#This Row],[Medicare Outpatient Allowable Rate]:[WPPA Inc Outpatient Allowable Rate]])</f>
        <v>0</v>
      </c>
      <c r="K745" s="4">
        <f>MAX(Table16[[#This Row],[Blue Cross Outpatient Allowable Rate]:[WPPA Inc Outpatient Allowable Rate]])</f>
        <v>0</v>
      </c>
      <c r="L745" s="4">
        <f>SUM(Table16[[#This Row],[Price]]*4.42)</f>
        <v>0</v>
      </c>
      <c r="M745" s="4">
        <v>0</v>
      </c>
      <c r="N745" s="4">
        <f>SUM(Table16[[#This Row],[ChargeID]]*0.76)</f>
        <v>0</v>
      </c>
      <c r="O745" s="4">
        <f>SUM(Table16[[#This Row],[Price]]*0.95)</f>
        <v>0</v>
      </c>
      <c r="P745" s="4">
        <f>SUM(Table16[[#This Row],[Price]]*0.8)</f>
        <v>0</v>
      </c>
      <c r="Q745" s="4">
        <f>SUM(Table16[[#This Row],[Price]]*0.6)</f>
        <v>0</v>
      </c>
    </row>
    <row r="746" spans="1:17" x14ac:dyDescent="0.25">
      <c r="A746" t="s">
        <v>333</v>
      </c>
      <c r="B746">
        <v>0</v>
      </c>
      <c r="C746" t="s">
        <v>945</v>
      </c>
      <c r="D746">
        <v>636</v>
      </c>
      <c r="E746" t="s">
        <v>345</v>
      </c>
      <c r="F746" s="4">
        <v>0</v>
      </c>
      <c r="J746" s="4">
        <f>MIN(Table16[[#This Row],[Medicare Outpatient Allowable Rate]:[WPPA Inc Outpatient Allowable Rate]])</f>
        <v>0</v>
      </c>
      <c r="K746" s="4">
        <f>MAX(Table16[[#This Row],[Blue Cross Outpatient Allowable Rate]:[WPPA Inc Outpatient Allowable Rate]])</f>
        <v>0</v>
      </c>
      <c r="L746" s="4">
        <f>SUM(Table16[[#This Row],[Price]]*4.42)</f>
        <v>0</v>
      </c>
      <c r="M746" s="4">
        <v>0</v>
      </c>
      <c r="N746" s="4">
        <f>SUM(Table16[[#This Row],[ChargeID]]*0.76)</f>
        <v>0</v>
      </c>
      <c r="O746" s="4">
        <f>SUM(Table16[[#This Row],[Price]]*0.95)</f>
        <v>0</v>
      </c>
      <c r="P746" s="4">
        <f>SUM(Table16[[#This Row],[Price]]*0.8)</f>
        <v>0</v>
      </c>
      <c r="Q746" s="4">
        <f>SUM(Table16[[#This Row],[Price]]*0.6)</f>
        <v>0</v>
      </c>
    </row>
    <row r="747" spans="1:17" x14ac:dyDescent="0.25">
      <c r="A747" t="s">
        <v>333</v>
      </c>
      <c r="B747">
        <v>0</v>
      </c>
      <c r="C747" t="s">
        <v>714</v>
      </c>
      <c r="D747">
        <v>636</v>
      </c>
      <c r="E747" t="s">
        <v>345</v>
      </c>
      <c r="F747" s="4">
        <v>0</v>
      </c>
      <c r="J747" s="4">
        <f>MIN(Table16[[#This Row],[Medicare Outpatient Allowable Rate]:[WPPA Inc Outpatient Allowable Rate]])</f>
        <v>0</v>
      </c>
      <c r="K747" s="4">
        <f>MAX(Table16[[#This Row],[Blue Cross Outpatient Allowable Rate]:[WPPA Inc Outpatient Allowable Rate]])</f>
        <v>0</v>
      </c>
      <c r="L747" s="4">
        <f>SUM(Table16[[#This Row],[Price]]*4.42)</f>
        <v>0</v>
      </c>
      <c r="M747" s="4">
        <v>0</v>
      </c>
      <c r="N747" s="4">
        <f>SUM(Table16[[#This Row],[ChargeID]]*0.76)</f>
        <v>0</v>
      </c>
      <c r="O747" s="4">
        <f>SUM(Table16[[#This Row],[Price]]*0.95)</f>
        <v>0</v>
      </c>
      <c r="P747" s="4">
        <f>SUM(Table16[[#This Row],[Price]]*0.8)</f>
        <v>0</v>
      </c>
      <c r="Q747" s="4">
        <f>SUM(Table16[[#This Row],[Price]]*0.6)</f>
        <v>0</v>
      </c>
    </row>
    <row r="748" spans="1:17" x14ac:dyDescent="0.25">
      <c r="A748" t="s">
        <v>333</v>
      </c>
      <c r="B748">
        <v>0</v>
      </c>
      <c r="C748" t="s">
        <v>946</v>
      </c>
      <c r="D748">
        <v>636</v>
      </c>
      <c r="E748" t="s">
        <v>345</v>
      </c>
      <c r="F748" s="4">
        <v>0</v>
      </c>
      <c r="J748" s="4">
        <f>MIN(Table16[[#This Row],[Medicare Outpatient Allowable Rate]:[WPPA Inc Outpatient Allowable Rate]])</f>
        <v>0</v>
      </c>
      <c r="K748" s="4">
        <f>MAX(Table16[[#This Row],[Blue Cross Outpatient Allowable Rate]:[WPPA Inc Outpatient Allowable Rate]])</f>
        <v>0</v>
      </c>
      <c r="L748" s="4">
        <f>SUM(Table16[[#This Row],[Price]]*4.42)</f>
        <v>0</v>
      </c>
      <c r="M748" s="4">
        <v>0</v>
      </c>
      <c r="N748" s="4">
        <f>SUM(Table16[[#This Row],[ChargeID]]*0.76)</f>
        <v>0</v>
      </c>
      <c r="O748" s="4">
        <f>SUM(Table16[[#This Row],[Price]]*0.95)</f>
        <v>0</v>
      </c>
      <c r="P748" s="4">
        <f>SUM(Table16[[#This Row],[Price]]*0.8)</f>
        <v>0</v>
      </c>
      <c r="Q748" s="4">
        <f>SUM(Table16[[#This Row],[Price]]*0.6)</f>
        <v>0</v>
      </c>
    </row>
    <row r="749" spans="1:17" x14ac:dyDescent="0.25">
      <c r="A749" t="s">
        <v>333</v>
      </c>
      <c r="B749">
        <v>0</v>
      </c>
      <c r="C749" t="s">
        <v>947</v>
      </c>
      <c r="D749">
        <v>636</v>
      </c>
      <c r="E749" t="s">
        <v>360</v>
      </c>
      <c r="F749" s="4">
        <v>0</v>
      </c>
      <c r="J749" s="4">
        <f>MIN(Table16[[#This Row],[Medicare Outpatient Allowable Rate]:[WPPA Inc Outpatient Allowable Rate]])</f>
        <v>0</v>
      </c>
      <c r="K749" s="4">
        <f>MAX(Table16[[#This Row],[Blue Cross Outpatient Allowable Rate]:[WPPA Inc Outpatient Allowable Rate]])</f>
        <v>0</v>
      </c>
      <c r="L749" s="4">
        <f>SUM(Table16[[#This Row],[Price]]*4.42)</f>
        <v>0</v>
      </c>
      <c r="M749" s="4">
        <v>0</v>
      </c>
      <c r="N749" s="4">
        <f>SUM(Table16[[#This Row],[ChargeID]]*0.76)</f>
        <v>0</v>
      </c>
      <c r="O749" s="4">
        <f>SUM(Table16[[#This Row],[Price]]*0.95)</f>
        <v>0</v>
      </c>
      <c r="P749" s="4">
        <f>SUM(Table16[[#This Row],[Price]]*0.8)</f>
        <v>0</v>
      </c>
      <c r="Q749" s="4">
        <f>SUM(Table16[[#This Row],[Price]]*0.6)</f>
        <v>0</v>
      </c>
    </row>
    <row r="750" spans="1:17" x14ac:dyDescent="0.25">
      <c r="A750" t="s">
        <v>333</v>
      </c>
      <c r="B750">
        <v>0</v>
      </c>
      <c r="C750" t="s">
        <v>948</v>
      </c>
      <c r="D750">
        <v>636</v>
      </c>
      <c r="E750" t="s">
        <v>949</v>
      </c>
      <c r="F750" s="4">
        <v>0</v>
      </c>
      <c r="J750" s="4">
        <f>MIN(Table16[[#This Row],[Medicare Outpatient Allowable Rate]:[WPPA Inc Outpatient Allowable Rate]])</f>
        <v>0</v>
      </c>
      <c r="K750" s="4">
        <f>MAX(Table16[[#This Row],[Blue Cross Outpatient Allowable Rate]:[WPPA Inc Outpatient Allowable Rate]])</f>
        <v>0</v>
      </c>
      <c r="L750" s="4">
        <f>SUM(Table16[[#This Row],[Price]]*4.42)</f>
        <v>0</v>
      </c>
      <c r="M750" s="4">
        <v>0</v>
      </c>
      <c r="N750" s="4">
        <f>SUM(Table16[[#This Row],[ChargeID]]*0.76)</f>
        <v>0</v>
      </c>
      <c r="O750" s="4">
        <f>SUM(Table16[[#This Row],[Price]]*0.95)</f>
        <v>0</v>
      </c>
      <c r="P750" s="4">
        <f>SUM(Table16[[#This Row],[Price]]*0.8)</f>
        <v>0</v>
      </c>
      <c r="Q750" s="4">
        <f>SUM(Table16[[#This Row],[Price]]*0.6)</f>
        <v>0</v>
      </c>
    </row>
    <row r="751" spans="1:17" x14ac:dyDescent="0.25">
      <c r="A751" t="s">
        <v>333</v>
      </c>
      <c r="B751">
        <v>0</v>
      </c>
      <c r="C751" t="s">
        <v>950</v>
      </c>
      <c r="D751">
        <v>636</v>
      </c>
      <c r="E751" t="s">
        <v>343</v>
      </c>
      <c r="F751" s="4">
        <v>0</v>
      </c>
      <c r="J751" s="4">
        <f>MIN(Table16[[#This Row],[Medicare Outpatient Allowable Rate]:[WPPA Inc Outpatient Allowable Rate]])</f>
        <v>0</v>
      </c>
      <c r="K751" s="4">
        <f>MAX(Table16[[#This Row],[Blue Cross Outpatient Allowable Rate]:[WPPA Inc Outpatient Allowable Rate]])</f>
        <v>0</v>
      </c>
      <c r="L751" s="4">
        <f>SUM(Table16[[#This Row],[Price]]*4.42)</f>
        <v>0</v>
      </c>
      <c r="M751" s="4">
        <v>0</v>
      </c>
      <c r="N751" s="4">
        <f>SUM(Table16[[#This Row],[ChargeID]]*0.76)</f>
        <v>0</v>
      </c>
      <c r="O751" s="4">
        <f>SUM(Table16[[#This Row],[Price]]*0.95)</f>
        <v>0</v>
      </c>
      <c r="P751" s="4">
        <f>SUM(Table16[[#This Row],[Price]]*0.8)</f>
        <v>0</v>
      </c>
      <c r="Q751" s="4">
        <f>SUM(Table16[[#This Row],[Price]]*0.6)</f>
        <v>0</v>
      </c>
    </row>
    <row r="752" spans="1:17" x14ac:dyDescent="0.25">
      <c r="A752" t="s">
        <v>333</v>
      </c>
      <c r="B752">
        <v>0</v>
      </c>
      <c r="C752" t="s">
        <v>951</v>
      </c>
      <c r="D752">
        <v>636</v>
      </c>
      <c r="E752" t="s">
        <v>365</v>
      </c>
      <c r="F752" s="4">
        <v>0</v>
      </c>
      <c r="J752" s="4">
        <f>MIN(Table16[[#This Row],[Medicare Outpatient Allowable Rate]:[WPPA Inc Outpatient Allowable Rate]])</f>
        <v>0</v>
      </c>
      <c r="K752" s="4">
        <f>MAX(Table16[[#This Row],[Blue Cross Outpatient Allowable Rate]:[WPPA Inc Outpatient Allowable Rate]])</f>
        <v>0</v>
      </c>
      <c r="L752" s="4">
        <f>SUM(Table16[[#This Row],[Price]]*4.42)</f>
        <v>0</v>
      </c>
      <c r="M752" s="4">
        <v>0</v>
      </c>
      <c r="N752" s="4">
        <f>SUM(Table16[[#This Row],[ChargeID]]*0.76)</f>
        <v>0</v>
      </c>
      <c r="O752" s="4">
        <f>SUM(Table16[[#This Row],[Price]]*0.95)</f>
        <v>0</v>
      </c>
      <c r="P752" s="4">
        <f>SUM(Table16[[#This Row],[Price]]*0.8)</f>
        <v>0</v>
      </c>
      <c r="Q752" s="4">
        <f>SUM(Table16[[#This Row],[Price]]*0.6)</f>
        <v>0</v>
      </c>
    </row>
    <row r="753" spans="1:17" x14ac:dyDescent="0.25">
      <c r="A753" t="s">
        <v>333</v>
      </c>
      <c r="B753">
        <v>0</v>
      </c>
      <c r="C753" t="s">
        <v>952</v>
      </c>
      <c r="D753">
        <v>636</v>
      </c>
      <c r="E753" t="s">
        <v>456</v>
      </c>
      <c r="F753" s="4">
        <v>0</v>
      </c>
      <c r="J753" s="4">
        <f>MIN(Table16[[#This Row],[Medicare Outpatient Allowable Rate]:[WPPA Inc Outpatient Allowable Rate]])</f>
        <v>0</v>
      </c>
      <c r="K753" s="4">
        <f>MAX(Table16[[#This Row],[Blue Cross Outpatient Allowable Rate]:[WPPA Inc Outpatient Allowable Rate]])</f>
        <v>0</v>
      </c>
      <c r="L753" s="4">
        <f>SUM(Table16[[#This Row],[Price]]*4.42)</f>
        <v>0</v>
      </c>
      <c r="M753" s="4">
        <v>0</v>
      </c>
      <c r="N753" s="4">
        <f>SUM(Table16[[#This Row],[ChargeID]]*0.76)</f>
        <v>0</v>
      </c>
      <c r="O753" s="4">
        <f>SUM(Table16[[#This Row],[Price]]*0.95)</f>
        <v>0</v>
      </c>
      <c r="P753" s="4">
        <f>SUM(Table16[[#This Row],[Price]]*0.8)</f>
        <v>0</v>
      </c>
      <c r="Q753" s="4">
        <f>SUM(Table16[[#This Row],[Price]]*0.6)</f>
        <v>0</v>
      </c>
    </row>
    <row r="754" spans="1:17" x14ac:dyDescent="0.25">
      <c r="A754" t="s">
        <v>333</v>
      </c>
      <c r="B754">
        <v>0</v>
      </c>
      <c r="C754" t="s">
        <v>953</v>
      </c>
      <c r="D754">
        <v>636</v>
      </c>
      <c r="E754" t="s">
        <v>365</v>
      </c>
      <c r="F754" s="4">
        <v>0</v>
      </c>
      <c r="J754" s="4">
        <f>MIN(Table16[[#This Row],[Medicare Outpatient Allowable Rate]:[WPPA Inc Outpatient Allowable Rate]])</f>
        <v>0</v>
      </c>
      <c r="K754" s="4">
        <f>MAX(Table16[[#This Row],[Blue Cross Outpatient Allowable Rate]:[WPPA Inc Outpatient Allowable Rate]])</f>
        <v>0</v>
      </c>
      <c r="L754" s="4">
        <f>SUM(Table16[[#This Row],[Price]]*4.42)</f>
        <v>0</v>
      </c>
      <c r="M754" s="4">
        <v>0</v>
      </c>
      <c r="N754" s="4">
        <f>SUM(Table16[[#This Row],[ChargeID]]*0.76)</f>
        <v>0</v>
      </c>
      <c r="O754" s="4">
        <f>SUM(Table16[[#This Row],[Price]]*0.95)</f>
        <v>0</v>
      </c>
      <c r="P754" s="4">
        <f>SUM(Table16[[#This Row],[Price]]*0.8)</f>
        <v>0</v>
      </c>
      <c r="Q754" s="4">
        <f>SUM(Table16[[#This Row],[Price]]*0.6)</f>
        <v>0</v>
      </c>
    </row>
    <row r="755" spans="1:17" x14ac:dyDescent="0.25">
      <c r="A755" t="s">
        <v>333</v>
      </c>
      <c r="B755">
        <v>0</v>
      </c>
      <c r="C755" t="s">
        <v>954</v>
      </c>
      <c r="D755">
        <v>636</v>
      </c>
      <c r="E755" t="s">
        <v>345</v>
      </c>
      <c r="F755" s="4">
        <v>0</v>
      </c>
      <c r="J755" s="4">
        <f>MIN(Table16[[#This Row],[Medicare Outpatient Allowable Rate]:[WPPA Inc Outpatient Allowable Rate]])</f>
        <v>0</v>
      </c>
      <c r="K755" s="4">
        <f>MAX(Table16[[#This Row],[Blue Cross Outpatient Allowable Rate]:[WPPA Inc Outpatient Allowable Rate]])</f>
        <v>0</v>
      </c>
      <c r="L755" s="4">
        <f>SUM(Table16[[#This Row],[Price]]*4.42)</f>
        <v>0</v>
      </c>
      <c r="M755" s="4">
        <v>0</v>
      </c>
      <c r="N755" s="4">
        <f>SUM(Table16[[#This Row],[ChargeID]]*0.76)</f>
        <v>0</v>
      </c>
      <c r="O755" s="4">
        <f>SUM(Table16[[#This Row],[Price]]*0.95)</f>
        <v>0</v>
      </c>
      <c r="P755" s="4">
        <f>SUM(Table16[[#This Row],[Price]]*0.8)</f>
        <v>0</v>
      </c>
      <c r="Q755" s="4">
        <f>SUM(Table16[[#This Row],[Price]]*0.6)</f>
        <v>0</v>
      </c>
    </row>
    <row r="756" spans="1:17" x14ac:dyDescent="0.25">
      <c r="A756" t="s">
        <v>333</v>
      </c>
      <c r="B756">
        <v>0</v>
      </c>
      <c r="C756" t="s">
        <v>955</v>
      </c>
      <c r="D756">
        <v>636</v>
      </c>
      <c r="E756" t="s">
        <v>337</v>
      </c>
      <c r="F756" s="4">
        <v>0</v>
      </c>
      <c r="J756" s="4">
        <f>MIN(Table16[[#This Row],[Medicare Outpatient Allowable Rate]:[WPPA Inc Outpatient Allowable Rate]])</f>
        <v>0</v>
      </c>
      <c r="K756" s="4">
        <f>MAX(Table16[[#This Row],[Blue Cross Outpatient Allowable Rate]:[WPPA Inc Outpatient Allowable Rate]])</f>
        <v>0</v>
      </c>
      <c r="L756" s="4">
        <f>SUM(Table16[[#This Row],[Price]]*4.42)</f>
        <v>0</v>
      </c>
      <c r="M756" s="4">
        <v>0</v>
      </c>
      <c r="N756" s="4">
        <f>SUM(Table16[[#This Row],[ChargeID]]*0.76)</f>
        <v>0</v>
      </c>
      <c r="O756" s="4">
        <f>SUM(Table16[[#This Row],[Price]]*0.95)</f>
        <v>0</v>
      </c>
      <c r="P756" s="4">
        <f>SUM(Table16[[#This Row],[Price]]*0.8)</f>
        <v>0</v>
      </c>
      <c r="Q756" s="4">
        <f>SUM(Table16[[#This Row],[Price]]*0.6)</f>
        <v>0</v>
      </c>
    </row>
    <row r="757" spans="1:17" x14ac:dyDescent="0.25">
      <c r="A757" t="s">
        <v>333</v>
      </c>
      <c r="B757">
        <v>0</v>
      </c>
      <c r="C757" t="s">
        <v>956</v>
      </c>
      <c r="D757">
        <v>636</v>
      </c>
      <c r="E757" t="s">
        <v>343</v>
      </c>
      <c r="F757" s="4">
        <v>0</v>
      </c>
      <c r="J757" s="4">
        <f>MIN(Table16[[#This Row],[Medicare Outpatient Allowable Rate]:[WPPA Inc Outpatient Allowable Rate]])</f>
        <v>0</v>
      </c>
      <c r="K757" s="4">
        <f>MAX(Table16[[#This Row],[Blue Cross Outpatient Allowable Rate]:[WPPA Inc Outpatient Allowable Rate]])</f>
        <v>0</v>
      </c>
      <c r="L757" s="4">
        <f>SUM(Table16[[#This Row],[Price]]*4.42)</f>
        <v>0</v>
      </c>
      <c r="M757" s="4">
        <v>0</v>
      </c>
      <c r="N757" s="4">
        <f>SUM(Table16[[#This Row],[ChargeID]]*0.76)</f>
        <v>0</v>
      </c>
      <c r="O757" s="4">
        <f>SUM(Table16[[#This Row],[Price]]*0.95)</f>
        <v>0</v>
      </c>
      <c r="P757" s="4">
        <f>SUM(Table16[[#This Row],[Price]]*0.8)</f>
        <v>0</v>
      </c>
      <c r="Q757" s="4">
        <f>SUM(Table16[[#This Row],[Price]]*0.6)</f>
        <v>0</v>
      </c>
    </row>
    <row r="758" spans="1:17" x14ac:dyDescent="0.25">
      <c r="A758" t="s">
        <v>333</v>
      </c>
      <c r="B758">
        <v>0</v>
      </c>
      <c r="C758" t="s">
        <v>835</v>
      </c>
      <c r="D758">
        <v>636</v>
      </c>
      <c r="E758" t="s">
        <v>345</v>
      </c>
      <c r="F758" s="4">
        <v>0</v>
      </c>
      <c r="J758" s="4">
        <f>MIN(Table16[[#This Row],[Medicare Outpatient Allowable Rate]:[WPPA Inc Outpatient Allowable Rate]])</f>
        <v>0</v>
      </c>
      <c r="K758" s="4">
        <f>MAX(Table16[[#This Row],[Blue Cross Outpatient Allowable Rate]:[WPPA Inc Outpatient Allowable Rate]])</f>
        <v>0</v>
      </c>
      <c r="L758" s="4">
        <f>SUM(Table16[[#This Row],[Price]]*4.42)</f>
        <v>0</v>
      </c>
      <c r="M758" s="4">
        <v>0</v>
      </c>
      <c r="N758" s="4">
        <f>SUM(Table16[[#This Row],[ChargeID]]*0.76)</f>
        <v>0</v>
      </c>
      <c r="O758" s="4">
        <f>SUM(Table16[[#This Row],[Price]]*0.95)</f>
        <v>0</v>
      </c>
      <c r="P758" s="4">
        <f>SUM(Table16[[#This Row],[Price]]*0.8)</f>
        <v>0</v>
      </c>
      <c r="Q758" s="4">
        <f>SUM(Table16[[#This Row],[Price]]*0.6)</f>
        <v>0</v>
      </c>
    </row>
    <row r="759" spans="1:17" x14ac:dyDescent="0.25">
      <c r="A759" t="s">
        <v>333</v>
      </c>
      <c r="B759">
        <v>0</v>
      </c>
      <c r="C759" t="s">
        <v>957</v>
      </c>
      <c r="D759">
        <v>636</v>
      </c>
      <c r="E759" t="s">
        <v>345</v>
      </c>
      <c r="F759" s="4">
        <v>0</v>
      </c>
      <c r="J759" s="4">
        <f>MIN(Table16[[#This Row],[Medicare Outpatient Allowable Rate]:[WPPA Inc Outpatient Allowable Rate]])</f>
        <v>0</v>
      </c>
      <c r="K759" s="4">
        <f>MAX(Table16[[#This Row],[Blue Cross Outpatient Allowable Rate]:[WPPA Inc Outpatient Allowable Rate]])</f>
        <v>0</v>
      </c>
      <c r="L759" s="4">
        <f>SUM(Table16[[#This Row],[Price]]*4.42)</f>
        <v>0</v>
      </c>
      <c r="M759" s="4">
        <v>0</v>
      </c>
      <c r="N759" s="4">
        <f>SUM(Table16[[#This Row],[ChargeID]]*0.76)</f>
        <v>0</v>
      </c>
      <c r="O759" s="4">
        <f>SUM(Table16[[#This Row],[Price]]*0.95)</f>
        <v>0</v>
      </c>
      <c r="P759" s="4">
        <f>SUM(Table16[[#This Row],[Price]]*0.8)</f>
        <v>0</v>
      </c>
      <c r="Q759" s="4">
        <f>SUM(Table16[[#This Row],[Price]]*0.6)</f>
        <v>0</v>
      </c>
    </row>
    <row r="760" spans="1:17" x14ac:dyDescent="0.25">
      <c r="A760" t="s">
        <v>333</v>
      </c>
      <c r="B760">
        <v>0</v>
      </c>
      <c r="C760" t="s">
        <v>958</v>
      </c>
      <c r="D760">
        <v>636</v>
      </c>
      <c r="E760" t="s">
        <v>345</v>
      </c>
      <c r="F760" s="4">
        <v>0</v>
      </c>
      <c r="J760" s="4">
        <f>MIN(Table16[[#This Row],[Medicare Outpatient Allowable Rate]:[WPPA Inc Outpatient Allowable Rate]])</f>
        <v>0</v>
      </c>
      <c r="K760" s="4">
        <f>MAX(Table16[[#This Row],[Blue Cross Outpatient Allowable Rate]:[WPPA Inc Outpatient Allowable Rate]])</f>
        <v>0</v>
      </c>
      <c r="L760" s="4">
        <f>SUM(Table16[[#This Row],[Price]]*4.42)</f>
        <v>0</v>
      </c>
      <c r="M760" s="4">
        <v>0</v>
      </c>
      <c r="N760" s="4">
        <f>SUM(Table16[[#This Row],[ChargeID]]*0.76)</f>
        <v>0</v>
      </c>
      <c r="O760" s="4">
        <f>SUM(Table16[[#This Row],[Price]]*0.95)</f>
        <v>0</v>
      </c>
      <c r="P760" s="4">
        <f>SUM(Table16[[#This Row],[Price]]*0.8)</f>
        <v>0</v>
      </c>
      <c r="Q760" s="4">
        <f>SUM(Table16[[#This Row],[Price]]*0.6)</f>
        <v>0</v>
      </c>
    </row>
    <row r="761" spans="1:17" x14ac:dyDescent="0.25">
      <c r="A761" t="s">
        <v>333</v>
      </c>
      <c r="B761">
        <v>0</v>
      </c>
      <c r="C761" t="s">
        <v>959</v>
      </c>
      <c r="D761">
        <v>636</v>
      </c>
      <c r="E761" t="s">
        <v>456</v>
      </c>
      <c r="F761" s="4">
        <v>0</v>
      </c>
      <c r="J761" s="4">
        <f>MIN(Table16[[#This Row],[Medicare Outpatient Allowable Rate]:[WPPA Inc Outpatient Allowable Rate]])</f>
        <v>0</v>
      </c>
      <c r="K761" s="4">
        <f>MAX(Table16[[#This Row],[Blue Cross Outpatient Allowable Rate]:[WPPA Inc Outpatient Allowable Rate]])</f>
        <v>0</v>
      </c>
      <c r="L761" s="4">
        <f>SUM(Table16[[#This Row],[Price]]*4.42)</f>
        <v>0</v>
      </c>
      <c r="M761" s="4">
        <v>0</v>
      </c>
      <c r="N761" s="4">
        <f>SUM(Table16[[#This Row],[ChargeID]]*0.76)</f>
        <v>0</v>
      </c>
      <c r="O761" s="4">
        <f>SUM(Table16[[#This Row],[Price]]*0.95)</f>
        <v>0</v>
      </c>
      <c r="P761" s="4">
        <f>SUM(Table16[[#This Row],[Price]]*0.8)</f>
        <v>0</v>
      </c>
      <c r="Q761" s="4">
        <f>SUM(Table16[[#This Row],[Price]]*0.6)</f>
        <v>0</v>
      </c>
    </row>
    <row r="762" spans="1:17" x14ac:dyDescent="0.25">
      <c r="A762" t="s">
        <v>333</v>
      </c>
      <c r="B762">
        <v>0</v>
      </c>
      <c r="C762" t="s">
        <v>960</v>
      </c>
      <c r="D762">
        <v>636</v>
      </c>
      <c r="E762" t="s">
        <v>353</v>
      </c>
      <c r="F762" s="4">
        <v>0</v>
      </c>
      <c r="J762" s="4">
        <f>MIN(Table16[[#This Row],[Medicare Outpatient Allowable Rate]:[WPPA Inc Outpatient Allowable Rate]])</f>
        <v>0</v>
      </c>
      <c r="K762" s="4">
        <f>MAX(Table16[[#This Row],[Blue Cross Outpatient Allowable Rate]:[WPPA Inc Outpatient Allowable Rate]])</f>
        <v>0</v>
      </c>
      <c r="L762" s="4">
        <f>SUM(Table16[[#This Row],[Price]]*4.42)</f>
        <v>0</v>
      </c>
      <c r="M762" s="4">
        <v>0</v>
      </c>
      <c r="N762" s="4">
        <f>SUM(Table16[[#This Row],[ChargeID]]*0.76)</f>
        <v>0</v>
      </c>
      <c r="O762" s="4">
        <f>SUM(Table16[[#This Row],[Price]]*0.95)</f>
        <v>0</v>
      </c>
      <c r="P762" s="4">
        <f>SUM(Table16[[#This Row],[Price]]*0.8)</f>
        <v>0</v>
      </c>
      <c r="Q762" s="4">
        <f>SUM(Table16[[#This Row],[Price]]*0.6)</f>
        <v>0</v>
      </c>
    </row>
    <row r="763" spans="1:17" x14ac:dyDescent="0.25">
      <c r="A763" t="s">
        <v>333</v>
      </c>
      <c r="B763">
        <v>0</v>
      </c>
      <c r="C763" t="s">
        <v>961</v>
      </c>
      <c r="D763">
        <v>636</v>
      </c>
      <c r="E763" t="s">
        <v>345</v>
      </c>
      <c r="F763" s="4">
        <v>0</v>
      </c>
      <c r="J763" s="4">
        <f>MIN(Table16[[#This Row],[Medicare Outpatient Allowable Rate]:[WPPA Inc Outpatient Allowable Rate]])</f>
        <v>0</v>
      </c>
      <c r="K763" s="4">
        <f>MAX(Table16[[#This Row],[Blue Cross Outpatient Allowable Rate]:[WPPA Inc Outpatient Allowable Rate]])</f>
        <v>0</v>
      </c>
      <c r="L763" s="4">
        <f>SUM(Table16[[#This Row],[Price]]*4.42)</f>
        <v>0</v>
      </c>
      <c r="M763" s="4">
        <v>0</v>
      </c>
      <c r="N763" s="4">
        <f>SUM(Table16[[#This Row],[ChargeID]]*0.76)</f>
        <v>0</v>
      </c>
      <c r="O763" s="4">
        <f>SUM(Table16[[#This Row],[Price]]*0.95)</f>
        <v>0</v>
      </c>
      <c r="P763" s="4">
        <f>SUM(Table16[[#This Row],[Price]]*0.8)</f>
        <v>0</v>
      </c>
      <c r="Q763" s="4">
        <f>SUM(Table16[[#This Row],[Price]]*0.6)</f>
        <v>0</v>
      </c>
    </row>
    <row r="764" spans="1:17" x14ac:dyDescent="0.25">
      <c r="A764" t="s">
        <v>333</v>
      </c>
      <c r="B764">
        <v>0</v>
      </c>
      <c r="C764" t="s">
        <v>962</v>
      </c>
      <c r="D764">
        <v>636</v>
      </c>
      <c r="E764" t="s">
        <v>345</v>
      </c>
      <c r="F764" s="4">
        <v>0</v>
      </c>
      <c r="J764" s="4">
        <f>MIN(Table16[[#This Row],[Medicare Outpatient Allowable Rate]:[WPPA Inc Outpatient Allowable Rate]])</f>
        <v>0</v>
      </c>
      <c r="K764" s="4">
        <f>MAX(Table16[[#This Row],[Blue Cross Outpatient Allowable Rate]:[WPPA Inc Outpatient Allowable Rate]])</f>
        <v>0</v>
      </c>
      <c r="L764" s="4">
        <f>SUM(Table16[[#This Row],[Price]]*4.42)</f>
        <v>0</v>
      </c>
      <c r="M764" s="4">
        <v>0</v>
      </c>
      <c r="N764" s="4">
        <f>SUM(Table16[[#This Row],[ChargeID]]*0.76)</f>
        <v>0</v>
      </c>
      <c r="O764" s="4">
        <f>SUM(Table16[[#This Row],[Price]]*0.95)</f>
        <v>0</v>
      </c>
      <c r="P764" s="4">
        <f>SUM(Table16[[#This Row],[Price]]*0.8)</f>
        <v>0</v>
      </c>
      <c r="Q764" s="4">
        <f>SUM(Table16[[#This Row],[Price]]*0.6)</f>
        <v>0</v>
      </c>
    </row>
    <row r="765" spans="1:17" x14ac:dyDescent="0.25">
      <c r="A765" t="s">
        <v>333</v>
      </c>
      <c r="B765">
        <v>0</v>
      </c>
      <c r="C765" t="s">
        <v>963</v>
      </c>
      <c r="D765">
        <v>636</v>
      </c>
      <c r="E765" t="s">
        <v>345</v>
      </c>
      <c r="F765" s="4">
        <v>0</v>
      </c>
      <c r="J765" s="4">
        <f>MIN(Table16[[#This Row],[Medicare Outpatient Allowable Rate]:[WPPA Inc Outpatient Allowable Rate]])</f>
        <v>0</v>
      </c>
      <c r="K765" s="4">
        <f>MAX(Table16[[#This Row],[Blue Cross Outpatient Allowable Rate]:[WPPA Inc Outpatient Allowable Rate]])</f>
        <v>0</v>
      </c>
      <c r="L765" s="4">
        <f>SUM(Table16[[#This Row],[Price]]*4.42)</f>
        <v>0</v>
      </c>
      <c r="M765" s="4">
        <v>0</v>
      </c>
      <c r="N765" s="4">
        <f>SUM(Table16[[#This Row],[ChargeID]]*0.76)</f>
        <v>0</v>
      </c>
      <c r="O765" s="4">
        <f>SUM(Table16[[#This Row],[Price]]*0.95)</f>
        <v>0</v>
      </c>
      <c r="P765" s="4">
        <f>SUM(Table16[[#This Row],[Price]]*0.8)</f>
        <v>0</v>
      </c>
      <c r="Q765" s="4">
        <f>SUM(Table16[[#This Row],[Price]]*0.6)</f>
        <v>0</v>
      </c>
    </row>
    <row r="766" spans="1:17" x14ac:dyDescent="0.25">
      <c r="A766" t="s">
        <v>333</v>
      </c>
      <c r="B766">
        <v>0</v>
      </c>
      <c r="C766" t="s">
        <v>964</v>
      </c>
      <c r="D766">
        <v>636</v>
      </c>
      <c r="E766" t="s">
        <v>365</v>
      </c>
      <c r="F766" s="4">
        <v>0</v>
      </c>
      <c r="J766" s="4">
        <f>MIN(Table16[[#This Row],[Medicare Outpatient Allowable Rate]:[WPPA Inc Outpatient Allowable Rate]])</f>
        <v>0</v>
      </c>
      <c r="K766" s="4">
        <f>MAX(Table16[[#This Row],[Blue Cross Outpatient Allowable Rate]:[WPPA Inc Outpatient Allowable Rate]])</f>
        <v>0</v>
      </c>
      <c r="L766" s="4">
        <f>SUM(Table16[[#This Row],[Price]]*4.42)</f>
        <v>0</v>
      </c>
      <c r="M766" s="4">
        <v>0</v>
      </c>
      <c r="N766" s="4">
        <f>SUM(Table16[[#This Row],[ChargeID]]*0.76)</f>
        <v>0</v>
      </c>
      <c r="O766" s="4">
        <f>SUM(Table16[[#This Row],[Price]]*0.95)</f>
        <v>0</v>
      </c>
      <c r="P766" s="4">
        <f>SUM(Table16[[#This Row],[Price]]*0.8)</f>
        <v>0</v>
      </c>
      <c r="Q766" s="4">
        <f>SUM(Table16[[#This Row],[Price]]*0.6)</f>
        <v>0</v>
      </c>
    </row>
    <row r="767" spans="1:17" x14ac:dyDescent="0.25">
      <c r="A767" t="s">
        <v>333</v>
      </c>
      <c r="B767">
        <v>0</v>
      </c>
      <c r="C767" t="s">
        <v>751</v>
      </c>
      <c r="D767">
        <v>636</v>
      </c>
      <c r="E767" t="s">
        <v>345</v>
      </c>
      <c r="F767" s="4">
        <v>0</v>
      </c>
      <c r="J767" s="4">
        <f>MIN(Table16[[#This Row],[Medicare Outpatient Allowable Rate]:[WPPA Inc Outpatient Allowable Rate]])</f>
        <v>0</v>
      </c>
      <c r="K767" s="4">
        <f>MAX(Table16[[#This Row],[Blue Cross Outpatient Allowable Rate]:[WPPA Inc Outpatient Allowable Rate]])</f>
        <v>0</v>
      </c>
      <c r="L767" s="4">
        <f>SUM(Table16[[#This Row],[Price]]*4.42)</f>
        <v>0</v>
      </c>
      <c r="M767" s="4">
        <v>0</v>
      </c>
      <c r="N767" s="4">
        <f>SUM(Table16[[#This Row],[ChargeID]]*0.76)</f>
        <v>0</v>
      </c>
      <c r="O767" s="4">
        <f>SUM(Table16[[#This Row],[Price]]*0.95)</f>
        <v>0</v>
      </c>
      <c r="P767" s="4">
        <f>SUM(Table16[[#This Row],[Price]]*0.8)</f>
        <v>0</v>
      </c>
      <c r="Q767" s="4">
        <f>SUM(Table16[[#This Row],[Price]]*0.6)</f>
        <v>0</v>
      </c>
    </row>
    <row r="768" spans="1:17" x14ac:dyDescent="0.25">
      <c r="A768" t="s">
        <v>333</v>
      </c>
      <c r="B768">
        <v>0</v>
      </c>
      <c r="C768" t="s">
        <v>751</v>
      </c>
      <c r="D768">
        <v>636</v>
      </c>
      <c r="E768" t="s">
        <v>345</v>
      </c>
      <c r="F768" s="4">
        <v>0</v>
      </c>
      <c r="J768" s="4">
        <f>MIN(Table16[[#This Row],[Medicare Outpatient Allowable Rate]:[WPPA Inc Outpatient Allowable Rate]])</f>
        <v>0</v>
      </c>
      <c r="K768" s="4">
        <f>MAX(Table16[[#This Row],[Blue Cross Outpatient Allowable Rate]:[WPPA Inc Outpatient Allowable Rate]])</f>
        <v>0</v>
      </c>
      <c r="L768" s="4">
        <f>SUM(Table16[[#This Row],[Price]]*4.42)</f>
        <v>0</v>
      </c>
      <c r="M768" s="4">
        <v>0</v>
      </c>
      <c r="N768" s="4">
        <f>SUM(Table16[[#This Row],[ChargeID]]*0.76)</f>
        <v>0</v>
      </c>
      <c r="O768" s="4">
        <f>SUM(Table16[[#This Row],[Price]]*0.95)</f>
        <v>0</v>
      </c>
      <c r="P768" s="4">
        <f>SUM(Table16[[#This Row],[Price]]*0.8)</f>
        <v>0</v>
      </c>
      <c r="Q768" s="4">
        <f>SUM(Table16[[#This Row],[Price]]*0.6)</f>
        <v>0</v>
      </c>
    </row>
    <row r="769" spans="1:17" x14ac:dyDescent="0.25">
      <c r="A769" t="s">
        <v>333</v>
      </c>
      <c r="B769">
        <v>0</v>
      </c>
      <c r="C769" t="s">
        <v>609</v>
      </c>
      <c r="D769">
        <v>636</v>
      </c>
      <c r="E769" t="s">
        <v>337</v>
      </c>
      <c r="F769" s="4">
        <v>0</v>
      </c>
      <c r="J769" s="4">
        <f>MIN(Table16[[#This Row],[Medicare Outpatient Allowable Rate]:[WPPA Inc Outpatient Allowable Rate]])</f>
        <v>0</v>
      </c>
      <c r="K769" s="4">
        <f>MAX(Table16[[#This Row],[Blue Cross Outpatient Allowable Rate]:[WPPA Inc Outpatient Allowable Rate]])</f>
        <v>0</v>
      </c>
      <c r="L769" s="4">
        <f>SUM(Table16[[#This Row],[Price]]*4.42)</f>
        <v>0</v>
      </c>
      <c r="M769" s="4">
        <v>0</v>
      </c>
      <c r="N769" s="4">
        <f>SUM(Table16[[#This Row],[ChargeID]]*0.76)</f>
        <v>0</v>
      </c>
      <c r="O769" s="4">
        <f>SUM(Table16[[#This Row],[Price]]*0.95)</f>
        <v>0</v>
      </c>
      <c r="P769" s="4">
        <f>SUM(Table16[[#This Row],[Price]]*0.8)</f>
        <v>0</v>
      </c>
      <c r="Q769" s="4">
        <f>SUM(Table16[[#This Row],[Price]]*0.6)</f>
        <v>0</v>
      </c>
    </row>
    <row r="770" spans="1:17" x14ac:dyDescent="0.25">
      <c r="A770" t="s">
        <v>333</v>
      </c>
      <c r="B770">
        <v>0</v>
      </c>
      <c r="C770" t="s">
        <v>802</v>
      </c>
      <c r="D770">
        <v>636</v>
      </c>
      <c r="E770" t="s">
        <v>345</v>
      </c>
      <c r="F770" s="4">
        <v>0</v>
      </c>
      <c r="J770" s="4">
        <f>MIN(Table16[[#This Row],[Medicare Outpatient Allowable Rate]:[WPPA Inc Outpatient Allowable Rate]])</f>
        <v>0</v>
      </c>
      <c r="K770" s="4">
        <f>MAX(Table16[[#This Row],[Blue Cross Outpatient Allowable Rate]:[WPPA Inc Outpatient Allowable Rate]])</f>
        <v>0</v>
      </c>
      <c r="L770" s="4">
        <f>SUM(Table16[[#This Row],[Price]]*4.42)</f>
        <v>0</v>
      </c>
      <c r="M770" s="4">
        <v>0</v>
      </c>
      <c r="N770" s="4">
        <f>SUM(Table16[[#This Row],[ChargeID]]*0.76)</f>
        <v>0</v>
      </c>
      <c r="O770" s="4">
        <f>SUM(Table16[[#This Row],[Price]]*0.95)</f>
        <v>0</v>
      </c>
      <c r="P770" s="4">
        <f>SUM(Table16[[#This Row],[Price]]*0.8)</f>
        <v>0</v>
      </c>
      <c r="Q770" s="4">
        <f>SUM(Table16[[#This Row],[Price]]*0.6)</f>
        <v>0</v>
      </c>
    </row>
    <row r="771" spans="1:17" x14ac:dyDescent="0.25">
      <c r="A771" t="s">
        <v>333</v>
      </c>
      <c r="B771">
        <v>0</v>
      </c>
      <c r="C771" t="s">
        <v>965</v>
      </c>
      <c r="D771">
        <v>636</v>
      </c>
      <c r="E771" t="s">
        <v>345</v>
      </c>
      <c r="F771" s="4">
        <v>0</v>
      </c>
      <c r="J771" s="4">
        <f>MIN(Table16[[#This Row],[Medicare Outpatient Allowable Rate]:[WPPA Inc Outpatient Allowable Rate]])</f>
        <v>0</v>
      </c>
      <c r="K771" s="4">
        <f>MAX(Table16[[#This Row],[Blue Cross Outpatient Allowable Rate]:[WPPA Inc Outpatient Allowable Rate]])</f>
        <v>0</v>
      </c>
      <c r="L771" s="4">
        <f>SUM(Table16[[#This Row],[Price]]*4.42)</f>
        <v>0</v>
      </c>
      <c r="M771" s="4">
        <v>0</v>
      </c>
      <c r="N771" s="4">
        <f>SUM(Table16[[#This Row],[ChargeID]]*0.76)</f>
        <v>0</v>
      </c>
      <c r="O771" s="4">
        <f>SUM(Table16[[#This Row],[Price]]*0.95)</f>
        <v>0</v>
      </c>
      <c r="P771" s="4">
        <f>SUM(Table16[[#This Row],[Price]]*0.8)</f>
        <v>0</v>
      </c>
      <c r="Q771" s="4">
        <f>SUM(Table16[[#This Row],[Price]]*0.6)</f>
        <v>0</v>
      </c>
    </row>
    <row r="772" spans="1:17" x14ac:dyDescent="0.25">
      <c r="A772" t="s">
        <v>333</v>
      </c>
      <c r="B772">
        <v>0</v>
      </c>
      <c r="C772" t="s">
        <v>966</v>
      </c>
      <c r="D772">
        <v>636</v>
      </c>
      <c r="E772" t="s">
        <v>345</v>
      </c>
      <c r="F772" s="4">
        <v>0</v>
      </c>
      <c r="J772" s="4">
        <f>MIN(Table16[[#This Row],[Medicare Outpatient Allowable Rate]:[WPPA Inc Outpatient Allowable Rate]])</f>
        <v>0</v>
      </c>
      <c r="K772" s="4">
        <f>MAX(Table16[[#This Row],[Blue Cross Outpatient Allowable Rate]:[WPPA Inc Outpatient Allowable Rate]])</f>
        <v>0</v>
      </c>
      <c r="L772" s="4">
        <f>SUM(Table16[[#This Row],[Price]]*4.42)</f>
        <v>0</v>
      </c>
      <c r="M772" s="4">
        <v>0</v>
      </c>
      <c r="N772" s="4">
        <f>SUM(Table16[[#This Row],[ChargeID]]*0.76)</f>
        <v>0</v>
      </c>
      <c r="O772" s="4">
        <f>SUM(Table16[[#This Row],[Price]]*0.95)</f>
        <v>0</v>
      </c>
      <c r="P772" s="4">
        <f>SUM(Table16[[#This Row],[Price]]*0.8)</f>
        <v>0</v>
      </c>
      <c r="Q772" s="4">
        <f>SUM(Table16[[#This Row],[Price]]*0.6)</f>
        <v>0</v>
      </c>
    </row>
    <row r="773" spans="1:17" x14ac:dyDescent="0.25">
      <c r="A773" t="s">
        <v>333</v>
      </c>
      <c r="B773">
        <v>0</v>
      </c>
      <c r="C773" t="s">
        <v>967</v>
      </c>
      <c r="D773">
        <v>636</v>
      </c>
      <c r="E773" t="s">
        <v>341</v>
      </c>
      <c r="F773" s="4">
        <v>0</v>
      </c>
      <c r="J773" s="4">
        <f>MIN(Table16[[#This Row],[Medicare Outpatient Allowable Rate]:[WPPA Inc Outpatient Allowable Rate]])</f>
        <v>0</v>
      </c>
      <c r="K773" s="4">
        <f>MAX(Table16[[#This Row],[Blue Cross Outpatient Allowable Rate]:[WPPA Inc Outpatient Allowable Rate]])</f>
        <v>0</v>
      </c>
      <c r="L773" s="4">
        <f>SUM(Table16[[#This Row],[Price]]*4.42)</f>
        <v>0</v>
      </c>
      <c r="M773" s="4">
        <v>0</v>
      </c>
      <c r="N773" s="4">
        <f>SUM(Table16[[#This Row],[ChargeID]]*0.76)</f>
        <v>0</v>
      </c>
      <c r="O773" s="4">
        <f>SUM(Table16[[#This Row],[Price]]*0.95)</f>
        <v>0</v>
      </c>
      <c r="P773" s="4">
        <f>SUM(Table16[[#This Row],[Price]]*0.8)</f>
        <v>0</v>
      </c>
      <c r="Q773" s="4">
        <f>SUM(Table16[[#This Row],[Price]]*0.6)</f>
        <v>0</v>
      </c>
    </row>
    <row r="774" spans="1:17" x14ac:dyDescent="0.25">
      <c r="A774" t="s">
        <v>333</v>
      </c>
      <c r="B774">
        <v>0</v>
      </c>
      <c r="C774" t="s">
        <v>835</v>
      </c>
      <c r="D774">
        <v>636</v>
      </c>
      <c r="E774" t="s">
        <v>345</v>
      </c>
      <c r="F774" s="4">
        <v>0</v>
      </c>
      <c r="J774" s="4">
        <f>MIN(Table16[[#This Row],[Medicare Outpatient Allowable Rate]:[WPPA Inc Outpatient Allowable Rate]])</f>
        <v>0</v>
      </c>
      <c r="K774" s="4">
        <f>MAX(Table16[[#This Row],[Blue Cross Outpatient Allowable Rate]:[WPPA Inc Outpatient Allowable Rate]])</f>
        <v>0</v>
      </c>
      <c r="L774" s="4">
        <f>SUM(Table16[[#This Row],[Price]]*4.42)</f>
        <v>0</v>
      </c>
      <c r="M774" s="4">
        <v>0</v>
      </c>
      <c r="N774" s="4">
        <f>SUM(Table16[[#This Row],[ChargeID]]*0.76)</f>
        <v>0</v>
      </c>
      <c r="O774" s="4">
        <f>SUM(Table16[[#This Row],[Price]]*0.95)</f>
        <v>0</v>
      </c>
      <c r="P774" s="4">
        <f>SUM(Table16[[#This Row],[Price]]*0.8)</f>
        <v>0</v>
      </c>
      <c r="Q774" s="4">
        <f>SUM(Table16[[#This Row],[Price]]*0.6)</f>
        <v>0</v>
      </c>
    </row>
    <row r="775" spans="1:17" x14ac:dyDescent="0.25">
      <c r="A775" t="s">
        <v>333</v>
      </c>
      <c r="B775">
        <v>0</v>
      </c>
      <c r="C775" t="s">
        <v>968</v>
      </c>
      <c r="D775">
        <v>636</v>
      </c>
      <c r="E775" t="s">
        <v>343</v>
      </c>
      <c r="F775" s="4">
        <v>0</v>
      </c>
      <c r="J775" s="4">
        <f>MIN(Table16[[#This Row],[Medicare Outpatient Allowable Rate]:[WPPA Inc Outpatient Allowable Rate]])</f>
        <v>0</v>
      </c>
      <c r="K775" s="4">
        <f>MAX(Table16[[#This Row],[Blue Cross Outpatient Allowable Rate]:[WPPA Inc Outpatient Allowable Rate]])</f>
        <v>0</v>
      </c>
      <c r="L775" s="4">
        <f>SUM(Table16[[#This Row],[Price]]*4.42)</f>
        <v>0</v>
      </c>
      <c r="M775" s="4">
        <v>0</v>
      </c>
      <c r="N775" s="4">
        <f>SUM(Table16[[#This Row],[ChargeID]]*0.76)</f>
        <v>0</v>
      </c>
      <c r="O775" s="4">
        <f>SUM(Table16[[#This Row],[Price]]*0.95)</f>
        <v>0</v>
      </c>
      <c r="P775" s="4">
        <f>SUM(Table16[[#This Row],[Price]]*0.8)</f>
        <v>0</v>
      </c>
      <c r="Q775" s="4">
        <f>SUM(Table16[[#This Row],[Price]]*0.6)</f>
        <v>0</v>
      </c>
    </row>
    <row r="776" spans="1:17" x14ac:dyDescent="0.25">
      <c r="A776" t="s">
        <v>333</v>
      </c>
      <c r="B776">
        <v>0</v>
      </c>
      <c r="C776" t="s">
        <v>969</v>
      </c>
      <c r="D776">
        <v>636</v>
      </c>
      <c r="E776" t="s">
        <v>343</v>
      </c>
      <c r="F776" s="4">
        <v>0</v>
      </c>
      <c r="J776" s="4">
        <f>MIN(Table16[[#This Row],[Medicare Outpatient Allowable Rate]:[WPPA Inc Outpatient Allowable Rate]])</f>
        <v>0</v>
      </c>
      <c r="K776" s="4">
        <f>MAX(Table16[[#This Row],[Blue Cross Outpatient Allowable Rate]:[WPPA Inc Outpatient Allowable Rate]])</f>
        <v>0</v>
      </c>
      <c r="L776" s="4">
        <f>SUM(Table16[[#This Row],[Price]]*4.42)</f>
        <v>0</v>
      </c>
      <c r="M776" s="4">
        <v>0</v>
      </c>
      <c r="N776" s="4">
        <f>SUM(Table16[[#This Row],[ChargeID]]*0.76)</f>
        <v>0</v>
      </c>
      <c r="O776" s="4">
        <f>SUM(Table16[[#This Row],[Price]]*0.95)</f>
        <v>0</v>
      </c>
      <c r="P776" s="4">
        <f>SUM(Table16[[#This Row],[Price]]*0.8)</f>
        <v>0</v>
      </c>
      <c r="Q776" s="4">
        <f>SUM(Table16[[#This Row],[Price]]*0.6)</f>
        <v>0</v>
      </c>
    </row>
    <row r="777" spans="1:17" x14ac:dyDescent="0.25">
      <c r="A777" t="s">
        <v>333</v>
      </c>
      <c r="B777">
        <v>0</v>
      </c>
      <c r="C777" t="s">
        <v>970</v>
      </c>
      <c r="D777">
        <v>636</v>
      </c>
      <c r="E777" t="s">
        <v>345</v>
      </c>
      <c r="F777" s="4">
        <v>0</v>
      </c>
      <c r="J777" s="4">
        <f>MIN(Table16[[#This Row],[Medicare Outpatient Allowable Rate]:[WPPA Inc Outpatient Allowable Rate]])</f>
        <v>0</v>
      </c>
      <c r="K777" s="4">
        <f>MAX(Table16[[#This Row],[Blue Cross Outpatient Allowable Rate]:[WPPA Inc Outpatient Allowable Rate]])</f>
        <v>0</v>
      </c>
      <c r="L777" s="4">
        <f>SUM(Table16[[#This Row],[Price]]*4.42)</f>
        <v>0</v>
      </c>
      <c r="M777" s="4">
        <v>0</v>
      </c>
      <c r="N777" s="4">
        <f>SUM(Table16[[#This Row],[ChargeID]]*0.76)</f>
        <v>0</v>
      </c>
      <c r="O777" s="4">
        <f>SUM(Table16[[#This Row],[Price]]*0.95)</f>
        <v>0</v>
      </c>
      <c r="P777" s="4">
        <f>SUM(Table16[[#This Row],[Price]]*0.8)</f>
        <v>0</v>
      </c>
      <c r="Q777" s="4">
        <f>SUM(Table16[[#This Row],[Price]]*0.6)</f>
        <v>0</v>
      </c>
    </row>
    <row r="778" spans="1:17" x14ac:dyDescent="0.25">
      <c r="A778" t="s">
        <v>333</v>
      </c>
      <c r="B778">
        <v>0</v>
      </c>
      <c r="C778" t="s">
        <v>971</v>
      </c>
      <c r="D778">
        <v>636</v>
      </c>
      <c r="E778" t="s">
        <v>345</v>
      </c>
      <c r="F778" s="4">
        <v>0</v>
      </c>
      <c r="J778" s="4">
        <f>MIN(Table16[[#This Row],[Medicare Outpatient Allowable Rate]:[WPPA Inc Outpatient Allowable Rate]])</f>
        <v>0</v>
      </c>
      <c r="K778" s="4">
        <f>MAX(Table16[[#This Row],[Blue Cross Outpatient Allowable Rate]:[WPPA Inc Outpatient Allowable Rate]])</f>
        <v>0</v>
      </c>
      <c r="L778" s="4">
        <f>SUM(Table16[[#This Row],[Price]]*4.42)</f>
        <v>0</v>
      </c>
      <c r="M778" s="4">
        <v>0</v>
      </c>
      <c r="N778" s="4">
        <f>SUM(Table16[[#This Row],[ChargeID]]*0.76)</f>
        <v>0</v>
      </c>
      <c r="O778" s="4">
        <f>SUM(Table16[[#This Row],[Price]]*0.95)</f>
        <v>0</v>
      </c>
      <c r="P778" s="4">
        <f>SUM(Table16[[#This Row],[Price]]*0.8)</f>
        <v>0</v>
      </c>
      <c r="Q778" s="4">
        <f>SUM(Table16[[#This Row],[Price]]*0.6)</f>
        <v>0</v>
      </c>
    </row>
    <row r="779" spans="1:17" x14ac:dyDescent="0.25">
      <c r="A779" t="s">
        <v>333</v>
      </c>
      <c r="B779">
        <v>0</v>
      </c>
      <c r="C779" t="s">
        <v>908</v>
      </c>
      <c r="D779">
        <v>636</v>
      </c>
      <c r="E779" t="s">
        <v>426</v>
      </c>
      <c r="F779" s="4">
        <v>0</v>
      </c>
      <c r="J779" s="4">
        <f>MIN(Table16[[#This Row],[Medicare Outpatient Allowable Rate]:[WPPA Inc Outpatient Allowable Rate]])</f>
        <v>0</v>
      </c>
      <c r="K779" s="4">
        <f>MAX(Table16[[#This Row],[Blue Cross Outpatient Allowable Rate]:[WPPA Inc Outpatient Allowable Rate]])</f>
        <v>0</v>
      </c>
      <c r="L779" s="4">
        <f>SUM(Table16[[#This Row],[Price]]*4.42)</f>
        <v>0</v>
      </c>
      <c r="M779" s="4">
        <v>0</v>
      </c>
      <c r="N779" s="4">
        <f>SUM(Table16[[#This Row],[ChargeID]]*0.76)</f>
        <v>0</v>
      </c>
      <c r="O779" s="4">
        <f>SUM(Table16[[#This Row],[Price]]*0.95)</f>
        <v>0</v>
      </c>
      <c r="P779" s="4">
        <f>SUM(Table16[[#This Row],[Price]]*0.8)</f>
        <v>0</v>
      </c>
      <c r="Q779" s="4">
        <f>SUM(Table16[[#This Row],[Price]]*0.6)</f>
        <v>0</v>
      </c>
    </row>
    <row r="780" spans="1:17" x14ac:dyDescent="0.25">
      <c r="A780" t="s">
        <v>333</v>
      </c>
      <c r="B780">
        <v>0</v>
      </c>
      <c r="C780" t="s">
        <v>972</v>
      </c>
      <c r="D780">
        <v>636</v>
      </c>
      <c r="E780" t="s">
        <v>345</v>
      </c>
      <c r="F780" s="4">
        <v>0</v>
      </c>
      <c r="J780" s="4">
        <f>MIN(Table16[[#This Row],[Medicare Outpatient Allowable Rate]:[WPPA Inc Outpatient Allowable Rate]])</f>
        <v>0</v>
      </c>
      <c r="K780" s="4">
        <f>MAX(Table16[[#This Row],[Blue Cross Outpatient Allowable Rate]:[WPPA Inc Outpatient Allowable Rate]])</f>
        <v>0</v>
      </c>
      <c r="L780" s="4">
        <f>SUM(Table16[[#This Row],[Price]]*4.42)</f>
        <v>0</v>
      </c>
      <c r="M780" s="4">
        <v>0</v>
      </c>
      <c r="N780" s="4">
        <f>SUM(Table16[[#This Row],[ChargeID]]*0.76)</f>
        <v>0</v>
      </c>
      <c r="O780" s="4">
        <f>SUM(Table16[[#This Row],[Price]]*0.95)</f>
        <v>0</v>
      </c>
      <c r="P780" s="4">
        <f>SUM(Table16[[#This Row],[Price]]*0.8)</f>
        <v>0</v>
      </c>
      <c r="Q780" s="4">
        <f>SUM(Table16[[#This Row],[Price]]*0.6)</f>
        <v>0</v>
      </c>
    </row>
    <row r="781" spans="1:17" x14ac:dyDescent="0.25">
      <c r="A781" t="s">
        <v>333</v>
      </c>
      <c r="B781">
        <v>0</v>
      </c>
      <c r="C781" t="s">
        <v>973</v>
      </c>
      <c r="D781">
        <v>636</v>
      </c>
      <c r="E781" t="s">
        <v>345</v>
      </c>
      <c r="F781" s="4">
        <v>0</v>
      </c>
      <c r="J781" s="4">
        <f>MIN(Table16[[#This Row],[Medicare Outpatient Allowable Rate]:[WPPA Inc Outpatient Allowable Rate]])</f>
        <v>0</v>
      </c>
      <c r="K781" s="4">
        <f>MAX(Table16[[#This Row],[Blue Cross Outpatient Allowable Rate]:[WPPA Inc Outpatient Allowable Rate]])</f>
        <v>0</v>
      </c>
      <c r="L781" s="4">
        <f>SUM(Table16[[#This Row],[Price]]*4.42)</f>
        <v>0</v>
      </c>
      <c r="M781" s="4">
        <v>0</v>
      </c>
      <c r="N781" s="4">
        <f>SUM(Table16[[#This Row],[ChargeID]]*0.76)</f>
        <v>0</v>
      </c>
      <c r="O781" s="4">
        <f>SUM(Table16[[#This Row],[Price]]*0.95)</f>
        <v>0</v>
      </c>
      <c r="P781" s="4">
        <f>SUM(Table16[[#This Row],[Price]]*0.8)</f>
        <v>0</v>
      </c>
      <c r="Q781" s="4">
        <f>SUM(Table16[[#This Row],[Price]]*0.6)</f>
        <v>0</v>
      </c>
    </row>
    <row r="782" spans="1:17" x14ac:dyDescent="0.25">
      <c r="A782" t="s">
        <v>333</v>
      </c>
      <c r="B782">
        <v>0</v>
      </c>
      <c r="C782" t="s">
        <v>974</v>
      </c>
      <c r="D782">
        <v>636</v>
      </c>
      <c r="E782" t="s">
        <v>456</v>
      </c>
      <c r="F782" s="4">
        <v>0</v>
      </c>
      <c r="J782" s="4">
        <f>MIN(Table16[[#This Row],[Medicare Outpatient Allowable Rate]:[WPPA Inc Outpatient Allowable Rate]])</f>
        <v>0</v>
      </c>
      <c r="K782" s="4">
        <f>MAX(Table16[[#This Row],[Blue Cross Outpatient Allowable Rate]:[WPPA Inc Outpatient Allowable Rate]])</f>
        <v>0</v>
      </c>
      <c r="L782" s="4">
        <f>SUM(Table16[[#This Row],[Price]]*4.42)</f>
        <v>0</v>
      </c>
      <c r="M782" s="4">
        <v>0</v>
      </c>
      <c r="N782" s="4">
        <f>SUM(Table16[[#This Row],[ChargeID]]*0.76)</f>
        <v>0</v>
      </c>
      <c r="O782" s="4">
        <f>SUM(Table16[[#This Row],[Price]]*0.95)</f>
        <v>0</v>
      </c>
      <c r="P782" s="4">
        <f>SUM(Table16[[#This Row],[Price]]*0.8)</f>
        <v>0</v>
      </c>
      <c r="Q782" s="4">
        <f>SUM(Table16[[#This Row],[Price]]*0.6)</f>
        <v>0</v>
      </c>
    </row>
    <row r="783" spans="1:17" x14ac:dyDescent="0.25">
      <c r="A783" t="s">
        <v>333</v>
      </c>
      <c r="B783">
        <v>0</v>
      </c>
      <c r="C783" t="s">
        <v>975</v>
      </c>
      <c r="D783">
        <v>636</v>
      </c>
      <c r="E783" t="s">
        <v>337</v>
      </c>
      <c r="F783" s="4">
        <v>0</v>
      </c>
      <c r="J783" s="4">
        <f>MIN(Table16[[#This Row],[Medicare Outpatient Allowable Rate]:[WPPA Inc Outpatient Allowable Rate]])</f>
        <v>0</v>
      </c>
      <c r="K783" s="4">
        <f>MAX(Table16[[#This Row],[Blue Cross Outpatient Allowable Rate]:[WPPA Inc Outpatient Allowable Rate]])</f>
        <v>0</v>
      </c>
      <c r="L783" s="4">
        <f>SUM(Table16[[#This Row],[Price]]*4.42)</f>
        <v>0</v>
      </c>
      <c r="M783" s="4">
        <v>0</v>
      </c>
      <c r="N783" s="4">
        <f>SUM(Table16[[#This Row],[ChargeID]]*0.76)</f>
        <v>0</v>
      </c>
      <c r="O783" s="4">
        <f>SUM(Table16[[#This Row],[Price]]*0.95)</f>
        <v>0</v>
      </c>
      <c r="P783" s="4">
        <f>SUM(Table16[[#This Row],[Price]]*0.8)</f>
        <v>0</v>
      </c>
      <c r="Q783" s="4">
        <f>SUM(Table16[[#This Row],[Price]]*0.6)</f>
        <v>0</v>
      </c>
    </row>
    <row r="784" spans="1:17" x14ac:dyDescent="0.25">
      <c r="A784" t="s">
        <v>333</v>
      </c>
      <c r="B784">
        <v>0</v>
      </c>
      <c r="C784" t="s">
        <v>976</v>
      </c>
      <c r="D784">
        <v>636</v>
      </c>
      <c r="E784" t="s">
        <v>345</v>
      </c>
      <c r="F784" s="4">
        <v>0</v>
      </c>
      <c r="J784" s="4">
        <f>MIN(Table16[[#This Row],[Medicare Outpatient Allowable Rate]:[WPPA Inc Outpatient Allowable Rate]])</f>
        <v>0</v>
      </c>
      <c r="K784" s="4">
        <f>MAX(Table16[[#This Row],[Blue Cross Outpatient Allowable Rate]:[WPPA Inc Outpatient Allowable Rate]])</f>
        <v>0</v>
      </c>
      <c r="L784" s="4">
        <f>SUM(Table16[[#This Row],[Price]]*4.42)</f>
        <v>0</v>
      </c>
      <c r="M784" s="4">
        <v>0</v>
      </c>
      <c r="N784" s="4">
        <f>SUM(Table16[[#This Row],[ChargeID]]*0.76)</f>
        <v>0</v>
      </c>
      <c r="O784" s="4">
        <f>SUM(Table16[[#This Row],[Price]]*0.95)</f>
        <v>0</v>
      </c>
      <c r="P784" s="4">
        <f>SUM(Table16[[#This Row],[Price]]*0.8)</f>
        <v>0</v>
      </c>
      <c r="Q784" s="4">
        <f>SUM(Table16[[#This Row],[Price]]*0.6)</f>
        <v>0</v>
      </c>
    </row>
    <row r="785" spans="1:17" x14ac:dyDescent="0.25">
      <c r="A785" t="s">
        <v>333</v>
      </c>
      <c r="B785">
        <v>0</v>
      </c>
      <c r="C785" t="s">
        <v>977</v>
      </c>
      <c r="D785">
        <v>636</v>
      </c>
      <c r="E785" t="s">
        <v>345</v>
      </c>
      <c r="F785" s="4">
        <v>0</v>
      </c>
      <c r="J785" s="4">
        <f>MIN(Table16[[#This Row],[Medicare Outpatient Allowable Rate]:[WPPA Inc Outpatient Allowable Rate]])</f>
        <v>0</v>
      </c>
      <c r="K785" s="4">
        <f>MAX(Table16[[#This Row],[Blue Cross Outpatient Allowable Rate]:[WPPA Inc Outpatient Allowable Rate]])</f>
        <v>0</v>
      </c>
      <c r="L785" s="4">
        <f>SUM(Table16[[#This Row],[Price]]*4.42)</f>
        <v>0</v>
      </c>
      <c r="M785" s="4">
        <v>0</v>
      </c>
      <c r="N785" s="4">
        <f>SUM(Table16[[#This Row],[ChargeID]]*0.76)</f>
        <v>0</v>
      </c>
      <c r="O785" s="4">
        <f>SUM(Table16[[#This Row],[Price]]*0.95)</f>
        <v>0</v>
      </c>
      <c r="P785" s="4">
        <f>SUM(Table16[[#This Row],[Price]]*0.8)</f>
        <v>0</v>
      </c>
      <c r="Q785" s="4">
        <f>SUM(Table16[[#This Row],[Price]]*0.6)</f>
        <v>0</v>
      </c>
    </row>
    <row r="786" spans="1:17" x14ac:dyDescent="0.25">
      <c r="A786" t="s">
        <v>333</v>
      </c>
      <c r="B786">
        <v>0</v>
      </c>
      <c r="C786" t="s">
        <v>978</v>
      </c>
      <c r="D786">
        <v>636</v>
      </c>
      <c r="E786" t="s">
        <v>345</v>
      </c>
      <c r="F786" s="4">
        <v>0</v>
      </c>
      <c r="J786" s="4">
        <f>MIN(Table16[[#This Row],[Medicare Outpatient Allowable Rate]:[WPPA Inc Outpatient Allowable Rate]])</f>
        <v>0</v>
      </c>
      <c r="K786" s="4">
        <f>MAX(Table16[[#This Row],[Blue Cross Outpatient Allowable Rate]:[WPPA Inc Outpatient Allowable Rate]])</f>
        <v>0</v>
      </c>
      <c r="L786" s="4">
        <f>SUM(Table16[[#This Row],[Price]]*4.42)</f>
        <v>0</v>
      </c>
      <c r="M786" s="4">
        <v>0</v>
      </c>
      <c r="N786" s="4">
        <f>SUM(Table16[[#This Row],[ChargeID]]*0.76)</f>
        <v>0</v>
      </c>
      <c r="O786" s="4">
        <f>SUM(Table16[[#This Row],[Price]]*0.95)</f>
        <v>0</v>
      </c>
      <c r="P786" s="4">
        <f>SUM(Table16[[#This Row],[Price]]*0.8)</f>
        <v>0</v>
      </c>
      <c r="Q786" s="4">
        <f>SUM(Table16[[#This Row],[Price]]*0.6)</f>
        <v>0</v>
      </c>
    </row>
    <row r="787" spans="1:17" x14ac:dyDescent="0.25">
      <c r="A787" t="s">
        <v>333</v>
      </c>
      <c r="B787">
        <v>0</v>
      </c>
      <c r="C787" t="s">
        <v>979</v>
      </c>
      <c r="D787">
        <v>636</v>
      </c>
      <c r="E787" t="s">
        <v>345</v>
      </c>
      <c r="F787" s="4">
        <v>0</v>
      </c>
      <c r="J787" s="4">
        <f>MIN(Table16[[#This Row],[Medicare Outpatient Allowable Rate]:[WPPA Inc Outpatient Allowable Rate]])</f>
        <v>0</v>
      </c>
      <c r="K787" s="4">
        <f>MAX(Table16[[#This Row],[Blue Cross Outpatient Allowable Rate]:[WPPA Inc Outpatient Allowable Rate]])</f>
        <v>0</v>
      </c>
      <c r="L787" s="4">
        <f>SUM(Table16[[#This Row],[Price]]*4.42)</f>
        <v>0</v>
      </c>
      <c r="M787" s="4">
        <v>0</v>
      </c>
      <c r="N787" s="4">
        <f>SUM(Table16[[#This Row],[ChargeID]]*0.76)</f>
        <v>0</v>
      </c>
      <c r="O787" s="4">
        <f>SUM(Table16[[#This Row],[Price]]*0.95)</f>
        <v>0</v>
      </c>
      <c r="P787" s="4">
        <f>SUM(Table16[[#This Row],[Price]]*0.8)</f>
        <v>0</v>
      </c>
      <c r="Q787" s="4">
        <f>SUM(Table16[[#This Row],[Price]]*0.6)</f>
        <v>0</v>
      </c>
    </row>
    <row r="788" spans="1:17" x14ac:dyDescent="0.25">
      <c r="A788" t="s">
        <v>333</v>
      </c>
      <c r="B788">
        <v>0</v>
      </c>
      <c r="C788" t="s">
        <v>980</v>
      </c>
      <c r="D788">
        <v>636</v>
      </c>
      <c r="E788" t="s">
        <v>402</v>
      </c>
      <c r="F788" s="4">
        <v>0</v>
      </c>
      <c r="J788" s="4">
        <f>MIN(Table16[[#This Row],[Medicare Outpatient Allowable Rate]:[WPPA Inc Outpatient Allowable Rate]])</f>
        <v>0</v>
      </c>
      <c r="K788" s="4">
        <f>MAX(Table16[[#This Row],[Blue Cross Outpatient Allowable Rate]:[WPPA Inc Outpatient Allowable Rate]])</f>
        <v>0</v>
      </c>
      <c r="L788" s="4">
        <f>SUM(Table16[[#This Row],[Price]]*4.42)</f>
        <v>0</v>
      </c>
      <c r="M788" s="4">
        <v>0</v>
      </c>
      <c r="N788" s="4">
        <f>SUM(Table16[[#This Row],[ChargeID]]*0.76)</f>
        <v>0</v>
      </c>
      <c r="O788" s="4">
        <f>SUM(Table16[[#This Row],[Price]]*0.95)</f>
        <v>0</v>
      </c>
      <c r="P788" s="4">
        <f>SUM(Table16[[#This Row],[Price]]*0.8)</f>
        <v>0</v>
      </c>
      <c r="Q788" s="4">
        <f>SUM(Table16[[#This Row],[Price]]*0.6)</f>
        <v>0</v>
      </c>
    </row>
    <row r="789" spans="1:17" x14ac:dyDescent="0.25">
      <c r="A789" t="s">
        <v>333</v>
      </c>
      <c r="B789">
        <v>0</v>
      </c>
      <c r="C789" t="s">
        <v>981</v>
      </c>
      <c r="D789">
        <v>636</v>
      </c>
      <c r="E789" t="s">
        <v>337</v>
      </c>
      <c r="F789" s="4">
        <v>0</v>
      </c>
      <c r="J789" s="4">
        <f>MIN(Table16[[#This Row],[Medicare Outpatient Allowable Rate]:[WPPA Inc Outpatient Allowable Rate]])</f>
        <v>0</v>
      </c>
      <c r="K789" s="4">
        <f>MAX(Table16[[#This Row],[Blue Cross Outpatient Allowable Rate]:[WPPA Inc Outpatient Allowable Rate]])</f>
        <v>0</v>
      </c>
      <c r="L789" s="4">
        <f>SUM(Table16[[#This Row],[Price]]*4.42)</f>
        <v>0</v>
      </c>
      <c r="M789" s="4">
        <v>0</v>
      </c>
      <c r="N789" s="4">
        <f>SUM(Table16[[#This Row],[ChargeID]]*0.76)</f>
        <v>0</v>
      </c>
      <c r="O789" s="4">
        <f>SUM(Table16[[#This Row],[Price]]*0.95)</f>
        <v>0</v>
      </c>
      <c r="P789" s="4">
        <f>SUM(Table16[[#This Row],[Price]]*0.8)</f>
        <v>0</v>
      </c>
      <c r="Q789" s="4">
        <f>SUM(Table16[[#This Row],[Price]]*0.6)</f>
        <v>0</v>
      </c>
    </row>
    <row r="790" spans="1:17" x14ac:dyDescent="0.25">
      <c r="A790" t="s">
        <v>333</v>
      </c>
      <c r="B790">
        <v>0</v>
      </c>
      <c r="C790" t="s">
        <v>982</v>
      </c>
      <c r="D790">
        <v>636</v>
      </c>
      <c r="E790" t="s">
        <v>402</v>
      </c>
      <c r="F790" s="4">
        <v>0</v>
      </c>
      <c r="J790" s="4">
        <f>MIN(Table16[[#This Row],[Medicare Outpatient Allowable Rate]:[WPPA Inc Outpatient Allowable Rate]])</f>
        <v>0</v>
      </c>
      <c r="K790" s="4">
        <f>MAX(Table16[[#This Row],[Blue Cross Outpatient Allowable Rate]:[WPPA Inc Outpatient Allowable Rate]])</f>
        <v>0</v>
      </c>
      <c r="L790" s="4">
        <f>SUM(Table16[[#This Row],[Price]]*4.42)</f>
        <v>0</v>
      </c>
      <c r="M790" s="4">
        <v>0</v>
      </c>
      <c r="N790" s="4">
        <f>SUM(Table16[[#This Row],[ChargeID]]*0.76)</f>
        <v>0</v>
      </c>
      <c r="O790" s="4">
        <f>SUM(Table16[[#This Row],[Price]]*0.95)</f>
        <v>0</v>
      </c>
      <c r="P790" s="4">
        <f>SUM(Table16[[#This Row],[Price]]*0.8)</f>
        <v>0</v>
      </c>
      <c r="Q790" s="4">
        <f>SUM(Table16[[#This Row],[Price]]*0.6)</f>
        <v>0</v>
      </c>
    </row>
    <row r="791" spans="1:17" x14ac:dyDescent="0.25">
      <c r="A791" t="s">
        <v>333</v>
      </c>
      <c r="B791">
        <v>0</v>
      </c>
      <c r="C791" t="s">
        <v>983</v>
      </c>
      <c r="D791">
        <v>636</v>
      </c>
      <c r="E791" t="s">
        <v>402</v>
      </c>
      <c r="F791" s="4">
        <v>0</v>
      </c>
      <c r="J791" s="4">
        <f>MIN(Table16[[#This Row],[Medicare Outpatient Allowable Rate]:[WPPA Inc Outpatient Allowable Rate]])</f>
        <v>0</v>
      </c>
      <c r="K791" s="4">
        <f>MAX(Table16[[#This Row],[Blue Cross Outpatient Allowable Rate]:[WPPA Inc Outpatient Allowable Rate]])</f>
        <v>0</v>
      </c>
      <c r="L791" s="4">
        <f>SUM(Table16[[#This Row],[Price]]*4.42)</f>
        <v>0</v>
      </c>
      <c r="M791" s="4">
        <v>0</v>
      </c>
      <c r="N791" s="4">
        <f>SUM(Table16[[#This Row],[ChargeID]]*0.76)</f>
        <v>0</v>
      </c>
      <c r="O791" s="4">
        <f>SUM(Table16[[#This Row],[Price]]*0.95)</f>
        <v>0</v>
      </c>
      <c r="P791" s="4">
        <f>SUM(Table16[[#This Row],[Price]]*0.8)</f>
        <v>0</v>
      </c>
      <c r="Q791" s="4">
        <f>SUM(Table16[[#This Row],[Price]]*0.6)</f>
        <v>0</v>
      </c>
    </row>
    <row r="792" spans="1:17" x14ac:dyDescent="0.25">
      <c r="A792" t="s">
        <v>333</v>
      </c>
      <c r="B792">
        <v>0</v>
      </c>
      <c r="C792" t="s">
        <v>880</v>
      </c>
      <c r="D792">
        <v>636</v>
      </c>
      <c r="E792" t="s">
        <v>337</v>
      </c>
      <c r="F792" s="4">
        <v>0</v>
      </c>
      <c r="J792" s="4">
        <f>MIN(Table16[[#This Row],[Medicare Outpatient Allowable Rate]:[WPPA Inc Outpatient Allowable Rate]])</f>
        <v>0</v>
      </c>
      <c r="K792" s="4">
        <f>MAX(Table16[[#This Row],[Blue Cross Outpatient Allowable Rate]:[WPPA Inc Outpatient Allowable Rate]])</f>
        <v>0</v>
      </c>
      <c r="L792" s="4">
        <f>SUM(Table16[[#This Row],[Price]]*4.42)</f>
        <v>0</v>
      </c>
      <c r="M792" s="4">
        <v>0</v>
      </c>
      <c r="N792" s="4">
        <f>SUM(Table16[[#This Row],[ChargeID]]*0.76)</f>
        <v>0</v>
      </c>
      <c r="O792" s="4">
        <f>SUM(Table16[[#This Row],[Price]]*0.95)</f>
        <v>0</v>
      </c>
      <c r="P792" s="4">
        <f>SUM(Table16[[#This Row],[Price]]*0.8)</f>
        <v>0</v>
      </c>
      <c r="Q792" s="4">
        <f>SUM(Table16[[#This Row],[Price]]*0.6)</f>
        <v>0</v>
      </c>
    </row>
    <row r="793" spans="1:17" x14ac:dyDescent="0.25">
      <c r="A793" t="s">
        <v>333</v>
      </c>
      <c r="B793">
        <v>0</v>
      </c>
      <c r="C793" t="s">
        <v>984</v>
      </c>
      <c r="D793">
        <v>636</v>
      </c>
      <c r="E793" t="s">
        <v>345</v>
      </c>
      <c r="F793" s="4">
        <v>0</v>
      </c>
      <c r="J793" s="4">
        <f>MIN(Table16[[#This Row],[Medicare Outpatient Allowable Rate]:[WPPA Inc Outpatient Allowable Rate]])</f>
        <v>0</v>
      </c>
      <c r="K793" s="4">
        <f>MAX(Table16[[#This Row],[Blue Cross Outpatient Allowable Rate]:[WPPA Inc Outpatient Allowable Rate]])</f>
        <v>0</v>
      </c>
      <c r="L793" s="4">
        <f>SUM(Table16[[#This Row],[Price]]*4.42)</f>
        <v>0</v>
      </c>
      <c r="M793" s="4">
        <v>0</v>
      </c>
      <c r="N793" s="4">
        <f>SUM(Table16[[#This Row],[ChargeID]]*0.76)</f>
        <v>0</v>
      </c>
      <c r="O793" s="4">
        <f>SUM(Table16[[#This Row],[Price]]*0.95)</f>
        <v>0</v>
      </c>
      <c r="P793" s="4">
        <f>SUM(Table16[[#This Row],[Price]]*0.8)</f>
        <v>0</v>
      </c>
      <c r="Q793" s="4">
        <f>SUM(Table16[[#This Row],[Price]]*0.6)</f>
        <v>0</v>
      </c>
    </row>
    <row r="794" spans="1:17" x14ac:dyDescent="0.25">
      <c r="A794" t="s">
        <v>333</v>
      </c>
      <c r="B794">
        <v>0</v>
      </c>
      <c r="C794" t="s">
        <v>455</v>
      </c>
      <c r="D794">
        <v>636</v>
      </c>
      <c r="E794" t="s">
        <v>456</v>
      </c>
      <c r="F794" s="4">
        <v>0</v>
      </c>
      <c r="J794" s="4">
        <f>MIN(Table16[[#This Row],[Medicare Outpatient Allowable Rate]:[WPPA Inc Outpatient Allowable Rate]])</f>
        <v>0</v>
      </c>
      <c r="K794" s="4">
        <f>MAX(Table16[[#This Row],[Blue Cross Outpatient Allowable Rate]:[WPPA Inc Outpatient Allowable Rate]])</f>
        <v>0</v>
      </c>
      <c r="L794" s="4">
        <f>SUM(Table16[[#This Row],[Price]]*4.42)</f>
        <v>0</v>
      </c>
      <c r="M794" s="4">
        <v>0</v>
      </c>
      <c r="N794" s="4">
        <f>SUM(Table16[[#This Row],[ChargeID]]*0.76)</f>
        <v>0</v>
      </c>
      <c r="O794" s="4">
        <f>SUM(Table16[[#This Row],[Price]]*0.95)</f>
        <v>0</v>
      </c>
      <c r="P794" s="4">
        <f>SUM(Table16[[#This Row],[Price]]*0.8)</f>
        <v>0</v>
      </c>
      <c r="Q794" s="4">
        <f>SUM(Table16[[#This Row],[Price]]*0.6)</f>
        <v>0</v>
      </c>
    </row>
    <row r="795" spans="1:17" x14ac:dyDescent="0.25">
      <c r="A795" t="s">
        <v>333</v>
      </c>
      <c r="B795">
        <v>0</v>
      </c>
      <c r="C795" t="s">
        <v>985</v>
      </c>
      <c r="D795">
        <v>636</v>
      </c>
      <c r="E795" t="s">
        <v>456</v>
      </c>
      <c r="F795" s="4">
        <v>0</v>
      </c>
      <c r="J795" s="4">
        <f>MIN(Table16[[#This Row],[Medicare Outpatient Allowable Rate]:[WPPA Inc Outpatient Allowable Rate]])</f>
        <v>0</v>
      </c>
      <c r="K795" s="4">
        <f>MAX(Table16[[#This Row],[Blue Cross Outpatient Allowable Rate]:[WPPA Inc Outpatient Allowable Rate]])</f>
        <v>0</v>
      </c>
      <c r="L795" s="4">
        <f>SUM(Table16[[#This Row],[Price]]*4.42)</f>
        <v>0</v>
      </c>
      <c r="M795" s="4">
        <v>0</v>
      </c>
      <c r="N795" s="4">
        <f>SUM(Table16[[#This Row],[ChargeID]]*0.76)</f>
        <v>0</v>
      </c>
      <c r="O795" s="4">
        <f>SUM(Table16[[#This Row],[Price]]*0.95)</f>
        <v>0</v>
      </c>
      <c r="P795" s="4">
        <f>SUM(Table16[[#This Row],[Price]]*0.8)</f>
        <v>0</v>
      </c>
      <c r="Q795" s="4">
        <f>SUM(Table16[[#This Row],[Price]]*0.6)</f>
        <v>0</v>
      </c>
    </row>
    <row r="796" spans="1:17" x14ac:dyDescent="0.25">
      <c r="A796" t="s">
        <v>333</v>
      </c>
      <c r="B796">
        <v>0</v>
      </c>
      <c r="C796" t="s">
        <v>986</v>
      </c>
      <c r="D796">
        <v>636</v>
      </c>
      <c r="E796" t="s">
        <v>353</v>
      </c>
      <c r="F796" s="4">
        <v>0</v>
      </c>
      <c r="J796" s="4">
        <f>MIN(Table16[[#This Row],[Medicare Outpatient Allowable Rate]:[WPPA Inc Outpatient Allowable Rate]])</f>
        <v>0</v>
      </c>
      <c r="K796" s="4">
        <f>MAX(Table16[[#This Row],[Blue Cross Outpatient Allowable Rate]:[WPPA Inc Outpatient Allowable Rate]])</f>
        <v>0</v>
      </c>
      <c r="L796" s="4">
        <f>SUM(Table16[[#This Row],[Price]]*4.42)</f>
        <v>0</v>
      </c>
      <c r="M796" s="4">
        <v>0</v>
      </c>
      <c r="N796" s="4">
        <f>SUM(Table16[[#This Row],[ChargeID]]*0.76)</f>
        <v>0</v>
      </c>
      <c r="O796" s="4">
        <f>SUM(Table16[[#This Row],[Price]]*0.95)</f>
        <v>0</v>
      </c>
      <c r="P796" s="4">
        <f>SUM(Table16[[#This Row],[Price]]*0.8)</f>
        <v>0</v>
      </c>
      <c r="Q796" s="4">
        <f>SUM(Table16[[#This Row],[Price]]*0.6)</f>
        <v>0</v>
      </c>
    </row>
    <row r="797" spans="1:17" x14ac:dyDescent="0.25">
      <c r="A797" t="s">
        <v>333</v>
      </c>
      <c r="B797">
        <v>0</v>
      </c>
      <c r="C797" t="s">
        <v>987</v>
      </c>
      <c r="D797">
        <v>636</v>
      </c>
      <c r="E797" t="s">
        <v>402</v>
      </c>
      <c r="F797" s="4">
        <v>0</v>
      </c>
      <c r="J797" s="4">
        <f>MIN(Table16[[#This Row],[Medicare Outpatient Allowable Rate]:[WPPA Inc Outpatient Allowable Rate]])</f>
        <v>0</v>
      </c>
      <c r="K797" s="4">
        <f>MAX(Table16[[#This Row],[Blue Cross Outpatient Allowable Rate]:[WPPA Inc Outpatient Allowable Rate]])</f>
        <v>0</v>
      </c>
      <c r="L797" s="4">
        <f>SUM(Table16[[#This Row],[Price]]*4.42)</f>
        <v>0</v>
      </c>
      <c r="M797" s="4">
        <v>0</v>
      </c>
      <c r="N797" s="4">
        <f>SUM(Table16[[#This Row],[ChargeID]]*0.76)</f>
        <v>0</v>
      </c>
      <c r="O797" s="4">
        <f>SUM(Table16[[#This Row],[Price]]*0.95)</f>
        <v>0</v>
      </c>
      <c r="P797" s="4">
        <f>SUM(Table16[[#This Row],[Price]]*0.8)</f>
        <v>0</v>
      </c>
      <c r="Q797" s="4">
        <f>SUM(Table16[[#This Row],[Price]]*0.6)</f>
        <v>0</v>
      </c>
    </row>
    <row r="798" spans="1:17" x14ac:dyDescent="0.25">
      <c r="A798" t="s">
        <v>333</v>
      </c>
      <c r="B798">
        <v>0</v>
      </c>
      <c r="C798" t="s">
        <v>500</v>
      </c>
      <c r="D798">
        <v>636</v>
      </c>
      <c r="E798" t="s">
        <v>345</v>
      </c>
      <c r="F798" s="4">
        <v>0</v>
      </c>
      <c r="J798" s="4">
        <f>MIN(Table16[[#This Row],[Medicare Outpatient Allowable Rate]:[WPPA Inc Outpatient Allowable Rate]])</f>
        <v>0</v>
      </c>
      <c r="K798" s="4">
        <f>MAX(Table16[[#This Row],[Blue Cross Outpatient Allowable Rate]:[WPPA Inc Outpatient Allowable Rate]])</f>
        <v>0</v>
      </c>
      <c r="L798" s="4">
        <f>SUM(Table16[[#This Row],[Price]]*4.42)</f>
        <v>0</v>
      </c>
      <c r="M798" s="4">
        <v>0</v>
      </c>
      <c r="N798" s="4">
        <f>SUM(Table16[[#This Row],[ChargeID]]*0.76)</f>
        <v>0</v>
      </c>
      <c r="O798" s="4">
        <f>SUM(Table16[[#This Row],[Price]]*0.95)</f>
        <v>0</v>
      </c>
      <c r="P798" s="4">
        <f>SUM(Table16[[#This Row],[Price]]*0.8)</f>
        <v>0</v>
      </c>
      <c r="Q798" s="4">
        <f>SUM(Table16[[#This Row],[Price]]*0.6)</f>
        <v>0</v>
      </c>
    </row>
    <row r="799" spans="1:17" x14ac:dyDescent="0.25">
      <c r="A799" t="s">
        <v>333</v>
      </c>
      <c r="B799">
        <v>0</v>
      </c>
      <c r="C799" t="s">
        <v>988</v>
      </c>
      <c r="D799">
        <v>636</v>
      </c>
      <c r="E799" t="s">
        <v>343</v>
      </c>
      <c r="F799" s="4">
        <v>0</v>
      </c>
      <c r="J799" s="4">
        <f>MIN(Table16[[#This Row],[Medicare Outpatient Allowable Rate]:[WPPA Inc Outpatient Allowable Rate]])</f>
        <v>0</v>
      </c>
      <c r="K799" s="4">
        <f>MAX(Table16[[#This Row],[Blue Cross Outpatient Allowable Rate]:[WPPA Inc Outpatient Allowable Rate]])</f>
        <v>0</v>
      </c>
      <c r="L799" s="4">
        <f>SUM(Table16[[#This Row],[Price]]*4.42)</f>
        <v>0</v>
      </c>
      <c r="M799" s="4">
        <v>0</v>
      </c>
      <c r="N799" s="4">
        <f>SUM(Table16[[#This Row],[ChargeID]]*0.76)</f>
        <v>0</v>
      </c>
      <c r="O799" s="4">
        <f>SUM(Table16[[#This Row],[Price]]*0.95)</f>
        <v>0</v>
      </c>
      <c r="P799" s="4">
        <f>SUM(Table16[[#This Row],[Price]]*0.8)</f>
        <v>0</v>
      </c>
      <c r="Q799" s="4">
        <f>SUM(Table16[[#This Row],[Price]]*0.6)</f>
        <v>0</v>
      </c>
    </row>
    <row r="800" spans="1:17" x14ac:dyDescent="0.25">
      <c r="A800" t="s">
        <v>333</v>
      </c>
      <c r="B800">
        <v>0</v>
      </c>
      <c r="C800" t="s">
        <v>989</v>
      </c>
      <c r="D800">
        <v>636</v>
      </c>
      <c r="E800" t="s">
        <v>360</v>
      </c>
      <c r="F800" s="4">
        <v>0</v>
      </c>
      <c r="J800" s="4">
        <f>MIN(Table16[[#This Row],[Medicare Outpatient Allowable Rate]:[WPPA Inc Outpatient Allowable Rate]])</f>
        <v>0</v>
      </c>
      <c r="K800" s="4">
        <f>MAX(Table16[[#This Row],[Blue Cross Outpatient Allowable Rate]:[WPPA Inc Outpatient Allowable Rate]])</f>
        <v>0</v>
      </c>
      <c r="L800" s="4">
        <f>SUM(Table16[[#This Row],[Price]]*4.42)</f>
        <v>0</v>
      </c>
      <c r="M800" s="4">
        <v>0</v>
      </c>
      <c r="N800" s="4">
        <f>SUM(Table16[[#This Row],[ChargeID]]*0.76)</f>
        <v>0</v>
      </c>
      <c r="O800" s="4">
        <f>SUM(Table16[[#This Row],[Price]]*0.95)</f>
        <v>0</v>
      </c>
      <c r="P800" s="4">
        <f>SUM(Table16[[#This Row],[Price]]*0.8)</f>
        <v>0</v>
      </c>
      <c r="Q800" s="4">
        <f>SUM(Table16[[#This Row],[Price]]*0.6)</f>
        <v>0</v>
      </c>
    </row>
    <row r="801" spans="1:17" x14ac:dyDescent="0.25">
      <c r="A801" t="s">
        <v>333</v>
      </c>
      <c r="B801">
        <v>0</v>
      </c>
      <c r="C801" t="s">
        <v>990</v>
      </c>
      <c r="D801">
        <v>636</v>
      </c>
      <c r="E801" t="s">
        <v>345</v>
      </c>
      <c r="F801" s="4">
        <v>0</v>
      </c>
      <c r="J801" s="4">
        <f>MIN(Table16[[#This Row],[Medicare Outpatient Allowable Rate]:[WPPA Inc Outpatient Allowable Rate]])</f>
        <v>0</v>
      </c>
      <c r="K801" s="4">
        <f>MAX(Table16[[#This Row],[Blue Cross Outpatient Allowable Rate]:[WPPA Inc Outpatient Allowable Rate]])</f>
        <v>0</v>
      </c>
      <c r="L801" s="4">
        <f>SUM(Table16[[#This Row],[Price]]*4.42)</f>
        <v>0</v>
      </c>
      <c r="M801" s="4">
        <v>0</v>
      </c>
      <c r="N801" s="4">
        <f>SUM(Table16[[#This Row],[ChargeID]]*0.76)</f>
        <v>0</v>
      </c>
      <c r="O801" s="4">
        <f>SUM(Table16[[#This Row],[Price]]*0.95)</f>
        <v>0</v>
      </c>
      <c r="P801" s="4">
        <f>SUM(Table16[[#This Row],[Price]]*0.8)</f>
        <v>0</v>
      </c>
      <c r="Q801" s="4">
        <f>SUM(Table16[[#This Row],[Price]]*0.6)</f>
        <v>0</v>
      </c>
    </row>
    <row r="802" spans="1:17" x14ac:dyDescent="0.25">
      <c r="A802" t="s">
        <v>333</v>
      </c>
      <c r="B802">
        <v>0</v>
      </c>
      <c r="C802" t="s">
        <v>991</v>
      </c>
      <c r="D802">
        <v>636</v>
      </c>
      <c r="E802" t="s">
        <v>345</v>
      </c>
      <c r="F802" s="4">
        <v>0</v>
      </c>
      <c r="J802" s="4">
        <f>MIN(Table16[[#This Row],[Medicare Outpatient Allowable Rate]:[WPPA Inc Outpatient Allowable Rate]])</f>
        <v>0</v>
      </c>
      <c r="K802" s="4">
        <f>MAX(Table16[[#This Row],[Blue Cross Outpatient Allowable Rate]:[WPPA Inc Outpatient Allowable Rate]])</f>
        <v>0</v>
      </c>
      <c r="L802" s="4">
        <f>SUM(Table16[[#This Row],[Price]]*4.42)</f>
        <v>0</v>
      </c>
      <c r="M802" s="4">
        <v>0</v>
      </c>
      <c r="N802" s="4">
        <f>SUM(Table16[[#This Row],[ChargeID]]*0.76)</f>
        <v>0</v>
      </c>
      <c r="O802" s="4">
        <f>SUM(Table16[[#This Row],[Price]]*0.95)</f>
        <v>0</v>
      </c>
      <c r="P802" s="4">
        <f>SUM(Table16[[#This Row],[Price]]*0.8)</f>
        <v>0</v>
      </c>
      <c r="Q802" s="4">
        <f>SUM(Table16[[#This Row],[Price]]*0.6)</f>
        <v>0</v>
      </c>
    </row>
    <row r="803" spans="1:17" x14ac:dyDescent="0.25">
      <c r="A803" t="s">
        <v>333</v>
      </c>
      <c r="B803">
        <v>0</v>
      </c>
      <c r="C803" t="s">
        <v>992</v>
      </c>
      <c r="D803">
        <v>636</v>
      </c>
      <c r="E803" t="s">
        <v>417</v>
      </c>
      <c r="F803" s="4">
        <v>0</v>
      </c>
      <c r="J803" s="4">
        <f>MIN(Table16[[#This Row],[Medicare Outpatient Allowable Rate]:[WPPA Inc Outpatient Allowable Rate]])</f>
        <v>0</v>
      </c>
      <c r="K803" s="4">
        <f>MAX(Table16[[#This Row],[Blue Cross Outpatient Allowable Rate]:[WPPA Inc Outpatient Allowable Rate]])</f>
        <v>0</v>
      </c>
      <c r="L803" s="4">
        <f>SUM(Table16[[#This Row],[Price]]*4.42)</f>
        <v>0</v>
      </c>
      <c r="M803" s="4">
        <v>0</v>
      </c>
      <c r="N803" s="4">
        <f>SUM(Table16[[#This Row],[ChargeID]]*0.76)</f>
        <v>0</v>
      </c>
      <c r="O803" s="4">
        <f>SUM(Table16[[#This Row],[Price]]*0.95)</f>
        <v>0</v>
      </c>
      <c r="P803" s="4">
        <f>SUM(Table16[[#This Row],[Price]]*0.8)</f>
        <v>0</v>
      </c>
      <c r="Q803" s="4">
        <f>SUM(Table16[[#This Row],[Price]]*0.6)</f>
        <v>0</v>
      </c>
    </row>
    <row r="804" spans="1:17" x14ac:dyDescent="0.25">
      <c r="A804" t="s">
        <v>333</v>
      </c>
      <c r="B804">
        <v>0</v>
      </c>
      <c r="C804" t="s">
        <v>499</v>
      </c>
      <c r="D804">
        <v>636</v>
      </c>
      <c r="E804" t="s">
        <v>345</v>
      </c>
      <c r="F804" s="4">
        <v>0</v>
      </c>
      <c r="J804" s="4">
        <f>MIN(Table16[[#This Row],[Medicare Outpatient Allowable Rate]:[WPPA Inc Outpatient Allowable Rate]])</f>
        <v>0</v>
      </c>
      <c r="K804" s="4">
        <f>MAX(Table16[[#This Row],[Blue Cross Outpatient Allowable Rate]:[WPPA Inc Outpatient Allowable Rate]])</f>
        <v>0</v>
      </c>
      <c r="L804" s="4">
        <f>SUM(Table16[[#This Row],[Price]]*4.42)</f>
        <v>0</v>
      </c>
      <c r="M804" s="4">
        <v>0</v>
      </c>
      <c r="N804" s="4">
        <f>SUM(Table16[[#This Row],[ChargeID]]*0.76)</f>
        <v>0</v>
      </c>
      <c r="O804" s="4">
        <f>SUM(Table16[[#This Row],[Price]]*0.95)</f>
        <v>0</v>
      </c>
      <c r="P804" s="4">
        <f>SUM(Table16[[#This Row],[Price]]*0.8)</f>
        <v>0</v>
      </c>
      <c r="Q804" s="4">
        <f>SUM(Table16[[#This Row],[Price]]*0.6)</f>
        <v>0</v>
      </c>
    </row>
    <row r="805" spans="1:17" x14ac:dyDescent="0.25">
      <c r="A805" t="s">
        <v>333</v>
      </c>
      <c r="B805">
        <v>0</v>
      </c>
      <c r="C805" t="s">
        <v>500</v>
      </c>
      <c r="D805">
        <v>636</v>
      </c>
      <c r="E805" t="s">
        <v>345</v>
      </c>
      <c r="F805" s="4">
        <v>0</v>
      </c>
      <c r="J805" s="4">
        <f>MIN(Table16[[#This Row],[Medicare Outpatient Allowable Rate]:[WPPA Inc Outpatient Allowable Rate]])</f>
        <v>0</v>
      </c>
      <c r="K805" s="4">
        <f>MAX(Table16[[#This Row],[Blue Cross Outpatient Allowable Rate]:[WPPA Inc Outpatient Allowable Rate]])</f>
        <v>0</v>
      </c>
      <c r="L805" s="4">
        <f>SUM(Table16[[#This Row],[Price]]*4.42)</f>
        <v>0</v>
      </c>
      <c r="M805" s="4">
        <v>0</v>
      </c>
      <c r="N805" s="4">
        <f>SUM(Table16[[#This Row],[ChargeID]]*0.76)</f>
        <v>0</v>
      </c>
      <c r="O805" s="4">
        <f>SUM(Table16[[#This Row],[Price]]*0.95)</f>
        <v>0</v>
      </c>
      <c r="P805" s="4">
        <f>SUM(Table16[[#This Row],[Price]]*0.8)</f>
        <v>0</v>
      </c>
      <c r="Q805" s="4">
        <f>SUM(Table16[[#This Row],[Price]]*0.6)</f>
        <v>0</v>
      </c>
    </row>
    <row r="806" spans="1:17" x14ac:dyDescent="0.25">
      <c r="A806" t="s">
        <v>333</v>
      </c>
      <c r="B806">
        <v>0</v>
      </c>
      <c r="C806" t="s">
        <v>993</v>
      </c>
      <c r="D806">
        <v>636</v>
      </c>
      <c r="E806" t="s">
        <v>402</v>
      </c>
      <c r="F806" s="4">
        <v>0</v>
      </c>
      <c r="J806" s="4">
        <f>MIN(Table16[[#This Row],[Medicare Outpatient Allowable Rate]:[WPPA Inc Outpatient Allowable Rate]])</f>
        <v>0</v>
      </c>
      <c r="K806" s="4">
        <f>MAX(Table16[[#This Row],[Blue Cross Outpatient Allowable Rate]:[WPPA Inc Outpatient Allowable Rate]])</f>
        <v>0</v>
      </c>
      <c r="L806" s="4">
        <f>SUM(Table16[[#This Row],[Price]]*4.42)</f>
        <v>0</v>
      </c>
      <c r="M806" s="4">
        <v>0</v>
      </c>
      <c r="N806" s="4">
        <f>SUM(Table16[[#This Row],[ChargeID]]*0.76)</f>
        <v>0</v>
      </c>
      <c r="O806" s="4">
        <f>SUM(Table16[[#This Row],[Price]]*0.95)</f>
        <v>0</v>
      </c>
      <c r="P806" s="4">
        <f>SUM(Table16[[#This Row],[Price]]*0.8)</f>
        <v>0</v>
      </c>
      <c r="Q806" s="4">
        <f>SUM(Table16[[#This Row],[Price]]*0.6)</f>
        <v>0</v>
      </c>
    </row>
    <row r="807" spans="1:17" x14ac:dyDescent="0.25">
      <c r="A807" t="s">
        <v>333</v>
      </c>
      <c r="B807">
        <v>0</v>
      </c>
      <c r="C807" t="s">
        <v>552</v>
      </c>
      <c r="D807">
        <v>636</v>
      </c>
      <c r="E807" t="s">
        <v>345</v>
      </c>
      <c r="F807" s="4">
        <v>0</v>
      </c>
      <c r="J807" s="4">
        <f>MIN(Table16[[#This Row],[Medicare Outpatient Allowable Rate]:[WPPA Inc Outpatient Allowable Rate]])</f>
        <v>0</v>
      </c>
      <c r="K807" s="4">
        <f>MAX(Table16[[#This Row],[Blue Cross Outpatient Allowable Rate]:[WPPA Inc Outpatient Allowable Rate]])</f>
        <v>0</v>
      </c>
      <c r="L807" s="4">
        <f>SUM(Table16[[#This Row],[Price]]*4.42)</f>
        <v>0</v>
      </c>
      <c r="M807" s="4">
        <v>0</v>
      </c>
      <c r="N807" s="4">
        <f>SUM(Table16[[#This Row],[ChargeID]]*0.76)</f>
        <v>0</v>
      </c>
      <c r="O807" s="4">
        <f>SUM(Table16[[#This Row],[Price]]*0.95)</f>
        <v>0</v>
      </c>
      <c r="P807" s="4">
        <f>SUM(Table16[[#This Row],[Price]]*0.8)</f>
        <v>0</v>
      </c>
      <c r="Q807" s="4">
        <f>SUM(Table16[[#This Row],[Price]]*0.6)</f>
        <v>0</v>
      </c>
    </row>
    <row r="808" spans="1:17" x14ac:dyDescent="0.25">
      <c r="A808" t="s">
        <v>333</v>
      </c>
      <c r="B808">
        <v>0</v>
      </c>
      <c r="C808" t="s">
        <v>994</v>
      </c>
      <c r="D808">
        <v>636</v>
      </c>
      <c r="E808" t="s">
        <v>345</v>
      </c>
      <c r="F808" s="4">
        <v>0</v>
      </c>
      <c r="J808" s="4">
        <f>MIN(Table16[[#This Row],[Medicare Outpatient Allowable Rate]:[WPPA Inc Outpatient Allowable Rate]])</f>
        <v>0</v>
      </c>
      <c r="K808" s="4">
        <f>MAX(Table16[[#This Row],[Blue Cross Outpatient Allowable Rate]:[WPPA Inc Outpatient Allowable Rate]])</f>
        <v>0</v>
      </c>
      <c r="L808" s="4">
        <f>SUM(Table16[[#This Row],[Price]]*4.42)</f>
        <v>0</v>
      </c>
      <c r="M808" s="4">
        <v>0</v>
      </c>
      <c r="N808" s="4">
        <f>SUM(Table16[[#This Row],[ChargeID]]*0.76)</f>
        <v>0</v>
      </c>
      <c r="O808" s="4">
        <f>SUM(Table16[[#This Row],[Price]]*0.95)</f>
        <v>0</v>
      </c>
      <c r="P808" s="4">
        <f>SUM(Table16[[#This Row],[Price]]*0.8)</f>
        <v>0</v>
      </c>
      <c r="Q808" s="4">
        <f>SUM(Table16[[#This Row],[Price]]*0.6)</f>
        <v>0</v>
      </c>
    </row>
    <row r="809" spans="1:17" x14ac:dyDescent="0.25">
      <c r="A809" t="s">
        <v>333</v>
      </c>
      <c r="B809">
        <v>0</v>
      </c>
      <c r="C809" t="s">
        <v>386</v>
      </c>
      <c r="D809">
        <v>636</v>
      </c>
      <c r="E809" t="s">
        <v>353</v>
      </c>
      <c r="F809" s="4">
        <v>0</v>
      </c>
      <c r="J809" s="4">
        <f>MIN(Table16[[#This Row],[Medicare Outpatient Allowable Rate]:[WPPA Inc Outpatient Allowable Rate]])</f>
        <v>0</v>
      </c>
      <c r="K809" s="4">
        <f>MAX(Table16[[#This Row],[Blue Cross Outpatient Allowable Rate]:[WPPA Inc Outpatient Allowable Rate]])</f>
        <v>0</v>
      </c>
      <c r="L809" s="4">
        <f>SUM(Table16[[#This Row],[Price]]*4.42)</f>
        <v>0</v>
      </c>
      <c r="M809" s="4">
        <v>0</v>
      </c>
      <c r="N809" s="4">
        <f>SUM(Table16[[#This Row],[ChargeID]]*0.76)</f>
        <v>0</v>
      </c>
      <c r="O809" s="4">
        <f>SUM(Table16[[#This Row],[Price]]*0.95)</f>
        <v>0</v>
      </c>
      <c r="P809" s="4">
        <f>SUM(Table16[[#This Row],[Price]]*0.8)</f>
        <v>0</v>
      </c>
      <c r="Q809" s="4">
        <f>SUM(Table16[[#This Row],[Price]]*0.6)</f>
        <v>0</v>
      </c>
    </row>
    <row r="810" spans="1:17" x14ac:dyDescent="0.25">
      <c r="A810" t="s">
        <v>333</v>
      </c>
      <c r="B810">
        <v>0</v>
      </c>
      <c r="C810" t="s">
        <v>724</v>
      </c>
      <c r="D810">
        <v>636</v>
      </c>
      <c r="E810" t="s">
        <v>378</v>
      </c>
      <c r="F810" s="4">
        <v>0</v>
      </c>
      <c r="J810" s="4">
        <f>MIN(Table16[[#This Row],[Medicare Outpatient Allowable Rate]:[WPPA Inc Outpatient Allowable Rate]])</f>
        <v>0</v>
      </c>
      <c r="K810" s="4">
        <f>MAX(Table16[[#This Row],[Blue Cross Outpatient Allowable Rate]:[WPPA Inc Outpatient Allowable Rate]])</f>
        <v>0</v>
      </c>
      <c r="L810" s="4">
        <f>SUM(Table16[[#This Row],[Price]]*4.42)</f>
        <v>0</v>
      </c>
      <c r="M810" s="4">
        <v>0</v>
      </c>
      <c r="N810" s="4">
        <f>SUM(Table16[[#This Row],[ChargeID]]*0.76)</f>
        <v>0</v>
      </c>
      <c r="O810" s="4">
        <f>SUM(Table16[[#This Row],[Price]]*0.95)</f>
        <v>0</v>
      </c>
      <c r="P810" s="4">
        <f>SUM(Table16[[#This Row],[Price]]*0.8)</f>
        <v>0</v>
      </c>
      <c r="Q810" s="4">
        <f>SUM(Table16[[#This Row],[Price]]*0.6)</f>
        <v>0</v>
      </c>
    </row>
    <row r="811" spans="1:17" x14ac:dyDescent="0.25">
      <c r="A811" t="s">
        <v>333</v>
      </c>
      <c r="B811">
        <v>0</v>
      </c>
      <c r="C811" t="s">
        <v>995</v>
      </c>
      <c r="D811">
        <v>636</v>
      </c>
      <c r="E811" t="s">
        <v>345</v>
      </c>
      <c r="F811" s="4">
        <v>0</v>
      </c>
      <c r="J811" s="4">
        <f>MIN(Table16[[#This Row],[Medicare Outpatient Allowable Rate]:[WPPA Inc Outpatient Allowable Rate]])</f>
        <v>0</v>
      </c>
      <c r="K811" s="4">
        <f>MAX(Table16[[#This Row],[Blue Cross Outpatient Allowable Rate]:[WPPA Inc Outpatient Allowable Rate]])</f>
        <v>0</v>
      </c>
      <c r="L811" s="4">
        <f>SUM(Table16[[#This Row],[Price]]*4.42)</f>
        <v>0</v>
      </c>
      <c r="M811" s="4">
        <v>0</v>
      </c>
      <c r="N811" s="4">
        <f>SUM(Table16[[#This Row],[ChargeID]]*0.76)</f>
        <v>0</v>
      </c>
      <c r="O811" s="4">
        <f>SUM(Table16[[#This Row],[Price]]*0.95)</f>
        <v>0</v>
      </c>
      <c r="P811" s="4">
        <f>SUM(Table16[[#This Row],[Price]]*0.8)</f>
        <v>0</v>
      </c>
      <c r="Q811" s="4">
        <f>SUM(Table16[[#This Row],[Price]]*0.6)</f>
        <v>0</v>
      </c>
    </row>
    <row r="812" spans="1:17" x14ac:dyDescent="0.25">
      <c r="A812" t="s">
        <v>333</v>
      </c>
      <c r="B812">
        <v>0</v>
      </c>
      <c r="C812" t="s">
        <v>718</v>
      </c>
      <c r="D812">
        <v>636</v>
      </c>
      <c r="E812" t="s">
        <v>343</v>
      </c>
      <c r="F812" s="4">
        <v>0</v>
      </c>
      <c r="J812" s="4">
        <f>MIN(Table16[[#This Row],[Medicare Outpatient Allowable Rate]:[WPPA Inc Outpatient Allowable Rate]])</f>
        <v>0</v>
      </c>
      <c r="K812" s="4">
        <f>MAX(Table16[[#This Row],[Blue Cross Outpatient Allowable Rate]:[WPPA Inc Outpatient Allowable Rate]])</f>
        <v>0</v>
      </c>
      <c r="L812" s="4">
        <f>SUM(Table16[[#This Row],[Price]]*4.42)</f>
        <v>0</v>
      </c>
      <c r="M812" s="4">
        <v>0</v>
      </c>
      <c r="N812" s="4">
        <f>SUM(Table16[[#This Row],[ChargeID]]*0.76)</f>
        <v>0</v>
      </c>
      <c r="O812" s="4">
        <f>SUM(Table16[[#This Row],[Price]]*0.95)</f>
        <v>0</v>
      </c>
      <c r="P812" s="4">
        <f>SUM(Table16[[#This Row],[Price]]*0.8)</f>
        <v>0</v>
      </c>
      <c r="Q812" s="4">
        <f>SUM(Table16[[#This Row],[Price]]*0.6)</f>
        <v>0</v>
      </c>
    </row>
    <row r="813" spans="1:17" x14ac:dyDescent="0.25">
      <c r="A813" t="s">
        <v>333</v>
      </c>
      <c r="B813">
        <v>0</v>
      </c>
      <c r="C813" t="s">
        <v>636</v>
      </c>
      <c r="D813">
        <v>636</v>
      </c>
      <c r="E813" t="s">
        <v>345</v>
      </c>
      <c r="F813" s="4">
        <v>0</v>
      </c>
      <c r="J813" s="4">
        <f>MIN(Table16[[#This Row],[Medicare Outpatient Allowable Rate]:[WPPA Inc Outpatient Allowable Rate]])</f>
        <v>0</v>
      </c>
      <c r="K813" s="4">
        <f>MAX(Table16[[#This Row],[Blue Cross Outpatient Allowable Rate]:[WPPA Inc Outpatient Allowable Rate]])</f>
        <v>0</v>
      </c>
      <c r="L813" s="4">
        <f>SUM(Table16[[#This Row],[Price]]*4.42)</f>
        <v>0</v>
      </c>
      <c r="M813" s="4">
        <v>0</v>
      </c>
      <c r="N813" s="4">
        <f>SUM(Table16[[#This Row],[ChargeID]]*0.76)</f>
        <v>0</v>
      </c>
      <c r="O813" s="4">
        <f>SUM(Table16[[#This Row],[Price]]*0.95)</f>
        <v>0</v>
      </c>
      <c r="P813" s="4">
        <f>SUM(Table16[[#This Row],[Price]]*0.8)</f>
        <v>0</v>
      </c>
      <c r="Q813" s="4">
        <f>SUM(Table16[[#This Row],[Price]]*0.6)</f>
        <v>0</v>
      </c>
    </row>
    <row r="814" spans="1:17" x14ac:dyDescent="0.25">
      <c r="A814" t="s">
        <v>333</v>
      </c>
      <c r="B814">
        <v>0</v>
      </c>
      <c r="C814" t="s">
        <v>996</v>
      </c>
      <c r="D814">
        <v>636</v>
      </c>
      <c r="E814" t="s">
        <v>345</v>
      </c>
      <c r="F814" s="4">
        <v>0</v>
      </c>
      <c r="J814" s="4">
        <f>MIN(Table16[[#This Row],[Medicare Outpatient Allowable Rate]:[WPPA Inc Outpatient Allowable Rate]])</f>
        <v>0</v>
      </c>
      <c r="K814" s="4">
        <f>MAX(Table16[[#This Row],[Blue Cross Outpatient Allowable Rate]:[WPPA Inc Outpatient Allowable Rate]])</f>
        <v>0</v>
      </c>
      <c r="L814" s="4">
        <f>SUM(Table16[[#This Row],[Price]]*4.42)</f>
        <v>0</v>
      </c>
      <c r="M814" s="4">
        <v>0</v>
      </c>
      <c r="N814" s="4">
        <f>SUM(Table16[[#This Row],[ChargeID]]*0.76)</f>
        <v>0</v>
      </c>
      <c r="O814" s="4">
        <f>SUM(Table16[[#This Row],[Price]]*0.95)</f>
        <v>0</v>
      </c>
      <c r="P814" s="4">
        <f>SUM(Table16[[#This Row],[Price]]*0.8)</f>
        <v>0</v>
      </c>
      <c r="Q814" s="4">
        <f>SUM(Table16[[#This Row],[Price]]*0.6)</f>
        <v>0</v>
      </c>
    </row>
    <row r="815" spans="1:17" x14ac:dyDescent="0.25">
      <c r="A815" t="s">
        <v>333</v>
      </c>
      <c r="B815">
        <v>0</v>
      </c>
      <c r="C815" t="s">
        <v>996</v>
      </c>
      <c r="D815">
        <v>636</v>
      </c>
      <c r="E815" t="s">
        <v>345</v>
      </c>
      <c r="F815" s="4">
        <v>0</v>
      </c>
      <c r="J815" s="4">
        <f>MIN(Table16[[#This Row],[Medicare Outpatient Allowable Rate]:[WPPA Inc Outpatient Allowable Rate]])</f>
        <v>0</v>
      </c>
      <c r="K815" s="4">
        <f>MAX(Table16[[#This Row],[Blue Cross Outpatient Allowable Rate]:[WPPA Inc Outpatient Allowable Rate]])</f>
        <v>0</v>
      </c>
      <c r="L815" s="4">
        <f>SUM(Table16[[#This Row],[Price]]*4.42)</f>
        <v>0</v>
      </c>
      <c r="M815" s="4">
        <v>0</v>
      </c>
      <c r="N815" s="4">
        <f>SUM(Table16[[#This Row],[ChargeID]]*0.76)</f>
        <v>0</v>
      </c>
      <c r="O815" s="4">
        <f>SUM(Table16[[#This Row],[Price]]*0.95)</f>
        <v>0</v>
      </c>
      <c r="P815" s="4">
        <f>SUM(Table16[[#This Row],[Price]]*0.8)</f>
        <v>0</v>
      </c>
      <c r="Q815" s="4">
        <f>SUM(Table16[[#This Row],[Price]]*0.6)</f>
        <v>0</v>
      </c>
    </row>
    <row r="816" spans="1:17" x14ac:dyDescent="0.25">
      <c r="A816" t="s">
        <v>333</v>
      </c>
      <c r="B816">
        <v>0</v>
      </c>
      <c r="C816" t="s">
        <v>997</v>
      </c>
      <c r="D816">
        <v>636</v>
      </c>
      <c r="E816" t="s">
        <v>417</v>
      </c>
      <c r="F816" s="4">
        <v>0</v>
      </c>
      <c r="J816" s="4">
        <f>MIN(Table16[[#This Row],[Medicare Outpatient Allowable Rate]:[WPPA Inc Outpatient Allowable Rate]])</f>
        <v>0</v>
      </c>
      <c r="K816" s="4">
        <f>MAX(Table16[[#This Row],[Blue Cross Outpatient Allowable Rate]:[WPPA Inc Outpatient Allowable Rate]])</f>
        <v>0</v>
      </c>
      <c r="L816" s="4">
        <f>SUM(Table16[[#This Row],[Price]]*4.42)</f>
        <v>0</v>
      </c>
      <c r="M816" s="4">
        <v>0</v>
      </c>
      <c r="N816" s="4">
        <f>SUM(Table16[[#This Row],[ChargeID]]*0.76)</f>
        <v>0</v>
      </c>
      <c r="O816" s="4">
        <f>SUM(Table16[[#This Row],[Price]]*0.95)</f>
        <v>0</v>
      </c>
      <c r="P816" s="4">
        <f>SUM(Table16[[#This Row],[Price]]*0.8)</f>
        <v>0</v>
      </c>
      <c r="Q816" s="4">
        <f>SUM(Table16[[#This Row],[Price]]*0.6)</f>
        <v>0</v>
      </c>
    </row>
    <row r="817" spans="1:17" x14ac:dyDescent="0.25">
      <c r="A817" t="s">
        <v>333</v>
      </c>
      <c r="B817">
        <v>0</v>
      </c>
      <c r="C817" t="s">
        <v>998</v>
      </c>
      <c r="D817">
        <v>636</v>
      </c>
      <c r="E817" t="s">
        <v>402</v>
      </c>
      <c r="F817" s="4">
        <v>0</v>
      </c>
      <c r="J817" s="4">
        <f>MIN(Table16[[#This Row],[Medicare Outpatient Allowable Rate]:[WPPA Inc Outpatient Allowable Rate]])</f>
        <v>0</v>
      </c>
      <c r="K817" s="4">
        <f>MAX(Table16[[#This Row],[Blue Cross Outpatient Allowable Rate]:[WPPA Inc Outpatient Allowable Rate]])</f>
        <v>0</v>
      </c>
      <c r="L817" s="4">
        <f>SUM(Table16[[#This Row],[Price]]*4.42)</f>
        <v>0</v>
      </c>
      <c r="M817" s="4">
        <v>0</v>
      </c>
      <c r="N817" s="4">
        <f>SUM(Table16[[#This Row],[ChargeID]]*0.76)</f>
        <v>0</v>
      </c>
      <c r="O817" s="4">
        <f>SUM(Table16[[#This Row],[Price]]*0.95)</f>
        <v>0</v>
      </c>
      <c r="P817" s="4">
        <f>SUM(Table16[[#This Row],[Price]]*0.8)</f>
        <v>0</v>
      </c>
      <c r="Q817" s="4">
        <f>SUM(Table16[[#This Row],[Price]]*0.6)</f>
        <v>0</v>
      </c>
    </row>
    <row r="818" spans="1:17" x14ac:dyDescent="0.25">
      <c r="A818" t="s">
        <v>333</v>
      </c>
      <c r="B818">
        <v>0</v>
      </c>
      <c r="C818" t="s">
        <v>999</v>
      </c>
      <c r="D818">
        <v>636</v>
      </c>
      <c r="E818" t="s">
        <v>426</v>
      </c>
      <c r="F818" s="4">
        <v>0</v>
      </c>
      <c r="J818" s="4">
        <f>MIN(Table16[[#This Row],[Medicare Outpatient Allowable Rate]:[WPPA Inc Outpatient Allowable Rate]])</f>
        <v>0</v>
      </c>
      <c r="K818" s="4">
        <f>MAX(Table16[[#This Row],[Blue Cross Outpatient Allowable Rate]:[WPPA Inc Outpatient Allowable Rate]])</f>
        <v>0</v>
      </c>
      <c r="L818" s="4">
        <f>SUM(Table16[[#This Row],[Price]]*4.42)</f>
        <v>0</v>
      </c>
      <c r="M818" s="4">
        <v>0</v>
      </c>
      <c r="N818" s="4">
        <f>SUM(Table16[[#This Row],[ChargeID]]*0.76)</f>
        <v>0</v>
      </c>
      <c r="O818" s="4">
        <f>SUM(Table16[[#This Row],[Price]]*0.95)</f>
        <v>0</v>
      </c>
      <c r="P818" s="4">
        <f>SUM(Table16[[#This Row],[Price]]*0.8)</f>
        <v>0</v>
      </c>
      <c r="Q818" s="4">
        <f>SUM(Table16[[#This Row],[Price]]*0.6)</f>
        <v>0</v>
      </c>
    </row>
    <row r="819" spans="1:17" x14ac:dyDescent="0.25">
      <c r="A819" t="s">
        <v>333</v>
      </c>
      <c r="B819">
        <v>0</v>
      </c>
      <c r="C819" t="s">
        <v>1000</v>
      </c>
      <c r="D819">
        <v>636</v>
      </c>
      <c r="E819" t="s">
        <v>345</v>
      </c>
      <c r="F819" s="4">
        <v>0</v>
      </c>
      <c r="J819" s="4">
        <f>MIN(Table16[[#This Row],[Medicare Outpatient Allowable Rate]:[WPPA Inc Outpatient Allowable Rate]])</f>
        <v>0</v>
      </c>
      <c r="K819" s="4">
        <f>MAX(Table16[[#This Row],[Blue Cross Outpatient Allowable Rate]:[WPPA Inc Outpatient Allowable Rate]])</f>
        <v>0</v>
      </c>
      <c r="L819" s="4">
        <f>SUM(Table16[[#This Row],[Price]]*4.42)</f>
        <v>0</v>
      </c>
      <c r="M819" s="4">
        <v>0</v>
      </c>
      <c r="N819" s="4">
        <f>SUM(Table16[[#This Row],[ChargeID]]*0.76)</f>
        <v>0</v>
      </c>
      <c r="O819" s="4">
        <f>SUM(Table16[[#This Row],[Price]]*0.95)</f>
        <v>0</v>
      </c>
      <c r="P819" s="4">
        <f>SUM(Table16[[#This Row],[Price]]*0.8)</f>
        <v>0</v>
      </c>
      <c r="Q819" s="4">
        <f>SUM(Table16[[#This Row],[Price]]*0.6)</f>
        <v>0</v>
      </c>
    </row>
    <row r="820" spans="1:17" x14ac:dyDescent="0.25">
      <c r="A820" t="s">
        <v>333</v>
      </c>
      <c r="B820">
        <v>0</v>
      </c>
      <c r="C820" t="s">
        <v>627</v>
      </c>
      <c r="D820">
        <v>636</v>
      </c>
      <c r="E820" t="s">
        <v>452</v>
      </c>
      <c r="F820" s="4">
        <v>0</v>
      </c>
      <c r="J820" s="4">
        <f>MIN(Table16[[#This Row],[Medicare Outpatient Allowable Rate]:[WPPA Inc Outpatient Allowable Rate]])</f>
        <v>0</v>
      </c>
      <c r="K820" s="4">
        <f>MAX(Table16[[#This Row],[Blue Cross Outpatient Allowable Rate]:[WPPA Inc Outpatient Allowable Rate]])</f>
        <v>0</v>
      </c>
      <c r="L820" s="4">
        <f>SUM(Table16[[#This Row],[Price]]*4.42)</f>
        <v>0</v>
      </c>
      <c r="M820" s="4">
        <v>0</v>
      </c>
      <c r="N820" s="4">
        <f>SUM(Table16[[#This Row],[ChargeID]]*0.76)</f>
        <v>0</v>
      </c>
      <c r="O820" s="4">
        <f>SUM(Table16[[#This Row],[Price]]*0.95)</f>
        <v>0</v>
      </c>
      <c r="P820" s="4">
        <f>SUM(Table16[[#This Row],[Price]]*0.8)</f>
        <v>0</v>
      </c>
      <c r="Q820" s="4">
        <f>SUM(Table16[[#This Row],[Price]]*0.6)</f>
        <v>0</v>
      </c>
    </row>
    <row r="821" spans="1:17" x14ac:dyDescent="0.25">
      <c r="A821" t="s">
        <v>333</v>
      </c>
      <c r="B821">
        <v>0</v>
      </c>
      <c r="C821" t="s">
        <v>1001</v>
      </c>
      <c r="D821">
        <v>636</v>
      </c>
      <c r="E821" t="s">
        <v>343</v>
      </c>
      <c r="F821" s="4">
        <v>0</v>
      </c>
      <c r="J821" s="4">
        <f>MIN(Table16[[#This Row],[Medicare Outpatient Allowable Rate]:[WPPA Inc Outpatient Allowable Rate]])</f>
        <v>0</v>
      </c>
      <c r="K821" s="4">
        <f>MAX(Table16[[#This Row],[Blue Cross Outpatient Allowable Rate]:[WPPA Inc Outpatient Allowable Rate]])</f>
        <v>0</v>
      </c>
      <c r="L821" s="4">
        <f>SUM(Table16[[#This Row],[Price]]*4.42)</f>
        <v>0</v>
      </c>
      <c r="M821" s="4">
        <v>0</v>
      </c>
      <c r="N821" s="4">
        <f>SUM(Table16[[#This Row],[ChargeID]]*0.76)</f>
        <v>0</v>
      </c>
      <c r="O821" s="4">
        <f>SUM(Table16[[#This Row],[Price]]*0.95)</f>
        <v>0</v>
      </c>
      <c r="P821" s="4">
        <f>SUM(Table16[[#This Row],[Price]]*0.8)</f>
        <v>0</v>
      </c>
      <c r="Q821" s="4">
        <f>SUM(Table16[[#This Row],[Price]]*0.6)</f>
        <v>0</v>
      </c>
    </row>
    <row r="822" spans="1:17" x14ac:dyDescent="0.25">
      <c r="A822" t="s">
        <v>333</v>
      </c>
      <c r="B822">
        <v>0</v>
      </c>
      <c r="C822" t="s">
        <v>1002</v>
      </c>
      <c r="D822">
        <v>636</v>
      </c>
      <c r="E822" t="s">
        <v>834</v>
      </c>
      <c r="F822" s="4">
        <v>0</v>
      </c>
      <c r="J822" s="4">
        <f>MIN(Table16[[#This Row],[Medicare Outpatient Allowable Rate]:[WPPA Inc Outpatient Allowable Rate]])</f>
        <v>0</v>
      </c>
      <c r="K822" s="4">
        <f>MAX(Table16[[#This Row],[Blue Cross Outpatient Allowable Rate]:[WPPA Inc Outpatient Allowable Rate]])</f>
        <v>0</v>
      </c>
      <c r="L822" s="4">
        <f>SUM(Table16[[#This Row],[Price]]*4.42)</f>
        <v>0</v>
      </c>
      <c r="M822" s="4">
        <v>0</v>
      </c>
      <c r="N822" s="4">
        <f>SUM(Table16[[#This Row],[ChargeID]]*0.76)</f>
        <v>0</v>
      </c>
      <c r="O822" s="4">
        <f>SUM(Table16[[#This Row],[Price]]*0.95)</f>
        <v>0</v>
      </c>
      <c r="P822" s="4">
        <f>SUM(Table16[[#This Row],[Price]]*0.8)</f>
        <v>0</v>
      </c>
      <c r="Q822" s="4">
        <f>SUM(Table16[[#This Row],[Price]]*0.6)</f>
        <v>0</v>
      </c>
    </row>
    <row r="823" spans="1:17" x14ac:dyDescent="0.25">
      <c r="A823" t="s">
        <v>333</v>
      </c>
      <c r="B823">
        <v>0</v>
      </c>
      <c r="C823" t="s">
        <v>1003</v>
      </c>
      <c r="D823">
        <v>636</v>
      </c>
      <c r="E823" t="s">
        <v>365</v>
      </c>
      <c r="F823" s="4">
        <v>0</v>
      </c>
      <c r="J823" s="4">
        <f>MIN(Table16[[#This Row],[Medicare Outpatient Allowable Rate]:[WPPA Inc Outpatient Allowable Rate]])</f>
        <v>0</v>
      </c>
      <c r="K823" s="4">
        <f>MAX(Table16[[#This Row],[Blue Cross Outpatient Allowable Rate]:[WPPA Inc Outpatient Allowable Rate]])</f>
        <v>0</v>
      </c>
      <c r="L823" s="4">
        <f>SUM(Table16[[#This Row],[Price]]*4.42)</f>
        <v>0</v>
      </c>
      <c r="M823" s="4">
        <v>0</v>
      </c>
      <c r="N823" s="4">
        <f>SUM(Table16[[#This Row],[ChargeID]]*0.76)</f>
        <v>0</v>
      </c>
      <c r="O823" s="4">
        <f>SUM(Table16[[#This Row],[Price]]*0.95)</f>
        <v>0</v>
      </c>
      <c r="P823" s="4">
        <f>SUM(Table16[[#This Row],[Price]]*0.8)</f>
        <v>0</v>
      </c>
      <c r="Q823" s="4">
        <f>SUM(Table16[[#This Row],[Price]]*0.6)</f>
        <v>0</v>
      </c>
    </row>
    <row r="824" spans="1:17" x14ac:dyDescent="0.25">
      <c r="A824" t="s">
        <v>333</v>
      </c>
      <c r="B824">
        <v>0</v>
      </c>
      <c r="C824" t="s">
        <v>1004</v>
      </c>
      <c r="D824">
        <v>636</v>
      </c>
      <c r="E824" t="s">
        <v>949</v>
      </c>
      <c r="F824" s="4">
        <v>0</v>
      </c>
      <c r="J824" s="4">
        <f>MIN(Table16[[#This Row],[Medicare Outpatient Allowable Rate]:[WPPA Inc Outpatient Allowable Rate]])</f>
        <v>0</v>
      </c>
      <c r="K824" s="4">
        <f>MAX(Table16[[#This Row],[Blue Cross Outpatient Allowable Rate]:[WPPA Inc Outpatient Allowable Rate]])</f>
        <v>0</v>
      </c>
      <c r="L824" s="4">
        <f>SUM(Table16[[#This Row],[Price]]*4.42)</f>
        <v>0</v>
      </c>
      <c r="M824" s="4">
        <v>0</v>
      </c>
      <c r="N824" s="4">
        <f>SUM(Table16[[#This Row],[ChargeID]]*0.76)</f>
        <v>0</v>
      </c>
      <c r="O824" s="4">
        <f>SUM(Table16[[#This Row],[Price]]*0.95)</f>
        <v>0</v>
      </c>
      <c r="P824" s="4">
        <f>SUM(Table16[[#This Row],[Price]]*0.8)</f>
        <v>0</v>
      </c>
      <c r="Q824" s="4">
        <f>SUM(Table16[[#This Row],[Price]]*0.6)</f>
        <v>0</v>
      </c>
    </row>
    <row r="825" spans="1:17" x14ac:dyDescent="0.25">
      <c r="A825" t="s">
        <v>333</v>
      </c>
      <c r="B825">
        <v>0</v>
      </c>
      <c r="C825" t="s">
        <v>1005</v>
      </c>
      <c r="D825">
        <v>636</v>
      </c>
      <c r="E825" t="s">
        <v>345</v>
      </c>
      <c r="F825" s="4">
        <v>0</v>
      </c>
      <c r="J825" s="4">
        <f>MIN(Table16[[#This Row],[Medicare Outpatient Allowable Rate]:[WPPA Inc Outpatient Allowable Rate]])</f>
        <v>0</v>
      </c>
      <c r="K825" s="4">
        <f>MAX(Table16[[#This Row],[Blue Cross Outpatient Allowable Rate]:[WPPA Inc Outpatient Allowable Rate]])</f>
        <v>0</v>
      </c>
      <c r="L825" s="4">
        <f>SUM(Table16[[#This Row],[Price]]*4.42)</f>
        <v>0</v>
      </c>
      <c r="M825" s="4">
        <v>0</v>
      </c>
      <c r="N825" s="4">
        <f>SUM(Table16[[#This Row],[ChargeID]]*0.76)</f>
        <v>0</v>
      </c>
      <c r="O825" s="4">
        <f>SUM(Table16[[#This Row],[Price]]*0.95)</f>
        <v>0</v>
      </c>
      <c r="P825" s="4">
        <f>SUM(Table16[[#This Row],[Price]]*0.8)</f>
        <v>0</v>
      </c>
      <c r="Q825" s="4">
        <f>SUM(Table16[[#This Row],[Price]]*0.6)</f>
        <v>0</v>
      </c>
    </row>
    <row r="826" spans="1:17" x14ac:dyDescent="0.25">
      <c r="A826" t="s">
        <v>333</v>
      </c>
      <c r="B826">
        <v>0</v>
      </c>
      <c r="C826" t="s">
        <v>1006</v>
      </c>
      <c r="D826">
        <v>636</v>
      </c>
      <c r="E826" t="s">
        <v>353</v>
      </c>
      <c r="F826" s="4">
        <v>0</v>
      </c>
      <c r="J826" s="4">
        <f>MIN(Table16[[#This Row],[Medicare Outpatient Allowable Rate]:[WPPA Inc Outpatient Allowable Rate]])</f>
        <v>0</v>
      </c>
      <c r="K826" s="4">
        <f>MAX(Table16[[#This Row],[Blue Cross Outpatient Allowable Rate]:[WPPA Inc Outpatient Allowable Rate]])</f>
        <v>0</v>
      </c>
      <c r="L826" s="4">
        <f>SUM(Table16[[#This Row],[Price]]*4.42)</f>
        <v>0</v>
      </c>
      <c r="M826" s="4">
        <v>0</v>
      </c>
      <c r="N826" s="4">
        <f>SUM(Table16[[#This Row],[ChargeID]]*0.76)</f>
        <v>0</v>
      </c>
      <c r="O826" s="4">
        <f>SUM(Table16[[#This Row],[Price]]*0.95)</f>
        <v>0</v>
      </c>
      <c r="P826" s="4">
        <f>SUM(Table16[[#This Row],[Price]]*0.8)</f>
        <v>0</v>
      </c>
      <c r="Q826" s="4">
        <f>SUM(Table16[[#This Row],[Price]]*0.6)</f>
        <v>0</v>
      </c>
    </row>
    <row r="827" spans="1:17" x14ac:dyDescent="0.25">
      <c r="A827" t="s">
        <v>333</v>
      </c>
      <c r="B827">
        <v>0</v>
      </c>
      <c r="C827" t="s">
        <v>1007</v>
      </c>
      <c r="D827">
        <v>636</v>
      </c>
      <c r="E827" t="s">
        <v>353</v>
      </c>
      <c r="F827" s="4">
        <v>0</v>
      </c>
      <c r="J827" s="4">
        <f>MIN(Table16[[#This Row],[Medicare Outpatient Allowable Rate]:[WPPA Inc Outpatient Allowable Rate]])</f>
        <v>0</v>
      </c>
      <c r="K827" s="4">
        <f>MAX(Table16[[#This Row],[Blue Cross Outpatient Allowable Rate]:[WPPA Inc Outpatient Allowable Rate]])</f>
        <v>0</v>
      </c>
      <c r="L827" s="4">
        <f>SUM(Table16[[#This Row],[Price]]*4.42)</f>
        <v>0</v>
      </c>
      <c r="M827" s="4">
        <v>0</v>
      </c>
      <c r="N827" s="4">
        <f>SUM(Table16[[#This Row],[ChargeID]]*0.76)</f>
        <v>0</v>
      </c>
      <c r="O827" s="4">
        <f>SUM(Table16[[#This Row],[Price]]*0.95)</f>
        <v>0</v>
      </c>
      <c r="P827" s="4">
        <f>SUM(Table16[[#This Row],[Price]]*0.8)</f>
        <v>0</v>
      </c>
      <c r="Q827" s="4">
        <f>SUM(Table16[[#This Row],[Price]]*0.6)</f>
        <v>0</v>
      </c>
    </row>
    <row r="828" spans="1:17" x14ac:dyDescent="0.25">
      <c r="A828" t="s">
        <v>333</v>
      </c>
      <c r="B828">
        <v>0</v>
      </c>
      <c r="C828" t="s">
        <v>1008</v>
      </c>
      <c r="D828">
        <v>636</v>
      </c>
      <c r="E828" t="s">
        <v>353</v>
      </c>
      <c r="F828" s="4">
        <v>0</v>
      </c>
      <c r="J828" s="4">
        <f>MIN(Table16[[#This Row],[Medicare Outpatient Allowable Rate]:[WPPA Inc Outpatient Allowable Rate]])</f>
        <v>0</v>
      </c>
      <c r="K828" s="4">
        <f>MAX(Table16[[#This Row],[Blue Cross Outpatient Allowable Rate]:[WPPA Inc Outpatient Allowable Rate]])</f>
        <v>0</v>
      </c>
      <c r="L828" s="4">
        <f>SUM(Table16[[#This Row],[Price]]*4.42)</f>
        <v>0</v>
      </c>
      <c r="M828" s="4">
        <v>0</v>
      </c>
      <c r="N828" s="4">
        <f>SUM(Table16[[#This Row],[ChargeID]]*0.76)</f>
        <v>0</v>
      </c>
      <c r="O828" s="4">
        <f>SUM(Table16[[#This Row],[Price]]*0.95)</f>
        <v>0</v>
      </c>
      <c r="P828" s="4">
        <f>SUM(Table16[[#This Row],[Price]]*0.8)</f>
        <v>0</v>
      </c>
      <c r="Q828" s="4">
        <f>SUM(Table16[[#This Row],[Price]]*0.6)</f>
        <v>0</v>
      </c>
    </row>
    <row r="829" spans="1:17" x14ac:dyDescent="0.25">
      <c r="A829" t="s">
        <v>333</v>
      </c>
      <c r="B829">
        <v>0</v>
      </c>
      <c r="C829" t="s">
        <v>616</v>
      </c>
      <c r="D829">
        <v>636</v>
      </c>
      <c r="E829" t="s">
        <v>345</v>
      </c>
      <c r="F829" s="4">
        <v>0</v>
      </c>
      <c r="J829" s="4">
        <f>MIN(Table16[[#This Row],[Medicare Outpatient Allowable Rate]:[WPPA Inc Outpatient Allowable Rate]])</f>
        <v>0</v>
      </c>
      <c r="K829" s="4">
        <f>MAX(Table16[[#This Row],[Blue Cross Outpatient Allowable Rate]:[WPPA Inc Outpatient Allowable Rate]])</f>
        <v>0</v>
      </c>
      <c r="L829" s="4">
        <f>SUM(Table16[[#This Row],[Price]]*4.42)</f>
        <v>0</v>
      </c>
      <c r="M829" s="4">
        <v>0</v>
      </c>
      <c r="N829" s="4">
        <f>SUM(Table16[[#This Row],[ChargeID]]*0.76)</f>
        <v>0</v>
      </c>
      <c r="O829" s="4">
        <f>SUM(Table16[[#This Row],[Price]]*0.95)</f>
        <v>0</v>
      </c>
      <c r="P829" s="4">
        <f>SUM(Table16[[#This Row],[Price]]*0.8)</f>
        <v>0</v>
      </c>
      <c r="Q829" s="4">
        <f>SUM(Table16[[#This Row],[Price]]*0.6)</f>
        <v>0</v>
      </c>
    </row>
    <row r="830" spans="1:17" x14ac:dyDescent="0.25">
      <c r="A830" t="s">
        <v>333</v>
      </c>
      <c r="B830">
        <v>0</v>
      </c>
      <c r="C830" t="s">
        <v>1009</v>
      </c>
      <c r="D830">
        <v>636</v>
      </c>
      <c r="E830" t="s">
        <v>353</v>
      </c>
      <c r="F830" s="4">
        <v>0</v>
      </c>
      <c r="J830" s="4">
        <f>MIN(Table16[[#This Row],[Medicare Outpatient Allowable Rate]:[WPPA Inc Outpatient Allowable Rate]])</f>
        <v>0</v>
      </c>
      <c r="K830" s="4">
        <f>MAX(Table16[[#This Row],[Blue Cross Outpatient Allowable Rate]:[WPPA Inc Outpatient Allowable Rate]])</f>
        <v>0</v>
      </c>
      <c r="L830" s="4">
        <f>SUM(Table16[[#This Row],[Price]]*4.42)</f>
        <v>0</v>
      </c>
      <c r="M830" s="4">
        <v>0</v>
      </c>
      <c r="N830" s="4">
        <f>SUM(Table16[[#This Row],[ChargeID]]*0.76)</f>
        <v>0</v>
      </c>
      <c r="O830" s="4">
        <f>SUM(Table16[[#This Row],[Price]]*0.95)</f>
        <v>0</v>
      </c>
      <c r="P830" s="4">
        <f>SUM(Table16[[#This Row],[Price]]*0.8)</f>
        <v>0</v>
      </c>
      <c r="Q830" s="4">
        <f>SUM(Table16[[#This Row],[Price]]*0.6)</f>
        <v>0</v>
      </c>
    </row>
    <row r="831" spans="1:17" x14ac:dyDescent="0.25">
      <c r="A831" t="s">
        <v>333</v>
      </c>
      <c r="B831">
        <v>0</v>
      </c>
      <c r="C831" t="s">
        <v>735</v>
      </c>
      <c r="D831">
        <v>636</v>
      </c>
      <c r="E831" t="s">
        <v>337</v>
      </c>
      <c r="F831" s="4">
        <v>0</v>
      </c>
      <c r="J831" s="4">
        <f>MIN(Table16[[#This Row],[Medicare Outpatient Allowable Rate]:[WPPA Inc Outpatient Allowable Rate]])</f>
        <v>0</v>
      </c>
      <c r="K831" s="4">
        <f>MAX(Table16[[#This Row],[Blue Cross Outpatient Allowable Rate]:[WPPA Inc Outpatient Allowable Rate]])</f>
        <v>0</v>
      </c>
      <c r="L831" s="4">
        <f>SUM(Table16[[#This Row],[Price]]*4.42)</f>
        <v>0</v>
      </c>
      <c r="M831" s="4">
        <v>0</v>
      </c>
      <c r="N831" s="4">
        <f>SUM(Table16[[#This Row],[ChargeID]]*0.76)</f>
        <v>0</v>
      </c>
      <c r="O831" s="4">
        <f>SUM(Table16[[#This Row],[Price]]*0.95)</f>
        <v>0</v>
      </c>
      <c r="P831" s="4">
        <f>SUM(Table16[[#This Row],[Price]]*0.8)</f>
        <v>0</v>
      </c>
      <c r="Q831" s="4">
        <f>SUM(Table16[[#This Row],[Price]]*0.6)</f>
        <v>0</v>
      </c>
    </row>
    <row r="832" spans="1:17" x14ac:dyDescent="0.25">
      <c r="A832" t="s">
        <v>333</v>
      </c>
      <c r="B832">
        <v>0</v>
      </c>
      <c r="C832" t="s">
        <v>1010</v>
      </c>
      <c r="D832">
        <v>636</v>
      </c>
      <c r="E832" t="s">
        <v>345</v>
      </c>
      <c r="F832" s="4">
        <v>0</v>
      </c>
      <c r="J832" s="4">
        <f>MIN(Table16[[#This Row],[Medicare Outpatient Allowable Rate]:[WPPA Inc Outpatient Allowable Rate]])</f>
        <v>0</v>
      </c>
      <c r="K832" s="4">
        <f>MAX(Table16[[#This Row],[Blue Cross Outpatient Allowable Rate]:[WPPA Inc Outpatient Allowable Rate]])</f>
        <v>0</v>
      </c>
      <c r="L832" s="4">
        <f>SUM(Table16[[#This Row],[Price]]*4.42)</f>
        <v>0</v>
      </c>
      <c r="M832" s="4">
        <v>0</v>
      </c>
      <c r="N832" s="4">
        <f>SUM(Table16[[#This Row],[ChargeID]]*0.76)</f>
        <v>0</v>
      </c>
      <c r="O832" s="4">
        <f>SUM(Table16[[#This Row],[Price]]*0.95)</f>
        <v>0</v>
      </c>
      <c r="P832" s="4">
        <f>SUM(Table16[[#This Row],[Price]]*0.8)</f>
        <v>0</v>
      </c>
      <c r="Q832" s="4">
        <f>SUM(Table16[[#This Row],[Price]]*0.6)</f>
        <v>0</v>
      </c>
    </row>
    <row r="833" spans="1:17" x14ac:dyDescent="0.25">
      <c r="A833" t="s">
        <v>333</v>
      </c>
      <c r="B833">
        <v>0</v>
      </c>
      <c r="C833" t="s">
        <v>1011</v>
      </c>
      <c r="D833">
        <v>636</v>
      </c>
      <c r="E833" t="s">
        <v>337</v>
      </c>
      <c r="F833" s="4">
        <v>0</v>
      </c>
      <c r="J833" s="4">
        <f>MIN(Table16[[#This Row],[Medicare Outpatient Allowable Rate]:[WPPA Inc Outpatient Allowable Rate]])</f>
        <v>0</v>
      </c>
      <c r="K833" s="4">
        <f>MAX(Table16[[#This Row],[Blue Cross Outpatient Allowable Rate]:[WPPA Inc Outpatient Allowable Rate]])</f>
        <v>0</v>
      </c>
      <c r="L833" s="4">
        <f>SUM(Table16[[#This Row],[Price]]*4.42)</f>
        <v>0</v>
      </c>
      <c r="M833" s="4">
        <v>0</v>
      </c>
      <c r="N833" s="4">
        <f>SUM(Table16[[#This Row],[ChargeID]]*0.76)</f>
        <v>0</v>
      </c>
      <c r="O833" s="4">
        <f>SUM(Table16[[#This Row],[Price]]*0.95)</f>
        <v>0</v>
      </c>
      <c r="P833" s="4">
        <f>SUM(Table16[[#This Row],[Price]]*0.8)</f>
        <v>0</v>
      </c>
      <c r="Q833" s="4">
        <f>SUM(Table16[[#This Row],[Price]]*0.6)</f>
        <v>0</v>
      </c>
    </row>
    <row r="834" spans="1:17" x14ac:dyDescent="0.25">
      <c r="A834" t="s">
        <v>333</v>
      </c>
      <c r="B834">
        <v>0</v>
      </c>
      <c r="C834" t="s">
        <v>1012</v>
      </c>
      <c r="D834">
        <v>636</v>
      </c>
      <c r="E834" t="s">
        <v>353</v>
      </c>
      <c r="F834" s="4">
        <v>0</v>
      </c>
      <c r="J834" s="4">
        <f>MIN(Table16[[#This Row],[Medicare Outpatient Allowable Rate]:[WPPA Inc Outpatient Allowable Rate]])</f>
        <v>0</v>
      </c>
      <c r="K834" s="4">
        <f>MAX(Table16[[#This Row],[Blue Cross Outpatient Allowable Rate]:[WPPA Inc Outpatient Allowable Rate]])</f>
        <v>0</v>
      </c>
      <c r="L834" s="4">
        <f>SUM(Table16[[#This Row],[Price]]*4.42)</f>
        <v>0</v>
      </c>
      <c r="M834" s="4">
        <v>0</v>
      </c>
      <c r="N834" s="4">
        <f>SUM(Table16[[#This Row],[ChargeID]]*0.76)</f>
        <v>0</v>
      </c>
      <c r="O834" s="4">
        <f>SUM(Table16[[#This Row],[Price]]*0.95)</f>
        <v>0</v>
      </c>
      <c r="P834" s="4">
        <f>SUM(Table16[[#This Row],[Price]]*0.8)</f>
        <v>0</v>
      </c>
      <c r="Q834" s="4">
        <f>SUM(Table16[[#This Row],[Price]]*0.6)</f>
        <v>0</v>
      </c>
    </row>
    <row r="835" spans="1:17" x14ac:dyDescent="0.25">
      <c r="A835" t="s">
        <v>333</v>
      </c>
      <c r="B835">
        <v>0</v>
      </c>
      <c r="C835" t="s">
        <v>1013</v>
      </c>
      <c r="D835">
        <v>636</v>
      </c>
      <c r="E835" t="s">
        <v>345</v>
      </c>
      <c r="F835" s="4">
        <v>0</v>
      </c>
      <c r="J835" s="4">
        <f>MIN(Table16[[#This Row],[Medicare Outpatient Allowable Rate]:[WPPA Inc Outpatient Allowable Rate]])</f>
        <v>0</v>
      </c>
      <c r="K835" s="4">
        <f>MAX(Table16[[#This Row],[Blue Cross Outpatient Allowable Rate]:[WPPA Inc Outpatient Allowable Rate]])</f>
        <v>0</v>
      </c>
      <c r="L835" s="4">
        <f>SUM(Table16[[#This Row],[Price]]*4.42)</f>
        <v>0</v>
      </c>
      <c r="M835" s="4">
        <v>0</v>
      </c>
      <c r="N835" s="4">
        <f>SUM(Table16[[#This Row],[ChargeID]]*0.76)</f>
        <v>0</v>
      </c>
      <c r="O835" s="4">
        <f>SUM(Table16[[#This Row],[Price]]*0.95)</f>
        <v>0</v>
      </c>
      <c r="P835" s="4">
        <f>SUM(Table16[[#This Row],[Price]]*0.8)</f>
        <v>0</v>
      </c>
      <c r="Q835" s="4">
        <f>SUM(Table16[[#This Row],[Price]]*0.6)</f>
        <v>0</v>
      </c>
    </row>
    <row r="836" spans="1:17" x14ac:dyDescent="0.25">
      <c r="A836" t="s">
        <v>333</v>
      </c>
      <c r="B836">
        <v>0</v>
      </c>
      <c r="C836" t="s">
        <v>1014</v>
      </c>
      <c r="D836">
        <v>636</v>
      </c>
      <c r="E836" t="s">
        <v>360</v>
      </c>
      <c r="F836" s="4">
        <v>0</v>
      </c>
      <c r="J836" s="4">
        <f>MIN(Table16[[#This Row],[Medicare Outpatient Allowable Rate]:[WPPA Inc Outpatient Allowable Rate]])</f>
        <v>0</v>
      </c>
      <c r="K836" s="4">
        <f>MAX(Table16[[#This Row],[Blue Cross Outpatient Allowable Rate]:[WPPA Inc Outpatient Allowable Rate]])</f>
        <v>0</v>
      </c>
      <c r="L836" s="4">
        <f>SUM(Table16[[#This Row],[Price]]*4.42)</f>
        <v>0</v>
      </c>
      <c r="M836" s="4">
        <v>0</v>
      </c>
      <c r="N836" s="4">
        <f>SUM(Table16[[#This Row],[ChargeID]]*0.76)</f>
        <v>0</v>
      </c>
      <c r="O836" s="4">
        <f>SUM(Table16[[#This Row],[Price]]*0.95)</f>
        <v>0</v>
      </c>
      <c r="P836" s="4">
        <f>SUM(Table16[[#This Row],[Price]]*0.8)</f>
        <v>0</v>
      </c>
      <c r="Q836" s="4">
        <f>SUM(Table16[[#This Row],[Price]]*0.6)</f>
        <v>0</v>
      </c>
    </row>
    <row r="837" spans="1:17" x14ac:dyDescent="0.25">
      <c r="A837" t="s">
        <v>333</v>
      </c>
      <c r="B837">
        <v>0</v>
      </c>
      <c r="C837" t="s">
        <v>1015</v>
      </c>
      <c r="D837">
        <v>636</v>
      </c>
      <c r="E837" t="s">
        <v>353</v>
      </c>
      <c r="F837" s="4">
        <v>0</v>
      </c>
      <c r="J837" s="4">
        <f>MIN(Table16[[#This Row],[Medicare Outpatient Allowable Rate]:[WPPA Inc Outpatient Allowable Rate]])</f>
        <v>0</v>
      </c>
      <c r="K837" s="4">
        <f>MAX(Table16[[#This Row],[Blue Cross Outpatient Allowable Rate]:[WPPA Inc Outpatient Allowable Rate]])</f>
        <v>0</v>
      </c>
      <c r="L837" s="4">
        <f>SUM(Table16[[#This Row],[Price]]*4.42)</f>
        <v>0</v>
      </c>
      <c r="M837" s="4">
        <v>0</v>
      </c>
      <c r="N837" s="4">
        <f>SUM(Table16[[#This Row],[ChargeID]]*0.76)</f>
        <v>0</v>
      </c>
      <c r="O837" s="4">
        <f>SUM(Table16[[#This Row],[Price]]*0.95)</f>
        <v>0</v>
      </c>
      <c r="P837" s="4">
        <f>SUM(Table16[[#This Row],[Price]]*0.8)</f>
        <v>0</v>
      </c>
      <c r="Q837" s="4">
        <f>SUM(Table16[[#This Row],[Price]]*0.6)</f>
        <v>0</v>
      </c>
    </row>
    <row r="838" spans="1:17" x14ac:dyDescent="0.25">
      <c r="A838" t="s">
        <v>333</v>
      </c>
      <c r="B838">
        <v>0</v>
      </c>
      <c r="C838" t="s">
        <v>1016</v>
      </c>
      <c r="D838">
        <v>636</v>
      </c>
      <c r="E838" t="s">
        <v>576</v>
      </c>
      <c r="F838" s="4">
        <v>0</v>
      </c>
      <c r="J838" s="4">
        <f>MIN(Table16[[#This Row],[Medicare Outpatient Allowable Rate]:[WPPA Inc Outpatient Allowable Rate]])</f>
        <v>0</v>
      </c>
      <c r="K838" s="4">
        <f>MAX(Table16[[#This Row],[Blue Cross Outpatient Allowable Rate]:[WPPA Inc Outpatient Allowable Rate]])</f>
        <v>0</v>
      </c>
      <c r="L838" s="4">
        <f>SUM(Table16[[#This Row],[Price]]*4.42)</f>
        <v>0</v>
      </c>
      <c r="M838" s="4">
        <v>0</v>
      </c>
      <c r="N838" s="4">
        <f>SUM(Table16[[#This Row],[ChargeID]]*0.76)</f>
        <v>0</v>
      </c>
      <c r="O838" s="4">
        <f>SUM(Table16[[#This Row],[Price]]*0.95)</f>
        <v>0</v>
      </c>
      <c r="P838" s="4">
        <f>SUM(Table16[[#This Row],[Price]]*0.8)</f>
        <v>0</v>
      </c>
      <c r="Q838" s="4">
        <f>SUM(Table16[[#This Row],[Price]]*0.6)</f>
        <v>0</v>
      </c>
    </row>
    <row r="839" spans="1:17" x14ac:dyDescent="0.25">
      <c r="A839" t="s">
        <v>333</v>
      </c>
      <c r="B839">
        <v>0</v>
      </c>
      <c r="C839" t="s">
        <v>1017</v>
      </c>
      <c r="D839">
        <v>636</v>
      </c>
      <c r="E839" t="s">
        <v>345</v>
      </c>
      <c r="F839" s="4">
        <v>0</v>
      </c>
      <c r="J839" s="4">
        <f>MIN(Table16[[#This Row],[Medicare Outpatient Allowable Rate]:[WPPA Inc Outpatient Allowable Rate]])</f>
        <v>0</v>
      </c>
      <c r="K839" s="4">
        <f>MAX(Table16[[#This Row],[Blue Cross Outpatient Allowable Rate]:[WPPA Inc Outpatient Allowable Rate]])</f>
        <v>0</v>
      </c>
      <c r="L839" s="4">
        <f>SUM(Table16[[#This Row],[Price]]*4.42)</f>
        <v>0</v>
      </c>
      <c r="M839" s="4">
        <v>0</v>
      </c>
      <c r="N839" s="4">
        <f>SUM(Table16[[#This Row],[ChargeID]]*0.76)</f>
        <v>0</v>
      </c>
      <c r="O839" s="4">
        <f>SUM(Table16[[#This Row],[Price]]*0.95)</f>
        <v>0</v>
      </c>
      <c r="P839" s="4">
        <f>SUM(Table16[[#This Row],[Price]]*0.8)</f>
        <v>0</v>
      </c>
      <c r="Q839" s="4">
        <f>SUM(Table16[[#This Row],[Price]]*0.6)</f>
        <v>0</v>
      </c>
    </row>
    <row r="840" spans="1:17" x14ac:dyDescent="0.25">
      <c r="A840" t="s">
        <v>333</v>
      </c>
      <c r="B840">
        <v>0</v>
      </c>
      <c r="C840" t="s">
        <v>1017</v>
      </c>
      <c r="D840">
        <v>636</v>
      </c>
      <c r="E840" t="s">
        <v>345</v>
      </c>
      <c r="F840" s="4">
        <v>0</v>
      </c>
      <c r="J840" s="4">
        <f>MIN(Table16[[#This Row],[Medicare Outpatient Allowable Rate]:[WPPA Inc Outpatient Allowable Rate]])</f>
        <v>0</v>
      </c>
      <c r="K840" s="4">
        <f>MAX(Table16[[#This Row],[Blue Cross Outpatient Allowable Rate]:[WPPA Inc Outpatient Allowable Rate]])</f>
        <v>0</v>
      </c>
      <c r="L840" s="4">
        <f>SUM(Table16[[#This Row],[Price]]*4.42)</f>
        <v>0</v>
      </c>
      <c r="M840" s="4">
        <v>0</v>
      </c>
      <c r="N840" s="4">
        <f>SUM(Table16[[#This Row],[ChargeID]]*0.76)</f>
        <v>0</v>
      </c>
      <c r="O840" s="4">
        <f>SUM(Table16[[#This Row],[Price]]*0.95)</f>
        <v>0</v>
      </c>
      <c r="P840" s="4">
        <f>SUM(Table16[[#This Row],[Price]]*0.8)</f>
        <v>0</v>
      </c>
      <c r="Q840" s="4">
        <f>SUM(Table16[[#This Row],[Price]]*0.6)</f>
        <v>0</v>
      </c>
    </row>
    <row r="841" spans="1:17" x14ac:dyDescent="0.25">
      <c r="A841" t="s">
        <v>333</v>
      </c>
      <c r="B841">
        <v>0</v>
      </c>
      <c r="C841" t="s">
        <v>469</v>
      </c>
      <c r="D841">
        <v>636</v>
      </c>
      <c r="E841" t="s">
        <v>420</v>
      </c>
      <c r="F841" s="4">
        <v>0</v>
      </c>
      <c r="J841" s="4">
        <f>MIN(Table16[[#This Row],[Medicare Outpatient Allowable Rate]:[WPPA Inc Outpatient Allowable Rate]])</f>
        <v>0</v>
      </c>
      <c r="K841" s="4">
        <f>MAX(Table16[[#This Row],[Blue Cross Outpatient Allowable Rate]:[WPPA Inc Outpatient Allowable Rate]])</f>
        <v>0</v>
      </c>
      <c r="L841" s="4">
        <f>SUM(Table16[[#This Row],[Price]]*4.42)</f>
        <v>0</v>
      </c>
      <c r="M841" s="4">
        <v>0</v>
      </c>
      <c r="N841" s="4">
        <f>SUM(Table16[[#This Row],[ChargeID]]*0.76)</f>
        <v>0</v>
      </c>
      <c r="O841" s="4">
        <f>SUM(Table16[[#This Row],[Price]]*0.95)</f>
        <v>0</v>
      </c>
      <c r="P841" s="4">
        <f>SUM(Table16[[#This Row],[Price]]*0.8)</f>
        <v>0</v>
      </c>
      <c r="Q841" s="4">
        <f>SUM(Table16[[#This Row],[Price]]*0.6)</f>
        <v>0</v>
      </c>
    </row>
    <row r="842" spans="1:17" x14ac:dyDescent="0.25">
      <c r="A842" t="s">
        <v>333</v>
      </c>
      <c r="B842">
        <v>0</v>
      </c>
      <c r="C842" t="s">
        <v>844</v>
      </c>
      <c r="D842">
        <v>636</v>
      </c>
      <c r="E842" t="s">
        <v>345</v>
      </c>
      <c r="F842" s="4">
        <v>0</v>
      </c>
      <c r="J842" s="4">
        <f>MIN(Table16[[#This Row],[Medicare Outpatient Allowable Rate]:[WPPA Inc Outpatient Allowable Rate]])</f>
        <v>0</v>
      </c>
      <c r="K842" s="4">
        <f>MAX(Table16[[#This Row],[Blue Cross Outpatient Allowable Rate]:[WPPA Inc Outpatient Allowable Rate]])</f>
        <v>0</v>
      </c>
      <c r="L842" s="4">
        <f>SUM(Table16[[#This Row],[Price]]*4.42)</f>
        <v>0</v>
      </c>
      <c r="M842" s="4">
        <v>0</v>
      </c>
      <c r="N842" s="4">
        <f>SUM(Table16[[#This Row],[ChargeID]]*0.76)</f>
        <v>0</v>
      </c>
      <c r="O842" s="4">
        <f>SUM(Table16[[#This Row],[Price]]*0.95)</f>
        <v>0</v>
      </c>
      <c r="P842" s="4">
        <f>SUM(Table16[[#This Row],[Price]]*0.8)</f>
        <v>0</v>
      </c>
      <c r="Q842" s="4">
        <f>SUM(Table16[[#This Row],[Price]]*0.6)</f>
        <v>0</v>
      </c>
    </row>
    <row r="843" spans="1:17" x14ac:dyDescent="0.25">
      <c r="A843" t="s">
        <v>333</v>
      </c>
      <c r="B843">
        <v>0</v>
      </c>
      <c r="C843" t="s">
        <v>882</v>
      </c>
      <c r="D843">
        <v>636</v>
      </c>
      <c r="E843" t="s">
        <v>353</v>
      </c>
      <c r="F843" s="4">
        <v>0</v>
      </c>
      <c r="J843" s="4">
        <f>MIN(Table16[[#This Row],[Medicare Outpatient Allowable Rate]:[WPPA Inc Outpatient Allowable Rate]])</f>
        <v>0</v>
      </c>
      <c r="K843" s="4">
        <f>MAX(Table16[[#This Row],[Blue Cross Outpatient Allowable Rate]:[WPPA Inc Outpatient Allowable Rate]])</f>
        <v>0</v>
      </c>
      <c r="L843" s="4">
        <f>SUM(Table16[[#This Row],[Price]]*4.42)</f>
        <v>0</v>
      </c>
      <c r="M843" s="4">
        <v>0</v>
      </c>
      <c r="N843" s="4">
        <f>SUM(Table16[[#This Row],[ChargeID]]*0.76)</f>
        <v>0</v>
      </c>
      <c r="O843" s="4">
        <f>SUM(Table16[[#This Row],[Price]]*0.95)</f>
        <v>0</v>
      </c>
      <c r="P843" s="4">
        <f>SUM(Table16[[#This Row],[Price]]*0.8)</f>
        <v>0</v>
      </c>
      <c r="Q843" s="4">
        <f>SUM(Table16[[#This Row],[Price]]*0.6)</f>
        <v>0</v>
      </c>
    </row>
    <row r="844" spans="1:17" x14ac:dyDescent="0.25">
      <c r="A844" t="s">
        <v>333</v>
      </c>
      <c r="B844">
        <v>0</v>
      </c>
      <c r="C844" t="s">
        <v>1018</v>
      </c>
      <c r="D844">
        <v>636</v>
      </c>
      <c r="E844" t="s">
        <v>345</v>
      </c>
      <c r="F844" s="4">
        <v>0</v>
      </c>
      <c r="J844" s="4">
        <f>MIN(Table16[[#This Row],[Medicare Outpatient Allowable Rate]:[WPPA Inc Outpatient Allowable Rate]])</f>
        <v>0</v>
      </c>
      <c r="K844" s="4">
        <f>MAX(Table16[[#This Row],[Blue Cross Outpatient Allowable Rate]:[WPPA Inc Outpatient Allowable Rate]])</f>
        <v>0</v>
      </c>
      <c r="L844" s="4">
        <f>SUM(Table16[[#This Row],[Price]]*4.42)</f>
        <v>0</v>
      </c>
      <c r="M844" s="4">
        <v>0</v>
      </c>
      <c r="N844" s="4">
        <f>SUM(Table16[[#This Row],[ChargeID]]*0.76)</f>
        <v>0</v>
      </c>
      <c r="O844" s="4">
        <f>SUM(Table16[[#This Row],[Price]]*0.95)</f>
        <v>0</v>
      </c>
      <c r="P844" s="4">
        <f>SUM(Table16[[#This Row],[Price]]*0.8)</f>
        <v>0</v>
      </c>
      <c r="Q844" s="4">
        <f>SUM(Table16[[#This Row],[Price]]*0.6)</f>
        <v>0</v>
      </c>
    </row>
    <row r="845" spans="1:17" x14ac:dyDescent="0.25">
      <c r="A845" t="s">
        <v>333</v>
      </c>
      <c r="B845">
        <v>0</v>
      </c>
      <c r="C845" t="s">
        <v>1018</v>
      </c>
      <c r="D845">
        <v>636</v>
      </c>
      <c r="E845" t="s">
        <v>345</v>
      </c>
      <c r="F845" s="4">
        <v>0</v>
      </c>
      <c r="J845" s="4">
        <f>MIN(Table16[[#This Row],[Medicare Outpatient Allowable Rate]:[WPPA Inc Outpatient Allowable Rate]])</f>
        <v>0</v>
      </c>
      <c r="K845" s="4">
        <f>MAX(Table16[[#This Row],[Blue Cross Outpatient Allowable Rate]:[WPPA Inc Outpatient Allowable Rate]])</f>
        <v>0</v>
      </c>
      <c r="L845" s="4">
        <f>SUM(Table16[[#This Row],[Price]]*4.42)</f>
        <v>0</v>
      </c>
      <c r="M845" s="4">
        <v>0</v>
      </c>
      <c r="N845" s="4">
        <f>SUM(Table16[[#This Row],[ChargeID]]*0.76)</f>
        <v>0</v>
      </c>
      <c r="O845" s="4">
        <f>SUM(Table16[[#This Row],[Price]]*0.95)</f>
        <v>0</v>
      </c>
      <c r="P845" s="4">
        <f>SUM(Table16[[#This Row],[Price]]*0.8)</f>
        <v>0</v>
      </c>
      <c r="Q845" s="4">
        <f>SUM(Table16[[#This Row],[Price]]*0.6)</f>
        <v>0</v>
      </c>
    </row>
    <row r="846" spans="1:17" x14ac:dyDescent="0.25">
      <c r="A846" t="s">
        <v>333</v>
      </c>
      <c r="B846">
        <v>0</v>
      </c>
      <c r="C846" t="s">
        <v>607</v>
      </c>
      <c r="D846">
        <v>636</v>
      </c>
      <c r="E846" t="s">
        <v>343</v>
      </c>
      <c r="F846" s="4">
        <v>0</v>
      </c>
      <c r="J846" s="4">
        <f>MIN(Table16[[#This Row],[Medicare Outpatient Allowable Rate]:[WPPA Inc Outpatient Allowable Rate]])</f>
        <v>0</v>
      </c>
      <c r="K846" s="4">
        <f>MAX(Table16[[#This Row],[Blue Cross Outpatient Allowable Rate]:[WPPA Inc Outpatient Allowable Rate]])</f>
        <v>0</v>
      </c>
      <c r="L846" s="4">
        <f>SUM(Table16[[#This Row],[Price]]*4.42)</f>
        <v>0</v>
      </c>
      <c r="M846" s="4">
        <v>0</v>
      </c>
      <c r="N846" s="4">
        <f>SUM(Table16[[#This Row],[ChargeID]]*0.76)</f>
        <v>0</v>
      </c>
      <c r="O846" s="4">
        <f>SUM(Table16[[#This Row],[Price]]*0.95)</f>
        <v>0</v>
      </c>
      <c r="P846" s="4">
        <f>SUM(Table16[[#This Row],[Price]]*0.8)</f>
        <v>0</v>
      </c>
      <c r="Q846" s="4">
        <f>SUM(Table16[[#This Row],[Price]]*0.6)</f>
        <v>0</v>
      </c>
    </row>
    <row r="847" spans="1:17" x14ac:dyDescent="0.25">
      <c r="A847" t="s">
        <v>333</v>
      </c>
      <c r="B847">
        <v>0</v>
      </c>
      <c r="C847" t="s">
        <v>816</v>
      </c>
      <c r="D847">
        <v>636</v>
      </c>
      <c r="E847" t="s">
        <v>345</v>
      </c>
      <c r="F847" s="4">
        <v>0</v>
      </c>
      <c r="J847" s="4">
        <f>MIN(Table16[[#This Row],[Medicare Outpatient Allowable Rate]:[WPPA Inc Outpatient Allowable Rate]])</f>
        <v>0</v>
      </c>
      <c r="K847" s="4">
        <f>MAX(Table16[[#This Row],[Blue Cross Outpatient Allowable Rate]:[WPPA Inc Outpatient Allowable Rate]])</f>
        <v>0</v>
      </c>
      <c r="L847" s="4">
        <f>SUM(Table16[[#This Row],[Price]]*4.42)</f>
        <v>0</v>
      </c>
      <c r="M847" s="4">
        <v>0</v>
      </c>
      <c r="N847" s="4">
        <f>SUM(Table16[[#This Row],[ChargeID]]*0.76)</f>
        <v>0</v>
      </c>
      <c r="O847" s="4">
        <f>SUM(Table16[[#This Row],[Price]]*0.95)</f>
        <v>0</v>
      </c>
      <c r="P847" s="4">
        <f>SUM(Table16[[#This Row],[Price]]*0.8)</f>
        <v>0</v>
      </c>
      <c r="Q847" s="4">
        <f>SUM(Table16[[#This Row],[Price]]*0.6)</f>
        <v>0</v>
      </c>
    </row>
    <row r="848" spans="1:17" x14ac:dyDescent="0.25">
      <c r="A848" t="s">
        <v>333</v>
      </c>
      <c r="B848">
        <v>0</v>
      </c>
      <c r="C848" t="s">
        <v>603</v>
      </c>
      <c r="D848">
        <v>636</v>
      </c>
      <c r="E848" t="s">
        <v>345</v>
      </c>
      <c r="F848" s="4">
        <v>0</v>
      </c>
      <c r="J848" s="4">
        <f>MIN(Table16[[#This Row],[Medicare Outpatient Allowable Rate]:[WPPA Inc Outpatient Allowable Rate]])</f>
        <v>0</v>
      </c>
      <c r="K848" s="4">
        <f>MAX(Table16[[#This Row],[Blue Cross Outpatient Allowable Rate]:[WPPA Inc Outpatient Allowable Rate]])</f>
        <v>0</v>
      </c>
      <c r="L848" s="4">
        <f>SUM(Table16[[#This Row],[Price]]*4.42)</f>
        <v>0</v>
      </c>
      <c r="M848" s="4">
        <v>0</v>
      </c>
      <c r="N848" s="4">
        <f>SUM(Table16[[#This Row],[ChargeID]]*0.76)</f>
        <v>0</v>
      </c>
      <c r="O848" s="4">
        <f>SUM(Table16[[#This Row],[Price]]*0.95)</f>
        <v>0</v>
      </c>
      <c r="P848" s="4">
        <f>SUM(Table16[[#This Row],[Price]]*0.8)</f>
        <v>0</v>
      </c>
      <c r="Q848" s="4">
        <f>SUM(Table16[[#This Row],[Price]]*0.6)</f>
        <v>0</v>
      </c>
    </row>
    <row r="849" spans="1:17" x14ac:dyDescent="0.25">
      <c r="A849" t="s">
        <v>333</v>
      </c>
      <c r="B849">
        <v>0</v>
      </c>
      <c r="C849" t="s">
        <v>607</v>
      </c>
      <c r="D849">
        <v>636</v>
      </c>
      <c r="E849" t="s">
        <v>343</v>
      </c>
      <c r="F849" s="4">
        <v>0</v>
      </c>
      <c r="J849" s="4">
        <f>MIN(Table16[[#This Row],[Medicare Outpatient Allowable Rate]:[WPPA Inc Outpatient Allowable Rate]])</f>
        <v>0</v>
      </c>
      <c r="K849" s="4">
        <f>MAX(Table16[[#This Row],[Blue Cross Outpatient Allowable Rate]:[WPPA Inc Outpatient Allowable Rate]])</f>
        <v>0</v>
      </c>
      <c r="L849" s="4">
        <f>SUM(Table16[[#This Row],[Price]]*4.42)</f>
        <v>0</v>
      </c>
      <c r="M849" s="4">
        <v>0</v>
      </c>
      <c r="N849" s="4">
        <f>SUM(Table16[[#This Row],[ChargeID]]*0.76)</f>
        <v>0</v>
      </c>
      <c r="O849" s="4">
        <f>SUM(Table16[[#This Row],[Price]]*0.95)</f>
        <v>0</v>
      </c>
      <c r="P849" s="4">
        <f>SUM(Table16[[#This Row],[Price]]*0.8)</f>
        <v>0</v>
      </c>
      <c r="Q849" s="4">
        <f>SUM(Table16[[#This Row],[Price]]*0.6)</f>
        <v>0</v>
      </c>
    </row>
    <row r="850" spans="1:17" x14ac:dyDescent="0.25">
      <c r="A850" t="s">
        <v>333</v>
      </c>
      <c r="B850">
        <v>0</v>
      </c>
      <c r="C850" t="s">
        <v>1019</v>
      </c>
      <c r="D850">
        <v>636</v>
      </c>
      <c r="E850" t="s">
        <v>576</v>
      </c>
      <c r="F850" s="4">
        <v>0</v>
      </c>
      <c r="J850" s="4">
        <f>MIN(Table16[[#This Row],[Medicare Outpatient Allowable Rate]:[WPPA Inc Outpatient Allowable Rate]])</f>
        <v>0</v>
      </c>
      <c r="K850" s="4">
        <f>MAX(Table16[[#This Row],[Blue Cross Outpatient Allowable Rate]:[WPPA Inc Outpatient Allowable Rate]])</f>
        <v>0</v>
      </c>
      <c r="L850" s="4">
        <f>SUM(Table16[[#This Row],[Price]]*4.42)</f>
        <v>0</v>
      </c>
      <c r="M850" s="4">
        <v>0</v>
      </c>
      <c r="N850" s="4">
        <f>SUM(Table16[[#This Row],[ChargeID]]*0.76)</f>
        <v>0</v>
      </c>
      <c r="O850" s="4">
        <f>SUM(Table16[[#This Row],[Price]]*0.95)</f>
        <v>0</v>
      </c>
      <c r="P850" s="4">
        <f>SUM(Table16[[#This Row],[Price]]*0.8)</f>
        <v>0</v>
      </c>
      <c r="Q850" s="4">
        <f>SUM(Table16[[#This Row],[Price]]*0.6)</f>
        <v>0</v>
      </c>
    </row>
    <row r="851" spans="1:17" x14ac:dyDescent="0.25">
      <c r="A851" t="s">
        <v>333</v>
      </c>
      <c r="B851">
        <v>0</v>
      </c>
      <c r="C851" t="s">
        <v>995</v>
      </c>
      <c r="D851">
        <v>636</v>
      </c>
      <c r="E851" t="s">
        <v>345</v>
      </c>
      <c r="F851" s="4">
        <v>0</v>
      </c>
      <c r="J851" s="4">
        <f>MIN(Table16[[#This Row],[Medicare Outpatient Allowable Rate]:[WPPA Inc Outpatient Allowable Rate]])</f>
        <v>0</v>
      </c>
      <c r="K851" s="4">
        <f>MAX(Table16[[#This Row],[Blue Cross Outpatient Allowable Rate]:[WPPA Inc Outpatient Allowable Rate]])</f>
        <v>0</v>
      </c>
      <c r="L851" s="4">
        <f>SUM(Table16[[#This Row],[Price]]*4.42)</f>
        <v>0</v>
      </c>
      <c r="M851" s="4">
        <v>0</v>
      </c>
      <c r="N851" s="4">
        <f>SUM(Table16[[#This Row],[ChargeID]]*0.76)</f>
        <v>0</v>
      </c>
      <c r="O851" s="4">
        <f>SUM(Table16[[#This Row],[Price]]*0.95)</f>
        <v>0</v>
      </c>
      <c r="P851" s="4">
        <f>SUM(Table16[[#This Row],[Price]]*0.8)</f>
        <v>0</v>
      </c>
      <c r="Q851" s="4">
        <f>SUM(Table16[[#This Row],[Price]]*0.6)</f>
        <v>0</v>
      </c>
    </row>
    <row r="852" spans="1:17" x14ac:dyDescent="0.25">
      <c r="A852" t="s">
        <v>333</v>
      </c>
      <c r="B852">
        <v>0</v>
      </c>
      <c r="C852" t="s">
        <v>1020</v>
      </c>
      <c r="D852">
        <v>636</v>
      </c>
      <c r="E852" t="s">
        <v>417</v>
      </c>
      <c r="F852" s="4">
        <v>0</v>
      </c>
      <c r="J852" s="4">
        <f>MIN(Table16[[#This Row],[Medicare Outpatient Allowable Rate]:[WPPA Inc Outpatient Allowable Rate]])</f>
        <v>0</v>
      </c>
      <c r="K852" s="4">
        <f>MAX(Table16[[#This Row],[Blue Cross Outpatient Allowable Rate]:[WPPA Inc Outpatient Allowable Rate]])</f>
        <v>0</v>
      </c>
      <c r="L852" s="4">
        <f>SUM(Table16[[#This Row],[Price]]*4.42)</f>
        <v>0</v>
      </c>
      <c r="M852" s="4">
        <v>0</v>
      </c>
      <c r="N852" s="4">
        <f>SUM(Table16[[#This Row],[ChargeID]]*0.76)</f>
        <v>0</v>
      </c>
      <c r="O852" s="4">
        <f>SUM(Table16[[#This Row],[Price]]*0.95)</f>
        <v>0</v>
      </c>
      <c r="P852" s="4">
        <f>SUM(Table16[[#This Row],[Price]]*0.8)</f>
        <v>0</v>
      </c>
      <c r="Q852" s="4">
        <f>SUM(Table16[[#This Row],[Price]]*0.6)</f>
        <v>0</v>
      </c>
    </row>
    <row r="853" spans="1:17" x14ac:dyDescent="0.25">
      <c r="A853" t="s">
        <v>333</v>
      </c>
      <c r="B853">
        <v>0</v>
      </c>
      <c r="C853" t="s">
        <v>1021</v>
      </c>
      <c r="D853">
        <v>636</v>
      </c>
      <c r="E853" t="s">
        <v>456</v>
      </c>
      <c r="F853" s="4">
        <v>0</v>
      </c>
      <c r="J853" s="4">
        <f>MIN(Table16[[#This Row],[Medicare Outpatient Allowable Rate]:[WPPA Inc Outpatient Allowable Rate]])</f>
        <v>0</v>
      </c>
      <c r="K853" s="4">
        <f>MAX(Table16[[#This Row],[Blue Cross Outpatient Allowable Rate]:[WPPA Inc Outpatient Allowable Rate]])</f>
        <v>0</v>
      </c>
      <c r="L853" s="4">
        <f>SUM(Table16[[#This Row],[Price]]*4.42)</f>
        <v>0</v>
      </c>
      <c r="M853" s="4">
        <v>0</v>
      </c>
      <c r="N853" s="4">
        <f>SUM(Table16[[#This Row],[ChargeID]]*0.76)</f>
        <v>0</v>
      </c>
      <c r="O853" s="4">
        <f>SUM(Table16[[#This Row],[Price]]*0.95)</f>
        <v>0</v>
      </c>
      <c r="P853" s="4">
        <f>SUM(Table16[[#This Row],[Price]]*0.8)</f>
        <v>0</v>
      </c>
      <c r="Q853" s="4">
        <f>SUM(Table16[[#This Row],[Price]]*0.6)</f>
        <v>0</v>
      </c>
    </row>
    <row r="854" spans="1:17" x14ac:dyDescent="0.25">
      <c r="A854" t="s">
        <v>333</v>
      </c>
      <c r="B854">
        <v>0</v>
      </c>
      <c r="C854" t="s">
        <v>559</v>
      </c>
      <c r="D854">
        <v>636</v>
      </c>
      <c r="E854" t="s">
        <v>345</v>
      </c>
      <c r="F854" s="4">
        <v>0</v>
      </c>
      <c r="J854" s="4">
        <f>MIN(Table16[[#This Row],[Medicare Outpatient Allowable Rate]:[WPPA Inc Outpatient Allowable Rate]])</f>
        <v>0</v>
      </c>
      <c r="K854" s="4">
        <f>MAX(Table16[[#This Row],[Blue Cross Outpatient Allowable Rate]:[WPPA Inc Outpatient Allowable Rate]])</f>
        <v>0</v>
      </c>
      <c r="L854" s="4">
        <f>SUM(Table16[[#This Row],[Price]]*4.42)</f>
        <v>0</v>
      </c>
      <c r="M854" s="4">
        <v>0</v>
      </c>
      <c r="N854" s="4">
        <f>SUM(Table16[[#This Row],[ChargeID]]*0.76)</f>
        <v>0</v>
      </c>
      <c r="O854" s="4">
        <f>SUM(Table16[[#This Row],[Price]]*0.95)</f>
        <v>0</v>
      </c>
      <c r="P854" s="4">
        <f>SUM(Table16[[#This Row],[Price]]*0.8)</f>
        <v>0</v>
      </c>
      <c r="Q854" s="4">
        <f>SUM(Table16[[#This Row],[Price]]*0.6)</f>
        <v>0</v>
      </c>
    </row>
    <row r="855" spans="1:17" x14ac:dyDescent="0.25">
      <c r="A855" t="s">
        <v>333</v>
      </c>
      <c r="B855">
        <v>0</v>
      </c>
      <c r="C855" t="s">
        <v>640</v>
      </c>
      <c r="D855">
        <v>636</v>
      </c>
      <c r="E855" t="s">
        <v>345</v>
      </c>
      <c r="F855" s="4">
        <v>0</v>
      </c>
      <c r="J855" s="4">
        <f>MIN(Table16[[#This Row],[Medicare Outpatient Allowable Rate]:[WPPA Inc Outpatient Allowable Rate]])</f>
        <v>0</v>
      </c>
      <c r="K855" s="4">
        <f>MAX(Table16[[#This Row],[Blue Cross Outpatient Allowable Rate]:[WPPA Inc Outpatient Allowable Rate]])</f>
        <v>0</v>
      </c>
      <c r="L855" s="4">
        <f>SUM(Table16[[#This Row],[Price]]*4.42)</f>
        <v>0</v>
      </c>
      <c r="M855" s="4">
        <v>0</v>
      </c>
      <c r="N855" s="4">
        <f>SUM(Table16[[#This Row],[ChargeID]]*0.76)</f>
        <v>0</v>
      </c>
      <c r="O855" s="4">
        <f>SUM(Table16[[#This Row],[Price]]*0.95)</f>
        <v>0</v>
      </c>
      <c r="P855" s="4">
        <f>SUM(Table16[[#This Row],[Price]]*0.8)</f>
        <v>0</v>
      </c>
      <c r="Q855" s="4">
        <f>SUM(Table16[[#This Row],[Price]]*0.6)</f>
        <v>0</v>
      </c>
    </row>
    <row r="856" spans="1:17" x14ac:dyDescent="0.25">
      <c r="A856" t="s">
        <v>333</v>
      </c>
      <c r="B856">
        <v>0</v>
      </c>
      <c r="C856" t="s">
        <v>1022</v>
      </c>
      <c r="D856">
        <v>636</v>
      </c>
      <c r="E856" t="s">
        <v>345</v>
      </c>
      <c r="F856" s="4">
        <v>0</v>
      </c>
      <c r="J856" s="4">
        <f>MIN(Table16[[#This Row],[Medicare Outpatient Allowable Rate]:[WPPA Inc Outpatient Allowable Rate]])</f>
        <v>0</v>
      </c>
      <c r="K856" s="4">
        <f>MAX(Table16[[#This Row],[Blue Cross Outpatient Allowable Rate]:[WPPA Inc Outpatient Allowable Rate]])</f>
        <v>0</v>
      </c>
      <c r="L856" s="4">
        <f>SUM(Table16[[#This Row],[Price]]*4.42)</f>
        <v>0</v>
      </c>
      <c r="M856" s="4">
        <v>0</v>
      </c>
      <c r="N856" s="4">
        <f>SUM(Table16[[#This Row],[ChargeID]]*0.76)</f>
        <v>0</v>
      </c>
      <c r="O856" s="4">
        <f>SUM(Table16[[#This Row],[Price]]*0.95)</f>
        <v>0</v>
      </c>
      <c r="P856" s="4">
        <f>SUM(Table16[[#This Row],[Price]]*0.8)</f>
        <v>0</v>
      </c>
      <c r="Q856" s="4">
        <f>SUM(Table16[[#This Row],[Price]]*0.6)</f>
        <v>0</v>
      </c>
    </row>
    <row r="857" spans="1:17" x14ac:dyDescent="0.25">
      <c r="A857" t="s">
        <v>333</v>
      </c>
      <c r="B857">
        <v>0</v>
      </c>
      <c r="C857" t="s">
        <v>606</v>
      </c>
      <c r="D857">
        <v>636</v>
      </c>
      <c r="E857" t="s">
        <v>345</v>
      </c>
      <c r="F857" s="4">
        <v>0</v>
      </c>
      <c r="J857" s="4">
        <f>MIN(Table16[[#This Row],[Medicare Outpatient Allowable Rate]:[WPPA Inc Outpatient Allowable Rate]])</f>
        <v>0</v>
      </c>
      <c r="K857" s="4">
        <f>MAX(Table16[[#This Row],[Blue Cross Outpatient Allowable Rate]:[WPPA Inc Outpatient Allowable Rate]])</f>
        <v>0</v>
      </c>
      <c r="L857" s="4">
        <f>SUM(Table16[[#This Row],[Price]]*4.42)</f>
        <v>0</v>
      </c>
      <c r="M857" s="4">
        <v>0</v>
      </c>
      <c r="N857" s="4">
        <f>SUM(Table16[[#This Row],[ChargeID]]*0.76)</f>
        <v>0</v>
      </c>
      <c r="O857" s="4">
        <f>SUM(Table16[[#This Row],[Price]]*0.95)</f>
        <v>0</v>
      </c>
      <c r="P857" s="4">
        <f>SUM(Table16[[#This Row],[Price]]*0.8)</f>
        <v>0</v>
      </c>
      <c r="Q857" s="4">
        <f>SUM(Table16[[#This Row],[Price]]*0.6)</f>
        <v>0</v>
      </c>
    </row>
    <row r="858" spans="1:17" x14ac:dyDescent="0.25">
      <c r="A858" t="s">
        <v>333</v>
      </c>
      <c r="B858">
        <v>0</v>
      </c>
      <c r="C858" t="s">
        <v>1023</v>
      </c>
      <c r="D858">
        <v>636</v>
      </c>
      <c r="E858" t="s">
        <v>353</v>
      </c>
      <c r="F858" s="4">
        <v>0</v>
      </c>
      <c r="J858" s="4">
        <f>MIN(Table16[[#This Row],[Medicare Outpatient Allowable Rate]:[WPPA Inc Outpatient Allowable Rate]])</f>
        <v>0</v>
      </c>
      <c r="K858" s="4">
        <f>MAX(Table16[[#This Row],[Blue Cross Outpatient Allowable Rate]:[WPPA Inc Outpatient Allowable Rate]])</f>
        <v>0</v>
      </c>
      <c r="L858" s="4">
        <f>SUM(Table16[[#This Row],[Price]]*4.42)</f>
        <v>0</v>
      </c>
      <c r="M858" s="4">
        <v>0</v>
      </c>
      <c r="N858" s="4">
        <f>SUM(Table16[[#This Row],[ChargeID]]*0.76)</f>
        <v>0</v>
      </c>
      <c r="O858" s="4">
        <f>SUM(Table16[[#This Row],[Price]]*0.95)</f>
        <v>0</v>
      </c>
      <c r="P858" s="4">
        <f>SUM(Table16[[#This Row],[Price]]*0.8)</f>
        <v>0</v>
      </c>
      <c r="Q858" s="4">
        <f>SUM(Table16[[#This Row],[Price]]*0.6)</f>
        <v>0</v>
      </c>
    </row>
    <row r="859" spans="1:17" x14ac:dyDescent="0.25">
      <c r="A859" t="s">
        <v>333</v>
      </c>
      <c r="B859">
        <v>0</v>
      </c>
      <c r="C859" t="s">
        <v>449</v>
      </c>
      <c r="D859">
        <v>636</v>
      </c>
      <c r="E859" t="s">
        <v>353</v>
      </c>
      <c r="F859" s="4">
        <v>0</v>
      </c>
      <c r="J859" s="4">
        <f>MIN(Table16[[#This Row],[Medicare Outpatient Allowable Rate]:[WPPA Inc Outpatient Allowable Rate]])</f>
        <v>0</v>
      </c>
      <c r="K859" s="4">
        <f>MAX(Table16[[#This Row],[Blue Cross Outpatient Allowable Rate]:[WPPA Inc Outpatient Allowable Rate]])</f>
        <v>0</v>
      </c>
      <c r="L859" s="4">
        <f>SUM(Table16[[#This Row],[Price]]*4.42)</f>
        <v>0</v>
      </c>
      <c r="M859" s="4">
        <v>0</v>
      </c>
      <c r="N859" s="4">
        <f>SUM(Table16[[#This Row],[ChargeID]]*0.76)</f>
        <v>0</v>
      </c>
      <c r="O859" s="4">
        <f>SUM(Table16[[#This Row],[Price]]*0.95)</f>
        <v>0</v>
      </c>
      <c r="P859" s="4">
        <f>SUM(Table16[[#This Row],[Price]]*0.8)</f>
        <v>0</v>
      </c>
      <c r="Q859" s="4">
        <f>SUM(Table16[[#This Row],[Price]]*0.6)</f>
        <v>0</v>
      </c>
    </row>
    <row r="860" spans="1:17" x14ac:dyDescent="0.25">
      <c r="A860" t="s">
        <v>333</v>
      </c>
      <c r="B860">
        <v>0</v>
      </c>
      <c r="C860" t="s">
        <v>1024</v>
      </c>
      <c r="D860">
        <v>636</v>
      </c>
      <c r="E860" t="s">
        <v>343</v>
      </c>
      <c r="F860" s="4">
        <v>0</v>
      </c>
      <c r="J860" s="4">
        <f>MIN(Table16[[#This Row],[Medicare Outpatient Allowable Rate]:[WPPA Inc Outpatient Allowable Rate]])</f>
        <v>0</v>
      </c>
      <c r="K860" s="4">
        <f>MAX(Table16[[#This Row],[Blue Cross Outpatient Allowable Rate]:[WPPA Inc Outpatient Allowable Rate]])</f>
        <v>0</v>
      </c>
      <c r="L860" s="4">
        <f>SUM(Table16[[#This Row],[Price]]*4.42)</f>
        <v>0</v>
      </c>
      <c r="M860" s="4">
        <v>0</v>
      </c>
      <c r="N860" s="4">
        <f>SUM(Table16[[#This Row],[ChargeID]]*0.76)</f>
        <v>0</v>
      </c>
      <c r="O860" s="4">
        <f>SUM(Table16[[#This Row],[Price]]*0.95)</f>
        <v>0</v>
      </c>
      <c r="P860" s="4">
        <f>SUM(Table16[[#This Row],[Price]]*0.8)</f>
        <v>0</v>
      </c>
      <c r="Q860" s="4">
        <f>SUM(Table16[[#This Row],[Price]]*0.6)</f>
        <v>0</v>
      </c>
    </row>
    <row r="861" spans="1:17" x14ac:dyDescent="0.25">
      <c r="A861" t="s">
        <v>333</v>
      </c>
      <c r="B861">
        <v>0</v>
      </c>
      <c r="C861" t="s">
        <v>1025</v>
      </c>
      <c r="D861">
        <v>636</v>
      </c>
      <c r="E861" t="s">
        <v>353</v>
      </c>
      <c r="F861" s="4">
        <v>0</v>
      </c>
      <c r="J861" s="4">
        <f>MIN(Table16[[#This Row],[Medicare Outpatient Allowable Rate]:[WPPA Inc Outpatient Allowable Rate]])</f>
        <v>0</v>
      </c>
      <c r="K861" s="4">
        <f>MAX(Table16[[#This Row],[Blue Cross Outpatient Allowable Rate]:[WPPA Inc Outpatient Allowable Rate]])</f>
        <v>0</v>
      </c>
      <c r="L861" s="4">
        <f>SUM(Table16[[#This Row],[Price]]*4.42)</f>
        <v>0</v>
      </c>
      <c r="M861" s="4">
        <v>0</v>
      </c>
      <c r="N861" s="4">
        <f>SUM(Table16[[#This Row],[ChargeID]]*0.76)</f>
        <v>0</v>
      </c>
      <c r="O861" s="4">
        <f>SUM(Table16[[#This Row],[Price]]*0.95)</f>
        <v>0</v>
      </c>
      <c r="P861" s="4">
        <f>SUM(Table16[[#This Row],[Price]]*0.8)</f>
        <v>0</v>
      </c>
      <c r="Q861" s="4">
        <f>SUM(Table16[[#This Row],[Price]]*0.6)</f>
        <v>0</v>
      </c>
    </row>
    <row r="862" spans="1:17" x14ac:dyDescent="0.25">
      <c r="A862" t="s">
        <v>333</v>
      </c>
      <c r="B862">
        <v>0</v>
      </c>
      <c r="C862" t="s">
        <v>903</v>
      </c>
      <c r="D862">
        <v>636</v>
      </c>
      <c r="E862" t="s">
        <v>353</v>
      </c>
      <c r="F862" s="4">
        <v>0</v>
      </c>
      <c r="J862" s="4">
        <f>MIN(Table16[[#This Row],[Medicare Outpatient Allowable Rate]:[WPPA Inc Outpatient Allowable Rate]])</f>
        <v>0</v>
      </c>
      <c r="K862" s="4">
        <f>MAX(Table16[[#This Row],[Blue Cross Outpatient Allowable Rate]:[WPPA Inc Outpatient Allowable Rate]])</f>
        <v>0</v>
      </c>
      <c r="L862" s="4">
        <f>SUM(Table16[[#This Row],[Price]]*4.42)</f>
        <v>0</v>
      </c>
      <c r="M862" s="4">
        <v>0</v>
      </c>
      <c r="N862" s="4">
        <f>SUM(Table16[[#This Row],[ChargeID]]*0.76)</f>
        <v>0</v>
      </c>
      <c r="O862" s="4">
        <f>SUM(Table16[[#This Row],[Price]]*0.95)</f>
        <v>0</v>
      </c>
      <c r="P862" s="4">
        <f>SUM(Table16[[#This Row],[Price]]*0.8)</f>
        <v>0</v>
      </c>
      <c r="Q862" s="4">
        <f>SUM(Table16[[#This Row],[Price]]*0.6)</f>
        <v>0</v>
      </c>
    </row>
    <row r="863" spans="1:17" x14ac:dyDescent="0.25">
      <c r="A863" t="s">
        <v>333</v>
      </c>
      <c r="B863">
        <v>0</v>
      </c>
      <c r="C863" t="s">
        <v>1026</v>
      </c>
      <c r="D863">
        <v>636</v>
      </c>
      <c r="E863" t="s">
        <v>576</v>
      </c>
      <c r="F863" s="4">
        <v>0</v>
      </c>
      <c r="J863" s="4">
        <f>MIN(Table16[[#This Row],[Medicare Outpatient Allowable Rate]:[WPPA Inc Outpatient Allowable Rate]])</f>
        <v>0</v>
      </c>
      <c r="K863" s="4">
        <f>MAX(Table16[[#This Row],[Blue Cross Outpatient Allowable Rate]:[WPPA Inc Outpatient Allowable Rate]])</f>
        <v>0</v>
      </c>
      <c r="L863" s="4">
        <f>SUM(Table16[[#This Row],[Price]]*4.42)</f>
        <v>0</v>
      </c>
      <c r="M863" s="4">
        <v>0</v>
      </c>
      <c r="N863" s="4">
        <f>SUM(Table16[[#This Row],[ChargeID]]*0.76)</f>
        <v>0</v>
      </c>
      <c r="O863" s="4">
        <f>SUM(Table16[[#This Row],[Price]]*0.95)</f>
        <v>0</v>
      </c>
      <c r="P863" s="4">
        <f>SUM(Table16[[#This Row],[Price]]*0.8)</f>
        <v>0</v>
      </c>
      <c r="Q863" s="4">
        <f>SUM(Table16[[#This Row],[Price]]*0.6)</f>
        <v>0</v>
      </c>
    </row>
    <row r="864" spans="1:17" x14ac:dyDescent="0.25">
      <c r="A864" t="s">
        <v>333</v>
      </c>
      <c r="B864">
        <v>0</v>
      </c>
      <c r="C864" t="s">
        <v>1027</v>
      </c>
      <c r="D864">
        <v>636</v>
      </c>
      <c r="E864" t="s">
        <v>345</v>
      </c>
      <c r="F864" s="4">
        <v>0</v>
      </c>
      <c r="J864" s="4">
        <f>MIN(Table16[[#This Row],[Medicare Outpatient Allowable Rate]:[WPPA Inc Outpatient Allowable Rate]])</f>
        <v>0</v>
      </c>
      <c r="K864" s="4">
        <f>MAX(Table16[[#This Row],[Blue Cross Outpatient Allowable Rate]:[WPPA Inc Outpatient Allowable Rate]])</f>
        <v>0</v>
      </c>
      <c r="L864" s="4">
        <f>SUM(Table16[[#This Row],[Price]]*4.42)</f>
        <v>0</v>
      </c>
      <c r="M864" s="4">
        <v>0</v>
      </c>
      <c r="N864" s="4">
        <f>SUM(Table16[[#This Row],[ChargeID]]*0.76)</f>
        <v>0</v>
      </c>
      <c r="O864" s="4">
        <f>SUM(Table16[[#This Row],[Price]]*0.95)</f>
        <v>0</v>
      </c>
      <c r="P864" s="4">
        <f>SUM(Table16[[#This Row],[Price]]*0.8)</f>
        <v>0</v>
      </c>
      <c r="Q864" s="4">
        <f>SUM(Table16[[#This Row],[Price]]*0.6)</f>
        <v>0</v>
      </c>
    </row>
    <row r="865" spans="1:17" x14ac:dyDescent="0.25">
      <c r="A865" t="s">
        <v>333</v>
      </c>
      <c r="B865">
        <v>0</v>
      </c>
      <c r="C865" t="s">
        <v>1028</v>
      </c>
      <c r="D865">
        <v>636</v>
      </c>
      <c r="E865" t="s">
        <v>345</v>
      </c>
      <c r="F865" s="4">
        <v>0</v>
      </c>
      <c r="J865" s="4">
        <f>MIN(Table16[[#This Row],[Medicare Outpatient Allowable Rate]:[WPPA Inc Outpatient Allowable Rate]])</f>
        <v>0</v>
      </c>
      <c r="K865" s="4">
        <f>MAX(Table16[[#This Row],[Blue Cross Outpatient Allowable Rate]:[WPPA Inc Outpatient Allowable Rate]])</f>
        <v>0</v>
      </c>
      <c r="L865" s="4">
        <f>SUM(Table16[[#This Row],[Price]]*4.42)</f>
        <v>0</v>
      </c>
      <c r="M865" s="4">
        <v>0</v>
      </c>
      <c r="N865" s="4">
        <f>SUM(Table16[[#This Row],[ChargeID]]*0.76)</f>
        <v>0</v>
      </c>
      <c r="O865" s="4">
        <f>SUM(Table16[[#This Row],[Price]]*0.95)</f>
        <v>0</v>
      </c>
      <c r="P865" s="4">
        <f>SUM(Table16[[#This Row],[Price]]*0.8)</f>
        <v>0</v>
      </c>
      <c r="Q865" s="4">
        <f>SUM(Table16[[#This Row],[Price]]*0.6)</f>
        <v>0</v>
      </c>
    </row>
    <row r="866" spans="1:17" x14ac:dyDescent="0.25">
      <c r="A866" t="s">
        <v>333</v>
      </c>
      <c r="B866">
        <v>0</v>
      </c>
      <c r="C866" t="s">
        <v>679</v>
      </c>
      <c r="D866">
        <v>636</v>
      </c>
      <c r="E866" t="s">
        <v>345</v>
      </c>
      <c r="F866" s="4">
        <v>0</v>
      </c>
      <c r="J866" s="4">
        <f>MIN(Table16[[#This Row],[Medicare Outpatient Allowable Rate]:[WPPA Inc Outpatient Allowable Rate]])</f>
        <v>0</v>
      </c>
      <c r="K866" s="4">
        <f>MAX(Table16[[#This Row],[Blue Cross Outpatient Allowable Rate]:[WPPA Inc Outpatient Allowable Rate]])</f>
        <v>0</v>
      </c>
      <c r="L866" s="4">
        <f>SUM(Table16[[#This Row],[Price]]*4.42)</f>
        <v>0</v>
      </c>
      <c r="M866" s="4">
        <v>0</v>
      </c>
      <c r="N866" s="4">
        <f>SUM(Table16[[#This Row],[ChargeID]]*0.76)</f>
        <v>0</v>
      </c>
      <c r="O866" s="4">
        <f>SUM(Table16[[#This Row],[Price]]*0.95)</f>
        <v>0</v>
      </c>
      <c r="P866" s="4">
        <f>SUM(Table16[[#This Row],[Price]]*0.8)</f>
        <v>0</v>
      </c>
      <c r="Q866" s="4">
        <f>SUM(Table16[[#This Row],[Price]]*0.6)</f>
        <v>0</v>
      </c>
    </row>
    <row r="867" spans="1:17" x14ac:dyDescent="0.25">
      <c r="A867" t="s">
        <v>333</v>
      </c>
      <c r="B867">
        <v>0</v>
      </c>
      <c r="C867" t="s">
        <v>630</v>
      </c>
      <c r="D867">
        <v>636</v>
      </c>
      <c r="E867" t="s">
        <v>345</v>
      </c>
      <c r="F867" s="4">
        <v>0</v>
      </c>
      <c r="J867" s="4">
        <f>MIN(Table16[[#This Row],[Medicare Outpatient Allowable Rate]:[WPPA Inc Outpatient Allowable Rate]])</f>
        <v>0</v>
      </c>
      <c r="K867" s="4">
        <f>MAX(Table16[[#This Row],[Blue Cross Outpatient Allowable Rate]:[WPPA Inc Outpatient Allowable Rate]])</f>
        <v>0</v>
      </c>
      <c r="L867" s="4">
        <f>SUM(Table16[[#This Row],[Price]]*4.42)</f>
        <v>0</v>
      </c>
      <c r="M867" s="4">
        <v>0</v>
      </c>
      <c r="N867" s="4">
        <f>SUM(Table16[[#This Row],[ChargeID]]*0.76)</f>
        <v>0</v>
      </c>
      <c r="O867" s="4">
        <f>SUM(Table16[[#This Row],[Price]]*0.95)</f>
        <v>0</v>
      </c>
      <c r="P867" s="4">
        <f>SUM(Table16[[#This Row],[Price]]*0.8)</f>
        <v>0</v>
      </c>
      <c r="Q867" s="4">
        <f>SUM(Table16[[#This Row],[Price]]*0.6)</f>
        <v>0</v>
      </c>
    </row>
    <row r="868" spans="1:17" x14ac:dyDescent="0.25">
      <c r="A868" t="s">
        <v>333</v>
      </c>
      <c r="B868">
        <v>0</v>
      </c>
      <c r="C868" t="s">
        <v>1029</v>
      </c>
      <c r="D868">
        <v>636</v>
      </c>
      <c r="E868" t="s">
        <v>345</v>
      </c>
      <c r="F868" s="4">
        <v>0</v>
      </c>
      <c r="J868" s="4">
        <f>MIN(Table16[[#This Row],[Medicare Outpatient Allowable Rate]:[WPPA Inc Outpatient Allowable Rate]])</f>
        <v>0</v>
      </c>
      <c r="K868" s="4">
        <f>MAX(Table16[[#This Row],[Blue Cross Outpatient Allowable Rate]:[WPPA Inc Outpatient Allowable Rate]])</f>
        <v>0</v>
      </c>
      <c r="L868" s="4">
        <f>SUM(Table16[[#This Row],[Price]]*4.42)</f>
        <v>0</v>
      </c>
      <c r="M868" s="4">
        <v>0</v>
      </c>
      <c r="N868" s="4">
        <f>SUM(Table16[[#This Row],[ChargeID]]*0.76)</f>
        <v>0</v>
      </c>
      <c r="O868" s="4">
        <f>SUM(Table16[[#This Row],[Price]]*0.95)</f>
        <v>0</v>
      </c>
      <c r="P868" s="4">
        <f>SUM(Table16[[#This Row],[Price]]*0.8)</f>
        <v>0</v>
      </c>
      <c r="Q868" s="4">
        <f>SUM(Table16[[#This Row],[Price]]*0.6)</f>
        <v>0</v>
      </c>
    </row>
    <row r="869" spans="1:17" x14ac:dyDescent="0.25">
      <c r="A869" t="s">
        <v>333</v>
      </c>
      <c r="B869">
        <v>0</v>
      </c>
      <c r="C869" t="s">
        <v>1030</v>
      </c>
      <c r="D869">
        <v>636</v>
      </c>
      <c r="E869" t="s">
        <v>345</v>
      </c>
      <c r="F869" s="4">
        <v>0</v>
      </c>
      <c r="J869" s="4">
        <f>MIN(Table16[[#This Row],[Medicare Outpatient Allowable Rate]:[WPPA Inc Outpatient Allowable Rate]])</f>
        <v>0</v>
      </c>
      <c r="K869" s="4">
        <f>MAX(Table16[[#This Row],[Blue Cross Outpatient Allowable Rate]:[WPPA Inc Outpatient Allowable Rate]])</f>
        <v>0</v>
      </c>
      <c r="L869" s="4">
        <f>SUM(Table16[[#This Row],[Price]]*4.42)</f>
        <v>0</v>
      </c>
      <c r="M869" s="4">
        <v>0</v>
      </c>
      <c r="N869" s="4">
        <f>SUM(Table16[[#This Row],[ChargeID]]*0.76)</f>
        <v>0</v>
      </c>
      <c r="O869" s="4">
        <f>SUM(Table16[[#This Row],[Price]]*0.95)</f>
        <v>0</v>
      </c>
      <c r="P869" s="4">
        <f>SUM(Table16[[#This Row],[Price]]*0.8)</f>
        <v>0</v>
      </c>
      <c r="Q869" s="4">
        <f>SUM(Table16[[#This Row],[Price]]*0.6)</f>
        <v>0</v>
      </c>
    </row>
    <row r="870" spans="1:17" x14ac:dyDescent="0.25">
      <c r="A870" t="s">
        <v>333</v>
      </c>
      <c r="B870">
        <v>0</v>
      </c>
      <c r="C870" t="s">
        <v>1031</v>
      </c>
      <c r="D870">
        <v>636</v>
      </c>
      <c r="E870" t="s">
        <v>345</v>
      </c>
      <c r="F870" s="4">
        <v>0</v>
      </c>
      <c r="J870" s="4">
        <f>MIN(Table16[[#This Row],[Medicare Outpatient Allowable Rate]:[WPPA Inc Outpatient Allowable Rate]])</f>
        <v>0</v>
      </c>
      <c r="K870" s="4">
        <f>MAX(Table16[[#This Row],[Blue Cross Outpatient Allowable Rate]:[WPPA Inc Outpatient Allowable Rate]])</f>
        <v>0</v>
      </c>
      <c r="L870" s="4">
        <f>SUM(Table16[[#This Row],[Price]]*4.42)</f>
        <v>0</v>
      </c>
      <c r="M870" s="4">
        <v>0</v>
      </c>
      <c r="N870" s="4">
        <f>SUM(Table16[[#This Row],[ChargeID]]*0.76)</f>
        <v>0</v>
      </c>
      <c r="O870" s="4">
        <f>SUM(Table16[[#This Row],[Price]]*0.95)</f>
        <v>0</v>
      </c>
      <c r="P870" s="4">
        <f>SUM(Table16[[#This Row],[Price]]*0.8)</f>
        <v>0</v>
      </c>
      <c r="Q870" s="4">
        <f>SUM(Table16[[#This Row],[Price]]*0.6)</f>
        <v>0</v>
      </c>
    </row>
    <row r="871" spans="1:17" x14ac:dyDescent="0.25">
      <c r="A871" t="s">
        <v>333</v>
      </c>
      <c r="B871">
        <v>0</v>
      </c>
      <c r="C871" t="s">
        <v>414</v>
      </c>
      <c r="D871">
        <v>636</v>
      </c>
      <c r="E871" t="s">
        <v>415</v>
      </c>
      <c r="F871" s="4">
        <v>0</v>
      </c>
      <c r="J871" s="4">
        <f>MIN(Table16[[#This Row],[Medicare Outpatient Allowable Rate]:[WPPA Inc Outpatient Allowable Rate]])</f>
        <v>0</v>
      </c>
      <c r="K871" s="4">
        <f>MAX(Table16[[#This Row],[Blue Cross Outpatient Allowable Rate]:[WPPA Inc Outpatient Allowable Rate]])</f>
        <v>0</v>
      </c>
      <c r="L871" s="4">
        <f>SUM(Table16[[#This Row],[Price]]*4.42)</f>
        <v>0</v>
      </c>
      <c r="M871" s="4">
        <v>0</v>
      </c>
      <c r="N871" s="4">
        <f>SUM(Table16[[#This Row],[ChargeID]]*0.76)</f>
        <v>0</v>
      </c>
      <c r="O871" s="4">
        <f>SUM(Table16[[#This Row],[Price]]*0.95)</f>
        <v>0</v>
      </c>
      <c r="P871" s="4">
        <f>SUM(Table16[[#This Row],[Price]]*0.8)</f>
        <v>0</v>
      </c>
      <c r="Q871" s="4">
        <f>SUM(Table16[[#This Row],[Price]]*0.6)</f>
        <v>0</v>
      </c>
    </row>
    <row r="872" spans="1:17" x14ac:dyDescent="0.25">
      <c r="A872" t="s">
        <v>333</v>
      </c>
      <c r="B872">
        <v>0</v>
      </c>
      <c r="C872" t="s">
        <v>1032</v>
      </c>
      <c r="D872">
        <v>636</v>
      </c>
      <c r="E872" t="s">
        <v>343</v>
      </c>
      <c r="F872" s="4">
        <v>0</v>
      </c>
      <c r="J872" s="4">
        <f>MIN(Table16[[#This Row],[Medicare Outpatient Allowable Rate]:[WPPA Inc Outpatient Allowable Rate]])</f>
        <v>0</v>
      </c>
      <c r="K872" s="4">
        <f>MAX(Table16[[#This Row],[Blue Cross Outpatient Allowable Rate]:[WPPA Inc Outpatient Allowable Rate]])</f>
        <v>0</v>
      </c>
      <c r="L872" s="4">
        <f>SUM(Table16[[#This Row],[Price]]*4.42)</f>
        <v>0</v>
      </c>
      <c r="M872" s="4">
        <v>0</v>
      </c>
      <c r="N872" s="4">
        <f>SUM(Table16[[#This Row],[ChargeID]]*0.76)</f>
        <v>0</v>
      </c>
      <c r="O872" s="4">
        <f>SUM(Table16[[#This Row],[Price]]*0.95)</f>
        <v>0</v>
      </c>
      <c r="P872" s="4">
        <f>SUM(Table16[[#This Row],[Price]]*0.8)</f>
        <v>0</v>
      </c>
      <c r="Q872" s="4">
        <f>SUM(Table16[[#This Row],[Price]]*0.6)</f>
        <v>0</v>
      </c>
    </row>
    <row r="873" spans="1:17" x14ac:dyDescent="0.25">
      <c r="A873" t="s">
        <v>333</v>
      </c>
      <c r="B873">
        <v>0</v>
      </c>
      <c r="C873" t="s">
        <v>1033</v>
      </c>
      <c r="D873">
        <v>636</v>
      </c>
      <c r="E873" t="s">
        <v>448</v>
      </c>
      <c r="F873" s="4">
        <v>0</v>
      </c>
      <c r="J873" s="4">
        <f>MIN(Table16[[#This Row],[Medicare Outpatient Allowable Rate]:[WPPA Inc Outpatient Allowable Rate]])</f>
        <v>0</v>
      </c>
      <c r="K873" s="4">
        <f>MAX(Table16[[#This Row],[Blue Cross Outpatient Allowable Rate]:[WPPA Inc Outpatient Allowable Rate]])</f>
        <v>0</v>
      </c>
      <c r="L873" s="4">
        <f>SUM(Table16[[#This Row],[Price]]*4.42)</f>
        <v>0</v>
      </c>
      <c r="M873" s="4">
        <v>0</v>
      </c>
      <c r="N873" s="4">
        <f>SUM(Table16[[#This Row],[ChargeID]]*0.76)</f>
        <v>0</v>
      </c>
      <c r="O873" s="4">
        <f>SUM(Table16[[#This Row],[Price]]*0.95)</f>
        <v>0</v>
      </c>
      <c r="P873" s="4">
        <f>SUM(Table16[[#This Row],[Price]]*0.8)</f>
        <v>0</v>
      </c>
      <c r="Q873" s="4">
        <f>SUM(Table16[[#This Row],[Price]]*0.6)</f>
        <v>0</v>
      </c>
    </row>
    <row r="874" spans="1:17" x14ac:dyDescent="0.25">
      <c r="A874" t="s">
        <v>333</v>
      </c>
      <c r="B874">
        <v>0</v>
      </c>
      <c r="C874" t="s">
        <v>777</v>
      </c>
      <c r="D874">
        <v>636</v>
      </c>
      <c r="E874" t="s">
        <v>345</v>
      </c>
      <c r="F874" s="4">
        <v>0</v>
      </c>
      <c r="J874" s="4">
        <f>MIN(Table16[[#This Row],[Medicare Outpatient Allowable Rate]:[WPPA Inc Outpatient Allowable Rate]])</f>
        <v>0</v>
      </c>
      <c r="K874" s="4">
        <f>MAX(Table16[[#This Row],[Blue Cross Outpatient Allowable Rate]:[WPPA Inc Outpatient Allowable Rate]])</f>
        <v>0</v>
      </c>
      <c r="L874" s="4">
        <f>SUM(Table16[[#This Row],[Price]]*4.42)</f>
        <v>0</v>
      </c>
      <c r="M874" s="4">
        <v>0</v>
      </c>
      <c r="N874" s="4">
        <f>SUM(Table16[[#This Row],[ChargeID]]*0.76)</f>
        <v>0</v>
      </c>
      <c r="O874" s="4">
        <f>SUM(Table16[[#This Row],[Price]]*0.95)</f>
        <v>0</v>
      </c>
      <c r="P874" s="4">
        <f>SUM(Table16[[#This Row],[Price]]*0.8)</f>
        <v>0</v>
      </c>
      <c r="Q874" s="4">
        <f>SUM(Table16[[#This Row],[Price]]*0.6)</f>
        <v>0</v>
      </c>
    </row>
    <row r="875" spans="1:17" x14ac:dyDescent="0.25">
      <c r="A875" t="s">
        <v>333</v>
      </c>
      <c r="B875">
        <v>0</v>
      </c>
      <c r="C875" t="s">
        <v>1034</v>
      </c>
      <c r="D875">
        <v>636</v>
      </c>
      <c r="E875" t="s">
        <v>343</v>
      </c>
      <c r="F875" s="4">
        <v>0</v>
      </c>
      <c r="J875" s="4">
        <f>MIN(Table16[[#This Row],[Medicare Outpatient Allowable Rate]:[WPPA Inc Outpatient Allowable Rate]])</f>
        <v>0</v>
      </c>
      <c r="K875" s="4">
        <f>MAX(Table16[[#This Row],[Blue Cross Outpatient Allowable Rate]:[WPPA Inc Outpatient Allowable Rate]])</f>
        <v>0</v>
      </c>
      <c r="L875" s="4">
        <f>SUM(Table16[[#This Row],[Price]]*4.42)</f>
        <v>0</v>
      </c>
      <c r="M875" s="4">
        <v>0</v>
      </c>
      <c r="N875" s="4">
        <f>SUM(Table16[[#This Row],[ChargeID]]*0.76)</f>
        <v>0</v>
      </c>
      <c r="O875" s="4">
        <f>SUM(Table16[[#This Row],[Price]]*0.95)</f>
        <v>0</v>
      </c>
      <c r="P875" s="4">
        <f>SUM(Table16[[#This Row],[Price]]*0.8)</f>
        <v>0</v>
      </c>
      <c r="Q875" s="4">
        <f>SUM(Table16[[#This Row],[Price]]*0.6)</f>
        <v>0</v>
      </c>
    </row>
    <row r="876" spans="1:17" x14ac:dyDescent="0.25">
      <c r="A876" t="s">
        <v>333</v>
      </c>
      <c r="B876">
        <v>0</v>
      </c>
      <c r="C876" t="s">
        <v>1035</v>
      </c>
      <c r="D876">
        <v>636</v>
      </c>
      <c r="E876" t="s">
        <v>345</v>
      </c>
      <c r="F876" s="4">
        <v>0</v>
      </c>
      <c r="J876" s="4">
        <f>MIN(Table16[[#This Row],[Medicare Outpatient Allowable Rate]:[WPPA Inc Outpatient Allowable Rate]])</f>
        <v>0</v>
      </c>
      <c r="K876" s="4">
        <f>MAX(Table16[[#This Row],[Blue Cross Outpatient Allowable Rate]:[WPPA Inc Outpatient Allowable Rate]])</f>
        <v>0</v>
      </c>
      <c r="L876" s="4">
        <f>SUM(Table16[[#This Row],[Price]]*4.42)</f>
        <v>0</v>
      </c>
      <c r="M876" s="4">
        <v>0</v>
      </c>
      <c r="N876" s="4">
        <f>SUM(Table16[[#This Row],[ChargeID]]*0.76)</f>
        <v>0</v>
      </c>
      <c r="O876" s="4">
        <f>SUM(Table16[[#This Row],[Price]]*0.95)</f>
        <v>0</v>
      </c>
      <c r="P876" s="4">
        <f>SUM(Table16[[#This Row],[Price]]*0.8)</f>
        <v>0</v>
      </c>
      <c r="Q876" s="4">
        <f>SUM(Table16[[#This Row],[Price]]*0.6)</f>
        <v>0</v>
      </c>
    </row>
    <row r="877" spans="1:17" x14ac:dyDescent="0.25">
      <c r="A877" t="s">
        <v>333</v>
      </c>
      <c r="B877">
        <v>0</v>
      </c>
      <c r="C877" t="s">
        <v>1036</v>
      </c>
      <c r="D877">
        <v>636</v>
      </c>
      <c r="E877" t="s">
        <v>345</v>
      </c>
      <c r="F877" s="4">
        <v>0</v>
      </c>
      <c r="J877" s="4">
        <f>MIN(Table16[[#This Row],[Medicare Outpatient Allowable Rate]:[WPPA Inc Outpatient Allowable Rate]])</f>
        <v>0</v>
      </c>
      <c r="K877" s="4">
        <f>MAX(Table16[[#This Row],[Blue Cross Outpatient Allowable Rate]:[WPPA Inc Outpatient Allowable Rate]])</f>
        <v>0</v>
      </c>
      <c r="L877" s="4">
        <f>SUM(Table16[[#This Row],[Price]]*4.42)</f>
        <v>0</v>
      </c>
      <c r="M877" s="4">
        <v>0</v>
      </c>
      <c r="N877" s="4">
        <f>SUM(Table16[[#This Row],[ChargeID]]*0.76)</f>
        <v>0</v>
      </c>
      <c r="O877" s="4">
        <f>SUM(Table16[[#This Row],[Price]]*0.95)</f>
        <v>0</v>
      </c>
      <c r="P877" s="4">
        <f>SUM(Table16[[#This Row],[Price]]*0.8)</f>
        <v>0</v>
      </c>
      <c r="Q877" s="4">
        <f>SUM(Table16[[#This Row],[Price]]*0.6)</f>
        <v>0</v>
      </c>
    </row>
    <row r="878" spans="1:17" x14ac:dyDescent="0.25">
      <c r="A878" t="s">
        <v>333</v>
      </c>
      <c r="B878">
        <v>0</v>
      </c>
      <c r="C878" t="s">
        <v>607</v>
      </c>
      <c r="D878">
        <v>636</v>
      </c>
      <c r="E878" t="s">
        <v>343</v>
      </c>
      <c r="F878" s="4">
        <v>0</v>
      </c>
      <c r="J878" s="4">
        <f>MIN(Table16[[#This Row],[Medicare Outpatient Allowable Rate]:[WPPA Inc Outpatient Allowable Rate]])</f>
        <v>0</v>
      </c>
      <c r="K878" s="4">
        <f>MAX(Table16[[#This Row],[Blue Cross Outpatient Allowable Rate]:[WPPA Inc Outpatient Allowable Rate]])</f>
        <v>0</v>
      </c>
      <c r="L878" s="4">
        <f>SUM(Table16[[#This Row],[Price]]*4.42)</f>
        <v>0</v>
      </c>
      <c r="M878" s="4">
        <v>0</v>
      </c>
      <c r="N878" s="4">
        <f>SUM(Table16[[#This Row],[ChargeID]]*0.76)</f>
        <v>0</v>
      </c>
      <c r="O878" s="4">
        <f>SUM(Table16[[#This Row],[Price]]*0.95)</f>
        <v>0</v>
      </c>
      <c r="P878" s="4">
        <f>SUM(Table16[[#This Row],[Price]]*0.8)</f>
        <v>0</v>
      </c>
      <c r="Q878" s="4">
        <f>SUM(Table16[[#This Row],[Price]]*0.6)</f>
        <v>0</v>
      </c>
    </row>
    <row r="879" spans="1:17" x14ac:dyDescent="0.25">
      <c r="A879" t="s">
        <v>333</v>
      </c>
      <c r="B879">
        <v>0</v>
      </c>
      <c r="C879" t="s">
        <v>1037</v>
      </c>
      <c r="D879">
        <v>636</v>
      </c>
      <c r="E879" t="s">
        <v>345</v>
      </c>
      <c r="F879" s="4">
        <v>0</v>
      </c>
      <c r="J879" s="4">
        <f>MIN(Table16[[#This Row],[Medicare Outpatient Allowable Rate]:[WPPA Inc Outpatient Allowable Rate]])</f>
        <v>0</v>
      </c>
      <c r="K879" s="4">
        <f>MAX(Table16[[#This Row],[Blue Cross Outpatient Allowable Rate]:[WPPA Inc Outpatient Allowable Rate]])</f>
        <v>0</v>
      </c>
      <c r="L879" s="4">
        <f>SUM(Table16[[#This Row],[Price]]*4.42)</f>
        <v>0</v>
      </c>
      <c r="M879" s="4">
        <v>0</v>
      </c>
      <c r="N879" s="4">
        <f>SUM(Table16[[#This Row],[ChargeID]]*0.76)</f>
        <v>0</v>
      </c>
      <c r="O879" s="4">
        <f>SUM(Table16[[#This Row],[Price]]*0.95)</f>
        <v>0</v>
      </c>
      <c r="P879" s="4">
        <f>SUM(Table16[[#This Row],[Price]]*0.8)</f>
        <v>0</v>
      </c>
      <c r="Q879" s="4">
        <f>SUM(Table16[[#This Row],[Price]]*0.6)</f>
        <v>0</v>
      </c>
    </row>
    <row r="880" spans="1:17" x14ac:dyDescent="0.25">
      <c r="A880" t="s">
        <v>333</v>
      </c>
      <c r="B880">
        <v>0</v>
      </c>
      <c r="C880" t="s">
        <v>549</v>
      </c>
      <c r="D880">
        <v>636</v>
      </c>
      <c r="E880" t="s">
        <v>343</v>
      </c>
      <c r="F880" s="4">
        <v>0</v>
      </c>
      <c r="J880" s="4">
        <f>MIN(Table16[[#This Row],[Medicare Outpatient Allowable Rate]:[WPPA Inc Outpatient Allowable Rate]])</f>
        <v>0</v>
      </c>
      <c r="K880" s="4">
        <f>MAX(Table16[[#This Row],[Blue Cross Outpatient Allowable Rate]:[WPPA Inc Outpatient Allowable Rate]])</f>
        <v>0</v>
      </c>
      <c r="L880" s="4">
        <f>SUM(Table16[[#This Row],[Price]]*4.42)</f>
        <v>0</v>
      </c>
      <c r="M880" s="4">
        <v>0</v>
      </c>
      <c r="N880" s="4">
        <f>SUM(Table16[[#This Row],[ChargeID]]*0.76)</f>
        <v>0</v>
      </c>
      <c r="O880" s="4">
        <f>SUM(Table16[[#This Row],[Price]]*0.95)</f>
        <v>0</v>
      </c>
      <c r="P880" s="4">
        <f>SUM(Table16[[#This Row],[Price]]*0.8)</f>
        <v>0</v>
      </c>
      <c r="Q880" s="4">
        <f>SUM(Table16[[#This Row],[Price]]*0.6)</f>
        <v>0</v>
      </c>
    </row>
    <row r="881" spans="1:17" x14ac:dyDescent="0.25">
      <c r="A881" t="s">
        <v>333</v>
      </c>
      <c r="B881">
        <v>0</v>
      </c>
      <c r="C881" t="s">
        <v>1038</v>
      </c>
      <c r="D881">
        <v>259</v>
      </c>
      <c r="E881" t="s">
        <v>345</v>
      </c>
      <c r="F881" s="4">
        <v>0</v>
      </c>
      <c r="J881" s="4">
        <f>MIN(Table16[[#This Row],[Medicare Outpatient Allowable Rate]:[WPPA Inc Outpatient Allowable Rate]])</f>
        <v>0</v>
      </c>
      <c r="K881" s="4">
        <f>MAX(Table16[[#This Row],[Blue Cross Outpatient Allowable Rate]:[WPPA Inc Outpatient Allowable Rate]])</f>
        <v>0</v>
      </c>
      <c r="L881" s="4">
        <f>SUM(Table16[[#This Row],[Price]]*4.42)</f>
        <v>0</v>
      </c>
      <c r="M881" s="4">
        <v>0</v>
      </c>
      <c r="N881" s="4">
        <f>SUM(Table16[[#This Row],[ChargeID]]*0.76)</f>
        <v>0</v>
      </c>
      <c r="O881" s="4">
        <f>SUM(Table16[[#This Row],[Price]]*0.95)</f>
        <v>0</v>
      </c>
      <c r="P881" s="4">
        <f>SUM(Table16[[#This Row],[Price]]*0.8)</f>
        <v>0</v>
      </c>
      <c r="Q881" s="4">
        <f>SUM(Table16[[#This Row],[Price]]*0.6)</f>
        <v>0</v>
      </c>
    </row>
    <row r="882" spans="1:17" x14ac:dyDescent="0.25">
      <c r="A882" t="s">
        <v>333</v>
      </c>
      <c r="B882">
        <v>0</v>
      </c>
      <c r="C882" t="s">
        <v>768</v>
      </c>
      <c r="D882">
        <v>636</v>
      </c>
      <c r="E882" t="s">
        <v>345</v>
      </c>
      <c r="F882" s="4">
        <v>0</v>
      </c>
      <c r="J882" s="4">
        <f>MIN(Table16[[#This Row],[Medicare Outpatient Allowable Rate]:[WPPA Inc Outpatient Allowable Rate]])</f>
        <v>0</v>
      </c>
      <c r="K882" s="4">
        <f>MAX(Table16[[#This Row],[Blue Cross Outpatient Allowable Rate]:[WPPA Inc Outpatient Allowable Rate]])</f>
        <v>0</v>
      </c>
      <c r="L882" s="4">
        <f>SUM(Table16[[#This Row],[Price]]*4.42)</f>
        <v>0</v>
      </c>
      <c r="M882" s="4">
        <v>0</v>
      </c>
      <c r="N882" s="4">
        <f>SUM(Table16[[#This Row],[ChargeID]]*0.76)</f>
        <v>0</v>
      </c>
      <c r="O882" s="4">
        <f>SUM(Table16[[#This Row],[Price]]*0.95)</f>
        <v>0</v>
      </c>
      <c r="P882" s="4">
        <f>SUM(Table16[[#This Row],[Price]]*0.8)</f>
        <v>0</v>
      </c>
      <c r="Q882" s="4">
        <f>SUM(Table16[[#This Row],[Price]]*0.6)</f>
        <v>0</v>
      </c>
    </row>
    <row r="883" spans="1:17" x14ac:dyDescent="0.25">
      <c r="A883" t="s">
        <v>333</v>
      </c>
      <c r="B883">
        <v>0</v>
      </c>
      <c r="C883" t="s">
        <v>727</v>
      </c>
      <c r="D883">
        <v>636</v>
      </c>
      <c r="E883" t="s">
        <v>345</v>
      </c>
      <c r="F883" s="4">
        <v>0</v>
      </c>
      <c r="J883" s="4">
        <f>MIN(Table16[[#This Row],[Medicare Outpatient Allowable Rate]:[WPPA Inc Outpatient Allowable Rate]])</f>
        <v>0</v>
      </c>
      <c r="K883" s="4">
        <f>MAX(Table16[[#This Row],[Blue Cross Outpatient Allowable Rate]:[WPPA Inc Outpatient Allowable Rate]])</f>
        <v>0</v>
      </c>
      <c r="L883" s="4">
        <f>SUM(Table16[[#This Row],[Price]]*4.42)</f>
        <v>0</v>
      </c>
      <c r="M883" s="4">
        <v>0</v>
      </c>
      <c r="N883" s="4">
        <f>SUM(Table16[[#This Row],[ChargeID]]*0.76)</f>
        <v>0</v>
      </c>
      <c r="O883" s="4">
        <f>SUM(Table16[[#This Row],[Price]]*0.95)</f>
        <v>0</v>
      </c>
      <c r="P883" s="4">
        <f>SUM(Table16[[#This Row],[Price]]*0.8)</f>
        <v>0</v>
      </c>
      <c r="Q883" s="4">
        <f>SUM(Table16[[#This Row],[Price]]*0.6)</f>
        <v>0</v>
      </c>
    </row>
    <row r="884" spans="1:17" x14ac:dyDescent="0.25">
      <c r="A884" t="s">
        <v>333</v>
      </c>
      <c r="B884">
        <v>0</v>
      </c>
      <c r="C884" t="s">
        <v>713</v>
      </c>
      <c r="D884">
        <v>636</v>
      </c>
      <c r="E884" t="s">
        <v>337</v>
      </c>
      <c r="F884" s="4">
        <v>0</v>
      </c>
      <c r="J884" s="4">
        <f>MIN(Table16[[#This Row],[Medicare Outpatient Allowable Rate]:[WPPA Inc Outpatient Allowable Rate]])</f>
        <v>0</v>
      </c>
      <c r="K884" s="4">
        <f>MAX(Table16[[#This Row],[Blue Cross Outpatient Allowable Rate]:[WPPA Inc Outpatient Allowable Rate]])</f>
        <v>0</v>
      </c>
      <c r="L884" s="4">
        <f>SUM(Table16[[#This Row],[Price]]*4.42)</f>
        <v>0</v>
      </c>
      <c r="M884" s="4">
        <v>0</v>
      </c>
      <c r="N884" s="4">
        <f>SUM(Table16[[#This Row],[ChargeID]]*0.76)</f>
        <v>0</v>
      </c>
      <c r="O884" s="4">
        <f>SUM(Table16[[#This Row],[Price]]*0.95)</f>
        <v>0</v>
      </c>
      <c r="P884" s="4">
        <f>SUM(Table16[[#This Row],[Price]]*0.8)</f>
        <v>0</v>
      </c>
      <c r="Q884" s="4">
        <f>SUM(Table16[[#This Row],[Price]]*0.6)</f>
        <v>0</v>
      </c>
    </row>
    <row r="885" spans="1:17" x14ac:dyDescent="0.25">
      <c r="A885" t="s">
        <v>333</v>
      </c>
      <c r="B885">
        <v>0</v>
      </c>
      <c r="C885" t="s">
        <v>1033</v>
      </c>
      <c r="D885">
        <v>636</v>
      </c>
      <c r="E885" t="s">
        <v>448</v>
      </c>
      <c r="F885" s="4">
        <v>0</v>
      </c>
      <c r="J885" s="4">
        <f>MIN(Table16[[#This Row],[Medicare Outpatient Allowable Rate]:[WPPA Inc Outpatient Allowable Rate]])</f>
        <v>0</v>
      </c>
      <c r="K885" s="4">
        <f>MAX(Table16[[#This Row],[Blue Cross Outpatient Allowable Rate]:[WPPA Inc Outpatient Allowable Rate]])</f>
        <v>0</v>
      </c>
      <c r="L885" s="4">
        <f>SUM(Table16[[#This Row],[Price]]*4.42)</f>
        <v>0</v>
      </c>
      <c r="M885" s="4">
        <v>0</v>
      </c>
      <c r="N885" s="4">
        <f>SUM(Table16[[#This Row],[ChargeID]]*0.76)</f>
        <v>0</v>
      </c>
      <c r="O885" s="4">
        <f>SUM(Table16[[#This Row],[Price]]*0.95)</f>
        <v>0</v>
      </c>
      <c r="P885" s="4">
        <f>SUM(Table16[[#This Row],[Price]]*0.8)</f>
        <v>0</v>
      </c>
      <c r="Q885" s="4">
        <f>SUM(Table16[[#This Row],[Price]]*0.6)</f>
        <v>0</v>
      </c>
    </row>
    <row r="886" spans="1:17" x14ac:dyDescent="0.25">
      <c r="A886" t="s">
        <v>333</v>
      </c>
      <c r="B886">
        <v>0</v>
      </c>
      <c r="C886" t="s">
        <v>1039</v>
      </c>
      <c r="D886">
        <v>636</v>
      </c>
      <c r="E886" t="s">
        <v>448</v>
      </c>
      <c r="F886" s="4">
        <v>0</v>
      </c>
      <c r="J886" s="4">
        <f>MIN(Table16[[#This Row],[Medicare Outpatient Allowable Rate]:[WPPA Inc Outpatient Allowable Rate]])</f>
        <v>0</v>
      </c>
      <c r="K886" s="4">
        <f>MAX(Table16[[#This Row],[Blue Cross Outpatient Allowable Rate]:[WPPA Inc Outpatient Allowable Rate]])</f>
        <v>0</v>
      </c>
      <c r="L886" s="4">
        <f>SUM(Table16[[#This Row],[Price]]*4.42)</f>
        <v>0</v>
      </c>
      <c r="M886" s="4">
        <v>0</v>
      </c>
      <c r="N886" s="4">
        <f>SUM(Table16[[#This Row],[ChargeID]]*0.76)</f>
        <v>0</v>
      </c>
      <c r="O886" s="4">
        <f>SUM(Table16[[#This Row],[Price]]*0.95)</f>
        <v>0</v>
      </c>
      <c r="P886" s="4">
        <f>SUM(Table16[[#This Row],[Price]]*0.8)</f>
        <v>0</v>
      </c>
      <c r="Q886" s="4">
        <f>SUM(Table16[[#This Row],[Price]]*0.6)</f>
        <v>0</v>
      </c>
    </row>
    <row r="887" spans="1:17" x14ac:dyDescent="0.25">
      <c r="A887" t="s">
        <v>333</v>
      </c>
      <c r="B887">
        <v>0</v>
      </c>
      <c r="C887" t="s">
        <v>1040</v>
      </c>
      <c r="D887">
        <v>636</v>
      </c>
      <c r="E887" t="s">
        <v>353</v>
      </c>
      <c r="F887" s="4">
        <v>0</v>
      </c>
      <c r="J887" s="4">
        <f>MIN(Table16[[#This Row],[Medicare Outpatient Allowable Rate]:[WPPA Inc Outpatient Allowable Rate]])</f>
        <v>0</v>
      </c>
      <c r="K887" s="4">
        <f>MAX(Table16[[#This Row],[Blue Cross Outpatient Allowable Rate]:[WPPA Inc Outpatient Allowable Rate]])</f>
        <v>0</v>
      </c>
      <c r="L887" s="4">
        <f>SUM(Table16[[#This Row],[Price]]*4.42)</f>
        <v>0</v>
      </c>
      <c r="M887" s="4">
        <v>0</v>
      </c>
      <c r="N887" s="4">
        <f>SUM(Table16[[#This Row],[ChargeID]]*0.76)</f>
        <v>0</v>
      </c>
      <c r="O887" s="4">
        <f>SUM(Table16[[#This Row],[Price]]*0.95)</f>
        <v>0</v>
      </c>
      <c r="P887" s="4">
        <f>SUM(Table16[[#This Row],[Price]]*0.8)</f>
        <v>0</v>
      </c>
      <c r="Q887" s="4">
        <f>SUM(Table16[[#This Row],[Price]]*0.6)</f>
        <v>0</v>
      </c>
    </row>
    <row r="888" spans="1:17" x14ac:dyDescent="0.25">
      <c r="A888" t="s">
        <v>333</v>
      </c>
      <c r="B888">
        <v>0</v>
      </c>
      <c r="C888" t="s">
        <v>1041</v>
      </c>
      <c r="D888">
        <v>636</v>
      </c>
      <c r="E888" t="s">
        <v>337</v>
      </c>
      <c r="F888" s="4">
        <v>0</v>
      </c>
      <c r="J888" s="4">
        <f>MIN(Table16[[#This Row],[Medicare Outpatient Allowable Rate]:[WPPA Inc Outpatient Allowable Rate]])</f>
        <v>0</v>
      </c>
      <c r="K888" s="4">
        <f>MAX(Table16[[#This Row],[Blue Cross Outpatient Allowable Rate]:[WPPA Inc Outpatient Allowable Rate]])</f>
        <v>0</v>
      </c>
      <c r="L888" s="4">
        <f>SUM(Table16[[#This Row],[Price]]*4.42)</f>
        <v>0</v>
      </c>
      <c r="M888" s="4">
        <v>0</v>
      </c>
      <c r="N888" s="4">
        <f>SUM(Table16[[#This Row],[ChargeID]]*0.76)</f>
        <v>0</v>
      </c>
      <c r="O888" s="4">
        <f>SUM(Table16[[#This Row],[Price]]*0.95)</f>
        <v>0</v>
      </c>
      <c r="P888" s="4">
        <f>SUM(Table16[[#This Row],[Price]]*0.8)</f>
        <v>0</v>
      </c>
      <c r="Q888" s="4">
        <f>SUM(Table16[[#This Row],[Price]]*0.6)</f>
        <v>0</v>
      </c>
    </row>
    <row r="889" spans="1:17" x14ac:dyDescent="0.25">
      <c r="A889" t="s">
        <v>333</v>
      </c>
      <c r="B889">
        <v>0</v>
      </c>
      <c r="C889" t="s">
        <v>1042</v>
      </c>
      <c r="D889">
        <v>636</v>
      </c>
      <c r="E889" t="s">
        <v>345</v>
      </c>
      <c r="F889" s="4">
        <v>0</v>
      </c>
      <c r="J889" s="4">
        <f>MIN(Table16[[#This Row],[Medicare Outpatient Allowable Rate]:[WPPA Inc Outpatient Allowable Rate]])</f>
        <v>0</v>
      </c>
      <c r="K889" s="4">
        <f>MAX(Table16[[#This Row],[Blue Cross Outpatient Allowable Rate]:[WPPA Inc Outpatient Allowable Rate]])</f>
        <v>0</v>
      </c>
      <c r="L889" s="4">
        <f>SUM(Table16[[#This Row],[Price]]*4.42)</f>
        <v>0</v>
      </c>
      <c r="M889" s="4">
        <v>0</v>
      </c>
      <c r="N889" s="4">
        <f>SUM(Table16[[#This Row],[ChargeID]]*0.76)</f>
        <v>0</v>
      </c>
      <c r="O889" s="4">
        <f>SUM(Table16[[#This Row],[Price]]*0.95)</f>
        <v>0</v>
      </c>
      <c r="P889" s="4">
        <f>SUM(Table16[[#This Row],[Price]]*0.8)</f>
        <v>0</v>
      </c>
      <c r="Q889" s="4">
        <f>SUM(Table16[[#This Row],[Price]]*0.6)</f>
        <v>0</v>
      </c>
    </row>
    <row r="890" spans="1:17" x14ac:dyDescent="0.25">
      <c r="A890" t="s">
        <v>333</v>
      </c>
      <c r="B890">
        <v>0</v>
      </c>
      <c r="C890" t="s">
        <v>1043</v>
      </c>
      <c r="D890">
        <v>636</v>
      </c>
      <c r="E890" t="s">
        <v>343</v>
      </c>
      <c r="F890" s="4">
        <v>0</v>
      </c>
      <c r="J890" s="4">
        <f>MIN(Table16[[#This Row],[Medicare Outpatient Allowable Rate]:[WPPA Inc Outpatient Allowable Rate]])</f>
        <v>0</v>
      </c>
      <c r="K890" s="4">
        <f>MAX(Table16[[#This Row],[Blue Cross Outpatient Allowable Rate]:[WPPA Inc Outpatient Allowable Rate]])</f>
        <v>0</v>
      </c>
      <c r="L890" s="4">
        <f>SUM(Table16[[#This Row],[Price]]*4.42)</f>
        <v>0</v>
      </c>
      <c r="M890" s="4">
        <v>0</v>
      </c>
      <c r="N890" s="4">
        <f>SUM(Table16[[#This Row],[ChargeID]]*0.76)</f>
        <v>0</v>
      </c>
      <c r="O890" s="4">
        <f>SUM(Table16[[#This Row],[Price]]*0.95)</f>
        <v>0</v>
      </c>
      <c r="P890" s="4">
        <f>SUM(Table16[[#This Row],[Price]]*0.8)</f>
        <v>0</v>
      </c>
      <c r="Q890" s="4">
        <f>SUM(Table16[[#This Row],[Price]]*0.6)</f>
        <v>0</v>
      </c>
    </row>
    <row r="891" spans="1:17" x14ac:dyDescent="0.25">
      <c r="A891" t="s">
        <v>333</v>
      </c>
      <c r="B891">
        <v>0</v>
      </c>
      <c r="C891" t="s">
        <v>1044</v>
      </c>
      <c r="D891">
        <v>636</v>
      </c>
      <c r="E891" t="s">
        <v>417</v>
      </c>
      <c r="F891" s="4">
        <v>0</v>
      </c>
      <c r="J891" s="4">
        <f>MIN(Table16[[#This Row],[Medicare Outpatient Allowable Rate]:[WPPA Inc Outpatient Allowable Rate]])</f>
        <v>0</v>
      </c>
      <c r="K891" s="4">
        <f>MAX(Table16[[#This Row],[Blue Cross Outpatient Allowable Rate]:[WPPA Inc Outpatient Allowable Rate]])</f>
        <v>0</v>
      </c>
      <c r="L891" s="4">
        <f>SUM(Table16[[#This Row],[Price]]*4.42)</f>
        <v>0</v>
      </c>
      <c r="M891" s="4">
        <v>0</v>
      </c>
      <c r="N891" s="4">
        <f>SUM(Table16[[#This Row],[ChargeID]]*0.76)</f>
        <v>0</v>
      </c>
      <c r="O891" s="4">
        <f>SUM(Table16[[#This Row],[Price]]*0.95)</f>
        <v>0</v>
      </c>
      <c r="P891" s="4">
        <f>SUM(Table16[[#This Row],[Price]]*0.8)</f>
        <v>0</v>
      </c>
      <c r="Q891" s="4">
        <f>SUM(Table16[[#This Row],[Price]]*0.6)</f>
        <v>0</v>
      </c>
    </row>
    <row r="892" spans="1:17" x14ac:dyDescent="0.25">
      <c r="A892" t="s">
        <v>333</v>
      </c>
      <c r="B892">
        <v>0</v>
      </c>
      <c r="C892" t="s">
        <v>1045</v>
      </c>
      <c r="D892">
        <v>636</v>
      </c>
      <c r="E892" t="s">
        <v>345</v>
      </c>
      <c r="F892" s="4">
        <v>0</v>
      </c>
      <c r="J892" s="4">
        <f>MIN(Table16[[#This Row],[Medicare Outpatient Allowable Rate]:[WPPA Inc Outpatient Allowable Rate]])</f>
        <v>0</v>
      </c>
      <c r="K892" s="4">
        <f>MAX(Table16[[#This Row],[Blue Cross Outpatient Allowable Rate]:[WPPA Inc Outpatient Allowable Rate]])</f>
        <v>0</v>
      </c>
      <c r="L892" s="4">
        <f>SUM(Table16[[#This Row],[Price]]*4.42)</f>
        <v>0</v>
      </c>
      <c r="M892" s="4">
        <v>0</v>
      </c>
      <c r="N892" s="4">
        <f>SUM(Table16[[#This Row],[ChargeID]]*0.76)</f>
        <v>0</v>
      </c>
      <c r="O892" s="4">
        <f>SUM(Table16[[#This Row],[Price]]*0.95)</f>
        <v>0</v>
      </c>
      <c r="P892" s="4">
        <f>SUM(Table16[[#This Row],[Price]]*0.8)</f>
        <v>0</v>
      </c>
      <c r="Q892" s="4">
        <f>SUM(Table16[[#This Row],[Price]]*0.6)</f>
        <v>0</v>
      </c>
    </row>
    <row r="893" spans="1:17" x14ac:dyDescent="0.25">
      <c r="A893" t="s">
        <v>333</v>
      </c>
      <c r="B893">
        <v>0</v>
      </c>
      <c r="C893" t="s">
        <v>348</v>
      </c>
      <c r="D893">
        <v>636</v>
      </c>
      <c r="E893" t="s">
        <v>345</v>
      </c>
      <c r="F893" s="4">
        <v>0</v>
      </c>
      <c r="J893" s="4">
        <f>MIN(Table16[[#This Row],[Medicare Outpatient Allowable Rate]:[WPPA Inc Outpatient Allowable Rate]])</f>
        <v>0</v>
      </c>
      <c r="K893" s="4">
        <f>MAX(Table16[[#This Row],[Blue Cross Outpatient Allowable Rate]:[WPPA Inc Outpatient Allowable Rate]])</f>
        <v>0</v>
      </c>
      <c r="L893" s="4">
        <f>SUM(Table16[[#This Row],[Price]]*4.42)</f>
        <v>0</v>
      </c>
      <c r="M893" s="4">
        <v>0</v>
      </c>
      <c r="N893" s="4">
        <f>SUM(Table16[[#This Row],[ChargeID]]*0.76)</f>
        <v>0</v>
      </c>
      <c r="O893" s="4">
        <f>SUM(Table16[[#This Row],[Price]]*0.95)</f>
        <v>0</v>
      </c>
      <c r="P893" s="4">
        <f>SUM(Table16[[#This Row],[Price]]*0.8)</f>
        <v>0</v>
      </c>
      <c r="Q893" s="4">
        <f>SUM(Table16[[#This Row],[Price]]*0.6)</f>
        <v>0</v>
      </c>
    </row>
    <row r="894" spans="1:17" x14ac:dyDescent="0.25">
      <c r="A894" t="s">
        <v>333</v>
      </c>
      <c r="B894">
        <v>0</v>
      </c>
      <c r="C894" t="s">
        <v>1046</v>
      </c>
      <c r="D894">
        <v>636</v>
      </c>
      <c r="E894" t="s">
        <v>345</v>
      </c>
      <c r="F894" s="4">
        <v>0</v>
      </c>
      <c r="J894" s="4">
        <f>MIN(Table16[[#This Row],[Medicare Outpatient Allowable Rate]:[WPPA Inc Outpatient Allowable Rate]])</f>
        <v>0</v>
      </c>
      <c r="K894" s="4">
        <f>MAX(Table16[[#This Row],[Blue Cross Outpatient Allowable Rate]:[WPPA Inc Outpatient Allowable Rate]])</f>
        <v>0</v>
      </c>
      <c r="L894" s="4">
        <f>SUM(Table16[[#This Row],[Price]]*4.42)</f>
        <v>0</v>
      </c>
      <c r="M894" s="4">
        <v>0</v>
      </c>
      <c r="N894" s="4">
        <f>SUM(Table16[[#This Row],[ChargeID]]*0.76)</f>
        <v>0</v>
      </c>
      <c r="O894" s="4">
        <f>SUM(Table16[[#This Row],[Price]]*0.95)</f>
        <v>0</v>
      </c>
      <c r="P894" s="4">
        <f>SUM(Table16[[#This Row],[Price]]*0.8)</f>
        <v>0</v>
      </c>
      <c r="Q894" s="4">
        <f>SUM(Table16[[#This Row],[Price]]*0.6)</f>
        <v>0</v>
      </c>
    </row>
    <row r="895" spans="1:17" x14ac:dyDescent="0.25">
      <c r="A895" t="s">
        <v>333</v>
      </c>
      <c r="B895">
        <v>0</v>
      </c>
      <c r="C895" t="s">
        <v>1047</v>
      </c>
      <c r="D895">
        <v>636</v>
      </c>
      <c r="E895" t="s">
        <v>337</v>
      </c>
      <c r="F895" s="4">
        <v>0</v>
      </c>
      <c r="J895" s="4">
        <f>MIN(Table16[[#This Row],[Medicare Outpatient Allowable Rate]:[WPPA Inc Outpatient Allowable Rate]])</f>
        <v>0</v>
      </c>
      <c r="K895" s="4">
        <f>MAX(Table16[[#This Row],[Blue Cross Outpatient Allowable Rate]:[WPPA Inc Outpatient Allowable Rate]])</f>
        <v>0</v>
      </c>
      <c r="L895" s="4">
        <f>SUM(Table16[[#This Row],[Price]]*4.42)</f>
        <v>0</v>
      </c>
      <c r="M895" s="4">
        <v>0</v>
      </c>
      <c r="N895" s="4">
        <f>SUM(Table16[[#This Row],[ChargeID]]*0.76)</f>
        <v>0</v>
      </c>
      <c r="O895" s="4">
        <f>SUM(Table16[[#This Row],[Price]]*0.95)</f>
        <v>0</v>
      </c>
      <c r="P895" s="4">
        <f>SUM(Table16[[#This Row],[Price]]*0.8)</f>
        <v>0</v>
      </c>
      <c r="Q895" s="4">
        <f>SUM(Table16[[#This Row],[Price]]*0.6)</f>
        <v>0</v>
      </c>
    </row>
    <row r="896" spans="1:17" x14ac:dyDescent="0.25">
      <c r="A896" t="s">
        <v>333</v>
      </c>
      <c r="B896">
        <v>0</v>
      </c>
      <c r="C896" t="s">
        <v>1048</v>
      </c>
      <c r="D896">
        <v>636</v>
      </c>
      <c r="E896" t="s">
        <v>353</v>
      </c>
      <c r="F896" s="4">
        <v>0</v>
      </c>
      <c r="J896" s="4">
        <f>MIN(Table16[[#This Row],[Medicare Outpatient Allowable Rate]:[WPPA Inc Outpatient Allowable Rate]])</f>
        <v>0</v>
      </c>
      <c r="K896" s="4">
        <f>MAX(Table16[[#This Row],[Blue Cross Outpatient Allowable Rate]:[WPPA Inc Outpatient Allowable Rate]])</f>
        <v>0</v>
      </c>
      <c r="L896" s="4">
        <f>SUM(Table16[[#This Row],[Price]]*4.42)</f>
        <v>0</v>
      </c>
      <c r="M896" s="4">
        <v>0</v>
      </c>
      <c r="N896" s="4">
        <f>SUM(Table16[[#This Row],[ChargeID]]*0.76)</f>
        <v>0</v>
      </c>
      <c r="O896" s="4">
        <f>SUM(Table16[[#This Row],[Price]]*0.95)</f>
        <v>0</v>
      </c>
      <c r="P896" s="4">
        <f>SUM(Table16[[#This Row],[Price]]*0.8)</f>
        <v>0</v>
      </c>
      <c r="Q896" s="4">
        <f>SUM(Table16[[#This Row],[Price]]*0.6)</f>
        <v>0</v>
      </c>
    </row>
    <row r="897" spans="1:17" x14ac:dyDescent="0.25">
      <c r="A897" t="s">
        <v>333</v>
      </c>
      <c r="B897">
        <v>0</v>
      </c>
      <c r="C897" t="s">
        <v>1049</v>
      </c>
      <c r="D897">
        <v>636</v>
      </c>
      <c r="E897" t="s">
        <v>426</v>
      </c>
      <c r="F897" s="4">
        <v>0</v>
      </c>
      <c r="J897" s="4">
        <f>MIN(Table16[[#This Row],[Medicare Outpatient Allowable Rate]:[WPPA Inc Outpatient Allowable Rate]])</f>
        <v>0</v>
      </c>
      <c r="K897" s="4">
        <f>MAX(Table16[[#This Row],[Blue Cross Outpatient Allowable Rate]:[WPPA Inc Outpatient Allowable Rate]])</f>
        <v>0</v>
      </c>
      <c r="L897" s="4">
        <f>SUM(Table16[[#This Row],[Price]]*4.42)</f>
        <v>0</v>
      </c>
      <c r="M897" s="4">
        <v>0</v>
      </c>
      <c r="N897" s="4">
        <f>SUM(Table16[[#This Row],[ChargeID]]*0.76)</f>
        <v>0</v>
      </c>
      <c r="O897" s="4">
        <f>SUM(Table16[[#This Row],[Price]]*0.95)</f>
        <v>0</v>
      </c>
      <c r="P897" s="4">
        <f>SUM(Table16[[#This Row],[Price]]*0.8)</f>
        <v>0</v>
      </c>
      <c r="Q897" s="4">
        <f>SUM(Table16[[#This Row],[Price]]*0.6)</f>
        <v>0</v>
      </c>
    </row>
    <row r="898" spans="1:17" x14ac:dyDescent="0.25">
      <c r="A898" t="s">
        <v>333</v>
      </c>
      <c r="B898">
        <v>0</v>
      </c>
      <c r="C898" t="s">
        <v>408</v>
      </c>
      <c r="D898">
        <v>636</v>
      </c>
      <c r="E898" t="s">
        <v>345</v>
      </c>
      <c r="F898" s="4">
        <v>0</v>
      </c>
      <c r="J898" s="4">
        <f>MIN(Table16[[#This Row],[Medicare Outpatient Allowable Rate]:[WPPA Inc Outpatient Allowable Rate]])</f>
        <v>0</v>
      </c>
      <c r="K898" s="4">
        <f>MAX(Table16[[#This Row],[Blue Cross Outpatient Allowable Rate]:[WPPA Inc Outpatient Allowable Rate]])</f>
        <v>0</v>
      </c>
      <c r="L898" s="4">
        <f>SUM(Table16[[#This Row],[Price]]*4.42)</f>
        <v>0</v>
      </c>
      <c r="M898" s="4">
        <v>0</v>
      </c>
      <c r="N898" s="4">
        <f>SUM(Table16[[#This Row],[ChargeID]]*0.76)</f>
        <v>0</v>
      </c>
      <c r="O898" s="4">
        <f>SUM(Table16[[#This Row],[Price]]*0.95)</f>
        <v>0</v>
      </c>
      <c r="P898" s="4">
        <f>SUM(Table16[[#This Row],[Price]]*0.8)</f>
        <v>0</v>
      </c>
      <c r="Q898" s="4">
        <f>SUM(Table16[[#This Row],[Price]]*0.6)</f>
        <v>0</v>
      </c>
    </row>
    <row r="899" spans="1:17" x14ac:dyDescent="0.25">
      <c r="A899" t="s">
        <v>333</v>
      </c>
      <c r="B899">
        <v>0</v>
      </c>
      <c r="C899" t="s">
        <v>1050</v>
      </c>
      <c r="D899">
        <v>636</v>
      </c>
      <c r="E899" t="s">
        <v>345</v>
      </c>
      <c r="F899" s="4">
        <v>0</v>
      </c>
      <c r="J899" s="4">
        <f>MIN(Table16[[#This Row],[Medicare Outpatient Allowable Rate]:[WPPA Inc Outpatient Allowable Rate]])</f>
        <v>0</v>
      </c>
      <c r="K899" s="4">
        <f>MAX(Table16[[#This Row],[Blue Cross Outpatient Allowable Rate]:[WPPA Inc Outpatient Allowable Rate]])</f>
        <v>0</v>
      </c>
      <c r="L899" s="4">
        <f>SUM(Table16[[#This Row],[Price]]*4.42)</f>
        <v>0</v>
      </c>
      <c r="M899" s="4">
        <v>0</v>
      </c>
      <c r="N899" s="4">
        <f>SUM(Table16[[#This Row],[ChargeID]]*0.76)</f>
        <v>0</v>
      </c>
      <c r="O899" s="4">
        <f>SUM(Table16[[#This Row],[Price]]*0.95)</f>
        <v>0</v>
      </c>
      <c r="P899" s="4">
        <f>SUM(Table16[[#This Row],[Price]]*0.8)</f>
        <v>0</v>
      </c>
      <c r="Q899" s="4">
        <f>SUM(Table16[[#This Row],[Price]]*0.6)</f>
        <v>0</v>
      </c>
    </row>
    <row r="900" spans="1:17" x14ac:dyDescent="0.25">
      <c r="A900" t="s">
        <v>333</v>
      </c>
      <c r="B900">
        <v>0</v>
      </c>
      <c r="C900" t="s">
        <v>1051</v>
      </c>
      <c r="D900">
        <v>636</v>
      </c>
      <c r="E900" t="s">
        <v>345</v>
      </c>
      <c r="F900" s="4">
        <v>0</v>
      </c>
      <c r="J900" s="4">
        <f>MIN(Table16[[#This Row],[Medicare Outpatient Allowable Rate]:[WPPA Inc Outpatient Allowable Rate]])</f>
        <v>0</v>
      </c>
      <c r="K900" s="4">
        <f>MAX(Table16[[#This Row],[Blue Cross Outpatient Allowable Rate]:[WPPA Inc Outpatient Allowable Rate]])</f>
        <v>0</v>
      </c>
      <c r="L900" s="4">
        <f>SUM(Table16[[#This Row],[Price]]*4.42)</f>
        <v>0</v>
      </c>
      <c r="M900" s="4">
        <v>0</v>
      </c>
      <c r="N900" s="4">
        <f>SUM(Table16[[#This Row],[ChargeID]]*0.76)</f>
        <v>0</v>
      </c>
      <c r="O900" s="4">
        <f>SUM(Table16[[#This Row],[Price]]*0.95)</f>
        <v>0</v>
      </c>
      <c r="P900" s="4">
        <f>SUM(Table16[[#This Row],[Price]]*0.8)</f>
        <v>0</v>
      </c>
      <c r="Q900" s="4">
        <f>SUM(Table16[[#This Row],[Price]]*0.6)</f>
        <v>0</v>
      </c>
    </row>
    <row r="901" spans="1:17" x14ac:dyDescent="0.25">
      <c r="A901" t="s">
        <v>333</v>
      </c>
      <c r="B901">
        <v>0</v>
      </c>
      <c r="C901" t="s">
        <v>813</v>
      </c>
      <c r="D901">
        <v>636</v>
      </c>
      <c r="E901" t="s">
        <v>448</v>
      </c>
      <c r="F901" s="4">
        <v>0</v>
      </c>
      <c r="J901" s="4">
        <f>MIN(Table16[[#This Row],[Medicare Outpatient Allowable Rate]:[WPPA Inc Outpatient Allowable Rate]])</f>
        <v>0</v>
      </c>
      <c r="K901" s="4">
        <f>MAX(Table16[[#This Row],[Blue Cross Outpatient Allowable Rate]:[WPPA Inc Outpatient Allowable Rate]])</f>
        <v>0</v>
      </c>
      <c r="L901" s="4">
        <f>SUM(Table16[[#This Row],[Price]]*4.42)</f>
        <v>0</v>
      </c>
      <c r="M901" s="4">
        <v>0</v>
      </c>
      <c r="N901" s="4">
        <f>SUM(Table16[[#This Row],[ChargeID]]*0.76)</f>
        <v>0</v>
      </c>
      <c r="O901" s="4">
        <f>SUM(Table16[[#This Row],[Price]]*0.95)</f>
        <v>0</v>
      </c>
      <c r="P901" s="4">
        <f>SUM(Table16[[#This Row],[Price]]*0.8)</f>
        <v>0</v>
      </c>
      <c r="Q901" s="4">
        <f>SUM(Table16[[#This Row],[Price]]*0.6)</f>
        <v>0</v>
      </c>
    </row>
    <row r="902" spans="1:17" x14ac:dyDescent="0.25">
      <c r="A902" t="s">
        <v>333</v>
      </c>
      <c r="B902">
        <v>0</v>
      </c>
      <c r="C902" t="s">
        <v>1052</v>
      </c>
      <c r="D902">
        <v>636</v>
      </c>
      <c r="E902" t="s">
        <v>417</v>
      </c>
      <c r="F902" s="4">
        <v>0</v>
      </c>
      <c r="J902" s="4">
        <f>MIN(Table16[[#This Row],[Medicare Outpatient Allowable Rate]:[WPPA Inc Outpatient Allowable Rate]])</f>
        <v>0</v>
      </c>
      <c r="K902" s="4">
        <f>MAX(Table16[[#This Row],[Blue Cross Outpatient Allowable Rate]:[WPPA Inc Outpatient Allowable Rate]])</f>
        <v>0</v>
      </c>
      <c r="L902" s="4">
        <f>SUM(Table16[[#This Row],[Price]]*4.42)</f>
        <v>0</v>
      </c>
      <c r="M902" s="4">
        <v>0</v>
      </c>
      <c r="N902" s="4">
        <f>SUM(Table16[[#This Row],[ChargeID]]*0.76)</f>
        <v>0</v>
      </c>
      <c r="O902" s="4">
        <f>SUM(Table16[[#This Row],[Price]]*0.95)</f>
        <v>0</v>
      </c>
      <c r="P902" s="4">
        <f>SUM(Table16[[#This Row],[Price]]*0.8)</f>
        <v>0</v>
      </c>
      <c r="Q902" s="4">
        <f>SUM(Table16[[#This Row],[Price]]*0.6)</f>
        <v>0</v>
      </c>
    </row>
    <row r="903" spans="1:17" x14ac:dyDescent="0.25">
      <c r="A903" t="s">
        <v>333</v>
      </c>
      <c r="B903">
        <v>0</v>
      </c>
      <c r="C903" t="s">
        <v>1053</v>
      </c>
      <c r="D903">
        <v>636</v>
      </c>
      <c r="E903" t="s">
        <v>417</v>
      </c>
      <c r="F903" s="4">
        <v>0</v>
      </c>
      <c r="J903" s="4">
        <f>MIN(Table16[[#This Row],[Medicare Outpatient Allowable Rate]:[WPPA Inc Outpatient Allowable Rate]])</f>
        <v>0</v>
      </c>
      <c r="K903" s="4">
        <f>MAX(Table16[[#This Row],[Blue Cross Outpatient Allowable Rate]:[WPPA Inc Outpatient Allowable Rate]])</f>
        <v>0</v>
      </c>
      <c r="L903" s="4">
        <f>SUM(Table16[[#This Row],[Price]]*4.42)</f>
        <v>0</v>
      </c>
      <c r="M903" s="4">
        <v>0</v>
      </c>
      <c r="N903" s="4">
        <f>SUM(Table16[[#This Row],[ChargeID]]*0.76)</f>
        <v>0</v>
      </c>
      <c r="O903" s="4">
        <f>SUM(Table16[[#This Row],[Price]]*0.95)</f>
        <v>0</v>
      </c>
      <c r="P903" s="4">
        <f>SUM(Table16[[#This Row],[Price]]*0.8)</f>
        <v>0</v>
      </c>
      <c r="Q903" s="4">
        <f>SUM(Table16[[#This Row],[Price]]*0.6)</f>
        <v>0</v>
      </c>
    </row>
    <row r="904" spans="1:17" x14ac:dyDescent="0.25">
      <c r="A904" t="s">
        <v>333</v>
      </c>
      <c r="B904">
        <v>0</v>
      </c>
      <c r="C904" t="s">
        <v>1054</v>
      </c>
      <c r="D904">
        <v>636</v>
      </c>
      <c r="E904" t="s">
        <v>345</v>
      </c>
      <c r="F904" s="4">
        <v>0</v>
      </c>
      <c r="J904" s="4">
        <f>MIN(Table16[[#This Row],[Medicare Outpatient Allowable Rate]:[WPPA Inc Outpatient Allowable Rate]])</f>
        <v>0</v>
      </c>
      <c r="K904" s="4">
        <f>MAX(Table16[[#This Row],[Blue Cross Outpatient Allowable Rate]:[WPPA Inc Outpatient Allowable Rate]])</f>
        <v>0</v>
      </c>
      <c r="L904" s="4">
        <f>SUM(Table16[[#This Row],[Price]]*4.42)</f>
        <v>0</v>
      </c>
      <c r="M904" s="4">
        <v>0</v>
      </c>
      <c r="N904" s="4">
        <f>SUM(Table16[[#This Row],[ChargeID]]*0.76)</f>
        <v>0</v>
      </c>
      <c r="O904" s="4">
        <f>SUM(Table16[[#This Row],[Price]]*0.95)</f>
        <v>0</v>
      </c>
      <c r="P904" s="4">
        <f>SUM(Table16[[#This Row],[Price]]*0.8)</f>
        <v>0</v>
      </c>
      <c r="Q904" s="4">
        <f>SUM(Table16[[#This Row],[Price]]*0.6)</f>
        <v>0</v>
      </c>
    </row>
    <row r="905" spans="1:17" x14ac:dyDescent="0.25">
      <c r="A905" t="s">
        <v>333</v>
      </c>
      <c r="B905">
        <v>0</v>
      </c>
      <c r="C905" t="s">
        <v>1055</v>
      </c>
      <c r="D905">
        <v>636</v>
      </c>
      <c r="E905" t="s">
        <v>345</v>
      </c>
      <c r="F905" s="4">
        <v>0</v>
      </c>
      <c r="J905" s="4">
        <f>MIN(Table16[[#This Row],[Medicare Outpatient Allowable Rate]:[WPPA Inc Outpatient Allowable Rate]])</f>
        <v>0</v>
      </c>
      <c r="K905" s="4">
        <f>MAX(Table16[[#This Row],[Blue Cross Outpatient Allowable Rate]:[WPPA Inc Outpatient Allowable Rate]])</f>
        <v>0</v>
      </c>
      <c r="L905" s="4">
        <f>SUM(Table16[[#This Row],[Price]]*4.42)</f>
        <v>0</v>
      </c>
      <c r="M905" s="4">
        <v>0</v>
      </c>
      <c r="N905" s="4">
        <f>SUM(Table16[[#This Row],[ChargeID]]*0.76)</f>
        <v>0</v>
      </c>
      <c r="O905" s="4">
        <f>SUM(Table16[[#This Row],[Price]]*0.95)</f>
        <v>0</v>
      </c>
      <c r="P905" s="4">
        <f>SUM(Table16[[#This Row],[Price]]*0.8)</f>
        <v>0</v>
      </c>
      <c r="Q905" s="4">
        <f>SUM(Table16[[#This Row],[Price]]*0.6)</f>
        <v>0</v>
      </c>
    </row>
    <row r="906" spans="1:17" x14ac:dyDescent="0.25">
      <c r="A906" t="s">
        <v>333</v>
      </c>
      <c r="B906">
        <v>0</v>
      </c>
      <c r="C906" t="s">
        <v>1056</v>
      </c>
      <c r="D906">
        <v>636</v>
      </c>
      <c r="E906" t="s">
        <v>723</v>
      </c>
      <c r="F906" s="4">
        <v>0</v>
      </c>
      <c r="J906" s="4">
        <f>MIN(Table16[[#This Row],[Medicare Outpatient Allowable Rate]:[WPPA Inc Outpatient Allowable Rate]])</f>
        <v>0</v>
      </c>
      <c r="K906" s="4">
        <f>MAX(Table16[[#This Row],[Blue Cross Outpatient Allowable Rate]:[WPPA Inc Outpatient Allowable Rate]])</f>
        <v>0</v>
      </c>
      <c r="L906" s="4">
        <f>SUM(Table16[[#This Row],[Price]]*4.42)</f>
        <v>0</v>
      </c>
      <c r="M906" s="4">
        <v>0</v>
      </c>
      <c r="N906" s="4">
        <f>SUM(Table16[[#This Row],[ChargeID]]*0.76)</f>
        <v>0</v>
      </c>
      <c r="O906" s="4">
        <f>SUM(Table16[[#This Row],[Price]]*0.95)</f>
        <v>0</v>
      </c>
      <c r="P906" s="4">
        <f>SUM(Table16[[#This Row],[Price]]*0.8)</f>
        <v>0</v>
      </c>
      <c r="Q906" s="4">
        <f>SUM(Table16[[#This Row],[Price]]*0.6)</f>
        <v>0</v>
      </c>
    </row>
    <row r="907" spans="1:17" x14ac:dyDescent="0.25">
      <c r="A907" t="s">
        <v>333</v>
      </c>
      <c r="B907">
        <v>0</v>
      </c>
      <c r="C907" t="s">
        <v>1057</v>
      </c>
      <c r="D907">
        <v>636</v>
      </c>
      <c r="E907" t="s">
        <v>345</v>
      </c>
      <c r="F907" s="4">
        <v>0</v>
      </c>
      <c r="J907" s="4">
        <f>MIN(Table16[[#This Row],[Medicare Outpatient Allowable Rate]:[WPPA Inc Outpatient Allowable Rate]])</f>
        <v>0</v>
      </c>
      <c r="K907" s="4">
        <f>MAX(Table16[[#This Row],[Blue Cross Outpatient Allowable Rate]:[WPPA Inc Outpatient Allowable Rate]])</f>
        <v>0</v>
      </c>
      <c r="L907" s="4">
        <f>SUM(Table16[[#This Row],[Price]]*4.42)</f>
        <v>0</v>
      </c>
      <c r="M907" s="4">
        <v>0</v>
      </c>
      <c r="N907" s="4">
        <f>SUM(Table16[[#This Row],[ChargeID]]*0.76)</f>
        <v>0</v>
      </c>
      <c r="O907" s="4">
        <f>SUM(Table16[[#This Row],[Price]]*0.95)</f>
        <v>0</v>
      </c>
      <c r="P907" s="4">
        <f>SUM(Table16[[#This Row],[Price]]*0.8)</f>
        <v>0</v>
      </c>
      <c r="Q907" s="4">
        <f>SUM(Table16[[#This Row],[Price]]*0.6)</f>
        <v>0</v>
      </c>
    </row>
    <row r="908" spans="1:17" x14ac:dyDescent="0.25">
      <c r="A908" t="s">
        <v>333</v>
      </c>
      <c r="B908">
        <v>0</v>
      </c>
      <c r="C908" t="s">
        <v>1058</v>
      </c>
      <c r="D908">
        <v>636</v>
      </c>
      <c r="E908" t="s">
        <v>345</v>
      </c>
      <c r="F908" s="4">
        <v>0</v>
      </c>
      <c r="J908" s="4">
        <f>MIN(Table16[[#This Row],[Medicare Outpatient Allowable Rate]:[WPPA Inc Outpatient Allowable Rate]])</f>
        <v>0</v>
      </c>
      <c r="K908" s="4">
        <f>MAX(Table16[[#This Row],[Blue Cross Outpatient Allowable Rate]:[WPPA Inc Outpatient Allowable Rate]])</f>
        <v>0</v>
      </c>
      <c r="L908" s="4">
        <f>SUM(Table16[[#This Row],[Price]]*4.42)</f>
        <v>0</v>
      </c>
      <c r="M908" s="4">
        <v>0</v>
      </c>
      <c r="N908" s="4">
        <f>SUM(Table16[[#This Row],[ChargeID]]*0.76)</f>
        <v>0</v>
      </c>
      <c r="O908" s="4">
        <f>SUM(Table16[[#This Row],[Price]]*0.95)</f>
        <v>0</v>
      </c>
      <c r="P908" s="4">
        <f>SUM(Table16[[#This Row],[Price]]*0.8)</f>
        <v>0</v>
      </c>
      <c r="Q908" s="4">
        <f>SUM(Table16[[#This Row],[Price]]*0.6)</f>
        <v>0</v>
      </c>
    </row>
    <row r="909" spans="1:17" x14ac:dyDescent="0.25">
      <c r="A909" t="s">
        <v>333</v>
      </c>
      <c r="B909">
        <v>0</v>
      </c>
      <c r="C909" t="s">
        <v>768</v>
      </c>
      <c r="D909">
        <v>636</v>
      </c>
      <c r="E909" t="s">
        <v>345</v>
      </c>
      <c r="F909" s="4">
        <v>0</v>
      </c>
      <c r="J909" s="4">
        <f>MIN(Table16[[#This Row],[Medicare Outpatient Allowable Rate]:[WPPA Inc Outpatient Allowable Rate]])</f>
        <v>0</v>
      </c>
      <c r="K909" s="4">
        <f>MAX(Table16[[#This Row],[Blue Cross Outpatient Allowable Rate]:[WPPA Inc Outpatient Allowable Rate]])</f>
        <v>0</v>
      </c>
      <c r="L909" s="4">
        <f>SUM(Table16[[#This Row],[Price]]*4.42)</f>
        <v>0</v>
      </c>
      <c r="M909" s="4">
        <v>0</v>
      </c>
      <c r="N909" s="4">
        <f>SUM(Table16[[#This Row],[ChargeID]]*0.76)</f>
        <v>0</v>
      </c>
      <c r="O909" s="4">
        <f>SUM(Table16[[#This Row],[Price]]*0.95)</f>
        <v>0</v>
      </c>
      <c r="P909" s="4">
        <f>SUM(Table16[[#This Row],[Price]]*0.8)</f>
        <v>0</v>
      </c>
      <c r="Q909" s="4">
        <f>SUM(Table16[[#This Row],[Price]]*0.6)</f>
        <v>0</v>
      </c>
    </row>
    <row r="910" spans="1:17" x14ac:dyDescent="0.25">
      <c r="A910" t="s">
        <v>333</v>
      </c>
      <c r="B910">
        <v>0</v>
      </c>
      <c r="C910" t="s">
        <v>1059</v>
      </c>
      <c r="D910">
        <v>636</v>
      </c>
      <c r="E910" t="s">
        <v>345</v>
      </c>
      <c r="F910" s="4">
        <v>0</v>
      </c>
      <c r="J910" s="4">
        <f>MIN(Table16[[#This Row],[Medicare Outpatient Allowable Rate]:[WPPA Inc Outpatient Allowable Rate]])</f>
        <v>0</v>
      </c>
      <c r="K910" s="4">
        <f>MAX(Table16[[#This Row],[Blue Cross Outpatient Allowable Rate]:[WPPA Inc Outpatient Allowable Rate]])</f>
        <v>0</v>
      </c>
      <c r="L910" s="4">
        <f>SUM(Table16[[#This Row],[Price]]*4.42)</f>
        <v>0</v>
      </c>
      <c r="M910" s="4">
        <v>0</v>
      </c>
      <c r="N910" s="4">
        <f>SUM(Table16[[#This Row],[ChargeID]]*0.76)</f>
        <v>0</v>
      </c>
      <c r="O910" s="4">
        <f>SUM(Table16[[#This Row],[Price]]*0.95)</f>
        <v>0</v>
      </c>
      <c r="P910" s="4">
        <f>SUM(Table16[[#This Row],[Price]]*0.8)</f>
        <v>0</v>
      </c>
      <c r="Q910" s="4">
        <f>SUM(Table16[[#This Row],[Price]]*0.6)</f>
        <v>0</v>
      </c>
    </row>
    <row r="911" spans="1:17" x14ac:dyDescent="0.25">
      <c r="A911" t="s">
        <v>333</v>
      </c>
      <c r="B911">
        <v>0</v>
      </c>
      <c r="C911" t="s">
        <v>735</v>
      </c>
      <c r="D911">
        <v>636</v>
      </c>
      <c r="E911" t="s">
        <v>337</v>
      </c>
      <c r="F911" s="4">
        <v>0</v>
      </c>
      <c r="J911" s="4">
        <f>MIN(Table16[[#This Row],[Medicare Outpatient Allowable Rate]:[WPPA Inc Outpatient Allowable Rate]])</f>
        <v>0</v>
      </c>
      <c r="K911" s="4">
        <f>MAX(Table16[[#This Row],[Blue Cross Outpatient Allowable Rate]:[WPPA Inc Outpatient Allowable Rate]])</f>
        <v>0</v>
      </c>
      <c r="L911" s="4">
        <f>SUM(Table16[[#This Row],[Price]]*4.42)</f>
        <v>0</v>
      </c>
      <c r="M911" s="4">
        <v>0</v>
      </c>
      <c r="N911" s="4">
        <f>SUM(Table16[[#This Row],[ChargeID]]*0.76)</f>
        <v>0</v>
      </c>
      <c r="O911" s="4">
        <f>SUM(Table16[[#This Row],[Price]]*0.95)</f>
        <v>0</v>
      </c>
      <c r="P911" s="4">
        <f>SUM(Table16[[#This Row],[Price]]*0.8)</f>
        <v>0</v>
      </c>
      <c r="Q911" s="4">
        <f>SUM(Table16[[#This Row],[Price]]*0.6)</f>
        <v>0</v>
      </c>
    </row>
    <row r="912" spans="1:17" x14ac:dyDescent="0.25">
      <c r="A912" t="s">
        <v>333</v>
      </c>
      <c r="B912">
        <v>0</v>
      </c>
      <c r="C912" t="s">
        <v>1060</v>
      </c>
      <c r="D912">
        <v>636</v>
      </c>
      <c r="E912" t="s">
        <v>353</v>
      </c>
      <c r="F912" s="4">
        <v>0</v>
      </c>
      <c r="J912" s="4">
        <f>MIN(Table16[[#This Row],[Medicare Outpatient Allowable Rate]:[WPPA Inc Outpatient Allowable Rate]])</f>
        <v>0</v>
      </c>
      <c r="K912" s="4">
        <f>MAX(Table16[[#This Row],[Blue Cross Outpatient Allowable Rate]:[WPPA Inc Outpatient Allowable Rate]])</f>
        <v>0</v>
      </c>
      <c r="L912" s="4">
        <f>SUM(Table16[[#This Row],[Price]]*4.42)</f>
        <v>0</v>
      </c>
      <c r="M912" s="4">
        <v>0</v>
      </c>
      <c r="N912" s="4">
        <f>SUM(Table16[[#This Row],[ChargeID]]*0.76)</f>
        <v>0</v>
      </c>
      <c r="O912" s="4">
        <f>SUM(Table16[[#This Row],[Price]]*0.95)</f>
        <v>0</v>
      </c>
      <c r="P912" s="4">
        <f>SUM(Table16[[#This Row],[Price]]*0.8)</f>
        <v>0</v>
      </c>
      <c r="Q912" s="4">
        <f>SUM(Table16[[#This Row],[Price]]*0.6)</f>
        <v>0</v>
      </c>
    </row>
    <row r="913" spans="1:17" x14ac:dyDescent="0.25">
      <c r="A913" t="s">
        <v>333</v>
      </c>
      <c r="B913">
        <v>0</v>
      </c>
      <c r="C913" t="s">
        <v>1061</v>
      </c>
      <c r="D913">
        <v>636</v>
      </c>
      <c r="E913" t="s">
        <v>345</v>
      </c>
      <c r="F913" s="4">
        <v>0</v>
      </c>
      <c r="J913" s="4">
        <f>MIN(Table16[[#This Row],[Medicare Outpatient Allowable Rate]:[WPPA Inc Outpatient Allowable Rate]])</f>
        <v>0</v>
      </c>
      <c r="K913" s="4">
        <f>MAX(Table16[[#This Row],[Blue Cross Outpatient Allowable Rate]:[WPPA Inc Outpatient Allowable Rate]])</f>
        <v>0</v>
      </c>
      <c r="L913" s="4">
        <f>SUM(Table16[[#This Row],[Price]]*4.42)</f>
        <v>0</v>
      </c>
      <c r="M913" s="4">
        <v>0</v>
      </c>
      <c r="N913" s="4">
        <f>SUM(Table16[[#This Row],[ChargeID]]*0.76)</f>
        <v>0</v>
      </c>
      <c r="O913" s="4">
        <f>SUM(Table16[[#This Row],[Price]]*0.95)</f>
        <v>0</v>
      </c>
      <c r="P913" s="4">
        <f>SUM(Table16[[#This Row],[Price]]*0.8)</f>
        <v>0</v>
      </c>
      <c r="Q913" s="4">
        <f>SUM(Table16[[#This Row],[Price]]*0.6)</f>
        <v>0</v>
      </c>
    </row>
    <row r="914" spans="1:17" x14ac:dyDescent="0.25">
      <c r="A914" t="s">
        <v>333</v>
      </c>
      <c r="B914">
        <v>0</v>
      </c>
      <c r="C914" t="s">
        <v>1049</v>
      </c>
      <c r="D914">
        <v>636</v>
      </c>
      <c r="E914" t="s">
        <v>426</v>
      </c>
      <c r="F914" s="4">
        <v>0</v>
      </c>
      <c r="J914" s="4">
        <f>MIN(Table16[[#This Row],[Medicare Outpatient Allowable Rate]:[WPPA Inc Outpatient Allowable Rate]])</f>
        <v>0</v>
      </c>
      <c r="K914" s="4">
        <f>MAX(Table16[[#This Row],[Blue Cross Outpatient Allowable Rate]:[WPPA Inc Outpatient Allowable Rate]])</f>
        <v>0</v>
      </c>
      <c r="L914" s="4">
        <f>SUM(Table16[[#This Row],[Price]]*4.42)</f>
        <v>0</v>
      </c>
      <c r="M914" s="4">
        <v>0</v>
      </c>
      <c r="N914" s="4">
        <f>SUM(Table16[[#This Row],[ChargeID]]*0.76)</f>
        <v>0</v>
      </c>
      <c r="O914" s="4">
        <f>SUM(Table16[[#This Row],[Price]]*0.95)</f>
        <v>0</v>
      </c>
      <c r="P914" s="4">
        <f>SUM(Table16[[#This Row],[Price]]*0.8)</f>
        <v>0</v>
      </c>
      <c r="Q914" s="4">
        <f>SUM(Table16[[#This Row],[Price]]*0.6)</f>
        <v>0</v>
      </c>
    </row>
    <row r="915" spans="1:17" x14ac:dyDescent="0.25">
      <c r="A915" t="s">
        <v>333</v>
      </c>
      <c r="B915">
        <v>0</v>
      </c>
      <c r="C915" t="s">
        <v>620</v>
      </c>
      <c r="D915">
        <v>636</v>
      </c>
      <c r="E915" t="s">
        <v>345</v>
      </c>
      <c r="F915" s="4">
        <v>0</v>
      </c>
      <c r="J915" s="4">
        <f>MIN(Table16[[#This Row],[Medicare Outpatient Allowable Rate]:[WPPA Inc Outpatient Allowable Rate]])</f>
        <v>0</v>
      </c>
      <c r="K915" s="4">
        <f>MAX(Table16[[#This Row],[Blue Cross Outpatient Allowable Rate]:[WPPA Inc Outpatient Allowable Rate]])</f>
        <v>0</v>
      </c>
      <c r="L915" s="4">
        <f>SUM(Table16[[#This Row],[Price]]*4.42)</f>
        <v>0</v>
      </c>
      <c r="M915" s="4">
        <v>0</v>
      </c>
      <c r="N915" s="4">
        <f>SUM(Table16[[#This Row],[ChargeID]]*0.76)</f>
        <v>0</v>
      </c>
      <c r="O915" s="4">
        <f>SUM(Table16[[#This Row],[Price]]*0.95)</f>
        <v>0</v>
      </c>
      <c r="P915" s="4">
        <f>SUM(Table16[[#This Row],[Price]]*0.8)</f>
        <v>0</v>
      </c>
      <c r="Q915" s="4">
        <f>SUM(Table16[[#This Row],[Price]]*0.6)</f>
        <v>0</v>
      </c>
    </row>
    <row r="916" spans="1:17" x14ac:dyDescent="0.25">
      <c r="A916" t="s">
        <v>333</v>
      </c>
      <c r="B916">
        <v>0</v>
      </c>
      <c r="C916" t="s">
        <v>492</v>
      </c>
      <c r="D916">
        <v>636</v>
      </c>
      <c r="E916" t="s">
        <v>345</v>
      </c>
      <c r="F916" s="4">
        <v>0</v>
      </c>
      <c r="J916" s="4">
        <f>MIN(Table16[[#This Row],[Medicare Outpatient Allowable Rate]:[WPPA Inc Outpatient Allowable Rate]])</f>
        <v>0</v>
      </c>
      <c r="K916" s="4">
        <f>MAX(Table16[[#This Row],[Blue Cross Outpatient Allowable Rate]:[WPPA Inc Outpatient Allowable Rate]])</f>
        <v>0</v>
      </c>
      <c r="L916" s="4">
        <f>SUM(Table16[[#This Row],[Price]]*4.42)</f>
        <v>0</v>
      </c>
      <c r="M916" s="4">
        <v>0</v>
      </c>
      <c r="N916" s="4">
        <f>SUM(Table16[[#This Row],[ChargeID]]*0.76)</f>
        <v>0</v>
      </c>
      <c r="O916" s="4">
        <f>SUM(Table16[[#This Row],[Price]]*0.95)</f>
        <v>0</v>
      </c>
      <c r="P916" s="4">
        <f>SUM(Table16[[#This Row],[Price]]*0.8)</f>
        <v>0</v>
      </c>
      <c r="Q916" s="4">
        <f>SUM(Table16[[#This Row],[Price]]*0.6)</f>
        <v>0</v>
      </c>
    </row>
    <row r="917" spans="1:17" x14ac:dyDescent="0.25">
      <c r="A917" t="s">
        <v>333</v>
      </c>
      <c r="B917">
        <v>0</v>
      </c>
      <c r="C917" t="s">
        <v>455</v>
      </c>
      <c r="D917">
        <v>636</v>
      </c>
      <c r="E917" t="s">
        <v>456</v>
      </c>
      <c r="F917" s="4">
        <v>0</v>
      </c>
      <c r="J917" s="4">
        <f>MIN(Table16[[#This Row],[Medicare Outpatient Allowable Rate]:[WPPA Inc Outpatient Allowable Rate]])</f>
        <v>0</v>
      </c>
      <c r="K917" s="4">
        <f>MAX(Table16[[#This Row],[Blue Cross Outpatient Allowable Rate]:[WPPA Inc Outpatient Allowable Rate]])</f>
        <v>0</v>
      </c>
      <c r="L917" s="4">
        <f>SUM(Table16[[#This Row],[Price]]*4.42)</f>
        <v>0</v>
      </c>
      <c r="M917" s="4">
        <v>0</v>
      </c>
      <c r="N917" s="4">
        <f>SUM(Table16[[#This Row],[ChargeID]]*0.76)</f>
        <v>0</v>
      </c>
      <c r="O917" s="4">
        <f>SUM(Table16[[#This Row],[Price]]*0.95)</f>
        <v>0</v>
      </c>
      <c r="P917" s="4">
        <f>SUM(Table16[[#This Row],[Price]]*0.8)</f>
        <v>0</v>
      </c>
      <c r="Q917" s="4">
        <f>SUM(Table16[[#This Row],[Price]]*0.6)</f>
        <v>0</v>
      </c>
    </row>
    <row r="918" spans="1:17" x14ac:dyDescent="0.25">
      <c r="A918" t="s">
        <v>333</v>
      </c>
      <c r="B918">
        <v>0</v>
      </c>
      <c r="C918" t="s">
        <v>1062</v>
      </c>
      <c r="D918">
        <v>636</v>
      </c>
      <c r="E918" t="s">
        <v>335</v>
      </c>
      <c r="F918" s="4">
        <v>0</v>
      </c>
      <c r="J918" s="4">
        <f>MIN(Table16[[#This Row],[Medicare Outpatient Allowable Rate]:[WPPA Inc Outpatient Allowable Rate]])</f>
        <v>0</v>
      </c>
      <c r="K918" s="4">
        <f>MAX(Table16[[#This Row],[Blue Cross Outpatient Allowable Rate]:[WPPA Inc Outpatient Allowable Rate]])</f>
        <v>0</v>
      </c>
      <c r="L918" s="4">
        <f>SUM(Table16[[#This Row],[Price]]*4.42)</f>
        <v>0</v>
      </c>
      <c r="M918" s="4">
        <v>0</v>
      </c>
      <c r="N918" s="4">
        <f>SUM(Table16[[#This Row],[ChargeID]]*0.76)</f>
        <v>0</v>
      </c>
      <c r="O918" s="4">
        <f>SUM(Table16[[#This Row],[Price]]*0.95)</f>
        <v>0</v>
      </c>
      <c r="P918" s="4">
        <f>SUM(Table16[[#This Row],[Price]]*0.8)</f>
        <v>0</v>
      </c>
      <c r="Q918" s="4">
        <f>SUM(Table16[[#This Row],[Price]]*0.6)</f>
        <v>0</v>
      </c>
    </row>
    <row r="919" spans="1:17" x14ac:dyDescent="0.25">
      <c r="A919" t="s">
        <v>333</v>
      </c>
      <c r="B919">
        <v>0</v>
      </c>
      <c r="C919" t="s">
        <v>1063</v>
      </c>
      <c r="D919">
        <v>636</v>
      </c>
      <c r="E919" t="s">
        <v>345</v>
      </c>
      <c r="F919" s="4">
        <v>0</v>
      </c>
      <c r="J919" s="4">
        <f>MIN(Table16[[#This Row],[Medicare Outpatient Allowable Rate]:[WPPA Inc Outpatient Allowable Rate]])</f>
        <v>0</v>
      </c>
      <c r="K919" s="4">
        <f>MAX(Table16[[#This Row],[Blue Cross Outpatient Allowable Rate]:[WPPA Inc Outpatient Allowable Rate]])</f>
        <v>0</v>
      </c>
      <c r="L919" s="4">
        <f>SUM(Table16[[#This Row],[Price]]*4.42)</f>
        <v>0</v>
      </c>
      <c r="M919" s="4">
        <v>0</v>
      </c>
      <c r="N919" s="4">
        <f>SUM(Table16[[#This Row],[ChargeID]]*0.76)</f>
        <v>0</v>
      </c>
      <c r="O919" s="4">
        <f>SUM(Table16[[#This Row],[Price]]*0.95)</f>
        <v>0</v>
      </c>
      <c r="P919" s="4">
        <f>SUM(Table16[[#This Row],[Price]]*0.8)</f>
        <v>0</v>
      </c>
      <c r="Q919" s="4">
        <f>SUM(Table16[[#This Row],[Price]]*0.6)</f>
        <v>0</v>
      </c>
    </row>
    <row r="920" spans="1:17" x14ac:dyDescent="0.25">
      <c r="A920" t="s">
        <v>333</v>
      </c>
      <c r="B920">
        <v>0</v>
      </c>
      <c r="C920" t="s">
        <v>1064</v>
      </c>
      <c r="D920">
        <v>636</v>
      </c>
      <c r="E920" t="s">
        <v>345</v>
      </c>
      <c r="F920" s="4">
        <v>0</v>
      </c>
      <c r="J920" s="4">
        <f>MIN(Table16[[#This Row],[Medicare Outpatient Allowable Rate]:[WPPA Inc Outpatient Allowable Rate]])</f>
        <v>0</v>
      </c>
      <c r="K920" s="4">
        <f>MAX(Table16[[#This Row],[Blue Cross Outpatient Allowable Rate]:[WPPA Inc Outpatient Allowable Rate]])</f>
        <v>0</v>
      </c>
      <c r="L920" s="4">
        <f>SUM(Table16[[#This Row],[Price]]*4.42)</f>
        <v>0</v>
      </c>
      <c r="M920" s="4">
        <v>0</v>
      </c>
      <c r="N920" s="4">
        <f>SUM(Table16[[#This Row],[ChargeID]]*0.76)</f>
        <v>0</v>
      </c>
      <c r="O920" s="4">
        <f>SUM(Table16[[#This Row],[Price]]*0.95)</f>
        <v>0</v>
      </c>
      <c r="P920" s="4">
        <f>SUM(Table16[[#This Row],[Price]]*0.8)</f>
        <v>0</v>
      </c>
      <c r="Q920" s="4">
        <f>SUM(Table16[[#This Row],[Price]]*0.6)</f>
        <v>0</v>
      </c>
    </row>
    <row r="921" spans="1:17" x14ac:dyDescent="0.25">
      <c r="A921" t="s">
        <v>333</v>
      </c>
      <c r="B921">
        <v>0</v>
      </c>
      <c r="C921" t="s">
        <v>1065</v>
      </c>
      <c r="D921">
        <v>636</v>
      </c>
      <c r="E921" t="s">
        <v>345</v>
      </c>
      <c r="F921" s="4">
        <v>0</v>
      </c>
      <c r="J921" s="4">
        <f>MIN(Table16[[#This Row],[Medicare Outpatient Allowable Rate]:[WPPA Inc Outpatient Allowable Rate]])</f>
        <v>0</v>
      </c>
      <c r="K921" s="4">
        <f>MAX(Table16[[#This Row],[Blue Cross Outpatient Allowable Rate]:[WPPA Inc Outpatient Allowable Rate]])</f>
        <v>0</v>
      </c>
      <c r="L921" s="4">
        <f>SUM(Table16[[#This Row],[Price]]*4.42)</f>
        <v>0</v>
      </c>
      <c r="M921" s="4">
        <v>0</v>
      </c>
      <c r="N921" s="4">
        <f>SUM(Table16[[#This Row],[ChargeID]]*0.76)</f>
        <v>0</v>
      </c>
      <c r="O921" s="4">
        <f>SUM(Table16[[#This Row],[Price]]*0.95)</f>
        <v>0</v>
      </c>
      <c r="P921" s="4">
        <f>SUM(Table16[[#This Row],[Price]]*0.8)</f>
        <v>0</v>
      </c>
      <c r="Q921" s="4">
        <f>SUM(Table16[[#This Row],[Price]]*0.6)</f>
        <v>0</v>
      </c>
    </row>
    <row r="922" spans="1:17" x14ac:dyDescent="0.25">
      <c r="A922" t="s">
        <v>333</v>
      </c>
      <c r="B922">
        <v>0</v>
      </c>
      <c r="C922" t="s">
        <v>1066</v>
      </c>
      <c r="D922">
        <v>636</v>
      </c>
      <c r="E922" t="s">
        <v>345</v>
      </c>
      <c r="F922" s="4">
        <v>0</v>
      </c>
      <c r="J922" s="4">
        <f>MIN(Table16[[#This Row],[Medicare Outpatient Allowable Rate]:[WPPA Inc Outpatient Allowable Rate]])</f>
        <v>0</v>
      </c>
      <c r="K922" s="4">
        <f>MAX(Table16[[#This Row],[Blue Cross Outpatient Allowable Rate]:[WPPA Inc Outpatient Allowable Rate]])</f>
        <v>0</v>
      </c>
      <c r="L922" s="4">
        <f>SUM(Table16[[#This Row],[Price]]*4.42)</f>
        <v>0</v>
      </c>
      <c r="M922" s="4">
        <v>0</v>
      </c>
      <c r="N922" s="4">
        <f>SUM(Table16[[#This Row],[ChargeID]]*0.76)</f>
        <v>0</v>
      </c>
      <c r="O922" s="4">
        <f>SUM(Table16[[#This Row],[Price]]*0.95)</f>
        <v>0</v>
      </c>
      <c r="P922" s="4">
        <f>SUM(Table16[[#This Row],[Price]]*0.8)</f>
        <v>0</v>
      </c>
      <c r="Q922" s="4">
        <f>SUM(Table16[[#This Row],[Price]]*0.6)</f>
        <v>0</v>
      </c>
    </row>
    <row r="923" spans="1:17" x14ac:dyDescent="0.25">
      <c r="A923" t="s">
        <v>333</v>
      </c>
      <c r="B923">
        <v>0</v>
      </c>
      <c r="C923" t="s">
        <v>713</v>
      </c>
      <c r="D923">
        <v>636</v>
      </c>
      <c r="E923" t="s">
        <v>337</v>
      </c>
      <c r="F923" s="4">
        <v>0</v>
      </c>
      <c r="J923" s="4">
        <f>MIN(Table16[[#This Row],[Medicare Outpatient Allowable Rate]:[WPPA Inc Outpatient Allowable Rate]])</f>
        <v>0</v>
      </c>
      <c r="K923" s="4">
        <f>MAX(Table16[[#This Row],[Blue Cross Outpatient Allowable Rate]:[WPPA Inc Outpatient Allowable Rate]])</f>
        <v>0</v>
      </c>
      <c r="L923" s="4">
        <f>SUM(Table16[[#This Row],[Price]]*4.42)</f>
        <v>0</v>
      </c>
      <c r="M923" s="4">
        <v>0</v>
      </c>
      <c r="N923" s="4">
        <f>SUM(Table16[[#This Row],[ChargeID]]*0.76)</f>
        <v>0</v>
      </c>
      <c r="O923" s="4">
        <f>SUM(Table16[[#This Row],[Price]]*0.95)</f>
        <v>0</v>
      </c>
      <c r="P923" s="4">
        <f>SUM(Table16[[#This Row],[Price]]*0.8)</f>
        <v>0</v>
      </c>
      <c r="Q923" s="4">
        <f>SUM(Table16[[#This Row],[Price]]*0.6)</f>
        <v>0</v>
      </c>
    </row>
    <row r="924" spans="1:17" x14ac:dyDescent="0.25">
      <c r="A924" t="s">
        <v>333</v>
      </c>
      <c r="B924">
        <v>0</v>
      </c>
      <c r="C924" t="s">
        <v>1067</v>
      </c>
      <c r="D924">
        <v>636</v>
      </c>
      <c r="E924" t="s">
        <v>345</v>
      </c>
      <c r="F924" s="4">
        <v>0</v>
      </c>
      <c r="J924" s="4">
        <f>MIN(Table16[[#This Row],[Medicare Outpatient Allowable Rate]:[WPPA Inc Outpatient Allowable Rate]])</f>
        <v>0</v>
      </c>
      <c r="K924" s="4">
        <f>MAX(Table16[[#This Row],[Blue Cross Outpatient Allowable Rate]:[WPPA Inc Outpatient Allowable Rate]])</f>
        <v>0</v>
      </c>
      <c r="L924" s="4">
        <f>SUM(Table16[[#This Row],[Price]]*4.42)</f>
        <v>0</v>
      </c>
      <c r="M924" s="4">
        <v>0</v>
      </c>
      <c r="N924" s="4">
        <f>SUM(Table16[[#This Row],[ChargeID]]*0.76)</f>
        <v>0</v>
      </c>
      <c r="O924" s="4">
        <f>SUM(Table16[[#This Row],[Price]]*0.95)</f>
        <v>0</v>
      </c>
      <c r="P924" s="4">
        <f>SUM(Table16[[#This Row],[Price]]*0.8)</f>
        <v>0</v>
      </c>
      <c r="Q924" s="4">
        <f>SUM(Table16[[#This Row],[Price]]*0.6)</f>
        <v>0</v>
      </c>
    </row>
    <row r="925" spans="1:17" x14ac:dyDescent="0.25">
      <c r="A925" t="s">
        <v>333</v>
      </c>
      <c r="B925">
        <v>0</v>
      </c>
      <c r="C925" t="s">
        <v>1068</v>
      </c>
      <c r="D925">
        <v>636</v>
      </c>
      <c r="E925" t="s">
        <v>407</v>
      </c>
      <c r="F925" s="4">
        <v>0</v>
      </c>
      <c r="J925" s="4">
        <f>MIN(Table16[[#This Row],[Medicare Outpatient Allowable Rate]:[WPPA Inc Outpatient Allowable Rate]])</f>
        <v>0</v>
      </c>
      <c r="K925" s="4">
        <f>MAX(Table16[[#This Row],[Blue Cross Outpatient Allowable Rate]:[WPPA Inc Outpatient Allowable Rate]])</f>
        <v>0</v>
      </c>
      <c r="L925" s="4">
        <f>SUM(Table16[[#This Row],[Price]]*4.42)</f>
        <v>0</v>
      </c>
      <c r="M925" s="4">
        <v>0</v>
      </c>
      <c r="N925" s="4">
        <f>SUM(Table16[[#This Row],[ChargeID]]*0.76)</f>
        <v>0</v>
      </c>
      <c r="O925" s="4">
        <f>SUM(Table16[[#This Row],[Price]]*0.95)</f>
        <v>0</v>
      </c>
      <c r="P925" s="4">
        <f>SUM(Table16[[#This Row],[Price]]*0.8)</f>
        <v>0</v>
      </c>
      <c r="Q925" s="4">
        <f>SUM(Table16[[#This Row],[Price]]*0.6)</f>
        <v>0</v>
      </c>
    </row>
    <row r="926" spans="1:17" x14ac:dyDescent="0.25">
      <c r="A926" t="s">
        <v>333</v>
      </c>
      <c r="B926">
        <v>0</v>
      </c>
      <c r="C926" t="s">
        <v>1069</v>
      </c>
      <c r="D926">
        <v>636</v>
      </c>
      <c r="E926" t="s">
        <v>353</v>
      </c>
      <c r="F926" s="4">
        <v>0</v>
      </c>
      <c r="J926" s="4">
        <f>MIN(Table16[[#This Row],[Medicare Outpatient Allowable Rate]:[WPPA Inc Outpatient Allowable Rate]])</f>
        <v>0</v>
      </c>
      <c r="K926" s="4">
        <f>MAX(Table16[[#This Row],[Blue Cross Outpatient Allowable Rate]:[WPPA Inc Outpatient Allowable Rate]])</f>
        <v>0</v>
      </c>
      <c r="L926" s="4">
        <f>SUM(Table16[[#This Row],[Price]]*4.42)</f>
        <v>0</v>
      </c>
      <c r="M926" s="4">
        <v>0</v>
      </c>
      <c r="N926" s="4">
        <f>SUM(Table16[[#This Row],[ChargeID]]*0.76)</f>
        <v>0</v>
      </c>
      <c r="O926" s="4">
        <f>SUM(Table16[[#This Row],[Price]]*0.95)</f>
        <v>0</v>
      </c>
      <c r="P926" s="4">
        <f>SUM(Table16[[#This Row],[Price]]*0.8)</f>
        <v>0</v>
      </c>
      <c r="Q926" s="4">
        <f>SUM(Table16[[#This Row],[Price]]*0.6)</f>
        <v>0</v>
      </c>
    </row>
    <row r="927" spans="1:17" x14ac:dyDescent="0.25">
      <c r="A927" t="s">
        <v>333</v>
      </c>
      <c r="B927">
        <v>0</v>
      </c>
      <c r="C927" t="s">
        <v>1070</v>
      </c>
      <c r="D927">
        <v>636</v>
      </c>
      <c r="E927" t="s">
        <v>337</v>
      </c>
      <c r="F927" s="4">
        <v>0</v>
      </c>
      <c r="J927" s="4">
        <f>MIN(Table16[[#This Row],[Medicare Outpatient Allowable Rate]:[WPPA Inc Outpatient Allowable Rate]])</f>
        <v>0</v>
      </c>
      <c r="K927" s="4">
        <f>MAX(Table16[[#This Row],[Blue Cross Outpatient Allowable Rate]:[WPPA Inc Outpatient Allowable Rate]])</f>
        <v>0</v>
      </c>
      <c r="L927" s="4">
        <f>SUM(Table16[[#This Row],[Price]]*4.42)</f>
        <v>0</v>
      </c>
      <c r="M927" s="4">
        <v>0</v>
      </c>
      <c r="N927" s="4">
        <f>SUM(Table16[[#This Row],[ChargeID]]*0.76)</f>
        <v>0</v>
      </c>
      <c r="O927" s="4">
        <f>SUM(Table16[[#This Row],[Price]]*0.95)</f>
        <v>0</v>
      </c>
      <c r="P927" s="4">
        <f>SUM(Table16[[#This Row],[Price]]*0.8)</f>
        <v>0</v>
      </c>
      <c r="Q927" s="4">
        <f>SUM(Table16[[#This Row],[Price]]*0.6)</f>
        <v>0</v>
      </c>
    </row>
    <row r="928" spans="1:17" x14ac:dyDescent="0.25">
      <c r="A928" t="s">
        <v>333</v>
      </c>
      <c r="B928">
        <v>0</v>
      </c>
      <c r="C928" t="s">
        <v>1037</v>
      </c>
      <c r="D928">
        <v>636</v>
      </c>
      <c r="E928" t="s">
        <v>345</v>
      </c>
      <c r="F928" s="4">
        <v>0</v>
      </c>
      <c r="J928" s="4">
        <f>MIN(Table16[[#This Row],[Medicare Outpatient Allowable Rate]:[WPPA Inc Outpatient Allowable Rate]])</f>
        <v>0</v>
      </c>
      <c r="K928" s="4">
        <f>MAX(Table16[[#This Row],[Blue Cross Outpatient Allowable Rate]:[WPPA Inc Outpatient Allowable Rate]])</f>
        <v>0</v>
      </c>
      <c r="L928" s="4">
        <f>SUM(Table16[[#This Row],[Price]]*4.42)</f>
        <v>0</v>
      </c>
      <c r="M928" s="4">
        <v>0</v>
      </c>
      <c r="N928" s="4">
        <f>SUM(Table16[[#This Row],[ChargeID]]*0.76)</f>
        <v>0</v>
      </c>
      <c r="O928" s="4">
        <f>SUM(Table16[[#This Row],[Price]]*0.95)</f>
        <v>0</v>
      </c>
      <c r="P928" s="4">
        <f>SUM(Table16[[#This Row],[Price]]*0.8)</f>
        <v>0</v>
      </c>
      <c r="Q928" s="4">
        <f>SUM(Table16[[#This Row],[Price]]*0.6)</f>
        <v>0</v>
      </c>
    </row>
    <row r="929" spans="1:17" x14ac:dyDescent="0.25">
      <c r="A929" t="s">
        <v>333</v>
      </c>
      <c r="B929">
        <v>0</v>
      </c>
      <c r="C929" t="s">
        <v>1071</v>
      </c>
      <c r="D929">
        <v>636</v>
      </c>
      <c r="E929" t="s">
        <v>345</v>
      </c>
      <c r="F929" s="4">
        <v>0</v>
      </c>
      <c r="J929" s="4">
        <f>MIN(Table16[[#This Row],[Medicare Outpatient Allowable Rate]:[WPPA Inc Outpatient Allowable Rate]])</f>
        <v>0</v>
      </c>
      <c r="K929" s="4">
        <f>MAX(Table16[[#This Row],[Blue Cross Outpatient Allowable Rate]:[WPPA Inc Outpatient Allowable Rate]])</f>
        <v>0</v>
      </c>
      <c r="L929" s="4">
        <f>SUM(Table16[[#This Row],[Price]]*4.42)</f>
        <v>0</v>
      </c>
      <c r="M929" s="4">
        <v>0</v>
      </c>
      <c r="N929" s="4">
        <f>SUM(Table16[[#This Row],[ChargeID]]*0.76)</f>
        <v>0</v>
      </c>
      <c r="O929" s="4">
        <f>SUM(Table16[[#This Row],[Price]]*0.95)</f>
        <v>0</v>
      </c>
      <c r="P929" s="4">
        <f>SUM(Table16[[#This Row],[Price]]*0.8)</f>
        <v>0</v>
      </c>
      <c r="Q929" s="4">
        <f>SUM(Table16[[#This Row],[Price]]*0.6)</f>
        <v>0</v>
      </c>
    </row>
    <row r="930" spans="1:17" x14ac:dyDescent="0.25">
      <c r="A930" t="s">
        <v>333</v>
      </c>
      <c r="B930">
        <v>0</v>
      </c>
      <c r="C930" t="s">
        <v>1072</v>
      </c>
      <c r="D930">
        <v>636</v>
      </c>
      <c r="E930" t="s">
        <v>345</v>
      </c>
      <c r="F930" s="4">
        <v>0</v>
      </c>
      <c r="J930" s="4">
        <f>MIN(Table16[[#This Row],[Medicare Outpatient Allowable Rate]:[WPPA Inc Outpatient Allowable Rate]])</f>
        <v>0</v>
      </c>
      <c r="K930" s="4">
        <f>MAX(Table16[[#This Row],[Blue Cross Outpatient Allowable Rate]:[WPPA Inc Outpatient Allowable Rate]])</f>
        <v>0</v>
      </c>
      <c r="L930" s="4">
        <f>SUM(Table16[[#This Row],[Price]]*4.42)</f>
        <v>0</v>
      </c>
      <c r="M930" s="4">
        <v>0</v>
      </c>
      <c r="N930" s="4">
        <f>SUM(Table16[[#This Row],[ChargeID]]*0.76)</f>
        <v>0</v>
      </c>
      <c r="O930" s="4">
        <f>SUM(Table16[[#This Row],[Price]]*0.95)</f>
        <v>0</v>
      </c>
      <c r="P930" s="4">
        <f>SUM(Table16[[#This Row],[Price]]*0.8)</f>
        <v>0</v>
      </c>
      <c r="Q930" s="4">
        <f>SUM(Table16[[#This Row],[Price]]*0.6)</f>
        <v>0</v>
      </c>
    </row>
    <row r="931" spans="1:17" x14ac:dyDescent="0.25">
      <c r="A931" t="s">
        <v>333</v>
      </c>
      <c r="B931">
        <v>0</v>
      </c>
      <c r="C931" t="s">
        <v>1073</v>
      </c>
      <c r="D931">
        <v>636</v>
      </c>
      <c r="E931" t="s">
        <v>345</v>
      </c>
      <c r="F931" s="4">
        <v>0</v>
      </c>
      <c r="J931" s="4">
        <f>MIN(Table16[[#This Row],[Medicare Outpatient Allowable Rate]:[WPPA Inc Outpatient Allowable Rate]])</f>
        <v>0</v>
      </c>
      <c r="K931" s="4">
        <f>MAX(Table16[[#This Row],[Blue Cross Outpatient Allowable Rate]:[WPPA Inc Outpatient Allowable Rate]])</f>
        <v>0</v>
      </c>
      <c r="L931" s="4">
        <f>SUM(Table16[[#This Row],[Price]]*4.42)</f>
        <v>0</v>
      </c>
      <c r="M931" s="4">
        <v>0</v>
      </c>
      <c r="N931" s="4">
        <f>SUM(Table16[[#This Row],[ChargeID]]*0.76)</f>
        <v>0</v>
      </c>
      <c r="O931" s="4">
        <f>SUM(Table16[[#This Row],[Price]]*0.95)</f>
        <v>0</v>
      </c>
      <c r="P931" s="4">
        <f>SUM(Table16[[#This Row],[Price]]*0.8)</f>
        <v>0</v>
      </c>
      <c r="Q931" s="4">
        <f>SUM(Table16[[#This Row],[Price]]*0.6)</f>
        <v>0</v>
      </c>
    </row>
    <row r="932" spans="1:17" x14ac:dyDescent="0.25">
      <c r="A932" t="s">
        <v>333</v>
      </c>
      <c r="B932">
        <v>0</v>
      </c>
      <c r="C932" t="s">
        <v>1074</v>
      </c>
      <c r="D932">
        <v>636</v>
      </c>
      <c r="E932" t="s">
        <v>345</v>
      </c>
      <c r="F932" s="4">
        <v>0</v>
      </c>
      <c r="J932" s="4">
        <f>MIN(Table16[[#This Row],[Medicare Outpatient Allowable Rate]:[WPPA Inc Outpatient Allowable Rate]])</f>
        <v>0</v>
      </c>
      <c r="K932" s="4">
        <f>MAX(Table16[[#This Row],[Blue Cross Outpatient Allowable Rate]:[WPPA Inc Outpatient Allowable Rate]])</f>
        <v>0</v>
      </c>
      <c r="L932" s="4">
        <f>SUM(Table16[[#This Row],[Price]]*4.42)</f>
        <v>0</v>
      </c>
      <c r="M932" s="4">
        <v>0</v>
      </c>
      <c r="N932" s="4">
        <f>SUM(Table16[[#This Row],[ChargeID]]*0.76)</f>
        <v>0</v>
      </c>
      <c r="O932" s="4">
        <f>SUM(Table16[[#This Row],[Price]]*0.95)</f>
        <v>0</v>
      </c>
      <c r="P932" s="4">
        <f>SUM(Table16[[#This Row],[Price]]*0.8)</f>
        <v>0</v>
      </c>
      <c r="Q932" s="4">
        <f>SUM(Table16[[#This Row],[Price]]*0.6)</f>
        <v>0</v>
      </c>
    </row>
    <row r="933" spans="1:17" x14ac:dyDescent="0.25">
      <c r="A933" t="s">
        <v>333</v>
      </c>
      <c r="B933">
        <v>0</v>
      </c>
      <c r="C933" t="s">
        <v>1075</v>
      </c>
      <c r="D933">
        <v>636</v>
      </c>
      <c r="E933" t="s">
        <v>345</v>
      </c>
      <c r="F933" s="4">
        <v>0</v>
      </c>
      <c r="J933" s="4">
        <f>MIN(Table16[[#This Row],[Medicare Outpatient Allowable Rate]:[WPPA Inc Outpatient Allowable Rate]])</f>
        <v>0</v>
      </c>
      <c r="K933" s="4">
        <f>MAX(Table16[[#This Row],[Blue Cross Outpatient Allowable Rate]:[WPPA Inc Outpatient Allowable Rate]])</f>
        <v>0</v>
      </c>
      <c r="L933" s="4">
        <f>SUM(Table16[[#This Row],[Price]]*4.42)</f>
        <v>0</v>
      </c>
      <c r="M933" s="4">
        <v>0</v>
      </c>
      <c r="N933" s="4">
        <f>SUM(Table16[[#This Row],[ChargeID]]*0.76)</f>
        <v>0</v>
      </c>
      <c r="O933" s="4">
        <f>SUM(Table16[[#This Row],[Price]]*0.95)</f>
        <v>0</v>
      </c>
      <c r="P933" s="4">
        <f>SUM(Table16[[#This Row],[Price]]*0.8)</f>
        <v>0</v>
      </c>
      <c r="Q933" s="4">
        <f>SUM(Table16[[#This Row],[Price]]*0.6)</f>
        <v>0</v>
      </c>
    </row>
    <row r="934" spans="1:17" x14ac:dyDescent="0.25">
      <c r="A934" t="s">
        <v>333</v>
      </c>
      <c r="B934">
        <v>0</v>
      </c>
      <c r="C934" t="s">
        <v>556</v>
      </c>
      <c r="D934">
        <v>636</v>
      </c>
      <c r="E934" t="s">
        <v>345</v>
      </c>
      <c r="F934" s="4">
        <v>0</v>
      </c>
      <c r="J934" s="4">
        <f>MIN(Table16[[#This Row],[Medicare Outpatient Allowable Rate]:[WPPA Inc Outpatient Allowable Rate]])</f>
        <v>0</v>
      </c>
      <c r="K934" s="4">
        <f>MAX(Table16[[#This Row],[Blue Cross Outpatient Allowable Rate]:[WPPA Inc Outpatient Allowable Rate]])</f>
        <v>0</v>
      </c>
      <c r="L934" s="4">
        <f>SUM(Table16[[#This Row],[Price]]*4.42)</f>
        <v>0</v>
      </c>
      <c r="M934" s="4">
        <v>0</v>
      </c>
      <c r="N934" s="4">
        <f>SUM(Table16[[#This Row],[ChargeID]]*0.76)</f>
        <v>0</v>
      </c>
      <c r="O934" s="4">
        <f>SUM(Table16[[#This Row],[Price]]*0.95)</f>
        <v>0</v>
      </c>
      <c r="P934" s="4">
        <f>SUM(Table16[[#This Row],[Price]]*0.8)</f>
        <v>0</v>
      </c>
      <c r="Q934" s="4">
        <f>SUM(Table16[[#This Row],[Price]]*0.6)</f>
        <v>0</v>
      </c>
    </row>
    <row r="935" spans="1:17" x14ac:dyDescent="0.25">
      <c r="A935" t="s">
        <v>333</v>
      </c>
      <c r="B935">
        <v>0</v>
      </c>
      <c r="C935" t="s">
        <v>1076</v>
      </c>
      <c r="D935">
        <v>636</v>
      </c>
      <c r="E935" t="s">
        <v>343</v>
      </c>
      <c r="F935" s="4">
        <v>0</v>
      </c>
      <c r="J935" s="4">
        <f>MIN(Table16[[#This Row],[Medicare Outpatient Allowable Rate]:[WPPA Inc Outpatient Allowable Rate]])</f>
        <v>0</v>
      </c>
      <c r="K935" s="4">
        <f>MAX(Table16[[#This Row],[Blue Cross Outpatient Allowable Rate]:[WPPA Inc Outpatient Allowable Rate]])</f>
        <v>0</v>
      </c>
      <c r="L935" s="4">
        <f>SUM(Table16[[#This Row],[Price]]*4.42)</f>
        <v>0</v>
      </c>
      <c r="M935" s="4">
        <v>0</v>
      </c>
      <c r="N935" s="4">
        <f>SUM(Table16[[#This Row],[ChargeID]]*0.76)</f>
        <v>0</v>
      </c>
      <c r="O935" s="4">
        <f>SUM(Table16[[#This Row],[Price]]*0.95)</f>
        <v>0</v>
      </c>
      <c r="P935" s="4">
        <f>SUM(Table16[[#This Row],[Price]]*0.8)</f>
        <v>0</v>
      </c>
      <c r="Q935" s="4">
        <f>SUM(Table16[[#This Row],[Price]]*0.6)</f>
        <v>0</v>
      </c>
    </row>
    <row r="936" spans="1:17" x14ac:dyDescent="0.25">
      <c r="A936" t="s">
        <v>333</v>
      </c>
      <c r="B936">
        <v>0</v>
      </c>
      <c r="C936" t="s">
        <v>556</v>
      </c>
      <c r="D936">
        <v>636</v>
      </c>
      <c r="E936" t="s">
        <v>345</v>
      </c>
      <c r="F936" s="4">
        <v>0</v>
      </c>
      <c r="J936" s="4">
        <f>MIN(Table16[[#This Row],[Medicare Outpatient Allowable Rate]:[WPPA Inc Outpatient Allowable Rate]])</f>
        <v>0</v>
      </c>
      <c r="K936" s="4">
        <f>MAX(Table16[[#This Row],[Blue Cross Outpatient Allowable Rate]:[WPPA Inc Outpatient Allowable Rate]])</f>
        <v>0</v>
      </c>
      <c r="L936" s="4">
        <f>SUM(Table16[[#This Row],[Price]]*4.42)</f>
        <v>0</v>
      </c>
      <c r="M936" s="4">
        <v>0</v>
      </c>
      <c r="N936" s="4">
        <f>SUM(Table16[[#This Row],[ChargeID]]*0.76)</f>
        <v>0</v>
      </c>
      <c r="O936" s="4">
        <f>SUM(Table16[[#This Row],[Price]]*0.95)</f>
        <v>0</v>
      </c>
      <c r="P936" s="4">
        <f>SUM(Table16[[#This Row],[Price]]*0.8)</f>
        <v>0</v>
      </c>
      <c r="Q936" s="4">
        <f>SUM(Table16[[#This Row],[Price]]*0.6)</f>
        <v>0</v>
      </c>
    </row>
    <row r="937" spans="1:17" x14ac:dyDescent="0.25">
      <c r="A937" t="s">
        <v>333</v>
      </c>
      <c r="B937">
        <v>0</v>
      </c>
      <c r="C937" t="s">
        <v>1077</v>
      </c>
      <c r="D937">
        <v>636</v>
      </c>
      <c r="E937" t="s">
        <v>335</v>
      </c>
      <c r="F937" s="4">
        <v>0</v>
      </c>
      <c r="J937" s="4">
        <f>MIN(Table16[[#This Row],[Medicare Outpatient Allowable Rate]:[WPPA Inc Outpatient Allowable Rate]])</f>
        <v>0</v>
      </c>
      <c r="K937" s="4">
        <f>MAX(Table16[[#This Row],[Blue Cross Outpatient Allowable Rate]:[WPPA Inc Outpatient Allowable Rate]])</f>
        <v>0</v>
      </c>
      <c r="L937" s="4">
        <f>SUM(Table16[[#This Row],[Price]]*4.42)</f>
        <v>0</v>
      </c>
      <c r="M937" s="4">
        <v>0</v>
      </c>
      <c r="N937" s="4">
        <f>SUM(Table16[[#This Row],[ChargeID]]*0.76)</f>
        <v>0</v>
      </c>
      <c r="O937" s="4">
        <f>SUM(Table16[[#This Row],[Price]]*0.95)</f>
        <v>0</v>
      </c>
      <c r="P937" s="4">
        <f>SUM(Table16[[#This Row],[Price]]*0.8)</f>
        <v>0</v>
      </c>
      <c r="Q937" s="4">
        <f>SUM(Table16[[#This Row],[Price]]*0.6)</f>
        <v>0</v>
      </c>
    </row>
    <row r="938" spans="1:17" x14ac:dyDescent="0.25">
      <c r="A938" t="s">
        <v>333</v>
      </c>
      <c r="B938">
        <v>0</v>
      </c>
      <c r="C938" t="s">
        <v>1078</v>
      </c>
      <c r="D938">
        <v>636</v>
      </c>
      <c r="E938" t="s">
        <v>345</v>
      </c>
      <c r="F938" s="4">
        <v>0</v>
      </c>
      <c r="J938" s="4">
        <f>MIN(Table16[[#This Row],[Medicare Outpatient Allowable Rate]:[WPPA Inc Outpatient Allowable Rate]])</f>
        <v>0</v>
      </c>
      <c r="K938" s="4">
        <f>MAX(Table16[[#This Row],[Blue Cross Outpatient Allowable Rate]:[WPPA Inc Outpatient Allowable Rate]])</f>
        <v>0</v>
      </c>
      <c r="L938" s="4">
        <f>SUM(Table16[[#This Row],[Price]]*4.42)</f>
        <v>0</v>
      </c>
      <c r="M938" s="4">
        <v>0</v>
      </c>
      <c r="N938" s="4">
        <f>SUM(Table16[[#This Row],[ChargeID]]*0.76)</f>
        <v>0</v>
      </c>
      <c r="O938" s="4">
        <f>SUM(Table16[[#This Row],[Price]]*0.95)</f>
        <v>0</v>
      </c>
      <c r="P938" s="4">
        <f>SUM(Table16[[#This Row],[Price]]*0.8)</f>
        <v>0</v>
      </c>
      <c r="Q938" s="4">
        <f>SUM(Table16[[#This Row],[Price]]*0.6)</f>
        <v>0</v>
      </c>
    </row>
    <row r="939" spans="1:17" x14ac:dyDescent="0.25">
      <c r="A939" t="s">
        <v>333</v>
      </c>
      <c r="B939">
        <v>0</v>
      </c>
      <c r="C939" t="s">
        <v>1079</v>
      </c>
      <c r="D939">
        <v>636</v>
      </c>
      <c r="E939" t="s">
        <v>353</v>
      </c>
      <c r="F939" s="4">
        <v>0</v>
      </c>
      <c r="J939" s="4">
        <f>MIN(Table16[[#This Row],[Medicare Outpatient Allowable Rate]:[WPPA Inc Outpatient Allowable Rate]])</f>
        <v>0</v>
      </c>
      <c r="K939" s="4">
        <f>MAX(Table16[[#This Row],[Blue Cross Outpatient Allowable Rate]:[WPPA Inc Outpatient Allowable Rate]])</f>
        <v>0</v>
      </c>
      <c r="L939" s="4">
        <f>SUM(Table16[[#This Row],[Price]]*4.42)</f>
        <v>0</v>
      </c>
      <c r="M939" s="4">
        <v>0</v>
      </c>
      <c r="N939" s="4">
        <f>SUM(Table16[[#This Row],[ChargeID]]*0.76)</f>
        <v>0</v>
      </c>
      <c r="O939" s="4">
        <f>SUM(Table16[[#This Row],[Price]]*0.95)</f>
        <v>0</v>
      </c>
      <c r="P939" s="4">
        <f>SUM(Table16[[#This Row],[Price]]*0.8)</f>
        <v>0</v>
      </c>
      <c r="Q939" s="4">
        <f>SUM(Table16[[#This Row],[Price]]*0.6)</f>
        <v>0</v>
      </c>
    </row>
    <row r="940" spans="1:17" x14ac:dyDescent="0.25">
      <c r="A940" t="s">
        <v>333</v>
      </c>
      <c r="B940">
        <v>0</v>
      </c>
      <c r="C940" t="s">
        <v>713</v>
      </c>
      <c r="D940">
        <v>636</v>
      </c>
      <c r="E940" t="s">
        <v>337</v>
      </c>
      <c r="F940" s="4">
        <v>0</v>
      </c>
      <c r="J940" s="4">
        <f>MIN(Table16[[#This Row],[Medicare Outpatient Allowable Rate]:[WPPA Inc Outpatient Allowable Rate]])</f>
        <v>0</v>
      </c>
      <c r="K940" s="4">
        <f>MAX(Table16[[#This Row],[Blue Cross Outpatient Allowable Rate]:[WPPA Inc Outpatient Allowable Rate]])</f>
        <v>0</v>
      </c>
      <c r="L940" s="4">
        <f>SUM(Table16[[#This Row],[Price]]*4.42)</f>
        <v>0</v>
      </c>
      <c r="M940" s="4">
        <v>0</v>
      </c>
      <c r="N940" s="4">
        <f>SUM(Table16[[#This Row],[ChargeID]]*0.76)</f>
        <v>0</v>
      </c>
      <c r="O940" s="4">
        <f>SUM(Table16[[#This Row],[Price]]*0.95)</f>
        <v>0</v>
      </c>
      <c r="P940" s="4">
        <f>SUM(Table16[[#This Row],[Price]]*0.8)</f>
        <v>0</v>
      </c>
      <c r="Q940" s="4">
        <f>SUM(Table16[[#This Row],[Price]]*0.6)</f>
        <v>0</v>
      </c>
    </row>
    <row r="941" spans="1:17" x14ac:dyDescent="0.25">
      <c r="A941" t="s">
        <v>333</v>
      </c>
      <c r="B941">
        <v>0</v>
      </c>
      <c r="C941" t="s">
        <v>1080</v>
      </c>
      <c r="D941">
        <v>636</v>
      </c>
      <c r="E941" t="s">
        <v>345</v>
      </c>
      <c r="F941" s="4">
        <v>0</v>
      </c>
      <c r="J941" s="4">
        <f>MIN(Table16[[#This Row],[Medicare Outpatient Allowable Rate]:[WPPA Inc Outpatient Allowable Rate]])</f>
        <v>0</v>
      </c>
      <c r="K941" s="4">
        <f>MAX(Table16[[#This Row],[Blue Cross Outpatient Allowable Rate]:[WPPA Inc Outpatient Allowable Rate]])</f>
        <v>0</v>
      </c>
      <c r="L941" s="4">
        <f>SUM(Table16[[#This Row],[Price]]*4.42)</f>
        <v>0</v>
      </c>
      <c r="M941" s="4">
        <v>0</v>
      </c>
      <c r="N941" s="4">
        <f>SUM(Table16[[#This Row],[ChargeID]]*0.76)</f>
        <v>0</v>
      </c>
      <c r="O941" s="4">
        <f>SUM(Table16[[#This Row],[Price]]*0.95)</f>
        <v>0</v>
      </c>
      <c r="P941" s="4">
        <f>SUM(Table16[[#This Row],[Price]]*0.8)</f>
        <v>0</v>
      </c>
      <c r="Q941" s="4">
        <f>SUM(Table16[[#This Row],[Price]]*0.6)</f>
        <v>0</v>
      </c>
    </row>
    <row r="942" spans="1:17" x14ac:dyDescent="0.25">
      <c r="A942" t="s">
        <v>333</v>
      </c>
      <c r="B942">
        <v>0</v>
      </c>
      <c r="C942" t="s">
        <v>1081</v>
      </c>
      <c r="D942">
        <v>636</v>
      </c>
      <c r="E942" t="s">
        <v>343</v>
      </c>
      <c r="F942" s="4">
        <v>0</v>
      </c>
      <c r="J942" s="4">
        <f>MIN(Table16[[#This Row],[Medicare Outpatient Allowable Rate]:[WPPA Inc Outpatient Allowable Rate]])</f>
        <v>0</v>
      </c>
      <c r="K942" s="4">
        <f>MAX(Table16[[#This Row],[Blue Cross Outpatient Allowable Rate]:[WPPA Inc Outpatient Allowable Rate]])</f>
        <v>0</v>
      </c>
      <c r="L942" s="4">
        <f>SUM(Table16[[#This Row],[Price]]*4.42)</f>
        <v>0</v>
      </c>
      <c r="M942" s="4">
        <v>0</v>
      </c>
      <c r="N942" s="4">
        <f>SUM(Table16[[#This Row],[ChargeID]]*0.76)</f>
        <v>0</v>
      </c>
      <c r="O942" s="4">
        <f>SUM(Table16[[#This Row],[Price]]*0.95)</f>
        <v>0</v>
      </c>
      <c r="P942" s="4">
        <f>SUM(Table16[[#This Row],[Price]]*0.8)</f>
        <v>0</v>
      </c>
      <c r="Q942" s="4">
        <f>SUM(Table16[[#This Row],[Price]]*0.6)</f>
        <v>0</v>
      </c>
    </row>
    <row r="943" spans="1:17" x14ac:dyDescent="0.25">
      <c r="A943" t="s">
        <v>333</v>
      </c>
      <c r="B943">
        <v>0</v>
      </c>
      <c r="C943" t="s">
        <v>797</v>
      </c>
      <c r="D943">
        <v>636</v>
      </c>
      <c r="E943" t="s">
        <v>345</v>
      </c>
      <c r="F943" s="4">
        <v>0</v>
      </c>
      <c r="J943" s="4">
        <f>MIN(Table16[[#This Row],[Medicare Outpatient Allowable Rate]:[WPPA Inc Outpatient Allowable Rate]])</f>
        <v>0</v>
      </c>
      <c r="K943" s="4">
        <f>MAX(Table16[[#This Row],[Blue Cross Outpatient Allowable Rate]:[WPPA Inc Outpatient Allowable Rate]])</f>
        <v>0</v>
      </c>
      <c r="L943" s="4">
        <f>SUM(Table16[[#This Row],[Price]]*4.42)</f>
        <v>0</v>
      </c>
      <c r="M943" s="4">
        <v>0</v>
      </c>
      <c r="N943" s="4">
        <f>SUM(Table16[[#This Row],[ChargeID]]*0.76)</f>
        <v>0</v>
      </c>
      <c r="O943" s="4">
        <f>SUM(Table16[[#This Row],[Price]]*0.95)</f>
        <v>0</v>
      </c>
      <c r="P943" s="4">
        <f>SUM(Table16[[#This Row],[Price]]*0.8)</f>
        <v>0</v>
      </c>
      <c r="Q943" s="4">
        <f>SUM(Table16[[#This Row],[Price]]*0.6)</f>
        <v>0</v>
      </c>
    </row>
    <row r="944" spans="1:17" x14ac:dyDescent="0.25">
      <c r="A944" t="s">
        <v>333</v>
      </c>
      <c r="B944">
        <v>0</v>
      </c>
      <c r="C944" t="s">
        <v>1082</v>
      </c>
      <c r="D944">
        <v>636</v>
      </c>
      <c r="E944" t="s">
        <v>345</v>
      </c>
      <c r="F944" s="4">
        <v>0</v>
      </c>
      <c r="J944" s="4">
        <f>MIN(Table16[[#This Row],[Medicare Outpatient Allowable Rate]:[WPPA Inc Outpatient Allowable Rate]])</f>
        <v>0</v>
      </c>
      <c r="K944" s="4">
        <f>MAX(Table16[[#This Row],[Blue Cross Outpatient Allowable Rate]:[WPPA Inc Outpatient Allowable Rate]])</f>
        <v>0</v>
      </c>
      <c r="L944" s="4">
        <f>SUM(Table16[[#This Row],[Price]]*4.42)</f>
        <v>0</v>
      </c>
      <c r="M944" s="4">
        <v>0</v>
      </c>
      <c r="N944" s="4">
        <f>SUM(Table16[[#This Row],[ChargeID]]*0.76)</f>
        <v>0</v>
      </c>
      <c r="O944" s="4">
        <f>SUM(Table16[[#This Row],[Price]]*0.95)</f>
        <v>0</v>
      </c>
      <c r="P944" s="4">
        <f>SUM(Table16[[#This Row],[Price]]*0.8)</f>
        <v>0</v>
      </c>
      <c r="Q944" s="4">
        <f>SUM(Table16[[#This Row],[Price]]*0.6)</f>
        <v>0</v>
      </c>
    </row>
    <row r="945" spans="1:17" x14ac:dyDescent="0.25">
      <c r="A945" t="s">
        <v>333</v>
      </c>
      <c r="B945">
        <v>0</v>
      </c>
      <c r="C945" t="s">
        <v>1083</v>
      </c>
      <c r="D945">
        <v>636</v>
      </c>
      <c r="E945" t="s">
        <v>345</v>
      </c>
      <c r="F945" s="4">
        <v>0</v>
      </c>
      <c r="J945" s="4">
        <f>MIN(Table16[[#This Row],[Medicare Outpatient Allowable Rate]:[WPPA Inc Outpatient Allowable Rate]])</f>
        <v>0</v>
      </c>
      <c r="K945" s="4">
        <f>MAX(Table16[[#This Row],[Blue Cross Outpatient Allowable Rate]:[WPPA Inc Outpatient Allowable Rate]])</f>
        <v>0</v>
      </c>
      <c r="L945" s="4">
        <f>SUM(Table16[[#This Row],[Price]]*4.42)</f>
        <v>0</v>
      </c>
      <c r="M945" s="4">
        <v>0</v>
      </c>
      <c r="N945" s="4">
        <f>SUM(Table16[[#This Row],[ChargeID]]*0.76)</f>
        <v>0</v>
      </c>
      <c r="O945" s="4">
        <f>SUM(Table16[[#This Row],[Price]]*0.95)</f>
        <v>0</v>
      </c>
      <c r="P945" s="4">
        <f>SUM(Table16[[#This Row],[Price]]*0.8)</f>
        <v>0</v>
      </c>
      <c r="Q945" s="4">
        <f>SUM(Table16[[#This Row],[Price]]*0.6)</f>
        <v>0</v>
      </c>
    </row>
    <row r="946" spans="1:17" x14ac:dyDescent="0.25">
      <c r="A946" t="s">
        <v>333</v>
      </c>
      <c r="B946">
        <v>0</v>
      </c>
      <c r="C946" t="s">
        <v>1084</v>
      </c>
      <c r="D946">
        <v>636</v>
      </c>
      <c r="E946" t="s">
        <v>345</v>
      </c>
      <c r="F946" s="4">
        <v>0</v>
      </c>
      <c r="J946" s="4">
        <f>MIN(Table16[[#This Row],[Medicare Outpatient Allowable Rate]:[WPPA Inc Outpatient Allowable Rate]])</f>
        <v>0</v>
      </c>
      <c r="K946" s="4">
        <f>MAX(Table16[[#This Row],[Blue Cross Outpatient Allowable Rate]:[WPPA Inc Outpatient Allowable Rate]])</f>
        <v>0</v>
      </c>
      <c r="L946" s="4">
        <f>SUM(Table16[[#This Row],[Price]]*4.42)</f>
        <v>0</v>
      </c>
      <c r="M946" s="4">
        <v>0</v>
      </c>
      <c r="N946" s="4">
        <f>SUM(Table16[[#This Row],[ChargeID]]*0.76)</f>
        <v>0</v>
      </c>
      <c r="O946" s="4">
        <f>SUM(Table16[[#This Row],[Price]]*0.95)</f>
        <v>0</v>
      </c>
      <c r="P946" s="4">
        <f>SUM(Table16[[#This Row],[Price]]*0.8)</f>
        <v>0</v>
      </c>
      <c r="Q946" s="4">
        <f>SUM(Table16[[#This Row],[Price]]*0.6)</f>
        <v>0</v>
      </c>
    </row>
    <row r="947" spans="1:17" x14ac:dyDescent="0.25">
      <c r="A947" t="s">
        <v>333</v>
      </c>
      <c r="B947">
        <v>0</v>
      </c>
      <c r="C947" t="s">
        <v>1085</v>
      </c>
      <c r="D947">
        <v>636</v>
      </c>
      <c r="E947" t="s">
        <v>343</v>
      </c>
      <c r="F947" s="4">
        <v>0</v>
      </c>
      <c r="J947" s="4">
        <f>MIN(Table16[[#This Row],[Medicare Outpatient Allowable Rate]:[WPPA Inc Outpatient Allowable Rate]])</f>
        <v>0</v>
      </c>
      <c r="K947" s="4">
        <f>MAX(Table16[[#This Row],[Blue Cross Outpatient Allowable Rate]:[WPPA Inc Outpatient Allowable Rate]])</f>
        <v>0</v>
      </c>
      <c r="L947" s="4">
        <f>SUM(Table16[[#This Row],[Price]]*4.42)</f>
        <v>0</v>
      </c>
      <c r="M947" s="4">
        <v>0</v>
      </c>
      <c r="N947" s="4">
        <f>SUM(Table16[[#This Row],[ChargeID]]*0.76)</f>
        <v>0</v>
      </c>
      <c r="O947" s="4">
        <f>SUM(Table16[[#This Row],[Price]]*0.95)</f>
        <v>0</v>
      </c>
      <c r="P947" s="4">
        <f>SUM(Table16[[#This Row],[Price]]*0.8)</f>
        <v>0</v>
      </c>
      <c r="Q947" s="4">
        <f>SUM(Table16[[#This Row],[Price]]*0.6)</f>
        <v>0</v>
      </c>
    </row>
    <row r="948" spans="1:17" x14ac:dyDescent="0.25">
      <c r="A948" t="s">
        <v>333</v>
      </c>
      <c r="B948">
        <v>0</v>
      </c>
      <c r="C948" t="s">
        <v>1086</v>
      </c>
      <c r="D948">
        <v>636</v>
      </c>
      <c r="E948" t="s">
        <v>345</v>
      </c>
      <c r="F948" s="4">
        <v>0</v>
      </c>
      <c r="J948" s="4">
        <f>MIN(Table16[[#This Row],[Medicare Outpatient Allowable Rate]:[WPPA Inc Outpatient Allowable Rate]])</f>
        <v>0</v>
      </c>
      <c r="K948" s="4">
        <f>MAX(Table16[[#This Row],[Blue Cross Outpatient Allowable Rate]:[WPPA Inc Outpatient Allowable Rate]])</f>
        <v>0</v>
      </c>
      <c r="L948" s="4">
        <f>SUM(Table16[[#This Row],[Price]]*4.42)</f>
        <v>0</v>
      </c>
      <c r="M948" s="4">
        <v>0</v>
      </c>
      <c r="N948" s="4">
        <f>SUM(Table16[[#This Row],[ChargeID]]*0.76)</f>
        <v>0</v>
      </c>
      <c r="O948" s="4">
        <f>SUM(Table16[[#This Row],[Price]]*0.95)</f>
        <v>0</v>
      </c>
      <c r="P948" s="4">
        <f>SUM(Table16[[#This Row],[Price]]*0.8)</f>
        <v>0</v>
      </c>
      <c r="Q948" s="4">
        <f>SUM(Table16[[#This Row],[Price]]*0.6)</f>
        <v>0</v>
      </c>
    </row>
    <row r="949" spans="1:17" x14ac:dyDescent="0.25">
      <c r="A949" t="s">
        <v>333</v>
      </c>
      <c r="B949">
        <v>0</v>
      </c>
      <c r="C949" t="s">
        <v>971</v>
      </c>
      <c r="D949">
        <v>636</v>
      </c>
      <c r="E949" t="s">
        <v>345</v>
      </c>
      <c r="F949" s="4">
        <v>0</v>
      </c>
      <c r="J949" s="4">
        <f>MIN(Table16[[#This Row],[Medicare Outpatient Allowable Rate]:[WPPA Inc Outpatient Allowable Rate]])</f>
        <v>0</v>
      </c>
      <c r="K949" s="4">
        <f>MAX(Table16[[#This Row],[Blue Cross Outpatient Allowable Rate]:[WPPA Inc Outpatient Allowable Rate]])</f>
        <v>0</v>
      </c>
      <c r="L949" s="4">
        <f>SUM(Table16[[#This Row],[Price]]*4.42)</f>
        <v>0</v>
      </c>
      <c r="M949" s="4">
        <v>0</v>
      </c>
      <c r="N949" s="4">
        <f>SUM(Table16[[#This Row],[ChargeID]]*0.76)</f>
        <v>0</v>
      </c>
      <c r="O949" s="4">
        <f>SUM(Table16[[#This Row],[Price]]*0.95)</f>
        <v>0</v>
      </c>
      <c r="P949" s="4">
        <f>SUM(Table16[[#This Row],[Price]]*0.8)</f>
        <v>0</v>
      </c>
      <c r="Q949" s="4">
        <f>SUM(Table16[[#This Row],[Price]]*0.6)</f>
        <v>0</v>
      </c>
    </row>
    <row r="950" spans="1:17" x14ac:dyDescent="0.25">
      <c r="A950" t="s">
        <v>333</v>
      </c>
      <c r="B950">
        <v>0</v>
      </c>
      <c r="C950" t="s">
        <v>1087</v>
      </c>
      <c r="D950">
        <v>636</v>
      </c>
      <c r="E950" t="s">
        <v>345</v>
      </c>
      <c r="F950" s="4">
        <v>0</v>
      </c>
      <c r="J950" s="4">
        <f>MIN(Table16[[#This Row],[Medicare Outpatient Allowable Rate]:[WPPA Inc Outpatient Allowable Rate]])</f>
        <v>0</v>
      </c>
      <c r="K950" s="4">
        <f>MAX(Table16[[#This Row],[Blue Cross Outpatient Allowable Rate]:[WPPA Inc Outpatient Allowable Rate]])</f>
        <v>0</v>
      </c>
      <c r="L950" s="4">
        <f>SUM(Table16[[#This Row],[Price]]*4.42)</f>
        <v>0</v>
      </c>
      <c r="M950" s="4">
        <v>0</v>
      </c>
      <c r="N950" s="4">
        <f>SUM(Table16[[#This Row],[ChargeID]]*0.76)</f>
        <v>0</v>
      </c>
      <c r="O950" s="4">
        <f>SUM(Table16[[#This Row],[Price]]*0.95)</f>
        <v>0</v>
      </c>
      <c r="P950" s="4">
        <f>SUM(Table16[[#This Row],[Price]]*0.8)</f>
        <v>0</v>
      </c>
      <c r="Q950" s="4">
        <f>SUM(Table16[[#This Row],[Price]]*0.6)</f>
        <v>0</v>
      </c>
    </row>
    <row r="951" spans="1:17" x14ac:dyDescent="0.25">
      <c r="A951" t="s">
        <v>333</v>
      </c>
      <c r="B951">
        <v>0</v>
      </c>
      <c r="C951" t="s">
        <v>1088</v>
      </c>
      <c r="D951">
        <v>636</v>
      </c>
      <c r="E951" t="s">
        <v>353</v>
      </c>
      <c r="F951" s="4">
        <v>0</v>
      </c>
      <c r="J951" s="4">
        <f>MIN(Table16[[#This Row],[Medicare Outpatient Allowable Rate]:[WPPA Inc Outpatient Allowable Rate]])</f>
        <v>0</v>
      </c>
      <c r="K951" s="4">
        <f>MAX(Table16[[#This Row],[Blue Cross Outpatient Allowable Rate]:[WPPA Inc Outpatient Allowable Rate]])</f>
        <v>0</v>
      </c>
      <c r="L951" s="4">
        <f>SUM(Table16[[#This Row],[Price]]*4.42)</f>
        <v>0</v>
      </c>
      <c r="M951" s="4">
        <v>0</v>
      </c>
      <c r="N951" s="4">
        <f>SUM(Table16[[#This Row],[ChargeID]]*0.76)</f>
        <v>0</v>
      </c>
      <c r="O951" s="4">
        <f>SUM(Table16[[#This Row],[Price]]*0.95)</f>
        <v>0</v>
      </c>
      <c r="P951" s="4">
        <f>SUM(Table16[[#This Row],[Price]]*0.8)</f>
        <v>0</v>
      </c>
      <c r="Q951" s="4">
        <f>SUM(Table16[[#This Row],[Price]]*0.6)</f>
        <v>0</v>
      </c>
    </row>
    <row r="952" spans="1:17" x14ac:dyDescent="0.25">
      <c r="A952" t="s">
        <v>333</v>
      </c>
      <c r="B952">
        <v>0</v>
      </c>
      <c r="C952" t="s">
        <v>444</v>
      </c>
      <c r="D952">
        <v>636</v>
      </c>
      <c r="E952" t="s">
        <v>345</v>
      </c>
      <c r="F952" s="4">
        <v>0</v>
      </c>
      <c r="J952" s="4">
        <f>MIN(Table16[[#This Row],[Medicare Outpatient Allowable Rate]:[WPPA Inc Outpatient Allowable Rate]])</f>
        <v>0</v>
      </c>
      <c r="K952" s="4">
        <f>MAX(Table16[[#This Row],[Blue Cross Outpatient Allowable Rate]:[WPPA Inc Outpatient Allowable Rate]])</f>
        <v>0</v>
      </c>
      <c r="L952" s="4">
        <f>SUM(Table16[[#This Row],[Price]]*4.42)</f>
        <v>0</v>
      </c>
      <c r="M952" s="4">
        <v>0</v>
      </c>
      <c r="N952" s="4">
        <f>SUM(Table16[[#This Row],[ChargeID]]*0.76)</f>
        <v>0</v>
      </c>
      <c r="O952" s="4">
        <f>SUM(Table16[[#This Row],[Price]]*0.95)</f>
        <v>0</v>
      </c>
      <c r="P952" s="4">
        <f>SUM(Table16[[#This Row],[Price]]*0.8)</f>
        <v>0</v>
      </c>
      <c r="Q952" s="4">
        <f>SUM(Table16[[#This Row],[Price]]*0.6)</f>
        <v>0</v>
      </c>
    </row>
    <row r="953" spans="1:17" x14ac:dyDescent="0.25">
      <c r="A953" t="s">
        <v>333</v>
      </c>
      <c r="B953">
        <v>0</v>
      </c>
      <c r="C953" t="s">
        <v>1089</v>
      </c>
      <c r="D953">
        <v>636</v>
      </c>
      <c r="E953" t="s">
        <v>378</v>
      </c>
      <c r="F953" s="4">
        <v>0</v>
      </c>
      <c r="J953" s="4">
        <f>MIN(Table16[[#This Row],[Medicare Outpatient Allowable Rate]:[WPPA Inc Outpatient Allowable Rate]])</f>
        <v>0</v>
      </c>
      <c r="K953" s="4">
        <f>MAX(Table16[[#This Row],[Blue Cross Outpatient Allowable Rate]:[WPPA Inc Outpatient Allowable Rate]])</f>
        <v>0</v>
      </c>
      <c r="L953" s="4">
        <f>SUM(Table16[[#This Row],[Price]]*4.42)</f>
        <v>0</v>
      </c>
      <c r="M953" s="4">
        <v>0</v>
      </c>
      <c r="N953" s="4">
        <f>SUM(Table16[[#This Row],[ChargeID]]*0.76)</f>
        <v>0</v>
      </c>
      <c r="O953" s="4">
        <f>SUM(Table16[[#This Row],[Price]]*0.95)</f>
        <v>0</v>
      </c>
      <c r="P953" s="4">
        <f>SUM(Table16[[#This Row],[Price]]*0.8)</f>
        <v>0</v>
      </c>
      <c r="Q953" s="4">
        <f>SUM(Table16[[#This Row],[Price]]*0.6)</f>
        <v>0</v>
      </c>
    </row>
    <row r="954" spans="1:17" x14ac:dyDescent="0.25">
      <c r="A954" t="s">
        <v>333</v>
      </c>
      <c r="B954">
        <v>0</v>
      </c>
      <c r="C954" t="s">
        <v>1090</v>
      </c>
      <c r="D954">
        <v>636</v>
      </c>
      <c r="E954" t="s">
        <v>345</v>
      </c>
      <c r="F954" s="4">
        <v>0</v>
      </c>
      <c r="J954" s="4">
        <f>MIN(Table16[[#This Row],[Medicare Outpatient Allowable Rate]:[WPPA Inc Outpatient Allowable Rate]])</f>
        <v>0</v>
      </c>
      <c r="K954" s="4">
        <f>MAX(Table16[[#This Row],[Blue Cross Outpatient Allowable Rate]:[WPPA Inc Outpatient Allowable Rate]])</f>
        <v>0</v>
      </c>
      <c r="L954" s="4">
        <f>SUM(Table16[[#This Row],[Price]]*4.42)</f>
        <v>0</v>
      </c>
      <c r="M954" s="4">
        <v>0</v>
      </c>
      <c r="N954" s="4">
        <f>SUM(Table16[[#This Row],[ChargeID]]*0.76)</f>
        <v>0</v>
      </c>
      <c r="O954" s="4">
        <f>SUM(Table16[[#This Row],[Price]]*0.95)</f>
        <v>0</v>
      </c>
      <c r="P954" s="4">
        <f>SUM(Table16[[#This Row],[Price]]*0.8)</f>
        <v>0</v>
      </c>
      <c r="Q954" s="4">
        <f>SUM(Table16[[#This Row],[Price]]*0.6)</f>
        <v>0</v>
      </c>
    </row>
    <row r="955" spans="1:17" x14ac:dyDescent="0.25">
      <c r="A955" t="s">
        <v>333</v>
      </c>
      <c r="B955">
        <v>0</v>
      </c>
      <c r="C955" t="s">
        <v>1041</v>
      </c>
      <c r="D955">
        <v>636</v>
      </c>
      <c r="E955" t="s">
        <v>337</v>
      </c>
      <c r="F955" s="4">
        <v>0</v>
      </c>
      <c r="J955" s="4">
        <f>MIN(Table16[[#This Row],[Medicare Outpatient Allowable Rate]:[WPPA Inc Outpatient Allowable Rate]])</f>
        <v>0</v>
      </c>
      <c r="K955" s="4">
        <f>MAX(Table16[[#This Row],[Blue Cross Outpatient Allowable Rate]:[WPPA Inc Outpatient Allowable Rate]])</f>
        <v>0</v>
      </c>
      <c r="L955" s="4">
        <f>SUM(Table16[[#This Row],[Price]]*4.42)</f>
        <v>0</v>
      </c>
      <c r="M955" s="4">
        <v>0</v>
      </c>
      <c r="N955" s="4">
        <f>SUM(Table16[[#This Row],[ChargeID]]*0.76)</f>
        <v>0</v>
      </c>
      <c r="O955" s="4">
        <f>SUM(Table16[[#This Row],[Price]]*0.95)</f>
        <v>0</v>
      </c>
      <c r="P955" s="4">
        <f>SUM(Table16[[#This Row],[Price]]*0.8)</f>
        <v>0</v>
      </c>
      <c r="Q955" s="4">
        <f>SUM(Table16[[#This Row],[Price]]*0.6)</f>
        <v>0</v>
      </c>
    </row>
    <row r="956" spans="1:17" x14ac:dyDescent="0.25">
      <c r="A956" t="s">
        <v>333</v>
      </c>
      <c r="B956">
        <v>0</v>
      </c>
      <c r="C956" t="s">
        <v>1091</v>
      </c>
      <c r="D956">
        <v>636</v>
      </c>
      <c r="E956" t="s">
        <v>343</v>
      </c>
      <c r="F956" s="4">
        <v>0</v>
      </c>
      <c r="J956" s="4">
        <f>MIN(Table16[[#This Row],[Medicare Outpatient Allowable Rate]:[WPPA Inc Outpatient Allowable Rate]])</f>
        <v>0</v>
      </c>
      <c r="K956" s="4">
        <f>MAX(Table16[[#This Row],[Blue Cross Outpatient Allowable Rate]:[WPPA Inc Outpatient Allowable Rate]])</f>
        <v>0</v>
      </c>
      <c r="L956" s="4">
        <f>SUM(Table16[[#This Row],[Price]]*4.42)</f>
        <v>0</v>
      </c>
      <c r="M956" s="4">
        <v>0</v>
      </c>
      <c r="N956" s="4">
        <f>SUM(Table16[[#This Row],[ChargeID]]*0.76)</f>
        <v>0</v>
      </c>
      <c r="O956" s="4">
        <f>SUM(Table16[[#This Row],[Price]]*0.95)</f>
        <v>0</v>
      </c>
      <c r="P956" s="4">
        <f>SUM(Table16[[#This Row],[Price]]*0.8)</f>
        <v>0</v>
      </c>
      <c r="Q956" s="4">
        <f>SUM(Table16[[#This Row],[Price]]*0.6)</f>
        <v>0</v>
      </c>
    </row>
    <row r="957" spans="1:17" x14ac:dyDescent="0.25">
      <c r="A957" t="s">
        <v>333</v>
      </c>
      <c r="B957">
        <v>0</v>
      </c>
      <c r="C957" t="s">
        <v>1092</v>
      </c>
      <c r="D957">
        <v>636</v>
      </c>
      <c r="E957" t="s">
        <v>345</v>
      </c>
      <c r="F957" s="4">
        <v>0</v>
      </c>
      <c r="J957" s="4">
        <f>MIN(Table16[[#This Row],[Medicare Outpatient Allowable Rate]:[WPPA Inc Outpatient Allowable Rate]])</f>
        <v>0</v>
      </c>
      <c r="K957" s="4">
        <f>MAX(Table16[[#This Row],[Blue Cross Outpatient Allowable Rate]:[WPPA Inc Outpatient Allowable Rate]])</f>
        <v>0</v>
      </c>
      <c r="L957" s="4">
        <f>SUM(Table16[[#This Row],[Price]]*4.42)</f>
        <v>0</v>
      </c>
      <c r="M957" s="4">
        <v>0</v>
      </c>
      <c r="N957" s="4">
        <f>SUM(Table16[[#This Row],[ChargeID]]*0.76)</f>
        <v>0</v>
      </c>
      <c r="O957" s="4">
        <f>SUM(Table16[[#This Row],[Price]]*0.95)</f>
        <v>0</v>
      </c>
      <c r="P957" s="4">
        <f>SUM(Table16[[#This Row],[Price]]*0.8)</f>
        <v>0</v>
      </c>
      <c r="Q957" s="4">
        <f>SUM(Table16[[#This Row],[Price]]*0.6)</f>
        <v>0</v>
      </c>
    </row>
    <row r="958" spans="1:17" x14ac:dyDescent="0.25">
      <c r="A958" t="s">
        <v>333</v>
      </c>
      <c r="B958">
        <v>0</v>
      </c>
      <c r="C958" t="s">
        <v>1093</v>
      </c>
      <c r="D958">
        <v>636</v>
      </c>
      <c r="E958" t="s">
        <v>448</v>
      </c>
      <c r="F958" s="4">
        <v>0</v>
      </c>
      <c r="J958" s="4">
        <f>MIN(Table16[[#This Row],[Medicare Outpatient Allowable Rate]:[WPPA Inc Outpatient Allowable Rate]])</f>
        <v>0</v>
      </c>
      <c r="K958" s="4">
        <f>MAX(Table16[[#This Row],[Blue Cross Outpatient Allowable Rate]:[WPPA Inc Outpatient Allowable Rate]])</f>
        <v>0</v>
      </c>
      <c r="L958" s="4">
        <f>SUM(Table16[[#This Row],[Price]]*4.42)</f>
        <v>0</v>
      </c>
      <c r="M958" s="4">
        <v>0</v>
      </c>
      <c r="N958" s="4">
        <f>SUM(Table16[[#This Row],[ChargeID]]*0.76)</f>
        <v>0</v>
      </c>
      <c r="O958" s="4">
        <f>SUM(Table16[[#This Row],[Price]]*0.95)</f>
        <v>0</v>
      </c>
      <c r="P958" s="4">
        <f>SUM(Table16[[#This Row],[Price]]*0.8)</f>
        <v>0</v>
      </c>
      <c r="Q958" s="4">
        <f>SUM(Table16[[#This Row],[Price]]*0.6)</f>
        <v>0</v>
      </c>
    </row>
    <row r="959" spans="1:17" x14ac:dyDescent="0.25">
      <c r="A959" t="s">
        <v>333</v>
      </c>
      <c r="B959">
        <v>0</v>
      </c>
      <c r="C959" t="s">
        <v>1094</v>
      </c>
      <c r="D959">
        <v>636</v>
      </c>
      <c r="E959" t="s">
        <v>345</v>
      </c>
      <c r="F959" s="4">
        <v>0</v>
      </c>
      <c r="J959" s="4">
        <f>MIN(Table16[[#This Row],[Medicare Outpatient Allowable Rate]:[WPPA Inc Outpatient Allowable Rate]])</f>
        <v>0</v>
      </c>
      <c r="K959" s="4">
        <f>MAX(Table16[[#This Row],[Blue Cross Outpatient Allowable Rate]:[WPPA Inc Outpatient Allowable Rate]])</f>
        <v>0</v>
      </c>
      <c r="L959" s="4">
        <f>SUM(Table16[[#This Row],[Price]]*4.42)</f>
        <v>0</v>
      </c>
      <c r="M959" s="4">
        <v>0</v>
      </c>
      <c r="N959" s="4">
        <f>SUM(Table16[[#This Row],[ChargeID]]*0.76)</f>
        <v>0</v>
      </c>
      <c r="O959" s="4">
        <f>SUM(Table16[[#This Row],[Price]]*0.95)</f>
        <v>0</v>
      </c>
      <c r="P959" s="4">
        <f>SUM(Table16[[#This Row],[Price]]*0.8)</f>
        <v>0</v>
      </c>
      <c r="Q959" s="4">
        <f>SUM(Table16[[#This Row],[Price]]*0.6)</f>
        <v>0</v>
      </c>
    </row>
    <row r="960" spans="1:17" x14ac:dyDescent="0.25">
      <c r="A960" t="s">
        <v>333</v>
      </c>
      <c r="B960">
        <v>0</v>
      </c>
      <c r="C960" t="s">
        <v>1095</v>
      </c>
      <c r="D960">
        <v>636</v>
      </c>
      <c r="E960" t="s">
        <v>448</v>
      </c>
      <c r="F960" s="4">
        <v>0</v>
      </c>
      <c r="J960" s="4">
        <f>MIN(Table16[[#This Row],[Medicare Outpatient Allowable Rate]:[WPPA Inc Outpatient Allowable Rate]])</f>
        <v>0</v>
      </c>
      <c r="K960" s="4">
        <f>MAX(Table16[[#This Row],[Blue Cross Outpatient Allowable Rate]:[WPPA Inc Outpatient Allowable Rate]])</f>
        <v>0</v>
      </c>
      <c r="L960" s="4">
        <f>SUM(Table16[[#This Row],[Price]]*4.42)</f>
        <v>0</v>
      </c>
      <c r="M960" s="4">
        <v>0</v>
      </c>
      <c r="N960" s="4">
        <f>SUM(Table16[[#This Row],[ChargeID]]*0.76)</f>
        <v>0</v>
      </c>
      <c r="O960" s="4">
        <f>SUM(Table16[[#This Row],[Price]]*0.95)</f>
        <v>0</v>
      </c>
      <c r="P960" s="4">
        <f>SUM(Table16[[#This Row],[Price]]*0.8)</f>
        <v>0</v>
      </c>
      <c r="Q960" s="4">
        <f>SUM(Table16[[#This Row],[Price]]*0.6)</f>
        <v>0</v>
      </c>
    </row>
    <row r="961" spans="1:17" x14ac:dyDescent="0.25">
      <c r="A961" t="s">
        <v>333</v>
      </c>
      <c r="B961">
        <v>0</v>
      </c>
      <c r="C961" t="s">
        <v>578</v>
      </c>
      <c r="D961">
        <v>636</v>
      </c>
      <c r="E961" t="s">
        <v>345</v>
      </c>
      <c r="F961" s="4">
        <v>0</v>
      </c>
      <c r="J961" s="4">
        <f>MIN(Table16[[#This Row],[Medicare Outpatient Allowable Rate]:[WPPA Inc Outpatient Allowable Rate]])</f>
        <v>0</v>
      </c>
      <c r="K961" s="4">
        <f>MAX(Table16[[#This Row],[Blue Cross Outpatient Allowable Rate]:[WPPA Inc Outpatient Allowable Rate]])</f>
        <v>0</v>
      </c>
      <c r="L961" s="4">
        <f>SUM(Table16[[#This Row],[Price]]*4.42)</f>
        <v>0</v>
      </c>
      <c r="M961" s="4">
        <v>0</v>
      </c>
      <c r="N961" s="4">
        <f>SUM(Table16[[#This Row],[ChargeID]]*0.76)</f>
        <v>0</v>
      </c>
      <c r="O961" s="4">
        <f>SUM(Table16[[#This Row],[Price]]*0.95)</f>
        <v>0</v>
      </c>
      <c r="P961" s="4">
        <f>SUM(Table16[[#This Row],[Price]]*0.8)</f>
        <v>0</v>
      </c>
      <c r="Q961" s="4">
        <f>SUM(Table16[[#This Row],[Price]]*0.6)</f>
        <v>0</v>
      </c>
    </row>
    <row r="962" spans="1:17" x14ac:dyDescent="0.25">
      <c r="A962" t="s">
        <v>333</v>
      </c>
      <c r="B962">
        <v>0</v>
      </c>
      <c r="C962" t="s">
        <v>1096</v>
      </c>
      <c r="D962">
        <v>636</v>
      </c>
      <c r="E962" t="s">
        <v>420</v>
      </c>
      <c r="F962" s="4">
        <v>0</v>
      </c>
      <c r="J962" s="4">
        <f>MIN(Table16[[#This Row],[Medicare Outpatient Allowable Rate]:[WPPA Inc Outpatient Allowable Rate]])</f>
        <v>0</v>
      </c>
      <c r="K962" s="4">
        <f>MAX(Table16[[#This Row],[Blue Cross Outpatient Allowable Rate]:[WPPA Inc Outpatient Allowable Rate]])</f>
        <v>0</v>
      </c>
      <c r="L962" s="4">
        <f>SUM(Table16[[#This Row],[Price]]*4.42)</f>
        <v>0</v>
      </c>
      <c r="M962" s="4">
        <v>0</v>
      </c>
      <c r="N962" s="4">
        <f>SUM(Table16[[#This Row],[ChargeID]]*0.76)</f>
        <v>0</v>
      </c>
      <c r="O962" s="4">
        <f>SUM(Table16[[#This Row],[Price]]*0.95)</f>
        <v>0</v>
      </c>
      <c r="P962" s="4">
        <f>SUM(Table16[[#This Row],[Price]]*0.8)</f>
        <v>0</v>
      </c>
      <c r="Q962" s="4">
        <f>SUM(Table16[[#This Row],[Price]]*0.6)</f>
        <v>0</v>
      </c>
    </row>
    <row r="963" spans="1:17" x14ac:dyDescent="0.25">
      <c r="A963" t="s">
        <v>333</v>
      </c>
      <c r="B963">
        <v>0</v>
      </c>
      <c r="C963" t="s">
        <v>492</v>
      </c>
      <c r="D963">
        <v>636</v>
      </c>
      <c r="E963" t="s">
        <v>345</v>
      </c>
      <c r="F963" s="4">
        <v>0</v>
      </c>
      <c r="J963" s="4">
        <f>MIN(Table16[[#This Row],[Medicare Outpatient Allowable Rate]:[WPPA Inc Outpatient Allowable Rate]])</f>
        <v>0</v>
      </c>
      <c r="K963" s="4">
        <f>MAX(Table16[[#This Row],[Blue Cross Outpatient Allowable Rate]:[WPPA Inc Outpatient Allowable Rate]])</f>
        <v>0</v>
      </c>
      <c r="L963" s="4">
        <f>SUM(Table16[[#This Row],[Price]]*4.42)</f>
        <v>0</v>
      </c>
      <c r="M963" s="4">
        <v>0</v>
      </c>
      <c r="N963" s="4">
        <f>SUM(Table16[[#This Row],[ChargeID]]*0.76)</f>
        <v>0</v>
      </c>
      <c r="O963" s="4">
        <f>SUM(Table16[[#This Row],[Price]]*0.95)</f>
        <v>0</v>
      </c>
      <c r="P963" s="4">
        <f>SUM(Table16[[#This Row],[Price]]*0.8)</f>
        <v>0</v>
      </c>
      <c r="Q963" s="4">
        <f>SUM(Table16[[#This Row],[Price]]*0.6)</f>
        <v>0</v>
      </c>
    </row>
    <row r="964" spans="1:17" x14ac:dyDescent="0.25">
      <c r="A964" t="s">
        <v>333</v>
      </c>
      <c r="B964">
        <v>0</v>
      </c>
      <c r="C964" t="s">
        <v>1097</v>
      </c>
      <c r="D964">
        <v>636</v>
      </c>
      <c r="E964" t="s">
        <v>343</v>
      </c>
      <c r="F964" s="4">
        <v>0</v>
      </c>
      <c r="J964" s="4">
        <f>MIN(Table16[[#This Row],[Medicare Outpatient Allowable Rate]:[WPPA Inc Outpatient Allowable Rate]])</f>
        <v>0</v>
      </c>
      <c r="K964" s="4">
        <f>MAX(Table16[[#This Row],[Blue Cross Outpatient Allowable Rate]:[WPPA Inc Outpatient Allowable Rate]])</f>
        <v>0</v>
      </c>
      <c r="L964" s="4">
        <f>SUM(Table16[[#This Row],[Price]]*4.42)</f>
        <v>0</v>
      </c>
      <c r="M964" s="4">
        <v>0</v>
      </c>
      <c r="N964" s="4">
        <f>SUM(Table16[[#This Row],[ChargeID]]*0.76)</f>
        <v>0</v>
      </c>
      <c r="O964" s="4">
        <f>SUM(Table16[[#This Row],[Price]]*0.95)</f>
        <v>0</v>
      </c>
      <c r="P964" s="4">
        <f>SUM(Table16[[#This Row],[Price]]*0.8)</f>
        <v>0</v>
      </c>
      <c r="Q964" s="4">
        <f>SUM(Table16[[#This Row],[Price]]*0.6)</f>
        <v>0</v>
      </c>
    </row>
    <row r="965" spans="1:17" x14ac:dyDescent="0.25">
      <c r="A965" t="s">
        <v>333</v>
      </c>
      <c r="B965">
        <v>0</v>
      </c>
      <c r="C965" t="s">
        <v>1098</v>
      </c>
      <c r="D965">
        <v>636</v>
      </c>
      <c r="E965" t="s">
        <v>337</v>
      </c>
      <c r="F965" s="4">
        <v>0</v>
      </c>
      <c r="J965" s="4">
        <f>MIN(Table16[[#This Row],[Medicare Outpatient Allowable Rate]:[WPPA Inc Outpatient Allowable Rate]])</f>
        <v>0</v>
      </c>
      <c r="K965" s="4">
        <f>MAX(Table16[[#This Row],[Blue Cross Outpatient Allowable Rate]:[WPPA Inc Outpatient Allowable Rate]])</f>
        <v>0</v>
      </c>
      <c r="L965" s="4">
        <f>SUM(Table16[[#This Row],[Price]]*4.42)</f>
        <v>0</v>
      </c>
      <c r="M965" s="4">
        <v>0</v>
      </c>
      <c r="N965" s="4">
        <f>SUM(Table16[[#This Row],[ChargeID]]*0.76)</f>
        <v>0</v>
      </c>
      <c r="O965" s="4">
        <f>SUM(Table16[[#This Row],[Price]]*0.95)</f>
        <v>0</v>
      </c>
      <c r="P965" s="4">
        <f>SUM(Table16[[#This Row],[Price]]*0.8)</f>
        <v>0</v>
      </c>
      <c r="Q965" s="4">
        <f>SUM(Table16[[#This Row],[Price]]*0.6)</f>
        <v>0</v>
      </c>
    </row>
    <row r="966" spans="1:17" x14ac:dyDescent="0.25">
      <c r="A966" t="s">
        <v>333</v>
      </c>
      <c r="B966">
        <v>0</v>
      </c>
      <c r="C966" t="s">
        <v>1099</v>
      </c>
      <c r="D966">
        <v>636</v>
      </c>
      <c r="E966" t="s">
        <v>337</v>
      </c>
      <c r="F966" s="4">
        <v>0</v>
      </c>
      <c r="J966" s="4">
        <f>MIN(Table16[[#This Row],[Medicare Outpatient Allowable Rate]:[WPPA Inc Outpatient Allowable Rate]])</f>
        <v>0</v>
      </c>
      <c r="K966" s="4">
        <f>MAX(Table16[[#This Row],[Blue Cross Outpatient Allowable Rate]:[WPPA Inc Outpatient Allowable Rate]])</f>
        <v>0</v>
      </c>
      <c r="L966" s="4">
        <f>SUM(Table16[[#This Row],[Price]]*4.42)</f>
        <v>0</v>
      </c>
      <c r="M966" s="4">
        <v>0</v>
      </c>
      <c r="N966" s="4">
        <f>SUM(Table16[[#This Row],[ChargeID]]*0.76)</f>
        <v>0</v>
      </c>
      <c r="O966" s="4">
        <f>SUM(Table16[[#This Row],[Price]]*0.95)</f>
        <v>0</v>
      </c>
      <c r="P966" s="4">
        <f>SUM(Table16[[#This Row],[Price]]*0.8)</f>
        <v>0</v>
      </c>
      <c r="Q966" s="4">
        <f>SUM(Table16[[#This Row],[Price]]*0.6)</f>
        <v>0</v>
      </c>
    </row>
    <row r="967" spans="1:17" x14ac:dyDescent="0.25">
      <c r="A967" t="s">
        <v>333</v>
      </c>
      <c r="B967">
        <v>0</v>
      </c>
      <c r="C967" t="s">
        <v>1100</v>
      </c>
      <c r="D967">
        <v>636</v>
      </c>
      <c r="E967" t="s">
        <v>337</v>
      </c>
      <c r="F967" s="4">
        <v>0</v>
      </c>
      <c r="J967" s="4">
        <f>MIN(Table16[[#This Row],[Medicare Outpatient Allowable Rate]:[WPPA Inc Outpatient Allowable Rate]])</f>
        <v>0</v>
      </c>
      <c r="K967" s="4">
        <f>MAX(Table16[[#This Row],[Blue Cross Outpatient Allowable Rate]:[WPPA Inc Outpatient Allowable Rate]])</f>
        <v>0</v>
      </c>
      <c r="L967" s="4">
        <f>SUM(Table16[[#This Row],[Price]]*4.42)</f>
        <v>0</v>
      </c>
      <c r="M967" s="4">
        <v>0</v>
      </c>
      <c r="N967" s="4">
        <f>SUM(Table16[[#This Row],[ChargeID]]*0.76)</f>
        <v>0</v>
      </c>
      <c r="O967" s="4">
        <f>SUM(Table16[[#This Row],[Price]]*0.95)</f>
        <v>0</v>
      </c>
      <c r="P967" s="4">
        <f>SUM(Table16[[#This Row],[Price]]*0.8)</f>
        <v>0</v>
      </c>
      <c r="Q967" s="4">
        <f>SUM(Table16[[#This Row],[Price]]*0.6)</f>
        <v>0</v>
      </c>
    </row>
    <row r="968" spans="1:17" x14ac:dyDescent="0.25">
      <c r="A968" t="s">
        <v>333</v>
      </c>
      <c r="B968">
        <v>0</v>
      </c>
      <c r="C968" t="s">
        <v>1101</v>
      </c>
      <c r="D968">
        <v>636</v>
      </c>
      <c r="E968" t="s">
        <v>345</v>
      </c>
      <c r="F968" s="4">
        <v>0</v>
      </c>
      <c r="J968" s="4">
        <f>MIN(Table16[[#This Row],[Medicare Outpatient Allowable Rate]:[WPPA Inc Outpatient Allowable Rate]])</f>
        <v>0</v>
      </c>
      <c r="K968" s="4">
        <f>MAX(Table16[[#This Row],[Blue Cross Outpatient Allowable Rate]:[WPPA Inc Outpatient Allowable Rate]])</f>
        <v>0</v>
      </c>
      <c r="L968" s="4">
        <f>SUM(Table16[[#This Row],[Price]]*4.42)</f>
        <v>0</v>
      </c>
      <c r="M968" s="4">
        <v>0</v>
      </c>
      <c r="N968" s="4">
        <f>SUM(Table16[[#This Row],[ChargeID]]*0.76)</f>
        <v>0</v>
      </c>
      <c r="O968" s="4">
        <f>SUM(Table16[[#This Row],[Price]]*0.95)</f>
        <v>0</v>
      </c>
      <c r="P968" s="4">
        <f>SUM(Table16[[#This Row],[Price]]*0.8)</f>
        <v>0</v>
      </c>
      <c r="Q968" s="4">
        <f>SUM(Table16[[#This Row],[Price]]*0.6)</f>
        <v>0</v>
      </c>
    </row>
    <row r="969" spans="1:17" x14ac:dyDescent="0.25">
      <c r="A969" t="s">
        <v>333</v>
      </c>
      <c r="B969">
        <v>0</v>
      </c>
      <c r="C969" t="s">
        <v>520</v>
      </c>
      <c r="D969">
        <v>636</v>
      </c>
      <c r="E969" t="s">
        <v>345</v>
      </c>
      <c r="F969" s="4">
        <v>0</v>
      </c>
      <c r="J969" s="4">
        <f>MIN(Table16[[#This Row],[Medicare Outpatient Allowable Rate]:[WPPA Inc Outpatient Allowable Rate]])</f>
        <v>0</v>
      </c>
      <c r="K969" s="4">
        <f>MAX(Table16[[#This Row],[Blue Cross Outpatient Allowable Rate]:[WPPA Inc Outpatient Allowable Rate]])</f>
        <v>0</v>
      </c>
      <c r="L969" s="4">
        <f>SUM(Table16[[#This Row],[Price]]*4.42)</f>
        <v>0</v>
      </c>
      <c r="M969" s="4">
        <v>0</v>
      </c>
      <c r="N969" s="4">
        <f>SUM(Table16[[#This Row],[ChargeID]]*0.76)</f>
        <v>0</v>
      </c>
      <c r="O969" s="4">
        <f>SUM(Table16[[#This Row],[Price]]*0.95)</f>
        <v>0</v>
      </c>
      <c r="P969" s="4">
        <f>SUM(Table16[[#This Row],[Price]]*0.8)</f>
        <v>0</v>
      </c>
      <c r="Q969" s="4">
        <f>SUM(Table16[[#This Row],[Price]]*0.6)</f>
        <v>0</v>
      </c>
    </row>
    <row r="970" spans="1:17" x14ac:dyDescent="0.25">
      <c r="A970" t="s">
        <v>333</v>
      </c>
      <c r="B970">
        <v>0</v>
      </c>
      <c r="C970" t="s">
        <v>1102</v>
      </c>
      <c r="D970">
        <v>636</v>
      </c>
      <c r="E970" t="s">
        <v>345</v>
      </c>
      <c r="F970" s="4">
        <v>0</v>
      </c>
      <c r="J970" s="4">
        <f>MIN(Table16[[#This Row],[Medicare Outpatient Allowable Rate]:[WPPA Inc Outpatient Allowable Rate]])</f>
        <v>0</v>
      </c>
      <c r="K970" s="4">
        <f>MAX(Table16[[#This Row],[Blue Cross Outpatient Allowable Rate]:[WPPA Inc Outpatient Allowable Rate]])</f>
        <v>0</v>
      </c>
      <c r="L970" s="4">
        <f>SUM(Table16[[#This Row],[Price]]*4.42)</f>
        <v>0</v>
      </c>
      <c r="M970" s="4">
        <v>0</v>
      </c>
      <c r="N970" s="4">
        <f>SUM(Table16[[#This Row],[ChargeID]]*0.76)</f>
        <v>0</v>
      </c>
      <c r="O970" s="4">
        <f>SUM(Table16[[#This Row],[Price]]*0.95)</f>
        <v>0</v>
      </c>
      <c r="P970" s="4">
        <f>SUM(Table16[[#This Row],[Price]]*0.8)</f>
        <v>0</v>
      </c>
      <c r="Q970" s="4">
        <f>SUM(Table16[[#This Row],[Price]]*0.6)</f>
        <v>0</v>
      </c>
    </row>
    <row r="971" spans="1:17" x14ac:dyDescent="0.25">
      <c r="A971" t="s">
        <v>333</v>
      </c>
      <c r="B971">
        <v>0</v>
      </c>
      <c r="C971" t="s">
        <v>735</v>
      </c>
      <c r="D971">
        <v>636</v>
      </c>
      <c r="E971" t="s">
        <v>337</v>
      </c>
      <c r="F971" s="4">
        <v>0</v>
      </c>
      <c r="J971" s="4">
        <f>MIN(Table16[[#This Row],[Medicare Outpatient Allowable Rate]:[WPPA Inc Outpatient Allowable Rate]])</f>
        <v>0</v>
      </c>
      <c r="K971" s="4">
        <f>MAX(Table16[[#This Row],[Blue Cross Outpatient Allowable Rate]:[WPPA Inc Outpatient Allowable Rate]])</f>
        <v>0</v>
      </c>
      <c r="L971" s="4">
        <f>SUM(Table16[[#This Row],[Price]]*4.42)</f>
        <v>0</v>
      </c>
      <c r="M971" s="4">
        <v>0</v>
      </c>
      <c r="N971" s="4">
        <f>SUM(Table16[[#This Row],[ChargeID]]*0.76)</f>
        <v>0</v>
      </c>
      <c r="O971" s="4">
        <f>SUM(Table16[[#This Row],[Price]]*0.95)</f>
        <v>0</v>
      </c>
      <c r="P971" s="4">
        <f>SUM(Table16[[#This Row],[Price]]*0.8)</f>
        <v>0</v>
      </c>
      <c r="Q971" s="4">
        <f>SUM(Table16[[#This Row],[Price]]*0.6)</f>
        <v>0</v>
      </c>
    </row>
    <row r="972" spans="1:17" x14ac:dyDescent="0.25">
      <c r="A972" t="s">
        <v>333</v>
      </c>
      <c r="B972">
        <v>0</v>
      </c>
      <c r="C972" t="s">
        <v>1103</v>
      </c>
      <c r="D972">
        <v>636</v>
      </c>
      <c r="E972" t="s">
        <v>345</v>
      </c>
      <c r="F972" s="4">
        <v>0</v>
      </c>
      <c r="J972" s="4">
        <f>MIN(Table16[[#This Row],[Medicare Outpatient Allowable Rate]:[WPPA Inc Outpatient Allowable Rate]])</f>
        <v>0</v>
      </c>
      <c r="K972" s="4">
        <f>MAX(Table16[[#This Row],[Blue Cross Outpatient Allowable Rate]:[WPPA Inc Outpatient Allowable Rate]])</f>
        <v>0</v>
      </c>
      <c r="L972" s="4">
        <f>SUM(Table16[[#This Row],[Price]]*4.42)</f>
        <v>0</v>
      </c>
      <c r="M972" s="4">
        <v>0</v>
      </c>
      <c r="N972" s="4">
        <f>SUM(Table16[[#This Row],[ChargeID]]*0.76)</f>
        <v>0</v>
      </c>
      <c r="O972" s="4">
        <f>SUM(Table16[[#This Row],[Price]]*0.95)</f>
        <v>0</v>
      </c>
      <c r="P972" s="4">
        <f>SUM(Table16[[#This Row],[Price]]*0.8)</f>
        <v>0</v>
      </c>
      <c r="Q972" s="4">
        <f>SUM(Table16[[#This Row],[Price]]*0.6)</f>
        <v>0</v>
      </c>
    </row>
    <row r="973" spans="1:17" x14ac:dyDescent="0.25">
      <c r="A973" t="s">
        <v>333</v>
      </c>
      <c r="B973">
        <v>0</v>
      </c>
      <c r="C973" t="s">
        <v>1104</v>
      </c>
      <c r="D973">
        <v>636</v>
      </c>
      <c r="E973" t="s">
        <v>345</v>
      </c>
      <c r="F973" s="4">
        <v>0</v>
      </c>
      <c r="J973" s="4">
        <f>MIN(Table16[[#This Row],[Medicare Outpatient Allowable Rate]:[WPPA Inc Outpatient Allowable Rate]])</f>
        <v>0</v>
      </c>
      <c r="K973" s="4">
        <f>MAX(Table16[[#This Row],[Blue Cross Outpatient Allowable Rate]:[WPPA Inc Outpatient Allowable Rate]])</f>
        <v>0</v>
      </c>
      <c r="L973" s="4">
        <f>SUM(Table16[[#This Row],[Price]]*4.42)</f>
        <v>0</v>
      </c>
      <c r="M973" s="4">
        <v>0</v>
      </c>
      <c r="N973" s="4">
        <f>SUM(Table16[[#This Row],[ChargeID]]*0.76)</f>
        <v>0</v>
      </c>
      <c r="O973" s="4">
        <f>SUM(Table16[[#This Row],[Price]]*0.95)</f>
        <v>0</v>
      </c>
      <c r="P973" s="4">
        <f>SUM(Table16[[#This Row],[Price]]*0.8)</f>
        <v>0</v>
      </c>
      <c r="Q973" s="4">
        <f>SUM(Table16[[#This Row],[Price]]*0.6)</f>
        <v>0</v>
      </c>
    </row>
    <row r="974" spans="1:17" x14ac:dyDescent="0.25">
      <c r="A974" t="s">
        <v>333</v>
      </c>
      <c r="B974">
        <v>0</v>
      </c>
      <c r="C974" t="s">
        <v>1105</v>
      </c>
      <c r="D974">
        <v>636</v>
      </c>
      <c r="E974" t="s">
        <v>402</v>
      </c>
      <c r="F974" s="4">
        <v>0</v>
      </c>
      <c r="J974" s="4">
        <f>MIN(Table16[[#This Row],[Medicare Outpatient Allowable Rate]:[WPPA Inc Outpatient Allowable Rate]])</f>
        <v>0</v>
      </c>
      <c r="K974" s="4">
        <f>MAX(Table16[[#This Row],[Blue Cross Outpatient Allowable Rate]:[WPPA Inc Outpatient Allowable Rate]])</f>
        <v>0</v>
      </c>
      <c r="L974" s="4">
        <f>SUM(Table16[[#This Row],[Price]]*4.42)</f>
        <v>0</v>
      </c>
      <c r="M974" s="4">
        <v>0</v>
      </c>
      <c r="N974" s="4">
        <f>SUM(Table16[[#This Row],[ChargeID]]*0.76)</f>
        <v>0</v>
      </c>
      <c r="O974" s="4">
        <f>SUM(Table16[[#This Row],[Price]]*0.95)</f>
        <v>0</v>
      </c>
      <c r="P974" s="4">
        <f>SUM(Table16[[#This Row],[Price]]*0.8)</f>
        <v>0</v>
      </c>
      <c r="Q974" s="4">
        <f>SUM(Table16[[#This Row],[Price]]*0.6)</f>
        <v>0</v>
      </c>
    </row>
    <row r="975" spans="1:17" x14ac:dyDescent="0.25">
      <c r="A975" t="s">
        <v>333</v>
      </c>
      <c r="B975">
        <v>0</v>
      </c>
      <c r="C975" t="s">
        <v>1106</v>
      </c>
      <c r="D975">
        <v>636</v>
      </c>
      <c r="E975" t="s">
        <v>378</v>
      </c>
      <c r="F975" s="4">
        <v>0</v>
      </c>
      <c r="J975" s="4">
        <f>MIN(Table16[[#This Row],[Medicare Outpatient Allowable Rate]:[WPPA Inc Outpatient Allowable Rate]])</f>
        <v>0</v>
      </c>
      <c r="K975" s="4">
        <f>MAX(Table16[[#This Row],[Blue Cross Outpatient Allowable Rate]:[WPPA Inc Outpatient Allowable Rate]])</f>
        <v>0</v>
      </c>
      <c r="L975" s="4">
        <f>SUM(Table16[[#This Row],[Price]]*4.42)</f>
        <v>0</v>
      </c>
      <c r="M975" s="4">
        <v>0</v>
      </c>
      <c r="N975" s="4">
        <f>SUM(Table16[[#This Row],[ChargeID]]*0.76)</f>
        <v>0</v>
      </c>
      <c r="O975" s="4">
        <f>SUM(Table16[[#This Row],[Price]]*0.95)</f>
        <v>0</v>
      </c>
      <c r="P975" s="4">
        <f>SUM(Table16[[#This Row],[Price]]*0.8)</f>
        <v>0</v>
      </c>
      <c r="Q975" s="4">
        <f>SUM(Table16[[#This Row],[Price]]*0.6)</f>
        <v>0</v>
      </c>
    </row>
    <row r="976" spans="1:17" x14ac:dyDescent="0.25">
      <c r="A976" t="s">
        <v>333</v>
      </c>
      <c r="B976">
        <v>0</v>
      </c>
      <c r="C976" t="s">
        <v>1107</v>
      </c>
      <c r="D976">
        <v>636</v>
      </c>
      <c r="E976" t="s">
        <v>353</v>
      </c>
      <c r="F976" s="4">
        <v>0</v>
      </c>
      <c r="J976" s="4">
        <f>MIN(Table16[[#This Row],[Medicare Outpatient Allowable Rate]:[WPPA Inc Outpatient Allowable Rate]])</f>
        <v>0</v>
      </c>
      <c r="K976" s="4">
        <f>MAX(Table16[[#This Row],[Blue Cross Outpatient Allowable Rate]:[WPPA Inc Outpatient Allowable Rate]])</f>
        <v>0</v>
      </c>
      <c r="L976" s="4">
        <f>SUM(Table16[[#This Row],[Price]]*4.42)</f>
        <v>0</v>
      </c>
      <c r="M976" s="4">
        <v>0</v>
      </c>
      <c r="N976" s="4">
        <f>SUM(Table16[[#This Row],[ChargeID]]*0.76)</f>
        <v>0</v>
      </c>
      <c r="O976" s="4">
        <f>SUM(Table16[[#This Row],[Price]]*0.95)</f>
        <v>0</v>
      </c>
      <c r="P976" s="4">
        <f>SUM(Table16[[#This Row],[Price]]*0.8)</f>
        <v>0</v>
      </c>
      <c r="Q976" s="4">
        <f>SUM(Table16[[#This Row],[Price]]*0.6)</f>
        <v>0</v>
      </c>
    </row>
    <row r="977" spans="1:17" x14ac:dyDescent="0.25">
      <c r="A977" t="s">
        <v>333</v>
      </c>
      <c r="B977">
        <v>0</v>
      </c>
      <c r="C977" t="s">
        <v>1108</v>
      </c>
      <c r="D977">
        <v>636</v>
      </c>
      <c r="E977" t="s">
        <v>471</v>
      </c>
      <c r="F977" s="4">
        <v>0</v>
      </c>
      <c r="J977" s="4">
        <f>MIN(Table16[[#This Row],[Medicare Outpatient Allowable Rate]:[WPPA Inc Outpatient Allowable Rate]])</f>
        <v>0</v>
      </c>
      <c r="K977" s="4">
        <f>MAX(Table16[[#This Row],[Blue Cross Outpatient Allowable Rate]:[WPPA Inc Outpatient Allowable Rate]])</f>
        <v>0</v>
      </c>
      <c r="L977" s="4">
        <f>SUM(Table16[[#This Row],[Price]]*4.42)</f>
        <v>0</v>
      </c>
      <c r="M977" s="4">
        <v>0</v>
      </c>
      <c r="N977" s="4">
        <f>SUM(Table16[[#This Row],[ChargeID]]*0.76)</f>
        <v>0</v>
      </c>
      <c r="O977" s="4">
        <f>SUM(Table16[[#This Row],[Price]]*0.95)</f>
        <v>0</v>
      </c>
      <c r="P977" s="4">
        <f>SUM(Table16[[#This Row],[Price]]*0.8)</f>
        <v>0</v>
      </c>
      <c r="Q977" s="4">
        <f>SUM(Table16[[#This Row],[Price]]*0.6)</f>
        <v>0</v>
      </c>
    </row>
    <row r="978" spans="1:17" x14ac:dyDescent="0.25">
      <c r="A978" t="s">
        <v>333</v>
      </c>
      <c r="B978">
        <v>0</v>
      </c>
      <c r="C978" t="s">
        <v>1109</v>
      </c>
      <c r="D978">
        <v>636</v>
      </c>
      <c r="E978" t="s">
        <v>353</v>
      </c>
      <c r="F978" s="4">
        <v>0</v>
      </c>
      <c r="J978" s="4">
        <f>MIN(Table16[[#This Row],[Medicare Outpatient Allowable Rate]:[WPPA Inc Outpatient Allowable Rate]])</f>
        <v>0</v>
      </c>
      <c r="K978" s="4">
        <f>MAX(Table16[[#This Row],[Blue Cross Outpatient Allowable Rate]:[WPPA Inc Outpatient Allowable Rate]])</f>
        <v>0</v>
      </c>
      <c r="L978" s="4">
        <f>SUM(Table16[[#This Row],[Price]]*4.42)</f>
        <v>0</v>
      </c>
      <c r="M978" s="4">
        <v>0</v>
      </c>
      <c r="N978" s="4">
        <f>SUM(Table16[[#This Row],[ChargeID]]*0.76)</f>
        <v>0</v>
      </c>
      <c r="O978" s="4">
        <f>SUM(Table16[[#This Row],[Price]]*0.95)</f>
        <v>0</v>
      </c>
      <c r="P978" s="4">
        <f>SUM(Table16[[#This Row],[Price]]*0.8)</f>
        <v>0</v>
      </c>
      <c r="Q978" s="4">
        <f>SUM(Table16[[#This Row],[Price]]*0.6)</f>
        <v>0</v>
      </c>
    </row>
    <row r="979" spans="1:17" x14ac:dyDescent="0.25">
      <c r="A979" t="s">
        <v>333</v>
      </c>
      <c r="B979">
        <v>0</v>
      </c>
      <c r="C979" t="s">
        <v>1110</v>
      </c>
      <c r="D979">
        <v>636</v>
      </c>
      <c r="E979" t="s">
        <v>345</v>
      </c>
      <c r="F979" s="4">
        <v>0</v>
      </c>
      <c r="J979" s="4">
        <f>MIN(Table16[[#This Row],[Medicare Outpatient Allowable Rate]:[WPPA Inc Outpatient Allowable Rate]])</f>
        <v>0</v>
      </c>
      <c r="K979" s="4">
        <f>MAX(Table16[[#This Row],[Blue Cross Outpatient Allowable Rate]:[WPPA Inc Outpatient Allowable Rate]])</f>
        <v>0</v>
      </c>
      <c r="L979" s="4">
        <f>SUM(Table16[[#This Row],[Price]]*4.42)</f>
        <v>0</v>
      </c>
      <c r="M979" s="4">
        <v>0</v>
      </c>
      <c r="N979" s="4">
        <f>SUM(Table16[[#This Row],[ChargeID]]*0.76)</f>
        <v>0</v>
      </c>
      <c r="O979" s="4">
        <f>SUM(Table16[[#This Row],[Price]]*0.95)</f>
        <v>0</v>
      </c>
      <c r="P979" s="4">
        <f>SUM(Table16[[#This Row],[Price]]*0.8)</f>
        <v>0</v>
      </c>
      <c r="Q979" s="4">
        <f>SUM(Table16[[#This Row],[Price]]*0.6)</f>
        <v>0</v>
      </c>
    </row>
    <row r="980" spans="1:17" x14ac:dyDescent="0.25">
      <c r="A980" t="s">
        <v>333</v>
      </c>
      <c r="B980">
        <v>0</v>
      </c>
      <c r="C980" t="s">
        <v>1111</v>
      </c>
      <c r="D980">
        <v>636</v>
      </c>
      <c r="E980" t="s">
        <v>345</v>
      </c>
      <c r="F980" s="4">
        <v>0</v>
      </c>
      <c r="J980" s="4">
        <f>MIN(Table16[[#This Row],[Medicare Outpatient Allowable Rate]:[WPPA Inc Outpatient Allowable Rate]])</f>
        <v>0</v>
      </c>
      <c r="K980" s="4">
        <f>MAX(Table16[[#This Row],[Blue Cross Outpatient Allowable Rate]:[WPPA Inc Outpatient Allowable Rate]])</f>
        <v>0</v>
      </c>
      <c r="L980" s="4">
        <f>SUM(Table16[[#This Row],[Price]]*4.42)</f>
        <v>0</v>
      </c>
      <c r="M980" s="4">
        <v>0</v>
      </c>
      <c r="N980" s="4">
        <f>SUM(Table16[[#This Row],[ChargeID]]*0.76)</f>
        <v>0</v>
      </c>
      <c r="O980" s="4">
        <f>SUM(Table16[[#This Row],[Price]]*0.95)</f>
        <v>0</v>
      </c>
      <c r="P980" s="4">
        <f>SUM(Table16[[#This Row],[Price]]*0.8)</f>
        <v>0</v>
      </c>
      <c r="Q980" s="4">
        <f>SUM(Table16[[#This Row],[Price]]*0.6)</f>
        <v>0</v>
      </c>
    </row>
    <row r="981" spans="1:17" x14ac:dyDescent="0.25">
      <c r="A981" t="s">
        <v>333</v>
      </c>
      <c r="B981">
        <v>0</v>
      </c>
      <c r="C981" t="s">
        <v>1112</v>
      </c>
      <c r="D981">
        <v>636</v>
      </c>
      <c r="E981" t="s">
        <v>343</v>
      </c>
      <c r="F981" s="4">
        <v>0</v>
      </c>
      <c r="J981" s="4">
        <f>MIN(Table16[[#This Row],[Medicare Outpatient Allowable Rate]:[WPPA Inc Outpatient Allowable Rate]])</f>
        <v>0</v>
      </c>
      <c r="K981" s="4">
        <f>MAX(Table16[[#This Row],[Blue Cross Outpatient Allowable Rate]:[WPPA Inc Outpatient Allowable Rate]])</f>
        <v>0</v>
      </c>
      <c r="L981" s="4">
        <f>SUM(Table16[[#This Row],[Price]]*4.42)</f>
        <v>0</v>
      </c>
      <c r="M981" s="4">
        <v>0</v>
      </c>
      <c r="N981" s="4">
        <f>SUM(Table16[[#This Row],[ChargeID]]*0.76)</f>
        <v>0</v>
      </c>
      <c r="O981" s="4">
        <f>SUM(Table16[[#This Row],[Price]]*0.95)</f>
        <v>0</v>
      </c>
      <c r="P981" s="4">
        <f>SUM(Table16[[#This Row],[Price]]*0.8)</f>
        <v>0</v>
      </c>
      <c r="Q981" s="4">
        <f>SUM(Table16[[#This Row],[Price]]*0.6)</f>
        <v>0</v>
      </c>
    </row>
    <row r="982" spans="1:17" x14ac:dyDescent="0.25">
      <c r="A982" t="s">
        <v>333</v>
      </c>
      <c r="B982">
        <v>0</v>
      </c>
      <c r="C982" t="s">
        <v>1113</v>
      </c>
      <c r="D982">
        <v>636</v>
      </c>
      <c r="E982" t="s">
        <v>356</v>
      </c>
      <c r="F982" s="4">
        <v>0</v>
      </c>
      <c r="J982" s="4">
        <f>MIN(Table16[[#This Row],[Medicare Outpatient Allowable Rate]:[WPPA Inc Outpatient Allowable Rate]])</f>
        <v>0</v>
      </c>
      <c r="K982" s="4">
        <f>MAX(Table16[[#This Row],[Blue Cross Outpatient Allowable Rate]:[WPPA Inc Outpatient Allowable Rate]])</f>
        <v>0</v>
      </c>
      <c r="L982" s="4">
        <f>SUM(Table16[[#This Row],[Price]]*4.42)</f>
        <v>0</v>
      </c>
      <c r="M982" s="4">
        <v>0</v>
      </c>
      <c r="N982" s="4">
        <f>SUM(Table16[[#This Row],[ChargeID]]*0.76)</f>
        <v>0</v>
      </c>
      <c r="O982" s="4">
        <f>SUM(Table16[[#This Row],[Price]]*0.95)</f>
        <v>0</v>
      </c>
      <c r="P982" s="4">
        <f>SUM(Table16[[#This Row],[Price]]*0.8)</f>
        <v>0</v>
      </c>
      <c r="Q982" s="4">
        <f>SUM(Table16[[#This Row],[Price]]*0.6)</f>
        <v>0</v>
      </c>
    </row>
    <row r="983" spans="1:17" x14ac:dyDescent="0.25">
      <c r="A983" t="s">
        <v>333</v>
      </c>
      <c r="B983">
        <v>0</v>
      </c>
      <c r="C983" t="s">
        <v>1114</v>
      </c>
      <c r="D983">
        <v>636</v>
      </c>
      <c r="E983" t="s">
        <v>345</v>
      </c>
      <c r="F983" s="4">
        <v>0</v>
      </c>
      <c r="J983" s="4">
        <f>MIN(Table16[[#This Row],[Medicare Outpatient Allowable Rate]:[WPPA Inc Outpatient Allowable Rate]])</f>
        <v>0</v>
      </c>
      <c r="K983" s="4">
        <f>MAX(Table16[[#This Row],[Blue Cross Outpatient Allowable Rate]:[WPPA Inc Outpatient Allowable Rate]])</f>
        <v>0</v>
      </c>
      <c r="L983" s="4">
        <f>SUM(Table16[[#This Row],[Price]]*4.42)</f>
        <v>0</v>
      </c>
      <c r="M983" s="4">
        <v>0</v>
      </c>
      <c r="N983" s="4">
        <f>SUM(Table16[[#This Row],[ChargeID]]*0.76)</f>
        <v>0</v>
      </c>
      <c r="O983" s="4">
        <f>SUM(Table16[[#This Row],[Price]]*0.95)</f>
        <v>0</v>
      </c>
      <c r="P983" s="4">
        <f>SUM(Table16[[#This Row],[Price]]*0.8)</f>
        <v>0</v>
      </c>
      <c r="Q983" s="4">
        <f>SUM(Table16[[#This Row],[Price]]*0.6)</f>
        <v>0</v>
      </c>
    </row>
    <row r="984" spans="1:17" x14ac:dyDescent="0.25">
      <c r="A984" t="s">
        <v>333</v>
      </c>
      <c r="B984">
        <v>0</v>
      </c>
      <c r="C984" t="s">
        <v>1115</v>
      </c>
      <c r="D984">
        <v>636</v>
      </c>
      <c r="E984" t="s">
        <v>345</v>
      </c>
      <c r="F984" s="4">
        <v>0</v>
      </c>
      <c r="J984" s="4">
        <f>MIN(Table16[[#This Row],[Medicare Outpatient Allowable Rate]:[WPPA Inc Outpatient Allowable Rate]])</f>
        <v>0</v>
      </c>
      <c r="K984" s="4">
        <f>MAX(Table16[[#This Row],[Blue Cross Outpatient Allowable Rate]:[WPPA Inc Outpatient Allowable Rate]])</f>
        <v>0</v>
      </c>
      <c r="L984" s="4">
        <f>SUM(Table16[[#This Row],[Price]]*4.42)</f>
        <v>0</v>
      </c>
      <c r="M984" s="4">
        <v>0</v>
      </c>
      <c r="N984" s="4">
        <f>SUM(Table16[[#This Row],[ChargeID]]*0.76)</f>
        <v>0</v>
      </c>
      <c r="O984" s="4">
        <f>SUM(Table16[[#This Row],[Price]]*0.95)</f>
        <v>0</v>
      </c>
      <c r="P984" s="4">
        <f>SUM(Table16[[#This Row],[Price]]*0.8)</f>
        <v>0</v>
      </c>
      <c r="Q984" s="4">
        <f>SUM(Table16[[#This Row],[Price]]*0.6)</f>
        <v>0</v>
      </c>
    </row>
    <row r="985" spans="1:17" x14ac:dyDescent="0.25">
      <c r="A985" t="s">
        <v>333</v>
      </c>
      <c r="B985">
        <v>0</v>
      </c>
      <c r="C985" t="s">
        <v>606</v>
      </c>
      <c r="D985">
        <v>636</v>
      </c>
      <c r="E985" t="s">
        <v>345</v>
      </c>
      <c r="F985" s="4">
        <v>0</v>
      </c>
      <c r="J985" s="4">
        <f>MIN(Table16[[#This Row],[Medicare Outpatient Allowable Rate]:[WPPA Inc Outpatient Allowable Rate]])</f>
        <v>0</v>
      </c>
      <c r="K985" s="4">
        <f>MAX(Table16[[#This Row],[Blue Cross Outpatient Allowable Rate]:[WPPA Inc Outpatient Allowable Rate]])</f>
        <v>0</v>
      </c>
      <c r="L985" s="4">
        <f>SUM(Table16[[#This Row],[Price]]*4.42)</f>
        <v>0</v>
      </c>
      <c r="M985" s="4">
        <v>0</v>
      </c>
      <c r="N985" s="4">
        <f>SUM(Table16[[#This Row],[ChargeID]]*0.76)</f>
        <v>0</v>
      </c>
      <c r="O985" s="4">
        <f>SUM(Table16[[#This Row],[Price]]*0.95)</f>
        <v>0</v>
      </c>
      <c r="P985" s="4">
        <f>SUM(Table16[[#This Row],[Price]]*0.8)</f>
        <v>0</v>
      </c>
      <c r="Q985" s="4">
        <f>SUM(Table16[[#This Row],[Price]]*0.6)</f>
        <v>0</v>
      </c>
    </row>
    <row r="986" spans="1:17" x14ac:dyDescent="0.25">
      <c r="A986" t="s">
        <v>333</v>
      </c>
      <c r="B986">
        <v>0</v>
      </c>
      <c r="C986" t="s">
        <v>589</v>
      </c>
      <c r="D986">
        <v>636</v>
      </c>
      <c r="E986" t="s">
        <v>420</v>
      </c>
      <c r="F986" s="4">
        <v>0</v>
      </c>
      <c r="J986" s="4">
        <f>MIN(Table16[[#This Row],[Medicare Outpatient Allowable Rate]:[WPPA Inc Outpatient Allowable Rate]])</f>
        <v>0</v>
      </c>
      <c r="K986" s="4">
        <f>MAX(Table16[[#This Row],[Blue Cross Outpatient Allowable Rate]:[WPPA Inc Outpatient Allowable Rate]])</f>
        <v>0</v>
      </c>
      <c r="L986" s="4">
        <f>SUM(Table16[[#This Row],[Price]]*4.42)</f>
        <v>0</v>
      </c>
      <c r="M986" s="4">
        <v>0</v>
      </c>
      <c r="N986" s="4">
        <f>SUM(Table16[[#This Row],[ChargeID]]*0.76)</f>
        <v>0</v>
      </c>
      <c r="O986" s="4">
        <f>SUM(Table16[[#This Row],[Price]]*0.95)</f>
        <v>0</v>
      </c>
      <c r="P986" s="4">
        <f>SUM(Table16[[#This Row],[Price]]*0.8)</f>
        <v>0</v>
      </c>
      <c r="Q986" s="4">
        <f>SUM(Table16[[#This Row],[Price]]*0.6)</f>
        <v>0</v>
      </c>
    </row>
    <row r="987" spans="1:17" x14ac:dyDescent="0.25">
      <c r="A987" t="s">
        <v>333</v>
      </c>
      <c r="B987">
        <v>0</v>
      </c>
      <c r="C987" t="s">
        <v>1116</v>
      </c>
      <c r="D987">
        <v>636</v>
      </c>
      <c r="E987" t="s">
        <v>345</v>
      </c>
      <c r="F987" s="4">
        <v>0</v>
      </c>
      <c r="J987" s="4">
        <f>MIN(Table16[[#This Row],[Medicare Outpatient Allowable Rate]:[WPPA Inc Outpatient Allowable Rate]])</f>
        <v>0</v>
      </c>
      <c r="K987" s="4">
        <f>MAX(Table16[[#This Row],[Blue Cross Outpatient Allowable Rate]:[WPPA Inc Outpatient Allowable Rate]])</f>
        <v>0</v>
      </c>
      <c r="L987" s="4">
        <f>SUM(Table16[[#This Row],[Price]]*4.42)</f>
        <v>0</v>
      </c>
      <c r="M987" s="4">
        <v>0</v>
      </c>
      <c r="N987" s="4">
        <f>SUM(Table16[[#This Row],[ChargeID]]*0.76)</f>
        <v>0</v>
      </c>
      <c r="O987" s="4">
        <f>SUM(Table16[[#This Row],[Price]]*0.95)</f>
        <v>0</v>
      </c>
      <c r="P987" s="4">
        <f>SUM(Table16[[#This Row],[Price]]*0.8)</f>
        <v>0</v>
      </c>
      <c r="Q987" s="4">
        <f>SUM(Table16[[#This Row],[Price]]*0.6)</f>
        <v>0</v>
      </c>
    </row>
    <row r="988" spans="1:17" x14ac:dyDescent="0.25">
      <c r="A988" t="s">
        <v>333</v>
      </c>
      <c r="B988">
        <v>0</v>
      </c>
      <c r="C988" t="s">
        <v>1117</v>
      </c>
      <c r="D988">
        <v>636</v>
      </c>
      <c r="E988" t="s">
        <v>345</v>
      </c>
      <c r="F988" s="4">
        <v>0</v>
      </c>
      <c r="J988" s="4">
        <f>MIN(Table16[[#This Row],[Medicare Outpatient Allowable Rate]:[WPPA Inc Outpatient Allowable Rate]])</f>
        <v>0</v>
      </c>
      <c r="K988" s="4">
        <f>MAX(Table16[[#This Row],[Blue Cross Outpatient Allowable Rate]:[WPPA Inc Outpatient Allowable Rate]])</f>
        <v>0</v>
      </c>
      <c r="L988" s="4">
        <f>SUM(Table16[[#This Row],[Price]]*4.42)</f>
        <v>0</v>
      </c>
      <c r="M988" s="4">
        <v>0</v>
      </c>
      <c r="N988" s="4">
        <f>SUM(Table16[[#This Row],[ChargeID]]*0.76)</f>
        <v>0</v>
      </c>
      <c r="O988" s="4">
        <f>SUM(Table16[[#This Row],[Price]]*0.95)</f>
        <v>0</v>
      </c>
      <c r="P988" s="4">
        <f>SUM(Table16[[#This Row],[Price]]*0.8)</f>
        <v>0</v>
      </c>
      <c r="Q988" s="4">
        <f>SUM(Table16[[#This Row],[Price]]*0.6)</f>
        <v>0</v>
      </c>
    </row>
    <row r="989" spans="1:17" x14ac:dyDescent="0.25">
      <c r="A989" t="s">
        <v>333</v>
      </c>
      <c r="B989">
        <v>0</v>
      </c>
      <c r="C989" t="s">
        <v>1118</v>
      </c>
      <c r="D989">
        <v>636</v>
      </c>
      <c r="E989" t="s">
        <v>345</v>
      </c>
      <c r="F989" s="4">
        <v>0</v>
      </c>
      <c r="J989" s="4">
        <f>MIN(Table16[[#This Row],[Medicare Outpatient Allowable Rate]:[WPPA Inc Outpatient Allowable Rate]])</f>
        <v>0</v>
      </c>
      <c r="K989" s="4">
        <f>MAX(Table16[[#This Row],[Blue Cross Outpatient Allowable Rate]:[WPPA Inc Outpatient Allowable Rate]])</f>
        <v>0</v>
      </c>
      <c r="L989" s="4">
        <f>SUM(Table16[[#This Row],[Price]]*4.42)</f>
        <v>0</v>
      </c>
      <c r="M989" s="4">
        <v>0</v>
      </c>
      <c r="N989" s="4">
        <f>SUM(Table16[[#This Row],[ChargeID]]*0.76)</f>
        <v>0</v>
      </c>
      <c r="O989" s="4">
        <f>SUM(Table16[[#This Row],[Price]]*0.95)</f>
        <v>0</v>
      </c>
      <c r="P989" s="4">
        <f>SUM(Table16[[#This Row],[Price]]*0.8)</f>
        <v>0</v>
      </c>
      <c r="Q989" s="4">
        <f>SUM(Table16[[#This Row],[Price]]*0.6)</f>
        <v>0</v>
      </c>
    </row>
    <row r="990" spans="1:17" x14ac:dyDescent="0.25">
      <c r="A990" t="s">
        <v>333</v>
      </c>
      <c r="B990">
        <v>0</v>
      </c>
      <c r="C990" t="s">
        <v>1119</v>
      </c>
      <c r="D990">
        <v>636</v>
      </c>
      <c r="E990" t="s">
        <v>337</v>
      </c>
      <c r="F990" s="4">
        <v>0</v>
      </c>
      <c r="J990" s="4">
        <f>MIN(Table16[[#This Row],[Medicare Outpatient Allowable Rate]:[WPPA Inc Outpatient Allowable Rate]])</f>
        <v>0</v>
      </c>
      <c r="K990" s="4">
        <f>MAX(Table16[[#This Row],[Blue Cross Outpatient Allowable Rate]:[WPPA Inc Outpatient Allowable Rate]])</f>
        <v>0</v>
      </c>
      <c r="L990" s="4">
        <f>SUM(Table16[[#This Row],[Price]]*4.42)</f>
        <v>0</v>
      </c>
      <c r="M990" s="4">
        <v>0</v>
      </c>
      <c r="N990" s="4">
        <f>SUM(Table16[[#This Row],[ChargeID]]*0.76)</f>
        <v>0</v>
      </c>
      <c r="O990" s="4">
        <f>SUM(Table16[[#This Row],[Price]]*0.95)</f>
        <v>0</v>
      </c>
      <c r="P990" s="4">
        <f>SUM(Table16[[#This Row],[Price]]*0.8)</f>
        <v>0</v>
      </c>
      <c r="Q990" s="4">
        <f>SUM(Table16[[#This Row],[Price]]*0.6)</f>
        <v>0</v>
      </c>
    </row>
    <row r="991" spans="1:17" x14ac:dyDescent="0.25">
      <c r="A991" t="s">
        <v>333</v>
      </c>
      <c r="B991">
        <v>0</v>
      </c>
      <c r="C991" t="s">
        <v>1120</v>
      </c>
      <c r="D991">
        <v>636</v>
      </c>
      <c r="E991" t="s">
        <v>345</v>
      </c>
      <c r="F991" s="4">
        <v>0</v>
      </c>
      <c r="J991" s="4">
        <f>MIN(Table16[[#This Row],[Medicare Outpatient Allowable Rate]:[WPPA Inc Outpatient Allowable Rate]])</f>
        <v>0</v>
      </c>
      <c r="K991" s="4">
        <f>MAX(Table16[[#This Row],[Blue Cross Outpatient Allowable Rate]:[WPPA Inc Outpatient Allowable Rate]])</f>
        <v>0</v>
      </c>
      <c r="L991" s="4">
        <f>SUM(Table16[[#This Row],[Price]]*4.42)</f>
        <v>0</v>
      </c>
      <c r="M991" s="4">
        <v>0</v>
      </c>
      <c r="N991" s="4">
        <f>SUM(Table16[[#This Row],[ChargeID]]*0.76)</f>
        <v>0</v>
      </c>
      <c r="O991" s="4">
        <f>SUM(Table16[[#This Row],[Price]]*0.95)</f>
        <v>0</v>
      </c>
      <c r="P991" s="4">
        <f>SUM(Table16[[#This Row],[Price]]*0.8)</f>
        <v>0</v>
      </c>
      <c r="Q991" s="4">
        <f>SUM(Table16[[#This Row],[Price]]*0.6)</f>
        <v>0</v>
      </c>
    </row>
    <row r="992" spans="1:17" x14ac:dyDescent="0.25">
      <c r="A992" t="s">
        <v>333</v>
      </c>
      <c r="B992">
        <v>0</v>
      </c>
      <c r="C992" t="s">
        <v>1121</v>
      </c>
      <c r="D992">
        <v>636</v>
      </c>
      <c r="E992" t="s">
        <v>335</v>
      </c>
      <c r="F992" s="4">
        <v>0</v>
      </c>
      <c r="J992" s="4">
        <f>MIN(Table16[[#This Row],[Medicare Outpatient Allowable Rate]:[WPPA Inc Outpatient Allowable Rate]])</f>
        <v>0</v>
      </c>
      <c r="K992" s="4">
        <f>MAX(Table16[[#This Row],[Blue Cross Outpatient Allowable Rate]:[WPPA Inc Outpatient Allowable Rate]])</f>
        <v>0</v>
      </c>
      <c r="L992" s="4">
        <f>SUM(Table16[[#This Row],[Price]]*4.42)</f>
        <v>0</v>
      </c>
      <c r="M992" s="4">
        <v>0</v>
      </c>
      <c r="N992" s="4">
        <f>SUM(Table16[[#This Row],[ChargeID]]*0.76)</f>
        <v>0</v>
      </c>
      <c r="O992" s="4">
        <f>SUM(Table16[[#This Row],[Price]]*0.95)</f>
        <v>0</v>
      </c>
      <c r="P992" s="4">
        <f>SUM(Table16[[#This Row],[Price]]*0.8)</f>
        <v>0</v>
      </c>
      <c r="Q992" s="4">
        <f>SUM(Table16[[#This Row],[Price]]*0.6)</f>
        <v>0</v>
      </c>
    </row>
    <row r="993" spans="1:17" x14ac:dyDescent="0.25">
      <c r="A993" t="s">
        <v>333</v>
      </c>
      <c r="B993">
        <v>0</v>
      </c>
      <c r="C993" t="s">
        <v>1122</v>
      </c>
      <c r="D993">
        <v>636</v>
      </c>
      <c r="E993" t="s">
        <v>353</v>
      </c>
      <c r="F993" s="4">
        <v>0</v>
      </c>
      <c r="J993" s="4">
        <f>MIN(Table16[[#This Row],[Medicare Outpatient Allowable Rate]:[WPPA Inc Outpatient Allowable Rate]])</f>
        <v>0</v>
      </c>
      <c r="K993" s="4">
        <f>MAX(Table16[[#This Row],[Blue Cross Outpatient Allowable Rate]:[WPPA Inc Outpatient Allowable Rate]])</f>
        <v>0</v>
      </c>
      <c r="L993" s="4">
        <f>SUM(Table16[[#This Row],[Price]]*4.42)</f>
        <v>0</v>
      </c>
      <c r="M993" s="4">
        <v>0</v>
      </c>
      <c r="N993" s="4">
        <f>SUM(Table16[[#This Row],[ChargeID]]*0.76)</f>
        <v>0</v>
      </c>
      <c r="O993" s="4">
        <f>SUM(Table16[[#This Row],[Price]]*0.95)</f>
        <v>0</v>
      </c>
      <c r="P993" s="4">
        <f>SUM(Table16[[#This Row],[Price]]*0.8)</f>
        <v>0</v>
      </c>
      <c r="Q993" s="4">
        <f>SUM(Table16[[#This Row],[Price]]*0.6)</f>
        <v>0</v>
      </c>
    </row>
    <row r="994" spans="1:17" x14ac:dyDescent="0.25">
      <c r="A994" t="s">
        <v>333</v>
      </c>
      <c r="B994">
        <v>0</v>
      </c>
      <c r="C994" t="s">
        <v>474</v>
      </c>
      <c r="D994">
        <v>636</v>
      </c>
      <c r="E994" t="s">
        <v>356</v>
      </c>
      <c r="F994" s="4">
        <v>0</v>
      </c>
      <c r="J994" s="4">
        <f>MIN(Table16[[#This Row],[Medicare Outpatient Allowable Rate]:[WPPA Inc Outpatient Allowable Rate]])</f>
        <v>0</v>
      </c>
      <c r="K994" s="4">
        <f>MAX(Table16[[#This Row],[Blue Cross Outpatient Allowable Rate]:[WPPA Inc Outpatient Allowable Rate]])</f>
        <v>0</v>
      </c>
      <c r="L994" s="4">
        <f>SUM(Table16[[#This Row],[Price]]*4.42)</f>
        <v>0</v>
      </c>
      <c r="M994" s="4">
        <v>0</v>
      </c>
      <c r="N994" s="4">
        <f>SUM(Table16[[#This Row],[ChargeID]]*0.76)</f>
        <v>0</v>
      </c>
      <c r="O994" s="4">
        <f>SUM(Table16[[#This Row],[Price]]*0.95)</f>
        <v>0</v>
      </c>
      <c r="P994" s="4">
        <f>SUM(Table16[[#This Row],[Price]]*0.8)</f>
        <v>0</v>
      </c>
      <c r="Q994" s="4">
        <f>SUM(Table16[[#This Row],[Price]]*0.6)</f>
        <v>0</v>
      </c>
    </row>
    <row r="995" spans="1:17" x14ac:dyDescent="0.25">
      <c r="A995" t="s">
        <v>333</v>
      </c>
      <c r="B995">
        <v>0</v>
      </c>
      <c r="C995" t="s">
        <v>1123</v>
      </c>
      <c r="D995">
        <v>636</v>
      </c>
      <c r="E995" t="s">
        <v>345</v>
      </c>
      <c r="F995" s="4">
        <v>0</v>
      </c>
      <c r="J995" s="4">
        <f>MIN(Table16[[#This Row],[Medicare Outpatient Allowable Rate]:[WPPA Inc Outpatient Allowable Rate]])</f>
        <v>0</v>
      </c>
      <c r="K995" s="4">
        <f>MAX(Table16[[#This Row],[Blue Cross Outpatient Allowable Rate]:[WPPA Inc Outpatient Allowable Rate]])</f>
        <v>0</v>
      </c>
      <c r="L995" s="4">
        <f>SUM(Table16[[#This Row],[Price]]*4.42)</f>
        <v>0</v>
      </c>
      <c r="M995" s="4">
        <v>0</v>
      </c>
      <c r="N995" s="4">
        <f>SUM(Table16[[#This Row],[ChargeID]]*0.76)</f>
        <v>0</v>
      </c>
      <c r="O995" s="4">
        <f>SUM(Table16[[#This Row],[Price]]*0.95)</f>
        <v>0</v>
      </c>
      <c r="P995" s="4">
        <f>SUM(Table16[[#This Row],[Price]]*0.8)</f>
        <v>0</v>
      </c>
      <c r="Q995" s="4">
        <f>SUM(Table16[[#This Row],[Price]]*0.6)</f>
        <v>0</v>
      </c>
    </row>
    <row r="996" spans="1:17" x14ac:dyDescent="0.25">
      <c r="A996" t="s">
        <v>333</v>
      </c>
      <c r="B996">
        <v>0</v>
      </c>
      <c r="C996" t="s">
        <v>1009</v>
      </c>
      <c r="D996">
        <v>636</v>
      </c>
      <c r="E996" t="s">
        <v>353</v>
      </c>
      <c r="F996" s="4">
        <v>0</v>
      </c>
      <c r="J996" s="4">
        <f>MIN(Table16[[#This Row],[Medicare Outpatient Allowable Rate]:[WPPA Inc Outpatient Allowable Rate]])</f>
        <v>0</v>
      </c>
      <c r="K996" s="4">
        <f>MAX(Table16[[#This Row],[Blue Cross Outpatient Allowable Rate]:[WPPA Inc Outpatient Allowable Rate]])</f>
        <v>0</v>
      </c>
      <c r="L996" s="4">
        <f>SUM(Table16[[#This Row],[Price]]*4.42)</f>
        <v>0</v>
      </c>
      <c r="M996" s="4">
        <v>0</v>
      </c>
      <c r="N996" s="4">
        <f>SUM(Table16[[#This Row],[ChargeID]]*0.76)</f>
        <v>0</v>
      </c>
      <c r="O996" s="4">
        <f>SUM(Table16[[#This Row],[Price]]*0.95)</f>
        <v>0</v>
      </c>
      <c r="P996" s="4">
        <f>SUM(Table16[[#This Row],[Price]]*0.8)</f>
        <v>0</v>
      </c>
      <c r="Q996" s="4">
        <f>SUM(Table16[[#This Row],[Price]]*0.6)</f>
        <v>0</v>
      </c>
    </row>
    <row r="997" spans="1:17" x14ac:dyDescent="0.25">
      <c r="A997" t="s">
        <v>333</v>
      </c>
      <c r="B997">
        <v>0</v>
      </c>
      <c r="C997" t="s">
        <v>1124</v>
      </c>
      <c r="D997">
        <v>636</v>
      </c>
      <c r="E997" t="s">
        <v>337</v>
      </c>
      <c r="F997" s="4">
        <v>0</v>
      </c>
      <c r="J997" s="4">
        <f>MIN(Table16[[#This Row],[Medicare Outpatient Allowable Rate]:[WPPA Inc Outpatient Allowable Rate]])</f>
        <v>0</v>
      </c>
      <c r="K997" s="4">
        <f>MAX(Table16[[#This Row],[Blue Cross Outpatient Allowable Rate]:[WPPA Inc Outpatient Allowable Rate]])</f>
        <v>0</v>
      </c>
      <c r="L997" s="4">
        <f>SUM(Table16[[#This Row],[Price]]*4.42)</f>
        <v>0</v>
      </c>
      <c r="M997" s="4">
        <v>0</v>
      </c>
      <c r="N997" s="4">
        <f>SUM(Table16[[#This Row],[ChargeID]]*0.76)</f>
        <v>0</v>
      </c>
      <c r="O997" s="4">
        <f>SUM(Table16[[#This Row],[Price]]*0.95)</f>
        <v>0</v>
      </c>
      <c r="P997" s="4">
        <f>SUM(Table16[[#This Row],[Price]]*0.8)</f>
        <v>0</v>
      </c>
      <c r="Q997" s="4">
        <f>SUM(Table16[[#This Row],[Price]]*0.6)</f>
        <v>0</v>
      </c>
    </row>
    <row r="998" spans="1:17" x14ac:dyDescent="0.25">
      <c r="A998" t="s">
        <v>333</v>
      </c>
      <c r="B998">
        <v>0</v>
      </c>
      <c r="C998" t="s">
        <v>1125</v>
      </c>
      <c r="D998">
        <v>636</v>
      </c>
      <c r="E998" t="s">
        <v>335</v>
      </c>
      <c r="F998" s="4">
        <v>0</v>
      </c>
      <c r="J998" s="4">
        <f>MIN(Table16[[#This Row],[Medicare Outpatient Allowable Rate]:[WPPA Inc Outpatient Allowable Rate]])</f>
        <v>0</v>
      </c>
      <c r="K998" s="4">
        <f>MAX(Table16[[#This Row],[Blue Cross Outpatient Allowable Rate]:[WPPA Inc Outpatient Allowable Rate]])</f>
        <v>0</v>
      </c>
      <c r="L998" s="4">
        <f>SUM(Table16[[#This Row],[Price]]*4.42)</f>
        <v>0</v>
      </c>
      <c r="M998" s="4">
        <v>0</v>
      </c>
      <c r="N998" s="4">
        <f>SUM(Table16[[#This Row],[ChargeID]]*0.76)</f>
        <v>0</v>
      </c>
      <c r="O998" s="4">
        <f>SUM(Table16[[#This Row],[Price]]*0.95)</f>
        <v>0</v>
      </c>
      <c r="P998" s="4">
        <f>SUM(Table16[[#This Row],[Price]]*0.8)</f>
        <v>0</v>
      </c>
      <c r="Q998" s="4">
        <f>SUM(Table16[[#This Row],[Price]]*0.6)</f>
        <v>0</v>
      </c>
    </row>
    <row r="999" spans="1:17" x14ac:dyDescent="0.25">
      <c r="A999" t="s">
        <v>333</v>
      </c>
      <c r="B999">
        <v>0</v>
      </c>
      <c r="C999" t="s">
        <v>1126</v>
      </c>
      <c r="D999">
        <v>636</v>
      </c>
      <c r="E999" t="s">
        <v>345</v>
      </c>
      <c r="F999" s="4">
        <v>0</v>
      </c>
      <c r="J999" s="4">
        <f>MIN(Table16[[#This Row],[Medicare Outpatient Allowable Rate]:[WPPA Inc Outpatient Allowable Rate]])</f>
        <v>0</v>
      </c>
      <c r="K999" s="4">
        <f>MAX(Table16[[#This Row],[Blue Cross Outpatient Allowable Rate]:[WPPA Inc Outpatient Allowable Rate]])</f>
        <v>0</v>
      </c>
      <c r="L999" s="4">
        <f>SUM(Table16[[#This Row],[Price]]*4.42)</f>
        <v>0</v>
      </c>
      <c r="M999" s="4">
        <v>0</v>
      </c>
      <c r="N999" s="4">
        <f>SUM(Table16[[#This Row],[ChargeID]]*0.76)</f>
        <v>0</v>
      </c>
      <c r="O999" s="4">
        <f>SUM(Table16[[#This Row],[Price]]*0.95)</f>
        <v>0</v>
      </c>
      <c r="P999" s="4">
        <f>SUM(Table16[[#This Row],[Price]]*0.8)</f>
        <v>0</v>
      </c>
      <c r="Q999" s="4">
        <f>SUM(Table16[[#This Row],[Price]]*0.6)</f>
        <v>0</v>
      </c>
    </row>
    <row r="1000" spans="1:17" x14ac:dyDescent="0.25">
      <c r="A1000" t="s">
        <v>333</v>
      </c>
      <c r="B1000">
        <v>0</v>
      </c>
      <c r="C1000" t="s">
        <v>1127</v>
      </c>
      <c r="D1000">
        <v>636</v>
      </c>
      <c r="E1000" t="s">
        <v>337</v>
      </c>
      <c r="F1000" s="4">
        <v>0</v>
      </c>
      <c r="J1000" s="4">
        <f>MIN(Table16[[#This Row],[Medicare Outpatient Allowable Rate]:[WPPA Inc Outpatient Allowable Rate]])</f>
        <v>0</v>
      </c>
      <c r="K1000" s="4">
        <f>MAX(Table16[[#This Row],[Blue Cross Outpatient Allowable Rate]:[WPPA Inc Outpatient Allowable Rate]])</f>
        <v>0</v>
      </c>
      <c r="L1000" s="4">
        <f>SUM(Table16[[#This Row],[Price]]*4.42)</f>
        <v>0</v>
      </c>
      <c r="M1000" s="4">
        <v>0</v>
      </c>
      <c r="N1000" s="4">
        <f>SUM(Table16[[#This Row],[ChargeID]]*0.76)</f>
        <v>0</v>
      </c>
      <c r="O1000" s="4">
        <f>SUM(Table16[[#This Row],[Price]]*0.95)</f>
        <v>0</v>
      </c>
      <c r="P1000" s="4">
        <f>SUM(Table16[[#This Row],[Price]]*0.8)</f>
        <v>0</v>
      </c>
      <c r="Q1000" s="4">
        <f>SUM(Table16[[#This Row],[Price]]*0.6)</f>
        <v>0</v>
      </c>
    </row>
    <row r="1001" spans="1:17" x14ac:dyDescent="0.25">
      <c r="A1001" t="s">
        <v>333</v>
      </c>
      <c r="B1001">
        <v>0</v>
      </c>
      <c r="C1001" t="s">
        <v>1067</v>
      </c>
      <c r="D1001">
        <v>636</v>
      </c>
      <c r="E1001" t="s">
        <v>345</v>
      </c>
      <c r="F1001" s="4">
        <v>0</v>
      </c>
      <c r="J1001" s="4">
        <f>MIN(Table16[[#This Row],[Medicare Outpatient Allowable Rate]:[WPPA Inc Outpatient Allowable Rate]])</f>
        <v>0</v>
      </c>
      <c r="K1001" s="4">
        <f>MAX(Table16[[#This Row],[Blue Cross Outpatient Allowable Rate]:[WPPA Inc Outpatient Allowable Rate]])</f>
        <v>0</v>
      </c>
      <c r="L1001" s="4">
        <f>SUM(Table16[[#This Row],[Price]]*4.42)</f>
        <v>0</v>
      </c>
      <c r="M1001" s="4">
        <v>0</v>
      </c>
      <c r="N1001" s="4">
        <f>SUM(Table16[[#This Row],[ChargeID]]*0.76)</f>
        <v>0</v>
      </c>
      <c r="O1001" s="4">
        <f>SUM(Table16[[#This Row],[Price]]*0.95)</f>
        <v>0</v>
      </c>
      <c r="P1001" s="4">
        <f>SUM(Table16[[#This Row],[Price]]*0.8)</f>
        <v>0</v>
      </c>
      <c r="Q1001" s="4">
        <f>SUM(Table16[[#This Row],[Price]]*0.6)</f>
        <v>0</v>
      </c>
    </row>
    <row r="1002" spans="1:17" x14ac:dyDescent="0.25">
      <c r="A1002" t="s">
        <v>333</v>
      </c>
      <c r="B1002">
        <v>0</v>
      </c>
      <c r="C1002" t="s">
        <v>1128</v>
      </c>
      <c r="D1002">
        <v>636</v>
      </c>
      <c r="E1002" t="s">
        <v>345</v>
      </c>
      <c r="F1002" s="4">
        <v>0</v>
      </c>
      <c r="J1002" s="4">
        <f>MIN(Table16[[#This Row],[Medicare Outpatient Allowable Rate]:[WPPA Inc Outpatient Allowable Rate]])</f>
        <v>0</v>
      </c>
      <c r="K1002" s="4">
        <f>MAX(Table16[[#This Row],[Blue Cross Outpatient Allowable Rate]:[WPPA Inc Outpatient Allowable Rate]])</f>
        <v>0</v>
      </c>
      <c r="L1002" s="4">
        <f>SUM(Table16[[#This Row],[Price]]*4.42)</f>
        <v>0</v>
      </c>
      <c r="M1002" s="4">
        <v>0</v>
      </c>
      <c r="N1002" s="4">
        <f>SUM(Table16[[#This Row],[ChargeID]]*0.76)</f>
        <v>0</v>
      </c>
      <c r="O1002" s="4">
        <f>SUM(Table16[[#This Row],[Price]]*0.95)</f>
        <v>0</v>
      </c>
      <c r="P1002" s="4">
        <f>SUM(Table16[[#This Row],[Price]]*0.8)</f>
        <v>0</v>
      </c>
      <c r="Q1002" s="4">
        <f>SUM(Table16[[#This Row],[Price]]*0.6)</f>
        <v>0</v>
      </c>
    </row>
    <row r="1003" spans="1:17" x14ac:dyDescent="0.25">
      <c r="A1003" t="s">
        <v>333</v>
      </c>
      <c r="B1003">
        <v>0</v>
      </c>
      <c r="C1003" t="s">
        <v>1129</v>
      </c>
      <c r="D1003">
        <v>636</v>
      </c>
      <c r="E1003" t="s">
        <v>345</v>
      </c>
      <c r="F1003" s="4">
        <v>0</v>
      </c>
      <c r="J1003" s="4">
        <f>MIN(Table16[[#This Row],[Medicare Outpatient Allowable Rate]:[WPPA Inc Outpatient Allowable Rate]])</f>
        <v>0</v>
      </c>
      <c r="K1003" s="4">
        <f>MAX(Table16[[#This Row],[Blue Cross Outpatient Allowable Rate]:[WPPA Inc Outpatient Allowable Rate]])</f>
        <v>0</v>
      </c>
      <c r="L1003" s="4">
        <f>SUM(Table16[[#This Row],[Price]]*4.42)</f>
        <v>0</v>
      </c>
      <c r="M1003" s="4">
        <v>0</v>
      </c>
      <c r="N1003" s="4">
        <f>SUM(Table16[[#This Row],[ChargeID]]*0.76)</f>
        <v>0</v>
      </c>
      <c r="O1003" s="4">
        <f>SUM(Table16[[#This Row],[Price]]*0.95)</f>
        <v>0</v>
      </c>
      <c r="P1003" s="4">
        <f>SUM(Table16[[#This Row],[Price]]*0.8)</f>
        <v>0</v>
      </c>
      <c r="Q1003" s="4">
        <f>SUM(Table16[[#This Row],[Price]]*0.6)</f>
        <v>0</v>
      </c>
    </row>
    <row r="1004" spans="1:17" x14ac:dyDescent="0.25">
      <c r="A1004" t="s">
        <v>333</v>
      </c>
      <c r="B1004">
        <v>0</v>
      </c>
      <c r="C1004" t="s">
        <v>1130</v>
      </c>
      <c r="D1004">
        <v>636</v>
      </c>
      <c r="E1004" t="s">
        <v>417</v>
      </c>
      <c r="F1004" s="4">
        <v>0</v>
      </c>
      <c r="J1004" s="4">
        <f>MIN(Table16[[#This Row],[Medicare Outpatient Allowable Rate]:[WPPA Inc Outpatient Allowable Rate]])</f>
        <v>0</v>
      </c>
      <c r="K1004" s="4">
        <f>MAX(Table16[[#This Row],[Blue Cross Outpatient Allowable Rate]:[WPPA Inc Outpatient Allowable Rate]])</f>
        <v>0</v>
      </c>
      <c r="L1004" s="4">
        <f>SUM(Table16[[#This Row],[Price]]*4.42)</f>
        <v>0</v>
      </c>
      <c r="M1004" s="4">
        <v>0</v>
      </c>
      <c r="N1004" s="4">
        <f>SUM(Table16[[#This Row],[ChargeID]]*0.76)</f>
        <v>0</v>
      </c>
      <c r="O1004" s="4">
        <f>SUM(Table16[[#This Row],[Price]]*0.95)</f>
        <v>0</v>
      </c>
      <c r="P1004" s="4">
        <f>SUM(Table16[[#This Row],[Price]]*0.8)</f>
        <v>0</v>
      </c>
      <c r="Q1004" s="4">
        <f>SUM(Table16[[#This Row],[Price]]*0.6)</f>
        <v>0</v>
      </c>
    </row>
    <row r="1005" spans="1:17" x14ac:dyDescent="0.25">
      <c r="A1005" t="s">
        <v>333</v>
      </c>
      <c r="B1005">
        <v>0</v>
      </c>
      <c r="C1005" t="s">
        <v>1131</v>
      </c>
      <c r="D1005">
        <v>636</v>
      </c>
      <c r="E1005" t="s">
        <v>417</v>
      </c>
      <c r="F1005" s="4">
        <v>0</v>
      </c>
      <c r="J1005" s="4">
        <f>MIN(Table16[[#This Row],[Medicare Outpatient Allowable Rate]:[WPPA Inc Outpatient Allowable Rate]])</f>
        <v>0</v>
      </c>
      <c r="K1005" s="4">
        <f>MAX(Table16[[#This Row],[Blue Cross Outpatient Allowable Rate]:[WPPA Inc Outpatient Allowable Rate]])</f>
        <v>0</v>
      </c>
      <c r="L1005" s="4">
        <f>SUM(Table16[[#This Row],[Price]]*4.42)</f>
        <v>0</v>
      </c>
      <c r="M1005" s="4">
        <v>0</v>
      </c>
      <c r="N1005" s="4">
        <f>SUM(Table16[[#This Row],[ChargeID]]*0.76)</f>
        <v>0</v>
      </c>
      <c r="O1005" s="4">
        <f>SUM(Table16[[#This Row],[Price]]*0.95)</f>
        <v>0</v>
      </c>
      <c r="P1005" s="4">
        <f>SUM(Table16[[#This Row],[Price]]*0.8)</f>
        <v>0</v>
      </c>
      <c r="Q1005" s="4">
        <f>SUM(Table16[[#This Row],[Price]]*0.6)</f>
        <v>0</v>
      </c>
    </row>
    <row r="1006" spans="1:17" x14ac:dyDescent="0.25">
      <c r="A1006" t="s">
        <v>333</v>
      </c>
      <c r="B1006">
        <v>0</v>
      </c>
      <c r="C1006" t="s">
        <v>642</v>
      </c>
      <c r="D1006">
        <v>636</v>
      </c>
      <c r="E1006" t="s">
        <v>345</v>
      </c>
      <c r="F1006" s="4">
        <v>0</v>
      </c>
      <c r="J1006" s="4">
        <f>MIN(Table16[[#This Row],[Medicare Outpatient Allowable Rate]:[WPPA Inc Outpatient Allowable Rate]])</f>
        <v>0</v>
      </c>
      <c r="K1006" s="4">
        <f>MAX(Table16[[#This Row],[Blue Cross Outpatient Allowable Rate]:[WPPA Inc Outpatient Allowable Rate]])</f>
        <v>0</v>
      </c>
      <c r="L1006" s="4">
        <f>SUM(Table16[[#This Row],[Price]]*4.42)</f>
        <v>0</v>
      </c>
      <c r="M1006" s="4">
        <v>0</v>
      </c>
      <c r="N1006" s="4">
        <f>SUM(Table16[[#This Row],[ChargeID]]*0.76)</f>
        <v>0</v>
      </c>
      <c r="O1006" s="4">
        <f>SUM(Table16[[#This Row],[Price]]*0.95)</f>
        <v>0</v>
      </c>
      <c r="P1006" s="4">
        <f>SUM(Table16[[#This Row],[Price]]*0.8)</f>
        <v>0</v>
      </c>
      <c r="Q1006" s="4">
        <f>SUM(Table16[[#This Row],[Price]]*0.6)</f>
        <v>0</v>
      </c>
    </row>
    <row r="1007" spans="1:17" x14ac:dyDescent="0.25">
      <c r="A1007" t="s">
        <v>333</v>
      </c>
      <c r="B1007">
        <v>0</v>
      </c>
      <c r="C1007" t="s">
        <v>531</v>
      </c>
      <c r="D1007">
        <v>636</v>
      </c>
      <c r="E1007" t="s">
        <v>343</v>
      </c>
      <c r="F1007" s="4">
        <v>0</v>
      </c>
      <c r="J1007" s="4">
        <f>MIN(Table16[[#This Row],[Medicare Outpatient Allowable Rate]:[WPPA Inc Outpatient Allowable Rate]])</f>
        <v>0</v>
      </c>
      <c r="K1007" s="4">
        <f>MAX(Table16[[#This Row],[Blue Cross Outpatient Allowable Rate]:[WPPA Inc Outpatient Allowable Rate]])</f>
        <v>0</v>
      </c>
      <c r="L1007" s="4">
        <f>SUM(Table16[[#This Row],[Price]]*4.42)</f>
        <v>0</v>
      </c>
      <c r="M1007" s="4">
        <v>0</v>
      </c>
      <c r="N1007" s="4">
        <f>SUM(Table16[[#This Row],[ChargeID]]*0.76)</f>
        <v>0</v>
      </c>
      <c r="O1007" s="4">
        <f>SUM(Table16[[#This Row],[Price]]*0.95)</f>
        <v>0</v>
      </c>
      <c r="P1007" s="4">
        <f>SUM(Table16[[#This Row],[Price]]*0.8)</f>
        <v>0</v>
      </c>
      <c r="Q1007" s="4">
        <f>SUM(Table16[[#This Row],[Price]]*0.6)</f>
        <v>0</v>
      </c>
    </row>
    <row r="1008" spans="1:17" x14ac:dyDescent="0.25">
      <c r="A1008" t="s">
        <v>333</v>
      </c>
      <c r="B1008">
        <v>0</v>
      </c>
      <c r="C1008" t="s">
        <v>1132</v>
      </c>
      <c r="D1008">
        <v>636</v>
      </c>
      <c r="E1008" t="s">
        <v>345</v>
      </c>
      <c r="F1008" s="4">
        <v>0</v>
      </c>
      <c r="J1008" s="4">
        <f>MIN(Table16[[#This Row],[Medicare Outpatient Allowable Rate]:[WPPA Inc Outpatient Allowable Rate]])</f>
        <v>0</v>
      </c>
      <c r="K1008" s="4">
        <f>MAX(Table16[[#This Row],[Blue Cross Outpatient Allowable Rate]:[WPPA Inc Outpatient Allowable Rate]])</f>
        <v>0</v>
      </c>
      <c r="L1008" s="4">
        <f>SUM(Table16[[#This Row],[Price]]*4.42)</f>
        <v>0</v>
      </c>
      <c r="M1008" s="4">
        <v>0</v>
      </c>
      <c r="N1008" s="4">
        <f>SUM(Table16[[#This Row],[ChargeID]]*0.76)</f>
        <v>0</v>
      </c>
      <c r="O1008" s="4">
        <f>SUM(Table16[[#This Row],[Price]]*0.95)</f>
        <v>0</v>
      </c>
      <c r="P1008" s="4">
        <f>SUM(Table16[[#This Row],[Price]]*0.8)</f>
        <v>0</v>
      </c>
      <c r="Q1008" s="4">
        <f>SUM(Table16[[#This Row],[Price]]*0.6)</f>
        <v>0</v>
      </c>
    </row>
    <row r="1009" spans="1:17" x14ac:dyDescent="0.25">
      <c r="A1009" t="s">
        <v>333</v>
      </c>
      <c r="B1009">
        <v>0</v>
      </c>
      <c r="C1009" t="s">
        <v>971</v>
      </c>
      <c r="D1009">
        <v>636</v>
      </c>
      <c r="E1009" t="s">
        <v>345</v>
      </c>
      <c r="F1009" s="4">
        <v>0</v>
      </c>
      <c r="J1009" s="4">
        <f>MIN(Table16[[#This Row],[Medicare Outpatient Allowable Rate]:[WPPA Inc Outpatient Allowable Rate]])</f>
        <v>0</v>
      </c>
      <c r="K1009" s="4">
        <f>MAX(Table16[[#This Row],[Blue Cross Outpatient Allowable Rate]:[WPPA Inc Outpatient Allowable Rate]])</f>
        <v>0</v>
      </c>
      <c r="L1009" s="4">
        <f>SUM(Table16[[#This Row],[Price]]*4.42)</f>
        <v>0</v>
      </c>
      <c r="M1009" s="4">
        <v>0</v>
      </c>
      <c r="N1009" s="4">
        <f>SUM(Table16[[#This Row],[ChargeID]]*0.76)</f>
        <v>0</v>
      </c>
      <c r="O1009" s="4">
        <f>SUM(Table16[[#This Row],[Price]]*0.95)</f>
        <v>0</v>
      </c>
      <c r="P1009" s="4">
        <f>SUM(Table16[[#This Row],[Price]]*0.8)</f>
        <v>0</v>
      </c>
      <c r="Q1009" s="4">
        <f>SUM(Table16[[#This Row],[Price]]*0.6)</f>
        <v>0</v>
      </c>
    </row>
    <row r="1010" spans="1:17" x14ac:dyDescent="0.25">
      <c r="A1010" t="s">
        <v>333</v>
      </c>
      <c r="B1010">
        <v>0</v>
      </c>
      <c r="C1010" t="s">
        <v>1133</v>
      </c>
      <c r="D1010">
        <v>636</v>
      </c>
      <c r="E1010" t="s">
        <v>345</v>
      </c>
      <c r="F1010" s="4">
        <v>0</v>
      </c>
      <c r="J1010" s="4">
        <f>MIN(Table16[[#This Row],[Medicare Outpatient Allowable Rate]:[WPPA Inc Outpatient Allowable Rate]])</f>
        <v>0</v>
      </c>
      <c r="K1010" s="4">
        <f>MAX(Table16[[#This Row],[Blue Cross Outpatient Allowable Rate]:[WPPA Inc Outpatient Allowable Rate]])</f>
        <v>0</v>
      </c>
      <c r="L1010" s="4">
        <f>SUM(Table16[[#This Row],[Price]]*4.42)</f>
        <v>0</v>
      </c>
      <c r="M1010" s="4">
        <v>0</v>
      </c>
      <c r="N1010" s="4">
        <f>SUM(Table16[[#This Row],[ChargeID]]*0.76)</f>
        <v>0</v>
      </c>
      <c r="O1010" s="4">
        <f>SUM(Table16[[#This Row],[Price]]*0.95)</f>
        <v>0</v>
      </c>
      <c r="P1010" s="4">
        <f>SUM(Table16[[#This Row],[Price]]*0.8)</f>
        <v>0</v>
      </c>
      <c r="Q1010" s="4">
        <f>SUM(Table16[[#This Row],[Price]]*0.6)</f>
        <v>0</v>
      </c>
    </row>
    <row r="1011" spans="1:17" x14ac:dyDescent="0.25">
      <c r="A1011" t="s">
        <v>333</v>
      </c>
      <c r="B1011">
        <v>0</v>
      </c>
      <c r="C1011" t="s">
        <v>642</v>
      </c>
      <c r="D1011">
        <v>636</v>
      </c>
      <c r="E1011" t="s">
        <v>345</v>
      </c>
      <c r="F1011" s="4">
        <v>0</v>
      </c>
      <c r="J1011" s="4">
        <f>MIN(Table16[[#This Row],[Medicare Outpatient Allowable Rate]:[WPPA Inc Outpatient Allowable Rate]])</f>
        <v>0</v>
      </c>
      <c r="K1011" s="4">
        <f>MAX(Table16[[#This Row],[Blue Cross Outpatient Allowable Rate]:[WPPA Inc Outpatient Allowable Rate]])</f>
        <v>0</v>
      </c>
      <c r="L1011" s="4">
        <f>SUM(Table16[[#This Row],[Price]]*4.42)</f>
        <v>0</v>
      </c>
      <c r="M1011" s="4">
        <v>0</v>
      </c>
      <c r="N1011" s="4">
        <f>SUM(Table16[[#This Row],[ChargeID]]*0.76)</f>
        <v>0</v>
      </c>
      <c r="O1011" s="4">
        <f>SUM(Table16[[#This Row],[Price]]*0.95)</f>
        <v>0</v>
      </c>
      <c r="P1011" s="4">
        <f>SUM(Table16[[#This Row],[Price]]*0.8)</f>
        <v>0</v>
      </c>
      <c r="Q1011" s="4">
        <f>SUM(Table16[[#This Row],[Price]]*0.6)</f>
        <v>0</v>
      </c>
    </row>
    <row r="1012" spans="1:17" x14ac:dyDescent="0.25">
      <c r="A1012" t="s">
        <v>333</v>
      </c>
      <c r="B1012">
        <v>0</v>
      </c>
      <c r="C1012" t="s">
        <v>1134</v>
      </c>
      <c r="D1012">
        <v>636</v>
      </c>
      <c r="E1012" t="s">
        <v>345</v>
      </c>
      <c r="F1012" s="4">
        <v>0</v>
      </c>
      <c r="J1012" s="4">
        <f>MIN(Table16[[#This Row],[Medicare Outpatient Allowable Rate]:[WPPA Inc Outpatient Allowable Rate]])</f>
        <v>0</v>
      </c>
      <c r="K1012" s="4">
        <f>MAX(Table16[[#This Row],[Blue Cross Outpatient Allowable Rate]:[WPPA Inc Outpatient Allowable Rate]])</f>
        <v>0</v>
      </c>
      <c r="L1012" s="4">
        <f>SUM(Table16[[#This Row],[Price]]*4.42)</f>
        <v>0</v>
      </c>
      <c r="M1012" s="4">
        <v>0</v>
      </c>
      <c r="N1012" s="4">
        <f>SUM(Table16[[#This Row],[ChargeID]]*0.76)</f>
        <v>0</v>
      </c>
      <c r="O1012" s="4">
        <f>SUM(Table16[[#This Row],[Price]]*0.95)</f>
        <v>0</v>
      </c>
      <c r="P1012" s="4">
        <f>SUM(Table16[[#This Row],[Price]]*0.8)</f>
        <v>0</v>
      </c>
      <c r="Q1012" s="4">
        <f>SUM(Table16[[#This Row],[Price]]*0.6)</f>
        <v>0</v>
      </c>
    </row>
    <row r="1013" spans="1:17" x14ac:dyDescent="0.25">
      <c r="A1013" t="s">
        <v>333</v>
      </c>
      <c r="B1013">
        <v>0</v>
      </c>
      <c r="C1013" t="s">
        <v>1135</v>
      </c>
      <c r="D1013">
        <v>636</v>
      </c>
      <c r="E1013" t="s">
        <v>356</v>
      </c>
      <c r="F1013" s="4">
        <v>0</v>
      </c>
      <c r="J1013" s="4">
        <f>MIN(Table16[[#This Row],[Medicare Outpatient Allowable Rate]:[WPPA Inc Outpatient Allowable Rate]])</f>
        <v>0</v>
      </c>
      <c r="K1013" s="4">
        <f>MAX(Table16[[#This Row],[Blue Cross Outpatient Allowable Rate]:[WPPA Inc Outpatient Allowable Rate]])</f>
        <v>0</v>
      </c>
      <c r="L1013" s="4">
        <f>SUM(Table16[[#This Row],[Price]]*4.42)</f>
        <v>0</v>
      </c>
      <c r="M1013" s="4">
        <v>0</v>
      </c>
      <c r="N1013" s="4">
        <f>SUM(Table16[[#This Row],[ChargeID]]*0.76)</f>
        <v>0</v>
      </c>
      <c r="O1013" s="4">
        <f>SUM(Table16[[#This Row],[Price]]*0.95)</f>
        <v>0</v>
      </c>
      <c r="P1013" s="4">
        <f>SUM(Table16[[#This Row],[Price]]*0.8)</f>
        <v>0</v>
      </c>
      <c r="Q1013" s="4">
        <f>SUM(Table16[[#This Row],[Price]]*0.6)</f>
        <v>0</v>
      </c>
    </row>
    <row r="1014" spans="1:17" x14ac:dyDescent="0.25">
      <c r="A1014" t="s">
        <v>333</v>
      </c>
      <c r="B1014">
        <v>0</v>
      </c>
      <c r="C1014" t="s">
        <v>1136</v>
      </c>
      <c r="D1014">
        <v>636</v>
      </c>
      <c r="E1014" t="s">
        <v>407</v>
      </c>
      <c r="F1014" s="4">
        <v>0</v>
      </c>
      <c r="J1014" s="4">
        <f>MIN(Table16[[#This Row],[Medicare Outpatient Allowable Rate]:[WPPA Inc Outpatient Allowable Rate]])</f>
        <v>0</v>
      </c>
      <c r="K1014" s="4">
        <f>MAX(Table16[[#This Row],[Blue Cross Outpatient Allowable Rate]:[WPPA Inc Outpatient Allowable Rate]])</f>
        <v>0</v>
      </c>
      <c r="L1014" s="4">
        <f>SUM(Table16[[#This Row],[Price]]*4.42)</f>
        <v>0</v>
      </c>
      <c r="M1014" s="4">
        <v>0</v>
      </c>
      <c r="N1014" s="4">
        <f>SUM(Table16[[#This Row],[ChargeID]]*0.76)</f>
        <v>0</v>
      </c>
      <c r="O1014" s="4">
        <f>SUM(Table16[[#This Row],[Price]]*0.95)</f>
        <v>0</v>
      </c>
      <c r="P1014" s="4">
        <f>SUM(Table16[[#This Row],[Price]]*0.8)</f>
        <v>0</v>
      </c>
      <c r="Q1014" s="4">
        <f>SUM(Table16[[#This Row],[Price]]*0.6)</f>
        <v>0</v>
      </c>
    </row>
    <row r="1015" spans="1:17" x14ac:dyDescent="0.25">
      <c r="A1015" t="s">
        <v>333</v>
      </c>
      <c r="B1015">
        <v>0</v>
      </c>
      <c r="C1015" t="s">
        <v>1137</v>
      </c>
      <c r="D1015">
        <v>636</v>
      </c>
      <c r="E1015" t="s">
        <v>417</v>
      </c>
      <c r="F1015" s="4">
        <v>0</v>
      </c>
      <c r="J1015" s="4">
        <f>MIN(Table16[[#This Row],[Medicare Outpatient Allowable Rate]:[WPPA Inc Outpatient Allowable Rate]])</f>
        <v>0</v>
      </c>
      <c r="K1015" s="4">
        <f>MAX(Table16[[#This Row],[Blue Cross Outpatient Allowable Rate]:[WPPA Inc Outpatient Allowable Rate]])</f>
        <v>0</v>
      </c>
      <c r="L1015" s="4">
        <f>SUM(Table16[[#This Row],[Price]]*4.42)</f>
        <v>0</v>
      </c>
      <c r="M1015" s="4">
        <v>0</v>
      </c>
      <c r="N1015" s="4">
        <f>SUM(Table16[[#This Row],[ChargeID]]*0.76)</f>
        <v>0</v>
      </c>
      <c r="O1015" s="4">
        <f>SUM(Table16[[#This Row],[Price]]*0.95)</f>
        <v>0</v>
      </c>
      <c r="P1015" s="4">
        <f>SUM(Table16[[#This Row],[Price]]*0.8)</f>
        <v>0</v>
      </c>
      <c r="Q1015" s="4">
        <f>SUM(Table16[[#This Row],[Price]]*0.6)</f>
        <v>0</v>
      </c>
    </row>
    <row r="1016" spans="1:17" x14ac:dyDescent="0.25">
      <c r="A1016" t="s">
        <v>333</v>
      </c>
      <c r="B1016">
        <v>0</v>
      </c>
      <c r="C1016" t="s">
        <v>1138</v>
      </c>
      <c r="D1016">
        <v>636</v>
      </c>
      <c r="E1016" t="s">
        <v>353</v>
      </c>
      <c r="F1016" s="4">
        <v>0</v>
      </c>
      <c r="J1016" s="4">
        <f>MIN(Table16[[#This Row],[Medicare Outpatient Allowable Rate]:[WPPA Inc Outpatient Allowable Rate]])</f>
        <v>0</v>
      </c>
      <c r="K1016" s="4">
        <f>MAX(Table16[[#This Row],[Blue Cross Outpatient Allowable Rate]:[WPPA Inc Outpatient Allowable Rate]])</f>
        <v>0</v>
      </c>
      <c r="L1016" s="4">
        <f>SUM(Table16[[#This Row],[Price]]*4.42)</f>
        <v>0</v>
      </c>
      <c r="M1016" s="4">
        <v>0</v>
      </c>
      <c r="N1016" s="4">
        <f>SUM(Table16[[#This Row],[ChargeID]]*0.76)</f>
        <v>0</v>
      </c>
      <c r="O1016" s="4">
        <f>SUM(Table16[[#This Row],[Price]]*0.95)</f>
        <v>0</v>
      </c>
      <c r="P1016" s="4">
        <f>SUM(Table16[[#This Row],[Price]]*0.8)</f>
        <v>0</v>
      </c>
      <c r="Q1016" s="4">
        <f>SUM(Table16[[#This Row],[Price]]*0.6)</f>
        <v>0</v>
      </c>
    </row>
    <row r="1017" spans="1:17" x14ac:dyDescent="0.25">
      <c r="A1017" t="s">
        <v>333</v>
      </c>
      <c r="B1017">
        <v>0</v>
      </c>
      <c r="C1017" t="s">
        <v>1139</v>
      </c>
      <c r="D1017">
        <v>636</v>
      </c>
      <c r="E1017" t="s">
        <v>383</v>
      </c>
      <c r="F1017" s="4">
        <v>0</v>
      </c>
      <c r="J1017" s="4">
        <f>MIN(Table16[[#This Row],[Medicare Outpatient Allowable Rate]:[WPPA Inc Outpatient Allowable Rate]])</f>
        <v>0</v>
      </c>
      <c r="K1017" s="4">
        <f>MAX(Table16[[#This Row],[Blue Cross Outpatient Allowable Rate]:[WPPA Inc Outpatient Allowable Rate]])</f>
        <v>0</v>
      </c>
      <c r="L1017" s="4">
        <f>SUM(Table16[[#This Row],[Price]]*4.42)</f>
        <v>0</v>
      </c>
      <c r="M1017" s="4">
        <v>0</v>
      </c>
      <c r="N1017" s="4">
        <f>SUM(Table16[[#This Row],[ChargeID]]*0.76)</f>
        <v>0</v>
      </c>
      <c r="O1017" s="4">
        <f>SUM(Table16[[#This Row],[Price]]*0.95)</f>
        <v>0</v>
      </c>
      <c r="P1017" s="4">
        <f>SUM(Table16[[#This Row],[Price]]*0.8)</f>
        <v>0</v>
      </c>
      <c r="Q1017" s="4">
        <f>SUM(Table16[[#This Row],[Price]]*0.6)</f>
        <v>0</v>
      </c>
    </row>
    <row r="1018" spans="1:17" x14ac:dyDescent="0.25">
      <c r="A1018" t="s">
        <v>333</v>
      </c>
      <c r="B1018">
        <v>0</v>
      </c>
      <c r="C1018" t="s">
        <v>1140</v>
      </c>
      <c r="D1018">
        <v>636</v>
      </c>
      <c r="E1018" t="s">
        <v>345</v>
      </c>
      <c r="F1018" s="4">
        <v>0</v>
      </c>
      <c r="J1018" s="4">
        <f>MIN(Table16[[#This Row],[Medicare Outpatient Allowable Rate]:[WPPA Inc Outpatient Allowable Rate]])</f>
        <v>0</v>
      </c>
      <c r="K1018" s="4">
        <f>MAX(Table16[[#This Row],[Blue Cross Outpatient Allowable Rate]:[WPPA Inc Outpatient Allowable Rate]])</f>
        <v>0</v>
      </c>
      <c r="L1018" s="4">
        <f>SUM(Table16[[#This Row],[Price]]*4.42)</f>
        <v>0</v>
      </c>
      <c r="M1018" s="4">
        <v>0</v>
      </c>
      <c r="N1018" s="4">
        <f>SUM(Table16[[#This Row],[ChargeID]]*0.76)</f>
        <v>0</v>
      </c>
      <c r="O1018" s="4">
        <f>SUM(Table16[[#This Row],[Price]]*0.95)</f>
        <v>0</v>
      </c>
      <c r="P1018" s="4">
        <f>SUM(Table16[[#This Row],[Price]]*0.8)</f>
        <v>0</v>
      </c>
      <c r="Q1018" s="4">
        <f>SUM(Table16[[#This Row],[Price]]*0.6)</f>
        <v>0</v>
      </c>
    </row>
    <row r="1019" spans="1:17" x14ac:dyDescent="0.25">
      <c r="A1019" t="s">
        <v>333</v>
      </c>
      <c r="B1019">
        <v>0</v>
      </c>
      <c r="C1019" t="s">
        <v>607</v>
      </c>
      <c r="D1019">
        <v>636</v>
      </c>
      <c r="E1019" t="s">
        <v>343</v>
      </c>
      <c r="F1019" s="4">
        <v>0</v>
      </c>
      <c r="J1019" s="4">
        <f>MIN(Table16[[#This Row],[Medicare Outpatient Allowable Rate]:[WPPA Inc Outpatient Allowable Rate]])</f>
        <v>0</v>
      </c>
      <c r="K1019" s="4">
        <f>MAX(Table16[[#This Row],[Blue Cross Outpatient Allowable Rate]:[WPPA Inc Outpatient Allowable Rate]])</f>
        <v>0</v>
      </c>
      <c r="L1019" s="4">
        <f>SUM(Table16[[#This Row],[Price]]*4.42)</f>
        <v>0</v>
      </c>
      <c r="M1019" s="4">
        <v>0</v>
      </c>
      <c r="N1019" s="4">
        <f>SUM(Table16[[#This Row],[ChargeID]]*0.76)</f>
        <v>0</v>
      </c>
      <c r="O1019" s="4">
        <f>SUM(Table16[[#This Row],[Price]]*0.95)</f>
        <v>0</v>
      </c>
      <c r="P1019" s="4">
        <f>SUM(Table16[[#This Row],[Price]]*0.8)</f>
        <v>0</v>
      </c>
      <c r="Q1019" s="4">
        <f>SUM(Table16[[#This Row],[Price]]*0.6)</f>
        <v>0</v>
      </c>
    </row>
    <row r="1020" spans="1:17" x14ac:dyDescent="0.25">
      <c r="A1020" t="s">
        <v>333</v>
      </c>
      <c r="B1020">
        <v>0</v>
      </c>
      <c r="C1020" t="s">
        <v>708</v>
      </c>
      <c r="D1020">
        <v>636</v>
      </c>
      <c r="E1020" t="s">
        <v>345</v>
      </c>
      <c r="F1020" s="4">
        <v>0</v>
      </c>
      <c r="J1020" s="4">
        <f>MIN(Table16[[#This Row],[Medicare Outpatient Allowable Rate]:[WPPA Inc Outpatient Allowable Rate]])</f>
        <v>0</v>
      </c>
      <c r="K1020" s="4">
        <f>MAX(Table16[[#This Row],[Blue Cross Outpatient Allowable Rate]:[WPPA Inc Outpatient Allowable Rate]])</f>
        <v>0</v>
      </c>
      <c r="L1020" s="4">
        <f>SUM(Table16[[#This Row],[Price]]*4.42)</f>
        <v>0</v>
      </c>
      <c r="M1020" s="4">
        <v>0</v>
      </c>
      <c r="N1020" s="4">
        <f>SUM(Table16[[#This Row],[ChargeID]]*0.76)</f>
        <v>0</v>
      </c>
      <c r="O1020" s="4">
        <f>SUM(Table16[[#This Row],[Price]]*0.95)</f>
        <v>0</v>
      </c>
      <c r="P1020" s="4">
        <f>SUM(Table16[[#This Row],[Price]]*0.8)</f>
        <v>0</v>
      </c>
      <c r="Q1020" s="4">
        <f>SUM(Table16[[#This Row],[Price]]*0.6)</f>
        <v>0</v>
      </c>
    </row>
    <row r="1021" spans="1:17" x14ac:dyDescent="0.25">
      <c r="A1021" t="s">
        <v>333</v>
      </c>
      <c r="B1021">
        <v>0</v>
      </c>
      <c r="C1021" t="s">
        <v>684</v>
      </c>
      <c r="D1021">
        <v>636</v>
      </c>
      <c r="E1021" t="s">
        <v>345</v>
      </c>
      <c r="F1021" s="4">
        <v>0</v>
      </c>
      <c r="J1021" s="4">
        <f>MIN(Table16[[#This Row],[Medicare Outpatient Allowable Rate]:[WPPA Inc Outpatient Allowable Rate]])</f>
        <v>0</v>
      </c>
      <c r="K1021" s="4">
        <f>MAX(Table16[[#This Row],[Blue Cross Outpatient Allowable Rate]:[WPPA Inc Outpatient Allowable Rate]])</f>
        <v>0</v>
      </c>
      <c r="L1021" s="4">
        <f>SUM(Table16[[#This Row],[Price]]*4.42)</f>
        <v>0</v>
      </c>
      <c r="M1021" s="4">
        <v>0</v>
      </c>
      <c r="N1021" s="4">
        <f>SUM(Table16[[#This Row],[ChargeID]]*0.76)</f>
        <v>0</v>
      </c>
      <c r="O1021" s="4">
        <f>SUM(Table16[[#This Row],[Price]]*0.95)</f>
        <v>0</v>
      </c>
      <c r="P1021" s="4">
        <f>SUM(Table16[[#This Row],[Price]]*0.8)</f>
        <v>0</v>
      </c>
      <c r="Q1021" s="4">
        <f>SUM(Table16[[#This Row],[Price]]*0.6)</f>
        <v>0</v>
      </c>
    </row>
    <row r="1022" spans="1:17" x14ac:dyDescent="0.25">
      <c r="A1022" t="s">
        <v>333</v>
      </c>
      <c r="B1022">
        <v>0</v>
      </c>
      <c r="C1022" t="s">
        <v>835</v>
      </c>
      <c r="D1022">
        <v>636</v>
      </c>
      <c r="E1022" t="s">
        <v>345</v>
      </c>
      <c r="F1022" s="4">
        <v>0</v>
      </c>
      <c r="J1022" s="4">
        <f>MIN(Table16[[#This Row],[Medicare Outpatient Allowable Rate]:[WPPA Inc Outpatient Allowable Rate]])</f>
        <v>0</v>
      </c>
      <c r="K1022" s="4">
        <f>MAX(Table16[[#This Row],[Blue Cross Outpatient Allowable Rate]:[WPPA Inc Outpatient Allowable Rate]])</f>
        <v>0</v>
      </c>
      <c r="L1022" s="4">
        <f>SUM(Table16[[#This Row],[Price]]*4.42)</f>
        <v>0</v>
      </c>
      <c r="M1022" s="4">
        <v>0</v>
      </c>
      <c r="N1022" s="4">
        <f>SUM(Table16[[#This Row],[ChargeID]]*0.76)</f>
        <v>0</v>
      </c>
      <c r="O1022" s="4">
        <f>SUM(Table16[[#This Row],[Price]]*0.95)</f>
        <v>0</v>
      </c>
      <c r="P1022" s="4">
        <f>SUM(Table16[[#This Row],[Price]]*0.8)</f>
        <v>0</v>
      </c>
      <c r="Q1022" s="4">
        <f>SUM(Table16[[#This Row],[Price]]*0.6)</f>
        <v>0</v>
      </c>
    </row>
    <row r="1023" spans="1:17" x14ac:dyDescent="0.25">
      <c r="A1023" t="s">
        <v>333</v>
      </c>
      <c r="B1023">
        <v>0</v>
      </c>
      <c r="C1023" t="s">
        <v>1141</v>
      </c>
      <c r="D1023">
        <v>636</v>
      </c>
      <c r="E1023" t="s">
        <v>353</v>
      </c>
      <c r="F1023" s="4">
        <v>0</v>
      </c>
      <c r="J1023" s="4">
        <f>MIN(Table16[[#This Row],[Medicare Outpatient Allowable Rate]:[WPPA Inc Outpatient Allowable Rate]])</f>
        <v>0</v>
      </c>
      <c r="K1023" s="4">
        <f>MAX(Table16[[#This Row],[Blue Cross Outpatient Allowable Rate]:[WPPA Inc Outpatient Allowable Rate]])</f>
        <v>0</v>
      </c>
      <c r="L1023" s="4">
        <f>SUM(Table16[[#This Row],[Price]]*4.42)</f>
        <v>0</v>
      </c>
      <c r="M1023" s="4">
        <v>0</v>
      </c>
      <c r="N1023" s="4">
        <f>SUM(Table16[[#This Row],[ChargeID]]*0.76)</f>
        <v>0</v>
      </c>
      <c r="O1023" s="4">
        <f>SUM(Table16[[#This Row],[Price]]*0.95)</f>
        <v>0</v>
      </c>
      <c r="P1023" s="4">
        <f>SUM(Table16[[#This Row],[Price]]*0.8)</f>
        <v>0</v>
      </c>
      <c r="Q1023" s="4">
        <f>SUM(Table16[[#This Row],[Price]]*0.6)</f>
        <v>0</v>
      </c>
    </row>
    <row r="1024" spans="1:17" x14ac:dyDescent="0.25">
      <c r="A1024" t="s">
        <v>333</v>
      </c>
      <c r="B1024">
        <v>0</v>
      </c>
      <c r="C1024" t="s">
        <v>423</v>
      </c>
      <c r="D1024">
        <v>636</v>
      </c>
      <c r="E1024" t="s">
        <v>337</v>
      </c>
      <c r="F1024" s="4">
        <v>0</v>
      </c>
      <c r="J1024" s="4">
        <f>MIN(Table16[[#This Row],[Medicare Outpatient Allowable Rate]:[WPPA Inc Outpatient Allowable Rate]])</f>
        <v>0</v>
      </c>
      <c r="K1024" s="4">
        <f>MAX(Table16[[#This Row],[Blue Cross Outpatient Allowable Rate]:[WPPA Inc Outpatient Allowable Rate]])</f>
        <v>0</v>
      </c>
      <c r="L1024" s="4">
        <f>SUM(Table16[[#This Row],[Price]]*4.42)</f>
        <v>0</v>
      </c>
      <c r="M1024" s="4">
        <v>0</v>
      </c>
      <c r="N1024" s="4">
        <f>SUM(Table16[[#This Row],[ChargeID]]*0.76)</f>
        <v>0</v>
      </c>
      <c r="O1024" s="4">
        <f>SUM(Table16[[#This Row],[Price]]*0.95)</f>
        <v>0</v>
      </c>
      <c r="P1024" s="4">
        <f>SUM(Table16[[#This Row],[Price]]*0.8)</f>
        <v>0</v>
      </c>
      <c r="Q1024" s="4">
        <f>SUM(Table16[[#This Row],[Price]]*0.6)</f>
        <v>0</v>
      </c>
    </row>
    <row r="1025" spans="1:17" x14ac:dyDescent="0.25">
      <c r="A1025" t="s">
        <v>333</v>
      </c>
      <c r="B1025">
        <v>0</v>
      </c>
      <c r="C1025" t="s">
        <v>1142</v>
      </c>
      <c r="D1025">
        <v>636</v>
      </c>
      <c r="E1025" t="s">
        <v>345</v>
      </c>
      <c r="F1025" s="4">
        <v>0</v>
      </c>
      <c r="J1025" s="4">
        <f>MIN(Table16[[#This Row],[Medicare Outpatient Allowable Rate]:[WPPA Inc Outpatient Allowable Rate]])</f>
        <v>0</v>
      </c>
      <c r="K1025" s="4">
        <f>MAX(Table16[[#This Row],[Blue Cross Outpatient Allowable Rate]:[WPPA Inc Outpatient Allowable Rate]])</f>
        <v>0</v>
      </c>
      <c r="L1025" s="4">
        <f>SUM(Table16[[#This Row],[Price]]*4.42)</f>
        <v>0</v>
      </c>
      <c r="M1025" s="4">
        <v>0</v>
      </c>
      <c r="N1025" s="4">
        <f>SUM(Table16[[#This Row],[ChargeID]]*0.76)</f>
        <v>0</v>
      </c>
      <c r="O1025" s="4">
        <f>SUM(Table16[[#This Row],[Price]]*0.95)</f>
        <v>0</v>
      </c>
      <c r="P1025" s="4">
        <f>SUM(Table16[[#This Row],[Price]]*0.8)</f>
        <v>0</v>
      </c>
      <c r="Q1025" s="4">
        <f>SUM(Table16[[#This Row],[Price]]*0.6)</f>
        <v>0</v>
      </c>
    </row>
    <row r="1026" spans="1:17" x14ac:dyDescent="0.25">
      <c r="A1026" t="s">
        <v>333</v>
      </c>
      <c r="B1026">
        <v>0</v>
      </c>
      <c r="C1026" t="s">
        <v>1143</v>
      </c>
      <c r="D1026">
        <v>636</v>
      </c>
      <c r="E1026" t="s">
        <v>402</v>
      </c>
      <c r="F1026" s="4">
        <v>0</v>
      </c>
      <c r="J1026" s="4">
        <f>MIN(Table16[[#This Row],[Medicare Outpatient Allowable Rate]:[WPPA Inc Outpatient Allowable Rate]])</f>
        <v>0</v>
      </c>
      <c r="K1026" s="4">
        <f>MAX(Table16[[#This Row],[Blue Cross Outpatient Allowable Rate]:[WPPA Inc Outpatient Allowable Rate]])</f>
        <v>0</v>
      </c>
      <c r="L1026" s="4">
        <f>SUM(Table16[[#This Row],[Price]]*4.42)</f>
        <v>0</v>
      </c>
      <c r="M1026" s="4">
        <v>0</v>
      </c>
      <c r="N1026" s="4">
        <f>SUM(Table16[[#This Row],[ChargeID]]*0.76)</f>
        <v>0</v>
      </c>
      <c r="O1026" s="4">
        <f>SUM(Table16[[#This Row],[Price]]*0.95)</f>
        <v>0</v>
      </c>
      <c r="P1026" s="4">
        <f>SUM(Table16[[#This Row],[Price]]*0.8)</f>
        <v>0</v>
      </c>
      <c r="Q1026" s="4">
        <f>SUM(Table16[[#This Row],[Price]]*0.6)</f>
        <v>0</v>
      </c>
    </row>
    <row r="1027" spans="1:17" x14ac:dyDescent="0.25">
      <c r="A1027" t="s">
        <v>333</v>
      </c>
      <c r="B1027">
        <v>0</v>
      </c>
      <c r="C1027" t="s">
        <v>1144</v>
      </c>
      <c r="D1027">
        <v>636</v>
      </c>
      <c r="E1027" t="s">
        <v>345</v>
      </c>
      <c r="F1027" s="4">
        <v>0</v>
      </c>
      <c r="J1027" s="4">
        <f>MIN(Table16[[#This Row],[Medicare Outpatient Allowable Rate]:[WPPA Inc Outpatient Allowable Rate]])</f>
        <v>0</v>
      </c>
      <c r="K1027" s="4">
        <f>MAX(Table16[[#This Row],[Blue Cross Outpatient Allowable Rate]:[WPPA Inc Outpatient Allowable Rate]])</f>
        <v>0</v>
      </c>
      <c r="L1027" s="4">
        <f>SUM(Table16[[#This Row],[Price]]*4.42)</f>
        <v>0</v>
      </c>
      <c r="M1027" s="4">
        <v>0</v>
      </c>
      <c r="N1027" s="4">
        <f>SUM(Table16[[#This Row],[ChargeID]]*0.76)</f>
        <v>0</v>
      </c>
      <c r="O1027" s="4">
        <f>SUM(Table16[[#This Row],[Price]]*0.95)</f>
        <v>0</v>
      </c>
      <c r="P1027" s="4">
        <f>SUM(Table16[[#This Row],[Price]]*0.8)</f>
        <v>0</v>
      </c>
      <c r="Q1027" s="4">
        <f>SUM(Table16[[#This Row],[Price]]*0.6)</f>
        <v>0</v>
      </c>
    </row>
    <row r="1028" spans="1:17" x14ac:dyDescent="0.25">
      <c r="A1028" t="s">
        <v>333</v>
      </c>
      <c r="B1028">
        <v>0</v>
      </c>
      <c r="C1028" t="s">
        <v>733</v>
      </c>
      <c r="D1028">
        <v>636</v>
      </c>
      <c r="E1028" t="s">
        <v>345</v>
      </c>
      <c r="F1028" s="4">
        <v>0</v>
      </c>
      <c r="J1028" s="4">
        <f>MIN(Table16[[#This Row],[Medicare Outpatient Allowable Rate]:[WPPA Inc Outpatient Allowable Rate]])</f>
        <v>0</v>
      </c>
      <c r="K1028" s="4">
        <f>MAX(Table16[[#This Row],[Blue Cross Outpatient Allowable Rate]:[WPPA Inc Outpatient Allowable Rate]])</f>
        <v>0</v>
      </c>
      <c r="L1028" s="4">
        <f>SUM(Table16[[#This Row],[Price]]*4.42)</f>
        <v>0</v>
      </c>
      <c r="M1028" s="4">
        <v>0</v>
      </c>
      <c r="N1028" s="4">
        <f>SUM(Table16[[#This Row],[ChargeID]]*0.76)</f>
        <v>0</v>
      </c>
      <c r="O1028" s="4">
        <f>SUM(Table16[[#This Row],[Price]]*0.95)</f>
        <v>0</v>
      </c>
      <c r="P1028" s="4">
        <f>SUM(Table16[[#This Row],[Price]]*0.8)</f>
        <v>0</v>
      </c>
      <c r="Q1028" s="4">
        <f>SUM(Table16[[#This Row],[Price]]*0.6)</f>
        <v>0</v>
      </c>
    </row>
    <row r="1029" spans="1:17" x14ac:dyDescent="0.25">
      <c r="A1029" t="s">
        <v>333</v>
      </c>
      <c r="B1029">
        <v>0</v>
      </c>
      <c r="C1029" t="s">
        <v>768</v>
      </c>
      <c r="D1029">
        <v>636</v>
      </c>
      <c r="E1029" t="s">
        <v>345</v>
      </c>
      <c r="F1029" s="4">
        <v>0</v>
      </c>
      <c r="J1029" s="4">
        <f>MIN(Table16[[#This Row],[Medicare Outpatient Allowable Rate]:[WPPA Inc Outpatient Allowable Rate]])</f>
        <v>0</v>
      </c>
      <c r="K1029" s="4">
        <f>MAX(Table16[[#This Row],[Blue Cross Outpatient Allowable Rate]:[WPPA Inc Outpatient Allowable Rate]])</f>
        <v>0</v>
      </c>
      <c r="L1029" s="4">
        <f>SUM(Table16[[#This Row],[Price]]*4.42)</f>
        <v>0</v>
      </c>
      <c r="M1029" s="4">
        <v>0</v>
      </c>
      <c r="N1029" s="4">
        <f>SUM(Table16[[#This Row],[ChargeID]]*0.76)</f>
        <v>0</v>
      </c>
      <c r="O1029" s="4">
        <f>SUM(Table16[[#This Row],[Price]]*0.95)</f>
        <v>0</v>
      </c>
      <c r="P1029" s="4">
        <f>SUM(Table16[[#This Row],[Price]]*0.8)</f>
        <v>0</v>
      </c>
      <c r="Q1029" s="4">
        <f>SUM(Table16[[#This Row],[Price]]*0.6)</f>
        <v>0</v>
      </c>
    </row>
    <row r="1030" spans="1:17" x14ac:dyDescent="0.25">
      <c r="A1030" t="s">
        <v>333</v>
      </c>
      <c r="B1030">
        <v>0</v>
      </c>
      <c r="C1030" t="s">
        <v>1091</v>
      </c>
      <c r="D1030">
        <v>636</v>
      </c>
      <c r="E1030" t="s">
        <v>343</v>
      </c>
      <c r="F1030" s="4">
        <v>0</v>
      </c>
      <c r="J1030" s="4">
        <f>MIN(Table16[[#This Row],[Medicare Outpatient Allowable Rate]:[WPPA Inc Outpatient Allowable Rate]])</f>
        <v>0</v>
      </c>
      <c r="K1030" s="4">
        <f>MAX(Table16[[#This Row],[Blue Cross Outpatient Allowable Rate]:[WPPA Inc Outpatient Allowable Rate]])</f>
        <v>0</v>
      </c>
      <c r="L1030" s="4">
        <f>SUM(Table16[[#This Row],[Price]]*4.42)</f>
        <v>0</v>
      </c>
      <c r="M1030" s="4">
        <v>0</v>
      </c>
      <c r="N1030" s="4">
        <f>SUM(Table16[[#This Row],[ChargeID]]*0.76)</f>
        <v>0</v>
      </c>
      <c r="O1030" s="4">
        <f>SUM(Table16[[#This Row],[Price]]*0.95)</f>
        <v>0</v>
      </c>
      <c r="P1030" s="4">
        <f>SUM(Table16[[#This Row],[Price]]*0.8)</f>
        <v>0</v>
      </c>
      <c r="Q1030" s="4">
        <f>SUM(Table16[[#This Row],[Price]]*0.6)</f>
        <v>0</v>
      </c>
    </row>
    <row r="1031" spans="1:17" x14ac:dyDescent="0.25">
      <c r="A1031" t="s">
        <v>333</v>
      </c>
      <c r="B1031">
        <v>0</v>
      </c>
      <c r="C1031" t="s">
        <v>1145</v>
      </c>
      <c r="D1031">
        <v>636</v>
      </c>
      <c r="E1031" t="s">
        <v>337</v>
      </c>
      <c r="F1031" s="4">
        <v>0</v>
      </c>
      <c r="J1031" s="4">
        <f>MIN(Table16[[#This Row],[Medicare Outpatient Allowable Rate]:[WPPA Inc Outpatient Allowable Rate]])</f>
        <v>0</v>
      </c>
      <c r="K1031" s="4">
        <f>MAX(Table16[[#This Row],[Blue Cross Outpatient Allowable Rate]:[WPPA Inc Outpatient Allowable Rate]])</f>
        <v>0</v>
      </c>
      <c r="L1031" s="4">
        <f>SUM(Table16[[#This Row],[Price]]*4.42)</f>
        <v>0</v>
      </c>
      <c r="M1031" s="4">
        <v>0</v>
      </c>
      <c r="N1031" s="4">
        <f>SUM(Table16[[#This Row],[ChargeID]]*0.76)</f>
        <v>0</v>
      </c>
      <c r="O1031" s="4">
        <f>SUM(Table16[[#This Row],[Price]]*0.95)</f>
        <v>0</v>
      </c>
      <c r="P1031" s="4">
        <f>SUM(Table16[[#This Row],[Price]]*0.8)</f>
        <v>0</v>
      </c>
      <c r="Q1031" s="4">
        <f>SUM(Table16[[#This Row],[Price]]*0.6)</f>
        <v>0</v>
      </c>
    </row>
    <row r="1032" spans="1:17" x14ac:dyDescent="0.25">
      <c r="A1032" t="s">
        <v>333</v>
      </c>
      <c r="B1032">
        <v>0</v>
      </c>
      <c r="C1032" t="s">
        <v>776</v>
      </c>
      <c r="D1032">
        <v>636</v>
      </c>
      <c r="E1032" t="s">
        <v>345</v>
      </c>
      <c r="F1032" s="4">
        <v>0</v>
      </c>
      <c r="J1032" s="4">
        <f>MIN(Table16[[#This Row],[Medicare Outpatient Allowable Rate]:[WPPA Inc Outpatient Allowable Rate]])</f>
        <v>0</v>
      </c>
      <c r="K1032" s="4">
        <f>MAX(Table16[[#This Row],[Blue Cross Outpatient Allowable Rate]:[WPPA Inc Outpatient Allowable Rate]])</f>
        <v>0</v>
      </c>
      <c r="L1032" s="4">
        <f>SUM(Table16[[#This Row],[Price]]*4.42)</f>
        <v>0</v>
      </c>
      <c r="M1032" s="4">
        <v>0</v>
      </c>
      <c r="N1032" s="4">
        <f>SUM(Table16[[#This Row],[ChargeID]]*0.76)</f>
        <v>0</v>
      </c>
      <c r="O1032" s="4">
        <f>SUM(Table16[[#This Row],[Price]]*0.95)</f>
        <v>0</v>
      </c>
      <c r="P1032" s="4">
        <f>SUM(Table16[[#This Row],[Price]]*0.8)</f>
        <v>0</v>
      </c>
      <c r="Q1032" s="4">
        <f>SUM(Table16[[#This Row],[Price]]*0.6)</f>
        <v>0</v>
      </c>
    </row>
    <row r="1033" spans="1:17" x14ac:dyDescent="0.25">
      <c r="A1033" t="s">
        <v>333</v>
      </c>
      <c r="B1033">
        <v>0</v>
      </c>
      <c r="C1033" t="s">
        <v>527</v>
      </c>
      <c r="D1033">
        <v>636</v>
      </c>
      <c r="E1033" t="s">
        <v>345</v>
      </c>
      <c r="F1033" s="4">
        <v>0</v>
      </c>
      <c r="J1033" s="4">
        <f>MIN(Table16[[#This Row],[Medicare Outpatient Allowable Rate]:[WPPA Inc Outpatient Allowable Rate]])</f>
        <v>0</v>
      </c>
      <c r="K1033" s="4">
        <f>MAX(Table16[[#This Row],[Blue Cross Outpatient Allowable Rate]:[WPPA Inc Outpatient Allowable Rate]])</f>
        <v>0</v>
      </c>
      <c r="L1033" s="4">
        <f>SUM(Table16[[#This Row],[Price]]*4.42)</f>
        <v>0</v>
      </c>
      <c r="M1033" s="4">
        <v>0</v>
      </c>
      <c r="N1033" s="4">
        <f>SUM(Table16[[#This Row],[ChargeID]]*0.76)</f>
        <v>0</v>
      </c>
      <c r="O1033" s="4">
        <f>SUM(Table16[[#This Row],[Price]]*0.95)</f>
        <v>0</v>
      </c>
      <c r="P1033" s="4">
        <f>SUM(Table16[[#This Row],[Price]]*0.8)</f>
        <v>0</v>
      </c>
      <c r="Q1033" s="4">
        <f>SUM(Table16[[#This Row],[Price]]*0.6)</f>
        <v>0</v>
      </c>
    </row>
    <row r="1034" spans="1:17" x14ac:dyDescent="0.25">
      <c r="A1034" t="s">
        <v>333</v>
      </c>
      <c r="B1034">
        <v>0</v>
      </c>
      <c r="C1034" t="s">
        <v>504</v>
      </c>
      <c r="D1034">
        <v>636</v>
      </c>
      <c r="E1034" t="s">
        <v>426</v>
      </c>
      <c r="F1034" s="4">
        <v>0</v>
      </c>
      <c r="J1034" s="4">
        <f>MIN(Table16[[#This Row],[Medicare Outpatient Allowable Rate]:[WPPA Inc Outpatient Allowable Rate]])</f>
        <v>0</v>
      </c>
      <c r="K1034" s="4">
        <f>MAX(Table16[[#This Row],[Blue Cross Outpatient Allowable Rate]:[WPPA Inc Outpatient Allowable Rate]])</f>
        <v>0</v>
      </c>
      <c r="L1034" s="4">
        <f>SUM(Table16[[#This Row],[Price]]*4.42)</f>
        <v>0</v>
      </c>
      <c r="M1034" s="4">
        <v>0</v>
      </c>
      <c r="N1034" s="4">
        <f>SUM(Table16[[#This Row],[ChargeID]]*0.76)</f>
        <v>0</v>
      </c>
      <c r="O1034" s="4">
        <f>SUM(Table16[[#This Row],[Price]]*0.95)</f>
        <v>0</v>
      </c>
      <c r="P1034" s="4">
        <f>SUM(Table16[[#This Row],[Price]]*0.8)</f>
        <v>0</v>
      </c>
      <c r="Q1034" s="4">
        <f>SUM(Table16[[#This Row],[Price]]*0.6)</f>
        <v>0</v>
      </c>
    </row>
    <row r="1035" spans="1:17" x14ac:dyDescent="0.25">
      <c r="A1035" t="s">
        <v>333</v>
      </c>
      <c r="B1035">
        <v>0</v>
      </c>
      <c r="C1035" t="s">
        <v>1146</v>
      </c>
      <c r="D1035">
        <v>636</v>
      </c>
      <c r="E1035" t="s">
        <v>375</v>
      </c>
      <c r="F1035" s="4">
        <v>0</v>
      </c>
      <c r="J1035" s="4">
        <f>MIN(Table16[[#This Row],[Medicare Outpatient Allowable Rate]:[WPPA Inc Outpatient Allowable Rate]])</f>
        <v>0</v>
      </c>
      <c r="K1035" s="4">
        <f>MAX(Table16[[#This Row],[Blue Cross Outpatient Allowable Rate]:[WPPA Inc Outpatient Allowable Rate]])</f>
        <v>0</v>
      </c>
      <c r="L1035" s="4">
        <f>SUM(Table16[[#This Row],[Price]]*4.42)</f>
        <v>0</v>
      </c>
      <c r="M1035" s="4">
        <v>0</v>
      </c>
      <c r="N1035" s="4">
        <f>SUM(Table16[[#This Row],[ChargeID]]*0.76)</f>
        <v>0</v>
      </c>
      <c r="O1035" s="4">
        <f>SUM(Table16[[#This Row],[Price]]*0.95)</f>
        <v>0</v>
      </c>
      <c r="P1035" s="4">
        <f>SUM(Table16[[#This Row],[Price]]*0.8)</f>
        <v>0</v>
      </c>
      <c r="Q1035" s="4">
        <f>SUM(Table16[[#This Row],[Price]]*0.6)</f>
        <v>0</v>
      </c>
    </row>
    <row r="1036" spans="1:17" x14ac:dyDescent="0.25">
      <c r="A1036" t="s">
        <v>333</v>
      </c>
      <c r="B1036">
        <v>0</v>
      </c>
      <c r="C1036" t="s">
        <v>1147</v>
      </c>
      <c r="D1036">
        <v>636</v>
      </c>
      <c r="E1036" t="s">
        <v>345</v>
      </c>
      <c r="F1036" s="4">
        <v>0</v>
      </c>
      <c r="J1036" s="4">
        <f>MIN(Table16[[#This Row],[Medicare Outpatient Allowable Rate]:[WPPA Inc Outpatient Allowable Rate]])</f>
        <v>0</v>
      </c>
      <c r="K1036" s="4">
        <f>MAX(Table16[[#This Row],[Blue Cross Outpatient Allowable Rate]:[WPPA Inc Outpatient Allowable Rate]])</f>
        <v>0</v>
      </c>
      <c r="L1036" s="4">
        <f>SUM(Table16[[#This Row],[Price]]*4.42)</f>
        <v>0</v>
      </c>
      <c r="M1036" s="4">
        <v>0</v>
      </c>
      <c r="N1036" s="4">
        <f>SUM(Table16[[#This Row],[ChargeID]]*0.76)</f>
        <v>0</v>
      </c>
      <c r="O1036" s="4">
        <f>SUM(Table16[[#This Row],[Price]]*0.95)</f>
        <v>0</v>
      </c>
      <c r="P1036" s="4">
        <f>SUM(Table16[[#This Row],[Price]]*0.8)</f>
        <v>0</v>
      </c>
      <c r="Q1036" s="4">
        <f>SUM(Table16[[#This Row],[Price]]*0.6)</f>
        <v>0</v>
      </c>
    </row>
    <row r="1037" spans="1:17" x14ac:dyDescent="0.25">
      <c r="A1037" t="s">
        <v>333</v>
      </c>
      <c r="B1037">
        <v>0</v>
      </c>
      <c r="C1037" t="s">
        <v>1148</v>
      </c>
      <c r="D1037">
        <v>636</v>
      </c>
      <c r="E1037" t="s">
        <v>1149</v>
      </c>
      <c r="F1037" s="4">
        <v>0</v>
      </c>
      <c r="J1037" s="4">
        <f>MIN(Table16[[#This Row],[Medicare Outpatient Allowable Rate]:[WPPA Inc Outpatient Allowable Rate]])</f>
        <v>0</v>
      </c>
      <c r="K1037" s="4">
        <f>MAX(Table16[[#This Row],[Blue Cross Outpatient Allowable Rate]:[WPPA Inc Outpatient Allowable Rate]])</f>
        <v>0</v>
      </c>
      <c r="L1037" s="4">
        <f>SUM(Table16[[#This Row],[Price]]*4.42)</f>
        <v>0</v>
      </c>
      <c r="M1037" s="4">
        <v>0</v>
      </c>
      <c r="N1037" s="4">
        <f>SUM(Table16[[#This Row],[ChargeID]]*0.76)</f>
        <v>0</v>
      </c>
      <c r="O1037" s="4">
        <f>SUM(Table16[[#This Row],[Price]]*0.95)</f>
        <v>0</v>
      </c>
      <c r="P1037" s="4">
        <f>SUM(Table16[[#This Row],[Price]]*0.8)</f>
        <v>0</v>
      </c>
      <c r="Q1037" s="4">
        <f>SUM(Table16[[#This Row],[Price]]*0.6)</f>
        <v>0</v>
      </c>
    </row>
    <row r="1038" spans="1:17" x14ac:dyDescent="0.25">
      <c r="A1038" t="s">
        <v>333</v>
      </c>
      <c r="B1038">
        <v>0</v>
      </c>
      <c r="C1038" t="s">
        <v>1102</v>
      </c>
      <c r="D1038">
        <v>636</v>
      </c>
      <c r="E1038" t="s">
        <v>345</v>
      </c>
      <c r="F1038" s="4">
        <v>0</v>
      </c>
      <c r="J1038" s="4">
        <f>MIN(Table16[[#This Row],[Medicare Outpatient Allowable Rate]:[WPPA Inc Outpatient Allowable Rate]])</f>
        <v>0</v>
      </c>
      <c r="K1038" s="4">
        <f>MAX(Table16[[#This Row],[Blue Cross Outpatient Allowable Rate]:[WPPA Inc Outpatient Allowable Rate]])</f>
        <v>0</v>
      </c>
      <c r="L1038" s="4">
        <f>SUM(Table16[[#This Row],[Price]]*4.42)</f>
        <v>0</v>
      </c>
      <c r="M1038" s="4">
        <v>0</v>
      </c>
      <c r="N1038" s="4">
        <f>SUM(Table16[[#This Row],[ChargeID]]*0.76)</f>
        <v>0</v>
      </c>
      <c r="O1038" s="4">
        <f>SUM(Table16[[#This Row],[Price]]*0.95)</f>
        <v>0</v>
      </c>
      <c r="P1038" s="4">
        <f>SUM(Table16[[#This Row],[Price]]*0.8)</f>
        <v>0</v>
      </c>
      <c r="Q1038" s="4">
        <f>SUM(Table16[[#This Row],[Price]]*0.6)</f>
        <v>0</v>
      </c>
    </row>
    <row r="1039" spans="1:17" x14ac:dyDescent="0.25">
      <c r="A1039" t="s">
        <v>333</v>
      </c>
      <c r="B1039">
        <v>0</v>
      </c>
      <c r="C1039" t="s">
        <v>1044</v>
      </c>
      <c r="D1039">
        <v>636</v>
      </c>
      <c r="E1039" t="s">
        <v>417</v>
      </c>
      <c r="F1039" s="4">
        <v>0</v>
      </c>
      <c r="J1039" s="4">
        <f>MIN(Table16[[#This Row],[Medicare Outpatient Allowable Rate]:[WPPA Inc Outpatient Allowable Rate]])</f>
        <v>0</v>
      </c>
      <c r="K1039" s="4">
        <f>MAX(Table16[[#This Row],[Blue Cross Outpatient Allowable Rate]:[WPPA Inc Outpatient Allowable Rate]])</f>
        <v>0</v>
      </c>
      <c r="L1039" s="4">
        <f>SUM(Table16[[#This Row],[Price]]*4.42)</f>
        <v>0</v>
      </c>
      <c r="M1039" s="4">
        <v>0</v>
      </c>
      <c r="N1039" s="4">
        <f>SUM(Table16[[#This Row],[ChargeID]]*0.76)</f>
        <v>0</v>
      </c>
      <c r="O1039" s="4">
        <f>SUM(Table16[[#This Row],[Price]]*0.95)</f>
        <v>0</v>
      </c>
      <c r="P1039" s="4">
        <f>SUM(Table16[[#This Row],[Price]]*0.8)</f>
        <v>0</v>
      </c>
      <c r="Q1039" s="4">
        <f>SUM(Table16[[#This Row],[Price]]*0.6)</f>
        <v>0</v>
      </c>
    </row>
    <row r="1040" spans="1:17" x14ac:dyDescent="0.25">
      <c r="A1040" t="s">
        <v>333</v>
      </c>
      <c r="B1040">
        <v>0</v>
      </c>
      <c r="C1040" t="s">
        <v>1150</v>
      </c>
      <c r="D1040">
        <v>636</v>
      </c>
      <c r="E1040" t="s">
        <v>345</v>
      </c>
      <c r="F1040" s="4">
        <v>0</v>
      </c>
      <c r="J1040" s="4">
        <f>MIN(Table16[[#This Row],[Medicare Outpatient Allowable Rate]:[WPPA Inc Outpatient Allowable Rate]])</f>
        <v>0</v>
      </c>
      <c r="K1040" s="4">
        <f>MAX(Table16[[#This Row],[Blue Cross Outpatient Allowable Rate]:[WPPA Inc Outpatient Allowable Rate]])</f>
        <v>0</v>
      </c>
      <c r="L1040" s="4">
        <f>SUM(Table16[[#This Row],[Price]]*4.42)</f>
        <v>0</v>
      </c>
      <c r="M1040" s="4">
        <v>0</v>
      </c>
      <c r="N1040" s="4">
        <f>SUM(Table16[[#This Row],[ChargeID]]*0.76)</f>
        <v>0</v>
      </c>
      <c r="O1040" s="4">
        <f>SUM(Table16[[#This Row],[Price]]*0.95)</f>
        <v>0</v>
      </c>
      <c r="P1040" s="4">
        <f>SUM(Table16[[#This Row],[Price]]*0.8)</f>
        <v>0</v>
      </c>
      <c r="Q1040" s="4">
        <f>SUM(Table16[[#This Row],[Price]]*0.6)</f>
        <v>0</v>
      </c>
    </row>
    <row r="1041" spans="1:17" x14ac:dyDescent="0.25">
      <c r="A1041" t="s">
        <v>333</v>
      </c>
      <c r="B1041">
        <v>0</v>
      </c>
      <c r="C1041" t="s">
        <v>1151</v>
      </c>
      <c r="D1041">
        <v>636</v>
      </c>
      <c r="E1041" t="s">
        <v>337</v>
      </c>
      <c r="F1041" s="4">
        <v>0</v>
      </c>
      <c r="J1041" s="4">
        <f>MIN(Table16[[#This Row],[Medicare Outpatient Allowable Rate]:[WPPA Inc Outpatient Allowable Rate]])</f>
        <v>0</v>
      </c>
      <c r="K1041" s="4">
        <f>MAX(Table16[[#This Row],[Blue Cross Outpatient Allowable Rate]:[WPPA Inc Outpatient Allowable Rate]])</f>
        <v>0</v>
      </c>
      <c r="L1041" s="4">
        <f>SUM(Table16[[#This Row],[Price]]*4.42)</f>
        <v>0</v>
      </c>
      <c r="M1041" s="4">
        <v>0</v>
      </c>
      <c r="N1041" s="4">
        <f>SUM(Table16[[#This Row],[ChargeID]]*0.76)</f>
        <v>0</v>
      </c>
      <c r="O1041" s="4">
        <f>SUM(Table16[[#This Row],[Price]]*0.95)</f>
        <v>0</v>
      </c>
      <c r="P1041" s="4">
        <f>SUM(Table16[[#This Row],[Price]]*0.8)</f>
        <v>0</v>
      </c>
      <c r="Q1041" s="4">
        <f>SUM(Table16[[#This Row],[Price]]*0.6)</f>
        <v>0</v>
      </c>
    </row>
    <row r="1042" spans="1:17" x14ac:dyDescent="0.25">
      <c r="A1042" t="s">
        <v>333</v>
      </c>
      <c r="B1042">
        <v>0</v>
      </c>
      <c r="C1042" t="s">
        <v>595</v>
      </c>
      <c r="D1042">
        <v>636</v>
      </c>
      <c r="E1042" t="s">
        <v>345</v>
      </c>
      <c r="F1042" s="4">
        <v>0</v>
      </c>
      <c r="J1042" s="4">
        <f>MIN(Table16[[#This Row],[Medicare Outpatient Allowable Rate]:[WPPA Inc Outpatient Allowable Rate]])</f>
        <v>0</v>
      </c>
      <c r="K1042" s="4">
        <f>MAX(Table16[[#This Row],[Blue Cross Outpatient Allowable Rate]:[WPPA Inc Outpatient Allowable Rate]])</f>
        <v>0</v>
      </c>
      <c r="L1042" s="4">
        <f>SUM(Table16[[#This Row],[Price]]*4.42)</f>
        <v>0</v>
      </c>
      <c r="M1042" s="4">
        <v>0</v>
      </c>
      <c r="N1042" s="4">
        <f>SUM(Table16[[#This Row],[ChargeID]]*0.76)</f>
        <v>0</v>
      </c>
      <c r="O1042" s="4">
        <f>SUM(Table16[[#This Row],[Price]]*0.95)</f>
        <v>0</v>
      </c>
      <c r="P1042" s="4">
        <f>SUM(Table16[[#This Row],[Price]]*0.8)</f>
        <v>0</v>
      </c>
      <c r="Q1042" s="4">
        <f>SUM(Table16[[#This Row],[Price]]*0.6)</f>
        <v>0</v>
      </c>
    </row>
    <row r="1043" spans="1:17" x14ac:dyDescent="0.25">
      <c r="A1043" t="s">
        <v>333</v>
      </c>
      <c r="B1043">
        <v>0</v>
      </c>
      <c r="C1043" t="s">
        <v>1152</v>
      </c>
      <c r="D1043">
        <v>636</v>
      </c>
      <c r="E1043" t="s">
        <v>402</v>
      </c>
      <c r="F1043" s="4">
        <v>0</v>
      </c>
      <c r="J1043" s="4">
        <f>MIN(Table16[[#This Row],[Medicare Outpatient Allowable Rate]:[WPPA Inc Outpatient Allowable Rate]])</f>
        <v>0</v>
      </c>
      <c r="K1043" s="4">
        <f>MAX(Table16[[#This Row],[Blue Cross Outpatient Allowable Rate]:[WPPA Inc Outpatient Allowable Rate]])</f>
        <v>0</v>
      </c>
      <c r="L1043" s="4">
        <f>SUM(Table16[[#This Row],[Price]]*4.42)</f>
        <v>0</v>
      </c>
      <c r="M1043" s="4">
        <v>0</v>
      </c>
      <c r="N1043" s="4">
        <f>SUM(Table16[[#This Row],[ChargeID]]*0.76)</f>
        <v>0</v>
      </c>
      <c r="O1043" s="4">
        <f>SUM(Table16[[#This Row],[Price]]*0.95)</f>
        <v>0</v>
      </c>
      <c r="P1043" s="4">
        <f>SUM(Table16[[#This Row],[Price]]*0.8)</f>
        <v>0</v>
      </c>
      <c r="Q1043" s="4">
        <f>SUM(Table16[[#This Row],[Price]]*0.6)</f>
        <v>0</v>
      </c>
    </row>
    <row r="1044" spans="1:17" x14ac:dyDescent="0.25">
      <c r="A1044" t="s">
        <v>333</v>
      </c>
      <c r="B1044">
        <v>0</v>
      </c>
      <c r="C1044" t="s">
        <v>601</v>
      </c>
      <c r="D1044">
        <v>636</v>
      </c>
      <c r="E1044" t="s">
        <v>345</v>
      </c>
      <c r="F1044" s="4">
        <v>0</v>
      </c>
      <c r="J1044" s="4">
        <f>MIN(Table16[[#This Row],[Medicare Outpatient Allowable Rate]:[WPPA Inc Outpatient Allowable Rate]])</f>
        <v>0</v>
      </c>
      <c r="K1044" s="4">
        <f>MAX(Table16[[#This Row],[Blue Cross Outpatient Allowable Rate]:[WPPA Inc Outpatient Allowable Rate]])</f>
        <v>0</v>
      </c>
      <c r="L1044" s="4">
        <f>SUM(Table16[[#This Row],[Price]]*4.42)</f>
        <v>0</v>
      </c>
      <c r="M1044" s="4">
        <v>0</v>
      </c>
      <c r="N1044" s="4">
        <f>SUM(Table16[[#This Row],[ChargeID]]*0.76)</f>
        <v>0</v>
      </c>
      <c r="O1044" s="4">
        <f>SUM(Table16[[#This Row],[Price]]*0.95)</f>
        <v>0</v>
      </c>
      <c r="P1044" s="4">
        <f>SUM(Table16[[#This Row],[Price]]*0.8)</f>
        <v>0</v>
      </c>
      <c r="Q1044" s="4">
        <f>SUM(Table16[[#This Row],[Price]]*0.6)</f>
        <v>0</v>
      </c>
    </row>
    <row r="1045" spans="1:17" x14ac:dyDescent="0.25">
      <c r="A1045" t="s">
        <v>333</v>
      </c>
      <c r="B1045">
        <v>0</v>
      </c>
      <c r="C1045" t="s">
        <v>1153</v>
      </c>
      <c r="D1045">
        <v>636</v>
      </c>
      <c r="E1045" t="s">
        <v>345</v>
      </c>
      <c r="F1045" s="4">
        <v>0</v>
      </c>
      <c r="J1045" s="4">
        <f>MIN(Table16[[#This Row],[Medicare Outpatient Allowable Rate]:[WPPA Inc Outpatient Allowable Rate]])</f>
        <v>0</v>
      </c>
      <c r="K1045" s="4">
        <f>MAX(Table16[[#This Row],[Blue Cross Outpatient Allowable Rate]:[WPPA Inc Outpatient Allowable Rate]])</f>
        <v>0</v>
      </c>
      <c r="L1045" s="4">
        <f>SUM(Table16[[#This Row],[Price]]*4.42)</f>
        <v>0</v>
      </c>
      <c r="M1045" s="4">
        <v>0</v>
      </c>
      <c r="N1045" s="4">
        <f>SUM(Table16[[#This Row],[ChargeID]]*0.76)</f>
        <v>0</v>
      </c>
      <c r="O1045" s="4">
        <f>SUM(Table16[[#This Row],[Price]]*0.95)</f>
        <v>0</v>
      </c>
      <c r="P1045" s="4">
        <f>SUM(Table16[[#This Row],[Price]]*0.8)</f>
        <v>0</v>
      </c>
      <c r="Q1045" s="4">
        <f>SUM(Table16[[#This Row],[Price]]*0.6)</f>
        <v>0</v>
      </c>
    </row>
    <row r="1046" spans="1:17" x14ac:dyDescent="0.25">
      <c r="A1046" t="s">
        <v>333</v>
      </c>
      <c r="B1046">
        <v>0</v>
      </c>
      <c r="C1046" t="s">
        <v>1154</v>
      </c>
      <c r="D1046">
        <v>636</v>
      </c>
      <c r="E1046" t="s">
        <v>345</v>
      </c>
      <c r="F1046" s="4">
        <v>0</v>
      </c>
      <c r="J1046" s="4">
        <f>MIN(Table16[[#This Row],[Medicare Outpatient Allowable Rate]:[WPPA Inc Outpatient Allowable Rate]])</f>
        <v>0</v>
      </c>
      <c r="K1046" s="4">
        <f>MAX(Table16[[#This Row],[Blue Cross Outpatient Allowable Rate]:[WPPA Inc Outpatient Allowable Rate]])</f>
        <v>0</v>
      </c>
      <c r="L1046" s="4">
        <f>SUM(Table16[[#This Row],[Price]]*4.42)</f>
        <v>0</v>
      </c>
      <c r="M1046" s="4">
        <v>0</v>
      </c>
      <c r="N1046" s="4">
        <f>SUM(Table16[[#This Row],[ChargeID]]*0.76)</f>
        <v>0</v>
      </c>
      <c r="O1046" s="4">
        <f>SUM(Table16[[#This Row],[Price]]*0.95)</f>
        <v>0</v>
      </c>
      <c r="P1046" s="4">
        <f>SUM(Table16[[#This Row],[Price]]*0.8)</f>
        <v>0</v>
      </c>
      <c r="Q1046" s="4">
        <f>SUM(Table16[[#This Row],[Price]]*0.6)</f>
        <v>0</v>
      </c>
    </row>
    <row r="1047" spans="1:17" x14ac:dyDescent="0.25">
      <c r="A1047" t="s">
        <v>333</v>
      </c>
      <c r="B1047">
        <v>0</v>
      </c>
      <c r="C1047" t="s">
        <v>1155</v>
      </c>
      <c r="D1047">
        <v>636</v>
      </c>
      <c r="E1047" t="s">
        <v>337</v>
      </c>
      <c r="F1047" s="4">
        <v>0</v>
      </c>
      <c r="J1047" s="4">
        <f>MIN(Table16[[#This Row],[Medicare Outpatient Allowable Rate]:[WPPA Inc Outpatient Allowable Rate]])</f>
        <v>0</v>
      </c>
      <c r="K1047" s="4">
        <f>MAX(Table16[[#This Row],[Blue Cross Outpatient Allowable Rate]:[WPPA Inc Outpatient Allowable Rate]])</f>
        <v>0</v>
      </c>
      <c r="L1047" s="4">
        <f>SUM(Table16[[#This Row],[Price]]*4.42)</f>
        <v>0</v>
      </c>
      <c r="M1047" s="4">
        <v>0</v>
      </c>
      <c r="N1047" s="4">
        <f>SUM(Table16[[#This Row],[ChargeID]]*0.76)</f>
        <v>0</v>
      </c>
      <c r="O1047" s="4">
        <f>SUM(Table16[[#This Row],[Price]]*0.95)</f>
        <v>0</v>
      </c>
      <c r="P1047" s="4">
        <f>SUM(Table16[[#This Row],[Price]]*0.8)</f>
        <v>0</v>
      </c>
      <c r="Q1047" s="4">
        <f>SUM(Table16[[#This Row],[Price]]*0.6)</f>
        <v>0</v>
      </c>
    </row>
    <row r="1048" spans="1:17" x14ac:dyDescent="0.25">
      <c r="A1048" t="s">
        <v>333</v>
      </c>
      <c r="B1048">
        <v>0</v>
      </c>
      <c r="C1048" t="s">
        <v>1091</v>
      </c>
      <c r="D1048">
        <v>636</v>
      </c>
      <c r="E1048" t="s">
        <v>343</v>
      </c>
      <c r="F1048" s="4">
        <v>0</v>
      </c>
      <c r="J1048" s="4">
        <f>MIN(Table16[[#This Row],[Medicare Outpatient Allowable Rate]:[WPPA Inc Outpatient Allowable Rate]])</f>
        <v>0</v>
      </c>
      <c r="K1048" s="4">
        <f>MAX(Table16[[#This Row],[Blue Cross Outpatient Allowable Rate]:[WPPA Inc Outpatient Allowable Rate]])</f>
        <v>0</v>
      </c>
      <c r="L1048" s="4">
        <f>SUM(Table16[[#This Row],[Price]]*4.42)</f>
        <v>0</v>
      </c>
      <c r="M1048" s="4">
        <v>0</v>
      </c>
      <c r="N1048" s="4">
        <f>SUM(Table16[[#This Row],[ChargeID]]*0.76)</f>
        <v>0</v>
      </c>
      <c r="O1048" s="4">
        <f>SUM(Table16[[#This Row],[Price]]*0.95)</f>
        <v>0</v>
      </c>
      <c r="P1048" s="4">
        <f>SUM(Table16[[#This Row],[Price]]*0.8)</f>
        <v>0</v>
      </c>
      <c r="Q1048" s="4">
        <f>SUM(Table16[[#This Row],[Price]]*0.6)</f>
        <v>0</v>
      </c>
    </row>
    <row r="1049" spans="1:17" x14ac:dyDescent="0.25">
      <c r="A1049" t="s">
        <v>333</v>
      </c>
      <c r="B1049">
        <v>0</v>
      </c>
      <c r="C1049" t="s">
        <v>1120</v>
      </c>
      <c r="D1049">
        <v>636</v>
      </c>
      <c r="E1049" t="s">
        <v>345</v>
      </c>
      <c r="F1049" s="4">
        <v>0</v>
      </c>
      <c r="J1049" s="4">
        <f>MIN(Table16[[#This Row],[Medicare Outpatient Allowable Rate]:[WPPA Inc Outpatient Allowable Rate]])</f>
        <v>0</v>
      </c>
      <c r="K1049" s="4">
        <f>MAX(Table16[[#This Row],[Blue Cross Outpatient Allowable Rate]:[WPPA Inc Outpatient Allowable Rate]])</f>
        <v>0</v>
      </c>
      <c r="L1049" s="4">
        <f>SUM(Table16[[#This Row],[Price]]*4.42)</f>
        <v>0</v>
      </c>
      <c r="M1049" s="4">
        <v>0</v>
      </c>
      <c r="N1049" s="4">
        <f>SUM(Table16[[#This Row],[ChargeID]]*0.76)</f>
        <v>0</v>
      </c>
      <c r="O1049" s="4">
        <f>SUM(Table16[[#This Row],[Price]]*0.95)</f>
        <v>0</v>
      </c>
      <c r="P1049" s="4">
        <f>SUM(Table16[[#This Row],[Price]]*0.8)</f>
        <v>0</v>
      </c>
      <c r="Q1049" s="4">
        <f>SUM(Table16[[#This Row],[Price]]*0.6)</f>
        <v>0</v>
      </c>
    </row>
    <row r="1050" spans="1:17" x14ac:dyDescent="0.25">
      <c r="A1050" t="s">
        <v>333</v>
      </c>
      <c r="B1050">
        <v>0</v>
      </c>
      <c r="C1050" t="s">
        <v>1156</v>
      </c>
      <c r="D1050">
        <v>636</v>
      </c>
      <c r="E1050" t="s">
        <v>456</v>
      </c>
      <c r="F1050" s="4">
        <v>0</v>
      </c>
      <c r="J1050" s="4">
        <f>MIN(Table16[[#This Row],[Medicare Outpatient Allowable Rate]:[WPPA Inc Outpatient Allowable Rate]])</f>
        <v>0</v>
      </c>
      <c r="K1050" s="4">
        <f>MAX(Table16[[#This Row],[Blue Cross Outpatient Allowable Rate]:[WPPA Inc Outpatient Allowable Rate]])</f>
        <v>0</v>
      </c>
      <c r="L1050" s="4">
        <f>SUM(Table16[[#This Row],[Price]]*4.42)</f>
        <v>0</v>
      </c>
      <c r="M1050" s="4">
        <v>0</v>
      </c>
      <c r="N1050" s="4">
        <f>SUM(Table16[[#This Row],[ChargeID]]*0.76)</f>
        <v>0</v>
      </c>
      <c r="O1050" s="4">
        <f>SUM(Table16[[#This Row],[Price]]*0.95)</f>
        <v>0</v>
      </c>
      <c r="P1050" s="4">
        <f>SUM(Table16[[#This Row],[Price]]*0.8)</f>
        <v>0</v>
      </c>
      <c r="Q1050" s="4">
        <f>SUM(Table16[[#This Row],[Price]]*0.6)</f>
        <v>0</v>
      </c>
    </row>
    <row r="1051" spans="1:17" x14ac:dyDescent="0.25">
      <c r="A1051" t="s">
        <v>333</v>
      </c>
      <c r="B1051">
        <v>0</v>
      </c>
      <c r="C1051" t="s">
        <v>1157</v>
      </c>
      <c r="D1051">
        <v>636</v>
      </c>
      <c r="E1051" t="s">
        <v>576</v>
      </c>
      <c r="F1051" s="4">
        <v>0</v>
      </c>
      <c r="J1051" s="4">
        <f>MIN(Table16[[#This Row],[Medicare Outpatient Allowable Rate]:[WPPA Inc Outpatient Allowable Rate]])</f>
        <v>0</v>
      </c>
      <c r="K1051" s="4">
        <f>MAX(Table16[[#This Row],[Blue Cross Outpatient Allowable Rate]:[WPPA Inc Outpatient Allowable Rate]])</f>
        <v>0</v>
      </c>
      <c r="L1051" s="4">
        <f>SUM(Table16[[#This Row],[Price]]*4.42)</f>
        <v>0</v>
      </c>
      <c r="M1051" s="4">
        <v>0</v>
      </c>
      <c r="N1051" s="4">
        <f>SUM(Table16[[#This Row],[ChargeID]]*0.76)</f>
        <v>0</v>
      </c>
      <c r="O1051" s="4">
        <f>SUM(Table16[[#This Row],[Price]]*0.95)</f>
        <v>0</v>
      </c>
      <c r="P1051" s="4">
        <f>SUM(Table16[[#This Row],[Price]]*0.8)</f>
        <v>0</v>
      </c>
      <c r="Q1051" s="4">
        <f>SUM(Table16[[#This Row],[Price]]*0.6)</f>
        <v>0</v>
      </c>
    </row>
    <row r="1052" spans="1:17" x14ac:dyDescent="0.25">
      <c r="A1052" t="s">
        <v>333</v>
      </c>
      <c r="B1052">
        <v>0</v>
      </c>
      <c r="C1052" t="s">
        <v>1158</v>
      </c>
      <c r="D1052">
        <v>636</v>
      </c>
      <c r="E1052" t="s">
        <v>343</v>
      </c>
      <c r="F1052" s="4">
        <v>0</v>
      </c>
      <c r="J1052" s="4">
        <f>MIN(Table16[[#This Row],[Medicare Outpatient Allowable Rate]:[WPPA Inc Outpatient Allowable Rate]])</f>
        <v>0</v>
      </c>
      <c r="K1052" s="4">
        <f>MAX(Table16[[#This Row],[Blue Cross Outpatient Allowable Rate]:[WPPA Inc Outpatient Allowable Rate]])</f>
        <v>0</v>
      </c>
      <c r="L1052" s="4">
        <f>SUM(Table16[[#This Row],[Price]]*4.42)</f>
        <v>0</v>
      </c>
      <c r="M1052" s="4">
        <v>0</v>
      </c>
      <c r="N1052" s="4">
        <f>SUM(Table16[[#This Row],[ChargeID]]*0.76)</f>
        <v>0</v>
      </c>
      <c r="O1052" s="4">
        <f>SUM(Table16[[#This Row],[Price]]*0.95)</f>
        <v>0</v>
      </c>
      <c r="P1052" s="4">
        <f>SUM(Table16[[#This Row],[Price]]*0.8)</f>
        <v>0</v>
      </c>
      <c r="Q1052" s="4">
        <f>SUM(Table16[[#This Row],[Price]]*0.6)</f>
        <v>0</v>
      </c>
    </row>
    <row r="1053" spans="1:17" x14ac:dyDescent="0.25">
      <c r="A1053" t="s">
        <v>333</v>
      </c>
      <c r="B1053">
        <v>0</v>
      </c>
      <c r="C1053" t="s">
        <v>1159</v>
      </c>
      <c r="D1053">
        <v>636</v>
      </c>
      <c r="E1053" t="s">
        <v>345</v>
      </c>
      <c r="F1053" s="4">
        <v>0</v>
      </c>
      <c r="J1053" s="4">
        <f>MIN(Table16[[#This Row],[Medicare Outpatient Allowable Rate]:[WPPA Inc Outpatient Allowable Rate]])</f>
        <v>0</v>
      </c>
      <c r="K1053" s="4">
        <f>MAX(Table16[[#This Row],[Blue Cross Outpatient Allowable Rate]:[WPPA Inc Outpatient Allowable Rate]])</f>
        <v>0</v>
      </c>
      <c r="L1053" s="4">
        <f>SUM(Table16[[#This Row],[Price]]*4.42)</f>
        <v>0</v>
      </c>
      <c r="M1053" s="4">
        <v>0</v>
      </c>
      <c r="N1053" s="4">
        <f>SUM(Table16[[#This Row],[ChargeID]]*0.76)</f>
        <v>0</v>
      </c>
      <c r="O1053" s="4">
        <f>SUM(Table16[[#This Row],[Price]]*0.95)</f>
        <v>0</v>
      </c>
      <c r="P1053" s="4">
        <f>SUM(Table16[[#This Row],[Price]]*0.8)</f>
        <v>0</v>
      </c>
      <c r="Q1053" s="4">
        <f>SUM(Table16[[#This Row],[Price]]*0.6)</f>
        <v>0</v>
      </c>
    </row>
    <row r="1054" spans="1:17" x14ac:dyDescent="0.25">
      <c r="A1054" t="s">
        <v>333</v>
      </c>
      <c r="B1054">
        <v>0</v>
      </c>
      <c r="C1054" t="s">
        <v>1160</v>
      </c>
      <c r="D1054">
        <v>636</v>
      </c>
      <c r="E1054" t="s">
        <v>343</v>
      </c>
      <c r="F1054" s="4">
        <v>0</v>
      </c>
      <c r="J1054" s="4">
        <f>MIN(Table16[[#This Row],[Medicare Outpatient Allowable Rate]:[WPPA Inc Outpatient Allowable Rate]])</f>
        <v>0</v>
      </c>
      <c r="K1054" s="4">
        <f>MAX(Table16[[#This Row],[Blue Cross Outpatient Allowable Rate]:[WPPA Inc Outpatient Allowable Rate]])</f>
        <v>0</v>
      </c>
      <c r="L1054" s="4">
        <f>SUM(Table16[[#This Row],[Price]]*4.42)</f>
        <v>0</v>
      </c>
      <c r="M1054" s="4">
        <v>0</v>
      </c>
      <c r="N1054" s="4">
        <f>SUM(Table16[[#This Row],[ChargeID]]*0.76)</f>
        <v>0</v>
      </c>
      <c r="O1054" s="4">
        <f>SUM(Table16[[#This Row],[Price]]*0.95)</f>
        <v>0</v>
      </c>
      <c r="P1054" s="4">
        <f>SUM(Table16[[#This Row],[Price]]*0.8)</f>
        <v>0</v>
      </c>
      <c r="Q1054" s="4">
        <f>SUM(Table16[[#This Row],[Price]]*0.6)</f>
        <v>0</v>
      </c>
    </row>
    <row r="1055" spans="1:17" x14ac:dyDescent="0.25">
      <c r="A1055" t="s">
        <v>333</v>
      </c>
      <c r="B1055">
        <v>0</v>
      </c>
      <c r="C1055" t="s">
        <v>642</v>
      </c>
      <c r="D1055">
        <v>636</v>
      </c>
      <c r="E1055" t="s">
        <v>345</v>
      </c>
      <c r="F1055" s="4">
        <v>0</v>
      </c>
      <c r="J1055" s="4">
        <f>MIN(Table16[[#This Row],[Medicare Outpatient Allowable Rate]:[WPPA Inc Outpatient Allowable Rate]])</f>
        <v>0</v>
      </c>
      <c r="K1055" s="4">
        <f>MAX(Table16[[#This Row],[Blue Cross Outpatient Allowable Rate]:[WPPA Inc Outpatient Allowable Rate]])</f>
        <v>0</v>
      </c>
      <c r="L1055" s="4">
        <f>SUM(Table16[[#This Row],[Price]]*4.42)</f>
        <v>0</v>
      </c>
      <c r="M1055" s="4">
        <v>0</v>
      </c>
      <c r="N1055" s="4">
        <f>SUM(Table16[[#This Row],[ChargeID]]*0.76)</f>
        <v>0</v>
      </c>
      <c r="O1055" s="4">
        <f>SUM(Table16[[#This Row],[Price]]*0.95)</f>
        <v>0</v>
      </c>
      <c r="P1055" s="4">
        <f>SUM(Table16[[#This Row],[Price]]*0.8)</f>
        <v>0</v>
      </c>
      <c r="Q1055" s="4">
        <f>SUM(Table16[[#This Row],[Price]]*0.6)</f>
        <v>0</v>
      </c>
    </row>
    <row r="1056" spans="1:17" x14ac:dyDescent="0.25">
      <c r="A1056" t="s">
        <v>333</v>
      </c>
      <c r="B1056">
        <v>0</v>
      </c>
      <c r="C1056" t="s">
        <v>469</v>
      </c>
      <c r="D1056">
        <v>636</v>
      </c>
      <c r="E1056" t="s">
        <v>345</v>
      </c>
      <c r="F1056" s="4">
        <v>0</v>
      </c>
      <c r="J1056" s="4">
        <f>MIN(Table16[[#This Row],[Medicare Outpatient Allowable Rate]:[WPPA Inc Outpatient Allowable Rate]])</f>
        <v>0</v>
      </c>
      <c r="K1056" s="4">
        <f>MAX(Table16[[#This Row],[Blue Cross Outpatient Allowable Rate]:[WPPA Inc Outpatient Allowable Rate]])</f>
        <v>0</v>
      </c>
      <c r="L1056" s="4">
        <f>SUM(Table16[[#This Row],[Price]]*4.42)</f>
        <v>0</v>
      </c>
      <c r="M1056" s="4">
        <v>0</v>
      </c>
      <c r="N1056" s="4">
        <f>SUM(Table16[[#This Row],[ChargeID]]*0.76)</f>
        <v>0</v>
      </c>
      <c r="O1056" s="4">
        <f>SUM(Table16[[#This Row],[Price]]*0.95)</f>
        <v>0</v>
      </c>
      <c r="P1056" s="4">
        <f>SUM(Table16[[#This Row],[Price]]*0.8)</f>
        <v>0</v>
      </c>
      <c r="Q1056" s="4">
        <f>SUM(Table16[[#This Row],[Price]]*0.6)</f>
        <v>0</v>
      </c>
    </row>
    <row r="1057" spans="1:17" x14ac:dyDescent="0.25">
      <c r="A1057" t="s">
        <v>333</v>
      </c>
      <c r="B1057">
        <v>0</v>
      </c>
      <c r="C1057" t="s">
        <v>504</v>
      </c>
      <c r="D1057">
        <v>636</v>
      </c>
      <c r="E1057" t="s">
        <v>426</v>
      </c>
      <c r="F1057" s="4">
        <v>0</v>
      </c>
      <c r="J1057" s="4">
        <f>MIN(Table16[[#This Row],[Medicare Outpatient Allowable Rate]:[WPPA Inc Outpatient Allowable Rate]])</f>
        <v>0</v>
      </c>
      <c r="K1057" s="4">
        <f>MAX(Table16[[#This Row],[Blue Cross Outpatient Allowable Rate]:[WPPA Inc Outpatient Allowable Rate]])</f>
        <v>0</v>
      </c>
      <c r="L1057" s="4">
        <f>SUM(Table16[[#This Row],[Price]]*4.42)</f>
        <v>0</v>
      </c>
      <c r="M1057" s="4">
        <v>0</v>
      </c>
      <c r="N1057" s="4">
        <f>SUM(Table16[[#This Row],[ChargeID]]*0.76)</f>
        <v>0</v>
      </c>
      <c r="O1057" s="4">
        <f>SUM(Table16[[#This Row],[Price]]*0.95)</f>
        <v>0</v>
      </c>
      <c r="P1057" s="4">
        <f>SUM(Table16[[#This Row],[Price]]*0.8)</f>
        <v>0</v>
      </c>
      <c r="Q1057" s="4">
        <f>SUM(Table16[[#This Row],[Price]]*0.6)</f>
        <v>0</v>
      </c>
    </row>
    <row r="1058" spans="1:17" x14ac:dyDescent="0.25">
      <c r="A1058" t="s">
        <v>333</v>
      </c>
      <c r="B1058">
        <v>0</v>
      </c>
      <c r="C1058" t="s">
        <v>1161</v>
      </c>
      <c r="D1058">
        <v>636</v>
      </c>
      <c r="E1058" t="s">
        <v>353</v>
      </c>
      <c r="F1058" s="4">
        <v>0</v>
      </c>
      <c r="J1058" s="4">
        <f>MIN(Table16[[#This Row],[Medicare Outpatient Allowable Rate]:[WPPA Inc Outpatient Allowable Rate]])</f>
        <v>0</v>
      </c>
      <c r="K1058" s="4">
        <f>MAX(Table16[[#This Row],[Blue Cross Outpatient Allowable Rate]:[WPPA Inc Outpatient Allowable Rate]])</f>
        <v>0</v>
      </c>
      <c r="L1058" s="4">
        <f>SUM(Table16[[#This Row],[Price]]*4.42)</f>
        <v>0</v>
      </c>
      <c r="M1058" s="4">
        <v>0</v>
      </c>
      <c r="N1058" s="4">
        <f>SUM(Table16[[#This Row],[ChargeID]]*0.76)</f>
        <v>0</v>
      </c>
      <c r="O1058" s="4">
        <f>SUM(Table16[[#This Row],[Price]]*0.95)</f>
        <v>0</v>
      </c>
      <c r="P1058" s="4">
        <f>SUM(Table16[[#This Row],[Price]]*0.8)</f>
        <v>0</v>
      </c>
      <c r="Q1058" s="4">
        <f>SUM(Table16[[#This Row],[Price]]*0.6)</f>
        <v>0</v>
      </c>
    </row>
    <row r="1059" spans="1:17" x14ac:dyDescent="0.25">
      <c r="A1059" t="s">
        <v>333</v>
      </c>
      <c r="B1059">
        <v>0</v>
      </c>
      <c r="C1059" t="s">
        <v>784</v>
      </c>
      <c r="D1059">
        <v>636</v>
      </c>
      <c r="E1059" t="s">
        <v>345</v>
      </c>
      <c r="F1059" s="4">
        <v>0</v>
      </c>
      <c r="J1059" s="4">
        <f>MIN(Table16[[#This Row],[Medicare Outpatient Allowable Rate]:[WPPA Inc Outpatient Allowable Rate]])</f>
        <v>0</v>
      </c>
      <c r="K1059" s="4">
        <f>MAX(Table16[[#This Row],[Blue Cross Outpatient Allowable Rate]:[WPPA Inc Outpatient Allowable Rate]])</f>
        <v>0</v>
      </c>
      <c r="L1059" s="4">
        <f>SUM(Table16[[#This Row],[Price]]*4.42)</f>
        <v>0</v>
      </c>
      <c r="M1059" s="4">
        <v>0</v>
      </c>
      <c r="N1059" s="4">
        <f>SUM(Table16[[#This Row],[ChargeID]]*0.76)</f>
        <v>0</v>
      </c>
      <c r="O1059" s="4">
        <f>SUM(Table16[[#This Row],[Price]]*0.95)</f>
        <v>0</v>
      </c>
      <c r="P1059" s="4">
        <f>SUM(Table16[[#This Row],[Price]]*0.8)</f>
        <v>0</v>
      </c>
      <c r="Q1059" s="4">
        <f>SUM(Table16[[#This Row],[Price]]*0.6)</f>
        <v>0</v>
      </c>
    </row>
    <row r="1060" spans="1:17" x14ac:dyDescent="0.25">
      <c r="A1060" t="s">
        <v>333</v>
      </c>
      <c r="B1060">
        <v>0</v>
      </c>
      <c r="C1060" t="s">
        <v>1162</v>
      </c>
      <c r="D1060">
        <v>636</v>
      </c>
      <c r="E1060" t="s">
        <v>345</v>
      </c>
      <c r="F1060" s="4">
        <v>0</v>
      </c>
      <c r="J1060" s="4">
        <f>MIN(Table16[[#This Row],[Medicare Outpatient Allowable Rate]:[WPPA Inc Outpatient Allowable Rate]])</f>
        <v>0</v>
      </c>
      <c r="K1060" s="4">
        <f>MAX(Table16[[#This Row],[Blue Cross Outpatient Allowable Rate]:[WPPA Inc Outpatient Allowable Rate]])</f>
        <v>0</v>
      </c>
      <c r="L1060" s="4">
        <f>SUM(Table16[[#This Row],[Price]]*4.42)</f>
        <v>0</v>
      </c>
      <c r="M1060" s="4">
        <v>0</v>
      </c>
      <c r="N1060" s="4">
        <f>SUM(Table16[[#This Row],[ChargeID]]*0.76)</f>
        <v>0</v>
      </c>
      <c r="O1060" s="4">
        <f>SUM(Table16[[#This Row],[Price]]*0.95)</f>
        <v>0</v>
      </c>
      <c r="P1060" s="4">
        <f>SUM(Table16[[#This Row],[Price]]*0.8)</f>
        <v>0</v>
      </c>
      <c r="Q1060" s="4">
        <f>SUM(Table16[[#This Row],[Price]]*0.6)</f>
        <v>0</v>
      </c>
    </row>
    <row r="1061" spans="1:17" x14ac:dyDescent="0.25">
      <c r="A1061" t="s">
        <v>333</v>
      </c>
      <c r="B1061">
        <v>0</v>
      </c>
      <c r="C1061" t="s">
        <v>1163</v>
      </c>
      <c r="D1061">
        <v>636</v>
      </c>
      <c r="E1061" t="s">
        <v>343</v>
      </c>
      <c r="F1061" s="4">
        <v>0</v>
      </c>
      <c r="J1061" s="4">
        <f>MIN(Table16[[#This Row],[Medicare Outpatient Allowable Rate]:[WPPA Inc Outpatient Allowable Rate]])</f>
        <v>0</v>
      </c>
      <c r="K1061" s="4">
        <f>MAX(Table16[[#This Row],[Blue Cross Outpatient Allowable Rate]:[WPPA Inc Outpatient Allowable Rate]])</f>
        <v>0</v>
      </c>
      <c r="L1061" s="4">
        <f>SUM(Table16[[#This Row],[Price]]*4.42)</f>
        <v>0</v>
      </c>
      <c r="M1061" s="4">
        <v>0</v>
      </c>
      <c r="N1061" s="4">
        <f>SUM(Table16[[#This Row],[ChargeID]]*0.76)</f>
        <v>0</v>
      </c>
      <c r="O1061" s="4">
        <f>SUM(Table16[[#This Row],[Price]]*0.95)</f>
        <v>0</v>
      </c>
      <c r="P1061" s="4">
        <f>SUM(Table16[[#This Row],[Price]]*0.8)</f>
        <v>0</v>
      </c>
      <c r="Q1061" s="4">
        <f>SUM(Table16[[#This Row],[Price]]*0.6)</f>
        <v>0</v>
      </c>
    </row>
    <row r="1062" spans="1:17" x14ac:dyDescent="0.25">
      <c r="A1062" t="s">
        <v>333</v>
      </c>
      <c r="B1062">
        <v>0</v>
      </c>
      <c r="C1062" t="s">
        <v>679</v>
      </c>
      <c r="D1062">
        <v>636</v>
      </c>
      <c r="E1062" t="s">
        <v>345</v>
      </c>
      <c r="F1062" s="4">
        <v>0</v>
      </c>
      <c r="J1062" s="4">
        <f>MIN(Table16[[#This Row],[Medicare Outpatient Allowable Rate]:[WPPA Inc Outpatient Allowable Rate]])</f>
        <v>0</v>
      </c>
      <c r="K1062" s="4">
        <f>MAX(Table16[[#This Row],[Blue Cross Outpatient Allowable Rate]:[WPPA Inc Outpatient Allowable Rate]])</f>
        <v>0</v>
      </c>
      <c r="L1062" s="4">
        <f>SUM(Table16[[#This Row],[Price]]*4.42)</f>
        <v>0</v>
      </c>
      <c r="M1062" s="4">
        <v>0</v>
      </c>
      <c r="N1062" s="4">
        <f>SUM(Table16[[#This Row],[ChargeID]]*0.76)</f>
        <v>0</v>
      </c>
      <c r="O1062" s="4">
        <f>SUM(Table16[[#This Row],[Price]]*0.95)</f>
        <v>0</v>
      </c>
      <c r="P1062" s="4">
        <f>SUM(Table16[[#This Row],[Price]]*0.8)</f>
        <v>0</v>
      </c>
      <c r="Q1062" s="4">
        <f>SUM(Table16[[#This Row],[Price]]*0.6)</f>
        <v>0</v>
      </c>
    </row>
    <row r="1063" spans="1:17" x14ac:dyDescent="0.25">
      <c r="A1063" t="s">
        <v>333</v>
      </c>
      <c r="B1063">
        <v>0</v>
      </c>
      <c r="C1063" t="s">
        <v>1164</v>
      </c>
      <c r="D1063">
        <v>636</v>
      </c>
      <c r="E1063" t="s">
        <v>345</v>
      </c>
      <c r="F1063" s="4">
        <v>0</v>
      </c>
      <c r="J1063" s="4">
        <f>MIN(Table16[[#This Row],[Medicare Outpatient Allowable Rate]:[WPPA Inc Outpatient Allowable Rate]])</f>
        <v>0</v>
      </c>
      <c r="K1063" s="4">
        <f>MAX(Table16[[#This Row],[Blue Cross Outpatient Allowable Rate]:[WPPA Inc Outpatient Allowable Rate]])</f>
        <v>0</v>
      </c>
      <c r="L1063" s="4">
        <f>SUM(Table16[[#This Row],[Price]]*4.42)</f>
        <v>0</v>
      </c>
      <c r="M1063" s="4">
        <v>0</v>
      </c>
      <c r="N1063" s="4">
        <f>SUM(Table16[[#This Row],[ChargeID]]*0.76)</f>
        <v>0</v>
      </c>
      <c r="O1063" s="4">
        <f>SUM(Table16[[#This Row],[Price]]*0.95)</f>
        <v>0</v>
      </c>
      <c r="P1063" s="4">
        <f>SUM(Table16[[#This Row],[Price]]*0.8)</f>
        <v>0</v>
      </c>
      <c r="Q1063" s="4">
        <f>SUM(Table16[[#This Row],[Price]]*0.6)</f>
        <v>0</v>
      </c>
    </row>
    <row r="1064" spans="1:17" x14ac:dyDescent="0.25">
      <c r="A1064" t="s">
        <v>333</v>
      </c>
      <c r="B1064">
        <v>0</v>
      </c>
      <c r="C1064" t="s">
        <v>1165</v>
      </c>
      <c r="D1064">
        <v>636</v>
      </c>
      <c r="E1064" t="s">
        <v>345</v>
      </c>
      <c r="F1064" s="4">
        <v>0</v>
      </c>
      <c r="J1064" s="4">
        <f>MIN(Table16[[#This Row],[Medicare Outpatient Allowable Rate]:[WPPA Inc Outpatient Allowable Rate]])</f>
        <v>0</v>
      </c>
      <c r="K1064" s="4">
        <f>MAX(Table16[[#This Row],[Blue Cross Outpatient Allowable Rate]:[WPPA Inc Outpatient Allowable Rate]])</f>
        <v>0</v>
      </c>
      <c r="L1064" s="4">
        <f>SUM(Table16[[#This Row],[Price]]*4.42)</f>
        <v>0</v>
      </c>
      <c r="M1064" s="4">
        <v>0</v>
      </c>
      <c r="N1064" s="4">
        <f>SUM(Table16[[#This Row],[ChargeID]]*0.76)</f>
        <v>0</v>
      </c>
      <c r="O1064" s="4">
        <f>SUM(Table16[[#This Row],[Price]]*0.95)</f>
        <v>0</v>
      </c>
      <c r="P1064" s="4">
        <f>SUM(Table16[[#This Row],[Price]]*0.8)</f>
        <v>0</v>
      </c>
      <c r="Q1064" s="4">
        <f>SUM(Table16[[#This Row],[Price]]*0.6)</f>
        <v>0</v>
      </c>
    </row>
    <row r="1065" spans="1:17" x14ac:dyDescent="0.25">
      <c r="A1065" t="s">
        <v>333</v>
      </c>
      <c r="B1065">
        <v>0</v>
      </c>
      <c r="C1065" t="s">
        <v>1166</v>
      </c>
      <c r="D1065">
        <v>636</v>
      </c>
      <c r="E1065" t="s">
        <v>345</v>
      </c>
      <c r="F1065" s="4">
        <v>0</v>
      </c>
      <c r="J1065" s="4">
        <f>MIN(Table16[[#This Row],[Medicare Outpatient Allowable Rate]:[WPPA Inc Outpatient Allowable Rate]])</f>
        <v>0</v>
      </c>
      <c r="K1065" s="4">
        <f>MAX(Table16[[#This Row],[Blue Cross Outpatient Allowable Rate]:[WPPA Inc Outpatient Allowable Rate]])</f>
        <v>0</v>
      </c>
      <c r="L1065" s="4">
        <f>SUM(Table16[[#This Row],[Price]]*4.42)</f>
        <v>0</v>
      </c>
      <c r="M1065" s="4">
        <v>0</v>
      </c>
      <c r="N1065" s="4">
        <f>SUM(Table16[[#This Row],[ChargeID]]*0.76)</f>
        <v>0</v>
      </c>
      <c r="O1065" s="4">
        <f>SUM(Table16[[#This Row],[Price]]*0.95)</f>
        <v>0</v>
      </c>
      <c r="P1065" s="4">
        <f>SUM(Table16[[#This Row],[Price]]*0.8)</f>
        <v>0</v>
      </c>
      <c r="Q1065" s="4">
        <f>SUM(Table16[[#This Row],[Price]]*0.6)</f>
        <v>0</v>
      </c>
    </row>
    <row r="1066" spans="1:17" x14ac:dyDescent="0.25">
      <c r="A1066" t="s">
        <v>333</v>
      </c>
      <c r="B1066">
        <v>0</v>
      </c>
      <c r="C1066" t="s">
        <v>1167</v>
      </c>
      <c r="D1066">
        <v>636</v>
      </c>
      <c r="E1066" t="s">
        <v>356</v>
      </c>
      <c r="F1066" s="4">
        <v>0</v>
      </c>
      <c r="J1066" s="4">
        <f>MIN(Table16[[#This Row],[Medicare Outpatient Allowable Rate]:[WPPA Inc Outpatient Allowable Rate]])</f>
        <v>0</v>
      </c>
      <c r="K1066" s="4">
        <f>MAX(Table16[[#This Row],[Blue Cross Outpatient Allowable Rate]:[WPPA Inc Outpatient Allowable Rate]])</f>
        <v>0</v>
      </c>
      <c r="L1066" s="4">
        <f>SUM(Table16[[#This Row],[Price]]*4.42)</f>
        <v>0</v>
      </c>
      <c r="M1066" s="4">
        <v>0</v>
      </c>
      <c r="N1066" s="4">
        <f>SUM(Table16[[#This Row],[ChargeID]]*0.76)</f>
        <v>0</v>
      </c>
      <c r="O1066" s="4">
        <f>SUM(Table16[[#This Row],[Price]]*0.95)</f>
        <v>0</v>
      </c>
      <c r="P1066" s="4">
        <f>SUM(Table16[[#This Row],[Price]]*0.8)</f>
        <v>0</v>
      </c>
      <c r="Q1066" s="4">
        <f>SUM(Table16[[#This Row],[Price]]*0.6)</f>
        <v>0</v>
      </c>
    </row>
    <row r="1067" spans="1:17" x14ac:dyDescent="0.25">
      <c r="A1067" t="s">
        <v>333</v>
      </c>
      <c r="B1067">
        <v>0</v>
      </c>
      <c r="C1067" t="s">
        <v>1168</v>
      </c>
      <c r="D1067">
        <v>636</v>
      </c>
      <c r="E1067" t="s">
        <v>417</v>
      </c>
      <c r="F1067" s="4">
        <v>0</v>
      </c>
      <c r="J1067" s="4">
        <f>MIN(Table16[[#This Row],[Medicare Outpatient Allowable Rate]:[WPPA Inc Outpatient Allowable Rate]])</f>
        <v>0</v>
      </c>
      <c r="K1067" s="4">
        <f>MAX(Table16[[#This Row],[Blue Cross Outpatient Allowable Rate]:[WPPA Inc Outpatient Allowable Rate]])</f>
        <v>0</v>
      </c>
      <c r="L1067" s="4">
        <f>SUM(Table16[[#This Row],[Price]]*4.42)</f>
        <v>0</v>
      </c>
      <c r="M1067" s="4">
        <v>0</v>
      </c>
      <c r="N1067" s="4">
        <f>SUM(Table16[[#This Row],[ChargeID]]*0.76)</f>
        <v>0</v>
      </c>
      <c r="O1067" s="4">
        <f>SUM(Table16[[#This Row],[Price]]*0.95)</f>
        <v>0</v>
      </c>
      <c r="P1067" s="4">
        <f>SUM(Table16[[#This Row],[Price]]*0.8)</f>
        <v>0</v>
      </c>
      <c r="Q1067" s="4">
        <f>SUM(Table16[[#This Row],[Price]]*0.6)</f>
        <v>0</v>
      </c>
    </row>
    <row r="1068" spans="1:17" x14ac:dyDescent="0.25">
      <c r="A1068" t="s">
        <v>333</v>
      </c>
      <c r="B1068">
        <v>0</v>
      </c>
      <c r="C1068" t="s">
        <v>1169</v>
      </c>
      <c r="D1068">
        <v>636</v>
      </c>
      <c r="E1068" t="s">
        <v>353</v>
      </c>
      <c r="F1068" s="4">
        <v>0</v>
      </c>
      <c r="J1068" s="4">
        <f>MIN(Table16[[#This Row],[Medicare Outpatient Allowable Rate]:[WPPA Inc Outpatient Allowable Rate]])</f>
        <v>0</v>
      </c>
      <c r="K1068" s="4">
        <f>MAX(Table16[[#This Row],[Blue Cross Outpatient Allowable Rate]:[WPPA Inc Outpatient Allowable Rate]])</f>
        <v>0</v>
      </c>
      <c r="L1068" s="4">
        <f>SUM(Table16[[#This Row],[Price]]*4.42)</f>
        <v>0</v>
      </c>
      <c r="M1068" s="4">
        <v>0</v>
      </c>
      <c r="N1068" s="4">
        <f>SUM(Table16[[#This Row],[ChargeID]]*0.76)</f>
        <v>0</v>
      </c>
      <c r="O1068" s="4">
        <f>SUM(Table16[[#This Row],[Price]]*0.95)</f>
        <v>0</v>
      </c>
      <c r="P1068" s="4">
        <f>SUM(Table16[[#This Row],[Price]]*0.8)</f>
        <v>0</v>
      </c>
      <c r="Q1068" s="4">
        <f>SUM(Table16[[#This Row],[Price]]*0.6)</f>
        <v>0</v>
      </c>
    </row>
    <row r="1069" spans="1:17" x14ac:dyDescent="0.25">
      <c r="A1069" t="s">
        <v>333</v>
      </c>
      <c r="B1069">
        <v>0</v>
      </c>
      <c r="C1069" t="s">
        <v>1170</v>
      </c>
      <c r="D1069">
        <v>636</v>
      </c>
      <c r="E1069" t="s">
        <v>337</v>
      </c>
      <c r="F1069" s="4">
        <v>0</v>
      </c>
      <c r="J1069" s="4">
        <f>MIN(Table16[[#This Row],[Medicare Outpatient Allowable Rate]:[WPPA Inc Outpatient Allowable Rate]])</f>
        <v>0</v>
      </c>
      <c r="K1069" s="4">
        <f>MAX(Table16[[#This Row],[Blue Cross Outpatient Allowable Rate]:[WPPA Inc Outpatient Allowable Rate]])</f>
        <v>0</v>
      </c>
      <c r="L1069" s="4">
        <f>SUM(Table16[[#This Row],[Price]]*4.42)</f>
        <v>0</v>
      </c>
      <c r="M1069" s="4">
        <v>0</v>
      </c>
      <c r="N1069" s="4">
        <f>SUM(Table16[[#This Row],[ChargeID]]*0.76)</f>
        <v>0</v>
      </c>
      <c r="O1069" s="4">
        <f>SUM(Table16[[#This Row],[Price]]*0.95)</f>
        <v>0</v>
      </c>
      <c r="P1069" s="4">
        <f>SUM(Table16[[#This Row],[Price]]*0.8)</f>
        <v>0</v>
      </c>
      <c r="Q1069" s="4">
        <f>SUM(Table16[[#This Row],[Price]]*0.6)</f>
        <v>0</v>
      </c>
    </row>
    <row r="1070" spans="1:17" x14ac:dyDescent="0.25">
      <c r="A1070" t="s">
        <v>333</v>
      </c>
      <c r="B1070">
        <v>0</v>
      </c>
      <c r="C1070" t="s">
        <v>1171</v>
      </c>
      <c r="D1070">
        <v>636</v>
      </c>
      <c r="E1070" t="s">
        <v>383</v>
      </c>
      <c r="F1070" s="4">
        <v>0</v>
      </c>
      <c r="J1070" s="4">
        <f>MIN(Table16[[#This Row],[Medicare Outpatient Allowable Rate]:[WPPA Inc Outpatient Allowable Rate]])</f>
        <v>0</v>
      </c>
      <c r="K1070" s="4">
        <f>MAX(Table16[[#This Row],[Blue Cross Outpatient Allowable Rate]:[WPPA Inc Outpatient Allowable Rate]])</f>
        <v>0</v>
      </c>
      <c r="L1070" s="4">
        <f>SUM(Table16[[#This Row],[Price]]*4.42)</f>
        <v>0</v>
      </c>
      <c r="M1070" s="4">
        <v>0</v>
      </c>
      <c r="N1070" s="4">
        <f>SUM(Table16[[#This Row],[ChargeID]]*0.76)</f>
        <v>0</v>
      </c>
      <c r="O1070" s="4">
        <f>SUM(Table16[[#This Row],[Price]]*0.95)</f>
        <v>0</v>
      </c>
      <c r="P1070" s="4">
        <f>SUM(Table16[[#This Row],[Price]]*0.8)</f>
        <v>0</v>
      </c>
      <c r="Q1070" s="4">
        <f>SUM(Table16[[#This Row],[Price]]*0.6)</f>
        <v>0</v>
      </c>
    </row>
    <row r="1071" spans="1:17" x14ac:dyDescent="0.25">
      <c r="A1071" t="s">
        <v>333</v>
      </c>
      <c r="B1071">
        <v>0</v>
      </c>
      <c r="C1071" t="s">
        <v>1172</v>
      </c>
      <c r="D1071">
        <v>636</v>
      </c>
      <c r="E1071" t="s">
        <v>345</v>
      </c>
      <c r="F1071" s="4">
        <v>0</v>
      </c>
      <c r="J1071" s="4">
        <f>MIN(Table16[[#This Row],[Medicare Outpatient Allowable Rate]:[WPPA Inc Outpatient Allowable Rate]])</f>
        <v>0</v>
      </c>
      <c r="K1071" s="4">
        <f>MAX(Table16[[#This Row],[Blue Cross Outpatient Allowable Rate]:[WPPA Inc Outpatient Allowable Rate]])</f>
        <v>0</v>
      </c>
      <c r="L1071" s="4">
        <f>SUM(Table16[[#This Row],[Price]]*4.42)</f>
        <v>0</v>
      </c>
      <c r="M1071" s="4">
        <v>0</v>
      </c>
      <c r="N1071" s="4">
        <f>SUM(Table16[[#This Row],[ChargeID]]*0.76)</f>
        <v>0</v>
      </c>
      <c r="O1071" s="4">
        <f>SUM(Table16[[#This Row],[Price]]*0.95)</f>
        <v>0</v>
      </c>
      <c r="P1071" s="4">
        <f>SUM(Table16[[#This Row],[Price]]*0.8)</f>
        <v>0</v>
      </c>
      <c r="Q1071" s="4">
        <f>SUM(Table16[[#This Row],[Price]]*0.6)</f>
        <v>0</v>
      </c>
    </row>
    <row r="1072" spans="1:17" x14ac:dyDescent="0.25">
      <c r="A1072" t="s">
        <v>333</v>
      </c>
      <c r="B1072">
        <v>0</v>
      </c>
      <c r="C1072" t="s">
        <v>1173</v>
      </c>
      <c r="D1072">
        <v>636</v>
      </c>
      <c r="E1072" t="s">
        <v>337</v>
      </c>
      <c r="F1072" s="4">
        <v>0</v>
      </c>
      <c r="J1072" s="4">
        <f>MIN(Table16[[#This Row],[Medicare Outpatient Allowable Rate]:[WPPA Inc Outpatient Allowable Rate]])</f>
        <v>0</v>
      </c>
      <c r="K1072" s="4">
        <f>MAX(Table16[[#This Row],[Blue Cross Outpatient Allowable Rate]:[WPPA Inc Outpatient Allowable Rate]])</f>
        <v>0</v>
      </c>
      <c r="L1072" s="4">
        <f>SUM(Table16[[#This Row],[Price]]*4.42)</f>
        <v>0</v>
      </c>
      <c r="M1072" s="4">
        <v>0</v>
      </c>
      <c r="N1072" s="4">
        <f>SUM(Table16[[#This Row],[ChargeID]]*0.76)</f>
        <v>0</v>
      </c>
      <c r="O1072" s="4">
        <f>SUM(Table16[[#This Row],[Price]]*0.95)</f>
        <v>0</v>
      </c>
      <c r="P1072" s="4">
        <f>SUM(Table16[[#This Row],[Price]]*0.8)</f>
        <v>0</v>
      </c>
      <c r="Q1072" s="4">
        <f>SUM(Table16[[#This Row],[Price]]*0.6)</f>
        <v>0</v>
      </c>
    </row>
    <row r="1073" spans="1:17" x14ac:dyDescent="0.25">
      <c r="A1073" t="s">
        <v>333</v>
      </c>
      <c r="B1073">
        <v>0</v>
      </c>
      <c r="C1073" t="s">
        <v>1174</v>
      </c>
      <c r="D1073">
        <v>636</v>
      </c>
      <c r="E1073" t="s">
        <v>1175</v>
      </c>
      <c r="F1073" s="4">
        <v>0</v>
      </c>
      <c r="J1073" s="4">
        <f>MIN(Table16[[#This Row],[Medicare Outpatient Allowable Rate]:[WPPA Inc Outpatient Allowable Rate]])</f>
        <v>0</v>
      </c>
      <c r="K1073" s="4">
        <f>MAX(Table16[[#This Row],[Blue Cross Outpatient Allowable Rate]:[WPPA Inc Outpatient Allowable Rate]])</f>
        <v>0</v>
      </c>
      <c r="L1073" s="4">
        <f>SUM(Table16[[#This Row],[Price]]*4.42)</f>
        <v>0</v>
      </c>
      <c r="M1073" s="4">
        <v>0</v>
      </c>
      <c r="N1073" s="4">
        <f>SUM(Table16[[#This Row],[ChargeID]]*0.76)</f>
        <v>0</v>
      </c>
      <c r="O1073" s="4">
        <f>SUM(Table16[[#This Row],[Price]]*0.95)</f>
        <v>0</v>
      </c>
      <c r="P1073" s="4">
        <f>SUM(Table16[[#This Row],[Price]]*0.8)</f>
        <v>0</v>
      </c>
      <c r="Q1073" s="4">
        <f>SUM(Table16[[#This Row],[Price]]*0.6)</f>
        <v>0</v>
      </c>
    </row>
    <row r="1074" spans="1:17" x14ac:dyDescent="0.25">
      <c r="A1074" t="s">
        <v>333</v>
      </c>
      <c r="B1074">
        <v>0</v>
      </c>
      <c r="C1074" t="s">
        <v>594</v>
      </c>
      <c r="D1074">
        <v>636</v>
      </c>
      <c r="E1074" t="s">
        <v>353</v>
      </c>
      <c r="F1074" s="4">
        <v>0</v>
      </c>
      <c r="J1074" s="4">
        <f>MIN(Table16[[#This Row],[Medicare Outpatient Allowable Rate]:[WPPA Inc Outpatient Allowable Rate]])</f>
        <v>0</v>
      </c>
      <c r="K1074" s="4">
        <f>MAX(Table16[[#This Row],[Blue Cross Outpatient Allowable Rate]:[WPPA Inc Outpatient Allowable Rate]])</f>
        <v>0</v>
      </c>
      <c r="L1074" s="4">
        <f>SUM(Table16[[#This Row],[Price]]*4.42)</f>
        <v>0</v>
      </c>
      <c r="M1074" s="4">
        <v>0</v>
      </c>
      <c r="N1074" s="4">
        <f>SUM(Table16[[#This Row],[ChargeID]]*0.76)</f>
        <v>0</v>
      </c>
      <c r="O1074" s="4">
        <f>SUM(Table16[[#This Row],[Price]]*0.95)</f>
        <v>0</v>
      </c>
      <c r="P1074" s="4">
        <f>SUM(Table16[[#This Row],[Price]]*0.8)</f>
        <v>0</v>
      </c>
      <c r="Q1074" s="4">
        <f>SUM(Table16[[#This Row],[Price]]*0.6)</f>
        <v>0</v>
      </c>
    </row>
    <row r="1075" spans="1:17" x14ac:dyDescent="0.25">
      <c r="A1075" t="s">
        <v>333</v>
      </c>
      <c r="B1075">
        <v>0</v>
      </c>
      <c r="C1075" t="s">
        <v>1176</v>
      </c>
      <c r="D1075">
        <v>636</v>
      </c>
      <c r="E1075" t="s">
        <v>345</v>
      </c>
      <c r="F1075" s="4">
        <v>0</v>
      </c>
      <c r="J1075" s="4">
        <f>MIN(Table16[[#This Row],[Medicare Outpatient Allowable Rate]:[WPPA Inc Outpatient Allowable Rate]])</f>
        <v>0</v>
      </c>
      <c r="K1075" s="4">
        <f>MAX(Table16[[#This Row],[Blue Cross Outpatient Allowable Rate]:[WPPA Inc Outpatient Allowable Rate]])</f>
        <v>0</v>
      </c>
      <c r="L1075" s="4">
        <f>SUM(Table16[[#This Row],[Price]]*4.42)</f>
        <v>0</v>
      </c>
      <c r="M1075" s="4">
        <v>0</v>
      </c>
      <c r="N1075" s="4">
        <f>SUM(Table16[[#This Row],[ChargeID]]*0.76)</f>
        <v>0</v>
      </c>
      <c r="O1075" s="4">
        <f>SUM(Table16[[#This Row],[Price]]*0.95)</f>
        <v>0</v>
      </c>
      <c r="P1075" s="4">
        <f>SUM(Table16[[#This Row],[Price]]*0.8)</f>
        <v>0</v>
      </c>
      <c r="Q1075" s="4">
        <f>SUM(Table16[[#This Row],[Price]]*0.6)</f>
        <v>0</v>
      </c>
    </row>
    <row r="1076" spans="1:17" x14ac:dyDescent="0.25">
      <c r="A1076" t="s">
        <v>333</v>
      </c>
      <c r="B1076">
        <v>0</v>
      </c>
      <c r="C1076" t="s">
        <v>1155</v>
      </c>
      <c r="D1076">
        <v>636</v>
      </c>
      <c r="E1076" t="s">
        <v>337</v>
      </c>
      <c r="F1076" s="4">
        <v>0</v>
      </c>
      <c r="J1076" s="4">
        <f>MIN(Table16[[#This Row],[Medicare Outpatient Allowable Rate]:[WPPA Inc Outpatient Allowable Rate]])</f>
        <v>0</v>
      </c>
      <c r="K1076" s="4">
        <f>MAX(Table16[[#This Row],[Blue Cross Outpatient Allowable Rate]:[WPPA Inc Outpatient Allowable Rate]])</f>
        <v>0</v>
      </c>
      <c r="L1076" s="4">
        <f>SUM(Table16[[#This Row],[Price]]*4.42)</f>
        <v>0</v>
      </c>
      <c r="M1076" s="4">
        <v>0</v>
      </c>
      <c r="N1076" s="4">
        <f>SUM(Table16[[#This Row],[ChargeID]]*0.76)</f>
        <v>0</v>
      </c>
      <c r="O1076" s="4">
        <f>SUM(Table16[[#This Row],[Price]]*0.95)</f>
        <v>0</v>
      </c>
      <c r="P1076" s="4">
        <f>SUM(Table16[[#This Row],[Price]]*0.8)</f>
        <v>0</v>
      </c>
      <c r="Q1076" s="4">
        <f>SUM(Table16[[#This Row],[Price]]*0.6)</f>
        <v>0</v>
      </c>
    </row>
    <row r="1077" spans="1:17" x14ac:dyDescent="0.25">
      <c r="A1077" t="s">
        <v>333</v>
      </c>
      <c r="B1077">
        <v>0</v>
      </c>
      <c r="C1077" t="s">
        <v>1177</v>
      </c>
      <c r="D1077">
        <v>636</v>
      </c>
      <c r="E1077" t="s">
        <v>345</v>
      </c>
      <c r="F1077" s="4">
        <v>0</v>
      </c>
      <c r="J1077" s="4">
        <f>MIN(Table16[[#This Row],[Medicare Outpatient Allowable Rate]:[WPPA Inc Outpatient Allowable Rate]])</f>
        <v>0</v>
      </c>
      <c r="K1077" s="4">
        <f>MAX(Table16[[#This Row],[Blue Cross Outpatient Allowable Rate]:[WPPA Inc Outpatient Allowable Rate]])</f>
        <v>0</v>
      </c>
      <c r="L1077" s="4">
        <f>SUM(Table16[[#This Row],[Price]]*4.42)</f>
        <v>0</v>
      </c>
      <c r="M1077" s="4">
        <v>0</v>
      </c>
      <c r="N1077" s="4">
        <f>SUM(Table16[[#This Row],[ChargeID]]*0.76)</f>
        <v>0</v>
      </c>
      <c r="O1077" s="4">
        <f>SUM(Table16[[#This Row],[Price]]*0.95)</f>
        <v>0</v>
      </c>
      <c r="P1077" s="4">
        <f>SUM(Table16[[#This Row],[Price]]*0.8)</f>
        <v>0</v>
      </c>
      <c r="Q1077" s="4">
        <f>SUM(Table16[[#This Row],[Price]]*0.6)</f>
        <v>0</v>
      </c>
    </row>
    <row r="1078" spans="1:17" x14ac:dyDescent="0.25">
      <c r="A1078" t="s">
        <v>333</v>
      </c>
      <c r="B1078">
        <v>0</v>
      </c>
      <c r="C1078" t="s">
        <v>1178</v>
      </c>
      <c r="D1078">
        <v>636</v>
      </c>
      <c r="E1078" t="s">
        <v>345</v>
      </c>
      <c r="F1078" s="4">
        <v>0</v>
      </c>
      <c r="J1078" s="4">
        <f>MIN(Table16[[#This Row],[Medicare Outpatient Allowable Rate]:[WPPA Inc Outpatient Allowable Rate]])</f>
        <v>0</v>
      </c>
      <c r="K1078" s="4">
        <f>MAX(Table16[[#This Row],[Blue Cross Outpatient Allowable Rate]:[WPPA Inc Outpatient Allowable Rate]])</f>
        <v>0</v>
      </c>
      <c r="L1078" s="4">
        <f>SUM(Table16[[#This Row],[Price]]*4.42)</f>
        <v>0</v>
      </c>
      <c r="M1078" s="4">
        <v>0</v>
      </c>
      <c r="N1078" s="4">
        <f>SUM(Table16[[#This Row],[ChargeID]]*0.76)</f>
        <v>0</v>
      </c>
      <c r="O1078" s="4">
        <f>SUM(Table16[[#This Row],[Price]]*0.95)</f>
        <v>0</v>
      </c>
      <c r="P1078" s="4">
        <f>SUM(Table16[[#This Row],[Price]]*0.8)</f>
        <v>0</v>
      </c>
      <c r="Q1078" s="4">
        <f>SUM(Table16[[#This Row],[Price]]*0.6)</f>
        <v>0</v>
      </c>
    </row>
    <row r="1079" spans="1:17" x14ac:dyDescent="0.25">
      <c r="A1079" t="s">
        <v>333</v>
      </c>
      <c r="B1079">
        <v>0</v>
      </c>
      <c r="C1079" t="s">
        <v>1179</v>
      </c>
      <c r="D1079">
        <v>636</v>
      </c>
      <c r="E1079" t="s">
        <v>402</v>
      </c>
      <c r="F1079" s="4">
        <v>0</v>
      </c>
      <c r="J1079" s="4">
        <f>MIN(Table16[[#This Row],[Medicare Outpatient Allowable Rate]:[WPPA Inc Outpatient Allowable Rate]])</f>
        <v>0</v>
      </c>
      <c r="K1079" s="4">
        <f>MAX(Table16[[#This Row],[Blue Cross Outpatient Allowable Rate]:[WPPA Inc Outpatient Allowable Rate]])</f>
        <v>0</v>
      </c>
      <c r="L1079" s="4">
        <f>SUM(Table16[[#This Row],[Price]]*4.42)</f>
        <v>0</v>
      </c>
      <c r="M1079" s="4">
        <v>0</v>
      </c>
      <c r="N1079" s="4">
        <f>SUM(Table16[[#This Row],[ChargeID]]*0.76)</f>
        <v>0</v>
      </c>
      <c r="O1079" s="4">
        <f>SUM(Table16[[#This Row],[Price]]*0.95)</f>
        <v>0</v>
      </c>
      <c r="P1079" s="4">
        <f>SUM(Table16[[#This Row],[Price]]*0.8)</f>
        <v>0</v>
      </c>
      <c r="Q1079" s="4">
        <f>SUM(Table16[[#This Row],[Price]]*0.6)</f>
        <v>0</v>
      </c>
    </row>
    <row r="1080" spans="1:17" x14ac:dyDescent="0.25">
      <c r="A1080" t="s">
        <v>333</v>
      </c>
      <c r="B1080">
        <v>0</v>
      </c>
      <c r="C1080" t="s">
        <v>1128</v>
      </c>
      <c r="D1080">
        <v>636</v>
      </c>
      <c r="E1080" t="s">
        <v>345</v>
      </c>
      <c r="F1080" s="4">
        <v>0</v>
      </c>
      <c r="J1080" s="4">
        <f>MIN(Table16[[#This Row],[Medicare Outpatient Allowable Rate]:[WPPA Inc Outpatient Allowable Rate]])</f>
        <v>0</v>
      </c>
      <c r="K1080" s="4">
        <f>MAX(Table16[[#This Row],[Blue Cross Outpatient Allowable Rate]:[WPPA Inc Outpatient Allowable Rate]])</f>
        <v>0</v>
      </c>
      <c r="L1080" s="4">
        <f>SUM(Table16[[#This Row],[Price]]*4.42)</f>
        <v>0</v>
      </c>
      <c r="M1080" s="4">
        <v>0</v>
      </c>
      <c r="N1080" s="4">
        <f>SUM(Table16[[#This Row],[ChargeID]]*0.76)</f>
        <v>0</v>
      </c>
      <c r="O1080" s="4">
        <f>SUM(Table16[[#This Row],[Price]]*0.95)</f>
        <v>0</v>
      </c>
      <c r="P1080" s="4">
        <f>SUM(Table16[[#This Row],[Price]]*0.8)</f>
        <v>0</v>
      </c>
      <c r="Q1080" s="4">
        <f>SUM(Table16[[#This Row],[Price]]*0.6)</f>
        <v>0</v>
      </c>
    </row>
    <row r="1081" spans="1:17" x14ac:dyDescent="0.25">
      <c r="A1081" t="s">
        <v>333</v>
      </c>
      <c r="B1081">
        <v>0</v>
      </c>
      <c r="C1081" t="s">
        <v>1180</v>
      </c>
      <c r="D1081">
        <v>636</v>
      </c>
      <c r="E1081" t="s">
        <v>343</v>
      </c>
      <c r="F1081" s="4">
        <v>0</v>
      </c>
      <c r="J1081" s="4">
        <f>MIN(Table16[[#This Row],[Medicare Outpatient Allowable Rate]:[WPPA Inc Outpatient Allowable Rate]])</f>
        <v>0</v>
      </c>
      <c r="K1081" s="4">
        <f>MAX(Table16[[#This Row],[Blue Cross Outpatient Allowable Rate]:[WPPA Inc Outpatient Allowable Rate]])</f>
        <v>0</v>
      </c>
      <c r="L1081" s="4">
        <f>SUM(Table16[[#This Row],[Price]]*4.42)</f>
        <v>0</v>
      </c>
      <c r="M1081" s="4">
        <v>0</v>
      </c>
      <c r="N1081" s="4">
        <f>SUM(Table16[[#This Row],[ChargeID]]*0.76)</f>
        <v>0</v>
      </c>
      <c r="O1081" s="4">
        <f>SUM(Table16[[#This Row],[Price]]*0.95)</f>
        <v>0</v>
      </c>
      <c r="P1081" s="4">
        <f>SUM(Table16[[#This Row],[Price]]*0.8)</f>
        <v>0</v>
      </c>
      <c r="Q1081" s="4">
        <f>SUM(Table16[[#This Row],[Price]]*0.6)</f>
        <v>0</v>
      </c>
    </row>
    <row r="1082" spans="1:17" x14ac:dyDescent="0.25">
      <c r="A1082" t="s">
        <v>333</v>
      </c>
      <c r="B1082">
        <v>0</v>
      </c>
      <c r="C1082" t="s">
        <v>1181</v>
      </c>
      <c r="D1082">
        <v>636</v>
      </c>
      <c r="E1082" t="s">
        <v>365</v>
      </c>
      <c r="F1082" s="4">
        <v>0</v>
      </c>
      <c r="J1082" s="4">
        <f>MIN(Table16[[#This Row],[Medicare Outpatient Allowable Rate]:[WPPA Inc Outpatient Allowable Rate]])</f>
        <v>0</v>
      </c>
      <c r="K1082" s="4">
        <f>MAX(Table16[[#This Row],[Blue Cross Outpatient Allowable Rate]:[WPPA Inc Outpatient Allowable Rate]])</f>
        <v>0</v>
      </c>
      <c r="L1082" s="4">
        <f>SUM(Table16[[#This Row],[Price]]*4.42)</f>
        <v>0</v>
      </c>
      <c r="M1082" s="4">
        <v>0</v>
      </c>
      <c r="N1082" s="4">
        <f>SUM(Table16[[#This Row],[ChargeID]]*0.76)</f>
        <v>0</v>
      </c>
      <c r="O1082" s="4">
        <f>SUM(Table16[[#This Row],[Price]]*0.95)</f>
        <v>0</v>
      </c>
      <c r="P1082" s="4">
        <f>SUM(Table16[[#This Row],[Price]]*0.8)</f>
        <v>0</v>
      </c>
      <c r="Q1082" s="4">
        <f>SUM(Table16[[#This Row],[Price]]*0.6)</f>
        <v>0</v>
      </c>
    </row>
    <row r="1083" spans="1:17" x14ac:dyDescent="0.25">
      <c r="A1083" t="s">
        <v>333</v>
      </c>
      <c r="B1083">
        <v>0</v>
      </c>
      <c r="C1083" t="s">
        <v>1182</v>
      </c>
      <c r="D1083">
        <v>636</v>
      </c>
      <c r="E1083" t="s">
        <v>345</v>
      </c>
      <c r="F1083" s="4">
        <v>0</v>
      </c>
      <c r="J1083" s="4">
        <f>MIN(Table16[[#This Row],[Medicare Outpatient Allowable Rate]:[WPPA Inc Outpatient Allowable Rate]])</f>
        <v>0</v>
      </c>
      <c r="K1083" s="4">
        <f>MAX(Table16[[#This Row],[Blue Cross Outpatient Allowable Rate]:[WPPA Inc Outpatient Allowable Rate]])</f>
        <v>0</v>
      </c>
      <c r="L1083" s="4">
        <f>SUM(Table16[[#This Row],[Price]]*4.42)</f>
        <v>0</v>
      </c>
      <c r="M1083" s="4">
        <v>0</v>
      </c>
      <c r="N1083" s="4">
        <f>SUM(Table16[[#This Row],[ChargeID]]*0.76)</f>
        <v>0</v>
      </c>
      <c r="O1083" s="4">
        <f>SUM(Table16[[#This Row],[Price]]*0.95)</f>
        <v>0</v>
      </c>
      <c r="P1083" s="4">
        <f>SUM(Table16[[#This Row],[Price]]*0.8)</f>
        <v>0</v>
      </c>
      <c r="Q1083" s="4">
        <f>SUM(Table16[[#This Row],[Price]]*0.6)</f>
        <v>0</v>
      </c>
    </row>
    <row r="1084" spans="1:17" x14ac:dyDescent="0.25">
      <c r="A1084" t="s">
        <v>333</v>
      </c>
      <c r="B1084">
        <v>0</v>
      </c>
      <c r="C1084" t="s">
        <v>1183</v>
      </c>
      <c r="D1084">
        <v>636</v>
      </c>
      <c r="E1084" t="s">
        <v>353</v>
      </c>
      <c r="F1084" s="4">
        <v>0</v>
      </c>
      <c r="J1084" s="4">
        <f>MIN(Table16[[#This Row],[Medicare Outpatient Allowable Rate]:[WPPA Inc Outpatient Allowable Rate]])</f>
        <v>0</v>
      </c>
      <c r="K1084" s="4">
        <f>MAX(Table16[[#This Row],[Blue Cross Outpatient Allowable Rate]:[WPPA Inc Outpatient Allowable Rate]])</f>
        <v>0</v>
      </c>
      <c r="L1084" s="4">
        <f>SUM(Table16[[#This Row],[Price]]*4.42)</f>
        <v>0</v>
      </c>
      <c r="M1084" s="4">
        <v>0</v>
      </c>
      <c r="N1084" s="4">
        <f>SUM(Table16[[#This Row],[ChargeID]]*0.76)</f>
        <v>0</v>
      </c>
      <c r="O1084" s="4">
        <f>SUM(Table16[[#This Row],[Price]]*0.95)</f>
        <v>0</v>
      </c>
      <c r="P1084" s="4">
        <f>SUM(Table16[[#This Row],[Price]]*0.8)</f>
        <v>0</v>
      </c>
      <c r="Q1084" s="4">
        <f>SUM(Table16[[#This Row],[Price]]*0.6)</f>
        <v>0</v>
      </c>
    </row>
    <row r="1085" spans="1:17" x14ac:dyDescent="0.25">
      <c r="A1085" t="s">
        <v>333</v>
      </c>
      <c r="B1085">
        <v>0</v>
      </c>
      <c r="C1085" t="s">
        <v>1184</v>
      </c>
      <c r="D1085">
        <v>636</v>
      </c>
      <c r="E1085" t="s">
        <v>402</v>
      </c>
      <c r="F1085" s="4">
        <v>0</v>
      </c>
      <c r="J1085" s="4">
        <f>MIN(Table16[[#This Row],[Medicare Outpatient Allowable Rate]:[WPPA Inc Outpatient Allowable Rate]])</f>
        <v>0</v>
      </c>
      <c r="K1085" s="4">
        <f>MAX(Table16[[#This Row],[Blue Cross Outpatient Allowable Rate]:[WPPA Inc Outpatient Allowable Rate]])</f>
        <v>0</v>
      </c>
      <c r="L1085" s="4">
        <f>SUM(Table16[[#This Row],[Price]]*4.42)</f>
        <v>0</v>
      </c>
      <c r="M1085" s="4">
        <v>0</v>
      </c>
      <c r="N1085" s="4">
        <f>SUM(Table16[[#This Row],[ChargeID]]*0.76)</f>
        <v>0</v>
      </c>
      <c r="O1085" s="4">
        <f>SUM(Table16[[#This Row],[Price]]*0.95)</f>
        <v>0</v>
      </c>
      <c r="P1085" s="4">
        <f>SUM(Table16[[#This Row],[Price]]*0.8)</f>
        <v>0</v>
      </c>
      <c r="Q1085" s="4">
        <f>SUM(Table16[[#This Row],[Price]]*0.6)</f>
        <v>0</v>
      </c>
    </row>
    <row r="1086" spans="1:17" x14ac:dyDescent="0.25">
      <c r="A1086" t="s">
        <v>333</v>
      </c>
      <c r="B1086">
        <v>0</v>
      </c>
      <c r="C1086" t="s">
        <v>1185</v>
      </c>
      <c r="D1086">
        <v>636</v>
      </c>
      <c r="E1086" t="s">
        <v>345</v>
      </c>
      <c r="F1086" s="4">
        <v>0</v>
      </c>
      <c r="J1086" s="4">
        <f>MIN(Table16[[#This Row],[Medicare Outpatient Allowable Rate]:[WPPA Inc Outpatient Allowable Rate]])</f>
        <v>0</v>
      </c>
      <c r="K1086" s="4">
        <f>MAX(Table16[[#This Row],[Blue Cross Outpatient Allowable Rate]:[WPPA Inc Outpatient Allowable Rate]])</f>
        <v>0</v>
      </c>
      <c r="L1086" s="4">
        <f>SUM(Table16[[#This Row],[Price]]*4.42)</f>
        <v>0</v>
      </c>
      <c r="M1086" s="4">
        <v>0</v>
      </c>
      <c r="N1086" s="4">
        <f>SUM(Table16[[#This Row],[ChargeID]]*0.76)</f>
        <v>0</v>
      </c>
      <c r="O1086" s="4">
        <f>SUM(Table16[[#This Row],[Price]]*0.95)</f>
        <v>0</v>
      </c>
      <c r="P1086" s="4">
        <f>SUM(Table16[[#This Row],[Price]]*0.8)</f>
        <v>0</v>
      </c>
      <c r="Q1086" s="4">
        <f>SUM(Table16[[#This Row],[Price]]*0.6)</f>
        <v>0</v>
      </c>
    </row>
    <row r="1087" spans="1:17" x14ac:dyDescent="0.25">
      <c r="A1087" t="s">
        <v>333</v>
      </c>
      <c r="B1087">
        <v>0</v>
      </c>
      <c r="C1087" t="s">
        <v>1186</v>
      </c>
      <c r="D1087">
        <v>636</v>
      </c>
      <c r="E1087" t="s">
        <v>345</v>
      </c>
      <c r="F1087" s="4">
        <v>0</v>
      </c>
      <c r="J1087" s="4">
        <f>MIN(Table16[[#This Row],[Medicare Outpatient Allowable Rate]:[WPPA Inc Outpatient Allowable Rate]])</f>
        <v>0</v>
      </c>
      <c r="K1087" s="4">
        <f>MAX(Table16[[#This Row],[Blue Cross Outpatient Allowable Rate]:[WPPA Inc Outpatient Allowable Rate]])</f>
        <v>0</v>
      </c>
      <c r="L1087" s="4">
        <f>SUM(Table16[[#This Row],[Price]]*4.42)</f>
        <v>0</v>
      </c>
      <c r="M1087" s="4">
        <v>0</v>
      </c>
      <c r="N1087" s="4">
        <f>SUM(Table16[[#This Row],[ChargeID]]*0.76)</f>
        <v>0</v>
      </c>
      <c r="O1087" s="4">
        <f>SUM(Table16[[#This Row],[Price]]*0.95)</f>
        <v>0</v>
      </c>
      <c r="P1087" s="4">
        <f>SUM(Table16[[#This Row],[Price]]*0.8)</f>
        <v>0</v>
      </c>
      <c r="Q1087" s="4">
        <f>SUM(Table16[[#This Row],[Price]]*0.6)</f>
        <v>0</v>
      </c>
    </row>
    <row r="1088" spans="1:17" x14ac:dyDescent="0.25">
      <c r="A1088" t="s">
        <v>333</v>
      </c>
      <c r="B1088">
        <v>0</v>
      </c>
      <c r="C1088" t="s">
        <v>733</v>
      </c>
      <c r="D1088">
        <v>636</v>
      </c>
      <c r="E1088" t="s">
        <v>345</v>
      </c>
      <c r="F1088" s="4">
        <v>0</v>
      </c>
      <c r="J1088" s="4">
        <f>MIN(Table16[[#This Row],[Medicare Outpatient Allowable Rate]:[WPPA Inc Outpatient Allowable Rate]])</f>
        <v>0</v>
      </c>
      <c r="K1088" s="4">
        <f>MAX(Table16[[#This Row],[Blue Cross Outpatient Allowable Rate]:[WPPA Inc Outpatient Allowable Rate]])</f>
        <v>0</v>
      </c>
      <c r="L1088" s="4">
        <f>SUM(Table16[[#This Row],[Price]]*4.42)</f>
        <v>0</v>
      </c>
      <c r="M1088" s="4">
        <v>0</v>
      </c>
      <c r="N1088" s="4">
        <f>SUM(Table16[[#This Row],[ChargeID]]*0.76)</f>
        <v>0</v>
      </c>
      <c r="O1088" s="4">
        <f>SUM(Table16[[#This Row],[Price]]*0.95)</f>
        <v>0</v>
      </c>
      <c r="P1088" s="4">
        <f>SUM(Table16[[#This Row],[Price]]*0.8)</f>
        <v>0</v>
      </c>
      <c r="Q1088" s="4">
        <f>SUM(Table16[[#This Row],[Price]]*0.6)</f>
        <v>0</v>
      </c>
    </row>
    <row r="1089" spans="1:17" x14ac:dyDescent="0.25">
      <c r="A1089" t="s">
        <v>333</v>
      </c>
      <c r="B1089">
        <v>0</v>
      </c>
      <c r="C1089" t="s">
        <v>1187</v>
      </c>
      <c r="D1089">
        <v>636</v>
      </c>
      <c r="E1089" t="s">
        <v>365</v>
      </c>
      <c r="F1089" s="4">
        <v>0</v>
      </c>
      <c r="J1089" s="4">
        <f>MIN(Table16[[#This Row],[Medicare Outpatient Allowable Rate]:[WPPA Inc Outpatient Allowable Rate]])</f>
        <v>0</v>
      </c>
      <c r="K1089" s="4">
        <f>MAX(Table16[[#This Row],[Blue Cross Outpatient Allowable Rate]:[WPPA Inc Outpatient Allowable Rate]])</f>
        <v>0</v>
      </c>
      <c r="L1089" s="4">
        <f>SUM(Table16[[#This Row],[Price]]*4.42)</f>
        <v>0</v>
      </c>
      <c r="M1089" s="4">
        <v>0</v>
      </c>
      <c r="N1089" s="4">
        <f>SUM(Table16[[#This Row],[ChargeID]]*0.76)</f>
        <v>0</v>
      </c>
      <c r="O1089" s="4">
        <f>SUM(Table16[[#This Row],[Price]]*0.95)</f>
        <v>0</v>
      </c>
      <c r="P1089" s="4">
        <f>SUM(Table16[[#This Row],[Price]]*0.8)</f>
        <v>0</v>
      </c>
      <c r="Q1089" s="4">
        <f>SUM(Table16[[#This Row],[Price]]*0.6)</f>
        <v>0</v>
      </c>
    </row>
    <row r="1090" spans="1:17" x14ac:dyDescent="0.25">
      <c r="A1090" t="s">
        <v>333</v>
      </c>
      <c r="B1090">
        <v>0</v>
      </c>
      <c r="C1090" t="s">
        <v>606</v>
      </c>
      <c r="D1090">
        <v>636</v>
      </c>
      <c r="E1090" t="s">
        <v>345</v>
      </c>
      <c r="F1090" s="4">
        <v>0</v>
      </c>
      <c r="J1090" s="4">
        <f>MIN(Table16[[#This Row],[Medicare Outpatient Allowable Rate]:[WPPA Inc Outpatient Allowable Rate]])</f>
        <v>0</v>
      </c>
      <c r="K1090" s="4">
        <f>MAX(Table16[[#This Row],[Blue Cross Outpatient Allowable Rate]:[WPPA Inc Outpatient Allowable Rate]])</f>
        <v>0</v>
      </c>
      <c r="L1090" s="4">
        <f>SUM(Table16[[#This Row],[Price]]*4.42)</f>
        <v>0</v>
      </c>
      <c r="M1090" s="4">
        <v>0</v>
      </c>
      <c r="N1090" s="4">
        <f>SUM(Table16[[#This Row],[ChargeID]]*0.76)</f>
        <v>0</v>
      </c>
      <c r="O1090" s="4">
        <f>SUM(Table16[[#This Row],[Price]]*0.95)</f>
        <v>0</v>
      </c>
      <c r="P1090" s="4">
        <f>SUM(Table16[[#This Row],[Price]]*0.8)</f>
        <v>0</v>
      </c>
      <c r="Q1090" s="4">
        <f>SUM(Table16[[#This Row],[Price]]*0.6)</f>
        <v>0</v>
      </c>
    </row>
    <row r="1091" spans="1:17" x14ac:dyDescent="0.25">
      <c r="A1091" t="s">
        <v>333</v>
      </c>
      <c r="B1091">
        <v>0</v>
      </c>
      <c r="C1091" t="s">
        <v>606</v>
      </c>
      <c r="D1091">
        <v>636</v>
      </c>
      <c r="E1091" t="s">
        <v>345</v>
      </c>
      <c r="F1091" s="4">
        <v>0</v>
      </c>
      <c r="J1091" s="4">
        <f>MIN(Table16[[#This Row],[Medicare Outpatient Allowable Rate]:[WPPA Inc Outpatient Allowable Rate]])</f>
        <v>0</v>
      </c>
      <c r="K1091" s="4">
        <f>MAX(Table16[[#This Row],[Blue Cross Outpatient Allowable Rate]:[WPPA Inc Outpatient Allowable Rate]])</f>
        <v>0</v>
      </c>
      <c r="L1091" s="4">
        <f>SUM(Table16[[#This Row],[Price]]*4.42)</f>
        <v>0</v>
      </c>
      <c r="M1091" s="4">
        <v>0</v>
      </c>
      <c r="N1091" s="4">
        <f>SUM(Table16[[#This Row],[ChargeID]]*0.76)</f>
        <v>0</v>
      </c>
      <c r="O1091" s="4">
        <f>SUM(Table16[[#This Row],[Price]]*0.95)</f>
        <v>0</v>
      </c>
      <c r="P1091" s="4">
        <f>SUM(Table16[[#This Row],[Price]]*0.8)</f>
        <v>0</v>
      </c>
      <c r="Q1091" s="4">
        <f>SUM(Table16[[#This Row],[Price]]*0.6)</f>
        <v>0</v>
      </c>
    </row>
    <row r="1092" spans="1:17" x14ac:dyDescent="0.25">
      <c r="A1092" t="s">
        <v>333</v>
      </c>
      <c r="B1092">
        <v>0</v>
      </c>
      <c r="C1092" t="s">
        <v>1017</v>
      </c>
      <c r="D1092">
        <v>636</v>
      </c>
      <c r="E1092" t="s">
        <v>345</v>
      </c>
      <c r="F1092" s="4">
        <v>0</v>
      </c>
      <c r="J1092" s="4">
        <f>MIN(Table16[[#This Row],[Medicare Outpatient Allowable Rate]:[WPPA Inc Outpatient Allowable Rate]])</f>
        <v>0</v>
      </c>
      <c r="K1092" s="4">
        <f>MAX(Table16[[#This Row],[Blue Cross Outpatient Allowable Rate]:[WPPA Inc Outpatient Allowable Rate]])</f>
        <v>0</v>
      </c>
      <c r="L1092" s="4">
        <f>SUM(Table16[[#This Row],[Price]]*4.42)</f>
        <v>0</v>
      </c>
      <c r="M1092" s="4">
        <v>0</v>
      </c>
      <c r="N1092" s="4">
        <f>SUM(Table16[[#This Row],[ChargeID]]*0.76)</f>
        <v>0</v>
      </c>
      <c r="O1092" s="4">
        <f>SUM(Table16[[#This Row],[Price]]*0.95)</f>
        <v>0</v>
      </c>
      <c r="P1092" s="4">
        <f>SUM(Table16[[#This Row],[Price]]*0.8)</f>
        <v>0</v>
      </c>
      <c r="Q1092" s="4">
        <f>SUM(Table16[[#This Row],[Price]]*0.6)</f>
        <v>0</v>
      </c>
    </row>
    <row r="1093" spans="1:17" x14ac:dyDescent="0.25">
      <c r="A1093" t="s">
        <v>333</v>
      </c>
      <c r="B1093">
        <v>0</v>
      </c>
      <c r="C1093" t="s">
        <v>1188</v>
      </c>
      <c r="D1093">
        <v>636</v>
      </c>
      <c r="E1093" t="s">
        <v>345</v>
      </c>
      <c r="F1093" s="4">
        <v>0</v>
      </c>
      <c r="J1093" s="4">
        <f>MIN(Table16[[#This Row],[Medicare Outpatient Allowable Rate]:[WPPA Inc Outpatient Allowable Rate]])</f>
        <v>0</v>
      </c>
      <c r="K1093" s="4">
        <f>MAX(Table16[[#This Row],[Blue Cross Outpatient Allowable Rate]:[WPPA Inc Outpatient Allowable Rate]])</f>
        <v>0</v>
      </c>
      <c r="L1093" s="4">
        <f>SUM(Table16[[#This Row],[Price]]*4.42)</f>
        <v>0</v>
      </c>
      <c r="M1093" s="4">
        <v>0</v>
      </c>
      <c r="N1093" s="4">
        <f>SUM(Table16[[#This Row],[ChargeID]]*0.76)</f>
        <v>0</v>
      </c>
      <c r="O1093" s="4">
        <f>SUM(Table16[[#This Row],[Price]]*0.95)</f>
        <v>0</v>
      </c>
      <c r="P1093" s="4">
        <f>SUM(Table16[[#This Row],[Price]]*0.8)</f>
        <v>0</v>
      </c>
      <c r="Q1093" s="4">
        <f>SUM(Table16[[#This Row],[Price]]*0.6)</f>
        <v>0</v>
      </c>
    </row>
    <row r="1094" spans="1:17" x14ac:dyDescent="0.25">
      <c r="A1094" t="s">
        <v>333</v>
      </c>
      <c r="B1094">
        <v>0</v>
      </c>
      <c r="C1094" t="s">
        <v>1189</v>
      </c>
      <c r="D1094">
        <v>636</v>
      </c>
      <c r="E1094" t="s">
        <v>345</v>
      </c>
      <c r="F1094" s="4">
        <v>0</v>
      </c>
      <c r="J1094" s="4">
        <f>MIN(Table16[[#This Row],[Medicare Outpatient Allowable Rate]:[WPPA Inc Outpatient Allowable Rate]])</f>
        <v>0</v>
      </c>
      <c r="K1094" s="4">
        <f>MAX(Table16[[#This Row],[Blue Cross Outpatient Allowable Rate]:[WPPA Inc Outpatient Allowable Rate]])</f>
        <v>0</v>
      </c>
      <c r="L1094" s="4">
        <f>SUM(Table16[[#This Row],[Price]]*4.42)</f>
        <v>0</v>
      </c>
      <c r="M1094" s="4">
        <v>0</v>
      </c>
      <c r="N1094" s="4">
        <f>SUM(Table16[[#This Row],[ChargeID]]*0.76)</f>
        <v>0</v>
      </c>
      <c r="O1094" s="4">
        <f>SUM(Table16[[#This Row],[Price]]*0.95)</f>
        <v>0</v>
      </c>
      <c r="P1094" s="4">
        <f>SUM(Table16[[#This Row],[Price]]*0.8)</f>
        <v>0</v>
      </c>
      <c r="Q1094" s="4">
        <f>SUM(Table16[[#This Row],[Price]]*0.6)</f>
        <v>0</v>
      </c>
    </row>
    <row r="1095" spans="1:17" x14ac:dyDescent="0.25">
      <c r="A1095" t="s">
        <v>333</v>
      </c>
      <c r="B1095">
        <v>0</v>
      </c>
      <c r="C1095" t="s">
        <v>425</v>
      </c>
      <c r="D1095">
        <v>636</v>
      </c>
      <c r="E1095" t="s">
        <v>426</v>
      </c>
      <c r="F1095" s="4">
        <v>0</v>
      </c>
      <c r="J1095" s="4">
        <f>MIN(Table16[[#This Row],[Medicare Outpatient Allowable Rate]:[WPPA Inc Outpatient Allowable Rate]])</f>
        <v>0</v>
      </c>
      <c r="K1095" s="4">
        <f>MAX(Table16[[#This Row],[Blue Cross Outpatient Allowable Rate]:[WPPA Inc Outpatient Allowable Rate]])</f>
        <v>0</v>
      </c>
      <c r="L1095" s="4">
        <f>SUM(Table16[[#This Row],[Price]]*4.42)</f>
        <v>0</v>
      </c>
      <c r="M1095" s="4">
        <v>0</v>
      </c>
      <c r="N1095" s="4">
        <f>SUM(Table16[[#This Row],[ChargeID]]*0.76)</f>
        <v>0</v>
      </c>
      <c r="O1095" s="4">
        <f>SUM(Table16[[#This Row],[Price]]*0.95)</f>
        <v>0</v>
      </c>
      <c r="P1095" s="4">
        <f>SUM(Table16[[#This Row],[Price]]*0.8)</f>
        <v>0</v>
      </c>
      <c r="Q1095" s="4">
        <f>SUM(Table16[[#This Row],[Price]]*0.6)</f>
        <v>0</v>
      </c>
    </row>
    <row r="1096" spans="1:17" x14ac:dyDescent="0.25">
      <c r="A1096" t="s">
        <v>333</v>
      </c>
      <c r="B1096">
        <v>0</v>
      </c>
      <c r="C1096" t="s">
        <v>1190</v>
      </c>
      <c r="D1096">
        <v>636</v>
      </c>
      <c r="E1096" t="s">
        <v>345</v>
      </c>
      <c r="F1096" s="4">
        <v>0</v>
      </c>
      <c r="J1096" s="4">
        <f>MIN(Table16[[#This Row],[Medicare Outpatient Allowable Rate]:[WPPA Inc Outpatient Allowable Rate]])</f>
        <v>0</v>
      </c>
      <c r="K1096" s="4">
        <f>MAX(Table16[[#This Row],[Blue Cross Outpatient Allowable Rate]:[WPPA Inc Outpatient Allowable Rate]])</f>
        <v>0</v>
      </c>
      <c r="L1096" s="4">
        <f>SUM(Table16[[#This Row],[Price]]*4.42)</f>
        <v>0</v>
      </c>
      <c r="M1096" s="4">
        <v>0</v>
      </c>
      <c r="N1096" s="4">
        <f>SUM(Table16[[#This Row],[ChargeID]]*0.76)</f>
        <v>0</v>
      </c>
      <c r="O1096" s="4">
        <f>SUM(Table16[[#This Row],[Price]]*0.95)</f>
        <v>0</v>
      </c>
      <c r="P1096" s="4">
        <f>SUM(Table16[[#This Row],[Price]]*0.8)</f>
        <v>0</v>
      </c>
      <c r="Q1096" s="4">
        <f>SUM(Table16[[#This Row],[Price]]*0.6)</f>
        <v>0</v>
      </c>
    </row>
    <row r="1097" spans="1:17" x14ac:dyDescent="0.25">
      <c r="A1097" t="s">
        <v>333</v>
      </c>
      <c r="B1097">
        <v>0</v>
      </c>
      <c r="C1097" t="s">
        <v>1191</v>
      </c>
      <c r="D1097">
        <v>636</v>
      </c>
      <c r="E1097" t="s">
        <v>345</v>
      </c>
      <c r="F1097" s="4">
        <v>0</v>
      </c>
      <c r="J1097" s="4">
        <f>MIN(Table16[[#This Row],[Medicare Outpatient Allowable Rate]:[WPPA Inc Outpatient Allowable Rate]])</f>
        <v>0</v>
      </c>
      <c r="K1097" s="4">
        <f>MAX(Table16[[#This Row],[Blue Cross Outpatient Allowable Rate]:[WPPA Inc Outpatient Allowable Rate]])</f>
        <v>0</v>
      </c>
      <c r="L1097" s="4">
        <f>SUM(Table16[[#This Row],[Price]]*4.42)</f>
        <v>0</v>
      </c>
      <c r="M1097" s="4">
        <v>0</v>
      </c>
      <c r="N1097" s="4">
        <f>SUM(Table16[[#This Row],[ChargeID]]*0.76)</f>
        <v>0</v>
      </c>
      <c r="O1097" s="4">
        <f>SUM(Table16[[#This Row],[Price]]*0.95)</f>
        <v>0</v>
      </c>
      <c r="P1097" s="4">
        <f>SUM(Table16[[#This Row],[Price]]*0.8)</f>
        <v>0</v>
      </c>
      <c r="Q1097" s="4">
        <f>SUM(Table16[[#This Row],[Price]]*0.6)</f>
        <v>0</v>
      </c>
    </row>
    <row r="1098" spans="1:17" x14ac:dyDescent="0.25">
      <c r="A1098" t="s">
        <v>333</v>
      </c>
      <c r="B1098">
        <v>0</v>
      </c>
      <c r="C1098" t="s">
        <v>1192</v>
      </c>
      <c r="D1098">
        <v>636</v>
      </c>
      <c r="E1098" t="s">
        <v>345</v>
      </c>
      <c r="F1098" s="4">
        <v>0</v>
      </c>
      <c r="J1098" s="4">
        <f>MIN(Table16[[#This Row],[Medicare Outpatient Allowable Rate]:[WPPA Inc Outpatient Allowable Rate]])</f>
        <v>0</v>
      </c>
      <c r="K1098" s="4">
        <f>MAX(Table16[[#This Row],[Blue Cross Outpatient Allowable Rate]:[WPPA Inc Outpatient Allowable Rate]])</f>
        <v>0</v>
      </c>
      <c r="L1098" s="4">
        <f>SUM(Table16[[#This Row],[Price]]*4.42)</f>
        <v>0</v>
      </c>
      <c r="M1098" s="4">
        <v>0</v>
      </c>
      <c r="N1098" s="4">
        <f>SUM(Table16[[#This Row],[ChargeID]]*0.76)</f>
        <v>0</v>
      </c>
      <c r="O1098" s="4">
        <f>SUM(Table16[[#This Row],[Price]]*0.95)</f>
        <v>0</v>
      </c>
      <c r="P1098" s="4">
        <f>SUM(Table16[[#This Row],[Price]]*0.8)</f>
        <v>0</v>
      </c>
      <c r="Q1098" s="4">
        <f>SUM(Table16[[#This Row],[Price]]*0.6)</f>
        <v>0</v>
      </c>
    </row>
    <row r="1099" spans="1:17" x14ac:dyDescent="0.25">
      <c r="A1099" t="s">
        <v>333</v>
      </c>
      <c r="B1099">
        <v>0</v>
      </c>
      <c r="C1099" t="s">
        <v>1193</v>
      </c>
      <c r="D1099">
        <v>636</v>
      </c>
      <c r="E1099" t="s">
        <v>345</v>
      </c>
      <c r="F1099" s="4">
        <v>0</v>
      </c>
      <c r="J1099" s="4">
        <f>MIN(Table16[[#This Row],[Medicare Outpatient Allowable Rate]:[WPPA Inc Outpatient Allowable Rate]])</f>
        <v>0</v>
      </c>
      <c r="K1099" s="4">
        <f>MAX(Table16[[#This Row],[Blue Cross Outpatient Allowable Rate]:[WPPA Inc Outpatient Allowable Rate]])</f>
        <v>0</v>
      </c>
      <c r="L1099" s="4">
        <f>SUM(Table16[[#This Row],[Price]]*4.42)</f>
        <v>0</v>
      </c>
      <c r="M1099" s="4">
        <v>0</v>
      </c>
      <c r="N1099" s="4">
        <f>SUM(Table16[[#This Row],[ChargeID]]*0.76)</f>
        <v>0</v>
      </c>
      <c r="O1099" s="4">
        <f>SUM(Table16[[#This Row],[Price]]*0.95)</f>
        <v>0</v>
      </c>
      <c r="P1099" s="4">
        <f>SUM(Table16[[#This Row],[Price]]*0.8)</f>
        <v>0</v>
      </c>
      <c r="Q1099" s="4">
        <f>SUM(Table16[[#This Row],[Price]]*0.6)</f>
        <v>0</v>
      </c>
    </row>
    <row r="1100" spans="1:17" x14ac:dyDescent="0.25">
      <c r="A1100" t="s">
        <v>333</v>
      </c>
      <c r="B1100">
        <v>0</v>
      </c>
      <c r="C1100" t="s">
        <v>1194</v>
      </c>
      <c r="D1100">
        <v>636</v>
      </c>
      <c r="E1100" t="s">
        <v>420</v>
      </c>
      <c r="F1100" s="4">
        <v>0</v>
      </c>
      <c r="J1100" s="4">
        <f>MIN(Table16[[#This Row],[Medicare Outpatient Allowable Rate]:[WPPA Inc Outpatient Allowable Rate]])</f>
        <v>0</v>
      </c>
      <c r="K1100" s="4">
        <f>MAX(Table16[[#This Row],[Blue Cross Outpatient Allowable Rate]:[WPPA Inc Outpatient Allowable Rate]])</f>
        <v>0</v>
      </c>
      <c r="L1100" s="4">
        <f>SUM(Table16[[#This Row],[Price]]*4.42)</f>
        <v>0</v>
      </c>
      <c r="M1100" s="4">
        <v>0</v>
      </c>
      <c r="N1100" s="4">
        <f>SUM(Table16[[#This Row],[ChargeID]]*0.76)</f>
        <v>0</v>
      </c>
      <c r="O1100" s="4">
        <f>SUM(Table16[[#This Row],[Price]]*0.95)</f>
        <v>0</v>
      </c>
      <c r="P1100" s="4">
        <f>SUM(Table16[[#This Row],[Price]]*0.8)</f>
        <v>0</v>
      </c>
      <c r="Q1100" s="4">
        <f>SUM(Table16[[#This Row],[Price]]*0.6)</f>
        <v>0</v>
      </c>
    </row>
    <row r="1101" spans="1:17" x14ac:dyDescent="0.25">
      <c r="A1101" t="s">
        <v>333</v>
      </c>
      <c r="B1101">
        <v>0</v>
      </c>
      <c r="C1101" t="s">
        <v>1195</v>
      </c>
      <c r="D1101">
        <v>636</v>
      </c>
      <c r="E1101" t="s">
        <v>341</v>
      </c>
      <c r="F1101" s="4">
        <v>0</v>
      </c>
      <c r="J1101" s="4">
        <f>MIN(Table16[[#This Row],[Medicare Outpatient Allowable Rate]:[WPPA Inc Outpatient Allowable Rate]])</f>
        <v>0</v>
      </c>
      <c r="K1101" s="4">
        <f>MAX(Table16[[#This Row],[Blue Cross Outpatient Allowable Rate]:[WPPA Inc Outpatient Allowable Rate]])</f>
        <v>0</v>
      </c>
      <c r="L1101" s="4">
        <f>SUM(Table16[[#This Row],[Price]]*4.42)</f>
        <v>0</v>
      </c>
      <c r="M1101" s="4">
        <v>0</v>
      </c>
      <c r="N1101" s="4">
        <f>SUM(Table16[[#This Row],[ChargeID]]*0.76)</f>
        <v>0</v>
      </c>
      <c r="O1101" s="4">
        <f>SUM(Table16[[#This Row],[Price]]*0.95)</f>
        <v>0</v>
      </c>
      <c r="P1101" s="4">
        <f>SUM(Table16[[#This Row],[Price]]*0.8)</f>
        <v>0</v>
      </c>
      <c r="Q1101" s="4">
        <f>SUM(Table16[[#This Row],[Price]]*0.6)</f>
        <v>0</v>
      </c>
    </row>
    <row r="1102" spans="1:17" x14ac:dyDescent="0.25">
      <c r="A1102" t="s">
        <v>333</v>
      </c>
      <c r="B1102">
        <v>0</v>
      </c>
      <c r="C1102" t="s">
        <v>1196</v>
      </c>
      <c r="D1102">
        <v>636</v>
      </c>
      <c r="E1102" t="s">
        <v>420</v>
      </c>
      <c r="F1102" s="4">
        <v>0</v>
      </c>
      <c r="J1102" s="4">
        <f>MIN(Table16[[#This Row],[Medicare Outpatient Allowable Rate]:[WPPA Inc Outpatient Allowable Rate]])</f>
        <v>0</v>
      </c>
      <c r="K1102" s="4">
        <f>MAX(Table16[[#This Row],[Blue Cross Outpatient Allowable Rate]:[WPPA Inc Outpatient Allowable Rate]])</f>
        <v>0</v>
      </c>
      <c r="L1102" s="4">
        <f>SUM(Table16[[#This Row],[Price]]*4.42)</f>
        <v>0</v>
      </c>
      <c r="M1102" s="4">
        <v>0</v>
      </c>
      <c r="N1102" s="4">
        <f>SUM(Table16[[#This Row],[ChargeID]]*0.76)</f>
        <v>0</v>
      </c>
      <c r="O1102" s="4">
        <f>SUM(Table16[[#This Row],[Price]]*0.95)</f>
        <v>0</v>
      </c>
      <c r="P1102" s="4">
        <f>SUM(Table16[[#This Row],[Price]]*0.8)</f>
        <v>0</v>
      </c>
      <c r="Q1102" s="4">
        <f>SUM(Table16[[#This Row],[Price]]*0.6)</f>
        <v>0</v>
      </c>
    </row>
    <row r="1103" spans="1:17" x14ac:dyDescent="0.25">
      <c r="A1103" t="s">
        <v>333</v>
      </c>
      <c r="B1103">
        <v>0</v>
      </c>
      <c r="C1103" t="s">
        <v>1048</v>
      </c>
      <c r="D1103">
        <v>636</v>
      </c>
      <c r="E1103" t="s">
        <v>353</v>
      </c>
      <c r="F1103" s="4">
        <v>0</v>
      </c>
      <c r="J1103" s="4">
        <f>MIN(Table16[[#This Row],[Medicare Outpatient Allowable Rate]:[WPPA Inc Outpatient Allowable Rate]])</f>
        <v>0</v>
      </c>
      <c r="K1103" s="4">
        <f>MAX(Table16[[#This Row],[Blue Cross Outpatient Allowable Rate]:[WPPA Inc Outpatient Allowable Rate]])</f>
        <v>0</v>
      </c>
      <c r="L1103" s="4">
        <f>SUM(Table16[[#This Row],[Price]]*4.42)</f>
        <v>0</v>
      </c>
      <c r="M1103" s="4">
        <v>0</v>
      </c>
      <c r="N1103" s="4">
        <f>SUM(Table16[[#This Row],[ChargeID]]*0.76)</f>
        <v>0</v>
      </c>
      <c r="O1103" s="4">
        <f>SUM(Table16[[#This Row],[Price]]*0.95)</f>
        <v>0</v>
      </c>
      <c r="P1103" s="4">
        <f>SUM(Table16[[#This Row],[Price]]*0.8)</f>
        <v>0</v>
      </c>
      <c r="Q1103" s="4">
        <f>SUM(Table16[[#This Row],[Price]]*0.6)</f>
        <v>0</v>
      </c>
    </row>
    <row r="1104" spans="1:17" x14ac:dyDescent="0.25">
      <c r="A1104" t="s">
        <v>333</v>
      </c>
      <c r="B1104">
        <v>0</v>
      </c>
      <c r="C1104" t="s">
        <v>1048</v>
      </c>
      <c r="D1104">
        <v>636</v>
      </c>
      <c r="E1104" t="s">
        <v>353</v>
      </c>
      <c r="F1104" s="4">
        <v>0</v>
      </c>
      <c r="J1104" s="4">
        <f>MIN(Table16[[#This Row],[Medicare Outpatient Allowable Rate]:[WPPA Inc Outpatient Allowable Rate]])</f>
        <v>0</v>
      </c>
      <c r="K1104" s="4">
        <f>MAX(Table16[[#This Row],[Blue Cross Outpatient Allowable Rate]:[WPPA Inc Outpatient Allowable Rate]])</f>
        <v>0</v>
      </c>
      <c r="L1104" s="4">
        <f>SUM(Table16[[#This Row],[Price]]*4.42)</f>
        <v>0</v>
      </c>
      <c r="M1104" s="4">
        <v>0</v>
      </c>
      <c r="N1104" s="4">
        <f>SUM(Table16[[#This Row],[ChargeID]]*0.76)</f>
        <v>0</v>
      </c>
      <c r="O1104" s="4">
        <f>SUM(Table16[[#This Row],[Price]]*0.95)</f>
        <v>0</v>
      </c>
      <c r="P1104" s="4">
        <f>SUM(Table16[[#This Row],[Price]]*0.8)</f>
        <v>0</v>
      </c>
      <c r="Q1104" s="4">
        <f>SUM(Table16[[#This Row],[Price]]*0.6)</f>
        <v>0</v>
      </c>
    </row>
    <row r="1105" spans="1:17" x14ac:dyDescent="0.25">
      <c r="A1105" t="s">
        <v>333</v>
      </c>
      <c r="B1105">
        <v>0</v>
      </c>
      <c r="C1105" t="s">
        <v>1063</v>
      </c>
      <c r="D1105">
        <v>636</v>
      </c>
      <c r="E1105" t="s">
        <v>345</v>
      </c>
      <c r="F1105" s="4">
        <v>0</v>
      </c>
      <c r="J1105" s="4">
        <f>MIN(Table16[[#This Row],[Medicare Outpatient Allowable Rate]:[WPPA Inc Outpatient Allowable Rate]])</f>
        <v>0</v>
      </c>
      <c r="K1105" s="4">
        <f>MAX(Table16[[#This Row],[Blue Cross Outpatient Allowable Rate]:[WPPA Inc Outpatient Allowable Rate]])</f>
        <v>0</v>
      </c>
      <c r="L1105" s="4">
        <f>SUM(Table16[[#This Row],[Price]]*4.42)</f>
        <v>0</v>
      </c>
      <c r="M1105" s="4">
        <v>0</v>
      </c>
      <c r="N1105" s="4">
        <f>SUM(Table16[[#This Row],[ChargeID]]*0.76)</f>
        <v>0</v>
      </c>
      <c r="O1105" s="4">
        <f>SUM(Table16[[#This Row],[Price]]*0.95)</f>
        <v>0</v>
      </c>
      <c r="P1105" s="4">
        <f>SUM(Table16[[#This Row],[Price]]*0.8)</f>
        <v>0</v>
      </c>
      <c r="Q1105" s="4">
        <f>SUM(Table16[[#This Row],[Price]]*0.6)</f>
        <v>0</v>
      </c>
    </row>
    <row r="1106" spans="1:17" x14ac:dyDescent="0.25">
      <c r="A1106" t="s">
        <v>333</v>
      </c>
      <c r="B1106">
        <v>0</v>
      </c>
      <c r="C1106" t="s">
        <v>1029</v>
      </c>
      <c r="D1106">
        <v>636</v>
      </c>
      <c r="E1106" t="s">
        <v>345</v>
      </c>
      <c r="F1106" s="4">
        <v>0</v>
      </c>
      <c r="J1106" s="4">
        <f>MIN(Table16[[#This Row],[Medicare Outpatient Allowable Rate]:[WPPA Inc Outpatient Allowable Rate]])</f>
        <v>0</v>
      </c>
      <c r="K1106" s="4">
        <f>MAX(Table16[[#This Row],[Blue Cross Outpatient Allowable Rate]:[WPPA Inc Outpatient Allowable Rate]])</f>
        <v>0</v>
      </c>
      <c r="L1106" s="4">
        <f>SUM(Table16[[#This Row],[Price]]*4.42)</f>
        <v>0</v>
      </c>
      <c r="M1106" s="4">
        <v>0</v>
      </c>
      <c r="N1106" s="4">
        <f>SUM(Table16[[#This Row],[ChargeID]]*0.76)</f>
        <v>0</v>
      </c>
      <c r="O1106" s="4">
        <f>SUM(Table16[[#This Row],[Price]]*0.95)</f>
        <v>0</v>
      </c>
      <c r="P1106" s="4">
        <f>SUM(Table16[[#This Row],[Price]]*0.8)</f>
        <v>0</v>
      </c>
      <c r="Q1106" s="4">
        <f>SUM(Table16[[#This Row],[Price]]*0.6)</f>
        <v>0</v>
      </c>
    </row>
    <row r="1107" spans="1:17" x14ac:dyDescent="0.25">
      <c r="A1107" t="s">
        <v>333</v>
      </c>
      <c r="B1107">
        <v>0</v>
      </c>
      <c r="C1107" t="s">
        <v>630</v>
      </c>
      <c r="D1107">
        <v>636</v>
      </c>
      <c r="E1107" t="s">
        <v>345</v>
      </c>
      <c r="F1107" s="4">
        <v>0</v>
      </c>
      <c r="J1107" s="4">
        <f>MIN(Table16[[#This Row],[Medicare Outpatient Allowable Rate]:[WPPA Inc Outpatient Allowable Rate]])</f>
        <v>0</v>
      </c>
      <c r="K1107" s="4">
        <f>MAX(Table16[[#This Row],[Blue Cross Outpatient Allowable Rate]:[WPPA Inc Outpatient Allowable Rate]])</f>
        <v>0</v>
      </c>
      <c r="L1107" s="4">
        <f>SUM(Table16[[#This Row],[Price]]*4.42)</f>
        <v>0</v>
      </c>
      <c r="M1107" s="4">
        <v>0</v>
      </c>
      <c r="N1107" s="4">
        <f>SUM(Table16[[#This Row],[ChargeID]]*0.76)</f>
        <v>0</v>
      </c>
      <c r="O1107" s="4">
        <f>SUM(Table16[[#This Row],[Price]]*0.95)</f>
        <v>0</v>
      </c>
      <c r="P1107" s="4">
        <f>SUM(Table16[[#This Row],[Price]]*0.8)</f>
        <v>0</v>
      </c>
      <c r="Q1107" s="4">
        <f>SUM(Table16[[#This Row],[Price]]*0.6)</f>
        <v>0</v>
      </c>
    </row>
    <row r="1108" spans="1:17" x14ac:dyDescent="0.25">
      <c r="A1108" t="s">
        <v>333</v>
      </c>
      <c r="B1108">
        <v>0</v>
      </c>
      <c r="C1108" t="s">
        <v>1197</v>
      </c>
      <c r="D1108">
        <v>636</v>
      </c>
      <c r="E1108" t="s">
        <v>353</v>
      </c>
      <c r="F1108" s="4">
        <v>0</v>
      </c>
      <c r="J1108" s="4">
        <f>MIN(Table16[[#This Row],[Medicare Outpatient Allowable Rate]:[WPPA Inc Outpatient Allowable Rate]])</f>
        <v>0</v>
      </c>
      <c r="K1108" s="4">
        <f>MAX(Table16[[#This Row],[Blue Cross Outpatient Allowable Rate]:[WPPA Inc Outpatient Allowable Rate]])</f>
        <v>0</v>
      </c>
      <c r="L1108" s="4">
        <f>SUM(Table16[[#This Row],[Price]]*4.42)</f>
        <v>0</v>
      </c>
      <c r="M1108" s="4">
        <v>0</v>
      </c>
      <c r="N1108" s="4">
        <f>SUM(Table16[[#This Row],[ChargeID]]*0.76)</f>
        <v>0</v>
      </c>
      <c r="O1108" s="4">
        <f>SUM(Table16[[#This Row],[Price]]*0.95)</f>
        <v>0</v>
      </c>
      <c r="P1108" s="4">
        <f>SUM(Table16[[#This Row],[Price]]*0.8)</f>
        <v>0</v>
      </c>
      <c r="Q1108" s="4">
        <f>SUM(Table16[[#This Row],[Price]]*0.6)</f>
        <v>0</v>
      </c>
    </row>
    <row r="1109" spans="1:17" x14ac:dyDescent="0.25">
      <c r="A1109" t="s">
        <v>333</v>
      </c>
      <c r="B1109">
        <v>0</v>
      </c>
      <c r="C1109" t="s">
        <v>1198</v>
      </c>
      <c r="D1109">
        <v>636</v>
      </c>
      <c r="E1109" t="s">
        <v>452</v>
      </c>
      <c r="F1109" s="4">
        <v>0</v>
      </c>
      <c r="J1109" s="4">
        <f>MIN(Table16[[#This Row],[Medicare Outpatient Allowable Rate]:[WPPA Inc Outpatient Allowable Rate]])</f>
        <v>0</v>
      </c>
      <c r="K1109" s="4">
        <f>MAX(Table16[[#This Row],[Blue Cross Outpatient Allowable Rate]:[WPPA Inc Outpatient Allowable Rate]])</f>
        <v>0</v>
      </c>
      <c r="L1109" s="4">
        <f>SUM(Table16[[#This Row],[Price]]*4.42)</f>
        <v>0</v>
      </c>
      <c r="M1109" s="4">
        <v>0</v>
      </c>
      <c r="N1109" s="4">
        <f>SUM(Table16[[#This Row],[ChargeID]]*0.76)</f>
        <v>0</v>
      </c>
      <c r="O1109" s="4">
        <f>SUM(Table16[[#This Row],[Price]]*0.95)</f>
        <v>0</v>
      </c>
      <c r="P1109" s="4">
        <f>SUM(Table16[[#This Row],[Price]]*0.8)</f>
        <v>0</v>
      </c>
      <c r="Q1109" s="4">
        <f>SUM(Table16[[#This Row],[Price]]*0.6)</f>
        <v>0</v>
      </c>
    </row>
    <row r="1110" spans="1:17" x14ac:dyDescent="0.25">
      <c r="A1110" t="s">
        <v>333</v>
      </c>
      <c r="B1110">
        <v>0</v>
      </c>
      <c r="C1110" t="s">
        <v>1199</v>
      </c>
      <c r="D1110">
        <v>636</v>
      </c>
      <c r="E1110" t="s">
        <v>345</v>
      </c>
      <c r="F1110" s="4">
        <v>0</v>
      </c>
      <c r="J1110" s="4">
        <f>MIN(Table16[[#This Row],[Medicare Outpatient Allowable Rate]:[WPPA Inc Outpatient Allowable Rate]])</f>
        <v>0</v>
      </c>
      <c r="K1110" s="4">
        <f>MAX(Table16[[#This Row],[Blue Cross Outpatient Allowable Rate]:[WPPA Inc Outpatient Allowable Rate]])</f>
        <v>0</v>
      </c>
      <c r="L1110" s="4">
        <f>SUM(Table16[[#This Row],[Price]]*4.42)</f>
        <v>0</v>
      </c>
      <c r="M1110" s="4">
        <v>0</v>
      </c>
      <c r="N1110" s="4">
        <f>SUM(Table16[[#This Row],[ChargeID]]*0.76)</f>
        <v>0</v>
      </c>
      <c r="O1110" s="4">
        <f>SUM(Table16[[#This Row],[Price]]*0.95)</f>
        <v>0</v>
      </c>
      <c r="P1110" s="4">
        <f>SUM(Table16[[#This Row],[Price]]*0.8)</f>
        <v>0</v>
      </c>
      <c r="Q1110" s="4">
        <f>SUM(Table16[[#This Row],[Price]]*0.6)</f>
        <v>0</v>
      </c>
    </row>
    <row r="1111" spans="1:17" x14ac:dyDescent="0.25">
      <c r="A1111" t="s">
        <v>333</v>
      </c>
      <c r="B1111">
        <v>0</v>
      </c>
      <c r="C1111" t="s">
        <v>1200</v>
      </c>
      <c r="D1111">
        <v>636</v>
      </c>
      <c r="E1111" t="s">
        <v>345</v>
      </c>
      <c r="F1111" s="4">
        <v>0</v>
      </c>
      <c r="J1111" s="4">
        <f>MIN(Table16[[#This Row],[Medicare Outpatient Allowable Rate]:[WPPA Inc Outpatient Allowable Rate]])</f>
        <v>0</v>
      </c>
      <c r="K1111" s="4">
        <f>MAX(Table16[[#This Row],[Blue Cross Outpatient Allowable Rate]:[WPPA Inc Outpatient Allowable Rate]])</f>
        <v>0</v>
      </c>
      <c r="L1111" s="4">
        <f>SUM(Table16[[#This Row],[Price]]*4.42)</f>
        <v>0</v>
      </c>
      <c r="M1111" s="4">
        <v>0</v>
      </c>
      <c r="N1111" s="4">
        <f>SUM(Table16[[#This Row],[ChargeID]]*0.76)</f>
        <v>0</v>
      </c>
      <c r="O1111" s="4">
        <f>SUM(Table16[[#This Row],[Price]]*0.95)</f>
        <v>0</v>
      </c>
      <c r="P1111" s="4">
        <f>SUM(Table16[[#This Row],[Price]]*0.8)</f>
        <v>0</v>
      </c>
      <c r="Q1111" s="4">
        <f>SUM(Table16[[#This Row],[Price]]*0.6)</f>
        <v>0</v>
      </c>
    </row>
    <row r="1112" spans="1:17" x14ac:dyDescent="0.25">
      <c r="A1112" t="s">
        <v>333</v>
      </c>
      <c r="B1112">
        <v>0</v>
      </c>
      <c r="C1112" t="s">
        <v>1201</v>
      </c>
      <c r="D1112">
        <v>636</v>
      </c>
      <c r="E1112" t="s">
        <v>337</v>
      </c>
      <c r="F1112" s="4">
        <v>0</v>
      </c>
      <c r="J1112" s="4">
        <f>MIN(Table16[[#This Row],[Medicare Outpatient Allowable Rate]:[WPPA Inc Outpatient Allowable Rate]])</f>
        <v>0</v>
      </c>
      <c r="K1112" s="4">
        <f>MAX(Table16[[#This Row],[Blue Cross Outpatient Allowable Rate]:[WPPA Inc Outpatient Allowable Rate]])</f>
        <v>0</v>
      </c>
      <c r="L1112" s="4">
        <f>SUM(Table16[[#This Row],[Price]]*4.42)</f>
        <v>0</v>
      </c>
      <c r="M1112" s="4">
        <v>0</v>
      </c>
      <c r="N1112" s="4">
        <f>SUM(Table16[[#This Row],[ChargeID]]*0.76)</f>
        <v>0</v>
      </c>
      <c r="O1112" s="4">
        <f>SUM(Table16[[#This Row],[Price]]*0.95)</f>
        <v>0</v>
      </c>
      <c r="P1112" s="4">
        <f>SUM(Table16[[#This Row],[Price]]*0.8)</f>
        <v>0</v>
      </c>
      <c r="Q1112" s="4">
        <f>SUM(Table16[[#This Row],[Price]]*0.6)</f>
        <v>0</v>
      </c>
    </row>
    <row r="1113" spans="1:17" x14ac:dyDescent="0.25">
      <c r="A1113" t="s">
        <v>333</v>
      </c>
      <c r="B1113">
        <v>0</v>
      </c>
      <c r="C1113" t="s">
        <v>1184</v>
      </c>
      <c r="D1113">
        <v>636</v>
      </c>
      <c r="E1113" t="s">
        <v>402</v>
      </c>
      <c r="F1113" s="4">
        <v>0</v>
      </c>
      <c r="J1113" s="4">
        <f>MIN(Table16[[#This Row],[Medicare Outpatient Allowable Rate]:[WPPA Inc Outpatient Allowable Rate]])</f>
        <v>0</v>
      </c>
      <c r="K1113" s="4">
        <f>MAX(Table16[[#This Row],[Blue Cross Outpatient Allowable Rate]:[WPPA Inc Outpatient Allowable Rate]])</f>
        <v>0</v>
      </c>
      <c r="L1113" s="4">
        <f>SUM(Table16[[#This Row],[Price]]*4.42)</f>
        <v>0</v>
      </c>
      <c r="M1113" s="4">
        <v>0</v>
      </c>
      <c r="N1113" s="4">
        <f>SUM(Table16[[#This Row],[ChargeID]]*0.76)</f>
        <v>0</v>
      </c>
      <c r="O1113" s="4">
        <f>SUM(Table16[[#This Row],[Price]]*0.95)</f>
        <v>0</v>
      </c>
      <c r="P1113" s="4">
        <f>SUM(Table16[[#This Row],[Price]]*0.8)</f>
        <v>0</v>
      </c>
      <c r="Q1113" s="4">
        <f>SUM(Table16[[#This Row],[Price]]*0.6)</f>
        <v>0</v>
      </c>
    </row>
    <row r="1114" spans="1:17" x14ac:dyDescent="0.25">
      <c r="A1114" t="s">
        <v>333</v>
      </c>
      <c r="B1114">
        <v>0</v>
      </c>
      <c r="C1114" t="s">
        <v>1202</v>
      </c>
      <c r="D1114">
        <v>636</v>
      </c>
      <c r="E1114" t="s">
        <v>345</v>
      </c>
      <c r="F1114" s="4">
        <v>0</v>
      </c>
      <c r="J1114" s="4">
        <f>MIN(Table16[[#This Row],[Medicare Outpatient Allowable Rate]:[WPPA Inc Outpatient Allowable Rate]])</f>
        <v>0</v>
      </c>
      <c r="K1114" s="4">
        <f>MAX(Table16[[#This Row],[Blue Cross Outpatient Allowable Rate]:[WPPA Inc Outpatient Allowable Rate]])</f>
        <v>0</v>
      </c>
      <c r="L1114" s="4">
        <f>SUM(Table16[[#This Row],[Price]]*4.42)</f>
        <v>0</v>
      </c>
      <c r="M1114" s="4">
        <v>0</v>
      </c>
      <c r="N1114" s="4">
        <f>SUM(Table16[[#This Row],[ChargeID]]*0.76)</f>
        <v>0</v>
      </c>
      <c r="O1114" s="4">
        <f>SUM(Table16[[#This Row],[Price]]*0.95)</f>
        <v>0</v>
      </c>
      <c r="P1114" s="4">
        <f>SUM(Table16[[#This Row],[Price]]*0.8)</f>
        <v>0</v>
      </c>
      <c r="Q1114" s="4">
        <f>SUM(Table16[[#This Row],[Price]]*0.6)</f>
        <v>0</v>
      </c>
    </row>
    <row r="1115" spans="1:17" x14ac:dyDescent="0.25">
      <c r="A1115" t="s">
        <v>333</v>
      </c>
      <c r="B1115">
        <v>0</v>
      </c>
      <c r="C1115" t="s">
        <v>1203</v>
      </c>
      <c r="D1115">
        <v>636</v>
      </c>
      <c r="E1115" t="s">
        <v>345</v>
      </c>
      <c r="F1115" s="4">
        <v>0</v>
      </c>
      <c r="J1115" s="4">
        <f>MIN(Table16[[#This Row],[Medicare Outpatient Allowable Rate]:[WPPA Inc Outpatient Allowable Rate]])</f>
        <v>0</v>
      </c>
      <c r="K1115" s="4">
        <f>MAX(Table16[[#This Row],[Blue Cross Outpatient Allowable Rate]:[WPPA Inc Outpatient Allowable Rate]])</f>
        <v>0</v>
      </c>
      <c r="L1115" s="4">
        <f>SUM(Table16[[#This Row],[Price]]*4.42)</f>
        <v>0</v>
      </c>
      <c r="M1115" s="4">
        <v>0</v>
      </c>
      <c r="N1115" s="4">
        <f>SUM(Table16[[#This Row],[ChargeID]]*0.76)</f>
        <v>0</v>
      </c>
      <c r="O1115" s="4">
        <f>SUM(Table16[[#This Row],[Price]]*0.95)</f>
        <v>0</v>
      </c>
      <c r="P1115" s="4">
        <f>SUM(Table16[[#This Row],[Price]]*0.8)</f>
        <v>0</v>
      </c>
      <c r="Q1115" s="4">
        <f>SUM(Table16[[#This Row],[Price]]*0.6)</f>
        <v>0</v>
      </c>
    </row>
    <row r="1116" spans="1:17" x14ac:dyDescent="0.25">
      <c r="A1116" t="s">
        <v>333</v>
      </c>
      <c r="B1116">
        <v>0</v>
      </c>
      <c r="C1116" t="s">
        <v>1192</v>
      </c>
      <c r="D1116">
        <v>636</v>
      </c>
      <c r="E1116" t="s">
        <v>345</v>
      </c>
      <c r="F1116" s="4">
        <v>0</v>
      </c>
      <c r="J1116" s="4">
        <f>MIN(Table16[[#This Row],[Medicare Outpatient Allowable Rate]:[WPPA Inc Outpatient Allowable Rate]])</f>
        <v>0</v>
      </c>
      <c r="K1116" s="4">
        <f>MAX(Table16[[#This Row],[Blue Cross Outpatient Allowable Rate]:[WPPA Inc Outpatient Allowable Rate]])</f>
        <v>0</v>
      </c>
      <c r="L1116" s="4">
        <f>SUM(Table16[[#This Row],[Price]]*4.42)</f>
        <v>0</v>
      </c>
      <c r="M1116" s="4">
        <v>0</v>
      </c>
      <c r="N1116" s="4">
        <f>SUM(Table16[[#This Row],[ChargeID]]*0.76)</f>
        <v>0</v>
      </c>
      <c r="O1116" s="4">
        <f>SUM(Table16[[#This Row],[Price]]*0.95)</f>
        <v>0</v>
      </c>
      <c r="P1116" s="4">
        <f>SUM(Table16[[#This Row],[Price]]*0.8)</f>
        <v>0</v>
      </c>
      <c r="Q1116" s="4">
        <f>SUM(Table16[[#This Row],[Price]]*0.6)</f>
        <v>0</v>
      </c>
    </row>
    <row r="1117" spans="1:17" x14ac:dyDescent="0.25">
      <c r="A1117" t="s">
        <v>333</v>
      </c>
      <c r="B1117">
        <v>0</v>
      </c>
      <c r="C1117" t="s">
        <v>1075</v>
      </c>
      <c r="D1117">
        <v>636</v>
      </c>
      <c r="E1117" t="s">
        <v>345</v>
      </c>
      <c r="F1117" s="4">
        <v>0</v>
      </c>
      <c r="J1117" s="4">
        <f>MIN(Table16[[#This Row],[Medicare Outpatient Allowable Rate]:[WPPA Inc Outpatient Allowable Rate]])</f>
        <v>0</v>
      </c>
      <c r="K1117" s="4">
        <f>MAX(Table16[[#This Row],[Blue Cross Outpatient Allowable Rate]:[WPPA Inc Outpatient Allowable Rate]])</f>
        <v>0</v>
      </c>
      <c r="L1117" s="4">
        <f>SUM(Table16[[#This Row],[Price]]*4.42)</f>
        <v>0</v>
      </c>
      <c r="M1117" s="4">
        <v>0</v>
      </c>
      <c r="N1117" s="4">
        <f>SUM(Table16[[#This Row],[ChargeID]]*0.76)</f>
        <v>0</v>
      </c>
      <c r="O1117" s="4">
        <f>SUM(Table16[[#This Row],[Price]]*0.95)</f>
        <v>0</v>
      </c>
      <c r="P1117" s="4">
        <f>SUM(Table16[[#This Row],[Price]]*0.8)</f>
        <v>0</v>
      </c>
      <c r="Q1117" s="4">
        <f>SUM(Table16[[#This Row],[Price]]*0.6)</f>
        <v>0</v>
      </c>
    </row>
    <row r="1118" spans="1:17" x14ac:dyDescent="0.25">
      <c r="A1118" t="s">
        <v>333</v>
      </c>
      <c r="B1118">
        <v>0</v>
      </c>
      <c r="C1118" t="s">
        <v>504</v>
      </c>
      <c r="D1118">
        <v>636</v>
      </c>
      <c r="E1118" t="s">
        <v>426</v>
      </c>
      <c r="F1118" s="4">
        <v>0</v>
      </c>
      <c r="J1118" s="4">
        <f>MIN(Table16[[#This Row],[Medicare Outpatient Allowable Rate]:[WPPA Inc Outpatient Allowable Rate]])</f>
        <v>0</v>
      </c>
      <c r="K1118" s="4">
        <f>MAX(Table16[[#This Row],[Blue Cross Outpatient Allowable Rate]:[WPPA Inc Outpatient Allowable Rate]])</f>
        <v>0</v>
      </c>
      <c r="L1118" s="4">
        <f>SUM(Table16[[#This Row],[Price]]*4.42)</f>
        <v>0</v>
      </c>
      <c r="M1118" s="4">
        <v>0</v>
      </c>
      <c r="N1118" s="4">
        <f>SUM(Table16[[#This Row],[ChargeID]]*0.76)</f>
        <v>0</v>
      </c>
      <c r="O1118" s="4">
        <f>SUM(Table16[[#This Row],[Price]]*0.95)</f>
        <v>0</v>
      </c>
      <c r="P1118" s="4">
        <f>SUM(Table16[[#This Row],[Price]]*0.8)</f>
        <v>0</v>
      </c>
      <c r="Q1118" s="4">
        <f>SUM(Table16[[#This Row],[Price]]*0.6)</f>
        <v>0</v>
      </c>
    </row>
    <row r="1119" spans="1:17" x14ac:dyDescent="0.25">
      <c r="A1119" t="s">
        <v>333</v>
      </c>
      <c r="B1119">
        <v>0</v>
      </c>
      <c r="C1119" t="s">
        <v>735</v>
      </c>
      <c r="D1119">
        <v>636</v>
      </c>
      <c r="E1119" t="s">
        <v>337</v>
      </c>
      <c r="F1119" s="4">
        <v>0</v>
      </c>
      <c r="J1119" s="4">
        <f>MIN(Table16[[#This Row],[Medicare Outpatient Allowable Rate]:[WPPA Inc Outpatient Allowable Rate]])</f>
        <v>0</v>
      </c>
      <c r="K1119" s="4">
        <f>MAX(Table16[[#This Row],[Blue Cross Outpatient Allowable Rate]:[WPPA Inc Outpatient Allowable Rate]])</f>
        <v>0</v>
      </c>
      <c r="L1119" s="4">
        <f>SUM(Table16[[#This Row],[Price]]*4.42)</f>
        <v>0</v>
      </c>
      <c r="M1119" s="4">
        <v>0</v>
      </c>
      <c r="N1119" s="4">
        <f>SUM(Table16[[#This Row],[ChargeID]]*0.76)</f>
        <v>0</v>
      </c>
      <c r="O1119" s="4">
        <f>SUM(Table16[[#This Row],[Price]]*0.95)</f>
        <v>0</v>
      </c>
      <c r="P1119" s="4">
        <f>SUM(Table16[[#This Row],[Price]]*0.8)</f>
        <v>0</v>
      </c>
      <c r="Q1119" s="4">
        <f>SUM(Table16[[#This Row],[Price]]*0.6)</f>
        <v>0</v>
      </c>
    </row>
    <row r="1120" spans="1:17" x14ac:dyDescent="0.25">
      <c r="A1120" t="s">
        <v>333</v>
      </c>
      <c r="B1120">
        <v>0</v>
      </c>
      <c r="C1120" t="s">
        <v>1204</v>
      </c>
      <c r="D1120">
        <v>636</v>
      </c>
      <c r="E1120" t="s">
        <v>345</v>
      </c>
      <c r="F1120" s="4">
        <v>0</v>
      </c>
      <c r="J1120" s="4">
        <f>MIN(Table16[[#This Row],[Medicare Outpatient Allowable Rate]:[WPPA Inc Outpatient Allowable Rate]])</f>
        <v>0</v>
      </c>
      <c r="K1120" s="4">
        <f>MAX(Table16[[#This Row],[Blue Cross Outpatient Allowable Rate]:[WPPA Inc Outpatient Allowable Rate]])</f>
        <v>0</v>
      </c>
      <c r="L1120" s="4">
        <f>SUM(Table16[[#This Row],[Price]]*4.42)</f>
        <v>0</v>
      </c>
      <c r="M1120" s="4">
        <v>0</v>
      </c>
      <c r="N1120" s="4">
        <f>SUM(Table16[[#This Row],[ChargeID]]*0.76)</f>
        <v>0</v>
      </c>
      <c r="O1120" s="4">
        <f>SUM(Table16[[#This Row],[Price]]*0.95)</f>
        <v>0</v>
      </c>
      <c r="P1120" s="4">
        <f>SUM(Table16[[#This Row],[Price]]*0.8)</f>
        <v>0</v>
      </c>
      <c r="Q1120" s="4">
        <f>SUM(Table16[[#This Row],[Price]]*0.6)</f>
        <v>0</v>
      </c>
    </row>
    <row r="1121" spans="1:17" x14ac:dyDescent="0.25">
      <c r="A1121" t="s">
        <v>333</v>
      </c>
      <c r="B1121">
        <v>0</v>
      </c>
      <c r="C1121" t="s">
        <v>606</v>
      </c>
      <c r="D1121">
        <v>636</v>
      </c>
      <c r="E1121" t="s">
        <v>345</v>
      </c>
      <c r="F1121" s="4">
        <v>0</v>
      </c>
      <c r="J1121" s="4">
        <f>MIN(Table16[[#This Row],[Medicare Outpatient Allowable Rate]:[WPPA Inc Outpatient Allowable Rate]])</f>
        <v>0</v>
      </c>
      <c r="K1121" s="4">
        <f>MAX(Table16[[#This Row],[Blue Cross Outpatient Allowable Rate]:[WPPA Inc Outpatient Allowable Rate]])</f>
        <v>0</v>
      </c>
      <c r="L1121" s="4">
        <f>SUM(Table16[[#This Row],[Price]]*4.42)</f>
        <v>0</v>
      </c>
      <c r="M1121" s="4">
        <v>0</v>
      </c>
      <c r="N1121" s="4">
        <f>SUM(Table16[[#This Row],[ChargeID]]*0.76)</f>
        <v>0</v>
      </c>
      <c r="O1121" s="4">
        <f>SUM(Table16[[#This Row],[Price]]*0.95)</f>
        <v>0</v>
      </c>
      <c r="P1121" s="4">
        <f>SUM(Table16[[#This Row],[Price]]*0.8)</f>
        <v>0</v>
      </c>
      <c r="Q1121" s="4">
        <f>SUM(Table16[[#This Row],[Price]]*0.6)</f>
        <v>0</v>
      </c>
    </row>
    <row r="1122" spans="1:17" x14ac:dyDescent="0.25">
      <c r="A1122" t="s">
        <v>333</v>
      </c>
      <c r="B1122">
        <v>0</v>
      </c>
      <c r="C1122" t="s">
        <v>858</v>
      </c>
      <c r="D1122">
        <v>636</v>
      </c>
      <c r="E1122" t="s">
        <v>420</v>
      </c>
      <c r="F1122" s="4">
        <v>0</v>
      </c>
      <c r="J1122" s="4">
        <f>MIN(Table16[[#This Row],[Medicare Outpatient Allowable Rate]:[WPPA Inc Outpatient Allowable Rate]])</f>
        <v>0</v>
      </c>
      <c r="K1122" s="4">
        <f>MAX(Table16[[#This Row],[Blue Cross Outpatient Allowable Rate]:[WPPA Inc Outpatient Allowable Rate]])</f>
        <v>0</v>
      </c>
      <c r="L1122" s="4">
        <f>SUM(Table16[[#This Row],[Price]]*4.42)</f>
        <v>0</v>
      </c>
      <c r="M1122" s="4">
        <v>0</v>
      </c>
      <c r="N1122" s="4">
        <f>SUM(Table16[[#This Row],[ChargeID]]*0.76)</f>
        <v>0</v>
      </c>
      <c r="O1122" s="4">
        <f>SUM(Table16[[#This Row],[Price]]*0.95)</f>
        <v>0</v>
      </c>
      <c r="P1122" s="4">
        <f>SUM(Table16[[#This Row],[Price]]*0.8)</f>
        <v>0</v>
      </c>
      <c r="Q1122" s="4">
        <f>SUM(Table16[[#This Row],[Price]]*0.6)</f>
        <v>0</v>
      </c>
    </row>
    <row r="1123" spans="1:17" x14ac:dyDescent="0.25">
      <c r="A1123" t="s">
        <v>333</v>
      </c>
      <c r="B1123">
        <v>0</v>
      </c>
      <c r="C1123" t="s">
        <v>1205</v>
      </c>
      <c r="D1123">
        <v>636</v>
      </c>
      <c r="E1123" t="s">
        <v>345</v>
      </c>
      <c r="F1123" s="4">
        <v>0</v>
      </c>
      <c r="J1123" s="4">
        <f>MIN(Table16[[#This Row],[Medicare Outpatient Allowable Rate]:[WPPA Inc Outpatient Allowable Rate]])</f>
        <v>0</v>
      </c>
      <c r="K1123" s="4">
        <f>MAX(Table16[[#This Row],[Blue Cross Outpatient Allowable Rate]:[WPPA Inc Outpatient Allowable Rate]])</f>
        <v>0</v>
      </c>
      <c r="L1123" s="4">
        <f>SUM(Table16[[#This Row],[Price]]*4.42)</f>
        <v>0</v>
      </c>
      <c r="M1123" s="4">
        <v>0</v>
      </c>
      <c r="N1123" s="4">
        <f>SUM(Table16[[#This Row],[ChargeID]]*0.76)</f>
        <v>0</v>
      </c>
      <c r="O1123" s="4">
        <f>SUM(Table16[[#This Row],[Price]]*0.95)</f>
        <v>0</v>
      </c>
      <c r="P1123" s="4">
        <f>SUM(Table16[[#This Row],[Price]]*0.8)</f>
        <v>0</v>
      </c>
      <c r="Q1123" s="4">
        <f>SUM(Table16[[#This Row],[Price]]*0.6)</f>
        <v>0</v>
      </c>
    </row>
    <row r="1124" spans="1:17" x14ac:dyDescent="0.25">
      <c r="A1124" t="s">
        <v>333</v>
      </c>
      <c r="B1124">
        <v>0</v>
      </c>
      <c r="C1124" t="s">
        <v>1206</v>
      </c>
      <c r="D1124">
        <v>636</v>
      </c>
      <c r="E1124" t="s">
        <v>365</v>
      </c>
      <c r="F1124" s="4">
        <v>0</v>
      </c>
      <c r="J1124" s="4">
        <f>MIN(Table16[[#This Row],[Medicare Outpatient Allowable Rate]:[WPPA Inc Outpatient Allowable Rate]])</f>
        <v>0</v>
      </c>
      <c r="K1124" s="4">
        <f>MAX(Table16[[#This Row],[Blue Cross Outpatient Allowable Rate]:[WPPA Inc Outpatient Allowable Rate]])</f>
        <v>0</v>
      </c>
      <c r="L1124" s="4">
        <f>SUM(Table16[[#This Row],[Price]]*4.42)</f>
        <v>0</v>
      </c>
      <c r="M1124" s="4">
        <v>0</v>
      </c>
      <c r="N1124" s="4">
        <f>SUM(Table16[[#This Row],[ChargeID]]*0.76)</f>
        <v>0</v>
      </c>
      <c r="O1124" s="4">
        <f>SUM(Table16[[#This Row],[Price]]*0.95)</f>
        <v>0</v>
      </c>
      <c r="P1124" s="4">
        <f>SUM(Table16[[#This Row],[Price]]*0.8)</f>
        <v>0</v>
      </c>
      <c r="Q1124" s="4">
        <f>SUM(Table16[[#This Row],[Price]]*0.6)</f>
        <v>0</v>
      </c>
    </row>
    <row r="1125" spans="1:17" x14ac:dyDescent="0.25">
      <c r="A1125" t="s">
        <v>333</v>
      </c>
      <c r="B1125">
        <v>0</v>
      </c>
      <c r="C1125" t="s">
        <v>1207</v>
      </c>
      <c r="D1125">
        <v>636</v>
      </c>
      <c r="E1125" t="s">
        <v>1208</v>
      </c>
      <c r="F1125" s="4">
        <v>0</v>
      </c>
      <c r="J1125" s="4">
        <f>MIN(Table16[[#This Row],[Medicare Outpatient Allowable Rate]:[WPPA Inc Outpatient Allowable Rate]])</f>
        <v>0</v>
      </c>
      <c r="K1125" s="4">
        <f>MAX(Table16[[#This Row],[Blue Cross Outpatient Allowable Rate]:[WPPA Inc Outpatient Allowable Rate]])</f>
        <v>0</v>
      </c>
      <c r="L1125" s="4">
        <f>SUM(Table16[[#This Row],[Price]]*4.42)</f>
        <v>0</v>
      </c>
      <c r="M1125" s="4">
        <v>0</v>
      </c>
      <c r="N1125" s="4">
        <f>SUM(Table16[[#This Row],[ChargeID]]*0.76)</f>
        <v>0</v>
      </c>
      <c r="O1125" s="4">
        <f>SUM(Table16[[#This Row],[Price]]*0.95)</f>
        <v>0</v>
      </c>
      <c r="P1125" s="4">
        <f>SUM(Table16[[#This Row],[Price]]*0.8)</f>
        <v>0</v>
      </c>
      <c r="Q1125" s="4">
        <f>SUM(Table16[[#This Row],[Price]]*0.6)</f>
        <v>0</v>
      </c>
    </row>
    <row r="1126" spans="1:17" x14ac:dyDescent="0.25">
      <c r="A1126" t="s">
        <v>333</v>
      </c>
      <c r="B1126">
        <v>0</v>
      </c>
      <c r="C1126" t="s">
        <v>1209</v>
      </c>
      <c r="D1126">
        <v>636</v>
      </c>
      <c r="E1126" t="s">
        <v>345</v>
      </c>
      <c r="F1126" s="4">
        <v>0</v>
      </c>
      <c r="J1126" s="4">
        <f>MIN(Table16[[#This Row],[Medicare Outpatient Allowable Rate]:[WPPA Inc Outpatient Allowable Rate]])</f>
        <v>0</v>
      </c>
      <c r="K1126" s="4">
        <f>MAX(Table16[[#This Row],[Blue Cross Outpatient Allowable Rate]:[WPPA Inc Outpatient Allowable Rate]])</f>
        <v>0</v>
      </c>
      <c r="L1126" s="4">
        <f>SUM(Table16[[#This Row],[Price]]*4.42)</f>
        <v>0</v>
      </c>
      <c r="M1126" s="4">
        <v>0</v>
      </c>
      <c r="N1126" s="4">
        <f>SUM(Table16[[#This Row],[ChargeID]]*0.76)</f>
        <v>0</v>
      </c>
      <c r="O1126" s="4">
        <f>SUM(Table16[[#This Row],[Price]]*0.95)</f>
        <v>0</v>
      </c>
      <c r="P1126" s="4">
        <f>SUM(Table16[[#This Row],[Price]]*0.8)</f>
        <v>0</v>
      </c>
      <c r="Q1126" s="4">
        <f>SUM(Table16[[#This Row],[Price]]*0.6)</f>
        <v>0</v>
      </c>
    </row>
    <row r="1127" spans="1:17" x14ac:dyDescent="0.25">
      <c r="A1127" t="s">
        <v>333</v>
      </c>
      <c r="B1127">
        <v>0</v>
      </c>
      <c r="C1127" t="s">
        <v>1210</v>
      </c>
      <c r="D1127">
        <v>636</v>
      </c>
      <c r="E1127" t="s">
        <v>375</v>
      </c>
      <c r="F1127" s="4">
        <v>0</v>
      </c>
      <c r="J1127" s="4">
        <f>MIN(Table16[[#This Row],[Medicare Outpatient Allowable Rate]:[WPPA Inc Outpatient Allowable Rate]])</f>
        <v>0</v>
      </c>
      <c r="K1127" s="4">
        <f>MAX(Table16[[#This Row],[Blue Cross Outpatient Allowable Rate]:[WPPA Inc Outpatient Allowable Rate]])</f>
        <v>0</v>
      </c>
      <c r="L1127" s="4">
        <f>SUM(Table16[[#This Row],[Price]]*4.42)</f>
        <v>0</v>
      </c>
      <c r="M1127" s="4">
        <v>0</v>
      </c>
      <c r="N1127" s="4">
        <f>SUM(Table16[[#This Row],[ChargeID]]*0.76)</f>
        <v>0</v>
      </c>
      <c r="O1127" s="4">
        <f>SUM(Table16[[#This Row],[Price]]*0.95)</f>
        <v>0</v>
      </c>
      <c r="P1127" s="4">
        <f>SUM(Table16[[#This Row],[Price]]*0.8)</f>
        <v>0</v>
      </c>
      <c r="Q1127" s="4">
        <f>SUM(Table16[[#This Row],[Price]]*0.6)</f>
        <v>0</v>
      </c>
    </row>
    <row r="1128" spans="1:17" x14ac:dyDescent="0.25">
      <c r="A1128" t="s">
        <v>333</v>
      </c>
      <c r="B1128">
        <v>0</v>
      </c>
      <c r="C1128" t="s">
        <v>1211</v>
      </c>
      <c r="D1128">
        <v>636</v>
      </c>
      <c r="E1128" t="s">
        <v>345</v>
      </c>
      <c r="F1128" s="4">
        <v>0</v>
      </c>
      <c r="J1128" s="4">
        <f>MIN(Table16[[#This Row],[Medicare Outpatient Allowable Rate]:[WPPA Inc Outpatient Allowable Rate]])</f>
        <v>0</v>
      </c>
      <c r="K1128" s="4">
        <f>MAX(Table16[[#This Row],[Blue Cross Outpatient Allowable Rate]:[WPPA Inc Outpatient Allowable Rate]])</f>
        <v>0</v>
      </c>
      <c r="L1128" s="4">
        <f>SUM(Table16[[#This Row],[Price]]*4.42)</f>
        <v>0</v>
      </c>
      <c r="M1128" s="4">
        <v>0</v>
      </c>
      <c r="N1128" s="4">
        <f>SUM(Table16[[#This Row],[ChargeID]]*0.76)</f>
        <v>0</v>
      </c>
      <c r="O1128" s="4">
        <f>SUM(Table16[[#This Row],[Price]]*0.95)</f>
        <v>0</v>
      </c>
      <c r="P1128" s="4">
        <f>SUM(Table16[[#This Row],[Price]]*0.8)</f>
        <v>0</v>
      </c>
      <c r="Q1128" s="4">
        <f>SUM(Table16[[#This Row],[Price]]*0.6)</f>
        <v>0</v>
      </c>
    </row>
    <row r="1129" spans="1:17" x14ac:dyDescent="0.25">
      <c r="A1129" t="s">
        <v>333</v>
      </c>
      <c r="B1129">
        <v>0</v>
      </c>
      <c r="C1129" t="s">
        <v>1212</v>
      </c>
      <c r="D1129">
        <v>636</v>
      </c>
      <c r="E1129" t="s">
        <v>345</v>
      </c>
      <c r="F1129" s="4">
        <v>0</v>
      </c>
      <c r="J1129" s="4">
        <f>MIN(Table16[[#This Row],[Medicare Outpatient Allowable Rate]:[WPPA Inc Outpatient Allowable Rate]])</f>
        <v>0</v>
      </c>
      <c r="K1129" s="4">
        <f>MAX(Table16[[#This Row],[Blue Cross Outpatient Allowable Rate]:[WPPA Inc Outpatient Allowable Rate]])</f>
        <v>0</v>
      </c>
      <c r="L1129" s="4">
        <f>SUM(Table16[[#This Row],[Price]]*4.42)</f>
        <v>0</v>
      </c>
      <c r="M1129" s="4">
        <v>0</v>
      </c>
      <c r="N1129" s="4">
        <f>SUM(Table16[[#This Row],[ChargeID]]*0.76)</f>
        <v>0</v>
      </c>
      <c r="O1129" s="4">
        <f>SUM(Table16[[#This Row],[Price]]*0.95)</f>
        <v>0</v>
      </c>
      <c r="P1129" s="4">
        <f>SUM(Table16[[#This Row],[Price]]*0.8)</f>
        <v>0</v>
      </c>
      <c r="Q1129" s="4">
        <f>SUM(Table16[[#This Row],[Price]]*0.6)</f>
        <v>0</v>
      </c>
    </row>
    <row r="1130" spans="1:17" x14ac:dyDescent="0.25">
      <c r="A1130" t="s">
        <v>333</v>
      </c>
      <c r="B1130">
        <v>0</v>
      </c>
      <c r="C1130" t="s">
        <v>1213</v>
      </c>
      <c r="D1130">
        <v>636</v>
      </c>
      <c r="E1130" t="s">
        <v>353</v>
      </c>
      <c r="F1130" s="4">
        <v>0</v>
      </c>
      <c r="J1130" s="4">
        <f>MIN(Table16[[#This Row],[Medicare Outpatient Allowable Rate]:[WPPA Inc Outpatient Allowable Rate]])</f>
        <v>0</v>
      </c>
      <c r="K1130" s="4">
        <f>MAX(Table16[[#This Row],[Blue Cross Outpatient Allowable Rate]:[WPPA Inc Outpatient Allowable Rate]])</f>
        <v>0</v>
      </c>
      <c r="L1130" s="4">
        <f>SUM(Table16[[#This Row],[Price]]*4.42)</f>
        <v>0</v>
      </c>
      <c r="M1130" s="4">
        <v>0</v>
      </c>
      <c r="N1130" s="4">
        <f>SUM(Table16[[#This Row],[ChargeID]]*0.76)</f>
        <v>0</v>
      </c>
      <c r="O1130" s="4">
        <f>SUM(Table16[[#This Row],[Price]]*0.95)</f>
        <v>0</v>
      </c>
      <c r="P1130" s="4">
        <f>SUM(Table16[[#This Row],[Price]]*0.8)</f>
        <v>0</v>
      </c>
      <c r="Q1130" s="4">
        <f>SUM(Table16[[#This Row],[Price]]*0.6)</f>
        <v>0</v>
      </c>
    </row>
    <row r="1131" spans="1:17" x14ac:dyDescent="0.25">
      <c r="A1131" t="s">
        <v>333</v>
      </c>
      <c r="B1131">
        <v>0</v>
      </c>
      <c r="C1131" t="s">
        <v>1214</v>
      </c>
      <c r="D1131">
        <v>636</v>
      </c>
      <c r="E1131" t="s">
        <v>345</v>
      </c>
      <c r="F1131" s="4">
        <v>0</v>
      </c>
      <c r="J1131" s="4">
        <f>MIN(Table16[[#This Row],[Medicare Outpatient Allowable Rate]:[WPPA Inc Outpatient Allowable Rate]])</f>
        <v>0</v>
      </c>
      <c r="K1131" s="4">
        <f>MAX(Table16[[#This Row],[Blue Cross Outpatient Allowable Rate]:[WPPA Inc Outpatient Allowable Rate]])</f>
        <v>0</v>
      </c>
      <c r="L1131" s="4">
        <f>SUM(Table16[[#This Row],[Price]]*4.42)</f>
        <v>0</v>
      </c>
      <c r="M1131" s="4">
        <v>0</v>
      </c>
      <c r="N1131" s="4">
        <f>SUM(Table16[[#This Row],[ChargeID]]*0.76)</f>
        <v>0</v>
      </c>
      <c r="O1131" s="4">
        <f>SUM(Table16[[#This Row],[Price]]*0.95)</f>
        <v>0</v>
      </c>
      <c r="P1131" s="4">
        <f>SUM(Table16[[#This Row],[Price]]*0.8)</f>
        <v>0</v>
      </c>
      <c r="Q1131" s="4">
        <f>SUM(Table16[[#This Row],[Price]]*0.6)</f>
        <v>0</v>
      </c>
    </row>
    <row r="1132" spans="1:17" x14ac:dyDescent="0.25">
      <c r="A1132" t="s">
        <v>333</v>
      </c>
      <c r="B1132">
        <v>0</v>
      </c>
      <c r="C1132" t="s">
        <v>1215</v>
      </c>
      <c r="D1132">
        <v>636</v>
      </c>
      <c r="E1132" t="s">
        <v>345</v>
      </c>
      <c r="F1132" s="4">
        <v>0</v>
      </c>
      <c r="J1132" s="4">
        <f>MIN(Table16[[#This Row],[Medicare Outpatient Allowable Rate]:[WPPA Inc Outpatient Allowable Rate]])</f>
        <v>0</v>
      </c>
      <c r="K1132" s="4">
        <f>MAX(Table16[[#This Row],[Blue Cross Outpatient Allowable Rate]:[WPPA Inc Outpatient Allowable Rate]])</f>
        <v>0</v>
      </c>
      <c r="L1132" s="4">
        <f>SUM(Table16[[#This Row],[Price]]*4.42)</f>
        <v>0</v>
      </c>
      <c r="M1132" s="4">
        <v>0</v>
      </c>
      <c r="N1132" s="4">
        <f>SUM(Table16[[#This Row],[ChargeID]]*0.76)</f>
        <v>0</v>
      </c>
      <c r="O1132" s="4">
        <f>SUM(Table16[[#This Row],[Price]]*0.95)</f>
        <v>0</v>
      </c>
      <c r="P1132" s="4">
        <f>SUM(Table16[[#This Row],[Price]]*0.8)</f>
        <v>0</v>
      </c>
      <c r="Q1132" s="4">
        <f>SUM(Table16[[#This Row],[Price]]*0.6)</f>
        <v>0</v>
      </c>
    </row>
    <row r="1133" spans="1:17" x14ac:dyDescent="0.25">
      <c r="A1133" t="s">
        <v>333</v>
      </c>
      <c r="B1133">
        <v>0</v>
      </c>
      <c r="C1133" t="s">
        <v>1216</v>
      </c>
      <c r="D1133">
        <v>636</v>
      </c>
      <c r="E1133" t="s">
        <v>345</v>
      </c>
      <c r="F1133" s="4">
        <v>0</v>
      </c>
      <c r="J1133" s="4">
        <f>MIN(Table16[[#This Row],[Medicare Outpatient Allowable Rate]:[WPPA Inc Outpatient Allowable Rate]])</f>
        <v>0</v>
      </c>
      <c r="K1133" s="4">
        <f>MAX(Table16[[#This Row],[Blue Cross Outpatient Allowable Rate]:[WPPA Inc Outpatient Allowable Rate]])</f>
        <v>0</v>
      </c>
      <c r="L1133" s="4">
        <f>SUM(Table16[[#This Row],[Price]]*4.42)</f>
        <v>0</v>
      </c>
      <c r="M1133" s="4">
        <v>0</v>
      </c>
      <c r="N1133" s="4">
        <f>SUM(Table16[[#This Row],[ChargeID]]*0.76)</f>
        <v>0</v>
      </c>
      <c r="O1133" s="4">
        <f>SUM(Table16[[#This Row],[Price]]*0.95)</f>
        <v>0</v>
      </c>
      <c r="P1133" s="4">
        <f>SUM(Table16[[#This Row],[Price]]*0.8)</f>
        <v>0</v>
      </c>
      <c r="Q1133" s="4">
        <f>SUM(Table16[[#This Row],[Price]]*0.6)</f>
        <v>0</v>
      </c>
    </row>
    <row r="1134" spans="1:17" x14ac:dyDescent="0.25">
      <c r="A1134" t="s">
        <v>333</v>
      </c>
      <c r="B1134">
        <v>0</v>
      </c>
      <c r="C1134" t="s">
        <v>627</v>
      </c>
      <c r="D1134">
        <v>636</v>
      </c>
      <c r="E1134" t="s">
        <v>452</v>
      </c>
      <c r="F1134" s="4">
        <v>0</v>
      </c>
      <c r="J1134" s="4">
        <f>MIN(Table16[[#This Row],[Medicare Outpatient Allowable Rate]:[WPPA Inc Outpatient Allowable Rate]])</f>
        <v>0</v>
      </c>
      <c r="K1134" s="4">
        <f>MAX(Table16[[#This Row],[Blue Cross Outpatient Allowable Rate]:[WPPA Inc Outpatient Allowable Rate]])</f>
        <v>0</v>
      </c>
      <c r="L1134" s="4">
        <f>SUM(Table16[[#This Row],[Price]]*4.42)</f>
        <v>0</v>
      </c>
      <c r="M1134" s="4">
        <v>0</v>
      </c>
      <c r="N1134" s="4">
        <f>SUM(Table16[[#This Row],[ChargeID]]*0.76)</f>
        <v>0</v>
      </c>
      <c r="O1134" s="4">
        <f>SUM(Table16[[#This Row],[Price]]*0.95)</f>
        <v>0</v>
      </c>
      <c r="P1134" s="4">
        <f>SUM(Table16[[#This Row],[Price]]*0.8)</f>
        <v>0</v>
      </c>
      <c r="Q1134" s="4">
        <f>SUM(Table16[[#This Row],[Price]]*0.6)</f>
        <v>0</v>
      </c>
    </row>
    <row r="1135" spans="1:17" x14ac:dyDescent="0.25">
      <c r="A1135" t="s">
        <v>333</v>
      </c>
      <c r="B1135">
        <v>0</v>
      </c>
      <c r="C1135" t="s">
        <v>728</v>
      </c>
      <c r="D1135">
        <v>636</v>
      </c>
      <c r="E1135" t="s">
        <v>345</v>
      </c>
      <c r="F1135" s="4">
        <v>0</v>
      </c>
      <c r="J1135" s="4">
        <f>MIN(Table16[[#This Row],[Medicare Outpatient Allowable Rate]:[WPPA Inc Outpatient Allowable Rate]])</f>
        <v>0</v>
      </c>
      <c r="K1135" s="4">
        <f>MAX(Table16[[#This Row],[Blue Cross Outpatient Allowable Rate]:[WPPA Inc Outpatient Allowable Rate]])</f>
        <v>0</v>
      </c>
      <c r="L1135" s="4">
        <f>SUM(Table16[[#This Row],[Price]]*4.42)</f>
        <v>0</v>
      </c>
      <c r="M1135" s="4">
        <v>0</v>
      </c>
      <c r="N1135" s="4">
        <f>SUM(Table16[[#This Row],[ChargeID]]*0.76)</f>
        <v>0</v>
      </c>
      <c r="O1135" s="4">
        <f>SUM(Table16[[#This Row],[Price]]*0.95)</f>
        <v>0</v>
      </c>
      <c r="P1135" s="4">
        <f>SUM(Table16[[#This Row],[Price]]*0.8)</f>
        <v>0</v>
      </c>
      <c r="Q1135" s="4">
        <f>SUM(Table16[[#This Row],[Price]]*0.6)</f>
        <v>0</v>
      </c>
    </row>
    <row r="1136" spans="1:17" x14ac:dyDescent="0.25">
      <c r="A1136" t="s">
        <v>333</v>
      </c>
      <c r="B1136">
        <v>0</v>
      </c>
      <c r="C1136" t="s">
        <v>728</v>
      </c>
      <c r="D1136">
        <v>636</v>
      </c>
      <c r="E1136" t="s">
        <v>345</v>
      </c>
      <c r="F1136" s="4">
        <v>0</v>
      </c>
      <c r="J1136" s="4">
        <f>MIN(Table16[[#This Row],[Medicare Outpatient Allowable Rate]:[WPPA Inc Outpatient Allowable Rate]])</f>
        <v>0</v>
      </c>
      <c r="K1136" s="4">
        <f>MAX(Table16[[#This Row],[Blue Cross Outpatient Allowable Rate]:[WPPA Inc Outpatient Allowable Rate]])</f>
        <v>0</v>
      </c>
      <c r="L1136" s="4">
        <f>SUM(Table16[[#This Row],[Price]]*4.42)</f>
        <v>0</v>
      </c>
      <c r="M1136" s="4">
        <v>0</v>
      </c>
      <c r="N1136" s="4">
        <f>SUM(Table16[[#This Row],[ChargeID]]*0.76)</f>
        <v>0</v>
      </c>
      <c r="O1136" s="4">
        <f>SUM(Table16[[#This Row],[Price]]*0.95)</f>
        <v>0</v>
      </c>
      <c r="P1136" s="4">
        <f>SUM(Table16[[#This Row],[Price]]*0.8)</f>
        <v>0</v>
      </c>
      <c r="Q1136" s="4">
        <f>SUM(Table16[[#This Row],[Price]]*0.6)</f>
        <v>0</v>
      </c>
    </row>
    <row r="1137" spans="1:17" x14ac:dyDescent="0.25">
      <c r="A1137" t="s">
        <v>333</v>
      </c>
      <c r="B1137">
        <v>0</v>
      </c>
      <c r="C1137" t="s">
        <v>725</v>
      </c>
      <c r="D1137">
        <v>636</v>
      </c>
      <c r="E1137" t="s">
        <v>337</v>
      </c>
      <c r="F1137" s="4">
        <v>0</v>
      </c>
      <c r="J1137" s="4">
        <f>MIN(Table16[[#This Row],[Medicare Outpatient Allowable Rate]:[WPPA Inc Outpatient Allowable Rate]])</f>
        <v>0</v>
      </c>
      <c r="K1137" s="4">
        <f>MAX(Table16[[#This Row],[Blue Cross Outpatient Allowable Rate]:[WPPA Inc Outpatient Allowable Rate]])</f>
        <v>0</v>
      </c>
      <c r="L1137" s="4">
        <f>SUM(Table16[[#This Row],[Price]]*4.42)</f>
        <v>0</v>
      </c>
      <c r="M1137" s="4">
        <v>0</v>
      </c>
      <c r="N1137" s="4">
        <f>SUM(Table16[[#This Row],[ChargeID]]*0.76)</f>
        <v>0</v>
      </c>
      <c r="O1137" s="4">
        <f>SUM(Table16[[#This Row],[Price]]*0.95)</f>
        <v>0</v>
      </c>
      <c r="P1137" s="4">
        <f>SUM(Table16[[#This Row],[Price]]*0.8)</f>
        <v>0</v>
      </c>
      <c r="Q1137" s="4">
        <f>SUM(Table16[[#This Row],[Price]]*0.6)</f>
        <v>0</v>
      </c>
    </row>
    <row r="1138" spans="1:17" x14ac:dyDescent="0.25">
      <c r="A1138" t="s">
        <v>333</v>
      </c>
      <c r="B1138">
        <v>0</v>
      </c>
      <c r="C1138" t="s">
        <v>1217</v>
      </c>
      <c r="D1138">
        <v>636</v>
      </c>
      <c r="E1138" t="s">
        <v>343</v>
      </c>
      <c r="F1138" s="4">
        <v>0</v>
      </c>
      <c r="J1138" s="4">
        <f>MIN(Table16[[#This Row],[Medicare Outpatient Allowable Rate]:[WPPA Inc Outpatient Allowable Rate]])</f>
        <v>0</v>
      </c>
      <c r="K1138" s="4">
        <f>MAX(Table16[[#This Row],[Blue Cross Outpatient Allowable Rate]:[WPPA Inc Outpatient Allowable Rate]])</f>
        <v>0</v>
      </c>
      <c r="L1138" s="4">
        <f>SUM(Table16[[#This Row],[Price]]*4.42)</f>
        <v>0</v>
      </c>
      <c r="M1138" s="4">
        <v>0</v>
      </c>
      <c r="N1138" s="4">
        <f>SUM(Table16[[#This Row],[ChargeID]]*0.76)</f>
        <v>0</v>
      </c>
      <c r="O1138" s="4">
        <f>SUM(Table16[[#This Row],[Price]]*0.95)</f>
        <v>0</v>
      </c>
      <c r="P1138" s="4">
        <f>SUM(Table16[[#This Row],[Price]]*0.8)</f>
        <v>0</v>
      </c>
      <c r="Q1138" s="4">
        <f>SUM(Table16[[#This Row],[Price]]*0.6)</f>
        <v>0</v>
      </c>
    </row>
    <row r="1139" spans="1:17" x14ac:dyDescent="0.25">
      <c r="A1139" t="s">
        <v>333</v>
      </c>
      <c r="B1139">
        <v>0</v>
      </c>
      <c r="C1139" t="s">
        <v>1218</v>
      </c>
      <c r="D1139">
        <v>636</v>
      </c>
      <c r="E1139" t="s">
        <v>345</v>
      </c>
      <c r="F1139" s="4">
        <v>0</v>
      </c>
      <c r="J1139" s="4">
        <f>MIN(Table16[[#This Row],[Medicare Outpatient Allowable Rate]:[WPPA Inc Outpatient Allowable Rate]])</f>
        <v>0</v>
      </c>
      <c r="K1139" s="4">
        <f>MAX(Table16[[#This Row],[Blue Cross Outpatient Allowable Rate]:[WPPA Inc Outpatient Allowable Rate]])</f>
        <v>0</v>
      </c>
      <c r="L1139" s="4">
        <f>SUM(Table16[[#This Row],[Price]]*4.42)</f>
        <v>0</v>
      </c>
      <c r="M1139" s="4">
        <v>0</v>
      </c>
      <c r="N1139" s="4">
        <f>SUM(Table16[[#This Row],[ChargeID]]*0.76)</f>
        <v>0</v>
      </c>
      <c r="O1139" s="4">
        <f>SUM(Table16[[#This Row],[Price]]*0.95)</f>
        <v>0</v>
      </c>
      <c r="P1139" s="4">
        <f>SUM(Table16[[#This Row],[Price]]*0.8)</f>
        <v>0</v>
      </c>
      <c r="Q1139" s="4">
        <f>SUM(Table16[[#This Row],[Price]]*0.6)</f>
        <v>0</v>
      </c>
    </row>
    <row r="1140" spans="1:17" x14ac:dyDescent="0.25">
      <c r="A1140" t="s">
        <v>333</v>
      </c>
      <c r="B1140">
        <v>0</v>
      </c>
      <c r="C1140" t="s">
        <v>1219</v>
      </c>
      <c r="D1140">
        <v>636</v>
      </c>
      <c r="E1140" t="s">
        <v>345</v>
      </c>
      <c r="F1140" s="4">
        <v>0</v>
      </c>
      <c r="J1140" s="4">
        <f>MIN(Table16[[#This Row],[Medicare Outpatient Allowable Rate]:[WPPA Inc Outpatient Allowable Rate]])</f>
        <v>0</v>
      </c>
      <c r="K1140" s="4">
        <f>MAX(Table16[[#This Row],[Blue Cross Outpatient Allowable Rate]:[WPPA Inc Outpatient Allowable Rate]])</f>
        <v>0</v>
      </c>
      <c r="L1140" s="4">
        <f>SUM(Table16[[#This Row],[Price]]*4.42)</f>
        <v>0</v>
      </c>
      <c r="M1140" s="4">
        <v>0</v>
      </c>
      <c r="N1140" s="4">
        <f>SUM(Table16[[#This Row],[ChargeID]]*0.76)</f>
        <v>0</v>
      </c>
      <c r="O1140" s="4">
        <f>SUM(Table16[[#This Row],[Price]]*0.95)</f>
        <v>0</v>
      </c>
      <c r="P1140" s="4">
        <f>SUM(Table16[[#This Row],[Price]]*0.8)</f>
        <v>0</v>
      </c>
      <c r="Q1140" s="4">
        <f>SUM(Table16[[#This Row],[Price]]*0.6)</f>
        <v>0</v>
      </c>
    </row>
    <row r="1141" spans="1:17" x14ac:dyDescent="0.25">
      <c r="A1141" t="s">
        <v>333</v>
      </c>
      <c r="B1141">
        <v>0</v>
      </c>
      <c r="C1141" t="s">
        <v>1220</v>
      </c>
      <c r="D1141">
        <v>636</v>
      </c>
      <c r="E1141" t="s">
        <v>402</v>
      </c>
      <c r="F1141" s="4">
        <v>0</v>
      </c>
      <c r="J1141" s="4">
        <f>MIN(Table16[[#This Row],[Medicare Outpatient Allowable Rate]:[WPPA Inc Outpatient Allowable Rate]])</f>
        <v>0</v>
      </c>
      <c r="K1141" s="4">
        <f>MAX(Table16[[#This Row],[Blue Cross Outpatient Allowable Rate]:[WPPA Inc Outpatient Allowable Rate]])</f>
        <v>0</v>
      </c>
      <c r="L1141" s="4">
        <f>SUM(Table16[[#This Row],[Price]]*4.42)</f>
        <v>0</v>
      </c>
      <c r="M1141" s="4">
        <v>0</v>
      </c>
      <c r="N1141" s="4">
        <f>SUM(Table16[[#This Row],[ChargeID]]*0.76)</f>
        <v>0</v>
      </c>
      <c r="O1141" s="4">
        <f>SUM(Table16[[#This Row],[Price]]*0.95)</f>
        <v>0</v>
      </c>
      <c r="P1141" s="4">
        <f>SUM(Table16[[#This Row],[Price]]*0.8)</f>
        <v>0</v>
      </c>
      <c r="Q1141" s="4">
        <f>SUM(Table16[[#This Row],[Price]]*0.6)</f>
        <v>0</v>
      </c>
    </row>
    <row r="1142" spans="1:17" x14ac:dyDescent="0.25">
      <c r="A1142" t="s">
        <v>333</v>
      </c>
      <c r="B1142">
        <v>0</v>
      </c>
      <c r="C1142" t="s">
        <v>1221</v>
      </c>
      <c r="D1142">
        <v>636</v>
      </c>
      <c r="E1142" t="s">
        <v>345</v>
      </c>
      <c r="F1142" s="4">
        <v>0</v>
      </c>
      <c r="J1142" s="4">
        <f>MIN(Table16[[#This Row],[Medicare Outpatient Allowable Rate]:[WPPA Inc Outpatient Allowable Rate]])</f>
        <v>0</v>
      </c>
      <c r="K1142" s="4">
        <f>MAX(Table16[[#This Row],[Blue Cross Outpatient Allowable Rate]:[WPPA Inc Outpatient Allowable Rate]])</f>
        <v>0</v>
      </c>
      <c r="L1142" s="4">
        <f>SUM(Table16[[#This Row],[Price]]*4.42)</f>
        <v>0</v>
      </c>
      <c r="M1142" s="4">
        <v>0</v>
      </c>
      <c r="N1142" s="4">
        <f>SUM(Table16[[#This Row],[ChargeID]]*0.76)</f>
        <v>0</v>
      </c>
      <c r="O1142" s="4">
        <f>SUM(Table16[[#This Row],[Price]]*0.95)</f>
        <v>0</v>
      </c>
      <c r="P1142" s="4">
        <f>SUM(Table16[[#This Row],[Price]]*0.8)</f>
        <v>0</v>
      </c>
      <c r="Q1142" s="4">
        <f>SUM(Table16[[#This Row],[Price]]*0.6)</f>
        <v>0</v>
      </c>
    </row>
    <row r="1143" spans="1:17" x14ac:dyDescent="0.25">
      <c r="A1143" t="s">
        <v>333</v>
      </c>
      <c r="B1143">
        <v>0</v>
      </c>
      <c r="C1143" t="s">
        <v>1222</v>
      </c>
      <c r="D1143">
        <v>636</v>
      </c>
      <c r="E1143" t="s">
        <v>345</v>
      </c>
      <c r="F1143" s="4">
        <v>0</v>
      </c>
      <c r="J1143" s="4">
        <f>MIN(Table16[[#This Row],[Medicare Outpatient Allowable Rate]:[WPPA Inc Outpatient Allowable Rate]])</f>
        <v>0</v>
      </c>
      <c r="K1143" s="4">
        <f>MAX(Table16[[#This Row],[Blue Cross Outpatient Allowable Rate]:[WPPA Inc Outpatient Allowable Rate]])</f>
        <v>0</v>
      </c>
      <c r="L1143" s="4">
        <f>SUM(Table16[[#This Row],[Price]]*4.42)</f>
        <v>0</v>
      </c>
      <c r="M1143" s="4">
        <v>0</v>
      </c>
      <c r="N1143" s="4">
        <f>SUM(Table16[[#This Row],[ChargeID]]*0.76)</f>
        <v>0</v>
      </c>
      <c r="O1143" s="4">
        <f>SUM(Table16[[#This Row],[Price]]*0.95)</f>
        <v>0</v>
      </c>
      <c r="P1143" s="4">
        <f>SUM(Table16[[#This Row],[Price]]*0.8)</f>
        <v>0</v>
      </c>
      <c r="Q1143" s="4">
        <f>SUM(Table16[[#This Row],[Price]]*0.6)</f>
        <v>0</v>
      </c>
    </row>
    <row r="1144" spans="1:17" x14ac:dyDescent="0.25">
      <c r="A1144" t="s">
        <v>333</v>
      </c>
      <c r="B1144">
        <v>0</v>
      </c>
      <c r="C1144" t="s">
        <v>1223</v>
      </c>
      <c r="D1144">
        <v>636</v>
      </c>
      <c r="E1144" t="s">
        <v>345</v>
      </c>
      <c r="F1144" s="4">
        <v>0</v>
      </c>
      <c r="J1144" s="4">
        <f>MIN(Table16[[#This Row],[Medicare Outpatient Allowable Rate]:[WPPA Inc Outpatient Allowable Rate]])</f>
        <v>0</v>
      </c>
      <c r="K1144" s="4">
        <f>MAX(Table16[[#This Row],[Blue Cross Outpatient Allowable Rate]:[WPPA Inc Outpatient Allowable Rate]])</f>
        <v>0</v>
      </c>
      <c r="L1144" s="4">
        <f>SUM(Table16[[#This Row],[Price]]*4.42)</f>
        <v>0</v>
      </c>
      <c r="M1144" s="4">
        <v>0</v>
      </c>
      <c r="N1144" s="4">
        <f>SUM(Table16[[#This Row],[ChargeID]]*0.76)</f>
        <v>0</v>
      </c>
      <c r="O1144" s="4">
        <f>SUM(Table16[[#This Row],[Price]]*0.95)</f>
        <v>0</v>
      </c>
      <c r="P1144" s="4">
        <f>SUM(Table16[[#This Row],[Price]]*0.8)</f>
        <v>0</v>
      </c>
      <c r="Q1144" s="4">
        <f>SUM(Table16[[#This Row],[Price]]*0.6)</f>
        <v>0</v>
      </c>
    </row>
    <row r="1145" spans="1:17" x14ac:dyDescent="0.25">
      <c r="A1145" t="s">
        <v>333</v>
      </c>
      <c r="B1145">
        <v>0</v>
      </c>
      <c r="C1145" t="s">
        <v>666</v>
      </c>
      <c r="D1145">
        <v>636</v>
      </c>
      <c r="E1145" t="s">
        <v>345</v>
      </c>
      <c r="F1145" s="4">
        <v>0</v>
      </c>
      <c r="J1145" s="4">
        <f>MIN(Table16[[#This Row],[Medicare Outpatient Allowable Rate]:[WPPA Inc Outpatient Allowable Rate]])</f>
        <v>0</v>
      </c>
      <c r="K1145" s="4">
        <f>MAX(Table16[[#This Row],[Blue Cross Outpatient Allowable Rate]:[WPPA Inc Outpatient Allowable Rate]])</f>
        <v>0</v>
      </c>
      <c r="L1145" s="4">
        <f>SUM(Table16[[#This Row],[Price]]*4.42)</f>
        <v>0</v>
      </c>
      <c r="M1145" s="4">
        <v>0</v>
      </c>
      <c r="N1145" s="4">
        <f>SUM(Table16[[#This Row],[ChargeID]]*0.76)</f>
        <v>0</v>
      </c>
      <c r="O1145" s="4">
        <f>SUM(Table16[[#This Row],[Price]]*0.95)</f>
        <v>0</v>
      </c>
      <c r="P1145" s="4">
        <f>SUM(Table16[[#This Row],[Price]]*0.8)</f>
        <v>0</v>
      </c>
      <c r="Q1145" s="4">
        <f>SUM(Table16[[#This Row],[Price]]*0.6)</f>
        <v>0</v>
      </c>
    </row>
    <row r="1146" spans="1:17" x14ac:dyDescent="0.25">
      <c r="A1146" t="s">
        <v>333</v>
      </c>
      <c r="B1146">
        <v>0</v>
      </c>
      <c r="C1146" t="s">
        <v>627</v>
      </c>
      <c r="D1146">
        <v>636</v>
      </c>
      <c r="E1146" t="s">
        <v>452</v>
      </c>
      <c r="F1146" s="4">
        <v>0</v>
      </c>
      <c r="J1146" s="4">
        <f>MIN(Table16[[#This Row],[Medicare Outpatient Allowable Rate]:[WPPA Inc Outpatient Allowable Rate]])</f>
        <v>0</v>
      </c>
      <c r="K1146" s="4">
        <f>MAX(Table16[[#This Row],[Blue Cross Outpatient Allowable Rate]:[WPPA Inc Outpatient Allowable Rate]])</f>
        <v>0</v>
      </c>
      <c r="L1146" s="4">
        <f>SUM(Table16[[#This Row],[Price]]*4.42)</f>
        <v>0</v>
      </c>
      <c r="M1146" s="4">
        <v>0</v>
      </c>
      <c r="N1146" s="4">
        <f>SUM(Table16[[#This Row],[ChargeID]]*0.76)</f>
        <v>0</v>
      </c>
      <c r="O1146" s="4">
        <f>SUM(Table16[[#This Row],[Price]]*0.95)</f>
        <v>0</v>
      </c>
      <c r="P1146" s="4">
        <f>SUM(Table16[[#This Row],[Price]]*0.8)</f>
        <v>0</v>
      </c>
      <c r="Q1146" s="4">
        <f>SUM(Table16[[#This Row],[Price]]*0.6)</f>
        <v>0</v>
      </c>
    </row>
    <row r="1147" spans="1:17" x14ac:dyDescent="0.25">
      <c r="A1147" t="s">
        <v>333</v>
      </c>
      <c r="B1147">
        <v>0</v>
      </c>
      <c r="C1147" t="s">
        <v>1224</v>
      </c>
      <c r="D1147">
        <v>636</v>
      </c>
      <c r="E1147" t="s">
        <v>345</v>
      </c>
      <c r="F1147" s="4">
        <v>0</v>
      </c>
      <c r="J1147" s="4">
        <f>MIN(Table16[[#This Row],[Medicare Outpatient Allowable Rate]:[WPPA Inc Outpatient Allowable Rate]])</f>
        <v>0</v>
      </c>
      <c r="K1147" s="4">
        <f>MAX(Table16[[#This Row],[Blue Cross Outpatient Allowable Rate]:[WPPA Inc Outpatient Allowable Rate]])</f>
        <v>0</v>
      </c>
      <c r="L1147" s="4">
        <f>SUM(Table16[[#This Row],[Price]]*4.42)</f>
        <v>0</v>
      </c>
      <c r="M1147" s="4">
        <v>0</v>
      </c>
      <c r="N1147" s="4">
        <f>SUM(Table16[[#This Row],[ChargeID]]*0.76)</f>
        <v>0</v>
      </c>
      <c r="O1147" s="4">
        <f>SUM(Table16[[#This Row],[Price]]*0.95)</f>
        <v>0</v>
      </c>
      <c r="P1147" s="4">
        <f>SUM(Table16[[#This Row],[Price]]*0.8)</f>
        <v>0</v>
      </c>
      <c r="Q1147" s="4">
        <f>SUM(Table16[[#This Row],[Price]]*0.6)</f>
        <v>0</v>
      </c>
    </row>
    <row r="1148" spans="1:17" x14ac:dyDescent="0.25">
      <c r="A1148" t="s">
        <v>333</v>
      </c>
      <c r="B1148">
        <v>0</v>
      </c>
      <c r="C1148" t="s">
        <v>1225</v>
      </c>
      <c r="D1148">
        <v>636</v>
      </c>
      <c r="E1148" t="s">
        <v>345</v>
      </c>
      <c r="F1148" s="4">
        <v>0</v>
      </c>
      <c r="J1148" s="4">
        <f>MIN(Table16[[#This Row],[Medicare Outpatient Allowable Rate]:[WPPA Inc Outpatient Allowable Rate]])</f>
        <v>0</v>
      </c>
      <c r="K1148" s="4">
        <f>MAX(Table16[[#This Row],[Blue Cross Outpatient Allowable Rate]:[WPPA Inc Outpatient Allowable Rate]])</f>
        <v>0</v>
      </c>
      <c r="L1148" s="4">
        <f>SUM(Table16[[#This Row],[Price]]*4.42)</f>
        <v>0</v>
      </c>
      <c r="M1148" s="4">
        <v>0</v>
      </c>
      <c r="N1148" s="4">
        <f>SUM(Table16[[#This Row],[ChargeID]]*0.76)</f>
        <v>0</v>
      </c>
      <c r="O1148" s="4">
        <f>SUM(Table16[[#This Row],[Price]]*0.95)</f>
        <v>0</v>
      </c>
      <c r="P1148" s="4">
        <f>SUM(Table16[[#This Row],[Price]]*0.8)</f>
        <v>0</v>
      </c>
      <c r="Q1148" s="4">
        <f>SUM(Table16[[#This Row],[Price]]*0.6)</f>
        <v>0</v>
      </c>
    </row>
    <row r="1149" spans="1:17" x14ac:dyDescent="0.25">
      <c r="A1149" t="s">
        <v>333</v>
      </c>
      <c r="B1149">
        <v>0</v>
      </c>
      <c r="C1149" t="s">
        <v>1226</v>
      </c>
      <c r="D1149">
        <v>636</v>
      </c>
      <c r="E1149" t="s">
        <v>345</v>
      </c>
      <c r="F1149" s="4">
        <v>0</v>
      </c>
      <c r="J1149" s="4">
        <f>MIN(Table16[[#This Row],[Medicare Outpatient Allowable Rate]:[WPPA Inc Outpatient Allowable Rate]])</f>
        <v>0</v>
      </c>
      <c r="K1149" s="4">
        <f>MAX(Table16[[#This Row],[Blue Cross Outpatient Allowable Rate]:[WPPA Inc Outpatient Allowable Rate]])</f>
        <v>0</v>
      </c>
      <c r="L1149" s="4">
        <f>SUM(Table16[[#This Row],[Price]]*4.42)</f>
        <v>0</v>
      </c>
      <c r="M1149" s="4">
        <v>0</v>
      </c>
      <c r="N1149" s="4">
        <f>SUM(Table16[[#This Row],[ChargeID]]*0.76)</f>
        <v>0</v>
      </c>
      <c r="O1149" s="4">
        <f>SUM(Table16[[#This Row],[Price]]*0.95)</f>
        <v>0</v>
      </c>
      <c r="P1149" s="4">
        <f>SUM(Table16[[#This Row],[Price]]*0.8)</f>
        <v>0</v>
      </c>
      <c r="Q1149" s="4">
        <f>SUM(Table16[[#This Row],[Price]]*0.6)</f>
        <v>0</v>
      </c>
    </row>
    <row r="1150" spans="1:17" x14ac:dyDescent="0.25">
      <c r="A1150" t="s">
        <v>333</v>
      </c>
      <c r="B1150">
        <v>0</v>
      </c>
      <c r="C1150" t="s">
        <v>1227</v>
      </c>
      <c r="D1150">
        <v>636</v>
      </c>
      <c r="E1150" t="s">
        <v>345</v>
      </c>
      <c r="F1150" s="4">
        <v>0</v>
      </c>
      <c r="J1150" s="4">
        <f>MIN(Table16[[#This Row],[Medicare Outpatient Allowable Rate]:[WPPA Inc Outpatient Allowable Rate]])</f>
        <v>0</v>
      </c>
      <c r="K1150" s="4">
        <f>MAX(Table16[[#This Row],[Blue Cross Outpatient Allowable Rate]:[WPPA Inc Outpatient Allowable Rate]])</f>
        <v>0</v>
      </c>
      <c r="L1150" s="4">
        <f>SUM(Table16[[#This Row],[Price]]*4.42)</f>
        <v>0</v>
      </c>
      <c r="M1150" s="4">
        <v>0</v>
      </c>
      <c r="N1150" s="4">
        <f>SUM(Table16[[#This Row],[ChargeID]]*0.76)</f>
        <v>0</v>
      </c>
      <c r="O1150" s="4">
        <f>SUM(Table16[[#This Row],[Price]]*0.95)</f>
        <v>0</v>
      </c>
      <c r="P1150" s="4">
        <f>SUM(Table16[[#This Row],[Price]]*0.8)</f>
        <v>0</v>
      </c>
      <c r="Q1150" s="4">
        <f>SUM(Table16[[#This Row],[Price]]*0.6)</f>
        <v>0</v>
      </c>
    </row>
    <row r="1151" spans="1:17" x14ac:dyDescent="0.25">
      <c r="A1151" t="s">
        <v>333</v>
      </c>
      <c r="B1151">
        <v>0</v>
      </c>
      <c r="C1151" t="s">
        <v>698</v>
      </c>
      <c r="D1151">
        <v>636</v>
      </c>
      <c r="E1151" t="s">
        <v>337</v>
      </c>
      <c r="F1151" s="4">
        <v>0</v>
      </c>
      <c r="J1151" s="4">
        <f>MIN(Table16[[#This Row],[Medicare Outpatient Allowable Rate]:[WPPA Inc Outpatient Allowable Rate]])</f>
        <v>0</v>
      </c>
      <c r="K1151" s="4">
        <f>MAX(Table16[[#This Row],[Blue Cross Outpatient Allowable Rate]:[WPPA Inc Outpatient Allowable Rate]])</f>
        <v>0</v>
      </c>
      <c r="L1151" s="4">
        <f>SUM(Table16[[#This Row],[Price]]*4.42)</f>
        <v>0</v>
      </c>
      <c r="M1151" s="4">
        <v>0</v>
      </c>
      <c r="N1151" s="4">
        <f>SUM(Table16[[#This Row],[ChargeID]]*0.76)</f>
        <v>0</v>
      </c>
      <c r="O1151" s="4">
        <f>SUM(Table16[[#This Row],[Price]]*0.95)</f>
        <v>0</v>
      </c>
      <c r="P1151" s="4">
        <f>SUM(Table16[[#This Row],[Price]]*0.8)</f>
        <v>0</v>
      </c>
      <c r="Q1151" s="4">
        <f>SUM(Table16[[#This Row],[Price]]*0.6)</f>
        <v>0</v>
      </c>
    </row>
    <row r="1152" spans="1:17" x14ac:dyDescent="0.25">
      <c r="A1152" t="s">
        <v>333</v>
      </c>
      <c r="B1152">
        <v>0</v>
      </c>
      <c r="C1152" t="s">
        <v>1228</v>
      </c>
      <c r="D1152">
        <v>636</v>
      </c>
      <c r="E1152" t="s">
        <v>345</v>
      </c>
      <c r="F1152" s="4">
        <v>0</v>
      </c>
      <c r="J1152" s="4">
        <f>MIN(Table16[[#This Row],[Medicare Outpatient Allowable Rate]:[WPPA Inc Outpatient Allowable Rate]])</f>
        <v>0</v>
      </c>
      <c r="K1152" s="4">
        <f>MAX(Table16[[#This Row],[Blue Cross Outpatient Allowable Rate]:[WPPA Inc Outpatient Allowable Rate]])</f>
        <v>0</v>
      </c>
      <c r="L1152" s="4">
        <f>SUM(Table16[[#This Row],[Price]]*4.42)</f>
        <v>0</v>
      </c>
      <c r="M1152" s="4">
        <v>0</v>
      </c>
      <c r="N1152" s="4">
        <f>SUM(Table16[[#This Row],[ChargeID]]*0.76)</f>
        <v>0</v>
      </c>
      <c r="O1152" s="4">
        <f>SUM(Table16[[#This Row],[Price]]*0.95)</f>
        <v>0</v>
      </c>
      <c r="P1152" s="4">
        <f>SUM(Table16[[#This Row],[Price]]*0.8)</f>
        <v>0</v>
      </c>
      <c r="Q1152" s="4">
        <f>SUM(Table16[[#This Row],[Price]]*0.6)</f>
        <v>0</v>
      </c>
    </row>
    <row r="1153" spans="1:17" x14ac:dyDescent="0.25">
      <c r="A1153" t="s">
        <v>333</v>
      </c>
      <c r="B1153">
        <v>0</v>
      </c>
      <c r="C1153" t="s">
        <v>1229</v>
      </c>
      <c r="D1153">
        <v>636</v>
      </c>
      <c r="E1153" t="s">
        <v>345</v>
      </c>
      <c r="F1153" s="4">
        <v>0</v>
      </c>
      <c r="J1153" s="4">
        <f>MIN(Table16[[#This Row],[Medicare Outpatient Allowable Rate]:[WPPA Inc Outpatient Allowable Rate]])</f>
        <v>0</v>
      </c>
      <c r="K1153" s="4">
        <f>MAX(Table16[[#This Row],[Blue Cross Outpatient Allowable Rate]:[WPPA Inc Outpatient Allowable Rate]])</f>
        <v>0</v>
      </c>
      <c r="L1153" s="4">
        <f>SUM(Table16[[#This Row],[Price]]*4.42)</f>
        <v>0</v>
      </c>
      <c r="M1153" s="4">
        <v>0</v>
      </c>
      <c r="N1153" s="4">
        <f>SUM(Table16[[#This Row],[ChargeID]]*0.76)</f>
        <v>0</v>
      </c>
      <c r="O1153" s="4">
        <f>SUM(Table16[[#This Row],[Price]]*0.95)</f>
        <v>0</v>
      </c>
      <c r="P1153" s="4">
        <f>SUM(Table16[[#This Row],[Price]]*0.8)</f>
        <v>0</v>
      </c>
      <c r="Q1153" s="4">
        <f>SUM(Table16[[#This Row],[Price]]*0.6)</f>
        <v>0</v>
      </c>
    </row>
    <row r="1154" spans="1:17" x14ac:dyDescent="0.25">
      <c r="A1154" t="s">
        <v>333</v>
      </c>
      <c r="B1154">
        <v>0</v>
      </c>
      <c r="C1154" t="s">
        <v>1230</v>
      </c>
      <c r="D1154">
        <v>636</v>
      </c>
      <c r="E1154" t="s">
        <v>345</v>
      </c>
      <c r="F1154" s="4">
        <v>0</v>
      </c>
      <c r="J1154" s="4">
        <f>MIN(Table16[[#This Row],[Medicare Outpatient Allowable Rate]:[WPPA Inc Outpatient Allowable Rate]])</f>
        <v>0</v>
      </c>
      <c r="K1154" s="4">
        <f>MAX(Table16[[#This Row],[Blue Cross Outpatient Allowable Rate]:[WPPA Inc Outpatient Allowable Rate]])</f>
        <v>0</v>
      </c>
      <c r="L1154" s="4">
        <f>SUM(Table16[[#This Row],[Price]]*4.42)</f>
        <v>0</v>
      </c>
      <c r="M1154" s="4">
        <v>0</v>
      </c>
      <c r="N1154" s="4">
        <f>SUM(Table16[[#This Row],[ChargeID]]*0.76)</f>
        <v>0</v>
      </c>
      <c r="O1154" s="4">
        <f>SUM(Table16[[#This Row],[Price]]*0.95)</f>
        <v>0</v>
      </c>
      <c r="P1154" s="4">
        <f>SUM(Table16[[#This Row],[Price]]*0.8)</f>
        <v>0</v>
      </c>
      <c r="Q1154" s="4">
        <f>SUM(Table16[[#This Row],[Price]]*0.6)</f>
        <v>0</v>
      </c>
    </row>
    <row r="1155" spans="1:17" x14ac:dyDescent="0.25">
      <c r="A1155" t="s">
        <v>333</v>
      </c>
      <c r="B1155">
        <v>0</v>
      </c>
      <c r="C1155" t="s">
        <v>1231</v>
      </c>
      <c r="D1155">
        <v>636</v>
      </c>
      <c r="E1155" t="s">
        <v>426</v>
      </c>
      <c r="F1155" s="4">
        <v>0</v>
      </c>
      <c r="J1155" s="4">
        <f>MIN(Table16[[#This Row],[Medicare Outpatient Allowable Rate]:[WPPA Inc Outpatient Allowable Rate]])</f>
        <v>0</v>
      </c>
      <c r="K1155" s="4">
        <f>MAX(Table16[[#This Row],[Blue Cross Outpatient Allowable Rate]:[WPPA Inc Outpatient Allowable Rate]])</f>
        <v>0</v>
      </c>
      <c r="L1155" s="4">
        <f>SUM(Table16[[#This Row],[Price]]*4.42)</f>
        <v>0</v>
      </c>
      <c r="M1155" s="4">
        <v>0</v>
      </c>
      <c r="N1155" s="4">
        <f>SUM(Table16[[#This Row],[ChargeID]]*0.76)</f>
        <v>0</v>
      </c>
      <c r="O1155" s="4">
        <f>SUM(Table16[[#This Row],[Price]]*0.95)</f>
        <v>0</v>
      </c>
      <c r="P1155" s="4">
        <f>SUM(Table16[[#This Row],[Price]]*0.8)</f>
        <v>0</v>
      </c>
      <c r="Q1155" s="4">
        <f>SUM(Table16[[#This Row],[Price]]*0.6)</f>
        <v>0</v>
      </c>
    </row>
    <row r="1156" spans="1:17" x14ac:dyDescent="0.25">
      <c r="A1156" t="s">
        <v>333</v>
      </c>
      <c r="B1156">
        <v>0</v>
      </c>
      <c r="C1156" t="s">
        <v>1232</v>
      </c>
      <c r="D1156">
        <v>636</v>
      </c>
      <c r="E1156" t="s">
        <v>343</v>
      </c>
      <c r="F1156" s="4">
        <v>0</v>
      </c>
      <c r="J1156" s="4">
        <f>MIN(Table16[[#This Row],[Medicare Outpatient Allowable Rate]:[WPPA Inc Outpatient Allowable Rate]])</f>
        <v>0</v>
      </c>
      <c r="K1156" s="4">
        <f>MAX(Table16[[#This Row],[Blue Cross Outpatient Allowable Rate]:[WPPA Inc Outpatient Allowable Rate]])</f>
        <v>0</v>
      </c>
      <c r="L1156" s="4">
        <f>SUM(Table16[[#This Row],[Price]]*4.42)</f>
        <v>0</v>
      </c>
      <c r="M1156" s="4">
        <v>0</v>
      </c>
      <c r="N1156" s="4">
        <f>SUM(Table16[[#This Row],[ChargeID]]*0.76)</f>
        <v>0</v>
      </c>
      <c r="O1156" s="4">
        <f>SUM(Table16[[#This Row],[Price]]*0.95)</f>
        <v>0</v>
      </c>
      <c r="P1156" s="4">
        <f>SUM(Table16[[#This Row],[Price]]*0.8)</f>
        <v>0</v>
      </c>
      <c r="Q1156" s="4">
        <f>SUM(Table16[[#This Row],[Price]]*0.6)</f>
        <v>0</v>
      </c>
    </row>
    <row r="1157" spans="1:17" x14ac:dyDescent="0.25">
      <c r="A1157" t="s">
        <v>333</v>
      </c>
      <c r="B1157">
        <v>0</v>
      </c>
      <c r="C1157" t="s">
        <v>1233</v>
      </c>
      <c r="D1157">
        <v>636</v>
      </c>
      <c r="E1157" t="s">
        <v>343</v>
      </c>
      <c r="F1157" s="4">
        <v>0</v>
      </c>
      <c r="J1157" s="4">
        <f>MIN(Table16[[#This Row],[Medicare Outpatient Allowable Rate]:[WPPA Inc Outpatient Allowable Rate]])</f>
        <v>0</v>
      </c>
      <c r="K1157" s="4">
        <f>MAX(Table16[[#This Row],[Blue Cross Outpatient Allowable Rate]:[WPPA Inc Outpatient Allowable Rate]])</f>
        <v>0</v>
      </c>
      <c r="L1157" s="4">
        <f>SUM(Table16[[#This Row],[Price]]*4.42)</f>
        <v>0</v>
      </c>
      <c r="M1157" s="4">
        <v>0</v>
      </c>
      <c r="N1157" s="4">
        <f>SUM(Table16[[#This Row],[ChargeID]]*0.76)</f>
        <v>0</v>
      </c>
      <c r="O1157" s="4">
        <f>SUM(Table16[[#This Row],[Price]]*0.95)</f>
        <v>0</v>
      </c>
      <c r="P1157" s="4">
        <f>SUM(Table16[[#This Row],[Price]]*0.8)</f>
        <v>0</v>
      </c>
      <c r="Q1157" s="4">
        <f>SUM(Table16[[#This Row],[Price]]*0.6)</f>
        <v>0</v>
      </c>
    </row>
    <row r="1158" spans="1:17" x14ac:dyDescent="0.25">
      <c r="A1158" t="s">
        <v>333</v>
      </c>
      <c r="B1158">
        <v>0</v>
      </c>
      <c r="C1158" t="s">
        <v>1231</v>
      </c>
      <c r="D1158">
        <v>636</v>
      </c>
      <c r="E1158" t="s">
        <v>426</v>
      </c>
      <c r="F1158" s="4">
        <v>0</v>
      </c>
      <c r="J1158" s="4">
        <f>MIN(Table16[[#This Row],[Medicare Outpatient Allowable Rate]:[WPPA Inc Outpatient Allowable Rate]])</f>
        <v>0</v>
      </c>
      <c r="K1158" s="4">
        <f>MAX(Table16[[#This Row],[Blue Cross Outpatient Allowable Rate]:[WPPA Inc Outpatient Allowable Rate]])</f>
        <v>0</v>
      </c>
      <c r="L1158" s="4">
        <f>SUM(Table16[[#This Row],[Price]]*4.42)</f>
        <v>0</v>
      </c>
      <c r="M1158" s="4">
        <v>0</v>
      </c>
      <c r="N1158" s="4">
        <f>SUM(Table16[[#This Row],[ChargeID]]*0.76)</f>
        <v>0</v>
      </c>
      <c r="O1158" s="4">
        <f>SUM(Table16[[#This Row],[Price]]*0.95)</f>
        <v>0</v>
      </c>
      <c r="P1158" s="4">
        <f>SUM(Table16[[#This Row],[Price]]*0.8)</f>
        <v>0</v>
      </c>
      <c r="Q1158" s="4">
        <f>SUM(Table16[[#This Row],[Price]]*0.6)</f>
        <v>0</v>
      </c>
    </row>
    <row r="1159" spans="1:17" x14ac:dyDescent="0.25">
      <c r="A1159" t="s">
        <v>333</v>
      </c>
      <c r="B1159">
        <v>0</v>
      </c>
      <c r="C1159" t="s">
        <v>1234</v>
      </c>
      <c r="D1159">
        <v>636</v>
      </c>
      <c r="E1159" t="s">
        <v>337</v>
      </c>
      <c r="F1159" s="4">
        <v>0</v>
      </c>
      <c r="J1159" s="4">
        <f>MIN(Table16[[#This Row],[Medicare Outpatient Allowable Rate]:[WPPA Inc Outpatient Allowable Rate]])</f>
        <v>0</v>
      </c>
      <c r="K1159" s="4">
        <f>MAX(Table16[[#This Row],[Blue Cross Outpatient Allowable Rate]:[WPPA Inc Outpatient Allowable Rate]])</f>
        <v>0</v>
      </c>
      <c r="L1159" s="4">
        <f>SUM(Table16[[#This Row],[Price]]*4.42)</f>
        <v>0</v>
      </c>
      <c r="M1159" s="4">
        <v>0</v>
      </c>
      <c r="N1159" s="4">
        <f>SUM(Table16[[#This Row],[ChargeID]]*0.76)</f>
        <v>0</v>
      </c>
      <c r="O1159" s="4">
        <f>SUM(Table16[[#This Row],[Price]]*0.95)</f>
        <v>0</v>
      </c>
      <c r="P1159" s="4">
        <f>SUM(Table16[[#This Row],[Price]]*0.8)</f>
        <v>0</v>
      </c>
      <c r="Q1159" s="4">
        <f>SUM(Table16[[#This Row],[Price]]*0.6)</f>
        <v>0</v>
      </c>
    </row>
    <row r="1160" spans="1:17" x14ac:dyDescent="0.25">
      <c r="A1160" t="s">
        <v>333</v>
      </c>
      <c r="B1160">
        <v>0</v>
      </c>
      <c r="C1160" t="s">
        <v>1034</v>
      </c>
      <c r="D1160">
        <v>636</v>
      </c>
      <c r="E1160" t="s">
        <v>343</v>
      </c>
      <c r="F1160" s="4">
        <v>0</v>
      </c>
      <c r="J1160" s="4">
        <f>MIN(Table16[[#This Row],[Medicare Outpatient Allowable Rate]:[WPPA Inc Outpatient Allowable Rate]])</f>
        <v>0</v>
      </c>
      <c r="K1160" s="4">
        <f>MAX(Table16[[#This Row],[Blue Cross Outpatient Allowable Rate]:[WPPA Inc Outpatient Allowable Rate]])</f>
        <v>0</v>
      </c>
      <c r="L1160" s="4">
        <f>SUM(Table16[[#This Row],[Price]]*4.42)</f>
        <v>0</v>
      </c>
      <c r="M1160" s="4">
        <v>0</v>
      </c>
      <c r="N1160" s="4">
        <f>SUM(Table16[[#This Row],[ChargeID]]*0.76)</f>
        <v>0</v>
      </c>
      <c r="O1160" s="4">
        <f>SUM(Table16[[#This Row],[Price]]*0.95)</f>
        <v>0</v>
      </c>
      <c r="P1160" s="4">
        <f>SUM(Table16[[#This Row],[Price]]*0.8)</f>
        <v>0</v>
      </c>
      <c r="Q1160" s="4">
        <f>SUM(Table16[[#This Row],[Price]]*0.6)</f>
        <v>0</v>
      </c>
    </row>
    <row r="1161" spans="1:17" x14ac:dyDescent="0.25">
      <c r="A1161" t="s">
        <v>333</v>
      </c>
      <c r="B1161">
        <v>0</v>
      </c>
      <c r="C1161" t="s">
        <v>1235</v>
      </c>
      <c r="D1161">
        <v>636</v>
      </c>
      <c r="E1161" t="s">
        <v>337</v>
      </c>
      <c r="F1161" s="4">
        <v>0</v>
      </c>
      <c r="J1161" s="4">
        <f>MIN(Table16[[#This Row],[Medicare Outpatient Allowable Rate]:[WPPA Inc Outpatient Allowable Rate]])</f>
        <v>0</v>
      </c>
      <c r="K1161" s="4">
        <f>MAX(Table16[[#This Row],[Blue Cross Outpatient Allowable Rate]:[WPPA Inc Outpatient Allowable Rate]])</f>
        <v>0</v>
      </c>
      <c r="L1161" s="4">
        <f>SUM(Table16[[#This Row],[Price]]*4.42)</f>
        <v>0</v>
      </c>
      <c r="M1161" s="4">
        <v>0</v>
      </c>
      <c r="N1161" s="4">
        <f>SUM(Table16[[#This Row],[ChargeID]]*0.76)</f>
        <v>0</v>
      </c>
      <c r="O1161" s="4">
        <f>SUM(Table16[[#This Row],[Price]]*0.95)</f>
        <v>0</v>
      </c>
      <c r="P1161" s="4">
        <f>SUM(Table16[[#This Row],[Price]]*0.8)</f>
        <v>0</v>
      </c>
      <c r="Q1161" s="4">
        <f>SUM(Table16[[#This Row],[Price]]*0.6)</f>
        <v>0</v>
      </c>
    </row>
    <row r="1162" spans="1:17" x14ac:dyDescent="0.25">
      <c r="A1162" t="s">
        <v>333</v>
      </c>
      <c r="B1162">
        <v>0</v>
      </c>
      <c r="C1162" t="s">
        <v>1236</v>
      </c>
      <c r="D1162">
        <v>636</v>
      </c>
      <c r="E1162" t="s">
        <v>345</v>
      </c>
      <c r="F1162" s="4">
        <v>0</v>
      </c>
      <c r="J1162" s="4">
        <f>MIN(Table16[[#This Row],[Medicare Outpatient Allowable Rate]:[WPPA Inc Outpatient Allowable Rate]])</f>
        <v>0</v>
      </c>
      <c r="K1162" s="4">
        <f>MAX(Table16[[#This Row],[Blue Cross Outpatient Allowable Rate]:[WPPA Inc Outpatient Allowable Rate]])</f>
        <v>0</v>
      </c>
      <c r="L1162" s="4">
        <f>SUM(Table16[[#This Row],[Price]]*4.42)</f>
        <v>0</v>
      </c>
      <c r="M1162" s="4">
        <v>0</v>
      </c>
      <c r="N1162" s="4">
        <f>SUM(Table16[[#This Row],[ChargeID]]*0.76)</f>
        <v>0</v>
      </c>
      <c r="O1162" s="4">
        <f>SUM(Table16[[#This Row],[Price]]*0.95)</f>
        <v>0</v>
      </c>
      <c r="P1162" s="4">
        <f>SUM(Table16[[#This Row],[Price]]*0.8)</f>
        <v>0</v>
      </c>
      <c r="Q1162" s="4">
        <f>SUM(Table16[[#This Row],[Price]]*0.6)</f>
        <v>0</v>
      </c>
    </row>
    <row r="1163" spans="1:17" x14ac:dyDescent="0.25">
      <c r="A1163" t="s">
        <v>333</v>
      </c>
      <c r="B1163">
        <v>0</v>
      </c>
      <c r="C1163" t="s">
        <v>1237</v>
      </c>
      <c r="D1163">
        <v>636</v>
      </c>
      <c r="E1163" t="s">
        <v>345</v>
      </c>
      <c r="F1163" s="4">
        <v>0</v>
      </c>
      <c r="J1163" s="4">
        <f>MIN(Table16[[#This Row],[Medicare Outpatient Allowable Rate]:[WPPA Inc Outpatient Allowable Rate]])</f>
        <v>0</v>
      </c>
      <c r="K1163" s="4">
        <f>MAX(Table16[[#This Row],[Blue Cross Outpatient Allowable Rate]:[WPPA Inc Outpatient Allowable Rate]])</f>
        <v>0</v>
      </c>
      <c r="L1163" s="4">
        <f>SUM(Table16[[#This Row],[Price]]*4.42)</f>
        <v>0</v>
      </c>
      <c r="M1163" s="4">
        <v>0</v>
      </c>
      <c r="N1163" s="4">
        <f>SUM(Table16[[#This Row],[ChargeID]]*0.76)</f>
        <v>0</v>
      </c>
      <c r="O1163" s="4">
        <f>SUM(Table16[[#This Row],[Price]]*0.95)</f>
        <v>0</v>
      </c>
      <c r="P1163" s="4">
        <f>SUM(Table16[[#This Row],[Price]]*0.8)</f>
        <v>0</v>
      </c>
      <c r="Q1163" s="4">
        <f>SUM(Table16[[#This Row],[Price]]*0.6)</f>
        <v>0</v>
      </c>
    </row>
    <row r="1164" spans="1:17" x14ac:dyDescent="0.25">
      <c r="A1164" t="s">
        <v>333</v>
      </c>
      <c r="B1164">
        <v>0</v>
      </c>
      <c r="C1164" t="s">
        <v>933</v>
      </c>
      <c r="D1164">
        <v>636</v>
      </c>
      <c r="E1164" t="s">
        <v>345</v>
      </c>
      <c r="F1164" s="4">
        <v>0</v>
      </c>
      <c r="J1164" s="4">
        <f>MIN(Table16[[#This Row],[Medicare Outpatient Allowable Rate]:[WPPA Inc Outpatient Allowable Rate]])</f>
        <v>0</v>
      </c>
      <c r="K1164" s="4">
        <f>MAX(Table16[[#This Row],[Blue Cross Outpatient Allowable Rate]:[WPPA Inc Outpatient Allowable Rate]])</f>
        <v>0</v>
      </c>
      <c r="L1164" s="4">
        <f>SUM(Table16[[#This Row],[Price]]*4.42)</f>
        <v>0</v>
      </c>
      <c r="M1164" s="4">
        <v>0</v>
      </c>
      <c r="N1164" s="4">
        <f>SUM(Table16[[#This Row],[ChargeID]]*0.76)</f>
        <v>0</v>
      </c>
      <c r="O1164" s="4">
        <f>SUM(Table16[[#This Row],[Price]]*0.95)</f>
        <v>0</v>
      </c>
      <c r="P1164" s="4">
        <f>SUM(Table16[[#This Row],[Price]]*0.8)</f>
        <v>0</v>
      </c>
      <c r="Q1164" s="4">
        <f>SUM(Table16[[#This Row],[Price]]*0.6)</f>
        <v>0</v>
      </c>
    </row>
    <row r="1165" spans="1:17" x14ac:dyDescent="0.25">
      <c r="A1165" t="s">
        <v>333</v>
      </c>
      <c r="B1165">
        <v>0</v>
      </c>
      <c r="C1165" t="s">
        <v>580</v>
      </c>
      <c r="D1165">
        <v>636</v>
      </c>
      <c r="E1165" t="s">
        <v>345</v>
      </c>
      <c r="F1165" s="4">
        <v>0</v>
      </c>
      <c r="J1165" s="4">
        <f>MIN(Table16[[#This Row],[Medicare Outpatient Allowable Rate]:[WPPA Inc Outpatient Allowable Rate]])</f>
        <v>0</v>
      </c>
      <c r="K1165" s="4">
        <f>MAX(Table16[[#This Row],[Blue Cross Outpatient Allowable Rate]:[WPPA Inc Outpatient Allowable Rate]])</f>
        <v>0</v>
      </c>
      <c r="L1165" s="4">
        <f>SUM(Table16[[#This Row],[Price]]*4.42)</f>
        <v>0</v>
      </c>
      <c r="M1165" s="4">
        <v>0</v>
      </c>
      <c r="N1165" s="4">
        <f>SUM(Table16[[#This Row],[ChargeID]]*0.76)</f>
        <v>0</v>
      </c>
      <c r="O1165" s="4">
        <f>SUM(Table16[[#This Row],[Price]]*0.95)</f>
        <v>0</v>
      </c>
      <c r="P1165" s="4">
        <f>SUM(Table16[[#This Row],[Price]]*0.8)</f>
        <v>0</v>
      </c>
      <c r="Q1165" s="4">
        <f>SUM(Table16[[#This Row],[Price]]*0.6)</f>
        <v>0</v>
      </c>
    </row>
    <row r="1166" spans="1:17" x14ac:dyDescent="0.25">
      <c r="A1166" t="s">
        <v>333</v>
      </c>
      <c r="B1166">
        <v>0</v>
      </c>
      <c r="C1166" t="s">
        <v>580</v>
      </c>
      <c r="D1166">
        <v>636</v>
      </c>
      <c r="E1166" t="s">
        <v>345</v>
      </c>
      <c r="F1166" s="4">
        <v>0</v>
      </c>
      <c r="J1166" s="4">
        <f>MIN(Table16[[#This Row],[Medicare Outpatient Allowable Rate]:[WPPA Inc Outpatient Allowable Rate]])</f>
        <v>0</v>
      </c>
      <c r="K1166" s="4">
        <f>MAX(Table16[[#This Row],[Blue Cross Outpatient Allowable Rate]:[WPPA Inc Outpatient Allowable Rate]])</f>
        <v>0</v>
      </c>
      <c r="L1166" s="4">
        <f>SUM(Table16[[#This Row],[Price]]*4.42)</f>
        <v>0</v>
      </c>
      <c r="M1166" s="4">
        <v>0</v>
      </c>
      <c r="N1166" s="4">
        <f>SUM(Table16[[#This Row],[ChargeID]]*0.76)</f>
        <v>0</v>
      </c>
      <c r="O1166" s="4">
        <f>SUM(Table16[[#This Row],[Price]]*0.95)</f>
        <v>0</v>
      </c>
      <c r="P1166" s="4">
        <f>SUM(Table16[[#This Row],[Price]]*0.8)</f>
        <v>0</v>
      </c>
      <c r="Q1166" s="4">
        <f>SUM(Table16[[#This Row],[Price]]*0.6)</f>
        <v>0</v>
      </c>
    </row>
    <row r="1167" spans="1:17" x14ac:dyDescent="0.25">
      <c r="A1167" t="s">
        <v>333</v>
      </c>
      <c r="B1167">
        <v>0</v>
      </c>
      <c r="C1167" t="s">
        <v>1238</v>
      </c>
      <c r="D1167">
        <v>636</v>
      </c>
      <c r="E1167" t="s">
        <v>345</v>
      </c>
      <c r="F1167" s="4">
        <v>0</v>
      </c>
      <c r="J1167" s="4">
        <f>MIN(Table16[[#This Row],[Medicare Outpatient Allowable Rate]:[WPPA Inc Outpatient Allowable Rate]])</f>
        <v>0</v>
      </c>
      <c r="K1167" s="4">
        <f>MAX(Table16[[#This Row],[Blue Cross Outpatient Allowable Rate]:[WPPA Inc Outpatient Allowable Rate]])</f>
        <v>0</v>
      </c>
      <c r="L1167" s="4">
        <f>SUM(Table16[[#This Row],[Price]]*4.42)</f>
        <v>0</v>
      </c>
      <c r="M1167" s="4">
        <v>0</v>
      </c>
      <c r="N1167" s="4">
        <f>SUM(Table16[[#This Row],[ChargeID]]*0.76)</f>
        <v>0</v>
      </c>
      <c r="O1167" s="4">
        <f>SUM(Table16[[#This Row],[Price]]*0.95)</f>
        <v>0</v>
      </c>
      <c r="P1167" s="4">
        <f>SUM(Table16[[#This Row],[Price]]*0.8)</f>
        <v>0</v>
      </c>
      <c r="Q1167" s="4">
        <f>SUM(Table16[[#This Row],[Price]]*0.6)</f>
        <v>0</v>
      </c>
    </row>
    <row r="1168" spans="1:17" x14ac:dyDescent="0.25">
      <c r="A1168" t="s">
        <v>333</v>
      </c>
      <c r="B1168">
        <v>0</v>
      </c>
      <c r="C1168" t="s">
        <v>1239</v>
      </c>
      <c r="D1168">
        <v>636</v>
      </c>
      <c r="E1168" t="s">
        <v>448</v>
      </c>
      <c r="F1168" s="4">
        <v>0</v>
      </c>
      <c r="J1168" s="4">
        <f>MIN(Table16[[#This Row],[Medicare Outpatient Allowable Rate]:[WPPA Inc Outpatient Allowable Rate]])</f>
        <v>0</v>
      </c>
      <c r="K1168" s="4">
        <f>MAX(Table16[[#This Row],[Blue Cross Outpatient Allowable Rate]:[WPPA Inc Outpatient Allowable Rate]])</f>
        <v>0</v>
      </c>
      <c r="L1168" s="4">
        <f>SUM(Table16[[#This Row],[Price]]*4.42)</f>
        <v>0</v>
      </c>
      <c r="M1168" s="4">
        <v>0</v>
      </c>
      <c r="N1168" s="4">
        <f>SUM(Table16[[#This Row],[ChargeID]]*0.76)</f>
        <v>0</v>
      </c>
      <c r="O1168" s="4">
        <f>SUM(Table16[[#This Row],[Price]]*0.95)</f>
        <v>0</v>
      </c>
      <c r="P1168" s="4">
        <f>SUM(Table16[[#This Row],[Price]]*0.8)</f>
        <v>0</v>
      </c>
      <c r="Q1168" s="4">
        <f>SUM(Table16[[#This Row],[Price]]*0.6)</f>
        <v>0</v>
      </c>
    </row>
    <row r="1169" spans="1:17" x14ac:dyDescent="0.25">
      <c r="A1169" t="s">
        <v>333</v>
      </c>
      <c r="B1169">
        <v>0</v>
      </c>
      <c r="C1169" t="s">
        <v>1240</v>
      </c>
      <c r="D1169">
        <v>636</v>
      </c>
      <c r="E1169" t="s">
        <v>402</v>
      </c>
      <c r="F1169" s="4">
        <v>0</v>
      </c>
      <c r="J1169" s="4">
        <f>MIN(Table16[[#This Row],[Medicare Outpatient Allowable Rate]:[WPPA Inc Outpatient Allowable Rate]])</f>
        <v>0</v>
      </c>
      <c r="K1169" s="4">
        <f>MAX(Table16[[#This Row],[Blue Cross Outpatient Allowable Rate]:[WPPA Inc Outpatient Allowable Rate]])</f>
        <v>0</v>
      </c>
      <c r="L1169" s="4">
        <f>SUM(Table16[[#This Row],[Price]]*4.42)</f>
        <v>0</v>
      </c>
      <c r="M1169" s="4">
        <v>0</v>
      </c>
      <c r="N1169" s="4">
        <f>SUM(Table16[[#This Row],[ChargeID]]*0.76)</f>
        <v>0</v>
      </c>
      <c r="O1169" s="4">
        <f>SUM(Table16[[#This Row],[Price]]*0.95)</f>
        <v>0</v>
      </c>
      <c r="P1169" s="4">
        <f>SUM(Table16[[#This Row],[Price]]*0.8)</f>
        <v>0</v>
      </c>
      <c r="Q1169" s="4">
        <f>SUM(Table16[[#This Row],[Price]]*0.6)</f>
        <v>0</v>
      </c>
    </row>
    <row r="1170" spans="1:17" x14ac:dyDescent="0.25">
      <c r="A1170" t="s">
        <v>333</v>
      </c>
      <c r="B1170">
        <v>0</v>
      </c>
      <c r="C1170" t="s">
        <v>479</v>
      </c>
      <c r="D1170">
        <v>636</v>
      </c>
      <c r="E1170" t="s">
        <v>353</v>
      </c>
      <c r="F1170" s="4">
        <v>0</v>
      </c>
      <c r="J1170" s="4">
        <f>MIN(Table16[[#This Row],[Medicare Outpatient Allowable Rate]:[WPPA Inc Outpatient Allowable Rate]])</f>
        <v>0</v>
      </c>
      <c r="K1170" s="4">
        <f>MAX(Table16[[#This Row],[Blue Cross Outpatient Allowable Rate]:[WPPA Inc Outpatient Allowable Rate]])</f>
        <v>0</v>
      </c>
      <c r="L1170" s="4">
        <f>SUM(Table16[[#This Row],[Price]]*4.42)</f>
        <v>0</v>
      </c>
      <c r="M1170" s="4">
        <v>0</v>
      </c>
      <c r="N1170" s="4">
        <f>SUM(Table16[[#This Row],[ChargeID]]*0.76)</f>
        <v>0</v>
      </c>
      <c r="O1170" s="4">
        <f>SUM(Table16[[#This Row],[Price]]*0.95)</f>
        <v>0</v>
      </c>
      <c r="P1170" s="4">
        <f>SUM(Table16[[#This Row],[Price]]*0.8)</f>
        <v>0</v>
      </c>
      <c r="Q1170" s="4">
        <f>SUM(Table16[[#This Row],[Price]]*0.6)</f>
        <v>0</v>
      </c>
    </row>
    <row r="1171" spans="1:17" x14ac:dyDescent="0.25">
      <c r="A1171" t="s">
        <v>333</v>
      </c>
      <c r="B1171">
        <v>0</v>
      </c>
      <c r="C1171" t="s">
        <v>907</v>
      </c>
      <c r="D1171">
        <v>636</v>
      </c>
      <c r="E1171" t="s">
        <v>345</v>
      </c>
      <c r="F1171" s="4">
        <v>0</v>
      </c>
      <c r="J1171" s="4">
        <f>MIN(Table16[[#This Row],[Medicare Outpatient Allowable Rate]:[WPPA Inc Outpatient Allowable Rate]])</f>
        <v>0</v>
      </c>
      <c r="K1171" s="4">
        <f>MAX(Table16[[#This Row],[Blue Cross Outpatient Allowable Rate]:[WPPA Inc Outpatient Allowable Rate]])</f>
        <v>0</v>
      </c>
      <c r="L1171" s="4">
        <f>SUM(Table16[[#This Row],[Price]]*4.42)</f>
        <v>0</v>
      </c>
      <c r="M1171" s="4">
        <v>0</v>
      </c>
      <c r="N1171" s="4">
        <f>SUM(Table16[[#This Row],[ChargeID]]*0.76)</f>
        <v>0</v>
      </c>
      <c r="O1171" s="4">
        <f>SUM(Table16[[#This Row],[Price]]*0.95)</f>
        <v>0</v>
      </c>
      <c r="P1171" s="4">
        <f>SUM(Table16[[#This Row],[Price]]*0.8)</f>
        <v>0</v>
      </c>
      <c r="Q1171" s="4">
        <f>SUM(Table16[[#This Row],[Price]]*0.6)</f>
        <v>0</v>
      </c>
    </row>
    <row r="1172" spans="1:17" x14ac:dyDescent="0.25">
      <c r="A1172" t="s">
        <v>333</v>
      </c>
      <c r="B1172">
        <v>0</v>
      </c>
      <c r="C1172" t="s">
        <v>1241</v>
      </c>
      <c r="D1172">
        <v>636</v>
      </c>
      <c r="E1172" t="s">
        <v>345</v>
      </c>
      <c r="F1172" s="4">
        <v>0</v>
      </c>
      <c r="J1172" s="4">
        <f>MIN(Table16[[#This Row],[Medicare Outpatient Allowable Rate]:[WPPA Inc Outpatient Allowable Rate]])</f>
        <v>0</v>
      </c>
      <c r="K1172" s="4">
        <f>MAX(Table16[[#This Row],[Blue Cross Outpatient Allowable Rate]:[WPPA Inc Outpatient Allowable Rate]])</f>
        <v>0</v>
      </c>
      <c r="L1172" s="4">
        <f>SUM(Table16[[#This Row],[Price]]*4.42)</f>
        <v>0</v>
      </c>
      <c r="M1172" s="4">
        <v>0</v>
      </c>
      <c r="N1172" s="4">
        <f>SUM(Table16[[#This Row],[ChargeID]]*0.76)</f>
        <v>0</v>
      </c>
      <c r="O1172" s="4">
        <f>SUM(Table16[[#This Row],[Price]]*0.95)</f>
        <v>0</v>
      </c>
      <c r="P1172" s="4">
        <f>SUM(Table16[[#This Row],[Price]]*0.8)</f>
        <v>0</v>
      </c>
      <c r="Q1172" s="4">
        <f>SUM(Table16[[#This Row],[Price]]*0.6)</f>
        <v>0</v>
      </c>
    </row>
    <row r="1173" spans="1:17" x14ac:dyDescent="0.25">
      <c r="A1173" t="s">
        <v>333</v>
      </c>
      <c r="B1173">
        <v>0</v>
      </c>
      <c r="C1173" t="s">
        <v>1242</v>
      </c>
      <c r="D1173">
        <v>636</v>
      </c>
      <c r="E1173" t="s">
        <v>343</v>
      </c>
      <c r="F1173" s="4">
        <v>0</v>
      </c>
      <c r="J1173" s="4">
        <f>MIN(Table16[[#This Row],[Medicare Outpatient Allowable Rate]:[WPPA Inc Outpatient Allowable Rate]])</f>
        <v>0</v>
      </c>
      <c r="K1173" s="4">
        <f>MAX(Table16[[#This Row],[Blue Cross Outpatient Allowable Rate]:[WPPA Inc Outpatient Allowable Rate]])</f>
        <v>0</v>
      </c>
      <c r="L1173" s="4">
        <f>SUM(Table16[[#This Row],[Price]]*4.42)</f>
        <v>0</v>
      </c>
      <c r="M1173" s="4">
        <v>0</v>
      </c>
      <c r="N1173" s="4">
        <f>SUM(Table16[[#This Row],[ChargeID]]*0.76)</f>
        <v>0</v>
      </c>
      <c r="O1173" s="4">
        <f>SUM(Table16[[#This Row],[Price]]*0.95)</f>
        <v>0</v>
      </c>
      <c r="P1173" s="4">
        <f>SUM(Table16[[#This Row],[Price]]*0.8)</f>
        <v>0</v>
      </c>
      <c r="Q1173" s="4">
        <f>SUM(Table16[[#This Row],[Price]]*0.6)</f>
        <v>0</v>
      </c>
    </row>
    <row r="1174" spans="1:17" x14ac:dyDescent="0.25">
      <c r="A1174" t="s">
        <v>333</v>
      </c>
      <c r="B1174">
        <v>0</v>
      </c>
      <c r="C1174" t="s">
        <v>713</v>
      </c>
      <c r="D1174">
        <v>636</v>
      </c>
      <c r="E1174" t="s">
        <v>337</v>
      </c>
      <c r="F1174" s="4">
        <v>0</v>
      </c>
      <c r="J1174" s="4">
        <f>MIN(Table16[[#This Row],[Medicare Outpatient Allowable Rate]:[WPPA Inc Outpatient Allowable Rate]])</f>
        <v>0</v>
      </c>
      <c r="K1174" s="4">
        <f>MAX(Table16[[#This Row],[Blue Cross Outpatient Allowable Rate]:[WPPA Inc Outpatient Allowable Rate]])</f>
        <v>0</v>
      </c>
      <c r="L1174" s="4">
        <f>SUM(Table16[[#This Row],[Price]]*4.42)</f>
        <v>0</v>
      </c>
      <c r="M1174" s="4">
        <v>0</v>
      </c>
      <c r="N1174" s="4">
        <f>SUM(Table16[[#This Row],[ChargeID]]*0.76)</f>
        <v>0</v>
      </c>
      <c r="O1174" s="4">
        <f>SUM(Table16[[#This Row],[Price]]*0.95)</f>
        <v>0</v>
      </c>
      <c r="P1174" s="4">
        <f>SUM(Table16[[#This Row],[Price]]*0.8)</f>
        <v>0</v>
      </c>
      <c r="Q1174" s="4">
        <f>SUM(Table16[[#This Row],[Price]]*0.6)</f>
        <v>0</v>
      </c>
    </row>
    <row r="1175" spans="1:17" x14ac:dyDescent="0.25">
      <c r="A1175" t="s">
        <v>333</v>
      </c>
      <c r="B1175">
        <v>0</v>
      </c>
      <c r="C1175" t="s">
        <v>1243</v>
      </c>
      <c r="D1175">
        <v>636</v>
      </c>
      <c r="E1175" t="s">
        <v>345</v>
      </c>
      <c r="F1175" s="4">
        <v>0</v>
      </c>
      <c r="J1175" s="4">
        <f>MIN(Table16[[#This Row],[Medicare Outpatient Allowable Rate]:[WPPA Inc Outpatient Allowable Rate]])</f>
        <v>0</v>
      </c>
      <c r="K1175" s="4">
        <f>MAX(Table16[[#This Row],[Blue Cross Outpatient Allowable Rate]:[WPPA Inc Outpatient Allowable Rate]])</f>
        <v>0</v>
      </c>
      <c r="L1175" s="4">
        <f>SUM(Table16[[#This Row],[Price]]*4.42)</f>
        <v>0</v>
      </c>
      <c r="M1175" s="4">
        <v>0</v>
      </c>
      <c r="N1175" s="4">
        <f>SUM(Table16[[#This Row],[ChargeID]]*0.76)</f>
        <v>0</v>
      </c>
      <c r="O1175" s="4">
        <f>SUM(Table16[[#This Row],[Price]]*0.95)</f>
        <v>0</v>
      </c>
      <c r="P1175" s="4">
        <f>SUM(Table16[[#This Row],[Price]]*0.8)</f>
        <v>0</v>
      </c>
      <c r="Q1175" s="4">
        <f>SUM(Table16[[#This Row],[Price]]*0.6)</f>
        <v>0</v>
      </c>
    </row>
    <row r="1176" spans="1:17" x14ac:dyDescent="0.25">
      <c r="A1176" t="s">
        <v>333</v>
      </c>
      <c r="B1176">
        <v>0</v>
      </c>
      <c r="C1176" t="s">
        <v>1244</v>
      </c>
      <c r="D1176">
        <v>636</v>
      </c>
      <c r="E1176" t="s">
        <v>353</v>
      </c>
      <c r="F1176" s="4">
        <v>0</v>
      </c>
      <c r="J1176" s="4">
        <f>MIN(Table16[[#This Row],[Medicare Outpatient Allowable Rate]:[WPPA Inc Outpatient Allowable Rate]])</f>
        <v>0</v>
      </c>
      <c r="K1176" s="4">
        <f>MAX(Table16[[#This Row],[Blue Cross Outpatient Allowable Rate]:[WPPA Inc Outpatient Allowable Rate]])</f>
        <v>0</v>
      </c>
      <c r="L1176" s="4">
        <f>SUM(Table16[[#This Row],[Price]]*4.42)</f>
        <v>0</v>
      </c>
      <c r="M1176" s="4">
        <v>0</v>
      </c>
      <c r="N1176" s="4">
        <f>SUM(Table16[[#This Row],[ChargeID]]*0.76)</f>
        <v>0</v>
      </c>
      <c r="O1176" s="4">
        <f>SUM(Table16[[#This Row],[Price]]*0.95)</f>
        <v>0</v>
      </c>
      <c r="P1176" s="4">
        <f>SUM(Table16[[#This Row],[Price]]*0.8)</f>
        <v>0</v>
      </c>
      <c r="Q1176" s="4">
        <f>SUM(Table16[[#This Row],[Price]]*0.6)</f>
        <v>0</v>
      </c>
    </row>
    <row r="1177" spans="1:17" x14ac:dyDescent="0.25">
      <c r="A1177" t="s">
        <v>333</v>
      </c>
      <c r="B1177">
        <v>0</v>
      </c>
      <c r="C1177" t="s">
        <v>1245</v>
      </c>
      <c r="D1177">
        <v>636</v>
      </c>
      <c r="E1177" t="s">
        <v>949</v>
      </c>
      <c r="F1177" s="4">
        <v>0</v>
      </c>
      <c r="J1177" s="4">
        <f>MIN(Table16[[#This Row],[Medicare Outpatient Allowable Rate]:[WPPA Inc Outpatient Allowable Rate]])</f>
        <v>0</v>
      </c>
      <c r="K1177" s="4">
        <f>MAX(Table16[[#This Row],[Blue Cross Outpatient Allowable Rate]:[WPPA Inc Outpatient Allowable Rate]])</f>
        <v>0</v>
      </c>
      <c r="L1177" s="4">
        <f>SUM(Table16[[#This Row],[Price]]*4.42)</f>
        <v>0</v>
      </c>
      <c r="M1177" s="4">
        <v>0</v>
      </c>
      <c r="N1177" s="4">
        <f>SUM(Table16[[#This Row],[ChargeID]]*0.76)</f>
        <v>0</v>
      </c>
      <c r="O1177" s="4">
        <f>SUM(Table16[[#This Row],[Price]]*0.95)</f>
        <v>0</v>
      </c>
      <c r="P1177" s="4">
        <f>SUM(Table16[[#This Row],[Price]]*0.8)</f>
        <v>0</v>
      </c>
      <c r="Q1177" s="4">
        <f>SUM(Table16[[#This Row],[Price]]*0.6)</f>
        <v>0</v>
      </c>
    </row>
    <row r="1178" spans="1:17" x14ac:dyDescent="0.25">
      <c r="A1178" t="s">
        <v>333</v>
      </c>
      <c r="B1178">
        <v>0</v>
      </c>
      <c r="C1178" t="s">
        <v>1246</v>
      </c>
      <c r="D1178">
        <v>636</v>
      </c>
      <c r="E1178" t="s">
        <v>345</v>
      </c>
      <c r="F1178" s="4">
        <v>0</v>
      </c>
      <c r="J1178" s="4">
        <f>MIN(Table16[[#This Row],[Medicare Outpatient Allowable Rate]:[WPPA Inc Outpatient Allowable Rate]])</f>
        <v>0</v>
      </c>
      <c r="K1178" s="4">
        <f>MAX(Table16[[#This Row],[Blue Cross Outpatient Allowable Rate]:[WPPA Inc Outpatient Allowable Rate]])</f>
        <v>0</v>
      </c>
      <c r="L1178" s="4">
        <f>SUM(Table16[[#This Row],[Price]]*4.42)</f>
        <v>0</v>
      </c>
      <c r="M1178" s="4">
        <v>0</v>
      </c>
      <c r="N1178" s="4">
        <f>SUM(Table16[[#This Row],[ChargeID]]*0.76)</f>
        <v>0</v>
      </c>
      <c r="O1178" s="4">
        <f>SUM(Table16[[#This Row],[Price]]*0.95)</f>
        <v>0</v>
      </c>
      <c r="P1178" s="4">
        <f>SUM(Table16[[#This Row],[Price]]*0.8)</f>
        <v>0</v>
      </c>
      <c r="Q1178" s="4">
        <f>SUM(Table16[[#This Row],[Price]]*0.6)</f>
        <v>0</v>
      </c>
    </row>
    <row r="1179" spans="1:17" x14ac:dyDescent="0.25">
      <c r="A1179" t="s">
        <v>333</v>
      </c>
      <c r="B1179">
        <v>0</v>
      </c>
      <c r="C1179" t="s">
        <v>1247</v>
      </c>
      <c r="D1179">
        <v>636</v>
      </c>
      <c r="E1179" t="s">
        <v>365</v>
      </c>
      <c r="F1179" s="4">
        <v>0</v>
      </c>
      <c r="J1179" s="4">
        <f>MIN(Table16[[#This Row],[Medicare Outpatient Allowable Rate]:[WPPA Inc Outpatient Allowable Rate]])</f>
        <v>0</v>
      </c>
      <c r="K1179" s="4">
        <f>MAX(Table16[[#This Row],[Blue Cross Outpatient Allowable Rate]:[WPPA Inc Outpatient Allowable Rate]])</f>
        <v>0</v>
      </c>
      <c r="L1179" s="4">
        <f>SUM(Table16[[#This Row],[Price]]*4.42)</f>
        <v>0</v>
      </c>
      <c r="M1179" s="4">
        <v>0</v>
      </c>
      <c r="N1179" s="4">
        <f>SUM(Table16[[#This Row],[ChargeID]]*0.76)</f>
        <v>0</v>
      </c>
      <c r="O1179" s="4">
        <f>SUM(Table16[[#This Row],[Price]]*0.95)</f>
        <v>0</v>
      </c>
      <c r="P1179" s="4">
        <f>SUM(Table16[[#This Row],[Price]]*0.8)</f>
        <v>0</v>
      </c>
      <c r="Q1179" s="4">
        <f>SUM(Table16[[#This Row],[Price]]*0.6)</f>
        <v>0</v>
      </c>
    </row>
    <row r="1180" spans="1:17" x14ac:dyDescent="0.25">
      <c r="A1180" t="s">
        <v>333</v>
      </c>
      <c r="B1180">
        <v>0</v>
      </c>
      <c r="C1180" t="s">
        <v>1248</v>
      </c>
      <c r="D1180">
        <v>636</v>
      </c>
      <c r="E1180" t="s">
        <v>337</v>
      </c>
      <c r="F1180" s="4">
        <v>0</v>
      </c>
      <c r="J1180" s="4">
        <f>MIN(Table16[[#This Row],[Medicare Outpatient Allowable Rate]:[WPPA Inc Outpatient Allowable Rate]])</f>
        <v>0</v>
      </c>
      <c r="K1180" s="4">
        <f>MAX(Table16[[#This Row],[Blue Cross Outpatient Allowable Rate]:[WPPA Inc Outpatient Allowable Rate]])</f>
        <v>0</v>
      </c>
      <c r="L1180" s="4">
        <f>SUM(Table16[[#This Row],[Price]]*4.42)</f>
        <v>0</v>
      </c>
      <c r="M1180" s="4">
        <v>0</v>
      </c>
      <c r="N1180" s="4">
        <f>SUM(Table16[[#This Row],[ChargeID]]*0.76)</f>
        <v>0</v>
      </c>
      <c r="O1180" s="4">
        <f>SUM(Table16[[#This Row],[Price]]*0.95)</f>
        <v>0</v>
      </c>
      <c r="P1180" s="4">
        <f>SUM(Table16[[#This Row],[Price]]*0.8)</f>
        <v>0</v>
      </c>
      <c r="Q1180" s="4">
        <f>SUM(Table16[[#This Row],[Price]]*0.6)</f>
        <v>0</v>
      </c>
    </row>
    <row r="1181" spans="1:17" x14ac:dyDescent="0.25">
      <c r="A1181" t="s">
        <v>333</v>
      </c>
      <c r="B1181">
        <v>0</v>
      </c>
      <c r="C1181" t="s">
        <v>1249</v>
      </c>
      <c r="D1181">
        <v>636</v>
      </c>
      <c r="E1181" t="s">
        <v>345</v>
      </c>
      <c r="F1181" s="4">
        <v>0</v>
      </c>
      <c r="J1181" s="4">
        <f>MIN(Table16[[#This Row],[Medicare Outpatient Allowable Rate]:[WPPA Inc Outpatient Allowable Rate]])</f>
        <v>0</v>
      </c>
      <c r="K1181" s="4">
        <f>MAX(Table16[[#This Row],[Blue Cross Outpatient Allowable Rate]:[WPPA Inc Outpatient Allowable Rate]])</f>
        <v>0</v>
      </c>
      <c r="L1181" s="4">
        <f>SUM(Table16[[#This Row],[Price]]*4.42)</f>
        <v>0</v>
      </c>
      <c r="M1181" s="4">
        <v>0</v>
      </c>
      <c r="N1181" s="4">
        <f>SUM(Table16[[#This Row],[ChargeID]]*0.76)</f>
        <v>0</v>
      </c>
      <c r="O1181" s="4">
        <f>SUM(Table16[[#This Row],[Price]]*0.95)</f>
        <v>0</v>
      </c>
      <c r="P1181" s="4">
        <f>SUM(Table16[[#This Row],[Price]]*0.8)</f>
        <v>0</v>
      </c>
      <c r="Q1181" s="4">
        <f>SUM(Table16[[#This Row],[Price]]*0.6)</f>
        <v>0</v>
      </c>
    </row>
    <row r="1182" spans="1:17" x14ac:dyDescent="0.25">
      <c r="A1182" t="s">
        <v>333</v>
      </c>
      <c r="B1182">
        <v>0</v>
      </c>
      <c r="C1182" t="s">
        <v>1250</v>
      </c>
      <c r="D1182">
        <v>636</v>
      </c>
      <c r="E1182" t="s">
        <v>345</v>
      </c>
      <c r="F1182" s="4">
        <v>0</v>
      </c>
      <c r="J1182" s="4">
        <f>MIN(Table16[[#This Row],[Medicare Outpatient Allowable Rate]:[WPPA Inc Outpatient Allowable Rate]])</f>
        <v>0</v>
      </c>
      <c r="K1182" s="4">
        <f>MAX(Table16[[#This Row],[Blue Cross Outpatient Allowable Rate]:[WPPA Inc Outpatient Allowable Rate]])</f>
        <v>0</v>
      </c>
      <c r="L1182" s="4">
        <f>SUM(Table16[[#This Row],[Price]]*4.42)</f>
        <v>0</v>
      </c>
      <c r="M1182" s="4">
        <v>0</v>
      </c>
      <c r="N1182" s="4">
        <f>SUM(Table16[[#This Row],[ChargeID]]*0.76)</f>
        <v>0</v>
      </c>
      <c r="O1182" s="4">
        <f>SUM(Table16[[#This Row],[Price]]*0.95)</f>
        <v>0</v>
      </c>
      <c r="P1182" s="4">
        <f>SUM(Table16[[#This Row],[Price]]*0.8)</f>
        <v>0</v>
      </c>
      <c r="Q1182" s="4">
        <f>SUM(Table16[[#This Row],[Price]]*0.6)</f>
        <v>0</v>
      </c>
    </row>
    <row r="1183" spans="1:17" x14ac:dyDescent="0.25">
      <c r="A1183" t="s">
        <v>333</v>
      </c>
      <c r="B1183">
        <v>0</v>
      </c>
      <c r="C1183" t="s">
        <v>942</v>
      </c>
      <c r="D1183">
        <v>636</v>
      </c>
      <c r="E1183" t="s">
        <v>345</v>
      </c>
      <c r="F1183" s="4">
        <v>0</v>
      </c>
      <c r="J1183" s="4">
        <f>MIN(Table16[[#This Row],[Medicare Outpatient Allowable Rate]:[WPPA Inc Outpatient Allowable Rate]])</f>
        <v>0</v>
      </c>
      <c r="K1183" s="4">
        <f>MAX(Table16[[#This Row],[Blue Cross Outpatient Allowable Rate]:[WPPA Inc Outpatient Allowable Rate]])</f>
        <v>0</v>
      </c>
      <c r="L1183" s="4">
        <f>SUM(Table16[[#This Row],[Price]]*4.42)</f>
        <v>0</v>
      </c>
      <c r="M1183" s="4">
        <v>0</v>
      </c>
      <c r="N1183" s="4">
        <f>SUM(Table16[[#This Row],[ChargeID]]*0.76)</f>
        <v>0</v>
      </c>
      <c r="O1183" s="4">
        <f>SUM(Table16[[#This Row],[Price]]*0.95)</f>
        <v>0</v>
      </c>
      <c r="P1183" s="4">
        <f>SUM(Table16[[#This Row],[Price]]*0.8)</f>
        <v>0</v>
      </c>
      <c r="Q1183" s="4">
        <f>SUM(Table16[[#This Row],[Price]]*0.6)</f>
        <v>0</v>
      </c>
    </row>
    <row r="1184" spans="1:17" x14ac:dyDescent="0.25">
      <c r="A1184" t="s">
        <v>333</v>
      </c>
      <c r="B1184">
        <v>0</v>
      </c>
      <c r="C1184" t="s">
        <v>1251</v>
      </c>
      <c r="D1184">
        <v>636</v>
      </c>
      <c r="E1184" t="s">
        <v>448</v>
      </c>
      <c r="F1184" s="4">
        <v>0</v>
      </c>
      <c r="J1184" s="4">
        <f>MIN(Table16[[#This Row],[Medicare Outpatient Allowable Rate]:[WPPA Inc Outpatient Allowable Rate]])</f>
        <v>0</v>
      </c>
      <c r="K1184" s="4">
        <f>MAX(Table16[[#This Row],[Blue Cross Outpatient Allowable Rate]:[WPPA Inc Outpatient Allowable Rate]])</f>
        <v>0</v>
      </c>
      <c r="L1184" s="4">
        <f>SUM(Table16[[#This Row],[Price]]*4.42)</f>
        <v>0</v>
      </c>
      <c r="M1184" s="4">
        <v>0</v>
      </c>
      <c r="N1184" s="4">
        <f>SUM(Table16[[#This Row],[ChargeID]]*0.76)</f>
        <v>0</v>
      </c>
      <c r="O1184" s="4">
        <f>SUM(Table16[[#This Row],[Price]]*0.95)</f>
        <v>0</v>
      </c>
      <c r="P1184" s="4">
        <f>SUM(Table16[[#This Row],[Price]]*0.8)</f>
        <v>0</v>
      </c>
      <c r="Q1184" s="4">
        <f>SUM(Table16[[#This Row],[Price]]*0.6)</f>
        <v>0</v>
      </c>
    </row>
    <row r="1185" spans="1:17" x14ac:dyDescent="0.25">
      <c r="A1185" t="s">
        <v>333</v>
      </c>
      <c r="B1185">
        <v>0</v>
      </c>
      <c r="C1185" t="s">
        <v>995</v>
      </c>
      <c r="D1185">
        <v>636</v>
      </c>
      <c r="E1185" t="s">
        <v>345</v>
      </c>
      <c r="F1185" s="4">
        <v>0</v>
      </c>
      <c r="J1185" s="4">
        <f>MIN(Table16[[#This Row],[Medicare Outpatient Allowable Rate]:[WPPA Inc Outpatient Allowable Rate]])</f>
        <v>0</v>
      </c>
      <c r="K1185" s="4">
        <f>MAX(Table16[[#This Row],[Blue Cross Outpatient Allowable Rate]:[WPPA Inc Outpatient Allowable Rate]])</f>
        <v>0</v>
      </c>
      <c r="L1185" s="4">
        <f>SUM(Table16[[#This Row],[Price]]*4.42)</f>
        <v>0</v>
      </c>
      <c r="M1185" s="4">
        <v>0</v>
      </c>
      <c r="N1185" s="4">
        <f>SUM(Table16[[#This Row],[ChargeID]]*0.76)</f>
        <v>0</v>
      </c>
      <c r="O1185" s="4">
        <f>SUM(Table16[[#This Row],[Price]]*0.95)</f>
        <v>0</v>
      </c>
      <c r="P1185" s="4">
        <f>SUM(Table16[[#This Row],[Price]]*0.8)</f>
        <v>0</v>
      </c>
      <c r="Q1185" s="4">
        <f>SUM(Table16[[#This Row],[Price]]*0.6)</f>
        <v>0</v>
      </c>
    </row>
    <row r="1186" spans="1:17" x14ac:dyDescent="0.25">
      <c r="A1186" t="s">
        <v>333</v>
      </c>
      <c r="B1186">
        <v>0</v>
      </c>
      <c r="C1186" t="s">
        <v>1252</v>
      </c>
      <c r="D1186">
        <v>636</v>
      </c>
      <c r="E1186" t="s">
        <v>345</v>
      </c>
      <c r="F1186" s="4">
        <v>0</v>
      </c>
      <c r="J1186" s="4">
        <f>MIN(Table16[[#This Row],[Medicare Outpatient Allowable Rate]:[WPPA Inc Outpatient Allowable Rate]])</f>
        <v>0</v>
      </c>
      <c r="K1186" s="4">
        <f>MAX(Table16[[#This Row],[Blue Cross Outpatient Allowable Rate]:[WPPA Inc Outpatient Allowable Rate]])</f>
        <v>0</v>
      </c>
      <c r="L1186" s="4">
        <f>SUM(Table16[[#This Row],[Price]]*4.42)</f>
        <v>0</v>
      </c>
      <c r="M1186" s="4">
        <v>0</v>
      </c>
      <c r="N1186" s="4">
        <f>SUM(Table16[[#This Row],[ChargeID]]*0.76)</f>
        <v>0</v>
      </c>
      <c r="O1186" s="4">
        <f>SUM(Table16[[#This Row],[Price]]*0.95)</f>
        <v>0</v>
      </c>
      <c r="P1186" s="4">
        <f>SUM(Table16[[#This Row],[Price]]*0.8)</f>
        <v>0</v>
      </c>
      <c r="Q1186" s="4">
        <f>SUM(Table16[[#This Row],[Price]]*0.6)</f>
        <v>0</v>
      </c>
    </row>
    <row r="1187" spans="1:17" x14ac:dyDescent="0.25">
      <c r="A1187" t="s">
        <v>333</v>
      </c>
      <c r="B1187">
        <v>0</v>
      </c>
      <c r="C1187" t="s">
        <v>1253</v>
      </c>
      <c r="D1187">
        <v>636</v>
      </c>
      <c r="E1187" t="s">
        <v>345</v>
      </c>
      <c r="F1187" s="4">
        <v>0</v>
      </c>
      <c r="J1187" s="4">
        <f>MIN(Table16[[#This Row],[Medicare Outpatient Allowable Rate]:[WPPA Inc Outpatient Allowable Rate]])</f>
        <v>0</v>
      </c>
      <c r="K1187" s="4">
        <f>MAX(Table16[[#This Row],[Blue Cross Outpatient Allowable Rate]:[WPPA Inc Outpatient Allowable Rate]])</f>
        <v>0</v>
      </c>
      <c r="L1187" s="4">
        <f>SUM(Table16[[#This Row],[Price]]*4.42)</f>
        <v>0</v>
      </c>
      <c r="M1187" s="4">
        <v>0</v>
      </c>
      <c r="N1187" s="4">
        <f>SUM(Table16[[#This Row],[ChargeID]]*0.76)</f>
        <v>0</v>
      </c>
      <c r="O1187" s="4">
        <f>SUM(Table16[[#This Row],[Price]]*0.95)</f>
        <v>0</v>
      </c>
      <c r="P1187" s="4">
        <f>SUM(Table16[[#This Row],[Price]]*0.8)</f>
        <v>0</v>
      </c>
      <c r="Q1187" s="4">
        <f>SUM(Table16[[#This Row],[Price]]*0.6)</f>
        <v>0</v>
      </c>
    </row>
    <row r="1188" spans="1:17" x14ac:dyDescent="0.25">
      <c r="A1188" t="s">
        <v>333</v>
      </c>
      <c r="B1188">
        <v>0</v>
      </c>
      <c r="C1188" t="s">
        <v>1254</v>
      </c>
      <c r="D1188">
        <v>636</v>
      </c>
      <c r="E1188" t="s">
        <v>345</v>
      </c>
      <c r="F1188" s="4">
        <v>0</v>
      </c>
      <c r="J1188" s="4">
        <f>MIN(Table16[[#This Row],[Medicare Outpatient Allowable Rate]:[WPPA Inc Outpatient Allowable Rate]])</f>
        <v>0</v>
      </c>
      <c r="K1188" s="4">
        <f>MAX(Table16[[#This Row],[Blue Cross Outpatient Allowable Rate]:[WPPA Inc Outpatient Allowable Rate]])</f>
        <v>0</v>
      </c>
      <c r="L1188" s="4">
        <f>SUM(Table16[[#This Row],[Price]]*4.42)</f>
        <v>0</v>
      </c>
      <c r="M1188" s="4">
        <v>0</v>
      </c>
      <c r="N1188" s="4">
        <f>SUM(Table16[[#This Row],[ChargeID]]*0.76)</f>
        <v>0</v>
      </c>
      <c r="O1188" s="4">
        <f>SUM(Table16[[#This Row],[Price]]*0.95)</f>
        <v>0</v>
      </c>
      <c r="P1188" s="4">
        <f>SUM(Table16[[#This Row],[Price]]*0.8)</f>
        <v>0</v>
      </c>
      <c r="Q1188" s="4">
        <f>SUM(Table16[[#This Row],[Price]]*0.6)</f>
        <v>0</v>
      </c>
    </row>
    <row r="1189" spans="1:17" x14ac:dyDescent="0.25">
      <c r="A1189" t="s">
        <v>333</v>
      </c>
      <c r="B1189">
        <v>0</v>
      </c>
      <c r="C1189" t="s">
        <v>1017</v>
      </c>
      <c r="D1189">
        <v>636</v>
      </c>
      <c r="E1189" t="s">
        <v>345</v>
      </c>
      <c r="F1189" s="4">
        <v>0</v>
      </c>
      <c r="J1189" s="4">
        <f>MIN(Table16[[#This Row],[Medicare Outpatient Allowable Rate]:[WPPA Inc Outpatient Allowable Rate]])</f>
        <v>0</v>
      </c>
      <c r="K1189" s="4">
        <f>MAX(Table16[[#This Row],[Blue Cross Outpatient Allowable Rate]:[WPPA Inc Outpatient Allowable Rate]])</f>
        <v>0</v>
      </c>
      <c r="L1189" s="4">
        <f>SUM(Table16[[#This Row],[Price]]*4.42)</f>
        <v>0</v>
      </c>
      <c r="M1189" s="4">
        <v>0</v>
      </c>
      <c r="N1189" s="4">
        <f>SUM(Table16[[#This Row],[ChargeID]]*0.76)</f>
        <v>0</v>
      </c>
      <c r="O1189" s="4">
        <f>SUM(Table16[[#This Row],[Price]]*0.95)</f>
        <v>0</v>
      </c>
      <c r="P1189" s="4">
        <f>SUM(Table16[[#This Row],[Price]]*0.8)</f>
        <v>0</v>
      </c>
      <c r="Q1189" s="4">
        <f>SUM(Table16[[#This Row],[Price]]*0.6)</f>
        <v>0</v>
      </c>
    </row>
    <row r="1190" spans="1:17" x14ac:dyDescent="0.25">
      <c r="A1190" t="s">
        <v>333</v>
      </c>
      <c r="B1190">
        <v>0</v>
      </c>
      <c r="C1190" t="s">
        <v>1255</v>
      </c>
      <c r="D1190">
        <v>636</v>
      </c>
      <c r="E1190" t="s">
        <v>337</v>
      </c>
      <c r="F1190" s="4">
        <v>0</v>
      </c>
      <c r="J1190" s="4">
        <f>MIN(Table16[[#This Row],[Medicare Outpatient Allowable Rate]:[WPPA Inc Outpatient Allowable Rate]])</f>
        <v>0</v>
      </c>
      <c r="K1190" s="4">
        <f>MAX(Table16[[#This Row],[Blue Cross Outpatient Allowable Rate]:[WPPA Inc Outpatient Allowable Rate]])</f>
        <v>0</v>
      </c>
      <c r="L1190" s="4">
        <f>SUM(Table16[[#This Row],[Price]]*4.42)</f>
        <v>0</v>
      </c>
      <c r="M1190" s="4">
        <v>0</v>
      </c>
      <c r="N1190" s="4">
        <f>SUM(Table16[[#This Row],[ChargeID]]*0.76)</f>
        <v>0</v>
      </c>
      <c r="O1190" s="4">
        <f>SUM(Table16[[#This Row],[Price]]*0.95)</f>
        <v>0</v>
      </c>
      <c r="P1190" s="4">
        <f>SUM(Table16[[#This Row],[Price]]*0.8)</f>
        <v>0</v>
      </c>
      <c r="Q1190" s="4">
        <f>SUM(Table16[[#This Row],[Price]]*0.6)</f>
        <v>0</v>
      </c>
    </row>
    <row r="1191" spans="1:17" x14ac:dyDescent="0.25">
      <c r="A1191" t="s">
        <v>333</v>
      </c>
      <c r="B1191">
        <v>0</v>
      </c>
      <c r="C1191" t="s">
        <v>1030</v>
      </c>
      <c r="D1191">
        <v>636</v>
      </c>
      <c r="E1191" t="s">
        <v>345</v>
      </c>
      <c r="F1191" s="4">
        <v>0</v>
      </c>
      <c r="J1191" s="4">
        <f>MIN(Table16[[#This Row],[Medicare Outpatient Allowable Rate]:[WPPA Inc Outpatient Allowable Rate]])</f>
        <v>0</v>
      </c>
      <c r="K1191" s="4">
        <f>MAX(Table16[[#This Row],[Blue Cross Outpatient Allowable Rate]:[WPPA Inc Outpatient Allowable Rate]])</f>
        <v>0</v>
      </c>
      <c r="L1191" s="4">
        <f>SUM(Table16[[#This Row],[Price]]*4.42)</f>
        <v>0</v>
      </c>
      <c r="M1191" s="4">
        <v>0</v>
      </c>
      <c r="N1191" s="4">
        <f>SUM(Table16[[#This Row],[ChargeID]]*0.76)</f>
        <v>0</v>
      </c>
      <c r="O1191" s="4">
        <f>SUM(Table16[[#This Row],[Price]]*0.95)</f>
        <v>0</v>
      </c>
      <c r="P1191" s="4">
        <f>SUM(Table16[[#This Row],[Price]]*0.8)</f>
        <v>0</v>
      </c>
      <c r="Q1191" s="4">
        <f>SUM(Table16[[#This Row],[Price]]*0.6)</f>
        <v>0</v>
      </c>
    </row>
    <row r="1192" spans="1:17" x14ac:dyDescent="0.25">
      <c r="A1192" t="s">
        <v>333</v>
      </c>
      <c r="B1192">
        <v>0</v>
      </c>
      <c r="C1192" t="s">
        <v>1049</v>
      </c>
      <c r="D1192">
        <v>636</v>
      </c>
      <c r="E1192" t="s">
        <v>426</v>
      </c>
      <c r="F1192" s="4">
        <v>0</v>
      </c>
      <c r="J1192" s="4">
        <f>MIN(Table16[[#This Row],[Medicare Outpatient Allowable Rate]:[WPPA Inc Outpatient Allowable Rate]])</f>
        <v>0</v>
      </c>
      <c r="K1192" s="4">
        <f>MAX(Table16[[#This Row],[Blue Cross Outpatient Allowable Rate]:[WPPA Inc Outpatient Allowable Rate]])</f>
        <v>0</v>
      </c>
      <c r="L1192" s="4">
        <f>SUM(Table16[[#This Row],[Price]]*4.42)</f>
        <v>0</v>
      </c>
      <c r="M1192" s="4">
        <v>0</v>
      </c>
      <c r="N1192" s="4">
        <f>SUM(Table16[[#This Row],[ChargeID]]*0.76)</f>
        <v>0</v>
      </c>
      <c r="O1192" s="4">
        <f>SUM(Table16[[#This Row],[Price]]*0.95)</f>
        <v>0</v>
      </c>
      <c r="P1192" s="4">
        <f>SUM(Table16[[#This Row],[Price]]*0.8)</f>
        <v>0</v>
      </c>
      <c r="Q1192" s="4">
        <f>SUM(Table16[[#This Row],[Price]]*0.6)</f>
        <v>0</v>
      </c>
    </row>
    <row r="1193" spans="1:17" x14ac:dyDescent="0.25">
      <c r="A1193" t="s">
        <v>333</v>
      </c>
      <c r="B1193">
        <v>0</v>
      </c>
      <c r="C1193" t="s">
        <v>917</v>
      </c>
      <c r="D1193">
        <v>636</v>
      </c>
      <c r="E1193" t="s">
        <v>456</v>
      </c>
      <c r="F1193" s="4">
        <v>0</v>
      </c>
      <c r="J1193" s="4">
        <f>MIN(Table16[[#This Row],[Medicare Outpatient Allowable Rate]:[WPPA Inc Outpatient Allowable Rate]])</f>
        <v>0</v>
      </c>
      <c r="K1193" s="4">
        <f>MAX(Table16[[#This Row],[Blue Cross Outpatient Allowable Rate]:[WPPA Inc Outpatient Allowable Rate]])</f>
        <v>0</v>
      </c>
      <c r="L1193" s="4">
        <f>SUM(Table16[[#This Row],[Price]]*4.42)</f>
        <v>0</v>
      </c>
      <c r="M1193" s="4">
        <v>0</v>
      </c>
      <c r="N1193" s="4">
        <f>SUM(Table16[[#This Row],[ChargeID]]*0.76)</f>
        <v>0</v>
      </c>
      <c r="O1193" s="4">
        <f>SUM(Table16[[#This Row],[Price]]*0.95)</f>
        <v>0</v>
      </c>
      <c r="P1193" s="4">
        <f>SUM(Table16[[#This Row],[Price]]*0.8)</f>
        <v>0</v>
      </c>
      <c r="Q1193" s="4">
        <f>SUM(Table16[[#This Row],[Price]]*0.6)</f>
        <v>0</v>
      </c>
    </row>
    <row r="1194" spans="1:17" x14ac:dyDescent="0.25">
      <c r="A1194" t="s">
        <v>333</v>
      </c>
      <c r="B1194">
        <v>0</v>
      </c>
      <c r="C1194" t="s">
        <v>1256</v>
      </c>
      <c r="D1194">
        <v>636</v>
      </c>
      <c r="E1194" t="s">
        <v>365</v>
      </c>
      <c r="F1194" s="4">
        <v>0</v>
      </c>
      <c r="J1194" s="4">
        <f>MIN(Table16[[#This Row],[Medicare Outpatient Allowable Rate]:[WPPA Inc Outpatient Allowable Rate]])</f>
        <v>0</v>
      </c>
      <c r="K1194" s="4">
        <f>MAX(Table16[[#This Row],[Blue Cross Outpatient Allowable Rate]:[WPPA Inc Outpatient Allowable Rate]])</f>
        <v>0</v>
      </c>
      <c r="L1194" s="4">
        <f>SUM(Table16[[#This Row],[Price]]*4.42)</f>
        <v>0</v>
      </c>
      <c r="M1194" s="4">
        <v>0</v>
      </c>
      <c r="N1194" s="4">
        <f>SUM(Table16[[#This Row],[ChargeID]]*0.76)</f>
        <v>0</v>
      </c>
      <c r="O1194" s="4">
        <f>SUM(Table16[[#This Row],[Price]]*0.95)</f>
        <v>0</v>
      </c>
      <c r="P1194" s="4">
        <f>SUM(Table16[[#This Row],[Price]]*0.8)</f>
        <v>0</v>
      </c>
      <c r="Q1194" s="4">
        <f>SUM(Table16[[#This Row],[Price]]*0.6)</f>
        <v>0</v>
      </c>
    </row>
    <row r="1195" spans="1:17" x14ac:dyDescent="0.25">
      <c r="A1195" t="s">
        <v>333</v>
      </c>
      <c r="B1195">
        <v>0</v>
      </c>
      <c r="C1195" t="s">
        <v>784</v>
      </c>
      <c r="D1195">
        <v>636</v>
      </c>
      <c r="E1195" t="s">
        <v>345</v>
      </c>
      <c r="F1195" s="4">
        <v>0</v>
      </c>
      <c r="J1195" s="4">
        <f>MIN(Table16[[#This Row],[Medicare Outpatient Allowable Rate]:[WPPA Inc Outpatient Allowable Rate]])</f>
        <v>0</v>
      </c>
      <c r="K1195" s="4">
        <f>MAX(Table16[[#This Row],[Blue Cross Outpatient Allowable Rate]:[WPPA Inc Outpatient Allowable Rate]])</f>
        <v>0</v>
      </c>
      <c r="L1195" s="4">
        <f>SUM(Table16[[#This Row],[Price]]*4.42)</f>
        <v>0</v>
      </c>
      <c r="M1195" s="4">
        <v>0</v>
      </c>
      <c r="N1195" s="4">
        <f>SUM(Table16[[#This Row],[ChargeID]]*0.76)</f>
        <v>0</v>
      </c>
      <c r="O1195" s="4">
        <f>SUM(Table16[[#This Row],[Price]]*0.95)</f>
        <v>0</v>
      </c>
      <c r="P1195" s="4">
        <f>SUM(Table16[[#This Row],[Price]]*0.8)</f>
        <v>0</v>
      </c>
      <c r="Q1195" s="4">
        <f>SUM(Table16[[#This Row],[Price]]*0.6)</f>
        <v>0</v>
      </c>
    </row>
    <row r="1196" spans="1:17" x14ac:dyDescent="0.25">
      <c r="A1196" t="s">
        <v>333</v>
      </c>
      <c r="B1196">
        <v>0</v>
      </c>
      <c r="C1196" t="s">
        <v>1257</v>
      </c>
      <c r="D1196">
        <v>636</v>
      </c>
      <c r="E1196" t="s">
        <v>353</v>
      </c>
      <c r="F1196" s="4">
        <v>0</v>
      </c>
      <c r="J1196" s="4">
        <f>MIN(Table16[[#This Row],[Medicare Outpatient Allowable Rate]:[WPPA Inc Outpatient Allowable Rate]])</f>
        <v>0</v>
      </c>
      <c r="K1196" s="4">
        <f>MAX(Table16[[#This Row],[Blue Cross Outpatient Allowable Rate]:[WPPA Inc Outpatient Allowable Rate]])</f>
        <v>0</v>
      </c>
      <c r="L1196" s="4">
        <f>SUM(Table16[[#This Row],[Price]]*4.42)</f>
        <v>0</v>
      </c>
      <c r="M1196" s="4">
        <v>0</v>
      </c>
      <c r="N1196" s="4">
        <f>SUM(Table16[[#This Row],[ChargeID]]*0.76)</f>
        <v>0</v>
      </c>
      <c r="O1196" s="4">
        <f>SUM(Table16[[#This Row],[Price]]*0.95)</f>
        <v>0</v>
      </c>
      <c r="P1196" s="4">
        <f>SUM(Table16[[#This Row],[Price]]*0.8)</f>
        <v>0</v>
      </c>
      <c r="Q1196" s="4">
        <f>SUM(Table16[[#This Row],[Price]]*0.6)</f>
        <v>0</v>
      </c>
    </row>
    <row r="1197" spans="1:17" x14ac:dyDescent="0.25">
      <c r="A1197" t="s">
        <v>333</v>
      </c>
      <c r="B1197">
        <v>0</v>
      </c>
      <c r="C1197" t="s">
        <v>1258</v>
      </c>
      <c r="D1197">
        <v>636</v>
      </c>
      <c r="E1197" t="s">
        <v>365</v>
      </c>
      <c r="F1197" s="4">
        <v>0</v>
      </c>
      <c r="J1197" s="4">
        <f>MIN(Table16[[#This Row],[Medicare Outpatient Allowable Rate]:[WPPA Inc Outpatient Allowable Rate]])</f>
        <v>0</v>
      </c>
      <c r="K1197" s="4">
        <f>MAX(Table16[[#This Row],[Blue Cross Outpatient Allowable Rate]:[WPPA Inc Outpatient Allowable Rate]])</f>
        <v>0</v>
      </c>
      <c r="L1197" s="4">
        <f>SUM(Table16[[#This Row],[Price]]*4.42)</f>
        <v>0</v>
      </c>
      <c r="M1197" s="4">
        <v>0</v>
      </c>
      <c r="N1197" s="4">
        <f>SUM(Table16[[#This Row],[ChargeID]]*0.76)</f>
        <v>0</v>
      </c>
      <c r="O1197" s="4">
        <f>SUM(Table16[[#This Row],[Price]]*0.95)</f>
        <v>0</v>
      </c>
      <c r="P1197" s="4">
        <f>SUM(Table16[[#This Row],[Price]]*0.8)</f>
        <v>0</v>
      </c>
      <c r="Q1197" s="4">
        <f>SUM(Table16[[#This Row],[Price]]*0.6)</f>
        <v>0</v>
      </c>
    </row>
    <row r="1198" spans="1:17" x14ac:dyDescent="0.25">
      <c r="A1198" t="s">
        <v>333</v>
      </c>
      <c r="B1198">
        <v>0</v>
      </c>
      <c r="C1198" t="s">
        <v>1259</v>
      </c>
      <c r="D1198">
        <v>636</v>
      </c>
      <c r="E1198" t="s">
        <v>343</v>
      </c>
      <c r="F1198" s="4">
        <v>0</v>
      </c>
      <c r="J1198" s="4">
        <f>MIN(Table16[[#This Row],[Medicare Outpatient Allowable Rate]:[WPPA Inc Outpatient Allowable Rate]])</f>
        <v>0</v>
      </c>
      <c r="K1198" s="4">
        <f>MAX(Table16[[#This Row],[Blue Cross Outpatient Allowable Rate]:[WPPA Inc Outpatient Allowable Rate]])</f>
        <v>0</v>
      </c>
      <c r="L1198" s="4">
        <f>SUM(Table16[[#This Row],[Price]]*4.42)</f>
        <v>0</v>
      </c>
      <c r="M1198" s="4">
        <v>0</v>
      </c>
      <c r="N1198" s="4">
        <f>SUM(Table16[[#This Row],[ChargeID]]*0.76)</f>
        <v>0</v>
      </c>
      <c r="O1198" s="4">
        <f>SUM(Table16[[#This Row],[Price]]*0.95)</f>
        <v>0</v>
      </c>
      <c r="P1198" s="4">
        <f>SUM(Table16[[#This Row],[Price]]*0.8)</f>
        <v>0</v>
      </c>
      <c r="Q1198" s="4">
        <f>SUM(Table16[[#This Row],[Price]]*0.6)</f>
        <v>0</v>
      </c>
    </row>
    <row r="1199" spans="1:17" x14ac:dyDescent="0.25">
      <c r="A1199" t="s">
        <v>333</v>
      </c>
      <c r="B1199">
        <v>0</v>
      </c>
      <c r="C1199" t="s">
        <v>554</v>
      </c>
      <c r="D1199">
        <v>636</v>
      </c>
      <c r="E1199" t="s">
        <v>345</v>
      </c>
      <c r="F1199" s="4">
        <v>0</v>
      </c>
      <c r="J1199" s="4">
        <f>MIN(Table16[[#This Row],[Medicare Outpatient Allowable Rate]:[WPPA Inc Outpatient Allowable Rate]])</f>
        <v>0</v>
      </c>
      <c r="K1199" s="4">
        <f>MAX(Table16[[#This Row],[Blue Cross Outpatient Allowable Rate]:[WPPA Inc Outpatient Allowable Rate]])</f>
        <v>0</v>
      </c>
      <c r="L1199" s="4">
        <f>SUM(Table16[[#This Row],[Price]]*4.42)</f>
        <v>0</v>
      </c>
      <c r="M1199" s="4">
        <v>0</v>
      </c>
      <c r="N1199" s="4">
        <f>SUM(Table16[[#This Row],[ChargeID]]*0.76)</f>
        <v>0</v>
      </c>
      <c r="O1199" s="4">
        <f>SUM(Table16[[#This Row],[Price]]*0.95)</f>
        <v>0</v>
      </c>
      <c r="P1199" s="4">
        <f>SUM(Table16[[#This Row],[Price]]*0.8)</f>
        <v>0</v>
      </c>
      <c r="Q1199" s="4">
        <f>SUM(Table16[[#This Row],[Price]]*0.6)</f>
        <v>0</v>
      </c>
    </row>
    <row r="1200" spans="1:17" x14ac:dyDescent="0.25">
      <c r="A1200" t="s">
        <v>333</v>
      </c>
      <c r="B1200">
        <v>0</v>
      </c>
      <c r="C1200" t="s">
        <v>1260</v>
      </c>
      <c r="D1200">
        <v>636</v>
      </c>
      <c r="E1200" t="s">
        <v>949</v>
      </c>
      <c r="F1200" s="4">
        <v>0</v>
      </c>
      <c r="J1200" s="4">
        <f>MIN(Table16[[#This Row],[Medicare Outpatient Allowable Rate]:[WPPA Inc Outpatient Allowable Rate]])</f>
        <v>0</v>
      </c>
      <c r="K1200" s="4">
        <f>MAX(Table16[[#This Row],[Blue Cross Outpatient Allowable Rate]:[WPPA Inc Outpatient Allowable Rate]])</f>
        <v>0</v>
      </c>
      <c r="L1200" s="4">
        <f>SUM(Table16[[#This Row],[Price]]*4.42)</f>
        <v>0</v>
      </c>
      <c r="M1200" s="4">
        <v>0</v>
      </c>
      <c r="N1200" s="4">
        <f>SUM(Table16[[#This Row],[ChargeID]]*0.76)</f>
        <v>0</v>
      </c>
      <c r="O1200" s="4">
        <f>SUM(Table16[[#This Row],[Price]]*0.95)</f>
        <v>0</v>
      </c>
      <c r="P1200" s="4">
        <f>SUM(Table16[[#This Row],[Price]]*0.8)</f>
        <v>0</v>
      </c>
      <c r="Q1200" s="4">
        <f>SUM(Table16[[#This Row],[Price]]*0.6)</f>
        <v>0</v>
      </c>
    </row>
    <row r="1201" spans="1:17" x14ac:dyDescent="0.25">
      <c r="A1201" t="s">
        <v>333</v>
      </c>
      <c r="B1201">
        <v>0</v>
      </c>
      <c r="C1201" t="s">
        <v>1261</v>
      </c>
      <c r="D1201">
        <v>636</v>
      </c>
      <c r="E1201" t="s">
        <v>365</v>
      </c>
      <c r="F1201" s="4">
        <v>0</v>
      </c>
      <c r="J1201" s="4">
        <f>MIN(Table16[[#This Row],[Medicare Outpatient Allowable Rate]:[WPPA Inc Outpatient Allowable Rate]])</f>
        <v>0</v>
      </c>
      <c r="K1201" s="4">
        <f>MAX(Table16[[#This Row],[Blue Cross Outpatient Allowable Rate]:[WPPA Inc Outpatient Allowable Rate]])</f>
        <v>0</v>
      </c>
      <c r="L1201" s="4">
        <f>SUM(Table16[[#This Row],[Price]]*4.42)</f>
        <v>0</v>
      </c>
      <c r="M1201" s="4">
        <v>0</v>
      </c>
      <c r="N1201" s="4">
        <f>SUM(Table16[[#This Row],[ChargeID]]*0.76)</f>
        <v>0</v>
      </c>
      <c r="O1201" s="4">
        <f>SUM(Table16[[#This Row],[Price]]*0.95)</f>
        <v>0</v>
      </c>
      <c r="P1201" s="4">
        <f>SUM(Table16[[#This Row],[Price]]*0.8)</f>
        <v>0</v>
      </c>
      <c r="Q1201" s="4">
        <f>SUM(Table16[[#This Row],[Price]]*0.6)</f>
        <v>0</v>
      </c>
    </row>
    <row r="1202" spans="1:17" x14ac:dyDescent="0.25">
      <c r="A1202" t="s">
        <v>333</v>
      </c>
      <c r="B1202">
        <v>0</v>
      </c>
      <c r="C1202" t="s">
        <v>1262</v>
      </c>
      <c r="D1202">
        <v>636</v>
      </c>
      <c r="E1202" t="s">
        <v>343</v>
      </c>
      <c r="F1202" s="4">
        <v>0</v>
      </c>
      <c r="J1202" s="4">
        <f>MIN(Table16[[#This Row],[Medicare Outpatient Allowable Rate]:[WPPA Inc Outpatient Allowable Rate]])</f>
        <v>0</v>
      </c>
      <c r="K1202" s="4">
        <f>MAX(Table16[[#This Row],[Blue Cross Outpatient Allowable Rate]:[WPPA Inc Outpatient Allowable Rate]])</f>
        <v>0</v>
      </c>
      <c r="L1202" s="4">
        <f>SUM(Table16[[#This Row],[Price]]*4.42)</f>
        <v>0</v>
      </c>
      <c r="M1202" s="4">
        <v>0</v>
      </c>
      <c r="N1202" s="4">
        <f>SUM(Table16[[#This Row],[ChargeID]]*0.76)</f>
        <v>0</v>
      </c>
      <c r="O1202" s="4">
        <f>SUM(Table16[[#This Row],[Price]]*0.95)</f>
        <v>0</v>
      </c>
      <c r="P1202" s="4">
        <f>SUM(Table16[[#This Row],[Price]]*0.8)</f>
        <v>0</v>
      </c>
      <c r="Q1202" s="4">
        <f>SUM(Table16[[#This Row],[Price]]*0.6)</f>
        <v>0</v>
      </c>
    </row>
    <row r="1203" spans="1:17" x14ac:dyDescent="0.25">
      <c r="A1203" t="s">
        <v>333</v>
      </c>
      <c r="B1203">
        <v>0</v>
      </c>
      <c r="C1203" t="s">
        <v>1263</v>
      </c>
      <c r="D1203">
        <v>636</v>
      </c>
      <c r="E1203" t="s">
        <v>448</v>
      </c>
      <c r="F1203" s="4">
        <v>0</v>
      </c>
      <c r="J1203" s="4">
        <f>MIN(Table16[[#This Row],[Medicare Outpatient Allowable Rate]:[WPPA Inc Outpatient Allowable Rate]])</f>
        <v>0</v>
      </c>
      <c r="K1203" s="4">
        <f>MAX(Table16[[#This Row],[Blue Cross Outpatient Allowable Rate]:[WPPA Inc Outpatient Allowable Rate]])</f>
        <v>0</v>
      </c>
      <c r="L1203" s="4">
        <f>SUM(Table16[[#This Row],[Price]]*4.42)</f>
        <v>0</v>
      </c>
      <c r="M1203" s="4">
        <v>0</v>
      </c>
      <c r="N1203" s="4">
        <f>SUM(Table16[[#This Row],[ChargeID]]*0.76)</f>
        <v>0</v>
      </c>
      <c r="O1203" s="4">
        <f>SUM(Table16[[#This Row],[Price]]*0.95)</f>
        <v>0</v>
      </c>
      <c r="P1203" s="4">
        <f>SUM(Table16[[#This Row],[Price]]*0.8)</f>
        <v>0</v>
      </c>
      <c r="Q1203" s="4">
        <f>SUM(Table16[[#This Row],[Price]]*0.6)</f>
        <v>0</v>
      </c>
    </row>
    <row r="1204" spans="1:17" x14ac:dyDescent="0.25">
      <c r="A1204" t="s">
        <v>333</v>
      </c>
      <c r="B1204">
        <v>0</v>
      </c>
      <c r="C1204" t="s">
        <v>1264</v>
      </c>
      <c r="D1204">
        <v>636</v>
      </c>
      <c r="E1204" t="s">
        <v>402</v>
      </c>
      <c r="F1204" s="4">
        <v>0</v>
      </c>
      <c r="J1204" s="4">
        <f>MIN(Table16[[#This Row],[Medicare Outpatient Allowable Rate]:[WPPA Inc Outpatient Allowable Rate]])</f>
        <v>0</v>
      </c>
      <c r="K1204" s="4">
        <f>MAX(Table16[[#This Row],[Blue Cross Outpatient Allowable Rate]:[WPPA Inc Outpatient Allowable Rate]])</f>
        <v>0</v>
      </c>
      <c r="L1204" s="4">
        <f>SUM(Table16[[#This Row],[Price]]*4.42)</f>
        <v>0</v>
      </c>
      <c r="M1204" s="4">
        <v>0</v>
      </c>
      <c r="N1204" s="4">
        <f>SUM(Table16[[#This Row],[ChargeID]]*0.76)</f>
        <v>0</v>
      </c>
      <c r="O1204" s="4">
        <f>SUM(Table16[[#This Row],[Price]]*0.95)</f>
        <v>0</v>
      </c>
      <c r="P1204" s="4">
        <f>SUM(Table16[[#This Row],[Price]]*0.8)</f>
        <v>0</v>
      </c>
      <c r="Q1204" s="4">
        <f>SUM(Table16[[#This Row],[Price]]*0.6)</f>
        <v>0</v>
      </c>
    </row>
    <row r="1205" spans="1:17" x14ac:dyDescent="0.25">
      <c r="A1205" t="s">
        <v>333</v>
      </c>
      <c r="B1205">
        <v>0</v>
      </c>
      <c r="C1205" t="s">
        <v>1265</v>
      </c>
      <c r="D1205">
        <v>636</v>
      </c>
      <c r="E1205" t="s">
        <v>378</v>
      </c>
      <c r="F1205" s="4">
        <v>0</v>
      </c>
      <c r="J1205" s="4">
        <f>MIN(Table16[[#This Row],[Medicare Outpatient Allowable Rate]:[WPPA Inc Outpatient Allowable Rate]])</f>
        <v>0</v>
      </c>
      <c r="K1205" s="4">
        <f>MAX(Table16[[#This Row],[Blue Cross Outpatient Allowable Rate]:[WPPA Inc Outpatient Allowable Rate]])</f>
        <v>0</v>
      </c>
      <c r="L1205" s="4">
        <f>SUM(Table16[[#This Row],[Price]]*4.42)</f>
        <v>0</v>
      </c>
      <c r="M1205" s="4">
        <v>0</v>
      </c>
      <c r="N1205" s="4">
        <f>SUM(Table16[[#This Row],[ChargeID]]*0.76)</f>
        <v>0</v>
      </c>
      <c r="O1205" s="4">
        <f>SUM(Table16[[#This Row],[Price]]*0.95)</f>
        <v>0</v>
      </c>
      <c r="P1205" s="4">
        <f>SUM(Table16[[#This Row],[Price]]*0.8)</f>
        <v>0</v>
      </c>
      <c r="Q1205" s="4">
        <f>SUM(Table16[[#This Row],[Price]]*0.6)</f>
        <v>0</v>
      </c>
    </row>
    <row r="1206" spans="1:17" x14ac:dyDescent="0.25">
      <c r="A1206" t="s">
        <v>333</v>
      </c>
      <c r="B1206">
        <v>0</v>
      </c>
      <c r="C1206" t="s">
        <v>1266</v>
      </c>
      <c r="D1206">
        <v>636</v>
      </c>
      <c r="E1206" t="s">
        <v>345</v>
      </c>
      <c r="F1206" s="4">
        <v>0</v>
      </c>
      <c r="J1206" s="4">
        <f>MIN(Table16[[#This Row],[Medicare Outpatient Allowable Rate]:[WPPA Inc Outpatient Allowable Rate]])</f>
        <v>0</v>
      </c>
      <c r="K1206" s="4">
        <f>MAX(Table16[[#This Row],[Blue Cross Outpatient Allowable Rate]:[WPPA Inc Outpatient Allowable Rate]])</f>
        <v>0</v>
      </c>
      <c r="L1206" s="4">
        <f>SUM(Table16[[#This Row],[Price]]*4.42)</f>
        <v>0</v>
      </c>
      <c r="M1206" s="4">
        <v>0</v>
      </c>
      <c r="N1206" s="4">
        <f>SUM(Table16[[#This Row],[ChargeID]]*0.76)</f>
        <v>0</v>
      </c>
      <c r="O1206" s="4">
        <f>SUM(Table16[[#This Row],[Price]]*0.95)</f>
        <v>0</v>
      </c>
      <c r="P1206" s="4">
        <f>SUM(Table16[[#This Row],[Price]]*0.8)</f>
        <v>0</v>
      </c>
      <c r="Q1206" s="4">
        <f>SUM(Table16[[#This Row],[Price]]*0.6)</f>
        <v>0</v>
      </c>
    </row>
    <row r="1207" spans="1:17" x14ac:dyDescent="0.25">
      <c r="A1207" t="s">
        <v>333</v>
      </c>
      <c r="B1207">
        <v>0</v>
      </c>
      <c r="C1207" t="s">
        <v>1267</v>
      </c>
      <c r="D1207">
        <v>636</v>
      </c>
      <c r="E1207" t="s">
        <v>345</v>
      </c>
      <c r="F1207" s="4">
        <v>0</v>
      </c>
      <c r="J1207" s="4">
        <f>MIN(Table16[[#This Row],[Medicare Outpatient Allowable Rate]:[WPPA Inc Outpatient Allowable Rate]])</f>
        <v>0</v>
      </c>
      <c r="K1207" s="4">
        <f>MAX(Table16[[#This Row],[Blue Cross Outpatient Allowable Rate]:[WPPA Inc Outpatient Allowable Rate]])</f>
        <v>0</v>
      </c>
      <c r="L1207" s="4">
        <f>SUM(Table16[[#This Row],[Price]]*4.42)</f>
        <v>0</v>
      </c>
      <c r="M1207" s="4">
        <v>0</v>
      </c>
      <c r="N1207" s="4">
        <f>SUM(Table16[[#This Row],[ChargeID]]*0.76)</f>
        <v>0</v>
      </c>
      <c r="O1207" s="4">
        <f>SUM(Table16[[#This Row],[Price]]*0.95)</f>
        <v>0</v>
      </c>
      <c r="P1207" s="4">
        <f>SUM(Table16[[#This Row],[Price]]*0.8)</f>
        <v>0</v>
      </c>
      <c r="Q1207" s="4">
        <f>SUM(Table16[[#This Row],[Price]]*0.6)</f>
        <v>0</v>
      </c>
    </row>
    <row r="1208" spans="1:17" x14ac:dyDescent="0.25">
      <c r="A1208" t="s">
        <v>333</v>
      </c>
      <c r="B1208">
        <v>0</v>
      </c>
      <c r="C1208" t="s">
        <v>1268</v>
      </c>
      <c r="D1208">
        <v>636</v>
      </c>
      <c r="E1208" t="s">
        <v>345</v>
      </c>
      <c r="F1208" s="4">
        <v>0</v>
      </c>
      <c r="J1208" s="4">
        <f>MIN(Table16[[#This Row],[Medicare Outpatient Allowable Rate]:[WPPA Inc Outpatient Allowable Rate]])</f>
        <v>0</v>
      </c>
      <c r="K1208" s="4">
        <f>MAX(Table16[[#This Row],[Blue Cross Outpatient Allowable Rate]:[WPPA Inc Outpatient Allowable Rate]])</f>
        <v>0</v>
      </c>
      <c r="L1208" s="4">
        <f>SUM(Table16[[#This Row],[Price]]*4.42)</f>
        <v>0</v>
      </c>
      <c r="M1208" s="4">
        <v>0</v>
      </c>
      <c r="N1208" s="4">
        <f>SUM(Table16[[#This Row],[ChargeID]]*0.76)</f>
        <v>0</v>
      </c>
      <c r="O1208" s="4">
        <f>SUM(Table16[[#This Row],[Price]]*0.95)</f>
        <v>0</v>
      </c>
      <c r="P1208" s="4">
        <f>SUM(Table16[[#This Row],[Price]]*0.8)</f>
        <v>0</v>
      </c>
      <c r="Q1208" s="4">
        <f>SUM(Table16[[#This Row],[Price]]*0.6)</f>
        <v>0</v>
      </c>
    </row>
    <row r="1209" spans="1:17" x14ac:dyDescent="0.25">
      <c r="A1209" t="s">
        <v>333</v>
      </c>
      <c r="B1209">
        <v>0</v>
      </c>
      <c r="C1209" t="s">
        <v>966</v>
      </c>
      <c r="D1209">
        <v>636</v>
      </c>
      <c r="E1209" t="s">
        <v>345</v>
      </c>
      <c r="F1209" s="4">
        <v>0</v>
      </c>
      <c r="J1209" s="4">
        <f>MIN(Table16[[#This Row],[Medicare Outpatient Allowable Rate]:[WPPA Inc Outpatient Allowable Rate]])</f>
        <v>0</v>
      </c>
      <c r="K1209" s="4">
        <f>MAX(Table16[[#This Row],[Blue Cross Outpatient Allowable Rate]:[WPPA Inc Outpatient Allowable Rate]])</f>
        <v>0</v>
      </c>
      <c r="L1209" s="4">
        <f>SUM(Table16[[#This Row],[Price]]*4.42)</f>
        <v>0</v>
      </c>
      <c r="M1209" s="4">
        <v>0</v>
      </c>
      <c r="N1209" s="4">
        <f>SUM(Table16[[#This Row],[ChargeID]]*0.76)</f>
        <v>0</v>
      </c>
      <c r="O1209" s="4">
        <f>SUM(Table16[[#This Row],[Price]]*0.95)</f>
        <v>0</v>
      </c>
      <c r="P1209" s="4">
        <f>SUM(Table16[[#This Row],[Price]]*0.8)</f>
        <v>0</v>
      </c>
      <c r="Q1209" s="4">
        <f>SUM(Table16[[#This Row],[Price]]*0.6)</f>
        <v>0</v>
      </c>
    </row>
    <row r="1210" spans="1:17" x14ac:dyDescent="0.25">
      <c r="A1210" t="s">
        <v>333</v>
      </c>
      <c r="B1210">
        <v>0</v>
      </c>
      <c r="C1210" t="s">
        <v>1269</v>
      </c>
      <c r="D1210">
        <v>636</v>
      </c>
      <c r="E1210" t="s">
        <v>345</v>
      </c>
      <c r="F1210" s="4">
        <v>0</v>
      </c>
      <c r="J1210" s="4">
        <f>MIN(Table16[[#This Row],[Medicare Outpatient Allowable Rate]:[WPPA Inc Outpatient Allowable Rate]])</f>
        <v>0</v>
      </c>
      <c r="K1210" s="4">
        <f>MAX(Table16[[#This Row],[Blue Cross Outpatient Allowable Rate]:[WPPA Inc Outpatient Allowable Rate]])</f>
        <v>0</v>
      </c>
      <c r="L1210" s="4">
        <f>SUM(Table16[[#This Row],[Price]]*4.42)</f>
        <v>0</v>
      </c>
      <c r="M1210" s="4">
        <v>0</v>
      </c>
      <c r="N1210" s="4">
        <f>SUM(Table16[[#This Row],[ChargeID]]*0.76)</f>
        <v>0</v>
      </c>
      <c r="O1210" s="4">
        <f>SUM(Table16[[#This Row],[Price]]*0.95)</f>
        <v>0</v>
      </c>
      <c r="P1210" s="4">
        <f>SUM(Table16[[#This Row],[Price]]*0.8)</f>
        <v>0</v>
      </c>
      <c r="Q1210" s="4">
        <f>SUM(Table16[[#This Row],[Price]]*0.6)</f>
        <v>0</v>
      </c>
    </row>
    <row r="1211" spans="1:17" x14ac:dyDescent="0.25">
      <c r="A1211" t="s">
        <v>333</v>
      </c>
      <c r="B1211">
        <v>0</v>
      </c>
      <c r="C1211" t="s">
        <v>728</v>
      </c>
      <c r="D1211">
        <v>636</v>
      </c>
      <c r="E1211" t="s">
        <v>345</v>
      </c>
      <c r="F1211" s="4">
        <v>0</v>
      </c>
      <c r="J1211" s="4">
        <f>MIN(Table16[[#This Row],[Medicare Outpatient Allowable Rate]:[WPPA Inc Outpatient Allowable Rate]])</f>
        <v>0</v>
      </c>
      <c r="K1211" s="4">
        <f>MAX(Table16[[#This Row],[Blue Cross Outpatient Allowable Rate]:[WPPA Inc Outpatient Allowable Rate]])</f>
        <v>0</v>
      </c>
      <c r="L1211" s="4">
        <f>SUM(Table16[[#This Row],[Price]]*4.42)</f>
        <v>0</v>
      </c>
      <c r="M1211" s="4">
        <v>0</v>
      </c>
      <c r="N1211" s="4">
        <f>SUM(Table16[[#This Row],[ChargeID]]*0.76)</f>
        <v>0</v>
      </c>
      <c r="O1211" s="4">
        <f>SUM(Table16[[#This Row],[Price]]*0.95)</f>
        <v>0</v>
      </c>
      <c r="P1211" s="4">
        <f>SUM(Table16[[#This Row],[Price]]*0.8)</f>
        <v>0</v>
      </c>
      <c r="Q1211" s="4">
        <f>SUM(Table16[[#This Row],[Price]]*0.6)</f>
        <v>0</v>
      </c>
    </row>
    <row r="1212" spans="1:17" x14ac:dyDescent="0.25">
      <c r="A1212" t="s">
        <v>333</v>
      </c>
      <c r="B1212">
        <v>0</v>
      </c>
      <c r="C1212" t="s">
        <v>728</v>
      </c>
      <c r="D1212">
        <v>636</v>
      </c>
      <c r="E1212" t="s">
        <v>345</v>
      </c>
      <c r="F1212" s="4">
        <v>0</v>
      </c>
      <c r="J1212" s="4">
        <f>MIN(Table16[[#This Row],[Medicare Outpatient Allowable Rate]:[WPPA Inc Outpatient Allowable Rate]])</f>
        <v>0</v>
      </c>
      <c r="K1212" s="4">
        <f>MAX(Table16[[#This Row],[Blue Cross Outpatient Allowable Rate]:[WPPA Inc Outpatient Allowable Rate]])</f>
        <v>0</v>
      </c>
      <c r="L1212" s="4">
        <f>SUM(Table16[[#This Row],[Price]]*4.42)</f>
        <v>0</v>
      </c>
      <c r="M1212" s="4">
        <v>0</v>
      </c>
      <c r="N1212" s="4">
        <f>SUM(Table16[[#This Row],[ChargeID]]*0.76)</f>
        <v>0</v>
      </c>
      <c r="O1212" s="4">
        <f>SUM(Table16[[#This Row],[Price]]*0.95)</f>
        <v>0</v>
      </c>
      <c r="P1212" s="4">
        <f>SUM(Table16[[#This Row],[Price]]*0.8)</f>
        <v>0</v>
      </c>
      <c r="Q1212" s="4">
        <f>SUM(Table16[[#This Row],[Price]]*0.6)</f>
        <v>0</v>
      </c>
    </row>
    <row r="1213" spans="1:17" x14ac:dyDescent="0.25">
      <c r="A1213" t="s">
        <v>333</v>
      </c>
      <c r="B1213">
        <v>0</v>
      </c>
      <c r="C1213" t="s">
        <v>728</v>
      </c>
      <c r="D1213">
        <v>636</v>
      </c>
      <c r="E1213" t="s">
        <v>345</v>
      </c>
      <c r="F1213" s="4">
        <v>0</v>
      </c>
      <c r="J1213" s="4">
        <f>MIN(Table16[[#This Row],[Medicare Outpatient Allowable Rate]:[WPPA Inc Outpatient Allowable Rate]])</f>
        <v>0</v>
      </c>
      <c r="K1213" s="4">
        <f>MAX(Table16[[#This Row],[Blue Cross Outpatient Allowable Rate]:[WPPA Inc Outpatient Allowable Rate]])</f>
        <v>0</v>
      </c>
      <c r="L1213" s="4">
        <f>SUM(Table16[[#This Row],[Price]]*4.42)</f>
        <v>0</v>
      </c>
      <c r="M1213" s="4">
        <v>0</v>
      </c>
      <c r="N1213" s="4">
        <f>SUM(Table16[[#This Row],[ChargeID]]*0.76)</f>
        <v>0</v>
      </c>
      <c r="O1213" s="4">
        <f>SUM(Table16[[#This Row],[Price]]*0.95)</f>
        <v>0</v>
      </c>
      <c r="P1213" s="4">
        <f>SUM(Table16[[#This Row],[Price]]*0.8)</f>
        <v>0</v>
      </c>
      <c r="Q1213" s="4">
        <f>SUM(Table16[[#This Row],[Price]]*0.6)</f>
        <v>0</v>
      </c>
    </row>
    <row r="1214" spans="1:17" x14ac:dyDescent="0.25">
      <c r="A1214" t="s">
        <v>333</v>
      </c>
      <c r="B1214">
        <v>0</v>
      </c>
      <c r="C1214" t="s">
        <v>1270</v>
      </c>
      <c r="D1214">
        <v>636</v>
      </c>
      <c r="E1214" t="s">
        <v>378</v>
      </c>
      <c r="F1214" s="4">
        <v>0</v>
      </c>
      <c r="J1214" s="4">
        <f>MIN(Table16[[#This Row],[Medicare Outpatient Allowable Rate]:[WPPA Inc Outpatient Allowable Rate]])</f>
        <v>0</v>
      </c>
      <c r="K1214" s="4">
        <f>MAX(Table16[[#This Row],[Blue Cross Outpatient Allowable Rate]:[WPPA Inc Outpatient Allowable Rate]])</f>
        <v>0</v>
      </c>
      <c r="L1214" s="4">
        <f>SUM(Table16[[#This Row],[Price]]*4.42)</f>
        <v>0</v>
      </c>
      <c r="M1214" s="4">
        <v>0</v>
      </c>
      <c r="N1214" s="4">
        <f>SUM(Table16[[#This Row],[ChargeID]]*0.76)</f>
        <v>0</v>
      </c>
      <c r="O1214" s="4">
        <f>SUM(Table16[[#This Row],[Price]]*0.95)</f>
        <v>0</v>
      </c>
      <c r="P1214" s="4">
        <f>SUM(Table16[[#This Row],[Price]]*0.8)</f>
        <v>0</v>
      </c>
      <c r="Q1214" s="4">
        <f>SUM(Table16[[#This Row],[Price]]*0.6)</f>
        <v>0</v>
      </c>
    </row>
    <row r="1215" spans="1:17" x14ac:dyDescent="0.25">
      <c r="A1215" t="s">
        <v>333</v>
      </c>
      <c r="B1215">
        <v>0</v>
      </c>
      <c r="C1215" t="s">
        <v>1011</v>
      </c>
      <c r="D1215">
        <v>636</v>
      </c>
      <c r="E1215" t="s">
        <v>337</v>
      </c>
      <c r="F1215" s="4">
        <v>0</v>
      </c>
      <c r="J1215" s="4">
        <f>MIN(Table16[[#This Row],[Medicare Outpatient Allowable Rate]:[WPPA Inc Outpatient Allowable Rate]])</f>
        <v>0</v>
      </c>
      <c r="K1215" s="4">
        <f>MAX(Table16[[#This Row],[Blue Cross Outpatient Allowable Rate]:[WPPA Inc Outpatient Allowable Rate]])</f>
        <v>0</v>
      </c>
      <c r="L1215" s="4">
        <f>SUM(Table16[[#This Row],[Price]]*4.42)</f>
        <v>0</v>
      </c>
      <c r="M1215" s="4">
        <v>0</v>
      </c>
      <c r="N1215" s="4">
        <f>SUM(Table16[[#This Row],[ChargeID]]*0.76)</f>
        <v>0</v>
      </c>
      <c r="O1215" s="4">
        <f>SUM(Table16[[#This Row],[Price]]*0.95)</f>
        <v>0</v>
      </c>
      <c r="P1215" s="4">
        <f>SUM(Table16[[#This Row],[Price]]*0.8)</f>
        <v>0</v>
      </c>
      <c r="Q1215" s="4">
        <f>SUM(Table16[[#This Row],[Price]]*0.6)</f>
        <v>0</v>
      </c>
    </row>
    <row r="1216" spans="1:17" x14ac:dyDescent="0.25">
      <c r="A1216" t="s">
        <v>333</v>
      </c>
      <c r="B1216">
        <v>0</v>
      </c>
      <c r="C1216" t="s">
        <v>698</v>
      </c>
      <c r="D1216">
        <v>636</v>
      </c>
      <c r="E1216" t="s">
        <v>337</v>
      </c>
      <c r="F1216" s="4">
        <v>0</v>
      </c>
      <c r="J1216" s="4">
        <f>MIN(Table16[[#This Row],[Medicare Outpatient Allowable Rate]:[WPPA Inc Outpatient Allowable Rate]])</f>
        <v>0</v>
      </c>
      <c r="K1216" s="4">
        <f>MAX(Table16[[#This Row],[Blue Cross Outpatient Allowable Rate]:[WPPA Inc Outpatient Allowable Rate]])</f>
        <v>0</v>
      </c>
      <c r="L1216" s="4">
        <f>SUM(Table16[[#This Row],[Price]]*4.42)</f>
        <v>0</v>
      </c>
      <c r="M1216" s="4">
        <v>0</v>
      </c>
      <c r="N1216" s="4">
        <f>SUM(Table16[[#This Row],[ChargeID]]*0.76)</f>
        <v>0</v>
      </c>
      <c r="O1216" s="4">
        <f>SUM(Table16[[#This Row],[Price]]*0.95)</f>
        <v>0</v>
      </c>
      <c r="P1216" s="4">
        <f>SUM(Table16[[#This Row],[Price]]*0.8)</f>
        <v>0</v>
      </c>
      <c r="Q1216" s="4">
        <f>SUM(Table16[[#This Row],[Price]]*0.6)</f>
        <v>0</v>
      </c>
    </row>
    <row r="1217" spans="1:17" x14ac:dyDescent="0.25">
      <c r="A1217" t="s">
        <v>333</v>
      </c>
      <c r="B1217">
        <v>0</v>
      </c>
      <c r="C1217" t="s">
        <v>1271</v>
      </c>
      <c r="D1217">
        <v>636</v>
      </c>
      <c r="E1217" t="s">
        <v>949</v>
      </c>
      <c r="F1217" s="4">
        <v>0</v>
      </c>
      <c r="J1217" s="4">
        <f>MIN(Table16[[#This Row],[Medicare Outpatient Allowable Rate]:[WPPA Inc Outpatient Allowable Rate]])</f>
        <v>0</v>
      </c>
      <c r="K1217" s="4">
        <f>MAX(Table16[[#This Row],[Blue Cross Outpatient Allowable Rate]:[WPPA Inc Outpatient Allowable Rate]])</f>
        <v>0</v>
      </c>
      <c r="L1217" s="4">
        <f>SUM(Table16[[#This Row],[Price]]*4.42)</f>
        <v>0</v>
      </c>
      <c r="M1217" s="4">
        <v>0</v>
      </c>
      <c r="N1217" s="4">
        <f>SUM(Table16[[#This Row],[ChargeID]]*0.76)</f>
        <v>0</v>
      </c>
      <c r="O1217" s="4">
        <f>SUM(Table16[[#This Row],[Price]]*0.95)</f>
        <v>0</v>
      </c>
      <c r="P1217" s="4">
        <f>SUM(Table16[[#This Row],[Price]]*0.8)</f>
        <v>0</v>
      </c>
      <c r="Q1217" s="4">
        <f>SUM(Table16[[#This Row],[Price]]*0.6)</f>
        <v>0</v>
      </c>
    </row>
    <row r="1218" spans="1:17" x14ac:dyDescent="0.25">
      <c r="A1218" t="s">
        <v>333</v>
      </c>
      <c r="B1218">
        <v>0</v>
      </c>
      <c r="C1218" t="s">
        <v>1272</v>
      </c>
      <c r="D1218">
        <v>636</v>
      </c>
      <c r="E1218" t="s">
        <v>339</v>
      </c>
      <c r="F1218" s="4">
        <v>0</v>
      </c>
      <c r="J1218" s="4">
        <f>MIN(Table16[[#This Row],[Medicare Outpatient Allowable Rate]:[WPPA Inc Outpatient Allowable Rate]])</f>
        <v>0</v>
      </c>
      <c r="K1218" s="4">
        <f>MAX(Table16[[#This Row],[Blue Cross Outpatient Allowable Rate]:[WPPA Inc Outpatient Allowable Rate]])</f>
        <v>0</v>
      </c>
      <c r="L1218" s="4">
        <f>SUM(Table16[[#This Row],[Price]]*4.42)</f>
        <v>0</v>
      </c>
      <c r="M1218" s="4">
        <v>0</v>
      </c>
      <c r="N1218" s="4">
        <f>SUM(Table16[[#This Row],[ChargeID]]*0.76)</f>
        <v>0</v>
      </c>
      <c r="O1218" s="4">
        <f>SUM(Table16[[#This Row],[Price]]*0.95)</f>
        <v>0</v>
      </c>
      <c r="P1218" s="4">
        <f>SUM(Table16[[#This Row],[Price]]*0.8)</f>
        <v>0</v>
      </c>
      <c r="Q1218" s="4">
        <f>SUM(Table16[[#This Row],[Price]]*0.6)</f>
        <v>0</v>
      </c>
    </row>
    <row r="1219" spans="1:17" x14ac:dyDescent="0.25">
      <c r="A1219" t="s">
        <v>333</v>
      </c>
      <c r="B1219">
        <v>0</v>
      </c>
      <c r="C1219" t="s">
        <v>598</v>
      </c>
      <c r="D1219">
        <v>636</v>
      </c>
      <c r="E1219" t="s">
        <v>337</v>
      </c>
      <c r="F1219" s="4">
        <v>0</v>
      </c>
      <c r="J1219" s="4">
        <f>MIN(Table16[[#This Row],[Medicare Outpatient Allowable Rate]:[WPPA Inc Outpatient Allowable Rate]])</f>
        <v>0</v>
      </c>
      <c r="K1219" s="4">
        <f>MAX(Table16[[#This Row],[Blue Cross Outpatient Allowable Rate]:[WPPA Inc Outpatient Allowable Rate]])</f>
        <v>0</v>
      </c>
      <c r="L1219" s="4">
        <f>SUM(Table16[[#This Row],[Price]]*4.42)</f>
        <v>0</v>
      </c>
      <c r="M1219" s="4">
        <v>0</v>
      </c>
      <c r="N1219" s="4">
        <f>SUM(Table16[[#This Row],[ChargeID]]*0.76)</f>
        <v>0</v>
      </c>
      <c r="O1219" s="4">
        <f>SUM(Table16[[#This Row],[Price]]*0.95)</f>
        <v>0</v>
      </c>
      <c r="P1219" s="4">
        <f>SUM(Table16[[#This Row],[Price]]*0.8)</f>
        <v>0</v>
      </c>
      <c r="Q1219" s="4">
        <f>SUM(Table16[[#This Row],[Price]]*0.6)</f>
        <v>0</v>
      </c>
    </row>
    <row r="1220" spans="1:17" x14ac:dyDescent="0.25">
      <c r="A1220" t="s">
        <v>333</v>
      </c>
      <c r="B1220">
        <v>0</v>
      </c>
      <c r="C1220" t="s">
        <v>1273</v>
      </c>
      <c r="D1220">
        <v>636</v>
      </c>
      <c r="E1220" t="s">
        <v>345</v>
      </c>
      <c r="F1220" s="4">
        <v>0</v>
      </c>
      <c r="J1220" s="4">
        <f>MIN(Table16[[#This Row],[Medicare Outpatient Allowable Rate]:[WPPA Inc Outpatient Allowable Rate]])</f>
        <v>0</v>
      </c>
      <c r="K1220" s="4">
        <f>MAX(Table16[[#This Row],[Blue Cross Outpatient Allowable Rate]:[WPPA Inc Outpatient Allowable Rate]])</f>
        <v>0</v>
      </c>
      <c r="L1220" s="4">
        <f>SUM(Table16[[#This Row],[Price]]*4.42)</f>
        <v>0</v>
      </c>
      <c r="M1220" s="4">
        <v>0</v>
      </c>
      <c r="N1220" s="4">
        <f>SUM(Table16[[#This Row],[ChargeID]]*0.76)</f>
        <v>0</v>
      </c>
      <c r="O1220" s="4">
        <f>SUM(Table16[[#This Row],[Price]]*0.95)</f>
        <v>0</v>
      </c>
      <c r="P1220" s="4">
        <f>SUM(Table16[[#This Row],[Price]]*0.8)</f>
        <v>0</v>
      </c>
      <c r="Q1220" s="4">
        <f>SUM(Table16[[#This Row],[Price]]*0.6)</f>
        <v>0</v>
      </c>
    </row>
    <row r="1221" spans="1:17" x14ac:dyDescent="0.25">
      <c r="A1221" t="s">
        <v>333</v>
      </c>
      <c r="B1221">
        <v>0</v>
      </c>
      <c r="C1221" t="s">
        <v>915</v>
      </c>
      <c r="D1221">
        <v>636</v>
      </c>
      <c r="E1221" t="s">
        <v>345</v>
      </c>
      <c r="F1221" s="4">
        <v>0</v>
      </c>
      <c r="J1221" s="4">
        <f>MIN(Table16[[#This Row],[Medicare Outpatient Allowable Rate]:[WPPA Inc Outpatient Allowable Rate]])</f>
        <v>0</v>
      </c>
      <c r="K1221" s="4">
        <f>MAX(Table16[[#This Row],[Blue Cross Outpatient Allowable Rate]:[WPPA Inc Outpatient Allowable Rate]])</f>
        <v>0</v>
      </c>
      <c r="L1221" s="4">
        <f>SUM(Table16[[#This Row],[Price]]*4.42)</f>
        <v>0</v>
      </c>
      <c r="M1221" s="4">
        <v>0</v>
      </c>
      <c r="N1221" s="4">
        <f>SUM(Table16[[#This Row],[ChargeID]]*0.76)</f>
        <v>0</v>
      </c>
      <c r="O1221" s="4">
        <f>SUM(Table16[[#This Row],[Price]]*0.95)</f>
        <v>0</v>
      </c>
      <c r="P1221" s="4">
        <f>SUM(Table16[[#This Row],[Price]]*0.8)</f>
        <v>0</v>
      </c>
      <c r="Q1221" s="4">
        <f>SUM(Table16[[#This Row],[Price]]*0.6)</f>
        <v>0</v>
      </c>
    </row>
    <row r="1222" spans="1:17" x14ac:dyDescent="0.25">
      <c r="A1222" t="s">
        <v>333</v>
      </c>
      <c r="B1222">
        <v>0</v>
      </c>
      <c r="C1222" t="s">
        <v>1274</v>
      </c>
      <c r="D1222">
        <v>636</v>
      </c>
      <c r="E1222" t="s">
        <v>337</v>
      </c>
      <c r="F1222" s="4">
        <v>0</v>
      </c>
      <c r="J1222" s="4">
        <f>MIN(Table16[[#This Row],[Medicare Outpatient Allowable Rate]:[WPPA Inc Outpatient Allowable Rate]])</f>
        <v>0</v>
      </c>
      <c r="K1222" s="4">
        <f>MAX(Table16[[#This Row],[Blue Cross Outpatient Allowable Rate]:[WPPA Inc Outpatient Allowable Rate]])</f>
        <v>0</v>
      </c>
      <c r="L1222" s="4">
        <f>SUM(Table16[[#This Row],[Price]]*4.42)</f>
        <v>0</v>
      </c>
      <c r="M1222" s="4">
        <v>0</v>
      </c>
      <c r="N1222" s="4">
        <f>SUM(Table16[[#This Row],[ChargeID]]*0.76)</f>
        <v>0</v>
      </c>
      <c r="O1222" s="4">
        <f>SUM(Table16[[#This Row],[Price]]*0.95)</f>
        <v>0</v>
      </c>
      <c r="P1222" s="4">
        <f>SUM(Table16[[#This Row],[Price]]*0.8)</f>
        <v>0</v>
      </c>
      <c r="Q1222" s="4">
        <f>SUM(Table16[[#This Row],[Price]]*0.6)</f>
        <v>0</v>
      </c>
    </row>
    <row r="1223" spans="1:17" x14ac:dyDescent="0.25">
      <c r="A1223" t="s">
        <v>333</v>
      </c>
      <c r="B1223">
        <v>0</v>
      </c>
      <c r="C1223" t="s">
        <v>1275</v>
      </c>
      <c r="D1223">
        <v>636</v>
      </c>
      <c r="E1223" t="s">
        <v>343</v>
      </c>
      <c r="F1223" s="4">
        <v>0</v>
      </c>
      <c r="J1223" s="4">
        <f>MIN(Table16[[#This Row],[Medicare Outpatient Allowable Rate]:[WPPA Inc Outpatient Allowable Rate]])</f>
        <v>0</v>
      </c>
      <c r="K1223" s="4">
        <f>MAX(Table16[[#This Row],[Blue Cross Outpatient Allowable Rate]:[WPPA Inc Outpatient Allowable Rate]])</f>
        <v>0</v>
      </c>
      <c r="L1223" s="4">
        <f>SUM(Table16[[#This Row],[Price]]*4.42)</f>
        <v>0</v>
      </c>
      <c r="M1223" s="4">
        <v>0</v>
      </c>
      <c r="N1223" s="4">
        <f>SUM(Table16[[#This Row],[ChargeID]]*0.76)</f>
        <v>0</v>
      </c>
      <c r="O1223" s="4">
        <f>SUM(Table16[[#This Row],[Price]]*0.95)</f>
        <v>0</v>
      </c>
      <c r="P1223" s="4">
        <f>SUM(Table16[[#This Row],[Price]]*0.8)</f>
        <v>0</v>
      </c>
      <c r="Q1223" s="4">
        <f>SUM(Table16[[#This Row],[Price]]*0.6)</f>
        <v>0</v>
      </c>
    </row>
    <row r="1224" spans="1:17" x14ac:dyDescent="0.25">
      <c r="A1224" t="s">
        <v>333</v>
      </c>
      <c r="B1224">
        <v>0</v>
      </c>
      <c r="C1224" t="s">
        <v>1276</v>
      </c>
      <c r="D1224">
        <v>636</v>
      </c>
      <c r="E1224" t="s">
        <v>345</v>
      </c>
      <c r="F1224" s="4">
        <v>0</v>
      </c>
      <c r="J1224" s="4">
        <f>MIN(Table16[[#This Row],[Medicare Outpatient Allowable Rate]:[WPPA Inc Outpatient Allowable Rate]])</f>
        <v>0</v>
      </c>
      <c r="K1224" s="4">
        <f>MAX(Table16[[#This Row],[Blue Cross Outpatient Allowable Rate]:[WPPA Inc Outpatient Allowable Rate]])</f>
        <v>0</v>
      </c>
      <c r="L1224" s="4">
        <f>SUM(Table16[[#This Row],[Price]]*4.42)</f>
        <v>0</v>
      </c>
      <c r="M1224" s="4">
        <v>0</v>
      </c>
      <c r="N1224" s="4">
        <f>SUM(Table16[[#This Row],[ChargeID]]*0.76)</f>
        <v>0</v>
      </c>
      <c r="O1224" s="4">
        <f>SUM(Table16[[#This Row],[Price]]*0.95)</f>
        <v>0</v>
      </c>
      <c r="P1224" s="4">
        <f>SUM(Table16[[#This Row],[Price]]*0.8)</f>
        <v>0</v>
      </c>
      <c r="Q1224" s="4">
        <f>SUM(Table16[[#This Row],[Price]]*0.6)</f>
        <v>0</v>
      </c>
    </row>
    <row r="1225" spans="1:17" x14ac:dyDescent="0.25">
      <c r="A1225" t="s">
        <v>333</v>
      </c>
      <c r="B1225">
        <v>0</v>
      </c>
      <c r="C1225" t="s">
        <v>1277</v>
      </c>
      <c r="D1225">
        <v>636</v>
      </c>
      <c r="E1225" t="s">
        <v>337</v>
      </c>
      <c r="F1225" s="4">
        <v>0</v>
      </c>
      <c r="J1225" s="4">
        <f>MIN(Table16[[#This Row],[Medicare Outpatient Allowable Rate]:[WPPA Inc Outpatient Allowable Rate]])</f>
        <v>0</v>
      </c>
      <c r="K1225" s="4">
        <f>MAX(Table16[[#This Row],[Blue Cross Outpatient Allowable Rate]:[WPPA Inc Outpatient Allowable Rate]])</f>
        <v>0</v>
      </c>
      <c r="L1225" s="4">
        <f>SUM(Table16[[#This Row],[Price]]*4.42)</f>
        <v>0</v>
      </c>
      <c r="M1225" s="4">
        <v>0</v>
      </c>
      <c r="N1225" s="4">
        <f>SUM(Table16[[#This Row],[ChargeID]]*0.76)</f>
        <v>0</v>
      </c>
      <c r="O1225" s="4">
        <f>SUM(Table16[[#This Row],[Price]]*0.95)</f>
        <v>0</v>
      </c>
      <c r="P1225" s="4">
        <f>SUM(Table16[[#This Row],[Price]]*0.8)</f>
        <v>0</v>
      </c>
      <c r="Q1225" s="4">
        <f>SUM(Table16[[#This Row],[Price]]*0.6)</f>
        <v>0</v>
      </c>
    </row>
    <row r="1226" spans="1:17" x14ac:dyDescent="0.25">
      <c r="A1226" t="s">
        <v>333</v>
      </c>
      <c r="B1226">
        <v>0</v>
      </c>
      <c r="C1226" t="s">
        <v>1278</v>
      </c>
      <c r="D1226">
        <v>636</v>
      </c>
      <c r="E1226" t="s">
        <v>365</v>
      </c>
      <c r="F1226" s="4">
        <v>0</v>
      </c>
      <c r="J1226" s="4">
        <f>MIN(Table16[[#This Row],[Medicare Outpatient Allowable Rate]:[WPPA Inc Outpatient Allowable Rate]])</f>
        <v>0</v>
      </c>
      <c r="K1226" s="4">
        <f>MAX(Table16[[#This Row],[Blue Cross Outpatient Allowable Rate]:[WPPA Inc Outpatient Allowable Rate]])</f>
        <v>0</v>
      </c>
      <c r="L1226" s="4">
        <f>SUM(Table16[[#This Row],[Price]]*4.42)</f>
        <v>0</v>
      </c>
      <c r="M1226" s="4">
        <v>0</v>
      </c>
      <c r="N1226" s="4">
        <f>SUM(Table16[[#This Row],[ChargeID]]*0.76)</f>
        <v>0</v>
      </c>
      <c r="O1226" s="4">
        <f>SUM(Table16[[#This Row],[Price]]*0.95)</f>
        <v>0</v>
      </c>
      <c r="P1226" s="4">
        <f>SUM(Table16[[#This Row],[Price]]*0.8)</f>
        <v>0</v>
      </c>
      <c r="Q1226" s="4">
        <f>SUM(Table16[[#This Row],[Price]]*0.6)</f>
        <v>0</v>
      </c>
    </row>
    <row r="1227" spans="1:17" x14ac:dyDescent="0.25">
      <c r="A1227" t="s">
        <v>333</v>
      </c>
      <c r="B1227">
        <v>0</v>
      </c>
      <c r="C1227" t="s">
        <v>1279</v>
      </c>
      <c r="D1227">
        <v>636</v>
      </c>
      <c r="E1227" t="s">
        <v>345</v>
      </c>
      <c r="F1227" s="4">
        <v>0</v>
      </c>
      <c r="J1227" s="4">
        <f>MIN(Table16[[#This Row],[Medicare Outpatient Allowable Rate]:[WPPA Inc Outpatient Allowable Rate]])</f>
        <v>0</v>
      </c>
      <c r="K1227" s="4">
        <f>MAX(Table16[[#This Row],[Blue Cross Outpatient Allowable Rate]:[WPPA Inc Outpatient Allowable Rate]])</f>
        <v>0</v>
      </c>
      <c r="L1227" s="4">
        <f>SUM(Table16[[#This Row],[Price]]*4.42)</f>
        <v>0</v>
      </c>
      <c r="M1227" s="4">
        <v>0</v>
      </c>
      <c r="N1227" s="4">
        <f>SUM(Table16[[#This Row],[ChargeID]]*0.76)</f>
        <v>0</v>
      </c>
      <c r="O1227" s="4">
        <f>SUM(Table16[[#This Row],[Price]]*0.95)</f>
        <v>0</v>
      </c>
      <c r="P1227" s="4">
        <f>SUM(Table16[[#This Row],[Price]]*0.8)</f>
        <v>0</v>
      </c>
      <c r="Q1227" s="4">
        <f>SUM(Table16[[#This Row],[Price]]*0.6)</f>
        <v>0</v>
      </c>
    </row>
    <row r="1228" spans="1:17" x14ac:dyDescent="0.25">
      <c r="A1228" t="s">
        <v>333</v>
      </c>
      <c r="B1228">
        <v>0</v>
      </c>
      <c r="C1228" t="s">
        <v>1280</v>
      </c>
      <c r="D1228">
        <v>636</v>
      </c>
      <c r="E1228" t="s">
        <v>353</v>
      </c>
      <c r="F1228" s="4">
        <v>0</v>
      </c>
      <c r="J1228" s="4">
        <f>MIN(Table16[[#This Row],[Medicare Outpatient Allowable Rate]:[WPPA Inc Outpatient Allowable Rate]])</f>
        <v>0</v>
      </c>
      <c r="K1228" s="4">
        <f>MAX(Table16[[#This Row],[Blue Cross Outpatient Allowable Rate]:[WPPA Inc Outpatient Allowable Rate]])</f>
        <v>0</v>
      </c>
      <c r="L1228" s="4">
        <f>SUM(Table16[[#This Row],[Price]]*4.42)</f>
        <v>0</v>
      </c>
      <c r="M1228" s="4">
        <v>0</v>
      </c>
      <c r="N1228" s="4">
        <f>SUM(Table16[[#This Row],[ChargeID]]*0.76)</f>
        <v>0</v>
      </c>
      <c r="O1228" s="4">
        <f>SUM(Table16[[#This Row],[Price]]*0.95)</f>
        <v>0</v>
      </c>
      <c r="P1228" s="4">
        <f>SUM(Table16[[#This Row],[Price]]*0.8)</f>
        <v>0</v>
      </c>
      <c r="Q1228" s="4">
        <f>SUM(Table16[[#This Row],[Price]]*0.6)</f>
        <v>0</v>
      </c>
    </row>
    <row r="1229" spans="1:17" x14ac:dyDescent="0.25">
      <c r="A1229" t="s">
        <v>333</v>
      </c>
      <c r="B1229">
        <v>0</v>
      </c>
      <c r="C1229" t="s">
        <v>1281</v>
      </c>
      <c r="D1229">
        <v>636</v>
      </c>
      <c r="E1229" t="s">
        <v>949</v>
      </c>
      <c r="F1229" s="4">
        <v>0</v>
      </c>
      <c r="J1229" s="4">
        <f>MIN(Table16[[#This Row],[Medicare Outpatient Allowable Rate]:[WPPA Inc Outpatient Allowable Rate]])</f>
        <v>0</v>
      </c>
      <c r="K1229" s="4">
        <f>MAX(Table16[[#This Row],[Blue Cross Outpatient Allowable Rate]:[WPPA Inc Outpatient Allowable Rate]])</f>
        <v>0</v>
      </c>
      <c r="L1229" s="4">
        <f>SUM(Table16[[#This Row],[Price]]*4.42)</f>
        <v>0</v>
      </c>
      <c r="M1229" s="4">
        <v>0</v>
      </c>
      <c r="N1229" s="4">
        <f>SUM(Table16[[#This Row],[ChargeID]]*0.76)</f>
        <v>0</v>
      </c>
      <c r="O1229" s="4">
        <f>SUM(Table16[[#This Row],[Price]]*0.95)</f>
        <v>0</v>
      </c>
      <c r="P1229" s="4">
        <f>SUM(Table16[[#This Row],[Price]]*0.8)</f>
        <v>0</v>
      </c>
      <c r="Q1229" s="4">
        <f>SUM(Table16[[#This Row],[Price]]*0.6)</f>
        <v>0</v>
      </c>
    </row>
    <row r="1230" spans="1:17" x14ac:dyDescent="0.25">
      <c r="A1230" t="s">
        <v>333</v>
      </c>
      <c r="B1230">
        <v>0</v>
      </c>
      <c r="C1230" t="s">
        <v>1282</v>
      </c>
      <c r="D1230">
        <v>636</v>
      </c>
      <c r="E1230" t="s">
        <v>1283</v>
      </c>
      <c r="F1230" s="4">
        <v>0</v>
      </c>
      <c r="J1230" s="4">
        <f>MIN(Table16[[#This Row],[Medicare Outpatient Allowable Rate]:[WPPA Inc Outpatient Allowable Rate]])</f>
        <v>0</v>
      </c>
      <c r="K1230" s="4">
        <f>MAX(Table16[[#This Row],[Blue Cross Outpatient Allowable Rate]:[WPPA Inc Outpatient Allowable Rate]])</f>
        <v>0</v>
      </c>
      <c r="L1230" s="4">
        <f>SUM(Table16[[#This Row],[Price]]*4.42)</f>
        <v>0</v>
      </c>
      <c r="M1230" s="4">
        <v>0</v>
      </c>
      <c r="N1230" s="4">
        <f>SUM(Table16[[#This Row],[ChargeID]]*0.76)</f>
        <v>0</v>
      </c>
      <c r="O1230" s="4">
        <f>SUM(Table16[[#This Row],[Price]]*0.95)</f>
        <v>0</v>
      </c>
      <c r="P1230" s="4">
        <f>SUM(Table16[[#This Row],[Price]]*0.8)</f>
        <v>0</v>
      </c>
      <c r="Q1230" s="4">
        <f>SUM(Table16[[#This Row],[Price]]*0.6)</f>
        <v>0</v>
      </c>
    </row>
    <row r="1231" spans="1:17" x14ac:dyDescent="0.25">
      <c r="A1231" t="s">
        <v>333</v>
      </c>
      <c r="B1231">
        <v>0</v>
      </c>
      <c r="C1231" t="s">
        <v>1284</v>
      </c>
      <c r="D1231">
        <v>636</v>
      </c>
      <c r="E1231" t="s">
        <v>383</v>
      </c>
      <c r="F1231" s="4">
        <v>0</v>
      </c>
      <c r="J1231" s="4">
        <f>MIN(Table16[[#This Row],[Medicare Outpatient Allowable Rate]:[WPPA Inc Outpatient Allowable Rate]])</f>
        <v>0</v>
      </c>
      <c r="K1231" s="4">
        <f>MAX(Table16[[#This Row],[Blue Cross Outpatient Allowable Rate]:[WPPA Inc Outpatient Allowable Rate]])</f>
        <v>0</v>
      </c>
      <c r="L1231" s="4">
        <f>SUM(Table16[[#This Row],[Price]]*4.42)</f>
        <v>0</v>
      </c>
      <c r="M1231" s="4">
        <v>0</v>
      </c>
      <c r="N1231" s="4">
        <f>SUM(Table16[[#This Row],[ChargeID]]*0.76)</f>
        <v>0</v>
      </c>
      <c r="O1231" s="4">
        <f>SUM(Table16[[#This Row],[Price]]*0.95)</f>
        <v>0</v>
      </c>
      <c r="P1231" s="4">
        <f>SUM(Table16[[#This Row],[Price]]*0.8)</f>
        <v>0</v>
      </c>
      <c r="Q1231" s="4">
        <f>SUM(Table16[[#This Row],[Price]]*0.6)</f>
        <v>0</v>
      </c>
    </row>
    <row r="1232" spans="1:17" x14ac:dyDescent="0.25">
      <c r="A1232" t="s">
        <v>333</v>
      </c>
      <c r="B1232">
        <v>0</v>
      </c>
      <c r="C1232" t="s">
        <v>1285</v>
      </c>
      <c r="D1232">
        <v>636</v>
      </c>
      <c r="E1232" t="s">
        <v>337</v>
      </c>
      <c r="F1232" s="4">
        <v>0</v>
      </c>
      <c r="J1232" s="4">
        <f>MIN(Table16[[#This Row],[Medicare Outpatient Allowable Rate]:[WPPA Inc Outpatient Allowable Rate]])</f>
        <v>0</v>
      </c>
      <c r="K1232" s="4">
        <f>MAX(Table16[[#This Row],[Blue Cross Outpatient Allowable Rate]:[WPPA Inc Outpatient Allowable Rate]])</f>
        <v>0</v>
      </c>
      <c r="L1232" s="4">
        <f>SUM(Table16[[#This Row],[Price]]*4.42)</f>
        <v>0</v>
      </c>
      <c r="M1232" s="4">
        <v>0</v>
      </c>
      <c r="N1232" s="4">
        <f>SUM(Table16[[#This Row],[ChargeID]]*0.76)</f>
        <v>0</v>
      </c>
      <c r="O1232" s="4">
        <f>SUM(Table16[[#This Row],[Price]]*0.95)</f>
        <v>0</v>
      </c>
      <c r="P1232" s="4">
        <f>SUM(Table16[[#This Row],[Price]]*0.8)</f>
        <v>0</v>
      </c>
      <c r="Q1232" s="4">
        <f>SUM(Table16[[#This Row],[Price]]*0.6)</f>
        <v>0</v>
      </c>
    </row>
    <row r="1233" spans="1:17" x14ac:dyDescent="0.25">
      <c r="A1233" t="s">
        <v>333</v>
      </c>
      <c r="B1233">
        <v>0</v>
      </c>
      <c r="C1233" t="s">
        <v>1286</v>
      </c>
      <c r="D1233">
        <v>636</v>
      </c>
      <c r="E1233" t="s">
        <v>335</v>
      </c>
      <c r="F1233" s="4">
        <v>0</v>
      </c>
      <c r="J1233" s="4">
        <f>MIN(Table16[[#This Row],[Medicare Outpatient Allowable Rate]:[WPPA Inc Outpatient Allowable Rate]])</f>
        <v>0</v>
      </c>
      <c r="K1233" s="4">
        <f>MAX(Table16[[#This Row],[Blue Cross Outpatient Allowable Rate]:[WPPA Inc Outpatient Allowable Rate]])</f>
        <v>0</v>
      </c>
      <c r="L1233" s="4">
        <f>SUM(Table16[[#This Row],[Price]]*4.42)</f>
        <v>0</v>
      </c>
      <c r="M1233" s="4">
        <v>0</v>
      </c>
      <c r="N1233" s="4">
        <f>SUM(Table16[[#This Row],[ChargeID]]*0.76)</f>
        <v>0</v>
      </c>
      <c r="O1233" s="4">
        <f>SUM(Table16[[#This Row],[Price]]*0.95)</f>
        <v>0</v>
      </c>
      <c r="P1233" s="4">
        <f>SUM(Table16[[#This Row],[Price]]*0.8)</f>
        <v>0</v>
      </c>
      <c r="Q1233" s="4">
        <f>SUM(Table16[[#This Row],[Price]]*0.6)</f>
        <v>0</v>
      </c>
    </row>
    <row r="1234" spans="1:17" x14ac:dyDescent="0.25">
      <c r="A1234" t="s">
        <v>333</v>
      </c>
      <c r="B1234">
        <v>0</v>
      </c>
      <c r="C1234" t="s">
        <v>1287</v>
      </c>
      <c r="D1234">
        <v>636</v>
      </c>
      <c r="E1234" t="s">
        <v>417</v>
      </c>
      <c r="F1234" s="4">
        <v>0</v>
      </c>
      <c r="J1234" s="4">
        <f>MIN(Table16[[#This Row],[Medicare Outpatient Allowable Rate]:[WPPA Inc Outpatient Allowable Rate]])</f>
        <v>0</v>
      </c>
      <c r="K1234" s="4">
        <f>MAX(Table16[[#This Row],[Blue Cross Outpatient Allowable Rate]:[WPPA Inc Outpatient Allowable Rate]])</f>
        <v>0</v>
      </c>
      <c r="L1234" s="4">
        <f>SUM(Table16[[#This Row],[Price]]*4.42)</f>
        <v>0</v>
      </c>
      <c r="M1234" s="4">
        <v>0</v>
      </c>
      <c r="N1234" s="4">
        <f>SUM(Table16[[#This Row],[ChargeID]]*0.76)</f>
        <v>0</v>
      </c>
      <c r="O1234" s="4">
        <f>SUM(Table16[[#This Row],[Price]]*0.95)</f>
        <v>0</v>
      </c>
      <c r="P1234" s="4">
        <f>SUM(Table16[[#This Row],[Price]]*0.8)</f>
        <v>0</v>
      </c>
      <c r="Q1234" s="4">
        <f>SUM(Table16[[#This Row],[Price]]*0.6)</f>
        <v>0</v>
      </c>
    </row>
    <row r="1235" spans="1:17" x14ac:dyDescent="0.25">
      <c r="A1235" t="s">
        <v>333</v>
      </c>
      <c r="B1235">
        <v>0</v>
      </c>
      <c r="C1235" t="s">
        <v>1288</v>
      </c>
      <c r="D1235">
        <v>636</v>
      </c>
      <c r="E1235" t="s">
        <v>345</v>
      </c>
      <c r="F1235" s="4">
        <v>0</v>
      </c>
      <c r="J1235" s="4">
        <f>MIN(Table16[[#This Row],[Medicare Outpatient Allowable Rate]:[WPPA Inc Outpatient Allowable Rate]])</f>
        <v>0</v>
      </c>
      <c r="K1235" s="4">
        <f>MAX(Table16[[#This Row],[Blue Cross Outpatient Allowable Rate]:[WPPA Inc Outpatient Allowable Rate]])</f>
        <v>0</v>
      </c>
      <c r="L1235" s="4">
        <f>SUM(Table16[[#This Row],[Price]]*4.42)</f>
        <v>0</v>
      </c>
      <c r="M1235" s="4">
        <v>0</v>
      </c>
      <c r="N1235" s="4">
        <f>SUM(Table16[[#This Row],[ChargeID]]*0.76)</f>
        <v>0</v>
      </c>
      <c r="O1235" s="4">
        <f>SUM(Table16[[#This Row],[Price]]*0.95)</f>
        <v>0</v>
      </c>
      <c r="P1235" s="4">
        <f>SUM(Table16[[#This Row],[Price]]*0.8)</f>
        <v>0</v>
      </c>
      <c r="Q1235" s="4">
        <f>SUM(Table16[[#This Row],[Price]]*0.6)</f>
        <v>0</v>
      </c>
    </row>
    <row r="1236" spans="1:17" x14ac:dyDescent="0.25">
      <c r="A1236" t="s">
        <v>333</v>
      </c>
      <c r="B1236">
        <v>0</v>
      </c>
      <c r="C1236" t="s">
        <v>1288</v>
      </c>
      <c r="D1236">
        <v>636</v>
      </c>
      <c r="E1236" t="s">
        <v>345</v>
      </c>
      <c r="F1236" s="4">
        <v>0</v>
      </c>
      <c r="J1236" s="4">
        <f>MIN(Table16[[#This Row],[Medicare Outpatient Allowable Rate]:[WPPA Inc Outpatient Allowable Rate]])</f>
        <v>0</v>
      </c>
      <c r="K1236" s="4">
        <f>MAX(Table16[[#This Row],[Blue Cross Outpatient Allowable Rate]:[WPPA Inc Outpatient Allowable Rate]])</f>
        <v>0</v>
      </c>
      <c r="L1236" s="4">
        <f>SUM(Table16[[#This Row],[Price]]*4.42)</f>
        <v>0</v>
      </c>
      <c r="M1236" s="4">
        <v>0</v>
      </c>
      <c r="N1236" s="4">
        <f>SUM(Table16[[#This Row],[ChargeID]]*0.76)</f>
        <v>0</v>
      </c>
      <c r="O1236" s="4">
        <f>SUM(Table16[[#This Row],[Price]]*0.95)</f>
        <v>0</v>
      </c>
      <c r="P1236" s="4">
        <f>SUM(Table16[[#This Row],[Price]]*0.8)</f>
        <v>0</v>
      </c>
      <c r="Q1236" s="4">
        <f>SUM(Table16[[#This Row],[Price]]*0.6)</f>
        <v>0</v>
      </c>
    </row>
    <row r="1237" spans="1:17" x14ac:dyDescent="0.25">
      <c r="A1237" t="s">
        <v>333</v>
      </c>
      <c r="B1237">
        <v>0</v>
      </c>
      <c r="C1237" t="s">
        <v>1289</v>
      </c>
      <c r="D1237">
        <v>636</v>
      </c>
      <c r="E1237" t="s">
        <v>345</v>
      </c>
      <c r="F1237" s="4">
        <v>0</v>
      </c>
      <c r="J1237" s="4">
        <f>MIN(Table16[[#This Row],[Medicare Outpatient Allowable Rate]:[WPPA Inc Outpatient Allowable Rate]])</f>
        <v>0</v>
      </c>
      <c r="K1237" s="4">
        <f>MAX(Table16[[#This Row],[Blue Cross Outpatient Allowable Rate]:[WPPA Inc Outpatient Allowable Rate]])</f>
        <v>0</v>
      </c>
      <c r="L1237" s="4">
        <f>SUM(Table16[[#This Row],[Price]]*4.42)</f>
        <v>0</v>
      </c>
      <c r="M1237" s="4">
        <v>0</v>
      </c>
      <c r="N1237" s="4">
        <f>SUM(Table16[[#This Row],[ChargeID]]*0.76)</f>
        <v>0</v>
      </c>
      <c r="O1237" s="4">
        <f>SUM(Table16[[#This Row],[Price]]*0.95)</f>
        <v>0</v>
      </c>
      <c r="P1237" s="4">
        <f>SUM(Table16[[#This Row],[Price]]*0.8)</f>
        <v>0</v>
      </c>
      <c r="Q1237" s="4">
        <f>SUM(Table16[[#This Row],[Price]]*0.6)</f>
        <v>0</v>
      </c>
    </row>
    <row r="1238" spans="1:17" x14ac:dyDescent="0.25">
      <c r="A1238" t="s">
        <v>333</v>
      </c>
      <c r="B1238">
        <v>0</v>
      </c>
      <c r="C1238" t="s">
        <v>1290</v>
      </c>
      <c r="D1238">
        <v>636</v>
      </c>
      <c r="E1238" t="s">
        <v>345</v>
      </c>
      <c r="F1238" s="4">
        <v>0</v>
      </c>
      <c r="J1238" s="4">
        <f>MIN(Table16[[#This Row],[Medicare Outpatient Allowable Rate]:[WPPA Inc Outpatient Allowable Rate]])</f>
        <v>0</v>
      </c>
      <c r="K1238" s="4">
        <f>MAX(Table16[[#This Row],[Blue Cross Outpatient Allowable Rate]:[WPPA Inc Outpatient Allowable Rate]])</f>
        <v>0</v>
      </c>
      <c r="L1238" s="4">
        <f>SUM(Table16[[#This Row],[Price]]*4.42)</f>
        <v>0</v>
      </c>
      <c r="M1238" s="4">
        <v>0</v>
      </c>
      <c r="N1238" s="4">
        <f>SUM(Table16[[#This Row],[ChargeID]]*0.76)</f>
        <v>0</v>
      </c>
      <c r="O1238" s="4">
        <f>SUM(Table16[[#This Row],[Price]]*0.95)</f>
        <v>0</v>
      </c>
      <c r="P1238" s="4">
        <f>SUM(Table16[[#This Row],[Price]]*0.8)</f>
        <v>0</v>
      </c>
      <c r="Q1238" s="4">
        <f>SUM(Table16[[#This Row],[Price]]*0.6)</f>
        <v>0</v>
      </c>
    </row>
    <row r="1239" spans="1:17" x14ac:dyDescent="0.25">
      <c r="A1239" t="s">
        <v>333</v>
      </c>
      <c r="B1239">
        <v>0</v>
      </c>
      <c r="C1239" t="s">
        <v>1291</v>
      </c>
      <c r="D1239">
        <v>636</v>
      </c>
      <c r="E1239" t="s">
        <v>448</v>
      </c>
      <c r="F1239" s="4">
        <v>0</v>
      </c>
      <c r="J1239" s="4">
        <f>MIN(Table16[[#This Row],[Medicare Outpatient Allowable Rate]:[WPPA Inc Outpatient Allowable Rate]])</f>
        <v>0</v>
      </c>
      <c r="K1239" s="4">
        <f>MAX(Table16[[#This Row],[Blue Cross Outpatient Allowable Rate]:[WPPA Inc Outpatient Allowable Rate]])</f>
        <v>0</v>
      </c>
      <c r="L1239" s="4">
        <f>SUM(Table16[[#This Row],[Price]]*4.42)</f>
        <v>0</v>
      </c>
      <c r="M1239" s="4">
        <v>0</v>
      </c>
      <c r="N1239" s="4">
        <f>SUM(Table16[[#This Row],[ChargeID]]*0.76)</f>
        <v>0</v>
      </c>
      <c r="O1239" s="4">
        <f>SUM(Table16[[#This Row],[Price]]*0.95)</f>
        <v>0</v>
      </c>
      <c r="P1239" s="4">
        <f>SUM(Table16[[#This Row],[Price]]*0.8)</f>
        <v>0</v>
      </c>
      <c r="Q1239" s="4">
        <f>SUM(Table16[[#This Row],[Price]]*0.6)</f>
        <v>0</v>
      </c>
    </row>
    <row r="1240" spans="1:17" x14ac:dyDescent="0.25">
      <c r="A1240" t="s">
        <v>333</v>
      </c>
      <c r="B1240">
        <v>0</v>
      </c>
      <c r="C1240" t="s">
        <v>464</v>
      </c>
      <c r="D1240">
        <v>636</v>
      </c>
      <c r="E1240" t="s">
        <v>448</v>
      </c>
      <c r="F1240" s="4">
        <v>0</v>
      </c>
      <c r="J1240" s="4">
        <f>MIN(Table16[[#This Row],[Medicare Outpatient Allowable Rate]:[WPPA Inc Outpatient Allowable Rate]])</f>
        <v>0</v>
      </c>
      <c r="K1240" s="4">
        <f>MAX(Table16[[#This Row],[Blue Cross Outpatient Allowable Rate]:[WPPA Inc Outpatient Allowable Rate]])</f>
        <v>0</v>
      </c>
      <c r="L1240" s="4">
        <f>SUM(Table16[[#This Row],[Price]]*4.42)</f>
        <v>0</v>
      </c>
      <c r="M1240" s="4">
        <v>0</v>
      </c>
      <c r="N1240" s="4">
        <f>SUM(Table16[[#This Row],[ChargeID]]*0.76)</f>
        <v>0</v>
      </c>
      <c r="O1240" s="4">
        <f>SUM(Table16[[#This Row],[Price]]*0.95)</f>
        <v>0</v>
      </c>
      <c r="P1240" s="4">
        <f>SUM(Table16[[#This Row],[Price]]*0.8)</f>
        <v>0</v>
      </c>
      <c r="Q1240" s="4">
        <f>SUM(Table16[[#This Row],[Price]]*0.6)</f>
        <v>0</v>
      </c>
    </row>
    <row r="1241" spans="1:17" x14ac:dyDescent="0.25">
      <c r="A1241" t="s">
        <v>333</v>
      </c>
      <c r="B1241">
        <v>0</v>
      </c>
      <c r="C1241" t="s">
        <v>1184</v>
      </c>
      <c r="D1241">
        <v>636</v>
      </c>
      <c r="E1241" t="s">
        <v>402</v>
      </c>
      <c r="F1241" s="4">
        <v>0</v>
      </c>
      <c r="J1241" s="4">
        <f>MIN(Table16[[#This Row],[Medicare Outpatient Allowable Rate]:[WPPA Inc Outpatient Allowable Rate]])</f>
        <v>0</v>
      </c>
      <c r="K1241" s="4">
        <f>MAX(Table16[[#This Row],[Blue Cross Outpatient Allowable Rate]:[WPPA Inc Outpatient Allowable Rate]])</f>
        <v>0</v>
      </c>
      <c r="L1241" s="4">
        <f>SUM(Table16[[#This Row],[Price]]*4.42)</f>
        <v>0</v>
      </c>
      <c r="M1241" s="4">
        <v>0</v>
      </c>
      <c r="N1241" s="4">
        <f>SUM(Table16[[#This Row],[ChargeID]]*0.76)</f>
        <v>0</v>
      </c>
      <c r="O1241" s="4">
        <f>SUM(Table16[[#This Row],[Price]]*0.95)</f>
        <v>0</v>
      </c>
      <c r="P1241" s="4">
        <f>SUM(Table16[[#This Row],[Price]]*0.8)</f>
        <v>0</v>
      </c>
      <c r="Q1241" s="4">
        <f>SUM(Table16[[#This Row],[Price]]*0.6)</f>
        <v>0</v>
      </c>
    </row>
    <row r="1242" spans="1:17" x14ac:dyDescent="0.25">
      <c r="A1242" t="s">
        <v>333</v>
      </c>
      <c r="B1242">
        <v>0</v>
      </c>
      <c r="C1242" t="s">
        <v>1123</v>
      </c>
      <c r="D1242">
        <v>636</v>
      </c>
      <c r="E1242" t="s">
        <v>345</v>
      </c>
      <c r="F1242" s="4">
        <v>0</v>
      </c>
      <c r="J1242" s="4">
        <f>MIN(Table16[[#This Row],[Medicare Outpatient Allowable Rate]:[WPPA Inc Outpatient Allowable Rate]])</f>
        <v>0</v>
      </c>
      <c r="K1242" s="4">
        <f>MAX(Table16[[#This Row],[Blue Cross Outpatient Allowable Rate]:[WPPA Inc Outpatient Allowable Rate]])</f>
        <v>0</v>
      </c>
      <c r="L1242" s="4">
        <f>SUM(Table16[[#This Row],[Price]]*4.42)</f>
        <v>0</v>
      </c>
      <c r="M1242" s="4">
        <v>0</v>
      </c>
      <c r="N1242" s="4">
        <f>SUM(Table16[[#This Row],[ChargeID]]*0.76)</f>
        <v>0</v>
      </c>
      <c r="O1242" s="4">
        <f>SUM(Table16[[#This Row],[Price]]*0.95)</f>
        <v>0</v>
      </c>
      <c r="P1242" s="4">
        <f>SUM(Table16[[#This Row],[Price]]*0.8)</f>
        <v>0</v>
      </c>
      <c r="Q1242" s="4">
        <f>SUM(Table16[[#This Row],[Price]]*0.6)</f>
        <v>0</v>
      </c>
    </row>
    <row r="1243" spans="1:17" x14ac:dyDescent="0.25">
      <c r="A1243" t="s">
        <v>333</v>
      </c>
      <c r="B1243">
        <v>0</v>
      </c>
      <c r="C1243" t="s">
        <v>527</v>
      </c>
      <c r="D1243">
        <v>636</v>
      </c>
      <c r="E1243" t="s">
        <v>345</v>
      </c>
      <c r="F1243" s="4">
        <v>0</v>
      </c>
      <c r="J1243" s="4">
        <f>MIN(Table16[[#This Row],[Medicare Outpatient Allowable Rate]:[WPPA Inc Outpatient Allowable Rate]])</f>
        <v>0</v>
      </c>
      <c r="K1243" s="4">
        <f>MAX(Table16[[#This Row],[Blue Cross Outpatient Allowable Rate]:[WPPA Inc Outpatient Allowable Rate]])</f>
        <v>0</v>
      </c>
      <c r="L1243" s="4">
        <f>SUM(Table16[[#This Row],[Price]]*4.42)</f>
        <v>0</v>
      </c>
      <c r="M1243" s="4">
        <v>0</v>
      </c>
      <c r="N1243" s="4">
        <f>SUM(Table16[[#This Row],[ChargeID]]*0.76)</f>
        <v>0</v>
      </c>
      <c r="O1243" s="4">
        <f>SUM(Table16[[#This Row],[Price]]*0.95)</f>
        <v>0</v>
      </c>
      <c r="P1243" s="4">
        <f>SUM(Table16[[#This Row],[Price]]*0.8)</f>
        <v>0</v>
      </c>
      <c r="Q1243" s="4">
        <f>SUM(Table16[[#This Row],[Price]]*0.6)</f>
        <v>0</v>
      </c>
    </row>
    <row r="1244" spans="1:17" x14ac:dyDescent="0.25">
      <c r="A1244" t="s">
        <v>333</v>
      </c>
      <c r="B1244">
        <v>0</v>
      </c>
      <c r="C1244" t="s">
        <v>1292</v>
      </c>
      <c r="D1244">
        <v>636</v>
      </c>
      <c r="E1244" t="s">
        <v>345</v>
      </c>
      <c r="F1244" s="4">
        <v>0</v>
      </c>
      <c r="J1244" s="4">
        <f>MIN(Table16[[#This Row],[Medicare Outpatient Allowable Rate]:[WPPA Inc Outpatient Allowable Rate]])</f>
        <v>0</v>
      </c>
      <c r="K1244" s="4">
        <f>MAX(Table16[[#This Row],[Blue Cross Outpatient Allowable Rate]:[WPPA Inc Outpatient Allowable Rate]])</f>
        <v>0</v>
      </c>
      <c r="L1244" s="4">
        <f>SUM(Table16[[#This Row],[Price]]*4.42)</f>
        <v>0</v>
      </c>
      <c r="M1244" s="4">
        <v>0</v>
      </c>
      <c r="N1244" s="4">
        <f>SUM(Table16[[#This Row],[ChargeID]]*0.76)</f>
        <v>0</v>
      </c>
      <c r="O1244" s="4">
        <f>SUM(Table16[[#This Row],[Price]]*0.95)</f>
        <v>0</v>
      </c>
      <c r="P1244" s="4">
        <f>SUM(Table16[[#This Row],[Price]]*0.8)</f>
        <v>0</v>
      </c>
      <c r="Q1244" s="4">
        <f>SUM(Table16[[#This Row],[Price]]*0.6)</f>
        <v>0</v>
      </c>
    </row>
    <row r="1245" spans="1:17" x14ac:dyDescent="0.25">
      <c r="A1245" t="s">
        <v>333</v>
      </c>
      <c r="B1245">
        <v>0</v>
      </c>
      <c r="C1245" t="s">
        <v>1215</v>
      </c>
      <c r="D1245">
        <v>636</v>
      </c>
      <c r="E1245" t="s">
        <v>345</v>
      </c>
      <c r="F1245" s="4">
        <v>0</v>
      </c>
      <c r="J1245" s="4">
        <f>MIN(Table16[[#This Row],[Medicare Outpatient Allowable Rate]:[WPPA Inc Outpatient Allowable Rate]])</f>
        <v>0</v>
      </c>
      <c r="K1245" s="4">
        <f>MAX(Table16[[#This Row],[Blue Cross Outpatient Allowable Rate]:[WPPA Inc Outpatient Allowable Rate]])</f>
        <v>0</v>
      </c>
      <c r="L1245" s="4">
        <f>SUM(Table16[[#This Row],[Price]]*4.42)</f>
        <v>0</v>
      </c>
      <c r="M1245" s="4">
        <v>0</v>
      </c>
      <c r="N1245" s="4">
        <f>SUM(Table16[[#This Row],[ChargeID]]*0.76)</f>
        <v>0</v>
      </c>
      <c r="O1245" s="4">
        <f>SUM(Table16[[#This Row],[Price]]*0.95)</f>
        <v>0</v>
      </c>
      <c r="P1245" s="4">
        <f>SUM(Table16[[#This Row],[Price]]*0.8)</f>
        <v>0</v>
      </c>
      <c r="Q1245" s="4">
        <f>SUM(Table16[[#This Row],[Price]]*0.6)</f>
        <v>0</v>
      </c>
    </row>
    <row r="1246" spans="1:17" x14ac:dyDescent="0.25">
      <c r="A1246" t="s">
        <v>333</v>
      </c>
      <c r="B1246">
        <v>0</v>
      </c>
      <c r="C1246" t="s">
        <v>1293</v>
      </c>
      <c r="D1246">
        <v>636</v>
      </c>
      <c r="E1246" t="s">
        <v>345</v>
      </c>
      <c r="F1246" s="4">
        <v>0</v>
      </c>
      <c r="J1246" s="4">
        <f>MIN(Table16[[#This Row],[Medicare Outpatient Allowable Rate]:[WPPA Inc Outpatient Allowable Rate]])</f>
        <v>0</v>
      </c>
      <c r="K1246" s="4">
        <f>MAX(Table16[[#This Row],[Blue Cross Outpatient Allowable Rate]:[WPPA Inc Outpatient Allowable Rate]])</f>
        <v>0</v>
      </c>
      <c r="L1246" s="4">
        <f>SUM(Table16[[#This Row],[Price]]*4.42)</f>
        <v>0</v>
      </c>
      <c r="M1246" s="4">
        <v>0</v>
      </c>
      <c r="N1246" s="4">
        <f>SUM(Table16[[#This Row],[ChargeID]]*0.76)</f>
        <v>0</v>
      </c>
      <c r="O1246" s="4">
        <f>SUM(Table16[[#This Row],[Price]]*0.95)</f>
        <v>0</v>
      </c>
      <c r="P1246" s="4">
        <f>SUM(Table16[[#This Row],[Price]]*0.8)</f>
        <v>0</v>
      </c>
      <c r="Q1246" s="4">
        <f>SUM(Table16[[#This Row],[Price]]*0.6)</f>
        <v>0</v>
      </c>
    </row>
    <row r="1247" spans="1:17" x14ac:dyDescent="0.25">
      <c r="A1247" t="s">
        <v>333</v>
      </c>
      <c r="B1247">
        <v>0</v>
      </c>
      <c r="C1247" t="s">
        <v>1294</v>
      </c>
      <c r="D1247">
        <v>636</v>
      </c>
      <c r="E1247" t="s">
        <v>353</v>
      </c>
      <c r="F1247" s="4">
        <v>0</v>
      </c>
      <c r="J1247" s="4">
        <f>MIN(Table16[[#This Row],[Medicare Outpatient Allowable Rate]:[WPPA Inc Outpatient Allowable Rate]])</f>
        <v>0</v>
      </c>
      <c r="K1247" s="4">
        <f>MAX(Table16[[#This Row],[Blue Cross Outpatient Allowable Rate]:[WPPA Inc Outpatient Allowable Rate]])</f>
        <v>0</v>
      </c>
      <c r="L1247" s="4">
        <f>SUM(Table16[[#This Row],[Price]]*4.42)</f>
        <v>0</v>
      </c>
      <c r="M1247" s="4">
        <v>0</v>
      </c>
      <c r="N1247" s="4">
        <f>SUM(Table16[[#This Row],[ChargeID]]*0.76)</f>
        <v>0</v>
      </c>
      <c r="O1247" s="4">
        <f>SUM(Table16[[#This Row],[Price]]*0.95)</f>
        <v>0</v>
      </c>
      <c r="P1247" s="4">
        <f>SUM(Table16[[#This Row],[Price]]*0.8)</f>
        <v>0</v>
      </c>
      <c r="Q1247" s="4">
        <f>SUM(Table16[[#This Row],[Price]]*0.6)</f>
        <v>0</v>
      </c>
    </row>
    <row r="1248" spans="1:17" x14ac:dyDescent="0.25">
      <c r="A1248" t="s">
        <v>333</v>
      </c>
      <c r="B1248">
        <v>0</v>
      </c>
      <c r="C1248" t="s">
        <v>1295</v>
      </c>
      <c r="D1248">
        <v>636</v>
      </c>
      <c r="E1248" t="s">
        <v>353</v>
      </c>
      <c r="F1248" s="4">
        <v>0</v>
      </c>
      <c r="J1248" s="4">
        <f>MIN(Table16[[#This Row],[Medicare Outpatient Allowable Rate]:[WPPA Inc Outpatient Allowable Rate]])</f>
        <v>0</v>
      </c>
      <c r="K1248" s="4">
        <f>MAX(Table16[[#This Row],[Blue Cross Outpatient Allowable Rate]:[WPPA Inc Outpatient Allowable Rate]])</f>
        <v>0</v>
      </c>
      <c r="L1248" s="4">
        <f>SUM(Table16[[#This Row],[Price]]*4.42)</f>
        <v>0</v>
      </c>
      <c r="M1248" s="4">
        <v>0</v>
      </c>
      <c r="N1248" s="4">
        <f>SUM(Table16[[#This Row],[ChargeID]]*0.76)</f>
        <v>0</v>
      </c>
      <c r="O1248" s="4">
        <f>SUM(Table16[[#This Row],[Price]]*0.95)</f>
        <v>0</v>
      </c>
      <c r="P1248" s="4">
        <f>SUM(Table16[[#This Row],[Price]]*0.8)</f>
        <v>0</v>
      </c>
      <c r="Q1248" s="4">
        <f>SUM(Table16[[#This Row],[Price]]*0.6)</f>
        <v>0</v>
      </c>
    </row>
    <row r="1249" spans="1:17" x14ac:dyDescent="0.25">
      <c r="A1249" t="s">
        <v>333</v>
      </c>
      <c r="B1249">
        <v>0</v>
      </c>
      <c r="C1249" t="s">
        <v>1296</v>
      </c>
      <c r="D1249">
        <v>636</v>
      </c>
      <c r="E1249" t="s">
        <v>365</v>
      </c>
      <c r="F1249" s="4">
        <v>0</v>
      </c>
      <c r="J1249" s="4">
        <f>MIN(Table16[[#This Row],[Medicare Outpatient Allowable Rate]:[WPPA Inc Outpatient Allowable Rate]])</f>
        <v>0</v>
      </c>
      <c r="K1249" s="4">
        <f>MAX(Table16[[#This Row],[Blue Cross Outpatient Allowable Rate]:[WPPA Inc Outpatient Allowable Rate]])</f>
        <v>0</v>
      </c>
      <c r="L1249" s="4">
        <f>SUM(Table16[[#This Row],[Price]]*4.42)</f>
        <v>0</v>
      </c>
      <c r="M1249" s="4">
        <v>0</v>
      </c>
      <c r="N1249" s="4">
        <f>SUM(Table16[[#This Row],[ChargeID]]*0.76)</f>
        <v>0</v>
      </c>
      <c r="O1249" s="4">
        <f>SUM(Table16[[#This Row],[Price]]*0.95)</f>
        <v>0</v>
      </c>
      <c r="P1249" s="4">
        <f>SUM(Table16[[#This Row],[Price]]*0.8)</f>
        <v>0</v>
      </c>
      <c r="Q1249" s="4">
        <f>SUM(Table16[[#This Row],[Price]]*0.6)</f>
        <v>0</v>
      </c>
    </row>
    <row r="1250" spans="1:17" x14ac:dyDescent="0.25">
      <c r="A1250" t="s">
        <v>333</v>
      </c>
      <c r="B1250">
        <v>0</v>
      </c>
      <c r="C1250" t="s">
        <v>1297</v>
      </c>
      <c r="D1250">
        <v>636</v>
      </c>
      <c r="E1250" t="s">
        <v>353</v>
      </c>
      <c r="F1250" s="4">
        <v>0</v>
      </c>
      <c r="J1250" s="4">
        <f>MIN(Table16[[#This Row],[Medicare Outpatient Allowable Rate]:[WPPA Inc Outpatient Allowable Rate]])</f>
        <v>0</v>
      </c>
      <c r="K1250" s="4">
        <f>MAX(Table16[[#This Row],[Blue Cross Outpatient Allowable Rate]:[WPPA Inc Outpatient Allowable Rate]])</f>
        <v>0</v>
      </c>
      <c r="L1250" s="4">
        <f>SUM(Table16[[#This Row],[Price]]*4.42)</f>
        <v>0</v>
      </c>
      <c r="M1250" s="4">
        <v>0</v>
      </c>
      <c r="N1250" s="4">
        <f>SUM(Table16[[#This Row],[ChargeID]]*0.76)</f>
        <v>0</v>
      </c>
      <c r="O1250" s="4">
        <f>SUM(Table16[[#This Row],[Price]]*0.95)</f>
        <v>0</v>
      </c>
      <c r="P1250" s="4">
        <f>SUM(Table16[[#This Row],[Price]]*0.8)</f>
        <v>0</v>
      </c>
      <c r="Q1250" s="4">
        <f>SUM(Table16[[#This Row],[Price]]*0.6)</f>
        <v>0</v>
      </c>
    </row>
    <row r="1251" spans="1:17" x14ac:dyDescent="0.25">
      <c r="A1251" t="s">
        <v>333</v>
      </c>
      <c r="B1251">
        <v>0</v>
      </c>
      <c r="C1251" t="s">
        <v>1298</v>
      </c>
      <c r="D1251">
        <v>636</v>
      </c>
      <c r="E1251" t="s">
        <v>345</v>
      </c>
      <c r="F1251" s="4">
        <v>0</v>
      </c>
      <c r="J1251" s="4">
        <f>MIN(Table16[[#This Row],[Medicare Outpatient Allowable Rate]:[WPPA Inc Outpatient Allowable Rate]])</f>
        <v>0</v>
      </c>
      <c r="K1251" s="4">
        <f>MAX(Table16[[#This Row],[Blue Cross Outpatient Allowable Rate]:[WPPA Inc Outpatient Allowable Rate]])</f>
        <v>0</v>
      </c>
      <c r="L1251" s="4">
        <f>SUM(Table16[[#This Row],[Price]]*4.42)</f>
        <v>0</v>
      </c>
      <c r="M1251" s="4">
        <v>0</v>
      </c>
      <c r="N1251" s="4">
        <f>SUM(Table16[[#This Row],[ChargeID]]*0.76)</f>
        <v>0</v>
      </c>
      <c r="O1251" s="4">
        <f>SUM(Table16[[#This Row],[Price]]*0.95)</f>
        <v>0</v>
      </c>
      <c r="P1251" s="4">
        <f>SUM(Table16[[#This Row],[Price]]*0.8)</f>
        <v>0</v>
      </c>
      <c r="Q1251" s="4">
        <f>SUM(Table16[[#This Row],[Price]]*0.6)</f>
        <v>0</v>
      </c>
    </row>
    <row r="1252" spans="1:17" x14ac:dyDescent="0.25">
      <c r="A1252" t="s">
        <v>333</v>
      </c>
      <c r="B1252">
        <v>0</v>
      </c>
      <c r="C1252" t="s">
        <v>1299</v>
      </c>
      <c r="D1252">
        <v>636</v>
      </c>
      <c r="E1252" t="s">
        <v>345</v>
      </c>
      <c r="F1252" s="4">
        <v>0</v>
      </c>
      <c r="J1252" s="4">
        <f>MIN(Table16[[#This Row],[Medicare Outpatient Allowable Rate]:[WPPA Inc Outpatient Allowable Rate]])</f>
        <v>0</v>
      </c>
      <c r="K1252" s="4">
        <f>MAX(Table16[[#This Row],[Blue Cross Outpatient Allowable Rate]:[WPPA Inc Outpatient Allowable Rate]])</f>
        <v>0</v>
      </c>
      <c r="L1252" s="4">
        <f>SUM(Table16[[#This Row],[Price]]*4.42)</f>
        <v>0</v>
      </c>
      <c r="M1252" s="4">
        <v>0</v>
      </c>
      <c r="N1252" s="4">
        <f>SUM(Table16[[#This Row],[ChargeID]]*0.76)</f>
        <v>0</v>
      </c>
      <c r="O1252" s="4">
        <f>SUM(Table16[[#This Row],[Price]]*0.95)</f>
        <v>0</v>
      </c>
      <c r="P1252" s="4">
        <f>SUM(Table16[[#This Row],[Price]]*0.8)</f>
        <v>0</v>
      </c>
      <c r="Q1252" s="4">
        <f>SUM(Table16[[#This Row],[Price]]*0.6)</f>
        <v>0</v>
      </c>
    </row>
    <row r="1253" spans="1:17" x14ac:dyDescent="0.25">
      <c r="A1253" t="s">
        <v>333</v>
      </c>
      <c r="B1253">
        <v>0</v>
      </c>
      <c r="C1253" t="s">
        <v>1300</v>
      </c>
      <c r="D1253">
        <v>636</v>
      </c>
      <c r="E1253" t="s">
        <v>345</v>
      </c>
      <c r="F1253" s="4">
        <v>0</v>
      </c>
      <c r="J1253" s="4">
        <f>MIN(Table16[[#This Row],[Medicare Outpatient Allowable Rate]:[WPPA Inc Outpatient Allowable Rate]])</f>
        <v>0</v>
      </c>
      <c r="K1253" s="4">
        <f>MAX(Table16[[#This Row],[Blue Cross Outpatient Allowable Rate]:[WPPA Inc Outpatient Allowable Rate]])</f>
        <v>0</v>
      </c>
      <c r="L1253" s="4">
        <f>SUM(Table16[[#This Row],[Price]]*4.42)</f>
        <v>0</v>
      </c>
      <c r="M1253" s="4">
        <v>0</v>
      </c>
      <c r="N1253" s="4">
        <f>SUM(Table16[[#This Row],[ChargeID]]*0.76)</f>
        <v>0</v>
      </c>
      <c r="O1253" s="4">
        <f>SUM(Table16[[#This Row],[Price]]*0.95)</f>
        <v>0</v>
      </c>
      <c r="P1253" s="4">
        <f>SUM(Table16[[#This Row],[Price]]*0.8)</f>
        <v>0</v>
      </c>
      <c r="Q1253" s="4">
        <f>SUM(Table16[[#This Row],[Price]]*0.6)</f>
        <v>0</v>
      </c>
    </row>
    <row r="1254" spans="1:17" x14ac:dyDescent="0.25">
      <c r="A1254" t="s">
        <v>333</v>
      </c>
      <c r="B1254">
        <v>0</v>
      </c>
      <c r="C1254" t="s">
        <v>1301</v>
      </c>
      <c r="D1254">
        <v>636</v>
      </c>
      <c r="E1254" t="s">
        <v>343</v>
      </c>
      <c r="F1254" s="4">
        <v>0</v>
      </c>
      <c r="J1254" s="4">
        <f>MIN(Table16[[#This Row],[Medicare Outpatient Allowable Rate]:[WPPA Inc Outpatient Allowable Rate]])</f>
        <v>0</v>
      </c>
      <c r="K1254" s="4">
        <f>MAX(Table16[[#This Row],[Blue Cross Outpatient Allowable Rate]:[WPPA Inc Outpatient Allowable Rate]])</f>
        <v>0</v>
      </c>
      <c r="L1254" s="4">
        <f>SUM(Table16[[#This Row],[Price]]*4.42)</f>
        <v>0</v>
      </c>
      <c r="M1254" s="4">
        <v>0</v>
      </c>
      <c r="N1254" s="4">
        <f>SUM(Table16[[#This Row],[ChargeID]]*0.76)</f>
        <v>0</v>
      </c>
      <c r="O1254" s="4">
        <f>SUM(Table16[[#This Row],[Price]]*0.95)</f>
        <v>0</v>
      </c>
      <c r="P1254" s="4">
        <f>SUM(Table16[[#This Row],[Price]]*0.8)</f>
        <v>0</v>
      </c>
      <c r="Q1254" s="4">
        <f>SUM(Table16[[#This Row],[Price]]*0.6)</f>
        <v>0</v>
      </c>
    </row>
    <row r="1255" spans="1:17" x14ac:dyDescent="0.25">
      <c r="A1255" t="s">
        <v>333</v>
      </c>
      <c r="B1255">
        <v>0</v>
      </c>
      <c r="C1255" t="s">
        <v>1302</v>
      </c>
      <c r="D1255">
        <v>636</v>
      </c>
      <c r="E1255" t="s">
        <v>949</v>
      </c>
      <c r="F1255" s="4">
        <v>0</v>
      </c>
      <c r="J1255" s="4">
        <f>MIN(Table16[[#This Row],[Medicare Outpatient Allowable Rate]:[WPPA Inc Outpatient Allowable Rate]])</f>
        <v>0</v>
      </c>
      <c r="K1255" s="4">
        <f>MAX(Table16[[#This Row],[Blue Cross Outpatient Allowable Rate]:[WPPA Inc Outpatient Allowable Rate]])</f>
        <v>0</v>
      </c>
      <c r="L1255" s="4">
        <f>SUM(Table16[[#This Row],[Price]]*4.42)</f>
        <v>0</v>
      </c>
      <c r="M1255" s="4">
        <v>0</v>
      </c>
      <c r="N1255" s="4">
        <f>SUM(Table16[[#This Row],[ChargeID]]*0.76)</f>
        <v>0</v>
      </c>
      <c r="O1255" s="4">
        <f>SUM(Table16[[#This Row],[Price]]*0.95)</f>
        <v>0</v>
      </c>
      <c r="P1255" s="4">
        <f>SUM(Table16[[#This Row],[Price]]*0.8)</f>
        <v>0</v>
      </c>
      <c r="Q1255" s="4">
        <f>SUM(Table16[[#This Row],[Price]]*0.6)</f>
        <v>0</v>
      </c>
    </row>
    <row r="1256" spans="1:17" x14ac:dyDescent="0.25">
      <c r="A1256" t="s">
        <v>333</v>
      </c>
      <c r="B1256">
        <v>0</v>
      </c>
      <c r="C1256" t="s">
        <v>1303</v>
      </c>
      <c r="D1256">
        <v>636</v>
      </c>
      <c r="E1256" t="s">
        <v>345</v>
      </c>
      <c r="F1256" s="4">
        <v>0</v>
      </c>
      <c r="J1256" s="4">
        <f>MIN(Table16[[#This Row],[Medicare Outpatient Allowable Rate]:[WPPA Inc Outpatient Allowable Rate]])</f>
        <v>0</v>
      </c>
      <c r="K1256" s="4">
        <f>MAX(Table16[[#This Row],[Blue Cross Outpatient Allowable Rate]:[WPPA Inc Outpatient Allowable Rate]])</f>
        <v>0</v>
      </c>
      <c r="L1256" s="4">
        <f>SUM(Table16[[#This Row],[Price]]*4.42)</f>
        <v>0</v>
      </c>
      <c r="M1256" s="4">
        <v>0</v>
      </c>
      <c r="N1256" s="4">
        <f>SUM(Table16[[#This Row],[ChargeID]]*0.76)</f>
        <v>0</v>
      </c>
      <c r="O1256" s="4">
        <f>SUM(Table16[[#This Row],[Price]]*0.95)</f>
        <v>0</v>
      </c>
      <c r="P1256" s="4">
        <f>SUM(Table16[[#This Row],[Price]]*0.8)</f>
        <v>0</v>
      </c>
      <c r="Q1256" s="4">
        <f>SUM(Table16[[#This Row],[Price]]*0.6)</f>
        <v>0</v>
      </c>
    </row>
    <row r="1257" spans="1:17" x14ac:dyDescent="0.25">
      <c r="A1257" t="s">
        <v>333</v>
      </c>
      <c r="B1257">
        <v>0</v>
      </c>
      <c r="C1257" t="s">
        <v>1304</v>
      </c>
      <c r="D1257">
        <v>636</v>
      </c>
      <c r="E1257" t="s">
        <v>345</v>
      </c>
      <c r="F1257" s="4">
        <v>0</v>
      </c>
      <c r="J1257" s="4">
        <f>MIN(Table16[[#This Row],[Medicare Outpatient Allowable Rate]:[WPPA Inc Outpatient Allowable Rate]])</f>
        <v>0</v>
      </c>
      <c r="K1257" s="4">
        <f>MAX(Table16[[#This Row],[Blue Cross Outpatient Allowable Rate]:[WPPA Inc Outpatient Allowable Rate]])</f>
        <v>0</v>
      </c>
      <c r="L1257" s="4">
        <f>SUM(Table16[[#This Row],[Price]]*4.42)</f>
        <v>0</v>
      </c>
      <c r="M1257" s="4">
        <v>0</v>
      </c>
      <c r="N1257" s="4">
        <f>SUM(Table16[[#This Row],[ChargeID]]*0.76)</f>
        <v>0</v>
      </c>
      <c r="O1257" s="4">
        <f>SUM(Table16[[#This Row],[Price]]*0.95)</f>
        <v>0</v>
      </c>
      <c r="P1257" s="4">
        <f>SUM(Table16[[#This Row],[Price]]*0.8)</f>
        <v>0</v>
      </c>
      <c r="Q1257" s="4">
        <f>SUM(Table16[[#This Row],[Price]]*0.6)</f>
        <v>0</v>
      </c>
    </row>
    <row r="1258" spans="1:17" x14ac:dyDescent="0.25">
      <c r="A1258" t="s">
        <v>333</v>
      </c>
      <c r="B1258">
        <v>0</v>
      </c>
      <c r="C1258" t="s">
        <v>735</v>
      </c>
      <c r="D1258">
        <v>636</v>
      </c>
      <c r="E1258" t="s">
        <v>337</v>
      </c>
      <c r="F1258" s="4">
        <v>0</v>
      </c>
      <c r="J1258" s="4">
        <f>MIN(Table16[[#This Row],[Medicare Outpatient Allowable Rate]:[WPPA Inc Outpatient Allowable Rate]])</f>
        <v>0</v>
      </c>
      <c r="K1258" s="4">
        <f>MAX(Table16[[#This Row],[Blue Cross Outpatient Allowable Rate]:[WPPA Inc Outpatient Allowable Rate]])</f>
        <v>0</v>
      </c>
      <c r="L1258" s="4">
        <f>SUM(Table16[[#This Row],[Price]]*4.42)</f>
        <v>0</v>
      </c>
      <c r="M1258" s="4">
        <v>0</v>
      </c>
      <c r="N1258" s="4">
        <f>SUM(Table16[[#This Row],[ChargeID]]*0.76)</f>
        <v>0</v>
      </c>
      <c r="O1258" s="4">
        <f>SUM(Table16[[#This Row],[Price]]*0.95)</f>
        <v>0</v>
      </c>
      <c r="P1258" s="4">
        <f>SUM(Table16[[#This Row],[Price]]*0.8)</f>
        <v>0</v>
      </c>
      <c r="Q1258" s="4">
        <f>SUM(Table16[[#This Row],[Price]]*0.6)</f>
        <v>0</v>
      </c>
    </row>
    <row r="1259" spans="1:17" x14ac:dyDescent="0.25">
      <c r="A1259" t="s">
        <v>333</v>
      </c>
      <c r="B1259">
        <v>0</v>
      </c>
      <c r="C1259" t="s">
        <v>476</v>
      </c>
      <c r="D1259">
        <v>636</v>
      </c>
      <c r="E1259" t="s">
        <v>345</v>
      </c>
      <c r="F1259" s="4">
        <v>0</v>
      </c>
      <c r="J1259" s="4">
        <f>MIN(Table16[[#This Row],[Medicare Outpatient Allowable Rate]:[WPPA Inc Outpatient Allowable Rate]])</f>
        <v>0</v>
      </c>
      <c r="K1259" s="4">
        <f>MAX(Table16[[#This Row],[Blue Cross Outpatient Allowable Rate]:[WPPA Inc Outpatient Allowable Rate]])</f>
        <v>0</v>
      </c>
      <c r="L1259" s="4">
        <f>SUM(Table16[[#This Row],[Price]]*4.42)</f>
        <v>0</v>
      </c>
      <c r="M1259" s="4">
        <v>0</v>
      </c>
      <c r="N1259" s="4">
        <f>SUM(Table16[[#This Row],[ChargeID]]*0.76)</f>
        <v>0</v>
      </c>
      <c r="O1259" s="4">
        <f>SUM(Table16[[#This Row],[Price]]*0.95)</f>
        <v>0</v>
      </c>
      <c r="P1259" s="4">
        <f>SUM(Table16[[#This Row],[Price]]*0.8)</f>
        <v>0</v>
      </c>
      <c r="Q1259" s="4">
        <f>SUM(Table16[[#This Row],[Price]]*0.6)</f>
        <v>0</v>
      </c>
    </row>
    <row r="1260" spans="1:17" x14ac:dyDescent="0.25">
      <c r="A1260" t="s">
        <v>333</v>
      </c>
      <c r="B1260">
        <v>0</v>
      </c>
      <c r="C1260" t="s">
        <v>1305</v>
      </c>
      <c r="D1260">
        <v>636</v>
      </c>
      <c r="E1260" t="s">
        <v>353</v>
      </c>
      <c r="F1260" s="4">
        <v>0</v>
      </c>
      <c r="J1260" s="4">
        <f>MIN(Table16[[#This Row],[Medicare Outpatient Allowable Rate]:[WPPA Inc Outpatient Allowable Rate]])</f>
        <v>0</v>
      </c>
      <c r="K1260" s="4">
        <f>MAX(Table16[[#This Row],[Blue Cross Outpatient Allowable Rate]:[WPPA Inc Outpatient Allowable Rate]])</f>
        <v>0</v>
      </c>
      <c r="L1260" s="4">
        <f>SUM(Table16[[#This Row],[Price]]*4.42)</f>
        <v>0</v>
      </c>
      <c r="M1260" s="4">
        <v>0</v>
      </c>
      <c r="N1260" s="4">
        <f>SUM(Table16[[#This Row],[ChargeID]]*0.76)</f>
        <v>0</v>
      </c>
      <c r="O1260" s="4">
        <f>SUM(Table16[[#This Row],[Price]]*0.95)</f>
        <v>0</v>
      </c>
      <c r="P1260" s="4">
        <f>SUM(Table16[[#This Row],[Price]]*0.8)</f>
        <v>0</v>
      </c>
      <c r="Q1260" s="4">
        <f>SUM(Table16[[#This Row],[Price]]*0.6)</f>
        <v>0</v>
      </c>
    </row>
    <row r="1261" spans="1:17" x14ac:dyDescent="0.25">
      <c r="A1261" t="s">
        <v>333</v>
      </c>
      <c r="B1261">
        <v>0</v>
      </c>
      <c r="C1261" t="s">
        <v>1306</v>
      </c>
      <c r="D1261">
        <v>636</v>
      </c>
      <c r="E1261" t="s">
        <v>426</v>
      </c>
      <c r="F1261" s="4">
        <v>0</v>
      </c>
      <c r="J1261" s="4">
        <f>MIN(Table16[[#This Row],[Medicare Outpatient Allowable Rate]:[WPPA Inc Outpatient Allowable Rate]])</f>
        <v>0</v>
      </c>
      <c r="K1261" s="4">
        <f>MAX(Table16[[#This Row],[Blue Cross Outpatient Allowable Rate]:[WPPA Inc Outpatient Allowable Rate]])</f>
        <v>0</v>
      </c>
      <c r="L1261" s="4">
        <f>SUM(Table16[[#This Row],[Price]]*4.42)</f>
        <v>0</v>
      </c>
      <c r="M1261" s="4">
        <v>0</v>
      </c>
      <c r="N1261" s="4">
        <f>SUM(Table16[[#This Row],[ChargeID]]*0.76)</f>
        <v>0</v>
      </c>
      <c r="O1261" s="4">
        <f>SUM(Table16[[#This Row],[Price]]*0.95)</f>
        <v>0</v>
      </c>
      <c r="P1261" s="4">
        <f>SUM(Table16[[#This Row],[Price]]*0.8)</f>
        <v>0</v>
      </c>
      <c r="Q1261" s="4">
        <f>SUM(Table16[[#This Row],[Price]]*0.6)</f>
        <v>0</v>
      </c>
    </row>
    <row r="1262" spans="1:17" x14ac:dyDescent="0.25">
      <c r="A1262" t="s">
        <v>333</v>
      </c>
      <c r="B1262">
        <v>0</v>
      </c>
      <c r="C1262" t="s">
        <v>1307</v>
      </c>
      <c r="D1262">
        <v>636</v>
      </c>
      <c r="E1262" t="s">
        <v>345</v>
      </c>
      <c r="F1262" s="4">
        <v>0</v>
      </c>
      <c r="J1262" s="4">
        <f>MIN(Table16[[#This Row],[Medicare Outpatient Allowable Rate]:[WPPA Inc Outpatient Allowable Rate]])</f>
        <v>0</v>
      </c>
      <c r="K1262" s="4">
        <f>MAX(Table16[[#This Row],[Blue Cross Outpatient Allowable Rate]:[WPPA Inc Outpatient Allowable Rate]])</f>
        <v>0</v>
      </c>
      <c r="L1262" s="4">
        <f>SUM(Table16[[#This Row],[Price]]*4.42)</f>
        <v>0</v>
      </c>
      <c r="M1262" s="4">
        <v>0</v>
      </c>
      <c r="N1262" s="4">
        <f>SUM(Table16[[#This Row],[ChargeID]]*0.76)</f>
        <v>0</v>
      </c>
      <c r="O1262" s="4">
        <f>SUM(Table16[[#This Row],[Price]]*0.95)</f>
        <v>0</v>
      </c>
      <c r="P1262" s="4">
        <f>SUM(Table16[[#This Row],[Price]]*0.8)</f>
        <v>0</v>
      </c>
      <c r="Q1262" s="4">
        <f>SUM(Table16[[#This Row],[Price]]*0.6)</f>
        <v>0</v>
      </c>
    </row>
    <row r="1263" spans="1:17" x14ac:dyDescent="0.25">
      <c r="A1263" t="s">
        <v>333</v>
      </c>
      <c r="B1263">
        <v>0</v>
      </c>
      <c r="C1263" t="s">
        <v>1308</v>
      </c>
      <c r="D1263">
        <v>636</v>
      </c>
      <c r="E1263" t="s">
        <v>345</v>
      </c>
      <c r="F1263" s="4">
        <v>0</v>
      </c>
      <c r="J1263" s="4">
        <f>MIN(Table16[[#This Row],[Medicare Outpatient Allowable Rate]:[WPPA Inc Outpatient Allowable Rate]])</f>
        <v>0</v>
      </c>
      <c r="K1263" s="4">
        <f>MAX(Table16[[#This Row],[Blue Cross Outpatient Allowable Rate]:[WPPA Inc Outpatient Allowable Rate]])</f>
        <v>0</v>
      </c>
      <c r="L1263" s="4">
        <f>SUM(Table16[[#This Row],[Price]]*4.42)</f>
        <v>0</v>
      </c>
      <c r="M1263" s="4">
        <v>0</v>
      </c>
      <c r="N1263" s="4">
        <f>SUM(Table16[[#This Row],[ChargeID]]*0.76)</f>
        <v>0</v>
      </c>
      <c r="O1263" s="4">
        <f>SUM(Table16[[#This Row],[Price]]*0.95)</f>
        <v>0</v>
      </c>
      <c r="P1263" s="4">
        <f>SUM(Table16[[#This Row],[Price]]*0.8)</f>
        <v>0</v>
      </c>
      <c r="Q1263" s="4">
        <f>SUM(Table16[[#This Row],[Price]]*0.6)</f>
        <v>0</v>
      </c>
    </row>
    <row r="1264" spans="1:17" x14ac:dyDescent="0.25">
      <c r="A1264" t="s">
        <v>333</v>
      </c>
      <c r="B1264">
        <v>0</v>
      </c>
      <c r="C1264" t="s">
        <v>1309</v>
      </c>
      <c r="D1264">
        <v>636</v>
      </c>
      <c r="E1264" t="s">
        <v>337</v>
      </c>
      <c r="F1264" s="4">
        <v>0</v>
      </c>
      <c r="J1264" s="4">
        <f>MIN(Table16[[#This Row],[Medicare Outpatient Allowable Rate]:[WPPA Inc Outpatient Allowable Rate]])</f>
        <v>0</v>
      </c>
      <c r="K1264" s="4">
        <f>MAX(Table16[[#This Row],[Blue Cross Outpatient Allowable Rate]:[WPPA Inc Outpatient Allowable Rate]])</f>
        <v>0</v>
      </c>
      <c r="L1264" s="4">
        <f>SUM(Table16[[#This Row],[Price]]*4.42)</f>
        <v>0</v>
      </c>
      <c r="M1264" s="4">
        <v>0</v>
      </c>
      <c r="N1264" s="4">
        <f>SUM(Table16[[#This Row],[ChargeID]]*0.76)</f>
        <v>0</v>
      </c>
      <c r="O1264" s="4">
        <f>SUM(Table16[[#This Row],[Price]]*0.95)</f>
        <v>0</v>
      </c>
      <c r="P1264" s="4">
        <f>SUM(Table16[[#This Row],[Price]]*0.8)</f>
        <v>0</v>
      </c>
      <c r="Q1264" s="4">
        <f>SUM(Table16[[#This Row],[Price]]*0.6)</f>
        <v>0</v>
      </c>
    </row>
    <row r="1265" spans="1:17" x14ac:dyDescent="0.25">
      <c r="A1265" t="s">
        <v>333</v>
      </c>
      <c r="B1265">
        <v>0</v>
      </c>
      <c r="C1265" t="s">
        <v>508</v>
      </c>
      <c r="D1265">
        <v>636</v>
      </c>
      <c r="E1265" t="s">
        <v>365</v>
      </c>
      <c r="F1265" s="4">
        <v>0</v>
      </c>
      <c r="J1265" s="4">
        <f>MIN(Table16[[#This Row],[Medicare Outpatient Allowable Rate]:[WPPA Inc Outpatient Allowable Rate]])</f>
        <v>0</v>
      </c>
      <c r="K1265" s="4">
        <f>MAX(Table16[[#This Row],[Blue Cross Outpatient Allowable Rate]:[WPPA Inc Outpatient Allowable Rate]])</f>
        <v>0</v>
      </c>
      <c r="L1265" s="4">
        <f>SUM(Table16[[#This Row],[Price]]*4.42)</f>
        <v>0</v>
      </c>
      <c r="M1265" s="4">
        <v>0</v>
      </c>
      <c r="N1265" s="4">
        <f>SUM(Table16[[#This Row],[ChargeID]]*0.76)</f>
        <v>0</v>
      </c>
      <c r="O1265" s="4">
        <f>SUM(Table16[[#This Row],[Price]]*0.95)</f>
        <v>0</v>
      </c>
      <c r="P1265" s="4">
        <f>SUM(Table16[[#This Row],[Price]]*0.8)</f>
        <v>0</v>
      </c>
      <c r="Q1265" s="4">
        <f>SUM(Table16[[#This Row],[Price]]*0.6)</f>
        <v>0</v>
      </c>
    </row>
    <row r="1266" spans="1:17" x14ac:dyDescent="0.25">
      <c r="A1266" t="s">
        <v>333</v>
      </c>
      <c r="B1266">
        <v>0</v>
      </c>
      <c r="C1266" t="s">
        <v>1310</v>
      </c>
      <c r="D1266">
        <v>636</v>
      </c>
      <c r="E1266" t="s">
        <v>345</v>
      </c>
      <c r="F1266" s="4">
        <v>0</v>
      </c>
      <c r="J1266" s="4">
        <f>MIN(Table16[[#This Row],[Medicare Outpatient Allowable Rate]:[WPPA Inc Outpatient Allowable Rate]])</f>
        <v>0</v>
      </c>
      <c r="K1266" s="4">
        <f>MAX(Table16[[#This Row],[Blue Cross Outpatient Allowable Rate]:[WPPA Inc Outpatient Allowable Rate]])</f>
        <v>0</v>
      </c>
      <c r="L1266" s="4">
        <f>SUM(Table16[[#This Row],[Price]]*4.42)</f>
        <v>0</v>
      </c>
      <c r="M1266" s="4">
        <v>0</v>
      </c>
      <c r="N1266" s="4">
        <f>SUM(Table16[[#This Row],[ChargeID]]*0.76)</f>
        <v>0</v>
      </c>
      <c r="O1266" s="4">
        <f>SUM(Table16[[#This Row],[Price]]*0.95)</f>
        <v>0</v>
      </c>
      <c r="P1266" s="4">
        <f>SUM(Table16[[#This Row],[Price]]*0.8)</f>
        <v>0</v>
      </c>
      <c r="Q1266" s="4">
        <f>SUM(Table16[[#This Row],[Price]]*0.6)</f>
        <v>0</v>
      </c>
    </row>
    <row r="1267" spans="1:17" x14ac:dyDescent="0.25">
      <c r="A1267" t="s">
        <v>333</v>
      </c>
      <c r="B1267">
        <v>0</v>
      </c>
      <c r="C1267" t="s">
        <v>1311</v>
      </c>
      <c r="D1267">
        <v>636</v>
      </c>
      <c r="E1267" t="s">
        <v>345</v>
      </c>
      <c r="F1267" s="4">
        <v>0</v>
      </c>
      <c r="J1267" s="4">
        <f>MIN(Table16[[#This Row],[Medicare Outpatient Allowable Rate]:[WPPA Inc Outpatient Allowable Rate]])</f>
        <v>0</v>
      </c>
      <c r="K1267" s="4">
        <f>MAX(Table16[[#This Row],[Blue Cross Outpatient Allowable Rate]:[WPPA Inc Outpatient Allowable Rate]])</f>
        <v>0</v>
      </c>
      <c r="L1267" s="4">
        <f>SUM(Table16[[#This Row],[Price]]*4.42)</f>
        <v>0</v>
      </c>
      <c r="M1267" s="4">
        <v>0</v>
      </c>
      <c r="N1267" s="4">
        <f>SUM(Table16[[#This Row],[ChargeID]]*0.76)</f>
        <v>0</v>
      </c>
      <c r="O1267" s="4">
        <f>SUM(Table16[[#This Row],[Price]]*0.95)</f>
        <v>0</v>
      </c>
      <c r="P1267" s="4">
        <f>SUM(Table16[[#This Row],[Price]]*0.8)</f>
        <v>0</v>
      </c>
      <c r="Q1267" s="4">
        <f>SUM(Table16[[#This Row],[Price]]*0.6)</f>
        <v>0</v>
      </c>
    </row>
    <row r="1268" spans="1:17" x14ac:dyDescent="0.25">
      <c r="A1268" t="s">
        <v>333</v>
      </c>
      <c r="B1268">
        <v>0</v>
      </c>
      <c r="C1268" t="s">
        <v>1312</v>
      </c>
      <c r="D1268">
        <v>636</v>
      </c>
      <c r="E1268" t="s">
        <v>337</v>
      </c>
      <c r="F1268" s="4">
        <v>0</v>
      </c>
      <c r="J1268" s="4">
        <f>MIN(Table16[[#This Row],[Medicare Outpatient Allowable Rate]:[WPPA Inc Outpatient Allowable Rate]])</f>
        <v>0</v>
      </c>
      <c r="K1268" s="4">
        <f>MAX(Table16[[#This Row],[Blue Cross Outpatient Allowable Rate]:[WPPA Inc Outpatient Allowable Rate]])</f>
        <v>0</v>
      </c>
      <c r="L1268" s="4">
        <f>SUM(Table16[[#This Row],[Price]]*4.42)</f>
        <v>0</v>
      </c>
      <c r="M1268" s="4">
        <v>0</v>
      </c>
      <c r="N1268" s="4">
        <f>SUM(Table16[[#This Row],[ChargeID]]*0.76)</f>
        <v>0</v>
      </c>
      <c r="O1268" s="4">
        <f>SUM(Table16[[#This Row],[Price]]*0.95)</f>
        <v>0</v>
      </c>
      <c r="P1268" s="4">
        <f>SUM(Table16[[#This Row],[Price]]*0.8)</f>
        <v>0</v>
      </c>
      <c r="Q1268" s="4">
        <f>SUM(Table16[[#This Row],[Price]]*0.6)</f>
        <v>0</v>
      </c>
    </row>
    <row r="1269" spans="1:17" x14ac:dyDescent="0.25">
      <c r="A1269" t="s">
        <v>333</v>
      </c>
      <c r="B1269">
        <v>0</v>
      </c>
      <c r="C1269" t="s">
        <v>504</v>
      </c>
      <c r="D1269">
        <v>636</v>
      </c>
      <c r="E1269" t="s">
        <v>426</v>
      </c>
      <c r="F1269" s="4">
        <v>0</v>
      </c>
      <c r="J1269" s="4">
        <f>MIN(Table16[[#This Row],[Medicare Outpatient Allowable Rate]:[WPPA Inc Outpatient Allowable Rate]])</f>
        <v>0</v>
      </c>
      <c r="K1269" s="4">
        <f>MAX(Table16[[#This Row],[Blue Cross Outpatient Allowable Rate]:[WPPA Inc Outpatient Allowable Rate]])</f>
        <v>0</v>
      </c>
      <c r="L1269" s="4">
        <f>SUM(Table16[[#This Row],[Price]]*4.42)</f>
        <v>0</v>
      </c>
      <c r="M1269" s="4">
        <v>0</v>
      </c>
      <c r="N1269" s="4">
        <f>SUM(Table16[[#This Row],[ChargeID]]*0.76)</f>
        <v>0</v>
      </c>
      <c r="O1269" s="4">
        <f>SUM(Table16[[#This Row],[Price]]*0.95)</f>
        <v>0</v>
      </c>
      <c r="P1269" s="4">
        <f>SUM(Table16[[#This Row],[Price]]*0.8)</f>
        <v>0</v>
      </c>
      <c r="Q1269" s="4">
        <f>SUM(Table16[[#This Row],[Price]]*0.6)</f>
        <v>0</v>
      </c>
    </row>
    <row r="1270" spans="1:17" x14ac:dyDescent="0.25">
      <c r="A1270" t="s">
        <v>333</v>
      </c>
      <c r="B1270">
        <v>0</v>
      </c>
      <c r="C1270" t="s">
        <v>1313</v>
      </c>
      <c r="D1270">
        <v>636</v>
      </c>
      <c r="E1270" t="s">
        <v>375</v>
      </c>
      <c r="F1270" s="4">
        <v>0</v>
      </c>
      <c r="J1270" s="4">
        <f>MIN(Table16[[#This Row],[Medicare Outpatient Allowable Rate]:[WPPA Inc Outpatient Allowable Rate]])</f>
        <v>0</v>
      </c>
      <c r="K1270" s="4">
        <f>MAX(Table16[[#This Row],[Blue Cross Outpatient Allowable Rate]:[WPPA Inc Outpatient Allowable Rate]])</f>
        <v>0</v>
      </c>
      <c r="L1270" s="4">
        <f>SUM(Table16[[#This Row],[Price]]*4.42)</f>
        <v>0</v>
      </c>
      <c r="M1270" s="4">
        <v>0</v>
      </c>
      <c r="N1270" s="4">
        <f>SUM(Table16[[#This Row],[ChargeID]]*0.76)</f>
        <v>0</v>
      </c>
      <c r="O1270" s="4">
        <f>SUM(Table16[[#This Row],[Price]]*0.95)</f>
        <v>0</v>
      </c>
      <c r="P1270" s="4">
        <f>SUM(Table16[[#This Row],[Price]]*0.8)</f>
        <v>0</v>
      </c>
      <c r="Q1270" s="4">
        <f>SUM(Table16[[#This Row],[Price]]*0.6)</f>
        <v>0</v>
      </c>
    </row>
    <row r="1271" spans="1:17" x14ac:dyDescent="0.25">
      <c r="A1271" t="s">
        <v>333</v>
      </c>
      <c r="B1271">
        <v>0</v>
      </c>
      <c r="C1271" t="s">
        <v>1243</v>
      </c>
      <c r="D1271">
        <v>636</v>
      </c>
      <c r="E1271" t="s">
        <v>345</v>
      </c>
      <c r="F1271" s="4">
        <v>0</v>
      </c>
      <c r="J1271" s="4">
        <f>MIN(Table16[[#This Row],[Medicare Outpatient Allowable Rate]:[WPPA Inc Outpatient Allowable Rate]])</f>
        <v>0</v>
      </c>
      <c r="K1271" s="4">
        <f>MAX(Table16[[#This Row],[Blue Cross Outpatient Allowable Rate]:[WPPA Inc Outpatient Allowable Rate]])</f>
        <v>0</v>
      </c>
      <c r="L1271" s="4">
        <f>SUM(Table16[[#This Row],[Price]]*4.42)</f>
        <v>0</v>
      </c>
      <c r="M1271" s="4">
        <v>0</v>
      </c>
      <c r="N1271" s="4">
        <f>SUM(Table16[[#This Row],[ChargeID]]*0.76)</f>
        <v>0</v>
      </c>
      <c r="O1271" s="4">
        <f>SUM(Table16[[#This Row],[Price]]*0.95)</f>
        <v>0</v>
      </c>
      <c r="P1271" s="4">
        <f>SUM(Table16[[#This Row],[Price]]*0.8)</f>
        <v>0</v>
      </c>
      <c r="Q1271" s="4">
        <f>SUM(Table16[[#This Row],[Price]]*0.6)</f>
        <v>0</v>
      </c>
    </row>
    <row r="1272" spans="1:17" x14ac:dyDescent="0.25">
      <c r="A1272" t="s">
        <v>333</v>
      </c>
      <c r="B1272">
        <v>0</v>
      </c>
      <c r="C1272" t="s">
        <v>1314</v>
      </c>
      <c r="D1272">
        <v>636</v>
      </c>
      <c r="E1272" t="s">
        <v>378</v>
      </c>
      <c r="F1272" s="4">
        <v>0</v>
      </c>
      <c r="J1272" s="4">
        <f>MIN(Table16[[#This Row],[Medicare Outpatient Allowable Rate]:[WPPA Inc Outpatient Allowable Rate]])</f>
        <v>0</v>
      </c>
      <c r="K1272" s="4">
        <f>MAX(Table16[[#This Row],[Blue Cross Outpatient Allowable Rate]:[WPPA Inc Outpatient Allowable Rate]])</f>
        <v>0</v>
      </c>
      <c r="L1272" s="4">
        <f>SUM(Table16[[#This Row],[Price]]*4.42)</f>
        <v>0</v>
      </c>
      <c r="M1272" s="4">
        <v>0</v>
      </c>
      <c r="N1272" s="4">
        <f>SUM(Table16[[#This Row],[ChargeID]]*0.76)</f>
        <v>0</v>
      </c>
      <c r="O1272" s="4">
        <f>SUM(Table16[[#This Row],[Price]]*0.95)</f>
        <v>0</v>
      </c>
      <c r="P1272" s="4">
        <f>SUM(Table16[[#This Row],[Price]]*0.8)</f>
        <v>0</v>
      </c>
      <c r="Q1272" s="4">
        <f>SUM(Table16[[#This Row],[Price]]*0.6)</f>
        <v>0</v>
      </c>
    </row>
    <row r="1273" spans="1:17" x14ac:dyDescent="0.25">
      <c r="A1273" t="s">
        <v>333</v>
      </c>
      <c r="B1273">
        <v>0</v>
      </c>
      <c r="C1273" t="s">
        <v>1315</v>
      </c>
      <c r="D1273">
        <v>636</v>
      </c>
      <c r="E1273" t="s">
        <v>345</v>
      </c>
      <c r="F1273" s="4">
        <v>0</v>
      </c>
      <c r="J1273" s="4">
        <f>MIN(Table16[[#This Row],[Medicare Outpatient Allowable Rate]:[WPPA Inc Outpatient Allowable Rate]])</f>
        <v>0</v>
      </c>
      <c r="K1273" s="4">
        <f>MAX(Table16[[#This Row],[Blue Cross Outpatient Allowable Rate]:[WPPA Inc Outpatient Allowable Rate]])</f>
        <v>0</v>
      </c>
      <c r="L1273" s="4">
        <f>SUM(Table16[[#This Row],[Price]]*4.42)</f>
        <v>0</v>
      </c>
      <c r="M1273" s="4">
        <v>0</v>
      </c>
      <c r="N1273" s="4">
        <f>SUM(Table16[[#This Row],[ChargeID]]*0.76)</f>
        <v>0</v>
      </c>
      <c r="O1273" s="4">
        <f>SUM(Table16[[#This Row],[Price]]*0.95)</f>
        <v>0</v>
      </c>
      <c r="P1273" s="4">
        <f>SUM(Table16[[#This Row],[Price]]*0.8)</f>
        <v>0</v>
      </c>
      <c r="Q1273" s="4">
        <f>SUM(Table16[[#This Row],[Price]]*0.6)</f>
        <v>0</v>
      </c>
    </row>
    <row r="1274" spans="1:17" x14ac:dyDescent="0.25">
      <c r="A1274" t="s">
        <v>333</v>
      </c>
      <c r="B1274">
        <v>0</v>
      </c>
      <c r="C1274" t="s">
        <v>1316</v>
      </c>
      <c r="D1274">
        <v>636</v>
      </c>
      <c r="E1274" t="s">
        <v>456</v>
      </c>
      <c r="F1274" s="4">
        <v>0</v>
      </c>
      <c r="J1274" s="4">
        <f>MIN(Table16[[#This Row],[Medicare Outpatient Allowable Rate]:[WPPA Inc Outpatient Allowable Rate]])</f>
        <v>0</v>
      </c>
      <c r="K1274" s="4">
        <f>MAX(Table16[[#This Row],[Blue Cross Outpatient Allowable Rate]:[WPPA Inc Outpatient Allowable Rate]])</f>
        <v>0</v>
      </c>
      <c r="L1274" s="4">
        <f>SUM(Table16[[#This Row],[Price]]*4.42)</f>
        <v>0</v>
      </c>
      <c r="M1274" s="4">
        <v>0</v>
      </c>
      <c r="N1274" s="4">
        <f>SUM(Table16[[#This Row],[ChargeID]]*0.76)</f>
        <v>0</v>
      </c>
      <c r="O1274" s="4">
        <f>SUM(Table16[[#This Row],[Price]]*0.95)</f>
        <v>0</v>
      </c>
      <c r="P1274" s="4">
        <f>SUM(Table16[[#This Row],[Price]]*0.8)</f>
        <v>0</v>
      </c>
      <c r="Q1274" s="4">
        <f>SUM(Table16[[#This Row],[Price]]*0.6)</f>
        <v>0</v>
      </c>
    </row>
    <row r="1275" spans="1:17" x14ac:dyDescent="0.25">
      <c r="A1275" t="s">
        <v>333</v>
      </c>
      <c r="B1275">
        <v>0</v>
      </c>
      <c r="C1275" t="s">
        <v>418</v>
      </c>
      <c r="D1275">
        <v>636</v>
      </c>
      <c r="E1275" t="s">
        <v>337</v>
      </c>
      <c r="F1275" s="4">
        <v>0</v>
      </c>
      <c r="J1275" s="4">
        <f>MIN(Table16[[#This Row],[Medicare Outpatient Allowable Rate]:[WPPA Inc Outpatient Allowable Rate]])</f>
        <v>0</v>
      </c>
      <c r="K1275" s="4">
        <f>MAX(Table16[[#This Row],[Blue Cross Outpatient Allowable Rate]:[WPPA Inc Outpatient Allowable Rate]])</f>
        <v>0</v>
      </c>
      <c r="L1275" s="4">
        <f>SUM(Table16[[#This Row],[Price]]*4.42)</f>
        <v>0</v>
      </c>
      <c r="M1275" s="4">
        <v>0</v>
      </c>
      <c r="N1275" s="4">
        <f>SUM(Table16[[#This Row],[ChargeID]]*0.76)</f>
        <v>0</v>
      </c>
      <c r="O1275" s="4">
        <f>SUM(Table16[[#This Row],[Price]]*0.95)</f>
        <v>0</v>
      </c>
      <c r="P1275" s="4">
        <f>SUM(Table16[[#This Row],[Price]]*0.8)</f>
        <v>0</v>
      </c>
      <c r="Q1275" s="4">
        <f>SUM(Table16[[#This Row],[Price]]*0.6)</f>
        <v>0</v>
      </c>
    </row>
    <row r="1276" spans="1:17" x14ac:dyDescent="0.25">
      <c r="A1276" t="s">
        <v>333</v>
      </c>
      <c r="B1276">
        <v>0</v>
      </c>
      <c r="C1276" t="s">
        <v>1317</v>
      </c>
      <c r="D1276">
        <v>636</v>
      </c>
      <c r="E1276" t="s">
        <v>345</v>
      </c>
      <c r="F1276" s="4">
        <v>0</v>
      </c>
      <c r="J1276" s="4">
        <f>MIN(Table16[[#This Row],[Medicare Outpatient Allowable Rate]:[WPPA Inc Outpatient Allowable Rate]])</f>
        <v>0</v>
      </c>
      <c r="K1276" s="4">
        <f>MAX(Table16[[#This Row],[Blue Cross Outpatient Allowable Rate]:[WPPA Inc Outpatient Allowable Rate]])</f>
        <v>0</v>
      </c>
      <c r="L1276" s="4">
        <f>SUM(Table16[[#This Row],[Price]]*4.42)</f>
        <v>0</v>
      </c>
      <c r="M1276" s="4">
        <v>0</v>
      </c>
      <c r="N1276" s="4">
        <f>SUM(Table16[[#This Row],[ChargeID]]*0.76)</f>
        <v>0</v>
      </c>
      <c r="O1276" s="4">
        <f>SUM(Table16[[#This Row],[Price]]*0.95)</f>
        <v>0</v>
      </c>
      <c r="P1276" s="4">
        <f>SUM(Table16[[#This Row],[Price]]*0.8)</f>
        <v>0</v>
      </c>
      <c r="Q1276" s="4">
        <f>SUM(Table16[[#This Row],[Price]]*0.6)</f>
        <v>0</v>
      </c>
    </row>
    <row r="1277" spans="1:17" x14ac:dyDescent="0.25">
      <c r="A1277" t="s">
        <v>333</v>
      </c>
      <c r="B1277">
        <v>0</v>
      </c>
      <c r="C1277" t="s">
        <v>646</v>
      </c>
      <c r="D1277">
        <v>636</v>
      </c>
      <c r="E1277" t="s">
        <v>343</v>
      </c>
      <c r="F1277" s="4">
        <v>0</v>
      </c>
      <c r="J1277" s="4">
        <f>MIN(Table16[[#This Row],[Medicare Outpatient Allowable Rate]:[WPPA Inc Outpatient Allowable Rate]])</f>
        <v>0</v>
      </c>
      <c r="K1277" s="4">
        <f>MAX(Table16[[#This Row],[Blue Cross Outpatient Allowable Rate]:[WPPA Inc Outpatient Allowable Rate]])</f>
        <v>0</v>
      </c>
      <c r="L1277" s="4">
        <f>SUM(Table16[[#This Row],[Price]]*4.42)</f>
        <v>0</v>
      </c>
      <c r="M1277" s="4">
        <v>0</v>
      </c>
      <c r="N1277" s="4">
        <f>SUM(Table16[[#This Row],[ChargeID]]*0.76)</f>
        <v>0</v>
      </c>
      <c r="O1277" s="4">
        <f>SUM(Table16[[#This Row],[Price]]*0.95)</f>
        <v>0</v>
      </c>
      <c r="P1277" s="4">
        <f>SUM(Table16[[#This Row],[Price]]*0.8)</f>
        <v>0</v>
      </c>
      <c r="Q1277" s="4">
        <f>SUM(Table16[[#This Row],[Price]]*0.6)</f>
        <v>0</v>
      </c>
    </row>
    <row r="1278" spans="1:17" x14ac:dyDescent="0.25">
      <c r="A1278" t="s">
        <v>333</v>
      </c>
      <c r="B1278">
        <v>0</v>
      </c>
      <c r="C1278" t="s">
        <v>1318</v>
      </c>
      <c r="D1278">
        <v>636</v>
      </c>
      <c r="E1278" t="s">
        <v>353</v>
      </c>
      <c r="F1278" s="4">
        <v>0</v>
      </c>
      <c r="J1278" s="4">
        <f>MIN(Table16[[#This Row],[Medicare Outpatient Allowable Rate]:[WPPA Inc Outpatient Allowable Rate]])</f>
        <v>0</v>
      </c>
      <c r="K1278" s="4">
        <f>MAX(Table16[[#This Row],[Blue Cross Outpatient Allowable Rate]:[WPPA Inc Outpatient Allowable Rate]])</f>
        <v>0</v>
      </c>
      <c r="L1278" s="4">
        <f>SUM(Table16[[#This Row],[Price]]*4.42)</f>
        <v>0</v>
      </c>
      <c r="M1278" s="4">
        <v>0</v>
      </c>
      <c r="N1278" s="4">
        <f>SUM(Table16[[#This Row],[ChargeID]]*0.76)</f>
        <v>0</v>
      </c>
      <c r="O1278" s="4">
        <f>SUM(Table16[[#This Row],[Price]]*0.95)</f>
        <v>0</v>
      </c>
      <c r="P1278" s="4">
        <f>SUM(Table16[[#This Row],[Price]]*0.8)</f>
        <v>0</v>
      </c>
      <c r="Q1278" s="4">
        <f>SUM(Table16[[#This Row],[Price]]*0.6)</f>
        <v>0</v>
      </c>
    </row>
    <row r="1279" spans="1:17" x14ac:dyDescent="0.25">
      <c r="A1279" t="s">
        <v>333</v>
      </c>
      <c r="B1279">
        <v>0</v>
      </c>
      <c r="C1279" t="s">
        <v>1319</v>
      </c>
      <c r="D1279">
        <v>636</v>
      </c>
      <c r="E1279" t="s">
        <v>426</v>
      </c>
      <c r="F1279" s="4">
        <v>0</v>
      </c>
      <c r="J1279" s="4">
        <f>MIN(Table16[[#This Row],[Medicare Outpatient Allowable Rate]:[WPPA Inc Outpatient Allowable Rate]])</f>
        <v>0</v>
      </c>
      <c r="K1279" s="4">
        <f>MAX(Table16[[#This Row],[Blue Cross Outpatient Allowable Rate]:[WPPA Inc Outpatient Allowable Rate]])</f>
        <v>0</v>
      </c>
      <c r="L1279" s="4">
        <f>SUM(Table16[[#This Row],[Price]]*4.42)</f>
        <v>0</v>
      </c>
      <c r="M1279" s="4">
        <v>0</v>
      </c>
      <c r="N1279" s="4">
        <f>SUM(Table16[[#This Row],[ChargeID]]*0.76)</f>
        <v>0</v>
      </c>
      <c r="O1279" s="4">
        <f>SUM(Table16[[#This Row],[Price]]*0.95)</f>
        <v>0</v>
      </c>
      <c r="P1279" s="4">
        <f>SUM(Table16[[#This Row],[Price]]*0.8)</f>
        <v>0</v>
      </c>
      <c r="Q1279" s="4">
        <f>SUM(Table16[[#This Row],[Price]]*0.6)</f>
        <v>0</v>
      </c>
    </row>
    <row r="1280" spans="1:17" x14ac:dyDescent="0.25">
      <c r="A1280" t="s">
        <v>333</v>
      </c>
      <c r="B1280">
        <v>0</v>
      </c>
      <c r="C1280" t="s">
        <v>659</v>
      </c>
      <c r="D1280">
        <v>636</v>
      </c>
      <c r="E1280" t="s">
        <v>345</v>
      </c>
      <c r="F1280" s="4">
        <v>0</v>
      </c>
      <c r="J1280" s="4">
        <f>MIN(Table16[[#This Row],[Medicare Outpatient Allowable Rate]:[WPPA Inc Outpatient Allowable Rate]])</f>
        <v>0</v>
      </c>
      <c r="K1280" s="4">
        <f>MAX(Table16[[#This Row],[Blue Cross Outpatient Allowable Rate]:[WPPA Inc Outpatient Allowable Rate]])</f>
        <v>0</v>
      </c>
      <c r="L1280" s="4">
        <f>SUM(Table16[[#This Row],[Price]]*4.42)</f>
        <v>0</v>
      </c>
      <c r="M1280" s="4">
        <v>0</v>
      </c>
      <c r="N1280" s="4">
        <f>SUM(Table16[[#This Row],[ChargeID]]*0.76)</f>
        <v>0</v>
      </c>
      <c r="O1280" s="4">
        <f>SUM(Table16[[#This Row],[Price]]*0.95)</f>
        <v>0</v>
      </c>
      <c r="P1280" s="4">
        <f>SUM(Table16[[#This Row],[Price]]*0.8)</f>
        <v>0</v>
      </c>
      <c r="Q1280" s="4">
        <f>SUM(Table16[[#This Row],[Price]]*0.6)</f>
        <v>0</v>
      </c>
    </row>
    <row r="1281" spans="1:17" x14ac:dyDescent="0.25">
      <c r="A1281" t="s">
        <v>333</v>
      </c>
      <c r="B1281">
        <v>0</v>
      </c>
      <c r="C1281" t="s">
        <v>563</v>
      </c>
      <c r="D1281">
        <v>636</v>
      </c>
      <c r="E1281" t="s">
        <v>365</v>
      </c>
      <c r="F1281" s="4">
        <v>0</v>
      </c>
      <c r="J1281" s="4">
        <f>MIN(Table16[[#This Row],[Medicare Outpatient Allowable Rate]:[WPPA Inc Outpatient Allowable Rate]])</f>
        <v>0</v>
      </c>
      <c r="K1281" s="4">
        <f>MAX(Table16[[#This Row],[Blue Cross Outpatient Allowable Rate]:[WPPA Inc Outpatient Allowable Rate]])</f>
        <v>0</v>
      </c>
      <c r="L1281" s="4">
        <f>SUM(Table16[[#This Row],[Price]]*4.42)</f>
        <v>0</v>
      </c>
      <c r="M1281" s="4">
        <v>0</v>
      </c>
      <c r="N1281" s="4">
        <f>SUM(Table16[[#This Row],[ChargeID]]*0.76)</f>
        <v>0</v>
      </c>
      <c r="O1281" s="4">
        <f>SUM(Table16[[#This Row],[Price]]*0.95)</f>
        <v>0</v>
      </c>
      <c r="P1281" s="4">
        <f>SUM(Table16[[#This Row],[Price]]*0.8)</f>
        <v>0</v>
      </c>
      <c r="Q1281" s="4">
        <f>SUM(Table16[[#This Row],[Price]]*0.6)</f>
        <v>0</v>
      </c>
    </row>
    <row r="1282" spans="1:17" x14ac:dyDescent="0.25">
      <c r="A1282" t="s">
        <v>333</v>
      </c>
      <c r="B1282">
        <v>0</v>
      </c>
      <c r="C1282" t="s">
        <v>728</v>
      </c>
      <c r="D1282">
        <v>636</v>
      </c>
      <c r="E1282" t="s">
        <v>345</v>
      </c>
      <c r="F1282" s="4">
        <v>0</v>
      </c>
      <c r="J1282" s="4">
        <f>MIN(Table16[[#This Row],[Medicare Outpatient Allowable Rate]:[WPPA Inc Outpatient Allowable Rate]])</f>
        <v>0</v>
      </c>
      <c r="K1282" s="4">
        <f>MAX(Table16[[#This Row],[Blue Cross Outpatient Allowable Rate]:[WPPA Inc Outpatient Allowable Rate]])</f>
        <v>0</v>
      </c>
      <c r="L1282" s="4">
        <f>SUM(Table16[[#This Row],[Price]]*4.42)</f>
        <v>0</v>
      </c>
      <c r="M1282" s="4">
        <v>0</v>
      </c>
      <c r="N1282" s="4">
        <f>SUM(Table16[[#This Row],[ChargeID]]*0.76)</f>
        <v>0</v>
      </c>
      <c r="O1282" s="4">
        <f>SUM(Table16[[#This Row],[Price]]*0.95)</f>
        <v>0</v>
      </c>
      <c r="P1282" s="4">
        <f>SUM(Table16[[#This Row],[Price]]*0.8)</f>
        <v>0</v>
      </c>
      <c r="Q1282" s="4">
        <f>SUM(Table16[[#This Row],[Price]]*0.6)</f>
        <v>0</v>
      </c>
    </row>
    <row r="1283" spans="1:17" x14ac:dyDescent="0.25">
      <c r="A1283" t="s">
        <v>333</v>
      </c>
      <c r="B1283">
        <v>0</v>
      </c>
      <c r="C1283" t="s">
        <v>1320</v>
      </c>
      <c r="D1283">
        <v>636</v>
      </c>
      <c r="E1283" t="s">
        <v>365</v>
      </c>
      <c r="F1283" s="4">
        <v>0</v>
      </c>
      <c r="J1283" s="4">
        <f>MIN(Table16[[#This Row],[Medicare Outpatient Allowable Rate]:[WPPA Inc Outpatient Allowable Rate]])</f>
        <v>0</v>
      </c>
      <c r="K1283" s="4">
        <f>MAX(Table16[[#This Row],[Blue Cross Outpatient Allowable Rate]:[WPPA Inc Outpatient Allowable Rate]])</f>
        <v>0</v>
      </c>
      <c r="L1283" s="4">
        <f>SUM(Table16[[#This Row],[Price]]*4.42)</f>
        <v>0</v>
      </c>
      <c r="M1283" s="4">
        <v>0</v>
      </c>
      <c r="N1283" s="4">
        <f>SUM(Table16[[#This Row],[ChargeID]]*0.76)</f>
        <v>0</v>
      </c>
      <c r="O1283" s="4">
        <f>SUM(Table16[[#This Row],[Price]]*0.95)</f>
        <v>0</v>
      </c>
      <c r="P1283" s="4">
        <f>SUM(Table16[[#This Row],[Price]]*0.8)</f>
        <v>0</v>
      </c>
      <c r="Q1283" s="4">
        <f>SUM(Table16[[#This Row],[Price]]*0.6)</f>
        <v>0</v>
      </c>
    </row>
    <row r="1284" spans="1:17" x14ac:dyDescent="0.25">
      <c r="A1284" t="s">
        <v>333</v>
      </c>
      <c r="B1284">
        <v>0</v>
      </c>
      <c r="C1284" t="s">
        <v>418</v>
      </c>
      <c r="D1284">
        <v>636</v>
      </c>
      <c r="E1284" t="s">
        <v>337</v>
      </c>
      <c r="F1284" s="4">
        <v>0</v>
      </c>
      <c r="J1284" s="4">
        <f>MIN(Table16[[#This Row],[Medicare Outpatient Allowable Rate]:[WPPA Inc Outpatient Allowable Rate]])</f>
        <v>0</v>
      </c>
      <c r="K1284" s="4">
        <f>MAX(Table16[[#This Row],[Blue Cross Outpatient Allowable Rate]:[WPPA Inc Outpatient Allowable Rate]])</f>
        <v>0</v>
      </c>
      <c r="L1284" s="4">
        <f>SUM(Table16[[#This Row],[Price]]*4.42)</f>
        <v>0</v>
      </c>
      <c r="M1284" s="4">
        <v>0</v>
      </c>
      <c r="N1284" s="4">
        <f>SUM(Table16[[#This Row],[ChargeID]]*0.76)</f>
        <v>0</v>
      </c>
      <c r="O1284" s="4">
        <f>SUM(Table16[[#This Row],[Price]]*0.95)</f>
        <v>0</v>
      </c>
      <c r="P1284" s="4">
        <f>SUM(Table16[[#This Row],[Price]]*0.8)</f>
        <v>0</v>
      </c>
      <c r="Q1284" s="4">
        <f>SUM(Table16[[#This Row],[Price]]*0.6)</f>
        <v>0</v>
      </c>
    </row>
    <row r="1285" spans="1:17" x14ac:dyDescent="0.25">
      <c r="A1285" t="s">
        <v>333</v>
      </c>
      <c r="B1285">
        <v>0</v>
      </c>
      <c r="C1285" t="s">
        <v>573</v>
      </c>
      <c r="D1285">
        <v>636</v>
      </c>
      <c r="E1285" t="s">
        <v>343</v>
      </c>
      <c r="F1285" s="4">
        <v>0</v>
      </c>
      <c r="J1285" s="4">
        <f>MIN(Table16[[#This Row],[Medicare Outpatient Allowable Rate]:[WPPA Inc Outpatient Allowable Rate]])</f>
        <v>0</v>
      </c>
      <c r="K1285" s="4">
        <f>MAX(Table16[[#This Row],[Blue Cross Outpatient Allowable Rate]:[WPPA Inc Outpatient Allowable Rate]])</f>
        <v>0</v>
      </c>
      <c r="L1285" s="4">
        <f>SUM(Table16[[#This Row],[Price]]*4.42)</f>
        <v>0</v>
      </c>
      <c r="M1285" s="4">
        <v>0</v>
      </c>
      <c r="N1285" s="4">
        <f>SUM(Table16[[#This Row],[ChargeID]]*0.76)</f>
        <v>0</v>
      </c>
      <c r="O1285" s="4">
        <f>SUM(Table16[[#This Row],[Price]]*0.95)</f>
        <v>0</v>
      </c>
      <c r="P1285" s="4">
        <f>SUM(Table16[[#This Row],[Price]]*0.8)</f>
        <v>0</v>
      </c>
      <c r="Q1285" s="4">
        <f>SUM(Table16[[#This Row],[Price]]*0.6)</f>
        <v>0</v>
      </c>
    </row>
    <row r="1286" spans="1:17" x14ac:dyDescent="0.25">
      <c r="A1286" t="s">
        <v>333</v>
      </c>
      <c r="B1286">
        <v>0</v>
      </c>
      <c r="C1286" t="s">
        <v>1321</v>
      </c>
      <c r="D1286">
        <v>636</v>
      </c>
      <c r="E1286" t="s">
        <v>345</v>
      </c>
      <c r="F1286" s="4">
        <v>0</v>
      </c>
      <c r="J1286" s="4">
        <f>MIN(Table16[[#This Row],[Medicare Outpatient Allowable Rate]:[WPPA Inc Outpatient Allowable Rate]])</f>
        <v>0</v>
      </c>
      <c r="K1286" s="4">
        <f>MAX(Table16[[#This Row],[Blue Cross Outpatient Allowable Rate]:[WPPA Inc Outpatient Allowable Rate]])</f>
        <v>0</v>
      </c>
      <c r="L1286" s="4">
        <f>SUM(Table16[[#This Row],[Price]]*4.42)</f>
        <v>0</v>
      </c>
      <c r="M1286" s="4">
        <v>0</v>
      </c>
      <c r="N1286" s="4">
        <f>SUM(Table16[[#This Row],[ChargeID]]*0.76)</f>
        <v>0</v>
      </c>
      <c r="O1286" s="4">
        <f>SUM(Table16[[#This Row],[Price]]*0.95)</f>
        <v>0</v>
      </c>
      <c r="P1286" s="4">
        <f>SUM(Table16[[#This Row],[Price]]*0.8)</f>
        <v>0</v>
      </c>
      <c r="Q1286" s="4">
        <f>SUM(Table16[[#This Row],[Price]]*0.6)</f>
        <v>0</v>
      </c>
    </row>
    <row r="1287" spans="1:17" x14ac:dyDescent="0.25">
      <c r="A1287" t="s">
        <v>333</v>
      </c>
      <c r="B1287">
        <v>0</v>
      </c>
      <c r="C1287" t="s">
        <v>1322</v>
      </c>
      <c r="D1287">
        <v>636</v>
      </c>
      <c r="E1287" t="s">
        <v>456</v>
      </c>
      <c r="F1287" s="4">
        <v>0</v>
      </c>
      <c r="J1287" s="4">
        <f>MIN(Table16[[#This Row],[Medicare Outpatient Allowable Rate]:[WPPA Inc Outpatient Allowable Rate]])</f>
        <v>0</v>
      </c>
      <c r="K1287" s="4">
        <f>MAX(Table16[[#This Row],[Blue Cross Outpatient Allowable Rate]:[WPPA Inc Outpatient Allowable Rate]])</f>
        <v>0</v>
      </c>
      <c r="L1287" s="4">
        <f>SUM(Table16[[#This Row],[Price]]*4.42)</f>
        <v>0</v>
      </c>
      <c r="M1287" s="4">
        <v>0</v>
      </c>
      <c r="N1287" s="4">
        <f>SUM(Table16[[#This Row],[ChargeID]]*0.76)</f>
        <v>0</v>
      </c>
      <c r="O1287" s="4">
        <f>SUM(Table16[[#This Row],[Price]]*0.95)</f>
        <v>0</v>
      </c>
      <c r="P1287" s="4">
        <f>SUM(Table16[[#This Row],[Price]]*0.8)</f>
        <v>0</v>
      </c>
      <c r="Q1287" s="4">
        <f>SUM(Table16[[#This Row],[Price]]*0.6)</f>
        <v>0</v>
      </c>
    </row>
    <row r="1288" spans="1:17" x14ac:dyDescent="0.25">
      <c r="A1288" t="s">
        <v>333</v>
      </c>
      <c r="B1288">
        <v>0</v>
      </c>
      <c r="C1288" t="s">
        <v>1323</v>
      </c>
      <c r="D1288">
        <v>636</v>
      </c>
      <c r="E1288" t="s">
        <v>345</v>
      </c>
      <c r="F1288" s="4">
        <v>0</v>
      </c>
      <c r="J1288" s="4">
        <f>MIN(Table16[[#This Row],[Medicare Outpatient Allowable Rate]:[WPPA Inc Outpatient Allowable Rate]])</f>
        <v>0</v>
      </c>
      <c r="K1288" s="4">
        <f>MAX(Table16[[#This Row],[Blue Cross Outpatient Allowable Rate]:[WPPA Inc Outpatient Allowable Rate]])</f>
        <v>0</v>
      </c>
      <c r="L1288" s="4">
        <f>SUM(Table16[[#This Row],[Price]]*4.42)</f>
        <v>0</v>
      </c>
      <c r="M1288" s="4">
        <v>0</v>
      </c>
      <c r="N1288" s="4">
        <f>SUM(Table16[[#This Row],[ChargeID]]*0.76)</f>
        <v>0</v>
      </c>
      <c r="O1288" s="4">
        <f>SUM(Table16[[#This Row],[Price]]*0.95)</f>
        <v>0</v>
      </c>
      <c r="P1288" s="4">
        <f>SUM(Table16[[#This Row],[Price]]*0.8)</f>
        <v>0</v>
      </c>
      <c r="Q1288" s="4">
        <f>SUM(Table16[[#This Row],[Price]]*0.6)</f>
        <v>0</v>
      </c>
    </row>
    <row r="1289" spans="1:17" x14ac:dyDescent="0.25">
      <c r="A1289" t="s">
        <v>333</v>
      </c>
      <c r="B1289">
        <v>0</v>
      </c>
      <c r="C1289" t="s">
        <v>1210</v>
      </c>
      <c r="D1289">
        <v>636</v>
      </c>
      <c r="E1289" t="s">
        <v>375</v>
      </c>
      <c r="F1289" s="4">
        <v>0</v>
      </c>
      <c r="J1289" s="4">
        <f>MIN(Table16[[#This Row],[Medicare Outpatient Allowable Rate]:[WPPA Inc Outpatient Allowable Rate]])</f>
        <v>0</v>
      </c>
      <c r="K1289" s="4">
        <f>MAX(Table16[[#This Row],[Blue Cross Outpatient Allowable Rate]:[WPPA Inc Outpatient Allowable Rate]])</f>
        <v>0</v>
      </c>
      <c r="L1289" s="4">
        <f>SUM(Table16[[#This Row],[Price]]*4.42)</f>
        <v>0</v>
      </c>
      <c r="M1289" s="4">
        <v>0</v>
      </c>
      <c r="N1289" s="4">
        <f>SUM(Table16[[#This Row],[ChargeID]]*0.76)</f>
        <v>0</v>
      </c>
      <c r="O1289" s="4">
        <f>SUM(Table16[[#This Row],[Price]]*0.95)</f>
        <v>0</v>
      </c>
      <c r="P1289" s="4">
        <f>SUM(Table16[[#This Row],[Price]]*0.8)</f>
        <v>0</v>
      </c>
      <c r="Q1289" s="4">
        <f>SUM(Table16[[#This Row],[Price]]*0.6)</f>
        <v>0</v>
      </c>
    </row>
    <row r="1290" spans="1:17" x14ac:dyDescent="0.25">
      <c r="A1290" t="s">
        <v>333</v>
      </c>
      <c r="B1290">
        <v>0</v>
      </c>
      <c r="C1290" t="s">
        <v>1324</v>
      </c>
      <c r="D1290">
        <v>636</v>
      </c>
      <c r="E1290" t="s">
        <v>345</v>
      </c>
      <c r="F1290" s="4">
        <v>0</v>
      </c>
      <c r="J1290" s="4">
        <f>MIN(Table16[[#This Row],[Medicare Outpatient Allowable Rate]:[WPPA Inc Outpatient Allowable Rate]])</f>
        <v>0</v>
      </c>
      <c r="K1290" s="4">
        <f>MAX(Table16[[#This Row],[Blue Cross Outpatient Allowable Rate]:[WPPA Inc Outpatient Allowable Rate]])</f>
        <v>0</v>
      </c>
      <c r="L1290" s="4">
        <f>SUM(Table16[[#This Row],[Price]]*4.42)</f>
        <v>0</v>
      </c>
      <c r="M1290" s="4">
        <v>0</v>
      </c>
      <c r="N1290" s="4">
        <f>SUM(Table16[[#This Row],[ChargeID]]*0.76)</f>
        <v>0</v>
      </c>
      <c r="O1290" s="4">
        <f>SUM(Table16[[#This Row],[Price]]*0.95)</f>
        <v>0</v>
      </c>
      <c r="P1290" s="4">
        <f>SUM(Table16[[#This Row],[Price]]*0.8)</f>
        <v>0</v>
      </c>
      <c r="Q1290" s="4">
        <f>SUM(Table16[[#This Row],[Price]]*0.6)</f>
        <v>0</v>
      </c>
    </row>
    <row r="1291" spans="1:17" x14ac:dyDescent="0.25">
      <c r="A1291" t="s">
        <v>333</v>
      </c>
      <c r="B1291">
        <v>0</v>
      </c>
      <c r="C1291" t="s">
        <v>1315</v>
      </c>
      <c r="D1291">
        <v>636</v>
      </c>
      <c r="E1291" t="s">
        <v>345</v>
      </c>
      <c r="F1291" s="4">
        <v>0</v>
      </c>
      <c r="J1291" s="4">
        <f>MIN(Table16[[#This Row],[Medicare Outpatient Allowable Rate]:[WPPA Inc Outpatient Allowable Rate]])</f>
        <v>0</v>
      </c>
      <c r="K1291" s="4">
        <f>MAX(Table16[[#This Row],[Blue Cross Outpatient Allowable Rate]:[WPPA Inc Outpatient Allowable Rate]])</f>
        <v>0</v>
      </c>
      <c r="L1291" s="4">
        <f>SUM(Table16[[#This Row],[Price]]*4.42)</f>
        <v>0</v>
      </c>
      <c r="M1291" s="4">
        <v>0</v>
      </c>
      <c r="N1291" s="4">
        <f>SUM(Table16[[#This Row],[ChargeID]]*0.76)</f>
        <v>0</v>
      </c>
      <c r="O1291" s="4">
        <f>SUM(Table16[[#This Row],[Price]]*0.95)</f>
        <v>0</v>
      </c>
      <c r="P1291" s="4">
        <f>SUM(Table16[[#This Row],[Price]]*0.8)</f>
        <v>0</v>
      </c>
      <c r="Q1291" s="4">
        <f>SUM(Table16[[#This Row],[Price]]*0.6)</f>
        <v>0</v>
      </c>
    </row>
    <row r="1292" spans="1:17" x14ac:dyDescent="0.25">
      <c r="A1292" t="s">
        <v>333</v>
      </c>
      <c r="B1292">
        <v>0</v>
      </c>
      <c r="C1292" t="s">
        <v>1325</v>
      </c>
      <c r="D1292">
        <v>636</v>
      </c>
      <c r="E1292" t="s">
        <v>343</v>
      </c>
      <c r="F1292" s="4">
        <v>0</v>
      </c>
      <c r="J1292" s="4">
        <f>MIN(Table16[[#This Row],[Medicare Outpatient Allowable Rate]:[WPPA Inc Outpatient Allowable Rate]])</f>
        <v>0</v>
      </c>
      <c r="K1292" s="4">
        <f>MAX(Table16[[#This Row],[Blue Cross Outpatient Allowable Rate]:[WPPA Inc Outpatient Allowable Rate]])</f>
        <v>0</v>
      </c>
      <c r="L1292" s="4">
        <f>SUM(Table16[[#This Row],[Price]]*4.42)</f>
        <v>0</v>
      </c>
      <c r="M1292" s="4">
        <v>0</v>
      </c>
      <c r="N1292" s="4">
        <f>SUM(Table16[[#This Row],[ChargeID]]*0.76)</f>
        <v>0</v>
      </c>
      <c r="O1292" s="4">
        <f>SUM(Table16[[#This Row],[Price]]*0.95)</f>
        <v>0</v>
      </c>
      <c r="P1292" s="4">
        <f>SUM(Table16[[#This Row],[Price]]*0.8)</f>
        <v>0</v>
      </c>
      <c r="Q1292" s="4">
        <f>SUM(Table16[[#This Row],[Price]]*0.6)</f>
        <v>0</v>
      </c>
    </row>
    <row r="1293" spans="1:17" x14ac:dyDescent="0.25">
      <c r="A1293" t="s">
        <v>333</v>
      </c>
      <c r="B1293">
        <v>0</v>
      </c>
      <c r="C1293" t="s">
        <v>1096</v>
      </c>
      <c r="D1293">
        <v>636</v>
      </c>
      <c r="E1293" t="s">
        <v>420</v>
      </c>
      <c r="F1293" s="4">
        <v>0</v>
      </c>
      <c r="J1293" s="4">
        <f>MIN(Table16[[#This Row],[Medicare Outpatient Allowable Rate]:[WPPA Inc Outpatient Allowable Rate]])</f>
        <v>0</v>
      </c>
      <c r="K1293" s="4">
        <f>MAX(Table16[[#This Row],[Blue Cross Outpatient Allowable Rate]:[WPPA Inc Outpatient Allowable Rate]])</f>
        <v>0</v>
      </c>
      <c r="L1293" s="4">
        <f>SUM(Table16[[#This Row],[Price]]*4.42)</f>
        <v>0</v>
      </c>
      <c r="M1293" s="4">
        <v>0</v>
      </c>
      <c r="N1293" s="4">
        <f>SUM(Table16[[#This Row],[ChargeID]]*0.76)</f>
        <v>0</v>
      </c>
      <c r="O1293" s="4">
        <f>SUM(Table16[[#This Row],[Price]]*0.95)</f>
        <v>0</v>
      </c>
      <c r="P1293" s="4">
        <f>SUM(Table16[[#This Row],[Price]]*0.8)</f>
        <v>0</v>
      </c>
      <c r="Q1293" s="4">
        <f>SUM(Table16[[#This Row],[Price]]*0.6)</f>
        <v>0</v>
      </c>
    </row>
    <row r="1294" spans="1:17" x14ac:dyDescent="0.25">
      <c r="A1294" t="s">
        <v>333</v>
      </c>
      <c r="B1294">
        <v>0</v>
      </c>
      <c r="C1294" t="s">
        <v>835</v>
      </c>
      <c r="D1294">
        <v>636</v>
      </c>
      <c r="E1294" t="s">
        <v>345</v>
      </c>
      <c r="F1294" s="4">
        <v>0</v>
      </c>
      <c r="J1294" s="4">
        <f>MIN(Table16[[#This Row],[Medicare Outpatient Allowable Rate]:[WPPA Inc Outpatient Allowable Rate]])</f>
        <v>0</v>
      </c>
      <c r="K1294" s="4">
        <f>MAX(Table16[[#This Row],[Blue Cross Outpatient Allowable Rate]:[WPPA Inc Outpatient Allowable Rate]])</f>
        <v>0</v>
      </c>
      <c r="L1294" s="4">
        <f>SUM(Table16[[#This Row],[Price]]*4.42)</f>
        <v>0</v>
      </c>
      <c r="M1294" s="4">
        <v>0</v>
      </c>
      <c r="N1294" s="4">
        <f>SUM(Table16[[#This Row],[ChargeID]]*0.76)</f>
        <v>0</v>
      </c>
      <c r="O1294" s="4">
        <f>SUM(Table16[[#This Row],[Price]]*0.95)</f>
        <v>0</v>
      </c>
      <c r="P1294" s="4">
        <f>SUM(Table16[[#This Row],[Price]]*0.8)</f>
        <v>0</v>
      </c>
      <c r="Q1294" s="4">
        <f>SUM(Table16[[#This Row],[Price]]*0.6)</f>
        <v>0</v>
      </c>
    </row>
    <row r="1295" spans="1:17" x14ac:dyDescent="0.25">
      <c r="A1295" t="s">
        <v>333</v>
      </c>
      <c r="B1295">
        <v>0</v>
      </c>
      <c r="C1295" t="s">
        <v>906</v>
      </c>
      <c r="D1295">
        <v>636</v>
      </c>
      <c r="E1295" t="s">
        <v>345</v>
      </c>
      <c r="F1295" s="4">
        <v>0</v>
      </c>
      <c r="J1295" s="4">
        <f>MIN(Table16[[#This Row],[Medicare Outpatient Allowable Rate]:[WPPA Inc Outpatient Allowable Rate]])</f>
        <v>0</v>
      </c>
      <c r="K1295" s="4">
        <f>MAX(Table16[[#This Row],[Blue Cross Outpatient Allowable Rate]:[WPPA Inc Outpatient Allowable Rate]])</f>
        <v>0</v>
      </c>
      <c r="L1295" s="4">
        <f>SUM(Table16[[#This Row],[Price]]*4.42)</f>
        <v>0</v>
      </c>
      <c r="M1295" s="4">
        <v>0</v>
      </c>
      <c r="N1295" s="4">
        <f>SUM(Table16[[#This Row],[ChargeID]]*0.76)</f>
        <v>0</v>
      </c>
      <c r="O1295" s="4">
        <f>SUM(Table16[[#This Row],[Price]]*0.95)</f>
        <v>0</v>
      </c>
      <c r="P1295" s="4">
        <f>SUM(Table16[[#This Row],[Price]]*0.8)</f>
        <v>0</v>
      </c>
      <c r="Q1295" s="4">
        <f>SUM(Table16[[#This Row],[Price]]*0.6)</f>
        <v>0</v>
      </c>
    </row>
    <row r="1296" spans="1:17" x14ac:dyDescent="0.25">
      <c r="A1296" t="s">
        <v>333</v>
      </c>
      <c r="B1296">
        <v>0</v>
      </c>
      <c r="C1296" t="s">
        <v>1326</v>
      </c>
      <c r="D1296">
        <v>636</v>
      </c>
      <c r="E1296" t="s">
        <v>365</v>
      </c>
      <c r="F1296" s="4">
        <v>0</v>
      </c>
      <c r="J1296" s="4">
        <f>MIN(Table16[[#This Row],[Medicare Outpatient Allowable Rate]:[WPPA Inc Outpatient Allowable Rate]])</f>
        <v>0</v>
      </c>
      <c r="K1296" s="4">
        <f>MAX(Table16[[#This Row],[Blue Cross Outpatient Allowable Rate]:[WPPA Inc Outpatient Allowable Rate]])</f>
        <v>0</v>
      </c>
      <c r="L1296" s="4">
        <f>SUM(Table16[[#This Row],[Price]]*4.42)</f>
        <v>0</v>
      </c>
      <c r="M1296" s="4">
        <v>0</v>
      </c>
      <c r="N1296" s="4">
        <f>SUM(Table16[[#This Row],[ChargeID]]*0.76)</f>
        <v>0</v>
      </c>
      <c r="O1296" s="4">
        <f>SUM(Table16[[#This Row],[Price]]*0.95)</f>
        <v>0</v>
      </c>
      <c r="P1296" s="4">
        <f>SUM(Table16[[#This Row],[Price]]*0.8)</f>
        <v>0</v>
      </c>
      <c r="Q1296" s="4">
        <f>SUM(Table16[[#This Row],[Price]]*0.6)</f>
        <v>0</v>
      </c>
    </row>
    <row r="1297" spans="1:17" x14ac:dyDescent="0.25">
      <c r="A1297" t="s">
        <v>333</v>
      </c>
      <c r="B1297">
        <v>0</v>
      </c>
      <c r="C1297" t="s">
        <v>1301</v>
      </c>
      <c r="D1297">
        <v>636</v>
      </c>
      <c r="E1297" t="s">
        <v>343</v>
      </c>
      <c r="F1297" s="4">
        <v>0</v>
      </c>
      <c r="J1297" s="4">
        <f>MIN(Table16[[#This Row],[Medicare Outpatient Allowable Rate]:[WPPA Inc Outpatient Allowable Rate]])</f>
        <v>0</v>
      </c>
      <c r="K1297" s="4">
        <f>MAX(Table16[[#This Row],[Blue Cross Outpatient Allowable Rate]:[WPPA Inc Outpatient Allowable Rate]])</f>
        <v>0</v>
      </c>
      <c r="L1297" s="4">
        <f>SUM(Table16[[#This Row],[Price]]*4.42)</f>
        <v>0</v>
      </c>
      <c r="M1297" s="4">
        <v>0</v>
      </c>
      <c r="N1297" s="4">
        <f>SUM(Table16[[#This Row],[ChargeID]]*0.76)</f>
        <v>0</v>
      </c>
      <c r="O1297" s="4">
        <f>SUM(Table16[[#This Row],[Price]]*0.95)</f>
        <v>0</v>
      </c>
      <c r="P1297" s="4">
        <f>SUM(Table16[[#This Row],[Price]]*0.8)</f>
        <v>0</v>
      </c>
      <c r="Q1297" s="4">
        <f>SUM(Table16[[#This Row],[Price]]*0.6)</f>
        <v>0</v>
      </c>
    </row>
    <row r="1298" spans="1:17" x14ac:dyDescent="0.25">
      <c r="A1298" t="s">
        <v>333</v>
      </c>
      <c r="B1298">
        <v>0</v>
      </c>
      <c r="C1298" t="s">
        <v>1204</v>
      </c>
      <c r="D1298">
        <v>636</v>
      </c>
      <c r="E1298" t="s">
        <v>345</v>
      </c>
      <c r="F1298" s="4">
        <v>0</v>
      </c>
      <c r="J1298" s="4">
        <f>MIN(Table16[[#This Row],[Medicare Outpatient Allowable Rate]:[WPPA Inc Outpatient Allowable Rate]])</f>
        <v>0</v>
      </c>
      <c r="K1298" s="4">
        <f>MAX(Table16[[#This Row],[Blue Cross Outpatient Allowable Rate]:[WPPA Inc Outpatient Allowable Rate]])</f>
        <v>0</v>
      </c>
      <c r="L1298" s="4">
        <f>SUM(Table16[[#This Row],[Price]]*4.42)</f>
        <v>0</v>
      </c>
      <c r="M1298" s="4">
        <v>0</v>
      </c>
      <c r="N1298" s="4">
        <f>SUM(Table16[[#This Row],[ChargeID]]*0.76)</f>
        <v>0</v>
      </c>
      <c r="O1298" s="4">
        <f>SUM(Table16[[#This Row],[Price]]*0.95)</f>
        <v>0</v>
      </c>
      <c r="P1298" s="4">
        <f>SUM(Table16[[#This Row],[Price]]*0.8)</f>
        <v>0</v>
      </c>
      <c r="Q1298" s="4">
        <f>SUM(Table16[[#This Row],[Price]]*0.6)</f>
        <v>0</v>
      </c>
    </row>
    <row r="1299" spans="1:17" x14ac:dyDescent="0.25">
      <c r="A1299" t="s">
        <v>333</v>
      </c>
      <c r="B1299">
        <v>0</v>
      </c>
      <c r="C1299" t="s">
        <v>728</v>
      </c>
      <c r="D1299">
        <v>636</v>
      </c>
      <c r="E1299" t="s">
        <v>345</v>
      </c>
      <c r="F1299" s="4">
        <v>0</v>
      </c>
      <c r="J1299" s="4">
        <f>MIN(Table16[[#This Row],[Medicare Outpatient Allowable Rate]:[WPPA Inc Outpatient Allowable Rate]])</f>
        <v>0</v>
      </c>
      <c r="K1299" s="4">
        <f>MAX(Table16[[#This Row],[Blue Cross Outpatient Allowable Rate]:[WPPA Inc Outpatient Allowable Rate]])</f>
        <v>0</v>
      </c>
      <c r="L1299" s="4">
        <f>SUM(Table16[[#This Row],[Price]]*4.42)</f>
        <v>0</v>
      </c>
      <c r="M1299" s="4">
        <v>0</v>
      </c>
      <c r="N1299" s="4">
        <f>SUM(Table16[[#This Row],[ChargeID]]*0.76)</f>
        <v>0</v>
      </c>
      <c r="O1299" s="4">
        <f>SUM(Table16[[#This Row],[Price]]*0.95)</f>
        <v>0</v>
      </c>
      <c r="P1299" s="4">
        <f>SUM(Table16[[#This Row],[Price]]*0.8)</f>
        <v>0</v>
      </c>
      <c r="Q1299" s="4">
        <f>SUM(Table16[[#This Row],[Price]]*0.6)</f>
        <v>0</v>
      </c>
    </row>
    <row r="1300" spans="1:17" x14ac:dyDescent="0.25">
      <c r="A1300" t="s">
        <v>333</v>
      </c>
      <c r="B1300">
        <v>0</v>
      </c>
      <c r="C1300" t="s">
        <v>751</v>
      </c>
      <c r="D1300">
        <v>636</v>
      </c>
      <c r="E1300" t="s">
        <v>345</v>
      </c>
      <c r="F1300" s="4">
        <v>0</v>
      </c>
      <c r="J1300" s="4">
        <f>MIN(Table16[[#This Row],[Medicare Outpatient Allowable Rate]:[WPPA Inc Outpatient Allowable Rate]])</f>
        <v>0</v>
      </c>
      <c r="K1300" s="4">
        <f>MAX(Table16[[#This Row],[Blue Cross Outpatient Allowable Rate]:[WPPA Inc Outpatient Allowable Rate]])</f>
        <v>0</v>
      </c>
      <c r="L1300" s="4">
        <f>SUM(Table16[[#This Row],[Price]]*4.42)</f>
        <v>0</v>
      </c>
      <c r="M1300" s="4">
        <v>0</v>
      </c>
      <c r="N1300" s="4">
        <f>SUM(Table16[[#This Row],[ChargeID]]*0.76)</f>
        <v>0</v>
      </c>
      <c r="O1300" s="4">
        <f>SUM(Table16[[#This Row],[Price]]*0.95)</f>
        <v>0</v>
      </c>
      <c r="P1300" s="4">
        <f>SUM(Table16[[#This Row],[Price]]*0.8)</f>
        <v>0</v>
      </c>
      <c r="Q1300" s="4">
        <f>SUM(Table16[[#This Row],[Price]]*0.6)</f>
        <v>0</v>
      </c>
    </row>
    <row r="1301" spans="1:17" x14ac:dyDescent="0.25">
      <c r="A1301" t="s">
        <v>333</v>
      </c>
      <c r="B1301">
        <v>0</v>
      </c>
      <c r="C1301" t="s">
        <v>507</v>
      </c>
      <c r="D1301">
        <v>636</v>
      </c>
      <c r="E1301" t="s">
        <v>402</v>
      </c>
      <c r="F1301" s="4">
        <v>0</v>
      </c>
      <c r="J1301" s="4">
        <f>MIN(Table16[[#This Row],[Medicare Outpatient Allowable Rate]:[WPPA Inc Outpatient Allowable Rate]])</f>
        <v>0</v>
      </c>
      <c r="K1301" s="4">
        <f>MAX(Table16[[#This Row],[Blue Cross Outpatient Allowable Rate]:[WPPA Inc Outpatient Allowable Rate]])</f>
        <v>0</v>
      </c>
      <c r="L1301" s="4">
        <f>SUM(Table16[[#This Row],[Price]]*4.42)</f>
        <v>0</v>
      </c>
      <c r="M1301" s="4">
        <v>0</v>
      </c>
      <c r="N1301" s="4">
        <f>SUM(Table16[[#This Row],[ChargeID]]*0.76)</f>
        <v>0</v>
      </c>
      <c r="O1301" s="4">
        <f>SUM(Table16[[#This Row],[Price]]*0.95)</f>
        <v>0</v>
      </c>
      <c r="P1301" s="4">
        <f>SUM(Table16[[#This Row],[Price]]*0.8)</f>
        <v>0</v>
      </c>
      <c r="Q1301" s="4">
        <f>SUM(Table16[[#This Row],[Price]]*0.6)</f>
        <v>0</v>
      </c>
    </row>
    <row r="1302" spans="1:17" x14ac:dyDescent="0.25">
      <c r="A1302" t="s">
        <v>333</v>
      </c>
      <c r="B1302">
        <v>0</v>
      </c>
      <c r="C1302" t="s">
        <v>1327</v>
      </c>
      <c r="D1302">
        <v>636</v>
      </c>
      <c r="E1302" t="s">
        <v>1328</v>
      </c>
      <c r="F1302" s="4">
        <v>0</v>
      </c>
      <c r="J1302" s="4">
        <f>MIN(Table16[[#This Row],[Medicare Outpatient Allowable Rate]:[WPPA Inc Outpatient Allowable Rate]])</f>
        <v>0</v>
      </c>
      <c r="K1302" s="4">
        <f>MAX(Table16[[#This Row],[Blue Cross Outpatient Allowable Rate]:[WPPA Inc Outpatient Allowable Rate]])</f>
        <v>0</v>
      </c>
      <c r="L1302" s="4">
        <f>SUM(Table16[[#This Row],[Price]]*4.42)</f>
        <v>0</v>
      </c>
      <c r="M1302" s="4">
        <v>0</v>
      </c>
      <c r="N1302" s="4">
        <f>SUM(Table16[[#This Row],[ChargeID]]*0.76)</f>
        <v>0</v>
      </c>
      <c r="O1302" s="4">
        <f>SUM(Table16[[#This Row],[Price]]*0.95)</f>
        <v>0</v>
      </c>
      <c r="P1302" s="4">
        <f>SUM(Table16[[#This Row],[Price]]*0.8)</f>
        <v>0</v>
      </c>
      <c r="Q1302" s="4">
        <f>SUM(Table16[[#This Row],[Price]]*0.6)</f>
        <v>0</v>
      </c>
    </row>
    <row r="1303" spans="1:17" x14ac:dyDescent="0.25">
      <c r="A1303" t="s">
        <v>333</v>
      </c>
      <c r="B1303">
        <v>0</v>
      </c>
      <c r="C1303" t="s">
        <v>1329</v>
      </c>
      <c r="D1303">
        <v>636</v>
      </c>
      <c r="E1303" t="s">
        <v>568</v>
      </c>
      <c r="F1303" s="4">
        <v>0</v>
      </c>
      <c r="J1303" s="4">
        <f>MIN(Table16[[#This Row],[Medicare Outpatient Allowable Rate]:[WPPA Inc Outpatient Allowable Rate]])</f>
        <v>0</v>
      </c>
      <c r="K1303" s="4">
        <f>MAX(Table16[[#This Row],[Blue Cross Outpatient Allowable Rate]:[WPPA Inc Outpatient Allowable Rate]])</f>
        <v>0</v>
      </c>
      <c r="L1303" s="4">
        <f>SUM(Table16[[#This Row],[Price]]*4.42)</f>
        <v>0</v>
      </c>
      <c r="M1303" s="4">
        <v>0</v>
      </c>
      <c r="N1303" s="4">
        <f>SUM(Table16[[#This Row],[ChargeID]]*0.76)</f>
        <v>0</v>
      </c>
      <c r="O1303" s="4">
        <f>SUM(Table16[[#This Row],[Price]]*0.95)</f>
        <v>0</v>
      </c>
      <c r="P1303" s="4">
        <f>SUM(Table16[[#This Row],[Price]]*0.8)</f>
        <v>0</v>
      </c>
      <c r="Q1303" s="4">
        <f>SUM(Table16[[#This Row],[Price]]*0.6)</f>
        <v>0</v>
      </c>
    </row>
    <row r="1304" spans="1:17" x14ac:dyDescent="0.25">
      <c r="A1304" t="s">
        <v>333</v>
      </c>
      <c r="B1304">
        <v>0</v>
      </c>
      <c r="C1304" t="s">
        <v>1330</v>
      </c>
      <c r="D1304">
        <v>636</v>
      </c>
      <c r="E1304" t="s">
        <v>345</v>
      </c>
      <c r="F1304" s="4">
        <v>0</v>
      </c>
      <c r="J1304" s="4">
        <f>MIN(Table16[[#This Row],[Medicare Outpatient Allowable Rate]:[WPPA Inc Outpatient Allowable Rate]])</f>
        <v>0</v>
      </c>
      <c r="K1304" s="4">
        <f>MAX(Table16[[#This Row],[Blue Cross Outpatient Allowable Rate]:[WPPA Inc Outpatient Allowable Rate]])</f>
        <v>0</v>
      </c>
      <c r="L1304" s="4">
        <f>SUM(Table16[[#This Row],[Price]]*4.42)</f>
        <v>0</v>
      </c>
      <c r="M1304" s="4">
        <v>0</v>
      </c>
      <c r="N1304" s="4">
        <f>SUM(Table16[[#This Row],[ChargeID]]*0.76)</f>
        <v>0</v>
      </c>
      <c r="O1304" s="4">
        <f>SUM(Table16[[#This Row],[Price]]*0.95)</f>
        <v>0</v>
      </c>
      <c r="P1304" s="4">
        <f>SUM(Table16[[#This Row],[Price]]*0.8)</f>
        <v>0</v>
      </c>
      <c r="Q1304" s="4">
        <f>SUM(Table16[[#This Row],[Price]]*0.6)</f>
        <v>0</v>
      </c>
    </row>
    <row r="1305" spans="1:17" x14ac:dyDescent="0.25">
      <c r="A1305" t="s">
        <v>333</v>
      </c>
      <c r="B1305">
        <v>0</v>
      </c>
      <c r="C1305" t="s">
        <v>464</v>
      </c>
      <c r="D1305">
        <v>636</v>
      </c>
      <c r="E1305" t="s">
        <v>448</v>
      </c>
      <c r="F1305" s="4">
        <v>0</v>
      </c>
      <c r="J1305" s="4">
        <f>MIN(Table16[[#This Row],[Medicare Outpatient Allowable Rate]:[WPPA Inc Outpatient Allowable Rate]])</f>
        <v>0</v>
      </c>
      <c r="K1305" s="4">
        <f>MAX(Table16[[#This Row],[Blue Cross Outpatient Allowable Rate]:[WPPA Inc Outpatient Allowable Rate]])</f>
        <v>0</v>
      </c>
      <c r="L1305" s="4">
        <f>SUM(Table16[[#This Row],[Price]]*4.42)</f>
        <v>0</v>
      </c>
      <c r="M1305" s="4">
        <v>0</v>
      </c>
      <c r="N1305" s="4">
        <f>SUM(Table16[[#This Row],[ChargeID]]*0.76)</f>
        <v>0</v>
      </c>
      <c r="O1305" s="4">
        <f>SUM(Table16[[#This Row],[Price]]*0.95)</f>
        <v>0</v>
      </c>
      <c r="P1305" s="4">
        <f>SUM(Table16[[#This Row],[Price]]*0.8)</f>
        <v>0</v>
      </c>
      <c r="Q1305" s="4">
        <f>SUM(Table16[[#This Row],[Price]]*0.6)</f>
        <v>0</v>
      </c>
    </row>
    <row r="1306" spans="1:17" x14ac:dyDescent="0.25">
      <c r="A1306" t="s">
        <v>333</v>
      </c>
      <c r="B1306">
        <v>0</v>
      </c>
      <c r="C1306" t="s">
        <v>1331</v>
      </c>
      <c r="D1306">
        <v>636</v>
      </c>
      <c r="E1306" t="s">
        <v>345</v>
      </c>
      <c r="F1306" s="4">
        <v>0</v>
      </c>
      <c r="J1306" s="4">
        <f>MIN(Table16[[#This Row],[Medicare Outpatient Allowable Rate]:[WPPA Inc Outpatient Allowable Rate]])</f>
        <v>0</v>
      </c>
      <c r="K1306" s="4">
        <f>MAX(Table16[[#This Row],[Blue Cross Outpatient Allowable Rate]:[WPPA Inc Outpatient Allowable Rate]])</f>
        <v>0</v>
      </c>
      <c r="L1306" s="4">
        <f>SUM(Table16[[#This Row],[Price]]*4.42)</f>
        <v>0</v>
      </c>
      <c r="M1306" s="4">
        <v>0</v>
      </c>
      <c r="N1306" s="4">
        <f>SUM(Table16[[#This Row],[ChargeID]]*0.76)</f>
        <v>0</v>
      </c>
      <c r="O1306" s="4">
        <f>SUM(Table16[[#This Row],[Price]]*0.95)</f>
        <v>0</v>
      </c>
      <c r="P1306" s="4">
        <f>SUM(Table16[[#This Row],[Price]]*0.8)</f>
        <v>0</v>
      </c>
      <c r="Q1306" s="4">
        <f>SUM(Table16[[#This Row],[Price]]*0.6)</f>
        <v>0</v>
      </c>
    </row>
    <row r="1307" spans="1:17" x14ac:dyDescent="0.25">
      <c r="A1307" t="s">
        <v>333</v>
      </c>
      <c r="B1307">
        <v>0</v>
      </c>
      <c r="C1307" t="s">
        <v>1332</v>
      </c>
      <c r="D1307">
        <v>636</v>
      </c>
      <c r="E1307" t="s">
        <v>335</v>
      </c>
      <c r="F1307" s="4">
        <v>0</v>
      </c>
      <c r="J1307" s="4">
        <f>MIN(Table16[[#This Row],[Medicare Outpatient Allowable Rate]:[WPPA Inc Outpatient Allowable Rate]])</f>
        <v>0</v>
      </c>
      <c r="K1307" s="4">
        <f>MAX(Table16[[#This Row],[Blue Cross Outpatient Allowable Rate]:[WPPA Inc Outpatient Allowable Rate]])</f>
        <v>0</v>
      </c>
      <c r="L1307" s="4">
        <f>SUM(Table16[[#This Row],[Price]]*4.42)</f>
        <v>0</v>
      </c>
      <c r="M1307" s="4">
        <v>0</v>
      </c>
      <c r="N1307" s="4">
        <f>SUM(Table16[[#This Row],[ChargeID]]*0.76)</f>
        <v>0</v>
      </c>
      <c r="O1307" s="4">
        <f>SUM(Table16[[#This Row],[Price]]*0.95)</f>
        <v>0</v>
      </c>
      <c r="P1307" s="4">
        <f>SUM(Table16[[#This Row],[Price]]*0.8)</f>
        <v>0</v>
      </c>
      <c r="Q1307" s="4">
        <f>SUM(Table16[[#This Row],[Price]]*0.6)</f>
        <v>0</v>
      </c>
    </row>
    <row r="1308" spans="1:17" x14ac:dyDescent="0.25">
      <c r="A1308" t="s">
        <v>333</v>
      </c>
      <c r="B1308">
        <v>0</v>
      </c>
      <c r="C1308" t="s">
        <v>1333</v>
      </c>
      <c r="D1308">
        <v>636</v>
      </c>
      <c r="E1308" t="s">
        <v>335</v>
      </c>
      <c r="F1308" s="4">
        <v>0</v>
      </c>
      <c r="J1308" s="4">
        <f>MIN(Table16[[#This Row],[Medicare Outpatient Allowable Rate]:[WPPA Inc Outpatient Allowable Rate]])</f>
        <v>0</v>
      </c>
      <c r="K1308" s="4">
        <f>MAX(Table16[[#This Row],[Blue Cross Outpatient Allowable Rate]:[WPPA Inc Outpatient Allowable Rate]])</f>
        <v>0</v>
      </c>
      <c r="L1308" s="4">
        <f>SUM(Table16[[#This Row],[Price]]*4.42)</f>
        <v>0</v>
      </c>
      <c r="M1308" s="4">
        <v>0</v>
      </c>
      <c r="N1308" s="4">
        <f>SUM(Table16[[#This Row],[ChargeID]]*0.76)</f>
        <v>0</v>
      </c>
      <c r="O1308" s="4">
        <f>SUM(Table16[[#This Row],[Price]]*0.95)</f>
        <v>0</v>
      </c>
      <c r="P1308" s="4">
        <f>SUM(Table16[[#This Row],[Price]]*0.8)</f>
        <v>0</v>
      </c>
      <c r="Q1308" s="4">
        <f>SUM(Table16[[#This Row],[Price]]*0.6)</f>
        <v>0</v>
      </c>
    </row>
    <row r="1309" spans="1:17" x14ac:dyDescent="0.25">
      <c r="A1309" t="s">
        <v>333</v>
      </c>
      <c r="B1309">
        <v>0</v>
      </c>
      <c r="C1309" t="s">
        <v>497</v>
      </c>
      <c r="D1309">
        <v>636</v>
      </c>
      <c r="E1309" t="s">
        <v>337</v>
      </c>
      <c r="F1309" s="4">
        <v>0</v>
      </c>
      <c r="J1309" s="4">
        <f>MIN(Table16[[#This Row],[Medicare Outpatient Allowable Rate]:[WPPA Inc Outpatient Allowable Rate]])</f>
        <v>0</v>
      </c>
      <c r="K1309" s="4">
        <f>MAX(Table16[[#This Row],[Blue Cross Outpatient Allowable Rate]:[WPPA Inc Outpatient Allowable Rate]])</f>
        <v>0</v>
      </c>
      <c r="L1309" s="4">
        <f>SUM(Table16[[#This Row],[Price]]*4.42)</f>
        <v>0</v>
      </c>
      <c r="M1309" s="4">
        <v>0</v>
      </c>
      <c r="N1309" s="4">
        <f>SUM(Table16[[#This Row],[ChargeID]]*0.76)</f>
        <v>0</v>
      </c>
      <c r="O1309" s="4">
        <f>SUM(Table16[[#This Row],[Price]]*0.95)</f>
        <v>0</v>
      </c>
      <c r="P1309" s="4">
        <f>SUM(Table16[[#This Row],[Price]]*0.8)</f>
        <v>0</v>
      </c>
      <c r="Q1309" s="4">
        <f>SUM(Table16[[#This Row],[Price]]*0.6)</f>
        <v>0</v>
      </c>
    </row>
    <row r="1310" spans="1:17" x14ac:dyDescent="0.25">
      <c r="A1310" t="s">
        <v>333</v>
      </c>
      <c r="B1310">
        <v>0</v>
      </c>
      <c r="C1310" t="s">
        <v>1334</v>
      </c>
      <c r="D1310">
        <v>636</v>
      </c>
      <c r="E1310" t="s">
        <v>337</v>
      </c>
      <c r="F1310" s="4">
        <v>0</v>
      </c>
      <c r="J1310" s="4">
        <f>MIN(Table16[[#This Row],[Medicare Outpatient Allowable Rate]:[WPPA Inc Outpatient Allowable Rate]])</f>
        <v>0</v>
      </c>
      <c r="K1310" s="4">
        <f>MAX(Table16[[#This Row],[Blue Cross Outpatient Allowable Rate]:[WPPA Inc Outpatient Allowable Rate]])</f>
        <v>0</v>
      </c>
      <c r="L1310" s="4">
        <f>SUM(Table16[[#This Row],[Price]]*4.42)</f>
        <v>0</v>
      </c>
      <c r="M1310" s="4">
        <v>0</v>
      </c>
      <c r="N1310" s="4">
        <f>SUM(Table16[[#This Row],[ChargeID]]*0.76)</f>
        <v>0</v>
      </c>
      <c r="O1310" s="4">
        <f>SUM(Table16[[#This Row],[Price]]*0.95)</f>
        <v>0</v>
      </c>
      <c r="P1310" s="4">
        <f>SUM(Table16[[#This Row],[Price]]*0.8)</f>
        <v>0</v>
      </c>
      <c r="Q1310" s="4">
        <f>SUM(Table16[[#This Row],[Price]]*0.6)</f>
        <v>0</v>
      </c>
    </row>
    <row r="1311" spans="1:17" x14ac:dyDescent="0.25">
      <c r="A1311" t="s">
        <v>333</v>
      </c>
      <c r="B1311">
        <v>0</v>
      </c>
      <c r="C1311" t="s">
        <v>1335</v>
      </c>
      <c r="D1311">
        <v>636</v>
      </c>
      <c r="E1311" t="s">
        <v>345</v>
      </c>
      <c r="F1311" s="4">
        <v>0</v>
      </c>
      <c r="J1311" s="4">
        <f>MIN(Table16[[#This Row],[Medicare Outpatient Allowable Rate]:[WPPA Inc Outpatient Allowable Rate]])</f>
        <v>0</v>
      </c>
      <c r="K1311" s="4">
        <f>MAX(Table16[[#This Row],[Blue Cross Outpatient Allowable Rate]:[WPPA Inc Outpatient Allowable Rate]])</f>
        <v>0</v>
      </c>
      <c r="L1311" s="4">
        <f>SUM(Table16[[#This Row],[Price]]*4.42)</f>
        <v>0</v>
      </c>
      <c r="M1311" s="4">
        <v>0</v>
      </c>
      <c r="N1311" s="4">
        <f>SUM(Table16[[#This Row],[ChargeID]]*0.76)</f>
        <v>0</v>
      </c>
      <c r="O1311" s="4">
        <f>SUM(Table16[[#This Row],[Price]]*0.95)</f>
        <v>0</v>
      </c>
      <c r="P1311" s="4">
        <f>SUM(Table16[[#This Row],[Price]]*0.8)</f>
        <v>0</v>
      </c>
      <c r="Q1311" s="4">
        <f>SUM(Table16[[#This Row],[Price]]*0.6)</f>
        <v>0</v>
      </c>
    </row>
    <row r="1312" spans="1:17" x14ac:dyDescent="0.25">
      <c r="A1312" t="s">
        <v>333</v>
      </c>
      <c r="B1312">
        <v>0</v>
      </c>
      <c r="C1312" t="s">
        <v>1336</v>
      </c>
      <c r="D1312">
        <v>636</v>
      </c>
      <c r="E1312" t="s">
        <v>402</v>
      </c>
      <c r="F1312" s="4">
        <v>0</v>
      </c>
      <c r="J1312" s="4">
        <f>MIN(Table16[[#This Row],[Medicare Outpatient Allowable Rate]:[WPPA Inc Outpatient Allowable Rate]])</f>
        <v>0</v>
      </c>
      <c r="K1312" s="4">
        <f>MAX(Table16[[#This Row],[Blue Cross Outpatient Allowable Rate]:[WPPA Inc Outpatient Allowable Rate]])</f>
        <v>0</v>
      </c>
      <c r="L1312" s="4">
        <f>SUM(Table16[[#This Row],[Price]]*4.42)</f>
        <v>0</v>
      </c>
      <c r="M1312" s="4">
        <v>0</v>
      </c>
      <c r="N1312" s="4">
        <f>SUM(Table16[[#This Row],[ChargeID]]*0.76)</f>
        <v>0</v>
      </c>
      <c r="O1312" s="4">
        <f>SUM(Table16[[#This Row],[Price]]*0.95)</f>
        <v>0</v>
      </c>
      <c r="P1312" s="4">
        <f>SUM(Table16[[#This Row],[Price]]*0.8)</f>
        <v>0</v>
      </c>
      <c r="Q1312" s="4">
        <f>SUM(Table16[[#This Row],[Price]]*0.6)</f>
        <v>0</v>
      </c>
    </row>
    <row r="1313" spans="1:17" x14ac:dyDescent="0.25">
      <c r="A1313" t="s">
        <v>333</v>
      </c>
      <c r="B1313">
        <v>0</v>
      </c>
      <c r="C1313" t="s">
        <v>1337</v>
      </c>
      <c r="D1313">
        <v>636</v>
      </c>
      <c r="E1313" t="s">
        <v>345</v>
      </c>
      <c r="F1313" s="4">
        <v>0</v>
      </c>
      <c r="J1313" s="4">
        <f>MIN(Table16[[#This Row],[Medicare Outpatient Allowable Rate]:[WPPA Inc Outpatient Allowable Rate]])</f>
        <v>0</v>
      </c>
      <c r="K1313" s="4">
        <f>MAX(Table16[[#This Row],[Blue Cross Outpatient Allowable Rate]:[WPPA Inc Outpatient Allowable Rate]])</f>
        <v>0</v>
      </c>
      <c r="L1313" s="4">
        <f>SUM(Table16[[#This Row],[Price]]*4.42)</f>
        <v>0</v>
      </c>
      <c r="M1313" s="4">
        <v>0</v>
      </c>
      <c r="N1313" s="4">
        <f>SUM(Table16[[#This Row],[ChargeID]]*0.76)</f>
        <v>0</v>
      </c>
      <c r="O1313" s="4">
        <f>SUM(Table16[[#This Row],[Price]]*0.95)</f>
        <v>0</v>
      </c>
      <c r="P1313" s="4">
        <f>SUM(Table16[[#This Row],[Price]]*0.8)</f>
        <v>0</v>
      </c>
      <c r="Q1313" s="4">
        <f>SUM(Table16[[#This Row],[Price]]*0.6)</f>
        <v>0</v>
      </c>
    </row>
    <row r="1314" spans="1:17" x14ac:dyDescent="0.25">
      <c r="A1314" t="s">
        <v>333</v>
      </c>
      <c r="B1314">
        <v>0</v>
      </c>
      <c r="C1314" t="s">
        <v>1338</v>
      </c>
      <c r="D1314">
        <v>636</v>
      </c>
      <c r="E1314" t="s">
        <v>345</v>
      </c>
      <c r="F1314" s="4">
        <v>0</v>
      </c>
      <c r="J1314" s="4">
        <f>MIN(Table16[[#This Row],[Medicare Outpatient Allowable Rate]:[WPPA Inc Outpatient Allowable Rate]])</f>
        <v>0</v>
      </c>
      <c r="K1314" s="4">
        <f>MAX(Table16[[#This Row],[Blue Cross Outpatient Allowable Rate]:[WPPA Inc Outpatient Allowable Rate]])</f>
        <v>0</v>
      </c>
      <c r="L1314" s="4">
        <f>SUM(Table16[[#This Row],[Price]]*4.42)</f>
        <v>0</v>
      </c>
      <c r="M1314" s="4">
        <v>0</v>
      </c>
      <c r="N1314" s="4">
        <f>SUM(Table16[[#This Row],[ChargeID]]*0.76)</f>
        <v>0</v>
      </c>
      <c r="O1314" s="4">
        <f>SUM(Table16[[#This Row],[Price]]*0.95)</f>
        <v>0</v>
      </c>
      <c r="P1314" s="4">
        <f>SUM(Table16[[#This Row],[Price]]*0.8)</f>
        <v>0</v>
      </c>
      <c r="Q1314" s="4">
        <f>SUM(Table16[[#This Row],[Price]]*0.6)</f>
        <v>0</v>
      </c>
    </row>
    <row r="1315" spans="1:17" x14ac:dyDescent="0.25">
      <c r="A1315" t="s">
        <v>333</v>
      </c>
      <c r="B1315">
        <v>0</v>
      </c>
      <c r="C1315" t="s">
        <v>1339</v>
      </c>
      <c r="D1315">
        <v>636</v>
      </c>
      <c r="E1315" t="s">
        <v>345</v>
      </c>
      <c r="F1315" s="4">
        <v>0</v>
      </c>
      <c r="J1315" s="4">
        <f>MIN(Table16[[#This Row],[Medicare Outpatient Allowable Rate]:[WPPA Inc Outpatient Allowable Rate]])</f>
        <v>0</v>
      </c>
      <c r="K1315" s="4">
        <f>MAX(Table16[[#This Row],[Blue Cross Outpatient Allowable Rate]:[WPPA Inc Outpatient Allowable Rate]])</f>
        <v>0</v>
      </c>
      <c r="L1315" s="4">
        <f>SUM(Table16[[#This Row],[Price]]*4.42)</f>
        <v>0</v>
      </c>
      <c r="M1315" s="4">
        <v>0</v>
      </c>
      <c r="N1315" s="4">
        <f>SUM(Table16[[#This Row],[ChargeID]]*0.76)</f>
        <v>0</v>
      </c>
      <c r="O1315" s="4">
        <f>SUM(Table16[[#This Row],[Price]]*0.95)</f>
        <v>0</v>
      </c>
      <c r="P1315" s="4">
        <f>SUM(Table16[[#This Row],[Price]]*0.8)</f>
        <v>0</v>
      </c>
      <c r="Q1315" s="4">
        <f>SUM(Table16[[#This Row],[Price]]*0.6)</f>
        <v>0</v>
      </c>
    </row>
    <row r="1316" spans="1:17" x14ac:dyDescent="0.25">
      <c r="A1316" t="s">
        <v>333</v>
      </c>
      <c r="B1316">
        <v>0</v>
      </c>
      <c r="C1316" t="s">
        <v>1340</v>
      </c>
      <c r="D1316">
        <v>636</v>
      </c>
      <c r="E1316" t="s">
        <v>345</v>
      </c>
      <c r="F1316" s="4">
        <v>0</v>
      </c>
      <c r="J1316" s="4">
        <f>MIN(Table16[[#This Row],[Medicare Outpatient Allowable Rate]:[WPPA Inc Outpatient Allowable Rate]])</f>
        <v>0</v>
      </c>
      <c r="K1316" s="4">
        <f>MAX(Table16[[#This Row],[Blue Cross Outpatient Allowable Rate]:[WPPA Inc Outpatient Allowable Rate]])</f>
        <v>0</v>
      </c>
      <c r="L1316" s="4">
        <f>SUM(Table16[[#This Row],[Price]]*4.42)</f>
        <v>0</v>
      </c>
      <c r="M1316" s="4">
        <v>0</v>
      </c>
      <c r="N1316" s="4">
        <f>SUM(Table16[[#This Row],[ChargeID]]*0.76)</f>
        <v>0</v>
      </c>
      <c r="O1316" s="4">
        <f>SUM(Table16[[#This Row],[Price]]*0.95)</f>
        <v>0</v>
      </c>
      <c r="P1316" s="4">
        <f>SUM(Table16[[#This Row],[Price]]*0.8)</f>
        <v>0</v>
      </c>
      <c r="Q1316" s="4">
        <f>SUM(Table16[[#This Row],[Price]]*0.6)</f>
        <v>0</v>
      </c>
    </row>
    <row r="1317" spans="1:17" x14ac:dyDescent="0.25">
      <c r="A1317" t="s">
        <v>333</v>
      </c>
      <c r="B1317">
        <v>0</v>
      </c>
      <c r="C1317" t="s">
        <v>425</v>
      </c>
      <c r="D1317">
        <v>636</v>
      </c>
      <c r="E1317" t="s">
        <v>426</v>
      </c>
      <c r="F1317" s="4">
        <v>0</v>
      </c>
      <c r="J1317" s="4">
        <f>MIN(Table16[[#This Row],[Medicare Outpatient Allowable Rate]:[WPPA Inc Outpatient Allowable Rate]])</f>
        <v>0</v>
      </c>
      <c r="K1317" s="4">
        <f>MAX(Table16[[#This Row],[Blue Cross Outpatient Allowable Rate]:[WPPA Inc Outpatient Allowable Rate]])</f>
        <v>0</v>
      </c>
      <c r="L1317" s="4">
        <f>SUM(Table16[[#This Row],[Price]]*4.42)</f>
        <v>0</v>
      </c>
      <c r="M1317" s="4">
        <v>0</v>
      </c>
      <c r="N1317" s="4">
        <f>SUM(Table16[[#This Row],[ChargeID]]*0.76)</f>
        <v>0</v>
      </c>
      <c r="O1317" s="4">
        <f>SUM(Table16[[#This Row],[Price]]*0.95)</f>
        <v>0</v>
      </c>
      <c r="P1317" s="4">
        <f>SUM(Table16[[#This Row],[Price]]*0.8)</f>
        <v>0</v>
      </c>
      <c r="Q1317" s="4">
        <f>SUM(Table16[[#This Row],[Price]]*0.6)</f>
        <v>0</v>
      </c>
    </row>
    <row r="1318" spans="1:17" x14ac:dyDescent="0.25">
      <c r="A1318" t="s">
        <v>333</v>
      </c>
      <c r="B1318">
        <v>0</v>
      </c>
      <c r="C1318" t="s">
        <v>1341</v>
      </c>
      <c r="D1318">
        <v>636</v>
      </c>
      <c r="E1318" t="s">
        <v>402</v>
      </c>
      <c r="F1318" s="4">
        <v>0</v>
      </c>
      <c r="J1318" s="4">
        <f>MIN(Table16[[#This Row],[Medicare Outpatient Allowable Rate]:[WPPA Inc Outpatient Allowable Rate]])</f>
        <v>0</v>
      </c>
      <c r="K1318" s="4">
        <f>MAX(Table16[[#This Row],[Blue Cross Outpatient Allowable Rate]:[WPPA Inc Outpatient Allowable Rate]])</f>
        <v>0</v>
      </c>
      <c r="L1318" s="4">
        <f>SUM(Table16[[#This Row],[Price]]*4.42)</f>
        <v>0</v>
      </c>
      <c r="M1318" s="4">
        <v>0</v>
      </c>
      <c r="N1318" s="4">
        <f>SUM(Table16[[#This Row],[ChargeID]]*0.76)</f>
        <v>0</v>
      </c>
      <c r="O1318" s="4">
        <f>SUM(Table16[[#This Row],[Price]]*0.95)</f>
        <v>0</v>
      </c>
      <c r="P1318" s="4">
        <f>SUM(Table16[[#This Row],[Price]]*0.8)</f>
        <v>0</v>
      </c>
      <c r="Q1318" s="4">
        <f>SUM(Table16[[#This Row],[Price]]*0.6)</f>
        <v>0</v>
      </c>
    </row>
    <row r="1319" spans="1:17" x14ac:dyDescent="0.25">
      <c r="A1319" t="s">
        <v>333</v>
      </c>
      <c r="B1319">
        <v>0</v>
      </c>
      <c r="C1319" t="s">
        <v>1342</v>
      </c>
      <c r="D1319">
        <v>636</v>
      </c>
      <c r="E1319" t="s">
        <v>343</v>
      </c>
      <c r="F1319" s="4">
        <v>0</v>
      </c>
      <c r="J1319" s="4">
        <f>MIN(Table16[[#This Row],[Medicare Outpatient Allowable Rate]:[WPPA Inc Outpatient Allowable Rate]])</f>
        <v>0</v>
      </c>
      <c r="K1319" s="4">
        <f>MAX(Table16[[#This Row],[Blue Cross Outpatient Allowable Rate]:[WPPA Inc Outpatient Allowable Rate]])</f>
        <v>0</v>
      </c>
      <c r="L1319" s="4">
        <f>SUM(Table16[[#This Row],[Price]]*4.42)</f>
        <v>0</v>
      </c>
      <c r="M1319" s="4">
        <v>0</v>
      </c>
      <c r="N1319" s="4">
        <f>SUM(Table16[[#This Row],[ChargeID]]*0.76)</f>
        <v>0</v>
      </c>
      <c r="O1319" s="4">
        <f>SUM(Table16[[#This Row],[Price]]*0.95)</f>
        <v>0</v>
      </c>
      <c r="P1319" s="4">
        <f>SUM(Table16[[#This Row],[Price]]*0.8)</f>
        <v>0</v>
      </c>
      <c r="Q1319" s="4">
        <f>SUM(Table16[[#This Row],[Price]]*0.6)</f>
        <v>0</v>
      </c>
    </row>
    <row r="1320" spans="1:17" x14ac:dyDescent="0.25">
      <c r="A1320" t="s">
        <v>333</v>
      </c>
      <c r="B1320">
        <v>0</v>
      </c>
      <c r="C1320" t="s">
        <v>1343</v>
      </c>
      <c r="D1320">
        <v>636</v>
      </c>
      <c r="E1320" t="s">
        <v>353</v>
      </c>
      <c r="F1320" s="4">
        <v>0</v>
      </c>
      <c r="J1320" s="4">
        <f>MIN(Table16[[#This Row],[Medicare Outpatient Allowable Rate]:[WPPA Inc Outpatient Allowable Rate]])</f>
        <v>0</v>
      </c>
      <c r="K1320" s="4">
        <f>MAX(Table16[[#This Row],[Blue Cross Outpatient Allowable Rate]:[WPPA Inc Outpatient Allowable Rate]])</f>
        <v>0</v>
      </c>
      <c r="L1320" s="4">
        <f>SUM(Table16[[#This Row],[Price]]*4.42)</f>
        <v>0</v>
      </c>
      <c r="M1320" s="4">
        <v>0</v>
      </c>
      <c r="N1320" s="4">
        <f>SUM(Table16[[#This Row],[ChargeID]]*0.76)</f>
        <v>0</v>
      </c>
      <c r="O1320" s="4">
        <f>SUM(Table16[[#This Row],[Price]]*0.95)</f>
        <v>0</v>
      </c>
      <c r="P1320" s="4">
        <f>SUM(Table16[[#This Row],[Price]]*0.8)</f>
        <v>0</v>
      </c>
      <c r="Q1320" s="4">
        <f>SUM(Table16[[#This Row],[Price]]*0.6)</f>
        <v>0</v>
      </c>
    </row>
    <row r="1321" spans="1:17" x14ac:dyDescent="0.25">
      <c r="A1321" t="s">
        <v>333</v>
      </c>
      <c r="B1321">
        <v>0</v>
      </c>
      <c r="C1321" t="s">
        <v>1344</v>
      </c>
      <c r="D1321">
        <v>636</v>
      </c>
      <c r="E1321" t="s">
        <v>345</v>
      </c>
      <c r="F1321" s="4">
        <v>0</v>
      </c>
      <c r="J1321" s="4">
        <f>MIN(Table16[[#This Row],[Medicare Outpatient Allowable Rate]:[WPPA Inc Outpatient Allowable Rate]])</f>
        <v>0</v>
      </c>
      <c r="K1321" s="4">
        <f>MAX(Table16[[#This Row],[Blue Cross Outpatient Allowable Rate]:[WPPA Inc Outpatient Allowable Rate]])</f>
        <v>0</v>
      </c>
      <c r="L1321" s="4">
        <f>SUM(Table16[[#This Row],[Price]]*4.42)</f>
        <v>0</v>
      </c>
      <c r="M1321" s="4">
        <v>0</v>
      </c>
      <c r="N1321" s="4">
        <f>SUM(Table16[[#This Row],[ChargeID]]*0.76)</f>
        <v>0</v>
      </c>
      <c r="O1321" s="4">
        <f>SUM(Table16[[#This Row],[Price]]*0.95)</f>
        <v>0</v>
      </c>
      <c r="P1321" s="4">
        <f>SUM(Table16[[#This Row],[Price]]*0.8)</f>
        <v>0</v>
      </c>
      <c r="Q1321" s="4">
        <f>SUM(Table16[[#This Row],[Price]]*0.6)</f>
        <v>0</v>
      </c>
    </row>
    <row r="1322" spans="1:17" x14ac:dyDescent="0.25">
      <c r="A1322" t="s">
        <v>333</v>
      </c>
      <c r="B1322">
        <v>0</v>
      </c>
      <c r="C1322" t="s">
        <v>639</v>
      </c>
      <c r="D1322">
        <v>636</v>
      </c>
      <c r="E1322" t="s">
        <v>337</v>
      </c>
      <c r="F1322" s="4">
        <v>0</v>
      </c>
      <c r="J1322" s="4">
        <f>MIN(Table16[[#This Row],[Medicare Outpatient Allowable Rate]:[WPPA Inc Outpatient Allowable Rate]])</f>
        <v>0</v>
      </c>
      <c r="K1322" s="4">
        <f>MAX(Table16[[#This Row],[Blue Cross Outpatient Allowable Rate]:[WPPA Inc Outpatient Allowable Rate]])</f>
        <v>0</v>
      </c>
      <c r="L1322" s="4">
        <f>SUM(Table16[[#This Row],[Price]]*4.42)</f>
        <v>0</v>
      </c>
      <c r="M1322" s="4">
        <v>0</v>
      </c>
      <c r="N1322" s="4">
        <f>SUM(Table16[[#This Row],[ChargeID]]*0.76)</f>
        <v>0</v>
      </c>
      <c r="O1322" s="4">
        <f>SUM(Table16[[#This Row],[Price]]*0.95)</f>
        <v>0</v>
      </c>
      <c r="P1322" s="4">
        <f>SUM(Table16[[#This Row],[Price]]*0.8)</f>
        <v>0</v>
      </c>
      <c r="Q1322" s="4">
        <f>SUM(Table16[[#This Row],[Price]]*0.6)</f>
        <v>0</v>
      </c>
    </row>
    <row r="1323" spans="1:17" x14ac:dyDescent="0.25">
      <c r="A1323" t="s">
        <v>333</v>
      </c>
      <c r="B1323">
        <v>0</v>
      </c>
      <c r="C1323" t="s">
        <v>1345</v>
      </c>
      <c r="D1323">
        <v>636</v>
      </c>
      <c r="E1323" t="s">
        <v>345</v>
      </c>
      <c r="F1323" s="4">
        <v>0</v>
      </c>
      <c r="J1323" s="4">
        <f>MIN(Table16[[#This Row],[Medicare Outpatient Allowable Rate]:[WPPA Inc Outpatient Allowable Rate]])</f>
        <v>0</v>
      </c>
      <c r="K1323" s="4">
        <f>MAX(Table16[[#This Row],[Blue Cross Outpatient Allowable Rate]:[WPPA Inc Outpatient Allowable Rate]])</f>
        <v>0</v>
      </c>
      <c r="L1323" s="4">
        <f>SUM(Table16[[#This Row],[Price]]*4.42)</f>
        <v>0</v>
      </c>
      <c r="M1323" s="4">
        <v>0</v>
      </c>
      <c r="N1323" s="4">
        <f>SUM(Table16[[#This Row],[ChargeID]]*0.76)</f>
        <v>0</v>
      </c>
      <c r="O1323" s="4">
        <f>SUM(Table16[[#This Row],[Price]]*0.95)</f>
        <v>0</v>
      </c>
      <c r="P1323" s="4">
        <f>SUM(Table16[[#This Row],[Price]]*0.8)</f>
        <v>0</v>
      </c>
      <c r="Q1323" s="4">
        <f>SUM(Table16[[#This Row],[Price]]*0.6)</f>
        <v>0</v>
      </c>
    </row>
    <row r="1324" spans="1:17" x14ac:dyDescent="0.25">
      <c r="A1324" t="s">
        <v>333</v>
      </c>
      <c r="B1324">
        <v>0</v>
      </c>
      <c r="C1324" t="s">
        <v>1346</v>
      </c>
      <c r="D1324">
        <v>636</v>
      </c>
      <c r="E1324" t="s">
        <v>345</v>
      </c>
      <c r="F1324" s="4">
        <v>0</v>
      </c>
      <c r="J1324" s="4">
        <f>MIN(Table16[[#This Row],[Medicare Outpatient Allowable Rate]:[WPPA Inc Outpatient Allowable Rate]])</f>
        <v>0</v>
      </c>
      <c r="K1324" s="4">
        <f>MAX(Table16[[#This Row],[Blue Cross Outpatient Allowable Rate]:[WPPA Inc Outpatient Allowable Rate]])</f>
        <v>0</v>
      </c>
      <c r="L1324" s="4">
        <f>SUM(Table16[[#This Row],[Price]]*4.42)</f>
        <v>0</v>
      </c>
      <c r="M1324" s="4">
        <v>0</v>
      </c>
      <c r="N1324" s="4">
        <f>SUM(Table16[[#This Row],[ChargeID]]*0.76)</f>
        <v>0</v>
      </c>
      <c r="O1324" s="4">
        <f>SUM(Table16[[#This Row],[Price]]*0.95)</f>
        <v>0</v>
      </c>
      <c r="P1324" s="4">
        <f>SUM(Table16[[#This Row],[Price]]*0.8)</f>
        <v>0</v>
      </c>
      <c r="Q1324" s="4">
        <f>SUM(Table16[[#This Row],[Price]]*0.6)</f>
        <v>0</v>
      </c>
    </row>
    <row r="1325" spans="1:17" x14ac:dyDescent="0.25">
      <c r="A1325" t="s">
        <v>333</v>
      </c>
      <c r="B1325">
        <v>0</v>
      </c>
      <c r="C1325" t="s">
        <v>1347</v>
      </c>
      <c r="D1325">
        <v>636</v>
      </c>
      <c r="E1325" t="s">
        <v>345</v>
      </c>
      <c r="F1325" s="4">
        <v>0</v>
      </c>
      <c r="J1325" s="4">
        <f>MIN(Table16[[#This Row],[Medicare Outpatient Allowable Rate]:[WPPA Inc Outpatient Allowable Rate]])</f>
        <v>0</v>
      </c>
      <c r="K1325" s="4">
        <f>MAX(Table16[[#This Row],[Blue Cross Outpatient Allowable Rate]:[WPPA Inc Outpatient Allowable Rate]])</f>
        <v>0</v>
      </c>
      <c r="L1325" s="4">
        <f>SUM(Table16[[#This Row],[Price]]*4.42)</f>
        <v>0</v>
      </c>
      <c r="M1325" s="4">
        <v>0</v>
      </c>
      <c r="N1325" s="4">
        <f>SUM(Table16[[#This Row],[ChargeID]]*0.76)</f>
        <v>0</v>
      </c>
      <c r="O1325" s="4">
        <f>SUM(Table16[[#This Row],[Price]]*0.95)</f>
        <v>0</v>
      </c>
      <c r="P1325" s="4">
        <f>SUM(Table16[[#This Row],[Price]]*0.8)</f>
        <v>0</v>
      </c>
      <c r="Q1325" s="4">
        <f>SUM(Table16[[#This Row],[Price]]*0.6)</f>
        <v>0</v>
      </c>
    </row>
    <row r="1326" spans="1:17" x14ac:dyDescent="0.25">
      <c r="A1326" t="s">
        <v>333</v>
      </c>
      <c r="B1326">
        <v>0</v>
      </c>
      <c r="C1326" t="s">
        <v>500</v>
      </c>
      <c r="D1326">
        <v>636</v>
      </c>
      <c r="E1326" t="s">
        <v>345</v>
      </c>
      <c r="F1326" s="4">
        <v>0</v>
      </c>
      <c r="J1326" s="4">
        <f>MIN(Table16[[#This Row],[Medicare Outpatient Allowable Rate]:[WPPA Inc Outpatient Allowable Rate]])</f>
        <v>0</v>
      </c>
      <c r="K1326" s="4">
        <f>MAX(Table16[[#This Row],[Blue Cross Outpatient Allowable Rate]:[WPPA Inc Outpatient Allowable Rate]])</f>
        <v>0</v>
      </c>
      <c r="L1326" s="4">
        <f>SUM(Table16[[#This Row],[Price]]*4.42)</f>
        <v>0</v>
      </c>
      <c r="M1326" s="4">
        <v>0</v>
      </c>
      <c r="N1326" s="4">
        <f>SUM(Table16[[#This Row],[ChargeID]]*0.76)</f>
        <v>0</v>
      </c>
      <c r="O1326" s="4">
        <f>SUM(Table16[[#This Row],[Price]]*0.95)</f>
        <v>0</v>
      </c>
      <c r="P1326" s="4">
        <f>SUM(Table16[[#This Row],[Price]]*0.8)</f>
        <v>0</v>
      </c>
      <c r="Q1326" s="4">
        <f>SUM(Table16[[#This Row],[Price]]*0.6)</f>
        <v>0</v>
      </c>
    </row>
    <row r="1327" spans="1:17" x14ac:dyDescent="0.25">
      <c r="A1327" t="s">
        <v>333</v>
      </c>
      <c r="B1327">
        <v>0</v>
      </c>
      <c r="C1327" t="s">
        <v>1348</v>
      </c>
      <c r="D1327">
        <v>636</v>
      </c>
      <c r="E1327" t="s">
        <v>343</v>
      </c>
      <c r="F1327" s="4">
        <v>0</v>
      </c>
      <c r="J1327" s="4">
        <f>MIN(Table16[[#This Row],[Medicare Outpatient Allowable Rate]:[WPPA Inc Outpatient Allowable Rate]])</f>
        <v>0</v>
      </c>
      <c r="K1327" s="4">
        <f>MAX(Table16[[#This Row],[Blue Cross Outpatient Allowable Rate]:[WPPA Inc Outpatient Allowable Rate]])</f>
        <v>0</v>
      </c>
      <c r="L1327" s="4">
        <f>SUM(Table16[[#This Row],[Price]]*4.42)</f>
        <v>0</v>
      </c>
      <c r="M1327" s="4">
        <v>0</v>
      </c>
      <c r="N1327" s="4">
        <f>SUM(Table16[[#This Row],[ChargeID]]*0.76)</f>
        <v>0</v>
      </c>
      <c r="O1327" s="4">
        <f>SUM(Table16[[#This Row],[Price]]*0.95)</f>
        <v>0</v>
      </c>
      <c r="P1327" s="4">
        <f>SUM(Table16[[#This Row],[Price]]*0.8)</f>
        <v>0</v>
      </c>
      <c r="Q1327" s="4">
        <f>SUM(Table16[[#This Row],[Price]]*0.6)</f>
        <v>0</v>
      </c>
    </row>
    <row r="1328" spans="1:17" x14ac:dyDescent="0.25">
      <c r="A1328" t="s">
        <v>333</v>
      </c>
      <c r="B1328">
        <v>0</v>
      </c>
      <c r="C1328" t="s">
        <v>1349</v>
      </c>
      <c r="D1328">
        <v>636</v>
      </c>
      <c r="E1328" t="s">
        <v>345</v>
      </c>
      <c r="F1328" s="4">
        <v>0</v>
      </c>
      <c r="J1328" s="4">
        <f>MIN(Table16[[#This Row],[Medicare Outpatient Allowable Rate]:[WPPA Inc Outpatient Allowable Rate]])</f>
        <v>0</v>
      </c>
      <c r="K1328" s="4">
        <f>MAX(Table16[[#This Row],[Blue Cross Outpatient Allowable Rate]:[WPPA Inc Outpatient Allowable Rate]])</f>
        <v>0</v>
      </c>
      <c r="L1328" s="4">
        <f>SUM(Table16[[#This Row],[Price]]*4.42)</f>
        <v>0</v>
      </c>
      <c r="M1328" s="4">
        <v>0</v>
      </c>
      <c r="N1328" s="4">
        <f>SUM(Table16[[#This Row],[ChargeID]]*0.76)</f>
        <v>0</v>
      </c>
      <c r="O1328" s="4">
        <f>SUM(Table16[[#This Row],[Price]]*0.95)</f>
        <v>0</v>
      </c>
      <c r="P1328" s="4">
        <f>SUM(Table16[[#This Row],[Price]]*0.8)</f>
        <v>0</v>
      </c>
      <c r="Q1328" s="4">
        <f>SUM(Table16[[#This Row],[Price]]*0.6)</f>
        <v>0</v>
      </c>
    </row>
    <row r="1329" spans="1:17" x14ac:dyDescent="0.25">
      <c r="A1329" t="s">
        <v>333</v>
      </c>
      <c r="B1329">
        <v>0</v>
      </c>
      <c r="C1329" t="s">
        <v>1350</v>
      </c>
      <c r="D1329">
        <v>636</v>
      </c>
      <c r="E1329" t="s">
        <v>345</v>
      </c>
      <c r="F1329" s="4">
        <v>0</v>
      </c>
      <c r="J1329" s="4">
        <f>MIN(Table16[[#This Row],[Medicare Outpatient Allowable Rate]:[WPPA Inc Outpatient Allowable Rate]])</f>
        <v>0</v>
      </c>
      <c r="K1329" s="4">
        <f>MAX(Table16[[#This Row],[Blue Cross Outpatient Allowable Rate]:[WPPA Inc Outpatient Allowable Rate]])</f>
        <v>0</v>
      </c>
      <c r="L1329" s="4">
        <f>SUM(Table16[[#This Row],[Price]]*4.42)</f>
        <v>0</v>
      </c>
      <c r="M1329" s="4">
        <v>0</v>
      </c>
      <c r="N1329" s="4">
        <f>SUM(Table16[[#This Row],[ChargeID]]*0.76)</f>
        <v>0</v>
      </c>
      <c r="O1329" s="4">
        <f>SUM(Table16[[#This Row],[Price]]*0.95)</f>
        <v>0</v>
      </c>
      <c r="P1329" s="4">
        <f>SUM(Table16[[#This Row],[Price]]*0.8)</f>
        <v>0</v>
      </c>
      <c r="Q1329" s="4">
        <f>SUM(Table16[[#This Row],[Price]]*0.6)</f>
        <v>0</v>
      </c>
    </row>
    <row r="1330" spans="1:17" x14ac:dyDescent="0.25">
      <c r="A1330" t="s">
        <v>333</v>
      </c>
      <c r="B1330">
        <v>0</v>
      </c>
      <c r="C1330" t="s">
        <v>1351</v>
      </c>
      <c r="D1330">
        <v>636</v>
      </c>
      <c r="E1330" t="s">
        <v>345</v>
      </c>
      <c r="F1330" s="4">
        <v>0</v>
      </c>
      <c r="J1330" s="4">
        <f>MIN(Table16[[#This Row],[Medicare Outpatient Allowable Rate]:[WPPA Inc Outpatient Allowable Rate]])</f>
        <v>0</v>
      </c>
      <c r="K1330" s="4">
        <f>MAX(Table16[[#This Row],[Blue Cross Outpatient Allowable Rate]:[WPPA Inc Outpatient Allowable Rate]])</f>
        <v>0</v>
      </c>
      <c r="L1330" s="4">
        <f>SUM(Table16[[#This Row],[Price]]*4.42)</f>
        <v>0</v>
      </c>
      <c r="M1330" s="4">
        <v>0</v>
      </c>
      <c r="N1330" s="4">
        <f>SUM(Table16[[#This Row],[ChargeID]]*0.76)</f>
        <v>0</v>
      </c>
      <c r="O1330" s="4">
        <f>SUM(Table16[[#This Row],[Price]]*0.95)</f>
        <v>0</v>
      </c>
      <c r="P1330" s="4">
        <f>SUM(Table16[[#This Row],[Price]]*0.8)</f>
        <v>0</v>
      </c>
      <c r="Q1330" s="4">
        <f>SUM(Table16[[#This Row],[Price]]*0.6)</f>
        <v>0</v>
      </c>
    </row>
    <row r="1331" spans="1:17" x14ac:dyDescent="0.25">
      <c r="A1331" t="s">
        <v>333</v>
      </c>
      <c r="B1331">
        <v>0</v>
      </c>
      <c r="C1331" t="s">
        <v>418</v>
      </c>
      <c r="D1331">
        <v>636</v>
      </c>
      <c r="E1331" t="s">
        <v>337</v>
      </c>
      <c r="F1331" s="4">
        <v>0</v>
      </c>
      <c r="J1331" s="4">
        <f>MIN(Table16[[#This Row],[Medicare Outpatient Allowable Rate]:[WPPA Inc Outpatient Allowable Rate]])</f>
        <v>0</v>
      </c>
      <c r="K1331" s="4">
        <f>MAX(Table16[[#This Row],[Blue Cross Outpatient Allowable Rate]:[WPPA Inc Outpatient Allowable Rate]])</f>
        <v>0</v>
      </c>
      <c r="L1331" s="4">
        <f>SUM(Table16[[#This Row],[Price]]*4.42)</f>
        <v>0</v>
      </c>
      <c r="M1331" s="4">
        <v>0</v>
      </c>
      <c r="N1331" s="4">
        <f>SUM(Table16[[#This Row],[ChargeID]]*0.76)</f>
        <v>0</v>
      </c>
      <c r="O1331" s="4">
        <f>SUM(Table16[[#This Row],[Price]]*0.95)</f>
        <v>0</v>
      </c>
      <c r="P1331" s="4">
        <f>SUM(Table16[[#This Row],[Price]]*0.8)</f>
        <v>0</v>
      </c>
      <c r="Q1331" s="4">
        <f>SUM(Table16[[#This Row],[Price]]*0.6)</f>
        <v>0</v>
      </c>
    </row>
    <row r="1332" spans="1:17" x14ac:dyDescent="0.25">
      <c r="A1332" t="s">
        <v>333</v>
      </c>
      <c r="B1332">
        <v>0</v>
      </c>
      <c r="C1332" t="s">
        <v>607</v>
      </c>
      <c r="D1332">
        <v>636</v>
      </c>
      <c r="E1332" t="s">
        <v>343</v>
      </c>
      <c r="F1332" s="4">
        <v>0</v>
      </c>
      <c r="J1332" s="4">
        <f>MIN(Table16[[#This Row],[Medicare Outpatient Allowable Rate]:[WPPA Inc Outpatient Allowable Rate]])</f>
        <v>0</v>
      </c>
      <c r="K1332" s="4">
        <f>MAX(Table16[[#This Row],[Blue Cross Outpatient Allowable Rate]:[WPPA Inc Outpatient Allowable Rate]])</f>
        <v>0</v>
      </c>
      <c r="L1332" s="4">
        <f>SUM(Table16[[#This Row],[Price]]*4.42)</f>
        <v>0</v>
      </c>
      <c r="M1332" s="4">
        <v>0</v>
      </c>
      <c r="N1332" s="4">
        <f>SUM(Table16[[#This Row],[ChargeID]]*0.76)</f>
        <v>0</v>
      </c>
      <c r="O1332" s="4">
        <f>SUM(Table16[[#This Row],[Price]]*0.95)</f>
        <v>0</v>
      </c>
      <c r="P1332" s="4">
        <f>SUM(Table16[[#This Row],[Price]]*0.8)</f>
        <v>0</v>
      </c>
      <c r="Q1332" s="4">
        <f>SUM(Table16[[#This Row],[Price]]*0.6)</f>
        <v>0</v>
      </c>
    </row>
    <row r="1333" spans="1:17" x14ac:dyDescent="0.25">
      <c r="A1333" t="s">
        <v>333</v>
      </c>
      <c r="B1333">
        <v>0</v>
      </c>
      <c r="C1333" t="s">
        <v>760</v>
      </c>
      <c r="D1333">
        <v>636</v>
      </c>
      <c r="E1333" t="s">
        <v>345</v>
      </c>
      <c r="F1333" s="4">
        <v>0</v>
      </c>
      <c r="J1333" s="4">
        <f>MIN(Table16[[#This Row],[Medicare Outpatient Allowable Rate]:[WPPA Inc Outpatient Allowable Rate]])</f>
        <v>0</v>
      </c>
      <c r="K1333" s="4">
        <f>MAX(Table16[[#This Row],[Blue Cross Outpatient Allowable Rate]:[WPPA Inc Outpatient Allowable Rate]])</f>
        <v>0</v>
      </c>
      <c r="L1333" s="4">
        <f>SUM(Table16[[#This Row],[Price]]*4.42)</f>
        <v>0</v>
      </c>
      <c r="M1333" s="4">
        <v>0</v>
      </c>
      <c r="N1333" s="4">
        <f>SUM(Table16[[#This Row],[ChargeID]]*0.76)</f>
        <v>0</v>
      </c>
      <c r="O1333" s="4">
        <f>SUM(Table16[[#This Row],[Price]]*0.95)</f>
        <v>0</v>
      </c>
      <c r="P1333" s="4">
        <f>SUM(Table16[[#This Row],[Price]]*0.8)</f>
        <v>0</v>
      </c>
      <c r="Q1333" s="4">
        <f>SUM(Table16[[#This Row],[Price]]*0.6)</f>
        <v>0</v>
      </c>
    </row>
    <row r="1334" spans="1:17" x14ac:dyDescent="0.25">
      <c r="A1334" t="s">
        <v>333</v>
      </c>
      <c r="B1334">
        <v>0</v>
      </c>
      <c r="C1334" t="s">
        <v>1352</v>
      </c>
      <c r="D1334">
        <v>636</v>
      </c>
      <c r="E1334" t="s">
        <v>345</v>
      </c>
      <c r="F1334" s="4">
        <v>0</v>
      </c>
      <c r="J1334" s="4">
        <f>MIN(Table16[[#This Row],[Medicare Outpatient Allowable Rate]:[WPPA Inc Outpatient Allowable Rate]])</f>
        <v>0</v>
      </c>
      <c r="K1334" s="4">
        <f>MAX(Table16[[#This Row],[Blue Cross Outpatient Allowable Rate]:[WPPA Inc Outpatient Allowable Rate]])</f>
        <v>0</v>
      </c>
      <c r="L1334" s="4">
        <f>SUM(Table16[[#This Row],[Price]]*4.42)</f>
        <v>0</v>
      </c>
      <c r="M1334" s="4">
        <v>0</v>
      </c>
      <c r="N1334" s="4">
        <f>SUM(Table16[[#This Row],[ChargeID]]*0.76)</f>
        <v>0</v>
      </c>
      <c r="O1334" s="4">
        <f>SUM(Table16[[#This Row],[Price]]*0.95)</f>
        <v>0</v>
      </c>
      <c r="P1334" s="4">
        <f>SUM(Table16[[#This Row],[Price]]*0.8)</f>
        <v>0</v>
      </c>
      <c r="Q1334" s="4">
        <f>SUM(Table16[[#This Row],[Price]]*0.6)</f>
        <v>0</v>
      </c>
    </row>
    <row r="1335" spans="1:17" x14ac:dyDescent="0.25">
      <c r="A1335" t="s">
        <v>333</v>
      </c>
      <c r="B1335">
        <v>0</v>
      </c>
      <c r="C1335" t="s">
        <v>728</v>
      </c>
      <c r="D1335">
        <v>636</v>
      </c>
      <c r="E1335" t="s">
        <v>345</v>
      </c>
      <c r="F1335" s="4">
        <v>0</v>
      </c>
      <c r="J1335" s="4">
        <f>MIN(Table16[[#This Row],[Medicare Outpatient Allowable Rate]:[WPPA Inc Outpatient Allowable Rate]])</f>
        <v>0</v>
      </c>
      <c r="K1335" s="4">
        <f>MAX(Table16[[#This Row],[Blue Cross Outpatient Allowable Rate]:[WPPA Inc Outpatient Allowable Rate]])</f>
        <v>0</v>
      </c>
      <c r="L1335" s="4">
        <f>SUM(Table16[[#This Row],[Price]]*4.42)</f>
        <v>0</v>
      </c>
      <c r="M1335" s="4">
        <v>0</v>
      </c>
      <c r="N1335" s="4">
        <f>SUM(Table16[[#This Row],[ChargeID]]*0.76)</f>
        <v>0</v>
      </c>
      <c r="O1335" s="4">
        <f>SUM(Table16[[#This Row],[Price]]*0.95)</f>
        <v>0</v>
      </c>
      <c r="P1335" s="4">
        <f>SUM(Table16[[#This Row],[Price]]*0.8)</f>
        <v>0</v>
      </c>
      <c r="Q1335" s="4">
        <f>SUM(Table16[[#This Row],[Price]]*0.6)</f>
        <v>0</v>
      </c>
    </row>
    <row r="1336" spans="1:17" x14ac:dyDescent="0.25">
      <c r="A1336" t="s">
        <v>333</v>
      </c>
      <c r="B1336">
        <v>0</v>
      </c>
      <c r="C1336" t="s">
        <v>728</v>
      </c>
      <c r="D1336">
        <v>636</v>
      </c>
      <c r="E1336" t="s">
        <v>345</v>
      </c>
      <c r="F1336" s="4">
        <v>0</v>
      </c>
      <c r="J1336" s="4">
        <f>MIN(Table16[[#This Row],[Medicare Outpatient Allowable Rate]:[WPPA Inc Outpatient Allowable Rate]])</f>
        <v>0</v>
      </c>
      <c r="K1336" s="4">
        <f>MAX(Table16[[#This Row],[Blue Cross Outpatient Allowable Rate]:[WPPA Inc Outpatient Allowable Rate]])</f>
        <v>0</v>
      </c>
      <c r="L1336" s="4">
        <f>SUM(Table16[[#This Row],[Price]]*4.42)</f>
        <v>0</v>
      </c>
      <c r="M1336" s="4">
        <v>0</v>
      </c>
      <c r="N1336" s="4">
        <f>SUM(Table16[[#This Row],[ChargeID]]*0.76)</f>
        <v>0</v>
      </c>
      <c r="O1336" s="4">
        <f>SUM(Table16[[#This Row],[Price]]*0.95)</f>
        <v>0</v>
      </c>
      <c r="P1336" s="4">
        <f>SUM(Table16[[#This Row],[Price]]*0.8)</f>
        <v>0</v>
      </c>
      <c r="Q1336" s="4">
        <f>SUM(Table16[[#This Row],[Price]]*0.6)</f>
        <v>0</v>
      </c>
    </row>
    <row r="1337" spans="1:17" x14ac:dyDescent="0.25">
      <c r="A1337" t="s">
        <v>333</v>
      </c>
      <c r="B1337">
        <v>0</v>
      </c>
      <c r="C1337" t="s">
        <v>521</v>
      </c>
      <c r="D1337">
        <v>636</v>
      </c>
      <c r="E1337" t="s">
        <v>345</v>
      </c>
      <c r="F1337" s="4">
        <v>0</v>
      </c>
      <c r="J1337" s="4">
        <f>MIN(Table16[[#This Row],[Medicare Outpatient Allowable Rate]:[WPPA Inc Outpatient Allowable Rate]])</f>
        <v>0</v>
      </c>
      <c r="K1337" s="4">
        <f>MAX(Table16[[#This Row],[Blue Cross Outpatient Allowable Rate]:[WPPA Inc Outpatient Allowable Rate]])</f>
        <v>0</v>
      </c>
      <c r="L1337" s="4">
        <f>SUM(Table16[[#This Row],[Price]]*4.42)</f>
        <v>0</v>
      </c>
      <c r="M1337" s="4">
        <v>0</v>
      </c>
      <c r="N1337" s="4">
        <f>SUM(Table16[[#This Row],[ChargeID]]*0.76)</f>
        <v>0</v>
      </c>
      <c r="O1337" s="4">
        <f>SUM(Table16[[#This Row],[Price]]*0.95)</f>
        <v>0</v>
      </c>
      <c r="P1337" s="4">
        <f>SUM(Table16[[#This Row],[Price]]*0.8)</f>
        <v>0</v>
      </c>
      <c r="Q1337" s="4">
        <f>SUM(Table16[[#This Row],[Price]]*0.6)</f>
        <v>0</v>
      </c>
    </row>
    <row r="1338" spans="1:17" x14ac:dyDescent="0.25">
      <c r="A1338" t="s">
        <v>333</v>
      </c>
      <c r="B1338">
        <v>0</v>
      </c>
      <c r="C1338" t="s">
        <v>1353</v>
      </c>
      <c r="D1338">
        <v>636</v>
      </c>
      <c r="E1338" t="s">
        <v>341</v>
      </c>
      <c r="F1338" s="4">
        <v>0</v>
      </c>
      <c r="J1338" s="4">
        <f>MIN(Table16[[#This Row],[Medicare Outpatient Allowable Rate]:[WPPA Inc Outpatient Allowable Rate]])</f>
        <v>0</v>
      </c>
      <c r="K1338" s="4">
        <f>MAX(Table16[[#This Row],[Blue Cross Outpatient Allowable Rate]:[WPPA Inc Outpatient Allowable Rate]])</f>
        <v>0</v>
      </c>
      <c r="L1338" s="4">
        <f>SUM(Table16[[#This Row],[Price]]*4.42)</f>
        <v>0</v>
      </c>
      <c r="M1338" s="4">
        <v>0</v>
      </c>
      <c r="N1338" s="4">
        <f>SUM(Table16[[#This Row],[ChargeID]]*0.76)</f>
        <v>0</v>
      </c>
      <c r="O1338" s="4">
        <f>SUM(Table16[[#This Row],[Price]]*0.95)</f>
        <v>0</v>
      </c>
      <c r="P1338" s="4">
        <f>SUM(Table16[[#This Row],[Price]]*0.8)</f>
        <v>0</v>
      </c>
      <c r="Q1338" s="4">
        <f>SUM(Table16[[#This Row],[Price]]*0.6)</f>
        <v>0</v>
      </c>
    </row>
    <row r="1339" spans="1:17" x14ac:dyDescent="0.25">
      <c r="A1339" t="s">
        <v>333</v>
      </c>
      <c r="B1339">
        <v>0</v>
      </c>
      <c r="C1339" t="s">
        <v>1354</v>
      </c>
      <c r="D1339">
        <v>636</v>
      </c>
      <c r="E1339" t="s">
        <v>1355</v>
      </c>
      <c r="F1339" s="4">
        <v>0</v>
      </c>
      <c r="J1339" s="4">
        <f>MIN(Table16[[#This Row],[Medicare Outpatient Allowable Rate]:[WPPA Inc Outpatient Allowable Rate]])</f>
        <v>0</v>
      </c>
      <c r="K1339" s="4">
        <f>MAX(Table16[[#This Row],[Blue Cross Outpatient Allowable Rate]:[WPPA Inc Outpatient Allowable Rate]])</f>
        <v>0</v>
      </c>
      <c r="L1339" s="4">
        <f>SUM(Table16[[#This Row],[Price]]*4.42)</f>
        <v>0</v>
      </c>
      <c r="M1339" s="4">
        <v>0</v>
      </c>
      <c r="N1339" s="4">
        <f>SUM(Table16[[#This Row],[ChargeID]]*0.76)</f>
        <v>0</v>
      </c>
      <c r="O1339" s="4">
        <f>SUM(Table16[[#This Row],[Price]]*0.95)</f>
        <v>0</v>
      </c>
      <c r="P1339" s="4">
        <f>SUM(Table16[[#This Row],[Price]]*0.8)</f>
        <v>0</v>
      </c>
      <c r="Q1339" s="4">
        <f>SUM(Table16[[#This Row],[Price]]*0.6)</f>
        <v>0</v>
      </c>
    </row>
    <row r="1340" spans="1:17" x14ac:dyDescent="0.25">
      <c r="A1340" t="s">
        <v>333</v>
      </c>
      <c r="B1340">
        <v>0</v>
      </c>
      <c r="C1340" t="s">
        <v>1096</v>
      </c>
      <c r="D1340">
        <v>636</v>
      </c>
      <c r="E1340" t="s">
        <v>420</v>
      </c>
      <c r="F1340" s="4">
        <v>0</v>
      </c>
      <c r="J1340" s="4">
        <f>MIN(Table16[[#This Row],[Medicare Outpatient Allowable Rate]:[WPPA Inc Outpatient Allowable Rate]])</f>
        <v>0</v>
      </c>
      <c r="K1340" s="4">
        <f>MAX(Table16[[#This Row],[Blue Cross Outpatient Allowable Rate]:[WPPA Inc Outpatient Allowable Rate]])</f>
        <v>0</v>
      </c>
      <c r="L1340" s="4">
        <f>SUM(Table16[[#This Row],[Price]]*4.42)</f>
        <v>0</v>
      </c>
      <c r="M1340" s="4">
        <v>0</v>
      </c>
      <c r="N1340" s="4">
        <f>SUM(Table16[[#This Row],[ChargeID]]*0.76)</f>
        <v>0</v>
      </c>
      <c r="O1340" s="4">
        <f>SUM(Table16[[#This Row],[Price]]*0.95)</f>
        <v>0</v>
      </c>
      <c r="P1340" s="4">
        <f>SUM(Table16[[#This Row],[Price]]*0.8)</f>
        <v>0</v>
      </c>
      <c r="Q1340" s="4">
        <f>SUM(Table16[[#This Row],[Price]]*0.6)</f>
        <v>0</v>
      </c>
    </row>
    <row r="1341" spans="1:17" x14ac:dyDescent="0.25">
      <c r="A1341" t="s">
        <v>333</v>
      </c>
      <c r="B1341">
        <v>0</v>
      </c>
      <c r="C1341" t="s">
        <v>1306</v>
      </c>
      <c r="D1341">
        <v>636</v>
      </c>
      <c r="E1341" t="s">
        <v>426</v>
      </c>
      <c r="F1341" s="4">
        <v>0</v>
      </c>
      <c r="J1341" s="4">
        <f>MIN(Table16[[#This Row],[Medicare Outpatient Allowable Rate]:[WPPA Inc Outpatient Allowable Rate]])</f>
        <v>0</v>
      </c>
      <c r="K1341" s="4">
        <f>MAX(Table16[[#This Row],[Blue Cross Outpatient Allowable Rate]:[WPPA Inc Outpatient Allowable Rate]])</f>
        <v>0</v>
      </c>
      <c r="L1341" s="4">
        <f>SUM(Table16[[#This Row],[Price]]*4.42)</f>
        <v>0</v>
      </c>
      <c r="M1341" s="4">
        <v>0</v>
      </c>
      <c r="N1341" s="4">
        <f>SUM(Table16[[#This Row],[ChargeID]]*0.76)</f>
        <v>0</v>
      </c>
      <c r="O1341" s="4">
        <f>SUM(Table16[[#This Row],[Price]]*0.95)</f>
        <v>0</v>
      </c>
      <c r="P1341" s="4">
        <f>SUM(Table16[[#This Row],[Price]]*0.8)</f>
        <v>0</v>
      </c>
      <c r="Q1341" s="4">
        <f>SUM(Table16[[#This Row],[Price]]*0.6)</f>
        <v>0</v>
      </c>
    </row>
    <row r="1342" spans="1:17" x14ac:dyDescent="0.25">
      <c r="A1342" t="s">
        <v>333</v>
      </c>
      <c r="B1342">
        <v>0</v>
      </c>
      <c r="C1342" t="s">
        <v>1084</v>
      </c>
      <c r="D1342">
        <v>636</v>
      </c>
      <c r="E1342" t="s">
        <v>345</v>
      </c>
      <c r="F1342" s="4">
        <v>0</v>
      </c>
      <c r="J1342" s="4">
        <f>MIN(Table16[[#This Row],[Medicare Outpatient Allowable Rate]:[WPPA Inc Outpatient Allowable Rate]])</f>
        <v>0</v>
      </c>
      <c r="K1342" s="4">
        <f>MAX(Table16[[#This Row],[Blue Cross Outpatient Allowable Rate]:[WPPA Inc Outpatient Allowable Rate]])</f>
        <v>0</v>
      </c>
      <c r="L1342" s="4">
        <f>SUM(Table16[[#This Row],[Price]]*4.42)</f>
        <v>0</v>
      </c>
      <c r="M1342" s="4">
        <v>0</v>
      </c>
      <c r="N1342" s="4">
        <f>SUM(Table16[[#This Row],[ChargeID]]*0.76)</f>
        <v>0</v>
      </c>
      <c r="O1342" s="4">
        <f>SUM(Table16[[#This Row],[Price]]*0.95)</f>
        <v>0</v>
      </c>
      <c r="P1342" s="4">
        <f>SUM(Table16[[#This Row],[Price]]*0.8)</f>
        <v>0</v>
      </c>
      <c r="Q1342" s="4">
        <f>SUM(Table16[[#This Row],[Price]]*0.6)</f>
        <v>0</v>
      </c>
    </row>
    <row r="1343" spans="1:17" x14ac:dyDescent="0.25">
      <c r="A1343" t="s">
        <v>333</v>
      </c>
      <c r="B1343">
        <v>0</v>
      </c>
      <c r="C1343" t="s">
        <v>499</v>
      </c>
      <c r="D1343">
        <v>636</v>
      </c>
      <c r="E1343" t="s">
        <v>345</v>
      </c>
      <c r="F1343" s="4">
        <v>0</v>
      </c>
      <c r="J1343" s="4">
        <f>MIN(Table16[[#This Row],[Medicare Outpatient Allowable Rate]:[WPPA Inc Outpatient Allowable Rate]])</f>
        <v>0</v>
      </c>
      <c r="K1343" s="4">
        <f>MAX(Table16[[#This Row],[Blue Cross Outpatient Allowable Rate]:[WPPA Inc Outpatient Allowable Rate]])</f>
        <v>0</v>
      </c>
      <c r="L1343" s="4">
        <f>SUM(Table16[[#This Row],[Price]]*4.42)</f>
        <v>0</v>
      </c>
      <c r="M1343" s="4">
        <v>0</v>
      </c>
      <c r="N1343" s="4">
        <f>SUM(Table16[[#This Row],[ChargeID]]*0.76)</f>
        <v>0</v>
      </c>
      <c r="O1343" s="4">
        <f>SUM(Table16[[#This Row],[Price]]*0.95)</f>
        <v>0</v>
      </c>
      <c r="P1343" s="4">
        <f>SUM(Table16[[#This Row],[Price]]*0.8)</f>
        <v>0</v>
      </c>
      <c r="Q1343" s="4">
        <f>SUM(Table16[[#This Row],[Price]]*0.6)</f>
        <v>0</v>
      </c>
    </row>
    <row r="1344" spans="1:17" x14ac:dyDescent="0.25">
      <c r="A1344" t="s">
        <v>333</v>
      </c>
      <c r="B1344">
        <v>0</v>
      </c>
      <c r="C1344" t="s">
        <v>1356</v>
      </c>
      <c r="D1344">
        <v>636</v>
      </c>
      <c r="E1344" t="s">
        <v>345</v>
      </c>
      <c r="F1344" s="4">
        <v>0</v>
      </c>
      <c r="J1344" s="4">
        <f>MIN(Table16[[#This Row],[Medicare Outpatient Allowable Rate]:[WPPA Inc Outpatient Allowable Rate]])</f>
        <v>0</v>
      </c>
      <c r="K1344" s="4">
        <f>MAX(Table16[[#This Row],[Blue Cross Outpatient Allowable Rate]:[WPPA Inc Outpatient Allowable Rate]])</f>
        <v>0</v>
      </c>
      <c r="L1344" s="4">
        <f>SUM(Table16[[#This Row],[Price]]*4.42)</f>
        <v>0</v>
      </c>
      <c r="M1344" s="4">
        <v>0</v>
      </c>
      <c r="N1344" s="4">
        <f>SUM(Table16[[#This Row],[ChargeID]]*0.76)</f>
        <v>0</v>
      </c>
      <c r="O1344" s="4">
        <f>SUM(Table16[[#This Row],[Price]]*0.95)</f>
        <v>0</v>
      </c>
      <c r="P1344" s="4">
        <f>SUM(Table16[[#This Row],[Price]]*0.8)</f>
        <v>0</v>
      </c>
      <c r="Q1344" s="4">
        <f>SUM(Table16[[#This Row],[Price]]*0.6)</f>
        <v>0</v>
      </c>
    </row>
    <row r="1345" spans="1:17" x14ac:dyDescent="0.25">
      <c r="A1345" t="s">
        <v>333</v>
      </c>
      <c r="B1345">
        <v>0</v>
      </c>
      <c r="C1345" t="s">
        <v>1357</v>
      </c>
      <c r="D1345">
        <v>636</v>
      </c>
      <c r="E1345" t="s">
        <v>949</v>
      </c>
      <c r="F1345" s="4">
        <v>0</v>
      </c>
      <c r="J1345" s="4">
        <f>MIN(Table16[[#This Row],[Medicare Outpatient Allowable Rate]:[WPPA Inc Outpatient Allowable Rate]])</f>
        <v>0</v>
      </c>
      <c r="K1345" s="4">
        <f>MAX(Table16[[#This Row],[Blue Cross Outpatient Allowable Rate]:[WPPA Inc Outpatient Allowable Rate]])</f>
        <v>0</v>
      </c>
      <c r="L1345" s="4">
        <f>SUM(Table16[[#This Row],[Price]]*4.42)</f>
        <v>0</v>
      </c>
      <c r="M1345" s="4">
        <v>0</v>
      </c>
      <c r="N1345" s="4">
        <f>SUM(Table16[[#This Row],[ChargeID]]*0.76)</f>
        <v>0</v>
      </c>
      <c r="O1345" s="4">
        <f>SUM(Table16[[#This Row],[Price]]*0.95)</f>
        <v>0</v>
      </c>
      <c r="P1345" s="4">
        <f>SUM(Table16[[#This Row],[Price]]*0.8)</f>
        <v>0</v>
      </c>
      <c r="Q1345" s="4">
        <f>SUM(Table16[[#This Row],[Price]]*0.6)</f>
        <v>0</v>
      </c>
    </row>
    <row r="1346" spans="1:17" x14ac:dyDescent="0.25">
      <c r="A1346" t="s">
        <v>333</v>
      </c>
      <c r="B1346">
        <v>0</v>
      </c>
      <c r="C1346" t="s">
        <v>464</v>
      </c>
      <c r="D1346">
        <v>636</v>
      </c>
      <c r="E1346" t="s">
        <v>448</v>
      </c>
      <c r="F1346" s="4">
        <v>0</v>
      </c>
      <c r="J1346" s="4">
        <f>MIN(Table16[[#This Row],[Medicare Outpatient Allowable Rate]:[WPPA Inc Outpatient Allowable Rate]])</f>
        <v>0</v>
      </c>
      <c r="K1346" s="4">
        <f>MAX(Table16[[#This Row],[Blue Cross Outpatient Allowable Rate]:[WPPA Inc Outpatient Allowable Rate]])</f>
        <v>0</v>
      </c>
      <c r="L1346" s="4">
        <f>SUM(Table16[[#This Row],[Price]]*4.42)</f>
        <v>0</v>
      </c>
      <c r="M1346" s="4">
        <v>0</v>
      </c>
      <c r="N1346" s="4">
        <f>SUM(Table16[[#This Row],[ChargeID]]*0.76)</f>
        <v>0</v>
      </c>
      <c r="O1346" s="4">
        <f>SUM(Table16[[#This Row],[Price]]*0.95)</f>
        <v>0</v>
      </c>
      <c r="P1346" s="4">
        <f>SUM(Table16[[#This Row],[Price]]*0.8)</f>
        <v>0</v>
      </c>
      <c r="Q1346" s="4">
        <f>SUM(Table16[[#This Row],[Price]]*0.6)</f>
        <v>0</v>
      </c>
    </row>
    <row r="1347" spans="1:17" x14ac:dyDescent="0.25">
      <c r="A1347" t="s">
        <v>333</v>
      </c>
      <c r="B1347">
        <v>0</v>
      </c>
      <c r="C1347" t="s">
        <v>1358</v>
      </c>
      <c r="D1347">
        <v>636</v>
      </c>
      <c r="E1347" t="s">
        <v>337</v>
      </c>
      <c r="F1347" s="4">
        <v>0</v>
      </c>
      <c r="J1347" s="4">
        <f>MIN(Table16[[#This Row],[Medicare Outpatient Allowable Rate]:[WPPA Inc Outpatient Allowable Rate]])</f>
        <v>0</v>
      </c>
      <c r="K1347" s="4">
        <f>MAX(Table16[[#This Row],[Blue Cross Outpatient Allowable Rate]:[WPPA Inc Outpatient Allowable Rate]])</f>
        <v>0</v>
      </c>
      <c r="L1347" s="4">
        <f>SUM(Table16[[#This Row],[Price]]*4.42)</f>
        <v>0</v>
      </c>
      <c r="M1347" s="4">
        <v>0</v>
      </c>
      <c r="N1347" s="4">
        <f>SUM(Table16[[#This Row],[ChargeID]]*0.76)</f>
        <v>0</v>
      </c>
      <c r="O1347" s="4">
        <f>SUM(Table16[[#This Row],[Price]]*0.95)</f>
        <v>0</v>
      </c>
      <c r="P1347" s="4">
        <f>SUM(Table16[[#This Row],[Price]]*0.8)</f>
        <v>0</v>
      </c>
      <c r="Q1347" s="4">
        <f>SUM(Table16[[#This Row],[Price]]*0.6)</f>
        <v>0</v>
      </c>
    </row>
    <row r="1348" spans="1:17" x14ac:dyDescent="0.25">
      <c r="A1348" t="s">
        <v>333</v>
      </c>
      <c r="B1348">
        <v>0</v>
      </c>
      <c r="C1348" t="s">
        <v>1359</v>
      </c>
      <c r="D1348">
        <v>636</v>
      </c>
      <c r="E1348" t="s">
        <v>456</v>
      </c>
      <c r="F1348" s="4">
        <v>0</v>
      </c>
      <c r="J1348" s="4">
        <f>MIN(Table16[[#This Row],[Medicare Outpatient Allowable Rate]:[WPPA Inc Outpatient Allowable Rate]])</f>
        <v>0</v>
      </c>
      <c r="K1348" s="4">
        <f>MAX(Table16[[#This Row],[Blue Cross Outpatient Allowable Rate]:[WPPA Inc Outpatient Allowable Rate]])</f>
        <v>0</v>
      </c>
      <c r="L1348" s="4">
        <f>SUM(Table16[[#This Row],[Price]]*4.42)</f>
        <v>0</v>
      </c>
      <c r="M1348" s="4">
        <v>0</v>
      </c>
      <c r="N1348" s="4">
        <f>SUM(Table16[[#This Row],[ChargeID]]*0.76)</f>
        <v>0</v>
      </c>
      <c r="O1348" s="4">
        <f>SUM(Table16[[#This Row],[Price]]*0.95)</f>
        <v>0</v>
      </c>
      <c r="P1348" s="4">
        <f>SUM(Table16[[#This Row],[Price]]*0.8)</f>
        <v>0</v>
      </c>
      <c r="Q1348" s="4">
        <f>SUM(Table16[[#This Row],[Price]]*0.6)</f>
        <v>0</v>
      </c>
    </row>
    <row r="1349" spans="1:17" x14ac:dyDescent="0.25">
      <c r="A1349" t="s">
        <v>333</v>
      </c>
      <c r="B1349">
        <v>0</v>
      </c>
      <c r="C1349" t="s">
        <v>1360</v>
      </c>
      <c r="D1349">
        <v>636</v>
      </c>
      <c r="E1349" t="s">
        <v>345</v>
      </c>
      <c r="F1349" s="4">
        <v>0</v>
      </c>
      <c r="J1349" s="4">
        <f>MIN(Table16[[#This Row],[Medicare Outpatient Allowable Rate]:[WPPA Inc Outpatient Allowable Rate]])</f>
        <v>0</v>
      </c>
      <c r="K1349" s="4">
        <f>MAX(Table16[[#This Row],[Blue Cross Outpatient Allowable Rate]:[WPPA Inc Outpatient Allowable Rate]])</f>
        <v>0</v>
      </c>
      <c r="L1349" s="4">
        <f>SUM(Table16[[#This Row],[Price]]*4.42)</f>
        <v>0</v>
      </c>
      <c r="M1349" s="4">
        <v>0</v>
      </c>
      <c r="N1349" s="4">
        <f>SUM(Table16[[#This Row],[ChargeID]]*0.76)</f>
        <v>0</v>
      </c>
      <c r="O1349" s="4">
        <f>SUM(Table16[[#This Row],[Price]]*0.95)</f>
        <v>0</v>
      </c>
      <c r="P1349" s="4">
        <f>SUM(Table16[[#This Row],[Price]]*0.8)</f>
        <v>0</v>
      </c>
      <c r="Q1349" s="4">
        <f>SUM(Table16[[#This Row],[Price]]*0.6)</f>
        <v>0</v>
      </c>
    </row>
    <row r="1350" spans="1:17" x14ac:dyDescent="0.25">
      <c r="A1350" t="s">
        <v>333</v>
      </c>
      <c r="B1350">
        <v>0</v>
      </c>
      <c r="C1350" t="s">
        <v>1361</v>
      </c>
      <c r="D1350">
        <v>636</v>
      </c>
      <c r="E1350" t="s">
        <v>337</v>
      </c>
      <c r="F1350" s="4">
        <v>0</v>
      </c>
      <c r="J1350" s="4">
        <f>MIN(Table16[[#This Row],[Medicare Outpatient Allowable Rate]:[WPPA Inc Outpatient Allowable Rate]])</f>
        <v>0</v>
      </c>
      <c r="K1350" s="4">
        <f>MAX(Table16[[#This Row],[Blue Cross Outpatient Allowable Rate]:[WPPA Inc Outpatient Allowable Rate]])</f>
        <v>0</v>
      </c>
      <c r="L1350" s="4">
        <f>SUM(Table16[[#This Row],[Price]]*4.42)</f>
        <v>0</v>
      </c>
      <c r="M1350" s="4">
        <v>0</v>
      </c>
      <c r="N1350" s="4">
        <f>SUM(Table16[[#This Row],[ChargeID]]*0.76)</f>
        <v>0</v>
      </c>
      <c r="O1350" s="4">
        <f>SUM(Table16[[#This Row],[Price]]*0.95)</f>
        <v>0</v>
      </c>
      <c r="P1350" s="4">
        <f>SUM(Table16[[#This Row],[Price]]*0.8)</f>
        <v>0</v>
      </c>
      <c r="Q1350" s="4">
        <f>SUM(Table16[[#This Row],[Price]]*0.6)</f>
        <v>0</v>
      </c>
    </row>
    <row r="1351" spans="1:17" x14ac:dyDescent="0.25">
      <c r="A1351" t="s">
        <v>333</v>
      </c>
      <c r="B1351">
        <v>0</v>
      </c>
      <c r="C1351" t="s">
        <v>1362</v>
      </c>
      <c r="D1351">
        <v>636</v>
      </c>
      <c r="E1351" t="s">
        <v>345</v>
      </c>
      <c r="F1351" s="4">
        <v>0</v>
      </c>
      <c r="J1351" s="4">
        <f>MIN(Table16[[#This Row],[Medicare Outpatient Allowable Rate]:[WPPA Inc Outpatient Allowable Rate]])</f>
        <v>0</v>
      </c>
      <c r="K1351" s="4">
        <f>MAX(Table16[[#This Row],[Blue Cross Outpatient Allowable Rate]:[WPPA Inc Outpatient Allowable Rate]])</f>
        <v>0</v>
      </c>
      <c r="L1351" s="4">
        <f>SUM(Table16[[#This Row],[Price]]*4.42)</f>
        <v>0</v>
      </c>
      <c r="M1351" s="4">
        <v>0</v>
      </c>
      <c r="N1351" s="4">
        <f>SUM(Table16[[#This Row],[ChargeID]]*0.76)</f>
        <v>0</v>
      </c>
      <c r="O1351" s="4">
        <f>SUM(Table16[[#This Row],[Price]]*0.95)</f>
        <v>0</v>
      </c>
      <c r="P1351" s="4">
        <f>SUM(Table16[[#This Row],[Price]]*0.8)</f>
        <v>0</v>
      </c>
      <c r="Q1351" s="4">
        <f>SUM(Table16[[#This Row],[Price]]*0.6)</f>
        <v>0</v>
      </c>
    </row>
    <row r="1352" spans="1:17" x14ac:dyDescent="0.25">
      <c r="A1352" t="s">
        <v>333</v>
      </c>
      <c r="B1352">
        <v>0</v>
      </c>
      <c r="C1352" t="s">
        <v>1363</v>
      </c>
      <c r="D1352">
        <v>636</v>
      </c>
      <c r="E1352" t="s">
        <v>345</v>
      </c>
      <c r="F1352" s="4">
        <v>0</v>
      </c>
      <c r="J1352" s="4">
        <f>MIN(Table16[[#This Row],[Medicare Outpatient Allowable Rate]:[WPPA Inc Outpatient Allowable Rate]])</f>
        <v>0</v>
      </c>
      <c r="K1352" s="4">
        <f>MAX(Table16[[#This Row],[Blue Cross Outpatient Allowable Rate]:[WPPA Inc Outpatient Allowable Rate]])</f>
        <v>0</v>
      </c>
      <c r="L1352" s="4">
        <f>SUM(Table16[[#This Row],[Price]]*4.42)</f>
        <v>0</v>
      </c>
      <c r="M1352" s="4">
        <v>0</v>
      </c>
      <c r="N1352" s="4">
        <f>SUM(Table16[[#This Row],[ChargeID]]*0.76)</f>
        <v>0</v>
      </c>
      <c r="O1352" s="4">
        <f>SUM(Table16[[#This Row],[Price]]*0.95)</f>
        <v>0</v>
      </c>
      <c r="P1352" s="4">
        <f>SUM(Table16[[#This Row],[Price]]*0.8)</f>
        <v>0</v>
      </c>
      <c r="Q1352" s="4">
        <f>SUM(Table16[[#This Row],[Price]]*0.6)</f>
        <v>0</v>
      </c>
    </row>
    <row r="1353" spans="1:17" x14ac:dyDescent="0.25">
      <c r="A1353" t="s">
        <v>333</v>
      </c>
      <c r="B1353">
        <v>0</v>
      </c>
      <c r="C1353" t="s">
        <v>1364</v>
      </c>
      <c r="D1353">
        <v>636</v>
      </c>
      <c r="E1353" t="s">
        <v>345</v>
      </c>
      <c r="F1353" s="4">
        <v>0</v>
      </c>
      <c r="J1353" s="4">
        <f>MIN(Table16[[#This Row],[Medicare Outpatient Allowable Rate]:[WPPA Inc Outpatient Allowable Rate]])</f>
        <v>0</v>
      </c>
      <c r="K1353" s="4">
        <f>MAX(Table16[[#This Row],[Blue Cross Outpatient Allowable Rate]:[WPPA Inc Outpatient Allowable Rate]])</f>
        <v>0</v>
      </c>
      <c r="L1353" s="4">
        <f>SUM(Table16[[#This Row],[Price]]*4.42)</f>
        <v>0</v>
      </c>
      <c r="M1353" s="4">
        <v>0</v>
      </c>
      <c r="N1353" s="4">
        <f>SUM(Table16[[#This Row],[ChargeID]]*0.76)</f>
        <v>0</v>
      </c>
      <c r="O1353" s="4">
        <f>SUM(Table16[[#This Row],[Price]]*0.95)</f>
        <v>0</v>
      </c>
      <c r="P1353" s="4">
        <f>SUM(Table16[[#This Row],[Price]]*0.8)</f>
        <v>0</v>
      </c>
      <c r="Q1353" s="4">
        <f>SUM(Table16[[#This Row],[Price]]*0.6)</f>
        <v>0</v>
      </c>
    </row>
    <row r="1354" spans="1:17" x14ac:dyDescent="0.25">
      <c r="A1354" t="s">
        <v>333</v>
      </c>
      <c r="B1354">
        <v>0</v>
      </c>
      <c r="C1354" t="s">
        <v>1365</v>
      </c>
      <c r="D1354">
        <v>636</v>
      </c>
      <c r="E1354" t="s">
        <v>343</v>
      </c>
      <c r="F1354" s="4">
        <v>0</v>
      </c>
      <c r="J1354" s="4">
        <f>MIN(Table16[[#This Row],[Medicare Outpatient Allowable Rate]:[WPPA Inc Outpatient Allowable Rate]])</f>
        <v>0</v>
      </c>
      <c r="K1354" s="4">
        <f>MAX(Table16[[#This Row],[Blue Cross Outpatient Allowable Rate]:[WPPA Inc Outpatient Allowable Rate]])</f>
        <v>0</v>
      </c>
      <c r="L1354" s="4">
        <f>SUM(Table16[[#This Row],[Price]]*4.42)</f>
        <v>0</v>
      </c>
      <c r="M1354" s="4">
        <v>0</v>
      </c>
      <c r="N1354" s="4">
        <f>SUM(Table16[[#This Row],[ChargeID]]*0.76)</f>
        <v>0</v>
      </c>
      <c r="O1354" s="4">
        <f>SUM(Table16[[#This Row],[Price]]*0.95)</f>
        <v>0</v>
      </c>
      <c r="P1354" s="4">
        <f>SUM(Table16[[#This Row],[Price]]*0.8)</f>
        <v>0</v>
      </c>
      <c r="Q1354" s="4">
        <f>SUM(Table16[[#This Row],[Price]]*0.6)</f>
        <v>0</v>
      </c>
    </row>
    <row r="1355" spans="1:17" x14ac:dyDescent="0.25">
      <c r="A1355" t="s">
        <v>333</v>
      </c>
      <c r="B1355">
        <v>0</v>
      </c>
      <c r="C1355" t="s">
        <v>1366</v>
      </c>
      <c r="D1355">
        <v>636</v>
      </c>
      <c r="E1355" t="s">
        <v>345</v>
      </c>
      <c r="F1355" s="4">
        <v>0</v>
      </c>
      <c r="J1355" s="4">
        <f>MIN(Table16[[#This Row],[Medicare Outpatient Allowable Rate]:[WPPA Inc Outpatient Allowable Rate]])</f>
        <v>0</v>
      </c>
      <c r="K1355" s="4">
        <f>MAX(Table16[[#This Row],[Blue Cross Outpatient Allowable Rate]:[WPPA Inc Outpatient Allowable Rate]])</f>
        <v>0</v>
      </c>
      <c r="L1355" s="4">
        <f>SUM(Table16[[#This Row],[Price]]*4.42)</f>
        <v>0</v>
      </c>
      <c r="M1355" s="4">
        <v>0</v>
      </c>
      <c r="N1355" s="4">
        <f>SUM(Table16[[#This Row],[ChargeID]]*0.76)</f>
        <v>0</v>
      </c>
      <c r="O1355" s="4">
        <f>SUM(Table16[[#This Row],[Price]]*0.95)</f>
        <v>0</v>
      </c>
      <c r="P1355" s="4">
        <f>SUM(Table16[[#This Row],[Price]]*0.8)</f>
        <v>0</v>
      </c>
      <c r="Q1355" s="4">
        <f>SUM(Table16[[#This Row],[Price]]*0.6)</f>
        <v>0</v>
      </c>
    </row>
    <row r="1356" spans="1:17" x14ac:dyDescent="0.25">
      <c r="A1356" t="s">
        <v>333</v>
      </c>
      <c r="B1356">
        <v>0</v>
      </c>
      <c r="C1356" t="s">
        <v>1367</v>
      </c>
      <c r="D1356">
        <v>636</v>
      </c>
      <c r="E1356" t="s">
        <v>337</v>
      </c>
      <c r="F1356" s="4">
        <v>0</v>
      </c>
      <c r="J1356" s="4">
        <f>MIN(Table16[[#This Row],[Medicare Outpatient Allowable Rate]:[WPPA Inc Outpatient Allowable Rate]])</f>
        <v>0</v>
      </c>
      <c r="K1356" s="4">
        <f>MAX(Table16[[#This Row],[Blue Cross Outpatient Allowable Rate]:[WPPA Inc Outpatient Allowable Rate]])</f>
        <v>0</v>
      </c>
      <c r="L1356" s="4">
        <f>SUM(Table16[[#This Row],[Price]]*4.42)</f>
        <v>0</v>
      </c>
      <c r="M1356" s="4">
        <v>0</v>
      </c>
      <c r="N1356" s="4">
        <f>SUM(Table16[[#This Row],[ChargeID]]*0.76)</f>
        <v>0</v>
      </c>
      <c r="O1356" s="4">
        <f>SUM(Table16[[#This Row],[Price]]*0.95)</f>
        <v>0</v>
      </c>
      <c r="P1356" s="4">
        <f>SUM(Table16[[#This Row],[Price]]*0.8)</f>
        <v>0</v>
      </c>
      <c r="Q1356" s="4">
        <f>SUM(Table16[[#This Row],[Price]]*0.6)</f>
        <v>0</v>
      </c>
    </row>
    <row r="1357" spans="1:17" x14ac:dyDescent="0.25">
      <c r="A1357" t="s">
        <v>333</v>
      </c>
      <c r="B1357">
        <v>0</v>
      </c>
      <c r="C1357" t="s">
        <v>1368</v>
      </c>
      <c r="D1357">
        <v>636</v>
      </c>
      <c r="E1357" t="s">
        <v>345</v>
      </c>
      <c r="F1357" s="4">
        <v>0</v>
      </c>
      <c r="J1357" s="4">
        <f>MIN(Table16[[#This Row],[Medicare Outpatient Allowable Rate]:[WPPA Inc Outpatient Allowable Rate]])</f>
        <v>0</v>
      </c>
      <c r="K1357" s="4">
        <f>MAX(Table16[[#This Row],[Blue Cross Outpatient Allowable Rate]:[WPPA Inc Outpatient Allowable Rate]])</f>
        <v>0</v>
      </c>
      <c r="L1357" s="4">
        <f>SUM(Table16[[#This Row],[Price]]*4.42)</f>
        <v>0</v>
      </c>
      <c r="M1357" s="4">
        <v>0</v>
      </c>
      <c r="N1357" s="4">
        <f>SUM(Table16[[#This Row],[ChargeID]]*0.76)</f>
        <v>0</v>
      </c>
      <c r="O1357" s="4">
        <f>SUM(Table16[[#This Row],[Price]]*0.95)</f>
        <v>0</v>
      </c>
      <c r="P1357" s="4">
        <f>SUM(Table16[[#This Row],[Price]]*0.8)</f>
        <v>0</v>
      </c>
      <c r="Q1357" s="4">
        <f>SUM(Table16[[#This Row],[Price]]*0.6)</f>
        <v>0</v>
      </c>
    </row>
    <row r="1358" spans="1:17" x14ac:dyDescent="0.25">
      <c r="A1358" t="s">
        <v>333</v>
      </c>
      <c r="B1358">
        <v>0</v>
      </c>
      <c r="C1358" t="s">
        <v>1369</v>
      </c>
      <c r="D1358">
        <v>636</v>
      </c>
      <c r="E1358" t="s">
        <v>402</v>
      </c>
      <c r="F1358" s="4">
        <v>0</v>
      </c>
      <c r="J1358" s="4">
        <f>MIN(Table16[[#This Row],[Medicare Outpatient Allowable Rate]:[WPPA Inc Outpatient Allowable Rate]])</f>
        <v>0</v>
      </c>
      <c r="K1358" s="4">
        <f>MAX(Table16[[#This Row],[Blue Cross Outpatient Allowable Rate]:[WPPA Inc Outpatient Allowable Rate]])</f>
        <v>0</v>
      </c>
      <c r="L1358" s="4">
        <f>SUM(Table16[[#This Row],[Price]]*4.42)</f>
        <v>0</v>
      </c>
      <c r="M1358" s="4">
        <v>0</v>
      </c>
      <c r="N1358" s="4">
        <f>SUM(Table16[[#This Row],[ChargeID]]*0.76)</f>
        <v>0</v>
      </c>
      <c r="O1358" s="4">
        <f>SUM(Table16[[#This Row],[Price]]*0.95)</f>
        <v>0</v>
      </c>
      <c r="P1358" s="4">
        <f>SUM(Table16[[#This Row],[Price]]*0.8)</f>
        <v>0</v>
      </c>
      <c r="Q1358" s="4">
        <f>SUM(Table16[[#This Row],[Price]]*0.6)</f>
        <v>0</v>
      </c>
    </row>
    <row r="1359" spans="1:17" x14ac:dyDescent="0.25">
      <c r="A1359" t="s">
        <v>333</v>
      </c>
      <c r="B1359">
        <v>0</v>
      </c>
      <c r="C1359" t="s">
        <v>1370</v>
      </c>
      <c r="D1359">
        <v>636</v>
      </c>
      <c r="E1359" t="s">
        <v>345</v>
      </c>
      <c r="F1359" s="4">
        <v>0</v>
      </c>
      <c r="J1359" s="4">
        <f>MIN(Table16[[#This Row],[Medicare Outpatient Allowable Rate]:[WPPA Inc Outpatient Allowable Rate]])</f>
        <v>0</v>
      </c>
      <c r="K1359" s="4">
        <f>MAX(Table16[[#This Row],[Blue Cross Outpatient Allowable Rate]:[WPPA Inc Outpatient Allowable Rate]])</f>
        <v>0</v>
      </c>
      <c r="L1359" s="4">
        <f>SUM(Table16[[#This Row],[Price]]*4.42)</f>
        <v>0</v>
      </c>
      <c r="M1359" s="4">
        <v>0</v>
      </c>
      <c r="N1359" s="4">
        <f>SUM(Table16[[#This Row],[ChargeID]]*0.76)</f>
        <v>0</v>
      </c>
      <c r="O1359" s="4">
        <f>SUM(Table16[[#This Row],[Price]]*0.95)</f>
        <v>0</v>
      </c>
      <c r="P1359" s="4">
        <f>SUM(Table16[[#This Row],[Price]]*0.8)</f>
        <v>0</v>
      </c>
      <c r="Q1359" s="4">
        <f>SUM(Table16[[#This Row],[Price]]*0.6)</f>
        <v>0</v>
      </c>
    </row>
    <row r="1360" spans="1:17" x14ac:dyDescent="0.25">
      <c r="A1360" t="s">
        <v>333</v>
      </c>
      <c r="B1360">
        <v>0</v>
      </c>
      <c r="C1360" t="s">
        <v>1371</v>
      </c>
      <c r="D1360">
        <v>636</v>
      </c>
      <c r="E1360" t="s">
        <v>345</v>
      </c>
      <c r="F1360" s="4">
        <v>0</v>
      </c>
      <c r="J1360" s="4">
        <f>MIN(Table16[[#This Row],[Medicare Outpatient Allowable Rate]:[WPPA Inc Outpatient Allowable Rate]])</f>
        <v>0</v>
      </c>
      <c r="K1360" s="4">
        <f>MAX(Table16[[#This Row],[Blue Cross Outpatient Allowable Rate]:[WPPA Inc Outpatient Allowable Rate]])</f>
        <v>0</v>
      </c>
      <c r="L1360" s="4">
        <f>SUM(Table16[[#This Row],[Price]]*4.42)</f>
        <v>0</v>
      </c>
      <c r="M1360" s="4">
        <v>0</v>
      </c>
      <c r="N1360" s="4">
        <f>SUM(Table16[[#This Row],[ChargeID]]*0.76)</f>
        <v>0</v>
      </c>
      <c r="O1360" s="4">
        <f>SUM(Table16[[#This Row],[Price]]*0.95)</f>
        <v>0</v>
      </c>
      <c r="P1360" s="4">
        <f>SUM(Table16[[#This Row],[Price]]*0.8)</f>
        <v>0</v>
      </c>
      <c r="Q1360" s="4">
        <f>SUM(Table16[[#This Row],[Price]]*0.6)</f>
        <v>0</v>
      </c>
    </row>
    <row r="1361" spans="1:17" x14ac:dyDescent="0.25">
      <c r="A1361" t="s">
        <v>333</v>
      </c>
      <c r="B1361">
        <v>0</v>
      </c>
      <c r="C1361" t="s">
        <v>350</v>
      </c>
      <c r="D1361">
        <v>636</v>
      </c>
      <c r="E1361" t="s">
        <v>351</v>
      </c>
      <c r="F1361" s="4">
        <v>0</v>
      </c>
      <c r="J1361" s="4">
        <f>MIN(Table16[[#This Row],[Medicare Outpatient Allowable Rate]:[WPPA Inc Outpatient Allowable Rate]])</f>
        <v>0</v>
      </c>
      <c r="K1361" s="4">
        <f>MAX(Table16[[#This Row],[Blue Cross Outpatient Allowable Rate]:[WPPA Inc Outpatient Allowable Rate]])</f>
        <v>0</v>
      </c>
      <c r="L1361" s="4">
        <f>SUM(Table16[[#This Row],[Price]]*4.42)</f>
        <v>0</v>
      </c>
      <c r="M1361" s="4">
        <v>0</v>
      </c>
      <c r="N1361" s="4">
        <f>SUM(Table16[[#This Row],[ChargeID]]*0.76)</f>
        <v>0</v>
      </c>
      <c r="O1361" s="4">
        <f>SUM(Table16[[#This Row],[Price]]*0.95)</f>
        <v>0</v>
      </c>
      <c r="P1361" s="4">
        <f>SUM(Table16[[#This Row],[Price]]*0.8)</f>
        <v>0</v>
      </c>
      <c r="Q1361" s="4">
        <f>SUM(Table16[[#This Row],[Price]]*0.6)</f>
        <v>0</v>
      </c>
    </row>
    <row r="1362" spans="1:17" x14ac:dyDescent="0.25">
      <c r="A1362" t="s">
        <v>333</v>
      </c>
      <c r="B1362">
        <v>0</v>
      </c>
      <c r="C1362" t="s">
        <v>1372</v>
      </c>
      <c r="D1362">
        <v>636</v>
      </c>
      <c r="E1362" t="s">
        <v>345</v>
      </c>
      <c r="F1362" s="4">
        <v>0</v>
      </c>
      <c r="J1362" s="4">
        <f>MIN(Table16[[#This Row],[Medicare Outpatient Allowable Rate]:[WPPA Inc Outpatient Allowable Rate]])</f>
        <v>0</v>
      </c>
      <c r="K1362" s="4">
        <f>MAX(Table16[[#This Row],[Blue Cross Outpatient Allowable Rate]:[WPPA Inc Outpatient Allowable Rate]])</f>
        <v>0</v>
      </c>
      <c r="L1362" s="4">
        <f>SUM(Table16[[#This Row],[Price]]*4.42)</f>
        <v>0</v>
      </c>
      <c r="M1362" s="4">
        <v>0</v>
      </c>
      <c r="N1362" s="4">
        <f>SUM(Table16[[#This Row],[ChargeID]]*0.76)</f>
        <v>0</v>
      </c>
      <c r="O1362" s="4">
        <f>SUM(Table16[[#This Row],[Price]]*0.95)</f>
        <v>0</v>
      </c>
      <c r="P1362" s="4">
        <f>SUM(Table16[[#This Row],[Price]]*0.8)</f>
        <v>0</v>
      </c>
      <c r="Q1362" s="4">
        <f>SUM(Table16[[#This Row],[Price]]*0.6)</f>
        <v>0</v>
      </c>
    </row>
    <row r="1363" spans="1:17" x14ac:dyDescent="0.25">
      <c r="A1363" t="s">
        <v>333</v>
      </c>
      <c r="B1363">
        <v>0</v>
      </c>
      <c r="C1363" t="s">
        <v>1373</v>
      </c>
      <c r="D1363">
        <v>636</v>
      </c>
      <c r="E1363" t="s">
        <v>345</v>
      </c>
      <c r="F1363" s="4">
        <v>0</v>
      </c>
      <c r="J1363" s="4">
        <f>MIN(Table16[[#This Row],[Medicare Outpatient Allowable Rate]:[WPPA Inc Outpatient Allowable Rate]])</f>
        <v>0</v>
      </c>
      <c r="K1363" s="4">
        <f>MAX(Table16[[#This Row],[Blue Cross Outpatient Allowable Rate]:[WPPA Inc Outpatient Allowable Rate]])</f>
        <v>0</v>
      </c>
      <c r="L1363" s="4">
        <f>SUM(Table16[[#This Row],[Price]]*4.42)</f>
        <v>0</v>
      </c>
      <c r="M1363" s="4">
        <v>0</v>
      </c>
      <c r="N1363" s="4">
        <f>SUM(Table16[[#This Row],[ChargeID]]*0.76)</f>
        <v>0</v>
      </c>
      <c r="O1363" s="4">
        <f>SUM(Table16[[#This Row],[Price]]*0.95)</f>
        <v>0</v>
      </c>
      <c r="P1363" s="4">
        <f>SUM(Table16[[#This Row],[Price]]*0.8)</f>
        <v>0</v>
      </c>
      <c r="Q1363" s="4">
        <f>SUM(Table16[[#This Row],[Price]]*0.6)</f>
        <v>0</v>
      </c>
    </row>
    <row r="1364" spans="1:17" x14ac:dyDescent="0.25">
      <c r="A1364" t="s">
        <v>333</v>
      </c>
      <c r="B1364">
        <v>0</v>
      </c>
      <c r="C1364" t="s">
        <v>1374</v>
      </c>
      <c r="D1364">
        <v>636</v>
      </c>
      <c r="E1364" t="s">
        <v>337</v>
      </c>
      <c r="F1364" s="4">
        <v>0</v>
      </c>
      <c r="J1364" s="4">
        <f>MIN(Table16[[#This Row],[Medicare Outpatient Allowable Rate]:[WPPA Inc Outpatient Allowable Rate]])</f>
        <v>0</v>
      </c>
      <c r="K1364" s="4">
        <f>MAX(Table16[[#This Row],[Blue Cross Outpatient Allowable Rate]:[WPPA Inc Outpatient Allowable Rate]])</f>
        <v>0</v>
      </c>
      <c r="L1364" s="4">
        <f>SUM(Table16[[#This Row],[Price]]*4.42)</f>
        <v>0</v>
      </c>
      <c r="M1364" s="4">
        <v>0</v>
      </c>
      <c r="N1364" s="4">
        <f>SUM(Table16[[#This Row],[ChargeID]]*0.76)</f>
        <v>0</v>
      </c>
      <c r="O1364" s="4">
        <f>SUM(Table16[[#This Row],[Price]]*0.95)</f>
        <v>0</v>
      </c>
      <c r="P1364" s="4">
        <f>SUM(Table16[[#This Row],[Price]]*0.8)</f>
        <v>0</v>
      </c>
      <c r="Q1364" s="4">
        <f>SUM(Table16[[#This Row],[Price]]*0.6)</f>
        <v>0</v>
      </c>
    </row>
    <row r="1365" spans="1:17" x14ac:dyDescent="0.25">
      <c r="A1365" t="s">
        <v>333</v>
      </c>
      <c r="B1365">
        <v>0</v>
      </c>
      <c r="C1365" t="s">
        <v>1091</v>
      </c>
      <c r="D1365">
        <v>636</v>
      </c>
      <c r="E1365" t="s">
        <v>343</v>
      </c>
      <c r="F1365" s="4">
        <v>0</v>
      </c>
      <c r="J1365" s="4">
        <f>MIN(Table16[[#This Row],[Medicare Outpatient Allowable Rate]:[WPPA Inc Outpatient Allowable Rate]])</f>
        <v>0</v>
      </c>
      <c r="K1365" s="4">
        <f>MAX(Table16[[#This Row],[Blue Cross Outpatient Allowable Rate]:[WPPA Inc Outpatient Allowable Rate]])</f>
        <v>0</v>
      </c>
      <c r="L1365" s="4">
        <f>SUM(Table16[[#This Row],[Price]]*4.42)</f>
        <v>0</v>
      </c>
      <c r="M1365" s="4">
        <v>0</v>
      </c>
      <c r="N1365" s="4">
        <f>SUM(Table16[[#This Row],[ChargeID]]*0.76)</f>
        <v>0</v>
      </c>
      <c r="O1365" s="4">
        <f>SUM(Table16[[#This Row],[Price]]*0.95)</f>
        <v>0</v>
      </c>
      <c r="P1365" s="4">
        <f>SUM(Table16[[#This Row],[Price]]*0.8)</f>
        <v>0</v>
      </c>
      <c r="Q1365" s="4">
        <f>SUM(Table16[[#This Row],[Price]]*0.6)</f>
        <v>0</v>
      </c>
    </row>
    <row r="1366" spans="1:17" x14ac:dyDescent="0.25">
      <c r="A1366" t="s">
        <v>333</v>
      </c>
      <c r="B1366">
        <v>0</v>
      </c>
      <c r="C1366" t="s">
        <v>1375</v>
      </c>
      <c r="D1366">
        <v>636</v>
      </c>
      <c r="E1366" t="s">
        <v>345</v>
      </c>
      <c r="F1366" s="4">
        <v>0</v>
      </c>
      <c r="J1366" s="4">
        <f>MIN(Table16[[#This Row],[Medicare Outpatient Allowable Rate]:[WPPA Inc Outpatient Allowable Rate]])</f>
        <v>0</v>
      </c>
      <c r="K1366" s="4">
        <f>MAX(Table16[[#This Row],[Blue Cross Outpatient Allowable Rate]:[WPPA Inc Outpatient Allowable Rate]])</f>
        <v>0</v>
      </c>
      <c r="L1366" s="4">
        <f>SUM(Table16[[#This Row],[Price]]*4.42)</f>
        <v>0</v>
      </c>
      <c r="M1366" s="4">
        <v>0</v>
      </c>
      <c r="N1366" s="4">
        <f>SUM(Table16[[#This Row],[ChargeID]]*0.76)</f>
        <v>0</v>
      </c>
      <c r="O1366" s="4">
        <f>SUM(Table16[[#This Row],[Price]]*0.95)</f>
        <v>0</v>
      </c>
      <c r="P1366" s="4">
        <f>SUM(Table16[[#This Row],[Price]]*0.8)</f>
        <v>0</v>
      </c>
      <c r="Q1366" s="4">
        <f>SUM(Table16[[#This Row],[Price]]*0.6)</f>
        <v>0</v>
      </c>
    </row>
    <row r="1367" spans="1:17" x14ac:dyDescent="0.25">
      <c r="A1367" t="s">
        <v>333</v>
      </c>
      <c r="B1367">
        <v>0</v>
      </c>
      <c r="C1367" t="s">
        <v>1376</v>
      </c>
      <c r="D1367">
        <v>636</v>
      </c>
      <c r="E1367" t="s">
        <v>402</v>
      </c>
      <c r="F1367" s="4">
        <v>0</v>
      </c>
      <c r="J1367" s="4">
        <f>MIN(Table16[[#This Row],[Medicare Outpatient Allowable Rate]:[WPPA Inc Outpatient Allowable Rate]])</f>
        <v>0</v>
      </c>
      <c r="K1367" s="4">
        <f>MAX(Table16[[#This Row],[Blue Cross Outpatient Allowable Rate]:[WPPA Inc Outpatient Allowable Rate]])</f>
        <v>0</v>
      </c>
      <c r="L1367" s="4">
        <f>SUM(Table16[[#This Row],[Price]]*4.42)</f>
        <v>0</v>
      </c>
      <c r="M1367" s="4">
        <v>0</v>
      </c>
      <c r="N1367" s="4">
        <f>SUM(Table16[[#This Row],[ChargeID]]*0.76)</f>
        <v>0</v>
      </c>
      <c r="O1367" s="4">
        <f>SUM(Table16[[#This Row],[Price]]*0.95)</f>
        <v>0</v>
      </c>
      <c r="P1367" s="4">
        <f>SUM(Table16[[#This Row],[Price]]*0.8)</f>
        <v>0</v>
      </c>
      <c r="Q1367" s="4">
        <f>SUM(Table16[[#This Row],[Price]]*0.6)</f>
        <v>0</v>
      </c>
    </row>
    <row r="1368" spans="1:17" x14ac:dyDescent="0.25">
      <c r="A1368" t="s">
        <v>333</v>
      </c>
      <c r="B1368">
        <v>0</v>
      </c>
      <c r="C1368" t="s">
        <v>1377</v>
      </c>
      <c r="D1368">
        <v>636</v>
      </c>
      <c r="E1368" t="s">
        <v>345</v>
      </c>
      <c r="F1368" s="4">
        <v>0</v>
      </c>
      <c r="J1368" s="4">
        <f>MIN(Table16[[#This Row],[Medicare Outpatient Allowable Rate]:[WPPA Inc Outpatient Allowable Rate]])</f>
        <v>0</v>
      </c>
      <c r="K1368" s="4">
        <f>MAX(Table16[[#This Row],[Blue Cross Outpatient Allowable Rate]:[WPPA Inc Outpatient Allowable Rate]])</f>
        <v>0</v>
      </c>
      <c r="L1368" s="4">
        <f>SUM(Table16[[#This Row],[Price]]*4.42)</f>
        <v>0</v>
      </c>
      <c r="M1368" s="4">
        <v>0</v>
      </c>
      <c r="N1368" s="4">
        <f>SUM(Table16[[#This Row],[ChargeID]]*0.76)</f>
        <v>0</v>
      </c>
      <c r="O1368" s="4">
        <f>SUM(Table16[[#This Row],[Price]]*0.95)</f>
        <v>0</v>
      </c>
      <c r="P1368" s="4">
        <f>SUM(Table16[[#This Row],[Price]]*0.8)</f>
        <v>0</v>
      </c>
      <c r="Q1368" s="4">
        <f>SUM(Table16[[#This Row],[Price]]*0.6)</f>
        <v>0</v>
      </c>
    </row>
    <row r="1369" spans="1:17" x14ac:dyDescent="0.25">
      <c r="A1369" t="s">
        <v>333</v>
      </c>
      <c r="B1369">
        <v>0</v>
      </c>
      <c r="C1369" t="s">
        <v>1378</v>
      </c>
      <c r="D1369">
        <v>636</v>
      </c>
      <c r="E1369" t="s">
        <v>345</v>
      </c>
      <c r="F1369" s="4">
        <v>0</v>
      </c>
      <c r="J1369" s="4">
        <f>MIN(Table16[[#This Row],[Medicare Outpatient Allowable Rate]:[WPPA Inc Outpatient Allowable Rate]])</f>
        <v>0</v>
      </c>
      <c r="K1369" s="4">
        <f>MAX(Table16[[#This Row],[Blue Cross Outpatient Allowable Rate]:[WPPA Inc Outpatient Allowable Rate]])</f>
        <v>0</v>
      </c>
      <c r="L1369" s="4">
        <f>SUM(Table16[[#This Row],[Price]]*4.42)</f>
        <v>0</v>
      </c>
      <c r="M1369" s="4">
        <v>0</v>
      </c>
      <c r="N1369" s="4">
        <f>SUM(Table16[[#This Row],[ChargeID]]*0.76)</f>
        <v>0</v>
      </c>
      <c r="O1369" s="4">
        <f>SUM(Table16[[#This Row],[Price]]*0.95)</f>
        <v>0</v>
      </c>
      <c r="P1369" s="4">
        <f>SUM(Table16[[#This Row],[Price]]*0.8)</f>
        <v>0</v>
      </c>
      <c r="Q1369" s="4">
        <f>SUM(Table16[[#This Row],[Price]]*0.6)</f>
        <v>0</v>
      </c>
    </row>
    <row r="1370" spans="1:17" x14ac:dyDescent="0.25">
      <c r="A1370" t="s">
        <v>333</v>
      </c>
      <c r="B1370">
        <v>0</v>
      </c>
      <c r="C1370" t="s">
        <v>1379</v>
      </c>
      <c r="D1370">
        <v>636</v>
      </c>
      <c r="E1370" t="s">
        <v>343</v>
      </c>
      <c r="F1370" s="4">
        <v>0</v>
      </c>
      <c r="J1370" s="4">
        <f>MIN(Table16[[#This Row],[Medicare Outpatient Allowable Rate]:[WPPA Inc Outpatient Allowable Rate]])</f>
        <v>0</v>
      </c>
      <c r="K1370" s="4">
        <f>MAX(Table16[[#This Row],[Blue Cross Outpatient Allowable Rate]:[WPPA Inc Outpatient Allowable Rate]])</f>
        <v>0</v>
      </c>
      <c r="L1370" s="4">
        <f>SUM(Table16[[#This Row],[Price]]*4.42)</f>
        <v>0</v>
      </c>
      <c r="M1370" s="4">
        <v>0</v>
      </c>
      <c r="N1370" s="4">
        <f>SUM(Table16[[#This Row],[ChargeID]]*0.76)</f>
        <v>0</v>
      </c>
      <c r="O1370" s="4">
        <f>SUM(Table16[[#This Row],[Price]]*0.95)</f>
        <v>0</v>
      </c>
      <c r="P1370" s="4">
        <f>SUM(Table16[[#This Row],[Price]]*0.8)</f>
        <v>0</v>
      </c>
      <c r="Q1370" s="4">
        <f>SUM(Table16[[#This Row],[Price]]*0.6)</f>
        <v>0</v>
      </c>
    </row>
    <row r="1371" spans="1:17" x14ac:dyDescent="0.25">
      <c r="A1371" t="s">
        <v>333</v>
      </c>
      <c r="B1371">
        <v>0</v>
      </c>
      <c r="C1371" t="s">
        <v>1380</v>
      </c>
      <c r="D1371">
        <v>636</v>
      </c>
      <c r="E1371" t="s">
        <v>345</v>
      </c>
      <c r="F1371" s="4">
        <v>0</v>
      </c>
      <c r="J1371" s="4">
        <f>MIN(Table16[[#This Row],[Medicare Outpatient Allowable Rate]:[WPPA Inc Outpatient Allowable Rate]])</f>
        <v>0</v>
      </c>
      <c r="K1371" s="4">
        <f>MAX(Table16[[#This Row],[Blue Cross Outpatient Allowable Rate]:[WPPA Inc Outpatient Allowable Rate]])</f>
        <v>0</v>
      </c>
      <c r="L1371" s="4">
        <f>SUM(Table16[[#This Row],[Price]]*4.42)</f>
        <v>0</v>
      </c>
      <c r="M1371" s="4">
        <v>0</v>
      </c>
      <c r="N1371" s="4">
        <f>SUM(Table16[[#This Row],[ChargeID]]*0.76)</f>
        <v>0</v>
      </c>
      <c r="O1371" s="4">
        <f>SUM(Table16[[#This Row],[Price]]*0.95)</f>
        <v>0</v>
      </c>
      <c r="P1371" s="4">
        <f>SUM(Table16[[#This Row],[Price]]*0.8)</f>
        <v>0</v>
      </c>
      <c r="Q1371" s="4">
        <f>SUM(Table16[[#This Row],[Price]]*0.6)</f>
        <v>0</v>
      </c>
    </row>
    <row r="1372" spans="1:17" x14ac:dyDescent="0.25">
      <c r="A1372" t="s">
        <v>333</v>
      </c>
      <c r="B1372">
        <v>0</v>
      </c>
      <c r="C1372" t="s">
        <v>1381</v>
      </c>
      <c r="D1372">
        <v>636</v>
      </c>
      <c r="E1372" t="s">
        <v>345</v>
      </c>
      <c r="F1372" s="4">
        <v>0</v>
      </c>
      <c r="J1372" s="4">
        <f>MIN(Table16[[#This Row],[Medicare Outpatient Allowable Rate]:[WPPA Inc Outpatient Allowable Rate]])</f>
        <v>0</v>
      </c>
      <c r="K1372" s="4">
        <f>MAX(Table16[[#This Row],[Blue Cross Outpatient Allowable Rate]:[WPPA Inc Outpatient Allowable Rate]])</f>
        <v>0</v>
      </c>
      <c r="L1372" s="4">
        <f>SUM(Table16[[#This Row],[Price]]*4.42)</f>
        <v>0</v>
      </c>
      <c r="M1372" s="4">
        <v>0</v>
      </c>
      <c r="N1372" s="4">
        <f>SUM(Table16[[#This Row],[ChargeID]]*0.76)</f>
        <v>0</v>
      </c>
      <c r="O1372" s="4">
        <f>SUM(Table16[[#This Row],[Price]]*0.95)</f>
        <v>0</v>
      </c>
      <c r="P1372" s="4">
        <f>SUM(Table16[[#This Row],[Price]]*0.8)</f>
        <v>0</v>
      </c>
      <c r="Q1372" s="4">
        <f>SUM(Table16[[#This Row],[Price]]*0.6)</f>
        <v>0</v>
      </c>
    </row>
    <row r="1373" spans="1:17" x14ac:dyDescent="0.25">
      <c r="A1373" t="s">
        <v>333</v>
      </c>
      <c r="B1373">
        <v>0</v>
      </c>
      <c r="C1373" t="s">
        <v>1382</v>
      </c>
      <c r="D1373">
        <v>636</v>
      </c>
      <c r="E1373" t="s">
        <v>345</v>
      </c>
      <c r="F1373" s="4">
        <v>0</v>
      </c>
      <c r="J1373" s="4">
        <f>MIN(Table16[[#This Row],[Medicare Outpatient Allowable Rate]:[WPPA Inc Outpatient Allowable Rate]])</f>
        <v>0</v>
      </c>
      <c r="K1373" s="4">
        <f>MAX(Table16[[#This Row],[Blue Cross Outpatient Allowable Rate]:[WPPA Inc Outpatient Allowable Rate]])</f>
        <v>0</v>
      </c>
      <c r="L1373" s="4">
        <f>SUM(Table16[[#This Row],[Price]]*4.42)</f>
        <v>0</v>
      </c>
      <c r="M1373" s="4">
        <v>0</v>
      </c>
      <c r="N1373" s="4">
        <f>SUM(Table16[[#This Row],[ChargeID]]*0.76)</f>
        <v>0</v>
      </c>
      <c r="O1373" s="4">
        <f>SUM(Table16[[#This Row],[Price]]*0.95)</f>
        <v>0</v>
      </c>
      <c r="P1373" s="4">
        <f>SUM(Table16[[#This Row],[Price]]*0.8)</f>
        <v>0</v>
      </c>
      <c r="Q1373" s="4">
        <f>SUM(Table16[[#This Row],[Price]]*0.6)</f>
        <v>0</v>
      </c>
    </row>
    <row r="1374" spans="1:17" x14ac:dyDescent="0.25">
      <c r="A1374" t="s">
        <v>333</v>
      </c>
      <c r="B1374">
        <v>0</v>
      </c>
      <c r="C1374" t="s">
        <v>1383</v>
      </c>
      <c r="D1374">
        <v>636</v>
      </c>
      <c r="E1374" t="s">
        <v>345</v>
      </c>
      <c r="F1374" s="4">
        <v>0</v>
      </c>
      <c r="J1374" s="4">
        <f>MIN(Table16[[#This Row],[Medicare Outpatient Allowable Rate]:[WPPA Inc Outpatient Allowable Rate]])</f>
        <v>0</v>
      </c>
      <c r="K1374" s="4">
        <f>MAX(Table16[[#This Row],[Blue Cross Outpatient Allowable Rate]:[WPPA Inc Outpatient Allowable Rate]])</f>
        <v>0</v>
      </c>
      <c r="L1374" s="4">
        <f>SUM(Table16[[#This Row],[Price]]*4.42)</f>
        <v>0</v>
      </c>
      <c r="M1374" s="4">
        <v>0</v>
      </c>
      <c r="N1374" s="4">
        <f>SUM(Table16[[#This Row],[ChargeID]]*0.76)</f>
        <v>0</v>
      </c>
      <c r="O1374" s="4">
        <f>SUM(Table16[[#This Row],[Price]]*0.95)</f>
        <v>0</v>
      </c>
      <c r="P1374" s="4">
        <f>SUM(Table16[[#This Row],[Price]]*0.8)</f>
        <v>0</v>
      </c>
      <c r="Q1374" s="4">
        <f>SUM(Table16[[#This Row],[Price]]*0.6)</f>
        <v>0</v>
      </c>
    </row>
    <row r="1375" spans="1:17" x14ac:dyDescent="0.25">
      <c r="A1375" t="s">
        <v>333</v>
      </c>
      <c r="B1375">
        <v>0</v>
      </c>
      <c r="C1375" t="s">
        <v>1384</v>
      </c>
      <c r="D1375">
        <v>636</v>
      </c>
      <c r="E1375" t="s">
        <v>337</v>
      </c>
      <c r="F1375" s="4">
        <v>0</v>
      </c>
      <c r="J1375" s="4">
        <f>MIN(Table16[[#This Row],[Medicare Outpatient Allowable Rate]:[WPPA Inc Outpatient Allowable Rate]])</f>
        <v>0</v>
      </c>
      <c r="K1375" s="4">
        <f>MAX(Table16[[#This Row],[Blue Cross Outpatient Allowable Rate]:[WPPA Inc Outpatient Allowable Rate]])</f>
        <v>0</v>
      </c>
      <c r="L1375" s="4">
        <f>SUM(Table16[[#This Row],[Price]]*4.42)</f>
        <v>0</v>
      </c>
      <c r="M1375" s="4">
        <v>0</v>
      </c>
      <c r="N1375" s="4">
        <f>SUM(Table16[[#This Row],[ChargeID]]*0.76)</f>
        <v>0</v>
      </c>
      <c r="O1375" s="4">
        <f>SUM(Table16[[#This Row],[Price]]*0.95)</f>
        <v>0</v>
      </c>
      <c r="P1375" s="4">
        <f>SUM(Table16[[#This Row],[Price]]*0.8)</f>
        <v>0</v>
      </c>
      <c r="Q1375" s="4">
        <f>SUM(Table16[[#This Row],[Price]]*0.6)</f>
        <v>0</v>
      </c>
    </row>
    <row r="1376" spans="1:17" x14ac:dyDescent="0.25">
      <c r="A1376" t="s">
        <v>333</v>
      </c>
      <c r="B1376">
        <v>0</v>
      </c>
      <c r="C1376" t="s">
        <v>1385</v>
      </c>
      <c r="D1376">
        <v>636</v>
      </c>
      <c r="E1376" t="s">
        <v>353</v>
      </c>
      <c r="F1376" s="4">
        <v>0</v>
      </c>
      <c r="J1376" s="4">
        <f>MIN(Table16[[#This Row],[Medicare Outpatient Allowable Rate]:[WPPA Inc Outpatient Allowable Rate]])</f>
        <v>0</v>
      </c>
      <c r="K1376" s="4">
        <f>MAX(Table16[[#This Row],[Blue Cross Outpatient Allowable Rate]:[WPPA Inc Outpatient Allowable Rate]])</f>
        <v>0</v>
      </c>
      <c r="L1376" s="4">
        <f>SUM(Table16[[#This Row],[Price]]*4.42)</f>
        <v>0</v>
      </c>
      <c r="M1376" s="4">
        <v>0</v>
      </c>
      <c r="N1376" s="4">
        <f>SUM(Table16[[#This Row],[ChargeID]]*0.76)</f>
        <v>0</v>
      </c>
      <c r="O1376" s="4">
        <f>SUM(Table16[[#This Row],[Price]]*0.95)</f>
        <v>0</v>
      </c>
      <c r="P1376" s="4">
        <f>SUM(Table16[[#This Row],[Price]]*0.8)</f>
        <v>0</v>
      </c>
      <c r="Q1376" s="4">
        <f>SUM(Table16[[#This Row],[Price]]*0.6)</f>
        <v>0</v>
      </c>
    </row>
    <row r="1377" spans="1:17" x14ac:dyDescent="0.25">
      <c r="A1377" t="s">
        <v>333</v>
      </c>
      <c r="B1377">
        <v>0</v>
      </c>
      <c r="C1377" t="s">
        <v>500</v>
      </c>
      <c r="D1377">
        <v>636</v>
      </c>
      <c r="E1377" t="s">
        <v>345</v>
      </c>
      <c r="F1377" s="4">
        <v>0</v>
      </c>
      <c r="J1377" s="4">
        <f>MIN(Table16[[#This Row],[Medicare Outpatient Allowable Rate]:[WPPA Inc Outpatient Allowable Rate]])</f>
        <v>0</v>
      </c>
      <c r="K1377" s="4">
        <f>MAX(Table16[[#This Row],[Blue Cross Outpatient Allowable Rate]:[WPPA Inc Outpatient Allowable Rate]])</f>
        <v>0</v>
      </c>
      <c r="L1377" s="4">
        <f>SUM(Table16[[#This Row],[Price]]*4.42)</f>
        <v>0</v>
      </c>
      <c r="M1377" s="4">
        <v>0</v>
      </c>
      <c r="N1377" s="4">
        <f>SUM(Table16[[#This Row],[ChargeID]]*0.76)</f>
        <v>0</v>
      </c>
      <c r="O1377" s="4">
        <f>SUM(Table16[[#This Row],[Price]]*0.95)</f>
        <v>0</v>
      </c>
      <c r="P1377" s="4">
        <f>SUM(Table16[[#This Row],[Price]]*0.8)</f>
        <v>0</v>
      </c>
      <c r="Q1377" s="4">
        <f>SUM(Table16[[#This Row],[Price]]*0.6)</f>
        <v>0</v>
      </c>
    </row>
    <row r="1378" spans="1:17" x14ac:dyDescent="0.25">
      <c r="A1378" t="s">
        <v>333</v>
      </c>
      <c r="B1378">
        <v>0</v>
      </c>
      <c r="C1378" t="s">
        <v>1386</v>
      </c>
      <c r="D1378">
        <v>636</v>
      </c>
      <c r="E1378" t="s">
        <v>345</v>
      </c>
      <c r="F1378" s="4">
        <v>0</v>
      </c>
      <c r="J1378" s="4">
        <f>MIN(Table16[[#This Row],[Medicare Outpatient Allowable Rate]:[WPPA Inc Outpatient Allowable Rate]])</f>
        <v>0</v>
      </c>
      <c r="K1378" s="4">
        <f>MAX(Table16[[#This Row],[Blue Cross Outpatient Allowable Rate]:[WPPA Inc Outpatient Allowable Rate]])</f>
        <v>0</v>
      </c>
      <c r="L1378" s="4">
        <f>SUM(Table16[[#This Row],[Price]]*4.42)</f>
        <v>0</v>
      </c>
      <c r="M1378" s="4">
        <v>0</v>
      </c>
      <c r="N1378" s="4">
        <f>SUM(Table16[[#This Row],[ChargeID]]*0.76)</f>
        <v>0</v>
      </c>
      <c r="O1378" s="4">
        <f>SUM(Table16[[#This Row],[Price]]*0.95)</f>
        <v>0</v>
      </c>
      <c r="P1378" s="4">
        <f>SUM(Table16[[#This Row],[Price]]*0.8)</f>
        <v>0</v>
      </c>
      <c r="Q1378" s="4">
        <f>SUM(Table16[[#This Row],[Price]]*0.6)</f>
        <v>0</v>
      </c>
    </row>
    <row r="1379" spans="1:17" x14ac:dyDescent="0.25">
      <c r="A1379" t="s">
        <v>333</v>
      </c>
      <c r="B1379">
        <v>0</v>
      </c>
      <c r="C1379" t="s">
        <v>1387</v>
      </c>
      <c r="D1379">
        <v>636</v>
      </c>
      <c r="E1379" t="s">
        <v>343</v>
      </c>
      <c r="F1379" s="4">
        <v>0</v>
      </c>
      <c r="J1379" s="4">
        <f>MIN(Table16[[#This Row],[Medicare Outpatient Allowable Rate]:[WPPA Inc Outpatient Allowable Rate]])</f>
        <v>0</v>
      </c>
      <c r="K1379" s="4">
        <f>MAX(Table16[[#This Row],[Blue Cross Outpatient Allowable Rate]:[WPPA Inc Outpatient Allowable Rate]])</f>
        <v>0</v>
      </c>
      <c r="L1379" s="4">
        <f>SUM(Table16[[#This Row],[Price]]*4.42)</f>
        <v>0</v>
      </c>
      <c r="M1379" s="4">
        <v>0</v>
      </c>
      <c r="N1379" s="4">
        <f>SUM(Table16[[#This Row],[ChargeID]]*0.76)</f>
        <v>0</v>
      </c>
      <c r="O1379" s="4">
        <f>SUM(Table16[[#This Row],[Price]]*0.95)</f>
        <v>0</v>
      </c>
      <c r="P1379" s="4">
        <f>SUM(Table16[[#This Row],[Price]]*0.8)</f>
        <v>0</v>
      </c>
      <c r="Q1379" s="4">
        <f>SUM(Table16[[#This Row],[Price]]*0.6)</f>
        <v>0</v>
      </c>
    </row>
    <row r="1380" spans="1:17" x14ac:dyDescent="0.25">
      <c r="A1380" t="s">
        <v>333</v>
      </c>
      <c r="B1380">
        <v>0</v>
      </c>
      <c r="C1380" t="s">
        <v>1388</v>
      </c>
      <c r="D1380">
        <v>636</v>
      </c>
      <c r="E1380" t="s">
        <v>360</v>
      </c>
      <c r="F1380" s="4">
        <v>0</v>
      </c>
      <c r="J1380" s="4">
        <f>MIN(Table16[[#This Row],[Medicare Outpatient Allowable Rate]:[WPPA Inc Outpatient Allowable Rate]])</f>
        <v>0</v>
      </c>
      <c r="K1380" s="4">
        <f>MAX(Table16[[#This Row],[Blue Cross Outpatient Allowable Rate]:[WPPA Inc Outpatient Allowable Rate]])</f>
        <v>0</v>
      </c>
      <c r="L1380" s="4">
        <f>SUM(Table16[[#This Row],[Price]]*4.42)</f>
        <v>0</v>
      </c>
      <c r="M1380" s="4">
        <v>0</v>
      </c>
      <c r="N1380" s="4">
        <f>SUM(Table16[[#This Row],[ChargeID]]*0.76)</f>
        <v>0</v>
      </c>
      <c r="O1380" s="4">
        <f>SUM(Table16[[#This Row],[Price]]*0.95)</f>
        <v>0</v>
      </c>
      <c r="P1380" s="4">
        <f>SUM(Table16[[#This Row],[Price]]*0.8)</f>
        <v>0</v>
      </c>
      <c r="Q1380" s="4">
        <f>SUM(Table16[[#This Row],[Price]]*0.6)</f>
        <v>0</v>
      </c>
    </row>
    <row r="1381" spans="1:17" x14ac:dyDescent="0.25">
      <c r="A1381" t="s">
        <v>333</v>
      </c>
      <c r="B1381">
        <v>0</v>
      </c>
      <c r="C1381" t="s">
        <v>1389</v>
      </c>
      <c r="D1381">
        <v>636</v>
      </c>
      <c r="E1381" t="s">
        <v>345</v>
      </c>
      <c r="F1381" s="4">
        <v>0</v>
      </c>
      <c r="J1381" s="4">
        <f>MIN(Table16[[#This Row],[Medicare Outpatient Allowable Rate]:[WPPA Inc Outpatient Allowable Rate]])</f>
        <v>0</v>
      </c>
      <c r="K1381" s="4">
        <f>MAX(Table16[[#This Row],[Blue Cross Outpatient Allowable Rate]:[WPPA Inc Outpatient Allowable Rate]])</f>
        <v>0</v>
      </c>
      <c r="L1381" s="4">
        <f>SUM(Table16[[#This Row],[Price]]*4.42)</f>
        <v>0</v>
      </c>
      <c r="M1381" s="4">
        <v>0</v>
      </c>
      <c r="N1381" s="4">
        <f>SUM(Table16[[#This Row],[ChargeID]]*0.76)</f>
        <v>0</v>
      </c>
      <c r="O1381" s="4">
        <f>SUM(Table16[[#This Row],[Price]]*0.95)</f>
        <v>0</v>
      </c>
      <c r="P1381" s="4">
        <f>SUM(Table16[[#This Row],[Price]]*0.8)</f>
        <v>0</v>
      </c>
      <c r="Q1381" s="4">
        <f>SUM(Table16[[#This Row],[Price]]*0.6)</f>
        <v>0</v>
      </c>
    </row>
    <row r="1382" spans="1:17" x14ac:dyDescent="0.25">
      <c r="A1382" t="s">
        <v>333</v>
      </c>
      <c r="B1382">
        <v>0</v>
      </c>
      <c r="C1382" t="s">
        <v>1390</v>
      </c>
      <c r="D1382">
        <v>636</v>
      </c>
      <c r="E1382" t="s">
        <v>337</v>
      </c>
      <c r="F1382" s="4">
        <v>0</v>
      </c>
      <c r="J1382" s="4">
        <f>MIN(Table16[[#This Row],[Medicare Outpatient Allowable Rate]:[WPPA Inc Outpatient Allowable Rate]])</f>
        <v>0</v>
      </c>
      <c r="K1382" s="4">
        <f>MAX(Table16[[#This Row],[Blue Cross Outpatient Allowable Rate]:[WPPA Inc Outpatient Allowable Rate]])</f>
        <v>0</v>
      </c>
      <c r="L1382" s="4">
        <f>SUM(Table16[[#This Row],[Price]]*4.42)</f>
        <v>0</v>
      </c>
      <c r="M1382" s="4">
        <v>0</v>
      </c>
      <c r="N1382" s="4">
        <f>SUM(Table16[[#This Row],[ChargeID]]*0.76)</f>
        <v>0</v>
      </c>
      <c r="O1382" s="4">
        <f>SUM(Table16[[#This Row],[Price]]*0.95)</f>
        <v>0</v>
      </c>
      <c r="P1382" s="4">
        <f>SUM(Table16[[#This Row],[Price]]*0.8)</f>
        <v>0</v>
      </c>
      <c r="Q1382" s="4">
        <f>SUM(Table16[[#This Row],[Price]]*0.6)</f>
        <v>0</v>
      </c>
    </row>
    <row r="1383" spans="1:17" x14ac:dyDescent="0.25">
      <c r="A1383" t="s">
        <v>333</v>
      </c>
      <c r="B1383">
        <v>0</v>
      </c>
      <c r="C1383" t="s">
        <v>1320</v>
      </c>
      <c r="D1383">
        <v>636</v>
      </c>
      <c r="E1383" t="s">
        <v>365</v>
      </c>
      <c r="F1383" s="4">
        <v>0</v>
      </c>
      <c r="J1383" s="4">
        <f>MIN(Table16[[#This Row],[Medicare Outpatient Allowable Rate]:[WPPA Inc Outpatient Allowable Rate]])</f>
        <v>0</v>
      </c>
      <c r="K1383" s="4">
        <f>MAX(Table16[[#This Row],[Blue Cross Outpatient Allowable Rate]:[WPPA Inc Outpatient Allowable Rate]])</f>
        <v>0</v>
      </c>
      <c r="L1383" s="4">
        <f>SUM(Table16[[#This Row],[Price]]*4.42)</f>
        <v>0</v>
      </c>
      <c r="M1383" s="4">
        <v>0</v>
      </c>
      <c r="N1383" s="4">
        <f>SUM(Table16[[#This Row],[ChargeID]]*0.76)</f>
        <v>0</v>
      </c>
      <c r="O1383" s="4">
        <f>SUM(Table16[[#This Row],[Price]]*0.95)</f>
        <v>0</v>
      </c>
      <c r="P1383" s="4">
        <f>SUM(Table16[[#This Row],[Price]]*0.8)</f>
        <v>0</v>
      </c>
      <c r="Q1383" s="4">
        <f>SUM(Table16[[#This Row],[Price]]*0.6)</f>
        <v>0</v>
      </c>
    </row>
    <row r="1384" spans="1:17" x14ac:dyDescent="0.25">
      <c r="A1384" t="s">
        <v>333</v>
      </c>
      <c r="B1384">
        <v>0</v>
      </c>
      <c r="C1384" t="s">
        <v>1391</v>
      </c>
      <c r="D1384">
        <v>636</v>
      </c>
      <c r="E1384" t="s">
        <v>949</v>
      </c>
      <c r="F1384" s="4">
        <v>0</v>
      </c>
      <c r="J1384" s="4">
        <f>MIN(Table16[[#This Row],[Medicare Outpatient Allowable Rate]:[WPPA Inc Outpatient Allowable Rate]])</f>
        <v>0</v>
      </c>
      <c r="K1384" s="4">
        <f>MAX(Table16[[#This Row],[Blue Cross Outpatient Allowable Rate]:[WPPA Inc Outpatient Allowable Rate]])</f>
        <v>0</v>
      </c>
      <c r="L1384" s="4">
        <f>SUM(Table16[[#This Row],[Price]]*4.42)</f>
        <v>0</v>
      </c>
      <c r="M1384" s="4">
        <v>0</v>
      </c>
      <c r="N1384" s="4">
        <f>SUM(Table16[[#This Row],[ChargeID]]*0.76)</f>
        <v>0</v>
      </c>
      <c r="O1384" s="4">
        <f>SUM(Table16[[#This Row],[Price]]*0.95)</f>
        <v>0</v>
      </c>
      <c r="P1384" s="4">
        <f>SUM(Table16[[#This Row],[Price]]*0.8)</f>
        <v>0</v>
      </c>
      <c r="Q1384" s="4">
        <f>SUM(Table16[[#This Row],[Price]]*0.6)</f>
        <v>0</v>
      </c>
    </row>
    <row r="1385" spans="1:17" x14ac:dyDescent="0.25">
      <c r="A1385" t="s">
        <v>333</v>
      </c>
      <c r="B1385">
        <v>0</v>
      </c>
      <c r="C1385" t="s">
        <v>1392</v>
      </c>
      <c r="D1385">
        <v>636</v>
      </c>
      <c r="E1385" t="s">
        <v>337</v>
      </c>
      <c r="F1385" s="4">
        <v>0</v>
      </c>
      <c r="J1385" s="4">
        <f>MIN(Table16[[#This Row],[Medicare Outpatient Allowable Rate]:[WPPA Inc Outpatient Allowable Rate]])</f>
        <v>0</v>
      </c>
      <c r="K1385" s="4">
        <f>MAX(Table16[[#This Row],[Blue Cross Outpatient Allowable Rate]:[WPPA Inc Outpatient Allowable Rate]])</f>
        <v>0</v>
      </c>
      <c r="L1385" s="4">
        <f>SUM(Table16[[#This Row],[Price]]*4.42)</f>
        <v>0</v>
      </c>
      <c r="M1385" s="4">
        <v>0</v>
      </c>
      <c r="N1385" s="4">
        <f>SUM(Table16[[#This Row],[ChargeID]]*0.76)</f>
        <v>0</v>
      </c>
      <c r="O1385" s="4">
        <f>SUM(Table16[[#This Row],[Price]]*0.95)</f>
        <v>0</v>
      </c>
      <c r="P1385" s="4">
        <f>SUM(Table16[[#This Row],[Price]]*0.8)</f>
        <v>0</v>
      </c>
      <c r="Q1385" s="4">
        <f>SUM(Table16[[#This Row],[Price]]*0.6)</f>
        <v>0</v>
      </c>
    </row>
    <row r="1386" spans="1:17" x14ac:dyDescent="0.25">
      <c r="A1386" t="s">
        <v>333</v>
      </c>
      <c r="B1386">
        <v>0</v>
      </c>
      <c r="C1386" t="s">
        <v>1105</v>
      </c>
      <c r="D1386">
        <v>636</v>
      </c>
      <c r="E1386" t="s">
        <v>402</v>
      </c>
      <c r="F1386" s="4">
        <v>0</v>
      </c>
      <c r="J1386" s="4">
        <f>MIN(Table16[[#This Row],[Medicare Outpatient Allowable Rate]:[WPPA Inc Outpatient Allowable Rate]])</f>
        <v>0</v>
      </c>
      <c r="K1386" s="4">
        <f>MAX(Table16[[#This Row],[Blue Cross Outpatient Allowable Rate]:[WPPA Inc Outpatient Allowable Rate]])</f>
        <v>0</v>
      </c>
      <c r="L1386" s="4">
        <f>SUM(Table16[[#This Row],[Price]]*4.42)</f>
        <v>0</v>
      </c>
      <c r="M1386" s="4">
        <v>0</v>
      </c>
      <c r="N1386" s="4">
        <f>SUM(Table16[[#This Row],[ChargeID]]*0.76)</f>
        <v>0</v>
      </c>
      <c r="O1386" s="4">
        <f>SUM(Table16[[#This Row],[Price]]*0.95)</f>
        <v>0</v>
      </c>
      <c r="P1386" s="4">
        <f>SUM(Table16[[#This Row],[Price]]*0.8)</f>
        <v>0</v>
      </c>
      <c r="Q1386" s="4">
        <f>SUM(Table16[[#This Row],[Price]]*0.6)</f>
        <v>0</v>
      </c>
    </row>
    <row r="1387" spans="1:17" x14ac:dyDescent="0.25">
      <c r="A1387" t="s">
        <v>333</v>
      </c>
      <c r="B1387">
        <v>0</v>
      </c>
      <c r="C1387" t="s">
        <v>1393</v>
      </c>
      <c r="D1387">
        <v>636</v>
      </c>
      <c r="E1387" t="s">
        <v>345</v>
      </c>
      <c r="F1387" s="4">
        <v>0</v>
      </c>
      <c r="J1387" s="4">
        <f>MIN(Table16[[#This Row],[Medicare Outpatient Allowable Rate]:[WPPA Inc Outpatient Allowable Rate]])</f>
        <v>0</v>
      </c>
      <c r="K1387" s="4">
        <f>MAX(Table16[[#This Row],[Blue Cross Outpatient Allowable Rate]:[WPPA Inc Outpatient Allowable Rate]])</f>
        <v>0</v>
      </c>
      <c r="L1387" s="4">
        <f>SUM(Table16[[#This Row],[Price]]*4.42)</f>
        <v>0</v>
      </c>
      <c r="M1387" s="4">
        <v>0</v>
      </c>
      <c r="N1387" s="4">
        <f>SUM(Table16[[#This Row],[ChargeID]]*0.76)</f>
        <v>0</v>
      </c>
      <c r="O1387" s="4">
        <f>SUM(Table16[[#This Row],[Price]]*0.95)</f>
        <v>0</v>
      </c>
      <c r="P1387" s="4">
        <f>SUM(Table16[[#This Row],[Price]]*0.8)</f>
        <v>0</v>
      </c>
      <c r="Q1387" s="4">
        <f>SUM(Table16[[#This Row],[Price]]*0.6)</f>
        <v>0</v>
      </c>
    </row>
    <row r="1388" spans="1:17" x14ac:dyDescent="0.25">
      <c r="A1388" t="s">
        <v>333</v>
      </c>
      <c r="B1388">
        <v>0</v>
      </c>
      <c r="C1388" t="s">
        <v>1394</v>
      </c>
      <c r="D1388">
        <v>636</v>
      </c>
      <c r="E1388" t="s">
        <v>402</v>
      </c>
      <c r="F1388" s="4">
        <v>0</v>
      </c>
      <c r="J1388" s="4">
        <f>MIN(Table16[[#This Row],[Medicare Outpatient Allowable Rate]:[WPPA Inc Outpatient Allowable Rate]])</f>
        <v>0</v>
      </c>
      <c r="K1388" s="4">
        <f>MAX(Table16[[#This Row],[Blue Cross Outpatient Allowable Rate]:[WPPA Inc Outpatient Allowable Rate]])</f>
        <v>0</v>
      </c>
      <c r="L1388" s="4">
        <f>SUM(Table16[[#This Row],[Price]]*4.42)</f>
        <v>0</v>
      </c>
      <c r="M1388" s="4">
        <v>0</v>
      </c>
      <c r="N1388" s="4">
        <f>SUM(Table16[[#This Row],[ChargeID]]*0.76)</f>
        <v>0</v>
      </c>
      <c r="O1388" s="4">
        <f>SUM(Table16[[#This Row],[Price]]*0.95)</f>
        <v>0</v>
      </c>
      <c r="P1388" s="4">
        <f>SUM(Table16[[#This Row],[Price]]*0.8)</f>
        <v>0</v>
      </c>
      <c r="Q1388" s="4">
        <f>SUM(Table16[[#This Row],[Price]]*0.6)</f>
        <v>0</v>
      </c>
    </row>
    <row r="1389" spans="1:17" x14ac:dyDescent="0.25">
      <c r="A1389" t="s">
        <v>333</v>
      </c>
      <c r="B1389">
        <v>0</v>
      </c>
      <c r="C1389" t="s">
        <v>1395</v>
      </c>
      <c r="D1389">
        <v>636</v>
      </c>
      <c r="E1389" t="s">
        <v>337</v>
      </c>
      <c r="F1389" s="4">
        <v>0</v>
      </c>
      <c r="J1389" s="4">
        <f>MIN(Table16[[#This Row],[Medicare Outpatient Allowable Rate]:[WPPA Inc Outpatient Allowable Rate]])</f>
        <v>0</v>
      </c>
      <c r="K1389" s="4">
        <f>MAX(Table16[[#This Row],[Blue Cross Outpatient Allowable Rate]:[WPPA Inc Outpatient Allowable Rate]])</f>
        <v>0</v>
      </c>
      <c r="L1389" s="4">
        <f>SUM(Table16[[#This Row],[Price]]*4.42)</f>
        <v>0</v>
      </c>
      <c r="M1389" s="4">
        <v>0</v>
      </c>
      <c r="N1389" s="4">
        <f>SUM(Table16[[#This Row],[ChargeID]]*0.76)</f>
        <v>0</v>
      </c>
      <c r="O1389" s="4">
        <f>SUM(Table16[[#This Row],[Price]]*0.95)</f>
        <v>0</v>
      </c>
      <c r="P1389" s="4">
        <f>SUM(Table16[[#This Row],[Price]]*0.8)</f>
        <v>0</v>
      </c>
      <c r="Q1389" s="4">
        <f>SUM(Table16[[#This Row],[Price]]*0.6)</f>
        <v>0</v>
      </c>
    </row>
    <row r="1390" spans="1:17" x14ac:dyDescent="0.25">
      <c r="A1390" t="s">
        <v>333</v>
      </c>
      <c r="B1390">
        <v>0</v>
      </c>
      <c r="C1390" t="s">
        <v>487</v>
      </c>
      <c r="D1390">
        <v>636</v>
      </c>
      <c r="E1390" t="s">
        <v>343</v>
      </c>
      <c r="F1390" s="4">
        <v>0</v>
      </c>
      <c r="J1390" s="4">
        <f>MIN(Table16[[#This Row],[Medicare Outpatient Allowable Rate]:[WPPA Inc Outpatient Allowable Rate]])</f>
        <v>0</v>
      </c>
      <c r="K1390" s="4">
        <f>MAX(Table16[[#This Row],[Blue Cross Outpatient Allowable Rate]:[WPPA Inc Outpatient Allowable Rate]])</f>
        <v>0</v>
      </c>
      <c r="L1390" s="4">
        <f>SUM(Table16[[#This Row],[Price]]*4.42)</f>
        <v>0</v>
      </c>
      <c r="M1390" s="4">
        <v>0</v>
      </c>
      <c r="N1390" s="4">
        <f>SUM(Table16[[#This Row],[ChargeID]]*0.76)</f>
        <v>0</v>
      </c>
      <c r="O1390" s="4">
        <f>SUM(Table16[[#This Row],[Price]]*0.95)</f>
        <v>0</v>
      </c>
      <c r="P1390" s="4">
        <f>SUM(Table16[[#This Row],[Price]]*0.8)</f>
        <v>0</v>
      </c>
      <c r="Q1390" s="4">
        <f>SUM(Table16[[#This Row],[Price]]*0.6)</f>
        <v>0</v>
      </c>
    </row>
    <row r="1391" spans="1:17" x14ac:dyDescent="0.25">
      <c r="A1391" t="s">
        <v>333</v>
      </c>
      <c r="B1391">
        <v>0</v>
      </c>
      <c r="C1391" t="s">
        <v>535</v>
      </c>
      <c r="D1391">
        <v>636</v>
      </c>
      <c r="E1391" t="s">
        <v>337</v>
      </c>
      <c r="F1391" s="4">
        <v>0</v>
      </c>
      <c r="J1391" s="4">
        <f>MIN(Table16[[#This Row],[Medicare Outpatient Allowable Rate]:[WPPA Inc Outpatient Allowable Rate]])</f>
        <v>0</v>
      </c>
      <c r="K1391" s="4">
        <f>MAX(Table16[[#This Row],[Blue Cross Outpatient Allowable Rate]:[WPPA Inc Outpatient Allowable Rate]])</f>
        <v>0</v>
      </c>
      <c r="L1391" s="4">
        <f>SUM(Table16[[#This Row],[Price]]*4.42)</f>
        <v>0</v>
      </c>
      <c r="M1391" s="4">
        <v>0</v>
      </c>
      <c r="N1391" s="4">
        <f>SUM(Table16[[#This Row],[ChargeID]]*0.76)</f>
        <v>0</v>
      </c>
      <c r="O1391" s="4">
        <f>SUM(Table16[[#This Row],[Price]]*0.95)</f>
        <v>0</v>
      </c>
      <c r="P1391" s="4">
        <f>SUM(Table16[[#This Row],[Price]]*0.8)</f>
        <v>0</v>
      </c>
      <c r="Q1391" s="4">
        <f>SUM(Table16[[#This Row],[Price]]*0.6)</f>
        <v>0</v>
      </c>
    </row>
    <row r="1392" spans="1:17" x14ac:dyDescent="0.25">
      <c r="A1392" t="s">
        <v>333</v>
      </c>
      <c r="B1392">
        <v>0</v>
      </c>
      <c r="C1392" t="s">
        <v>1396</v>
      </c>
      <c r="D1392">
        <v>636</v>
      </c>
      <c r="E1392" t="s">
        <v>345</v>
      </c>
      <c r="F1392" s="4">
        <v>0</v>
      </c>
      <c r="J1392" s="4">
        <f>MIN(Table16[[#This Row],[Medicare Outpatient Allowable Rate]:[WPPA Inc Outpatient Allowable Rate]])</f>
        <v>0</v>
      </c>
      <c r="K1392" s="4">
        <f>MAX(Table16[[#This Row],[Blue Cross Outpatient Allowable Rate]:[WPPA Inc Outpatient Allowable Rate]])</f>
        <v>0</v>
      </c>
      <c r="L1392" s="4">
        <f>SUM(Table16[[#This Row],[Price]]*4.42)</f>
        <v>0</v>
      </c>
      <c r="M1392" s="4">
        <v>0</v>
      </c>
      <c r="N1392" s="4">
        <f>SUM(Table16[[#This Row],[ChargeID]]*0.76)</f>
        <v>0</v>
      </c>
      <c r="O1392" s="4">
        <f>SUM(Table16[[#This Row],[Price]]*0.95)</f>
        <v>0</v>
      </c>
      <c r="P1392" s="4">
        <f>SUM(Table16[[#This Row],[Price]]*0.8)</f>
        <v>0</v>
      </c>
      <c r="Q1392" s="4">
        <f>SUM(Table16[[#This Row],[Price]]*0.6)</f>
        <v>0</v>
      </c>
    </row>
    <row r="1393" spans="1:17" x14ac:dyDescent="0.25">
      <c r="A1393" t="s">
        <v>333</v>
      </c>
      <c r="B1393">
        <v>0</v>
      </c>
      <c r="C1393" t="s">
        <v>1397</v>
      </c>
      <c r="D1393">
        <v>636</v>
      </c>
      <c r="E1393" t="s">
        <v>345</v>
      </c>
      <c r="F1393" s="4">
        <v>0</v>
      </c>
      <c r="J1393" s="4">
        <f>MIN(Table16[[#This Row],[Medicare Outpatient Allowable Rate]:[WPPA Inc Outpatient Allowable Rate]])</f>
        <v>0</v>
      </c>
      <c r="K1393" s="4">
        <f>MAX(Table16[[#This Row],[Blue Cross Outpatient Allowable Rate]:[WPPA Inc Outpatient Allowable Rate]])</f>
        <v>0</v>
      </c>
      <c r="L1393" s="4">
        <f>SUM(Table16[[#This Row],[Price]]*4.42)</f>
        <v>0</v>
      </c>
      <c r="M1393" s="4">
        <v>0</v>
      </c>
      <c r="N1393" s="4">
        <f>SUM(Table16[[#This Row],[ChargeID]]*0.76)</f>
        <v>0</v>
      </c>
      <c r="O1393" s="4">
        <f>SUM(Table16[[#This Row],[Price]]*0.95)</f>
        <v>0</v>
      </c>
      <c r="P1393" s="4">
        <f>SUM(Table16[[#This Row],[Price]]*0.8)</f>
        <v>0</v>
      </c>
      <c r="Q1393" s="4">
        <f>SUM(Table16[[#This Row],[Price]]*0.6)</f>
        <v>0</v>
      </c>
    </row>
    <row r="1394" spans="1:17" x14ac:dyDescent="0.25">
      <c r="A1394" t="s">
        <v>333</v>
      </c>
      <c r="B1394">
        <v>0</v>
      </c>
      <c r="C1394" t="s">
        <v>1398</v>
      </c>
      <c r="D1394">
        <v>636</v>
      </c>
      <c r="E1394" t="s">
        <v>345</v>
      </c>
      <c r="F1394" s="4">
        <v>0</v>
      </c>
      <c r="J1394" s="4">
        <f>MIN(Table16[[#This Row],[Medicare Outpatient Allowable Rate]:[WPPA Inc Outpatient Allowable Rate]])</f>
        <v>0</v>
      </c>
      <c r="K1394" s="4">
        <f>MAX(Table16[[#This Row],[Blue Cross Outpatient Allowable Rate]:[WPPA Inc Outpatient Allowable Rate]])</f>
        <v>0</v>
      </c>
      <c r="L1394" s="4">
        <f>SUM(Table16[[#This Row],[Price]]*4.42)</f>
        <v>0</v>
      </c>
      <c r="M1394" s="4">
        <v>0</v>
      </c>
      <c r="N1394" s="4">
        <f>SUM(Table16[[#This Row],[ChargeID]]*0.76)</f>
        <v>0</v>
      </c>
      <c r="O1394" s="4">
        <f>SUM(Table16[[#This Row],[Price]]*0.95)</f>
        <v>0</v>
      </c>
      <c r="P1394" s="4">
        <f>SUM(Table16[[#This Row],[Price]]*0.8)</f>
        <v>0</v>
      </c>
      <c r="Q1394" s="4">
        <f>SUM(Table16[[#This Row],[Price]]*0.6)</f>
        <v>0</v>
      </c>
    </row>
    <row r="1395" spans="1:17" x14ac:dyDescent="0.25">
      <c r="A1395" t="s">
        <v>333</v>
      </c>
      <c r="B1395">
        <v>0</v>
      </c>
      <c r="C1395" t="s">
        <v>1399</v>
      </c>
      <c r="D1395">
        <v>636</v>
      </c>
      <c r="E1395" t="s">
        <v>343</v>
      </c>
      <c r="F1395" s="4">
        <v>0</v>
      </c>
      <c r="J1395" s="4">
        <f>MIN(Table16[[#This Row],[Medicare Outpatient Allowable Rate]:[WPPA Inc Outpatient Allowable Rate]])</f>
        <v>0</v>
      </c>
      <c r="K1395" s="4">
        <f>MAX(Table16[[#This Row],[Blue Cross Outpatient Allowable Rate]:[WPPA Inc Outpatient Allowable Rate]])</f>
        <v>0</v>
      </c>
      <c r="L1395" s="4">
        <f>SUM(Table16[[#This Row],[Price]]*4.42)</f>
        <v>0</v>
      </c>
      <c r="M1395" s="4">
        <v>0</v>
      </c>
      <c r="N1395" s="4">
        <f>SUM(Table16[[#This Row],[ChargeID]]*0.76)</f>
        <v>0</v>
      </c>
      <c r="O1395" s="4">
        <f>SUM(Table16[[#This Row],[Price]]*0.95)</f>
        <v>0</v>
      </c>
      <c r="P1395" s="4">
        <f>SUM(Table16[[#This Row],[Price]]*0.8)</f>
        <v>0</v>
      </c>
      <c r="Q1395" s="4">
        <f>SUM(Table16[[#This Row],[Price]]*0.6)</f>
        <v>0</v>
      </c>
    </row>
    <row r="1396" spans="1:17" x14ac:dyDescent="0.25">
      <c r="A1396" t="s">
        <v>333</v>
      </c>
      <c r="B1396">
        <v>0</v>
      </c>
      <c r="C1396" t="s">
        <v>1400</v>
      </c>
      <c r="D1396">
        <v>636</v>
      </c>
      <c r="E1396" t="s">
        <v>426</v>
      </c>
      <c r="F1396" s="4">
        <v>0</v>
      </c>
      <c r="J1396" s="4">
        <f>MIN(Table16[[#This Row],[Medicare Outpatient Allowable Rate]:[WPPA Inc Outpatient Allowable Rate]])</f>
        <v>0</v>
      </c>
      <c r="K1396" s="4">
        <f>MAX(Table16[[#This Row],[Blue Cross Outpatient Allowable Rate]:[WPPA Inc Outpatient Allowable Rate]])</f>
        <v>0</v>
      </c>
      <c r="L1396" s="4">
        <f>SUM(Table16[[#This Row],[Price]]*4.42)</f>
        <v>0</v>
      </c>
      <c r="M1396" s="4">
        <v>0</v>
      </c>
      <c r="N1396" s="4">
        <f>SUM(Table16[[#This Row],[ChargeID]]*0.76)</f>
        <v>0</v>
      </c>
      <c r="O1396" s="4">
        <f>SUM(Table16[[#This Row],[Price]]*0.95)</f>
        <v>0</v>
      </c>
      <c r="P1396" s="4">
        <f>SUM(Table16[[#This Row],[Price]]*0.8)</f>
        <v>0</v>
      </c>
      <c r="Q1396" s="4">
        <f>SUM(Table16[[#This Row],[Price]]*0.6)</f>
        <v>0</v>
      </c>
    </row>
    <row r="1397" spans="1:17" x14ac:dyDescent="0.25">
      <c r="A1397" t="s">
        <v>333</v>
      </c>
      <c r="B1397">
        <v>0</v>
      </c>
      <c r="C1397" t="s">
        <v>1401</v>
      </c>
      <c r="D1397">
        <v>636</v>
      </c>
      <c r="E1397" t="s">
        <v>353</v>
      </c>
      <c r="F1397" s="4">
        <v>0</v>
      </c>
      <c r="J1397" s="4">
        <f>MIN(Table16[[#This Row],[Medicare Outpatient Allowable Rate]:[WPPA Inc Outpatient Allowable Rate]])</f>
        <v>0</v>
      </c>
      <c r="K1397" s="4">
        <f>MAX(Table16[[#This Row],[Blue Cross Outpatient Allowable Rate]:[WPPA Inc Outpatient Allowable Rate]])</f>
        <v>0</v>
      </c>
      <c r="L1397" s="4">
        <f>SUM(Table16[[#This Row],[Price]]*4.42)</f>
        <v>0</v>
      </c>
      <c r="M1397" s="4">
        <v>0</v>
      </c>
      <c r="N1397" s="4">
        <f>SUM(Table16[[#This Row],[ChargeID]]*0.76)</f>
        <v>0</v>
      </c>
      <c r="O1397" s="4">
        <f>SUM(Table16[[#This Row],[Price]]*0.95)</f>
        <v>0</v>
      </c>
      <c r="P1397" s="4">
        <f>SUM(Table16[[#This Row],[Price]]*0.8)</f>
        <v>0</v>
      </c>
      <c r="Q1397" s="4">
        <f>SUM(Table16[[#This Row],[Price]]*0.6)</f>
        <v>0</v>
      </c>
    </row>
    <row r="1398" spans="1:17" x14ac:dyDescent="0.25">
      <c r="A1398" t="s">
        <v>333</v>
      </c>
      <c r="B1398">
        <v>0</v>
      </c>
      <c r="C1398" t="s">
        <v>1402</v>
      </c>
      <c r="D1398">
        <v>636</v>
      </c>
      <c r="E1398" t="s">
        <v>345</v>
      </c>
      <c r="F1398" s="4">
        <v>0</v>
      </c>
      <c r="J1398" s="4">
        <f>MIN(Table16[[#This Row],[Medicare Outpatient Allowable Rate]:[WPPA Inc Outpatient Allowable Rate]])</f>
        <v>0</v>
      </c>
      <c r="K1398" s="4">
        <f>MAX(Table16[[#This Row],[Blue Cross Outpatient Allowable Rate]:[WPPA Inc Outpatient Allowable Rate]])</f>
        <v>0</v>
      </c>
      <c r="L1398" s="4">
        <f>SUM(Table16[[#This Row],[Price]]*4.42)</f>
        <v>0</v>
      </c>
      <c r="M1398" s="4">
        <v>0</v>
      </c>
      <c r="N1398" s="4">
        <f>SUM(Table16[[#This Row],[ChargeID]]*0.76)</f>
        <v>0</v>
      </c>
      <c r="O1398" s="4">
        <f>SUM(Table16[[#This Row],[Price]]*0.95)</f>
        <v>0</v>
      </c>
      <c r="P1398" s="4">
        <f>SUM(Table16[[#This Row],[Price]]*0.8)</f>
        <v>0</v>
      </c>
      <c r="Q1398" s="4">
        <f>SUM(Table16[[#This Row],[Price]]*0.6)</f>
        <v>0</v>
      </c>
    </row>
    <row r="1399" spans="1:17" x14ac:dyDescent="0.25">
      <c r="A1399" t="s">
        <v>333</v>
      </c>
      <c r="B1399">
        <v>0</v>
      </c>
      <c r="C1399" t="s">
        <v>1403</v>
      </c>
      <c r="D1399">
        <v>636</v>
      </c>
      <c r="E1399" t="s">
        <v>345</v>
      </c>
      <c r="F1399" s="4">
        <v>0</v>
      </c>
      <c r="J1399" s="4">
        <f>MIN(Table16[[#This Row],[Medicare Outpatient Allowable Rate]:[WPPA Inc Outpatient Allowable Rate]])</f>
        <v>0</v>
      </c>
      <c r="K1399" s="4">
        <f>MAX(Table16[[#This Row],[Blue Cross Outpatient Allowable Rate]:[WPPA Inc Outpatient Allowable Rate]])</f>
        <v>0</v>
      </c>
      <c r="L1399" s="4">
        <f>SUM(Table16[[#This Row],[Price]]*4.42)</f>
        <v>0</v>
      </c>
      <c r="M1399" s="4">
        <v>0</v>
      </c>
      <c r="N1399" s="4">
        <f>SUM(Table16[[#This Row],[ChargeID]]*0.76)</f>
        <v>0</v>
      </c>
      <c r="O1399" s="4">
        <f>SUM(Table16[[#This Row],[Price]]*0.95)</f>
        <v>0</v>
      </c>
      <c r="P1399" s="4">
        <f>SUM(Table16[[#This Row],[Price]]*0.8)</f>
        <v>0</v>
      </c>
      <c r="Q1399" s="4">
        <f>SUM(Table16[[#This Row],[Price]]*0.6)</f>
        <v>0</v>
      </c>
    </row>
    <row r="1400" spans="1:17" x14ac:dyDescent="0.25">
      <c r="A1400" t="s">
        <v>333</v>
      </c>
      <c r="B1400">
        <v>0</v>
      </c>
      <c r="C1400" t="s">
        <v>1045</v>
      </c>
      <c r="D1400">
        <v>636</v>
      </c>
      <c r="E1400" t="s">
        <v>345</v>
      </c>
      <c r="F1400" s="4">
        <v>0</v>
      </c>
      <c r="J1400" s="4">
        <f>MIN(Table16[[#This Row],[Medicare Outpatient Allowable Rate]:[WPPA Inc Outpatient Allowable Rate]])</f>
        <v>0</v>
      </c>
      <c r="K1400" s="4">
        <f>MAX(Table16[[#This Row],[Blue Cross Outpatient Allowable Rate]:[WPPA Inc Outpatient Allowable Rate]])</f>
        <v>0</v>
      </c>
      <c r="L1400" s="4">
        <f>SUM(Table16[[#This Row],[Price]]*4.42)</f>
        <v>0</v>
      </c>
      <c r="M1400" s="4">
        <v>0</v>
      </c>
      <c r="N1400" s="4">
        <f>SUM(Table16[[#This Row],[ChargeID]]*0.76)</f>
        <v>0</v>
      </c>
      <c r="O1400" s="4">
        <f>SUM(Table16[[#This Row],[Price]]*0.95)</f>
        <v>0</v>
      </c>
      <c r="P1400" s="4">
        <f>SUM(Table16[[#This Row],[Price]]*0.8)</f>
        <v>0</v>
      </c>
      <c r="Q1400" s="4">
        <f>SUM(Table16[[#This Row],[Price]]*0.6)</f>
        <v>0</v>
      </c>
    </row>
    <row r="1401" spans="1:17" x14ac:dyDescent="0.25">
      <c r="A1401" t="s">
        <v>333</v>
      </c>
      <c r="B1401">
        <v>0</v>
      </c>
      <c r="C1401" t="s">
        <v>1404</v>
      </c>
      <c r="D1401">
        <v>636</v>
      </c>
      <c r="E1401" t="s">
        <v>383</v>
      </c>
      <c r="F1401" s="4">
        <v>0</v>
      </c>
      <c r="J1401" s="4">
        <f>MIN(Table16[[#This Row],[Medicare Outpatient Allowable Rate]:[WPPA Inc Outpatient Allowable Rate]])</f>
        <v>0</v>
      </c>
      <c r="K1401" s="4">
        <f>MAX(Table16[[#This Row],[Blue Cross Outpatient Allowable Rate]:[WPPA Inc Outpatient Allowable Rate]])</f>
        <v>0</v>
      </c>
      <c r="L1401" s="4">
        <f>SUM(Table16[[#This Row],[Price]]*4.42)</f>
        <v>0</v>
      </c>
      <c r="M1401" s="4">
        <v>0</v>
      </c>
      <c r="N1401" s="4">
        <f>SUM(Table16[[#This Row],[ChargeID]]*0.76)</f>
        <v>0</v>
      </c>
      <c r="O1401" s="4">
        <f>SUM(Table16[[#This Row],[Price]]*0.95)</f>
        <v>0</v>
      </c>
      <c r="P1401" s="4">
        <f>SUM(Table16[[#This Row],[Price]]*0.8)</f>
        <v>0</v>
      </c>
      <c r="Q1401" s="4">
        <f>SUM(Table16[[#This Row],[Price]]*0.6)</f>
        <v>0</v>
      </c>
    </row>
    <row r="1402" spans="1:17" x14ac:dyDescent="0.25">
      <c r="A1402" t="s">
        <v>333</v>
      </c>
      <c r="B1402">
        <v>0</v>
      </c>
      <c r="C1402" t="s">
        <v>1405</v>
      </c>
      <c r="D1402">
        <v>636</v>
      </c>
      <c r="E1402" t="s">
        <v>335</v>
      </c>
      <c r="F1402" s="4">
        <v>0</v>
      </c>
      <c r="J1402" s="4">
        <f>MIN(Table16[[#This Row],[Medicare Outpatient Allowable Rate]:[WPPA Inc Outpatient Allowable Rate]])</f>
        <v>0</v>
      </c>
      <c r="K1402" s="4">
        <f>MAX(Table16[[#This Row],[Blue Cross Outpatient Allowable Rate]:[WPPA Inc Outpatient Allowable Rate]])</f>
        <v>0</v>
      </c>
      <c r="L1402" s="4">
        <f>SUM(Table16[[#This Row],[Price]]*4.42)</f>
        <v>0</v>
      </c>
      <c r="M1402" s="4">
        <v>0</v>
      </c>
      <c r="N1402" s="4">
        <f>SUM(Table16[[#This Row],[ChargeID]]*0.76)</f>
        <v>0</v>
      </c>
      <c r="O1402" s="4">
        <f>SUM(Table16[[#This Row],[Price]]*0.95)</f>
        <v>0</v>
      </c>
      <c r="P1402" s="4">
        <f>SUM(Table16[[#This Row],[Price]]*0.8)</f>
        <v>0</v>
      </c>
      <c r="Q1402" s="4">
        <f>SUM(Table16[[#This Row],[Price]]*0.6)</f>
        <v>0</v>
      </c>
    </row>
    <row r="1403" spans="1:17" x14ac:dyDescent="0.25">
      <c r="A1403" t="s">
        <v>333</v>
      </c>
      <c r="B1403">
        <v>0</v>
      </c>
      <c r="C1403" t="s">
        <v>1406</v>
      </c>
      <c r="D1403">
        <v>636</v>
      </c>
      <c r="E1403" t="s">
        <v>343</v>
      </c>
      <c r="F1403" s="4">
        <v>0</v>
      </c>
      <c r="J1403" s="4">
        <f>MIN(Table16[[#This Row],[Medicare Outpatient Allowable Rate]:[WPPA Inc Outpatient Allowable Rate]])</f>
        <v>0</v>
      </c>
      <c r="K1403" s="4">
        <f>MAX(Table16[[#This Row],[Blue Cross Outpatient Allowable Rate]:[WPPA Inc Outpatient Allowable Rate]])</f>
        <v>0</v>
      </c>
      <c r="L1403" s="4">
        <f>SUM(Table16[[#This Row],[Price]]*4.42)</f>
        <v>0</v>
      </c>
      <c r="M1403" s="4">
        <v>0</v>
      </c>
      <c r="N1403" s="4">
        <f>SUM(Table16[[#This Row],[ChargeID]]*0.76)</f>
        <v>0</v>
      </c>
      <c r="O1403" s="4">
        <f>SUM(Table16[[#This Row],[Price]]*0.95)</f>
        <v>0</v>
      </c>
      <c r="P1403" s="4">
        <f>SUM(Table16[[#This Row],[Price]]*0.8)</f>
        <v>0</v>
      </c>
      <c r="Q1403" s="4">
        <f>SUM(Table16[[#This Row],[Price]]*0.6)</f>
        <v>0</v>
      </c>
    </row>
    <row r="1404" spans="1:17" x14ac:dyDescent="0.25">
      <c r="A1404" t="s">
        <v>333</v>
      </c>
      <c r="B1404">
        <v>0</v>
      </c>
      <c r="C1404" t="s">
        <v>1407</v>
      </c>
      <c r="D1404">
        <v>636</v>
      </c>
      <c r="E1404" t="s">
        <v>345</v>
      </c>
      <c r="F1404" s="4">
        <v>0</v>
      </c>
      <c r="J1404" s="4">
        <f>MIN(Table16[[#This Row],[Medicare Outpatient Allowable Rate]:[WPPA Inc Outpatient Allowable Rate]])</f>
        <v>0</v>
      </c>
      <c r="K1404" s="4">
        <f>MAX(Table16[[#This Row],[Blue Cross Outpatient Allowable Rate]:[WPPA Inc Outpatient Allowable Rate]])</f>
        <v>0</v>
      </c>
      <c r="L1404" s="4">
        <f>SUM(Table16[[#This Row],[Price]]*4.42)</f>
        <v>0</v>
      </c>
      <c r="M1404" s="4">
        <v>0</v>
      </c>
      <c r="N1404" s="4">
        <f>SUM(Table16[[#This Row],[ChargeID]]*0.76)</f>
        <v>0</v>
      </c>
      <c r="O1404" s="4">
        <f>SUM(Table16[[#This Row],[Price]]*0.95)</f>
        <v>0</v>
      </c>
      <c r="P1404" s="4">
        <f>SUM(Table16[[#This Row],[Price]]*0.8)</f>
        <v>0</v>
      </c>
      <c r="Q1404" s="4">
        <f>SUM(Table16[[#This Row],[Price]]*0.6)</f>
        <v>0</v>
      </c>
    </row>
    <row r="1405" spans="1:17" x14ac:dyDescent="0.25">
      <c r="A1405" t="s">
        <v>333</v>
      </c>
      <c r="B1405">
        <v>0</v>
      </c>
      <c r="C1405" t="s">
        <v>1408</v>
      </c>
      <c r="D1405">
        <v>636</v>
      </c>
      <c r="E1405" t="s">
        <v>448</v>
      </c>
      <c r="F1405" s="4">
        <v>0</v>
      </c>
      <c r="J1405" s="4">
        <f>MIN(Table16[[#This Row],[Medicare Outpatient Allowable Rate]:[WPPA Inc Outpatient Allowable Rate]])</f>
        <v>0</v>
      </c>
      <c r="K1405" s="4">
        <f>MAX(Table16[[#This Row],[Blue Cross Outpatient Allowable Rate]:[WPPA Inc Outpatient Allowable Rate]])</f>
        <v>0</v>
      </c>
      <c r="L1405" s="4">
        <f>SUM(Table16[[#This Row],[Price]]*4.42)</f>
        <v>0</v>
      </c>
      <c r="M1405" s="4">
        <v>0</v>
      </c>
      <c r="N1405" s="4">
        <f>SUM(Table16[[#This Row],[ChargeID]]*0.76)</f>
        <v>0</v>
      </c>
      <c r="O1405" s="4">
        <f>SUM(Table16[[#This Row],[Price]]*0.95)</f>
        <v>0</v>
      </c>
      <c r="P1405" s="4">
        <f>SUM(Table16[[#This Row],[Price]]*0.8)</f>
        <v>0</v>
      </c>
      <c r="Q1405" s="4">
        <f>SUM(Table16[[#This Row],[Price]]*0.6)</f>
        <v>0</v>
      </c>
    </row>
    <row r="1406" spans="1:17" x14ac:dyDescent="0.25">
      <c r="A1406" t="s">
        <v>333</v>
      </c>
      <c r="B1406">
        <v>0</v>
      </c>
      <c r="C1406" t="s">
        <v>1409</v>
      </c>
      <c r="D1406">
        <v>636</v>
      </c>
      <c r="E1406" t="s">
        <v>337</v>
      </c>
      <c r="F1406" s="4">
        <v>0</v>
      </c>
      <c r="J1406" s="4">
        <f>MIN(Table16[[#This Row],[Medicare Outpatient Allowable Rate]:[WPPA Inc Outpatient Allowable Rate]])</f>
        <v>0</v>
      </c>
      <c r="K1406" s="4">
        <f>MAX(Table16[[#This Row],[Blue Cross Outpatient Allowable Rate]:[WPPA Inc Outpatient Allowable Rate]])</f>
        <v>0</v>
      </c>
      <c r="L1406" s="4">
        <f>SUM(Table16[[#This Row],[Price]]*4.42)</f>
        <v>0</v>
      </c>
      <c r="M1406" s="4">
        <v>0</v>
      </c>
      <c r="N1406" s="4">
        <f>SUM(Table16[[#This Row],[ChargeID]]*0.76)</f>
        <v>0</v>
      </c>
      <c r="O1406" s="4">
        <f>SUM(Table16[[#This Row],[Price]]*0.95)</f>
        <v>0</v>
      </c>
      <c r="P1406" s="4">
        <f>SUM(Table16[[#This Row],[Price]]*0.8)</f>
        <v>0</v>
      </c>
      <c r="Q1406" s="4">
        <f>SUM(Table16[[#This Row],[Price]]*0.6)</f>
        <v>0</v>
      </c>
    </row>
    <row r="1407" spans="1:17" x14ac:dyDescent="0.25">
      <c r="A1407" t="s">
        <v>333</v>
      </c>
      <c r="B1407">
        <v>0</v>
      </c>
      <c r="C1407" t="s">
        <v>1410</v>
      </c>
      <c r="D1407">
        <v>636</v>
      </c>
      <c r="E1407" t="s">
        <v>337</v>
      </c>
      <c r="F1407" s="4">
        <v>0</v>
      </c>
      <c r="J1407" s="4">
        <f>MIN(Table16[[#This Row],[Medicare Outpatient Allowable Rate]:[WPPA Inc Outpatient Allowable Rate]])</f>
        <v>0</v>
      </c>
      <c r="K1407" s="4">
        <f>MAX(Table16[[#This Row],[Blue Cross Outpatient Allowable Rate]:[WPPA Inc Outpatient Allowable Rate]])</f>
        <v>0</v>
      </c>
      <c r="L1407" s="4">
        <f>SUM(Table16[[#This Row],[Price]]*4.42)</f>
        <v>0</v>
      </c>
      <c r="M1407" s="4">
        <v>0</v>
      </c>
      <c r="N1407" s="4">
        <f>SUM(Table16[[#This Row],[ChargeID]]*0.76)</f>
        <v>0</v>
      </c>
      <c r="O1407" s="4">
        <f>SUM(Table16[[#This Row],[Price]]*0.95)</f>
        <v>0</v>
      </c>
      <c r="P1407" s="4">
        <f>SUM(Table16[[#This Row],[Price]]*0.8)</f>
        <v>0</v>
      </c>
      <c r="Q1407" s="4">
        <f>SUM(Table16[[#This Row],[Price]]*0.6)</f>
        <v>0</v>
      </c>
    </row>
    <row r="1408" spans="1:17" x14ac:dyDescent="0.25">
      <c r="A1408" t="s">
        <v>333</v>
      </c>
      <c r="B1408">
        <v>0</v>
      </c>
      <c r="C1408" t="s">
        <v>1411</v>
      </c>
      <c r="D1408">
        <v>636</v>
      </c>
      <c r="E1408" t="s">
        <v>337</v>
      </c>
      <c r="F1408" s="4">
        <v>0</v>
      </c>
      <c r="J1408" s="4">
        <f>MIN(Table16[[#This Row],[Medicare Outpatient Allowable Rate]:[WPPA Inc Outpatient Allowable Rate]])</f>
        <v>0</v>
      </c>
      <c r="K1408" s="4">
        <f>MAX(Table16[[#This Row],[Blue Cross Outpatient Allowable Rate]:[WPPA Inc Outpatient Allowable Rate]])</f>
        <v>0</v>
      </c>
      <c r="L1408" s="4">
        <f>SUM(Table16[[#This Row],[Price]]*4.42)</f>
        <v>0</v>
      </c>
      <c r="M1408" s="4">
        <v>0</v>
      </c>
      <c r="N1408" s="4">
        <f>SUM(Table16[[#This Row],[ChargeID]]*0.76)</f>
        <v>0</v>
      </c>
      <c r="O1408" s="4">
        <f>SUM(Table16[[#This Row],[Price]]*0.95)</f>
        <v>0</v>
      </c>
      <c r="P1408" s="4">
        <f>SUM(Table16[[#This Row],[Price]]*0.8)</f>
        <v>0</v>
      </c>
      <c r="Q1408" s="4">
        <f>SUM(Table16[[#This Row],[Price]]*0.6)</f>
        <v>0</v>
      </c>
    </row>
    <row r="1409" spans="1:17" x14ac:dyDescent="0.25">
      <c r="A1409" t="s">
        <v>333</v>
      </c>
      <c r="B1409">
        <v>0</v>
      </c>
      <c r="C1409" t="s">
        <v>1412</v>
      </c>
      <c r="D1409">
        <v>636</v>
      </c>
      <c r="E1409" t="s">
        <v>337</v>
      </c>
      <c r="F1409" s="4">
        <v>0</v>
      </c>
      <c r="J1409" s="4">
        <f>MIN(Table16[[#This Row],[Medicare Outpatient Allowable Rate]:[WPPA Inc Outpatient Allowable Rate]])</f>
        <v>0</v>
      </c>
      <c r="K1409" s="4">
        <f>MAX(Table16[[#This Row],[Blue Cross Outpatient Allowable Rate]:[WPPA Inc Outpatient Allowable Rate]])</f>
        <v>0</v>
      </c>
      <c r="L1409" s="4">
        <f>SUM(Table16[[#This Row],[Price]]*4.42)</f>
        <v>0</v>
      </c>
      <c r="M1409" s="4">
        <v>0</v>
      </c>
      <c r="N1409" s="4">
        <f>SUM(Table16[[#This Row],[ChargeID]]*0.76)</f>
        <v>0</v>
      </c>
      <c r="O1409" s="4">
        <f>SUM(Table16[[#This Row],[Price]]*0.95)</f>
        <v>0</v>
      </c>
      <c r="P1409" s="4">
        <f>SUM(Table16[[#This Row],[Price]]*0.8)</f>
        <v>0</v>
      </c>
      <c r="Q1409" s="4">
        <f>SUM(Table16[[#This Row],[Price]]*0.6)</f>
        <v>0</v>
      </c>
    </row>
    <row r="1410" spans="1:17" x14ac:dyDescent="0.25">
      <c r="A1410" t="s">
        <v>333</v>
      </c>
      <c r="B1410">
        <v>0</v>
      </c>
      <c r="C1410" t="s">
        <v>1413</v>
      </c>
      <c r="D1410">
        <v>636</v>
      </c>
      <c r="E1410" t="s">
        <v>345</v>
      </c>
      <c r="F1410" s="4">
        <v>0</v>
      </c>
      <c r="J1410" s="4">
        <f>MIN(Table16[[#This Row],[Medicare Outpatient Allowable Rate]:[WPPA Inc Outpatient Allowable Rate]])</f>
        <v>0</v>
      </c>
      <c r="K1410" s="4">
        <f>MAX(Table16[[#This Row],[Blue Cross Outpatient Allowable Rate]:[WPPA Inc Outpatient Allowable Rate]])</f>
        <v>0</v>
      </c>
      <c r="L1410" s="4">
        <f>SUM(Table16[[#This Row],[Price]]*4.42)</f>
        <v>0</v>
      </c>
      <c r="M1410" s="4">
        <v>0</v>
      </c>
      <c r="N1410" s="4">
        <f>SUM(Table16[[#This Row],[ChargeID]]*0.76)</f>
        <v>0</v>
      </c>
      <c r="O1410" s="4">
        <f>SUM(Table16[[#This Row],[Price]]*0.95)</f>
        <v>0</v>
      </c>
      <c r="P1410" s="4">
        <f>SUM(Table16[[#This Row],[Price]]*0.8)</f>
        <v>0</v>
      </c>
      <c r="Q1410" s="4">
        <f>SUM(Table16[[#This Row],[Price]]*0.6)</f>
        <v>0</v>
      </c>
    </row>
    <row r="1411" spans="1:17" x14ac:dyDescent="0.25">
      <c r="A1411" t="s">
        <v>333</v>
      </c>
      <c r="B1411">
        <v>0</v>
      </c>
      <c r="C1411" t="s">
        <v>1414</v>
      </c>
      <c r="D1411">
        <v>636</v>
      </c>
      <c r="E1411" t="s">
        <v>345</v>
      </c>
      <c r="F1411" s="4">
        <v>0</v>
      </c>
      <c r="J1411" s="4">
        <f>MIN(Table16[[#This Row],[Medicare Outpatient Allowable Rate]:[WPPA Inc Outpatient Allowable Rate]])</f>
        <v>0</v>
      </c>
      <c r="K1411" s="4">
        <f>MAX(Table16[[#This Row],[Blue Cross Outpatient Allowable Rate]:[WPPA Inc Outpatient Allowable Rate]])</f>
        <v>0</v>
      </c>
      <c r="L1411" s="4">
        <f>SUM(Table16[[#This Row],[Price]]*4.42)</f>
        <v>0</v>
      </c>
      <c r="M1411" s="4">
        <v>0</v>
      </c>
      <c r="N1411" s="4">
        <f>SUM(Table16[[#This Row],[ChargeID]]*0.76)</f>
        <v>0</v>
      </c>
      <c r="O1411" s="4">
        <f>SUM(Table16[[#This Row],[Price]]*0.95)</f>
        <v>0</v>
      </c>
      <c r="P1411" s="4">
        <f>SUM(Table16[[#This Row],[Price]]*0.8)</f>
        <v>0</v>
      </c>
      <c r="Q1411" s="4">
        <f>SUM(Table16[[#This Row],[Price]]*0.6)</f>
        <v>0</v>
      </c>
    </row>
    <row r="1412" spans="1:17" x14ac:dyDescent="0.25">
      <c r="A1412" t="s">
        <v>333</v>
      </c>
      <c r="B1412">
        <v>0</v>
      </c>
      <c r="C1412" t="s">
        <v>418</v>
      </c>
      <c r="D1412">
        <v>636</v>
      </c>
      <c r="E1412" t="s">
        <v>337</v>
      </c>
      <c r="F1412" s="4">
        <v>0</v>
      </c>
      <c r="J1412" s="4">
        <f>MIN(Table16[[#This Row],[Medicare Outpatient Allowable Rate]:[WPPA Inc Outpatient Allowable Rate]])</f>
        <v>0</v>
      </c>
      <c r="K1412" s="4">
        <f>MAX(Table16[[#This Row],[Blue Cross Outpatient Allowable Rate]:[WPPA Inc Outpatient Allowable Rate]])</f>
        <v>0</v>
      </c>
      <c r="L1412" s="4">
        <f>SUM(Table16[[#This Row],[Price]]*4.42)</f>
        <v>0</v>
      </c>
      <c r="M1412" s="4">
        <v>0</v>
      </c>
      <c r="N1412" s="4">
        <f>SUM(Table16[[#This Row],[ChargeID]]*0.76)</f>
        <v>0</v>
      </c>
      <c r="O1412" s="4">
        <f>SUM(Table16[[#This Row],[Price]]*0.95)</f>
        <v>0</v>
      </c>
      <c r="P1412" s="4">
        <f>SUM(Table16[[#This Row],[Price]]*0.8)</f>
        <v>0</v>
      </c>
      <c r="Q1412" s="4">
        <f>SUM(Table16[[#This Row],[Price]]*0.6)</f>
        <v>0</v>
      </c>
    </row>
    <row r="1413" spans="1:17" x14ac:dyDescent="0.25">
      <c r="A1413" t="s">
        <v>333</v>
      </c>
      <c r="B1413">
        <v>0</v>
      </c>
      <c r="C1413" t="s">
        <v>1415</v>
      </c>
      <c r="D1413">
        <v>636</v>
      </c>
      <c r="E1413" t="s">
        <v>337</v>
      </c>
      <c r="F1413" s="4">
        <v>0</v>
      </c>
      <c r="J1413" s="4">
        <f>MIN(Table16[[#This Row],[Medicare Outpatient Allowable Rate]:[WPPA Inc Outpatient Allowable Rate]])</f>
        <v>0</v>
      </c>
      <c r="K1413" s="4">
        <f>MAX(Table16[[#This Row],[Blue Cross Outpatient Allowable Rate]:[WPPA Inc Outpatient Allowable Rate]])</f>
        <v>0</v>
      </c>
      <c r="L1413" s="4">
        <f>SUM(Table16[[#This Row],[Price]]*4.42)</f>
        <v>0</v>
      </c>
      <c r="M1413" s="4">
        <v>0</v>
      </c>
      <c r="N1413" s="4">
        <f>SUM(Table16[[#This Row],[ChargeID]]*0.76)</f>
        <v>0</v>
      </c>
      <c r="O1413" s="4">
        <f>SUM(Table16[[#This Row],[Price]]*0.95)</f>
        <v>0</v>
      </c>
      <c r="P1413" s="4">
        <f>SUM(Table16[[#This Row],[Price]]*0.8)</f>
        <v>0</v>
      </c>
      <c r="Q1413" s="4">
        <f>SUM(Table16[[#This Row],[Price]]*0.6)</f>
        <v>0</v>
      </c>
    </row>
    <row r="1414" spans="1:17" x14ac:dyDescent="0.25">
      <c r="A1414" t="s">
        <v>333</v>
      </c>
      <c r="B1414">
        <v>0</v>
      </c>
      <c r="C1414" t="s">
        <v>1416</v>
      </c>
      <c r="D1414">
        <v>636</v>
      </c>
      <c r="E1414" t="s">
        <v>402</v>
      </c>
      <c r="F1414" s="4">
        <v>0</v>
      </c>
      <c r="J1414" s="4">
        <f>MIN(Table16[[#This Row],[Medicare Outpatient Allowable Rate]:[WPPA Inc Outpatient Allowable Rate]])</f>
        <v>0</v>
      </c>
      <c r="K1414" s="4">
        <f>MAX(Table16[[#This Row],[Blue Cross Outpatient Allowable Rate]:[WPPA Inc Outpatient Allowable Rate]])</f>
        <v>0</v>
      </c>
      <c r="L1414" s="4">
        <f>SUM(Table16[[#This Row],[Price]]*4.42)</f>
        <v>0</v>
      </c>
      <c r="M1414" s="4">
        <v>0</v>
      </c>
      <c r="N1414" s="4">
        <f>SUM(Table16[[#This Row],[ChargeID]]*0.76)</f>
        <v>0</v>
      </c>
      <c r="O1414" s="4">
        <f>SUM(Table16[[#This Row],[Price]]*0.95)</f>
        <v>0</v>
      </c>
      <c r="P1414" s="4">
        <f>SUM(Table16[[#This Row],[Price]]*0.8)</f>
        <v>0</v>
      </c>
      <c r="Q1414" s="4">
        <f>SUM(Table16[[#This Row],[Price]]*0.6)</f>
        <v>0</v>
      </c>
    </row>
    <row r="1415" spans="1:17" x14ac:dyDescent="0.25">
      <c r="A1415" t="s">
        <v>333</v>
      </c>
      <c r="B1415">
        <v>0</v>
      </c>
      <c r="C1415" t="s">
        <v>1417</v>
      </c>
      <c r="D1415">
        <v>636</v>
      </c>
      <c r="E1415" t="s">
        <v>356</v>
      </c>
      <c r="F1415" s="4">
        <v>0</v>
      </c>
      <c r="J1415" s="4">
        <f>MIN(Table16[[#This Row],[Medicare Outpatient Allowable Rate]:[WPPA Inc Outpatient Allowable Rate]])</f>
        <v>0</v>
      </c>
      <c r="K1415" s="4">
        <f>MAX(Table16[[#This Row],[Blue Cross Outpatient Allowable Rate]:[WPPA Inc Outpatient Allowable Rate]])</f>
        <v>0</v>
      </c>
      <c r="L1415" s="4">
        <f>SUM(Table16[[#This Row],[Price]]*4.42)</f>
        <v>0</v>
      </c>
      <c r="M1415" s="4">
        <v>0</v>
      </c>
      <c r="N1415" s="4">
        <f>SUM(Table16[[#This Row],[ChargeID]]*0.76)</f>
        <v>0</v>
      </c>
      <c r="O1415" s="4">
        <f>SUM(Table16[[#This Row],[Price]]*0.95)</f>
        <v>0</v>
      </c>
      <c r="P1415" s="4">
        <f>SUM(Table16[[#This Row],[Price]]*0.8)</f>
        <v>0</v>
      </c>
      <c r="Q1415" s="4">
        <f>SUM(Table16[[#This Row],[Price]]*0.6)</f>
        <v>0</v>
      </c>
    </row>
    <row r="1416" spans="1:17" x14ac:dyDescent="0.25">
      <c r="A1416" t="s">
        <v>333</v>
      </c>
      <c r="B1416">
        <v>0</v>
      </c>
      <c r="C1416" t="s">
        <v>1418</v>
      </c>
      <c r="D1416">
        <v>636</v>
      </c>
      <c r="E1416" t="s">
        <v>473</v>
      </c>
      <c r="F1416" s="4">
        <v>0</v>
      </c>
      <c r="J1416" s="4">
        <f>MIN(Table16[[#This Row],[Medicare Outpatient Allowable Rate]:[WPPA Inc Outpatient Allowable Rate]])</f>
        <v>0</v>
      </c>
      <c r="K1416" s="4">
        <f>MAX(Table16[[#This Row],[Blue Cross Outpatient Allowable Rate]:[WPPA Inc Outpatient Allowable Rate]])</f>
        <v>0</v>
      </c>
      <c r="L1416" s="4">
        <f>SUM(Table16[[#This Row],[Price]]*4.42)</f>
        <v>0</v>
      </c>
      <c r="M1416" s="4">
        <v>0</v>
      </c>
      <c r="N1416" s="4">
        <f>SUM(Table16[[#This Row],[ChargeID]]*0.76)</f>
        <v>0</v>
      </c>
      <c r="O1416" s="4">
        <f>SUM(Table16[[#This Row],[Price]]*0.95)</f>
        <v>0</v>
      </c>
      <c r="P1416" s="4">
        <f>SUM(Table16[[#This Row],[Price]]*0.8)</f>
        <v>0</v>
      </c>
      <c r="Q1416" s="4">
        <f>SUM(Table16[[#This Row],[Price]]*0.6)</f>
        <v>0</v>
      </c>
    </row>
    <row r="1417" spans="1:17" x14ac:dyDescent="0.25">
      <c r="A1417" t="s">
        <v>333</v>
      </c>
      <c r="B1417">
        <v>0</v>
      </c>
      <c r="C1417" t="s">
        <v>695</v>
      </c>
      <c r="D1417">
        <v>636</v>
      </c>
      <c r="E1417" t="s">
        <v>345</v>
      </c>
      <c r="F1417" s="4">
        <v>0</v>
      </c>
      <c r="J1417" s="4">
        <f>MIN(Table16[[#This Row],[Medicare Outpatient Allowable Rate]:[WPPA Inc Outpatient Allowable Rate]])</f>
        <v>0</v>
      </c>
      <c r="K1417" s="4">
        <f>MAX(Table16[[#This Row],[Blue Cross Outpatient Allowable Rate]:[WPPA Inc Outpatient Allowable Rate]])</f>
        <v>0</v>
      </c>
      <c r="L1417" s="4">
        <f>SUM(Table16[[#This Row],[Price]]*4.42)</f>
        <v>0</v>
      </c>
      <c r="M1417" s="4">
        <v>0</v>
      </c>
      <c r="N1417" s="4">
        <f>SUM(Table16[[#This Row],[ChargeID]]*0.76)</f>
        <v>0</v>
      </c>
      <c r="O1417" s="4">
        <f>SUM(Table16[[#This Row],[Price]]*0.95)</f>
        <v>0</v>
      </c>
      <c r="P1417" s="4">
        <f>SUM(Table16[[#This Row],[Price]]*0.8)</f>
        <v>0</v>
      </c>
      <c r="Q1417" s="4">
        <f>SUM(Table16[[#This Row],[Price]]*0.6)</f>
        <v>0</v>
      </c>
    </row>
    <row r="1418" spans="1:17" x14ac:dyDescent="0.25">
      <c r="A1418" t="s">
        <v>333</v>
      </c>
      <c r="B1418">
        <v>0</v>
      </c>
      <c r="C1418" t="s">
        <v>1419</v>
      </c>
      <c r="D1418">
        <v>636</v>
      </c>
      <c r="E1418" t="s">
        <v>448</v>
      </c>
      <c r="F1418" s="4">
        <v>0</v>
      </c>
      <c r="J1418" s="4">
        <f>MIN(Table16[[#This Row],[Medicare Outpatient Allowable Rate]:[WPPA Inc Outpatient Allowable Rate]])</f>
        <v>0</v>
      </c>
      <c r="K1418" s="4">
        <f>MAX(Table16[[#This Row],[Blue Cross Outpatient Allowable Rate]:[WPPA Inc Outpatient Allowable Rate]])</f>
        <v>0</v>
      </c>
      <c r="L1418" s="4">
        <f>SUM(Table16[[#This Row],[Price]]*4.42)</f>
        <v>0</v>
      </c>
      <c r="M1418" s="4">
        <v>0</v>
      </c>
      <c r="N1418" s="4">
        <f>SUM(Table16[[#This Row],[ChargeID]]*0.76)</f>
        <v>0</v>
      </c>
      <c r="O1418" s="4">
        <f>SUM(Table16[[#This Row],[Price]]*0.95)</f>
        <v>0</v>
      </c>
      <c r="P1418" s="4">
        <f>SUM(Table16[[#This Row],[Price]]*0.8)</f>
        <v>0</v>
      </c>
      <c r="Q1418" s="4">
        <f>SUM(Table16[[#This Row],[Price]]*0.6)</f>
        <v>0</v>
      </c>
    </row>
    <row r="1419" spans="1:17" x14ac:dyDescent="0.25">
      <c r="A1419" t="s">
        <v>333</v>
      </c>
      <c r="B1419">
        <v>0</v>
      </c>
      <c r="C1419" t="s">
        <v>1420</v>
      </c>
      <c r="D1419">
        <v>636</v>
      </c>
      <c r="E1419" t="s">
        <v>345</v>
      </c>
      <c r="F1419" s="4">
        <v>0</v>
      </c>
      <c r="J1419" s="4">
        <f>MIN(Table16[[#This Row],[Medicare Outpatient Allowable Rate]:[WPPA Inc Outpatient Allowable Rate]])</f>
        <v>0</v>
      </c>
      <c r="K1419" s="4">
        <f>MAX(Table16[[#This Row],[Blue Cross Outpatient Allowable Rate]:[WPPA Inc Outpatient Allowable Rate]])</f>
        <v>0</v>
      </c>
      <c r="L1419" s="4">
        <f>SUM(Table16[[#This Row],[Price]]*4.42)</f>
        <v>0</v>
      </c>
      <c r="M1419" s="4">
        <v>0</v>
      </c>
      <c r="N1419" s="4">
        <f>SUM(Table16[[#This Row],[ChargeID]]*0.76)</f>
        <v>0</v>
      </c>
      <c r="O1419" s="4">
        <f>SUM(Table16[[#This Row],[Price]]*0.95)</f>
        <v>0</v>
      </c>
      <c r="P1419" s="4">
        <f>SUM(Table16[[#This Row],[Price]]*0.8)</f>
        <v>0</v>
      </c>
      <c r="Q1419" s="4">
        <f>SUM(Table16[[#This Row],[Price]]*0.6)</f>
        <v>0</v>
      </c>
    </row>
    <row r="1420" spans="1:17" x14ac:dyDescent="0.25">
      <c r="A1420" t="s">
        <v>333</v>
      </c>
      <c r="B1420">
        <v>0</v>
      </c>
      <c r="C1420" t="s">
        <v>1421</v>
      </c>
      <c r="D1420">
        <v>636</v>
      </c>
      <c r="E1420" t="s">
        <v>576</v>
      </c>
      <c r="F1420" s="4">
        <v>0</v>
      </c>
      <c r="J1420" s="4">
        <f>MIN(Table16[[#This Row],[Medicare Outpatient Allowable Rate]:[WPPA Inc Outpatient Allowable Rate]])</f>
        <v>0</v>
      </c>
      <c r="K1420" s="4">
        <f>MAX(Table16[[#This Row],[Blue Cross Outpatient Allowable Rate]:[WPPA Inc Outpatient Allowable Rate]])</f>
        <v>0</v>
      </c>
      <c r="L1420" s="4">
        <f>SUM(Table16[[#This Row],[Price]]*4.42)</f>
        <v>0</v>
      </c>
      <c r="M1420" s="4">
        <v>0</v>
      </c>
      <c r="N1420" s="4">
        <f>SUM(Table16[[#This Row],[ChargeID]]*0.76)</f>
        <v>0</v>
      </c>
      <c r="O1420" s="4">
        <f>SUM(Table16[[#This Row],[Price]]*0.95)</f>
        <v>0</v>
      </c>
      <c r="P1420" s="4">
        <f>SUM(Table16[[#This Row],[Price]]*0.8)</f>
        <v>0</v>
      </c>
      <c r="Q1420" s="4">
        <f>SUM(Table16[[#This Row],[Price]]*0.6)</f>
        <v>0</v>
      </c>
    </row>
    <row r="1421" spans="1:17" x14ac:dyDescent="0.25">
      <c r="A1421" t="s">
        <v>333</v>
      </c>
      <c r="B1421">
        <v>0</v>
      </c>
      <c r="C1421" t="s">
        <v>1045</v>
      </c>
      <c r="D1421">
        <v>636</v>
      </c>
      <c r="E1421" t="s">
        <v>345</v>
      </c>
      <c r="F1421" s="4">
        <v>0</v>
      </c>
      <c r="J1421" s="4">
        <f>MIN(Table16[[#This Row],[Medicare Outpatient Allowable Rate]:[WPPA Inc Outpatient Allowable Rate]])</f>
        <v>0</v>
      </c>
      <c r="K1421" s="4">
        <f>MAX(Table16[[#This Row],[Blue Cross Outpatient Allowable Rate]:[WPPA Inc Outpatient Allowable Rate]])</f>
        <v>0</v>
      </c>
      <c r="L1421" s="4">
        <f>SUM(Table16[[#This Row],[Price]]*4.42)</f>
        <v>0</v>
      </c>
      <c r="M1421" s="4">
        <v>0</v>
      </c>
      <c r="N1421" s="4">
        <f>SUM(Table16[[#This Row],[ChargeID]]*0.76)</f>
        <v>0</v>
      </c>
      <c r="O1421" s="4">
        <f>SUM(Table16[[#This Row],[Price]]*0.95)</f>
        <v>0</v>
      </c>
      <c r="P1421" s="4">
        <f>SUM(Table16[[#This Row],[Price]]*0.8)</f>
        <v>0</v>
      </c>
      <c r="Q1421" s="4">
        <f>SUM(Table16[[#This Row],[Price]]*0.6)</f>
        <v>0</v>
      </c>
    </row>
    <row r="1422" spans="1:17" x14ac:dyDescent="0.25">
      <c r="A1422" t="s">
        <v>333</v>
      </c>
      <c r="B1422">
        <v>0</v>
      </c>
      <c r="C1422" t="s">
        <v>1422</v>
      </c>
      <c r="D1422">
        <v>636</v>
      </c>
      <c r="E1422" t="s">
        <v>343</v>
      </c>
      <c r="F1422" s="4">
        <v>0</v>
      </c>
      <c r="J1422" s="4">
        <f>MIN(Table16[[#This Row],[Medicare Outpatient Allowable Rate]:[WPPA Inc Outpatient Allowable Rate]])</f>
        <v>0</v>
      </c>
      <c r="K1422" s="4">
        <f>MAX(Table16[[#This Row],[Blue Cross Outpatient Allowable Rate]:[WPPA Inc Outpatient Allowable Rate]])</f>
        <v>0</v>
      </c>
      <c r="L1422" s="4">
        <f>SUM(Table16[[#This Row],[Price]]*4.42)</f>
        <v>0</v>
      </c>
      <c r="M1422" s="4">
        <v>0</v>
      </c>
      <c r="N1422" s="4">
        <f>SUM(Table16[[#This Row],[ChargeID]]*0.76)</f>
        <v>0</v>
      </c>
      <c r="O1422" s="4">
        <f>SUM(Table16[[#This Row],[Price]]*0.95)</f>
        <v>0</v>
      </c>
      <c r="P1422" s="4">
        <f>SUM(Table16[[#This Row],[Price]]*0.8)</f>
        <v>0</v>
      </c>
      <c r="Q1422" s="4">
        <f>SUM(Table16[[#This Row],[Price]]*0.6)</f>
        <v>0</v>
      </c>
    </row>
    <row r="1423" spans="1:17" x14ac:dyDescent="0.25">
      <c r="A1423" t="s">
        <v>333</v>
      </c>
      <c r="B1423">
        <v>0</v>
      </c>
      <c r="C1423" t="s">
        <v>1423</v>
      </c>
      <c r="D1423">
        <v>636</v>
      </c>
      <c r="E1423" t="s">
        <v>345</v>
      </c>
      <c r="F1423" s="4">
        <v>0</v>
      </c>
      <c r="J1423" s="4">
        <f>MIN(Table16[[#This Row],[Medicare Outpatient Allowable Rate]:[WPPA Inc Outpatient Allowable Rate]])</f>
        <v>0</v>
      </c>
      <c r="K1423" s="4">
        <f>MAX(Table16[[#This Row],[Blue Cross Outpatient Allowable Rate]:[WPPA Inc Outpatient Allowable Rate]])</f>
        <v>0</v>
      </c>
      <c r="L1423" s="4">
        <f>SUM(Table16[[#This Row],[Price]]*4.42)</f>
        <v>0</v>
      </c>
      <c r="M1423" s="4">
        <v>0</v>
      </c>
      <c r="N1423" s="4">
        <f>SUM(Table16[[#This Row],[ChargeID]]*0.76)</f>
        <v>0</v>
      </c>
      <c r="O1423" s="4">
        <f>SUM(Table16[[#This Row],[Price]]*0.95)</f>
        <v>0</v>
      </c>
      <c r="P1423" s="4">
        <f>SUM(Table16[[#This Row],[Price]]*0.8)</f>
        <v>0</v>
      </c>
      <c r="Q1423" s="4">
        <f>SUM(Table16[[#This Row],[Price]]*0.6)</f>
        <v>0</v>
      </c>
    </row>
    <row r="1424" spans="1:17" x14ac:dyDescent="0.25">
      <c r="A1424" t="s">
        <v>333</v>
      </c>
      <c r="B1424">
        <v>0</v>
      </c>
      <c r="C1424" t="s">
        <v>1424</v>
      </c>
      <c r="D1424">
        <v>636</v>
      </c>
      <c r="E1424" t="s">
        <v>343</v>
      </c>
      <c r="F1424" s="4">
        <v>0</v>
      </c>
      <c r="J1424" s="4">
        <f>MIN(Table16[[#This Row],[Medicare Outpatient Allowable Rate]:[WPPA Inc Outpatient Allowable Rate]])</f>
        <v>0</v>
      </c>
      <c r="K1424" s="4">
        <f>MAX(Table16[[#This Row],[Blue Cross Outpatient Allowable Rate]:[WPPA Inc Outpatient Allowable Rate]])</f>
        <v>0</v>
      </c>
      <c r="L1424" s="4">
        <f>SUM(Table16[[#This Row],[Price]]*4.42)</f>
        <v>0</v>
      </c>
      <c r="M1424" s="4">
        <v>0</v>
      </c>
      <c r="N1424" s="4">
        <f>SUM(Table16[[#This Row],[ChargeID]]*0.76)</f>
        <v>0</v>
      </c>
      <c r="O1424" s="4">
        <f>SUM(Table16[[#This Row],[Price]]*0.95)</f>
        <v>0</v>
      </c>
      <c r="P1424" s="4">
        <f>SUM(Table16[[#This Row],[Price]]*0.8)</f>
        <v>0</v>
      </c>
      <c r="Q1424" s="4">
        <f>SUM(Table16[[#This Row],[Price]]*0.6)</f>
        <v>0</v>
      </c>
    </row>
    <row r="1425" spans="1:17" x14ac:dyDescent="0.25">
      <c r="A1425" t="s">
        <v>333</v>
      </c>
      <c r="B1425">
        <v>0</v>
      </c>
      <c r="C1425" t="s">
        <v>1425</v>
      </c>
      <c r="D1425">
        <v>636</v>
      </c>
      <c r="E1425" t="s">
        <v>345</v>
      </c>
      <c r="F1425" s="4">
        <v>0</v>
      </c>
      <c r="J1425" s="4">
        <f>MIN(Table16[[#This Row],[Medicare Outpatient Allowable Rate]:[WPPA Inc Outpatient Allowable Rate]])</f>
        <v>0</v>
      </c>
      <c r="K1425" s="4">
        <f>MAX(Table16[[#This Row],[Blue Cross Outpatient Allowable Rate]:[WPPA Inc Outpatient Allowable Rate]])</f>
        <v>0</v>
      </c>
      <c r="L1425" s="4">
        <f>SUM(Table16[[#This Row],[Price]]*4.42)</f>
        <v>0</v>
      </c>
      <c r="M1425" s="4">
        <v>0</v>
      </c>
      <c r="N1425" s="4">
        <f>SUM(Table16[[#This Row],[ChargeID]]*0.76)</f>
        <v>0</v>
      </c>
      <c r="O1425" s="4">
        <f>SUM(Table16[[#This Row],[Price]]*0.95)</f>
        <v>0</v>
      </c>
      <c r="P1425" s="4">
        <f>SUM(Table16[[#This Row],[Price]]*0.8)</f>
        <v>0</v>
      </c>
      <c r="Q1425" s="4">
        <f>SUM(Table16[[#This Row],[Price]]*0.6)</f>
        <v>0</v>
      </c>
    </row>
    <row r="1426" spans="1:17" x14ac:dyDescent="0.25">
      <c r="A1426" t="s">
        <v>333</v>
      </c>
      <c r="B1426">
        <v>0</v>
      </c>
      <c r="C1426" t="s">
        <v>1426</v>
      </c>
      <c r="D1426">
        <v>636</v>
      </c>
      <c r="E1426" t="s">
        <v>345</v>
      </c>
      <c r="F1426" s="4">
        <v>0</v>
      </c>
      <c r="J1426" s="4">
        <f>MIN(Table16[[#This Row],[Medicare Outpatient Allowable Rate]:[WPPA Inc Outpatient Allowable Rate]])</f>
        <v>0</v>
      </c>
      <c r="K1426" s="4">
        <f>MAX(Table16[[#This Row],[Blue Cross Outpatient Allowable Rate]:[WPPA Inc Outpatient Allowable Rate]])</f>
        <v>0</v>
      </c>
      <c r="L1426" s="4">
        <f>SUM(Table16[[#This Row],[Price]]*4.42)</f>
        <v>0</v>
      </c>
      <c r="M1426" s="4">
        <v>0</v>
      </c>
      <c r="N1426" s="4">
        <f>SUM(Table16[[#This Row],[ChargeID]]*0.76)</f>
        <v>0</v>
      </c>
      <c r="O1426" s="4">
        <f>SUM(Table16[[#This Row],[Price]]*0.95)</f>
        <v>0</v>
      </c>
      <c r="P1426" s="4">
        <f>SUM(Table16[[#This Row],[Price]]*0.8)</f>
        <v>0</v>
      </c>
      <c r="Q1426" s="4">
        <f>SUM(Table16[[#This Row],[Price]]*0.6)</f>
        <v>0</v>
      </c>
    </row>
    <row r="1427" spans="1:17" x14ac:dyDescent="0.25">
      <c r="A1427" t="s">
        <v>333</v>
      </c>
      <c r="B1427">
        <v>0</v>
      </c>
      <c r="C1427" t="s">
        <v>735</v>
      </c>
      <c r="D1427">
        <v>636</v>
      </c>
      <c r="E1427" t="s">
        <v>337</v>
      </c>
      <c r="F1427" s="4">
        <v>0</v>
      </c>
      <c r="J1427" s="4">
        <f>MIN(Table16[[#This Row],[Medicare Outpatient Allowable Rate]:[WPPA Inc Outpatient Allowable Rate]])</f>
        <v>0</v>
      </c>
      <c r="K1427" s="4">
        <f>MAX(Table16[[#This Row],[Blue Cross Outpatient Allowable Rate]:[WPPA Inc Outpatient Allowable Rate]])</f>
        <v>0</v>
      </c>
      <c r="L1427" s="4">
        <f>SUM(Table16[[#This Row],[Price]]*4.42)</f>
        <v>0</v>
      </c>
      <c r="M1427" s="4">
        <v>0</v>
      </c>
      <c r="N1427" s="4">
        <f>SUM(Table16[[#This Row],[ChargeID]]*0.76)</f>
        <v>0</v>
      </c>
      <c r="O1427" s="4">
        <f>SUM(Table16[[#This Row],[Price]]*0.95)</f>
        <v>0</v>
      </c>
      <c r="P1427" s="4">
        <f>SUM(Table16[[#This Row],[Price]]*0.8)</f>
        <v>0</v>
      </c>
      <c r="Q1427" s="4">
        <f>SUM(Table16[[#This Row],[Price]]*0.6)</f>
        <v>0</v>
      </c>
    </row>
    <row r="1428" spans="1:17" x14ac:dyDescent="0.25">
      <c r="A1428" t="s">
        <v>333</v>
      </c>
      <c r="B1428">
        <v>0</v>
      </c>
      <c r="C1428" t="s">
        <v>735</v>
      </c>
      <c r="D1428">
        <v>636</v>
      </c>
      <c r="E1428" t="s">
        <v>337</v>
      </c>
      <c r="F1428" s="4">
        <v>0</v>
      </c>
      <c r="J1428" s="4">
        <f>MIN(Table16[[#This Row],[Medicare Outpatient Allowable Rate]:[WPPA Inc Outpatient Allowable Rate]])</f>
        <v>0</v>
      </c>
      <c r="K1428" s="4">
        <f>MAX(Table16[[#This Row],[Blue Cross Outpatient Allowable Rate]:[WPPA Inc Outpatient Allowable Rate]])</f>
        <v>0</v>
      </c>
      <c r="L1428" s="4">
        <f>SUM(Table16[[#This Row],[Price]]*4.42)</f>
        <v>0</v>
      </c>
      <c r="M1428" s="4">
        <v>0</v>
      </c>
      <c r="N1428" s="4">
        <f>SUM(Table16[[#This Row],[ChargeID]]*0.76)</f>
        <v>0</v>
      </c>
      <c r="O1428" s="4">
        <f>SUM(Table16[[#This Row],[Price]]*0.95)</f>
        <v>0</v>
      </c>
      <c r="P1428" s="4">
        <f>SUM(Table16[[#This Row],[Price]]*0.8)</f>
        <v>0</v>
      </c>
      <c r="Q1428" s="4">
        <f>SUM(Table16[[#This Row],[Price]]*0.6)</f>
        <v>0</v>
      </c>
    </row>
    <row r="1429" spans="1:17" x14ac:dyDescent="0.25">
      <c r="A1429" t="s">
        <v>333</v>
      </c>
      <c r="B1429">
        <v>0</v>
      </c>
      <c r="C1429" t="s">
        <v>735</v>
      </c>
      <c r="D1429">
        <v>636</v>
      </c>
      <c r="E1429" t="s">
        <v>337</v>
      </c>
      <c r="F1429" s="4">
        <v>0</v>
      </c>
      <c r="J1429" s="4">
        <f>MIN(Table16[[#This Row],[Medicare Outpatient Allowable Rate]:[WPPA Inc Outpatient Allowable Rate]])</f>
        <v>0</v>
      </c>
      <c r="K1429" s="4">
        <f>MAX(Table16[[#This Row],[Blue Cross Outpatient Allowable Rate]:[WPPA Inc Outpatient Allowable Rate]])</f>
        <v>0</v>
      </c>
      <c r="L1429" s="4">
        <f>SUM(Table16[[#This Row],[Price]]*4.42)</f>
        <v>0</v>
      </c>
      <c r="M1429" s="4">
        <v>0</v>
      </c>
      <c r="N1429" s="4">
        <f>SUM(Table16[[#This Row],[ChargeID]]*0.76)</f>
        <v>0</v>
      </c>
      <c r="O1429" s="4">
        <f>SUM(Table16[[#This Row],[Price]]*0.95)</f>
        <v>0</v>
      </c>
      <c r="P1429" s="4">
        <f>SUM(Table16[[#This Row],[Price]]*0.8)</f>
        <v>0</v>
      </c>
      <c r="Q1429" s="4">
        <f>SUM(Table16[[#This Row],[Price]]*0.6)</f>
        <v>0</v>
      </c>
    </row>
    <row r="1430" spans="1:17" x14ac:dyDescent="0.25">
      <c r="A1430" t="s">
        <v>333</v>
      </c>
      <c r="B1430">
        <v>0</v>
      </c>
      <c r="C1430" t="s">
        <v>1030</v>
      </c>
      <c r="D1430">
        <v>636</v>
      </c>
      <c r="E1430" t="s">
        <v>345</v>
      </c>
      <c r="F1430" s="4">
        <v>0</v>
      </c>
      <c r="J1430" s="4">
        <f>MIN(Table16[[#This Row],[Medicare Outpatient Allowable Rate]:[WPPA Inc Outpatient Allowable Rate]])</f>
        <v>0</v>
      </c>
      <c r="K1430" s="4">
        <f>MAX(Table16[[#This Row],[Blue Cross Outpatient Allowable Rate]:[WPPA Inc Outpatient Allowable Rate]])</f>
        <v>0</v>
      </c>
      <c r="L1430" s="4">
        <f>SUM(Table16[[#This Row],[Price]]*4.42)</f>
        <v>0</v>
      </c>
      <c r="M1430" s="4">
        <v>0</v>
      </c>
      <c r="N1430" s="4">
        <f>SUM(Table16[[#This Row],[ChargeID]]*0.76)</f>
        <v>0</v>
      </c>
      <c r="O1430" s="4">
        <f>SUM(Table16[[#This Row],[Price]]*0.95)</f>
        <v>0</v>
      </c>
      <c r="P1430" s="4">
        <f>SUM(Table16[[#This Row],[Price]]*0.8)</f>
        <v>0</v>
      </c>
      <c r="Q1430" s="4">
        <f>SUM(Table16[[#This Row],[Price]]*0.6)</f>
        <v>0</v>
      </c>
    </row>
    <row r="1431" spans="1:17" x14ac:dyDescent="0.25">
      <c r="A1431" t="s">
        <v>333</v>
      </c>
      <c r="B1431">
        <v>0</v>
      </c>
      <c r="C1431" t="s">
        <v>1427</v>
      </c>
      <c r="D1431">
        <v>636</v>
      </c>
      <c r="E1431" t="s">
        <v>345</v>
      </c>
      <c r="F1431" s="4">
        <v>0</v>
      </c>
      <c r="J1431" s="4">
        <f>MIN(Table16[[#This Row],[Medicare Outpatient Allowable Rate]:[WPPA Inc Outpatient Allowable Rate]])</f>
        <v>0</v>
      </c>
      <c r="K1431" s="4">
        <f>MAX(Table16[[#This Row],[Blue Cross Outpatient Allowable Rate]:[WPPA Inc Outpatient Allowable Rate]])</f>
        <v>0</v>
      </c>
      <c r="L1431" s="4">
        <f>SUM(Table16[[#This Row],[Price]]*4.42)</f>
        <v>0</v>
      </c>
      <c r="M1431" s="4">
        <v>0</v>
      </c>
      <c r="N1431" s="4">
        <f>SUM(Table16[[#This Row],[ChargeID]]*0.76)</f>
        <v>0</v>
      </c>
      <c r="O1431" s="4">
        <f>SUM(Table16[[#This Row],[Price]]*0.95)</f>
        <v>0</v>
      </c>
      <c r="P1431" s="4">
        <f>SUM(Table16[[#This Row],[Price]]*0.8)</f>
        <v>0</v>
      </c>
      <c r="Q1431" s="4">
        <f>SUM(Table16[[#This Row],[Price]]*0.6)</f>
        <v>0</v>
      </c>
    </row>
    <row r="1432" spans="1:17" x14ac:dyDescent="0.25">
      <c r="A1432" t="s">
        <v>333</v>
      </c>
      <c r="B1432">
        <v>0</v>
      </c>
      <c r="C1432" t="s">
        <v>1428</v>
      </c>
      <c r="D1432">
        <v>636</v>
      </c>
      <c r="E1432" t="s">
        <v>448</v>
      </c>
      <c r="F1432" s="4">
        <v>0</v>
      </c>
      <c r="J1432" s="4">
        <f>MIN(Table16[[#This Row],[Medicare Outpatient Allowable Rate]:[WPPA Inc Outpatient Allowable Rate]])</f>
        <v>0</v>
      </c>
      <c r="K1432" s="4">
        <f>MAX(Table16[[#This Row],[Blue Cross Outpatient Allowable Rate]:[WPPA Inc Outpatient Allowable Rate]])</f>
        <v>0</v>
      </c>
      <c r="L1432" s="4">
        <f>SUM(Table16[[#This Row],[Price]]*4.42)</f>
        <v>0</v>
      </c>
      <c r="M1432" s="4">
        <v>0</v>
      </c>
      <c r="N1432" s="4">
        <f>SUM(Table16[[#This Row],[ChargeID]]*0.76)</f>
        <v>0</v>
      </c>
      <c r="O1432" s="4">
        <f>SUM(Table16[[#This Row],[Price]]*0.95)</f>
        <v>0</v>
      </c>
      <c r="P1432" s="4">
        <f>SUM(Table16[[#This Row],[Price]]*0.8)</f>
        <v>0</v>
      </c>
      <c r="Q1432" s="4">
        <f>SUM(Table16[[#This Row],[Price]]*0.6)</f>
        <v>0</v>
      </c>
    </row>
    <row r="1433" spans="1:17" x14ac:dyDescent="0.25">
      <c r="A1433" t="s">
        <v>333</v>
      </c>
      <c r="B1433">
        <v>0</v>
      </c>
      <c r="C1433" t="s">
        <v>1256</v>
      </c>
      <c r="D1433">
        <v>636</v>
      </c>
      <c r="E1433" t="s">
        <v>365</v>
      </c>
      <c r="F1433" s="4">
        <v>0</v>
      </c>
      <c r="J1433" s="4">
        <f>MIN(Table16[[#This Row],[Medicare Outpatient Allowable Rate]:[WPPA Inc Outpatient Allowable Rate]])</f>
        <v>0</v>
      </c>
      <c r="K1433" s="4">
        <f>MAX(Table16[[#This Row],[Blue Cross Outpatient Allowable Rate]:[WPPA Inc Outpatient Allowable Rate]])</f>
        <v>0</v>
      </c>
      <c r="L1433" s="4">
        <f>SUM(Table16[[#This Row],[Price]]*4.42)</f>
        <v>0</v>
      </c>
      <c r="M1433" s="4">
        <v>0</v>
      </c>
      <c r="N1433" s="4">
        <f>SUM(Table16[[#This Row],[ChargeID]]*0.76)</f>
        <v>0</v>
      </c>
      <c r="O1433" s="4">
        <f>SUM(Table16[[#This Row],[Price]]*0.95)</f>
        <v>0</v>
      </c>
      <c r="P1433" s="4">
        <f>SUM(Table16[[#This Row],[Price]]*0.8)</f>
        <v>0</v>
      </c>
      <c r="Q1433" s="4">
        <f>SUM(Table16[[#This Row],[Price]]*0.6)</f>
        <v>0</v>
      </c>
    </row>
    <row r="1434" spans="1:17" x14ac:dyDescent="0.25">
      <c r="A1434" t="s">
        <v>333</v>
      </c>
      <c r="B1434">
        <v>0</v>
      </c>
      <c r="C1434" t="s">
        <v>768</v>
      </c>
      <c r="D1434">
        <v>636</v>
      </c>
      <c r="E1434" t="s">
        <v>345</v>
      </c>
      <c r="F1434" s="4">
        <v>0</v>
      </c>
      <c r="J1434" s="4">
        <f>MIN(Table16[[#This Row],[Medicare Outpatient Allowable Rate]:[WPPA Inc Outpatient Allowable Rate]])</f>
        <v>0</v>
      </c>
      <c r="K1434" s="4">
        <f>MAX(Table16[[#This Row],[Blue Cross Outpatient Allowable Rate]:[WPPA Inc Outpatient Allowable Rate]])</f>
        <v>0</v>
      </c>
      <c r="L1434" s="4">
        <f>SUM(Table16[[#This Row],[Price]]*4.42)</f>
        <v>0</v>
      </c>
      <c r="M1434" s="4">
        <v>0</v>
      </c>
      <c r="N1434" s="4">
        <f>SUM(Table16[[#This Row],[ChargeID]]*0.76)</f>
        <v>0</v>
      </c>
      <c r="O1434" s="4">
        <f>SUM(Table16[[#This Row],[Price]]*0.95)</f>
        <v>0</v>
      </c>
      <c r="P1434" s="4">
        <f>SUM(Table16[[#This Row],[Price]]*0.8)</f>
        <v>0</v>
      </c>
      <c r="Q1434" s="4">
        <f>SUM(Table16[[#This Row],[Price]]*0.6)</f>
        <v>0</v>
      </c>
    </row>
    <row r="1435" spans="1:17" x14ac:dyDescent="0.25">
      <c r="A1435" t="s">
        <v>333</v>
      </c>
      <c r="B1435">
        <v>0</v>
      </c>
      <c r="C1435" t="s">
        <v>1429</v>
      </c>
      <c r="D1435">
        <v>636</v>
      </c>
      <c r="E1435" t="s">
        <v>345</v>
      </c>
      <c r="F1435" s="4">
        <v>0</v>
      </c>
      <c r="J1435" s="4">
        <f>MIN(Table16[[#This Row],[Medicare Outpatient Allowable Rate]:[WPPA Inc Outpatient Allowable Rate]])</f>
        <v>0</v>
      </c>
      <c r="K1435" s="4">
        <f>MAX(Table16[[#This Row],[Blue Cross Outpatient Allowable Rate]:[WPPA Inc Outpatient Allowable Rate]])</f>
        <v>0</v>
      </c>
      <c r="L1435" s="4">
        <f>SUM(Table16[[#This Row],[Price]]*4.42)</f>
        <v>0</v>
      </c>
      <c r="M1435" s="4">
        <v>0</v>
      </c>
      <c r="N1435" s="4">
        <f>SUM(Table16[[#This Row],[ChargeID]]*0.76)</f>
        <v>0</v>
      </c>
      <c r="O1435" s="4">
        <f>SUM(Table16[[#This Row],[Price]]*0.95)</f>
        <v>0</v>
      </c>
      <c r="P1435" s="4">
        <f>SUM(Table16[[#This Row],[Price]]*0.8)</f>
        <v>0</v>
      </c>
      <c r="Q1435" s="4">
        <f>SUM(Table16[[#This Row],[Price]]*0.6)</f>
        <v>0</v>
      </c>
    </row>
    <row r="1436" spans="1:17" x14ac:dyDescent="0.25">
      <c r="A1436" t="s">
        <v>333</v>
      </c>
      <c r="B1436">
        <v>0</v>
      </c>
      <c r="C1436" t="s">
        <v>1204</v>
      </c>
      <c r="D1436">
        <v>636</v>
      </c>
      <c r="E1436" t="s">
        <v>345</v>
      </c>
      <c r="F1436" s="4">
        <v>0</v>
      </c>
      <c r="J1436" s="4">
        <f>MIN(Table16[[#This Row],[Medicare Outpatient Allowable Rate]:[WPPA Inc Outpatient Allowable Rate]])</f>
        <v>0</v>
      </c>
      <c r="K1436" s="4">
        <f>MAX(Table16[[#This Row],[Blue Cross Outpatient Allowable Rate]:[WPPA Inc Outpatient Allowable Rate]])</f>
        <v>0</v>
      </c>
      <c r="L1436" s="4">
        <f>SUM(Table16[[#This Row],[Price]]*4.42)</f>
        <v>0</v>
      </c>
      <c r="M1436" s="4">
        <v>0</v>
      </c>
      <c r="N1436" s="4">
        <f>SUM(Table16[[#This Row],[ChargeID]]*0.76)</f>
        <v>0</v>
      </c>
      <c r="O1436" s="4">
        <f>SUM(Table16[[#This Row],[Price]]*0.95)</f>
        <v>0</v>
      </c>
      <c r="P1436" s="4">
        <f>SUM(Table16[[#This Row],[Price]]*0.8)</f>
        <v>0</v>
      </c>
      <c r="Q1436" s="4">
        <f>SUM(Table16[[#This Row],[Price]]*0.6)</f>
        <v>0</v>
      </c>
    </row>
    <row r="1437" spans="1:17" x14ac:dyDescent="0.25">
      <c r="A1437" t="s">
        <v>333</v>
      </c>
      <c r="B1437">
        <v>0</v>
      </c>
      <c r="C1437" t="s">
        <v>1430</v>
      </c>
      <c r="D1437">
        <v>636</v>
      </c>
      <c r="E1437" t="s">
        <v>345</v>
      </c>
      <c r="F1437" s="4">
        <v>0</v>
      </c>
      <c r="J1437" s="4">
        <f>MIN(Table16[[#This Row],[Medicare Outpatient Allowable Rate]:[WPPA Inc Outpatient Allowable Rate]])</f>
        <v>0</v>
      </c>
      <c r="K1437" s="4">
        <f>MAX(Table16[[#This Row],[Blue Cross Outpatient Allowable Rate]:[WPPA Inc Outpatient Allowable Rate]])</f>
        <v>0</v>
      </c>
      <c r="L1437" s="4">
        <f>SUM(Table16[[#This Row],[Price]]*4.42)</f>
        <v>0</v>
      </c>
      <c r="M1437" s="4">
        <v>0</v>
      </c>
      <c r="N1437" s="4">
        <f>SUM(Table16[[#This Row],[ChargeID]]*0.76)</f>
        <v>0</v>
      </c>
      <c r="O1437" s="4">
        <f>SUM(Table16[[#This Row],[Price]]*0.95)</f>
        <v>0</v>
      </c>
      <c r="P1437" s="4">
        <f>SUM(Table16[[#This Row],[Price]]*0.8)</f>
        <v>0</v>
      </c>
      <c r="Q1437" s="4">
        <f>SUM(Table16[[#This Row],[Price]]*0.6)</f>
        <v>0</v>
      </c>
    </row>
    <row r="1438" spans="1:17" x14ac:dyDescent="0.25">
      <c r="A1438" t="s">
        <v>333</v>
      </c>
      <c r="B1438">
        <v>0</v>
      </c>
      <c r="C1438" t="s">
        <v>1431</v>
      </c>
      <c r="D1438">
        <v>636</v>
      </c>
      <c r="E1438" t="s">
        <v>345</v>
      </c>
      <c r="F1438" s="4">
        <v>0</v>
      </c>
      <c r="J1438" s="4">
        <f>MIN(Table16[[#This Row],[Medicare Outpatient Allowable Rate]:[WPPA Inc Outpatient Allowable Rate]])</f>
        <v>0</v>
      </c>
      <c r="K1438" s="4">
        <f>MAX(Table16[[#This Row],[Blue Cross Outpatient Allowable Rate]:[WPPA Inc Outpatient Allowable Rate]])</f>
        <v>0</v>
      </c>
      <c r="L1438" s="4">
        <f>SUM(Table16[[#This Row],[Price]]*4.42)</f>
        <v>0</v>
      </c>
      <c r="M1438" s="4">
        <v>0</v>
      </c>
      <c r="N1438" s="4">
        <f>SUM(Table16[[#This Row],[ChargeID]]*0.76)</f>
        <v>0</v>
      </c>
      <c r="O1438" s="4">
        <f>SUM(Table16[[#This Row],[Price]]*0.95)</f>
        <v>0</v>
      </c>
      <c r="P1438" s="4">
        <f>SUM(Table16[[#This Row],[Price]]*0.8)</f>
        <v>0</v>
      </c>
      <c r="Q1438" s="4">
        <f>SUM(Table16[[#This Row],[Price]]*0.6)</f>
        <v>0</v>
      </c>
    </row>
    <row r="1439" spans="1:17" x14ac:dyDescent="0.25">
      <c r="A1439" t="s">
        <v>333</v>
      </c>
      <c r="B1439">
        <v>0</v>
      </c>
      <c r="C1439" t="s">
        <v>1306</v>
      </c>
      <c r="D1439">
        <v>636</v>
      </c>
      <c r="E1439" t="s">
        <v>426</v>
      </c>
      <c r="F1439" s="4">
        <v>0</v>
      </c>
      <c r="J1439" s="4">
        <f>MIN(Table16[[#This Row],[Medicare Outpatient Allowable Rate]:[WPPA Inc Outpatient Allowable Rate]])</f>
        <v>0</v>
      </c>
      <c r="K1439" s="4">
        <f>MAX(Table16[[#This Row],[Blue Cross Outpatient Allowable Rate]:[WPPA Inc Outpatient Allowable Rate]])</f>
        <v>0</v>
      </c>
      <c r="L1439" s="4">
        <f>SUM(Table16[[#This Row],[Price]]*4.42)</f>
        <v>0</v>
      </c>
      <c r="M1439" s="4">
        <v>0</v>
      </c>
      <c r="N1439" s="4">
        <f>SUM(Table16[[#This Row],[ChargeID]]*0.76)</f>
        <v>0</v>
      </c>
      <c r="O1439" s="4">
        <f>SUM(Table16[[#This Row],[Price]]*0.95)</f>
        <v>0</v>
      </c>
      <c r="P1439" s="4">
        <f>SUM(Table16[[#This Row],[Price]]*0.8)</f>
        <v>0</v>
      </c>
      <c r="Q1439" s="4">
        <f>SUM(Table16[[#This Row],[Price]]*0.6)</f>
        <v>0</v>
      </c>
    </row>
    <row r="1440" spans="1:17" x14ac:dyDescent="0.25">
      <c r="A1440" t="s">
        <v>333</v>
      </c>
      <c r="B1440">
        <v>0</v>
      </c>
      <c r="C1440" t="s">
        <v>1432</v>
      </c>
      <c r="D1440">
        <v>636</v>
      </c>
      <c r="E1440" t="s">
        <v>345</v>
      </c>
      <c r="F1440" s="4">
        <v>0</v>
      </c>
      <c r="J1440" s="4">
        <f>MIN(Table16[[#This Row],[Medicare Outpatient Allowable Rate]:[WPPA Inc Outpatient Allowable Rate]])</f>
        <v>0</v>
      </c>
      <c r="K1440" s="4">
        <f>MAX(Table16[[#This Row],[Blue Cross Outpatient Allowable Rate]:[WPPA Inc Outpatient Allowable Rate]])</f>
        <v>0</v>
      </c>
      <c r="L1440" s="4">
        <f>SUM(Table16[[#This Row],[Price]]*4.42)</f>
        <v>0</v>
      </c>
      <c r="M1440" s="4">
        <v>0</v>
      </c>
      <c r="N1440" s="4">
        <f>SUM(Table16[[#This Row],[ChargeID]]*0.76)</f>
        <v>0</v>
      </c>
      <c r="O1440" s="4">
        <f>SUM(Table16[[#This Row],[Price]]*0.95)</f>
        <v>0</v>
      </c>
      <c r="P1440" s="4">
        <f>SUM(Table16[[#This Row],[Price]]*0.8)</f>
        <v>0</v>
      </c>
      <c r="Q1440" s="4">
        <f>SUM(Table16[[#This Row],[Price]]*0.6)</f>
        <v>0</v>
      </c>
    </row>
    <row r="1441" spans="1:17" x14ac:dyDescent="0.25">
      <c r="A1441" t="s">
        <v>333</v>
      </c>
      <c r="B1441">
        <v>0</v>
      </c>
      <c r="C1441" t="s">
        <v>1433</v>
      </c>
      <c r="D1441">
        <v>636</v>
      </c>
      <c r="E1441" t="s">
        <v>345</v>
      </c>
      <c r="F1441" s="4">
        <v>0</v>
      </c>
      <c r="J1441" s="4">
        <f>MIN(Table16[[#This Row],[Medicare Outpatient Allowable Rate]:[WPPA Inc Outpatient Allowable Rate]])</f>
        <v>0</v>
      </c>
      <c r="K1441" s="4">
        <f>MAX(Table16[[#This Row],[Blue Cross Outpatient Allowable Rate]:[WPPA Inc Outpatient Allowable Rate]])</f>
        <v>0</v>
      </c>
      <c r="L1441" s="4">
        <f>SUM(Table16[[#This Row],[Price]]*4.42)</f>
        <v>0</v>
      </c>
      <c r="M1441" s="4">
        <v>0</v>
      </c>
      <c r="N1441" s="4">
        <f>SUM(Table16[[#This Row],[ChargeID]]*0.76)</f>
        <v>0</v>
      </c>
      <c r="O1441" s="4">
        <f>SUM(Table16[[#This Row],[Price]]*0.95)</f>
        <v>0</v>
      </c>
      <c r="P1441" s="4">
        <f>SUM(Table16[[#This Row],[Price]]*0.8)</f>
        <v>0</v>
      </c>
      <c r="Q1441" s="4">
        <f>SUM(Table16[[#This Row],[Price]]*0.6)</f>
        <v>0</v>
      </c>
    </row>
    <row r="1442" spans="1:17" x14ac:dyDescent="0.25">
      <c r="A1442" t="s">
        <v>333</v>
      </c>
      <c r="B1442">
        <v>0</v>
      </c>
      <c r="C1442" t="s">
        <v>1090</v>
      </c>
      <c r="D1442">
        <v>636</v>
      </c>
      <c r="E1442" t="s">
        <v>345</v>
      </c>
      <c r="F1442" s="4">
        <v>0</v>
      </c>
      <c r="J1442" s="4">
        <f>MIN(Table16[[#This Row],[Medicare Outpatient Allowable Rate]:[WPPA Inc Outpatient Allowable Rate]])</f>
        <v>0</v>
      </c>
      <c r="K1442" s="4">
        <f>MAX(Table16[[#This Row],[Blue Cross Outpatient Allowable Rate]:[WPPA Inc Outpatient Allowable Rate]])</f>
        <v>0</v>
      </c>
      <c r="L1442" s="4">
        <f>SUM(Table16[[#This Row],[Price]]*4.42)</f>
        <v>0</v>
      </c>
      <c r="M1442" s="4">
        <v>0</v>
      </c>
      <c r="N1442" s="4">
        <f>SUM(Table16[[#This Row],[ChargeID]]*0.76)</f>
        <v>0</v>
      </c>
      <c r="O1442" s="4">
        <f>SUM(Table16[[#This Row],[Price]]*0.95)</f>
        <v>0</v>
      </c>
      <c r="P1442" s="4">
        <f>SUM(Table16[[#This Row],[Price]]*0.8)</f>
        <v>0</v>
      </c>
      <c r="Q1442" s="4">
        <f>SUM(Table16[[#This Row],[Price]]*0.6)</f>
        <v>0</v>
      </c>
    </row>
    <row r="1443" spans="1:17" x14ac:dyDescent="0.25">
      <c r="A1443" t="s">
        <v>333</v>
      </c>
      <c r="B1443">
        <v>0</v>
      </c>
      <c r="C1443" t="s">
        <v>492</v>
      </c>
      <c r="D1443">
        <v>636</v>
      </c>
      <c r="E1443" t="s">
        <v>345</v>
      </c>
      <c r="F1443" s="4">
        <v>0</v>
      </c>
      <c r="J1443" s="4">
        <f>MIN(Table16[[#This Row],[Medicare Outpatient Allowable Rate]:[WPPA Inc Outpatient Allowable Rate]])</f>
        <v>0</v>
      </c>
      <c r="K1443" s="4">
        <f>MAX(Table16[[#This Row],[Blue Cross Outpatient Allowable Rate]:[WPPA Inc Outpatient Allowable Rate]])</f>
        <v>0</v>
      </c>
      <c r="L1443" s="4">
        <f>SUM(Table16[[#This Row],[Price]]*4.42)</f>
        <v>0</v>
      </c>
      <c r="M1443" s="4">
        <v>0</v>
      </c>
      <c r="N1443" s="4">
        <f>SUM(Table16[[#This Row],[ChargeID]]*0.76)</f>
        <v>0</v>
      </c>
      <c r="O1443" s="4">
        <f>SUM(Table16[[#This Row],[Price]]*0.95)</f>
        <v>0</v>
      </c>
      <c r="P1443" s="4">
        <f>SUM(Table16[[#This Row],[Price]]*0.8)</f>
        <v>0</v>
      </c>
      <c r="Q1443" s="4">
        <f>SUM(Table16[[#This Row],[Price]]*0.6)</f>
        <v>0</v>
      </c>
    </row>
    <row r="1444" spans="1:17" x14ac:dyDescent="0.25">
      <c r="A1444" t="s">
        <v>333</v>
      </c>
      <c r="B1444">
        <v>0</v>
      </c>
      <c r="C1444" t="s">
        <v>1063</v>
      </c>
      <c r="D1444">
        <v>636</v>
      </c>
      <c r="E1444" t="s">
        <v>345</v>
      </c>
      <c r="F1444" s="4">
        <v>0</v>
      </c>
      <c r="J1444" s="4">
        <f>MIN(Table16[[#This Row],[Medicare Outpatient Allowable Rate]:[WPPA Inc Outpatient Allowable Rate]])</f>
        <v>0</v>
      </c>
      <c r="K1444" s="4">
        <f>MAX(Table16[[#This Row],[Blue Cross Outpatient Allowable Rate]:[WPPA Inc Outpatient Allowable Rate]])</f>
        <v>0</v>
      </c>
      <c r="L1444" s="4">
        <f>SUM(Table16[[#This Row],[Price]]*4.42)</f>
        <v>0</v>
      </c>
      <c r="M1444" s="4">
        <v>0</v>
      </c>
      <c r="N1444" s="4">
        <f>SUM(Table16[[#This Row],[ChargeID]]*0.76)</f>
        <v>0</v>
      </c>
      <c r="O1444" s="4">
        <f>SUM(Table16[[#This Row],[Price]]*0.95)</f>
        <v>0</v>
      </c>
      <c r="P1444" s="4">
        <f>SUM(Table16[[#This Row],[Price]]*0.8)</f>
        <v>0</v>
      </c>
      <c r="Q1444" s="4">
        <f>SUM(Table16[[#This Row],[Price]]*0.6)</f>
        <v>0</v>
      </c>
    </row>
    <row r="1445" spans="1:17" x14ac:dyDescent="0.25">
      <c r="A1445" t="s">
        <v>333</v>
      </c>
      <c r="B1445">
        <v>0</v>
      </c>
      <c r="C1445" t="s">
        <v>1429</v>
      </c>
      <c r="D1445">
        <v>636</v>
      </c>
      <c r="E1445" t="s">
        <v>345</v>
      </c>
      <c r="F1445" s="4">
        <v>0</v>
      </c>
      <c r="J1445" s="4">
        <f>MIN(Table16[[#This Row],[Medicare Outpatient Allowable Rate]:[WPPA Inc Outpatient Allowable Rate]])</f>
        <v>0</v>
      </c>
      <c r="K1445" s="4">
        <f>MAX(Table16[[#This Row],[Blue Cross Outpatient Allowable Rate]:[WPPA Inc Outpatient Allowable Rate]])</f>
        <v>0</v>
      </c>
      <c r="L1445" s="4">
        <f>SUM(Table16[[#This Row],[Price]]*4.42)</f>
        <v>0</v>
      </c>
      <c r="M1445" s="4">
        <v>0</v>
      </c>
      <c r="N1445" s="4">
        <f>SUM(Table16[[#This Row],[ChargeID]]*0.76)</f>
        <v>0</v>
      </c>
      <c r="O1445" s="4">
        <f>SUM(Table16[[#This Row],[Price]]*0.95)</f>
        <v>0</v>
      </c>
      <c r="P1445" s="4">
        <f>SUM(Table16[[#This Row],[Price]]*0.8)</f>
        <v>0</v>
      </c>
      <c r="Q1445" s="4">
        <f>SUM(Table16[[#This Row],[Price]]*0.6)</f>
        <v>0</v>
      </c>
    </row>
    <row r="1446" spans="1:17" x14ac:dyDescent="0.25">
      <c r="A1446" t="s">
        <v>333</v>
      </c>
      <c r="B1446">
        <v>0</v>
      </c>
      <c r="C1446" t="s">
        <v>1434</v>
      </c>
      <c r="D1446">
        <v>636</v>
      </c>
      <c r="E1446" t="s">
        <v>337</v>
      </c>
      <c r="F1446" s="4">
        <v>0</v>
      </c>
      <c r="J1446" s="4">
        <f>MIN(Table16[[#This Row],[Medicare Outpatient Allowable Rate]:[WPPA Inc Outpatient Allowable Rate]])</f>
        <v>0</v>
      </c>
      <c r="K1446" s="4">
        <f>MAX(Table16[[#This Row],[Blue Cross Outpatient Allowable Rate]:[WPPA Inc Outpatient Allowable Rate]])</f>
        <v>0</v>
      </c>
      <c r="L1446" s="4">
        <f>SUM(Table16[[#This Row],[Price]]*4.42)</f>
        <v>0</v>
      </c>
      <c r="M1446" s="4">
        <v>0</v>
      </c>
      <c r="N1446" s="4">
        <f>SUM(Table16[[#This Row],[ChargeID]]*0.76)</f>
        <v>0</v>
      </c>
      <c r="O1446" s="4">
        <f>SUM(Table16[[#This Row],[Price]]*0.95)</f>
        <v>0</v>
      </c>
      <c r="P1446" s="4">
        <f>SUM(Table16[[#This Row],[Price]]*0.8)</f>
        <v>0</v>
      </c>
      <c r="Q1446" s="4">
        <f>SUM(Table16[[#This Row],[Price]]*0.6)</f>
        <v>0</v>
      </c>
    </row>
    <row r="1447" spans="1:17" x14ac:dyDescent="0.25">
      <c r="A1447" t="s">
        <v>333</v>
      </c>
      <c r="B1447">
        <v>0</v>
      </c>
      <c r="C1447" t="s">
        <v>1435</v>
      </c>
      <c r="D1447">
        <v>636</v>
      </c>
      <c r="E1447" t="s">
        <v>345</v>
      </c>
      <c r="F1447" s="4">
        <v>0</v>
      </c>
      <c r="J1447" s="4">
        <f>MIN(Table16[[#This Row],[Medicare Outpatient Allowable Rate]:[WPPA Inc Outpatient Allowable Rate]])</f>
        <v>0</v>
      </c>
      <c r="K1447" s="4">
        <f>MAX(Table16[[#This Row],[Blue Cross Outpatient Allowable Rate]:[WPPA Inc Outpatient Allowable Rate]])</f>
        <v>0</v>
      </c>
      <c r="L1447" s="4">
        <f>SUM(Table16[[#This Row],[Price]]*4.42)</f>
        <v>0</v>
      </c>
      <c r="M1447" s="4">
        <v>0</v>
      </c>
      <c r="N1447" s="4">
        <f>SUM(Table16[[#This Row],[ChargeID]]*0.76)</f>
        <v>0</v>
      </c>
      <c r="O1447" s="4">
        <f>SUM(Table16[[#This Row],[Price]]*0.95)</f>
        <v>0</v>
      </c>
      <c r="P1447" s="4">
        <f>SUM(Table16[[#This Row],[Price]]*0.8)</f>
        <v>0</v>
      </c>
      <c r="Q1447" s="4">
        <f>SUM(Table16[[#This Row],[Price]]*0.6)</f>
        <v>0</v>
      </c>
    </row>
    <row r="1448" spans="1:17" x14ac:dyDescent="0.25">
      <c r="A1448" t="s">
        <v>333</v>
      </c>
      <c r="B1448">
        <v>0</v>
      </c>
      <c r="C1448" t="s">
        <v>1436</v>
      </c>
      <c r="D1448">
        <v>636</v>
      </c>
      <c r="E1448" t="s">
        <v>345</v>
      </c>
      <c r="F1448" s="4">
        <v>0</v>
      </c>
      <c r="J1448" s="4">
        <f>MIN(Table16[[#This Row],[Medicare Outpatient Allowable Rate]:[WPPA Inc Outpatient Allowable Rate]])</f>
        <v>0</v>
      </c>
      <c r="K1448" s="4">
        <f>MAX(Table16[[#This Row],[Blue Cross Outpatient Allowable Rate]:[WPPA Inc Outpatient Allowable Rate]])</f>
        <v>0</v>
      </c>
      <c r="L1448" s="4">
        <f>SUM(Table16[[#This Row],[Price]]*4.42)</f>
        <v>0</v>
      </c>
      <c r="M1448" s="4">
        <v>0</v>
      </c>
      <c r="N1448" s="4">
        <f>SUM(Table16[[#This Row],[ChargeID]]*0.76)</f>
        <v>0</v>
      </c>
      <c r="O1448" s="4">
        <f>SUM(Table16[[#This Row],[Price]]*0.95)</f>
        <v>0</v>
      </c>
      <c r="P1448" s="4">
        <f>SUM(Table16[[#This Row],[Price]]*0.8)</f>
        <v>0</v>
      </c>
      <c r="Q1448" s="4">
        <f>SUM(Table16[[#This Row],[Price]]*0.6)</f>
        <v>0</v>
      </c>
    </row>
    <row r="1449" spans="1:17" x14ac:dyDescent="0.25">
      <c r="A1449" t="s">
        <v>333</v>
      </c>
      <c r="B1449">
        <v>0</v>
      </c>
      <c r="C1449" t="s">
        <v>1437</v>
      </c>
      <c r="D1449">
        <v>636</v>
      </c>
      <c r="E1449" t="s">
        <v>345</v>
      </c>
      <c r="F1449" s="4">
        <v>0</v>
      </c>
      <c r="J1449" s="4">
        <f>MIN(Table16[[#This Row],[Medicare Outpatient Allowable Rate]:[WPPA Inc Outpatient Allowable Rate]])</f>
        <v>0</v>
      </c>
      <c r="K1449" s="4">
        <f>MAX(Table16[[#This Row],[Blue Cross Outpatient Allowable Rate]:[WPPA Inc Outpatient Allowable Rate]])</f>
        <v>0</v>
      </c>
      <c r="L1449" s="4">
        <f>SUM(Table16[[#This Row],[Price]]*4.42)</f>
        <v>0</v>
      </c>
      <c r="M1449" s="4">
        <v>0</v>
      </c>
      <c r="N1449" s="4">
        <f>SUM(Table16[[#This Row],[ChargeID]]*0.76)</f>
        <v>0</v>
      </c>
      <c r="O1449" s="4">
        <f>SUM(Table16[[#This Row],[Price]]*0.95)</f>
        <v>0</v>
      </c>
      <c r="P1449" s="4">
        <f>SUM(Table16[[#This Row],[Price]]*0.8)</f>
        <v>0</v>
      </c>
      <c r="Q1449" s="4">
        <f>SUM(Table16[[#This Row],[Price]]*0.6)</f>
        <v>0</v>
      </c>
    </row>
    <row r="1450" spans="1:17" x14ac:dyDescent="0.25">
      <c r="A1450" t="s">
        <v>333</v>
      </c>
      <c r="B1450">
        <v>0</v>
      </c>
      <c r="C1450" t="s">
        <v>1438</v>
      </c>
      <c r="D1450">
        <v>636</v>
      </c>
      <c r="E1450" t="s">
        <v>417</v>
      </c>
      <c r="F1450" s="4">
        <v>0</v>
      </c>
      <c r="J1450" s="4">
        <f>MIN(Table16[[#This Row],[Medicare Outpatient Allowable Rate]:[WPPA Inc Outpatient Allowable Rate]])</f>
        <v>0</v>
      </c>
      <c r="K1450" s="4">
        <f>MAX(Table16[[#This Row],[Blue Cross Outpatient Allowable Rate]:[WPPA Inc Outpatient Allowable Rate]])</f>
        <v>0</v>
      </c>
      <c r="L1450" s="4">
        <f>SUM(Table16[[#This Row],[Price]]*4.42)</f>
        <v>0</v>
      </c>
      <c r="M1450" s="4">
        <v>0</v>
      </c>
      <c r="N1450" s="4">
        <f>SUM(Table16[[#This Row],[ChargeID]]*0.76)</f>
        <v>0</v>
      </c>
      <c r="O1450" s="4">
        <f>SUM(Table16[[#This Row],[Price]]*0.95)</f>
        <v>0</v>
      </c>
      <c r="P1450" s="4">
        <f>SUM(Table16[[#This Row],[Price]]*0.8)</f>
        <v>0</v>
      </c>
      <c r="Q1450" s="4">
        <f>SUM(Table16[[#This Row],[Price]]*0.6)</f>
        <v>0</v>
      </c>
    </row>
    <row r="1451" spans="1:17" x14ac:dyDescent="0.25">
      <c r="A1451" t="s">
        <v>333</v>
      </c>
      <c r="B1451">
        <v>0</v>
      </c>
      <c r="C1451" t="s">
        <v>1439</v>
      </c>
      <c r="D1451">
        <v>636</v>
      </c>
      <c r="E1451" t="s">
        <v>345</v>
      </c>
      <c r="F1451" s="4">
        <v>0</v>
      </c>
      <c r="J1451" s="4">
        <f>MIN(Table16[[#This Row],[Medicare Outpatient Allowable Rate]:[WPPA Inc Outpatient Allowable Rate]])</f>
        <v>0</v>
      </c>
      <c r="K1451" s="4">
        <f>MAX(Table16[[#This Row],[Blue Cross Outpatient Allowable Rate]:[WPPA Inc Outpatient Allowable Rate]])</f>
        <v>0</v>
      </c>
      <c r="L1451" s="4">
        <f>SUM(Table16[[#This Row],[Price]]*4.42)</f>
        <v>0</v>
      </c>
      <c r="M1451" s="4">
        <v>0</v>
      </c>
      <c r="N1451" s="4">
        <f>SUM(Table16[[#This Row],[ChargeID]]*0.76)</f>
        <v>0</v>
      </c>
      <c r="O1451" s="4">
        <f>SUM(Table16[[#This Row],[Price]]*0.95)</f>
        <v>0</v>
      </c>
      <c r="P1451" s="4">
        <f>SUM(Table16[[#This Row],[Price]]*0.8)</f>
        <v>0</v>
      </c>
      <c r="Q1451" s="4">
        <f>SUM(Table16[[#This Row],[Price]]*0.6)</f>
        <v>0</v>
      </c>
    </row>
    <row r="1452" spans="1:17" x14ac:dyDescent="0.25">
      <c r="A1452" t="s">
        <v>333</v>
      </c>
      <c r="B1452">
        <v>0</v>
      </c>
      <c r="C1452" t="s">
        <v>1291</v>
      </c>
      <c r="D1452">
        <v>636</v>
      </c>
      <c r="E1452" t="s">
        <v>448</v>
      </c>
      <c r="F1452" s="4">
        <v>0</v>
      </c>
      <c r="J1452" s="4">
        <f>MIN(Table16[[#This Row],[Medicare Outpatient Allowable Rate]:[WPPA Inc Outpatient Allowable Rate]])</f>
        <v>0</v>
      </c>
      <c r="K1452" s="4">
        <f>MAX(Table16[[#This Row],[Blue Cross Outpatient Allowable Rate]:[WPPA Inc Outpatient Allowable Rate]])</f>
        <v>0</v>
      </c>
      <c r="L1452" s="4">
        <f>SUM(Table16[[#This Row],[Price]]*4.42)</f>
        <v>0</v>
      </c>
      <c r="M1452" s="4">
        <v>0</v>
      </c>
      <c r="N1452" s="4">
        <f>SUM(Table16[[#This Row],[ChargeID]]*0.76)</f>
        <v>0</v>
      </c>
      <c r="O1452" s="4">
        <f>SUM(Table16[[#This Row],[Price]]*0.95)</f>
        <v>0</v>
      </c>
      <c r="P1452" s="4">
        <f>SUM(Table16[[#This Row],[Price]]*0.8)</f>
        <v>0</v>
      </c>
      <c r="Q1452" s="4">
        <f>SUM(Table16[[#This Row],[Price]]*0.6)</f>
        <v>0</v>
      </c>
    </row>
    <row r="1453" spans="1:17" x14ac:dyDescent="0.25">
      <c r="A1453" t="s">
        <v>333</v>
      </c>
      <c r="B1453">
        <v>0</v>
      </c>
      <c r="C1453" t="s">
        <v>1440</v>
      </c>
      <c r="D1453">
        <v>636</v>
      </c>
      <c r="E1453" t="s">
        <v>345</v>
      </c>
      <c r="F1453" s="4">
        <v>0</v>
      </c>
      <c r="J1453" s="4">
        <f>MIN(Table16[[#This Row],[Medicare Outpatient Allowable Rate]:[WPPA Inc Outpatient Allowable Rate]])</f>
        <v>0</v>
      </c>
      <c r="K1453" s="4">
        <f>MAX(Table16[[#This Row],[Blue Cross Outpatient Allowable Rate]:[WPPA Inc Outpatient Allowable Rate]])</f>
        <v>0</v>
      </c>
      <c r="L1453" s="4">
        <f>SUM(Table16[[#This Row],[Price]]*4.42)</f>
        <v>0</v>
      </c>
      <c r="M1453" s="4">
        <v>0</v>
      </c>
      <c r="N1453" s="4">
        <f>SUM(Table16[[#This Row],[ChargeID]]*0.76)</f>
        <v>0</v>
      </c>
      <c r="O1453" s="4">
        <f>SUM(Table16[[#This Row],[Price]]*0.95)</f>
        <v>0</v>
      </c>
      <c r="P1453" s="4">
        <f>SUM(Table16[[#This Row],[Price]]*0.8)</f>
        <v>0</v>
      </c>
      <c r="Q1453" s="4">
        <f>SUM(Table16[[#This Row],[Price]]*0.6)</f>
        <v>0</v>
      </c>
    </row>
    <row r="1454" spans="1:17" x14ac:dyDescent="0.25">
      <c r="A1454" t="s">
        <v>333</v>
      </c>
      <c r="B1454">
        <v>0</v>
      </c>
      <c r="C1454" t="s">
        <v>1441</v>
      </c>
      <c r="D1454">
        <v>636</v>
      </c>
      <c r="E1454" t="s">
        <v>345</v>
      </c>
      <c r="F1454" s="4">
        <v>0</v>
      </c>
      <c r="J1454" s="4">
        <f>MIN(Table16[[#This Row],[Medicare Outpatient Allowable Rate]:[WPPA Inc Outpatient Allowable Rate]])</f>
        <v>0</v>
      </c>
      <c r="K1454" s="4">
        <f>MAX(Table16[[#This Row],[Blue Cross Outpatient Allowable Rate]:[WPPA Inc Outpatient Allowable Rate]])</f>
        <v>0</v>
      </c>
      <c r="L1454" s="4">
        <f>SUM(Table16[[#This Row],[Price]]*4.42)</f>
        <v>0</v>
      </c>
      <c r="M1454" s="4">
        <v>0</v>
      </c>
      <c r="N1454" s="4">
        <f>SUM(Table16[[#This Row],[ChargeID]]*0.76)</f>
        <v>0</v>
      </c>
      <c r="O1454" s="4">
        <f>SUM(Table16[[#This Row],[Price]]*0.95)</f>
        <v>0</v>
      </c>
      <c r="P1454" s="4">
        <f>SUM(Table16[[#This Row],[Price]]*0.8)</f>
        <v>0</v>
      </c>
      <c r="Q1454" s="4">
        <f>SUM(Table16[[#This Row],[Price]]*0.6)</f>
        <v>0</v>
      </c>
    </row>
    <row r="1455" spans="1:17" x14ac:dyDescent="0.25">
      <c r="A1455" t="s">
        <v>333</v>
      </c>
      <c r="B1455">
        <v>0</v>
      </c>
      <c r="C1455" t="s">
        <v>1442</v>
      </c>
      <c r="D1455">
        <v>636</v>
      </c>
      <c r="E1455" t="s">
        <v>353</v>
      </c>
      <c r="F1455" s="4">
        <v>0</v>
      </c>
      <c r="J1455" s="4">
        <f>MIN(Table16[[#This Row],[Medicare Outpatient Allowable Rate]:[WPPA Inc Outpatient Allowable Rate]])</f>
        <v>0</v>
      </c>
      <c r="K1455" s="4">
        <f>MAX(Table16[[#This Row],[Blue Cross Outpatient Allowable Rate]:[WPPA Inc Outpatient Allowable Rate]])</f>
        <v>0</v>
      </c>
      <c r="L1455" s="4">
        <f>SUM(Table16[[#This Row],[Price]]*4.42)</f>
        <v>0</v>
      </c>
      <c r="M1455" s="4">
        <v>0</v>
      </c>
      <c r="N1455" s="4">
        <f>SUM(Table16[[#This Row],[ChargeID]]*0.76)</f>
        <v>0</v>
      </c>
      <c r="O1455" s="4">
        <f>SUM(Table16[[#This Row],[Price]]*0.95)</f>
        <v>0</v>
      </c>
      <c r="P1455" s="4">
        <f>SUM(Table16[[#This Row],[Price]]*0.8)</f>
        <v>0</v>
      </c>
      <c r="Q1455" s="4">
        <f>SUM(Table16[[#This Row],[Price]]*0.6)</f>
        <v>0</v>
      </c>
    </row>
    <row r="1456" spans="1:17" x14ac:dyDescent="0.25">
      <c r="A1456" t="s">
        <v>333</v>
      </c>
      <c r="B1456">
        <v>0</v>
      </c>
      <c r="C1456" t="s">
        <v>1426</v>
      </c>
      <c r="D1456">
        <v>636</v>
      </c>
      <c r="E1456" t="s">
        <v>345</v>
      </c>
      <c r="F1456" s="4">
        <v>0</v>
      </c>
      <c r="J1456" s="4">
        <f>MIN(Table16[[#This Row],[Medicare Outpatient Allowable Rate]:[WPPA Inc Outpatient Allowable Rate]])</f>
        <v>0</v>
      </c>
      <c r="K1456" s="4">
        <f>MAX(Table16[[#This Row],[Blue Cross Outpatient Allowable Rate]:[WPPA Inc Outpatient Allowable Rate]])</f>
        <v>0</v>
      </c>
      <c r="L1456" s="4">
        <f>SUM(Table16[[#This Row],[Price]]*4.42)</f>
        <v>0</v>
      </c>
      <c r="M1456" s="4">
        <v>0</v>
      </c>
      <c r="N1456" s="4">
        <f>SUM(Table16[[#This Row],[ChargeID]]*0.76)</f>
        <v>0</v>
      </c>
      <c r="O1456" s="4">
        <f>SUM(Table16[[#This Row],[Price]]*0.95)</f>
        <v>0</v>
      </c>
      <c r="P1456" s="4">
        <f>SUM(Table16[[#This Row],[Price]]*0.8)</f>
        <v>0</v>
      </c>
      <c r="Q1456" s="4">
        <f>SUM(Table16[[#This Row],[Price]]*0.6)</f>
        <v>0</v>
      </c>
    </row>
    <row r="1457" spans="1:17" x14ac:dyDescent="0.25">
      <c r="A1457" t="s">
        <v>333</v>
      </c>
      <c r="B1457">
        <v>0</v>
      </c>
      <c r="C1457" t="s">
        <v>1443</v>
      </c>
      <c r="D1457">
        <v>636</v>
      </c>
      <c r="E1457" t="s">
        <v>378</v>
      </c>
      <c r="F1457" s="4">
        <v>0</v>
      </c>
      <c r="J1457" s="4">
        <f>MIN(Table16[[#This Row],[Medicare Outpatient Allowable Rate]:[WPPA Inc Outpatient Allowable Rate]])</f>
        <v>0</v>
      </c>
      <c r="K1457" s="4">
        <f>MAX(Table16[[#This Row],[Blue Cross Outpatient Allowable Rate]:[WPPA Inc Outpatient Allowable Rate]])</f>
        <v>0</v>
      </c>
      <c r="L1457" s="4">
        <f>SUM(Table16[[#This Row],[Price]]*4.42)</f>
        <v>0</v>
      </c>
      <c r="M1457" s="4">
        <v>0</v>
      </c>
      <c r="N1457" s="4">
        <f>SUM(Table16[[#This Row],[ChargeID]]*0.76)</f>
        <v>0</v>
      </c>
      <c r="O1457" s="4">
        <f>SUM(Table16[[#This Row],[Price]]*0.95)</f>
        <v>0</v>
      </c>
      <c r="P1457" s="4">
        <f>SUM(Table16[[#This Row],[Price]]*0.8)</f>
        <v>0</v>
      </c>
      <c r="Q1457" s="4">
        <f>SUM(Table16[[#This Row],[Price]]*0.6)</f>
        <v>0</v>
      </c>
    </row>
    <row r="1458" spans="1:17" x14ac:dyDescent="0.25">
      <c r="A1458" t="s">
        <v>333</v>
      </c>
      <c r="B1458">
        <v>0</v>
      </c>
      <c r="C1458" t="s">
        <v>1444</v>
      </c>
      <c r="D1458">
        <v>636</v>
      </c>
      <c r="E1458" t="s">
        <v>345</v>
      </c>
      <c r="F1458" s="4">
        <v>0</v>
      </c>
      <c r="J1458" s="4">
        <f>MIN(Table16[[#This Row],[Medicare Outpatient Allowable Rate]:[WPPA Inc Outpatient Allowable Rate]])</f>
        <v>0</v>
      </c>
      <c r="K1458" s="4">
        <f>MAX(Table16[[#This Row],[Blue Cross Outpatient Allowable Rate]:[WPPA Inc Outpatient Allowable Rate]])</f>
        <v>0</v>
      </c>
      <c r="L1458" s="4">
        <f>SUM(Table16[[#This Row],[Price]]*4.42)</f>
        <v>0</v>
      </c>
      <c r="M1458" s="4">
        <v>0</v>
      </c>
      <c r="N1458" s="4">
        <f>SUM(Table16[[#This Row],[ChargeID]]*0.76)</f>
        <v>0</v>
      </c>
      <c r="O1458" s="4">
        <f>SUM(Table16[[#This Row],[Price]]*0.95)</f>
        <v>0</v>
      </c>
      <c r="P1458" s="4">
        <f>SUM(Table16[[#This Row],[Price]]*0.8)</f>
        <v>0</v>
      </c>
      <c r="Q1458" s="4">
        <f>SUM(Table16[[#This Row],[Price]]*0.6)</f>
        <v>0</v>
      </c>
    </row>
    <row r="1459" spans="1:17" x14ac:dyDescent="0.25">
      <c r="A1459" t="s">
        <v>333</v>
      </c>
      <c r="B1459">
        <v>0</v>
      </c>
      <c r="C1459" t="s">
        <v>1445</v>
      </c>
      <c r="D1459">
        <v>636</v>
      </c>
      <c r="E1459" t="s">
        <v>337</v>
      </c>
      <c r="F1459" s="4">
        <v>0</v>
      </c>
      <c r="J1459" s="4">
        <f>MIN(Table16[[#This Row],[Medicare Outpatient Allowable Rate]:[WPPA Inc Outpatient Allowable Rate]])</f>
        <v>0</v>
      </c>
      <c r="K1459" s="4">
        <f>MAX(Table16[[#This Row],[Blue Cross Outpatient Allowable Rate]:[WPPA Inc Outpatient Allowable Rate]])</f>
        <v>0</v>
      </c>
      <c r="L1459" s="4">
        <f>SUM(Table16[[#This Row],[Price]]*4.42)</f>
        <v>0</v>
      </c>
      <c r="M1459" s="4">
        <v>0</v>
      </c>
      <c r="N1459" s="4">
        <f>SUM(Table16[[#This Row],[ChargeID]]*0.76)</f>
        <v>0</v>
      </c>
      <c r="O1459" s="4">
        <f>SUM(Table16[[#This Row],[Price]]*0.95)</f>
        <v>0</v>
      </c>
      <c r="P1459" s="4">
        <f>SUM(Table16[[#This Row],[Price]]*0.8)</f>
        <v>0</v>
      </c>
      <c r="Q1459" s="4">
        <f>SUM(Table16[[#This Row],[Price]]*0.6)</f>
        <v>0</v>
      </c>
    </row>
    <row r="1460" spans="1:17" x14ac:dyDescent="0.25">
      <c r="A1460" t="s">
        <v>333</v>
      </c>
      <c r="B1460">
        <v>0</v>
      </c>
      <c r="C1460" t="s">
        <v>1446</v>
      </c>
      <c r="D1460">
        <v>636</v>
      </c>
      <c r="E1460" t="s">
        <v>345</v>
      </c>
      <c r="F1460" s="4">
        <v>0</v>
      </c>
      <c r="J1460" s="4">
        <f>MIN(Table16[[#This Row],[Medicare Outpatient Allowable Rate]:[WPPA Inc Outpatient Allowable Rate]])</f>
        <v>0</v>
      </c>
      <c r="K1460" s="4">
        <f>MAX(Table16[[#This Row],[Blue Cross Outpatient Allowable Rate]:[WPPA Inc Outpatient Allowable Rate]])</f>
        <v>0</v>
      </c>
      <c r="L1460" s="4">
        <f>SUM(Table16[[#This Row],[Price]]*4.42)</f>
        <v>0</v>
      </c>
      <c r="M1460" s="4">
        <v>0</v>
      </c>
      <c r="N1460" s="4">
        <f>SUM(Table16[[#This Row],[ChargeID]]*0.76)</f>
        <v>0</v>
      </c>
      <c r="O1460" s="4">
        <f>SUM(Table16[[#This Row],[Price]]*0.95)</f>
        <v>0</v>
      </c>
      <c r="P1460" s="4">
        <f>SUM(Table16[[#This Row],[Price]]*0.8)</f>
        <v>0</v>
      </c>
      <c r="Q1460" s="4">
        <f>SUM(Table16[[#This Row],[Price]]*0.6)</f>
        <v>0</v>
      </c>
    </row>
    <row r="1461" spans="1:17" x14ac:dyDescent="0.25">
      <c r="A1461" t="s">
        <v>333</v>
      </c>
      <c r="B1461">
        <v>0</v>
      </c>
      <c r="C1461" t="s">
        <v>1447</v>
      </c>
      <c r="D1461">
        <v>636</v>
      </c>
      <c r="E1461" t="s">
        <v>345</v>
      </c>
      <c r="F1461" s="4">
        <v>0</v>
      </c>
      <c r="J1461" s="4">
        <f>MIN(Table16[[#This Row],[Medicare Outpatient Allowable Rate]:[WPPA Inc Outpatient Allowable Rate]])</f>
        <v>0</v>
      </c>
      <c r="K1461" s="4">
        <f>MAX(Table16[[#This Row],[Blue Cross Outpatient Allowable Rate]:[WPPA Inc Outpatient Allowable Rate]])</f>
        <v>0</v>
      </c>
      <c r="L1461" s="4">
        <f>SUM(Table16[[#This Row],[Price]]*4.42)</f>
        <v>0</v>
      </c>
      <c r="M1461" s="4">
        <v>0</v>
      </c>
      <c r="N1461" s="4">
        <f>SUM(Table16[[#This Row],[ChargeID]]*0.76)</f>
        <v>0</v>
      </c>
      <c r="O1461" s="4">
        <f>SUM(Table16[[#This Row],[Price]]*0.95)</f>
        <v>0</v>
      </c>
      <c r="P1461" s="4">
        <f>SUM(Table16[[#This Row],[Price]]*0.8)</f>
        <v>0</v>
      </c>
      <c r="Q1461" s="4">
        <f>SUM(Table16[[#This Row],[Price]]*0.6)</f>
        <v>0</v>
      </c>
    </row>
    <row r="1462" spans="1:17" x14ac:dyDescent="0.25">
      <c r="A1462" t="s">
        <v>333</v>
      </c>
      <c r="B1462">
        <v>0</v>
      </c>
      <c r="C1462" t="s">
        <v>1448</v>
      </c>
      <c r="D1462">
        <v>636</v>
      </c>
      <c r="E1462" t="s">
        <v>383</v>
      </c>
      <c r="F1462" s="4">
        <v>0</v>
      </c>
      <c r="J1462" s="4">
        <f>MIN(Table16[[#This Row],[Medicare Outpatient Allowable Rate]:[WPPA Inc Outpatient Allowable Rate]])</f>
        <v>0</v>
      </c>
      <c r="K1462" s="4">
        <f>MAX(Table16[[#This Row],[Blue Cross Outpatient Allowable Rate]:[WPPA Inc Outpatient Allowable Rate]])</f>
        <v>0</v>
      </c>
      <c r="L1462" s="4">
        <f>SUM(Table16[[#This Row],[Price]]*4.42)</f>
        <v>0</v>
      </c>
      <c r="M1462" s="4">
        <v>0</v>
      </c>
      <c r="N1462" s="4">
        <f>SUM(Table16[[#This Row],[ChargeID]]*0.76)</f>
        <v>0</v>
      </c>
      <c r="O1462" s="4">
        <f>SUM(Table16[[#This Row],[Price]]*0.95)</f>
        <v>0</v>
      </c>
      <c r="P1462" s="4">
        <f>SUM(Table16[[#This Row],[Price]]*0.8)</f>
        <v>0</v>
      </c>
      <c r="Q1462" s="4">
        <f>SUM(Table16[[#This Row],[Price]]*0.6)</f>
        <v>0</v>
      </c>
    </row>
    <row r="1463" spans="1:17" x14ac:dyDescent="0.25">
      <c r="A1463" t="s">
        <v>333</v>
      </c>
      <c r="B1463">
        <v>0</v>
      </c>
      <c r="C1463" t="s">
        <v>1449</v>
      </c>
      <c r="D1463">
        <v>636</v>
      </c>
      <c r="E1463" t="s">
        <v>337</v>
      </c>
      <c r="F1463" s="4">
        <v>0</v>
      </c>
      <c r="J1463" s="4">
        <f>MIN(Table16[[#This Row],[Medicare Outpatient Allowable Rate]:[WPPA Inc Outpatient Allowable Rate]])</f>
        <v>0</v>
      </c>
      <c r="K1463" s="4">
        <f>MAX(Table16[[#This Row],[Blue Cross Outpatient Allowable Rate]:[WPPA Inc Outpatient Allowable Rate]])</f>
        <v>0</v>
      </c>
      <c r="L1463" s="4">
        <f>SUM(Table16[[#This Row],[Price]]*4.42)</f>
        <v>0</v>
      </c>
      <c r="M1463" s="4">
        <v>0</v>
      </c>
      <c r="N1463" s="4">
        <f>SUM(Table16[[#This Row],[ChargeID]]*0.76)</f>
        <v>0</v>
      </c>
      <c r="O1463" s="4">
        <f>SUM(Table16[[#This Row],[Price]]*0.95)</f>
        <v>0</v>
      </c>
      <c r="P1463" s="4">
        <f>SUM(Table16[[#This Row],[Price]]*0.8)</f>
        <v>0</v>
      </c>
      <c r="Q1463" s="4">
        <f>SUM(Table16[[#This Row],[Price]]*0.6)</f>
        <v>0</v>
      </c>
    </row>
    <row r="1464" spans="1:17" x14ac:dyDescent="0.25">
      <c r="A1464" t="s">
        <v>333</v>
      </c>
      <c r="B1464">
        <v>0</v>
      </c>
      <c r="C1464" t="s">
        <v>1450</v>
      </c>
      <c r="D1464">
        <v>636</v>
      </c>
      <c r="E1464" t="s">
        <v>576</v>
      </c>
      <c r="F1464" s="4">
        <v>0</v>
      </c>
      <c r="J1464" s="4">
        <f>MIN(Table16[[#This Row],[Medicare Outpatient Allowable Rate]:[WPPA Inc Outpatient Allowable Rate]])</f>
        <v>0</v>
      </c>
      <c r="K1464" s="4">
        <f>MAX(Table16[[#This Row],[Blue Cross Outpatient Allowable Rate]:[WPPA Inc Outpatient Allowable Rate]])</f>
        <v>0</v>
      </c>
      <c r="L1464" s="4">
        <f>SUM(Table16[[#This Row],[Price]]*4.42)</f>
        <v>0</v>
      </c>
      <c r="M1464" s="4">
        <v>0</v>
      </c>
      <c r="N1464" s="4">
        <f>SUM(Table16[[#This Row],[ChargeID]]*0.76)</f>
        <v>0</v>
      </c>
      <c r="O1464" s="4">
        <f>SUM(Table16[[#This Row],[Price]]*0.95)</f>
        <v>0</v>
      </c>
      <c r="P1464" s="4">
        <f>SUM(Table16[[#This Row],[Price]]*0.8)</f>
        <v>0</v>
      </c>
      <c r="Q1464" s="4">
        <f>SUM(Table16[[#This Row],[Price]]*0.6)</f>
        <v>0</v>
      </c>
    </row>
    <row r="1465" spans="1:17" x14ac:dyDescent="0.25">
      <c r="A1465" t="s">
        <v>333</v>
      </c>
      <c r="B1465">
        <v>0</v>
      </c>
      <c r="C1465" t="s">
        <v>1451</v>
      </c>
      <c r="D1465">
        <v>636</v>
      </c>
      <c r="E1465" t="s">
        <v>378</v>
      </c>
      <c r="F1465" s="4">
        <v>0</v>
      </c>
      <c r="J1465" s="4">
        <f>MIN(Table16[[#This Row],[Medicare Outpatient Allowable Rate]:[WPPA Inc Outpatient Allowable Rate]])</f>
        <v>0</v>
      </c>
      <c r="K1465" s="4">
        <f>MAX(Table16[[#This Row],[Blue Cross Outpatient Allowable Rate]:[WPPA Inc Outpatient Allowable Rate]])</f>
        <v>0</v>
      </c>
      <c r="L1465" s="4">
        <f>SUM(Table16[[#This Row],[Price]]*4.42)</f>
        <v>0</v>
      </c>
      <c r="M1465" s="4">
        <v>0</v>
      </c>
      <c r="N1465" s="4">
        <f>SUM(Table16[[#This Row],[ChargeID]]*0.76)</f>
        <v>0</v>
      </c>
      <c r="O1465" s="4">
        <f>SUM(Table16[[#This Row],[Price]]*0.95)</f>
        <v>0</v>
      </c>
      <c r="P1465" s="4">
        <f>SUM(Table16[[#This Row],[Price]]*0.8)</f>
        <v>0</v>
      </c>
      <c r="Q1465" s="4">
        <f>SUM(Table16[[#This Row],[Price]]*0.6)</f>
        <v>0</v>
      </c>
    </row>
    <row r="1466" spans="1:17" x14ac:dyDescent="0.25">
      <c r="A1466" t="s">
        <v>333</v>
      </c>
      <c r="B1466">
        <v>0</v>
      </c>
      <c r="C1466" t="s">
        <v>1452</v>
      </c>
      <c r="D1466">
        <v>636</v>
      </c>
      <c r="E1466" t="s">
        <v>353</v>
      </c>
      <c r="F1466" s="4">
        <v>0</v>
      </c>
      <c r="J1466" s="4">
        <f>MIN(Table16[[#This Row],[Medicare Outpatient Allowable Rate]:[WPPA Inc Outpatient Allowable Rate]])</f>
        <v>0</v>
      </c>
      <c r="K1466" s="4">
        <f>MAX(Table16[[#This Row],[Blue Cross Outpatient Allowable Rate]:[WPPA Inc Outpatient Allowable Rate]])</f>
        <v>0</v>
      </c>
      <c r="L1466" s="4">
        <f>SUM(Table16[[#This Row],[Price]]*4.42)</f>
        <v>0</v>
      </c>
      <c r="M1466" s="4">
        <v>0</v>
      </c>
      <c r="N1466" s="4">
        <f>SUM(Table16[[#This Row],[ChargeID]]*0.76)</f>
        <v>0</v>
      </c>
      <c r="O1466" s="4">
        <f>SUM(Table16[[#This Row],[Price]]*0.95)</f>
        <v>0</v>
      </c>
      <c r="P1466" s="4">
        <f>SUM(Table16[[#This Row],[Price]]*0.8)</f>
        <v>0</v>
      </c>
      <c r="Q1466" s="4">
        <f>SUM(Table16[[#This Row],[Price]]*0.6)</f>
        <v>0</v>
      </c>
    </row>
    <row r="1467" spans="1:17" x14ac:dyDescent="0.25">
      <c r="A1467" t="s">
        <v>333</v>
      </c>
      <c r="B1467">
        <v>0</v>
      </c>
      <c r="C1467" t="s">
        <v>1453</v>
      </c>
      <c r="D1467">
        <v>636</v>
      </c>
      <c r="E1467" t="s">
        <v>383</v>
      </c>
      <c r="F1467" s="4">
        <v>0</v>
      </c>
      <c r="J1467" s="4">
        <f>MIN(Table16[[#This Row],[Medicare Outpatient Allowable Rate]:[WPPA Inc Outpatient Allowable Rate]])</f>
        <v>0</v>
      </c>
      <c r="K1467" s="4">
        <f>MAX(Table16[[#This Row],[Blue Cross Outpatient Allowable Rate]:[WPPA Inc Outpatient Allowable Rate]])</f>
        <v>0</v>
      </c>
      <c r="L1467" s="4">
        <f>SUM(Table16[[#This Row],[Price]]*4.42)</f>
        <v>0</v>
      </c>
      <c r="M1467" s="4">
        <v>0</v>
      </c>
      <c r="N1467" s="4">
        <f>SUM(Table16[[#This Row],[ChargeID]]*0.76)</f>
        <v>0</v>
      </c>
      <c r="O1467" s="4">
        <f>SUM(Table16[[#This Row],[Price]]*0.95)</f>
        <v>0</v>
      </c>
      <c r="P1467" s="4">
        <f>SUM(Table16[[#This Row],[Price]]*0.8)</f>
        <v>0</v>
      </c>
      <c r="Q1467" s="4">
        <f>SUM(Table16[[#This Row],[Price]]*0.6)</f>
        <v>0</v>
      </c>
    </row>
    <row r="1468" spans="1:17" x14ac:dyDescent="0.25">
      <c r="A1468" t="s">
        <v>333</v>
      </c>
      <c r="B1468">
        <v>0</v>
      </c>
      <c r="C1468" t="s">
        <v>1453</v>
      </c>
      <c r="D1468">
        <v>636</v>
      </c>
      <c r="E1468" t="s">
        <v>383</v>
      </c>
      <c r="F1468" s="4">
        <v>0</v>
      </c>
      <c r="J1468" s="4">
        <f>MIN(Table16[[#This Row],[Medicare Outpatient Allowable Rate]:[WPPA Inc Outpatient Allowable Rate]])</f>
        <v>0</v>
      </c>
      <c r="K1468" s="4">
        <f>MAX(Table16[[#This Row],[Blue Cross Outpatient Allowable Rate]:[WPPA Inc Outpatient Allowable Rate]])</f>
        <v>0</v>
      </c>
      <c r="L1468" s="4">
        <f>SUM(Table16[[#This Row],[Price]]*4.42)</f>
        <v>0</v>
      </c>
      <c r="M1468" s="4">
        <v>0</v>
      </c>
      <c r="N1468" s="4">
        <f>SUM(Table16[[#This Row],[ChargeID]]*0.76)</f>
        <v>0</v>
      </c>
      <c r="O1468" s="4">
        <f>SUM(Table16[[#This Row],[Price]]*0.95)</f>
        <v>0</v>
      </c>
      <c r="P1468" s="4">
        <f>SUM(Table16[[#This Row],[Price]]*0.8)</f>
        <v>0</v>
      </c>
      <c r="Q1468" s="4">
        <f>SUM(Table16[[#This Row],[Price]]*0.6)</f>
        <v>0</v>
      </c>
    </row>
    <row r="1469" spans="1:17" x14ac:dyDescent="0.25">
      <c r="A1469" t="s">
        <v>333</v>
      </c>
      <c r="B1469">
        <v>0</v>
      </c>
      <c r="C1469" t="s">
        <v>1454</v>
      </c>
      <c r="D1469">
        <v>636</v>
      </c>
      <c r="E1469" t="s">
        <v>452</v>
      </c>
      <c r="F1469" s="4">
        <v>0</v>
      </c>
      <c r="J1469" s="4">
        <f>MIN(Table16[[#This Row],[Medicare Outpatient Allowable Rate]:[WPPA Inc Outpatient Allowable Rate]])</f>
        <v>0</v>
      </c>
      <c r="K1469" s="4">
        <f>MAX(Table16[[#This Row],[Blue Cross Outpatient Allowable Rate]:[WPPA Inc Outpatient Allowable Rate]])</f>
        <v>0</v>
      </c>
      <c r="L1469" s="4">
        <f>SUM(Table16[[#This Row],[Price]]*4.42)</f>
        <v>0</v>
      </c>
      <c r="M1469" s="4">
        <v>0</v>
      </c>
      <c r="N1469" s="4">
        <f>SUM(Table16[[#This Row],[ChargeID]]*0.76)</f>
        <v>0</v>
      </c>
      <c r="O1469" s="4">
        <f>SUM(Table16[[#This Row],[Price]]*0.95)</f>
        <v>0</v>
      </c>
      <c r="P1469" s="4">
        <f>SUM(Table16[[#This Row],[Price]]*0.8)</f>
        <v>0</v>
      </c>
      <c r="Q1469" s="4">
        <f>SUM(Table16[[#This Row],[Price]]*0.6)</f>
        <v>0</v>
      </c>
    </row>
    <row r="1470" spans="1:17" x14ac:dyDescent="0.25">
      <c r="A1470" t="s">
        <v>333</v>
      </c>
      <c r="B1470">
        <v>0</v>
      </c>
      <c r="C1470" t="s">
        <v>1455</v>
      </c>
      <c r="D1470">
        <v>636</v>
      </c>
      <c r="E1470" t="s">
        <v>353</v>
      </c>
      <c r="F1470" s="4">
        <v>0</v>
      </c>
      <c r="J1470" s="4">
        <f>MIN(Table16[[#This Row],[Medicare Outpatient Allowable Rate]:[WPPA Inc Outpatient Allowable Rate]])</f>
        <v>0</v>
      </c>
      <c r="K1470" s="4">
        <f>MAX(Table16[[#This Row],[Blue Cross Outpatient Allowable Rate]:[WPPA Inc Outpatient Allowable Rate]])</f>
        <v>0</v>
      </c>
      <c r="L1470" s="4">
        <f>SUM(Table16[[#This Row],[Price]]*4.42)</f>
        <v>0</v>
      </c>
      <c r="M1470" s="4">
        <v>0</v>
      </c>
      <c r="N1470" s="4">
        <f>SUM(Table16[[#This Row],[ChargeID]]*0.76)</f>
        <v>0</v>
      </c>
      <c r="O1470" s="4">
        <f>SUM(Table16[[#This Row],[Price]]*0.95)</f>
        <v>0</v>
      </c>
      <c r="P1470" s="4">
        <f>SUM(Table16[[#This Row],[Price]]*0.8)</f>
        <v>0</v>
      </c>
      <c r="Q1470" s="4">
        <f>SUM(Table16[[#This Row],[Price]]*0.6)</f>
        <v>0</v>
      </c>
    </row>
    <row r="1471" spans="1:17" x14ac:dyDescent="0.25">
      <c r="A1471" t="s">
        <v>333</v>
      </c>
      <c r="B1471">
        <v>0</v>
      </c>
      <c r="C1471" t="s">
        <v>1456</v>
      </c>
      <c r="D1471">
        <v>636</v>
      </c>
      <c r="E1471" t="s">
        <v>365</v>
      </c>
      <c r="F1471" s="4">
        <v>0</v>
      </c>
      <c r="J1471" s="4">
        <f>MIN(Table16[[#This Row],[Medicare Outpatient Allowable Rate]:[WPPA Inc Outpatient Allowable Rate]])</f>
        <v>0</v>
      </c>
      <c r="K1471" s="4">
        <f>MAX(Table16[[#This Row],[Blue Cross Outpatient Allowable Rate]:[WPPA Inc Outpatient Allowable Rate]])</f>
        <v>0</v>
      </c>
      <c r="L1471" s="4">
        <f>SUM(Table16[[#This Row],[Price]]*4.42)</f>
        <v>0</v>
      </c>
      <c r="M1471" s="4">
        <v>0</v>
      </c>
      <c r="N1471" s="4">
        <f>SUM(Table16[[#This Row],[ChargeID]]*0.76)</f>
        <v>0</v>
      </c>
      <c r="O1471" s="4">
        <f>SUM(Table16[[#This Row],[Price]]*0.95)</f>
        <v>0</v>
      </c>
      <c r="P1471" s="4">
        <f>SUM(Table16[[#This Row],[Price]]*0.8)</f>
        <v>0</v>
      </c>
      <c r="Q1471" s="4">
        <f>SUM(Table16[[#This Row],[Price]]*0.6)</f>
        <v>0</v>
      </c>
    </row>
    <row r="1472" spans="1:17" x14ac:dyDescent="0.25">
      <c r="A1472" t="s">
        <v>333</v>
      </c>
      <c r="B1472">
        <v>0</v>
      </c>
      <c r="C1472" t="s">
        <v>1457</v>
      </c>
      <c r="D1472">
        <v>636</v>
      </c>
      <c r="E1472" t="s">
        <v>456</v>
      </c>
      <c r="F1472" s="4">
        <v>0</v>
      </c>
      <c r="J1472" s="4">
        <f>MIN(Table16[[#This Row],[Medicare Outpatient Allowable Rate]:[WPPA Inc Outpatient Allowable Rate]])</f>
        <v>0</v>
      </c>
      <c r="K1472" s="4">
        <f>MAX(Table16[[#This Row],[Blue Cross Outpatient Allowable Rate]:[WPPA Inc Outpatient Allowable Rate]])</f>
        <v>0</v>
      </c>
      <c r="L1472" s="4">
        <f>SUM(Table16[[#This Row],[Price]]*4.42)</f>
        <v>0</v>
      </c>
      <c r="M1472" s="4">
        <v>0</v>
      </c>
      <c r="N1472" s="4">
        <f>SUM(Table16[[#This Row],[ChargeID]]*0.76)</f>
        <v>0</v>
      </c>
      <c r="O1472" s="4">
        <f>SUM(Table16[[#This Row],[Price]]*0.95)</f>
        <v>0</v>
      </c>
      <c r="P1472" s="4">
        <f>SUM(Table16[[#This Row],[Price]]*0.8)</f>
        <v>0</v>
      </c>
      <c r="Q1472" s="4">
        <f>SUM(Table16[[#This Row],[Price]]*0.6)</f>
        <v>0</v>
      </c>
    </row>
    <row r="1473" spans="1:17" x14ac:dyDescent="0.25">
      <c r="A1473" t="s">
        <v>333</v>
      </c>
      <c r="B1473">
        <v>0</v>
      </c>
      <c r="C1473" t="s">
        <v>1457</v>
      </c>
      <c r="D1473">
        <v>636</v>
      </c>
      <c r="E1473" t="s">
        <v>456</v>
      </c>
      <c r="F1473" s="4">
        <v>0</v>
      </c>
      <c r="J1473" s="4">
        <f>MIN(Table16[[#This Row],[Medicare Outpatient Allowable Rate]:[WPPA Inc Outpatient Allowable Rate]])</f>
        <v>0</v>
      </c>
      <c r="K1473" s="4">
        <f>MAX(Table16[[#This Row],[Blue Cross Outpatient Allowable Rate]:[WPPA Inc Outpatient Allowable Rate]])</f>
        <v>0</v>
      </c>
      <c r="L1473" s="4">
        <f>SUM(Table16[[#This Row],[Price]]*4.42)</f>
        <v>0</v>
      </c>
      <c r="M1473" s="4">
        <v>0</v>
      </c>
      <c r="N1473" s="4">
        <f>SUM(Table16[[#This Row],[ChargeID]]*0.76)</f>
        <v>0</v>
      </c>
      <c r="O1473" s="4">
        <f>SUM(Table16[[#This Row],[Price]]*0.95)</f>
        <v>0</v>
      </c>
      <c r="P1473" s="4">
        <f>SUM(Table16[[#This Row],[Price]]*0.8)</f>
        <v>0</v>
      </c>
      <c r="Q1473" s="4">
        <f>SUM(Table16[[#This Row],[Price]]*0.6)</f>
        <v>0</v>
      </c>
    </row>
    <row r="1474" spans="1:17" x14ac:dyDescent="0.25">
      <c r="A1474" t="s">
        <v>333</v>
      </c>
      <c r="B1474">
        <v>0</v>
      </c>
      <c r="C1474" t="s">
        <v>1458</v>
      </c>
      <c r="D1474">
        <v>636</v>
      </c>
      <c r="E1474" t="s">
        <v>365</v>
      </c>
      <c r="F1474" s="4">
        <v>0</v>
      </c>
      <c r="J1474" s="4">
        <f>MIN(Table16[[#This Row],[Medicare Outpatient Allowable Rate]:[WPPA Inc Outpatient Allowable Rate]])</f>
        <v>0</v>
      </c>
      <c r="K1474" s="4">
        <f>MAX(Table16[[#This Row],[Blue Cross Outpatient Allowable Rate]:[WPPA Inc Outpatient Allowable Rate]])</f>
        <v>0</v>
      </c>
      <c r="L1474" s="4">
        <f>SUM(Table16[[#This Row],[Price]]*4.42)</f>
        <v>0</v>
      </c>
      <c r="M1474" s="4">
        <v>0</v>
      </c>
      <c r="N1474" s="4">
        <f>SUM(Table16[[#This Row],[ChargeID]]*0.76)</f>
        <v>0</v>
      </c>
      <c r="O1474" s="4">
        <f>SUM(Table16[[#This Row],[Price]]*0.95)</f>
        <v>0</v>
      </c>
      <c r="P1474" s="4">
        <f>SUM(Table16[[#This Row],[Price]]*0.8)</f>
        <v>0</v>
      </c>
      <c r="Q1474" s="4">
        <f>SUM(Table16[[#This Row],[Price]]*0.6)</f>
        <v>0</v>
      </c>
    </row>
    <row r="1475" spans="1:17" x14ac:dyDescent="0.25">
      <c r="A1475" t="s">
        <v>333</v>
      </c>
      <c r="B1475">
        <v>0</v>
      </c>
      <c r="C1475" t="s">
        <v>520</v>
      </c>
      <c r="D1475">
        <v>636</v>
      </c>
      <c r="E1475" t="s">
        <v>345</v>
      </c>
      <c r="F1475" s="4">
        <v>0</v>
      </c>
      <c r="J1475" s="4">
        <f>MIN(Table16[[#This Row],[Medicare Outpatient Allowable Rate]:[WPPA Inc Outpatient Allowable Rate]])</f>
        <v>0</v>
      </c>
      <c r="K1475" s="4">
        <f>MAX(Table16[[#This Row],[Blue Cross Outpatient Allowable Rate]:[WPPA Inc Outpatient Allowable Rate]])</f>
        <v>0</v>
      </c>
      <c r="L1475" s="4">
        <f>SUM(Table16[[#This Row],[Price]]*4.42)</f>
        <v>0</v>
      </c>
      <c r="M1475" s="4">
        <v>0</v>
      </c>
      <c r="N1475" s="4">
        <f>SUM(Table16[[#This Row],[ChargeID]]*0.76)</f>
        <v>0</v>
      </c>
      <c r="O1475" s="4">
        <f>SUM(Table16[[#This Row],[Price]]*0.95)</f>
        <v>0</v>
      </c>
      <c r="P1475" s="4">
        <f>SUM(Table16[[#This Row],[Price]]*0.8)</f>
        <v>0</v>
      </c>
      <c r="Q1475" s="4">
        <f>SUM(Table16[[#This Row],[Price]]*0.6)</f>
        <v>0</v>
      </c>
    </row>
    <row r="1476" spans="1:17" x14ac:dyDescent="0.25">
      <c r="A1476" t="s">
        <v>333</v>
      </c>
      <c r="B1476">
        <v>0</v>
      </c>
      <c r="C1476" t="s">
        <v>1459</v>
      </c>
      <c r="D1476">
        <v>636</v>
      </c>
      <c r="E1476" t="s">
        <v>337</v>
      </c>
      <c r="F1476" s="4">
        <v>0</v>
      </c>
      <c r="J1476" s="4">
        <f>MIN(Table16[[#This Row],[Medicare Outpatient Allowable Rate]:[WPPA Inc Outpatient Allowable Rate]])</f>
        <v>0</v>
      </c>
      <c r="K1476" s="4">
        <f>MAX(Table16[[#This Row],[Blue Cross Outpatient Allowable Rate]:[WPPA Inc Outpatient Allowable Rate]])</f>
        <v>0</v>
      </c>
      <c r="L1476" s="4">
        <f>SUM(Table16[[#This Row],[Price]]*4.42)</f>
        <v>0</v>
      </c>
      <c r="M1476" s="4">
        <v>0</v>
      </c>
      <c r="N1476" s="4">
        <f>SUM(Table16[[#This Row],[ChargeID]]*0.76)</f>
        <v>0</v>
      </c>
      <c r="O1476" s="4">
        <f>SUM(Table16[[#This Row],[Price]]*0.95)</f>
        <v>0</v>
      </c>
      <c r="P1476" s="4">
        <f>SUM(Table16[[#This Row],[Price]]*0.8)</f>
        <v>0</v>
      </c>
      <c r="Q1476" s="4">
        <f>SUM(Table16[[#This Row],[Price]]*0.6)</f>
        <v>0</v>
      </c>
    </row>
    <row r="1477" spans="1:17" x14ac:dyDescent="0.25">
      <c r="A1477" t="s">
        <v>333</v>
      </c>
      <c r="B1477">
        <v>0</v>
      </c>
      <c r="C1477" t="s">
        <v>1460</v>
      </c>
      <c r="D1477">
        <v>636</v>
      </c>
      <c r="E1477" t="s">
        <v>345</v>
      </c>
      <c r="F1477" s="4">
        <v>0</v>
      </c>
      <c r="J1477" s="4">
        <f>MIN(Table16[[#This Row],[Medicare Outpatient Allowable Rate]:[WPPA Inc Outpatient Allowable Rate]])</f>
        <v>0</v>
      </c>
      <c r="K1477" s="4">
        <f>MAX(Table16[[#This Row],[Blue Cross Outpatient Allowable Rate]:[WPPA Inc Outpatient Allowable Rate]])</f>
        <v>0</v>
      </c>
      <c r="L1477" s="4">
        <f>SUM(Table16[[#This Row],[Price]]*4.42)</f>
        <v>0</v>
      </c>
      <c r="M1477" s="4">
        <v>0</v>
      </c>
      <c r="N1477" s="4">
        <f>SUM(Table16[[#This Row],[ChargeID]]*0.76)</f>
        <v>0</v>
      </c>
      <c r="O1477" s="4">
        <f>SUM(Table16[[#This Row],[Price]]*0.95)</f>
        <v>0</v>
      </c>
      <c r="P1477" s="4">
        <f>SUM(Table16[[#This Row],[Price]]*0.8)</f>
        <v>0</v>
      </c>
      <c r="Q1477" s="4">
        <f>SUM(Table16[[#This Row],[Price]]*0.6)</f>
        <v>0</v>
      </c>
    </row>
    <row r="1478" spans="1:17" x14ac:dyDescent="0.25">
      <c r="A1478" t="s">
        <v>333</v>
      </c>
      <c r="B1478">
        <v>0</v>
      </c>
      <c r="C1478" t="s">
        <v>500</v>
      </c>
      <c r="D1478">
        <v>636</v>
      </c>
      <c r="E1478" t="s">
        <v>345</v>
      </c>
      <c r="F1478" s="4">
        <v>0</v>
      </c>
      <c r="J1478" s="4">
        <f>MIN(Table16[[#This Row],[Medicare Outpatient Allowable Rate]:[WPPA Inc Outpatient Allowable Rate]])</f>
        <v>0</v>
      </c>
      <c r="K1478" s="4">
        <f>MAX(Table16[[#This Row],[Blue Cross Outpatient Allowable Rate]:[WPPA Inc Outpatient Allowable Rate]])</f>
        <v>0</v>
      </c>
      <c r="L1478" s="4">
        <f>SUM(Table16[[#This Row],[Price]]*4.42)</f>
        <v>0</v>
      </c>
      <c r="M1478" s="4">
        <v>0</v>
      </c>
      <c r="N1478" s="4">
        <f>SUM(Table16[[#This Row],[ChargeID]]*0.76)</f>
        <v>0</v>
      </c>
      <c r="O1478" s="4">
        <f>SUM(Table16[[#This Row],[Price]]*0.95)</f>
        <v>0</v>
      </c>
      <c r="P1478" s="4">
        <f>SUM(Table16[[#This Row],[Price]]*0.8)</f>
        <v>0</v>
      </c>
      <c r="Q1478" s="4">
        <f>SUM(Table16[[#This Row],[Price]]*0.6)</f>
        <v>0</v>
      </c>
    </row>
    <row r="1479" spans="1:17" x14ac:dyDescent="0.25">
      <c r="A1479" t="s">
        <v>333</v>
      </c>
      <c r="B1479">
        <v>0</v>
      </c>
      <c r="C1479" t="s">
        <v>466</v>
      </c>
      <c r="D1479">
        <v>636</v>
      </c>
      <c r="E1479" t="s">
        <v>345</v>
      </c>
      <c r="F1479" s="4">
        <v>0</v>
      </c>
      <c r="J1479" s="4">
        <f>MIN(Table16[[#This Row],[Medicare Outpatient Allowable Rate]:[WPPA Inc Outpatient Allowable Rate]])</f>
        <v>0</v>
      </c>
      <c r="K1479" s="4">
        <f>MAX(Table16[[#This Row],[Blue Cross Outpatient Allowable Rate]:[WPPA Inc Outpatient Allowable Rate]])</f>
        <v>0</v>
      </c>
      <c r="L1479" s="4">
        <f>SUM(Table16[[#This Row],[Price]]*4.42)</f>
        <v>0</v>
      </c>
      <c r="M1479" s="4">
        <v>0</v>
      </c>
      <c r="N1479" s="4">
        <f>SUM(Table16[[#This Row],[ChargeID]]*0.76)</f>
        <v>0</v>
      </c>
      <c r="O1479" s="4">
        <f>SUM(Table16[[#This Row],[Price]]*0.95)</f>
        <v>0</v>
      </c>
      <c r="P1479" s="4">
        <f>SUM(Table16[[#This Row],[Price]]*0.8)</f>
        <v>0</v>
      </c>
      <c r="Q1479" s="4">
        <f>SUM(Table16[[#This Row],[Price]]*0.6)</f>
        <v>0</v>
      </c>
    </row>
    <row r="1480" spans="1:17" x14ac:dyDescent="0.25">
      <c r="A1480" t="s">
        <v>333</v>
      </c>
      <c r="B1480">
        <v>0</v>
      </c>
      <c r="C1480" t="s">
        <v>1461</v>
      </c>
      <c r="D1480">
        <v>636</v>
      </c>
      <c r="E1480" t="s">
        <v>1462</v>
      </c>
      <c r="F1480" s="4">
        <v>0</v>
      </c>
      <c r="J1480" s="4">
        <f>MIN(Table16[[#This Row],[Medicare Outpatient Allowable Rate]:[WPPA Inc Outpatient Allowable Rate]])</f>
        <v>0</v>
      </c>
      <c r="K1480" s="4">
        <f>MAX(Table16[[#This Row],[Blue Cross Outpatient Allowable Rate]:[WPPA Inc Outpatient Allowable Rate]])</f>
        <v>0</v>
      </c>
      <c r="L1480" s="4">
        <f>SUM(Table16[[#This Row],[Price]]*4.42)</f>
        <v>0</v>
      </c>
      <c r="M1480" s="4">
        <v>0</v>
      </c>
      <c r="N1480" s="4">
        <f>SUM(Table16[[#This Row],[ChargeID]]*0.76)</f>
        <v>0</v>
      </c>
      <c r="O1480" s="4">
        <f>SUM(Table16[[#This Row],[Price]]*0.95)</f>
        <v>0</v>
      </c>
      <c r="P1480" s="4">
        <f>SUM(Table16[[#This Row],[Price]]*0.8)</f>
        <v>0</v>
      </c>
      <c r="Q1480" s="4">
        <f>SUM(Table16[[#This Row],[Price]]*0.6)</f>
        <v>0</v>
      </c>
    </row>
    <row r="1481" spans="1:17" x14ac:dyDescent="0.25">
      <c r="A1481" t="s">
        <v>333</v>
      </c>
      <c r="B1481">
        <v>0</v>
      </c>
      <c r="C1481" t="s">
        <v>1463</v>
      </c>
      <c r="D1481">
        <v>636</v>
      </c>
      <c r="E1481" t="s">
        <v>353</v>
      </c>
      <c r="F1481" s="4">
        <v>0</v>
      </c>
      <c r="J1481" s="4">
        <f>MIN(Table16[[#This Row],[Medicare Outpatient Allowable Rate]:[WPPA Inc Outpatient Allowable Rate]])</f>
        <v>0</v>
      </c>
      <c r="K1481" s="4">
        <f>MAX(Table16[[#This Row],[Blue Cross Outpatient Allowable Rate]:[WPPA Inc Outpatient Allowable Rate]])</f>
        <v>0</v>
      </c>
      <c r="L1481" s="4">
        <f>SUM(Table16[[#This Row],[Price]]*4.42)</f>
        <v>0</v>
      </c>
      <c r="M1481" s="4">
        <v>0</v>
      </c>
      <c r="N1481" s="4">
        <f>SUM(Table16[[#This Row],[ChargeID]]*0.76)</f>
        <v>0</v>
      </c>
      <c r="O1481" s="4">
        <f>SUM(Table16[[#This Row],[Price]]*0.95)</f>
        <v>0</v>
      </c>
      <c r="P1481" s="4">
        <f>SUM(Table16[[#This Row],[Price]]*0.8)</f>
        <v>0</v>
      </c>
      <c r="Q1481" s="4">
        <f>SUM(Table16[[#This Row],[Price]]*0.6)</f>
        <v>0</v>
      </c>
    </row>
    <row r="1482" spans="1:17" x14ac:dyDescent="0.25">
      <c r="A1482" t="s">
        <v>333</v>
      </c>
      <c r="B1482">
        <v>0</v>
      </c>
      <c r="C1482" t="s">
        <v>1307</v>
      </c>
      <c r="D1482">
        <v>636</v>
      </c>
      <c r="E1482" t="s">
        <v>345</v>
      </c>
      <c r="F1482" s="4">
        <v>0</v>
      </c>
      <c r="J1482" s="4">
        <f>MIN(Table16[[#This Row],[Medicare Outpatient Allowable Rate]:[WPPA Inc Outpatient Allowable Rate]])</f>
        <v>0</v>
      </c>
      <c r="K1482" s="4">
        <f>MAX(Table16[[#This Row],[Blue Cross Outpatient Allowable Rate]:[WPPA Inc Outpatient Allowable Rate]])</f>
        <v>0</v>
      </c>
      <c r="L1482" s="4">
        <f>SUM(Table16[[#This Row],[Price]]*4.42)</f>
        <v>0</v>
      </c>
      <c r="M1482" s="4">
        <v>0</v>
      </c>
      <c r="N1482" s="4">
        <f>SUM(Table16[[#This Row],[ChargeID]]*0.76)</f>
        <v>0</v>
      </c>
      <c r="O1482" s="4">
        <f>SUM(Table16[[#This Row],[Price]]*0.95)</f>
        <v>0</v>
      </c>
      <c r="P1482" s="4">
        <f>SUM(Table16[[#This Row],[Price]]*0.8)</f>
        <v>0</v>
      </c>
      <c r="Q1482" s="4">
        <f>SUM(Table16[[#This Row],[Price]]*0.6)</f>
        <v>0</v>
      </c>
    </row>
    <row r="1483" spans="1:17" x14ac:dyDescent="0.25">
      <c r="A1483" t="s">
        <v>333</v>
      </c>
      <c r="B1483">
        <v>0</v>
      </c>
      <c r="C1483" t="s">
        <v>1361</v>
      </c>
      <c r="D1483">
        <v>636</v>
      </c>
      <c r="E1483" t="s">
        <v>337</v>
      </c>
      <c r="F1483" s="4">
        <v>0</v>
      </c>
      <c r="J1483" s="4">
        <f>MIN(Table16[[#This Row],[Medicare Outpatient Allowable Rate]:[WPPA Inc Outpatient Allowable Rate]])</f>
        <v>0</v>
      </c>
      <c r="K1483" s="4">
        <f>MAX(Table16[[#This Row],[Blue Cross Outpatient Allowable Rate]:[WPPA Inc Outpatient Allowable Rate]])</f>
        <v>0</v>
      </c>
      <c r="L1483" s="4">
        <f>SUM(Table16[[#This Row],[Price]]*4.42)</f>
        <v>0</v>
      </c>
      <c r="M1483" s="4">
        <v>0</v>
      </c>
      <c r="N1483" s="4">
        <f>SUM(Table16[[#This Row],[ChargeID]]*0.76)</f>
        <v>0</v>
      </c>
      <c r="O1483" s="4">
        <f>SUM(Table16[[#This Row],[Price]]*0.95)</f>
        <v>0</v>
      </c>
      <c r="P1483" s="4">
        <f>SUM(Table16[[#This Row],[Price]]*0.8)</f>
        <v>0</v>
      </c>
      <c r="Q1483" s="4">
        <f>SUM(Table16[[#This Row],[Price]]*0.6)</f>
        <v>0</v>
      </c>
    </row>
    <row r="1484" spans="1:17" x14ac:dyDescent="0.25">
      <c r="A1484" t="s">
        <v>333</v>
      </c>
      <c r="B1484">
        <v>0</v>
      </c>
      <c r="C1484" t="s">
        <v>1464</v>
      </c>
      <c r="D1484">
        <v>636</v>
      </c>
      <c r="E1484" t="s">
        <v>345</v>
      </c>
      <c r="F1484" s="4">
        <v>0</v>
      </c>
      <c r="J1484" s="4">
        <f>MIN(Table16[[#This Row],[Medicare Outpatient Allowable Rate]:[WPPA Inc Outpatient Allowable Rate]])</f>
        <v>0</v>
      </c>
      <c r="K1484" s="4">
        <f>MAX(Table16[[#This Row],[Blue Cross Outpatient Allowable Rate]:[WPPA Inc Outpatient Allowable Rate]])</f>
        <v>0</v>
      </c>
      <c r="L1484" s="4">
        <f>SUM(Table16[[#This Row],[Price]]*4.42)</f>
        <v>0</v>
      </c>
      <c r="M1484" s="4">
        <v>0</v>
      </c>
      <c r="N1484" s="4">
        <f>SUM(Table16[[#This Row],[ChargeID]]*0.76)</f>
        <v>0</v>
      </c>
      <c r="O1484" s="4">
        <f>SUM(Table16[[#This Row],[Price]]*0.95)</f>
        <v>0</v>
      </c>
      <c r="P1484" s="4">
        <f>SUM(Table16[[#This Row],[Price]]*0.8)</f>
        <v>0</v>
      </c>
      <c r="Q1484" s="4">
        <f>SUM(Table16[[#This Row],[Price]]*0.6)</f>
        <v>0</v>
      </c>
    </row>
    <row r="1485" spans="1:17" x14ac:dyDescent="0.25">
      <c r="A1485" t="s">
        <v>333</v>
      </c>
      <c r="B1485">
        <v>0</v>
      </c>
      <c r="C1485" t="s">
        <v>1465</v>
      </c>
      <c r="D1485">
        <v>636</v>
      </c>
      <c r="E1485" t="s">
        <v>420</v>
      </c>
      <c r="F1485" s="4">
        <v>0</v>
      </c>
      <c r="J1485" s="4">
        <f>MIN(Table16[[#This Row],[Medicare Outpatient Allowable Rate]:[WPPA Inc Outpatient Allowable Rate]])</f>
        <v>0</v>
      </c>
      <c r="K1485" s="4">
        <f>MAX(Table16[[#This Row],[Blue Cross Outpatient Allowable Rate]:[WPPA Inc Outpatient Allowable Rate]])</f>
        <v>0</v>
      </c>
      <c r="L1485" s="4">
        <f>SUM(Table16[[#This Row],[Price]]*4.42)</f>
        <v>0</v>
      </c>
      <c r="M1485" s="4">
        <v>0</v>
      </c>
      <c r="N1485" s="4">
        <f>SUM(Table16[[#This Row],[ChargeID]]*0.76)</f>
        <v>0</v>
      </c>
      <c r="O1485" s="4">
        <f>SUM(Table16[[#This Row],[Price]]*0.95)</f>
        <v>0</v>
      </c>
      <c r="P1485" s="4">
        <f>SUM(Table16[[#This Row],[Price]]*0.8)</f>
        <v>0</v>
      </c>
      <c r="Q1485" s="4">
        <f>SUM(Table16[[#This Row],[Price]]*0.6)</f>
        <v>0</v>
      </c>
    </row>
    <row r="1486" spans="1:17" x14ac:dyDescent="0.25">
      <c r="A1486" t="s">
        <v>333</v>
      </c>
      <c r="B1486">
        <v>0</v>
      </c>
      <c r="C1486" t="s">
        <v>1466</v>
      </c>
      <c r="D1486">
        <v>636</v>
      </c>
      <c r="E1486" t="s">
        <v>402</v>
      </c>
      <c r="F1486" s="4">
        <v>0</v>
      </c>
      <c r="J1486" s="4">
        <f>MIN(Table16[[#This Row],[Medicare Outpatient Allowable Rate]:[WPPA Inc Outpatient Allowable Rate]])</f>
        <v>0</v>
      </c>
      <c r="K1486" s="4">
        <f>MAX(Table16[[#This Row],[Blue Cross Outpatient Allowable Rate]:[WPPA Inc Outpatient Allowable Rate]])</f>
        <v>0</v>
      </c>
      <c r="L1486" s="4">
        <f>SUM(Table16[[#This Row],[Price]]*4.42)</f>
        <v>0</v>
      </c>
      <c r="M1486" s="4">
        <v>0</v>
      </c>
      <c r="N1486" s="4">
        <f>SUM(Table16[[#This Row],[ChargeID]]*0.76)</f>
        <v>0</v>
      </c>
      <c r="O1486" s="4">
        <f>SUM(Table16[[#This Row],[Price]]*0.95)</f>
        <v>0</v>
      </c>
      <c r="P1486" s="4">
        <f>SUM(Table16[[#This Row],[Price]]*0.8)</f>
        <v>0</v>
      </c>
      <c r="Q1486" s="4">
        <f>SUM(Table16[[#This Row],[Price]]*0.6)</f>
        <v>0</v>
      </c>
    </row>
    <row r="1487" spans="1:17" x14ac:dyDescent="0.25">
      <c r="A1487" t="s">
        <v>333</v>
      </c>
      <c r="B1487">
        <v>0</v>
      </c>
      <c r="C1487" t="s">
        <v>1467</v>
      </c>
      <c r="D1487">
        <v>636</v>
      </c>
      <c r="E1487" t="s">
        <v>448</v>
      </c>
      <c r="F1487" s="4">
        <v>0</v>
      </c>
      <c r="J1487" s="4">
        <f>MIN(Table16[[#This Row],[Medicare Outpatient Allowable Rate]:[WPPA Inc Outpatient Allowable Rate]])</f>
        <v>0</v>
      </c>
      <c r="K1487" s="4">
        <f>MAX(Table16[[#This Row],[Blue Cross Outpatient Allowable Rate]:[WPPA Inc Outpatient Allowable Rate]])</f>
        <v>0</v>
      </c>
      <c r="L1487" s="4">
        <f>SUM(Table16[[#This Row],[Price]]*4.42)</f>
        <v>0</v>
      </c>
      <c r="M1487" s="4">
        <v>0</v>
      </c>
      <c r="N1487" s="4">
        <f>SUM(Table16[[#This Row],[ChargeID]]*0.76)</f>
        <v>0</v>
      </c>
      <c r="O1487" s="4">
        <f>SUM(Table16[[#This Row],[Price]]*0.95)</f>
        <v>0</v>
      </c>
      <c r="P1487" s="4">
        <f>SUM(Table16[[#This Row],[Price]]*0.8)</f>
        <v>0</v>
      </c>
      <c r="Q1487" s="4">
        <f>SUM(Table16[[#This Row],[Price]]*0.6)</f>
        <v>0</v>
      </c>
    </row>
    <row r="1488" spans="1:17" x14ac:dyDescent="0.25">
      <c r="A1488" t="s">
        <v>333</v>
      </c>
      <c r="B1488">
        <v>0</v>
      </c>
      <c r="C1488" t="s">
        <v>1468</v>
      </c>
      <c r="D1488">
        <v>636</v>
      </c>
      <c r="E1488" t="s">
        <v>345</v>
      </c>
      <c r="F1488" s="4">
        <v>0</v>
      </c>
      <c r="J1488" s="4">
        <f>MIN(Table16[[#This Row],[Medicare Outpatient Allowable Rate]:[WPPA Inc Outpatient Allowable Rate]])</f>
        <v>0</v>
      </c>
      <c r="K1488" s="4">
        <f>MAX(Table16[[#This Row],[Blue Cross Outpatient Allowable Rate]:[WPPA Inc Outpatient Allowable Rate]])</f>
        <v>0</v>
      </c>
      <c r="L1488" s="4">
        <f>SUM(Table16[[#This Row],[Price]]*4.42)</f>
        <v>0</v>
      </c>
      <c r="M1488" s="4">
        <v>0</v>
      </c>
      <c r="N1488" s="4">
        <f>SUM(Table16[[#This Row],[ChargeID]]*0.76)</f>
        <v>0</v>
      </c>
      <c r="O1488" s="4">
        <f>SUM(Table16[[#This Row],[Price]]*0.95)</f>
        <v>0</v>
      </c>
      <c r="P1488" s="4">
        <f>SUM(Table16[[#This Row],[Price]]*0.8)</f>
        <v>0</v>
      </c>
      <c r="Q1488" s="4">
        <f>SUM(Table16[[#This Row],[Price]]*0.6)</f>
        <v>0</v>
      </c>
    </row>
    <row r="1489" spans="1:17" x14ac:dyDescent="0.25">
      <c r="A1489" t="s">
        <v>333</v>
      </c>
      <c r="B1489">
        <v>0</v>
      </c>
      <c r="C1489" t="s">
        <v>1469</v>
      </c>
      <c r="D1489">
        <v>636</v>
      </c>
      <c r="E1489" t="s">
        <v>345</v>
      </c>
      <c r="F1489" s="4">
        <v>0</v>
      </c>
      <c r="J1489" s="4">
        <f>MIN(Table16[[#This Row],[Medicare Outpatient Allowable Rate]:[WPPA Inc Outpatient Allowable Rate]])</f>
        <v>0</v>
      </c>
      <c r="K1489" s="4">
        <f>MAX(Table16[[#This Row],[Blue Cross Outpatient Allowable Rate]:[WPPA Inc Outpatient Allowable Rate]])</f>
        <v>0</v>
      </c>
      <c r="L1489" s="4">
        <f>SUM(Table16[[#This Row],[Price]]*4.42)</f>
        <v>0</v>
      </c>
      <c r="M1489" s="4">
        <v>0</v>
      </c>
      <c r="N1489" s="4">
        <f>SUM(Table16[[#This Row],[ChargeID]]*0.76)</f>
        <v>0</v>
      </c>
      <c r="O1489" s="4">
        <f>SUM(Table16[[#This Row],[Price]]*0.95)</f>
        <v>0</v>
      </c>
      <c r="P1489" s="4">
        <f>SUM(Table16[[#This Row],[Price]]*0.8)</f>
        <v>0</v>
      </c>
      <c r="Q1489" s="4">
        <f>SUM(Table16[[#This Row],[Price]]*0.6)</f>
        <v>0</v>
      </c>
    </row>
    <row r="1490" spans="1:17" x14ac:dyDescent="0.25">
      <c r="A1490" t="s">
        <v>333</v>
      </c>
      <c r="B1490">
        <v>0</v>
      </c>
      <c r="C1490" t="s">
        <v>1401</v>
      </c>
      <c r="D1490">
        <v>636</v>
      </c>
      <c r="E1490" t="s">
        <v>353</v>
      </c>
      <c r="F1490" s="4">
        <v>0</v>
      </c>
      <c r="J1490" s="4">
        <f>MIN(Table16[[#This Row],[Medicare Outpatient Allowable Rate]:[WPPA Inc Outpatient Allowable Rate]])</f>
        <v>0</v>
      </c>
      <c r="K1490" s="4">
        <f>MAX(Table16[[#This Row],[Blue Cross Outpatient Allowable Rate]:[WPPA Inc Outpatient Allowable Rate]])</f>
        <v>0</v>
      </c>
      <c r="L1490" s="4">
        <f>SUM(Table16[[#This Row],[Price]]*4.42)</f>
        <v>0</v>
      </c>
      <c r="M1490" s="4">
        <v>0</v>
      </c>
      <c r="N1490" s="4">
        <f>SUM(Table16[[#This Row],[ChargeID]]*0.76)</f>
        <v>0</v>
      </c>
      <c r="O1490" s="4">
        <f>SUM(Table16[[#This Row],[Price]]*0.95)</f>
        <v>0</v>
      </c>
      <c r="P1490" s="4">
        <f>SUM(Table16[[#This Row],[Price]]*0.8)</f>
        <v>0</v>
      </c>
      <c r="Q1490" s="4">
        <f>SUM(Table16[[#This Row],[Price]]*0.6)</f>
        <v>0</v>
      </c>
    </row>
    <row r="1491" spans="1:17" x14ac:dyDescent="0.25">
      <c r="A1491" t="s">
        <v>333</v>
      </c>
      <c r="B1491">
        <v>0</v>
      </c>
      <c r="C1491" t="s">
        <v>418</v>
      </c>
      <c r="D1491">
        <v>636</v>
      </c>
      <c r="E1491" t="s">
        <v>337</v>
      </c>
      <c r="F1491" s="4">
        <v>0</v>
      </c>
      <c r="J1491" s="4">
        <f>MIN(Table16[[#This Row],[Medicare Outpatient Allowable Rate]:[WPPA Inc Outpatient Allowable Rate]])</f>
        <v>0</v>
      </c>
      <c r="K1491" s="4">
        <f>MAX(Table16[[#This Row],[Blue Cross Outpatient Allowable Rate]:[WPPA Inc Outpatient Allowable Rate]])</f>
        <v>0</v>
      </c>
      <c r="L1491" s="4">
        <f>SUM(Table16[[#This Row],[Price]]*4.42)</f>
        <v>0</v>
      </c>
      <c r="M1491" s="4">
        <v>0</v>
      </c>
      <c r="N1491" s="4">
        <f>SUM(Table16[[#This Row],[ChargeID]]*0.76)</f>
        <v>0</v>
      </c>
      <c r="O1491" s="4">
        <f>SUM(Table16[[#This Row],[Price]]*0.95)</f>
        <v>0</v>
      </c>
      <c r="P1491" s="4">
        <f>SUM(Table16[[#This Row],[Price]]*0.8)</f>
        <v>0</v>
      </c>
      <c r="Q1491" s="4">
        <f>SUM(Table16[[#This Row],[Price]]*0.6)</f>
        <v>0</v>
      </c>
    </row>
    <row r="1492" spans="1:17" x14ac:dyDescent="0.25">
      <c r="A1492" t="s">
        <v>333</v>
      </c>
      <c r="B1492">
        <v>0</v>
      </c>
      <c r="C1492" t="s">
        <v>1470</v>
      </c>
      <c r="D1492">
        <v>636</v>
      </c>
      <c r="E1492" t="s">
        <v>345</v>
      </c>
      <c r="F1492" s="4">
        <v>0</v>
      </c>
      <c r="J1492" s="4">
        <f>MIN(Table16[[#This Row],[Medicare Outpatient Allowable Rate]:[WPPA Inc Outpatient Allowable Rate]])</f>
        <v>0</v>
      </c>
      <c r="K1492" s="4">
        <f>MAX(Table16[[#This Row],[Blue Cross Outpatient Allowable Rate]:[WPPA Inc Outpatient Allowable Rate]])</f>
        <v>0</v>
      </c>
      <c r="L1492" s="4">
        <f>SUM(Table16[[#This Row],[Price]]*4.42)</f>
        <v>0</v>
      </c>
      <c r="M1492" s="4">
        <v>0</v>
      </c>
      <c r="N1492" s="4">
        <f>SUM(Table16[[#This Row],[ChargeID]]*0.76)</f>
        <v>0</v>
      </c>
      <c r="O1492" s="4">
        <f>SUM(Table16[[#This Row],[Price]]*0.95)</f>
        <v>0</v>
      </c>
      <c r="P1492" s="4">
        <f>SUM(Table16[[#This Row],[Price]]*0.8)</f>
        <v>0</v>
      </c>
      <c r="Q1492" s="4">
        <f>SUM(Table16[[#This Row],[Price]]*0.6)</f>
        <v>0</v>
      </c>
    </row>
    <row r="1493" spans="1:17" x14ac:dyDescent="0.25">
      <c r="A1493" t="s">
        <v>333</v>
      </c>
      <c r="B1493">
        <v>0</v>
      </c>
      <c r="C1493" t="s">
        <v>1471</v>
      </c>
      <c r="D1493">
        <v>636</v>
      </c>
      <c r="E1493" t="s">
        <v>353</v>
      </c>
      <c r="F1493" s="4">
        <v>0</v>
      </c>
      <c r="J1493" s="4">
        <f>MIN(Table16[[#This Row],[Medicare Outpatient Allowable Rate]:[WPPA Inc Outpatient Allowable Rate]])</f>
        <v>0</v>
      </c>
      <c r="K1493" s="4">
        <f>MAX(Table16[[#This Row],[Blue Cross Outpatient Allowable Rate]:[WPPA Inc Outpatient Allowable Rate]])</f>
        <v>0</v>
      </c>
      <c r="L1493" s="4">
        <f>SUM(Table16[[#This Row],[Price]]*4.42)</f>
        <v>0</v>
      </c>
      <c r="M1493" s="4">
        <v>0</v>
      </c>
      <c r="N1493" s="4">
        <f>SUM(Table16[[#This Row],[ChargeID]]*0.76)</f>
        <v>0</v>
      </c>
      <c r="O1493" s="4">
        <f>SUM(Table16[[#This Row],[Price]]*0.95)</f>
        <v>0</v>
      </c>
      <c r="P1493" s="4">
        <f>SUM(Table16[[#This Row],[Price]]*0.8)</f>
        <v>0</v>
      </c>
      <c r="Q1493" s="4">
        <f>SUM(Table16[[#This Row],[Price]]*0.6)</f>
        <v>0</v>
      </c>
    </row>
    <row r="1494" spans="1:17" x14ac:dyDescent="0.25">
      <c r="A1494" t="s">
        <v>333</v>
      </c>
      <c r="B1494">
        <v>0</v>
      </c>
      <c r="C1494" t="s">
        <v>1472</v>
      </c>
      <c r="D1494">
        <v>636</v>
      </c>
      <c r="E1494" t="s">
        <v>345</v>
      </c>
      <c r="F1494" s="4">
        <v>0</v>
      </c>
      <c r="J1494" s="4">
        <f>MIN(Table16[[#This Row],[Medicare Outpatient Allowable Rate]:[WPPA Inc Outpatient Allowable Rate]])</f>
        <v>0</v>
      </c>
      <c r="K1494" s="4">
        <f>MAX(Table16[[#This Row],[Blue Cross Outpatient Allowable Rate]:[WPPA Inc Outpatient Allowable Rate]])</f>
        <v>0</v>
      </c>
      <c r="L1494" s="4">
        <f>SUM(Table16[[#This Row],[Price]]*4.42)</f>
        <v>0</v>
      </c>
      <c r="M1494" s="4">
        <v>0</v>
      </c>
      <c r="N1494" s="4">
        <f>SUM(Table16[[#This Row],[ChargeID]]*0.76)</f>
        <v>0</v>
      </c>
      <c r="O1494" s="4">
        <f>SUM(Table16[[#This Row],[Price]]*0.95)</f>
        <v>0</v>
      </c>
      <c r="P1494" s="4">
        <f>SUM(Table16[[#This Row],[Price]]*0.8)</f>
        <v>0</v>
      </c>
      <c r="Q1494" s="4">
        <f>SUM(Table16[[#This Row],[Price]]*0.6)</f>
        <v>0</v>
      </c>
    </row>
    <row r="1495" spans="1:17" x14ac:dyDescent="0.25">
      <c r="A1495" t="s">
        <v>333</v>
      </c>
      <c r="B1495">
        <v>0</v>
      </c>
      <c r="C1495" t="s">
        <v>1473</v>
      </c>
      <c r="D1495">
        <v>636</v>
      </c>
      <c r="E1495" t="s">
        <v>345</v>
      </c>
      <c r="F1495" s="4">
        <v>0</v>
      </c>
      <c r="J1495" s="4">
        <f>MIN(Table16[[#This Row],[Medicare Outpatient Allowable Rate]:[WPPA Inc Outpatient Allowable Rate]])</f>
        <v>0</v>
      </c>
      <c r="K1495" s="4">
        <f>MAX(Table16[[#This Row],[Blue Cross Outpatient Allowable Rate]:[WPPA Inc Outpatient Allowable Rate]])</f>
        <v>0</v>
      </c>
      <c r="L1495" s="4">
        <f>SUM(Table16[[#This Row],[Price]]*4.42)</f>
        <v>0</v>
      </c>
      <c r="M1495" s="4">
        <v>0</v>
      </c>
      <c r="N1495" s="4">
        <f>SUM(Table16[[#This Row],[ChargeID]]*0.76)</f>
        <v>0</v>
      </c>
      <c r="O1495" s="4">
        <f>SUM(Table16[[#This Row],[Price]]*0.95)</f>
        <v>0</v>
      </c>
      <c r="P1495" s="4">
        <f>SUM(Table16[[#This Row],[Price]]*0.8)</f>
        <v>0</v>
      </c>
      <c r="Q1495" s="4">
        <f>SUM(Table16[[#This Row],[Price]]*0.6)</f>
        <v>0</v>
      </c>
    </row>
    <row r="1496" spans="1:17" x14ac:dyDescent="0.25">
      <c r="A1496" t="s">
        <v>333</v>
      </c>
      <c r="B1496">
        <v>0</v>
      </c>
      <c r="C1496" t="s">
        <v>1474</v>
      </c>
      <c r="D1496">
        <v>636</v>
      </c>
      <c r="E1496" t="s">
        <v>345</v>
      </c>
      <c r="F1496" s="4">
        <v>0</v>
      </c>
      <c r="J1496" s="4">
        <f>MIN(Table16[[#This Row],[Medicare Outpatient Allowable Rate]:[WPPA Inc Outpatient Allowable Rate]])</f>
        <v>0</v>
      </c>
      <c r="K1496" s="4">
        <f>MAX(Table16[[#This Row],[Blue Cross Outpatient Allowable Rate]:[WPPA Inc Outpatient Allowable Rate]])</f>
        <v>0</v>
      </c>
      <c r="L1496" s="4">
        <f>SUM(Table16[[#This Row],[Price]]*4.42)</f>
        <v>0</v>
      </c>
      <c r="M1496" s="4">
        <v>0</v>
      </c>
      <c r="N1496" s="4">
        <f>SUM(Table16[[#This Row],[ChargeID]]*0.76)</f>
        <v>0</v>
      </c>
      <c r="O1496" s="4">
        <f>SUM(Table16[[#This Row],[Price]]*0.95)</f>
        <v>0</v>
      </c>
      <c r="P1496" s="4">
        <f>SUM(Table16[[#This Row],[Price]]*0.8)</f>
        <v>0</v>
      </c>
      <c r="Q1496" s="4">
        <f>SUM(Table16[[#This Row],[Price]]*0.6)</f>
        <v>0</v>
      </c>
    </row>
    <row r="1497" spans="1:17" x14ac:dyDescent="0.25">
      <c r="A1497" t="s">
        <v>333</v>
      </c>
      <c r="B1497">
        <v>0</v>
      </c>
      <c r="C1497" t="s">
        <v>592</v>
      </c>
      <c r="D1497">
        <v>636</v>
      </c>
      <c r="E1497" t="s">
        <v>407</v>
      </c>
      <c r="F1497" s="4">
        <v>0</v>
      </c>
      <c r="J1497" s="4">
        <f>MIN(Table16[[#This Row],[Medicare Outpatient Allowable Rate]:[WPPA Inc Outpatient Allowable Rate]])</f>
        <v>0</v>
      </c>
      <c r="K1497" s="4">
        <f>MAX(Table16[[#This Row],[Blue Cross Outpatient Allowable Rate]:[WPPA Inc Outpatient Allowable Rate]])</f>
        <v>0</v>
      </c>
      <c r="L1497" s="4">
        <f>SUM(Table16[[#This Row],[Price]]*4.42)</f>
        <v>0</v>
      </c>
      <c r="M1497" s="4">
        <v>0</v>
      </c>
      <c r="N1497" s="4">
        <f>SUM(Table16[[#This Row],[ChargeID]]*0.76)</f>
        <v>0</v>
      </c>
      <c r="O1497" s="4">
        <f>SUM(Table16[[#This Row],[Price]]*0.95)</f>
        <v>0</v>
      </c>
      <c r="P1497" s="4">
        <f>SUM(Table16[[#This Row],[Price]]*0.8)</f>
        <v>0</v>
      </c>
      <c r="Q1497" s="4">
        <f>SUM(Table16[[#This Row],[Price]]*0.6)</f>
        <v>0</v>
      </c>
    </row>
    <row r="1498" spans="1:17" x14ac:dyDescent="0.25">
      <c r="A1498" t="s">
        <v>333</v>
      </c>
      <c r="B1498">
        <v>0</v>
      </c>
      <c r="C1498" t="s">
        <v>1475</v>
      </c>
      <c r="D1498">
        <v>636</v>
      </c>
      <c r="E1498" t="s">
        <v>356</v>
      </c>
      <c r="F1498" s="4">
        <v>0</v>
      </c>
      <c r="J1498" s="4">
        <f>MIN(Table16[[#This Row],[Medicare Outpatient Allowable Rate]:[WPPA Inc Outpatient Allowable Rate]])</f>
        <v>0</v>
      </c>
      <c r="K1498" s="4">
        <f>MAX(Table16[[#This Row],[Blue Cross Outpatient Allowable Rate]:[WPPA Inc Outpatient Allowable Rate]])</f>
        <v>0</v>
      </c>
      <c r="L1498" s="4">
        <f>SUM(Table16[[#This Row],[Price]]*4.42)</f>
        <v>0</v>
      </c>
      <c r="M1498" s="4">
        <v>0</v>
      </c>
      <c r="N1498" s="4">
        <f>SUM(Table16[[#This Row],[ChargeID]]*0.76)</f>
        <v>0</v>
      </c>
      <c r="O1498" s="4">
        <f>SUM(Table16[[#This Row],[Price]]*0.95)</f>
        <v>0</v>
      </c>
      <c r="P1498" s="4">
        <f>SUM(Table16[[#This Row],[Price]]*0.8)</f>
        <v>0</v>
      </c>
      <c r="Q1498" s="4">
        <f>SUM(Table16[[#This Row],[Price]]*0.6)</f>
        <v>0</v>
      </c>
    </row>
    <row r="1499" spans="1:17" x14ac:dyDescent="0.25">
      <c r="A1499" t="s">
        <v>333</v>
      </c>
      <c r="B1499">
        <v>0</v>
      </c>
      <c r="C1499" t="s">
        <v>1476</v>
      </c>
      <c r="D1499">
        <v>636</v>
      </c>
      <c r="E1499" t="s">
        <v>345</v>
      </c>
      <c r="F1499" s="4">
        <v>0</v>
      </c>
      <c r="J1499" s="4">
        <f>MIN(Table16[[#This Row],[Medicare Outpatient Allowable Rate]:[WPPA Inc Outpatient Allowable Rate]])</f>
        <v>0</v>
      </c>
      <c r="K1499" s="4">
        <f>MAX(Table16[[#This Row],[Blue Cross Outpatient Allowable Rate]:[WPPA Inc Outpatient Allowable Rate]])</f>
        <v>0</v>
      </c>
      <c r="L1499" s="4">
        <f>SUM(Table16[[#This Row],[Price]]*4.42)</f>
        <v>0</v>
      </c>
      <c r="M1499" s="4">
        <v>0</v>
      </c>
      <c r="N1499" s="4">
        <f>SUM(Table16[[#This Row],[ChargeID]]*0.76)</f>
        <v>0</v>
      </c>
      <c r="O1499" s="4">
        <f>SUM(Table16[[#This Row],[Price]]*0.95)</f>
        <v>0</v>
      </c>
      <c r="P1499" s="4">
        <f>SUM(Table16[[#This Row],[Price]]*0.8)</f>
        <v>0</v>
      </c>
      <c r="Q1499" s="4">
        <f>SUM(Table16[[#This Row],[Price]]*0.6)</f>
        <v>0</v>
      </c>
    </row>
    <row r="1500" spans="1:17" x14ac:dyDescent="0.25">
      <c r="A1500" t="s">
        <v>333</v>
      </c>
      <c r="B1500">
        <v>0</v>
      </c>
      <c r="C1500" t="s">
        <v>1477</v>
      </c>
      <c r="D1500">
        <v>636</v>
      </c>
      <c r="E1500" t="s">
        <v>383</v>
      </c>
      <c r="F1500" s="4">
        <v>0</v>
      </c>
      <c r="J1500" s="4">
        <f>MIN(Table16[[#This Row],[Medicare Outpatient Allowable Rate]:[WPPA Inc Outpatient Allowable Rate]])</f>
        <v>0</v>
      </c>
      <c r="K1500" s="4">
        <f>MAX(Table16[[#This Row],[Blue Cross Outpatient Allowable Rate]:[WPPA Inc Outpatient Allowable Rate]])</f>
        <v>0</v>
      </c>
      <c r="L1500" s="4">
        <f>SUM(Table16[[#This Row],[Price]]*4.42)</f>
        <v>0</v>
      </c>
      <c r="M1500" s="4">
        <v>0</v>
      </c>
      <c r="N1500" s="4">
        <f>SUM(Table16[[#This Row],[ChargeID]]*0.76)</f>
        <v>0</v>
      </c>
      <c r="O1500" s="4">
        <f>SUM(Table16[[#This Row],[Price]]*0.95)</f>
        <v>0</v>
      </c>
      <c r="P1500" s="4">
        <f>SUM(Table16[[#This Row],[Price]]*0.8)</f>
        <v>0</v>
      </c>
      <c r="Q1500" s="4">
        <f>SUM(Table16[[#This Row],[Price]]*0.6)</f>
        <v>0</v>
      </c>
    </row>
    <row r="1501" spans="1:17" x14ac:dyDescent="0.25">
      <c r="A1501" t="s">
        <v>333</v>
      </c>
      <c r="B1501">
        <v>0</v>
      </c>
      <c r="C1501" t="s">
        <v>1478</v>
      </c>
      <c r="D1501">
        <v>636</v>
      </c>
      <c r="E1501" t="s">
        <v>345</v>
      </c>
      <c r="F1501" s="4">
        <v>0</v>
      </c>
      <c r="J1501" s="4">
        <f>MIN(Table16[[#This Row],[Medicare Outpatient Allowable Rate]:[WPPA Inc Outpatient Allowable Rate]])</f>
        <v>0</v>
      </c>
      <c r="K1501" s="4">
        <f>MAX(Table16[[#This Row],[Blue Cross Outpatient Allowable Rate]:[WPPA Inc Outpatient Allowable Rate]])</f>
        <v>0</v>
      </c>
      <c r="L1501" s="4">
        <f>SUM(Table16[[#This Row],[Price]]*4.42)</f>
        <v>0</v>
      </c>
      <c r="M1501" s="4">
        <v>0</v>
      </c>
      <c r="N1501" s="4">
        <f>SUM(Table16[[#This Row],[ChargeID]]*0.76)</f>
        <v>0</v>
      </c>
      <c r="O1501" s="4">
        <f>SUM(Table16[[#This Row],[Price]]*0.95)</f>
        <v>0</v>
      </c>
      <c r="P1501" s="4">
        <f>SUM(Table16[[#This Row],[Price]]*0.8)</f>
        <v>0</v>
      </c>
      <c r="Q1501" s="4">
        <f>SUM(Table16[[#This Row],[Price]]*0.6)</f>
        <v>0</v>
      </c>
    </row>
    <row r="1502" spans="1:17" x14ac:dyDescent="0.25">
      <c r="A1502" t="s">
        <v>333</v>
      </c>
      <c r="B1502">
        <v>0</v>
      </c>
      <c r="C1502" t="s">
        <v>1459</v>
      </c>
      <c r="D1502">
        <v>636</v>
      </c>
      <c r="E1502" t="s">
        <v>337</v>
      </c>
      <c r="F1502" s="4">
        <v>0</v>
      </c>
      <c r="J1502" s="4">
        <f>MIN(Table16[[#This Row],[Medicare Outpatient Allowable Rate]:[WPPA Inc Outpatient Allowable Rate]])</f>
        <v>0</v>
      </c>
      <c r="K1502" s="4">
        <f>MAX(Table16[[#This Row],[Blue Cross Outpatient Allowable Rate]:[WPPA Inc Outpatient Allowable Rate]])</f>
        <v>0</v>
      </c>
      <c r="L1502" s="4">
        <f>SUM(Table16[[#This Row],[Price]]*4.42)</f>
        <v>0</v>
      </c>
      <c r="M1502" s="4">
        <v>0</v>
      </c>
      <c r="N1502" s="4">
        <f>SUM(Table16[[#This Row],[ChargeID]]*0.76)</f>
        <v>0</v>
      </c>
      <c r="O1502" s="4">
        <f>SUM(Table16[[#This Row],[Price]]*0.95)</f>
        <v>0</v>
      </c>
      <c r="P1502" s="4">
        <f>SUM(Table16[[#This Row],[Price]]*0.8)</f>
        <v>0</v>
      </c>
      <c r="Q1502" s="4">
        <f>SUM(Table16[[#This Row],[Price]]*0.6)</f>
        <v>0</v>
      </c>
    </row>
    <row r="1503" spans="1:17" x14ac:dyDescent="0.25">
      <c r="A1503" t="s">
        <v>333</v>
      </c>
      <c r="B1503">
        <v>0</v>
      </c>
      <c r="C1503" t="s">
        <v>1479</v>
      </c>
      <c r="D1503">
        <v>636</v>
      </c>
      <c r="E1503" t="s">
        <v>365</v>
      </c>
      <c r="F1503" s="4">
        <v>0</v>
      </c>
      <c r="J1503" s="4">
        <f>MIN(Table16[[#This Row],[Medicare Outpatient Allowable Rate]:[WPPA Inc Outpatient Allowable Rate]])</f>
        <v>0</v>
      </c>
      <c r="K1503" s="4">
        <f>MAX(Table16[[#This Row],[Blue Cross Outpatient Allowable Rate]:[WPPA Inc Outpatient Allowable Rate]])</f>
        <v>0</v>
      </c>
      <c r="L1503" s="4">
        <f>SUM(Table16[[#This Row],[Price]]*4.42)</f>
        <v>0</v>
      </c>
      <c r="M1503" s="4">
        <v>0</v>
      </c>
      <c r="N1503" s="4">
        <f>SUM(Table16[[#This Row],[ChargeID]]*0.76)</f>
        <v>0</v>
      </c>
      <c r="O1503" s="4">
        <f>SUM(Table16[[#This Row],[Price]]*0.95)</f>
        <v>0</v>
      </c>
      <c r="P1503" s="4">
        <f>SUM(Table16[[#This Row],[Price]]*0.8)</f>
        <v>0</v>
      </c>
      <c r="Q1503" s="4">
        <f>SUM(Table16[[#This Row],[Price]]*0.6)</f>
        <v>0</v>
      </c>
    </row>
    <row r="1504" spans="1:17" x14ac:dyDescent="0.25">
      <c r="A1504" t="s">
        <v>333</v>
      </c>
      <c r="B1504">
        <v>0</v>
      </c>
      <c r="C1504" t="s">
        <v>1480</v>
      </c>
      <c r="D1504">
        <v>636</v>
      </c>
      <c r="E1504" t="s">
        <v>345</v>
      </c>
      <c r="F1504" s="4">
        <v>0</v>
      </c>
      <c r="J1504" s="4">
        <f>MIN(Table16[[#This Row],[Medicare Outpatient Allowable Rate]:[WPPA Inc Outpatient Allowable Rate]])</f>
        <v>0</v>
      </c>
      <c r="K1504" s="4">
        <f>MAX(Table16[[#This Row],[Blue Cross Outpatient Allowable Rate]:[WPPA Inc Outpatient Allowable Rate]])</f>
        <v>0</v>
      </c>
      <c r="L1504" s="4">
        <f>SUM(Table16[[#This Row],[Price]]*4.42)</f>
        <v>0</v>
      </c>
      <c r="M1504" s="4">
        <v>0</v>
      </c>
      <c r="N1504" s="4">
        <f>SUM(Table16[[#This Row],[ChargeID]]*0.76)</f>
        <v>0</v>
      </c>
      <c r="O1504" s="4">
        <f>SUM(Table16[[#This Row],[Price]]*0.95)</f>
        <v>0</v>
      </c>
      <c r="P1504" s="4">
        <f>SUM(Table16[[#This Row],[Price]]*0.8)</f>
        <v>0</v>
      </c>
      <c r="Q1504" s="4">
        <f>SUM(Table16[[#This Row],[Price]]*0.6)</f>
        <v>0</v>
      </c>
    </row>
    <row r="1505" spans="1:17" x14ac:dyDescent="0.25">
      <c r="A1505" t="s">
        <v>333</v>
      </c>
      <c r="B1505">
        <v>0</v>
      </c>
      <c r="C1505" t="s">
        <v>1481</v>
      </c>
      <c r="D1505">
        <v>636</v>
      </c>
      <c r="E1505" t="s">
        <v>1462</v>
      </c>
      <c r="F1505" s="4">
        <v>0</v>
      </c>
      <c r="J1505" s="4">
        <f>MIN(Table16[[#This Row],[Medicare Outpatient Allowable Rate]:[WPPA Inc Outpatient Allowable Rate]])</f>
        <v>0</v>
      </c>
      <c r="K1505" s="4">
        <f>MAX(Table16[[#This Row],[Blue Cross Outpatient Allowable Rate]:[WPPA Inc Outpatient Allowable Rate]])</f>
        <v>0</v>
      </c>
      <c r="L1505" s="4">
        <f>SUM(Table16[[#This Row],[Price]]*4.42)</f>
        <v>0</v>
      </c>
      <c r="M1505" s="4">
        <v>0</v>
      </c>
      <c r="N1505" s="4">
        <f>SUM(Table16[[#This Row],[ChargeID]]*0.76)</f>
        <v>0</v>
      </c>
      <c r="O1505" s="4">
        <f>SUM(Table16[[#This Row],[Price]]*0.95)</f>
        <v>0</v>
      </c>
      <c r="P1505" s="4">
        <f>SUM(Table16[[#This Row],[Price]]*0.8)</f>
        <v>0</v>
      </c>
      <c r="Q1505" s="4">
        <f>SUM(Table16[[#This Row],[Price]]*0.6)</f>
        <v>0</v>
      </c>
    </row>
    <row r="1506" spans="1:17" x14ac:dyDescent="0.25">
      <c r="A1506" t="s">
        <v>333</v>
      </c>
      <c r="B1506">
        <v>0</v>
      </c>
      <c r="C1506" t="s">
        <v>1482</v>
      </c>
      <c r="D1506">
        <v>636</v>
      </c>
      <c r="E1506" t="s">
        <v>345</v>
      </c>
      <c r="F1506" s="4">
        <v>0</v>
      </c>
      <c r="J1506" s="4">
        <f>MIN(Table16[[#This Row],[Medicare Outpatient Allowable Rate]:[WPPA Inc Outpatient Allowable Rate]])</f>
        <v>0</v>
      </c>
      <c r="K1506" s="4">
        <f>MAX(Table16[[#This Row],[Blue Cross Outpatient Allowable Rate]:[WPPA Inc Outpatient Allowable Rate]])</f>
        <v>0</v>
      </c>
      <c r="L1506" s="4">
        <f>SUM(Table16[[#This Row],[Price]]*4.42)</f>
        <v>0</v>
      </c>
      <c r="M1506" s="4">
        <v>0</v>
      </c>
      <c r="N1506" s="4">
        <f>SUM(Table16[[#This Row],[ChargeID]]*0.76)</f>
        <v>0</v>
      </c>
      <c r="O1506" s="4">
        <f>SUM(Table16[[#This Row],[Price]]*0.95)</f>
        <v>0</v>
      </c>
      <c r="P1506" s="4">
        <f>SUM(Table16[[#This Row],[Price]]*0.8)</f>
        <v>0</v>
      </c>
      <c r="Q1506" s="4">
        <f>SUM(Table16[[#This Row],[Price]]*0.6)</f>
        <v>0</v>
      </c>
    </row>
    <row r="1507" spans="1:17" x14ac:dyDescent="0.25">
      <c r="A1507" t="s">
        <v>333</v>
      </c>
      <c r="B1507">
        <v>0</v>
      </c>
      <c r="C1507" t="s">
        <v>735</v>
      </c>
      <c r="D1507">
        <v>636</v>
      </c>
      <c r="E1507" t="s">
        <v>337</v>
      </c>
      <c r="F1507" s="4">
        <v>0</v>
      </c>
      <c r="J1507" s="4">
        <f>MIN(Table16[[#This Row],[Medicare Outpatient Allowable Rate]:[WPPA Inc Outpatient Allowable Rate]])</f>
        <v>0</v>
      </c>
      <c r="K1507" s="4">
        <f>MAX(Table16[[#This Row],[Blue Cross Outpatient Allowable Rate]:[WPPA Inc Outpatient Allowable Rate]])</f>
        <v>0</v>
      </c>
      <c r="L1507" s="4">
        <f>SUM(Table16[[#This Row],[Price]]*4.42)</f>
        <v>0</v>
      </c>
      <c r="M1507" s="4">
        <v>0</v>
      </c>
      <c r="N1507" s="4">
        <f>SUM(Table16[[#This Row],[ChargeID]]*0.76)</f>
        <v>0</v>
      </c>
      <c r="O1507" s="4">
        <f>SUM(Table16[[#This Row],[Price]]*0.95)</f>
        <v>0</v>
      </c>
      <c r="P1507" s="4">
        <f>SUM(Table16[[#This Row],[Price]]*0.8)</f>
        <v>0</v>
      </c>
      <c r="Q1507" s="4">
        <f>SUM(Table16[[#This Row],[Price]]*0.6)</f>
        <v>0</v>
      </c>
    </row>
    <row r="1508" spans="1:17" x14ac:dyDescent="0.25">
      <c r="A1508" t="s">
        <v>333</v>
      </c>
      <c r="B1508">
        <v>0</v>
      </c>
      <c r="C1508" t="s">
        <v>735</v>
      </c>
      <c r="D1508">
        <v>636</v>
      </c>
      <c r="E1508" t="s">
        <v>337</v>
      </c>
      <c r="F1508" s="4">
        <v>0</v>
      </c>
      <c r="J1508" s="4">
        <f>MIN(Table16[[#This Row],[Medicare Outpatient Allowable Rate]:[WPPA Inc Outpatient Allowable Rate]])</f>
        <v>0</v>
      </c>
      <c r="K1508" s="4">
        <f>MAX(Table16[[#This Row],[Blue Cross Outpatient Allowable Rate]:[WPPA Inc Outpatient Allowable Rate]])</f>
        <v>0</v>
      </c>
      <c r="L1508" s="4">
        <f>SUM(Table16[[#This Row],[Price]]*4.42)</f>
        <v>0</v>
      </c>
      <c r="M1508" s="4">
        <v>0</v>
      </c>
      <c r="N1508" s="4">
        <f>SUM(Table16[[#This Row],[ChargeID]]*0.76)</f>
        <v>0</v>
      </c>
      <c r="O1508" s="4">
        <f>SUM(Table16[[#This Row],[Price]]*0.95)</f>
        <v>0</v>
      </c>
      <c r="P1508" s="4">
        <f>SUM(Table16[[#This Row],[Price]]*0.8)</f>
        <v>0</v>
      </c>
      <c r="Q1508" s="4">
        <f>SUM(Table16[[#This Row],[Price]]*0.6)</f>
        <v>0</v>
      </c>
    </row>
    <row r="1509" spans="1:17" x14ac:dyDescent="0.25">
      <c r="A1509" t="s">
        <v>333</v>
      </c>
      <c r="B1509">
        <v>0</v>
      </c>
      <c r="C1509" t="s">
        <v>1429</v>
      </c>
      <c r="D1509">
        <v>636</v>
      </c>
      <c r="E1509" t="s">
        <v>345</v>
      </c>
      <c r="F1509" s="4">
        <v>0</v>
      </c>
      <c r="J1509" s="4">
        <f>MIN(Table16[[#This Row],[Medicare Outpatient Allowable Rate]:[WPPA Inc Outpatient Allowable Rate]])</f>
        <v>0</v>
      </c>
      <c r="K1509" s="4">
        <f>MAX(Table16[[#This Row],[Blue Cross Outpatient Allowable Rate]:[WPPA Inc Outpatient Allowable Rate]])</f>
        <v>0</v>
      </c>
      <c r="L1509" s="4">
        <f>SUM(Table16[[#This Row],[Price]]*4.42)</f>
        <v>0</v>
      </c>
      <c r="M1509" s="4">
        <v>0</v>
      </c>
      <c r="N1509" s="4">
        <f>SUM(Table16[[#This Row],[ChargeID]]*0.76)</f>
        <v>0</v>
      </c>
      <c r="O1509" s="4">
        <f>SUM(Table16[[#This Row],[Price]]*0.95)</f>
        <v>0</v>
      </c>
      <c r="P1509" s="4">
        <f>SUM(Table16[[#This Row],[Price]]*0.8)</f>
        <v>0</v>
      </c>
      <c r="Q1509" s="4">
        <f>SUM(Table16[[#This Row],[Price]]*0.6)</f>
        <v>0</v>
      </c>
    </row>
    <row r="1510" spans="1:17" x14ac:dyDescent="0.25">
      <c r="A1510" t="s">
        <v>333</v>
      </c>
      <c r="B1510">
        <v>0</v>
      </c>
      <c r="C1510" t="s">
        <v>1483</v>
      </c>
      <c r="D1510">
        <v>636</v>
      </c>
      <c r="E1510" t="s">
        <v>345</v>
      </c>
      <c r="F1510" s="4">
        <v>0</v>
      </c>
      <c r="J1510" s="4">
        <f>MIN(Table16[[#This Row],[Medicare Outpatient Allowable Rate]:[WPPA Inc Outpatient Allowable Rate]])</f>
        <v>0</v>
      </c>
      <c r="K1510" s="4">
        <f>MAX(Table16[[#This Row],[Blue Cross Outpatient Allowable Rate]:[WPPA Inc Outpatient Allowable Rate]])</f>
        <v>0</v>
      </c>
      <c r="L1510" s="4">
        <f>SUM(Table16[[#This Row],[Price]]*4.42)</f>
        <v>0</v>
      </c>
      <c r="M1510" s="4">
        <v>0</v>
      </c>
      <c r="N1510" s="4">
        <f>SUM(Table16[[#This Row],[ChargeID]]*0.76)</f>
        <v>0</v>
      </c>
      <c r="O1510" s="4">
        <f>SUM(Table16[[#This Row],[Price]]*0.95)</f>
        <v>0</v>
      </c>
      <c r="P1510" s="4">
        <f>SUM(Table16[[#This Row],[Price]]*0.8)</f>
        <v>0</v>
      </c>
      <c r="Q1510" s="4">
        <f>SUM(Table16[[#This Row],[Price]]*0.6)</f>
        <v>0</v>
      </c>
    </row>
    <row r="1511" spans="1:17" x14ac:dyDescent="0.25">
      <c r="A1511" t="s">
        <v>333</v>
      </c>
      <c r="B1511">
        <v>0</v>
      </c>
      <c r="C1511" t="s">
        <v>476</v>
      </c>
      <c r="D1511">
        <v>636</v>
      </c>
      <c r="E1511" t="s">
        <v>345</v>
      </c>
      <c r="F1511" s="4">
        <v>0</v>
      </c>
      <c r="J1511" s="4">
        <f>MIN(Table16[[#This Row],[Medicare Outpatient Allowable Rate]:[WPPA Inc Outpatient Allowable Rate]])</f>
        <v>0</v>
      </c>
      <c r="K1511" s="4">
        <f>MAX(Table16[[#This Row],[Blue Cross Outpatient Allowable Rate]:[WPPA Inc Outpatient Allowable Rate]])</f>
        <v>0</v>
      </c>
      <c r="L1511" s="4">
        <f>SUM(Table16[[#This Row],[Price]]*4.42)</f>
        <v>0</v>
      </c>
      <c r="M1511" s="4">
        <v>0</v>
      </c>
      <c r="N1511" s="4">
        <f>SUM(Table16[[#This Row],[ChargeID]]*0.76)</f>
        <v>0</v>
      </c>
      <c r="O1511" s="4">
        <f>SUM(Table16[[#This Row],[Price]]*0.95)</f>
        <v>0</v>
      </c>
      <c r="P1511" s="4">
        <f>SUM(Table16[[#This Row],[Price]]*0.8)</f>
        <v>0</v>
      </c>
      <c r="Q1511" s="4">
        <f>SUM(Table16[[#This Row],[Price]]*0.6)</f>
        <v>0</v>
      </c>
    </row>
    <row r="1512" spans="1:17" x14ac:dyDescent="0.25">
      <c r="A1512" t="s">
        <v>333</v>
      </c>
      <c r="B1512">
        <v>0</v>
      </c>
      <c r="C1512" t="s">
        <v>1484</v>
      </c>
      <c r="D1512">
        <v>636</v>
      </c>
      <c r="E1512" t="s">
        <v>353</v>
      </c>
      <c r="F1512" s="4">
        <v>0</v>
      </c>
      <c r="J1512" s="4">
        <f>MIN(Table16[[#This Row],[Medicare Outpatient Allowable Rate]:[WPPA Inc Outpatient Allowable Rate]])</f>
        <v>0</v>
      </c>
      <c r="K1512" s="4">
        <f>MAX(Table16[[#This Row],[Blue Cross Outpatient Allowable Rate]:[WPPA Inc Outpatient Allowable Rate]])</f>
        <v>0</v>
      </c>
      <c r="L1512" s="4">
        <f>SUM(Table16[[#This Row],[Price]]*4.42)</f>
        <v>0</v>
      </c>
      <c r="M1512" s="4">
        <v>0</v>
      </c>
      <c r="N1512" s="4">
        <f>SUM(Table16[[#This Row],[ChargeID]]*0.76)</f>
        <v>0</v>
      </c>
      <c r="O1512" s="4">
        <f>SUM(Table16[[#This Row],[Price]]*0.95)</f>
        <v>0</v>
      </c>
      <c r="P1512" s="4">
        <f>SUM(Table16[[#This Row],[Price]]*0.8)</f>
        <v>0</v>
      </c>
      <c r="Q1512" s="4">
        <f>SUM(Table16[[#This Row],[Price]]*0.6)</f>
        <v>0</v>
      </c>
    </row>
    <row r="1513" spans="1:17" x14ac:dyDescent="0.25">
      <c r="A1513" t="s">
        <v>333</v>
      </c>
      <c r="B1513">
        <v>0</v>
      </c>
      <c r="C1513" t="s">
        <v>1485</v>
      </c>
      <c r="D1513">
        <v>636</v>
      </c>
      <c r="E1513" t="s">
        <v>345</v>
      </c>
      <c r="F1513" s="4">
        <v>0</v>
      </c>
      <c r="J1513" s="4">
        <f>MIN(Table16[[#This Row],[Medicare Outpatient Allowable Rate]:[WPPA Inc Outpatient Allowable Rate]])</f>
        <v>0</v>
      </c>
      <c r="K1513" s="4">
        <f>MAX(Table16[[#This Row],[Blue Cross Outpatient Allowable Rate]:[WPPA Inc Outpatient Allowable Rate]])</f>
        <v>0</v>
      </c>
      <c r="L1513" s="4">
        <f>SUM(Table16[[#This Row],[Price]]*4.42)</f>
        <v>0</v>
      </c>
      <c r="M1513" s="4">
        <v>0</v>
      </c>
      <c r="N1513" s="4">
        <f>SUM(Table16[[#This Row],[ChargeID]]*0.76)</f>
        <v>0</v>
      </c>
      <c r="O1513" s="4">
        <f>SUM(Table16[[#This Row],[Price]]*0.95)</f>
        <v>0</v>
      </c>
      <c r="P1513" s="4">
        <f>SUM(Table16[[#This Row],[Price]]*0.8)</f>
        <v>0</v>
      </c>
      <c r="Q1513" s="4">
        <f>SUM(Table16[[#This Row],[Price]]*0.6)</f>
        <v>0</v>
      </c>
    </row>
    <row r="1514" spans="1:17" x14ac:dyDescent="0.25">
      <c r="A1514" t="s">
        <v>333</v>
      </c>
      <c r="B1514">
        <v>0</v>
      </c>
      <c r="C1514" t="s">
        <v>1486</v>
      </c>
      <c r="D1514">
        <v>636</v>
      </c>
      <c r="E1514" t="s">
        <v>337</v>
      </c>
      <c r="F1514" s="4">
        <v>0</v>
      </c>
      <c r="J1514" s="4">
        <f>MIN(Table16[[#This Row],[Medicare Outpatient Allowable Rate]:[WPPA Inc Outpatient Allowable Rate]])</f>
        <v>0</v>
      </c>
      <c r="K1514" s="4">
        <f>MAX(Table16[[#This Row],[Blue Cross Outpatient Allowable Rate]:[WPPA Inc Outpatient Allowable Rate]])</f>
        <v>0</v>
      </c>
      <c r="L1514" s="4">
        <f>SUM(Table16[[#This Row],[Price]]*4.42)</f>
        <v>0</v>
      </c>
      <c r="M1514" s="4">
        <v>0</v>
      </c>
      <c r="N1514" s="4">
        <f>SUM(Table16[[#This Row],[ChargeID]]*0.76)</f>
        <v>0</v>
      </c>
      <c r="O1514" s="4">
        <f>SUM(Table16[[#This Row],[Price]]*0.95)</f>
        <v>0</v>
      </c>
      <c r="P1514" s="4">
        <f>SUM(Table16[[#This Row],[Price]]*0.8)</f>
        <v>0</v>
      </c>
      <c r="Q1514" s="4">
        <f>SUM(Table16[[#This Row],[Price]]*0.6)</f>
        <v>0</v>
      </c>
    </row>
    <row r="1515" spans="1:17" x14ac:dyDescent="0.25">
      <c r="A1515" t="s">
        <v>333</v>
      </c>
      <c r="B1515">
        <v>0</v>
      </c>
      <c r="C1515" t="s">
        <v>1487</v>
      </c>
      <c r="D1515">
        <v>636</v>
      </c>
      <c r="E1515" t="s">
        <v>343</v>
      </c>
      <c r="F1515" s="4">
        <v>0</v>
      </c>
      <c r="J1515" s="4">
        <f>MIN(Table16[[#This Row],[Medicare Outpatient Allowable Rate]:[WPPA Inc Outpatient Allowable Rate]])</f>
        <v>0</v>
      </c>
      <c r="K1515" s="4">
        <f>MAX(Table16[[#This Row],[Blue Cross Outpatient Allowable Rate]:[WPPA Inc Outpatient Allowable Rate]])</f>
        <v>0</v>
      </c>
      <c r="L1515" s="4">
        <f>SUM(Table16[[#This Row],[Price]]*4.42)</f>
        <v>0</v>
      </c>
      <c r="M1515" s="4">
        <v>0</v>
      </c>
      <c r="N1515" s="4">
        <f>SUM(Table16[[#This Row],[ChargeID]]*0.76)</f>
        <v>0</v>
      </c>
      <c r="O1515" s="4">
        <f>SUM(Table16[[#This Row],[Price]]*0.95)</f>
        <v>0</v>
      </c>
      <c r="P1515" s="4">
        <f>SUM(Table16[[#This Row],[Price]]*0.8)</f>
        <v>0</v>
      </c>
      <c r="Q1515" s="4">
        <f>SUM(Table16[[#This Row],[Price]]*0.6)</f>
        <v>0</v>
      </c>
    </row>
    <row r="1516" spans="1:17" x14ac:dyDescent="0.25">
      <c r="A1516" t="s">
        <v>333</v>
      </c>
      <c r="B1516">
        <v>0</v>
      </c>
      <c r="C1516" t="s">
        <v>1488</v>
      </c>
      <c r="D1516">
        <v>636</v>
      </c>
      <c r="E1516" t="s">
        <v>356</v>
      </c>
      <c r="F1516" s="4">
        <v>0</v>
      </c>
      <c r="J1516" s="4">
        <f>MIN(Table16[[#This Row],[Medicare Outpatient Allowable Rate]:[WPPA Inc Outpatient Allowable Rate]])</f>
        <v>0</v>
      </c>
      <c r="K1516" s="4">
        <f>MAX(Table16[[#This Row],[Blue Cross Outpatient Allowable Rate]:[WPPA Inc Outpatient Allowable Rate]])</f>
        <v>0</v>
      </c>
      <c r="L1516" s="4">
        <f>SUM(Table16[[#This Row],[Price]]*4.42)</f>
        <v>0</v>
      </c>
      <c r="M1516" s="4">
        <v>0</v>
      </c>
      <c r="N1516" s="4">
        <f>SUM(Table16[[#This Row],[ChargeID]]*0.76)</f>
        <v>0</v>
      </c>
      <c r="O1516" s="4">
        <f>SUM(Table16[[#This Row],[Price]]*0.95)</f>
        <v>0</v>
      </c>
      <c r="P1516" s="4">
        <f>SUM(Table16[[#This Row],[Price]]*0.8)</f>
        <v>0</v>
      </c>
      <c r="Q1516" s="4">
        <f>SUM(Table16[[#This Row],[Price]]*0.6)</f>
        <v>0</v>
      </c>
    </row>
    <row r="1517" spans="1:17" x14ac:dyDescent="0.25">
      <c r="A1517" t="s">
        <v>333</v>
      </c>
      <c r="B1517">
        <v>0</v>
      </c>
      <c r="C1517" t="s">
        <v>1429</v>
      </c>
      <c r="D1517">
        <v>636</v>
      </c>
      <c r="E1517" t="s">
        <v>345</v>
      </c>
      <c r="F1517" s="4">
        <v>0</v>
      </c>
      <c r="J1517" s="4">
        <f>MIN(Table16[[#This Row],[Medicare Outpatient Allowable Rate]:[WPPA Inc Outpatient Allowable Rate]])</f>
        <v>0</v>
      </c>
      <c r="K1517" s="4">
        <f>MAX(Table16[[#This Row],[Blue Cross Outpatient Allowable Rate]:[WPPA Inc Outpatient Allowable Rate]])</f>
        <v>0</v>
      </c>
      <c r="L1517" s="4">
        <f>SUM(Table16[[#This Row],[Price]]*4.42)</f>
        <v>0</v>
      </c>
      <c r="M1517" s="4">
        <v>0</v>
      </c>
      <c r="N1517" s="4">
        <f>SUM(Table16[[#This Row],[ChargeID]]*0.76)</f>
        <v>0</v>
      </c>
      <c r="O1517" s="4">
        <f>SUM(Table16[[#This Row],[Price]]*0.95)</f>
        <v>0</v>
      </c>
      <c r="P1517" s="4">
        <f>SUM(Table16[[#This Row],[Price]]*0.8)</f>
        <v>0</v>
      </c>
      <c r="Q1517" s="4">
        <f>SUM(Table16[[#This Row],[Price]]*0.6)</f>
        <v>0</v>
      </c>
    </row>
    <row r="1518" spans="1:17" x14ac:dyDescent="0.25">
      <c r="A1518" t="s">
        <v>333</v>
      </c>
      <c r="B1518">
        <v>0</v>
      </c>
      <c r="C1518" t="s">
        <v>1489</v>
      </c>
      <c r="D1518">
        <v>636</v>
      </c>
      <c r="E1518" t="s">
        <v>345</v>
      </c>
      <c r="F1518" s="4">
        <v>0</v>
      </c>
      <c r="J1518" s="4">
        <f>MIN(Table16[[#This Row],[Medicare Outpatient Allowable Rate]:[WPPA Inc Outpatient Allowable Rate]])</f>
        <v>0</v>
      </c>
      <c r="K1518" s="4">
        <f>MAX(Table16[[#This Row],[Blue Cross Outpatient Allowable Rate]:[WPPA Inc Outpatient Allowable Rate]])</f>
        <v>0</v>
      </c>
      <c r="L1518" s="4">
        <f>SUM(Table16[[#This Row],[Price]]*4.42)</f>
        <v>0</v>
      </c>
      <c r="M1518" s="4">
        <v>0</v>
      </c>
      <c r="N1518" s="4">
        <f>SUM(Table16[[#This Row],[ChargeID]]*0.76)</f>
        <v>0</v>
      </c>
      <c r="O1518" s="4">
        <f>SUM(Table16[[#This Row],[Price]]*0.95)</f>
        <v>0</v>
      </c>
      <c r="P1518" s="4">
        <f>SUM(Table16[[#This Row],[Price]]*0.8)</f>
        <v>0</v>
      </c>
      <c r="Q1518" s="4">
        <f>SUM(Table16[[#This Row],[Price]]*0.6)</f>
        <v>0</v>
      </c>
    </row>
    <row r="1519" spans="1:17" x14ac:dyDescent="0.25">
      <c r="A1519" t="s">
        <v>333</v>
      </c>
      <c r="B1519">
        <v>0</v>
      </c>
      <c r="C1519" t="s">
        <v>841</v>
      </c>
      <c r="D1519">
        <v>636</v>
      </c>
      <c r="E1519" t="s">
        <v>335</v>
      </c>
      <c r="F1519" s="4">
        <v>0</v>
      </c>
      <c r="J1519" s="4">
        <f>MIN(Table16[[#This Row],[Medicare Outpatient Allowable Rate]:[WPPA Inc Outpatient Allowable Rate]])</f>
        <v>0</v>
      </c>
      <c r="K1519" s="4">
        <f>MAX(Table16[[#This Row],[Blue Cross Outpatient Allowable Rate]:[WPPA Inc Outpatient Allowable Rate]])</f>
        <v>0</v>
      </c>
      <c r="L1519" s="4">
        <f>SUM(Table16[[#This Row],[Price]]*4.42)</f>
        <v>0</v>
      </c>
      <c r="M1519" s="4">
        <v>0</v>
      </c>
      <c r="N1519" s="4">
        <f>SUM(Table16[[#This Row],[ChargeID]]*0.76)</f>
        <v>0</v>
      </c>
      <c r="O1519" s="4">
        <f>SUM(Table16[[#This Row],[Price]]*0.95)</f>
        <v>0</v>
      </c>
      <c r="P1519" s="4">
        <f>SUM(Table16[[#This Row],[Price]]*0.8)</f>
        <v>0</v>
      </c>
      <c r="Q1519" s="4">
        <f>SUM(Table16[[#This Row],[Price]]*0.6)</f>
        <v>0</v>
      </c>
    </row>
    <row r="1520" spans="1:17" x14ac:dyDescent="0.25">
      <c r="A1520" t="s">
        <v>333</v>
      </c>
      <c r="B1520">
        <v>0</v>
      </c>
      <c r="C1520" t="s">
        <v>1490</v>
      </c>
      <c r="D1520">
        <v>636</v>
      </c>
      <c r="E1520" t="s">
        <v>353</v>
      </c>
      <c r="F1520" s="4">
        <v>0</v>
      </c>
      <c r="J1520" s="4">
        <f>MIN(Table16[[#This Row],[Medicare Outpatient Allowable Rate]:[WPPA Inc Outpatient Allowable Rate]])</f>
        <v>0</v>
      </c>
      <c r="K1520" s="4">
        <f>MAX(Table16[[#This Row],[Blue Cross Outpatient Allowable Rate]:[WPPA Inc Outpatient Allowable Rate]])</f>
        <v>0</v>
      </c>
      <c r="L1520" s="4">
        <f>SUM(Table16[[#This Row],[Price]]*4.42)</f>
        <v>0</v>
      </c>
      <c r="M1520" s="4">
        <v>0</v>
      </c>
      <c r="N1520" s="4">
        <f>SUM(Table16[[#This Row],[ChargeID]]*0.76)</f>
        <v>0</v>
      </c>
      <c r="O1520" s="4">
        <f>SUM(Table16[[#This Row],[Price]]*0.95)</f>
        <v>0</v>
      </c>
      <c r="P1520" s="4">
        <f>SUM(Table16[[#This Row],[Price]]*0.8)</f>
        <v>0</v>
      </c>
      <c r="Q1520" s="4">
        <f>SUM(Table16[[#This Row],[Price]]*0.6)</f>
        <v>0</v>
      </c>
    </row>
    <row r="1521" spans="1:17" x14ac:dyDescent="0.25">
      <c r="A1521" t="s">
        <v>333</v>
      </c>
      <c r="B1521">
        <v>0</v>
      </c>
      <c r="C1521" t="s">
        <v>1491</v>
      </c>
      <c r="D1521">
        <v>636</v>
      </c>
      <c r="E1521" t="s">
        <v>345</v>
      </c>
      <c r="F1521" s="4">
        <v>0</v>
      </c>
      <c r="J1521" s="4">
        <f>MIN(Table16[[#This Row],[Medicare Outpatient Allowable Rate]:[WPPA Inc Outpatient Allowable Rate]])</f>
        <v>0</v>
      </c>
      <c r="K1521" s="4">
        <f>MAX(Table16[[#This Row],[Blue Cross Outpatient Allowable Rate]:[WPPA Inc Outpatient Allowable Rate]])</f>
        <v>0</v>
      </c>
      <c r="L1521" s="4">
        <f>SUM(Table16[[#This Row],[Price]]*4.42)</f>
        <v>0</v>
      </c>
      <c r="M1521" s="4">
        <v>0</v>
      </c>
      <c r="N1521" s="4">
        <f>SUM(Table16[[#This Row],[ChargeID]]*0.76)</f>
        <v>0</v>
      </c>
      <c r="O1521" s="4">
        <f>SUM(Table16[[#This Row],[Price]]*0.95)</f>
        <v>0</v>
      </c>
      <c r="P1521" s="4">
        <f>SUM(Table16[[#This Row],[Price]]*0.8)</f>
        <v>0</v>
      </c>
      <c r="Q1521" s="4">
        <f>SUM(Table16[[#This Row],[Price]]*0.6)</f>
        <v>0</v>
      </c>
    </row>
    <row r="1522" spans="1:17" x14ac:dyDescent="0.25">
      <c r="A1522" t="s">
        <v>333</v>
      </c>
      <c r="B1522">
        <v>0</v>
      </c>
      <c r="C1522" t="s">
        <v>1492</v>
      </c>
      <c r="D1522">
        <v>636</v>
      </c>
      <c r="E1522" t="s">
        <v>337</v>
      </c>
      <c r="F1522" s="4">
        <v>0</v>
      </c>
      <c r="J1522" s="4">
        <f>MIN(Table16[[#This Row],[Medicare Outpatient Allowable Rate]:[WPPA Inc Outpatient Allowable Rate]])</f>
        <v>0</v>
      </c>
      <c r="K1522" s="4">
        <f>MAX(Table16[[#This Row],[Blue Cross Outpatient Allowable Rate]:[WPPA Inc Outpatient Allowable Rate]])</f>
        <v>0</v>
      </c>
      <c r="L1522" s="4">
        <f>SUM(Table16[[#This Row],[Price]]*4.42)</f>
        <v>0</v>
      </c>
      <c r="M1522" s="4">
        <v>0</v>
      </c>
      <c r="N1522" s="4">
        <f>SUM(Table16[[#This Row],[ChargeID]]*0.76)</f>
        <v>0</v>
      </c>
      <c r="O1522" s="4">
        <f>SUM(Table16[[#This Row],[Price]]*0.95)</f>
        <v>0</v>
      </c>
      <c r="P1522" s="4">
        <f>SUM(Table16[[#This Row],[Price]]*0.8)</f>
        <v>0</v>
      </c>
      <c r="Q1522" s="4">
        <f>SUM(Table16[[#This Row],[Price]]*0.6)</f>
        <v>0</v>
      </c>
    </row>
    <row r="1523" spans="1:17" x14ac:dyDescent="0.25">
      <c r="A1523" t="s">
        <v>333</v>
      </c>
      <c r="B1523">
        <v>0</v>
      </c>
      <c r="C1523" t="s">
        <v>1493</v>
      </c>
      <c r="D1523">
        <v>636</v>
      </c>
      <c r="E1523" t="s">
        <v>345</v>
      </c>
      <c r="F1523" s="4">
        <v>0</v>
      </c>
      <c r="J1523" s="4">
        <f>MIN(Table16[[#This Row],[Medicare Outpatient Allowable Rate]:[WPPA Inc Outpatient Allowable Rate]])</f>
        <v>0</v>
      </c>
      <c r="K1523" s="4">
        <f>MAX(Table16[[#This Row],[Blue Cross Outpatient Allowable Rate]:[WPPA Inc Outpatient Allowable Rate]])</f>
        <v>0</v>
      </c>
      <c r="L1523" s="4">
        <f>SUM(Table16[[#This Row],[Price]]*4.42)</f>
        <v>0</v>
      </c>
      <c r="M1523" s="4">
        <v>0</v>
      </c>
      <c r="N1523" s="4">
        <f>SUM(Table16[[#This Row],[ChargeID]]*0.76)</f>
        <v>0</v>
      </c>
      <c r="O1523" s="4">
        <f>SUM(Table16[[#This Row],[Price]]*0.95)</f>
        <v>0</v>
      </c>
      <c r="P1523" s="4">
        <f>SUM(Table16[[#This Row],[Price]]*0.8)</f>
        <v>0</v>
      </c>
      <c r="Q1523" s="4">
        <f>SUM(Table16[[#This Row],[Price]]*0.6)</f>
        <v>0</v>
      </c>
    </row>
    <row r="1524" spans="1:17" x14ac:dyDescent="0.25">
      <c r="A1524" t="s">
        <v>333</v>
      </c>
      <c r="B1524">
        <v>0</v>
      </c>
      <c r="C1524" t="s">
        <v>1090</v>
      </c>
      <c r="D1524">
        <v>636</v>
      </c>
      <c r="E1524" t="s">
        <v>345</v>
      </c>
      <c r="F1524" s="4">
        <v>0</v>
      </c>
      <c r="J1524" s="4">
        <f>MIN(Table16[[#This Row],[Medicare Outpatient Allowable Rate]:[WPPA Inc Outpatient Allowable Rate]])</f>
        <v>0</v>
      </c>
      <c r="K1524" s="4">
        <f>MAX(Table16[[#This Row],[Blue Cross Outpatient Allowable Rate]:[WPPA Inc Outpatient Allowable Rate]])</f>
        <v>0</v>
      </c>
      <c r="L1524" s="4">
        <f>SUM(Table16[[#This Row],[Price]]*4.42)</f>
        <v>0</v>
      </c>
      <c r="M1524" s="4">
        <v>0</v>
      </c>
      <c r="N1524" s="4">
        <f>SUM(Table16[[#This Row],[ChargeID]]*0.76)</f>
        <v>0</v>
      </c>
      <c r="O1524" s="4">
        <f>SUM(Table16[[#This Row],[Price]]*0.95)</f>
        <v>0</v>
      </c>
      <c r="P1524" s="4">
        <f>SUM(Table16[[#This Row],[Price]]*0.8)</f>
        <v>0</v>
      </c>
      <c r="Q1524" s="4">
        <f>SUM(Table16[[#This Row],[Price]]*0.6)</f>
        <v>0</v>
      </c>
    </row>
    <row r="1525" spans="1:17" x14ac:dyDescent="0.25">
      <c r="A1525" t="s">
        <v>333</v>
      </c>
      <c r="B1525">
        <v>0</v>
      </c>
      <c r="C1525" t="s">
        <v>1420</v>
      </c>
      <c r="D1525">
        <v>636</v>
      </c>
      <c r="E1525" t="s">
        <v>345</v>
      </c>
      <c r="F1525" s="4">
        <v>0</v>
      </c>
      <c r="J1525" s="4">
        <f>MIN(Table16[[#This Row],[Medicare Outpatient Allowable Rate]:[WPPA Inc Outpatient Allowable Rate]])</f>
        <v>0</v>
      </c>
      <c r="K1525" s="4">
        <f>MAX(Table16[[#This Row],[Blue Cross Outpatient Allowable Rate]:[WPPA Inc Outpatient Allowable Rate]])</f>
        <v>0</v>
      </c>
      <c r="L1525" s="4">
        <f>SUM(Table16[[#This Row],[Price]]*4.42)</f>
        <v>0</v>
      </c>
      <c r="M1525" s="4">
        <v>0</v>
      </c>
      <c r="N1525" s="4">
        <f>SUM(Table16[[#This Row],[ChargeID]]*0.76)</f>
        <v>0</v>
      </c>
      <c r="O1525" s="4">
        <f>SUM(Table16[[#This Row],[Price]]*0.95)</f>
        <v>0</v>
      </c>
      <c r="P1525" s="4">
        <f>SUM(Table16[[#This Row],[Price]]*0.8)</f>
        <v>0</v>
      </c>
      <c r="Q1525" s="4">
        <f>SUM(Table16[[#This Row],[Price]]*0.6)</f>
        <v>0</v>
      </c>
    </row>
    <row r="1526" spans="1:17" x14ac:dyDescent="0.25">
      <c r="A1526" t="s">
        <v>333</v>
      </c>
      <c r="B1526">
        <v>0</v>
      </c>
      <c r="C1526" t="s">
        <v>1494</v>
      </c>
      <c r="D1526">
        <v>636</v>
      </c>
      <c r="E1526" t="s">
        <v>345</v>
      </c>
      <c r="F1526" s="4">
        <v>0</v>
      </c>
      <c r="J1526" s="4">
        <f>MIN(Table16[[#This Row],[Medicare Outpatient Allowable Rate]:[WPPA Inc Outpatient Allowable Rate]])</f>
        <v>0</v>
      </c>
      <c r="K1526" s="4">
        <f>MAX(Table16[[#This Row],[Blue Cross Outpatient Allowable Rate]:[WPPA Inc Outpatient Allowable Rate]])</f>
        <v>0</v>
      </c>
      <c r="L1526" s="4">
        <f>SUM(Table16[[#This Row],[Price]]*4.42)</f>
        <v>0</v>
      </c>
      <c r="M1526" s="4">
        <v>0</v>
      </c>
      <c r="N1526" s="4">
        <f>SUM(Table16[[#This Row],[ChargeID]]*0.76)</f>
        <v>0</v>
      </c>
      <c r="O1526" s="4">
        <f>SUM(Table16[[#This Row],[Price]]*0.95)</f>
        <v>0</v>
      </c>
      <c r="P1526" s="4">
        <f>SUM(Table16[[#This Row],[Price]]*0.8)</f>
        <v>0</v>
      </c>
      <c r="Q1526" s="4">
        <f>SUM(Table16[[#This Row],[Price]]*0.6)</f>
        <v>0</v>
      </c>
    </row>
    <row r="1527" spans="1:17" x14ac:dyDescent="0.25">
      <c r="A1527" t="s">
        <v>333</v>
      </c>
      <c r="B1527">
        <v>0</v>
      </c>
      <c r="C1527" t="s">
        <v>1495</v>
      </c>
      <c r="D1527">
        <v>636</v>
      </c>
      <c r="E1527" t="s">
        <v>345</v>
      </c>
      <c r="F1527" s="4">
        <v>0</v>
      </c>
      <c r="J1527" s="4">
        <f>MIN(Table16[[#This Row],[Medicare Outpatient Allowable Rate]:[WPPA Inc Outpatient Allowable Rate]])</f>
        <v>0</v>
      </c>
      <c r="K1527" s="4">
        <f>MAX(Table16[[#This Row],[Blue Cross Outpatient Allowable Rate]:[WPPA Inc Outpatient Allowable Rate]])</f>
        <v>0</v>
      </c>
      <c r="L1527" s="4">
        <f>SUM(Table16[[#This Row],[Price]]*4.42)</f>
        <v>0</v>
      </c>
      <c r="M1527" s="4">
        <v>0</v>
      </c>
      <c r="N1527" s="4">
        <f>SUM(Table16[[#This Row],[ChargeID]]*0.76)</f>
        <v>0</v>
      </c>
      <c r="O1527" s="4">
        <f>SUM(Table16[[#This Row],[Price]]*0.95)</f>
        <v>0</v>
      </c>
      <c r="P1527" s="4">
        <f>SUM(Table16[[#This Row],[Price]]*0.8)</f>
        <v>0</v>
      </c>
      <c r="Q1527" s="4">
        <f>SUM(Table16[[#This Row],[Price]]*0.6)</f>
        <v>0</v>
      </c>
    </row>
    <row r="1528" spans="1:17" x14ac:dyDescent="0.25">
      <c r="A1528" t="s">
        <v>333</v>
      </c>
      <c r="B1528">
        <v>0</v>
      </c>
      <c r="C1528" t="s">
        <v>1495</v>
      </c>
      <c r="D1528">
        <v>636</v>
      </c>
      <c r="E1528" t="s">
        <v>345</v>
      </c>
      <c r="F1528" s="4">
        <v>0</v>
      </c>
      <c r="J1528" s="4">
        <f>MIN(Table16[[#This Row],[Medicare Outpatient Allowable Rate]:[WPPA Inc Outpatient Allowable Rate]])</f>
        <v>0</v>
      </c>
      <c r="K1528" s="4">
        <f>MAX(Table16[[#This Row],[Blue Cross Outpatient Allowable Rate]:[WPPA Inc Outpatient Allowable Rate]])</f>
        <v>0</v>
      </c>
      <c r="L1528" s="4">
        <f>SUM(Table16[[#This Row],[Price]]*4.42)</f>
        <v>0</v>
      </c>
      <c r="M1528" s="4">
        <v>0</v>
      </c>
      <c r="N1528" s="4">
        <f>SUM(Table16[[#This Row],[ChargeID]]*0.76)</f>
        <v>0</v>
      </c>
      <c r="O1528" s="4">
        <f>SUM(Table16[[#This Row],[Price]]*0.95)</f>
        <v>0</v>
      </c>
      <c r="P1528" s="4">
        <f>SUM(Table16[[#This Row],[Price]]*0.8)</f>
        <v>0</v>
      </c>
      <c r="Q1528" s="4">
        <f>SUM(Table16[[#This Row],[Price]]*0.6)</f>
        <v>0</v>
      </c>
    </row>
    <row r="1529" spans="1:17" x14ac:dyDescent="0.25">
      <c r="A1529" t="s">
        <v>333</v>
      </c>
      <c r="B1529">
        <v>0</v>
      </c>
      <c r="C1529" t="s">
        <v>1496</v>
      </c>
      <c r="D1529">
        <v>636</v>
      </c>
      <c r="E1529" t="s">
        <v>345</v>
      </c>
      <c r="F1529" s="4">
        <v>0</v>
      </c>
      <c r="J1529" s="4">
        <f>MIN(Table16[[#This Row],[Medicare Outpatient Allowable Rate]:[WPPA Inc Outpatient Allowable Rate]])</f>
        <v>0</v>
      </c>
      <c r="K1529" s="4">
        <f>MAX(Table16[[#This Row],[Blue Cross Outpatient Allowable Rate]:[WPPA Inc Outpatient Allowable Rate]])</f>
        <v>0</v>
      </c>
      <c r="L1529" s="4">
        <f>SUM(Table16[[#This Row],[Price]]*4.42)</f>
        <v>0</v>
      </c>
      <c r="M1529" s="4">
        <v>0</v>
      </c>
      <c r="N1529" s="4">
        <f>SUM(Table16[[#This Row],[ChargeID]]*0.76)</f>
        <v>0</v>
      </c>
      <c r="O1529" s="4">
        <f>SUM(Table16[[#This Row],[Price]]*0.95)</f>
        <v>0</v>
      </c>
      <c r="P1529" s="4">
        <f>SUM(Table16[[#This Row],[Price]]*0.8)</f>
        <v>0</v>
      </c>
      <c r="Q1529" s="4">
        <f>SUM(Table16[[#This Row],[Price]]*0.6)</f>
        <v>0</v>
      </c>
    </row>
    <row r="1530" spans="1:17" x14ac:dyDescent="0.25">
      <c r="A1530" t="s">
        <v>333</v>
      </c>
      <c r="B1530">
        <v>0</v>
      </c>
      <c r="C1530" t="s">
        <v>1497</v>
      </c>
      <c r="D1530">
        <v>636</v>
      </c>
      <c r="E1530" t="s">
        <v>345</v>
      </c>
      <c r="F1530" s="4">
        <v>0</v>
      </c>
      <c r="J1530" s="4">
        <f>MIN(Table16[[#This Row],[Medicare Outpatient Allowable Rate]:[WPPA Inc Outpatient Allowable Rate]])</f>
        <v>0</v>
      </c>
      <c r="K1530" s="4">
        <f>MAX(Table16[[#This Row],[Blue Cross Outpatient Allowable Rate]:[WPPA Inc Outpatient Allowable Rate]])</f>
        <v>0</v>
      </c>
      <c r="L1530" s="4">
        <f>SUM(Table16[[#This Row],[Price]]*4.42)</f>
        <v>0</v>
      </c>
      <c r="M1530" s="4">
        <v>0</v>
      </c>
      <c r="N1530" s="4">
        <f>SUM(Table16[[#This Row],[ChargeID]]*0.76)</f>
        <v>0</v>
      </c>
      <c r="O1530" s="4">
        <f>SUM(Table16[[#This Row],[Price]]*0.95)</f>
        <v>0</v>
      </c>
      <c r="P1530" s="4">
        <f>SUM(Table16[[#This Row],[Price]]*0.8)</f>
        <v>0</v>
      </c>
      <c r="Q1530" s="4">
        <f>SUM(Table16[[#This Row],[Price]]*0.6)</f>
        <v>0</v>
      </c>
    </row>
    <row r="1531" spans="1:17" x14ac:dyDescent="0.25">
      <c r="A1531" t="s">
        <v>333</v>
      </c>
      <c r="B1531">
        <v>0</v>
      </c>
      <c r="C1531" t="s">
        <v>601</v>
      </c>
      <c r="D1531">
        <v>636</v>
      </c>
      <c r="E1531" t="s">
        <v>345</v>
      </c>
      <c r="F1531" s="4">
        <v>0</v>
      </c>
      <c r="J1531" s="4">
        <f>MIN(Table16[[#This Row],[Medicare Outpatient Allowable Rate]:[WPPA Inc Outpatient Allowable Rate]])</f>
        <v>0</v>
      </c>
      <c r="K1531" s="4">
        <f>MAX(Table16[[#This Row],[Blue Cross Outpatient Allowable Rate]:[WPPA Inc Outpatient Allowable Rate]])</f>
        <v>0</v>
      </c>
      <c r="L1531" s="4">
        <f>SUM(Table16[[#This Row],[Price]]*4.42)</f>
        <v>0</v>
      </c>
      <c r="M1531" s="4">
        <v>0</v>
      </c>
      <c r="N1531" s="4">
        <f>SUM(Table16[[#This Row],[ChargeID]]*0.76)</f>
        <v>0</v>
      </c>
      <c r="O1531" s="4">
        <f>SUM(Table16[[#This Row],[Price]]*0.95)</f>
        <v>0</v>
      </c>
      <c r="P1531" s="4">
        <f>SUM(Table16[[#This Row],[Price]]*0.8)</f>
        <v>0</v>
      </c>
      <c r="Q1531" s="4">
        <f>SUM(Table16[[#This Row],[Price]]*0.6)</f>
        <v>0</v>
      </c>
    </row>
    <row r="1532" spans="1:17" x14ac:dyDescent="0.25">
      <c r="A1532" t="s">
        <v>333</v>
      </c>
      <c r="B1532">
        <v>0</v>
      </c>
      <c r="C1532" t="s">
        <v>601</v>
      </c>
      <c r="D1532">
        <v>636</v>
      </c>
      <c r="E1532" t="s">
        <v>345</v>
      </c>
      <c r="F1532" s="4">
        <v>0</v>
      </c>
      <c r="J1532" s="4">
        <f>MIN(Table16[[#This Row],[Medicare Outpatient Allowable Rate]:[WPPA Inc Outpatient Allowable Rate]])</f>
        <v>0</v>
      </c>
      <c r="K1532" s="4">
        <f>MAX(Table16[[#This Row],[Blue Cross Outpatient Allowable Rate]:[WPPA Inc Outpatient Allowable Rate]])</f>
        <v>0</v>
      </c>
      <c r="L1532" s="4">
        <f>SUM(Table16[[#This Row],[Price]]*4.42)</f>
        <v>0</v>
      </c>
      <c r="M1532" s="4">
        <v>0</v>
      </c>
      <c r="N1532" s="4">
        <f>SUM(Table16[[#This Row],[ChargeID]]*0.76)</f>
        <v>0</v>
      </c>
      <c r="O1532" s="4">
        <f>SUM(Table16[[#This Row],[Price]]*0.95)</f>
        <v>0</v>
      </c>
      <c r="P1532" s="4">
        <f>SUM(Table16[[#This Row],[Price]]*0.8)</f>
        <v>0</v>
      </c>
      <c r="Q1532" s="4">
        <f>SUM(Table16[[#This Row],[Price]]*0.6)</f>
        <v>0</v>
      </c>
    </row>
    <row r="1533" spans="1:17" x14ac:dyDescent="0.25">
      <c r="A1533" t="s">
        <v>333</v>
      </c>
      <c r="B1533">
        <v>0</v>
      </c>
      <c r="C1533" t="s">
        <v>1225</v>
      </c>
      <c r="D1533">
        <v>636</v>
      </c>
      <c r="E1533" t="s">
        <v>345</v>
      </c>
      <c r="F1533" s="4">
        <v>0</v>
      </c>
      <c r="J1533" s="4">
        <f>MIN(Table16[[#This Row],[Medicare Outpatient Allowable Rate]:[WPPA Inc Outpatient Allowable Rate]])</f>
        <v>0</v>
      </c>
      <c r="K1533" s="4">
        <f>MAX(Table16[[#This Row],[Blue Cross Outpatient Allowable Rate]:[WPPA Inc Outpatient Allowable Rate]])</f>
        <v>0</v>
      </c>
      <c r="L1533" s="4">
        <f>SUM(Table16[[#This Row],[Price]]*4.42)</f>
        <v>0</v>
      </c>
      <c r="M1533" s="4">
        <v>0</v>
      </c>
      <c r="N1533" s="4">
        <f>SUM(Table16[[#This Row],[ChargeID]]*0.76)</f>
        <v>0</v>
      </c>
      <c r="O1533" s="4">
        <f>SUM(Table16[[#This Row],[Price]]*0.95)</f>
        <v>0</v>
      </c>
      <c r="P1533" s="4">
        <f>SUM(Table16[[#This Row],[Price]]*0.8)</f>
        <v>0</v>
      </c>
      <c r="Q1533" s="4">
        <f>SUM(Table16[[#This Row],[Price]]*0.6)</f>
        <v>0</v>
      </c>
    </row>
    <row r="1534" spans="1:17" x14ac:dyDescent="0.25">
      <c r="A1534" t="s">
        <v>333</v>
      </c>
      <c r="B1534">
        <v>0</v>
      </c>
      <c r="C1534" t="s">
        <v>555</v>
      </c>
      <c r="D1534">
        <v>636</v>
      </c>
      <c r="E1534" t="s">
        <v>353</v>
      </c>
      <c r="F1534" s="4">
        <v>0</v>
      </c>
      <c r="J1534" s="4">
        <f>MIN(Table16[[#This Row],[Medicare Outpatient Allowable Rate]:[WPPA Inc Outpatient Allowable Rate]])</f>
        <v>0</v>
      </c>
      <c r="K1534" s="4">
        <f>MAX(Table16[[#This Row],[Blue Cross Outpatient Allowable Rate]:[WPPA Inc Outpatient Allowable Rate]])</f>
        <v>0</v>
      </c>
      <c r="L1534" s="4">
        <f>SUM(Table16[[#This Row],[Price]]*4.42)</f>
        <v>0</v>
      </c>
      <c r="M1534" s="4">
        <v>0</v>
      </c>
      <c r="N1534" s="4">
        <f>SUM(Table16[[#This Row],[ChargeID]]*0.76)</f>
        <v>0</v>
      </c>
      <c r="O1534" s="4">
        <f>SUM(Table16[[#This Row],[Price]]*0.95)</f>
        <v>0</v>
      </c>
      <c r="P1534" s="4">
        <f>SUM(Table16[[#This Row],[Price]]*0.8)</f>
        <v>0</v>
      </c>
      <c r="Q1534" s="4">
        <f>SUM(Table16[[#This Row],[Price]]*0.6)</f>
        <v>0</v>
      </c>
    </row>
    <row r="1535" spans="1:17" x14ac:dyDescent="0.25">
      <c r="A1535" t="s">
        <v>333</v>
      </c>
      <c r="B1535">
        <v>0</v>
      </c>
      <c r="C1535" t="s">
        <v>1044</v>
      </c>
      <c r="D1535">
        <v>636</v>
      </c>
      <c r="E1535" t="s">
        <v>417</v>
      </c>
      <c r="F1535" s="4">
        <v>0</v>
      </c>
      <c r="J1535" s="4">
        <f>MIN(Table16[[#This Row],[Medicare Outpatient Allowable Rate]:[WPPA Inc Outpatient Allowable Rate]])</f>
        <v>0</v>
      </c>
      <c r="K1535" s="4">
        <f>MAX(Table16[[#This Row],[Blue Cross Outpatient Allowable Rate]:[WPPA Inc Outpatient Allowable Rate]])</f>
        <v>0</v>
      </c>
      <c r="L1535" s="4">
        <f>SUM(Table16[[#This Row],[Price]]*4.42)</f>
        <v>0</v>
      </c>
      <c r="M1535" s="4">
        <v>0</v>
      </c>
      <c r="N1535" s="4">
        <f>SUM(Table16[[#This Row],[ChargeID]]*0.76)</f>
        <v>0</v>
      </c>
      <c r="O1535" s="4">
        <f>SUM(Table16[[#This Row],[Price]]*0.95)</f>
        <v>0</v>
      </c>
      <c r="P1535" s="4">
        <f>SUM(Table16[[#This Row],[Price]]*0.8)</f>
        <v>0</v>
      </c>
      <c r="Q1535" s="4">
        <f>SUM(Table16[[#This Row],[Price]]*0.6)</f>
        <v>0</v>
      </c>
    </row>
    <row r="1536" spans="1:17" x14ac:dyDescent="0.25">
      <c r="A1536" t="s">
        <v>333</v>
      </c>
      <c r="B1536">
        <v>0</v>
      </c>
      <c r="C1536" t="s">
        <v>1498</v>
      </c>
      <c r="D1536">
        <v>636</v>
      </c>
      <c r="E1536" t="s">
        <v>345</v>
      </c>
      <c r="F1536" s="4">
        <v>0</v>
      </c>
      <c r="J1536" s="4">
        <f>MIN(Table16[[#This Row],[Medicare Outpatient Allowable Rate]:[WPPA Inc Outpatient Allowable Rate]])</f>
        <v>0</v>
      </c>
      <c r="K1536" s="4">
        <f>MAX(Table16[[#This Row],[Blue Cross Outpatient Allowable Rate]:[WPPA Inc Outpatient Allowable Rate]])</f>
        <v>0</v>
      </c>
      <c r="L1536" s="4">
        <f>SUM(Table16[[#This Row],[Price]]*4.42)</f>
        <v>0</v>
      </c>
      <c r="M1536" s="4">
        <v>0</v>
      </c>
      <c r="N1536" s="4">
        <f>SUM(Table16[[#This Row],[ChargeID]]*0.76)</f>
        <v>0</v>
      </c>
      <c r="O1536" s="4">
        <f>SUM(Table16[[#This Row],[Price]]*0.95)</f>
        <v>0</v>
      </c>
      <c r="P1536" s="4">
        <f>SUM(Table16[[#This Row],[Price]]*0.8)</f>
        <v>0</v>
      </c>
      <c r="Q1536" s="4">
        <f>SUM(Table16[[#This Row],[Price]]*0.6)</f>
        <v>0</v>
      </c>
    </row>
    <row r="1537" spans="1:17" x14ac:dyDescent="0.25">
      <c r="A1537" t="s">
        <v>333</v>
      </c>
      <c r="B1537">
        <v>0</v>
      </c>
      <c r="C1537" t="s">
        <v>1499</v>
      </c>
      <c r="D1537">
        <v>636</v>
      </c>
      <c r="E1537" t="s">
        <v>345</v>
      </c>
      <c r="F1537" s="4">
        <v>0</v>
      </c>
      <c r="J1537" s="4">
        <f>MIN(Table16[[#This Row],[Medicare Outpatient Allowable Rate]:[WPPA Inc Outpatient Allowable Rate]])</f>
        <v>0</v>
      </c>
      <c r="K1537" s="4">
        <f>MAX(Table16[[#This Row],[Blue Cross Outpatient Allowable Rate]:[WPPA Inc Outpatient Allowable Rate]])</f>
        <v>0</v>
      </c>
      <c r="L1537" s="4">
        <f>SUM(Table16[[#This Row],[Price]]*4.42)</f>
        <v>0</v>
      </c>
      <c r="M1537" s="4">
        <v>0</v>
      </c>
      <c r="N1537" s="4">
        <f>SUM(Table16[[#This Row],[ChargeID]]*0.76)</f>
        <v>0</v>
      </c>
      <c r="O1537" s="4">
        <f>SUM(Table16[[#This Row],[Price]]*0.95)</f>
        <v>0</v>
      </c>
      <c r="P1537" s="4">
        <f>SUM(Table16[[#This Row],[Price]]*0.8)</f>
        <v>0</v>
      </c>
      <c r="Q1537" s="4">
        <f>SUM(Table16[[#This Row],[Price]]*0.6)</f>
        <v>0</v>
      </c>
    </row>
    <row r="1538" spans="1:17" x14ac:dyDescent="0.25">
      <c r="A1538" t="s">
        <v>333</v>
      </c>
      <c r="B1538">
        <v>0</v>
      </c>
      <c r="C1538" t="s">
        <v>1500</v>
      </c>
      <c r="D1538">
        <v>636</v>
      </c>
      <c r="E1538" t="s">
        <v>335</v>
      </c>
      <c r="F1538" s="4">
        <v>0</v>
      </c>
      <c r="J1538" s="4">
        <f>MIN(Table16[[#This Row],[Medicare Outpatient Allowable Rate]:[WPPA Inc Outpatient Allowable Rate]])</f>
        <v>0</v>
      </c>
      <c r="K1538" s="4">
        <f>MAX(Table16[[#This Row],[Blue Cross Outpatient Allowable Rate]:[WPPA Inc Outpatient Allowable Rate]])</f>
        <v>0</v>
      </c>
      <c r="L1538" s="4">
        <f>SUM(Table16[[#This Row],[Price]]*4.42)</f>
        <v>0</v>
      </c>
      <c r="M1538" s="4">
        <v>0</v>
      </c>
      <c r="N1538" s="4">
        <f>SUM(Table16[[#This Row],[ChargeID]]*0.76)</f>
        <v>0</v>
      </c>
      <c r="O1538" s="4">
        <f>SUM(Table16[[#This Row],[Price]]*0.95)</f>
        <v>0</v>
      </c>
      <c r="P1538" s="4">
        <f>SUM(Table16[[#This Row],[Price]]*0.8)</f>
        <v>0</v>
      </c>
      <c r="Q1538" s="4">
        <f>SUM(Table16[[#This Row],[Price]]*0.6)</f>
        <v>0</v>
      </c>
    </row>
    <row r="1539" spans="1:17" x14ac:dyDescent="0.25">
      <c r="A1539" t="s">
        <v>333</v>
      </c>
      <c r="B1539">
        <v>0</v>
      </c>
      <c r="C1539" t="s">
        <v>1501</v>
      </c>
      <c r="D1539">
        <v>636</v>
      </c>
      <c r="E1539" t="s">
        <v>576</v>
      </c>
      <c r="F1539" s="4">
        <v>0</v>
      </c>
      <c r="J1539" s="4">
        <f>MIN(Table16[[#This Row],[Medicare Outpatient Allowable Rate]:[WPPA Inc Outpatient Allowable Rate]])</f>
        <v>0</v>
      </c>
      <c r="K1539" s="4">
        <f>MAX(Table16[[#This Row],[Blue Cross Outpatient Allowable Rate]:[WPPA Inc Outpatient Allowable Rate]])</f>
        <v>0</v>
      </c>
      <c r="L1539" s="4">
        <f>SUM(Table16[[#This Row],[Price]]*4.42)</f>
        <v>0</v>
      </c>
      <c r="M1539" s="4">
        <v>0</v>
      </c>
      <c r="N1539" s="4">
        <f>SUM(Table16[[#This Row],[ChargeID]]*0.76)</f>
        <v>0</v>
      </c>
      <c r="O1539" s="4">
        <f>SUM(Table16[[#This Row],[Price]]*0.95)</f>
        <v>0</v>
      </c>
      <c r="P1539" s="4">
        <f>SUM(Table16[[#This Row],[Price]]*0.8)</f>
        <v>0</v>
      </c>
      <c r="Q1539" s="4">
        <f>SUM(Table16[[#This Row],[Price]]*0.6)</f>
        <v>0</v>
      </c>
    </row>
    <row r="1540" spans="1:17" x14ac:dyDescent="0.25">
      <c r="A1540" t="s">
        <v>333</v>
      </c>
      <c r="B1540">
        <v>0</v>
      </c>
      <c r="C1540" t="s">
        <v>1409</v>
      </c>
      <c r="D1540">
        <v>636</v>
      </c>
      <c r="E1540" t="s">
        <v>337</v>
      </c>
      <c r="F1540" s="4">
        <v>0</v>
      </c>
      <c r="J1540" s="4">
        <f>MIN(Table16[[#This Row],[Medicare Outpatient Allowable Rate]:[WPPA Inc Outpatient Allowable Rate]])</f>
        <v>0</v>
      </c>
      <c r="K1540" s="4">
        <f>MAX(Table16[[#This Row],[Blue Cross Outpatient Allowable Rate]:[WPPA Inc Outpatient Allowable Rate]])</f>
        <v>0</v>
      </c>
      <c r="L1540" s="4">
        <f>SUM(Table16[[#This Row],[Price]]*4.42)</f>
        <v>0</v>
      </c>
      <c r="M1540" s="4">
        <v>0</v>
      </c>
      <c r="N1540" s="4">
        <f>SUM(Table16[[#This Row],[ChargeID]]*0.76)</f>
        <v>0</v>
      </c>
      <c r="O1540" s="4">
        <f>SUM(Table16[[#This Row],[Price]]*0.95)</f>
        <v>0</v>
      </c>
      <c r="P1540" s="4">
        <f>SUM(Table16[[#This Row],[Price]]*0.8)</f>
        <v>0</v>
      </c>
      <c r="Q1540" s="4">
        <f>SUM(Table16[[#This Row],[Price]]*0.6)</f>
        <v>0</v>
      </c>
    </row>
    <row r="1541" spans="1:17" x14ac:dyDescent="0.25">
      <c r="A1541" t="s">
        <v>333</v>
      </c>
      <c r="B1541">
        <v>0</v>
      </c>
      <c r="C1541" t="s">
        <v>1502</v>
      </c>
      <c r="D1541">
        <v>636</v>
      </c>
      <c r="E1541" t="s">
        <v>345</v>
      </c>
      <c r="F1541" s="4">
        <v>0</v>
      </c>
      <c r="J1541" s="4">
        <f>MIN(Table16[[#This Row],[Medicare Outpatient Allowable Rate]:[WPPA Inc Outpatient Allowable Rate]])</f>
        <v>0</v>
      </c>
      <c r="K1541" s="4">
        <f>MAX(Table16[[#This Row],[Blue Cross Outpatient Allowable Rate]:[WPPA Inc Outpatient Allowable Rate]])</f>
        <v>0</v>
      </c>
      <c r="L1541" s="4">
        <f>SUM(Table16[[#This Row],[Price]]*4.42)</f>
        <v>0</v>
      </c>
      <c r="M1541" s="4">
        <v>0</v>
      </c>
      <c r="N1541" s="4">
        <f>SUM(Table16[[#This Row],[ChargeID]]*0.76)</f>
        <v>0</v>
      </c>
      <c r="O1541" s="4">
        <f>SUM(Table16[[#This Row],[Price]]*0.95)</f>
        <v>0</v>
      </c>
      <c r="P1541" s="4">
        <f>SUM(Table16[[#This Row],[Price]]*0.8)</f>
        <v>0</v>
      </c>
      <c r="Q1541" s="4">
        <f>SUM(Table16[[#This Row],[Price]]*0.6)</f>
        <v>0</v>
      </c>
    </row>
    <row r="1542" spans="1:17" x14ac:dyDescent="0.25">
      <c r="A1542" t="s">
        <v>333</v>
      </c>
      <c r="B1542">
        <v>0</v>
      </c>
      <c r="C1542" t="s">
        <v>1503</v>
      </c>
      <c r="D1542">
        <v>636</v>
      </c>
      <c r="E1542" t="s">
        <v>452</v>
      </c>
      <c r="F1542" s="4">
        <v>0</v>
      </c>
      <c r="J1542" s="4">
        <f>MIN(Table16[[#This Row],[Medicare Outpatient Allowable Rate]:[WPPA Inc Outpatient Allowable Rate]])</f>
        <v>0</v>
      </c>
      <c r="K1542" s="4">
        <f>MAX(Table16[[#This Row],[Blue Cross Outpatient Allowable Rate]:[WPPA Inc Outpatient Allowable Rate]])</f>
        <v>0</v>
      </c>
      <c r="L1542" s="4">
        <f>SUM(Table16[[#This Row],[Price]]*4.42)</f>
        <v>0</v>
      </c>
      <c r="M1542" s="4">
        <v>0</v>
      </c>
      <c r="N1542" s="4">
        <f>SUM(Table16[[#This Row],[ChargeID]]*0.76)</f>
        <v>0</v>
      </c>
      <c r="O1542" s="4">
        <f>SUM(Table16[[#This Row],[Price]]*0.95)</f>
        <v>0</v>
      </c>
      <c r="P1542" s="4">
        <f>SUM(Table16[[#This Row],[Price]]*0.8)</f>
        <v>0</v>
      </c>
      <c r="Q1542" s="4">
        <f>SUM(Table16[[#This Row],[Price]]*0.6)</f>
        <v>0</v>
      </c>
    </row>
    <row r="1543" spans="1:17" x14ac:dyDescent="0.25">
      <c r="A1543" t="s">
        <v>333</v>
      </c>
      <c r="B1543">
        <v>0</v>
      </c>
      <c r="C1543" t="s">
        <v>1504</v>
      </c>
      <c r="D1543">
        <v>636</v>
      </c>
      <c r="E1543" t="s">
        <v>345</v>
      </c>
      <c r="F1543" s="4">
        <v>0</v>
      </c>
      <c r="J1543" s="4">
        <f>MIN(Table16[[#This Row],[Medicare Outpatient Allowable Rate]:[WPPA Inc Outpatient Allowable Rate]])</f>
        <v>0</v>
      </c>
      <c r="K1543" s="4">
        <f>MAX(Table16[[#This Row],[Blue Cross Outpatient Allowable Rate]:[WPPA Inc Outpatient Allowable Rate]])</f>
        <v>0</v>
      </c>
      <c r="L1543" s="4">
        <f>SUM(Table16[[#This Row],[Price]]*4.42)</f>
        <v>0</v>
      </c>
      <c r="M1543" s="4">
        <v>0</v>
      </c>
      <c r="N1543" s="4">
        <f>SUM(Table16[[#This Row],[ChargeID]]*0.76)</f>
        <v>0</v>
      </c>
      <c r="O1543" s="4">
        <f>SUM(Table16[[#This Row],[Price]]*0.95)</f>
        <v>0</v>
      </c>
      <c r="P1543" s="4">
        <f>SUM(Table16[[#This Row],[Price]]*0.8)</f>
        <v>0</v>
      </c>
      <c r="Q1543" s="4">
        <f>SUM(Table16[[#This Row],[Price]]*0.6)</f>
        <v>0</v>
      </c>
    </row>
    <row r="1544" spans="1:17" x14ac:dyDescent="0.25">
      <c r="A1544" t="s">
        <v>333</v>
      </c>
      <c r="B1544">
        <v>0</v>
      </c>
      <c r="C1544" t="s">
        <v>1419</v>
      </c>
      <c r="D1544">
        <v>636</v>
      </c>
      <c r="E1544" t="s">
        <v>448</v>
      </c>
      <c r="F1544" s="4">
        <v>0</v>
      </c>
      <c r="J1544" s="4">
        <f>MIN(Table16[[#This Row],[Medicare Outpatient Allowable Rate]:[WPPA Inc Outpatient Allowable Rate]])</f>
        <v>0</v>
      </c>
      <c r="K1544" s="4">
        <f>MAX(Table16[[#This Row],[Blue Cross Outpatient Allowable Rate]:[WPPA Inc Outpatient Allowable Rate]])</f>
        <v>0</v>
      </c>
      <c r="L1544" s="4">
        <f>SUM(Table16[[#This Row],[Price]]*4.42)</f>
        <v>0</v>
      </c>
      <c r="M1544" s="4">
        <v>0</v>
      </c>
      <c r="N1544" s="4">
        <f>SUM(Table16[[#This Row],[ChargeID]]*0.76)</f>
        <v>0</v>
      </c>
      <c r="O1544" s="4">
        <f>SUM(Table16[[#This Row],[Price]]*0.95)</f>
        <v>0</v>
      </c>
      <c r="P1544" s="4">
        <f>SUM(Table16[[#This Row],[Price]]*0.8)</f>
        <v>0</v>
      </c>
      <c r="Q1544" s="4">
        <f>SUM(Table16[[#This Row],[Price]]*0.6)</f>
        <v>0</v>
      </c>
    </row>
    <row r="1545" spans="1:17" x14ac:dyDescent="0.25">
      <c r="A1545" t="s">
        <v>333</v>
      </c>
      <c r="B1545">
        <v>0</v>
      </c>
      <c r="C1545" t="s">
        <v>1505</v>
      </c>
      <c r="D1545">
        <v>636</v>
      </c>
      <c r="E1545" t="s">
        <v>417</v>
      </c>
      <c r="F1545" s="4">
        <v>0</v>
      </c>
      <c r="J1545" s="4">
        <f>MIN(Table16[[#This Row],[Medicare Outpatient Allowable Rate]:[WPPA Inc Outpatient Allowable Rate]])</f>
        <v>0</v>
      </c>
      <c r="K1545" s="4">
        <f>MAX(Table16[[#This Row],[Blue Cross Outpatient Allowable Rate]:[WPPA Inc Outpatient Allowable Rate]])</f>
        <v>0</v>
      </c>
      <c r="L1545" s="4">
        <f>SUM(Table16[[#This Row],[Price]]*4.42)</f>
        <v>0</v>
      </c>
      <c r="M1545" s="4">
        <v>0</v>
      </c>
      <c r="N1545" s="4">
        <f>SUM(Table16[[#This Row],[ChargeID]]*0.76)</f>
        <v>0</v>
      </c>
      <c r="O1545" s="4">
        <f>SUM(Table16[[#This Row],[Price]]*0.95)</f>
        <v>0</v>
      </c>
      <c r="P1545" s="4">
        <f>SUM(Table16[[#This Row],[Price]]*0.8)</f>
        <v>0</v>
      </c>
      <c r="Q1545" s="4">
        <f>SUM(Table16[[#This Row],[Price]]*0.6)</f>
        <v>0</v>
      </c>
    </row>
    <row r="1546" spans="1:17" x14ac:dyDescent="0.25">
      <c r="A1546" t="s">
        <v>333</v>
      </c>
      <c r="B1546">
        <v>0</v>
      </c>
      <c r="C1546" t="s">
        <v>708</v>
      </c>
      <c r="D1546">
        <v>636</v>
      </c>
      <c r="E1546" t="s">
        <v>345</v>
      </c>
      <c r="F1546" s="4">
        <v>0</v>
      </c>
      <c r="J1546" s="4">
        <f>MIN(Table16[[#This Row],[Medicare Outpatient Allowable Rate]:[WPPA Inc Outpatient Allowable Rate]])</f>
        <v>0</v>
      </c>
      <c r="K1546" s="4">
        <f>MAX(Table16[[#This Row],[Blue Cross Outpatient Allowable Rate]:[WPPA Inc Outpatient Allowable Rate]])</f>
        <v>0</v>
      </c>
      <c r="L1546" s="4">
        <f>SUM(Table16[[#This Row],[Price]]*4.42)</f>
        <v>0</v>
      </c>
      <c r="M1546" s="4">
        <v>0</v>
      </c>
      <c r="N1546" s="4">
        <f>SUM(Table16[[#This Row],[ChargeID]]*0.76)</f>
        <v>0</v>
      </c>
      <c r="O1546" s="4">
        <f>SUM(Table16[[#This Row],[Price]]*0.95)</f>
        <v>0</v>
      </c>
      <c r="P1546" s="4">
        <f>SUM(Table16[[#This Row],[Price]]*0.8)</f>
        <v>0</v>
      </c>
      <c r="Q1546" s="4">
        <f>SUM(Table16[[#This Row],[Price]]*0.6)</f>
        <v>0</v>
      </c>
    </row>
    <row r="1547" spans="1:17" x14ac:dyDescent="0.25">
      <c r="A1547" t="s">
        <v>333</v>
      </c>
      <c r="B1547">
        <v>0</v>
      </c>
      <c r="C1547" t="s">
        <v>800</v>
      </c>
      <c r="D1547">
        <v>636</v>
      </c>
      <c r="E1547" t="s">
        <v>345</v>
      </c>
      <c r="F1547" s="4">
        <v>0</v>
      </c>
      <c r="J1547" s="4">
        <f>MIN(Table16[[#This Row],[Medicare Outpatient Allowable Rate]:[WPPA Inc Outpatient Allowable Rate]])</f>
        <v>0</v>
      </c>
      <c r="K1547" s="4">
        <f>MAX(Table16[[#This Row],[Blue Cross Outpatient Allowable Rate]:[WPPA Inc Outpatient Allowable Rate]])</f>
        <v>0</v>
      </c>
      <c r="L1547" s="4">
        <f>SUM(Table16[[#This Row],[Price]]*4.42)</f>
        <v>0</v>
      </c>
      <c r="M1547" s="4">
        <v>0</v>
      </c>
      <c r="N1547" s="4">
        <f>SUM(Table16[[#This Row],[ChargeID]]*0.76)</f>
        <v>0</v>
      </c>
      <c r="O1547" s="4">
        <f>SUM(Table16[[#This Row],[Price]]*0.95)</f>
        <v>0</v>
      </c>
      <c r="P1547" s="4">
        <f>SUM(Table16[[#This Row],[Price]]*0.8)</f>
        <v>0</v>
      </c>
      <c r="Q1547" s="4">
        <f>SUM(Table16[[#This Row],[Price]]*0.6)</f>
        <v>0</v>
      </c>
    </row>
    <row r="1548" spans="1:17" x14ac:dyDescent="0.25">
      <c r="A1548" t="s">
        <v>333</v>
      </c>
      <c r="B1548">
        <v>0</v>
      </c>
      <c r="C1548" t="s">
        <v>1506</v>
      </c>
      <c r="D1548">
        <v>636</v>
      </c>
      <c r="E1548" t="s">
        <v>345</v>
      </c>
      <c r="F1548" s="4">
        <v>0</v>
      </c>
      <c r="J1548" s="4">
        <f>MIN(Table16[[#This Row],[Medicare Outpatient Allowable Rate]:[WPPA Inc Outpatient Allowable Rate]])</f>
        <v>0</v>
      </c>
      <c r="K1548" s="4">
        <f>MAX(Table16[[#This Row],[Blue Cross Outpatient Allowable Rate]:[WPPA Inc Outpatient Allowable Rate]])</f>
        <v>0</v>
      </c>
      <c r="L1548" s="4">
        <f>SUM(Table16[[#This Row],[Price]]*4.42)</f>
        <v>0</v>
      </c>
      <c r="M1548" s="4">
        <v>0</v>
      </c>
      <c r="N1548" s="4">
        <f>SUM(Table16[[#This Row],[ChargeID]]*0.76)</f>
        <v>0</v>
      </c>
      <c r="O1548" s="4">
        <f>SUM(Table16[[#This Row],[Price]]*0.95)</f>
        <v>0</v>
      </c>
      <c r="P1548" s="4">
        <f>SUM(Table16[[#This Row],[Price]]*0.8)</f>
        <v>0</v>
      </c>
      <c r="Q1548" s="4">
        <f>SUM(Table16[[#This Row],[Price]]*0.6)</f>
        <v>0</v>
      </c>
    </row>
    <row r="1549" spans="1:17" x14ac:dyDescent="0.25">
      <c r="A1549" t="s">
        <v>333</v>
      </c>
      <c r="B1549">
        <v>0</v>
      </c>
      <c r="C1549" t="s">
        <v>1507</v>
      </c>
      <c r="D1549">
        <v>636</v>
      </c>
      <c r="E1549" t="s">
        <v>345</v>
      </c>
      <c r="F1549" s="4">
        <v>0</v>
      </c>
      <c r="J1549" s="4">
        <f>MIN(Table16[[#This Row],[Medicare Outpatient Allowable Rate]:[WPPA Inc Outpatient Allowable Rate]])</f>
        <v>0</v>
      </c>
      <c r="K1549" s="4">
        <f>MAX(Table16[[#This Row],[Blue Cross Outpatient Allowable Rate]:[WPPA Inc Outpatient Allowable Rate]])</f>
        <v>0</v>
      </c>
      <c r="L1549" s="4">
        <f>SUM(Table16[[#This Row],[Price]]*4.42)</f>
        <v>0</v>
      </c>
      <c r="M1549" s="4">
        <v>0</v>
      </c>
      <c r="N1549" s="4">
        <f>SUM(Table16[[#This Row],[ChargeID]]*0.76)</f>
        <v>0</v>
      </c>
      <c r="O1549" s="4">
        <f>SUM(Table16[[#This Row],[Price]]*0.95)</f>
        <v>0</v>
      </c>
      <c r="P1549" s="4">
        <f>SUM(Table16[[#This Row],[Price]]*0.8)</f>
        <v>0</v>
      </c>
      <c r="Q1549" s="4">
        <f>SUM(Table16[[#This Row],[Price]]*0.6)</f>
        <v>0</v>
      </c>
    </row>
    <row r="1550" spans="1:17" x14ac:dyDescent="0.25">
      <c r="A1550" t="s">
        <v>333</v>
      </c>
      <c r="B1550">
        <v>0</v>
      </c>
      <c r="C1550" t="s">
        <v>864</v>
      </c>
      <c r="D1550">
        <v>636</v>
      </c>
      <c r="E1550" t="s">
        <v>345</v>
      </c>
      <c r="F1550" s="4">
        <v>0</v>
      </c>
      <c r="J1550" s="4">
        <f>MIN(Table16[[#This Row],[Medicare Outpatient Allowable Rate]:[WPPA Inc Outpatient Allowable Rate]])</f>
        <v>0</v>
      </c>
      <c r="K1550" s="4">
        <f>MAX(Table16[[#This Row],[Blue Cross Outpatient Allowable Rate]:[WPPA Inc Outpatient Allowable Rate]])</f>
        <v>0</v>
      </c>
      <c r="L1550" s="4">
        <f>SUM(Table16[[#This Row],[Price]]*4.42)</f>
        <v>0</v>
      </c>
      <c r="M1550" s="4">
        <v>0</v>
      </c>
      <c r="N1550" s="4">
        <f>SUM(Table16[[#This Row],[ChargeID]]*0.76)</f>
        <v>0</v>
      </c>
      <c r="O1550" s="4">
        <f>SUM(Table16[[#This Row],[Price]]*0.95)</f>
        <v>0</v>
      </c>
      <c r="P1550" s="4">
        <f>SUM(Table16[[#This Row],[Price]]*0.8)</f>
        <v>0</v>
      </c>
      <c r="Q1550" s="4">
        <f>SUM(Table16[[#This Row],[Price]]*0.6)</f>
        <v>0</v>
      </c>
    </row>
    <row r="1551" spans="1:17" x14ac:dyDescent="0.25">
      <c r="A1551" t="s">
        <v>333</v>
      </c>
      <c r="B1551">
        <v>0</v>
      </c>
      <c r="C1551" t="s">
        <v>1508</v>
      </c>
      <c r="D1551">
        <v>636</v>
      </c>
      <c r="E1551" t="s">
        <v>426</v>
      </c>
      <c r="F1551" s="4">
        <v>0</v>
      </c>
      <c r="J1551" s="4">
        <f>MIN(Table16[[#This Row],[Medicare Outpatient Allowable Rate]:[WPPA Inc Outpatient Allowable Rate]])</f>
        <v>0</v>
      </c>
      <c r="K1551" s="4">
        <f>MAX(Table16[[#This Row],[Blue Cross Outpatient Allowable Rate]:[WPPA Inc Outpatient Allowable Rate]])</f>
        <v>0</v>
      </c>
      <c r="L1551" s="4">
        <f>SUM(Table16[[#This Row],[Price]]*4.42)</f>
        <v>0</v>
      </c>
      <c r="M1551" s="4">
        <v>0</v>
      </c>
      <c r="N1551" s="4">
        <f>SUM(Table16[[#This Row],[ChargeID]]*0.76)</f>
        <v>0</v>
      </c>
      <c r="O1551" s="4">
        <f>SUM(Table16[[#This Row],[Price]]*0.95)</f>
        <v>0</v>
      </c>
      <c r="P1551" s="4">
        <f>SUM(Table16[[#This Row],[Price]]*0.8)</f>
        <v>0</v>
      </c>
      <c r="Q1551" s="4">
        <f>SUM(Table16[[#This Row],[Price]]*0.6)</f>
        <v>0</v>
      </c>
    </row>
    <row r="1552" spans="1:17" x14ac:dyDescent="0.25">
      <c r="A1552" t="s">
        <v>333</v>
      </c>
      <c r="B1552">
        <v>0</v>
      </c>
      <c r="C1552" t="s">
        <v>1509</v>
      </c>
      <c r="D1552">
        <v>636</v>
      </c>
      <c r="E1552" t="s">
        <v>335</v>
      </c>
      <c r="F1552" s="4">
        <v>0</v>
      </c>
      <c r="J1552" s="4">
        <f>MIN(Table16[[#This Row],[Medicare Outpatient Allowable Rate]:[WPPA Inc Outpatient Allowable Rate]])</f>
        <v>0</v>
      </c>
      <c r="K1552" s="4">
        <f>MAX(Table16[[#This Row],[Blue Cross Outpatient Allowable Rate]:[WPPA Inc Outpatient Allowable Rate]])</f>
        <v>0</v>
      </c>
      <c r="L1552" s="4">
        <f>SUM(Table16[[#This Row],[Price]]*4.42)</f>
        <v>0</v>
      </c>
      <c r="M1552" s="4">
        <v>0</v>
      </c>
      <c r="N1552" s="4">
        <f>SUM(Table16[[#This Row],[ChargeID]]*0.76)</f>
        <v>0</v>
      </c>
      <c r="O1552" s="4">
        <f>SUM(Table16[[#This Row],[Price]]*0.95)</f>
        <v>0</v>
      </c>
      <c r="P1552" s="4">
        <f>SUM(Table16[[#This Row],[Price]]*0.8)</f>
        <v>0</v>
      </c>
      <c r="Q1552" s="4">
        <f>SUM(Table16[[#This Row],[Price]]*0.6)</f>
        <v>0</v>
      </c>
    </row>
    <row r="1553" spans="1:17" x14ac:dyDescent="0.25">
      <c r="A1553" t="s">
        <v>333</v>
      </c>
      <c r="B1553">
        <v>0</v>
      </c>
      <c r="C1553" t="s">
        <v>1510</v>
      </c>
      <c r="D1553">
        <v>636</v>
      </c>
      <c r="E1553" t="s">
        <v>353</v>
      </c>
      <c r="F1553" s="4">
        <v>0</v>
      </c>
      <c r="J1553" s="4">
        <f>MIN(Table16[[#This Row],[Medicare Outpatient Allowable Rate]:[WPPA Inc Outpatient Allowable Rate]])</f>
        <v>0</v>
      </c>
      <c r="K1553" s="4">
        <f>MAX(Table16[[#This Row],[Blue Cross Outpatient Allowable Rate]:[WPPA Inc Outpatient Allowable Rate]])</f>
        <v>0</v>
      </c>
      <c r="L1553" s="4">
        <f>SUM(Table16[[#This Row],[Price]]*4.42)</f>
        <v>0</v>
      </c>
      <c r="M1553" s="4">
        <v>0</v>
      </c>
      <c r="N1553" s="4">
        <f>SUM(Table16[[#This Row],[ChargeID]]*0.76)</f>
        <v>0</v>
      </c>
      <c r="O1553" s="4">
        <f>SUM(Table16[[#This Row],[Price]]*0.95)</f>
        <v>0</v>
      </c>
      <c r="P1553" s="4">
        <f>SUM(Table16[[#This Row],[Price]]*0.8)</f>
        <v>0</v>
      </c>
      <c r="Q1553" s="4">
        <f>SUM(Table16[[#This Row],[Price]]*0.6)</f>
        <v>0</v>
      </c>
    </row>
    <row r="1554" spans="1:17" x14ac:dyDescent="0.25">
      <c r="A1554" t="s">
        <v>333</v>
      </c>
      <c r="B1554">
        <v>0</v>
      </c>
      <c r="C1554" t="s">
        <v>1511</v>
      </c>
      <c r="D1554">
        <v>636</v>
      </c>
      <c r="E1554" t="s">
        <v>456</v>
      </c>
      <c r="F1554" s="4">
        <v>0</v>
      </c>
      <c r="J1554" s="4">
        <f>MIN(Table16[[#This Row],[Medicare Outpatient Allowable Rate]:[WPPA Inc Outpatient Allowable Rate]])</f>
        <v>0</v>
      </c>
      <c r="K1554" s="4">
        <f>MAX(Table16[[#This Row],[Blue Cross Outpatient Allowable Rate]:[WPPA Inc Outpatient Allowable Rate]])</f>
        <v>0</v>
      </c>
      <c r="L1554" s="4">
        <f>SUM(Table16[[#This Row],[Price]]*4.42)</f>
        <v>0</v>
      </c>
      <c r="M1554" s="4">
        <v>0</v>
      </c>
      <c r="N1554" s="4">
        <f>SUM(Table16[[#This Row],[ChargeID]]*0.76)</f>
        <v>0</v>
      </c>
      <c r="O1554" s="4">
        <f>SUM(Table16[[#This Row],[Price]]*0.95)</f>
        <v>0</v>
      </c>
      <c r="P1554" s="4">
        <f>SUM(Table16[[#This Row],[Price]]*0.8)</f>
        <v>0</v>
      </c>
      <c r="Q1554" s="4">
        <f>SUM(Table16[[#This Row],[Price]]*0.6)</f>
        <v>0</v>
      </c>
    </row>
    <row r="1555" spans="1:17" x14ac:dyDescent="0.25">
      <c r="A1555" t="s">
        <v>333</v>
      </c>
      <c r="B1555">
        <v>0</v>
      </c>
      <c r="C1555" t="s">
        <v>735</v>
      </c>
      <c r="D1555">
        <v>636</v>
      </c>
      <c r="E1555" t="s">
        <v>337</v>
      </c>
      <c r="F1555" s="4">
        <v>0</v>
      </c>
      <c r="J1555" s="4">
        <f>MIN(Table16[[#This Row],[Medicare Outpatient Allowable Rate]:[WPPA Inc Outpatient Allowable Rate]])</f>
        <v>0</v>
      </c>
      <c r="K1555" s="4">
        <f>MAX(Table16[[#This Row],[Blue Cross Outpatient Allowable Rate]:[WPPA Inc Outpatient Allowable Rate]])</f>
        <v>0</v>
      </c>
      <c r="L1555" s="4">
        <f>SUM(Table16[[#This Row],[Price]]*4.42)</f>
        <v>0</v>
      </c>
      <c r="M1555" s="4">
        <v>0</v>
      </c>
      <c r="N1555" s="4">
        <f>SUM(Table16[[#This Row],[ChargeID]]*0.76)</f>
        <v>0</v>
      </c>
      <c r="O1555" s="4">
        <f>SUM(Table16[[#This Row],[Price]]*0.95)</f>
        <v>0</v>
      </c>
      <c r="P1555" s="4">
        <f>SUM(Table16[[#This Row],[Price]]*0.8)</f>
        <v>0</v>
      </c>
      <c r="Q1555" s="4">
        <f>SUM(Table16[[#This Row],[Price]]*0.6)</f>
        <v>0</v>
      </c>
    </row>
    <row r="1556" spans="1:17" x14ac:dyDescent="0.25">
      <c r="A1556" t="s">
        <v>333</v>
      </c>
      <c r="B1556">
        <v>0</v>
      </c>
      <c r="C1556" t="s">
        <v>408</v>
      </c>
      <c r="D1556">
        <v>636</v>
      </c>
      <c r="E1556" t="s">
        <v>345</v>
      </c>
      <c r="F1556" s="4">
        <v>0</v>
      </c>
      <c r="J1556" s="4">
        <f>MIN(Table16[[#This Row],[Medicare Outpatient Allowable Rate]:[WPPA Inc Outpatient Allowable Rate]])</f>
        <v>0</v>
      </c>
      <c r="K1556" s="4">
        <f>MAX(Table16[[#This Row],[Blue Cross Outpatient Allowable Rate]:[WPPA Inc Outpatient Allowable Rate]])</f>
        <v>0</v>
      </c>
      <c r="L1556" s="4">
        <f>SUM(Table16[[#This Row],[Price]]*4.42)</f>
        <v>0</v>
      </c>
      <c r="M1556" s="4">
        <v>0</v>
      </c>
      <c r="N1556" s="4">
        <f>SUM(Table16[[#This Row],[ChargeID]]*0.76)</f>
        <v>0</v>
      </c>
      <c r="O1556" s="4">
        <f>SUM(Table16[[#This Row],[Price]]*0.95)</f>
        <v>0</v>
      </c>
      <c r="P1556" s="4">
        <f>SUM(Table16[[#This Row],[Price]]*0.8)</f>
        <v>0</v>
      </c>
      <c r="Q1556" s="4">
        <f>SUM(Table16[[#This Row],[Price]]*0.6)</f>
        <v>0</v>
      </c>
    </row>
    <row r="1557" spans="1:17" x14ac:dyDescent="0.25">
      <c r="A1557" t="s">
        <v>333</v>
      </c>
      <c r="B1557">
        <v>0</v>
      </c>
      <c r="C1557" t="s">
        <v>1512</v>
      </c>
      <c r="D1557">
        <v>636</v>
      </c>
      <c r="E1557" t="s">
        <v>402</v>
      </c>
      <c r="F1557" s="4">
        <v>0</v>
      </c>
      <c r="J1557" s="4">
        <f>MIN(Table16[[#This Row],[Medicare Outpatient Allowable Rate]:[WPPA Inc Outpatient Allowable Rate]])</f>
        <v>0</v>
      </c>
      <c r="K1557" s="4">
        <f>MAX(Table16[[#This Row],[Blue Cross Outpatient Allowable Rate]:[WPPA Inc Outpatient Allowable Rate]])</f>
        <v>0</v>
      </c>
      <c r="L1557" s="4">
        <f>SUM(Table16[[#This Row],[Price]]*4.42)</f>
        <v>0</v>
      </c>
      <c r="M1557" s="4">
        <v>0</v>
      </c>
      <c r="N1557" s="4">
        <f>SUM(Table16[[#This Row],[ChargeID]]*0.76)</f>
        <v>0</v>
      </c>
      <c r="O1557" s="4">
        <f>SUM(Table16[[#This Row],[Price]]*0.95)</f>
        <v>0</v>
      </c>
      <c r="P1557" s="4">
        <f>SUM(Table16[[#This Row],[Price]]*0.8)</f>
        <v>0</v>
      </c>
      <c r="Q1557" s="4">
        <f>SUM(Table16[[#This Row],[Price]]*0.6)</f>
        <v>0</v>
      </c>
    </row>
    <row r="1558" spans="1:17" x14ac:dyDescent="0.25">
      <c r="A1558" t="s">
        <v>333</v>
      </c>
      <c r="B1558">
        <v>0</v>
      </c>
      <c r="C1558" t="s">
        <v>1513</v>
      </c>
      <c r="D1558">
        <v>636</v>
      </c>
      <c r="E1558" t="s">
        <v>345</v>
      </c>
      <c r="F1558" s="4">
        <v>0</v>
      </c>
      <c r="J1558" s="4">
        <f>MIN(Table16[[#This Row],[Medicare Outpatient Allowable Rate]:[WPPA Inc Outpatient Allowable Rate]])</f>
        <v>0</v>
      </c>
      <c r="K1558" s="4">
        <f>MAX(Table16[[#This Row],[Blue Cross Outpatient Allowable Rate]:[WPPA Inc Outpatient Allowable Rate]])</f>
        <v>0</v>
      </c>
      <c r="L1558" s="4">
        <f>SUM(Table16[[#This Row],[Price]]*4.42)</f>
        <v>0</v>
      </c>
      <c r="M1558" s="4">
        <v>0</v>
      </c>
      <c r="N1558" s="4">
        <f>SUM(Table16[[#This Row],[ChargeID]]*0.76)</f>
        <v>0</v>
      </c>
      <c r="O1558" s="4">
        <f>SUM(Table16[[#This Row],[Price]]*0.95)</f>
        <v>0</v>
      </c>
      <c r="P1558" s="4">
        <f>SUM(Table16[[#This Row],[Price]]*0.8)</f>
        <v>0</v>
      </c>
      <c r="Q1558" s="4">
        <f>SUM(Table16[[#This Row],[Price]]*0.6)</f>
        <v>0</v>
      </c>
    </row>
    <row r="1559" spans="1:17" x14ac:dyDescent="0.25">
      <c r="A1559" t="s">
        <v>333</v>
      </c>
      <c r="B1559">
        <v>0</v>
      </c>
      <c r="C1559" t="s">
        <v>1514</v>
      </c>
      <c r="D1559">
        <v>636</v>
      </c>
      <c r="E1559" t="s">
        <v>343</v>
      </c>
      <c r="F1559" s="4">
        <v>0</v>
      </c>
      <c r="J1559" s="4">
        <f>MIN(Table16[[#This Row],[Medicare Outpatient Allowable Rate]:[WPPA Inc Outpatient Allowable Rate]])</f>
        <v>0</v>
      </c>
      <c r="K1559" s="4">
        <f>MAX(Table16[[#This Row],[Blue Cross Outpatient Allowable Rate]:[WPPA Inc Outpatient Allowable Rate]])</f>
        <v>0</v>
      </c>
      <c r="L1559" s="4">
        <f>SUM(Table16[[#This Row],[Price]]*4.42)</f>
        <v>0</v>
      </c>
      <c r="M1559" s="4">
        <v>0</v>
      </c>
      <c r="N1559" s="4">
        <f>SUM(Table16[[#This Row],[ChargeID]]*0.76)</f>
        <v>0</v>
      </c>
      <c r="O1559" s="4">
        <f>SUM(Table16[[#This Row],[Price]]*0.95)</f>
        <v>0</v>
      </c>
      <c r="P1559" s="4">
        <f>SUM(Table16[[#This Row],[Price]]*0.8)</f>
        <v>0</v>
      </c>
      <c r="Q1559" s="4">
        <f>SUM(Table16[[#This Row],[Price]]*0.6)</f>
        <v>0</v>
      </c>
    </row>
    <row r="1560" spans="1:17" x14ac:dyDescent="0.25">
      <c r="A1560" t="s">
        <v>333</v>
      </c>
      <c r="B1560">
        <v>0</v>
      </c>
      <c r="C1560" t="s">
        <v>1515</v>
      </c>
      <c r="D1560">
        <v>636</v>
      </c>
      <c r="E1560" t="s">
        <v>345</v>
      </c>
      <c r="F1560" s="4">
        <v>0</v>
      </c>
      <c r="J1560" s="4">
        <f>MIN(Table16[[#This Row],[Medicare Outpatient Allowable Rate]:[WPPA Inc Outpatient Allowable Rate]])</f>
        <v>0</v>
      </c>
      <c r="K1560" s="4">
        <f>MAX(Table16[[#This Row],[Blue Cross Outpatient Allowable Rate]:[WPPA Inc Outpatient Allowable Rate]])</f>
        <v>0</v>
      </c>
      <c r="L1560" s="4">
        <f>SUM(Table16[[#This Row],[Price]]*4.42)</f>
        <v>0</v>
      </c>
      <c r="M1560" s="4">
        <v>0</v>
      </c>
      <c r="N1560" s="4">
        <f>SUM(Table16[[#This Row],[ChargeID]]*0.76)</f>
        <v>0</v>
      </c>
      <c r="O1560" s="4">
        <f>SUM(Table16[[#This Row],[Price]]*0.95)</f>
        <v>0</v>
      </c>
      <c r="P1560" s="4">
        <f>SUM(Table16[[#This Row],[Price]]*0.8)</f>
        <v>0</v>
      </c>
      <c r="Q1560" s="4">
        <f>SUM(Table16[[#This Row],[Price]]*0.6)</f>
        <v>0</v>
      </c>
    </row>
    <row r="1561" spans="1:17" x14ac:dyDescent="0.25">
      <c r="A1561" t="s">
        <v>333</v>
      </c>
      <c r="B1561">
        <v>0</v>
      </c>
      <c r="C1561" t="s">
        <v>447</v>
      </c>
      <c r="D1561">
        <v>636</v>
      </c>
      <c r="E1561" t="s">
        <v>448</v>
      </c>
      <c r="F1561" s="4">
        <v>0</v>
      </c>
      <c r="J1561" s="4">
        <f>MIN(Table16[[#This Row],[Medicare Outpatient Allowable Rate]:[WPPA Inc Outpatient Allowable Rate]])</f>
        <v>0</v>
      </c>
      <c r="K1561" s="4">
        <f>MAX(Table16[[#This Row],[Blue Cross Outpatient Allowable Rate]:[WPPA Inc Outpatient Allowable Rate]])</f>
        <v>0</v>
      </c>
      <c r="L1561" s="4">
        <f>SUM(Table16[[#This Row],[Price]]*4.42)</f>
        <v>0</v>
      </c>
      <c r="M1561" s="4">
        <v>0</v>
      </c>
      <c r="N1561" s="4">
        <f>SUM(Table16[[#This Row],[ChargeID]]*0.76)</f>
        <v>0</v>
      </c>
      <c r="O1561" s="4">
        <f>SUM(Table16[[#This Row],[Price]]*0.95)</f>
        <v>0</v>
      </c>
      <c r="P1561" s="4">
        <f>SUM(Table16[[#This Row],[Price]]*0.8)</f>
        <v>0</v>
      </c>
      <c r="Q1561" s="4">
        <f>SUM(Table16[[#This Row],[Price]]*0.6)</f>
        <v>0</v>
      </c>
    </row>
    <row r="1562" spans="1:17" x14ac:dyDescent="0.25">
      <c r="A1562" t="s">
        <v>333</v>
      </c>
      <c r="B1562">
        <v>0</v>
      </c>
      <c r="C1562" t="s">
        <v>784</v>
      </c>
      <c r="D1562">
        <v>636</v>
      </c>
      <c r="E1562" t="s">
        <v>345</v>
      </c>
      <c r="F1562" s="4">
        <v>0</v>
      </c>
      <c r="J1562" s="4">
        <f>MIN(Table16[[#This Row],[Medicare Outpatient Allowable Rate]:[WPPA Inc Outpatient Allowable Rate]])</f>
        <v>0</v>
      </c>
      <c r="K1562" s="4">
        <f>MAX(Table16[[#This Row],[Blue Cross Outpatient Allowable Rate]:[WPPA Inc Outpatient Allowable Rate]])</f>
        <v>0</v>
      </c>
      <c r="L1562" s="4">
        <f>SUM(Table16[[#This Row],[Price]]*4.42)</f>
        <v>0</v>
      </c>
      <c r="M1562" s="4">
        <v>0</v>
      </c>
      <c r="N1562" s="4">
        <f>SUM(Table16[[#This Row],[ChargeID]]*0.76)</f>
        <v>0</v>
      </c>
      <c r="O1562" s="4">
        <f>SUM(Table16[[#This Row],[Price]]*0.95)</f>
        <v>0</v>
      </c>
      <c r="P1562" s="4">
        <f>SUM(Table16[[#This Row],[Price]]*0.8)</f>
        <v>0</v>
      </c>
      <c r="Q1562" s="4">
        <f>SUM(Table16[[#This Row],[Price]]*0.6)</f>
        <v>0</v>
      </c>
    </row>
    <row r="1563" spans="1:17" x14ac:dyDescent="0.25">
      <c r="A1563" t="s">
        <v>333</v>
      </c>
      <c r="B1563">
        <v>0</v>
      </c>
      <c r="C1563" t="s">
        <v>1516</v>
      </c>
      <c r="D1563">
        <v>636</v>
      </c>
      <c r="E1563" t="s">
        <v>417</v>
      </c>
      <c r="F1563" s="4">
        <v>0</v>
      </c>
      <c r="J1563" s="4">
        <f>MIN(Table16[[#This Row],[Medicare Outpatient Allowable Rate]:[WPPA Inc Outpatient Allowable Rate]])</f>
        <v>0</v>
      </c>
      <c r="K1563" s="4">
        <f>MAX(Table16[[#This Row],[Blue Cross Outpatient Allowable Rate]:[WPPA Inc Outpatient Allowable Rate]])</f>
        <v>0</v>
      </c>
      <c r="L1563" s="4">
        <f>SUM(Table16[[#This Row],[Price]]*4.42)</f>
        <v>0</v>
      </c>
      <c r="M1563" s="4">
        <v>0</v>
      </c>
      <c r="N1563" s="4">
        <f>SUM(Table16[[#This Row],[ChargeID]]*0.76)</f>
        <v>0</v>
      </c>
      <c r="O1563" s="4">
        <f>SUM(Table16[[#This Row],[Price]]*0.95)</f>
        <v>0</v>
      </c>
      <c r="P1563" s="4">
        <f>SUM(Table16[[#This Row],[Price]]*0.8)</f>
        <v>0</v>
      </c>
      <c r="Q1563" s="4">
        <f>SUM(Table16[[#This Row],[Price]]*0.6)</f>
        <v>0</v>
      </c>
    </row>
    <row r="1564" spans="1:17" x14ac:dyDescent="0.25">
      <c r="A1564" t="s">
        <v>333</v>
      </c>
      <c r="B1564">
        <v>0</v>
      </c>
      <c r="C1564" t="s">
        <v>1412</v>
      </c>
      <c r="D1564">
        <v>636</v>
      </c>
      <c r="E1564" t="s">
        <v>337</v>
      </c>
      <c r="F1564" s="4">
        <v>0</v>
      </c>
      <c r="J1564" s="4">
        <f>MIN(Table16[[#This Row],[Medicare Outpatient Allowable Rate]:[WPPA Inc Outpatient Allowable Rate]])</f>
        <v>0</v>
      </c>
      <c r="K1564" s="4">
        <f>MAX(Table16[[#This Row],[Blue Cross Outpatient Allowable Rate]:[WPPA Inc Outpatient Allowable Rate]])</f>
        <v>0</v>
      </c>
      <c r="L1564" s="4">
        <f>SUM(Table16[[#This Row],[Price]]*4.42)</f>
        <v>0</v>
      </c>
      <c r="M1564" s="4">
        <v>0</v>
      </c>
      <c r="N1564" s="4">
        <f>SUM(Table16[[#This Row],[ChargeID]]*0.76)</f>
        <v>0</v>
      </c>
      <c r="O1564" s="4">
        <f>SUM(Table16[[#This Row],[Price]]*0.95)</f>
        <v>0</v>
      </c>
      <c r="P1564" s="4">
        <f>SUM(Table16[[#This Row],[Price]]*0.8)</f>
        <v>0</v>
      </c>
      <c r="Q1564" s="4">
        <f>SUM(Table16[[#This Row],[Price]]*0.6)</f>
        <v>0</v>
      </c>
    </row>
    <row r="1565" spans="1:17" x14ac:dyDescent="0.25">
      <c r="A1565" t="s">
        <v>333</v>
      </c>
      <c r="B1565">
        <v>0</v>
      </c>
      <c r="C1565" t="s">
        <v>1517</v>
      </c>
      <c r="D1565">
        <v>636</v>
      </c>
      <c r="E1565" t="s">
        <v>1328</v>
      </c>
      <c r="F1565" s="4">
        <v>0</v>
      </c>
      <c r="J1565" s="4">
        <f>MIN(Table16[[#This Row],[Medicare Outpatient Allowable Rate]:[WPPA Inc Outpatient Allowable Rate]])</f>
        <v>0</v>
      </c>
      <c r="K1565" s="4">
        <f>MAX(Table16[[#This Row],[Blue Cross Outpatient Allowable Rate]:[WPPA Inc Outpatient Allowable Rate]])</f>
        <v>0</v>
      </c>
      <c r="L1565" s="4">
        <f>SUM(Table16[[#This Row],[Price]]*4.42)</f>
        <v>0</v>
      </c>
      <c r="M1565" s="4">
        <v>0</v>
      </c>
      <c r="N1565" s="4">
        <f>SUM(Table16[[#This Row],[ChargeID]]*0.76)</f>
        <v>0</v>
      </c>
      <c r="O1565" s="4">
        <f>SUM(Table16[[#This Row],[Price]]*0.95)</f>
        <v>0</v>
      </c>
      <c r="P1565" s="4">
        <f>SUM(Table16[[#This Row],[Price]]*0.8)</f>
        <v>0</v>
      </c>
      <c r="Q1565" s="4">
        <f>SUM(Table16[[#This Row],[Price]]*0.6)</f>
        <v>0</v>
      </c>
    </row>
    <row r="1566" spans="1:17" x14ac:dyDescent="0.25">
      <c r="A1566" t="s">
        <v>333</v>
      </c>
      <c r="B1566">
        <v>0</v>
      </c>
      <c r="C1566" t="s">
        <v>1518</v>
      </c>
      <c r="D1566">
        <v>636</v>
      </c>
      <c r="E1566" t="s">
        <v>353</v>
      </c>
      <c r="F1566" s="4">
        <v>0</v>
      </c>
      <c r="J1566" s="4">
        <f>MIN(Table16[[#This Row],[Medicare Outpatient Allowable Rate]:[WPPA Inc Outpatient Allowable Rate]])</f>
        <v>0</v>
      </c>
      <c r="K1566" s="4">
        <f>MAX(Table16[[#This Row],[Blue Cross Outpatient Allowable Rate]:[WPPA Inc Outpatient Allowable Rate]])</f>
        <v>0</v>
      </c>
      <c r="L1566" s="4">
        <f>SUM(Table16[[#This Row],[Price]]*4.42)</f>
        <v>0</v>
      </c>
      <c r="M1566" s="4">
        <v>0</v>
      </c>
      <c r="N1566" s="4">
        <f>SUM(Table16[[#This Row],[ChargeID]]*0.76)</f>
        <v>0</v>
      </c>
      <c r="O1566" s="4">
        <f>SUM(Table16[[#This Row],[Price]]*0.95)</f>
        <v>0</v>
      </c>
      <c r="P1566" s="4">
        <f>SUM(Table16[[#This Row],[Price]]*0.8)</f>
        <v>0</v>
      </c>
      <c r="Q1566" s="4">
        <f>SUM(Table16[[#This Row],[Price]]*0.6)</f>
        <v>0</v>
      </c>
    </row>
    <row r="1567" spans="1:17" x14ac:dyDescent="0.25">
      <c r="A1567" t="s">
        <v>333</v>
      </c>
      <c r="B1567">
        <v>0</v>
      </c>
      <c r="C1567" t="s">
        <v>1519</v>
      </c>
      <c r="D1567">
        <v>636</v>
      </c>
      <c r="E1567" t="s">
        <v>353</v>
      </c>
      <c r="F1567" s="4">
        <v>0</v>
      </c>
      <c r="J1567" s="4">
        <f>MIN(Table16[[#This Row],[Medicare Outpatient Allowable Rate]:[WPPA Inc Outpatient Allowable Rate]])</f>
        <v>0</v>
      </c>
      <c r="K1567" s="4">
        <f>MAX(Table16[[#This Row],[Blue Cross Outpatient Allowable Rate]:[WPPA Inc Outpatient Allowable Rate]])</f>
        <v>0</v>
      </c>
      <c r="L1567" s="4">
        <f>SUM(Table16[[#This Row],[Price]]*4.42)</f>
        <v>0</v>
      </c>
      <c r="M1567" s="4">
        <v>0</v>
      </c>
      <c r="N1567" s="4">
        <f>SUM(Table16[[#This Row],[ChargeID]]*0.76)</f>
        <v>0</v>
      </c>
      <c r="O1567" s="4">
        <f>SUM(Table16[[#This Row],[Price]]*0.95)</f>
        <v>0</v>
      </c>
      <c r="P1567" s="4">
        <f>SUM(Table16[[#This Row],[Price]]*0.8)</f>
        <v>0</v>
      </c>
      <c r="Q1567" s="4">
        <f>SUM(Table16[[#This Row],[Price]]*0.6)</f>
        <v>0</v>
      </c>
    </row>
    <row r="1568" spans="1:17" x14ac:dyDescent="0.25">
      <c r="A1568" t="s">
        <v>333</v>
      </c>
      <c r="B1568">
        <v>0</v>
      </c>
      <c r="C1568" t="s">
        <v>1017</v>
      </c>
      <c r="D1568">
        <v>636</v>
      </c>
      <c r="E1568" t="s">
        <v>345</v>
      </c>
      <c r="F1568" s="4">
        <v>0</v>
      </c>
      <c r="J1568" s="4">
        <f>MIN(Table16[[#This Row],[Medicare Outpatient Allowable Rate]:[WPPA Inc Outpatient Allowable Rate]])</f>
        <v>0</v>
      </c>
      <c r="K1568" s="4">
        <f>MAX(Table16[[#This Row],[Blue Cross Outpatient Allowable Rate]:[WPPA Inc Outpatient Allowable Rate]])</f>
        <v>0</v>
      </c>
      <c r="L1568" s="4">
        <f>SUM(Table16[[#This Row],[Price]]*4.42)</f>
        <v>0</v>
      </c>
      <c r="M1568" s="4">
        <v>0</v>
      </c>
      <c r="N1568" s="4">
        <f>SUM(Table16[[#This Row],[ChargeID]]*0.76)</f>
        <v>0</v>
      </c>
      <c r="O1568" s="4">
        <f>SUM(Table16[[#This Row],[Price]]*0.95)</f>
        <v>0</v>
      </c>
      <c r="P1568" s="4">
        <f>SUM(Table16[[#This Row],[Price]]*0.8)</f>
        <v>0</v>
      </c>
      <c r="Q1568" s="4">
        <f>SUM(Table16[[#This Row],[Price]]*0.6)</f>
        <v>0</v>
      </c>
    </row>
    <row r="1569" spans="1:17" x14ac:dyDescent="0.25">
      <c r="A1569" t="s">
        <v>333</v>
      </c>
      <c r="B1569">
        <v>0</v>
      </c>
      <c r="C1569" t="s">
        <v>1520</v>
      </c>
      <c r="D1569">
        <v>636</v>
      </c>
      <c r="E1569" t="s">
        <v>345</v>
      </c>
      <c r="F1569" s="4">
        <v>0</v>
      </c>
      <c r="J1569" s="4">
        <f>MIN(Table16[[#This Row],[Medicare Outpatient Allowable Rate]:[WPPA Inc Outpatient Allowable Rate]])</f>
        <v>0</v>
      </c>
      <c r="K1569" s="4">
        <f>MAX(Table16[[#This Row],[Blue Cross Outpatient Allowable Rate]:[WPPA Inc Outpatient Allowable Rate]])</f>
        <v>0</v>
      </c>
      <c r="L1569" s="4">
        <f>SUM(Table16[[#This Row],[Price]]*4.42)</f>
        <v>0</v>
      </c>
      <c r="M1569" s="4">
        <v>0</v>
      </c>
      <c r="N1569" s="4">
        <f>SUM(Table16[[#This Row],[ChargeID]]*0.76)</f>
        <v>0</v>
      </c>
      <c r="O1569" s="4">
        <f>SUM(Table16[[#This Row],[Price]]*0.95)</f>
        <v>0</v>
      </c>
      <c r="P1569" s="4">
        <f>SUM(Table16[[#This Row],[Price]]*0.8)</f>
        <v>0</v>
      </c>
      <c r="Q1569" s="4">
        <f>SUM(Table16[[#This Row],[Price]]*0.6)</f>
        <v>0</v>
      </c>
    </row>
    <row r="1570" spans="1:17" x14ac:dyDescent="0.25">
      <c r="A1570" t="s">
        <v>333</v>
      </c>
      <c r="B1570">
        <v>0</v>
      </c>
      <c r="C1570" t="s">
        <v>620</v>
      </c>
      <c r="D1570">
        <v>636</v>
      </c>
      <c r="E1570" t="s">
        <v>345</v>
      </c>
      <c r="F1570" s="4">
        <v>0</v>
      </c>
      <c r="J1570" s="4">
        <f>MIN(Table16[[#This Row],[Medicare Outpatient Allowable Rate]:[WPPA Inc Outpatient Allowable Rate]])</f>
        <v>0</v>
      </c>
      <c r="K1570" s="4">
        <f>MAX(Table16[[#This Row],[Blue Cross Outpatient Allowable Rate]:[WPPA Inc Outpatient Allowable Rate]])</f>
        <v>0</v>
      </c>
      <c r="L1570" s="4">
        <f>SUM(Table16[[#This Row],[Price]]*4.42)</f>
        <v>0</v>
      </c>
      <c r="M1570" s="4">
        <v>0</v>
      </c>
      <c r="N1570" s="4">
        <f>SUM(Table16[[#This Row],[ChargeID]]*0.76)</f>
        <v>0</v>
      </c>
      <c r="O1570" s="4">
        <f>SUM(Table16[[#This Row],[Price]]*0.95)</f>
        <v>0</v>
      </c>
      <c r="P1570" s="4">
        <f>SUM(Table16[[#This Row],[Price]]*0.8)</f>
        <v>0</v>
      </c>
      <c r="Q1570" s="4">
        <f>SUM(Table16[[#This Row],[Price]]*0.6)</f>
        <v>0</v>
      </c>
    </row>
    <row r="1571" spans="1:17" x14ac:dyDescent="0.25">
      <c r="A1571" t="s">
        <v>333</v>
      </c>
      <c r="B1571">
        <v>0</v>
      </c>
      <c r="C1571" t="s">
        <v>1521</v>
      </c>
      <c r="D1571">
        <v>636</v>
      </c>
      <c r="E1571" t="s">
        <v>337</v>
      </c>
      <c r="F1571" s="4">
        <v>0</v>
      </c>
      <c r="J1571" s="4">
        <f>MIN(Table16[[#This Row],[Medicare Outpatient Allowable Rate]:[WPPA Inc Outpatient Allowable Rate]])</f>
        <v>0</v>
      </c>
      <c r="K1571" s="4">
        <f>MAX(Table16[[#This Row],[Blue Cross Outpatient Allowable Rate]:[WPPA Inc Outpatient Allowable Rate]])</f>
        <v>0</v>
      </c>
      <c r="L1571" s="4">
        <f>SUM(Table16[[#This Row],[Price]]*4.42)</f>
        <v>0</v>
      </c>
      <c r="M1571" s="4">
        <v>0</v>
      </c>
      <c r="N1571" s="4">
        <f>SUM(Table16[[#This Row],[ChargeID]]*0.76)</f>
        <v>0</v>
      </c>
      <c r="O1571" s="4">
        <f>SUM(Table16[[#This Row],[Price]]*0.95)</f>
        <v>0</v>
      </c>
      <c r="P1571" s="4">
        <f>SUM(Table16[[#This Row],[Price]]*0.8)</f>
        <v>0</v>
      </c>
      <c r="Q1571" s="4">
        <f>SUM(Table16[[#This Row],[Price]]*0.6)</f>
        <v>0</v>
      </c>
    </row>
    <row r="1572" spans="1:17" x14ac:dyDescent="0.25">
      <c r="A1572" t="s">
        <v>333</v>
      </c>
      <c r="B1572">
        <v>0</v>
      </c>
      <c r="C1572" t="s">
        <v>1522</v>
      </c>
      <c r="D1572">
        <v>636</v>
      </c>
      <c r="E1572" t="s">
        <v>345</v>
      </c>
      <c r="F1572" s="4">
        <v>0</v>
      </c>
      <c r="J1572" s="4">
        <f>MIN(Table16[[#This Row],[Medicare Outpatient Allowable Rate]:[WPPA Inc Outpatient Allowable Rate]])</f>
        <v>0</v>
      </c>
      <c r="K1572" s="4">
        <f>MAX(Table16[[#This Row],[Blue Cross Outpatient Allowable Rate]:[WPPA Inc Outpatient Allowable Rate]])</f>
        <v>0</v>
      </c>
      <c r="L1572" s="4">
        <f>SUM(Table16[[#This Row],[Price]]*4.42)</f>
        <v>0</v>
      </c>
      <c r="M1572" s="4">
        <v>0</v>
      </c>
      <c r="N1572" s="4">
        <f>SUM(Table16[[#This Row],[ChargeID]]*0.76)</f>
        <v>0</v>
      </c>
      <c r="O1572" s="4">
        <f>SUM(Table16[[#This Row],[Price]]*0.95)</f>
        <v>0</v>
      </c>
      <c r="P1572" s="4">
        <f>SUM(Table16[[#This Row],[Price]]*0.8)</f>
        <v>0</v>
      </c>
      <c r="Q1572" s="4">
        <f>SUM(Table16[[#This Row],[Price]]*0.6)</f>
        <v>0</v>
      </c>
    </row>
    <row r="1573" spans="1:17" x14ac:dyDescent="0.25">
      <c r="A1573" t="s">
        <v>333</v>
      </c>
      <c r="B1573">
        <v>0</v>
      </c>
      <c r="C1573" t="s">
        <v>1035</v>
      </c>
      <c r="D1573">
        <v>636</v>
      </c>
      <c r="E1573" t="s">
        <v>345</v>
      </c>
      <c r="F1573" s="4">
        <v>0</v>
      </c>
      <c r="J1573" s="4">
        <f>MIN(Table16[[#This Row],[Medicare Outpatient Allowable Rate]:[WPPA Inc Outpatient Allowable Rate]])</f>
        <v>0</v>
      </c>
      <c r="K1573" s="4">
        <f>MAX(Table16[[#This Row],[Blue Cross Outpatient Allowable Rate]:[WPPA Inc Outpatient Allowable Rate]])</f>
        <v>0</v>
      </c>
      <c r="L1573" s="4">
        <f>SUM(Table16[[#This Row],[Price]]*4.42)</f>
        <v>0</v>
      </c>
      <c r="M1573" s="4">
        <v>0</v>
      </c>
      <c r="N1573" s="4">
        <f>SUM(Table16[[#This Row],[ChargeID]]*0.76)</f>
        <v>0</v>
      </c>
      <c r="O1573" s="4">
        <f>SUM(Table16[[#This Row],[Price]]*0.95)</f>
        <v>0</v>
      </c>
      <c r="P1573" s="4">
        <f>SUM(Table16[[#This Row],[Price]]*0.8)</f>
        <v>0</v>
      </c>
      <c r="Q1573" s="4">
        <f>SUM(Table16[[#This Row],[Price]]*0.6)</f>
        <v>0</v>
      </c>
    </row>
    <row r="1574" spans="1:17" x14ac:dyDescent="0.25">
      <c r="A1574" t="s">
        <v>333</v>
      </c>
      <c r="B1574">
        <v>0</v>
      </c>
      <c r="C1574" t="s">
        <v>735</v>
      </c>
      <c r="D1574">
        <v>636</v>
      </c>
      <c r="E1574" t="s">
        <v>337</v>
      </c>
      <c r="F1574" s="4">
        <v>0</v>
      </c>
      <c r="J1574" s="4">
        <f>MIN(Table16[[#This Row],[Medicare Outpatient Allowable Rate]:[WPPA Inc Outpatient Allowable Rate]])</f>
        <v>0</v>
      </c>
      <c r="K1574" s="4">
        <f>MAX(Table16[[#This Row],[Blue Cross Outpatient Allowable Rate]:[WPPA Inc Outpatient Allowable Rate]])</f>
        <v>0</v>
      </c>
      <c r="L1574" s="4">
        <f>SUM(Table16[[#This Row],[Price]]*4.42)</f>
        <v>0</v>
      </c>
      <c r="M1574" s="4">
        <v>0</v>
      </c>
      <c r="N1574" s="4">
        <f>SUM(Table16[[#This Row],[ChargeID]]*0.76)</f>
        <v>0</v>
      </c>
      <c r="O1574" s="4">
        <f>SUM(Table16[[#This Row],[Price]]*0.95)</f>
        <v>0</v>
      </c>
      <c r="P1574" s="4">
        <f>SUM(Table16[[#This Row],[Price]]*0.8)</f>
        <v>0</v>
      </c>
      <c r="Q1574" s="4">
        <f>SUM(Table16[[#This Row],[Price]]*0.6)</f>
        <v>0</v>
      </c>
    </row>
    <row r="1575" spans="1:17" x14ac:dyDescent="0.25">
      <c r="A1575" t="s">
        <v>333</v>
      </c>
      <c r="B1575">
        <v>0</v>
      </c>
      <c r="C1575" t="s">
        <v>476</v>
      </c>
      <c r="D1575">
        <v>636</v>
      </c>
      <c r="E1575" t="s">
        <v>345</v>
      </c>
      <c r="F1575" s="4">
        <v>0</v>
      </c>
      <c r="J1575" s="4">
        <f>MIN(Table16[[#This Row],[Medicare Outpatient Allowable Rate]:[WPPA Inc Outpatient Allowable Rate]])</f>
        <v>0</v>
      </c>
      <c r="K1575" s="4">
        <f>MAX(Table16[[#This Row],[Blue Cross Outpatient Allowable Rate]:[WPPA Inc Outpatient Allowable Rate]])</f>
        <v>0</v>
      </c>
      <c r="L1575" s="4">
        <f>SUM(Table16[[#This Row],[Price]]*4.42)</f>
        <v>0</v>
      </c>
      <c r="M1575" s="4">
        <v>0</v>
      </c>
      <c r="N1575" s="4">
        <f>SUM(Table16[[#This Row],[ChargeID]]*0.76)</f>
        <v>0</v>
      </c>
      <c r="O1575" s="4">
        <f>SUM(Table16[[#This Row],[Price]]*0.95)</f>
        <v>0</v>
      </c>
      <c r="P1575" s="4">
        <f>SUM(Table16[[#This Row],[Price]]*0.8)</f>
        <v>0</v>
      </c>
      <c r="Q1575" s="4">
        <f>SUM(Table16[[#This Row],[Price]]*0.6)</f>
        <v>0</v>
      </c>
    </row>
    <row r="1576" spans="1:17" x14ac:dyDescent="0.25">
      <c r="A1576" t="s">
        <v>333</v>
      </c>
      <c r="B1576">
        <v>0</v>
      </c>
      <c r="C1576" t="s">
        <v>1523</v>
      </c>
      <c r="D1576">
        <v>636</v>
      </c>
      <c r="E1576" t="s">
        <v>345</v>
      </c>
      <c r="F1576" s="4">
        <v>0</v>
      </c>
      <c r="J1576" s="4">
        <f>MIN(Table16[[#This Row],[Medicare Outpatient Allowable Rate]:[WPPA Inc Outpatient Allowable Rate]])</f>
        <v>0</v>
      </c>
      <c r="K1576" s="4">
        <f>MAX(Table16[[#This Row],[Blue Cross Outpatient Allowable Rate]:[WPPA Inc Outpatient Allowable Rate]])</f>
        <v>0</v>
      </c>
      <c r="L1576" s="4">
        <f>SUM(Table16[[#This Row],[Price]]*4.42)</f>
        <v>0</v>
      </c>
      <c r="M1576" s="4">
        <v>0</v>
      </c>
      <c r="N1576" s="4">
        <f>SUM(Table16[[#This Row],[ChargeID]]*0.76)</f>
        <v>0</v>
      </c>
      <c r="O1576" s="4">
        <f>SUM(Table16[[#This Row],[Price]]*0.95)</f>
        <v>0</v>
      </c>
      <c r="P1576" s="4">
        <f>SUM(Table16[[#This Row],[Price]]*0.8)</f>
        <v>0</v>
      </c>
      <c r="Q1576" s="4">
        <f>SUM(Table16[[#This Row],[Price]]*0.6)</f>
        <v>0</v>
      </c>
    </row>
    <row r="1577" spans="1:17" x14ac:dyDescent="0.25">
      <c r="A1577" t="s">
        <v>333</v>
      </c>
      <c r="B1577">
        <v>0</v>
      </c>
      <c r="C1577" t="s">
        <v>1524</v>
      </c>
      <c r="D1577">
        <v>636</v>
      </c>
      <c r="E1577" t="s">
        <v>345</v>
      </c>
      <c r="F1577" s="4">
        <v>0</v>
      </c>
      <c r="J1577" s="4">
        <f>MIN(Table16[[#This Row],[Medicare Outpatient Allowable Rate]:[WPPA Inc Outpatient Allowable Rate]])</f>
        <v>0</v>
      </c>
      <c r="K1577" s="4">
        <f>MAX(Table16[[#This Row],[Blue Cross Outpatient Allowable Rate]:[WPPA Inc Outpatient Allowable Rate]])</f>
        <v>0</v>
      </c>
      <c r="L1577" s="4">
        <f>SUM(Table16[[#This Row],[Price]]*4.42)</f>
        <v>0</v>
      </c>
      <c r="M1577" s="4">
        <v>0</v>
      </c>
      <c r="N1577" s="4">
        <f>SUM(Table16[[#This Row],[ChargeID]]*0.76)</f>
        <v>0</v>
      </c>
      <c r="O1577" s="4">
        <f>SUM(Table16[[#This Row],[Price]]*0.95)</f>
        <v>0</v>
      </c>
      <c r="P1577" s="4">
        <f>SUM(Table16[[#This Row],[Price]]*0.8)</f>
        <v>0</v>
      </c>
      <c r="Q1577" s="4">
        <f>SUM(Table16[[#This Row],[Price]]*0.6)</f>
        <v>0</v>
      </c>
    </row>
    <row r="1578" spans="1:17" x14ac:dyDescent="0.25">
      <c r="A1578" t="s">
        <v>333</v>
      </c>
      <c r="B1578">
        <v>0</v>
      </c>
      <c r="C1578" t="s">
        <v>1525</v>
      </c>
      <c r="D1578">
        <v>636</v>
      </c>
      <c r="E1578" t="s">
        <v>343</v>
      </c>
      <c r="F1578" s="4">
        <v>0</v>
      </c>
      <c r="J1578" s="4">
        <f>MIN(Table16[[#This Row],[Medicare Outpatient Allowable Rate]:[WPPA Inc Outpatient Allowable Rate]])</f>
        <v>0</v>
      </c>
      <c r="K1578" s="4">
        <f>MAX(Table16[[#This Row],[Blue Cross Outpatient Allowable Rate]:[WPPA Inc Outpatient Allowable Rate]])</f>
        <v>0</v>
      </c>
      <c r="L1578" s="4">
        <f>SUM(Table16[[#This Row],[Price]]*4.42)</f>
        <v>0</v>
      </c>
      <c r="M1578" s="4">
        <v>0</v>
      </c>
      <c r="N1578" s="4">
        <f>SUM(Table16[[#This Row],[ChargeID]]*0.76)</f>
        <v>0</v>
      </c>
      <c r="O1578" s="4">
        <f>SUM(Table16[[#This Row],[Price]]*0.95)</f>
        <v>0</v>
      </c>
      <c r="P1578" s="4">
        <f>SUM(Table16[[#This Row],[Price]]*0.8)</f>
        <v>0</v>
      </c>
      <c r="Q1578" s="4">
        <f>SUM(Table16[[#This Row],[Price]]*0.6)</f>
        <v>0</v>
      </c>
    </row>
    <row r="1579" spans="1:17" x14ac:dyDescent="0.25">
      <c r="A1579" t="s">
        <v>333</v>
      </c>
      <c r="B1579">
        <v>0</v>
      </c>
      <c r="C1579" t="s">
        <v>1526</v>
      </c>
      <c r="D1579">
        <v>636</v>
      </c>
      <c r="E1579" t="s">
        <v>345</v>
      </c>
      <c r="F1579" s="4">
        <v>0</v>
      </c>
      <c r="J1579" s="4">
        <f>MIN(Table16[[#This Row],[Medicare Outpatient Allowable Rate]:[WPPA Inc Outpatient Allowable Rate]])</f>
        <v>0</v>
      </c>
      <c r="K1579" s="4">
        <f>MAX(Table16[[#This Row],[Blue Cross Outpatient Allowable Rate]:[WPPA Inc Outpatient Allowable Rate]])</f>
        <v>0</v>
      </c>
      <c r="L1579" s="4">
        <f>SUM(Table16[[#This Row],[Price]]*4.42)</f>
        <v>0</v>
      </c>
      <c r="M1579" s="4">
        <v>0</v>
      </c>
      <c r="N1579" s="4">
        <f>SUM(Table16[[#This Row],[ChargeID]]*0.76)</f>
        <v>0</v>
      </c>
      <c r="O1579" s="4">
        <f>SUM(Table16[[#This Row],[Price]]*0.95)</f>
        <v>0</v>
      </c>
      <c r="P1579" s="4">
        <f>SUM(Table16[[#This Row],[Price]]*0.8)</f>
        <v>0</v>
      </c>
      <c r="Q1579" s="4">
        <f>SUM(Table16[[#This Row],[Price]]*0.6)</f>
        <v>0</v>
      </c>
    </row>
    <row r="1580" spans="1:17" x14ac:dyDescent="0.25">
      <c r="A1580" t="s">
        <v>333</v>
      </c>
      <c r="B1580">
        <v>0</v>
      </c>
      <c r="C1580" t="s">
        <v>1435</v>
      </c>
      <c r="D1580">
        <v>636</v>
      </c>
      <c r="E1580" t="s">
        <v>345</v>
      </c>
      <c r="F1580" s="4">
        <v>0</v>
      </c>
      <c r="J1580" s="4">
        <f>MIN(Table16[[#This Row],[Medicare Outpatient Allowable Rate]:[WPPA Inc Outpatient Allowable Rate]])</f>
        <v>0</v>
      </c>
      <c r="K1580" s="4">
        <f>MAX(Table16[[#This Row],[Blue Cross Outpatient Allowable Rate]:[WPPA Inc Outpatient Allowable Rate]])</f>
        <v>0</v>
      </c>
      <c r="L1580" s="4">
        <f>SUM(Table16[[#This Row],[Price]]*4.42)</f>
        <v>0</v>
      </c>
      <c r="M1580" s="4">
        <v>0</v>
      </c>
      <c r="N1580" s="4">
        <f>SUM(Table16[[#This Row],[ChargeID]]*0.76)</f>
        <v>0</v>
      </c>
      <c r="O1580" s="4">
        <f>SUM(Table16[[#This Row],[Price]]*0.95)</f>
        <v>0</v>
      </c>
      <c r="P1580" s="4">
        <f>SUM(Table16[[#This Row],[Price]]*0.8)</f>
        <v>0</v>
      </c>
      <c r="Q1580" s="4">
        <f>SUM(Table16[[#This Row],[Price]]*0.6)</f>
        <v>0</v>
      </c>
    </row>
    <row r="1581" spans="1:17" x14ac:dyDescent="0.25">
      <c r="A1581" t="s">
        <v>333</v>
      </c>
      <c r="B1581">
        <v>0</v>
      </c>
      <c r="C1581" t="s">
        <v>408</v>
      </c>
      <c r="D1581">
        <v>636</v>
      </c>
      <c r="E1581" t="s">
        <v>345</v>
      </c>
      <c r="F1581" s="4">
        <v>0</v>
      </c>
      <c r="J1581" s="4">
        <f>MIN(Table16[[#This Row],[Medicare Outpatient Allowable Rate]:[WPPA Inc Outpatient Allowable Rate]])</f>
        <v>0</v>
      </c>
      <c r="K1581" s="4">
        <f>MAX(Table16[[#This Row],[Blue Cross Outpatient Allowable Rate]:[WPPA Inc Outpatient Allowable Rate]])</f>
        <v>0</v>
      </c>
      <c r="L1581" s="4">
        <f>SUM(Table16[[#This Row],[Price]]*4.42)</f>
        <v>0</v>
      </c>
      <c r="M1581" s="4">
        <v>0</v>
      </c>
      <c r="N1581" s="4">
        <f>SUM(Table16[[#This Row],[ChargeID]]*0.76)</f>
        <v>0</v>
      </c>
      <c r="O1581" s="4">
        <f>SUM(Table16[[#This Row],[Price]]*0.95)</f>
        <v>0</v>
      </c>
      <c r="P1581" s="4">
        <f>SUM(Table16[[#This Row],[Price]]*0.8)</f>
        <v>0</v>
      </c>
      <c r="Q1581" s="4">
        <f>SUM(Table16[[#This Row],[Price]]*0.6)</f>
        <v>0</v>
      </c>
    </row>
    <row r="1582" spans="1:17" x14ac:dyDescent="0.25">
      <c r="A1582" t="s">
        <v>333</v>
      </c>
      <c r="B1582">
        <v>0</v>
      </c>
      <c r="C1582" t="s">
        <v>1527</v>
      </c>
      <c r="D1582">
        <v>636</v>
      </c>
      <c r="E1582" t="s">
        <v>345</v>
      </c>
      <c r="F1582" s="4">
        <v>0</v>
      </c>
      <c r="J1582" s="4">
        <f>MIN(Table16[[#This Row],[Medicare Outpatient Allowable Rate]:[WPPA Inc Outpatient Allowable Rate]])</f>
        <v>0</v>
      </c>
      <c r="K1582" s="4">
        <f>MAX(Table16[[#This Row],[Blue Cross Outpatient Allowable Rate]:[WPPA Inc Outpatient Allowable Rate]])</f>
        <v>0</v>
      </c>
      <c r="L1582" s="4">
        <f>SUM(Table16[[#This Row],[Price]]*4.42)</f>
        <v>0</v>
      </c>
      <c r="M1582" s="4">
        <v>0</v>
      </c>
      <c r="N1582" s="4">
        <f>SUM(Table16[[#This Row],[ChargeID]]*0.76)</f>
        <v>0</v>
      </c>
      <c r="O1582" s="4">
        <f>SUM(Table16[[#This Row],[Price]]*0.95)</f>
        <v>0</v>
      </c>
      <c r="P1582" s="4">
        <f>SUM(Table16[[#This Row],[Price]]*0.8)</f>
        <v>0</v>
      </c>
      <c r="Q1582" s="4">
        <f>SUM(Table16[[#This Row],[Price]]*0.6)</f>
        <v>0</v>
      </c>
    </row>
    <row r="1583" spans="1:17" x14ac:dyDescent="0.25">
      <c r="A1583" t="s">
        <v>333</v>
      </c>
      <c r="B1583">
        <v>0</v>
      </c>
      <c r="C1583" t="s">
        <v>1528</v>
      </c>
      <c r="D1583">
        <v>636</v>
      </c>
      <c r="E1583" t="s">
        <v>353</v>
      </c>
      <c r="F1583" s="4">
        <v>0</v>
      </c>
      <c r="J1583" s="4">
        <f>MIN(Table16[[#This Row],[Medicare Outpatient Allowable Rate]:[WPPA Inc Outpatient Allowable Rate]])</f>
        <v>0</v>
      </c>
      <c r="K1583" s="4">
        <f>MAX(Table16[[#This Row],[Blue Cross Outpatient Allowable Rate]:[WPPA Inc Outpatient Allowable Rate]])</f>
        <v>0</v>
      </c>
      <c r="L1583" s="4">
        <f>SUM(Table16[[#This Row],[Price]]*4.42)</f>
        <v>0</v>
      </c>
      <c r="M1583" s="4">
        <v>0</v>
      </c>
      <c r="N1583" s="4">
        <f>SUM(Table16[[#This Row],[ChargeID]]*0.76)</f>
        <v>0</v>
      </c>
      <c r="O1583" s="4">
        <f>SUM(Table16[[#This Row],[Price]]*0.95)</f>
        <v>0</v>
      </c>
      <c r="P1583" s="4">
        <f>SUM(Table16[[#This Row],[Price]]*0.8)</f>
        <v>0</v>
      </c>
      <c r="Q1583" s="4">
        <f>SUM(Table16[[#This Row],[Price]]*0.6)</f>
        <v>0</v>
      </c>
    </row>
    <row r="1584" spans="1:17" x14ac:dyDescent="0.25">
      <c r="A1584" t="s">
        <v>333</v>
      </c>
      <c r="B1584">
        <v>0</v>
      </c>
      <c r="C1584" t="s">
        <v>1529</v>
      </c>
      <c r="D1584">
        <v>636</v>
      </c>
      <c r="E1584" t="s">
        <v>345</v>
      </c>
      <c r="F1584" s="4">
        <v>0</v>
      </c>
      <c r="J1584" s="4">
        <f>MIN(Table16[[#This Row],[Medicare Outpatient Allowable Rate]:[WPPA Inc Outpatient Allowable Rate]])</f>
        <v>0</v>
      </c>
      <c r="K1584" s="4">
        <f>MAX(Table16[[#This Row],[Blue Cross Outpatient Allowable Rate]:[WPPA Inc Outpatient Allowable Rate]])</f>
        <v>0</v>
      </c>
      <c r="L1584" s="4">
        <f>SUM(Table16[[#This Row],[Price]]*4.42)</f>
        <v>0</v>
      </c>
      <c r="M1584" s="4">
        <v>0</v>
      </c>
      <c r="N1584" s="4">
        <f>SUM(Table16[[#This Row],[ChargeID]]*0.76)</f>
        <v>0</v>
      </c>
      <c r="O1584" s="4">
        <f>SUM(Table16[[#This Row],[Price]]*0.95)</f>
        <v>0</v>
      </c>
      <c r="P1584" s="4">
        <f>SUM(Table16[[#This Row],[Price]]*0.8)</f>
        <v>0</v>
      </c>
      <c r="Q1584" s="4">
        <f>SUM(Table16[[#This Row],[Price]]*0.6)</f>
        <v>0</v>
      </c>
    </row>
    <row r="1585" spans="1:17" x14ac:dyDescent="0.25">
      <c r="A1585" t="s">
        <v>333</v>
      </c>
      <c r="B1585">
        <v>0</v>
      </c>
      <c r="C1585" t="s">
        <v>1530</v>
      </c>
      <c r="D1585">
        <v>636</v>
      </c>
      <c r="E1585" t="s">
        <v>1462</v>
      </c>
      <c r="F1585" s="4">
        <v>0</v>
      </c>
      <c r="J1585" s="4">
        <f>MIN(Table16[[#This Row],[Medicare Outpatient Allowable Rate]:[WPPA Inc Outpatient Allowable Rate]])</f>
        <v>0</v>
      </c>
      <c r="K1585" s="4">
        <f>MAX(Table16[[#This Row],[Blue Cross Outpatient Allowable Rate]:[WPPA Inc Outpatient Allowable Rate]])</f>
        <v>0</v>
      </c>
      <c r="L1585" s="4">
        <f>SUM(Table16[[#This Row],[Price]]*4.42)</f>
        <v>0</v>
      </c>
      <c r="M1585" s="4">
        <v>0</v>
      </c>
      <c r="N1585" s="4">
        <f>SUM(Table16[[#This Row],[ChargeID]]*0.76)</f>
        <v>0</v>
      </c>
      <c r="O1585" s="4">
        <f>SUM(Table16[[#This Row],[Price]]*0.95)</f>
        <v>0</v>
      </c>
      <c r="P1585" s="4">
        <f>SUM(Table16[[#This Row],[Price]]*0.8)</f>
        <v>0</v>
      </c>
      <c r="Q1585" s="4">
        <f>SUM(Table16[[#This Row],[Price]]*0.6)</f>
        <v>0</v>
      </c>
    </row>
    <row r="1586" spans="1:17" x14ac:dyDescent="0.25">
      <c r="A1586" t="s">
        <v>333</v>
      </c>
      <c r="B1586">
        <v>0</v>
      </c>
      <c r="C1586" t="s">
        <v>1427</v>
      </c>
      <c r="D1586">
        <v>636</v>
      </c>
      <c r="E1586" t="s">
        <v>345</v>
      </c>
      <c r="F1586" s="4">
        <v>0</v>
      </c>
      <c r="J1586" s="4">
        <f>MIN(Table16[[#This Row],[Medicare Outpatient Allowable Rate]:[WPPA Inc Outpatient Allowable Rate]])</f>
        <v>0</v>
      </c>
      <c r="K1586" s="4">
        <f>MAX(Table16[[#This Row],[Blue Cross Outpatient Allowable Rate]:[WPPA Inc Outpatient Allowable Rate]])</f>
        <v>0</v>
      </c>
      <c r="L1586" s="4">
        <f>SUM(Table16[[#This Row],[Price]]*4.42)</f>
        <v>0</v>
      </c>
      <c r="M1586" s="4">
        <v>0</v>
      </c>
      <c r="N1586" s="4">
        <f>SUM(Table16[[#This Row],[ChargeID]]*0.76)</f>
        <v>0</v>
      </c>
      <c r="O1586" s="4">
        <f>SUM(Table16[[#This Row],[Price]]*0.95)</f>
        <v>0</v>
      </c>
      <c r="P1586" s="4">
        <f>SUM(Table16[[#This Row],[Price]]*0.8)</f>
        <v>0</v>
      </c>
      <c r="Q1586" s="4">
        <f>SUM(Table16[[#This Row],[Price]]*0.6)</f>
        <v>0</v>
      </c>
    </row>
    <row r="1587" spans="1:17" x14ac:dyDescent="0.25">
      <c r="A1587" t="s">
        <v>333</v>
      </c>
      <c r="B1587">
        <v>0</v>
      </c>
      <c r="C1587" t="s">
        <v>1428</v>
      </c>
      <c r="D1587">
        <v>636</v>
      </c>
      <c r="E1587" t="s">
        <v>448</v>
      </c>
      <c r="F1587" s="4">
        <v>0</v>
      </c>
      <c r="J1587" s="4">
        <f>MIN(Table16[[#This Row],[Medicare Outpatient Allowable Rate]:[WPPA Inc Outpatient Allowable Rate]])</f>
        <v>0</v>
      </c>
      <c r="K1587" s="4">
        <f>MAX(Table16[[#This Row],[Blue Cross Outpatient Allowable Rate]:[WPPA Inc Outpatient Allowable Rate]])</f>
        <v>0</v>
      </c>
      <c r="L1587" s="4">
        <f>SUM(Table16[[#This Row],[Price]]*4.42)</f>
        <v>0</v>
      </c>
      <c r="M1587" s="4">
        <v>0</v>
      </c>
      <c r="N1587" s="4">
        <f>SUM(Table16[[#This Row],[ChargeID]]*0.76)</f>
        <v>0</v>
      </c>
      <c r="O1587" s="4">
        <f>SUM(Table16[[#This Row],[Price]]*0.95)</f>
        <v>0</v>
      </c>
      <c r="P1587" s="4">
        <f>SUM(Table16[[#This Row],[Price]]*0.8)</f>
        <v>0</v>
      </c>
      <c r="Q1587" s="4">
        <f>SUM(Table16[[#This Row],[Price]]*0.6)</f>
        <v>0</v>
      </c>
    </row>
    <row r="1588" spans="1:17" x14ac:dyDescent="0.25">
      <c r="A1588" t="s">
        <v>333</v>
      </c>
      <c r="B1588">
        <v>0</v>
      </c>
      <c r="C1588" t="s">
        <v>1531</v>
      </c>
      <c r="D1588">
        <v>636</v>
      </c>
      <c r="E1588" t="s">
        <v>345</v>
      </c>
      <c r="F1588" s="4">
        <v>0</v>
      </c>
      <c r="J1588" s="4">
        <f>MIN(Table16[[#This Row],[Medicare Outpatient Allowable Rate]:[WPPA Inc Outpatient Allowable Rate]])</f>
        <v>0</v>
      </c>
      <c r="K1588" s="4">
        <f>MAX(Table16[[#This Row],[Blue Cross Outpatient Allowable Rate]:[WPPA Inc Outpatient Allowable Rate]])</f>
        <v>0</v>
      </c>
      <c r="L1588" s="4">
        <f>SUM(Table16[[#This Row],[Price]]*4.42)</f>
        <v>0</v>
      </c>
      <c r="M1588" s="4">
        <v>0</v>
      </c>
      <c r="N1588" s="4">
        <f>SUM(Table16[[#This Row],[ChargeID]]*0.76)</f>
        <v>0</v>
      </c>
      <c r="O1588" s="4">
        <f>SUM(Table16[[#This Row],[Price]]*0.95)</f>
        <v>0</v>
      </c>
      <c r="P1588" s="4">
        <f>SUM(Table16[[#This Row],[Price]]*0.8)</f>
        <v>0</v>
      </c>
      <c r="Q1588" s="4">
        <f>SUM(Table16[[#This Row],[Price]]*0.6)</f>
        <v>0</v>
      </c>
    </row>
    <row r="1589" spans="1:17" x14ac:dyDescent="0.25">
      <c r="A1589" t="s">
        <v>333</v>
      </c>
      <c r="B1589">
        <v>0</v>
      </c>
      <c r="C1589" t="s">
        <v>1532</v>
      </c>
      <c r="D1589">
        <v>636</v>
      </c>
      <c r="E1589" t="s">
        <v>417</v>
      </c>
      <c r="F1589" s="4">
        <v>0</v>
      </c>
      <c r="J1589" s="4">
        <f>MIN(Table16[[#This Row],[Medicare Outpatient Allowable Rate]:[WPPA Inc Outpatient Allowable Rate]])</f>
        <v>0</v>
      </c>
      <c r="K1589" s="4">
        <f>MAX(Table16[[#This Row],[Blue Cross Outpatient Allowable Rate]:[WPPA Inc Outpatient Allowable Rate]])</f>
        <v>0</v>
      </c>
      <c r="L1589" s="4">
        <f>SUM(Table16[[#This Row],[Price]]*4.42)</f>
        <v>0</v>
      </c>
      <c r="M1589" s="4">
        <v>0</v>
      </c>
      <c r="N1589" s="4">
        <f>SUM(Table16[[#This Row],[ChargeID]]*0.76)</f>
        <v>0</v>
      </c>
      <c r="O1589" s="4">
        <f>SUM(Table16[[#This Row],[Price]]*0.95)</f>
        <v>0</v>
      </c>
      <c r="P1589" s="4">
        <f>SUM(Table16[[#This Row],[Price]]*0.8)</f>
        <v>0</v>
      </c>
      <c r="Q1589" s="4">
        <f>SUM(Table16[[#This Row],[Price]]*0.6)</f>
        <v>0</v>
      </c>
    </row>
    <row r="1590" spans="1:17" x14ac:dyDescent="0.25">
      <c r="A1590" t="s">
        <v>333</v>
      </c>
      <c r="B1590">
        <v>0</v>
      </c>
      <c r="C1590" t="s">
        <v>1533</v>
      </c>
      <c r="D1590">
        <v>636</v>
      </c>
      <c r="E1590" t="s">
        <v>345</v>
      </c>
      <c r="F1590" s="4">
        <v>0</v>
      </c>
      <c r="J1590" s="4">
        <f>MIN(Table16[[#This Row],[Medicare Outpatient Allowable Rate]:[WPPA Inc Outpatient Allowable Rate]])</f>
        <v>0</v>
      </c>
      <c r="K1590" s="4">
        <f>MAX(Table16[[#This Row],[Blue Cross Outpatient Allowable Rate]:[WPPA Inc Outpatient Allowable Rate]])</f>
        <v>0</v>
      </c>
      <c r="L1590" s="4">
        <f>SUM(Table16[[#This Row],[Price]]*4.42)</f>
        <v>0</v>
      </c>
      <c r="M1590" s="4">
        <v>0</v>
      </c>
      <c r="N1590" s="4">
        <f>SUM(Table16[[#This Row],[ChargeID]]*0.76)</f>
        <v>0</v>
      </c>
      <c r="O1590" s="4">
        <f>SUM(Table16[[#This Row],[Price]]*0.95)</f>
        <v>0</v>
      </c>
      <c r="P1590" s="4">
        <f>SUM(Table16[[#This Row],[Price]]*0.8)</f>
        <v>0</v>
      </c>
      <c r="Q1590" s="4">
        <f>SUM(Table16[[#This Row],[Price]]*0.6)</f>
        <v>0</v>
      </c>
    </row>
    <row r="1591" spans="1:17" x14ac:dyDescent="0.25">
      <c r="A1591" t="s">
        <v>333</v>
      </c>
      <c r="B1591">
        <v>0</v>
      </c>
      <c r="C1591" t="s">
        <v>1534</v>
      </c>
      <c r="D1591">
        <v>636</v>
      </c>
      <c r="E1591" t="s">
        <v>337</v>
      </c>
      <c r="F1591" s="4">
        <v>0</v>
      </c>
      <c r="J1591" s="4">
        <f>MIN(Table16[[#This Row],[Medicare Outpatient Allowable Rate]:[WPPA Inc Outpatient Allowable Rate]])</f>
        <v>0</v>
      </c>
      <c r="K1591" s="4">
        <f>MAX(Table16[[#This Row],[Blue Cross Outpatient Allowable Rate]:[WPPA Inc Outpatient Allowable Rate]])</f>
        <v>0</v>
      </c>
      <c r="L1591" s="4">
        <f>SUM(Table16[[#This Row],[Price]]*4.42)</f>
        <v>0</v>
      </c>
      <c r="M1591" s="4">
        <v>0</v>
      </c>
      <c r="N1591" s="4">
        <f>SUM(Table16[[#This Row],[ChargeID]]*0.76)</f>
        <v>0</v>
      </c>
      <c r="O1591" s="4">
        <f>SUM(Table16[[#This Row],[Price]]*0.95)</f>
        <v>0</v>
      </c>
      <c r="P1591" s="4">
        <f>SUM(Table16[[#This Row],[Price]]*0.8)</f>
        <v>0</v>
      </c>
      <c r="Q1591" s="4">
        <f>SUM(Table16[[#This Row],[Price]]*0.6)</f>
        <v>0</v>
      </c>
    </row>
    <row r="1592" spans="1:17" x14ac:dyDescent="0.25">
      <c r="A1592" t="s">
        <v>333</v>
      </c>
      <c r="B1592">
        <v>0</v>
      </c>
      <c r="C1592" t="s">
        <v>1535</v>
      </c>
      <c r="D1592">
        <v>636</v>
      </c>
      <c r="E1592" t="s">
        <v>448</v>
      </c>
      <c r="F1592" s="4">
        <v>0</v>
      </c>
      <c r="J1592" s="4">
        <f>MIN(Table16[[#This Row],[Medicare Outpatient Allowable Rate]:[WPPA Inc Outpatient Allowable Rate]])</f>
        <v>0</v>
      </c>
      <c r="K1592" s="4">
        <f>MAX(Table16[[#This Row],[Blue Cross Outpatient Allowable Rate]:[WPPA Inc Outpatient Allowable Rate]])</f>
        <v>0</v>
      </c>
      <c r="L1592" s="4">
        <f>SUM(Table16[[#This Row],[Price]]*4.42)</f>
        <v>0</v>
      </c>
      <c r="M1592" s="4">
        <v>0</v>
      </c>
      <c r="N1592" s="4">
        <f>SUM(Table16[[#This Row],[ChargeID]]*0.76)</f>
        <v>0</v>
      </c>
      <c r="O1592" s="4">
        <f>SUM(Table16[[#This Row],[Price]]*0.95)</f>
        <v>0</v>
      </c>
      <c r="P1592" s="4">
        <f>SUM(Table16[[#This Row],[Price]]*0.8)</f>
        <v>0</v>
      </c>
      <c r="Q1592" s="4">
        <f>SUM(Table16[[#This Row],[Price]]*0.6)</f>
        <v>0</v>
      </c>
    </row>
    <row r="1593" spans="1:17" x14ac:dyDescent="0.25">
      <c r="A1593" t="s">
        <v>333</v>
      </c>
      <c r="B1593">
        <v>0</v>
      </c>
      <c r="C1593" t="s">
        <v>658</v>
      </c>
      <c r="D1593">
        <v>636</v>
      </c>
      <c r="E1593" t="s">
        <v>345</v>
      </c>
      <c r="F1593" s="4">
        <v>0</v>
      </c>
      <c r="J1593" s="4">
        <f>MIN(Table16[[#This Row],[Medicare Outpatient Allowable Rate]:[WPPA Inc Outpatient Allowable Rate]])</f>
        <v>0</v>
      </c>
      <c r="K1593" s="4">
        <f>MAX(Table16[[#This Row],[Blue Cross Outpatient Allowable Rate]:[WPPA Inc Outpatient Allowable Rate]])</f>
        <v>0</v>
      </c>
      <c r="L1593" s="4">
        <f>SUM(Table16[[#This Row],[Price]]*4.42)</f>
        <v>0</v>
      </c>
      <c r="M1593" s="4">
        <v>0</v>
      </c>
      <c r="N1593" s="4">
        <f>SUM(Table16[[#This Row],[ChargeID]]*0.76)</f>
        <v>0</v>
      </c>
      <c r="O1593" s="4">
        <f>SUM(Table16[[#This Row],[Price]]*0.95)</f>
        <v>0</v>
      </c>
      <c r="P1593" s="4">
        <f>SUM(Table16[[#This Row],[Price]]*0.8)</f>
        <v>0</v>
      </c>
      <c r="Q1593" s="4">
        <f>SUM(Table16[[#This Row],[Price]]*0.6)</f>
        <v>0</v>
      </c>
    </row>
    <row r="1594" spans="1:17" x14ac:dyDescent="0.25">
      <c r="A1594" t="s">
        <v>333</v>
      </c>
      <c r="B1594">
        <v>0</v>
      </c>
      <c r="C1594" t="s">
        <v>1536</v>
      </c>
      <c r="D1594">
        <v>636</v>
      </c>
      <c r="E1594" t="s">
        <v>337</v>
      </c>
      <c r="F1594" s="4">
        <v>0</v>
      </c>
      <c r="J1594" s="4">
        <f>MIN(Table16[[#This Row],[Medicare Outpatient Allowable Rate]:[WPPA Inc Outpatient Allowable Rate]])</f>
        <v>0</v>
      </c>
      <c r="K1594" s="4">
        <f>MAX(Table16[[#This Row],[Blue Cross Outpatient Allowable Rate]:[WPPA Inc Outpatient Allowable Rate]])</f>
        <v>0</v>
      </c>
      <c r="L1594" s="4">
        <f>SUM(Table16[[#This Row],[Price]]*4.42)</f>
        <v>0</v>
      </c>
      <c r="M1594" s="4">
        <v>0</v>
      </c>
      <c r="N1594" s="4">
        <f>SUM(Table16[[#This Row],[ChargeID]]*0.76)</f>
        <v>0</v>
      </c>
      <c r="O1594" s="4">
        <f>SUM(Table16[[#This Row],[Price]]*0.95)</f>
        <v>0</v>
      </c>
      <c r="P1594" s="4">
        <f>SUM(Table16[[#This Row],[Price]]*0.8)</f>
        <v>0</v>
      </c>
      <c r="Q1594" s="4">
        <f>SUM(Table16[[#This Row],[Price]]*0.6)</f>
        <v>0</v>
      </c>
    </row>
    <row r="1595" spans="1:17" x14ac:dyDescent="0.25">
      <c r="A1595" t="s">
        <v>333</v>
      </c>
      <c r="B1595">
        <v>0</v>
      </c>
      <c r="C1595" t="s">
        <v>1537</v>
      </c>
      <c r="D1595">
        <v>636</v>
      </c>
      <c r="E1595" t="s">
        <v>345</v>
      </c>
      <c r="F1595" s="4">
        <v>0</v>
      </c>
      <c r="J1595" s="4">
        <f>MIN(Table16[[#This Row],[Medicare Outpatient Allowable Rate]:[WPPA Inc Outpatient Allowable Rate]])</f>
        <v>0</v>
      </c>
      <c r="K1595" s="4">
        <f>MAX(Table16[[#This Row],[Blue Cross Outpatient Allowable Rate]:[WPPA Inc Outpatient Allowable Rate]])</f>
        <v>0</v>
      </c>
      <c r="L1595" s="4">
        <f>SUM(Table16[[#This Row],[Price]]*4.42)</f>
        <v>0</v>
      </c>
      <c r="M1595" s="4">
        <v>0</v>
      </c>
      <c r="N1595" s="4">
        <f>SUM(Table16[[#This Row],[ChargeID]]*0.76)</f>
        <v>0</v>
      </c>
      <c r="O1595" s="4">
        <f>SUM(Table16[[#This Row],[Price]]*0.95)</f>
        <v>0</v>
      </c>
      <c r="P1595" s="4">
        <f>SUM(Table16[[#This Row],[Price]]*0.8)</f>
        <v>0</v>
      </c>
      <c r="Q1595" s="4">
        <f>SUM(Table16[[#This Row],[Price]]*0.6)</f>
        <v>0</v>
      </c>
    </row>
    <row r="1596" spans="1:17" x14ac:dyDescent="0.25">
      <c r="A1596" t="s">
        <v>333</v>
      </c>
      <c r="B1596">
        <v>0</v>
      </c>
      <c r="C1596" t="s">
        <v>1538</v>
      </c>
      <c r="D1596">
        <v>636</v>
      </c>
      <c r="E1596" t="s">
        <v>345</v>
      </c>
      <c r="F1596" s="4">
        <v>0</v>
      </c>
      <c r="J1596" s="4">
        <f>MIN(Table16[[#This Row],[Medicare Outpatient Allowable Rate]:[WPPA Inc Outpatient Allowable Rate]])</f>
        <v>0</v>
      </c>
      <c r="K1596" s="4">
        <f>MAX(Table16[[#This Row],[Blue Cross Outpatient Allowable Rate]:[WPPA Inc Outpatient Allowable Rate]])</f>
        <v>0</v>
      </c>
      <c r="L1596" s="4">
        <f>SUM(Table16[[#This Row],[Price]]*4.42)</f>
        <v>0</v>
      </c>
      <c r="M1596" s="4">
        <v>0</v>
      </c>
      <c r="N1596" s="4">
        <f>SUM(Table16[[#This Row],[ChargeID]]*0.76)</f>
        <v>0</v>
      </c>
      <c r="O1596" s="4">
        <f>SUM(Table16[[#This Row],[Price]]*0.95)</f>
        <v>0</v>
      </c>
      <c r="P1596" s="4">
        <f>SUM(Table16[[#This Row],[Price]]*0.8)</f>
        <v>0</v>
      </c>
      <c r="Q1596" s="4">
        <f>SUM(Table16[[#This Row],[Price]]*0.6)</f>
        <v>0</v>
      </c>
    </row>
    <row r="1597" spans="1:17" x14ac:dyDescent="0.25">
      <c r="A1597" t="s">
        <v>333</v>
      </c>
      <c r="B1597">
        <v>0</v>
      </c>
      <c r="C1597" t="s">
        <v>1539</v>
      </c>
      <c r="D1597">
        <v>636</v>
      </c>
      <c r="E1597" t="s">
        <v>402</v>
      </c>
      <c r="F1597" s="4">
        <v>0</v>
      </c>
      <c r="J1597" s="4">
        <f>MIN(Table16[[#This Row],[Medicare Outpatient Allowable Rate]:[WPPA Inc Outpatient Allowable Rate]])</f>
        <v>0</v>
      </c>
      <c r="K1597" s="4">
        <f>MAX(Table16[[#This Row],[Blue Cross Outpatient Allowable Rate]:[WPPA Inc Outpatient Allowable Rate]])</f>
        <v>0</v>
      </c>
      <c r="L1597" s="4">
        <f>SUM(Table16[[#This Row],[Price]]*4.42)</f>
        <v>0</v>
      </c>
      <c r="M1597" s="4">
        <v>0</v>
      </c>
      <c r="N1597" s="4">
        <f>SUM(Table16[[#This Row],[ChargeID]]*0.76)</f>
        <v>0</v>
      </c>
      <c r="O1597" s="4">
        <f>SUM(Table16[[#This Row],[Price]]*0.95)</f>
        <v>0</v>
      </c>
      <c r="P1597" s="4">
        <f>SUM(Table16[[#This Row],[Price]]*0.8)</f>
        <v>0</v>
      </c>
      <c r="Q1597" s="4">
        <f>SUM(Table16[[#This Row],[Price]]*0.6)</f>
        <v>0</v>
      </c>
    </row>
    <row r="1598" spans="1:17" x14ac:dyDescent="0.25">
      <c r="A1598" t="s">
        <v>333</v>
      </c>
      <c r="B1598">
        <v>0</v>
      </c>
      <c r="C1598" t="s">
        <v>1540</v>
      </c>
      <c r="D1598">
        <v>636</v>
      </c>
      <c r="E1598" t="s">
        <v>345</v>
      </c>
      <c r="F1598" s="4">
        <v>0</v>
      </c>
      <c r="J1598" s="4">
        <f>MIN(Table16[[#This Row],[Medicare Outpatient Allowable Rate]:[WPPA Inc Outpatient Allowable Rate]])</f>
        <v>0</v>
      </c>
      <c r="K1598" s="4">
        <f>MAX(Table16[[#This Row],[Blue Cross Outpatient Allowable Rate]:[WPPA Inc Outpatient Allowable Rate]])</f>
        <v>0</v>
      </c>
      <c r="L1598" s="4">
        <f>SUM(Table16[[#This Row],[Price]]*4.42)</f>
        <v>0</v>
      </c>
      <c r="M1598" s="4">
        <v>0</v>
      </c>
      <c r="N1598" s="4">
        <f>SUM(Table16[[#This Row],[ChargeID]]*0.76)</f>
        <v>0</v>
      </c>
      <c r="O1598" s="4">
        <f>SUM(Table16[[#This Row],[Price]]*0.95)</f>
        <v>0</v>
      </c>
      <c r="P1598" s="4">
        <f>SUM(Table16[[#This Row],[Price]]*0.8)</f>
        <v>0</v>
      </c>
      <c r="Q1598" s="4">
        <f>SUM(Table16[[#This Row],[Price]]*0.6)</f>
        <v>0</v>
      </c>
    </row>
    <row r="1599" spans="1:17" x14ac:dyDescent="0.25">
      <c r="A1599" t="s">
        <v>333</v>
      </c>
      <c r="B1599">
        <v>0</v>
      </c>
      <c r="C1599" t="s">
        <v>1541</v>
      </c>
      <c r="D1599">
        <v>636</v>
      </c>
      <c r="E1599" t="s">
        <v>345</v>
      </c>
      <c r="F1599" s="4">
        <v>0</v>
      </c>
      <c r="J1599" s="4">
        <f>MIN(Table16[[#This Row],[Medicare Outpatient Allowable Rate]:[WPPA Inc Outpatient Allowable Rate]])</f>
        <v>0</v>
      </c>
      <c r="K1599" s="4">
        <f>MAX(Table16[[#This Row],[Blue Cross Outpatient Allowable Rate]:[WPPA Inc Outpatient Allowable Rate]])</f>
        <v>0</v>
      </c>
      <c r="L1599" s="4">
        <f>SUM(Table16[[#This Row],[Price]]*4.42)</f>
        <v>0</v>
      </c>
      <c r="M1599" s="4">
        <v>0</v>
      </c>
      <c r="N1599" s="4">
        <f>SUM(Table16[[#This Row],[ChargeID]]*0.76)</f>
        <v>0</v>
      </c>
      <c r="O1599" s="4">
        <f>SUM(Table16[[#This Row],[Price]]*0.95)</f>
        <v>0</v>
      </c>
      <c r="P1599" s="4">
        <f>SUM(Table16[[#This Row],[Price]]*0.8)</f>
        <v>0</v>
      </c>
      <c r="Q1599" s="4">
        <f>SUM(Table16[[#This Row],[Price]]*0.6)</f>
        <v>0</v>
      </c>
    </row>
    <row r="1600" spans="1:17" x14ac:dyDescent="0.25">
      <c r="A1600" t="s">
        <v>333</v>
      </c>
      <c r="B1600">
        <v>0</v>
      </c>
      <c r="C1600" t="s">
        <v>1542</v>
      </c>
      <c r="D1600">
        <v>636</v>
      </c>
      <c r="E1600" t="s">
        <v>337</v>
      </c>
      <c r="F1600" s="4">
        <v>0</v>
      </c>
      <c r="J1600" s="4">
        <f>MIN(Table16[[#This Row],[Medicare Outpatient Allowable Rate]:[WPPA Inc Outpatient Allowable Rate]])</f>
        <v>0</v>
      </c>
      <c r="K1600" s="4">
        <f>MAX(Table16[[#This Row],[Blue Cross Outpatient Allowable Rate]:[WPPA Inc Outpatient Allowable Rate]])</f>
        <v>0</v>
      </c>
      <c r="L1600" s="4">
        <f>SUM(Table16[[#This Row],[Price]]*4.42)</f>
        <v>0</v>
      </c>
      <c r="M1600" s="4">
        <v>0</v>
      </c>
      <c r="N1600" s="4">
        <f>SUM(Table16[[#This Row],[ChargeID]]*0.76)</f>
        <v>0</v>
      </c>
      <c r="O1600" s="4">
        <f>SUM(Table16[[#This Row],[Price]]*0.95)</f>
        <v>0</v>
      </c>
      <c r="P1600" s="4">
        <f>SUM(Table16[[#This Row],[Price]]*0.8)</f>
        <v>0</v>
      </c>
      <c r="Q1600" s="4">
        <f>SUM(Table16[[#This Row],[Price]]*0.6)</f>
        <v>0</v>
      </c>
    </row>
    <row r="1601" spans="1:17" x14ac:dyDescent="0.25">
      <c r="A1601" t="s">
        <v>333</v>
      </c>
      <c r="B1601">
        <v>0</v>
      </c>
      <c r="C1601" t="s">
        <v>1543</v>
      </c>
      <c r="D1601">
        <v>636</v>
      </c>
      <c r="E1601" t="s">
        <v>345</v>
      </c>
      <c r="F1601" s="4">
        <v>0</v>
      </c>
      <c r="J1601" s="4">
        <f>MIN(Table16[[#This Row],[Medicare Outpatient Allowable Rate]:[WPPA Inc Outpatient Allowable Rate]])</f>
        <v>0</v>
      </c>
      <c r="K1601" s="4">
        <f>MAX(Table16[[#This Row],[Blue Cross Outpatient Allowable Rate]:[WPPA Inc Outpatient Allowable Rate]])</f>
        <v>0</v>
      </c>
      <c r="L1601" s="4">
        <f>SUM(Table16[[#This Row],[Price]]*4.42)</f>
        <v>0</v>
      </c>
      <c r="M1601" s="4">
        <v>0</v>
      </c>
      <c r="N1601" s="4">
        <f>SUM(Table16[[#This Row],[ChargeID]]*0.76)</f>
        <v>0</v>
      </c>
      <c r="O1601" s="4">
        <f>SUM(Table16[[#This Row],[Price]]*0.95)</f>
        <v>0</v>
      </c>
      <c r="P1601" s="4">
        <f>SUM(Table16[[#This Row],[Price]]*0.8)</f>
        <v>0</v>
      </c>
      <c r="Q1601" s="4">
        <f>SUM(Table16[[#This Row],[Price]]*0.6)</f>
        <v>0</v>
      </c>
    </row>
    <row r="1602" spans="1:17" x14ac:dyDescent="0.25">
      <c r="A1602" t="s">
        <v>333</v>
      </c>
      <c r="B1602">
        <v>0</v>
      </c>
      <c r="C1602" t="s">
        <v>491</v>
      </c>
      <c r="D1602">
        <v>636</v>
      </c>
      <c r="E1602" t="s">
        <v>345</v>
      </c>
      <c r="F1602" s="4">
        <v>0</v>
      </c>
      <c r="J1602" s="4">
        <f>MIN(Table16[[#This Row],[Medicare Outpatient Allowable Rate]:[WPPA Inc Outpatient Allowable Rate]])</f>
        <v>0</v>
      </c>
      <c r="K1602" s="4">
        <f>MAX(Table16[[#This Row],[Blue Cross Outpatient Allowable Rate]:[WPPA Inc Outpatient Allowable Rate]])</f>
        <v>0</v>
      </c>
      <c r="L1602" s="4">
        <f>SUM(Table16[[#This Row],[Price]]*4.42)</f>
        <v>0</v>
      </c>
      <c r="M1602" s="4">
        <v>0</v>
      </c>
      <c r="N1602" s="4">
        <f>SUM(Table16[[#This Row],[ChargeID]]*0.76)</f>
        <v>0</v>
      </c>
      <c r="O1602" s="4">
        <f>SUM(Table16[[#This Row],[Price]]*0.95)</f>
        <v>0</v>
      </c>
      <c r="P1602" s="4">
        <f>SUM(Table16[[#This Row],[Price]]*0.8)</f>
        <v>0</v>
      </c>
      <c r="Q1602" s="4">
        <f>SUM(Table16[[#This Row],[Price]]*0.6)</f>
        <v>0</v>
      </c>
    </row>
    <row r="1603" spans="1:17" x14ac:dyDescent="0.25">
      <c r="A1603" t="s">
        <v>333</v>
      </c>
      <c r="B1603">
        <v>0</v>
      </c>
      <c r="C1603" t="s">
        <v>1544</v>
      </c>
      <c r="D1603">
        <v>636</v>
      </c>
      <c r="E1603" t="s">
        <v>345</v>
      </c>
      <c r="F1603" s="4">
        <v>0</v>
      </c>
      <c r="J1603" s="4">
        <f>MIN(Table16[[#This Row],[Medicare Outpatient Allowable Rate]:[WPPA Inc Outpatient Allowable Rate]])</f>
        <v>0</v>
      </c>
      <c r="K1603" s="4">
        <f>MAX(Table16[[#This Row],[Blue Cross Outpatient Allowable Rate]:[WPPA Inc Outpatient Allowable Rate]])</f>
        <v>0</v>
      </c>
      <c r="L1603" s="4">
        <f>SUM(Table16[[#This Row],[Price]]*4.42)</f>
        <v>0</v>
      </c>
      <c r="M1603" s="4">
        <v>0</v>
      </c>
      <c r="N1603" s="4">
        <f>SUM(Table16[[#This Row],[ChargeID]]*0.76)</f>
        <v>0</v>
      </c>
      <c r="O1603" s="4">
        <f>SUM(Table16[[#This Row],[Price]]*0.95)</f>
        <v>0</v>
      </c>
      <c r="P1603" s="4">
        <f>SUM(Table16[[#This Row],[Price]]*0.8)</f>
        <v>0</v>
      </c>
      <c r="Q1603" s="4">
        <f>SUM(Table16[[#This Row],[Price]]*0.6)</f>
        <v>0</v>
      </c>
    </row>
    <row r="1604" spans="1:17" x14ac:dyDescent="0.25">
      <c r="A1604" t="s">
        <v>333</v>
      </c>
      <c r="B1604">
        <v>0</v>
      </c>
      <c r="C1604" t="s">
        <v>1545</v>
      </c>
      <c r="D1604">
        <v>636</v>
      </c>
      <c r="E1604" t="s">
        <v>345</v>
      </c>
      <c r="F1604" s="4">
        <v>0</v>
      </c>
      <c r="J1604" s="4">
        <f>MIN(Table16[[#This Row],[Medicare Outpatient Allowable Rate]:[WPPA Inc Outpatient Allowable Rate]])</f>
        <v>0</v>
      </c>
      <c r="K1604" s="4">
        <f>MAX(Table16[[#This Row],[Blue Cross Outpatient Allowable Rate]:[WPPA Inc Outpatient Allowable Rate]])</f>
        <v>0</v>
      </c>
      <c r="L1604" s="4">
        <f>SUM(Table16[[#This Row],[Price]]*4.42)</f>
        <v>0</v>
      </c>
      <c r="M1604" s="4">
        <v>0</v>
      </c>
      <c r="N1604" s="4">
        <f>SUM(Table16[[#This Row],[ChargeID]]*0.76)</f>
        <v>0</v>
      </c>
      <c r="O1604" s="4">
        <f>SUM(Table16[[#This Row],[Price]]*0.95)</f>
        <v>0</v>
      </c>
      <c r="P1604" s="4">
        <f>SUM(Table16[[#This Row],[Price]]*0.8)</f>
        <v>0</v>
      </c>
      <c r="Q1604" s="4">
        <f>SUM(Table16[[#This Row],[Price]]*0.6)</f>
        <v>0</v>
      </c>
    </row>
    <row r="1605" spans="1:17" x14ac:dyDescent="0.25">
      <c r="A1605" t="s">
        <v>333</v>
      </c>
      <c r="B1605">
        <v>0</v>
      </c>
      <c r="C1605" t="s">
        <v>644</v>
      </c>
      <c r="D1605">
        <v>636</v>
      </c>
      <c r="E1605" t="s">
        <v>345</v>
      </c>
      <c r="F1605" s="4">
        <v>0</v>
      </c>
      <c r="J1605" s="4">
        <f>MIN(Table16[[#This Row],[Medicare Outpatient Allowable Rate]:[WPPA Inc Outpatient Allowable Rate]])</f>
        <v>0</v>
      </c>
      <c r="K1605" s="4">
        <f>MAX(Table16[[#This Row],[Blue Cross Outpatient Allowable Rate]:[WPPA Inc Outpatient Allowable Rate]])</f>
        <v>0</v>
      </c>
      <c r="L1605" s="4">
        <f>SUM(Table16[[#This Row],[Price]]*4.42)</f>
        <v>0</v>
      </c>
      <c r="M1605" s="4">
        <v>0</v>
      </c>
      <c r="N1605" s="4">
        <f>SUM(Table16[[#This Row],[ChargeID]]*0.76)</f>
        <v>0</v>
      </c>
      <c r="O1605" s="4">
        <f>SUM(Table16[[#This Row],[Price]]*0.95)</f>
        <v>0</v>
      </c>
      <c r="P1605" s="4">
        <f>SUM(Table16[[#This Row],[Price]]*0.8)</f>
        <v>0</v>
      </c>
      <c r="Q1605" s="4">
        <f>SUM(Table16[[#This Row],[Price]]*0.6)</f>
        <v>0</v>
      </c>
    </row>
    <row r="1606" spans="1:17" x14ac:dyDescent="0.25">
      <c r="A1606" t="s">
        <v>333</v>
      </c>
      <c r="B1606">
        <v>0</v>
      </c>
      <c r="C1606" t="s">
        <v>1546</v>
      </c>
      <c r="D1606">
        <v>636</v>
      </c>
      <c r="E1606" t="s">
        <v>337</v>
      </c>
      <c r="F1606" s="4">
        <v>0</v>
      </c>
      <c r="J1606" s="4">
        <f>MIN(Table16[[#This Row],[Medicare Outpatient Allowable Rate]:[WPPA Inc Outpatient Allowable Rate]])</f>
        <v>0</v>
      </c>
      <c r="K1606" s="4">
        <f>MAX(Table16[[#This Row],[Blue Cross Outpatient Allowable Rate]:[WPPA Inc Outpatient Allowable Rate]])</f>
        <v>0</v>
      </c>
      <c r="L1606" s="4">
        <f>SUM(Table16[[#This Row],[Price]]*4.42)</f>
        <v>0</v>
      </c>
      <c r="M1606" s="4">
        <v>0</v>
      </c>
      <c r="N1606" s="4">
        <f>SUM(Table16[[#This Row],[ChargeID]]*0.76)</f>
        <v>0</v>
      </c>
      <c r="O1606" s="4">
        <f>SUM(Table16[[#This Row],[Price]]*0.95)</f>
        <v>0</v>
      </c>
      <c r="P1606" s="4">
        <f>SUM(Table16[[#This Row],[Price]]*0.8)</f>
        <v>0</v>
      </c>
      <c r="Q1606" s="4">
        <f>SUM(Table16[[#This Row],[Price]]*0.6)</f>
        <v>0</v>
      </c>
    </row>
    <row r="1607" spans="1:17" x14ac:dyDescent="0.25">
      <c r="A1607" t="s">
        <v>333</v>
      </c>
      <c r="B1607">
        <v>0</v>
      </c>
      <c r="C1607" t="s">
        <v>679</v>
      </c>
      <c r="D1607">
        <v>636</v>
      </c>
      <c r="E1607" t="s">
        <v>345</v>
      </c>
      <c r="F1607" s="4">
        <v>0</v>
      </c>
      <c r="J1607" s="4">
        <f>MIN(Table16[[#This Row],[Medicare Outpatient Allowable Rate]:[WPPA Inc Outpatient Allowable Rate]])</f>
        <v>0</v>
      </c>
      <c r="K1607" s="4">
        <f>MAX(Table16[[#This Row],[Blue Cross Outpatient Allowable Rate]:[WPPA Inc Outpatient Allowable Rate]])</f>
        <v>0</v>
      </c>
      <c r="L1607" s="4">
        <f>SUM(Table16[[#This Row],[Price]]*4.42)</f>
        <v>0</v>
      </c>
      <c r="M1607" s="4">
        <v>0</v>
      </c>
      <c r="N1607" s="4">
        <f>SUM(Table16[[#This Row],[ChargeID]]*0.76)</f>
        <v>0</v>
      </c>
      <c r="O1607" s="4">
        <f>SUM(Table16[[#This Row],[Price]]*0.95)</f>
        <v>0</v>
      </c>
      <c r="P1607" s="4">
        <f>SUM(Table16[[#This Row],[Price]]*0.8)</f>
        <v>0</v>
      </c>
      <c r="Q1607" s="4">
        <f>SUM(Table16[[#This Row],[Price]]*0.6)</f>
        <v>0</v>
      </c>
    </row>
    <row r="1608" spans="1:17" x14ac:dyDescent="0.25">
      <c r="A1608" t="s">
        <v>333</v>
      </c>
      <c r="B1608">
        <v>0</v>
      </c>
      <c r="C1608" t="s">
        <v>1547</v>
      </c>
      <c r="D1608">
        <v>636</v>
      </c>
      <c r="E1608" t="s">
        <v>448</v>
      </c>
      <c r="F1608" s="4">
        <v>0</v>
      </c>
      <c r="J1608" s="4">
        <f>MIN(Table16[[#This Row],[Medicare Outpatient Allowable Rate]:[WPPA Inc Outpatient Allowable Rate]])</f>
        <v>0</v>
      </c>
      <c r="K1608" s="4">
        <f>MAX(Table16[[#This Row],[Blue Cross Outpatient Allowable Rate]:[WPPA Inc Outpatient Allowable Rate]])</f>
        <v>0</v>
      </c>
      <c r="L1608" s="4">
        <f>SUM(Table16[[#This Row],[Price]]*4.42)</f>
        <v>0</v>
      </c>
      <c r="M1608" s="4">
        <v>0</v>
      </c>
      <c r="N1608" s="4">
        <f>SUM(Table16[[#This Row],[ChargeID]]*0.76)</f>
        <v>0</v>
      </c>
      <c r="O1608" s="4">
        <f>SUM(Table16[[#This Row],[Price]]*0.95)</f>
        <v>0</v>
      </c>
      <c r="P1608" s="4">
        <f>SUM(Table16[[#This Row],[Price]]*0.8)</f>
        <v>0</v>
      </c>
      <c r="Q1608" s="4">
        <f>SUM(Table16[[#This Row],[Price]]*0.6)</f>
        <v>0</v>
      </c>
    </row>
    <row r="1609" spans="1:17" x14ac:dyDescent="0.25">
      <c r="A1609" t="s">
        <v>333</v>
      </c>
      <c r="B1609">
        <v>0</v>
      </c>
      <c r="C1609" t="s">
        <v>1548</v>
      </c>
      <c r="D1609">
        <v>636</v>
      </c>
      <c r="E1609" t="s">
        <v>345</v>
      </c>
      <c r="F1609" s="4">
        <v>0</v>
      </c>
      <c r="J1609" s="4">
        <f>MIN(Table16[[#This Row],[Medicare Outpatient Allowable Rate]:[WPPA Inc Outpatient Allowable Rate]])</f>
        <v>0</v>
      </c>
      <c r="K1609" s="4">
        <f>MAX(Table16[[#This Row],[Blue Cross Outpatient Allowable Rate]:[WPPA Inc Outpatient Allowable Rate]])</f>
        <v>0</v>
      </c>
      <c r="L1609" s="4">
        <f>SUM(Table16[[#This Row],[Price]]*4.42)</f>
        <v>0</v>
      </c>
      <c r="M1609" s="4">
        <v>0</v>
      </c>
      <c r="N1609" s="4">
        <f>SUM(Table16[[#This Row],[ChargeID]]*0.76)</f>
        <v>0</v>
      </c>
      <c r="O1609" s="4">
        <f>SUM(Table16[[#This Row],[Price]]*0.95)</f>
        <v>0</v>
      </c>
      <c r="P1609" s="4">
        <f>SUM(Table16[[#This Row],[Price]]*0.8)</f>
        <v>0</v>
      </c>
      <c r="Q1609" s="4">
        <f>SUM(Table16[[#This Row],[Price]]*0.6)</f>
        <v>0</v>
      </c>
    </row>
    <row r="1610" spans="1:17" x14ac:dyDescent="0.25">
      <c r="A1610" t="s">
        <v>333</v>
      </c>
      <c r="B1610">
        <v>0</v>
      </c>
      <c r="C1610" t="s">
        <v>1436</v>
      </c>
      <c r="D1610">
        <v>636</v>
      </c>
      <c r="E1610" t="s">
        <v>345</v>
      </c>
      <c r="F1610" s="4">
        <v>0</v>
      </c>
      <c r="J1610" s="4">
        <f>MIN(Table16[[#This Row],[Medicare Outpatient Allowable Rate]:[WPPA Inc Outpatient Allowable Rate]])</f>
        <v>0</v>
      </c>
      <c r="K1610" s="4">
        <f>MAX(Table16[[#This Row],[Blue Cross Outpatient Allowable Rate]:[WPPA Inc Outpatient Allowable Rate]])</f>
        <v>0</v>
      </c>
      <c r="L1610" s="4">
        <f>SUM(Table16[[#This Row],[Price]]*4.42)</f>
        <v>0</v>
      </c>
      <c r="M1610" s="4">
        <v>0</v>
      </c>
      <c r="N1610" s="4">
        <f>SUM(Table16[[#This Row],[ChargeID]]*0.76)</f>
        <v>0</v>
      </c>
      <c r="O1610" s="4">
        <f>SUM(Table16[[#This Row],[Price]]*0.95)</f>
        <v>0</v>
      </c>
      <c r="P1610" s="4">
        <f>SUM(Table16[[#This Row],[Price]]*0.8)</f>
        <v>0</v>
      </c>
      <c r="Q1610" s="4">
        <f>SUM(Table16[[#This Row],[Price]]*0.6)</f>
        <v>0</v>
      </c>
    </row>
    <row r="1611" spans="1:17" x14ac:dyDescent="0.25">
      <c r="A1611" t="s">
        <v>333</v>
      </c>
      <c r="B1611">
        <v>0</v>
      </c>
      <c r="C1611" t="s">
        <v>1498</v>
      </c>
      <c r="D1611">
        <v>636</v>
      </c>
      <c r="E1611" t="s">
        <v>345</v>
      </c>
      <c r="F1611" s="4">
        <v>0</v>
      </c>
      <c r="J1611" s="4">
        <f>MIN(Table16[[#This Row],[Medicare Outpatient Allowable Rate]:[WPPA Inc Outpatient Allowable Rate]])</f>
        <v>0</v>
      </c>
      <c r="K1611" s="4">
        <f>MAX(Table16[[#This Row],[Blue Cross Outpatient Allowable Rate]:[WPPA Inc Outpatient Allowable Rate]])</f>
        <v>0</v>
      </c>
      <c r="L1611" s="4">
        <f>SUM(Table16[[#This Row],[Price]]*4.42)</f>
        <v>0</v>
      </c>
      <c r="M1611" s="4">
        <v>0</v>
      </c>
      <c r="N1611" s="4">
        <f>SUM(Table16[[#This Row],[ChargeID]]*0.76)</f>
        <v>0</v>
      </c>
      <c r="O1611" s="4">
        <f>SUM(Table16[[#This Row],[Price]]*0.95)</f>
        <v>0</v>
      </c>
      <c r="P1611" s="4">
        <f>SUM(Table16[[#This Row],[Price]]*0.8)</f>
        <v>0</v>
      </c>
      <c r="Q1611" s="4">
        <f>SUM(Table16[[#This Row],[Price]]*0.6)</f>
        <v>0</v>
      </c>
    </row>
    <row r="1612" spans="1:17" x14ac:dyDescent="0.25">
      <c r="A1612" t="s">
        <v>333</v>
      </c>
      <c r="B1612">
        <v>0</v>
      </c>
      <c r="C1612" t="s">
        <v>1499</v>
      </c>
      <c r="D1612">
        <v>636</v>
      </c>
      <c r="E1612" t="s">
        <v>345</v>
      </c>
      <c r="F1612" s="4">
        <v>0</v>
      </c>
      <c r="J1612" s="4">
        <f>MIN(Table16[[#This Row],[Medicare Outpatient Allowable Rate]:[WPPA Inc Outpatient Allowable Rate]])</f>
        <v>0</v>
      </c>
      <c r="K1612" s="4">
        <f>MAX(Table16[[#This Row],[Blue Cross Outpatient Allowable Rate]:[WPPA Inc Outpatient Allowable Rate]])</f>
        <v>0</v>
      </c>
      <c r="L1612" s="4">
        <f>SUM(Table16[[#This Row],[Price]]*4.42)</f>
        <v>0</v>
      </c>
      <c r="M1612" s="4">
        <v>0</v>
      </c>
      <c r="N1612" s="4">
        <f>SUM(Table16[[#This Row],[ChargeID]]*0.76)</f>
        <v>0</v>
      </c>
      <c r="O1612" s="4">
        <f>SUM(Table16[[#This Row],[Price]]*0.95)</f>
        <v>0</v>
      </c>
      <c r="P1612" s="4">
        <f>SUM(Table16[[#This Row],[Price]]*0.8)</f>
        <v>0</v>
      </c>
      <c r="Q1612" s="4">
        <f>SUM(Table16[[#This Row],[Price]]*0.6)</f>
        <v>0</v>
      </c>
    </row>
    <row r="1613" spans="1:17" x14ac:dyDescent="0.25">
      <c r="A1613" t="s">
        <v>333</v>
      </c>
      <c r="B1613">
        <v>0</v>
      </c>
      <c r="C1613" t="s">
        <v>1549</v>
      </c>
      <c r="D1613">
        <v>636</v>
      </c>
      <c r="E1613" t="s">
        <v>345</v>
      </c>
      <c r="F1613" s="4">
        <v>0</v>
      </c>
      <c r="J1613" s="4">
        <f>MIN(Table16[[#This Row],[Medicare Outpatient Allowable Rate]:[WPPA Inc Outpatient Allowable Rate]])</f>
        <v>0</v>
      </c>
      <c r="K1613" s="4">
        <f>MAX(Table16[[#This Row],[Blue Cross Outpatient Allowable Rate]:[WPPA Inc Outpatient Allowable Rate]])</f>
        <v>0</v>
      </c>
      <c r="L1613" s="4">
        <f>SUM(Table16[[#This Row],[Price]]*4.42)</f>
        <v>0</v>
      </c>
      <c r="M1613" s="4">
        <v>0</v>
      </c>
      <c r="N1613" s="4">
        <f>SUM(Table16[[#This Row],[ChargeID]]*0.76)</f>
        <v>0</v>
      </c>
      <c r="O1613" s="4">
        <f>SUM(Table16[[#This Row],[Price]]*0.95)</f>
        <v>0</v>
      </c>
      <c r="P1613" s="4">
        <f>SUM(Table16[[#This Row],[Price]]*0.8)</f>
        <v>0</v>
      </c>
      <c r="Q1613" s="4">
        <f>SUM(Table16[[#This Row],[Price]]*0.6)</f>
        <v>0</v>
      </c>
    </row>
    <row r="1614" spans="1:17" x14ac:dyDescent="0.25">
      <c r="A1614" t="s">
        <v>333</v>
      </c>
      <c r="B1614">
        <v>0</v>
      </c>
      <c r="C1614" t="s">
        <v>1550</v>
      </c>
      <c r="D1614">
        <v>636</v>
      </c>
      <c r="E1614" t="s">
        <v>337</v>
      </c>
      <c r="F1614" s="4">
        <v>0</v>
      </c>
      <c r="J1614" s="4">
        <f>MIN(Table16[[#This Row],[Medicare Outpatient Allowable Rate]:[WPPA Inc Outpatient Allowable Rate]])</f>
        <v>0</v>
      </c>
      <c r="K1614" s="4">
        <f>MAX(Table16[[#This Row],[Blue Cross Outpatient Allowable Rate]:[WPPA Inc Outpatient Allowable Rate]])</f>
        <v>0</v>
      </c>
      <c r="L1614" s="4">
        <f>SUM(Table16[[#This Row],[Price]]*4.42)</f>
        <v>0</v>
      </c>
      <c r="M1614" s="4">
        <v>0</v>
      </c>
      <c r="N1614" s="4">
        <f>SUM(Table16[[#This Row],[ChargeID]]*0.76)</f>
        <v>0</v>
      </c>
      <c r="O1614" s="4">
        <f>SUM(Table16[[#This Row],[Price]]*0.95)</f>
        <v>0</v>
      </c>
      <c r="P1614" s="4">
        <f>SUM(Table16[[#This Row],[Price]]*0.8)</f>
        <v>0</v>
      </c>
      <c r="Q1614" s="4">
        <f>SUM(Table16[[#This Row],[Price]]*0.6)</f>
        <v>0</v>
      </c>
    </row>
    <row r="1615" spans="1:17" x14ac:dyDescent="0.25">
      <c r="A1615" t="s">
        <v>333</v>
      </c>
      <c r="B1615">
        <v>0</v>
      </c>
      <c r="C1615" t="s">
        <v>1551</v>
      </c>
      <c r="D1615">
        <v>636</v>
      </c>
      <c r="E1615" t="s">
        <v>343</v>
      </c>
      <c r="F1615" s="4">
        <v>0</v>
      </c>
      <c r="J1615" s="4">
        <f>MIN(Table16[[#This Row],[Medicare Outpatient Allowable Rate]:[WPPA Inc Outpatient Allowable Rate]])</f>
        <v>0</v>
      </c>
      <c r="K1615" s="4">
        <f>MAX(Table16[[#This Row],[Blue Cross Outpatient Allowable Rate]:[WPPA Inc Outpatient Allowable Rate]])</f>
        <v>0</v>
      </c>
      <c r="L1615" s="4">
        <f>SUM(Table16[[#This Row],[Price]]*4.42)</f>
        <v>0</v>
      </c>
      <c r="M1615" s="4">
        <v>0</v>
      </c>
      <c r="N1615" s="4">
        <f>SUM(Table16[[#This Row],[ChargeID]]*0.76)</f>
        <v>0</v>
      </c>
      <c r="O1615" s="4">
        <f>SUM(Table16[[#This Row],[Price]]*0.95)</f>
        <v>0</v>
      </c>
      <c r="P1615" s="4">
        <f>SUM(Table16[[#This Row],[Price]]*0.8)</f>
        <v>0</v>
      </c>
      <c r="Q1615" s="4">
        <f>SUM(Table16[[#This Row],[Price]]*0.6)</f>
        <v>0</v>
      </c>
    </row>
    <row r="1616" spans="1:17" x14ac:dyDescent="0.25">
      <c r="A1616" t="s">
        <v>333</v>
      </c>
      <c r="B1616">
        <v>0</v>
      </c>
      <c r="C1616" t="s">
        <v>1552</v>
      </c>
      <c r="D1616">
        <v>636</v>
      </c>
      <c r="E1616" t="s">
        <v>345</v>
      </c>
      <c r="F1616" s="4">
        <v>0</v>
      </c>
      <c r="J1616" s="4">
        <f>MIN(Table16[[#This Row],[Medicare Outpatient Allowable Rate]:[WPPA Inc Outpatient Allowable Rate]])</f>
        <v>0</v>
      </c>
      <c r="K1616" s="4">
        <f>MAX(Table16[[#This Row],[Blue Cross Outpatient Allowable Rate]:[WPPA Inc Outpatient Allowable Rate]])</f>
        <v>0</v>
      </c>
      <c r="L1616" s="4">
        <f>SUM(Table16[[#This Row],[Price]]*4.42)</f>
        <v>0</v>
      </c>
      <c r="M1616" s="4">
        <v>0</v>
      </c>
      <c r="N1616" s="4">
        <f>SUM(Table16[[#This Row],[ChargeID]]*0.76)</f>
        <v>0</v>
      </c>
      <c r="O1616" s="4">
        <f>SUM(Table16[[#This Row],[Price]]*0.95)</f>
        <v>0</v>
      </c>
      <c r="P1616" s="4">
        <f>SUM(Table16[[#This Row],[Price]]*0.8)</f>
        <v>0</v>
      </c>
      <c r="Q1616" s="4">
        <f>SUM(Table16[[#This Row],[Price]]*0.6)</f>
        <v>0</v>
      </c>
    </row>
    <row r="1617" spans="1:17" x14ac:dyDescent="0.25">
      <c r="A1617" t="s">
        <v>333</v>
      </c>
      <c r="B1617">
        <v>0</v>
      </c>
      <c r="C1617" t="s">
        <v>1356</v>
      </c>
      <c r="D1617">
        <v>636</v>
      </c>
      <c r="E1617" t="s">
        <v>345</v>
      </c>
      <c r="F1617" s="4">
        <v>0</v>
      </c>
      <c r="J1617" s="4">
        <f>MIN(Table16[[#This Row],[Medicare Outpatient Allowable Rate]:[WPPA Inc Outpatient Allowable Rate]])</f>
        <v>0</v>
      </c>
      <c r="K1617" s="4">
        <f>MAX(Table16[[#This Row],[Blue Cross Outpatient Allowable Rate]:[WPPA Inc Outpatient Allowable Rate]])</f>
        <v>0</v>
      </c>
      <c r="L1617" s="4">
        <f>SUM(Table16[[#This Row],[Price]]*4.42)</f>
        <v>0</v>
      </c>
      <c r="M1617" s="4">
        <v>0</v>
      </c>
      <c r="N1617" s="4">
        <f>SUM(Table16[[#This Row],[ChargeID]]*0.76)</f>
        <v>0</v>
      </c>
      <c r="O1617" s="4">
        <f>SUM(Table16[[#This Row],[Price]]*0.95)</f>
        <v>0</v>
      </c>
      <c r="P1617" s="4">
        <f>SUM(Table16[[#This Row],[Price]]*0.8)</f>
        <v>0</v>
      </c>
      <c r="Q1617" s="4">
        <f>SUM(Table16[[#This Row],[Price]]*0.6)</f>
        <v>0</v>
      </c>
    </row>
    <row r="1618" spans="1:17" x14ac:dyDescent="0.25">
      <c r="A1618" t="s">
        <v>333</v>
      </c>
      <c r="B1618">
        <v>0</v>
      </c>
      <c r="C1618" t="s">
        <v>1553</v>
      </c>
      <c r="D1618">
        <v>636</v>
      </c>
      <c r="E1618" t="s">
        <v>345</v>
      </c>
      <c r="F1618" s="4">
        <v>0</v>
      </c>
      <c r="J1618" s="4">
        <f>MIN(Table16[[#This Row],[Medicare Outpatient Allowable Rate]:[WPPA Inc Outpatient Allowable Rate]])</f>
        <v>0</v>
      </c>
      <c r="K1618" s="4">
        <f>MAX(Table16[[#This Row],[Blue Cross Outpatient Allowable Rate]:[WPPA Inc Outpatient Allowable Rate]])</f>
        <v>0</v>
      </c>
      <c r="L1618" s="4">
        <f>SUM(Table16[[#This Row],[Price]]*4.42)</f>
        <v>0</v>
      </c>
      <c r="M1618" s="4">
        <v>0</v>
      </c>
      <c r="N1618" s="4">
        <f>SUM(Table16[[#This Row],[ChargeID]]*0.76)</f>
        <v>0</v>
      </c>
      <c r="O1618" s="4">
        <f>SUM(Table16[[#This Row],[Price]]*0.95)</f>
        <v>0</v>
      </c>
      <c r="P1618" s="4">
        <f>SUM(Table16[[#This Row],[Price]]*0.8)</f>
        <v>0</v>
      </c>
      <c r="Q1618" s="4">
        <f>SUM(Table16[[#This Row],[Price]]*0.6)</f>
        <v>0</v>
      </c>
    </row>
    <row r="1619" spans="1:17" x14ac:dyDescent="0.25">
      <c r="A1619" t="s">
        <v>333</v>
      </c>
      <c r="B1619">
        <v>0</v>
      </c>
      <c r="C1619" t="s">
        <v>1554</v>
      </c>
      <c r="D1619">
        <v>636</v>
      </c>
      <c r="E1619" t="s">
        <v>345</v>
      </c>
      <c r="F1619" s="4">
        <v>0</v>
      </c>
      <c r="J1619" s="4">
        <f>MIN(Table16[[#This Row],[Medicare Outpatient Allowable Rate]:[WPPA Inc Outpatient Allowable Rate]])</f>
        <v>0</v>
      </c>
      <c r="K1619" s="4">
        <f>MAX(Table16[[#This Row],[Blue Cross Outpatient Allowable Rate]:[WPPA Inc Outpatient Allowable Rate]])</f>
        <v>0</v>
      </c>
      <c r="L1619" s="4">
        <f>SUM(Table16[[#This Row],[Price]]*4.42)</f>
        <v>0</v>
      </c>
      <c r="M1619" s="4">
        <v>0</v>
      </c>
      <c r="N1619" s="4">
        <f>SUM(Table16[[#This Row],[ChargeID]]*0.76)</f>
        <v>0</v>
      </c>
      <c r="O1619" s="4">
        <f>SUM(Table16[[#This Row],[Price]]*0.95)</f>
        <v>0</v>
      </c>
      <c r="P1619" s="4">
        <f>SUM(Table16[[#This Row],[Price]]*0.8)</f>
        <v>0</v>
      </c>
      <c r="Q1619" s="4">
        <f>SUM(Table16[[#This Row],[Price]]*0.6)</f>
        <v>0</v>
      </c>
    </row>
    <row r="1620" spans="1:17" x14ac:dyDescent="0.25">
      <c r="A1620" t="s">
        <v>333</v>
      </c>
      <c r="B1620">
        <v>0</v>
      </c>
      <c r="C1620" t="s">
        <v>1030</v>
      </c>
      <c r="D1620">
        <v>636</v>
      </c>
      <c r="E1620" t="s">
        <v>345</v>
      </c>
      <c r="F1620" s="4">
        <v>0</v>
      </c>
      <c r="J1620" s="4">
        <f>MIN(Table16[[#This Row],[Medicare Outpatient Allowable Rate]:[WPPA Inc Outpatient Allowable Rate]])</f>
        <v>0</v>
      </c>
      <c r="K1620" s="4">
        <f>MAX(Table16[[#This Row],[Blue Cross Outpatient Allowable Rate]:[WPPA Inc Outpatient Allowable Rate]])</f>
        <v>0</v>
      </c>
      <c r="L1620" s="4">
        <f>SUM(Table16[[#This Row],[Price]]*4.42)</f>
        <v>0</v>
      </c>
      <c r="M1620" s="4">
        <v>0</v>
      </c>
      <c r="N1620" s="4">
        <f>SUM(Table16[[#This Row],[ChargeID]]*0.76)</f>
        <v>0</v>
      </c>
      <c r="O1620" s="4">
        <f>SUM(Table16[[#This Row],[Price]]*0.95)</f>
        <v>0</v>
      </c>
      <c r="P1620" s="4">
        <f>SUM(Table16[[#This Row],[Price]]*0.8)</f>
        <v>0</v>
      </c>
      <c r="Q1620" s="4">
        <f>SUM(Table16[[#This Row],[Price]]*0.6)</f>
        <v>0</v>
      </c>
    </row>
    <row r="1621" spans="1:17" x14ac:dyDescent="0.25">
      <c r="A1621" t="s">
        <v>333</v>
      </c>
      <c r="B1621">
        <v>0</v>
      </c>
      <c r="C1621" t="s">
        <v>1555</v>
      </c>
      <c r="D1621">
        <v>636</v>
      </c>
      <c r="E1621" t="s">
        <v>471</v>
      </c>
      <c r="F1621" s="4">
        <v>0</v>
      </c>
      <c r="J1621" s="4">
        <f>MIN(Table16[[#This Row],[Medicare Outpatient Allowable Rate]:[WPPA Inc Outpatient Allowable Rate]])</f>
        <v>0</v>
      </c>
      <c r="K1621" s="4">
        <f>MAX(Table16[[#This Row],[Blue Cross Outpatient Allowable Rate]:[WPPA Inc Outpatient Allowable Rate]])</f>
        <v>0</v>
      </c>
      <c r="L1621" s="4">
        <f>SUM(Table16[[#This Row],[Price]]*4.42)</f>
        <v>0</v>
      </c>
      <c r="M1621" s="4">
        <v>0</v>
      </c>
      <c r="N1621" s="4">
        <f>SUM(Table16[[#This Row],[ChargeID]]*0.76)</f>
        <v>0</v>
      </c>
      <c r="O1621" s="4">
        <f>SUM(Table16[[#This Row],[Price]]*0.95)</f>
        <v>0</v>
      </c>
      <c r="P1621" s="4">
        <f>SUM(Table16[[#This Row],[Price]]*0.8)</f>
        <v>0</v>
      </c>
      <c r="Q1621" s="4">
        <f>SUM(Table16[[#This Row],[Price]]*0.6)</f>
        <v>0</v>
      </c>
    </row>
    <row r="1622" spans="1:17" x14ac:dyDescent="0.25">
      <c r="A1622" t="s">
        <v>333</v>
      </c>
      <c r="B1622">
        <v>0</v>
      </c>
      <c r="C1622" t="s">
        <v>1556</v>
      </c>
      <c r="D1622">
        <v>636</v>
      </c>
      <c r="E1622" t="s">
        <v>353</v>
      </c>
      <c r="F1622" s="4">
        <v>0</v>
      </c>
      <c r="J1622" s="4">
        <f>MIN(Table16[[#This Row],[Medicare Outpatient Allowable Rate]:[WPPA Inc Outpatient Allowable Rate]])</f>
        <v>0</v>
      </c>
      <c r="K1622" s="4">
        <f>MAX(Table16[[#This Row],[Blue Cross Outpatient Allowable Rate]:[WPPA Inc Outpatient Allowable Rate]])</f>
        <v>0</v>
      </c>
      <c r="L1622" s="4">
        <f>SUM(Table16[[#This Row],[Price]]*4.42)</f>
        <v>0</v>
      </c>
      <c r="M1622" s="4">
        <v>0</v>
      </c>
      <c r="N1622" s="4">
        <f>SUM(Table16[[#This Row],[ChargeID]]*0.76)</f>
        <v>0</v>
      </c>
      <c r="O1622" s="4">
        <f>SUM(Table16[[#This Row],[Price]]*0.95)</f>
        <v>0</v>
      </c>
      <c r="P1622" s="4">
        <f>SUM(Table16[[#This Row],[Price]]*0.8)</f>
        <v>0</v>
      </c>
      <c r="Q1622" s="4">
        <f>SUM(Table16[[#This Row],[Price]]*0.6)</f>
        <v>0</v>
      </c>
    </row>
    <row r="1623" spans="1:17" x14ac:dyDescent="0.25">
      <c r="A1623" t="s">
        <v>333</v>
      </c>
      <c r="B1623">
        <v>0</v>
      </c>
      <c r="C1623" t="s">
        <v>1557</v>
      </c>
      <c r="D1623">
        <v>636</v>
      </c>
      <c r="E1623" t="s">
        <v>353</v>
      </c>
      <c r="F1623" s="4">
        <v>0</v>
      </c>
      <c r="J1623" s="4">
        <f>MIN(Table16[[#This Row],[Medicare Outpatient Allowable Rate]:[WPPA Inc Outpatient Allowable Rate]])</f>
        <v>0</v>
      </c>
      <c r="K1623" s="4">
        <f>MAX(Table16[[#This Row],[Blue Cross Outpatient Allowable Rate]:[WPPA Inc Outpatient Allowable Rate]])</f>
        <v>0</v>
      </c>
      <c r="L1623" s="4">
        <f>SUM(Table16[[#This Row],[Price]]*4.42)</f>
        <v>0</v>
      </c>
      <c r="M1623" s="4">
        <v>0</v>
      </c>
      <c r="N1623" s="4">
        <f>SUM(Table16[[#This Row],[ChargeID]]*0.76)</f>
        <v>0</v>
      </c>
      <c r="O1623" s="4">
        <f>SUM(Table16[[#This Row],[Price]]*0.95)</f>
        <v>0</v>
      </c>
      <c r="P1623" s="4">
        <f>SUM(Table16[[#This Row],[Price]]*0.8)</f>
        <v>0</v>
      </c>
      <c r="Q1623" s="4">
        <f>SUM(Table16[[#This Row],[Price]]*0.6)</f>
        <v>0</v>
      </c>
    </row>
    <row r="1624" spans="1:17" x14ac:dyDescent="0.25">
      <c r="A1624" t="s">
        <v>333</v>
      </c>
      <c r="B1624">
        <v>0</v>
      </c>
      <c r="C1624" t="s">
        <v>1558</v>
      </c>
      <c r="D1624">
        <v>636</v>
      </c>
      <c r="E1624" t="s">
        <v>356</v>
      </c>
      <c r="F1624" s="4">
        <v>0</v>
      </c>
      <c r="J1624" s="4">
        <f>MIN(Table16[[#This Row],[Medicare Outpatient Allowable Rate]:[WPPA Inc Outpatient Allowable Rate]])</f>
        <v>0</v>
      </c>
      <c r="K1624" s="4">
        <f>MAX(Table16[[#This Row],[Blue Cross Outpatient Allowable Rate]:[WPPA Inc Outpatient Allowable Rate]])</f>
        <v>0</v>
      </c>
      <c r="L1624" s="4">
        <f>SUM(Table16[[#This Row],[Price]]*4.42)</f>
        <v>0</v>
      </c>
      <c r="M1624" s="4">
        <v>0</v>
      </c>
      <c r="N1624" s="4">
        <f>SUM(Table16[[#This Row],[ChargeID]]*0.76)</f>
        <v>0</v>
      </c>
      <c r="O1624" s="4">
        <f>SUM(Table16[[#This Row],[Price]]*0.95)</f>
        <v>0</v>
      </c>
      <c r="P1624" s="4">
        <f>SUM(Table16[[#This Row],[Price]]*0.8)</f>
        <v>0</v>
      </c>
      <c r="Q1624" s="4">
        <f>SUM(Table16[[#This Row],[Price]]*0.6)</f>
        <v>0</v>
      </c>
    </row>
    <row r="1625" spans="1:17" x14ac:dyDescent="0.25">
      <c r="A1625" t="s">
        <v>333</v>
      </c>
      <c r="B1625">
        <v>0</v>
      </c>
      <c r="C1625" t="s">
        <v>1559</v>
      </c>
      <c r="D1625">
        <v>636</v>
      </c>
      <c r="E1625" t="s">
        <v>345</v>
      </c>
      <c r="F1625" s="4">
        <v>0</v>
      </c>
      <c r="J1625" s="4">
        <f>MIN(Table16[[#This Row],[Medicare Outpatient Allowable Rate]:[WPPA Inc Outpatient Allowable Rate]])</f>
        <v>0</v>
      </c>
      <c r="K1625" s="4">
        <f>MAX(Table16[[#This Row],[Blue Cross Outpatient Allowable Rate]:[WPPA Inc Outpatient Allowable Rate]])</f>
        <v>0</v>
      </c>
      <c r="L1625" s="4">
        <f>SUM(Table16[[#This Row],[Price]]*4.42)</f>
        <v>0</v>
      </c>
      <c r="M1625" s="4">
        <v>0</v>
      </c>
      <c r="N1625" s="4">
        <f>SUM(Table16[[#This Row],[ChargeID]]*0.76)</f>
        <v>0</v>
      </c>
      <c r="O1625" s="4">
        <f>SUM(Table16[[#This Row],[Price]]*0.95)</f>
        <v>0</v>
      </c>
      <c r="P1625" s="4">
        <f>SUM(Table16[[#This Row],[Price]]*0.8)</f>
        <v>0</v>
      </c>
      <c r="Q1625" s="4">
        <f>SUM(Table16[[#This Row],[Price]]*0.6)</f>
        <v>0</v>
      </c>
    </row>
    <row r="1626" spans="1:17" x14ac:dyDescent="0.25">
      <c r="A1626" t="s">
        <v>333</v>
      </c>
      <c r="B1626">
        <v>0</v>
      </c>
      <c r="C1626" t="s">
        <v>1559</v>
      </c>
      <c r="D1626">
        <v>636</v>
      </c>
      <c r="E1626" t="s">
        <v>345</v>
      </c>
      <c r="F1626" s="4">
        <v>0</v>
      </c>
      <c r="J1626" s="4">
        <f>MIN(Table16[[#This Row],[Medicare Outpatient Allowable Rate]:[WPPA Inc Outpatient Allowable Rate]])</f>
        <v>0</v>
      </c>
      <c r="K1626" s="4">
        <f>MAX(Table16[[#This Row],[Blue Cross Outpatient Allowable Rate]:[WPPA Inc Outpatient Allowable Rate]])</f>
        <v>0</v>
      </c>
      <c r="L1626" s="4">
        <f>SUM(Table16[[#This Row],[Price]]*4.42)</f>
        <v>0</v>
      </c>
      <c r="M1626" s="4">
        <v>0</v>
      </c>
      <c r="N1626" s="4">
        <f>SUM(Table16[[#This Row],[ChargeID]]*0.76)</f>
        <v>0</v>
      </c>
      <c r="O1626" s="4">
        <f>SUM(Table16[[#This Row],[Price]]*0.95)</f>
        <v>0</v>
      </c>
      <c r="P1626" s="4">
        <f>SUM(Table16[[#This Row],[Price]]*0.8)</f>
        <v>0</v>
      </c>
      <c r="Q1626" s="4">
        <f>SUM(Table16[[#This Row],[Price]]*0.6)</f>
        <v>0</v>
      </c>
    </row>
    <row r="1627" spans="1:17" x14ac:dyDescent="0.25">
      <c r="A1627" t="s">
        <v>333</v>
      </c>
      <c r="B1627">
        <v>0</v>
      </c>
      <c r="C1627" t="s">
        <v>1560</v>
      </c>
      <c r="D1627">
        <v>636</v>
      </c>
      <c r="E1627" t="s">
        <v>345</v>
      </c>
      <c r="F1627" s="4">
        <v>0</v>
      </c>
      <c r="J1627" s="4">
        <f>MIN(Table16[[#This Row],[Medicare Outpatient Allowable Rate]:[WPPA Inc Outpatient Allowable Rate]])</f>
        <v>0</v>
      </c>
      <c r="K1627" s="4">
        <f>MAX(Table16[[#This Row],[Blue Cross Outpatient Allowable Rate]:[WPPA Inc Outpatient Allowable Rate]])</f>
        <v>0</v>
      </c>
      <c r="L1627" s="4">
        <f>SUM(Table16[[#This Row],[Price]]*4.42)</f>
        <v>0</v>
      </c>
      <c r="M1627" s="4">
        <v>0</v>
      </c>
      <c r="N1627" s="4">
        <f>SUM(Table16[[#This Row],[ChargeID]]*0.76)</f>
        <v>0</v>
      </c>
      <c r="O1627" s="4">
        <f>SUM(Table16[[#This Row],[Price]]*0.95)</f>
        <v>0</v>
      </c>
      <c r="P1627" s="4">
        <f>SUM(Table16[[#This Row],[Price]]*0.8)</f>
        <v>0</v>
      </c>
      <c r="Q1627" s="4">
        <f>SUM(Table16[[#This Row],[Price]]*0.6)</f>
        <v>0</v>
      </c>
    </row>
    <row r="1628" spans="1:17" x14ac:dyDescent="0.25">
      <c r="A1628" t="s">
        <v>333</v>
      </c>
      <c r="B1628">
        <v>0</v>
      </c>
      <c r="C1628" t="s">
        <v>1561</v>
      </c>
      <c r="D1628">
        <v>636</v>
      </c>
      <c r="E1628" t="s">
        <v>345</v>
      </c>
      <c r="F1628" s="4">
        <v>0</v>
      </c>
      <c r="J1628" s="4">
        <f>MIN(Table16[[#This Row],[Medicare Outpatient Allowable Rate]:[WPPA Inc Outpatient Allowable Rate]])</f>
        <v>0</v>
      </c>
      <c r="K1628" s="4">
        <f>MAX(Table16[[#This Row],[Blue Cross Outpatient Allowable Rate]:[WPPA Inc Outpatient Allowable Rate]])</f>
        <v>0</v>
      </c>
      <c r="L1628" s="4">
        <f>SUM(Table16[[#This Row],[Price]]*4.42)</f>
        <v>0</v>
      </c>
      <c r="M1628" s="4">
        <v>0</v>
      </c>
      <c r="N1628" s="4">
        <f>SUM(Table16[[#This Row],[ChargeID]]*0.76)</f>
        <v>0</v>
      </c>
      <c r="O1628" s="4">
        <f>SUM(Table16[[#This Row],[Price]]*0.95)</f>
        <v>0</v>
      </c>
      <c r="P1628" s="4">
        <f>SUM(Table16[[#This Row],[Price]]*0.8)</f>
        <v>0</v>
      </c>
      <c r="Q1628" s="4">
        <f>SUM(Table16[[#This Row],[Price]]*0.6)</f>
        <v>0</v>
      </c>
    </row>
    <row r="1629" spans="1:17" x14ac:dyDescent="0.25">
      <c r="A1629" t="s">
        <v>333</v>
      </c>
      <c r="B1629">
        <v>0</v>
      </c>
      <c r="C1629" t="s">
        <v>1562</v>
      </c>
      <c r="D1629">
        <v>636</v>
      </c>
      <c r="E1629" t="s">
        <v>345</v>
      </c>
      <c r="F1629" s="4">
        <v>0</v>
      </c>
      <c r="J1629" s="4">
        <f>MIN(Table16[[#This Row],[Medicare Outpatient Allowable Rate]:[WPPA Inc Outpatient Allowable Rate]])</f>
        <v>0</v>
      </c>
      <c r="K1629" s="4">
        <f>MAX(Table16[[#This Row],[Blue Cross Outpatient Allowable Rate]:[WPPA Inc Outpatient Allowable Rate]])</f>
        <v>0</v>
      </c>
      <c r="L1629" s="4">
        <f>SUM(Table16[[#This Row],[Price]]*4.42)</f>
        <v>0</v>
      </c>
      <c r="M1629" s="4">
        <v>0</v>
      </c>
      <c r="N1629" s="4">
        <f>SUM(Table16[[#This Row],[ChargeID]]*0.76)</f>
        <v>0</v>
      </c>
      <c r="O1629" s="4">
        <f>SUM(Table16[[#This Row],[Price]]*0.95)</f>
        <v>0</v>
      </c>
      <c r="P1629" s="4">
        <f>SUM(Table16[[#This Row],[Price]]*0.8)</f>
        <v>0</v>
      </c>
      <c r="Q1629" s="4">
        <f>SUM(Table16[[#This Row],[Price]]*0.6)</f>
        <v>0</v>
      </c>
    </row>
    <row r="1630" spans="1:17" x14ac:dyDescent="0.25">
      <c r="A1630" t="s">
        <v>333</v>
      </c>
      <c r="B1630">
        <v>0</v>
      </c>
      <c r="C1630" t="s">
        <v>719</v>
      </c>
      <c r="D1630">
        <v>636</v>
      </c>
      <c r="E1630" t="s">
        <v>345</v>
      </c>
      <c r="F1630" s="4">
        <v>0</v>
      </c>
      <c r="J1630" s="4">
        <f>MIN(Table16[[#This Row],[Medicare Outpatient Allowable Rate]:[WPPA Inc Outpatient Allowable Rate]])</f>
        <v>0</v>
      </c>
      <c r="K1630" s="4">
        <f>MAX(Table16[[#This Row],[Blue Cross Outpatient Allowable Rate]:[WPPA Inc Outpatient Allowable Rate]])</f>
        <v>0</v>
      </c>
      <c r="L1630" s="4">
        <f>SUM(Table16[[#This Row],[Price]]*4.42)</f>
        <v>0</v>
      </c>
      <c r="M1630" s="4">
        <v>0</v>
      </c>
      <c r="N1630" s="4">
        <f>SUM(Table16[[#This Row],[ChargeID]]*0.76)</f>
        <v>0</v>
      </c>
      <c r="O1630" s="4">
        <f>SUM(Table16[[#This Row],[Price]]*0.95)</f>
        <v>0</v>
      </c>
      <c r="P1630" s="4">
        <f>SUM(Table16[[#This Row],[Price]]*0.8)</f>
        <v>0</v>
      </c>
      <c r="Q1630" s="4">
        <f>SUM(Table16[[#This Row],[Price]]*0.6)</f>
        <v>0</v>
      </c>
    </row>
    <row r="1631" spans="1:17" x14ac:dyDescent="0.25">
      <c r="A1631" t="s">
        <v>333</v>
      </c>
      <c r="B1631">
        <v>0</v>
      </c>
      <c r="C1631" t="s">
        <v>532</v>
      </c>
      <c r="D1631">
        <v>636</v>
      </c>
      <c r="E1631" t="s">
        <v>345</v>
      </c>
      <c r="F1631" s="4">
        <v>0</v>
      </c>
      <c r="J1631" s="4">
        <f>MIN(Table16[[#This Row],[Medicare Outpatient Allowable Rate]:[WPPA Inc Outpatient Allowable Rate]])</f>
        <v>0</v>
      </c>
      <c r="K1631" s="4">
        <f>MAX(Table16[[#This Row],[Blue Cross Outpatient Allowable Rate]:[WPPA Inc Outpatient Allowable Rate]])</f>
        <v>0</v>
      </c>
      <c r="L1631" s="4">
        <f>SUM(Table16[[#This Row],[Price]]*4.42)</f>
        <v>0</v>
      </c>
      <c r="M1631" s="4">
        <v>0</v>
      </c>
      <c r="N1631" s="4">
        <f>SUM(Table16[[#This Row],[ChargeID]]*0.76)</f>
        <v>0</v>
      </c>
      <c r="O1631" s="4">
        <f>SUM(Table16[[#This Row],[Price]]*0.95)</f>
        <v>0</v>
      </c>
      <c r="P1631" s="4">
        <f>SUM(Table16[[#This Row],[Price]]*0.8)</f>
        <v>0</v>
      </c>
      <c r="Q1631" s="4">
        <f>SUM(Table16[[#This Row],[Price]]*0.6)</f>
        <v>0</v>
      </c>
    </row>
    <row r="1632" spans="1:17" x14ac:dyDescent="0.25">
      <c r="A1632" t="s">
        <v>333</v>
      </c>
      <c r="B1632">
        <v>0</v>
      </c>
      <c r="C1632" t="s">
        <v>1563</v>
      </c>
      <c r="D1632">
        <v>636</v>
      </c>
      <c r="E1632" t="s">
        <v>426</v>
      </c>
      <c r="F1632" s="4">
        <v>0</v>
      </c>
      <c r="J1632" s="4">
        <f>MIN(Table16[[#This Row],[Medicare Outpatient Allowable Rate]:[WPPA Inc Outpatient Allowable Rate]])</f>
        <v>0</v>
      </c>
      <c r="K1632" s="4">
        <f>MAX(Table16[[#This Row],[Blue Cross Outpatient Allowable Rate]:[WPPA Inc Outpatient Allowable Rate]])</f>
        <v>0</v>
      </c>
      <c r="L1632" s="4">
        <f>SUM(Table16[[#This Row],[Price]]*4.42)</f>
        <v>0</v>
      </c>
      <c r="M1632" s="4">
        <v>0</v>
      </c>
      <c r="N1632" s="4">
        <f>SUM(Table16[[#This Row],[ChargeID]]*0.76)</f>
        <v>0</v>
      </c>
      <c r="O1632" s="4">
        <f>SUM(Table16[[#This Row],[Price]]*0.95)</f>
        <v>0</v>
      </c>
      <c r="P1632" s="4">
        <f>SUM(Table16[[#This Row],[Price]]*0.8)</f>
        <v>0</v>
      </c>
      <c r="Q1632" s="4">
        <f>SUM(Table16[[#This Row],[Price]]*0.6)</f>
        <v>0</v>
      </c>
    </row>
    <row r="1633" spans="1:17" x14ac:dyDescent="0.25">
      <c r="A1633" t="s">
        <v>333</v>
      </c>
      <c r="B1633">
        <v>0</v>
      </c>
      <c r="C1633" t="s">
        <v>1289</v>
      </c>
      <c r="D1633">
        <v>636</v>
      </c>
      <c r="E1633" t="s">
        <v>345</v>
      </c>
      <c r="F1633" s="4">
        <v>0</v>
      </c>
      <c r="J1633" s="4">
        <f>MIN(Table16[[#This Row],[Medicare Outpatient Allowable Rate]:[WPPA Inc Outpatient Allowable Rate]])</f>
        <v>0</v>
      </c>
      <c r="K1633" s="4">
        <f>MAX(Table16[[#This Row],[Blue Cross Outpatient Allowable Rate]:[WPPA Inc Outpatient Allowable Rate]])</f>
        <v>0</v>
      </c>
      <c r="L1633" s="4">
        <f>SUM(Table16[[#This Row],[Price]]*4.42)</f>
        <v>0</v>
      </c>
      <c r="M1633" s="4">
        <v>0</v>
      </c>
      <c r="N1633" s="4">
        <f>SUM(Table16[[#This Row],[ChargeID]]*0.76)</f>
        <v>0</v>
      </c>
      <c r="O1633" s="4">
        <f>SUM(Table16[[#This Row],[Price]]*0.95)</f>
        <v>0</v>
      </c>
      <c r="P1633" s="4">
        <f>SUM(Table16[[#This Row],[Price]]*0.8)</f>
        <v>0</v>
      </c>
      <c r="Q1633" s="4">
        <f>SUM(Table16[[#This Row],[Price]]*0.6)</f>
        <v>0</v>
      </c>
    </row>
    <row r="1634" spans="1:17" x14ac:dyDescent="0.25">
      <c r="A1634" t="s">
        <v>333</v>
      </c>
      <c r="B1634">
        <v>0</v>
      </c>
      <c r="C1634" t="s">
        <v>1153</v>
      </c>
      <c r="D1634">
        <v>636</v>
      </c>
      <c r="E1634" t="s">
        <v>345</v>
      </c>
      <c r="F1634" s="4">
        <v>0</v>
      </c>
      <c r="J1634" s="4">
        <f>MIN(Table16[[#This Row],[Medicare Outpatient Allowable Rate]:[WPPA Inc Outpatient Allowable Rate]])</f>
        <v>0</v>
      </c>
      <c r="K1634" s="4">
        <f>MAX(Table16[[#This Row],[Blue Cross Outpatient Allowable Rate]:[WPPA Inc Outpatient Allowable Rate]])</f>
        <v>0</v>
      </c>
      <c r="L1634" s="4">
        <f>SUM(Table16[[#This Row],[Price]]*4.42)</f>
        <v>0</v>
      </c>
      <c r="M1634" s="4">
        <v>0</v>
      </c>
      <c r="N1634" s="4">
        <f>SUM(Table16[[#This Row],[ChargeID]]*0.76)</f>
        <v>0</v>
      </c>
      <c r="O1634" s="4">
        <f>SUM(Table16[[#This Row],[Price]]*0.95)</f>
        <v>0</v>
      </c>
      <c r="P1634" s="4">
        <f>SUM(Table16[[#This Row],[Price]]*0.8)</f>
        <v>0</v>
      </c>
      <c r="Q1634" s="4">
        <f>SUM(Table16[[#This Row],[Price]]*0.6)</f>
        <v>0</v>
      </c>
    </row>
    <row r="1635" spans="1:17" x14ac:dyDescent="0.25">
      <c r="A1635" t="s">
        <v>333</v>
      </c>
      <c r="B1635">
        <v>0</v>
      </c>
      <c r="C1635" t="s">
        <v>1564</v>
      </c>
      <c r="D1635">
        <v>636</v>
      </c>
      <c r="E1635" t="s">
        <v>353</v>
      </c>
      <c r="F1635" s="4">
        <v>0</v>
      </c>
      <c r="J1635" s="4">
        <f>MIN(Table16[[#This Row],[Medicare Outpatient Allowable Rate]:[WPPA Inc Outpatient Allowable Rate]])</f>
        <v>0</v>
      </c>
      <c r="K1635" s="4">
        <f>MAX(Table16[[#This Row],[Blue Cross Outpatient Allowable Rate]:[WPPA Inc Outpatient Allowable Rate]])</f>
        <v>0</v>
      </c>
      <c r="L1635" s="4">
        <f>SUM(Table16[[#This Row],[Price]]*4.42)</f>
        <v>0</v>
      </c>
      <c r="M1635" s="4">
        <v>0</v>
      </c>
      <c r="N1635" s="4">
        <f>SUM(Table16[[#This Row],[ChargeID]]*0.76)</f>
        <v>0</v>
      </c>
      <c r="O1635" s="4">
        <f>SUM(Table16[[#This Row],[Price]]*0.95)</f>
        <v>0</v>
      </c>
      <c r="P1635" s="4">
        <f>SUM(Table16[[#This Row],[Price]]*0.8)</f>
        <v>0</v>
      </c>
      <c r="Q1635" s="4">
        <f>SUM(Table16[[#This Row],[Price]]*0.6)</f>
        <v>0</v>
      </c>
    </row>
    <row r="1636" spans="1:17" x14ac:dyDescent="0.25">
      <c r="A1636" t="s">
        <v>333</v>
      </c>
      <c r="B1636">
        <v>0</v>
      </c>
      <c r="C1636" t="s">
        <v>1565</v>
      </c>
      <c r="D1636">
        <v>636</v>
      </c>
      <c r="E1636" t="s">
        <v>353</v>
      </c>
      <c r="F1636" s="4">
        <v>0</v>
      </c>
      <c r="J1636" s="4">
        <f>MIN(Table16[[#This Row],[Medicare Outpatient Allowable Rate]:[WPPA Inc Outpatient Allowable Rate]])</f>
        <v>0</v>
      </c>
      <c r="K1636" s="4">
        <f>MAX(Table16[[#This Row],[Blue Cross Outpatient Allowable Rate]:[WPPA Inc Outpatient Allowable Rate]])</f>
        <v>0</v>
      </c>
      <c r="L1636" s="4">
        <f>SUM(Table16[[#This Row],[Price]]*4.42)</f>
        <v>0</v>
      </c>
      <c r="M1636" s="4">
        <v>0</v>
      </c>
      <c r="N1636" s="4">
        <f>SUM(Table16[[#This Row],[ChargeID]]*0.76)</f>
        <v>0</v>
      </c>
      <c r="O1636" s="4">
        <f>SUM(Table16[[#This Row],[Price]]*0.95)</f>
        <v>0</v>
      </c>
      <c r="P1636" s="4">
        <f>SUM(Table16[[#This Row],[Price]]*0.8)</f>
        <v>0</v>
      </c>
      <c r="Q1636" s="4">
        <f>SUM(Table16[[#This Row],[Price]]*0.6)</f>
        <v>0</v>
      </c>
    </row>
    <row r="1637" spans="1:17" x14ac:dyDescent="0.25">
      <c r="A1637" t="s">
        <v>333</v>
      </c>
      <c r="B1637">
        <v>0</v>
      </c>
      <c r="C1637" t="s">
        <v>1030</v>
      </c>
      <c r="D1637">
        <v>636</v>
      </c>
      <c r="E1637" t="s">
        <v>345</v>
      </c>
      <c r="F1637" s="4">
        <v>0</v>
      </c>
      <c r="J1637" s="4">
        <f>MIN(Table16[[#This Row],[Medicare Outpatient Allowable Rate]:[WPPA Inc Outpatient Allowable Rate]])</f>
        <v>0</v>
      </c>
      <c r="K1637" s="4">
        <f>MAX(Table16[[#This Row],[Blue Cross Outpatient Allowable Rate]:[WPPA Inc Outpatient Allowable Rate]])</f>
        <v>0</v>
      </c>
      <c r="L1637" s="4">
        <f>SUM(Table16[[#This Row],[Price]]*4.42)</f>
        <v>0</v>
      </c>
      <c r="M1637" s="4">
        <v>0</v>
      </c>
      <c r="N1637" s="4">
        <f>SUM(Table16[[#This Row],[ChargeID]]*0.76)</f>
        <v>0</v>
      </c>
      <c r="O1637" s="4">
        <f>SUM(Table16[[#This Row],[Price]]*0.95)</f>
        <v>0</v>
      </c>
      <c r="P1637" s="4">
        <f>SUM(Table16[[#This Row],[Price]]*0.8)</f>
        <v>0</v>
      </c>
      <c r="Q1637" s="4">
        <f>SUM(Table16[[#This Row],[Price]]*0.6)</f>
        <v>0</v>
      </c>
    </row>
    <row r="1638" spans="1:17" x14ac:dyDescent="0.25">
      <c r="A1638" t="s">
        <v>333</v>
      </c>
      <c r="B1638">
        <v>0</v>
      </c>
      <c r="C1638" t="s">
        <v>1566</v>
      </c>
      <c r="D1638">
        <v>636</v>
      </c>
      <c r="E1638" t="s">
        <v>402</v>
      </c>
      <c r="F1638" s="4">
        <v>0</v>
      </c>
      <c r="J1638" s="4">
        <f>MIN(Table16[[#This Row],[Medicare Outpatient Allowable Rate]:[WPPA Inc Outpatient Allowable Rate]])</f>
        <v>0</v>
      </c>
      <c r="K1638" s="4">
        <f>MAX(Table16[[#This Row],[Blue Cross Outpatient Allowable Rate]:[WPPA Inc Outpatient Allowable Rate]])</f>
        <v>0</v>
      </c>
      <c r="L1638" s="4">
        <f>SUM(Table16[[#This Row],[Price]]*4.42)</f>
        <v>0</v>
      </c>
      <c r="M1638" s="4">
        <v>0</v>
      </c>
      <c r="N1638" s="4">
        <f>SUM(Table16[[#This Row],[ChargeID]]*0.76)</f>
        <v>0</v>
      </c>
      <c r="O1638" s="4">
        <f>SUM(Table16[[#This Row],[Price]]*0.95)</f>
        <v>0</v>
      </c>
      <c r="P1638" s="4">
        <f>SUM(Table16[[#This Row],[Price]]*0.8)</f>
        <v>0</v>
      </c>
      <c r="Q1638" s="4">
        <f>SUM(Table16[[#This Row],[Price]]*0.6)</f>
        <v>0</v>
      </c>
    </row>
    <row r="1639" spans="1:17" x14ac:dyDescent="0.25">
      <c r="A1639" t="s">
        <v>333</v>
      </c>
      <c r="B1639">
        <v>0</v>
      </c>
      <c r="C1639" t="s">
        <v>1567</v>
      </c>
      <c r="D1639">
        <v>636</v>
      </c>
      <c r="E1639" t="s">
        <v>345</v>
      </c>
      <c r="F1639" s="4">
        <v>0</v>
      </c>
      <c r="J1639" s="4">
        <f>MIN(Table16[[#This Row],[Medicare Outpatient Allowable Rate]:[WPPA Inc Outpatient Allowable Rate]])</f>
        <v>0</v>
      </c>
      <c r="K1639" s="4">
        <f>MAX(Table16[[#This Row],[Blue Cross Outpatient Allowable Rate]:[WPPA Inc Outpatient Allowable Rate]])</f>
        <v>0</v>
      </c>
      <c r="L1639" s="4">
        <f>SUM(Table16[[#This Row],[Price]]*4.42)</f>
        <v>0</v>
      </c>
      <c r="M1639" s="4">
        <v>0</v>
      </c>
      <c r="N1639" s="4">
        <f>SUM(Table16[[#This Row],[ChargeID]]*0.76)</f>
        <v>0</v>
      </c>
      <c r="O1639" s="4">
        <f>SUM(Table16[[#This Row],[Price]]*0.95)</f>
        <v>0</v>
      </c>
      <c r="P1639" s="4">
        <f>SUM(Table16[[#This Row],[Price]]*0.8)</f>
        <v>0</v>
      </c>
      <c r="Q1639" s="4">
        <f>SUM(Table16[[#This Row],[Price]]*0.6)</f>
        <v>0</v>
      </c>
    </row>
    <row r="1640" spans="1:17" x14ac:dyDescent="0.25">
      <c r="A1640" t="s">
        <v>333</v>
      </c>
      <c r="B1640">
        <v>0</v>
      </c>
      <c r="C1640" t="s">
        <v>1568</v>
      </c>
      <c r="D1640">
        <v>636</v>
      </c>
      <c r="E1640" t="s">
        <v>337</v>
      </c>
      <c r="F1640" s="4">
        <v>0</v>
      </c>
      <c r="J1640" s="4">
        <f>MIN(Table16[[#This Row],[Medicare Outpatient Allowable Rate]:[WPPA Inc Outpatient Allowable Rate]])</f>
        <v>0</v>
      </c>
      <c r="K1640" s="4">
        <f>MAX(Table16[[#This Row],[Blue Cross Outpatient Allowable Rate]:[WPPA Inc Outpatient Allowable Rate]])</f>
        <v>0</v>
      </c>
      <c r="L1640" s="4">
        <f>SUM(Table16[[#This Row],[Price]]*4.42)</f>
        <v>0</v>
      </c>
      <c r="M1640" s="4">
        <v>0</v>
      </c>
      <c r="N1640" s="4">
        <f>SUM(Table16[[#This Row],[ChargeID]]*0.76)</f>
        <v>0</v>
      </c>
      <c r="O1640" s="4">
        <f>SUM(Table16[[#This Row],[Price]]*0.95)</f>
        <v>0</v>
      </c>
      <c r="P1640" s="4">
        <f>SUM(Table16[[#This Row],[Price]]*0.8)</f>
        <v>0</v>
      </c>
      <c r="Q1640" s="4">
        <f>SUM(Table16[[#This Row],[Price]]*0.6)</f>
        <v>0</v>
      </c>
    </row>
    <row r="1641" spans="1:17" x14ac:dyDescent="0.25">
      <c r="A1641" t="s">
        <v>333</v>
      </c>
      <c r="B1641">
        <v>0</v>
      </c>
      <c r="C1641" t="s">
        <v>1569</v>
      </c>
      <c r="D1641">
        <v>636</v>
      </c>
      <c r="E1641" t="s">
        <v>448</v>
      </c>
      <c r="F1641" s="4">
        <v>0</v>
      </c>
      <c r="J1641" s="4">
        <f>MIN(Table16[[#This Row],[Medicare Outpatient Allowable Rate]:[WPPA Inc Outpatient Allowable Rate]])</f>
        <v>0</v>
      </c>
      <c r="K1641" s="4">
        <f>MAX(Table16[[#This Row],[Blue Cross Outpatient Allowable Rate]:[WPPA Inc Outpatient Allowable Rate]])</f>
        <v>0</v>
      </c>
      <c r="L1641" s="4">
        <f>SUM(Table16[[#This Row],[Price]]*4.42)</f>
        <v>0</v>
      </c>
      <c r="M1641" s="4">
        <v>0</v>
      </c>
      <c r="N1641" s="4">
        <f>SUM(Table16[[#This Row],[ChargeID]]*0.76)</f>
        <v>0</v>
      </c>
      <c r="O1641" s="4">
        <f>SUM(Table16[[#This Row],[Price]]*0.95)</f>
        <v>0</v>
      </c>
      <c r="P1641" s="4">
        <f>SUM(Table16[[#This Row],[Price]]*0.8)</f>
        <v>0</v>
      </c>
      <c r="Q1641" s="4">
        <f>SUM(Table16[[#This Row],[Price]]*0.6)</f>
        <v>0</v>
      </c>
    </row>
    <row r="1642" spans="1:17" x14ac:dyDescent="0.25">
      <c r="A1642" t="s">
        <v>333</v>
      </c>
      <c r="B1642">
        <v>0</v>
      </c>
      <c r="C1642" t="s">
        <v>1570</v>
      </c>
      <c r="D1642">
        <v>636</v>
      </c>
      <c r="E1642" t="s">
        <v>448</v>
      </c>
      <c r="F1642" s="4">
        <v>0</v>
      </c>
      <c r="J1642" s="4">
        <f>MIN(Table16[[#This Row],[Medicare Outpatient Allowable Rate]:[WPPA Inc Outpatient Allowable Rate]])</f>
        <v>0</v>
      </c>
      <c r="K1642" s="4">
        <f>MAX(Table16[[#This Row],[Blue Cross Outpatient Allowable Rate]:[WPPA Inc Outpatient Allowable Rate]])</f>
        <v>0</v>
      </c>
      <c r="L1642" s="4">
        <f>SUM(Table16[[#This Row],[Price]]*4.42)</f>
        <v>0</v>
      </c>
      <c r="M1642" s="4">
        <v>0</v>
      </c>
      <c r="N1642" s="4">
        <f>SUM(Table16[[#This Row],[ChargeID]]*0.76)</f>
        <v>0</v>
      </c>
      <c r="O1642" s="4">
        <f>SUM(Table16[[#This Row],[Price]]*0.95)</f>
        <v>0</v>
      </c>
      <c r="P1642" s="4">
        <f>SUM(Table16[[#This Row],[Price]]*0.8)</f>
        <v>0</v>
      </c>
      <c r="Q1642" s="4">
        <f>SUM(Table16[[#This Row],[Price]]*0.6)</f>
        <v>0</v>
      </c>
    </row>
    <row r="1643" spans="1:17" x14ac:dyDescent="0.25">
      <c r="A1643" t="s">
        <v>333</v>
      </c>
      <c r="B1643">
        <v>0</v>
      </c>
      <c r="C1643" t="s">
        <v>1571</v>
      </c>
      <c r="D1643">
        <v>636</v>
      </c>
      <c r="E1643" t="s">
        <v>353</v>
      </c>
      <c r="F1643" s="4">
        <v>0</v>
      </c>
      <c r="J1643" s="4">
        <f>MIN(Table16[[#This Row],[Medicare Outpatient Allowable Rate]:[WPPA Inc Outpatient Allowable Rate]])</f>
        <v>0</v>
      </c>
      <c r="K1643" s="4">
        <f>MAX(Table16[[#This Row],[Blue Cross Outpatient Allowable Rate]:[WPPA Inc Outpatient Allowable Rate]])</f>
        <v>0</v>
      </c>
      <c r="L1643" s="4">
        <f>SUM(Table16[[#This Row],[Price]]*4.42)</f>
        <v>0</v>
      </c>
      <c r="M1643" s="4">
        <v>0</v>
      </c>
      <c r="N1643" s="4">
        <f>SUM(Table16[[#This Row],[ChargeID]]*0.76)</f>
        <v>0</v>
      </c>
      <c r="O1643" s="4">
        <f>SUM(Table16[[#This Row],[Price]]*0.95)</f>
        <v>0</v>
      </c>
      <c r="P1643" s="4">
        <f>SUM(Table16[[#This Row],[Price]]*0.8)</f>
        <v>0</v>
      </c>
      <c r="Q1643" s="4">
        <f>SUM(Table16[[#This Row],[Price]]*0.6)</f>
        <v>0</v>
      </c>
    </row>
    <row r="1644" spans="1:17" x14ac:dyDescent="0.25">
      <c r="A1644" t="s">
        <v>333</v>
      </c>
      <c r="B1644">
        <v>0</v>
      </c>
      <c r="C1644" t="s">
        <v>1572</v>
      </c>
      <c r="D1644">
        <v>636</v>
      </c>
      <c r="E1644" t="s">
        <v>345</v>
      </c>
      <c r="F1644" s="4">
        <v>0</v>
      </c>
      <c r="J1644" s="4">
        <f>MIN(Table16[[#This Row],[Medicare Outpatient Allowable Rate]:[WPPA Inc Outpatient Allowable Rate]])</f>
        <v>0</v>
      </c>
      <c r="K1644" s="4">
        <f>MAX(Table16[[#This Row],[Blue Cross Outpatient Allowable Rate]:[WPPA Inc Outpatient Allowable Rate]])</f>
        <v>0</v>
      </c>
      <c r="L1644" s="4">
        <f>SUM(Table16[[#This Row],[Price]]*4.42)</f>
        <v>0</v>
      </c>
      <c r="M1644" s="4">
        <v>0</v>
      </c>
      <c r="N1644" s="4">
        <f>SUM(Table16[[#This Row],[ChargeID]]*0.76)</f>
        <v>0</v>
      </c>
      <c r="O1644" s="4">
        <f>SUM(Table16[[#This Row],[Price]]*0.95)</f>
        <v>0</v>
      </c>
      <c r="P1644" s="4">
        <f>SUM(Table16[[#This Row],[Price]]*0.8)</f>
        <v>0</v>
      </c>
      <c r="Q1644" s="4">
        <f>SUM(Table16[[#This Row],[Price]]*0.6)</f>
        <v>0</v>
      </c>
    </row>
    <row r="1645" spans="1:17" x14ac:dyDescent="0.25">
      <c r="A1645" t="s">
        <v>333</v>
      </c>
      <c r="B1645">
        <v>0</v>
      </c>
      <c r="C1645" t="s">
        <v>1493</v>
      </c>
      <c r="D1645">
        <v>636</v>
      </c>
      <c r="E1645" t="s">
        <v>345</v>
      </c>
      <c r="F1645" s="4">
        <v>0</v>
      </c>
      <c r="J1645" s="4">
        <f>MIN(Table16[[#This Row],[Medicare Outpatient Allowable Rate]:[WPPA Inc Outpatient Allowable Rate]])</f>
        <v>0</v>
      </c>
      <c r="K1645" s="4">
        <f>MAX(Table16[[#This Row],[Blue Cross Outpatient Allowable Rate]:[WPPA Inc Outpatient Allowable Rate]])</f>
        <v>0</v>
      </c>
      <c r="L1645" s="4">
        <f>SUM(Table16[[#This Row],[Price]]*4.42)</f>
        <v>0</v>
      </c>
      <c r="M1645" s="4">
        <v>0</v>
      </c>
      <c r="N1645" s="4">
        <f>SUM(Table16[[#This Row],[ChargeID]]*0.76)</f>
        <v>0</v>
      </c>
      <c r="O1645" s="4">
        <f>SUM(Table16[[#This Row],[Price]]*0.95)</f>
        <v>0</v>
      </c>
      <c r="P1645" s="4">
        <f>SUM(Table16[[#This Row],[Price]]*0.8)</f>
        <v>0</v>
      </c>
      <c r="Q1645" s="4">
        <f>SUM(Table16[[#This Row],[Price]]*0.6)</f>
        <v>0</v>
      </c>
    </row>
    <row r="1646" spans="1:17" x14ac:dyDescent="0.25">
      <c r="A1646" t="s">
        <v>333</v>
      </c>
      <c r="B1646">
        <v>0</v>
      </c>
      <c r="C1646" t="s">
        <v>1573</v>
      </c>
      <c r="D1646">
        <v>636</v>
      </c>
      <c r="E1646" t="s">
        <v>345</v>
      </c>
      <c r="F1646" s="4">
        <v>0</v>
      </c>
      <c r="J1646" s="4">
        <f>MIN(Table16[[#This Row],[Medicare Outpatient Allowable Rate]:[WPPA Inc Outpatient Allowable Rate]])</f>
        <v>0</v>
      </c>
      <c r="K1646" s="4">
        <f>MAX(Table16[[#This Row],[Blue Cross Outpatient Allowable Rate]:[WPPA Inc Outpatient Allowable Rate]])</f>
        <v>0</v>
      </c>
      <c r="L1646" s="4">
        <f>SUM(Table16[[#This Row],[Price]]*4.42)</f>
        <v>0</v>
      </c>
      <c r="M1646" s="4">
        <v>0</v>
      </c>
      <c r="N1646" s="4">
        <f>SUM(Table16[[#This Row],[ChargeID]]*0.76)</f>
        <v>0</v>
      </c>
      <c r="O1646" s="4">
        <f>SUM(Table16[[#This Row],[Price]]*0.95)</f>
        <v>0</v>
      </c>
      <c r="P1646" s="4">
        <f>SUM(Table16[[#This Row],[Price]]*0.8)</f>
        <v>0</v>
      </c>
      <c r="Q1646" s="4">
        <f>SUM(Table16[[#This Row],[Price]]*0.6)</f>
        <v>0</v>
      </c>
    </row>
    <row r="1647" spans="1:17" x14ac:dyDescent="0.25">
      <c r="A1647" t="s">
        <v>333</v>
      </c>
      <c r="B1647">
        <v>0</v>
      </c>
      <c r="C1647" t="s">
        <v>700</v>
      </c>
      <c r="D1647">
        <v>636</v>
      </c>
      <c r="E1647" t="s">
        <v>345</v>
      </c>
      <c r="F1647" s="4">
        <v>0</v>
      </c>
      <c r="J1647" s="4">
        <f>MIN(Table16[[#This Row],[Medicare Outpatient Allowable Rate]:[WPPA Inc Outpatient Allowable Rate]])</f>
        <v>0</v>
      </c>
      <c r="K1647" s="4">
        <f>MAX(Table16[[#This Row],[Blue Cross Outpatient Allowable Rate]:[WPPA Inc Outpatient Allowable Rate]])</f>
        <v>0</v>
      </c>
      <c r="L1647" s="4">
        <f>SUM(Table16[[#This Row],[Price]]*4.42)</f>
        <v>0</v>
      </c>
      <c r="M1647" s="4">
        <v>0</v>
      </c>
      <c r="N1647" s="4">
        <f>SUM(Table16[[#This Row],[ChargeID]]*0.76)</f>
        <v>0</v>
      </c>
      <c r="O1647" s="4">
        <f>SUM(Table16[[#This Row],[Price]]*0.95)</f>
        <v>0</v>
      </c>
      <c r="P1647" s="4">
        <f>SUM(Table16[[#This Row],[Price]]*0.8)</f>
        <v>0</v>
      </c>
      <c r="Q1647" s="4">
        <f>SUM(Table16[[#This Row],[Price]]*0.6)</f>
        <v>0</v>
      </c>
    </row>
    <row r="1648" spans="1:17" x14ac:dyDescent="0.25">
      <c r="A1648" t="s">
        <v>333</v>
      </c>
      <c r="B1648">
        <v>0</v>
      </c>
      <c r="C1648" t="s">
        <v>1574</v>
      </c>
      <c r="D1648">
        <v>636</v>
      </c>
      <c r="E1648" t="s">
        <v>343</v>
      </c>
      <c r="F1648" s="4">
        <v>0</v>
      </c>
      <c r="J1648" s="4">
        <f>MIN(Table16[[#This Row],[Medicare Outpatient Allowable Rate]:[WPPA Inc Outpatient Allowable Rate]])</f>
        <v>0</v>
      </c>
      <c r="K1648" s="4">
        <f>MAX(Table16[[#This Row],[Blue Cross Outpatient Allowable Rate]:[WPPA Inc Outpatient Allowable Rate]])</f>
        <v>0</v>
      </c>
      <c r="L1648" s="4">
        <f>SUM(Table16[[#This Row],[Price]]*4.42)</f>
        <v>0</v>
      </c>
      <c r="M1648" s="4">
        <v>0</v>
      </c>
      <c r="N1648" s="4">
        <f>SUM(Table16[[#This Row],[ChargeID]]*0.76)</f>
        <v>0</v>
      </c>
      <c r="O1648" s="4">
        <f>SUM(Table16[[#This Row],[Price]]*0.95)</f>
        <v>0</v>
      </c>
      <c r="P1648" s="4">
        <f>SUM(Table16[[#This Row],[Price]]*0.8)</f>
        <v>0</v>
      </c>
      <c r="Q1648" s="4">
        <f>SUM(Table16[[#This Row],[Price]]*0.6)</f>
        <v>0</v>
      </c>
    </row>
    <row r="1649" spans="1:17" x14ac:dyDescent="0.25">
      <c r="A1649" t="s">
        <v>333</v>
      </c>
      <c r="B1649">
        <v>0</v>
      </c>
      <c r="C1649" t="s">
        <v>1575</v>
      </c>
      <c r="D1649">
        <v>636</v>
      </c>
      <c r="E1649" t="s">
        <v>345</v>
      </c>
      <c r="F1649" s="4">
        <v>0</v>
      </c>
      <c r="J1649" s="4">
        <f>MIN(Table16[[#This Row],[Medicare Outpatient Allowable Rate]:[WPPA Inc Outpatient Allowable Rate]])</f>
        <v>0</v>
      </c>
      <c r="K1649" s="4">
        <f>MAX(Table16[[#This Row],[Blue Cross Outpatient Allowable Rate]:[WPPA Inc Outpatient Allowable Rate]])</f>
        <v>0</v>
      </c>
      <c r="L1649" s="4">
        <f>SUM(Table16[[#This Row],[Price]]*4.42)</f>
        <v>0</v>
      </c>
      <c r="M1649" s="4">
        <v>0</v>
      </c>
      <c r="N1649" s="4">
        <f>SUM(Table16[[#This Row],[ChargeID]]*0.76)</f>
        <v>0</v>
      </c>
      <c r="O1649" s="4">
        <f>SUM(Table16[[#This Row],[Price]]*0.95)</f>
        <v>0</v>
      </c>
      <c r="P1649" s="4">
        <f>SUM(Table16[[#This Row],[Price]]*0.8)</f>
        <v>0</v>
      </c>
      <c r="Q1649" s="4">
        <f>SUM(Table16[[#This Row],[Price]]*0.6)</f>
        <v>0</v>
      </c>
    </row>
    <row r="1650" spans="1:17" x14ac:dyDescent="0.25">
      <c r="A1650" t="s">
        <v>333</v>
      </c>
      <c r="B1650">
        <v>0</v>
      </c>
      <c r="C1650" t="s">
        <v>1576</v>
      </c>
      <c r="D1650">
        <v>636</v>
      </c>
      <c r="E1650" t="s">
        <v>345</v>
      </c>
      <c r="F1650" s="4">
        <v>0</v>
      </c>
      <c r="J1650" s="4">
        <f>MIN(Table16[[#This Row],[Medicare Outpatient Allowable Rate]:[WPPA Inc Outpatient Allowable Rate]])</f>
        <v>0</v>
      </c>
      <c r="K1650" s="4">
        <f>MAX(Table16[[#This Row],[Blue Cross Outpatient Allowable Rate]:[WPPA Inc Outpatient Allowable Rate]])</f>
        <v>0</v>
      </c>
      <c r="L1650" s="4">
        <f>SUM(Table16[[#This Row],[Price]]*4.42)</f>
        <v>0</v>
      </c>
      <c r="M1650" s="4">
        <v>0</v>
      </c>
      <c r="N1650" s="4">
        <f>SUM(Table16[[#This Row],[ChargeID]]*0.76)</f>
        <v>0</v>
      </c>
      <c r="O1650" s="4">
        <f>SUM(Table16[[#This Row],[Price]]*0.95)</f>
        <v>0</v>
      </c>
      <c r="P1650" s="4">
        <f>SUM(Table16[[#This Row],[Price]]*0.8)</f>
        <v>0</v>
      </c>
      <c r="Q1650" s="4">
        <f>SUM(Table16[[#This Row],[Price]]*0.6)</f>
        <v>0</v>
      </c>
    </row>
    <row r="1651" spans="1:17" x14ac:dyDescent="0.25">
      <c r="A1651" t="s">
        <v>333</v>
      </c>
      <c r="B1651">
        <v>0</v>
      </c>
      <c r="C1651" t="s">
        <v>1577</v>
      </c>
      <c r="D1651">
        <v>636</v>
      </c>
      <c r="E1651" t="s">
        <v>417</v>
      </c>
      <c r="F1651" s="4">
        <v>0</v>
      </c>
      <c r="J1651" s="4">
        <f>MIN(Table16[[#This Row],[Medicare Outpatient Allowable Rate]:[WPPA Inc Outpatient Allowable Rate]])</f>
        <v>0</v>
      </c>
      <c r="K1651" s="4">
        <f>MAX(Table16[[#This Row],[Blue Cross Outpatient Allowable Rate]:[WPPA Inc Outpatient Allowable Rate]])</f>
        <v>0</v>
      </c>
      <c r="L1651" s="4">
        <f>SUM(Table16[[#This Row],[Price]]*4.42)</f>
        <v>0</v>
      </c>
      <c r="M1651" s="4">
        <v>0</v>
      </c>
      <c r="N1651" s="4">
        <f>SUM(Table16[[#This Row],[ChargeID]]*0.76)</f>
        <v>0</v>
      </c>
      <c r="O1651" s="4">
        <f>SUM(Table16[[#This Row],[Price]]*0.95)</f>
        <v>0</v>
      </c>
      <c r="P1651" s="4">
        <f>SUM(Table16[[#This Row],[Price]]*0.8)</f>
        <v>0</v>
      </c>
      <c r="Q1651" s="4">
        <f>SUM(Table16[[#This Row],[Price]]*0.6)</f>
        <v>0</v>
      </c>
    </row>
    <row r="1652" spans="1:17" x14ac:dyDescent="0.25">
      <c r="A1652" t="s">
        <v>333</v>
      </c>
      <c r="B1652">
        <v>0</v>
      </c>
      <c r="C1652" t="s">
        <v>1578</v>
      </c>
      <c r="D1652">
        <v>636</v>
      </c>
      <c r="E1652" t="s">
        <v>345</v>
      </c>
      <c r="F1652" s="4">
        <v>0</v>
      </c>
      <c r="J1652" s="4">
        <f>MIN(Table16[[#This Row],[Medicare Outpatient Allowable Rate]:[WPPA Inc Outpatient Allowable Rate]])</f>
        <v>0</v>
      </c>
      <c r="K1652" s="4">
        <f>MAX(Table16[[#This Row],[Blue Cross Outpatient Allowable Rate]:[WPPA Inc Outpatient Allowable Rate]])</f>
        <v>0</v>
      </c>
      <c r="L1652" s="4">
        <f>SUM(Table16[[#This Row],[Price]]*4.42)</f>
        <v>0</v>
      </c>
      <c r="M1652" s="4">
        <v>0</v>
      </c>
      <c r="N1652" s="4">
        <f>SUM(Table16[[#This Row],[ChargeID]]*0.76)</f>
        <v>0</v>
      </c>
      <c r="O1652" s="4">
        <f>SUM(Table16[[#This Row],[Price]]*0.95)</f>
        <v>0</v>
      </c>
      <c r="P1652" s="4">
        <f>SUM(Table16[[#This Row],[Price]]*0.8)</f>
        <v>0</v>
      </c>
      <c r="Q1652" s="4">
        <f>SUM(Table16[[#This Row],[Price]]*0.6)</f>
        <v>0</v>
      </c>
    </row>
    <row r="1653" spans="1:17" x14ac:dyDescent="0.25">
      <c r="A1653" t="s">
        <v>333</v>
      </c>
      <c r="B1653">
        <v>0</v>
      </c>
      <c r="C1653" t="s">
        <v>1494</v>
      </c>
      <c r="D1653">
        <v>636</v>
      </c>
      <c r="E1653" t="s">
        <v>345</v>
      </c>
      <c r="F1653" s="4">
        <v>0</v>
      </c>
      <c r="J1653" s="4">
        <f>MIN(Table16[[#This Row],[Medicare Outpatient Allowable Rate]:[WPPA Inc Outpatient Allowable Rate]])</f>
        <v>0</v>
      </c>
      <c r="K1653" s="4">
        <f>MAX(Table16[[#This Row],[Blue Cross Outpatient Allowable Rate]:[WPPA Inc Outpatient Allowable Rate]])</f>
        <v>0</v>
      </c>
      <c r="L1653" s="4">
        <f>SUM(Table16[[#This Row],[Price]]*4.42)</f>
        <v>0</v>
      </c>
      <c r="M1653" s="4">
        <v>0</v>
      </c>
      <c r="N1653" s="4">
        <f>SUM(Table16[[#This Row],[ChargeID]]*0.76)</f>
        <v>0</v>
      </c>
      <c r="O1653" s="4">
        <f>SUM(Table16[[#This Row],[Price]]*0.95)</f>
        <v>0</v>
      </c>
      <c r="P1653" s="4">
        <f>SUM(Table16[[#This Row],[Price]]*0.8)</f>
        <v>0</v>
      </c>
      <c r="Q1653" s="4">
        <f>SUM(Table16[[#This Row],[Price]]*0.6)</f>
        <v>0</v>
      </c>
    </row>
    <row r="1654" spans="1:17" x14ac:dyDescent="0.25">
      <c r="A1654" t="s">
        <v>333</v>
      </c>
      <c r="B1654">
        <v>0</v>
      </c>
      <c r="C1654" t="s">
        <v>1447</v>
      </c>
      <c r="D1654">
        <v>636</v>
      </c>
      <c r="E1654" t="s">
        <v>345</v>
      </c>
      <c r="F1654" s="4">
        <v>0</v>
      </c>
      <c r="J1654" s="4">
        <f>MIN(Table16[[#This Row],[Medicare Outpatient Allowable Rate]:[WPPA Inc Outpatient Allowable Rate]])</f>
        <v>0</v>
      </c>
      <c r="K1654" s="4">
        <f>MAX(Table16[[#This Row],[Blue Cross Outpatient Allowable Rate]:[WPPA Inc Outpatient Allowable Rate]])</f>
        <v>0</v>
      </c>
      <c r="L1654" s="4">
        <f>SUM(Table16[[#This Row],[Price]]*4.42)</f>
        <v>0</v>
      </c>
      <c r="M1654" s="4">
        <v>0</v>
      </c>
      <c r="N1654" s="4">
        <f>SUM(Table16[[#This Row],[ChargeID]]*0.76)</f>
        <v>0</v>
      </c>
      <c r="O1654" s="4">
        <f>SUM(Table16[[#This Row],[Price]]*0.95)</f>
        <v>0</v>
      </c>
      <c r="P1654" s="4">
        <f>SUM(Table16[[#This Row],[Price]]*0.8)</f>
        <v>0</v>
      </c>
      <c r="Q1654" s="4">
        <f>SUM(Table16[[#This Row],[Price]]*0.6)</f>
        <v>0</v>
      </c>
    </row>
    <row r="1655" spans="1:17" x14ac:dyDescent="0.25">
      <c r="A1655" t="s">
        <v>333</v>
      </c>
      <c r="B1655">
        <v>0</v>
      </c>
      <c r="C1655" t="s">
        <v>1579</v>
      </c>
      <c r="D1655">
        <v>636</v>
      </c>
      <c r="E1655" t="s">
        <v>345</v>
      </c>
      <c r="F1655" s="4">
        <v>0</v>
      </c>
      <c r="J1655" s="4">
        <f>MIN(Table16[[#This Row],[Medicare Outpatient Allowable Rate]:[WPPA Inc Outpatient Allowable Rate]])</f>
        <v>0</v>
      </c>
      <c r="K1655" s="4">
        <f>MAX(Table16[[#This Row],[Blue Cross Outpatient Allowable Rate]:[WPPA Inc Outpatient Allowable Rate]])</f>
        <v>0</v>
      </c>
      <c r="L1655" s="4">
        <f>SUM(Table16[[#This Row],[Price]]*4.42)</f>
        <v>0</v>
      </c>
      <c r="M1655" s="4">
        <v>0</v>
      </c>
      <c r="N1655" s="4">
        <f>SUM(Table16[[#This Row],[ChargeID]]*0.76)</f>
        <v>0</v>
      </c>
      <c r="O1655" s="4">
        <f>SUM(Table16[[#This Row],[Price]]*0.95)</f>
        <v>0</v>
      </c>
      <c r="P1655" s="4">
        <f>SUM(Table16[[#This Row],[Price]]*0.8)</f>
        <v>0</v>
      </c>
      <c r="Q1655" s="4">
        <f>SUM(Table16[[#This Row],[Price]]*0.6)</f>
        <v>0</v>
      </c>
    </row>
    <row r="1656" spans="1:17" x14ac:dyDescent="0.25">
      <c r="A1656" t="s">
        <v>333</v>
      </c>
      <c r="B1656">
        <v>0</v>
      </c>
      <c r="C1656" t="s">
        <v>1580</v>
      </c>
      <c r="D1656">
        <v>636</v>
      </c>
      <c r="E1656" t="s">
        <v>345</v>
      </c>
      <c r="F1656" s="4">
        <v>0</v>
      </c>
      <c r="J1656" s="4">
        <f>MIN(Table16[[#This Row],[Medicare Outpatient Allowable Rate]:[WPPA Inc Outpatient Allowable Rate]])</f>
        <v>0</v>
      </c>
      <c r="K1656" s="4">
        <f>MAX(Table16[[#This Row],[Blue Cross Outpatient Allowable Rate]:[WPPA Inc Outpatient Allowable Rate]])</f>
        <v>0</v>
      </c>
      <c r="L1656" s="4">
        <f>SUM(Table16[[#This Row],[Price]]*4.42)</f>
        <v>0</v>
      </c>
      <c r="M1656" s="4">
        <v>0</v>
      </c>
      <c r="N1656" s="4">
        <f>SUM(Table16[[#This Row],[ChargeID]]*0.76)</f>
        <v>0</v>
      </c>
      <c r="O1656" s="4">
        <f>SUM(Table16[[#This Row],[Price]]*0.95)</f>
        <v>0</v>
      </c>
      <c r="P1656" s="4">
        <f>SUM(Table16[[#This Row],[Price]]*0.8)</f>
        <v>0</v>
      </c>
      <c r="Q1656" s="4">
        <f>SUM(Table16[[#This Row],[Price]]*0.6)</f>
        <v>0</v>
      </c>
    </row>
    <row r="1657" spans="1:17" x14ac:dyDescent="0.25">
      <c r="A1657" t="s">
        <v>333</v>
      </c>
      <c r="B1657">
        <v>0</v>
      </c>
      <c r="C1657" t="s">
        <v>1581</v>
      </c>
      <c r="D1657">
        <v>636</v>
      </c>
      <c r="E1657" t="s">
        <v>345</v>
      </c>
      <c r="F1657" s="4">
        <v>0</v>
      </c>
      <c r="J1657" s="4">
        <f>MIN(Table16[[#This Row],[Medicare Outpatient Allowable Rate]:[WPPA Inc Outpatient Allowable Rate]])</f>
        <v>0</v>
      </c>
      <c r="K1657" s="4">
        <f>MAX(Table16[[#This Row],[Blue Cross Outpatient Allowable Rate]:[WPPA Inc Outpatient Allowable Rate]])</f>
        <v>0</v>
      </c>
      <c r="L1657" s="4">
        <f>SUM(Table16[[#This Row],[Price]]*4.42)</f>
        <v>0</v>
      </c>
      <c r="M1657" s="4">
        <v>0</v>
      </c>
      <c r="N1657" s="4">
        <f>SUM(Table16[[#This Row],[ChargeID]]*0.76)</f>
        <v>0</v>
      </c>
      <c r="O1657" s="4">
        <f>SUM(Table16[[#This Row],[Price]]*0.95)</f>
        <v>0</v>
      </c>
      <c r="P1657" s="4">
        <f>SUM(Table16[[#This Row],[Price]]*0.8)</f>
        <v>0</v>
      </c>
      <c r="Q1657" s="4">
        <f>SUM(Table16[[#This Row],[Price]]*0.6)</f>
        <v>0</v>
      </c>
    </row>
    <row r="1658" spans="1:17" x14ac:dyDescent="0.25">
      <c r="A1658" t="s">
        <v>333</v>
      </c>
      <c r="B1658">
        <v>0</v>
      </c>
      <c r="C1658" t="s">
        <v>1582</v>
      </c>
      <c r="D1658">
        <v>636</v>
      </c>
      <c r="E1658" t="s">
        <v>337</v>
      </c>
      <c r="F1658" s="4">
        <v>0</v>
      </c>
      <c r="J1658" s="4">
        <f>MIN(Table16[[#This Row],[Medicare Outpatient Allowable Rate]:[WPPA Inc Outpatient Allowable Rate]])</f>
        <v>0</v>
      </c>
      <c r="K1658" s="4">
        <f>MAX(Table16[[#This Row],[Blue Cross Outpatient Allowable Rate]:[WPPA Inc Outpatient Allowable Rate]])</f>
        <v>0</v>
      </c>
      <c r="L1658" s="4">
        <f>SUM(Table16[[#This Row],[Price]]*4.42)</f>
        <v>0</v>
      </c>
      <c r="M1658" s="4">
        <v>0</v>
      </c>
      <c r="N1658" s="4">
        <f>SUM(Table16[[#This Row],[ChargeID]]*0.76)</f>
        <v>0</v>
      </c>
      <c r="O1658" s="4">
        <f>SUM(Table16[[#This Row],[Price]]*0.95)</f>
        <v>0</v>
      </c>
      <c r="P1658" s="4">
        <f>SUM(Table16[[#This Row],[Price]]*0.8)</f>
        <v>0</v>
      </c>
      <c r="Q1658" s="4">
        <f>SUM(Table16[[#This Row],[Price]]*0.6)</f>
        <v>0</v>
      </c>
    </row>
    <row r="1659" spans="1:17" x14ac:dyDescent="0.25">
      <c r="A1659" t="s">
        <v>333</v>
      </c>
      <c r="B1659">
        <v>0</v>
      </c>
      <c r="C1659" t="s">
        <v>1583</v>
      </c>
      <c r="D1659">
        <v>636</v>
      </c>
      <c r="E1659" t="s">
        <v>345</v>
      </c>
      <c r="F1659" s="4">
        <v>0</v>
      </c>
      <c r="J1659" s="4">
        <f>MIN(Table16[[#This Row],[Medicare Outpatient Allowable Rate]:[WPPA Inc Outpatient Allowable Rate]])</f>
        <v>0</v>
      </c>
      <c r="K1659" s="4">
        <f>MAX(Table16[[#This Row],[Blue Cross Outpatient Allowable Rate]:[WPPA Inc Outpatient Allowable Rate]])</f>
        <v>0</v>
      </c>
      <c r="L1659" s="4">
        <f>SUM(Table16[[#This Row],[Price]]*4.42)</f>
        <v>0</v>
      </c>
      <c r="M1659" s="4">
        <v>0</v>
      </c>
      <c r="N1659" s="4">
        <f>SUM(Table16[[#This Row],[ChargeID]]*0.76)</f>
        <v>0</v>
      </c>
      <c r="O1659" s="4">
        <f>SUM(Table16[[#This Row],[Price]]*0.95)</f>
        <v>0</v>
      </c>
      <c r="P1659" s="4">
        <f>SUM(Table16[[#This Row],[Price]]*0.8)</f>
        <v>0</v>
      </c>
      <c r="Q1659" s="4">
        <f>SUM(Table16[[#This Row],[Price]]*0.6)</f>
        <v>0</v>
      </c>
    </row>
    <row r="1660" spans="1:17" x14ac:dyDescent="0.25">
      <c r="A1660" t="s">
        <v>333</v>
      </c>
      <c r="B1660">
        <v>0</v>
      </c>
      <c r="C1660" t="s">
        <v>1584</v>
      </c>
      <c r="D1660">
        <v>636</v>
      </c>
      <c r="E1660" t="s">
        <v>345</v>
      </c>
      <c r="F1660" s="4">
        <v>0</v>
      </c>
      <c r="J1660" s="4">
        <f>MIN(Table16[[#This Row],[Medicare Outpatient Allowable Rate]:[WPPA Inc Outpatient Allowable Rate]])</f>
        <v>0</v>
      </c>
      <c r="K1660" s="4">
        <f>MAX(Table16[[#This Row],[Blue Cross Outpatient Allowable Rate]:[WPPA Inc Outpatient Allowable Rate]])</f>
        <v>0</v>
      </c>
      <c r="L1660" s="4">
        <f>SUM(Table16[[#This Row],[Price]]*4.42)</f>
        <v>0</v>
      </c>
      <c r="M1660" s="4">
        <v>0</v>
      </c>
      <c r="N1660" s="4">
        <f>SUM(Table16[[#This Row],[ChargeID]]*0.76)</f>
        <v>0</v>
      </c>
      <c r="O1660" s="4">
        <f>SUM(Table16[[#This Row],[Price]]*0.95)</f>
        <v>0</v>
      </c>
      <c r="P1660" s="4">
        <f>SUM(Table16[[#This Row],[Price]]*0.8)</f>
        <v>0</v>
      </c>
      <c r="Q1660" s="4">
        <f>SUM(Table16[[#This Row],[Price]]*0.6)</f>
        <v>0</v>
      </c>
    </row>
    <row r="1661" spans="1:17" x14ac:dyDescent="0.25">
      <c r="A1661" t="s">
        <v>333</v>
      </c>
      <c r="B1661">
        <v>0</v>
      </c>
      <c r="C1661" t="s">
        <v>1585</v>
      </c>
      <c r="D1661">
        <v>636</v>
      </c>
      <c r="E1661" t="s">
        <v>345</v>
      </c>
      <c r="F1661" s="4">
        <v>0</v>
      </c>
      <c r="J1661" s="4">
        <f>MIN(Table16[[#This Row],[Medicare Outpatient Allowable Rate]:[WPPA Inc Outpatient Allowable Rate]])</f>
        <v>0</v>
      </c>
      <c r="K1661" s="4">
        <f>MAX(Table16[[#This Row],[Blue Cross Outpatient Allowable Rate]:[WPPA Inc Outpatient Allowable Rate]])</f>
        <v>0</v>
      </c>
      <c r="L1661" s="4">
        <f>SUM(Table16[[#This Row],[Price]]*4.42)</f>
        <v>0</v>
      </c>
      <c r="M1661" s="4">
        <v>0</v>
      </c>
      <c r="N1661" s="4">
        <f>SUM(Table16[[#This Row],[ChargeID]]*0.76)</f>
        <v>0</v>
      </c>
      <c r="O1661" s="4">
        <f>SUM(Table16[[#This Row],[Price]]*0.95)</f>
        <v>0</v>
      </c>
      <c r="P1661" s="4">
        <f>SUM(Table16[[#This Row],[Price]]*0.8)</f>
        <v>0</v>
      </c>
      <c r="Q1661" s="4">
        <f>SUM(Table16[[#This Row],[Price]]*0.6)</f>
        <v>0</v>
      </c>
    </row>
    <row r="1662" spans="1:17" x14ac:dyDescent="0.25">
      <c r="A1662" t="s">
        <v>333</v>
      </c>
      <c r="B1662">
        <v>0</v>
      </c>
      <c r="C1662" t="s">
        <v>1586</v>
      </c>
      <c r="D1662">
        <v>636</v>
      </c>
      <c r="E1662" t="s">
        <v>345</v>
      </c>
      <c r="F1662" s="4">
        <v>0</v>
      </c>
      <c r="J1662" s="4">
        <f>MIN(Table16[[#This Row],[Medicare Outpatient Allowable Rate]:[WPPA Inc Outpatient Allowable Rate]])</f>
        <v>0</v>
      </c>
      <c r="K1662" s="4">
        <f>MAX(Table16[[#This Row],[Blue Cross Outpatient Allowable Rate]:[WPPA Inc Outpatient Allowable Rate]])</f>
        <v>0</v>
      </c>
      <c r="L1662" s="4">
        <f>SUM(Table16[[#This Row],[Price]]*4.42)</f>
        <v>0</v>
      </c>
      <c r="M1662" s="4">
        <v>0</v>
      </c>
      <c r="N1662" s="4">
        <f>SUM(Table16[[#This Row],[ChargeID]]*0.76)</f>
        <v>0</v>
      </c>
      <c r="O1662" s="4">
        <f>SUM(Table16[[#This Row],[Price]]*0.95)</f>
        <v>0</v>
      </c>
      <c r="P1662" s="4">
        <f>SUM(Table16[[#This Row],[Price]]*0.8)</f>
        <v>0</v>
      </c>
      <c r="Q1662" s="4">
        <f>SUM(Table16[[#This Row],[Price]]*0.6)</f>
        <v>0</v>
      </c>
    </row>
    <row r="1663" spans="1:17" x14ac:dyDescent="0.25">
      <c r="A1663" t="s">
        <v>333</v>
      </c>
      <c r="B1663">
        <v>0</v>
      </c>
      <c r="C1663" t="s">
        <v>698</v>
      </c>
      <c r="D1663">
        <v>636</v>
      </c>
      <c r="E1663" t="s">
        <v>337</v>
      </c>
      <c r="F1663" s="4">
        <v>0</v>
      </c>
      <c r="J1663" s="4">
        <f>MIN(Table16[[#This Row],[Medicare Outpatient Allowable Rate]:[WPPA Inc Outpatient Allowable Rate]])</f>
        <v>0</v>
      </c>
      <c r="K1663" s="4">
        <f>MAX(Table16[[#This Row],[Blue Cross Outpatient Allowable Rate]:[WPPA Inc Outpatient Allowable Rate]])</f>
        <v>0</v>
      </c>
      <c r="L1663" s="4">
        <f>SUM(Table16[[#This Row],[Price]]*4.42)</f>
        <v>0</v>
      </c>
      <c r="M1663" s="4">
        <v>0</v>
      </c>
      <c r="N1663" s="4">
        <f>SUM(Table16[[#This Row],[ChargeID]]*0.76)</f>
        <v>0</v>
      </c>
      <c r="O1663" s="4">
        <f>SUM(Table16[[#This Row],[Price]]*0.95)</f>
        <v>0</v>
      </c>
      <c r="P1663" s="4">
        <f>SUM(Table16[[#This Row],[Price]]*0.8)</f>
        <v>0</v>
      </c>
      <c r="Q1663" s="4">
        <f>SUM(Table16[[#This Row],[Price]]*0.6)</f>
        <v>0</v>
      </c>
    </row>
    <row r="1664" spans="1:17" x14ac:dyDescent="0.25">
      <c r="A1664" t="s">
        <v>333</v>
      </c>
      <c r="B1664">
        <v>0</v>
      </c>
      <c r="C1664" t="s">
        <v>1587</v>
      </c>
      <c r="D1664">
        <v>636</v>
      </c>
      <c r="E1664" t="s">
        <v>341</v>
      </c>
      <c r="F1664" s="4">
        <v>0</v>
      </c>
      <c r="J1664" s="4">
        <f>MIN(Table16[[#This Row],[Medicare Outpatient Allowable Rate]:[WPPA Inc Outpatient Allowable Rate]])</f>
        <v>0</v>
      </c>
      <c r="K1664" s="4">
        <f>MAX(Table16[[#This Row],[Blue Cross Outpatient Allowable Rate]:[WPPA Inc Outpatient Allowable Rate]])</f>
        <v>0</v>
      </c>
      <c r="L1664" s="4">
        <f>SUM(Table16[[#This Row],[Price]]*4.42)</f>
        <v>0</v>
      </c>
      <c r="M1664" s="4">
        <v>0</v>
      </c>
      <c r="N1664" s="4">
        <f>SUM(Table16[[#This Row],[ChargeID]]*0.76)</f>
        <v>0</v>
      </c>
      <c r="O1664" s="4">
        <f>SUM(Table16[[#This Row],[Price]]*0.95)</f>
        <v>0</v>
      </c>
      <c r="P1664" s="4">
        <f>SUM(Table16[[#This Row],[Price]]*0.8)</f>
        <v>0</v>
      </c>
      <c r="Q1664" s="4">
        <f>SUM(Table16[[#This Row],[Price]]*0.6)</f>
        <v>0</v>
      </c>
    </row>
    <row r="1665" spans="1:17" x14ac:dyDescent="0.25">
      <c r="A1665" t="s">
        <v>333</v>
      </c>
      <c r="B1665">
        <v>0</v>
      </c>
      <c r="C1665" t="s">
        <v>1588</v>
      </c>
      <c r="D1665">
        <v>636</v>
      </c>
      <c r="E1665" t="s">
        <v>341</v>
      </c>
      <c r="F1665" s="4">
        <v>0</v>
      </c>
      <c r="J1665" s="4">
        <f>MIN(Table16[[#This Row],[Medicare Outpatient Allowable Rate]:[WPPA Inc Outpatient Allowable Rate]])</f>
        <v>0</v>
      </c>
      <c r="K1665" s="4">
        <f>MAX(Table16[[#This Row],[Blue Cross Outpatient Allowable Rate]:[WPPA Inc Outpatient Allowable Rate]])</f>
        <v>0</v>
      </c>
      <c r="L1665" s="4">
        <f>SUM(Table16[[#This Row],[Price]]*4.42)</f>
        <v>0</v>
      </c>
      <c r="M1665" s="4">
        <v>0</v>
      </c>
      <c r="N1665" s="4">
        <f>SUM(Table16[[#This Row],[ChargeID]]*0.76)</f>
        <v>0</v>
      </c>
      <c r="O1665" s="4">
        <f>SUM(Table16[[#This Row],[Price]]*0.95)</f>
        <v>0</v>
      </c>
      <c r="P1665" s="4">
        <f>SUM(Table16[[#This Row],[Price]]*0.8)</f>
        <v>0</v>
      </c>
      <c r="Q1665" s="4">
        <f>SUM(Table16[[#This Row],[Price]]*0.6)</f>
        <v>0</v>
      </c>
    </row>
    <row r="1666" spans="1:17" x14ac:dyDescent="0.25">
      <c r="A1666" t="s">
        <v>333</v>
      </c>
      <c r="B1666">
        <v>0</v>
      </c>
      <c r="C1666" t="s">
        <v>1589</v>
      </c>
      <c r="D1666">
        <v>636</v>
      </c>
      <c r="E1666" t="s">
        <v>345</v>
      </c>
      <c r="F1666" s="4">
        <v>0</v>
      </c>
      <c r="J1666" s="4">
        <f>MIN(Table16[[#This Row],[Medicare Outpatient Allowable Rate]:[WPPA Inc Outpatient Allowable Rate]])</f>
        <v>0</v>
      </c>
      <c r="K1666" s="4">
        <f>MAX(Table16[[#This Row],[Blue Cross Outpatient Allowable Rate]:[WPPA Inc Outpatient Allowable Rate]])</f>
        <v>0</v>
      </c>
      <c r="L1666" s="4">
        <f>SUM(Table16[[#This Row],[Price]]*4.42)</f>
        <v>0</v>
      </c>
      <c r="M1666" s="4">
        <v>0</v>
      </c>
      <c r="N1666" s="4">
        <f>SUM(Table16[[#This Row],[ChargeID]]*0.76)</f>
        <v>0</v>
      </c>
      <c r="O1666" s="4">
        <f>SUM(Table16[[#This Row],[Price]]*0.95)</f>
        <v>0</v>
      </c>
      <c r="P1666" s="4">
        <f>SUM(Table16[[#This Row],[Price]]*0.8)</f>
        <v>0</v>
      </c>
      <c r="Q1666" s="4">
        <f>SUM(Table16[[#This Row],[Price]]*0.6)</f>
        <v>0</v>
      </c>
    </row>
    <row r="1667" spans="1:17" x14ac:dyDescent="0.25">
      <c r="A1667" t="s">
        <v>333</v>
      </c>
      <c r="B1667">
        <v>0</v>
      </c>
      <c r="C1667" t="s">
        <v>408</v>
      </c>
      <c r="D1667">
        <v>636</v>
      </c>
      <c r="E1667" t="s">
        <v>345</v>
      </c>
      <c r="F1667" s="4">
        <v>0</v>
      </c>
      <c r="J1667" s="4">
        <f>MIN(Table16[[#This Row],[Medicare Outpatient Allowable Rate]:[WPPA Inc Outpatient Allowable Rate]])</f>
        <v>0</v>
      </c>
      <c r="K1667" s="4">
        <f>MAX(Table16[[#This Row],[Blue Cross Outpatient Allowable Rate]:[WPPA Inc Outpatient Allowable Rate]])</f>
        <v>0</v>
      </c>
      <c r="L1667" s="4">
        <f>SUM(Table16[[#This Row],[Price]]*4.42)</f>
        <v>0</v>
      </c>
      <c r="M1667" s="4">
        <v>0</v>
      </c>
      <c r="N1667" s="4">
        <f>SUM(Table16[[#This Row],[ChargeID]]*0.76)</f>
        <v>0</v>
      </c>
      <c r="O1667" s="4">
        <f>SUM(Table16[[#This Row],[Price]]*0.95)</f>
        <v>0</v>
      </c>
      <c r="P1667" s="4">
        <f>SUM(Table16[[#This Row],[Price]]*0.8)</f>
        <v>0</v>
      </c>
      <c r="Q1667" s="4">
        <f>SUM(Table16[[#This Row],[Price]]*0.6)</f>
        <v>0</v>
      </c>
    </row>
    <row r="1668" spans="1:17" x14ac:dyDescent="0.25">
      <c r="A1668" t="s">
        <v>333</v>
      </c>
      <c r="B1668">
        <v>0</v>
      </c>
      <c r="C1668" t="s">
        <v>520</v>
      </c>
      <c r="D1668">
        <v>636</v>
      </c>
      <c r="E1668" t="s">
        <v>345</v>
      </c>
      <c r="F1668" s="4">
        <v>0</v>
      </c>
      <c r="J1668" s="4">
        <f>MIN(Table16[[#This Row],[Medicare Outpatient Allowable Rate]:[WPPA Inc Outpatient Allowable Rate]])</f>
        <v>0</v>
      </c>
      <c r="K1668" s="4">
        <f>MAX(Table16[[#This Row],[Blue Cross Outpatient Allowable Rate]:[WPPA Inc Outpatient Allowable Rate]])</f>
        <v>0</v>
      </c>
      <c r="L1668" s="4">
        <f>SUM(Table16[[#This Row],[Price]]*4.42)</f>
        <v>0</v>
      </c>
      <c r="M1668" s="4">
        <v>0</v>
      </c>
      <c r="N1668" s="4">
        <f>SUM(Table16[[#This Row],[ChargeID]]*0.76)</f>
        <v>0</v>
      </c>
      <c r="O1668" s="4">
        <f>SUM(Table16[[#This Row],[Price]]*0.95)</f>
        <v>0</v>
      </c>
      <c r="P1668" s="4">
        <f>SUM(Table16[[#This Row],[Price]]*0.8)</f>
        <v>0</v>
      </c>
      <c r="Q1668" s="4">
        <f>SUM(Table16[[#This Row],[Price]]*0.6)</f>
        <v>0</v>
      </c>
    </row>
    <row r="1669" spans="1:17" x14ac:dyDescent="0.25">
      <c r="A1669" t="s">
        <v>333</v>
      </c>
      <c r="B1669">
        <v>0</v>
      </c>
      <c r="C1669" t="s">
        <v>1590</v>
      </c>
      <c r="D1669">
        <v>636</v>
      </c>
      <c r="E1669" t="s">
        <v>337</v>
      </c>
      <c r="F1669" s="4">
        <v>0</v>
      </c>
      <c r="J1669" s="4">
        <f>MIN(Table16[[#This Row],[Medicare Outpatient Allowable Rate]:[WPPA Inc Outpatient Allowable Rate]])</f>
        <v>0</v>
      </c>
      <c r="K1669" s="4">
        <f>MAX(Table16[[#This Row],[Blue Cross Outpatient Allowable Rate]:[WPPA Inc Outpatient Allowable Rate]])</f>
        <v>0</v>
      </c>
      <c r="L1669" s="4">
        <f>SUM(Table16[[#This Row],[Price]]*4.42)</f>
        <v>0</v>
      </c>
      <c r="M1669" s="4">
        <v>0</v>
      </c>
      <c r="N1669" s="4">
        <f>SUM(Table16[[#This Row],[ChargeID]]*0.76)</f>
        <v>0</v>
      </c>
      <c r="O1669" s="4">
        <f>SUM(Table16[[#This Row],[Price]]*0.95)</f>
        <v>0</v>
      </c>
      <c r="P1669" s="4">
        <f>SUM(Table16[[#This Row],[Price]]*0.8)</f>
        <v>0</v>
      </c>
      <c r="Q1669" s="4">
        <f>SUM(Table16[[#This Row],[Price]]*0.6)</f>
        <v>0</v>
      </c>
    </row>
    <row r="1670" spans="1:17" x14ac:dyDescent="0.25">
      <c r="A1670" t="s">
        <v>333</v>
      </c>
      <c r="B1670">
        <v>0</v>
      </c>
      <c r="C1670" t="s">
        <v>1591</v>
      </c>
      <c r="D1670">
        <v>636</v>
      </c>
      <c r="E1670" t="s">
        <v>339</v>
      </c>
      <c r="F1670" s="4">
        <v>0</v>
      </c>
      <c r="J1670" s="4">
        <f>MIN(Table16[[#This Row],[Medicare Outpatient Allowable Rate]:[WPPA Inc Outpatient Allowable Rate]])</f>
        <v>0</v>
      </c>
      <c r="K1670" s="4">
        <f>MAX(Table16[[#This Row],[Blue Cross Outpatient Allowable Rate]:[WPPA Inc Outpatient Allowable Rate]])</f>
        <v>0</v>
      </c>
      <c r="L1670" s="4">
        <f>SUM(Table16[[#This Row],[Price]]*4.42)</f>
        <v>0</v>
      </c>
      <c r="M1670" s="4">
        <v>0</v>
      </c>
      <c r="N1670" s="4">
        <f>SUM(Table16[[#This Row],[ChargeID]]*0.76)</f>
        <v>0</v>
      </c>
      <c r="O1670" s="4">
        <f>SUM(Table16[[#This Row],[Price]]*0.95)</f>
        <v>0</v>
      </c>
      <c r="P1670" s="4">
        <f>SUM(Table16[[#This Row],[Price]]*0.8)</f>
        <v>0</v>
      </c>
      <c r="Q1670" s="4">
        <f>SUM(Table16[[#This Row],[Price]]*0.6)</f>
        <v>0</v>
      </c>
    </row>
    <row r="1671" spans="1:17" x14ac:dyDescent="0.25">
      <c r="A1671" t="s">
        <v>333</v>
      </c>
      <c r="B1671">
        <v>0</v>
      </c>
      <c r="C1671" t="s">
        <v>1592</v>
      </c>
      <c r="D1671">
        <v>636</v>
      </c>
      <c r="E1671" t="s">
        <v>345</v>
      </c>
      <c r="F1671" s="4">
        <v>0</v>
      </c>
      <c r="J1671" s="4">
        <f>MIN(Table16[[#This Row],[Medicare Outpatient Allowable Rate]:[WPPA Inc Outpatient Allowable Rate]])</f>
        <v>0</v>
      </c>
      <c r="K1671" s="4">
        <f>MAX(Table16[[#This Row],[Blue Cross Outpatient Allowable Rate]:[WPPA Inc Outpatient Allowable Rate]])</f>
        <v>0</v>
      </c>
      <c r="L1671" s="4">
        <f>SUM(Table16[[#This Row],[Price]]*4.42)</f>
        <v>0</v>
      </c>
      <c r="M1671" s="4">
        <v>0</v>
      </c>
      <c r="N1671" s="4">
        <f>SUM(Table16[[#This Row],[ChargeID]]*0.76)</f>
        <v>0</v>
      </c>
      <c r="O1671" s="4">
        <f>SUM(Table16[[#This Row],[Price]]*0.95)</f>
        <v>0</v>
      </c>
      <c r="P1671" s="4">
        <f>SUM(Table16[[#This Row],[Price]]*0.8)</f>
        <v>0</v>
      </c>
      <c r="Q1671" s="4">
        <f>SUM(Table16[[#This Row],[Price]]*0.6)</f>
        <v>0</v>
      </c>
    </row>
    <row r="1672" spans="1:17" x14ac:dyDescent="0.25">
      <c r="A1672" t="s">
        <v>333</v>
      </c>
      <c r="B1672">
        <v>0</v>
      </c>
      <c r="C1672" t="s">
        <v>1172</v>
      </c>
      <c r="D1672">
        <v>636</v>
      </c>
      <c r="E1672" t="s">
        <v>345</v>
      </c>
      <c r="F1672" s="4">
        <v>0</v>
      </c>
      <c r="J1672" s="4">
        <f>MIN(Table16[[#This Row],[Medicare Outpatient Allowable Rate]:[WPPA Inc Outpatient Allowable Rate]])</f>
        <v>0</v>
      </c>
      <c r="K1672" s="4">
        <f>MAX(Table16[[#This Row],[Blue Cross Outpatient Allowable Rate]:[WPPA Inc Outpatient Allowable Rate]])</f>
        <v>0</v>
      </c>
      <c r="L1672" s="4">
        <f>SUM(Table16[[#This Row],[Price]]*4.42)</f>
        <v>0</v>
      </c>
      <c r="M1672" s="4">
        <v>0</v>
      </c>
      <c r="N1672" s="4">
        <f>SUM(Table16[[#This Row],[ChargeID]]*0.76)</f>
        <v>0</v>
      </c>
      <c r="O1672" s="4">
        <f>SUM(Table16[[#This Row],[Price]]*0.95)</f>
        <v>0</v>
      </c>
      <c r="P1672" s="4">
        <f>SUM(Table16[[#This Row],[Price]]*0.8)</f>
        <v>0</v>
      </c>
      <c r="Q1672" s="4">
        <f>SUM(Table16[[#This Row],[Price]]*0.6)</f>
        <v>0</v>
      </c>
    </row>
    <row r="1673" spans="1:17" x14ac:dyDescent="0.25">
      <c r="A1673" t="s">
        <v>333</v>
      </c>
      <c r="B1673">
        <v>0</v>
      </c>
      <c r="C1673" t="s">
        <v>1593</v>
      </c>
      <c r="D1673">
        <v>636</v>
      </c>
      <c r="E1673" t="s">
        <v>345</v>
      </c>
      <c r="F1673" s="4">
        <v>0</v>
      </c>
      <c r="J1673" s="4">
        <f>MIN(Table16[[#This Row],[Medicare Outpatient Allowable Rate]:[WPPA Inc Outpatient Allowable Rate]])</f>
        <v>0</v>
      </c>
      <c r="K1673" s="4">
        <f>MAX(Table16[[#This Row],[Blue Cross Outpatient Allowable Rate]:[WPPA Inc Outpatient Allowable Rate]])</f>
        <v>0</v>
      </c>
      <c r="L1673" s="4">
        <f>SUM(Table16[[#This Row],[Price]]*4.42)</f>
        <v>0</v>
      </c>
      <c r="M1673" s="4">
        <v>0</v>
      </c>
      <c r="N1673" s="4">
        <f>SUM(Table16[[#This Row],[ChargeID]]*0.76)</f>
        <v>0</v>
      </c>
      <c r="O1673" s="4">
        <f>SUM(Table16[[#This Row],[Price]]*0.95)</f>
        <v>0</v>
      </c>
      <c r="P1673" s="4">
        <f>SUM(Table16[[#This Row],[Price]]*0.8)</f>
        <v>0</v>
      </c>
      <c r="Q1673" s="4">
        <f>SUM(Table16[[#This Row],[Price]]*0.6)</f>
        <v>0</v>
      </c>
    </row>
    <row r="1674" spans="1:17" x14ac:dyDescent="0.25">
      <c r="A1674" t="s">
        <v>333</v>
      </c>
      <c r="B1674">
        <v>0</v>
      </c>
      <c r="C1674" t="s">
        <v>1594</v>
      </c>
      <c r="D1674">
        <v>636</v>
      </c>
      <c r="E1674" t="s">
        <v>345</v>
      </c>
      <c r="F1674" s="4">
        <v>0</v>
      </c>
      <c r="J1674" s="4">
        <f>MIN(Table16[[#This Row],[Medicare Outpatient Allowable Rate]:[WPPA Inc Outpatient Allowable Rate]])</f>
        <v>0</v>
      </c>
      <c r="K1674" s="4">
        <f>MAX(Table16[[#This Row],[Blue Cross Outpatient Allowable Rate]:[WPPA Inc Outpatient Allowable Rate]])</f>
        <v>0</v>
      </c>
      <c r="L1674" s="4">
        <f>SUM(Table16[[#This Row],[Price]]*4.42)</f>
        <v>0</v>
      </c>
      <c r="M1674" s="4">
        <v>0</v>
      </c>
      <c r="N1674" s="4">
        <f>SUM(Table16[[#This Row],[ChargeID]]*0.76)</f>
        <v>0</v>
      </c>
      <c r="O1674" s="4">
        <f>SUM(Table16[[#This Row],[Price]]*0.95)</f>
        <v>0</v>
      </c>
      <c r="P1674" s="4">
        <f>SUM(Table16[[#This Row],[Price]]*0.8)</f>
        <v>0</v>
      </c>
      <c r="Q1674" s="4">
        <f>SUM(Table16[[#This Row],[Price]]*0.6)</f>
        <v>0</v>
      </c>
    </row>
    <row r="1675" spans="1:17" x14ac:dyDescent="0.25">
      <c r="A1675" t="s">
        <v>333</v>
      </c>
      <c r="B1675">
        <v>0</v>
      </c>
      <c r="C1675" t="s">
        <v>1595</v>
      </c>
      <c r="D1675">
        <v>636</v>
      </c>
      <c r="E1675" t="s">
        <v>353</v>
      </c>
      <c r="F1675" s="4">
        <v>0</v>
      </c>
      <c r="J1675" s="4">
        <f>MIN(Table16[[#This Row],[Medicare Outpatient Allowable Rate]:[WPPA Inc Outpatient Allowable Rate]])</f>
        <v>0</v>
      </c>
      <c r="K1675" s="4">
        <f>MAX(Table16[[#This Row],[Blue Cross Outpatient Allowable Rate]:[WPPA Inc Outpatient Allowable Rate]])</f>
        <v>0</v>
      </c>
      <c r="L1675" s="4">
        <f>SUM(Table16[[#This Row],[Price]]*4.42)</f>
        <v>0</v>
      </c>
      <c r="M1675" s="4">
        <v>0</v>
      </c>
      <c r="N1675" s="4">
        <f>SUM(Table16[[#This Row],[ChargeID]]*0.76)</f>
        <v>0</v>
      </c>
      <c r="O1675" s="4">
        <f>SUM(Table16[[#This Row],[Price]]*0.95)</f>
        <v>0</v>
      </c>
      <c r="P1675" s="4">
        <f>SUM(Table16[[#This Row],[Price]]*0.8)</f>
        <v>0</v>
      </c>
      <c r="Q1675" s="4">
        <f>SUM(Table16[[#This Row],[Price]]*0.6)</f>
        <v>0</v>
      </c>
    </row>
    <row r="1676" spans="1:17" x14ac:dyDescent="0.25">
      <c r="A1676" t="s">
        <v>333</v>
      </c>
      <c r="B1676">
        <v>0</v>
      </c>
      <c r="C1676" t="s">
        <v>1596</v>
      </c>
      <c r="D1676">
        <v>636</v>
      </c>
      <c r="E1676" t="s">
        <v>345</v>
      </c>
      <c r="F1676" s="4">
        <v>0</v>
      </c>
      <c r="J1676" s="4">
        <f>MIN(Table16[[#This Row],[Medicare Outpatient Allowable Rate]:[WPPA Inc Outpatient Allowable Rate]])</f>
        <v>0</v>
      </c>
      <c r="K1676" s="4">
        <f>MAX(Table16[[#This Row],[Blue Cross Outpatient Allowable Rate]:[WPPA Inc Outpatient Allowable Rate]])</f>
        <v>0</v>
      </c>
      <c r="L1676" s="4">
        <f>SUM(Table16[[#This Row],[Price]]*4.42)</f>
        <v>0</v>
      </c>
      <c r="M1676" s="4">
        <v>0</v>
      </c>
      <c r="N1676" s="4">
        <f>SUM(Table16[[#This Row],[ChargeID]]*0.76)</f>
        <v>0</v>
      </c>
      <c r="O1676" s="4">
        <f>SUM(Table16[[#This Row],[Price]]*0.95)</f>
        <v>0</v>
      </c>
      <c r="P1676" s="4">
        <f>SUM(Table16[[#This Row],[Price]]*0.8)</f>
        <v>0</v>
      </c>
      <c r="Q1676" s="4">
        <f>SUM(Table16[[#This Row],[Price]]*0.6)</f>
        <v>0</v>
      </c>
    </row>
    <row r="1677" spans="1:17" x14ac:dyDescent="0.25">
      <c r="A1677" t="s">
        <v>333</v>
      </c>
      <c r="B1677">
        <v>0</v>
      </c>
      <c r="C1677" t="s">
        <v>1374</v>
      </c>
      <c r="D1677">
        <v>636</v>
      </c>
      <c r="E1677" t="s">
        <v>337</v>
      </c>
      <c r="F1677" s="4">
        <v>0</v>
      </c>
      <c r="J1677" s="4">
        <f>MIN(Table16[[#This Row],[Medicare Outpatient Allowable Rate]:[WPPA Inc Outpatient Allowable Rate]])</f>
        <v>0</v>
      </c>
      <c r="K1677" s="4">
        <f>MAX(Table16[[#This Row],[Blue Cross Outpatient Allowable Rate]:[WPPA Inc Outpatient Allowable Rate]])</f>
        <v>0</v>
      </c>
      <c r="L1677" s="4">
        <f>SUM(Table16[[#This Row],[Price]]*4.42)</f>
        <v>0</v>
      </c>
      <c r="M1677" s="4">
        <v>0</v>
      </c>
      <c r="N1677" s="4">
        <f>SUM(Table16[[#This Row],[ChargeID]]*0.76)</f>
        <v>0</v>
      </c>
      <c r="O1677" s="4">
        <f>SUM(Table16[[#This Row],[Price]]*0.95)</f>
        <v>0</v>
      </c>
      <c r="P1677" s="4">
        <f>SUM(Table16[[#This Row],[Price]]*0.8)</f>
        <v>0</v>
      </c>
      <c r="Q1677" s="4">
        <f>SUM(Table16[[#This Row],[Price]]*0.6)</f>
        <v>0</v>
      </c>
    </row>
    <row r="1678" spans="1:17" x14ac:dyDescent="0.25">
      <c r="A1678" t="s">
        <v>333</v>
      </c>
      <c r="B1678">
        <v>0</v>
      </c>
      <c r="C1678" t="s">
        <v>1597</v>
      </c>
      <c r="D1678">
        <v>636</v>
      </c>
      <c r="E1678" t="s">
        <v>343</v>
      </c>
      <c r="F1678" s="4">
        <v>0</v>
      </c>
      <c r="J1678" s="4">
        <f>MIN(Table16[[#This Row],[Medicare Outpatient Allowable Rate]:[WPPA Inc Outpatient Allowable Rate]])</f>
        <v>0</v>
      </c>
      <c r="K1678" s="4">
        <f>MAX(Table16[[#This Row],[Blue Cross Outpatient Allowable Rate]:[WPPA Inc Outpatient Allowable Rate]])</f>
        <v>0</v>
      </c>
      <c r="L1678" s="4">
        <f>SUM(Table16[[#This Row],[Price]]*4.42)</f>
        <v>0</v>
      </c>
      <c r="M1678" s="4">
        <v>0</v>
      </c>
      <c r="N1678" s="4">
        <f>SUM(Table16[[#This Row],[ChargeID]]*0.76)</f>
        <v>0</v>
      </c>
      <c r="O1678" s="4">
        <f>SUM(Table16[[#This Row],[Price]]*0.95)</f>
        <v>0</v>
      </c>
      <c r="P1678" s="4">
        <f>SUM(Table16[[#This Row],[Price]]*0.8)</f>
        <v>0</v>
      </c>
      <c r="Q1678" s="4">
        <f>SUM(Table16[[#This Row],[Price]]*0.6)</f>
        <v>0</v>
      </c>
    </row>
    <row r="1679" spans="1:17" x14ac:dyDescent="0.25">
      <c r="A1679" t="s">
        <v>333</v>
      </c>
      <c r="B1679">
        <v>0</v>
      </c>
      <c r="C1679" t="s">
        <v>1260</v>
      </c>
      <c r="D1679">
        <v>636</v>
      </c>
      <c r="E1679" t="s">
        <v>949</v>
      </c>
      <c r="F1679" s="4">
        <v>0</v>
      </c>
      <c r="J1679" s="4">
        <f>MIN(Table16[[#This Row],[Medicare Outpatient Allowable Rate]:[WPPA Inc Outpatient Allowable Rate]])</f>
        <v>0</v>
      </c>
      <c r="K1679" s="4">
        <f>MAX(Table16[[#This Row],[Blue Cross Outpatient Allowable Rate]:[WPPA Inc Outpatient Allowable Rate]])</f>
        <v>0</v>
      </c>
      <c r="L1679" s="4">
        <f>SUM(Table16[[#This Row],[Price]]*4.42)</f>
        <v>0</v>
      </c>
      <c r="M1679" s="4">
        <v>0</v>
      </c>
      <c r="N1679" s="4">
        <f>SUM(Table16[[#This Row],[ChargeID]]*0.76)</f>
        <v>0</v>
      </c>
      <c r="O1679" s="4">
        <f>SUM(Table16[[#This Row],[Price]]*0.95)</f>
        <v>0</v>
      </c>
      <c r="P1679" s="4">
        <f>SUM(Table16[[#This Row],[Price]]*0.8)</f>
        <v>0</v>
      </c>
      <c r="Q1679" s="4">
        <f>SUM(Table16[[#This Row],[Price]]*0.6)</f>
        <v>0</v>
      </c>
    </row>
    <row r="1680" spans="1:17" x14ac:dyDescent="0.25">
      <c r="A1680" t="s">
        <v>333</v>
      </c>
      <c r="B1680">
        <v>0</v>
      </c>
      <c r="C1680" t="s">
        <v>1598</v>
      </c>
      <c r="D1680">
        <v>636</v>
      </c>
      <c r="E1680" t="s">
        <v>345</v>
      </c>
      <c r="F1680" s="4">
        <v>0</v>
      </c>
      <c r="J1680" s="4">
        <f>MIN(Table16[[#This Row],[Medicare Outpatient Allowable Rate]:[WPPA Inc Outpatient Allowable Rate]])</f>
        <v>0</v>
      </c>
      <c r="K1680" s="4">
        <f>MAX(Table16[[#This Row],[Blue Cross Outpatient Allowable Rate]:[WPPA Inc Outpatient Allowable Rate]])</f>
        <v>0</v>
      </c>
      <c r="L1680" s="4">
        <f>SUM(Table16[[#This Row],[Price]]*4.42)</f>
        <v>0</v>
      </c>
      <c r="M1680" s="4">
        <v>0</v>
      </c>
      <c r="N1680" s="4">
        <f>SUM(Table16[[#This Row],[ChargeID]]*0.76)</f>
        <v>0</v>
      </c>
      <c r="O1680" s="4">
        <f>SUM(Table16[[#This Row],[Price]]*0.95)</f>
        <v>0</v>
      </c>
      <c r="P1680" s="4">
        <f>SUM(Table16[[#This Row],[Price]]*0.8)</f>
        <v>0</v>
      </c>
      <c r="Q1680" s="4">
        <f>SUM(Table16[[#This Row],[Price]]*0.6)</f>
        <v>0</v>
      </c>
    </row>
    <row r="1681" spans="1:17" x14ac:dyDescent="0.25">
      <c r="A1681" t="s">
        <v>333</v>
      </c>
      <c r="B1681">
        <v>0</v>
      </c>
      <c r="C1681" t="s">
        <v>768</v>
      </c>
      <c r="D1681">
        <v>636</v>
      </c>
      <c r="E1681" t="s">
        <v>345</v>
      </c>
      <c r="F1681" s="4">
        <v>0</v>
      </c>
      <c r="J1681" s="4">
        <f>MIN(Table16[[#This Row],[Medicare Outpatient Allowable Rate]:[WPPA Inc Outpatient Allowable Rate]])</f>
        <v>0</v>
      </c>
      <c r="K1681" s="4">
        <f>MAX(Table16[[#This Row],[Blue Cross Outpatient Allowable Rate]:[WPPA Inc Outpatient Allowable Rate]])</f>
        <v>0</v>
      </c>
      <c r="L1681" s="4">
        <f>SUM(Table16[[#This Row],[Price]]*4.42)</f>
        <v>0</v>
      </c>
      <c r="M1681" s="4">
        <v>0</v>
      </c>
      <c r="N1681" s="4">
        <f>SUM(Table16[[#This Row],[ChargeID]]*0.76)</f>
        <v>0</v>
      </c>
      <c r="O1681" s="4">
        <f>SUM(Table16[[#This Row],[Price]]*0.95)</f>
        <v>0</v>
      </c>
      <c r="P1681" s="4">
        <f>SUM(Table16[[#This Row],[Price]]*0.8)</f>
        <v>0</v>
      </c>
      <c r="Q1681" s="4">
        <f>SUM(Table16[[#This Row],[Price]]*0.6)</f>
        <v>0</v>
      </c>
    </row>
    <row r="1682" spans="1:17" x14ac:dyDescent="0.25">
      <c r="A1682" t="s">
        <v>333</v>
      </c>
      <c r="B1682">
        <v>0</v>
      </c>
      <c r="C1682" t="s">
        <v>1599</v>
      </c>
      <c r="D1682">
        <v>636</v>
      </c>
      <c r="E1682" t="s">
        <v>345</v>
      </c>
      <c r="F1682" s="4">
        <v>0</v>
      </c>
      <c r="J1682" s="4">
        <f>MIN(Table16[[#This Row],[Medicare Outpatient Allowable Rate]:[WPPA Inc Outpatient Allowable Rate]])</f>
        <v>0</v>
      </c>
      <c r="K1682" s="4">
        <f>MAX(Table16[[#This Row],[Blue Cross Outpatient Allowable Rate]:[WPPA Inc Outpatient Allowable Rate]])</f>
        <v>0</v>
      </c>
      <c r="L1682" s="4">
        <f>SUM(Table16[[#This Row],[Price]]*4.42)</f>
        <v>0</v>
      </c>
      <c r="M1682" s="4">
        <v>0</v>
      </c>
      <c r="N1682" s="4">
        <f>SUM(Table16[[#This Row],[ChargeID]]*0.76)</f>
        <v>0</v>
      </c>
      <c r="O1682" s="4">
        <f>SUM(Table16[[#This Row],[Price]]*0.95)</f>
        <v>0</v>
      </c>
      <c r="P1682" s="4">
        <f>SUM(Table16[[#This Row],[Price]]*0.8)</f>
        <v>0</v>
      </c>
      <c r="Q1682" s="4">
        <f>SUM(Table16[[#This Row],[Price]]*0.6)</f>
        <v>0</v>
      </c>
    </row>
    <row r="1683" spans="1:17" x14ac:dyDescent="0.25">
      <c r="A1683" t="s">
        <v>333</v>
      </c>
      <c r="B1683">
        <v>0</v>
      </c>
      <c r="C1683" t="s">
        <v>784</v>
      </c>
      <c r="D1683">
        <v>636</v>
      </c>
      <c r="E1683" t="s">
        <v>345</v>
      </c>
      <c r="F1683" s="4">
        <v>0</v>
      </c>
      <c r="J1683" s="4">
        <f>MIN(Table16[[#This Row],[Medicare Outpatient Allowable Rate]:[WPPA Inc Outpatient Allowable Rate]])</f>
        <v>0</v>
      </c>
      <c r="K1683" s="4">
        <f>MAX(Table16[[#This Row],[Blue Cross Outpatient Allowable Rate]:[WPPA Inc Outpatient Allowable Rate]])</f>
        <v>0</v>
      </c>
      <c r="L1683" s="4">
        <f>SUM(Table16[[#This Row],[Price]]*4.42)</f>
        <v>0</v>
      </c>
      <c r="M1683" s="4">
        <v>0</v>
      </c>
      <c r="N1683" s="4">
        <f>SUM(Table16[[#This Row],[ChargeID]]*0.76)</f>
        <v>0</v>
      </c>
      <c r="O1683" s="4">
        <f>SUM(Table16[[#This Row],[Price]]*0.95)</f>
        <v>0</v>
      </c>
      <c r="P1683" s="4">
        <f>SUM(Table16[[#This Row],[Price]]*0.8)</f>
        <v>0</v>
      </c>
      <c r="Q1683" s="4">
        <f>SUM(Table16[[#This Row],[Price]]*0.6)</f>
        <v>0</v>
      </c>
    </row>
    <row r="1684" spans="1:17" x14ac:dyDescent="0.25">
      <c r="A1684" t="s">
        <v>333</v>
      </c>
      <c r="B1684">
        <v>0</v>
      </c>
      <c r="C1684" t="s">
        <v>676</v>
      </c>
      <c r="D1684">
        <v>636</v>
      </c>
      <c r="E1684" t="s">
        <v>345</v>
      </c>
      <c r="F1684" s="4">
        <v>0</v>
      </c>
      <c r="J1684" s="4">
        <f>MIN(Table16[[#This Row],[Medicare Outpatient Allowable Rate]:[WPPA Inc Outpatient Allowable Rate]])</f>
        <v>0</v>
      </c>
      <c r="K1684" s="4">
        <f>MAX(Table16[[#This Row],[Blue Cross Outpatient Allowable Rate]:[WPPA Inc Outpatient Allowable Rate]])</f>
        <v>0</v>
      </c>
      <c r="L1684" s="4">
        <f>SUM(Table16[[#This Row],[Price]]*4.42)</f>
        <v>0</v>
      </c>
      <c r="M1684" s="4">
        <v>0</v>
      </c>
      <c r="N1684" s="4">
        <f>SUM(Table16[[#This Row],[ChargeID]]*0.76)</f>
        <v>0</v>
      </c>
      <c r="O1684" s="4">
        <f>SUM(Table16[[#This Row],[Price]]*0.95)</f>
        <v>0</v>
      </c>
      <c r="P1684" s="4">
        <f>SUM(Table16[[#This Row],[Price]]*0.8)</f>
        <v>0</v>
      </c>
      <c r="Q1684" s="4">
        <f>SUM(Table16[[#This Row],[Price]]*0.6)</f>
        <v>0</v>
      </c>
    </row>
    <row r="1685" spans="1:17" x14ac:dyDescent="0.25">
      <c r="A1685" t="s">
        <v>333</v>
      </c>
      <c r="B1685">
        <v>0</v>
      </c>
      <c r="C1685" t="s">
        <v>627</v>
      </c>
      <c r="D1685">
        <v>636</v>
      </c>
      <c r="E1685" t="s">
        <v>452</v>
      </c>
      <c r="F1685" s="4">
        <v>0</v>
      </c>
      <c r="J1685" s="4">
        <f>MIN(Table16[[#This Row],[Medicare Outpatient Allowable Rate]:[WPPA Inc Outpatient Allowable Rate]])</f>
        <v>0</v>
      </c>
      <c r="K1685" s="4">
        <f>MAX(Table16[[#This Row],[Blue Cross Outpatient Allowable Rate]:[WPPA Inc Outpatient Allowable Rate]])</f>
        <v>0</v>
      </c>
      <c r="L1685" s="4">
        <f>SUM(Table16[[#This Row],[Price]]*4.42)</f>
        <v>0</v>
      </c>
      <c r="M1685" s="4">
        <v>0</v>
      </c>
      <c r="N1685" s="4">
        <f>SUM(Table16[[#This Row],[ChargeID]]*0.76)</f>
        <v>0</v>
      </c>
      <c r="O1685" s="4">
        <f>SUM(Table16[[#This Row],[Price]]*0.95)</f>
        <v>0</v>
      </c>
      <c r="P1685" s="4">
        <f>SUM(Table16[[#This Row],[Price]]*0.8)</f>
        <v>0</v>
      </c>
      <c r="Q1685" s="4">
        <f>SUM(Table16[[#This Row],[Price]]*0.6)</f>
        <v>0</v>
      </c>
    </row>
    <row r="1686" spans="1:17" x14ac:dyDescent="0.25">
      <c r="A1686" t="s">
        <v>333</v>
      </c>
      <c r="B1686">
        <v>0</v>
      </c>
      <c r="C1686" t="s">
        <v>541</v>
      </c>
      <c r="D1686">
        <v>636</v>
      </c>
      <c r="E1686" t="s">
        <v>343</v>
      </c>
      <c r="F1686" s="4">
        <v>0</v>
      </c>
      <c r="J1686" s="4">
        <f>MIN(Table16[[#This Row],[Medicare Outpatient Allowable Rate]:[WPPA Inc Outpatient Allowable Rate]])</f>
        <v>0</v>
      </c>
      <c r="K1686" s="4">
        <f>MAX(Table16[[#This Row],[Blue Cross Outpatient Allowable Rate]:[WPPA Inc Outpatient Allowable Rate]])</f>
        <v>0</v>
      </c>
      <c r="L1686" s="4">
        <f>SUM(Table16[[#This Row],[Price]]*4.42)</f>
        <v>0</v>
      </c>
      <c r="M1686" s="4">
        <v>0</v>
      </c>
      <c r="N1686" s="4">
        <f>SUM(Table16[[#This Row],[ChargeID]]*0.76)</f>
        <v>0</v>
      </c>
      <c r="O1686" s="4">
        <f>SUM(Table16[[#This Row],[Price]]*0.95)</f>
        <v>0</v>
      </c>
      <c r="P1686" s="4">
        <f>SUM(Table16[[#This Row],[Price]]*0.8)</f>
        <v>0</v>
      </c>
      <c r="Q1686" s="4">
        <f>SUM(Table16[[#This Row],[Price]]*0.6)</f>
        <v>0</v>
      </c>
    </row>
    <row r="1687" spans="1:17" x14ac:dyDescent="0.25">
      <c r="A1687" t="s">
        <v>333</v>
      </c>
      <c r="B1687">
        <v>0</v>
      </c>
      <c r="C1687" t="s">
        <v>1600</v>
      </c>
      <c r="D1687">
        <v>636</v>
      </c>
      <c r="E1687" t="s">
        <v>353</v>
      </c>
      <c r="F1687" s="4">
        <v>0</v>
      </c>
      <c r="J1687" s="4">
        <f>MIN(Table16[[#This Row],[Medicare Outpatient Allowable Rate]:[WPPA Inc Outpatient Allowable Rate]])</f>
        <v>0</v>
      </c>
      <c r="K1687" s="4">
        <f>MAX(Table16[[#This Row],[Blue Cross Outpatient Allowable Rate]:[WPPA Inc Outpatient Allowable Rate]])</f>
        <v>0</v>
      </c>
      <c r="L1687" s="4">
        <f>SUM(Table16[[#This Row],[Price]]*4.42)</f>
        <v>0</v>
      </c>
      <c r="M1687" s="4">
        <v>0</v>
      </c>
      <c r="N1687" s="4">
        <f>SUM(Table16[[#This Row],[ChargeID]]*0.76)</f>
        <v>0</v>
      </c>
      <c r="O1687" s="4">
        <f>SUM(Table16[[#This Row],[Price]]*0.95)</f>
        <v>0</v>
      </c>
      <c r="P1687" s="4">
        <f>SUM(Table16[[#This Row],[Price]]*0.8)</f>
        <v>0</v>
      </c>
      <c r="Q1687" s="4">
        <f>SUM(Table16[[#This Row],[Price]]*0.6)</f>
        <v>0</v>
      </c>
    </row>
    <row r="1688" spans="1:17" x14ac:dyDescent="0.25">
      <c r="A1688" t="s">
        <v>333</v>
      </c>
      <c r="B1688">
        <v>0</v>
      </c>
      <c r="C1688" t="s">
        <v>1009</v>
      </c>
      <c r="D1688">
        <v>636</v>
      </c>
      <c r="E1688" t="s">
        <v>353</v>
      </c>
      <c r="F1688" s="4">
        <v>0</v>
      </c>
      <c r="J1688" s="4">
        <f>MIN(Table16[[#This Row],[Medicare Outpatient Allowable Rate]:[WPPA Inc Outpatient Allowable Rate]])</f>
        <v>0</v>
      </c>
      <c r="K1688" s="4">
        <f>MAX(Table16[[#This Row],[Blue Cross Outpatient Allowable Rate]:[WPPA Inc Outpatient Allowable Rate]])</f>
        <v>0</v>
      </c>
      <c r="L1688" s="4">
        <f>SUM(Table16[[#This Row],[Price]]*4.42)</f>
        <v>0</v>
      </c>
      <c r="M1688" s="4">
        <v>0</v>
      </c>
      <c r="N1688" s="4">
        <f>SUM(Table16[[#This Row],[ChargeID]]*0.76)</f>
        <v>0</v>
      </c>
      <c r="O1688" s="4">
        <f>SUM(Table16[[#This Row],[Price]]*0.95)</f>
        <v>0</v>
      </c>
      <c r="P1688" s="4">
        <f>SUM(Table16[[#This Row],[Price]]*0.8)</f>
        <v>0</v>
      </c>
      <c r="Q1688" s="4">
        <f>SUM(Table16[[#This Row],[Price]]*0.6)</f>
        <v>0</v>
      </c>
    </row>
    <row r="1689" spans="1:17" x14ac:dyDescent="0.25">
      <c r="A1689" t="s">
        <v>333</v>
      </c>
      <c r="B1689">
        <v>0</v>
      </c>
      <c r="C1689" t="s">
        <v>1601</v>
      </c>
      <c r="D1689">
        <v>636</v>
      </c>
      <c r="E1689" t="s">
        <v>402</v>
      </c>
      <c r="F1689" s="4">
        <v>0</v>
      </c>
      <c r="J1689" s="4">
        <f>MIN(Table16[[#This Row],[Medicare Outpatient Allowable Rate]:[WPPA Inc Outpatient Allowable Rate]])</f>
        <v>0</v>
      </c>
      <c r="K1689" s="4">
        <f>MAX(Table16[[#This Row],[Blue Cross Outpatient Allowable Rate]:[WPPA Inc Outpatient Allowable Rate]])</f>
        <v>0</v>
      </c>
      <c r="L1689" s="4">
        <f>SUM(Table16[[#This Row],[Price]]*4.42)</f>
        <v>0</v>
      </c>
      <c r="M1689" s="4">
        <v>0</v>
      </c>
      <c r="N1689" s="4">
        <f>SUM(Table16[[#This Row],[ChargeID]]*0.76)</f>
        <v>0</v>
      </c>
      <c r="O1689" s="4">
        <f>SUM(Table16[[#This Row],[Price]]*0.95)</f>
        <v>0</v>
      </c>
      <c r="P1689" s="4">
        <f>SUM(Table16[[#This Row],[Price]]*0.8)</f>
        <v>0</v>
      </c>
      <c r="Q1689" s="4">
        <f>SUM(Table16[[#This Row],[Price]]*0.6)</f>
        <v>0</v>
      </c>
    </row>
    <row r="1690" spans="1:17" x14ac:dyDescent="0.25">
      <c r="A1690" t="s">
        <v>333</v>
      </c>
      <c r="B1690">
        <v>0</v>
      </c>
      <c r="C1690" t="s">
        <v>1602</v>
      </c>
      <c r="D1690">
        <v>636</v>
      </c>
      <c r="E1690" t="s">
        <v>345</v>
      </c>
      <c r="F1690" s="4">
        <v>0</v>
      </c>
      <c r="J1690" s="4">
        <f>MIN(Table16[[#This Row],[Medicare Outpatient Allowable Rate]:[WPPA Inc Outpatient Allowable Rate]])</f>
        <v>0</v>
      </c>
      <c r="K1690" s="4">
        <f>MAX(Table16[[#This Row],[Blue Cross Outpatient Allowable Rate]:[WPPA Inc Outpatient Allowable Rate]])</f>
        <v>0</v>
      </c>
      <c r="L1690" s="4">
        <f>SUM(Table16[[#This Row],[Price]]*4.42)</f>
        <v>0</v>
      </c>
      <c r="M1690" s="4">
        <v>0</v>
      </c>
      <c r="N1690" s="4">
        <f>SUM(Table16[[#This Row],[ChargeID]]*0.76)</f>
        <v>0</v>
      </c>
      <c r="O1690" s="4">
        <f>SUM(Table16[[#This Row],[Price]]*0.95)</f>
        <v>0</v>
      </c>
      <c r="P1690" s="4">
        <f>SUM(Table16[[#This Row],[Price]]*0.8)</f>
        <v>0</v>
      </c>
      <c r="Q1690" s="4">
        <f>SUM(Table16[[#This Row],[Price]]*0.6)</f>
        <v>0</v>
      </c>
    </row>
    <row r="1691" spans="1:17" x14ac:dyDescent="0.25">
      <c r="A1691" t="s">
        <v>333</v>
      </c>
      <c r="B1691">
        <v>0</v>
      </c>
      <c r="C1691" t="s">
        <v>563</v>
      </c>
      <c r="D1691">
        <v>636</v>
      </c>
      <c r="E1691" t="s">
        <v>365</v>
      </c>
      <c r="F1691" s="4">
        <v>0</v>
      </c>
      <c r="J1691" s="4">
        <f>MIN(Table16[[#This Row],[Medicare Outpatient Allowable Rate]:[WPPA Inc Outpatient Allowable Rate]])</f>
        <v>0</v>
      </c>
      <c r="K1691" s="4">
        <f>MAX(Table16[[#This Row],[Blue Cross Outpatient Allowable Rate]:[WPPA Inc Outpatient Allowable Rate]])</f>
        <v>0</v>
      </c>
      <c r="L1691" s="4">
        <f>SUM(Table16[[#This Row],[Price]]*4.42)</f>
        <v>0</v>
      </c>
      <c r="M1691" s="4">
        <v>0</v>
      </c>
      <c r="N1691" s="4">
        <f>SUM(Table16[[#This Row],[ChargeID]]*0.76)</f>
        <v>0</v>
      </c>
      <c r="O1691" s="4">
        <f>SUM(Table16[[#This Row],[Price]]*0.95)</f>
        <v>0</v>
      </c>
      <c r="P1691" s="4">
        <f>SUM(Table16[[#This Row],[Price]]*0.8)</f>
        <v>0</v>
      </c>
      <c r="Q1691" s="4">
        <f>SUM(Table16[[#This Row],[Price]]*0.6)</f>
        <v>0</v>
      </c>
    </row>
    <row r="1692" spans="1:17" x14ac:dyDescent="0.25">
      <c r="A1692" t="s">
        <v>333</v>
      </c>
      <c r="B1692">
        <v>0</v>
      </c>
      <c r="C1692" t="s">
        <v>1123</v>
      </c>
      <c r="D1692">
        <v>636</v>
      </c>
      <c r="E1692" t="s">
        <v>345</v>
      </c>
      <c r="F1692" s="4">
        <v>0</v>
      </c>
      <c r="J1692" s="4">
        <f>MIN(Table16[[#This Row],[Medicare Outpatient Allowable Rate]:[WPPA Inc Outpatient Allowable Rate]])</f>
        <v>0</v>
      </c>
      <c r="K1692" s="4">
        <f>MAX(Table16[[#This Row],[Blue Cross Outpatient Allowable Rate]:[WPPA Inc Outpatient Allowable Rate]])</f>
        <v>0</v>
      </c>
      <c r="L1692" s="4">
        <f>SUM(Table16[[#This Row],[Price]]*4.42)</f>
        <v>0</v>
      </c>
      <c r="M1692" s="4">
        <v>0</v>
      </c>
      <c r="N1692" s="4">
        <f>SUM(Table16[[#This Row],[ChargeID]]*0.76)</f>
        <v>0</v>
      </c>
      <c r="O1692" s="4">
        <f>SUM(Table16[[#This Row],[Price]]*0.95)</f>
        <v>0</v>
      </c>
      <c r="P1692" s="4">
        <f>SUM(Table16[[#This Row],[Price]]*0.8)</f>
        <v>0</v>
      </c>
      <c r="Q1692" s="4">
        <f>SUM(Table16[[#This Row],[Price]]*0.6)</f>
        <v>0</v>
      </c>
    </row>
    <row r="1693" spans="1:17" x14ac:dyDescent="0.25">
      <c r="A1693" t="s">
        <v>333</v>
      </c>
      <c r="B1693">
        <v>0</v>
      </c>
      <c r="C1693" t="s">
        <v>1603</v>
      </c>
      <c r="D1693">
        <v>636</v>
      </c>
      <c r="E1693" t="s">
        <v>375</v>
      </c>
      <c r="F1693" s="4">
        <v>0</v>
      </c>
      <c r="J1693" s="4">
        <f>MIN(Table16[[#This Row],[Medicare Outpatient Allowable Rate]:[WPPA Inc Outpatient Allowable Rate]])</f>
        <v>0</v>
      </c>
      <c r="K1693" s="4">
        <f>MAX(Table16[[#This Row],[Blue Cross Outpatient Allowable Rate]:[WPPA Inc Outpatient Allowable Rate]])</f>
        <v>0</v>
      </c>
      <c r="L1693" s="4">
        <f>SUM(Table16[[#This Row],[Price]]*4.42)</f>
        <v>0</v>
      </c>
      <c r="M1693" s="4">
        <v>0</v>
      </c>
      <c r="N1693" s="4">
        <f>SUM(Table16[[#This Row],[ChargeID]]*0.76)</f>
        <v>0</v>
      </c>
      <c r="O1693" s="4">
        <f>SUM(Table16[[#This Row],[Price]]*0.95)</f>
        <v>0</v>
      </c>
      <c r="P1693" s="4">
        <f>SUM(Table16[[#This Row],[Price]]*0.8)</f>
        <v>0</v>
      </c>
      <c r="Q1693" s="4">
        <f>SUM(Table16[[#This Row],[Price]]*0.6)</f>
        <v>0</v>
      </c>
    </row>
    <row r="1694" spans="1:17" x14ac:dyDescent="0.25">
      <c r="A1694" t="s">
        <v>333</v>
      </c>
      <c r="B1694">
        <v>0</v>
      </c>
      <c r="C1694" t="s">
        <v>338</v>
      </c>
      <c r="D1694">
        <v>636</v>
      </c>
      <c r="E1694" t="s">
        <v>339</v>
      </c>
      <c r="F1694" s="4">
        <v>0</v>
      </c>
      <c r="J1694" s="4">
        <f>MIN(Table16[[#This Row],[Medicare Outpatient Allowable Rate]:[WPPA Inc Outpatient Allowable Rate]])</f>
        <v>0</v>
      </c>
      <c r="K1694" s="4">
        <f>MAX(Table16[[#This Row],[Blue Cross Outpatient Allowable Rate]:[WPPA Inc Outpatient Allowable Rate]])</f>
        <v>0</v>
      </c>
      <c r="L1694" s="4">
        <f>SUM(Table16[[#This Row],[Price]]*4.42)</f>
        <v>0</v>
      </c>
      <c r="M1694" s="4">
        <v>0</v>
      </c>
      <c r="N1694" s="4">
        <f>SUM(Table16[[#This Row],[ChargeID]]*0.76)</f>
        <v>0</v>
      </c>
      <c r="O1694" s="4">
        <f>SUM(Table16[[#This Row],[Price]]*0.95)</f>
        <v>0</v>
      </c>
      <c r="P1694" s="4">
        <f>SUM(Table16[[#This Row],[Price]]*0.8)</f>
        <v>0</v>
      </c>
      <c r="Q1694" s="4">
        <f>SUM(Table16[[#This Row],[Price]]*0.6)</f>
        <v>0</v>
      </c>
    </row>
    <row r="1695" spans="1:17" x14ac:dyDescent="0.25">
      <c r="A1695" t="s">
        <v>333</v>
      </c>
      <c r="B1695">
        <v>0</v>
      </c>
      <c r="C1695" t="s">
        <v>1356</v>
      </c>
      <c r="D1695">
        <v>636</v>
      </c>
      <c r="E1695" t="s">
        <v>345</v>
      </c>
      <c r="F1695" s="4">
        <v>0</v>
      </c>
      <c r="J1695" s="4">
        <f>MIN(Table16[[#This Row],[Medicare Outpatient Allowable Rate]:[WPPA Inc Outpatient Allowable Rate]])</f>
        <v>0</v>
      </c>
      <c r="K1695" s="4">
        <f>MAX(Table16[[#This Row],[Blue Cross Outpatient Allowable Rate]:[WPPA Inc Outpatient Allowable Rate]])</f>
        <v>0</v>
      </c>
      <c r="L1695" s="4">
        <f>SUM(Table16[[#This Row],[Price]]*4.42)</f>
        <v>0</v>
      </c>
      <c r="M1695" s="4">
        <v>0</v>
      </c>
      <c r="N1695" s="4">
        <f>SUM(Table16[[#This Row],[ChargeID]]*0.76)</f>
        <v>0</v>
      </c>
      <c r="O1695" s="4">
        <f>SUM(Table16[[#This Row],[Price]]*0.95)</f>
        <v>0</v>
      </c>
      <c r="P1695" s="4">
        <f>SUM(Table16[[#This Row],[Price]]*0.8)</f>
        <v>0</v>
      </c>
      <c r="Q1695" s="4">
        <f>SUM(Table16[[#This Row],[Price]]*0.6)</f>
        <v>0</v>
      </c>
    </row>
    <row r="1696" spans="1:17" x14ac:dyDescent="0.25">
      <c r="A1696" t="s">
        <v>333</v>
      </c>
      <c r="B1696">
        <v>0</v>
      </c>
      <c r="C1696" t="s">
        <v>1604</v>
      </c>
      <c r="D1696">
        <v>636</v>
      </c>
      <c r="E1696" t="s">
        <v>345</v>
      </c>
      <c r="F1696" s="4">
        <v>0</v>
      </c>
      <c r="J1696" s="4">
        <f>MIN(Table16[[#This Row],[Medicare Outpatient Allowable Rate]:[WPPA Inc Outpatient Allowable Rate]])</f>
        <v>0</v>
      </c>
      <c r="K1696" s="4">
        <f>MAX(Table16[[#This Row],[Blue Cross Outpatient Allowable Rate]:[WPPA Inc Outpatient Allowable Rate]])</f>
        <v>0</v>
      </c>
      <c r="L1696" s="4">
        <f>SUM(Table16[[#This Row],[Price]]*4.42)</f>
        <v>0</v>
      </c>
      <c r="M1696" s="4">
        <v>0</v>
      </c>
      <c r="N1696" s="4">
        <f>SUM(Table16[[#This Row],[ChargeID]]*0.76)</f>
        <v>0</v>
      </c>
      <c r="O1696" s="4">
        <f>SUM(Table16[[#This Row],[Price]]*0.95)</f>
        <v>0</v>
      </c>
      <c r="P1696" s="4">
        <f>SUM(Table16[[#This Row],[Price]]*0.8)</f>
        <v>0</v>
      </c>
      <c r="Q1696" s="4">
        <f>SUM(Table16[[#This Row],[Price]]*0.6)</f>
        <v>0</v>
      </c>
    </row>
    <row r="1697" spans="1:17" x14ac:dyDescent="0.25">
      <c r="A1697" t="s">
        <v>333</v>
      </c>
      <c r="B1697">
        <v>0</v>
      </c>
      <c r="C1697" t="s">
        <v>1605</v>
      </c>
      <c r="D1697">
        <v>636</v>
      </c>
      <c r="E1697" t="s">
        <v>417</v>
      </c>
      <c r="F1697" s="4">
        <v>0</v>
      </c>
      <c r="J1697" s="4">
        <f>MIN(Table16[[#This Row],[Medicare Outpatient Allowable Rate]:[WPPA Inc Outpatient Allowable Rate]])</f>
        <v>0</v>
      </c>
      <c r="K1697" s="4">
        <f>MAX(Table16[[#This Row],[Blue Cross Outpatient Allowable Rate]:[WPPA Inc Outpatient Allowable Rate]])</f>
        <v>0</v>
      </c>
      <c r="L1697" s="4">
        <f>SUM(Table16[[#This Row],[Price]]*4.42)</f>
        <v>0</v>
      </c>
      <c r="M1697" s="4">
        <v>0</v>
      </c>
      <c r="N1697" s="4">
        <f>SUM(Table16[[#This Row],[ChargeID]]*0.76)</f>
        <v>0</v>
      </c>
      <c r="O1697" s="4">
        <f>SUM(Table16[[#This Row],[Price]]*0.95)</f>
        <v>0</v>
      </c>
      <c r="P1697" s="4">
        <f>SUM(Table16[[#This Row],[Price]]*0.8)</f>
        <v>0</v>
      </c>
      <c r="Q1697" s="4">
        <f>SUM(Table16[[#This Row],[Price]]*0.6)</f>
        <v>0</v>
      </c>
    </row>
    <row r="1698" spans="1:17" x14ac:dyDescent="0.25">
      <c r="A1698" t="s">
        <v>333</v>
      </c>
      <c r="B1698">
        <v>0</v>
      </c>
      <c r="C1698" t="s">
        <v>540</v>
      </c>
      <c r="D1698">
        <v>636</v>
      </c>
      <c r="E1698" t="s">
        <v>337</v>
      </c>
      <c r="F1698" s="4">
        <v>0</v>
      </c>
      <c r="J1698" s="4">
        <f>MIN(Table16[[#This Row],[Medicare Outpatient Allowable Rate]:[WPPA Inc Outpatient Allowable Rate]])</f>
        <v>0</v>
      </c>
      <c r="K1698" s="4">
        <f>MAX(Table16[[#This Row],[Blue Cross Outpatient Allowable Rate]:[WPPA Inc Outpatient Allowable Rate]])</f>
        <v>0</v>
      </c>
      <c r="L1698" s="4">
        <f>SUM(Table16[[#This Row],[Price]]*4.42)</f>
        <v>0</v>
      </c>
      <c r="M1698" s="4">
        <v>0</v>
      </c>
      <c r="N1698" s="4">
        <f>SUM(Table16[[#This Row],[ChargeID]]*0.76)</f>
        <v>0</v>
      </c>
      <c r="O1698" s="4">
        <f>SUM(Table16[[#This Row],[Price]]*0.95)</f>
        <v>0</v>
      </c>
      <c r="P1698" s="4">
        <f>SUM(Table16[[#This Row],[Price]]*0.8)</f>
        <v>0</v>
      </c>
      <c r="Q1698" s="4">
        <f>SUM(Table16[[#This Row],[Price]]*0.6)</f>
        <v>0</v>
      </c>
    </row>
    <row r="1699" spans="1:17" x14ac:dyDescent="0.25">
      <c r="A1699" t="s">
        <v>333</v>
      </c>
      <c r="B1699">
        <v>0</v>
      </c>
      <c r="C1699" t="s">
        <v>1606</v>
      </c>
      <c r="D1699">
        <v>636</v>
      </c>
      <c r="E1699" t="s">
        <v>402</v>
      </c>
      <c r="F1699" s="4">
        <v>0</v>
      </c>
      <c r="J1699" s="4">
        <f>MIN(Table16[[#This Row],[Medicare Outpatient Allowable Rate]:[WPPA Inc Outpatient Allowable Rate]])</f>
        <v>0</v>
      </c>
      <c r="K1699" s="4">
        <f>MAX(Table16[[#This Row],[Blue Cross Outpatient Allowable Rate]:[WPPA Inc Outpatient Allowable Rate]])</f>
        <v>0</v>
      </c>
      <c r="L1699" s="4">
        <f>SUM(Table16[[#This Row],[Price]]*4.42)</f>
        <v>0</v>
      </c>
      <c r="M1699" s="4">
        <v>0</v>
      </c>
      <c r="N1699" s="4">
        <f>SUM(Table16[[#This Row],[ChargeID]]*0.76)</f>
        <v>0</v>
      </c>
      <c r="O1699" s="4">
        <f>SUM(Table16[[#This Row],[Price]]*0.95)</f>
        <v>0</v>
      </c>
      <c r="P1699" s="4">
        <f>SUM(Table16[[#This Row],[Price]]*0.8)</f>
        <v>0</v>
      </c>
      <c r="Q1699" s="4">
        <f>SUM(Table16[[#This Row],[Price]]*0.6)</f>
        <v>0</v>
      </c>
    </row>
    <row r="1700" spans="1:17" x14ac:dyDescent="0.25">
      <c r="A1700" t="s">
        <v>333</v>
      </c>
      <c r="B1700">
        <v>0</v>
      </c>
      <c r="C1700" t="s">
        <v>459</v>
      </c>
      <c r="D1700">
        <v>636</v>
      </c>
      <c r="E1700" t="s">
        <v>365</v>
      </c>
      <c r="F1700" s="4">
        <v>0</v>
      </c>
      <c r="J1700" s="4">
        <f>MIN(Table16[[#This Row],[Medicare Outpatient Allowable Rate]:[WPPA Inc Outpatient Allowable Rate]])</f>
        <v>0</v>
      </c>
      <c r="K1700" s="4">
        <f>MAX(Table16[[#This Row],[Blue Cross Outpatient Allowable Rate]:[WPPA Inc Outpatient Allowable Rate]])</f>
        <v>0</v>
      </c>
      <c r="L1700" s="4">
        <f>SUM(Table16[[#This Row],[Price]]*4.42)</f>
        <v>0</v>
      </c>
      <c r="M1700" s="4">
        <v>0</v>
      </c>
      <c r="N1700" s="4">
        <f>SUM(Table16[[#This Row],[ChargeID]]*0.76)</f>
        <v>0</v>
      </c>
      <c r="O1700" s="4">
        <f>SUM(Table16[[#This Row],[Price]]*0.95)</f>
        <v>0</v>
      </c>
      <c r="P1700" s="4">
        <f>SUM(Table16[[#This Row],[Price]]*0.8)</f>
        <v>0</v>
      </c>
      <c r="Q1700" s="4">
        <f>SUM(Table16[[#This Row],[Price]]*0.6)</f>
        <v>0</v>
      </c>
    </row>
    <row r="1701" spans="1:17" x14ac:dyDescent="0.25">
      <c r="A1701" t="s">
        <v>333</v>
      </c>
      <c r="B1701">
        <v>0</v>
      </c>
      <c r="C1701" t="s">
        <v>1607</v>
      </c>
      <c r="D1701">
        <v>636</v>
      </c>
      <c r="E1701" t="s">
        <v>345</v>
      </c>
      <c r="F1701" s="4">
        <v>0</v>
      </c>
      <c r="J1701" s="4">
        <f>MIN(Table16[[#This Row],[Medicare Outpatient Allowable Rate]:[WPPA Inc Outpatient Allowable Rate]])</f>
        <v>0</v>
      </c>
      <c r="K1701" s="4">
        <f>MAX(Table16[[#This Row],[Blue Cross Outpatient Allowable Rate]:[WPPA Inc Outpatient Allowable Rate]])</f>
        <v>0</v>
      </c>
      <c r="L1701" s="4">
        <f>SUM(Table16[[#This Row],[Price]]*4.42)</f>
        <v>0</v>
      </c>
      <c r="M1701" s="4">
        <v>0</v>
      </c>
      <c r="N1701" s="4">
        <f>SUM(Table16[[#This Row],[ChargeID]]*0.76)</f>
        <v>0</v>
      </c>
      <c r="O1701" s="4">
        <f>SUM(Table16[[#This Row],[Price]]*0.95)</f>
        <v>0</v>
      </c>
      <c r="P1701" s="4">
        <f>SUM(Table16[[#This Row],[Price]]*0.8)</f>
        <v>0</v>
      </c>
      <c r="Q1701" s="4">
        <f>SUM(Table16[[#This Row],[Price]]*0.6)</f>
        <v>0</v>
      </c>
    </row>
    <row r="1702" spans="1:17" x14ac:dyDescent="0.25">
      <c r="A1702" t="s">
        <v>333</v>
      </c>
      <c r="B1702">
        <v>0</v>
      </c>
      <c r="C1702" t="s">
        <v>1291</v>
      </c>
      <c r="D1702">
        <v>636</v>
      </c>
      <c r="E1702" t="s">
        <v>448</v>
      </c>
      <c r="F1702" s="4">
        <v>0</v>
      </c>
      <c r="J1702" s="4">
        <f>MIN(Table16[[#This Row],[Medicare Outpatient Allowable Rate]:[WPPA Inc Outpatient Allowable Rate]])</f>
        <v>0</v>
      </c>
      <c r="K1702" s="4">
        <f>MAX(Table16[[#This Row],[Blue Cross Outpatient Allowable Rate]:[WPPA Inc Outpatient Allowable Rate]])</f>
        <v>0</v>
      </c>
      <c r="L1702" s="4">
        <f>SUM(Table16[[#This Row],[Price]]*4.42)</f>
        <v>0</v>
      </c>
      <c r="M1702" s="4">
        <v>0</v>
      </c>
      <c r="N1702" s="4">
        <f>SUM(Table16[[#This Row],[ChargeID]]*0.76)</f>
        <v>0</v>
      </c>
      <c r="O1702" s="4">
        <f>SUM(Table16[[#This Row],[Price]]*0.95)</f>
        <v>0</v>
      </c>
      <c r="P1702" s="4">
        <f>SUM(Table16[[#This Row],[Price]]*0.8)</f>
        <v>0</v>
      </c>
      <c r="Q1702" s="4">
        <f>SUM(Table16[[#This Row],[Price]]*0.6)</f>
        <v>0</v>
      </c>
    </row>
    <row r="1703" spans="1:17" x14ac:dyDescent="0.25">
      <c r="A1703" t="s">
        <v>333</v>
      </c>
      <c r="B1703">
        <v>0</v>
      </c>
      <c r="C1703" t="s">
        <v>425</v>
      </c>
      <c r="D1703">
        <v>636</v>
      </c>
      <c r="E1703" t="s">
        <v>426</v>
      </c>
      <c r="F1703" s="4">
        <v>0</v>
      </c>
      <c r="J1703" s="4">
        <f>MIN(Table16[[#This Row],[Medicare Outpatient Allowable Rate]:[WPPA Inc Outpatient Allowable Rate]])</f>
        <v>0</v>
      </c>
      <c r="K1703" s="4">
        <f>MAX(Table16[[#This Row],[Blue Cross Outpatient Allowable Rate]:[WPPA Inc Outpatient Allowable Rate]])</f>
        <v>0</v>
      </c>
      <c r="L1703" s="4">
        <f>SUM(Table16[[#This Row],[Price]]*4.42)</f>
        <v>0</v>
      </c>
      <c r="M1703" s="4">
        <v>0</v>
      </c>
      <c r="N1703" s="4">
        <f>SUM(Table16[[#This Row],[ChargeID]]*0.76)</f>
        <v>0</v>
      </c>
      <c r="O1703" s="4">
        <f>SUM(Table16[[#This Row],[Price]]*0.95)</f>
        <v>0</v>
      </c>
      <c r="P1703" s="4">
        <f>SUM(Table16[[#This Row],[Price]]*0.8)</f>
        <v>0</v>
      </c>
      <c r="Q1703" s="4">
        <f>SUM(Table16[[#This Row],[Price]]*0.6)</f>
        <v>0</v>
      </c>
    </row>
    <row r="1704" spans="1:17" x14ac:dyDescent="0.25">
      <c r="A1704" t="s">
        <v>333</v>
      </c>
      <c r="B1704">
        <v>0</v>
      </c>
      <c r="C1704" t="s">
        <v>1608</v>
      </c>
      <c r="D1704">
        <v>636</v>
      </c>
      <c r="E1704" t="s">
        <v>345</v>
      </c>
      <c r="F1704" s="4">
        <v>0</v>
      </c>
      <c r="J1704" s="4">
        <f>MIN(Table16[[#This Row],[Medicare Outpatient Allowable Rate]:[WPPA Inc Outpatient Allowable Rate]])</f>
        <v>0</v>
      </c>
      <c r="K1704" s="4">
        <f>MAX(Table16[[#This Row],[Blue Cross Outpatient Allowable Rate]:[WPPA Inc Outpatient Allowable Rate]])</f>
        <v>0</v>
      </c>
      <c r="L1704" s="4">
        <f>SUM(Table16[[#This Row],[Price]]*4.42)</f>
        <v>0</v>
      </c>
      <c r="M1704" s="4">
        <v>0</v>
      </c>
      <c r="N1704" s="4">
        <f>SUM(Table16[[#This Row],[ChargeID]]*0.76)</f>
        <v>0</v>
      </c>
      <c r="O1704" s="4">
        <f>SUM(Table16[[#This Row],[Price]]*0.95)</f>
        <v>0</v>
      </c>
      <c r="P1704" s="4">
        <f>SUM(Table16[[#This Row],[Price]]*0.8)</f>
        <v>0</v>
      </c>
      <c r="Q1704" s="4">
        <f>SUM(Table16[[#This Row],[Price]]*0.6)</f>
        <v>0</v>
      </c>
    </row>
    <row r="1705" spans="1:17" x14ac:dyDescent="0.25">
      <c r="A1705" t="s">
        <v>333</v>
      </c>
      <c r="B1705">
        <v>0</v>
      </c>
      <c r="C1705" t="s">
        <v>695</v>
      </c>
      <c r="D1705">
        <v>636</v>
      </c>
      <c r="E1705" t="s">
        <v>345</v>
      </c>
      <c r="F1705" s="4">
        <v>0</v>
      </c>
      <c r="J1705" s="4">
        <f>MIN(Table16[[#This Row],[Medicare Outpatient Allowable Rate]:[WPPA Inc Outpatient Allowable Rate]])</f>
        <v>0</v>
      </c>
      <c r="K1705" s="4">
        <f>MAX(Table16[[#This Row],[Blue Cross Outpatient Allowable Rate]:[WPPA Inc Outpatient Allowable Rate]])</f>
        <v>0</v>
      </c>
      <c r="L1705" s="4">
        <f>SUM(Table16[[#This Row],[Price]]*4.42)</f>
        <v>0</v>
      </c>
      <c r="M1705" s="4">
        <v>0</v>
      </c>
      <c r="N1705" s="4">
        <f>SUM(Table16[[#This Row],[ChargeID]]*0.76)</f>
        <v>0</v>
      </c>
      <c r="O1705" s="4">
        <f>SUM(Table16[[#This Row],[Price]]*0.95)</f>
        <v>0</v>
      </c>
      <c r="P1705" s="4">
        <f>SUM(Table16[[#This Row],[Price]]*0.8)</f>
        <v>0</v>
      </c>
      <c r="Q1705" s="4">
        <f>SUM(Table16[[#This Row],[Price]]*0.6)</f>
        <v>0</v>
      </c>
    </row>
    <row r="1706" spans="1:17" x14ac:dyDescent="0.25">
      <c r="A1706" t="s">
        <v>333</v>
      </c>
      <c r="B1706">
        <v>0</v>
      </c>
      <c r="C1706" t="s">
        <v>627</v>
      </c>
      <c r="D1706">
        <v>636</v>
      </c>
      <c r="E1706" t="s">
        <v>452</v>
      </c>
      <c r="F1706" s="4">
        <v>0</v>
      </c>
      <c r="J1706" s="4">
        <f>MIN(Table16[[#This Row],[Medicare Outpatient Allowable Rate]:[WPPA Inc Outpatient Allowable Rate]])</f>
        <v>0</v>
      </c>
      <c r="K1706" s="4">
        <f>MAX(Table16[[#This Row],[Blue Cross Outpatient Allowable Rate]:[WPPA Inc Outpatient Allowable Rate]])</f>
        <v>0</v>
      </c>
      <c r="L1706" s="4">
        <f>SUM(Table16[[#This Row],[Price]]*4.42)</f>
        <v>0</v>
      </c>
      <c r="M1706" s="4">
        <v>0</v>
      </c>
      <c r="N1706" s="4">
        <f>SUM(Table16[[#This Row],[ChargeID]]*0.76)</f>
        <v>0</v>
      </c>
      <c r="O1706" s="4">
        <f>SUM(Table16[[#This Row],[Price]]*0.95)</f>
        <v>0</v>
      </c>
      <c r="P1706" s="4">
        <f>SUM(Table16[[#This Row],[Price]]*0.8)</f>
        <v>0</v>
      </c>
      <c r="Q1706" s="4">
        <f>SUM(Table16[[#This Row],[Price]]*0.6)</f>
        <v>0</v>
      </c>
    </row>
    <row r="1707" spans="1:17" x14ac:dyDescent="0.25">
      <c r="A1707" t="s">
        <v>333</v>
      </c>
      <c r="B1707">
        <v>0</v>
      </c>
      <c r="C1707" t="s">
        <v>1609</v>
      </c>
      <c r="D1707">
        <v>636</v>
      </c>
      <c r="E1707" t="s">
        <v>345</v>
      </c>
      <c r="F1707" s="4">
        <v>0</v>
      </c>
      <c r="J1707" s="4">
        <f>MIN(Table16[[#This Row],[Medicare Outpatient Allowable Rate]:[WPPA Inc Outpatient Allowable Rate]])</f>
        <v>0</v>
      </c>
      <c r="K1707" s="4">
        <f>MAX(Table16[[#This Row],[Blue Cross Outpatient Allowable Rate]:[WPPA Inc Outpatient Allowable Rate]])</f>
        <v>0</v>
      </c>
      <c r="L1707" s="4">
        <f>SUM(Table16[[#This Row],[Price]]*4.42)</f>
        <v>0</v>
      </c>
      <c r="M1707" s="4">
        <v>0</v>
      </c>
      <c r="N1707" s="4">
        <f>SUM(Table16[[#This Row],[ChargeID]]*0.76)</f>
        <v>0</v>
      </c>
      <c r="O1707" s="4">
        <f>SUM(Table16[[#This Row],[Price]]*0.95)</f>
        <v>0</v>
      </c>
      <c r="P1707" s="4">
        <f>SUM(Table16[[#This Row],[Price]]*0.8)</f>
        <v>0</v>
      </c>
      <c r="Q1707" s="4">
        <f>SUM(Table16[[#This Row],[Price]]*0.6)</f>
        <v>0</v>
      </c>
    </row>
    <row r="1708" spans="1:17" x14ac:dyDescent="0.25">
      <c r="A1708" t="s">
        <v>333</v>
      </c>
      <c r="B1708">
        <v>0</v>
      </c>
      <c r="C1708" t="s">
        <v>1489</v>
      </c>
      <c r="D1708">
        <v>636</v>
      </c>
      <c r="E1708" t="s">
        <v>345</v>
      </c>
      <c r="F1708" s="4">
        <v>0</v>
      </c>
      <c r="J1708" s="4">
        <f>MIN(Table16[[#This Row],[Medicare Outpatient Allowable Rate]:[WPPA Inc Outpatient Allowable Rate]])</f>
        <v>0</v>
      </c>
      <c r="K1708" s="4">
        <f>MAX(Table16[[#This Row],[Blue Cross Outpatient Allowable Rate]:[WPPA Inc Outpatient Allowable Rate]])</f>
        <v>0</v>
      </c>
      <c r="L1708" s="4">
        <f>SUM(Table16[[#This Row],[Price]]*4.42)</f>
        <v>0</v>
      </c>
      <c r="M1708" s="4">
        <v>0</v>
      </c>
      <c r="N1708" s="4">
        <f>SUM(Table16[[#This Row],[ChargeID]]*0.76)</f>
        <v>0</v>
      </c>
      <c r="O1708" s="4">
        <f>SUM(Table16[[#This Row],[Price]]*0.95)</f>
        <v>0</v>
      </c>
      <c r="P1708" s="4">
        <f>SUM(Table16[[#This Row],[Price]]*0.8)</f>
        <v>0</v>
      </c>
      <c r="Q1708" s="4">
        <f>SUM(Table16[[#This Row],[Price]]*0.6)</f>
        <v>0</v>
      </c>
    </row>
    <row r="1709" spans="1:17" x14ac:dyDescent="0.25">
      <c r="A1709" t="s">
        <v>333</v>
      </c>
      <c r="B1709">
        <v>0</v>
      </c>
      <c r="C1709" t="s">
        <v>1610</v>
      </c>
      <c r="D1709">
        <v>636</v>
      </c>
      <c r="E1709" t="s">
        <v>402</v>
      </c>
      <c r="F1709" s="4">
        <v>0</v>
      </c>
      <c r="J1709" s="4">
        <f>MIN(Table16[[#This Row],[Medicare Outpatient Allowable Rate]:[WPPA Inc Outpatient Allowable Rate]])</f>
        <v>0</v>
      </c>
      <c r="K1709" s="4">
        <f>MAX(Table16[[#This Row],[Blue Cross Outpatient Allowable Rate]:[WPPA Inc Outpatient Allowable Rate]])</f>
        <v>0</v>
      </c>
      <c r="L1709" s="4">
        <f>SUM(Table16[[#This Row],[Price]]*4.42)</f>
        <v>0</v>
      </c>
      <c r="M1709" s="4">
        <v>0</v>
      </c>
      <c r="N1709" s="4">
        <f>SUM(Table16[[#This Row],[ChargeID]]*0.76)</f>
        <v>0</v>
      </c>
      <c r="O1709" s="4">
        <f>SUM(Table16[[#This Row],[Price]]*0.95)</f>
        <v>0</v>
      </c>
      <c r="P1709" s="4">
        <f>SUM(Table16[[#This Row],[Price]]*0.8)</f>
        <v>0</v>
      </c>
      <c r="Q1709" s="4">
        <f>SUM(Table16[[#This Row],[Price]]*0.6)</f>
        <v>0</v>
      </c>
    </row>
    <row r="1710" spans="1:17" x14ac:dyDescent="0.25">
      <c r="A1710" t="s">
        <v>333</v>
      </c>
      <c r="B1710">
        <v>0</v>
      </c>
      <c r="C1710" t="s">
        <v>1599</v>
      </c>
      <c r="D1710">
        <v>636</v>
      </c>
      <c r="E1710" t="s">
        <v>345</v>
      </c>
      <c r="F1710" s="4">
        <v>0</v>
      </c>
      <c r="J1710" s="4">
        <f>MIN(Table16[[#This Row],[Medicare Outpatient Allowable Rate]:[WPPA Inc Outpatient Allowable Rate]])</f>
        <v>0</v>
      </c>
      <c r="K1710" s="4">
        <f>MAX(Table16[[#This Row],[Blue Cross Outpatient Allowable Rate]:[WPPA Inc Outpatient Allowable Rate]])</f>
        <v>0</v>
      </c>
      <c r="L1710" s="4">
        <f>SUM(Table16[[#This Row],[Price]]*4.42)</f>
        <v>0</v>
      </c>
      <c r="M1710" s="4">
        <v>0</v>
      </c>
      <c r="N1710" s="4">
        <f>SUM(Table16[[#This Row],[ChargeID]]*0.76)</f>
        <v>0</v>
      </c>
      <c r="O1710" s="4">
        <f>SUM(Table16[[#This Row],[Price]]*0.95)</f>
        <v>0</v>
      </c>
      <c r="P1710" s="4">
        <f>SUM(Table16[[#This Row],[Price]]*0.8)</f>
        <v>0</v>
      </c>
      <c r="Q1710" s="4">
        <f>SUM(Table16[[#This Row],[Price]]*0.6)</f>
        <v>0</v>
      </c>
    </row>
    <row r="1711" spans="1:17" x14ac:dyDescent="0.25">
      <c r="A1711" t="s">
        <v>333</v>
      </c>
      <c r="B1711">
        <v>0</v>
      </c>
      <c r="C1711" t="s">
        <v>500</v>
      </c>
      <c r="D1711">
        <v>636</v>
      </c>
      <c r="E1711" t="s">
        <v>345</v>
      </c>
      <c r="F1711" s="4">
        <v>0</v>
      </c>
      <c r="J1711" s="4">
        <f>MIN(Table16[[#This Row],[Medicare Outpatient Allowable Rate]:[WPPA Inc Outpatient Allowable Rate]])</f>
        <v>0</v>
      </c>
      <c r="K1711" s="4">
        <f>MAX(Table16[[#This Row],[Blue Cross Outpatient Allowable Rate]:[WPPA Inc Outpatient Allowable Rate]])</f>
        <v>0</v>
      </c>
      <c r="L1711" s="4">
        <f>SUM(Table16[[#This Row],[Price]]*4.42)</f>
        <v>0</v>
      </c>
      <c r="M1711" s="4">
        <v>0</v>
      </c>
      <c r="N1711" s="4">
        <f>SUM(Table16[[#This Row],[ChargeID]]*0.76)</f>
        <v>0</v>
      </c>
      <c r="O1711" s="4">
        <f>SUM(Table16[[#This Row],[Price]]*0.95)</f>
        <v>0</v>
      </c>
      <c r="P1711" s="4">
        <f>SUM(Table16[[#This Row],[Price]]*0.8)</f>
        <v>0</v>
      </c>
      <c r="Q1711" s="4">
        <f>SUM(Table16[[#This Row],[Price]]*0.6)</f>
        <v>0</v>
      </c>
    </row>
    <row r="1712" spans="1:17" x14ac:dyDescent="0.25">
      <c r="A1712" t="s">
        <v>333</v>
      </c>
      <c r="B1712">
        <v>0</v>
      </c>
      <c r="C1712" t="s">
        <v>500</v>
      </c>
      <c r="D1712">
        <v>636</v>
      </c>
      <c r="E1712" t="s">
        <v>345</v>
      </c>
      <c r="F1712" s="4">
        <v>0</v>
      </c>
      <c r="J1712" s="4">
        <f>MIN(Table16[[#This Row],[Medicare Outpatient Allowable Rate]:[WPPA Inc Outpatient Allowable Rate]])</f>
        <v>0</v>
      </c>
      <c r="K1712" s="4">
        <f>MAX(Table16[[#This Row],[Blue Cross Outpatient Allowable Rate]:[WPPA Inc Outpatient Allowable Rate]])</f>
        <v>0</v>
      </c>
      <c r="L1712" s="4">
        <f>SUM(Table16[[#This Row],[Price]]*4.42)</f>
        <v>0</v>
      </c>
      <c r="M1712" s="4">
        <v>0</v>
      </c>
      <c r="N1712" s="4">
        <f>SUM(Table16[[#This Row],[ChargeID]]*0.76)</f>
        <v>0</v>
      </c>
      <c r="O1712" s="4">
        <f>SUM(Table16[[#This Row],[Price]]*0.95)</f>
        <v>0</v>
      </c>
      <c r="P1712" s="4">
        <f>SUM(Table16[[#This Row],[Price]]*0.8)</f>
        <v>0</v>
      </c>
      <c r="Q1712" s="4">
        <f>SUM(Table16[[#This Row],[Price]]*0.6)</f>
        <v>0</v>
      </c>
    </row>
    <row r="1713" spans="1:17" x14ac:dyDescent="0.25">
      <c r="A1713" t="s">
        <v>333</v>
      </c>
      <c r="B1713">
        <v>0</v>
      </c>
      <c r="C1713" t="s">
        <v>1611</v>
      </c>
      <c r="D1713">
        <v>636</v>
      </c>
      <c r="E1713" t="s">
        <v>375</v>
      </c>
      <c r="F1713" s="4">
        <v>0</v>
      </c>
      <c r="J1713" s="4">
        <f>MIN(Table16[[#This Row],[Medicare Outpatient Allowable Rate]:[WPPA Inc Outpatient Allowable Rate]])</f>
        <v>0</v>
      </c>
      <c r="K1713" s="4">
        <f>MAX(Table16[[#This Row],[Blue Cross Outpatient Allowable Rate]:[WPPA Inc Outpatient Allowable Rate]])</f>
        <v>0</v>
      </c>
      <c r="L1713" s="4">
        <f>SUM(Table16[[#This Row],[Price]]*4.42)</f>
        <v>0</v>
      </c>
      <c r="M1713" s="4">
        <v>0</v>
      </c>
      <c r="N1713" s="4">
        <f>SUM(Table16[[#This Row],[ChargeID]]*0.76)</f>
        <v>0</v>
      </c>
      <c r="O1713" s="4">
        <f>SUM(Table16[[#This Row],[Price]]*0.95)</f>
        <v>0</v>
      </c>
      <c r="P1713" s="4">
        <f>SUM(Table16[[#This Row],[Price]]*0.8)</f>
        <v>0</v>
      </c>
      <c r="Q1713" s="4">
        <f>SUM(Table16[[#This Row],[Price]]*0.6)</f>
        <v>0</v>
      </c>
    </row>
    <row r="1714" spans="1:17" x14ac:dyDescent="0.25">
      <c r="A1714" t="s">
        <v>333</v>
      </c>
      <c r="B1714">
        <v>0</v>
      </c>
      <c r="C1714" t="s">
        <v>1612</v>
      </c>
      <c r="D1714">
        <v>636</v>
      </c>
      <c r="E1714" t="s">
        <v>576</v>
      </c>
      <c r="F1714" s="4">
        <v>0</v>
      </c>
      <c r="J1714" s="4">
        <f>MIN(Table16[[#This Row],[Medicare Outpatient Allowable Rate]:[WPPA Inc Outpatient Allowable Rate]])</f>
        <v>0</v>
      </c>
      <c r="K1714" s="4">
        <f>MAX(Table16[[#This Row],[Blue Cross Outpatient Allowable Rate]:[WPPA Inc Outpatient Allowable Rate]])</f>
        <v>0</v>
      </c>
      <c r="L1714" s="4">
        <f>SUM(Table16[[#This Row],[Price]]*4.42)</f>
        <v>0</v>
      </c>
      <c r="M1714" s="4">
        <v>0</v>
      </c>
      <c r="N1714" s="4">
        <f>SUM(Table16[[#This Row],[ChargeID]]*0.76)</f>
        <v>0</v>
      </c>
      <c r="O1714" s="4">
        <f>SUM(Table16[[#This Row],[Price]]*0.95)</f>
        <v>0</v>
      </c>
      <c r="P1714" s="4">
        <f>SUM(Table16[[#This Row],[Price]]*0.8)</f>
        <v>0</v>
      </c>
      <c r="Q1714" s="4">
        <f>SUM(Table16[[#This Row],[Price]]*0.6)</f>
        <v>0</v>
      </c>
    </row>
    <row r="1715" spans="1:17" x14ac:dyDescent="0.25">
      <c r="A1715" t="s">
        <v>333</v>
      </c>
      <c r="B1715">
        <v>0</v>
      </c>
      <c r="C1715" t="s">
        <v>1613</v>
      </c>
      <c r="D1715">
        <v>636</v>
      </c>
      <c r="E1715" t="s">
        <v>356</v>
      </c>
      <c r="F1715" s="4">
        <v>0</v>
      </c>
      <c r="J1715" s="4">
        <f>MIN(Table16[[#This Row],[Medicare Outpatient Allowable Rate]:[WPPA Inc Outpatient Allowable Rate]])</f>
        <v>0</v>
      </c>
      <c r="K1715" s="4">
        <f>MAX(Table16[[#This Row],[Blue Cross Outpatient Allowable Rate]:[WPPA Inc Outpatient Allowable Rate]])</f>
        <v>0</v>
      </c>
      <c r="L1715" s="4">
        <f>SUM(Table16[[#This Row],[Price]]*4.42)</f>
        <v>0</v>
      </c>
      <c r="M1715" s="4">
        <v>0</v>
      </c>
      <c r="N1715" s="4">
        <f>SUM(Table16[[#This Row],[ChargeID]]*0.76)</f>
        <v>0</v>
      </c>
      <c r="O1715" s="4">
        <f>SUM(Table16[[#This Row],[Price]]*0.95)</f>
        <v>0</v>
      </c>
      <c r="P1715" s="4">
        <f>SUM(Table16[[#This Row],[Price]]*0.8)</f>
        <v>0</v>
      </c>
      <c r="Q1715" s="4">
        <f>SUM(Table16[[#This Row],[Price]]*0.6)</f>
        <v>0</v>
      </c>
    </row>
    <row r="1716" spans="1:17" x14ac:dyDescent="0.25">
      <c r="A1716" t="s">
        <v>333</v>
      </c>
      <c r="B1716">
        <v>0</v>
      </c>
      <c r="C1716" t="s">
        <v>1614</v>
      </c>
      <c r="D1716">
        <v>636</v>
      </c>
      <c r="E1716" t="s">
        <v>420</v>
      </c>
      <c r="F1716" s="4">
        <v>0</v>
      </c>
      <c r="J1716" s="4">
        <f>MIN(Table16[[#This Row],[Medicare Outpatient Allowable Rate]:[WPPA Inc Outpatient Allowable Rate]])</f>
        <v>0</v>
      </c>
      <c r="K1716" s="4">
        <f>MAX(Table16[[#This Row],[Blue Cross Outpatient Allowable Rate]:[WPPA Inc Outpatient Allowable Rate]])</f>
        <v>0</v>
      </c>
      <c r="L1716" s="4">
        <f>SUM(Table16[[#This Row],[Price]]*4.42)</f>
        <v>0</v>
      </c>
      <c r="M1716" s="4">
        <v>0</v>
      </c>
      <c r="N1716" s="4">
        <f>SUM(Table16[[#This Row],[ChargeID]]*0.76)</f>
        <v>0</v>
      </c>
      <c r="O1716" s="4">
        <f>SUM(Table16[[#This Row],[Price]]*0.95)</f>
        <v>0</v>
      </c>
      <c r="P1716" s="4">
        <f>SUM(Table16[[#This Row],[Price]]*0.8)</f>
        <v>0</v>
      </c>
      <c r="Q1716" s="4">
        <f>SUM(Table16[[#This Row],[Price]]*0.6)</f>
        <v>0</v>
      </c>
    </row>
    <row r="1717" spans="1:17" x14ac:dyDescent="0.25">
      <c r="A1717" t="s">
        <v>333</v>
      </c>
      <c r="B1717">
        <v>0</v>
      </c>
      <c r="C1717" t="s">
        <v>1615</v>
      </c>
      <c r="D1717">
        <v>636</v>
      </c>
      <c r="E1717" t="s">
        <v>456</v>
      </c>
      <c r="F1717" s="4">
        <v>0</v>
      </c>
      <c r="J1717" s="4">
        <f>MIN(Table16[[#This Row],[Medicare Outpatient Allowable Rate]:[WPPA Inc Outpatient Allowable Rate]])</f>
        <v>0</v>
      </c>
      <c r="K1717" s="4">
        <f>MAX(Table16[[#This Row],[Blue Cross Outpatient Allowable Rate]:[WPPA Inc Outpatient Allowable Rate]])</f>
        <v>0</v>
      </c>
      <c r="L1717" s="4">
        <f>SUM(Table16[[#This Row],[Price]]*4.42)</f>
        <v>0</v>
      </c>
      <c r="M1717" s="4">
        <v>0</v>
      </c>
      <c r="N1717" s="4">
        <f>SUM(Table16[[#This Row],[ChargeID]]*0.76)</f>
        <v>0</v>
      </c>
      <c r="O1717" s="4">
        <f>SUM(Table16[[#This Row],[Price]]*0.95)</f>
        <v>0</v>
      </c>
      <c r="P1717" s="4">
        <f>SUM(Table16[[#This Row],[Price]]*0.8)</f>
        <v>0</v>
      </c>
      <c r="Q1717" s="4">
        <f>SUM(Table16[[#This Row],[Price]]*0.6)</f>
        <v>0</v>
      </c>
    </row>
    <row r="1718" spans="1:17" x14ac:dyDescent="0.25">
      <c r="A1718" t="s">
        <v>333</v>
      </c>
      <c r="B1718">
        <v>0</v>
      </c>
      <c r="C1718" t="s">
        <v>1370</v>
      </c>
      <c r="D1718">
        <v>636</v>
      </c>
      <c r="E1718" t="s">
        <v>345</v>
      </c>
      <c r="F1718" s="4">
        <v>0</v>
      </c>
      <c r="J1718" s="4">
        <f>MIN(Table16[[#This Row],[Medicare Outpatient Allowable Rate]:[WPPA Inc Outpatient Allowable Rate]])</f>
        <v>0</v>
      </c>
      <c r="K1718" s="4">
        <f>MAX(Table16[[#This Row],[Blue Cross Outpatient Allowable Rate]:[WPPA Inc Outpatient Allowable Rate]])</f>
        <v>0</v>
      </c>
      <c r="L1718" s="4">
        <f>SUM(Table16[[#This Row],[Price]]*4.42)</f>
        <v>0</v>
      </c>
      <c r="M1718" s="4">
        <v>0</v>
      </c>
      <c r="N1718" s="4">
        <f>SUM(Table16[[#This Row],[ChargeID]]*0.76)</f>
        <v>0</v>
      </c>
      <c r="O1718" s="4">
        <f>SUM(Table16[[#This Row],[Price]]*0.95)</f>
        <v>0</v>
      </c>
      <c r="P1718" s="4">
        <f>SUM(Table16[[#This Row],[Price]]*0.8)</f>
        <v>0</v>
      </c>
      <c r="Q1718" s="4">
        <f>SUM(Table16[[#This Row],[Price]]*0.6)</f>
        <v>0</v>
      </c>
    </row>
    <row r="1719" spans="1:17" x14ac:dyDescent="0.25">
      <c r="A1719" t="s">
        <v>333</v>
      </c>
      <c r="B1719">
        <v>0</v>
      </c>
      <c r="C1719" t="s">
        <v>1616</v>
      </c>
      <c r="D1719">
        <v>636</v>
      </c>
      <c r="E1719" t="s">
        <v>337</v>
      </c>
      <c r="F1719" s="4">
        <v>0</v>
      </c>
      <c r="J1719" s="4">
        <f>MIN(Table16[[#This Row],[Medicare Outpatient Allowable Rate]:[WPPA Inc Outpatient Allowable Rate]])</f>
        <v>0</v>
      </c>
      <c r="K1719" s="4">
        <f>MAX(Table16[[#This Row],[Blue Cross Outpatient Allowable Rate]:[WPPA Inc Outpatient Allowable Rate]])</f>
        <v>0</v>
      </c>
      <c r="L1719" s="4">
        <f>SUM(Table16[[#This Row],[Price]]*4.42)</f>
        <v>0</v>
      </c>
      <c r="M1719" s="4">
        <v>0</v>
      </c>
      <c r="N1719" s="4">
        <f>SUM(Table16[[#This Row],[ChargeID]]*0.76)</f>
        <v>0</v>
      </c>
      <c r="O1719" s="4">
        <f>SUM(Table16[[#This Row],[Price]]*0.95)</f>
        <v>0</v>
      </c>
      <c r="P1719" s="4">
        <f>SUM(Table16[[#This Row],[Price]]*0.8)</f>
        <v>0</v>
      </c>
      <c r="Q1719" s="4">
        <f>SUM(Table16[[#This Row],[Price]]*0.6)</f>
        <v>0</v>
      </c>
    </row>
    <row r="1720" spans="1:17" x14ac:dyDescent="0.25">
      <c r="A1720" t="s">
        <v>333</v>
      </c>
      <c r="B1720">
        <v>0</v>
      </c>
      <c r="C1720" t="s">
        <v>1617</v>
      </c>
      <c r="D1720">
        <v>636</v>
      </c>
      <c r="E1720" t="s">
        <v>365</v>
      </c>
      <c r="F1720" s="4">
        <v>0</v>
      </c>
      <c r="J1720" s="4">
        <f>MIN(Table16[[#This Row],[Medicare Outpatient Allowable Rate]:[WPPA Inc Outpatient Allowable Rate]])</f>
        <v>0</v>
      </c>
      <c r="K1720" s="4">
        <f>MAX(Table16[[#This Row],[Blue Cross Outpatient Allowable Rate]:[WPPA Inc Outpatient Allowable Rate]])</f>
        <v>0</v>
      </c>
      <c r="L1720" s="4">
        <f>SUM(Table16[[#This Row],[Price]]*4.42)</f>
        <v>0</v>
      </c>
      <c r="M1720" s="4">
        <v>0</v>
      </c>
      <c r="N1720" s="4">
        <f>SUM(Table16[[#This Row],[ChargeID]]*0.76)</f>
        <v>0</v>
      </c>
      <c r="O1720" s="4">
        <f>SUM(Table16[[#This Row],[Price]]*0.95)</f>
        <v>0</v>
      </c>
      <c r="P1720" s="4">
        <f>SUM(Table16[[#This Row],[Price]]*0.8)</f>
        <v>0</v>
      </c>
      <c r="Q1720" s="4">
        <f>SUM(Table16[[#This Row],[Price]]*0.6)</f>
        <v>0</v>
      </c>
    </row>
    <row r="1721" spans="1:17" x14ac:dyDescent="0.25">
      <c r="A1721" t="s">
        <v>333</v>
      </c>
      <c r="B1721">
        <v>0</v>
      </c>
      <c r="C1721" t="s">
        <v>1618</v>
      </c>
      <c r="D1721">
        <v>636</v>
      </c>
      <c r="E1721" t="s">
        <v>365</v>
      </c>
      <c r="F1721" s="4">
        <v>0</v>
      </c>
      <c r="J1721" s="4">
        <f>MIN(Table16[[#This Row],[Medicare Outpatient Allowable Rate]:[WPPA Inc Outpatient Allowable Rate]])</f>
        <v>0</v>
      </c>
      <c r="K1721" s="4">
        <f>MAX(Table16[[#This Row],[Blue Cross Outpatient Allowable Rate]:[WPPA Inc Outpatient Allowable Rate]])</f>
        <v>0</v>
      </c>
      <c r="L1721" s="4">
        <f>SUM(Table16[[#This Row],[Price]]*4.42)</f>
        <v>0</v>
      </c>
      <c r="M1721" s="4">
        <v>0</v>
      </c>
      <c r="N1721" s="4">
        <f>SUM(Table16[[#This Row],[ChargeID]]*0.76)</f>
        <v>0</v>
      </c>
      <c r="O1721" s="4">
        <f>SUM(Table16[[#This Row],[Price]]*0.95)</f>
        <v>0</v>
      </c>
      <c r="P1721" s="4">
        <f>SUM(Table16[[#This Row],[Price]]*0.8)</f>
        <v>0</v>
      </c>
      <c r="Q1721" s="4">
        <f>SUM(Table16[[#This Row],[Price]]*0.6)</f>
        <v>0</v>
      </c>
    </row>
    <row r="1722" spans="1:17" x14ac:dyDescent="0.25">
      <c r="A1722" t="s">
        <v>333</v>
      </c>
      <c r="B1722">
        <v>0</v>
      </c>
      <c r="C1722" t="s">
        <v>1617</v>
      </c>
      <c r="D1722">
        <v>636</v>
      </c>
      <c r="E1722" t="s">
        <v>365</v>
      </c>
      <c r="F1722" s="4">
        <v>0</v>
      </c>
      <c r="J1722" s="4">
        <f>MIN(Table16[[#This Row],[Medicare Outpatient Allowable Rate]:[WPPA Inc Outpatient Allowable Rate]])</f>
        <v>0</v>
      </c>
      <c r="K1722" s="4">
        <f>MAX(Table16[[#This Row],[Blue Cross Outpatient Allowable Rate]:[WPPA Inc Outpatient Allowable Rate]])</f>
        <v>0</v>
      </c>
      <c r="L1722" s="4">
        <f>SUM(Table16[[#This Row],[Price]]*4.42)</f>
        <v>0</v>
      </c>
      <c r="M1722" s="4">
        <v>0</v>
      </c>
      <c r="N1722" s="4">
        <f>SUM(Table16[[#This Row],[ChargeID]]*0.76)</f>
        <v>0</v>
      </c>
      <c r="O1722" s="4">
        <f>SUM(Table16[[#This Row],[Price]]*0.95)</f>
        <v>0</v>
      </c>
      <c r="P1722" s="4">
        <f>SUM(Table16[[#This Row],[Price]]*0.8)</f>
        <v>0</v>
      </c>
      <c r="Q1722" s="4">
        <f>SUM(Table16[[#This Row],[Price]]*0.6)</f>
        <v>0</v>
      </c>
    </row>
    <row r="1723" spans="1:17" x14ac:dyDescent="0.25">
      <c r="A1723" t="s">
        <v>333</v>
      </c>
      <c r="B1723">
        <v>0</v>
      </c>
      <c r="C1723" t="s">
        <v>1617</v>
      </c>
      <c r="D1723">
        <v>636</v>
      </c>
      <c r="E1723" t="s">
        <v>365</v>
      </c>
      <c r="F1723" s="4">
        <v>0</v>
      </c>
      <c r="J1723" s="4">
        <f>MIN(Table16[[#This Row],[Medicare Outpatient Allowable Rate]:[WPPA Inc Outpatient Allowable Rate]])</f>
        <v>0</v>
      </c>
      <c r="K1723" s="4">
        <f>MAX(Table16[[#This Row],[Blue Cross Outpatient Allowable Rate]:[WPPA Inc Outpatient Allowable Rate]])</f>
        <v>0</v>
      </c>
      <c r="L1723" s="4">
        <f>SUM(Table16[[#This Row],[Price]]*4.42)</f>
        <v>0</v>
      </c>
      <c r="M1723" s="4">
        <v>0</v>
      </c>
      <c r="N1723" s="4">
        <f>SUM(Table16[[#This Row],[ChargeID]]*0.76)</f>
        <v>0</v>
      </c>
      <c r="O1723" s="4">
        <f>SUM(Table16[[#This Row],[Price]]*0.95)</f>
        <v>0</v>
      </c>
      <c r="P1723" s="4">
        <f>SUM(Table16[[#This Row],[Price]]*0.8)</f>
        <v>0</v>
      </c>
      <c r="Q1723" s="4">
        <f>SUM(Table16[[#This Row],[Price]]*0.6)</f>
        <v>0</v>
      </c>
    </row>
    <row r="1724" spans="1:17" x14ac:dyDescent="0.25">
      <c r="A1724" t="s">
        <v>333</v>
      </c>
      <c r="B1724">
        <v>0</v>
      </c>
      <c r="C1724" t="s">
        <v>1618</v>
      </c>
      <c r="D1724">
        <v>636</v>
      </c>
      <c r="E1724" t="s">
        <v>365</v>
      </c>
      <c r="F1724" s="4">
        <v>0</v>
      </c>
      <c r="J1724" s="4">
        <f>MIN(Table16[[#This Row],[Medicare Outpatient Allowable Rate]:[WPPA Inc Outpatient Allowable Rate]])</f>
        <v>0</v>
      </c>
      <c r="K1724" s="4">
        <f>MAX(Table16[[#This Row],[Blue Cross Outpatient Allowable Rate]:[WPPA Inc Outpatient Allowable Rate]])</f>
        <v>0</v>
      </c>
      <c r="L1724" s="4">
        <f>SUM(Table16[[#This Row],[Price]]*4.42)</f>
        <v>0</v>
      </c>
      <c r="M1724" s="4">
        <v>0</v>
      </c>
      <c r="N1724" s="4">
        <f>SUM(Table16[[#This Row],[ChargeID]]*0.76)</f>
        <v>0</v>
      </c>
      <c r="O1724" s="4">
        <f>SUM(Table16[[#This Row],[Price]]*0.95)</f>
        <v>0</v>
      </c>
      <c r="P1724" s="4">
        <f>SUM(Table16[[#This Row],[Price]]*0.8)</f>
        <v>0</v>
      </c>
      <c r="Q1724" s="4">
        <f>SUM(Table16[[#This Row],[Price]]*0.6)</f>
        <v>0</v>
      </c>
    </row>
    <row r="1725" spans="1:17" x14ac:dyDescent="0.25">
      <c r="A1725" t="s">
        <v>333</v>
      </c>
      <c r="B1725">
        <v>0</v>
      </c>
      <c r="C1725" t="s">
        <v>1619</v>
      </c>
      <c r="D1725">
        <v>636</v>
      </c>
      <c r="E1725" t="s">
        <v>365</v>
      </c>
      <c r="F1725" s="4">
        <v>0</v>
      </c>
      <c r="J1725" s="4">
        <f>MIN(Table16[[#This Row],[Medicare Outpatient Allowable Rate]:[WPPA Inc Outpatient Allowable Rate]])</f>
        <v>0</v>
      </c>
      <c r="K1725" s="4">
        <f>MAX(Table16[[#This Row],[Blue Cross Outpatient Allowable Rate]:[WPPA Inc Outpatient Allowable Rate]])</f>
        <v>0</v>
      </c>
      <c r="L1725" s="4">
        <f>SUM(Table16[[#This Row],[Price]]*4.42)</f>
        <v>0</v>
      </c>
      <c r="M1725" s="4">
        <v>0</v>
      </c>
      <c r="N1725" s="4">
        <f>SUM(Table16[[#This Row],[ChargeID]]*0.76)</f>
        <v>0</v>
      </c>
      <c r="O1725" s="4">
        <f>SUM(Table16[[#This Row],[Price]]*0.95)</f>
        <v>0</v>
      </c>
      <c r="P1725" s="4">
        <f>SUM(Table16[[#This Row],[Price]]*0.8)</f>
        <v>0</v>
      </c>
      <c r="Q1725" s="4">
        <f>SUM(Table16[[#This Row],[Price]]*0.6)</f>
        <v>0</v>
      </c>
    </row>
    <row r="1726" spans="1:17" x14ac:dyDescent="0.25">
      <c r="A1726" t="s">
        <v>333</v>
      </c>
      <c r="B1726">
        <v>0</v>
      </c>
      <c r="C1726" t="s">
        <v>1617</v>
      </c>
      <c r="D1726">
        <v>636</v>
      </c>
      <c r="E1726" t="s">
        <v>365</v>
      </c>
      <c r="F1726" s="4">
        <v>0</v>
      </c>
      <c r="J1726" s="4">
        <f>MIN(Table16[[#This Row],[Medicare Outpatient Allowable Rate]:[WPPA Inc Outpatient Allowable Rate]])</f>
        <v>0</v>
      </c>
      <c r="K1726" s="4">
        <f>MAX(Table16[[#This Row],[Blue Cross Outpatient Allowable Rate]:[WPPA Inc Outpatient Allowable Rate]])</f>
        <v>0</v>
      </c>
      <c r="L1726" s="4">
        <f>SUM(Table16[[#This Row],[Price]]*4.42)</f>
        <v>0</v>
      </c>
      <c r="M1726" s="4">
        <v>0</v>
      </c>
      <c r="N1726" s="4">
        <f>SUM(Table16[[#This Row],[ChargeID]]*0.76)</f>
        <v>0</v>
      </c>
      <c r="O1726" s="4">
        <f>SUM(Table16[[#This Row],[Price]]*0.95)</f>
        <v>0</v>
      </c>
      <c r="P1726" s="4">
        <f>SUM(Table16[[#This Row],[Price]]*0.8)</f>
        <v>0</v>
      </c>
      <c r="Q1726" s="4">
        <f>SUM(Table16[[#This Row],[Price]]*0.6)</f>
        <v>0</v>
      </c>
    </row>
    <row r="1727" spans="1:17" x14ac:dyDescent="0.25">
      <c r="A1727" t="s">
        <v>333</v>
      </c>
      <c r="B1727">
        <v>0</v>
      </c>
      <c r="C1727" t="s">
        <v>1617</v>
      </c>
      <c r="D1727">
        <v>636</v>
      </c>
      <c r="E1727" t="s">
        <v>365</v>
      </c>
      <c r="F1727" s="4">
        <v>0</v>
      </c>
      <c r="J1727" s="4">
        <f>MIN(Table16[[#This Row],[Medicare Outpatient Allowable Rate]:[WPPA Inc Outpatient Allowable Rate]])</f>
        <v>0</v>
      </c>
      <c r="K1727" s="4">
        <f>MAX(Table16[[#This Row],[Blue Cross Outpatient Allowable Rate]:[WPPA Inc Outpatient Allowable Rate]])</f>
        <v>0</v>
      </c>
      <c r="L1727" s="4">
        <f>SUM(Table16[[#This Row],[Price]]*4.42)</f>
        <v>0</v>
      </c>
      <c r="M1727" s="4">
        <v>0</v>
      </c>
      <c r="N1727" s="4">
        <f>SUM(Table16[[#This Row],[ChargeID]]*0.76)</f>
        <v>0</v>
      </c>
      <c r="O1727" s="4">
        <f>SUM(Table16[[#This Row],[Price]]*0.95)</f>
        <v>0</v>
      </c>
      <c r="P1727" s="4">
        <f>SUM(Table16[[#This Row],[Price]]*0.8)</f>
        <v>0</v>
      </c>
      <c r="Q1727" s="4">
        <f>SUM(Table16[[#This Row],[Price]]*0.6)</f>
        <v>0</v>
      </c>
    </row>
    <row r="1728" spans="1:17" x14ac:dyDescent="0.25">
      <c r="A1728" t="s">
        <v>333</v>
      </c>
      <c r="B1728">
        <v>0</v>
      </c>
      <c r="C1728" t="s">
        <v>1617</v>
      </c>
      <c r="D1728">
        <v>636</v>
      </c>
      <c r="E1728" t="s">
        <v>365</v>
      </c>
      <c r="F1728" s="4">
        <v>0</v>
      </c>
      <c r="J1728" s="4">
        <f>MIN(Table16[[#This Row],[Medicare Outpatient Allowable Rate]:[WPPA Inc Outpatient Allowable Rate]])</f>
        <v>0</v>
      </c>
      <c r="K1728" s="4">
        <f>MAX(Table16[[#This Row],[Blue Cross Outpatient Allowable Rate]:[WPPA Inc Outpatient Allowable Rate]])</f>
        <v>0</v>
      </c>
      <c r="L1728" s="4">
        <f>SUM(Table16[[#This Row],[Price]]*4.42)</f>
        <v>0</v>
      </c>
      <c r="M1728" s="4">
        <v>0</v>
      </c>
      <c r="N1728" s="4">
        <f>SUM(Table16[[#This Row],[ChargeID]]*0.76)</f>
        <v>0</v>
      </c>
      <c r="O1728" s="4">
        <f>SUM(Table16[[#This Row],[Price]]*0.95)</f>
        <v>0</v>
      </c>
      <c r="P1728" s="4">
        <f>SUM(Table16[[#This Row],[Price]]*0.8)</f>
        <v>0</v>
      </c>
      <c r="Q1728" s="4">
        <f>SUM(Table16[[#This Row],[Price]]*0.6)</f>
        <v>0</v>
      </c>
    </row>
    <row r="1729" spans="1:17" x14ac:dyDescent="0.25">
      <c r="A1729" t="s">
        <v>333</v>
      </c>
      <c r="B1729">
        <v>0</v>
      </c>
      <c r="C1729" t="s">
        <v>1619</v>
      </c>
      <c r="D1729">
        <v>636</v>
      </c>
      <c r="E1729" t="s">
        <v>365</v>
      </c>
      <c r="F1729" s="4">
        <v>0</v>
      </c>
      <c r="J1729" s="4">
        <f>MIN(Table16[[#This Row],[Medicare Outpatient Allowable Rate]:[WPPA Inc Outpatient Allowable Rate]])</f>
        <v>0</v>
      </c>
      <c r="K1729" s="4">
        <f>MAX(Table16[[#This Row],[Blue Cross Outpatient Allowable Rate]:[WPPA Inc Outpatient Allowable Rate]])</f>
        <v>0</v>
      </c>
      <c r="L1729" s="4">
        <f>SUM(Table16[[#This Row],[Price]]*4.42)</f>
        <v>0</v>
      </c>
      <c r="M1729" s="4">
        <v>0</v>
      </c>
      <c r="N1729" s="4">
        <f>SUM(Table16[[#This Row],[ChargeID]]*0.76)</f>
        <v>0</v>
      </c>
      <c r="O1729" s="4">
        <f>SUM(Table16[[#This Row],[Price]]*0.95)</f>
        <v>0</v>
      </c>
      <c r="P1729" s="4">
        <f>SUM(Table16[[#This Row],[Price]]*0.8)</f>
        <v>0</v>
      </c>
      <c r="Q1729" s="4">
        <f>SUM(Table16[[#This Row],[Price]]*0.6)</f>
        <v>0</v>
      </c>
    </row>
    <row r="1730" spans="1:17" x14ac:dyDescent="0.25">
      <c r="A1730" t="s">
        <v>333</v>
      </c>
      <c r="B1730">
        <v>0</v>
      </c>
      <c r="C1730" t="s">
        <v>1620</v>
      </c>
      <c r="D1730">
        <v>636</v>
      </c>
      <c r="E1730" t="s">
        <v>345</v>
      </c>
      <c r="F1730" s="4">
        <v>0</v>
      </c>
      <c r="J1730" s="4">
        <f>MIN(Table16[[#This Row],[Medicare Outpatient Allowable Rate]:[WPPA Inc Outpatient Allowable Rate]])</f>
        <v>0</v>
      </c>
      <c r="K1730" s="4">
        <f>MAX(Table16[[#This Row],[Blue Cross Outpatient Allowable Rate]:[WPPA Inc Outpatient Allowable Rate]])</f>
        <v>0</v>
      </c>
      <c r="L1730" s="4">
        <f>SUM(Table16[[#This Row],[Price]]*4.42)</f>
        <v>0</v>
      </c>
      <c r="M1730" s="4">
        <v>0</v>
      </c>
      <c r="N1730" s="4">
        <f>SUM(Table16[[#This Row],[ChargeID]]*0.76)</f>
        <v>0</v>
      </c>
      <c r="O1730" s="4">
        <f>SUM(Table16[[#This Row],[Price]]*0.95)</f>
        <v>0</v>
      </c>
      <c r="P1730" s="4">
        <f>SUM(Table16[[#This Row],[Price]]*0.8)</f>
        <v>0</v>
      </c>
      <c r="Q1730" s="4">
        <f>SUM(Table16[[#This Row],[Price]]*0.6)</f>
        <v>0</v>
      </c>
    </row>
    <row r="1731" spans="1:17" x14ac:dyDescent="0.25">
      <c r="A1731" t="s">
        <v>333</v>
      </c>
      <c r="B1731">
        <v>0</v>
      </c>
      <c r="C1731" t="s">
        <v>1619</v>
      </c>
      <c r="D1731">
        <v>636</v>
      </c>
      <c r="E1731" t="s">
        <v>365</v>
      </c>
      <c r="F1731" s="4">
        <v>0</v>
      </c>
      <c r="J1731" s="4">
        <f>MIN(Table16[[#This Row],[Medicare Outpatient Allowable Rate]:[WPPA Inc Outpatient Allowable Rate]])</f>
        <v>0</v>
      </c>
      <c r="K1731" s="4">
        <f>MAX(Table16[[#This Row],[Blue Cross Outpatient Allowable Rate]:[WPPA Inc Outpatient Allowable Rate]])</f>
        <v>0</v>
      </c>
      <c r="L1731" s="4">
        <f>SUM(Table16[[#This Row],[Price]]*4.42)</f>
        <v>0</v>
      </c>
      <c r="M1731" s="4">
        <v>0</v>
      </c>
      <c r="N1731" s="4">
        <f>SUM(Table16[[#This Row],[ChargeID]]*0.76)</f>
        <v>0</v>
      </c>
      <c r="O1731" s="4">
        <f>SUM(Table16[[#This Row],[Price]]*0.95)</f>
        <v>0</v>
      </c>
      <c r="P1731" s="4">
        <f>SUM(Table16[[#This Row],[Price]]*0.8)</f>
        <v>0</v>
      </c>
      <c r="Q1731" s="4">
        <f>SUM(Table16[[#This Row],[Price]]*0.6)</f>
        <v>0</v>
      </c>
    </row>
    <row r="1732" spans="1:17" x14ac:dyDescent="0.25">
      <c r="A1732" t="s">
        <v>333</v>
      </c>
      <c r="B1732">
        <v>0</v>
      </c>
      <c r="C1732" t="s">
        <v>1619</v>
      </c>
      <c r="D1732">
        <v>636</v>
      </c>
      <c r="E1732" t="s">
        <v>365</v>
      </c>
      <c r="F1732" s="4">
        <v>0</v>
      </c>
      <c r="J1732" s="4">
        <f>MIN(Table16[[#This Row],[Medicare Outpatient Allowable Rate]:[WPPA Inc Outpatient Allowable Rate]])</f>
        <v>0</v>
      </c>
      <c r="K1732" s="4">
        <f>MAX(Table16[[#This Row],[Blue Cross Outpatient Allowable Rate]:[WPPA Inc Outpatient Allowable Rate]])</f>
        <v>0</v>
      </c>
      <c r="L1732" s="4">
        <f>SUM(Table16[[#This Row],[Price]]*4.42)</f>
        <v>0</v>
      </c>
      <c r="M1732" s="4">
        <v>0</v>
      </c>
      <c r="N1732" s="4">
        <f>SUM(Table16[[#This Row],[ChargeID]]*0.76)</f>
        <v>0</v>
      </c>
      <c r="O1732" s="4">
        <f>SUM(Table16[[#This Row],[Price]]*0.95)</f>
        <v>0</v>
      </c>
      <c r="P1732" s="4">
        <f>SUM(Table16[[#This Row],[Price]]*0.8)</f>
        <v>0</v>
      </c>
      <c r="Q1732" s="4">
        <f>SUM(Table16[[#This Row],[Price]]*0.6)</f>
        <v>0</v>
      </c>
    </row>
    <row r="1733" spans="1:17" x14ac:dyDescent="0.25">
      <c r="A1733" t="s">
        <v>333</v>
      </c>
      <c r="B1733">
        <v>0</v>
      </c>
      <c r="C1733" t="s">
        <v>1617</v>
      </c>
      <c r="D1733">
        <v>636</v>
      </c>
      <c r="E1733" t="s">
        <v>365</v>
      </c>
      <c r="F1733" s="4">
        <v>0</v>
      </c>
      <c r="J1733" s="4">
        <f>MIN(Table16[[#This Row],[Medicare Outpatient Allowable Rate]:[WPPA Inc Outpatient Allowable Rate]])</f>
        <v>0</v>
      </c>
      <c r="K1733" s="4">
        <f>MAX(Table16[[#This Row],[Blue Cross Outpatient Allowable Rate]:[WPPA Inc Outpatient Allowable Rate]])</f>
        <v>0</v>
      </c>
      <c r="L1733" s="4">
        <f>SUM(Table16[[#This Row],[Price]]*4.42)</f>
        <v>0</v>
      </c>
      <c r="M1733" s="4">
        <v>0</v>
      </c>
      <c r="N1733" s="4">
        <f>SUM(Table16[[#This Row],[ChargeID]]*0.76)</f>
        <v>0</v>
      </c>
      <c r="O1733" s="4">
        <f>SUM(Table16[[#This Row],[Price]]*0.95)</f>
        <v>0</v>
      </c>
      <c r="P1733" s="4">
        <f>SUM(Table16[[#This Row],[Price]]*0.8)</f>
        <v>0</v>
      </c>
      <c r="Q1733" s="4">
        <f>SUM(Table16[[#This Row],[Price]]*0.6)</f>
        <v>0</v>
      </c>
    </row>
    <row r="1734" spans="1:17" x14ac:dyDescent="0.25">
      <c r="A1734" t="s">
        <v>333</v>
      </c>
      <c r="B1734">
        <v>0</v>
      </c>
      <c r="C1734" t="s">
        <v>1619</v>
      </c>
      <c r="D1734">
        <v>636</v>
      </c>
      <c r="E1734" t="s">
        <v>365</v>
      </c>
      <c r="F1734" s="4">
        <v>0</v>
      </c>
      <c r="J1734" s="4">
        <f>MIN(Table16[[#This Row],[Medicare Outpatient Allowable Rate]:[WPPA Inc Outpatient Allowable Rate]])</f>
        <v>0</v>
      </c>
      <c r="K1734" s="4">
        <f>MAX(Table16[[#This Row],[Blue Cross Outpatient Allowable Rate]:[WPPA Inc Outpatient Allowable Rate]])</f>
        <v>0</v>
      </c>
      <c r="L1734" s="4">
        <f>SUM(Table16[[#This Row],[Price]]*4.42)</f>
        <v>0</v>
      </c>
      <c r="M1734" s="4">
        <v>0</v>
      </c>
      <c r="N1734" s="4">
        <f>SUM(Table16[[#This Row],[ChargeID]]*0.76)</f>
        <v>0</v>
      </c>
      <c r="O1734" s="4">
        <f>SUM(Table16[[#This Row],[Price]]*0.95)</f>
        <v>0</v>
      </c>
      <c r="P1734" s="4">
        <f>SUM(Table16[[#This Row],[Price]]*0.8)</f>
        <v>0</v>
      </c>
      <c r="Q1734" s="4">
        <f>SUM(Table16[[#This Row],[Price]]*0.6)</f>
        <v>0</v>
      </c>
    </row>
    <row r="1735" spans="1:17" x14ac:dyDescent="0.25">
      <c r="A1735" t="s">
        <v>333</v>
      </c>
      <c r="B1735">
        <v>0</v>
      </c>
      <c r="C1735" t="s">
        <v>1619</v>
      </c>
      <c r="D1735">
        <v>636</v>
      </c>
      <c r="E1735" t="s">
        <v>365</v>
      </c>
      <c r="F1735" s="4">
        <v>0</v>
      </c>
      <c r="J1735" s="4">
        <f>MIN(Table16[[#This Row],[Medicare Outpatient Allowable Rate]:[WPPA Inc Outpatient Allowable Rate]])</f>
        <v>0</v>
      </c>
      <c r="K1735" s="4">
        <f>MAX(Table16[[#This Row],[Blue Cross Outpatient Allowable Rate]:[WPPA Inc Outpatient Allowable Rate]])</f>
        <v>0</v>
      </c>
      <c r="L1735" s="4">
        <f>SUM(Table16[[#This Row],[Price]]*4.42)</f>
        <v>0</v>
      </c>
      <c r="M1735" s="4">
        <v>0</v>
      </c>
      <c r="N1735" s="4">
        <f>SUM(Table16[[#This Row],[ChargeID]]*0.76)</f>
        <v>0</v>
      </c>
      <c r="O1735" s="4">
        <f>SUM(Table16[[#This Row],[Price]]*0.95)</f>
        <v>0</v>
      </c>
      <c r="P1735" s="4">
        <f>SUM(Table16[[#This Row],[Price]]*0.8)</f>
        <v>0</v>
      </c>
      <c r="Q1735" s="4">
        <f>SUM(Table16[[#This Row],[Price]]*0.6)</f>
        <v>0</v>
      </c>
    </row>
    <row r="1736" spans="1:17" x14ac:dyDescent="0.25">
      <c r="A1736" t="s">
        <v>333</v>
      </c>
      <c r="B1736">
        <v>0</v>
      </c>
      <c r="C1736" t="s">
        <v>1617</v>
      </c>
      <c r="D1736">
        <v>636</v>
      </c>
      <c r="E1736" t="s">
        <v>365</v>
      </c>
      <c r="F1736" s="4">
        <v>0</v>
      </c>
      <c r="J1736" s="4">
        <f>MIN(Table16[[#This Row],[Medicare Outpatient Allowable Rate]:[WPPA Inc Outpatient Allowable Rate]])</f>
        <v>0</v>
      </c>
      <c r="K1736" s="4">
        <f>MAX(Table16[[#This Row],[Blue Cross Outpatient Allowable Rate]:[WPPA Inc Outpatient Allowable Rate]])</f>
        <v>0</v>
      </c>
      <c r="L1736" s="4">
        <f>SUM(Table16[[#This Row],[Price]]*4.42)</f>
        <v>0</v>
      </c>
      <c r="M1736" s="4">
        <v>0</v>
      </c>
      <c r="N1736" s="4">
        <f>SUM(Table16[[#This Row],[ChargeID]]*0.76)</f>
        <v>0</v>
      </c>
      <c r="O1736" s="4">
        <f>SUM(Table16[[#This Row],[Price]]*0.95)</f>
        <v>0</v>
      </c>
      <c r="P1736" s="4">
        <f>SUM(Table16[[#This Row],[Price]]*0.8)</f>
        <v>0</v>
      </c>
      <c r="Q1736" s="4">
        <f>SUM(Table16[[#This Row],[Price]]*0.6)</f>
        <v>0</v>
      </c>
    </row>
    <row r="1737" spans="1:17" x14ac:dyDescent="0.25">
      <c r="A1737" t="s">
        <v>333</v>
      </c>
      <c r="B1737">
        <v>0</v>
      </c>
      <c r="C1737" t="s">
        <v>627</v>
      </c>
      <c r="D1737">
        <v>636</v>
      </c>
      <c r="E1737" t="s">
        <v>452</v>
      </c>
      <c r="F1737" s="4">
        <v>0</v>
      </c>
      <c r="J1737" s="4">
        <f>MIN(Table16[[#This Row],[Medicare Outpatient Allowable Rate]:[WPPA Inc Outpatient Allowable Rate]])</f>
        <v>0</v>
      </c>
      <c r="K1737" s="4">
        <f>MAX(Table16[[#This Row],[Blue Cross Outpatient Allowable Rate]:[WPPA Inc Outpatient Allowable Rate]])</f>
        <v>0</v>
      </c>
      <c r="L1737" s="4">
        <f>SUM(Table16[[#This Row],[Price]]*4.42)</f>
        <v>0</v>
      </c>
      <c r="M1737" s="4">
        <v>0</v>
      </c>
      <c r="N1737" s="4">
        <f>SUM(Table16[[#This Row],[ChargeID]]*0.76)</f>
        <v>0</v>
      </c>
      <c r="O1737" s="4">
        <f>SUM(Table16[[#This Row],[Price]]*0.95)</f>
        <v>0</v>
      </c>
      <c r="P1737" s="4">
        <f>SUM(Table16[[#This Row],[Price]]*0.8)</f>
        <v>0</v>
      </c>
      <c r="Q1737" s="4">
        <f>SUM(Table16[[#This Row],[Price]]*0.6)</f>
        <v>0</v>
      </c>
    </row>
    <row r="1738" spans="1:17" x14ac:dyDescent="0.25">
      <c r="A1738" t="s">
        <v>333</v>
      </c>
      <c r="B1738">
        <v>0</v>
      </c>
      <c r="C1738" t="s">
        <v>338</v>
      </c>
      <c r="D1738">
        <v>636</v>
      </c>
      <c r="E1738" t="s">
        <v>339</v>
      </c>
      <c r="F1738" s="4">
        <v>0</v>
      </c>
      <c r="J1738" s="4">
        <f>MIN(Table16[[#This Row],[Medicare Outpatient Allowable Rate]:[WPPA Inc Outpatient Allowable Rate]])</f>
        <v>0</v>
      </c>
      <c r="K1738" s="4">
        <f>MAX(Table16[[#This Row],[Blue Cross Outpatient Allowable Rate]:[WPPA Inc Outpatient Allowable Rate]])</f>
        <v>0</v>
      </c>
      <c r="L1738" s="4">
        <f>SUM(Table16[[#This Row],[Price]]*4.42)</f>
        <v>0</v>
      </c>
      <c r="M1738" s="4">
        <v>0</v>
      </c>
      <c r="N1738" s="4">
        <f>SUM(Table16[[#This Row],[ChargeID]]*0.76)</f>
        <v>0</v>
      </c>
      <c r="O1738" s="4">
        <f>SUM(Table16[[#This Row],[Price]]*0.95)</f>
        <v>0</v>
      </c>
      <c r="P1738" s="4">
        <f>SUM(Table16[[#This Row],[Price]]*0.8)</f>
        <v>0</v>
      </c>
      <c r="Q1738" s="4">
        <f>SUM(Table16[[#This Row],[Price]]*0.6)</f>
        <v>0</v>
      </c>
    </row>
    <row r="1739" spans="1:17" x14ac:dyDescent="0.25">
      <c r="A1739" t="s">
        <v>333</v>
      </c>
      <c r="B1739">
        <v>0</v>
      </c>
      <c r="C1739" t="s">
        <v>1621</v>
      </c>
      <c r="D1739">
        <v>636</v>
      </c>
      <c r="E1739" t="s">
        <v>365</v>
      </c>
      <c r="F1739" s="4">
        <v>0</v>
      </c>
      <c r="J1739" s="4">
        <f>MIN(Table16[[#This Row],[Medicare Outpatient Allowable Rate]:[WPPA Inc Outpatient Allowable Rate]])</f>
        <v>0</v>
      </c>
      <c r="K1739" s="4">
        <f>MAX(Table16[[#This Row],[Blue Cross Outpatient Allowable Rate]:[WPPA Inc Outpatient Allowable Rate]])</f>
        <v>0</v>
      </c>
      <c r="L1739" s="4">
        <f>SUM(Table16[[#This Row],[Price]]*4.42)</f>
        <v>0</v>
      </c>
      <c r="M1739" s="4">
        <v>0</v>
      </c>
      <c r="N1739" s="4">
        <f>SUM(Table16[[#This Row],[ChargeID]]*0.76)</f>
        <v>0</v>
      </c>
      <c r="O1739" s="4">
        <f>SUM(Table16[[#This Row],[Price]]*0.95)</f>
        <v>0</v>
      </c>
      <c r="P1739" s="4">
        <f>SUM(Table16[[#This Row],[Price]]*0.8)</f>
        <v>0</v>
      </c>
      <c r="Q1739" s="4">
        <f>SUM(Table16[[#This Row],[Price]]*0.6)</f>
        <v>0</v>
      </c>
    </row>
    <row r="1740" spans="1:17" x14ac:dyDescent="0.25">
      <c r="A1740" t="s">
        <v>333</v>
      </c>
      <c r="B1740">
        <v>0</v>
      </c>
      <c r="C1740" t="s">
        <v>1622</v>
      </c>
      <c r="D1740">
        <v>636</v>
      </c>
      <c r="E1740" t="s">
        <v>345</v>
      </c>
      <c r="F1740" s="4">
        <v>0</v>
      </c>
      <c r="J1740" s="4">
        <f>MIN(Table16[[#This Row],[Medicare Outpatient Allowable Rate]:[WPPA Inc Outpatient Allowable Rate]])</f>
        <v>0</v>
      </c>
      <c r="K1740" s="4">
        <f>MAX(Table16[[#This Row],[Blue Cross Outpatient Allowable Rate]:[WPPA Inc Outpatient Allowable Rate]])</f>
        <v>0</v>
      </c>
      <c r="L1740" s="4">
        <f>SUM(Table16[[#This Row],[Price]]*4.42)</f>
        <v>0</v>
      </c>
      <c r="M1740" s="4">
        <v>0</v>
      </c>
      <c r="N1740" s="4">
        <f>SUM(Table16[[#This Row],[ChargeID]]*0.76)</f>
        <v>0</v>
      </c>
      <c r="O1740" s="4">
        <f>SUM(Table16[[#This Row],[Price]]*0.95)</f>
        <v>0</v>
      </c>
      <c r="P1740" s="4">
        <f>SUM(Table16[[#This Row],[Price]]*0.8)</f>
        <v>0</v>
      </c>
      <c r="Q1740" s="4">
        <f>SUM(Table16[[#This Row],[Price]]*0.6)</f>
        <v>0</v>
      </c>
    </row>
    <row r="1741" spans="1:17" x14ac:dyDescent="0.25">
      <c r="A1741" t="s">
        <v>333</v>
      </c>
      <c r="B1741">
        <v>0</v>
      </c>
      <c r="C1741" t="s">
        <v>1623</v>
      </c>
      <c r="D1741">
        <v>636</v>
      </c>
      <c r="E1741" t="s">
        <v>345</v>
      </c>
      <c r="F1741" s="4">
        <v>0</v>
      </c>
      <c r="J1741" s="4">
        <f>MIN(Table16[[#This Row],[Medicare Outpatient Allowable Rate]:[WPPA Inc Outpatient Allowable Rate]])</f>
        <v>0</v>
      </c>
      <c r="K1741" s="4">
        <f>MAX(Table16[[#This Row],[Blue Cross Outpatient Allowable Rate]:[WPPA Inc Outpatient Allowable Rate]])</f>
        <v>0</v>
      </c>
      <c r="L1741" s="4">
        <f>SUM(Table16[[#This Row],[Price]]*4.42)</f>
        <v>0</v>
      </c>
      <c r="M1741" s="4">
        <v>0</v>
      </c>
      <c r="N1741" s="4">
        <f>SUM(Table16[[#This Row],[ChargeID]]*0.76)</f>
        <v>0</v>
      </c>
      <c r="O1741" s="4">
        <f>SUM(Table16[[#This Row],[Price]]*0.95)</f>
        <v>0</v>
      </c>
      <c r="P1741" s="4">
        <f>SUM(Table16[[#This Row],[Price]]*0.8)</f>
        <v>0</v>
      </c>
      <c r="Q1741" s="4">
        <f>SUM(Table16[[#This Row],[Price]]*0.6)</f>
        <v>0</v>
      </c>
    </row>
    <row r="1742" spans="1:17" x14ac:dyDescent="0.25">
      <c r="A1742" t="s">
        <v>333</v>
      </c>
      <c r="B1742">
        <v>0</v>
      </c>
      <c r="C1742" t="s">
        <v>1624</v>
      </c>
      <c r="D1742">
        <v>636</v>
      </c>
      <c r="E1742" t="s">
        <v>345</v>
      </c>
      <c r="F1742" s="4">
        <v>0</v>
      </c>
      <c r="J1742" s="4">
        <f>MIN(Table16[[#This Row],[Medicare Outpatient Allowable Rate]:[WPPA Inc Outpatient Allowable Rate]])</f>
        <v>0</v>
      </c>
      <c r="K1742" s="4">
        <f>MAX(Table16[[#This Row],[Blue Cross Outpatient Allowable Rate]:[WPPA Inc Outpatient Allowable Rate]])</f>
        <v>0</v>
      </c>
      <c r="L1742" s="4">
        <f>SUM(Table16[[#This Row],[Price]]*4.42)</f>
        <v>0</v>
      </c>
      <c r="M1742" s="4">
        <v>0</v>
      </c>
      <c r="N1742" s="4">
        <f>SUM(Table16[[#This Row],[ChargeID]]*0.76)</f>
        <v>0</v>
      </c>
      <c r="O1742" s="4">
        <f>SUM(Table16[[#This Row],[Price]]*0.95)</f>
        <v>0</v>
      </c>
      <c r="P1742" s="4">
        <f>SUM(Table16[[#This Row],[Price]]*0.8)</f>
        <v>0</v>
      </c>
      <c r="Q1742" s="4">
        <f>SUM(Table16[[#This Row],[Price]]*0.6)</f>
        <v>0</v>
      </c>
    </row>
    <row r="1743" spans="1:17" x14ac:dyDescent="0.25">
      <c r="A1743" t="s">
        <v>333</v>
      </c>
      <c r="B1743">
        <v>0</v>
      </c>
      <c r="C1743" t="s">
        <v>1625</v>
      </c>
      <c r="D1743">
        <v>636</v>
      </c>
      <c r="E1743" t="s">
        <v>345</v>
      </c>
      <c r="F1743" s="4">
        <v>0</v>
      </c>
      <c r="J1743" s="4">
        <f>MIN(Table16[[#This Row],[Medicare Outpatient Allowable Rate]:[WPPA Inc Outpatient Allowable Rate]])</f>
        <v>0</v>
      </c>
      <c r="K1743" s="4">
        <f>MAX(Table16[[#This Row],[Blue Cross Outpatient Allowable Rate]:[WPPA Inc Outpatient Allowable Rate]])</f>
        <v>0</v>
      </c>
      <c r="L1743" s="4">
        <f>SUM(Table16[[#This Row],[Price]]*4.42)</f>
        <v>0</v>
      </c>
      <c r="M1743" s="4">
        <v>0</v>
      </c>
      <c r="N1743" s="4">
        <f>SUM(Table16[[#This Row],[ChargeID]]*0.76)</f>
        <v>0</v>
      </c>
      <c r="O1743" s="4">
        <f>SUM(Table16[[#This Row],[Price]]*0.95)</f>
        <v>0</v>
      </c>
      <c r="P1743" s="4">
        <f>SUM(Table16[[#This Row],[Price]]*0.8)</f>
        <v>0</v>
      </c>
      <c r="Q1743" s="4">
        <f>SUM(Table16[[#This Row],[Price]]*0.6)</f>
        <v>0</v>
      </c>
    </row>
    <row r="1744" spans="1:17" x14ac:dyDescent="0.25">
      <c r="A1744" t="s">
        <v>333</v>
      </c>
      <c r="B1744">
        <v>0</v>
      </c>
      <c r="C1744" t="s">
        <v>1626</v>
      </c>
      <c r="D1744">
        <v>636</v>
      </c>
      <c r="E1744" t="s">
        <v>345</v>
      </c>
      <c r="F1744" s="4">
        <v>0</v>
      </c>
      <c r="J1744" s="4">
        <f>MIN(Table16[[#This Row],[Medicare Outpatient Allowable Rate]:[WPPA Inc Outpatient Allowable Rate]])</f>
        <v>0</v>
      </c>
      <c r="K1744" s="4">
        <f>MAX(Table16[[#This Row],[Blue Cross Outpatient Allowable Rate]:[WPPA Inc Outpatient Allowable Rate]])</f>
        <v>0</v>
      </c>
      <c r="L1744" s="4">
        <f>SUM(Table16[[#This Row],[Price]]*4.42)</f>
        <v>0</v>
      </c>
      <c r="M1744" s="4">
        <v>0</v>
      </c>
      <c r="N1744" s="4">
        <f>SUM(Table16[[#This Row],[ChargeID]]*0.76)</f>
        <v>0</v>
      </c>
      <c r="O1744" s="4">
        <f>SUM(Table16[[#This Row],[Price]]*0.95)</f>
        <v>0</v>
      </c>
      <c r="P1744" s="4">
        <f>SUM(Table16[[#This Row],[Price]]*0.8)</f>
        <v>0</v>
      </c>
      <c r="Q1744" s="4">
        <f>SUM(Table16[[#This Row],[Price]]*0.6)</f>
        <v>0</v>
      </c>
    </row>
    <row r="1745" spans="1:17" x14ac:dyDescent="0.25">
      <c r="A1745" t="s">
        <v>333</v>
      </c>
      <c r="B1745">
        <v>0</v>
      </c>
      <c r="C1745" t="s">
        <v>906</v>
      </c>
      <c r="D1745">
        <v>636</v>
      </c>
      <c r="E1745" t="s">
        <v>345</v>
      </c>
      <c r="F1745" s="4">
        <v>0</v>
      </c>
      <c r="J1745" s="4">
        <f>MIN(Table16[[#This Row],[Medicare Outpatient Allowable Rate]:[WPPA Inc Outpatient Allowable Rate]])</f>
        <v>0</v>
      </c>
      <c r="K1745" s="4">
        <f>MAX(Table16[[#This Row],[Blue Cross Outpatient Allowable Rate]:[WPPA Inc Outpatient Allowable Rate]])</f>
        <v>0</v>
      </c>
      <c r="L1745" s="4">
        <f>SUM(Table16[[#This Row],[Price]]*4.42)</f>
        <v>0</v>
      </c>
      <c r="M1745" s="4">
        <v>0</v>
      </c>
      <c r="N1745" s="4">
        <f>SUM(Table16[[#This Row],[ChargeID]]*0.76)</f>
        <v>0</v>
      </c>
      <c r="O1745" s="4">
        <f>SUM(Table16[[#This Row],[Price]]*0.95)</f>
        <v>0</v>
      </c>
      <c r="P1745" s="4">
        <f>SUM(Table16[[#This Row],[Price]]*0.8)</f>
        <v>0</v>
      </c>
      <c r="Q1745" s="4">
        <f>SUM(Table16[[#This Row],[Price]]*0.6)</f>
        <v>0</v>
      </c>
    </row>
    <row r="1746" spans="1:17" x14ac:dyDescent="0.25">
      <c r="A1746" t="s">
        <v>333</v>
      </c>
      <c r="B1746">
        <v>0</v>
      </c>
      <c r="C1746" t="s">
        <v>507</v>
      </c>
      <c r="D1746">
        <v>636</v>
      </c>
      <c r="E1746" t="s">
        <v>402</v>
      </c>
      <c r="F1746" s="4">
        <v>0</v>
      </c>
      <c r="J1746" s="4">
        <f>MIN(Table16[[#This Row],[Medicare Outpatient Allowable Rate]:[WPPA Inc Outpatient Allowable Rate]])</f>
        <v>0</v>
      </c>
      <c r="K1746" s="4">
        <f>MAX(Table16[[#This Row],[Blue Cross Outpatient Allowable Rate]:[WPPA Inc Outpatient Allowable Rate]])</f>
        <v>0</v>
      </c>
      <c r="L1746" s="4">
        <f>SUM(Table16[[#This Row],[Price]]*4.42)</f>
        <v>0</v>
      </c>
      <c r="M1746" s="4">
        <v>0</v>
      </c>
      <c r="N1746" s="4">
        <f>SUM(Table16[[#This Row],[ChargeID]]*0.76)</f>
        <v>0</v>
      </c>
      <c r="O1746" s="4">
        <f>SUM(Table16[[#This Row],[Price]]*0.95)</f>
        <v>0</v>
      </c>
      <c r="P1746" s="4">
        <f>SUM(Table16[[#This Row],[Price]]*0.8)</f>
        <v>0</v>
      </c>
      <c r="Q1746" s="4">
        <f>SUM(Table16[[#This Row],[Price]]*0.6)</f>
        <v>0</v>
      </c>
    </row>
    <row r="1747" spans="1:17" x14ac:dyDescent="0.25">
      <c r="A1747" t="s">
        <v>333</v>
      </c>
      <c r="B1747">
        <v>0</v>
      </c>
      <c r="C1747" t="s">
        <v>627</v>
      </c>
      <c r="D1747">
        <v>636</v>
      </c>
      <c r="E1747" t="s">
        <v>452</v>
      </c>
      <c r="F1747" s="4">
        <v>0</v>
      </c>
      <c r="J1747" s="4">
        <f>MIN(Table16[[#This Row],[Medicare Outpatient Allowable Rate]:[WPPA Inc Outpatient Allowable Rate]])</f>
        <v>0</v>
      </c>
      <c r="K1747" s="4">
        <f>MAX(Table16[[#This Row],[Blue Cross Outpatient Allowable Rate]:[WPPA Inc Outpatient Allowable Rate]])</f>
        <v>0</v>
      </c>
      <c r="L1747" s="4">
        <f>SUM(Table16[[#This Row],[Price]]*4.42)</f>
        <v>0</v>
      </c>
      <c r="M1747" s="4">
        <v>0</v>
      </c>
      <c r="N1747" s="4">
        <f>SUM(Table16[[#This Row],[ChargeID]]*0.76)</f>
        <v>0</v>
      </c>
      <c r="O1747" s="4">
        <f>SUM(Table16[[#This Row],[Price]]*0.95)</f>
        <v>0</v>
      </c>
      <c r="P1747" s="4">
        <f>SUM(Table16[[#This Row],[Price]]*0.8)</f>
        <v>0</v>
      </c>
      <c r="Q1747" s="4">
        <f>SUM(Table16[[#This Row],[Price]]*0.6)</f>
        <v>0</v>
      </c>
    </row>
    <row r="1748" spans="1:17" x14ac:dyDescent="0.25">
      <c r="A1748" t="s">
        <v>333</v>
      </c>
      <c r="B1748">
        <v>0</v>
      </c>
      <c r="C1748" t="s">
        <v>728</v>
      </c>
      <c r="D1748">
        <v>636</v>
      </c>
      <c r="E1748" t="s">
        <v>345</v>
      </c>
      <c r="F1748" s="4">
        <v>0</v>
      </c>
      <c r="J1748" s="4">
        <f>MIN(Table16[[#This Row],[Medicare Outpatient Allowable Rate]:[WPPA Inc Outpatient Allowable Rate]])</f>
        <v>0</v>
      </c>
      <c r="K1748" s="4">
        <f>MAX(Table16[[#This Row],[Blue Cross Outpatient Allowable Rate]:[WPPA Inc Outpatient Allowable Rate]])</f>
        <v>0</v>
      </c>
      <c r="L1748" s="4">
        <f>SUM(Table16[[#This Row],[Price]]*4.42)</f>
        <v>0</v>
      </c>
      <c r="M1748" s="4">
        <v>0</v>
      </c>
      <c r="N1748" s="4">
        <f>SUM(Table16[[#This Row],[ChargeID]]*0.76)</f>
        <v>0</v>
      </c>
      <c r="O1748" s="4">
        <f>SUM(Table16[[#This Row],[Price]]*0.95)</f>
        <v>0</v>
      </c>
      <c r="P1748" s="4">
        <f>SUM(Table16[[#This Row],[Price]]*0.8)</f>
        <v>0</v>
      </c>
      <c r="Q1748" s="4">
        <f>SUM(Table16[[#This Row],[Price]]*0.6)</f>
        <v>0</v>
      </c>
    </row>
    <row r="1749" spans="1:17" x14ac:dyDescent="0.25">
      <c r="A1749" t="s">
        <v>333</v>
      </c>
      <c r="B1749">
        <v>0</v>
      </c>
      <c r="C1749" t="s">
        <v>951</v>
      </c>
      <c r="D1749">
        <v>636</v>
      </c>
      <c r="E1749" t="s">
        <v>365</v>
      </c>
      <c r="F1749" s="4">
        <v>0</v>
      </c>
      <c r="J1749" s="4">
        <f>MIN(Table16[[#This Row],[Medicare Outpatient Allowable Rate]:[WPPA Inc Outpatient Allowable Rate]])</f>
        <v>0</v>
      </c>
      <c r="K1749" s="4">
        <f>MAX(Table16[[#This Row],[Blue Cross Outpatient Allowable Rate]:[WPPA Inc Outpatient Allowable Rate]])</f>
        <v>0</v>
      </c>
      <c r="L1749" s="4">
        <f>SUM(Table16[[#This Row],[Price]]*4.42)</f>
        <v>0</v>
      </c>
      <c r="M1749" s="4">
        <v>0</v>
      </c>
      <c r="N1749" s="4">
        <f>SUM(Table16[[#This Row],[ChargeID]]*0.76)</f>
        <v>0</v>
      </c>
      <c r="O1749" s="4">
        <f>SUM(Table16[[#This Row],[Price]]*0.95)</f>
        <v>0</v>
      </c>
      <c r="P1749" s="4">
        <f>SUM(Table16[[#This Row],[Price]]*0.8)</f>
        <v>0</v>
      </c>
      <c r="Q1749" s="4">
        <f>SUM(Table16[[#This Row],[Price]]*0.6)</f>
        <v>0</v>
      </c>
    </row>
    <row r="1750" spans="1:17" x14ac:dyDescent="0.25">
      <c r="A1750" t="s">
        <v>333</v>
      </c>
      <c r="B1750">
        <v>0</v>
      </c>
      <c r="C1750" t="s">
        <v>1490</v>
      </c>
      <c r="D1750">
        <v>636</v>
      </c>
      <c r="E1750" t="s">
        <v>353</v>
      </c>
      <c r="F1750" s="4">
        <v>0</v>
      </c>
      <c r="J1750" s="4">
        <f>MIN(Table16[[#This Row],[Medicare Outpatient Allowable Rate]:[WPPA Inc Outpatient Allowable Rate]])</f>
        <v>0</v>
      </c>
      <c r="K1750" s="4">
        <f>MAX(Table16[[#This Row],[Blue Cross Outpatient Allowable Rate]:[WPPA Inc Outpatient Allowable Rate]])</f>
        <v>0</v>
      </c>
      <c r="L1750" s="4">
        <f>SUM(Table16[[#This Row],[Price]]*4.42)</f>
        <v>0</v>
      </c>
      <c r="M1750" s="4">
        <v>0</v>
      </c>
      <c r="N1750" s="4">
        <f>SUM(Table16[[#This Row],[ChargeID]]*0.76)</f>
        <v>0</v>
      </c>
      <c r="O1750" s="4">
        <f>SUM(Table16[[#This Row],[Price]]*0.95)</f>
        <v>0</v>
      </c>
      <c r="P1750" s="4">
        <f>SUM(Table16[[#This Row],[Price]]*0.8)</f>
        <v>0</v>
      </c>
      <c r="Q1750" s="4">
        <f>SUM(Table16[[#This Row],[Price]]*0.6)</f>
        <v>0</v>
      </c>
    </row>
    <row r="1751" spans="1:17" x14ac:dyDescent="0.25">
      <c r="A1751" t="s">
        <v>333</v>
      </c>
      <c r="B1751">
        <v>0</v>
      </c>
      <c r="C1751" t="s">
        <v>1627</v>
      </c>
      <c r="D1751">
        <v>636</v>
      </c>
      <c r="E1751" t="s">
        <v>343</v>
      </c>
      <c r="F1751" s="4">
        <v>0</v>
      </c>
      <c r="J1751" s="4">
        <f>MIN(Table16[[#This Row],[Medicare Outpatient Allowable Rate]:[WPPA Inc Outpatient Allowable Rate]])</f>
        <v>0</v>
      </c>
      <c r="K1751" s="4">
        <f>MAX(Table16[[#This Row],[Blue Cross Outpatient Allowable Rate]:[WPPA Inc Outpatient Allowable Rate]])</f>
        <v>0</v>
      </c>
      <c r="L1751" s="4">
        <f>SUM(Table16[[#This Row],[Price]]*4.42)</f>
        <v>0</v>
      </c>
      <c r="M1751" s="4">
        <v>0</v>
      </c>
      <c r="N1751" s="4">
        <f>SUM(Table16[[#This Row],[ChargeID]]*0.76)</f>
        <v>0</v>
      </c>
      <c r="O1751" s="4">
        <f>SUM(Table16[[#This Row],[Price]]*0.95)</f>
        <v>0</v>
      </c>
      <c r="P1751" s="4">
        <f>SUM(Table16[[#This Row],[Price]]*0.8)</f>
        <v>0</v>
      </c>
      <c r="Q1751" s="4">
        <f>SUM(Table16[[#This Row],[Price]]*0.6)</f>
        <v>0</v>
      </c>
    </row>
    <row r="1752" spans="1:17" x14ac:dyDescent="0.25">
      <c r="A1752" t="s">
        <v>333</v>
      </c>
      <c r="B1752">
        <v>0</v>
      </c>
      <c r="C1752" t="s">
        <v>1628</v>
      </c>
      <c r="D1752">
        <v>636</v>
      </c>
      <c r="E1752" t="s">
        <v>345</v>
      </c>
      <c r="F1752" s="4">
        <v>0</v>
      </c>
      <c r="J1752" s="4">
        <f>MIN(Table16[[#This Row],[Medicare Outpatient Allowable Rate]:[WPPA Inc Outpatient Allowable Rate]])</f>
        <v>0</v>
      </c>
      <c r="K1752" s="4">
        <f>MAX(Table16[[#This Row],[Blue Cross Outpatient Allowable Rate]:[WPPA Inc Outpatient Allowable Rate]])</f>
        <v>0</v>
      </c>
      <c r="L1752" s="4">
        <f>SUM(Table16[[#This Row],[Price]]*4.42)</f>
        <v>0</v>
      </c>
      <c r="M1752" s="4">
        <v>0</v>
      </c>
      <c r="N1752" s="4">
        <f>SUM(Table16[[#This Row],[ChargeID]]*0.76)</f>
        <v>0</v>
      </c>
      <c r="O1752" s="4">
        <f>SUM(Table16[[#This Row],[Price]]*0.95)</f>
        <v>0</v>
      </c>
      <c r="P1752" s="4">
        <f>SUM(Table16[[#This Row],[Price]]*0.8)</f>
        <v>0</v>
      </c>
      <c r="Q1752" s="4">
        <f>SUM(Table16[[#This Row],[Price]]*0.6)</f>
        <v>0</v>
      </c>
    </row>
    <row r="1753" spans="1:17" x14ac:dyDescent="0.25">
      <c r="A1753" t="s">
        <v>333</v>
      </c>
      <c r="B1753">
        <v>0</v>
      </c>
      <c r="C1753" t="s">
        <v>1629</v>
      </c>
      <c r="D1753">
        <v>636</v>
      </c>
      <c r="E1753" t="s">
        <v>343</v>
      </c>
      <c r="F1753" s="4">
        <v>0</v>
      </c>
      <c r="J1753" s="4">
        <f>MIN(Table16[[#This Row],[Medicare Outpatient Allowable Rate]:[WPPA Inc Outpatient Allowable Rate]])</f>
        <v>0</v>
      </c>
      <c r="K1753" s="4">
        <f>MAX(Table16[[#This Row],[Blue Cross Outpatient Allowable Rate]:[WPPA Inc Outpatient Allowable Rate]])</f>
        <v>0</v>
      </c>
      <c r="L1753" s="4">
        <f>SUM(Table16[[#This Row],[Price]]*4.42)</f>
        <v>0</v>
      </c>
      <c r="M1753" s="4">
        <v>0</v>
      </c>
      <c r="N1753" s="4">
        <f>SUM(Table16[[#This Row],[ChargeID]]*0.76)</f>
        <v>0</v>
      </c>
      <c r="O1753" s="4">
        <f>SUM(Table16[[#This Row],[Price]]*0.95)</f>
        <v>0</v>
      </c>
      <c r="P1753" s="4">
        <f>SUM(Table16[[#This Row],[Price]]*0.8)</f>
        <v>0</v>
      </c>
      <c r="Q1753" s="4">
        <f>SUM(Table16[[#This Row],[Price]]*0.6)</f>
        <v>0</v>
      </c>
    </row>
    <row r="1754" spans="1:17" x14ac:dyDescent="0.25">
      <c r="A1754" t="s">
        <v>333</v>
      </c>
      <c r="B1754">
        <v>0</v>
      </c>
      <c r="C1754" t="s">
        <v>1630</v>
      </c>
      <c r="D1754">
        <v>636</v>
      </c>
      <c r="E1754" t="s">
        <v>353</v>
      </c>
      <c r="F1754" s="4">
        <v>0</v>
      </c>
      <c r="J1754" s="4">
        <f>MIN(Table16[[#This Row],[Medicare Outpatient Allowable Rate]:[WPPA Inc Outpatient Allowable Rate]])</f>
        <v>0</v>
      </c>
      <c r="K1754" s="4">
        <f>MAX(Table16[[#This Row],[Blue Cross Outpatient Allowable Rate]:[WPPA Inc Outpatient Allowable Rate]])</f>
        <v>0</v>
      </c>
      <c r="L1754" s="4">
        <f>SUM(Table16[[#This Row],[Price]]*4.42)</f>
        <v>0</v>
      </c>
      <c r="M1754" s="4">
        <v>0</v>
      </c>
      <c r="N1754" s="4">
        <f>SUM(Table16[[#This Row],[ChargeID]]*0.76)</f>
        <v>0</v>
      </c>
      <c r="O1754" s="4">
        <f>SUM(Table16[[#This Row],[Price]]*0.95)</f>
        <v>0</v>
      </c>
      <c r="P1754" s="4">
        <f>SUM(Table16[[#This Row],[Price]]*0.8)</f>
        <v>0</v>
      </c>
      <c r="Q1754" s="4">
        <f>SUM(Table16[[#This Row],[Price]]*0.6)</f>
        <v>0</v>
      </c>
    </row>
    <row r="1755" spans="1:17" x14ac:dyDescent="0.25">
      <c r="A1755" t="s">
        <v>333</v>
      </c>
      <c r="B1755">
        <v>0</v>
      </c>
      <c r="C1755" t="s">
        <v>1631</v>
      </c>
      <c r="D1755">
        <v>636</v>
      </c>
      <c r="E1755" t="s">
        <v>345</v>
      </c>
      <c r="F1755" s="4">
        <v>0</v>
      </c>
      <c r="J1755" s="4">
        <f>MIN(Table16[[#This Row],[Medicare Outpatient Allowable Rate]:[WPPA Inc Outpatient Allowable Rate]])</f>
        <v>0</v>
      </c>
      <c r="K1755" s="4">
        <f>MAX(Table16[[#This Row],[Blue Cross Outpatient Allowable Rate]:[WPPA Inc Outpatient Allowable Rate]])</f>
        <v>0</v>
      </c>
      <c r="L1755" s="4">
        <f>SUM(Table16[[#This Row],[Price]]*4.42)</f>
        <v>0</v>
      </c>
      <c r="M1755" s="4">
        <v>0</v>
      </c>
      <c r="N1755" s="4">
        <f>SUM(Table16[[#This Row],[ChargeID]]*0.76)</f>
        <v>0</v>
      </c>
      <c r="O1755" s="4">
        <f>SUM(Table16[[#This Row],[Price]]*0.95)</f>
        <v>0</v>
      </c>
      <c r="P1755" s="4">
        <f>SUM(Table16[[#This Row],[Price]]*0.8)</f>
        <v>0</v>
      </c>
      <c r="Q1755" s="4">
        <f>SUM(Table16[[#This Row],[Price]]*0.6)</f>
        <v>0</v>
      </c>
    </row>
    <row r="1756" spans="1:17" x14ac:dyDescent="0.25">
      <c r="A1756" t="s">
        <v>333</v>
      </c>
      <c r="B1756">
        <v>0</v>
      </c>
      <c r="C1756" t="s">
        <v>828</v>
      </c>
      <c r="D1756">
        <v>636</v>
      </c>
      <c r="E1756" t="s">
        <v>345</v>
      </c>
      <c r="F1756" s="4">
        <v>0</v>
      </c>
      <c r="J1756" s="4">
        <f>MIN(Table16[[#This Row],[Medicare Outpatient Allowable Rate]:[WPPA Inc Outpatient Allowable Rate]])</f>
        <v>0</v>
      </c>
      <c r="K1756" s="4">
        <f>MAX(Table16[[#This Row],[Blue Cross Outpatient Allowable Rate]:[WPPA Inc Outpatient Allowable Rate]])</f>
        <v>0</v>
      </c>
      <c r="L1756" s="4">
        <f>SUM(Table16[[#This Row],[Price]]*4.42)</f>
        <v>0</v>
      </c>
      <c r="M1756" s="4">
        <v>0</v>
      </c>
      <c r="N1756" s="4">
        <f>SUM(Table16[[#This Row],[ChargeID]]*0.76)</f>
        <v>0</v>
      </c>
      <c r="O1756" s="4">
        <f>SUM(Table16[[#This Row],[Price]]*0.95)</f>
        <v>0</v>
      </c>
      <c r="P1756" s="4">
        <f>SUM(Table16[[#This Row],[Price]]*0.8)</f>
        <v>0</v>
      </c>
      <c r="Q1756" s="4">
        <f>SUM(Table16[[#This Row],[Price]]*0.6)</f>
        <v>0</v>
      </c>
    </row>
    <row r="1757" spans="1:17" x14ac:dyDescent="0.25">
      <c r="A1757" t="s">
        <v>333</v>
      </c>
      <c r="B1757">
        <v>0</v>
      </c>
      <c r="C1757" t="s">
        <v>1632</v>
      </c>
      <c r="D1757">
        <v>636</v>
      </c>
      <c r="E1757" t="s">
        <v>345</v>
      </c>
      <c r="F1757" s="4">
        <v>0</v>
      </c>
      <c r="J1757" s="4">
        <f>MIN(Table16[[#This Row],[Medicare Outpatient Allowable Rate]:[WPPA Inc Outpatient Allowable Rate]])</f>
        <v>0</v>
      </c>
      <c r="K1757" s="4">
        <f>MAX(Table16[[#This Row],[Blue Cross Outpatient Allowable Rate]:[WPPA Inc Outpatient Allowable Rate]])</f>
        <v>0</v>
      </c>
      <c r="L1757" s="4">
        <f>SUM(Table16[[#This Row],[Price]]*4.42)</f>
        <v>0</v>
      </c>
      <c r="M1757" s="4">
        <v>0</v>
      </c>
      <c r="N1757" s="4">
        <f>SUM(Table16[[#This Row],[ChargeID]]*0.76)</f>
        <v>0</v>
      </c>
      <c r="O1757" s="4">
        <f>SUM(Table16[[#This Row],[Price]]*0.95)</f>
        <v>0</v>
      </c>
      <c r="P1757" s="4">
        <f>SUM(Table16[[#This Row],[Price]]*0.8)</f>
        <v>0</v>
      </c>
      <c r="Q1757" s="4">
        <f>SUM(Table16[[#This Row],[Price]]*0.6)</f>
        <v>0</v>
      </c>
    </row>
    <row r="1758" spans="1:17" x14ac:dyDescent="0.25">
      <c r="A1758" t="s">
        <v>333</v>
      </c>
      <c r="B1758">
        <v>0</v>
      </c>
      <c r="C1758" t="s">
        <v>1633</v>
      </c>
      <c r="D1758">
        <v>636</v>
      </c>
      <c r="E1758" t="s">
        <v>343</v>
      </c>
      <c r="F1758" s="4">
        <v>0</v>
      </c>
      <c r="J1758" s="4">
        <f>MIN(Table16[[#This Row],[Medicare Outpatient Allowable Rate]:[WPPA Inc Outpatient Allowable Rate]])</f>
        <v>0</v>
      </c>
      <c r="K1758" s="4">
        <f>MAX(Table16[[#This Row],[Blue Cross Outpatient Allowable Rate]:[WPPA Inc Outpatient Allowable Rate]])</f>
        <v>0</v>
      </c>
      <c r="L1758" s="4">
        <f>SUM(Table16[[#This Row],[Price]]*4.42)</f>
        <v>0</v>
      </c>
      <c r="M1758" s="4">
        <v>0</v>
      </c>
      <c r="N1758" s="4">
        <f>SUM(Table16[[#This Row],[ChargeID]]*0.76)</f>
        <v>0</v>
      </c>
      <c r="O1758" s="4">
        <f>SUM(Table16[[#This Row],[Price]]*0.95)</f>
        <v>0</v>
      </c>
      <c r="P1758" s="4">
        <f>SUM(Table16[[#This Row],[Price]]*0.8)</f>
        <v>0</v>
      </c>
      <c r="Q1758" s="4">
        <f>SUM(Table16[[#This Row],[Price]]*0.6)</f>
        <v>0</v>
      </c>
    </row>
    <row r="1759" spans="1:17" x14ac:dyDescent="0.25">
      <c r="A1759" t="s">
        <v>333</v>
      </c>
      <c r="B1759">
        <v>0</v>
      </c>
      <c r="C1759" t="s">
        <v>1634</v>
      </c>
      <c r="D1759">
        <v>636</v>
      </c>
      <c r="E1759" t="s">
        <v>345</v>
      </c>
      <c r="F1759" s="4">
        <v>0</v>
      </c>
      <c r="J1759" s="4">
        <f>MIN(Table16[[#This Row],[Medicare Outpatient Allowable Rate]:[WPPA Inc Outpatient Allowable Rate]])</f>
        <v>0</v>
      </c>
      <c r="K1759" s="4">
        <f>MAX(Table16[[#This Row],[Blue Cross Outpatient Allowable Rate]:[WPPA Inc Outpatient Allowable Rate]])</f>
        <v>0</v>
      </c>
      <c r="L1759" s="4">
        <f>SUM(Table16[[#This Row],[Price]]*4.42)</f>
        <v>0</v>
      </c>
      <c r="M1759" s="4">
        <v>0</v>
      </c>
      <c r="N1759" s="4">
        <f>SUM(Table16[[#This Row],[ChargeID]]*0.76)</f>
        <v>0</v>
      </c>
      <c r="O1759" s="4">
        <f>SUM(Table16[[#This Row],[Price]]*0.95)</f>
        <v>0</v>
      </c>
      <c r="P1759" s="4">
        <f>SUM(Table16[[#This Row],[Price]]*0.8)</f>
        <v>0</v>
      </c>
      <c r="Q1759" s="4">
        <f>SUM(Table16[[#This Row],[Price]]*0.6)</f>
        <v>0</v>
      </c>
    </row>
    <row r="1760" spans="1:17" x14ac:dyDescent="0.25">
      <c r="A1760" t="s">
        <v>333</v>
      </c>
      <c r="B1760">
        <v>0</v>
      </c>
      <c r="C1760" t="s">
        <v>1635</v>
      </c>
      <c r="D1760">
        <v>636</v>
      </c>
      <c r="E1760" t="s">
        <v>345</v>
      </c>
      <c r="F1760" s="4">
        <v>0</v>
      </c>
      <c r="J1760" s="4">
        <f>MIN(Table16[[#This Row],[Medicare Outpatient Allowable Rate]:[WPPA Inc Outpatient Allowable Rate]])</f>
        <v>0</v>
      </c>
      <c r="K1760" s="4">
        <f>MAX(Table16[[#This Row],[Blue Cross Outpatient Allowable Rate]:[WPPA Inc Outpatient Allowable Rate]])</f>
        <v>0</v>
      </c>
      <c r="L1760" s="4">
        <f>SUM(Table16[[#This Row],[Price]]*4.42)</f>
        <v>0</v>
      </c>
      <c r="M1760" s="4">
        <v>0</v>
      </c>
      <c r="N1760" s="4">
        <f>SUM(Table16[[#This Row],[ChargeID]]*0.76)</f>
        <v>0</v>
      </c>
      <c r="O1760" s="4">
        <f>SUM(Table16[[#This Row],[Price]]*0.95)</f>
        <v>0</v>
      </c>
      <c r="P1760" s="4">
        <f>SUM(Table16[[#This Row],[Price]]*0.8)</f>
        <v>0</v>
      </c>
      <c r="Q1760" s="4">
        <f>SUM(Table16[[#This Row],[Price]]*0.6)</f>
        <v>0</v>
      </c>
    </row>
    <row r="1761" spans="1:17" x14ac:dyDescent="0.25">
      <c r="A1761" t="s">
        <v>333</v>
      </c>
      <c r="B1761">
        <v>0</v>
      </c>
      <c r="C1761" t="s">
        <v>1636</v>
      </c>
      <c r="D1761">
        <v>636</v>
      </c>
      <c r="E1761" t="s">
        <v>345</v>
      </c>
      <c r="F1761" s="4">
        <v>0</v>
      </c>
      <c r="J1761" s="4">
        <f>MIN(Table16[[#This Row],[Medicare Outpatient Allowable Rate]:[WPPA Inc Outpatient Allowable Rate]])</f>
        <v>0</v>
      </c>
      <c r="K1761" s="4">
        <f>MAX(Table16[[#This Row],[Blue Cross Outpatient Allowable Rate]:[WPPA Inc Outpatient Allowable Rate]])</f>
        <v>0</v>
      </c>
      <c r="L1761" s="4">
        <f>SUM(Table16[[#This Row],[Price]]*4.42)</f>
        <v>0</v>
      </c>
      <c r="M1761" s="4">
        <v>0</v>
      </c>
      <c r="N1761" s="4">
        <f>SUM(Table16[[#This Row],[ChargeID]]*0.76)</f>
        <v>0</v>
      </c>
      <c r="O1761" s="4">
        <f>SUM(Table16[[#This Row],[Price]]*0.95)</f>
        <v>0</v>
      </c>
      <c r="P1761" s="4">
        <f>SUM(Table16[[#This Row],[Price]]*0.8)</f>
        <v>0</v>
      </c>
      <c r="Q1761" s="4">
        <f>SUM(Table16[[#This Row],[Price]]*0.6)</f>
        <v>0</v>
      </c>
    </row>
    <row r="1762" spans="1:17" x14ac:dyDescent="0.25">
      <c r="A1762" t="s">
        <v>333</v>
      </c>
      <c r="B1762">
        <v>0</v>
      </c>
      <c r="C1762" t="s">
        <v>1637</v>
      </c>
      <c r="D1762">
        <v>636</v>
      </c>
      <c r="E1762" t="s">
        <v>345</v>
      </c>
      <c r="F1762" s="4">
        <v>0</v>
      </c>
      <c r="J1762" s="4">
        <f>MIN(Table16[[#This Row],[Medicare Outpatient Allowable Rate]:[WPPA Inc Outpatient Allowable Rate]])</f>
        <v>0</v>
      </c>
      <c r="K1762" s="4">
        <f>MAX(Table16[[#This Row],[Blue Cross Outpatient Allowable Rate]:[WPPA Inc Outpatient Allowable Rate]])</f>
        <v>0</v>
      </c>
      <c r="L1762" s="4">
        <f>SUM(Table16[[#This Row],[Price]]*4.42)</f>
        <v>0</v>
      </c>
      <c r="M1762" s="4">
        <v>0</v>
      </c>
      <c r="N1762" s="4">
        <f>SUM(Table16[[#This Row],[ChargeID]]*0.76)</f>
        <v>0</v>
      </c>
      <c r="O1762" s="4">
        <f>SUM(Table16[[#This Row],[Price]]*0.95)</f>
        <v>0</v>
      </c>
      <c r="P1762" s="4">
        <f>SUM(Table16[[#This Row],[Price]]*0.8)</f>
        <v>0</v>
      </c>
      <c r="Q1762" s="4">
        <f>SUM(Table16[[#This Row],[Price]]*0.6)</f>
        <v>0</v>
      </c>
    </row>
    <row r="1763" spans="1:17" x14ac:dyDescent="0.25">
      <c r="A1763" t="s">
        <v>333</v>
      </c>
      <c r="B1763">
        <v>0</v>
      </c>
      <c r="C1763" t="s">
        <v>1048</v>
      </c>
      <c r="D1763">
        <v>636</v>
      </c>
      <c r="E1763" t="s">
        <v>353</v>
      </c>
      <c r="F1763" s="4">
        <v>0</v>
      </c>
      <c r="J1763" s="4">
        <f>MIN(Table16[[#This Row],[Medicare Outpatient Allowable Rate]:[WPPA Inc Outpatient Allowable Rate]])</f>
        <v>0</v>
      </c>
      <c r="K1763" s="4">
        <f>MAX(Table16[[#This Row],[Blue Cross Outpatient Allowable Rate]:[WPPA Inc Outpatient Allowable Rate]])</f>
        <v>0</v>
      </c>
      <c r="L1763" s="4">
        <f>SUM(Table16[[#This Row],[Price]]*4.42)</f>
        <v>0</v>
      </c>
      <c r="M1763" s="4">
        <v>0</v>
      </c>
      <c r="N1763" s="4">
        <f>SUM(Table16[[#This Row],[ChargeID]]*0.76)</f>
        <v>0</v>
      </c>
      <c r="O1763" s="4">
        <f>SUM(Table16[[#This Row],[Price]]*0.95)</f>
        <v>0</v>
      </c>
      <c r="P1763" s="4">
        <f>SUM(Table16[[#This Row],[Price]]*0.8)</f>
        <v>0</v>
      </c>
      <c r="Q1763" s="4">
        <f>SUM(Table16[[#This Row],[Price]]*0.6)</f>
        <v>0</v>
      </c>
    </row>
    <row r="1764" spans="1:17" x14ac:dyDescent="0.25">
      <c r="A1764" t="s">
        <v>333</v>
      </c>
      <c r="B1764">
        <v>0</v>
      </c>
      <c r="C1764" t="s">
        <v>1638</v>
      </c>
      <c r="D1764">
        <v>636</v>
      </c>
      <c r="E1764" t="s">
        <v>345</v>
      </c>
      <c r="F1764" s="4">
        <v>0</v>
      </c>
      <c r="J1764" s="4">
        <f>MIN(Table16[[#This Row],[Medicare Outpatient Allowable Rate]:[WPPA Inc Outpatient Allowable Rate]])</f>
        <v>0</v>
      </c>
      <c r="K1764" s="4">
        <f>MAX(Table16[[#This Row],[Blue Cross Outpatient Allowable Rate]:[WPPA Inc Outpatient Allowable Rate]])</f>
        <v>0</v>
      </c>
      <c r="L1764" s="4">
        <f>SUM(Table16[[#This Row],[Price]]*4.42)</f>
        <v>0</v>
      </c>
      <c r="M1764" s="4">
        <v>0</v>
      </c>
      <c r="N1764" s="4">
        <f>SUM(Table16[[#This Row],[ChargeID]]*0.76)</f>
        <v>0</v>
      </c>
      <c r="O1764" s="4">
        <f>SUM(Table16[[#This Row],[Price]]*0.95)</f>
        <v>0</v>
      </c>
      <c r="P1764" s="4">
        <f>SUM(Table16[[#This Row],[Price]]*0.8)</f>
        <v>0</v>
      </c>
      <c r="Q1764" s="4">
        <f>SUM(Table16[[#This Row],[Price]]*0.6)</f>
        <v>0</v>
      </c>
    </row>
    <row r="1765" spans="1:17" x14ac:dyDescent="0.25">
      <c r="A1765" t="s">
        <v>333</v>
      </c>
      <c r="B1765">
        <v>0</v>
      </c>
      <c r="C1765" t="s">
        <v>487</v>
      </c>
      <c r="D1765">
        <v>636</v>
      </c>
      <c r="E1765" t="s">
        <v>343</v>
      </c>
      <c r="F1765" s="4">
        <v>0</v>
      </c>
      <c r="J1765" s="4">
        <f>MIN(Table16[[#This Row],[Medicare Outpatient Allowable Rate]:[WPPA Inc Outpatient Allowable Rate]])</f>
        <v>0</v>
      </c>
      <c r="K1765" s="4">
        <f>MAX(Table16[[#This Row],[Blue Cross Outpatient Allowable Rate]:[WPPA Inc Outpatient Allowable Rate]])</f>
        <v>0</v>
      </c>
      <c r="L1765" s="4">
        <f>SUM(Table16[[#This Row],[Price]]*4.42)</f>
        <v>0</v>
      </c>
      <c r="M1765" s="4">
        <v>0</v>
      </c>
      <c r="N1765" s="4">
        <f>SUM(Table16[[#This Row],[ChargeID]]*0.76)</f>
        <v>0</v>
      </c>
      <c r="O1765" s="4">
        <f>SUM(Table16[[#This Row],[Price]]*0.95)</f>
        <v>0</v>
      </c>
      <c r="P1765" s="4">
        <f>SUM(Table16[[#This Row],[Price]]*0.8)</f>
        <v>0</v>
      </c>
      <c r="Q1765" s="4">
        <f>SUM(Table16[[#This Row],[Price]]*0.6)</f>
        <v>0</v>
      </c>
    </row>
    <row r="1766" spans="1:17" x14ac:dyDescent="0.25">
      <c r="A1766" t="s">
        <v>333</v>
      </c>
      <c r="B1766">
        <v>0</v>
      </c>
      <c r="C1766" t="s">
        <v>760</v>
      </c>
      <c r="D1766">
        <v>636</v>
      </c>
      <c r="E1766" t="s">
        <v>345</v>
      </c>
      <c r="F1766" s="4">
        <v>0</v>
      </c>
      <c r="J1766" s="4">
        <f>MIN(Table16[[#This Row],[Medicare Outpatient Allowable Rate]:[WPPA Inc Outpatient Allowable Rate]])</f>
        <v>0</v>
      </c>
      <c r="K1766" s="4">
        <f>MAX(Table16[[#This Row],[Blue Cross Outpatient Allowable Rate]:[WPPA Inc Outpatient Allowable Rate]])</f>
        <v>0</v>
      </c>
      <c r="L1766" s="4">
        <f>SUM(Table16[[#This Row],[Price]]*4.42)</f>
        <v>0</v>
      </c>
      <c r="M1766" s="4">
        <v>0</v>
      </c>
      <c r="N1766" s="4">
        <f>SUM(Table16[[#This Row],[ChargeID]]*0.76)</f>
        <v>0</v>
      </c>
      <c r="O1766" s="4">
        <f>SUM(Table16[[#This Row],[Price]]*0.95)</f>
        <v>0</v>
      </c>
      <c r="P1766" s="4">
        <f>SUM(Table16[[#This Row],[Price]]*0.8)</f>
        <v>0</v>
      </c>
      <c r="Q1766" s="4">
        <f>SUM(Table16[[#This Row],[Price]]*0.6)</f>
        <v>0</v>
      </c>
    </row>
    <row r="1767" spans="1:17" x14ac:dyDescent="0.25">
      <c r="A1767" t="s">
        <v>333</v>
      </c>
      <c r="B1767">
        <v>0</v>
      </c>
      <c r="C1767" t="s">
        <v>601</v>
      </c>
      <c r="D1767">
        <v>636</v>
      </c>
      <c r="E1767" t="s">
        <v>345</v>
      </c>
      <c r="F1767" s="4">
        <v>0</v>
      </c>
      <c r="J1767" s="4">
        <f>MIN(Table16[[#This Row],[Medicare Outpatient Allowable Rate]:[WPPA Inc Outpatient Allowable Rate]])</f>
        <v>0</v>
      </c>
      <c r="K1767" s="4">
        <f>MAX(Table16[[#This Row],[Blue Cross Outpatient Allowable Rate]:[WPPA Inc Outpatient Allowable Rate]])</f>
        <v>0</v>
      </c>
      <c r="L1767" s="4">
        <f>SUM(Table16[[#This Row],[Price]]*4.42)</f>
        <v>0</v>
      </c>
      <c r="M1767" s="4">
        <v>0</v>
      </c>
      <c r="N1767" s="4">
        <f>SUM(Table16[[#This Row],[ChargeID]]*0.76)</f>
        <v>0</v>
      </c>
      <c r="O1767" s="4">
        <f>SUM(Table16[[#This Row],[Price]]*0.95)</f>
        <v>0</v>
      </c>
      <c r="P1767" s="4">
        <f>SUM(Table16[[#This Row],[Price]]*0.8)</f>
        <v>0</v>
      </c>
      <c r="Q1767" s="4">
        <f>SUM(Table16[[#This Row],[Price]]*0.6)</f>
        <v>0</v>
      </c>
    </row>
    <row r="1768" spans="1:17" x14ac:dyDescent="0.25">
      <c r="A1768" t="s">
        <v>333</v>
      </c>
      <c r="B1768">
        <v>0</v>
      </c>
      <c r="C1768" t="s">
        <v>1468</v>
      </c>
      <c r="D1768">
        <v>636</v>
      </c>
      <c r="E1768" t="s">
        <v>345</v>
      </c>
      <c r="F1768" s="4">
        <v>0</v>
      </c>
      <c r="J1768" s="4">
        <f>MIN(Table16[[#This Row],[Medicare Outpatient Allowable Rate]:[WPPA Inc Outpatient Allowable Rate]])</f>
        <v>0</v>
      </c>
      <c r="K1768" s="4">
        <f>MAX(Table16[[#This Row],[Blue Cross Outpatient Allowable Rate]:[WPPA Inc Outpatient Allowable Rate]])</f>
        <v>0</v>
      </c>
      <c r="L1768" s="4">
        <f>SUM(Table16[[#This Row],[Price]]*4.42)</f>
        <v>0</v>
      </c>
      <c r="M1768" s="4">
        <v>0</v>
      </c>
      <c r="N1768" s="4">
        <f>SUM(Table16[[#This Row],[ChargeID]]*0.76)</f>
        <v>0</v>
      </c>
      <c r="O1768" s="4">
        <f>SUM(Table16[[#This Row],[Price]]*0.95)</f>
        <v>0</v>
      </c>
      <c r="P1768" s="4">
        <f>SUM(Table16[[#This Row],[Price]]*0.8)</f>
        <v>0</v>
      </c>
      <c r="Q1768" s="4">
        <f>SUM(Table16[[#This Row],[Price]]*0.6)</f>
        <v>0</v>
      </c>
    </row>
    <row r="1769" spans="1:17" x14ac:dyDescent="0.25">
      <c r="A1769" t="s">
        <v>333</v>
      </c>
      <c r="B1769">
        <v>0</v>
      </c>
      <c r="C1769" t="s">
        <v>627</v>
      </c>
      <c r="D1769">
        <v>636</v>
      </c>
      <c r="E1769" t="s">
        <v>452</v>
      </c>
      <c r="F1769" s="4">
        <v>0</v>
      </c>
      <c r="J1769" s="4">
        <f>MIN(Table16[[#This Row],[Medicare Outpatient Allowable Rate]:[WPPA Inc Outpatient Allowable Rate]])</f>
        <v>0</v>
      </c>
      <c r="K1769" s="4">
        <f>MAX(Table16[[#This Row],[Blue Cross Outpatient Allowable Rate]:[WPPA Inc Outpatient Allowable Rate]])</f>
        <v>0</v>
      </c>
      <c r="L1769" s="4">
        <f>SUM(Table16[[#This Row],[Price]]*4.42)</f>
        <v>0</v>
      </c>
      <c r="M1769" s="4">
        <v>0</v>
      </c>
      <c r="N1769" s="4">
        <f>SUM(Table16[[#This Row],[ChargeID]]*0.76)</f>
        <v>0</v>
      </c>
      <c r="O1769" s="4">
        <f>SUM(Table16[[#This Row],[Price]]*0.95)</f>
        <v>0</v>
      </c>
      <c r="P1769" s="4">
        <f>SUM(Table16[[#This Row],[Price]]*0.8)</f>
        <v>0</v>
      </c>
      <c r="Q1769" s="4">
        <f>SUM(Table16[[#This Row],[Price]]*0.6)</f>
        <v>0</v>
      </c>
    </row>
    <row r="1770" spans="1:17" x14ac:dyDescent="0.25">
      <c r="A1770" t="s">
        <v>333</v>
      </c>
      <c r="B1770">
        <v>0</v>
      </c>
      <c r="C1770" t="s">
        <v>1639</v>
      </c>
      <c r="D1770">
        <v>636</v>
      </c>
      <c r="E1770" t="s">
        <v>345</v>
      </c>
      <c r="F1770" s="4">
        <v>0</v>
      </c>
      <c r="J1770" s="4">
        <f>MIN(Table16[[#This Row],[Medicare Outpatient Allowable Rate]:[WPPA Inc Outpatient Allowable Rate]])</f>
        <v>0</v>
      </c>
      <c r="K1770" s="4">
        <f>MAX(Table16[[#This Row],[Blue Cross Outpatient Allowable Rate]:[WPPA Inc Outpatient Allowable Rate]])</f>
        <v>0</v>
      </c>
      <c r="L1770" s="4">
        <f>SUM(Table16[[#This Row],[Price]]*4.42)</f>
        <v>0</v>
      </c>
      <c r="M1770" s="4">
        <v>0</v>
      </c>
      <c r="N1770" s="4">
        <f>SUM(Table16[[#This Row],[ChargeID]]*0.76)</f>
        <v>0</v>
      </c>
      <c r="O1770" s="4">
        <f>SUM(Table16[[#This Row],[Price]]*0.95)</f>
        <v>0</v>
      </c>
      <c r="P1770" s="4">
        <f>SUM(Table16[[#This Row],[Price]]*0.8)</f>
        <v>0</v>
      </c>
      <c r="Q1770" s="4">
        <f>SUM(Table16[[#This Row],[Price]]*0.6)</f>
        <v>0</v>
      </c>
    </row>
    <row r="1771" spans="1:17" x14ac:dyDescent="0.25">
      <c r="A1771" t="s">
        <v>333</v>
      </c>
      <c r="B1771">
        <v>0</v>
      </c>
      <c r="C1771" t="s">
        <v>1520</v>
      </c>
      <c r="D1771">
        <v>636</v>
      </c>
      <c r="E1771" t="s">
        <v>345</v>
      </c>
      <c r="F1771" s="4">
        <v>0</v>
      </c>
      <c r="J1771" s="4">
        <f>MIN(Table16[[#This Row],[Medicare Outpatient Allowable Rate]:[WPPA Inc Outpatient Allowable Rate]])</f>
        <v>0</v>
      </c>
      <c r="K1771" s="4">
        <f>MAX(Table16[[#This Row],[Blue Cross Outpatient Allowable Rate]:[WPPA Inc Outpatient Allowable Rate]])</f>
        <v>0</v>
      </c>
      <c r="L1771" s="4">
        <f>SUM(Table16[[#This Row],[Price]]*4.42)</f>
        <v>0</v>
      </c>
      <c r="M1771" s="4">
        <v>0</v>
      </c>
      <c r="N1771" s="4">
        <f>SUM(Table16[[#This Row],[ChargeID]]*0.76)</f>
        <v>0</v>
      </c>
      <c r="O1771" s="4">
        <f>SUM(Table16[[#This Row],[Price]]*0.95)</f>
        <v>0</v>
      </c>
      <c r="P1771" s="4">
        <f>SUM(Table16[[#This Row],[Price]]*0.8)</f>
        <v>0</v>
      </c>
      <c r="Q1771" s="4">
        <f>SUM(Table16[[#This Row],[Price]]*0.6)</f>
        <v>0</v>
      </c>
    </row>
    <row r="1772" spans="1:17" x14ac:dyDescent="0.25">
      <c r="A1772" t="s">
        <v>333</v>
      </c>
      <c r="B1772">
        <v>0</v>
      </c>
      <c r="C1772" t="s">
        <v>1640</v>
      </c>
      <c r="D1772">
        <v>636</v>
      </c>
      <c r="E1772" t="s">
        <v>345</v>
      </c>
      <c r="F1772" s="4">
        <v>0</v>
      </c>
      <c r="J1772" s="4">
        <f>MIN(Table16[[#This Row],[Medicare Outpatient Allowable Rate]:[WPPA Inc Outpatient Allowable Rate]])</f>
        <v>0</v>
      </c>
      <c r="K1772" s="4">
        <f>MAX(Table16[[#This Row],[Blue Cross Outpatient Allowable Rate]:[WPPA Inc Outpatient Allowable Rate]])</f>
        <v>0</v>
      </c>
      <c r="L1772" s="4">
        <f>SUM(Table16[[#This Row],[Price]]*4.42)</f>
        <v>0</v>
      </c>
      <c r="M1772" s="4">
        <v>0</v>
      </c>
      <c r="N1772" s="4">
        <f>SUM(Table16[[#This Row],[ChargeID]]*0.76)</f>
        <v>0</v>
      </c>
      <c r="O1772" s="4">
        <f>SUM(Table16[[#This Row],[Price]]*0.95)</f>
        <v>0</v>
      </c>
      <c r="P1772" s="4">
        <f>SUM(Table16[[#This Row],[Price]]*0.8)</f>
        <v>0</v>
      </c>
      <c r="Q1772" s="4">
        <f>SUM(Table16[[#This Row],[Price]]*0.6)</f>
        <v>0</v>
      </c>
    </row>
    <row r="1773" spans="1:17" x14ac:dyDescent="0.25">
      <c r="A1773" t="s">
        <v>333</v>
      </c>
      <c r="B1773">
        <v>0</v>
      </c>
      <c r="C1773" t="s">
        <v>1641</v>
      </c>
      <c r="D1773">
        <v>636</v>
      </c>
      <c r="E1773" t="s">
        <v>345</v>
      </c>
      <c r="F1773" s="4">
        <v>0</v>
      </c>
      <c r="J1773" s="4">
        <f>MIN(Table16[[#This Row],[Medicare Outpatient Allowable Rate]:[WPPA Inc Outpatient Allowable Rate]])</f>
        <v>0</v>
      </c>
      <c r="K1773" s="4">
        <f>MAX(Table16[[#This Row],[Blue Cross Outpatient Allowable Rate]:[WPPA Inc Outpatient Allowable Rate]])</f>
        <v>0</v>
      </c>
      <c r="L1773" s="4">
        <f>SUM(Table16[[#This Row],[Price]]*4.42)</f>
        <v>0</v>
      </c>
      <c r="M1773" s="4">
        <v>0</v>
      </c>
      <c r="N1773" s="4">
        <f>SUM(Table16[[#This Row],[ChargeID]]*0.76)</f>
        <v>0</v>
      </c>
      <c r="O1773" s="4">
        <f>SUM(Table16[[#This Row],[Price]]*0.95)</f>
        <v>0</v>
      </c>
      <c r="P1773" s="4">
        <f>SUM(Table16[[#This Row],[Price]]*0.8)</f>
        <v>0</v>
      </c>
      <c r="Q1773" s="4">
        <f>SUM(Table16[[#This Row],[Price]]*0.6)</f>
        <v>0</v>
      </c>
    </row>
    <row r="1774" spans="1:17" x14ac:dyDescent="0.25">
      <c r="A1774" t="s">
        <v>333</v>
      </c>
      <c r="B1774">
        <v>0</v>
      </c>
      <c r="C1774" t="s">
        <v>1642</v>
      </c>
      <c r="D1774">
        <v>636</v>
      </c>
      <c r="E1774" t="s">
        <v>339</v>
      </c>
      <c r="F1774" s="4">
        <v>0</v>
      </c>
      <c r="J1774" s="4">
        <f>MIN(Table16[[#This Row],[Medicare Outpatient Allowable Rate]:[WPPA Inc Outpatient Allowable Rate]])</f>
        <v>0</v>
      </c>
      <c r="K1774" s="4">
        <f>MAX(Table16[[#This Row],[Blue Cross Outpatient Allowable Rate]:[WPPA Inc Outpatient Allowable Rate]])</f>
        <v>0</v>
      </c>
      <c r="L1774" s="4">
        <f>SUM(Table16[[#This Row],[Price]]*4.42)</f>
        <v>0</v>
      </c>
      <c r="M1774" s="4">
        <v>0</v>
      </c>
      <c r="N1774" s="4">
        <f>SUM(Table16[[#This Row],[ChargeID]]*0.76)</f>
        <v>0</v>
      </c>
      <c r="O1774" s="4">
        <f>SUM(Table16[[#This Row],[Price]]*0.95)</f>
        <v>0</v>
      </c>
      <c r="P1774" s="4">
        <f>SUM(Table16[[#This Row],[Price]]*0.8)</f>
        <v>0</v>
      </c>
      <c r="Q1774" s="4">
        <f>SUM(Table16[[#This Row],[Price]]*0.6)</f>
        <v>0</v>
      </c>
    </row>
    <row r="1775" spans="1:17" x14ac:dyDescent="0.25">
      <c r="A1775" t="s">
        <v>333</v>
      </c>
      <c r="B1775">
        <v>0</v>
      </c>
      <c r="C1775" t="s">
        <v>1643</v>
      </c>
      <c r="D1775">
        <v>636</v>
      </c>
      <c r="E1775" t="s">
        <v>345</v>
      </c>
      <c r="F1775" s="4">
        <v>0</v>
      </c>
      <c r="J1775" s="4">
        <f>MIN(Table16[[#This Row],[Medicare Outpatient Allowable Rate]:[WPPA Inc Outpatient Allowable Rate]])</f>
        <v>0</v>
      </c>
      <c r="K1775" s="4">
        <f>MAX(Table16[[#This Row],[Blue Cross Outpatient Allowable Rate]:[WPPA Inc Outpatient Allowable Rate]])</f>
        <v>0</v>
      </c>
      <c r="L1775" s="4">
        <f>SUM(Table16[[#This Row],[Price]]*4.42)</f>
        <v>0</v>
      </c>
      <c r="M1775" s="4">
        <v>0</v>
      </c>
      <c r="N1775" s="4">
        <f>SUM(Table16[[#This Row],[ChargeID]]*0.76)</f>
        <v>0</v>
      </c>
      <c r="O1775" s="4">
        <f>SUM(Table16[[#This Row],[Price]]*0.95)</f>
        <v>0</v>
      </c>
      <c r="P1775" s="4">
        <f>SUM(Table16[[#This Row],[Price]]*0.8)</f>
        <v>0</v>
      </c>
      <c r="Q1775" s="4">
        <f>SUM(Table16[[#This Row],[Price]]*0.6)</f>
        <v>0</v>
      </c>
    </row>
    <row r="1776" spans="1:17" x14ac:dyDescent="0.25">
      <c r="A1776" t="s">
        <v>333</v>
      </c>
      <c r="B1776">
        <v>0</v>
      </c>
      <c r="C1776" t="s">
        <v>1644</v>
      </c>
      <c r="D1776">
        <v>636</v>
      </c>
      <c r="E1776" t="s">
        <v>345</v>
      </c>
      <c r="F1776" s="4">
        <v>0</v>
      </c>
      <c r="J1776" s="4">
        <f>MIN(Table16[[#This Row],[Medicare Outpatient Allowable Rate]:[WPPA Inc Outpatient Allowable Rate]])</f>
        <v>0</v>
      </c>
      <c r="K1776" s="4">
        <f>MAX(Table16[[#This Row],[Blue Cross Outpatient Allowable Rate]:[WPPA Inc Outpatient Allowable Rate]])</f>
        <v>0</v>
      </c>
      <c r="L1776" s="4">
        <f>SUM(Table16[[#This Row],[Price]]*4.42)</f>
        <v>0</v>
      </c>
      <c r="M1776" s="4">
        <v>0</v>
      </c>
      <c r="N1776" s="4">
        <f>SUM(Table16[[#This Row],[ChargeID]]*0.76)</f>
        <v>0</v>
      </c>
      <c r="O1776" s="4">
        <f>SUM(Table16[[#This Row],[Price]]*0.95)</f>
        <v>0</v>
      </c>
      <c r="P1776" s="4">
        <f>SUM(Table16[[#This Row],[Price]]*0.8)</f>
        <v>0</v>
      </c>
      <c r="Q1776" s="4">
        <f>SUM(Table16[[#This Row],[Price]]*0.6)</f>
        <v>0</v>
      </c>
    </row>
    <row r="1777" spans="1:17" x14ac:dyDescent="0.25">
      <c r="A1777" t="s">
        <v>333</v>
      </c>
      <c r="B1777">
        <v>0</v>
      </c>
      <c r="C1777" t="s">
        <v>1645</v>
      </c>
      <c r="D1777">
        <v>636</v>
      </c>
      <c r="E1777" t="s">
        <v>345</v>
      </c>
      <c r="F1777" s="4">
        <v>0</v>
      </c>
      <c r="J1777" s="4">
        <f>MIN(Table16[[#This Row],[Medicare Outpatient Allowable Rate]:[WPPA Inc Outpatient Allowable Rate]])</f>
        <v>0</v>
      </c>
      <c r="K1777" s="4">
        <f>MAX(Table16[[#This Row],[Blue Cross Outpatient Allowable Rate]:[WPPA Inc Outpatient Allowable Rate]])</f>
        <v>0</v>
      </c>
      <c r="L1777" s="4">
        <f>SUM(Table16[[#This Row],[Price]]*4.42)</f>
        <v>0</v>
      </c>
      <c r="M1777" s="4">
        <v>0</v>
      </c>
      <c r="N1777" s="4">
        <f>SUM(Table16[[#This Row],[ChargeID]]*0.76)</f>
        <v>0</v>
      </c>
      <c r="O1777" s="4">
        <f>SUM(Table16[[#This Row],[Price]]*0.95)</f>
        <v>0</v>
      </c>
      <c r="P1777" s="4">
        <f>SUM(Table16[[#This Row],[Price]]*0.8)</f>
        <v>0</v>
      </c>
      <c r="Q1777" s="4">
        <f>SUM(Table16[[#This Row],[Price]]*0.6)</f>
        <v>0</v>
      </c>
    </row>
    <row r="1778" spans="1:17" x14ac:dyDescent="0.25">
      <c r="A1778" t="s">
        <v>333</v>
      </c>
      <c r="B1778">
        <v>0</v>
      </c>
      <c r="C1778" t="s">
        <v>1646</v>
      </c>
      <c r="D1778">
        <v>636</v>
      </c>
      <c r="E1778" t="s">
        <v>345</v>
      </c>
      <c r="F1778" s="4">
        <v>0</v>
      </c>
      <c r="J1778" s="4">
        <f>MIN(Table16[[#This Row],[Medicare Outpatient Allowable Rate]:[WPPA Inc Outpatient Allowable Rate]])</f>
        <v>0</v>
      </c>
      <c r="K1778" s="4">
        <f>MAX(Table16[[#This Row],[Blue Cross Outpatient Allowable Rate]:[WPPA Inc Outpatient Allowable Rate]])</f>
        <v>0</v>
      </c>
      <c r="L1778" s="4">
        <f>SUM(Table16[[#This Row],[Price]]*4.42)</f>
        <v>0</v>
      </c>
      <c r="M1778" s="4">
        <v>0</v>
      </c>
      <c r="N1778" s="4">
        <f>SUM(Table16[[#This Row],[ChargeID]]*0.76)</f>
        <v>0</v>
      </c>
      <c r="O1778" s="4">
        <f>SUM(Table16[[#This Row],[Price]]*0.95)</f>
        <v>0</v>
      </c>
      <c r="P1778" s="4">
        <f>SUM(Table16[[#This Row],[Price]]*0.8)</f>
        <v>0</v>
      </c>
      <c r="Q1778" s="4">
        <f>SUM(Table16[[#This Row],[Price]]*0.6)</f>
        <v>0</v>
      </c>
    </row>
    <row r="1779" spans="1:17" x14ac:dyDescent="0.25">
      <c r="A1779" t="s">
        <v>333</v>
      </c>
      <c r="B1779">
        <v>0</v>
      </c>
      <c r="C1779" t="s">
        <v>1647</v>
      </c>
      <c r="D1779">
        <v>636</v>
      </c>
      <c r="E1779" t="s">
        <v>353</v>
      </c>
      <c r="F1779" s="4">
        <v>0</v>
      </c>
      <c r="J1779" s="4">
        <f>MIN(Table16[[#This Row],[Medicare Outpatient Allowable Rate]:[WPPA Inc Outpatient Allowable Rate]])</f>
        <v>0</v>
      </c>
      <c r="K1779" s="4">
        <f>MAX(Table16[[#This Row],[Blue Cross Outpatient Allowable Rate]:[WPPA Inc Outpatient Allowable Rate]])</f>
        <v>0</v>
      </c>
      <c r="L1779" s="4">
        <f>SUM(Table16[[#This Row],[Price]]*4.42)</f>
        <v>0</v>
      </c>
      <c r="M1779" s="4">
        <v>0</v>
      </c>
      <c r="N1779" s="4">
        <f>SUM(Table16[[#This Row],[ChargeID]]*0.76)</f>
        <v>0</v>
      </c>
      <c r="O1779" s="4">
        <f>SUM(Table16[[#This Row],[Price]]*0.95)</f>
        <v>0</v>
      </c>
      <c r="P1779" s="4">
        <f>SUM(Table16[[#This Row],[Price]]*0.8)</f>
        <v>0</v>
      </c>
      <c r="Q1779" s="4">
        <f>SUM(Table16[[#This Row],[Price]]*0.6)</f>
        <v>0</v>
      </c>
    </row>
    <row r="1780" spans="1:17" x14ac:dyDescent="0.25">
      <c r="A1780" t="s">
        <v>333</v>
      </c>
      <c r="B1780">
        <v>0</v>
      </c>
      <c r="C1780" t="s">
        <v>1090</v>
      </c>
      <c r="D1780">
        <v>636</v>
      </c>
      <c r="E1780" t="s">
        <v>345</v>
      </c>
      <c r="F1780" s="4">
        <v>0</v>
      </c>
      <c r="J1780" s="4">
        <f>MIN(Table16[[#This Row],[Medicare Outpatient Allowable Rate]:[WPPA Inc Outpatient Allowable Rate]])</f>
        <v>0</v>
      </c>
      <c r="K1780" s="4">
        <f>MAX(Table16[[#This Row],[Blue Cross Outpatient Allowable Rate]:[WPPA Inc Outpatient Allowable Rate]])</f>
        <v>0</v>
      </c>
      <c r="L1780" s="4">
        <f>SUM(Table16[[#This Row],[Price]]*4.42)</f>
        <v>0</v>
      </c>
      <c r="M1780" s="4">
        <v>0</v>
      </c>
      <c r="N1780" s="4">
        <f>SUM(Table16[[#This Row],[ChargeID]]*0.76)</f>
        <v>0</v>
      </c>
      <c r="O1780" s="4">
        <f>SUM(Table16[[#This Row],[Price]]*0.95)</f>
        <v>0</v>
      </c>
      <c r="P1780" s="4">
        <f>SUM(Table16[[#This Row],[Price]]*0.8)</f>
        <v>0</v>
      </c>
      <c r="Q1780" s="4">
        <f>SUM(Table16[[#This Row],[Price]]*0.6)</f>
        <v>0</v>
      </c>
    </row>
    <row r="1781" spans="1:17" x14ac:dyDescent="0.25">
      <c r="A1781" t="s">
        <v>333</v>
      </c>
      <c r="B1781">
        <v>0</v>
      </c>
      <c r="C1781" t="s">
        <v>1648</v>
      </c>
      <c r="D1781">
        <v>636</v>
      </c>
      <c r="E1781" t="s">
        <v>337</v>
      </c>
      <c r="F1781" s="4">
        <v>0</v>
      </c>
      <c r="J1781" s="4">
        <f>MIN(Table16[[#This Row],[Medicare Outpatient Allowable Rate]:[WPPA Inc Outpatient Allowable Rate]])</f>
        <v>0</v>
      </c>
      <c r="K1781" s="4">
        <f>MAX(Table16[[#This Row],[Blue Cross Outpatient Allowable Rate]:[WPPA Inc Outpatient Allowable Rate]])</f>
        <v>0</v>
      </c>
      <c r="L1781" s="4">
        <f>SUM(Table16[[#This Row],[Price]]*4.42)</f>
        <v>0</v>
      </c>
      <c r="M1781" s="4">
        <v>0</v>
      </c>
      <c r="N1781" s="4">
        <f>SUM(Table16[[#This Row],[ChargeID]]*0.76)</f>
        <v>0</v>
      </c>
      <c r="O1781" s="4">
        <f>SUM(Table16[[#This Row],[Price]]*0.95)</f>
        <v>0</v>
      </c>
      <c r="P1781" s="4">
        <f>SUM(Table16[[#This Row],[Price]]*0.8)</f>
        <v>0</v>
      </c>
      <c r="Q1781" s="4">
        <f>SUM(Table16[[#This Row],[Price]]*0.6)</f>
        <v>0</v>
      </c>
    </row>
    <row r="1782" spans="1:17" x14ac:dyDescent="0.25">
      <c r="A1782" t="s">
        <v>333</v>
      </c>
      <c r="B1782">
        <v>0</v>
      </c>
      <c r="C1782" t="s">
        <v>1649</v>
      </c>
      <c r="D1782">
        <v>636</v>
      </c>
      <c r="E1782" t="s">
        <v>345</v>
      </c>
      <c r="F1782" s="4">
        <v>0</v>
      </c>
      <c r="J1782" s="4">
        <f>MIN(Table16[[#This Row],[Medicare Outpatient Allowable Rate]:[WPPA Inc Outpatient Allowable Rate]])</f>
        <v>0</v>
      </c>
      <c r="K1782" s="4">
        <f>MAX(Table16[[#This Row],[Blue Cross Outpatient Allowable Rate]:[WPPA Inc Outpatient Allowable Rate]])</f>
        <v>0</v>
      </c>
      <c r="L1782" s="4">
        <f>SUM(Table16[[#This Row],[Price]]*4.42)</f>
        <v>0</v>
      </c>
      <c r="M1782" s="4">
        <v>0</v>
      </c>
      <c r="N1782" s="4">
        <f>SUM(Table16[[#This Row],[ChargeID]]*0.76)</f>
        <v>0</v>
      </c>
      <c r="O1782" s="4">
        <f>SUM(Table16[[#This Row],[Price]]*0.95)</f>
        <v>0</v>
      </c>
      <c r="P1782" s="4">
        <f>SUM(Table16[[#This Row],[Price]]*0.8)</f>
        <v>0</v>
      </c>
      <c r="Q1782" s="4">
        <f>SUM(Table16[[#This Row],[Price]]*0.6)</f>
        <v>0</v>
      </c>
    </row>
    <row r="1783" spans="1:17" x14ac:dyDescent="0.25">
      <c r="A1783" t="s">
        <v>333</v>
      </c>
      <c r="B1783">
        <v>0</v>
      </c>
      <c r="C1783" t="s">
        <v>1650</v>
      </c>
      <c r="D1783">
        <v>636</v>
      </c>
      <c r="E1783" t="s">
        <v>345</v>
      </c>
      <c r="F1783" s="4">
        <v>0</v>
      </c>
      <c r="J1783" s="4">
        <f>MIN(Table16[[#This Row],[Medicare Outpatient Allowable Rate]:[WPPA Inc Outpatient Allowable Rate]])</f>
        <v>0</v>
      </c>
      <c r="K1783" s="4">
        <f>MAX(Table16[[#This Row],[Blue Cross Outpatient Allowable Rate]:[WPPA Inc Outpatient Allowable Rate]])</f>
        <v>0</v>
      </c>
      <c r="L1783" s="4">
        <f>SUM(Table16[[#This Row],[Price]]*4.42)</f>
        <v>0</v>
      </c>
      <c r="M1783" s="4">
        <v>0</v>
      </c>
      <c r="N1783" s="4">
        <f>SUM(Table16[[#This Row],[ChargeID]]*0.76)</f>
        <v>0</v>
      </c>
      <c r="O1783" s="4">
        <f>SUM(Table16[[#This Row],[Price]]*0.95)</f>
        <v>0</v>
      </c>
      <c r="P1783" s="4">
        <f>SUM(Table16[[#This Row],[Price]]*0.8)</f>
        <v>0</v>
      </c>
      <c r="Q1783" s="4">
        <f>SUM(Table16[[#This Row],[Price]]*0.6)</f>
        <v>0</v>
      </c>
    </row>
    <row r="1784" spans="1:17" x14ac:dyDescent="0.25">
      <c r="A1784" t="s">
        <v>333</v>
      </c>
      <c r="B1784">
        <v>0</v>
      </c>
      <c r="C1784" t="s">
        <v>487</v>
      </c>
      <c r="D1784">
        <v>636</v>
      </c>
      <c r="E1784" t="s">
        <v>343</v>
      </c>
      <c r="F1784" s="4">
        <v>0</v>
      </c>
      <c r="J1784" s="4">
        <f>MIN(Table16[[#This Row],[Medicare Outpatient Allowable Rate]:[WPPA Inc Outpatient Allowable Rate]])</f>
        <v>0</v>
      </c>
      <c r="K1784" s="4">
        <f>MAX(Table16[[#This Row],[Blue Cross Outpatient Allowable Rate]:[WPPA Inc Outpatient Allowable Rate]])</f>
        <v>0</v>
      </c>
      <c r="L1784" s="4">
        <f>SUM(Table16[[#This Row],[Price]]*4.42)</f>
        <v>0</v>
      </c>
      <c r="M1784" s="4">
        <v>0</v>
      </c>
      <c r="N1784" s="4">
        <f>SUM(Table16[[#This Row],[ChargeID]]*0.76)</f>
        <v>0</v>
      </c>
      <c r="O1784" s="4">
        <f>SUM(Table16[[#This Row],[Price]]*0.95)</f>
        <v>0</v>
      </c>
      <c r="P1784" s="4">
        <f>SUM(Table16[[#This Row],[Price]]*0.8)</f>
        <v>0</v>
      </c>
      <c r="Q1784" s="4">
        <f>SUM(Table16[[#This Row],[Price]]*0.6)</f>
        <v>0</v>
      </c>
    </row>
    <row r="1785" spans="1:17" x14ac:dyDescent="0.25">
      <c r="A1785" t="s">
        <v>333</v>
      </c>
      <c r="B1785">
        <v>0</v>
      </c>
      <c r="C1785" t="s">
        <v>1651</v>
      </c>
      <c r="D1785">
        <v>636</v>
      </c>
      <c r="E1785" t="s">
        <v>345</v>
      </c>
      <c r="F1785" s="4">
        <v>0</v>
      </c>
      <c r="J1785" s="4">
        <f>MIN(Table16[[#This Row],[Medicare Outpatient Allowable Rate]:[WPPA Inc Outpatient Allowable Rate]])</f>
        <v>0</v>
      </c>
      <c r="K1785" s="4">
        <f>MAX(Table16[[#This Row],[Blue Cross Outpatient Allowable Rate]:[WPPA Inc Outpatient Allowable Rate]])</f>
        <v>0</v>
      </c>
      <c r="L1785" s="4">
        <f>SUM(Table16[[#This Row],[Price]]*4.42)</f>
        <v>0</v>
      </c>
      <c r="M1785" s="4">
        <v>0</v>
      </c>
      <c r="N1785" s="4">
        <f>SUM(Table16[[#This Row],[ChargeID]]*0.76)</f>
        <v>0</v>
      </c>
      <c r="O1785" s="4">
        <f>SUM(Table16[[#This Row],[Price]]*0.95)</f>
        <v>0</v>
      </c>
      <c r="P1785" s="4">
        <f>SUM(Table16[[#This Row],[Price]]*0.8)</f>
        <v>0</v>
      </c>
      <c r="Q1785" s="4">
        <f>SUM(Table16[[#This Row],[Price]]*0.6)</f>
        <v>0</v>
      </c>
    </row>
    <row r="1786" spans="1:17" x14ac:dyDescent="0.25">
      <c r="A1786" t="s">
        <v>333</v>
      </c>
      <c r="B1786">
        <v>0</v>
      </c>
      <c r="C1786" t="s">
        <v>1652</v>
      </c>
      <c r="D1786">
        <v>636</v>
      </c>
      <c r="E1786" t="s">
        <v>1208</v>
      </c>
      <c r="F1786" s="4">
        <v>0</v>
      </c>
      <c r="J1786" s="4">
        <f>MIN(Table16[[#This Row],[Medicare Outpatient Allowable Rate]:[WPPA Inc Outpatient Allowable Rate]])</f>
        <v>0</v>
      </c>
      <c r="K1786" s="4">
        <f>MAX(Table16[[#This Row],[Blue Cross Outpatient Allowable Rate]:[WPPA Inc Outpatient Allowable Rate]])</f>
        <v>0</v>
      </c>
      <c r="L1786" s="4">
        <f>SUM(Table16[[#This Row],[Price]]*4.42)</f>
        <v>0</v>
      </c>
      <c r="M1786" s="4">
        <v>0</v>
      </c>
      <c r="N1786" s="4">
        <f>SUM(Table16[[#This Row],[ChargeID]]*0.76)</f>
        <v>0</v>
      </c>
      <c r="O1786" s="4">
        <f>SUM(Table16[[#This Row],[Price]]*0.95)</f>
        <v>0</v>
      </c>
      <c r="P1786" s="4">
        <f>SUM(Table16[[#This Row],[Price]]*0.8)</f>
        <v>0</v>
      </c>
      <c r="Q1786" s="4">
        <f>SUM(Table16[[#This Row],[Price]]*0.6)</f>
        <v>0</v>
      </c>
    </row>
    <row r="1787" spans="1:17" x14ac:dyDescent="0.25">
      <c r="A1787" t="s">
        <v>333</v>
      </c>
      <c r="B1787">
        <v>0</v>
      </c>
      <c r="C1787" t="s">
        <v>1633</v>
      </c>
      <c r="D1787">
        <v>636</v>
      </c>
      <c r="E1787" t="s">
        <v>343</v>
      </c>
      <c r="F1787" s="4">
        <v>0</v>
      </c>
      <c r="J1787" s="4">
        <f>MIN(Table16[[#This Row],[Medicare Outpatient Allowable Rate]:[WPPA Inc Outpatient Allowable Rate]])</f>
        <v>0</v>
      </c>
      <c r="K1787" s="4">
        <f>MAX(Table16[[#This Row],[Blue Cross Outpatient Allowable Rate]:[WPPA Inc Outpatient Allowable Rate]])</f>
        <v>0</v>
      </c>
      <c r="L1787" s="4">
        <f>SUM(Table16[[#This Row],[Price]]*4.42)</f>
        <v>0</v>
      </c>
      <c r="M1787" s="4">
        <v>0</v>
      </c>
      <c r="N1787" s="4">
        <f>SUM(Table16[[#This Row],[ChargeID]]*0.76)</f>
        <v>0</v>
      </c>
      <c r="O1787" s="4">
        <f>SUM(Table16[[#This Row],[Price]]*0.95)</f>
        <v>0</v>
      </c>
      <c r="P1787" s="4">
        <f>SUM(Table16[[#This Row],[Price]]*0.8)</f>
        <v>0</v>
      </c>
      <c r="Q1787" s="4">
        <f>SUM(Table16[[#This Row],[Price]]*0.6)</f>
        <v>0</v>
      </c>
    </row>
    <row r="1788" spans="1:17" x14ac:dyDescent="0.25">
      <c r="A1788" t="s">
        <v>333</v>
      </c>
      <c r="B1788">
        <v>0</v>
      </c>
      <c r="C1788" t="s">
        <v>1638</v>
      </c>
      <c r="D1788">
        <v>636</v>
      </c>
      <c r="E1788" t="s">
        <v>345</v>
      </c>
      <c r="F1788" s="4">
        <v>0</v>
      </c>
      <c r="J1788" s="4">
        <f>MIN(Table16[[#This Row],[Medicare Outpatient Allowable Rate]:[WPPA Inc Outpatient Allowable Rate]])</f>
        <v>0</v>
      </c>
      <c r="K1788" s="4">
        <f>MAX(Table16[[#This Row],[Blue Cross Outpatient Allowable Rate]:[WPPA Inc Outpatient Allowable Rate]])</f>
        <v>0</v>
      </c>
      <c r="L1788" s="4">
        <f>SUM(Table16[[#This Row],[Price]]*4.42)</f>
        <v>0</v>
      </c>
      <c r="M1788" s="4">
        <v>0</v>
      </c>
      <c r="N1788" s="4">
        <f>SUM(Table16[[#This Row],[ChargeID]]*0.76)</f>
        <v>0</v>
      </c>
      <c r="O1788" s="4">
        <f>SUM(Table16[[#This Row],[Price]]*0.95)</f>
        <v>0</v>
      </c>
      <c r="P1788" s="4">
        <f>SUM(Table16[[#This Row],[Price]]*0.8)</f>
        <v>0</v>
      </c>
      <c r="Q1788" s="4">
        <f>SUM(Table16[[#This Row],[Price]]*0.6)</f>
        <v>0</v>
      </c>
    </row>
    <row r="1789" spans="1:17" x14ac:dyDescent="0.25">
      <c r="A1789" t="s">
        <v>333</v>
      </c>
      <c r="B1789">
        <v>0</v>
      </c>
      <c r="C1789" t="s">
        <v>1001</v>
      </c>
      <c r="D1789">
        <v>636</v>
      </c>
      <c r="E1789" t="s">
        <v>343</v>
      </c>
      <c r="F1789" s="4">
        <v>0</v>
      </c>
      <c r="J1789" s="4">
        <f>MIN(Table16[[#This Row],[Medicare Outpatient Allowable Rate]:[WPPA Inc Outpatient Allowable Rate]])</f>
        <v>0</v>
      </c>
      <c r="K1789" s="4">
        <f>MAX(Table16[[#This Row],[Blue Cross Outpatient Allowable Rate]:[WPPA Inc Outpatient Allowable Rate]])</f>
        <v>0</v>
      </c>
      <c r="L1789" s="4">
        <f>SUM(Table16[[#This Row],[Price]]*4.42)</f>
        <v>0</v>
      </c>
      <c r="M1789" s="4">
        <v>0</v>
      </c>
      <c r="N1789" s="4">
        <f>SUM(Table16[[#This Row],[ChargeID]]*0.76)</f>
        <v>0</v>
      </c>
      <c r="O1789" s="4">
        <f>SUM(Table16[[#This Row],[Price]]*0.95)</f>
        <v>0</v>
      </c>
      <c r="P1789" s="4">
        <f>SUM(Table16[[#This Row],[Price]]*0.8)</f>
        <v>0</v>
      </c>
      <c r="Q1789" s="4">
        <f>SUM(Table16[[#This Row],[Price]]*0.6)</f>
        <v>0</v>
      </c>
    </row>
    <row r="1790" spans="1:17" x14ac:dyDescent="0.25">
      <c r="A1790" t="s">
        <v>333</v>
      </c>
      <c r="B1790">
        <v>0</v>
      </c>
      <c r="C1790" t="s">
        <v>1653</v>
      </c>
      <c r="D1790">
        <v>636</v>
      </c>
      <c r="E1790" t="s">
        <v>345</v>
      </c>
      <c r="F1790" s="4">
        <v>0</v>
      </c>
      <c r="J1790" s="4">
        <f>MIN(Table16[[#This Row],[Medicare Outpatient Allowable Rate]:[WPPA Inc Outpatient Allowable Rate]])</f>
        <v>0</v>
      </c>
      <c r="K1790" s="4">
        <f>MAX(Table16[[#This Row],[Blue Cross Outpatient Allowable Rate]:[WPPA Inc Outpatient Allowable Rate]])</f>
        <v>0</v>
      </c>
      <c r="L1790" s="4">
        <f>SUM(Table16[[#This Row],[Price]]*4.42)</f>
        <v>0</v>
      </c>
      <c r="M1790" s="4">
        <v>0</v>
      </c>
      <c r="N1790" s="4">
        <f>SUM(Table16[[#This Row],[ChargeID]]*0.76)</f>
        <v>0</v>
      </c>
      <c r="O1790" s="4">
        <f>SUM(Table16[[#This Row],[Price]]*0.95)</f>
        <v>0</v>
      </c>
      <c r="P1790" s="4">
        <f>SUM(Table16[[#This Row],[Price]]*0.8)</f>
        <v>0</v>
      </c>
      <c r="Q1790" s="4">
        <f>SUM(Table16[[#This Row],[Price]]*0.6)</f>
        <v>0</v>
      </c>
    </row>
    <row r="1791" spans="1:17" x14ac:dyDescent="0.25">
      <c r="A1791" t="s">
        <v>333</v>
      </c>
      <c r="B1791">
        <v>0</v>
      </c>
      <c r="C1791" t="s">
        <v>408</v>
      </c>
      <c r="D1791">
        <v>636</v>
      </c>
      <c r="E1791" t="s">
        <v>345</v>
      </c>
      <c r="F1791" s="4">
        <v>0</v>
      </c>
      <c r="J1791" s="4">
        <f>MIN(Table16[[#This Row],[Medicare Outpatient Allowable Rate]:[WPPA Inc Outpatient Allowable Rate]])</f>
        <v>0</v>
      </c>
      <c r="K1791" s="4">
        <f>MAX(Table16[[#This Row],[Blue Cross Outpatient Allowable Rate]:[WPPA Inc Outpatient Allowable Rate]])</f>
        <v>0</v>
      </c>
      <c r="L1791" s="4">
        <f>SUM(Table16[[#This Row],[Price]]*4.42)</f>
        <v>0</v>
      </c>
      <c r="M1791" s="4">
        <v>0</v>
      </c>
      <c r="N1791" s="4">
        <f>SUM(Table16[[#This Row],[ChargeID]]*0.76)</f>
        <v>0</v>
      </c>
      <c r="O1791" s="4">
        <f>SUM(Table16[[#This Row],[Price]]*0.95)</f>
        <v>0</v>
      </c>
      <c r="P1791" s="4">
        <f>SUM(Table16[[#This Row],[Price]]*0.8)</f>
        <v>0</v>
      </c>
      <c r="Q1791" s="4">
        <f>SUM(Table16[[#This Row],[Price]]*0.6)</f>
        <v>0</v>
      </c>
    </row>
    <row r="1792" spans="1:17" x14ac:dyDescent="0.25">
      <c r="A1792" t="s">
        <v>333</v>
      </c>
      <c r="B1792">
        <v>0</v>
      </c>
      <c r="C1792" t="s">
        <v>1654</v>
      </c>
      <c r="D1792">
        <v>636</v>
      </c>
      <c r="E1792" t="s">
        <v>353</v>
      </c>
      <c r="F1792" s="4">
        <v>0</v>
      </c>
      <c r="J1792" s="4">
        <f>MIN(Table16[[#This Row],[Medicare Outpatient Allowable Rate]:[WPPA Inc Outpatient Allowable Rate]])</f>
        <v>0</v>
      </c>
      <c r="K1792" s="4">
        <f>MAX(Table16[[#This Row],[Blue Cross Outpatient Allowable Rate]:[WPPA Inc Outpatient Allowable Rate]])</f>
        <v>0</v>
      </c>
      <c r="L1792" s="4">
        <f>SUM(Table16[[#This Row],[Price]]*4.42)</f>
        <v>0</v>
      </c>
      <c r="M1792" s="4">
        <v>0</v>
      </c>
      <c r="N1792" s="4">
        <f>SUM(Table16[[#This Row],[ChargeID]]*0.76)</f>
        <v>0</v>
      </c>
      <c r="O1792" s="4">
        <f>SUM(Table16[[#This Row],[Price]]*0.95)</f>
        <v>0</v>
      </c>
      <c r="P1792" s="4">
        <f>SUM(Table16[[#This Row],[Price]]*0.8)</f>
        <v>0</v>
      </c>
      <c r="Q1792" s="4">
        <f>SUM(Table16[[#This Row],[Price]]*0.6)</f>
        <v>0</v>
      </c>
    </row>
    <row r="1793" spans="1:17" x14ac:dyDescent="0.25">
      <c r="A1793" t="s">
        <v>333</v>
      </c>
      <c r="B1793">
        <v>0</v>
      </c>
      <c r="C1793" t="s">
        <v>1655</v>
      </c>
      <c r="D1793">
        <v>636</v>
      </c>
      <c r="E1793" t="s">
        <v>402</v>
      </c>
      <c r="F1793" s="4">
        <v>0</v>
      </c>
      <c r="J1793" s="4">
        <f>MIN(Table16[[#This Row],[Medicare Outpatient Allowable Rate]:[WPPA Inc Outpatient Allowable Rate]])</f>
        <v>0</v>
      </c>
      <c r="K1793" s="4">
        <f>MAX(Table16[[#This Row],[Blue Cross Outpatient Allowable Rate]:[WPPA Inc Outpatient Allowable Rate]])</f>
        <v>0</v>
      </c>
      <c r="L1793" s="4">
        <f>SUM(Table16[[#This Row],[Price]]*4.42)</f>
        <v>0</v>
      </c>
      <c r="M1793" s="4">
        <v>0</v>
      </c>
      <c r="N1793" s="4">
        <f>SUM(Table16[[#This Row],[ChargeID]]*0.76)</f>
        <v>0</v>
      </c>
      <c r="O1793" s="4">
        <f>SUM(Table16[[#This Row],[Price]]*0.95)</f>
        <v>0</v>
      </c>
      <c r="P1793" s="4">
        <f>SUM(Table16[[#This Row],[Price]]*0.8)</f>
        <v>0</v>
      </c>
      <c r="Q1793" s="4">
        <f>SUM(Table16[[#This Row],[Price]]*0.6)</f>
        <v>0</v>
      </c>
    </row>
    <row r="1794" spans="1:17" x14ac:dyDescent="0.25">
      <c r="A1794" t="s">
        <v>333</v>
      </c>
      <c r="B1794">
        <v>0</v>
      </c>
      <c r="C1794" t="s">
        <v>430</v>
      </c>
      <c r="D1794">
        <v>636</v>
      </c>
      <c r="E1794" t="s">
        <v>345</v>
      </c>
      <c r="F1794" s="4">
        <v>0</v>
      </c>
      <c r="J1794" s="4">
        <f>MIN(Table16[[#This Row],[Medicare Outpatient Allowable Rate]:[WPPA Inc Outpatient Allowable Rate]])</f>
        <v>0</v>
      </c>
      <c r="K1794" s="4">
        <f>MAX(Table16[[#This Row],[Blue Cross Outpatient Allowable Rate]:[WPPA Inc Outpatient Allowable Rate]])</f>
        <v>0</v>
      </c>
      <c r="L1794" s="4">
        <f>SUM(Table16[[#This Row],[Price]]*4.42)</f>
        <v>0</v>
      </c>
      <c r="M1794" s="4">
        <v>0</v>
      </c>
      <c r="N1794" s="4">
        <f>SUM(Table16[[#This Row],[ChargeID]]*0.76)</f>
        <v>0</v>
      </c>
      <c r="O1794" s="4">
        <f>SUM(Table16[[#This Row],[Price]]*0.95)</f>
        <v>0</v>
      </c>
      <c r="P1794" s="4">
        <f>SUM(Table16[[#This Row],[Price]]*0.8)</f>
        <v>0</v>
      </c>
      <c r="Q1794" s="4">
        <f>SUM(Table16[[#This Row],[Price]]*0.6)</f>
        <v>0</v>
      </c>
    </row>
    <row r="1795" spans="1:17" x14ac:dyDescent="0.25">
      <c r="A1795" t="s">
        <v>333</v>
      </c>
      <c r="B1795">
        <v>0</v>
      </c>
      <c r="C1795" t="s">
        <v>784</v>
      </c>
      <c r="D1795">
        <v>636</v>
      </c>
      <c r="E1795" t="s">
        <v>345</v>
      </c>
      <c r="F1795" s="4">
        <v>0</v>
      </c>
      <c r="J1795" s="4">
        <f>MIN(Table16[[#This Row],[Medicare Outpatient Allowable Rate]:[WPPA Inc Outpatient Allowable Rate]])</f>
        <v>0</v>
      </c>
      <c r="K1795" s="4">
        <f>MAX(Table16[[#This Row],[Blue Cross Outpatient Allowable Rate]:[WPPA Inc Outpatient Allowable Rate]])</f>
        <v>0</v>
      </c>
      <c r="L1795" s="4">
        <f>SUM(Table16[[#This Row],[Price]]*4.42)</f>
        <v>0</v>
      </c>
      <c r="M1795" s="4">
        <v>0</v>
      </c>
      <c r="N1795" s="4">
        <f>SUM(Table16[[#This Row],[ChargeID]]*0.76)</f>
        <v>0</v>
      </c>
      <c r="O1795" s="4">
        <f>SUM(Table16[[#This Row],[Price]]*0.95)</f>
        <v>0</v>
      </c>
      <c r="P1795" s="4">
        <f>SUM(Table16[[#This Row],[Price]]*0.8)</f>
        <v>0</v>
      </c>
      <c r="Q1795" s="4">
        <f>SUM(Table16[[#This Row],[Price]]*0.6)</f>
        <v>0</v>
      </c>
    </row>
    <row r="1796" spans="1:17" x14ac:dyDescent="0.25">
      <c r="A1796" t="s">
        <v>333</v>
      </c>
      <c r="B1796">
        <v>0</v>
      </c>
      <c r="C1796" t="s">
        <v>1577</v>
      </c>
      <c r="D1796">
        <v>636</v>
      </c>
      <c r="E1796" t="s">
        <v>417</v>
      </c>
      <c r="F1796" s="4">
        <v>0</v>
      </c>
      <c r="J1796" s="4">
        <f>MIN(Table16[[#This Row],[Medicare Outpatient Allowable Rate]:[WPPA Inc Outpatient Allowable Rate]])</f>
        <v>0</v>
      </c>
      <c r="K1796" s="4">
        <f>MAX(Table16[[#This Row],[Blue Cross Outpatient Allowable Rate]:[WPPA Inc Outpatient Allowable Rate]])</f>
        <v>0</v>
      </c>
      <c r="L1796" s="4">
        <f>SUM(Table16[[#This Row],[Price]]*4.42)</f>
        <v>0</v>
      </c>
      <c r="M1796" s="4">
        <v>0</v>
      </c>
      <c r="N1796" s="4">
        <f>SUM(Table16[[#This Row],[ChargeID]]*0.76)</f>
        <v>0</v>
      </c>
      <c r="O1796" s="4">
        <f>SUM(Table16[[#This Row],[Price]]*0.95)</f>
        <v>0</v>
      </c>
      <c r="P1796" s="4">
        <f>SUM(Table16[[#This Row],[Price]]*0.8)</f>
        <v>0</v>
      </c>
      <c r="Q1796" s="4">
        <f>SUM(Table16[[#This Row],[Price]]*0.6)</f>
        <v>0</v>
      </c>
    </row>
    <row r="1797" spans="1:17" x14ac:dyDescent="0.25">
      <c r="A1797" t="s">
        <v>333</v>
      </c>
      <c r="B1797">
        <v>0</v>
      </c>
      <c r="C1797" t="s">
        <v>572</v>
      </c>
      <c r="D1797">
        <v>636</v>
      </c>
      <c r="E1797" t="s">
        <v>345</v>
      </c>
      <c r="F1797" s="4">
        <v>0</v>
      </c>
      <c r="J1797" s="4">
        <f>MIN(Table16[[#This Row],[Medicare Outpatient Allowable Rate]:[WPPA Inc Outpatient Allowable Rate]])</f>
        <v>0</v>
      </c>
      <c r="K1797" s="4">
        <f>MAX(Table16[[#This Row],[Blue Cross Outpatient Allowable Rate]:[WPPA Inc Outpatient Allowable Rate]])</f>
        <v>0</v>
      </c>
      <c r="L1797" s="4">
        <f>SUM(Table16[[#This Row],[Price]]*4.42)</f>
        <v>0</v>
      </c>
      <c r="M1797" s="4">
        <v>0</v>
      </c>
      <c r="N1797" s="4">
        <f>SUM(Table16[[#This Row],[ChargeID]]*0.76)</f>
        <v>0</v>
      </c>
      <c r="O1797" s="4">
        <f>SUM(Table16[[#This Row],[Price]]*0.95)</f>
        <v>0</v>
      </c>
      <c r="P1797" s="4">
        <f>SUM(Table16[[#This Row],[Price]]*0.8)</f>
        <v>0</v>
      </c>
      <c r="Q1797" s="4">
        <f>SUM(Table16[[#This Row],[Price]]*0.6)</f>
        <v>0</v>
      </c>
    </row>
    <row r="1798" spans="1:17" x14ac:dyDescent="0.25">
      <c r="A1798" t="s">
        <v>333</v>
      </c>
      <c r="B1798">
        <v>0</v>
      </c>
      <c r="C1798" t="s">
        <v>1656</v>
      </c>
      <c r="D1798">
        <v>636</v>
      </c>
      <c r="E1798" t="s">
        <v>365</v>
      </c>
      <c r="F1798" s="4">
        <v>0</v>
      </c>
      <c r="J1798" s="4">
        <f>MIN(Table16[[#This Row],[Medicare Outpatient Allowable Rate]:[WPPA Inc Outpatient Allowable Rate]])</f>
        <v>0</v>
      </c>
      <c r="K1798" s="4">
        <f>MAX(Table16[[#This Row],[Blue Cross Outpatient Allowable Rate]:[WPPA Inc Outpatient Allowable Rate]])</f>
        <v>0</v>
      </c>
      <c r="L1798" s="4">
        <f>SUM(Table16[[#This Row],[Price]]*4.42)</f>
        <v>0</v>
      </c>
      <c r="M1798" s="4">
        <v>0</v>
      </c>
      <c r="N1798" s="4">
        <f>SUM(Table16[[#This Row],[ChargeID]]*0.76)</f>
        <v>0</v>
      </c>
      <c r="O1798" s="4">
        <f>SUM(Table16[[#This Row],[Price]]*0.95)</f>
        <v>0</v>
      </c>
      <c r="P1798" s="4">
        <f>SUM(Table16[[#This Row],[Price]]*0.8)</f>
        <v>0</v>
      </c>
      <c r="Q1798" s="4">
        <f>SUM(Table16[[#This Row],[Price]]*0.6)</f>
        <v>0</v>
      </c>
    </row>
    <row r="1799" spans="1:17" x14ac:dyDescent="0.25">
      <c r="A1799" t="s">
        <v>333</v>
      </c>
      <c r="B1799">
        <v>0</v>
      </c>
      <c r="C1799" t="s">
        <v>627</v>
      </c>
      <c r="D1799">
        <v>636</v>
      </c>
      <c r="E1799" t="s">
        <v>452</v>
      </c>
      <c r="F1799" s="4">
        <v>0</v>
      </c>
      <c r="J1799" s="4">
        <f>MIN(Table16[[#This Row],[Medicare Outpatient Allowable Rate]:[WPPA Inc Outpatient Allowable Rate]])</f>
        <v>0</v>
      </c>
      <c r="K1799" s="4">
        <f>MAX(Table16[[#This Row],[Blue Cross Outpatient Allowable Rate]:[WPPA Inc Outpatient Allowable Rate]])</f>
        <v>0</v>
      </c>
      <c r="L1799" s="4">
        <f>SUM(Table16[[#This Row],[Price]]*4.42)</f>
        <v>0</v>
      </c>
      <c r="M1799" s="4">
        <v>0</v>
      </c>
      <c r="N1799" s="4">
        <f>SUM(Table16[[#This Row],[ChargeID]]*0.76)</f>
        <v>0</v>
      </c>
      <c r="O1799" s="4">
        <f>SUM(Table16[[#This Row],[Price]]*0.95)</f>
        <v>0</v>
      </c>
      <c r="P1799" s="4">
        <f>SUM(Table16[[#This Row],[Price]]*0.8)</f>
        <v>0</v>
      </c>
      <c r="Q1799" s="4">
        <f>SUM(Table16[[#This Row],[Price]]*0.6)</f>
        <v>0</v>
      </c>
    </row>
    <row r="1800" spans="1:17" x14ac:dyDescent="0.25">
      <c r="A1800" t="s">
        <v>333</v>
      </c>
      <c r="B1800">
        <v>0</v>
      </c>
      <c r="C1800" t="s">
        <v>1657</v>
      </c>
      <c r="D1800">
        <v>636</v>
      </c>
      <c r="E1800" t="s">
        <v>345</v>
      </c>
      <c r="F1800" s="4">
        <v>0</v>
      </c>
      <c r="J1800" s="4">
        <f>MIN(Table16[[#This Row],[Medicare Outpatient Allowable Rate]:[WPPA Inc Outpatient Allowable Rate]])</f>
        <v>0</v>
      </c>
      <c r="K1800" s="4">
        <f>MAX(Table16[[#This Row],[Blue Cross Outpatient Allowable Rate]:[WPPA Inc Outpatient Allowable Rate]])</f>
        <v>0</v>
      </c>
      <c r="L1800" s="4">
        <f>SUM(Table16[[#This Row],[Price]]*4.42)</f>
        <v>0</v>
      </c>
      <c r="M1800" s="4">
        <v>0</v>
      </c>
      <c r="N1800" s="4">
        <f>SUM(Table16[[#This Row],[ChargeID]]*0.76)</f>
        <v>0</v>
      </c>
      <c r="O1800" s="4">
        <f>SUM(Table16[[#This Row],[Price]]*0.95)</f>
        <v>0</v>
      </c>
      <c r="P1800" s="4">
        <f>SUM(Table16[[#This Row],[Price]]*0.8)</f>
        <v>0</v>
      </c>
      <c r="Q1800" s="4">
        <f>SUM(Table16[[#This Row],[Price]]*0.6)</f>
        <v>0</v>
      </c>
    </row>
    <row r="1801" spans="1:17" x14ac:dyDescent="0.25">
      <c r="A1801" t="s">
        <v>333</v>
      </c>
      <c r="B1801">
        <v>0</v>
      </c>
      <c r="C1801" t="s">
        <v>1329</v>
      </c>
      <c r="D1801">
        <v>636</v>
      </c>
      <c r="E1801" t="s">
        <v>568</v>
      </c>
      <c r="F1801" s="4">
        <v>0</v>
      </c>
      <c r="J1801" s="4">
        <f>MIN(Table16[[#This Row],[Medicare Outpatient Allowable Rate]:[WPPA Inc Outpatient Allowable Rate]])</f>
        <v>0</v>
      </c>
      <c r="K1801" s="4">
        <f>MAX(Table16[[#This Row],[Blue Cross Outpatient Allowable Rate]:[WPPA Inc Outpatient Allowable Rate]])</f>
        <v>0</v>
      </c>
      <c r="L1801" s="4">
        <f>SUM(Table16[[#This Row],[Price]]*4.42)</f>
        <v>0</v>
      </c>
      <c r="M1801" s="4">
        <v>0</v>
      </c>
      <c r="N1801" s="4">
        <f>SUM(Table16[[#This Row],[ChargeID]]*0.76)</f>
        <v>0</v>
      </c>
      <c r="O1801" s="4">
        <f>SUM(Table16[[#This Row],[Price]]*0.95)</f>
        <v>0</v>
      </c>
      <c r="P1801" s="4">
        <f>SUM(Table16[[#This Row],[Price]]*0.8)</f>
        <v>0</v>
      </c>
      <c r="Q1801" s="4">
        <f>SUM(Table16[[#This Row],[Price]]*0.6)</f>
        <v>0</v>
      </c>
    </row>
    <row r="1802" spans="1:17" x14ac:dyDescent="0.25">
      <c r="A1802" t="s">
        <v>333</v>
      </c>
      <c r="B1802">
        <v>0</v>
      </c>
      <c r="C1802" t="s">
        <v>578</v>
      </c>
      <c r="D1802">
        <v>636</v>
      </c>
      <c r="E1802" t="s">
        <v>345</v>
      </c>
      <c r="F1802" s="4">
        <v>0</v>
      </c>
      <c r="J1802" s="4">
        <f>MIN(Table16[[#This Row],[Medicare Outpatient Allowable Rate]:[WPPA Inc Outpatient Allowable Rate]])</f>
        <v>0</v>
      </c>
      <c r="K1802" s="4">
        <f>MAX(Table16[[#This Row],[Blue Cross Outpatient Allowable Rate]:[WPPA Inc Outpatient Allowable Rate]])</f>
        <v>0</v>
      </c>
      <c r="L1802" s="4">
        <f>SUM(Table16[[#This Row],[Price]]*4.42)</f>
        <v>0</v>
      </c>
      <c r="M1802" s="4">
        <v>0</v>
      </c>
      <c r="N1802" s="4">
        <f>SUM(Table16[[#This Row],[ChargeID]]*0.76)</f>
        <v>0</v>
      </c>
      <c r="O1802" s="4">
        <f>SUM(Table16[[#This Row],[Price]]*0.95)</f>
        <v>0</v>
      </c>
      <c r="P1802" s="4">
        <f>SUM(Table16[[#This Row],[Price]]*0.8)</f>
        <v>0</v>
      </c>
      <c r="Q1802" s="4">
        <f>SUM(Table16[[#This Row],[Price]]*0.6)</f>
        <v>0</v>
      </c>
    </row>
    <row r="1803" spans="1:17" x14ac:dyDescent="0.25">
      <c r="A1803" t="s">
        <v>333</v>
      </c>
      <c r="B1803">
        <v>0</v>
      </c>
      <c r="C1803" t="s">
        <v>1543</v>
      </c>
      <c r="D1803">
        <v>636</v>
      </c>
      <c r="E1803" t="s">
        <v>345</v>
      </c>
      <c r="F1803" s="4">
        <v>0</v>
      </c>
      <c r="J1803" s="4">
        <f>MIN(Table16[[#This Row],[Medicare Outpatient Allowable Rate]:[WPPA Inc Outpatient Allowable Rate]])</f>
        <v>0</v>
      </c>
      <c r="K1803" s="4">
        <f>MAX(Table16[[#This Row],[Blue Cross Outpatient Allowable Rate]:[WPPA Inc Outpatient Allowable Rate]])</f>
        <v>0</v>
      </c>
      <c r="L1803" s="4">
        <f>SUM(Table16[[#This Row],[Price]]*4.42)</f>
        <v>0</v>
      </c>
      <c r="M1803" s="4">
        <v>0</v>
      </c>
      <c r="N1803" s="4">
        <f>SUM(Table16[[#This Row],[ChargeID]]*0.76)</f>
        <v>0</v>
      </c>
      <c r="O1803" s="4">
        <f>SUM(Table16[[#This Row],[Price]]*0.95)</f>
        <v>0</v>
      </c>
      <c r="P1803" s="4">
        <f>SUM(Table16[[#This Row],[Price]]*0.8)</f>
        <v>0</v>
      </c>
      <c r="Q1803" s="4">
        <f>SUM(Table16[[#This Row],[Price]]*0.6)</f>
        <v>0</v>
      </c>
    </row>
    <row r="1804" spans="1:17" x14ac:dyDescent="0.25">
      <c r="A1804" t="s">
        <v>333</v>
      </c>
      <c r="B1804">
        <v>0</v>
      </c>
      <c r="C1804" t="s">
        <v>1420</v>
      </c>
      <c r="D1804">
        <v>636</v>
      </c>
      <c r="E1804" t="s">
        <v>345</v>
      </c>
      <c r="F1804" s="4">
        <v>0</v>
      </c>
      <c r="J1804" s="4">
        <f>MIN(Table16[[#This Row],[Medicare Outpatient Allowable Rate]:[WPPA Inc Outpatient Allowable Rate]])</f>
        <v>0</v>
      </c>
      <c r="K1804" s="4">
        <f>MAX(Table16[[#This Row],[Blue Cross Outpatient Allowable Rate]:[WPPA Inc Outpatient Allowable Rate]])</f>
        <v>0</v>
      </c>
      <c r="L1804" s="4">
        <f>SUM(Table16[[#This Row],[Price]]*4.42)</f>
        <v>0</v>
      </c>
      <c r="M1804" s="4">
        <v>0</v>
      </c>
      <c r="N1804" s="4">
        <f>SUM(Table16[[#This Row],[ChargeID]]*0.76)</f>
        <v>0</v>
      </c>
      <c r="O1804" s="4">
        <f>SUM(Table16[[#This Row],[Price]]*0.95)</f>
        <v>0</v>
      </c>
      <c r="P1804" s="4">
        <f>SUM(Table16[[#This Row],[Price]]*0.8)</f>
        <v>0</v>
      </c>
      <c r="Q1804" s="4">
        <f>SUM(Table16[[#This Row],[Price]]*0.6)</f>
        <v>0</v>
      </c>
    </row>
    <row r="1805" spans="1:17" x14ac:dyDescent="0.25">
      <c r="A1805" t="s">
        <v>333</v>
      </c>
      <c r="B1805">
        <v>0</v>
      </c>
      <c r="C1805" t="s">
        <v>1658</v>
      </c>
      <c r="D1805">
        <v>636</v>
      </c>
      <c r="E1805" t="s">
        <v>345</v>
      </c>
      <c r="F1805" s="4">
        <v>0</v>
      </c>
      <c r="J1805" s="4">
        <f>MIN(Table16[[#This Row],[Medicare Outpatient Allowable Rate]:[WPPA Inc Outpatient Allowable Rate]])</f>
        <v>0</v>
      </c>
      <c r="K1805" s="4">
        <f>MAX(Table16[[#This Row],[Blue Cross Outpatient Allowable Rate]:[WPPA Inc Outpatient Allowable Rate]])</f>
        <v>0</v>
      </c>
      <c r="L1805" s="4">
        <f>SUM(Table16[[#This Row],[Price]]*4.42)</f>
        <v>0</v>
      </c>
      <c r="M1805" s="4">
        <v>0</v>
      </c>
      <c r="N1805" s="4">
        <f>SUM(Table16[[#This Row],[ChargeID]]*0.76)</f>
        <v>0</v>
      </c>
      <c r="O1805" s="4">
        <f>SUM(Table16[[#This Row],[Price]]*0.95)</f>
        <v>0</v>
      </c>
      <c r="P1805" s="4">
        <f>SUM(Table16[[#This Row],[Price]]*0.8)</f>
        <v>0</v>
      </c>
      <c r="Q1805" s="4">
        <f>SUM(Table16[[#This Row],[Price]]*0.6)</f>
        <v>0</v>
      </c>
    </row>
    <row r="1806" spans="1:17" x14ac:dyDescent="0.25">
      <c r="A1806" t="s">
        <v>333</v>
      </c>
      <c r="B1806">
        <v>0</v>
      </c>
      <c r="C1806" t="s">
        <v>786</v>
      </c>
      <c r="D1806">
        <v>636</v>
      </c>
      <c r="E1806" t="s">
        <v>378</v>
      </c>
      <c r="F1806" s="4">
        <v>0</v>
      </c>
      <c r="J1806" s="4">
        <f>MIN(Table16[[#This Row],[Medicare Outpatient Allowable Rate]:[WPPA Inc Outpatient Allowable Rate]])</f>
        <v>0</v>
      </c>
      <c r="K1806" s="4">
        <f>MAX(Table16[[#This Row],[Blue Cross Outpatient Allowable Rate]:[WPPA Inc Outpatient Allowable Rate]])</f>
        <v>0</v>
      </c>
      <c r="L1806" s="4">
        <f>SUM(Table16[[#This Row],[Price]]*4.42)</f>
        <v>0</v>
      </c>
      <c r="M1806" s="4">
        <v>0</v>
      </c>
      <c r="N1806" s="4">
        <f>SUM(Table16[[#This Row],[ChargeID]]*0.76)</f>
        <v>0</v>
      </c>
      <c r="O1806" s="4">
        <f>SUM(Table16[[#This Row],[Price]]*0.95)</f>
        <v>0</v>
      </c>
      <c r="P1806" s="4">
        <f>SUM(Table16[[#This Row],[Price]]*0.8)</f>
        <v>0</v>
      </c>
      <c r="Q1806" s="4">
        <f>SUM(Table16[[#This Row],[Price]]*0.6)</f>
        <v>0</v>
      </c>
    </row>
    <row r="1807" spans="1:17" x14ac:dyDescent="0.25">
      <c r="A1807" t="s">
        <v>333</v>
      </c>
      <c r="B1807">
        <v>0</v>
      </c>
      <c r="C1807" t="s">
        <v>1648</v>
      </c>
      <c r="D1807">
        <v>636</v>
      </c>
      <c r="E1807" t="s">
        <v>337</v>
      </c>
      <c r="F1807" s="4">
        <v>0</v>
      </c>
      <c r="J1807" s="4">
        <f>MIN(Table16[[#This Row],[Medicare Outpatient Allowable Rate]:[WPPA Inc Outpatient Allowable Rate]])</f>
        <v>0</v>
      </c>
      <c r="K1807" s="4">
        <f>MAX(Table16[[#This Row],[Blue Cross Outpatient Allowable Rate]:[WPPA Inc Outpatient Allowable Rate]])</f>
        <v>0</v>
      </c>
      <c r="L1807" s="4">
        <f>SUM(Table16[[#This Row],[Price]]*4.42)</f>
        <v>0</v>
      </c>
      <c r="M1807" s="4">
        <v>0</v>
      </c>
      <c r="N1807" s="4">
        <f>SUM(Table16[[#This Row],[ChargeID]]*0.76)</f>
        <v>0</v>
      </c>
      <c r="O1807" s="4">
        <f>SUM(Table16[[#This Row],[Price]]*0.95)</f>
        <v>0</v>
      </c>
      <c r="P1807" s="4">
        <f>SUM(Table16[[#This Row],[Price]]*0.8)</f>
        <v>0</v>
      </c>
      <c r="Q1807" s="4">
        <f>SUM(Table16[[#This Row],[Price]]*0.6)</f>
        <v>0</v>
      </c>
    </row>
    <row r="1808" spans="1:17" x14ac:dyDescent="0.25">
      <c r="A1808" t="s">
        <v>333</v>
      </c>
      <c r="B1808">
        <v>0</v>
      </c>
      <c r="C1808" t="s">
        <v>1659</v>
      </c>
      <c r="D1808">
        <v>636</v>
      </c>
      <c r="E1808" t="s">
        <v>337</v>
      </c>
      <c r="F1808" s="4">
        <v>0</v>
      </c>
      <c r="J1808" s="4">
        <f>MIN(Table16[[#This Row],[Medicare Outpatient Allowable Rate]:[WPPA Inc Outpatient Allowable Rate]])</f>
        <v>0</v>
      </c>
      <c r="K1808" s="4">
        <f>MAX(Table16[[#This Row],[Blue Cross Outpatient Allowable Rate]:[WPPA Inc Outpatient Allowable Rate]])</f>
        <v>0</v>
      </c>
      <c r="L1808" s="4">
        <f>SUM(Table16[[#This Row],[Price]]*4.42)</f>
        <v>0</v>
      </c>
      <c r="M1808" s="4">
        <v>0</v>
      </c>
      <c r="N1808" s="4">
        <f>SUM(Table16[[#This Row],[ChargeID]]*0.76)</f>
        <v>0</v>
      </c>
      <c r="O1808" s="4">
        <f>SUM(Table16[[#This Row],[Price]]*0.95)</f>
        <v>0</v>
      </c>
      <c r="P1808" s="4">
        <f>SUM(Table16[[#This Row],[Price]]*0.8)</f>
        <v>0</v>
      </c>
      <c r="Q1808" s="4">
        <f>SUM(Table16[[#This Row],[Price]]*0.6)</f>
        <v>0</v>
      </c>
    </row>
    <row r="1809" spans="1:17" x14ac:dyDescent="0.25">
      <c r="A1809" t="s">
        <v>333</v>
      </c>
      <c r="B1809">
        <v>0</v>
      </c>
      <c r="C1809" t="s">
        <v>1629</v>
      </c>
      <c r="D1809">
        <v>636</v>
      </c>
      <c r="E1809" t="s">
        <v>343</v>
      </c>
      <c r="F1809" s="4">
        <v>0</v>
      </c>
      <c r="J1809" s="4">
        <f>MIN(Table16[[#This Row],[Medicare Outpatient Allowable Rate]:[WPPA Inc Outpatient Allowable Rate]])</f>
        <v>0</v>
      </c>
      <c r="K1809" s="4">
        <f>MAX(Table16[[#This Row],[Blue Cross Outpatient Allowable Rate]:[WPPA Inc Outpatient Allowable Rate]])</f>
        <v>0</v>
      </c>
      <c r="L1809" s="4">
        <f>SUM(Table16[[#This Row],[Price]]*4.42)</f>
        <v>0</v>
      </c>
      <c r="M1809" s="4">
        <v>0</v>
      </c>
      <c r="N1809" s="4">
        <f>SUM(Table16[[#This Row],[ChargeID]]*0.76)</f>
        <v>0</v>
      </c>
      <c r="O1809" s="4">
        <f>SUM(Table16[[#This Row],[Price]]*0.95)</f>
        <v>0</v>
      </c>
      <c r="P1809" s="4">
        <f>SUM(Table16[[#This Row],[Price]]*0.8)</f>
        <v>0</v>
      </c>
      <c r="Q1809" s="4">
        <f>SUM(Table16[[#This Row],[Price]]*0.6)</f>
        <v>0</v>
      </c>
    </row>
    <row r="1810" spans="1:17" x14ac:dyDescent="0.25">
      <c r="A1810" t="s">
        <v>333</v>
      </c>
      <c r="B1810">
        <v>0</v>
      </c>
      <c r="C1810" t="s">
        <v>1660</v>
      </c>
      <c r="D1810">
        <v>636</v>
      </c>
      <c r="E1810" t="s">
        <v>383</v>
      </c>
      <c r="F1810" s="4">
        <v>0</v>
      </c>
      <c r="J1810" s="4">
        <f>MIN(Table16[[#This Row],[Medicare Outpatient Allowable Rate]:[WPPA Inc Outpatient Allowable Rate]])</f>
        <v>0</v>
      </c>
      <c r="K1810" s="4">
        <f>MAX(Table16[[#This Row],[Blue Cross Outpatient Allowable Rate]:[WPPA Inc Outpatient Allowable Rate]])</f>
        <v>0</v>
      </c>
      <c r="L1810" s="4">
        <f>SUM(Table16[[#This Row],[Price]]*4.42)</f>
        <v>0</v>
      </c>
      <c r="M1810" s="4">
        <v>0</v>
      </c>
      <c r="N1810" s="4">
        <f>SUM(Table16[[#This Row],[ChargeID]]*0.76)</f>
        <v>0</v>
      </c>
      <c r="O1810" s="4">
        <f>SUM(Table16[[#This Row],[Price]]*0.95)</f>
        <v>0</v>
      </c>
      <c r="P1810" s="4">
        <f>SUM(Table16[[#This Row],[Price]]*0.8)</f>
        <v>0</v>
      </c>
      <c r="Q1810" s="4">
        <f>SUM(Table16[[#This Row],[Price]]*0.6)</f>
        <v>0</v>
      </c>
    </row>
    <row r="1811" spans="1:17" x14ac:dyDescent="0.25">
      <c r="A1811" t="s">
        <v>333</v>
      </c>
      <c r="B1811">
        <v>0</v>
      </c>
      <c r="C1811" t="s">
        <v>1613</v>
      </c>
      <c r="D1811">
        <v>636</v>
      </c>
      <c r="E1811" t="s">
        <v>356</v>
      </c>
      <c r="F1811" s="4">
        <v>0</v>
      </c>
      <c r="J1811" s="4">
        <f>MIN(Table16[[#This Row],[Medicare Outpatient Allowable Rate]:[WPPA Inc Outpatient Allowable Rate]])</f>
        <v>0</v>
      </c>
      <c r="K1811" s="4">
        <f>MAX(Table16[[#This Row],[Blue Cross Outpatient Allowable Rate]:[WPPA Inc Outpatient Allowable Rate]])</f>
        <v>0</v>
      </c>
      <c r="L1811" s="4">
        <f>SUM(Table16[[#This Row],[Price]]*4.42)</f>
        <v>0</v>
      </c>
      <c r="M1811" s="4">
        <v>0</v>
      </c>
      <c r="N1811" s="4">
        <f>SUM(Table16[[#This Row],[ChargeID]]*0.76)</f>
        <v>0</v>
      </c>
      <c r="O1811" s="4">
        <f>SUM(Table16[[#This Row],[Price]]*0.95)</f>
        <v>0</v>
      </c>
      <c r="P1811" s="4">
        <f>SUM(Table16[[#This Row],[Price]]*0.8)</f>
        <v>0</v>
      </c>
      <c r="Q1811" s="4">
        <f>SUM(Table16[[#This Row],[Price]]*0.6)</f>
        <v>0</v>
      </c>
    </row>
    <row r="1812" spans="1:17" x14ac:dyDescent="0.25">
      <c r="A1812" t="s">
        <v>333</v>
      </c>
      <c r="B1812">
        <v>0</v>
      </c>
      <c r="C1812" t="s">
        <v>1533</v>
      </c>
      <c r="D1812">
        <v>636</v>
      </c>
      <c r="E1812" t="s">
        <v>345</v>
      </c>
      <c r="F1812" s="4">
        <v>0</v>
      </c>
      <c r="J1812" s="4">
        <f>MIN(Table16[[#This Row],[Medicare Outpatient Allowable Rate]:[WPPA Inc Outpatient Allowable Rate]])</f>
        <v>0</v>
      </c>
      <c r="K1812" s="4">
        <f>MAX(Table16[[#This Row],[Blue Cross Outpatient Allowable Rate]:[WPPA Inc Outpatient Allowable Rate]])</f>
        <v>0</v>
      </c>
      <c r="L1812" s="4">
        <f>SUM(Table16[[#This Row],[Price]]*4.42)</f>
        <v>0</v>
      </c>
      <c r="M1812" s="4">
        <v>0</v>
      </c>
      <c r="N1812" s="4">
        <f>SUM(Table16[[#This Row],[ChargeID]]*0.76)</f>
        <v>0</v>
      </c>
      <c r="O1812" s="4">
        <f>SUM(Table16[[#This Row],[Price]]*0.95)</f>
        <v>0</v>
      </c>
      <c r="P1812" s="4">
        <f>SUM(Table16[[#This Row],[Price]]*0.8)</f>
        <v>0</v>
      </c>
      <c r="Q1812" s="4">
        <f>SUM(Table16[[#This Row],[Price]]*0.6)</f>
        <v>0</v>
      </c>
    </row>
    <row r="1813" spans="1:17" x14ac:dyDescent="0.25">
      <c r="A1813" t="s">
        <v>333</v>
      </c>
      <c r="B1813">
        <v>0</v>
      </c>
      <c r="C1813" t="s">
        <v>1661</v>
      </c>
      <c r="D1813">
        <v>636</v>
      </c>
      <c r="E1813" t="s">
        <v>345</v>
      </c>
      <c r="F1813" s="4">
        <v>0</v>
      </c>
      <c r="J1813" s="4">
        <f>MIN(Table16[[#This Row],[Medicare Outpatient Allowable Rate]:[WPPA Inc Outpatient Allowable Rate]])</f>
        <v>0</v>
      </c>
      <c r="K1813" s="4">
        <f>MAX(Table16[[#This Row],[Blue Cross Outpatient Allowable Rate]:[WPPA Inc Outpatient Allowable Rate]])</f>
        <v>0</v>
      </c>
      <c r="L1813" s="4">
        <f>SUM(Table16[[#This Row],[Price]]*4.42)</f>
        <v>0</v>
      </c>
      <c r="M1813" s="4">
        <v>0</v>
      </c>
      <c r="N1813" s="4">
        <f>SUM(Table16[[#This Row],[ChargeID]]*0.76)</f>
        <v>0</v>
      </c>
      <c r="O1813" s="4">
        <f>SUM(Table16[[#This Row],[Price]]*0.95)</f>
        <v>0</v>
      </c>
      <c r="P1813" s="4">
        <f>SUM(Table16[[#This Row],[Price]]*0.8)</f>
        <v>0</v>
      </c>
      <c r="Q1813" s="4">
        <f>SUM(Table16[[#This Row],[Price]]*0.6)</f>
        <v>0</v>
      </c>
    </row>
    <row r="1814" spans="1:17" x14ac:dyDescent="0.25">
      <c r="A1814" t="s">
        <v>333</v>
      </c>
      <c r="B1814">
        <v>0</v>
      </c>
      <c r="C1814" t="s">
        <v>1662</v>
      </c>
      <c r="D1814">
        <v>636</v>
      </c>
      <c r="E1814" t="s">
        <v>353</v>
      </c>
      <c r="F1814" s="4">
        <v>0</v>
      </c>
      <c r="J1814" s="4">
        <f>MIN(Table16[[#This Row],[Medicare Outpatient Allowable Rate]:[WPPA Inc Outpatient Allowable Rate]])</f>
        <v>0</v>
      </c>
      <c r="K1814" s="4">
        <f>MAX(Table16[[#This Row],[Blue Cross Outpatient Allowable Rate]:[WPPA Inc Outpatient Allowable Rate]])</f>
        <v>0</v>
      </c>
      <c r="L1814" s="4">
        <f>SUM(Table16[[#This Row],[Price]]*4.42)</f>
        <v>0</v>
      </c>
      <c r="M1814" s="4">
        <v>0</v>
      </c>
      <c r="N1814" s="4">
        <f>SUM(Table16[[#This Row],[ChargeID]]*0.76)</f>
        <v>0</v>
      </c>
      <c r="O1814" s="4">
        <f>SUM(Table16[[#This Row],[Price]]*0.95)</f>
        <v>0</v>
      </c>
      <c r="P1814" s="4">
        <f>SUM(Table16[[#This Row],[Price]]*0.8)</f>
        <v>0</v>
      </c>
      <c r="Q1814" s="4">
        <f>SUM(Table16[[#This Row],[Price]]*0.6)</f>
        <v>0</v>
      </c>
    </row>
    <row r="1815" spans="1:17" x14ac:dyDescent="0.25">
      <c r="A1815" t="s">
        <v>333</v>
      </c>
      <c r="B1815">
        <v>0</v>
      </c>
      <c r="C1815" t="s">
        <v>1663</v>
      </c>
      <c r="D1815">
        <v>636</v>
      </c>
      <c r="E1815" t="s">
        <v>345</v>
      </c>
      <c r="F1815" s="4">
        <v>0</v>
      </c>
      <c r="J1815" s="4">
        <f>MIN(Table16[[#This Row],[Medicare Outpatient Allowable Rate]:[WPPA Inc Outpatient Allowable Rate]])</f>
        <v>0</v>
      </c>
      <c r="K1815" s="4">
        <f>MAX(Table16[[#This Row],[Blue Cross Outpatient Allowable Rate]:[WPPA Inc Outpatient Allowable Rate]])</f>
        <v>0</v>
      </c>
      <c r="L1815" s="4">
        <f>SUM(Table16[[#This Row],[Price]]*4.42)</f>
        <v>0</v>
      </c>
      <c r="M1815" s="4">
        <v>0</v>
      </c>
      <c r="N1815" s="4">
        <f>SUM(Table16[[#This Row],[ChargeID]]*0.76)</f>
        <v>0</v>
      </c>
      <c r="O1815" s="4">
        <f>SUM(Table16[[#This Row],[Price]]*0.95)</f>
        <v>0</v>
      </c>
      <c r="P1815" s="4">
        <f>SUM(Table16[[#This Row],[Price]]*0.8)</f>
        <v>0</v>
      </c>
      <c r="Q1815" s="4">
        <f>SUM(Table16[[#This Row],[Price]]*0.6)</f>
        <v>0</v>
      </c>
    </row>
    <row r="1816" spans="1:17" x14ac:dyDescent="0.25">
      <c r="A1816" t="s">
        <v>333</v>
      </c>
      <c r="B1816">
        <v>0</v>
      </c>
      <c r="C1816" t="s">
        <v>1264</v>
      </c>
      <c r="D1816">
        <v>636</v>
      </c>
      <c r="E1816" t="s">
        <v>402</v>
      </c>
      <c r="F1816" s="4">
        <v>0</v>
      </c>
      <c r="J1816" s="4">
        <f>MIN(Table16[[#This Row],[Medicare Outpatient Allowable Rate]:[WPPA Inc Outpatient Allowable Rate]])</f>
        <v>0</v>
      </c>
      <c r="K1816" s="4">
        <f>MAX(Table16[[#This Row],[Blue Cross Outpatient Allowable Rate]:[WPPA Inc Outpatient Allowable Rate]])</f>
        <v>0</v>
      </c>
      <c r="L1816" s="4">
        <f>SUM(Table16[[#This Row],[Price]]*4.42)</f>
        <v>0</v>
      </c>
      <c r="M1816" s="4">
        <v>0</v>
      </c>
      <c r="N1816" s="4">
        <f>SUM(Table16[[#This Row],[ChargeID]]*0.76)</f>
        <v>0</v>
      </c>
      <c r="O1816" s="4">
        <f>SUM(Table16[[#This Row],[Price]]*0.95)</f>
        <v>0</v>
      </c>
      <c r="P1816" s="4">
        <f>SUM(Table16[[#This Row],[Price]]*0.8)</f>
        <v>0</v>
      </c>
      <c r="Q1816" s="4">
        <f>SUM(Table16[[#This Row],[Price]]*0.6)</f>
        <v>0</v>
      </c>
    </row>
    <row r="1817" spans="1:17" x14ac:dyDescent="0.25">
      <c r="A1817" t="s">
        <v>333</v>
      </c>
      <c r="B1817">
        <v>0</v>
      </c>
      <c r="C1817" t="s">
        <v>554</v>
      </c>
      <c r="D1817">
        <v>636</v>
      </c>
      <c r="E1817" t="s">
        <v>345</v>
      </c>
      <c r="F1817" s="4">
        <v>0</v>
      </c>
      <c r="J1817" s="4">
        <f>MIN(Table16[[#This Row],[Medicare Outpatient Allowable Rate]:[WPPA Inc Outpatient Allowable Rate]])</f>
        <v>0</v>
      </c>
      <c r="K1817" s="4">
        <f>MAX(Table16[[#This Row],[Blue Cross Outpatient Allowable Rate]:[WPPA Inc Outpatient Allowable Rate]])</f>
        <v>0</v>
      </c>
      <c r="L1817" s="4">
        <f>SUM(Table16[[#This Row],[Price]]*4.42)</f>
        <v>0</v>
      </c>
      <c r="M1817" s="4">
        <v>0</v>
      </c>
      <c r="N1817" s="4">
        <f>SUM(Table16[[#This Row],[ChargeID]]*0.76)</f>
        <v>0</v>
      </c>
      <c r="O1817" s="4">
        <f>SUM(Table16[[#This Row],[Price]]*0.95)</f>
        <v>0</v>
      </c>
      <c r="P1817" s="4">
        <f>SUM(Table16[[#This Row],[Price]]*0.8)</f>
        <v>0</v>
      </c>
      <c r="Q1817" s="4">
        <f>SUM(Table16[[#This Row],[Price]]*0.6)</f>
        <v>0</v>
      </c>
    </row>
    <row r="1818" spans="1:17" x14ac:dyDescent="0.25">
      <c r="A1818" t="s">
        <v>333</v>
      </c>
      <c r="B1818">
        <v>0</v>
      </c>
      <c r="C1818" t="s">
        <v>888</v>
      </c>
      <c r="D1818">
        <v>636</v>
      </c>
      <c r="E1818" t="s">
        <v>337</v>
      </c>
      <c r="F1818" s="4">
        <v>0</v>
      </c>
      <c r="J1818" s="4">
        <f>MIN(Table16[[#This Row],[Medicare Outpatient Allowable Rate]:[WPPA Inc Outpatient Allowable Rate]])</f>
        <v>0</v>
      </c>
      <c r="K1818" s="4">
        <f>MAX(Table16[[#This Row],[Blue Cross Outpatient Allowable Rate]:[WPPA Inc Outpatient Allowable Rate]])</f>
        <v>0</v>
      </c>
      <c r="L1818" s="4">
        <f>SUM(Table16[[#This Row],[Price]]*4.42)</f>
        <v>0</v>
      </c>
      <c r="M1818" s="4">
        <v>0</v>
      </c>
      <c r="N1818" s="4">
        <f>SUM(Table16[[#This Row],[ChargeID]]*0.76)</f>
        <v>0</v>
      </c>
      <c r="O1818" s="4">
        <f>SUM(Table16[[#This Row],[Price]]*0.95)</f>
        <v>0</v>
      </c>
      <c r="P1818" s="4">
        <f>SUM(Table16[[#This Row],[Price]]*0.8)</f>
        <v>0</v>
      </c>
      <c r="Q1818" s="4">
        <f>SUM(Table16[[#This Row],[Price]]*0.6)</f>
        <v>0</v>
      </c>
    </row>
    <row r="1819" spans="1:17" x14ac:dyDescent="0.25">
      <c r="A1819" t="s">
        <v>333</v>
      </c>
      <c r="B1819">
        <v>0</v>
      </c>
      <c r="C1819" t="s">
        <v>1577</v>
      </c>
      <c r="D1819">
        <v>636</v>
      </c>
      <c r="E1819" t="s">
        <v>417</v>
      </c>
      <c r="F1819" s="4">
        <v>0</v>
      </c>
      <c r="J1819" s="4">
        <f>MIN(Table16[[#This Row],[Medicare Outpatient Allowable Rate]:[WPPA Inc Outpatient Allowable Rate]])</f>
        <v>0</v>
      </c>
      <c r="K1819" s="4">
        <f>MAX(Table16[[#This Row],[Blue Cross Outpatient Allowable Rate]:[WPPA Inc Outpatient Allowable Rate]])</f>
        <v>0</v>
      </c>
      <c r="L1819" s="4">
        <f>SUM(Table16[[#This Row],[Price]]*4.42)</f>
        <v>0</v>
      </c>
      <c r="M1819" s="4">
        <v>0</v>
      </c>
      <c r="N1819" s="4">
        <f>SUM(Table16[[#This Row],[ChargeID]]*0.76)</f>
        <v>0</v>
      </c>
      <c r="O1819" s="4">
        <f>SUM(Table16[[#This Row],[Price]]*0.95)</f>
        <v>0</v>
      </c>
      <c r="P1819" s="4">
        <f>SUM(Table16[[#This Row],[Price]]*0.8)</f>
        <v>0</v>
      </c>
      <c r="Q1819" s="4">
        <f>SUM(Table16[[#This Row],[Price]]*0.6)</f>
        <v>0</v>
      </c>
    </row>
    <row r="1820" spans="1:17" x14ac:dyDescent="0.25">
      <c r="A1820" t="s">
        <v>333</v>
      </c>
      <c r="B1820">
        <v>0</v>
      </c>
      <c r="C1820" t="s">
        <v>627</v>
      </c>
      <c r="D1820">
        <v>636</v>
      </c>
      <c r="E1820" t="s">
        <v>452</v>
      </c>
      <c r="F1820" s="4">
        <v>0</v>
      </c>
      <c r="J1820" s="4">
        <f>MIN(Table16[[#This Row],[Medicare Outpatient Allowable Rate]:[WPPA Inc Outpatient Allowable Rate]])</f>
        <v>0</v>
      </c>
      <c r="K1820" s="4">
        <f>MAX(Table16[[#This Row],[Blue Cross Outpatient Allowable Rate]:[WPPA Inc Outpatient Allowable Rate]])</f>
        <v>0</v>
      </c>
      <c r="L1820" s="4">
        <f>SUM(Table16[[#This Row],[Price]]*4.42)</f>
        <v>0</v>
      </c>
      <c r="M1820" s="4">
        <v>0</v>
      </c>
      <c r="N1820" s="4">
        <f>SUM(Table16[[#This Row],[ChargeID]]*0.76)</f>
        <v>0</v>
      </c>
      <c r="O1820" s="4">
        <f>SUM(Table16[[#This Row],[Price]]*0.95)</f>
        <v>0</v>
      </c>
      <c r="P1820" s="4">
        <f>SUM(Table16[[#This Row],[Price]]*0.8)</f>
        <v>0</v>
      </c>
      <c r="Q1820" s="4">
        <f>SUM(Table16[[#This Row],[Price]]*0.6)</f>
        <v>0</v>
      </c>
    </row>
    <row r="1821" spans="1:17" x14ac:dyDescent="0.25">
      <c r="A1821" t="s">
        <v>333</v>
      </c>
      <c r="B1821">
        <v>0</v>
      </c>
      <c r="C1821" t="s">
        <v>476</v>
      </c>
      <c r="D1821">
        <v>636</v>
      </c>
      <c r="E1821" t="s">
        <v>345</v>
      </c>
      <c r="F1821" s="4">
        <v>0</v>
      </c>
      <c r="J1821" s="4">
        <f>MIN(Table16[[#This Row],[Medicare Outpatient Allowable Rate]:[WPPA Inc Outpatient Allowable Rate]])</f>
        <v>0</v>
      </c>
      <c r="K1821" s="4">
        <f>MAX(Table16[[#This Row],[Blue Cross Outpatient Allowable Rate]:[WPPA Inc Outpatient Allowable Rate]])</f>
        <v>0</v>
      </c>
      <c r="L1821" s="4">
        <f>SUM(Table16[[#This Row],[Price]]*4.42)</f>
        <v>0</v>
      </c>
      <c r="M1821" s="4">
        <v>0</v>
      </c>
      <c r="N1821" s="4">
        <f>SUM(Table16[[#This Row],[ChargeID]]*0.76)</f>
        <v>0</v>
      </c>
      <c r="O1821" s="4">
        <f>SUM(Table16[[#This Row],[Price]]*0.95)</f>
        <v>0</v>
      </c>
      <c r="P1821" s="4">
        <f>SUM(Table16[[#This Row],[Price]]*0.8)</f>
        <v>0</v>
      </c>
      <c r="Q1821" s="4">
        <f>SUM(Table16[[#This Row],[Price]]*0.6)</f>
        <v>0</v>
      </c>
    </row>
    <row r="1822" spans="1:17" x14ac:dyDescent="0.25">
      <c r="A1822" t="s">
        <v>333</v>
      </c>
      <c r="B1822">
        <v>0</v>
      </c>
      <c r="C1822" t="s">
        <v>1664</v>
      </c>
      <c r="D1822">
        <v>636</v>
      </c>
      <c r="E1822" t="s">
        <v>345</v>
      </c>
      <c r="F1822" s="4">
        <v>0</v>
      </c>
      <c r="J1822" s="4">
        <f>MIN(Table16[[#This Row],[Medicare Outpatient Allowable Rate]:[WPPA Inc Outpatient Allowable Rate]])</f>
        <v>0</v>
      </c>
      <c r="K1822" s="4">
        <f>MAX(Table16[[#This Row],[Blue Cross Outpatient Allowable Rate]:[WPPA Inc Outpatient Allowable Rate]])</f>
        <v>0</v>
      </c>
      <c r="L1822" s="4">
        <f>SUM(Table16[[#This Row],[Price]]*4.42)</f>
        <v>0</v>
      </c>
      <c r="M1822" s="4">
        <v>0</v>
      </c>
      <c r="N1822" s="4">
        <f>SUM(Table16[[#This Row],[ChargeID]]*0.76)</f>
        <v>0</v>
      </c>
      <c r="O1822" s="4">
        <f>SUM(Table16[[#This Row],[Price]]*0.95)</f>
        <v>0</v>
      </c>
      <c r="P1822" s="4">
        <f>SUM(Table16[[#This Row],[Price]]*0.8)</f>
        <v>0</v>
      </c>
      <c r="Q1822" s="4">
        <f>SUM(Table16[[#This Row],[Price]]*0.6)</f>
        <v>0</v>
      </c>
    </row>
    <row r="1823" spans="1:17" x14ac:dyDescent="0.25">
      <c r="A1823" t="s">
        <v>333</v>
      </c>
      <c r="B1823">
        <v>0</v>
      </c>
      <c r="C1823" t="s">
        <v>404</v>
      </c>
      <c r="D1823">
        <v>636</v>
      </c>
      <c r="E1823" t="s">
        <v>383</v>
      </c>
      <c r="F1823" s="4">
        <v>0</v>
      </c>
      <c r="J1823" s="4">
        <f>MIN(Table16[[#This Row],[Medicare Outpatient Allowable Rate]:[WPPA Inc Outpatient Allowable Rate]])</f>
        <v>0</v>
      </c>
      <c r="K1823" s="4">
        <f>MAX(Table16[[#This Row],[Blue Cross Outpatient Allowable Rate]:[WPPA Inc Outpatient Allowable Rate]])</f>
        <v>0</v>
      </c>
      <c r="L1823" s="4">
        <f>SUM(Table16[[#This Row],[Price]]*4.42)</f>
        <v>0</v>
      </c>
      <c r="M1823" s="4">
        <v>0</v>
      </c>
      <c r="N1823" s="4">
        <f>SUM(Table16[[#This Row],[ChargeID]]*0.76)</f>
        <v>0</v>
      </c>
      <c r="O1823" s="4">
        <f>SUM(Table16[[#This Row],[Price]]*0.95)</f>
        <v>0</v>
      </c>
      <c r="P1823" s="4">
        <f>SUM(Table16[[#This Row],[Price]]*0.8)</f>
        <v>0</v>
      </c>
      <c r="Q1823" s="4">
        <f>SUM(Table16[[#This Row],[Price]]*0.6)</f>
        <v>0</v>
      </c>
    </row>
    <row r="1824" spans="1:17" x14ac:dyDescent="0.25">
      <c r="A1824" t="s">
        <v>333</v>
      </c>
      <c r="B1824">
        <v>0</v>
      </c>
      <c r="C1824" t="s">
        <v>1665</v>
      </c>
      <c r="D1824">
        <v>636</v>
      </c>
      <c r="E1824" t="s">
        <v>345</v>
      </c>
      <c r="F1824" s="4">
        <v>0</v>
      </c>
      <c r="J1824" s="4">
        <f>MIN(Table16[[#This Row],[Medicare Outpatient Allowable Rate]:[WPPA Inc Outpatient Allowable Rate]])</f>
        <v>0</v>
      </c>
      <c r="K1824" s="4">
        <f>MAX(Table16[[#This Row],[Blue Cross Outpatient Allowable Rate]:[WPPA Inc Outpatient Allowable Rate]])</f>
        <v>0</v>
      </c>
      <c r="L1824" s="4">
        <f>SUM(Table16[[#This Row],[Price]]*4.42)</f>
        <v>0</v>
      </c>
      <c r="M1824" s="4">
        <v>0</v>
      </c>
      <c r="N1824" s="4">
        <f>SUM(Table16[[#This Row],[ChargeID]]*0.76)</f>
        <v>0</v>
      </c>
      <c r="O1824" s="4">
        <f>SUM(Table16[[#This Row],[Price]]*0.95)</f>
        <v>0</v>
      </c>
      <c r="P1824" s="4">
        <f>SUM(Table16[[#This Row],[Price]]*0.8)</f>
        <v>0</v>
      </c>
      <c r="Q1824" s="4">
        <f>SUM(Table16[[#This Row],[Price]]*0.6)</f>
        <v>0</v>
      </c>
    </row>
    <row r="1825" spans="1:17" x14ac:dyDescent="0.25">
      <c r="A1825" t="s">
        <v>333</v>
      </c>
      <c r="B1825">
        <v>0</v>
      </c>
      <c r="C1825" t="s">
        <v>768</v>
      </c>
      <c r="D1825">
        <v>636</v>
      </c>
      <c r="E1825" t="s">
        <v>345</v>
      </c>
      <c r="F1825" s="4">
        <v>0</v>
      </c>
      <c r="J1825" s="4">
        <f>MIN(Table16[[#This Row],[Medicare Outpatient Allowable Rate]:[WPPA Inc Outpatient Allowable Rate]])</f>
        <v>0</v>
      </c>
      <c r="K1825" s="4">
        <f>MAX(Table16[[#This Row],[Blue Cross Outpatient Allowable Rate]:[WPPA Inc Outpatient Allowable Rate]])</f>
        <v>0</v>
      </c>
      <c r="L1825" s="4">
        <f>SUM(Table16[[#This Row],[Price]]*4.42)</f>
        <v>0</v>
      </c>
      <c r="M1825" s="4">
        <v>0</v>
      </c>
      <c r="N1825" s="4">
        <f>SUM(Table16[[#This Row],[ChargeID]]*0.76)</f>
        <v>0</v>
      </c>
      <c r="O1825" s="4">
        <f>SUM(Table16[[#This Row],[Price]]*0.95)</f>
        <v>0</v>
      </c>
      <c r="P1825" s="4">
        <f>SUM(Table16[[#This Row],[Price]]*0.8)</f>
        <v>0</v>
      </c>
      <c r="Q1825" s="4">
        <f>SUM(Table16[[#This Row],[Price]]*0.6)</f>
        <v>0</v>
      </c>
    </row>
    <row r="1826" spans="1:17" x14ac:dyDescent="0.25">
      <c r="A1826" t="s">
        <v>333</v>
      </c>
      <c r="B1826">
        <v>0</v>
      </c>
      <c r="C1826" t="s">
        <v>1623</v>
      </c>
      <c r="D1826">
        <v>636</v>
      </c>
      <c r="E1826" t="s">
        <v>345</v>
      </c>
      <c r="F1826" s="4">
        <v>0</v>
      </c>
      <c r="J1826" s="4">
        <f>MIN(Table16[[#This Row],[Medicare Outpatient Allowable Rate]:[WPPA Inc Outpatient Allowable Rate]])</f>
        <v>0</v>
      </c>
      <c r="K1826" s="4">
        <f>MAX(Table16[[#This Row],[Blue Cross Outpatient Allowable Rate]:[WPPA Inc Outpatient Allowable Rate]])</f>
        <v>0</v>
      </c>
      <c r="L1826" s="4">
        <f>SUM(Table16[[#This Row],[Price]]*4.42)</f>
        <v>0</v>
      </c>
      <c r="M1826" s="4">
        <v>0</v>
      </c>
      <c r="N1826" s="4">
        <f>SUM(Table16[[#This Row],[ChargeID]]*0.76)</f>
        <v>0</v>
      </c>
      <c r="O1826" s="4">
        <f>SUM(Table16[[#This Row],[Price]]*0.95)</f>
        <v>0</v>
      </c>
      <c r="P1826" s="4">
        <f>SUM(Table16[[#This Row],[Price]]*0.8)</f>
        <v>0</v>
      </c>
      <c r="Q1826" s="4">
        <f>SUM(Table16[[#This Row],[Price]]*0.6)</f>
        <v>0</v>
      </c>
    </row>
    <row r="1827" spans="1:17" x14ac:dyDescent="0.25">
      <c r="A1827" t="s">
        <v>333</v>
      </c>
      <c r="B1827">
        <v>0</v>
      </c>
      <c r="C1827" t="s">
        <v>404</v>
      </c>
      <c r="D1827">
        <v>636</v>
      </c>
      <c r="E1827" t="s">
        <v>383</v>
      </c>
      <c r="F1827" s="4">
        <v>0</v>
      </c>
      <c r="J1827" s="4">
        <f>MIN(Table16[[#This Row],[Medicare Outpatient Allowable Rate]:[WPPA Inc Outpatient Allowable Rate]])</f>
        <v>0</v>
      </c>
      <c r="K1827" s="4">
        <f>MAX(Table16[[#This Row],[Blue Cross Outpatient Allowable Rate]:[WPPA Inc Outpatient Allowable Rate]])</f>
        <v>0</v>
      </c>
      <c r="L1827" s="4">
        <f>SUM(Table16[[#This Row],[Price]]*4.42)</f>
        <v>0</v>
      </c>
      <c r="M1827" s="4">
        <v>0</v>
      </c>
      <c r="N1827" s="4">
        <f>SUM(Table16[[#This Row],[ChargeID]]*0.76)</f>
        <v>0</v>
      </c>
      <c r="O1827" s="4">
        <f>SUM(Table16[[#This Row],[Price]]*0.95)</f>
        <v>0</v>
      </c>
      <c r="P1827" s="4">
        <f>SUM(Table16[[#This Row],[Price]]*0.8)</f>
        <v>0</v>
      </c>
      <c r="Q1827" s="4">
        <f>SUM(Table16[[#This Row],[Price]]*0.6)</f>
        <v>0</v>
      </c>
    </row>
    <row r="1828" spans="1:17" x14ac:dyDescent="0.25">
      <c r="A1828" t="s">
        <v>333</v>
      </c>
      <c r="B1828">
        <v>0</v>
      </c>
      <c r="C1828" t="s">
        <v>1666</v>
      </c>
      <c r="D1828">
        <v>636</v>
      </c>
      <c r="E1828" t="s">
        <v>335</v>
      </c>
      <c r="F1828" s="4">
        <v>0</v>
      </c>
      <c r="J1828" s="4">
        <f>MIN(Table16[[#This Row],[Medicare Outpatient Allowable Rate]:[WPPA Inc Outpatient Allowable Rate]])</f>
        <v>0</v>
      </c>
      <c r="K1828" s="4">
        <f>MAX(Table16[[#This Row],[Blue Cross Outpatient Allowable Rate]:[WPPA Inc Outpatient Allowable Rate]])</f>
        <v>0</v>
      </c>
      <c r="L1828" s="4">
        <f>SUM(Table16[[#This Row],[Price]]*4.42)</f>
        <v>0</v>
      </c>
      <c r="M1828" s="4">
        <v>0</v>
      </c>
      <c r="N1828" s="4">
        <f>SUM(Table16[[#This Row],[ChargeID]]*0.76)</f>
        <v>0</v>
      </c>
      <c r="O1828" s="4">
        <f>SUM(Table16[[#This Row],[Price]]*0.95)</f>
        <v>0</v>
      </c>
      <c r="P1828" s="4">
        <f>SUM(Table16[[#This Row],[Price]]*0.8)</f>
        <v>0</v>
      </c>
      <c r="Q1828" s="4">
        <f>SUM(Table16[[#This Row],[Price]]*0.6)</f>
        <v>0</v>
      </c>
    </row>
    <row r="1829" spans="1:17" x14ac:dyDescent="0.25">
      <c r="A1829" t="s">
        <v>333</v>
      </c>
      <c r="B1829">
        <v>0</v>
      </c>
      <c r="C1829" t="s">
        <v>1667</v>
      </c>
      <c r="D1829">
        <v>636</v>
      </c>
      <c r="E1829" t="s">
        <v>448</v>
      </c>
      <c r="F1829" s="4">
        <v>0</v>
      </c>
      <c r="J1829" s="4">
        <f>MIN(Table16[[#This Row],[Medicare Outpatient Allowable Rate]:[WPPA Inc Outpatient Allowable Rate]])</f>
        <v>0</v>
      </c>
      <c r="K1829" s="4">
        <f>MAX(Table16[[#This Row],[Blue Cross Outpatient Allowable Rate]:[WPPA Inc Outpatient Allowable Rate]])</f>
        <v>0</v>
      </c>
      <c r="L1829" s="4">
        <f>SUM(Table16[[#This Row],[Price]]*4.42)</f>
        <v>0</v>
      </c>
      <c r="M1829" s="4">
        <v>0</v>
      </c>
      <c r="N1829" s="4">
        <f>SUM(Table16[[#This Row],[ChargeID]]*0.76)</f>
        <v>0</v>
      </c>
      <c r="O1829" s="4">
        <f>SUM(Table16[[#This Row],[Price]]*0.95)</f>
        <v>0</v>
      </c>
      <c r="P1829" s="4">
        <f>SUM(Table16[[#This Row],[Price]]*0.8)</f>
        <v>0</v>
      </c>
      <c r="Q1829" s="4">
        <f>SUM(Table16[[#This Row],[Price]]*0.6)</f>
        <v>0</v>
      </c>
    </row>
    <row r="1830" spans="1:17" x14ac:dyDescent="0.25">
      <c r="A1830" t="s">
        <v>333</v>
      </c>
      <c r="B1830">
        <v>0</v>
      </c>
      <c r="C1830" t="s">
        <v>1668</v>
      </c>
      <c r="D1830">
        <v>636</v>
      </c>
      <c r="E1830" t="s">
        <v>353</v>
      </c>
      <c r="F1830" s="4">
        <v>0</v>
      </c>
      <c r="J1830" s="4">
        <f>MIN(Table16[[#This Row],[Medicare Outpatient Allowable Rate]:[WPPA Inc Outpatient Allowable Rate]])</f>
        <v>0</v>
      </c>
      <c r="K1830" s="4">
        <f>MAX(Table16[[#This Row],[Blue Cross Outpatient Allowable Rate]:[WPPA Inc Outpatient Allowable Rate]])</f>
        <v>0</v>
      </c>
      <c r="L1830" s="4">
        <f>SUM(Table16[[#This Row],[Price]]*4.42)</f>
        <v>0</v>
      </c>
      <c r="M1830" s="4">
        <v>0</v>
      </c>
      <c r="N1830" s="4">
        <f>SUM(Table16[[#This Row],[ChargeID]]*0.76)</f>
        <v>0</v>
      </c>
      <c r="O1830" s="4">
        <f>SUM(Table16[[#This Row],[Price]]*0.95)</f>
        <v>0</v>
      </c>
      <c r="P1830" s="4">
        <f>SUM(Table16[[#This Row],[Price]]*0.8)</f>
        <v>0</v>
      </c>
      <c r="Q1830" s="4">
        <f>SUM(Table16[[#This Row],[Price]]*0.6)</f>
        <v>0</v>
      </c>
    </row>
    <row r="1831" spans="1:17" x14ac:dyDescent="0.25">
      <c r="A1831" t="s">
        <v>333</v>
      </c>
      <c r="B1831">
        <v>0</v>
      </c>
      <c r="C1831" t="s">
        <v>1669</v>
      </c>
      <c r="D1831">
        <v>636</v>
      </c>
      <c r="E1831" t="s">
        <v>378</v>
      </c>
      <c r="F1831" s="4">
        <v>0</v>
      </c>
      <c r="J1831" s="4">
        <f>MIN(Table16[[#This Row],[Medicare Outpatient Allowable Rate]:[WPPA Inc Outpatient Allowable Rate]])</f>
        <v>0</v>
      </c>
      <c r="K1831" s="4">
        <f>MAX(Table16[[#This Row],[Blue Cross Outpatient Allowable Rate]:[WPPA Inc Outpatient Allowable Rate]])</f>
        <v>0</v>
      </c>
      <c r="L1831" s="4">
        <f>SUM(Table16[[#This Row],[Price]]*4.42)</f>
        <v>0</v>
      </c>
      <c r="M1831" s="4">
        <v>0</v>
      </c>
      <c r="N1831" s="4">
        <f>SUM(Table16[[#This Row],[ChargeID]]*0.76)</f>
        <v>0</v>
      </c>
      <c r="O1831" s="4">
        <f>SUM(Table16[[#This Row],[Price]]*0.95)</f>
        <v>0</v>
      </c>
      <c r="P1831" s="4">
        <f>SUM(Table16[[#This Row],[Price]]*0.8)</f>
        <v>0</v>
      </c>
      <c r="Q1831" s="4">
        <f>SUM(Table16[[#This Row],[Price]]*0.6)</f>
        <v>0</v>
      </c>
    </row>
    <row r="1832" spans="1:17" x14ac:dyDescent="0.25">
      <c r="A1832" t="s">
        <v>333</v>
      </c>
      <c r="B1832">
        <v>0</v>
      </c>
      <c r="C1832" t="s">
        <v>1670</v>
      </c>
      <c r="D1832">
        <v>636</v>
      </c>
      <c r="E1832" t="s">
        <v>345</v>
      </c>
      <c r="F1832" s="4">
        <v>0</v>
      </c>
      <c r="J1832" s="4">
        <f>MIN(Table16[[#This Row],[Medicare Outpatient Allowable Rate]:[WPPA Inc Outpatient Allowable Rate]])</f>
        <v>0</v>
      </c>
      <c r="K1832" s="4">
        <f>MAX(Table16[[#This Row],[Blue Cross Outpatient Allowable Rate]:[WPPA Inc Outpatient Allowable Rate]])</f>
        <v>0</v>
      </c>
      <c r="L1832" s="4">
        <f>SUM(Table16[[#This Row],[Price]]*4.42)</f>
        <v>0</v>
      </c>
      <c r="M1832" s="4">
        <v>0</v>
      </c>
      <c r="N1832" s="4">
        <f>SUM(Table16[[#This Row],[ChargeID]]*0.76)</f>
        <v>0</v>
      </c>
      <c r="O1832" s="4">
        <f>SUM(Table16[[#This Row],[Price]]*0.95)</f>
        <v>0</v>
      </c>
      <c r="P1832" s="4">
        <f>SUM(Table16[[#This Row],[Price]]*0.8)</f>
        <v>0</v>
      </c>
      <c r="Q1832" s="4">
        <f>SUM(Table16[[#This Row],[Price]]*0.6)</f>
        <v>0</v>
      </c>
    </row>
    <row r="1833" spans="1:17" x14ac:dyDescent="0.25">
      <c r="A1833" t="s">
        <v>333</v>
      </c>
      <c r="B1833">
        <v>0</v>
      </c>
      <c r="C1833" t="s">
        <v>1671</v>
      </c>
      <c r="D1833">
        <v>636</v>
      </c>
      <c r="E1833" t="s">
        <v>337</v>
      </c>
      <c r="F1833" s="4">
        <v>0</v>
      </c>
      <c r="J1833" s="4">
        <f>MIN(Table16[[#This Row],[Medicare Outpatient Allowable Rate]:[WPPA Inc Outpatient Allowable Rate]])</f>
        <v>0</v>
      </c>
      <c r="K1833" s="4">
        <f>MAX(Table16[[#This Row],[Blue Cross Outpatient Allowable Rate]:[WPPA Inc Outpatient Allowable Rate]])</f>
        <v>0</v>
      </c>
      <c r="L1833" s="4">
        <f>SUM(Table16[[#This Row],[Price]]*4.42)</f>
        <v>0</v>
      </c>
      <c r="M1833" s="4">
        <v>0</v>
      </c>
      <c r="N1833" s="4">
        <f>SUM(Table16[[#This Row],[ChargeID]]*0.76)</f>
        <v>0</v>
      </c>
      <c r="O1833" s="4">
        <f>SUM(Table16[[#This Row],[Price]]*0.95)</f>
        <v>0</v>
      </c>
      <c r="P1833" s="4">
        <f>SUM(Table16[[#This Row],[Price]]*0.8)</f>
        <v>0</v>
      </c>
      <c r="Q1833" s="4">
        <f>SUM(Table16[[#This Row],[Price]]*0.6)</f>
        <v>0</v>
      </c>
    </row>
    <row r="1834" spans="1:17" x14ac:dyDescent="0.25">
      <c r="A1834" t="s">
        <v>333</v>
      </c>
      <c r="B1834">
        <v>0</v>
      </c>
      <c r="C1834" t="s">
        <v>1672</v>
      </c>
      <c r="D1834">
        <v>636</v>
      </c>
      <c r="E1834" t="s">
        <v>473</v>
      </c>
      <c r="F1834" s="4">
        <v>0</v>
      </c>
      <c r="J1834" s="4">
        <f>MIN(Table16[[#This Row],[Medicare Outpatient Allowable Rate]:[WPPA Inc Outpatient Allowable Rate]])</f>
        <v>0</v>
      </c>
      <c r="K1834" s="4">
        <f>MAX(Table16[[#This Row],[Blue Cross Outpatient Allowable Rate]:[WPPA Inc Outpatient Allowable Rate]])</f>
        <v>0</v>
      </c>
      <c r="L1834" s="4">
        <f>SUM(Table16[[#This Row],[Price]]*4.42)</f>
        <v>0</v>
      </c>
      <c r="M1834" s="4">
        <v>0</v>
      </c>
      <c r="N1834" s="4">
        <f>SUM(Table16[[#This Row],[ChargeID]]*0.76)</f>
        <v>0</v>
      </c>
      <c r="O1834" s="4">
        <f>SUM(Table16[[#This Row],[Price]]*0.95)</f>
        <v>0</v>
      </c>
      <c r="P1834" s="4">
        <f>SUM(Table16[[#This Row],[Price]]*0.8)</f>
        <v>0</v>
      </c>
      <c r="Q1834" s="4">
        <f>SUM(Table16[[#This Row],[Price]]*0.6)</f>
        <v>0</v>
      </c>
    </row>
    <row r="1835" spans="1:17" x14ac:dyDescent="0.25">
      <c r="A1835" t="s">
        <v>333</v>
      </c>
      <c r="B1835">
        <v>0</v>
      </c>
      <c r="C1835" t="s">
        <v>1673</v>
      </c>
      <c r="D1835">
        <v>636</v>
      </c>
      <c r="E1835" t="s">
        <v>345</v>
      </c>
      <c r="F1835" s="4">
        <v>0</v>
      </c>
      <c r="J1835" s="4">
        <f>MIN(Table16[[#This Row],[Medicare Outpatient Allowable Rate]:[WPPA Inc Outpatient Allowable Rate]])</f>
        <v>0</v>
      </c>
      <c r="K1835" s="4">
        <f>MAX(Table16[[#This Row],[Blue Cross Outpatient Allowable Rate]:[WPPA Inc Outpatient Allowable Rate]])</f>
        <v>0</v>
      </c>
      <c r="L1835" s="4">
        <f>SUM(Table16[[#This Row],[Price]]*4.42)</f>
        <v>0</v>
      </c>
      <c r="M1835" s="4">
        <v>0</v>
      </c>
      <c r="N1835" s="4">
        <f>SUM(Table16[[#This Row],[ChargeID]]*0.76)</f>
        <v>0</v>
      </c>
      <c r="O1835" s="4">
        <f>SUM(Table16[[#This Row],[Price]]*0.95)</f>
        <v>0</v>
      </c>
      <c r="P1835" s="4">
        <f>SUM(Table16[[#This Row],[Price]]*0.8)</f>
        <v>0</v>
      </c>
      <c r="Q1835" s="4">
        <f>SUM(Table16[[#This Row],[Price]]*0.6)</f>
        <v>0</v>
      </c>
    </row>
    <row r="1836" spans="1:17" x14ac:dyDescent="0.25">
      <c r="A1836" t="s">
        <v>333</v>
      </c>
      <c r="B1836">
        <v>0</v>
      </c>
      <c r="C1836" t="s">
        <v>1674</v>
      </c>
      <c r="D1836">
        <v>636</v>
      </c>
      <c r="E1836" t="s">
        <v>345</v>
      </c>
      <c r="F1836" s="4">
        <v>0</v>
      </c>
      <c r="J1836" s="4">
        <f>MIN(Table16[[#This Row],[Medicare Outpatient Allowable Rate]:[WPPA Inc Outpatient Allowable Rate]])</f>
        <v>0</v>
      </c>
      <c r="K1836" s="4">
        <f>MAX(Table16[[#This Row],[Blue Cross Outpatient Allowable Rate]:[WPPA Inc Outpatient Allowable Rate]])</f>
        <v>0</v>
      </c>
      <c r="L1836" s="4">
        <f>SUM(Table16[[#This Row],[Price]]*4.42)</f>
        <v>0</v>
      </c>
      <c r="M1836" s="4">
        <v>0</v>
      </c>
      <c r="N1836" s="4">
        <f>SUM(Table16[[#This Row],[ChargeID]]*0.76)</f>
        <v>0</v>
      </c>
      <c r="O1836" s="4">
        <f>SUM(Table16[[#This Row],[Price]]*0.95)</f>
        <v>0</v>
      </c>
      <c r="P1836" s="4">
        <f>SUM(Table16[[#This Row],[Price]]*0.8)</f>
        <v>0</v>
      </c>
      <c r="Q1836" s="4">
        <f>SUM(Table16[[#This Row],[Price]]*0.6)</f>
        <v>0</v>
      </c>
    </row>
    <row r="1837" spans="1:17" x14ac:dyDescent="0.25">
      <c r="A1837" t="s">
        <v>333</v>
      </c>
      <c r="B1837">
        <v>0</v>
      </c>
      <c r="C1837" t="s">
        <v>553</v>
      </c>
      <c r="D1837">
        <v>636</v>
      </c>
      <c r="E1837" t="s">
        <v>345</v>
      </c>
      <c r="F1837" s="4">
        <v>0</v>
      </c>
      <c r="J1837" s="4">
        <f>MIN(Table16[[#This Row],[Medicare Outpatient Allowable Rate]:[WPPA Inc Outpatient Allowable Rate]])</f>
        <v>0</v>
      </c>
      <c r="K1837" s="4">
        <f>MAX(Table16[[#This Row],[Blue Cross Outpatient Allowable Rate]:[WPPA Inc Outpatient Allowable Rate]])</f>
        <v>0</v>
      </c>
      <c r="L1837" s="4">
        <f>SUM(Table16[[#This Row],[Price]]*4.42)</f>
        <v>0</v>
      </c>
      <c r="M1837" s="4">
        <v>0</v>
      </c>
      <c r="N1837" s="4">
        <f>SUM(Table16[[#This Row],[ChargeID]]*0.76)</f>
        <v>0</v>
      </c>
      <c r="O1837" s="4">
        <f>SUM(Table16[[#This Row],[Price]]*0.95)</f>
        <v>0</v>
      </c>
      <c r="P1837" s="4">
        <f>SUM(Table16[[#This Row],[Price]]*0.8)</f>
        <v>0</v>
      </c>
      <c r="Q1837" s="4">
        <f>SUM(Table16[[#This Row],[Price]]*0.6)</f>
        <v>0</v>
      </c>
    </row>
    <row r="1838" spans="1:17" x14ac:dyDescent="0.25">
      <c r="A1838" t="s">
        <v>333</v>
      </c>
      <c r="B1838">
        <v>0</v>
      </c>
      <c r="C1838" t="s">
        <v>800</v>
      </c>
      <c r="D1838">
        <v>636</v>
      </c>
      <c r="E1838" t="s">
        <v>345</v>
      </c>
      <c r="F1838" s="4">
        <v>0</v>
      </c>
      <c r="J1838" s="4">
        <f>MIN(Table16[[#This Row],[Medicare Outpatient Allowable Rate]:[WPPA Inc Outpatient Allowable Rate]])</f>
        <v>0</v>
      </c>
      <c r="K1838" s="4">
        <f>MAX(Table16[[#This Row],[Blue Cross Outpatient Allowable Rate]:[WPPA Inc Outpatient Allowable Rate]])</f>
        <v>0</v>
      </c>
      <c r="L1838" s="4">
        <f>SUM(Table16[[#This Row],[Price]]*4.42)</f>
        <v>0</v>
      </c>
      <c r="M1838" s="4">
        <v>0</v>
      </c>
      <c r="N1838" s="4">
        <f>SUM(Table16[[#This Row],[ChargeID]]*0.76)</f>
        <v>0</v>
      </c>
      <c r="O1838" s="4">
        <f>SUM(Table16[[#This Row],[Price]]*0.95)</f>
        <v>0</v>
      </c>
      <c r="P1838" s="4">
        <f>SUM(Table16[[#This Row],[Price]]*0.8)</f>
        <v>0</v>
      </c>
      <c r="Q1838" s="4">
        <f>SUM(Table16[[#This Row],[Price]]*0.6)</f>
        <v>0</v>
      </c>
    </row>
    <row r="1839" spans="1:17" x14ac:dyDescent="0.25">
      <c r="A1839" t="s">
        <v>333</v>
      </c>
      <c r="B1839">
        <v>0</v>
      </c>
      <c r="C1839" t="s">
        <v>1675</v>
      </c>
      <c r="D1839">
        <v>636</v>
      </c>
      <c r="E1839" t="s">
        <v>345</v>
      </c>
      <c r="F1839" s="4">
        <v>0</v>
      </c>
      <c r="J1839" s="4">
        <f>MIN(Table16[[#This Row],[Medicare Outpatient Allowable Rate]:[WPPA Inc Outpatient Allowable Rate]])</f>
        <v>0</v>
      </c>
      <c r="K1839" s="4">
        <f>MAX(Table16[[#This Row],[Blue Cross Outpatient Allowable Rate]:[WPPA Inc Outpatient Allowable Rate]])</f>
        <v>0</v>
      </c>
      <c r="L1839" s="4">
        <f>SUM(Table16[[#This Row],[Price]]*4.42)</f>
        <v>0</v>
      </c>
      <c r="M1839" s="4">
        <v>0</v>
      </c>
      <c r="N1839" s="4">
        <f>SUM(Table16[[#This Row],[ChargeID]]*0.76)</f>
        <v>0</v>
      </c>
      <c r="O1839" s="4">
        <f>SUM(Table16[[#This Row],[Price]]*0.95)</f>
        <v>0</v>
      </c>
      <c r="P1839" s="4">
        <f>SUM(Table16[[#This Row],[Price]]*0.8)</f>
        <v>0</v>
      </c>
      <c r="Q1839" s="4">
        <f>SUM(Table16[[#This Row],[Price]]*0.6)</f>
        <v>0</v>
      </c>
    </row>
    <row r="1840" spans="1:17" x14ac:dyDescent="0.25">
      <c r="A1840" t="s">
        <v>333</v>
      </c>
      <c r="B1840">
        <v>0</v>
      </c>
      <c r="C1840" t="s">
        <v>1676</v>
      </c>
      <c r="D1840">
        <v>636</v>
      </c>
      <c r="E1840" t="s">
        <v>417</v>
      </c>
      <c r="F1840" s="4">
        <v>0</v>
      </c>
      <c r="J1840" s="4">
        <f>MIN(Table16[[#This Row],[Medicare Outpatient Allowable Rate]:[WPPA Inc Outpatient Allowable Rate]])</f>
        <v>0</v>
      </c>
      <c r="K1840" s="4">
        <f>MAX(Table16[[#This Row],[Blue Cross Outpatient Allowable Rate]:[WPPA Inc Outpatient Allowable Rate]])</f>
        <v>0</v>
      </c>
      <c r="L1840" s="4">
        <f>SUM(Table16[[#This Row],[Price]]*4.42)</f>
        <v>0</v>
      </c>
      <c r="M1840" s="4">
        <v>0</v>
      </c>
      <c r="N1840" s="4">
        <f>SUM(Table16[[#This Row],[ChargeID]]*0.76)</f>
        <v>0</v>
      </c>
      <c r="O1840" s="4">
        <f>SUM(Table16[[#This Row],[Price]]*0.95)</f>
        <v>0</v>
      </c>
      <c r="P1840" s="4">
        <f>SUM(Table16[[#This Row],[Price]]*0.8)</f>
        <v>0</v>
      </c>
      <c r="Q1840" s="4">
        <f>SUM(Table16[[#This Row],[Price]]*0.6)</f>
        <v>0</v>
      </c>
    </row>
    <row r="1841" spans="1:17" x14ac:dyDescent="0.25">
      <c r="A1841" t="s">
        <v>333</v>
      </c>
      <c r="B1841">
        <v>0</v>
      </c>
      <c r="C1841" t="s">
        <v>1677</v>
      </c>
      <c r="D1841">
        <v>636</v>
      </c>
      <c r="E1841" t="s">
        <v>345</v>
      </c>
      <c r="F1841" s="4">
        <v>0</v>
      </c>
      <c r="J1841" s="4">
        <f>MIN(Table16[[#This Row],[Medicare Outpatient Allowable Rate]:[WPPA Inc Outpatient Allowable Rate]])</f>
        <v>0</v>
      </c>
      <c r="K1841" s="4">
        <f>MAX(Table16[[#This Row],[Blue Cross Outpatient Allowable Rate]:[WPPA Inc Outpatient Allowable Rate]])</f>
        <v>0</v>
      </c>
      <c r="L1841" s="4">
        <f>SUM(Table16[[#This Row],[Price]]*4.42)</f>
        <v>0</v>
      </c>
      <c r="M1841" s="4">
        <v>0</v>
      </c>
      <c r="N1841" s="4">
        <f>SUM(Table16[[#This Row],[ChargeID]]*0.76)</f>
        <v>0</v>
      </c>
      <c r="O1841" s="4">
        <f>SUM(Table16[[#This Row],[Price]]*0.95)</f>
        <v>0</v>
      </c>
      <c r="P1841" s="4">
        <f>SUM(Table16[[#This Row],[Price]]*0.8)</f>
        <v>0</v>
      </c>
      <c r="Q1841" s="4">
        <f>SUM(Table16[[#This Row],[Price]]*0.6)</f>
        <v>0</v>
      </c>
    </row>
    <row r="1842" spans="1:17" x14ac:dyDescent="0.25">
      <c r="A1842" t="s">
        <v>333</v>
      </c>
      <c r="B1842">
        <v>0</v>
      </c>
      <c r="C1842" t="s">
        <v>1678</v>
      </c>
      <c r="D1842">
        <v>636</v>
      </c>
      <c r="E1842" t="s">
        <v>345</v>
      </c>
      <c r="F1842" s="4">
        <v>0</v>
      </c>
      <c r="J1842" s="4">
        <f>MIN(Table16[[#This Row],[Medicare Outpatient Allowable Rate]:[WPPA Inc Outpatient Allowable Rate]])</f>
        <v>0</v>
      </c>
      <c r="K1842" s="4">
        <f>MAX(Table16[[#This Row],[Blue Cross Outpatient Allowable Rate]:[WPPA Inc Outpatient Allowable Rate]])</f>
        <v>0</v>
      </c>
      <c r="L1842" s="4">
        <f>SUM(Table16[[#This Row],[Price]]*4.42)</f>
        <v>0</v>
      </c>
      <c r="M1842" s="4">
        <v>0</v>
      </c>
      <c r="N1842" s="4">
        <f>SUM(Table16[[#This Row],[ChargeID]]*0.76)</f>
        <v>0</v>
      </c>
      <c r="O1842" s="4">
        <f>SUM(Table16[[#This Row],[Price]]*0.95)</f>
        <v>0</v>
      </c>
      <c r="P1842" s="4">
        <f>SUM(Table16[[#This Row],[Price]]*0.8)</f>
        <v>0</v>
      </c>
      <c r="Q1842" s="4">
        <f>SUM(Table16[[#This Row],[Price]]*0.6)</f>
        <v>0</v>
      </c>
    </row>
    <row r="1843" spans="1:17" x14ac:dyDescent="0.25">
      <c r="A1843" t="s">
        <v>333</v>
      </c>
      <c r="B1843">
        <v>0</v>
      </c>
      <c r="C1843" t="s">
        <v>1679</v>
      </c>
      <c r="D1843">
        <v>636</v>
      </c>
      <c r="E1843" t="s">
        <v>353</v>
      </c>
      <c r="F1843" s="4">
        <v>0</v>
      </c>
      <c r="J1843" s="4">
        <f>MIN(Table16[[#This Row],[Medicare Outpatient Allowable Rate]:[WPPA Inc Outpatient Allowable Rate]])</f>
        <v>0</v>
      </c>
      <c r="K1843" s="4">
        <f>MAX(Table16[[#This Row],[Blue Cross Outpatient Allowable Rate]:[WPPA Inc Outpatient Allowable Rate]])</f>
        <v>0</v>
      </c>
      <c r="L1843" s="4">
        <f>SUM(Table16[[#This Row],[Price]]*4.42)</f>
        <v>0</v>
      </c>
      <c r="M1843" s="4">
        <v>0</v>
      </c>
      <c r="N1843" s="4">
        <f>SUM(Table16[[#This Row],[ChargeID]]*0.76)</f>
        <v>0</v>
      </c>
      <c r="O1843" s="4">
        <f>SUM(Table16[[#This Row],[Price]]*0.95)</f>
        <v>0</v>
      </c>
      <c r="P1843" s="4">
        <f>SUM(Table16[[#This Row],[Price]]*0.8)</f>
        <v>0</v>
      </c>
      <c r="Q1843" s="4">
        <f>SUM(Table16[[#This Row],[Price]]*0.6)</f>
        <v>0</v>
      </c>
    </row>
    <row r="1844" spans="1:17" x14ac:dyDescent="0.25">
      <c r="A1844" t="s">
        <v>333</v>
      </c>
      <c r="B1844">
        <v>0</v>
      </c>
      <c r="C1844" t="s">
        <v>1598</v>
      </c>
      <c r="D1844">
        <v>636</v>
      </c>
      <c r="E1844" t="s">
        <v>345</v>
      </c>
      <c r="F1844" s="4">
        <v>0</v>
      </c>
      <c r="J1844" s="4">
        <f>MIN(Table16[[#This Row],[Medicare Outpatient Allowable Rate]:[WPPA Inc Outpatient Allowable Rate]])</f>
        <v>0</v>
      </c>
      <c r="K1844" s="4">
        <f>MAX(Table16[[#This Row],[Blue Cross Outpatient Allowable Rate]:[WPPA Inc Outpatient Allowable Rate]])</f>
        <v>0</v>
      </c>
      <c r="L1844" s="4">
        <f>SUM(Table16[[#This Row],[Price]]*4.42)</f>
        <v>0</v>
      </c>
      <c r="M1844" s="4">
        <v>0</v>
      </c>
      <c r="N1844" s="4">
        <f>SUM(Table16[[#This Row],[ChargeID]]*0.76)</f>
        <v>0</v>
      </c>
      <c r="O1844" s="4">
        <f>SUM(Table16[[#This Row],[Price]]*0.95)</f>
        <v>0</v>
      </c>
      <c r="P1844" s="4">
        <f>SUM(Table16[[#This Row],[Price]]*0.8)</f>
        <v>0</v>
      </c>
      <c r="Q1844" s="4">
        <f>SUM(Table16[[#This Row],[Price]]*0.6)</f>
        <v>0</v>
      </c>
    </row>
    <row r="1845" spans="1:17" x14ac:dyDescent="0.25">
      <c r="A1845" t="s">
        <v>333</v>
      </c>
      <c r="B1845">
        <v>0</v>
      </c>
      <c r="C1845" t="s">
        <v>1680</v>
      </c>
      <c r="D1845">
        <v>636</v>
      </c>
      <c r="E1845" t="s">
        <v>337</v>
      </c>
      <c r="F1845" s="4">
        <v>0</v>
      </c>
      <c r="J1845" s="4">
        <f>MIN(Table16[[#This Row],[Medicare Outpatient Allowable Rate]:[WPPA Inc Outpatient Allowable Rate]])</f>
        <v>0</v>
      </c>
      <c r="K1845" s="4">
        <f>MAX(Table16[[#This Row],[Blue Cross Outpatient Allowable Rate]:[WPPA Inc Outpatient Allowable Rate]])</f>
        <v>0</v>
      </c>
      <c r="L1845" s="4">
        <f>SUM(Table16[[#This Row],[Price]]*4.42)</f>
        <v>0</v>
      </c>
      <c r="M1845" s="4">
        <v>0</v>
      </c>
      <c r="N1845" s="4">
        <f>SUM(Table16[[#This Row],[ChargeID]]*0.76)</f>
        <v>0</v>
      </c>
      <c r="O1845" s="4">
        <f>SUM(Table16[[#This Row],[Price]]*0.95)</f>
        <v>0</v>
      </c>
      <c r="P1845" s="4">
        <f>SUM(Table16[[#This Row],[Price]]*0.8)</f>
        <v>0</v>
      </c>
      <c r="Q1845" s="4">
        <f>SUM(Table16[[#This Row],[Price]]*0.6)</f>
        <v>0</v>
      </c>
    </row>
    <row r="1846" spans="1:17" x14ac:dyDescent="0.25">
      <c r="A1846" t="s">
        <v>333</v>
      </c>
      <c r="B1846">
        <v>0</v>
      </c>
      <c r="C1846" t="s">
        <v>1404</v>
      </c>
      <c r="D1846">
        <v>636</v>
      </c>
      <c r="E1846" t="s">
        <v>383</v>
      </c>
      <c r="F1846" s="4">
        <v>0</v>
      </c>
      <c r="J1846" s="4">
        <f>MIN(Table16[[#This Row],[Medicare Outpatient Allowable Rate]:[WPPA Inc Outpatient Allowable Rate]])</f>
        <v>0</v>
      </c>
      <c r="K1846" s="4">
        <f>MAX(Table16[[#This Row],[Blue Cross Outpatient Allowable Rate]:[WPPA Inc Outpatient Allowable Rate]])</f>
        <v>0</v>
      </c>
      <c r="L1846" s="4">
        <f>SUM(Table16[[#This Row],[Price]]*4.42)</f>
        <v>0</v>
      </c>
      <c r="M1846" s="4">
        <v>0</v>
      </c>
      <c r="N1846" s="4">
        <f>SUM(Table16[[#This Row],[ChargeID]]*0.76)</f>
        <v>0</v>
      </c>
      <c r="O1846" s="4">
        <f>SUM(Table16[[#This Row],[Price]]*0.95)</f>
        <v>0</v>
      </c>
      <c r="P1846" s="4">
        <f>SUM(Table16[[#This Row],[Price]]*0.8)</f>
        <v>0</v>
      </c>
      <c r="Q1846" s="4">
        <f>SUM(Table16[[#This Row],[Price]]*0.6)</f>
        <v>0</v>
      </c>
    </row>
    <row r="1847" spans="1:17" x14ac:dyDescent="0.25">
      <c r="A1847" t="s">
        <v>333</v>
      </c>
      <c r="B1847">
        <v>0</v>
      </c>
      <c r="C1847" t="s">
        <v>1681</v>
      </c>
      <c r="D1847">
        <v>636</v>
      </c>
      <c r="E1847" t="s">
        <v>345</v>
      </c>
      <c r="F1847" s="4">
        <v>0</v>
      </c>
      <c r="J1847" s="4">
        <f>MIN(Table16[[#This Row],[Medicare Outpatient Allowable Rate]:[WPPA Inc Outpatient Allowable Rate]])</f>
        <v>0</v>
      </c>
      <c r="K1847" s="4">
        <f>MAX(Table16[[#This Row],[Blue Cross Outpatient Allowable Rate]:[WPPA Inc Outpatient Allowable Rate]])</f>
        <v>0</v>
      </c>
      <c r="L1847" s="4">
        <f>SUM(Table16[[#This Row],[Price]]*4.42)</f>
        <v>0</v>
      </c>
      <c r="M1847" s="4">
        <v>0</v>
      </c>
      <c r="N1847" s="4">
        <f>SUM(Table16[[#This Row],[ChargeID]]*0.76)</f>
        <v>0</v>
      </c>
      <c r="O1847" s="4">
        <f>SUM(Table16[[#This Row],[Price]]*0.95)</f>
        <v>0</v>
      </c>
      <c r="P1847" s="4">
        <f>SUM(Table16[[#This Row],[Price]]*0.8)</f>
        <v>0</v>
      </c>
      <c r="Q1847" s="4">
        <f>SUM(Table16[[#This Row],[Price]]*0.6)</f>
        <v>0</v>
      </c>
    </row>
    <row r="1848" spans="1:17" x14ac:dyDescent="0.25">
      <c r="A1848" t="s">
        <v>333</v>
      </c>
      <c r="B1848">
        <v>0</v>
      </c>
      <c r="C1848" t="s">
        <v>1682</v>
      </c>
      <c r="D1848">
        <v>636</v>
      </c>
      <c r="E1848" t="s">
        <v>365</v>
      </c>
      <c r="F1848" s="4">
        <v>0</v>
      </c>
      <c r="J1848" s="4">
        <f>MIN(Table16[[#This Row],[Medicare Outpatient Allowable Rate]:[WPPA Inc Outpatient Allowable Rate]])</f>
        <v>0</v>
      </c>
      <c r="K1848" s="4">
        <f>MAX(Table16[[#This Row],[Blue Cross Outpatient Allowable Rate]:[WPPA Inc Outpatient Allowable Rate]])</f>
        <v>0</v>
      </c>
      <c r="L1848" s="4">
        <f>SUM(Table16[[#This Row],[Price]]*4.42)</f>
        <v>0</v>
      </c>
      <c r="M1848" s="4">
        <v>0</v>
      </c>
      <c r="N1848" s="4">
        <f>SUM(Table16[[#This Row],[ChargeID]]*0.76)</f>
        <v>0</v>
      </c>
      <c r="O1848" s="4">
        <f>SUM(Table16[[#This Row],[Price]]*0.95)</f>
        <v>0</v>
      </c>
      <c r="P1848" s="4">
        <f>SUM(Table16[[#This Row],[Price]]*0.8)</f>
        <v>0</v>
      </c>
      <c r="Q1848" s="4">
        <f>SUM(Table16[[#This Row],[Price]]*0.6)</f>
        <v>0</v>
      </c>
    </row>
    <row r="1849" spans="1:17" x14ac:dyDescent="0.25">
      <c r="A1849" t="s">
        <v>333</v>
      </c>
      <c r="B1849">
        <v>0</v>
      </c>
      <c r="C1849" t="s">
        <v>1683</v>
      </c>
      <c r="D1849">
        <v>636</v>
      </c>
      <c r="E1849" t="s">
        <v>1462</v>
      </c>
      <c r="F1849" s="4">
        <v>0</v>
      </c>
      <c r="J1849" s="4">
        <f>MIN(Table16[[#This Row],[Medicare Outpatient Allowable Rate]:[WPPA Inc Outpatient Allowable Rate]])</f>
        <v>0</v>
      </c>
      <c r="K1849" s="4">
        <f>MAX(Table16[[#This Row],[Blue Cross Outpatient Allowable Rate]:[WPPA Inc Outpatient Allowable Rate]])</f>
        <v>0</v>
      </c>
      <c r="L1849" s="4">
        <f>SUM(Table16[[#This Row],[Price]]*4.42)</f>
        <v>0</v>
      </c>
      <c r="M1849" s="4">
        <v>0</v>
      </c>
      <c r="N1849" s="4">
        <f>SUM(Table16[[#This Row],[ChargeID]]*0.76)</f>
        <v>0</v>
      </c>
      <c r="O1849" s="4">
        <f>SUM(Table16[[#This Row],[Price]]*0.95)</f>
        <v>0</v>
      </c>
      <c r="P1849" s="4">
        <f>SUM(Table16[[#This Row],[Price]]*0.8)</f>
        <v>0</v>
      </c>
      <c r="Q1849" s="4">
        <f>SUM(Table16[[#This Row],[Price]]*0.6)</f>
        <v>0</v>
      </c>
    </row>
    <row r="1850" spans="1:17" x14ac:dyDescent="0.25">
      <c r="A1850" t="s">
        <v>333</v>
      </c>
      <c r="B1850">
        <v>0</v>
      </c>
      <c r="C1850" t="s">
        <v>1684</v>
      </c>
      <c r="D1850">
        <v>636</v>
      </c>
      <c r="E1850" t="s">
        <v>402</v>
      </c>
      <c r="F1850" s="4">
        <v>0</v>
      </c>
      <c r="J1850" s="4">
        <f>MIN(Table16[[#This Row],[Medicare Outpatient Allowable Rate]:[WPPA Inc Outpatient Allowable Rate]])</f>
        <v>0</v>
      </c>
      <c r="K1850" s="4">
        <f>MAX(Table16[[#This Row],[Blue Cross Outpatient Allowable Rate]:[WPPA Inc Outpatient Allowable Rate]])</f>
        <v>0</v>
      </c>
      <c r="L1850" s="4">
        <f>SUM(Table16[[#This Row],[Price]]*4.42)</f>
        <v>0</v>
      </c>
      <c r="M1850" s="4">
        <v>0</v>
      </c>
      <c r="N1850" s="4">
        <f>SUM(Table16[[#This Row],[ChargeID]]*0.76)</f>
        <v>0</v>
      </c>
      <c r="O1850" s="4">
        <f>SUM(Table16[[#This Row],[Price]]*0.95)</f>
        <v>0</v>
      </c>
      <c r="P1850" s="4">
        <f>SUM(Table16[[#This Row],[Price]]*0.8)</f>
        <v>0</v>
      </c>
      <c r="Q1850" s="4">
        <f>SUM(Table16[[#This Row],[Price]]*0.6)</f>
        <v>0</v>
      </c>
    </row>
    <row r="1851" spans="1:17" x14ac:dyDescent="0.25">
      <c r="A1851" t="s">
        <v>333</v>
      </c>
      <c r="B1851">
        <v>0</v>
      </c>
      <c r="C1851" t="s">
        <v>1329</v>
      </c>
      <c r="D1851">
        <v>636</v>
      </c>
      <c r="E1851" t="s">
        <v>568</v>
      </c>
      <c r="F1851" s="4">
        <v>0</v>
      </c>
      <c r="J1851" s="4">
        <f>MIN(Table16[[#This Row],[Medicare Outpatient Allowable Rate]:[WPPA Inc Outpatient Allowable Rate]])</f>
        <v>0</v>
      </c>
      <c r="K1851" s="4">
        <f>MAX(Table16[[#This Row],[Blue Cross Outpatient Allowable Rate]:[WPPA Inc Outpatient Allowable Rate]])</f>
        <v>0</v>
      </c>
      <c r="L1851" s="4">
        <f>SUM(Table16[[#This Row],[Price]]*4.42)</f>
        <v>0</v>
      </c>
      <c r="M1851" s="4">
        <v>0</v>
      </c>
      <c r="N1851" s="4">
        <f>SUM(Table16[[#This Row],[ChargeID]]*0.76)</f>
        <v>0</v>
      </c>
      <c r="O1851" s="4">
        <f>SUM(Table16[[#This Row],[Price]]*0.95)</f>
        <v>0</v>
      </c>
      <c r="P1851" s="4">
        <f>SUM(Table16[[#This Row],[Price]]*0.8)</f>
        <v>0</v>
      </c>
      <c r="Q1851" s="4">
        <f>SUM(Table16[[#This Row],[Price]]*0.6)</f>
        <v>0</v>
      </c>
    </row>
    <row r="1852" spans="1:17" x14ac:dyDescent="0.25">
      <c r="A1852" t="s">
        <v>333</v>
      </c>
      <c r="B1852">
        <v>0</v>
      </c>
      <c r="C1852" t="s">
        <v>627</v>
      </c>
      <c r="D1852">
        <v>636</v>
      </c>
      <c r="E1852" t="s">
        <v>452</v>
      </c>
      <c r="F1852" s="4">
        <v>0</v>
      </c>
      <c r="J1852" s="4">
        <f>MIN(Table16[[#This Row],[Medicare Outpatient Allowable Rate]:[WPPA Inc Outpatient Allowable Rate]])</f>
        <v>0</v>
      </c>
      <c r="K1852" s="4">
        <f>MAX(Table16[[#This Row],[Blue Cross Outpatient Allowable Rate]:[WPPA Inc Outpatient Allowable Rate]])</f>
        <v>0</v>
      </c>
      <c r="L1852" s="4">
        <f>SUM(Table16[[#This Row],[Price]]*4.42)</f>
        <v>0</v>
      </c>
      <c r="M1852" s="4">
        <v>0</v>
      </c>
      <c r="N1852" s="4">
        <f>SUM(Table16[[#This Row],[ChargeID]]*0.76)</f>
        <v>0</v>
      </c>
      <c r="O1852" s="4">
        <f>SUM(Table16[[#This Row],[Price]]*0.95)</f>
        <v>0</v>
      </c>
      <c r="P1852" s="4">
        <f>SUM(Table16[[#This Row],[Price]]*0.8)</f>
        <v>0</v>
      </c>
      <c r="Q1852" s="4">
        <f>SUM(Table16[[#This Row],[Price]]*0.6)</f>
        <v>0</v>
      </c>
    </row>
    <row r="1853" spans="1:17" x14ac:dyDescent="0.25">
      <c r="A1853" t="s">
        <v>333</v>
      </c>
      <c r="B1853">
        <v>0</v>
      </c>
      <c r="C1853" t="s">
        <v>1060</v>
      </c>
      <c r="D1853">
        <v>636</v>
      </c>
      <c r="E1853" t="s">
        <v>353</v>
      </c>
      <c r="F1853" s="4">
        <v>0</v>
      </c>
      <c r="J1853" s="4">
        <f>MIN(Table16[[#This Row],[Medicare Outpatient Allowable Rate]:[WPPA Inc Outpatient Allowable Rate]])</f>
        <v>0</v>
      </c>
      <c r="K1853" s="4">
        <f>MAX(Table16[[#This Row],[Blue Cross Outpatient Allowable Rate]:[WPPA Inc Outpatient Allowable Rate]])</f>
        <v>0</v>
      </c>
      <c r="L1853" s="4">
        <f>SUM(Table16[[#This Row],[Price]]*4.42)</f>
        <v>0</v>
      </c>
      <c r="M1853" s="4">
        <v>0</v>
      </c>
      <c r="N1853" s="4">
        <f>SUM(Table16[[#This Row],[ChargeID]]*0.76)</f>
        <v>0</v>
      </c>
      <c r="O1853" s="4">
        <f>SUM(Table16[[#This Row],[Price]]*0.95)</f>
        <v>0</v>
      </c>
      <c r="P1853" s="4">
        <f>SUM(Table16[[#This Row],[Price]]*0.8)</f>
        <v>0</v>
      </c>
      <c r="Q1853" s="4">
        <f>SUM(Table16[[#This Row],[Price]]*0.6)</f>
        <v>0</v>
      </c>
    </row>
    <row r="1854" spans="1:17" x14ac:dyDescent="0.25">
      <c r="A1854" t="s">
        <v>333</v>
      </c>
      <c r="B1854">
        <v>0</v>
      </c>
      <c r="C1854" t="s">
        <v>1105</v>
      </c>
      <c r="D1854">
        <v>636</v>
      </c>
      <c r="E1854" t="s">
        <v>402</v>
      </c>
      <c r="F1854" s="4">
        <v>0</v>
      </c>
      <c r="J1854" s="4">
        <f>MIN(Table16[[#This Row],[Medicare Outpatient Allowable Rate]:[WPPA Inc Outpatient Allowable Rate]])</f>
        <v>0</v>
      </c>
      <c r="K1854" s="4">
        <f>MAX(Table16[[#This Row],[Blue Cross Outpatient Allowable Rate]:[WPPA Inc Outpatient Allowable Rate]])</f>
        <v>0</v>
      </c>
      <c r="L1854" s="4">
        <f>SUM(Table16[[#This Row],[Price]]*4.42)</f>
        <v>0</v>
      </c>
      <c r="M1854" s="4">
        <v>0</v>
      </c>
      <c r="N1854" s="4">
        <f>SUM(Table16[[#This Row],[ChargeID]]*0.76)</f>
        <v>0</v>
      </c>
      <c r="O1854" s="4">
        <f>SUM(Table16[[#This Row],[Price]]*0.95)</f>
        <v>0</v>
      </c>
      <c r="P1854" s="4">
        <f>SUM(Table16[[#This Row],[Price]]*0.8)</f>
        <v>0</v>
      </c>
      <c r="Q1854" s="4">
        <f>SUM(Table16[[#This Row],[Price]]*0.6)</f>
        <v>0</v>
      </c>
    </row>
    <row r="1855" spans="1:17" x14ac:dyDescent="0.25">
      <c r="A1855" t="s">
        <v>333</v>
      </c>
      <c r="B1855">
        <v>0</v>
      </c>
      <c r="C1855" t="s">
        <v>1685</v>
      </c>
      <c r="D1855">
        <v>636</v>
      </c>
      <c r="E1855" t="s">
        <v>345</v>
      </c>
      <c r="F1855" s="4">
        <v>0</v>
      </c>
      <c r="J1855" s="4">
        <f>MIN(Table16[[#This Row],[Medicare Outpatient Allowable Rate]:[WPPA Inc Outpatient Allowable Rate]])</f>
        <v>0</v>
      </c>
      <c r="K1855" s="4">
        <f>MAX(Table16[[#This Row],[Blue Cross Outpatient Allowable Rate]:[WPPA Inc Outpatient Allowable Rate]])</f>
        <v>0</v>
      </c>
      <c r="L1855" s="4">
        <f>SUM(Table16[[#This Row],[Price]]*4.42)</f>
        <v>0</v>
      </c>
      <c r="M1855" s="4">
        <v>0</v>
      </c>
      <c r="N1855" s="4">
        <f>SUM(Table16[[#This Row],[ChargeID]]*0.76)</f>
        <v>0</v>
      </c>
      <c r="O1855" s="4">
        <f>SUM(Table16[[#This Row],[Price]]*0.95)</f>
        <v>0</v>
      </c>
      <c r="P1855" s="4">
        <f>SUM(Table16[[#This Row],[Price]]*0.8)</f>
        <v>0</v>
      </c>
      <c r="Q1855" s="4">
        <f>SUM(Table16[[#This Row],[Price]]*0.6)</f>
        <v>0</v>
      </c>
    </row>
    <row r="1856" spans="1:17" x14ac:dyDescent="0.25">
      <c r="A1856" t="s">
        <v>333</v>
      </c>
      <c r="B1856">
        <v>0</v>
      </c>
      <c r="C1856" t="s">
        <v>1686</v>
      </c>
      <c r="D1856">
        <v>636</v>
      </c>
      <c r="E1856" t="s">
        <v>345</v>
      </c>
      <c r="F1856" s="4">
        <v>0</v>
      </c>
      <c r="J1856" s="4">
        <f>MIN(Table16[[#This Row],[Medicare Outpatient Allowable Rate]:[WPPA Inc Outpatient Allowable Rate]])</f>
        <v>0</v>
      </c>
      <c r="K1856" s="4">
        <f>MAX(Table16[[#This Row],[Blue Cross Outpatient Allowable Rate]:[WPPA Inc Outpatient Allowable Rate]])</f>
        <v>0</v>
      </c>
      <c r="L1856" s="4">
        <f>SUM(Table16[[#This Row],[Price]]*4.42)</f>
        <v>0</v>
      </c>
      <c r="M1856" s="4">
        <v>0</v>
      </c>
      <c r="N1856" s="4">
        <f>SUM(Table16[[#This Row],[ChargeID]]*0.76)</f>
        <v>0</v>
      </c>
      <c r="O1856" s="4">
        <f>SUM(Table16[[#This Row],[Price]]*0.95)</f>
        <v>0</v>
      </c>
      <c r="P1856" s="4">
        <f>SUM(Table16[[#This Row],[Price]]*0.8)</f>
        <v>0</v>
      </c>
      <c r="Q1856" s="4">
        <f>SUM(Table16[[#This Row],[Price]]*0.6)</f>
        <v>0</v>
      </c>
    </row>
    <row r="1857" spans="1:17" x14ac:dyDescent="0.25">
      <c r="A1857" t="s">
        <v>333</v>
      </c>
      <c r="B1857">
        <v>0</v>
      </c>
      <c r="C1857" t="s">
        <v>1687</v>
      </c>
      <c r="D1857">
        <v>636</v>
      </c>
      <c r="E1857" t="s">
        <v>345</v>
      </c>
      <c r="F1857" s="4">
        <v>0</v>
      </c>
      <c r="J1857" s="4">
        <f>MIN(Table16[[#This Row],[Medicare Outpatient Allowable Rate]:[WPPA Inc Outpatient Allowable Rate]])</f>
        <v>0</v>
      </c>
      <c r="K1857" s="4">
        <f>MAX(Table16[[#This Row],[Blue Cross Outpatient Allowable Rate]:[WPPA Inc Outpatient Allowable Rate]])</f>
        <v>0</v>
      </c>
      <c r="L1857" s="4">
        <f>SUM(Table16[[#This Row],[Price]]*4.42)</f>
        <v>0</v>
      </c>
      <c r="M1857" s="4">
        <v>0</v>
      </c>
      <c r="N1857" s="4">
        <f>SUM(Table16[[#This Row],[ChargeID]]*0.76)</f>
        <v>0</v>
      </c>
      <c r="O1857" s="4">
        <f>SUM(Table16[[#This Row],[Price]]*0.95)</f>
        <v>0</v>
      </c>
      <c r="P1857" s="4">
        <f>SUM(Table16[[#This Row],[Price]]*0.8)</f>
        <v>0</v>
      </c>
      <c r="Q1857" s="4">
        <f>SUM(Table16[[#This Row],[Price]]*0.6)</f>
        <v>0</v>
      </c>
    </row>
    <row r="1858" spans="1:17" x14ac:dyDescent="0.25">
      <c r="A1858" t="s">
        <v>333</v>
      </c>
      <c r="B1858">
        <v>0</v>
      </c>
      <c r="C1858" t="s">
        <v>796</v>
      </c>
      <c r="D1858">
        <v>636</v>
      </c>
      <c r="E1858" t="s">
        <v>426</v>
      </c>
      <c r="F1858" s="4">
        <v>0</v>
      </c>
      <c r="J1858" s="4">
        <f>MIN(Table16[[#This Row],[Medicare Outpatient Allowable Rate]:[WPPA Inc Outpatient Allowable Rate]])</f>
        <v>0</v>
      </c>
      <c r="K1858" s="4">
        <f>MAX(Table16[[#This Row],[Blue Cross Outpatient Allowable Rate]:[WPPA Inc Outpatient Allowable Rate]])</f>
        <v>0</v>
      </c>
      <c r="L1858" s="4">
        <f>SUM(Table16[[#This Row],[Price]]*4.42)</f>
        <v>0</v>
      </c>
      <c r="M1858" s="4">
        <v>0</v>
      </c>
      <c r="N1858" s="4">
        <f>SUM(Table16[[#This Row],[ChargeID]]*0.76)</f>
        <v>0</v>
      </c>
      <c r="O1858" s="4">
        <f>SUM(Table16[[#This Row],[Price]]*0.95)</f>
        <v>0</v>
      </c>
      <c r="P1858" s="4">
        <f>SUM(Table16[[#This Row],[Price]]*0.8)</f>
        <v>0</v>
      </c>
      <c r="Q1858" s="4">
        <f>SUM(Table16[[#This Row],[Price]]*0.6)</f>
        <v>0</v>
      </c>
    </row>
    <row r="1859" spans="1:17" x14ac:dyDescent="0.25">
      <c r="A1859" t="s">
        <v>333</v>
      </c>
      <c r="B1859">
        <v>0</v>
      </c>
      <c r="C1859" t="s">
        <v>527</v>
      </c>
      <c r="D1859">
        <v>636</v>
      </c>
      <c r="E1859" t="s">
        <v>345</v>
      </c>
      <c r="F1859" s="4">
        <v>0</v>
      </c>
      <c r="J1859" s="4">
        <f>MIN(Table16[[#This Row],[Medicare Outpatient Allowable Rate]:[WPPA Inc Outpatient Allowable Rate]])</f>
        <v>0</v>
      </c>
      <c r="K1859" s="4">
        <f>MAX(Table16[[#This Row],[Blue Cross Outpatient Allowable Rate]:[WPPA Inc Outpatient Allowable Rate]])</f>
        <v>0</v>
      </c>
      <c r="L1859" s="4">
        <f>SUM(Table16[[#This Row],[Price]]*4.42)</f>
        <v>0</v>
      </c>
      <c r="M1859" s="4">
        <v>0</v>
      </c>
      <c r="N1859" s="4">
        <f>SUM(Table16[[#This Row],[ChargeID]]*0.76)</f>
        <v>0</v>
      </c>
      <c r="O1859" s="4">
        <f>SUM(Table16[[#This Row],[Price]]*0.95)</f>
        <v>0</v>
      </c>
      <c r="P1859" s="4">
        <f>SUM(Table16[[#This Row],[Price]]*0.8)</f>
        <v>0</v>
      </c>
      <c r="Q1859" s="4">
        <f>SUM(Table16[[#This Row],[Price]]*0.6)</f>
        <v>0</v>
      </c>
    </row>
    <row r="1860" spans="1:17" x14ac:dyDescent="0.25">
      <c r="A1860" t="s">
        <v>333</v>
      </c>
      <c r="B1860">
        <v>0</v>
      </c>
      <c r="C1860" t="s">
        <v>1339</v>
      </c>
      <c r="D1860">
        <v>636</v>
      </c>
      <c r="E1860" t="s">
        <v>345</v>
      </c>
      <c r="F1860" s="4">
        <v>0</v>
      </c>
      <c r="J1860" s="4">
        <f>MIN(Table16[[#This Row],[Medicare Outpatient Allowable Rate]:[WPPA Inc Outpatient Allowable Rate]])</f>
        <v>0</v>
      </c>
      <c r="K1860" s="4">
        <f>MAX(Table16[[#This Row],[Blue Cross Outpatient Allowable Rate]:[WPPA Inc Outpatient Allowable Rate]])</f>
        <v>0</v>
      </c>
      <c r="L1860" s="4">
        <f>SUM(Table16[[#This Row],[Price]]*4.42)</f>
        <v>0</v>
      </c>
      <c r="M1860" s="4">
        <v>0</v>
      </c>
      <c r="N1860" s="4">
        <f>SUM(Table16[[#This Row],[ChargeID]]*0.76)</f>
        <v>0</v>
      </c>
      <c r="O1860" s="4">
        <f>SUM(Table16[[#This Row],[Price]]*0.95)</f>
        <v>0</v>
      </c>
      <c r="P1860" s="4">
        <f>SUM(Table16[[#This Row],[Price]]*0.8)</f>
        <v>0</v>
      </c>
      <c r="Q1860" s="4">
        <f>SUM(Table16[[#This Row],[Price]]*0.6)</f>
        <v>0</v>
      </c>
    </row>
    <row r="1861" spans="1:17" x14ac:dyDescent="0.25">
      <c r="A1861" t="s">
        <v>333</v>
      </c>
      <c r="B1861">
        <v>0</v>
      </c>
      <c r="C1861" t="s">
        <v>1403</v>
      </c>
      <c r="D1861">
        <v>636</v>
      </c>
      <c r="E1861" t="s">
        <v>345</v>
      </c>
      <c r="F1861" s="4">
        <v>0</v>
      </c>
      <c r="J1861" s="4">
        <f>MIN(Table16[[#This Row],[Medicare Outpatient Allowable Rate]:[WPPA Inc Outpatient Allowable Rate]])</f>
        <v>0</v>
      </c>
      <c r="K1861" s="4">
        <f>MAX(Table16[[#This Row],[Blue Cross Outpatient Allowable Rate]:[WPPA Inc Outpatient Allowable Rate]])</f>
        <v>0</v>
      </c>
      <c r="L1861" s="4">
        <f>SUM(Table16[[#This Row],[Price]]*4.42)</f>
        <v>0</v>
      </c>
      <c r="M1861" s="4">
        <v>0</v>
      </c>
      <c r="N1861" s="4">
        <f>SUM(Table16[[#This Row],[ChargeID]]*0.76)</f>
        <v>0</v>
      </c>
      <c r="O1861" s="4">
        <f>SUM(Table16[[#This Row],[Price]]*0.95)</f>
        <v>0</v>
      </c>
      <c r="P1861" s="4">
        <f>SUM(Table16[[#This Row],[Price]]*0.8)</f>
        <v>0</v>
      </c>
      <c r="Q1861" s="4">
        <f>SUM(Table16[[#This Row],[Price]]*0.6)</f>
        <v>0</v>
      </c>
    </row>
    <row r="1862" spans="1:17" x14ac:dyDescent="0.25">
      <c r="A1862" t="s">
        <v>333</v>
      </c>
      <c r="B1862">
        <v>0</v>
      </c>
      <c r="C1862" t="s">
        <v>518</v>
      </c>
      <c r="D1862">
        <v>636</v>
      </c>
      <c r="E1862" t="s">
        <v>365</v>
      </c>
      <c r="F1862" s="4">
        <v>0</v>
      </c>
      <c r="J1862" s="4">
        <f>MIN(Table16[[#This Row],[Medicare Outpatient Allowable Rate]:[WPPA Inc Outpatient Allowable Rate]])</f>
        <v>0</v>
      </c>
      <c r="K1862" s="4">
        <f>MAX(Table16[[#This Row],[Blue Cross Outpatient Allowable Rate]:[WPPA Inc Outpatient Allowable Rate]])</f>
        <v>0</v>
      </c>
      <c r="L1862" s="4">
        <f>SUM(Table16[[#This Row],[Price]]*4.42)</f>
        <v>0</v>
      </c>
      <c r="M1862" s="4">
        <v>0</v>
      </c>
      <c r="N1862" s="4">
        <f>SUM(Table16[[#This Row],[ChargeID]]*0.76)</f>
        <v>0</v>
      </c>
      <c r="O1862" s="4">
        <f>SUM(Table16[[#This Row],[Price]]*0.95)</f>
        <v>0</v>
      </c>
      <c r="P1862" s="4">
        <f>SUM(Table16[[#This Row],[Price]]*0.8)</f>
        <v>0</v>
      </c>
      <c r="Q1862" s="4">
        <f>SUM(Table16[[#This Row],[Price]]*0.6)</f>
        <v>0</v>
      </c>
    </row>
    <row r="1863" spans="1:17" x14ac:dyDescent="0.25">
      <c r="A1863" t="s">
        <v>333</v>
      </c>
      <c r="B1863">
        <v>0</v>
      </c>
      <c r="C1863" t="s">
        <v>1688</v>
      </c>
      <c r="D1863">
        <v>636</v>
      </c>
      <c r="E1863" t="s">
        <v>345</v>
      </c>
      <c r="F1863" s="4">
        <v>0</v>
      </c>
      <c r="J1863" s="4">
        <f>MIN(Table16[[#This Row],[Medicare Outpatient Allowable Rate]:[WPPA Inc Outpatient Allowable Rate]])</f>
        <v>0</v>
      </c>
      <c r="K1863" s="4">
        <f>MAX(Table16[[#This Row],[Blue Cross Outpatient Allowable Rate]:[WPPA Inc Outpatient Allowable Rate]])</f>
        <v>0</v>
      </c>
      <c r="L1863" s="4">
        <f>SUM(Table16[[#This Row],[Price]]*4.42)</f>
        <v>0</v>
      </c>
      <c r="M1863" s="4">
        <v>0</v>
      </c>
      <c r="N1863" s="4">
        <f>SUM(Table16[[#This Row],[ChargeID]]*0.76)</f>
        <v>0</v>
      </c>
      <c r="O1863" s="4">
        <f>SUM(Table16[[#This Row],[Price]]*0.95)</f>
        <v>0</v>
      </c>
      <c r="P1863" s="4">
        <f>SUM(Table16[[#This Row],[Price]]*0.8)</f>
        <v>0</v>
      </c>
      <c r="Q1863" s="4">
        <f>SUM(Table16[[#This Row],[Price]]*0.6)</f>
        <v>0</v>
      </c>
    </row>
    <row r="1864" spans="1:17" x14ac:dyDescent="0.25">
      <c r="A1864" t="s">
        <v>333</v>
      </c>
      <c r="B1864">
        <v>0</v>
      </c>
      <c r="C1864" t="s">
        <v>425</v>
      </c>
      <c r="D1864">
        <v>636</v>
      </c>
      <c r="E1864" t="s">
        <v>426</v>
      </c>
      <c r="F1864" s="4">
        <v>0</v>
      </c>
      <c r="J1864" s="4">
        <f>MIN(Table16[[#This Row],[Medicare Outpatient Allowable Rate]:[WPPA Inc Outpatient Allowable Rate]])</f>
        <v>0</v>
      </c>
      <c r="K1864" s="4">
        <f>MAX(Table16[[#This Row],[Blue Cross Outpatient Allowable Rate]:[WPPA Inc Outpatient Allowable Rate]])</f>
        <v>0</v>
      </c>
      <c r="L1864" s="4">
        <f>SUM(Table16[[#This Row],[Price]]*4.42)</f>
        <v>0</v>
      </c>
      <c r="M1864" s="4">
        <v>0</v>
      </c>
      <c r="N1864" s="4">
        <f>SUM(Table16[[#This Row],[ChargeID]]*0.76)</f>
        <v>0</v>
      </c>
      <c r="O1864" s="4">
        <f>SUM(Table16[[#This Row],[Price]]*0.95)</f>
        <v>0</v>
      </c>
      <c r="P1864" s="4">
        <f>SUM(Table16[[#This Row],[Price]]*0.8)</f>
        <v>0</v>
      </c>
      <c r="Q1864" s="4">
        <f>SUM(Table16[[#This Row],[Price]]*0.6)</f>
        <v>0</v>
      </c>
    </row>
    <row r="1865" spans="1:17" x14ac:dyDescent="0.25">
      <c r="A1865" t="s">
        <v>333</v>
      </c>
      <c r="B1865">
        <v>0</v>
      </c>
      <c r="C1865" t="s">
        <v>595</v>
      </c>
      <c r="D1865">
        <v>636</v>
      </c>
      <c r="E1865" t="s">
        <v>345</v>
      </c>
      <c r="F1865" s="4">
        <v>0</v>
      </c>
      <c r="J1865" s="4">
        <f>MIN(Table16[[#This Row],[Medicare Outpatient Allowable Rate]:[WPPA Inc Outpatient Allowable Rate]])</f>
        <v>0</v>
      </c>
      <c r="K1865" s="4">
        <f>MAX(Table16[[#This Row],[Blue Cross Outpatient Allowable Rate]:[WPPA Inc Outpatient Allowable Rate]])</f>
        <v>0</v>
      </c>
      <c r="L1865" s="4">
        <f>SUM(Table16[[#This Row],[Price]]*4.42)</f>
        <v>0</v>
      </c>
      <c r="M1865" s="4">
        <v>0</v>
      </c>
      <c r="N1865" s="4">
        <f>SUM(Table16[[#This Row],[ChargeID]]*0.76)</f>
        <v>0</v>
      </c>
      <c r="O1865" s="4">
        <f>SUM(Table16[[#This Row],[Price]]*0.95)</f>
        <v>0</v>
      </c>
      <c r="P1865" s="4">
        <f>SUM(Table16[[#This Row],[Price]]*0.8)</f>
        <v>0</v>
      </c>
      <c r="Q1865" s="4">
        <f>SUM(Table16[[#This Row],[Price]]*0.6)</f>
        <v>0</v>
      </c>
    </row>
    <row r="1866" spans="1:17" x14ac:dyDescent="0.25">
      <c r="A1866" t="s">
        <v>333</v>
      </c>
      <c r="B1866">
        <v>0</v>
      </c>
      <c r="C1866" t="s">
        <v>1689</v>
      </c>
      <c r="D1866">
        <v>636</v>
      </c>
      <c r="E1866" t="s">
        <v>345</v>
      </c>
      <c r="F1866" s="4">
        <v>0</v>
      </c>
      <c r="J1866" s="4">
        <f>MIN(Table16[[#This Row],[Medicare Outpatient Allowable Rate]:[WPPA Inc Outpatient Allowable Rate]])</f>
        <v>0</v>
      </c>
      <c r="K1866" s="4">
        <f>MAX(Table16[[#This Row],[Blue Cross Outpatient Allowable Rate]:[WPPA Inc Outpatient Allowable Rate]])</f>
        <v>0</v>
      </c>
      <c r="L1866" s="4">
        <f>SUM(Table16[[#This Row],[Price]]*4.42)</f>
        <v>0</v>
      </c>
      <c r="M1866" s="4">
        <v>0</v>
      </c>
      <c r="N1866" s="4">
        <f>SUM(Table16[[#This Row],[ChargeID]]*0.76)</f>
        <v>0</v>
      </c>
      <c r="O1866" s="4">
        <f>SUM(Table16[[#This Row],[Price]]*0.95)</f>
        <v>0</v>
      </c>
      <c r="P1866" s="4">
        <f>SUM(Table16[[#This Row],[Price]]*0.8)</f>
        <v>0</v>
      </c>
      <c r="Q1866" s="4">
        <f>SUM(Table16[[#This Row],[Price]]*0.6)</f>
        <v>0</v>
      </c>
    </row>
    <row r="1867" spans="1:17" x14ac:dyDescent="0.25">
      <c r="A1867" t="s">
        <v>333</v>
      </c>
      <c r="B1867">
        <v>0</v>
      </c>
      <c r="C1867" t="s">
        <v>1204</v>
      </c>
      <c r="D1867">
        <v>636</v>
      </c>
      <c r="E1867" t="s">
        <v>345</v>
      </c>
      <c r="F1867" s="4">
        <v>0</v>
      </c>
      <c r="J1867" s="4">
        <f>MIN(Table16[[#This Row],[Medicare Outpatient Allowable Rate]:[WPPA Inc Outpatient Allowable Rate]])</f>
        <v>0</v>
      </c>
      <c r="K1867" s="4">
        <f>MAX(Table16[[#This Row],[Blue Cross Outpatient Allowable Rate]:[WPPA Inc Outpatient Allowable Rate]])</f>
        <v>0</v>
      </c>
      <c r="L1867" s="4">
        <f>SUM(Table16[[#This Row],[Price]]*4.42)</f>
        <v>0</v>
      </c>
      <c r="M1867" s="4">
        <v>0</v>
      </c>
      <c r="N1867" s="4">
        <f>SUM(Table16[[#This Row],[ChargeID]]*0.76)</f>
        <v>0</v>
      </c>
      <c r="O1867" s="4">
        <f>SUM(Table16[[#This Row],[Price]]*0.95)</f>
        <v>0</v>
      </c>
      <c r="P1867" s="4">
        <f>SUM(Table16[[#This Row],[Price]]*0.8)</f>
        <v>0</v>
      </c>
      <c r="Q1867" s="4">
        <f>SUM(Table16[[#This Row],[Price]]*0.6)</f>
        <v>0</v>
      </c>
    </row>
    <row r="1868" spans="1:17" x14ac:dyDescent="0.25">
      <c r="A1868" t="s">
        <v>333</v>
      </c>
      <c r="B1868">
        <v>0</v>
      </c>
      <c r="C1868" t="s">
        <v>1490</v>
      </c>
      <c r="D1868">
        <v>636</v>
      </c>
      <c r="E1868" t="s">
        <v>353</v>
      </c>
      <c r="F1868" s="4">
        <v>0</v>
      </c>
      <c r="J1868" s="4">
        <f>MIN(Table16[[#This Row],[Medicare Outpatient Allowable Rate]:[WPPA Inc Outpatient Allowable Rate]])</f>
        <v>0</v>
      </c>
      <c r="K1868" s="4">
        <f>MAX(Table16[[#This Row],[Blue Cross Outpatient Allowable Rate]:[WPPA Inc Outpatient Allowable Rate]])</f>
        <v>0</v>
      </c>
      <c r="L1868" s="4">
        <f>SUM(Table16[[#This Row],[Price]]*4.42)</f>
        <v>0</v>
      </c>
      <c r="M1868" s="4">
        <v>0</v>
      </c>
      <c r="N1868" s="4">
        <f>SUM(Table16[[#This Row],[ChargeID]]*0.76)</f>
        <v>0</v>
      </c>
      <c r="O1868" s="4">
        <f>SUM(Table16[[#This Row],[Price]]*0.95)</f>
        <v>0</v>
      </c>
      <c r="P1868" s="4">
        <f>SUM(Table16[[#This Row],[Price]]*0.8)</f>
        <v>0</v>
      </c>
      <c r="Q1868" s="4">
        <f>SUM(Table16[[#This Row],[Price]]*0.6)</f>
        <v>0</v>
      </c>
    </row>
    <row r="1869" spans="1:17" x14ac:dyDescent="0.25">
      <c r="A1869" t="s">
        <v>333</v>
      </c>
      <c r="B1869">
        <v>0</v>
      </c>
      <c r="C1869" t="s">
        <v>1690</v>
      </c>
      <c r="D1869">
        <v>636</v>
      </c>
      <c r="E1869" t="s">
        <v>345</v>
      </c>
      <c r="F1869" s="4">
        <v>0</v>
      </c>
      <c r="J1869" s="4">
        <f>MIN(Table16[[#This Row],[Medicare Outpatient Allowable Rate]:[WPPA Inc Outpatient Allowable Rate]])</f>
        <v>0</v>
      </c>
      <c r="K1869" s="4">
        <f>MAX(Table16[[#This Row],[Blue Cross Outpatient Allowable Rate]:[WPPA Inc Outpatient Allowable Rate]])</f>
        <v>0</v>
      </c>
      <c r="L1869" s="4">
        <f>SUM(Table16[[#This Row],[Price]]*4.42)</f>
        <v>0</v>
      </c>
      <c r="M1869" s="4">
        <v>0</v>
      </c>
      <c r="N1869" s="4">
        <f>SUM(Table16[[#This Row],[ChargeID]]*0.76)</f>
        <v>0</v>
      </c>
      <c r="O1869" s="4">
        <f>SUM(Table16[[#This Row],[Price]]*0.95)</f>
        <v>0</v>
      </c>
      <c r="P1869" s="4">
        <f>SUM(Table16[[#This Row],[Price]]*0.8)</f>
        <v>0</v>
      </c>
      <c r="Q1869" s="4">
        <f>SUM(Table16[[#This Row],[Price]]*0.6)</f>
        <v>0</v>
      </c>
    </row>
    <row r="1870" spans="1:17" x14ac:dyDescent="0.25">
      <c r="A1870" t="s">
        <v>333</v>
      </c>
      <c r="B1870">
        <v>0</v>
      </c>
      <c r="C1870" t="s">
        <v>459</v>
      </c>
      <c r="D1870">
        <v>636</v>
      </c>
      <c r="E1870" t="s">
        <v>365</v>
      </c>
      <c r="F1870" s="4">
        <v>0</v>
      </c>
      <c r="J1870" s="4">
        <f>MIN(Table16[[#This Row],[Medicare Outpatient Allowable Rate]:[WPPA Inc Outpatient Allowable Rate]])</f>
        <v>0</v>
      </c>
      <c r="K1870" s="4">
        <f>MAX(Table16[[#This Row],[Blue Cross Outpatient Allowable Rate]:[WPPA Inc Outpatient Allowable Rate]])</f>
        <v>0</v>
      </c>
      <c r="L1870" s="4">
        <f>SUM(Table16[[#This Row],[Price]]*4.42)</f>
        <v>0</v>
      </c>
      <c r="M1870" s="4">
        <v>0</v>
      </c>
      <c r="N1870" s="4">
        <f>SUM(Table16[[#This Row],[ChargeID]]*0.76)</f>
        <v>0</v>
      </c>
      <c r="O1870" s="4">
        <f>SUM(Table16[[#This Row],[Price]]*0.95)</f>
        <v>0</v>
      </c>
      <c r="P1870" s="4">
        <f>SUM(Table16[[#This Row],[Price]]*0.8)</f>
        <v>0</v>
      </c>
      <c r="Q1870" s="4">
        <f>SUM(Table16[[#This Row],[Price]]*0.6)</f>
        <v>0</v>
      </c>
    </row>
    <row r="1871" spans="1:17" x14ac:dyDescent="0.25">
      <c r="A1871" t="s">
        <v>333</v>
      </c>
      <c r="B1871">
        <v>0</v>
      </c>
      <c r="C1871" t="s">
        <v>476</v>
      </c>
      <c r="D1871">
        <v>636</v>
      </c>
      <c r="E1871" t="s">
        <v>345</v>
      </c>
      <c r="F1871" s="4">
        <v>0</v>
      </c>
      <c r="J1871" s="4">
        <f>MIN(Table16[[#This Row],[Medicare Outpatient Allowable Rate]:[WPPA Inc Outpatient Allowable Rate]])</f>
        <v>0</v>
      </c>
      <c r="K1871" s="4">
        <f>MAX(Table16[[#This Row],[Blue Cross Outpatient Allowable Rate]:[WPPA Inc Outpatient Allowable Rate]])</f>
        <v>0</v>
      </c>
      <c r="L1871" s="4">
        <f>SUM(Table16[[#This Row],[Price]]*4.42)</f>
        <v>0</v>
      </c>
      <c r="M1871" s="4">
        <v>0</v>
      </c>
      <c r="N1871" s="4">
        <f>SUM(Table16[[#This Row],[ChargeID]]*0.76)</f>
        <v>0</v>
      </c>
      <c r="O1871" s="4">
        <f>SUM(Table16[[#This Row],[Price]]*0.95)</f>
        <v>0</v>
      </c>
      <c r="P1871" s="4">
        <f>SUM(Table16[[#This Row],[Price]]*0.8)</f>
        <v>0</v>
      </c>
      <c r="Q1871" s="4">
        <f>SUM(Table16[[#This Row],[Price]]*0.6)</f>
        <v>0</v>
      </c>
    </row>
    <row r="1872" spans="1:17" x14ac:dyDescent="0.25">
      <c r="A1872" t="s">
        <v>333</v>
      </c>
      <c r="B1872">
        <v>0</v>
      </c>
      <c r="C1872" t="s">
        <v>1691</v>
      </c>
      <c r="D1872">
        <v>636</v>
      </c>
      <c r="E1872" t="s">
        <v>353</v>
      </c>
      <c r="F1872" s="4">
        <v>0</v>
      </c>
      <c r="J1872" s="4">
        <f>MIN(Table16[[#This Row],[Medicare Outpatient Allowable Rate]:[WPPA Inc Outpatient Allowable Rate]])</f>
        <v>0</v>
      </c>
      <c r="K1872" s="4">
        <f>MAX(Table16[[#This Row],[Blue Cross Outpatient Allowable Rate]:[WPPA Inc Outpatient Allowable Rate]])</f>
        <v>0</v>
      </c>
      <c r="L1872" s="4">
        <f>SUM(Table16[[#This Row],[Price]]*4.42)</f>
        <v>0</v>
      </c>
      <c r="M1872" s="4">
        <v>0</v>
      </c>
      <c r="N1872" s="4">
        <f>SUM(Table16[[#This Row],[ChargeID]]*0.76)</f>
        <v>0</v>
      </c>
      <c r="O1872" s="4">
        <f>SUM(Table16[[#This Row],[Price]]*0.95)</f>
        <v>0</v>
      </c>
      <c r="P1872" s="4">
        <f>SUM(Table16[[#This Row],[Price]]*0.8)</f>
        <v>0</v>
      </c>
      <c r="Q1872" s="4">
        <f>SUM(Table16[[#This Row],[Price]]*0.6)</f>
        <v>0</v>
      </c>
    </row>
    <row r="1873" spans="1:17" x14ac:dyDescent="0.25">
      <c r="A1873" t="s">
        <v>333</v>
      </c>
      <c r="B1873">
        <v>0</v>
      </c>
      <c r="C1873" t="s">
        <v>408</v>
      </c>
      <c r="D1873">
        <v>636</v>
      </c>
      <c r="E1873" t="s">
        <v>345</v>
      </c>
      <c r="F1873" s="4">
        <v>0</v>
      </c>
      <c r="J1873" s="4">
        <f>MIN(Table16[[#This Row],[Medicare Outpatient Allowable Rate]:[WPPA Inc Outpatient Allowable Rate]])</f>
        <v>0</v>
      </c>
      <c r="K1873" s="4">
        <f>MAX(Table16[[#This Row],[Blue Cross Outpatient Allowable Rate]:[WPPA Inc Outpatient Allowable Rate]])</f>
        <v>0</v>
      </c>
      <c r="L1873" s="4">
        <f>SUM(Table16[[#This Row],[Price]]*4.42)</f>
        <v>0</v>
      </c>
      <c r="M1873" s="4">
        <v>0</v>
      </c>
      <c r="N1873" s="4">
        <f>SUM(Table16[[#This Row],[ChargeID]]*0.76)</f>
        <v>0</v>
      </c>
      <c r="O1873" s="4">
        <f>SUM(Table16[[#This Row],[Price]]*0.95)</f>
        <v>0</v>
      </c>
      <c r="P1873" s="4">
        <f>SUM(Table16[[#This Row],[Price]]*0.8)</f>
        <v>0</v>
      </c>
      <c r="Q1873" s="4">
        <f>SUM(Table16[[#This Row],[Price]]*0.6)</f>
        <v>0</v>
      </c>
    </row>
    <row r="1874" spans="1:17" x14ac:dyDescent="0.25">
      <c r="A1874" t="s">
        <v>333</v>
      </c>
      <c r="B1874">
        <v>0</v>
      </c>
      <c r="C1874" t="s">
        <v>1692</v>
      </c>
      <c r="D1874">
        <v>636</v>
      </c>
      <c r="E1874" t="s">
        <v>335</v>
      </c>
      <c r="F1874" s="4">
        <v>0</v>
      </c>
      <c r="J1874" s="4">
        <f>MIN(Table16[[#This Row],[Medicare Outpatient Allowable Rate]:[WPPA Inc Outpatient Allowable Rate]])</f>
        <v>0</v>
      </c>
      <c r="K1874" s="4">
        <f>MAX(Table16[[#This Row],[Blue Cross Outpatient Allowable Rate]:[WPPA Inc Outpatient Allowable Rate]])</f>
        <v>0</v>
      </c>
      <c r="L1874" s="4">
        <f>SUM(Table16[[#This Row],[Price]]*4.42)</f>
        <v>0</v>
      </c>
      <c r="M1874" s="4">
        <v>0</v>
      </c>
      <c r="N1874" s="4">
        <f>SUM(Table16[[#This Row],[ChargeID]]*0.76)</f>
        <v>0</v>
      </c>
      <c r="O1874" s="4">
        <f>SUM(Table16[[#This Row],[Price]]*0.95)</f>
        <v>0</v>
      </c>
      <c r="P1874" s="4">
        <f>SUM(Table16[[#This Row],[Price]]*0.8)</f>
        <v>0</v>
      </c>
      <c r="Q1874" s="4">
        <f>SUM(Table16[[#This Row],[Price]]*0.6)</f>
        <v>0</v>
      </c>
    </row>
    <row r="1875" spans="1:17" x14ac:dyDescent="0.25">
      <c r="A1875" t="s">
        <v>333</v>
      </c>
      <c r="B1875">
        <v>0</v>
      </c>
      <c r="C1875" t="s">
        <v>1693</v>
      </c>
      <c r="D1875">
        <v>636</v>
      </c>
      <c r="E1875" t="s">
        <v>365</v>
      </c>
      <c r="F1875" s="4">
        <v>0</v>
      </c>
      <c r="J1875" s="4">
        <f>MIN(Table16[[#This Row],[Medicare Outpatient Allowable Rate]:[WPPA Inc Outpatient Allowable Rate]])</f>
        <v>0</v>
      </c>
      <c r="K1875" s="4">
        <f>MAX(Table16[[#This Row],[Blue Cross Outpatient Allowable Rate]:[WPPA Inc Outpatient Allowable Rate]])</f>
        <v>0</v>
      </c>
      <c r="L1875" s="4">
        <f>SUM(Table16[[#This Row],[Price]]*4.42)</f>
        <v>0</v>
      </c>
      <c r="M1875" s="4">
        <v>0</v>
      </c>
      <c r="N1875" s="4">
        <f>SUM(Table16[[#This Row],[ChargeID]]*0.76)</f>
        <v>0</v>
      </c>
      <c r="O1875" s="4">
        <f>SUM(Table16[[#This Row],[Price]]*0.95)</f>
        <v>0</v>
      </c>
      <c r="P1875" s="4">
        <f>SUM(Table16[[#This Row],[Price]]*0.8)</f>
        <v>0</v>
      </c>
      <c r="Q1875" s="4">
        <f>SUM(Table16[[#This Row],[Price]]*0.6)</f>
        <v>0</v>
      </c>
    </row>
    <row r="1876" spans="1:17" x14ac:dyDescent="0.25">
      <c r="A1876" t="s">
        <v>333</v>
      </c>
      <c r="B1876">
        <v>0</v>
      </c>
      <c r="C1876" t="s">
        <v>1694</v>
      </c>
      <c r="D1876">
        <v>636</v>
      </c>
      <c r="E1876" t="s">
        <v>356</v>
      </c>
      <c r="F1876" s="4">
        <v>0</v>
      </c>
      <c r="J1876" s="4">
        <f>MIN(Table16[[#This Row],[Medicare Outpatient Allowable Rate]:[WPPA Inc Outpatient Allowable Rate]])</f>
        <v>0</v>
      </c>
      <c r="K1876" s="4">
        <f>MAX(Table16[[#This Row],[Blue Cross Outpatient Allowable Rate]:[WPPA Inc Outpatient Allowable Rate]])</f>
        <v>0</v>
      </c>
      <c r="L1876" s="4">
        <f>SUM(Table16[[#This Row],[Price]]*4.42)</f>
        <v>0</v>
      </c>
      <c r="M1876" s="4">
        <v>0</v>
      </c>
      <c r="N1876" s="4">
        <f>SUM(Table16[[#This Row],[ChargeID]]*0.76)</f>
        <v>0</v>
      </c>
      <c r="O1876" s="4">
        <f>SUM(Table16[[#This Row],[Price]]*0.95)</f>
        <v>0</v>
      </c>
      <c r="P1876" s="4">
        <f>SUM(Table16[[#This Row],[Price]]*0.8)</f>
        <v>0</v>
      </c>
      <c r="Q1876" s="4">
        <f>SUM(Table16[[#This Row],[Price]]*0.6)</f>
        <v>0</v>
      </c>
    </row>
    <row r="1877" spans="1:17" x14ac:dyDescent="0.25">
      <c r="A1877" t="s">
        <v>333</v>
      </c>
      <c r="B1877">
        <v>0</v>
      </c>
      <c r="C1877" t="s">
        <v>1695</v>
      </c>
      <c r="D1877">
        <v>636</v>
      </c>
      <c r="E1877" t="s">
        <v>426</v>
      </c>
      <c r="F1877" s="4">
        <v>0</v>
      </c>
      <c r="J1877" s="4">
        <f>MIN(Table16[[#This Row],[Medicare Outpatient Allowable Rate]:[WPPA Inc Outpatient Allowable Rate]])</f>
        <v>0</v>
      </c>
      <c r="K1877" s="4">
        <f>MAX(Table16[[#This Row],[Blue Cross Outpatient Allowable Rate]:[WPPA Inc Outpatient Allowable Rate]])</f>
        <v>0</v>
      </c>
      <c r="L1877" s="4">
        <f>SUM(Table16[[#This Row],[Price]]*4.42)</f>
        <v>0</v>
      </c>
      <c r="M1877" s="4">
        <v>0</v>
      </c>
      <c r="N1877" s="4">
        <f>SUM(Table16[[#This Row],[ChargeID]]*0.76)</f>
        <v>0</v>
      </c>
      <c r="O1877" s="4">
        <f>SUM(Table16[[#This Row],[Price]]*0.95)</f>
        <v>0</v>
      </c>
      <c r="P1877" s="4">
        <f>SUM(Table16[[#This Row],[Price]]*0.8)</f>
        <v>0</v>
      </c>
      <c r="Q1877" s="4">
        <f>SUM(Table16[[#This Row],[Price]]*0.6)</f>
        <v>0</v>
      </c>
    </row>
    <row r="1878" spans="1:17" x14ac:dyDescent="0.25">
      <c r="A1878" t="s">
        <v>333</v>
      </c>
      <c r="B1878">
        <v>0</v>
      </c>
      <c r="C1878" t="s">
        <v>1696</v>
      </c>
      <c r="D1878">
        <v>636</v>
      </c>
      <c r="E1878" t="s">
        <v>345</v>
      </c>
      <c r="F1878" s="4">
        <v>0</v>
      </c>
      <c r="J1878" s="4">
        <f>MIN(Table16[[#This Row],[Medicare Outpatient Allowable Rate]:[WPPA Inc Outpatient Allowable Rate]])</f>
        <v>0</v>
      </c>
      <c r="K1878" s="4">
        <f>MAX(Table16[[#This Row],[Blue Cross Outpatient Allowable Rate]:[WPPA Inc Outpatient Allowable Rate]])</f>
        <v>0</v>
      </c>
      <c r="L1878" s="4">
        <f>SUM(Table16[[#This Row],[Price]]*4.42)</f>
        <v>0</v>
      </c>
      <c r="M1878" s="4">
        <v>0</v>
      </c>
      <c r="N1878" s="4">
        <f>SUM(Table16[[#This Row],[ChargeID]]*0.76)</f>
        <v>0</v>
      </c>
      <c r="O1878" s="4">
        <f>SUM(Table16[[#This Row],[Price]]*0.95)</f>
        <v>0</v>
      </c>
      <c r="P1878" s="4">
        <f>SUM(Table16[[#This Row],[Price]]*0.8)</f>
        <v>0</v>
      </c>
      <c r="Q1878" s="4">
        <f>SUM(Table16[[#This Row],[Price]]*0.6)</f>
        <v>0</v>
      </c>
    </row>
    <row r="1879" spans="1:17" x14ac:dyDescent="0.25">
      <c r="A1879" t="s">
        <v>333</v>
      </c>
      <c r="B1879">
        <v>0</v>
      </c>
      <c r="C1879" t="s">
        <v>1697</v>
      </c>
      <c r="D1879">
        <v>636</v>
      </c>
      <c r="E1879" t="s">
        <v>345</v>
      </c>
      <c r="F1879" s="4">
        <v>0</v>
      </c>
      <c r="J1879" s="4">
        <f>MIN(Table16[[#This Row],[Medicare Outpatient Allowable Rate]:[WPPA Inc Outpatient Allowable Rate]])</f>
        <v>0</v>
      </c>
      <c r="K1879" s="4">
        <f>MAX(Table16[[#This Row],[Blue Cross Outpatient Allowable Rate]:[WPPA Inc Outpatient Allowable Rate]])</f>
        <v>0</v>
      </c>
      <c r="L1879" s="4">
        <f>SUM(Table16[[#This Row],[Price]]*4.42)</f>
        <v>0</v>
      </c>
      <c r="M1879" s="4">
        <v>0</v>
      </c>
      <c r="N1879" s="4">
        <f>SUM(Table16[[#This Row],[ChargeID]]*0.76)</f>
        <v>0</v>
      </c>
      <c r="O1879" s="4">
        <f>SUM(Table16[[#This Row],[Price]]*0.95)</f>
        <v>0</v>
      </c>
      <c r="P1879" s="4">
        <f>SUM(Table16[[#This Row],[Price]]*0.8)</f>
        <v>0</v>
      </c>
      <c r="Q1879" s="4">
        <f>SUM(Table16[[#This Row],[Price]]*0.6)</f>
        <v>0</v>
      </c>
    </row>
    <row r="1880" spans="1:17" x14ac:dyDescent="0.25">
      <c r="A1880" t="s">
        <v>333</v>
      </c>
      <c r="B1880">
        <v>0</v>
      </c>
      <c r="C1880" t="s">
        <v>990</v>
      </c>
      <c r="D1880">
        <v>636</v>
      </c>
      <c r="E1880" t="s">
        <v>345</v>
      </c>
      <c r="F1880" s="4">
        <v>0</v>
      </c>
      <c r="J1880" s="4">
        <f>MIN(Table16[[#This Row],[Medicare Outpatient Allowable Rate]:[WPPA Inc Outpatient Allowable Rate]])</f>
        <v>0</v>
      </c>
      <c r="K1880" s="4">
        <f>MAX(Table16[[#This Row],[Blue Cross Outpatient Allowable Rate]:[WPPA Inc Outpatient Allowable Rate]])</f>
        <v>0</v>
      </c>
      <c r="L1880" s="4">
        <f>SUM(Table16[[#This Row],[Price]]*4.42)</f>
        <v>0</v>
      </c>
      <c r="M1880" s="4">
        <v>0</v>
      </c>
      <c r="N1880" s="4">
        <f>SUM(Table16[[#This Row],[ChargeID]]*0.76)</f>
        <v>0</v>
      </c>
      <c r="O1880" s="4">
        <f>SUM(Table16[[#This Row],[Price]]*0.95)</f>
        <v>0</v>
      </c>
      <c r="P1880" s="4">
        <f>SUM(Table16[[#This Row],[Price]]*0.8)</f>
        <v>0</v>
      </c>
      <c r="Q1880" s="4">
        <f>SUM(Table16[[#This Row],[Price]]*0.6)</f>
        <v>0</v>
      </c>
    </row>
    <row r="1881" spans="1:17" x14ac:dyDescent="0.25">
      <c r="A1881" t="s">
        <v>333</v>
      </c>
      <c r="B1881">
        <v>0</v>
      </c>
      <c r="C1881" t="s">
        <v>498</v>
      </c>
      <c r="D1881">
        <v>636</v>
      </c>
      <c r="E1881" t="s">
        <v>345</v>
      </c>
      <c r="F1881" s="4">
        <v>0</v>
      </c>
      <c r="J1881" s="4">
        <f>MIN(Table16[[#This Row],[Medicare Outpatient Allowable Rate]:[WPPA Inc Outpatient Allowable Rate]])</f>
        <v>0</v>
      </c>
      <c r="K1881" s="4">
        <f>MAX(Table16[[#This Row],[Blue Cross Outpatient Allowable Rate]:[WPPA Inc Outpatient Allowable Rate]])</f>
        <v>0</v>
      </c>
      <c r="L1881" s="4">
        <f>SUM(Table16[[#This Row],[Price]]*4.42)</f>
        <v>0</v>
      </c>
      <c r="M1881" s="4">
        <v>0</v>
      </c>
      <c r="N1881" s="4">
        <f>SUM(Table16[[#This Row],[ChargeID]]*0.76)</f>
        <v>0</v>
      </c>
      <c r="O1881" s="4">
        <f>SUM(Table16[[#This Row],[Price]]*0.95)</f>
        <v>0</v>
      </c>
      <c r="P1881" s="4">
        <f>SUM(Table16[[#This Row],[Price]]*0.8)</f>
        <v>0</v>
      </c>
      <c r="Q1881" s="4">
        <f>SUM(Table16[[#This Row],[Price]]*0.6)</f>
        <v>0</v>
      </c>
    </row>
    <row r="1882" spans="1:17" x14ac:dyDescent="0.25">
      <c r="A1882" t="s">
        <v>333</v>
      </c>
      <c r="B1882">
        <v>0</v>
      </c>
      <c r="C1882" t="s">
        <v>1307</v>
      </c>
      <c r="D1882">
        <v>636</v>
      </c>
      <c r="E1882" t="s">
        <v>345</v>
      </c>
      <c r="F1882" s="4">
        <v>0</v>
      </c>
      <c r="J1882" s="4">
        <f>MIN(Table16[[#This Row],[Medicare Outpatient Allowable Rate]:[WPPA Inc Outpatient Allowable Rate]])</f>
        <v>0</v>
      </c>
      <c r="K1882" s="4">
        <f>MAX(Table16[[#This Row],[Blue Cross Outpatient Allowable Rate]:[WPPA Inc Outpatient Allowable Rate]])</f>
        <v>0</v>
      </c>
      <c r="L1882" s="4">
        <f>SUM(Table16[[#This Row],[Price]]*4.42)</f>
        <v>0</v>
      </c>
      <c r="M1882" s="4">
        <v>0</v>
      </c>
      <c r="N1882" s="4">
        <f>SUM(Table16[[#This Row],[ChargeID]]*0.76)</f>
        <v>0</v>
      </c>
      <c r="O1882" s="4">
        <f>SUM(Table16[[#This Row],[Price]]*0.95)</f>
        <v>0</v>
      </c>
      <c r="P1882" s="4">
        <f>SUM(Table16[[#This Row],[Price]]*0.8)</f>
        <v>0</v>
      </c>
      <c r="Q1882" s="4">
        <f>SUM(Table16[[#This Row],[Price]]*0.6)</f>
        <v>0</v>
      </c>
    </row>
    <row r="1883" spans="1:17" x14ac:dyDescent="0.25">
      <c r="A1883" t="s">
        <v>333</v>
      </c>
      <c r="B1883">
        <v>0</v>
      </c>
      <c r="C1883" t="s">
        <v>1440</v>
      </c>
      <c r="D1883">
        <v>636</v>
      </c>
      <c r="E1883" t="s">
        <v>345</v>
      </c>
      <c r="F1883" s="4">
        <v>0</v>
      </c>
      <c r="J1883" s="4">
        <f>MIN(Table16[[#This Row],[Medicare Outpatient Allowable Rate]:[WPPA Inc Outpatient Allowable Rate]])</f>
        <v>0</v>
      </c>
      <c r="K1883" s="4">
        <f>MAX(Table16[[#This Row],[Blue Cross Outpatient Allowable Rate]:[WPPA Inc Outpatient Allowable Rate]])</f>
        <v>0</v>
      </c>
      <c r="L1883" s="4">
        <f>SUM(Table16[[#This Row],[Price]]*4.42)</f>
        <v>0</v>
      </c>
      <c r="M1883" s="4">
        <v>0</v>
      </c>
      <c r="N1883" s="4">
        <f>SUM(Table16[[#This Row],[ChargeID]]*0.76)</f>
        <v>0</v>
      </c>
      <c r="O1883" s="4">
        <f>SUM(Table16[[#This Row],[Price]]*0.95)</f>
        <v>0</v>
      </c>
      <c r="P1883" s="4">
        <f>SUM(Table16[[#This Row],[Price]]*0.8)</f>
        <v>0</v>
      </c>
      <c r="Q1883" s="4">
        <f>SUM(Table16[[#This Row],[Price]]*0.6)</f>
        <v>0</v>
      </c>
    </row>
    <row r="1884" spans="1:17" x14ac:dyDescent="0.25">
      <c r="A1884" t="s">
        <v>333</v>
      </c>
      <c r="B1884">
        <v>0</v>
      </c>
      <c r="C1884" t="s">
        <v>1060</v>
      </c>
      <c r="D1884">
        <v>636</v>
      </c>
      <c r="E1884" t="s">
        <v>353</v>
      </c>
      <c r="F1884" s="4">
        <v>0</v>
      </c>
      <c r="J1884" s="4">
        <f>MIN(Table16[[#This Row],[Medicare Outpatient Allowable Rate]:[WPPA Inc Outpatient Allowable Rate]])</f>
        <v>0</v>
      </c>
      <c r="K1884" s="4">
        <f>MAX(Table16[[#This Row],[Blue Cross Outpatient Allowable Rate]:[WPPA Inc Outpatient Allowable Rate]])</f>
        <v>0</v>
      </c>
      <c r="L1884" s="4">
        <f>SUM(Table16[[#This Row],[Price]]*4.42)</f>
        <v>0</v>
      </c>
      <c r="M1884" s="4">
        <v>0</v>
      </c>
      <c r="N1884" s="4">
        <f>SUM(Table16[[#This Row],[ChargeID]]*0.76)</f>
        <v>0</v>
      </c>
      <c r="O1884" s="4">
        <f>SUM(Table16[[#This Row],[Price]]*0.95)</f>
        <v>0</v>
      </c>
      <c r="P1884" s="4">
        <f>SUM(Table16[[#This Row],[Price]]*0.8)</f>
        <v>0</v>
      </c>
      <c r="Q1884" s="4">
        <f>SUM(Table16[[#This Row],[Price]]*0.6)</f>
        <v>0</v>
      </c>
    </row>
    <row r="1885" spans="1:17" x14ac:dyDescent="0.25">
      <c r="A1885" t="s">
        <v>333</v>
      </c>
      <c r="B1885">
        <v>0</v>
      </c>
      <c r="C1885" t="s">
        <v>1543</v>
      </c>
      <c r="D1885">
        <v>636</v>
      </c>
      <c r="E1885" t="s">
        <v>345</v>
      </c>
      <c r="F1885" s="4">
        <v>0</v>
      </c>
      <c r="J1885" s="4">
        <f>MIN(Table16[[#This Row],[Medicare Outpatient Allowable Rate]:[WPPA Inc Outpatient Allowable Rate]])</f>
        <v>0</v>
      </c>
      <c r="K1885" s="4">
        <f>MAX(Table16[[#This Row],[Blue Cross Outpatient Allowable Rate]:[WPPA Inc Outpatient Allowable Rate]])</f>
        <v>0</v>
      </c>
      <c r="L1885" s="4">
        <f>SUM(Table16[[#This Row],[Price]]*4.42)</f>
        <v>0</v>
      </c>
      <c r="M1885" s="4">
        <v>0</v>
      </c>
      <c r="N1885" s="4">
        <f>SUM(Table16[[#This Row],[ChargeID]]*0.76)</f>
        <v>0</v>
      </c>
      <c r="O1885" s="4">
        <f>SUM(Table16[[#This Row],[Price]]*0.95)</f>
        <v>0</v>
      </c>
      <c r="P1885" s="4">
        <f>SUM(Table16[[#This Row],[Price]]*0.8)</f>
        <v>0</v>
      </c>
      <c r="Q1885" s="4">
        <f>SUM(Table16[[#This Row],[Price]]*0.6)</f>
        <v>0</v>
      </c>
    </row>
    <row r="1886" spans="1:17" x14ac:dyDescent="0.25">
      <c r="A1886" t="s">
        <v>333</v>
      </c>
      <c r="B1886">
        <v>0</v>
      </c>
      <c r="C1886" t="s">
        <v>1698</v>
      </c>
      <c r="D1886">
        <v>636</v>
      </c>
      <c r="E1886" t="s">
        <v>448</v>
      </c>
      <c r="F1886" s="4">
        <v>0</v>
      </c>
      <c r="J1886" s="4">
        <f>MIN(Table16[[#This Row],[Medicare Outpatient Allowable Rate]:[WPPA Inc Outpatient Allowable Rate]])</f>
        <v>0</v>
      </c>
      <c r="K1886" s="4">
        <f>MAX(Table16[[#This Row],[Blue Cross Outpatient Allowable Rate]:[WPPA Inc Outpatient Allowable Rate]])</f>
        <v>0</v>
      </c>
      <c r="L1886" s="4">
        <f>SUM(Table16[[#This Row],[Price]]*4.42)</f>
        <v>0</v>
      </c>
      <c r="M1886" s="4">
        <v>0</v>
      </c>
      <c r="N1886" s="4">
        <f>SUM(Table16[[#This Row],[ChargeID]]*0.76)</f>
        <v>0</v>
      </c>
      <c r="O1886" s="4">
        <f>SUM(Table16[[#This Row],[Price]]*0.95)</f>
        <v>0</v>
      </c>
      <c r="P1886" s="4">
        <f>SUM(Table16[[#This Row],[Price]]*0.8)</f>
        <v>0</v>
      </c>
      <c r="Q1886" s="4">
        <f>SUM(Table16[[#This Row],[Price]]*0.6)</f>
        <v>0</v>
      </c>
    </row>
    <row r="1887" spans="1:17" x14ac:dyDescent="0.25">
      <c r="A1887" t="s">
        <v>333</v>
      </c>
      <c r="B1887">
        <v>0</v>
      </c>
      <c r="C1887" t="s">
        <v>1699</v>
      </c>
      <c r="D1887">
        <v>636</v>
      </c>
      <c r="E1887" t="s">
        <v>345</v>
      </c>
      <c r="F1887" s="4">
        <v>0</v>
      </c>
      <c r="J1887" s="4">
        <f>MIN(Table16[[#This Row],[Medicare Outpatient Allowable Rate]:[WPPA Inc Outpatient Allowable Rate]])</f>
        <v>0</v>
      </c>
      <c r="K1887" s="4">
        <f>MAX(Table16[[#This Row],[Blue Cross Outpatient Allowable Rate]:[WPPA Inc Outpatient Allowable Rate]])</f>
        <v>0</v>
      </c>
      <c r="L1887" s="4">
        <f>SUM(Table16[[#This Row],[Price]]*4.42)</f>
        <v>0</v>
      </c>
      <c r="M1887" s="4">
        <v>0</v>
      </c>
      <c r="N1887" s="4">
        <f>SUM(Table16[[#This Row],[ChargeID]]*0.76)</f>
        <v>0</v>
      </c>
      <c r="O1887" s="4">
        <f>SUM(Table16[[#This Row],[Price]]*0.95)</f>
        <v>0</v>
      </c>
      <c r="P1887" s="4">
        <f>SUM(Table16[[#This Row],[Price]]*0.8)</f>
        <v>0</v>
      </c>
      <c r="Q1887" s="4">
        <f>SUM(Table16[[#This Row],[Price]]*0.6)</f>
        <v>0</v>
      </c>
    </row>
    <row r="1888" spans="1:17" x14ac:dyDescent="0.25">
      <c r="A1888" t="s">
        <v>333</v>
      </c>
      <c r="B1888">
        <v>0</v>
      </c>
      <c r="C1888" t="s">
        <v>1700</v>
      </c>
      <c r="D1888">
        <v>636</v>
      </c>
      <c r="E1888" t="s">
        <v>375</v>
      </c>
      <c r="F1888" s="4">
        <v>0</v>
      </c>
      <c r="J1888" s="4">
        <f>MIN(Table16[[#This Row],[Medicare Outpatient Allowable Rate]:[WPPA Inc Outpatient Allowable Rate]])</f>
        <v>0</v>
      </c>
      <c r="K1888" s="4">
        <f>MAX(Table16[[#This Row],[Blue Cross Outpatient Allowable Rate]:[WPPA Inc Outpatient Allowable Rate]])</f>
        <v>0</v>
      </c>
      <c r="L1888" s="4">
        <f>SUM(Table16[[#This Row],[Price]]*4.42)</f>
        <v>0</v>
      </c>
      <c r="M1888" s="4">
        <v>0</v>
      </c>
      <c r="N1888" s="4">
        <f>SUM(Table16[[#This Row],[ChargeID]]*0.76)</f>
        <v>0</v>
      </c>
      <c r="O1888" s="4">
        <f>SUM(Table16[[#This Row],[Price]]*0.95)</f>
        <v>0</v>
      </c>
      <c r="P1888" s="4">
        <f>SUM(Table16[[#This Row],[Price]]*0.8)</f>
        <v>0</v>
      </c>
      <c r="Q1888" s="4">
        <f>SUM(Table16[[#This Row],[Price]]*0.6)</f>
        <v>0</v>
      </c>
    </row>
    <row r="1889" spans="1:17" x14ac:dyDescent="0.25">
      <c r="A1889" t="s">
        <v>333</v>
      </c>
      <c r="B1889">
        <v>0</v>
      </c>
      <c r="C1889" t="s">
        <v>1543</v>
      </c>
      <c r="D1889">
        <v>636</v>
      </c>
      <c r="E1889" t="s">
        <v>345</v>
      </c>
      <c r="F1889" s="4">
        <v>0</v>
      </c>
      <c r="J1889" s="4">
        <f>MIN(Table16[[#This Row],[Medicare Outpatient Allowable Rate]:[WPPA Inc Outpatient Allowable Rate]])</f>
        <v>0</v>
      </c>
      <c r="K1889" s="4">
        <f>MAX(Table16[[#This Row],[Blue Cross Outpatient Allowable Rate]:[WPPA Inc Outpatient Allowable Rate]])</f>
        <v>0</v>
      </c>
      <c r="L1889" s="4">
        <f>SUM(Table16[[#This Row],[Price]]*4.42)</f>
        <v>0</v>
      </c>
      <c r="M1889" s="4">
        <v>0</v>
      </c>
      <c r="N1889" s="4">
        <f>SUM(Table16[[#This Row],[ChargeID]]*0.76)</f>
        <v>0</v>
      </c>
      <c r="O1889" s="4">
        <f>SUM(Table16[[#This Row],[Price]]*0.95)</f>
        <v>0</v>
      </c>
      <c r="P1889" s="4">
        <f>SUM(Table16[[#This Row],[Price]]*0.8)</f>
        <v>0</v>
      </c>
      <c r="Q1889" s="4">
        <f>SUM(Table16[[#This Row],[Price]]*0.6)</f>
        <v>0</v>
      </c>
    </row>
    <row r="1890" spans="1:17" x14ac:dyDescent="0.25">
      <c r="A1890" t="s">
        <v>333</v>
      </c>
      <c r="B1890">
        <v>0</v>
      </c>
      <c r="C1890" t="s">
        <v>1701</v>
      </c>
      <c r="D1890">
        <v>636</v>
      </c>
      <c r="E1890" t="s">
        <v>345</v>
      </c>
      <c r="F1890" s="4">
        <v>0</v>
      </c>
      <c r="J1890" s="4">
        <f>MIN(Table16[[#This Row],[Medicare Outpatient Allowable Rate]:[WPPA Inc Outpatient Allowable Rate]])</f>
        <v>0</v>
      </c>
      <c r="K1890" s="4">
        <f>MAX(Table16[[#This Row],[Blue Cross Outpatient Allowable Rate]:[WPPA Inc Outpatient Allowable Rate]])</f>
        <v>0</v>
      </c>
      <c r="L1890" s="4">
        <f>SUM(Table16[[#This Row],[Price]]*4.42)</f>
        <v>0</v>
      </c>
      <c r="M1890" s="4">
        <v>0</v>
      </c>
      <c r="N1890" s="4">
        <f>SUM(Table16[[#This Row],[ChargeID]]*0.76)</f>
        <v>0</v>
      </c>
      <c r="O1890" s="4">
        <f>SUM(Table16[[#This Row],[Price]]*0.95)</f>
        <v>0</v>
      </c>
      <c r="P1890" s="4">
        <f>SUM(Table16[[#This Row],[Price]]*0.8)</f>
        <v>0</v>
      </c>
      <c r="Q1890" s="4">
        <f>SUM(Table16[[#This Row],[Price]]*0.6)</f>
        <v>0</v>
      </c>
    </row>
    <row r="1891" spans="1:17" x14ac:dyDescent="0.25">
      <c r="A1891" t="s">
        <v>333</v>
      </c>
      <c r="B1891">
        <v>0</v>
      </c>
      <c r="C1891" t="s">
        <v>1529</v>
      </c>
      <c r="D1891">
        <v>636</v>
      </c>
      <c r="E1891" t="s">
        <v>345</v>
      </c>
      <c r="F1891" s="4">
        <v>0</v>
      </c>
      <c r="J1891" s="4">
        <f>MIN(Table16[[#This Row],[Medicare Outpatient Allowable Rate]:[WPPA Inc Outpatient Allowable Rate]])</f>
        <v>0</v>
      </c>
      <c r="K1891" s="4">
        <f>MAX(Table16[[#This Row],[Blue Cross Outpatient Allowable Rate]:[WPPA Inc Outpatient Allowable Rate]])</f>
        <v>0</v>
      </c>
      <c r="L1891" s="4">
        <f>SUM(Table16[[#This Row],[Price]]*4.42)</f>
        <v>0</v>
      </c>
      <c r="M1891" s="4">
        <v>0</v>
      </c>
      <c r="N1891" s="4">
        <f>SUM(Table16[[#This Row],[ChargeID]]*0.76)</f>
        <v>0</v>
      </c>
      <c r="O1891" s="4">
        <f>SUM(Table16[[#This Row],[Price]]*0.95)</f>
        <v>0</v>
      </c>
      <c r="P1891" s="4">
        <f>SUM(Table16[[#This Row],[Price]]*0.8)</f>
        <v>0</v>
      </c>
      <c r="Q1891" s="4">
        <f>SUM(Table16[[#This Row],[Price]]*0.6)</f>
        <v>0</v>
      </c>
    </row>
    <row r="1892" spans="1:17" x14ac:dyDescent="0.25">
      <c r="A1892" t="s">
        <v>333</v>
      </c>
      <c r="B1892">
        <v>0</v>
      </c>
      <c r="C1892" t="s">
        <v>1204</v>
      </c>
      <c r="D1892">
        <v>636</v>
      </c>
      <c r="E1892" t="s">
        <v>345</v>
      </c>
      <c r="F1892" s="4">
        <v>0</v>
      </c>
      <c r="J1892" s="4">
        <f>MIN(Table16[[#This Row],[Medicare Outpatient Allowable Rate]:[WPPA Inc Outpatient Allowable Rate]])</f>
        <v>0</v>
      </c>
      <c r="K1892" s="4">
        <f>MAX(Table16[[#This Row],[Blue Cross Outpatient Allowable Rate]:[WPPA Inc Outpatient Allowable Rate]])</f>
        <v>0</v>
      </c>
      <c r="L1892" s="4">
        <f>SUM(Table16[[#This Row],[Price]]*4.42)</f>
        <v>0</v>
      </c>
      <c r="M1892" s="4">
        <v>0</v>
      </c>
      <c r="N1892" s="4">
        <f>SUM(Table16[[#This Row],[ChargeID]]*0.76)</f>
        <v>0</v>
      </c>
      <c r="O1892" s="4">
        <f>SUM(Table16[[#This Row],[Price]]*0.95)</f>
        <v>0</v>
      </c>
      <c r="P1892" s="4">
        <f>SUM(Table16[[#This Row],[Price]]*0.8)</f>
        <v>0</v>
      </c>
      <c r="Q1892" s="4">
        <f>SUM(Table16[[#This Row],[Price]]*0.6)</f>
        <v>0</v>
      </c>
    </row>
    <row r="1893" spans="1:17" x14ac:dyDescent="0.25">
      <c r="A1893" t="s">
        <v>333</v>
      </c>
      <c r="B1893">
        <v>0</v>
      </c>
      <c r="C1893" t="s">
        <v>1702</v>
      </c>
      <c r="D1893">
        <v>636</v>
      </c>
      <c r="E1893" t="s">
        <v>345</v>
      </c>
      <c r="F1893" s="4">
        <v>0</v>
      </c>
      <c r="J1893" s="4">
        <f>MIN(Table16[[#This Row],[Medicare Outpatient Allowable Rate]:[WPPA Inc Outpatient Allowable Rate]])</f>
        <v>0</v>
      </c>
      <c r="K1893" s="4">
        <f>MAX(Table16[[#This Row],[Blue Cross Outpatient Allowable Rate]:[WPPA Inc Outpatient Allowable Rate]])</f>
        <v>0</v>
      </c>
      <c r="L1893" s="4">
        <f>SUM(Table16[[#This Row],[Price]]*4.42)</f>
        <v>0</v>
      </c>
      <c r="M1893" s="4">
        <v>0</v>
      </c>
      <c r="N1893" s="4">
        <f>SUM(Table16[[#This Row],[ChargeID]]*0.76)</f>
        <v>0</v>
      </c>
      <c r="O1893" s="4">
        <f>SUM(Table16[[#This Row],[Price]]*0.95)</f>
        <v>0</v>
      </c>
      <c r="P1893" s="4">
        <f>SUM(Table16[[#This Row],[Price]]*0.8)</f>
        <v>0</v>
      </c>
      <c r="Q1893" s="4">
        <f>SUM(Table16[[#This Row],[Price]]*0.6)</f>
        <v>0</v>
      </c>
    </row>
    <row r="1894" spans="1:17" x14ac:dyDescent="0.25">
      <c r="A1894" t="s">
        <v>333</v>
      </c>
      <c r="B1894">
        <v>0</v>
      </c>
      <c r="C1894" t="s">
        <v>1703</v>
      </c>
      <c r="D1894">
        <v>636</v>
      </c>
      <c r="E1894" t="s">
        <v>448</v>
      </c>
      <c r="F1894" s="4">
        <v>0</v>
      </c>
      <c r="J1894" s="4">
        <f>MIN(Table16[[#This Row],[Medicare Outpatient Allowable Rate]:[WPPA Inc Outpatient Allowable Rate]])</f>
        <v>0</v>
      </c>
      <c r="K1894" s="4">
        <f>MAX(Table16[[#This Row],[Blue Cross Outpatient Allowable Rate]:[WPPA Inc Outpatient Allowable Rate]])</f>
        <v>0</v>
      </c>
      <c r="L1894" s="4">
        <f>SUM(Table16[[#This Row],[Price]]*4.42)</f>
        <v>0</v>
      </c>
      <c r="M1894" s="4">
        <v>0</v>
      </c>
      <c r="N1894" s="4">
        <f>SUM(Table16[[#This Row],[ChargeID]]*0.76)</f>
        <v>0</v>
      </c>
      <c r="O1894" s="4">
        <f>SUM(Table16[[#This Row],[Price]]*0.95)</f>
        <v>0</v>
      </c>
      <c r="P1894" s="4">
        <f>SUM(Table16[[#This Row],[Price]]*0.8)</f>
        <v>0</v>
      </c>
      <c r="Q1894" s="4">
        <f>SUM(Table16[[#This Row],[Price]]*0.6)</f>
        <v>0</v>
      </c>
    </row>
    <row r="1895" spans="1:17" x14ac:dyDescent="0.25">
      <c r="A1895" t="s">
        <v>333</v>
      </c>
      <c r="B1895">
        <v>0</v>
      </c>
      <c r="C1895" t="s">
        <v>454</v>
      </c>
      <c r="D1895">
        <v>636</v>
      </c>
      <c r="E1895" t="s">
        <v>343</v>
      </c>
      <c r="F1895" s="4">
        <v>0</v>
      </c>
      <c r="J1895" s="4">
        <f>MIN(Table16[[#This Row],[Medicare Outpatient Allowable Rate]:[WPPA Inc Outpatient Allowable Rate]])</f>
        <v>0</v>
      </c>
      <c r="K1895" s="4">
        <f>MAX(Table16[[#This Row],[Blue Cross Outpatient Allowable Rate]:[WPPA Inc Outpatient Allowable Rate]])</f>
        <v>0</v>
      </c>
      <c r="L1895" s="4">
        <f>SUM(Table16[[#This Row],[Price]]*4.42)</f>
        <v>0</v>
      </c>
      <c r="M1895" s="4">
        <v>0</v>
      </c>
      <c r="N1895" s="4">
        <f>SUM(Table16[[#This Row],[ChargeID]]*0.76)</f>
        <v>0</v>
      </c>
      <c r="O1895" s="4">
        <f>SUM(Table16[[#This Row],[Price]]*0.95)</f>
        <v>0</v>
      </c>
      <c r="P1895" s="4">
        <f>SUM(Table16[[#This Row],[Price]]*0.8)</f>
        <v>0</v>
      </c>
      <c r="Q1895" s="4">
        <f>SUM(Table16[[#This Row],[Price]]*0.6)</f>
        <v>0</v>
      </c>
    </row>
    <row r="1896" spans="1:17" x14ac:dyDescent="0.25">
      <c r="A1896" t="s">
        <v>333</v>
      </c>
      <c r="B1896">
        <v>0</v>
      </c>
      <c r="C1896" t="s">
        <v>1704</v>
      </c>
      <c r="D1896">
        <v>636</v>
      </c>
      <c r="E1896" t="s">
        <v>723</v>
      </c>
      <c r="F1896" s="4">
        <v>0</v>
      </c>
      <c r="J1896" s="4">
        <f>MIN(Table16[[#This Row],[Medicare Outpatient Allowable Rate]:[WPPA Inc Outpatient Allowable Rate]])</f>
        <v>0</v>
      </c>
      <c r="K1896" s="4">
        <f>MAX(Table16[[#This Row],[Blue Cross Outpatient Allowable Rate]:[WPPA Inc Outpatient Allowable Rate]])</f>
        <v>0</v>
      </c>
      <c r="L1896" s="4">
        <f>SUM(Table16[[#This Row],[Price]]*4.42)</f>
        <v>0</v>
      </c>
      <c r="M1896" s="4">
        <v>0</v>
      </c>
      <c r="N1896" s="4">
        <f>SUM(Table16[[#This Row],[ChargeID]]*0.76)</f>
        <v>0</v>
      </c>
      <c r="O1896" s="4">
        <f>SUM(Table16[[#This Row],[Price]]*0.95)</f>
        <v>0</v>
      </c>
      <c r="P1896" s="4">
        <f>SUM(Table16[[#This Row],[Price]]*0.8)</f>
        <v>0</v>
      </c>
      <c r="Q1896" s="4">
        <f>SUM(Table16[[#This Row],[Price]]*0.6)</f>
        <v>0</v>
      </c>
    </row>
    <row r="1897" spans="1:17" x14ac:dyDescent="0.25">
      <c r="A1897" t="s">
        <v>333</v>
      </c>
      <c r="B1897">
        <v>0</v>
      </c>
      <c r="C1897" t="s">
        <v>1705</v>
      </c>
      <c r="D1897">
        <v>636</v>
      </c>
      <c r="E1897" t="s">
        <v>365</v>
      </c>
      <c r="F1897" s="4">
        <v>0</v>
      </c>
      <c r="J1897" s="4">
        <f>MIN(Table16[[#This Row],[Medicare Outpatient Allowable Rate]:[WPPA Inc Outpatient Allowable Rate]])</f>
        <v>0</v>
      </c>
      <c r="K1897" s="4">
        <f>MAX(Table16[[#This Row],[Blue Cross Outpatient Allowable Rate]:[WPPA Inc Outpatient Allowable Rate]])</f>
        <v>0</v>
      </c>
      <c r="L1897" s="4">
        <f>SUM(Table16[[#This Row],[Price]]*4.42)</f>
        <v>0</v>
      </c>
      <c r="M1897" s="4">
        <v>0</v>
      </c>
      <c r="N1897" s="4">
        <f>SUM(Table16[[#This Row],[ChargeID]]*0.76)</f>
        <v>0</v>
      </c>
      <c r="O1897" s="4">
        <f>SUM(Table16[[#This Row],[Price]]*0.95)</f>
        <v>0</v>
      </c>
      <c r="P1897" s="4">
        <f>SUM(Table16[[#This Row],[Price]]*0.8)</f>
        <v>0</v>
      </c>
      <c r="Q1897" s="4">
        <f>SUM(Table16[[#This Row],[Price]]*0.6)</f>
        <v>0</v>
      </c>
    </row>
    <row r="1898" spans="1:17" x14ac:dyDescent="0.25">
      <c r="A1898" t="s">
        <v>333</v>
      </c>
      <c r="B1898">
        <v>0</v>
      </c>
      <c r="C1898" t="s">
        <v>1706</v>
      </c>
      <c r="D1898">
        <v>636</v>
      </c>
      <c r="E1898" t="s">
        <v>345</v>
      </c>
      <c r="F1898" s="4">
        <v>0</v>
      </c>
      <c r="J1898" s="4">
        <f>MIN(Table16[[#This Row],[Medicare Outpatient Allowable Rate]:[WPPA Inc Outpatient Allowable Rate]])</f>
        <v>0</v>
      </c>
      <c r="K1898" s="4">
        <f>MAX(Table16[[#This Row],[Blue Cross Outpatient Allowable Rate]:[WPPA Inc Outpatient Allowable Rate]])</f>
        <v>0</v>
      </c>
      <c r="L1898" s="4">
        <f>SUM(Table16[[#This Row],[Price]]*4.42)</f>
        <v>0</v>
      </c>
      <c r="M1898" s="4">
        <v>0</v>
      </c>
      <c r="N1898" s="4">
        <f>SUM(Table16[[#This Row],[ChargeID]]*0.76)</f>
        <v>0</v>
      </c>
      <c r="O1898" s="4">
        <f>SUM(Table16[[#This Row],[Price]]*0.95)</f>
        <v>0</v>
      </c>
      <c r="P1898" s="4">
        <f>SUM(Table16[[#This Row],[Price]]*0.8)</f>
        <v>0</v>
      </c>
      <c r="Q1898" s="4">
        <f>SUM(Table16[[#This Row],[Price]]*0.6)</f>
        <v>0</v>
      </c>
    </row>
    <row r="1899" spans="1:17" x14ac:dyDescent="0.25">
      <c r="A1899" t="s">
        <v>333</v>
      </c>
      <c r="B1899">
        <v>0</v>
      </c>
      <c r="C1899" t="s">
        <v>1707</v>
      </c>
      <c r="D1899">
        <v>636</v>
      </c>
      <c r="E1899" t="s">
        <v>343</v>
      </c>
      <c r="F1899" s="4">
        <v>0</v>
      </c>
      <c r="J1899" s="4">
        <f>MIN(Table16[[#This Row],[Medicare Outpatient Allowable Rate]:[WPPA Inc Outpatient Allowable Rate]])</f>
        <v>0</v>
      </c>
      <c r="K1899" s="4">
        <f>MAX(Table16[[#This Row],[Blue Cross Outpatient Allowable Rate]:[WPPA Inc Outpatient Allowable Rate]])</f>
        <v>0</v>
      </c>
      <c r="L1899" s="4">
        <f>SUM(Table16[[#This Row],[Price]]*4.42)</f>
        <v>0</v>
      </c>
      <c r="M1899" s="4">
        <v>0</v>
      </c>
      <c r="N1899" s="4">
        <f>SUM(Table16[[#This Row],[ChargeID]]*0.76)</f>
        <v>0</v>
      </c>
      <c r="O1899" s="4">
        <f>SUM(Table16[[#This Row],[Price]]*0.95)</f>
        <v>0</v>
      </c>
      <c r="P1899" s="4">
        <f>SUM(Table16[[#This Row],[Price]]*0.8)</f>
        <v>0</v>
      </c>
      <c r="Q1899" s="4">
        <f>SUM(Table16[[#This Row],[Price]]*0.6)</f>
        <v>0</v>
      </c>
    </row>
    <row r="1900" spans="1:17" x14ac:dyDescent="0.25">
      <c r="A1900" t="s">
        <v>333</v>
      </c>
      <c r="B1900">
        <v>0</v>
      </c>
      <c r="C1900" t="s">
        <v>1708</v>
      </c>
      <c r="D1900">
        <v>636</v>
      </c>
      <c r="E1900" t="s">
        <v>949</v>
      </c>
      <c r="F1900" s="4">
        <v>0</v>
      </c>
      <c r="J1900" s="4">
        <f>MIN(Table16[[#This Row],[Medicare Outpatient Allowable Rate]:[WPPA Inc Outpatient Allowable Rate]])</f>
        <v>0</v>
      </c>
      <c r="K1900" s="4">
        <f>MAX(Table16[[#This Row],[Blue Cross Outpatient Allowable Rate]:[WPPA Inc Outpatient Allowable Rate]])</f>
        <v>0</v>
      </c>
      <c r="L1900" s="4">
        <f>SUM(Table16[[#This Row],[Price]]*4.42)</f>
        <v>0</v>
      </c>
      <c r="M1900" s="4">
        <v>0</v>
      </c>
      <c r="N1900" s="4">
        <f>SUM(Table16[[#This Row],[ChargeID]]*0.76)</f>
        <v>0</v>
      </c>
      <c r="O1900" s="4">
        <f>SUM(Table16[[#This Row],[Price]]*0.95)</f>
        <v>0</v>
      </c>
      <c r="P1900" s="4">
        <f>SUM(Table16[[#This Row],[Price]]*0.8)</f>
        <v>0</v>
      </c>
      <c r="Q1900" s="4">
        <f>SUM(Table16[[#This Row],[Price]]*0.6)</f>
        <v>0</v>
      </c>
    </row>
    <row r="1901" spans="1:17" x14ac:dyDescent="0.25">
      <c r="A1901" t="s">
        <v>333</v>
      </c>
      <c r="B1901">
        <v>0</v>
      </c>
      <c r="C1901" t="s">
        <v>1709</v>
      </c>
      <c r="D1901">
        <v>636</v>
      </c>
      <c r="E1901" t="s">
        <v>345</v>
      </c>
      <c r="F1901" s="4">
        <v>0</v>
      </c>
      <c r="J1901" s="4">
        <f>MIN(Table16[[#This Row],[Medicare Outpatient Allowable Rate]:[WPPA Inc Outpatient Allowable Rate]])</f>
        <v>0</v>
      </c>
      <c r="K1901" s="4">
        <f>MAX(Table16[[#This Row],[Blue Cross Outpatient Allowable Rate]:[WPPA Inc Outpatient Allowable Rate]])</f>
        <v>0</v>
      </c>
      <c r="L1901" s="4">
        <f>SUM(Table16[[#This Row],[Price]]*4.42)</f>
        <v>0</v>
      </c>
      <c r="M1901" s="4">
        <v>0</v>
      </c>
      <c r="N1901" s="4">
        <f>SUM(Table16[[#This Row],[ChargeID]]*0.76)</f>
        <v>0</v>
      </c>
      <c r="O1901" s="4">
        <f>SUM(Table16[[#This Row],[Price]]*0.95)</f>
        <v>0</v>
      </c>
      <c r="P1901" s="4">
        <f>SUM(Table16[[#This Row],[Price]]*0.8)</f>
        <v>0</v>
      </c>
      <c r="Q1901" s="4">
        <f>SUM(Table16[[#This Row],[Price]]*0.6)</f>
        <v>0</v>
      </c>
    </row>
    <row r="1902" spans="1:17" x14ac:dyDescent="0.25">
      <c r="A1902" t="s">
        <v>333</v>
      </c>
      <c r="B1902">
        <v>0</v>
      </c>
      <c r="C1902" t="s">
        <v>708</v>
      </c>
      <c r="D1902">
        <v>636</v>
      </c>
      <c r="E1902" t="s">
        <v>345</v>
      </c>
      <c r="F1902" s="4">
        <v>0</v>
      </c>
      <c r="J1902" s="4">
        <f>MIN(Table16[[#This Row],[Medicare Outpatient Allowable Rate]:[WPPA Inc Outpatient Allowable Rate]])</f>
        <v>0</v>
      </c>
      <c r="K1902" s="4">
        <f>MAX(Table16[[#This Row],[Blue Cross Outpatient Allowable Rate]:[WPPA Inc Outpatient Allowable Rate]])</f>
        <v>0</v>
      </c>
      <c r="L1902" s="4">
        <f>SUM(Table16[[#This Row],[Price]]*4.42)</f>
        <v>0</v>
      </c>
      <c r="M1902" s="4">
        <v>0</v>
      </c>
      <c r="N1902" s="4">
        <f>SUM(Table16[[#This Row],[ChargeID]]*0.76)</f>
        <v>0</v>
      </c>
      <c r="O1902" s="4">
        <f>SUM(Table16[[#This Row],[Price]]*0.95)</f>
        <v>0</v>
      </c>
      <c r="P1902" s="4">
        <f>SUM(Table16[[#This Row],[Price]]*0.8)</f>
        <v>0</v>
      </c>
      <c r="Q1902" s="4">
        <f>SUM(Table16[[#This Row],[Price]]*0.6)</f>
        <v>0</v>
      </c>
    </row>
    <row r="1903" spans="1:17" x14ac:dyDescent="0.25">
      <c r="A1903" t="s">
        <v>333</v>
      </c>
      <c r="B1903">
        <v>0</v>
      </c>
      <c r="C1903" t="s">
        <v>500</v>
      </c>
      <c r="D1903">
        <v>636</v>
      </c>
      <c r="E1903" t="s">
        <v>345</v>
      </c>
      <c r="F1903" s="4">
        <v>0</v>
      </c>
      <c r="J1903" s="4">
        <f>MIN(Table16[[#This Row],[Medicare Outpatient Allowable Rate]:[WPPA Inc Outpatient Allowable Rate]])</f>
        <v>0</v>
      </c>
      <c r="K1903" s="4">
        <f>MAX(Table16[[#This Row],[Blue Cross Outpatient Allowable Rate]:[WPPA Inc Outpatient Allowable Rate]])</f>
        <v>0</v>
      </c>
      <c r="L1903" s="4">
        <f>SUM(Table16[[#This Row],[Price]]*4.42)</f>
        <v>0</v>
      </c>
      <c r="M1903" s="4">
        <v>0</v>
      </c>
      <c r="N1903" s="4">
        <f>SUM(Table16[[#This Row],[ChargeID]]*0.76)</f>
        <v>0</v>
      </c>
      <c r="O1903" s="4">
        <f>SUM(Table16[[#This Row],[Price]]*0.95)</f>
        <v>0</v>
      </c>
      <c r="P1903" s="4">
        <f>SUM(Table16[[#This Row],[Price]]*0.8)</f>
        <v>0</v>
      </c>
      <c r="Q1903" s="4">
        <f>SUM(Table16[[#This Row],[Price]]*0.6)</f>
        <v>0</v>
      </c>
    </row>
    <row r="1904" spans="1:17" x14ac:dyDescent="0.25">
      <c r="A1904" t="s">
        <v>333</v>
      </c>
      <c r="B1904">
        <v>0</v>
      </c>
      <c r="C1904" t="s">
        <v>1532</v>
      </c>
      <c r="D1904">
        <v>636</v>
      </c>
      <c r="E1904" t="s">
        <v>417</v>
      </c>
      <c r="F1904" s="4">
        <v>0</v>
      </c>
      <c r="J1904" s="4">
        <f>MIN(Table16[[#This Row],[Medicare Outpatient Allowable Rate]:[WPPA Inc Outpatient Allowable Rate]])</f>
        <v>0</v>
      </c>
      <c r="K1904" s="4">
        <f>MAX(Table16[[#This Row],[Blue Cross Outpatient Allowable Rate]:[WPPA Inc Outpatient Allowable Rate]])</f>
        <v>0</v>
      </c>
      <c r="L1904" s="4">
        <f>SUM(Table16[[#This Row],[Price]]*4.42)</f>
        <v>0</v>
      </c>
      <c r="M1904" s="4">
        <v>0</v>
      </c>
      <c r="N1904" s="4">
        <f>SUM(Table16[[#This Row],[ChargeID]]*0.76)</f>
        <v>0</v>
      </c>
      <c r="O1904" s="4">
        <f>SUM(Table16[[#This Row],[Price]]*0.95)</f>
        <v>0</v>
      </c>
      <c r="P1904" s="4">
        <f>SUM(Table16[[#This Row],[Price]]*0.8)</f>
        <v>0</v>
      </c>
      <c r="Q1904" s="4">
        <f>SUM(Table16[[#This Row],[Price]]*0.6)</f>
        <v>0</v>
      </c>
    </row>
    <row r="1905" spans="1:17" x14ac:dyDescent="0.25">
      <c r="A1905" t="s">
        <v>333</v>
      </c>
      <c r="B1905">
        <v>0</v>
      </c>
      <c r="C1905" t="s">
        <v>1301</v>
      </c>
      <c r="D1905">
        <v>636</v>
      </c>
      <c r="E1905" t="s">
        <v>343</v>
      </c>
      <c r="F1905" s="4">
        <v>0</v>
      </c>
      <c r="J1905" s="4">
        <f>MIN(Table16[[#This Row],[Medicare Outpatient Allowable Rate]:[WPPA Inc Outpatient Allowable Rate]])</f>
        <v>0</v>
      </c>
      <c r="K1905" s="4">
        <f>MAX(Table16[[#This Row],[Blue Cross Outpatient Allowable Rate]:[WPPA Inc Outpatient Allowable Rate]])</f>
        <v>0</v>
      </c>
      <c r="L1905" s="4">
        <f>SUM(Table16[[#This Row],[Price]]*4.42)</f>
        <v>0</v>
      </c>
      <c r="M1905" s="4">
        <v>0</v>
      </c>
      <c r="N1905" s="4">
        <f>SUM(Table16[[#This Row],[ChargeID]]*0.76)</f>
        <v>0</v>
      </c>
      <c r="O1905" s="4">
        <f>SUM(Table16[[#This Row],[Price]]*0.95)</f>
        <v>0</v>
      </c>
      <c r="P1905" s="4">
        <f>SUM(Table16[[#This Row],[Price]]*0.8)</f>
        <v>0</v>
      </c>
      <c r="Q1905" s="4">
        <f>SUM(Table16[[#This Row],[Price]]*0.6)</f>
        <v>0</v>
      </c>
    </row>
    <row r="1906" spans="1:17" x14ac:dyDescent="0.25">
      <c r="A1906" t="s">
        <v>333</v>
      </c>
      <c r="B1906">
        <v>0</v>
      </c>
      <c r="C1906" t="s">
        <v>1710</v>
      </c>
      <c r="D1906">
        <v>636</v>
      </c>
      <c r="E1906" t="s">
        <v>345</v>
      </c>
      <c r="F1906" s="4">
        <v>0</v>
      </c>
      <c r="J1906" s="4">
        <f>MIN(Table16[[#This Row],[Medicare Outpatient Allowable Rate]:[WPPA Inc Outpatient Allowable Rate]])</f>
        <v>0</v>
      </c>
      <c r="K1906" s="4">
        <f>MAX(Table16[[#This Row],[Blue Cross Outpatient Allowable Rate]:[WPPA Inc Outpatient Allowable Rate]])</f>
        <v>0</v>
      </c>
      <c r="L1906" s="4">
        <f>SUM(Table16[[#This Row],[Price]]*4.42)</f>
        <v>0</v>
      </c>
      <c r="M1906" s="4">
        <v>0</v>
      </c>
      <c r="N1906" s="4">
        <f>SUM(Table16[[#This Row],[ChargeID]]*0.76)</f>
        <v>0</v>
      </c>
      <c r="O1906" s="4">
        <f>SUM(Table16[[#This Row],[Price]]*0.95)</f>
        <v>0</v>
      </c>
      <c r="P1906" s="4">
        <f>SUM(Table16[[#This Row],[Price]]*0.8)</f>
        <v>0</v>
      </c>
      <c r="Q1906" s="4">
        <f>SUM(Table16[[#This Row],[Price]]*0.6)</f>
        <v>0</v>
      </c>
    </row>
    <row r="1907" spans="1:17" x14ac:dyDescent="0.25">
      <c r="A1907" t="s">
        <v>333</v>
      </c>
      <c r="B1907">
        <v>0</v>
      </c>
      <c r="C1907" t="s">
        <v>1711</v>
      </c>
      <c r="D1907">
        <v>636</v>
      </c>
      <c r="E1907" t="s">
        <v>353</v>
      </c>
      <c r="F1907" s="4">
        <v>0</v>
      </c>
      <c r="J1907" s="4">
        <f>MIN(Table16[[#This Row],[Medicare Outpatient Allowable Rate]:[WPPA Inc Outpatient Allowable Rate]])</f>
        <v>0</v>
      </c>
      <c r="K1907" s="4">
        <f>MAX(Table16[[#This Row],[Blue Cross Outpatient Allowable Rate]:[WPPA Inc Outpatient Allowable Rate]])</f>
        <v>0</v>
      </c>
      <c r="L1907" s="4">
        <f>SUM(Table16[[#This Row],[Price]]*4.42)</f>
        <v>0</v>
      </c>
      <c r="M1907" s="4">
        <v>0</v>
      </c>
      <c r="N1907" s="4">
        <f>SUM(Table16[[#This Row],[ChargeID]]*0.76)</f>
        <v>0</v>
      </c>
      <c r="O1907" s="4">
        <f>SUM(Table16[[#This Row],[Price]]*0.95)</f>
        <v>0</v>
      </c>
      <c r="P1907" s="4">
        <f>SUM(Table16[[#This Row],[Price]]*0.8)</f>
        <v>0</v>
      </c>
      <c r="Q1907" s="4">
        <f>SUM(Table16[[#This Row],[Price]]*0.6)</f>
        <v>0</v>
      </c>
    </row>
    <row r="1908" spans="1:17" x14ac:dyDescent="0.25">
      <c r="A1908" t="s">
        <v>333</v>
      </c>
      <c r="B1908">
        <v>0</v>
      </c>
      <c r="C1908" t="s">
        <v>1629</v>
      </c>
      <c r="D1908">
        <v>636</v>
      </c>
      <c r="E1908" t="s">
        <v>343</v>
      </c>
      <c r="F1908" s="4">
        <v>0</v>
      </c>
      <c r="J1908" s="4">
        <f>MIN(Table16[[#This Row],[Medicare Outpatient Allowable Rate]:[WPPA Inc Outpatient Allowable Rate]])</f>
        <v>0</v>
      </c>
      <c r="K1908" s="4">
        <f>MAX(Table16[[#This Row],[Blue Cross Outpatient Allowable Rate]:[WPPA Inc Outpatient Allowable Rate]])</f>
        <v>0</v>
      </c>
      <c r="L1908" s="4">
        <f>SUM(Table16[[#This Row],[Price]]*4.42)</f>
        <v>0</v>
      </c>
      <c r="M1908" s="4">
        <v>0</v>
      </c>
      <c r="N1908" s="4">
        <f>SUM(Table16[[#This Row],[ChargeID]]*0.76)</f>
        <v>0</v>
      </c>
      <c r="O1908" s="4">
        <f>SUM(Table16[[#This Row],[Price]]*0.95)</f>
        <v>0</v>
      </c>
      <c r="P1908" s="4">
        <f>SUM(Table16[[#This Row],[Price]]*0.8)</f>
        <v>0</v>
      </c>
      <c r="Q1908" s="4">
        <f>SUM(Table16[[#This Row],[Price]]*0.6)</f>
        <v>0</v>
      </c>
    </row>
    <row r="1909" spans="1:17" x14ac:dyDescent="0.25">
      <c r="A1909" t="s">
        <v>333</v>
      </c>
      <c r="B1909">
        <v>0</v>
      </c>
      <c r="C1909" t="s">
        <v>1629</v>
      </c>
      <c r="D1909">
        <v>636</v>
      </c>
      <c r="E1909" t="s">
        <v>343</v>
      </c>
      <c r="F1909" s="4">
        <v>0</v>
      </c>
      <c r="J1909" s="4">
        <f>MIN(Table16[[#This Row],[Medicare Outpatient Allowable Rate]:[WPPA Inc Outpatient Allowable Rate]])</f>
        <v>0</v>
      </c>
      <c r="K1909" s="4">
        <f>MAX(Table16[[#This Row],[Blue Cross Outpatient Allowable Rate]:[WPPA Inc Outpatient Allowable Rate]])</f>
        <v>0</v>
      </c>
      <c r="L1909" s="4">
        <f>SUM(Table16[[#This Row],[Price]]*4.42)</f>
        <v>0</v>
      </c>
      <c r="M1909" s="4">
        <v>0</v>
      </c>
      <c r="N1909" s="4">
        <f>SUM(Table16[[#This Row],[ChargeID]]*0.76)</f>
        <v>0</v>
      </c>
      <c r="O1909" s="4">
        <f>SUM(Table16[[#This Row],[Price]]*0.95)</f>
        <v>0</v>
      </c>
      <c r="P1909" s="4">
        <f>SUM(Table16[[#This Row],[Price]]*0.8)</f>
        <v>0</v>
      </c>
      <c r="Q1909" s="4">
        <f>SUM(Table16[[#This Row],[Price]]*0.6)</f>
        <v>0</v>
      </c>
    </row>
    <row r="1910" spans="1:17" x14ac:dyDescent="0.25">
      <c r="A1910" t="s">
        <v>333</v>
      </c>
      <c r="B1910">
        <v>0</v>
      </c>
      <c r="C1910" t="s">
        <v>1629</v>
      </c>
      <c r="D1910">
        <v>636</v>
      </c>
      <c r="E1910" t="s">
        <v>343</v>
      </c>
      <c r="F1910" s="4">
        <v>0</v>
      </c>
      <c r="J1910" s="4">
        <f>MIN(Table16[[#This Row],[Medicare Outpatient Allowable Rate]:[WPPA Inc Outpatient Allowable Rate]])</f>
        <v>0</v>
      </c>
      <c r="K1910" s="4">
        <f>MAX(Table16[[#This Row],[Blue Cross Outpatient Allowable Rate]:[WPPA Inc Outpatient Allowable Rate]])</f>
        <v>0</v>
      </c>
      <c r="L1910" s="4">
        <f>SUM(Table16[[#This Row],[Price]]*4.42)</f>
        <v>0</v>
      </c>
      <c r="M1910" s="4">
        <v>0</v>
      </c>
      <c r="N1910" s="4">
        <f>SUM(Table16[[#This Row],[ChargeID]]*0.76)</f>
        <v>0</v>
      </c>
      <c r="O1910" s="4">
        <f>SUM(Table16[[#This Row],[Price]]*0.95)</f>
        <v>0</v>
      </c>
      <c r="P1910" s="4">
        <f>SUM(Table16[[#This Row],[Price]]*0.8)</f>
        <v>0</v>
      </c>
      <c r="Q1910" s="4">
        <f>SUM(Table16[[#This Row],[Price]]*0.6)</f>
        <v>0</v>
      </c>
    </row>
    <row r="1911" spans="1:17" x14ac:dyDescent="0.25">
      <c r="A1911" t="s">
        <v>333</v>
      </c>
      <c r="B1911">
        <v>0</v>
      </c>
      <c r="C1911" t="s">
        <v>1712</v>
      </c>
      <c r="D1911">
        <v>636</v>
      </c>
      <c r="E1911" t="s">
        <v>345</v>
      </c>
      <c r="F1911" s="4">
        <v>0</v>
      </c>
      <c r="J1911" s="4">
        <f>MIN(Table16[[#This Row],[Medicare Outpatient Allowable Rate]:[WPPA Inc Outpatient Allowable Rate]])</f>
        <v>0</v>
      </c>
      <c r="K1911" s="4">
        <f>MAX(Table16[[#This Row],[Blue Cross Outpatient Allowable Rate]:[WPPA Inc Outpatient Allowable Rate]])</f>
        <v>0</v>
      </c>
      <c r="L1911" s="4">
        <f>SUM(Table16[[#This Row],[Price]]*4.42)</f>
        <v>0</v>
      </c>
      <c r="M1911" s="4">
        <v>0</v>
      </c>
      <c r="N1911" s="4">
        <f>SUM(Table16[[#This Row],[ChargeID]]*0.76)</f>
        <v>0</v>
      </c>
      <c r="O1911" s="4">
        <f>SUM(Table16[[#This Row],[Price]]*0.95)</f>
        <v>0</v>
      </c>
      <c r="P1911" s="4">
        <f>SUM(Table16[[#This Row],[Price]]*0.8)</f>
        <v>0</v>
      </c>
      <c r="Q1911" s="4">
        <f>SUM(Table16[[#This Row],[Price]]*0.6)</f>
        <v>0</v>
      </c>
    </row>
    <row r="1912" spans="1:17" x14ac:dyDescent="0.25">
      <c r="A1912" t="s">
        <v>333</v>
      </c>
      <c r="B1912">
        <v>0</v>
      </c>
      <c r="C1912" t="s">
        <v>783</v>
      </c>
      <c r="D1912">
        <v>636</v>
      </c>
      <c r="E1912" t="s">
        <v>375</v>
      </c>
      <c r="F1912" s="4">
        <v>0</v>
      </c>
      <c r="J1912" s="4">
        <f>MIN(Table16[[#This Row],[Medicare Outpatient Allowable Rate]:[WPPA Inc Outpatient Allowable Rate]])</f>
        <v>0</v>
      </c>
      <c r="K1912" s="4">
        <f>MAX(Table16[[#This Row],[Blue Cross Outpatient Allowable Rate]:[WPPA Inc Outpatient Allowable Rate]])</f>
        <v>0</v>
      </c>
      <c r="L1912" s="4">
        <f>SUM(Table16[[#This Row],[Price]]*4.42)</f>
        <v>0</v>
      </c>
      <c r="M1912" s="4">
        <v>0</v>
      </c>
      <c r="N1912" s="4">
        <f>SUM(Table16[[#This Row],[ChargeID]]*0.76)</f>
        <v>0</v>
      </c>
      <c r="O1912" s="4">
        <f>SUM(Table16[[#This Row],[Price]]*0.95)</f>
        <v>0</v>
      </c>
      <c r="P1912" s="4">
        <f>SUM(Table16[[#This Row],[Price]]*0.8)</f>
        <v>0</v>
      </c>
      <c r="Q1912" s="4">
        <f>SUM(Table16[[#This Row],[Price]]*0.6)</f>
        <v>0</v>
      </c>
    </row>
    <row r="1913" spans="1:17" x14ac:dyDescent="0.25">
      <c r="A1913" t="s">
        <v>333</v>
      </c>
      <c r="B1913">
        <v>0</v>
      </c>
      <c r="C1913" t="s">
        <v>737</v>
      </c>
      <c r="D1913">
        <v>636</v>
      </c>
      <c r="E1913" t="s">
        <v>420</v>
      </c>
      <c r="F1913" s="4">
        <v>0</v>
      </c>
      <c r="J1913" s="4">
        <f>MIN(Table16[[#This Row],[Medicare Outpatient Allowable Rate]:[WPPA Inc Outpatient Allowable Rate]])</f>
        <v>0</v>
      </c>
      <c r="K1913" s="4">
        <f>MAX(Table16[[#This Row],[Blue Cross Outpatient Allowable Rate]:[WPPA Inc Outpatient Allowable Rate]])</f>
        <v>0</v>
      </c>
      <c r="L1913" s="4">
        <f>SUM(Table16[[#This Row],[Price]]*4.42)</f>
        <v>0</v>
      </c>
      <c r="M1913" s="4">
        <v>0</v>
      </c>
      <c r="N1913" s="4">
        <f>SUM(Table16[[#This Row],[ChargeID]]*0.76)</f>
        <v>0</v>
      </c>
      <c r="O1913" s="4">
        <f>SUM(Table16[[#This Row],[Price]]*0.95)</f>
        <v>0</v>
      </c>
      <c r="P1913" s="4">
        <f>SUM(Table16[[#This Row],[Price]]*0.8)</f>
        <v>0</v>
      </c>
      <c r="Q1913" s="4">
        <f>SUM(Table16[[#This Row],[Price]]*0.6)</f>
        <v>0</v>
      </c>
    </row>
    <row r="1914" spans="1:17" x14ac:dyDescent="0.25">
      <c r="A1914" t="s">
        <v>333</v>
      </c>
      <c r="B1914">
        <v>0</v>
      </c>
      <c r="C1914" t="s">
        <v>985</v>
      </c>
      <c r="D1914">
        <v>636</v>
      </c>
      <c r="E1914" t="s">
        <v>456</v>
      </c>
      <c r="F1914" s="4">
        <v>0</v>
      </c>
      <c r="J1914" s="4">
        <f>MIN(Table16[[#This Row],[Medicare Outpatient Allowable Rate]:[WPPA Inc Outpatient Allowable Rate]])</f>
        <v>0</v>
      </c>
      <c r="K1914" s="4">
        <f>MAX(Table16[[#This Row],[Blue Cross Outpatient Allowable Rate]:[WPPA Inc Outpatient Allowable Rate]])</f>
        <v>0</v>
      </c>
      <c r="L1914" s="4">
        <f>SUM(Table16[[#This Row],[Price]]*4.42)</f>
        <v>0</v>
      </c>
      <c r="M1914" s="4">
        <v>0</v>
      </c>
      <c r="N1914" s="4">
        <f>SUM(Table16[[#This Row],[ChargeID]]*0.76)</f>
        <v>0</v>
      </c>
      <c r="O1914" s="4">
        <f>SUM(Table16[[#This Row],[Price]]*0.95)</f>
        <v>0</v>
      </c>
      <c r="P1914" s="4">
        <f>SUM(Table16[[#This Row],[Price]]*0.8)</f>
        <v>0</v>
      </c>
      <c r="Q1914" s="4">
        <f>SUM(Table16[[#This Row],[Price]]*0.6)</f>
        <v>0</v>
      </c>
    </row>
    <row r="1915" spans="1:17" x14ac:dyDescent="0.25">
      <c r="A1915" t="s">
        <v>333</v>
      </c>
      <c r="B1915">
        <v>0</v>
      </c>
      <c r="C1915" t="s">
        <v>620</v>
      </c>
      <c r="D1915">
        <v>636</v>
      </c>
      <c r="E1915" t="s">
        <v>345</v>
      </c>
      <c r="F1915" s="4">
        <v>0</v>
      </c>
      <c r="J1915" s="4">
        <f>MIN(Table16[[#This Row],[Medicare Outpatient Allowable Rate]:[WPPA Inc Outpatient Allowable Rate]])</f>
        <v>0</v>
      </c>
      <c r="K1915" s="4">
        <f>MAX(Table16[[#This Row],[Blue Cross Outpatient Allowable Rate]:[WPPA Inc Outpatient Allowable Rate]])</f>
        <v>0</v>
      </c>
      <c r="L1915" s="4">
        <f>SUM(Table16[[#This Row],[Price]]*4.42)</f>
        <v>0</v>
      </c>
      <c r="M1915" s="4">
        <v>0</v>
      </c>
      <c r="N1915" s="4">
        <f>SUM(Table16[[#This Row],[ChargeID]]*0.76)</f>
        <v>0</v>
      </c>
      <c r="O1915" s="4">
        <f>SUM(Table16[[#This Row],[Price]]*0.95)</f>
        <v>0</v>
      </c>
      <c r="P1915" s="4">
        <f>SUM(Table16[[#This Row],[Price]]*0.8)</f>
        <v>0</v>
      </c>
      <c r="Q1915" s="4">
        <f>SUM(Table16[[#This Row],[Price]]*0.6)</f>
        <v>0</v>
      </c>
    </row>
    <row r="1916" spans="1:17" x14ac:dyDescent="0.25">
      <c r="A1916" t="s">
        <v>333</v>
      </c>
      <c r="B1916">
        <v>0</v>
      </c>
      <c r="C1916" t="s">
        <v>1713</v>
      </c>
      <c r="D1916">
        <v>636</v>
      </c>
      <c r="E1916" t="s">
        <v>353</v>
      </c>
      <c r="F1916" s="4">
        <v>0</v>
      </c>
      <c r="J1916" s="4">
        <f>MIN(Table16[[#This Row],[Medicare Outpatient Allowable Rate]:[WPPA Inc Outpatient Allowable Rate]])</f>
        <v>0</v>
      </c>
      <c r="K1916" s="4">
        <f>MAX(Table16[[#This Row],[Blue Cross Outpatient Allowable Rate]:[WPPA Inc Outpatient Allowable Rate]])</f>
        <v>0</v>
      </c>
      <c r="L1916" s="4">
        <f>SUM(Table16[[#This Row],[Price]]*4.42)</f>
        <v>0</v>
      </c>
      <c r="M1916" s="4">
        <v>0</v>
      </c>
      <c r="N1916" s="4">
        <f>SUM(Table16[[#This Row],[ChargeID]]*0.76)</f>
        <v>0</v>
      </c>
      <c r="O1916" s="4">
        <f>SUM(Table16[[#This Row],[Price]]*0.95)</f>
        <v>0</v>
      </c>
      <c r="P1916" s="4">
        <f>SUM(Table16[[#This Row],[Price]]*0.8)</f>
        <v>0</v>
      </c>
      <c r="Q1916" s="4">
        <f>SUM(Table16[[#This Row],[Price]]*0.6)</f>
        <v>0</v>
      </c>
    </row>
    <row r="1917" spans="1:17" x14ac:dyDescent="0.25">
      <c r="A1917" t="s">
        <v>333</v>
      </c>
      <c r="B1917">
        <v>0</v>
      </c>
      <c r="C1917" t="s">
        <v>449</v>
      </c>
      <c r="D1917">
        <v>636</v>
      </c>
      <c r="E1917" t="s">
        <v>353</v>
      </c>
      <c r="F1917" s="4">
        <v>0</v>
      </c>
      <c r="J1917" s="4">
        <f>MIN(Table16[[#This Row],[Medicare Outpatient Allowable Rate]:[WPPA Inc Outpatient Allowable Rate]])</f>
        <v>0</v>
      </c>
      <c r="K1917" s="4">
        <f>MAX(Table16[[#This Row],[Blue Cross Outpatient Allowable Rate]:[WPPA Inc Outpatient Allowable Rate]])</f>
        <v>0</v>
      </c>
      <c r="L1917" s="4">
        <f>SUM(Table16[[#This Row],[Price]]*4.42)</f>
        <v>0</v>
      </c>
      <c r="M1917" s="4">
        <v>0</v>
      </c>
      <c r="N1917" s="4">
        <f>SUM(Table16[[#This Row],[ChargeID]]*0.76)</f>
        <v>0</v>
      </c>
      <c r="O1917" s="4">
        <f>SUM(Table16[[#This Row],[Price]]*0.95)</f>
        <v>0</v>
      </c>
      <c r="P1917" s="4">
        <f>SUM(Table16[[#This Row],[Price]]*0.8)</f>
        <v>0</v>
      </c>
      <c r="Q1917" s="4">
        <f>SUM(Table16[[#This Row],[Price]]*0.6)</f>
        <v>0</v>
      </c>
    </row>
    <row r="1918" spans="1:17" x14ac:dyDescent="0.25">
      <c r="A1918" t="s">
        <v>333</v>
      </c>
      <c r="B1918">
        <v>0</v>
      </c>
      <c r="C1918" t="s">
        <v>1714</v>
      </c>
      <c r="D1918">
        <v>636</v>
      </c>
      <c r="E1918" t="s">
        <v>345</v>
      </c>
      <c r="F1918" s="4">
        <v>0</v>
      </c>
      <c r="J1918" s="4">
        <f>MIN(Table16[[#This Row],[Medicare Outpatient Allowable Rate]:[WPPA Inc Outpatient Allowable Rate]])</f>
        <v>0</v>
      </c>
      <c r="K1918" s="4">
        <f>MAX(Table16[[#This Row],[Blue Cross Outpatient Allowable Rate]:[WPPA Inc Outpatient Allowable Rate]])</f>
        <v>0</v>
      </c>
      <c r="L1918" s="4">
        <f>SUM(Table16[[#This Row],[Price]]*4.42)</f>
        <v>0</v>
      </c>
      <c r="M1918" s="4">
        <v>0</v>
      </c>
      <c r="N1918" s="4">
        <f>SUM(Table16[[#This Row],[ChargeID]]*0.76)</f>
        <v>0</v>
      </c>
      <c r="O1918" s="4">
        <f>SUM(Table16[[#This Row],[Price]]*0.95)</f>
        <v>0</v>
      </c>
      <c r="P1918" s="4">
        <f>SUM(Table16[[#This Row],[Price]]*0.8)</f>
        <v>0</v>
      </c>
      <c r="Q1918" s="4">
        <f>SUM(Table16[[#This Row],[Price]]*0.6)</f>
        <v>0</v>
      </c>
    </row>
    <row r="1919" spans="1:17" x14ac:dyDescent="0.25">
      <c r="A1919" t="s">
        <v>333</v>
      </c>
      <c r="B1919">
        <v>0</v>
      </c>
      <c r="C1919" t="s">
        <v>1715</v>
      </c>
      <c r="D1919">
        <v>636</v>
      </c>
      <c r="E1919" t="s">
        <v>345</v>
      </c>
      <c r="F1919" s="4">
        <v>0</v>
      </c>
      <c r="J1919" s="4">
        <f>MIN(Table16[[#This Row],[Medicare Outpatient Allowable Rate]:[WPPA Inc Outpatient Allowable Rate]])</f>
        <v>0</v>
      </c>
      <c r="K1919" s="4">
        <f>MAX(Table16[[#This Row],[Blue Cross Outpatient Allowable Rate]:[WPPA Inc Outpatient Allowable Rate]])</f>
        <v>0</v>
      </c>
      <c r="L1919" s="4">
        <f>SUM(Table16[[#This Row],[Price]]*4.42)</f>
        <v>0</v>
      </c>
      <c r="M1919" s="4">
        <v>0</v>
      </c>
      <c r="N1919" s="4">
        <f>SUM(Table16[[#This Row],[ChargeID]]*0.76)</f>
        <v>0</v>
      </c>
      <c r="O1919" s="4">
        <f>SUM(Table16[[#This Row],[Price]]*0.95)</f>
        <v>0</v>
      </c>
      <c r="P1919" s="4">
        <f>SUM(Table16[[#This Row],[Price]]*0.8)</f>
        <v>0</v>
      </c>
      <c r="Q1919" s="4">
        <f>SUM(Table16[[#This Row],[Price]]*0.6)</f>
        <v>0</v>
      </c>
    </row>
    <row r="1920" spans="1:17" x14ac:dyDescent="0.25">
      <c r="A1920" t="s">
        <v>333</v>
      </c>
      <c r="B1920">
        <v>0</v>
      </c>
      <c r="C1920" t="s">
        <v>1045</v>
      </c>
      <c r="D1920">
        <v>636</v>
      </c>
      <c r="E1920" t="s">
        <v>345</v>
      </c>
      <c r="F1920" s="4">
        <v>0</v>
      </c>
      <c r="J1920" s="4">
        <f>MIN(Table16[[#This Row],[Medicare Outpatient Allowable Rate]:[WPPA Inc Outpatient Allowable Rate]])</f>
        <v>0</v>
      </c>
      <c r="K1920" s="4">
        <f>MAX(Table16[[#This Row],[Blue Cross Outpatient Allowable Rate]:[WPPA Inc Outpatient Allowable Rate]])</f>
        <v>0</v>
      </c>
      <c r="L1920" s="4">
        <f>SUM(Table16[[#This Row],[Price]]*4.42)</f>
        <v>0</v>
      </c>
      <c r="M1920" s="4">
        <v>0</v>
      </c>
      <c r="N1920" s="4">
        <f>SUM(Table16[[#This Row],[ChargeID]]*0.76)</f>
        <v>0</v>
      </c>
      <c r="O1920" s="4">
        <f>SUM(Table16[[#This Row],[Price]]*0.95)</f>
        <v>0</v>
      </c>
      <c r="P1920" s="4">
        <f>SUM(Table16[[#This Row],[Price]]*0.8)</f>
        <v>0</v>
      </c>
      <c r="Q1920" s="4">
        <f>SUM(Table16[[#This Row],[Price]]*0.6)</f>
        <v>0</v>
      </c>
    </row>
    <row r="1921" spans="1:17" x14ac:dyDescent="0.25">
      <c r="A1921" t="s">
        <v>333</v>
      </c>
      <c r="B1921">
        <v>0</v>
      </c>
      <c r="C1921" t="s">
        <v>534</v>
      </c>
      <c r="D1921">
        <v>636</v>
      </c>
      <c r="E1921" t="s">
        <v>345</v>
      </c>
      <c r="F1921" s="4">
        <v>0</v>
      </c>
      <c r="J1921" s="4">
        <f>MIN(Table16[[#This Row],[Medicare Outpatient Allowable Rate]:[WPPA Inc Outpatient Allowable Rate]])</f>
        <v>0</v>
      </c>
      <c r="K1921" s="4">
        <f>MAX(Table16[[#This Row],[Blue Cross Outpatient Allowable Rate]:[WPPA Inc Outpatient Allowable Rate]])</f>
        <v>0</v>
      </c>
      <c r="L1921" s="4">
        <f>SUM(Table16[[#This Row],[Price]]*4.42)</f>
        <v>0</v>
      </c>
      <c r="M1921" s="4">
        <v>0</v>
      </c>
      <c r="N1921" s="4">
        <f>SUM(Table16[[#This Row],[ChargeID]]*0.76)</f>
        <v>0</v>
      </c>
      <c r="O1921" s="4">
        <f>SUM(Table16[[#This Row],[Price]]*0.95)</f>
        <v>0</v>
      </c>
      <c r="P1921" s="4">
        <f>SUM(Table16[[#This Row],[Price]]*0.8)</f>
        <v>0</v>
      </c>
      <c r="Q1921" s="4">
        <f>SUM(Table16[[#This Row],[Price]]*0.6)</f>
        <v>0</v>
      </c>
    </row>
    <row r="1922" spans="1:17" x14ac:dyDescent="0.25">
      <c r="A1922" t="s">
        <v>333</v>
      </c>
      <c r="B1922">
        <v>0</v>
      </c>
      <c r="C1922" t="s">
        <v>1716</v>
      </c>
      <c r="D1922">
        <v>636</v>
      </c>
      <c r="E1922" t="s">
        <v>1462</v>
      </c>
      <c r="F1922" s="4">
        <v>0</v>
      </c>
      <c r="J1922" s="4">
        <f>MIN(Table16[[#This Row],[Medicare Outpatient Allowable Rate]:[WPPA Inc Outpatient Allowable Rate]])</f>
        <v>0</v>
      </c>
      <c r="K1922" s="4">
        <f>MAX(Table16[[#This Row],[Blue Cross Outpatient Allowable Rate]:[WPPA Inc Outpatient Allowable Rate]])</f>
        <v>0</v>
      </c>
      <c r="L1922" s="4">
        <f>SUM(Table16[[#This Row],[Price]]*4.42)</f>
        <v>0</v>
      </c>
      <c r="M1922" s="4">
        <v>0</v>
      </c>
      <c r="N1922" s="4">
        <f>SUM(Table16[[#This Row],[ChargeID]]*0.76)</f>
        <v>0</v>
      </c>
      <c r="O1922" s="4">
        <f>SUM(Table16[[#This Row],[Price]]*0.95)</f>
        <v>0</v>
      </c>
      <c r="P1922" s="4">
        <f>SUM(Table16[[#This Row],[Price]]*0.8)</f>
        <v>0</v>
      </c>
      <c r="Q1922" s="4">
        <f>SUM(Table16[[#This Row],[Price]]*0.6)</f>
        <v>0</v>
      </c>
    </row>
    <row r="1923" spans="1:17" x14ac:dyDescent="0.25">
      <c r="A1923" t="s">
        <v>333</v>
      </c>
      <c r="B1923">
        <v>0</v>
      </c>
      <c r="C1923" t="s">
        <v>1717</v>
      </c>
      <c r="D1923">
        <v>636</v>
      </c>
      <c r="E1923" t="s">
        <v>345</v>
      </c>
      <c r="F1923" s="4">
        <v>0</v>
      </c>
      <c r="J1923" s="4">
        <f>MIN(Table16[[#This Row],[Medicare Outpatient Allowable Rate]:[WPPA Inc Outpatient Allowable Rate]])</f>
        <v>0</v>
      </c>
      <c r="K1923" s="4">
        <f>MAX(Table16[[#This Row],[Blue Cross Outpatient Allowable Rate]:[WPPA Inc Outpatient Allowable Rate]])</f>
        <v>0</v>
      </c>
      <c r="L1923" s="4">
        <f>SUM(Table16[[#This Row],[Price]]*4.42)</f>
        <v>0</v>
      </c>
      <c r="M1923" s="4">
        <v>0</v>
      </c>
      <c r="N1923" s="4">
        <f>SUM(Table16[[#This Row],[ChargeID]]*0.76)</f>
        <v>0</v>
      </c>
      <c r="O1923" s="4">
        <f>SUM(Table16[[#This Row],[Price]]*0.95)</f>
        <v>0</v>
      </c>
      <c r="P1923" s="4">
        <f>SUM(Table16[[#This Row],[Price]]*0.8)</f>
        <v>0</v>
      </c>
      <c r="Q1923" s="4">
        <f>SUM(Table16[[#This Row],[Price]]*0.6)</f>
        <v>0</v>
      </c>
    </row>
    <row r="1924" spans="1:17" x14ac:dyDescent="0.25">
      <c r="A1924" t="s">
        <v>333</v>
      </c>
      <c r="B1924">
        <v>0</v>
      </c>
      <c r="C1924" t="s">
        <v>1718</v>
      </c>
      <c r="D1924">
        <v>636</v>
      </c>
      <c r="E1924" t="s">
        <v>345</v>
      </c>
      <c r="F1924" s="4">
        <v>0</v>
      </c>
      <c r="J1924" s="4">
        <f>MIN(Table16[[#This Row],[Medicare Outpatient Allowable Rate]:[WPPA Inc Outpatient Allowable Rate]])</f>
        <v>0</v>
      </c>
      <c r="K1924" s="4">
        <f>MAX(Table16[[#This Row],[Blue Cross Outpatient Allowable Rate]:[WPPA Inc Outpatient Allowable Rate]])</f>
        <v>0</v>
      </c>
      <c r="L1924" s="4">
        <f>SUM(Table16[[#This Row],[Price]]*4.42)</f>
        <v>0</v>
      </c>
      <c r="M1924" s="4">
        <v>0</v>
      </c>
      <c r="N1924" s="4">
        <f>SUM(Table16[[#This Row],[ChargeID]]*0.76)</f>
        <v>0</v>
      </c>
      <c r="O1924" s="4">
        <f>SUM(Table16[[#This Row],[Price]]*0.95)</f>
        <v>0</v>
      </c>
      <c r="P1924" s="4">
        <f>SUM(Table16[[#This Row],[Price]]*0.8)</f>
        <v>0</v>
      </c>
      <c r="Q1924" s="4">
        <f>SUM(Table16[[#This Row],[Price]]*0.6)</f>
        <v>0</v>
      </c>
    </row>
    <row r="1925" spans="1:17" x14ac:dyDescent="0.25">
      <c r="A1925" t="s">
        <v>333</v>
      </c>
      <c r="B1925">
        <v>0</v>
      </c>
      <c r="C1925" t="s">
        <v>558</v>
      </c>
      <c r="D1925">
        <v>636</v>
      </c>
      <c r="E1925" t="s">
        <v>420</v>
      </c>
      <c r="F1925" s="4">
        <v>0</v>
      </c>
      <c r="J1925" s="4">
        <f>MIN(Table16[[#This Row],[Medicare Outpatient Allowable Rate]:[WPPA Inc Outpatient Allowable Rate]])</f>
        <v>0</v>
      </c>
      <c r="K1925" s="4">
        <f>MAX(Table16[[#This Row],[Blue Cross Outpatient Allowable Rate]:[WPPA Inc Outpatient Allowable Rate]])</f>
        <v>0</v>
      </c>
      <c r="L1925" s="4">
        <f>SUM(Table16[[#This Row],[Price]]*4.42)</f>
        <v>0</v>
      </c>
      <c r="M1925" s="4">
        <v>0</v>
      </c>
      <c r="N1925" s="4">
        <f>SUM(Table16[[#This Row],[ChargeID]]*0.76)</f>
        <v>0</v>
      </c>
      <c r="O1925" s="4">
        <f>SUM(Table16[[#This Row],[Price]]*0.95)</f>
        <v>0</v>
      </c>
      <c r="P1925" s="4">
        <f>SUM(Table16[[#This Row],[Price]]*0.8)</f>
        <v>0</v>
      </c>
      <c r="Q1925" s="4">
        <f>SUM(Table16[[#This Row],[Price]]*0.6)</f>
        <v>0</v>
      </c>
    </row>
    <row r="1926" spans="1:17" x14ac:dyDescent="0.25">
      <c r="A1926" t="s">
        <v>333</v>
      </c>
      <c r="B1926">
        <v>0</v>
      </c>
      <c r="C1926" t="s">
        <v>1657</v>
      </c>
      <c r="D1926">
        <v>636</v>
      </c>
      <c r="E1926" t="s">
        <v>345</v>
      </c>
      <c r="F1926" s="4">
        <v>0</v>
      </c>
      <c r="J1926" s="4">
        <f>MIN(Table16[[#This Row],[Medicare Outpatient Allowable Rate]:[WPPA Inc Outpatient Allowable Rate]])</f>
        <v>0</v>
      </c>
      <c r="K1926" s="4">
        <f>MAX(Table16[[#This Row],[Blue Cross Outpatient Allowable Rate]:[WPPA Inc Outpatient Allowable Rate]])</f>
        <v>0</v>
      </c>
      <c r="L1926" s="4">
        <f>SUM(Table16[[#This Row],[Price]]*4.42)</f>
        <v>0</v>
      </c>
      <c r="M1926" s="4">
        <v>0</v>
      </c>
      <c r="N1926" s="4">
        <f>SUM(Table16[[#This Row],[ChargeID]]*0.76)</f>
        <v>0</v>
      </c>
      <c r="O1926" s="4">
        <f>SUM(Table16[[#This Row],[Price]]*0.95)</f>
        <v>0</v>
      </c>
      <c r="P1926" s="4">
        <f>SUM(Table16[[#This Row],[Price]]*0.8)</f>
        <v>0</v>
      </c>
      <c r="Q1926" s="4">
        <f>SUM(Table16[[#This Row],[Price]]*0.6)</f>
        <v>0</v>
      </c>
    </row>
    <row r="1927" spans="1:17" x14ac:dyDescent="0.25">
      <c r="A1927" t="s">
        <v>333</v>
      </c>
      <c r="B1927">
        <v>0</v>
      </c>
      <c r="C1927" t="s">
        <v>469</v>
      </c>
      <c r="D1927">
        <v>636</v>
      </c>
      <c r="E1927" t="s">
        <v>345</v>
      </c>
      <c r="F1927" s="4">
        <v>0</v>
      </c>
      <c r="J1927" s="4">
        <f>MIN(Table16[[#This Row],[Medicare Outpatient Allowable Rate]:[WPPA Inc Outpatient Allowable Rate]])</f>
        <v>0</v>
      </c>
      <c r="K1927" s="4">
        <f>MAX(Table16[[#This Row],[Blue Cross Outpatient Allowable Rate]:[WPPA Inc Outpatient Allowable Rate]])</f>
        <v>0</v>
      </c>
      <c r="L1927" s="4">
        <f>SUM(Table16[[#This Row],[Price]]*4.42)</f>
        <v>0</v>
      </c>
      <c r="M1927" s="4">
        <v>0</v>
      </c>
      <c r="N1927" s="4">
        <f>SUM(Table16[[#This Row],[ChargeID]]*0.76)</f>
        <v>0</v>
      </c>
      <c r="O1927" s="4">
        <f>SUM(Table16[[#This Row],[Price]]*0.95)</f>
        <v>0</v>
      </c>
      <c r="P1927" s="4">
        <f>SUM(Table16[[#This Row],[Price]]*0.8)</f>
        <v>0</v>
      </c>
      <c r="Q1927" s="4">
        <f>SUM(Table16[[#This Row],[Price]]*0.6)</f>
        <v>0</v>
      </c>
    </row>
    <row r="1928" spans="1:17" x14ac:dyDescent="0.25">
      <c r="A1928" t="s">
        <v>333</v>
      </c>
      <c r="B1928">
        <v>0</v>
      </c>
      <c r="C1928" t="s">
        <v>1719</v>
      </c>
      <c r="D1928">
        <v>636</v>
      </c>
      <c r="E1928" t="s">
        <v>1462</v>
      </c>
      <c r="F1928" s="4">
        <v>0</v>
      </c>
      <c r="J1928" s="4">
        <f>MIN(Table16[[#This Row],[Medicare Outpatient Allowable Rate]:[WPPA Inc Outpatient Allowable Rate]])</f>
        <v>0</v>
      </c>
      <c r="K1928" s="4">
        <f>MAX(Table16[[#This Row],[Blue Cross Outpatient Allowable Rate]:[WPPA Inc Outpatient Allowable Rate]])</f>
        <v>0</v>
      </c>
      <c r="L1928" s="4">
        <f>SUM(Table16[[#This Row],[Price]]*4.42)</f>
        <v>0</v>
      </c>
      <c r="M1928" s="4">
        <v>0</v>
      </c>
      <c r="N1928" s="4">
        <f>SUM(Table16[[#This Row],[ChargeID]]*0.76)</f>
        <v>0</v>
      </c>
      <c r="O1928" s="4">
        <f>SUM(Table16[[#This Row],[Price]]*0.95)</f>
        <v>0</v>
      </c>
      <c r="P1928" s="4">
        <f>SUM(Table16[[#This Row],[Price]]*0.8)</f>
        <v>0</v>
      </c>
      <c r="Q1928" s="4">
        <f>SUM(Table16[[#This Row],[Price]]*0.6)</f>
        <v>0</v>
      </c>
    </row>
    <row r="1929" spans="1:17" x14ac:dyDescent="0.25">
      <c r="A1929" t="s">
        <v>333</v>
      </c>
      <c r="B1929">
        <v>0</v>
      </c>
      <c r="C1929" t="s">
        <v>1459</v>
      </c>
      <c r="D1929">
        <v>636</v>
      </c>
      <c r="E1929" t="s">
        <v>337</v>
      </c>
      <c r="F1929" s="4">
        <v>0</v>
      </c>
      <c r="J1929" s="4">
        <f>MIN(Table16[[#This Row],[Medicare Outpatient Allowable Rate]:[WPPA Inc Outpatient Allowable Rate]])</f>
        <v>0</v>
      </c>
      <c r="K1929" s="4">
        <f>MAX(Table16[[#This Row],[Blue Cross Outpatient Allowable Rate]:[WPPA Inc Outpatient Allowable Rate]])</f>
        <v>0</v>
      </c>
      <c r="L1929" s="4">
        <f>SUM(Table16[[#This Row],[Price]]*4.42)</f>
        <v>0</v>
      </c>
      <c r="M1929" s="4">
        <v>0</v>
      </c>
      <c r="N1929" s="4">
        <f>SUM(Table16[[#This Row],[ChargeID]]*0.76)</f>
        <v>0</v>
      </c>
      <c r="O1929" s="4">
        <f>SUM(Table16[[#This Row],[Price]]*0.95)</f>
        <v>0</v>
      </c>
      <c r="P1929" s="4">
        <f>SUM(Table16[[#This Row],[Price]]*0.8)</f>
        <v>0</v>
      </c>
      <c r="Q1929" s="4">
        <f>SUM(Table16[[#This Row],[Price]]*0.6)</f>
        <v>0</v>
      </c>
    </row>
    <row r="1930" spans="1:17" x14ac:dyDescent="0.25">
      <c r="A1930" t="s">
        <v>333</v>
      </c>
      <c r="B1930">
        <v>0</v>
      </c>
      <c r="C1930" t="s">
        <v>1720</v>
      </c>
      <c r="D1930">
        <v>636</v>
      </c>
      <c r="E1930" t="s">
        <v>420</v>
      </c>
      <c r="F1930" s="4">
        <v>0</v>
      </c>
      <c r="J1930" s="4">
        <f>MIN(Table16[[#This Row],[Medicare Outpatient Allowable Rate]:[WPPA Inc Outpatient Allowable Rate]])</f>
        <v>0</v>
      </c>
      <c r="K1930" s="4">
        <f>MAX(Table16[[#This Row],[Blue Cross Outpatient Allowable Rate]:[WPPA Inc Outpatient Allowable Rate]])</f>
        <v>0</v>
      </c>
      <c r="L1930" s="4">
        <f>SUM(Table16[[#This Row],[Price]]*4.42)</f>
        <v>0</v>
      </c>
      <c r="M1930" s="4">
        <v>0</v>
      </c>
      <c r="N1930" s="4">
        <f>SUM(Table16[[#This Row],[ChargeID]]*0.76)</f>
        <v>0</v>
      </c>
      <c r="O1930" s="4">
        <f>SUM(Table16[[#This Row],[Price]]*0.95)</f>
        <v>0</v>
      </c>
      <c r="P1930" s="4">
        <f>SUM(Table16[[#This Row],[Price]]*0.8)</f>
        <v>0</v>
      </c>
      <c r="Q1930" s="4">
        <f>SUM(Table16[[#This Row],[Price]]*0.6)</f>
        <v>0</v>
      </c>
    </row>
    <row r="1931" spans="1:17" x14ac:dyDescent="0.25">
      <c r="A1931" t="s">
        <v>333</v>
      </c>
      <c r="B1931">
        <v>0</v>
      </c>
      <c r="C1931" t="s">
        <v>1721</v>
      </c>
      <c r="D1931">
        <v>636</v>
      </c>
      <c r="E1931" t="s">
        <v>345</v>
      </c>
      <c r="F1931" s="4">
        <v>0</v>
      </c>
      <c r="J1931" s="4">
        <f>MIN(Table16[[#This Row],[Medicare Outpatient Allowable Rate]:[WPPA Inc Outpatient Allowable Rate]])</f>
        <v>0</v>
      </c>
      <c r="K1931" s="4">
        <f>MAX(Table16[[#This Row],[Blue Cross Outpatient Allowable Rate]:[WPPA Inc Outpatient Allowable Rate]])</f>
        <v>0</v>
      </c>
      <c r="L1931" s="4">
        <f>SUM(Table16[[#This Row],[Price]]*4.42)</f>
        <v>0</v>
      </c>
      <c r="M1931" s="4">
        <v>0</v>
      </c>
      <c r="N1931" s="4">
        <f>SUM(Table16[[#This Row],[ChargeID]]*0.76)</f>
        <v>0</v>
      </c>
      <c r="O1931" s="4">
        <f>SUM(Table16[[#This Row],[Price]]*0.95)</f>
        <v>0</v>
      </c>
      <c r="P1931" s="4">
        <f>SUM(Table16[[#This Row],[Price]]*0.8)</f>
        <v>0</v>
      </c>
      <c r="Q1931" s="4">
        <f>SUM(Table16[[#This Row],[Price]]*0.6)</f>
        <v>0</v>
      </c>
    </row>
    <row r="1932" spans="1:17" x14ac:dyDescent="0.25">
      <c r="A1932" t="s">
        <v>333</v>
      </c>
      <c r="B1932">
        <v>0</v>
      </c>
      <c r="C1932" t="s">
        <v>1490</v>
      </c>
      <c r="D1932">
        <v>636</v>
      </c>
      <c r="E1932" t="s">
        <v>353</v>
      </c>
      <c r="F1932" s="4">
        <v>0</v>
      </c>
      <c r="J1932" s="4">
        <f>MIN(Table16[[#This Row],[Medicare Outpatient Allowable Rate]:[WPPA Inc Outpatient Allowable Rate]])</f>
        <v>0</v>
      </c>
      <c r="K1932" s="4">
        <f>MAX(Table16[[#This Row],[Blue Cross Outpatient Allowable Rate]:[WPPA Inc Outpatient Allowable Rate]])</f>
        <v>0</v>
      </c>
      <c r="L1932" s="4">
        <f>SUM(Table16[[#This Row],[Price]]*4.42)</f>
        <v>0</v>
      </c>
      <c r="M1932" s="4">
        <v>0</v>
      </c>
      <c r="N1932" s="4">
        <f>SUM(Table16[[#This Row],[ChargeID]]*0.76)</f>
        <v>0</v>
      </c>
      <c r="O1932" s="4">
        <f>SUM(Table16[[#This Row],[Price]]*0.95)</f>
        <v>0</v>
      </c>
      <c r="P1932" s="4">
        <f>SUM(Table16[[#This Row],[Price]]*0.8)</f>
        <v>0</v>
      </c>
      <c r="Q1932" s="4">
        <f>SUM(Table16[[#This Row],[Price]]*0.6)</f>
        <v>0</v>
      </c>
    </row>
    <row r="1933" spans="1:17" x14ac:dyDescent="0.25">
      <c r="A1933" t="s">
        <v>333</v>
      </c>
      <c r="B1933">
        <v>0</v>
      </c>
      <c r="C1933" t="s">
        <v>951</v>
      </c>
      <c r="D1933">
        <v>636</v>
      </c>
      <c r="E1933" t="s">
        <v>365</v>
      </c>
      <c r="F1933" s="4">
        <v>0</v>
      </c>
      <c r="J1933" s="4">
        <f>MIN(Table16[[#This Row],[Medicare Outpatient Allowable Rate]:[WPPA Inc Outpatient Allowable Rate]])</f>
        <v>0</v>
      </c>
      <c r="K1933" s="4">
        <f>MAX(Table16[[#This Row],[Blue Cross Outpatient Allowable Rate]:[WPPA Inc Outpatient Allowable Rate]])</f>
        <v>0</v>
      </c>
      <c r="L1933" s="4">
        <f>SUM(Table16[[#This Row],[Price]]*4.42)</f>
        <v>0</v>
      </c>
      <c r="M1933" s="4">
        <v>0</v>
      </c>
      <c r="N1933" s="4">
        <f>SUM(Table16[[#This Row],[ChargeID]]*0.76)</f>
        <v>0</v>
      </c>
      <c r="O1933" s="4">
        <f>SUM(Table16[[#This Row],[Price]]*0.95)</f>
        <v>0</v>
      </c>
      <c r="P1933" s="4">
        <f>SUM(Table16[[#This Row],[Price]]*0.8)</f>
        <v>0</v>
      </c>
      <c r="Q1933" s="4">
        <f>SUM(Table16[[#This Row],[Price]]*0.6)</f>
        <v>0</v>
      </c>
    </row>
    <row r="1934" spans="1:17" x14ac:dyDescent="0.25">
      <c r="A1934" t="s">
        <v>333</v>
      </c>
      <c r="B1934">
        <v>0</v>
      </c>
      <c r="C1934" t="s">
        <v>1722</v>
      </c>
      <c r="D1934">
        <v>636</v>
      </c>
      <c r="E1934" t="s">
        <v>365</v>
      </c>
      <c r="F1934" s="4">
        <v>0</v>
      </c>
      <c r="J1934" s="4">
        <f>MIN(Table16[[#This Row],[Medicare Outpatient Allowable Rate]:[WPPA Inc Outpatient Allowable Rate]])</f>
        <v>0</v>
      </c>
      <c r="K1934" s="4">
        <f>MAX(Table16[[#This Row],[Blue Cross Outpatient Allowable Rate]:[WPPA Inc Outpatient Allowable Rate]])</f>
        <v>0</v>
      </c>
      <c r="L1934" s="4">
        <f>SUM(Table16[[#This Row],[Price]]*4.42)</f>
        <v>0</v>
      </c>
      <c r="M1934" s="4">
        <v>0</v>
      </c>
      <c r="N1934" s="4">
        <f>SUM(Table16[[#This Row],[ChargeID]]*0.76)</f>
        <v>0</v>
      </c>
      <c r="O1934" s="4">
        <f>SUM(Table16[[#This Row],[Price]]*0.95)</f>
        <v>0</v>
      </c>
      <c r="P1934" s="4">
        <f>SUM(Table16[[#This Row],[Price]]*0.8)</f>
        <v>0</v>
      </c>
      <c r="Q1934" s="4">
        <f>SUM(Table16[[#This Row],[Price]]*0.6)</f>
        <v>0</v>
      </c>
    </row>
    <row r="1935" spans="1:17" x14ac:dyDescent="0.25">
      <c r="A1935" t="s">
        <v>333</v>
      </c>
      <c r="B1935">
        <v>0</v>
      </c>
      <c r="C1935" t="s">
        <v>1090</v>
      </c>
      <c r="D1935">
        <v>636</v>
      </c>
      <c r="E1935" t="s">
        <v>345</v>
      </c>
      <c r="F1935" s="4">
        <v>0</v>
      </c>
      <c r="J1935" s="4">
        <f>MIN(Table16[[#This Row],[Medicare Outpatient Allowable Rate]:[WPPA Inc Outpatient Allowable Rate]])</f>
        <v>0</v>
      </c>
      <c r="K1935" s="4">
        <f>MAX(Table16[[#This Row],[Blue Cross Outpatient Allowable Rate]:[WPPA Inc Outpatient Allowable Rate]])</f>
        <v>0</v>
      </c>
      <c r="L1935" s="4">
        <f>SUM(Table16[[#This Row],[Price]]*4.42)</f>
        <v>0</v>
      </c>
      <c r="M1935" s="4">
        <v>0</v>
      </c>
      <c r="N1935" s="4">
        <f>SUM(Table16[[#This Row],[ChargeID]]*0.76)</f>
        <v>0</v>
      </c>
      <c r="O1935" s="4">
        <f>SUM(Table16[[#This Row],[Price]]*0.95)</f>
        <v>0</v>
      </c>
      <c r="P1935" s="4">
        <f>SUM(Table16[[#This Row],[Price]]*0.8)</f>
        <v>0</v>
      </c>
      <c r="Q1935" s="4">
        <f>SUM(Table16[[#This Row],[Price]]*0.6)</f>
        <v>0</v>
      </c>
    </row>
    <row r="1936" spans="1:17" x14ac:dyDescent="0.25">
      <c r="A1936" t="s">
        <v>333</v>
      </c>
      <c r="B1936">
        <v>0</v>
      </c>
      <c r="C1936" t="s">
        <v>1723</v>
      </c>
      <c r="D1936">
        <v>636</v>
      </c>
      <c r="E1936" t="s">
        <v>1328</v>
      </c>
      <c r="F1936" s="4">
        <v>0</v>
      </c>
      <c r="J1936" s="4">
        <f>MIN(Table16[[#This Row],[Medicare Outpatient Allowable Rate]:[WPPA Inc Outpatient Allowable Rate]])</f>
        <v>0</v>
      </c>
      <c r="K1936" s="4">
        <f>MAX(Table16[[#This Row],[Blue Cross Outpatient Allowable Rate]:[WPPA Inc Outpatient Allowable Rate]])</f>
        <v>0</v>
      </c>
      <c r="L1936" s="4">
        <f>SUM(Table16[[#This Row],[Price]]*4.42)</f>
        <v>0</v>
      </c>
      <c r="M1936" s="4">
        <v>0</v>
      </c>
      <c r="N1936" s="4">
        <f>SUM(Table16[[#This Row],[ChargeID]]*0.76)</f>
        <v>0</v>
      </c>
      <c r="O1936" s="4">
        <f>SUM(Table16[[#This Row],[Price]]*0.95)</f>
        <v>0</v>
      </c>
      <c r="P1936" s="4">
        <f>SUM(Table16[[#This Row],[Price]]*0.8)</f>
        <v>0</v>
      </c>
      <c r="Q1936" s="4">
        <f>SUM(Table16[[#This Row],[Price]]*0.6)</f>
        <v>0</v>
      </c>
    </row>
    <row r="1937" spans="1:17" x14ac:dyDescent="0.25">
      <c r="A1937" t="s">
        <v>333</v>
      </c>
      <c r="B1937">
        <v>0</v>
      </c>
      <c r="C1937" t="s">
        <v>796</v>
      </c>
      <c r="D1937">
        <v>636</v>
      </c>
      <c r="E1937" t="s">
        <v>426</v>
      </c>
      <c r="F1937" s="4">
        <v>0</v>
      </c>
      <c r="J1937" s="4">
        <f>MIN(Table16[[#This Row],[Medicare Outpatient Allowable Rate]:[WPPA Inc Outpatient Allowable Rate]])</f>
        <v>0</v>
      </c>
      <c r="K1937" s="4">
        <f>MAX(Table16[[#This Row],[Blue Cross Outpatient Allowable Rate]:[WPPA Inc Outpatient Allowable Rate]])</f>
        <v>0</v>
      </c>
      <c r="L1937" s="4">
        <f>SUM(Table16[[#This Row],[Price]]*4.42)</f>
        <v>0</v>
      </c>
      <c r="M1937" s="4">
        <v>0</v>
      </c>
      <c r="N1937" s="4">
        <f>SUM(Table16[[#This Row],[ChargeID]]*0.76)</f>
        <v>0</v>
      </c>
      <c r="O1937" s="4">
        <f>SUM(Table16[[#This Row],[Price]]*0.95)</f>
        <v>0</v>
      </c>
      <c r="P1937" s="4">
        <f>SUM(Table16[[#This Row],[Price]]*0.8)</f>
        <v>0</v>
      </c>
      <c r="Q1937" s="4">
        <f>SUM(Table16[[#This Row],[Price]]*0.6)</f>
        <v>0</v>
      </c>
    </row>
    <row r="1938" spans="1:17" x14ac:dyDescent="0.25">
      <c r="A1938" t="s">
        <v>333</v>
      </c>
      <c r="B1938">
        <v>0</v>
      </c>
      <c r="C1938" t="s">
        <v>1401</v>
      </c>
      <c r="D1938">
        <v>636</v>
      </c>
      <c r="E1938" t="s">
        <v>353</v>
      </c>
      <c r="F1938" s="4">
        <v>0</v>
      </c>
      <c r="J1938" s="4">
        <f>MIN(Table16[[#This Row],[Medicare Outpatient Allowable Rate]:[WPPA Inc Outpatient Allowable Rate]])</f>
        <v>0</v>
      </c>
      <c r="K1938" s="4">
        <f>MAX(Table16[[#This Row],[Blue Cross Outpatient Allowable Rate]:[WPPA Inc Outpatient Allowable Rate]])</f>
        <v>0</v>
      </c>
      <c r="L1938" s="4">
        <f>SUM(Table16[[#This Row],[Price]]*4.42)</f>
        <v>0</v>
      </c>
      <c r="M1938" s="4">
        <v>0</v>
      </c>
      <c r="N1938" s="4">
        <f>SUM(Table16[[#This Row],[ChargeID]]*0.76)</f>
        <v>0</v>
      </c>
      <c r="O1938" s="4">
        <f>SUM(Table16[[#This Row],[Price]]*0.95)</f>
        <v>0</v>
      </c>
      <c r="P1938" s="4">
        <f>SUM(Table16[[#This Row],[Price]]*0.8)</f>
        <v>0</v>
      </c>
      <c r="Q1938" s="4">
        <f>SUM(Table16[[#This Row],[Price]]*0.6)</f>
        <v>0</v>
      </c>
    </row>
    <row r="1939" spans="1:17" x14ac:dyDescent="0.25">
      <c r="A1939" t="s">
        <v>333</v>
      </c>
      <c r="B1939">
        <v>0</v>
      </c>
      <c r="C1939" t="s">
        <v>1707</v>
      </c>
      <c r="D1939">
        <v>636</v>
      </c>
      <c r="E1939" t="s">
        <v>343</v>
      </c>
      <c r="F1939" s="4">
        <v>0</v>
      </c>
      <c r="J1939" s="4">
        <f>MIN(Table16[[#This Row],[Medicare Outpatient Allowable Rate]:[WPPA Inc Outpatient Allowable Rate]])</f>
        <v>0</v>
      </c>
      <c r="K1939" s="4">
        <f>MAX(Table16[[#This Row],[Blue Cross Outpatient Allowable Rate]:[WPPA Inc Outpatient Allowable Rate]])</f>
        <v>0</v>
      </c>
      <c r="L1939" s="4">
        <f>SUM(Table16[[#This Row],[Price]]*4.42)</f>
        <v>0</v>
      </c>
      <c r="M1939" s="4">
        <v>0</v>
      </c>
      <c r="N1939" s="4">
        <f>SUM(Table16[[#This Row],[ChargeID]]*0.76)</f>
        <v>0</v>
      </c>
      <c r="O1939" s="4">
        <f>SUM(Table16[[#This Row],[Price]]*0.95)</f>
        <v>0</v>
      </c>
      <c r="P1939" s="4">
        <f>SUM(Table16[[#This Row],[Price]]*0.8)</f>
        <v>0</v>
      </c>
      <c r="Q1939" s="4">
        <f>SUM(Table16[[#This Row],[Price]]*0.6)</f>
        <v>0</v>
      </c>
    </row>
    <row r="1940" spans="1:17" x14ac:dyDescent="0.25">
      <c r="A1940" t="s">
        <v>333</v>
      </c>
      <c r="B1940">
        <v>0</v>
      </c>
      <c r="C1940" t="s">
        <v>1436</v>
      </c>
      <c r="D1940">
        <v>636</v>
      </c>
      <c r="E1940" t="s">
        <v>345</v>
      </c>
      <c r="F1940" s="4">
        <v>0</v>
      </c>
      <c r="J1940" s="4">
        <f>MIN(Table16[[#This Row],[Medicare Outpatient Allowable Rate]:[WPPA Inc Outpatient Allowable Rate]])</f>
        <v>0</v>
      </c>
      <c r="K1940" s="4">
        <f>MAX(Table16[[#This Row],[Blue Cross Outpatient Allowable Rate]:[WPPA Inc Outpatient Allowable Rate]])</f>
        <v>0</v>
      </c>
      <c r="L1940" s="4">
        <f>SUM(Table16[[#This Row],[Price]]*4.42)</f>
        <v>0</v>
      </c>
      <c r="M1940" s="4">
        <v>0</v>
      </c>
      <c r="N1940" s="4">
        <f>SUM(Table16[[#This Row],[ChargeID]]*0.76)</f>
        <v>0</v>
      </c>
      <c r="O1940" s="4">
        <f>SUM(Table16[[#This Row],[Price]]*0.95)</f>
        <v>0</v>
      </c>
      <c r="P1940" s="4">
        <f>SUM(Table16[[#This Row],[Price]]*0.8)</f>
        <v>0</v>
      </c>
      <c r="Q1940" s="4">
        <f>SUM(Table16[[#This Row],[Price]]*0.6)</f>
        <v>0</v>
      </c>
    </row>
    <row r="1941" spans="1:17" x14ac:dyDescent="0.25">
      <c r="A1941" t="s">
        <v>333</v>
      </c>
      <c r="B1941">
        <v>0</v>
      </c>
      <c r="C1941" t="s">
        <v>627</v>
      </c>
      <c r="D1941">
        <v>636</v>
      </c>
      <c r="E1941" t="s">
        <v>452</v>
      </c>
      <c r="F1941" s="4">
        <v>0</v>
      </c>
      <c r="J1941" s="4">
        <f>MIN(Table16[[#This Row],[Medicare Outpatient Allowable Rate]:[WPPA Inc Outpatient Allowable Rate]])</f>
        <v>0</v>
      </c>
      <c r="K1941" s="4">
        <f>MAX(Table16[[#This Row],[Blue Cross Outpatient Allowable Rate]:[WPPA Inc Outpatient Allowable Rate]])</f>
        <v>0</v>
      </c>
      <c r="L1941" s="4">
        <f>SUM(Table16[[#This Row],[Price]]*4.42)</f>
        <v>0</v>
      </c>
      <c r="M1941" s="4">
        <v>0</v>
      </c>
      <c r="N1941" s="4">
        <f>SUM(Table16[[#This Row],[ChargeID]]*0.76)</f>
        <v>0</v>
      </c>
      <c r="O1941" s="4">
        <f>SUM(Table16[[#This Row],[Price]]*0.95)</f>
        <v>0</v>
      </c>
      <c r="P1941" s="4">
        <f>SUM(Table16[[#This Row],[Price]]*0.8)</f>
        <v>0</v>
      </c>
      <c r="Q1941" s="4">
        <f>SUM(Table16[[#This Row],[Price]]*0.6)</f>
        <v>0</v>
      </c>
    </row>
    <row r="1942" spans="1:17" x14ac:dyDescent="0.25">
      <c r="A1942" t="s">
        <v>333</v>
      </c>
      <c r="B1942">
        <v>0</v>
      </c>
      <c r="C1942" t="s">
        <v>1436</v>
      </c>
      <c r="D1942">
        <v>636</v>
      </c>
      <c r="E1942" t="s">
        <v>345</v>
      </c>
      <c r="F1942" s="4">
        <v>0</v>
      </c>
      <c r="J1942" s="4">
        <f>MIN(Table16[[#This Row],[Medicare Outpatient Allowable Rate]:[WPPA Inc Outpatient Allowable Rate]])</f>
        <v>0</v>
      </c>
      <c r="K1942" s="4">
        <f>MAX(Table16[[#This Row],[Blue Cross Outpatient Allowable Rate]:[WPPA Inc Outpatient Allowable Rate]])</f>
        <v>0</v>
      </c>
      <c r="L1942" s="4">
        <f>SUM(Table16[[#This Row],[Price]]*4.42)</f>
        <v>0</v>
      </c>
      <c r="M1942" s="4">
        <v>0</v>
      </c>
      <c r="N1942" s="4">
        <f>SUM(Table16[[#This Row],[ChargeID]]*0.76)</f>
        <v>0</v>
      </c>
      <c r="O1942" s="4">
        <f>SUM(Table16[[#This Row],[Price]]*0.95)</f>
        <v>0</v>
      </c>
      <c r="P1942" s="4">
        <f>SUM(Table16[[#This Row],[Price]]*0.8)</f>
        <v>0</v>
      </c>
      <c r="Q1942" s="4">
        <f>SUM(Table16[[#This Row],[Price]]*0.6)</f>
        <v>0</v>
      </c>
    </row>
    <row r="1943" spans="1:17" x14ac:dyDescent="0.25">
      <c r="A1943" t="s">
        <v>333</v>
      </c>
      <c r="B1943">
        <v>0</v>
      </c>
      <c r="C1943" t="s">
        <v>404</v>
      </c>
      <c r="D1943">
        <v>636</v>
      </c>
      <c r="E1943" t="s">
        <v>383</v>
      </c>
      <c r="F1943" s="4">
        <v>0</v>
      </c>
      <c r="J1943" s="4">
        <f>MIN(Table16[[#This Row],[Medicare Outpatient Allowable Rate]:[WPPA Inc Outpatient Allowable Rate]])</f>
        <v>0</v>
      </c>
      <c r="K1943" s="4">
        <f>MAX(Table16[[#This Row],[Blue Cross Outpatient Allowable Rate]:[WPPA Inc Outpatient Allowable Rate]])</f>
        <v>0</v>
      </c>
      <c r="L1943" s="4">
        <f>SUM(Table16[[#This Row],[Price]]*4.42)</f>
        <v>0</v>
      </c>
      <c r="M1943" s="4">
        <v>0</v>
      </c>
      <c r="N1943" s="4">
        <f>SUM(Table16[[#This Row],[ChargeID]]*0.76)</f>
        <v>0</v>
      </c>
      <c r="O1943" s="4">
        <f>SUM(Table16[[#This Row],[Price]]*0.95)</f>
        <v>0</v>
      </c>
      <c r="P1943" s="4">
        <f>SUM(Table16[[#This Row],[Price]]*0.8)</f>
        <v>0</v>
      </c>
      <c r="Q1943" s="4">
        <f>SUM(Table16[[#This Row],[Price]]*0.6)</f>
        <v>0</v>
      </c>
    </row>
    <row r="1944" spans="1:17" x14ac:dyDescent="0.25">
      <c r="A1944" t="s">
        <v>333</v>
      </c>
      <c r="B1944">
        <v>0</v>
      </c>
      <c r="C1944" t="s">
        <v>1489</v>
      </c>
      <c r="D1944">
        <v>636</v>
      </c>
      <c r="E1944" t="s">
        <v>345</v>
      </c>
      <c r="F1944" s="4">
        <v>0</v>
      </c>
      <c r="J1944" s="4">
        <f>MIN(Table16[[#This Row],[Medicare Outpatient Allowable Rate]:[WPPA Inc Outpatient Allowable Rate]])</f>
        <v>0</v>
      </c>
      <c r="K1944" s="4">
        <f>MAX(Table16[[#This Row],[Blue Cross Outpatient Allowable Rate]:[WPPA Inc Outpatient Allowable Rate]])</f>
        <v>0</v>
      </c>
      <c r="L1944" s="4">
        <f>SUM(Table16[[#This Row],[Price]]*4.42)</f>
        <v>0</v>
      </c>
      <c r="M1944" s="4">
        <v>0</v>
      </c>
      <c r="N1944" s="4">
        <f>SUM(Table16[[#This Row],[ChargeID]]*0.76)</f>
        <v>0</v>
      </c>
      <c r="O1944" s="4">
        <f>SUM(Table16[[#This Row],[Price]]*0.95)</f>
        <v>0</v>
      </c>
      <c r="P1944" s="4">
        <f>SUM(Table16[[#This Row],[Price]]*0.8)</f>
        <v>0</v>
      </c>
      <c r="Q1944" s="4">
        <f>SUM(Table16[[#This Row],[Price]]*0.6)</f>
        <v>0</v>
      </c>
    </row>
    <row r="1945" spans="1:17" x14ac:dyDescent="0.25">
      <c r="A1945" t="s">
        <v>333</v>
      </c>
      <c r="B1945">
        <v>0</v>
      </c>
      <c r="C1945" t="s">
        <v>543</v>
      </c>
      <c r="D1945">
        <v>636</v>
      </c>
      <c r="E1945" t="s">
        <v>345</v>
      </c>
      <c r="F1945" s="4">
        <v>0</v>
      </c>
      <c r="J1945" s="4">
        <f>MIN(Table16[[#This Row],[Medicare Outpatient Allowable Rate]:[WPPA Inc Outpatient Allowable Rate]])</f>
        <v>0</v>
      </c>
      <c r="K1945" s="4">
        <f>MAX(Table16[[#This Row],[Blue Cross Outpatient Allowable Rate]:[WPPA Inc Outpatient Allowable Rate]])</f>
        <v>0</v>
      </c>
      <c r="L1945" s="4">
        <f>SUM(Table16[[#This Row],[Price]]*4.42)</f>
        <v>0</v>
      </c>
      <c r="M1945" s="4">
        <v>0</v>
      </c>
      <c r="N1945" s="4">
        <f>SUM(Table16[[#This Row],[ChargeID]]*0.76)</f>
        <v>0</v>
      </c>
      <c r="O1945" s="4">
        <f>SUM(Table16[[#This Row],[Price]]*0.95)</f>
        <v>0</v>
      </c>
      <c r="P1945" s="4">
        <f>SUM(Table16[[#This Row],[Price]]*0.8)</f>
        <v>0</v>
      </c>
      <c r="Q1945" s="4">
        <f>SUM(Table16[[#This Row],[Price]]*0.6)</f>
        <v>0</v>
      </c>
    </row>
    <row r="1946" spans="1:17" x14ac:dyDescent="0.25">
      <c r="A1946" t="s">
        <v>333</v>
      </c>
      <c r="B1946">
        <v>0</v>
      </c>
      <c r="C1946" t="s">
        <v>1724</v>
      </c>
      <c r="D1946">
        <v>636</v>
      </c>
      <c r="E1946" t="s">
        <v>345</v>
      </c>
      <c r="F1946" s="4">
        <v>0</v>
      </c>
      <c r="J1946" s="4">
        <f>MIN(Table16[[#This Row],[Medicare Outpatient Allowable Rate]:[WPPA Inc Outpatient Allowable Rate]])</f>
        <v>0</v>
      </c>
      <c r="K1946" s="4">
        <f>MAX(Table16[[#This Row],[Blue Cross Outpatient Allowable Rate]:[WPPA Inc Outpatient Allowable Rate]])</f>
        <v>0</v>
      </c>
      <c r="L1946" s="4">
        <f>SUM(Table16[[#This Row],[Price]]*4.42)</f>
        <v>0</v>
      </c>
      <c r="M1946" s="4">
        <v>0</v>
      </c>
      <c r="N1946" s="4">
        <f>SUM(Table16[[#This Row],[ChargeID]]*0.76)</f>
        <v>0</v>
      </c>
      <c r="O1946" s="4">
        <f>SUM(Table16[[#This Row],[Price]]*0.95)</f>
        <v>0</v>
      </c>
      <c r="P1946" s="4">
        <f>SUM(Table16[[#This Row],[Price]]*0.8)</f>
        <v>0</v>
      </c>
      <c r="Q1946" s="4">
        <f>SUM(Table16[[#This Row],[Price]]*0.6)</f>
        <v>0</v>
      </c>
    </row>
    <row r="1947" spans="1:17" x14ac:dyDescent="0.25">
      <c r="A1947" t="s">
        <v>333</v>
      </c>
      <c r="B1947">
        <v>0</v>
      </c>
      <c r="C1947" t="s">
        <v>665</v>
      </c>
      <c r="D1947">
        <v>636</v>
      </c>
      <c r="E1947" t="s">
        <v>345</v>
      </c>
      <c r="F1947" s="4">
        <v>0</v>
      </c>
      <c r="J1947" s="4">
        <f>MIN(Table16[[#This Row],[Medicare Outpatient Allowable Rate]:[WPPA Inc Outpatient Allowable Rate]])</f>
        <v>0</v>
      </c>
      <c r="K1947" s="4">
        <f>MAX(Table16[[#This Row],[Blue Cross Outpatient Allowable Rate]:[WPPA Inc Outpatient Allowable Rate]])</f>
        <v>0</v>
      </c>
      <c r="L1947" s="4">
        <f>SUM(Table16[[#This Row],[Price]]*4.42)</f>
        <v>0</v>
      </c>
      <c r="M1947" s="4">
        <v>0</v>
      </c>
      <c r="N1947" s="4">
        <f>SUM(Table16[[#This Row],[ChargeID]]*0.76)</f>
        <v>0</v>
      </c>
      <c r="O1947" s="4">
        <f>SUM(Table16[[#This Row],[Price]]*0.95)</f>
        <v>0</v>
      </c>
      <c r="P1947" s="4">
        <f>SUM(Table16[[#This Row],[Price]]*0.8)</f>
        <v>0</v>
      </c>
      <c r="Q1947" s="4">
        <f>SUM(Table16[[#This Row],[Price]]*0.6)</f>
        <v>0</v>
      </c>
    </row>
    <row r="1948" spans="1:17" x14ac:dyDescent="0.25">
      <c r="A1948" t="s">
        <v>333</v>
      </c>
      <c r="B1948">
        <v>0</v>
      </c>
      <c r="C1948" t="s">
        <v>658</v>
      </c>
      <c r="D1948">
        <v>636</v>
      </c>
      <c r="E1948" t="s">
        <v>345</v>
      </c>
      <c r="F1948" s="4">
        <v>0</v>
      </c>
      <c r="J1948" s="4">
        <f>MIN(Table16[[#This Row],[Medicare Outpatient Allowable Rate]:[WPPA Inc Outpatient Allowable Rate]])</f>
        <v>0</v>
      </c>
      <c r="K1948" s="4">
        <f>MAX(Table16[[#This Row],[Blue Cross Outpatient Allowable Rate]:[WPPA Inc Outpatient Allowable Rate]])</f>
        <v>0</v>
      </c>
      <c r="L1948" s="4">
        <f>SUM(Table16[[#This Row],[Price]]*4.42)</f>
        <v>0</v>
      </c>
      <c r="M1948" s="4">
        <v>0</v>
      </c>
      <c r="N1948" s="4">
        <f>SUM(Table16[[#This Row],[ChargeID]]*0.76)</f>
        <v>0</v>
      </c>
      <c r="O1948" s="4">
        <f>SUM(Table16[[#This Row],[Price]]*0.95)</f>
        <v>0</v>
      </c>
      <c r="P1948" s="4">
        <f>SUM(Table16[[#This Row],[Price]]*0.8)</f>
        <v>0</v>
      </c>
      <c r="Q1948" s="4">
        <f>SUM(Table16[[#This Row],[Price]]*0.6)</f>
        <v>0</v>
      </c>
    </row>
    <row r="1949" spans="1:17" x14ac:dyDescent="0.25">
      <c r="A1949" t="s">
        <v>333</v>
      </c>
      <c r="B1949">
        <v>0</v>
      </c>
      <c r="C1949" t="s">
        <v>408</v>
      </c>
      <c r="D1949">
        <v>636</v>
      </c>
      <c r="E1949" t="s">
        <v>345</v>
      </c>
      <c r="F1949" s="4">
        <v>0</v>
      </c>
      <c r="J1949" s="4">
        <f>MIN(Table16[[#This Row],[Medicare Outpatient Allowable Rate]:[WPPA Inc Outpatient Allowable Rate]])</f>
        <v>0</v>
      </c>
      <c r="K1949" s="4">
        <f>MAX(Table16[[#This Row],[Blue Cross Outpatient Allowable Rate]:[WPPA Inc Outpatient Allowable Rate]])</f>
        <v>0</v>
      </c>
      <c r="L1949" s="4">
        <f>SUM(Table16[[#This Row],[Price]]*4.42)</f>
        <v>0</v>
      </c>
      <c r="M1949" s="4">
        <v>0</v>
      </c>
      <c r="N1949" s="4">
        <f>SUM(Table16[[#This Row],[ChargeID]]*0.76)</f>
        <v>0</v>
      </c>
      <c r="O1949" s="4">
        <f>SUM(Table16[[#This Row],[Price]]*0.95)</f>
        <v>0</v>
      </c>
      <c r="P1949" s="4">
        <f>SUM(Table16[[#This Row],[Price]]*0.8)</f>
        <v>0</v>
      </c>
      <c r="Q1949" s="4">
        <f>SUM(Table16[[#This Row],[Price]]*0.6)</f>
        <v>0</v>
      </c>
    </row>
    <row r="1950" spans="1:17" x14ac:dyDescent="0.25">
      <c r="A1950" t="s">
        <v>333</v>
      </c>
      <c r="B1950">
        <v>0</v>
      </c>
      <c r="C1950" t="s">
        <v>500</v>
      </c>
      <c r="D1950">
        <v>636</v>
      </c>
      <c r="E1950" t="s">
        <v>345</v>
      </c>
      <c r="F1950" s="4">
        <v>0</v>
      </c>
      <c r="J1950" s="4">
        <f>MIN(Table16[[#This Row],[Medicare Outpatient Allowable Rate]:[WPPA Inc Outpatient Allowable Rate]])</f>
        <v>0</v>
      </c>
      <c r="K1950" s="4">
        <f>MAX(Table16[[#This Row],[Blue Cross Outpatient Allowable Rate]:[WPPA Inc Outpatient Allowable Rate]])</f>
        <v>0</v>
      </c>
      <c r="L1950" s="4">
        <f>SUM(Table16[[#This Row],[Price]]*4.42)</f>
        <v>0</v>
      </c>
      <c r="M1950" s="4">
        <v>0</v>
      </c>
      <c r="N1950" s="4">
        <f>SUM(Table16[[#This Row],[ChargeID]]*0.76)</f>
        <v>0</v>
      </c>
      <c r="O1950" s="4">
        <f>SUM(Table16[[#This Row],[Price]]*0.95)</f>
        <v>0</v>
      </c>
      <c r="P1950" s="4">
        <f>SUM(Table16[[#This Row],[Price]]*0.8)</f>
        <v>0</v>
      </c>
      <c r="Q1950" s="4">
        <f>SUM(Table16[[#This Row],[Price]]*0.6)</f>
        <v>0</v>
      </c>
    </row>
    <row r="1951" spans="1:17" x14ac:dyDescent="0.25">
      <c r="A1951" t="s">
        <v>333</v>
      </c>
      <c r="B1951">
        <v>0</v>
      </c>
      <c r="C1951" t="s">
        <v>558</v>
      </c>
      <c r="D1951">
        <v>636</v>
      </c>
      <c r="E1951" t="s">
        <v>420</v>
      </c>
      <c r="F1951" s="4">
        <v>0</v>
      </c>
      <c r="J1951" s="4">
        <f>MIN(Table16[[#This Row],[Medicare Outpatient Allowable Rate]:[WPPA Inc Outpatient Allowable Rate]])</f>
        <v>0</v>
      </c>
      <c r="K1951" s="4">
        <f>MAX(Table16[[#This Row],[Blue Cross Outpatient Allowable Rate]:[WPPA Inc Outpatient Allowable Rate]])</f>
        <v>0</v>
      </c>
      <c r="L1951" s="4">
        <f>SUM(Table16[[#This Row],[Price]]*4.42)</f>
        <v>0</v>
      </c>
      <c r="M1951" s="4">
        <v>0</v>
      </c>
      <c r="N1951" s="4">
        <f>SUM(Table16[[#This Row],[ChargeID]]*0.76)</f>
        <v>0</v>
      </c>
      <c r="O1951" s="4">
        <f>SUM(Table16[[#This Row],[Price]]*0.95)</f>
        <v>0</v>
      </c>
      <c r="P1951" s="4">
        <f>SUM(Table16[[#This Row],[Price]]*0.8)</f>
        <v>0</v>
      </c>
      <c r="Q1951" s="4">
        <f>SUM(Table16[[#This Row],[Price]]*0.6)</f>
        <v>0</v>
      </c>
    </row>
    <row r="1952" spans="1:17" x14ac:dyDescent="0.25">
      <c r="A1952" t="s">
        <v>333</v>
      </c>
      <c r="B1952">
        <v>0</v>
      </c>
      <c r="C1952" t="s">
        <v>475</v>
      </c>
      <c r="D1952">
        <v>636</v>
      </c>
      <c r="E1952" t="s">
        <v>452</v>
      </c>
      <c r="F1952" s="4">
        <v>0</v>
      </c>
      <c r="J1952" s="4">
        <f>MIN(Table16[[#This Row],[Medicare Outpatient Allowable Rate]:[WPPA Inc Outpatient Allowable Rate]])</f>
        <v>0</v>
      </c>
      <c r="K1952" s="4">
        <f>MAX(Table16[[#This Row],[Blue Cross Outpatient Allowable Rate]:[WPPA Inc Outpatient Allowable Rate]])</f>
        <v>0</v>
      </c>
      <c r="L1952" s="4">
        <f>SUM(Table16[[#This Row],[Price]]*4.42)</f>
        <v>0</v>
      </c>
      <c r="M1952" s="4">
        <v>0</v>
      </c>
      <c r="N1952" s="4">
        <f>SUM(Table16[[#This Row],[ChargeID]]*0.76)</f>
        <v>0</v>
      </c>
      <c r="O1952" s="4">
        <f>SUM(Table16[[#This Row],[Price]]*0.95)</f>
        <v>0</v>
      </c>
      <c r="P1952" s="4">
        <f>SUM(Table16[[#This Row],[Price]]*0.8)</f>
        <v>0</v>
      </c>
      <c r="Q1952" s="4">
        <f>SUM(Table16[[#This Row],[Price]]*0.6)</f>
        <v>0</v>
      </c>
    </row>
    <row r="1953" spans="1:17" x14ac:dyDescent="0.25">
      <c r="A1953" t="s">
        <v>333</v>
      </c>
      <c r="B1953">
        <v>0</v>
      </c>
      <c r="C1953" t="s">
        <v>840</v>
      </c>
      <c r="D1953">
        <v>636</v>
      </c>
      <c r="E1953" t="s">
        <v>345</v>
      </c>
      <c r="F1953" s="4">
        <v>0</v>
      </c>
      <c r="J1953" s="4">
        <f>MIN(Table16[[#This Row],[Medicare Outpatient Allowable Rate]:[WPPA Inc Outpatient Allowable Rate]])</f>
        <v>0</v>
      </c>
      <c r="K1953" s="4">
        <f>MAX(Table16[[#This Row],[Blue Cross Outpatient Allowable Rate]:[WPPA Inc Outpatient Allowable Rate]])</f>
        <v>0</v>
      </c>
      <c r="L1953" s="4">
        <f>SUM(Table16[[#This Row],[Price]]*4.42)</f>
        <v>0</v>
      </c>
      <c r="M1953" s="4">
        <v>0</v>
      </c>
      <c r="N1953" s="4">
        <f>SUM(Table16[[#This Row],[ChargeID]]*0.76)</f>
        <v>0</v>
      </c>
      <c r="O1953" s="4">
        <f>SUM(Table16[[#This Row],[Price]]*0.95)</f>
        <v>0</v>
      </c>
      <c r="P1953" s="4">
        <f>SUM(Table16[[#This Row],[Price]]*0.8)</f>
        <v>0</v>
      </c>
      <c r="Q1953" s="4">
        <f>SUM(Table16[[#This Row],[Price]]*0.6)</f>
        <v>0</v>
      </c>
    </row>
    <row r="1954" spans="1:17" x14ac:dyDescent="0.25">
      <c r="A1954" t="s">
        <v>333</v>
      </c>
      <c r="B1954">
        <v>0</v>
      </c>
      <c r="C1954" t="s">
        <v>1725</v>
      </c>
      <c r="D1954">
        <v>636</v>
      </c>
      <c r="E1954" t="s">
        <v>345</v>
      </c>
      <c r="F1954" s="4">
        <v>0</v>
      </c>
      <c r="J1954" s="4">
        <f>MIN(Table16[[#This Row],[Medicare Outpatient Allowable Rate]:[WPPA Inc Outpatient Allowable Rate]])</f>
        <v>0</v>
      </c>
      <c r="K1954" s="4">
        <f>MAX(Table16[[#This Row],[Blue Cross Outpatient Allowable Rate]:[WPPA Inc Outpatient Allowable Rate]])</f>
        <v>0</v>
      </c>
      <c r="L1954" s="4">
        <f>SUM(Table16[[#This Row],[Price]]*4.42)</f>
        <v>0</v>
      </c>
      <c r="M1954" s="4">
        <v>0</v>
      </c>
      <c r="N1954" s="4">
        <f>SUM(Table16[[#This Row],[ChargeID]]*0.76)</f>
        <v>0</v>
      </c>
      <c r="O1954" s="4">
        <f>SUM(Table16[[#This Row],[Price]]*0.95)</f>
        <v>0</v>
      </c>
      <c r="P1954" s="4">
        <f>SUM(Table16[[#This Row],[Price]]*0.8)</f>
        <v>0</v>
      </c>
      <c r="Q1954" s="4">
        <f>SUM(Table16[[#This Row],[Price]]*0.6)</f>
        <v>0</v>
      </c>
    </row>
    <row r="1955" spans="1:17" x14ac:dyDescent="0.25">
      <c r="A1955" t="s">
        <v>333</v>
      </c>
      <c r="B1955">
        <v>0</v>
      </c>
      <c r="C1955" t="s">
        <v>736</v>
      </c>
      <c r="D1955">
        <v>636</v>
      </c>
      <c r="E1955" t="s">
        <v>417</v>
      </c>
      <c r="F1955" s="4">
        <v>0</v>
      </c>
      <c r="J1955" s="4">
        <f>MIN(Table16[[#This Row],[Medicare Outpatient Allowable Rate]:[WPPA Inc Outpatient Allowable Rate]])</f>
        <v>0</v>
      </c>
      <c r="K1955" s="4">
        <f>MAX(Table16[[#This Row],[Blue Cross Outpatient Allowable Rate]:[WPPA Inc Outpatient Allowable Rate]])</f>
        <v>0</v>
      </c>
      <c r="L1955" s="4">
        <f>SUM(Table16[[#This Row],[Price]]*4.42)</f>
        <v>0</v>
      </c>
      <c r="M1955" s="4">
        <v>0</v>
      </c>
      <c r="N1955" s="4">
        <f>SUM(Table16[[#This Row],[ChargeID]]*0.76)</f>
        <v>0</v>
      </c>
      <c r="O1955" s="4">
        <f>SUM(Table16[[#This Row],[Price]]*0.95)</f>
        <v>0</v>
      </c>
      <c r="P1955" s="4">
        <f>SUM(Table16[[#This Row],[Price]]*0.8)</f>
        <v>0</v>
      </c>
      <c r="Q1955" s="4">
        <f>SUM(Table16[[#This Row],[Price]]*0.6)</f>
        <v>0</v>
      </c>
    </row>
    <row r="1956" spans="1:17" x14ac:dyDescent="0.25">
      <c r="A1956" t="s">
        <v>333</v>
      </c>
      <c r="B1956">
        <v>0</v>
      </c>
      <c r="C1956" t="s">
        <v>487</v>
      </c>
      <c r="D1956">
        <v>636</v>
      </c>
      <c r="E1956" t="s">
        <v>343</v>
      </c>
      <c r="F1956" s="4">
        <v>0</v>
      </c>
      <c r="J1956" s="4">
        <f>MIN(Table16[[#This Row],[Medicare Outpatient Allowable Rate]:[WPPA Inc Outpatient Allowable Rate]])</f>
        <v>0</v>
      </c>
      <c r="K1956" s="4">
        <f>MAX(Table16[[#This Row],[Blue Cross Outpatient Allowable Rate]:[WPPA Inc Outpatient Allowable Rate]])</f>
        <v>0</v>
      </c>
      <c r="L1956" s="4">
        <f>SUM(Table16[[#This Row],[Price]]*4.42)</f>
        <v>0</v>
      </c>
      <c r="M1956" s="4">
        <v>0</v>
      </c>
      <c r="N1956" s="4">
        <f>SUM(Table16[[#This Row],[ChargeID]]*0.76)</f>
        <v>0</v>
      </c>
      <c r="O1956" s="4">
        <f>SUM(Table16[[#This Row],[Price]]*0.95)</f>
        <v>0</v>
      </c>
      <c r="P1956" s="4">
        <f>SUM(Table16[[#This Row],[Price]]*0.8)</f>
        <v>0</v>
      </c>
      <c r="Q1956" s="4">
        <f>SUM(Table16[[#This Row],[Price]]*0.6)</f>
        <v>0</v>
      </c>
    </row>
    <row r="1957" spans="1:17" x14ac:dyDescent="0.25">
      <c r="A1957" t="s">
        <v>333</v>
      </c>
      <c r="B1957">
        <v>0</v>
      </c>
      <c r="C1957" t="s">
        <v>1726</v>
      </c>
      <c r="D1957">
        <v>636</v>
      </c>
      <c r="E1957" t="s">
        <v>335</v>
      </c>
      <c r="F1957" s="4">
        <v>0</v>
      </c>
      <c r="J1957" s="4">
        <f>MIN(Table16[[#This Row],[Medicare Outpatient Allowable Rate]:[WPPA Inc Outpatient Allowable Rate]])</f>
        <v>0</v>
      </c>
      <c r="K1957" s="4">
        <f>MAX(Table16[[#This Row],[Blue Cross Outpatient Allowable Rate]:[WPPA Inc Outpatient Allowable Rate]])</f>
        <v>0</v>
      </c>
      <c r="L1957" s="4">
        <f>SUM(Table16[[#This Row],[Price]]*4.42)</f>
        <v>0</v>
      </c>
      <c r="M1957" s="4">
        <v>0</v>
      </c>
      <c r="N1957" s="4">
        <f>SUM(Table16[[#This Row],[ChargeID]]*0.76)</f>
        <v>0</v>
      </c>
      <c r="O1957" s="4">
        <f>SUM(Table16[[#This Row],[Price]]*0.95)</f>
        <v>0</v>
      </c>
      <c r="P1957" s="4">
        <f>SUM(Table16[[#This Row],[Price]]*0.8)</f>
        <v>0</v>
      </c>
      <c r="Q1957" s="4">
        <f>SUM(Table16[[#This Row],[Price]]*0.6)</f>
        <v>0</v>
      </c>
    </row>
    <row r="1958" spans="1:17" x14ac:dyDescent="0.25">
      <c r="A1958" t="s">
        <v>333</v>
      </c>
      <c r="B1958">
        <v>0</v>
      </c>
      <c r="C1958" t="s">
        <v>1727</v>
      </c>
      <c r="D1958">
        <v>637</v>
      </c>
      <c r="E1958" t="s">
        <v>337</v>
      </c>
      <c r="F1958" s="4">
        <v>0</v>
      </c>
      <c r="J1958" s="4">
        <f>MIN(Table16[[#This Row],[Medicare Outpatient Allowable Rate]:[WPPA Inc Outpatient Allowable Rate]])</f>
        <v>0</v>
      </c>
      <c r="K1958" s="4">
        <f>MAX(Table16[[#This Row],[Blue Cross Outpatient Allowable Rate]:[WPPA Inc Outpatient Allowable Rate]])</f>
        <v>0</v>
      </c>
      <c r="L1958" s="4">
        <f>SUM(Table16[[#This Row],[Price]]*4.42)</f>
        <v>0</v>
      </c>
      <c r="M1958" s="4">
        <v>0</v>
      </c>
      <c r="N1958" s="4">
        <f>SUM(Table16[[#This Row],[ChargeID]]*0.76)</f>
        <v>0</v>
      </c>
      <c r="O1958" s="4">
        <f>SUM(Table16[[#This Row],[Price]]*0.95)</f>
        <v>0</v>
      </c>
      <c r="P1958" s="4">
        <f>SUM(Table16[[#This Row],[Price]]*0.8)</f>
        <v>0</v>
      </c>
      <c r="Q1958" s="4">
        <f>SUM(Table16[[#This Row],[Price]]*0.6)</f>
        <v>0</v>
      </c>
    </row>
    <row r="1959" spans="1:17" x14ac:dyDescent="0.25">
      <c r="A1959" t="s">
        <v>333</v>
      </c>
      <c r="B1959">
        <v>0</v>
      </c>
      <c r="C1959" t="s">
        <v>1720</v>
      </c>
      <c r="D1959">
        <v>636</v>
      </c>
      <c r="E1959" t="s">
        <v>420</v>
      </c>
      <c r="F1959" s="4">
        <v>0</v>
      </c>
      <c r="J1959" s="4">
        <f>MIN(Table16[[#This Row],[Medicare Outpatient Allowable Rate]:[WPPA Inc Outpatient Allowable Rate]])</f>
        <v>0</v>
      </c>
      <c r="K1959" s="4">
        <f>MAX(Table16[[#This Row],[Blue Cross Outpatient Allowable Rate]:[WPPA Inc Outpatient Allowable Rate]])</f>
        <v>0</v>
      </c>
      <c r="L1959" s="4">
        <f>SUM(Table16[[#This Row],[Price]]*4.42)</f>
        <v>0</v>
      </c>
      <c r="M1959" s="4">
        <v>0</v>
      </c>
      <c r="N1959" s="4">
        <f>SUM(Table16[[#This Row],[ChargeID]]*0.76)</f>
        <v>0</v>
      </c>
      <c r="O1959" s="4">
        <f>SUM(Table16[[#This Row],[Price]]*0.95)</f>
        <v>0</v>
      </c>
      <c r="P1959" s="4">
        <f>SUM(Table16[[#This Row],[Price]]*0.8)</f>
        <v>0</v>
      </c>
      <c r="Q1959" s="4">
        <f>SUM(Table16[[#This Row],[Price]]*0.6)</f>
        <v>0</v>
      </c>
    </row>
    <row r="1960" spans="1:17" x14ac:dyDescent="0.25">
      <c r="A1960" t="s">
        <v>333</v>
      </c>
      <c r="B1960">
        <v>0</v>
      </c>
      <c r="C1960" t="s">
        <v>1459</v>
      </c>
      <c r="D1960">
        <v>636</v>
      </c>
      <c r="E1960" t="s">
        <v>337</v>
      </c>
      <c r="F1960" s="4">
        <v>0</v>
      </c>
      <c r="J1960" s="4">
        <f>MIN(Table16[[#This Row],[Medicare Outpatient Allowable Rate]:[WPPA Inc Outpatient Allowable Rate]])</f>
        <v>0</v>
      </c>
      <c r="K1960" s="4">
        <f>MAX(Table16[[#This Row],[Blue Cross Outpatient Allowable Rate]:[WPPA Inc Outpatient Allowable Rate]])</f>
        <v>0</v>
      </c>
      <c r="L1960" s="4">
        <f>SUM(Table16[[#This Row],[Price]]*4.42)</f>
        <v>0</v>
      </c>
      <c r="M1960" s="4">
        <v>0</v>
      </c>
      <c r="N1960" s="4">
        <f>SUM(Table16[[#This Row],[ChargeID]]*0.76)</f>
        <v>0</v>
      </c>
      <c r="O1960" s="4">
        <f>SUM(Table16[[#This Row],[Price]]*0.95)</f>
        <v>0</v>
      </c>
      <c r="P1960" s="4">
        <f>SUM(Table16[[#This Row],[Price]]*0.8)</f>
        <v>0</v>
      </c>
      <c r="Q1960" s="4">
        <f>SUM(Table16[[#This Row],[Price]]*0.6)</f>
        <v>0</v>
      </c>
    </row>
    <row r="1961" spans="1:17" x14ac:dyDescent="0.25">
      <c r="A1961" t="s">
        <v>333</v>
      </c>
      <c r="B1961">
        <v>0</v>
      </c>
      <c r="C1961" t="s">
        <v>1598</v>
      </c>
      <c r="D1961">
        <v>636</v>
      </c>
      <c r="E1961" t="s">
        <v>345</v>
      </c>
      <c r="F1961" s="4">
        <v>0</v>
      </c>
      <c r="J1961" s="4">
        <f>MIN(Table16[[#This Row],[Medicare Outpatient Allowable Rate]:[WPPA Inc Outpatient Allowable Rate]])</f>
        <v>0</v>
      </c>
      <c r="K1961" s="4">
        <f>MAX(Table16[[#This Row],[Blue Cross Outpatient Allowable Rate]:[WPPA Inc Outpatient Allowable Rate]])</f>
        <v>0</v>
      </c>
      <c r="L1961" s="4">
        <f>SUM(Table16[[#This Row],[Price]]*4.42)</f>
        <v>0</v>
      </c>
      <c r="M1961" s="4">
        <v>0</v>
      </c>
      <c r="N1961" s="4">
        <f>SUM(Table16[[#This Row],[ChargeID]]*0.76)</f>
        <v>0</v>
      </c>
      <c r="O1961" s="4">
        <f>SUM(Table16[[#This Row],[Price]]*0.95)</f>
        <v>0</v>
      </c>
      <c r="P1961" s="4">
        <f>SUM(Table16[[#This Row],[Price]]*0.8)</f>
        <v>0</v>
      </c>
      <c r="Q1961" s="4">
        <f>SUM(Table16[[#This Row],[Price]]*0.6)</f>
        <v>0</v>
      </c>
    </row>
    <row r="1962" spans="1:17" x14ac:dyDescent="0.25">
      <c r="A1962" t="s">
        <v>333</v>
      </c>
      <c r="B1962">
        <v>0</v>
      </c>
      <c r="C1962" t="s">
        <v>1728</v>
      </c>
      <c r="D1962">
        <v>636</v>
      </c>
      <c r="E1962" t="s">
        <v>335</v>
      </c>
      <c r="F1962" s="4">
        <v>0</v>
      </c>
      <c r="J1962" s="4">
        <f>MIN(Table16[[#This Row],[Medicare Outpatient Allowable Rate]:[WPPA Inc Outpatient Allowable Rate]])</f>
        <v>0</v>
      </c>
      <c r="K1962" s="4">
        <f>MAX(Table16[[#This Row],[Blue Cross Outpatient Allowable Rate]:[WPPA Inc Outpatient Allowable Rate]])</f>
        <v>0</v>
      </c>
      <c r="L1962" s="4">
        <f>SUM(Table16[[#This Row],[Price]]*4.42)</f>
        <v>0</v>
      </c>
      <c r="M1962" s="4">
        <v>0</v>
      </c>
      <c r="N1962" s="4">
        <f>SUM(Table16[[#This Row],[ChargeID]]*0.76)</f>
        <v>0</v>
      </c>
      <c r="O1962" s="4">
        <f>SUM(Table16[[#This Row],[Price]]*0.95)</f>
        <v>0</v>
      </c>
      <c r="P1962" s="4">
        <f>SUM(Table16[[#This Row],[Price]]*0.8)</f>
        <v>0</v>
      </c>
      <c r="Q1962" s="4">
        <f>SUM(Table16[[#This Row],[Price]]*0.6)</f>
        <v>0</v>
      </c>
    </row>
    <row r="1963" spans="1:17" x14ac:dyDescent="0.25">
      <c r="A1963" t="s">
        <v>333</v>
      </c>
      <c r="B1963">
        <v>0</v>
      </c>
      <c r="C1963" t="s">
        <v>974</v>
      </c>
      <c r="D1963">
        <v>636</v>
      </c>
      <c r="E1963" t="s">
        <v>456</v>
      </c>
      <c r="F1963" s="4">
        <v>0</v>
      </c>
      <c r="J1963" s="4">
        <f>MIN(Table16[[#This Row],[Medicare Outpatient Allowable Rate]:[WPPA Inc Outpatient Allowable Rate]])</f>
        <v>0</v>
      </c>
      <c r="K1963" s="4">
        <f>MAX(Table16[[#This Row],[Blue Cross Outpatient Allowable Rate]:[WPPA Inc Outpatient Allowable Rate]])</f>
        <v>0</v>
      </c>
      <c r="L1963" s="4">
        <f>SUM(Table16[[#This Row],[Price]]*4.42)</f>
        <v>0</v>
      </c>
      <c r="M1963" s="4">
        <v>0</v>
      </c>
      <c r="N1963" s="4">
        <f>SUM(Table16[[#This Row],[ChargeID]]*0.76)</f>
        <v>0</v>
      </c>
      <c r="O1963" s="4">
        <f>SUM(Table16[[#This Row],[Price]]*0.95)</f>
        <v>0</v>
      </c>
      <c r="P1963" s="4">
        <f>SUM(Table16[[#This Row],[Price]]*0.8)</f>
        <v>0</v>
      </c>
      <c r="Q1963" s="4">
        <f>SUM(Table16[[#This Row],[Price]]*0.6)</f>
        <v>0</v>
      </c>
    </row>
    <row r="1964" spans="1:17" x14ac:dyDescent="0.25">
      <c r="A1964" t="s">
        <v>333</v>
      </c>
      <c r="B1964">
        <v>0</v>
      </c>
      <c r="C1964" t="s">
        <v>504</v>
      </c>
      <c r="D1964">
        <v>636</v>
      </c>
      <c r="E1964" t="s">
        <v>426</v>
      </c>
      <c r="F1964" s="4">
        <v>0</v>
      </c>
      <c r="J1964" s="4">
        <f>MIN(Table16[[#This Row],[Medicare Outpatient Allowable Rate]:[WPPA Inc Outpatient Allowable Rate]])</f>
        <v>0</v>
      </c>
      <c r="K1964" s="4">
        <f>MAX(Table16[[#This Row],[Blue Cross Outpatient Allowable Rate]:[WPPA Inc Outpatient Allowable Rate]])</f>
        <v>0</v>
      </c>
      <c r="L1964" s="4">
        <f>SUM(Table16[[#This Row],[Price]]*4.42)</f>
        <v>0</v>
      </c>
      <c r="M1964" s="4">
        <v>0</v>
      </c>
      <c r="N1964" s="4">
        <f>SUM(Table16[[#This Row],[ChargeID]]*0.76)</f>
        <v>0</v>
      </c>
      <c r="O1964" s="4">
        <f>SUM(Table16[[#This Row],[Price]]*0.95)</f>
        <v>0</v>
      </c>
      <c r="P1964" s="4">
        <f>SUM(Table16[[#This Row],[Price]]*0.8)</f>
        <v>0</v>
      </c>
      <c r="Q1964" s="4">
        <f>SUM(Table16[[#This Row],[Price]]*0.6)</f>
        <v>0</v>
      </c>
    </row>
    <row r="1965" spans="1:17" x14ac:dyDescent="0.25">
      <c r="A1965" t="s">
        <v>333</v>
      </c>
      <c r="B1965">
        <v>0</v>
      </c>
      <c r="C1965" t="s">
        <v>1729</v>
      </c>
      <c r="D1965">
        <v>636</v>
      </c>
      <c r="E1965" t="s">
        <v>345</v>
      </c>
      <c r="F1965" s="4">
        <v>0</v>
      </c>
      <c r="J1965" s="4">
        <f>MIN(Table16[[#This Row],[Medicare Outpatient Allowable Rate]:[WPPA Inc Outpatient Allowable Rate]])</f>
        <v>0</v>
      </c>
      <c r="K1965" s="4">
        <f>MAX(Table16[[#This Row],[Blue Cross Outpatient Allowable Rate]:[WPPA Inc Outpatient Allowable Rate]])</f>
        <v>0</v>
      </c>
      <c r="L1965" s="4">
        <f>SUM(Table16[[#This Row],[Price]]*4.42)</f>
        <v>0</v>
      </c>
      <c r="M1965" s="4">
        <v>0</v>
      </c>
      <c r="N1965" s="4">
        <f>SUM(Table16[[#This Row],[ChargeID]]*0.76)</f>
        <v>0</v>
      </c>
      <c r="O1965" s="4">
        <f>SUM(Table16[[#This Row],[Price]]*0.95)</f>
        <v>0</v>
      </c>
      <c r="P1965" s="4">
        <f>SUM(Table16[[#This Row],[Price]]*0.8)</f>
        <v>0</v>
      </c>
      <c r="Q1965" s="4">
        <f>SUM(Table16[[#This Row],[Price]]*0.6)</f>
        <v>0</v>
      </c>
    </row>
    <row r="1966" spans="1:17" x14ac:dyDescent="0.25">
      <c r="A1966" t="s">
        <v>333</v>
      </c>
      <c r="B1966">
        <v>0</v>
      </c>
      <c r="C1966" t="s">
        <v>1730</v>
      </c>
      <c r="D1966">
        <v>636</v>
      </c>
      <c r="E1966" t="s">
        <v>949</v>
      </c>
      <c r="F1966" s="4">
        <v>0</v>
      </c>
      <c r="J1966" s="4">
        <f>MIN(Table16[[#This Row],[Medicare Outpatient Allowable Rate]:[WPPA Inc Outpatient Allowable Rate]])</f>
        <v>0</v>
      </c>
      <c r="K1966" s="4">
        <f>MAX(Table16[[#This Row],[Blue Cross Outpatient Allowable Rate]:[WPPA Inc Outpatient Allowable Rate]])</f>
        <v>0</v>
      </c>
      <c r="L1966" s="4">
        <f>SUM(Table16[[#This Row],[Price]]*4.42)</f>
        <v>0</v>
      </c>
      <c r="M1966" s="4">
        <v>0</v>
      </c>
      <c r="N1966" s="4">
        <f>SUM(Table16[[#This Row],[ChargeID]]*0.76)</f>
        <v>0</v>
      </c>
      <c r="O1966" s="4">
        <f>SUM(Table16[[#This Row],[Price]]*0.95)</f>
        <v>0</v>
      </c>
      <c r="P1966" s="4">
        <f>SUM(Table16[[#This Row],[Price]]*0.8)</f>
        <v>0</v>
      </c>
      <c r="Q1966" s="4">
        <f>SUM(Table16[[#This Row],[Price]]*0.6)</f>
        <v>0</v>
      </c>
    </row>
    <row r="1967" spans="1:17" x14ac:dyDescent="0.25">
      <c r="A1967" t="s">
        <v>333</v>
      </c>
      <c r="B1967">
        <v>0</v>
      </c>
      <c r="C1967" t="s">
        <v>796</v>
      </c>
      <c r="D1967">
        <v>636</v>
      </c>
      <c r="E1967" t="s">
        <v>426</v>
      </c>
      <c r="F1967" s="4">
        <v>0</v>
      </c>
      <c r="J1967" s="4">
        <f>MIN(Table16[[#This Row],[Medicare Outpatient Allowable Rate]:[WPPA Inc Outpatient Allowable Rate]])</f>
        <v>0</v>
      </c>
      <c r="K1967" s="4">
        <f>MAX(Table16[[#This Row],[Blue Cross Outpatient Allowable Rate]:[WPPA Inc Outpatient Allowable Rate]])</f>
        <v>0</v>
      </c>
      <c r="L1967" s="4">
        <f>SUM(Table16[[#This Row],[Price]]*4.42)</f>
        <v>0</v>
      </c>
      <c r="M1967" s="4">
        <v>0</v>
      </c>
      <c r="N1967" s="4">
        <f>SUM(Table16[[#This Row],[ChargeID]]*0.76)</f>
        <v>0</v>
      </c>
      <c r="O1967" s="4">
        <f>SUM(Table16[[#This Row],[Price]]*0.95)</f>
        <v>0</v>
      </c>
      <c r="P1967" s="4">
        <f>SUM(Table16[[#This Row],[Price]]*0.8)</f>
        <v>0</v>
      </c>
      <c r="Q1967" s="4">
        <f>SUM(Table16[[#This Row],[Price]]*0.6)</f>
        <v>0</v>
      </c>
    </row>
    <row r="1968" spans="1:17" x14ac:dyDescent="0.25">
      <c r="A1968" t="s">
        <v>333</v>
      </c>
      <c r="B1968">
        <v>0</v>
      </c>
      <c r="C1968" t="s">
        <v>1722</v>
      </c>
      <c r="D1968">
        <v>636</v>
      </c>
      <c r="E1968" t="s">
        <v>365</v>
      </c>
      <c r="F1968" s="4">
        <v>0</v>
      </c>
      <c r="J1968" s="4">
        <f>MIN(Table16[[#This Row],[Medicare Outpatient Allowable Rate]:[WPPA Inc Outpatient Allowable Rate]])</f>
        <v>0</v>
      </c>
      <c r="K1968" s="4">
        <f>MAX(Table16[[#This Row],[Blue Cross Outpatient Allowable Rate]:[WPPA Inc Outpatient Allowable Rate]])</f>
        <v>0</v>
      </c>
      <c r="L1968" s="4">
        <f>SUM(Table16[[#This Row],[Price]]*4.42)</f>
        <v>0</v>
      </c>
      <c r="M1968" s="4">
        <v>0</v>
      </c>
      <c r="N1968" s="4">
        <f>SUM(Table16[[#This Row],[ChargeID]]*0.76)</f>
        <v>0</v>
      </c>
      <c r="O1968" s="4">
        <f>SUM(Table16[[#This Row],[Price]]*0.95)</f>
        <v>0</v>
      </c>
      <c r="P1968" s="4">
        <f>SUM(Table16[[#This Row],[Price]]*0.8)</f>
        <v>0</v>
      </c>
      <c r="Q1968" s="4">
        <f>SUM(Table16[[#This Row],[Price]]*0.6)</f>
        <v>0</v>
      </c>
    </row>
    <row r="1969" spans="1:17" x14ac:dyDescent="0.25">
      <c r="A1969" t="s">
        <v>333</v>
      </c>
      <c r="B1969">
        <v>0</v>
      </c>
      <c r="C1969" t="s">
        <v>953</v>
      </c>
      <c r="D1969">
        <v>636</v>
      </c>
      <c r="E1969" t="s">
        <v>365</v>
      </c>
      <c r="F1969" s="4">
        <v>0</v>
      </c>
      <c r="J1969" s="4">
        <f>MIN(Table16[[#This Row],[Medicare Outpatient Allowable Rate]:[WPPA Inc Outpatient Allowable Rate]])</f>
        <v>0</v>
      </c>
      <c r="K1969" s="4">
        <f>MAX(Table16[[#This Row],[Blue Cross Outpatient Allowable Rate]:[WPPA Inc Outpatient Allowable Rate]])</f>
        <v>0</v>
      </c>
      <c r="L1969" s="4">
        <f>SUM(Table16[[#This Row],[Price]]*4.42)</f>
        <v>0</v>
      </c>
      <c r="M1969" s="4">
        <v>0</v>
      </c>
      <c r="N1969" s="4">
        <f>SUM(Table16[[#This Row],[ChargeID]]*0.76)</f>
        <v>0</v>
      </c>
      <c r="O1969" s="4">
        <f>SUM(Table16[[#This Row],[Price]]*0.95)</f>
        <v>0</v>
      </c>
      <c r="P1969" s="4">
        <f>SUM(Table16[[#This Row],[Price]]*0.8)</f>
        <v>0</v>
      </c>
      <c r="Q1969" s="4">
        <f>SUM(Table16[[#This Row],[Price]]*0.6)</f>
        <v>0</v>
      </c>
    </row>
    <row r="1970" spans="1:17" x14ac:dyDescent="0.25">
      <c r="A1970" t="s">
        <v>333</v>
      </c>
      <c r="B1970">
        <v>0</v>
      </c>
      <c r="C1970" t="s">
        <v>425</v>
      </c>
      <c r="D1970">
        <v>636</v>
      </c>
      <c r="E1970" t="s">
        <v>426</v>
      </c>
      <c r="F1970" s="4">
        <v>0</v>
      </c>
      <c r="J1970" s="4">
        <f>MIN(Table16[[#This Row],[Medicare Outpatient Allowable Rate]:[WPPA Inc Outpatient Allowable Rate]])</f>
        <v>0</v>
      </c>
      <c r="K1970" s="4">
        <f>MAX(Table16[[#This Row],[Blue Cross Outpatient Allowable Rate]:[WPPA Inc Outpatient Allowable Rate]])</f>
        <v>0</v>
      </c>
      <c r="L1970" s="4">
        <f>SUM(Table16[[#This Row],[Price]]*4.42)</f>
        <v>0</v>
      </c>
      <c r="M1970" s="4">
        <v>0</v>
      </c>
      <c r="N1970" s="4">
        <f>SUM(Table16[[#This Row],[ChargeID]]*0.76)</f>
        <v>0</v>
      </c>
      <c r="O1970" s="4">
        <f>SUM(Table16[[#This Row],[Price]]*0.95)</f>
        <v>0</v>
      </c>
      <c r="P1970" s="4">
        <f>SUM(Table16[[#This Row],[Price]]*0.8)</f>
        <v>0</v>
      </c>
      <c r="Q1970" s="4">
        <f>SUM(Table16[[#This Row],[Price]]*0.6)</f>
        <v>0</v>
      </c>
    </row>
    <row r="1971" spans="1:17" x14ac:dyDescent="0.25">
      <c r="A1971" t="s">
        <v>333</v>
      </c>
      <c r="B1971">
        <v>0</v>
      </c>
      <c r="C1971" t="s">
        <v>1731</v>
      </c>
      <c r="D1971">
        <v>636</v>
      </c>
      <c r="E1971" t="s">
        <v>343</v>
      </c>
      <c r="F1971" s="4">
        <v>0</v>
      </c>
      <c r="J1971" s="4">
        <f>MIN(Table16[[#This Row],[Medicare Outpatient Allowable Rate]:[WPPA Inc Outpatient Allowable Rate]])</f>
        <v>0</v>
      </c>
      <c r="K1971" s="4">
        <f>MAX(Table16[[#This Row],[Blue Cross Outpatient Allowable Rate]:[WPPA Inc Outpatient Allowable Rate]])</f>
        <v>0</v>
      </c>
      <c r="L1971" s="4">
        <f>SUM(Table16[[#This Row],[Price]]*4.42)</f>
        <v>0</v>
      </c>
      <c r="M1971" s="4">
        <v>0</v>
      </c>
      <c r="N1971" s="4">
        <f>SUM(Table16[[#This Row],[ChargeID]]*0.76)</f>
        <v>0</v>
      </c>
      <c r="O1971" s="4">
        <f>SUM(Table16[[#This Row],[Price]]*0.95)</f>
        <v>0</v>
      </c>
      <c r="P1971" s="4">
        <f>SUM(Table16[[#This Row],[Price]]*0.8)</f>
        <v>0</v>
      </c>
      <c r="Q1971" s="4">
        <f>SUM(Table16[[#This Row],[Price]]*0.6)</f>
        <v>0</v>
      </c>
    </row>
    <row r="1972" spans="1:17" x14ac:dyDescent="0.25">
      <c r="A1972" t="s">
        <v>333</v>
      </c>
      <c r="B1972">
        <v>0</v>
      </c>
      <c r="C1972" t="s">
        <v>1689</v>
      </c>
      <c r="D1972">
        <v>636</v>
      </c>
      <c r="E1972" t="s">
        <v>345</v>
      </c>
      <c r="F1972" s="4">
        <v>0</v>
      </c>
      <c r="J1972" s="4">
        <f>MIN(Table16[[#This Row],[Medicare Outpatient Allowable Rate]:[WPPA Inc Outpatient Allowable Rate]])</f>
        <v>0</v>
      </c>
      <c r="K1972" s="4">
        <f>MAX(Table16[[#This Row],[Blue Cross Outpatient Allowable Rate]:[WPPA Inc Outpatient Allowable Rate]])</f>
        <v>0</v>
      </c>
      <c r="L1972" s="4">
        <f>SUM(Table16[[#This Row],[Price]]*4.42)</f>
        <v>0</v>
      </c>
      <c r="M1972" s="4">
        <v>0</v>
      </c>
      <c r="N1972" s="4">
        <f>SUM(Table16[[#This Row],[ChargeID]]*0.76)</f>
        <v>0</v>
      </c>
      <c r="O1972" s="4">
        <f>SUM(Table16[[#This Row],[Price]]*0.95)</f>
        <v>0</v>
      </c>
      <c r="P1972" s="4">
        <f>SUM(Table16[[#This Row],[Price]]*0.8)</f>
        <v>0</v>
      </c>
      <c r="Q1972" s="4">
        <f>SUM(Table16[[#This Row],[Price]]*0.6)</f>
        <v>0</v>
      </c>
    </row>
    <row r="1973" spans="1:17" x14ac:dyDescent="0.25">
      <c r="A1973" t="s">
        <v>333</v>
      </c>
      <c r="B1973">
        <v>0</v>
      </c>
      <c r="C1973" t="s">
        <v>1732</v>
      </c>
      <c r="D1973">
        <v>636</v>
      </c>
      <c r="E1973" t="s">
        <v>407</v>
      </c>
      <c r="F1973" s="4">
        <v>0</v>
      </c>
      <c r="J1973" s="4">
        <f>MIN(Table16[[#This Row],[Medicare Outpatient Allowable Rate]:[WPPA Inc Outpatient Allowable Rate]])</f>
        <v>0</v>
      </c>
      <c r="K1973" s="4">
        <f>MAX(Table16[[#This Row],[Blue Cross Outpatient Allowable Rate]:[WPPA Inc Outpatient Allowable Rate]])</f>
        <v>0</v>
      </c>
      <c r="L1973" s="4">
        <f>SUM(Table16[[#This Row],[Price]]*4.42)</f>
        <v>0</v>
      </c>
      <c r="M1973" s="4">
        <v>0</v>
      </c>
      <c r="N1973" s="4">
        <f>SUM(Table16[[#This Row],[ChargeID]]*0.76)</f>
        <v>0</v>
      </c>
      <c r="O1973" s="4">
        <f>SUM(Table16[[#This Row],[Price]]*0.95)</f>
        <v>0</v>
      </c>
      <c r="P1973" s="4">
        <f>SUM(Table16[[#This Row],[Price]]*0.8)</f>
        <v>0</v>
      </c>
      <c r="Q1973" s="4">
        <f>SUM(Table16[[#This Row],[Price]]*0.6)</f>
        <v>0</v>
      </c>
    </row>
    <row r="1974" spans="1:17" x14ac:dyDescent="0.25">
      <c r="A1974" t="s">
        <v>333</v>
      </c>
      <c r="B1974">
        <v>0</v>
      </c>
      <c r="C1974" t="s">
        <v>1733</v>
      </c>
      <c r="D1974">
        <v>636</v>
      </c>
      <c r="E1974" t="s">
        <v>337</v>
      </c>
      <c r="F1974" s="4">
        <v>0</v>
      </c>
      <c r="J1974" s="4">
        <f>MIN(Table16[[#This Row],[Medicare Outpatient Allowable Rate]:[WPPA Inc Outpatient Allowable Rate]])</f>
        <v>0</v>
      </c>
      <c r="K1974" s="4">
        <f>MAX(Table16[[#This Row],[Blue Cross Outpatient Allowable Rate]:[WPPA Inc Outpatient Allowable Rate]])</f>
        <v>0</v>
      </c>
      <c r="L1974" s="4">
        <f>SUM(Table16[[#This Row],[Price]]*4.42)</f>
        <v>0</v>
      </c>
      <c r="M1974" s="4">
        <v>0</v>
      </c>
      <c r="N1974" s="4">
        <f>SUM(Table16[[#This Row],[ChargeID]]*0.76)</f>
        <v>0</v>
      </c>
      <c r="O1974" s="4">
        <f>SUM(Table16[[#This Row],[Price]]*0.95)</f>
        <v>0</v>
      </c>
      <c r="P1974" s="4">
        <f>SUM(Table16[[#This Row],[Price]]*0.8)</f>
        <v>0</v>
      </c>
      <c r="Q1974" s="4">
        <f>SUM(Table16[[#This Row],[Price]]*0.6)</f>
        <v>0</v>
      </c>
    </row>
    <row r="1975" spans="1:17" x14ac:dyDescent="0.25">
      <c r="A1975" t="s">
        <v>333</v>
      </c>
      <c r="B1975">
        <v>0</v>
      </c>
      <c r="C1975" t="s">
        <v>518</v>
      </c>
      <c r="D1975">
        <v>636</v>
      </c>
      <c r="E1975" t="s">
        <v>365</v>
      </c>
      <c r="F1975" s="4">
        <v>0</v>
      </c>
      <c r="J1975" s="4">
        <f>MIN(Table16[[#This Row],[Medicare Outpatient Allowable Rate]:[WPPA Inc Outpatient Allowable Rate]])</f>
        <v>0</v>
      </c>
      <c r="K1975" s="4">
        <f>MAX(Table16[[#This Row],[Blue Cross Outpatient Allowable Rate]:[WPPA Inc Outpatient Allowable Rate]])</f>
        <v>0</v>
      </c>
      <c r="L1975" s="4">
        <f>SUM(Table16[[#This Row],[Price]]*4.42)</f>
        <v>0</v>
      </c>
      <c r="M1975" s="4">
        <v>0</v>
      </c>
      <c r="N1975" s="4">
        <f>SUM(Table16[[#This Row],[ChargeID]]*0.76)</f>
        <v>0</v>
      </c>
      <c r="O1975" s="4">
        <f>SUM(Table16[[#This Row],[Price]]*0.95)</f>
        <v>0</v>
      </c>
      <c r="P1975" s="4">
        <f>SUM(Table16[[#This Row],[Price]]*0.8)</f>
        <v>0</v>
      </c>
      <c r="Q1975" s="4">
        <f>SUM(Table16[[#This Row],[Price]]*0.6)</f>
        <v>0</v>
      </c>
    </row>
    <row r="1976" spans="1:17" x14ac:dyDescent="0.25">
      <c r="A1976" t="s">
        <v>333</v>
      </c>
      <c r="B1976">
        <v>0</v>
      </c>
      <c r="C1976" t="s">
        <v>1465</v>
      </c>
      <c r="D1976">
        <v>636</v>
      </c>
      <c r="E1976" t="s">
        <v>420</v>
      </c>
      <c r="F1976" s="4">
        <v>0</v>
      </c>
      <c r="J1976" s="4">
        <f>MIN(Table16[[#This Row],[Medicare Outpatient Allowable Rate]:[WPPA Inc Outpatient Allowable Rate]])</f>
        <v>0</v>
      </c>
      <c r="K1976" s="4">
        <f>MAX(Table16[[#This Row],[Blue Cross Outpatient Allowable Rate]:[WPPA Inc Outpatient Allowable Rate]])</f>
        <v>0</v>
      </c>
      <c r="L1976" s="4">
        <f>SUM(Table16[[#This Row],[Price]]*4.42)</f>
        <v>0</v>
      </c>
      <c r="M1976" s="4">
        <v>0</v>
      </c>
      <c r="N1976" s="4">
        <f>SUM(Table16[[#This Row],[ChargeID]]*0.76)</f>
        <v>0</v>
      </c>
      <c r="O1976" s="4">
        <f>SUM(Table16[[#This Row],[Price]]*0.95)</f>
        <v>0</v>
      </c>
      <c r="P1976" s="4">
        <f>SUM(Table16[[#This Row],[Price]]*0.8)</f>
        <v>0</v>
      </c>
      <c r="Q1976" s="4">
        <f>SUM(Table16[[#This Row],[Price]]*0.6)</f>
        <v>0</v>
      </c>
    </row>
    <row r="1977" spans="1:17" x14ac:dyDescent="0.25">
      <c r="A1977" t="s">
        <v>333</v>
      </c>
      <c r="B1977">
        <v>0</v>
      </c>
      <c r="C1977" t="s">
        <v>524</v>
      </c>
      <c r="D1977">
        <v>636</v>
      </c>
      <c r="E1977" t="s">
        <v>345</v>
      </c>
      <c r="F1977" s="4">
        <v>0</v>
      </c>
      <c r="J1977" s="4">
        <f>MIN(Table16[[#This Row],[Medicare Outpatient Allowable Rate]:[WPPA Inc Outpatient Allowable Rate]])</f>
        <v>0</v>
      </c>
      <c r="K1977" s="4">
        <f>MAX(Table16[[#This Row],[Blue Cross Outpatient Allowable Rate]:[WPPA Inc Outpatient Allowable Rate]])</f>
        <v>0</v>
      </c>
      <c r="L1977" s="4">
        <f>SUM(Table16[[#This Row],[Price]]*4.42)</f>
        <v>0</v>
      </c>
      <c r="M1977" s="4">
        <v>0</v>
      </c>
      <c r="N1977" s="4">
        <f>SUM(Table16[[#This Row],[ChargeID]]*0.76)</f>
        <v>0</v>
      </c>
      <c r="O1977" s="4">
        <f>SUM(Table16[[#This Row],[Price]]*0.95)</f>
        <v>0</v>
      </c>
      <c r="P1977" s="4">
        <f>SUM(Table16[[#This Row],[Price]]*0.8)</f>
        <v>0</v>
      </c>
      <c r="Q1977" s="4">
        <f>SUM(Table16[[#This Row],[Price]]*0.6)</f>
        <v>0</v>
      </c>
    </row>
    <row r="1978" spans="1:17" x14ac:dyDescent="0.25">
      <c r="A1978" t="s">
        <v>333</v>
      </c>
      <c r="B1978">
        <v>0</v>
      </c>
      <c r="C1978" t="s">
        <v>500</v>
      </c>
      <c r="D1978">
        <v>636</v>
      </c>
      <c r="E1978" t="s">
        <v>345</v>
      </c>
      <c r="F1978" s="4">
        <v>0</v>
      </c>
      <c r="J1978" s="4">
        <f>MIN(Table16[[#This Row],[Medicare Outpatient Allowable Rate]:[WPPA Inc Outpatient Allowable Rate]])</f>
        <v>0</v>
      </c>
      <c r="K1978" s="4">
        <f>MAX(Table16[[#This Row],[Blue Cross Outpatient Allowable Rate]:[WPPA Inc Outpatient Allowable Rate]])</f>
        <v>0</v>
      </c>
      <c r="L1978" s="4">
        <f>SUM(Table16[[#This Row],[Price]]*4.42)</f>
        <v>0</v>
      </c>
      <c r="M1978" s="4">
        <v>0</v>
      </c>
      <c r="N1978" s="4">
        <f>SUM(Table16[[#This Row],[ChargeID]]*0.76)</f>
        <v>0</v>
      </c>
      <c r="O1978" s="4">
        <f>SUM(Table16[[#This Row],[Price]]*0.95)</f>
        <v>0</v>
      </c>
      <c r="P1978" s="4">
        <f>SUM(Table16[[#This Row],[Price]]*0.8)</f>
        <v>0</v>
      </c>
      <c r="Q1978" s="4">
        <f>SUM(Table16[[#This Row],[Price]]*0.6)</f>
        <v>0</v>
      </c>
    </row>
    <row r="1979" spans="1:17" x14ac:dyDescent="0.25">
      <c r="A1979" t="s">
        <v>333</v>
      </c>
      <c r="B1979">
        <v>0</v>
      </c>
      <c r="C1979" t="s">
        <v>1734</v>
      </c>
      <c r="D1979">
        <v>636</v>
      </c>
      <c r="E1979" t="s">
        <v>456</v>
      </c>
      <c r="F1979" s="4">
        <v>0</v>
      </c>
      <c r="J1979" s="4">
        <f>MIN(Table16[[#This Row],[Medicare Outpatient Allowable Rate]:[WPPA Inc Outpatient Allowable Rate]])</f>
        <v>0</v>
      </c>
      <c r="K1979" s="4">
        <f>MAX(Table16[[#This Row],[Blue Cross Outpatient Allowable Rate]:[WPPA Inc Outpatient Allowable Rate]])</f>
        <v>0</v>
      </c>
      <c r="L1979" s="4">
        <f>SUM(Table16[[#This Row],[Price]]*4.42)</f>
        <v>0</v>
      </c>
      <c r="M1979" s="4">
        <v>0</v>
      </c>
      <c r="N1979" s="4">
        <f>SUM(Table16[[#This Row],[ChargeID]]*0.76)</f>
        <v>0</v>
      </c>
      <c r="O1979" s="4">
        <f>SUM(Table16[[#This Row],[Price]]*0.95)</f>
        <v>0</v>
      </c>
      <c r="P1979" s="4">
        <f>SUM(Table16[[#This Row],[Price]]*0.8)</f>
        <v>0</v>
      </c>
      <c r="Q1979" s="4">
        <f>SUM(Table16[[#This Row],[Price]]*0.6)</f>
        <v>0</v>
      </c>
    </row>
    <row r="1980" spans="1:17" x14ac:dyDescent="0.25">
      <c r="A1980" t="s">
        <v>333</v>
      </c>
      <c r="B1980">
        <v>0</v>
      </c>
      <c r="C1980" t="s">
        <v>905</v>
      </c>
      <c r="D1980">
        <v>636</v>
      </c>
      <c r="E1980" t="s">
        <v>345</v>
      </c>
      <c r="F1980" s="4">
        <v>0</v>
      </c>
      <c r="J1980" s="4">
        <f>MIN(Table16[[#This Row],[Medicare Outpatient Allowable Rate]:[WPPA Inc Outpatient Allowable Rate]])</f>
        <v>0</v>
      </c>
      <c r="K1980" s="4">
        <f>MAX(Table16[[#This Row],[Blue Cross Outpatient Allowable Rate]:[WPPA Inc Outpatient Allowable Rate]])</f>
        <v>0</v>
      </c>
      <c r="L1980" s="4">
        <f>SUM(Table16[[#This Row],[Price]]*4.42)</f>
        <v>0</v>
      </c>
      <c r="M1980" s="4">
        <v>0</v>
      </c>
      <c r="N1980" s="4">
        <f>SUM(Table16[[#This Row],[ChargeID]]*0.76)</f>
        <v>0</v>
      </c>
      <c r="O1980" s="4">
        <f>SUM(Table16[[#This Row],[Price]]*0.95)</f>
        <v>0</v>
      </c>
      <c r="P1980" s="4">
        <f>SUM(Table16[[#This Row],[Price]]*0.8)</f>
        <v>0</v>
      </c>
      <c r="Q1980" s="4">
        <f>SUM(Table16[[#This Row],[Price]]*0.6)</f>
        <v>0</v>
      </c>
    </row>
    <row r="1981" spans="1:17" x14ac:dyDescent="0.25">
      <c r="A1981" t="s">
        <v>333</v>
      </c>
      <c r="B1981">
        <v>0</v>
      </c>
      <c r="C1981" t="s">
        <v>905</v>
      </c>
      <c r="D1981">
        <v>636</v>
      </c>
      <c r="E1981" t="s">
        <v>345</v>
      </c>
      <c r="F1981" s="4">
        <v>0</v>
      </c>
      <c r="J1981" s="4">
        <f>MIN(Table16[[#This Row],[Medicare Outpatient Allowable Rate]:[WPPA Inc Outpatient Allowable Rate]])</f>
        <v>0</v>
      </c>
      <c r="K1981" s="4">
        <f>MAX(Table16[[#This Row],[Blue Cross Outpatient Allowable Rate]:[WPPA Inc Outpatient Allowable Rate]])</f>
        <v>0</v>
      </c>
      <c r="L1981" s="4">
        <f>SUM(Table16[[#This Row],[Price]]*4.42)</f>
        <v>0</v>
      </c>
      <c r="M1981" s="4">
        <v>0</v>
      </c>
      <c r="N1981" s="4">
        <f>SUM(Table16[[#This Row],[ChargeID]]*0.76)</f>
        <v>0</v>
      </c>
      <c r="O1981" s="4">
        <f>SUM(Table16[[#This Row],[Price]]*0.95)</f>
        <v>0</v>
      </c>
      <c r="P1981" s="4">
        <f>SUM(Table16[[#This Row],[Price]]*0.8)</f>
        <v>0</v>
      </c>
      <c r="Q1981" s="4">
        <f>SUM(Table16[[#This Row],[Price]]*0.6)</f>
        <v>0</v>
      </c>
    </row>
    <row r="1982" spans="1:17" x14ac:dyDescent="0.25">
      <c r="A1982" t="s">
        <v>333</v>
      </c>
      <c r="B1982">
        <v>0</v>
      </c>
      <c r="C1982" t="s">
        <v>1735</v>
      </c>
      <c r="D1982">
        <v>636</v>
      </c>
      <c r="E1982" t="s">
        <v>345</v>
      </c>
      <c r="F1982" s="4">
        <v>0</v>
      </c>
      <c r="J1982" s="4">
        <f>MIN(Table16[[#This Row],[Medicare Outpatient Allowable Rate]:[WPPA Inc Outpatient Allowable Rate]])</f>
        <v>0</v>
      </c>
      <c r="K1982" s="4">
        <f>MAX(Table16[[#This Row],[Blue Cross Outpatient Allowable Rate]:[WPPA Inc Outpatient Allowable Rate]])</f>
        <v>0</v>
      </c>
      <c r="L1982" s="4">
        <f>SUM(Table16[[#This Row],[Price]]*4.42)</f>
        <v>0</v>
      </c>
      <c r="M1982" s="4">
        <v>0</v>
      </c>
      <c r="N1982" s="4">
        <f>SUM(Table16[[#This Row],[ChargeID]]*0.76)</f>
        <v>0</v>
      </c>
      <c r="O1982" s="4">
        <f>SUM(Table16[[#This Row],[Price]]*0.95)</f>
        <v>0</v>
      </c>
      <c r="P1982" s="4">
        <f>SUM(Table16[[#This Row],[Price]]*0.8)</f>
        <v>0</v>
      </c>
      <c r="Q1982" s="4">
        <f>SUM(Table16[[#This Row],[Price]]*0.6)</f>
        <v>0</v>
      </c>
    </row>
    <row r="1983" spans="1:17" x14ac:dyDescent="0.25">
      <c r="A1983" t="s">
        <v>333</v>
      </c>
      <c r="B1983">
        <v>0</v>
      </c>
      <c r="C1983" t="s">
        <v>1735</v>
      </c>
      <c r="D1983">
        <v>636</v>
      </c>
      <c r="E1983" t="s">
        <v>345</v>
      </c>
      <c r="F1983" s="4">
        <v>0</v>
      </c>
      <c r="J1983" s="4">
        <f>MIN(Table16[[#This Row],[Medicare Outpatient Allowable Rate]:[WPPA Inc Outpatient Allowable Rate]])</f>
        <v>0</v>
      </c>
      <c r="K1983" s="4">
        <f>MAX(Table16[[#This Row],[Blue Cross Outpatient Allowable Rate]:[WPPA Inc Outpatient Allowable Rate]])</f>
        <v>0</v>
      </c>
      <c r="L1983" s="4">
        <f>SUM(Table16[[#This Row],[Price]]*4.42)</f>
        <v>0</v>
      </c>
      <c r="M1983" s="4">
        <v>0</v>
      </c>
      <c r="N1983" s="4">
        <f>SUM(Table16[[#This Row],[ChargeID]]*0.76)</f>
        <v>0</v>
      </c>
      <c r="O1983" s="4">
        <f>SUM(Table16[[#This Row],[Price]]*0.95)</f>
        <v>0</v>
      </c>
      <c r="P1983" s="4">
        <f>SUM(Table16[[#This Row],[Price]]*0.8)</f>
        <v>0</v>
      </c>
      <c r="Q1983" s="4">
        <f>SUM(Table16[[#This Row],[Price]]*0.6)</f>
        <v>0</v>
      </c>
    </row>
    <row r="1984" spans="1:17" x14ac:dyDescent="0.25">
      <c r="A1984" t="s">
        <v>333</v>
      </c>
      <c r="B1984">
        <v>0</v>
      </c>
      <c r="C1984" t="s">
        <v>1735</v>
      </c>
      <c r="D1984">
        <v>636</v>
      </c>
      <c r="E1984" t="s">
        <v>345</v>
      </c>
      <c r="F1984" s="4">
        <v>0</v>
      </c>
      <c r="J1984" s="4">
        <f>MIN(Table16[[#This Row],[Medicare Outpatient Allowable Rate]:[WPPA Inc Outpatient Allowable Rate]])</f>
        <v>0</v>
      </c>
      <c r="K1984" s="4">
        <f>MAX(Table16[[#This Row],[Blue Cross Outpatient Allowable Rate]:[WPPA Inc Outpatient Allowable Rate]])</f>
        <v>0</v>
      </c>
      <c r="L1984" s="4">
        <f>SUM(Table16[[#This Row],[Price]]*4.42)</f>
        <v>0</v>
      </c>
      <c r="M1984" s="4">
        <v>0</v>
      </c>
      <c r="N1984" s="4">
        <f>SUM(Table16[[#This Row],[ChargeID]]*0.76)</f>
        <v>0</v>
      </c>
      <c r="O1984" s="4">
        <f>SUM(Table16[[#This Row],[Price]]*0.95)</f>
        <v>0</v>
      </c>
      <c r="P1984" s="4">
        <f>SUM(Table16[[#This Row],[Price]]*0.8)</f>
        <v>0</v>
      </c>
      <c r="Q1984" s="4">
        <f>SUM(Table16[[#This Row],[Price]]*0.6)</f>
        <v>0</v>
      </c>
    </row>
    <row r="1985" spans="1:17" x14ac:dyDescent="0.25">
      <c r="A1985" t="s">
        <v>333</v>
      </c>
      <c r="B1985">
        <v>0</v>
      </c>
      <c r="C1985" t="s">
        <v>1735</v>
      </c>
      <c r="D1985">
        <v>636</v>
      </c>
      <c r="E1985" t="s">
        <v>345</v>
      </c>
      <c r="F1985" s="4">
        <v>0</v>
      </c>
      <c r="J1985" s="4">
        <f>MIN(Table16[[#This Row],[Medicare Outpatient Allowable Rate]:[WPPA Inc Outpatient Allowable Rate]])</f>
        <v>0</v>
      </c>
      <c r="K1985" s="4">
        <f>MAX(Table16[[#This Row],[Blue Cross Outpatient Allowable Rate]:[WPPA Inc Outpatient Allowable Rate]])</f>
        <v>0</v>
      </c>
      <c r="L1985" s="4">
        <f>SUM(Table16[[#This Row],[Price]]*4.42)</f>
        <v>0</v>
      </c>
      <c r="M1985" s="4">
        <v>0</v>
      </c>
      <c r="N1985" s="4">
        <f>SUM(Table16[[#This Row],[ChargeID]]*0.76)</f>
        <v>0</v>
      </c>
      <c r="O1985" s="4">
        <f>SUM(Table16[[#This Row],[Price]]*0.95)</f>
        <v>0</v>
      </c>
      <c r="P1985" s="4">
        <f>SUM(Table16[[#This Row],[Price]]*0.8)</f>
        <v>0</v>
      </c>
      <c r="Q1985" s="4">
        <f>SUM(Table16[[#This Row],[Price]]*0.6)</f>
        <v>0</v>
      </c>
    </row>
    <row r="1986" spans="1:17" x14ac:dyDescent="0.25">
      <c r="A1986" t="s">
        <v>333</v>
      </c>
      <c r="B1986">
        <v>0</v>
      </c>
      <c r="C1986" t="s">
        <v>1735</v>
      </c>
      <c r="D1986">
        <v>636</v>
      </c>
      <c r="E1986" t="s">
        <v>345</v>
      </c>
      <c r="F1986" s="4">
        <v>0</v>
      </c>
      <c r="J1986" s="4">
        <f>MIN(Table16[[#This Row],[Medicare Outpatient Allowable Rate]:[WPPA Inc Outpatient Allowable Rate]])</f>
        <v>0</v>
      </c>
      <c r="K1986" s="4">
        <f>MAX(Table16[[#This Row],[Blue Cross Outpatient Allowable Rate]:[WPPA Inc Outpatient Allowable Rate]])</f>
        <v>0</v>
      </c>
      <c r="L1986" s="4">
        <f>SUM(Table16[[#This Row],[Price]]*4.42)</f>
        <v>0</v>
      </c>
      <c r="M1986" s="4">
        <v>0</v>
      </c>
      <c r="N1986" s="4">
        <f>SUM(Table16[[#This Row],[ChargeID]]*0.76)</f>
        <v>0</v>
      </c>
      <c r="O1986" s="4">
        <f>SUM(Table16[[#This Row],[Price]]*0.95)</f>
        <v>0</v>
      </c>
      <c r="P1986" s="4">
        <f>SUM(Table16[[#This Row],[Price]]*0.8)</f>
        <v>0</v>
      </c>
      <c r="Q1986" s="4">
        <f>SUM(Table16[[#This Row],[Price]]*0.6)</f>
        <v>0</v>
      </c>
    </row>
    <row r="1987" spans="1:17" x14ac:dyDescent="0.25">
      <c r="A1987" t="s">
        <v>333</v>
      </c>
      <c r="B1987">
        <v>0</v>
      </c>
      <c r="C1987" t="s">
        <v>504</v>
      </c>
      <c r="D1987">
        <v>636</v>
      </c>
      <c r="E1987" t="s">
        <v>426</v>
      </c>
      <c r="F1987" s="4">
        <v>0</v>
      </c>
      <c r="J1987" s="4">
        <f>MIN(Table16[[#This Row],[Medicare Outpatient Allowable Rate]:[WPPA Inc Outpatient Allowable Rate]])</f>
        <v>0</v>
      </c>
      <c r="K1987" s="4">
        <f>MAX(Table16[[#This Row],[Blue Cross Outpatient Allowable Rate]:[WPPA Inc Outpatient Allowable Rate]])</f>
        <v>0</v>
      </c>
      <c r="L1987" s="4">
        <f>SUM(Table16[[#This Row],[Price]]*4.42)</f>
        <v>0</v>
      </c>
      <c r="M1987" s="4">
        <v>0</v>
      </c>
      <c r="N1987" s="4">
        <f>SUM(Table16[[#This Row],[ChargeID]]*0.76)</f>
        <v>0</v>
      </c>
      <c r="O1987" s="4">
        <f>SUM(Table16[[#This Row],[Price]]*0.95)</f>
        <v>0</v>
      </c>
      <c r="P1987" s="4">
        <f>SUM(Table16[[#This Row],[Price]]*0.8)</f>
        <v>0</v>
      </c>
      <c r="Q1987" s="4">
        <f>SUM(Table16[[#This Row],[Price]]*0.6)</f>
        <v>0</v>
      </c>
    </row>
    <row r="1988" spans="1:17" x14ac:dyDescent="0.25">
      <c r="A1988" t="s">
        <v>333</v>
      </c>
      <c r="B1988">
        <v>0</v>
      </c>
      <c r="C1988" t="s">
        <v>1736</v>
      </c>
      <c r="D1988">
        <v>636</v>
      </c>
      <c r="E1988" t="s">
        <v>402</v>
      </c>
      <c r="F1988" s="4">
        <v>0</v>
      </c>
      <c r="J1988" s="4">
        <f>MIN(Table16[[#This Row],[Medicare Outpatient Allowable Rate]:[WPPA Inc Outpatient Allowable Rate]])</f>
        <v>0</v>
      </c>
      <c r="K1988" s="4">
        <f>MAX(Table16[[#This Row],[Blue Cross Outpatient Allowable Rate]:[WPPA Inc Outpatient Allowable Rate]])</f>
        <v>0</v>
      </c>
      <c r="L1988" s="4">
        <f>SUM(Table16[[#This Row],[Price]]*4.42)</f>
        <v>0</v>
      </c>
      <c r="M1988" s="4">
        <v>0</v>
      </c>
      <c r="N1988" s="4">
        <f>SUM(Table16[[#This Row],[ChargeID]]*0.76)</f>
        <v>0</v>
      </c>
      <c r="O1988" s="4">
        <f>SUM(Table16[[#This Row],[Price]]*0.95)</f>
        <v>0</v>
      </c>
      <c r="P1988" s="4">
        <f>SUM(Table16[[#This Row],[Price]]*0.8)</f>
        <v>0</v>
      </c>
      <c r="Q1988" s="4">
        <f>SUM(Table16[[#This Row],[Price]]*0.6)</f>
        <v>0</v>
      </c>
    </row>
    <row r="1989" spans="1:17" x14ac:dyDescent="0.25">
      <c r="A1989" t="s">
        <v>333</v>
      </c>
      <c r="B1989">
        <v>0</v>
      </c>
      <c r="C1989" t="s">
        <v>1735</v>
      </c>
      <c r="D1989">
        <v>636</v>
      </c>
      <c r="E1989" t="s">
        <v>345</v>
      </c>
      <c r="F1989" s="4">
        <v>0</v>
      </c>
      <c r="J1989" s="4">
        <f>MIN(Table16[[#This Row],[Medicare Outpatient Allowable Rate]:[WPPA Inc Outpatient Allowable Rate]])</f>
        <v>0</v>
      </c>
      <c r="K1989" s="4">
        <f>MAX(Table16[[#This Row],[Blue Cross Outpatient Allowable Rate]:[WPPA Inc Outpatient Allowable Rate]])</f>
        <v>0</v>
      </c>
      <c r="L1989" s="4">
        <f>SUM(Table16[[#This Row],[Price]]*4.42)</f>
        <v>0</v>
      </c>
      <c r="M1989" s="4">
        <v>0</v>
      </c>
      <c r="N1989" s="4">
        <f>SUM(Table16[[#This Row],[ChargeID]]*0.76)</f>
        <v>0</v>
      </c>
      <c r="O1989" s="4">
        <f>SUM(Table16[[#This Row],[Price]]*0.95)</f>
        <v>0</v>
      </c>
      <c r="P1989" s="4">
        <f>SUM(Table16[[#This Row],[Price]]*0.8)</f>
        <v>0</v>
      </c>
      <c r="Q1989" s="4">
        <f>SUM(Table16[[#This Row],[Price]]*0.6)</f>
        <v>0</v>
      </c>
    </row>
    <row r="1990" spans="1:17" x14ac:dyDescent="0.25">
      <c r="A1990" t="s">
        <v>333</v>
      </c>
      <c r="B1990">
        <v>0</v>
      </c>
      <c r="C1990" t="s">
        <v>1737</v>
      </c>
      <c r="D1990">
        <v>636</v>
      </c>
      <c r="E1990" t="s">
        <v>426</v>
      </c>
      <c r="F1990" s="4">
        <v>0</v>
      </c>
      <c r="J1990" s="4">
        <f>MIN(Table16[[#This Row],[Medicare Outpatient Allowable Rate]:[WPPA Inc Outpatient Allowable Rate]])</f>
        <v>0</v>
      </c>
      <c r="K1990" s="4">
        <f>MAX(Table16[[#This Row],[Blue Cross Outpatient Allowable Rate]:[WPPA Inc Outpatient Allowable Rate]])</f>
        <v>0</v>
      </c>
      <c r="L1990" s="4">
        <f>SUM(Table16[[#This Row],[Price]]*4.42)</f>
        <v>0</v>
      </c>
      <c r="M1990" s="4">
        <v>0</v>
      </c>
      <c r="N1990" s="4">
        <f>SUM(Table16[[#This Row],[ChargeID]]*0.76)</f>
        <v>0</v>
      </c>
      <c r="O1990" s="4">
        <f>SUM(Table16[[#This Row],[Price]]*0.95)</f>
        <v>0</v>
      </c>
      <c r="P1990" s="4">
        <f>SUM(Table16[[#This Row],[Price]]*0.8)</f>
        <v>0</v>
      </c>
      <c r="Q1990" s="4">
        <f>SUM(Table16[[#This Row],[Price]]*0.6)</f>
        <v>0</v>
      </c>
    </row>
    <row r="1991" spans="1:17" x14ac:dyDescent="0.25">
      <c r="A1991" t="s">
        <v>333</v>
      </c>
      <c r="B1991">
        <v>0</v>
      </c>
      <c r="C1991" t="s">
        <v>1395</v>
      </c>
      <c r="D1991">
        <v>636</v>
      </c>
      <c r="E1991" t="s">
        <v>337</v>
      </c>
      <c r="F1991" s="4">
        <v>0</v>
      </c>
      <c r="J1991" s="4">
        <f>MIN(Table16[[#This Row],[Medicare Outpatient Allowable Rate]:[WPPA Inc Outpatient Allowable Rate]])</f>
        <v>0</v>
      </c>
      <c r="K1991" s="4">
        <f>MAX(Table16[[#This Row],[Blue Cross Outpatient Allowable Rate]:[WPPA Inc Outpatient Allowable Rate]])</f>
        <v>0</v>
      </c>
      <c r="L1991" s="4">
        <f>SUM(Table16[[#This Row],[Price]]*4.42)</f>
        <v>0</v>
      </c>
      <c r="M1991" s="4">
        <v>0</v>
      </c>
      <c r="N1991" s="4">
        <f>SUM(Table16[[#This Row],[ChargeID]]*0.76)</f>
        <v>0</v>
      </c>
      <c r="O1991" s="4">
        <f>SUM(Table16[[#This Row],[Price]]*0.95)</f>
        <v>0</v>
      </c>
      <c r="P1991" s="4">
        <f>SUM(Table16[[#This Row],[Price]]*0.8)</f>
        <v>0</v>
      </c>
      <c r="Q1991" s="4">
        <f>SUM(Table16[[#This Row],[Price]]*0.6)</f>
        <v>0</v>
      </c>
    </row>
    <row r="1992" spans="1:17" x14ac:dyDescent="0.25">
      <c r="A1992" t="s">
        <v>333</v>
      </c>
      <c r="B1992">
        <v>0</v>
      </c>
      <c r="C1992" t="s">
        <v>1738</v>
      </c>
      <c r="D1992">
        <v>636</v>
      </c>
      <c r="E1992" t="s">
        <v>353</v>
      </c>
      <c r="F1992" s="4">
        <v>0</v>
      </c>
      <c r="J1992" s="4">
        <f>MIN(Table16[[#This Row],[Medicare Outpatient Allowable Rate]:[WPPA Inc Outpatient Allowable Rate]])</f>
        <v>0</v>
      </c>
      <c r="K1992" s="4">
        <f>MAX(Table16[[#This Row],[Blue Cross Outpatient Allowable Rate]:[WPPA Inc Outpatient Allowable Rate]])</f>
        <v>0</v>
      </c>
      <c r="L1992" s="4">
        <f>SUM(Table16[[#This Row],[Price]]*4.42)</f>
        <v>0</v>
      </c>
      <c r="M1992" s="4">
        <v>0</v>
      </c>
      <c r="N1992" s="4">
        <f>SUM(Table16[[#This Row],[ChargeID]]*0.76)</f>
        <v>0</v>
      </c>
      <c r="O1992" s="4">
        <f>SUM(Table16[[#This Row],[Price]]*0.95)</f>
        <v>0</v>
      </c>
      <c r="P1992" s="4">
        <f>SUM(Table16[[#This Row],[Price]]*0.8)</f>
        <v>0</v>
      </c>
      <c r="Q1992" s="4">
        <f>SUM(Table16[[#This Row],[Price]]*0.6)</f>
        <v>0</v>
      </c>
    </row>
    <row r="1993" spans="1:17" x14ac:dyDescent="0.25">
      <c r="A1993" t="s">
        <v>333</v>
      </c>
      <c r="B1993">
        <v>0</v>
      </c>
      <c r="C1993" t="s">
        <v>1739</v>
      </c>
      <c r="D1993">
        <v>636</v>
      </c>
      <c r="E1993" t="s">
        <v>339</v>
      </c>
      <c r="F1993" s="4">
        <v>0</v>
      </c>
      <c r="J1993" s="4">
        <f>MIN(Table16[[#This Row],[Medicare Outpatient Allowable Rate]:[WPPA Inc Outpatient Allowable Rate]])</f>
        <v>0</v>
      </c>
      <c r="K1993" s="4">
        <f>MAX(Table16[[#This Row],[Blue Cross Outpatient Allowable Rate]:[WPPA Inc Outpatient Allowable Rate]])</f>
        <v>0</v>
      </c>
      <c r="L1993" s="4">
        <f>SUM(Table16[[#This Row],[Price]]*4.42)</f>
        <v>0</v>
      </c>
      <c r="M1993" s="4">
        <v>0</v>
      </c>
      <c r="N1993" s="4">
        <f>SUM(Table16[[#This Row],[ChargeID]]*0.76)</f>
        <v>0</v>
      </c>
      <c r="O1993" s="4">
        <f>SUM(Table16[[#This Row],[Price]]*0.95)</f>
        <v>0</v>
      </c>
      <c r="P1993" s="4">
        <f>SUM(Table16[[#This Row],[Price]]*0.8)</f>
        <v>0</v>
      </c>
      <c r="Q1993" s="4">
        <f>SUM(Table16[[#This Row],[Price]]*0.6)</f>
        <v>0</v>
      </c>
    </row>
    <row r="1994" spans="1:17" x14ac:dyDescent="0.25">
      <c r="A1994" t="s">
        <v>333</v>
      </c>
      <c r="B1994">
        <v>0</v>
      </c>
      <c r="C1994" t="s">
        <v>1740</v>
      </c>
      <c r="D1994">
        <v>636</v>
      </c>
      <c r="E1994" t="s">
        <v>345</v>
      </c>
      <c r="F1994" s="4">
        <v>0</v>
      </c>
      <c r="J1994" s="4">
        <f>MIN(Table16[[#This Row],[Medicare Outpatient Allowable Rate]:[WPPA Inc Outpatient Allowable Rate]])</f>
        <v>0</v>
      </c>
      <c r="K1994" s="4">
        <f>MAX(Table16[[#This Row],[Blue Cross Outpatient Allowable Rate]:[WPPA Inc Outpatient Allowable Rate]])</f>
        <v>0</v>
      </c>
      <c r="L1994" s="4">
        <f>SUM(Table16[[#This Row],[Price]]*4.42)</f>
        <v>0</v>
      </c>
      <c r="M1994" s="4">
        <v>0</v>
      </c>
      <c r="N1994" s="4">
        <f>SUM(Table16[[#This Row],[ChargeID]]*0.76)</f>
        <v>0</v>
      </c>
      <c r="O1994" s="4">
        <f>SUM(Table16[[#This Row],[Price]]*0.95)</f>
        <v>0</v>
      </c>
      <c r="P1994" s="4">
        <f>SUM(Table16[[#This Row],[Price]]*0.8)</f>
        <v>0</v>
      </c>
      <c r="Q1994" s="4">
        <f>SUM(Table16[[#This Row],[Price]]*0.6)</f>
        <v>0</v>
      </c>
    </row>
    <row r="1995" spans="1:17" x14ac:dyDescent="0.25">
      <c r="A1995" t="s">
        <v>333</v>
      </c>
      <c r="B1995">
        <v>0</v>
      </c>
      <c r="C1995" t="s">
        <v>620</v>
      </c>
      <c r="D1995">
        <v>636</v>
      </c>
      <c r="E1995" t="s">
        <v>345</v>
      </c>
      <c r="F1995" s="4">
        <v>0</v>
      </c>
      <c r="J1995" s="4">
        <f>MIN(Table16[[#This Row],[Medicare Outpatient Allowable Rate]:[WPPA Inc Outpatient Allowable Rate]])</f>
        <v>0</v>
      </c>
      <c r="K1995" s="4">
        <f>MAX(Table16[[#This Row],[Blue Cross Outpatient Allowable Rate]:[WPPA Inc Outpatient Allowable Rate]])</f>
        <v>0</v>
      </c>
      <c r="L1995" s="4">
        <f>SUM(Table16[[#This Row],[Price]]*4.42)</f>
        <v>0</v>
      </c>
      <c r="M1995" s="4">
        <v>0</v>
      </c>
      <c r="N1995" s="4">
        <f>SUM(Table16[[#This Row],[ChargeID]]*0.76)</f>
        <v>0</v>
      </c>
      <c r="O1995" s="4">
        <f>SUM(Table16[[#This Row],[Price]]*0.95)</f>
        <v>0</v>
      </c>
      <c r="P1995" s="4">
        <f>SUM(Table16[[#This Row],[Price]]*0.8)</f>
        <v>0</v>
      </c>
      <c r="Q1995" s="4">
        <f>SUM(Table16[[#This Row],[Price]]*0.6)</f>
        <v>0</v>
      </c>
    </row>
    <row r="1996" spans="1:17" x14ac:dyDescent="0.25">
      <c r="A1996" t="s">
        <v>333</v>
      </c>
      <c r="B1996">
        <v>0</v>
      </c>
      <c r="C1996" t="s">
        <v>1741</v>
      </c>
      <c r="D1996">
        <v>636</v>
      </c>
      <c r="E1996" t="s">
        <v>345</v>
      </c>
      <c r="F1996" s="4">
        <v>0</v>
      </c>
      <c r="J1996" s="4">
        <f>MIN(Table16[[#This Row],[Medicare Outpatient Allowable Rate]:[WPPA Inc Outpatient Allowable Rate]])</f>
        <v>0</v>
      </c>
      <c r="K1996" s="4">
        <f>MAX(Table16[[#This Row],[Blue Cross Outpatient Allowable Rate]:[WPPA Inc Outpatient Allowable Rate]])</f>
        <v>0</v>
      </c>
      <c r="L1996" s="4">
        <f>SUM(Table16[[#This Row],[Price]]*4.42)</f>
        <v>0</v>
      </c>
      <c r="M1996" s="4">
        <v>0</v>
      </c>
      <c r="N1996" s="4">
        <f>SUM(Table16[[#This Row],[ChargeID]]*0.76)</f>
        <v>0</v>
      </c>
      <c r="O1996" s="4">
        <f>SUM(Table16[[#This Row],[Price]]*0.95)</f>
        <v>0</v>
      </c>
      <c r="P1996" s="4">
        <f>SUM(Table16[[#This Row],[Price]]*0.8)</f>
        <v>0</v>
      </c>
      <c r="Q1996" s="4">
        <f>SUM(Table16[[#This Row],[Price]]*0.6)</f>
        <v>0</v>
      </c>
    </row>
    <row r="1997" spans="1:17" x14ac:dyDescent="0.25">
      <c r="A1997" t="s">
        <v>333</v>
      </c>
      <c r="B1997">
        <v>0</v>
      </c>
      <c r="C1997" t="s">
        <v>1742</v>
      </c>
      <c r="D1997">
        <v>636</v>
      </c>
      <c r="E1997" t="s">
        <v>383</v>
      </c>
      <c r="F1997" s="4">
        <v>0</v>
      </c>
      <c r="J1997" s="4">
        <f>MIN(Table16[[#This Row],[Medicare Outpatient Allowable Rate]:[WPPA Inc Outpatient Allowable Rate]])</f>
        <v>0</v>
      </c>
      <c r="K1997" s="4">
        <f>MAX(Table16[[#This Row],[Blue Cross Outpatient Allowable Rate]:[WPPA Inc Outpatient Allowable Rate]])</f>
        <v>0</v>
      </c>
      <c r="L1997" s="4">
        <f>SUM(Table16[[#This Row],[Price]]*4.42)</f>
        <v>0</v>
      </c>
      <c r="M1997" s="4">
        <v>0</v>
      </c>
      <c r="N1997" s="4">
        <f>SUM(Table16[[#This Row],[ChargeID]]*0.76)</f>
        <v>0</v>
      </c>
      <c r="O1997" s="4">
        <f>SUM(Table16[[#This Row],[Price]]*0.95)</f>
        <v>0</v>
      </c>
      <c r="P1997" s="4">
        <f>SUM(Table16[[#This Row],[Price]]*0.8)</f>
        <v>0</v>
      </c>
      <c r="Q1997" s="4">
        <f>SUM(Table16[[#This Row],[Price]]*0.6)</f>
        <v>0</v>
      </c>
    </row>
    <row r="1998" spans="1:17" x14ac:dyDescent="0.25">
      <c r="A1998" t="s">
        <v>333</v>
      </c>
      <c r="B1998">
        <v>0</v>
      </c>
      <c r="C1998" t="s">
        <v>1743</v>
      </c>
      <c r="D1998">
        <v>636</v>
      </c>
      <c r="E1998" t="s">
        <v>345</v>
      </c>
      <c r="F1998" s="4">
        <v>0</v>
      </c>
      <c r="J1998" s="4">
        <f>MIN(Table16[[#This Row],[Medicare Outpatient Allowable Rate]:[WPPA Inc Outpatient Allowable Rate]])</f>
        <v>0</v>
      </c>
      <c r="K1998" s="4">
        <f>MAX(Table16[[#This Row],[Blue Cross Outpatient Allowable Rate]:[WPPA Inc Outpatient Allowable Rate]])</f>
        <v>0</v>
      </c>
      <c r="L1998" s="4">
        <f>SUM(Table16[[#This Row],[Price]]*4.42)</f>
        <v>0</v>
      </c>
      <c r="M1998" s="4">
        <v>0</v>
      </c>
      <c r="N1998" s="4">
        <f>SUM(Table16[[#This Row],[ChargeID]]*0.76)</f>
        <v>0</v>
      </c>
      <c r="O1998" s="4">
        <f>SUM(Table16[[#This Row],[Price]]*0.95)</f>
        <v>0</v>
      </c>
      <c r="P1998" s="4">
        <f>SUM(Table16[[#This Row],[Price]]*0.8)</f>
        <v>0</v>
      </c>
      <c r="Q1998" s="4">
        <f>SUM(Table16[[#This Row],[Price]]*0.6)</f>
        <v>0</v>
      </c>
    </row>
    <row r="1999" spans="1:17" x14ac:dyDescent="0.25">
      <c r="A1999" t="s">
        <v>333</v>
      </c>
      <c r="B1999">
        <v>0</v>
      </c>
      <c r="C1999" t="s">
        <v>795</v>
      </c>
      <c r="D1999">
        <v>636</v>
      </c>
      <c r="E1999" t="s">
        <v>345</v>
      </c>
      <c r="F1999" s="4">
        <v>0</v>
      </c>
      <c r="J1999" s="4">
        <f>MIN(Table16[[#This Row],[Medicare Outpatient Allowable Rate]:[WPPA Inc Outpatient Allowable Rate]])</f>
        <v>0</v>
      </c>
      <c r="K1999" s="4">
        <f>MAX(Table16[[#This Row],[Blue Cross Outpatient Allowable Rate]:[WPPA Inc Outpatient Allowable Rate]])</f>
        <v>0</v>
      </c>
      <c r="L1999" s="4">
        <f>SUM(Table16[[#This Row],[Price]]*4.42)</f>
        <v>0</v>
      </c>
      <c r="M1999" s="4">
        <v>0</v>
      </c>
      <c r="N1999" s="4">
        <f>SUM(Table16[[#This Row],[ChargeID]]*0.76)</f>
        <v>0</v>
      </c>
      <c r="O1999" s="4">
        <f>SUM(Table16[[#This Row],[Price]]*0.95)</f>
        <v>0</v>
      </c>
      <c r="P1999" s="4">
        <f>SUM(Table16[[#This Row],[Price]]*0.8)</f>
        <v>0</v>
      </c>
      <c r="Q1999" s="4">
        <f>SUM(Table16[[#This Row],[Price]]*0.6)</f>
        <v>0</v>
      </c>
    </row>
    <row r="2000" spans="1:17" x14ac:dyDescent="0.25">
      <c r="A2000" t="s">
        <v>333</v>
      </c>
      <c r="B2000">
        <v>0</v>
      </c>
      <c r="C2000" t="s">
        <v>1604</v>
      </c>
      <c r="D2000">
        <v>636</v>
      </c>
      <c r="E2000" t="s">
        <v>345</v>
      </c>
      <c r="F2000" s="4">
        <v>0</v>
      </c>
      <c r="J2000" s="4">
        <f>MIN(Table16[[#This Row],[Medicare Outpatient Allowable Rate]:[WPPA Inc Outpatient Allowable Rate]])</f>
        <v>0</v>
      </c>
      <c r="K2000" s="4">
        <f>MAX(Table16[[#This Row],[Blue Cross Outpatient Allowable Rate]:[WPPA Inc Outpatient Allowable Rate]])</f>
        <v>0</v>
      </c>
      <c r="L2000" s="4">
        <f>SUM(Table16[[#This Row],[Price]]*4.42)</f>
        <v>0</v>
      </c>
      <c r="M2000" s="4">
        <v>0</v>
      </c>
      <c r="N2000" s="4">
        <f>SUM(Table16[[#This Row],[ChargeID]]*0.76)</f>
        <v>0</v>
      </c>
      <c r="O2000" s="4">
        <f>SUM(Table16[[#This Row],[Price]]*0.95)</f>
        <v>0</v>
      </c>
      <c r="P2000" s="4">
        <f>SUM(Table16[[#This Row],[Price]]*0.8)</f>
        <v>0</v>
      </c>
      <c r="Q2000" s="4">
        <f>SUM(Table16[[#This Row],[Price]]*0.6)</f>
        <v>0</v>
      </c>
    </row>
    <row r="2001" spans="1:17" x14ac:dyDescent="0.25">
      <c r="A2001" t="s">
        <v>333</v>
      </c>
      <c r="B2001">
        <v>0</v>
      </c>
      <c r="C2001" t="s">
        <v>487</v>
      </c>
      <c r="D2001">
        <v>636</v>
      </c>
      <c r="E2001" t="s">
        <v>343</v>
      </c>
      <c r="F2001" s="4">
        <v>0</v>
      </c>
      <c r="J2001" s="4">
        <f>MIN(Table16[[#This Row],[Medicare Outpatient Allowable Rate]:[WPPA Inc Outpatient Allowable Rate]])</f>
        <v>0</v>
      </c>
      <c r="K2001" s="4">
        <f>MAX(Table16[[#This Row],[Blue Cross Outpatient Allowable Rate]:[WPPA Inc Outpatient Allowable Rate]])</f>
        <v>0</v>
      </c>
      <c r="L2001" s="4">
        <f>SUM(Table16[[#This Row],[Price]]*4.42)</f>
        <v>0</v>
      </c>
      <c r="M2001" s="4">
        <v>0</v>
      </c>
      <c r="N2001" s="4">
        <f>SUM(Table16[[#This Row],[ChargeID]]*0.76)</f>
        <v>0</v>
      </c>
      <c r="O2001" s="4">
        <f>SUM(Table16[[#This Row],[Price]]*0.95)</f>
        <v>0</v>
      </c>
      <c r="P2001" s="4">
        <f>SUM(Table16[[#This Row],[Price]]*0.8)</f>
        <v>0</v>
      </c>
      <c r="Q2001" s="4">
        <f>SUM(Table16[[#This Row],[Price]]*0.6)</f>
        <v>0</v>
      </c>
    </row>
    <row r="2002" spans="1:17" x14ac:dyDescent="0.25">
      <c r="A2002" t="s">
        <v>333</v>
      </c>
      <c r="B2002">
        <v>0</v>
      </c>
      <c r="C2002" t="s">
        <v>1744</v>
      </c>
      <c r="D2002">
        <v>636</v>
      </c>
      <c r="E2002" t="s">
        <v>337</v>
      </c>
      <c r="F2002" s="4">
        <v>0</v>
      </c>
      <c r="J2002" s="4">
        <f>MIN(Table16[[#This Row],[Medicare Outpatient Allowable Rate]:[WPPA Inc Outpatient Allowable Rate]])</f>
        <v>0</v>
      </c>
      <c r="K2002" s="4">
        <f>MAX(Table16[[#This Row],[Blue Cross Outpatient Allowable Rate]:[WPPA Inc Outpatient Allowable Rate]])</f>
        <v>0</v>
      </c>
      <c r="L2002" s="4">
        <f>SUM(Table16[[#This Row],[Price]]*4.42)</f>
        <v>0</v>
      </c>
      <c r="M2002" s="4">
        <v>0</v>
      </c>
      <c r="N2002" s="4">
        <f>SUM(Table16[[#This Row],[ChargeID]]*0.76)</f>
        <v>0</v>
      </c>
      <c r="O2002" s="4">
        <f>SUM(Table16[[#This Row],[Price]]*0.95)</f>
        <v>0</v>
      </c>
      <c r="P2002" s="4">
        <f>SUM(Table16[[#This Row],[Price]]*0.8)</f>
        <v>0</v>
      </c>
      <c r="Q2002" s="4">
        <f>SUM(Table16[[#This Row],[Price]]*0.6)</f>
        <v>0</v>
      </c>
    </row>
    <row r="2003" spans="1:17" x14ac:dyDescent="0.25">
      <c r="A2003" t="s">
        <v>333</v>
      </c>
      <c r="B2003">
        <v>0</v>
      </c>
      <c r="C2003" t="s">
        <v>553</v>
      </c>
      <c r="D2003">
        <v>636</v>
      </c>
      <c r="E2003" t="s">
        <v>345</v>
      </c>
      <c r="F2003" s="4">
        <v>0</v>
      </c>
      <c r="J2003" s="4">
        <f>MIN(Table16[[#This Row],[Medicare Outpatient Allowable Rate]:[WPPA Inc Outpatient Allowable Rate]])</f>
        <v>0</v>
      </c>
      <c r="K2003" s="4">
        <f>MAX(Table16[[#This Row],[Blue Cross Outpatient Allowable Rate]:[WPPA Inc Outpatient Allowable Rate]])</f>
        <v>0</v>
      </c>
      <c r="L2003" s="4">
        <f>SUM(Table16[[#This Row],[Price]]*4.42)</f>
        <v>0</v>
      </c>
      <c r="M2003" s="4">
        <v>0</v>
      </c>
      <c r="N2003" s="4">
        <f>SUM(Table16[[#This Row],[ChargeID]]*0.76)</f>
        <v>0</v>
      </c>
      <c r="O2003" s="4">
        <f>SUM(Table16[[#This Row],[Price]]*0.95)</f>
        <v>0</v>
      </c>
      <c r="P2003" s="4">
        <f>SUM(Table16[[#This Row],[Price]]*0.8)</f>
        <v>0</v>
      </c>
      <c r="Q2003" s="4">
        <f>SUM(Table16[[#This Row],[Price]]*0.6)</f>
        <v>0</v>
      </c>
    </row>
    <row r="2004" spans="1:17" x14ac:dyDescent="0.25">
      <c r="A2004" t="s">
        <v>333</v>
      </c>
      <c r="B2004">
        <v>0</v>
      </c>
      <c r="C2004" t="s">
        <v>474</v>
      </c>
      <c r="D2004">
        <v>636</v>
      </c>
      <c r="E2004" t="s">
        <v>356</v>
      </c>
      <c r="F2004" s="4">
        <v>0</v>
      </c>
      <c r="J2004" s="4">
        <f>MIN(Table16[[#This Row],[Medicare Outpatient Allowable Rate]:[WPPA Inc Outpatient Allowable Rate]])</f>
        <v>0</v>
      </c>
      <c r="K2004" s="4">
        <f>MAX(Table16[[#This Row],[Blue Cross Outpatient Allowable Rate]:[WPPA Inc Outpatient Allowable Rate]])</f>
        <v>0</v>
      </c>
      <c r="L2004" s="4">
        <f>SUM(Table16[[#This Row],[Price]]*4.42)</f>
        <v>0</v>
      </c>
      <c r="M2004" s="4">
        <v>0</v>
      </c>
      <c r="N2004" s="4">
        <f>SUM(Table16[[#This Row],[ChargeID]]*0.76)</f>
        <v>0</v>
      </c>
      <c r="O2004" s="4">
        <f>SUM(Table16[[#This Row],[Price]]*0.95)</f>
        <v>0</v>
      </c>
      <c r="P2004" s="4">
        <f>SUM(Table16[[#This Row],[Price]]*0.8)</f>
        <v>0</v>
      </c>
      <c r="Q2004" s="4">
        <f>SUM(Table16[[#This Row],[Price]]*0.6)</f>
        <v>0</v>
      </c>
    </row>
    <row r="2005" spans="1:17" x14ac:dyDescent="0.25">
      <c r="A2005" t="s">
        <v>333</v>
      </c>
      <c r="B2005">
        <v>0</v>
      </c>
      <c r="C2005" t="s">
        <v>355</v>
      </c>
      <c r="D2005">
        <v>636</v>
      </c>
      <c r="E2005" t="s">
        <v>356</v>
      </c>
      <c r="F2005" s="4">
        <v>0</v>
      </c>
      <c r="J2005" s="4">
        <f>MIN(Table16[[#This Row],[Medicare Outpatient Allowable Rate]:[WPPA Inc Outpatient Allowable Rate]])</f>
        <v>0</v>
      </c>
      <c r="K2005" s="4">
        <f>MAX(Table16[[#This Row],[Blue Cross Outpatient Allowable Rate]:[WPPA Inc Outpatient Allowable Rate]])</f>
        <v>0</v>
      </c>
      <c r="L2005" s="4">
        <f>SUM(Table16[[#This Row],[Price]]*4.42)</f>
        <v>0</v>
      </c>
      <c r="M2005" s="4">
        <v>0</v>
      </c>
      <c r="N2005" s="4">
        <f>SUM(Table16[[#This Row],[ChargeID]]*0.76)</f>
        <v>0</v>
      </c>
      <c r="O2005" s="4">
        <f>SUM(Table16[[#This Row],[Price]]*0.95)</f>
        <v>0</v>
      </c>
      <c r="P2005" s="4">
        <f>SUM(Table16[[#This Row],[Price]]*0.8)</f>
        <v>0</v>
      </c>
      <c r="Q2005" s="4">
        <f>SUM(Table16[[#This Row],[Price]]*0.6)</f>
        <v>0</v>
      </c>
    </row>
    <row r="2006" spans="1:17" x14ac:dyDescent="0.25">
      <c r="A2006" t="s">
        <v>333</v>
      </c>
      <c r="B2006">
        <v>0</v>
      </c>
      <c r="C2006" t="s">
        <v>1745</v>
      </c>
      <c r="D2006">
        <v>636</v>
      </c>
      <c r="E2006" t="s">
        <v>372</v>
      </c>
      <c r="F2006" s="4">
        <v>0</v>
      </c>
      <c r="J2006" s="4">
        <f>MIN(Table16[[#This Row],[Medicare Outpatient Allowable Rate]:[WPPA Inc Outpatient Allowable Rate]])</f>
        <v>0</v>
      </c>
      <c r="K2006" s="4">
        <f>MAX(Table16[[#This Row],[Blue Cross Outpatient Allowable Rate]:[WPPA Inc Outpatient Allowable Rate]])</f>
        <v>0</v>
      </c>
      <c r="L2006" s="4">
        <f>SUM(Table16[[#This Row],[Price]]*4.42)</f>
        <v>0</v>
      </c>
      <c r="M2006" s="4">
        <v>0</v>
      </c>
      <c r="N2006" s="4">
        <f>SUM(Table16[[#This Row],[ChargeID]]*0.76)</f>
        <v>0</v>
      </c>
      <c r="O2006" s="4">
        <f>SUM(Table16[[#This Row],[Price]]*0.95)</f>
        <v>0</v>
      </c>
      <c r="P2006" s="4">
        <f>SUM(Table16[[#This Row],[Price]]*0.8)</f>
        <v>0</v>
      </c>
      <c r="Q2006" s="4">
        <f>SUM(Table16[[#This Row],[Price]]*0.6)</f>
        <v>0</v>
      </c>
    </row>
    <row r="2007" spans="1:17" x14ac:dyDescent="0.25">
      <c r="A2007" t="s">
        <v>333</v>
      </c>
      <c r="B2007">
        <v>0</v>
      </c>
      <c r="C2007" t="s">
        <v>639</v>
      </c>
      <c r="D2007">
        <v>636</v>
      </c>
      <c r="E2007" t="s">
        <v>337</v>
      </c>
      <c r="F2007" s="4">
        <v>0</v>
      </c>
      <c r="J2007" s="4">
        <f>MIN(Table16[[#This Row],[Medicare Outpatient Allowable Rate]:[WPPA Inc Outpatient Allowable Rate]])</f>
        <v>0</v>
      </c>
      <c r="K2007" s="4">
        <f>MAX(Table16[[#This Row],[Blue Cross Outpatient Allowable Rate]:[WPPA Inc Outpatient Allowable Rate]])</f>
        <v>0</v>
      </c>
      <c r="L2007" s="4">
        <f>SUM(Table16[[#This Row],[Price]]*4.42)</f>
        <v>0</v>
      </c>
      <c r="M2007" s="4">
        <v>0</v>
      </c>
      <c r="N2007" s="4">
        <f>SUM(Table16[[#This Row],[ChargeID]]*0.76)</f>
        <v>0</v>
      </c>
      <c r="O2007" s="4">
        <f>SUM(Table16[[#This Row],[Price]]*0.95)</f>
        <v>0</v>
      </c>
      <c r="P2007" s="4">
        <f>SUM(Table16[[#This Row],[Price]]*0.8)</f>
        <v>0</v>
      </c>
      <c r="Q2007" s="4">
        <f>SUM(Table16[[#This Row],[Price]]*0.6)</f>
        <v>0</v>
      </c>
    </row>
    <row r="2008" spans="1:17" x14ac:dyDescent="0.25">
      <c r="A2008" t="s">
        <v>333</v>
      </c>
      <c r="B2008">
        <v>0</v>
      </c>
      <c r="C2008" t="s">
        <v>1746</v>
      </c>
      <c r="D2008">
        <v>636</v>
      </c>
      <c r="E2008" t="s">
        <v>341</v>
      </c>
      <c r="F2008" s="4">
        <v>0</v>
      </c>
      <c r="J2008" s="4">
        <f>MIN(Table16[[#This Row],[Medicare Outpatient Allowable Rate]:[WPPA Inc Outpatient Allowable Rate]])</f>
        <v>0</v>
      </c>
      <c r="K2008" s="4">
        <f>MAX(Table16[[#This Row],[Blue Cross Outpatient Allowable Rate]:[WPPA Inc Outpatient Allowable Rate]])</f>
        <v>0</v>
      </c>
      <c r="L2008" s="4">
        <f>SUM(Table16[[#This Row],[Price]]*4.42)</f>
        <v>0</v>
      </c>
      <c r="M2008" s="4">
        <v>0</v>
      </c>
      <c r="N2008" s="4">
        <f>SUM(Table16[[#This Row],[ChargeID]]*0.76)</f>
        <v>0</v>
      </c>
      <c r="O2008" s="4">
        <f>SUM(Table16[[#This Row],[Price]]*0.95)</f>
        <v>0</v>
      </c>
      <c r="P2008" s="4">
        <f>SUM(Table16[[#This Row],[Price]]*0.8)</f>
        <v>0</v>
      </c>
      <c r="Q2008" s="4">
        <f>SUM(Table16[[#This Row],[Price]]*0.6)</f>
        <v>0</v>
      </c>
    </row>
    <row r="2009" spans="1:17" x14ac:dyDescent="0.25">
      <c r="A2009" t="s">
        <v>333</v>
      </c>
      <c r="B2009">
        <v>0</v>
      </c>
      <c r="C2009" t="s">
        <v>1747</v>
      </c>
      <c r="D2009">
        <v>636</v>
      </c>
      <c r="E2009" t="s">
        <v>345</v>
      </c>
      <c r="F2009" s="4">
        <v>0</v>
      </c>
      <c r="J2009" s="4">
        <f>MIN(Table16[[#This Row],[Medicare Outpatient Allowable Rate]:[WPPA Inc Outpatient Allowable Rate]])</f>
        <v>0</v>
      </c>
      <c r="K2009" s="4">
        <f>MAX(Table16[[#This Row],[Blue Cross Outpatient Allowable Rate]:[WPPA Inc Outpatient Allowable Rate]])</f>
        <v>0</v>
      </c>
      <c r="L2009" s="4">
        <f>SUM(Table16[[#This Row],[Price]]*4.42)</f>
        <v>0</v>
      </c>
      <c r="M2009" s="4">
        <v>0</v>
      </c>
      <c r="N2009" s="4">
        <f>SUM(Table16[[#This Row],[ChargeID]]*0.76)</f>
        <v>0</v>
      </c>
      <c r="O2009" s="4">
        <f>SUM(Table16[[#This Row],[Price]]*0.95)</f>
        <v>0</v>
      </c>
      <c r="P2009" s="4">
        <f>SUM(Table16[[#This Row],[Price]]*0.8)</f>
        <v>0</v>
      </c>
      <c r="Q2009" s="4">
        <f>SUM(Table16[[#This Row],[Price]]*0.6)</f>
        <v>0</v>
      </c>
    </row>
    <row r="2010" spans="1:17" x14ac:dyDescent="0.25">
      <c r="A2010" t="s">
        <v>333</v>
      </c>
      <c r="B2010">
        <v>0</v>
      </c>
      <c r="C2010" t="s">
        <v>1598</v>
      </c>
      <c r="D2010">
        <v>636</v>
      </c>
      <c r="E2010" t="s">
        <v>345</v>
      </c>
      <c r="F2010" s="4">
        <v>0</v>
      </c>
      <c r="J2010" s="4">
        <f>MIN(Table16[[#This Row],[Medicare Outpatient Allowable Rate]:[WPPA Inc Outpatient Allowable Rate]])</f>
        <v>0</v>
      </c>
      <c r="K2010" s="4">
        <f>MAX(Table16[[#This Row],[Blue Cross Outpatient Allowable Rate]:[WPPA Inc Outpatient Allowable Rate]])</f>
        <v>0</v>
      </c>
      <c r="L2010" s="4">
        <f>SUM(Table16[[#This Row],[Price]]*4.42)</f>
        <v>0</v>
      </c>
      <c r="M2010" s="4">
        <v>0</v>
      </c>
      <c r="N2010" s="4">
        <f>SUM(Table16[[#This Row],[ChargeID]]*0.76)</f>
        <v>0</v>
      </c>
      <c r="O2010" s="4">
        <f>SUM(Table16[[#This Row],[Price]]*0.95)</f>
        <v>0</v>
      </c>
      <c r="P2010" s="4">
        <f>SUM(Table16[[#This Row],[Price]]*0.8)</f>
        <v>0</v>
      </c>
      <c r="Q2010" s="4">
        <f>SUM(Table16[[#This Row],[Price]]*0.6)</f>
        <v>0</v>
      </c>
    </row>
    <row r="2011" spans="1:17" x14ac:dyDescent="0.25">
      <c r="A2011" t="s">
        <v>333</v>
      </c>
      <c r="B2011">
        <v>0</v>
      </c>
      <c r="C2011" t="s">
        <v>639</v>
      </c>
      <c r="D2011">
        <v>636</v>
      </c>
      <c r="E2011" t="s">
        <v>337</v>
      </c>
      <c r="F2011" s="4">
        <v>0</v>
      </c>
      <c r="J2011" s="4">
        <f>MIN(Table16[[#This Row],[Medicare Outpatient Allowable Rate]:[WPPA Inc Outpatient Allowable Rate]])</f>
        <v>0</v>
      </c>
      <c r="K2011" s="4">
        <f>MAX(Table16[[#This Row],[Blue Cross Outpatient Allowable Rate]:[WPPA Inc Outpatient Allowable Rate]])</f>
        <v>0</v>
      </c>
      <c r="L2011" s="4">
        <f>SUM(Table16[[#This Row],[Price]]*4.42)</f>
        <v>0</v>
      </c>
      <c r="M2011" s="4">
        <v>0</v>
      </c>
      <c r="N2011" s="4">
        <f>SUM(Table16[[#This Row],[ChargeID]]*0.76)</f>
        <v>0</v>
      </c>
      <c r="O2011" s="4">
        <f>SUM(Table16[[#This Row],[Price]]*0.95)</f>
        <v>0</v>
      </c>
      <c r="P2011" s="4">
        <f>SUM(Table16[[#This Row],[Price]]*0.8)</f>
        <v>0</v>
      </c>
      <c r="Q2011" s="4">
        <f>SUM(Table16[[#This Row],[Price]]*0.6)</f>
        <v>0</v>
      </c>
    </row>
    <row r="2012" spans="1:17" x14ac:dyDescent="0.25">
      <c r="A2012" t="s">
        <v>333</v>
      </c>
      <c r="B2012">
        <v>0</v>
      </c>
      <c r="C2012" t="s">
        <v>1737</v>
      </c>
      <c r="D2012">
        <v>636</v>
      </c>
      <c r="E2012" t="s">
        <v>426</v>
      </c>
      <c r="F2012" s="4">
        <v>0</v>
      </c>
      <c r="J2012" s="4">
        <f>MIN(Table16[[#This Row],[Medicare Outpatient Allowable Rate]:[WPPA Inc Outpatient Allowable Rate]])</f>
        <v>0</v>
      </c>
      <c r="K2012" s="4">
        <f>MAX(Table16[[#This Row],[Blue Cross Outpatient Allowable Rate]:[WPPA Inc Outpatient Allowable Rate]])</f>
        <v>0</v>
      </c>
      <c r="L2012" s="4">
        <f>SUM(Table16[[#This Row],[Price]]*4.42)</f>
        <v>0</v>
      </c>
      <c r="M2012" s="4">
        <v>0</v>
      </c>
      <c r="N2012" s="4">
        <f>SUM(Table16[[#This Row],[ChargeID]]*0.76)</f>
        <v>0</v>
      </c>
      <c r="O2012" s="4">
        <f>SUM(Table16[[#This Row],[Price]]*0.95)</f>
        <v>0</v>
      </c>
      <c r="P2012" s="4">
        <f>SUM(Table16[[#This Row],[Price]]*0.8)</f>
        <v>0</v>
      </c>
      <c r="Q2012" s="4">
        <f>SUM(Table16[[#This Row],[Price]]*0.6)</f>
        <v>0</v>
      </c>
    </row>
    <row r="2013" spans="1:17" x14ac:dyDescent="0.25">
      <c r="A2013" t="s">
        <v>333</v>
      </c>
      <c r="B2013">
        <v>0</v>
      </c>
      <c r="C2013" t="s">
        <v>1748</v>
      </c>
      <c r="D2013">
        <v>636</v>
      </c>
      <c r="E2013" t="s">
        <v>345</v>
      </c>
      <c r="F2013" s="4">
        <v>0</v>
      </c>
      <c r="J2013" s="4">
        <f>MIN(Table16[[#This Row],[Medicare Outpatient Allowable Rate]:[WPPA Inc Outpatient Allowable Rate]])</f>
        <v>0</v>
      </c>
      <c r="K2013" s="4">
        <f>MAX(Table16[[#This Row],[Blue Cross Outpatient Allowable Rate]:[WPPA Inc Outpatient Allowable Rate]])</f>
        <v>0</v>
      </c>
      <c r="L2013" s="4">
        <f>SUM(Table16[[#This Row],[Price]]*4.42)</f>
        <v>0</v>
      </c>
      <c r="M2013" s="4">
        <v>0</v>
      </c>
      <c r="N2013" s="4">
        <f>SUM(Table16[[#This Row],[ChargeID]]*0.76)</f>
        <v>0</v>
      </c>
      <c r="O2013" s="4">
        <f>SUM(Table16[[#This Row],[Price]]*0.95)</f>
        <v>0</v>
      </c>
      <c r="P2013" s="4">
        <f>SUM(Table16[[#This Row],[Price]]*0.8)</f>
        <v>0</v>
      </c>
      <c r="Q2013" s="4">
        <f>SUM(Table16[[#This Row],[Price]]*0.6)</f>
        <v>0</v>
      </c>
    </row>
    <row r="2014" spans="1:17" x14ac:dyDescent="0.25">
      <c r="A2014" t="s">
        <v>333</v>
      </c>
      <c r="B2014">
        <v>0</v>
      </c>
      <c r="C2014" t="s">
        <v>1749</v>
      </c>
      <c r="D2014">
        <v>636</v>
      </c>
      <c r="E2014" t="s">
        <v>345</v>
      </c>
      <c r="F2014" s="4">
        <v>0</v>
      </c>
      <c r="J2014" s="4">
        <f>MIN(Table16[[#This Row],[Medicare Outpatient Allowable Rate]:[WPPA Inc Outpatient Allowable Rate]])</f>
        <v>0</v>
      </c>
      <c r="K2014" s="4">
        <f>MAX(Table16[[#This Row],[Blue Cross Outpatient Allowable Rate]:[WPPA Inc Outpatient Allowable Rate]])</f>
        <v>0</v>
      </c>
      <c r="L2014" s="4">
        <f>SUM(Table16[[#This Row],[Price]]*4.42)</f>
        <v>0</v>
      </c>
      <c r="M2014" s="4">
        <v>0</v>
      </c>
      <c r="N2014" s="4">
        <f>SUM(Table16[[#This Row],[ChargeID]]*0.76)</f>
        <v>0</v>
      </c>
      <c r="O2014" s="4">
        <f>SUM(Table16[[#This Row],[Price]]*0.95)</f>
        <v>0</v>
      </c>
      <c r="P2014" s="4">
        <f>SUM(Table16[[#This Row],[Price]]*0.8)</f>
        <v>0</v>
      </c>
      <c r="Q2014" s="4">
        <f>SUM(Table16[[#This Row],[Price]]*0.6)</f>
        <v>0</v>
      </c>
    </row>
    <row r="2015" spans="1:17" x14ac:dyDescent="0.25">
      <c r="A2015" t="s">
        <v>333</v>
      </c>
      <c r="B2015">
        <v>0</v>
      </c>
      <c r="C2015" t="s">
        <v>1750</v>
      </c>
      <c r="D2015">
        <v>636</v>
      </c>
      <c r="E2015" t="s">
        <v>345</v>
      </c>
      <c r="F2015" s="4">
        <v>0</v>
      </c>
      <c r="J2015" s="4">
        <f>MIN(Table16[[#This Row],[Medicare Outpatient Allowable Rate]:[WPPA Inc Outpatient Allowable Rate]])</f>
        <v>0</v>
      </c>
      <c r="K2015" s="4">
        <f>MAX(Table16[[#This Row],[Blue Cross Outpatient Allowable Rate]:[WPPA Inc Outpatient Allowable Rate]])</f>
        <v>0</v>
      </c>
      <c r="L2015" s="4">
        <f>SUM(Table16[[#This Row],[Price]]*4.42)</f>
        <v>0</v>
      </c>
      <c r="M2015" s="4">
        <v>0</v>
      </c>
      <c r="N2015" s="4">
        <f>SUM(Table16[[#This Row],[ChargeID]]*0.76)</f>
        <v>0</v>
      </c>
      <c r="O2015" s="4">
        <f>SUM(Table16[[#This Row],[Price]]*0.95)</f>
        <v>0</v>
      </c>
      <c r="P2015" s="4">
        <f>SUM(Table16[[#This Row],[Price]]*0.8)</f>
        <v>0</v>
      </c>
      <c r="Q2015" s="4">
        <f>SUM(Table16[[#This Row],[Price]]*0.6)</f>
        <v>0</v>
      </c>
    </row>
    <row r="2016" spans="1:17" x14ac:dyDescent="0.25">
      <c r="A2016" t="s">
        <v>333</v>
      </c>
      <c r="B2016">
        <v>0</v>
      </c>
      <c r="C2016" t="s">
        <v>1673</v>
      </c>
      <c r="D2016">
        <v>636</v>
      </c>
      <c r="E2016" t="s">
        <v>345</v>
      </c>
      <c r="F2016" s="4">
        <v>0</v>
      </c>
      <c r="J2016" s="4">
        <f>MIN(Table16[[#This Row],[Medicare Outpatient Allowable Rate]:[WPPA Inc Outpatient Allowable Rate]])</f>
        <v>0</v>
      </c>
      <c r="K2016" s="4">
        <f>MAX(Table16[[#This Row],[Blue Cross Outpatient Allowable Rate]:[WPPA Inc Outpatient Allowable Rate]])</f>
        <v>0</v>
      </c>
      <c r="L2016" s="4">
        <f>SUM(Table16[[#This Row],[Price]]*4.42)</f>
        <v>0</v>
      </c>
      <c r="M2016" s="4">
        <v>0</v>
      </c>
      <c r="N2016" s="4">
        <f>SUM(Table16[[#This Row],[ChargeID]]*0.76)</f>
        <v>0</v>
      </c>
      <c r="O2016" s="4">
        <f>SUM(Table16[[#This Row],[Price]]*0.95)</f>
        <v>0</v>
      </c>
      <c r="P2016" s="4">
        <f>SUM(Table16[[#This Row],[Price]]*0.8)</f>
        <v>0</v>
      </c>
      <c r="Q2016" s="4">
        <f>SUM(Table16[[#This Row],[Price]]*0.6)</f>
        <v>0</v>
      </c>
    </row>
    <row r="2017" spans="1:17" x14ac:dyDescent="0.25">
      <c r="A2017" t="s">
        <v>333</v>
      </c>
      <c r="B2017">
        <v>0</v>
      </c>
      <c r="C2017" t="s">
        <v>1751</v>
      </c>
      <c r="D2017">
        <v>636</v>
      </c>
      <c r="E2017" t="s">
        <v>402</v>
      </c>
      <c r="F2017" s="4">
        <v>0</v>
      </c>
      <c r="J2017" s="4">
        <f>MIN(Table16[[#This Row],[Medicare Outpatient Allowable Rate]:[WPPA Inc Outpatient Allowable Rate]])</f>
        <v>0</v>
      </c>
      <c r="K2017" s="4">
        <f>MAX(Table16[[#This Row],[Blue Cross Outpatient Allowable Rate]:[WPPA Inc Outpatient Allowable Rate]])</f>
        <v>0</v>
      </c>
      <c r="L2017" s="4">
        <f>SUM(Table16[[#This Row],[Price]]*4.42)</f>
        <v>0</v>
      </c>
      <c r="M2017" s="4">
        <v>0</v>
      </c>
      <c r="N2017" s="4">
        <f>SUM(Table16[[#This Row],[ChargeID]]*0.76)</f>
        <v>0</v>
      </c>
      <c r="O2017" s="4">
        <f>SUM(Table16[[#This Row],[Price]]*0.95)</f>
        <v>0</v>
      </c>
      <c r="P2017" s="4">
        <f>SUM(Table16[[#This Row],[Price]]*0.8)</f>
        <v>0</v>
      </c>
      <c r="Q2017" s="4">
        <f>SUM(Table16[[#This Row],[Price]]*0.6)</f>
        <v>0</v>
      </c>
    </row>
    <row r="2018" spans="1:17" x14ac:dyDescent="0.25">
      <c r="A2018" t="s">
        <v>333</v>
      </c>
      <c r="B2018">
        <v>0</v>
      </c>
      <c r="C2018" t="s">
        <v>1752</v>
      </c>
      <c r="D2018">
        <v>636</v>
      </c>
      <c r="E2018" t="s">
        <v>337</v>
      </c>
      <c r="F2018" s="4">
        <v>0</v>
      </c>
      <c r="J2018" s="4">
        <f>MIN(Table16[[#This Row],[Medicare Outpatient Allowable Rate]:[WPPA Inc Outpatient Allowable Rate]])</f>
        <v>0</v>
      </c>
      <c r="K2018" s="4">
        <f>MAX(Table16[[#This Row],[Blue Cross Outpatient Allowable Rate]:[WPPA Inc Outpatient Allowable Rate]])</f>
        <v>0</v>
      </c>
      <c r="L2018" s="4">
        <f>SUM(Table16[[#This Row],[Price]]*4.42)</f>
        <v>0</v>
      </c>
      <c r="M2018" s="4">
        <v>0</v>
      </c>
      <c r="N2018" s="4">
        <f>SUM(Table16[[#This Row],[ChargeID]]*0.76)</f>
        <v>0</v>
      </c>
      <c r="O2018" s="4">
        <f>SUM(Table16[[#This Row],[Price]]*0.95)</f>
        <v>0</v>
      </c>
      <c r="P2018" s="4">
        <f>SUM(Table16[[#This Row],[Price]]*0.8)</f>
        <v>0</v>
      </c>
      <c r="Q2018" s="4">
        <f>SUM(Table16[[#This Row],[Price]]*0.6)</f>
        <v>0</v>
      </c>
    </row>
    <row r="2019" spans="1:17" x14ac:dyDescent="0.25">
      <c r="A2019" t="s">
        <v>333</v>
      </c>
      <c r="B2019">
        <v>0</v>
      </c>
      <c r="C2019" t="s">
        <v>1753</v>
      </c>
      <c r="D2019">
        <v>636</v>
      </c>
      <c r="E2019" t="s">
        <v>337</v>
      </c>
      <c r="F2019" s="4">
        <v>0</v>
      </c>
      <c r="J2019" s="4">
        <f>MIN(Table16[[#This Row],[Medicare Outpatient Allowable Rate]:[WPPA Inc Outpatient Allowable Rate]])</f>
        <v>0</v>
      </c>
      <c r="K2019" s="4">
        <f>MAX(Table16[[#This Row],[Blue Cross Outpatient Allowable Rate]:[WPPA Inc Outpatient Allowable Rate]])</f>
        <v>0</v>
      </c>
      <c r="L2019" s="4">
        <f>SUM(Table16[[#This Row],[Price]]*4.42)</f>
        <v>0</v>
      </c>
      <c r="M2019" s="4">
        <v>0</v>
      </c>
      <c r="N2019" s="4">
        <f>SUM(Table16[[#This Row],[ChargeID]]*0.76)</f>
        <v>0</v>
      </c>
      <c r="O2019" s="4">
        <f>SUM(Table16[[#This Row],[Price]]*0.95)</f>
        <v>0</v>
      </c>
      <c r="P2019" s="4">
        <f>SUM(Table16[[#This Row],[Price]]*0.8)</f>
        <v>0</v>
      </c>
      <c r="Q2019" s="4">
        <f>SUM(Table16[[#This Row],[Price]]*0.6)</f>
        <v>0</v>
      </c>
    </row>
    <row r="2020" spans="1:17" x14ac:dyDescent="0.25">
      <c r="A2020" t="s">
        <v>333</v>
      </c>
      <c r="B2020">
        <v>0</v>
      </c>
      <c r="C2020" t="s">
        <v>1754</v>
      </c>
      <c r="D2020">
        <v>636</v>
      </c>
      <c r="E2020" t="s">
        <v>417</v>
      </c>
      <c r="F2020" s="4">
        <v>0</v>
      </c>
      <c r="J2020" s="4">
        <f>MIN(Table16[[#This Row],[Medicare Outpatient Allowable Rate]:[WPPA Inc Outpatient Allowable Rate]])</f>
        <v>0</v>
      </c>
      <c r="K2020" s="4">
        <f>MAX(Table16[[#This Row],[Blue Cross Outpatient Allowable Rate]:[WPPA Inc Outpatient Allowable Rate]])</f>
        <v>0</v>
      </c>
      <c r="L2020" s="4">
        <f>SUM(Table16[[#This Row],[Price]]*4.42)</f>
        <v>0</v>
      </c>
      <c r="M2020" s="4">
        <v>0</v>
      </c>
      <c r="N2020" s="4">
        <f>SUM(Table16[[#This Row],[ChargeID]]*0.76)</f>
        <v>0</v>
      </c>
      <c r="O2020" s="4">
        <f>SUM(Table16[[#This Row],[Price]]*0.95)</f>
        <v>0</v>
      </c>
      <c r="P2020" s="4">
        <f>SUM(Table16[[#This Row],[Price]]*0.8)</f>
        <v>0</v>
      </c>
      <c r="Q2020" s="4">
        <f>SUM(Table16[[#This Row],[Price]]*0.6)</f>
        <v>0</v>
      </c>
    </row>
    <row r="2021" spans="1:17" x14ac:dyDescent="0.25">
      <c r="A2021" t="s">
        <v>333</v>
      </c>
      <c r="B2021">
        <v>0</v>
      </c>
      <c r="C2021" t="s">
        <v>1755</v>
      </c>
      <c r="D2021">
        <v>636</v>
      </c>
      <c r="E2021" t="s">
        <v>402</v>
      </c>
      <c r="F2021" s="4">
        <v>0</v>
      </c>
      <c r="J2021" s="4">
        <f>MIN(Table16[[#This Row],[Medicare Outpatient Allowable Rate]:[WPPA Inc Outpatient Allowable Rate]])</f>
        <v>0</v>
      </c>
      <c r="K2021" s="4">
        <f>MAX(Table16[[#This Row],[Blue Cross Outpatient Allowable Rate]:[WPPA Inc Outpatient Allowable Rate]])</f>
        <v>0</v>
      </c>
      <c r="L2021" s="4">
        <f>SUM(Table16[[#This Row],[Price]]*4.42)</f>
        <v>0</v>
      </c>
      <c r="M2021" s="4">
        <v>0</v>
      </c>
      <c r="N2021" s="4">
        <f>SUM(Table16[[#This Row],[ChargeID]]*0.76)</f>
        <v>0</v>
      </c>
      <c r="O2021" s="4">
        <f>SUM(Table16[[#This Row],[Price]]*0.95)</f>
        <v>0</v>
      </c>
      <c r="P2021" s="4">
        <f>SUM(Table16[[#This Row],[Price]]*0.8)</f>
        <v>0</v>
      </c>
      <c r="Q2021" s="4">
        <f>SUM(Table16[[#This Row],[Price]]*0.6)</f>
        <v>0</v>
      </c>
    </row>
    <row r="2022" spans="1:17" x14ac:dyDescent="0.25">
      <c r="A2022" t="s">
        <v>333</v>
      </c>
      <c r="B2022">
        <v>0</v>
      </c>
      <c r="C2022" t="s">
        <v>1324</v>
      </c>
      <c r="D2022">
        <v>636</v>
      </c>
      <c r="E2022" t="s">
        <v>345</v>
      </c>
      <c r="F2022" s="4">
        <v>0</v>
      </c>
      <c r="J2022" s="4">
        <f>MIN(Table16[[#This Row],[Medicare Outpatient Allowable Rate]:[WPPA Inc Outpatient Allowable Rate]])</f>
        <v>0</v>
      </c>
      <c r="K2022" s="4">
        <f>MAX(Table16[[#This Row],[Blue Cross Outpatient Allowable Rate]:[WPPA Inc Outpatient Allowable Rate]])</f>
        <v>0</v>
      </c>
      <c r="L2022" s="4">
        <f>SUM(Table16[[#This Row],[Price]]*4.42)</f>
        <v>0</v>
      </c>
      <c r="M2022" s="4">
        <v>0</v>
      </c>
      <c r="N2022" s="4">
        <f>SUM(Table16[[#This Row],[ChargeID]]*0.76)</f>
        <v>0</v>
      </c>
      <c r="O2022" s="4">
        <f>SUM(Table16[[#This Row],[Price]]*0.95)</f>
        <v>0</v>
      </c>
      <c r="P2022" s="4">
        <f>SUM(Table16[[#This Row],[Price]]*0.8)</f>
        <v>0</v>
      </c>
      <c r="Q2022" s="4">
        <f>SUM(Table16[[#This Row],[Price]]*0.6)</f>
        <v>0</v>
      </c>
    </row>
    <row r="2023" spans="1:17" x14ac:dyDescent="0.25">
      <c r="A2023" t="s">
        <v>333</v>
      </c>
      <c r="B2023">
        <v>0</v>
      </c>
      <c r="C2023" t="s">
        <v>455</v>
      </c>
      <c r="D2023">
        <v>636</v>
      </c>
      <c r="E2023" t="s">
        <v>456</v>
      </c>
      <c r="F2023" s="4">
        <v>0</v>
      </c>
      <c r="J2023" s="4">
        <f>MIN(Table16[[#This Row],[Medicare Outpatient Allowable Rate]:[WPPA Inc Outpatient Allowable Rate]])</f>
        <v>0</v>
      </c>
      <c r="K2023" s="4">
        <f>MAX(Table16[[#This Row],[Blue Cross Outpatient Allowable Rate]:[WPPA Inc Outpatient Allowable Rate]])</f>
        <v>0</v>
      </c>
      <c r="L2023" s="4">
        <f>SUM(Table16[[#This Row],[Price]]*4.42)</f>
        <v>0</v>
      </c>
      <c r="M2023" s="4">
        <v>0</v>
      </c>
      <c r="N2023" s="4">
        <f>SUM(Table16[[#This Row],[ChargeID]]*0.76)</f>
        <v>0</v>
      </c>
      <c r="O2023" s="4">
        <f>SUM(Table16[[#This Row],[Price]]*0.95)</f>
        <v>0</v>
      </c>
      <c r="P2023" s="4">
        <f>SUM(Table16[[#This Row],[Price]]*0.8)</f>
        <v>0</v>
      </c>
      <c r="Q2023" s="4">
        <f>SUM(Table16[[#This Row],[Price]]*0.6)</f>
        <v>0</v>
      </c>
    </row>
    <row r="2024" spans="1:17" x14ac:dyDescent="0.25">
      <c r="A2024" t="s">
        <v>333</v>
      </c>
      <c r="B2024">
        <v>0</v>
      </c>
      <c r="C2024" t="s">
        <v>1509</v>
      </c>
      <c r="D2024">
        <v>636</v>
      </c>
      <c r="E2024" t="s">
        <v>335</v>
      </c>
      <c r="F2024" s="4">
        <v>0</v>
      </c>
      <c r="J2024" s="4">
        <f>MIN(Table16[[#This Row],[Medicare Outpatient Allowable Rate]:[WPPA Inc Outpatient Allowable Rate]])</f>
        <v>0</v>
      </c>
      <c r="K2024" s="4">
        <f>MAX(Table16[[#This Row],[Blue Cross Outpatient Allowable Rate]:[WPPA Inc Outpatient Allowable Rate]])</f>
        <v>0</v>
      </c>
      <c r="L2024" s="4">
        <f>SUM(Table16[[#This Row],[Price]]*4.42)</f>
        <v>0</v>
      </c>
      <c r="M2024" s="4">
        <v>0</v>
      </c>
      <c r="N2024" s="4">
        <f>SUM(Table16[[#This Row],[ChargeID]]*0.76)</f>
        <v>0</v>
      </c>
      <c r="O2024" s="4">
        <f>SUM(Table16[[#This Row],[Price]]*0.95)</f>
        <v>0</v>
      </c>
      <c r="P2024" s="4">
        <f>SUM(Table16[[#This Row],[Price]]*0.8)</f>
        <v>0</v>
      </c>
      <c r="Q2024" s="4">
        <f>SUM(Table16[[#This Row],[Price]]*0.6)</f>
        <v>0</v>
      </c>
    </row>
    <row r="2025" spans="1:17" x14ac:dyDescent="0.25">
      <c r="A2025" t="s">
        <v>333</v>
      </c>
      <c r="B2025">
        <v>0</v>
      </c>
      <c r="C2025" t="s">
        <v>606</v>
      </c>
      <c r="D2025">
        <v>636</v>
      </c>
      <c r="E2025" t="s">
        <v>345</v>
      </c>
      <c r="F2025" s="4">
        <v>0</v>
      </c>
      <c r="J2025" s="4">
        <f>MIN(Table16[[#This Row],[Medicare Outpatient Allowable Rate]:[WPPA Inc Outpatient Allowable Rate]])</f>
        <v>0</v>
      </c>
      <c r="K2025" s="4">
        <f>MAX(Table16[[#This Row],[Blue Cross Outpatient Allowable Rate]:[WPPA Inc Outpatient Allowable Rate]])</f>
        <v>0</v>
      </c>
      <c r="L2025" s="4">
        <f>SUM(Table16[[#This Row],[Price]]*4.42)</f>
        <v>0</v>
      </c>
      <c r="M2025" s="4">
        <v>0</v>
      </c>
      <c r="N2025" s="4">
        <f>SUM(Table16[[#This Row],[ChargeID]]*0.76)</f>
        <v>0</v>
      </c>
      <c r="O2025" s="4">
        <f>SUM(Table16[[#This Row],[Price]]*0.95)</f>
        <v>0</v>
      </c>
      <c r="P2025" s="4">
        <f>SUM(Table16[[#This Row],[Price]]*0.8)</f>
        <v>0</v>
      </c>
      <c r="Q2025" s="4">
        <f>SUM(Table16[[#This Row],[Price]]*0.6)</f>
        <v>0</v>
      </c>
    </row>
    <row r="2026" spans="1:17" x14ac:dyDescent="0.25">
      <c r="A2026" t="s">
        <v>333</v>
      </c>
      <c r="B2026">
        <v>0</v>
      </c>
      <c r="C2026" t="s">
        <v>1115</v>
      </c>
      <c r="D2026">
        <v>636</v>
      </c>
      <c r="E2026" t="s">
        <v>345</v>
      </c>
      <c r="F2026" s="4">
        <v>0</v>
      </c>
      <c r="J2026" s="4">
        <f>MIN(Table16[[#This Row],[Medicare Outpatient Allowable Rate]:[WPPA Inc Outpatient Allowable Rate]])</f>
        <v>0</v>
      </c>
      <c r="K2026" s="4">
        <f>MAX(Table16[[#This Row],[Blue Cross Outpatient Allowable Rate]:[WPPA Inc Outpatient Allowable Rate]])</f>
        <v>0</v>
      </c>
      <c r="L2026" s="4">
        <f>SUM(Table16[[#This Row],[Price]]*4.42)</f>
        <v>0</v>
      </c>
      <c r="M2026" s="4">
        <v>0</v>
      </c>
      <c r="N2026" s="4">
        <f>SUM(Table16[[#This Row],[ChargeID]]*0.76)</f>
        <v>0</v>
      </c>
      <c r="O2026" s="4">
        <f>SUM(Table16[[#This Row],[Price]]*0.95)</f>
        <v>0</v>
      </c>
      <c r="P2026" s="4">
        <f>SUM(Table16[[#This Row],[Price]]*0.8)</f>
        <v>0</v>
      </c>
      <c r="Q2026" s="4">
        <f>SUM(Table16[[#This Row],[Price]]*0.6)</f>
        <v>0</v>
      </c>
    </row>
    <row r="2027" spans="1:17" x14ac:dyDescent="0.25">
      <c r="A2027" t="s">
        <v>333</v>
      </c>
      <c r="B2027">
        <v>0</v>
      </c>
      <c r="C2027" t="s">
        <v>793</v>
      </c>
      <c r="D2027">
        <v>636</v>
      </c>
      <c r="E2027" t="s">
        <v>415</v>
      </c>
      <c r="F2027" s="4">
        <v>0</v>
      </c>
      <c r="J2027" s="4">
        <f>MIN(Table16[[#This Row],[Medicare Outpatient Allowable Rate]:[WPPA Inc Outpatient Allowable Rate]])</f>
        <v>0</v>
      </c>
      <c r="K2027" s="4">
        <f>MAX(Table16[[#This Row],[Blue Cross Outpatient Allowable Rate]:[WPPA Inc Outpatient Allowable Rate]])</f>
        <v>0</v>
      </c>
      <c r="L2027" s="4">
        <f>SUM(Table16[[#This Row],[Price]]*4.42)</f>
        <v>0</v>
      </c>
      <c r="M2027" s="4">
        <v>0</v>
      </c>
      <c r="N2027" s="4">
        <f>SUM(Table16[[#This Row],[ChargeID]]*0.76)</f>
        <v>0</v>
      </c>
      <c r="O2027" s="4">
        <f>SUM(Table16[[#This Row],[Price]]*0.95)</f>
        <v>0</v>
      </c>
      <c r="P2027" s="4">
        <f>SUM(Table16[[#This Row],[Price]]*0.8)</f>
        <v>0</v>
      </c>
      <c r="Q2027" s="4">
        <f>SUM(Table16[[#This Row],[Price]]*0.6)</f>
        <v>0</v>
      </c>
    </row>
    <row r="2028" spans="1:17" x14ac:dyDescent="0.25">
      <c r="A2028" t="s">
        <v>333</v>
      </c>
      <c r="B2028">
        <v>0</v>
      </c>
      <c r="C2028" t="s">
        <v>1712</v>
      </c>
      <c r="D2028">
        <v>636</v>
      </c>
      <c r="E2028" t="s">
        <v>345</v>
      </c>
      <c r="F2028" s="4">
        <v>0</v>
      </c>
      <c r="J2028" s="4">
        <f>MIN(Table16[[#This Row],[Medicare Outpatient Allowable Rate]:[WPPA Inc Outpatient Allowable Rate]])</f>
        <v>0</v>
      </c>
      <c r="K2028" s="4">
        <f>MAX(Table16[[#This Row],[Blue Cross Outpatient Allowable Rate]:[WPPA Inc Outpatient Allowable Rate]])</f>
        <v>0</v>
      </c>
      <c r="L2028" s="4">
        <f>SUM(Table16[[#This Row],[Price]]*4.42)</f>
        <v>0</v>
      </c>
      <c r="M2028" s="4">
        <v>0</v>
      </c>
      <c r="N2028" s="4">
        <f>SUM(Table16[[#This Row],[ChargeID]]*0.76)</f>
        <v>0</v>
      </c>
      <c r="O2028" s="4">
        <f>SUM(Table16[[#This Row],[Price]]*0.95)</f>
        <v>0</v>
      </c>
      <c r="P2028" s="4">
        <f>SUM(Table16[[#This Row],[Price]]*0.8)</f>
        <v>0</v>
      </c>
      <c r="Q2028" s="4">
        <f>SUM(Table16[[#This Row],[Price]]*0.6)</f>
        <v>0</v>
      </c>
    </row>
    <row r="2029" spans="1:17" x14ac:dyDescent="0.25">
      <c r="A2029" t="s">
        <v>333</v>
      </c>
      <c r="B2029">
        <v>0</v>
      </c>
      <c r="C2029" t="s">
        <v>1529</v>
      </c>
      <c r="D2029">
        <v>636</v>
      </c>
      <c r="E2029" t="s">
        <v>345</v>
      </c>
      <c r="F2029" s="4">
        <v>0</v>
      </c>
      <c r="J2029" s="4">
        <f>MIN(Table16[[#This Row],[Medicare Outpatient Allowable Rate]:[WPPA Inc Outpatient Allowable Rate]])</f>
        <v>0</v>
      </c>
      <c r="K2029" s="4">
        <f>MAX(Table16[[#This Row],[Blue Cross Outpatient Allowable Rate]:[WPPA Inc Outpatient Allowable Rate]])</f>
        <v>0</v>
      </c>
      <c r="L2029" s="4">
        <f>SUM(Table16[[#This Row],[Price]]*4.42)</f>
        <v>0</v>
      </c>
      <c r="M2029" s="4">
        <v>0</v>
      </c>
      <c r="N2029" s="4">
        <f>SUM(Table16[[#This Row],[ChargeID]]*0.76)</f>
        <v>0</v>
      </c>
      <c r="O2029" s="4">
        <f>SUM(Table16[[#This Row],[Price]]*0.95)</f>
        <v>0</v>
      </c>
      <c r="P2029" s="4">
        <f>SUM(Table16[[#This Row],[Price]]*0.8)</f>
        <v>0</v>
      </c>
      <c r="Q2029" s="4">
        <f>SUM(Table16[[#This Row],[Price]]*0.6)</f>
        <v>0</v>
      </c>
    </row>
    <row r="2030" spans="1:17" x14ac:dyDescent="0.25">
      <c r="A2030" t="s">
        <v>333</v>
      </c>
      <c r="B2030">
        <v>0</v>
      </c>
      <c r="C2030" t="s">
        <v>1461</v>
      </c>
      <c r="D2030">
        <v>636</v>
      </c>
      <c r="E2030" t="s">
        <v>1462</v>
      </c>
      <c r="F2030" s="4">
        <v>0</v>
      </c>
      <c r="J2030" s="4">
        <f>MIN(Table16[[#This Row],[Medicare Outpatient Allowable Rate]:[WPPA Inc Outpatient Allowable Rate]])</f>
        <v>0</v>
      </c>
      <c r="K2030" s="4">
        <f>MAX(Table16[[#This Row],[Blue Cross Outpatient Allowable Rate]:[WPPA Inc Outpatient Allowable Rate]])</f>
        <v>0</v>
      </c>
      <c r="L2030" s="4">
        <f>SUM(Table16[[#This Row],[Price]]*4.42)</f>
        <v>0</v>
      </c>
      <c r="M2030" s="4">
        <v>0</v>
      </c>
      <c r="N2030" s="4">
        <f>SUM(Table16[[#This Row],[ChargeID]]*0.76)</f>
        <v>0</v>
      </c>
      <c r="O2030" s="4">
        <f>SUM(Table16[[#This Row],[Price]]*0.95)</f>
        <v>0</v>
      </c>
      <c r="P2030" s="4">
        <f>SUM(Table16[[#This Row],[Price]]*0.8)</f>
        <v>0</v>
      </c>
      <c r="Q2030" s="4">
        <f>SUM(Table16[[#This Row],[Price]]*0.6)</f>
        <v>0</v>
      </c>
    </row>
    <row r="2031" spans="1:17" x14ac:dyDescent="0.25">
      <c r="A2031" t="s">
        <v>333</v>
      </c>
      <c r="B2031">
        <v>0</v>
      </c>
      <c r="C2031" t="s">
        <v>869</v>
      </c>
      <c r="D2031">
        <v>636</v>
      </c>
      <c r="E2031" t="s">
        <v>417</v>
      </c>
      <c r="F2031" s="4">
        <v>0</v>
      </c>
      <c r="J2031" s="4">
        <f>MIN(Table16[[#This Row],[Medicare Outpatient Allowable Rate]:[WPPA Inc Outpatient Allowable Rate]])</f>
        <v>0</v>
      </c>
      <c r="K2031" s="4">
        <f>MAX(Table16[[#This Row],[Blue Cross Outpatient Allowable Rate]:[WPPA Inc Outpatient Allowable Rate]])</f>
        <v>0</v>
      </c>
      <c r="L2031" s="4">
        <f>SUM(Table16[[#This Row],[Price]]*4.42)</f>
        <v>0</v>
      </c>
      <c r="M2031" s="4">
        <v>0</v>
      </c>
      <c r="N2031" s="4">
        <f>SUM(Table16[[#This Row],[ChargeID]]*0.76)</f>
        <v>0</v>
      </c>
      <c r="O2031" s="4">
        <f>SUM(Table16[[#This Row],[Price]]*0.95)</f>
        <v>0</v>
      </c>
      <c r="P2031" s="4">
        <f>SUM(Table16[[#This Row],[Price]]*0.8)</f>
        <v>0</v>
      </c>
      <c r="Q2031" s="4">
        <f>SUM(Table16[[#This Row],[Price]]*0.6)</f>
        <v>0</v>
      </c>
    </row>
    <row r="2032" spans="1:17" x14ac:dyDescent="0.25">
      <c r="A2032" t="s">
        <v>333</v>
      </c>
      <c r="B2032">
        <v>0</v>
      </c>
      <c r="C2032" t="s">
        <v>1432</v>
      </c>
      <c r="D2032">
        <v>636</v>
      </c>
      <c r="E2032" t="s">
        <v>345</v>
      </c>
      <c r="F2032" s="4">
        <v>0</v>
      </c>
      <c r="J2032" s="4">
        <f>MIN(Table16[[#This Row],[Medicare Outpatient Allowable Rate]:[WPPA Inc Outpatient Allowable Rate]])</f>
        <v>0</v>
      </c>
      <c r="K2032" s="4">
        <f>MAX(Table16[[#This Row],[Blue Cross Outpatient Allowable Rate]:[WPPA Inc Outpatient Allowable Rate]])</f>
        <v>0</v>
      </c>
      <c r="L2032" s="4">
        <f>SUM(Table16[[#This Row],[Price]]*4.42)</f>
        <v>0</v>
      </c>
      <c r="M2032" s="4">
        <v>0</v>
      </c>
      <c r="N2032" s="4">
        <f>SUM(Table16[[#This Row],[ChargeID]]*0.76)</f>
        <v>0</v>
      </c>
      <c r="O2032" s="4">
        <f>SUM(Table16[[#This Row],[Price]]*0.95)</f>
        <v>0</v>
      </c>
      <c r="P2032" s="4">
        <f>SUM(Table16[[#This Row],[Price]]*0.8)</f>
        <v>0</v>
      </c>
      <c r="Q2032" s="4">
        <f>SUM(Table16[[#This Row],[Price]]*0.6)</f>
        <v>0</v>
      </c>
    </row>
    <row r="2033" spans="1:17" x14ac:dyDescent="0.25">
      <c r="A2033" t="s">
        <v>333</v>
      </c>
      <c r="B2033">
        <v>0</v>
      </c>
      <c r="C2033" t="s">
        <v>1044</v>
      </c>
      <c r="D2033">
        <v>636</v>
      </c>
      <c r="E2033" t="s">
        <v>417</v>
      </c>
      <c r="F2033" s="4">
        <v>0</v>
      </c>
      <c r="J2033" s="4">
        <f>MIN(Table16[[#This Row],[Medicare Outpatient Allowable Rate]:[WPPA Inc Outpatient Allowable Rate]])</f>
        <v>0</v>
      </c>
      <c r="K2033" s="4">
        <f>MAX(Table16[[#This Row],[Blue Cross Outpatient Allowable Rate]:[WPPA Inc Outpatient Allowable Rate]])</f>
        <v>0</v>
      </c>
      <c r="L2033" s="4">
        <f>SUM(Table16[[#This Row],[Price]]*4.42)</f>
        <v>0</v>
      </c>
      <c r="M2033" s="4">
        <v>0</v>
      </c>
      <c r="N2033" s="4">
        <f>SUM(Table16[[#This Row],[ChargeID]]*0.76)</f>
        <v>0</v>
      </c>
      <c r="O2033" s="4">
        <f>SUM(Table16[[#This Row],[Price]]*0.95)</f>
        <v>0</v>
      </c>
      <c r="P2033" s="4">
        <f>SUM(Table16[[#This Row],[Price]]*0.8)</f>
        <v>0</v>
      </c>
      <c r="Q2033" s="4">
        <f>SUM(Table16[[#This Row],[Price]]*0.6)</f>
        <v>0</v>
      </c>
    </row>
    <row r="2034" spans="1:17" x14ac:dyDescent="0.25">
      <c r="A2034" t="s">
        <v>333</v>
      </c>
      <c r="B2034">
        <v>0</v>
      </c>
      <c r="C2034" t="s">
        <v>1756</v>
      </c>
      <c r="D2034">
        <v>636</v>
      </c>
      <c r="E2034" t="s">
        <v>448</v>
      </c>
      <c r="F2034" s="4">
        <v>0</v>
      </c>
      <c r="J2034" s="4">
        <f>MIN(Table16[[#This Row],[Medicare Outpatient Allowable Rate]:[WPPA Inc Outpatient Allowable Rate]])</f>
        <v>0</v>
      </c>
      <c r="K2034" s="4">
        <f>MAX(Table16[[#This Row],[Blue Cross Outpatient Allowable Rate]:[WPPA Inc Outpatient Allowable Rate]])</f>
        <v>0</v>
      </c>
      <c r="L2034" s="4">
        <f>SUM(Table16[[#This Row],[Price]]*4.42)</f>
        <v>0</v>
      </c>
      <c r="M2034" s="4">
        <v>0</v>
      </c>
      <c r="N2034" s="4">
        <f>SUM(Table16[[#This Row],[ChargeID]]*0.76)</f>
        <v>0</v>
      </c>
      <c r="O2034" s="4">
        <f>SUM(Table16[[#This Row],[Price]]*0.95)</f>
        <v>0</v>
      </c>
      <c r="P2034" s="4">
        <f>SUM(Table16[[#This Row],[Price]]*0.8)</f>
        <v>0</v>
      </c>
      <c r="Q2034" s="4">
        <f>SUM(Table16[[#This Row],[Price]]*0.6)</f>
        <v>0</v>
      </c>
    </row>
    <row r="2035" spans="1:17" x14ac:dyDescent="0.25">
      <c r="A2035" t="s">
        <v>333</v>
      </c>
      <c r="B2035">
        <v>0</v>
      </c>
      <c r="C2035" t="s">
        <v>1757</v>
      </c>
      <c r="D2035">
        <v>636</v>
      </c>
      <c r="E2035" t="s">
        <v>345</v>
      </c>
      <c r="F2035" s="4">
        <v>0</v>
      </c>
      <c r="J2035" s="4">
        <f>MIN(Table16[[#This Row],[Medicare Outpatient Allowable Rate]:[WPPA Inc Outpatient Allowable Rate]])</f>
        <v>0</v>
      </c>
      <c r="K2035" s="4">
        <f>MAX(Table16[[#This Row],[Blue Cross Outpatient Allowable Rate]:[WPPA Inc Outpatient Allowable Rate]])</f>
        <v>0</v>
      </c>
      <c r="L2035" s="4">
        <f>SUM(Table16[[#This Row],[Price]]*4.42)</f>
        <v>0</v>
      </c>
      <c r="M2035" s="4">
        <v>0</v>
      </c>
      <c r="N2035" s="4">
        <f>SUM(Table16[[#This Row],[ChargeID]]*0.76)</f>
        <v>0</v>
      </c>
      <c r="O2035" s="4">
        <f>SUM(Table16[[#This Row],[Price]]*0.95)</f>
        <v>0</v>
      </c>
      <c r="P2035" s="4">
        <f>SUM(Table16[[#This Row],[Price]]*0.8)</f>
        <v>0</v>
      </c>
      <c r="Q2035" s="4">
        <f>SUM(Table16[[#This Row],[Price]]*0.6)</f>
        <v>0</v>
      </c>
    </row>
    <row r="2036" spans="1:17" x14ac:dyDescent="0.25">
      <c r="A2036" t="s">
        <v>333</v>
      </c>
      <c r="B2036">
        <v>0</v>
      </c>
      <c r="C2036" t="s">
        <v>1521</v>
      </c>
      <c r="D2036">
        <v>636</v>
      </c>
      <c r="E2036" t="s">
        <v>337</v>
      </c>
      <c r="F2036" s="4">
        <v>0</v>
      </c>
      <c r="J2036" s="4">
        <f>MIN(Table16[[#This Row],[Medicare Outpatient Allowable Rate]:[WPPA Inc Outpatient Allowable Rate]])</f>
        <v>0</v>
      </c>
      <c r="K2036" s="4">
        <f>MAX(Table16[[#This Row],[Blue Cross Outpatient Allowable Rate]:[WPPA Inc Outpatient Allowable Rate]])</f>
        <v>0</v>
      </c>
      <c r="L2036" s="4">
        <f>SUM(Table16[[#This Row],[Price]]*4.42)</f>
        <v>0</v>
      </c>
      <c r="M2036" s="4">
        <v>0</v>
      </c>
      <c r="N2036" s="4">
        <f>SUM(Table16[[#This Row],[ChargeID]]*0.76)</f>
        <v>0</v>
      </c>
      <c r="O2036" s="4">
        <f>SUM(Table16[[#This Row],[Price]]*0.95)</f>
        <v>0</v>
      </c>
      <c r="P2036" s="4">
        <f>SUM(Table16[[#This Row],[Price]]*0.8)</f>
        <v>0</v>
      </c>
      <c r="Q2036" s="4">
        <f>SUM(Table16[[#This Row],[Price]]*0.6)</f>
        <v>0</v>
      </c>
    </row>
    <row r="2037" spans="1:17" x14ac:dyDescent="0.25">
      <c r="A2037" t="s">
        <v>333</v>
      </c>
      <c r="B2037">
        <v>0</v>
      </c>
      <c r="C2037" t="s">
        <v>569</v>
      </c>
      <c r="D2037">
        <v>636</v>
      </c>
      <c r="E2037" t="s">
        <v>345</v>
      </c>
      <c r="F2037" s="4">
        <v>0</v>
      </c>
      <c r="J2037" s="4">
        <f>MIN(Table16[[#This Row],[Medicare Outpatient Allowable Rate]:[WPPA Inc Outpatient Allowable Rate]])</f>
        <v>0</v>
      </c>
      <c r="K2037" s="4">
        <f>MAX(Table16[[#This Row],[Blue Cross Outpatient Allowable Rate]:[WPPA Inc Outpatient Allowable Rate]])</f>
        <v>0</v>
      </c>
      <c r="L2037" s="4">
        <f>SUM(Table16[[#This Row],[Price]]*4.42)</f>
        <v>0</v>
      </c>
      <c r="M2037" s="4">
        <v>0</v>
      </c>
      <c r="N2037" s="4">
        <f>SUM(Table16[[#This Row],[ChargeID]]*0.76)</f>
        <v>0</v>
      </c>
      <c r="O2037" s="4">
        <f>SUM(Table16[[#This Row],[Price]]*0.95)</f>
        <v>0</v>
      </c>
      <c r="P2037" s="4">
        <f>SUM(Table16[[#This Row],[Price]]*0.8)</f>
        <v>0</v>
      </c>
      <c r="Q2037" s="4">
        <f>SUM(Table16[[#This Row],[Price]]*0.6)</f>
        <v>0</v>
      </c>
    </row>
    <row r="2038" spans="1:17" x14ac:dyDescent="0.25">
      <c r="A2038" t="s">
        <v>333</v>
      </c>
      <c r="B2038">
        <v>0</v>
      </c>
      <c r="C2038" t="s">
        <v>752</v>
      </c>
      <c r="D2038">
        <v>636</v>
      </c>
      <c r="E2038" t="s">
        <v>345</v>
      </c>
      <c r="F2038" s="4">
        <v>0</v>
      </c>
      <c r="J2038" s="4">
        <f>MIN(Table16[[#This Row],[Medicare Outpatient Allowable Rate]:[WPPA Inc Outpatient Allowable Rate]])</f>
        <v>0</v>
      </c>
      <c r="K2038" s="4">
        <f>MAX(Table16[[#This Row],[Blue Cross Outpatient Allowable Rate]:[WPPA Inc Outpatient Allowable Rate]])</f>
        <v>0</v>
      </c>
      <c r="L2038" s="4">
        <f>SUM(Table16[[#This Row],[Price]]*4.42)</f>
        <v>0</v>
      </c>
      <c r="M2038" s="4">
        <v>0</v>
      </c>
      <c r="N2038" s="4">
        <f>SUM(Table16[[#This Row],[ChargeID]]*0.76)</f>
        <v>0</v>
      </c>
      <c r="O2038" s="4">
        <f>SUM(Table16[[#This Row],[Price]]*0.95)</f>
        <v>0</v>
      </c>
      <c r="P2038" s="4">
        <f>SUM(Table16[[#This Row],[Price]]*0.8)</f>
        <v>0</v>
      </c>
      <c r="Q2038" s="4">
        <f>SUM(Table16[[#This Row],[Price]]*0.6)</f>
        <v>0</v>
      </c>
    </row>
    <row r="2039" spans="1:17" x14ac:dyDescent="0.25">
      <c r="A2039" t="s">
        <v>333</v>
      </c>
      <c r="B2039">
        <v>0</v>
      </c>
      <c r="C2039" t="s">
        <v>1758</v>
      </c>
      <c r="D2039">
        <v>636</v>
      </c>
      <c r="E2039" t="s">
        <v>402</v>
      </c>
      <c r="F2039" s="4">
        <v>0</v>
      </c>
      <c r="J2039" s="4">
        <f>MIN(Table16[[#This Row],[Medicare Outpatient Allowable Rate]:[WPPA Inc Outpatient Allowable Rate]])</f>
        <v>0</v>
      </c>
      <c r="K2039" s="4">
        <f>MAX(Table16[[#This Row],[Blue Cross Outpatient Allowable Rate]:[WPPA Inc Outpatient Allowable Rate]])</f>
        <v>0</v>
      </c>
      <c r="L2039" s="4">
        <f>SUM(Table16[[#This Row],[Price]]*4.42)</f>
        <v>0</v>
      </c>
      <c r="M2039" s="4">
        <v>0</v>
      </c>
      <c r="N2039" s="4">
        <f>SUM(Table16[[#This Row],[ChargeID]]*0.76)</f>
        <v>0</v>
      </c>
      <c r="O2039" s="4">
        <f>SUM(Table16[[#This Row],[Price]]*0.95)</f>
        <v>0</v>
      </c>
      <c r="P2039" s="4">
        <f>SUM(Table16[[#This Row],[Price]]*0.8)</f>
        <v>0</v>
      </c>
      <c r="Q2039" s="4">
        <f>SUM(Table16[[#This Row],[Price]]*0.6)</f>
        <v>0</v>
      </c>
    </row>
    <row r="2040" spans="1:17" x14ac:dyDescent="0.25">
      <c r="A2040" t="s">
        <v>333</v>
      </c>
      <c r="B2040">
        <v>0</v>
      </c>
      <c r="C2040" t="s">
        <v>1759</v>
      </c>
      <c r="D2040">
        <v>636</v>
      </c>
      <c r="E2040" t="s">
        <v>345</v>
      </c>
      <c r="F2040" s="4">
        <v>0</v>
      </c>
      <c r="J2040" s="4">
        <f>MIN(Table16[[#This Row],[Medicare Outpatient Allowable Rate]:[WPPA Inc Outpatient Allowable Rate]])</f>
        <v>0</v>
      </c>
      <c r="K2040" s="4">
        <f>MAX(Table16[[#This Row],[Blue Cross Outpatient Allowable Rate]:[WPPA Inc Outpatient Allowable Rate]])</f>
        <v>0</v>
      </c>
      <c r="L2040" s="4">
        <f>SUM(Table16[[#This Row],[Price]]*4.42)</f>
        <v>0</v>
      </c>
      <c r="M2040" s="4">
        <v>0</v>
      </c>
      <c r="N2040" s="4">
        <f>SUM(Table16[[#This Row],[ChargeID]]*0.76)</f>
        <v>0</v>
      </c>
      <c r="O2040" s="4">
        <f>SUM(Table16[[#This Row],[Price]]*0.95)</f>
        <v>0</v>
      </c>
      <c r="P2040" s="4">
        <f>SUM(Table16[[#This Row],[Price]]*0.8)</f>
        <v>0</v>
      </c>
      <c r="Q2040" s="4">
        <f>SUM(Table16[[#This Row],[Price]]*0.6)</f>
        <v>0</v>
      </c>
    </row>
    <row r="2041" spans="1:17" x14ac:dyDescent="0.25">
      <c r="A2041" t="s">
        <v>333</v>
      </c>
      <c r="B2041">
        <v>0</v>
      </c>
      <c r="C2041" t="s">
        <v>588</v>
      </c>
      <c r="D2041">
        <v>636</v>
      </c>
      <c r="E2041" t="s">
        <v>345</v>
      </c>
      <c r="F2041" s="4">
        <v>0</v>
      </c>
      <c r="J2041" s="4">
        <f>MIN(Table16[[#This Row],[Medicare Outpatient Allowable Rate]:[WPPA Inc Outpatient Allowable Rate]])</f>
        <v>0</v>
      </c>
      <c r="K2041" s="4">
        <f>MAX(Table16[[#This Row],[Blue Cross Outpatient Allowable Rate]:[WPPA Inc Outpatient Allowable Rate]])</f>
        <v>0</v>
      </c>
      <c r="L2041" s="4">
        <f>SUM(Table16[[#This Row],[Price]]*4.42)</f>
        <v>0</v>
      </c>
      <c r="M2041" s="4">
        <v>0</v>
      </c>
      <c r="N2041" s="4">
        <f>SUM(Table16[[#This Row],[ChargeID]]*0.76)</f>
        <v>0</v>
      </c>
      <c r="O2041" s="4">
        <f>SUM(Table16[[#This Row],[Price]]*0.95)</f>
        <v>0</v>
      </c>
      <c r="P2041" s="4">
        <f>SUM(Table16[[#This Row],[Price]]*0.8)</f>
        <v>0</v>
      </c>
      <c r="Q2041" s="4">
        <f>SUM(Table16[[#This Row],[Price]]*0.6)</f>
        <v>0</v>
      </c>
    </row>
    <row r="2042" spans="1:17" x14ac:dyDescent="0.25">
      <c r="A2042" t="s">
        <v>333</v>
      </c>
      <c r="B2042">
        <v>0</v>
      </c>
      <c r="C2042" t="s">
        <v>1712</v>
      </c>
      <c r="D2042">
        <v>636</v>
      </c>
      <c r="E2042" t="s">
        <v>345</v>
      </c>
      <c r="F2042" s="4">
        <v>0</v>
      </c>
      <c r="J2042" s="4">
        <f>MIN(Table16[[#This Row],[Medicare Outpatient Allowable Rate]:[WPPA Inc Outpatient Allowable Rate]])</f>
        <v>0</v>
      </c>
      <c r="K2042" s="4">
        <f>MAX(Table16[[#This Row],[Blue Cross Outpatient Allowable Rate]:[WPPA Inc Outpatient Allowable Rate]])</f>
        <v>0</v>
      </c>
      <c r="L2042" s="4">
        <f>SUM(Table16[[#This Row],[Price]]*4.42)</f>
        <v>0</v>
      </c>
      <c r="M2042" s="4">
        <v>0</v>
      </c>
      <c r="N2042" s="4">
        <f>SUM(Table16[[#This Row],[ChargeID]]*0.76)</f>
        <v>0</v>
      </c>
      <c r="O2042" s="4">
        <f>SUM(Table16[[#This Row],[Price]]*0.95)</f>
        <v>0</v>
      </c>
      <c r="P2042" s="4">
        <f>SUM(Table16[[#This Row],[Price]]*0.8)</f>
        <v>0</v>
      </c>
      <c r="Q2042" s="4">
        <f>SUM(Table16[[#This Row],[Price]]*0.6)</f>
        <v>0</v>
      </c>
    </row>
    <row r="2043" spans="1:17" x14ac:dyDescent="0.25">
      <c r="A2043" t="s">
        <v>333</v>
      </c>
      <c r="B2043">
        <v>0</v>
      </c>
      <c r="C2043" t="s">
        <v>760</v>
      </c>
      <c r="D2043">
        <v>636</v>
      </c>
      <c r="E2043" t="s">
        <v>345</v>
      </c>
      <c r="F2043" s="4">
        <v>0</v>
      </c>
      <c r="J2043" s="4">
        <f>MIN(Table16[[#This Row],[Medicare Outpatient Allowable Rate]:[WPPA Inc Outpatient Allowable Rate]])</f>
        <v>0</v>
      </c>
      <c r="K2043" s="4">
        <f>MAX(Table16[[#This Row],[Blue Cross Outpatient Allowable Rate]:[WPPA Inc Outpatient Allowable Rate]])</f>
        <v>0</v>
      </c>
      <c r="L2043" s="4">
        <f>SUM(Table16[[#This Row],[Price]]*4.42)</f>
        <v>0</v>
      </c>
      <c r="M2043" s="4">
        <v>0</v>
      </c>
      <c r="N2043" s="4">
        <f>SUM(Table16[[#This Row],[ChargeID]]*0.76)</f>
        <v>0</v>
      </c>
      <c r="O2043" s="4">
        <f>SUM(Table16[[#This Row],[Price]]*0.95)</f>
        <v>0</v>
      </c>
      <c r="P2043" s="4">
        <f>SUM(Table16[[#This Row],[Price]]*0.8)</f>
        <v>0</v>
      </c>
      <c r="Q2043" s="4">
        <f>SUM(Table16[[#This Row],[Price]]*0.6)</f>
        <v>0</v>
      </c>
    </row>
    <row r="2044" spans="1:17" x14ac:dyDescent="0.25">
      <c r="A2044" t="s">
        <v>333</v>
      </c>
      <c r="B2044">
        <v>0</v>
      </c>
      <c r="C2044" t="s">
        <v>893</v>
      </c>
      <c r="D2044">
        <v>636</v>
      </c>
      <c r="E2044" t="s">
        <v>345</v>
      </c>
      <c r="F2044" s="4">
        <v>0</v>
      </c>
      <c r="J2044" s="4">
        <f>MIN(Table16[[#This Row],[Medicare Outpatient Allowable Rate]:[WPPA Inc Outpatient Allowable Rate]])</f>
        <v>0</v>
      </c>
      <c r="K2044" s="4">
        <f>MAX(Table16[[#This Row],[Blue Cross Outpatient Allowable Rate]:[WPPA Inc Outpatient Allowable Rate]])</f>
        <v>0</v>
      </c>
      <c r="L2044" s="4">
        <f>SUM(Table16[[#This Row],[Price]]*4.42)</f>
        <v>0</v>
      </c>
      <c r="M2044" s="4">
        <v>0</v>
      </c>
      <c r="N2044" s="4">
        <f>SUM(Table16[[#This Row],[ChargeID]]*0.76)</f>
        <v>0</v>
      </c>
      <c r="O2044" s="4">
        <f>SUM(Table16[[#This Row],[Price]]*0.95)</f>
        <v>0</v>
      </c>
      <c r="P2044" s="4">
        <f>SUM(Table16[[#This Row],[Price]]*0.8)</f>
        <v>0</v>
      </c>
      <c r="Q2044" s="4">
        <f>SUM(Table16[[#This Row],[Price]]*0.6)</f>
        <v>0</v>
      </c>
    </row>
    <row r="2045" spans="1:17" x14ac:dyDescent="0.25">
      <c r="A2045" t="s">
        <v>333</v>
      </c>
      <c r="B2045">
        <v>0</v>
      </c>
      <c r="C2045" t="s">
        <v>1760</v>
      </c>
      <c r="D2045">
        <v>636</v>
      </c>
      <c r="E2045" t="s">
        <v>345</v>
      </c>
      <c r="F2045" s="4">
        <v>0</v>
      </c>
      <c r="J2045" s="4">
        <f>MIN(Table16[[#This Row],[Medicare Outpatient Allowable Rate]:[WPPA Inc Outpatient Allowable Rate]])</f>
        <v>0</v>
      </c>
      <c r="K2045" s="4">
        <f>MAX(Table16[[#This Row],[Blue Cross Outpatient Allowable Rate]:[WPPA Inc Outpatient Allowable Rate]])</f>
        <v>0</v>
      </c>
      <c r="L2045" s="4">
        <f>SUM(Table16[[#This Row],[Price]]*4.42)</f>
        <v>0</v>
      </c>
      <c r="M2045" s="4">
        <v>0</v>
      </c>
      <c r="N2045" s="4">
        <f>SUM(Table16[[#This Row],[ChargeID]]*0.76)</f>
        <v>0</v>
      </c>
      <c r="O2045" s="4">
        <f>SUM(Table16[[#This Row],[Price]]*0.95)</f>
        <v>0</v>
      </c>
      <c r="P2045" s="4">
        <f>SUM(Table16[[#This Row],[Price]]*0.8)</f>
        <v>0</v>
      </c>
      <c r="Q2045" s="4">
        <f>SUM(Table16[[#This Row],[Price]]*0.6)</f>
        <v>0</v>
      </c>
    </row>
    <row r="2046" spans="1:17" x14ac:dyDescent="0.25">
      <c r="A2046" t="s">
        <v>333</v>
      </c>
      <c r="B2046">
        <v>0</v>
      </c>
      <c r="C2046" t="s">
        <v>752</v>
      </c>
      <c r="D2046">
        <v>636</v>
      </c>
      <c r="E2046" t="s">
        <v>345</v>
      </c>
      <c r="F2046" s="4">
        <v>0</v>
      </c>
      <c r="J2046" s="4">
        <f>MIN(Table16[[#This Row],[Medicare Outpatient Allowable Rate]:[WPPA Inc Outpatient Allowable Rate]])</f>
        <v>0</v>
      </c>
      <c r="K2046" s="4">
        <f>MAX(Table16[[#This Row],[Blue Cross Outpatient Allowable Rate]:[WPPA Inc Outpatient Allowable Rate]])</f>
        <v>0</v>
      </c>
      <c r="L2046" s="4">
        <f>SUM(Table16[[#This Row],[Price]]*4.42)</f>
        <v>0</v>
      </c>
      <c r="M2046" s="4">
        <v>0</v>
      </c>
      <c r="N2046" s="4">
        <f>SUM(Table16[[#This Row],[ChargeID]]*0.76)</f>
        <v>0</v>
      </c>
      <c r="O2046" s="4">
        <f>SUM(Table16[[#This Row],[Price]]*0.95)</f>
        <v>0</v>
      </c>
      <c r="P2046" s="4">
        <f>SUM(Table16[[#This Row],[Price]]*0.8)</f>
        <v>0</v>
      </c>
      <c r="Q2046" s="4">
        <f>SUM(Table16[[#This Row],[Price]]*0.6)</f>
        <v>0</v>
      </c>
    </row>
    <row r="2047" spans="1:17" x14ac:dyDescent="0.25">
      <c r="A2047" t="s">
        <v>333</v>
      </c>
      <c r="B2047">
        <v>0</v>
      </c>
      <c r="C2047" t="s">
        <v>1162</v>
      </c>
      <c r="D2047">
        <v>636</v>
      </c>
      <c r="E2047" t="s">
        <v>345</v>
      </c>
      <c r="F2047" s="4">
        <v>0</v>
      </c>
      <c r="J2047" s="4">
        <f>MIN(Table16[[#This Row],[Medicare Outpatient Allowable Rate]:[WPPA Inc Outpatient Allowable Rate]])</f>
        <v>0</v>
      </c>
      <c r="K2047" s="4">
        <f>MAX(Table16[[#This Row],[Blue Cross Outpatient Allowable Rate]:[WPPA Inc Outpatient Allowable Rate]])</f>
        <v>0</v>
      </c>
      <c r="L2047" s="4">
        <f>SUM(Table16[[#This Row],[Price]]*4.42)</f>
        <v>0</v>
      </c>
      <c r="M2047" s="4">
        <v>0</v>
      </c>
      <c r="N2047" s="4">
        <f>SUM(Table16[[#This Row],[ChargeID]]*0.76)</f>
        <v>0</v>
      </c>
      <c r="O2047" s="4">
        <f>SUM(Table16[[#This Row],[Price]]*0.95)</f>
        <v>0</v>
      </c>
      <c r="P2047" s="4">
        <f>SUM(Table16[[#This Row],[Price]]*0.8)</f>
        <v>0</v>
      </c>
      <c r="Q2047" s="4">
        <f>SUM(Table16[[#This Row],[Price]]*0.6)</f>
        <v>0</v>
      </c>
    </row>
    <row r="2048" spans="1:17" x14ac:dyDescent="0.25">
      <c r="A2048" t="s">
        <v>333</v>
      </c>
      <c r="B2048">
        <v>0</v>
      </c>
      <c r="C2048" t="s">
        <v>1761</v>
      </c>
      <c r="D2048">
        <v>636</v>
      </c>
      <c r="E2048" t="s">
        <v>345</v>
      </c>
      <c r="F2048" s="4">
        <v>0</v>
      </c>
      <c r="J2048" s="4">
        <f>MIN(Table16[[#This Row],[Medicare Outpatient Allowable Rate]:[WPPA Inc Outpatient Allowable Rate]])</f>
        <v>0</v>
      </c>
      <c r="K2048" s="4">
        <f>MAX(Table16[[#This Row],[Blue Cross Outpatient Allowable Rate]:[WPPA Inc Outpatient Allowable Rate]])</f>
        <v>0</v>
      </c>
      <c r="L2048" s="4">
        <f>SUM(Table16[[#This Row],[Price]]*4.42)</f>
        <v>0</v>
      </c>
      <c r="M2048" s="4">
        <v>0</v>
      </c>
      <c r="N2048" s="4">
        <f>SUM(Table16[[#This Row],[ChargeID]]*0.76)</f>
        <v>0</v>
      </c>
      <c r="O2048" s="4">
        <f>SUM(Table16[[#This Row],[Price]]*0.95)</f>
        <v>0</v>
      </c>
      <c r="P2048" s="4">
        <f>SUM(Table16[[#This Row],[Price]]*0.8)</f>
        <v>0</v>
      </c>
      <c r="Q2048" s="4">
        <f>SUM(Table16[[#This Row],[Price]]*0.6)</f>
        <v>0</v>
      </c>
    </row>
    <row r="2049" spans="1:17" x14ac:dyDescent="0.25">
      <c r="A2049" t="s">
        <v>333</v>
      </c>
      <c r="B2049">
        <v>0</v>
      </c>
      <c r="C2049" t="s">
        <v>1762</v>
      </c>
      <c r="D2049">
        <v>636</v>
      </c>
      <c r="E2049" t="s">
        <v>365</v>
      </c>
      <c r="F2049" s="4">
        <v>0</v>
      </c>
      <c r="J2049" s="4">
        <f>MIN(Table16[[#This Row],[Medicare Outpatient Allowable Rate]:[WPPA Inc Outpatient Allowable Rate]])</f>
        <v>0</v>
      </c>
      <c r="K2049" s="4">
        <f>MAX(Table16[[#This Row],[Blue Cross Outpatient Allowable Rate]:[WPPA Inc Outpatient Allowable Rate]])</f>
        <v>0</v>
      </c>
      <c r="L2049" s="4">
        <f>SUM(Table16[[#This Row],[Price]]*4.42)</f>
        <v>0</v>
      </c>
      <c r="M2049" s="4">
        <v>0</v>
      </c>
      <c r="N2049" s="4">
        <f>SUM(Table16[[#This Row],[ChargeID]]*0.76)</f>
        <v>0</v>
      </c>
      <c r="O2049" s="4">
        <f>SUM(Table16[[#This Row],[Price]]*0.95)</f>
        <v>0</v>
      </c>
      <c r="P2049" s="4">
        <f>SUM(Table16[[#This Row],[Price]]*0.8)</f>
        <v>0</v>
      </c>
      <c r="Q2049" s="4">
        <f>SUM(Table16[[#This Row],[Price]]*0.6)</f>
        <v>0</v>
      </c>
    </row>
    <row r="2050" spans="1:17" x14ac:dyDescent="0.25">
      <c r="A2050" t="s">
        <v>333</v>
      </c>
      <c r="B2050">
        <v>0</v>
      </c>
      <c r="C2050" t="s">
        <v>1091</v>
      </c>
      <c r="D2050">
        <v>636</v>
      </c>
      <c r="E2050" t="s">
        <v>343</v>
      </c>
      <c r="F2050" s="4">
        <v>0</v>
      </c>
      <c r="J2050" s="4">
        <f>MIN(Table16[[#This Row],[Medicare Outpatient Allowable Rate]:[WPPA Inc Outpatient Allowable Rate]])</f>
        <v>0</v>
      </c>
      <c r="K2050" s="4">
        <f>MAX(Table16[[#This Row],[Blue Cross Outpatient Allowable Rate]:[WPPA Inc Outpatient Allowable Rate]])</f>
        <v>0</v>
      </c>
      <c r="L2050" s="4">
        <f>SUM(Table16[[#This Row],[Price]]*4.42)</f>
        <v>0</v>
      </c>
      <c r="M2050" s="4">
        <v>0</v>
      </c>
      <c r="N2050" s="4">
        <f>SUM(Table16[[#This Row],[ChargeID]]*0.76)</f>
        <v>0</v>
      </c>
      <c r="O2050" s="4">
        <f>SUM(Table16[[#This Row],[Price]]*0.95)</f>
        <v>0</v>
      </c>
      <c r="P2050" s="4">
        <f>SUM(Table16[[#This Row],[Price]]*0.8)</f>
        <v>0</v>
      </c>
      <c r="Q2050" s="4">
        <f>SUM(Table16[[#This Row],[Price]]*0.6)</f>
        <v>0</v>
      </c>
    </row>
    <row r="2051" spans="1:17" x14ac:dyDescent="0.25">
      <c r="A2051" t="s">
        <v>333</v>
      </c>
      <c r="B2051">
        <v>0</v>
      </c>
      <c r="C2051" t="s">
        <v>455</v>
      </c>
      <c r="D2051">
        <v>636</v>
      </c>
      <c r="E2051" t="s">
        <v>456</v>
      </c>
      <c r="F2051" s="4">
        <v>0</v>
      </c>
      <c r="J2051" s="4">
        <f>MIN(Table16[[#This Row],[Medicare Outpatient Allowable Rate]:[WPPA Inc Outpatient Allowable Rate]])</f>
        <v>0</v>
      </c>
      <c r="K2051" s="4">
        <f>MAX(Table16[[#This Row],[Blue Cross Outpatient Allowable Rate]:[WPPA Inc Outpatient Allowable Rate]])</f>
        <v>0</v>
      </c>
      <c r="L2051" s="4">
        <f>SUM(Table16[[#This Row],[Price]]*4.42)</f>
        <v>0</v>
      </c>
      <c r="M2051" s="4">
        <v>0</v>
      </c>
      <c r="N2051" s="4">
        <f>SUM(Table16[[#This Row],[ChargeID]]*0.76)</f>
        <v>0</v>
      </c>
      <c r="O2051" s="4">
        <f>SUM(Table16[[#This Row],[Price]]*0.95)</f>
        <v>0</v>
      </c>
      <c r="P2051" s="4">
        <f>SUM(Table16[[#This Row],[Price]]*0.8)</f>
        <v>0</v>
      </c>
      <c r="Q2051" s="4">
        <f>SUM(Table16[[#This Row],[Price]]*0.6)</f>
        <v>0</v>
      </c>
    </row>
    <row r="2052" spans="1:17" x14ac:dyDescent="0.25">
      <c r="A2052" t="s">
        <v>333</v>
      </c>
      <c r="B2052">
        <v>0</v>
      </c>
      <c r="C2052" t="s">
        <v>985</v>
      </c>
      <c r="D2052">
        <v>636</v>
      </c>
      <c r="E2052" t="s">
        <v>456</v>
      </c>
      <c r="F2052" s="4">
        <v>0</v>
      </c>
      <c r="J2052" s="4">
        <f>MIN(Table16[[#This Row],[Medicare Outpatient Allowable Rate]:[WPPA Inc Outpatient Allowable Rate]])</f>
        <v>0</v>
      </c>
      <c r="K2052" s="4">
        <f>MAX(Table16[[#This Row],[Blue Cross Outpatient Allowable Rate]:[WPPA Inc Outpatient Allowable Rate]])</f>
        <v>0</v>
      </c>
      <c r="L2052" s="4">
        <f>SUM(Table16[[#This Row],[Price]]*4.42)</f>
        <v>0</v>
      </c>
      <c r="M2052" s="4">
        <v>0</v>
      </c>
      <c r="N2052" s="4">
        <f>SUM(Table16[[#This Row],[ChargeID]]*0.76)</f>
        <v>0</v>
      </c>
      <c r="O2052" s="4">
        <f>SUM(Table16[[#This Row],[Price]]*0.95)</f>
        <v>0</v>
      </c>
      <c r="P2052" s="4">
        <f>SUM(Table16[[#This Row],[Price]]*0.8)</f>
        <v>0</v>
      </c>
      <c r="Q2052" s="4">
        <f>SUM(Table16[[#This Row],[Price]]*0.6)</f>
        <v>0</v>
      </c>
    </row>
    <row r="2053" spans="1:17" x14ac:dyDescent="0.25">
      <c r="A2053" t="s">
        <v>333</v>
      </c>
      <c r="B2053">
        <v>0</v>
      </c>
      <c r="C2053" t="s">
        <v>1763</v>
      </c>
      <c r="D2053">
        <v>636</v>
      </c>
      <c r="E2053" t="s">
        <v>878</v>
      </c>
      <c r="F2053" s="4">
        <v>0</v>
      </c>
      <c r="J2053" s="4">
        <f>MIN(Table16[[#This Row],[Medicare Outpatient Allowable Rate]:[WPPA Inc Outpatient Allowable Rate]])</f>
        <v>0</v>
      </c>
      <c r="K2053" s="4">
        <f>MAX(Table16[[#This Row],[Blue Cross Outpatient Allowable Rate]:[WPPA Inc Outpatient Allowable Rate]])</f>
        <v>0</v>
      </c>
      <c r="L2053" s="4">
        <f>SUM(Table16[[#This Row],[Price]]*4.42)</f>
        <v>0</v>
      </c>
      <c r="M2053" s="4">
        <v>0</v>
      </c>
      <c r="N2053" s="4">
        <f>SUM(Table16[[#This Row],[ChargeID]]*0.76)</f>
        <v>0</v>
      </c>
      <c r="O2053" s="4">
        <f>SUM(Table16[[#This Row],[Price]]*0.95)</f>
        <v>0</v>
      </c>
      <c r="P2053" s="4">
        <f>SUM(Table16[[#This Row],[Price]]*0.8)</f>
        <v>0</v>
      </c>
      <c r="Q2053" s="4">
        <f>SUM(Table16[[#This Row],[Price]]*0.6)</f>
        <v>0</v>
      </c>
    </row>
    <row r="2054" spans="1:17" x14ac:dyDescent="0.25">
      <c r="A2054" t="s">
        <v>333</v>
      </c>
      <c r="B2054">
        <v>0</v>
      </c>
      <c r="C2054" t="s">
        <v>1764</v>
      </c>
      <c r="D2054">
        <v>636</v>
      </c>
      <c r="E2054" t="s">
        <v>335</v>
      </c>
      <c r="F2054" s="4">
        <v>0</v>
      </c>
      <c r="J2054" s="4">
        <f>MIN(Table16[[#This Row],[Medicare Outpatient Allowable Rate]:[WPPA Inc Outpatient Allowable Rate]])</f>
        <v>0</v>
      </c>
      <c r="K2054" s="4">
        <f>MAX(Table16[[#This Row],[Blue Cross Outpatient Allowable Rate]:[WPPA Inc Outpatient Allowable Rate]])</f>
        <v>0</v>
      </c>
      <c r="L2054" s="4">
        <f>SUM(Table16[[#This Row],[Price]]*4.42)</f>
        <v>0</v>
      </c>
      <c r="M2054" s="4">
        <v>0</v>
      </c>
      <c r="N2054" s="4">
        <f>SUM(Table16[[#This Row],[ChargeID]]*0.76)</f>
        <v>0</v>
      </c>
      <c r="O2054" s="4">
        <f>SUM(Table16[[#This Row],[Price]]*0.95)</f>
        <v>0</v>
      </c>
      <c r="P2054" s="4">
        <f>SUM(Table16[[#This Row],[Price]]*0.8)</f>
        <v>0</v>
      </c>
      <c r="Q2054" s="4">
        <f>SUM(Table16[[#This Row],[Price]]*0.6)</f>
        <v>0</v>
      </c>
    </row>
    <row r="2055" spans="1:17" x14ac:dyDescent="0.25">
      <c r="A2055" t="s">
        <v>333</v>
      </c>
      <c r="B2055">
        <v>0</v>
      </c>
      <c r="C2055" t="s">
        <v>1754</v>
      </c>
      <c r="D2055">
        <v>636</v>
      </c>
      <c r="E2055" t="s">
        <v>417</v>
      </c>
      <c r="F2055" s="4">
        <v>0</v>
      </c>
      <c r="J2055" s="4">
        <f>MIN(Table16[[#This Row],[Medicare Outpatient Allowable Rate]:[WPPA Inc Outpatient Allowable Rate]])</f>
        <v>0</v>
      </c>
      <c r="K2055" s="4">
        <f>MAX(Table16[[#This Row],[Blue Cross Outpatient Allowable Rate]:[WPPA Inc Outpatient Allowable Rate]])</f>
        <v>0</v>
      </c>
      <c r="L2055" s="4">
        <f>SUM(Table16[[#This Row],[Price]]*4.42)</f>
        <v>0</v>
      </c>
      <c r="M2055" s="4">
        <v>0</v>
      </c>
      <c r="N2055" s="4">
        <f>SUM(Table16[[#This Row],[ChargeID]]*0.76)</f>
        <v>0</v>
      </c>
      <c r="O2055" s="4">
        <f>SUM(Table16[[#This Row],[Price]]*0.95)</f>
        <v>0</v>
      </c>
      <c r="P2055" s="4">
        <f>SUM(Table16[[#This Row],[Price]]*0.8)</f>
        <v>0</v>
      </c>
      <c r="Q2055" s="4">
        <f>SUM(Table16[[#This Row],[Price]]*0.6)</f>
        <v>0</v>
      </c>
    </row>
    <row r="2056" spans="1:17" x14ac:dyDescent="0.25">
      <c r="A2056" t="s">
        <v>333</v>
      </c>
      <c r="B2056">
        <v>0</v>
      </c>
      <c r="C2056" t="s">
        <v>869</v>
      </c>
      <c r="D2056">
        <v>636</v>
      </c>
      <c r="E2056" t="s">
        <v>417</v>
      </c>
      <c r="F2056" s="4">
        <v>0</v>
      </c>
      <c r="J2056" s="4">
        <f>MIN(Table16[[#This Row],[Medicare Outpatient Allowable Rate]:[WPPA Inc Outpatient Allowable Rate]])</f>
        <v>0</v>
      </c>
      <c r="K2056" s="4">
        <f>MAX(Table16[[#This Row],[Blue Cross Outpatient Allowable Rate]:[WPPA Inc Outpatient Allowable Rate]])</f>
        <v>0</v>
      </c>
      <c r="L2056" s="4">
        <f>SUM(Table16[[#This Row],[Price]]*4.42)</f>
        <v>0</v>
      </c>
      <c r="M2056" s="4">
        <v>0</v>
      </c>
      <c r="N2056" s="4">
        <f>SUM(Table16[[#This Row],[ChargeID]]*0.76)</f>
        <v>0</v>
      </c>
      <c r="O2056" s="4">
        <f>SUM(Table16[[#This Row],[Price]]*0.95)</f>
        <v>0</v>
      </c>
      <c r="P2056" s="4">
        <f>SUM(Table16[[#This Row],[Price]]*0.8)</f>
        <v>0</v>
      </c>
      <c r="Q2056" s="4">
        <f>SUM(Table16[[#This Row],[Price]]*0.6)</f>
        <v>0</v>
      </c>
    </row>
    <row r="2057" spans="1:17" x14ac:dyDescent="0.25">
      <c r="A2057" t="s">
        <v>333</v>
      </c>
      <c r="B2057">
        <v>0</v>
      </c>
      <c r="C2057" t="s">
        <v>449</v>
      </c>
      <c r="D2057">
        <v>636</v>
      </c>
      <c r="E2057" t="s">
        <v>353</v>
      </c>
      <c r="F2057" s="4">
        <v>0</v>
      </c>
      <c r="J2057" s="4">
        <f>MIN(Table16[[#This Row],[Medicare Outpatient Allowable Rate]:[WPPA Inc Outpatient Allowable Rate]])</f>
        <v>0</v>
      </c>
      <c r="K2057" s="4">
        <f>MAX(Table16[[#This Row],[Blue Cross Outpatient Allowable Rate]:[WPPA Inc Outpatient Allowable Rate]])</f>
        <v>0</v>
      </c>
      <c r="L2057" s="4">
        <f>SUM(Table16[[#This Row],[Price]]*4.42)</f>
        <v>0</v>
      </c>
      <c r="M2057" s="4">
        <v>0</v>
      </c>
      <c r="N2057" s="4">
        <f>SUM(Table16[[#This Row],[ChargeID]]*0.76)</f>
        <v>0</v>
      </c>
      <c r="O2057" s="4">
        <f>SUM(Table16[[#This Row],[Price]]*0.95)</f>
        <v>0</v>
      </c>
      <c r="P2057" s="4">
        <f>SUM(Table16[[#This Row],[Price]]*0.8)</f>
        <v>0</v>
      </c>
      <c r="Q2057" s="4">
        <f>SUM(Table16[[#This Row],[Price]]*0.6)</f>
        <v>0</v>
      </c>
    </row>
    <row r="2058" spans="1:17" x14ac:dyDescent="0.25">
      <c r="A2058" t="s">
        <v>333</v>
      </c>
      <c r="B2058">
        <v>0</v>
      </c>
      <c r="C2058" t="s">
        <v>504</v>
      </c>
      <c r="D2058">
        <v>636</v>
      </c>
      <c r="E2058" t="s">
        <v>426</v>
      </c>
      <c r="F2058" s="4">
        <v>0</v>
      </c>
      <c r="J2058" s="4">
        <f>MIN(Table16[[#This Row],[Medicare Outpatient Allowable Rate]:[WPPA Inc Outpatient Allowable Rate]])</f>
        <v>0</v>
      </c>
      <c r="K2058" s="4">
        <f>MAX(Table16[[#This Row],[Blue Cross Outpatient Allowable Rate]:[WPPA Inc Outpatient Allowable Rate]])</f>
        <v>0</v>
      </c>
      <c r="L2058" s="4">
        <f>SUM(Table16[[#This Row],[Price]]*4.42)</f>
        <v>0</v>
      </c>
      <c r="M2058" s="4">
        <v>0</v>
      </c>
      <c r="N2058" s="4">
        <f>SUM(Table16[[#This Row],[ChargeID]]*0.76)</f>
        <v>0</v>
      </c>
      <c r="O2058" s="4">
        <f>SUM(Table16[[#This Row],[Price]]*0.95)</f>
        <v>0</v>
      </c>
      <c r="P2058" s="4">
        <f>SUM(Table16[[#This Row],[Price]]*0.8)</f>
        <v>0</v>
      </c>
      <c r="Q2058" s="4">
        <f>SUM(Table16[[#This Row],[Price]]*0.6)</f>
        <v>0</v>
      </c>
    </row>
    <row r="2059" spans="1:17" x14ac:dyDescent="0.25">
      <c r="A2059" t="s">
        <v>333</v>
      </c>
      <c r="B2059">
        <v>0</v>
      </c>
      <c r="C2059" t="s">
        <v>775</v>
      </c>
      <c r="D2059">
        <v>636</v>
      </c>
      <c r="E2059" t="s">
        <v>345</v>
      </c>
      <c r="F2059" s="4">
        <v>0</v>
      </c>
      <c r="J2059" s="4">
        <f>MIN(Table16[[#This Row],[Medicare Outpatient Allowable Rate]:[WPPA Inc Outpatient Allowable Rate]])</f>
        <v>0</v>
      </c>
      <c r="K2059" s="4">
        <f>MAX(Table16[[#This Row],[Blue Cross Outpatient Allowable Rate]:[WPPA Inc Outpatient Allowable Rate]])</f>
        <v>0</v>
      </c>
      <c r="L2059" s="4">
        <f>SUM(Table16[[#This Row],[Price]]*4.42)</f>
        <v>0</v>
      </c>
      <c r="M2059" s="4">
        <v>0</v>
      </c>
      <c r="N2059" s="4">
        <f>SUM(Table16[[#This Row],[ChargeID]]*0.76)</f>
        <v>0</v>
      </c>
      <c r="O2059" s="4">
        <f>SUM(Table16[[#This Row],[Price]]*0.95)</f>
        <v>0</v>
      </c>
      <c r="P2059" s="4">
        <f>SUM(Table16[[#This Row],[Price]]*0.8)</f>
        <v>0</v>
      </c>
      <c r="Q2059" s="4">
        <f>SUM(Table16[[#This Row],[Price]]*0.6)</f>
        <v>0</v>
      </c>
    </row>
    <row r="2060" spans="1:17" x14ac:dyDescent="0.25">
      <c r="A2060" t="s">
        <v>333</v>
      </c>
      <c r="B2060">
        <v>0</v>
      </c>
      <c r="C2060" t="s">
        <v>792</v>
      </c>
      <c r="D2060">
        <v>636</v>
      </c>
      <c r="E2060" t="s">
        <v>345</v>
      </c>
      <c r="F2060" s="4">
        <v>0</v>
      </c>
      <c r="J2060" s="4">
        <f>MIN(Table16[[#This Row],[Medicare Outpatient Allowable Rate]:[WPPA Inc Outpatient Allowable Rate]])</f>
        <v>0</v>
      </c>
      <c r="K2060" s="4">
        <f>MAX(Table16[[#This Row],[Blue Cross Outpatient Allowable Rate]:[WPPA Inc Outpatient Allowable Rate]])</f>
        <v>0</v>
      </c>
      <c r="L2060" s="4">
        <f>SUM(Table16[[#This Row],[Price]]*4.42)</f>
        <v>0</v>
      </c>
      <c r="M2060" s="4">
        <v>0</v>
      </c>
      <c r="N2060" s="4">
        <f>SUM(Table16[[#This Row],[ChargeID]]*0.76)</f>
        <v>0</v>
      </c>
      <c r="O2060" s="4">
        <f>SUM(Table16[[#This Row],[Price]]*0.95)</f>
        <v>0</v>
      </c>
      <c r="P2060" s="4">
        <f>SUM(Table16[[#This Row],[Price]]*0.8)</f>
        <v>0</v>
      </c>
      <c r="Q2060" s="4">
        <f>SUM(Table16[[#This Row],[Price]]*0.6)</f>
        <v>0</v>
      </c>
    </row>
    <row r="2061" spans="1:17" x14ac:dyDescent="0.25">
      <c r="A2061" t="s">
        <v>333</v>
      </c>
      <c r="B2061">
        <v>0</v>
      </c>
      <c r="C2061" t="s">
        <v>1765</v>
      </c>
      <c r="D2061">
        <v>636</v>
      </c>
      <c r="E2061" t="s">
        <v>345</v>
      </c>
      <c r="F2061" s="4">
        <v>0</v>
      </c>
      <c r="J2061" s="4">
        <f>MIN(Table16[[#This Row],[Medicare Outpatient Allowable Rate]:[WPPA Inc Outpatient Allowable Rate]])</f>
        <v>0</v>
      </c>
      <c r="K2061" s="4">
        <f>MAX(Table16[[#This Row],[Blue Cross Outpatient Allowable Rate]:[WPPA Inc Outpatient Allowable Rate]])</f>
        <v>0</v>
      </c>
      <c r="L2061" s="4">
        <f>SUM(Table16[[#This Row],[Price]]*4.42)</f>
        <v>0</v>
      </c>
      <c r="M2061" s="4">
        <v>0</v>
      </c>
      <c r="N2061" s="4">
        <f>SUM(Table16[[#This Row],[ChargeID]]*0.76)</f>
        <v>0</v>
      </c>
      <c r="O2061" s="4">
        <f>SUM(Table16[[#This Row],[Price]]*0.95)</f>
        <v>0</v>
      </c>
      <c r="P2061" s="4">
        <f>SUM(Table16[[#This Row],[Price]]*0.8)</f>
        <v>0</v>
      </c>
      <c r="Q2061" s="4">
        <f>SUM(Table16[[#This Row],[Price]]*0.6)</f>
        <v>0</v>
      </c>
    </row>
    <row r="2062" spans="1:17" x14ac:dyDescent="0.25">
      <c r="A2062" t="s">
        <v>333</v>
      </c>
      <c r="B2062">
        <v>0</v>
      </c>
      <c r="C2062" t="s">
        <v>888</v>
      </c>
      <c r="D2062">
        <v>636</v>
      </c>
      <c r="E2062" t="s">
        <v>337</v>
      </c>
      <c r="F2062" s="4">
        <v>0</v>
      </c>
      <c r="J2062" s="4">
        <f>MIN(Table16[[#This Row],[Medicare Outpatient Allowable Rate]:[WPPA Inc Outpatient Allowable Rate]])</f>
        <v>0</v>
      </c>
      <c r="K2062" s="4">
        <f>MAX(Table16[[#This Row],[Blue Cross Outpatient Allowable Rate]:[WPPA Inc Outpatient Allowable Rate]])</f>
        <v>0</v>
      </c>
      <c r="L2062" s="4">
        <f>SUM(Table16[[#This Row],[Price]]*4.42)</f>
        <v>0</v>
      </c>
      <c r="M2062" s="4">
        <v>0</v>
      </c>
      <c r="N2062" s="4">
        <f>SUM(Table16[[#This Row],[ChargeID]]*0.76)</f>
        <v>0</v>
      </c>
      <c r="O2062" s="4">
        <f>SUM(Table16[[#This Row],[Price]]*0.95)</f>
        <v>0</v>
      </c>
      <c r="P2062" s="4">
        <f>SUM(Table16[[#This Row],[Price]]*0.8)</f>
        <v>0</v>
      </c>
      <c r="Q2062" s="4">
        <f>SUM(Table16[[#This Row],[Price]]*0.6)</f>
        <v>0</v>
      </c>
    </row>
    <row r="2063" spans="1:17" x14ac:dyDescent="0.25">
      <c r="A2063" t="s">
        <v>333</v>
      </c>
      <c r="B2063">
        <v>0</v>
      </c>
      <c r="C2063" t="s">
        <v>679</v>
      </c>
      <c r="D2063">
        <v>636</v>
      </c>
      <c r="E2063" t="s">
        <v>345</v>
      </c>
      <c r="F2063" s="4">
        <v>0</v>
      </c>
      <c r="J2063" s="4">
        <f>MIN(Table16[[#This Row],[Medicare Outpatient Allowable Rate]:[WPPA Inc Outpatient Allowable Rate]])</f>
        <v>0</v>
      </c>
      <c r="K2063" s="4">
        <f>MAX(Table16[[#This Row],[Blue Cross Outpatient Allowable Rate]:[WPPA Inc Outpatient Allowable Rate]])</f>
        <v>0</v>
      </c>
      <c r="L2063" s="4">
        <f>SUM(Table16[[#This Row],[Price]]*4.42)</f>
        <v>0</v>
      </c>
      <c r="M2063" s="4">
        <v>0</v>
      </c>
      <c r="N2063" s="4">
        <f>SUM(Table16[[#This Row],[ChargeID]]*0.76)</f>
        <v>0</v>
      </c>
      <c r="O2063" s="4">
        <f>SUM(Table16[[#This Row],[Price]]*0.95)</f>
        <v>0</v>
      </c>
      <c r="P2063" s="4">
        <f>SUM(Table16[[#This Row],[Price]]*0.8)</f>
        <v>0</v>
      </c>
      <c r="Q2063" s="4">
        <f>SUM(Table16[[#This Row],[Price]]*0.6)</f>
        <v>0</v>
      </c>
    </row>
    <row r="2064" spans="1:17" x14ac:dyDescent="0.25">
      <c r="A2064" t="s">
        <v>333</v>
      </c>
      <c r="B2064">
        <v>0</v>
      </c>
      <c r="C2064" t="s">
        <v>355</v>
      </c>
      <c r="D2064">
        <v>636</v>
      </c>
      <c r="E2064" t="s">
        <v>356</v>
      </c>
      <c r="F2064" s="4">
        <v>0</v>
      </c>
      <c r="J2064" s="4">
        <f>MIN(Table16[[#This Row],[Medicare Outpatient Allowable Rate]:[WPPA Inc Outpatient Allowable Rate]])</f>
        <v>0</v>
      </c>
      <c r="K2064" s="4">
        <f>MAX(Table16[[#This Row],[Blue Cross Outpatient Allowable Rate]:[WPPA Inc Outpatient Allowable Rate]])</f>
        <v>0</v>
      </c>
      <c r="L2064" s="4">
        <f>SUM(Table16[[#This Row],[Price]]*4.42)</f>
        <v>0</v>
      </c>
      <c r="M2064" s="4">
        <v>0</v>
      </c>
      <c r="N2064" s="4">
        <f>SUM(Table16[[#This Row],[ChargeID]]*0.76)</f>
        <v>0</v>
      </c>
      <c r="O2064" s="4">
        <f>SUM(Table16[[#This Row],[Price]]*0.95)</f>
        <v>0</v>
      </c>
      <c r="P2064" s="4">
        <f>SUM(Table16[[#This Row],[Price]]*0.8)</f>
        <v>0</v>
      </c>
      <c r="Q2064" s="4">
        <f>SUM(Table16[[#This Row],[Price]]*0.6)</f>
        <v>0</v>
      </c>
    </row>
    <row r="2065" spans="1:17" x14ac:dyDescent="0.25">
      <c r="A2065" t="s">
        <v>333</v>
      </c>
      <c r="B2065">
        <v>0</v>
      </c>
      <c r="C2065" t="s">
        <v>1577</v>
      </c>
      <c r="D2065">
        <v>636</v>
      </c>
      <c r="E2065" t="s">
        <v>417</v>
      </c>
      <c r="F2065" s="4">
        <v>0</v>
      </c>
      <c r="J2065" s="4">
        <f>MIN(Table16[[#This Row],[Medicare Outpatient Allowable Rate]:[WPPA Inc Outpatient Allowable Rate]])</f>
        <v>0</v>
      </c>
      <c r="K2065" s="4">
        <f>MAX(Table16[[#This Row],[Blue Cross Outpatient Allowable Rate]:[WPPA Inc Outpatient Allowable Rate]])</f>
        <v>0</v>
      </c>
      <c r="L2065" s="4">
        <f>SUM(Table16[[#This Row],[Price]]*4.42)</f>
        <v>0</v>
      </c>
      <c r="M2065" s="4">
        <v>0</v>
      </c>
      <c r="N2065" s="4">
        <f>SUM(Table16[[#This Row],[ChargeID]]*0.76)</f>
        <v>0</v>
      </c>
      <c r="O2065" s="4">
        <f>SUM(Table16[[#This Row],[Price]]*0.95)</f>
        <v>0</v>
      </c>
      <c r="P2065" s="4">
        <f>SUM(Table16[[#This Row],[Price]]*0.8)</f>
        <v>0</v>
      </c>
      <c r="Q2065" s="4">
        <f>SUM(Table16[[#This Row],[Price]]*0.6)</f>
        <v>0</v>
      </c>
    </row>
    <row r="2066" spans="1:17" x14ac:dyDescent="0.25">
      <c r="A2066" t="s">
        <v>333</v>
      </c>
      <c r="B2066">
        <v>0</v>
      </c>
      <c r="C2066" t="s">
        <v>912</v>
      </c>
      <c r="D2066">
        <v>636</v>
      </c>
      <c r="E2066" t="s">
        <v>353</v>
      </c>
      <c r="F2066" s="4">
        <v>0</v>
      </c>
      <c r="J2066" s="4">
        <f>MIN(Table16[[#This Row],[Medicare Outpatient Allowable Rate]:[WPPA Inc Outpatient Allowable Rate]])</f>
        <v>0</v>
      </c>
      <c r="K2066" s="4">
        <f>MAX(Table16[[#This Row],[Blue Cross Outpatient Allowable Rate]:[WPPA Inc Outpatient Allowable Rate]])</f>
        <v>0</v>
      </c>
      <c r="L2066" s="4">
        <f>SUM(Table16[[#This Row],[Price]]*4.42)</f>
        <v>0</v>
      </c>
      <c r="M2066" s="4">
        <v>0</v>
      </c>
      <c r="N2066" s="4">
        <f>SUM(Table16[[#This Row],[ChargeID]]*0.76)</f>
        <v>0</v>
      </c>
      <c r="O2066" s="4">
        <f>SUM(Table16[[#This Row],[Price]]*0.95)</f>
        <v>0</v>
      </c>
      <c r="P2066" s="4">
        <f>SUM(Table16[[#This Row],[Price]]*0.8)</f>
        <v>0</v>
      </c>
      <c r="Q2066" s="4">
        <f>SUM(Table16[[#This Row],[Price]]*0.6)</f>
        <v>0</v>
      </c>
    </row>
    <row r="2067" spans="1:17" x14ac:dyDescent="0.25">
      <c r="A2067" t="s">
        <v>333</v>
      </c>
      <c r="B2067">
        <v>0</v>
      </c>
      <c r="C2067" t="s">
        <v>679</v>
      </c>
      <c r="D2067">
        <v>636</v>
      </c>
      <c r="E2067" t="s">
        <v>345</v>
      </c>
      <c r="F2067" s="4">
        <v>0</v>
      </c>
      <c r="J2067" s="4">
        <f>MIN(Table16[[#This Row],[Medicare Outpatient Allowable Rate]:[WPPA Inc Outpatient Allowable Rate]])</f>
        <v>0</v>
      </c>
      <c r="K2067" s="4">
        <f>MAX(Table16[[#This Row],[Blue Cross Outpatient Allowable Rate]:[WPPA Inc Outpatient Allowable Rate]])</f>
        <v>0</v>
      </c>
      <c r="L2067" s="4">
        <f>SUM(Table16[[#This Row],[Price]]*4.42)</f>
        <v>0</v>
      </c>
      <c r="M2067" s="4">
        <v>0</v>
      </c>
      <c r="N2067" s="4">
        <f>SUM(Table16[[#This Row],[ChargeID]]*0.76)</f>
        <v>0</v>
      </c>
      <c r="O2067" s="4">
        <f>SUM(Table16[[#This Row],[Price]]*0.95)</f>
        <v>0</v>
      </c>
      <c r="P2067" s="4">
        <f>SUM(Table16[[#This Row],[Price]]*0.8)</f>
        <v>0</v>
      </c>
      <c r="Q2067" s="4">
        <f>SUM(Table16[[#This Row],[Price]]*0.6)</f>
        <v>0</v>
      </c>
    </row>
    <row r="2068" spans="1:17" x14ac:dyDescent="0.25">
      <c r="A2068" t="s">
        <v>333</v>
      </c>
      <c r="B2068">
        <v>0</v>
      </c>
      <c r="C2068" t="s">
        <v>606</v>
      </c>
      <c r="D2068">
        <v>636</v>
      </c>
      <c r="E2068" t="s">
        <v>345</v>
      </c>
      <c r="F2068" s="4">
        <v>0</v>
      </c>
      <c r="J2068" s="4">
        <f>MIN(Table16[[#This Row],[Medicare Outpatient Allowable Rate]:[WPPA Inc Outpatient Allowable Rate]])</f>
        <v>0</v>
      </c>
      <c r="K2068" s="4">
        <f>MAX(Table16[[#This Row],[Blue Cross Outpatient Allowable Rate]:[WPPA Inc Outpatient Allowable Rate]])</f>
        <v>0</v>
      </c>
      <c r="L2068" s="4">
        <f>SUM(Table16[[#This Row],[Price]]*4.42)</f>
        <v>0</v>
      </c>
      <c r="M2068" s="4">
        <v>0</v>
      </c>
      <c r="N2068" s="4">
        <f>SUM(Table16[[#This Row],[ChargeID]]*0.76)</f>
        <v>0</v>
      </c>
      <c r="O2068" s="4">
        <f>SUM(Table16[[#This Row],[Price]]*0.95)</f>
        <v>0</v>
      </c>
      <c r="P2068" s="4">
        <f>SUM(Table16[[#This Row],[Price]]*0.8)</f>
        <v>0</v>
      </c>
      <c r="Q2068" s="4">
        <f>SUM(Table16[[#This Row],[Price]]*0.6)</f>
        <v>0</v>
      </c>
    </row>
    <row r="2069" spans="1:17" x14ac:dyDescent="0.25">
      <c r="A2069" t="s">
        <v>333</v>
      </c>
      <c r="B2069">
        <v>0</v>
      </c>
      <c r="C2069" t="s">
        <v>1766</v>
      </c>
      <c r="D2069">
        <v>636</v>
      </c>
      <c r="E2069" t="s">
        <v>345</v>
      </c>
      <c r="F2069" s="4">
        <v>0</v>
      </c>
      <c r="J2069" s="4">
        <f>MIN(Table16[[#This Row],[Medicare Outpatient Allowable Rate]:[WPPA Inc Outpatient Allowable Rate]])</f>
        <v>0</v>
      </c>
      <c r="K2069" s="4">
        <f>MAX(Table16[[#This Row],[Blue Cross Outpatient Allowable Rate]:[WPPA Inc Outpatient Allowable Rate]])</f>
        <v>0</v>
      </c>
      <c r="L2069" s="4">
        <f>SUM(Table16[[#This Row],[Price]]*4.42)</f>
        <v>0</v>
      </c>
      <c r="M2069" s="4">
        <v>0</v>
      </c>
      <c r="N2069" s="4">
        <f>SUM(Table16[[#This Row],[ChargeID]]*0.76)</f>
        <v>0</v>
      </c>
      <c r="O2069" s="4">
        <f>SUM(Table16[[#This Row],[Price]]*0.95)</f>
        <v>0</v>
      </c>
      <c r="P2069" s="4">
        <f>SUM(Table16[[#This Row],[Price]]*0.8)</f>
        <v>0</v>
      </c>
      <c r="Q2069" s="4">
        <f>SUM(Table16[[#This Row],[Price]]*0.6)</f>
        <v>0</v>
      </c>
    </row>
    <row r="2070" spans="1:17" x14ac:dyDescent="0.25">
      <c r="A2070" t="s">
        <v>333</v>
      </c>
      <c r="B2070">
        <v>0</v>
      </c>
      <c r="C2070" t="s">
        <v>1767</v>
      </c>
      <c r="D2070">
        <v>636</v>
      </c>
      <c r="E2070" t="s">
        <v>345</v>
      </c>
      <c r="F2070" s="4">
        <v>0</v>
      </c>
      <c r="J2070" s="4">
        <f>MIN(Table16[[#This Row],[Medicare Outpatient Allowable Rate]:[WPPA Inc Outpatient Allowable Rate]])</f>
        <v>0</v>
      </c>
      <c r="K2070" s="4">
        <f>MAX(Table16[[#This Row],[Blue Cross Outpatient Allowable Rate]:[WPPA Inc Outpatient Allowable Rate]])</f>
        <v>0</v>
      </c>
      <c r="L2070" s="4">
        <f>SUM(Table16[[#This Row],[Price]]*4.42)</f>
        <v>0</v>
      </c>
      <c r="M2070" s="4">
        <v>0</v>
      </c>
      <c r="N2070" s="4">
        <f>SUM(Table16[[#This Row],[ChargeID]]*0.76)</f>
        <v>0</v>
      </c>
      <c r="O2070" s="4">
        <f>SUM(Table16[[#This Row],[Price]]*0.95)</f>
        <v>0</v>
      </c>
      <c r="P2070" s="4">
        <f>SUM(Table16[[#This Row],[Price]]*0.8)</f>
        <v>0</v>
      </c>
      <c r="Q2070" s="4">
        <f>SUM(Table16[[#This Row],[Price]]*0.6)</f>
        <v>0</v>
      </c>
    </row>
    <row r="2071" spans="1:17" x14ac:dyDescent="0.25">
      <c r="A2071" t="s">
        <v>333</v>
      </c>
      <c r="B2071">
        <v>0</v>
      </c>
      <c r="C2071" t="s">
        <v>491</v>
      </c>
      <c r="D2071">
        <v>636</v>
      </c>
      <c r="E2071" t="s">
        <v>345</v>
      </c>
      <c r="F2071" s="4">
        <v>0</v>
      </c>
      <c r="J2071" s="4">
        <f>MIN(Table16[[#This Row],[Medicare Outpatient Allowable Rate]:[WPPA Inc Outpatient Allowable Rate]])</f>
        <v>0</v>
      </c>
      <c r="K2071" s="4">
        <f>MAX(Table16[[#This Row],[Blue Cross Outpatient Allowable Rate]:[WPPA Inc Outpatient Allowable Rate]])</f>
        <v>0</v>
      </c>
      <c r="L2071" s="4">
        <f>SUM(Table16[[#This Row],[Price]]*4.42)</f>
        <v>0</v>
      </c>
      <c r="M2071" s="4">
        <v>0</v>
      </c>
      <c r="N2071" s="4">
        <f>SUM(Table16[[#This Row],[ChargeID]]*0.76)</f>
        <v>0</v>
      </c>
      <c r="O2071" s="4">
        <f>SUM(Table16[[#This Row],[Price]]*0.95)</f>
        <v>0</v>
      </c>
      <c r="P2071" s="4">
        <f>SUM(Table16[[#This Row],[Price]]*0.8)</f>
        <v>0</v>
      </c>
      <c r="Q2071" s="4">
        <f>SUM(Table16[[#This Row],[Price]]*0.6)</f>
        <v>0</v>
      </c>
    </row>
    <row r="2072" spans="1:17" x14ac:dyDescent="0.25">
      <c r="A2072" t="s">
        <v>333</v>
      </c>
      <c r="B2072">
        <v>0</v>
      </c>
      <c r="C2072" t="s">
        <v>1768</v>
      </c>
      <c r="D2072">
        <v>636</v>
      </c>
      <c r="E2072" t="s">
        <v>345</v>
      </c>
      <c r="F2072" s="4">
        <v>0</v>
      </c>
      <c r="J2072" s="4">
        <f>MIN(Table16[[#This Row],[Medicare Outpatient Allowable Rate]:[WPPA Inc Outpatient Allowable Rate]])</f>
        <v>0</v>
      </c>
      <c r="K2072" s="4">
        <f>MAX(Table16[[#This Row],[Blue Cross Outpatient Allowable Rate]:[WPPA Inc Outpatient Allowable Rate]])</f>
        <v>0</v>
      </c>
      <c r="L2072" s="4">
        <f>SUM(Table16[[#This Row],[Price]]*4.42)</f>
        <v>0</v>
      </c>
      <c r="M2072" s="4">
        <v>0</v>
      </c>
      <c r="N2072" s="4">
        <f>SUM(Table16[[#This Row],[ChargeID]]*0.76)</f>
        <v>0</v>
      </c>
      <c r="O2072" s="4">
        <f>SUM(Table16[[#This Row],[Price]]*0.95)</f>
        <v>0</v>
      </c>
      <c r="P2072" s="4">
        <f>SUM(Table16[[#This Row],[Price]]*0.8)</f>
        <v>0</v>
      </c>
      <c r="Q2072" s="4">
        <f>SUM(Table16[[#This Row],[Price]]*0.6)</f>
        <v>0</v>
      </c>
    </row>
    <row r="2073" spans="1:17" x14ac:dyDescent="0.25">
      <c r="A2073" t="s">
        <v>333</v>
      </c>
      <c r="B2073">
        <v>0</v>
      </c>
      <c r="C2073" t="s">
        <v>762</v>
      </c>
      <c r="D2073">
        <v>636</v>
      </c>
      <c r="E2073" t="s">
        <v>343</v>
      </c>
      <c r="F2073" s="4">
        <v>0</v>
      </c>
      <c r="J2073" s="4">
        <f>MIN(Table16[[#This Row],[Medicare Outpatient Allowable Rate]:[WPPA Inc Outpatient Allowable Rate]])</f>
        <v>0</v>
      </c>
      <c r="K2073" s="4">
        <f>MAX(Table16[[#This Row],[Blue Cross Outpatient Allowable Rate]:[WPPA Inc Outpatient Allowable Rate]])</f>
        <v>0</v>
      </c>
      <c r="L2073" s="4">
        <f>SUM(Table16[[#This Row],[Price]]*4.42)</f>
        <v>0</v>
      </c>
      <c r="M2073" s="4">
        <v>0</v>
      </c>
      <c r="N2073" s="4">
        <f>SUM(Table16[[#This Row],[ChargeID]]*0.76)</f>
        <v>0</v>
      </c>
      <c r="O2073" s="4">
        <f>SUM(Table16[[#This Row],[Price]]*0.95)</f>
        <v>0</v>
      </c>
      <c r="P2073" s="4">
        <f>SUM(Table16[[#This Row],[Price]]*0.8)</f>
        <v>0</v>
      </c>
      <c r="Q2073" s="4">
        <f>SUM(Table16[[#This Row],[Price]]*0.6)</f>
        <v>0</v>
      </c>
    </row>
    <row r="2074" spans="1:17" x14ac:dyDescent="0.25">
      <c r="A2074" t="s">
        <v>333</v>
      </c>
      <c r="B2074">
        <v>0</v>
      </c>
      <c r="C2074" t="s">
        <v>1416</v>
      </c>
      <c r="D2074">
        <v>636</v>
      </c>
      <c r="E2074" t="s">
        <v>402</v>
      </c>
      <c r="F2074" s="4">
        <v>0</v>
      </c>
      <c r="J2074" s="4">
        <f>MIN(Table16[[#This Row],[Medicare Outpatient Allowable Rate]:[WPPA Inc Outpatient Allowable Rate]])</f>
        <v>0</v>
      </c>
      <c r="K2074" s="4">
        <f>MAX(Table16[[#This Row],[Blue Cross Outpatient Allowable Rate]:[WPPA Inc Outpatient Allowable Rate]])</f>
        <v>0</v>
      </c>
      <c r="L2074" s="4">
        <f>SUM(Table16[[#This Row],[Price]]*4.42)</f>
        <v>0</v>
      </c>
      <c r="M2074" s="4">
        <v>0</v>
      </c>
      <c r="N2074" s="4">
        <f>SUM(Table16[[#This Row],[ChargeID]]*0.76)</f>
        <v>0</v>
      </c>
      <c r="O2074" s="4">
        <f>SUM(Table16[[#This Row],[Price]]*0.95)</f>
        <v>0</v>
      </c>
      <c r="P2074" s="4">
        <f>SUM(Table16[[#This Row],[Price]]*0.8)</f>
        <v>0</v>
      </c>
      <c r="Q2074" s="4">
        <f>SUM(Table16[[#This Row],[Price]]*0.6)</f>
        <v>0</v>
      </c>
    </row>
    <row r="2075" spans="1:17" x14ac:dyDescent="0.25">
      <c r="A2075" t="s">
        <v>333</v>
      </c>
      <c r="B2075">
        <v>0</v>
      </c>
      <c r="C2075" t="s">
        <v>435</v>
      </c>
      <c r="D2075">
        <v>636</v>
      </c>
      <c r="E2075" t="s">
        <v>353</v>
      </c>
      <c r="F2075" s="4">
        <v>0</v>
      </c>
      <c r="J2075" s="4">
        <f>MIN(Table16[[#This Row],[Medicare Outpatient Allowable Rate]:[WPPA Inc Outpatient Allowable Rate]])</f>
        <v>0</v>
      </c>
      <c r="K2075" s="4">
        <f>MAX(Table16[[#This Row],[Blue Cross Outpatient Allowable Rate]:[WPPA Inc Outpatient Allowable Rate]])</f>
        <v>0</v>
      </c>
      <c r="L2075" s="4">
        <f>SUM(Table16[[#This Row],[Price]]*4.42)</f>
        <v>0</v>
      </c>
      <c r="M2075" s="4">
        <v>0</v>
      </c>
      <c r="N2075" s="4">
        <f>SUM(Table16[[#This Row],[ChargeID]]*0.76)</f>
        <v>0</v>
      </c>
      <c r="O2075" s="4">
        <f>SUM(Table16[[#This Row],[Price]]*0.95)</f>
        <v>0</v>
      </c>
      <c r="P2075" s="4">
        <f>SUM(Table16[[#This Row],[Price]]*0.8)</f>
        <v>0</v>
      </c>
      <c r="Q2075" s="4">
        <f>SUM(Table16[[#This Row],[Price]]*0.6)</f>
        <v>0</v>
      </c>
    </row>
    <row r="2076" spans="1:17" x14ac:dyDescent="0.25">
      <c r="A2076" t="s">
        <v>333</v>
      </c>
      <c r="B2076">
        <v>0</v>
      </c>
      <c r="C2076" t="s">
        <v>1769</v>
      </c>
      <c r="D2076">
        <v>636</v>
      </c>
      <c r="E2076" t="s">
        <v>375</v>
      </c>
      <c r="F2076" s="4">
        <v>0</v>
      </c>
      <c r="J2076" s="4">
        <f>MIN(Table16[[#This Row],[Medicare Outpatient Allowable Rate]:[WPPA Inc Outpatient Allowable Rate]])</f>
        <v>0</v>
      </c>
      <c r="K2076" s="4">
        <f>MAX(Table16[[#This Row],[Blue Cross Outpatient Allowable Rate]:[WPPA Inc Outpatient Allowable Rate]])</f>
        <v>0</v>
      </c>
      <c r="L2076" s="4">
        <f>SUM(Table16[[#This Row],[Price]]*4.42)</f>
        <v>0</v>
      </c>
      <c r="M2076" s="4">
        <v>0</v>
      </c>
      <c r="N2076" s="4">
        <f>SUM(Table16[[#This Row],[ChargeID]]*0.76)</f>
        <v>0</v>
      </c>
      <c r="O2076" s="4">
        <f>SUM(Table16[[#This Row],[Price]]*0.95)</f>
        <v>0</v>
      </c>
      <c r="P2076" s="4">
        <f>SUM(Table16[[#This Row],[Price]]*0.8)</f>
        <v>0</v>
      </c>
      <c r="Q2076" s="4">
        <f>SUM(Table16[[#This Row],[Price]]*0.6)</f>
        <v>0</v>
      </c>
    </row>
    <row r="2077" spans="1:17" x14ac:dyDescent="0.25">
      <c r="A2077" t="s">
        <v>333</v>
      </c>
      <c r="B2077">
        <v>0</v>
      </c>
      <c r="C2077" t="s">
        <v>1770</v>
      </c>
      <c r="D2077">
        <v>636</v>
      </c>
      <c r="E2077" t="s">
        <v>337</v>
      </c>
      <c r="F2077" s="4">
        <v>0</v>
      </c>
      <c r="J2077" s="4">
        <f>MIN(Table16[[#This Row],[Medicare Outpatient Allowable Rate]:[WPPA Inc Outpatient Allowable Rate]])</f>
        <v>0</v>
      </c>
      <c r="K2077" s="4">
        <f>MAX(Table16[[#This Row],[Blue Cross Outpatient Allowable Rate]:[WPPA Inc Outpatient Allowable Rate]])</f>
        <v>0</v>
      </c>
      <c r="L2077" s="4">
        <f>SUM(Table16[[#This Row],[Price]]*4.42)</f>
        <v>0</v>
      </c>
      <c r="M2077" s="4">
        <v>0</v>
      </c>
      <c r="N2077" s="4">
        <f>SUM(Table16[[#This Row],[ChargeID]]*0.76)</f>
        <v>0</v>
      </c>
      <c r="O2077" s="4">
        <f>SUM(Table16[[#This Row],[Price]]*0.95)</f>
        <v>0</v>
      </c>
      <c r="P2077" s="4">
        <f>SUM(Table16[[#This Row],[Price]]*0.8)</f>
        <v>0</v>
      </c>
      <c r="Q2077" s="4">
        <f>SUM(Table16[[#This Row],[Price]]*0.6)</f>
        <v>0</v>
      </c>
    </row>
    <row r="2078" spans="1:17" x14ac:dyDescent="0.25">
      <c r="A2078" t="s">
        <v>333</v>
      </c>
      <c r="B2078">
        <v>0</v>
      </c>
      <c r="C2078" t="s">
        <v>1369</v>
      </c>
      <c r="D2078">
        <v>636</v>
      </c>
      <c r="E2078" t="s">
        <v>402</v>
      </c>
      <c r="F2078" s="4">
        <v>0</v>
      </c>
      <c r="J2078" s="4">
        <f>MIN(Table16[[#This Row],[Medicare Outpatient Allowable Rate]:[WPPA Inc Outpatient Allowable Rate]])</f>
        <v>0</v>
      </c>
      <c r="K2078" s="4">
        <f>MAX(Table16[[#This Row],[Blue Cross Outpatient Allowable Rate]:[WPPA Inc Outpatient Allowable Rate]])</f>
        <v>0</v>
      </c>
      <c r="L2078" s="4">
        <f>SUM(Table16[[#This Row],[Price]]*4.42)</f>
        <v>0</v>
      </c>
      <c r="M2078" s="4">
        <v>0</v>
      </c>
      <c r="N2078" s="4">
        <f>SUM(Table16[[#This Row],[ChargeID]]*0.76)</f>
        <v>0</v>
      </c>
      <c r="O2078" s="4">
        <f>SUM(Table16[[#This Row],[Price]]*0.95)</f>
        <v>0</v>
      </c>
      <c r="P2078" s="4">
        <f>SUM(Table16[[#This Row],[Price]]*0.8)</f>
        <v>0</v>
      </c>
      <c r="Q2078" s="4">
        <f>SUM(Table16[[#This Row],[Price]]*0.6)</f>
        <v>0</v>
      </c>
    </row>
    <row r="2079" spans="1:17" x14ac:dyDescent="0.25">
      <c r="A2079" t="s">
        <v>333</v>
      </c>
      <c r="B2079">
        <v>0</v>
      </c>
      <c r="C2079" t="s">
        <v>1771</v>
      </c>
      <c r="D2079">
        <v>636</v>
      </c>
      <c r="E2079" t="s">
        <v>402</v>
      </c>
      <c r="F2079" s="4">
        <v>0</v>
      </c>
      <c r="J2079" s="4">
        <f>MIN(Table16[[#This Row],[Medicare Outpatient Allowable Rate]:[WPPA Inc Outpatient Allowable Rate]])</f>
        <v>0</v>
      </c>
      <c r="K2079" s="4">
        <f>MAX(Table16[[#This Row],[Blue Cross Outpatient Allowable Rate]:[WPPA Inc Outpatient Allowable Rate]])</f>
        <v>0</v>
      </c>
      <c r="L2079" s="4">
        <f>SUM(Table16[[#This Row],[Price]]*4.42)</f>
        <v>0</v>
      </c>
      <c r="M2079" s="4">
        <v>0</v>
      </c>
      <c r="N2079" s="4">
        <f>SUM(Table16[[#This Row],[ChargeID]]*0.76)</f>
        <v>0</v>
      </c>
      <c r="O2079" s="4">
        <f>SUM(Table16[[#This Row],[Price]]*0.95)</f>
        <v>0</v>
      </c>
      <c r="P2079" s="4">
        <f>SUM(Table16[[#This Row],[Price]]*0.8)</f>
        <v>0</v>
      </c>
      <c r="Q2079" s="4">
        <f>SUM(Table16[[#This Row],[Price]]*0.6)</f>
        <v>0</v>
      </c>
    </row>
    <row r="2080" spans="1:17" x14ac:dyDescent="0.25">
      <c r="A2080" t="s">
        <v>333</v>
      </c>
      <c r="B2080">
        <v>0</v>
      </c>
      <c r="C2080" t="s">
        <v>1772</v>
      </c>
      <c r="D2080">
        <v>636</v>
      </c>
      <c r="E2080" t="s">
        <v>337</v>
      </c>
      <c r="F2080" s="4">
        <v>0</v>
      </c>
      <c r="J2080" s="4">
        <f>MIN(Table16[[#This Row],[Medicare Outpatient Allowable Rate]:[WPPA Inc Outpatient Allowable Rate]])</f>
        <v>0</v>
      </c>
      <c r="K2080" s="4">
        <f>MAX(Table16[[#This Row],[Blue Cross Outpatient Allowable Rate]:[WPPA Inc Outpatient Allowable Rate]])</f>
        <v>0</v>
      </c>
      <c r="L2080" s="4">
        <f>SUM(Table16[[#This Row],[Price]]*4.42)</f>
        <v>0</v>
      </c>
      <c r="M2080" s="4">
        <v>0</v>
      </c>
      <c r="N2080" s="4">
        <f>SUM(Table16[[#This Row],[ChargeID]]*0.76)</f>
        <v>0</v>
      </c>
      <c r="O2080" s="4">
        <f>SUM(Table16[[#This Row],[Price]]*0.95)</f>
        <v>0</v>
      </c>
      <c r="P2080" s="4">
        <f>SUM(Table16[[#This Row],[Price]]*0.8)</f>
        <v>0</v>
      </c>
      <c r="Q2080" s="4">
        <f>SUM(Table16[[#This Row],[Price]]*0.6)</f>
        <v>0</v>
      </c>
    </row>
    <row r="2081" spans="1:17" x14ac:dyDescent="0.25">
      <c r="A2081" t="s">
        <v>333</v>
      </c>
      <c r="B2081">
        <v>0</v>
      </c>
      <c r="C2081" t="s">
        <v>1324</v>
      </c>
      <c r="D2081">
        <v>636</v>
      </c>
      <c r="E2081" t="s">
        <v>345</v>
      </c>
      <c r="F2081" s="4">
        <v>0</v>
      </c>
      <c r="J2081" s="4">
        <f>MIN(Table16[[#This Row],[Medicare Outpatient Allowable Rate]:[WPPA Inc Outpatient Allowable Rate]])</f>
        <v>0</v>
      </c>
      <c r="K2081" s="4">
        <f>MAX(Table16[[#This Row],[Blue Cross Outpatient Allowable Rate]:[WPPA Inc Outpatient Allowable Rate]])</f>
        <v>0</v>
      </c>
      <c r="L2081" s="4">
        <f>SUM(Table16[[#This Row],[Price]]*4.42)</f>
        <v>0</v>
      </c>
      <c r="M2081" s="4">
        <v>0</v>
      </c>
      <c r="N2081" s="4">
        <f>SUM(Table16[[#This Row],[ChargeID]]*0.76)</f>
        <v>0</v>
      </c>
      <c r="O2081" s="4">
        <f>SUM(Table16[[#This Row],[Price]]*0.95)</f>
        <v>0</v>
      </c>
      <c r="P2081" s="4">
        <f>SUM(Table16[[#This Row],[Price]]*0.8)</f>
        <v>0</v>
      </c>
      <c r="Q2081" s="4">
        <f>SUM(Table16[[#This Row],[Price]]*0.6)</f>
        <v>0</v>
      </c>
    </row>
    <row r="2082" spans="1:17" x14ac:dyDescent="0.25">
      <c r="A2082" t="s">
        <v>333</v>
      </c>
      <c r="B2082">
        <v>0</v>
      </c>
      <c r="C2082" t="s">
        <v>464</v>
      </c>
      <c r="D2082">
        <v>636</v>
      </c>
      <c r="E2082" t="s">
        <v>448</v>
      </c>
      <c r="F2082" s="4">
        <v>0</v>
      </c>
      <c r="J2082" s="4">
        <f>MIN(Table16[[#This Row],[Medicare Outpatient Allowable Rate]:[WPPA Inc Outpatient Allowable Rate]])</f>
        <v>0</v>
      </c>
      <c r="K2082" s="4">
        <f>MAX(Table16[[#This Row],[Blue Cross Outpatient Allowable Rate]:[WPPA Inc Outpatient Allowable Rate]])</f>
        <v>0</v>
      </c>
      <c r="L2082" s="4">
        <f>SUM(Table16[[#This Row],[Price]]*4.42)</f>
        <v>0</v>
      </c>
      <c r="M2082" s="4">
        <v>0</v>
      </c>
      <c r="N2082" s="4">
        <f>SUM(Table16[[#This Row],[ChargeID]]*0.76)</f>
        <v>0</v>
      </c>
      <c r="O2082" s="4">
        <f>SUM(Table16[[#This Row],[Price]]*0.95)</f>
        <v>0</v>
      </c>
      <c r="P2082" s="4">
        <f>SUM(Table16[[#This Row],[Price]]*0.8)</f>
        <v>0</v>
      </c>
      <c r="Q2082" s="4">
        <f>SUM(Table16[[#This Row],[Price]]*0.6)</f>
        <v>0</v>
      </c>
    </row>
    <row r="2083" spans="1:17" x14ac:dyDescent="0.25">
      <c r="A2083" t="s">
        <v>333</v>
      </c>
      <c r="B2083">
        <v>0</v>
      </c>
      <c r="C2083" t="s">
        <v>1468</v>
      </c>
      <c r="D2083">
        <v>636</v>
      </c>
      <c r="E2083" t="s">
        <v>345</v>
      </c>
      <c r="F2083" s="4">
        <v>0</v>
      </c>
      <c r="J2083" s="4">
        <f>MIN(Table16[[#This Row],[Medicare Outpatient Allowable Rate]:[WPPA Inc Outpatient Allowable Rate]])</f>
        <v>0</v>
      </c>
      <c r="K2083" s="4">
        <f>MAX(Table16[[#This Row],[Blue Cross Outpatient Allowable Rate]:[WPPA Inc Outpatient Allowable Rate]])</f>
        <v>0</v>
      </c>
      <c r="L2083" s="4">
        <f>SUM(Table16[[#This Row],[Price]]*4.42)</f>
        <v>0</v>
      </c>
      <c r="M2083" s="4">
        <v>0</v>
      </c>
      <c r="N2083" s="4">
        <f>SUM(Table16[[#This Row],[ChargeID]]*0.76)</f>
        <v>0</v>
      </c>
      <c r="O2083" s="4">
        <f>SUM(Table16[[#This Row],[Price]]*0.95)</f>
        <v>0</v>
      </c>
      <c r="P2083" s="4">
        <f>SUM(Table16[[#This Row],[Price]]*0.8)</f>
        <v>0</v>
      </c>
      <c r="Q2083" s="4">
        <f>SUM(Table16[[#This Row],[Price]]*0.6)</f>
        <v>0</v>
      </c>
    </row>
    <row r="2084" spans="1:17" x14ac:dyDescent="0.25">
      <c r="A2084" t="s">
        <v>333</v>
      </c>
      <c r="B2084">
        <v>0</v>
      </c>
      <c r="C2084" t="s">
        <v>808</v>
      </c>
      <c r="D2084">
        <v>636</v>
      </c>
      <c r="E2084" t="s">
        <v>337</v>
      </c>
      <c r="F2084" s="4">
        <v>0</v>
      </c>
      <c r="J2084" s="4">
        <f>MIN(Table16[[#This Row],[Medicare Outpatient Allowable Rate]:[WPPA Inc Outpatient Allowable Rate]])</f>
        <v>0</v>
      </c>
      <c r="K2084" s="4">
        <f>MAX(Table16[[#This Row],[Blue Cross Outpatient Allowable Rate]:[WPPA Inc Outpatient Allowable Rate]])</f>
        <v>0</v>
      </c>
      <c r="L2084" s="4">
        <f>SUM(Table16[[#This Row],[Price]]*4.42)</f>
        <v>0</v>
      </c>
      <c r="M2084" s="4">
        <v>0</v>
      </c>
      <c r="N2084" s="4">
        <f>SUM(Table16[[#This Row],[ChargeID]]*0.76)</f>
        <v>0</v>
      </c>
      <c r="O2084" s="4">
        <f>SUM(Table16[[#This Row],[Price]]*0.95)</f>
        <v>0</v>
      </c>
      <c r="P2084" s="4">
        <f>SUM(Table16[[#This Row],[Price]]*0.8)</f>
        <v>0</v>
      </c>
      <c r="Q2084" s="4">
        <f>SUM(Table16[[#This Row],[Price]]*0.6)</f>
        <v>0</v>
      </c>
    </row>
    <row r="2085" spans="1:17" x14ac:dyDescent="0.25">
      <c r="A2085" t="s">
        <v>333</v>
      </c>
      <c r="B2085">
        <v>0</v>
      </c>
      <c r="C2085" t="s">
        <v>1773</v>
      </c>
      <c r="D2085">
        <v>636</v>
      </c>
      <c r="E2085" t="s">
        <v>345</v>
      </c>
      <c r="F2085" s="4">
        <v>0</v>
      </c>
      <c r="J2085" s="4">
        <f>MIN(Table16[[#This Row],[Medicare Outpatient Allowable Rate]:[WPPA Inc Outpatient Allowable Rate]])</f>
        <v>0</v>
      </c>
      <c r="K2085" s="4">
        <f>MAX(Table16[[#This Row],[Blue Cross Outpatient Allowable Rate]:[WPPA Inc Outpatient Allowable Rate]])</f>
        <v>0</v>
      </c>
      <c r="L2085" s="4">
        <f>SUM(Table16[[#This Row],[Price]]*4.42)</f>
        <v>0</v>
      </c>
      <c r="M2085" s="4">
        <v>0</v>
      </c>
      <c r="N2085" s="4">
        <f>SUM(Table16[[#This Row],[ChargeID]]*0.76)</f>
        <v>0</v>
      </c>
      <c r="O2085" s="4">
        <f>SUM(Table16[[#This Row],[Price]]*0.95)</f>
        <v>0</v>
      </c>
      <c r="P2085" s="4">
        <f>SUM(Table16[[#This Row],[Price]]*0.8)</f>
        <v>0</v>
      </c>
      <c r="Q2085" s="4">
        <f>SUM(Table16[[#This Row],[Price]]*0.6)</f>
        <v>0</v>
      </c>
    </row>
    <row r="2086" spans="1:17" x14ac:dyDescent="0.25">
      <c r="A2086" t="s">
        <v>333</v>
      </c>
      <c r="B2086">
        <v>0</v>
      </c>
      <c r="C2086" t="s">
        <v>1774</v>
      </c>
      <c r="D2086">
        <v>636</v>
      </c>
      <c r="E2086" t="s">
        <v>383</v>
      </c>
      <c r="F2086" s="4">
        <v>0</v>
      </c>
      <c r="J2086" s="4">
        <f>MIN(Table16[[#This Row],[Medicare Outpatient Allowable Rate]:[WPPA Inc Outpatient Allowable Rate]])</f>
        <v>0</v>
      </c>
      <c r="K2086" s="4">
        <f>MAX(Table16[[#This Row],[Blue Cross Outpatient Allowable Rate]:[WPPA Inc Outpatient Allowable Rate]])</f>
        <v>0</v>
      </c>
      <c r="L2086" s="4">
        <f>SUM(Table16[[#This Row],[Price]]*4.42)</f>
        <v>0</v>
      </c>
      <c r="M2086" s="4">
        <v>0</v>
      </c>
      <c r="N2086" s="4">
        <f>SUM(Table16[[#This Row],[ChargeID]]*0.76)</f>
        <v>0</v>
      </c>
      <c r="O2086" s="4">
        <f>SUM(Table16[[#This Row],[Price]]*0.95)</f>
        <v>0</v>
      </c>
      <c r="P2086" s="4">
        <f>SUM(Table16[[#This Row],[Price]]*0.8)</f>
        <v>0</v>
      </c>
      <c r="Q2086" s="4">
        <f>SUM(Table16[[#This Row],[Price]]*0.6)</f>
        <v>0</v>
      </c>
    </row>
    <row r="2087" spans="1:17" x14ac:dyDescent="0.25">
      <c r="A2087" t="s">
        <v>333</v>
      </c>
      <c r="B2087">
        <v>0</v>
      </c>
      <c r="C2087" t="s">
        <v>606</v>
      </c>
      <c r="D2087">
        <v>636</v>
      </c>
      <c r="E2087" t="s">
        <v>345</v>
      </c>
      <c r="F2087" s="4">
        <v>0</v>
      </c>
      <c r="J2087" s="4">
        <f>MIN(Table16[[#This Row],[Medicare Outpatient Allowable Rate]:[WPPA Inc Outpatient Allowable Rate]])</f>
        <v>0</v>
      </c>
      <c r="K2087" s="4">
        <f>MAX(Table16[[#This Row],[Blue Cross Outpatient Allowable Rate]:[WPPA Inc Outpatient Allowable Rate]])</f>
        <v>0</v>
      </c>
      <c r="L2087" s="4">
        <f>SUM(Table16[[#This Row],[Price]]*4.42)</f>
        <v>0</v>
      </c>
      <c r="M2087" s="4">
        <v>0</v>
      </c>
      <c r="N2087" s="4">
        <f>SUM(Table16[[#This Row],[ChargeID]]*0.76)</f>
        <v>0</v>
      </c>
      <c r="O2087" s="4">
        <f>SUM(Table16[[#This Row],[Price]]*0.95)</f>
        <v>0</v>
      </c>
      <c r="P2087" s="4">
        <f>SUM(Table16[[#This Row],[Price]]*0.8)</f>
        <v>0</v>
      </c>
      <c r="Q2087" s="4">
        <f>SUM(Table16[[#This Row],[Price]]*0.6)</f>
        <v>0</v>
      </c>
    </row>
    <row r="2088" spans="1:17" x14ac:dyDescent="0.25">
      <c r="A2088" t="s">
        <v>333</v>
      </c>
      <c r="B2088">
        <v>0</v>
      </c>
      <c r="C2088" t="s">
        <v>606</v>
      </c>
      <c r="D2088">
        <v>636</v>
      </c>
      <c r="E2088" t="s">
        <v>345</v>
      </c>
      <c r="F2088" s="4">
        <v>0</v>
      </c>
      <c r="J2088" s="4">
        <f>MIN(Table16[[#This Row],[Medicare Outpatient Allowable Rate]:[WPPA Inc Outpatient Allowable Rate]])</f>
        <v>0</v>
      </c>
      <c r="K2088" s="4">
        <f>MAX(Table16[[#This Row],[Blue Cross Outpatient Allowable Rate]:[WPPA Inc Outpatient Allowable Rate]])</f>
        <v>0</v>
      </c>
      <c r="L2088" s="4">
        <f>SUM(Table16[[#This Row],[Price]]*4.42)</f>
        <v>0</v>
      </c>
      <c r="M2088" s="4">
        <v>0</v>
      </c>
      <c r="N2088" s="4">
        <f>SUM(Table16[[#This Row],[ChargeID]]*0.76)</f>
        <v>0</v>
      </c>
      <c r="O2088" s="4">
        <f>SUM(Table16[[#This Row],[Price]]*0.95)</f>
        <v>0</v>
      </c>
      <c r="P2088" s="4">
        <f>SUM(Table16[[#This Row],[Price]]*0.8)</f>
        <v>0</v>
      </c>
      <c r="Q2088" s="4">
        <f>SUM(Table16[[#This Row],[Price]]*0.6)</f>
        <v>0</v>
      </c>
    </row>
    <row r="2089" spans="1:17" x14ac:dyDescent="0.25">
      <c r="A2089" t="s">
        <v>333</v>
      </c>
      <c r="B2089">
        <v>0</v>
      </c>
      <c r="C2089" t="s">
        <v>1044</v>
      </c>
      <c r="D2089">
        <v>636</v>
      </c>
      <c r="E2089" t="s">
        <v>417</v>
      </c>
      <c r="F2089" s="4">
        <v>0</v>
      </c>
      <c r="J2089" s="4">
        <f>MIN(Table16[[#This Row],[Medicare Outpatient Allowable Rate]:[WPPA Inc Outpatient Allowable Rate]])</f>
        <v>0</v>
      </c>
      <c r="K2089" s="4">
        <f>MAX(Table16[[#This Row],[Blue Cross Outpatient Allowable Rate]:[WPPA Inc Outpatient Allowable Rate]])</f>
        <v>0</v>
      </c>
      <c r="L2089" s="4">
        <f>SUM(Table16[[#This Row],[Price]]*4.42)</f>
        <v>0</v>
      </c>
      <c r="M2089" s="4">
        <v>0</v>
      </c>
      <c r="N2089" s="4">
        <f>SUM(Table16[[#This Row],[ChargeID]]*0.76)</f>
        <v>0</v>
      </c>
      <c r="O2089" s="4">
        <f>SUM(Table16[[#This Row],[Price]]*0.95)</f>
        <v>0</v>
      </c>
      <c r="P2089" s="4">
        <f>SUM(Table16[[#This Row],[Price]]*0.8)</f>
        <v>0</v>
      </c>
      <c r="Q2089" s="4">
        <f>SUM(Table16[[#This Row],[Price]]*0.6)</f>
        <v>0</v>
      </c>
    </row>
    <row r="2090" spans="1:17" x14ac:dyDescent="0.25">
      <c r="A2090" t="s">
        <v>333</v>
      </c>
      <c r="B2090">
        <v>0</v>
      </c>
      <c r="C2090" t="s">
        <v>459</v>
      </c>
      <c r="D2090">
        <v>636</v>
      </c>
      <c r="E2090" t="s">
        <v>365</v>
      </c>
      <c r="F2090" s="4">
        <v>0</v>
      </c>
      <c r="J2090" s="4">
        <f>MIN(Table16[[#This Row],[Medicare Outpatient Allowable Rate]:[WPPA Inc Outpatient Allowable Rate]])</f>
        <v>0</v>
      </c>
      <c r="K2090" s="4">
        <f>MAX(Table16[[#This Row],[Blue Cross Outpatient Allowable Rate]:[WPPA Inc Outpatient Allowable Rate]])</f>
        <v>0</v>
      </c>
      <c r="L2090" s="4">
        <f>SUM(Table16[[#This Row],[Price]]*4.42)</f>
        <v>0</v>
      </c>
      <c r="M2090" s="4">
        <v>0</v>
      </c>
      <c r="N2090" s="4">
        <f>SUM(Table16[[#This Row],[ChargeID]]*0.76)</f>
        <v>0</v>
      </c>
      <c r="O2090" s="4">
        <f>SUM(Table16[[#This Row],[Price]]*0.95)</f>
        <v>0</v>
      </c>
      <c r="P2090" s="4">
        <f>SUM(Table16[[#This Row],[Price]]*0.8)</f>
        <v>0</v>
      </c>
      <c r="Q2090" s="4">
        <f>SUM(Table16[[#This Row],[Price]]*0.6)</f>
        <v>0</v>
      </c>
    </row>
    <row r="2091" spans="1:17" x14ac:dyDescent="0.25">
      <c r="A2091" t="s">
        <v>333</v>
      </c>
      <c r="B2091">
        <v>0</v>
      </c>
      <c r="C2091" t="s">
        <v>504</v>
      </c>
      <c r="D2091">
        <v>636</v>
      </c>
      <c r="E2091" t="s">
        <v>426</v>
      </c>
      <c r="F2091" s="4">
        <v>0</v>
      </c>
      <c r="J2091" s="4">
        <f>MIN(Table16[[#This Row],[Medicare Outpatient Allowable Rate]:[WPPA Inc Outpatient Allowable Rate]])</f>
        <v>0</v>
      </c>
      <c r="K2091" s="4">
        <f>MAX(Table16[[#This Row],[Blue Cross Outpatient Allowable Rate]:[WPPA Inc Outpatient Allowable Rate]])</f>
        <v>0</v>
      </c>
      <c r="L2091" s="4">
        <f>SUM(Table16[[#This Row],[Price]]*4.42)</f>
        <v>0</v>
      </c>
      <c r="M2091" s="4">
        <v>0</v>
      </c>
      <c r="N2091" s="4">
        <f>SUM(Table16[[#This Row],[ChargeID]]*0.76)</f>
        <v>0</v>
      </c>
      <c r="O2091" s="4">
        <f>SUM(Table16[[#This Row],[Price]]*0.95)</f>
        <v>0</v>
      </c>
      <c r="P2091" s="4">
        <f>SUM(Table16[[#This Row],[Price]]*0.8)</f>
        <v>0</v>
      </c>
      <c r="Q2091" s="4">
        <f>SUM(Table16[[#This Row],[Price]]*0.6)</f>
        <v>0</v>
      </c>
    </row>
    <row r="2092" spans="1:17" x14ac:dyDescent="0.25">
      <c r="A2092" t="s">
        <v>333</v>
      </c>
      <c r="B2092">
        <v>0</v>
      </c>
      <c r="C2092" t="s">
        <v>1775</v>
      </c>
      <c r="D2092">
        <v>636</v>
      </c>
      <c r="E2092" t="s">
        <v>343</v>
      </c>
      <c r="F2092" s="4">
        <v>0</v>
      </c>
      <c r="J2092" s="4">
        <f>MIN(Table16[[#This Row],[Medicare Outpatient Allowable Rate]:[WPPA Inc Outpatient Allowable Rate]])</f>
        <v>0</v>
      </c>
      <c r="K2092" s="4">
        <f>MAX(Table16[[#This Row],[Blue Cross Outpatient Allowable Rate]:[WPPA Inc Outpatient Allowable Rate]])</f>
        <v>0</v>
      </c>
      <c r="L2092" s="4">
        <f>SUM(Table16[[#This Row],[Price]]*4.42)</f>
        <v>0</v>
      </c>
      <c r="M2092" s="4">
        <v>0</v>
      </c>
      <c r="N2092" s="4">
        <f>SUM(Table16[[#This Row],[ChargeID]]*0.76)</f>
        <v>0</v>
      </c>
      <c r="O2092" s="4">
        <f>SUM(Table16[[#This Row],[Price]]*0.95)</f>
        <v>0</v>
      </c>
      <c r="P2092" s="4">
        <f>SUM(Table16[[#This Row],[Price]]*0.8)</f>
        <v>0</v>
      </c>
      <c r="Q2092" s="4">
        <f>SUM(Table16[[#This Row],[Price]]*0.6)</f>
        <v>0</v>
      </c>
    </row>
    <row r="2093" spans="1:17" x14ac:dyDescent="0.25">
      <c r="A2093" t="s">
        <v>333</v>
      </c>
      <c r="B2093">
        <v>0</v>
      </c>
      <c r="C2093" t="s">
        <v>1776</v>
      </c>
      <c r="D2093">
        <v>636</v>
      </c>
      <c r="E2093" t="s">
        <v>345</v>
      </c>
      <c r="F2093" s="4">
        <v>0</v>
      </c>
      <c r="J2093" s="4">
        <f>MIN(Table16[[#This Row],[Medicare Outpatient Allowable Rate]:[WPPA Inc Outpatient Allowable Rate]])</f>
        <v>0</v>
      </c>
      <c r="K2093" s="4">
        <f>MAX(Table16[[#This Row],[Blue Cross Outpatient Allowable Rate]:[WPPA Inc Outpatient Allowable Rate]])</f>
        <v>0</v>
      </c>
      <c r="L2093" s="4">
        <f>SUM(Table16[[#This Row],[Price]]*4.42)</f>
        <v>0</v>
      </c>
      <c r="M2093" s="4">
        <v>0</v>
      </c>
      <c r="N2093" s="4">
        <f>SUM(Table16[[#This Row],[ChargeID]]*0.76)</f>
        <v>0</v>
      </c>
      <c r="O2093" s="4">
        <f>SUM(Table16[[#This Row],[Price]]*0.95)</f>
        <v>0</v>
      </c>
      <c r="P2093" s="4">
        <f>SUM(Table16[[#This Row],[Price]]*0.8)</f>
        <v>0</v>
      </c>
      <c r="Q2093" s="4">
        <f>SUM(Table16[[#This Row],[Price]]*0.6)</f>
        <v>0</v>
      </c>
    </row>
    <row r="2094" spans="1:17" x14ac:dyDescent="0.25">
      <c r="A2094" t="s">
        <v>333</v>
      </c>
      <c r="B2094">
        <v>0</v>
      </c>
      <c r="C2094" t="s">
        <v>1777</v>
      </c>
      <c r="D2094">
        <v>636</v>
      </c>
      <c r="E2094" t="s">
        <v>1778</v>
      </c>
      <c r="F2094" s="4">
        <v>0</v>
      </c>
      <c r="J2094" s="4">
        <f>MIN(Table16[[#This Row],[Medicare Outpatient Allowable Rate]:[WPPA Inc Outpatient Allowable Rate]])</f>
        <v>0</v>
      </c>
      <c r="K2094" s="4">
        <f>MAX(Table16[[#This Row],[Blue Cross Outpatient Allowable Rate]:[WPPA Inc Outpatient Allowable Rate]])</f>
        <v>0</v>
      </c>
      <c r="L2094" s="4">
        <f>SUM(Table16[[#This Row],[Price]]*4.42)</f>
        <v>0</v>
      </c>
      <c r="M2094" s="4">
        <v>0</v>
      </c>
      <c r="N2094" s="4">
        <f>SUM(Table16[[#This Row],[ChargeID]]*0.76)</f>
        <v>0</v>
      </c>
      <c r="O2094" s="4">
        <f>SUM(Table16[[#This Row],[Price]]*0.95)</f>
        <v>0</v>
      </c>
      <c r="P2094" s="4">
        <f>SUM(Table16[[#This Row],[Price]]*0.8)</f>
        <v>0</v>
      </c>
      <c r="Q2094" s="4">
        <f>SUM(Table16[[#This Row],[Price]]*0.6)</f>
        <v>0</v>
      </c>
    </row>
    <row r="2095" spans="1:17" x14ac:dyDescent="0.25">
      <c r="A2095" t="s">
        <v>333</v>
      </c>
      <c r="B2095">
        <v>0</v>
      </c>
      <c r="C2095" t="s">
        <v>1779</v>
      </c>
      <c r="D2095">
        <v>636</v>
      </c>
      <c r="E2095" t="s">
        <v>345</v>
      </c>
      <c r="F2095" s="4">
        <v>0</v>
      </c>
      <c r="J2095" s="4">
        <f>MIN(Table16[[#This Row],[Medicare Outpatient Allowable Rate]:[WPPA Inc Outpatient Allowable Rate]])</f>
        <v>0</v>
      </c>
      <c r="K2095" s="4">
        <f>MAX(Table16[[#This Row],[Blue Cross Outpatient Allowable Rate]:[WPPA Inc Outpatient Allowable Rate]])</f>
        <v>0</v>
      </c>
      <c r="L2095" s="4">
        <f>SUM(Table16[[#This Row],[Price]]*4.42)</f>
        <v>0</v>
      </c>
      <c r="M2095" s="4">
        <v>0</v>
      </c>
      <c r="N2095" s="4">
        <f>SUM(Table16[[#This Row],[ChargeID]]*0.76)</f>
        <v>0</v>
      </c>
      <c r="O2095" s="4">
        <f>SUM(Table16[[#This Row],[Price]]*0.95)</f>
        <v>0</v>
      </c>
      <c r="P2095" s="4">
        <f>SUM(Table16[[#This Row],[Price]]*0.8)</f>
        <v>0</v>
      </c>
      <c r="Q2095" s="4">
        <f>SUM(Table16[[#This Row],[Price]]*0.6)</f>
        <v>0</v>
      </c>
    </row>
    <row r="2096" spans="1:17" x14ac:dyDescent="0.25">
      <c r="A2096" t="s">
        <v>333</v>
      </c>
      <c r="B2096">
        <v>0</v>
      </c>
      <c r="C2096" t="s">
        <v>1685</v>
      </c>
      <c r="D2096">
        <v>636</v>
      </c>
      <c r="E2096" t="s">
        <v>345</v>
      </c>
      <c r="F2096" s="4">
        <v>0</v>
      </c>
      <c r="J2096" s="4">
        <f>MIN(Table16[[#This Row],[Medicare Outpatient Allowable Rate]:[WPPA Inc Outpatient Allowable Rate]])</f>
        <v>0</v>
      </c>
      <c r="K2096" s="4">
        <f>MAX(Table16[[#This Row],[Blue Cross Outpatient Allowable Rate]:[WPPA Inc Outpatient Allowable Rate]])</f>
        <v>0</v>
      </c>
      <c r="L2096" s="4">
        <f>SUM(Table16[[#This Row],[Price]]*4.42)</f>
        <v>0</v>
      </c>
      <c r="M2096" s="4">
        <v>0</v>
      </c>
      <c r="N2096" s="4">
        <f>SUM(Table16[[#This Row],[ChargeID]]*0.76)</f>
        <v>0</v>
      </c>
      <c r="O2096" s="4">
        <f>SUM(Table16[[#This Row],[Price]]*0.95)</f>
        <v>0</v>
      </c>
      <c r="P2096" s="4">
        <f>SUM(Table16[[#This Row],[Price]]*0.8)</f>
        <v>0</v>
      </c>
      <c r="Q2096" s="4">
        <f>SUM(Table16[[#This Row],[Price]]*0.6)</f>
        <v>0</v>
      </c>
    </row>
    <row r="2097" spans="1:17" x14ac:dyDescent="0.25">
      <c r="A2097" t="s">
        <v>333</v>
      </c>
      <c r="B2097">
        <v>0</v>
      </c>
      <c r="C2097" t="s">
        <v>606</v>
      </c>
      <c r="D2097">
        <v>636</v>
      </c>
      <c r="E2097" t="s">
        <v>345</v>
      </c>
      <c r="F2097" s="4">
        <v>0</v>
      </c>
      <c r="J2097" s="4">
        <f>MIN(Table16[[#This Row],[Medicare Outpatient Allowable Rate]:[WPPA Inc Outpatient Allowable Rate]])</f>
        <v>0</v>
      </c>
      <c r="K2097" s="4">
        <f>MAX(Table16[[#This Row],[Blue Cross Outpatient Allowable Rate]:[WPPA Inc Outpatient Allowable Rate]])</f>
        <v>0</v>
      </c>
      <c r="L2097" s="4">
        <f>SUM(Table16[[#This Row],[Price]]*4.42)</f>
        <v>0</v>
      </c>
      <c r="M2097" s="4">
        <v>0</v>
      </c>
      <c r="N2097" s="4">
        <f>SUM(Table16[[#This Row],[ChargeID]]*0.76)</f>
        <v>0</v>
      </c>
      <c r="O2097" s="4">
        <f>SUM(Table16[[#This Row],[Price]]*0.95)</f>
        <v>0</v>
      </c>
      <c r="P2097" s="4">
        <f>SUM(Table16[[#This Row],[Price]]*0.8)</f>
        <v>0</v>
      </c>
      <c r="Q2097" s="4">
        <f>SUM(Table16[[#This Row],[Price]]*0.6)</f>
        <v>0</v>
      </c>
    </row>
    <row r="2098" spans="1:17" x14ac:dyDescent="0.25">
      <c r="A2098" t="s">
        <v>333</v>
      </c>
      <c r="B2098">
        <v>0</v>
      </c>
      <c r="C2098" t="s">
        <v>1780</v>
      </c>
      <c r="D2098">
        <v>636</v>
      </c>
      <c r="E2098" t="s">
        <v>353</v>
      </c>
      <c r="F2098" s="4">
        <v>0</v>
      </c>
      <c r="J2098" s="4">
        <f>MIN(Table16[[#This Row],[Medicare Outpatient Allowable Rate]:[WPPA Inc Outpatient Allowable Rate]])</f>
        <v>0</v>
      </c>
      <c r="K2098" s="4">
        <f>MAX(Table16[[#This Row],[Blue Cross Outpatient Allowable Rate]:[WPPA Inc Outpatient Allowable Rate]])</f>
        <v>0</v>
      </c>
      <c r="L2098" s="4">
        <f>SUM(Table16[[#This Row],[Price]]*4.42)</f>
        <v>0</v>
      </c>
      <c r="M2098" s="4">
        <v>0</v>
      </c>
      <c r="N2098" s="4">
        <f>SUM(Table16[[#This Row],[ChargeID]]*0.76)</f>
        <v>0</v>
      </c>
      <c r="O2098" s="4">
        <f>SUM(Table16[[#This Row],[Price]]*0.95)</f>
        <v>0</v>
      </c>
      <c r="P2098" s="4">
        <f>SUM(Table16[[#This Row],[Price]]*0.8)</f>
        <v>0</v>
      </c>
      <c r="Q2098" s="4">
        <f>SUM(Table16[[#This Row],[Price]]*0.6)</f>
        <v>0</v>
      </c>
    </row>
    <row r="2099" spans="1:17" x14ac:dyDescent="0.25">
      <c r="A2099" t="s">
        <v>333</v>
      </c>
      <c r="B2099">
        <v>0</v>
      </c>
      <c r="C2099" t="s">
        <v>1781</v>
      </c>
      <c r="D2099">
        <v>636</v>
      </c>
      <c r="E2099" t="s">
        <v>949</v>
      </c>
      <c r="F2099" s="4">
        <v>0</v>
      </c>
      <c r="J2099" s="4">
        <f>MIN(Table16[[#This Row],[Medicare Outpatient Allowable Rate]:[WPPA Inc Outpatient Allowable Rate]])</f>
        <v>0</v>
      </c>
      <c r="K2099" s="4">
        <f>MAX(Table16[[#This Row],[Blue Cross Outpatient Allowable Rate]:[WPPA Inc Outpatient Allowable Rate]])</f>
        <v>0</v>
      </c>
      <c r="L2099" s="4">
        <f>SUM(Table16[[#This Row],[Price]]*4.42)</f>
        <v>0</v>
      </c>
      <c r="M2099" s="4">
        <v>0</v>
      </c>
      <c r="N2099" s="4">
        <f>SUM(Table16[[#This Row],[ChargeID]]*0.76)</f>
        <v>0</v>
      </c>
      <c r="O2099" s="4">
        <f>SUM(Table16[[#This Row],[Price]]*0.95)</f>
        <v>0</v>
      </c>
      <c r="P2099" s="4">
        <f>SUM(Table16[[#This Row],[Price]]*0.8)</f>
        <v>0</v>
      </c>
      <c r="Q2099" s="4">
        <f>SUM(Table16[[#This Row],[Price]]*0.6)</f>
        <v>0</v>
      </c>
    </row>
    <row r="2100" spans="1:17" x14ac:dyDescent="0.25">
      <c r="A2100" t="s">
        <v>333</v>
      </c>
      <c r="B2100">
        <v>0</v>
      </c>
      <c r="C2100" t="s">
        <v>1782</v>
      </c>
      <c r="D2100">
        <v>636</v>
      </c>
      <c r="E2100" t="s">
        <v>365</v>
      </c>
      <c r="F2100" s="4">
        <v>0</v>
      </c>
      <c r="J2100" s="4">
        <f>MIN(Table16[[#This Row],[Medicare Outpatient Allowable Rate]:[WPPA Inc Outpatient Allowable Rate]])</f>
        <v>0</v>
      </c>
      <c r="K2100" s="4">
        <f>MAX(Table16[[#This Row],[Blue Cross Outpatient Allowable Rate]:[WPPA Inc Outpatient Allowable Rate]])</f>
        <v>0</v>
      </c>
      <c r="L2100" s="4">
        <f>SUM(Table16[[#This Row],[Price]]*4.42)</f>
        <v>0</v>
      </c>
      <c r="M2100" s="4">
        <v>0</v>
      </c>
      <c r="N2100" s="4">
        <f>SUM(Table16[[#This Row],[ChargeID]]*0.76)</f>
        <v>0</v>
      </c>
      <c r="O2100" s="4">
        <f>SUM(Table16[[#This Row],[Price]]*0.95)</f>
        <v>0</v>
      </c>
      <c r="P2100" s="4">
        <f>SUM(Table16[[#This Row],[Price]]*0.8)</f>
        <v>0</v>
      </c>
      <c r="Q2100" s="4">
        <f>SUM(Table16[[#This Row],[Price]]*0.6)</f>
        <v>0</v>
      </c>
    </row>
    <row r="2101" spans="1:17" x14ac:dyDescent="0.25">
      <c r="A2101" t="s">
        <v>333</v>
      </c>
      <c r="B2101">
        <v>0</v>
      </c>
      <c r="C2101" t="s">
        <v>1783</v>
      </c>
      <c r="D2101">
        <v>636</v>
      </c>
      <c r="E2101" t="s">
        <v>345</v>
      </c>
      <c r="F2101" s="4">
        <v>0</v>
      </c>
      <c r="J2101" s="4">
        <f>MIN(Table16[[#This Row],[Medicare Outpatient Allowable Rate]:[WPPA Inc Outpatient Allowable Rate]])</f>
        <v>0</v>
      </c>
      <c r="K2101" s="4">
        <f>MAX(Table16[[#This Row],[Blue Cross Outpatient Allowable Rate]:[WPPA Inc Outpatient Allowable Rate]])</f>
        <v>0</v>
      </c>
      <c r="L2101" s="4">
        <f>SUM(Table16[[#This Row],[Price]]*4.42)</f>
        <v>0</v>
      </c>
      <c r="M2101" s="4">
        <v>0</v>
      </c>
      <c r="N2101" s="4">
        <f>SUM(Table16[[#This Row],[ChargeID]]*0.76)</f>
        <v>0</v>
      </c>
      <c r="O2101" s="4">
        <f>SUM(Table16[[#This Row],[Price]]*0.95)</f>
        <v>0</v>
      </c>
      <c r="P2101" s="4">
        <f>SUM(Table16[[#This Row],[Price]]*0.8)</f>
        <v>0</v>
      </c>
      <c r="Q2101" s="4">
        <f>SUM(Table16[[#This Row],[Price]]*0.6)</f>
        <v>0</v>
      </c>
    </row>
    <row r="2102" spans="1:17" x14ac:dyDescent="0.25">
      <c r="A2102" t="s">
        <v>333</v>
      </c>
      <c r="B2102">
        <v>0</v>
      </c>
      <c r="C2102" t="s">
        <v>1428</v>
      </c>
      <c r="D2102">
        <v>636</v>
      </c>
      <c r="E2102" t="s">
        <v>448</v>
      </c>
      <c r="F2102" s="4">
        <v>0</v>
      </c>
      <c r="J2102" s="4">
        <f>MIN(Table16[[#This Row],[Medicare Outpatient Allowable Rate]:[WPPA Inc Outpatient Allowable Rate]])</f>
        <v>0</v>
      </c>
      <c r="K2102" s="4">
        <f>MAX(Table16[[#This Row],[Blue Cross Outpatient Allowable Rate]:[WPPA Inc Outpatient Allowable Rate]])</f>
        <v>0</v>
      </c>
      <c r="L2102" s="4">
        <f>SUM(Table16[[#This Row],[Price]]*4.42)</f>
        <v>0</v>
      </c>
      <c r="M2102" s="4">
        <v>0</v>
      </c>
      <c r="N2102" s="4">
        <f>SUM(Table16[[#This Row],[ChargeID]]*0.76)</f>
        <v>0</v>
      </c>
      <c r="O2102" s="4">
        <f>SUM(Table16[[#This Row],[Price]]*0.95)</f>
        <v>0</v>
      </c>
      <c r="P2102" s="4">
        <f>SUM(Table16[[#This Row],[Price]]*0.8)</f>
        <v>0</v>
      </c>
      <c r="Q2102" s="4">
        <f>SUM(Table16[[#This Row],[Price]]*0.6)</f>
        <v>0</v>
      </c>
    </row>
    <row r="2103" spans="1:17" x14ac:dyDescent="0.25">
      <c r="A2103" t="s">
        <v>333</v>
      </c>
      <c r="B2103">
        <v>0</v>
      </c>
      <c r="C2103" t="s">
        <v>1408</v>
      </c>
      <c r="D2103">
        <v>636</v>
      </c>
      <c r="E2103" t="s">
        <v>448</v>
      </c>
      <c r="F2103" s="4">
        <v>0</v>
      </c>
      <c r="J2103" s="4">
        <f>MIN(Table16[[#This Row],[Medicare Outpatient Allowable Rate]:[WPPA Inc Outpatient Allowable Rate]])</f>
        <v>0</v>
      </c>
      <c r="K2103" s="4">
        <f>MAX(Table16[[#This Row],[Blue Cross Outpatient Allowable Rate]:[WPPA Inc Outpatient Allowable Rate]])</f>
        <v>0</v>
      </c>
      <c r="L2103" s="4">
        <f>SUM(Table16[[#This Row],[Price]]*4.42)</f>
        <v>0</v>
      </c>
      <c r="M2103" s="4">
        <v>0</v>
      </c>
      <c r="N2103" s="4">
        <f>SUM(Table16[[#This Row],[ChargeID]]*0.76)</f>
        <v>0</v>
      </c>
      <c r="O2103" s="4">
        <f>SUM(Table16[[#This Row],[Price]]*0.95)</f>
        <v>0</v>
      </c>
      <c r="P2103" s="4">
        <f>SUM(Table16[[#This Row],[Price]]*0.8)</f>
        <v>0</v>
      </c>
      <c r="Q2103" s="4">
        <f>SUM(Table16[[#This Row],[Price]]*0.6)</f>
        <v>0</v>
      </c>
    </row>
    <row r="2104" spans="1:17" x14ac:dyDescent="0.25">
      <c r="A2104" t="s">
        <v>333</v>
      </c>
      <c r="B2104">
        <v>0</v>
      </c>
      <c r="C2104" t="s">
        <v>1784</v>
      </c>
      <c r="D2104">
        <v>636</v>
      </c>
      <c r="E2104" t="s">
        <v>345</v>
      </c>
      <c r="F2104" s="4">
        <v>0</v>
      </c>
      <c r="J2104" s="4">
        <f>MIN(Table16[[#This Row],[Medicare Outpatient Allowable Rate]:[WPPA Inc Outpatient Allowable Rate]])</f>
        <v>0</v>
      </c>
      <c r="K2104" s="4">
        <f>MAX(Table16[[#This Row],[Blue Cross Outpatient Allowable Rate]:[WPPA Inc Outpatient Allowable Rate]])</f>
        <v>0</v>
      </c>
      <c r="L2104" s="4">
        <f>SUM(Table16[[#This Row],[Price]]*4.42)</f>
        <v>0</v>
      </c>
      <c r="M2104" s="4">
        <v>0</v>
      </c>
      <c r="N2104" s="4">
        <f>SUM(Table16[[#This Row],[ChargeID]]*0.76)</f>
        <v>0</v>
      </c>
      <c r="O2104" s="4">
        <f>SUM(Table16[[#This Row],[Price]]*0.95)</f>
        <v>0</v>
      </c>
      <c r="P2104" s="4">
        <f>SUM(Table16[[#This Row],[Price]]*0.8)</f>
        <v>0</v>
      </c>
      <c r="Q2104" s="4">
        <f>SUM(Table16[[#This Row],[Price]]*0.6)</f>
        <v>0</v>
      </c>
    </row>
    <row r="2105" spans="1:17" x14ac:dyDescent="0.25">
      <c r="A2105" t="s">
        <v>333</v>
      </c>
      <c r="B2105">
        <v>0</v>
      </c>
      <c r="C2105" t="s">
        <v>1499</v>
      </c>
      <c r="D2105">
        <v>636</v>
      </c>
      <c r="E2105" t="s">
        <v>345</v>
      </c>
      <c r="F2105" s="4">
        <v>0</v>
      </c>
      <c r="J2105" s="4">
        <f>MIN(Table16[[#This Row],[Medicare Outpatient Allowable Rate]:[WPPA Inc Outpatient Allowable Rate]])</f>
        <v>0</v>
      </c>
      <c r="K2105" s="4">
        <f>MAX(Table16[[#This Row],[Blue Cross Outpatient Allowable Rate]:[WPPA Inc Outpatient Allowable Rate]])</f>
        <v>0</v>
      </c>
      <c r="L2105" s="4">
        <f>SUM(Table16[[#This Row],[Price]]*4.42)</f>
        <v>0</v>
      </c>
      <c r="M2105" s="4">
        <v>0</v>
      </c>
      <c r="N2105" s="4">
        <f>SUM(Table16[[#This Row],[ChargeID]]*0.76)</f>
        <v>0</v>
      </c>
      <c r="O2105" s="4">
        <f>SUM(Table16[[#This Row],[Price]]*0.95)</f>
        <v>0</v>
      </c>
      <c r="P2105" s="4">
        <f>SUM(Table16[[#This Row],[Price]]*0.8)</f>
        <v>0</v>
      </c>
      <c r="Q2105" s="4">
        <f>SUM(Table16[[#This Row],[Price]]*0.6)</f>
        <v>0</v>
      </c>
    </row>
    <row r="2106" spans="1:17" x14ac:dyDescent="0.25">
      <c r="A2106" t="s">
        <v>333</v>
      </c>
      <c r="B2106">
        <v>0</v>
      </c>
      <c r="C2106" t="s">
        <v>3037</v>
      </c>
      <c r="D2106">
        <v>636</v>
      </c>
      <c r="E2106" t="s">
        <v>345</v>
      </c>
      <c r="F2106" s="4">
        <v>0</v>
      </c>
      <c r="J2106" s="4">
        <f>MIN(Table16[[#This Row],[Medicare Outpatient Allowable Rate]:[WPPA Inc Outpatient Allowable Rate]])</f>
        <v>0</v>
      </c>
      <c r="K2106" s="4">
        <f>MAX(Table16[[#This Row],[Blue Cross Outpatient Allowable Rate]:[WPPA Inc Outpatient Allowable Rate]])</f>
        <v>0</v>
      </c>
      <c r="L2106" s="4">
        <f>SUM(Table16[[#This Row],[Price]]*4.42)</f>
        <v>0</v>
      </c>
      <c r="M2106" s="4">
        <v>0</v>
      </c>
      <c r="N2106" s="4">
        <f>SUM(Table16[[#This Row],[ChargeID]]*0.76)</f>
        <v>0</v>
      </c>
      <c r="O2106" s="4">
        <f>SUM(Table16[[#This Row],[Price]]*0.95)</f>
        <v>0</v>
      </c>
      <c r="P2106" s="4">
        <f>SUM(Table16[[#This Row],[Price]]*0.8)</f>
        <v>0</v>
      </c>
      <c r="Q2106" s="4">
        <f>SUM(Table16[[#This Row],[Price]]*0.6)</f>
        <v>0</v>
      </c>
    </row>
    <row r="2107" spans="1:17" x14ac:dyDescent="0.25">
      <c r="A2107" t="s">
        <v>333</v>
      </c>
      <c r="B2107">
        <v>0</v>
      </c>
      <c r="C2107" t="s">
        <v>1785</v>
      </c>
      <c r="D2107">
        <v>636</v>
      </c>
      <c r="E2107" t="s">
        <v>345</v>
      </c>
      <c r="F2107" s="4">
        <v>0</v>
      </c>
      <c r="J2107" s="4">
        <f>MIN(Table16[[#This Row],[Medicare Outpatient Allowable Rate]:[WPPA Inc Outpatient Allowable Rate]])</f>
        <v>0</v>
      </c>
      <c r="K2107" s="4">
        <f>MAX(Table16[[#This Row],[Blue Cross Outpatient Allowable Rate]:[WPPA Inc Outpatient Allowable Rate]])</f>
        <v>0</v>
      </c>
      <c r="L2107" s="4">
        <f>SUM(Table16[[#This Row],[Price]]*4.42)</f>
        <v>0</v>
      </c>
      <c r="M2107" s="4">
        <v>0</v>
      </c>
      <c r="N2107" s="4">
        <f>SUM(Table16[[#This Row],[ChargeID]]*0.76)</f>
        <v>0</v>
      </c>
      <c r="O2107" s="4">
        <f>SUM(Table16[[#This Row],[Price]]*0.95)</f>
        <v>0</v>
      </c>
      <c r="P2107" s="4">
        <f>SUM(Table16[[#This Row],[Price]]*0.8)</f>
        <v>0</v>
      </c>
      <c r="Q2107" s="4">
        <f>SUM(Table16[[#This Row],[Price]]*0.6)</f>
        <v>0</v>
      </c>
    </row>
    <row r="2108" spans="1:17" x14ac:dyDescent="0.25">
      <c r="A2108" t="s">
        <v>333</v>
      </c>
      <c r="B2108">
        <v>0</v>
      </c>
      <c r="C2108" t="s">
        <v>795</v>
      </c>
      <c r="D2108">
        <v>636</v>
      </c>
      <c r="E2108" t="s">
        <v>345</v>
      </c>
      <c r="F2108" s="4">
        <v>0</v>
      </c>
      <c r="J2108" s="4">
        <f>MIN(Table16[[#This Row],[Medicare Outpatient Allowable Rate]:[WPPA Inc Outpatient Allowable Rate]])</f>
        <v>0</v>
      </c>
      <c r="K2108" s="4">
        <f>MAX(Table16[[#This Row],[Blue Cross Outpatient Allowable Rate]:[WPPA Inc Outpatient Allowable Rate]])</f>
        <v>0</v>
      </c>
      <c r="L2108" s="4">
        <f>SUM(Table16[[#This Row],[Price]]*4.42)</f>
        <v>0</v>
      </c>
      <c r="M2108" s="4">
        <v>0</v>
      </c>
      <c r="N2108" s="4">
        <f>SUM(Table16[[#This Row],[ChargeID]]*0.76)</f>
        <v>0</v>
      </c>
      <c r="O2108" s="4">
        <f>SUM(Table16[[#This Row],[Price]]*0.95)</f>
        <v>0</v>
      </c>
      <c r="P2108" s="4">
        <f>SUM(Table16[[#This Row],[Price]]*0.8)</f>
        <v>0</v>
      </c>
      <c r="Q2108" s="4">
        <f>SUM(Table16[[#This Row],[Price]]*0.6)</f>
        <v>0</v>
      </c>
    </row>
    <row r="2109" spans="1:17" x14ac:dyDescent="0.25">
      <c r="A2109" t="s">
        <v>333</v>
      </c>
      <c r="B2109">
        <v>0</v>
      </c>
      <c r="C2109" t="s">
        <v>679</v>
      </c>
      <c r="D2109">
        <v>636</v>
      </c>
      <c r="E2109" t="s">
        <v>345</v>
      </c>
      <c r="F2109" s="4">
        <v>0</v>
      </c>
      <c r="J2109" s="4">
        <f>MIN(Table16[[#This Row],[Medicare Outpatient Allowable Rate]:[WPPA Inc Outpatient Allowable Rate]])</f>
        <v>0</v>
      </c>
      <c r="K2109" s="4">
        <f>MAX(Table16[[#This Row],[Blue Cross Outpatient Allowable Rate]:[WPPA Inc Outpatient Allowable Rate]])</f>
        <v>0</v>
      </c>
      <c r="L2109" s="4">
        <f>SUM(Table16[[#This Row],[Price]]*4.42)</f>
        <v>0</v>
      </c>
      <c r="M2109" s="4">
        <v>0</v>
      </c>
      <c r="N2109" s="4">
        <f>SUM(Table16[[#This Row],[ChargeID]]*0.76)</f>
        <v>0</v>
      </c>
      <c r="O2109" s="4">
        <f>SUM(Table16[[#This Row],[Price]]*0.95)</f>
        <v>0</v>
      </c>
      <c r="P2109" s="4">
        <f>SUM(Table16[[#This Row],[Price]]*0.8)</f>
        <v>0</v>
      </c>
      <c r="Q2109" s="4">
        <f>SUM(Table16[[#This Row],[Price]]*0.6)</f>
        <v>0</v>
      </c>
    </row>
    <row r="2110" spans="1:17" x14ac:dyDescent="0.25">
      <c r="A2110" t="s">
        <v>333</v>
      </c>
      <c r="B2110">
        <v>0</v>
      </c>
      <c r="C2110" t="s">
        <v>1769</v>
      </c>
      <c r="D2110">
        <v>636</v>
      </c>
      <c r="E2110" t="s">
        <v>375</v>
      </c>
      <c r="F2110" s="4">
        <v>0</v>
      </c>
      <c r="J2110" s="4">
        <f>MIN(Table16[[#This Row],[Medicare Outpatient Allowable Rate]:[WPPA Inc Outpatient Allowable Rate]])</f>
        <v>0</v>
      </c>
      <c r="K2110" s="4">
        <f>MAX(Table16[[#This Row],[Blue Cross Outpatient Allowable Rate]:[WPPA Inc Outpatient Allowable Rate]])</f>
        <v>0</v>
      </c>
      <c r="L2110" s="4">
        <f>SUM(Table16[[#This Row],[Price]]*4.42)</f>
        <v>0</v>
      </c>
      <c r="M2110" s="4">
        <v>0</v>
      </c>
      <c r="N2110" s="4">
        <f>SUM(Table16[[#This Row],[ChargeID]]*0.76)</f>
        <v>0</v>
      </c>
      <c r="O2110" s="4">
        <f>SUM(Table16[[#This Row],[Price]]*0.95)</f>
        <v>0</v>
      </c>
      <c r="P2110" s="4">
        <f>SUM(Table16[[#This Row],[Price]]*0.8)</f>
        <v>0</v>
      </c>
      <c r="Q2110" s="4">
        <f>SUM(Table16[[#This Row],[Price]]*0.6)</f>
        <v>0</v>
      </c>
    </row>
    <row r="2111" spans="1:17" x14ac:dyDescent="0.25">
      <c r="A2111" t="s">
        <v>333</v>
      </c>
      <c r="B2111">
        <v>0</v>
      </c>
      <c r="C2111" t="s">
        <v>1786</v>
      </c>
      <c r="D2111">
        <v>636</v>
      </c>
      <c r="E2111" t="s">
        <v>448</v>
      </c>
      <c r="F2111" s="4">
        <v>0</v>
      </c>
      <c r="J2111" s="4">
        <f>MIN(Table16[[#This Row],[Medicare Outpatient Allowable Rate]:[WPPA Inc Outpatient Allowable Rate]])</f>
        <v>0</v>
      </c>
      <c r="K2111" s="4">
        <f>MAX(Table16[[#This Row],[Blue Cross Outpatient Allowable Rate]:[WPPA Inc Outpatient Allowable Rate]])</f>
        <v>0</v>
      </c>
      <c r="L2111" s="4">
        <f>SUM(Table16[[#This Row],[Price]]*4.42)</f>
        <v>0</v>
      </c>
      <c r="M2111" s="4">
        <v>0</v>
      </c>
      <c r="N2111" s="4">
        <f>SUM(Table16[[#This Row],[ChargeID]]*0.76)</f>
        <v>0</v>
      </c>
      <c r="O2111" s="4">
        <f>SUM(Table16[[#This Row],[Price]]*0.95)</f>
        <v>0</v>
      </c>
      <c r="P2111" s="4">
        <f>SUM(Table16[[#This Row],[Price]]*0.8)</f>
        <v>0</v>
      </c>
      <c r="Q2111" s="4">
        <f>SUM(Table16[[#This Row],[Price]]*0.6)</f>
        <v>0</v>
      </c>
    </row>
    <row r="2112" spans="1:17" x14ac:dyDescent="0.25">
      <c r="A2112" t="s">
        <v>333</v>
      </c>
      <c r="B2112">
        <v>0</v>
      </c>
      <c r="C2112" t="s">
        <v>1787</v>
      </c>
      <c r="D2112">
        <v>636</v>
      </c>
      <c r="E2112" t="s">
        <v>337</v>
      </c>
      <c r="F2112" s="4">
        <v>0</v>
      </c>
      <c r="J2112" s="4">
        <f>MIN(Table16[[#This Row],[Medicare Outpatient Allowable Rate]:[WPPA Inc Outpatient Allowable Rate]])</f>
        <v>0</v>
      </c>
      <c r="K2112" s="4">
        <f>MAX(Table16[[#This Row],[Blue Cross Outpatient Allowable Rate]:[WPPA Inc Outpatient Allowable Rate]])</f>
        <v>0</v>
      </c>
      <c r="L2112" s="4">
        <f>SUM(Table16[[#This Row],[Price]]*4.42)</f>
        <v>0</v>
      </c>
      <c r="M2112" s="4">
        <v>0</v>
      </c>
      <c r="N2112" s="4">
        <f>SUM(Table16[[#This Row],[ChargeID]]*0.76)</f>
        <v>0</v>
      </c>
      <c r="O2112" s="4">
        <f>SUM(Table16[[#This Row],[Price]]*0.95)</f>
        <v>0</v>
      </c>
      <c r="P2112" s="4">
        <f>SUM(Table16[[#This Row],[Price]]*0.8)</f>
        <v>0</v>
      </c>
      <c r="Q2112" s="4">
        <f>SUM(Table16[[#This Row],[Price]]*0.6)</f>
        <v>0</v>
      </c>
    </row>
    <row r="2113" spans="1:17" x14ac:dyDescent="0.25">
      <c r="A2113" t="s">
        <v>333</v>
      </c>
      <c r="B2113">
        <v>0</v>
      </c>
      <c r="C2113" t="s">
        <v>1361</v>
      </c>
      <c r="D2113">
        <v>636</v>
      </c>
      <c r="E2113" t="s">
        <v>337</v>
      </c>
      <c r="F2113" s="4">
        <v>0</v>
      </c>
      <c r="J2113" s="4">
        <f>MIN(Table16[[#This Row],[Medicare Outpatient Allowable Rate]:[WPPA Inc Outpatient Allowable Rate]])</f>
        <v>0</v>
      </c>
      <c r="K2113" s="4">
        <f>MAX(Table16[[#This Row],[Blue Cross Outpatient Allowable Rate]:[WPPA Inc Outpatient Allowable Rate]])</f>
        <v>0</v>
      </c>
      <c r="L2113" s="4">
        <f>SUM(Table16[[#This Row],[Price]]*4.42)</f>
        <v>0</v>
      </c>
      <c r="M2113" s="4">
        <v>0</v>
      </c>
      <c r="N2113" s="4">
        <f>SUM(Table16[[#This Row],[ChargeID]]*0.76)</f>
        <v>0</v>
      </c>
      <c r="O2113" s="4">
        <f>SUM(Table16[[#This Row],[Price]]*0.95)</f>
        <v>0</v>
      </c>
      <c r="P2113" s="4">
        <f>SUM(Table16[[#This Row],[Price]]*0.8)</f>
        <v>0</v>
      </c>
      <c r="Q2113" s="4">
        <f>SUM(Table16[[#This Row],[Price]]*0.6)</f>
        <v>0</v>
      </c>
    </row>
    <row r="2114" spans="1:17" x14ac:dyDescent="0.25">
      <c r="A2114" t="s">
        <v>333</v>
      </c>
      <c r="B2114">
        <v>0</v>
      </c>
      <c r="C2114" t="s">
        <v>1788</v>
      </c>
      <c r="D2114">
        <v>636</v>
      </c>
      <c r="E2114" t="s">
        <v>402</v>
      </c>
      <c r="F2114" s="4">
        <v>0</v>
      </c>
      <c r="J2114" s="4">
        <f>MIN(Table16[[#This Row],[Medicare Outpatient Allowable Rate]:[WPPA Inc Outpatient Allowable Rate]])</f>
        <v>0</v>
      </c>
      <c r="K2114" s="4">
        <f>MAX(Table16[[#This Row],[Blue Cross Outpatient Allowable Rate]:[WPPA Inc Outpatient Allowable Rate]])</f>
        <v>0</v>
      </c>
      <c r="L2114" s="4">
        <f>SUM(Table16[[#This Row],[Price]]*4.42)</f>
        <v>0</v>
      </c>
      <c r="M2114" s="4">
        <v>0</v>
      </c>
      <c r="N2114" s="4">
        <f>SUM(Table16[[#This Row],[ChargeID]]*0.76)</f>
        <v>0</v>
      </c>
      <c r="O2114" s="4">
        <f>SUM(Table16[[#This Row],[Price]]*0.95)</f>
        <v>0</v>
      </c>
      <c r="P2114" s="4">
        <f>SUM(Table16[[#This Row],[Price]]*0.8)</f>
        <v>0</v>
      </c>
      <c r="Q2114" s="4">
        <f>SUM(Table16[[#This Row],[Price]]*0.6)</f>
        <v>0</v>
      </c>
    </row>
    <row r="2115" spans="1:17" x14ac:dyDescent="0.25">
      <c r="A2115" t="s">
        <v>333</v>
      </c>
      <c r="B2115">
        <v>0</v>
      </c>
      <c r="C2115" t="s">
        <v>1468</v>
      </c>
      <c r="D2115">
        <v>636</v>
      </c>
      <c r="E2115" t="s">
        <v>345</v>
      </c>
      <c r="F2115" s="4">
        <v>0</v>
      </c>
      <c r="J2115" s="4">
        <f>MIN(Table16[[#This Row],[Medicare Outpatient Allowable Rate]:[WPPA Inc Outpatient Allowable Rate]])</f>
        <v>0</v>
      </c>
      <c r="K2115" s="4">
        <f>MAX(Table16[[#This Row],[Blue Cross Outpatient Allowable Rate]:[WPPA Inc Outpatient Allowable Rate]])</f>
        <v>0</v>
      </c>
      <c r="L2115" s="4">
        <f>SUM(Table16[[#This Row],[Price]]*4.42)</f>
        <v>0</v>
      </c>
      <c r="M2115" s="4">
        <v>0</v>
      </c>
      <c r="N2115" s="4">
        <f>SUM(Table16[[#This Row],[ChargeID]]*0.76)</f>
        <v>0</v>
      </c>
      <c r="O2115" s="4">
        <f>SUM(Table16[[#This Row],[Price]]*0.95)</f>
        <v>0</v>
      </c>
      <c r="P2115" s="4">
        <f>SUM(Table16[[#This Row],[Price]]*0.8)</f>
        <v>0</v>
      </c>
      <c r="Q2115" s="4">
        <f>SUM(Table16[[#This Row],[Price]]*0.6)</f>
        <v>0</v>
      </c>
    </row>
    <row r="2116" spans="1:17" x14ac:dyDescent="0.25">
      <c r="A2116" t="s">
        <v>333</v>
      </c>
      <c r="B2116">
        <v>0</v>
      </c>
      <c r="C2116" t="s">
        <v>1115</v>
      </c>
      <c r="D2116">
        <v>636</v>
      </c>
      <c r="E2116" t="s">
        <v>345</v>
      </c>
      <c r="F2116" s="4">
        <v>0</v>
      </c>
      <c r="J2116" s="4">
        <f>MIN(Table16[[#This Row],[Medicare Outpatient Allowable Rate]:[WPPA Inc Outpatient Allowable Rate]])</f>
        <v>0</v>
      </c>
      <c r="K2116" s="4">
        <f>MAX(Table16[[#This Row],[Blue Cross Outpatient Allowable Rate]:[WPPA Inc Outpatient Allowable Rate]])</f>
        <v>0</v>
      </c>
      <c r="L2116" s="4">
        <f>SUM(Table16[[#This Row],[Price]]*4.42)</f>
        <v>0</v>
      </c>
      <c r="M2116" s="4">
        <v>0</v>
      </c>
      <c r="N2116" s="4">
        <f>SUM(Table16[[#This Row],[ChargeID]]*0.76)</f>
        <v>0</v>
      </c>
      <c r="O2116" s="4">
        <f>SUM(Table16[[#This Row],[Price]]*0.95)</f>
        <v>0</v>
      </c>
      <c r="P2116" s="4">
        <f>SUM(Table16[[#This Row],[Price]]*0.8)</f>
        <v>0</v>
      </c>
      <c r="Q2116" s="4">
        <f>SUM(Table16[[#This Row],[Price]]*0.6)</f>
        <v>0</v>
      </c>
    </row>
    <row r="2117" spans="1:17" x14ac:dyDescent="0.25">
      <c r="A2117" t="s">
        <v>333</v>
      </c>
      <c r="B2117">
        <v>0</v>
      </c>
      <c r="C2117" t="s">
        <v>882</v>
      </c>
      <c r="D2117">
        <v>636</v>
      </c>
      <c r="E2117" t="s">
        <v>353</v>
      </c>
      <c r="F2117" s="4">
        <v>0</v>
      </c>
      <c r="J2117" s="4">
        <f>MIN(Table16[[#This Row],[Medicare Outpatient Allowable Rate]:[WPPA Inc Outpatient Allowable Rate]])</f>
        <v>0</v>
      </c>
      <c r="K2117" s="4">
        <f>MAX(Table16[[#This Row],[Blue Cross Outpatient Allowable Rate]:[WPPA Inc Outpatient Allowable Rate]])</f>
        <v>0</v>
      </c>
      <c r="L2117" s="4">
        <f>SUM(Table16[[#This Row],[Price]]*4.42)</f>
        <v>0</v>
      </c>
      <c r="M2117" s="4">
        <v>0</v>
      </c>
      <c r="N2117" s="4">
        <f>SUM(Table16[[#This Row],[ChargeID]]*0.76)</f>
        <v>0</v>
      </c>
      <c r="O2117" s="4">
        <f>SUM(Table16[[#This Row],[Price]]*0.95)</f>
        <v>0</v>
      </c>
      <c r="P2117" s="4">
        <f>SUM(Table16[[#This Row],[Price]]*0.8)</f>
        <v>0</v>
      </c>
      <c r="Q2117" s="4">
        <f>SUM(Table16[[#This Row],[Price]]*0.6)</f>
        <v>0</v>
      </c>
    </row>
    <row r="2118" spans="1:17" x14ac:dyDescent="0.25">
      <c r="A2118" t="s">
        <v>333</v>
      </c>
      <c r="B2118">
        <v>0</v>
      </c>
      <c r="C2118" t="s">
        <v>1789</v>
      </c>
      <c r="D2118">
        <v>636</v>
      </c>
      <c r="E2118" t="s">
        <v>353</v>
      </c>
      <c r="F2118" s="4">
        <v>0</v>
      </c>
      <c r="J2118" s="4">
        <f>MIN(Table16[[#This Row],[Medicare Outpatient Allowable Rate]:[WPPA Inc Outpatient Allowable Rate]])</f>
        <v>0</v>
      </c>
      <c r="K2118" s="4">
        <f>MAX(Table16[[#This Row],[Blue Cross Outpatient Allowable Rate]:[WPPA Inc Outpatient Allowable Rate]])</f>
        <v>0</v>
      </c>
      <c r="L2118" s="4">
        <f>SUM(Table16[[#This Row],[Price]]*4.42)</f>
        <v>0</v>
      </c>
      <c r="M2118" s="4">
        <v>0</v>
      </c>
      <c r="N2118" s="4">
        <f>SUM(Table16[[#This Row],[ChargeID]]*0.76)</f>
        <v>0</v>
      </c>
      <c r="O2118" s="4">
        <f>SUM(Table16[[#This Row],[Price]]*0.95)</f>
        <v>0</v>
      </c>
      <c r="P2118" s="4">
        <f>SUM(Table16[[#This Row],[Price]]*0.8)</f>
        <v>0</v>
      </c>
      <c r="Q2118" s="4">
        <f>SUM(Table16[[#This Row],[Price]]*0.6)</f>
        <v>0</v>
      </c>
    </row>
    <row r="2119" spans="1:17" x14ac:dyDescent="0.25">
      <c r="A2119" t="s">
        <v>333</v>
      </c>
      <c r="B2119">
        <v>0</v>
      </c>
      <c r="C2119" t="s">
        <v>616</v>
      </c>
      <c r="D2119">
        <v>636</v>
      </c>
      <c r="E2119" t="s">
        <v>345</v>
      </c>
      <c r="F2119" s="4">
        <v>0</v>
      </c>
      <c r="J2119" s="4">
        <f>MIN(Table16[[#This Row],[Medicare Outpatient Allowable Rate]:[WPPA Inc Outpatient Allowable Rate]])</f>
        <v>0</v>
      </c>
      <c r="K2119" s="4">
        <f>MAX(Table16[[#This Row],[Blue Cross Outpatient Allowable Rate]:[WPPA Inc Outpatient Allowable Rate]])</f>
        <v>0</v>
      </c>
      <c r="L2119" s="4">
        <f>SUM(Table16[[#This Row],[Price]]*4.42)</f>
        <v>0</v>
      </c>
      <c r="M2119" s="4">
        <v>0</v>
      </c>
      <c r="N2119" s="4">
        <f>SUM(Table16[[#This Row],[ChargeID]]*0.76)</f>
        <v>0</v>
      </c>
      <c r="O2119" s="4">
        <f>SUM(Table16[[#This Row],[Price]]*0.95)</f>
        <v>0</v>
      </c>
      <c r="P2119" s="4">
        <f>SUM(Table16[[#This Row],[Price]]*0.8)</f>
        <v>0</v>
      </c>
      <c r="Q2119" s="4">
        <f>SUM(Table16[[#This Row],[Price]]*0.6)</f>
        <v>0</v>
      </c>
    </row>
    <row r="2120" spans="1:17" x14ac:dyDescent="0.25">
      <c r="A2120" t="s">
        <v>333</v>
      </c>
      <c r="B2120">
        <v>0</v>
      </c>
      <c r="C2120" t="s">
        <v>1291</v>
      </c>
      <c r="D2120">
        <v>636</v>
      </c>
      <c r="E2120" t="s">
        <v>448</v>
      </c>
      <c r="F2120" s="4">
        <v>0</v>
      </c>
      <c r="J2120" s="4">
        <f>MIN(Table16[[#This Row],[Medicare Outpatient Allowable Rate]:[WPPA Inc Outpatient Allowable Rate]])</f>
        <v>0</v>
      </c>
      <c r="K2120" s="4">
        <f>MAX(Table16[[#This Row],[Blue Cross Outpatient Allowable Rate]:[WPPA Inc Outpatient Allowable Rate]])</f>
        <v>0</v>
      </c>
      <c r="L2120" s="4">
        <f>SUM(Table16[[#This Row],[Price]]*4.42)</f>
        <v>0</v>
      </c>
      <c r="M2120" s="4">
        <v>0</v>
      </c>
      <c r="N2120" s="4">
        <f>SUM(Table16[[#This Row],[ChargeID]]*0.76)</f>
        <v>0</v>
      </c>
      <c r="O2120" s="4">
        <f>SUM(Table16[[#This Row],[Price]]*0.95)</f>
        <v>0</v>
      </c>
      <c r="P2120" s="4">
        <f>SUM(Table16[[#This Row],[Price]]*0.8)</f>
        <v>0</v>
      </c>
      <c r="Q2120" s="4">
        <f>SUM(Table16[[#This Row],[Price]]*0.6)</f>
        <v>0</v>
      </c>
    </row>
    <row r="2121" spans="1:17" x14ac:dyDescent="0.25">
      <c r="A2121" t="s">
        <v>333</v>
      </c>
      <c r="B2121">
        <v>0</v>
      </c>
      <c r="C2121" t="s">
        <v>1535</v>
      </c>
      <c r="D2121">
        <v>636</v>
      </c>
      <c r="E2121" t="s">
        <v>448</v>
      </c>
      <c r="F2121" s="4">
        <v>0</v>
      </c>
      <c r="J2121" s="4">
        <f>MIN(Table16[[#This Row],[Medicare Outpatient Allowable Rate]:[WPPA Inc Outpatient Allowable Rate]])</f>
        <v>0</v>
      </c>
      <c r="K2121" s="4">
        <f>MAX(Table16[[#This Row],[Blue Cross Outpatient Allowable Rate]:[WPPA Inc Outpatient Allowable Rate]])</f>
        <v>0</v>
      </c>
      <c r="L2121" s="4">
        <f>SUM(Table16[[#This Row],[Price]]*4.42)</f>
        <v>0</v>
      </c>
      <c r="M2121" s="4">
        <v>0</v>
      </c>
      <c r="N2121" s="4">
        <f>SUM(Table16[[#This Row],[ChargeID]]*0.76)</f>
        <v>0</v>
      </c>
      <c r="O2121" s="4">
        <f>SUM(Table16[[#This Row],[Price]]*0.95)</f>
        <v>0</v>
      </c>
      <c r="P2121" s="4">
        <f>SUM(Table16[[#This Row],[Price]]*0.8)</f>
        <v>0</v>
      </c>
      <c r="Q2121" s="4">
        <f>SUM(Table16[[#This Row],[Price]]*0.6)</f>
        <v>0</v>
      </c>
    </row>
    <row r="2122" spans="1:17" x14ac:dyDescent="0.25">
      <c r="A2122" t="s">
        <v>333</v>
      </c>
      <c r="B2122">
        <v>0</v>
      </c>
      <c r="C2122" t="s">
        <v>1115</v>
      </c>
      <c r="D2122">
        <v>636</v>
      </c>
      <c r="E2122" t="s">
        <v>345</v>
      </c>
      <c r="F2122" s="4">
        <v>0</v>
      </c>
      <c r="J2122" s="4">
        <f>MIN(Table16[[#This Row],[Medicare Outpatient Allowable Rate]:[WPPA Inc Outpatient Allowable Rate]])</f>
        <v>0</v>
      </c>
      <c r="K2122" s="4">
        <f>MAX(Table16[[#This Row],[Blue Cross Outpatient Allowable Rate]:[WPPA Inc Outpatient Allowable Rate]])</f>
        <v>0</v>
      </c>
      <c r="L2122" s="4">
        <f>SUM(Table16[[#This Row],[Price]]*4.42)</f>
        <v>0</v>
      </c>
      <c r="M2122" s="4">
        <v>0</v>
      </c>
      <c r="N2122" s="4">
        <f>SUM(Table16[[#This Row],[ChargeID]]*0.76)</f>
        <v>0</v>
      </c>
      <c r="O2122" s="4">
        <f>SUM(Table16[[#This Row],[Price]]*0.95)</f>
        <v>0</v>
      </c>
      <c r="P2122" s="4">
        <f>SUM(Table16[[#This Row],[Price]]*0.8)</f>
        <v>0</v>
      </c>
      <c r="Q2122" s="4">
        <f>SUM(Table16[[#This Row],[Price]]*0.6)</f>
        <v>0</v>
      </c>
    </row>
    <row r="2123" spans="1:17" x14ac:dyDescent="0.25">
      <c r="A2123" t="s">
        <v>333</v>
      </c>
      <c r="B2123">
        <v>0</v>
      </c>
      <c r="C2123" t="s">
        <v>1030</v>
      </c>
      <c r="D2123">
        <v>636</v>
      </c>
      <c r="E2123" t="s">
        <v>345</v>
      </c>
      <c r="F2123" s="4">
        <v>0</v>
      </c>
      <c r="J2123" s="4">
        <f>MIN(Table16[[#This Row],[Medicare Outpatient Allowable Rate]:[WPPA Inc Outpatient Allowable Rate]])</f>
        <v>0</v>
      </c>
      <c r="K2123" s="4">
        <f>MAX(Table16[[#This Row],[Blue Cross Outpatient Allowable Rate]:[WPPA Inc Outpatient Allowable Rate]])</f>
        <v>0</v>
      </c>
      <c r="L2123" s="4">
        <f>SUM(Table16[[#This Row],[Price]]*4.42)</f>
        <v>0</v>
      </c>
      <c r="M2123" s="4">
        <v>0</v>
      </c>
      <c r="N2123" s="4">
        <f>SUM(Table16[[#This Row],[ChargeID]]*0.76)</f>
        <v>0</v>
      </c>
      <c r="O2123" s="4">
        <f>SUM(Table16[[#This Row],[Price]]*0.95)</f>
        <v>0</v>
      </c>
      <c r="P2123" s="4">
        <f>SUM(Table16[[#This Row],[Price]]*0.8)</f>
        <v>0</v>
      </c>
      <c r="Q2123" s="4">
        <f>SUM(Table16[[#This Row],[Price]]*0.6)</f>
        <v>0</v>
      </c>
    </row>
    <row r="2124" spans="1:17" x14ac:dyDescent="0.25">
      <c r="A2124" t="s">
        <v>333</v>
      </c>
      <c r="B2124">
        <v>0</v>
      </c>
      <c r="C2124" t="s">
        <v>1790</v>
      </c>
      <c r="D2124">
        <v>636</v>
      </c>
      <c r="E2124" t="s">
        <v>365</v>
      </c>
      <c r="F2124" s="4">
        <v>0</v>
      </c>
      <c r="J2124" s="4">
        <f>MIN(Table16[[#This Row],[Medicare Outpatient Allowable Rate]:[WPPA Inc Outpatient Allowable Rate]])</f>
        <v>0</v>
      </c>
      <c r="K2124" s="4">
        <f>MAX(Table16[[#This Row],[Blue Cross Outpatient Allowable Rate]:[WPPA Inc Outpatient Allowable Rate]])</f>
        <v>0</v>
      </c>
      <c r="L2124" s="4">
        <f>SUM(Table16[[#This Row],[Price]]*4.42)</f>
        <v>0</v>
      </c>
      <c r="M2124" s="4">
        <v>0</v>
      </c>
      <c r="N2124" s="4">
        <f>SUM(Table16[[#This Row],[ChargeID]]*0.76)</f>
        <v>0</v>
      </c>
      <c r="O2124" s="4">
        <f>SUM(Table16[[#This Row],[Price]]*0.95)</f>
        <v>0</v>
      </c>
      <c r="P2124" s="4">
        <f>SUM(Table16[[#This Row],[Price]]*0.8)</f>
        <v>0</v>
      </c>
      <c r="Q2124" s="4">
        <f>SUM(Table16[[#This Row],[Price]]*0.6)</f>
        <v>0</v>
      </c>
    </row>
    <row r="2125" spans="1:17" x14ac:dyDescent="0.25">
      <c r="A2125" t="s">
        <v>333</v>
      </c>
      <c r="B2125">
        <v>0</v>
      </c>
      <c r="C2125" t="s">
        <v>1791</v>
      </c>
      <c r="D2125">
        <v>636</v>
      </c>
      <c r="E2125" t="s">
        <v>365</v>
      </c>
      <c r="F2125" s="4">
        <v>0</v>
      </c>
      <c r="J2125" s="4">
        <f>MIN(Table16[[#This Row],[Medicare Outpatient Allowable Rate]:[WPPA Inc Outpatient Allowable Rate]])</f>
        <v>0</v>
      </c>
      <c r="K2125" s="4">
        <f>MAX(Table16[[#This Row],[Blue Cross Outpatient Allowable Rate]:[WPPA Inc Outpatient Allowable Rate]])</f>
        <v>0</v>
      </c>
      <c r="L2125" s="4">
        <f>SUM(Table16[[#This Row],[Price]]*4.42)</f>
        <v>0</v>
      </c>
      <c r="M2125" s="4">
        <v>0</v>
      </c>
      <c r="N2125" s="4">
        <f>SUM(Table16[[#This Row],[ChargeID]]*0.76)</f>
        <v>0</v>
      </c>
      <c r="O2125" s="4">
        <f>SUM(Table16[[#This Row],[Price]]*0.95)</f>
        <v>0</v>
      </c>
      <c r="P2125" s="4">
        <f>SUM(Table16[[#This Row],[Price]]*0.8)</f>
        <v>0</v>
      </c>
      <c r="Q2125" s="4">
        <f>SUM(Table16[[#This Row],[Price]]*0.6)</f>
        <v>0</v>
      </c>
    </row>
    <row r="2126" spans="1:17" x14ac:dyDescent="0.25">
      <c r="A2126" t="s">
        <v>333</v>
      </c>
      <c r="B2126">
        <v>0</v>
      </c>
      <c r="C2126" t="s">
        <v>1792</v>
      </c>
      <c r="D2126">
        <v>636</v>
      </c>
      <c r="E2126" t="s">
        <v>337</v>
      </c>
      <c r="F2126" s="4">
        <v>0</v>
      </c>
      <c r="J2126" s="4">
        <f>MIN(Table16[[#This Row],[Medicare Outpatient Allowable Rate]:[WPPA Inc Outpatient Allowable Rate]])</f>
        <v>0</v>
      </c>
      <c r="K2126" s="4">
        <f>MAX(Table16[[#This Row],[Blue Cross Outpatient Allowable Rate]:[WPPA Inc Outpatient Allowable Rate]])</f>
        <v>0</v>
      </c>
      <c r="L2126" s="4">
        <f>SUM(Table16[[#This Row],[Price]]*4.42)</f>
        <v>0</v>
      </c>
      <c r="M2126" s="4">
        <v>0</v>
      </c>
      <c r="N2126" s="4">
        <f>SUM(Table16[[#This Row],[ChargeID]]*0.76)</f>
        <v>0</v>
      </c>
      <c r="O2126" s="4">
        <f>SUM(Table16[[#This Row],[Price]]*0.95)</f>
        <v>0</v>
      </c>
      <c r="P2126" s="4">
        <f>SUM(Table16[[#This Row],[Price]]*0.8)</f>
        <v>0</v>
      </c>
      <c r="Q2126" s="4">
        <f>SUM(Table16[[#This Row],[Price]]*0.6)</f>
        <v>0</v>
      </c>
    </row>
    <row r="2127" spans="1:17" x14ac:dyDescent="0.25">
      <c r="A2127" t="s">
        <v>333</v>
      </c>
      <c r="B2127">
        <v>0</v>
      </c>
      <c r="C2127" t="s">
        <v>1324</v>
      </c>
      <c r="D2127">
        <v>636</v>
      </c>
      <c r="E2127" t="s">
        <v>345</v>
      </c>
      <c r="F2127" s="4">
        <v>0</v>
      </c>
      <c r="J2127" s="4">
        <f>MIN(Table16[[#This Row],[Medicare Outpatient Allowable Rate]:[WPPA Inc Outpatient Allowable Rate]])</f>
        <v>0</v>
      </c>
      <c r="K2127" s="4">
        <f>MAX(Table16[[#This Row],[Blue Cross Outpatient Allowable Rate]:[WPPA Inc Outpatient Allowable Rate]])</f>
        <v>0</v>
      </c>
      <c r="L2127" s="4">
        <f>SUM(Table16[[#This Row],[Price]]*4.42)</f>
        <v>0</v>
      </c>
      <c r="M2127" s="4">
        <v>0</v>
      </c>
      <c r="N2127" s="4">
        <f>SUM(Table16[[#This Row],[ChargeID]]*0.76)</f>
        <v>0</v>
      </c>
      <c r="O2127" s="4">
        <f>SUM(Table16[[#This Row],[Price]]*0.95)</f>
        <v>0</v>
      </c>
      <c r="P2127" s="4">
        <f>SUM(Table16[[#This Row],[Price]]*0.8)</f>
        <v>0</v>
      </c>
      <c r="Q2127" s="4">
        <f>SUM(Table16[[#This Row],[Price]]*0.6)</f>
        <v>0</v>
      </c>
    </row>
    <row r="2128" spans="1:17" x14ac:dyDescent="0.25">
      <c r="A2128" t="s">
        <v>333</v>
      </c>
      <c r="B2128">
        <v>0</v>
      </c>
      <c r="C2128" t="s">
        <v>1793</v>
      </c>
      <c r="D2128">
        <v>0</v>
      </c>
      <c r="E2128" t="s">
        <v>341</v>
      </c>
      <c r="F2128" s="4">
        <v>0</v>
      </c>
      <c r="J2128" s="4">
        <f>MIN(Table16[[#This Row],[Medicare Outpatient Allowable Rate]:[WPPA Inc Outpatient Allowable Rate]])</f>
        <v>0</v>
      </c>
      <c r="K2128" s="4">
        <f>MAX(Table16[[#This Row],[Blue Cross Outpatient Allowable Rate]:[WPPA Inc Outpatient Allowable Rate]])</f>
        <v>0</v>
      </c>
      <c r="L2128" s="4">
        <f>SUM(Table16[[#This Row],[Price]]*4.42)</f>
        <v>0</v>
      </c>
      <c r="M2128" s="4">
        <v>0</v>
      </c>
      <c r="N2128" s="4">
        <f>SUM(Table16[[#This Row],[ChargeID]]*0.76)</f>
        <v>0</v>
      </c>
      <c r="O2128" s="4">
        <f>SUM(Table16[[#This Row],[Price]]*0.95)</f>
        <v>0</v>
      </c>
      <c r="P2128" s="4">
        <f>SUM(Table16[[#This Row],[Price]]*0.8)</f>
        <v>0</v>
      </c>
      <c r="Q2128" s="4">
        <f>SUM(Table16[[#This Row],[Price]]*0.6)</f>
        <v>0</v>
      </c>
    </row>
    <row r="2129" spans="1:17" x14ac:dyDescent="0.25">
      <c r="A2129" t="s">
        <v>333</v>
      </c>
      <c r="B2129">
        <v>0</v>
      </c>
      <c r="C2129" t="s">
        <v>1793</v>
      </c>
      <c r="D2129">
        <v>636</v>
      </c>
      <c r="E2129" t="s">
        <v>341</v>
      </c>
      <c r="F2129" s="4">
        <v>0</v>
      </c>
      <c r="J2129" s="4">
        <f>MIN(Table16[[#This Row],[Medicare Outpatient Allowable Rate]:[WPPA Inc Outpatient Allowable Rate]])</f>
        <v>0</v>
      </c>
      <c r="K2129" s="4">
        <f>MAX(Table16[[#This Row],[Blue Cross Outpatient Allowable Rate]:[WPPA Inc Outpatient Allowable Rate]])</f>
        <v>0</v>
      </c>
      <c r="L2129" s="4">
        <f>SUM(Table16[[#This Row],[Price]]*4.42)</f>
        <v>0</v>
      </c>
      <c r="M2129" s="4">
        <v>0</v>
      </c>
      <c r="N2129" s="4">
        <f>SUM(Table16[[#This Row],[ChargeID]]*0.76)</f>
        <v>0</v>
      </c>
      <c r="O2129" s="4">
        <f>SUM(Table16[[#This Row],[Price]]*0.95)</f>
        <v>0</v>
      </c>
      <c r="P2129" s="4">
        <f>SUM(Table16[[#This Row],[Price]]*0.8)</f>
        <v>0</v>
      </c>
      <c r="Q2129" s="4">
        <f>SUM(Table16[[#This Row],[Price]]*0.6)</f>
        <v>0</v>
      </c>
    </row>
    <row r="2130" spans="1:17" x14ac:dyDescent="0.25">
      <c r="A2130" t="s">
        <v>333</v>
      </c>
      <c r="B2130">
        <v>0</v>
      </c>
      <c r="C2130" t="s">
        <v>1044</v>
      </c>
      <c r="D2130">
        <v>636</v>
      </c>
      <c r="E2130" t="s">
        <v>417</v>
      </c>
      <c r="F2130" s="4">
        <v>0</v>
      </c>
      <c r="J2130" s="4">
        <f>MIN(Table16[[#This Row],[Medicare Outpatient Allowable Rate]:[WPPA Inc Outpatient Allowable Rate]])</f>
        <v>0</v>
      </c>
      <c r="K2130" s="4">
        <f>MAX(Table16[[#This Row],[Blue Cross Outpatient Allowable Rate]:[WPPA Inc Outpatient Allowable Rate]])</f>
        <v>0</v>
      </c>
      <c r="L2130" s="4">
        <f>SUM(Table16[[#This Row],[Price]]*4.42)</f>
        <v>0</v>
      </c>
      <c r="M2130" s="4">
        <v>0</v>
      </c>
      <c r="N2130" s="4">
        <f>SUM(Table16[[#This Row],[ChargeID]]*0.76)</f>
        <v>0</v>
      </c>
      <c r="O2130" s="4">
        <f>SUM(Table16[[#This Row],[Price]]*0.95)</f>
        <v>0</v>
      </c>
      <c r="P2130" s="4">
        <f>SUM(Table16[[#This Row],[Price]]*0.8)</f>
        <v>0</v>
      </c>
      <c r="Q2130" s="4">
        <f>SUM(Table16[[#This Row],[Price]]*0.6)</f>
        <v>0</v>
      </c>
    </row>
    <row r="2131" spans="1:17" x14ac:dyDescent="0.25">
      <c r="A2131" t="s">
        <v>333</v>
      </c>
      <c r="B2131">
        <v>0</v>
      </c>
      <c r="C2131" t="s">
        <v>1794</v>
      </c>
      <c r="D2131">
        <v>636</v>
      </c>
      <c r="E2131" t="s">
        <v>345</v>
      </c>
      <c r="F2131" s="4">
        <v>0</v>
      </c>
      <c r="J2131" s="4">
        <f>MIN(Table16[[#This Row],[Medicare Outpatient Allowable Rate]:[WPPA Inc Outpatient Allowable Rate]])</f>
        <v>0</v>
      </c>
      <c r="K2131" s="4">
        <f>MAX(Table16[[#This Row],[Blue Cross Outpatient Allowable Rate]:[WPPA Inc Outpatient Allowable Rate]])</f>
        <v>0</v>
      </c>
      <c r="L2131" s="4">
        <f>SUM(Table16[[#This Row],[Price]]*4.42)</f>
        <v>0</v>
      </c>
      <c r="M2131" s="4">
        <v>0</v>
      </c>
      <c r="N2131" s="4">
        <f>SUM(Table16[[#This Row],[ChargeID]]*0.76)</f>
        <v>0</v>
      </c>
      <c r="O2131" s="4">
        <f>SUM(Table16[[#This Row],[Price]]*0.95)</f>
        <v>0</v>
      </c>
      <c r="P2131" s="4">
        <f>SUM(Table16[[#This Row],[Price]]*0.8)</f>
        <v>0</v>
      </c>
      <c r="Q2131" s="4">
        <f>SUM(Table16[[#This Row],[Price]]*0.6)</f>
        <v>0</v>
      </c>
    </row>
    <row r="2132" spans="1:17" x14ac:dyDescent="0.25">
      <c r="A2132" t="s">
        <v>333</v>
      </c>
      <c r="B2132">
        <v>0</v>
      </c>
      <c r="C2132" t="s">
        <v>679</v>
      </c>
      <c r="D2132">
        <v>636</v>
      </c>
      <c r="E2132" t="s">
        <v>345</v>
      </c>
      <c r="F2132" s="4">
        <v>0</v>
      </c>
      <c r="J2132" s="4">
        <f>MIN(Table16[[#This Row],[Medicare Outpatient Allowable Rate]:[WPPA Inc Outpatient Allowable Rate]])</f>
        <v>0</v>
      </c>
      <c r="K2132" s="4">
        <f>MAX(Table16[[#This Row],[Blue Cross Outpatient Allowable Rate]:[WPPA Inc Outpatient Allowable Rate]])</f>
        <v>0</v>
      </c>
      <c r="L2132" s="4">
        <f>SUM(Table16[[#This Row],[Price]]*4.42)</f>
        <v>0</v>
      </c>
      <c r="M2132" s="4">
        <v>0</v>
      </c>
      <c r="N2132" s="4">
        <f>SUM(Table16[[#This Row],[ChargeID]]*0.76)</f>
        <v>0</v>
      </c>
      <c r="O2132" s="4">
        <f>SUM(Table16[[#This Row],[Price]]*0.95)</f>
        <v>0</v>
      </c>
      <c r="P2132" s="4">
        <f>SUM(Table16[[#This Row],[Price]]*0.8)</f>
        <v>0</v>
      </c>
      <c r="Q2132" s="4">
        <f>SUM(Table16[[#This Row],[Price]]*0.6)</f>
        <v>0</v>
      </c>
    </row>
    <row r="2133" spans="1:17" x14ac:dyDescent="0.25">
      <c r="A2133" t="s">
        <v>333</v>
      </c>
      <c r="B2133">
        <v>0</v>
      </c>
      <c r="C2133" t="s">
        <v>1795</v>
      </c>
      <c r="D2133">
        <v>636</v>
      </c>
      <c r="E2133" t="s">
        <v>345</v>
      </c>
      <c r="F2133" s="4">
        <v>0</v>
      </c>
      <c r="J2133" s="4">
        <f>MIN(Table16[[#This Row],[Medicare Outpatient Allowable Rate]:[WPPA Inc Outpatient Allowable Rate]])</f>
        <v>0</v>
      </c>
      <c r="K2133" s="4">
        <f>MAX(Table16[[#This Row],[Blue Cross Outpatient Allowable Rate]:[WPPA Inc Outpatient Allowable Rate]])</f>
        <v>0</v>
      </c>
      <c r="L2133" s="4">
        <f>SUM(Table16[[#This Row],[Price]]*4.42)</f>
        <v>0</v>
      </c>
      <c r="M2133" s="4">
        <v>0</v>
      </c>
      <c r="N2133" s="4">
        <f>SUM(Table16[[#This Row],[ChargeID]]*0.76)</f>
        <v>0</v>
      </c>
      <c r="O2133" s="4">
        <f>SUM(Table16[[#This Row],[Price]]*0.95)</f>
        <v>0</v>
      </c>
      <c r="P2133" s="4">
        <f>SUM(Table16[[#This Row],[Price]]*0.8)</f>
        <v>0</v>
      </c>
      <c r="Q2133" s="4">
        <f>SUM(Table16[[#This Row],[Price]]*0.6)</f>
        <v>0</v>
      </c>
    </row>
    <row r="2134" spans="1:17" x14ac:dyDescent="0.25">
      <c r="A2134" t="s">
        <v>333</v>
      </c>
      <c r="B2134">
        <v>0</v>
      </c>
      <c r="C2134" t="s">
        <v>1796</v>
      </c>
      <c r="D2134">
        <v>636</v>
      </c>
      <c r="E2134" t="s">
        <v>345</v>
      </c>
      <c r="F2134" s="4">
        <v>0</v>
      </c>
      <c r="J2134" s="4">
        <f>MIN(Table16[[#This Row],[Medicare Outpatient Allowable Rate]:[WPPA Inc Outpatient Allowable Rate]])</f>
        <v>0</v>
      </c>
      <c r="K2134" s="4">
        <f>MAX(Table16[[#This Row],[Blue Cross Outpatient Allowable Rate]:[WPPA Inc Outpatient Allowable Rate]])</f>
        <v>0</v>
      </c>
      <c r="L2134" s="4">
        <f>SUM(Table16[[#This Row],[Price]]*4.42)</f>
        <v>0</v>
      </c>
      <c r="M2134" s="4">
        <v>0</v>
      </c>
      <c r="N2134" s="4">
        <f>SUM(Table16[[#This Row],[ChargeID]]*0.76)</f>
        <v>0</v>
      </c>
      <c r="O2134" s="4">
        <f>SUM(Table16[[#This Row],[Price]]*0.95)</f>
        <v>0</v>
      </c>
      <c r="P2134" s="4">
        <f>SUM(Table16[[#This Row],[Price]]*0.8)</f>
        <v>0</v>
      </c>
      <c r="Q2134" s="4">
        <f>SUM(Table16[[#This Row],[Price]]*0.6)</f>
        <v>0</v>
      </c>
    </row>
    <row r="2135" spans="1:17" x14ac:dyDescent="0.25">
      <c r="A2135" t="s">
        <v>333</v>
      </c>
      <c r="B2135">
        <v>0</v>
      </c>
      <c r="C2135" t="s">
        <v>905</v>
      </c>
      <c r="D2135">
        <v>636</v>
      </c>
      <c r="E2135" t="s">
        <v>345</v>
      </c>
      <c r="F2135" s="4">
        <v>0</v>
      </c>
      <c r="J2135" s="4">
        <f>MIN(Table16[[#This Row],[Medicare Outpatient Allowable Rate]:[WPPA Inc Outpatient Allowable Rate]])</f>
        <v>0</v>
      </c>
      <c r="K2135" s="4">
        <f>MAX(Table16[[#This Row],[Blue Cross Outpatient Allowable Rate]:[WPPA Inc Outpatient Allowable Rate]])</f>
        <v>0</v>
      </c>
      <c r="L2135" s="4">
        <f>SUM(Table16[[#This Row],[Price]]*4.42)</f>
        <v>0</v>
      </c>
      <c r="M2135" s="4">
        <v>0</v>
      </c>
      <c r="N2135" s="4">
        <f>SUM(Table16[[#This Row],[ChargeID]]*0.76)</f>
        <v>0</v>
      </c>
      <c r="O2135" s="4">
        <f>SUM(Table16[[#This Row],[Price]]*0.95)</f>
        <v>0</v>
      </c>
      <c r="P2135" s="4">
        <f>SUM(Table16[[#This Row],[Price]]*0.8)</f>
        <v>0</v>
      </c>
      <c r="Q2135" s="4">
        <f>SUM(Table16[[#This Row],[Price]]*0.6)</f>
        <v>0</v>
      </c>
    </row>
    <row r="2136" spans="1:17" x14ac:dyDescent="0.25">
      <c r="A2136" t="s">
        <v>333</v>
      </c>
      <c r="B2136">
        <v>0</v>
      </c>
      <c r="C2136" t="s">
        <v>1115</v>
      </c>
      <c r="D2136">
        <v>636</v>
      </c>
      <c r="E2136" t="s">
        <v>345</v>
      </c>
      <c r="F2136" s="4">
        <v>0</v>
      </c>
      <c r="J2136" s="4">
        <f>MIN(Table16[[#This Row],[Medicare Outpatient Allowable Rate]:[WPPA Inc Outpatient Allowable Rate]])</f>
        <v>0</v>
      </c>
      <c r="K2136" s="4">
        <f>MAX(Table16[[#This Row],[Blue Cross Outpatient Allowable Rate]:[WPPA Inc Outpatient Allowable Rate]])</f>
        <v>0</v>
      </c>
      <c r="L2136" s="4">
        <f>SUM(Table16[[#This Row],[Price]]*4.42)</f>
        <v>0</v>
      </c>
      <c r="M2136" s="4">
        <v>0</v>
      </c>
      <c r="N2136" s="4">
        <f>SUM(Table16[[#This Row],[ChargeID]]*0.76)</f>
        <v>0</v>
      </c>
      <c r="O2136" s="4">
        <f>SUM(Table16[[#This Row],[Price]]*0.95)</f>
        <v>0</v>
      </c>
      <c r="P2136" s="4">
        <f>SUM(Table16[[#This Row],[Price]]*0.8)</f>
        <v>0</v>
      </c>
      <c r="Q2136" s="4">
        <f>SUM(Table16[[#This Row],[Price]]*0.6)</f>
        <v>0</v>
      </c>
    </row>
    <row r="2137" spans="1:17" x14ac:dyDescent="0.25">
      <c r="A2137" t="s">
        <v>333</v>
      </c>
      <c r="B2137">
        <v>0</v>
      </c>
      <c r="C2137" t="s">
        <v>1289</v>
      </c>
      <c r="D2137">
        <v>636</v>
      </c>
      <c r="E2137" t="s">
        <v>345</v>
      </c>
      <c r="F2137" s="4">
        <v>0</v>
      </c>
      <c r="J2137" s="4">
        <f>MIN(Table16[[#This Row],[Medicare Outpatient Allowable Rate]:[WPPA Inc Outpatient Allowable Rate]])</f>
        <v>0</v>
      </c>
      <c r="K2137" s="4">
        <f>MAX(Table16[[#This Row],[Blue Cross Outpatient Allowable Rate]:[WPPA Inc Outpatient Allowable Rate]])</f>
        <v>0</v>
      </c>
      <c r="L2137" s="4">
        <f>SUM(Table16[[#This Row],[Price]]*4.42)</f>
        <v>0</v>
      </c>
      <c r="M2137" s="4">
        <v>0</v>
      </c>
      <c r="N2137" s="4">
        <f>SUM(Table16[[#This Row],[ChargeID]]*0.76)</f>
        <v>0</v>
      </c>
      <c r="O2137" s="4">
        <f>SUM(Table16[[#This Row],[Price]]*0.95)</f>
        <v>0</v>
      </c>
      <c r="P2137" s="4">
        <f>SUM(Table16[[#This Row],[Price]]*0.8)</f>
        <v>0</v>
      </c>
      <c r="Q2137" s="4">
        <f>SUM(Table16[[#This Row],[Price]]*0.6)</f>
        <v>0</v>
      </c>
    </row>
    <row r="2138" spans="1:17" x14ac:dyDescent="0.25">
      <c r="A2138" t="s">
        <v>333</v>
      </c>
      <c r="B2138">
        <v>0</v>
      </c>
      <c r="C2138" t="s">
        <v>1743</v>
      </c>
      <c r="D2138">
        <v>636</v>
      </c>
      <c r="E2138" t="s">
        <v>345</v>
      </c>
      <c r="F2138" s="4">
        <v>0</v>
      </c>
      <c r="J2138" s="4">
        <f>MIN(Table16[[#This Row],[Medicare Outpatient Allowable Rate]:[WPPA Inc Outpatient Allowable Rate]])</f>
        <v>0</v>
      </c>
      <c r="K2138" s="4">
        <f>MAX(Table16[[#This Row],[Blue Cross Outpatient Allowable Rate]:[WPPA Inc Outpatient Allowable Rate]])</f>
        <v>0</v>
      </c>
      <c r="L2138" s="4">
        <f>SUM(Table16[[#This Row],[Price]]*4.42)</f>
        <v>0</v>
      </c>
      <c r="M2138" s="4">
        <v>0</v>
      </c>
      <c r="N2138" s="4">
        <f>SUM(Table16[[#This Row],[ChargeID]]*0.76)</f>
        <v>0</v>
      </c>
      <c r="O2138" s="4">
        <f>SUM(Table16[[#This Row],[Price]]*0.95)</f>
        <v>0</v>
      </c>
      <c r="P2138" s="4">
        <f>SUM(Table16[[#This Row],[Price]]*0.8)</f>
        <v>0</v>
      </c>
      <c r="Q2138" s="4">
        <f>SUM(Table16[[#This Row],[Price]]*0.6)</f>
        <v>0</v>
      </c>
    </row>
    <row r="2139" spans="1:17" x14ac:dyDescent="0.25">
      <c r="A2139" t="s">
        <v>333</v>
      </c>
      <c r="B2139">
        <v>0</v>
      </c>
      <c r="C2139" t="s">
        <v>708</v>
      </c>
      <c r="D2139">
        <v>636</v>
      </c>
      <c r="E2139" t="s">
        <v>345</v>
      </c>
      <c r="F2139" s="4">
        <v>0</v>
      </c>
      <c r="J2139" s="4">
        <f>MIN(Table16[[#This Row],[Medicare Outpatient Allowable Rate]:[WPPA Inc Outpatient Allowable Rate]])</f>
        <v>0</v>
      </c>
      <c r="K2139" s="4">
        <f>MAX(Table16[[#This Row],[Blue Cross Outpatient Allowable Rate]:[WPPA Inc Outpatient Allowable Rate]])</f>
        <v>0</v>
      </c>
      <c r="L2139" s="4">
        <f>SUM(Table16[[#This Row],[Price]]*4.42)</f>
        <v>0</v>
      </c>
      <c r="M2139" s="4">
        <v>0</v>
      </c>
      <c r="N2139" s="4">
        <f>SUM(Table16[[#This Row],[ChargeID]]*0.76)</f>
        <v>0</v>
      </c>
      <c r="O2139" s="4">
        <f>SUM(Table16[[#This Row],[Price]]*0.95)</f>
        <v>0</v>
      </c>
      <c r="P2139" s="4">
        <f>SUM(Table16[[#This Row],[Price]]*0.8)</f>
        <v>0</v>
      </c>
      <c r="Q2139" s="4">
        <f>SUM(Table16[[#This Row],[Price]]*0.6)</f>
        <v>0</v>
      </c>
    </row>
    <row r="2140" spans="1:17" x14ac:dyDescent="0.25">
      <c r="A2140" t="s">
        <v>333</v>
      </c>
      <c r="B2140">
        <v>0</v>
      </c>
      <c r="C2140" t="s">
        <v>694</v>
      </c>
      <c r="D2140">
        <v>636</v>
      </c>
      <c r="E2140" t="s">
        <v>402</v>
      </c>
      <c r="F2140" s="4">
        <v>0</v>
      </c>
      <c r="J2140" s="4">
        <f>MIN(Table16[[#This Row],[Medicare Outpatient Allowable Rate]:[WPPA Inc Outpatient Allowable Rate]])</f>
        <v>0</v>
      </c>
      <c r="K2140" s="4">
        <f>MAX(Table16[[#This Row],[Blue Cross Outpatient Allowable Rate]:[WPPA Inc Outpatient Allowable Rate]])</f>
        <v>0</v>
      </c>
      <c r="L2140" s="4">
        <f>SUM(Table16[[#This Row],[Price]]*4.42)</f>
        <v>0</v>
      </c>
      <c r="M2140" s="4">
        <v>0</v>
      </c>
      <c r="N2140" s="4">
        <f>SUM(Table16[[#This Row],[ChargeID]]*0.76)</f>
        <v>0</v>
      </c>
      <c r="O2140" s="4">
        <f>SUM(Table16[[#This Row],[Price]]*0.95)</f>
        <v>0</v>
      </c>
      <c r="P2140" s="4">
        <f>SUM(Table16[[#This Row],[Price]]*0.8)</f>
        <v>0</v>
      </c>
      <c r="Q2140" s="4">
        <f>SUM(Table16[[#This Row],[Price]]*0.6)</f>
        <v>0</v>
      </c>
    </row>
    <row r="2141" spans="1:17" x14ac:dyDescent="0.25">
      <c r="A2141" t="s">
        <v>333</v>
      </c>
      <c r="B2141">
        <v>0</v>
      </c>
      <c r="C2141" t="s">
        <v>1797</v>
      </c>
      <c r="D2141">
        <v>636</v>
      </c>
      <c r="E2141" t="s">
        <v>345</v>
      </c>
      <c r="F2141" s="4">
        <v>0</v>
      </c>
      <c r="J2141" s="4">
        <f>MIN(Table16[[#This Row],[Medicare Outpatient Allowable Rate]:[WPPA Inc Outpatient Allowable Rate]])</f>
        <v>0</v>
      </c>
      <c r="K2141" s="4">
        <f>MAX(Table16[[#This Row],[Blue Cross Outpatient Allowable Rate]:[WPPA Inc Outpatient Allowable Rate]])</f>
        <v>0</v>
      </c>
      <c r="L2141" s="4">
        <f>SUM(Table16[[#This Row],[Price]]*4.42)</f>
        <v>0</v>
      </c>
      <c r="M2141" s="4">
        <v>0</v>
      </c>
      <c r="N2141" s="4">
        <f>SUM(Table16[[#This Row],[ChargeID]]*0.76)</f>
        <v>0</v>
      </c>
      <c r="O2141" s="4">
        <f>SUM(Table16[[#This Row],[Price]]*0.95)</f>
        <v>0</v>
      </c>
      <c r="P2141" s="4">
        <f>SUM(Table16[[#This Row],[Price]]*0.8)</f>
        <v>0</v>
      </c>
      <c r="Q2141" s="4">
        <f>SUM(Table16[[#This Row],[Price]]*0.6)</f>
        <v>0</v>
      </c>
    </row>
    <row r="2142" spans="1:17" x14ac:dyDescent="0.25">
      <c r="A2142" t="s">
        <v>333</v>
      </c>
      <c r="B2142">
        <v>0</v>
      </c>
      <c r="C2142" t="s">
        <v>563</v>
      </c>
      <c r="D2142">
        <v>636</v>
      </c>
      <c r="E2142" t="s">
        <v>365</v>
      </c>
      <c r="F2142" s="4">
        <v>0</v>
      </c>
      <c r="J2142" s="4">
        <f>MIN(Table16[[#This Row],[Medicare Outpatient Allowable Rate]:[WPPA Inc Outpatient Allowable Rate]])</f>
        <v>0</v>
      </c>
      <c r="K2142" s="4">
        <f>MAX(Table16[[#This Row],[Blue Cross Outpatient Allowable Rate]:[WPPA Inc Outpatient Allowable Rate]])</f>
        <v>0</v>
      </c>
      <c r="L2142" s="4">
        <f>SUM(Table16[[#This Row],[Price]]*4.42)</f>
        <v>0</v>
      </c>
      <c r="M2142" s="4">
        <v>0</v>
      </c>
      <c r="N2142" s="4">
        <f>SUM(Table16[[#This Row],[ChargeID]]*0.76)</f>
        <v>0</v>
      </c>
      <c r="O2142" s="4">
        <f>SUM(Table16[[#This Row],[Price]]*0.95)</f>
        <v>0</v>
      </c>
      <c r="P2142" s="4">
        <f>SUM(Table16[[#This Row],[Price]]*0.8)</f>
        <v>0</v>
      </c>
      <c r="Q2142" s="4">
        <f>SUM(Table16[[#This Row],[Price]]*0.6)</f>
        <v>0</v>
      </c>
    </row>
    <row r="2143" spans="1:17" x14ac:dyDescent="0.25">
      <c r="A2143" t="s">
        <v>333</v>
      </c>
      <c r="B2143">
        <v>0</v>
      </c>
      <c r="C2143" t="s">
        <v>1798</v>
      </c>
      <c r="D2143">
        <v>636</v>
      </c>
      <c r="E2143" t="s">
        <v>337</v>
      </c>
      <c r="F2143" s="4">
        <v>0</v>
      </c>
      <c r="J2143" s="4">
        <f>MIN(Table16[[#This Row],[Medicare Outpatient Allowable Rate]:[WPPA Inc Outpatient Allowable Rate]])</f>
        <v>0</v>
      </c>
      <c r="K2143" s="4">
        <f>MAX(Table16[[#This Row],[Blue Cross Outpatient Allowable Rate]:[WPPA Inc Outpatient Allowable Rate]])</f>
        <v>0</v>
      </c>
      <c r="L2143" s="4">
        <f>SUM(Table16[[#This Row],[Price]]*4.42)</f>
        <v>0</v>
      </c>
      <c r="M2143" s="4">
        <v>0</v>
      </c>
      <c r="N2143" s="4">
        <f>SUM(Table16[[#This Row],[ChargeID]]*0.76)</f>
        <v>0</v>
      </c>
      <c r="O2143" s="4">
        <f>SUM(Table16[[#This Row],[Price]]*0.95)</f>
        <v>0</v>
      </c>
      <c r="P2143" s="4">
        <f>SUM(Table16[[#This Row],[Price]]*0.8)</f>
        <v>0</v>
      </c>
      <c r="Q2143" s="4">
        <f>SUM(Table16[[#This Row],[Price]]*0.6)</f>
        <v>0</v>
      </c>
    </row>
    <row r="2144" spans="1:17" x14ac:dyDescent="0.25">
      <c r="A2144" t="s">
        <v>333</v>
      </c>
      <c r="B2144">
        <v>0</v>
      </c>
      <c r="C2144" t="s">
        <v>1799</v>
      </c>
      <c r="D2144">
        <v>636</v>
      </c>
      <c r="E2144" t="s">
        <v>337</v>
      </c>
      <c r="F2144" s="4">
        <v>0</v>
      </c>
      <c r="J2144" s="4">
        <f>MIN(Table16[[#This Row],[Medicare Outpatient Allowable Rate]:[WPPA Inc Outpatient Allowable Rate]])</f>
        <v>0</v>
      </c>
      <c r="K2144" s="4">
        <f>MAX(Table16[[#This Row],[Blue Cross Outpatient Allowable Rate]:[WPPA Inc Outpatient Allowable Rate]])</f>
        <v>0</v>
      </c>
      <c r="L2144" s="4">
        <f>SUM(Table16[[#This Row],[Price]]*4.42)</f>
        <v>0</v>
      </c>
      <c r="M2144" s="4">
        <v>0</v>
      </c>
      <c r="N2144" s="4">
        <f>SUM(Table16[[#This Row],[ChargeID]]*0.76)</f>
        <v>0</v>
      </c>
      <c r="O2144" s="4">
        <f>SUM(Table16[[#This Row],[Price]]*0.95)</f>
        <v>0</v>
      </c>
      <c r="P2144" s="4">
        <f>SUM(Table16[[#This Row],[Price]]*0.8)</f>
        <v>0</v>
      </c>
      <c r="Q2144" s="4">
        <f>SUM(Table16[[#This Row],[Price]]*0.6)</f>
        <v>0</v>
      </c>
    </row>
    <row r="2145" spans="1:17" x14ac:dyDescent="0.25">
      <c r="A2145" t="s">
        <v>333</v>
      </c>
      <c r="B2145">
        <v>0</v>
      </c>
      <c r="C2145" t="s">
        <v>1128</v>
      </c>
      <c r="D2145">
        <v>636</v>
      </c>
      <c r="E2145" t="s">
        <v>345</v>
      </c>
      <c r="F2145" s="4">
        <v>0</v>
      </c>
      <c r="J2145" s="4">
        <f>MIN(Table16[[#This Row],[Medicare Outpatient Allowable Rate]:[WPPA Inc Outpatient Allowable Rate]])</f>
        <v>0</v>
      </c>
      <c r="K2145" s="4">
        <f>MAX(Table16[[#This Row],[Blue Cross Outpatient Allowable Rate]:[WPPA Inc Outpatient Allowable Rate]])</f>
        <v>0</v>
      </c>
      <c r="L2145" s="4">
        <f>SUM(Table16[[#This Row],[Price]]*4.42)</f>
        <v>0</v>
      </c>
      <c r="M2145" s="4">
        <v>0</v>
      </c>
      <c r="N2145" s="4">
        <f>SUM(Table16[[#This Row],[ChargeID]]*0.76)</f>
        <v>0</v>
      </c>
      <c r="O2145" s="4">
        <f>SUM(Table16[[#This Row],[Price]]*0.95)</f>
        <v>0</v>
      </c>
      <c r="P2145" s="4">
        <f>SUM(Table16[[#This Row],[Price]]*0.8)</f>
        <v>0</v>
      </c>
      <c r="Q2145" s="4">
        <f>SUM(Table16[[#This Row],[Price]]*0.6)</f>
        <v>0</v>
      </c>
    </row>
    <row r="2146" spans="1:17" x14ac:dyDescent="0.25">
      <c r="A2146" t="s">
        <v>333</v>
      </c>
      <c r="B2146">
        <v>0</v>
      </c>
      <c r="C2146" t="s">
        <v>795</v>
      </c>
      <c r="D2146">
        <v>636</v>
      </c>
      <c r="E2146" t="s">
        <v>345</v>
      </c>
      <c r="F2146" s="4">
        <v>0</v>
      </c>
      <c r="J2146" s="4">
        <f>MIN(Table16[[#This Row],[Medicare Outpatient Allowable Rate]:[WPPA Inc Outpatient Allowable Rate]])</f>
        <v>0</v>
      </c>
      <c r="K2146" s="4">
        <f>MAX(Table16[[#This Row],[Blue Cross Outpatient Allowable Rate]:[WPPA Inc Outpatient Allowable Rate]])</f>
        <v>0</v>
      </c>
      <c r="L2146" s="4">
        <f>SUM(Table16[[#This Row],[Price]]*4.42)</f>
        <v>0</v>
      </c>
      <c r="M2146" s="4">
        <v>0</v>
      </c>
      <c r="N2146" s="4">
        <f>SUM(Table16[[#This Row],[ChargeID]]*0.76)</f>
        <v>0</v>
      </c>
      <c r="O2146" s="4">
        <f>SUM(Table16[[#This Row],[Price]]*0.95)</f>
        <v>0</v>
      </c>
      <c r="P2146" s="4">
        <f>SUM(Table16[[#This Row],[Price]]*0.8)</f>
        <v>0</v>
      </c>
      <c r="Q2146" s="4">
        <f>SUM(Table16[[#This Row],[Price]]*0.6)</f>
        <v>0</v>
      </c>
    </row>
    <row r="2147" spans="1:17" x14ac:dyDescent="0.25">
      <c r="A2147" t="s">
        <v>333</v>
      </c>
      <c r="B2147">
        <v>0</v>
      </c>
      <c r="C2147" t="s">
        <v>1428</v>
      </c>
      <c r="D2147">
        <v>636</v>
      </c>
      <c r="E2147" t="s">
        <v>448</v>
      </c>
      <c r="F2147" s="4">
        <v>0</v>
      </c>
      <c r="J2147" s="4">
        <f>MIN(Table16[[#This Row],[Medicare Outpatient Allowable Rate]:[WPPA Inc Outpatient Allowable Rate]])</f>
        <v>0</v>
      </c>
      <c r="K2147" s="4">
        <f>MAX(Table16[[#This Row],[Blue Cross Outpatient Allowable Rate]:[WPPA Inc Outpatient Allowable Rate]])</f>
        <v>0</v>
      </c>
      <c r="L2147" s="4">
        <f>SUM(Table16[[#This Row],[Price]]*4.42)</f>
        <v>0</v>
      </c>
      <c r="M2147" s="4">
        <v>0</v>
      </c>
      <c r="N2147" s="4">
        <f>SUM(Table16[[#This Row],[ChargeID]]*0.76)</f>
        <v>0</v>
      </c>
      <c r="O2147" s="4">
        <f>SUM(Table16[[#This Row],[Price]]*0.95)</f>
        <v>0</v>
      </c>
      <c r="P2147" s="4">
        <f>SUM(Table16[[#This Row],[Price]]*0.8)</f>
        <v>0</v>
      </c>
      <c r="Q2147" s="4">
        <f>SUM(Table16[[#This Row],[Price]]*0.6)</f>
        <v>0</v>
      </c>
    </row>
    <row r="2148" spans="1:17" x14ac:dyDescent="0.25">
      <c r="A2148" t="s">
        <v>333</v>
      </c>
      <c r="B2148">
        <v>0</v>
      </c>
      <c r="C2148" t="s">
        <v>1382</v>
      </c>
      <c r="D2148">
        <v>636</v>
      </c>
      <c r="E2148" t="s">
        <v>345</v>
      </c>
      <c r="F2148" s="4">
        <v>0</v>
      </c>
      <c r="J2148" s="4">
        <f>MIN(Table16[[#This Row],[Medicare Outpatient Allowable Rate]:[WPPA Inc Outpatient Allowable Rate]])</f>
        <v>0</v>
      </c>
      <c r="K2148" s="4">
        <f>MAX(Table16[[#This Row],[Blue Cross Outpatient Allowable Rate]:[WPPA Inc Outpatient Allowable Rate]])</f>
        <v>0</v>
      </c>
      <c r="L2148" s="4">
        <f>SUM(Table16[[#This Row],[Price]]*4.42)</f>
        <v>0</v>
      </c>
      <c r="M2148" s="4">
        <v>0</v>
      </c>
      <c r="N2148" s="4">
        <f>SUM(Table16[[#This Row],[ChargeID]]*0.76)</f>
        <v>0</v>
      </c>
      <c r="O2148" s="4">
        <f>SUM(Table16[[#This Row],[Price]]*0.95)</f>
        <v>0</v>
      </c>
      <c r="P2148" s="4">
        <f>SUM(Table16[[#This Row],[Price]]*0.8)</f>
        <v>0</v>
      </c>
      <c r="Q2148" s="4">
        <f>SUM(Table16[[#This Row],[Price]]*0.6)</f>
        <v>0</v>
      </c>
    </row>
    <row r="2149" spans="1:17" x14ac:dyDescent="0.25">
      <c r="A2149" t="s">
        <v>333</v>
      </c>
      <c r="B2149">
        <v>0</v>
      </c>
      <c r="C2149" t="s">
        <v>742</v>
      </c>
      <c r="D2149">
        <v>636</v>
      </c>
      <c r="E2149" t="s">
        <v>345</v>
      </c>
      <c r="F2149" s="4">
        <v>0</v>
      </c>
      <c r="J2149" s="4">
        <f>MIN(Table16[[#This Row],[Medicare Outpatient Allowable Rate]:[WPPA Inc Outpatient Allowable Rate]])</f>
        <v>0</v>
      </c>
      <c r="K2149" s="4">
        <f>MAX(Table16[[#This Row],[Blue Cross Outpatient Allowable Rate]:[WPPA Inc Outpatient Allowable Rate]])</f>
        <v>0</v>
      </c>
      <c r="L2149" s="4">
        <f>SUM(Table16[[#This Row],[Price]]*4.42)</f>
        <v>0</v>
      </c>
      <c r="M2149" s="4">
        <v>0</v>
      </c>
      <c r="N2149" s="4">
        <f>SUM(Table16[[#This Row],[ChargeID]]*0.76)</f>
        <v>0</v>
      </c>
      <c r="O2149" s="4">
        <f>SUM(Table16[[#This Row],[Price]]*0.95)</f>
        <v>0</v>
      </c>
      <c r="P2149" s="4">
        <f>SUM(Table16[[#This Row],[Price]]*0.8)</f>
        <v>0</v>
      </c>
      <c r="Q2149" s="4">
        <f>SUM(Table16[[#This Row],[Price]]*0.6)</f>
        <v>0</v>
      </c>
    </row>
    <row r="2150" spans="1:17" x14ac:dyDescent="0.25">
      <c r="A2150" t="s">
        <v>333</v>
      </c>
      <c r="B2150">
        <v>0</v>
      </c>
      <c r="C2150" t="s">
        <v>1800</v>
      </c>
      <c r="D2150">
        <v>636</v>
      </c>
      <c r="E2150" t="s">
        <v>337</v>
      </c>
      <c r="F2150" s="4">
        <v>0</v>
      </c>
      <c r="J2150" s="4">
        <f>MIN(Table16[[#This Row],[Medicare Outpatient Allowable Rate]:[WPPA Inc Outpatient Allowable Rate]])</f>
        <v>0</v>
      </c>
      <c r="K2150" s="4">
        <f>MAX(Table16[[#This Row],[Blue Cross Outpatient Allowable Rate]:[WPPA Inc Outpatient Allowable Rate]])</f>
        <v>0</v>
      </c>
      <c r="L2150" s="4">
        <f>SUM(Table16[[#This Row],[Price]]*4.42)</f>
        <v>0</v>
      </c>
      <c r="M2150" s="4">
        <v>0</v>
      </c>
      <c r="N2150" s="4">
        <f>SUM(Table16[[#This Row],[ChargeID]]*0.76)</f>
        <v>0</v>
      </c>
      <c r="O2150" s="4">
        <f>SUM(Table16[[#This Row],[Price]]*0.95)</f>
        <v>0</v>
      </c>
      <c r="P2150" s="4">
        <f>SUM(Table16[[#This Row],[Price]]*0.8)</f>
        <v>0</v>
      </c>
      <c r="Q2150" s="4">
        <f>SUM(Table16[[#This Row],[Price]]*0.6)</f>
        <v>0</v>
      </c>
    </row>
    <row r="2151" spans="1:17" x14ac:dyDescent="0.25">
      <c r="A2151" t="s">
        <v>333</v>
      </c>
      <c r="B2151">
        <v>0</v>
      </c>
      <c r="C2151" t="s">
        <v>1507</v>
      </c>
      <c r="D2151">
        <v>636</v>
      </c>
      <c r="E2151" t="s">
        <v>345</v>
      </c>
      <c r="F2151" s="4">
        <v>0</v>
      </c>
      <c r="J2151" s="4">
        <f>MIN(Table16[[#This Row],[Medicare Outpatient Allowable Rate]:[WPPA Inc Outpatient Allowable Rate]])</f>
        <v>0</v>
      </c>
      <c r="K2151" s="4">
        <f>MAX(Table16[[#This Row],[Blue Cross Outpatient Allowable Rate]:[WPPA Inc Outpatient Allowable Rate]])</f>
        <v>0</v>
      </c>
      <c r="L2151" s="4">
        <f>SUM(Table16[[#This Row],[Price]]*4.42)</f>
        <v>0</v>
      </c>
      <c r="M2151" s="4">
        <v>0</v>
      </c>
      <c r="N2151" s="4">
        <f>SUM(Table16[[#This Row],[ChargeID]]*0.76)</f>
        <v>0</v>
      </c>
      <c r="O2151" s="4">
        <f>SUM(Table16[[#This Row],[Price]]*0.95)</f>
        <v>0</v>
      </c>
      <c r="P2151" s="4">
        <f>SUM(Table16[[#This Row],[Price]]*0.8)</f>
        <v>0</v>
      </c>
      <c r="Q2151" s="4">
        <f>SUM(Table16[[#This Row],[Price]]*0.6)</f>
        <v>0</v>
      </c>
    </row>
    <row r="2152" spans="1:17" x14ac:dyDescent="0.25">
      <c r="A2152" t="s">
        <v>333</v>
      </c>
      <c r="B2152">
        <v>0</v>
      </c>
      <c r="C2152" t="s">
        <v>578</v>
      </c>
      <c r="D2152">
        <v>636</v>
      </c>
      <c r="E2152" t="s">
        <v>345</v>
      </c>
      <c r="F2152" s="4">
        <v>0</v>
      </c>
      <c r="J2152" s="4">
        <f>MIN(Table16[[#This Row],[Medicare Outpatient Allowable Rate]:[WPPA Inc Outpatient Allowable Rate]])</f>
        <v>0</v>
      </c>
      <c r="K2152" s="4">
        <f>MAX(Table16[[#This Row],[Blue Cross Outpatient Allowable Rate]:[WPPA Inc Outpatient Allowable Rate]])</f>
        <v>0</v>
      </c>
      <c r="L2152" s="4">
        <f>SUM(Table16[[#This Row],[Price]]*4.42)</f>
        <v>0</v>
      </c>
      <c r="M2152" s="4">
        <v>0</v>
      </c>
      <c r="N2152" s="4">
        <f>SUM(Table16[[#This Row],[ChargeID]]*0.76)</f>
        <v>0</v>
      </c>
      <c r="O2152" s="4">
        <f>SUM(Table16[[#This Row],[Price]]*0.95)</f>
        <v>0</v>
      </c>
      <c r="P2152" s="4">
        <f>SUM(Table16[[#This Row],[Price]]*0.8)</f>
        <v>0</v>
      </c>
      <c r="Q2152" s="4">
        <f>SUM(Table16[[#This Row],[Price]]*0.6)</f>
        <v>0</v>
      </c>
    </row>
    <row r="2153" spans="1:17" x14ac:dyDescent="0.25">
      <c r="A2153" t="s">
        <v>333</v>
      </c>
      <c r="B2153">
        <v>0</v>
      </c>
      <c r="C2153" t="s">
        <v>1801</v>
      </c>
      <c r="D2153">
        <v>636</v>
      </c>
      <c r="E2153" t="s">
        <v>337</v>
      </c>
      <c r="F2153" s="4">
        <v>0</v>
      </c>
      <c r="J2153" s="4">
        <f>MIN(Table16[[#This Row],[Medicare Outpatient Allowable Rate]:[WPPA Inc Outpatient Allowable Rate]])</f>
        <v>0</v>
      </c>
      <c r="K2153" s="4">
        <f>MAX(Table16[[#This Row],[Blue Cross Outpatient Allowable Rate]:[WPPA Inc Outpatient Allowable Rate]])</f>
        <v>0</v>
      </c>
      <c r="L2153" s="4">
        <f>SUM(Table16[[#This Row],[Price]]*4.42)</f>
        <v>0</v>
      </c>
      <c r="M2153" s="4">
        <v>0</v>
      </c>
      <c r="N2153" s="4">
        <f>SUM(Table16[[#This Row],[ChargeID]]*0.76)</f>
        <v>0</v>
      </c>
      <c r="O2153" s="4">
        <f>SUM(Table16[[#This Row],[Price]]*0.95)</f>
        <v>0</v>
      </c>
      <c r="P2153" s="4">
        <f>SUM(Table16[[#This Row],[Price]]*0.8)</f>
        <v>0</v>
      </c>
      <c r="Q2153" s="4">
        <f>SUM(Table16[[#This Row],[Price]]*0.6)</f>
        <v>0</v>
      </c>
    </row>
    <row r="2154" spans="1:17" x14ac:dyDescent="0.25">
      <c r="A2154" t="s">
        <v>333</v>
      </c>
      <c r="B2154">
        <v>0</v>
      </c>
      <c r="C2154" t="s">
        <v>905</v>
      </c>
      <c r="D2154">
        <v>636</v>
      </c>
      <c r="E2154" t="s">
        <v>345</v>
      </c>
      <c r="F2154" s="4">
        <v>0</v>
      </c>
      <c r="J2154" s="4">
        <f>MIN(Table16[[#This Row],[Medicare Outpatient Allowable Rate]:[WPPA Inc Outpatient Allowable Rate]])</f>
        <v>0</v>
      </c>
      <c r="K2154" s="4">
        <f>MAX(Table16[[#This Row],[Blue Cross Outpatient Allowable Rate]:[WPPA Inc Outpatient Allowable Rate]])</f>
        <v>0</v>
      </c>
      <c r="L2154" s="4">
        <f>SUM(Table16[[#This Row],[Price]]*4.42)</f>
        <v>0</v>
      </c>
      <c r="M2154" s="4">
        <v>0</v>
      </c>
      <c r="N2154" s="4">
        <f>SUM(Table16[[#This Row],[ChargeID]]*0.76)</f>
        <v>0</v>
      </c>
      <c r="O2154" s="4">
        <f>SUM(Table16[[#This Row],[Price]]*0.95)</f>
        <v>0</v>
      </c>
      <c r="P2154" s="4">
        <f>SUM(Table16[[#This Row],[Price]]*0.8)</f>
        <v>0</v>
      </c>
      <c r="Q2154" s="4">
        <f>SUM(Table16[[#This Row],[Price]]*0.6)</f>
        <v>0</v>
      </c>
    </row>
    <row r="2155" spans="1:17" x14ac:dyDescent="0.25">
      <c r="A2155" t="s">
        <v>333</v>
      </c>
      <c r="B2155">
        <v>0</v>
      </c>
      <c r="C2155" t="s">
        <v>650</v>
      </c>
      <c r="D2155">
        <v>636</v>
      </c>
      <c r="E2155" t="s">
        <v>345</v>
      </c>
      <c r="F2155" s="4">
        <v>0</v>
      </c>
      <c r="J2155" s="4">
        <f>MIN(Table16[[#This Row],[Medicare Outpatient Allowable Rate]:[WPPA Inc Outpatient Allowable Rate]])</f>
        <v>0</v>
      </c>
      <c r="K2155" s="4">
        <f>MAX(Table16[[#This Row],[Blue Cross Outpatient Allowable Rate]:[WPPA Inc Outpatient Allowable Rate]])</f>
        <v>0</v>
      </c>
      <c r="L2155" s="4">
        <f>SUM(Table16[[#This Row],[Price]]*4.42)</f>
        <v>0</v>
      </c>
      <c r="M2155" s="4">
        <v>0</v>
      </c>
      <c r="N2155" s="4">
        <f>SUM(Table16[[#This Row],[ChargeID]]*0.76)</f>
        <v>0</v>
      </c>
      <c r="O2155" s="4">
        <f>SUM(Table16[[#This Row],[Price]]*0.95)</f>
        <v>0</v>
      </c>
      <c r="P2155" s="4">
        <f>SUM(Table16[[#This Row],[Price]]*0.8)</f>
        <v>0</v>
      </c>
      <c r="Q2155" s="4">
        <f>SUM(Table16[[#This Row],[Price]]*0.6)</f>
        <v>0</v>
      </c>
    </row>
    <row r="2156" spans="1:17" x14ac:dyDescent="0.25">
      <c r="A2156" t="s">
        <v>333</v>
      </c>
      <c r="B2156">
        <v>0</v>
      </c>
      <c r="C2156" t="s">
        <v>1802</v>
      </c>
      <c r="D2156">
        <v>636</v>
      </c>
      <c r="E2156" t="s">
        <v>341</v>
      </c>
      <c r="F2156" s="4">
        <v>0</v>
      </c>
      <c r="J2156" s="4">
        <f>MIN(Table16[[#This Row],[Medicare Outpatient Allowable Rate]:[WPPA Inc Outpatient Allowable Rate]])</f>
        <v>0</v>
      </c>
      <c r="K2156" s="4">
        <f>MAX(Table16[[#This Row],[Blue Cross Outpatient Allowable Rate]:[WPPA Inc Outpatient Allowable Rate]])</f>
        <v>0</v>
      </c>
      <c r="L2156" s="4">
        <f>SUM(Table16[[#This Row],[Price]]*4.42)</f>
        <v>0</v>
      </c>
      <c r="M2156" s="4">
        <v>0</v>
      </c>
      <c r="N2156" s="4">
        <f>SUM(Table16[[#This Row],[ChargeID]]*0.76)</f>
        <v>0</v>
      </c>
      <c r="O2156" s="4">
        <f>SUM(Table16[[#This Row],[Price]]*0.95)</f>
        <v>0</v>
      </c>
      <c r="P2156" s="4">
        <f>SUM(Table16[[#This Row],[Price]]*0.8)</f>
        <v>0</v>
      </c>
      <c r="Q2156" s="4">
        <f>SUM(Table16[[#This Row],[Price]]*0.6)</f>
        <v>0</v>
      </c>
    </row>
    <row r="2157" spans="1:17" x14ac:dyDescent="0.25">
      <c r="A2157" t="s">
        <v>333</v>
      </c>
      <c r="B2157">
        <v>0</v>
      </c>
      <c r="C2157" t="s">
        <v>1803</v>
      </c>
      <c r="D2157">
        <v>636</v>
      </c>
      <c r="E2157" t="s">
        <v>576</v>
      </c>
      <c r="F2157" s="4">
        <v>0</v>
      </c>
      <c r="J2157" s="4">
        <f>MIN(Table16[[#This Row],[Medicare Outpatient Allowable Rate]:[WPPA Inc Outpatient Allowable Rate]])</f>
        <v>0</v>
      </c>
      <c r="K2157" s="4">
        <f>MAX(Table16[[#This Row],[Blue Cross Outpatient Allowable Rate]:[WPPA Inc Outpatient Allowable Rate]])</f>
        <v>0</v>
      </c>
      <c r="L2157" s="4">
        <f>SUM(Table16[[#This Row],[Price]]*4.42)</f>
        <v>0</v>
      </c>
      <c r="M2157" s="4">
        <v>0</v>
      </c>
      <c r="N2157" s="4">
        <f>SUM(Table16[[#This Row],[ChargeID]]*0.76)</f>
        <v>0</v>
      </c>
      <c r="O2157" s="4">
        <f>SUM(Table16[[#This Row],[Price]]*0.95)</f>
        <v>0</v>
      </c>
      <c r="P2157" s="4">
        <f>SUM(Table16[[#This Row],[Price]]*0.8)</f>
        <v>0</v>
      </c>
      <c r="Q2157" s="4">
        <f>SUM(Table16[[#This Row],[Price]]*0.6)</f>
        <v>0</v>
      </c>
    </row>
    <row r="2158" spans="1:17" x14ac:dyDescent="0.25">
      <c r="A2158" t="s">
        <v>333</v>
      </c>
      <c r="B2158">
        <v>0</v>
      </c>
      <c r="C2158" t="s">
        <v>1459</v>
      </c>
      <c r="D2158">
        <v>636</v>
      </c>
      <c r="E2158" t="s">
        <v>337</v>
      </c>
      <c r="F2158" s="4">
        <v>0</v>
      </c>
      <c r="J2158" s="4">
        <f>MIN(Table16[[#This Row],[Medicare Outpatient Allowable Rate]:[WPPA Inc Outpatient Allowable Rate]])</f>
        <v>0</v>
      </c>
      <c r="K2158" s="4">
        <f>MAX(Table16[[#This Row],[Blue Cross Outpatient Allowable Rate]:[WPPA Inc Outpatient Allowable Rate]])</f>
        <v>0</v>
      </c>
      <c r="L2158" s="4">
        <f>SUM(Table16[[#This Row],[Price]]*4.42)</f>
        <v>0</v>
      </c>
      <c r="M2158" s="4">
        <v>0</v>
      </c>
      <c r="N2158" s="4">
        <f>SUM(Table16[[#This Row],[ChargeID]]*0.76)</f>
        <v>0</v>
      </c>
      <c r="O2158" s="4">
        <f>SUM(Table16[[#This Row],[Price]]*0.95)</f>
        <v>0</v>
      </c>
      <c r="P2158" s="4">
        <f>SUM(Table16[[#This Row],[Price]]*0.8)</f>
        <v>0</v>
      </c>
      <c r="Q2158" s="4">
        <f>SUM(Table16[[#This Row],[Price]]*0.6)</f>
        <v>0</v>
      </c>
    </row>
    <row r="2159" spans="1:17" x14ac:dyDescent="0.25">
      <c r="A2159" t="s">
        <v>333</v>
      </c>
      <c r="B2159">
        <v>0</v>
      </c>
      <c r="C2159" t="s">
        <v>1720</v>
      </c>
      <c r="D2159">
        <v>636</v>
      </c>
      <c r="E2159" t="s">
        <v>420</v>
      </c>
      <c r="F2159" s="4">
        <v>0</v>
      </c>
      <c r="J2159" s="4">
        <f>MIN(Table16[[#This Row],[Medicare Outpatient Allowable Rate]:[WPPA Inc Outpatient Allowable Rate]])</f>
        <v>0</v>
      </c>
      <c r="K2159" s="4">
        <f>MAX(Table16[[#This Row],[Blue Cross Outpatient Allowable Rate]:[WPPA Inc Outpatient Allowable Rate]])</f>
        <v>0</v>
      </c>
      <c r="L2159" s="4">
        <f>SUM(Table16[[#This Row],[Price]]*4.42)</f>
        <v>0</v>
      </c>
      <c r="M2159" s="4">
        <v>0</v>
      </c>
      <c r="N2159" s="4">
        <f>SUM(Table16[[#This Row],[ChargeID]]*0.76)</f>
        <v>0</v>
      </c>
      <c r="O2159" s="4">
        <f>SUM(Table16[[#This Row],[Price]]*0.95)</f>
        <v>0</v>
      </c>
      <c r="P2159" s="4">
        <f>SUM(Table16[[#This Row],[Price]]*0.8)</f>
        <v>0</v>
      </c>
      <c r="Q2159" s="4">
        <f>SUM(Table16[[#This Row],[Price]]*0.6)</f>
        <v>0</v>
      </c>
    </row>
    <row r="2160" spans="1:17" x14ac:dyDescent="0.25">
      <c r="A2160" t="s">
        <v>333</v>
      </c>
      <c r="B2160">
        <v>0</v>
      </c>
      <c r="C2160" t="s">
        <v>1804</v>
      </c>
      <c r="D2160">
        <v>636</v>
      </c>
      <c r="E2160" t="s">
        <v>345</v>
      </c>
      <c r="F2160" s="4">
        <v>0</v>
      </c>
      <c r="J2160" s="4">
        <f>MIN(Table16[[#This Row],[Medicare Outpatient Allowable Rate]:[WPPA Inc Outpatient Allowable Rate]])</f>
        <v>0</v>
      </c>
      <c r="K2160" s="4">
        <f>MAX(Table16[[#This Row],[Blue Cross Outpatient Allowable Rate]:[WPPA Inc Outpatient Allowable Rate]])</f>
        <v>0</v>
      </c>
      <c r="L2160" s="4">
        <f>SUM(Table16[[#This Row],[Price]]*4.42)</f>
        <v>0</v>
      </c>
      <c r="M2160" s="4">
        <v>0</v>
      </c>
      <c r="N2160" s="4">
        <f>SUM(Table16[[#This Row],[ChargeID]]*0.76)</f>
        <v>0</v>
      </c>
      <c r="O2160" s="4">
        <f>SUM(Table16[[#This Row],[Price]]*0.95)</f>
        <v>0</v>
      </c>
      <c r="P2160" s="4">
        <f>SUM(Table16[[#This Row],[Price]]*0.8)</f>
        <v>0</v>
      </c>
      <c r="Q2160" s="4">
        <f>SUM(Table16[[#This Row],[Price]]*0.6)</f>
        <v>0</v>
      </c>
    </row>
    <row r="2161" spans="1:17" x14ac:dyDescent="0.25">
      <c r="A2161" t="s">
        <v>333</v>
      </c>
      <c r="B2161">
        <v>0</v>
      </c>
      <c r="C2161" t="s">
        <v>1805</v>
      </c>
      <c r="D2161">
        <v>636</v>
      </c>
      <c r="E2161" t="s">
        <v>337</v>
      </c>
      <c r="F2161" s="4">
        <v>0</v>
      </c>
      <c r="J2161" s="4">
        <f>MIN(Table16[[#This Row],[Medicare Outpatient Allowable Rate]:[WPPA Inc Outpatient Allowable Rate]])</f>
        <v>0</v>
      </c>
      <c r="K2161" s="4">
        <f>MAX(Table16[[#This Row],[Blue Cross Outpatient Allowable Rate]:[WPPA Inc Outpatient Allowable Rate]])</f>
        <v>0</v>
      </c>
      <c r="L2161" s="4">
        <f>SUM(Table16[[#This Row],[Price]]*4.42)</f>
        <v>0</v>
      </c>
      <c r="M2161" s="4">
        <v>0</v>
      </c>
      <c r="N2161" s="4">
        <f>SUM(Table16[[#This Row],[ChargeID]]*0.76)</f>
        <v>0</v>
      </c>
      <c r="O2161" s="4">
        <f>SUM(Table16[[#This Row],[Price]]*0.95)</f>
        <v>0</v>
      </c>
      <c r="P2161" s="4">
        <f>SUM(Table16[[#This Row],[Price]]*0.8)</f>
        <v>0</v>
      </c>
      <c r="Q2161" s="4">
        <f>SUM(Table16[[#This Row],[Price]]*0.6)</f>
        <v>0</v>
      </c>
    </row>
    <row r="2162" spans="1:17" x14ac:dyDescent="0.25">
      <c r="A2162" t="s">
        <v>333</v>
      </c>
      <c r="B2162">
        <v>0</v>
      </c>
      <c r="C2162" t="s">
        <v>1806</v>
      </c>
      <c r="D2162">
        <v>636</v>
      </c>
      <c r="E2162" t="s">
        <v>353</v>
      </c>
      <c r="F2162" s="4">
        <v>0</v>
      </c>
      <c r="J2162" s="4">
        <f>MIN(Table16[[#This Row],[Medicare Outpatient Allowable Rate]:[WPPA Inc Outpatient Allowable Rate]])</f>
        <v>0</v>
      </c>
      <c r="K2162" s="4">
        <f>MAX(Table16[[#This Row],[Blue Cross Outpatient Allowable Rate]:[WPPA Inc Outpatient Allowable Rate]])</f>
        <v>0</v>
      </c>
      <c r="L2162" s="4">
        <f>SUM(Table16[[#This Row],[Price]]*4.42)</f>
        <v>0</v>
      </c>
      <c r="M2162" s="4">
        <v>0</v>
      </c>
      <c r="N2162" s="4">
        <f>SUM(Table16[[#This Row],[ChargeID]]*0.76)</f>
        <v>0</v>
      </c>
      <c r="O2162" s="4">
        <f>SUM(Table16[[#This Row],[Price]]*0.95)</f>
        <v>0</v>
      </c>
      <c r="P2162" s="4">
        <f>SUM(Table16[[#This Row],[Price]]*0.8)</f>
        <v>0</v>
      </c>
      <c r="Q2162" s="4">
        <f>SUM(Table16[[#This Row],[Price]]*0.6)</f>
        <v>0</v>
      </c>
    </row>
    <row r="2163" spans="1:17" x14ac:dyDescent="0.25">
      <c r="A2163" t="s">
        <v>333</v>
      </c>
      <c r="B2163">
        <v>0</v>
      </c>
      <c r="C2163" t="s">
        <v>670</v>
      </c>
      <c r="D2163">
        <v>636</v>
      </c>
      <c r="E2163" t="s">
        <v>345</v>
      </c>
      <c r="F2163" s="4">
        <v>0</v>
      </c>
      <c r="J2163" s="4">
        <f>MIN(Table16[[#This Row],[Medicare Outpatient Allowable Rate]:[WPPA Inc Outpatient Allowable Rate]])</f>
        <v>0</v>
      </c>
      <c r="K2163" s="4">
        <f>MAX(Table16[[#This Row],[Blue Cross Outpatient Allowable Rate]:[WPPA Inc Outpatient Allowable Rate]])</f>
        <v>0</v>
      </c>
      <c r="L2163" s="4">
        <f>SUM(Table16[[#This Row],[Price]]*4.42)</f>
        <v>0</v>
      </c>
      <c r="M2163" s="4">
        <v>0</v>
      </c>
      <c r="N2163" s="4">
        <f>SUM(Table16[[#This Row],[ChargeID]]*0.76)</f>
        <v>0</v>
      </c>
      <c r="O2163" s="4">
        <f>SUM(Table16[[#This Row],[Price]]*0.95)</f>
        <v>0</v>
      </c>
      <c r="P2163" s="4">
        <f>SUM(Table16[[#This Row],[Price]]*0.8)</f>
        <v>0</v>
      </c>
      <c r="Q2163" s="4">
        <f>SUM(Table16[[#This Row],[Price]]*0.6)</f>
        <v>0</v>
      </c>
    </row>
    <row r="2164" spans="1:17" x14ac:dyDescent="0.25">
      <c r="A2164" t="s">
        <v>333</v>
      </c>
      <c r="B2164">
        <v>0</v>
      </c>
      <c r="C2164" t="s">
        <v>1807</v>
      </c>
      <c r="D2164">
        <v>636</v>
      </c>
      <c r="E2164" t="s">
        <v>345</v>
      </c>
      <c r="F2164" s="4">
        <v>0</v>
      </c>
      <c r="J2164" s="4">
        <f>MIN(Table16[[#This Row],[Medicare Outpatient Allowable Rate]:[WPPA Inc Outpatient Allowable Rate]])</f>
        <v>0</v>
      </c>
      <c r="K2164" s="4">
        <f>MAX(Table16[[#This Row],[Blue Cross Outpatient Allowable Rate]:[WPPA Inc Outpatient Allowable Rate]])</f>
        <v>0</v>
      </c>
      <c r="L2164" s="4">
        <f>SUM(Table16[[#This Row],[Price]]*4.42)</f>
        <v>0</v>
      </c>
      <c r="M2164" s="4">
        <v>0</v>
      </c>
      <c r="N2164" s="4">
        <f>SUM(Table16[[#This Row],[ChargeID]]*0.76)</f>
        <v>0</v>
      </c>
      <c r="O2164" s="4">
        <f>SUM(Table16[[#This Row],[Price]]*0.95)</f>
        <v>0</v>
      </c>
      <c r="P2164" s="4">
        <f>SUM(Table16[[#This Row],[Price]]*0.8)</f>
        <v>0</v>
      </c>
      <c r="Q2164" s="4">
        <f>SUM(Table16[[#This Row],[Price]]*0.6)</f>
        <v>0</v>
      </c>
    </row>
    <row r="2165" spans="1:17" x14ac:dyDescent="0.25">
      <c r="A2165" t="s">
        <v>333</v>
      </c>
      <c r="B2165">
        <v>0</v>
      </c>
      <c r="C2165" t="s">
        <v>449</v>
      </c>
      <c r="D2165">
        <v>636</v>
      </c>
      <c r="E2165" t="s">
        <v>353</v>
      </c>
      <c r="F2165" s="4">
        <v>0</v>
      </c>
      <c r="J2165" s="4">
        <f>MIN(Table16[[#This Row],[Medicare Outpatient Allowable Rate]:[WPPA Inc Outpatient Allowable Rate]])</f>
        <v>0</v>
      </c>
      <c r="K2165" s="4">
        <f>MAX(Table16[[#This Row],[Blue Cross Outpatient Allowable Rate]:[WPPA Inc Outpatient Allowable Rate]])</f>
        <v>0</v>
      </c>
      <c r="L2165" s="4">
        <f>SUM(Table16[[#This Row],[Price]]*4.42)</f>
        <v>0</v>
      </c>
      <c r="M2165" s="4">
        <v>0</v>
      </c>
      <c r="N2165" s="4">
        <f>SUM(Table16[[#This Row],[ChargeID]]*0.76)</f>
        <v>0</v>
      </c>
      <c r="O2165" s="4">
        <f>SUM(Table16[[#This Row],[Price]]*0.95)</f>
        <v>0</v>
      </c>
      <c r="P2165" s="4">
        <f>SUM(Table16[[#This Row],[Price]]*0.8)</f>
        <v>0</v>
      </c>
      <c r="Q2165" s="4">
        <f>SUM(Table16[[#This Row],[Price]]*0.6)</f>
        <v>0</v>
      </c>
    </row>
    <row r="2166" spans="1:17" x14ac:dyDescent="0.25">
      <c r="A2166" t="s">
        <v>333</v>
      </c>
      <c r="B2166">
        <v>0</v>
      </c>
      <c r="C2166" t="s">
        <v>355</v>
      </c>
      <c r="D2166">
        <v>636</v>
      </c>
      <c r="E2166" t="s">
        <v>356</v>
      </c>
      <c r="F2166" s="4">
        <v>0</v>
      </c>
      <c r="J2166" s="4">
        <f>MIN(Table16[[#This Row],[Medicare Outpatient Allowable Rate]:[WPPA Inc Outpatient Allowable Rate]])</f>
        <v>0</v>
      </c>
      <c r="K2166" s="4">
        <f>MAX(Table16[[#This Row],[Blue Cross Outpatient Allowable Rate]:[WPPA Inc Outpatient Allowable Rate]])</f>
        <v>0</v>
      </c>
      <c r="L2166" s="4">
        <f>SUM(Table16[[#This Row],[Price]]*4.42)</f>
        <v>0</v>
      </c>
      <c r="M2166" s="4">
        <v>0</v>
      </c>
      <c r="N2166" s="4">
        <f>SUM(Table16[[#This Row],[ChargeID]]*0.76)</f>
        <v>0</v>
      </c>
      <c r="O2166" s="4">
        <f>SUM(Table16[[#This Row],[Price]]*0.95)</f>
        <v>0</v>
      </c>
      <c r="P2166" s="4">
        <f>SUM(Table16[[#This Row],[Price]]*0.8)</f>
        <v>0</v>
      </c>
      <c r="Q2166" s="4">
        <f>SUM(Table16[[#This Row],[Price]]*0.6)</f>
        <v>0</v>
      </c>
    </row>
    <row r="2167" spans="1:17" x14ac:dyDescent="0.25">
      <c r="A2167" t="s">
        <v>333</v>
      </c>
      <c r="B2167">
        <v>0</v>
      </c>
      <c r="C2167" t="s">
        <v>1808</v>
      </c>
      <c r="D2167">
        <v>636</v>
      </c>
      <c r="E2167" t="s">
        <v>345</v>
      </c>
      <c r="F2167" s="4">
        <v>0</v>
      </c>
      <c r="J2167" s="4">
        <f>MIN(Table16[[#This Row],[Medicare Outpatient Allowable Rate]:[WPPA Inc Outpatient Allowable Rate]])</f>
        <v>0</v>
      </c>
      <c r="K2167" s="4">
        <f>MAX(Table16[[#This Row],[Blue Cross Outpatient Allowable Rate]:[WPPA Inc Outpatient Allowable Rate]])</f>
        <v>0</v>
      </c>
      <c r="L2167" s="4">
        <f>SUM(Table16[[#This Row],[Price]]*4.42)</f>
        <v>0</v>
      </c>
      <c r="M2167" s="4">
        <v>0</v>
      </c>
      <c r="N2167" s="4">
        <f>SUM(Table16[[#This Row],[ChargeID]]*0.76)</f>
        <v>0</v>
      </c>
      <c r="O2167" s="4">
        <f>SUM(Table16[[#This Row],[Price]]*0.95)</f>
        <v>0</v>
      </c>
      <c r="P2167" s="4">
        <f>SUM(Table16[[#This Row],[Price]]*0.8)</f>
        <v>0</v>
      </c>
      <c r="Q2167" s="4">
        <f>SUM(Table16[[#This Row],[Price]]*0.6)</f>
        <v>0</v>
      </c>
    </row>
    <row r="2168" spans="1:17" x14ac:dyDescent="0.25">
      <c r="A2168" t="s">
        <v>333</v>
      </c>
      <c r="B2168">
        <v>0</v>
      </c>
      <c r="C2168" t="s">
        <v>1809</v>
      </c>
      <c r="D2168">
        <v>636</v>
      </c>
      <c r="E2168" t="s">
        <v>345</v>
      </c>
      <c r="F2168" s="4">
        <v>0</v>
      </c>
      <c r="J2168" s="4">
        <f>MIN(Table16[[#This Row],[Medicare Outpatient Allowable Rate]:[WPPA Inc Outpatient Allowable Rate]])</f>
        <v>0</v>
      </c>
      <c r="K2168" s="4">
        <f>MAX(Table16[[#This Row],[Blue Cross Outpatient Allowable Rate]:[WPPA Inc Outpatient Allowable Rate]])</f>
        <v>0</v>
      </c>
      <c r="L2168" s="4">
        <f>SUM(Table16[[#This Row],[Price]]*4.42)</f>
        <v>0</v>
      </c>
      <c r="M2168" s="4">
        <v>0</v>
      </c>
      <c r="N2168" s="4">
        <f>SUM(Table16[[#This Row],[ChargeID]]*0.76)</f>
        <v>0</v>
      </c>
      <c r="O2168" s="4">
        <f>SUM(Table16[[#This Row],[Price]]*0.95)</f>
        <v>0</v>
      </c>
      <c r="P2168" s="4">
        <f>SUM(Table16[[#This Row],[Price]]*0.8)</f>
        <v>0</v>
      </c>
      <c r="Q2168" s="4">
        <f>SUM(Table16[[#This Row],[Price]]*0.6)</f>
        <v>0</v>
      </c>
    </row>
    <row r="2169" spans="1:17" x14ac:dyDescent="0.25">
      <c r="A2169" t="s">
        <v>333</v>
      </c>
      <c r="B2169">
        <v>0</v>
      </c>
      <c r="C2169" t="s">
        <v>1810</v>
      </c>
      <c r="D2169">
        <v>636</v>
      </c>
      <c r="E2169" t="s">
        <v>456</v>
      </c>
      <c r="F2169" s="4">
        <v>0</v>
      </c>
      <c r="J2169" s="4">
        <f>MIN(Table16[[#This Row],[Medicare Outpatient Allowable Rate]:[WPPA Inc Outpatient Allowable Rate]])</f>
        <v>0</v>
      </c>
      <c r="K2169" s="4">
        <f>MAX(Table16[[#This Row],[Blue Cross Outpatient Allowable Rate]:[WPPA Inc Outpatient Allowable Rate]])</f>
        <v>0</v>
      </c>
      <c r="L2169" s="4">
        <f>SUM(Table16[[#This Row],[Price]]*4.42)</f>
        <v>0</v>
      </c>
      <c r="M2169" s="4">
        <v>0</v>
      </c>
      <c r="N2169" s="4">
        <f>SUM(Table16[[#This Row],[ChargeID]]*0.76)</f>
        <v>0</v>
      </c>
      <c r="O2169" s="4">
        <f>SUM(Table16[[#This Row],[Price]]*0.95)</f>
        <v>0</v>
      </c>
      <c r="P2169" s="4">
        <f>SUM(Table16[[#This Row],[Price]]*0.8)</f>
        <v>0</v>
      </c>
      <c r="Q2169" s="4">
        <f>SUM(Table16[[#This Row],[Price]]*0.6)</f>
        <v>0</v>
      </c>
    </row>
    <row r="2170" spans="1:17" x14ac:dyDescent="0.25">
      <c r="A2170" t="s">
        <v>333</v>
      </c>
      <c r="B2170">
        <v>0</v>
      </c>
      <c r="C2170" t="s">
        <v>1811</v>
      </c>
      <c r="D2170">
        <v>636</v>
      </c>
      <c r="E2170" t="s">
        <v>383</v>
      </c>
      <c r="F2170" s="4">
        <v>0</v>
      </c>
      <c r="J2170" s="4">
        <f>MIN(Table16[[#This Row],[Medicare Outpatient Allowable Rate]:[WPPA Inc Outpatient Allowable Rate]])</f>
        <v>0</v>
      </c>
      <c r="K2170" s="4">
        <f>MAX(Table16[[#This Row],[Blue Cross Outpatient Allowable Rate]:[WPPA Inc Outpatient Allowable Rate]])</f>
        <v>0</v>
      </c>
      <c r="L2170" s="4">
        <f>SUM(Table16[[#This Row],[Price]]*4.42)</f>
        <v>0</v>
      </c>
      <c r="M2170" s="4">
        <v>0</v>
      </c>
      <c r="N2170" s="4">
        <f>SUM(Table16[[#This Row],[ChargeID]]*0.76)</f>
        <v>0</v>
      </c>
      <c r="O2170" s="4">
        <f>SUM(Table16[[#This Row],[Price]]*0.95)</f>
        <v>0</v>
      </c>
      <c r="P2170" s="4">
        <f>SUM(Table16[[#This Row],[Price]]*0.8)</f>
        <v>0</v>
      </c>
      <c r="Q2170" s="4">
        <f>SUM(Table16[[#This Row],[Price]]*0.6)</f>
        <v>0</v>
      </c>
    </row>
    <row r="2171" spans="1:17" x14ac:dyDescent="0.25">
      <c r="A2171" t="s">
        <v>333</v>
      </c>
      <c r="B2171">
        <v>0</v>
      </c>
      <c r="C2171" t="s">
        <v>1812</v>
      </c>
      <c r="D2171">
        <v>636</v>
      </c>
      <c r="E2171" t="s">
        <v>345</v>
      </c>
      <c r="F2171" s="4">
        <v>0</v>
      </c>
      <c r="J2171" s="4">
        <f>MIN(Table16[[#This Row],[Medicare Outpatient Allowable Rate]:[WPPA Inc Outpatient Allowable Rate]])</f>
        <v>0</v>
      </c>
      <c r="K2171" s="4">
        <f>MAX(Table16[[#This Row],[Blue Cross Outpatient Allowable Rate]:[WPPA Inc Outpatient Allowable Rate]])</f>
        <v>0</v>
      </c>
      <c r="L2171" s="4">
        <f>SUM(Table16[[#This Row],[Price]]*4.42)</f>
        <v>0</v>
      </c>
      <c r="M2171" s="4">
        <v>0</v>
      </c>
      <c r="N2171" s="4">
        <f>SUM(Table16[[#This Row],[ChargeID]]*0.76)</f>
        <v>0</v>
      </c>
      <c r="O2171" s="4">
        <f>SUM(Table16[[#This Row],[Price]]*0.95)</f>
        <v>0</v>
      </c>
      <c r="P2171" s="4">
        <f>SUM(Table16[[#This Row],[Price]]*0.8)</f>
        <v>0</v>
      </c>
      <c r="Q2171" s="4">
        <f>SUM(Table16[[#This Row],[Price]]*0.6)</f>
        <v>0</v>
      </c>
    </row>
    <row r="2172" spans="1:17" x14ac:dyDescent="0.25">
      <c r="A2172" t="s">
        <v>333</v>
      </c>
      <c r="B2172">
        <v>0</v>
      </c>
      <c r="C2172" t="s">
        <v>1813</v>
      </c>
      <c r="D2172">
        <v>636</v>
      </c>
      <c r="E2172" t="s">
        <v>345</v>
      </c>
      <c r="F2172" s="4">
        <v>0</v>
      </c>
      <c r="J2172" s="4">
        <f>MIN(Table16[[#This Row],[Medicare Outpatient Allowable Rate]:[WPPA Inc Outpatient Allowable Rate]])</f>
        <v>0</v>
      </c>
      <c r="K2172" s="4">
        <f>MAX(Table16[[#This Row],[Blue Cross Outpatient Allowable Rate]:[WPPA Inc Outpatient Allowable Rate]])</f>
        <v>0</v>
      </c>
      <c r="L2172" s="4">
        <f>SUM(Table16[[#This Row],[Price]]*4.42)</f>
        <v>0</v>
      </c>
      <c r="M2172" s="4">
        <v>0</v>
      </c>
      <c r="N2172" s="4">
        <f>SUM(Table16[[#This Row],[ChargeID]]*0.76)</f>
        <v>0</v>
      </c>
      <c r="O2172" s="4">
        <f>SUM(Table16[[#This Row],[Price]]*0.95)</f>
        <v>0</v>
      </c>
      <c r="P2172" s="4">
        <f>SUM(Table16[[#This Row],[Price]]*0.8)</f>
        <v>0</v>
      </c>
      <c r="Q2172" s="4">
        <f>SUM(Table16[[#This Row],[Price]]*0.6)</f>
        <v>0</v>
      </c>
    </row>
    <row r="2173" spans="1:17" x14ac:dyDescent="0.25">
      <c r="A2173" t="s">
        <v>333</v>
      </c>
      <c r="B2173">
        <v>0</v>
      </c>
      <c r="C2173" t="s">
        <v>1814</v>
      </c>
      <c r="D2173">
        <v>636</v>
      </c>
      <c r="E2173" t="s">
        <v>365</v>
      </c>
      <c r="F2173" s="4">
        <v>0</v>
      </c>
      <c r="J2173" s="4">
        <f>MIN(Table16[[#This Row],[Medicare Outpatient Allowable Rate]:[WPPA Inc Outpatient Allowable Rate]])</f>
        <v>0</v>
      </c>
      <c r="K2173" s="4">
        <f>MAX(Table16[[#This Row],[Blue Cross Outpatient Allowable Rate]:[WPPA Inc Outpatient Allowable Rate]])</f>
        <v>0</v>
      </c>
      <c r="L2173" s="4">
        <f>SUM(Table16[[#This Row],[Price]]*4.42)</f>
        <v>0</v>
      </c>
      <c r="M2173" s="4">
        <v>0</v>
      </c>
      <c r="N2173" s="4">
        <f>SUM(Table16[[#This Row],[ChargeID]]*0.76)</f>
        <v>0</v>
      </c>
      <c r="O2173" s="4">
        <f>SUM(Table16[[#This Row],[Price]]*0.95)</f>
        <v>0</v>
      </c>
      <c r="P2173" s="4">
        <f>SUM(Table16[[#This Row],[Price]]*0.8)</f>
        <v>0</v>
      </c>
      <c r="Q2173" s="4">
        <f>SUM(Table16[[#This Row],[Price]]*0.6)</f>
        <v>0</v>
      </c>
    </row>
    <row r="2174" spans="1:17" x14ac:dyDescent="0.25">
      <c r="A2174" t="s">
        <v>333</v>
      </c>
      <c r="B2174">
        <v>0</v>
      </c>
      <c r="C2174" t="s">
        <v>1572</v>
      </c>
      <c r="D2174">
        <v>636</v>
      </c>
      <c r="E2174" t="s">
        <v>345</v>
      </c>
      <c r="F2174" s="4">
        <v>0</v>
      </c>
      <c r="J2174" s="4">
        <f>MIN(Table16[[#This Row],[Medicare Outpatient Allowable Rate]:[WPPA Inc Outpatient Allowable Rate]])</f>
        <v>0</v>
      </c>
      <c r="K2174" s="4">
        <f>MAX(Table16[[#This Row],[Blue Cross Outpatient Allowable Rate]:[WPPA Inc Outpatient Allowable Rate]])</f>
        <v>0</v>
      </c>
      <c r="L2174" s="4">
        <f>SUM(Table16[[#This Row],[Price]]*4.42)</f>
        <v>0</v>
      </c>
      <c r="M2174" s="4">
        <v>0</v>
      </c>
      <c r="N2174" s="4">
        <f>SUM(Table16[[#This Row],[ChargeID]]*0.76)</f>
        <v>0</v>
      </c>
      <c r="O2174" s="4">
        <f>SUM(Table16[[#This Row],[Price]]*0.95)</f>
        <v>0</v>
      </c>
      <c r="P2174" s="4">
        <f>SUM(Table16[[#This Row],[Price]]*0.8)</f>
        <v>0</v>
      </c>
      <c r="Q2174" s="4">
        <f>SUM(Table16[[#This Row],[Price]]*0.6)</f>
        <v>0</v>
      </c>
    </row>
    <row r="2175" spans="1:17" x14ac:dyDescent="0.25">
      <c r="A2175" t="s">
        <v>333</v>
      </c>
      <c r="B2175">
        <v>0</v>
      </c>
      <c r="C2175" t="s">
        <v>1224</v>
      </c>
      <c r="D2175">
        <v>636</v>
      </c>
      <c r="E2175" t="s">
        <v>345</v>
      </c>
      <c r="F2175" s="4">
        <v>0</v>
      </c>
      <c r="J2175" s="4">
        <f>MIN(Table16[[#This Row],[Medicare Outpatient Allowable Rate]:[WPPA Inc Outpatient Allowable Rate]])</f>
        <v>0</v>
      </c>
      <c r="K2175" s="4">
        <f>MAX(Table16[[#This Row],[Blue Cross Outpatient Allowable Rate]:[WPPA Inc Outpatient Allowable Rate]])</f>
        <v>0</v>
      </c>
      <c r="L2175" s="4">
        <f>SUM(Table16[[#This Row],[Price]]*4.42)</f>
        <v>0</v>
      </c>
      <c r="M2175" s="4">
        <v>0</v>
      </c>
      <c r="N2175" s="4">
        <f>SUM(Table16[[#This Row],[ChargeID]]*0.76)</f>
        <v>0</v>
      </c>
      <c r="O2175" s="4">
        <f>SUM(Table16[[#This Row],[Price]]*0.95)</f>
        <v>0</v>
      </c>
      <c r="P2175" s="4">
        <f>SUM(Table16[[#This Row],[Price]]*0.8)</f>
        <v>0</v>
      </c>
      <c r="Q2175" s="4">
        <f>SUM(Table16[[#This Row],[Price]]*0.6)</f>
        <v>0</v>
      </c>
    </row>
    <row r="2176" spans="1:17" x14ac:dyDescent="0.25">
      <c r="A2176" t="s">
        <v>333</v>
      </c>
      <c r="B2176">
        <v>0</v>
      </c>
      <c r="C2176" t="s">
        <v>1815</v>
      </c>
      <c r="D2176">
        <v>636</v>
      </c>
      <c r="E2176" t="s">
        <v>345</v>
      </c>
      <c r="F2176" s="4">
        <v>0</v>
      </c>
      <c r="J2176" s="4">
        <f>MIN(Table16[[#This Row],[Medicare Outpatient Allowable Rate]:[WPPA Inc Outpatient Allowable Rate]])</f>
        <v>0</v>
      </c>
      <c r="K2176" s="4">
        <f>MAX(Table16[[#This Row],[Blue Cross Outpatient Allowable Rate]:[WPPA Inc Outpatient Allowable Rate]])</f>
        <v>0</v>
      </c>
      <c r="L2176" s="4">
        <f>SUM(Table16[[#This Row],[Price]]*4.42)</f>
        <v>0</v>
      </c>
      <c r="M2176" s="4">
        <v>0</v>
      </c>
      <c r="N2176" s="4">
        <f>SUM(Table16[[#This Row],[ChargeID]]*0.76)</f>
        <v>0</v>
      </c>
      <c r="O2176" s="4">
        <f>SUM(Table16[[#This Row],[Price]]*0.95)</f>
        <v>0</v>
      </c>
      <c r="P2176" s="4">
        <f>SUM(Table16[[#This Row],[Price]]*0.8)</f>
        <v>0</v>
      </c>
      <c r="Q2176" s="4">
        <f>SUM(Table16[[#This Row],[Price]]*0.6)</f>
        <v>0</v>
      </c>
    </row>
    <row r="2177" spans="1:17" x14ac:dyDescent="0.25">
      <c r="A2177" t="s">
        <v>333</v>
      </c>
      <c r="B2177">
        <v>0</v>
      </c>
      <c r="C2177" t="s">
        <v>1816</v>
      </c>
      <c r="D2177">
        <v>636</v>
      </c>
      <c r="E2177" t="s">
        <v>339</v>
      </c>
      <c r="F2177" s="4">
        <v>0</v>
      </c>
      <c r="J2177" s="4">
        <f>MIN(Table16[[#This Row],[Medicare Outpatient Allowable Rate]:[WPPA Inc Outpatient Allowable Rate]])</f>
        <v>0</v>
      </c>
      <c r="K2177" s="4">
        <f>MAX(Table16[[#This Row],[Blue Cross Outpatient Allowable Rate]:[WPPA Inc Outpatient Allowable Rate]])</f>
        <v>0</v>
      </c>
      <c r="L2177" s="4">
        <f>SUM(Table16[[#This Row],[Price]]*4.42)</f>
        <v>0</v>
      </c>
      <c r="M2177" s="4">
        <v>0</v>
      </c>
      <c r="N2177" s="4">
        <f>SUM(Table16[[#This Row],[ChargeID]]*0.76)</f>
        <v>0</v>
      </c>
      <c r="O2177" s="4">
        <f>SUM(Table16[[#This Row],[Price]]*0.95)</f>
        <v>0</v>
      </c>
      <c r="P2177" s="4">
        <f>SUM(Table16[[#This Row],[Price]]*0.8)</f>
        <v>0</v>
      </c>
      <c r="Q2177" s="4">
        <f>SUM(Table16[[#This Row],[Price]]*0.6)</f>
        <v>0</v>
      </c>
    </row>
    <row r="2178" spans="1:17" x14ac:dyDescent="0.25">
      <c r="A2178" t="s">
        <v>333</v>
      </c>
      <c r="B2178">
        <v>0</v>
      </c>
      <c r="C2178" t="s">
        <v>601</v>
      </c>
      <c r="D2178">
        <v>636</v>
      </c>
      <c r="E2178" t="s">
        <v>345</v>
      </c>
      <c r="F2178" s="4">
        <v>0</v>
      </c>
      <c r="J2178" s="4">
        <f>MIN(Table16[[#This Row],[Medicare Outpatient Allowable Rate]:[WPPA Inc Outpatient Allowable Rate]])</f>
        <v>0</v>
      </c>
      <c r="K2178" s="4">
        <f>MAX(Table16[[#This Row],[Blue Cross Outpatient Allowable Rate]:[WPPA Inc Outpatient Allowable Rate]])</f>
        <v>0</v>
      </c>
      <c r="L2178" s="4">
        <f>SUM(Table16[[#This Row],[Price]]*4.42)</f>
        <v>0</v>
      </c>
      <c r="M2178" s="4">
        <v>0</v>
      </c>
      <c r="N2178" s="4">
        <f>SUM(Table16[[#This Row],[ChargeID]]*0.76)</f>
        <v>0</v>
      </c>
      <c r="O2178" s="4">
        <f>SUM(Table16[[#This Row],[Price]]*0.95)</f>
        <v>0</v>
      </c>
      <c r="P2178" s="4">
        <f>SUM(Table16[[#This Row],[Price]]*0.8)</f>
        <v>0</v>
      </c>
      <c r="Q2178" s="4">
        <f>SUM(Table16[[#This Row],[Price]]*0.6)</f>
        <v>0</v>
      </c>
    </row>
    <row r="2179" spans="1:17" x14ac:dyDescent="0.25">
      <c r="A2179" t="s">
        <v>333</v>
      </c>
      <c r="B2179">
        <v>0</v>
      </c>
      <c r="C2179" t="s">
        <v>1817</v>
      </c>
      <c r="D2179">
        <v>636</v>
      </c>
      <c r="E2179" t="s">
        <v>345</v>
      </c>
      <c r="F2179" s="4">
        <v>0</v>
      </c>
      <c r="J2179" s="4">
        <f>MIN(Table16[[#This Row],[Medicare Outpatient Allowable Rate]:[WPPA Inc Outpatient Allowable Rate]])</f>
        <v>0</v>
      </c>
      <c r="K2179" s="4">
        <f>MAX(Table16[[#This Row],[Blue Cross Outpatient Allowable Rate]:[WPPA Inc Outpatient Allowable Rate]])</f>
        <v>0</v>
      </c>
      <c r="L2179" s="4">
        <f>SUM(Table16[[#This Row],[Price]]*4.42)</f>
        <v>0</v>
      </c>
      <c r="M2179" s="4">
        <v>0</v>
      </c>
      <c r="N2179" s="4">
        <f>SUM(Table16[[#This Row],[ChargeID]]*0.76)</f>
        <v>0</v>
      </c>
      <c r="O2179" s="4">
        <f>SUM(Table16[[#This Row],[Price]]*0.95)</f>
        <v>0</v>
      </c>
      <c r="P2179" s="4">
        <f>SUM(Table16[[#This Row],[Price]]*0.8)</f>
        <v>0</v>
      </c>
      <c r="Q2179" s="4">
        <f>SUM(Table16[[#This Row],[Price]]*0.6)</f>
        <v>0</v>
      </c>
    </row>
    <row r="2180" spans="1:17" x14ac:dyDescent="0.25">
      <c r="A2180" t="s">
        <v>333</v>
      </c>
      <c r="B2180">
        <v>0</v>
      </c>
      <c r="C2180" t="s">
        <v>1818</v>
      </c>
      <c r="D2180">
        <v>636</v>
      </c>
      <c r="E2180" t="s">
        <v>353</v>
      </c>
      <c r="F2180" s="4">
        <v>0</v>
      </c>
      <c r="J2180" s="4">
        <f>MIN(Table16[[#This Row],[Medicare Outpatient Allowable Rate]:[WPPA Inc Outpatient Allowable Rate]])</f>
        <v>0</v>
      </c>
      <c r="K2180" s="4">
        <f>MAX(Table16[[#This Row],[Blue Cross Outpatient Allowable Rate]:[WPPA Inc Outpatient Allowable Rate]])</f>
        <v>0</v>
      </c>
      <c r="L2180" s="4">
        <f>SUM(Table16[[#This Row],[Price]]*4.42)</f>
        <v>0</v>
      </c>
      <c r="M2180" s="4">
        <v>0</v>
      </c>
      <c r="N2180" s="4">
        <f>SUM(Table16[[#This Row],[ChargeID]]*0.76)</f>
        <v>0</v>
      </c>
      <c r="O2180" s="4">
        <f>SUM(Table16[[#This Row],[Price]]*0.95)</f>
        <v>0</v>
      </c>
      <c r="P2180" s="4">
        <f>SUM(Table16[[#This Row],[Price]]*0.8)</f>
        <v>0</v>
      </c>
      <c r="Q2180" s="4">
        <f>SUM(Table16[[#This Row],[Price]]*0.6)</f>
        <v>0</v>
      </c>
    </row>
    <row r="2181" spans="1:17" x14ac:dyDescent="0.25">
      <c r="A2181" t="s">
        <v>333</v>
      </c>
      <c r="B2181">
        <v>0</v>
      </c>
      <c r="C2181" t="s">
        <v>1819</v>
      </c>
      <c r="D2181">
        <v>636</v>
      </c>
      <c r="E2181" t="s">
        <v>345</v>
      </c>
      <c r="F2181" s="4">
        <v>0</v>
      </c>
      <c r="J2181" s="4">
        <f>MIN(Table16[[#This Row],[Medicare Outpatient Allowable Rate]:[WPPA Inc Outpatient Allowable Rate]])</f>
        <v>0</v>
      </c>
      <c r="K2181" s="4">
        <f>MAX(Table16[[#This Row],[Blue Cross Outpatient Allowable Rate]:[WPPA Inc Outpatient Allowable Rate]])</f>
        <v>0</v>
      </c>
      <c r="L2181" s="4">
        <f>SUM(Table16[[#This Row],[Price]]*4.42)</f>
        <v>0</v>
      </c>
      <c r="M2181" s="4">
        <v>0</v>
      </c>
      <c r="N2181" s="4">
        <f>SUM(Table16[[#This Row],[ChargeID]]*0.76)</f>
        <v>0</v>
      </c>
      <c r="O2181" s="4">
        <f>SUM(Table16[[#This Row],[Price]]*0.95)</f>
        <v>0</v>
      </c>
      <c r="P2181" s="4">
        <f>SUM(Table16[[#This Row],[Price]]*0.8)</f>
        <v>0</v>
      </c>
      <c r="Q2181" s="4">
        <f>SUM(Table16[[#This Row],[Price]]*0.6)</f>
        <v>0</v>
      </c>
    </row>
    <row r="2182" spans="1:17" x14ac:dyDescent="0.25">
      <c r="A2182" t="s">
        <v>333</v>
      </c>
      <c r="B2182">
        <v>0</v>
      </c>
      <c r="C2182" t="s">
        <v>1820</v>
      </c>
      <c r="D2182">
        <v>636</v>
      </c>
      <c r="E2182" t="s">
        <v>365</v>
      </c>
      <c r="F2182" s="4">
        <v>0</v>
      </c>
      <c r="J2182" s="4">
        <f>MIN(Table16[[#This Row],[Medicare Outpatient Allowable Rate]:[WPPA Inc Outpatient Allowable Rate]])</f>
        <v>0</v>
      </c>
      <c r="K2182" s="4">
        <f>MAX(Table16[[#This Row],[Blue Cross Outpatient Allowable Rate]:[WPPA Inc Outpatient Allowable Rate]])</f>
        <v>0</v>
      </c>
      <c r="L2182" s="4">
        <f>SUM(Table16[[#This Row],[Price]]*4.42)</f>
        <v>0</v>
      </c>
      <c r="M2182" s="4">
        <v>0</v>
      </c>
      <c r="N2182" s="4">
        <f>SUM(Table16[[#This Row],[ChargeID]]*0.76)</f>
        <v>0</v>
      </c>
      <c r="O2182" s="4">
        <f>SUM(Table16[[#This Row],[Price]]*0.95)</f>
        <v>0</v>
      </c>
      <c r="P2182" s="4">
        <f>SUM(Table16[[#This Row],[Price]]*0.8)</f>
        <v>0</v>
      </c>
      <c r="Q2182" s="4">
        <f>SUM(Table16[[#This Row],[Price]]*0.6)</f>
        <v>0</v>
      </c>
    </row>
    <row r="2183" spans="1:17" x14ac:dyDescent="0.25">
      <c r="A2183" t="s">
        <v>333</v>
      </c>
      <c r="B2183">
        <v>0</v>
      </c>
      <c r="C2183" t="s">
        <v>1821</v>
      </c>
      <c r="D2183">
        <v>636</v>
      </c>
      <c r="E2183" t="s">
        <v>402</v>
      </c>
      <c r="F2183" s="4">
        <v>0</v>
      </c>
      <c r="J2183" s="4">
        <f>MIN(Table16[[#This Row],[Medicare Outpatient Allowable Rate]:[WPPA Inc Outpatient Allowable Rate]])</f>
        <v>0</v>
      </c>
      <c r="K2183" s="4">
        <f>MAX(Table16[[#This Row],[Blue Cross Outpatient Allowable Rate]:[WPPA Inc Outpatient Allowable Rate]])</f>
        <v>0</v>
      </c>
      <c r="L2183" s="4">
        <f>SUM(Table16[[#This Row],[Price]]*4.42)</f>
        <v>0</v>
      </c>
      <c r="M2183" s="4">
        <v>0</v>
      </c>
      <c r="N2183" s="4">
        <f>SUM(Table16[[#This Row],[ChargeID]]*0.76)</f>
        <v>0</v>
      </c>
      <c r="O2183" s="4">
        <f>SUM(Table16[[#This Row],[Price]]*0.95)</f>
        <v>0</v>
      </c>
      <c r="P2183" s="4">
        <f>SUM(Table16[[#This Row],[Price]]*0.8)</f>
        <v>0</v>
      </c>
      <c r="Q2183" s="4">
        <f>SUM(Table16[[#This Row],[Price]]*0.6)</f>
        <v>0</v>
      </c>
    </row>
    <row r="2184" spans="1:17" x14ac:dyDescent="0.25">
      <c r="A2184" t="s">
        <v>333</v>
      </c>
      <c r="B2184">
        <v>0</v>
      </c>
      <c r="C2184" t="s">
        <v>534</v>
      </c>
      <c r="D2184">
        <v>636</v>
      </c>
      <c r="E2184" t="s">
        <v>345</v>
      </c>
      <c r="F2184" s="4">
        <v>0</v>
      </c>
      <c r="J2184" s="4">
        <f>MIN(Table16[[#This Row],[Medicare Outpatient Allowable Rate]:[WPPA Inc Outpatient Allowable Rate]])</f>
        <v>0</v>
      </c>
      <c r="K2184" s="4">
        <f>MAX(Table16[[#This Row],[Blue Cross Outpatient Allowable Rate]:[WPPA Inc Outpatient Allowable Rate]])</f>
        <v>0</v>
      </c>
      <c r="L2184" s="4">
        <f>SUM(Table16[[#This Row],[Price]]*4.42)</f>
        <v>0</v>
      </c>
      <c r="M2184" s="4">
        <v>0</v>
      </c>
      <c r="N2184" s="4">
        <f>SUM(Table16[[#This Row],[ChargeID]]*0.76)</f>
        <v>0</v>
      </c>
      <c r="O2184" s="4">
        <f>SUM(Table16[[#This Row],[Price]]*0.95)</f>
        <v>0</v>
      </c>
      <c r="P2184" s="4">
        <f>SUM(Table16[[#This Row],[Price]]*0.8)</f>
        <v>0</v>
      </c>
      <c r="Q2184" s="4">
        <f>SUM(Table16[[#This Row],[Price]]*0.6)</f>
        <v>0</v>
      </c>
    </row>
    <row r="2185" spans="1:17" x14ac:dyDescent="0.25">
      <c r="A2185" t="s">
        <v>333</v>
      </c>
      <c r="B2185">
        <v>0</v>
      </c>
      <c r="C2185" t="s">
        <v>1822</v>
      </c>
      <c r="D2185">
        <v>636</v>
      </c>
      <c r="E2185" t="s">
        <v>345</v>
      </c>
      <c r="F2185" s="4">
        <v>0</v>
      </c>
      <c r="J2185" s="4">
        <f>MIN(Table16[[#This Row],[Medicare Outpatient Allowable Rate]:[WPPA Inc Outpatient Allowable Rate]])</f>
        <v>0</v>
      </c>
      <c r="K2185" s="4">
        <f>MAX(Table16[[#This Row],[Blue Cross Outpatient Allowable Rate]:[WPPA Inc Outpatient Allowable Rate]])</f>
        <v>0</v>
      </c>
      <c r="L2185" s="4">
        <f>SUM(Table16[[#This Row],[Price]]*4.42)</f>
        <v>0</v>
      </c>
      <c r="M2185" s="4">
        <v>0</v>
      </c>
      <c r="N2185" s="4">
        <f>SUM(Table16[[#This Row],[ChargeID]]*0.76)</f>
        <v>0</v>
      </c>
      <c r="O2185" s="4">
        <f>SUM(Table16[[#This Row],[Price]]*0.95)</f>
        <v>0</v>
      </c>
      <c r="P2185" s="4">
        <f>SUM(Table16[[#This Row],[Price]]*0.8)</f>
        <v>0</v>
      </c>
      <c r="Q2185" s="4">
        <f>SUM(Table16[[#This Row],[Price]]*0.6)</f>
        <v>0</v>
      </c>
    </row>
    <row r="2186" spans="1:17" x14ac:dyDescent="0.25">
      <c r="A2186" t="s">
        <v>333</v>
      </c>
      <c r="B2186">
        <v>0</v>
      </c>
      <c r="C2186" t="s">
        <v>1823</v>
      </c>
      <c r="D2186">
        <v>636</v>
      </c>
      <c r="E2186" t="s">
        <v>426</v>
      </c>
      <c r="F2186" s="4">
        <v>0</v>
      </c>
      <c r="J2186" s="4">
        <f>MIN(Table16[[#This Row],[Medicare Outpatient Allowable Rate]:[WPPA Inc Outpatient Allowable Rate]])</f>
        <v>0</v>
      </c>
      <c r="K2186" s="4">
        <f>MAX(Table16[[#This Row],[Blue Cross Outpatient Allowable Rate]:[WPPA Inc Outpatient Allowable Rate]])</f>
        <v>0</v>
      </c>
      <c r="L2186" s="4">
        <f>SUM(Table16[[#This Row],[Price]]*4.42)</f>
        <v>0</v>
      </c>
      <c r="M2186" s="4">
        <v>0</v>
      </c>
      <c r="N2186" s="4">
        <f>SUM(Table16[[#This Row],[ChargeID]]*0.76)</f>
        <v>0</v>
      </c>
      <c r="O2186" s="4">
        <f>SUM(Table16[[#This Row],[Price]]*0.95)</f>
        <v>0</v>
      </c>
      <c r="P2186" s="4">
        <f>SUM(Table16[[#This Row],[Price]]*0.8)</f>
        <v>0</v>
      </c>
      <c r="Q2186" s="4">
        <f>SUM(Table16[[#This Row],[Price]]*0.6)</f>
        <v>0</v>
      </c>
    </row>
    <row r="2187" spans="1:17" x14ac:dyDescent="0.25">
      <c r="A2187" t="s">
        <v>333</v>
      </c>
      <c r="B2187">
        <v>0</v>
      </c>
      <c r="C2187" t="s">
        <v>449</v>
      </c>
      <c r="D2187">
        <v>636</v>
      </c>
      <c r="E2187" t="s">
        <v>353</v>
      </c>
      <c r="F2187" s="4">
        <v>0</v>
      </c>
      <c r="J2187" s="4">
        <f>MIN(Table16[[#This Row],[Medicare Outpatient Allowable Rate]:[WPPA Inc Outpatient Allowable Rate]])</f>
        <v>0</v>
      </c>
      <c r="K2187" s="4">
        <f>MAX(Table16[[#This Row],[Blue Cross Outpatient Allowable Rate]:[WPPA Inc Outpatient Allowable Rate]])</f>
        <v>0</v>
      </c>
      <c r="L2187" s="4">
        <f>SUM(Table16[[#This Row],[Price]]*4.42)</f>
        <v>0</v>
      </c>
      <c r="M2187" s="4">
        <v>0</v>
      </c>
      <c r="N2187" s="4">
        <f>SUM(Table16[[#This Row],[ChargeID]]*0.76)</f>
        <v>0</v>
      </c>
      <c r="O2187" s="4">
        <f>SUM(Table16[[#This Row],[Price]]*0.95)</f>
        <v>0</v>
      </c>
      <c r="P2187" s="4">
        <f>SUM(Table16[[#This Row],[Price]]*0.8)</f>
        <v>0</v>
      </c>
      <c r="Q2187" s="4">
        <f>SUM(Table16[[#This Row],[Price]]*0.6)</f>
        <v>0</v>
      </c>
    </row>
    <row r="2188" spans="1:17" x14ac:dyDescent="0.25">
      <c r="A2188" t="s">
        <v>333</v>
      </c>
      <c r="B2188">
        <v>0</v>
      </c>
      <c r="C2188" t="s">
        <v>1734</v>
      </c>
      <c r="D2188">
        <v>636</v>
      </c>
      <c r="E2188" t="s">
        <v>456</v>
      </c>
      <c r="F2188" s="4">
        <v>0</v>
      </c>
      <c r="J2188" s="4">
        <f>MIN(Table16[[#This Row],[Medicare Outpatient Allowable Rate]:[WPPA Inc Outpatient Allowable Rate]])</f>
        <v>0</v>
      </c>
      <c r="K2188" s="4">
        <f>MAX(Table16[[#This Row],[Blue Cross Outpatient Allowable Rate]:[WPPA Inc Outpatient Allowable Rate]])</f>
        <v>0</v>
      </c>
      <c r="L2188" s="4">
        <f>SUM(Table16[[#This Row],[Price]]*4.42)</f>
        <v>0</v>
      </c>
      <c r="M2188" s="4">
        <v>0</v>
      </c>
      <c r="N2188" s="4">
        <f>SUM(Table16[[#This Row],[ChargeID]]*0.76)</f>
        <v>0</v>
      </c>
      <c r="O2188" s="4">
        <f>SUM(Table16[[#This Row],[Price]]*0.95)</f>
        <v>0</v>
      </c>
      <c r="P2188" s="4">
        <f>SUM(Table16[[#This Row],[Price]]*0.8)</f>
        <v>0</v>
      </c>
      <c r="Q2188" s="4">
        <f>SUM(Table16[[#This Row],[Price]]*0.6)</f>
        <v>0</v>
      </c>
    </row>
    <row r="2189" spans="1:17" x14ac:dyDescent="0.25">
      <c r="A2189" t="s">
        <v>333</v>
      </c>
      <c r="B2189">
        <v>0</v>
      </c>
      <c r="C2189" t="s">
        <v>1824</v>
      </c>
      <c r="D2189">
        <v>636</v>
      </c>
      <c r="E2189" t="s">
        <v>448</v>
      </c>
      <c r="F2189" s="4">
        <v>0</v>
      </c>
      <c r="J2189" s="4">
        <f>MIN(Table16[[#This Row],[Medicare Outpatient Allowable Rate]:[WPPA Inc Outpatient Allowable Rate]])</f>
        <v>0</v>
      </c>
      <c r="K2189" s="4">
        <f>MAX(Table16[[#This Row],[Blue Cross Outpatient Allowable Rate]:[WPPA Inc Outpatient Allowable Rate]])</f>
        <v>0</v>
      </c>
      <c r="L2189" s="4">
        <f>SUM(Table16[[#This Row],[Price]]*4.42)</f>
        <v>0</v>
      </c>
      <c r="M2189" s="4">
        <v>0</v>
      </c>
      <c r="N2189" s="4">
        <f>SUM(Table16[[#This Row],[ChargeID]]*0.76)</f>
        <v>0</v>
      </c>
      <c r="O2189" s="4">
        <f>SUM(Table16[[#This Row],[Price]]*0.95)</f>
        <v>0</v>
      </c>
      <c r="P2189" s="4">
        <f>SUM(Table16[[#This Row],[Price]]*0.8)</f>
        <v>0</v>
      </c>
      <c r="Q2189" s="4">
        <f>SUM(Table16[[#This Row],[Price]]*0.6)</f>
        <v>0</v>
      </c>
    </row>
    <row r="2190" spans="1:17" x14ac:dyDescent="0.25">
      <c r="A2190" t="s">
        <v>333</v>
      </c>
      <c r="B2190">
        <v>0</v>
      </c>
      <c r="C2190" t="s">
        <v>1825</v>
      </c>
      <c r="D2190">
        <v>636</v>
      </c>
      <c r="E2190" t="s">
        <v>345</v>
      </c>
      <c r="F2190" s="4">
        <v>0</v>
      </c>
      <c r="J2190" s="4">
        <f>MIN(Table16[[#This Row],[Medicare Outpatient Allowable Rate]:[WPPA Inc Outpatient Allowable Rate]])</f>
        <v>0</v>
      </c>
      <c r="K2190" s="4">
        <f>MAX(Table16[[#This Row],[Blue Cross Outpatient Allowable Rate]:[WPPA Inc Outpatient Allowable Rate]])</f>
        <v>0</v>
      </c>
      <c r="L2190" s="4">
        <f>SUM(Table16[[#This Row],[Price]]*4.42)</f>
        <v>0</v>
      </c>
      <c r="M2190" s="4">
        <v>0</v>
      </c>
      <c r="N2190" s="4">
        <f>SUM(Table16[[#This Row],[ChargeID]]*0.76)</f>
        <v>0</v>
      </c>
      <c r="O2190" s="4">
        <f>SUM(Table16[[#This Row],[Price]]*0.95)</f>
        <v>0</v>
      </c>
      <c r="P2190" s="4">
        <f>SUM(Table16[[#This Row],[Price]]*0.8)</f>
        <v>0</v>
      </c>
      <c r="Q2190" s="4">
        <f>SUM(Table16[[#This Row],[Price]]*0.6)</f>
        <v>0</v>
      </c>
    </row>
    <row r="2191" spans="1:17" x14ac:dyDescent="0.25">
      <c r="A2191" t="s">
        <v>333</v>
      </c>
      <c r="B2191">
        <v>0</v>
      </c>
      <c r="C2191" t="s">
        <v>1826</v>
      </c>
      <c r="D2191">
        <v>636</v>
      </c>
      <c r="E2191" t="s">
        <v>341</v>
      </c>
      <c r="F2191" s="4">
        <v>0</v>
      </c>
      <c r="J2191" s="4">
        <f>MIN(Table16[[#This Row],[Medicare Outpatient Allowable Rate]:[WPPA Inc Outpatient Allowable Rate]])</f>
        <v>0</v>
      </c>
      <c r="K2191" s="4">
        <f>MAX(Table16[[#This Row],[Blue Cross Outpatient Allowable Rate]:[WPPA Inc Outpatient Allowable Rate]])</f>
        <v>0</v>
      </c>
      <c r="L2191" s="4">
        <f>SUM(Table16[[#This Row],[Price]]*4.42)</f>
        <v>0</v>
      </c>
      <c r="M2191" s="4">
        <v>0</v>
      </c>
      <c r="N2191" s="4">
        <f>SUM(Table16[[#This Row],[ChargeID]]*0.76)</f>
        <v>0</v>
      </c>
      <c r="O2191" s="4">
        <f>SUM(Table16[[#This Row],[Price]]*0.95)</f>
        <v>0</v>
      </c>
      <c r="P2191" s="4">
        <f>SUM(Table16[[#This Row],[Price]]*0.8)</f>
        <v>0</v>
      </c>
      <c r="Q2191" s="4">
        <f>SUM(Table16[[#This Row],[Price]]*0.6)</f>
        <v>0</v>
      </c>
    </row>
    <row r="2192" spans="1:17" x14ac:dyDescent="0.25">
      <c r="A2192" t="s">
        <v>333</v>
      </c>
      <c r="B2192">
        <v>0</v>
      </c>
      <c r="C2192" t="s">
        <v>1827</v>
      </c>
      <c r="D2192">
        <v>636</v>
      </c>
      <c r="E2192" t="s">
        <v>417</v>
      </c>
      <c r="F2192" s="4">
        <v>0</v>
      </c>
      <c r="J2192" s="4">
        <f>MIN(Table16[[#This Row],[Medicare Outpatient Allowable Rate]:[WPPA Inc Outpatient Allowable Rate]])</f>
        <v>0</v>
      </c>
      <c r="K2192" s="4">
        <f>MAX(Table16[[#This Row],[Blue Cross Outpatient Allowable Rate]:[WPPA Inc Outpatient Allowable Rate]])</f>
        <v>0</v>
      </c>
      <c r="L2192" s="4">
        <f>SUM(Table16[[#This Row],[Price]]*4.42)</f>
        <v>0</v>
      </c>
      <c r="M2192" s="4">
        <v>0</v>
      </c>
      <c r="N2192" s="4">
        <f>SUM(Table16[[#This Row],[ChargeID]]*0.76)</f>
        <v>0</v>
      </c>
      <c r="O2192" s="4">
        <f>SUM(Table16[[#This Row],[Price]]*0.95)</f>
        <v>0</v>
      </c>
      <c r="P2192" s="4">
        <f>SUM(Table16[[#This Row],[Price]]*0.8)</f>
        <v>0</v>
      </c>
      <c r="Q2192" s="4">
        <f>SUM(Table16[[#This Row],[Price]]*0.6)</f>
        <v>0</v>
      </c>
    </row>
    <row r="2193" spans="1:17" x14ac:dyDescent="0.25">
      <c r="A2193" t="s">
        <v>333</v>
      </c>
      <c r="B2193">
        <v>0</v>
      </c>
      <c r="C2193" t="s">
        <v>996</v>
      </c>
      <c r="D2193">
        <v>636</v>
      </c>
      <c r="E2193" t="s">
        <v>345</v>
      </c>
      <c r="F2193" s="4">
        <v>0</v>
      </c>
      <c r="J2193" s="4">
        <f>MIN(Table16[[#This Row],[Medicare Outpatient Allowable Rate]:[WPPA Inc Outpatient Allowable Rate]])</f>
        <v>0</v>
      </c>
      <c r="K2193" s="4">
        <f>MAX(Table16[[#This Row],[Blue Cross Outpatient Allowable Rate]:[WPPA Inc Outpatient Allowable Rate]])</f>
        <v>0</v>
      </c>
      <c r="L2193" s="4">
        <f>SUM(Table16[[#This Row],[Price]]*4.42)</f>
        <v>0</v>
      </c>
      <c r="M2193" s="4">
        <v>0</v>
      </c>
      <c r="N2193" s="4">
        <f>SUM(Table16[[#This Row],[ChargeID]]*0.76)</f>
        <v>0</v>
      </c>
      <c r="O2193" s="4">
        <f>SUM(Table16[[#This Row],[Price]]*0.95)</f>
        <v>0</v>
      </c>
      <c r="P2193" s="4">
        <f>SUM(Table16[[#This Row],[Price]]*0.8)</f>
        <v>0</v>
      </c>
      <c r="Q2193" s="4">
        <f>SUM(Table16[[#This Row],[Price]]*0.6)</f>
        <v>0</v>
      </c>
    </row>
    <row r="2194" spans="1:17" x14ac:dyDescent="0.25">
      <c r="A2194" t="s">
        <v>333</v>
      </c>
      <c r="B2194">
        <v>0</v>
      </c>
      <c r="C2194" t="s">
        <v>496</v>
      </c>
      <c r="D2194">
        <v>636</v>
      </c>
      <c r="E2194" t="s">
        <v>337</v>
      </c>
      <c r="F2194" s="4">
        <v>0</v>
      </c>
      <c r="J2194" s="4">
        <f>MIN(Table16[[#This Row],[Medicare Outpatient Allowable Rate]:[WPPA Inc Outpatient Allowable Rate]])</f>
        <v>0</v>
      </c>
      <c r="K2194" s="4">
        <f>MAX(Table16[[#This Row],[Blue Cross Outpatient Allowable Rate]:[WPPA Inc Outpatient Allowable Rate]])</f>
        <v>0</v>
      </c>
      <c r="L2194" s="4">
        <f>SUM(Table16[[#This Row],[Price]]*4.42)</f>
        <v>0</v>
      </c>
      <c r="M2194" s="4">
        <v>0</v>
      </c>
      <c r="N2194" s="4">
        <f>SUM(Table16[[#This Row],[ChargeID]]*0.76)</f>
        <v>0</v>
      </c>
      <c r="O2194" s="4">
        <f>SUM(Table16[[#This Row],[Price]]*0.95)</f>
        <v>0</v>
      </c>
      <c r="P2194" s="4">
        <f>SUM(Table16[[#This Row],[Price]]*0.8)</f>
        <v>0</v>
      </c>
      <c r="Q2194" s="4">
        <f>SUM(Table16[[#This Row],[Price]]*0.6)</f>
        <v>0</v>
      </c>
    </row>
    <row r="2195" spans="1:17" x14ac:dyDescent="0.25">
      <c r="A2195" t="s">
        <v>333</v>
      </c>
      <c r="B2195">
        <v>0</v>
      </c>
      <c r="C2195" t="s">
        <v>355</v>
      </c>
      <c r="D2195">
        <v>636</v>
      </c>
      <c r="E2195" t="s">
        <v>356</v>
      </c>
      <c r="F2195" s="4">
        <v>0</v>
      </c>
      <c r="J2195" s="4">
        <f>MIN(Table16[[#This Row],[Medicare Outpatient Allowable Rate]:[WPPA Inc Outpatient Allowable Rate]])</f>
        <v>0</v>
      </c>
      <c r="K2195" s="4">
        <f>MAX(Table16[[#This Row],[Blue Cross Outpatient Allowable Rate]:[WPPA Inc Outpatient Allowable Rate]])</f>
        <v>0</v>
      </c>
      <c r="L2195" s="4">
        <f>SUM(Table16[[#This Row],[Price]]*4.42)</f>
        <v>0</v>
      </c>
      <c r="M2195" s="4">
        <v>0</v>
      </c>
      <c r="N2195" s="4">
        <f>SUM(Table16[[#This Row],[ChargeID]]*0.76)</f>
        <v>0</v>
      </c>
      <c r="O2195" s="4">
        <f>SUM(Table16[[#This Row],[Price]]*0.95)</f>
        <v>0</v>
      </c>
      <c r="P2195" s="4">
        <f>SUM(Table16[[#This Row],[Price]]*0.8)</f>
        <v>0</v>
      </c>
      <c r="Q2195" s="4">
        <f>SUM(Table16[[#This Row],[Price]]*0.6)</f>
        <v>0</v>
      </c>
    </row>
    <row r="2196" spans="1:17" x14ac:dyDescent="0.25">
      <c r="A2196" t="s">
        <v>333</v>
      </c>
      <c r="B2196">
        <v>0</v>
      </c>
      <c r="C2196" t="s">
        <v>705</v>
      </c>
      <c r="D2196">
        <v>636</v>
      </c>
      <c r="E2196" t="s">
        <v>345</v>
      </c>
      <c r="F2196" s="4">
        <v>0</v>
      </c>
      <c r="J2196" s="4">
        <f>MIN(Table16[[#This Row],[Medicare Outpatient Allowable Rate]:[WPPA Inc Outpatient Allowable Rate]])</f>
        <v>0</v>
      </c>
      <c r="K2196" s="4">
        <f>MAX(Table16[[#This Row],[Blue Cross Outpatient Allowable Rate]:[WPPA Inc Outpatient Allowable Rate]])</f>
        <v>0</v>
      </c>
      <c r="L2196" s="4">
        <f>SUM(Table16[[#This Row],[Price]]*4.42)</f>
        <v>0</v>
      </c>
      <c r="M2196" s="4">
        <v>0</v>
      </c>
      <c r="N2196" s="4">
        <f>SUM(Table16[[#This Row],[ChargeID]]*0.76)</f>
        <v>0</v>
      </c>
      <c r="O2196" s="4">
        <f>SUM(Table16[[#This Row],[Price]]*0.95)</f>
        <v>0</v>
      </c>
      <c r="P2196" s="4">
        <f>SUM(Table16[[#This Row],[Price]]*0.8)</f>
        <v>0</v>
      </c>
      <c r="Q2196" s="4">
        <f>SUM(Table16[[#This Row],[Price]]*0.6)</f>
        <v>0</v>
      </c>
    </row>
    <row r="2197" spans="1:17" x14ac:dyDescent="0.25">
      <c r="A2197" t="s">
        <v>333</v>
      </c>
      <c r="B2197">
        <v>0</v>
      </c>
      <c r="C2197" t="s">
        <v>567</v>
      </c>
      <c r="D2197">
        <v>636</v>
      </c>
      <c r="E2197" t="s">
        <v>568</v>
      </c>
      <c r="F2197" s="4">
        <v>0</v>
      </c>
      <c r="J2197" s="4">
        <f>MIN(Table16[[#This Row],[Medicare Outpatient Allowable Rate]:[WPPA Inc Outpatient Allowable Rate]])</f>
        <v>0</v>
      </c>
      <c r="K2197" s="4">
        <f>MAX(Table16[[#This Row],[Blue Cross Outpatient Allowable Rate]:[WPPA Inc Outpatient Allowable Rate]])</f>
        <v>0</v>
      </c>
      <c r="L2197" s="4">
        <f>SUM(Table16[[#This Row],[Price]]*4.42)</f>
        <v>0</v>
      </c>
      <c r="M2197" s="4">
        <v>0</v>
      </c>
      <c r="N2197" s="4">
        <f>SUM(Table16[[#This Row],[ChargeID]]*0.76)</f>
        <v>0</v>
      </c>
      <c r="O2197" s="4">
        <f>SUM(Table16[[#This Row],[Price]]*0.95)</f>
        <v>0</v>
      </c>
      <c r="P2197" s="4">
        <f>SUM(Table16[[#This Row],[Price]]*0.8)</f>
        <v>0</v>
      </c>
      <c r="Q2197" s="4">
        <f>SUM(Table16[[#This Row],[Price]]*0.6)</f>
        <v>0</v>
      </c>
    </row>
    <row r="2198" spans="1:17" x14ac:dyDescent="0.25">
      <c r="A2198" t="s">
        <v>333</v>
      </c>
      <c r="B2198">
        <v>0</v>
      </c>
      <c r="C2198" t="s">
        <v>627</v>
      </c>
      <c r="D2198">
        <v>636</v>
      </c>
      <c r="E2198" t="s">
        <v>452</v>
      </c>
      <c r="F2198" s="4">
        <v>0</v>
      </c>
      <c r="J2198" s="4">
        <f>MIN(Table16[[#This Row],[Medicare Outpatient Allowable Rate]:[WPPA Inc Outpatient Allowable Rate]])</f>
        <v>0</v>
      </c>
      <c r="K2198" s="4">
        <f>MAX(Table16[[#This Row],[Blue Cross Outpatient Allowable Rate]:[WPPA Inc Outpatient Allowable Rate]])</f>
        <v>0</v>
      </c>
      <c r="L2198" s="4">
        <f>SUM(Table16[[#This Row],[Price]]*4.42)</f>
        <v>0</v>
      </c>
      <c r="M2198" s="4">
        <v>0</v>
      </c>
      <c r="N2198" s="4">
        <f>SUM(Table16[[#This Row],[ChargeID]]*0.76)</f>
        <v>0</v>
      </c>
      <c r="O2198" s="4">
        <f>SUM(Table16[[#This Row],[Price]]*0.95)</f>
        <v>0</v>
      </c>
      <c r="P2198" s="4">
        <f>SUM(Table16[[#This Row],[Price]]*0.8)</f>
        <v>0</v>
      </c>
      <c r="Q2198" s="4">
        <f>SUM(Table16[[#This Row],[Price]]*0.6)</f>
        <v>0</v>
      </c>
    </row>
    <row r="2199" spans="1:17" x14ac:dyDescent="0.25">
      <c r="A2199" t="s">
        <v>333</v>
      </c>
      <c r="B2199">
        <v>0</v>
      </c>
      <c r="C2199" t="s">
        <v>808</v>
      </c>
      <c r="D2199">
        <v>636</v>
      </c>
      <c r="E2199" t="s">
        <v>337</v>
      </c>
      <c r="F2199" s="4">
        <v>0</v>
      </c>
      <c r="J2199" s="4">
        <f>MIN(Table16[[#This Row],[Medicare Outpatient Allowable Rate]:[WPPA Inc Outpatient Allowable Rate]])</f>
        <v>0</v>
      </c>
      <c r="K2199" s="4">
        <f>MAX(Table16[[#This Row],[Blue Cross Outpatient Allowable Rate]:[WPPA Inc Outpatient Allowable Rate]])</f>
        <v>0</v>
      </c>
      <c r="L2199" s="4">
        <f>SUM(Table16[[#This Row],[Price]]*4.42)</f>
        <v>0</v>
      </c>
      <c r="M2199" s="4">
        <v>0</v>
      </c>
      <c r="N2199" s="4">
        <f>SUM(Table16[[#This Row],[ChargeID]]*0.76)</f>
        <v>0</v>
      </c>
      <c r="O2199" s="4">
        <f>SUM(Table16[[#This Row],[Price]]*0.95)</f>
        <v>0</v>
      </c>
      <c r="P2199" s="4">
        <f>SUM(Table16[[#This Row],[Price]]*0.8)</f>
        <v>0</v>
      </c>
      <c r="Q2199" s="4">
        <f>SUM(Table16[[#This Row],[Price]]*0.6)</f>
        <v>0</v>
      </c>
    </row>
    <row r="2200" spans="1:17" x14ac:dyDescent="0.25">
      <c r="A2200" t="s">
        <v>333</v>
      </c>
      <c r="B2200">
        <v>0</v>
      </c>
      <c r="C2200" t="s">
        <v>1828</v>
      </c>
      <c r="D2200">
        <v>636</v>
      </c>
      <c r="E2200" t="s">
        <v>341</v>
      </c>
      <c r="F2200" s="4">
        <v>0</v>
      </c>
      <c r="J2200" s="4">
        <f>MIN(Table16[[#This Row],[Medicare Outpatient Allowable Rate]:[WPPA Inc Outpatient Allowable Rate]])</f>
        <v>0</v>
      </c>
      <c r="K2200" s="4">
        <f>MAX(Table16[[#This Row],[Blue Cross Outpatient Allowable Rate]:[WPPA Inc Outpatient Allowable Rate]])</f>
        <v>0</v>
      </c>
      <c r="L2200" s="4">
        <f>SUM(Table16[[#This Row],[Price]]*4.42)</f>
        <v>0</v>
      </c>
      <c r="M2200" s="4">
        <v>0</v>
      </c>
      <c r="N2200" s="4">
        <f>SUM(Table16[[#This Row],[ChargeID]]*0.76)</f>
        <v>0</v>
      </c>
      <c r="O2200" s="4">
        <f>SUM(Table16[[#This Row],[Price]]*0.95)</f>
        <v>0</v>
      </c>
      <c r="P2200" s="4">
        <f>SUM(Table16[[#This Row],[Price]]*0.8)</f>
        <v>0</v>
      </c>
      <c r="Q2200" s="4">
        <f>SUM(Table16[[#This Row],[Price]]*0.6)</f>
        <v>0</v>
      </c>
    </row>
    <row r="2201" spans="1:17" x14ac:dyDescent="0.25">
      <c r="A2201" t="s">
        <v>333</v>
      </c>
      <c r="B2201">
        <v>0</v>
      </c>
      <c r="C2201" t="s">
        <v>531</v>
      </c>
      <c r="D2201">
        <v>636</v>
      </c>
      <c r="E2201" t="s">
        <v>343</v>
      </c>
      <c r="F2201" s="4">
        <v>0</v>
      </c>
      <c r="J2201" s="4">
        <f>MIN(Table16[[#This Row],[Medicare Outpatient Allowable Rate]:[WPPA Inc Outpatient Allowable Rate]])</f>
        <v>0</v>
      </c>
      <c r="K2201" s="4">
        <f>MAX(Table16[[#This Row],[Blue Cross Outpatient Allowable Rate]:[WPPA Inc Outpatient Allowable Rate]])</f>
        <v>0</v>
      </c>
      <c r="L2201" s="4">
        <f>SUM(Table16[[#This Row],[Price]]*4.42)</f>
        <v>0</v>
      </c>
      <c r="M2201" s="4">
        <v>0</v>
      </c>
      <c r="N2201" s="4">
        <f>SUM(Table16[[#This Row],[ChargeID]]*0.76)</f>
        <v>0</v>
      </c>
      <c r="O2201" s="4">
        <f>SUM(Table16[[#This Row],[Price]]*0.95)</f>
        <v>0</v>
      </c>
      <c r="P2201" s="4">
        <f>SUM(Table16[[#This Row],[Price]]*0.8)</f>
        <v>0</v>
      </c>
      <c r="Q2201" s="4">
        <f>SUM(Table16[[#This Row],[Price]]*0.6)</f>
        <v>0</v>
      </c>
    </row>
    <row r="2202" spans="1:17" x14ac:dyDescent="0.25">
      <c r="A2202" t="s">
        <v>333</v>
      </c>
      <c r="B2202">
        <v>0</v>
      </c>
      <c r="C2202" t="s">
        <v>1829</v>
      </c>
      <c r="D2202">
        <v>636</v>
      </c>
      <c r="E2202" t="s">
        <v>337</v>
      </c>
      <c r="F2202" s="4">
        <v>0</v>
      </c>
      <c r="J2202" s="4">
        <f>MIN(Table16[[#This Row],[Medicare Outpatient Allowable Rate]:[WPPA Inc Outpatient Allowable Rate]])</f>
        <v>0</v>
      </c>
      <c r="K2202" s="4">
        <f>MAX(Table16[[#This Row],[Blue Cross Outpatient Allowable Rate]:[WPPA Inc Outpatient Allowable Rate]])</f>
        <v>0</v>
      </c>
      <c r="L2202" s="4">
        <f>SUM(Table16[[#This Row],[Price]]*4.42)</f>
        <v>0</v>
      </c>
      <c r="M2202" s="4">
        <v>0</v>
      </c>
      <c r="N2202" s="4">
        <f>SUM(Table16[[#This Row],[ChargeID]]*0.76)</f>
        <v>0</v>
      </c>
      <c r="O2202" s="4">
        <f>SUM(Table16[[#This Row],[Price]]*0.95)</f>
        <v>0</v>
      </c>
      <c r="P2202" s="4">
        <f>SUM(Table16[[#This Row],[Price]]*0.8)</f>
        <v>0</v>
      </c>
      <c r="Q2202" s="4">
        <f>SUM(Table16[[#This Row],[Price]]*0.6)</f>
        <v>0</v>
      </c>
    </row>
    <row r="2203" spans="1:17" x14ac:dyDescent="0.25">
      <c r="A2203" t="s">
        <v>333</v>
      </c>
      <c r="B2203">
        <v>0</v>
      </c>
      <c r="C2203" t="s">
        <v>1830</v>
      </c>
      <c r="D2203">
        <v>636</v>
      </c>
      <c r="E2203" t="s">
        <v>353</v>
      </c>
      <c r="F2203" s="4">
        <v>0</v>
      </c>
      <c r="J2203" s="4">
        <f>MIN(Table16[[#This Row],[Medicare Outpatient Allowable Rate]:[WPPA Inc Outpatient Allowable Rate]])</f>
        <v>0</v>
      </c>
      <c r="K2203" s="4">
        <f>MAX(Table16[[#This Row],[Blue Cross Outpatient Allowable Rate]:[WPPA Inc Outpatient Allowable Rate]])</f>
        <v>0</v>
      </c>
      <c r="L2203" s="4">
        <f>SUM(Table16[[#This Row],[Price]]*4.42)</f>
        <v>0</v>
      </c>
      <c r="M2203" s="4">
        <v>0</v>
      </c>
      <c r="N2203" s="4">
        <f>SUM(Table16[[#This Row],[ChargeID]]*0.76)</f>
        <v>0</v>
      </c>
      <c r="O2203" s="4">
        <f>SUM(Table16[[#This Row],[Price]]*0.95)</f>
        <v>0</v>
      </c>
      <c r="P2203" s="4">
        <f>SUM(Table16[[#This Row],[Price]]*0.8)</f>
        <v>0</v>
      </c>
      <c r="Q2203" s="4">
        <f>SUM(Table16[[#This Row],[Price]]*0.6)</f>
        <v>0</v>
      </c>
    </row>
    <row r="2204" spans="1:17" x14ac:dyDescent="0.25">
      <c r="A2204" t="s">
        <v>333</v>
      </c>
      <c r="B2204">
        <v>0</v>
      </c>
      <c r="C2204" t="s">
        <v>705</v>
      </c>
      <c r="D2204">
        <v>636</v>
      </c>
      <c r="E2204" t="s">
        <v>345</v>
      </c>
      <c r="F2204" s="4">
        <v>0</v>
      </c>
      <c r="J2204" s="4">
        <f>MIN(Table16[[#This Row],[Medicare Outpatient Allowable Rate]:[WPPA Inc Outpatient Allowable Rate]])</f>
        <v>0</v>
      </c>
      <c r="K2204" s="4">
        <f>MAX(Table16[[#This Row],[Blue Cross Outpatient Allowable Rate]:[WPPA Inc Outpatient Allowable Rate]])</f>
        <v>0</v>
      </c>
      <c r="L2204" s="4">
        <f>SUM(Table16[[#This Row],[Price]]*4.42)</f>
        <v>0</v>
      </c>
      <c r="M2204" s="4">
        <v>0</v>
      </c>
      <c r="N2204" s="4">
        <f>SUM(Table16[[#This Row],[ChargeID]]*0.76)</f>
        <v>0</v>
      </c>
      <c r="O2204" s="4">
        <f>SUM(Table16[[#This Row],[Price]]*0.95)</f>
        <v>0</v>
      </c>
      <c r="P2204" s="4">
        <f>SUM(Table16[[#This Row],[Price]]*0.8)</f>
        <v>0</v>
      </c>
      <c r="Q2204" s="4">
        <f>SUM(Table16[[#This Row],[Price]]*0.6)</f>
        <v>0</v>
      </c>
    </row>
    <row r="2205" spans="1:17" x14ac:dyDescent="0.25">
      <c r="A2205" t="s">
        <v>333</v>
      </c>
      <c r="B2205">
        <v>0</v>
      </c>
      <c r="C2205" t="s">
        <v>705</v>
      </c>
      <c r="D2205">
        <v>636</v>
      </c>
      <c r="E2205" t="s">
        <v>345</v>
      </c>
      <c r="F2205" s="4">
        <v>0</v>
      </c>
      <c r="J2205" s="4">
        <f>MIN(Table16[[#This Row],[Medicare Outpatient Allowable Rate]:[WPPA Inc Outpatient Allowable Rate]])</f>
        <v>0</v>
      </c>
      <c r="K2205" s="4">
        <f>MAX(Table16[[#This Row],[Blue Cross Outpatient Allowable Rate]:[WPPA Inc Outpatient Allowable Rate]])</f>
        <v>0</v>
      </c>
      <c r="L2205" s="4">
        <f>SUM(Table16[[#This Row],[Price]]*4.42)</f>
        <v>0</v>
      </c>
      <c r="M2205" s="4">
        <v>0</v>
      </c>
      <c r="N2205" s="4">
        <f>SUM(Table16[[#This Row],[ChargeID]]*0.76)</f>
        <v>0</v>
      </c>
      <c r="O2205" s="4">
        <f>SUM(Table16[[#This Row],[Price]]*0.95)</f>
        <v>0</v>
      </c>
      <c r="P2205" s="4">
        <f>SUM(Table16[[#This Row],[Price]]*0.8)</f>
        <v>0</v>
      </c>
      <c r="Q2205" s="4">
        <f>SUM(Table16[[#This Row],[Price]]*0.6)</f>
        <v>0</v>
      </c>
    </row>
    <row r="2206" spans="1:17" x14ac:dyDescent="0.25">
      <c r="A2206" t="s">
        <v>333</v>
      </c>
      <c r="B2206">
        <v>0</v>
      </c>
      <c r="C2206" t="s">
        <v>1831</v>
      </c>
      <c r="D2206">
        <v>636</v>
      </c>
      <c r="E2206" t="s">
        <v>353</v>
      </c>
      <c r="F2206" s="4">
        <v>0</v>
      </c>
      <c r="J2206" s="4">
        <f>MIN(Table16[[#This Row],[Medicare Outpatient Allowable Rate]:[WPPA Inc Outpatient Allowable Rate]])</f>
        <v>0</v>
      </c>
      <c r="K2206" s="4">
        <f>MAX(Table16[[#This Row],[Blue Cross Outpatient Allowable Rate]:[WPPA Inc Outpatient Allowable Rate]])</f>
        <v>0</v>
      </c>
      <c r="L2206" s="4">
        <f>SUM(Table16[[#This Row],[Price]]*4.42)</f>
        <v>0</v>
      </c>
      <c r="M2206" s="4">
        <v>0</v>
      </c>
      <c r="N2206" s="4">
        <f>SUM(Table16[[#This Row],[ChargeID]]*0.76)</f>
        <v>0</v>
      </c>
      <c r="O2206" s="4">
        <f>SUM(Table16[[#This Row],[Price]]*0.95)</f>
        <v>0</v>
      </c>
      <c r="P2206" s="4">
        <f>SUM(Table16[[#This Row],[Price]]*0.8)</f>
        <v>0</v>
      </c>
      <c r="Q2206" s="4">
        <f>SUM(Table16[[#This Row],[Price]]*0.6)</f>
        <v>0</v>
      </c>
    </row>
    <row r="2207" spans="1:17" x14ac:dyDescent="0.25">
      <c r="A2207" t="s">
        <v>333</v>
      </c>
      <c r="B2207">
        <v>0</v>
      </c>
      <c r="C2207" t="s">
        <v>1832</v>
      </c>
      <c r="D2207">
        <v>636</v>
      </c>
      <c r="E2207" t="s">
        <v>353</v>
      </c>
      <c r="F2207" s="4">
        <v>0</v>
      </c>
      <c r="J2207" s="4">
        <f>MIN(Table16[[#This Row],[Medicare Outpatient Allowable Rate]:[WPPA Inc Outpatient Allowable Rate]])</f>
        <v>0</v>
      </c>
      <c r="K2207" s="4">
        <f>MAX(Table16[[#This Row],[Blue Cross Outpatient Allowable Rate]:[WPPA Inc Outpatient Allowable Rate]])</f>
        <v>0</v>
      </c>
      <c r="L2207" s="4">
        <f>SUM(Table16[[#This Row],[Price]]*4.42)</f>
        <v>0</v>
      </c>
      <c r="M2207" s="4">
        <v>0</v>
      </c>
      <c r="N2207" s="4">
        <f>SUM(Table16[[#This Row],[ChargeID]]*0.76)</f>
        <v>0</v>
      </c>
      <c r="O2207" s="4">
        <f>SUM(Table16[[#This Row],[Price]]*0.95)</f>
        <v>0</v>
      </c>
      <c r="P2207" s="4">
        <f>SUM(Table16[[#This Row],[Price]]*0.8)</f>
        <v>0</v>
      </c>
      <c r="Q2207" s="4">
        <f>SUM(Table16[[#This Row],[Price]]*0.6)</f>
        <v>0</v>
      </c>
    </row>
    <row r="2208" spans="1:17" x14ac:dyDescent="0.25">
      <c r="A2208" t="s">
        <v>333</v>
      </c>
      <c r="B2208">
        <v>0</v>
      </c>
      <c r="C2208" t="s">
        <v>607</v>
      </c>
      <c r="D2208">
        <v>636</v>
      </c>
      <c r="E2208" t="s">
        <v>343</v>
      </c>
      <c r="F2208" s="4">
        <v>0</v>
      </c>
      <c r="J2208" s="4">
        <f>MIN(Table16[[#This Row],[Medicare Outpatient Allowable Rate]:[WPPA Inc Outpatient Allowable Rate]])</f>
        <v>0</v>
      </c>
      <c r="K2208" s="4">
        <f>MAX(Table16[[#This Row],[Blue Cross Outpatient Allowable Rate]:[WPPA Inc Outpatient Allowable Rate]])</f>
        <v>0</v>
      </c>
      <c r="L2208" s="4">
        <f>SUM(Table16[[#This Row],[Price]]*4.42)</f>
        <v>0</v>
      </c>
      <c r="M2208" s="4">
        <v>0</v>
      </c>
      <c r="N2208" s="4">
        <f>SUM(Table16[[#This Row],[ChargeID]]*0.76)</f>
        <v>0</v>
      </c>
      <c r="O2208" s="4">
        <f>SUM(Table16[[#This Row],[Price]]*0.95)</f>
        <v>0</v>
      </c>
      <c r="P2208" s="4">
        <f>SUM(Table16[[#This Row],[Price]]*0.8)</f>
        <v>0</v>
      </c>
      <c r="Q2208" s="4">
        <f>SUM(Table16[[#This Row],[Price]]*0.6)</f>
        <v>0</v>
      </c>
    </row>
    <row r="2209" spans="1:17" x14ac:dyDescent="0.25">
      <c r="A2209" t="s">
        <v>333</v>
      </c>
      <c r="B2209">
        <v>0</v>
      </c>
      <c r="C2209" t="s">
        <v>498</v>
      </c>
      <c r="D2209">
        <v>636</v>
      </c>
      <c r="E2209" t="s">
        <v>345</v>
      </c>
      <c r="F2209" s="4">
        <v>0</v>
      </c>
      <c r="J2209" s="4">
        <f>MIN(Table16[[#This Row],[Medicare Outpatient Allowable Rate]:[WPPA Inc Outpatient Allowable Rate]])</f>
        <v>0</v>
      </c>
      <c r="K2209" s="4">
        <f>MAX(Table16[[#This Row],[Blue Cross Outpatient Allowable Rate]:[WPPA Inc Outpatient Allowable Rate]])</f>
        <v>0</v>
      </c>
      <c r="L2209" s="4">
        <f>SUM(Table16[[#This Row],[Price]]*4.42)</f>
        <v>0</v>
      </c>
      <c r="M2209" s="4">
        <v>0</v>
      </c>
      <c r="N2209" s="4">
        <f>SUM(Table16[[#This Row],[ChargeID]]*0.76)</f>
        <v>0</v>
      </c>
      <c r="O2209" s="4">
        <f>SUM(Table16[[#This Row],[Price]]*0.95)</f>
        <v>0</v>
      </c>
      <c r="P2209" s="4">
        <f>SUM(Table16[[#This Row],[Price]]*0.8)</f>
        <v>0</v>
      </c>
      <c r="Q2209" s="4">
        <f>SUM(Table16[[#This Row],[Price]]*0.6)</f>
        <v>0</v>
      </c>
    </row>
    <row r="2210" spans="1:17" x14ac:dyDescent="0.25">
      <c r="A2210" t="s">
        <v>333</v>
      </c>
      <c r="B2210">
        <v>0</v>
      </c>
      <c r="C2210" t="s">
        <v>852</v>
      </c>
      <c r="D2210">
        <v>636</v>
      </c>
      <c r="E2210" t="s">
        <v>345</v>
      </c>
      <c r="F2210" s="4">
        <v>0</v>
      </c>
      <c r="J2210" s="4">
        <f>MIN(Table16[[#This Row],[Medicare Outpatient Allowable Rate]:[WPPA Inc Outpatient Allowable Rate]])</f>
        <v>0</v>
      </c>
      <c r="K2210" s="4">
        <f>MAX(Table16[[#This Row],[Blue Cross Outpatient Allowable Rate]:[WPPA Inc Outpatient Allowable Rate]])</f>
        <v>0</v>
      </c>
      <c r="L2210" s="4">
        <f>SUM(Table16[[#This Row],[Price]]*4.42)</f>
        <v>0</v>
      </c>
      <c r="M2210" s="4">
        <v>0</v>
      </c>
      <c r="N2210" s="4">
        <f>SUM(Table16[[#This Row],[ChargeID]]*0.76)</f>
        <v>0</v>
      </c>
      <c r="O2210" s="4">
        <f>SUM(Table16[[#This Row],[Price]]*0.95)</f>
        <v>0</v>
      </c>
      <c r="P2210" s="4">
        <f>SUM(Table16[[#This Row],[Price]]*0.8)</f>
        <v>0</v>
      </c>
      <c r="Q2210" s="4">
        <f>SUM(Table16[[#This Row],[Price]]*0.6)</f>
        <v>0</v>
      </c>
    </row>
    <row r="2211" spans="1:17" x14ac:dyDescent="0.25">
      <c r="A2211" t="s">
        <v>333</v>
      </c>
      <c r="B2211">
        <v>0</v>
      </c>
      <c r="C2211" t="s">
        <v>1833</v>
      </c>
      <c r="D2211">
        <v>636</v>
      </c>
      <c r="E2211" t="s">
        <v>345</v>
      </c>
      <c r="F2211" s="4">
        <v>0</v>
      </c>
      <c r="J2211" s="4">
        <f>MIN(Table16[[#This Row],[Medicare Outpatient Allowable Rate]:[WPPA Inc Outpatient Allowable Rate]])</f>
        <v>0</v>
      </c>
      <c r="K2211" s="4">
        <f>MAX(Table16[[#This Row],[Blue Cross Outpatient Allowable Rate]:[WPPA Inc Outpatient Allowable Rate]])</f>
        <v>0</v>
      </c>
      <c r="L2211" s="4">
        <f>SUM(Table16[[#This Row],[Price]]*4.42)</f>
        <v>0</v>
      </c>
      <c r="M2211" s="4">
        <v>0</v>
      </c>
      <c r="N2211" s="4">
        <f>SUM(Table16[[#This Row],[ChargeID]]*0.76)</f>
        <v>0</v>
      </c>
      <c r="O2211" s="4">
        <f>SUM(Table16[[#This Row],[Price]]*0.95)</f>
        <v>0</v>
      </c>
      <c r="P2211" s="4">
        <f>SUM(Table16[[#This Row],[Price]]*0.8)</f>
        <v>0</v>
      </c>
      <c r="Q2211" s="4">
        <f>SUM(Table16[[#This Row],[Price]]*0.6)</f>
        <v>0</v>
      </c>
    </row>
    <row r="2212" spans="1:17" x14ac:dyDescent="0.25">
      <c r="A2212" t="s">
        <v>333</v>
      </c>
      <c r="B2212">
        <v>0</v>
      </c>
      <c r="C2212" t="s">
        <v>1834</v>
      </c>
      <c r="D2212">
        <v>636</v>
      </c>
      <c r="E2212" t="s">
        <v>337</v>
      </c>
      <c r="F2212" s="4">
        <v>0</v>
      </c>
      <c r="J2212" s="4">
        <f>MIN(Table16[[#This Row],[Medicare Outpatient Allowable Rate]:[WPPA Inc Outpatient Allowable Rate]])</f>
        <v>0</v>
      </c>
      <c r="K2212" s="4">
        <f>MAX(Table16[[#This Row],[Blue Cross Outpatient Allowable Rate]:[WPPA Inc Outpatient Allowable Rate]])</f>
        <v>0</v>
      </c>
      <c r="L2212" s="4">
        <f>SUM(Table16[[#This Row],[Price]]*4.42)</f>
        <v>0</v>
      </c>
      <c r="M2212" s="4">
        <v>0</v>
      </c>
      <c r="N2212" s="4">
        <f>SUM(Table16[[#This Row],[ChargeID]]*0.76)</f>
        <v>0</v>
      </c>
      <c r="O2212" s="4">
        <f>SUM(Table16[[#This Row],[Price]]*0.95)</f>
        <v>0</v>
      </c>
      <c r="P2212" s="4">
        <f>SUM(Table16[[#This Row],[Price]]*0.8)</f>
        <v>0</v>
      </c>
      <c r="Q2212" s="4">
        <f>SUM(Table16[[#This Row],[Price]]*0.6)</f>
        <v>0</v>
      </c>
    </row>
    <row r="2213" spans="1:17" x14ac:dyDescent="0.25">
      <c r="A2213" t="s">
        <v>333</v>
      </c>
      <c r="B2213">
        <v>0</v>
      </c>
      <c r="C2213" t="s">
        <v>677</v>
      </c>
      <c r="D2213">
        <v>636</v>
      </c>
      <c r="E2213" t="s">
        <v>353</v>
      </c>
      <c r="F2213" s="4">
        <v>0</v>
      </c>
      <c r="J2213" s="4">
        <f>MIN(Table16[[#This Row],[Medicare Outpatient Allowable Rate]:[WPPA Inc Outpatient Allowable Rate]])</f>
        <v>0</v>
      </c>
      <c r="K2213" s="4">
        <f>MAX(Table16[[#This Row],[Blue Cross Outpatient Allowable Rate]:[WPPA Inc Outpatient Allowable Rate]])</f>
        <v>0</v>
      </c>
      <c r="L2213" s="4">
        <f>SUM(Table16[[#This Row],[Price]]*4.42)</f>
        <v>0</v>
      </c>
      <c r="M2213" s="4">
        <v>0</v>
      </c>
      <c r="N2213" s="4">
        <f>SUM(Table16[[#This Row],[ChargeID]]*0.76)</f>
        <v>0</v>
      </c>
      <c r="O2213" s="4">
        <f>SUM(Table16[[#This Row],[Price]]*0.95)</f>
        <v>0</v>
      </c>
      <c r="P2213" s="4">
        <f>SUM(Table16[[#This Row],[Price]]*0.8)</f>
        <v>0</v>
      </c>
      <c r="Q2213" s="4">
        <f>SUM(Table16[[#This Row],[Price]]*0.6)</f>
        <v>0</v>
      </c>
    </row>
    <row r="2214" spans="1:17" x14ac:dyDescent="0.25">
      <c r="A2214" t="s">
        <v>333</v>
      </c>
      <c r="B2214">
        <v>0</v>
      </c>
      <c r="C2214" t="s">
        <v>518</v>
      </c>
      <c r="D2214">
        <v>636</v>
      </c>
      <c r="E2214" t="s">
        <v>365</v>
      </c>
      <c r="F2214" s="4">
        <v>0</v>
      </c>
      <c r="J2214" s="4">
        <f>MIN(Table16[[#This Row],[Medicare Outpatient Allowable Rate]:[WPPA Inc Outpatient Allowable Rate]])</f>
        <v>0</v>
      </c>
      <c r="K2214" s="4">
        <f>MAX(Table16[[#This Row],[Blue Cross Outpatient Allowable Rate]:[WPPA Inc Outpatient Allowable Rate]])</f>
        <v>0</v>
      </c>
      <c r="L2214" s="4">
        <f>SUM(Table16[[#This Row],[Price]]*4.42)</f>
        <v>0</v>
      </c>
      <c r="M2214" s="4">
        <v>0</v>
      </c>
      <c r="N2214" s="4">
        <f>SUM(Table16[[#This Row],[ChargeID]]*0.76)</f>
        <v>0</v>
      </c>
      <c r="O2214" s="4">
        <f>SUM(Table16[[#This Row],[Price]]*0.95)</f>
        <v>0</v>
      </c>
      <c r="P2214" s="4">
        <f>SUM(Table16[[#This Row],[Price]]*0.8)</f>
        <v>0</v>
      </c>
      <c r="Q2214" s="4">
        <f>SUM(Table16[[#This Row],[Price]]*0.6)</f>
        <v>0</v>
      </c>
    </row>
    <row r="2215" spans="1:17" x14ac:dyDescent="0.25">
      <c r="A2215" t="s">
        <v>333</v>
      </c>
      <c r="B2215">
        <v>0</v>
      </c>
      <c r="C2215" t="s">
        <v>1734</v>
      </c>
      <c r="D2215">
        <v>636</v>
      </c>
      <c r="E2215" t="s">
        <v>456</v>
      </c>
      <c r="F2215" s="4">
        <v>0</v>
      </c>
      <c r="J2215" s="4">
        <f>MIN(Table16[[#This Row],[Medicare Outpatient Allowable Rate]:[WPPA Inc Outpatient Allowable Rate]])</f>
        <v>0</v>
      </c>
      <c r="K2215" s="4">
        <f>MAX(Table16[[#This Row],[Blue Cross Outpatient Allowable Rate]:[WPPA Inc Outpatient Allowable Rate]])</f>
        <v>0</v>
      </c>
      <c r="L2215" s="4">
        <f>SUM(Table16[[#This Row],[Price]]*4.42)</f>
        <v>0</v>
      </c>
      <c r="M2215" s="4">
        <v>0</v>
      </c>
      <c r="N2215" s="4">
        <f>SUM(Table16[[#This Row],[ChargeID]]*0.76)</f>
        <v>0</v>
      </c>
      <c r="O2215" s="4">
        <f>SUM(Table16[[#This Row],[Price]]*0.95)</f>
        <v>0</v>
      </c>
      <c r="P2215" s="4">
        <f>SUM(Table16[[#This Row],[Price]]*0.8)</f>
        <v>0</v>
      </c>
      <c r="Q2215" s="4">
        <f>SUM(Table16[[#This Row],[Price]]*0.6)</f>
        <v>0</v>
      </c>
    </row>
    <row r="2216" spans="1:17" x14ac:dyDescent="0.25">
      <c r="A2216" t="s">
        <v>333</v>
      </c>
      <c r="B2216">
        <v>0</v>
      </c>
      <c r="C2216" t="s">
        <v>1835</v>
      </c>
      <c r="D2216">
        <v>636</v>
      </c>
      <c r="E2216" t="s">
        <v>337</v>
      </c>
      <c r="F2216" s="4">
        <v>0</v>
      </c>
      <c r="J2216" s="4">
        <f>MIN(Table16[[#This Row],[Medicare Outpatient Allowable Rate]:[WPPA Inc Outpatient Allowable Rate]])</f>
        <v>0</v>
      </c>
      <c r="K2216" s="4">
        <f>MAX(Table16[[#This Row],[Blue Cross Outpatient Allowable Rate]:[WPPA Inc Outpatient Allowable Rate]])</f>
        <v>0</v>
      </c>
      <c r="L2216" s="4">
        <f>SUM(Table16[[#This Row],[Price]]*4.42)</f>
        <v>0</v>
      </c>
      <c r="M2216" s="4">
        <v>0</v>
      </c>
      <c r="N2216" s="4">
        <f>SUM(Table16[[#This Row],[ChargeID]]*0.76)</f>
        <v>0</v>
      </c>
      <c r="O2216" s="4">
        <f>SUM(Table16[[#This Row],[Price]]*0.95)</f>
        <v>0</v>
      </c>
      <c r="P2216" s="4">
        <f>SUM(Table16[[#This Row],[Price]]*0.8)</f>
        <v>0</v>
      </c>
      <c r="Q2216" s="4">
        <f>SUM(Table16[[#This Row],[Price]]*0.6)</f>
        <v>0</v>
      </c>
    </row>
    <row r="2217" spans="1:17" x14ac:dyDescent="0.25">
      <c r="A2217" t="s">
        <v>333</v>
      </c>
      <c r="B2217">
        <v>0</v>
      </c>
      <c r="C2217" t="s">
        <v>1836</v>
      </c>
      <c r="D2217">
        <v>636</v>
      </c>
      <c r="E2217" t="s">
        <v>345</v>
      </c>
      <c r="F2217" s="4">
        <v>0</v>
      </c>
      <c r="J2217" s="4">
        <f>MIN(Table16[[#This Row],[Medicare Outpatient Allowable Rate]:[WPPA Inc Outpatient Allowable Rate]])</f>
        <v>0</v>
      </c>
      <c r="K2217" s="4">
        <f>MAX(Table16[[#This Row],[Blue Cross Outpatient Allowable Rate]:[WPPA Inc Outpatient Allowable Rate]])</f>
        <v>0</v>
      </c>
      <c r="L2217" s="4">
        <f>SUM(Table16[[#This Row],[Price]]*4.42)</f>
        <v>0</v>
      </c>
      <c r="M2217" s="4">
        <v>0</v>
      </c>
      <c r="N2217" s="4">
        <f>SUM(Table16[[#This Row],[ChargeID]]*0.76)</f>
        <v>0</v>
      </c>
      <c r="O2217" s="4">
        <f>SUM(Table16[[#This Row],[Price]]*0.95)</f>
        <v>0</v>
      </c>
      <c r="P2217" s="4">
        <f>SUM(Table16[[#This Row],[Price]]*0.8)</f>
        <v>0</v>
      </c>
      <c r="Q2217" s="4">
        <f>SUM(Table16[[#This Row],[Price]]*0.6)</f>
        <v>0</v>
      </c>
    </row>
    <row r="2218" spans="1:17" x14ac:dyDescent="0.25">
      <c r="A2218" t="s">
        <v>333</v>
      </c>
      <c r="B2218">
        <v>0</v>
      </c>
      <c r="C2218" t="s">
        <v>1146</v>
      </c>
      <c r="D2218">
        <v>636</v>
      </c>
      <c r="E2218" t="s">
        <v>375</v>
      </c>
      <c r="F2218" s="4">
        <v>0</v>
      </c>
      <c r="J2218" s="4">
        <f>MIN(Table16[[#This Row],[Medicare Outpatient Allowable Rate]:[WPPA Inc Outpatient Allowable Rate]])</f>
        <v>0</v>
      </c>
      <c r="K2218" s="4">
        <f>MAX(Table16[[#This Row],[Blue Cross Outpatient Allowable Rate]:[WPPA Inc Outpatient Allowable Rate]])</f>
        <v>0</v>
      </c>
      <c r="L2218" s="4">
        <f>SUM(Table16[[#This Row],[Price]]*4.42)</f>
        <v>0</v>
      </c>
      <c r="M2218" s="4">
        <v>0</v>
      </c>
      <c r="N2218" s="4">
        <f>SUM(Table16[[#This Row],[ChargeID]]*0.76)</f>
        <v>0</v>
      </c>
      <c r="O2218" s="4">
        <f>SUM(Table16[[#This Row],[Price]]*0.95)</f>
        <v>0</v>
      </c>
      <c r="P2218" s="4">
        <f>SUM(Table16[[#This Row],[Price]]*0.8)</f>
        <v>0</v>
      </c>
      <c r="Q2218" s="4">
        <f>SUM(Table16[[#This Row],[Price]]*0.6)</f>
        <v>0</v>
      </c>
    </row>
    <row r="2219" spans="1:17" x14ac:dyDescent="0.25">
      <c r="A2219" t="s">
        <v>333</v>
      </c>
      <c r="B2219">
        <v>0</v>
      </c>
      <c r="C2219" t="s">
        <v>679</v>
      </c>
      <c r="D2219">
        <v>636</v>
      </c>
      <c r="E2219" t="s">
        <v>345</v>
      </c>
      <c r="F2219" s="4">
        <v>0</v>
      </c>
      <c r="J2219" s="4">
        <f>MIN(Table16[[#This Row],[Medicare Outpatient Allowable Rate]:[WPPA Inc Outpatient Allowable Rate]])</f>
        <v>0</v>
      </c>
      <c r="K2219" s="4">
        <f>MAX(Table16[[#This Row],[Blue Cross Outpatient Allowable Rate]:[WPPA Inc Outpatient Allowable Rate]])</f>
        <v>0</v>
      </c>
      <c r="L2219" s="4">
        <f>SUM(Table16[[#This Row],[Price]]*4.42)</f>
        <v>0</v>
      </c>
      <c r="M2219" s="4">
        <v>0</v>
      </c>
      <c r="N2219" s="4">
        <f>SUM(Table16[[#This Row],[ChargeID]]*0.76)</f>
        <v>0</v>
      </c>
      <c r="O2219" s="4">
        <f>SUM(Table16[[#This Row],[Price]]*0.95)</f>
        <v>0</v>
      </c>
      <c r="P2219" s="4">
        <f>SUM(Table16[[#This Row],[Price]]*0.8)</f>
        <v>0</v>
      </c>
      <c r="Q2219" s="4">
        <f>SUM(Table16[[#This Row],[Price]]*0.6)</f>
        <v>0</v>
      </c>
    </row>
    <row r="2220" spans="1:17" x14ac:dyDescent="0.25">
      <c r="A2220" t="s">
        <v>333</v>
      </c>
      <c r="B2220">
        <v>0</v>
      </c>
      <c r="C2220" t="s">
        <v>1837</v>
      </c>
      <c r="D2220">
        <v>636</v>
      </c>
      <c r="E2220" t="s">
        <v>365</v>
      </c>
      <c r="F2220" s="4">
        <v>0</v>
      </c>
      <c r="J2220" s="4">
        <f>MIN(Table16[[#This Row],[Medicare Outpatient Allowable Rate]:[WPPA Inc Outpatient Allowable Rate]])</f>
        <v>0</v>
      </c>
      <c r="K2220" s="4">
        <f>MAX(Table16[[#This Row],[Blue Cross Outpatient Allowable Rate]:[WPPA Inc Outpatient Allowable Rate]])</f>
        <v>0</v>
      </c>
      <c r="L2220" s="4">
        <f>SUM(Table16[[#This Row],[Price]]*4.42)</f>
        <v>0</v>
      </c>
      <c r="M2220" s="4">
        <v>0</v>
      </c>
      <c r="N2220" s="4">
        <f>SUM(Table16[[#This Row],[ChargeID]]*0.76)</f>
        <v>0</v>
      </c>
      <c r="O2220" s="4">
        <f>SUM(Table16[[#This Row],[Price]]*0.95)</f>
        <v>0</v>
      </c>
      <c r="P2220" s="4">
        <f>SUM(Table16[[#This Row],[Price]]*0.8)</f>
        <v>0</v>
      </c>
      <c r="Q2220" s="4">
        <f>SUM(Table16[[#This Row],[Price]]*0.6)</f>
        <v>0</v>
      </c>
    </row>
    <row r="2221" spans="1:17" x14ac:dyDescent="0.25">
      <c r="A2221" t="s">
        <v>333</v>
      </c>
      <c r="B2221">
        <v>0</v>
      </c>
      <c r="C2221" t="s">
        <v>1838</v>
      </c>
      <c r="D2221">
        <v>636</v>
      </c>
      <c r="E2221" t="s">
        <v>345</v>
      </c>
      <c r="F2221" s="4">
        <v>0</v>
      </c>
      <c r="J2221" s="4">
        <f>MIN(Table16[[#This Row],[Medicare Outpatient Allowable Rate]:[WPPA Inc Outpatient Allowable Rate]])</f>
        <v>0</v>
      </c>
      <c r="K2221" s="4">
        <f>MAX(Table16[[#This Row],[Blue Cross Outpatient Allowable Rate]:[WPPA Inc Outpatient Allowable Rate]])</f>
        <v>0</v>
      </c>
      <c r="L2221" s="4">
        <f>SUM(Table16[[#This Row],[Price]]*4.42)</f>
        <v>0</v>
      </c>
      <c r="M2221" s="4">
        <v>0</v>
      </c>
      <c r="N2221" s="4">
        <f>SUM(Table16[[#This Row],[ChargeID]]*0.76)</f>
        <v>0</v>
      </c>
      <c r="O2221" s="4">
        <f>SUM(Table16[[#This Row],[Price]]*0.95)</f>
        <v>0</v>
      </c>
      <c r="P2221" s="4">
        <f>SUM(Table16[[#This Row],[Price]]*0.8)</f>
        <v>0</v>
      </c>
      <c r="Q2221" s="4">
        <f>SUM(Table16[[#This Row],[Price]]*0.6)</f>
        <v>0</v>
      </c>
    </row>
    <row r="2222" spans="1:17" x14ac:dyDescent="0.25">
      <c r="A2222" t="s">
        <v>333</v>
      </c>
      <c r="B2222">
        <v>0</v>
      </c>
      <c r="C2222" t="s">
        <v>1839</v>
      </c>
      <c r="D2222">
        <v>636</v>
      </c>
      <c r="E2222" t="s">
        <v>337</v>
      </c>
      <c r="F2222" s="4">
        <v>0</v>
      </c>
      <c r="J2222" s="4">
        <f>MIN(Table16[[#This Row],[Medicare Outpatient Allowable Rate]:[WPPA Inc Outpatient Allowable Rate]])</f>
        <v>0</v>
      </c>
      <c r="K2222" s="4">
        <f>MAX(Table16[[#This Row],[Blue Cross Outpatient Allowable Rate]:[WPPA Inc Outpatient Allowable Rate]])</f>
        <v>0</v>
      </c>
      <c r="L2222" s="4">
        <f>SUM(Table16[[#This Row],[Price]]*4.42)</f>
        <v>0</v>
      </c>
      <c r="M2222" s="4">
        <v>0</v>
      </c>
      <c r="N2222" s="4">
        <f>SUM(Table16[[#This Row],[ChargeID]]*0.76)</f>
        <v>0</v>
      </c>
      <c r="O2222" s="4">
        <f>SUM(Table16[[#This Row],[Price]]*0.95)</f>
        <v>0</v>
      </c>
      <c r="P2222" s="4">
        <f>SUM(Table16[[#This Row],[Price]]*0.8)</f>
        <v>0</v>
      </c>
      <c r="Q2222" s="4">
        <f>SUM(Table16[[#This Row],[Price]]*0.6)</f>
        <v>0</v>
      </c>
    </row>
    <row r="2223" spans="1:17" x14ac:dyDescent="0.25">
      <c r="A2223" t="s">
        <v>333</v>
      </c>
      <c r="B2223">
        <v>0</v>
      </c>
      <c r="C2223" t="s">
        <v>1840</v>
      </c>
      <c r="D2223">
        <v>636</v>
      </c>
      <c r="E2223" t="s">
        <v>337</v>
      </c>
      <c r="F2223" s="4">
        <v>0</v>
      </c>
      <c r="J2223" s="4">
        <f>MIN(Table16[[#This Row],[Medicare Outpatient Allowable Rate]:[WPPA Inc Outpatient Allowable Rate]])</f>
        <v>0</v>
      </c>
      <c r="K2223" s="4">
        <f>MAX(Table16[[#This Row],[Blue Cross Outpatient Allowable Rate]:[WPPA Inc Outpatient Allowable Rate]])</f>
        <v>0</v>
      </c>
      <c r="L2223" s="4">
        <f>SUM(Table16[[#This Row],[Price]]*4.42)</f>
        <v>0</v>
      </c>
      <c r="M2223" s="4">
        <v>0</v>
      </c>
      <c r="N2223" s="4">
        <f>SUM(Table16[[#This Row],[ChargeID]]*0.76)</f>
        <v>0</v>
      </c>
      <c r="O2223" s="4">
        <f>SUM(Table16[[#This Row],[Price]]*0.95)</f>
        <v>0</v>
      </c>
      <c r="P2223" s="4">
        <f>SUM(Table16[[#This Row],[Price]]*0.8)</f>
        <v>0</v>
      </c>
      <c r="Q2223" s="4">
        <f>SUM(Table16[[#This Row],[Price]]*0.6)</f>
        <v>0</v>
      </c>
    </row>
    <row r="2224" spans="1:17" x14ac:dyDescent="0.25">
      <c r="A2224" t="s">
        <v>333</v>
      </c>
      <c r="B2224">
        <v>0</v>
      </c>
      <c r="C2224" t="s">
        <v>1841</v>
      </c>
      <c r="D2224">
        <v>636</v>
      </c>
      <c r="E2224" t="s">
        <v>345</v>
      </c>
      <c r="F2224" s="4">
        <v>0</v>
      </c>
      <c r="J2224" s="4">
        <f>MIN(Table16[[#This Row],[Medicare Outpatient Allowable Rate]:[WPPA Inc Outpatient Allowable Rate]])</f>
        <v>0</v>
      </c>
      <c r="K2224" s="4">
        <f>MAX(Table16[[#This Row],[Blue Cross Outpatient Allowable Rate]:[WPPA Inc Outpatient Allowable Rate]])</f>
        <v>0</v>
      </c>
      <c r="L2224" s="4">
        <f>SUM(Table16[[#This Row],[Price]]*4.42)</f>
        <v>0</v>
      </c>
      <c r="M2224" s="4">
        <v>0</v>
      </c>
      <c r="N2224" s="4">
        <f>SUM(Table16[[#This Row],[ChargeID]]*0.76)</f>
        <v>0</v>
      </c>
      <c r="O2224" s="4">
        <f>SUM(Table16[[#This Row],[Price]]*0.95)</f>
        <v>0</v>
      </c>
      <c r="P2224" s="4">
        <f>SUM(Table16[[#This Row],[Price]]*0.8)</f>
        <v>0</v>
      </c>
      <c r="Q2224" s="4">
        <f>SUM(Table16[[#This Row],[Price]]*0.6)</f>
        <v>0</v>
      </c>
    </row>
    <row r="2225" spans="1:17" x14ac:dyDescent="0.25">
      <c r="A2225" t="s">
        <v>333</v>
      </c>
      <c r="B2225">
        <v>0</v>
      </c>
      <c r="C2225" t="s">
        <v>1842</v>
      </c>
      <c r="D2225">
        <v>636</v>
      </c>
      <c r="E2225" t="s">
        <v>378</v>
      </c>
      <c r="F2225" s="4">
        <v>0</v>
      </c>
      <c r="J2225" s="4">
        <f>MIN(Table16[[#This Row],[Medicare Outpatient Allowable Rate]:[WPPA Inc Outpatient Allowable Rate]])</f>
        <v>0</v>
      </c>
      <c r="K2225" s="4">
        <f>MAX(Table16[[#This Row],[Blue Cross Outpatient Allowable Rate]:[WPPA Inc Outpatient Allowable Rate]])</f>
        <v>0</v>
      </c>
      <c r="L2225" s="4">
        <f>SUM(Table16[[#This Row],[Price]]*4.42)</f>
        <v>0</v>
      </c>
      <c r="M2225" s="4">
        <v>0</v>
      </c>
      <c r="N2225" s="4">
        <f>SUM(Table16[[#This Row],[ChargeID]]*0.76)</f>
        <v>0</v>
      </c>
      <c r="O2225" s="4">
        <f>SUM(Table16[[#This Row],[Price]]*0.95)</f>
        <v>0</v>
      </c>
      <c r="P2225" s="4">
        <f>SUM(Table16[[#This Row],[Price]]*0.8)</f>
        <v>0</v>
      </c>
      <c r="Q2225" s="4">
        <f>SUM(Table16[[#This Row],[Price]]*0.6)</f>
        <v>0</v>
      </c>
    </row>
    <row r="2226" spans="1:17" x14ac:dyDescent="0.25">
      <c r="A2226" t="s">
        <v>333</v>
      </c>
      <c r="B2226">
        <v>0</v>
      </c>
      <c r="C2226" t="s">
        <v>1843</v>
      </c>
      <c r="D2226">
        <v>636</v>
      </c>
      <c r="E2226" t="s">
        <v>452</v>
      </c>
      <c r="F2226" s="4">
        <v>0</v>
      </c>
      <c r="J2226" s="4">
        <f>MIN(Table16[[#This Row],[Medicare Outpatient Allowable Rate]:[WPPA Inc Outpatient Allowable Rate]])</f>
        <v>0</v>
      </c>
      <c r="K2226" s="4">
        <f>MAX(Table16[[#This Row],[Blue Cross Outpatient Allowable Rate]:[WPPA Inc Outpatient Allowable Rate]])</f>
        <v>0</v>
      </c>
      <c r="L2226" s="4">
        <f>SUM(Table16[[#This Row],[Price]]*4.42)</f>
        <v>0</v>
      </c>
      <c r="M2226" s="4">
        <v>0</v>
      </c>
      <c r="N2226" s="4">
        <f>SUM(Table16[[#This Row],[ChargeID]]*0.76)</f>
        <v>0</v>
      </c>
      <c r="O2226" s="4">
        <f>SUM(Table16[[#This Row],[Price]]*0.95)</f>
        <v>0</v>
      </c>
      <c r="P2226" s="4">
        <f>SUM(Table16[[#This Row],[Price]]*0.8)</f>
        <v>0</v>
      </c>
      <c r="Q2226" s="4">
        <f>SUM(Table16[[#This Row],[Price]]*0.6)</f>
        <v>0</v>
      </c>
    </row>
    <row r="2227" spans="1:17" x14ac:dyDescent="0.25">
      <c r="A2227" t="s">
        <v>333</v>
      </c>
      <c r="B2227">
        <v>0</v>
      </c>
      <c r="C2227" t="s">
        <v>1844</v>
      </c>
      <c r="D2227">
        <v>636</v>
      </c>
      <c r="E2227" t="s">
        <v>337</v>
      </c>
      <c r="F2227" s="4">
        <v>0</v>
      </c>
      <c r="J2227" s="4">
        <f>MIN(Table16[[#This Row],[Medicare Outpatient Allowable Rate]:[WPPA Inc Outpatient Allowable Rate]])</f>
        <v>0</v>
      </c>
      <c r="K2227" s="4">
        <f>MAX(Table16[[#This Row],[Blue Cross Outpatient Allowable Rate]:[WPPA Inc Outpatient Allowable Rate]])</f>
        <v>0</v>
      </c>
      <c r="L2227" s="4">
        <f>SUM(Table16[[#This Row],[Price]]*4.42)</f>
        <v>0</v>
      </c>
      <c r="M2227" s="4">
        <v>0</v>
      </c>
      <c r="N2227" s="4">
        <f>SUM(Table16[[#This Row],[ChargeID]]*0.76)</f>
        <v>0</v>
      </c>
      <c r="O2227" s="4">
        <f>SUM(Table16[[#This Row],[Price]]*0.95)</f>
        <v>0</v>
      </c>
      <c r="P2227" s="4">
        <f>SUM(Table16[[#This Row],[Price]]*0.8)</f>
        <v>0</v>
      </c>
      <c r="Q2227" s="4">
        <f>SUM(Table16[[#This Row],[Price]]*0.6)</f>
        <v>0</v>
      </c>
    </row>
    <row r="2228" spans="1:17" x14ac:dyDescent="0.25">
      <c r="A2228" t="s">
        <v>333</v>
      </c>
      <c r="B2228">
        <v>0</v>
      </c>
      <c r="C2228" t="s">
        <v>1845</v>
      </c>
      <c r="D2228">
        <v>636</v>
      </c>
      <c r="E2228" t="s">
        <v>576</v>
      </c>
      <c r="F2228" s="4">
        <v>0</v>
      </c>
      <c r="J2228" s="4">
        <f>MIN(Table16[[#This Row],[Medicare Outpatient Allowable Rate]:[WPPA Inc Outpatient Allowable Rate]])</f>
        <v>0</v>
      </c>
      <c r="K2228" s="4">
        <f>MAX(Table16[[#This Row],[Blue Cross Outpatient Allowable Rate]:[WPPA Inc Outpatient Allowable Rate]])</f>
        <v>0</v>
      </c>
      <c r="L2228" s="4">
        <f>SUM(Table16[[#This Row],[Price]]*4.42)</f>
        <v>0</v>
      </c>
      <c r="M2228" s="4">
        <v>0</v>
      </c>
      <c r="N2228" s="4">
        <f>SUM(Table16[[#This Row],[ChargeID]]*0.76)</f>
        <v>0</v>
      </c>
      <c r="O2228" s="4">
        <f>SUM(Table16[[#This Row],[Price]]*0.95)</f>
        <v>0</v>
      </c>
      <c r="P2228" s="4">
        <f>SUM(Table16[[#This Row],[Price]]*0.8)</f>
        <v>0</v>
      </c>
      <c r="Q2228" s="4">
        <f>SUM(Table16[[#This Row],[Price]]*0.6)</f>
        <v>0</v>
      </c>
    </row>
    <row r="2229" spans="1:17" x14ac:dyDescent="0.25">
      <c r="A2229" t="s">
        <v>333</v>
      </c>
      <c r="B2229">
        <v>0</v>
      </c>
      <c r="C2229" t="s">
        <v>1846</v>
      </c>
      <c r="D2229">
        <v>636</v>
      </c>
      <c r="E2229" t="s">
        <v>834</v>
      </c>
      <c r="F2229" s="4">
        <v>0</v>
      </c>
      <c r="J2229" s="4">
        <f>MIN(Table16[[#This Row],[Medicare Outpatient Allowable Rate]:[WPPA Inc Outpatient Allowable Rate]])</f>
        <v>0</v>
      </c>
      <c r="K2229" s="4">
        <f>MAX(Table16[[#This Row],[Blue Cross Outpatient Allowable Rate]:[WPPA Inc Outpatient Allowable Rate]])</f>
        <v>0</v>
      </c>
      <c r="L2229" s="4">
        <f>SUM(Table16[[#This Row],[Price]]*4.42)</f>
        <v>0</v>
      </c>
      <c r="M2229" s="4">
        <v>0</v>
      </c>
      <c r="N2229" s="4">
        <f>SUM(Table16[[#This Row],[ChargeID]]*0.76)</f>
        <v>0</v>
      </c>
      <c r="O2229" s="4">
        <f>SUM(Table16[[#This Row],[Price]]*0.95)</f>
        <v>0</v>
      </c>
      <c r="P2229" s="4">
        <f>SUM(Table16[[#This Row],[Price]]*0.8)</f>
        <v>0</v>
      </c>
      <c r="Q2229" s="4">
        <f>SUM(Table16[[#This Row],[Price]]*0.6)</f>
        <v>0</v>
      </c>
    </row>
    <row r="2230" spans="1:17" x14ac:dyDescent="0.25">
      <c r="A2230" t="s">
        <v>333</v>
      </c>
      <c r="B2230">
        <v>0</v>
      </c>
      <c r="C2230" t="s">
        <v>1847</v>
      </c>
      <c r="D2230">
        <v>636</v>
      </c>
      <c r="E2230" t="s">
        <v>353</v>
      </c>
      <c r="F2230" s="4">
        <v>0</v>
      </c>
      <c r="J2230" s="4">
        <f>MIN(Table16[[#This Row],[Medicare Outpatient Allowable Rate]:[WPPA Inc Outpatient Allowable Rate]])</f>
        <v>0</v>
      </c>
      <c r="K2230" s="4">
        <f>MAX(Table16[[#This Row],[Blue Cross Outpatient Allowable Rate]:[WPPA Inc Outpatient Allowable Rate]])</f>
        <v>0</v>
      </c>
      <c r="L2230" s="4">
        <f>SUM(Table16[[#This Row],[Price]]*4.42)</f>
        <v>0</v>
      </c>
      <c r="M2230" s="4">
        <v>0</v>
      </c>
      <c r="N2230" s="4">
        <f>SUM(Table16[[#This Row],[ChargeID]]*0.76)</f>
        <v>0</v>
      </c>
      <c r="O2230" s="4">
        <f>SUM(Table16[[#This Row],[Price]]*0.95)</f>
        <v>0</v>
      </c>
      <c r="P2230" s="4">
        <f>SUM(Table16[[#This Row],[Price]]*0.8)</f>
        <v>0</v>
      </c>
      <c r="Q2230" s="4">
        <f>SUM(Table16[[#This Row],[Price]]*0.6)</f>
        <v>0</v>
      </c>
    </row>
    <row r="2231" spans="1:17" x14ac:dyDescent="0.25">
      <c r="A2231" t="s">
        <v>333</v>
      </c>
      <c r="B2231">
        <v>0</v>
      </c>
      <c r="C2231" t="s">
        <v>1847</v>
      </c>
      <c r="D2231">
        <v>636</v>
      </c>
      <c r="E2231" t="s">
        <v>353</v>
      </c>
      <c r="F2231" s="4">
        <v>0</v>
      </c>
      <c r="J2231" s="4">
        <f>MIN(Table16[[#This Row],[Medicare Outpatient Allowable Rate]:[WPPA Inc Outpatient Allowable Rate]])</f>
        <v>0</v>
      </c>
      <c r="K2231" s="4">
        <f>MAX(Table16[[#This Row],[Blue Cross Outpatient Allowable Rate]:[WPPA Inc Outpatient Allowable Rate]])</f>
        <v>0</v>
      </c>
      <c r="L2231" s="4">
        <f>SUM(Table16[[#This Row],[Price]]*4.42)</f>
        <v>0</v>
      </c>
      <c r="M2231" s="4">
        <v>0</v>
      </c>
      <c r="N2231" s="4">
        <f>SUM(Table16[[#This Row],[ChargeID]]*0.76)</f>
        <v>0</v>
      </c>
      <c r="O2231" s="4">
        <f>SUM(Table16[[#This Row],[Price]]*0.95)</f>
        <v>0</v>
      </c>
      <c r="P2231" s="4">
        <f>SUM(Table16[[#This Row],[Price]]*0.8)</f>
        <v>0</v>
      </c>
      <c r="Q2231" s="4">
        <f>SUM(Table16[[#This Row],[Price]]*0.6)</f>
        <v>0</v>
      </c>
    </row>
    <row r="2232" spans="1:17" x14ac:dyDescent="0.25">
      <c r="A2232" t="s">
        <v>333</v>
      </c>
      <c r="B2232">
        <v>0</v>
      </c>
      <c r="C2232" t="s">
        <v>1848</v>
      </c>
      <c r="D2232">
        <v>636</v>
      </c>
      <c r="E2232" t="s">
        <v>345</v>
      </c>
      <c r="F2232" s="4">
        <v>0</v>
      </c>
      <c r="J2232" s="4">
        <f>MIN(Table16[[#This Row],[Medicare Outpatient Allowable Rate]:[WPPA Inc Outpatient Allowable Rate]])</f>
        <v>0</v>
      </c>
      <c r="K2232" s="4">
        <f>MAX(Table16[[#This Row],[Blue Cross Outpatient Allowable Rate]:[WPPA Inc Outpatient Allowable Rate]])</f>
        <v>0</v>
      </c>
      <c r="L2232" s="4">
        <f>SUM(Table16[[#This Row],[Price]]*4.42)</f>
        <v>0</v>
      </c>
      <c r="M2232" s="4">
        <v>0</v>
      </c>
      <c r="N2232" s="4">
        <f>SUM(Table16[[#This Row],[ChargeID]]*0.76)</f>
        <v>0</v>
      </c>
      <c r="O2232" s="4">
        <f>SUM(Table16[[#This Row],[Price]]*0.95)</f>
        <v>0</v>
      </c>
      <c r="P2232" s="4">
        <f>SUM(Table16[[#This Row],[Price]]*0.8)</f>
        <v>0</v>
      </c>
      <c r="Q2232" s="4">
        <f>SUM(Table16[[#This Row],[Price]]*0.6)</f>
        <v>0</v>
      </c>
    </row>
    <row r="2233" spans="1:17" x14ac:dyDescent="0.25">
      <c r="A2233" t="s">
        <v>333</v>
      </c>
      <c r="B2233">
        <v>0</v>
      </c>
      <c r="C2233" t="s">
        <v>1849</v>
      </c>
      <c r="D2233">
        <v>636</v>
      </c>
      <c r="E2233" t="s">
        <v>345</v>
      </c>
      <c r="F2233" s="4">
        <v>0</v>
      </c>
      <c r="J2233" s="4">
        <f>MIN(Table16[[#This Row],[Medicare Outpatient Allowable Rate]:[WPPA Inc Outpatient Allowable Rate]])</f>
        <v>0</v>
      </c>
      <c r="K2233" s="4">
        <f>MAX(Table16[[#This Row],[Blue Cross Outpatient Allowable Rate]:[WPPA Inc Outpatient Allowable Rate]])</f>
        <v>0</v>
      </c>
      <c r="L2233" s="4">
        <f>SUM(Table16[[#This Row],[Price]]*4.42)</f>
        <v>0</v>
      </c>
      <c r="M2233" s="4">
        <v>0</v>
      </c>
      <c r="N2233" s="4">
        <f>SUM(Table16[[#This Row],[ChargeID]]*0.76)</f>
        <v>0</v>
      </c>
      <c r="O2233" s="4">
        <f>SUM(Table16[[#This Row],[Price]]*0.95)</f>
        <v>0</v>
      </c>
      <c r="P2233" s="4">
        <f>SUM(Table16[[#This Row],[Price]]*0.8)</f>
        <v>0</v>
      </c>
      <c r="Q2233" s="4">
        <f>SUM(Table16[[#This Row],[Price]]*0.6)</f>
        <v>0</v>
      </c>
    </row>
    <row r="2234" spans="1:17" x14ac:dyDescent="0.25">
      <c r="A2234" t="s">
        <v>333</v>
      </c>
      <c r="B2234">
        <v>0</v>
      </c>
      <c r="C2234" t="s">
        <v>1850</v>
      </c>
      <c r="D2234">
        <v>636</v>
      </c>
      <c r="E2234" t="s">
        <v>345</v>
      </c>
      <c r="F2234" s="4">
        <v>0</v>
      </c>
      <c r="J2234" s="4">
        <f>MIN(Table16[[#This Row],[Medicare Outpatient Allowable Rate]:[WPPA Inc Outpatient Allowable Rate]])</f>
        <v>0</v>
      </c>
      <c r="K2234" s="4">
        <f>MAX(Table16[[#This Row],[Blue Cross Outpatient Allowable Rate]:[WPPA Inc Outpatient Allowable Rate]])</f>
        <v>0</v>
      </c>
      <c r="L2234" s="4">
        <f>SUM(Table16[[#This Row],[Price]]*4.42)</f>
        <v>0</v>
      </c>
      <c r="M2234" s="4">
        <v>0</v>
      </c>
      <c r="N2234" s="4">
        <f>SUM(Table16[[#This Row],[ChargeID]]*0.76)</f>
        <v>0</v>
      </c>
      <c r="O2234" s="4">
        <f>SUM(Table16[[#This Row],[Price]]*0.95)</f>
        <v>0</v>
      </c>
      <c r="P2234" s="4">
        <f>SUM(Table16[[#This Row],[Price]]*0.8)</f>
        <v>0</v>
      </c>
      <c r="Q2234" s="4">
        <f>SUM(Table16[[#This Row],[Price]]*0.6)</f>
        <v>0</v>
      </c>
    </row>
    <row r="2235" spans="1:17" x14ac:dyDescent="0.25">
      <c r="A2235" t="s">
        <v>333</v>
      </c>
      <c r="B2235">
        <v>0</v>
      </c>
      <c r="C2235" t="s">
        <v>500</v>
      </c>
      <c r="D2235">
        <v>636</v>
      </c>
      <c r="E2235" t="s">
        <v>345</v>
      </c>
      <c r="F2235" s="4">
        <v>0</v>
      </c>
      <c r="J2235" s="4">
        <f>MIN(Table16[[#This Row],[Medicare Outpatient Allowable Rate]:[WPPA Inc Outpatient Allowable Rate]])</f>
        <v>0</v>
      </c>
      <c r="K2235" s="4">
        <f>MAX(Table16[[#This Row],[Blue Cross Outpatient Allowable Rate]:[WPPA Inc Outpatient Allowable Rate]])</f>
        <v>0</v>
      </c>
      <c r="L2235" s="4">
        <f>SUM(Table16[[#This Row],[Price]]*4.42)</f>
        <v>0</v>
      </c>
      <c r="M2235" s="4">
        <v>0</v>
      </c>
      <c r="N2235" s="4">
        <f>SUM(Table16[[#This Row],[ChargeID]]*0.76)</f>
        <v>0</v>
      </c>
      <c r="O2235" s="4">
        <f>SUM(Table16[[#This Row],[Price]]*0.95)</f>
        <v>0</v>
      </c>
      <c r="P2235" s="4">
        <f>SUM(Table16[[#This Row],[Price]]*0.8)</f>
        <v>0</v>
      </c>
      <c r="Q2235" s="4">
        <f>SUM(Table16[[#This Row],[Price]]*0.6)</f>
        <v>0</v>
      </c>
    </row>
    <row r="2236" spans="1:17" x14ac:dyDescent="0.25">
      <c r="A2236" t="s">
        <v>333</v>
      </c>
      <c r="B2236">
        <v>0</v>
      </c>
      <c r="C2236" t="s">
        <v>1338</v>
      </c>
      <c r="D2236">
        <v>636</v>
      </c>
      <c r="E2236" t="s">
        <v>345</v>
      </c>
      <c r="F2236" s="4">
        <v>0</v>
      </c>
      <c r="J2236" s="4">
        <f>MIN(Table16[[#This Row],[Medicare Outpatient Allowable Rate]:[WPPA Inc Outpatient Allowable Rate]])</f>
        <v>0</v>
      </c>
      <c r="K2236" s="4">
        <f>MAX(Table16[[#This Row],[Blue Cross Outpatient Allowable Rate]:[WPPA Inc Outpatient Allowable Rate]])</f>
        <v>0</v>
      </c>
      <c r="L2236" s="4">
        <f>SUM(Table16[[#This Row],[Price]]*4.42)</f>
        <v>0</v>
      </c>
      <c r="M2236" s="4">
        <v>0</v>
      </c>
      <c r="N2236" s="4">
        <f>SUM(Table16[[#This Row],[ChargeID]]*0.76)</f>
        <v>0</v>
      </c>
      <c r="O2236" s="4">
        <f>SUM(Table16[[#This Row],[Price]]*0.95)</f>
        <v>0</v>
      </c>
      <c r="P2236" s="4">
        <f>SUM(Table16[[#This Row],[Price]]*0.8)</f>
        <v>0</v>
      </c>
      <c r="Q2236" s="4">
        <f>SUM(Table16[[#This Row],[Price]]*0.6)</f>
        <v>0</v>
      </c>
    </row>
    <row r="2237" spans="1:17" x14ac:dyDescent="0.25">
      <c r="A2237" t="s">
        <v>333</v>
      </c>
      <c r="B2237">
        <v>0</v>
      </c>
      <c r="C2237" t="s">
        <v>627</v>
      </c>
      <c r="D2237">
        <v>636</v>
      </c>
      <c r="E2237" t="s">
        <v>452</v>
      </c>
      <c r="F2237" s="4">
        <v>0</v>
      </c>
      <c r="J2237" s="4">
        <f>MIN(Table16[[#This Row],[Medicare Outpatient Allowable Rate]:[WPPA Inc Outpatient Allowable Rate]])</f>
        <v>0</v>
      </c>
      <c r="K2237" s="4">
        <f>MAX(Table16[[#This Row],[Blue Cross Outpatient Allowable Rate]:[WPPA Inc Outpatient Allowable Rate]])</f>
        <v>0</v>
      </c>
      <c r="L2237" s="4">
        <f>SUM(Table16[[#This Row],[Price]]*4.42)</f>
        <v>0</v>
      </c>
      <c r="M2237" s="4">
        <v>0</v>
      </c>
      <c r="N2237" s="4">
        <f>SUM(Table16[[#This Row],[ChargeID]]*0.76)</f>
        <v>0</v>
      </c>
      <c r="O2237" s="4">
        <f>SUM(Table16[[#This Row],[Price]]*0.95)</f>
        <v>0</v>
      </c>
      <c r="P2237" s="4">
        <f>SUM(Table16[[#This Row],[Price]]*0.8)</f>
        <v>0</v>
      </c>
      <c r="Q2237" s="4">
        <f>SUM(Table16[[#This Row],[Price]]*0.6)</f>
        <v>0</v>
      </c>
    </row>
    <row r="2238" spans="1:17" x14ac:dyDescent="0.25">
      <c r="A2238" t="s">
        <v>333</v>
      </c>
      <c r="B2238">
        <v>0</v>
      </c>
      <c r="C2238" t="s">
        <v>828</v>
      </c>
      <c r="D2238">
        <v>636</v>
      </c>
      <c r="E2238" t="s">
        <v>345</v>
      </c>
      <c r="F2238" s="4">
        <v>0</v>
      </c>
      <c r="J2238" s="4">
        <f>MIN(Table16[[#This Row],[Medicare Outpatient Allowable Rate]:[WPPA Inc Outpatient Allowable Rate]])</f>
        <v>0</v>
      </c>
      <c r="K2238" s="4">
        <f>MAX(Table16[[#This Row],[Blue Cross Outpatient Allowable Rate]:[WPPA Inc Outpatient Allowable Rate]])</f>
        <v>0</v>
      </c>
      <c r="L2238" s="4">
        <f>SUM(Table16[[#This Row],[Price]]*4.42)</f>
        <v>0</v>
      </c>
      <c r="M2238" s="4">
        <v>0</v>
      </c>
      <c r="N2238" s="4">
        <f>SUM(Table16[[#This Row],[ChargeID]]*0.76)</f>
        <v>0</v>
      </c>
      <c r="O2238" s="4">
        <f>SUM(Table16[[#This Row],[Price]]*0.95)</f>
        <v>0</v>
      </c>
      <c r="P2238" s="4">
        <f>SUM(Table16[[#This Row],[Price]]*0.8)</f>
        <v>0</v>
      </c>
      <c r="Q2238" s="4">
        <f>SUM(Table16[[#This Row],[Price]]*0.6)</f>
        <v>0</v>
      </c>
    </row>
    <row r="2239" spans="1:17" x14ac:dyDescent="0.25">
      <c r="A2239" t="s">
        <v>333</v>
      </c>
      <c r="B2239">
        <v>0</v>
      </c>
      <c r="C2239" t="s">
        <v>1851</v>
      </c>
      <c r="D2239">
        <v>636</v>
      </c>
      <c r="E2239" t="s">
        <v>343</v>
      </c>
      <c r="F2239" s="4">
        <v>0</v>
      </c>
      <c r="J2239" s="4">
        <f>MIN(Table16[[#This Row],[Medicare Outpatient Allowable Rate]:[WPPA Inc Outpatient Allowable Rate]])</f>
        <v>0</v>
      </c>
      <c r="K2239" s="4">
        <f>MAX(Table16[[#This Row],[Blue Cross Outpatient Allowable Rate]:[WPPA Inc Outpatient Allowable Rate]])</f>
        <v>0</v>
      </c>
      <c r="L2239" s="4">
        <f>SUM(Table16[[#This Row],[Price]]*4.42)</f>
        <v>0</v>
      </c>
      <c r="M2239" s="4">
        <v>0</v>
      </c>
      <c r="N2239" s="4">
        <f>SUM(Table16[[#This Row],[ChargeID]]*0.76)</f>
        <v>0</v>
      </c>
      <c r="O2239" s="4">
        <f>SUM(Table16[[#This Row],[Price]]*0.95)</f>
        <v>0</v>
      </c>
      <c r="P2239" s="4">
        <f>SUM(Table16[[#This Row],[Price]]*0.8)</f>
        <v>0</v>
      </c>
      <c r="Q2239" s="4">
        <f>SUM(Table16[[#This Row],[Price]]*0.6)</f>
        <v>0</v>
      </c>
    </row>
    <row r="2240" spans="1:17" x14ac:dyDescent="0.25">
      <c r="A2240" t="s">
        <v>333</v>
      </c>
      <c r="B2240">
        <v>0</v>
      </c>
      <c r="C2240" t="s">
        <v>1852</v>
      </c>
      <c r="D2240">
        <v>636</v>
      </c>
      <c r="E2240" t="s">
        <v>345</v>
      </c>
      <c r="F2240" s="4">
        <v>0</v>
      </c>
      <c r="J2240" s="4">
        <f>MIN(Table16[[#This Row],[Medicare Outpatient Allowable Rate]:[WPPA Inc Outpatient Allowable Rate]])</f>
        <v>0</v>
      </c>
      <c r="K2240" s="4">
        <f>MAX(Table16[[#This Row],[Blue Cross Outpatient Allowable Rate]:[WPPA Inc Outpatient Allowable Rate]])</f>
        <v>0</v>
      </c>
      <c r="L2240" s="4">
        <f>SUM(Table16[[#This Row],[Price]]*4.42)</f>
        <v>0</v>
      </c>
      <c r="M2240" s="4">
        <v>0</v>
      </c>
      <c r="N2240" s="4">
        <f>SUM(Table16[[#This Row],[ChargeID]]*0.76)</f>
        <v>0</v>
      </c>
      <c r="O2240" s="4">
        <f>SUM(Table16[[#This Row],[Price]]*0.95)</f>
        <v>0</v>
      </c>
      <c r="P2240" s="4">
        <f>SUM(Table16[[#This Row],[Price]]*0.8)</f>
        <v>0</v>
      </c>
      <c r="Q2240" s="4">
        <f>SUM(Table16[[#This Row],[Price]]*0.6)</f>
        <v>0</v>
      </c>
    </row>
    <row r="2241" spans="1:17" x14ac:dyDescent="0.25">
      <c r="A2241" t="s">
        <v>333</v>
      </c>
      <c r="B2241">
        <v>0</v>
      </c>
      <c r="C2241" t="s">
        <v>1428</v>
      </c>
      <c r="D2241">
        <v>636</v>
      </c>
      <c r="E2241" t="s">
        <v>448</v>
      </c>
      <c r="F2241" s="4">
        <v>0</v>
      </c>
      <c r="J2241" s="4">
        <f>MIN(Table16[[#This Row],[Medicare Outpatient Allowable Rate]:[WPPA Inc Outpatient Allowable Rate]])</f>
        <v>0</v>
      </c>
      <c r="K2241" s="4">
        <f>MAX(Table16[[#This Row],[Blue Cross Outpatient Allowable Rate]:[WPPA Inc Outpatient Allowable Rate]])</f>
        <v>0</v>
      </c>
      <c r="L2241" s="4">
        <f>SUM(Table16[[#This Row],[Price]]*4.42)</f>
        <v>0</v>
      </c>
      <c r="M2241" s="4">
        <v>0</v>
      </c>
      <c r="N2241" s="4">
        <f>SUM(Table16[[#This Row],[ChargeID]]*0.76)</f>
        <v>0</v>
      </c>
      <c r="O2241" s="4">
        <f>SUM(Table16[[#This Row],[Price]]*0.95)</f>
        <v>0</v>
      </c>
      <c r="P2241" s="4">
        <f>SUM(Table16[[#This Row],[Price]]*0.8)</f>
        <v>0</v>
      </c>
      <c r="Q2241" s="4">
        <f>SUM(Table16[[#This Row],[Price]]*0.6)</f>
        <v>0</v>
      </c>
    </row>
    <row r="2242" spans="1:17" x14ac:dyDescent="0.25">
      <c r="A2242" t="s">
        <v>333</v>
      </c>
      <c r="B2242">
        <v>0</v>
      </c>
      <c r="C2242" t="s">
        <v>1853</v>
      </c>
      <c r="D2242">
        <v>636</v>
      </c>
      <c r="E2242" t="s">
        <v>456</v>
      </c>
      <c r="F2242" s="4">
        <v>0</v>
      </c>
      <c r="J2242" s="4">
        <f>MIN(Table16[[#This Row],[Medicare Outpatient Allowable Rate]:[WPPA Inc Outpatient Allowable Rate]])</f>
        <v>0</v>
      </c>
      <c r="K2242" s="4">
        <f>MAX(Table16[[#This Row],[Blue Cross Outpatient Allowable Rate]:[WPPA Inc Outpatient Allowable Rate]])</f>
        <v>0</v>
      </c>
      <c r="L2242" s="4">
        <f>SUM(Table16[[#This Row],[Price]]*4.42)</f>
        <v>0</v>
      </c>
      <c r="M2242" s="4">
        <v>0</v>
      </c>
      <c r="N2242" s="4">
        <f>SUM(Table16[[#This Row],[ChargeID]]*0.76)</f>
        <v>0</v>
      </c>
      <c r="O2242" s="4">
        <f>SUM(Table16[[#This Row],[Price]]*0.95)</f>
        <v>0</v>
      </c>
      <c r="P2242" s="4">
        <f>SUM(Table16[[#This Row],[Price]]*0.8)</f>
        <v>0</v>
      </c>
      <c r="Q2242" s="4">
        <f>SUM(Table16[[#This Row],[Price]]*0.6)</f>
        <v>0</v>
      </c>
    </row>
    <row r="2243" spans="1:17" x14ac:dyDescent="0.25">
      <c r="A2243" t="s">
        <v>333</v>
      </c>
      <c r="B2243">
        <v>0</v>
      </c>
      <c r="C2243" t="s">
        <v>1735</v>
      </c>
      <c r="D2243">
        <v>636</v>
      </c>
      <c r="E2243" t="s">
        <v>345</v>
      </c>
      <c r="F2243" s="4">
        <v>0</v>
      </c>
      <c r="J2243" s="4">
        <f>MIN(Table16[[#This Row],[Medicare Outpatient Allowable Rate]:[WPPA Inc Outpatient Allowable Rate]])</f>
        <v>0</v>
      </c>
      <c r="K2243" s="4">
        <f>MAX(Table16[[#This Row],[Blue Cross Outpatient Allowable Rate]:[WPPA Inc Outpatient Allowable Rate]])</f>
        <v>0</v>
      </c>
      <c r="L2243" s="4">
        <f>SUM(Table16[[#This Row],[Price]]*4.42)</f>
        <v>0</v>
      </c>
      <c r="M2243" s="4">
        <v>0</v>
      </c>
      <c r="N2243" s="4">
        <f>SUM(Table16[[#This Row],[ChargeID]]*0.76)</f>
        <v>0</v>
      </c>
      <c r="O2243" s="4">
        <f>SUM(Table16[[#This Row],[Price]]*0.95)</f>
        <v>0</v>
      </c>
      <c r="P2243" s="4">
        <f>SUM(Table16[[#This Row],[Price]]*0.8)</f>
        <v>0</v>
      </c>
      <c r="Q2243" s="4">
        <f>SUM(Table16[[#This Row],[Price]]*0.6)</f>
        <v>0</v>
      </c>
    </row>
    <row r="2244" spans="1:17" x14ac:dyDescent="0.25">
      <c r="A2244" t="s">
        <v>333</v>
      </c>
      <c r="B2244">
        <v>0</v>
      </c>
      <c r="C2244" t="s">
        <v>1842</v>
      </c>
      <c r="D2244">
        <v>636</v>
      </c>
      <c r="E2244" t="s">
        <v>345</v>
      </c>
      <c r="F2244" s="4">
        <v>0</v>
      </c>
      <c r="J2244" s="4">
        <f>MIN(Table16[[#This Row],[Medicare Outpatient Allowable Rate]:[WPPA Inc Outpatient Allowable Rate]])</f>
        <v>0</v>
      </c>
      <c r="K2244" s="4">
        <f>MAX(Table16[[#This Row],[Blue Cross Outpatient Allowable Rate]:[WPPA Inc Outpatient Allowable Rate]])</f>
        <v>0</v>
      </c>
      <c r="L2244" s="4">
        <f>SUM(Table16[[#This Row],[Price]]*4.42)</f>
        <v>0</v>
      </c>
      <c r="M2244" s="4">
        <v>0</v>
      </c>
      <c r="N2244" s="4">
        <f>SUM(Table16[[#This Row],[ChargeID]]*0.76)</f>
        <v>0</v>
      </c>
      <c r="O2244" s="4">
        <f>SUM(Table16[[#This Row],[Price]]*0.95)</f>
        <v>0</v>
      </c>
      <c r="P2244" s="4">
        <f>SUM(Table16[[#This Row],[Price]]*0.8)</f>
        <v>0</v>
      </c>
      <c r="Q2244" s="4">
        <f>SUM(Table16[[#This Row],[Price]]*0.6)</f>
        <v>0</v>
      </c>
    </row>
    <row r="2245" spans="1:17" x14ac:dyDescent="0.25">
      <c r="A2245" t="s">
        <v>333</v>
      </c>
      <c r="B2245">
        <v>0</v>
      </c>
      <c r="C2245" t="s">
        <v>459</v>
      </c>
      <c r="D2245">
        <v>636</v>
      </c>
      <c r="E2245" t="s">
        <v>365</v>
      </c>
      <c r="F2245" s="4">
        <v>0</v>
      </c>
      <c r="J2245" s="4">
        <f>MIN(Table16[[#This Row],[Medicare Outpatient Allowable Rate]:[WPPA Inc Outpatient Allowable Rate]])</f>
        <v>0</v>
      </c>
      <c r="K2245" s="4">
        <f>MAX(Table16[[#This Row],[Blue Cross Outpatient Allowable Rate]:[WPPA Inc Outpatient Allowable Rate]])</f>
        <v>0</v>
      </c>
      <c r="L2245" s="4">
        <f>SUM(Table16[[#This Row],[Price]]*4.42)</f>
        <v>0</v>
      </c>
      <c r="M2245" s="4">
        <v>0</v>
      </c>
      <c r="N2245" s="4">
        <f>SUM(Table16[[#This Row],[ChargeID]]*0.76)</f>
        <v>0</v>
      </c>
      <c r="O2245" s="4">
        <f>SUM(Table16[[#This Row],[Price]]*0.95)</f>
        <v>0</v>
      </c>
      <c r="P2245" s="4">
        <f>SUM(Table16[[#This Row],[Price]]*0.8)</f>
        <v>0</v>
      </c>
      <c r="Q2245" s="4">
        <f>SUM(Table16[[#This Row],[Price]]*0.6)</f>
        <v>0</v>
      </c>
    </row>
    <row r="2246" spans="1:17" x14ac:dyDescent="0.25">
      <c r="A2246" t="s">
        <v>333</v>
      </c>
      <c r="B2246">
        <v>0</v>
      </c>
      <c r="C2246" t="s">
        <v>459</v>
      </c>
      <c r="D2246">
        <v>636</v>
      </c>
      <c r="E2246" t="s">
        <v>365</v>
      </c>
      <c r="F2246" s="4">
        <v>0</v>
      </c>
      <c r="J2246" s="4">
        <f>MIN(Table16[[#This Row],[Medicare Outpatient Allowable Rate]:[WPPA Inc Outpatient Allowable Rate]])</f>
        <v>0</v>
      </c>
      <c r="K2246" s="4">
        <f>MAX(Table16[[#This Row],[Blue Cross Outpatient Allowable Rate]:[WPPA Inc Outpatient Allowable Rate]])</f>
        <v>0</v>
      </c>
      <c r="L2246" s="4">
        <f>SUM(Table16[[#This Row],[Price]]*4.42)</f>
        <v>0</v>
      </c>
      <c r="M2246" s="4">
        <v>0</v>
      </c>
      <c r="N2246" s="4">
        <f>SUM(Table16[[#This Row],[ChargeID]]*0.76)</f>
        <v>0</v>
      </c>
      <c r="O2246" s="4">
        <f>SUM(Table16[[#This Row],[Price]]*0.95)</f>
        <v>0</v>
      </c>
      <c r="P2246" s="4">
        <f>SUM(Table16[[#This Row],[Price]]*0.8)</f>
        <v>0</v>
      </c>
      <c r="Q2246" s="4">
        <f>SUM(Table16[[#This Row],[Price]]*0.6)</f>
        <v>0</v>
      </c>
    </row>
    <row r="2247" spans="1:17" x14ac:dyDescent="0.25">
      <c r="A2247" t="s">
        <v>333</v>
      </c>
      <c r="B2247">
        <v>0</v>
      </c>
      <c r="C2247" t="s">
        <v>924</v>
      </c>
      <c r="D2247">
        <v>636</v>
      </c>
      <c r="E2247" t="s">
        <v>345</v>
      </c>
      <c r="F2247" s="4">
        <v>0</v>
      </c>
      <c r="J2247" s="4">
        <f>MIN(Table16[[#This Row],[Medicare Outpatient Allowable Rate]:[WPPA Inc Outpatient Allowable Rate]])</f>
        <v>0</v>
      </c>
      <c r="K2247" s="4">
        <f>MAX(Table16[[#This Row],[Blue Cross Outpatient Allowable Rate]:[WPPA Inc Outpatient Allowable Rate]])</f>
        <v>0</v>
      </c>
      <c r="L2247" s="4">
        <f>SUM(Table16[[#This Row],[Price]]*4.42)</f>
        <v>0</v>
      </c>
      <c r="M2247" s="4">
        <v>0</v>
      </c>
      <c r="N2247" s="4">
        <f>SUM(Table16[[#This Row],[ChargeID]]*0.76)</f>
        <v>0</v>
      </c>
      <c r="O2247" s="4">
        <f>SUM(Table16[[#This Row],[Price]]*0.95)</f>
        <v>0</v>
      </c>
      <c r="P2247" s="4">
        <f>SUM(Table16[[#This Row],[Price]]*0.8)</f>
        <v>0</v>
      </c>
      <c r="Q2247" s="4">
        <f>SUM(Table16[[#This Row],[Price]]*0.6)</f>
        <v>0</v>
      </c>
    </row>
    <row r="2248" spans="1:17" x14ac:dyDescent="0.25">
      <c r="A2248" t="s">
        <v>333</v>
      </c>
      <c r="B2248">
        <v>0</v>
      </c>
      <c r="C2248" t="s">
        <v>1854</v>
      </c>
      <c r="D2248">
        <v>636</v>
      </c>
      <c r="E2248" t="s">
        <v>360</v>
      </c>
      <c r="F2248" s="4">
        <v>0</v>
      </c>
      <c r="J2248" s="4">
        <f>MIN(Table16[[#This Row],[Medicare Outpatient Allowable Rate]:[WPPA Inc Outpatient Allowable Rate]])</f>
        <v>0</v>
      </c>
      <c r="K2248" s="4">
        <f>MAX(Table16[[#This Row],[Blue Cross Outpatient Allowable Rate]:[WPPA Inc Outpatient Allowable Rate]])</f>
        <v>0</v>
      </c>
      <c r="L2248" s="4">
        <f>SUM(Table16[[#This Row],[Price]]*4.42)</f>
        <v>0</v>
      </c>
      <c r="M2248" s="4">
        <v>0</v>
      </c>
      <c r="N2248" s="4">
        <f>SUM(Table16[[#This Row],[ChargeID]]*0.76)</f>
        <v>0</v>
      </c>
      <c r="O2248" s="4">
        <f>SUM(Table16[[#This Row],[Price]]*0.95)</f>
        <v>0</v>
      </c>
      <c r="P2248" s="4">
        <f>SUM(Table16[[#This Row],[Price]]*0.8)</f>
        <v>0</v>
      </c>
      <c r="Q2248" s="4">
        <f>SUM(Table16[[#This Row],[Price]]*0.6)</f>
        <v>0</v>
      </c>
    </row>
    <row r="2249" spans="1:17" x14ac:dyDescent="0.25">
      <c r="A2249" t="s">
        <v>333</v>
      </c>
      <c r="B2249">
        <v>0</v>
      </c>
      <c r="C2249" t="s">
        <v>1604</v>
      </c>
      <c r="D2249">
        <v>636</v>
      </c>
      <c r="E2249" t="s">
        <v>345</v>
      </c>
      <c r="F2249" s="4">
        <v>0</v>
      </c>
      <c r="J2249" s="4">
        <f>MIN(Table16[[#This Row],[Medicare Outpatient Allowable Rate]:[WPPA Inc Outpatient Allowable Rate]])</f>
        <v>0</v>
      </c>
      <c r="K2249" s="4">
        <f>MAX(Table16[[#This Row],[Blue Cross Outpatient Allowable Rate]:[WPPA Inc Outpatient Allowable Rate]])</f>
        <v>0</v>
      </c>
      <c r="L2249" s="4">
        <f>SUM(Table16[[#This Row],[Price]]*4.42)</f>
        <v>0</v>
      </c>
      <c r="M2249" s="4">
        <v>0</v>
      </c>
      <c r="N2249" s="4">
        <f>SUM(Table16[[#This Row],[ChargeID]]*0.76)</f>
        <v>0</v>
      </c>
      <c r="O2249" s="4">
        <f>SUM(Table16[[#This Row],[Price]]*0.95)</f>
        <v>0</v>
      </c>
      <c r="P2249" s="4">
        <f>SUM(Table16[[#This Row],[Price]]*0.8)</f>
        <v>0</v>
      </c>
      <c r="Q2249" s="4">
        <f>SUM(Table16[[#This Row],[Price]]*0.6)</f>
        <v>0</v>
      </c>
    </row>
    <row r="2250" spans="1:17" x14ac:dyDescent="0.25">
      <c r="A2250" t="s">
        <v>333</v>
      </c>
      <c r="B2250">
        <v>0</v>
      </c>
      <c r="C2250" t="s">
        <v>679</v>
      </c>
      <c r="D2250">
        <v>636</v>
      </c>
      <c r="E2250" t="s">
        <v>345</v>
      </c>
      <c r="F2250" s="4">
        <v>0</v>
      </c>
      <c r="J2250" s="4">
        <f>MIN(Table16[[#This Row],[Medicare Outpatient Allowable Rate]:[WPPA Inc Outpatient Allowable Rate]])</f>
        <v>0</v>
      </c>
      <c r="K2250" s="4">
        <f>MAX(Table16[[#This Row],[Blue Cross Outpatient Allowable Rate]:[WPPA Inc Outpatient Allowable Rate]])</f>
        <v>0</v>
      </c>
      <c r="L2250" s="4">
        <f>SUM(Table16[[#This Row],[Price]]*4.42)</f>
        <v>0</v>
      </c>
      <c r="M2250" s="4">
        <v>0</v>
      </c>
      <c r="N2250" s="4">
        <f>SUM(Table16[[#This Row],[ChargeID]]*0.76)</f>
        <v>0</v>
      </c>
      <c r="O2250" s="4">
        <f>SUM(Table16[[#This Row],[Price]]*0.95)</f>
        <v>0</v>
      </c>
      <c r="P2250" s="4">
        <f>SUM(Table16[[#This Row],[Price]]*0.8)</f>
        <v>0</v>
      </c>
      <c r="Q2250" s="4">
        <f>SUM(Table16[[#This Row],[Price]]*0.6)</f>
        <v>0</v>
      </c>
    </row>
    <row r="2251" spans="1:17" x14ac:dyDescent="0.25">
      <c r="A2251" t="s">
        <v>333</v>
      </c>
      <c r="B2251">
        <v>0</v>
      </c>
      <c r="C2251" t="s">
        <v>449</v>
      </c>
      <c r="D2251">
        <v>636</v>
      </c>
      <c r="E2251" t="s">
        <v>353</v>
      </c>
      <c r="F2251" s="4">
        <v>0</v>
      </c>
      <c r="J2251" s="4">
        <f>MIN(Table16[[#This Row],[Medicare Outpatient Allowable Rate]:[WPPA Inc Outpatient Allowable Rate]])</f>
        <v>0</v>
      </c>
      <c r="K2251" s="4">
        <f>MAX(Table16[[#This Row],[Blue Cross Outpatient Allowable Rate]:[WPPA Inc Outpatient Allowable Rate]])</f>
        <v>0</v>
      </c>
      <c r="L2251" s="4">
        <f>SUM(Table16[[#This Row],[Price]]*4.42)</f>
        <v>0</v>
      </c>
      <c r="M2251" s="4">
        <v>0</v>
      </c>
      <c r="N2251" s="4">
        <f>SUM(Table16[[#This Row],[ChargeID]]*0.76)</f>
        <v>0</v>
      </c>
      <c r="O2251" s="4">
        <f>SUM(Table16[[#This Row],[Price]]*0.95)</f>
        <v>0</v>
      </c>
      <c r="P2251" s="4">
        <f>SUM(Table16[[#This Row],[Price]]*0.8)</f>
        <v>0</v>
      </c>
      <c r="Q2251" s="4">
        <f>SUM(Table16[[#This Row],[Price]]*0.6)</f>
        <v>0</v>
      </c>
    </row>
    <row r="2252" spans="1:17" x14ac:dyDescent="0.25">
      <c r="A2252" t="s">
        <v>333</v>
      </c>
      <c r="B2252">
        <v>0</v>
      </c>
      <c r="C2252" t="s">
        <v>1416</v>
      </c>
      <c r="D2252">
        <v>636</v>
      </c>
      <c r="E2252" t="s">
        <v>402</v>
      </c>
      <c r="F2252" s="4">
        <v>0</v>
      </c>
      <c r="J2252" s="4">
        <f>MIN(Table16[[#This Row],[Medicare Outpatient Allowable Rate]:[WPPA Inc Outpatient Allowable Rate]])</f>
        <v>0</v>
      </c>
      <c r="K2252" s="4">
        <f>MAX(Table16[[#This Row],[Blue Cross Outpatient Allowable Rate]:[WPPA Inc Outpatient Allowable Rate]])</f>
        <v>0</v>
      </c>
      <c r="L2252" s="4">
        <f>SUM(Table16[[#This Row],[Price]]*4.42)</f>
        <v>0</v>
      </c>
      <c r="M2252" s="4">
        <v>0</v>
      </c>
      <c r="N2252" s="4">
        <f>SUM(Table16[[#This Row],[ChargeID]]*0.76)</f>
        <v>0</v>
      </c>
      <c r="O2252" s="4">
        <f>SUM(Table16[[#This Row],[Price]]*0.95)</f>
        <v>0</v>
      </c>
      <c r="P2252" s="4">
        <f>SUM(Table16[[#This Row],[Price]]*0.8)</f>
        <v>0</v>
      </c>
      <c r="Q2252" s="4">
        <f>SUM(Table16[[#This Row],[Price]]*0.6)</f>
        <v>0</v>
      </c>
    </row>
    <row r="2253" spans="1:17" x14ac:dyDescent="0.25">
      <c r="A2253" t="s">
        <v>333</v>
      </c>
      <c r="B2253">
        <v>0</v>
      </c>
      <c r="C2253" t="s">
        <v>1359</v>
      </c>
      <c r="D2253">
        <v>636</v>
      </c>
      <c r="E2253" t="s">
        <v>456</v>
      </c>
      <c r="F2253" s="4">
        <v>0</v>
      </c>
      <c r="J2253" s="4">
        <f>MIN(Table16[[#This Row],[Medicare Outpatient Allowable Rate]:[WPPA Inc Outpatient Allowable Rate]])</f>
        <v>0</v>
      </c>
      <c r="K2253" s="4">
        <f>MAX(Table16[[#This Row],[Blue Cross Outpatient Allowable Rate]:[WPPA Inc Outpatient Allowable Rate]])</f>
        <v>0</v>
      </c>
      <c r="L2253" s="4">
        <f>SUM(Table16[[#This Row],[Price]]*4.42)</f>
        <v>0</v>
      </c>
      <c r="M2253" s="4">
        <v>0</v>
      </c>
      <c r="N2253" s="4">
        <f>SUM(Table16[[#This Row],[ChargeID]]*0.76)</f>
        <v>0</v>
      </c>
      <c r="O2253" s="4">
        <f>SUM(Table16[[#This Row],[Price]]*0.95)</f>
        <v>0</v>
      </c>
      <c r="P2253" s="4">
        <f>SUM(Table16[[#This Row],[Price]]*0.8)</f>
        <v>0</v>
      </c>
      <c r="Q2253" s="4">
        <f>SUM(Table16[[#This Row],[Price]]*0.6)</f>
        <v>0</v>
      </c>
    </row>
    <row r="2254" spans="1:17" x14ac:dyDescent="0.25">
      <c r="A2254" t="s">
        <v>333</v>
      </c>
      <c r="B2254">
        <v>0</v>
      </c>
      <c r="C2254" t="s">
        <v>1855</v>
      </c>
      <c r="D2254">
        <v>636</v>
      </c>
      <c r="E2254" t="s">
        <v>345</v>
      </c>
      <c r="F2254" s="4">
        <v>0</v>
      </c>
      <c r="J2254" s="4">
        <f>MIN(Table16[[#This Row],[Medicare Outpatient Allowable Rate]:[WPPA Inc Outpatient Allowable Rate]])</f>
        <v>0</v>
      </c>
      <c r="K2254" s="4">
        <f>MAX(Table16[[#This Row],[Blue Cross Outpatient Allowable Rate]:[WPPA Inc Outpatient Allowable Rate]])</f>
        <v>0</v>
      </c>
      <c r="L2254" s="4">
        <f>SUM(Table16[[#This Row],[Price]]*4.42)</f>
        <v>0</v>
      </c>
      <c r="M2254" s="4">
        <v>0</v>
      </c>
      <c r="N2254" s="4">
        <f>SUM(Table16[[#This Row],[ChargeID]]*0.76)</f>
        <v>0</v>
      </c>
      <c r="O2254" s="4">
        <f>SUM(Table16[[#This Row],[Price]]*0.95)</f>
        <v>0</v>
      </c>
      <c r="P2254" s="4">
        <f>SUM(Table16[[#This Row],[Price]]*0.8)</f>
        <v>0</v>
      </c>
      <c r="Q2254" s="4">
        <f>SUM(Table16[[#This Row],[Price]]*0.6)</f>
        <v>0</v>
      </c>
    </row>
    <row r="2255" spans="1:17" x14ac:dyDescent="0.25">
      <c r="A2255" t="s">
        <v>333</v>
      </c>
      <c r="B2255">
        <v>0</v>
      </c>
      <c r="C2255" t="s">
        <v>1842</v>
      </c>
      <c r="D2255">
        <v>636</v>
      </c>
      <c r="E2255" t="s">
        <v>345</v>
      </c>
      <c r="F2255" s="4">
        <v>0</v>
      </c>
      <c r="J2255" s="4">
        <f>MIN(Table16[[#This Row],[Medicare Outpatient Allowable Rate]:[WPPA Inc Outpatient Allowable Rate]])</f>
        <v>0</v>
      </c>
      <c r="K2255" s="4">
        <f>MAX(Table16[[#This Row],[Blue Cross Outpatient Allowable Rate]:[WPPA Inc Outpatient Allowable Rate]])</f>
        <v>0</v>
      </c>
      <c r="L2255" s="4">
        <f>SUM(Table16[[#This Row],[Price]]*4.42)</f>
        <v>0</v>
      </c>
      <c r="M2255" s="4">
        <v>0</v>
      </c>
      <c r="N2255" s="4">
        <f>SUM(Table16[[#This Row],[ChargeID]]*0.76)</f>
        <v>0</v>
      </c>
      <c r="O2255" s="4">
        <f>SUM(Table16[[#This Row],[Price]]*0.95)</f>
        <v>0</v>
      </c>
      <c r="P2255" s="4">
        <f>SUM(Table16[[#This Row],[Price]]*0.8)</f>
        <v>0</v>
      </c>
      <c r="Q2255" s="4">
        <f>SUM(Table16[[#This Row],[Price]]*0.6)</f>
        <v>0</v>
      </c>
    </row>
    <row r="2256" spans="1:17" x14ac:dyDescent="0.25">
      <c r="A2256" t="s">
        <v>333</v>
      </c>
      <c r="B2256">
        <v>0</v>
      </c>
      <c r="C2256" t="s">
        <v>905</v>
      </c>
      <c r="D2256">
        <v>636</v>
      </c>
      <c r="E2256" t="s">
        <v>345</v>
      </c>
      <c r="F2256" s="4">
        <v>0</v>
      </c>
      <c r="J2256" s="4">
        <f>MIN(Table16[[#This Row],[Medicare Outpatient Allowable Rate]:[WPPA Inc Outpatient Allowable Rate]])</f>
        <v>0</v>
      </c>
      <c r="K2256" s="4">
        <f>MAX(Table16[[#This Row],[Blue Cross Outpatient Allowable Rate]:[WPPA Inc Outpatient Allowable Rate]])</f>
        <v>0</v>
      </c>
      <c r="L2256" s="4">
        <f>SUM(Table16[[#This Row],[Price]]*4.42)</f>
        <v>0</v>
      </c>
      <c r="M2256" s="4">
        <v>0</v>
      </c>
      <c r="N2256" s="4">
        <f>SUM(Table16[[#This Row],[ChargeID]]*0.76)</f>
        <v>0</v>
      </c>
      <c r="O2256" s="4">
        <f>SUM(Table16[[#This Row],[Price]]*0.95)</f>
        <v>0</v>
      </c>
      <c r="P2256" s="4">
        <f>SUM(Table16[[#This Row],[Price]]*0.8)</f>
        <v>0</v>
      </c>
      <c r="Q2256" s="4">
        <f>SUM(Table16[[#This Row],[Price]]*0.6)</f>
        <v>0</v>
      </c>
    </row>
    <row r="2257" spans="1:17" x14ac:dyDescent="0.25">
      <c r="A2257" t="s">
        <v>333</v>
      </c>
      <c r="B2257">
        <v>0</v>
      </c>
      <c r="C2257" t="s">
        <v>1771</v>
      </c>
      <c r="D2257">
        <v>636</v>
      </c>
      <c r="E2257" t="s">
        <v>402</v>
      </c>
      <c r="F2257" s="4">
        <v>0</v>
      </c>
      <c r="J2257" s="4">
        <f>MIN(Table16[[#This Row],[Medicare Outpatient Allowable Rate]:[WPPA Inc Outpatient Allowable Rate]])</f>
        <v>0</v>
      </c>
      <c r="K2257" s="4">
        <f>MAX(Table16[[#This Row],[Blue Cross Outpatient Allowable Rate]:[WPPA Inc Outpatient Allowable Rate]])</f>
        <v>0</v>
      </c>
      <c r="L2257" s="4">
        <f>SUM(Table16[[#This Row],[Price]]*4.42)</f>
        <v>0</v>
      </c>
      <c r="M2257" s="4">
        <v>0</v>
      </c>
      <c r="N2257" s="4">
        <f>SUM(Table16[[#This Row],[ChargeID]]*0.76)</f>
        <v>0</v>
      </c>
      <c r="O2257" s="4">
        <f>SUM(Table16[[#This Row],[Price]]*0.95)</f>
        <v>0</v>
      </c>
      <c r="P2257" s="4">
        <f>SUM(Table16[[#This Row],[Price]]*0.8)</f>
        <v>0</v>
      </c>
      <c r="Q2257" s="4">
        <f>SUM(Table16[[#This Row],[Price]]*0.6)</f>
        <v>0</v>
      </c>
    </row>
    <row r="2258" spans="1:17" x14ac:dyDescent="0.25">
      <c r="A2258" t="s">
        <v>333</v>
      </c>
      <c r="B2258">
        <v>0</v>
      </c>
      <c r="C2258" t="s">
        <v>606</v>
      </c>
      <c r="D2258">
        <v>636</v>
      </c>
      <c r="E2258" t="s">
        <v>345</v>
      </c>
      <c r="F2258" s="4">
        <v>0</v>
      </c>
      <c r="J2258" s="4">
        <f>MIN(Table16[[#This Row],[Medicare Outpatient Allowable Rate]:[WPPA Inc Outpatient Allowable Rate]])</f>
        <v>0</v>
      </c>
      <c r="K2258" s="4">
        <f>MAX(Table16[[#This Row],[Blue Cross Outpatient Allowable Rate]:[WPPA Inc Outpatient Allowable Rate]])</f>
        <v>0</v>
      </c>
      <c r="L2258" s="4">
        <f>SUM(Table16[[#This Row],[Price]]*4.42)</f>
        <v>0</v>
      </c>
      <c r="M2258" s="4">
        <v>0</v>
      </c>
      <c r="N2258" s="4">
        <f>SUM(Table16[[#This Row],[ChargeID]]*0.76)</f>
        <v>0</v>
      </c>
      <c r="O2258" s="4">
        <f>SUM(Table16[[#This Row],[Price]]*0.95)</f>
        <v>0</v>
      </c>
      <c r="P2258" s="4">
        <f>SUM(Table16[[#This Row],[Price]]*0.8)</f>
        <v>0</v>
      </c>
      <c r="Q2258" s="4">
        <f>SUM(Table16[[#This Row],[Price]]*0.6)</f>
        <v>0</v>
      </c>
    </row>
    <row r="2259" spans="1:17" x14ac:dyDescent="0.25">
      <c r="A2259" t="s">
        <v>333</v>
      </c>
      <c r="B2259">
        <v>0</v>
      </c>
      <c r="C2259" t="s">
        <v>1856</v>
      </c>
      <c r="D2259">
        <v>636</v>
      </c>
      <c r="E2259" t="s">
        <v>345</v>
      </c>
      <c r="F2259" s="4">
        <v>0</v>
      </c>
      <c r="J2259" s="4">
        <f>MIN(Table16[[#This Row],[Medicare Outpatient Allowable Rate]:[WPPA Inc Outpatient Allowable Rate]])</f>
        <v>0</v>
      </c>
      <c r="K2259" s="4">
        <f>MAX(Table16[[#This Row],[Blue Cross Outpatient Allowable Rate]:[WPPA Inc Outpatient Allowable Rate]])</f>
        <v>0</v>
      </c>
      <c r="L2259" s="4">
        <f>SUM(Table16[[#This Row],[Price]]*4.42)</f>
        <v>0</v>
      </c>
      <c r="M2259" s="4">
        <v>0</v>
      </c>
      <c r="N2259" s="4">
        <f>SUM(Table16[[#This Row],[ChargeID]]*0.76)</f>
        <v>0</v>
      </c>
      <c r="O2259" s="4">
        <f>SUM(Table16[[#This Row],[Price]]*0.95)</f>
        <v>0</v>
      </c>
      <c r="P2259" s="4">
        <f>SUM(Table16[[#This Row],[Price]]*0.8)</f>
        <v>0</v>
      </c>
      <c r="Q2259" s="4">
        <f>SUM(Table16[[#This Row],[Price]]*0.6)</f>
        <v>0</v>
      </c>
    </row>
    <row r="2260" spans="1:17" x14ac:dyDescent="0.25">
      <c r="A2260" t="s">
        <v>333</v>
      </c>
      <c r="B2260">
        <v>0</v>
      </c>
      <c r="C2260" t="s">
        <v>1857</v>
      </c>
      <c r="D2260">
        <v>636</v>
      </c>
      <c r="E2260" t="s">
        <v>345</v>
      </c>
      <c r="F2260" s="4">
        <v>0</v>
      </c>
      <c r="J2260" s="4">
        <f>MIN(Table16[[#This Row],[Medicare Outpatient Allowable Rate]:[WPPA Inc Outpatient Allowable Rate]])</f>
        <v>0</v>
      </c>
      <c r="K2260" s="4">
        <f>MAX(Table16[[#This Row],[Blue Cross Outpatient Allowable Rate]:[WPPA Inc Outpatient Allowable Rate]])</f>
        <v>0</v>
      </c>
      <c r="L2260" s="4">
        <f>SUM(Table16[[#This Row],[Price]]*4.42)</f>
        <v>0</v>
      </c>
      <c r="M2260" s="4">
        <v>0</v>
      </c>
      <c r="N2260" s="4">
        <f>SUM(Table16[[#This Row],[ChargeID]]*0.76)</f>
        <v>0</v>
      </c>
      <c r="O2260" s="4">
        <f>SUM(Table16[[#This Row],[Price]]*0.95)</f>
        <v>0</v>
      </c>
      <c r="P2260" s="4">
        <f>SUM(Table16[[#This Row],[Price]]*0.8)</f>
        <v>0</v>
      </c>
      <c r="Q2260" s="4">
        <f>SUM(Table16[[#This Row],[Price]]*0.6)</f>
        <v>0</v>
      </c>
    </row>
    <row r="2261" spans="1:17" x14ac:dyDescent="0.25">
      <c r="A2261" t="s">
        <v>333</v>
      </c>
      <c r="B2261">
        <v>0</v>
      </c>
      <c r="C2261" t="s">
        <v>1224</v>
      </c>
      <c r="D2261">
        <v>636</v>
      </c>
      <c r="E2261" t="s">
        <v>345</v>
      </c>
      <c r="F2261" s="4">
        <v>0</v>
      </c>
      <c r="J2261" s="4">
        <f>MIN(Table16[[#This Row],[Medicare Outpatient Allowable Rate]:[WPPA Inc Outpatient Allowable Rate]])</f>
        <v>0</v>
      </c>
      <c r="K2261" s="4">
        <f>MAX(Table16[[#This Row],[Blue Cross Outpatient Allowable Rate]:[WPPA Inc Outpatient Allowable Rate]])</f>
        <v>0</v>
      </c>
      <c r="L2261" s="4">
        <f>SUM(Table16[[#This Row],[Price]]*4.42)</f>
        <v>0</v>
      </c>
      <c r="M2261" s="4">
        <v>0</v>
      </c>
      <c r="N2261" s="4">
        <f>SUM(Table16[[#This Row],[ChargeID]]*0.76)</f>
        <v>0</v>
      </c>
      <c r="O2261" s="4">
        <f>SUM(Table16[[#This Row],[Price]]*0.95)</f>
        <v>0</v>
      </c>
      <c r="P2261" s="4">
        <f>SUM(Table16[[#This Row],[Price]]*0.8)</f>
        <v>0</v>
      </c>
      <c r="Q2261" s="4">
        <f>SUM(Table16[[#This Row],[Price]]*0.6)</f>
        <v>0</v>
      </c>
    </row>
    <row r="2262" spans="1:17" x14ac:dyDescent="0.25">
      <c r="A2262" t="s">
        <v>333</v>
      </c>
      <c r="B2262">
        <v>0</v>
      </c>
      <c r="C2262" t="s">
        <v>766</v>
      </c>
      <c r="D2262">
        <v>636</v>
      </c>
      <c r="E2262" t="s">
        <v>345</v>
      </c>
      <c r="F2262" s="4">
        <v>0</v>
      </c>
      <c r="J2262" s="4">
        <f>MIN(Table16[[#This Row],[Medicare Outpatient Allowable Rate]:[WPPA Inc Outpatient Allowable Rate]])</f>
        <v>0</v>
      </c>
      <c r="K2262" s="4">
        <f>MAX(Table16[[#This Row],[Blue Cross Outpatient Allowable Rate]:[WPPA Inc Outpatient Allowable Rate]])</f>
        <v>0</v>
      </c>
      <c r="L2262" s="4">
        <f>SUM(Table16[[#This Row],[Price]]*4.42)</f>
        <v>0</v>
      </c>
      <c r="M2262" s="4">
        <v>0</v>
      </c>
      <c r="N2262" s="4">
        <f>SUM(Table16[[#This Row],[ChargeID]]*0.76)</f>
        <v>0</v>
      </c>
      <c r="O2262" s="4">
        <f>SUM(Table16[[#This Row],[Price]]*0.95)</f>
        <v>0</v>
      </c>
      <c r="P2262" s="4">
        <f>SUM(Table16[[#This Row],[Price]]*0.8)</f>
        <v>0</v>
      </c>
      <c r="Q2262" s="4">
        <f>SUM(Table16[[#This Row],[Price]]*0.6)</f>
        <v>0</v>
      </c>
    </row>
    <row r="2263" spans="1:17" x14ac:dyDescent="0.25">
      <c r="A2263" t="s">
        <v>333</v>
      </c>
      <c r="B2263">
        <v>0</v>
      </c>
      <c r="C2263" t="s">
        <v>425</v>
      </c>
      <c r="D2263">
        <v>636</v>
      </c>
      <c r="E2263" t="s">
        <v>426</v>
      </c>
      <c r="F2263" s="4">
        <v>0</v>
      </c>
      <c r="J2263" s="4">
        <f>MIN(Table16[[#This Row],[Medicare Outpatient Allowable Rate]:[WPPA Inc Outpatient Allowable Rate]])</f>
        <v>0</v>
      </c>
      <c r="K2263" s="4">
        <f>MAX(Table16[[#This Row],[Blue Cross Outpatient Allowable Rate]:[WPPA Inc Outpatient Allowable Rate]])</f>
        <v>0</v>
      </c>
      <c r="L2263" s="4">
        <f>SUM(Table16[[#This Row],[Price]]*4.42)</f>
        <v>0</v>
      </c>
      <c r="M2263" s="4">
        <v>0</v>
      </c>
      <c r="N2263" s="4">
        <f>SUM(Table16[[#This Row],[ChargeID]]*0.76)</f>
        <v>0</v>
      </c>
      <c r="O2263" s="4">
        <f>SUM(Table16[[#This Row],[Price]]*0.95)</f>
        <v>0</v>
      </c>
      <c r="P2263" s="4">
        <f>SUM(Table16[[#This Row],[Price]]*0.8)</f>
        <v>0</v>
      </c>
      <c r="Q2263" s="4">
        <f>SUM(Table16[[#This Row],[Price]]*0.6)</f>
        <v>0</v>
      </c>
    </row>
    <row r="2264" spans="1:17" x14ac:dyDescent="0.25">
      <c r="A2264" t="s">
        <v>333</v>
      </c>
      <c r="B2264">
        <v>0</v>
      </c>
      <c r="C2264" t="s">
        <v>1858</v>
      </c>
      <c r="D2264">
        <v>636</v>
      </c>
      <c r="E2264" t="s">
        <v>402</v>
      </c>
      <c r="F2264" s="4">
        <v>0</v>
      </c>
      <c r="J2264" s="4">
        <f>MIN(Table16[[#This Row],[Medicare Outpatient Allowable Rate]:[WPPA Inc Outpatient Allowable Rate]])</f>
        <v>0</v>
      </c>
      <c r="K2264" s="4">
        <f>MAX(Table16[[#This Row],[Blue Cross Outpatient Allowable Rate]:[WPPA Inc Outpatient Allowable Rate]])</f>
        <v>0</v>
      </c>
      <c r="L2264" s="4">
        <f>SUM(Table16[[#This Row],[Price]]*4.42)</f>
        <v>0</v>
      </c>
      <c r="M2264" s="4">
        <v>0</v>
      </c>
      <c r="N2264" s="4">
        <f>SUM(Table16[[#This Row],[ChargeID]]*0.76)</f>
        <v>0</v>
      </c>
      <c r="O2264" s="4">
        <f>SUM(Table16[[#This Row],[Price]]*0.95)</f>
        <v>0</v>
      </c>
      <c r="P2264" s="4">
        <f>SUM(Table16[[#This Row],[Price]]*0.8)</f>
        <v>0</v>
      </c>
      <c r="Q2264" s="4">
        <f>SUM(Table16[[#This Row],[Price]]*0.6)</f>
        <v>0</v>
      </c>
    </row>
    <row r="2265" spans="1:17" x14ac:dyDescent="0.25">
      <c r="A2265" t="s">
        <v>333</v>
      </c>
      <c r="B2265">
        <v>0</v>
      </c>
      <c r="C2265" t="s">
        <v>1859</v>
      </c>
      <c r="D2265">
        <v>636</v>
      </c>
      <c r="E2265" t="s">
        <v>345</v>
      </c>
      <c r="F2265" s="4">
        <v>0</v>
      </c>
      <c r="J2265" s="4">
        <f>MIN(Table16[[#This Row],[Medicare Outpatient Allowable Rate]:[WPPA Inc Outpatient Allowable Rate]])</f>
        <v>0</v>
      </c>
      <c r="K2265" s="4">
        <f>MAX(Table16[[#This Row],[Blue Cross Outpatient Allowable Rate]:[WPPA Inc Outpatient Allowable Rate]])</f>
        <v>0</v>
      </c>
      <c r="L2265" s="4">
        <f>SUM(Table16[[#This Row],[Price]]*4.42)</f>
        <v>0</v>
      </c>
      <c r="M2265" s="4">
        <v>0</v>
      </c>
      <c r="N2265" s="4">
        <f>SUM(Table16[[#This Row],[ChargeID]]*0.76)</f>
        <v>0</v>
      </c>
      <c r="O2265" s="4">
        <f>SUM(Table16[[#This Row],[Price]]*0.95)</f>
        <v>0</v>
      </c>
      <c r="P2265" s="4">
        <f>SUM(Table16[[#This Row],[Price]]*0.8)</f>
        <v>0</v>
      </c>
      <c r="Q2265" s="4">
        <f>SUM(Table16[[#This Row],[Price]]*0.6)</f>
        <v>0</v>
      </c>
    </row>
    <row r="2266" spans="1:17" x14ac:dyDescent="0.25">
      <c r="A2266" t="s">
        <v>333</v>
      </c>
      <c r="B2266">
        <v>0</v>
      </c>
      <c r="C2266" t="s">
        <v>1860</v>
      </c>
      <c r="D2266">
        <v>636</v>
      </c>
      <c r="E2266" t="s">
        <v>345</v>
      </c>
      <c r="F2266" s="4">
        <v>0</v>
      </c>
      <c r="J2266" s="4">
        <f>MIN(Table16[[#This Row],[Medicare Outpatient Allowable Rate]:[WPPA Inc Outpatient Allowable Rate]])</f>
        <v>0</v>
      </c>
      <c r="K2266" s="4">
        <f>MAX(Table16[[#This Row],[Blue Cross Outpatient Allowable Rate]:[WPPA Inc Outpatient Allowable Rate]])</f>
        <v>0</v>
      </c>
      <c r="L2266" s="4">
        <f>SUM(Table16[[#This Row],[Price]]*4.42)</f>
        <v>0</v>
      </c>
      <c r="M2266" s="4">
        <v>0</v>
      </c>
      <c r="N2266" s="4">
        <f>SUM(Table16[[#This Row],[ChargeID]]*0.76)</f>
        <v>0</v>
      </c>
      <c r="O2266" s="4">
        <f>SUM(Table16[[#This Row],[Price]]*0.95)</f>
        <v>0</v>
      </c>
      <c r="P2266" s="4">
        <f>SUM(Table16[[#This Row],[Price]]*0.8)</f>
        <v>0</v>
      </c>
      <c r="Q2266" s="4">
        <f>SUM(Table16[[#This Row],[Price]]*0.6)</f>
        <v>0</v>
      </c>
    </row>
    <row r="2267" spans="1:17" x14ac:dyDescent="0.25">
      <c r="A2267" t="s">
        <v>333</v>
      </c>
      <c r="B2267">
        <v>0</v>
      </c>
      <c r="C2267" t="s">
        <v>1861</v>
      </c>
      <c r="D2267">
        <v>636</v>
      </c>
      <c r="E2267" t="s">
        <v>345</v>
      </c>
      <c r="F2267" s="4">
        <v>0</v>
      </c>
      <c r="J2267" s="4">
        <f>MIN(Table16[[#This Row],[Medicare Outpatient Allowable Rate]:[WPPA Inc Outpatient Allowable Rate]])</f>
        <v>0</v>
      </c>
      <c r="K2267" s="4">
        <f>MAX(Table16[[#This Row],[Blue Cross Outpatient Allowable Rate]:[WPPA Inc Outpatient Allowable Rate]])</f>
        <v>0</v>
      </c>
      <c r="L2267" s="4">
        <f>SUM(Table16[[#This Row],[Price]]*4.42)</f>
        <v>0</v>
      </c>
      <c r="M2267" s="4">
        <v>0</v>
      </c>
      <c r="N2267" s="4">
        <f>SUM(Table16[[#This Row],[ChargeID]]*0.76)</f>
        <v>0</v>
      </c>
      <c r="O2267" s="4">
        <f>SUM(Table16[[#This Row],[Price]]*0.95)</f>
        <v>0</v>
      </c>
      <c r="P2267" s="4">
        <f>SUM(Table16[[#This Row],[Price]]*0.8)</f>
        <v>0</v>
      </c>
      <c r="Q2267" s="4">
        <f>SUM(Table16[[#This Row],[Price]]*0.6)</f>
        <v>0</v>
      </c>
    </row>
    <row r="2268" spans="1:17" x14ac:dyDescent="0.25">
      <c r="A2268" t="s">
        <v>333</v>
      </c>
      <c r="B2268">
        <v>0</v>
      </c>
      <c r="C2268" t="s">
        <v>1862</v>
      </c>
      <c r="D2268">
        <v>636</v>
      </c>
      <c r="E2268" t="s">
        <v>345</v>
      </c>
      <c r="F2268" s="4">
        <v>0</v>
      </c>
      <c r="J2268" s="4">
        <f>MIN(Table16[[#This Row],[Medicare Outpatient Allowable Rate]:[WPPA Inc Outpatient Allowable Rate]])</f>
        <v>0</v>
      </c>
      <c r="K2268" s="4">
        <f>MAX(Table16[[#This Row],[Blue Cross Outpatient Allowable Rate]:[WPPA Inc Outpatient Allowable Rate]])</f>
        <v>0</v>
      </c>
      <c r="L2268" s="4">
        <f>SUM(Table16[[#This Row],[Price]]*4.42)</f>
        <v>0</v>
      </c>
      <c r="M2268" s="4">
        <v>0</v>
      </c>
      <c r="N2268" s="4">
        <f>SUM(Table16[[#This Row],[ChargeID]]*0.76)</f>
        <v>0</v>
      </c>
      <c r="O2268" s="4">
        <f>SUM(Table16[[#This Row],[Price]]*0.95)</f>
        <v>0</v>
      </c>
      <c r="P2268" s="4">
        <f>SUM(Table16[[#This Row],[Price]]*0.8)</f>
        <v>0</v>
      </c>
      <c r="Q2268" s="4">
        <f>SUM(Table16[[#This Row],[Price]]*0.6)</f>
        <v>0</v>
      </c>
    </row>
    <row r="2269" spans="1:17" x14ac:dyDescent="0.25">
      <c r="A2269" t="s">
        <v>333</v>
      </c>
      <c r="B2269">
        <v>0</v>
      </c>
      <c r="C2269" t="s">
        <v>1863</v>
      </c>
      <c r="D2269">
        <v>636</v>
      </c>
      <c r="E2269" t="s">
        <v>345</v>
      </c>
      <c r="F2269" s="4">
        <v>0</v>
      </c>
      <c r="J2269" s="4">
        <f>MIN(Table16[[#This Row],[Medicare Outpatient Allowable Rate]:[WPPA Inc Outpatient Allowable Rate]])</f>
        <v>0</v>
      </c>
      <c r="K2269" s="4">
        <f>MAX(Table16[[#This Row],[Blue Cross Outpatient Allowable Rate]:[WPPA Inc Outpatient Allowable Rate]])</f>
        <v>0</v>
      </c>
      <c r="L2269" s="4">
        <f>SUM(Table16[[#This Row],[Price]]*4.42)</f>
        <v>0</v>
      </c>
      <c r="M2269" s="4">
        <v>0</v>
      </c>
      <c r="N2269" s="4">
        <f>SUM(Table16[[#This Row],[ChargeID]]*0.76)</f>
        <v>0</v>
      </c>
      <c r="O2269" s="4">
        <f>SUM(Table16[[#This Row],[Price]]*0.95)</f>
        <v>0</v>
      </c>
      <c r="P2269" s="4">
        <f>SUM(Table16[[#This Row],[Price]]*0.8)</f>
        <v>0</v>
      </c>
      <c r="Q2269" s="4">
        <f>SUM(Table16[[#This Row],[Price]]*0.6)</f>
        <v>0</v>
      </c>
    </row>
    <row r="2270" spans="1:17" x14ac:dyDescent="0.25">
      <c r="A2270" t="s">
        <v>333</v>
      </c>
      <c r="B2270">
        <v>0</v>
      </c>
      <c r="C2270" t="s">
        <v>1724</v>
      </c>
      <c r="D2270">
        <v>636</v>
      </c>
      <c r="E2270" t="s">
        <v>345</v>
      </c>
      <c r="F2270" s="4">
        <v>0</v>
      </c>
      <c r="J2270" s="4">
        <f>MIN(Table16[[#This Row],[Medicare Outpatient Allowable Rate]:[WPPA Inc Outpatient Allowable Rate]])</f>
        <v>0</v>
      </c>
      <c r="K2270" s="4">
        <f>MAX(Table16[[#This Row],[Blue Cross Outpatient Allowable Rate]:[WPPA Inc Outpatient Allowable Rate]])</f>
        <v>0</v>
      </c>
      <c r="L2270" s="4">
        <f>SUM(Table16[[#This Row],[Price]]*4.42)</f>
        <v>0</v>
      </c>
      <c r="M2270" s="4">
        <v>0</v>
      </c>
      <c r="N2270" s="4">
        <f>SUM(Table16[[#This Row],[ChargeID]]*0.76)</f>
        <v>0</v>
      </c>
      <c r="O2270" s="4">
        <f>SUM(Table16[[#This Row],[Price]]*0.95)</f>
        <v>0</v>
      </c>
      <c r="P2270" s="4">
        <f>SUM(Table16[[#This Row],[Price]]*0.8)</f>
        <v>0</v>
      </c>
      <c r="Q2270" s="4">
        <f>SUM(Table16[[#This Row],[Price]]*0.6)</f>
        <v>0</v>
      </c>
    </row>
    <row r="2271" spans="1:17" x14ac:dyDescent="0.25">
      <c r="A2271" t="s">
        <v>333</v>
      </c>
      <c r="B2271">
        <v>0</v>
      </c>
      <c r="C2271" t="s">
        <v>1864</v>
      </c>
      <c r="D2271">
        <v>636</v>
      </c>
      <c r="E2271" t="s">
        <v>345</v>
      </c>
      <c r="F2271" s="4">
        <v>0</v>
      </c>
      <c r="J2271" s="4">
        <f>MIN(Table16[[#This Row],[Medicare Outpatient Allowable Rate]:[WPPA Inc Outpatient Allowable Rate]])</f>
        <v>0</v>
      </c>
      <c r="K2271" s="4">
        <f>MAX(Table16[[#This Row],[Blue Cross Outpatient Allowable Rate]:[WPPA Inc Outpatient Allowable Rate]])</f>
        <v>0</v>
      </c>
      <c r="L2271" s="4">
        <f>SUM(Table16[[#This Row],[Price]]*4.42)</f>
        <v>0</v>
      </c>
      <c r="M2271" s="4">
        <v>0</v>
      </c>
      <c r="N2271" s="4">
        <f>SUM(Table16[[#This Row],[ChargeID]]*0.76)</f>
        <v>0</v>
      </c>
      <c r="O2271" s="4">
        <f>SUM(Table16[[#This Row],[Price]]*0.95)</f>
        <v>0</v>
      </c>
      <c r="P2271" s="4">
        <f>SUM(Table16[[#This Row],[Price]]*0.8)</f>
        <v>0</v>
      </c>
      <c r="Q2271" s="4">
        <f>SUM(Table16[[#This Row],[Price]]*0.6)</f>
        <v>0</v>
      </c>
    </row>
    <row r="2272" spans="1:17" x14ac:dyDescent="0.25">
      <c r="A2272" t="s">
        <v>333</v>
      </c>
      <c r="B2272">
        <v>0</v>
      </c>
      <c r="C2272" t="s">
        <v>534</v>
      </c>
      <c r="D2272">
        <v>636</v>
      </c>
      <c r="E2272" t="s">
        <v>345</v>
      </c>
      <c r="F2272" s="4">
        <v>0</v>
      </c>
      <c r="J2272" s="4">
        <f>MIN(Table16[[#This Row],[Medicare Outpatient Allowable Rate]:[WPPA Inc Outpatient Allowable Rate]])</f>
        <v>0</v>
      </c>
      <c r="K2272" s="4">
        <f>MAX(Table16[[#This Row],[Blue Cross Outpatient Allowable Rate]:[WPPA Inc Outpatient Allowable Rate]])</f>
        <v>0</v>
      </c>
      <c r="L2272" s="4">
        <f>SUM(Table16[[#This Row],[Price]]*4.42)</f>
        <v>0</v>
      </c>
      <c r="M2272" s="4">
        <v>0</v>
      </c>
      <c r="N2272" s="4">
        <f>SUM(Table16[[#This Row],[ChargeID]]*0.76)</f>
        <v>0</v>
      </c>
      <c r="O2272" s="4">
        <f>SUM(Table16[[#This Row],[Price]]*0.95)</f>
        <v>0</v>
      </c>
      <c r="P2272" s="4">
        <f>SUM(Table16[[#This Row],[Price]]*0.8)</f>
        <v>0</v>
      </c>
      <c r="Q2272" s="4">
        <f>SUM(Table16[[#This Row],[Price]]*0.6)</f>
        <v>0</v>
      </c>
    </row>
    <row r="2273" spans="1:17" x14ac:dyDescent="0.25">
      <c r="A2273" t="s">
        <v>333</v>
      </c>
      <c r="B2273">
        <v>0</v>
      </c>
      <c r="C2273" t="s">
        <v>1865</v>
      </c>
      <c r="D2273">
        <v>636</v>
      </c>
      <c r="E2273" t="s">
        <v>345</v>
      </c>
      <c r="F2273" s="4">
        <v>0</v>
      </c>
      <c r="J2273" s="4">
        <f>MIN(Table16[[#This Row],[Medicare Outpatient Allowable Rate]:[WPPA Inc Outpatient Allowable Rate]])</f>
        <v>0</v>
      </c>
      <c r="K2273" s="4">
        <f>MAX(Table16[[#This Row],[Blue Cross Outpatient Allowable Rate]:[WPPA Inc Outpatient Allowable Rate]])</f>
        <v>0</v>
      </c>
      <c r="L2273" s="4">
        <f>SUM(Table16[[#This Row],[Price]]*4.42)</f>
        <v>0</v>
      </c>
      <c r="M2273" s="4">
        <v>0</v>
      </c>
      <c r="N2273" s="4">
        <f>SUM(Table16[[#This Row],[ChargeID]]*0.76)</f>
        <v>0</v>
      </c>
      <c r="O2273" s="4">
        <f>SUM(Table16[[#This Row],[Price]]*0.95)</f>
        <v>0</v>
      </c>
      <c r="P2273" s="4">
        <f>SUM(Table16[[#This Row],[Price]]*0.8)</f>
        <v>0</v>
      </c>
      <c r="Q2273" s="4">
        <f>SUM(Table16[[#This Row],[Price]]*0.6)</f>
        <v>0</v>
      </c>
    </row>
    <row r="2274" spans="1:17" x14ac:dyDescent="0.25">
      <c r="A2274" t="s">
        <v>333</v>
      </c>
      <c r="B2274">
        <v>0</v>
      </c>
      <c r="C2274" t="s">
        <v>1866</v>
      </c>
      <c r="D2274">
        <v>636</v>
      </c>
      <c r="E2274" t="s">
        <v>345</v>
      </c>
      <c r="F2274" s="4">
        <v>0</v>
      </c>
      <c r="J2274" s="4">
        <f>MIN(Table16[[#This Row],[Medicare Outpatient Allowable Rate]:[WPPA Inc Outpatient Allowable Rate]])</f>
        <v>0</v>
      </c>
      <c r="K2274" s="4">
        <f>MAX(Table16[[#This Row],[Blue Cross Outpatient Allowable Rate]:[WPPA Inc Outpatient Allowable Rate]])</f>
        <v>0</v>
      </c>
      <c r="L2274" s="4">
        <f>SUM(Table16[[#This Row],[Price]]*4.42)</f>
        <v>0</v>
      </c>
      <c r="M2274" s="4">
        <v>0</v>
      </c>
      <c r="N2274" s="4">
        <f>SUM(Table16[[#This Row],[ChargeID]]*0.76)</f>
        <v>0</v>
      </c>
      <c r="O2274" s="4">
        <f>SUM(Table16[[#This Row],[Price]]*0.95)</f>
        <v>0</v>
      </c>
      <c r="P2274" s="4">
        <f>SUM(Table16[[#This Row],[Price]]*0.8)</f>
        <v>0</v>
      </c>
      <c r="Q2274" s="4">
        <f>SUM(Table16[[#This Row],[Price]]*0.6)</f>
        <v>0</v>
      </c>
    </row>
    <row r="2275" spans="1:17" x14ac:dyDescent="0.25">
      <c r="A2275" t="s">
        <v>333</v>
      </c>
      <c r="B2275">
        <v>0</v>
      </c>
      <c r="C2275" t="s">
        <v>1233</v>
      </c>
      <c r="D2275">
        <v>636</v>
      </c>
      <c r="E2275" t="s">
        <v>343</v>
      </c>
      <c r="F2275" s="4">
        <v>0</v>
      </c>
      <c r="J2275" s="4">
        <f>MIN(Table16[[#This Row],[Medicare Outpatient Allowable Rate]:[WPPA Inc Outpatient Allowable Rate]])</f>
        <v>0</v>
      </c>
      <c r="K2275" s="4">
        <f>MAX(Table16[[#This Row],[Blue Cross Outpatient Allowable Rate]:[WPPA Inc Outpatient Allowable Rate]])</f>
        <v>0</v>
      </c>
      <c r="L2275" s="4">
        <f>SUM(Table16[[#This Row],[Price]]*4.42)</f>
        <v>0</v>
      </c>
      <c r="M2275" s="4">
        <v>0</v>
      </c>
      <c r="N2275" s="4">
        <f>SUM(Table16[[#This Row],[ChargeID]]*0.76)</f>
        <v>0</v>
      </c>
      <c r="O2275" s="4">
        <f>SUM(Table16[[#This Row],[Price]]*0.95)</f>
        <v>0</v>
      </c>
      <c r="P2275" s="4">
        <f>SUM(Table16[[#This Row],[Price]]*0.8)</f>
        <v>0</v>
      </c>
      <c r="Q2275" s="4">
        <f>SUM(Table16[[#This Row],[Price]]*0.6)</f>
        <v>0</v>
      </c>
    </row>
    <row r="2276" spans="1:17" x14ac:dyDescent="0.25">
      <c r="A2276" t="s">
        <v>333</v>
      </c>
      <c r="B2276">
        <v>0</v>
      </c>
      <c r="C2276" t="s">
        <v>1867</v>
      </c>
      <c r="D2276">
        <v>636</v>
      </c>
      <c r="E2276" t="s">
        <v>343</v>
      </c>
      <c r="F2276" s="4">
        <v>0</v>
      </c>
      <c r="J2276" s="4">
        <f>MIN(Table16[[#This Row],[Medicare Outpatient Allowable Rate]:[WPPA Inc Outpatient Allowable Rate]])</f>
        <v>0</v>
      </c>
      <c r="K2276" s="4">
        <f>MAX(Table16[[#This Row],[Blue Cross Outpatient Allowable Rate]:[WPPA Inc Outpatient Allowable Rate]])</f>
        <v>0</v>
      </c>
      <c r="L2276" s="4">
        <f>SUM(Table16[[#This Row],[Price]]*4.42)</f>
        <v>0</v>
      </c>
      <c r="M2276" s="4">
        <v>0</v>
      </c>
      <c r="N2276" s="4">
        <f>SUM(Table16[[#This Row],[ChargeID]]*0.76)</f>
        <v>0</v>
      </c>
      <c r="O2276" s="4">
        <f>SUM(Table16[[#This Row],[Price]]*0.95)</f>
        <v>0</v>
      </c>
      <c r="P2276" s="4">
        <f>SUM(Table16[[#This Row],[Price]]*0.8)</f>
        <v>0</v>
      </c>
      <c r="Q2276" s="4">
        <f>SUM(Table16[[#This Row],[Price]]*0.6)</f>
        <v>0</v>
      </c>
    </row>
    <row r="2277" spans="1:17" x14ac:dyDescent="0.25">
      <c r="A2277" t="s">
        <v>333</v>
      </c>
      <c r="B2277">
        <v>0</v>
      </c>
      <c r="C2277" t="s">
        <v>1868</v>
      </c>
      <c r="D2277">
        <v>636</v>
      </c>
      <c r="E2277" t="s">
        <v>343</v>
      </c>
      <c r="F2277" s="4">
        <v>0</v>
      </c>
      <c r="J2277" s="4">
        <f>MIN(Table16[[#This Row],[Medicare Outpatient Allowable Rate]:[WPPA Inc Outpatient Allowable Rate]])</f>
        <v>0</v>
      </c>
      <c r="K2277" s="4">
        <f>MAX(Table16[[#This Row],[Blue Cross Outpatient Allowable Rate]:[WPPA Inc Outpatient Allowable Rate]])</f>
        <v>0</v>
      </c>
      <c r="L2277" s="4">
        <f>SUM(Table16[[#This Row],[Price]]*4.42)</f>
        <v>0</v>
      </c>
      <c r="M2277" s="4">
        <v>0</v>
      </c>
      <c r="N2277" s="4">
        <f>SUM(Table16[[#This Row],[ChargeID]]*0.76)</f>
        <v>0</v>
      </c>
      <c r="O2277" s="4">
        <f>SUM(Table16[[#This Row],[Price]]*0.95)</f>
        <v>0</v>
      </c>
      <c r="P2277" s="4">
        <f>SUM(Table16[[#This Row],[Price]]*0.8)</f>
        <v>0</v>
      </c>
      <c r="Q2277" s="4">
        <f>SUM(Table16[[#This Row],[Price]]*0.6)</f>
        <v>0</v>
      </c>
    </row>
    <row r="2278" spans="1:17" x14ac:dyDescent="0.25">
      <c r="A2278" t="s">
        <v>333</v>
      </c>
      <c r="B2278">
        <v>0</v>
      </c>
      <c r="C2278" t="s">
        <v>740</v>
      </c>
      <c r="D2278">
        <v>636</v>
      </c>
      <c r="E2278" t="s">
        <v>345</v>
      </c>
      <c r="F2278" s="4">
        <v>0</v>
      </c>
      <c r="J2278" s="4">
        <f>MIN(Table16[[#This Row],[Medicare Outpatient Allowable Rate]:[WPPA Inc Outpatient Allowable Rate]])</f>
        <v>0</v>
      </c>
      <c r="K2278" s="4">
        <f>MAX(Table16[[#This Row],[Blue Cross Outpatient Allowable Rate]:[WPPA Inc Outpatient Allowable Rate]])</f>
        <v>0</v>
      </c>
      <c r="L2278" s="4">
        <f>SUM(Table16[[#This Row],[Price]]*4.42)</f>
        <v>0</v>
      </c>
      <c r="M2278" s="4">
        <v>0</v>
      </c>
      <c r="N2278" s="4">
        <f>SUM(Table16[[#This Row],[ChargeID]]*0.76)</f>
        <v>0</v>
      </c>
      <c r="O2278" s="4">
        <f>SUM(Table16[[#This Row],[Price]]*0.95)</f>
        <v>0</v>
      </c>
      <c r="P2278" s="4">
        <f>SUM(Table16[[#This Row],[Price]]*0.8)</f>
        <v>0</v>
      </c>
      <c r="Q2278" s="4">
        <f>SUM(Table16[[#This Row],[Price]]*0.6)</f>
        <v>0</v>
      </c>
    </row>
    <row r="2279" spans="1:17" x14ac:dyDescent="0.25">
      <c r="A2279" t="s">
        <v>333</v>
      </c>
      <c r="B2279">
        <v>0</v>
      </c>
      <c r="C2279" t="s">
        <v>698</v>
      </c>
      <c r="D2279">
        <v>636</v>
      </c>
      <c r="E2279" t="s">
        <v>337</v>
      </c>
      <c r="F2279" s="4">
        <v>0</v>
      </c>
      <c r="J2279" s="4">
        <f>MIN(Table16[[#This Row],[Medicare Outpatient Allowable Rate]:[WPPA Inc Outpatient Allowable Rate]])</f>
        <v>0</v>
      </c>
      <c r="K2279" s="4">
        <f>MAX(Table16[[#This Row],[Blue Cross Outpatient Allowable Rate]:[WPPA Inc Outpatient Allowable Rate]])</f>
        <v>0</v>
      </c>
      <c r="L2279" s="4">
        <f>SUM(Table16[[#This Row],[Price]]*4.42)</f>
        <v>0</v>
      </c>
      <c r="M2279" s="4">
        <v>0</v>
      </c>
      <c r="N2279" s="4">
        <f>SUM(Table16[[#This Row],[ChargeID]]*0.76)</f>
        <v>0</v>
      </c>
      <c r="O2279" s="4">
        <f>SUM(Table16[[#This Row],[Price]]*0.95)</f>
        <v>0</v>
      </c>
      <c r="P2279" s="4">
        <f>SUM(Table16[[#This Row],[Price]]*0.8)</f>
        <v>0</v>
      </c>
      <c r="Q2279" s="4">
        <f>SUM(Table16[[#This Row],[Price]]*0.6)</f>
        <v>0</v>
      </c>
    </row>
    <row r="2280" spans="1:17" x14ac:dyDescent="0.25">
      <c r="A2280" t="s">
        <v>333</v>
      </c>
      <c r="B2280">
        <v>0</v>
      </c>
      <c r="C2280" t="s">
        <v>1734</v>
      </c>
      <c r="D2280">
        <v>636</v>
      </c>
      <c r="E2280" t="s">
        <v>456</v>
      </c>
      <c r="F2280" s="4">
        <v>0</v>
      </c>
      <c r="J2280" s="4">
        <f>MIN(Table16[[#This Row],[Medicare Outpatient Allowable Rate]:[WPPA Inc Outpatient Allowable Rate]])</f>
        <v>0</v>
      </c>
      <c r="K2280" s="4">
        <f>MAX(Table16[[#This Row],[Blue Cross Outpatient Allowable Rate]:[WPPA Inc Outpatient Allowable Rate]])</f>
        <v>0</v>
      </c>
      <c r="L2280" s="4">
        <f>SUM(Table16[[#This Row],[Price]]*4.42)</f>
        <v>0</v>
      </c>
      <c r="M2280" s="4">
        <v>0</v>
      </c>
      <c r="N2280" s="4">
        <f>SUM(Table16[[#This Row],[ChargeID]]*0.76)</f>
        <v>0</v>
      </c>
      <c r="O2280" s="4">
        <f>SUM(Table16[[#This Row],[Price]]*0.95)</f>
        <v>0</v>
      </c>
      <c r="P2280" s="4">
        <f>SUM(Table16[[#This Row],[Price]]*0.8)</f>
        <v>0</v>
      </c>
      <c r="Q2280" s="4">
        <f>SUM(Table16[[#This Row],[Price]]*0.6)</f>
        <v>0</v>
      </c>
    </row>
    <row r="2281" spans="1:17" x14ac:dyDescent="0.25">
      <c r="A2281" t="s">
        <v>333</v>
      </c>
      <c r="B2281">
        <v>0</v>
      </c>
      <c r="C2281" t="s">
        <v>617</v>
      </c>
      <c r="D2281">
        <v>636</v>
      </c>
      <c r="E2281" t="s">
        <v>345</v>
      </c>
      <c r="F2281" s="4">
        <v>0</v>
      </c>
      <c r="J2281" s="4">
        <f>MIN(Table16[[#This Row],[Medicare Outpatient Allowable Rate]:[WPPA Inc Outpatient Allowable Rate]])</f>
        <v>0</v>
      </c>
      <c r="K2281" s="4">
        <f>MAX(Table16[[#This Row],[Blue Cross Outpatient Allowable Rate]:[WPPA Inc Outpatient Allowable Rate]])</f>
        <v>0</v>
      </c>
      <c r="L2281" s="4">
        <f>SUM(Table16[[#This Row],[Price]]*4.42)</f>
        <v>0</v>
      </c>
      <c r="M2281" s="4">
        <v>0</v>
      </c>
      <c r="N2281" s="4">
        <f>SUM(Table16[[#This Row],[ChargeID]]*0.76)</f>
        <v>0</v>
      </c>
      <c r="O2281" s="4">
        <f>SUM(Table16[[#This Row],[Price]]*0.95)</f>
        <v>0</v>
      </c>
      <c r="P2281" s="4">
        <f>SUM(Table16[[#This Row],[Price]]*0.8)</f>
        <v>0</v>
      </c>
      <c r="Q2281" s="4">
        <f>SUM(Table16[[#This Row],[Price]]*0.6)</f>
        <v>0</v>
      </c>
    </row>
    <row r="2282" spans="1:17" x14ac:dyDescent="0.25">
      <c r="A2282" t="s">
        <v>333</v>
      </c>
      <c r="B2282">
        <v>0</v>
      </c>
      <c r="C2282" t="s">
        <v>1869</v>
      </c>
      <c r="D2282">
        <v>636</v>
      </c>
      <c r="E2282" t="s">
        <v>448</v>
      </c>
      <c r="F2282" s="4">
        <v>0</v>
      </c>
      <c r="J2282" s="4">
        <f>MIN(Table16[[#This Row],[Medicare Outpatient Allowable Rate]:[WPPA Inc Outpatient Allowable Rate]])</f>
        <v>0</v>
      </c>
      <c r="K2282" s="4">
        <f>MAX(Table16[[#This Row],[Blue Cross Outpatient Allowable Rate]:[WPPA Inc Outpatient Allowable Rate]])</f>
        <v>0</v>
      </c>
      <c r="L2282" s="4">
        <f>SUM(Table16[[#This Row],[Price]]*4.42)</f>
        <v>0</v>
      </c>
      <c r="M2282" s="4">
        <v>0</v>
      </c>
      <c r="N2282" s="4">
        <f>SUM(Table16[[#This Row],[ChargeID]]*0.76)</f>
        <v>0</v>
      </c>
      <c r="O2282" s="4">
        <f>SUM(Table16[[#This Row],[Price]]*0.95)</f>
        <v>0</v>
      </c>
      <c r="P2282" s="4">
        <f>SUM(Table16[[#This Row],[Price]]*0.8)</f>
        <v>0</v>
      </c>
      <c r="Q2282" s="4">
        <f>SUM(Table16[[#This Row],[Price]]*0.6)</f>
        <v>0</v>
      </c>
    </row>
    <row r="2283" spans="1:17" x14ac:dyDescent="0.25">
      <c r="A2283" t="s">
        <v>333</v>
      </c>
      <c r="B2283">
        <v>0</v>
      </c>
      <c r="C2283" t="s">
        <v>593</v>
      </c>
      <c r="D2283">
        <v>636</v>
      </c>
      <c r="E2283" t="s">
        <v>345</v>
      </c>
      <c r="F2283" s="4">
        <v>0</v>
      </c>
      <c r="J2283" s="4">
        <f>MIN(Table16[[#This Row],[Medicare Outpatient Allowable Rate]:[WPPA Inc Outpatient Allowable Rate]])</f>
        <v>0</v>
      </c>
      <c r="K2283" s="4">
        <f>MAX(Table16[[#This Row],[Blue Cross Outpatient Allowable Rate]:[WPPA Inc Outpatient Allowable Rate]])</f>
        <v>0</v>
      </c>
      <c r="L2283" s="4">
        <f>SUM(Table16[[#This Row],[Price]]*4.42)</f>
        <v>0</v>
      </c>
      <c r="M2283" s="4">
        <v>0</v>
      </c>
      <c r="N2283" s="4">
        <f>SUM(Table16[[#This Row],[ChargeID]]*0.76)</f>
        <v>0</v>
      </c>
      <c r="O2283" s="4">
        <f>SUM(Table16[[#This Row],[Price]]*0.95)</f>
        <v>0</v>
      </c>
      <c r="P2283" s="4">
        <f>SUM(Table16[[#This Row],[Price]]*0.8)</f>
        <v>0</v>
      </c>
      <c r="Q2283" s="4">
        <f>SUM(Table16[[#This Row],[Price]]*0.6)</f>
        <v>0</v>
      </c>
    </row>
    <row r="2284" spans="1:17" x14ac:dyDescent="0.25">
      <c r="A2284" t="s">
        <v>333</v>
      </c>
      <c r="B2284">
        <v>0</v>
      </c>
      <c r="C2284" t="s">
        <v>1870</v>
      </c>
      <c r="D2284">
        <v>636</v>
      </c>
      <c r="E2284" t="s">
        <v>345</v>
      </c>
      <c r="F2284" s="4">
        <v>0</v>
      </c>
      <c r="J2284" s="4">
        <f>MIN(Table16[[#This Row],[Medicare Outpatient Allowable Rate]:[WPPA Inc Outpatient Allowable Rate]])</f>
        <v>0</v>
      </c>
      <c r="K2284" s="4">
        <f>MAX(Table16[[#This Row],[Blue Cross Outpatient Allowable Rate]:[WPPA Inc Outpatient Allowable Rate]])</f>
        <v>0</v>
      </c>
      <c r="L2284" s="4">
        <f>SUM(Table16[[#This Row],[Price]]*4.42)</f>
        <v>0</v>
      </c>
      <c r="M2284" s="4">
        <v>0</v>
      </c>
      <c r="N2284" s="4">
        <f>SUM(Table16[[#This Row],[ChargeID]]*0.76)</f>
        <v>0</v>
      </c>
      <c r="O2284" s="4">
        <f>SUM(Table16[[#This Row],[Price]]*0.95)</f>
        <v>0</v>
      </c>
      <c r="P2284" s="4">
        <f>SUM(Table16[[#This Row],[Price]]*0.8)</f>
        <v>0</v>
      </c>
      <c r="Q2284" s="4">
        <f>SUM(Table16[[#This Row],[Price]]*0.6)</f>
        <v>0</v>
      </c>
    </row>
    <row r="2285" spans="1:17" x14ac:dyDescent="0.25">
      <c r="A2285" t="s">
        <v>333</v>
      </c>
      <c r="B2285">
        <v>0</v>
      </c>
      <c r="C2285" t="s">
        <v>1871</v>
      </c>
      <c r="D2285">
        <v>636</v>
      </c>
      <c r="E2285" t="s">
        <v>345</v>
      </c>
      <c r="F2285" s="4">
        <v>0</v>
      </c>
      <c r="J2285" s="4">
        <f>MIN(Table16[[#This Row],[Medicare Outpatient Allowable Rate]:[WPPA Inc Outpatient Allowable Rate]])</f>
        <v>0</v>
      </c>
      <c r="K2285" s="4">
        <f>MAX(Table16[[#This Row],[Blue Cross Outpatient Allowable Rate]:[WPPA Inc Outpatient Allowable Rate]])</f>
        <v>0</v>
      </c>
      <c r="L2285" s="4">
        <f>SUM(Table16[[#This Row],[Price]]*4.42)</f>
        <v>0</v>
      </c>
      <c r="M2285" s="4">
        <v>0</v>
      </c>
      <c r="N2285" s="4">
        <f>SUM(Table16[[#This Row],[ChargeID]]*0.76)</f>
        <v>0</v>
      </c>
      <c r="O2285" s="4">
        <f>SUM(Table16[[#This Row],[Price]]*0.95)</f>
        <v>0</v>
      </c>
      <c r="P2285" s="4">
        <f>SUM(Table16[[#This Row],[Price]]*0.8)</f>
        <v>0</v>
      </c>
      <c r="Q2285" s="4">
        <f>SUM(Table16[[#This Row],[Price]]*0.6)</f>
        <v>0</v>
      </c>
    </row>
    <row r="2286" spans="1:17" x14ac:dyDescent="0.25">
      <c r="A2286" t="s">
        <v>333</v>
      </c>
      <c r="B2286">
        <v>0</v>
      </c>
      <c r="C2286" t="s">
        <v>1872</v>
      </c>
      <c r="D2286">
        <v>636</v>
      </c>
      <c r="E2286" t="s">
        <v>568</v>
      </c>
      <c r="F2286" s="4">
        <v>0</v>
      </c>
      <c r="J2286" s="4">
        <f>MIN(Table16[[#This Row],[Medicare Outpatient Allowable Rate]:[WPPA Inc Outpatient Allowable Rate]])</f>
        <v>0</v>
      </c>
      <c r="K2286" s="4">
        <f>MAX(Table16[[#This Row],[Blue Cross Outpatient Allowable Rate]:[WPPA Inc Outpatient Allowable Rate]])</f>
        <v>0</v>
      </c>
      <c r="L2286" s="4">
        <f>SUM(Table16[[#This Row],[Price]]*4.42)</f>
        <v>0</v>
      </c>
      <c r="M2286" s="4">
        <v>0</v>
      </c>
      <c r="N2286" s="4">
        <f>SUM(Table16[[#This Row],[ChargeID]]*0.76)</f>
        <v>0</v>
      </c>
      <c r="O2286" s="4">
        <f>SUM(Table16[[#This Row],[Price]]*0.95)</f>
        <v>0</v>
      </c>
      <c r="P2286" s="4">
        <f>SUM(Table16[[#This Row],[Price]]*0.8)</f>
        <v>0</v>
      </c>
      <c r="Q2286" s="4">
        <f>SUM(Table16[[#This Row],[Price]]*0.6)</f>
        <v>0</v>
      </c>
    </row>
    <row r="2287" spans="1:17" x14ac:dyDescent="0.25">
      <c r="A2287" t="s">
        <v>333</v>
      </c>
      <c r="B2287">
        <v>0</v>
      </c>
      <c r="C2287" t="s">
        <v>1873</v>
      </c>
      <c r="D2287">
        <v>636</v>
      </c>
      <c r="E2287" t="s">
        <v>402</v>
      </c>
      <c r="F2287" s="4">
        <v>0</v>
      </c>
      <c r="J2287" s="4">
        <f>MIN(Table16[[#This Row],[Medicare Outpatient Allowable Rate]:[WPPA Inc Outpatient Allowable Rate]])</f>
        <v>0</v>
      </c>
      <c r="K2287" s="4">
        <f>MAX(Table16[[#This Row],[Blue Cross Outpatient Allowable Rate]:[WPPA Inc Outpatient Allowable Rate]])</f>
        <v>0</v>
      </c>
      <c r="L2287" s="4">
        <f>SUM(Table16[[#This Row],[Price]]*4.42)</f>
        <v>0</v>
      </c>
      <c r="M2287" s="4">
        <v>0</v>
      </c>
      <c r="N2287" s="4">
        <f>SUM(Table16[[#This Row],[ChargeID]]*0.76)</f>
        <v>0</v>
      </c>
      <c r="O2287" s="4">
        <f>SUM(Table16[[#This Row],[Price]]*0.95)</f>
        <v>0</v>
      </c>
      <c r="P2287" s="4">
        <f>SUM(Table16[[#This Row],[Price]]*0.8)</f>
        <v>0</v>
      </c>
      <c r="Q2287" s="4">
        <f>SUM(Table16[[#This Row],[Price]]*0.6)</f>
        <v>0</v>
      </c>
    </row>
    <row r="2288" spans="1:17" x14ac:dyDescent="0.25">
      <c r="A2288" t="s">
        <v>333</v>
      </c>
      <c r="B2288">
        <v>0</v>
      </c>
      <c r="C2288" t="s">
        <v>1874</v>
      </c>
      <c r="D2288">
        <v>636</v>
      </c>
      <c r="E2288" t="s">
        <v>417</v>
      </c>
      <c r="F2288" s="4">
        <v>0</v>
      </c>
      <c r="J2288" s="4">
        <f>MIN(Table16[[#This Row],[Medicare Outpatient Allowable Rate]:[WPPA Inc Outpatient Allowable Rate]])</f>
        <v>0</v>
      </c>
      <c r="K2288" s="4">
        <f>MAX(Table16[[#This Row],[Blue Cross Outpatient Allowable Rate]:[WPPA Inc Outpatient Allowable Rate]])</f>
        <v>0</v>
      </c>
      <c r="L2288" s="4">
        <f>SUM(Table16[[#This Row],[Price]]*4.42)</f>
        <v>0</v>
      </c>
      <c r="M2288" s="4">
        <v>0</v>
      </c>
      <c r="N2288" s="4">
        <f>SUM(Table16[[#This Row],[ChargeID]]*0.76)</f>
        <v>0</v>
      </c>
      <c r="O2288" s="4">
        <f>SUM(Table16[[#This Row],[Price]]*0.95)</f>
        <v>0</v>
      </c>
      <c r="P2288" s="4">
        <f>SUM(Table16[[#This Row],[Price]]*0.8)</f>
        <v>0</v>
      </c>
      <c r="Q2288" s="4">
        <f>SUM(Table16[[#This Row],[Price]]*0.6)</f>
        <v>0</v>
      </c>
    </row>
    <row r="2289" spans="1:17" x14ac:dyDescent="0.25">
      <c r="A2289" t="s">
        <v>333</v>
      </c>
      <c r="B2289">
        <v>0</v>
      </c>
      <c r="C2289" t="s">
        <v>766</v>
      </c>
      <c r="D2289">
        <v>636</v>
      </c>
      <c r="E2289" t="s">
        <v>345</v>
      </c>
      <c r="F2289" s="4">
        <v>0</v>
      </c>
      <c r="J2289" s="4">
        <f>MIN(Table16[[#This Row],[Medicare Outpatient Allowable Rate]:[WPPA Inc Outpatient Allowable Rate]])</f>
        <v>0</v>
      </c>
      <c r="K2289" s="4">
        <f>MAX(Table16[[#This Row],[Blue Cross Outpatient Allowable Rate]:[WPPA Inc Outpatient Allowable Rate]])</f>
        <v>0</v>
      </c>
      <c r="L2289" s="4">
        <f>SUM(Table16[[#This Row],[Price]]*4.42)</f>
        <v>0</v>
      </c>
      <c r="M2289" s="4">
        <v>0</v>
      </c>
      <c r="N2289" s="4">
        <f>SUM(Table16[[#This Row],[ChargeID]]*0.76)</f>
        <v>0</v>
      </c>
      <c r="O2289" s="4">
        <f>SUM(Table16[[#This Row],[Price]]*0.95)</f>
        <v>0</v>
      </c>
      <c r="P2289" s="4">
        <f>SUM(Table16[[#This Row],[Price]]*0.8)</f>
        <v>0</v>
      </c>
      <c r="Q2289" s="4">
        <f>SUM(Table16[[#This Row],[Price]]*0.6)</f>
        <v>0</v>
      </c>
    </row>
    <row r="2290" spans="1:17" x14ac:dyDescent="0.25">
      <c r="A2290" t="s">
        <v>333</v>
      </c>
      <c r="B2290">
        <v>0</v>
      </c>
      <c r="C2290" t="s">
        <v>1636</v>
      </c>
      <c r="D2290">
        <v>636</v>
      </c>
      <c r="E2290" t="s">
        <v>345</v>
      </c>
      <c r="F2290" s="4">
        <v>0</v>
      </c>
      <c r="J2290" s="4">
        <f>MIN(Table16[[#This Row],[Medicare Outpatient Allowable Rate]:[WPPA Inc Outpatient Allowable Rate]])</f>
        <v>0</v>
      </c>
      <c r="K2290" s="4">
        <f>MAX(Table16[[#This Row],[Blue Cross Outpatient Allowable Rate]:[WPPA Inc Outpatient Allowable Rate]])</f>
        <v>0</v>
      </c>
      <c r="L2290" s="4">
        <f>SUM(Table16[[#This Row],[Price]]*4.42)</f>
        <v>0</v>
      </c>
      <c r="M2290" s="4">
        <v>0</v>
      </c>
      <c r="N2290" s="4">
        <f>SUM(Table16[[#This Row],[ChargeID]]*0.76)</f>
        <v>0</v>
      </c>
      <c r="O2290" s="4">
        <f>SUM(Table16[[#This Row],[Price]]*0.95)</f>
        <v>0</v>
      </c>
      <c r="P2290" s="4">
        <f>SUM(Table16[[#This Row],[Price]]*0.8)</f>
        <v>0</v>
      </c>
      <c r="Q2290" s="4">
        <f>SUM(Table16[[#This Row],[Price]]*0.6)</f>
        <v>0</v>
      </c>
    </row>
    <row r="2291" spans="1:17" x14ac:dyDescent="0.25">
      <c r="A2291" t="s">
        <v>333</v>
      </c>
      <c r="B2291">
        <v>0</v>
      </c>
      <c r="C2291" t="s">
        <v>1257</v>
      </c>
      <c r="D2291">
        <v>636</v>
      </c>
      <c r="E2291" t="s">
        <v>353</v>
      </c>
      <c r="F2291" s="4">
        <v>0</v>
      </c>
      <c r="J2291" s="4">
        <f>MIN(Table16[[#This Row],[Medicare Outpatient Allowable Rate]:[WPPA Inc Outpatient Allowable Rate]])</f>
        <v>0</v>
      </c>
      <c r="K2291" s="4">
        <f>MAX(Table16[[#This Row],[Blue Cross Outpatient Allowable Rate]:[WPPA Inc Outpatient Allowable Rate]])</f>
        <v>0</v>
      </c>
      <c r="L2291" s="4">
        <f>SUM(Table16[[#This Row],[Price]]*4.42)</f>
        <v>0</v>
      </c>
      <c r="M2291" s="4">
        <v>0</v>
      </c>
      <c r="N2291" s="4">
        <f>SUM(Table16[[#This Row],[ChargeID]]*0.76)</f>
        <v>0</v>
      </c>
      <c r="O2291" s="4">
        <f>SUM(Table16[[#This Row],[Price]]*0.95)</f>
        <v>0</v>
      </c>
      <c r="P2291" s="4">
        <f>SUM(Table16[[#This Row],[Price]]*0.8)</f>
        <v>0</v>
      </c>
      <c r="Q2291" s="4">
        <f>SUM(Table16[[#This Row],[Price]]*0.6)</f>
        <v>0</v>
      </c>
    </row>
    <row r="2292" spans="1:17" x14ac:dyDescent="0.25">
      <c r="A2292" t="s">
        <v>333</v>
      </c>
      <c r="B2292">
        <v>0</v>
      </c>
      <c r="C2292" t="s">
        <v>440</v>
      </c>
      <c r="D2292">
        <v>636</v>
      </c>
      <c r="E2292" t="s">
        <v>375</v>
      </c>
      <c r="F2292" s="4">
        <v>0</v>
      </c>
      <c r="J2292" s="4">
        <f>MIN(Table16[[#This Row],[Medicare Outpatient Allowable Rate]:[WPPA Inc Outpatient Allowable Rate]])</f>
        <v>0</v>
      </c>
      <c r="K2292" s="4">
        <f>MAX(Table16[[#This Row],[Blue Cross Outpatient Allowable Rate]:[WPPA Inc Outpatient Allowable Rate]])</f>
        <v>0</v>
      </c>
      <c r="L2292" s="4">
        <f>SUM(Table16[[#This Row],[Price]]*4.42)</f>
        <v>0</v>
      </c>
      <c r="M2292" s="4">
        <v>0</v>
      </c>
      <c r="N2292" s="4">
        <f>SUM(Table16[[#This Row],[ChargeID]]*0.76)</f>
        <v>0</v>
      </c>
      <c r="O2292" s="4">
        <f>SUM(Table16[[#This Row],[Price]]*0.95)</f>
        <v>0</v>
      </c>
      <c r="P2292" s="4">
        <f>SUM(Table16[[#This Row],[Price]]*0.8)</f>
        <v>0</v>
      </c>
      <c r="Q2292" s="4">
        <f>SUM(Table16[[#This Row],[Price]]*0.6)</f>
        <v>0</v>
      </c>
    </row>
    <row r="2293" spans="1:17" x14ac:dyDescent="0.25">
      <c r="A2293" t="s">
        <v>333</v>
      </c>
      <c r="B2293">
        <v>0</v>
      </c>
      <c r="C2293" t="s">
        <v>1430</v>
      </c>
      <c r="D2293">
        <v>636</v>
      </c>
      <c r="E2293" t="s">
        <v>345</v>
      </c>
      <c r="F2293" s="4">
        <v>0</v>
      </c>
      <c r="J2293" s="4">
        <f>MIN(Table16[[#This Row],[Medicare Outpatient Allowable Rate]:[WPPA Inc Outpatient Allowable Rate]])</f>
        <v>0</v>
      </c>
      <c r="K2293" s="4">
        <f>MAX(Table16[[#This Row],[Blue Cross Outpatient Allowable Rate]:[WPPA Inc Outpatient Allowable Rate]])</f>
        <v>0</v>
      </c>
      <c r="L2293" s="4">
        <f>SUM(Table16[[#This Row],[Price]]*4.42)</f>
        <v>0</v>
      </c>
      <c r="M2293" s="4">
        <v>0</v>
      </c>
      <c r="N2293" s="4">
        <f>SUM(Table16[[#This Row],[ChargeID]]*0.76)</f>
        <v>0</v>
      </c>
      <c r="O2293" s="4">
        <f>SUM(Table16[[#This Row],[Price]]*0.95)</f>
        <v>0</v>
      </c>
      <c r="P2293" s="4">
        <f>SUM(Table16[[#This Row],[Price]]*0.8)</f>
        <v>0</v>
      </c>
      <c r="Q2293" s="4">
        <f>SUM(Table16[[#This Row],[Price]]*0.6)</f>
        <v>0</v>
      </c>
    </row>
    <row r="2294" spans="1:17" x14ac:dyDescent="0.25">
      <c r="A2294" t="s">
        <v>333</v>
      </c>
      <c r="B2294">
        <v>0</v>
      </c>
      <c r="C2294" t="s">
        <v>1859</v>
      </c>
      <c r="D2294">
        <v>636</v>
      </c>
      <c r="E2294" t="s">
        <v>345</v>
      </c>
      <c r="F2294" s="4">
        <v>0</v>
      </c>
      <c r="J2294" s="4">
        <f>MIN(Table16[[#This Row],[Medicare Outpatient Allowable Rate]:[WPPA Inc Outpatient Allowable Rate]])</f>
        <v>0</v>
      </c>
      <c r="K2294" s="4">
        <f>MAX(Table16[[#This Row],[Blue Cross Outpatient Allowable Rate]:[WPPA Inc Outpatient Allowable Rate]])</f>
        <v>0</v>
      </c>
      <c r="L2294" s="4">
        <f>SUM(Table16[[#This Row],[Price]]*4.42)</f>
        <v>0</v>
      </c>
      <c r="M2294" s="4">
        <v>0</v>
      </c>
      <c r="N2294" s="4">
        <f>SUM(Table16[[#This Row],[ChargeID]]*0.76)</f>
        <v>0</v>
      </c>
      <c r="O2294" s="4">
        <f>SUM(Table16[[#This Row],[Price]]*0.95)</f>
        <v>0</v>
      </c>
      <c r="P2294" s="4">
        <f>SUM(Table16[[#This Row],[Price]]*0.8)</f>
        <v>0</v>
      </c>
      <c r="Q2294" s="4">
        <f>SUM(Table16[[#This Row],[Price]]*0.6)</f>
        <v>0</v>
      </c>
    </row>
    <row r="2295" spans="1:17" x14ac:dyDescent="0.25">
      <c r="A2295" t="s">
        <v>333</v>
      </c>
      <c r="B2295">
        <v>0</v>
      </c>
      <c r="C2295" t="s">
        <v>1875</v>
      </c>
      <c r="D2295">
        <v>636</v>
      </c>
      <c r="E2295" t="s">
        <v>345</v>
      </c>
      <c r="F2295" s="4">
        <v>0</v>
      </c>
      <c r="J2295" s="4">
        <f>MIN(Table16[[#This Row],[Medicare Outpatient Allowable Rate]:[WPPA Inc Outpatient Allowable Rate]])</f>
        <v>0</v>
      </c>
      <c r="K2295" s="4">
        <f>MAX(Table16[[#This Row],[Blue Cross Outpatient Allowable Rate]:[WPPA Inc Outpatient Allowable Rate]])</f>
        <v>0</v>
      </c>
      <c r="L2295" s="4">
        <f>SUM(Table16[[#This Row],[Price]]*4.42)</f>
        <v>0</v>
      </c>
      <c r="M2295" s="4">
        <v>0</v>
      </c>
      <c r="N2295" s="4">
        <f>SUM(Table16[[#This Row],[ChargeID]]*0.76)</f>
        <v>0</v>
      </c>
      <c r="O2295" s="4">
        <f>SUM(Table16[[#This Row],[Price]]*0.95)</f>
        <v>0</v>
      </c>
      <c r="P2295" s="4">
        <f>SUM(Table16[[#This Row],[Price]]*0.8)</f>
        <v>0</v>
      </c>
      <c r="Q2295" s="4">
        <f>SUM(Table16[[#This Row],[Price]]*0.6)</f>
        <v>0</v>
      </c>
    </row>
    <row r="2296" spans="1:17" x14ac:dyDescent="0.25">
      <c r="A2296" t="s">
        <v>333</v>
      </c>
      <c r="B2296">
        <v>0</v>
      </c>
      <c r="C2296" t="s">
        <v>1876</v>
      </c>
      <c r="D2296">
        <v>636</v>
      </c>
      <c r="E2296" t="s">
        <v>365</v>
      </c>
      <c r="F2296" s="4">
        <v>0</v>
      </c>
      <c r="J2296" s="4">
        <f>MIN(Table16[[#This Row],[Medicare Outpatient Allowable Rate]:[WPPA Inc Outpatient Allowable Rate]])</f>
        <v>0</v>
      </c>
      <c r="K2296" s="4">
        <f>MAX(Table16[[#This Row],[Blue Cross Outpatient Allowable Rate]:[WPPA Inc Outpatient Allowable Rate]])</f>
        <v>0</v>
      </c>
      <c r="L2296" s="4">
        <f>SUM(Table16[[#This Row],[Price]]*4.42)</f>
        <v>0</v>
      </c>
      <c r="M2296" s="4">
        <v>0</v>
      </c>
      <c r="N2296" s="4">
        <f>SUM(Table16[[#This Row],[ChargeID]]*0.76)</f>
        <v>0</v>
      </c>
      <c r="O2296" s="4">
        <f>SUM(Table16[[#This Row],[Price]]*0.95)</f>
        <v>0</v>
      </c>
      <c r="P2296" s="4">
        <f>SUM(Table16[[#This Row],[Price]]*0.8)</f>
        <v>0</v>
      </c>
      <c r="Q2296" s="4">
        <f>SUM(Table16[[#This Row],[Price]]*0.6)</f>
        <v>0</v>
      </c>
    </row>
    <row r="2297" spans="1:17" x14ac:dyDescent="0.25">
      <c r="A2297" t="s">
        <v>333</v>
      </c>
      <c r="B2297">
        <v>0</v>
      </c>
      <c r="C2297" t="s">
        <v>752</v>
      </c>
      <c r="D2297">
        <v>636</v>
      </c>
      <c r="E2297" t="s">
        <v>345</v>
      </c>
      <c r="F2297" s="4">
        <v>0</v>
      </c>
      <c r="J2297" s="4">
        <f>MIN(Table16[[#This Row],[Medicare Outpatient Allowable Rate]:[WPPA Inc Outpatient Allowable Rate]])</f>
        <v>0</v>
      </c>
      <c r="K2297" s="4">
        <f>MAX(Table16[[#This Row],[Blue Cross Outpatient Allowable Rate]:[WPPA Inc Outpatient Allowable Rate]])</f>
        <v>0</v>
      </c>
      <c r="L2297" s="4">
        <f>SUM(Table16[[#This Row],[Price]]*4.42)</f>
        <v>0</v>
      </c>
      <c r="M2297" s="4">
        <v>0</v>
      </c>
      <c r="N2297" s="4">
        <f>SUM(Table16[[#This Row],[ChargeID]]*0.76)</f>
        <v>0</v>
      </c>
      <c r="O2297" s="4">
        <f>SUM(Table16[[#This Row],[Price]]*0.95)</f>
        <v>0</v>
      </c>
      <c r="P2297" s="4">
        <f>SUM(Table16[[#This Row],[Price]]*0.8)</f>
        <v>0</v>
      </c>
      <c r="Q2297" s="4">
        <f>SUM(Table16[[#This Row],[Price]]*0.6)</f>
        <v>0</v>
      </c>
    </row>
    <row r="2298" spans="1:17" x14ac:dyDescent="0.25">
      <c r="A2298" t="s">
        <v>333</v>
      </c>
      <c r="B2298">
        <v>0</v>
      </c>
      <c r="C2298" t="s">
        <v>1877</v>
      </c>
      <c r="D2298">
        <v>636</v>
      </c>
      <c r="E2298" t="s">
        <v>949</v>
      </c>
      <c r="F2298" s="4">
        <v>0</v>
      </c>
      <c r="J2298" s="4">
        <f>MIN(Table16[[#This Row],[Medicare Outpatient Allowable Rate]:[WPPA Inc Outpatient Allowable Rate]])</f>
        <v>0</v>
      </c>
      <c r="K2298" s="4">
        <f>MAX(Table16[[#This Row],[Blue Cross Outpatient Allowable Rate]:[WPPA Inc Outpatient Allowable Rate]])</f>
        <v>0</v>
      </c>
      <c r="L2298" s="4">
        <f>SUM(Table16[[#This Row],[Price]]*4.42)</f>
        <v>0</v>
      </c>
      <c r="M2298" s="4">
        <v>0</v>
      </c>
      <c r="N2298" s="4">
        <f>SUM(Table16[[#This Row],[ChargeID]]*0.76)</f>
        <v>0</v>
      </c>
      <c r="O2298" s="4">
        <f>SUM(Table16[[#This Row],[Price]]*0.95)</f>
        <v>0</v>
      </c>
      <c r="P2298" s="4">
        <f>SUM(Table16[[#This Row],[Price]]*0.8)</f>
        <v>0</v>
      </c>
      <c r="Q2298" s="4">
        <f>SUM(Table16[[#This Row],[Price]]*0.6)</f>
        <v>0</v>
      </c>
    </row>
    <row r="2299" spans="1:17" x14ac:dyDescent="0.25">
      <c r="A2299" t="s">
        <v>333</v>
      </c>
      <c r="B2299">
        <v>0</v>
      </c>
      <c r="C2299" t="s">
        <v>603</v>
      </c>
      <c r="D2299">
        <v>636</v>
      </c>
      <c r="E2299" t="s">
        <v>345</v>
      </c>
      <c r="F2299" s="4">
        <v>0</v>
      </c>
      <c r="J2299" s="4">
        <f>MIN(Table16[[#This Row],[Medicare Outpatient Allowable Rate]:[WPPA Inc Outpatient Allowable Rate]])</f>
        <v>0</v>
      </c>
      <c r="K2299" s="4">
        <f>MAX(Table16[[#This Row],[Blue Cross Outpatient Allowable Rate]:[WPPA Inc Outpatient Allowable Rate]])</f>
        <v>0</v>
      </c>
      <c r="L2299" s="4">
        <f>SUM(Table16[[#This Row],[Price]]*4.42)</f>
        <v>0</v>
      </c>
      <c r="M2299" s="4">
        <v>0</v>
      </c>
      <c r="N2299" s="4">
        <f>SUM(Table16[[#This Row],[ChargeID]]*0.76)</f>
        <v>0</v>
      </c>
      <c r="O2299" s="4">
        <f>SUM(Table16[[#This Row],[Price]]*0.95)</f>
        <v>0</v>
      </c>
      <c r="P2299" s="4">
        <f>SUM(Table16[[#This Row],[Price]]*0.8)</f>
        <v>0</v>
      </c>
      <c r="Q2299" s="4">
        <f>SUM(Table16[[#This Row],[Price]]*0.6)</f>
        <v>0</v>
      </c>
    </row>
    <row r="2300" spans="1:17" x14ac:dyDescent="0.25">
      <c r="A2300" t="s">
        <v>333</v>
      </c>
      <c r="B2300">
        <v>0</v>
      </c>
      <c r="C2300" t="s">
        <v>1878</v>
      </c>
      <c r="D2300">
        <v>636</v>
      </c>
      <c r="E2300" t="s">
        <v>337</v>
      </c>
      <c r="F2300" s="4">
        <v>0</v>
      </c>
      <c r="J2300" s="4">
        <f>MIN(Table16[[#This Row],[Medicare Outpatient Allowable Rate]:[WPPA Inc Outpatient Allowable Rate]])</f>
        <v>0</v>
      </c>
      <c r="K2300" s="4">
        <f>MAX(Table16[[#This Row],[Blue Cross Outpatient Allowable Rate]:[WPPA Inc Outpatient Allowable Rate]])</f>
        <v>0</v>
      </c>
      <c r="L2300" s="4">
        <f>SUM(Table16[[#This Row],[Price]]*4.42)</f>
        <v>0</v>
      </c>
      <c r="M2300" s="4">
        <v>0</v>
      </c>
      <c r="N2300" s="4">
        <f>SUM(Table16[[#This Row],[ChargeID]]*0.76)</f>
        <v>0</v>
      </c>
      <c r="O2300" s="4">
        <f>SUM(Table16[[#This Row],[Price]]*0.95)</f>
        <v>0</v>
      </c>
      <c r="P2300" s="4">
        <f>SUM(Table16[[#This Row],[Price]]*0.8)</f>
        <v>0</v>
      </c>
      <c r="Q2300" s="4">
        <f>SUM(Table16[[#This Row],[Price]]*0.6)</f>
        <v>0</v>
      </c>
    </row>
    <row r="2301" spans="1:17" x14ac:dyDescent="0.25">
      <c r="A2301" t="s">
        <v>333</v>
      </c>
      <c r="B2301">
        <v>0</v>
      </c>
      <c r="C2301" t="s">
        <v>1416</v>
      </c>
      <c r="D2301">
        <v>636</v>
      </c>
      <c r="E2301" t="s">
        <v>402</v>
      </c>
      <c r="F2301" s="4">
        <v>0</v>
      </c>
      <c r="J2301" s="4">
        <f>MIN(Table16[[#This Row],[Medicare Outpatient Allowable Rate]:[WPPA Inc Outpatient Allowable Rate]])</f>
        <v>0</v>
      </c>
      <c r="K2301" s="4">
        <f>MAX(Table16[[#This Row],[Blue Cross Outpatient Allowable Rate]:[WPPA Inc Outpatient Allowable Rate]])</f>
        <v>0</v>
      </c>
      <c r="L2301" s="4">
        <f>SUM(Table16[[#This Row],[Price]]*4.42)</f>
        <v>0</v>
      </c>
      <c r="M2301" s="4">
        <v>0</v>
      </c>
      <c r="N2301" s="4">
        <f>SUM(Table16[[#This Row],[ChargeID]]*0.76)</f>
        <v>0</v>
      </c>
      <c r="O2301" s="4">
        <f>SUM(Table16[[#This Row],[Price]]*0.95)</f>
        <v>0</v>
      </c>
      <c r="P2301" s="4">
        <f>SUM(Table16[[#This Row],[Price]]*0.8)</f>
        <v>0</v>
      </c>
      <c r="Q2301" s="4">
        <f>SUM(Table16[[#This Row],[Price]]*0.6)</f>
        <v>0</v>
      </c>
    </row>
    <row r="2302" spans="1:17" x14ac:dyDescent="0.25">
      <c r="A2302" t="s">
        <v>333</v>
      </c>
      <c r="B2302">
        <v>0</v>
      </c>
      <c r="C2302" t="s">
        <v>1738</v>
      </c>
      <c r="D2302">
        <v>636</v>
      </c>
      <c r="E2302" t="s">
        <v>353</v>
      </c>
      <c r="F2302" s="4">
        <v>0</v>
      </c>
      <c r="J2302" s="4">
        <f>MIN(Table16[[#This Row],[Medicare Outpatient Allowable Rate]:[WPPA Inc Outpatient Allowable Rate]])</f>
        <v>0</v>
      </c>
      <c r="K2302" s="4">
        <f>MAX(Table16[[#This Row],[Blue Cross Outpatient Allowable Rate]:[WPPA Inc Outpatient Allowable Rate]])</f>
        <v>0</v>
      </c>
      <c r="L2302" s="4">
        <f>SUM(Table16[[#This Row],[Price]]*4.42)</f>
        <v>0</v>
      </c>
      <c r="M2302" s="4">
        <v>0</v>
      </c>
      <c r="N2302" s="4">
        <f>SUM(Table16[[#This Row],[ChargeID]]*0.76)</f>
        <v>0</v>
      </c>
      <c r="O2302" s="4">
        <f>SUM(Table16[[#This Row],[Price]]*0.95)</f>
        <v>0</v>
      </c>
      <c r="P2302" s="4">
        <f>SUM(Table16[[#This Row],[Price]]*0.8)</f>
        <v>0</v>
      </c>
      <c r="Q2302" s="4">
        <f>SUM(Table16[[#This Row],[Price]]*0.6)</f>
        <v>0</v>
      </c>
    </row>
    <row r="2303" spans="1:17" x14ac:dyDescent="0.25">
      <c r="A2303" t="s">
        <v>333</v>
      </c>
      <c r="B2303">
        <v>0</v>
      </c>
      <c r="C2303" t="s">
        <v>1879</v>
      </c>
      <c r="D2303">
        <v>636</v>
      </c>
      <c r="E2303" t="s">
        <v>337</v>
      </c>
      <c r="F2303" s="4">
        <v>0</v>
      </c>
      <c r="J2303" s="4">
        <f>MIN(Table16[[#This Row],[Medicare Outpatient Allowable Rate]:[WPPA Inc Outpatient Allowable Rate]])</f>
        <v>0</v>
      </c>
      <c r="K2303" s="4">
        <f>MAX(Table16[[#This Row],[Blue Cross Outpatient Allowable Rate]:[WPPA Inc Outpatient Allowable Rate]])</f>
        <v>0</v>
      </c>
      <c r="L2303" s="4">
        <f>SUM(Table16[[#This Row],[Price]]*4.42)</f>
        <v>0</v>
      </c>
      <c r="M2303" s="4">
        <v>0</v>
      </c>
      <c r="N2303" s="4">
        <f>SUM(Table16[[#This Row],[ChargeID]]*0.76)</f>
        <v>0</v>
      </c>
      <c r="O2303" s="4">
        <f>SUM(Table16[[#This Row],[Price]]*0.95)</f>
        <v>0</v>
      </c>
      <c r="P2303" s="4">
        <f>SUM(Table16[[#This Row],[Price]]*0.8)</f>
        <v>0</v>
      </c>
      <c r="Q2303" s="4">
        <f>SUM(Table16[[#This Row],[Price]]*0.6)</f>
        <v>0</v>
      </c>
    </row>
    <row r="2304" spans="1:17" x14ac:dyDescent="0.25">
      <c r="A2304" t="s">
        <v>333</v>
      </c>
      <c r="B2304">
        <v>0</v>
      </c>
      <c r="C2304" t="s">
        <v>1880</v>
      </c>
      <c r="D2304">
        <v>636</v>
      </c>
      <c r="E2304" t="s">
        <v>345</v>
      </c>
      <c r="F2304" s="4">
        <v>0</v>
      </c>
      <c r="J2304" s="4">
        <f>MIN(Table16[[#This Row],[Medicare Outpatient Allowable Rate]:[WPPA Inc Outpatient Allowable Rate]])</f>
        <v>0</v>
      </c>
      <c r="K2304" s="4">
        <f>MAX(Table16[[#This Row],[Blue Cross Outpatient Allowable Rate]:[WPPA Inc Outpatient Allowable Rate]])</f>
        <v>0</v>
      </c>
      <c r="L2304" s="4">
        <f>SUM(Table16[[#This Row],[Price]]*4.42)</f>
        <v>0</v>
      </c>
      <c r="M2304" s="4">
        <v>0</v>
      </c>
      <c r="N2304" s="4">
        <f>SUM(Table16[[#This Row],[ChargeID]]*0.76)</f>
        <v>0</v>
      </c>
      <c r="O2304" s="4">
        <f>SUM(Table16[[#This Row],[Price]]*0.95)</f>
        <v>0</v>
      </c>
      <c r="P2304" s="4">
        <f>SUM(Table16[[#This Row],[Price]]*0.8)</f>
        <v>0</v>
      </c>
      <c r="Q2304" s="4">
        <f>SUM(Table16[[#This Row],[Price]]*0.6)</f>
        <v>0</v>
      </c>
    </row>
    <row r="2305" spans="1:17" x14ac:dyDescent="0.25">
      <c r="A2305" t="s">
        <v>333</v>
      </c>
      <c r="B2305">
        <v>0</v>
      </c>
      <c r="C2305" t="s">
        <v>1881</v>
      </c>
      <c r="D2305">
        <v>636</v>
      </c>
      <c r="E2305" t="s">
        <v>345</v>
      </c>
      <c r="F2305" s="4">
        <v>0</v>
      </c>
      <c r="J2305" s="4">
        <f>MIN(Table16[[#This Row],[Medicare Outpatient Allowable Rate]:[WPPA Inc Outpatient Allowable Rate]])</f>
        <v>0</v>
      </c>
      <c r="K2305" s="4">
        <f>MAX(Table16[[#This Row],[Blue Cross Outpatient Allowable Rate]:[WPPA Inc Outpatient Allowable Rate]])</f>
        <v>0</v>
      </c>
      <c r="L2305" s="4">
        <f>SUM(Table16[[#This Row],[Price]]*4.42)</f>
        <v>0</v>
      </c>
      <c r="M2305" s="4">
        <v>0</v>
      </c>
      <c r="N2305" s="4">
        <f>SUM(Table16[[#This Row],[ChargeID]]*0.76)</f>
        <v>0</v>
      </c>
      <c r="O2305" s="4">
        <f>SUM(Table16[[#This Row],[Price]]*0.95)</f>
        <v>0</v>
      </c>
      <c r="P2305" s="4">
        <f>SUM(Table16[[#This Row],[Price]]*0.8)</f>
        <v>0</v>
      </c>
      <c r="Q2305" s="4">
        <f>SUM(Table16[[#This Row],[Price]]*0.6)</f>
        <v>0</v>
      </c>
    </row>
    <row r="2306" spans="1:17" x14ac:dyDescent="0.25">
      <c r="A2306" t="s">
        <v>333</v>
      </c>
      <c r="B2306">
        <v>0</v>
      </c>
      <c r="C2306" t="s">
        <v>1882</v>
      </c>
      <c r="D2306">
        <v>636</v>
      </c>
      <c r="E2306" t="s">
        <v>341</v>
      </c>
      <c r="F2306" s="4">
        <v>0</v>
      </c>
      <c r="J2306" s="4">
        <f>MIN(Table16[[#This Row],[Medicare Outpatient Allowable Rate]:[WPPA Inc Outpatient Allowable Rate]])</f>
        <v>0</v>
      </c>
      <c r="K2306" s="4">
        <f>MAX(Table16[[#This Row],[Blue Cross Outpatient Allowable Rate]:[WPPA Inc Outpatient Allowable Rate]])</f>
        <v>0</v>
      </c>
      <c r="L2306" s="4">
        <f>SUM(Table16[[#This Row],[Price]]*4.42)</f>
        <v>0</v>
      </c>
      <c r="M2306" s="4">
        <v>0</v>
      </c>
      <c r="N2306" s="4">
        <f>SUM(Table16[[#This Row],[ChargeID]]*0.76)</f>
        <v>0</v>
      </c>
      <c r="O2306" s="4">
        <f>SUM(Table16[[#This Row],[Price]]*0.95)</f>
        <v>0</v>
      </c>
      <c r="P2306" s="4">
        <f>SUM(Table16[[#This Row],[Price]]*0.8)</f>
        <v>0</v>
      </c>
      <c r="Q2306" s="4">
        <f>SUM(Table16[[#This Row],[Price]]*0.6)</f>
        <v>0</v>
      </c>
    </row>
    <row r="2307" spans="1:17" x14ac:dyDescent="0.25">
      <c r="A2307" t="s">
        <v>333</v>
      </c>
      <c r="B2307">
        <v>0</v>
      </c>
      <c r="C2307" t="s">
        <v>1883</v>
      </c>
      <c r="D2307">
        <v>636</v>
      </c>
      <c r="E2307" t="s">
        <v>378</v>
      </c>
      <c r="F2307" s="4">
        <v>0</v>
      </c>
      <c r="J2307" s="4">
        <f>MIN(Table16[[#This Row],[Medicare Outpatient Allowable Rate]:[WPPA Inc Outpatient Allowable Rate]])</f>
        <v>0</v>
      </c>
      <c r="K2307" s="4">
        <f>MAX(Table16[[#This Row],[Blue Cross Outpatient Allowable Rate]:[WPPA Inc Outpatient Allowable Rate]])</f>
        <v>0</v>
      </c>
      <c r="L2307" s="4">
        <f>SUM(Table16[[#This Row],[Price]]*4.42)</f>
        <v>0</v>
      </c>
      <c r="M2307" s="4">
        <v>0</v>
      </c>
      <c r="N2307" s="4">
        <f>SUM(Table16[[#This Row],[ChargeID]]*0.76)</f>
        <v>0</v>
      </c>
      <c r="O2307" s="4">
        <f>SUM(Table16[[#This Row],[Price]]*0.95)</f>
        <v>0</v>
      </c>
      <c r="P2307" s="4">
        <f>SUM(Table16[[#This Row],[Price]]*0.8)</f>
        <v>0</v>
      </c>
      <c r="Q2307" s="4">
        <f>SUM(Table16[[#This Row],[Price]]*0.6)</f>
        <v>0</v>
      </c>
    </row>
    <row r="2308" spans="1:17" x14ac:dyDescent="0.25">
      <c r="A2308" t="s">
        <v>333</v>
      </c>
      <c r="B2308">
        <v>0</v>
      </c>
      <c r="C2308" t="s">
        <v>1884</v>
      </c>
      <c r="D2308">
        <v>636</v>
      </c>
      <c r="E2308" t="s">
        <v>345</v>
      </c>
      <c r="F2308" s="4">
        <v>0</v>
      </c>
      <c r="J2308" s="4">
        <f>MIN(Table16[[#This Row],[Medicare Outpatient Allowable Rate]:[WPPA Inc Outpatient Allowable Rate]])</f>
        <v>0</v>
      </c>
      <c r="K2308" s="4">
        <f>MAX(Table16[[#This Row],[Blue Cross Outpatient Allowable Rate]:[WPPA Inc Outpatient Allowable Rate]])</f>
        <v>0</v>
      </c>
      <c r="L2308" s="4">
        <f>SUM(Table16[[#This Row],[Price]]*4.42)</f>
        <v>0</v>
      </c>
      <c r="M2308" s="4">
        <v>0</v>
      </c>
      <c r="N2308" s="4">
        <f>SUM(Table16[[#This Row],[ChargeID]]*0.76)</f>
        <v>0</v>
      </c>
      <c r="O2308" s="4">
        <f>SUM(Table16[[#This Row],[Price]]*0.95)</f>
        <v>0</v>
      </c>
      <c r="P2308" s="4">
        <f>SUM(Table16[[#This Row],[Price]]*0.8)</f>
        <v>0</v>
      </c>
      <c r="Q2308" s="4">
        <f>SUM(Table16[[#This Row],[Price]]*0.6)</f>
        <v>0</v>
      </c>
    </row>
    <row r="2309" spans="1:17" x14ac:dyDescent="0.25">
      <c r="A2309" t="s">
        <v>333</v>
      </c>
      <c r="B2309">
        <v>0</v>
      </c>
      <c r="C2309" t="s">
        <v>1885</v>
      </c>
      <c r="D2309">
        <v>636</v>
      </c>
      <c r="E2309" t="s">
        <v>337</v>
      </c>
      <c r="F2309" s="4">
        <v>0</v>
      </c>
      <c r="J2309" s="4">
        <f>MIN(Table16[[#This Row],[Medicare Outpatient Allowable Rate]:[WPPA Inc Outpatient Allowable Rate]])</f>
        <v>0</v>
      </c>
      <c r="K2309" s="4">
        <f>MAX(Table16[[#This Row],[Blue Cross Outpatient Allowable Rate]:[WPPA Inc Outpatient Allowable Rate]])</f>
        <v>0</v>
      </c>
      <c r="L2309" s="4">
        <f>SUM(Table16[[#This Row],[Price]]*4.42)</f>
        <v>0</v>
      </c>
      <c r="M2309" s="4">
        <v>0</v>
      </c>
      <c r="N2309" s="4">
        <f>SUM(Table16[[#This Row],[ChargeID]]*0.76)</f>
        <v>0</v>
      </c>
      <c r="O2309" s="4">
        <f>SUM(Table16[[#This Row],[Price]]*0.95)</f>
        <v>0</v>
      </c>
      <c r="P2309" s="4">
        <f>SUM(Table16[[#This Row],[Price]]*0.8)</f>
        <v>0</v>
      </c>
      <c r="Q2309" s="4">
        <f>SUM(Table16[[#This Row],[Price]]*0.6)</f>
        <v>0</v>
      </c>
    </row>
    <row r="2310" spans="1:17" x14ac:dyDescent="0.25">
      <c r="A2310" t="s">
        <v>333</v>
      </c>
      <c r="B2310">
        <v>0</v>
      </c>
      <c r="C2310" t="s">
        <v>819</v>
      </c>
      <c r="D2310">
        <v>636</v>
      </c>
      <c r="E2310" t="s">
        <v>345</v>
      </c>
      <c r="F2310" s="4">
        <v>0</v>
      </c>
      <c r="J2310" s="4">
        <f>MIN(Table16[[#This Row],[Medicare Outpatient Allowable Rate]:[WPPA Inc Outpatient Allowable Rate]])</f>
        <v>0</v>
      </c>
      <c r="K2310" s="4">
        <f>MAX(Table16[[#This Row],[Blue Cross Outpatient Allowable Rate]:[WPPA Inc Outpatient Allowable Rate]])</f>
        <v>0</v>
      </c>
      <c r="L2310" s="4">
        <f>SUM(Table16[[#This Row],[Price]]*4.42)</f>
        <v>0</v>
      </c>
      <c r="M2310" s="4">
        <v>0</v>
      </c>
      <c r="N2310" s="4">
        <f>SUM(Table16[[#This Row],[ChargeID]]*0.76)</f>
        <v>0</v>
      </c>
      <c r="O2310" s="4">
        <f>SUM(Table16[[#This Row],[Price]]*0.95)</f>
        <v>0</v>
      </c>
      <c r="P2310" s="4">
        <f>SUM(Table16[[#This Row],[Price]]*0.8)</f>
        <v>0</v>
      </c>
      <c r="Q2310" s="4">
        <f>SUM(Table16[[#This Row],[Price]]*0.6)</f>
        <v>0</v>
      </c>
    </row>
    <row r="2311" spans="1:17" x14ac:dyDescent="0.25">
      <c r="A2311" t="s">
        <v>333</v>
      </c>
      <c r="B2311">
        <v>0</v>
      </c>
      <c r="C2311" t="s">
        <v>1886</v>
      </c>
      <c r="D2311">
        <v>636</v>
      </c>
      <c r="E2311" t="s">
        <v>456</v>
      </c>
      <c r="F2311" s="4">
        <v>0</v>
      </c>
      <c r="J2311" s="4">
        <f>MIN(Table16[[#This Row],[Medicare Outpatient Allowable Rate]:[WPPA Inc Outpatient Allowable Rate]])</f>
        <v>0</v>
      </c>
      <c r="K2311" s="4">
        <f>MAX(Table16[[#This Row],[Blue Cross Outpatient Allowable Rate]:[WPPA Inc Outpatient Allowable Rate]])</f>
        <v>0</v>
      </c>
      <c r="L2311" s="4">
        <f>SUM(Table16[[#This Row],[Price]]*4.42)</f>
        <v>0</v>
      </c>
      <c r="M2311" s="4">
        <v>0</v>
      </c>
      <c r="N2311" s="4">
        <f>SUM(Table16[[#This Row],[ChargeID]]*0.76)</f>
        <v>0</v>
      </c>
      <c r="O2311" s="4">
        <f>SUM(Table16[[#This Row],[Price]]*0.95)</f>
        <v>0</v>
      </c>
      <c r="P2311" s="4">
        <f>SUM(Table16[[#This Row],[Price]]*0.8)</f>
        <v>0</v>
      </c>
      <c r="Q2311" s="4">
        <f>SUM(Table16[[#This Row],[Price]]*0.6)</f>
        <v>0</v>
      </c>
    </row>
    <row r="2312" spans="1:17" x14ac:dyDescent="0.25">
      <c r="A2312" t="s">
        <v>333</v>
      </c>
      <c r="B2312">
        <v>0</v>
      </c>
      <c r="C2312" t="s">
        <v>1324</v>
      </c>
      <c r="D2312">
        <v>636</v>
      </c>
      <c r="E2312" t="s">
        <v>345</v>
      </c>
      <c r="F2312" s="4">
        <v>0</v>
      </c>
      <c r="J2312" s="4">
        <f>MIN(Table16[[#This Row],[Medicare Outpatient Allowable Rate]:[WPPA Inc Outpatient Allowable Rate]])</f>
        <v>0</v>
      </c>
      <c r="K2312" s="4">
        <f>MAX(Table16[[#This Row],[Blue Cross Outpatient Allowable Rate]:[WPPA Inc Outpatient Allowable Rate]])</f>
        <v>0</v>
      </c>
      <c r="L2312" s="4">
        <f>SUM(Table16[[#This Row],[Price]]*4.42)</f>
        <v>0</v>
      </c>
      <c r="M2312" s="4">
        <v>0</v>
      </c>
      <c r="N2312" s="4">
        <f>SUM(Table16[[#This Row],[ChargeID]]*0.76)</f>
        <v>0</v>
      </c>
      <c r="O2312" s="4">
        <f>SUM(Table16[[#This Row],[Price]]*0.95)</f>
        <v>0</v>
      </c>
      <c r="P2312" s="4">
        <f>SUM(Table16[[#This Row],[Price]]*0.8)</f>
        <v>0</v>
      </c>
      <c r="Q2312" s="4">
        <f>SUM(Table16[[#This Row],[Price]]*0.6)</f>
        <v>0</v>
      </c>
    </row>
    <row r="2313" spans="1:17" x14ac:dyDescent="0.25">
      <c r="A2313" t="s">
        <v>333</v>
      </c>
      <c r="B2313">
        <v>0</v>
      </c>
      <c r="C2313" t="s">
        <v>1887</v>
      </c>
      <c r="D2313">
        <v>636</v>
      </c>
      <c r="E2313" t="s">
        <v>345</v>
      </c>
      <c r="F2313" s="4">
        <v>0</v>
      </c>
      <c r="J2313" s="4">
        <f>MIN(Table16[[#This Row],[Medicare Outpatient Allowable Rate]:[WPPA Inc Outpatient Allowable Rate]])</f>
        <v>0</v>
      </c>
      <c r="K2313" s="4">
        <f>MAX(Table16[[#This Row],[Blue Cross Outpatient Allowable Rate]:[WPPA Inc Outpatient Allowable Rate]])</f>
        <v>0</v>
      </c>
      <c r="L2313" s="4">
        <f>SUM(Table16[[#This Row],[Price]]*4.42)</f>
        <v>0</v>
      </c>
      <c r="M2313" s="4">
        <v>0</v>
      </c>
      <c r="N2313" s="4">
        <f>SUM(Table16[[#This Row],[ChargeID]]*0.76)</f>
        <v>0</v>
      </c>
      <c r="O2313" s="4">
        <f>SUM(Table16[[#This Row],[Price]]*0.95)</f>
        <v>0</v>
      </c>
      <c r="P2313" s="4">
        <f>SUM(Table16[[#This Row],[Price]]*0.8)</f>
        <v>0</v>
      </c>
      <c r="Q2313" s="4">
        <f>SUM(Table16[[#This Row],[Price]]*0.6)</f>
        <v>0</v>
      </c>
    </row>
    <row r="2314" spans="1:17" x14ac:dyDescent="0.25">
      <c r="A2314" t="s">
        <v>333</v>
      </c>
      <c r="B2314">
        <v>0</v>
      </c>
      <c r="C2314" t="s">
        <v>1339</v>
      </c>
      <c r="D2314">
        <v>636</v>
      </c>
      <c r="E2314" t="s">
        <v>345</v>
      </c>
      <c r="F2314" s="4">
        <v>0</v>
      </c>
      <c r="J2314" s="4">
        <f>MIN(Table16[[#This Row],[Medicare Outpatient Allowable Rate]:[WPPA Inc Outpatient Allowable Rate]])</f>
        <v>0</v>
      </c>
      <c r="K2314" s="4">
        <f>MAX(Table16[[#This Row],[Blue Cross Outpatient Allowable Rate]:[WPPA Inc Outpatient Allowable Rate]])</f>
        <v>0</v>
      </c>
      <c r="L2314" s="4">
        <f>SUM(Table16[[#This Row],[Price]]*4.42)</f>
        <v>0</v>
      </c>
      <c r="M2314" s="4">
        <v>0</v>
      </c>
      <c r="N2314" s="4">
        <f>SUM(Table16[[#This Row],[ChargeID]]*0.76)</f>
        <v>0</v>
      </c>
      <c r="O2314" s="4">
        <f>SUM(Table16[[#This Row],[Price]]*0.95)</f>
        <v>0</v>
      </c>
      <c r="P2314" s="4">
        <f>SUM(Table16[[#This Row],[Price]]*0.8)</f>
        <v>0</v>
      </c>
      <c r="Q2314" s="4">
        <f>SUM(Table16[[#This Row],[Price]]*0.6)</f>
        <v>0</v>
      </c>
    </row>
    <row r="2315" spans="1:17" x14ac:dyDescent="0.25">
      <c r="A2315" t="s">
        <v>333</v>
      </c>
      <c r="B2315">
        <v>0</v>
      </c>
      <c r="C2315" t="s">
        <v>1888</v>
      </c>
      <c r="D2315">
        <v>636</v>
      </c>
      <c r="E2315" t="s">
        <v>345</v>
      </c>
      <c r="F2315" s="4">
        <v>0</v>
      </c>
      <c r="J2315" s="4">
        <f>MIN(Table16[[#This Row],[Medicare Outpatient Allowable Rate]:[WPPA Inc Outpatient Allowable Rate]])</f>
        <v>0</v>
      </c>
      <c r="K2315" s="4">
        <f>MAX(Table16[[#This Row],[Blue Cross Outpatient Allowable Rate]:[WPPA Inc Outpatient Allowable Rate]])</f>
        <v>0</v>
      </c>
      <c r="L2315" s="4">
        <f>SUM(Table16[[#This Row],[Price]]*4.42)</f>
        <v>0</v>
      </c>
      <c r="M2315" s="4">
        <v>0</v>
      </c>
      <c r="N2315" s="4">
        <f>SUM(Table16[[#This Row],[ChargeID]]*0.76)</f>
        <v>0</v>
      </c>
      <c r="O2315" s="4">
        <f>SUM(Table16[[#This Row],[Price]]*0.95)</f>
        <v>0</v>
      </c>
      <c r="P2315" s="4">
        <f>SUM(Table16[[#This Row],[Price]]*0.8)</f>
        <v>0</v>
      </c>
      <c r="Q2315" s="4">
        <f>SUM(Table16[[#This Row],[Price]]*0.6)</f>
        <v>0</v>
      </c>
    </row>
    <row r="2316" spans="1:17" x14ac:dyDescent="0.25">
      <c r="A2316" t="s">
        <v>333</v>
      </c>
      <c r="B2316">
        <v>0</v>
      </c>
      <c r="C2316" t="s">
        <v>1889</v>
      </c>
      <c r="D2316">
        <v>636</v>
      </c>
      <c r="E2316" t="s">
        <v>343</v>
      </c>
      <c r="F2316" s="4">
        <v>0</v>
      </c>
      <c r="J2316" s="4">
        <f>MIN(Table16[[#This Row],[Medicare Outpatient Allowable Rate]:[WPPA Inc Outpatient Allowable Rate]])</f>
        <v>0</v>
      </c>
      <c r="K2316" s="4">
        <f>MAX(Table16[[#This Row],[Blue Cross Outpatient Allowable Rate]:[WPPA Inc Outpatient Allowable Rate]])</f>
        <v>0</v>
      </c>
      <c r="L2316" s="4">
        <f>SUM(Table16[[#This Row],[Price]]*4.42)</f>
        <v>0</v>
      </c>
      <c r="M2316" s="4">
        <v>0</v>
      </c>
      <c r="N2316" s="4">
        <f>SUM(Table16[[#This Row],[ChargeID]]*0.76)</f>
        <v>0</v>
      </c>
      <c r="O2316" s="4">
        <f>SUM(Table16[[#This Row],[Price]]*0.95)</f>
        <v>0</v>
      </c>
      <c r="P2316" s="4">
        <f>SUM(Table16[[#This Row],[Price]]*0.8)</f>
        <v>0</v>
      </c>
      <c r="Q2316" s="4">
        <f>SUM(Table16[[#This Row],[Price]]*0.6)</f>
        <v>0</v>
      </c>
    </row>
    <row r="2317" spans="1:17" x14ac:dyDescent="0.25">
      <c r="A2317" t="s">
        <v>333</v>
      </c>
      <c r="B2317">
        <v>0</v>
      </c>
      <c r="C2317" t="s">
        <v>1890</v>
      </c>
      <c r="D2317">
        <v>636</v>
      </c>
      <c r="E2317" t="s">
        <v>345</v>
      </c>
      <c r="F2317" s="4">
        <v>0</v>
      </c>
      <c r="J2317" s="4">
        <f>MIN(Table16[[#This Row],[Medicare Outpatient Allowable Rate]:[WPPA Inc Outpatient Allowable Rate]])</f>
        <v>0</v>
      </c>
      <c r="K2317" s="4">
        <f>MAX(Table16[[#This Row],[Blue Cross Outpatient Allowable Rate]:[WPPA Inc Outpatient Allowable Rate]])</f>
        <v>0</v>
      </c>
      <c r="L2317" s="4">
        <f>SUM(Table16[[#This Row],[Price]]*4.42)</f>
        <v>0</v>
      </c>
      <c r="M2317" s="4">
        <v>0</v>
      </c>
      <c r="N2317" s="4">
        <f>SUM(Table16[[#This Row],[ChargeID]]*0.76)</f>
        <v>0</v>
      </c>
      <c r="O2317" s="4">
        <f>SUM(Table16[[#This Row],[Price]]*0.95)</f>
        <v>0</v>
      </c>
      <c r="P2317" s="4">
        <f>SUM(Table16[[#This Row],[Price]]*0.8)</f>
        <v>0</v>
      </c>
      <c r="Q2317" s="4">
        <f>SUM(Table16[[#This Row],[Price]]*0.6)</f>
        <v>0</v>
      </c>
    </row>
    <row r="2318" spans="1:17" x14ac:dyDescent="0.25">
      <c r="A2318" t="s">
        <v>333</v>
      </c>
      <c r="B2318">
        <v>0</v>
      </c>
      <c r="C2318" t="s">
        <v>1891</v>
      </c>
      <c r="D2318">
        <v>636</v>
      </c>
      <c r="E2318" t="s">
        <v>345</v>
      </c>
      <c r="F2318" s="4">
        <v>0</v>
      </c>
      <c r="J2318" s="4">
        <f>MIN(Table16[[#This Row],[Medicare Outpatient Allowable Rate]:[WPPA Inc Outpatient Allowable Rate]])</f>
        <v>0</v>
      </c>
      <c r="K2318" s="4">
        <f>MAX(Table16[[#This Row],[Blue Cross Outpatient Allowable Rate]:[WPPA Inc Outpatient Allowable Rate]])</f>
        <v>0</v>
      </c>
      <c r="L2318" s="4">
        <f>SUM(Table16[[#This Row],[Price]]*4.42)</f>
        <v>0</v>
      </c>
      <c r="M2318" s="4">
        <v>0</v>
      </c>
      <c r="N2318" s="4">
        <f>SUM(Table16[[#This Row],[ChargeID]]*0.76)</f>
        <v>0</v>
      </c>
      <c r="O2318" s="4">
        <f>SUM(Table16[[#This Row],[Price]]*0.95)</f>
        <v>0</v>
      </c>
      <c r="P2318" s="4">
        <f>SUM(Table16[[#This Row],[Price]]*0.8)</f>
        <v>0</v>
      </c>
      <c r="Q2318" s="4">
        <f>SUM(Table16[[#This Row],[Price]]*0.6)</f>
        <v>0</v>
      </c>
    </row>
    <row r="2319" spans="1:17" x14ac:dyDescent="0.25">
      <c r="A2319" t="s">
        <v>333</v>
      </c>
      <c r="B2319">
        <v>0</v>
      </c>
      <c r="C2319" t="s">
        <v>451</v>
      </c>
      <c r="D2319">
        <v>636</v>
      </c>
      <c r="E2319" t="s">
        <v>452</v>
      </c>
      <c r="F2319" s="4">
        <v>0</v>
      </c>
      <c r="J2319" s="4">
        <f>MIN(Table16[[#This Row],[Medicare Outpatient Allowable Rate]:[WPPA Inc Outpatient Allowable Rate]])</f>
        <v>0</v>
      </c>
      <c r="K2319" s="4">
        <f>MAX(Table16[[#This Row],[Blue Cross Outpatient Allowable Rate]:[WPPA Inc Outpatient Allowable Rate]])</f>
        <v>0</v>
      </c>
      <c r="L2319" s="4">
        <f>SUM(Table16[[#This Row],[Price]]*4.42)</f>
        <v>0</v>
      </c>
      <c r="M2319" s="4">
        <v>0</v>
      </c>
      <c r="N2319" s="4">
        <f>SUM(Table16[[#This Row],[ChargeID]]*0.76)</f>
        <v>0</v>
      </c>
      <c r="O2319" s="4">
        <f>SUM(Table16[[#This Row],[Price]]*0.95)</f>
        <v>0</v>
      </c>
      <c r="P2319" s="4">
        <f>SUM(Table16[[#This Row],[Price]]*0.8)</f>
        <v>0</v>
      </c>
      <c r="Q2319" s="4">
        <f>SUM(Table16[[#This Row],[Price]]*0.6)</f>
        <v>0</v>
      </c>
    </row>
    <row r="2320" spans="1:17" x14ac:dyDescent="0.25">
      <c r="A2320" t="s">
        <v>333</v>
      </c>
      <c r="B2320">
        <v>0</v>
      </c>
      <c r="C2320" t="s">
        <v>563</v>
      </c>
      <c r="D2320">
        <v>636</v>
      </c>
      <c r="E2320" t="s">
        <v>365</v>
      </c>
      <c r="F2320" s="4">
        <v>0</v>
      </c>
      <c r="J2320" s="4">
        <f>MIN(Table16[[#This Row],[Medicare Outpatient Allowable Rate]:[WPPA Inc Outpatient Allowable Rate]])</f>
        <v>0</v>
      </c>
      <c r="K2320" s="4">
        <f>MAX(Table16[[#This Row],[Blue Cross Outpatient Allowable Rate]:[WPPA Inc Outpatient Allowable Rate]])</f>
        <v>0</v>
      </c>
      <c r="L2320" s="4">
        <f>SUM(Table16[[#This Row],[Price]]*4.42)</f>
        <v>0</v>
      </c>
      <c r="M2320" s="4">
        <v>0</v>
      </c>
      <c r="N2320" s="4">
        <f>SUM(Table16[[#This Row],[ChargeID]]*0.76)</f>
        <v>0</v>
      </c>
      <c r="O2320" s="4">
        <f>SUM(Table16[[#This Row],[Price]]*0.95)</f>
        <v>0</v>
      </c>
      <c r="P2320" s="4">
        <f>SUM(Table16[[#This Row],[Price]]*0.8)</f>
        <v>0</v>
      </c>
      <c r="Q2320" s="4">
        <f>SUM(Table16[[#This Row],[Price]]*0.6)</f>
        <v>0</v>
      </c>
    </row>
    <row r="2321" spans="1:17" x14ac:dyDescent="0.25">
      <c r="A2321" t="s">
        <v>333</v>
      </c>
      <c r="B2321">
        <v>0</v>
      </c>
      <c r="C2321" t="s">
        <v>1612</v>
      </c>
      <c r="D2321">
        <v>636</v>
      </c>
      <c r="E2321" t="s">
        <v>576</v>
      </c>
      <c r="F2321" s="4">
        <v>0</v>
      </c>
      <c r="J2321" s="4">
        <f>MIN(Table16[[#This Row],[Medicare Outpatient Allowable Rate]:[WPPA Inc Outpatient Allowable Rate]])</f>
        <v>0</v>
      </c>
      <c r="K2321" s="4">
        <f>MAX(Table16[[#This Row],[Blue Cross Outpatient Allowable Rate]:[WPPA Inc Outpatient Allowable Rate]])</f>
        <v>0</v>
      </c>
      <c r="L2321" s="4">
        <f>SUM(Table16[[#This Row],[Price]]*4.42)</f>
        <v>0</v>
      </c>
      <c r="M2321" s="4">
        <v>0</v>
      </c>
      <c r="N2321" s="4">
        <f>SUM(Table16[[#This Row],[ChargeID]]*0.76)</f>
        <v>0</v>
      </c>
      <c r="O2321" s="4">
        <f>SUM(Table16[[#This Row],[Price]]*0.95)</f>
        <v>0</v>
      </c>
      <c r="P2321" s="4">
        <f>SUM(Table16[[#This Row],[Price]]*0.8)</f>
        <v>0</v>
      </c>
      <c r="Q2321" s="4">
        <f>SUM(Table16[[#This Row],[Price]]*0.6)</f>
        <v>0</v>
      </c>
    </row>
    <row r="2322" spans="1:17" x14ac:dyDescent="0.25">
      <c r="A2322" t="s">
        <v>333</v>
      </c>
      <c r="B2322">
        <v>0</v>
      </c>
      <c r="C2322" t="s">
        <v>1612</v>
      </c>
      <c r="D2322">
        <v>636</v>
      </c>
      <c r="E2322" t="s">
        <v>576</v>
      </c>
      <c r="F2322" s="4">
        <v>0</v>
      </c>
      <c r="J2322" s="4">
        <f>MIN(Table16[[#This Row],[Medicare Outpatient Allowable Rate]:[WPPA Inc Outpatient Allowable Rate]])</f>
        <v>0</v>
      </c>
      <c r="K2322" s="4">
        <f>MAX(Table16[[#This Row],[Blue Cross Outpatient Allowable Rate]:[WPPA Inc Outpatient Allowable Rate]])</f>
        <v>0</v>
      </c>
      <c r="L2322" s="4">
        <f>SUM(Table16[[#This Row],[Price]]*4.42)</f>
        <v>0</v>
      </c>
      <c r="M2322" s="4">
        <v>0</v>
      </c>
      <c r="N2322" s="4">
        <f>SUM(Table16[[#This Row],[ChargeID]]*0.76)</f>
        <v>0</v>
      </c>
      <c r="O2322" s="4">
        <f>SUM(Table16[[#This Row],[Price]]*0.95)</f>
        <v>0</v>
      </c>
      <c r="P2322" s="4">
        <f>SUM(Table16[[#This Row],[Price]]*0.8)</f>
        <v>0</v>
      </c>
      <c r="Q2322" s="4">
        <f>SUM(Table16[[#This Row],[Price]]*0.6)</f>
        <v>0</v>
      </c>
    </row>
    <row r="2323" spans="1:17" x14ac:dyDescent="0.25">
      <c r="A2323" t="s">
        <v>333</v>
      </c>
      <c r="B2323">
        <v>0</v>
      </c>
      <c r="C2323" t="s">
        <v>449</v>
      </c>
      <c r="D2323">
        <v>636</v>
      </c>
      <c r="E2323" t="s">
        <v>353</v>
      </c>
      <c r="F2323" s="4">
        <v>0</v>
      </c>
      <c r="J2323" s="4">
        <f>MIN(Table16[[#This Row],[Medicare Outpatient Allowable Rate]:[WPPA Inc Outpatient Allowable Rate]])</f>
        <v>0</v>
      </c>
      <c r="K2323" s="4">
        <f>MAX(Table16[[#This Row],[Blue Cross Outpatient Allowable Rate]:[WPPA Inc Outpatient Allowable Rate]])</f>
        <v>0</v>
      </c>
      <c r="L2323" s="4">
        <f>SUM(Table16[[#This Row],[Price]]*4.42)</f>
        <v>0</v>
      </c>
      <c r="M2323" s="4">
        <v>0</v>
      </c>
      <c r="N2323" s="4">
        <f>SUM(Table16[[#This Row],[ChargeID]]*0.76)</f>
        <v>0</v>
      </c>
      <c r="O2323" s="4">
        <f>SUM(Table16[[#This Row],[Price]]*0.95)</f>
        <v>0</v>
      </c>
      <c r="P2323" s="4">
        <f>SUM(Table16[[#This Row],[Price]]*0.8)</f>
        <v>0</v>
      </c>
      <c r="Q2323" s="4">
        <f>SUM(Table16[[#This Row],[Price]]*0.6)</f>
        <v>0</v>
      </c>
    </row>
    <row r="2324" spans="1:17" x14ac:dyDescent="0.25">
      <c r="A2324" t="s">
        <v>333</v>
      </c>
      <c r="B2324">
        <v>0</v>
      </c>
      <c r="C2324" t="s">
        <v>1892</v>
      </c>
      <c r="D2324">
        <v>636</v>
      </c>
      <c r="E2324" t="s">
        <v>365</v>
      </c>
      <c r="F2324" s="4">
        <v>0</v>
      </c>
      <c r="J2324" s="4">
        <f>MIN(Table16[[#This Row],[Medicare Outpatient Allowable Rate]:[WPPA Inc Outpatient Allowable Rate]])</f>
        <v>0</v>
      </c>
      <c r="K2324" s="4">
        <f>MAX(Table16[[#This Row],[Blue Cross Outpatient Allowable Rate]:[WPPA Inc Outpatient Allowable Rate]])</f>
        <v>0</v>
      </c>
      <c r="L2324" s="4">
        <f>SUM(Table16[[#This Row],[Price]]*4.42)</f>
        <v>0</v>
      </c>
      <c r="M2324" s="4">
        <v>0</v>
      </c>
      <c r="N2324" s="4">
        <f>SUM(Table16[[#This Row],[ChargeID]]*0.76)</f>
        <v>0</v>
      </c>
      <c r="O2324" s="4">
        <f>SUM(Table16[[#This Row],[Price]]*0.95)</f>
        <v>0</v>
      </c>
      <c r="P2324" s="4">
        <f>SUM(Table16[[#This Row],[Price]]*0.8)</f>
        <v>0</v>
      </c>
      <c r="Q2324" s="4">
        <f>SUM(Table16[[#This Row],[Price]]*0.6)</f>
        <v>0</v>
      </c>
    </row>
    <row r="2325" spans="1:17" x14ac:dyDescent="0.25">
      <c r="A2325" t="s">
        <v>333</v>
      </c>
      <c r="B2325">
        <v>0</v>
      </c>
      <c r="C2325" t="s">
        <v>560</v>
      </c>
      <c r="D2325">
        <v>636</v>
      </c>
      <c r="E2325" t="s">
        <v>353</v>
      </c>
      <c r="F2325" s="4">
        <v>0</v>
      </c>
      <c r="J2325" s="4">
        <f>MIN(Table16[[#This Row],[Medicare Outpatient Allowable Rate]:[WPPA Inc Outpatient Allowable Rate]])</f>
        <v>0</v>
      </c>
      <c r="K2325" s="4">
        <f>MAX(Table16[[#This Row],[Blue Cross Outpatient Allowable Rate]:[WPPA Inc Outpatient Allowable Rate]])</f>
        <v>0</v>
      </c>
      <c r="L2325" s="4">
        <f>SUM(Table16[[#This Row],[Price]]*4.42)</f>
        <v>0</v>
      </c>
      <c r="M2325" s="4">
        <v>0</v>
      </c>
      <c r="N2325" s="4">
        <f>SUM(Table16[[#This Row],[ChargeID]]*0.76)</f>
        <v>0</v>
      </c>
      <c r="O2325" s="4">
        <f>SUM(Table16[[#This Row],[Price]]*0.95)</f>
        <v>0</v>
      </c>
      <c r="P2325" s="4">
        <f>SUM(Table16[[#This Row],[Price]]*0.8)</f>
        <v>0</v>
      </c>
      <c r="Q2325" s="4">
        <f>SUM(Table16[[#This Row],[Price]]*0.6)</f>
        <v>0</v>
      </c>
    </row>
    <row r="2326" spans="1:17" x14ac:dyDescent="0.25">
      <c r="A2326" t="s">
        <v>333</v>
      </c>
      <c r="B2326">
        <v>0</v>
      </c>
      <c r="C2326" t="s">
        <v>828</v>
      </c>
      <c r="D2326">
        <v>636</v>
      </c>
      <c r="E2326" t="s">
        <v>345</v>
      </c>
      <c r="F2326" s="4">
        <v>0</v>
      </c>
      <c r="J2326" s="4">
        <f>MIN(Table16[[#This Row],[Medicare Outpatient Allowable Rate]:[WPPA Inc Outpatient Allowable Rate]])</f>
        <v>0</v>
      </c>
      <c r="K2326" s="4">
        <f>MAX(Table16[[#This Row],[Blue Cross Outpatient Allowable Rate]:[WPPA Inc Outpatient Allowable Rate]])</f>
        <v>0</v>
      </c>
      <c r="L2326" s="4">
        <f>SUM(Table16[[#This Row],[Price]]*4.42)</f>
        <v>0</v>
      </c>
      <c r="M2326" s="4">
        <v>0</v>
      </c>
      <c r="N2326" s="4">
        <f>SUM(Table16[[#This Row],[ChargeID]]*0.76)</f>
        <v>0</v>
      </c>
      <c r="O2326" s="4">
        <f>SUM(Table16[[#This Row],[Price]]*0.95)</f>
        <v>0</v>
      </c>
      <c r="P2326" s="4">
        <f>SUM(Table16[[#This Row],[Price]]*0.8)</f>
        <v>0</v>
      </c>
      <c r="Q2326" s="4">
        <f>SUM(Table16[[#This Row],[Price]]*0.6)</f>
        <v>0</v>
      </c>
    </row>
    <row r="2327" spans="1:17" x14ac:dyDescent="0.25">
      <c r="A2327" t="s">
        <v>333</v>
      </c>
      <c r="B2327">
        <v>0</v>
      </c>
      <c r="C2327" t="s">
        <v>1578</v>
      </c>
      <c r="D2327">
        <v>636</v>
      </c>
      <c r="E2327" t="s">
        <v>345</v>
      </c>
      <c r="F2327" s="4">
        <v>0</v>
      </c>
      <c r="J2327" s="4">
        <f>MIN(Table16[[#This Row],[Medicare Outpatient Allowable Rate]:[WPPA Inc Outpatient Allowable Rate]])</f>
        <v>0</v>
      </c>
      <c r="K2327" s="4">
        <f>MAX(Table16[[#This Row],[Blue Cross Outpatient Allowable Rate]:[WPPA Inc Outpatient Allowable Rate]])</f>
        <v>0</v>
      </c>
      <c r="L2327" s="4">
        <f>SUM(Table16[[#This Row],[Price]]*4.42)</f>
        <v>0</v>
      </c>
      <c r="M2327" s="4">
        <v>0</v>
      </c>
      <c r="N2327" s="4">
        <f>SUM(Table16[[#This Row],[ChargeID]]*0.76)</f>
        <v>0</v>
      </c>
      <c r="O2327" s="4">
        <f>SUM(Table16[[#This Row],[Price]]*0.95)</f>
        <v>0</v>
      </c>
      <c r="P2327" s="4">
        <f>SUM(Table16[[#This Row],[Price]]*0.8)</f>
        <v>0</v>
      </c>
      <c r="Q2327" s="4">
        <f>SUM(Table16[[#This Row],[Price]]*0.6)</f>
        <v>0</v>
      </c>
    </row>
    <row r="2328" spans="1:17" x14ac:dyDescent="0.25">
      <c r="A2328" t="s">
        <v>333</v>
      </c>
      <c r="B2328">
        <v>0</v>
      </c>
      <c r="C2328" t="s">
        <v>1792</v>
      </c>
      <c r="D2328">
        <v>636</v>
      </c>
      <c r="E2328" t="s">
        <v>337</v>
      </c>
      <c r="F2328" s="4">
        <v>0</v>
      </c>
      <c r="J2328" s="4">
        <f>MIN(Table16[[#This Row],[Medicare Outpatient Allowable Rate]:[WPPA Inc Outpatient Allowable Rate]])</f>
        <v>0</v>
      </c>
      <c r="K2328" s="4">
        <f>MAX(Table16[[#This Row],[Blue Cross Outpatient Allowable Rate]:[WPPA Inc Outpatient Allowable Rate]])</f>
        <v>0</v>
      </c>
      <c r="L2328" s="4">
        <f>SUM(Table16[[#This Row],[Price]]*4.42)</f>
        <v>0</v>
      </c>
      <c r="M2328" s="4">
        <v>0</v>
      </c>
      <c r="N2328" s="4">
        <f>SUM(Table16[[#This Row],[ChargeID]]*0.76)</f>
        <v>0</v>
      </c>
      <c r="O2328" s="4">
        <f>SUM(Table16[[#This Row],[Price]]*0.95)</f>
        <v>0</v>
      </c>
      <c r="P2328" s="4">
        <f>SUM(Table16[[#This Row],[Price]]*0.8)</f>
        <v>0</v>
      </c>
      <c r="Q2328" s="4">
        <f>SUM(Table16[[#This Row],[Price]]*0.6)</f>
        <v>0</v>
      </c>
    </row>
    <row r="2329" spans="1:17" x14ac:dyDescent="0.25">
      <c r="A2329" t="s">
        <v>333</v>
      </c>
      <c r="B2329">
        <v>0</v>
      </c>
      <c r="C2329" t="s">
        <v>477</v>
      </c>
      <c r="D2329">
        <v>636</v>
      </c>
      <c r="E2329" t="s">
        <v>378</v>
      </c>
      <c r="F2329" s="4">
        <v>0</v>
      </c>
      <c r="J2329" s="4">
        <f>MIN(Table16[[#This Row],[Medicare Outpatient Allowable Rate]:[WPPA Inc Outpatient Allowable Rate]])</f>
        <v>0</v>
      </c>
      <c r="K2329" s="4">
        <f>MAX(Table16[[#This Row],[Blue Cross Outpatient Allowable Rate]:[WPPA Inc Outpatient Allowable Rate]])</f>
        <v>0</v>
      </c>
      <c r="L2329" s="4">
        <f>SUM(Table16[[#This Row],[Price]]*4.42)</f>
        <v>0</v>
      </c>
      <c r="M2329" s="4">
        <v>0</v>
      </c>
      <c r="N2329" s="4">
        <f>SUM(Table16[[#This Row],[ChargeID]]*0.76)</f>
        <v>0</v>
      </c>
      <c r="O2329" s="4">
        <f>SUM(Table16[[#This Row],[Price]]*0.95)</f>
        <v>0</v>
      </c>
      <c r="P2329" s="4">
        <f>SUM(Table16[[#This Row],[Price]]*0.8)</f>
        <v>0</v>
      </c>
      <c r="Q2329" s="4">
        <f>SUM(Table16[[#This Row],[Price]]*0.6)</f>
        <v>0</v>
      </c>
    </row>
    <row r="2330" spans="1:17" x14ac:dyDescent="0.25">
      <c r="A2330" t="s">
        <v>333</v>
      </c>
      <c r="B2330">
        <v>0</v>
      </c>
      <c r="C2330" t="s">
        <v>518</v>
      </c>
      <c r="D2330">
        <v>636</v>
      </c>
      <c r="E2330" t="s">
        <v>365</v>
      </c>
      <c r="F2330" s="4">
        <v>0</v>
      </c>
      <c r="J2330" s="4">
        <f>MIN(Table16[[#This Row],[Medicare Outpatient Allowable Rate]:[WPPA Inc Outpatient Allowable Rate]])</f>
        <v>0</v>
      </c>
      <c r="K2330" s="4">
        <f>MAX(Table16[[#This Row],[Blue Cross Outpatient Allowable Rate]:[WPPA Inc Outpatient Allowable Rate]])</f>
        <v>0</v>
      </c>
      <c r="L2330" s="4">
        <f>SUM(Table16[[#This Row],[Price]]*4.42)</f>
        <v>0</v>
      </c>
      <c r="M2330" s="4">
        <v>0</v>
      </c>
      <c r="N2330" s="4">
        <f>SUM(Table16[[#This Row],[ChargeID]]*0.76)</f>
        <v>0</v>
      </c>
      <c r="O2330" s="4">
        <f>SUM(Table16[[#This Row],[Price]]*0.95)</f>
        <v>0</v>
      </c>
      <c r="P2330" s="4">
        <f>SUM(Table16[[#This Row],[Price]]*0.8)</f>
        <v>0</v>
      </c>
      <c r="Q2330" s="4">
        <f>SUM(Table16[[#This Row],[Price]]*0.6)</f>
        <v>0</v>
      </c>
    </row>
    <row r="2331" spans="1:17" x14ac:dyDescent="0.25">
      <c r="A2331" t="s">
        <v>333</v>
      </c>
      <c r="B2331">
        <v>0</v>
      </c>
      <c r="C2331" t="s">
        <v>1893</v>
      </c>
      <c r="D2331">
        <v>636</v>
      </c>
      <c r="E2331" t="s">
        <v>834</v>
      </c>
      <c r="F2331" s="4">
        <v>0</v>
      </c>
      <c r="J2331" s="4">
        <f>MIN(Table16[[#This Row],[Medicare Outpatient Allowable Rate]:[WPPA Inc Outpatient Allowable Rate]])</f>
        <v>0</v>
      </c>
      <c r="K2331" s="4">
        <f>MAX(Table16[[#This Row],[Blue Cross Outpatient Allowable Rate]:[WPPA Inc Outpatient Allowable Rate]])</f>
        <v>0</v>
      </c>
      <c r="L2331" s="4">
        <f>SUM(Table16[[#This Row],[Price]]*4.42)</f>
        <v>0</v>
      </c>
      <c r="M2331" s="4">
        <v>0</v>
      </c>
      <c r="N2331" s="4">
        <f>SUM(Table16[[#This Row],[ChargeID]]*0.76)</f>
        <v>0</v>
      </c>
      <c r="O2331" s="4">
        <f>SUM(Table16[[#This Row],[Price]]*0.95)</f>
        <v>0</v>
      </c>
      <c r="P2331" s="4">
        <f>SUM(Table16[[#This Row],[Price]]*0.8)</f>
        <v>0</v>
      </c>
      <c r="Q2331" s="4">
        <f>SUM(Table16[[#This Row],[Price]]*0.6)</f>
        <v>0</v>
      </c>
    </row>
    <row r="2332" spans="1:17" x14ac:dyDescent="0.25">
      <c r="A2332" t="s">
        <v>333</v>
      </c>
      <c r="B2332">
        <v>0</v>
      </c>
      <c r="C2332" t="s">
        <v>518</v>
      </c>
      <c r="D2332">
        <v>636</v>
      </c>
      <c r="E2332" t="s">
        <v>365</v>
      </c>
      <c r="F2332" s="4">
        <v>0</v>
      </c>
      <c r="J2332" s="4">
        <f>MIN(Table16[[#This Row],[Medicare Outpatient Allowable Rate]:[WPPA Inc Outpatient Allowable Rate]])</f>
        <v>0</v>
      </c>
      <c r="K2332" s="4">
        <f>MAX(Table16[[#This Row],[Blue Cross Outpatient Allowable Rate]:[WPPA Inc Outpatient Allowable Rate]])</f>
        <v>0</v>
      </c>
      <c r="L2332" s="4">
        <f>SUM(Table16[[#This Row],[Price]]*4.42)</f>
        <v>0</v>
      </c>
      <c r="M2332" s="4">
        <v>0</v>
      </c>
      <c r="N2332" s="4">
        <f>SUM(Table16[[#This Row],[ChargeID]]*0.76)</f>
        <v>0</v>
      </c>
      <c r="O2332" s="4">
        <f>SUM(Table16[[#This Row],[Price]]*0.95)</f>
        <v>0</v>
      </c>
      <c r="P2332" s="4">
        <f>SUM(Table16[[#This Row],[Price]]*0.8)</f>
        <v>0</v>
      </c>
      <c r="Q2332" s="4">
        <f>SUM(Table16[[#This Row],[Price]]*0.6)</f>
        <v>0</v>
      </c>
    </row>
    <row r="2333" spans="1:17" x14ac:dyDescent="0.25">
      <c r="A2333" t="s">
        <v>333</v>
      </c>
      <c r="B2333">
        <v>0</v>
      </c>
      <c r="C2333" t="s">
        <v>1894</v>
      </c>
      <c r="D2333">
        <v>636</v>
      </c>
      <c r="E2333" t="s">
        <v>568</v>
      </c>
      <c r="F2333" s="4">
        <v>0</v>
      </c>
      <c r="J2333" s="4">
        <f>MIN(Table16[[#This Row],[Medicare Outpatient Allowable Rate]:[WPPA Inc Outpatient Allowable Rate]])</f>
        <v>0</v>
      </c>
      <c r="K2333" s="4">
        <f>MAX(Table16[[#This Row],[Blue Cross Outpatient Allowable Rate]:[WPPA Inc Outpatient Allowable Rate]])</f>
        <v>0</v>
      </c>
      <c r="L2333" s="4">
        <f>SUM(Table16[[#This Row],[Price]]*4.42)</f>
        <v>0</v>
      </c>
      <c r="M2333" s="4">
        <v>0</v>
      </c>
      <c r="N2333" s="4">
        <f>SUM(Table16[[#This Row],[ChargeID]]*0.76)</f>
        <v>0</v>
      </c>
      <c r="O2333" s="4">
        <f>SUM(Table16[[#This Row],[Price]]*0.95)</f>
        <v>0</v>
      </c>
      <c r="P2333" s="4">
        <f>SUM(Table16[[#This Row],[Price]]*0.8)</f>
        <v>0</v>
      </c>
      <c r="Q2333" s="4">
        <f>SUM(Table16[[#This Row],[Price]]*0.6)</f>
        <v>0</v>
      </c>
    </row>
    <row r="2334" spans="1:17" x14ac:dyDescent="0.25">
      <c r="A2334" t="s">
        <v>333</v>
      </c>
      <c r="B2334">
        <v>0</v>
      </c>
      <c r="C2334" t="s">
        <v>1895</v>
      </c>
      <c r="D2334">
        <v>636</v>
      </c>
      <c r="E2334" t="s">
        <v>353</v>
      </c>
      <c r="F2334" s="4">
        <v>0</v>
      </c>
      <c r="J2334" s="4">
        <f>MIN(Table16[[#This Row],[Medicare Outpatient Allowable Rate]:[WPPA Inc Outpatient Allowable Rate]])</f>
        <v>0</v>
      </c>
      <c r="K2334" s="4">
        <f>MAX(Table16[[#This Row],[Blue Cross Outpatient Allowable Rate]:[WPPA Inc Outpatient Allowable Rate]])</f>
        <v>0</v>
      </c>
      <c r="L2334" s="4">
        <f>SUM(Table16[[#This Row],[Price]]*4.42)</f>
        <v>0</v>
      </c>
      <c r="M2334" s="4">
        <v>0</v>
      </c>
      <c r="N2334" s="4">
        <f>SUM(Table16[[#This Row],[ChargeID]]*0.76)</f>
        <v>0</v>
      </c>
      <c r="O2334" s="4">
        <f>SUM(Table16[[#This Row],[Price]]*0.95)</f>
        <v>0</v>
      </c>
      <c r="P2334" s="4">
        <f>SUM(Table16[[#This Row],[Price]]*0.8)</f>
        <v>0</v>
      </c>
      <c r="Q2334" s="4">
        <f>SUM(Table16[[#This Row],[Price]]*0.6)</f>
        <v>0</v>
      </c>
    </row>
    <row r="2335" spans="1:17" x14ac:dyDescent="0.25">
      <c r="A2335" t="s">
        <v>333</v>
      </c>
      <c r="B2335">
        <v>0</v>
      </c>
      <c r="C2335" t="s">
        <v>1896</v>
      </c>
      <c r="D2335">
        <v>636</v>
      </c>
      <c r="E2335" t="s">
        <v>402</v>
      </c>
      <c r="F2335" s="4">
        <v>0</v>
      </c>
      <c r="J2335" s="4">
        <f>MIN(Table16[[#This Row],[Medicare Outpatient Allowable Rate]:[WPPA Inc Outpatient Allowable Rate]])</f>
        <v>0</v>
      </c>
      <c r="K2335" s="4">
        <f>MAX(Table16[[#This Row],[Blue Cross Outpatient Allowable Rate]:[WPPA Inc Outpatient Allowable Rate]])</f>
        <v>0</v>
      </c>
      <c r="L2335" s="4">
        <f>SUM(Table16[[#This Row],[Price]]*4.42)</f>
        <v>0</v>
      </c>
      <c r="M2335" s="4">
        <v>0</v>
      </c>
      <c r="N2335" s="4">
        <f>SUM(Table16[[#This Row],[ChargeID]]*0.76)</f>
        <v>0</v>
      </c>
      <c r="O2335" s="4">
        <f>SUM(Table16[[#This Row],[Price]]*0.95)</f>
        <v>0</v>
      </c>
      <c r="P2335" s="4">
        <f>SUM(Table16[[#This Row],[Price]]*0.8)</f>
        <v>0</v>
      </c>
      <c r="Q2335" s="4">
        <f>SUM(Table16[[#This Row],[Price]]*0.6)</f>
        <v>0</v>
      </c>
    </row>
    <row r="2336" spans="1:17" x14ac:dyDescent="0.25">
      <c r="A2336" t="s">
        <v>333</v>
      </c>
      <c r="B2336">
        <v>0</v>
      </c>
      <c r="C2336" t="s">
        <v>1897</v>
      </c>
      <c r="D2336">
        <v>636</v>
      </c>
      <c r="E2336" t="s">
        <v>402</v>
      </c>
      <c r="F2336" s="4">
        <v>0</v>
      </c>
      <c r="J2336" s="4">
        <f>MIN(Table16[[#This Row],[Medicare Outpatient Allowable Rate]:[WPPA Inc Outpatient Allowable Rate]])</f>
        <v>0</v>
      </c>
      <c r="K2336" s="4">
        <f>MAX(Table16[[#This Row],[Blue Cross Outpatient Allowable Rate]:[WPPA Inc Outpatient Allowable Rate]])</f>
        <v>0</v>
      </c>
      <c r="L2336" s="4">
        <f>SUM(Table16[[#This Row],[Price]]*4.42)</f>
        <v>0</v>
      </c>
      <c r="M2336" s="4">
        <v>0</v>
      </c>
      <c r="N2336" s="4">
        <f>SUM(Table16[[#This Row],[ChargeID]]*0.76)</f>
        <v>0</v>
      </c>
      <c r="O2336" s="4">
        <f>SUM(Table16[[#This Row],[Price]]*0.95)</f>
        <v>0</v>
      </c>
      <c r="P2336" s="4">
        <f>SUM(Table16[[#This Row],[Price]]*0.8)</f>
        <v>0</v>
      </c>
      <c r="Q2336" s="4">
        <f>SUM(Table16[[#This Row],[Price]]*0.6)</f>
        <v>0</v>
      </c>
    </row>
    <row r="2337" spans="1:17" x14ac:dyDescent="0.25">
      <c r="A2337" t="s">
        <v>333</v>
      </c>
      <c r="B2337">
        <v>0</v>
      </c>
      <c r="C2337" t="s">
        <v>1898</v>
      </c>
      <c r="D2337">
        <v>636</v>
      </c>
      <c r="E2337" t="s">
        <v>448</v>
      </c>
      <c r="F2337" s="4">
        <v>0</v>
      </c>
      <c r="J2337" s="4">
        <f>MIN(Table16[[#This Row],[Medicare Outpatient Allowable Rate]:[WPPA Inc Outpatient Allowable Rate]])</f>
        <v>0</v>
      </c>
      <c r="K2337" s="4">
        <f>MAX(Table16[[#This Row],[Blue Cross Outpatient Allowable Rate]:[WPPA Inc Outpatient Allowable Rate]])</f>
        <v>0</v>
      </c>
      <c r="L2337" s="4">
        <f>SUM(Table16[[#This Row],[Price]]*4.42)</f>
        <v>0</v>
      </c>
      <c r="M2337" s="4">
        <v>0</v>
      </c>
      <c r="N2337" s="4">
        <f>SUM(Table16[[#This Row],[ChargeID]]*0.76)</f>
        <v>0</v>
      </c>
      <c r="O2337" s="4">
        <f>SUM(Table16[[#This Row],[Price]]*0.95)</f>
        <v>0</v>
      </c>
      <c r="P2337" s="4">
        <f>SUM(Table16[[#This Row],[Price]]*0.8)</f>
        <v>0</v>
      </c>
      <c r="Q2337" s="4">
        <f>SUM(Table16[[#This Row],[Price]]*0.6)</f>
        <v>0</v>
      </c>
    </row>
    <row r="2338" spans="1:17" x14ac:dyDescent="0.25">
      <c r="A2338" t="s">
        <v>333</v>
      </c>
      <c r="B2338">
        <v>0</v>
      </c>
      <c r="C2338" t="s">
        <v>500</v>
      </c>
      <c r="D2338">
        <v>636</v>
      </c>
      <c r="E2338" t="s">
        <v>345</v>
      </c>
      <c r="F2338" s="4">
        <v>0</v>
      </c>
      <c r="J2338" s="4">
        <f>MIN(Table16[[#This Row],[Medicare Outpatient Allowable Rate]:[WPPA Inc Outpatient Allowable Rate]])</f>
        <v>0</v>
      </c>
      <c r="K2338" s="4">
        <f>MAX(Table16[[#This Row],[Blue Cross Outpatient Allowable Rate]:[WPPA Inc Outpatient Allowable Rate]])</f>
        <v>0</v>
      </c>
      <c r="L2338" s="4">
        <f>SUM(Table16[[#This Row],[Price]]*4.42)</f>
        <v>0</v>
      </c>
      <c r="M2338" s="4">
        <v>0</v>
      </c>
      <c r="N2338" s="4">
        <f>SUM(Table16[[#This Row],[ChargeID]]*0.76)</f>
        <v>0</v>
      </c>
      <c r="O2338" s="4">
        <f>SUM(Table16[[#This Row],[Price]]*0.95)</f>
        <v>0</v>
      </c>
      <c r="P2338" s="4">
        <f>SUM(Table16[[#This Row],[Price]]*0.8)</f>
        <v>0</v>
      </c>
      <c r="Q2338" s="4">
        <f>SUM(Table16[[#This Row],[Price]]*0.6)</f>
        <v>0</v>
      </c>
    </row>
    <row r="2339" spans="1:17" x14ac:dyDescent="0.25">
      <c r="A2339" t="s">
        <v>333</v>
      </c>
      <c r="B2339">
        <v>0</v>
      </c>
      <c r="C2339" t="s">
        <v>1899</v>
      </c>
      <c r="D2339">
        <v>636</v>
      </c>
      <c r="E2339" t="s">
        <v>345</v>
      </c>
      <c r="F2339" s="4">
        <v>0</v>
      </c>
      <c r="J2339" s="4">
        <f>MIN(Table16[[#This Row],[Medicare Outpatient Allowable Rate]:[WPPA Inc Outpatient Allowable Rate]])</f>
        <v>0</v>
      </c>
      <c r="K2339" s="4">
        <f>MAX(Table16[[#This Row],[Blue Cross Outpatient Allowable Rate]:[WPPA Inc Outpatient Allowable Rate]])</f>
        <v>0</v>
      </c>
      <c r="L2339" s="4">
        <f>SUM(Table16[[#This Row],[Price]]*4.42)</f>
        <v>0</v>
      </c>
      <c r="M2339" s="4">
        <v>0</v>
      </c>
      <c r="N2339" s="4">
        <f>SUM(Table16[[#This Row],[ChargeID]]*0.76)</f>
        <v>0</v>
      </c>
      <c r="O2339" s="4">
        <f>SUM(Table16[[#This Row],[Price]]*0.95)</f>
        <v>0</v>
      </c>
      <c r="P2339" s="4">
        <f>SUM(Table16[[#This Row],[Price]]*0.8)</f>
        <v>0</v>
      </c>
      <c r="Q2339" s="4">
        <f>SUM(Table16[[#This Row],[Price]]*0.6)</f>
        <v>0</v>
      </c>
    </row>
    <row r="2340" spans="1:17" x14ac:dyDescent="0.25">
      <c r="A2340" t="s">
        <v>333</v>
      </c>
      <c r="B2340">
        <v>0</v>
      </c>
      <c r="C2340" t="s">
        <v>464</v>
      </c>
      <c r="D2340">
        <v>636</v>
      </c>
      <c r="E2340" t="s">
        <v>448</v>
      </c>
      <c r="F2340" s="4">
        <v>0</v>
      </c>
      <c r="J2340" s="4">
        <f>MIN(Table16[[#This Row],[Medicare Outpatient Allowable Rate]:[WPPA Inc Outpatient Allowable Rate]])</f>
        <v>0</v>
      </c>
      <c r="K2340" s="4">
        <f>MAX(Table16[[#This Row],[Blue Cross Outpatient Allowable Rate]:[WPPA Inc Outpatient Allowable Rate]])</f>
        <v>0</v>
      </c>
      <c r="L2340" s="4">
        <f>SUM(Table16[[#This Row],[Price]]*4.42)</f>
        <v>0</v>
      </c>
      <c r="M2340" s="4">
        <v>0</v>
      </c>
      <c r="N2340" s="4">
        <f>SUM(Table16[[#This Row],[ChargeID]]*0.76)</f>
        <v>0</v>
      </c>
      <c r="O2340" s="4">
        <f>SUM(Table16[[#This Row],[Price]]*0.95)</f>
        <v>0</v>
      </c>
      <c r="P2340" s="4">
        <f>SUM(Table16[[#This Row],[Price]]*0.8)</f>
        <v>0</v>
      </c>
      <c r="Q2340" s="4">
        <f>SUM(Table16[[#This Row],[Price]]*0.6)</f>
        <v>0</v>
      </c>
    </row>
    <row r="2341" spans="1:17" x14ac:dyDescent="0.25">
      <c r="A2341" t="s">
        <v>333</v>
      </c>
      <c r="B2341">
        <v>0</v>
      </c>
      <c r="C2341" t="s">
        <v>967</v>
      </c>
      <c r="D2341">
        <v>636</v>
      </c>
      <c r="E2341" t="s">
        <v>341</v>
      </c>
      <c r="F2341" s="4">
        <v>0</v>
      </c>
      <c r="J2341" s="4">
        <f>MIN(Table16[[#This Row],[Medicare Outpatient Allowable Rate]:[WPPA Inc Outpatient Allowable Rate]])</f>
        <v>0</v>
      </c>
      <c r="K2341" s="4">
        <f>MAX(Table16[[#This Row],[Blue Cross Outpatient Allowable Rate]:[WPPA Inc Outpatient Allowable Rate]])</f>
        <v>0</v>
      </c>
      <c r="L2341" s="4">
        <f>SUM(Table16[[#This Row],[Price]]*4.42)</f>
        <v>0</v>
      </c>
      <c r="M2341" s="4">
        <v>0</v>
      </c>
      <c r="N2341" s="4">
        <f>SUM(Table16[[#This Row],[ChargeID]]*0.76)</f>
        <v>0</v>
      </c>
      <c r="O2341" s="4">
        <f>SUM(Table16[[#This Row],[Price]]*0.95)</f>
        <v>0</v>
      </c>
      <c r="P2341" s="4">
        <f>SUM(Table16[[#This Row],[Price]]*0.8)</f>
        <v>0</v>
      </c>
      <c r="Q2341" s="4">
        <f>SUM(Table16[[#This Row],[Price]]*0.6)</f>
        <v>0</v>
      </c>
    </row>
    <row r="2342" spans="1:17" x14ac:dyDescent="0.25">
      <c r="A2342" t="s">
        <v>333</v>
      </c>
      <c r="B2342">
        <v>0</v>
      </c>
      <c r="C2342" t="s">
        <v>1900</v>
      </c>
      <c r="D2342">
        <v>636</v>
      </c>
      <c r="E2342" t="s">
        <v>345</v>
      </c>
      <c r="F2342" s="4">
        <v>0</v>
      </c>
      <c r="J2342" s="4">
        <f>MIN(Table16[[#This Row],[Medicare Outpatient Allowable Rate]:[WPPA Inc Outpatient Allowable Rate]])</f>
        <v>0</v>
      </c>
      <c r="K2342" s="4">
        <f>MAX(Table16[[#This Row],[Blue Cross Outpatient Allowable Rate]:[WPPA Inc Outpatient Allowable Rate]])</f>
        <v>0</v>
      </c>
      <c r="L2342" s="4">
        <f>SUM(Table16[[#This Row],[Price]]*4.42)</f>
        <v>0</v>
      </c>
      <c r="M2342" s="4">
        <v>0</v>
      </c>
      <c r="N2342" s="4">
        <f>SUM(Table16[[#This Row],[ChargeID]]*0.76)</f>
        <v>0</v>
      </c>
      <c r="O2342" s="4">
        <f>SUM(Table16[[#This Row],[Price]]*0.95)</f>
        <v>0</v>
      </c>
      <c r="P2342" s="4">
        <f>SUM(Table16[[#This Row],[Price]]*0.8)</f>
        <v>0</v>
      </c>
      <c r="Q2342" s="4">
        <f>SUM(Table16[[#This Row],[Price]]*0.6)</f>
        <v>0</v>
      </c>
    </row>
    <row r="2343" spans="1:17" x14ac:dyDescent="0.25">
      <c r="A2343" t="s">
        <v>333</v>
      </c>
      <c r="B2343">
        <v>0</v>
      </c>
      <c r="C2343" t="s">
        <v>1368</v>
      </c>
      <c r="D2343">
        <v>636</v>
      </c>
      <c r="E2343" t="s">
        <v>345</v>
      </c>
      <c r="F2343" s="4">
        <v>0</v>
      </c>
      <c r="J2343" s="4">
        <f>MIN(Table16[[#This Row],[Medicare Outpatient Allowable Rate]:[WPPA Inc Outpatient Allowable Rate]])</f>
        <v>0</v>
      </c>
      <c r="K2343" s="4">
        <f>MAX(Table16[[#This Row],[Blue Cross Outpatient Allowable Rate]:[WPPA Inc Outpatient Allowable Rate]])</f>
        <v>0</v>
      </c>
      <c r="L2343" s="4">
        <f>SUM(Table16[[#This Row],[Price]]*4.42)</f>
        <v>0</v>
      </c>
      <c r="M2343" s="4">
        <v>0</v>
      </c>
      <c r="N2343" s="4">
        <f>SUM(Table16[[#This Row],[ChargeID]]*0.76)</f>
        <v>0</v>
      </c>
      <c r="O2343" s="4">
        <f>SUM(Table16[[#This Row],[Price]]*0.95)</f>
        <v>0</v>
      </c>
      <c r="P2343" s="4">
        <f>SUM(Table16[[#This Row],[Price]]*0.8)</f>
        <v>0</v>
      </c>
      <c r="Q2343" s="4">
        <f>SUM(Table16[[#This Row],[Price]]*0.6)</f>
        <v>0</v>
      </c>
    </row>
    <row r="2344" spans="1:17" x14ac:dyDescent="0.25">
      <c r="A2344" t="s">
        <v>333</v>
      </c>
      <c r="B2344">
        <v>0</v>
      </c>
      <c r="C2344" t="s">
        <v>1901</v>
      </c>
      <c r="D2344">
        <v>636</v>
      </c>
      <c r="E2344" t="s">
        <v>345</v>
      </c>
      <c r="F2344" s="4">
        <v>0</v>
      </c>
      <c r="J2344" s="4">
        <f>MIN(Table16[[#This Row],[Medicare Outpatient Allowable Rate]:[WPPA Inc Outpatient Allowable Rate]])</f>
        <v>0</v>
      </c>
      <c r="K2344" s="4">
        <f>MAX(Table16[[#This Row],[Blue Cross Outpatient Allowable Rate]:[WPPA Inc Outpatient Allowable Rate]])</f>
        <v>0</v>
      </c>
      <c r="L2344" s="4">
        <f>SUM(Table16[[#This Row],[Price]]*4.42)</f>
        <v>0</v>
      </c>
      <c r="M2344" s="4">
        <v>0</v>
      </c>
      <c r="N2344" s="4">
        <f>SUM(Table16[[#This Row],[ChargeID]]*0.76)</f>
        <v>0</v>
      </c>
      <c r="O2344" s="4">
        <f>SUM(Table16[[#This Row],[Price]]*0.95)</f>
        <v>0</v>
      </c>
      <c r="P2344" s="4">
        <f>SUM(Table16[[#This Row],[Price]]*0.8)</f>
        <v>0</v>
      </c>
      <c r="Q2344" s="4">
        <f>SUM(Table16[[#This Row],[Price]]*0.6)</f>
        <v>0</v>
      </c>
    </row>
    <row r="2345" spans="1:17" x14ac:dyDescent="0.25">
      <c r="A2345" t="s">
        <v>333</v>
      </c>
      <c r="B2345">
        <v>0</v>
      </c>
      <c r="C2345" t="s">
        <v>1339</v>
      </c>
      <c r="D2345">
        <v>636</v>
      </c>
      <c r="E2345" t="s">
        <v>345</v>
      </c>
      <c r="F2345" s="4">
        <v>0</v>
      </c>
      <c r="J2345" s="4">
        <f>MIN(Table16[[#This Row],[Medicare Outpatient Allowable Rate]:[WPPA Inc Outpatient Allowable Rate]])</f>
        <v>0</v>
      </c>
      <c r="K2345" s="4">
        <f>MAX(Table16[[#This Row],[Blue Cross Outpatient Allowable Rate]:[WPPA Inc Outpatient Allowable Rate]])</f>
        <v>0</v>
      </c>
      <c r="L2345" s="4">
        <f>SUM(Table16[[#This Row],[Price]]*4.42)</f>
        <v>0</v>
      </c>
      <c r="M2345" s="4">
        <v>0</v>
      </c>
      <c r="N2345" s="4">
        <f>SUM(Table16[[#This Row],[ChargeID]]*0.76)</f>
        <v>0</v>
      </c>
      <c r="O2345" s="4">
        <f>SUM(Table16[[#This Row],[Price]]*0.95)</f>
        <v>0</v>
      </c>
      <c r="P2345" s="4">
        <f>SUM(Table16[[#This Row],[Price]]*0.8)</f>
        <v>0</v>
      </c>
      <c r="Q2345" s="4">
        <f>SUM(Table16[[#This Row],[Price]]*0.6)</f>
        <v>0</v>
      </c>
    </row>
    <row r="2346" spans="1:17" x14ac:dyDescent="0.25">
      <c r="A2346" t="s">
        <v>333</v>
      </c>
      <c r="B2346">
        <v>0</v>
      </c>
      <c r="C2346" t="s">
        <v>912</v>
      </c>
      <c r="D2346">
        <v>636</v>
      </c>
      <c r="E2346" t="s">
        <v>353</v>
      </c>
      <c r="F2346" s="4">
        <v>0</v>
      </c>
      <c r="J2346" s="4">
        <f>MIN(Table16[[#This Row],[Medicare Outpatient Allowable Rate]:[WPPA Inc Outpatient Allowable Rate]])</f>
        <v>0</v>
      </c>
      <c r="K2346" s="4">
        <f>MAX(Table16[[#This Row],[Blue Cross Outpatient Allowable Rate]:[WPPA Inc Outpatient Allowable Rate]])</f>
        <v>0</v>
      </c>
      <c r="L2346" s="4">
        <f>SUM(Table16[[#This Row],[Price]]*4.42)</f>
        <v>0</v>
      </c>
      <c r="M2346" s="4">
        <v>0</v>
      </c>
      <c r="N2346" s="4">
        <f>SUM(Table16[[#This Row],[ChargeID]]*0.76)</f>
        <v>0</v>
      </c>
      <c r="O2346" s="4">
        <f>SUM(Table16[[#This Row],[Price]]*0.95)</f>
        <v>0</v>
      </c>
      <c r="P2346" s="4">
        <f>SUM(Table16[[#This Row],[Price]]*0.8)</f>
        <v>0</v>
      </c>
      <c r="Q2346" s="4">
        <f>SUM(Table16[[#This Row],[Price]]*0.6)</f>
        <v>0</v>
      </c>
    </row>
    <row r="2347" spans="1:17" x14ac:dyDescent="0.25">
      <c r="A2347" t="s">
        <v>333</v>
      </c>
      <c r="B2347">
        <v>0</v>
      </c>
      <c r="C2347" t="s">
        <v>1902</v>
      </c>
      <c r="D2347">
        <v>636</v>
      </c>
      <c r="E2347" t="s">
        <v>337</v>
      </c>
      <c r="F2347" s="4">
        <v>0</v>
      </c>
      <c r="J2347" s="4">
        <f>MIN(Table16[[#This Row],[Medicare Outpatient Allowable Rate]:[WPPA Inc Outpatient Allowable Rate]])</f>
        <v>0</v>
      </c>
      <c r="K2347" s="4">
        <f>MAX(Table16[[#This Row],[Blue Cross Outpatient Allowable Rate]:[WPPA Inc Outpatient Allowable Rate]])</f>
        <v>0</v>
      </c>
      <c r="L2347" s="4">
        <f>SUM(Table16[[#This Row],[Price]]*4.42)</f>
        <v>0</v>
      </c>
      <c r="M2347" s="4">
        <v>0</v>
      </c>
      <c r="N2347" s="4">
        <f>SUM(Table16[[#This Row],[ChargeID]]*0.76)</f>
        <v>0</v>
      </c>
      <c r="O2347" s="4">
        <f>SUM(Table16[[#This Row],[Price]]*0.95)</f>
        <v>0</v>
      </c>
      <c r="P2347" s="4">
        <f>SUM(Table16[[#This Row],[Price]]*0.8)</f>
        <v>0</v>
      </c>
      <c r="Q2347" s="4">
        <f>SUM(Table16[[#This Row],[Price]]*0.6)</f>
        <v>0</v>
      </c>
    </row>
    <row r="2348" spans="1:17" x14ac:dyDescent="0.25">
      <c r="A2348" t="s">
        <v>333</v>
      </c>
      <c r="B2348">
        <v>0</v>
      </c>
      <c r="C2348" t="s">
        <v>1902</v>
      </c>
      <c r="D2348">
        <v>636</v>
      </c>
      <c r="E2348" t="s">
        <v>337</v>
      </c>
      <c r="F2348" s="4">
        <v>0</v>
      </c>
      <c r="J2348" s="4">
        <f>MIN(Table16[[#This Row],[Medicare Outpatient Allowable Rate]:[WPPA Inc Outpatient Allowable Rate]])</f>
        <v>0</v>
      </c>
      <c r="K2348" s="4">
        <f>MAX(Table16[[#This Row],[Blue Cross Outpatient Allowable Rate]:[WPPA Inc Outpatient Allowable Rate]])</f>
        <v>0</v>
      </c>
      <c r="L2348" s="4">
        <f>SUM(Table16[[#This Row],[Price]]*4.42)</f>
        <v>0</v>
      </c>
      <c r="M2348" s="4">
        <v>0</v>
      </c>
      <c r="N2348" s="4">
        <f>SUM(Table16[[#This Row],[ChargeID]]*0.76)</f>
        <v>0</v>
      </c>
      <c r="O2348" s="4">
        <f>SUM(Table16[[#This Row],[Price]]*0.95)</f>
        <v>0</v>
      </c>
      <c r="P2348" s="4">
        <f>SUM(Table16[[#This Row],[Price]]*0.8)</f>
        <v>0</v>
      </c>
      <c r="Q2348" s="4">
        <f>SUM(Table16[[#This Row],[Price]]*0.6)</f>
        <v>0</v>
      </c>
    </row>
    <row r="2349" spans="1:17" x14ac:dyDescent="0.25">
      <c r="A2349" t="s">
        <v>333</v>
      </c>
      <c r="B2349">
        <v>0</v>
      </c>
      <c r="C2349" t="s">
        <v>1902</v>
      </c>
      <c r="D2349">
        <v>636</v>
      </c>
      <c r="E2349" t="s">
        <v>337</v>
      </c>
      <c r="F2349" s="4">
        <v>0</v>
      </c>
      <c r="J2349" s="4">
        <f>MIN(Table16[[#This Row],[Medicare Outpatient Allowable Rate]:[WPPA Inc Outpatient Allowable Rate]])</f>
        <v>0</v>
      </c>
      <c r="K2349" s="4">
        <f>MAX(Table16[[#This Row],[Blue Cross Outpatient Allowable Rate]:[WPPA Inc Outpatient Allowable Rate]])</f>
        <v>0</v>
      </c>
      <c r="L2349" s="4">
        <f>SUM(Table16[[#This Row],[Price]]*4.42)</f>
        <v>0</v>
      </c>
      <c r="M2349" s="4">
        <v>0</v>
      </c>
      <c r="N2349" s="4">
        <f>SUM(Table16[[#This Row],[ChargeID]]*0.76)</f>
        <v>0</v>
      </c>
      <c r="O2349" s="4">
        <f>SUM(Table16[[#This Row],[Price]]*0.95)</f>
        <v>0</v>
      </c>
      <c r="P2349" s="4">
        <f>SUM(Table16[[#This Row],[Price]]*0.8)</f>
        <v>0</v>
      </c>
      <c r="Q2349" s="4">
        <f>SUM(Table16[[#This Row],[Price]]*0.6)</f>
        <v>0</v>
      </c>
    </row>
    <row r="2350" spans="1:17" x14ac:dyDescent="0.25">
      <c r="A2350" t="s">
        <v>333</v>
      </c>
      <c r="B2350">
        <v>0</v>
      </c>
      <c r="C2350" t="s">
        <v>1151</v>
      </c>
      <c r="D2350">
        <v>636</v>
      </c>
      <c r="E2350" t="s">
        <v>337</v>
      </c>
      <c r="F2350" s="4">
        <v>0</v>
      </c>
      <c r="J2350" s="4">
        <f>MIN(Table16[[#This Row],[Medicare Outpatient Allowable Rate]:[WPPA Inc Outpatient Allowable Rate]])</f>
        <v>0</v>
      </c>
      <c r="K2350" s="4">
        <f>MAX(Table16[[#This Row],[Blue Cross Outpatient Allowable Rate]:[WPPA Inc Outpatient Allowable Rate]])</f>
        <v>0</v>
      </c>
      <c r="L2350" s="4">
        <f>SUM(Table16[[#This Row],[Price]]*4.42)</f>
        <v>0</v>
      </c>
      <c r="M2350" s="4">
        <v>0</v>
      </c>
      <c r="N2350" s="4">
        <f>SUM(Table16[[#This Row],[ChargeID]]*0.76)</f>
        <v>0</v>
      </c>
      <c r="O2350" s="4">
        <f>SUM(Table16[[#This Row],[Price]]*0.95)</f>
        <v>0</v>
      </c>
      <c r="P2350" s="4">
        <f>SUM(Table16[[#This Row],[Price]]*0.8)</f>
        <v>0</v>
      </c>
      <c r="Q2350" s="4">
        <f>SUM(Table16[[#This Row],[Price]]*0.6)</f>
        <v>0</v>
      </c>
    </row>
    <row r="2351" spans="1:17" x14ac:dyDescent="0.25">
      <c r="A2351" t="s">
        <v>333</v>
      </c>
      <c r="B2351">
        <v>0</v>
      </c>
      <c r="C2351" t="s">
        <v>1903</v>
      </c>
      <c r="D2351">
        <v>636</v>
      </c>
      <c r="E2351" t="s">
        <v>337</v>
      </c>
      <c r="F2351" s="4">
        <v>0</v>
      </c>
      <c r="J2351" s="4">
        <f>MIN(Table16[[#This Row],[Medicare Outpatient Allowable Rate]:[WPPA Inc Outpatient Allowable Rate]])</f>
        <v>0</v>
      </c>
      <c r="K2351" s="4">
        <f>MAX(Table16[[#This Row],[Blue Cross Outpatient Allowable Rate]:[WPPA Inc Outpatient Allowable Rate]])</f>
        <v>0</v>
      </c>
      <c r="L2351" s="4">
        <f>SUM(Table16[[#This Row],[Price]]*4.42)</f>
        <v>0</v>
      </c>
      <c r="M2351" s="4">
        <v>0</v>
      </c>
      <c r="N2351" s="4">
        <f>SUM(Table16[[#This Row],[ChargeID]]*0.76)</f>
        <v>0</v>
      </c>
      <c r="O2351" s="4">
        <f>SUM(Table16[[#This Row],[Price]]*0.95)</f>
        <v>0</v>
      </c>
      <c r="P2351" s="4">
        <f>SUM(Table16[[#This Row],[Price]]*0.8)</f>
        <v>0</v>
      </c>
      <c r="Q2351" s="4">
        <f>SUM(Table16[[#This Row],[Price]]*0.6)</f>
        <v>0</v>
      </c>
    </row>
    <row r="2352" spans="1:17" x14ac:dyDescent="0.25">
      <c r="A2352" t="s">
        <v>333</v>
      </c>
      <c r="B2352">
        <v>0</v>
      </c>
      <c r="C2352" t="s">
        <v>1289</v>
      </c>
      <c r="D2352">
        <v>636</v>
      </c>
      <c r="E2352" t="s">
        <v>345</v>
      </c>
      <c r="F2352" s="4">
        <v>0</v>
      </c>
      <c r="J2352" s="4">
        <f>MIN(Table16[[#This Row],[Medicare Outpatient Allowable Rate]:[WPPA Inc Outpatient Allowable Rate]])</f>
        <v>0</v>
      </c>
      <c r="K2352" s="4">
        <f>MAX(Table16[[#This Row],[Blue Cross Outpatient Allowable Rate]:[WPPA Inc Outpatient Allowable Rate]])</f>
        <v>0</v>
      </c>
      <c r="L2352" s="4">
        <f>SUM(Table16[[#This Row],[Price]]*4.42)</f>
        <v>0</v>
      </c>
      <c r="M2352" s="4">
        <v>0</v>
      </c>
      <c r="N2352" s="4">
        <f>SUM(Table16[[#This Row],[ChargeID]]*0.76)</f>
        <v>0</v>
      </c>
      <c r="O2352" s="4">
        <f>SUM(Table16[[#This Row],[Price]]*0.95)</f>
        <v>0</v>
      </c>
      <c r="P2352" s="4">
        <f>SUM(Table16[[#This Row],[Price]]*0.8)</f>
        <v>0</v>
      </c>
      <c r="Q2352" s="4">
        <f>SUM(Table16[[#This Row],[Price]]*0.6)</f>
        <v>0</v>
      </c>
    </row>
    <row r="2353" spans="1:17" x14ac:dyDescent="0.25">
      <c r="A2353" t="s">
        <v>333</v>
      </c>
      <c r="B2353">
        <v>0</v>
      </c>
      <c r="C2353" t="s">
        <v>1090</v>
      </c>
      <c r="D2353">
        <v>636</v>
      </c>
      <c r="E2353" t="s">
        <v>345</v>
      </c>
      <c r="F2353" s="4">
        <v>0</v>
      </c>
      <c r="J2353" s="4">
        <f>MIN(Table16[[#This Row],[Medicare Outpatient Allowable Rate]:[WPPA Inc Outpatient Allowable Rate]])</f>
        <v>0</v>
      </c>
      <c r="K2353" s="4">
        <f>MAX(Table16[[#This Row],[Blue Cross Outpatient Allowable Rate]:[WPPA Inc Outpatient Allowable Rate]])</f>
        <v>0</v>
      </c>
      <c r="L2353" s="4">
        <f>SUM(Table16[[#This Row],[Price]]*4.42)</f>
        <v>0</v>
      </c>
      <c r="M2353" s="4">
        <v>0</v>
      </c>
      <c r="N2353" s="4">
        <f>SUM(Table16[[#This Row],[ChargeID]]*0.76)</f>
        <v>0</v>
      </c>
      <c r="O2353" s="4">
        <f>SUM(Table16[[#This Row],[Price]]*0.95)</f>
        <v>0</v>
      </c>
      <c r="P2353" s="4">
        <f>SUM(Table16[[#This Row],[Price]]*0.8)</f>
        <v>0</v>
      </c>
      <c r="Q2353" s="4">
        <f>SUM(Table16[[#This Row],[Price]]*0.6)</f>
        <v>0</v>
      </c>
    </row>
    <row r="2354" spans="1:17" x14ac:dyDescent="0.25">
      <c r="A2354" t="s">
        <v>333</v>
      </c>
      <c r="B2354">
        <v>0</v>
      </c>
      <c r="C2354" t="s">
        <v>1356</v>
      </c>
      <c r="D2354">
        <v>636</v>
      </c>
      <c r="E2354" t="s">
        <v>345</v>
      </c>
      <c r="F2354" s="4">
        <v>0</v>
      </c>
      <c r="J2354" s="4">
        <f>MIN(Table16[[#This Row],[Medicare Outpatient Allowable Rate]:[WPPA Inc Outpatient Allowable Rate]])</f>
        <v>0</v>
      </c>
      <c r="K2354" s="4">
        <f>MAX(Table16[[#This Row],[Blue Cross Outpatient Allowable Rate]:[WPPA Inc Outpatient Allowable Rate]])</f>
        <v>0</v>
      </c>
      <c r="L2354" s="4">
        <f>SUM(Table16[[#This Row],[Price]]*4.42)</f>
        <v>0</v>
      </c>
      <c r="M2354" s="4">
        <v>0</v>
      </c>
      <c r="N2354" s="4">
        <f>SUM(Table16[[#This Row],[ChargeID]]*0.76)</f>
        <v>0</v>
      </c>
      <c r="O2354" s="4">
        <f>SUM(Table16[[#This Row],[Price]]*0.95)</f>
        <v>0</v>
      </c>
      <c r="P2354" s="4">
        <f>SUM(Table16[[#This Row],[Price]]*0.8)</f>
        <v>0</v>
      </c>
      <c r="Q2354" s="4">
        <f>SUM(Table16[[#This Row],[Price]]*0.6)</f>
        <v>0</v>
      </c>
    </row>
    <row r="2355" spans="1:17" x14ac:dyDescent="0.25">
      <c r="A2355" t="s">
        <v>333</v>
      </c>
      <c r="B2355">
        <v>0</v>
      </c>
      <c r="C2355" t="s">
        <v>1904</v>
      </c>
      <c r="D2355">
        <v>636</v>
      </c>
      <c r="E2355" t="s">
        <v>356</v>
      </c>
      <c r="F2355" s="4">
        <v>0</v>
      </c>
      <c r="J2355" s="4">
        <f>MIN(Table16[[#This Row],[Medicare Outpatient Allowable Rate]:[WPPA Inc Outpatient Allowable Rate]])</f>
        <v>0</v>
      </c>
      <c r="K2355" s="4">
        <f>MAX(Table16[[#This Row],[Blue Cross Outpatient Allowable Rate]:[WPPA Inc Outpatient Allowable Rate]])</f>
        <v>0</v>
      </c>
      <c r="L2355" s="4">
        <f>SUM(Table16[[#This Row],[Price]]*4.42)</f>
        <v>0</v>
      </c>
      <c r="M2355" s="4">
        <v>0</v>
      </c>
      <c r="N2355" s="4">
        <f>SUM(Table16[[#This Row],[ChargeID]]*0.76)</f>
        <v>0</v>
      </c>
      <c r="O2355" s="4">
        <f>SUM(Table16[[#This Row],[Price]]*0.95)</f>
        <v>0</v>
      </c>
      <c r="P2355" s="4">
        <f>SUM(Table16[[#This Row],[Price]]*0.8)</f>
        <v>0</v>
      </c>
      <c r="Q2355" s="4">
        <f>SUM(Table16[[#This Row],[Price]]*0.6)</f>
        <v>0</v>
      </c>
    </row>
    <row r="2356" spans="1:17" x14ac:dyDescent="0.25">
      <c r="A2356" t="s">
        <v>333</v>
      </c>
      <c r="B2356">
        <v>0</v>
      </c>
      <c r="C2356" t="s">
        <v>408</v>
      </c>
      <c r="D2356">
        <v>636</v>
      </c>
      <c r="E2356" t="s">
        <v>345</v>
      </c>
      <c r="F2356" s="4">
        <v>0</v>
      </c>
      <c r="J2356" s="4">
        <f>MIN(Table16[[#This Row],[Medicare Outpatient Allowable Rate]:[WPPA Inc Outpatient Allowable Rate]])</f>
        <v>0</v>
      </c>
      <c r="K2356" s="4">
        <f>MAX(Table16[[#This Row],[Blue Cross Outpatient Allowable Rate]:[WPPA Inc Outpatient Allowable Rate]])</f>
        <v>0</v>
      </c>
      <c r="L2356" s="4">
        <f>SUM(Table16[[#This Row],[Price]]*4.42)</f>
        <v>0</v>
      </c>
      <c r="M2356" s="4">
        <v>0</v>
      </c>
      <c r="N2356" s="4">
        <f>SUM(Table16[[#This Row],[ChargeID]]*0.76)</f>
        <v>0</v>
      </c>
      <c r="O2356" s="4">
        <f>SUM(Table16[[#This Row],[Price]]*0.95)</f>
        <v>0</v>
      </c>
      <c r="P2356" s="4">
        <f>SUM(Table16[[#This Row],[Price]]*0.8)</f>
        <v>0</v>
      </c>
      <c r="Q2356" s="4">
        <f>SUM(Table16[[#This Row],[Price]]*0.6)</f>
        <v>0</v>
      </c>
    </row>
    <row r="2357" spans="1:17" x14ac:dyDescent="0.25">
      <c r="A2357" t="s">
        <v>333</v>
      </c>
      <c r="B2357">
        <v>0</v>
      </c>
      <c r="C2357" t="s">
        <v>1905</v>
      </c>
      <c r="D2357">
        <v>636</v>
      </c>
      <c r="E2357" t="s">
        <v>417</v>
      </c>
      <c r="F2357" s="4">
        <v>0</v>
      </c>
      <c r="J2357" s="4">
        <f>MIN(Table16[[#This Row],[Medicare Outpatient Allowable Rate]:[WPPA Inc Outpatient Allowable Rate]])</f>
        <v>0</v>
      </c>
      <c r="K2357" s="4">
        <f>MAX(Table16[[#This Row],[Blue Cross Outpatient Allowable Rate]:[WPPA Inc Outpatient Allowable Rate]])</f>
        <v>0</v>
      </c>
      <c r="L2357" s="4">
        <f>SUM(Table16[[#This Row],[Price]]*4.42)</f>
        <v>0</v>
      </c>
      <c r="M2357" s="4">
        <v>0</v>
      </c>
      <c r="N2357" s="4">
        <f>SUM(Table16[[#This Row],[ChargeID]]*0.76)</f>
        <v>0</v>
      </c>
      <c r="O2357" s="4">
        <f>SUM(Table16[[#This Row],[Price]]*0.95)</f>
        <v>0</v>
      </c>
      <c r="P2357" s="4">
        <f>SUM(Table16[[#This Row],[Price]]*0.8)</f>
        <v>0</v>
      </c>
      <c r="Q2357" s="4">
        <f>SUM(Table16[[#This Row],[Price]]*0.6)</f>
        <v>0</v>
      </c>
    </row>
    <row r="2358" spans="1:17" x14ac:dyDescent="0.25">
      <c r="A2358" t="s">
        <v>333</v>
      </c>
      <c r="B2358">
        <v>0</v>
      </c>
      <c r="C2358" t="s">
        <v>1906</v>
      </c>
      <c r="D2358">
        <v>636</v>
      </c>
      <c r="E2358" t="s">
        <v>343</v>
      </c>
      <c r="F2358" s="4">
        <v>0</v>
      </c>
      <c r="J2358" s="4">
        <f>MIN(Table16[[#This Row],[Medicare Outpatient Allowable Rate]:[WPPA Inc Outpatient Allowable Rate]])</f>
        <v>0</v>
      </c>
      <c r="K2358" s="4">
        <f>MAX(Table16[[#This Row],[Blue Cross Outpatient Allowable Rate]:[WPPA Inc Outpatient Allowable Rate]])</f>
        <v>0</v>
      </c>
      <c r="L2358" s="4">
        <f>SUM(Table16[[#This Row],[Price]]*4.42)</f>
        <v>0</v>
      </c>
      <c r="M2358" s="4">
        <v>0</v>
      </c>
      <c r="N2358" s="4">
        <f>SUM(Table16[[#This Row],[ChargeID]]*0.76)</f>
        <v>0</v>
      </c>
      <c r="O2358" s="4">
        <f>SUM(Table16[[#This Row],[Price]]*0.95)</f>
        <v>0</v>
      </c>
      <c r="P2358" s="4">
        <f>SUM(Table16[[#This Row],[Price]]*0.8)</f>
        <v>0</v>
      </c>
      <c r="Q2358" s="4">
        <f>SUM(Table16[[#This Row],[Price]]*0.6)</f>
        <v>0</v>
      </c>
    </row>
    <row r="2359" spans="1:17" x14ac:dyDescent="0.25">
      <c r="A2359" t="s">
        <v>333</v>
      </c>
      <c r="B2359">
        <v>0</v>
      </c>
      <c r="C2359" t="s">
        <v>1907</v>
      </c>
      <c r="D2359">
        <v>636</v>
      </c>
      <c r="E2359" t="s">
        <v>345</v>
      </c>
      <c r="F2359" s="4">
        <v>0</v>
      </c>
      <c r="J2359" s="4">
        <f>MIN(Table16[[#This Row],[Medicare Outpatient Allowable Rate]:[WPPA Inc Outpatient Allowable Rate]])</f>
        <v>0</v>
      </c>
      <c r="K2359" s="4">
        <f>MAX(Table16[[#This Row],[Blue Cross Outpatient Allowable Rate]:[WPPA Inc Outpatient Allowable Rate]])</f>
        <v>0</v>
      </c>
      <c r="L2359" s="4">
        <f>SUM(Table16[[#This Row],[Price]]*4.42)</f>
        <v>0</v>
      </c>
      <c r="M2359" s="4">
        <v>0</v>
      </c>
      <c r="N2359" s="4">
        <f>SUM(Table16[[#This Row],[ChargeID]]*0.76)</f>
        <v>0</v>
      </c>
      <c r="O2359" s="4">
        <f>SUM(Table16[[#This Row],[Price]]*0.95)</f>
        <v>0</v>
      </c>
      <c r="P2359" s="4">
        <f>SUM(Table16[[#This Row],[Price]]*0.8)</f>
        <v>0</v>
      </c>
      <c r="Q2359" s="4">
        <f>SUM(Table16[[#This Row],[Price]]*0.6)</f>
        <v>0</v>
      </c>
    </row>
    <row r="2360" spans="1:17" x14ac:dyDescent="0.25">
      <c r="A2360" t="s">
        <v>333</v>
      </c>
      <c r="B2360">
        <v>0</v>
      </c>
      <c r="C2360" t="s">
        <v>1771</v>
      </c>
      <c r="D2360">
        <v>636</v>
      </c>
      <c r="E2360" t="s">
        <v>402</v>
      </c>
      <c r="F2360" s="4">
        <v>0</v>
      </c>
      <c r="J2360" s="4">
        <f>MIN(Table16[[#This Row],[Medicare Outpatient Allowable Rate]:[WPPA Inc Outpatient Allowable Rate]])</f>
        <v>0</v>
      </c>
      <c r="K2360" s="4">
        <f>MAX(Table16[[#This Row],[Blue Cross Outpatient Allowable Rate]:[WPPA Inc Outpatient Allowable Rate]])</f>
        <v>0</v>
      </c>
      <c r="L2360" s="4">
        <f>SUM(Table16[[#This Row],[Price]]*4.42)</f>
        <v>0</v>
      </c>
      <c r="M2360" s="4">
        <v>0</v>
      </c>
      <c r="N2360" s="4">
        <f>SUM(Table16[[#This Row],[ChargeID]]*0.76)</f>
        <v>0</v>
      </c>
      <c r="O2360" s="4">
        <f>SUM(Table16[[#This Row],[Price]]*0.95)</f>
        <v>0</v>
      </c>
      <c r="P2360" s="4">
        <f>SUM(Table16[[#This Row],[Price]]*0.8)</f>
        <v>0</v>
      </c>
      <c r="Q2360" s="4">
        <f>SUM(Table16[[#This Row],[Price]]*0.6)</f>
        <v>0</v>
      </c>
    </row>
    <row r="2361" spans="1:17" x14ac:dyDescent="0.25">
      <c r="A2361" t="s">
        <v>333</v>
      </c>
      <c r="B2361">
        <v>0</v>
      </c>
      <c r="C2361" t="s">
        <v>1908</v>
      </c>
      <c r="D2361">
        <v>636</v>
      </c>
      <c r="E2361" t="s">
        <v>345</v>
      </c>
      <c r="F2361" s="4">
        <v>0</v>
      </c>
      <c r="J2361" s="4">
        <f>MIN(Table16[[#This Row],[Medicare Outpatient Allowable Rate]:[WPPA Inc Outpatient Allowable Rate]])</f>
        <v>0</v>
      </c>
      <c r="K2361" s="4">
        <f>MAX(Table16[[#This Row],[Blue Cross Outpatient Allowable Rate]:[WPPA Inc Outpatient Allowable Rate]])</f>
        <v>0</v>
      </c>
      <c r="L2361" s="4">
        <f>SUM(Table16[[#This Row],[Price]]*4.42)</f>
        <v>0</v>
      </c>
      <c r="M2361" s="4">
        <v>0</v>
      </c>
      <c r="N2361" s="4">
        <f>SUM(Table16[[#This Row],[ChargeID]]*0.76)</f>
        <v>0</v>
      </c>
      <c r="O2361" s="4">
        <f>SUM(Table16[[#This Row],[Price]]*0.95)</f>
        <v>0</v>
      </c>
      <c r="P2361" s="4">
        <f>SUM(Table16[[#This Row],[Price]]*0.8)</f>
        <v>0</v>
      </c>
      <c r="Q2361" s="4">
        <f>SUM(Table16[[#This Row],[Price]]*0.6)</f>
        <v>0</v>
      </c>
    </row>
    <row r="2362" spans="1:17" x14ac:dyDescent="0.25">
      <c r="A2362" t="s">
        <v>333</v>
      </c>
      <c r="B2362">
        <v>0</v>
      </c>
      <c r="C2362" t="s">
        <v>1909</v>
      </c>
      <c r="D2362">
        <v>636</v>
      </c>
      <c r="E2362" t="s">
        <v>345</v>
      </c>
      <c r="F2362" s="4">
        <v>0</v>
      </c>
      <c r="J2362" s="4">
        <f>MIN(Table16[[#This Row],[Medicare Outpatient Allowable Rate]:[WPPA Inc Outpatient Allowable Rate]])</f>
        <v>0</v>
      </c>
      <c r="K2362" s="4">
        <f>MAX(Table16[[#This Row],[Blue Cross Outpatient Allowable Rate]:[WPPA Inc Outpatient Allowable Rate]])</f>
        <v>0</v>
      </c>
      <c r="L2362" s="4">
        <f>SUM(Table16[[#This Row],[Price]]*4.42)</f>
        <v>0</v>
      </c>
      <c r="M2362" s="4">
        <v>0</v>
      </c>
      <c r="N2362" s="4">
        <f>SUM(Table16[[#This Row],[ChargeID]]*0.76)</f>
        <v>0</v>
      </c>
      <c r="O2362" s="4">
        <f>SUM(Table16[[#This Row],[Price]]*0.95)</f>
        <v>0</v>
      </c>
      <c r="P2362" s="4">
        <f>SUM(Table16[[#This Row],[Price]]*0.8)</f>
        <v>0</v>
      </c>
      <c r="Q2362" s="4">
        <f>SUM(Table16[[#This Row],[Price]]*0.6)</f>
        <v>0</v>
      </c>
    </row>
    <row r="2363" spans="1:17" x14ac:dyDescent="0.25">
      <c r="A2363" t="s">
        <v>333</v>
      </c>
      <c r="B2363">
        <v>0</v>
      </c>
      <c r="C2363" t="s">
        <v>1910</v>
      </c>
      <c r="D2363">
        <v>636</v>
      </c>
      <c r="E2363" t="s">
        <v>345</v>
      </c>
      <c r="F2363" s="4">
        <v>0</v>
      </c>
      <c r="J2363" s="4">
        <f>MIN(Table16[[#This Row],[Medicare Outpatient Allowable Rate]:[WPPA Inc Outpatient Allowable Rate]])</f>
        <v>0</v>
      </c>
      <c r="K2363" s="4">
        <f>MAX(Table16[[#This Row],[Blue Cross Outpatient Allowable Rate]:[WPPA Inc Outpatient Allowable Rate]])</f>
        <v>0</v>
      </c>
      <c r="L2363" s="4">
        <f>SUM(Table16[[#This Row],[Price]]*4.42)</f>
        <v>0</v>
      </c>
      <c r="M2363" s="4">
        <v>0</v>
      </c>
      <c r="N2363" s="4">
        <f>SUM(Table16[[#This Row],[ChargeID]]*0.76)</f>
        <v>0</v>
      </c>
      <c r="O2363" s="4">
        <f>SUM(Table16[[#This Row],[Price]]*0.95)</f>
        <v>0</v>
      </c>
      <c r="P2363" s="4">
        <f>SUM(Table16[[#This Row],[Price]]*0.8)</f>
        <v>0</v>
      </c>
      <c r="Q2363" s="4">
        <f>SUM(Table16[[#This Row],[Price]]*0.6)</f>
        <v>0</v>
      </c>
    </row>
    <row r="2364" spans="1:17" x14ac:dyDescent="0.25">
      <c r="A2364" t="s">
        <v>333</v>
      </c>
      <c r="B2364">
        <v>0</v>
      </c>
      <c r="C2364" t="s">
        <v>1911</v>
      </c>
      <c r="D2364">
        <v>636</v>
      </c>
      <c r="E2364" t="s">
        <v>345</v>
      </c>
      <c r="F2364" s="4">
        <v>0</v>
      </c>
      <c r="J2364" s="4">
        <f>MIN(Table16[[#This Row],[Medicare Outpatient Allowable Rate]:[WPPA Inc Outpatient Allowable Rate]])</f>
        <v>0</v>
      </c>
      <c r="K2364" s="4">
        <f>MAX(Table16[[#This Row],[Blue Cross Outpatient Allowable Rate]:[WPPA Inc Outpatient Allowable Rate]])</f>
        <v>0</v>
      </c>
      <c r="L2364" s="4">
        <f>SUM(Table16[[#This Row],[Price]]*4.42)</f>
        <v>0</v>
      </c>
      <c r="M2364" s="4">
        <v>0</v>
      </c>
      <c r="N2364" s="4">
        <f>SUM(Table16[[#This Row],[ChargeID]]*0.76)</f>
        <v>0</v>
      </c>
      <c r="O2364" s="4">
        <f>SUM(Table16[[#This Row],[Price]]*0.95)</f>
        <v>0</v>
      </c>
      <c r="P2364" s="4">
        <f>SUM(Table16[[#This Row],[Price]]*0.8)</f>
        <v>0</v>
      </c>
      <c r="Q2364" s="4">
        <f>SUM(Table16[[#This Row],[Price]]*0.6)</f>
        <v>0</v>
      </c>
    </row>
    <row r="2365" spans="1:17" x14ac:dyDescent="0.25">
      <c r="A2365" t="s">
        <v>333</v>
      </c>
      <c r="B2365">
        <v>0</v>
      </c>
      <c r="C2365" t="s">
        <v>1912</v>
      </c>
      <c r="D2365">
        <v>636</v>
      </c>
      <c r="E2365" t="s">
        <v>345</v>
      </c>
      <c r="F2365" s="4">
        <v>0</v>
      </c>
      <c r="J2365" s="4">
        <f>MIN(Table16[[#This Row],[Medicare Outpatient Allowable Rate]:[WPPA Inc Outpatient Allowable Rate]])</f>
        <v>0</v>
      </c>
      <c r="K2365" s="4">
        <f>MAX(Table16[[#This Row],[Blue Cross Outpatient Allowable Rate]:[WPPA Inc Outpatient Allowable Rate]])</f>
        <v>0</v>
      </c>
      <c r="L2365" s="4">
        <f>SUM(Table16[[#This Row],[Price]]*4.42)</f>
        <v>0</v>
      </c>
      <c r="M2365" s="4">
        <v>0</v>
      </c>
      <c r="N2365" s="4">
        <f>SUM(Table16[[#This Row],[ChargeID]]*0.76)</f>
        <v>0</v>
      </c>
      <c r="O2365" s="4">
        <f>SUM(Table16[[#This Row],[Price]]*0.95)</f>
        <v>0</v>
      </c>
      <c r="P2365" s="4">
        <f>SUM(Table16[[#This Row],[Price]]*0.8)</f>
        <v>0</v>
      </c>
      <c r="Q2365" s="4">
        <f>SUM(Table16[[#This Row],[Price]]*0.6)</f>
        <v>0</v>
      </c>
    </row>
    <row r="2366" spans="1:17" x14ac:dyDescent="0.25">
      <c r="A2366" t="s">
        <v>333</v>
      </c>
      <c r="B2366">
        <v>0</v>
      </c>
      <c r="C2366" t="s">
        <v>1746</v>
      </c>
      <c r="D2366">
        <v>636</v>
      </c>
      <c r="E2366" t="s">
        <v>341</v>
      </c>
      <c r="F2366" s="4">
        <v>0</v>
      </c>
      <c r="J2366" s="4">
        <f>MIN(Table16[[#This Row],[Medicare Outpatient Allowable Rate]:[WPPA Inc Outpatient Allowable Rate]])</f>
        <v>0</v>
      </c>
      <c r="K2366" s="4">
        <f>MAX(Table16[[#This Row],[Blue Cross Outpatient Allowable Rate]:[WPPA Inc Outpatient Allowable Rate]])</f>
        <v>0</v>
      </c>
      <c r="L2366" s="4">
        <f>SUM(Table16[[#This Row],[Price]]*4.42)</f>
        <v>0</v>
      </c>
      <c r="M2366" s="4">
        <v>0</v>
      </c>
      <c r="N2366" s="4">
        <f>SUM(Table16[[#This Row],[ChargeID]]*0.76)</f>
        <v>0</v>
      </c>
      <c r="O2366" s="4">
        <f>SUM(Table16[[#This Row],[Price]]*0.95)</f>
        <v>0</v>
      </c>
      <c r="P2366" s="4">
        <f>SUM(Table16[[#This Row],[Price]]*0.8)</f>
        <v>0</v>
      </c>
      <c r="Q2366" s="4">
        <f>SUM(Table16[[#This Row],[Price]]*0.6)</f>
        <v>0</v>
      </c>
    </row>
    <row r="2367" spans="1:17" x14ac:dyDescent="0.25">
      <c r="A2367" t="s">
        <v>333</v>
      </c>
      <c r="B2367">
        <v>0</v>
      </c>
      <c r="C2367" t="s">
        <v>511</v>
      </c>
      <c r="D2367">
        <v>636</v>
      </c>
      <c r="E2367" t="s">
        <v>353</v>
      </c>
      <c r="F2367" s="4">
        <v>0</v>
      </c>
      <c r="J2367" s="4">
        <f>MIN(Table16[[#This Row],[Medicare Outpatient Allowable Rate]:[WPPA Inc Outpatient Allowable Rate]])</f>
        <v>0</v>
      </c>
      <c r="K2367" s="4">
        <f>MAX(Table16[[#This Row],[Blue Cross Outpatient Allowable Rate]:[WPPA Inc Outpatient Allowable Rate]])</f>
        <v>0</v>
      </c>
      <c r="L2367" s="4">
        <f>SUM(Table16[[#This Row],[Price]]*4.42)</f>
        <v>0</v>
      </c>
      <c r="M2367" s="4">
        <v>0</v>
      </c>
      <c r="N2367" s="4">
        <f>SUM(Table16[[#This Row],[ChargeID]]*0.76)</f>
        <v>0</v>
      </c>
      <c r="O2367" s="4">
        <f>SUM(Table16[[#This Row],[Price]]*0.95)</f>
        <v>0</v>
      </c>
      <c r="P2367" s="4">
        <f>SUM(Table16[[#This Row],[Price]]*0.8)</f>
        <v>0</v>
      </c>
      <c r="Q2367" s="4">
        <f>SUM(Table16[[#This Row],[Price]]*0.6)</f>
        <v>0</v>
      </c>
    </row>
    <row r="2368" spans="1:17" x14ac:dyDescent="0.25">
      <c r="A2368" t="s">
        <v>333</v>
      </c>
      <c r="B2368">
        <v>0</v>
      </c>
      <c r="C2368" t="s">
        <v>1722</v>
      </c>
      <c r="D2368">
        <v>636</v>
      </c>
      <c r="E2368" t="s">
        <v>365</v>
      </c>
      <c r="F2368" s="4">
        <v>0</v>
      </c>
      <c r="J2368" s="4">
        <f>MIN(Table16[[#This Row],[Medicare Outpatient Allowable Rate]:[WPPA Inc Outpatient Allowable Rate]])</f>
        <v>0</v>
      </c>
      <c r="K2368" s="4">
        <f>MAX(Table16[[#This Row],[Blue Cross Outpatient Allowable Rate]:[WPPA Inc Outpatient Allowable Rate]])</f>
        <v>0</v>
      </c>
      <c r="L2368" s="4">
        <f>SUM(Table16[[#This Row],[Price]]*4.42)</f>
        <v>0</v>
      </c>
      <c r="M2368" s="4">
        <v>0</v>
      </c>
      <c r="N2368" s="4">
        <f>SUM(Table16[[#This Row],[ChargeID]]*0.76)</f>
        <v>0</v>
      </c>
      <c r="O2368" s="4">
        <f>SUM(Table16[[#This Row],[Price]]*0.95)</f>
        <v>0</v>
      </c>
      <c r="P2368" s="4">
        <f>SUM(Table16[[#This Row],[Price]]*0.8)</f>
        <v>0</v>
      </c>
      <c r="Q2368" s="4">
        <f>SUM(Table16[[#This Row],[Price]]*0.6)</f>
        <v>0</v>
      </c>
    </row>
    <row r="2369" spans="1:17" x14ac:dyDescent="0.25">
      <c r="A2369" t="s">
        <v>333</v>
      </c>
      <c r="B2369">
        <v>0</v>
      </c>
      <c r="C2369" t="s">
        <v>1913</v>
      </c>
      <c r="D2369">
        <v>636</v>
      </c>
      <c r="E2369" t="s">
        <v>448</v>
      </c>
      <c r="F2369" s="4">
        <v>0</v>
      </c>
      <c r="J2369" s="4">
        <f>MIN(Table16[[#This Row],[Medicare Outpatient Allowable Rate]:[WPPA Inc Outpatient Allowable Rate]])</f>
        <v>0</v>
      </c>
      <c r="K2369" s="4">
        <f>MAX(Table16[[#This Row],[Blue Cross Outpatient Allowable Rate]:[WPPA Inc Outpatient Allowable Rate]])</f>
        <v>0</v>
      </c>
      <c r="L2369" s="4">
        <f>SUM(Table16[[#This Row],[Price]]*4.42)</f>
        <v>0</v>
      </c>
      <c r="M2369" s="4">
        <v>0</v>
      </c>
      <c r="N2369" s="4">
        <f>SUM(Table16[[#This Row],[ChargeID]]*0.76)</f>
        <v>0</v>
      </c>
      <c r="O2369" s="4">
        <f>SUM(Table16[[#This Row],[Price]]*0.95)</f>
        <v>0</v>
      </c>
      <c r="P2369" s="4">
        <f>SUM(Table16[[#This Row],[Price]]*0.8)</f>
        <v>0</v>
      </c>
      <c r="Q2369" s="4">
        <f>SUM(Table16[[#This Row],[Price]]*0.6)</f>
        <v>0</v>
      </c>
    </row>
    <row r="2370" spans="1:17" x14ac:dyDescent="0.25">
      <c r="A2370" t="s">
        <v>333</v>
      </c>
      <c r="B2370">
        <v>0</v>
      </c>
      <c r="C2370" t="s">
        <v>1753</v>
      </c>
      <c r="D2370">
        <v>636</v>
      </c>
      <c r="E2370" t="s">
        <v>337</v>
      </c>
      <c r="F2370" s="4">
        <v>0</v>
      </c>
      <c r="J2370" s="4">
        <f>MIN(Table16[[#This Row],[Medicare Outpatient Allowable Rate]:[WPPA Inc Outpatient Allowable Rate]])</f>
        <v>0</v>
      </c>
      <c r="K2370" s="4">
        <f>MAX(Table16[[#This Row],[Blue Cross Outpatient Allowable Rate]:[WPPA Inc Outpatient Allowable Rate]])</f>
        <v>0</v>
      </c>
      <c r="L2370" s="4">
        <f>SUM(Table16[[#This Row],[Price]]*4.42)</f>
        <v>0</v>
      </c>
      <c r="M2370" s="4">
        <v>0</v>
      </c>
      <c r="N2370" s="4">
        <f>SUM(Table16[[#This Row],[ChargeID]]*0.76)</f>
        <v>0</v>
      </c>
      <c r="O2370" s="4">
        <f>SUM(Table16[[#This Row],[Price]]*0.95)</f>
        <v>0</v>
      </c>
      <c r="P2370" s="4">
        <f>SUM(Table16[[#This Row],[Price]]*0.8)</f>
        <v>0</v>
      </c>
      <c r="Q2370" s="4">
        <f>SUM(Table16[[#This Row],[Price]]*0.6)</f>
        <v>0</v>
      </c>
    </row>
    <row r="2371" spans="1:17" x14ac:dyDescent="0.25">
      <c r="A2371" t="s">
        <v>333</v>
      </c>
      <c r="B2371">
        <v>0</v>
      </c>
      <c r="C2371" t="s">
        <v>1914</v>
      </c>
      <c r="D2371">
        <v>636</v>
      </c>
      <c r="E2371" t="s">
        <v>576</v>
      </c>
      <c r="F2371" s="4">
        <v>0</v>
      </c>
      <c r="J2371" s="4">
        <f>MIN(Table16[[#This Row],[Medicare Outpatient Allowable Rate]:[WPPA Inc Outpatient Allowable Rate]])</f>
        <v>0</v>
      </c>
      <c r="K2371" s="4">
        <f>MAX(Table16[[#This Row],[Blue Cross Outpatient Allowable Rate]:[WPPA Inc Outpatient Allowable Rate]])</f>
        <v>0</v>
      </c>
      <c r="L2371" s="4">
        <f>SUM(Table16[[#This Row],[Price]]*4.42)</f>
        <v>0</v>
      </c>
      <c r="M2371" s="4">
        <v>0</v>
      </c>
      <c r="N2371" s="4">
        <f>SUM(Table16[[#This Row],[ChargeID]]*0.76)</f>
        <v>0</v>
      </c>
      <c r="O2371" s="4">
        <f>SUM(Table16[[#This Row],[Price]]*0.95)</f>
        <v>0</v>
      </c>
      <c r="P2371" s="4">
        <f>SUM(Table16[[#This Row],[Price]]*0.8)</f>
        <v>0</v>
      </c>
      <c r="Q2371" s="4">
        <f>SUM(Table16[[#This Row],[Price]]*0.6)</f>
        <v>0</v>
      </c>
    </row>
    <row r="2372" spans="1:17" x14ac:dyDescent="0.25">
      <c r="A2372" t="s">
        <v>333</v>
      </c>
      <c r="B2372">
        <v>0</v>
      </c>
      <c r="C2372" t="s">
        <v>1915</v>
      </c>
      <c r="D2372">
        <v>636</v>
      </c>
      <c r="E2372" t="s">
        <v>345</v>
      </c>
      <c r="F2372" s="4">
        <v>0</v>
      </c>
      <c r="J2372" s="4">
        <f>MIN(Table16[[#This Row],[Medicare Outpatient Allowable Rate]:[WPPA Inc Outpatient Allowable Rate]])</f>
        <v>0</v>
      </c>
      <c r="K2372" s="4">
        <f>MAX(Table16[[#This Row],[Blue Cross Outpatient Allowable Rate]:[WPPA Inc Outpatient Allowable Rate]])</f>
        <v>0</v>
      </c>
      <c r="L2372" s="4">
        <f>SUM(Table16[[#This Row],[Price]]*4.42)</f>
        <v>0</v>
      </c>
      <c r="M2372" s="4">
        <v>0</v>
      </c>
      <c r="N2372" s="4">
        <f>SUM(Table16[[#This Row],[ChargeID]]*0.76)</f>
        <v>0</v>
      </c>
      <c r="O2372" s="4">
        <f>SUM(Table16[[#This Row],[Price]]*0.95)</f>
        <v>0</v>
      </c>
      <c r="P2372" s="4">
        <f>SUM(Table16[[#This Row],[Price]]*0.8)</f>
        <v>0</v>
      </c>
      <c r="Q2372" s="4">
        <f>SUM(Table16[[#This Row],[Price]]*0.6)</f>
        <v>0</v>
      </c>
    </row>
    <row r="2373" spans="1:17" x14ac:dyDescent="0.25">
      <c r="A2373" t="s">
        <v>333</v>
      </c>
      <c r="B2373">
        <v>0</v>
      </c>
      <c r="C2373" t="s">
        <v>1916</v>
      </c>
      <c r="D2373">
        <v>636</v>
      </c>
      <c r="E2373" t="s">
        <v>343</v>
      </c>
      <c r="F2373" s="4">
        <v>0</v>
      </c>
      <c r="J2373" s="4">
        <f>MIN(Table16[[#This Row],[Medicare Outpatient Allowable Rate]:[WPPA Inc Outpatient Allowable Rate]])</f>
        <v>0</v>
      </c>
      <c r="K2373" s="4">
        <f>MAX(Table16[[#This Row],[Blue Cross Outpatient Allowable Rate]:[WPPA Inc Outpatient Allowable Rate]])</f>
        <v>0</v>
      </c>
      <c r="L2373" s="4">
        <f>SUM(Table16[[#This Row],[Price]]*4.42)</f>
        <v>0</v>
      </c>
      <c r="M2373" s="4">
        <v>0</v>
      </c>
      <c r="N2373" s="4">
        <f>SUM(Table16[[#This Row],[ChargeID]]*0.76)</f>
        <v>0</v>
      </c>
      <c r="O2373" s="4">
        <f>SUM(Table16[[#This Row],[Price]]*0.95)</f>
        <v>0</v>
      </c>
      <c r="P2373" s="4">
        <f>SUM(Table16[[#This Row],[Price]]*0.8)</f>
        <v>0</v>
      </c>
      <c r="Q2373" s="4">
        <f>SUM(Table16[[#This Row],[Price]]*0.6)</f>
        <v>0</v>
      </c>
    </row>
    <row r="2374" spans="1:17" x14ac:dyDescent="0.25">
      <c r="A2374" t="s">
        <v>333</v>
      </c>
      <c r="B2374">
        <v>0</v>
      </c>
      <c r="C2374" t="s">
        <v>1917</v>
      </c>
      <c r="D2374">
        <v>636</v>
      </c>
      <c r="E2374" t="s">
        <v>378</v>
      </c>
      <c r="F2374" s="4">
        <v>0</v>
      </c>
      <c r="J2374" s="4">
        <f>MIN(Table16[[#This Row],[Medicare Outpatient Allowable Rate]:[WPPA Inc Outpatient Allowable Rate]])</f>
        <v>0</v>
      </c>
      <c r="K2374" s="4">
        <f>MAX(Table16[[#This Row],[Blue Cross Outpatient Allowable Rate]:[WPPA Inc Outpatient Allowable Rate]])</f>
        <v>0</v>
      </c>
      <c r="L2374" s="4">
        <f>SUM(Table16[[#This Row],[Price]]*4.42)</f>
        <v>0</v>
      </c>
      <c r="M2374" s="4">
        <v>0</v>
      </c>
      <c r="N2374" s="4">
        <f>SUM(Table16[[#This Row],[ChargeID]]*0.76)</f>
        <v>0</v>
      </c>
      <c r="O2374" s="4">
        <f>SUM(Table16[[#This Row],[Price]]*0.95)</f>
        <v>0</v>
      </c>
      <c r="P2374" s="4">
        <f>SUM(Table16[[#This Row],[Price]]*0.8)</f>
        <v>0</v>
      </c>
      <c r="Q2374" s="4">
        <f>SUM(Table16[[#This Row],[Price]]*0.6)</f>
        <v>0</v>
      </c>
    </row>
    <row r="2375" spans="1:17" x14ac:dyDescent="0.25">
      <c r="A2375" t="s">
        <v>333</v>
      </c>
      <c r="B2375">
        <v>0</v>
      </c>
      <c r="C2375" t="s">
        <v>1705</v>
      </c>
      <c r="D2375">
        <v>636</v>
      </c>
      <c r="E2375" t="s">
        <v>365</v>
      </c>
      <c r="F2375" s="4">
        <v>0</v>
      </c>
      <c r="J2375" s="4">
        <f>MIN(Table16[[#This Row],[Medicare Outpatient Allowable Rate]:[WPPA Inc Outpatient Allowable Rate]])</f>
        <v>0</v>
      </c>
      <c r="K2375" s="4">
        <f>MAX(Table16[[#This Row],[Blue Cross Outpatient Allowable Rate]:[WPPA Inc Outpatient Allowable Rate]])</f>
        <v>0</v>
      </c>
      <c r="L2375" s="4">
        <f>SUM(Table16[[#This Row],[Price]]*4.42)</f>
        <v>0</v>
      </c>
      <c r="M2375" s="4">
        <v>0</v>
      </c>
      <c r="N2375" s="4">
        <f>SUM(Table16[[#This Row],[ChargeID]]*0.76)</f>
        <v>0</v>
      </c>
      <c r="O2375" s="4">
        <f>SUM(Table16[[#This Row],[Price]]*0.95)</f>
        <v>0</v>
      </c>
      <c r="P2375" s="4">
        <f>SUM(Table16[[#This Row],[Price]]*0.8)</f>
        <v>0</v>
      </c>
      <c r="Q2375" s="4">
        <f>SUM(Table16[[#This Row],[Price]]*0.6)</f>
        <v>0</v>
      </c>
    </row>
    <row r="2376" spans="1:17" x14ac:dyDescent="0.25">
      <c r="A2376" t="s">
        <v>333</v>
      </c>
      <c r="B2376">
        <v>0</v>
      </c>
      <c r="C2376" t="s">
        <v>1420</v>
      </c>
      <c r="D2376">
        <v>636</v>
      </c>
      <c r="E2376" t="s">
        <v>345</v>
      </c>
      <c r="F2376" s="4">
        <v>0</v>
      </c>
      <c r="J2376" s="4">
        <f>MIN(Table16[[#This Row],[Medicare Outpatient Allowable Rate]:[WPPA Inc Outpatient Allowable Rate]])</f>
        <v>0</v>
      </c>
      <c r="K2376" s="4">
        <f>MAX(Table16[[#This Row],[Blue Cross Outpatient Allowable Rate]:[WPPA Inc Outpatient Allowable Rate]])</f>
        <v>0</v>
      </c>
      <c r="L2376" s="4">
        <f>SUM(Table16[[#This Row],[Price]]*4.42)</f>
        <v>0</v>
      </c>
      <c r="M2376" s="4">
        <v>0</v>
      </c>
      <c r="N2376" s="4">
        <f>SUM(Table16[[#This Row],[ChargeID]]*0.76)</f>
        <v>0</v>
      </c>
      <c r="O2376" s="4">
        <f>SUM(Table16[[#This Row],[Price]]*0.95)</f>
        <v>0</v>
      </c>
      <c r="P2376" s="4">
        <f>SUM(Table16[[#This Row],[Price]]*0.8)</f>
        <v>0</v>
      </c>
      <c r="Q2376" s="4">
        <f>SUM(Table16[[#This Row],[Price]]*0.6)</f>
        <v>0</v>
      </c>
    </row>
    <row r="2377" spans="1:17" x14ac:dyDescent="0.25">
      <c r="A2377" t="s">
        <v>333</v>
      </c>
      <c r="B2377">
        <v>0</v>
      </c>
      <c r="C2377" t="s">
        <v>1868</v>
      </c>
      <c r="D2377">
        <v>636</v>
      </c>
      <c r="E2377" t="s">
        <v>343</v>
      </c>
      <c r="F2377" s="4">
        <v>0</v>
      </c>
      <c r="J2377" s="4">
        <f>MIN(Table16[[#This Row],[Medicare Outpatient Allowable Rate]:[WPPA Inc Outpatient Allowable Rate]])</f>
        <v>0</v>
      </c>
      <c r="K2377" s="4">
        <f>MAX(Table16[[#This Row],[Blue Cross Outpatient Allowable Rate]:[WPPA Inc Outpatient Allowable Rate]])</f>
        <v>0</v>
      </c>
      <c r="L2377" s="4">
        <f>SUM(Table16[[#This Row],[Price]]*4.42)</f>
        <v>0</v>
      </c>
      <c r="M2377" s="4">
        <v>0</v>
      </c>
      <c r="N2377" s="4">
        <f>SUM(Table16[[#This Row],[ChargeID]]*0.76)</f>
        <v>0</v>
      </c>
      <c r="O2377" s="4">
        <f>SUM(Table16[[#This Row],[Price]]*0.95)</f>
        <v>0</v>
      </c>
      <c r="P2377" s="4">
        <f>SUM(Table16[[#This Row],[Price]]*0.8)</f>
        <v>0</v>
      </c>
      <c r="Q2377" s="4">
        <f>SUM(Table16[[#This Row],[Price]]*0.6)</f>
        <v>0</v>
      </c>
    </row>
    <row r="2378" spans="1:17" x14ac:dyDescent="0.25">
      <c r="A2378" t="s">
        <v>333</v>
      </c>
      <c r="B2378">
        <v>0</v>
      </c>
      <c r="C2378" t="s">
        <v>1918</v>
      </c>
      <c r="D2378">
        <v>636</v>
      </c>
      <c r="E2378" t="s">
        <v>448</v>
      </c>
      <c r="F2378" s="4">
        <v>0</v>
      </c>
      <c r="J2378" s="4">
        <f>MIN(Table16[[#This Row],[Medicare Outpatient Allowable Rate]:[WPPA Inc Outpatient Allowable Rate]])</f>
        <v>0</v>
      </c>
      <c r="K2378" s="4">
        <f>MAX(Table16[[#This Row],[Blue Cross Outpatient Allowable Rate]:[WPPA Inc Outpatient Allowable Rate]])</f>
        <v>0</v>
      </c>
      <c r="L2378" s="4">
        <f>SUM(Table16[[#This Row],[Price]]*4.42)</f>
        <v>0</v>
      </c>
      <c r="M2378" s="4">
        <v>0</v>
      </c>
      <c r="N2378" s="4">
        <f>SUM(Table16[[#This Row],[ChargeID]]*0.76)</f>
        <v>0</v>
      </c>
      <c r="O2378" s="4">
        <f>SUM(Table16[[#This Row],[Price]]*0.95)</f>
        <v>0</v>
      </c>
      <c r="P2378" s="4">
        <f>SUM(Table16[[#This Row],[Price]]*0.8)</f>
        <v>0</v>
      </c>
      <c r="Q2378" s="4">
        <f>SUM(Table16[[#This Row],[Price]]*0.6)</f>
        <v>0</v>
      </c>
    </row>
    <row r="2379" spans="1:17" x14ac:dyDescent="0.25">
      <c r="A2379" t="s">
        <v>333</v>
      </c>
      <c r="B2379">
        <v>0</v>
      </c>
      <c r="C2379" t="s">
        <v>1919</v>
      </c>
      <c r="D2379">
        <v>636</v>
      </c>
      <c r="E2379" t="s">
        <v>345</v>
      </c>
      <c r="F2379" s="4">
        <v>0</v>
      </c>
      <c r="J2379" s="4">
        <f>MIN(Table16[[#This Row],[Medicare Outpatient Allowable Rate]:[WPPA Inc Outpatient Allowable Rate]])</f>
        <v>0</v>
      </c>
      <c r="K2379" s="4">
        <f>MAX(Table16[[#This Row],[Blue Cross Outpatient Allowable Rate]:[WPPA Inc Outpatient Allowable Rate]])</f>
        <v>0</v>
      </c>
      <c r="L2379" s="4">
        <f>SUM(Table16[[#This Row],[Price]]*4.42)</f>
        <v>0</v>
      </c>
      <c r="M2379" s="4">
        <v>0</v>
      </c>
      <c r="N2379" s="4">
        <f>SUM(Table16[[#This Row],[ChargeID]]*0.76)</f>
        <v>0</v>
      </c>
      <c r="O2379" s="4">
        <f>SUM(Table16[[#This Row],[Price]]*0.95)</f>
        <v>0</v>
      </c>
      <c r="P2379" s="4">
        <f>SUM(Table16[[#This Row],[Price]]*0.8)</f>
        <v>0</v>
      </c>
      <c r="Q2379" s="4">
        <f>SUM(Table16[[#This Row],[Price]]*0.6)</f>
        <v>0</v>
      </c>
    </row>
    <row r="2380" spans="1:17" x14ac:dyDescent="0.25">
      <c r="A2380" t="s">
        <v>333</v>
      </c>
      <c r="B2380">
        <v>0</v>
      </c>
      <c r="C2380" t="s">
        <v>1920</v>
      </c>
      <c r="D2380">
        <v>636</v>
      </c>
      <c r="E2380" t="s">
        <v>345</v>
      </c>
      <c r="F2380" s="4">
        <v>0</v>
      </c>
      <c r="J2380" s="4">
        <f>MIN(Table16[[#This Row],[Medicare Outpatient Allowable Rate]:[WPPA Inc Outpatient Allowable Rate]])</f>
        <v>0</v>
      </c>
      <c r="K2380" s="4">
        <f>MAX(Table16[[#This Row],[Blue Cross Outpatient Allowable Rate]:[WPPA Inc Outpatient Allowable Rate]])</f>
        <v>0</v>
      </c>
      <c r="L2380" s="4">
        <f>SUM(Table16[[#This Row],[Price]]*4.42)</f>
        <v>0</v>
      </c>
      <c r="M2380" s="4">
        <v>0</v>
      </c>
      <c r="N2380" s="4">
        <f>SUM(Table16[[#This Row],[ChargeID]]*0.76)</f>
        <v>0</v>
      </c>
      <c r="O2380" s="4">
        <f>SUM(Table16[[#This Row],[Price]]*0.95)</f>
        <v>0</v>
      </c>
      <c r="P2380" s="4">
        <f>SUM(Table16[[#This Row],[Price]]*0.8)</f>
        <v>0</v>
      </c>
      <c r="Q2380" s="4">
        <f>SUM(Table16[[#This Row],[Price]]*0.6)</f>
        <v>0</v>
      </c>
    </row>
    <row r="2381" spans="1:17" x14ac:dyDescent="0.25">
      <c r="A2381" t="s">
        <v>333</v>
      </c>
      <c r="B2381">
        <v>0</v>
      </c>
      <c r="C2381" t="s">
        <v>939</v>
      </c>
      <c r="D2381">
        <v>636</v>
      </c>
      <c r="E2381" t="s">
        <v>345</v>
      </c>
      <c r="F2381" s="4">
        <v>0</v>
      </c>
      <c r="J2381" s="4">
        <f>MIN(Table16[[#This Row],[Medicare Outpatient Allowable Rate]:[WPPA Inc Outpatient Allowable Rate]])</f>
        <v>0</v>
      </c>
      <c r="K2381" s="4">
        <f>MAX(Table16[[#This Row],[Blue Cross Outpatient Allowable Rate]:[WPPA Inc Outpatient Allowable Rate]])</f>
        <v>0</v>
      </c>
      <c r="L2381" s="4">
        <f>SUM(Table16[[#This Row],[Price]]*4.42)</f>
        <v>0</v>
      </c>
      <c r="M2381" s="4">
        <v>0</v>
      </c>
      <c r="N2381" s="4">
        <f>SUM(Table16[[#This Row],[ChargeID]]*0.76)</f>
        <v>0</v>
      </c>
      <c r="O2381" s="4">
        <f>SUM(Table16[[#This Row],[Price]]*0.95)</f>
        <v>0</v>
      </c>
      <c r="P2381" s="4">
        <f>SUM(Table16[[#This Row],[Price]]*0.8)</f>
        <v>0</v>
      </c>
      <c r="Q2381" s="4">
        <f>SUM(Table16[[#This Row],[Price]]*0.6)</f>
        <v>0</v>
      </c>
    </row>
    <row r="2382" spans="1:17" x14ac:dyDescent="0.25">
      <c r="A2382" t="s">
        <v>333</v>
      </c>
      <c r="B2382">
        <v>0</v>
      </c>
      <c r="C2382" t="s">
        <v>1553</v>
      </c>
      <c r="D2382">
        <v>636</v>
      </c>
      <c r="E2382" t="s">
        <v>345</v>
      </c>
      <c r="F2382" s="4">
        <v>0</v>
      </c>
      <c r="J2382" s="4">
        <f>MIN(Table16[[#This Row],[Medicare Outpatient Allowable Rate]:[WPPA Inc Outpatient Allowable Rate]])</f>
        <v>0</v>
      </c>
      <c r="K2382" s="4">
        <f>MAX(Table16[[#This Row],[Blue Cross Outpatient Allowable Rate]:[WPPA Inc Outpatient Allowable Rate]])</f>
        <v>0</v>
      </c>
      <c r="L2382" s="4">
        <f>SUM(Table16[[#This Row],[Price]]*4.42)</f>
        <v>0</v>
      </c>
      <c r="M2382" s="4">
        <v>0</v>
      </c>
      <c r="N2382" s="4">
        <f>SUM(Table16[[#This Row],[ChargeID]]*0.76)</f>
        <v>0</v>
      </c>
      <c r="O2382" s="4">
        <f>SUM(Table16[[#This Row],[Price]]*0.95)</f>
        <v>0</v>
      </c>
      <c r="P2382" s="4">
        <f>SUM(Table16[[#This Row],[Price]]*0.8)</f>
        <v>0</v>
      </c>
      <c r="Q2382" s="4">
        <f>SUM(Table16[[#This Row],[Price]]*0.6)</f>
        <v>0</v>
      </c>
    </row>
    <row r="2383" spans="1:17" x14ac:dyDescent="0.25">
      <c r="A2383" t="s">
        <v>333</v>
      </c>
      <c r="B2383">
        <v>0</v>
      </c>
      <c r="C2383" t="s">
        <v>1729</v>
      </c>
      <c r="D2383">
        <v>636</v>
      </c>
      <c r="E2383" t="s">
        <v>345</v>
      </c>
      <c r="F2383" s="4">
        <v>0</v>
      </c>
      <c r="J2383" s="4">
        <f>MIN(Table16[[#This Row],[Medicare Outpatient Allowable Rate]:[WPPA Inc Outpatient Allowable Rate]])</f>
        <v>0</v>
      </c>
      <c r="K2383" s="4">
        <f>MAX(Table16[[#This Row],[Blue Cross Outpatient Allowable Rate]:[WPPA Inc Outpatient Allowable Rate]])</f>
        <v>0</v>
      </c>
      <c r="L2383" s="4">
        <f>SUM(Table16[[#This Row],[Price]]*4.42)</f>
        <v>0</v>
      </c>
      <c r="M2383" s="4">
        <v>0</v>
      </c>
      <c r="N2383" s="4">
        <f>SUM(Table16[[#This Row],[ChargeID]]*0.76)</f>
        <v>0</v>
      </c>
      <c r="O2383" s="4">
        <f>SUM(Table16[[#This Row],[Price]]*0.95)</f>
        <v>0</v>
      </c>
      <c r="P2383" s="4">
        <f>SUM(Table16[[#This Row],[Price]]*0.8)</f>
        <v>0</v>
      </c>
      <c r="Q2383" s="4">
        <f>SUM(Table16[[#This Row],[Price]]*0.6)</f>
        <v>0</v>
      </c>
    </row>
    <row r="2384" spans="1:17" x14ac:dyDescent="0.25">
      <c r="A2384" t="s">
        <v>333</v>
      </c>
      <c r="B2384">
        <v>0</v>
      </c>
      <c r="C2384" t="s">
        <v>458</v>
      </c>
      <c r="D2384">
        <v>636</v>
      </c>
      <c r="E2384" t="s">
        <v>365</v>
      </c>
      <c r="F2384" s="4">
        <v>0</v>
      </c>
      <c r="J2384" s="4">
        <f>MIN(Table16[[#This Row],[Medicare Outpatient Allowable Rate]:[WPPA Inc Outpatient Allowable Rate]])</f>
        <v>0</v>
      </c>
      <c r="K2384" s="4">
        <f>MAX(Table16[[#This Row],[Blue Cross Outpatient Allowable Rate]:[WPPA Inc Outpatient Allowable Rate]])</f>
        <v>0</v>
      </c>
      <c r="L2384" s="4">
        <f>SUM(Table16[[#This Row],[Price]]*4.42)</f>
        <v>0</v>
      </c>
      <c r="M2384" s="4">
        <v>0</v>
      </c>
      <c r="N2384" s="4">
        <f>SUM(Table16[[#This Row],[ChargeID]]*0.76)</f>
        <v>0</v>
      </c>
      <c r="O2384" s="4">
        <f>SUM(Table16[[#This Row],[Price]]*0.95)</f>
        <v>0</v>
      </c>
      <c r="P2384" s="4">
        <f>SUM(Table16[[#This Row],[Price]]*0.8)</f>
        <v>0</v>
      </c>
      <c r="Q2384" s="4">
        <f>SUM(Table16[[#This Row],[Price]]*0.6)</f>
        <v>0</v>
      </c>
    </row>
    <row r="2385" spans="1:17" x14ac:dyDescent="0.25">
      <c r="A2385" t="s">
        <v>333</v>
      </c>
      <c r="B2385">
        <v>0</v>
      </c>
      <c r="C2385" t="s">
        <v>1921</v>
      </c>
      <c r="D2385">
        <v>636</v>
      </c>
      <c r="E2385" t="s">
        <v>345</v>
      </c>
      <c r="F2385" s="4">
        <v>0</v>
      </c>
      <c r="J2385" s="4">
        <f>MIN(Table16[[#This Row],[Medicare Outpatient Allowable Rate]:[WPPA Inc Outpatient Allowable Rate]])</f>
        <v>0</v>
      </c>
      <c r="K2385" s="4">
        <f>MAX(Table16[[#This Row],[Blue Cross Outpatient Allowable Rate]:[WPPA Inc Outpatient Allowable Rate]])</f>
        <v>0</v>
      </c>
      <c r="L2385" s="4">
        <f>SUM(Table16[[#This Row],[Price]]*4.42)</f>
        <v>0</v>
      </c>
      <c r="M2385" s="4">
        <v>0</v>
      </c>
      <c r="N2385" s="4">
        <f>SUM(Table16[[#This Row],[ChargeID]]*0.76)</f>
        <v>0</v>
      </c>
      <c r="O2385" s="4">
        <f>SUM(Table16[[#This Row],[Price]]*0.95)</f>
        <v>0</v>
      </c>
      <c r="P2385" s="4">
        <f>SUM(Table16[[#This Row],[Price]]*0.8)</f>
        <v>0</v>
      </c>
      <c r="Q2385" s="4">
        <f>SUM(Table16[[#This Row],[Price]]*0.6)</f>
        <v>0</v>
      </c>
    </row>
    <row r="2386" spans="1:17" x14ac:dyDescent="0.25">
      <c r="A2386" t="s">
        <v>333</v>
      </c>
      <c r="B2386">
        <v>0</v>
      </c>
      <c r="C2386" t="s">
        <v>435</v>
      </c>
      <c r="D2386">
        <v>636</v>
      </c>
      <c r="E2386" t="s">
        <v>353</v>
      </c>
      <c r="F2386" s="4">
        <v>0</v>
      </c>
      <c r="J2386" s="4">
        <f>MIN(Table16[[#This Row],[Medicare Outpatient Allowable Rate]:[WPPA Inc Outpatient Allowable Rate]])</f>
        <v>0</v>
      </c>
      <c r="K2386" s="4">
        <f>MAX(Table16[[#This Row],[Blue Cross Outpatient Allowable Rate]:[WPPA Inc Outpatient Allowable Rate]])</f>
        <v>0</v>
      </c>
      <c r="L2386" s="4">
        <f>SUM(Table16[[#This Row],[Price]]*4.42)</f>
        <v>0</v>
      </c>
      <c r="M2386" s="4">
        <v>0</v>
      </c>
      <c r="N2386" s="4">
        <f>SUM(Table16[[#This Row],[ChargeID]]*0.76)</f>
        <v>0</v>
      </c>
      <c r="O2386" s="4">
        <f>SUM(Table16[[#This Row],[Price]]*0.95)</f>
        <v>0</v>
      </c>
      <c r="P2386" s="4">
        <f>SUM(Table16[[#This Row],[Price]]*0.8)</f>
        <v>0</v>
      </c>
      <c r="Q2386" s="4">
        <f>SUM(Table16[[#This Row],[Price]]*0.6)</f>
        <v>0</v>
      </c>
    </row>
    <row r="2387" spans="1:17" x14ac:dyDescent="0.25">
      <c r="A2387" t="s">
        <v>333</v>
      </c>
      <c r="B2387">
        <v>0</v>
      </c>
      <c r="C2387" t="s">
        <v>518</v>
      </c>
      <c r="D2387">
        <v>636</v>
      </c>
      <c r="E2387" t="s">
        <v>365</v>
      </c>
      <c r="F2387" s="4">
        <v>0</v>
      </c>
      <c r="J2387" s="4">
        <f>MIN(Table16[[#This Row],[Medicare Outpatient Allowable Rate]:[WPPA Inc Outpatient Allowable Rate]])</f>
        <v>0</v>
      </c>
      <c r="K2387" s="4">
        <f>MAX(Table16[[#This Row],[Blue Cross Outpatient Allowable Rate]:[WPPA Inc Outpatient Allowable Rate]])</f>
        <v>0</v>
      </c>
      <c r="L2387" s="4">
        <f>SUM(Table16[[#This Row],[Price]]*4.42)</f>
        <v>0</v>
      </c>
      <c r="M2387" s="4">
        <v>0</v>
      </c>
      <c r="N2387" s="4">
        <f>SUM(Table16[[#This Row],[ChargeID]]*0.76)</f>
        <v>0</v>
      </c>
      <c r="O2387" s="4">
        <f>SUM(Table16[[#This Row],[Price]]*0.95)</f>
        <v>0</v>
      </c>
      <c r="P2387" s="4">
        <f>SUM(Table16[[#This Row],[Price]]*0.8)</f>
        <v>0</v>
      </c>
      <c r="Q2387" s="4">
        <f>SUM(Table16[[#This Row],[Price]]*0.6)</f>
        <v>0</v>
      </c>
    </row>
    <row r="2388" spans="1:17" x14ac:dyDescent="0.25">
      <c r="A2388" t="s">
        <v>333</v>
      </c>
      <c r="B2388">
        <v>0</v>
      </c>
      <c r="C2388" t="s">
        <v>1922</v>
      </c>
      <c r="D2388">
        <v>636</v>
      </c>
      <c r="E2388" t="s">
        <v>448</v>
      </c>
      <c r="F2388" s="4">
        <v>0</v>
      </c>
      <c r="J2388" s="4">
        <f>MIN(Table16[[#This Row],[Medicare Outpatient Allowable Rate]:[WPPA Inc Outpatient Allowable Rate]])</f>
        <v>0</v>
      </c>
      <c r="K2388" s="4">
        <f>MAX(Table16[[#This Row],[Blue Cross Outpatient Allowable Rate]:[WPPA Inc Outpatient Allowable Rate]])</f>
        <v>0</v>
      </c>
      <c r="L2388" s="4">
        <f>SUM(Table16[[#This Row],[Price]]*4.42)</f>
        <v>0</v>
      </c>
      <c r="M2388" s="4">
        <v>0</v>
      </c>
      <c r="N2388" s="4">
        <f>SUM(Table16[[#This Row],[ChargeID]]*0.76)</f>
        <v>0</v>
      </c>
      <c r="O2388" s="4">
        <f>SUM(Table16[[#This Row],[Price]]*0.95)</f>
        <v>0</v>
      </c>
      <c r="P2388" s="4">
        <f>SUM(Table16[[#This Row],[Price]]*0.8)</f>
        <v>0</v>
      </c>
      <c r="Q2388" s="4">
        <f>SUM(Table16[[#This Row],[Price]]*0.6)</f>
        <v>0</v>
      </c>
    </row>
    <row r="2389" spans="1:17" x14ac:dyDescent="0.25">
      <c r="A2389" t="s">
        <v>333</v>
      </c>
      <c r="B2389">
        <v>0</v>
      </c>
      <c r="C2389" t="s">
        <v>1923</v>
      </c>
      <c r="D2389">
        <v>636</v>
      </c>
      <c r="E2389" t="s">
        <v>345</v>
      </c>
      <c r="F2389" s="4">
        <v>0</v>
      </c>
      <c r="J2389" s="4">
        <f>MIN(Table16[[#This Row],[Medicare Outpatient Allowable Rate]:[WPPA Inc Outpatient Allowable Rate]])</f>
        <v>0</v>
      </c>
      <c r="K2389" s="4">
        <f>MAX(Table16[[#This Row],[Blue Cross Outpatient Allowable Rate]:[WPPA Inc Outpatient Allowable Rate]])</f>
        <v>0</v>
      </c>
      <c r="L2389" s="4">
        <f>SUM(Table16[[#This Row],[Price]]*4.42)</f>
        <v>0</v>
      </c>
      <c r="M2389" s="4">
        <v>0</v>
      </c>
      <c r="N2389" s="4">
        <f>SUM(Table16[[#This Row],[ChargeID]]*0.76)</f>
        <v>0</v>
      </c>
      <c r="O2389" s="4">
        <f>SUM(Table16[[#This Row],[Price]]*0.95)</f>
        <v>0</v>
      </c>
      <c r="P2389" s="4">
        <f>SUM(Table16[[#This Row],[Price]]*0.8)</f>
        <v>0</v>
      </c>
      <c r="Q2389" s="4">
        <f>SUM(Table16[[#This Row],[Price]]*0.6)</f>
        <v>0</v>
      </c>
    </row>
    <row r="2390" spans="1:17" x14ac:dyDescent="0.25">
      <c r="A2390" t="s">
        <v>333</v>
      </c>
      <c r="B2390">
        <v>0</v>
      </c>
      <c r="C2390" t="s">
        <v>1766</v>
      </c>
      <c r="D2390">
        <v>636</v>
      </c>
      <c r="E2390" t="s">
        <v>345</v>
      </c>
      <c r="F2390" s="4">
        <v>0</v>
      </c>
      <c r="J2390" s="4">
        <f>MIN(Table16[[#This Row],[Medicare Outpatient Allowable Rate]:[WPPA Inc Outpatient Allowable Rate]])</f>
        <v>0</v>
      </c>
      <c r="K2390" s="4">
        <f>MAX(Table16[[#This Row],[Blue Cross Outpatient Allowable Rate]:[WPPA Inc Outpatient Allowable Rate]])</f>
        <v>0</v>
      </c>
      <c r="L2390" s="4">
        <f>SUM(Table16[[#This Row],[Price]]*4.42)</f>
        <v>0</v>
      </c>
      <c r="M2390" s="4">
        <v>0</v>
      </c>
      <c r="N2390" s="4">
        <f>SUM(Table16[[#This Row],[ChargeID]]*0.76)</f>
        <v>0</v>
      </c>
      <c r="O2390" s="4">
        <f>SUM(Table16[[#This Row],[Price]]*0.95)</f>
        <v>0</v>
      </c>
      <c r="P2390" s="4">
        <f>SUM(Table16[[#This Row],[Price]]*0.8)</f>
        <v>0</v>
      </c>
      <c r="Q2390" s="4">
        <f>SUM(Table16[[#This Row],[Price]]*0.6)</f>
        <v>0</v>
      </c>
    </row>
    <row r="2391" spans="1:17" x14ac:dyDescent="0.25">
      <c r="A2391" t="s">
        <v>333</v>
      </c>
      <c r="B2391">
        <v>0</v>
      </c>
      <c r="C2391" t="s">
        <v>1571</v>
      </c>
      <c r="D2391">
        <v>636</v>
      </c>
      <c r="E2391" t="s">
        <v>353</v>
      </c>
      <c r="F2391" s="4">
        <v>0</v>
      </c>
      <c r="J2391" s="4">
        <f>MIN(Table16[[#This Row],[Medicare Outpatient Allowable Rate]:[WPPA Inc Outpatient Allowable Rate]])</f>
        <v>0</v>
      </c>
      <c r="K2391" s="4">
        <f>MAX(Table16[[#This Row],[Blue Cross Outpatient Allowable Rate]:[WPPA Inc Outpatient Allowable Rate]])</f>
        <v>0</v>
      </c>
      <c r="L2391" s="4">
        <f>SUM(Table16[[#This Row],[Price]]*4.42)</f>
        <v>0</v>
      </c>
      <c r="M2391" s="4">
        <v>0</v>
      </c>
      <c r="N2391" s="4">
        <f>SUM(Table16[[#This Row],[ChargeID]]*0.76)</f>
        <v>0</v>
      </c>
      <c r="O2391" s="4">
        <f>SUM(Table16[[#This Row],[Price]]*0.95)</f>
        <v>0</v>
      </c>
      <c r="P2391" s="4">
        <f>SUM(Table16[[#This Row],[Price]]*0.8)</f>
        <v>0</v>
      </c>
      <c r="Q2391" s="4">
        <f>SUM(Table16[[#This Row],[Price]]*0.6)</f>
        <v>0</v>
      </c>
    </row>
    <row r="2392" spans="1:17" x14ac:dyDescent="0.25">
      <c r="A2392" t="s">
        <v>333</v>
      </c>
      <c r="B2392">
        <v>0</v>
      </c>
      <c r="C2392" t="s">
        <v>1924</v>
      </c>
      <c r="D2392">
        <v>636</v>
      </c>
      <c r="E2392" t="s">
        <v>341</v>
      </c>
      <c r="F2392" s="4">
        <v>0</v>
      </c>
      <c r="J2392" s="4">
        <f>MIN(Table16[[#This Row],[Medicare Outpatient Allowable Rate]:[WPPA Inc Outpatient Allowable Rate]])</f>
        <v>0</v>
      </c>
      <c r="K2392" s="4">
        <f>MAX(Table16[[#This Row],[Blue Cross Outpatient Allowable Rate]:[WPPA Inc Outpatient Allowable Rate]])</f>
        <v>0</v>
      </c>
      <c r="L2392" s="4">
        <f>SUM(Table16[[#This Row],[Price]]*4.42)</f>
        <v>0</v>
      </c>
      <c r="M2392" s="4">
        <v>0</v>
      </c>
      <c r="N2392" s="4">
        <f>SUM(Table16[[#This Row],[ChargeID]]*0.76)</f>
        <v>0</v>
      </c>
      <c r="O2392" s="4">
        <f>SUM(Table16[[#This Row],[Price]]*0.95)</f>
        <v>0</v>
      </c>
      <c r="P2392" s="4">
        <f>SUM(Table16[[#This Row],[Price]]*0.8)</f>
        <v>0</v>
      </c>
      <c r="Q2392" s="4">
        <f>SUM(Table16[[#This Row],[Price]]*0.6)</f>
        <v>0</v>
      </c>
    </row>
    <row r="2393" spans="1:17" x14ac:dyDescent="0.25">
      <c r="A2393" t="s">
        <v>333</v>
      </c>
      <c r="B2393">
        <v>0</v>
      </c>
      <c r="C2393" t="s">
        <v>1924</v>
      </c>
      <c r="D2393">
        <v>636</v>
      </c>
      <c r="E2393" t="s">
        <v>341</v>
      </c>
      <c r="F2393" s="4">
        <v>0</v>
      </c>
      <c r="J2393" s="4">
        <f>MIN(Table16[[#This Row],[Medicare Outpatient Allowable Rate]:[WPPA Inc Outpatient Allowable Rate]])</f>
        <v>0</v>
      </c>
      <c r="K2393" s="4">
        <f>MAX(Table16[[#This Row],[Blue Cross Outpatient Allowable Rate]:[WPPA Inc Outpatient Allowable Rate]])</f>
        <v>0</v>
      </c>
      <c r="L2393" s="4">
        <f>SUM(Table16[[#This Row],[Price]]*4.42)</f>
        <v>0</v>
      </c>
      <c r="M2393" s="4">
        <v>0</v>
      </c>
      <c r="N2393" s="4">
        <f>SUM(Table16[[#This Row],[ChargeID]]*0.76)</f>
        <v>0</v>
      </c>
      <c r="O2393" s="4">
        <f>SUM(Table16[[#This Row],[Price]]*0.95)</f>
        <v>0</v>
      </c>
      <c r="P2393" s="4">
        <f>SUM(Table16[[#This Row],[Price]]*0.8)</f>
        <v>0</v>
      </c>
      <c r="Q2393" s="4">
        <f>SUM(Table16[[#This Row],[Price]]*0.6)</f>
        <v>0</v>
      </c>
    </row>
    <row r="2394" spans="1:17" x14ac:dyDescent="0.25">
      <c r="A2394" t="s">
        <v>333</v>
      </c>
      <c r="B2394">
        <v>0</v>
      </c>
      <c r="C2394" t="s">
        <v>1925</v>
      </c>
      <c r="D2394">
        <v>636</v>
      </c>
      <c r="E2394" t="s">
        <v>345</v>
      </c>
      <c r="F2394" s="4">
        <v>0</v>
      </c>
      <c r="J2394" s="4">
        <f>MIN(Table16[[#This Row],[Medicare Outpatient Allowable Rate]:[WPPA Inc Outpatient Allowable Rate]])</f>
        <v>0</v>
      </c>
      <c r="K2394" s="4">
        <f>MAX(Table16[[#This Row],[Blue Cross Outpatient Allowable Rate]:[WPPA Inc Outpatient Allowable Rate]])</f>
        <v>0</v>
      </c>
      <c r="L2394" s="4">
        <f>SUM(Table16[[#This Row],[Price]]*4.42)</f>
        <v>0</v>
      </c>
      <c r="M2394" s="4">
        <v>0</v>
      </c>
      <c r="N2394" s="4">
        <f>SUM(Table16[[#This Row],[ChargeID]]*0.76)</f>
        <v>0</v>
      </c>
      <c r="O2394" s="4">
        <f>SUM(Table16[[#This Row],[Price]]*0.95)</f>
        <v>0</v>
      </c>
      <c r="P2394" s="4">
        <f>SUM(Table16[[#This Row],[Price]]*0.8)</f>
        <v>0</v>
      </c>
      <c r="Q2394" s="4">
        <f>SUM(Table16[[#This Row],[Price]]*0.6)</f>
        <v>0</v>
      </c>
    </row>
    <row r="2395" spans="1:17" x14ac:dyDescent="0.25">
      <c r="A2395" t="s">
        <v>333</v>
      </c>
      <c r="B2395">
        <v>0</v>
      </c>
      <c r="C2395" t="s">
        <v>1924</v>
      </c>
      <c r="D2395">
        <v>636</v>
      </c>
      <c r="E2395" t="s">
        <v>341</v>
      </c>
      <c r="F2395" s="4">
        <v>0</v>
      </c>
      <c r="J2395" s="4">
        <f>MIN(Table16[[#This Row],[Medicare Outpatient Allowable Rate]:[WPPA Inc Outpatient Allowable Rate]])</f>
        <v>0</v>
      </c>
      <c r="K2395" s="4">
        <f>MAX(Table16[[#This Row],[Blue Cross Outpatient Allowable Rate]:[WPPA Inc Outpatient Allowable Rate]])</f>
        <v>0</v>
      </c>
      <c r="L2395" s="4">
        <f>SUM(Table16[[#This Row],[Price]]*4.42)</f>
        <v>0</v>
      </c>
      <c r="M2395" s="4">
        <v>0</v>
      </c>
      <c r="N2395" s="4">
        <f>SUM(Table16[[#This Row],[ChargeID]]*0.76)</f>
        <v>0</v>
      </c>
      <c r="O2395" s="4">
        <f>SUM(Table16[[#This Row],[Price]]*0.95)</f>
        <v>0</v>
      </c>
      <c r="P2395" s="4">
        <f>SUM(Table16[[#This Row],[Price]]*0.8)</f>
        <v>0</v>
      </c>
      <c r="Q2395" s="4">
        <f>SUM(Table16[[#This Row],[Price]]*0.6)</f>
        <v>0</v>
      </c>
    </row>
    <row r="2396" spans="1:17" x14ac:dyDescent="0.25">
      <c r="A2396" t="s">
        <v>333</v>
      </c>
      <c r="B2396">
        <v>0</v>
      </c>
      <c r="C2396" t="s">
        <v>1831</v>
      </c>
      <c r="D2396">
        <v>636</v>
      </c>
      <c r="E2396" t="s">
        <v>353</v>
      </c>
      <c r="F2396" s="4">
        <v>0</v>
      </c>
      <c r="J2396" s="4">
        <f>MIN(Table16[[#This Row],[Medicare Outpatient Allowable Rate]:[WPPA Inc Outpatient Allowable Rate]])</f>
        <v>0</v>
      </c>
      <c r="K2396" s="4">
        <f>MAX(Table16[[#This Row],[Blue Cross Outpatient Allowable Rate]:[WPPA Inc Outpatient Allowable Rate]])</f>
        <v>0</v>
      </c>
      <c r="L2396" s="4">
        <f>SUM(Table16[[#This Row],[Price]]*4.42)</f>
        <v>0</v>
      </c>
      <c r="M2396" s="4">
        <v>0</v>
      </c>
      <c r="N2396" s="4">
        <f>SUM(Table16[[#This Row],[ChargeID]]*0.76)</f>
        <v>0</v>
      </c>
      <c r="O2396" s="4">
        <f>SUM(Table16[[#This Row],[Price]]*0.95)</f>
        <v>0</v>
      </c>
      <c r="P2396" s="4">
        <f>SUM(Table16[[#This Row],[Price]]*0.8)</f>
        <v>0</v>
      </c>
      <c r="Q2396" s="4">
        <f>SUM(Table16[[#This Row],[Price]]*0.6)</f>
        <v>0</v>
      </c>
    </row>
    <row r="2397" spans="1:17" x14ac:dyDescent="0.25">
      <c r="A2397" t="s">
        <v>333</v>
      </c>
      <c r="B2397">
        <v>0</v>
      </c>
      <c r="C2397" t="s">
        <v>1926</v>
      </c>
      <c r="D2397">
        <v>636</v>
      </c>
      <c r="E2397" t="s">
        <v>345</v>
      </c>
      <c r="F2397" s="4">
        <v>0</v>
      </c>
      <c r="J2397" s="4">
        <f>MIN(Table16[[#This Row],[Medicare Outpatient Allowable Rate]:[WPPA Inc Outpatient Allowable Rate]])</f>
        <v>0</v>
      </c>
      <c r="K2397" s="4">
        <f>MAX(Table16[[#This Row],[Blue Cross Outpatient Allowable Rate]:[WPPA Inc Outpatient Allowable Rate]])</f>
        <v>0</v>
      </c>
      <c r="L2397" s="4">
        <f>SUM(Table16[[#This Row],[Price]]*4.42)</f>
        <v>0</v>
      </c>
      <c r="M2397" s="4">
        <v>0</v>
      </c>
      <c r="N2397" s="4">
        <f>SUM(Table16[[#This Row],[ChargeID]]*0.76)</f>
        <v>0</v>
      </c>
      <c r="O2397" s="4">
        <f>SUM(Table16[[#This Row],[Price]]*0.95)</f>
        <v>0</v>
      </c>
      <c r="P2397" s="4">
        <f>SUM(Table16[[#This Row],[Price]]*0.8)</f>
        <v>0</v>
      </c>
      <c r="Q2397" s="4">
        <f>SUM(Table16[[#This Row],[Price]]*0.6)</f>
        <v>0</v>
      </c>
    </row>
    <row r="2398" spans="1:17" x14ac:dyDescent="0.25">
      <c r="A2398" t="s">
        <v>333</v>
      </c>
      <c r="B2398">
        <v>0</v>
      </c>
      <c r="C2398" t="s">
        <v>1927</v>
      </c>
      <c r="D2398">
        <v>636</v>
      </c>
      <c r="E2398" t="s">
        <v>402</v>
      </c>
      <c r="F2398" s="4">
        <v>0</v>
      </c>
      <c r="J2398" s="4">
        <f>MIN(Table16[[#This Row],[Medicare Outpatient Allowable Rate]:[WPPA Inc Outpatient Allowable Rate]])</f>
        <v>0</v>
      </c>
      <c r="K2398" s="4">
        <f>MAX(Table16[[#This Row],[Blue Cross Outpatient Allowable Rate]:[WPPA Inc Outpatient Allowable Rate]])</f>
        <v>0</v>
      </c>
      <c r="L2398" s="4">
        <f>SUM(Table16[[#This Row],[Price]]*4.42)</f>
        <v>0</v>
      </c>
      <c r="M2398" s="4">
        <v>0</v>
      </c>
      <c r="N2398" s="4">
        <f>SUM(Table16[[#This Row],[ChargeID]]*0.76)</f>
        <v>0</v>
      </c>
      <c r="O2398" s="4">
        <f>SUM(Table16[[#This Row],[Price]]*0.95)</f>
        <v>0</v>
      </c>
      <c r="P2398" s="4">
        <f>SUM(Table16[[#This Row],[Price]]*0.8)</f>
        <v>0</v>
      </c>
      <c r="Q2398" s="4">
        <f>SUM(Table16[[#This Row],[Price]]*0.6)</f>
        <v>0</v>
      </c>
    </row>
    <row r="2399" spans="1:17" x14ac:dyDescent="0.25">
      <c r="A2399" t="s">
        <v>333</v>
      </c>
      <c r="B2399">
        <v>0</v>
      </c>
      <c r="C2399" t="s">
        <v>1928</v>
      </c>
      <c r="D2399">
        <v>636</v>
      </c>
      <c r="E2399" t="s">
        <v>345</v>
      </c>
      <c r="F2399" s="4">
        <v>0</v>
      </c>
      <c r="J2399" s="4">
        <f>MIN(Table16[[#This Row],[Medicare Outpatient Allowable Rate]:[WPPA Inc Outpatient Allowable Rate]])</f>
        <v>0</v>
      </c>
      <c r="K2399" s="4">
        <f>MAX(Table16[[#This Row],[Blue Cross Outpatient Allowable Rate]:[WPPA Inc Outpatient Allowable Rate]])</f>
        <v>0</v>
      </c>
      <c r="L2399" s="4">
        <f>SUM(Table16[[#This Row],[Price]]*4.42)</f>
        <v>0</v>
      </c>
      <c r="M2399" s="4">
        <v>0</v>
      </c>
      <c r="N2399" s="4">
        <f>SUM(Table16[[#This Row],[ChargeID]]*0.76)</f>
        <v>0</v>
      </c>
      <c r="O2399" s="4">
        <f>SUM(Table16[[#This Row],[Price]]*0.95)</f>
        <v>0</v>
      </c>
      <c r="P2399" s="4">
        <f>SUM(Table16[[#This Row],[Price]]*0.8)</f>
        <v>0</v>
      </c>
      <c r="Q2399" s="4">
        <f>SUM(Table16[[#This Row],[Price]]*0.6)</f>
        <v>0</v>
      </c>
    </row>
    <row r="2400" spans="1:17" x14ac:dyDescent="0.25">
      <c r="A2400" t="s">
        <v>333</v>
      </c>
      <c r="B2400">
        <v>0</v>
      </c>
      <c r="C2400" t="s">
        <v>1929</v>
      </c>
      <c r="D2400">
        <v>636</v>
      </c>
      <c r="E2400" t="s">
        <v>473</v>
      </c>
      <c r="F2400" s="4">
        <v>0</v>
      </c>
      <c r="J2400" s="4">
        <f>MIN(Table16[[#This Row],[Medicare Outpatient Allowable Rate]:[WPPA Inc Outpatient Allowable Rate]])</f>
        <v>0</v>
      </c>
      <c r="K2400" s="4">
        <f>MAX(Table16[[#This Row],[Blue Cross Outpatient Allowable Rate]:[WPPA Inc Outpatient Allowable Rate]])</f>
        <v>0</v>
      </c>
      <c r="L2400" s="4">
        <f>SUM(Table16[[#This Row],[Price]]*4.42)</f>
        <v>0</v>
      </c>
      <c r="M2400" s="4">
        <v>0</v>
      </c>
      <c r="N2400" s="4">
        <f>SUM(Table16[[#This Row],[ChargeID]]*0.76)</f>
        <v>0</v>
      </c>
      <c r="O2400" s="4">
        <f>SUM(Table16[[#This Row],[Price]]*0.95)</f>
        <v>0</v>
      </c>
      <c r="P2400" s="4">
        <f>SUM(Table16[[#This Row],[Price]]*0.8)</f>
        <v>0</v>
      </c>
      <c r="Q2400" s="4">
        <f>SUM(Table16[[#This Row],[Price]]*0.6)</f>
        <v>0</v>
      </c>
    </row>
    <row r="2401" spans="1:17" x14ac:dyDescent="0.25">
      <c r="A2401" t="s">
        <v>333</v>
      </c>
      <c r="B2401">
        <v>0</v>
      </c>
      <c r="C2401" t="s">
        <v>1930</v>
      </c>
      <c r="D2401">
        <v>636</v>
      </c>
      <c r="E2401" t="s">
        <v>456</v>
      </c>
      <c r="F2401" s="4">
        <v>0</v>
      </c>
      <c r="J2401" s="4">
        <f>MIN(Table16[[#This Row],[Medicare Outpatient Allowable Rate]:[WPPA Inc Outpatient Allowable Rate]])</f>
        <v>0</v>
      </c>
      <c r="K2401" s="4">
        <f>MAX(Table16[[#This Row],[Blue Cross Outpatient Allowable Rate]:[WPPA Inc Outpatient Allowable Rate]])</f>
        <v>0</v>
      </c>
      <c r="L2401" s="4">
        <f>SUM(Table16[[#This Row],[Price]]*4.42)</f>
        <v>0</v>
      </c>
      <c r="M2401" s="4">
        <v>0</v>
      </c>
      <c r="N2401" s="4">
        <f>SUM(Table16[[#This Row],[ChargeID]]*0.76)</f>
        <v>0</v>
      </c>
      <c r="O2401" s="4">
        <f>SUM(Table16[[#This Row],[Price]]*0.95)</f>
        <v>0</v>
      </c>
      <c r="P2401" s="4">
        <f>SUM(Table16[[#This Row],[Price]]*0.8)</f>
        <v>0</v>
      </c>
      <c r="Q2401" s="4">
        <f>SUM(Table16[[#This Row],[Price]]*0.6)</f>
        <v>0</v>
      </c>
    </row>
    <row r="2402" spans="1:17" x14ac:dyDescent="0.25">
      <c r="A2402" t="s">
        <v>333</v>
      </c>
      <c r="B2402">
        <v>0</v>
      </c>
      <c r="C2402" t="s">
        <v>1932</v>
      </c>
      <c r="D2402">
        <v>636</v>
      </c>
      <c r="E2402" t="s">
        <v>353</v>
      </c>
      <c r="F2402" s="4">
        <v>0</v>
      </c>
      <c r="J2402" s="4">
        <f>MIN(Table16[[#This Row],[Medicare Outpatient Allowable Rate]:[WPPA Inc Outpatient Allowable Rate]])</f>
        <v>0</v>
      </c>
      <c r="K2402" s="4">
        <f>MAX(Table16[[#This Row],[Blue Cross Outpatient Allowable Rate]:[WPPA Inc Outpatient Allowable Rate]])</f>
        <v>0</v>
      </c>
      <c r="L2402" s="4">
        <f>SUM(Table16[[#This Row],[Price]]*4.42)</f>
        <v>0</v>
      </c>
      <c r="M2402" s="4">
        <v>0</v>
      </c>
      <c r="N2402" s="4">
        <f>SUM(Table16[[#This Row],[ChargeID]]*0.76)</f>
        <v>0</v>
      </c>
      <c r="O2402" s="4">
        <f>SUM(Table16[[#This Row],[Price]]*0.95)</f>
        <v>0</v>
      </c>
      <c r="P2402" s="4">
        <f>SUM(Table16[[#This Row],[Price]]*0.8)</f>
        <v>0</v>
      </c>
      <c r="Q2402" s="4">
        <f>SUM(Table16[[#This Row],[Price]]*0.6)</f>
        <v>0</v>
      </c>
    </row>
    <row r="2403" spans="1:17" x14ac:dyDescent="0.25">
      <c r="A2403" t="s">
        <v>333</v>
      </c>
      <c r="B2403">
        <v>0</v>
      </c>
      <c r="C2403" t="s">
        <v>1931</v>
      </c>
      <c r="D2403">
        <v>636</v>
      </c>
      <c r="E2403" t="s">
        <v>353</v>
      </c>
      <c r="F2403" s="4">
        <v>0</v>
      </c>
      <c r="J2403" s="4">
        <f>MIN(Table16[[#This Row],[Medicare Outpatient Allowable Rate]:[WPPA Inc Outpatient Allowable Rate]])</f>
        <v>0</v>
      </c>
      <c r="K2403" s="4">
        <f>MAX(Table16[[#This Row],[Blue Cross Outpatient Allowable Rate]:[WPPA Inc Outpatient Allowable Rate]])</f>
        <v>0</v>
      </c>
      <c r="L2403" s="4">
        <f>SUM(Table16[[#This Row],[Price]]*4.42)</f>
        <v>0</v>
      </c>
      <c r="M2403" s="4">
        <v>0</v>
      </c>
      <c r="N2403" s="4">
        <f>SUM(Table16[[#This Row],[ChargeID]]*0.76)</f>
        <v>0</v>
      </c>
      <c r="O2403" s="4">
        <f>SUM(Table16[[#This Row],[Price]]*0.95)</f>
        <v>0</v>
      </c>
      <c r="P2403" s="4">
        <f>SUM(Table16[[#This Row],[Price]]*0.8)</f>
        <v>0</v>
      </c>
      <c r="Q2403" s="4">
        <f>SUM(Table16[[#This Row],[Price]]*0.6)</f>
        <v>0</v>
      </c>
    </row>
    <row r="2404" spans="1:17" x14ac:dyDescent="0.25">
      <c r="A2404" t="s">
        <v>333</v>
      </c>
      <c r="B2404">
        <v>0</v>
      </c>
      <c r="C2404" t="s">
        <v>1932</v>
      </c>
      <c r="D2404">
        <v>636</v>
      </c>
      <c r="E2404" t="s">
        <v>353</v>
      </c>
      <c r="F2404" s="4">
        <v>0</v>
      </c>
      <c r="J2404" s="4">
        <f>MIN(Table16[[#This Row],[Medicare Outpatient Allowable Rate]:[WPPA Inc Outpatient Allowable Rate]])</f>
        <v>0</v>
      </c>
      <c r="K2404" s="4">
        <f>MAX(Table16[[#This Row],[Blue Cross Outpatient Allowable Rate]:[WPPA Inc Outpatient Allowable Rate]])</f>
        <v>0</v>
      </c>
      <c r="L2404" s="4">
        <f>SUM(Table16[[#This Row],[Price]]*4.42)</f>
        <v>0</v>
      </c>
      <c r="M2404" s="4">
        <v>0</v>
      </c>
      <c r="N2404" s="4">
        <f>SUM(Table16[[#This Row],[ChargeID]]*0.76)</f>
        <v>0</v>
      </c>
      <c r="O2404" s="4">
        <f>SUM(Table16[[#This Row],[Price]]*0.95)</f>
        <v>0</v>
      </c>
      <c r="P2404" s="4">
        <f>SUM(Table16[[#This Row],[Price]]*0.8)</f>
        <v>0</v>
      </c>
      <c r="Q2404" s="4">
        <f>SUM(Table16[[#This Row],[Price]]*0.6)</f>
        <v>0</v>
      </c>
    </row>
    <row r="2405" spans="1:17" x14ac:dyDescent="0.25">
      <c r="A2405" t="s">
        <v>333</v>
      </c>
      <c r="B2405">
        <v>0</v>
      </c>
      <c r="C2405" t="s">
        <v>1933</v>
      </c>
      <c r="D2405">
        <v>636</v>
      </c>
      <c r="E2405" t="s">
        <v>345</v>
      </c>
      <c r="F2405" s="4">
        <v>0</v>
      </c>
      <c r="J2405" s="4">
        <f>MIN(Table16[[#This Row],[Medicare Outpatient Allowable Rate]:[WPPA Inc Outpatient Allowable Rate]])</f>
        <v>0</v>
      </c>
      <c r="K2405" s="4">
        <f>MAX(Table16[[#This Row],[Blue Cross Outpatient Allowable Rate]:[WPPA Inc Outpatient Allowable Rate]])</f>
        <v>0</v>
      </c>
      <c r="L2405" s="4">
        <f>SUM(Table16[[#This Row],[Price]]*4.42)</f>
        <v>0</v>
      </c>
      <c r="M2405" s="4">
        <v>0</v>
      </c>
      <c r="N2405" s="4">
        <f>SUM(Table16[[#This Row],[ChargeID]]*0.76)</f>
        <v>0</v>
      </c>
      <c r="O2405" s="4">
        <f>SUM(Table16[[#This Row],[Price]]*0.95)</f>
        <v>0</v>
      </c>
      <c r="P2405" s="4">
        <f>SUM(Table16[[#This Row],[Price]]*0.8)</f>
        <v>0</v>
      </c>
      <c r="Q2405" s="4">
        <f>SUM(Table16[[#This Row],[Price]]*0.6)</f>
        <v>0</v>
      </c>
    </row>
    <row r="2406" spans="1:17" x14ac:dyDescent="0.25">
      <c r="A2406" t="s">
        <v>333</v>
      </c>
      <c r="B2406">
        <v>0</v>
      </c>
      <c r="C2406" t="s">
        <v>1428</v>
      </c>
      <c r="D2406">
        <v>636</v>
      </c>
      <c r="E2406" t="s">
        <v>448</v>
      </c>
      <c r="F2406" s="4">
        <v>0</v>
      </c>
      <c r="J2406" s="4">
        <f>MIN(Table16[[#This Row],[Medicare Outpatient Allowable Rate]:[WPPA Inc Outpatient Allowable Rate]])</f>
        <v>0</v>
      </c>
      <c r="K2406" s="4">
        <f>MAX(Table16[[#This Row],[Blue Cross Outpatient Allowable Rate]:[WPPA Inc Outpatient Allowable Rate]])</f>
        <v>0</v>
      </c>
      <c r="L2406" s="4">
        <f>SUM(Table16[[#This Row],[Price]]*4.42)</f>
        <v>0</v>
      </c>
      <c r="M2406" s="4">
        <v>0</v>
      </c>
      <c r="N2406" s="4">
        <f>SUM(Table16[[#This Row],[ChargeID]]*0.76)</f>
        <v>0</v>
      </c>
      <c r="O2406" s="4">
        <f>SUM(Table16[[#This Row],[Price]]*0.95)</f>
        <v>0</v>
      </c>
      <c r="P2406" s="4">
        <f>SUM(Table16[[#This Row],[Price]]*0.8)</f>
        <v>0</v>
      </c>
      <c r="Q2406" s="4">
        <f>SUM(Table16[[#This Row],[Price]]*0.6)</f>
        <v>0</v>
      </c>
    </row>
    <row r="2407" spans="1:17" x14ac:dyDescent="0.25">
      <c r="A2407" t="s">
        <v>333</v>
      </c>
      <c r="B2407">
        <v>0</v>
      </c>
      <c r="C2407" t="s">
        <v>1853</v>
      </c>
      <c r="D2407">
        <v>636</v>
      </c>
      <c r="E2407" t="s">
        <v>456</v>
      </c>
      <c r="F2407" s="4">
        <v>0</v>
      </c>
      <c r="J2407" s="4">
        <f>MIN(Table16[[#This Row],[Medicare Outpatient Allowable Rate]:[WPPA Inc Outpatient Allowable Rate]])</f>
        <v>0</v>
      </c>
      <c r="K2407" s="4">
        <f>MAX(Table16[[#This Row],[Blue Cross Outpatient Allowable Rate]:[WPPA Inc Outpatient Allowable Rate]])</f>
        <v>0</v>
      </c>
      <c r="L2407" s="4">
        <f>SUM(Table16[[#This Row],[Price]]*4.42)</f>
        <v>0</v>
      </c>
      <c r="M2407" s="4">
        <v>0</v>
      </c>
      <c r="N2407" s="4">
        <f>SUM(Table16[[#This Row],[ChargeID]]*0.76)</f>
        <v>0</v>
      </c>
      <c r="O2407" s="4">
        <f>SUM(Table16[[#This Row],[Price]]*0.95)</f>
        <v>0</v>
      </c>
      <c r="P2407" s="4">
        <f>SUM(Table16[[#This Row],[Price]]*0.8)</f>
        <v>0</v>
      </c>
      <c r="Q2407" s="4">
        <f>SUM(Table16[[#This Row],[Price]]*0.6)</f>
        <v>0</v>
      </c>
    </row>
    <row r="2408" spans="1:17" x14ac:dyDescent="0.25">
      <c r="A2408" t="s">
        <v>333</v>
      </c>
      <c r="B2408">
        <v>0</v>
      </c>
      <c r="C2408" t="s">
        <v>1607</v>
      </c>
      <c r="D2408">
        <v>636</v>
      </c>
      <c r="E2408" t="s">
        <v>345</v>
      </c>
      <c r="F2408" s="4">
        <v>0</v>
      </c>
      <c r="J2408" s="4">
        <f>MIN(Table16[[#This Row],[Medicare Outpatient Allowable Rate]:[WPPA Inc Outpatient Allowable Rate]])</f>
        <v>0</v>
      </c>
      <c r="K2408" s="4">
        <f>MAX(Table16[[#This Row],[Blue Cross Outpatient Allowable Rate]:[WPPA Inc Outpatient Allowable Rate]])</f>
        <v>0</v>
      </c>
      <c r="L2408" s="4">
        <f>SUM(Table16[[#This Row],[Price]]*4.42)</f>
        <v>0</v>
      </c>
      <c r="M2408" s="4">
        <v>0</v>
      </c>
      <c r="N2408" s="4">
        <f>SUM(Table16[[#This Row],[ChargeID]]*0.76)</f>
        <v>0</v>
      </c>
      <c r="O2408" s="4">
        <f>SUM(Table16[[#This Row],[Price]]*0.95)</f>
        <v>0</v>
      </c>
      <c r="P2408" s="4">
        <f>SUM(Table16[[#This Row],[Price]]*0.8)</f>
        <v>0</v>
      </c>
      <c r="Q2408" s="4">
        <f>SUM(Table16[[#This Row],[Price]]*0.6)</f>
        <v>0</v>
      </c>
    </row>
    <row r="2409" spans="1:17" x14ac:dyDescent="0.25">
      <c r="A2409" t="s">
        <v>333</v>
      </c>
      <c r="B2409">
        <v>0</v>
      </c>
      <c r="C2409" t="s">
        <v>1511</v>
      </c>
      <c r="D2409">
        <v>636</v>
      </c>
      <c r="E2409" t="s">
        <v>456</v>
      </c>
      <c r="F2409" s="4">
        <v>0</v>
      </c>
      <c r="J2409" s="4">
        <f>MIN(Table16[[#This Row],[Medicare Outpatient Allowable Rate]:[WPPA Inc Outpatient Allowable Rate]])</f>
        <v>0</v>
      </c>
      <c r="K2409" s="4">
        <f>MAX(Table16[[#This Row],[Blue Cross Outpatient Allowable Rate]:[WPPA Inc Outpatient Allowable Rate]])</f>
        <v>0</v>
      </c>
      <c r="L2409" s="4">
        <f>SUM(Table16[[#This Row],[Price]]*4.42)</f>
        <v>0</v>
      </c>
      <c r="M2409" s="4">
        <v>0</v>
      </c>
      <c r="N2409" s="4">
        <f>SUM(Table16[[#This Row],[ChargeID]]*0.76)</f>
        <v>0</v>
      </c>
      <c r="O2409" s="4">
        <f>SUM(Table16[[#This Row],[Price]]*0.95)</f>
        <v>0</v>
      </c>
      <c r="P2409" s="4">
        <f>SUM(Table16[[#This Row],[Price]]*0.8)</f>
        <v>0</v>
      </c>
      <c r="Q2409" s="4">
        <f>SUM(Table16[[#This Row],[Price]]*0.6)</f>
        <v>0</v>
      </c>
    </row>
    <row r="2410" spans="1:17" x14ac:dyDescent="0.25">
      <c r="A2410" t="s">
        <v>333</v>
      </c>
      <c r="B2410">
        <v>0</v>
      </c>
      <c r="C2410" t="s">
        <v>1630</v>
      </c>
      <c r="D2410">
        <v>636</v>
      </c>
      <c r="E2410" t="s">
        <v>353</v>
      </c>
      <c r="F2410" s="4">
        <v>0</v>
      </c>
      <c r="J2410" s="4">
        <f>MIN(Table16[[#This Row],[Medicare Outpatient Allowable Rate]:[WPPA Inc Outpatient Allowable Rate]])</f>
        <v>0</v>
      </c>
      <c r="K2410" s="4">
        <f>MAX(Table16[[#This Row],[Blue Cross Outpatient Allowable Rate]:[WPPA Inc Outpatient Allowable Rate]])</f>
        <v>0</v>
      </c>
      <c r="L2410" s="4">
        <f>SUM(Table16[[#This Row],[Price]]*4.42)</f>
        <v>0</v>
      </c>
      <c r="M2410" s="4">
        <v>0</v>
      </c>
      <c r="N2410" s="4">
        <f>SUM(Table16[[#This Row],[ChargeID]]*0.76)</f>
        <v>0</v>
      </c>
      <c r="O2410" s="4">
        <f>SUM(Table16[[#This Row],[Price]]*0.95)</f>
        <v>0</v>
      </c>
      <c r="P2410" s="4">
        <f>SUM(Table16[[#This Row],[Price]]*0.8)</f>
        <v>0</v>
      </c>
      <c r="Q2410" s="4">
        <f>SUM(Table16[[#This Row],[Price]]*0.6)</f>
        <v>0</v>
      </c>
    </row>
    <row r="2411" spans="1:17" x14ac:dyDescent="0.25">
      <c r="A2411" t="s">
        <v>333</v>
      </c>
      <c r="B2411">
        <v>0</v>
      </c>
      <c r="C2411" t="s">
        <v>1934</v>
      </c>
      <c r="D2411">
        <v>636</v>
      </c>
      <c r="E2411" t="s">
        <v>345</v>
      </c>
      <c r="F2411" s="4">
        <v>0</v>
      </c>
      <c r="J2411" s="4">
        <f>MIN(Table16[[#This Row],[Medicare Outpatient Allowable Rate]:[WPPA Inc Outpatient Allowable Rate]])</f>
        <v>0</v>
      </c>
      <c r="K2411" s="4">
        <f>MAX(Table16[[#This Row],[Blue Cross Outpatient Allowable Rate]:[WPPA Inc Outpatient Allowable Rate]])</f>
        <v>0</v>
      </c>
      <c r="L2411" s="4">
        <f>SUM(Table16[[#This Row],[Price]]*4.42)</f>
        <v>0</v>
      </c>
      <c r="M2411" s="4">
        <v>0</v>
      </c>
      <c r="N2411" s="4">
        <f>SUM(Table16[[#This Row],[ChargeID]]*0.76)</f>
        <v>0</v>
      </c>
      <c r="O2411" s="4">
        <f>SUM(Table16[[#This Row],[Price]]*0.95)</f>
        <v>0</v>
      </c>
      <c r="P2411" s="4">
        <f>SUM(Table16[[#This Row],[Price]]*0.8)</f>
        <v>0</v>
      </c>
      <c r="Q2411" s="4">
        <f>SUM(Table16[[#This Row],[Price]]*0.6)</f>
        <v>0</v>
      </c>
    </row>
    <row r="2412" spans="1:17" x14ac:dyDescent="0.25">
      <c r="A2412" t="s">
        <v>333</v>
      </c>
      <c r="B2412">
        <v>0</v>
      </c>
      <c r="C2412" t="s">
        <v>1441</v>
      </c>
      <c r="D2412">
        <v>636</v>
      </c>
      <c r="E2412" t="s">
        <v>345</v>
      </c>
      <c r="F2412" s="4">
        <v>0</v>
      </c>
      <c r="J2412" s="4">
        <f>MIN(Table16[[#This Row],[Medicare Outpatient Allowable Rate]:[WPPA Inc Outpatient Allowable Rate]])</f>
        <v>0</v>
      </c>
      <c r="K2412" s="4">
        <f>MAX(Table16[[#This Row],[Blue Cross Outpatient Allowable Rate]:[WPPA Inc Outpatient Allowable Rate]])</f>
        <v>0</v>
      </c>
      <c r="L2412" s="4">
        <f>SUM(Table16[[#This Row],[Price]]*4.42)</f>
        <v>0</v>
      </c>
      <c r="M2412" s="4">
        <v>0</v>
      </c>
      <c r="N2412" s="4">
        <f>SUM(Table16[[#This Row],[ChargeID]]*0.76)</f>
        <v>0</v>
      </c>
      <c r="O2412" s="4">
        <f>SUM(Table16[[#This Row],[Price]]*0.95)</f>
        <v>0</v>
      </c>
      <c r="P2412" s="4">
        <f>SUM(Table16[[#This Row],[Price]]*0.8)</f>
        <v>0</v>
      </c>
      <c r="Q2412" s="4">
        <f>SUM(Table16[[#This Row],[Price]]*0.6)</f>
        <v>0</v>
      </c>
    </row>
    <row r="2413" spans="1:17" x14ac:dyDescent="0.25">
      <c r="A2413" t="s">
        <v>333</v>
      </c>
      <c r="B2413">
        <v>0</v>
      </c>
      <c r="C2413" t="s">
        <v>1935</v>
      </c>
      <c r="D2413">
        <v>636</v>
      </c>
      <c r="E2413" t="s">
        <v>335</v>
      </c>
      <c r="F2413" s="4">
        <v>0</v>
      </c>
      <c r="J2413" s="4">
        <f>MIN(Table16[[#This Row],[Medicare Outpatient Allowable Rate]:[WPPA Inc Outpatient Allowable Rate]])</f>
        <v>0</v>
      </c>
      <c r="K2413" s="4">
        <f>MAX(Table16[[#This Row],[Blue Cross Outpatient Allowable Rate]:[WPPA Inc Outpatient Allowable Rate]])</f>
        <v>0</v>
      </c>
      <c r="L2413" s="4">
        <f>SUM(Table16[[#This Row],[Price]]*4.42)</f>
        <v>0</v>
      </c>
      <c r="M2413" s="4">
        <v>0</v>
      </c>
      <c r="N2413" s="4">
        <f>SUM(Table16[[#This Row],[ChargeID]]*0.76)</f>
        <v>0</v>
      </c>
      <c r="O2413" s="4">
        <f>SUM(Table16[[#This Row],[Price]]*0.95)</f>
        <v>0</v>
      </c>
      <c r="P2413" s="4">
        <f>SUM(Table16[[#This Row],[Price]]*0.8)</f>
        <v>0</v>
      </c>
      <c r="Q2413" s="4">
        <f>SUM(Table16[[#This Row],[Price]]*0.6)</f>
        <v>0</v>
      </c>
    </row>
    <row r="2414" spans="1:17" x14ac:dyDescent="0.25">
      <c r="A2414" t="s">
        <v>333</v>
      </c>
      <c r="B2414">
        <v>0</v>
      </c>
      <c r="C2414" t="s">
        <v>1936</v>
      </c>
      <c r="D2414">
        <v>636</v>
      </c>
      <c r="E2414" t="s">
        <v>420</v>
      </c>
      <c r="F2414" s="4">
        <v>0</v>
      </c>
      <c r="J2414" s="4">
        <f>MIN(Table16[[#This Row],[Medicare Outpatient Allowable Rate]:[WPPA Inc Outpatient Allowable Rate]])</f>
        <v>0</v>
      </c>
      <c r="K2414" s="4">
        <f>MAX(Table16[[#This Row],[Blue Cross Outpatient Allowable Rate]:[WPPA Inc Outpatient Allowable Rate]])</f>
        <v>0</v>
      </c>
      <c r="L2414" s="4">
        <f>SUM(Table16[[#This Row],[Price]]*4.42)</f>
        <v>0</v>
      </c>
      <c r="M2414" s="4">
        <v>0</v>
      </c>
      <c r="N2414" s="4">
        <f>SUM(Table16[[#This Row],[ChargeID]]*0.76)</f>
        <v>0</v>
      </c>
      <c r="O2414" s="4">
        <f>SUM(Table16[[#This Row],[Price]]*0.95)</f>
        <v>0</v>
      </c>
      <c r="P2414" s="4">
        <f>SUM(Table16[[#This Row],[Price]]*0.8)</f>
        <v>0</v>
      </c>
      <c r="Q2414" s="4">
        <f>SUM(Table16[[#This Row],[Price]]*0.6)</f>
        <v>0</v>
      </c>
    </row>
    <row r="2415" spans="1:17" x14ac:dyDescent="0.25">
      <c r="A2415" t="s">
        <v>333</v>
      </c>
      <c r="B2415">
        <v>0</v>
      </c>
      <c r="C2415" t="s">
        <v>1936</v>
      </c>
      <c r="D2415">
        <v>636</v>
      </c>
      <c r="E2415" t="s">
        <v>420</v>
      </c>
      <c r="F2415" s="4">
        <v>0</v>
      </c>
      <c r="J2415" s="4">
        <f>MIN(Table16[[#This Row],[Medicare Outpatient Allowable Rate]:[WPPA Inc Outpatient Allowable Rate]])</f>
        <v>0</v>
      </c>
      <c r="K2415" s="4">
        <f>MAX(Table16[[#This Row],[Blue Cross Outpatient Allowable Rate]:[WPPA Inc Outpatient Allowable Rate]])</f>
        <v>0</v>
      </c>
      <c r="L2415" s="4">
        <f>SUM(Table16[[#This Row],[Price]]*4.42)</f>
        <v>0</v>
      </c>
      <c r="M2415" s="4">
        <v>0</v>
      </c>
      <c r="N2415" s="4">
        <f>SUM(Table16[[#This Row],[ChargeID]]*0.76)</f>
        <v>0</v>
      </c>
      <c r="O2415" s="4">
        <f>SUM(Table16[[#This Row],[Price]]*0.95)</f>
        <v>0</v>
      </c>
      <c r="P2415" s="4">
        <f>SUM(Table16[[#This Row],[Price]]*0.8)</f>
        <v>0</v>
      </c>
      <c r="Q2415" s="4">
        <f>SUM(Table16[[#This Row],[Price]]*0.6)</f>
        <v>0</v>
      </c>
    </row>
    <row r="2416" spans="1:17" x14ac:dyDescent="0.25">
      <c r="A2416" t="s">
        <v>333</v>
      </c>
      <c r="B2416">
        <v>0</v>
      </c>
      <c r="C2416" t="s">
        <v>425</v>
      </c>
      <c r="D2416">
        <v>636</v>
      </c>
      <c r="E2416" t="s">
        <v>426</v>
      </c>
      <c r="F2416" s="4">
        <v>0</v>
      </c>
      <c r="J2416" s="4">
        <f>MIN(Table16[[#This Row],[Medicare Outpatient Allowable Rate]:[WPPA Inc Outpatient Allowable Rate]])</f>
        <v>0</v>
      </c>
      <c r="K2416" s="4">
        <f>MAX(Table16[[#This Row],[Blue Cross Outpatient Allowable Rate]:[WPPA Inc Outpatient Allowable Rate]])</f>
        <v>0</v>
      </c>
      <c r="L2416" s="4">
        <f>SUM(Table16[[#This Row],[Price]]*4.42)</f>
        <v>0</v>
      </c>
      <c r="M2416" s="4">
        <v>0</v>
      </c>
      <c r="N2416" s="4">
        <f>SUM(Table16[[#This Row],[ChargeID]]*0.76)</f>
        <v>0</v>
      </c>
      <c r="O2416" s="4">
        <f>SUM(Table16[[#This Row],[Price]]*0.95)</f>
        <v>0</v>
      </c>
      <c r="P2416" s="4">
        <f>SUM(Table16[[#This Row],[Price]]*0.8)</f>
        <v>0</v>
      </c>
      <c r="Q2416" s="4">
        <f>SUM(Table16[[#This Row],[Price]]*0.6)</f>
        <v>0</v>
      </c>
    </row>
    <row r="2417" spans="1:17" x14ac:dyDescent="0.25">
      <c r="A2417" t="s">
        <v>333</v>
      </c>
      <c r="B2417">
        <v>0</v>
      </c>
      <c r="C2417" t="s">
        <v>1373</v>
      </c>
      <c r="D2417">
        <v>636</v>
      </c>
      <c r="E2417" t="s">
        <v>345</v>
      </c>
      <c r="F2417" s="4">
        <v>0</v>
      </c>
      <c r="J2417" s="4">
        <f>MIN(Table16[[#This Row],[Medicare Outpatient Allowable Rate]:[WPPA Inc Outpatient Allowable Rate]])</f>
        <v>0</v>
      </c>
      <c r="K2417" s="4">
        <f>MAX(Table16[[#This Row],[Blue Cross Outpatient Allowable Rate]:[WPPA Inc Outpatient Allowable Rate]])</f>
        <v>0</v>
      </c>
      <c r="L2417" s="4">
        <f>SUM(Table16[[#This Row],[Price]]*4.42)</f>
        <v>0</v>
      </c>
      <c r="M2417" s="4">
        <v>0</v>
      </c>
      <c r="N2417" s="4">
        <f>SUM(Table16[[#This Row],[ChargeID]]*0.76)</f>
        <v>0</v>
      </c>
      <c r="O2417" s="4">
        <f>SUM(Table16[[#This Row],[Price]]*0.95)</f>
        <v>0</v>
      </c>
      <c r="P2417" s="4">
        <f>SUM(Table16[[#This Row],[Price]]*0.8)</f>
        <v>0</v>
      </c>
      <c r="Q2417" s="4">
        <f>SUM(Table16[[#This Row],[Price]]*0.6)</f>
        <v>0</v>
      </c>
    </row>
    <row r="2418" spans="1:17" x14ac:dyDescent="0.25">
      <c r="A2418" t="s">
        <v>333</v>
      </c>
      <c r="B2418">
        <v>0</v>
      </c>
      <c r="C2418" t="s">
        <v>1937</v>
      </c>
      <c r="D2418">
        <v>636</v>
      </c>
      <c r="E2418" t="s">
        <v>345</v>
      </c>
      <c r="F2418" s="4">
        <v>0</v>
      </c>
      <c r="J2418" s="4">
        <f>MIN(Table16[[#This Row],[Medicare Outpatient Allowable Rate]:[WPPA Inc Outpatient Allowable Rate]])</f>
        <v>0</v>
      </c>
      <c r="K2418" s="4">
        <f>MAX(Table16[[#This Row],[Blue Cross Outpatient Allowable Rate]:[WPPA Inc Outpatient Allowable Rate]])</f>
        <v>0</v>
      </c>
      <c r="L2418" s="4">
        <f>SUM(Table16[[#This Row],[Price]]*4.42)</f>
        <v>0</v>
      </c>
      <c r="M2418" s="4">
        <v>0</v>
      </c>
      <c r="N2418" s="4">
        <f>SUM(Table16[[#This Row],[ChargeID]]*0.76)</f>
        <v>0</v>
      </c>
      <c r="O2418" s="4">
        <f>SUM(Table16[[#This Row],[Price]]*0.95)</f>
        <v>0</v>
      </c>
      <c r="P2418" s="4">
        <f>SUM(Table16[[#This Row],[Price]]*0.8)</f>
        <v>0</v>
      </c>
      <c r="Q2418" s="4">
        <f>SUM(Table16[[#This Row],[Price]]*0.6)</f>
        <v>0</v>
      </c>
    </row>
    <row r="2419" spans="1:17" x14ac:dyDescent="0.25">
      <c r="A2419" t="s">
        <v>333</v>
      </c>
      <c r="B2419">
        <v>0</v>
      </c>
      <c r="C2419" t="s">
        <v>1938</v>
      </c>
      <c r="D2419">
        <v>636</v>
      </c>
      <c r="E2419" t="s">
        <v>345</v>
      </c>
      <c r="F2419" s="4">
        <v>0</v>
      </c>
      <c r="J2419" s="4">
        <f>MIN(Table16[[#This Row],[Medicare Outpatient Allowable Rate]:[WPPA Inc Outpatient Allowable Rate]])</f>
        <v>0</v>
      </c>
      <c r="K2419" s="4">
        <f>MAX(Table16[[#This Row],[Blue Cross Outpatient Allowable Rate]:[WPPA Inc Outpatient Allowable Rate]])</f>
        <v>0</v>
      </c>
      <c r="L2419" s="4">
        <f>SUM(Table16[[#This Row],[Price]]*4.42)</f>
        <v>0</v>
      </c>
      <c r="M2419" s="4">
        <v>0</v>
      </c>
      <c r="N2419" s="4">
        <f>SUM(Table16[[#This Row],[ChargeID]]*0.76)</f>
        <v>0</v>
      </c>
      <c r="O2419" s="4">
        <f>SUM(Table16[[#This Row],[Price]]*0.95)</f>
        <v>0</v>
      </c>
      <c r="P2419" s="4">
        <f>SUM(Table16[[#This Row],[Price]]*0.8)</f>
        <v>0</v>
      </c>
      <c r="Q2419" s="4">
        <f>SUM(Table16[[#This Row],[Price]]*0.6)</f>
        <v>0</v>
      </c>
    </row>
    <row r="2420" spans="1:17" x14ac:dyDescent="0.25">
      <c r="A2420" t="s">
        <v>333</v>
      </c>
      <c r="B2420">
        <v>0</v>
      </c>
      <c r="C2420" t="s">
        <v>1939</v>
      </c>
      <c r="D2420">
        <v>636</v>
      </c>
      <c r="E2420" t="s">
        <v>337</v>
      </c>
      <c r="F2420" s="4">
        <v>0</v>
      </c>
      <c r="J2420" s="4">
        <f>MIN(Table16[[#This Row],[Medicare Outpatient Allowable Rate]:[WPPA Inc Outpatient Allowable Rate]])</f>
        <v>0</v>
      </c>
      <c r="K2420" s="4">
        <f>MAX(Table16[[#This Row],[Blue Cross Outpatient Allowable Rate]:[WPPA Inc Outpatient Allowable Rate]])</f>
        <v>0</v>
      </c>
      <c r="L2420" s="4">
        <f>SUM(Table16[[#This Row],[Price]]*4.42)</f>
        <v>0</v>
      </c>
      <c r="M2420" s="4">
        <v>0</v>
      </c>
      <c r="N2420" s="4">
        <f>SUM(Table16[[#This Row],[ChargeID]]*0.76)</f>
        <v>0</v>
      </c>
      <c r="O2420" s="4">
        <f>SUM(Table16[[#This Row],[Price]]*0.95)</f>
        <v>0</v>
      </c>
      <c r="P2420" s="4">
        <f>SUM(Table16[[#This Row],[Price]]*0.8)</f>
        <v>0</v>
      </c>
      <c r="Q2420" s="4">
        <f>SUM(Table16[[#This Row],[Price]]*0.6)</f>
        <v>0</v>
      </c>
    </row>
    <row r="2421" spans="1:17" x14ac:dyDescent="0.25">
      <c r="A2421" t="s">
        <v>333</v>
      </c>
      <c r="B2421">
        <v>0</v>
      </c>
      <c r="C2421" t="s">
        <v>435</v>
      </c>
      <c r="D2421">
        <v>636</v>
      </c>
      <c r="E2421" t="s">
        <v>353</v>
      </c>
      <c r="F2421" s="4">
        <v>0</v>
      </c>
      <c r="J2421" s="4">
        <f>MIN(Table16[[#This Row],[Medicare Outpatient Allowable Rate]:[WPPA Inc Outpatient Allowable Rate]])</f>
        <v>0</v>
      </c>
      <c r="K2421" s="4">
        <f>MAX(Table16[[#This Row],[Blue Cross Outpatient Allowable Rate]:[WPPA Inc Outpatient Allowable Rate]])</f>
        <v>0</v>
      </c>
      <c r="L2421" s="4">
        <f>SUM(Table16[[#This Row],[Price]]*4.42)</f>
        <v>0</v>
      </c>
      <c r="M2421" s="4">
        <v>0</v>
      </c>
      <c r="N2421" s="4">
        <f>SUM(Table16[[#This Row],[ChargeID]]*0.76)</f>
        <v>0</v>
      </c>
      <c r="O2421" s="4">
        <f>SUM(Table16[[#This Row],[Price]]*0.95)</f>
        <v>0</v>
      </c>
      <c r="P2421" s="4">
        <f>SUM(Table16[[#This Row],[Price]]*0.8)</f>
        <v>0</v>
      </c>
      <c r="Q2421" s="4">
        <f>SUM(Table16[[#This Row],[Price]]*0.6)</f>
        <v>0</v>
      </c>
    </row>
    <row r="2422" spans="1:17" x14ac:dyDescent="0.25">
      <c r="A2422" t="s">
        <v>333</v>
      </c>
      <c r="B2422">
        <v>0</v>
      </c>
      <c r="C2422" t="s">
        <v>1921</v>
      </c>
      <c r="D2422">
        <v>636</v>
      </c>
      <c r="E2422" t="s">
        <v>345</v>
      </c>
      <c r="F2422" s="4">
        <v>0</v>
      </c>
      <c r="J2422" s="4">
        <f>MIN(Table16[[#This Row],[Medicare Outpatient Allowable Rate]:[WPPA Inc Outpatient Allowable Rate]])</f>
        <v>0</v>
      </c>
      <c r="K2422" s="4">
        <f>MAX(Table16[[#This Row],[Blue Cross Outpatient Allowable Rate]:[WPPA Inc Outpatient Allowable Rate]])</f>
        <v>0</v>
      </c>
      <c r="L2422" s="4">
        <f>SUM(Table16[[#This Row],[Price]]*4.42)</f>
        <v>0</v>
      </c>
      <c r="M2422" s="4">
        <v>0</v>
      </c>
      <c r="N2422" s="4">
        <f>SUM(Table16[[#This Row],[ChargeID]]*0.76)</f>
        <v>0</v>
      </c>
      <c r="O2422" s="4">
        <f>SUM(Table16[[#This Row],[Price]]*0.95)</f>
        <v>0</v>
      </c>
      <c r="P2422" s="4">
        <f>SUM(Table16[[#This Row],[Price]]*0.8)</f>
        <v>0</v>
      </c>
      <c r="Q2422" s="4">
        <f>SUM(Table16[[#This Row],[Price]]*0.6)</f>
        <v>0</v>
      </c>
    </row>
    <row r="2423" spans="1:17" x14ac:dyDescent="0.25">
      <c r="A2423" t="s">
        <v>333</v>
      </c>
      <c r="B2423">
        <v>0</v>
      </c>
      <c r="C2423" t="s">
        <v>1661</v>
      </c>
      <c r="D2423">
        <v>636</v>
      </c>
      <c r="E2423" t="s">
        <v>345</v>
      </c>
      <c r="F2423" s="4">
        <v>0</v>
      </c>
      <c r="J2423" s="4">
        <f>MIN(Table16[[#This Row],[Medicare Outpatient Allowable Rate]:[WPPA Inc Outpatient Allowable Rate]])</f>
        <v>0</v>
      </c>
      <c r="K2423" s="4">
        <f>MAX(Table16[[#This Row],[Blue Cross Outpatient Allowable Rate]:[WPPA Inc Outpatient Allowable Rate]])</f>
        <v>0</v>
      </c>
      <c r="L2423" s="4">
        <f>SUM(Table16[[#This Row],[Price]]*4.42)</f>
        <v>0</v>
      </c>
      <c r="M2423" s="4">
        <v>0</v>
      </c>
      <c r="N2423" s="4">
        <f>SUM(Table16[[#This Row],[ChargeID]]*0.76)</f>
        <v>0</v>
      </c>
      <c r="O2423" s="4">
        <f>SUM(Table16[[#This Row],[Price]]*0.95)</f>
        <v>0</v>
      </c>
      <c r="P2423" s="4">
        <f>SUM(Table16[[#This Row],[Price]]*0.8)</f>
        <v>0</v>
      </c>
      <c r="Q2423" s="4">
        <f>SUM(Table16[[#This Row],[Price]]*0.6)</f>
        <v>0</v>
      </c>
    </row>
    <row r="2424" spans="1:17" x14ac:dyDescent="0.25">
      <c r="A2424" t="s">
        <v>333</v>
      </c>
      <c r="B2424">
        <v>0</v>
      </c>
      <c r="C2424" t="s">
        <v>520</v>
      </c>
      <c r="D2424">
        <v>636</v>
      </c>
      <c r="E2424" t="s">
        <v>345</v>
      </c>
      <c r="F2424" s="4">
        <v>0</v>
      </c>
      <c r="J2424" s="4">
        <f>MIN(Table16[[#This Row],[Medicare Outpatient Allowable Rate]:[WPPA Inc Outpatient Allowable Rate]])</f>
        <v>0</v>
      </c>
      <c r="K2424" s="4">
        <f>MAX(Table16[[#This Row],[Blue Cross Outpatient Allowable Rate]:[WPPA Inc Outpatient Allowable Rate]])</f>
        <v>0</v>
      </c>
      <c r="L2424" s="4">
        <f>SUM(Table16[[#This Row],[Price]]*4.42)</f>
        <v>0</v>
      </c>
      <c r="M2424" s="4">
        <v>0</v>
      </c>
      <c r="N2424" s="4">
        <f>SUM(Table16[[#This Row],[ChargeID]]*0.76)</f>
        <v>0</v>
      </c>
      <c r="O2424" s="4">
        <f>SUM(Table16[[#This Row],[Price]]*0.95)</f>
        <v>0</v>
      </c>
      <c r="P2424" s="4">
        <f>SUM(Table16[[#This Row],[Price]]*0.8)</f>
        <v>0</v>
      </c>
      <c r="Q2424" s="4">
        <f>SUM(Table16[[#This Row],[Price]]*0.6)</f>
        <v>0</v>
      </c>
    </row>
    <row r="2425" spans="1:17" x14ac:dyDescent="0.25">
      <c r="A2425" t="s">
        <v>333</v>
      </c>
      <c r="B2425">
        <v>0</v>
      </c>
      <c r="C2425" t="s">
        <v>1940</v>
      </c>
      <c r="D2425">
        <v>636</v>
      </c>
      <c r="E2425" t="s">
        <v>417</v>
      </c>
      <c r="F2425" s="4">
        <v>0</v>
      </c>
      <c r="J2425" s="4">
        <f>MIN(Table16[[#This Row],[Medicare Outpatient Allowable Rate]:[WPPA Inc Outpatient Allowable Rate]])</f>
        <v>0</v>
      </c>
      <c r="K2425" s="4">
        <f>MAX(Table16[[#This Row],[Blue Cross Outpatient Allowable Rate]:[WPPA Inc Outpatient Allowable Rate]])</f>
        <v>0</v>
      </c>
      <c r="L2425" s="4">
        <f>SUM(Table16[[#This Row],[Price]]*4.42)</f>
        <v>0</v>
      </c>
      <c r="M2425" s="4">
        <v>0</v>
      </c>
      <c r="N2425" s="4">
        <f>SUM(Table16[[#This Row],[ChargeID]]*0.76)</f>
        <v>0</v>
      </c>
      <c r="O2425" s="4">
        <f>SUM(Table16[[#This Row],[Price]]*0.95)</f>
        <v>0</v>
      </c>
      <c r="P2425" s="4">
        <f>SUM(Table16[[#This Row],[Price]]*0.8)</f>
        <v>0</v>
      </c>
      <c r="Q2425" s="4">
        <f>SUM(Table16[[#This Row],[Price]]*0.6)</f>
        <v>0</v>
      </c>
    </row>
    <row r="2426" spans="1:17" x14ac:dyDescent="0.25">
      <c r="A2426" t="s">
        <v>333</v>
      </c>
      <c r="B2426">
        <v>0</v>
      </c>
      <c r="C2426" t="s">
        <v>1941</v>
      </c>
      <c r="D2426">
        <v>636</v>
      </c>
      <c r="E2426" t="s">
        <v>343</v>
      </c>
      <c r="F2426" s="4">
        <v>0</v>
      </c>
      <c r="J2426" s="4">
        <f>MIN(Table16[[#This Row],[Medicare Outpatient Allowable Rate]:[WPPA Inc Outpatient Allowable Rate]])</f>
        <v>0</v>
      </c>
      <c r="K2426" s="4">
        <f>MAX(Table16[[#This Row],[Blue Cross Outpatient Allowable Rate]:[WPPA Inc Outpatient Allowable Rate]])</f>
        <v>0</v>
      </c>
      <c r="L2426" s="4">
        <f>SUM(Table16[[#This Row],[Price]]*4.42)</f>
        <v>0</v>
      </c>
      <c r="M2426" s="4">
        <v>0</v>
      </c>
      <c r="N2426" s="4">
        <f>SUM(Table16[[#This Row],[ChargeID]]*0.76)</f>
        <v>0</v>
      </c>
      <c r="O2426" s="4">
        <f>SUM(Table16[[#This Row],[Price]]*0.95)</f>
        <v>0</v>
      </c>
      <c r="P2426" s="4">
        <f>SUM(Table16[[#This Row],[Price]]*0.8)</f>
        <v>0</v>
      </c>
      <c r="Q2426" s="4">
        <f>SUM(Table16[[#This Row],[Price]]*0.6)</f>
        <v>0</v>
      </c>
    </row>
    <row r="2427" spans="1:17" x14ac:dyDescent="0.25">
      <c r="A2427" t="s">
        <v>333</v>
      </c>
      <c r="B2427">
        <v>0</v>
      </c>
      <c r="C2427" t="s">
        <v>1473</v>
      </c>
      <c r="D2427">
        <v>636</v>
      </c>
      <c r="E2427" t="s">
        <v>345</v>
      </c>
      <c r="F2427" s="4">
        <v>0</v>
      </c>
      <c r="J2427" s="4">
        <f>MIN(Table16[[#This Row],[Medicare Outpatient Allowable Rate]:[WPPA Inc Outpatient Allowable Rate]])</f>
        <v>0</v>
      </c>
      <c r="K2427" s="4">
        <f>MAX(Table16[[#This Row],[Blue Cross Outpatient Allowable Rate]:[WPPA Inc Outpatient Allowable Rate]])</f>
        <v>0</v>
      </c>
      <c r="L2427" s="4">
        <f>SUM(Table16[[#This Row],[Price]]*4.42)</f>
        <v>0</v>
      </c>
      <c r="M2427" s="4">
        <v>0</v>
      </c>
      <c r="N2427" s="4">
        <f>SUM(Table16[[#This Row],[ChargeID]]*0.76)</f>
        <v>0</v>
      </c>
      <c r="O2427" s="4">
        <f>SUM(Table16[[#This Row],[Price]]*0.95)</f>
        <v>0</v>
      </c>
      <c r="P2427" s="4">
        <f>SUM(Table16[[#This Row],[Price]]*0.8)</f>
        <v>0</v>
      </c>
      <c r="Q2427" s="4">
        <f>SUM(Table16[[#This Row],[Price]]*0.6)</f>
        <v>0</v>
      </c>
    </row>
    <row r="2428" spans="1:17" x14ac:dyDescent="0.25">
      <c r="A2428" t="s">
        <v>333</v>
      </c>
      <c r="B2428">
        <v>0</v>
      </c>
      <c r="C2428" t="s">
        <v>1869</v>
      </c>
      <c r="D2428">
        <v>636</v>
      </c>
      <c r="E2428" t="s">
        <v>448</v>
      </c>
      <c r="F2428" s="4">
        <v>0</v>
      </c>
      <c r="J2428" s="4">
        <f>MIN(Table16[[#This Row],[Medicare Outpatient Allowable Rate]:[WPPA Inc Outpatient Allowable Rate]])</f>
        <v>0</v>
      </c>
      <c r="K2428" s="4">
        <f>MAX(Table16[[#This Row],[Blue Cross Outpatient Allowable Rate]:[WPPA Inc Outpatient Allowable Rate]])</f>
        <v>0</v>
      </c>
      <c r="L2428" s="4">
        <f>SUM(Table16[[#This Row],[Price]]*4.42)</f>
        <v>0</v>
      </c>
      <c r="M2428" s="4">
        <v>0</v>
      </c>
      <c r="N2428" s="4">
        <f>SUM(Table16[[#This Row],[ChargeID]]*0.76)</f>
        <v>0</v>
      </c>
      <c r="O2428" s="4">
        <f>SUM(Table16[[#This Row],[Price]]*0.95)</f>
        <v>0</v>
      </c>
      <c r="P2428" s="4">
        <f>SUM(Table16[[#This Row],[Price]]*0.8)</f>
        <v>0</v>
      </c>
      <c r="Q2428" s="4">
        <f>SUM(Table16[[#This Row],[Price]]*0.6)</f>
        <v>0</v>
      </c>
    </row>
    <row r="2429" spans="1:17" x14ac:dyDescent="0.25">
      <c r="A2429" t="s">
        <v>333</v>
      </c>
      <c r="B2429">
        <v>0</v>
      </c>
      <c r="C2429" t="s">
        <v>1942</v>
      </c>
      <c r="D2429">
        <v>636</v>
      </c>
      <c r="E2429" t="s">
        <v>345</v>
      </c>
      <c r="F2429" s="4">
        <v>0</v>
      </c>
      <c r="J2429" s="4">
        <f>MIN(Table16[[#This Row],[Medicare Outpatient Allowable Rate]:[WPPA Inc Outpatient Allowable Rate]])</f>
        <v>0</v>
      </c>
      <c r="K2429" s="4">
        <f>MAX(Table16[[#This Row],[Blue Cross Outpatient Allowable Rate]:[WPPA Inc Outpatient Allowable Rate]])</f>
        <v>0</v>
      </c>
      <c r="L2429" s="4">
        <f>SUM(Table16[[#This Row],[Price]]*4.42)</f>
        <v>0</v>
      </c>
      <c r="M2429" s="4">
        <v>0</v>
      </c>
      <c r="N2429" s="4">
        <f>SUM(Table16[[#This Row],[ChargeID]]*0.76)</f>
        <v>0</v>
      </c>
      <c r="O2429" s="4">
        <f>SUM(Table16[[#This Row],[Price]]*0.95)</f>
        <v>0</v>
      </c>
      <c r="P2429" s="4">
        <f>SUM(Table16[[#This Row],[Price]]*0.8)</f>
        <v>0</v>
      </c>
      <c r="Q2429" s="4">
        <f>SUM(Table16[[#This Row],[Price]]*0.6)</f>
        <v>0</v>
      </c>
    </row>
    <row r="2430" spans="1:17" x14ac:dyDescent="0.25">
      <c r="A2430" t="s">
        <v>333</v>
      </c>
      <c r="B2430">
        <v>0</v>
      </c>
      <c r="C2430" t="s">
        <v>606</v>
      </c>
      <c r="D2430">
        <v>636</v>
      </c>
      <c r="E2430" t="s">
        <v>345</v>
      </c>
      <c r="F2430" s="4">
        <v>0</v>
      </c>
      <c r="J2430" s="4">
        <f>MIN(Table16[[#This Row],[Medicare Outpatient Allowable Rate]:[WPPA Inc Outpatient Allowable Rate]])</f>
        <v>0</v>
      </c>
      <c r="K2430" s="4">
        <f>MAX(Table16[[#This Row],[Blue Cross Outpatient Allowable Rate]:[WPPA Inc Outpatient Allowable Rate]])</f>
        <v>0</v>
      </c>
      <c r="L2430" s="4">
        <f>SUM(Table16[[#This Row],[Price]]*4.42)</f>
        <v>0</v>
      </c>
      <c r="M2430" s="4">
        <v>0</v>
      </c>
      <c r="N2430" s="4">
        <f>SUM(Table16[[#This Row],[ChargeID]]*0.76)</f>
        <v>0</v>
      </c>
      <c r="O2430" s="4">
        <f>SUM(Table16[[#This Row],[Price]]*0.95)</f>
        <v>0</v>
      </c>
      <c r="P2430" s="4">
        <f>SUM(Table16[[#This Row],[Price]]*0.8)</f>
        <v>0</v>
      </c>
      <c r="Q2430" s="4">
        <f>SUM(Table16[[#This Row],[Price]]*0.6)</f>
        <v>0</v>
      </c>
    </row>
    <row r="2431" spans="1:17" x14ac:dyDescent="0.25">
      <c r="A2431" t="s">
        <v>333</v>
      </c>
      <c r="B2431">
        <v>0</v>
      </c>
      <c r="C2431" t="s">
        <v>1499</v>
      </c>
      <c r="D2431">
        <v>636</v>
      </c>
      <c r="E2431" t="s">
        <v>345</v>
      </c>
      <c r="F2431" s="4">
        <v>0</v>
      </c>
      <c r="J2431" s="4">
        <f>MIN(Table16[[#This Row],[Medicare Outpatient Allowable Rate]:[WPPA Inc Outpatient Allowable Rate]])</f>
        <v>0</v>
      </c>
      <c r="K2431" s="4">
        <f>MAX(Table16[[#This Row],[Blue Cross Outpatient Allowable Rate]:[WPPA Inc Outpatient Allowable Rate]])</f>
        <v>0</v>
      </c>
      <c r="L2431" s="4">
        <f>SUM(Table16[[#This Row],[Price]]*4.42)</f>
        <v>0</v>
      </c>
      <c r="M2431" s="4">
        <v>0</v>
      </c>
      <c r="N2431" s="4">
        <f>SUM(Table16[[#This Row],[ChargeID]]*0.76)</f>
        <v>0</v>
      </c>
      <c r="O2431" s="4">
        <f>SUM(Table16[[#This Row],[Price]]*0.95)</f>
        <v>0</v>
      </c>
      <c r="P2431" s="4">
        <f>SUM(Table16[[#This Row],[Price]]*0.8)</f>
        <v>0</v>
      </c>
      <c r="Q2431" s="4">
        <f>SUM(Table16[[#This Row],[Price]]*0.6)</f>
        <v>0</v>
      </c>
    </row>
    <row r="2432" spans="1:17" x14ac:dyDescent="0.25">
      <c r="A2432" t="s">
        <v>333</v>
      </c>
      <c r="B2432">
        <v>0</v>
      </c>
      <c r="C2432" t="s">
        <v>1320</v>
      </c>
      <c r="D2432">
        <v>636</v>
      </c>
      <c r="E2432" t="s">
        <v>365</v>
      </c>
      <c r="F2432" s="4">
        <v>0</v>
      </c>
      <c r="J2432" s="4">
        <f>MIN(Table16[[#This Row],[Medicare Outpatient Allowable Rate]:[WPPA Inc Outpatient Allowable Rate]])</f>
        <v>0</v>
      </c>
      <c r="K2432" s="4">
        <f>MAX(Table16[[#This Row],[Blue Cross Outpatient Allowable Rate]:[WPPA Inc Outpatient Allowable Rate]])</f>
        <v>0</v>
      </c>
      <c r="L2432" s="4">
        <f>SUM(Table16[[#This Row],[Price]]*4.42)</f>
        <v>0</v>
      </c>
      <c r="M2432" s="4">
        <v>0</v>
      </c>
      <c r="N2432" s="4">
        <f>SUM(Table16[[#This Row],[ChargeID]]*0.76)</f>
        <v>0</v>
      </c>
      <c r="O2432" s="4">
        <f>SUM(Table16[[#This Row],[Price]]*0.95)</f>
        <v>0</v>
      </c>
      <c r="P2432" s="4">
        <f>SUM(Table16[[#This Row],[Price]]*0.8)</f>
        <v>0</v>
      </c>
      <c r="Q2432" s="4">
        <f>SUM(Table16[[#This Row],[Price]]*0.6)</f>
        <v>0</v>
      </c>
    </row>
    <row r="2433" spans="1:17" x14ac:dyDescent="0.25">
      <c r="A2433" t="s">
        <v>333</v>
      </c>
      <c r="B2433">
        <v>0</v>
      </c>
      <c r="C2433" t="s">
        <v>1115</v>
      </c>
      <c r="D2433">
        <v>636</v>
      </c>
      <c r="E2433" t="s">
        <v>345</v>
      </c>
      <c r="F2433" s="4">
        <v>0</v>
      </c>
      <c r="J2433" s="4">
        <f>MIN(Table16[[#This Row],[Medicare Outpatient Allowable Rate]:[WPPA Inc Outpatient Allowable Rate]])</f>
        <v>0</v>
      </c>
      <c r="K2433" s="4">
        <f>MAX(Table16[[#This Row],[Blue Cross Outpatient Allowable Rate]:[WPPA Inc Outpatient Allowable Rate]])</f>
        <v>0</v>
      </c>
      <c r="L2433" s="4">
        <f>SUM(Table16[[#This Row],[Price]]*4.42)</f>
        <v>0</v>
      </c>
      <c r="M2433" s="4">
        <v>0</v>
      </c>
      <c r="N2433" s="4">
        <f>SUM(Table16[[#This Row],[ChargeID]]*0.76)</f>
        <v>0</v>
      </c>
      <c r="O2433" s="4">
        <f>SUM(Table16[[#This Row],[Price]]*0.95)</f>
        <v>0</v>
      </c>
      <c r="P2433" s="4">
        <f>SUM(Table16[[#This Row],[Price]]*0.8)</f>
        <v>0</v>
      </c>
      <c r="Q2433" s="4">
        <f>SUM(Table16[[#This Row],[Price]]*0.6)</f>
        <v>0</v>
      </c>
    </row>
    <row r="2434" spans="1:17" x14ac:dyDescent="0.25">
      <c r="A2434" t="s">
        <v>333</v>
      </c>
      <c r="B2434">
        <v>0</v>
      </c>
      <c r="C2434" t="s">
        <v>1352</v>
      </c>
      <c r="D2434">
        <v>636</v>
      </c>
      <c r="E2434" t="s">
        <v>345</v>
      </c>
      <c r="F2434" s="4">
        <v>0</v>
      </c>
      <c r="J2434" s="4">
        <f>MIN(Table16[[#This Row],[Medicare Outpatient Allowable Rate]:[WPPA Inc Outpatient Allowable Rate]])</f>
        <v>0</v>
      </c>
      <c r="K2434" s="4">
        <f>MAX(Table16[[#This Row],[Blue Cross Outpatient Allowable Rate]:[WPPA Inc Outpatient Allowable Rate]])</f>
        <v>0</v>
      </c>
      <c r="L2434" s="4">
        <f>SUM(Table16[[#This Row],[Price]]*4.42)</f>
        <v>0</v>
      </c>
      <c r="M2434" s="4">
        <v>0</v>
      </c>
      <c r="N2434" s="4">
        <f>SUM(Table16[[#This Row],[ChargeID]]*0.76)</f>
        <v>0</v>
      </c>
      <c r="O2434" s="4">
        <f>SUM(Table16[[#This Row],[Price]]*0.95)</f>
        <v>0</v>
      </c>
      <c r="P2434" s="4">
        <f>SUM(Table16[[#This Row],[Price]]*0.8)</f>
        <v>0</v>
      </c>
      <c r="Q2434" s="4">
        <f>SUM(Table16[[#This Row],[Price]]*0.6)</f>
        <v>0</v>
      </c>
    </row>
    <row r="2435" spans="1:17" x14ac:dyDescent="0.25">
      <c r="A2435" t="s">
        <v>333</v>
      </c>
      <c r="B2435">
        <v>0</v>
      </c>
      <c r="C2435" t="s">
        <v>377</v>
      </c>
      <c r="D2435">
        <v>636</v>
      </c>
      <c r="E2435" t="s">
        <v>378</v>
      </c>
      <c r="F2435" s="4">
        <v>0</v>
      </c>
      <c r="J2435" s="4">
        <f>MIN(Table16[[#This Row],[Medicare Outpatient Allowable Rate]:[WPPA Inc Outpatient Allowable Rate]])</f>
        <v>0</v>
      </c>
      <c r="K2435" s="4">
        <f>MAX(Table16[[#This Row],[Blue Cross Outpatient Allowable Rate]:[WPPA Inc Outpatient Allowable Rate]])</f>
        <v>0</v>
      </c>
      <c r="L2435" s="4">
        <f>SUM(Table16[[#This Row],[Price]]*4.42)</f>
        <v>0</v>
      </c>
      <c r="M2435" s="4">
        <v>0</v>
      </c>
      <c r="N2435" s="4">
        <f>SUM(Table16[[#This Row],[ChargeID]]*0.76)</f>
        <v>0</v>
      </c>
      <c r="O2435" s="4">
        <f>SUM(Table16[[#This Row],[Price]]*0.95)</f>
        <v>0</v>
      </c>
      <c r="P2435" s="4">
        <f>SUM(Table16[[#This Row],[Price]]*0.8)</f>
        <v>0</v>
      </c>
      <c r="Q2435" s="4">
        <f>SUM(Table16[[#This Row],[Price]]*0.6)</f>
        <v>0</v>
      </c>
    </row>
    <row r="2436" spans="1:17" x14ac:dyDescent="0.25">
      <c r="A2436" t="s">
        <v>333</v>
      </c>
      <c r="B2436">
        <v>0</v>
      </c>
      <c r="C2436" t="s">
        <v>1808</v>
      </c>
      <c r="D2436">
        <v>636</v>
      </c>
      <c r="E2436" t="s">
        <v>345</v>
      </c>
      <c r="F2436" s="4">
        <v>0</v>
      </c>
      <c r="J2436" s="4">
        <f>MIN(Table16[[#This Row],[Medicare Outpatient Allowable Rate]:[WPPA Inc Outpatient Allowable Rate]])</f>
        <v>0</v>
      </c>
      <c r="K2436" s="4">
        <f>MAX(Table16[[#This Row],[Blue Cross Outpatient Allowable Rate]:[WPPA Inc Outpatient Allowable Rate]])</f>
        <v>0</v>
      </c>
      <c r="L2436" s="4">
        <f>SUM(Table16[[#This Row],[Price]]*4.42)</f>
        <v>0</v>
      </c>
      <c r="M2436" s="4">
        <v>0</v>
      </c>
      <c r="N2436" s="4">
        <f>SUM(Table16[[#This Row],[ChargeID]]*0.76)</f>
        <v>0</v>
      </c>
      <c r="O2436" s="4">
        <f>SUM(Table16[[#This Row],[Price]]*0.95)</f>
        <v>0</v>
      </c>
      <c r="P2436" s="4">
        <f>SUM(Table16[[#This Row],[Price]]*0.8)</f>
        <v>0</v>
      </c>
      <c r="Q2436" s="4">
        <f>SUM(Table16[[#This Row],[Price]]*0.6)</f>
        <v>0</v>
      </c>
    </row>
    <row r="2437" spans="1:17" x14ac:dyDescent="0.25">
      <c r="A2437" t="s">
        <v>333</v>
      </c>
      <c r="B2437">
        <v>0</v>
      </c>
      <c r="C2437" t="s">
        <v>1943</v>
      </c>
      <c r="D2437">
        <v>636</v>
      </c>
      <c r="E2437" t="s">
        <v>337</v>
      </c>
      <c r="F2437" s="4">
        <v>0</v>
      </c>
      <c r="J2437" s="4">
        <f>MIN(Table16[[#This Row],[Medicare Outpatient Allowable Rate]:[WPPA Inc Outpatient Allowable Rate]])</f>
        <v>0</v>
      </c>
      <c r="K2437" s="4">
        <f>MAX(Table16[[#This Row],[Blue Cross Outpatient Allowable Rate]:[WPPA Inc Outpatient Allowable Rate]])</f>
        <v>0</v>
      </c>
      <c r="L2437" s="4">
        <f>SUM(Table16[[#This Row],[Price]]*4.42)</f>
        <v>0</v>
      </c>
      <c r="M2437" s="4">
        <v>0</v>
      </c>
      <c r="N2437" s="4">
        <f>SUM(Table16[[#This Row],[ChargeID]]*0.76)</f>
        <v>0</v>
      </c>
      <c r="O2437" s="4">
        <f>SUM(Table16[[#This Row],[Price]]*0.95)</f>
        <v>0</v>
      </c>
      <c r="P2437" s="4">
        <f>SUM(Table16[[#This Row],[Price]]*0.8)</f>
        <v>0</v>
      </c>
      <c r="Q2437" s="4">
        <f>SUM(Table16[[#This Row],[Price]]*0.6)</f>
        <v>0</v>
      </c>
    </row>
    <row r="2438" spans="1:17" x14ac:dyDescent="0.25">
      <c r="A2438" t="s">
        <v>333</v>
      </c>
      <c r="B2438">
        <v>0</v>
      </c>
      <c r="C2438" t="s">
        <v>1944</v>
      </c>
      <c r="D2438">
        <v>636</v>
      </c>
      <c r="E2438" t="s">
        <v>345</v>
      </c>
      <c r="F2438" s="4">
        <v>0</v>
      </c>
      <c r="J2438" s="4">
        <f>MIN(Table16[[#This Row],[Medicare Outpatient Allowable Rate]:[WPPA Inc Outpatient Allowable Rate]])</f>
        <v>0</v>
      </c>
      <c r="K2438" s="4">
        <f>MAX(Table16[[#This Row],[Blue Cross Outpatient Allowable Rate]:[WPPA Inc Outpatient Allowable Rate]])</f>
        <v>0</v>
      </c>
      <c r="L2438" s="4">
        <f>SUM(Table16[[#This Row],[Price]]*4.42)</f>
        <v>0</v>
      </c>
      <c r="M2438" s="4">
        <v>0</v>
      </c>
      <c r="N2438" s="4">
        <f>SUM(Table16[[#This Row],[ChargeID]]*0.76)</f>
        <v>0</v>
      </c>
      <c r="O2438" s="4">
        <f>SUM(Table16[[#This Row],[Price]]*0.95)</f>
        <v>0</v>
      </c>
      <c r="P2438" s="4">
        <f>SUM(Table16[[#This Row],[Price]]*0.8)</f>
        <v>0</v>
      </c>
      <c r="Q2438" s="4">
        <f>SUM(Table16[[#This Row],[Price]]*0.6)</f>
        <v>0</v>
      </c>
    </row>
    <row r="2439" spans="1:17" x14ac:dyDescent="0.25">
      <c r="A2439" t="s">
        <v>333</v>
      </c>
      <c r="B2439">
        <v>0</v>
      </c>
      <c r="C2439" t="s">
        <v>1944</v>
      </c>
      <c r="D2439">
        <v>636</v>
      </c>
      <c r="E2439" t="s">
        <v>345</v>
      </c>
      <c r="F2439" s="4">
        <v>0</v>
      </c>
      <c r="J2439" s="4">
        <f>MIN(Table16[[#This Row],[Medicare Outpatient Allowable Rate]:[WPPA Inc Outpatient Allowable Rate]])</f>
        <v>0</v>
      </c>
      <c r="K2439" s="4">
        <f>MAX(Table16[[#This Row],[Blue Cross Outpatient Allowable Rate]:[WPPA Inc Outpatient Allowable Rate]])</f>
        <v>0</v>
      </c>
      <c r="L2439" s="4">
        <f>SUM(Table16[[#This Row],[Price]]*4.42)</f>
        <v>0</v>
      </c>
      <c r="M2439" s="4">
        <v>0</v>
      </c>
      <c r="N2439" s="4">
        <f>SUM(Table16[[#This Row],[ChargeID]]*0.76)</f>
        <v>0</v>
      </c>
      <c r="O2439" s="4">
        <f>SUM(Table16[[#This Row],[Price]]*0.95)</f>
        <v>0</v>
      </c>
      <c r="P2439" s="4">
        <f>SUM(Table16[[#This Row],[Price]]*0.8)</f>
        <v>0</v>
      </c>
      <c r="Q2439" s="4">
        <f>SUM(Table16[[#This Row],[Price]]*0.6)</f>
        <v>0</v>
      </c>
    </row>
    <row r="2440" spans="1:17" x14ac:dyDescent="0.25">
      <c r="A2440" t="s">
        <v>333</v>
      </c>
      <c r="B2440">
        <v>0</v>
      </c>
      <c r="C2440" t="s">
        <v>1945</v>
      </c>
      <c r="D2440">
        <v>636</v>
      </c>
      <c r="E2440" t="s">
        <v>345</v>
      </c>
      <c r="F2440" s="4">
        <v>0</v>
      </c>
      <c r="J2440" s="4">
        <f>MIN(Table16[[#This Row],[Medicare Outpatient Allowable Rate]:[WPPA Inc Outpatient Allowable Rate]])</f>
        <v>0</v>
      </c>
      <c r="K2440" s="4">
        <f>MAX(Table16[[#This Row],[Blue Cross Outpatient Allowable Rate]:[WPPA Inc Outpatient Allowable Rate]])</f>
        <v>0</v>
      </c>
      <c r="L2440" s="4">
        <f>SUM(Table16[[#This Row],[Price]]*4.42)</f>
        <v>0</v>
      </c>
      <c r="M2440" s="4">
        <v>0</v>
      </c>
      <c r="N2440" s="4">
        <f>SUM(Table16[[#This Row],[ChargeID]]*0.76)</f>
        <v>0</v>
      </c>
      <c r="O2440" s="4">
        <f>SUM(Table16[[#This Row],[Price]]*0.95)</f>
        <v>0</v>
      </c>
      <c r="P2440" s="4">
        <f>SUM(Table16[[#This Row],[Price]]*0.8)</f>
        <v>0</v>
      </c>
      <c r="Q2440" s="4">
        <f>SUM(Table16[[#This Row],[Price]]*0.6)</f>
        <v>0</v>
      </c>
    </row>
    <row r="2441" spans="1:17" x14ac:dyDescent="0.25">
      <c r="A2441" t="s">
        <v>333</v>
      </c>
      <c r="B2441">
        <v>0</v>
      </c>
      <c r="C2441" t="s">
        <v>1204</v>
      </c>
      <c r="D2441">
        <v>636</v>
      </c>
      <c r="E2441" t="s">
        <v>345</v>
      </c>
      <c r="F2441" s="4">
        <v>0</v>
      </c>
      <c r="J2441" s="4">
        <f>MIN(Table16[[#This Row],[Medicare Outpatient Allowable Rate]:[WPPA Inc Outpatient Allowable Rate]])</f>
        <v>0</v>
      </c>
      <c r="K2441" s="4">
        <f>MAX(Table16[[#This Row],[Blue Cross Outpatient Allowable Rate]:[WPPA Inc Outpatient Allowable Rate]])</f>
        <v>0</v>
      </c>
      <c r="L2441" s="4">
        <f>SUM(Table16[[#This Row],[Price]]*4.42)</f>
        <v>0</v>
      </c>
      <c r="M2441" s="4">
        <v>0</v>
      </c>
      <c r="N2441" s="4">
        <f>SUM(Table16[[#This Row],[ChargeID]]*0.76)</f>
        <v>0</v>
      </c>
      <c r="O2441" s="4">
        <f>SUM(Table16[[#This Row],[Price]]*0.95)</f>
        <v>0</v>
      </c>
      <c r="P2441" s="4">
        <f>SUM(Table16[[#This Row],[Price]]*0.8)</f>
        <v>0</v>
      </c>
      <c r="Q2441" s="4">
        <f>SUM(Table16[[#This Row],[Price]]*0.6)</f>
        <v>0</v>
      </c>
    </row>
    <row r="2442" spans="1:17" x14ac:dyDescent="0.25">
      <c r="A2442" t="s">
        <v>333</v>
      </c>
      <c r="B2442">
        <v>0</v>
      </c>
      <c r="C2442" t="s">
        <v>523</v>
      </c>
      <c r="D2442">
        <v>636</v>
      </c>
      <c r="E2442" t="s">
        <v>345</v>
      </c>
      <c r="F2442" s="4">
        <v>0</v>
      </c>
      <c r="J2442" s="4">
        <f>MIN(Table16[[#This Row],[Medicare Outpatient Allowable Rate]:[WPPA Inc Outpatient Allowable Rate]])</f>
        <v>0</v>
      </c>
      <c r="K2442" s="4">
        <f>MAX(Table16[[#This Row],[Blue Cross Outpatient Allowable Rate]:[WPPA Inc Outpatient Allowable Rate]])</f>
        <v>0</v>
      </c>
      <c r="L2442" s="4">
        <f>SUM(Table16[[#This Row],[Price]]*4.42)</f>
        <v>0</v>
      </c>
      <c r="M2442" s="4">
        <v>0</v>
      </c>
      <c r="N2442" s="4">
        <f>SUM(Table16[[#This Row],[ChargeID]]*0.76)</f>
        <v>0</v>
      </c>
      <c r="O2442" s="4">
        <f>SUM(Table16[[#This Row],[Price]]*0.95)</f>
        <v>0</v>
      </c>
      <c r="P2442" s="4">
        <f>SUM(Table16[[#This Row],[Price]]*0.8)</f>
        <v>0</v>
      </c>
      <c r="Q2442" s="4">
        <f>SUM(Table16[[#This Row],[Price]]*0.6)</f>
        <v>0</v>
      </c>
    </row>
    <row r="2443" spans="1:17" x14ac:dyDescent="0.25">
      <c r="A2443" t="s">
        <v>333</v>
      </c>
      <c r="B2443">
        <v>0</v>
      </c>
      <c r="C2443" t="s">
        <v>1915</v>
      </c>
      <c r="D2443">
        <v>636</v>
      </c>
      <c r="E2443" t="s">
        <v>345</v>
      </c>
      <c r="F2443" s="4">
        <v>0</v>
      </c>
      <c r="J2443" s="4">
        <f>MIN(Table16[[#This Row],[Medicare Outpatient Allowable Rate]:[WPPA Inc Outpatient Allowable Rate]])</f>
        <v>0</v>
      </c>
      <c r="K2443" s="4">
        <f>MAX(Table16[[#This Row],[Blue Cross Outpatient Allowable Rate]:[WPPA Inc Outpatient Allowable Rate]])</f>
        <v>0</v>
      </c>
      <c r="L2443" s="4">
        <f>SUM(Table16[[#This Row],[Price]]*4.42)</f>
        <v>0</v>
      </c>
      <c r="M2443" s="4">
        <v>0</v>
      </c>
      <c r="N2443" s="4">
        <f>SUM(Table16[[#This Row],[ChargeID]]*0.76)</f>
        <v>0</v>
      </c>
      <c r="O2443" s="4">
        <f>SUM(Table16[[#This Row],[Price]]*0.95)</f>
        <v>0</v>
      </c>
      <c r="P2443" s="4">
        <f>SUM(Table16[[#This Row],[Price]]*0.8)</f>
        <v>0</v>
      </c>
      <c r="Q2443" s="4">
        <f>SUM(Table16[[#This Row],[Price]]*0.6)</f>
        <v>0</v>
      </c>
    </row>
    <row r="2444" spans="1:17" x14ac:dyDescent="0.25">
      <c r="A2444" t="s">
        <v>333</v>
      </c>
      <c r="B2444">
        <v>0</v>
      </c>
      <c r="C2444" t="s">
        <v>1946</v>
      </c>
      <c r="D2444">
        <v>636</v>
      </c>
      <c r="E2444" t="s">
        <v>345</v>
      </c>
      <c r="F2444" s="4">
        <v>0</v>
      </c>
      <c r="J2444" s="4">
        <f>MIN(Table16[[#This Row],[Medicare Outpatient Allowable Rate]:[WPPA Inc Outpatient Allowable Rate]])</f>
        <v>0</v>
      </c>
      <c r="K2444" s="4">
        <f>MAX(Table16[[#This Row],[Blue Cross Outpatient Allowable Rate]:[WPPA Inc Outpatient Allowable Rate]])</f>
        <v>0</v>
      </c>
      <c r="L2444" s="4">
        <f>SUM(Table16[[#This Row],[Price]]*4.42)</f>
        <v>0</v>
      </c>
      <c r="M2444" s="4">
        <v>0</v>
      </c>
      <c r="N2444" s="4">
        <f>SUM(Table16[[#This Row],[ChargeID]]*0.76)</f>
        <v>0</v>
      </c>
      <c r="O2444" s="4">
        <f>SUM(Table16[[#This Row],[Price]]*0.95)</f>
        <v>0</v>
      </c>
      <c r="P2444" s="4">
        <f>SUM(Table16[[#This Row],[Price]]*0.8)</f>
        <v>0</v>
      </c>
      <c r="Q2444" s="4">
        <f>SUM(Table16[[#This Row],[Price]]*0.6)</f>
        <v>0</v>
      </c>
    </row>
    <row r="2445" spans="1:17" x14ac:dyDescent="0.25">
      <c r="A2445" t="s">
        <v>333</v>
      </c>
      <c r="B2445">
        <v>0</v>
      </c>
      <c r="C2445" t="s">
        <v>822</v>
      </c>
      <c r="D2445">
        <v>636</v>
      </c>
      <c r="E2445" t="s">
        <v>345</v>
      </c>
      <c r="F2445" s="4">
        <v>0</v>
      </c>
      <c r="J2445" s="4">
        <f>MIN(Table16[[#This Row],[Medicare Outpatient Allowable Rate]:[WPPA Inc Outpatient Allowable Rate]])</f>
        <v>0</v>
      </c>
      <c r="K2445" s="4">
        <f>MAX(Table16[[#This Row],[Blue Cross Outpatient Allowable Rate]:[WPPA Inc Outpatient Allowable Rate]])</f>
        <v>0</v>
      </c>
      <c r="L2445" s="4">
        <f>SUM(Table16[[#This Row],[Price]]*4.42)</f>
        <v>0</v>
      </c>
      <c r="M2445" s="4">
        <v>0</v>
      </c>
      <c r="N2445" s="4">
        <f>SUM(Table16[[#This Row],[ChargeID]]*0.76)</f>
        <v>0</v>
      </c>
      <c r="O2445" s="4">
        <f>SUM(Table16[[#This Row],[Price]]*0.95)</f>
        <v>0</v>
      </c>
      <c r="P2445" s="4">
        <f>SUM(Table16[[#This Row],[Price]]*0.8)</f>
        <v>0</v>
      </c>
      <c r="Q2445" s="4">
        <f>SUM(Table16[[#This Row],[Price]]*0.6)</f>
        <v>0</v>
      </c>
    </row>
    <row r="2446" spans="1:17" x14ac:dyDescent="0.25">
      <c r="A2446" t="s">
        <v>333</v>
      </c>
      <c r="B2446">
        <v>0</v>
      </c>
      <c r="C2446" t="s">
        <v>1768</v>
      </c>
      <c r="D2446">
        <v>636</v>
      </c>
      <c r="E2446" t="s">
        <v>345</v>
      </c>
      <c r="F2446" s="4">
        <v>0</v>
      </c>
      <c r="J2446" s="4">
        <f>MIN(Table16[[#This Row],[Medicare Outpatient Allowable Rate]:[WPPA Inc Outpatient Allowable Rate]])</f>
        <v>0</v>
      </c>
      <c r="K2446" s="4">
        <f>MAX(Table16[[#This Row],[Blue Cross Outpatient Allowable Rate]:[WPPA Inc Outpatient Allowable Rate]])</f>
        <v>0</v>
      </c>
      <c r="L2446" s="4">
        <f>SUM(Table16[[#This Row],[Price]]*4.42)</f>
        <v>0</v>
      </c>
      <c r="M2446" s="4">
        <v>0</v>
      </c>
      <c r="N2446" s="4">
        <f>SUM(Table16[[#This Row],[ChargeID]]*0.76)</f>
        <v>0</v>
      </c>
      <c r="O2446" s="4">
        <f>SUM(Table16[[#This Row],[Price]]*0.95)</f>
        <v>0</v>
      </c>
      <c r="P2446" s="4">
        <f>SUM(Table16[[#This Row],[Price]]*0.8)</f>
        <v>0</v>
      </c>
      <c r="Q2446" s="4">
        <f>SUM(Table16[[#This Row],[Price]]*0.6)</f>
        <v>0</v>
      </c>
    </row>
    <row r="2447" spans="1:17" x14ac:dyDescent="0.25">
      <c r="A2447" t="s">
        <v>333</v>
      </c>
      <c r="B2447">
        <v>0</v>
      </c>
      <c r="C2447" t="s">
        <v>1947</v>
      </c>
      <c r="D2447">
        <v>636</v>
      </c>
      <c r="E2447" t="s">
        <v>420</v>
      </c>
      <c r="F2447" s="4">
        <v>0</v>
      </c>
      <c r="J2447" s="4">
        <f>MIN(Table16[[#This Row],[Medicare Outpatient Allowable Rate]:[WPPA Inc Outpatient Allowable Rate]])</f>
        <v>0</v>
      </c>
      <c r="K2447" s="4">
        <f>MAX(Table16[[#This Row],[Blue Cross Outpatient Allowable Rate]:[WPPA Inc Outpatient Allowable Rate]])</f>
        <v>0</v>
      </c>
      <c r="L2447" s="4">
        <f>SUM(Table16[[#This Row],[Price]]*4.42)</f>
        <v>0</v>
      </c>
      <c r="M2447" s="4">
        <v>0</v>
      </c>
      <c r="N2447" s="4">
        <f>SUM(Table16[[#This Row],[ChargeID]]*0.76)</f>
        <v>0</v>
      </c>
      <c r="O2447" s="4">
        <f>SUM(Table16[[#This Row],[Price]]*0.95)</f>
        <v>0</v>
      </c>
      <c r="P2447" s="4">
        <f>SUM(Table16[[#This Row],[Price]]*0.8)</f>
        <v>0</v>
      </c>
      <c r="Q2447" s="4">
        <f>SUM(Table16[[#This Row],[Price]]*0.6)</f>
        <v>0</v>
      </c>
    </row>
    <row r="2448" spans="1:17" x14ac:dyDescent="0.25">
      <c r="A2448" t="s">
        <v>333</v>
      </c>
      <c r="B2448">
        <v>0</v>
      </c>
      <c r="C2448" t="s">
        <v>1948</v>
      </c>
      <c r="D2448">
        <v>636</v>
      </c>
      <c r="E2448" t="s">
        <v>345</v>
      </c>
      <c r="F2448" s="4">
        <v>0</v>
      </c>
      <c r="J2448" s="4">
        <f>MIN(Table16[[#This Row],[Medicare Outpatient Allowable Rate]:[WPPA Inc Outpatient Allowable Rate]])</f>
        <v>0</v>
      </c>
      <c r="K2448" s="4">
        <f>MAX(Table16[[#This Row],[Blue Cross Outpatient Allowable Rate]:[WPPA Inc Outpatient Allowable Rate]])</f>
        <v>0</v>
      </c>
      <c r="L2448" s="4">
        <f>SUM(Table16[[#This Row],[Price]]*4.42)</f>
        <v>0</v>
      </c>
      <c r="M2448" s="4">
        <v>0</v>
      </c>
      <c r="N2448" s="4">
        <f>SUM(Table16[[#This Row],[ChargeID]]*0.76)</f>
        <v>0</v>
      </c>
      <c r="O2448" s="4">
        <f>SUM(Table16[[#This Row],[Price]]*0.95)</f>
        <v>0</v>
      </c>
      <c r="P2448" s="4">
        <f>SUM(Table16[[#This Row],[Price]]*0.8)</f>
        <v>0</v>
      </c>
      <c r="Q2448" s="4">
        <f>SUM(Table16[[#This Row],[Price]]*0.6)</f>
        <v>0</v>
      </c>
    </row>
    <row r="2449" spans="1:17" x14ac:dyDescent="0.25">
      <c r="A2449" t="s">
        <v>333</v>
      </c>
      <c r="B2449">
        <v>0</v>
      </c>
      <c r="C2449" t="s">
        <v>1838</v>
      </c>
      <c r="D2449">
        <v>636</v>
      </c>
      <c r="E2449" t="s">
        <v>345</v>
      </c>
      <c r="F2449" s="4">
        <v>0</v>
      </c>
      <c r="J2449" s="4">
        <f>MIN(Table16[[#This Row],[Medicare Outpatient Allowable Rate]:[WPPA Inc Outpatient Allowable Rate]])</f>
        <v>0</v>
      </c>
      <c r="K2449" s="4">
        <f>MAX(Table16[[#This Row],[Blue Cross Outpatient Allowable Rate]:[WPPA Inc Outpatient Allowable Rate]])</f>
        <v>0</v>
      </c>
      <c r="L2449" s="4">
        <f>SUM(Table16[[#This Row],[Price]]*4.42)</f>
        <v>0</v>
      </c>
      <c r="M2449" s="4">
        <v>0</v>
      </c>
      <c r="N2449" s="4">
        <f>SUM(Table16[[#This Row],[ChargeID]]*0.76)</f>
        <v>0</v>
      </c>
      <c r="O2449" s="4">
        <f>SUM(Table16[[#This Row],[Price]]*0.95)</f>
        <v>0</v>
      </c>
      <c r="P2449" s="4">
        <f>SUM(Table16[[#This Row],[Price]]*0.8)</f>
        <v>0</v>
      </c>
      <c r="Q2449" s="4">
        <f>SUM(Table16[[#This Row],[Price]]*0.6)</f>
        <v>0</v>
      </c>
    </row>
    <row r="2450" spans="1:17" x14ac:dyDescent="0.25">
      <c r="A2450" t="s">
        <v>333</v>
      </c>
      <c r="B2450">
        <v>0</v>
      </c>
      <c r="C2450" t="s">
        <v>1773</v>
      </c>
      <c r="D2450">
        <v>636</v>
      </c>
      <c r="E2450" t="s">
        <v>345</v>
      </c>
      <c r="F2450" s="4">
        <v>0</v>
      </c>
      <c r="J2450" s="4">
        <f>MIN(Table16[[#This Row],[Medicare Outpatient Allowable Rate]:[WPPA Inc Outpatient Allowable Rate]])</f>
        <v>0</v>
      </c>
      <c r="K2450" s="4">
        <f>MAX(Table16[[#This Row],[Blue Cross Outpatient Allowable Rate]:[WPPA Inc Outpatient Allowable Rate]])</f>
        <v>0</v>
      </c>
      <c r="L2450" s="4">
        <f>SUM(Table16[[#This Row],[Price]]*4.42)</f>
        <v>0</v>
      </c>
      <c r="M2450" s="4">
        <v>0</v>
      </c>
      <c r="N2450" s="4">
        <f>SUM(Table16[[#This Row],[ChargeID]]*0.76)</f>
        <v>0</v>
      </c>
      <c r="O2450" s="4">
        <f>SUM(Table16[[#This Row],[Price]]*0.95)</f>
        <v>0</v>
      </c>
      <c r="P2450" s="4">
        <f>SUM(Table16[[#This Row],[Price]]*0.8)</f>
        <v>0</v>
      </c>
      <c r="Q2450" s="4">
        <f>SUM(Table16[[#This Row],[Price]]*0.6)</f>
        <v>0</v>
      </c>
    </row>
    <row r="2451" spans="1:17" x14ac:dyDescent="0.25">
      <c r="A2451" t="s">
        <v>333</v>
      </c>
      <c r="B2451">
        <v>0</v>
      </c>
      <c r="C2451" t="s">
        <v>1949</v>
      </c>
      <c r="D2451">
        <v>636</v>
      </c>
      <c r="E2451" t="s">
        <v>343</v>
      </c>
      <c r="F2451" s="4">
        <v>0</v>
      </c>
      <c r="J2451" s="4">
        <f>MIN(Table16[[#This Row],[Medicare Outpatient Allowable Rate]:[WPPA Inc Outpatient Allowable Rate]])</f>
        <v>0</v>
      </c>
      <c r="K2451" s="4">
        <f>MAX(Table16[[#This Row],[Blue Cross Outpatient Allowable Rate]:[WPPA Inc Outpatient Allowable Rate]])</f>
        <v>0</v>
      </c>
      <c r="L2451" s="4">
        <f>SUM(Table16[[#This Row],[Price]]*4.42)</f>
        <v>0</v>
      </c>
      <c r="M2451" s="4">
        <v>0</v>
      </c>
      <c r="N2451" s="4">
        <f>SUM(Table16[[#This Row],[ChargeID]]*0.76)</f>
        <v>0</v>
      </c>
      <c r="O2451" s="4">
        <f>SUM(Table16[[#This Row],[Price]]*0.95)</f>
        <v>0</v>
      </c>
      <c r="P2451" s="4">
        <f>SUM(Table16[[#This Row],[Price]]*0.8)</f>
        <v>0</v>
      </c>
      <c r="Q2451" s="4">
        <f>SUM(Table16[[#This Row],[Price]]*0.6)</f>
        <v>0</v>
      </c>
    </row>
    <row r="2452" spans="1:17" x14ac:dyDescent="0.25">
      <c r="A2452" t="s">
        <v>333</v>
      </c>
      <c r="B2452">
        <v>0</v>
      </c>
      <c r="C2452" t="s">
        <v>1950</v>
      </c>
      <c r="D2452">
        <v>636</v>
      </c>
      <c r="E2452" t="s">
        <v>337</v>
      </c>
      <c r="F2452" s="4">
        <v>0</v>
      </c>
      <c r="J2452" s="4">
        <f>MIN(Table16[[#This Row],[Medicare Outpatient Allowable Rate]:[WPPA Inc Outpatient Allowable Rate]])</f>
        <v>0</v>
      </c>
      <c r="K2452" s="4">
        <f>MAX(Table16[[#This Row],[Blue Cross Outpatient Allowable Rate]:[WPPA Inc Outpatient Allowable Rate]])</f>
        <v>0</v>
      </c>
      <c r="L2452" s="4">
        <f>SUM(Table16[[#This Row],[Price]]*4.42)</f>
        <v>0</v>
      </c>
      <c r="M2452" s="4">
        <v>0</v>
      </c>
      <c r="N2452" s="4">
        <f>SUM(Table16[[#This Row],[ChargeID]]*0.76)</f>
        <v>0</v>
      </c>
      <c r="O2452" s="4">
        <f>SUM(Table16[[#This Row],[Price]]*0.95)</f>
        <v>0</v>
      </c>
      <c r="P2452" s="4">
        <f>SUM(Table16[[#This Row],[Price]]*0.8)</f>
        <v>0</v>
      </c>
      <c r="Q2452" s="4">
        <f>SUM(Table16[[#This Row],[Price]]*0.6)</f>
        <v>0</v>
      </c>
    </row>
    <row r="2453" spans="1:17" x14ac:dyDescent="0.25">
      <c r="A2453" t="s">
        <v>333</v>
      </c>
      <c r="B2453">
        <v>0</v>
      </c>
      <c r="C2453" t="s">
        <v>518</v>
      </c>
      <c r="D2453">
        <v>636</v>
      </c>
      <c r="E2453" t="s">
        <v>365</v>
      </c>
      <c r="F2453" s="4">
        <v>0</v>
      </c>
      <c r="J2453" s="4">
        <f>MIN(Table16[[#This Row],[Medicare Outpatient Allowable Rate]:[WPPA Inc Outpatient Allowable Rate]])</f>
        <v>0</v>
      </c>
      <c r="K2453" s="4">
        <f>MAX(Table16[[#This Row],[Blue Cross Outpatient Allowable Rate]:[WPPA Inc Outpatient Allowable Rate]])</f>
        <v>0</v>
      </c>
      <c r="L2453" s="4">
        <f>SUM(Table16[[#This Row],[Price]]*4.42)</f>
        <v>0</v>
      </c>
      <c r="M2453" s="4">
        <v>0</v>
      </c>
      <c r="N2453" s="4">
        <f>SUM(Table16[[#This Row],[ChargeID]]*0.76)</f>
        <v>0</v>
      </c>
      <c r="O2453" s="4">
        <f>SUM(Table16[[#This Row],[Price]]*0.95)</f>
        <v>0</v>
      </c>
      <c r="P2453" s="4">
        <f>SUM(Table16[[#This Row],[Price]]*0.8)</f>
        <v>0</v>
      </c>
      <c r="Q2453" s="4">
        <f>SUM(Table16[[#This Row],[Price]]*0.6)</f>
        <v>0</v>
      </c>
    </row>
    <row r="2454" spans="1:17" x14ac:dyDescent="0.25">
      <c r="A2454" t="s">
        <v>333</v>
      </c>
      <c r="B2454">
        <v>0</v>
      </c>
      <c r="C2454" t="s">
        <v>1951</v>
      </c>
      <c r="D2454">
        <v>636</v>
      </c>
      <c r="E2454" t="s">
        <v>345</v>
      </c>
      <c r="F2454" s="4">
        <v>0</v>
      </c>
      <c r="J2454" s="4">
        <f>MIN(Table16[[#This Row],[Medicare Outpatient Allowable Rate]:[WPPA Inc Outpatient Allowable Rate]])</f>
        <v>0</v>
      </c>
      <c r="K2454" s="4">
        <f>MAX(Table16[[#This Row],[Blue Cross Outpatient Allowable Rate]:[WPPA Inc Outpatient Allowable Rate]])</f>
        <v>0</v>
      </c>
      <c r="L2454" s="4">
        <f>SUM(Table16[[#This Row],[Price]]*4.42)</f>
        <v>0</v>
      </c>
      <c r="M2454" s="4">
        <v>0</v>
      </c>
      <c r="N2454" s="4">
        <f>SUM(Table16[[#This Row],[ChargeID]]*0.76)</f>
        <v>0</v>
      </c>
      <c r="O2454" s="4">
        <f>SUM(Table16[[#This Row],[Price]]*0.95)</f>
        <v>0</v>
      </c>
      <c r="P2454" s="4">
        <f>SUM(Table16[[#This Row],[Price]]*0.8)</f>
        <v>0</v>
      </c>
      <c r="Q2454" s="4">
        <f>SUM(Table16[[#This Row],[Price]]*0.6)</f>
        <v>0</v>
      </c>
    </row>
    <row r="2455" spans="1:17" x14ac:dyDescent="0.25">
      <c r="A2455" t="s">
        <v>333</v>
      </c>
      <c r="B2455">
        <v>0</v>
      </c>
      <c r="C2455" t="s">
        <v>1952</v>
      </c>
      <c r="D2455">
        <v>636</v>
      </c>
      <c r="E2455" t="s">
        <v>343</v>
      </c>
      <c r="F2455" s="4">
        <v>0</v>
      </c>
      <c r="J2455" s="4">
        <f>MIN(Table16[[#This Row],[Medicare Outpatient Allowable Rate]:[WPPA Inc Outpatient Allowable Rate]])</f>
        <v>0</v>
      </c>
      <c r="K2455" s="4">
        <f>MAX(Table16[[#This Row],[Blue Cross Outpatient Allowable Rate]:[WPPA Inc Outpatient Allowable Rate]])</f>
        <v>0</v>
      </c>
      <c r="L2455" s="4">
        <f>SUM(Table16[[#This Row],[Price]]*4.42)</f>
        <v>0</v>
      </c>
      <c r="M2455" s="4">
        <v>0</v>
      </c>
      <c r="N2455" s="4">
        <f>SUM(Table16[[#This Row],[ChargeID]]*0.76)</f>
        <v>0</v>
      </c>
      <c r="O2455" s="4">
        <f>SUM(Table16[[#This Row],[Price]]*0.95)</f>
        <v>0</v>
      </c>
      <c r="P2455" s="4">
        <f>SUM(Table16[[#This Row],[Price]]*0.8)</f>
        <v>0</v>
      </c>
      <c r="Q2455" s="4">
        <f>SUM(Table16[[#This Row],[Price]]*0.6)</f>
        <v>0</v>
      </c>
    </row>
    <row r="2456" spans="1:17" x14ac:dyDescent="0.25">
      <c r="A2456" t="s">
        <v>333</v>
      </c>
      <c r="B2456">
        <v>0</v>
      </c>
      <c r="C2456" t="s">
        <v>1115</v>
      </c>
      <c r="D2456">
        <v>636</v>
      </c>
      <c r="E2456" t="s">
        <v>345</v>
      </c>
      <c r="F2456" s="4">
        <v>0</v>
      </c>
      <c r="J2456" s="4">
        <f>MIN(Table16[[#This Row],[Medicare Outpatient Allowable Rate]:[WPPA Inc Outpatient Allowable Rate]])</f>
        <v>0</v>
      </c>
      <c r="K2456" s="4">
        <f>MAX(Table16[[#This Row],[Blue Cross Outpatient Allowable Rate]:[WPPA Inc Outpatient Allowable Rate]])</f>
        <v>0</v>
      </c>
      <c r="L2456" s="4">
        <f>SUM(Table16[[#This Row],[Price]]*4.42)</f>
        <v>0</v>
      </c>
      <c r="M2456" s="4">
        <v>0</v>
      </c>
      <c r="N2456" s="4">
        <f>SUM(Table16[[#This Row],[ChargeID]]*0.76)</f>
        <v>0</v>
      </c>
      <c r="O2456" s="4">
        <f>SUM(Table16[[#This Row],[Price]]*0.95)</f>
        <v>0</v>
      </c>
      <c r="P2456" s="4">
        <f>SUM(Table16[[#This Row],[Price]]*0.8)</f>
        <v>0</v>
      </c>
      <c r="Q2456" s="4">
        <f>SUM(Table16[[#This Row],[Price]]*0.6)</f>
        <v>0</v>
      </c>
    </row>
    <row r="2457" spans="1:17" x14ac:dyDescent="0.25">
      <c r="A2457" t="s">
        <v>333</v>
      </c>
      <c r="B2457">
        <v>0</v>
      </c>
      <c r="C2457" t="s">
        <v>1613</v>
      </c>
      <c r="D2457">
        <v>636</v>
      </c>
      <c r="E2457" t="s">
        <v>356</v>
      </c>
      <c r="F2457" s="4">
        <v>0</v>
      </c>
      <c r="J2457" s="4">
        <f>MIN(Table16[[#This Row],[Medicare Outpatient Allowable Rate]:[WPPA Inc Outpatient Allowable Rate]])</f>
        <v>0</v>
      </c>
      <c r="K2457" s="4">
        <f>MAX(Table16[[#This Row],[Blue Cross Outpatient Allowable Rate]:[WPPA Inc Outpatient Allowable Rate]])</f>
        <v>0</v>
      </c>
      <c r="L2457" s="4">
        <f>SUM(Table16[[#This Row],[Price]]*4.42)</f>
        <v>0</v>
      </c>
      <c r="M2457" s="4">
        <v>0</v>
      </c>
      <c r="N2457" s="4">
        <f>SUM(Table16[[#This Row],[ChargeID]]*0.76)</f>
        <v>0</v>
      </c>
      <c r="O2457" s="4">
        <f>SUM(Table16[[#This Row],[Price]]*0.95)</f>
        <v>0</v>
      </c>
      <c r="P2457" s="4">
        <f>SUM(Table16[[#This Row],[Price]]*0.8)</f>
        <v>0</v>
      </c>
      <c r="Q2457" s="4">
        <f>SUM(Table16[[#This Row],[Price]]*0.6)</f>
        <v>0</v>
      </c>
    </row>
    <row r="2458" spans="1:17" x14ac:dyDescent="0.25">
      <c r="A2458" t="s">
        <v>333</v>
      </c>
      <c r="B2458">
        <v>0</v>
      </c>
      <c r="C2458" t="s">
        <v>1115</v>
      </c>
      <c r="D2458">
        <v>636</v>
      </c>
      <c r="E2458" t="s">
        <v>345</v>
      </c>
      <c r="F2458" s="4">
        <v>0</v>
      </c>
      <c r="J2458" s="4">
        <f>MIN(Table16[[#This Row],[Medicare Outpatient Allowable Rate]:[WPPA Inc Outpatient Allowable Rate]])</f>
        <v>0</v>
      </c>
      <c r="K2458" s="4">
        <f>MAX(Table16[[#This Row],[Blue Cross Outpatient Allowable Rate]:[WPPA Inc Outpatient Allowable Rate]])</f>
        <v>0</v>
      </c>
      <c r="L2458" s="4">
        <f>SUM(Table16[[#This Row],[Price]]*4.42)</f>
        <v>0</v>
      </c>
      <c r="M2458" s="4">
        <v>0</v>
      </c>
      <c r="N2458" s="4">
        <f>SUM(Table16[[#This Row],[ChargeID]]*0.76)</f>
        <v>0</v>
      </c>
      <c r="O2458" s="4">
        <f>SUM(Table16[[#This Row],[Price]]*0.95)</f>
        <v>0</v>
      </c>
      <c r="P2458" s="4">
        <f>SUM(Table16[[#This Row],[Price]]*0.8)</f>
        <v>0</v>
      </c>
      <c r="Q2458" s="4">
        <f>SUM(Table16[[#This Row],[Price]]*0.6)</f>
        <v>0</v>
      </c>
    </row>
    <row r="2459" spans="1:17" x14ac:dyDescent="0.25">
      <c r="A2459" t="s">
        <v>333</v>
      </c>
      <c r="B2459">
        <v>0</v>
      </c>
      <c r="C2459" t="s">
        <v>680</v>
      </c>
      <c r="D2459">
        <v>636</v>
      </c>
      <c r="E2459" t="s">
        <v>417</v>
      </c>
      <c r="F2459" s="4">
        <v>0</v>
      </c>
      <c r="J2459" s="4">
        <f>MIN(Table16[[#This Row],[Medicare Outpatient Allowable Rate]:[WPPA Inc Outpatient Allowable Rate]])</f>
        <v>0</v>
      </c>
      <c r="K2459" s="4">
        <f>MAX(Table16[[#This Row],[Blue Cross Outpatient Allowable Rate]:[WPPA Inc Outpatient Allowable Rate]])</f>
        <v>0</v>
      </c>
      <c r="L2459" s="4">
        <f>SUM(Table16[[#This Row],[Price]]*4.42)</f>
        <v>0</v>
      </c>
      <c r="M2459" s="4">
        <v>0</v>
      </c>
      <c r="N2459" s="4">
        <f>SUM(Table16[[#This Row],[ChargeID]]*0.76)</f>
        <v>0</v>
      </c>
      <c r="O2459" s="4">
        <f>SUM(Table16[[#This Row],[Price]]*0.95)</f>
        <v>0</v>
      </c>
      <c r="P2459" s="4">
        <f>SUM(Table16[[#This Row],[Price]]*0.8)</f>
        <v>0</v>
      </c>
      <c r="Q2459" s="4">
        <f>SUM(Table16[[#This Row],[Price]]*0.6)</f>
        <v>0</v>
      </c>
    </row>
    <row r="2460" spans="1:17" x14ac:dyDescent="0.25">
      <c r="A2460" t="s">
        <v>333</v>
      </c>
      <c r="B2460">
        <v>0</v>
      </c>
      <c r="C2460" t="s">
        <v>881</v>
      </c>
      <c r="D2460">
        <v>636</v>
      </c>
      <c r="E2460" t="s">
        <v>426</v>
      </c>
      <c r="F2460" s="4">
        <v>0</v>
      </c>
      <c r="J2460" s="4">
        <f>MIN(Table16[[#This Row],[Medicare Outpatient Allowable Rate]:[WPPA Inc Outpatient Allowable Rate]])</f>
        <v>0</v>
      </c>
      <c r="K2460" s="4">
        <f>MAX(Table16[[#This Row],[Blue Cross Outpatient Allowable Rate]:[WPPA Inc Outpatient Allowable Rate]])</f>
        <v>0</v>
      </c>
      <c r="L2460" s="4">
        <f>SUM(Table16[[#This Row],[Price]]*4.42)</f>
        <v>0</v>
      </c>
      <c r="M2460" s="4">
        <v>0</v>
      </c>
      <c r="N2460" s="4">
        <f>SUM(Table16[[#This Row],[ChargeID]]*0.76)</f>
        <v>0</v>
      </c>
      <c r="O2460" s="4">
        <f>SUM(Table16[[#This Row],[Price]]*0.95)</f>
        <v>0</v>
      </c>
      <c r="P2460" s="4">
        <f>SUM(Table16[[#This Row],[Price]]*0.8)</f>
        <v>0</v>
      </c>
      <c r="Q2460" s="4">
        <f>SUM(Table16[[#This Row],[Price]]*0.6)</f>
        <v>0</v>
      </c>
    </row>
    <row r="2461" spans="1:17" x14ac:dyDescent="0.25">
      <c r="A2461" t="s">
        <v>333</v>
      </c>
      <c r="B2461">
        <v>0</v>
      </c>
      <c r="C2461" t="s">
        <v>1953</v>
      </c>
      <c r="D2461">
        <v>636</v>
      </c>
      <c r="E2461" t="s">
        <v>353</v>
      </c>
      <c r="F2461" s="4">
        <v>0</v>
      </c>
      <c r="J2461" s="4">
        <f>MIN(Table16[[#This Row],[Medicare Outpatient Allowable Rate]:[WPPA Inc Outpatient Allowable Rate]])</f>
        <v>0</v>
      </c>
      <c r="K2461" s="4">
        <f>MAX(Table16[[#This Row],[Blue Cross Outpatient Allowable Rate]:[WPPA Inc Outpatient Allowable Rate]])</f>
        <v>0</v>
      </c>
      <c r="L2461" s="4">
        <f>SUM(Table16[[#This Row],[Price]]*4.42)</f>
        <v>0</v>
      </c>
      <c r="M2461" s="4">
        <v>0</v>
      </c>
      <c r="N2461" s="4">
        <f>SUM(Table16[[#This Row],[ChargeID]]*0.76)</f>
        <v>0</v>
      </c>
      <c r="O2461" s="4">
        <f>SUM(Table16[[#This Row],[Price]]*0.95)</f>
        <v>0</v>
      </c>
      <c r="P2461" s="4">
        <f>SUM(Table16[[#This Row],[Price]]*0.8)</f>
        <v>0</v>
      </c>
      <c r="Q2461" s="4">
        <f>SUM(Table16[[#This Row],[Price]]*0.6)</f>
        <v>0</v>
      </c>
    </row>
    <row r="2462" spans="1:17" x14ac:dyDescent="0.25">
      <c r="A2462" t="s">
        <v>333</v>
      </c>
      <c r="B2462">
        <v>0</v>
      </c>
      <c r="C2462" t="s">
        <v>1114</v>
      </c>
      <c r="D2462">
        <v>636</v>
      </c>
      <c r="E2462" t="s">
        <v>345</v>
      </c>
      <c r="F2462" s="4">
        <v>0</v>
      </c>
      <c r="J2462" s="4">
        <f>MIN(Table16[[#This Row],[Medicare Outpatient Allowable Rate]:[WPPA Inc Outpatient Allowable Rate]])</f>
        <v>0</v>
      </c>
      <c r="K2462" s="4">
        <f>MAX(Table16[[#This Row],[Blue Cross Outpatient Allowable Rate]:[WPPA Inc Outpatient Allowable Rate]])</f>
        <v>0</v>
      </c>
      <c r="L2462" s="4">
        <f>SUM(Table16[[#This Row],[Price]]*4.42)</f>
        <v>0</v>
      </c>
      <c r="M2462" s="4">
        <v>0</v>
      </c>
      <c r="N2462" s="4">
        <f>SUM(Table16[[#This Row],[ChargeID]]*0.76)</f>
        <v>0</v>
      </c>
      <c r="O2462" s="4">
        <f>SUM(Table16[[#This Row],[Price]]*0.95)</f>
        <v>0</v>
      </c>
      <c r="P2462" s="4">
        <f>SUM(Table16[[#This Row],[Price]]*0.8)</f>
        <v>0</v>
      </c>
      <c r="Q2462" s="4">
        <f>SUM(Table16[[#This Row],[Price]]*0.6)</f>
        <v>0</v>
      </c>
    </row>
    <row r="2463" spans="1:17" x14ac:dyDescent="0.25">
      <c r="A2463" t="s">
        <v>333</v>
      </c>
      <c r="B2463">
        <v>0</v>
      </c>
      <c r="C2463" t="s">
        <v>1612</v>
      </c>
      <c r="D2463">
        <v>636</v>
      </c>
      <c r="E2463" t="s">
        <v>576</v>
      </c>
      <c r="F2463" s="4">
        <v>0</v>
      </c>
      <c r="J2463" s="4">
        <f>MIN(Table16[[#This Row],[Medicare Outpatient Allowable Rate]:[WPPA Inc Outpatient Allowable Rate]])</f>
        <v>0</v>
      </c>
      <c r="K2463" s="4">
        <f>MAX(Table16[[#This Row],[Blue Cross Outpatient Allowable Rate]:[WPPA Inc Outpatient Allowable Rate]])</f>
        <v>0</v>
      </c>
      <c r="L2463" s="4">
        <f>SUM(Table16[[#This Row],[Price]]*4.42)</f>
        <v>0</v>
      </c>
      <c r="M2463" s="4">
        <v>0</v>
      </c>
      <c r="N2463" s="4">
        <f>SUM(Table16[[#This Row],[ChargeID]]*0.76)</f>
        <v>0</v>
      </c>
      <c r="O2463" s="4">
        <f>SUM(Table16[[#This Row],[Price]]*0.95)</f>
        <v>0</v>
      </c>
      <c r="P2463" s="4">
        <f>SUM(Table16[[#This Row],[Price]]*0.8)</f>
        <v>0</v>
      </c>
      <c r="Q2463" s="4">
        <f>SUM(Table16[[#This Row],[Price]]*0.6)</f>
        <v>0</v>
      </c>
    </row>
    <row r="2464" spans="1:17" x14ac:dyDescent="0.25">
      <c r="A2464" t="s">
        <v>333</v>
      </c>
      <c r="B2464">
        <v>0</v>
      </c>
      <c r="C2464" t="s">
        <v>1612</v>
      </c>
      <c r="D2464">
        <v>636</v>
      </c>
      <c r="E2464" t="s">
        <v>576</v>
      </c>
      <c r="F2464" s="4">
        <v>0</v>
      </c>
      <c r="J2464" s="4">
        <f>MIN(Table16[[#This Row],[Medicare Outpatient Allowable Rate]:[WPPA Inc Outpatient Allowable Rate]])</f>
        <v>0</v>
      </c>
      <c r="K2464" s="4">
        <f>MAX(Table16[[#This Row],[Blue Cross Outpatient Allowable Rate]:[WPPA Inc Outpatient Allowable Rate]])</f>
        <v>0</v>
      </c>
      <c r="L2464" s="4">
        <f>SUM(Table16[[#This Row],[Price]]*4.42)</f>
        <v>0</v>
      </c>
      <c r="M2464" s="4">
        <v>0</v>
      </c>
      <c r="N2464" s="4">
        <f>SUM(Table16[[#This Row],[ChargeID]]*0.76)</f>
        <v>0</v>
      </c>
      <c r="O2464" s="4">
        <f>SUM(Table16[[#This Row],[Price]]*0.95)</f>
        <v>0</v>
      </c>
      <c r="P2464" s="4">
        <f>SUM(Table16[[#This Row],[Price]]*0.8)</f>
        <v>0</v>
      </c>
      <c r="Q2464" s="4">
        <f>SUM(Table16[[#This Row],[Price]]*0.6)</f>
        <v>0</v>
      </c>
    </row>
    <row r="2465" spans="1:17" x14ac:dyDescent="0.25">
      <c r="A2465" t="s">
        <v>333</v>
      </c>
      <c r="B2465">
        <v>0</v>
      </c>
      <c r="C2465" t="s">
        <v>1612</v>
      </c>
      <c r="D2465">
        <v>636</v>
      </c>
      <c r="E2465" t="s">
        <v>576</v>
      </c>
      <c r="F2465" s="4">
        <v>0</v>
      </c>
      <c r="J2465" s="4">
        <f>MIN(Table16[[#This Row],[Medicare Outpatient Allowable Rate]:[WPPA Inc Outpatient Allowable Rate]])</f>
        <v>0</v>
      </c>
      <c r="K2465" s="4">
        <f>MAX(Table16[[#This Row],[Blue Cross Outpatient Allowable Rate]:[WPPA Inc Outpatient Allowable Rate]])</f>
        <v>0</v>
      </c>
      <c r="L2465" s="4">
        <f>SUM(Table16[[#This Row],[Price]]*4.42)</f>
        <v>0</v>
      </c>
      <c r="M2465" s="4">
        <v>0</v>
      </c>
      <c r="N2465" s="4">
        <f>SUM(Table16[[#This Row],[ChargeID]]*0.76)</f>
        <v>0</v>
      </c>
      <c r="O2465" s="4">
        <f>SUM(Table16[[#This Row],[Price]]*0.95)</f>
        <v>0</v>
      </c>
      <c r="P2465" s="4">
        <f>SUM(Table16[[#This Row],[Price]]*0.8)</f>
        <v>0</v>
      </c>
      <c r="Q2465" s="4">
        <f>SUM(Table16[[#This Row],[Price]]*0.6)</f>
        <v>0</v>
      </c>
    </row>
    <row r="2466" spans="1:17" x14ac:dyDescent="0.25">
      <c r="A2466" t="s">
        <v>333</v>
      </c>
      <c r="B2466">
        <v>0</v>
      </c>
      <c r="C2466" t="s">
        <v>1954</v>
      </c>
      <c r="D2466">
        <v>636</v>
      </c>
      <c r="E2466" t="s">
        <v>345</v>
      </c>
      <c r="F2466" s="4">
        <v>0</v>
      </c>
      <c r="J2466" s="4">
        <f>MIN(Table16[[#This Row],[Medicare Outpatient Allowable Rate]:[WPPA Inc Outpatient Allowable Rate]])</f>
        <v>0</v>
      </c>
      <c r="K2466" s="4">
        <f>MAX(Table16[[#This Row],[Blue Cross Outpatient Allowable Rate]:[WPPA Inc Outpatient Allowable Rate]])</f>
        <v>0</v>
      </c>
      <c r="L2466" s="4">
        <f>SUM(Table16[[#This Row],[Price]]*4.42)</f>
        <v>0</v>
      </c>
      <c r="M2466" s="4">
        <v>0</v>
      </c>
      <c r="N2466" s="4">
        <f>SUM(Table16[[#This Row],[ChargeID]]*0.76)</f>
        <v>0</v>
      </c>
      <c r="O2466" s="4">
        <f>SUM(Table16[[#This Row],[Price]]*0.95)</f>
        <v>0</v>
      </c>
      <c r="P2466" s="4">
        <f>SUM(Table16[[#This Row],[Price]]*0.8)</f>
        <v>0</v>
      </c>
      <c r="Q2466" s="4">
        <f>SUM(Table16[[#This Row],[Price]]*0.6)</f>
        <v>0</v>
      </c>
    </row>
    <row r="2467" spans="1:17" x14ac:dyDescent="0.25">
      <c r="A2467" t="s">
        <v>333</v>
      </c>
      <c r="B2467">
        <v>0</v>
      </c>
      <c r="C2467" t="s">
        <v>1955</v>
      </c>
      <c r="D2467">
        <v>636</v>
      </c>
      <c r="E2467" t="s">
        <v>337</v>
      </c>
      <c r="F2467" s="4">
        <v>0</v>
      </c>
      <c r="J2467" s="4">
        <f>MIN(Table16[[#This Row],[Medicare Outpatient Allowable Rate]:[WPPA Inc Outpatient Allowable Rate]])</f>
        <v>0</v>
      </c>
      <c r="K2467" s="4">
        <f>MAX(Table16[[#This Row],[Blue Cross Outpatient Allowable Rate]:[WPPA Inc Outpatient Allowable Rate]])</f>
        <v>0</v>
      </c>
      <c r="L2467" s="4">
        <f>SUM(Table16[[#This Row],[Price]]*4.42)</f>
        <v>0</v>
      </c>
      <c r="M2467" s="4">
        <v>0</v>
      </c>
      <c r="N2467" s="4">
        <f>SUM(Table16[[#This Row],[ChargeID]]*0.76)</f>
        <v>0</v>
      </c>
      <c r="O2467" s="4">
        <f>SUM(Table16[[#This Row],[Price]]*0.95)</f>
        <v>0</v>
      </c>
      <c r="P2467" s="4">
        <f>SUM(Table16[[#This Row],[Price]]*0.8)</f>
        <v>0</v>
      </c>
      <c r="Q2467" s="4">
        <f>SUM(Table16[[#This Row],[Price]]*0.6)</f>
        <v>0</v>
      </c>
    </row>
    <row r="2468" spans="1:17" x14ac:dyDescent="0.25">
      <c r="A2468" t="s">
        <v>333</v>
      </c>
      <c r="B2468">
        <v>0</v>
      </c>
      <c r="C2468" t="s">
        <v>1956</v>
      </c>
      <c r="D2468">
        <v>636</v>
      </c>
      <c r="E2468" t="s">
        <v>345</v>
      </c>
      <c r="F2468" s="4">
        <v>0</v>
      </c>
      <c r="J2468" s="4">
        <f>MIN(Table16[[#This Row],[Medicare Outpatient Allowable Rate]:[WPPA Inc Outpatient Allowable Rate]])</f>
        <v>0</v>
      </c>
      <c r="K2468" s="4">
        <f>MAX(Table16[[#This Row],[Blue Cross Outpatient Allowable Rate]:[WPPA Inc Outpatient Allowable Rate]])</f>
        <v>0</v>
      </c>
      <c r="L2468" s="4">
        <f>SUM(Table16[[#This Row],[Price]]*4.42)</f>
        <v>0</v>
      </c>
      <c r="M2468" s="4">
        <v>0</v>
      </c>
      <c r="N2468" s="4">
        <f>SUM(Table16[[#This Row],[ChargeID]]*0.76)</f>
        <v>0</v>
      </c>
      <c r="O2468" s="4">
        <f>SUM(Table16[[#This Row],[Price]]*0.95)</f>
        <v>0</v>
      </c>
      <c r="P2468" s="4">
        <f>SUM(Table16[[#This Row],[Price]]*0.8)</f>
        <v>0</v>
      </c>
      <c r="Q2468" s="4">
        <f>SUM(Table16[[#This Row],[Price]]*0.6)</f>
        <v>0</v>
      </c>
    </row>
    <row r="2469" spans="1:17" x14ac:dyDescent="0.25">
      <c r="A2469" t="s">
        <v>333</v>
      </c>
      <c r="B2469">
        <v>0</v>
      </c>
      <c r="C2469" t="s">
        <v>728</v>
      </c>
      <c r="D2469">
        <v>636</v>
      </c>
      <c r="E2469" t="s">
        <v>345</v>
      </c>
      <c r="F2469" s="4">
        <v>0</v>
      </c>
      <c r="J2469" s="4">
        <f>MIN(Table16[[#This Row],[Medicare Outpatient Allowable Rate]:[WPPA Inc Outpatient Allowable Rate]])</f>
        <v>0</v>
      </c>
      <c r="K2469" s="4">
        <f>MAX(Table16[[#This Row],[Blue Cross Outpatient Allowable Rate]:[WPPA Inc Outpatient Allowable Rate]])</f>
        <v>0</v>
      </c>
      <c r="L2469" s="4">
        <f>SUM(Table16[[#This Row],[Price]]*4.42)</f>
        <v>0</v>
      </c>
      <c r="M2469" s="4">
        <v>0</v>
      </c>
      <c r="N2469" s="4">
        <f>SUM(Table16[[#This Row],[ChargeID]]*0.76)</f>
        <v>0</v>
      </c>
      <c r="O2469" s="4">
        <f>SUM(Table16[[#This Row],[Price]]*0.95)</f>
        <v>0</v>
      </c>
      <c r="P2469" s="4">
        <f>SUM(Table16[[#This Row],[Price]]*0.8)</f>
        <v>0</v>
      </c>
      <c r="Q2469" s="4">
        <f>SUM(Table16[[#This Row],[Price]]*0.6)</f>
        <v>0</v>
      </c>
    </row>
    <row r="2470" spans="1:17" x14ac:dyDescent="0.25">
      <c r="A2470" t="s">
        <v>333</v>
      </c>
      <c r="B2470">
        <v>0</v>
      </c>
      <c r="C2470" t="s">
        <v>1046</v>
      </c>
      <c r="D2470">
        <v>636</v>
      </c>
      <c r="E2470" t="s">
        <v>345</v>
      </c>
      <c r="F2470" s="4">
        <v>0</v>
      </c>
      <c r="J2470" s="4">
        <f>MIN(Table16[[#This Row],[Medicare Outpatient Allowable Rate]:[WPPA Inc Outpatient Allowable Rate]])</f>
        <v>0</v>
      </c>
      <c r="K2470" s="4">
        <f>MAX(Table16[[#This Row],[Blue Cross Outpatient Allowable Rate]:[WPPA Inc Outpatient Allowable Rate]])</f>
        <v>0</v>
      </c>
      <c r="L2470" s="4">
        <f>SUM(Table16[[#This Row],[Price]]*4.42)</f>
        <v>0</v>
      </c>
      <c r="M2470" s="4">
        <v>0</v>
      </c>
      <c r="N2470" s="4">
        <f>SUM(Table16[[#This Row],[ChargeID]]*0.76)</f>
        <v>0</v>
      </c>
      <c r="O2470" s="4">
        <f>SUM(Table16[[#This Row],[Price]]*0.95)</f>
        <v>0</v>
      </c>
      <c r="P2470" s="4">
        <f>SUM(Table16[[#This Row],[Price]]*0.8)</f>
        <v>0</v>
      </c>
      <c r="Q2470" s="4">
        <f>SUM(Table16[[#This Row],[Price]]*0.6)</f>
        <v>0</v>
      </c>
    </row>
    <row r="2471" spans="1:17" x14ac:dyDescent="0.25">
      <c r="A2471" t="s">
        <v>333</v>
      </c>
      <c r="B2471">
        <v>0</v>
      </c>
      <c r="C2471" t="s">
        <v>728</v>
      </c>
      <c r="D2471">
        <v>636</v>
      </c>
      <c r="E2471" t="s">
        <v>345</v>
      </c>
      <c r="F2471" s="4">
        <v>0</v>
      </c>
      <c r="J2471" s="4">
        <f>MIN(Table16[[#This Row],[Medicare Outpatient Allowable Rate]:[WPPA Inc Outpatient Allowable Rate]])</f>
        <v>0</v>
      </c>
      <c r="K2471" s="4">
        <f>MAX(Table16[[#This Row],[Blue Cross Outpatient Allowable Rate]:[WPPA Inc Outpatient Allowable Rate]])</f>
        <v>0</v>
      </c>
      <c r="L2471" s="4">
        <f>SUM(Table16[[#This Row],[Price]]*4.42)</f>
        <v>0</v>
      </c>
      <c r="M2471" s="4">
        <v>0</v>
      </c>
      <c r="N2471" s="4">
        <f>SUM(Table16[[#This Row],[ChargeID]]*0.76)</f>
        <v>0</v>
      </c>
      <c r="O2471" s="4">
        <f>SUM(Table16[[#This Row],[Price]]*0.95)</f>
        <v>0</v>
      </c>
      <c r="P2471" s="4">
        <f>SUM(Table16[[#This Row],[Price]]*0.8)</f>
        <v>0</v>
      </c>
      <c r="Q2471" s="4">
        <f>SUM(Table16[[#This Row],[Price]]*0.6)</f>
        <v>0</v>
      </c>
    </row>
    <row r="2472" spans="1:17" x14ac:dyDescent="0.25">
      <c r="A2472" t="s">
        <v>333</v>
      </c>
      <c r="B2472">
        <v>0</v>
      </c>
      <c r="C2472" t="s">
        <v>1957</v>
      </c>
      <c r="D2472">
        <v>636</v>
      </c>
      <c r="E2472" t="s">
        <v>345</v>
      </c>
      <c r="F2472" s="4">
        <v>0</v>
      </c>
      <c r="J2472" s="4">
        <f>MIN(Table16[[#This Row],[Medicare Outpatient Allowable Rate]:[WPPA Inc Outpatient Allowable Rate]])</f>
        <v>0</v>
      </c>
      <c r="K2472" s="4">
        <f>MAX(Table16[[#This Row],[Blue Cross Outpatient Allowable Rate]:[WPPA Inc Outpatient Allowable Rate]])</f>
        <v>0</v>
      </c>
      <c r="L2472" s="4">
        <f>SUM(Table16[[#This Row],[Price]]*4.42)</f>
        <v>0</v>
      </c>
      <c r="M2472" s="4">
        <v>0</v>
      </c>
      <c r="N2472" s="4">
        <f>SUM(Table16[[#This Row],[ChargeID]]*0.76)</f>
        <v>0</v>
      </c>
      <c r="O2472" s="4">
        <f>SUM(Table16[[#This Row],[Price]]*0.95)</f>
        <v>0</v>
      </c>
      <c r="P2472" s="4">
        <f>SUM(Table16[[#This Row],[Price]]*0.8)</f>
        <v>0</v>
      </c>
      <c r="Q2472" s="4">
        <f>SUM(Table16[[#This Row],[Price]]*0.6)</f>
        <v>0</v>
      </c>
    </row>
    <row r="2473" spans="1:17" x14ac:dyDescent="0.25">
      <c r="A2473" t="s">
        <v>333</v>
      </c>
      <c r="B2473">
        <v>0</v>
      </c>
      <c r="C2473" t="s">
        <v>1958</v>
      </c>
      <c r="D2473">
        <v>636</v>
      </c>
      <c r="E2473" t="s">
        <v>337</v>
      </c>
      <c r="F2473" s="4">
        <v>0</v>
      </c>
      <c r="J2473" s="4">
        <f>MIN(Table16[[#This Row],[Medicare Outpatient Allowable Rate]:[WPPA Inc Outpatient Allowable Rate]])</f>
        <v>0</v>
      </c>
      <c r="K2473" s="4">
        <f>MAX(Table16[[#This Row],[Blue Cross Outpatient Allowable Rate]:[WPPA Inc Outpatient Allowable Rate]])</f>
        <v>0</v>
      </c>
      <c r="L2473" s="4">
        <f>SUM(Table16[[#This Row],[Price]]*4.42)</f>
        <v>0</v>
      </c>
      <c r="M2473" s="4">
        <v>0</v>
      </c>
      <c r="N2473" s="4">
        <f>SUM(Table16[[#This Row],[ChargeID]]*0.76)</f>
        <v>0</v>
      </c>
      <c r="O2473" s="4">
        <f>SUM(Table16[[#This Row],[Price]]*0.95)</f>
        <v>0</v>
      </c>
      <c r="P2473" s="4">
        <f>SUM(Table16[[#This Row],[Price]]*0.8)</f>
        <v>0</v>
      </c>
      <c r="Q2473" s="4">
        <f>SUM(Table16[[#This Row],[Price]]*0.6)</f>
        <v>0</v>
      </c>
    </row>
    <row r="2474" spans="1:17" x14ac:dyDescent="0.25">
      <c r="A2474" t="s">
        <v>333</v>
      </c>
      <c r="B2474">
        <v>0</v>
      </c>
      <c r="C2474" t="s">
        <v>1959</v>
      </c>
      <c r="D2474">
        <v>636</v>
      </c>
      <c r="E2474" t="s">
        <v>949</v>
      </c>
      <c r="F2474" s="4">
        <v>0</v>
      </c>
      <c r="J2474" s="4">
        <f>MIN(Table16[[#This Row],[Medicare Outpatient Allowable Rate]:[WPPA Inc Outpatient Allowable Rate]])</f>
        <v>0</v>
      </c>
      <c r="K2474" s="4">
        <f>MAX(Table16[[#This Row],[Blue Cross Outpatient Allowable Rate]:[WPPA Inc Outpatient Allowable Rate]])</f>
        <v>0</v>
      </c>
      <c r="L2474" s="4">
        <f>SUM(Table16[[#This Row],[Price]]*4.42)</f>
        <v>0</v>
      </c>
      <c r="M2474" s="4">
        <v>0</v>
      </c>
      <c r="N2474" s="4">
        <f>SUM(Table16[[#This Row],[ChargeID]]*0.76)</f>
        <v>0</v>
      </c>
      <c r="O2474" s="4">
        <f>SUM(Table16[[#This Row],[Price]]*0.95)</f>
        <v>0</v>
      </c>
      <c r="P2474" s="4">
        <f>SUM(Table16[[#This Row],[Price]]*0.8)</f>
        <v>0</v>
      </c>
      <c r="Q2474" s="4">
        <f>SUM(Table16[[#This Row],[Price]]*0.6)</f>
        <v>0</v>
      </c>
    </row>
    <row r="2475" spans="1:17" x14ac:dyDescent="0.25">
      <c r="A2475" t="s">
        <v>333</v>
      </c>
      <c r="B2475">
        <v>0</v>
      </c>
      <c r="C2475" t="s">
        <v>1960</v>
      </c>
      <c r="D2475">
        <v>636</v>
      </c>
      <c r="E2475" t="s">
        <v>345</v>
      </c>
      <c r="F2475" s="4">
        <v>0</v>
      </c>
      <c r="J2475" s="4">
        <f>MIN(Table16[[#This Row],[Medicare Outpatient Allowable Rate]:[WPPA Inc Outpatient Allowable Rate]])</f>
        <v>0</v>
      </c>
      <c r="K2475" s="4">
        <f>MAX(Table16[[#This Row],[Blue Cross Outpatient Allowable Rate]:[WPPA Inc Outpatient Allowable Rate]])</f>
        <v>0</v>
      </c>
      <c r="L2475" s="4">
        <f>SUM(Table16[[#This Row],[Price]]*4.42)</f>
        <v>0</v>
      </c>
      <c r="M2475" s="4">
        <v>0</v>
      </c>
      <c r="N2475" s="4">
        <f>SUM(Table16[[#This Row],[ChargeID]]*0.76)</f>
        <v>0</v>
      </c>
      <c r="O2475" s="4">
        <f>SUM(Table16[[#This Row],[Price]]*0.95)</f>
        <v>0</v>
      </c>
      <c r="P2475" s="4">
        <f>SUM(Table16[[#This Row],[Price]]*0.8)</f>
        <v>0</v>
      </c>
      <c r="Q2475" s="4">
        <f>SUM(Table16[[#This Row],[Price]]*0.6)</f>
        <v>0</v>
      </c>
    </row>
    <row r="2476" spans="1:17" x14ac:dyDescent="0.25">
      <c r="A2476" t="s">
        <v>333</v>
      </c>
      <c r="B2476">
        <v>0</v>
      </c>
      <c r="C2476" t="s">
        <v>1961</v>
      </c>
      <c r="D2476">
        <v>636</v>
      </c>
      <c r="E2476" t="s">
        <v>345</v>
      </c>
      <c r="F2476" s="4">
        <v>0</v>
      </c>
      <c r="J2476" s="4">
        <f>MIN(Table16[[#This Row],[Medicare Outpatient Allowable Rate]:[WPPA Inc Outpatient Allowable Rate]])</f>
        <v>0</v>
      </c>
      <c r="K2476" s="4">
        <f>MAX(Table16[[#This Row],[Blue Cross Outpatient Allowable Rate]:[WPPA Inc Outpatient Allowable Rate]])</f>
        <v>0</v>
      </c>
      <c r="L2476" s="4">
        <f>SUM(Table16[[#This Row],[Price]]*4.42)</f>
        <v>0</v>
      </c>
      <c r="M2476" s="4">
        <v>0</v>
      </c>
      <c r="N2476" s="4">
        <f>SUM(Table16[[#This Row],[ChargeID]]*0.76)</f>
        <v>0</v>
      </c>
      <c r="O2476" s="4">
        <f>SUM(Table16[[#This Row],[Price]]*0.95)</f>
        <v>0</v>
      </c>
      <c r="P2476" s="4">
        <f>SUM(Table16[[#This Row],[Price]]*0.8)</f>
        <v>0</v>
      </c>
      <c r="Q2476" s="4">
        <f>SUM(Table16[[#This Row],[Price]]*0.6)</f>
        <v>0</v>
      </c>
    </row>
    <row r="2477" spans="1:17" x14ac:dyDescent="0.25">
      <c r="A2477" t="s">
        <v>333</v>
      </c>
      <c r="B2477">
        <v>0</v>
      </c>
      <c r="C2477" t="s">
        <v>1962</v>
      </c>
      <c r="D2477">
        <v>636</v>
      </c>
      <c r="E2477" t="s">
        <v>345</v>
      </c>
      <c r="F2477" s="4">
        <v>0</v>
      </c>
      <c r="J2477" s="4">
        <f>MIN(Table16[[#This Row],[Medicare Outpatient Allowable Rate]:[WPPA Inc Outpatient Allowable Rate]])</f>
        <v>0</v>
      </c>
      <c r="K2477" s="4">
        <f>MAX(Table16[[#This Row],[Blue Cross Outpatient Allowable Rate]:[WPPA Inc Outpatient Allowable Rate]])</f>
        <v>0</v>
      </c>
      <c r="L2477" s="4">
        <f>SUM(Table16[[#This Row],[Price]]*4.42)</f>
        <v>0</v>
      </c>
      <c r="M2477" s="4">
        <v>0</v>
      </c>
      <c r="N2477" s="4">
        <f>SUM(Table16[[#This Row],[ChargeID]]*0.76)</f>
        <v>0</v>
      </c>
      <c r="O2477" s="4">
        <f>SUM(Table16[[#This Row],[Price]]*0.95)</f>
        <v>0</v>
      </c>
      <c r="P2477" s="4">
        <f>SUM(Table16[[#This Row],[Price]]*0.8)</f>
        <v>0</v>
      </c>
      <c r="Q2477" s="4">
        <f>SUM(Table16[[#This Row],[Price]]*0.6)</f>
        <v>0</v>
      </c>
    </row>
    <row r="2478" spans="1:17" x14ac:dyDescent="0.25">
      <c r="A2478" t="s">
        <v>333</v>
      </c>
      <c r="B2478">
        <v>0</v>
      </c>
      <c r="C2478" t="s">
        <v>1963</v>
      </c>
      <c r="D2478">
        <v>636</v>
      </c>
      <c r="E2478" t="s">
        <v>345</v>
      </c>
      <c r="F2478" s="4">
        <v>0</v>
      </c>
      <c r="J2478" s="4">
        <f>MIN(Table16[[#This Row],[Medicare Outpatient Allowable Rate]:[WPPA Inc Outpatient Allowable Rate]])</f>
        <v>0</v>
      </c>
      <c r="K2478" s="4">
        <f>MAX(Table16[[#This Row],[Blue Cross Outpatient Allowable Rate]:[WPPA Inc Outpatient Allowable Rate]])</f>
        <v>0</v>
      </c>
      <c r="L2478" s="4">
        <f>SUM(Table16[[#This Row],[Price]]*4.42)</f>
        <v>0</v>
      </c>
      <c r="M2478" s="4">
        <v>0</v>
      </c>
      <c r="N2478" s="4">
        <f>SUM(Table16[[#This Row],[ChargeID]]*0.76)</f>
        <v>0</v>
      </c>
      <c r="O2478" s="4">
        <f>SUM(Table16[[#This Row],[Price]]*0.95)</f>
        <v>0</v>
      </c>
      <c r="P2478" s="4">
        <f>SUM(Table16[[#This Row],[Price]]*0.8)</f>
        <v>0</v>
      </c>
      <c r="Q2478" s="4">
        <f>SUM(Table16[[#This Row],[Price]]*0.6)</f>
        <v>0</v>
      </c>
    </row>
    <row r="2479" spans="1:17" x14ac:dyDescent="0.25">
      <c r="A2479" t="s">
        <v>333</v>
      </c>
      <c r="B2479">
        <v>0</v>
      </c>
      <c r="C2479" t="s">
        <v>1635</v>
      </c>
      <c r="D2479">
        <v>636</v>
      </c>
      <c r="E2479" t="s">
        <v>345</v>
      </c>
      <c r="F2479" s="4">
        <v>0</v>
      </c>
      <c r="J2479" s="4">
        <f>MIN(Table16[[#This Row],[Medicare Outpatient Allowable Rate]:[WPPA Inc Outpatient Allowable Rate]])</f>
        <v>0</v>
      </c>
      <c r="K2479" s="4">
        <f>MAX(Table16[[#This Row],[Blue Cross Outpatient Allowable Rate]:[WPPA Inc Outpatient Allowable Rate]])</f>
        <v>0</v>
      </c>
      <c r="L2479" s="4">
        <f>SUM(Table16[[#This Row],[Price]]*4.42)</f>
        <v>0</v>
      </c>
      <c r="M2479" s="4">
        <v>0</v>
      </c>
      <c r="N2479" s="4">
        <f>SUM(Table16[[#This Row],[ChargeID]]*0.76)</f>
        <v>0</v>
      </c>
      <c r="O2479" s="4">
        <f>SUM(Table16[[#This Row],[Price]]*0.95)</f>
        <v>0</v>
      </c>
      <c r="P2479" s="4">
        <f>SUM(Table16[[#This Row],[Price]]*0.8)</f>
        <v>0</v>
      </c>
      <c r="Q2479" s="4">
        <f>SUM(Table16[[#This Row],[Price]]*0.6)</f>
        <v>0</v>
      </c>
    </row>
    <row r="2480" spans="1:17" x14ac:dyDescent="0.25">
      <c r="A2480" t="s">
        <v>333</v>
      </c>
      <c r="B2480">
        <v>0</v>
      </c>
      <c r="C2480" t="s">
        <v>1964</v>
      </c>
      <c r="D2480">
        <v>636</v>
      </c>
      <c r="E2480" t="s">
        <v>378</v>
      </c>
      <c r="F2480" s="4">
        <v>0</v>
      </c>
      <c r="J2480" s="4">
        <f>MIN(Table16[[#This Row],[Medicare Outpatient Allowable Rate]:[WPPA Inc Outpatient Allowable Rate]])</f>
        <v>0</v>
      </c>
      <c r="K2480" s="4">
        <f>MAX(Table16[[#This Row],[Blue Cross Outpatient Allowable Rate]:[WPPA Inc Outpatient Allowable Rate]])</f>
        <v>0</v>
      </c>
      <c r="L2480" s="4">
        <f>SUM(Table16[[#This Row],[Price]]*4.42)</f>
        <v>0</v>
      </c>
      <c r="M2480" s="4">
        <v>0</v>
      </c>
      <c r="N2480" s="4">
        <f>SUM(Table16[[#This Row],[ChargeID]]*0.76)</f>
        <v>0</v>
      </c>
      <c r="O2480" s="4">
        <f>SUM(Table16[[#This Row],[Price]]*0.95)</f>
        <v>0</v>
      </c>
      <c r="P2480" s="4">
        <f>SUM(Table16[[#This Row],[Price]]*0.8)</f>
        <v>0</v>
      </c>
      <c r="Q2480" s="4">
        <f>SUM(Table16[[#This Row],[Price]]*0.6)</f>
        <v>0</v>
      </c>
    </row>
    <row r="2481" spans="1:17" x14ac:dyDescent="0.25">
      <c r="A2481" t="s">
        <v>333</v>
      </c>
      <c r="B2481">
        <v>0</v>
      </c>
      <c r="C2481" t="s">
        <v>1953</v>
      </c>
      <c r="D2481">
        <v>636</v>
      </c>
      <c r="E2481" t="s">
        <v>353</v>
      </c>
      <c r="F2481" s="4">
        <v>0</v>
      </c>
      <c r="J2481" s="4">
        <f>MIN(Table16[[#This Row],[Medicare Outpatient Allowable Rate]:[WPPA Inc Outpatient Allowable Rate]])</f>
        <v>0</v>
      </c>
      <c r="K2481" s="4">
        <f>MAX(Table16[[#This Row],[Blue Cross Outpatient Allowable Rate]:[WPPA Inc Outpatient Allowable Rate]])</f>
        <v>0</v>
      </c>
      <c r="L2481" s="4">
        <f>SUM(Table16[[#This Row],[Price]]*4.42)</f>
        <v>0</v>
      </c>
      <c r="M2481" s="4">
        <v>0</v>
      </c>
      <c r="N2481" s="4">
        <f>SUM(Table16[[#This Row],[ChargeID]]*0.76)</f>
        <v>0</v>
      </c>
      <c r="O2481" s="4">
        <f>SUM(Table16[[#This Row],[Price]]*0.95)</f>
        <v>0</v>
      </c>
      <c r="P2481" s="4">
        <f>SUM(Table16[[#This Row],[Price]]*0.8)</f>
        <v>0</v>
      </c>
      <c r="Q2481" s="4">
        <f>SUM(Table16[[#This Row],[Price]]*0.6)</f>
        <v>0</v>
      </c>
    </row>
    <row r="2482" spans="1:17" x14ac:dyDescent="0.25">
      <c r="A2482" t="s">
        <v>333</v>
      </c>
      <c r="B2482">
        <v>0</v>
      </c>
      <c r="C2482" t="s">
        <v>1965</v>
      </c>
      <c r="D2482">
        <v>636</v>
      </c>
      <c r="E2482" t="s">
        <v>345</v>
      </c>
      <c r="F2482" s="4">
        <v>0</v>
      </c>
      <c r="J2482" s="4">
        <f>MIN(Table16[[#This Row],[Medicare Outpatient Allowable Rate]:[WPPA Inc Outpatient Allowable Rate]])</f>
        <v>0</v>
      </c>
      <c r="K2482" s="4">
        <f>MAX(Table16[[#This Row],[Blue Cross Outpatient Allowable Rate]:[WPPA Inc Outpatient Allowable Rate]])</f>
        <v>0</v>
      </c>
      <c r="L2482" s="4">
        <f>SUM(Table16[[#This Row],[Price]]*4.42)</f>
        <v>0</v>
      </c>
      <c r="M2482" s="4">
        <v>0</v>
      </c>
      <c r="N2482" s="4">
        <f>SUM(Table16[[#This Row],[ChargeID]]*0.76)</f>
        <v>0</v>
      </c>
      <c r="O2482" s="4">
        <f>SUM(Table16[[#This Row],[Price]]*0.95)</f>
        <v>0</v>
      </c>
      <c r="P2482" s="4">
        <f>SUM(Table16[[#This Row],[Price]]*0.8)</f>
        <v>0</v>
      </c>
      <c r="Q2482" s="4">
        <f>SUM(Table16[[#This Row],[Price]]*0.6)</f>
        <v>0</v>
      </c>
    </row>
    <row r="2483" spans="1:17" x14ac:dyDescent="0.25">
      <c r="A2483" t="s">
        <v>333</v>
      </c>
      <c r="B2483">
        <v>0</v>
      </c>
      <c r="C2483" t="s">
        <v>1612</v>
      </c>
      <c r="D2483">
        <v>636</v>
      </c>
      <c r="E2483" t="s">
        <v>576</v>
      </c>
      <c r="F2483" s="4">
        <v>0</v>
      </c>
      <c r="J2483" s="4">
        <f>MIN(Table16[[#This Row],[Medicare Outpatient Allowable Rate]:[WPPA Inc Outpatient Allowable Rate]])</f>
        <v>0</v>
      </c>
      <c r="K2483" s="4">
        <f>MAX(Table16[[#This Row],[Blue Cross Outpatient Allowable Rate]:[WPPA Inc Outpatient Allowable Rate]])</f>
        <v>0</v>
      </c>
      <c r="L2483" s="4">
        <f>SUM(Table16[[#This Row],[Price]]*4.42)</f>
        <v>0</v>
      </c>
      <c r="M2483" s="4">
        <v>0</v>
      </c>
      <c r="N2483" s="4">
        <f>SUM(Table16[[#This Row],[ChargeID]]*0.76)</f>
        <v>0</v>
      </c>
      <c r="O2483" s="4">
        <f>SUM(Table16[[#This Row],[Price]]*0.95)</f>
        <v>0</v>
      </c>
      <c r="P2483" s="4">
        <f>SUM(Table16[[#This Row],[Price]]*0.8)</f>
        <v>0</v>
      </c>
      <c r="Q2483" s="4">
        <f>SUM(Table16[[#This Row],[Price]]*0.6)</f>
        <v>0</v>
      </c>
    </row>
    <row r="2484" spans="1:17" x14ac:dyDescent="0.25">
      <c r="A2484" t="s">
        <v>333</v>
      </c>
      <c r="B2484">
        <v>0</v>
      </c>
      <c r="C2484" t="s">
        <v>752</v>
      </c>
      <c r="D2484">
        <v>636</v>
      </c>
      <c r="E2484" t="s">
        <v>345</v>
      </c>
      <c r="F2484" s="4">
        <v>0</v>
      </c>
      <c r="J2484" s="4">
        <f>MIN(Table16[[#This Row],[Medicare Outpatient Allowable Rate]:[WPPA Inc Outpatient Allowable Rate]])</f>
        <v>0</v>
      </c>
      <c r="K2484" s="4">
        <f>MAX(Table16[[#This Row],[Blue Cross Outpatient Allowable Rate]:[WPPA Inc Outpatient Allowable Rate]])</f>
        <v>0</v>
      </c>
      <c r="L2484" s="4">
        <f>SUM(Table16[[#This Row],[Price]]*4.42)</f>
        <v>0</v>
      </c>
      <c r="M2484" s="4">
        <v>0</v>
      </c>
      <c r="N2484" s="4">
        <f>SUM(Table16[[#This Row],[ChargeID]]*0.76)</f>
        <v>0</v>
      </c>
      <c r="O2484" s="4">
        <f>SUM(Table16[[#This Row],[Price]]*0.95)</f>
        <v>0</v>
      </c>
      <c r="P2484" s="4">
        <f>SUM(Table16[[#This Row],[Price]]*0.8)</f>
        <v>0</v>
      </c>
      <c r="Q2484" s="4">
        <f>SUM(Table16[[#This Row],[Price]]*0.6)</f>
        <v>0</v>
      </c>
    </row>
    <row r="2485" spans="1:17" x14ac:dyDescent="0.25">
      <c r="A2485" t="s">
        <v>333</v>
      </c>
      <c r="B2485">
        <v>0</v>
      </c>
      <c r="C2485" t="s">
        <v>1966</v>
      </c>
      <c r="D2485">
        <v>636</v>
      </c>
      <c r="E2485" t="s">
        <v>345</v>
      </c>
      <c r="F2485" s="4">
        <v>0</v>
      </c>
      <c r="J2485" s="4">
        <f>MIN(Table16[[#This Row],[Medicare Outpatient Allowable Rate]:[WPPA Inc Outpatient Allowable Rate]])</f>
        <v>0</v>
      </c>
      <c r="K2485" s="4">
        <f>MAX(Table16[[#This Row],[Blue Cross Outpatient Allowable Rate]:[WPPA Inc Outpatient Allowable Rate]])</f>
        <v>0</v>
      </c>
      <c r="L2485" s="4">
        <f>SUM(Table16[[#This Row],[Price]]*4.42)</f>
        <v>0</v>
      </c>
      <c r="M2485" s="4">
        <v>0</v>
      </c>
      <c r="N2485" s="4">
        <f>SUM(Table16[[#This Row],[ChargeID]]*0.76)</f>
        <v>0</v>
      </c>
      <c r="O2485" s="4">
        <f>SUM(Table16[[#This Row],[Price]]*0.95)</f>
        <v>0</v>
      </c>
      <c r="P2485" s="4">
        <f>SUM(Table16[[#This Row],[Price]]*0.8)</f>
        <v>0</v>
      </c>
      <c r="Q2485" s="4">
        <f>SUM(Table16[[#This Row],[Price]]*0.6)</f>
        <v>0</v>
      </c>
    </row>
    <row r="2486" spans="1:17" x14ac:dyDescent="0.25">
      <c r="A2486" t="s">
        <v>333</v>
      </c>
      <c r="B2486">
        <v>0</v>
      </c>
      <c r="C2486" t="s">
        <v>1802</v>
      </c>
      <c r="D2486">
        <v>636</v>
      </c>
      <c r="E2486" t="s">
        <v>341</v>
      </c>
      <c r="F2486" s="4">
        <v>0</v>
      </c>
      <c r="J2486" s="4">
        <f>MIN(Table16[[#This Row],[Medicare Outpatient Allowable Rate]:[WPPA Inc Outpatient Allowable Rate]])</f>
        <v>0</v>
      </c>
      <c r="K2486" s="4">
        <f>MAX(Table16[[#This Row],[Blue Cross Outpatient Allowable Rate]:[WPPA Inc Outpatient Allowable Rate]])</f>
        <v>0</v>
      </c>
      <c r="L2486" s="4">
        <f>SUM(Table16[[#This Row],[Price]]*4.42)</f>
        <v>0</v>
      </c>
      <c r="M2486" s="4">
        <v>0</v>
      </c>
      <c r="N2486" s="4">
        <f>SUM(Table16[[#This Row],[ChargeID]]*0.76)</f>
        <v>0</v>
      </c>
      <c r="O2486" s="4">
        <f>SUM(Table16[[#This Row],[Price]]*0.95)</f>
        <v>0</v>
      </c>
      <c r="P2486" s="4">
        <f>SUM(Table16[[#This Row],[Price]]*0.8)</f>
        <v>0</v>
      </c>
      <c r="Q2486" s="4">
        <f>SUM(Table16[[#This Row],[Price]]*0.6)</f>
        <v>0</v>
      </c>
    </row>
    <row r="2487" spans="1:17" x14ac:dyDescent="0.25">
      <c r="A2487" t="s">
        <v>333</v>
      </c>
      <c r="B2487">
        <v>0</v>
      </c>
      <c r="C2487" t="s">
        <v>1967</v>
      </c>
      <c r="D2487">
        <v>636</v>
      </c>
      <c r="E2487" t="s">
        <v>345</v>
      </c>
      <c r="F2487" s="4">
        <v>0</v>
      </c>
      <c r="J2487" s="4">
        <f>MIN(Table16[[#This Row],[Medicare Outpatient Allowable Rate]:[WPPA Inc Outpatient Allowable Rate]])</f>
        <v>0</v>
      </c>
      <c r="K2487" s="4">
        <f>MAX(Table16[[#This Row],[Blue Cross Outpatient Allowable Rate]:[WPPA Inc Outpatient Allowable Rate]])</f>
        <v>0</v>
      </c>
      <c r="L2487" s="4">
        <f>SUM(Table16[[#This Row],[Price]]*4.42)</f>
        <v>0</v>
      </c>
      <c r="M2487" s="4">
        <v>0</v>
      </c>
      <c r="N2487" s="4">
        <f>SUM(Table16[[#This Row],[ChargeID]]*0.76)</f>
        <v>0</v>
      </c>
      <c r="O2487" s="4">
        <f>SUM(Table16[[#This Row],[Price]]*0.95)</f>
        <v>0</v>
      </c>
      <c r="P2487" s="4">
        <f>SUM(Table16[[#This Row],[Price]]*0.8)</f>
        <v>0</v>
      </c>
      <c r="Q2487" s="4">
        <f>SUM(Table16[[#This Row],[Price]]*0.6)</f>
        <v>0</v>
      </c>
    </row>
    <row r="2488" spans="1:17" x14ac:dyDescent="0.25">
      <c r="A2488" t="s">
        <v>333</v>
      </c>
      <c r="B2488">
        <v>0</v>
      </c>
      <c r="C2488" t="s">
        <v>355</v>
      </c>
      <c r="D2488">
        <v>636</v>
      </c>
      <c r="E2488" t="s">
        <v>356</v>
      </c>
      <c r="F2488" s="4">
        <v>0</v>
      </c>
      <c r="J2488" s="4">
        <f>MIN(Table16[[#This Row],[Medicare Outpatient Allowable Rate]:[WPPA Inc Outpatient Allowable Rate]])</f>
        <v>0</v>
      </c>
      <c r="K2488" s="4">
        <f>MAX(Table16[[#This Row],[Blue Cross Outpatient Allowable Rate]:[WPPA Inc Outpatient Allowable Rate]])</f>
        <v>0</v>
      </c>
      <c r="L2488" s="4">
        <f>SUM(Table16[[#This Row],[Price]]*4.42)</f>
        <v>0</v>
      </c>
      <c r="M2488" s="4">
        <v>0</v>
      </c>
      <c r="N2488" s="4">
        <f>SUM(Table16[[#This Row],[ChargeID]]*0.76)</f>
        <v>0</v>
      </c>
      <c r="O2488" s="4">
        <f>SUM(Table16[[#This Row],[Price]]*0.95)</f>
        <v>0</v>
      </c>
      <c r="P2488" s="4">
        <f>SUM(Table16[[#This Row],[Price]]*0.8)</f>
        <v>0</v>
      </c>
      <c r="Q2488" s="4">
        <f>SUM(Table16[[#This Row],[Price]]*0.6)</f>
        <v>0</v>
      </c>
    </row>
    <row r="2489" spans="1:17" x14ac:dyDescent="0.25">
      <c r="A2489" t="s">
        <v>333</v>
      </c>
      <c r="B2489">
        <v>0</v>
      </c>
      <c r="C2489" t="s">
        <v>1422</v>
      </c>
      <c r="D2489">
        <v>636</v>
      </c>
      <c r="E2489" t="s">
        <v>343</v>
      </c>
      <c r="F2489" s="4">
        <v>0</v>
      </c>
      <c r="J2489" s="4">
        <f>MIN(Table16[[#This Row],[Medicare Outpatient Allowable Rate]:[WPPA Inc Outpatient Allowable Rate]])</f>
        <v>0</v>
      </c>
      <c r="K2489" s="4">
        <f>MAX(Table16[[#This Row],[Blue Cross Outpatient Allowable Rate]:[WPPA Inc Outpatient Allowable Rate]])</f>
        <v>0</v>
      </c>
      <c r="L2489" s="4">
        <f>SUM(Table16[[#This Row],[Price]]*4.42)</f>
        <v>0</v>
      </c>
      <c r="M2489" s="4">
        <v>0</v>
      </c>
      <c r="N2489" s="4">
        <f>SUM(Table16[[#This Row],[ChargeID]]*0.76)</f>
        <v>0</v>
      </c>
      <c r="O2489" s="4">
        <f>SUM(Table16[[#This Row],[Price]]*0.95)</f>
        <v>0</v>
      </c>
      <c r="P2489" s="4">
        <f>SUM(Table16[[#This Row],[Price]]*0.8)</f>
        <v>0</v>
      </c>
      <c r="Q2489" s="4">
        <f>SUM(Table16[[#This Row],[Price]]*0.6)</f>
        <v>0</v>
      </c>
    </row>
    <row r="2490" spans="1:17" x14ac:dyDescent="0.25">
      <c r="A2490" t="s">
        <v>333</v>
      </c>
      <c r="B2490">
        <v>0</v>
      </c>
      <c r="C2490" t="s">
        <v>1968</v>
      </c>
      <c r="D2490">
        <v>636</v>
      </c>
      <c r="E2490" t="s">
        <v>343</v>
      </c>
      <c r="F2490" s="4">
        <v>0</v>
      </c>
      <c r="J2490" s="4">
        <f>MIN(Table16[[#This Row],[Medicare Outpatient Allowable Rate]:[WPPA Inc Outpatient Allowable Rate]])</f>
        <v>0</v>
      </c>
      <c r="K2490" s="4">
        <f>MAX(Table16[[#This Row],[Blue Cross Outpatient Allowable Rate]:[WPPA Inc Outpatient Allowable Rate]])</f>
        <v>0</v>
      </c>
      <c r="L2490" s="4">
        <f>SUM(Table16[[#This Row],[Price]]*4.42)</f>
        <v>0</v>
      </c>
      <c r="M2490" s="4">
        <v>0</v>
      </c>
      <c r="N2490" s="4">
        <f>SUM(Table16[[#This Row],[ChargeID]]*0.76)</f>
        <v>0</v>
      </c>
      <c r="O2490" s="4">
        <f>SUM(Table16[[#This Row],[Price]]*0.95)</f>
        <v>0</v>
      </c>
      <c r="P2490" s="4">
        <f>SUM(Table16[[#This Row],[Price]]*0.8)</f>
        <v>0</v>
      </c>
      <c r="Q2490" s="4">
        <f>SUM(Table16[[#This Row],[Price]]*0.6)</f>
        <v>0</v>
      </c>
    </row>
    <row r="2491" spans="1:17" x14ac:dyDescent="0.25">
      <c r="A2491" t="s">
        <v>333</v>
      </c>
      <c r="B2491">
        <v>0</v>
      </c>
      <c r="C2491" t="s">
        <v>1151</v>
      </c>
      <c r="D2491">
        <v>636</v>
      </c>
      <c r="E2491" t="s">
        <v>337</v>
      </c>
      <c r="F2491" s="4">
        <v>0</v>
      </c>
      <c r="J2491" s="4">
        <f>MIN(Table16[[#This Row],[Medicare Outpatient Allowable Rate]:[WPPA Inc Outpatient Allowable Rate]])</f>
        <v>0</v>
      </c>
      <c r="K2491" s="4">
        <f>MAX(Table16[[#This Row],[Blue Cross Outpatient Allowable Rate]:[WPPA Inc Outpatient Allowable Rate]])</f>
        <v>0</v>
      </c>
      <c r="L2491" s="4">
        <f>SUM(Table16[[#This Row],[Price]]*4.42)</f>
        <v>0</v>
      </c>
      <c r="M2491" s="4">
        <v>0</v>
      </c>
      <c r="N2491" s="4">
        <f>SUM(Table16[[#This Row],[ChargeID]]*0.76)</f>
        <v>0</v>
      </c>
      <c r="O2491" s="4">
        <f>SUM(Table16[[#This Row],[Price]]*0.95)</f>
        <v>0</v>
      </c>
      <c r="P2491" s="4">
        <f>SUM(Table16[[#This Row],[Price]]*0.8)</f>
        <v>0</v>
      </c>
      <c r="Q2491" s="4">
        <f>SUM(Table16[[#This Row],[Price]]*0.6)</f>
        <v>0</v>
      </c>
    </row>
    <row r="2492" spans="1:17" x14ac:dyDescent="0.25">
      <c r="A2492" t="s">
        <v>333</v>
      </c>
      <c r="B2492">
        <v>0</v>
      </c>
      <c r="C2492" t="s">
        <v>1151</v>
      </c>
      <c r="D2492">
        <v>636</v>
      </c>
      <c r="E2492" t="s">
        <v>337</v>
      </c>
      <c r="F2492" s="4">
        <v>0</v>
      </c>
      <c r="J2492" s="4">
        <f>MIN(Table16[[#This Row],[Medicare Outpatient Allowable Rate]:[WPPA Inc Outpatient Allowable Rate]])</f>
        <v>0</v>
      </c>
      <c r="K2492" s="4">
        <f>MAX(Table16[[#This Row],[Blue Cross Outpatient Allowable Rate]:[WPPA Inc Outpatient Allowable Rate]])</f>
        <v>0</v>
      </c>
      <c r="L2492" s="4">
        <f>SUM(Table16[[#This Row],[Price]]*4.42)</f>
        <v>0</v>
      </c>
      <c r="M2492" s="4">
        <v>0</v>
      </c>
      <c r="N2492" s="4">
        <f>SUM(Table16[[#This Row],[ChargeID]]*0.76)</f>
        <v>0</v>
      </c>
      <c r="O2492" s="4">
        <f>SUM(Table16[[#This Row],[Price]]*0.95)</f>
        <v>0</v>
      </c>
      <c r="P2492" s="4">
        <f>SUM(Table16[[#This Row],[Price]]*0.8)</f>
        <v>0</v>
      </c>
      <c r="Q2492" s="4">
        <f>SUM(Table16[[#This Row],[Price]]*0.6)</f>
        <v>0</v>
      </c>
    </row>
    <row r="2493" spans="1:17" x14ac:dyDescent="0.25">
      <c r="A2493" t="s">
        <v>333</v>
      </c>
      <c r="B2493">
        <v>0</v>
      </c>
      <c r="C2493" t="s">
        <v>1257</v>
      </c>
      <c r="D2493">
        <v>636</v>
      </c>
      <c r="E2493" t="s">
        <v>353</v>
      </c>
      <c r="F2493" s="4">
        <v>0</v>
      </c>
      <c r="J2493" s="4">
        <f>MIN(Table16[[#This Row],[Medicare Outpatient Allowable Rate]:[WPPA Inc Outpatient Allowable Rate]])</f>
        <v>0</v>
      </c>
      <c r="K2493" s="4">
        <f>MAX(Table16[[#This Row],[Blue Cross Outpatient Allowable Rate]:[WPPA Inc Outpatient Allowable Rate]])</f>
        <v>0</v>
      </c>
      <c r="L2493" s="4">
        <f>SUM(Table16[[#This Row],[Price]]*4.42)</f>
        <v>0</v>
      </c>
      <c r="M2493" s="4">
        <v>0</v>
      </c>
      <c r="N2493" s="4">
        <f>SUM(Table16[[#This Row],[ChargeID]]*0.76)</f>
        <v>0</v>
      </c>
      <c r="O2493" s="4">
        <f>SUM(Table16[[#This Row],[Price]]*0.95)</f>
        <v>0</v>
      </c>
      <c r="P2493" s="4">
        <f>SUM(Table16[[#This Row],[Price]]*0.8)</f>
        <v>0</v>
      </c>
      <c r="Q2493" s="4">
        <f>SUM(Table16[[#This Row],[Price]]*0.6)</f>
        <v>0</v>
      </c>
    </row>
    <row r="2494" spans="1:17" x14ac:dyDescent="0.25">
      <c r="A2494" t="s">
        <v>333</v>
      </c>
      <c r="B2494">
        <v>0</v>
      </c>
      <c r="C2494" t="s">
        <v>1632</v>
      </c>
      <c r="D2494">
        <v>636</v>
      </c>
      <c r="E2494" t="s">
        <v>345</v>
      </c>
      <c r="F2494" s="4">
        <v>0</v>
      </c>
      <c r="J2494" s="4">
        <f>MIN(Table16[[#This Row],[Medicare Outpatient Allowable Rate]:[WPPA Inc Outpatient Allowable Rate]])</f>
        <v>0</v>
      </c>
      <c r="K2494" s="4">
        <f>MAX(Table16[[#This Row],[Blue Cross Outpatient Allowable Rate]:[WPPA Inc Outpatient Allowable Rate]])</f>
        <v>0</v>
      </c>
      <c r="L2494" s="4">
        <f>SUM(Table16[[#This Row],[Price]]*4.42)</f>
        <v>0</v>
      </c>
      <c r="M2494" s="4">
        <v>0</v>
      </c>
      <c r="N2494" s="4">
        <f>SUM(Table16[[#This Row],[ChargeID]]*0.76)</f>
        <v>0</v>
      </c>
      <c r="O2494" s="4">
        <f>SUM(Table16[[#This Row],[Price]]*0.95)</f>
        <v>0</v>
      </c>
      <c r="P2494" s="4">
        <f>SUM(Table16[[#This Row],[Price]]*0.8)</f>
        <v>0</v>
      </c>
      <c r="Q2494" s="4">
        <f>SUM(Table16[[#This Row],[Price]]*0.6)</f>
        <v>0</v>
      </c>
    </row>
    <row r="2495" spans="1:17" x14ac:dyDescent="0.25">
      <c r="A2495" t="s">
        <v>333</v>
      </c>
      <c r="B2495">
        <v>0</v>
      </c>
      <c r="C2495" t="s">
        <v>1905</v>
      </c>
      <c r="D2495">
        <v>636</v>
      </c>
      <c r="E2495" t="s">
        <v>417</v>
      </c>
      <c r="F2495" s="4">
        <v>0</v>
      </c>
      <c r="J2495" s="4">
        <f>MIN(Table16[[#This Row],[Medicare Outpatient Allowable Rate]:[WPPA Inc Outpatient Allowable Rate]])</f>
        <v>0</v>
      </c>
      <c r="K2495" s="4">
        <f>MAX(Table16[[#This Row],[Blue Cross Outpatient Allowable Rate]:[WPPA Inc Outpatient Allowable Rate]])</f>
        <v>0</v>
      </c>
      <c r="L2495" s="4">
        <f>SUM(Table16[[#This Row],[Price]]*4.42)</f>
        <v>0</v>
      </c>
      <c r="M2495" s="4">
        <v>0</v>
      </c>
      <c r="N2495" s="4">
        <f>SUM(Table16[[#This Row],[ChargeID]]*0.76)</f>
        <v>0</v>
      </c>
      <c r="O2495" s="4">
        <f>SUM(Table16[[#This Row],[Price]]*0.95)</f>
        <v>0</v>
      </c>
      <c r="P2495" s="4">
        <f>SUM(Table16[[#This Row],[Price]]*0.8)</f>
        <v>0</v>
      </c>
      <c r="Q2495" s="4">
        <f>SUM(Table16[[#This Row],[Price]]*0.6)</f>
        <v>0</v>
      </c>
    </row>
    <row r="2496" spans="1:17" x14ac:dyDescent="0.25">
      <c r="A2496" t="s">
        <v>333</v>
      </c>
      <c r="B2496">
        <v>0</v>
      </c>
      <c r="C2496" t="s">
        <v>1969</v>
      </c>
      <c r="D2496">
        <v>636</v>
      </c>
      <c r="E2496" t="s">
        <v>345</v>
      </c>
      <c r="F2496" s="4">
        <v>0</v>
      </c>
      <c r="J2496" s="4">
        <f>MIN(Table16[[#This Row],[Medicare Outpatient Allowable Rate]:[WPPA Inc Outpatient Allowable Rate]])</f>
        <v>0</v>
      </c>
      <c r="K2496" s="4">
        <f>MAX(Table16[[#This Row],[Blue Cross Outpatient Allowable Rate]:[WPPA Inc Outpatient Allowable Rate]])</f>
        <v>0</v>
      </c>
      <c r="L2496" s="4">
        <f>SUM(Table16[[#This Row],[Price]]*4.42)</f>
        <v>0</v>
      </c>
      <c r="M2496" s="4">
        <v>0</v>
      </c>
      <c r="N2496" s="4">
        <f>SUM(Table16[[#This Row],[ChargeID]]*0.76)</f>
        <v>0</v>
      </c>
      <c r="O2496" s="4">
        <f>SUM(Table16[[#This Row],[Price]]*0.95)</f>
        <v>0</v>
      </c>
      <c r="P2496" s="4">
        <f>SUM(Table16[[#This Row],[Price]]*0.8)</f>
        <v>0</v>
      </c>
      <c r="Q2496" s="4">
        <f>SUM(Table16[[#This Row],[Price]]*0.6)</f>
        <v>0</v>
      </c>
    </row>
    <row r="2497" spans="1:17" x14ac:dyDescent="0.25">
      <c r="A2497" t="s">
        <v>333</v>
      </c>
      <c r="B2497">
        <v>0</v>
      </c>
      <c r="C2497" t="s">
        <v>1970</v>
      </c>
      <c r="D2497">
        <v>636</v>
      </c>
      <c r="E2497" t="s">
        <v>337</v>
      </c>
      <c r="F2497" s="4">
        <v>0</v>
      </c>
      <c r="J2497" s="4">
        <f>MIN(Table16[[#This Row],[Medicare Outpatient Allowable Rate]:[WPPA Inc Outpatient Allowable Rate]])</f>
        <v>0</v>
      </c>
      <c r="K2497" s="4">
        <f>MAX(Table16[[#This Row],[Blue Cross Outpatient Allowable Rate]:[WPPA Inc Outpatient Allowable Rate]])</f>
        <v>0</v>
      </c>
      <c r="L2497" s="4">
        <f>SUM(Table16[[#This Row],[Price]]*4.42)</f>
        <v>0</v>
      </c>
      <c r="M2497" s="4">
        <v>0</v>
      </c>
      <c r="N2497" s="4">
        <f>SUM(Table16[[#This Row],[ChargeID]]*0.76)</f>
        <v>0</v>
      </c>
      <c r="O2497" s="4">
        <f>SUM(Table16[[#This Row],[Price]]*0.95)</f>
        <v>0</v>
      </c>
      <c r="P2497" s="4">
        <f>SUM(Table16[[#This Row],[Price]]*0.8)</f>
        <v>0</v>
      </c>
      <c r="Q2497" s="4">
        <f>SUM(Table16[[#This Row],[Price]]*0.6)</f>
        <v>0</v>
      </c>
    </row>
    <row r="2498" spans="1:17" x14ac:dyDescent="0.25">
      <c r="A2498" t="s">
        <v>333</v>
      </c>
      <c r="B2498">
        <v>0</v>
      </c>
      <c r="C2498" t="s">
        <v>1970</v>
      </c>
      <c r="D2498">
        <v>636</v>
      </c>
      <c r="E2498" t="s">
        <v>337</v>
      </c>
      <c r="F2498" s="4">
        <v>0</v>
      </c>
      <c r="J2498" s="4">
        <f>MIN(Table16[[#This Row],[Medicare Outpatient Allowable Rate]:[WPPA Inc Outpatient Allowable Rate]])</f>
        <v>0</v>
      </c>
      <c r="K2498" s="4">
        <f>MAX(Table16[[#This Row],[Blue Cross Outpatient Allowable Rate]:[WPPA Inc Outpatient Allowable Rate]])</f>
        <v>0</v>
      </c>
      <c r="L2498" s="4">
        <f>SUM(Table16[[#This Row],[Price]]*4.42)</f>
        <v>0</v>
      </c>
      <c r="M2498" s="4">
        <v>0</v>
      </c>
      <c r="N2498" s="4">
        <f>SUM(Table16[[#This Row],[ChargeID]]*0.76)</f>
        <v>0</v>
      </c>
      <c r="O2498" s="4">
        <f>SUM(Table16[[#This Row],[Price]]*0.95)</f>
        <v>0</v>
      </c>
      <c r="P2498" s="4">
        <f>SUM(Table16[[#This Row],[Price]]*0.8)</f>
        <v>0</v>
      </c>
      <c r="Q2498" s="4">
        <f>SUM(Table16[[#This Row],[Price]]*0.6)</f>
        <v>0</v>
      </c>
    </row>
    <row r="2499" spans="1:17" x14ac:dyDescent="0.25">
      <c r="A2499" t="s">
        <v>333</v>
      </c>
      <c r="B2499">
        <v>0</v>
      </c>
      <c r="C2499" t="s">
        <v>1971</v>
      </c>
      <c r="D2499">
        <v>636</v>
      </c>
      <c r="E2499" t="s">
        <v>345</v>
      </c>
      <c r="F2499" s="4">
        <v>0</v>
      </c>
      <c r="J2499" s="4">
        <f>MIN(Table16[[#This Row],[Medicare Outpatient Allowable Rate]:[WPPA Inc Outpatient Allowable Rate]])</f>
        <v>0</v>
      </c>
      <c r="K2499" s="4">
        <f>MAX(Table16[[#This Row],[Blue Cross Outpatient Allowable Rate]:[WPPA Inc Outpatient Allowable Rate]])</f>
        <v>0</v>
      </c>
      <c r="L2499" s="4">
        <f>SUM(Table16[[#This Row],[Price]]*4.42)</f>
        <v>0</v>
      </c>
      <c r="M2499" s="4">
        <v>0</v>
      </c>
      <c r="N2499" s="4">
        <f>SUM(Table16[[#This Row],[ChargeID]]*0.76)</f>
        <v>0</v>
      </c>
      <c r="O2499" s="4">
        <f>SUM(Table16[[#This Row],[Price]]*0.95)</f>
        <v>0</v>
      </c>
      <c r="P2499" s="4">
        <f>SUM(Table16[[#This Row],[Price]]*0.8)</f>
        <v>0</v>
      </c>
      <c r="Q2499" s="4">
        <f>SUM(Table16[[#This Row],[Price]]*0.6)</f>
        <v>0</v>
      </c>
    </row>
    <row r="2500" spans="1:17" x14ac:dyDescent="0.25">
      <c r="A2500" t="s">
        <v>333</v>
      </c>
      <c r="B2500">
        <v>0</v>
      </c>
      <c r="C2500" t="s">
        <v>1972</v>
      </c>
      <c r="D2500">
        <v>636</v>
      </c>
      <c r="E2500" t="s">
        <v>417</v>
      </c>
      <c r="F2500" s="4">
        <v>0</v>
      </c>
      <c r="J2500" s="4">
        <f>MIN(Table16[[#This Row],[Medicare Outpatient Allowable Rate]:[WPPA Inc Outpatient Allowable Rate]])</f>
        <v>0</v>
      </c>
      <c r="K2500" s="4">
        <f>MAX(Table16[[#This Row],[Blue Cross Outpatient Allowable Rate]:[WPPA Inc Outpatient Allowable Rate]])</f>
        <v>0</v>
      </c>
      <c r="L2500" s="4">
        <f>SUM(Table16[[#This Row],[Price]]*4.42)</f>
        <v>0</v>
      </c>
      <c r="M2500" s="4">
        <v>0</v>
      </c>
      <c r="N2500" s="4">
        <f>SUM(Table16[[#This Row],[ChargeID]]*0.76)</f>
        <v>0</v>
      </c>
      <c r="O2500" s="4">
        <f>SUM(Table16[[#This Row],[Price]]*0.95)</f>
        <v>0</v>
      </c>
      <c r="P2500" s="4">
        <f>SUM(Table16[[#This Row],[Price]]*0.8)</f>
        <v>0</v>
      </c>
      <c r="Q2500" s="4">
        <f>SUM(Table16[[#This Row],[Price]]*0.6)</f>
        <v>0</v>
      </c>
    </row>
    <row r="2501" spans="1:17" x14ac:dyDescent="0.25">
      <c r="A2501" t="s">
        <v>333</v>
      </c>
      <c r="B2501">
        <v>0</v>
      </c>
      <c r="C2501" t="s">
        <v>1020</v>
      </c>
      <c r="D2501">
        <v>636</v>
      </c>
      <c r="E2501" t="s">
        <v>417</v>
      </c>
      <c r="F2501" s="4">
        <v>0</v>
      </c>
      <c r="J2501" s="4">
        <f>MIN(Table16[[#This Row],[Medicare Outpatient Allowable Rate]:[WPPA Inc Outpatient Allowable Rate]])</f>
        <v>0</v>
      </c>
      <c r="K2501" s="4">
        <f>MAX(Table16[[#This Row],[Blue Cross Outpatient Allowable Rate]:[WPPA Inc Outpatient Allowable Rate]])</f>
        <v>0</v>
      </c>
      <c r="L2501" s="4">
        <f>SUM(Table16[[#This Row],[Price]]*4.42)</f>
        <v>0</v>
      </c>
      <c r="M2501" s="4">
        <v>0</v>
      </c>
      <c r="N2501" s="4">
        <f>SUM(Table16[[#This Row],[ChargeID]]*0.76)</f>
        <v>0</v>
      </c>
      <c r="O2501" s="4">
        <f>SUM(Table16[[#This Row],[Price]]*0.95)</f>
        <v>0</v>
      </c>
      <c r="P2501" s="4">
        <f>SUM(Table16[[#This Row],[Price]]*0.8)</f>
        <v>0</v>
      </c>
      <c r="Q2501" s="4">
        <f>SUM(Table16[[#This Row],[Price]]*0.6)</f>
        <v>0</v>
      </c>
    </row>
    <row r="2502" spans="1:17" x14ac:dyDescent="0.25">
      <c r="A2502" t="s">
        <v>333</v>
      </c>
      <c r="B2502">
        <v>0</v>
      </c>
      <c r="C2502" t="s">
        <v>1971</v>
      </c>
      <c r="D2502">
        <v>636</v>
      </c>
      <c r="E2502" t="s">
        <v>345</v>
      </c>
      <c r="F2502" s="4">
        <v>0</v>
      </c>
      <c r="J2502" s="4">
        <f>MIN(Table16[[#This Row],[Medicare Outpatient Allowable Rate]:[WPPA Inc Outpatient Allowable Rate]])</f>
        <v>0</v>
      </c>
      <c r="K2502" s="4">
        <f>MAX(Table16[[#This Row],[Blue Cross Outpatient Allowable Rate]:[WPPA Inc Outpatient Allowable Rate]])</f>
        <v>0</v>
      </c>
      <c r="L2502" s="4">
        <f>SUM(Table16[[#This Row],[Price]]*4.42)</f>
        <v>0</v>
      </c>
      <c r="M2502" s="4">
        <v>0</v>
      </c>
      <c r="N2502" s="4">
        <f>SUM(Table16[[#This Row],[ChargeID]]*0.76)</f>
        <v>0</v>
      </c>
      <c r="O2502" s="4">
        <f>SUM(Table16[[#This Row],[Price]]*0.95)</f>
        <v>0</v>
      </c>
      <c r="P2502" s="4">
        <f>SUM(Table16[[#This Row],[Price]]*0.8)</f>
        <v>0</v>
      </c>
      <c r="Q2502" s="4">
        <f>SUM(Table16[[#This Row],[Price]]*0.6)</f>
        <v>0</v>
      </c>
    </row>
    <row r="2503" spans="1:17" x14ac:dyDescent="0.25">
      <c r="A2503" t="s">
        <v>333</v>
      </c>
      <c r="B2503">
        <v>0</v>
      </c>
      <c r="C2503" t="s">
        <v>1214</v>
      </c>
      <c r="D2503">
        <v>636</v>
      </c>
      <c r="E2503" t="s">
        <v>345</v>
      </c>
      <c r="F2503" s="4">
        <v>0</v>
      </c>
      <c r="J2503" s="4">
        <f>MIN(Table16[[#This Row],[Medicare Outpatient Allowable Rate]:[WPPA Inc Outpatient Allowable Rate]])</f>
        <v>0</v>
      </c>
      <c r="K2503" s="4">
        <f>MAX(Table16[[#This Row],[Blue Cross Outpatient Allowable Rate]:[WPPA Inc Outpatient Allowable Rate]])</f>
        <v>0</v>
      </c>
      <c r="L2503" s="4">
        <f>SUM(Table16[[#This Row],[Price]]*4.42)</f>
        <v>0</v>
      </c>
      <c r="M2503" s="4">
        <v>0</v>
      </c>
      <c r="N2503" s="4">
        <f>SUM(Table16[[#This Row],[ChargeID]]*0.76)</f>
        <v>0</v>
      </c>
      <c r="O2503" s="4">
        <f>SUM(Table16[[#This Row],[Price]]*0.95)</f>
        <v>0</v>
      </c>
      <c r="P2503" s="4">
        <f>SUM(Table16[[#This Row],[Price]]*0.8)</f>
        <v>0</v>
      </c>
      <c r="Q2503" s="4">
        <f>SUM(Table16[[#This Row],[Price]]*0.6)</f>
        <v>0</v>
      </c>
    </row>
    <row r="2504" spans="1:17" x14ac:dyDescent="0.25">
      <c r="A2504" t="s">
        <v>333</v>
      </c>
      <c r="B2504">
        <v>0</v>
      </c>
      <c r="C2504" t="s">
        <v>1973</v>
      </c>
      <c r="D2504">
        <v>636</v>
      </c>
      <c r="E2504" t="s">
        <v>345</v>
      </c>
      <c r="F2504" s="4">
        <v>0</v>
      </c>
      <c r="J2504" s="4">
        <f>MIN(Table16[[#This Row],[Medicare Outpatient Allowable Rate]:[WPPA Inc Outpatient Allowable Rate]])</f>
        <v>0</v>
      </c>
      <c r="K2504" s="4">
        <f>MAX(Table16[[#This Row],[Blue Cross Outpatient Allowable Rate]:[WPPA Inc Outpatient Allowable Rate]])</f>
        <v>0</v>
      </c>
      <c r="L2504" s="4">
        <f>SUM(Table16[[#This Row],[Price]]*4.42)</f>
        <v>0</v>
      </c>
      <c r="M2504" s="4">
        <v>0</v>
      </c>
      <c r="N2504" s="4">
        <f>SUM(Table16[[#This Row],[ChargeID]]*0.76)</f>
        <v>0</v>
      </c>
      <c r="O2504" s="4">
        <f>SUM(Table16[[#This Row],[Price]]*0.95)</f>
        <v>0</v>
      </c>
      <c r="P2504" s="4">
        <f>SUM(Table16[[#This Row],[Price]]*0.8)</f>
        <v>0</v>
      </c>
      <c r="Q2504" s="4">
        <f>SUM(Table16[[#This Row],[Price]]*0.6)</f>
        <v>0</v>
      </c>
    </row>
    <row r="2505" spans="1:17" x14ac:dyDescent="0.25">
      <c r="A2505" t="s">
        <v>333</v>
      </c>
      <c r="B2505">
        <v>0</v>
      </c>
      <c r="C2505" t="s">
        <v>464</v>
      </c>
      <c r="D2505">
        <v>636</v>
      </c>
      <c r="E2505" t="s">
        <v>448</v>
      </c>
      <c r="F2505" s="4">
        <v>0</v>
      </c>
      <c r="J2505" s="4">
        <f>MIN(Table16[[#This Row],[Medicare Outpatient Allowable Rate]:[WPPA Inc Outpatient Allowable Rate]])</f>
        <v>0</v>
      </c>
      <c r="K2505" s="4">
        <f>MAX(Table16[[#This Row],[Blue Cross Outpatient Allowable Rate]:[WPPA Inc Outpatient Allowable Rate]])</f>
        <v>0</v>
      </c>
      <c r="L2505" s="4">
        <f>SUM(Table16[[#This Row],[Price]]*4.42)</f>
        <v>0</v>
      </c>
      <c r="M2505" s="4">
        <v>0</v>
      </c>
      <c r="N2505" s="4">
        <f>SUM(Table16[[#This Row],[ChargeID]]*0.76)</f>
        <v>0</v>
      </c>
      <c r="O2505" s="4">
        <f>SUM(Table16[[#This Row],[Price]]*0.95)</f>
        <v>0</v>
      </c>
      <c r="P2505" s="4">
        <f>SUM(Table16[[#This Row],[Price]]*0.8)</f>
        <v>0</v>
      </c>
      <c r="Q2505" s="4">
        <f>SUM(Table16[[#This Row],[Price]]*0.6)</f>
        <v>0</v>
      </c>
    </row>
    <row r="2506" spans="1:17" x14ac:dyDescent="0.25">
      <c r="A2506" t="s">
        <v>333</v>
      </c>
      <c r="B2506">
        <v>0</v>
      </c>
      <c r="C2506" t="s">
        <v>1307</v>
      </c>
      <c r="D2506">
        <v>636</v>
      </c>
      <c r="E2506" t="s">
        <v>345</v>
      </c>
      <c r="F2506" s="4">
        <v>0</v>
      </c>
      <c r="J2506" s="4">
        <f>MIN(Table16[[#This Row],[Medicare Outpatient Allowable Rate]:[WPPA Inc Outpatient Allowable Rate]])</f>
        <v>0</v>
      </c>
      <c r="K2506" s="4">
        <f>MAX(Table16[[#This Row],[Blue Cross Outpatient Allowable Rate]:[WPPA Inc Outpatient Allowable Rate]])</f>
        <v>0</v>
      </c>
      <c r="L2506" s="4">
        <f>SUM(Table16[[#This Row],[Price]]*4.42)</f>
        <v>0</v>
      </c>
      <c r="M2506" s="4">
        <v>0</v>
      </c>
      <c r="N2506" s="4">
        <f>SUM(Table16[[#This Row],[ChargeID]]*0.76)</f>
        <v>0</v>
      </c>
      <c r="O2506" s="4">
        <f>SUM(Table16[[#This Row],[Price]]*0.95)</f>
        <v>0</v>
      </c>
      <c r="P2506" s="4">
        <f>SUM(Table16[[#This Row],[Price]]*0.8)</f>
        <v>0</v>
      </c>
      <c r="Q2506" s="4">
        <f>SUM(Table16[[#This Row],[Price]]*0.6)</f>
        <v>0</v>
      </c>
    </row>
    <row r="2507" spans="1:17" x14ac:dyDescent="0.25">
      <c r="A2507" t="s">
        <v>333</v>
      </c>
      <c r="B2507">
        <v>0</v>
      </c>
      <c r="C2507" t="s">
        <v>1974</v>
      </c>
      <c r="D2507">
        <v>636</v>
      </c>
      <c r="E2507" t="s">
        <v>345</v>
      </c>
      <c r="F2507" s="4">
        <v>0</v>
      </c>
      <c r="J2507" s="4">
        <f>MIN(Table16[[#This Row],[Medicare Outpatient Allowable Rate]:[WPPA Inc Outpatient Allowable Rate]])</f>
        <v>0</v>
      </c>
      <c r="K2507" s="4">
        <f>MAX(Table16[[#This Row],[Blue Cross Outpatient Allowable Rate]:[WPPA Inc Outpatient Allowable Rate]])</f>
        <v>0</v>
      </c>
      <c r="L2507" s="4">
        <f>SUM(Table16[[#This Row],[Price]]*4.42)</f>
        <v>0</v>
      </c>
      <c r="M2507" s="4">
        <v>0</v>
      </c>
      <c r="N2507" s="4">
        <f>SUM(Table16[[#This Row],[ChargeID]]*0.76)</f>
        <v>0</v>
      </c>
      <c r="O2507" s="4">
        <f>SUM(Table16[[#This Row],[Price]]*0.95)</f>
        <v>0</v>
      </c>
      <c r="P2507" s="4">
        <f>SUM(Table16[[#This Row],[Price]]*0.8)</f>
        <v>0</v>
      </c>
      <c r="Q2507" s="4">
        <f>SUM(Table16[[#This Row],[Price]]*0.6)</f>
        <v>0</v>
      </c>
    </row>
    <row r="2508" spans="1:17" x14ac:dyDescent="0.25">
      <c r="A2508" t="s">
        <v>333</v>
      </c>
      <c r="B2508">
        <v>0</v>
      </c>
      <c r="C2508" t="s">
        <v>534</v>
      </c>
      <c r="D2508">
        <v>636</v>
      </c>
      <c r="E2508" t="s">
        <v>345</v>
      </c>
      <c r="F2508" s="4">
        <v>0</v>
      </c>
      <c r="J2508" s="4">
        <f>MIN(Table16[[#This Row],[Medicare Outpatient Allowable Rate]:[WPPA Inc Outpatient Allowable Rate]])</f>
        <v>0</v>
      </c>
      <c r="K2508" s="4">
        <f>MAX(Table16[[#This Row],[Blue Cross Outpatient Allowable Rate]:[WPPA Inc Outpatient Allowable Rate]])</f>
        <v>0</v>
      </c>
      <c r="L2508" s="4">
        <f>SUM(Table16[[#This Row],[Price]]*4.42)</f>
        <v>0</v>
      </c>
      <c r="M2508" s="4">
        <v>0</v>
      </c>
      <c r="N2508" s="4">
        <f>SUM(Table16[[#This Row],[ChargeID]]*0.76)</f>
        <v>0</v>
      </c>
      <c r="O2508" s="4">
        <f>SUM(Table16[[#This Row],[Price]]*0.95)</f>
        <v>0</v>
      </c>
      <c r="P2508" s="4">
        <f>SUM(Table16[[#This Row],[Price]]*0.8)</f>
        <v>0</v>
      </c>
      <c r="Q2508" s="4">
        <f>SUM(Table16[[#This Row],[Price]]*0.6)</f>
        <v>0</v>
      </c>
    </row>
    <row r="2509" spans="1:17" x14ac:dyDescent="0.25">
      <c r="A2509" t="s">
        <v>333</v>
      </c>
      <c r="B2509">
        <v>0</v>
      </c>
      <c r="C2509" t="s">
        <v>831</v>
      </c>
      <c r="D2509">
        <v>636</v>
      </c>
      <c r="E2509" t="s">
        <v>345</v>
      </c>
      <c r="F2509" s="4">
        <v>0</v>
      </c>
      <c r="J2509" s="4">
        <f>MIN(Table16[[#This Row],[Medicare Outpatient Allowable Rate]:[WPPA Inc Outpatient Allowable Rate]])</f>
        <v>0</v>
      </c>
      <c r="K2509" s="4">
        <f>MAX(Table16[[#This Row],[Blue Cross Outpatient Allowable Rate]:[WPPA Inc Outpatient Allowable Rate]])</f>
        <v>0</v>
      </c>
      <c r="L2509" s="4">
        <f>SUM(Table16[[#This Row],[Price]]*4.42)</f>
        <v>0</v>
      </c>
      <c r="M2509" s="4">
        <v>0</v>
      </c>
      <c r="N2509" s="4">
        <f>SUM(Table16[[#This Row],[ChargeID]]*0.76)</f>
        <v>0</v>
      </c>
      <c r="O2509" s="4">
        <f>SUM(Table16[[#This Row],[Price]]*0.95)</f>
        <v>0</v>
      </c>
      <c r="P2509" s="4">
        <f>SUM(Table16[[#This Row],[Price]]*0.8)</f>
        <v>0</v>
      </c>
      <c r="Q2509" s="4">
        <f>SUM(Table16[[#This Row],[Price]]*0.6)</f>
        <v>0</v>
      </c>
    </row>
    <row r="2510" spans="1:17" x14ac:dyDescent="0.25">
      <c r="A2510" t="s">
        <v>333</v>
      </c>
      <c r="B2510">
        <v>0</v>
      </c>
      <c r="C2510" t="s">
        <v>1975</v>
      </c>
      <c r="D2510">
        <v>636</v>
      </c>
      <c r="E2510" t="s">
        <v>343</v>
      </c>
      <c r="F2510" s="4">
        <v>0</v>
      </c>
      <c r="J2510" s="4">
        <f>MIN(Table16[[#This Row],[Medicare Outpatient Allowable Rate]:[WPPA Inc Outpatient Allowable Rate]])</f>
        <v>0</v>
      </c>
      <c r="K2510" s="4">
        <f>MAX(Table16[[#This Row],[Blue Cross Outpatient Allowable Rate]:[WPPA Inc Outpatient Allowable Rate]])</f>
        <v>0</v>
      </c>
      <c r="L2510" s="4">
        <f>SUM(Table16[[#This Row],[Price]]*4.42)</f>
        <v>0</v>
      </c>
      <c r="M2510" s="4">
        <v>0</v>
      </c>
      <c r="N2510" s="4">
        <f>SUM(Table16[[#This Row],[ChargeID]]*0.76)</f>
        <v>0</v>
      </c>
      <c r="O2510" s="4">
        <f>SUM(Table16[[#This Row],[Price]]*0.95)</f>
        <v>0</v>
      </c>
      <c r="P2510" s="4">
        <f>SUM(Table16[[#This Row],[Price]]*0.8)</f>
        <v>0</v>
      </c>
      <c r="Q2510" s="4">
        <f>SUM(Table16[[#This Row],[Price]]*0.6)</f>
        <v>0</v>
      </c>
    </row>
    <row r="2511" spans="1:17" x14ac:dyDescent="0.25">
      <c r="A2511" t="s">
        <v>333</v>
      </c>
      <c r="B2511">
        <v>0</v>
      </c>
      <c r="C2511" t="s">
        <v>1766</v>
      </c>
      <c r="D2511">
        <v>636</v>
      </c>
      <c r="E2511" t="s">
        <v>345</v>
      </c>
      <c r="F2511" s="4">
        <v>0</v>
      </c>
      <c r="J2511" s="4">
        <f>MIN(Table16[[#This Row],[Medicare Outpatient Allowable Rate]:[WPPA Inc Outpatient Allowable Rate]])</f>
        <v>0</v>
      </c>
      <c r="K2511" s="4">
        <f>MAX(Table16[[#This Row],[Blue Cross Outpatient Allowable Rate]:[WPPA Inc Outpatient Allowable Rate]])</f>
        <v>0</v>
      </c>
      <c r="L2511" s="4">
        <f>SUM(Table16[[#This Row],[Price]]*4.42)</f>
        <v>0</v>
      </c>
      <c r="M2511" s="4">
        <v>0</v>
      </c>
      <c r="N2511" s="4">
        <f>SUM(Table16[[#This Row],[ChargeID]]*0.76)</f>
        <v>0</v>
      </c>
      <c r="O2511" s="4">
        <f>SUM(Table16[[#This Row],[Price]]*0.95)</f>
        <v>0</v>
      </c>
      <c r="P2511" s="4">
        <f>SUM(Table16[[#This Row],[Price]]*0.8)</f>
        <v>0</v>
      </c>
      <c r="Q2511" s="4">
        <f>SUM(Table16[[#This Row],[Price]]*0.6)</f>
        <v>0</v>
      </c>
    </row>
    <row r="2512" spans="1:17" x14ac:dyDescent="0.25">
      <c r="A2512" t="s">
        <v>333</v>
      </c>
      <c r="B2512">
        <v>0</v>
      </c>
      <c r="C2512" t="s">
        <v>1976</v>
      </c>
      <c r="D2512">
        <v>636</v>
      </c>
      <c r="E2512" t="s">
        <v>426</v>
      </c>
      <c r="F2512" s="4">
        <v>0</v>
      </c>
      <c r="J2512" s="4">
        <f>MIN(Table16[[#This Row],[Medicare Outpatient Allowable Rate]:[WPPA Inc Outpatient Allowable Rate]])</f>
        <v>0</v>
      </c>
      <c r="K2512" s="4">
        <f>MAX(Table16[[#This Row],[Blue Cross Outpatient Allowable Rate]:[WPPA Inc Outpatient Allowable Rate]])</f>
        <v>0</v>
      </c>
      <c r="L2512" s="4">
        <f>SUM(Table16[[#This Row],[Price]]*4.42)</f>
        <v>0</v>
      </c>
      <c r="M2512" s="4">
        <v>0</v>
      </c>
      <c r="N2512" s="4">
        <f>SUM(Table16[[#This Row],[ChargeID]]*0.76)</f>
        <v>0</v>
      </c>
      <c r="O2512" s="4">
        <f>SUM(Table16[[#This Row],[Price]]*0.95)</f>
        <v>0</v>
      </c>
      <c r="P2512" s="4">
        <f>SUM(Table16[[#This Row],[Price]]*0.8)</f>
        <v>0</v>
      </c>
      <c r="Q2512" s="4">
        <f>SUM(Table16[[#This Row],[Price]]*0.6)</f>
        <v>0</v>
      </c>
    </row>
    <row r="2513" spans="1:17" x14ac:dyDescent="0.25">
      <c r="A2513" t="s">
        <v>333</v>
      </c>
      <c r="B2513">
        <v>0</v>
      </c>
      <c r="C2513" t="s">
        <v>1977</v>
      </c>
      <c r="D2513">
        <v>636</v>
      </c>
      <c r="E2513" t="s">
        <v>345</v>
      </c>
      <c r="F2513" s="4">
        <v>0</v>
      </c>
      <c r="J2513" s="4">
        <f>MIN(Table16[[#This Row],[Medicare Outpatient Allowable Rate]:[WPPA Inc Outpatient Allowable Rate]])</f>
        <v>0</v>
      </c>
      <c r="K2513" s="4">
        <f>MAX(Table16[[#This Row],[Blue Cross Outpatient Allowable Rate]:[WPPA Inc Outpatient Allowable Rate]])</f>
        <v>0</v>
      </c>
      <c r="L2513" s="4">
        <f>SUM(Table16[[#This Row],[Price]]*4.42)</f>
        <v>0</v>
      </c>
      <c r="M2513" s="4">
        <v>0</v>
      </c>
      <c r="N2513" s="4">
        <f>SUM(Table16[[#This Row],[ChargeID]]*0.76)</f>
        <v>0</v>
      </c>
      <c r="O2513" s="4">
        <f>SUM(Table16[[#This Row],[Price]]*0.95)</f>
        <v>0</v>
      </c>
      <c r="P2513" s="4">
        <f>SUM(Table16[[#This Row],[Price]]*0.8)</f>
        <v>0</v>
      </c>
      <c r="Q2513" s="4">
        <f>SUM(Table16[[#This Row],[Price]]*0.6)</f>
        <v>0</v>
      </c>
    </row>
    <row r="2514" spans="1:17" x14ac:dyDescent="0.25">
      <c r="A2514" t="s">
        <v>333</v>
      </c>
      <c r="B2514">
        <v>0</v>
      </c>
      <c r="C2514" t="s">
        <v>1660</v>
      </c>
      <c r="D2514">
        <v>636</v>
      </c>
      <c r="E2514" t="s">
        <v>383</v>
      </c>
      <c r="F2514" s="4">
        <v>0</v>
      </c>
      <c r="J2514" s="4">
        <f>MIN(Table16[[#This Row],[Medicare Outpatient Allowable Rate]:[WPPA Inc Outpatient Allowable Rate]])</f>
        <v>0</v>
      </c>
      <c r="K2514" s="4">
        <f>MAX(Table16[[#This Row],[Blue Cross Outpatient Allowable Rate]:[WPPA Inc Outpatient Allowable Rate]])</f>
        <v>0</v>
      </c>
      <c r="L2514" s="4">
        <f>SUM(Table16[[#This Row],[Price]]*4.42)</f>
        <v>0</v>
      </c>
      <c r="M2514" s="4">
        <v>0</v>
      </c>
      <c r="N2514" s="4">
        <f>SUM(Table16[[#This Row],[ChargeID]]*0.76)</f>
        <v>0</v>
      </c>
      <c r="O2514" s="4">
        <f>SUM(Table16[[#This Row],[Price]]*0.95)</f>
        <v>0</v>
      </c>
      <c r="P2514" s="4">
        <f>SUM(Table16[[#This Row],[Price]]*0.8)</f>
        <v>0</v>
      </c>
      <c r="Q2514" s="4">
        <f>SUM(Table16[[#This Row],[Price]]*0.6)</f>
        <v>0</v>
      </c>
    </row>
    <row r="2515" spans="1:17" x14ac:dyDescent="0.25">
      <c r="A2515" t="s">
        <v>333</v>
      </c>
      <c r="B2515">
        <v>0</v>
      </c>
      <c r="C2515" t="s">
        <v>1940</v>
      </c>
      <c r="D2515">
        <v>636</v>
      </c>
      <c r="E2515" t="s">
        <v>417</v>
      </c>
      <c r="F2515" s="4">
        <v>0</v>
      </c>
      <c r="J2515" s="4">
        <f>MIN(Table16[[#This Row],[Medicare Outpatient Allowable Rate]:[WPPA Inc Outpatient Allowable Rate]])</f>
        <v>0</v>
      </c>
      <c r="K2515" s="4">
        <f>MAX(Table16[[#This Row],[Blue Cross Outpatient Allowable Rate]:[WPPA Inc Outpatient Allowable Rate]])</f>
        <v>0</v>
      </c>
      <c r="L2515" s="4">
        <f>SUM(Table16[[#This Row],[Price]]*4.42)</f>
        <v>0</v>
      </c>
      <c r="M2515" s="4">
        <v>0</v>
      </c>
      <c r="N2515" s="4">
        <f>SUM(Table16[[#This Row],[ChargeID]]*0.76)</f>
        <v>0</v>
      </c>
      <c r="O2515" s="4">
        <f>SUM(Table16[[#This Row],[Price]]*0.95)</f>
        <v>0</v>
      </c>
      <c r="P2515" s="4">
        <f>SUM(Table16[[#This Row],[Price]]*0.8)</f>
        <v>0</v>
      </c>
      <c r="Q2515" s="4">
        <f>SUM(Table16[[#This Row],[Price]]*0.6)</f>
        <v>0</v>
      </c>
    </row>
    <row r="2516" spans="1:17" x14ac:dyDescent="0.25">
      <c r="A2516" t="s">
        <v>333</v>
      </c>
      <c r="B2516">
        <v>0</v>
      </c>
      <c r="C2516" t="s">
        <v>1905</v>
      </c>
      <c r="D2516">
        <v>636</v>
      </c>
      <c r="E2516" t="s">
        <v>417</v>
      </c>
      <c r="F2516" s="4">
        <v>0</v>
      </c>
      <c r="J2516" s="4">
        <f>MIN(Table16[[#This Row],[Medicare Outpatient Allowable Rate]:[WPPA Inc Outpatient Allowable Rate]])</f>
        <v>0</v>
      </c>
      <c r="K2516" s="4">
        <f>MAX(Table16[[#This Row],[Blue Cross Outpatient Allowable Rate]:[WPPA Inc Outpatient Allowable Rate]])</f>
        <v>0</v>
      </c>
      <c r="L2516" s="4">
        <f>SUM(Table16[[#This Row],[Price]]*4.42)</f>
        <v>0</v>
      </c>
      <c r="M2516" s="4">
        <v>0</v>
      </c>
      <c r="N2516" s="4">
        <f>SUM(Table16[[#This Row],[ChargeID]]*0.76)</f>
        <v>0</v>
      </c>
      <c r="O2516" s="4">
        <f>SUM(Table16[[#This Row],[Price]]*0.95)</f>
        <v>0</v>
      </c>
      <c r="P2516" s="4">
        <f>SUM(Table16[[#This Row],[Price]]*0.8)</f>
        <v>0</v>
      </c>
      <c r="Q2516" s="4">
        <f>SUM(Table16[[#This Row],[Price]]*0.6)</f>
        <v>0</v>
      </c>
    </row>
    <row r="2517" spans="1:17" x14ac:dyDescent="0.25">
      <c r="A2517" t="s">
        <v>333</v>
      </c>
      <c r="B2517">
        <v>0</v>
      </c>
      <c r="C2517" t="s">
        <v>1978</v>
      </c>
      <c r="D2517">
        <v>636</v>
      </c>
      <c r="E2517" t="s">
        <v>345</v>
      </c>
      <c r="F2517" s="4">
        <v>0</v>
      </c>
      <c r="J2517" s="4">
        <f>MIN(Table16[[#This Row],[Medicare Outpatient Allowable Rate]:[WPPA Inc Outpatient Allowable Rate]])</f>
        <v>0</v>
      </c>
      <c r="K2517" s="4">
        <f>MAX(Table16[[#This Row],[Blue Cross Outpatient Allowable Rate]:[WPPA Inc Outpatient Allowable Rate]])</f>
        <v>0</v>
      </c>
      <c r="L2517" s="4">
        <f>SUM(Table16[[#This Row],[Price]]*4.42)</f>
        <v>0</v>
      </c>
      <c r="M2517" s="4">
        <v>0</v>
      </c>
      <c r="N2517" s="4">
        <f>SUM(Table16[[#This Row],[ChargeID]]*0.76)</f>
        <v>0</v>
      </c>
      <c r="O2517" s="4">
        <f>SUM(Table16[[#This Row],[Price]]*0.95)</f>
        <v>0</v>
      </c>
      <c r="P2517" s="4">
        <f>SUM(Table16[[#This Row],[Price]]*0.8)</f>
        <v>0</v>
      </c>
      <c r="Q2517" s="4">
        <f>SUM(Table16[[#This Row],[Price]]*0.6)</f>
        <v>0</v>
      </c>
    </row>
    <row r="2518" spans="1:17" x14ac:dyDescent="0.25">
      <c r="A2518" t="s">
        <v>333</v>
      </c>
      <c r="B2518">
        <v>0</v>
      </c>
      <c r="C2518" t="s">
        <v>1926</v>
      </c>
      <c r="D2518">
        <v>636</v>
      </c>
      <c r="E2518" t="s">
        <v>345</v>
      </c>
      <c r="F2518" s="4">
        <v>0</v>
      </c>
      <c r="J2518" s="4">
        <f>MIN(Table16[[#This Row],[Medicare Outpatient Allowable Rate]:[WPPA Inc Outpatient Allowable Rate]])</f>
        <v>0</v>
      </c>
      <c r="K2518" s="4">
        <f>MAX(Table16[[#This Row],[Blue Cross Outpatient Allowable Rate]:[WPPA Inc Outpatient Allowable Rate]])</f>
        <v>0</v>
      </c>
      <c r="L2518" s="4">
        <f>SUM(Table16[[#This Row],[Price]]*4.42)</f>
        <v>0</v>
      </c>
      <c r="M2518" s="4">
        <v>0</v>
      </c>
      <c r="N2518" s="4">
        <f>SUM(Table16[[#This Row],[ChargeID]]*0.76)</f>
        <v>0</v>
      </c>
      <c r="O2518" s="4">
        <f>SUM(Table16[[#This Row],[Price]]*0.95)</f>
        <v>0</v>
      </c>
      <c r="P2518" s="4">
        <f>SUM(Table16[[#This Row],[Price]]*0.8)</f>
        <v>0</v>
      </c>
      <c r="Q2518" s="4">
        <f>SUM(Table16[[#This Row],[Price]]*0.6)</f>
        <v>0</v>
      </c>
    </row>
    <row r="2519" spans="1:17" x14ac:dyDescent="0.25">
      <c r="A2519" t="s">
        <v>333</v>
      </c>
      <c r="B2519">
        <v>0</v>
      </c>
      <c r="C2519" t="s">
        <v>994</v>
      </c>
      <c r="D2519">
        <v>636</v>
      </c>
      <c r="E2519" t="s">
        <v>345</v>
      </c>
      <c r="F2519" s="4">
        <v>0</v>
      </c>
      <c r="J2519" s="4">
        <f>MIN(Table16[[#This Row],[Medicare Outpatient Allowable Rate]:[WPPA Inc Outpatient Allowable Rate]])</f>
        <v>0</v>
      </c>
      <c r="K2519" s="4">
        <f>MAX(Table16[[#This Row],[Blue Cross Outpatient Allowable Rate]:[WPPA Inc Outpatient Allowable Rate]])</f>
        <v>0</v>
      </c>
      <c r="L2519" s="4">
        <f>SUM(Table16[[#This Row],[Price]]*4.42)</f>
        <v>0</v>
      </c>
      <c r="M2519" s="4">
        <v>0</v>
      </c>
      <c r="N2519" s="4">
        <f>SUM(Table16[[#This Row],[ChargeID]]*0.76)</f>
        <v>0</v>
      </c>
      <c r="O2519" s="4">
        <f>SUM(Table16[[#This Row],[Price]]*0.95)</f>
        <v>0</v>
      </c>
      <c r="P2519" s="4">
        <f>SUM(Table16[[#This Row],[Price]]*0.8)</f>
        <v>0</v>
      </c>
      <c r="Q2519" s="4">
        <f>SUM(Table16[[#This Row],[Price]]*0.6)</f>
        <v>0</v>
      </c>
    </row>
    <row r="2520" spans="1:17" x14ac:dyDescent="0.25">
      <c r="A2520" t="s">
        <v>333</v>
      </c>
      <c r="B2520">
        <v>0</v>
      </c>
      <c r="C2520" t="s">
        <v>905</v>
      </c>
      <c r="D2520">
        <v>636</v>
      </c>
      <c r="E2520" t="s">
        <v>345</v>
      </c>
      <c r="F2520" s="4">
        <v>0</v>
      </c>
      <c r="J2520" s="4">
        <f>MIN(Table16[[#This Row],[Medicare Outpatient Allowable Rate]:[WPPA Inc Outpatient Allowable Rate]])</f>
        <v>0</v>
      </c>
      <c r="K2520" s="4">
        <f>MAX(Table16[[#This Row],[Blue Cross Outpatient Allowable Rate]:[WPPA Inc Outpatient Allowable Rate]])</f>
        <v>0</v>
      </c>
      <c r="L2520" s="4">
        <f>SUM(Table16[[#This Row],[Price]]*4.42)</f>
        <v>0</v>
      </c>
      <c r="M2520" s="4">
        <v>0</v>
      </c>
      <c r="N2520" s="4">
        <f>SUM(Table16[[#This Row],[ChargeID]]*0.76)</f>
        <v>0</v>
      </c>
      <c r="O2520" s="4">
        <f>SUM(Table16[[#This Row],[Price]]*0.95)</f>
        <v>0</v>
      </c>
      <c r="P2520" s="4">
        <f>SUM(Table16[[#This Row],[Price]]*0.8)</f>
        <v>0</v>
      </c>
      <c r="Q2520" s="4">
        <f>SUM(Table16[[#This Row],[Price]]*0.6)</f>
        <v>0</v>
      </c>
    </row>
    <row r="2521" spans="1:17" x14ac:dyDescent="0.25">
      <c r="A2521" t="s">
        <v>333</v>
      </c>
      <c r="B2521">
        <v>0</v>
      </c>
      <c r="C2521" t="s">
        <v>1658</v>
      </c>
      <c r="D2521">
        <v>636</v>
      </c>
      <c r="E2521" t="s">
        <v>345</v>
      </c>
      <c r="F2521" s="4">
        <v>0</v>
      </c>
      <c r="J2521" s="4">
        <f>MIN(Table16[[#This Row],[Medicare Outpatient Allowable Rate]:[WPPA Inc Outpatient Allowable Rate]])</f>
        <v>0</v>
      </c>
      <c r="K2521" s="4">
        <f>MAX(Table16[[#This Row],[Blue Cross Outpatient Allowable Rate]:[WPPA Inc Outpatient Allowable Rate]])</f>
        <v>0</v>
      </c>
      <c r="L2521" s="4">
        <f>SUM(Table16[[#This Row],[Price]]*4.42)</f>
        <v>0</v>
      </c>
      <c r="M2521" s="4">
        <v>0</v>
      </c>
      <c r="N2521" s="4">
        <f>SUM(Table16[[#This Row],[ChargeID]]*0.76)</f>
        <v>0</v>
      </c>
      <c r="O2521" s="4">
        <f>SUM(Table16[[#This Row],[Price]]*0.95)</f>
        <v>0</v>
      </c>
      <c r="P2521" s="4">
        <f>SUM(Table16[[#This Row],[Price]]*0.8)</f>
        <v>0</v>
      </c>
      <c r="Q2521" s="4">
        <f>SUM(Table16[[#This Row],[Price]]*0.6)</f>
        <v>0</v>
      </c>
    </row>
    <row r="2522" spans="1:17" x14ac:dyDescent="0.25">
      <c r="A2522" t="s">
        <v>333</v>
      </c>
      <c r="B2522">
        <v>0</v>
      </c>
      <c r="C2522" t="s">
        <v>1979</v>
      </c>
      <c r="D2522">
        <v>636</v>
      </c>
      <c r="E2522" t="s">
        <v>345</v>
      </c>
      <c r="F2522" s="4">
        <v>0</v>
      </c>
      <c r="J2522" s="4">
        <f>MIN(Table16[[#This Row],[Medicare Outpatient Allowable Rate]:[WPPA Inc Outpatient Allowable Rate]])</f>
        <v>0</v>
      </c>
      <c r="K2522" s="4">
        <f>MAX(Table16[[#This Row],[Blue Cross Outpatient Allowable Rate]:[WPPA Inc Outpatient Allowable Rate]])</f>
        <v>0</v>
      </c>
      <c r="L2522" s="4">
        <f>SUM(Table16[[#This Row],[Price]]*4.42)</f>
        <v>0</v>
      </c>
      <c r="M2522" s="4">
        <v>0</v>
      </c>
      <c r="N2522" s="4">
        <f>SUM(Table16[[#This Row],[ChargeID]]*0.76)</f>
        <v>0</v>
      </c>
      <c r="O2522" s="4">
        <f>SUM(Table16[[#This Row],[Price]]*0.95)</f>
        <v>0</v>
      </c>
      <c r="P2522" s="4">
        <f>SUM(Table16[[#This Row],[Price]]*0.8)</f>
        <v>0</v>
      </c>
      <c r="Q2522" s="4">
        <f>SUM(Table16[[#This Row],[Price]]*0.6)</f>
        <v>0</v>
      </c>
    </row>
    <row r="2523" spans="1:17" x14ac:dyDescent="0.25">
      <c r="A2523" t="s">
        <v>333</v>
      </c>
      <c r="B2523">
        <v>0</v>
      </c>
      <c r="C2523" t="s">
        <v>464</v>
      </c>
      <c r="D2523">
        <v>636</v>
      </c>
      <c r="E2523" t="s">
        <v>448</v>
      </c>
      <c r="F2523" s="4">
        <v>0</v>
      </c>
      <c r="J2523" s="4">
        <f>MIN(Table16[[#This Row],[Medicare Outpatient Allowable Rate]:[WPPA Inc Outpatient Allowable Rate]])</f>
        <v>0</v>
      </c>
      <c r="K2523" s="4">
        <f>MAX(Table16[[#This Row],[Blue Cross Outpatient Allowable Rate]:[WPPA Inc Outpatient Allowable Rate]])</f>
        <v>0</v>
      </c>
      <c r="L2523" s="4">
        <f>SUM(Table16[[#This Row],[Price]]*4.42)</f>
        <v>0</v>
      </c>
      <c r="M2523" s="4">
        <v>0</v>
      </c>
      <c r="N2523" s="4">
        <f>SUM(Table16[[#This Row],[ChargeID]]*0.76)</f>
        <v>0</v>
      </c>
      <c r="O2523" s="4">
        <f>SUM(Table16[[#This Row],[Price]]*0.95)</f>
        <v>0</v>
      </c>
      <c r="P2523" s="4">
        <f>SUM(Table16[[#This Row],[Price]]*0.8)</f>
        <v>0</v>
      </c>
      <c r="Q2523" s="4">
        <f>SUM(Table16[[#This Row],[Price]]*0.6)</f>
        <v>0</v>
      </c>
    </row>
    <row r="2524" spans="1:17" x14ac:dyDescent="0.25">
      <c r="A2524" t="s">
        <v>333</v>
      </c>
      <c r="B2524">
        <v>0</v>
      </c>
      <c r="C2524" t="s">
        <v>1980</v>
      </c>
      <c r="D2524">
        <v>636</v>
      </c>
      <c r="E2524" t="s">
        <v>345</v>
      </c>
      <c r="F2524" s="4">
        <v>0</v>
      </c>
      <c r="J2524" s="4">
        <f>MIN(Table16[[#This Row],[Medicare Outpatient Allowable Rate]:[WPPA Inc Outpatient Allowable Rate]])</f>
        <v>0</v>
      </c>
      <c r="K2524" s="4">
        <f>MAX(Table16[[#This Row],[Blue Cross Outpatient Allowable Rate]:[WPPA Inc Outpatient Allowable Rate]])</f>
        <v>0</v>
      </c>
      <c r="L2524" s="4">
        <f>SUM(Table16[[#This Row],[Price]]*4.42)</f>
        <v>0</v>
      </c>
      <c r="M2524" s="4">
        <v>0</v>
      </c>
      <c r="N2524" s="4">
        <f>SUM(Table16[[#This Row],[ChargeID]]*0.76)</f>
        <v>0</v>
      </c>
      <c r="O2524" s="4">
        <f>SUM(Table16[[#This Row],[Price]]*0.95)</f>
        <v>0</v>
      </c>
      <c r="P2524" s="4">
        <f>SUM(Table16[[#This Row],[Price]]*0.8)</f>
        <v>0</v>
      </c>
      <c r="Q2524" s="4">
        <f>SUM(Table16[[#This Row],[Price]]*0.6)</f>
        <v>0</v>
      </c>
    </row>
    <row r="2525" spans="1:17" x14ac:dyDescent="0.25">
      <c r="A2525" t="s">
        <v>333</v>
      </c>
      <c r="B2525">
        <v>0</v>
      </c>
      <c r="C2525" t="s">
        <v>1981</v>
      </c>
      <c r="D2525">
        <v>636</v>
      </c>
      <c r="E2525" t="s">
        <v>420</v>
      </c>
      <c r="F2525" s="4">
        <v>0</v>
      </c>
      <c r="J2525" s="4">
        <f>MIN(Table16[[#This Row],[Medicare Outpatient Allowable Rate]:[WPPA Inc Outpatient Allowable Rate]])</f>
        <v>0</v>
      </c>
      <c r="K2525" s="4">
        <f>MAX(Table16[[#This Row],[Blue Cross Outpatient Allowable Rate]:[WPPA Inc Outpatient Allowable Rate]])</f>
        <v>0</v>
      </c>
      <c r="L2525" s="4">
        <f>SUM(Table16[[#This Row],[Price]]*4.42)</f>
        <v>0</v>
      </c>
      <c r="M2525" s="4">
        <v>0</v>
      </c>
      <c r="N2525" s="4">
        <f>SUM(Table16[[#This Row],[ChargeID]]*0.76)</f>
        <v>0</v>
      </c>
      <c r="O2525" s="4">
        <f>SUM(Table16[[#This Row],[Price]]*0.95)</f>
        <v>0</v>
      </c>
      <c r="P2525" s="4">
        <f>SUM(Table16[[#This Row],[Price]]*0.8)</f>
        <v>0</v>
      </c>
      <c r="Q2525" s="4">
        <f>SUM(Table16[[#This Row],[Price]]*0.6)</f>
        <v>0</v>
      </c>
    </row>
    <row r="2526" spans="1:17" x14ac:dyDescent="0.25">
      <c r="A2526" t="s">
        <v>333</v>
      </c>
      <c r="B2526">
        <v>0</v>
      </c>
      <c r="C2526" t="s">
        <v>499</v>
      </c>
      <c r="D2526">
        <v>636</v>
      </c>
      <c r="E2526" t="s">
        <v>345</v>
      </c>
      <c r="F2526" s="4">
        <v>0</v>
      </c>
      <c r="J2526" s="4">
        <f>MIN(Table16[[#This Row],[Medicare Outpatient Allowable Rate]:[WPPA Inc Outpatient Allowable Rate]])</f>
        <v>0</v>
      </c>
      <c r="K2526" s="4">
        <f>MAX(Table16[[#This Row],[Blue Cross Outpatient Allowable Rate]:[WPPA Inc Outpatient Allowable Rate]])</f>
        <v>0</v>
      </c>
      <c r="L2526" s="4">
        <f>SUM(Table16[[#This Row],[Price]]*4.42)</f>
        <v>0</v>
      </c>
      <c r="M2526" s="4">
        <v>0</v>
      </c>
      <c r="N2526" s="4">
        <f>SUM(Table16[[#This Row],[ChargeID]]*0.76)</f>
        <v>0</v>
      </c>
      <c r="O2526" s="4">
        <f>SUM(Table16[[#This Row],[Price]]*0.95)</f>
        <v>0</v>
      </c>
      <c r="P2526" s="4">
        <f>SUM(Table16[[#This Row],[Price]]*0.8)</f>
        <v>0</v>
      </c>
      <c r="Q2526" s="4">
        <f>SUM(Table16[[#This Row],[Price]]*0.6)</f>
        <v>0</v>
      </c>
    </row>
    <row r="2527" spans="1:17" x14ac:dyDescent="0.25">
      <c r="A2527" t="s">
        <v>333</v>
      </c>
      <c r="B2527">
        <v>0</v>
      </c>
      <c r="C2527" t="s">
        <v>408</v>
      </c>
      <c r="D2527">
        <v>636</v>
      </c>
      <c r="E2527" t="s">
        <v>345</v>
      </c>
      <c r="F2527" s="4">
        <v>0</v>
      </c>
      <c r="J2527" s="4">
        <f>MIN(Table16[[#This Row],[Medicare Outpatient Allowable Rate]:[WPPA Inc Outpatient Allowable Rate]])</f>
        <v>0</v>
      </c>
      <c r="K2527" s="4">
        <f>MAX(Table16[[#This Row],[Blue Cross Outpatient Allowable Rate]:[WPPA Inc Outpatient Allowable Rate]])</f>
        <v>0</v>
      </c>
      <c r="L2527" s="4">
        <f>SUM(Table16[[#This Row],[Price]]*4.42)</f>
        <v>0</v>
      </c>
      <c r="M2527" s="4">
        <v>0</v>
      </c>
      <c r="N2527" s="4">
        <f>SUM(Table16[[#This Row],[ChargeID]]*0.76)</f>
        <v>0</v>
      </c>
      <c r="O2527" s="4">
        <f>SUM(Table16[[#This Row],[Price]]*0.95)</f>
        <v>0</v>
      </c>
      <c r="P2527" s="4">
        <f>SUM(Table16[[#This Row],[Price]]*0.8)</f>
        <v>0</v>
      </c>
      <c r="Q2527" s="4">
        <f>SUM(Table16[[#This Row],[Price]]*0.6)</f>
        <v>0</v>
      </c>
    </row>
    <row r="2528" spans="1:17" x14ac:dyDescent="0.25">
      <c r="A2528" t="s">
        <v>333</v>
      </c>
      <c r="B2528">
        <v>0</v>
      </c>
      <c r="C2528" t="s">
        <v>1982</v>
      </c>
      <c r="D2528">
        <v>636</v>
      </c>
      <c r="E2528" t="s">
        <v>949</v>
      </c>
      <c r="F2528" s="4">
        <v>0</v>
      </c>
      <c r="J2528" s="4">
        <f>MIN(Table16[[#This Row],[Medicare Outpatient Allowable Rate]:[WPPA Inc Outpatient Allowable Rate]])</f>
        <v>0</v>
      </c>
      <c r="K2528" s="4">
        <f>MAX(Table16[[#This Row],[Blue Cross Outpatient Allowable Rate]:[WPPA Inc Outpatient Allowable Rate]])</f>
        <v>0</v>
      </c>
      <c r="L2528" s="4">
        <f>SUM(Table16[[#This Row],[Price]]*4.42)</f>
        <v>0</v>
      </c>
      <c r="M2528" s="4">
        <v>0</v>
      </c>
      <c r="N2528" s="4">
        <f>SUM(Table16[[#This Row],[ChargeID]]*0.76)</f>
        <v>0</v>
      </c>
      <c r="O2528" s="4">
        <f>SUM(Table16[[#This Row],[Price]]*0.95)</f>
        <v>0</v>
      </c>
      <c r="P2528" s="4">
        <f>SUM(Table16[[#This Row],[Price]]*0.8)</f>
        <v>0</v>
      </c>
      <c r="Q2528" s="4">
        <f>SUM(Table16[[#This Row],[Price]]*0.6)</f>
        <v>0</v>
      </c>
    </row>
    <row r="2529" spans="1:17" x14ac:dyDescent="0.25">
      <c r="A2529" t="s">
        <v>333</v>
      </c>
      <c r="B2529">
        <v>0</v>
      </c>
      <c r="C2529" t="s">
        <v>408</v>
      </c>
      <c r="D2529">
        <v>636</v>
      </c>
      <c r="E2529" t="s">
        <v>345</v>
      </c>
      <c r="F2529" s="4">
        <v>0</v>
      </c>
      <c r="J2529" s="4">
        <f>MIN(Table16[[#This Row],[Medicare Outpatient Allowable Rate]:[WPPA Inc Outpatient Allowable Rate]])</f>
        <v>0</v>
      </c>
      <c r="K2529" s="4">
        <f>MAX(Table16[[#This Row],[Blue Cross Outpatient Allowable Rate]:[WPPA Inc Outpatient Allowable Rate]])</f>
        <v>0</v>
      </c>
      <c r="L2529" s="4">
        <f>SUM(Table16[[#This Row],[Price]]*4.42)</f>
        <v>0</v>
      </c>
      <c r="M2529" s="4">
        <v>0</v>
      </c>
      <c r="N2529" s="4">
        <f>SUM(Table16[[#This Row],[ChargeID]]*0.76)</f>
        <v>0</v>
      </c>
      <c r="O2529" s="4">
        <f>SUM(Table16[[#This Row],[Price]]*0.95)</f>
        <v>0</v>
      </c>
      <c r="P2529" s="4">
        <f>SUM(Table16[[#This Row],[Price]]*0.8)</f>
        <v>0</v>
      </c>
      <c r="Q2529" s="4">
        <f>SUM(Table16[[#This Row],[Price]]*0.6)</f>
        <v>0</v>
      </c>
    </row>
    <row r="2530" spans="1:17" x14ac:dyDescent="0.25">
      <c r="A2530" t="s">
        <v>333</v>
      </c>
      <c r="B2530">
        <v>0</v>
      </c>
      <c r="C2530" t="s">
        <v>1712</v>
      </c>
      <c r="D2530">
        <v>636</v>
      </c>
      <c r="E2530" t="s">
        <v>345</v>
      </c>
      <c r="F2530" s="4">
        <v>0</v>
      </c>
      <c r="J2530" s="4">
        <f>MIN(Table16[[#This Row],[Medicare Outpatient Allowable Rate]:[WPPA Inc Outpatient Allowable Rate]])</f>
        <v>0</v>
      </c>
      <c r="K2530" s="4">
        <f>MAX(Table16[[#This Row],[Blue Cross Outpatient Allowable Rate]:[WPPA Inc Outpatient Allowable Rate]])</f>
        <v>0</v>
      </c>
      <c r="L2530" s="4">
        <f>SUM(Table16[[#This Row],[Price]]*4.42)</f>
        <v>0</v>
      </c>
      <c r="M2530" s="4">
        <v>0</v>
      </c>
      <c r="N2530" s="4">
        <f>SUM(Table16[[#This Row],[ChargeID]]*0.76)</f>
        <v>0</v>
      </c>
      <c r="O2530" s="4">
        <f>SUM(Table16[[#This Row],[Price]]*0.95)</f>
        <v>0</v>
      </c>
      <c r="P2530" s="4">
        <f>SUM(Table16[[#This Row],[Price]]*0.8)</f>
        <v>0</v>
      </c>
      <c r="Q2530" s="4">
        <f>SUM(Table16[[#This Row],[Price]]*0.6)</f>
        <v>0</v>
      </c>
    </row>
    <row r="2531" spans="1:17" x14ac:dyDescent="0.25">
      <c r="A2531" t="s">
        <v>333</v>
      </c>
      <c r="B2531">
        <v>0</v>
      </c>
      <c r="C2531" t="s">
        <v>631</v>
      </c>
      <c r="D2531">
        <v>636</v>
      </c>
      <c r="E2531" t="s">
        <v>337</v>
      </c>
      <c r="F2531" s="4">
        <v>0</v>
      </c>
      <c r="J2531" s="4">
        <f>MIN(Table16[[#This Row],[Medicare Outpatient Allowable Rate]:[WPPA Inc Outpatient Allowable Rate]])</f>
        <v>0</v>
      </c>
      <c r="K2531" s="4">
        <f>MAX(Table16[[#This Row],[Blue Cross Outpatient Allowable Rate]:[WPPA Inc Outpatient Allowable Rate]])</f>
        <v>0</v>
      </c>
      <c r="L2531" s="4">
        <f>SUM(Table16[[#This Row],[Price]]*4.42)</f>
        <v>0</v>
      </c>
      <c r="M2531" s="4">
        <v>0</v>
      </c>
      <c r="N2531" s="4">
        <f>SUM(Table16[[#This Row],[ChargeID]]*0.76)</f>
        <v>0</v>
      </c>
      <c r="O2531" s="4">
        <f>SUM(Table16[[#This Row],[Price]]*0.95)</f>
        <v>0</v>
      </c>
      <c r="P2531" s="4">
        <f>SUM(Table16[[#This Row],[Price]]*0.8)</f>
        <v>0</v>
      </c>
      <c r="Q2531" s="4">
        <f>SUM(Table16[[#This Row],[Price]]*0.6)</f>
        <v>0</v>
      </c>
    </row>
    <row r="2532" spans="1:17" x14ac:dyDescent="0.25">
      <c r="A2532" t="s">
        <v>333</v>
      </c>
      <c r="B2532">
        <v>0</v>
      </c>
      <c r="C2532" t="s">
        <v>1468</v>
      </c>
      <c r="D2532">
        <v>636</v>
      </c>
      <c r="E2532" t="s">
        <v>345</v>
      </c>
      <c r="F2532" s="4">
        <v>0</v>
      </c>
      <c r="J2532" s="4">
        <f>MIN(Table16[[#This Row],[Medicare Outpatient Allowable Rate]:[WPPA Inc Outpatient Allowable Rate]])</f>
        <v>0</v>
      </c>
      <c r="K2532" s="4">
        <f>MAX(Table16[[#This Row],[Blue Cross Outpatient Allowable Rate]:[WPPA Inc Outpatient Allowable Rate]])</f>
        <v>0</v>
      </c>
      <c r="L2532" s="4">
        <f>SUM(Table16[[#This Row],[Price]]*4.42)</f>
        <v>0</v>
      </c>
      <c r="M2532" s="4">
        <v>0</v>
      </c>
      <c r="N2532" s="4">
        <f>SUM(Table16[[#This Row],[ChargeID]]*0.76)</f>
        <v>0</v>
      </c>
      <c r="O2532" s="4">
        <f>SUM(Table16[[#This Row],[Price]]*0.95)</f>
        <v>0</v>
      </c>
      <c r="P2532" s="4">
        <f>SUM(Table16[[#This Row],[Price]]*0.8)</f>
        <v>0</v>
      </c>
      <c r="Q2532" s="4">
        <f>SUM(Table16[[#This Row],[Price]]*0.6)</f>
        <v>0</v>
      </c>
    </row>
    <row r="2533" spans="1:17" x14ac:dyDescent="0.25">
      <c r="A2533" t="s">
        <v>333</v>
      </c>
      <c r="B2533">
        <v>0</v>
      </c>
      <c r="C2533" t="s">
        <v>1031</v>
      </c>
      <c r="D2533">
        <v>636</v>
      </c>
      <c r="E2533" t="s">
        <v>345</v>
      </c>
      <c r="F2533" s="4">
        <v>0</v>
      </c>
      <c r="J2533" s="4">
        <f>MIN(Table16[[#This Row],[Medicare Outpatient Allowable Rate]:[WPPA Inc Outpatient Allowable Rate]])</f>
        <v>0</v>
      </c>
      <c r="K2533" s="4">
        <f>MAX(Table16[[#This Row],[Blue Cross Outpatient Allowable Rate]:[WPPA Inc Outpatient Allowable Rate]])</f>
        <v>0</v>
      </c>
      <c r="L2533" s="4">
        <f>SUM(Table16[[#This Row],[Price]]*4.42)</f>
        <v>0</v>
      </c>
      <c r="M2533" s="4">
        <v>0</v>
      </c>
      <c r="N2533" s="4">
        <f>SUM(Table16[[#This Row],[ChargeID]]*0.76)</f>
        <v>0</v>
      </c>
      <c r="O2533" s="4">
        <f>SUM(Table16[[#This Row],[Price]]*0.95)</f>
        <v>0</v>
      </c>
      <c r="P2533" s="4">
        <f>SUM(Table16[[#This Row],[Price]]*0.8)</f>
        <v>0</v>
      </c>
      <c r="Q2533" s="4">
        <f>SUM(Table16[[#This Row],[Price]]*0.6)</f>
        <v>0</v>
      </c>
    </row>
    <row r="2534" spans="1:17" x14ac:dyDescent="0.25">
      <c r="A2534" t="s">
        <v>333</v>
      </c>
      <c r="B2534">
        <v>0</v>
      </c>
      <c r="C2534" t="s">
        <v>1983</v>
      </c>
      <c r="D2534">
        <v>120</v>
      </c>
      <c r="E2534" t="s">
        <v>353</v>
      </c>
      <c r="F2534" s="4">
        <v>0</v>
      </c>
      <c r="J2534" s="4">
        <f>MIN(Table16[[#This Row],[Medicare Outpatient Allowable Rate]:[WPPA Inc Outpatient Allowable Rate]])</f>
        <v>0</v>
      </c>
      <c r="K2534" s="4">
        <f>MAX(Table16[[#This Row],[Blue Cross Outpatient Allowable Rate]:[WPPA Inc Outpatient Allowable Rate]])</f>
        <v>0</v>
      </c>
      <c r="L2534" s="4">
        <f>SUM(Table16[[#This Row],[Price]]*4.42)</f>
        <v>0</v>
      </c>
      <c r="M2534" s="4">
        <v>0</v>
      </c>
      <c r="N2534" s="4">
        <f>SUM(Table16[[#This Row],[ChargeID]]*0.76)</f>
        <v>0</v>
      </c>
      <c r="O2534" s="4">
        <f>SUM(Table16[[#This Row],[Price]]*0.95)</f>
        <v>0</v>
      </c>
      <c r="P2534" s="4">
        <f>SUM(Table16[[#This Row],[Price]]*0.8)</f>
        <v>0</v>
      </c>
      <c r="Q2534" s="4">
        <f>SUM(Table16[[#This Row],[Price]]*0.6)</f>
        <v>0</v>
      </c>
    </row>
    <row r="2535" spans="1:17" x14ac:dyDescent="0.25">
      <c r="A2535" t="s">
        <v>333</v>
      </c>
      <c r="B2535">
        <v>0</v>
      </c>
      <c r="C2535" t="s">
        <v>1927</v>
      </c>
      <c r="D2535">
        <v>636</v>
      </c>
      <c r="E2535" t="s">
        <v>402</v>
      </c>
      <c r="F2535" s="4">
        <v>0</v>
      </c>
      <c r="J2535" s="4">
        <f>MIN(Table16[[#This Row],[Medicare Outpatient Allowable Rate]:[WPPA Inc Outpatient Allowable Rate]])</f>
        <v>0</v>
      </c>
      <c r="K2535" s="4">
        <f>MAX(Table16[[#This Row],[Blue Cross Outpatient Allowable Rate]:[WPPA Inc Outpatient Allowable Rate]])</f>
        <v>0</v>
      </c>
      <c r="L2535" s="4">
        <f>SUM(Table16[[#This Row],[Price]]*4.42)</f>
        <v>0</v>
      </c>
      <c r="M2535" s="4">
        <v>0</v>
      </c>
      <c r="N2535" s="4">
        <f>SUM(Table16[[#This Row],[ChargeID]]*0.76)</f>
        <v>0</v>
      </c>
      <c r="O2535" s="4">
        <f>SUM(Table16[[#This Row],[Price]]*0.95)</f>
        <v>0</v>
      </c>
      <c r="P2535" s="4">
        <f>SUM(Table16[[#This Row],[Price]]*0.8)</f>
        <v>0</v>
      </c>
      <c r="Q2535" s="4">
        <f>SUM(Table16[[#This Row],[Price]]*0.6)</f>
        <v>0</v>
      </c>
    </row>
    <row r="2536" spans="1:17" x14ac:dyDescent="0.25">
      <c r="A2536" t="s">
        <v>333</v>
      </c>
      <c r="B2536">
        <v>0</v>
      </c>
      <c r="C2536" t="s">
        <v>994</v>
      </c>
      <c r="D2536">
        <v>636</v>
      </c>
      <c r="E2536" t="s">
        <v>345</v>
      </c>
      <c r="F2536" s="4">
        <v>0</v>
      </c>
      <c r="J2536" s="4">
        <f>MIN(Table16[[#This Row],[Medicare Outpatient Allowable Rate]:[WPPA Inc Outpatient Allowable Rate]])</f>
        <v>0</v>
      </c>
      <c r="K2536" s="4">
        <f>MAX(Table16[[#This Row],[Blue Cross Outpatient Allowable Rate]:[WPPA Inc Outpatient Allowable Rate]])</f>
        <v>0</v>
      </c>
      <c r="L2536" s="4">
        <f>SUM(Table16[[#This Row],[Price]]*4.42)</f>
        <v>0</v>
      </c>
      <c r="M2536" s="4">
        <v>0</v>
      </c>
      <c r="N2536" s="4">
        <f>SUM(Table16[[#This Row],[ChargeID]]*0.76)</f>
        <v>0</v>
      </c>
      <c r="O2536" s="4">
        <f>SUM(Table16[[#This Row],[Price]]*0.95)</f>
        <v>0</v>
      </c>
      <c r="P2536" s="4">
        <f>SUM(Table16[[#This Row],[Price]]*0.8)</f>
        <v>0</v>
      </c>
      <c r="Q2536" s="4">
        <f>SUM(Table16[[#This Row],[Price]]*0.6)</f>
        <v>0</v>
      </c>
    </row>
    <row r="2537" spans="1:17" x14ac:dyDescent="0.25">
      <c r="A2537" t="s">
        <v>333</v>
      </c>
      <c r="B2537">
        <v>0</v>
      </c>
      <c r="C2537" t="s">
        <v>994</v>
      </c>
      <c r="D2537">
        <v>636</v>
      </c>
      <c r="E2537" t="s">
        <v>345</v>
      </c>
      <c r="F2537" s="4">
        <v>0</v>
      </c>
      <c r="J2537" s="4">
        <f>MIN(Table16[[#This Row],[Medicare Outpatient Allowable Rate]:[WPPA Inc Outpatient Allowable Rate]])</f>
        <v>0</v>
      </c>
      <c r="K2537" s="4">
        <f>MAX(Table16[[#This Row],[Blue Cross Outpatient Allowable Rate]:[WPPA Inc Outpatient Allowable Rate]])</f>
        <v>0</v>
      </c>
      <c r="L2537" s="4">
        <f>SUM(Table16[[#This Row],[Price]]*4.42)</f>
        <v>0</v>
      </c>
      <c r="M2537" s="4">
        <v>0</v>
      </c>
      <c r="N2537" s="4">
        <f>SUM(Table16[[#This Row],[ChargeID]]*0.76)</f>
        <v>0</v>
      </c>
      <c r="O2537" s="4">
        <f>SUM(Table16[[#This Row],[Price]]*0.95)</f>
        <v>0</v>
      </c>
      <c r="P2537" s="4">
        <f>SUM(Table16[[#This Row],[Price]]*0.8)</f>
        <v>0</v>
      </c>
      <c r="Q2537" s="4">
        <f>SUM(Table16[[#This Row],[Price]]*0.6)</f>
        <v>0</v>
      </c>
    </row>
    <row r="2538" spans="1:17" x14ac:dyDescent="0.25">
      <c r="A2538" t="s">
        <v>333</v>
      </c>
      <c r="B2538">
        <v>0</v>
      </c>
      <c r="C2538" t="s">
        <v>994</v>
      </c>
      <c r="D2538">
        <v>636</v>
      </c>
      <c r="E2538" t="s">
        <v>345</v>
      </c>
      <c r="F2538" s="4">
        <v>0</v>
      </c>
      <c r="J2538" s="4">
        <f>MIN(Table16[[#This Row],[Medicare Outpatient Allowable Rate]:[WPPA Inc Outpatient Allowable Rate]])</f>
        <v>0</v>
      </c>
      <c r="K2538" s="4">
        <f>MAX(Table16[[#This Row],[Blue Cross Outpatient Allowable Rate]:[WPPA Inc Outpatient Allowable Rate]])</f>
        <v>0</v>
      </c>
      <c r="L2538" s="4">
        <f>SUM(Table16[[#This Row],[Price]]*4.42)</f>
        <v>0</v>
      </c>
      <c r="M2538" s="4">
        <v>0</v>
      </c>
      <c r="N2538" s="4">
        <f>SUM(Table16[[#This Row],[ChargeID]]*0.76)</f>
        <v>0</v>
      </c>
      <c r="O2538" s="4">
        <f>SUM(Table16[[#This Row],[Price]]*0.95)</f>
        <v>0</v>
      </c>
      <c r="P2538" s="4">
        <f>SUM(Table16[[#This Row],[Price]]*0.8)</f>
        <v>0</v>
      </c>
      <c r="Q2538" s="4">
        <f>SUM(Table16[[#This Row],[Price]]*0.6)</f>
        <v>0</v>
      </c>
    </row>
    <row r="2539" spans="1:17" x14ac:dyDescent="0.25">
      <c r="A2539" t="s">
        <v>333</v>
      </c>
      <c r="B2539">
        <v>0</v>
      </c>
      <c r="C2539" t="s">
        <v>1984</v>
      </c>
      <c r="D2539">
        <v>636</v>
      </c>
      <c r="E2539" t="s">
        <v>1462</v>
      </c>
      <c r="F2539" s="4">
        <v>0</v>
      </c>
      <c r="J2539" s="4">
        <f>MIN(Table16[[#This Row],[Medicare Outpatient Allowable Rate]:[WPPA Inc Outpatient Allowable Rate]])</f>
        <v>0</v>
      </c>
      <c r="K2539" s="4">
        <f>MAX(Table16[[#This Row],[Blue Cross Outpatient Allowable Rate]:[WPPA Inc Outpatient Allowable Rate]])</f>
        <v>0</v>
      </c>
      <c r="L2539" s="4">
        <f>SUM(Table16[[#This Row],[Price]]*4.42)</f>
        <v>0</v>
      </c>
      <c r="M2539" s="4">
        <v>0</v>
      </c>
      <c r="N2539" s="4">
        <f>SUM(Table16[[#This Row],[ChargeID]]*0.76)</f>
        <v>0</v>
      </c>
      <c r="O2539" s="4">
        <f>SUM(Table16[[#This Row],[Price]]*0.95)</f>
        <v>0</v>
      </c>
      <c r="P2539" s="4">
        <f>SUM(Table16[[#This Row],[Price]]*0.8)</f>
        <v>0</v>
      </c>
      <c r="Q2539" s="4">
        <f>SUM(Table16[[#This Row],[Price]]*0.6)</f>
        <v>0</v>
      </c>
    </row>
    <row r="2540" spans="1:17" x14ac:dyDescent="0.25">
      <c r="A2540" t="s">
        <v>333</v>
      </c>
      <c r="B2540">
        <v>0</v>
      </c>
      <c r="C2540" t="s">
        <v>822</v>
      </c>
      <c r="D2540">
        <v>636</v>
      </c>
      <c r="E2540" t="s">
        <v>345</v>
      </c>
      <c r="F2540" s="4">
        <v>0</v>
      </c>
      <c r="J2540" s="4">
        <f>MIN(Table16[[#This Row],[Medicare Outpatient Allowable Rate]:[WPPA Inc Outpatient Allowable Rate]])</f>
        <v>0</v>
      </c>
      <c r="K2540" s="4">
        <f>MAX(Table16[[#This Row],[Blue Cross Outpatient Allowable Rate]:[WPPA Inc Outpatient Allowable Rate]])</f>
        <v>0</v>
      </c>
      <c r="L2540" s="4">
        <f>SUM(Table16[[#This Row],[Price]]*4.42)</f>
        <v>0</v>
      </c>
      <c r="M2540" s="4">
        <v>0</v>
      </c>
      <c r="N2540" s="4">
        <f>SUM(Table16[[#This Row],[ChargeID]]*0.76)</f>
        <v>0</v>
      </c>
      <c r="O2540" s="4">
        <f>SUM(Table16[[#This Row],[Price]]*0.95)</f>
        <v>0</v>
      </c>
      <c r="P2540" s="4">
        <f>SUM(Table16[[#This Row],[Price]]*0.8)</f>
        <v>0</v>
      </c>
      <c r="Q2540" s="4">
        <f>SUM(Table16[[#This Row],[Price]]*0.6)</f>
        <v>0</v>
      </c>
    </row>
    <row r="2541" spans="1:17" x14ac:dyDescent="0.25">
      <c r="A2541" t="s">
        <v>333</v>
      </c>
      <c r="B2541">
        <v>0</v>
      </c>
      <c r="C2541" t="s">
        <v>1985</v>
      </c>
      <c r="D2541">
        <v>636</v>
      </c>
      <c r="E2541" t="s">
        <v>345</v>
      </c>
      <c r="F2541" s="4">
        <v>0</v>
      </c>
      <c r="J2541" s="4">
        <f>MIN(Table16[[#This Row],[Medicare Outpatient Allowable Rate]:[WPPA Inc Outpatient Allowable Rate]])</f>
        <v>0</v>
      </c>
      <c r="K2541" s="4">
        <f>MAX(Table16[[#This Row],[Blue Cross Outpatient Allowable Rate]:[WPPA Inc Outpatient Allowable Rate]])</f>
        <v>0</v>
      </c>
      <c r="L2541" s="4">
        <f>SUM(Table16[[#This Row],[Price]]*4.42)</f>
        <v>0</v>
      </c>
      <c r="M2541" s="4">
        <v>0</v>
      </c>
      <c r="N2541" s="4">
        <f>SUM(Table16[[#This Row],[ChargeID]]*0.76)</f>
        <v>0</v>
      </c>
      <c r="O2541" s="4">
        <f>SUM(Table16[[#This Row],[Price]]*0.95)</f>
        <v>0</v>
      </c>
      <c r="P2541" s="4">
        <f>SUM(Table16[[#This Row],[Price]]*0.8)</f>
        <v>0</v>
      </c>
      <c r="Q2541" s="4">
        <f>SUM(Table16[[#This Row],[Price]]*0.6)</f>
        <v>0</v>
      </c>
    </row>
    <row r="2542" spans="1:17" x14ac:dyDescent="0.25">
      <c r="A2542" t="s">
        <v>333</v>
      </c>
      <c r="B2542">
        <v>0</v>
      </c>
      <c r="C2542" t="s">
        <v>408</v>
      </c>
      <c r="D2542">
        <v>636</v>
      </c>
      <c r="E2542" t="s">
        <v>345</v>
      </c>
      <c r="F2542" s="4">
        <v>0</v>
      </c>
      <c r="J2542" s="4">
        <f>MIN(Table16[[#This Row],[Medicare Outpatient Allowable Rate]:[WPPA Inc Outpatient Allowable Rate]])</f>
        <v>0</v>
      </c>
      <c r="K2542" s="4">
        <f>MAX(Table16[[#This Row],[Blue Cross Outpatient Allowable Rate]:[WPPA Inc Outpatient Allowable Rate]])</f>
        <v>0</v>
      </c>
      <c r="L2542" s="4">
        <f>SUM(Table16[[#This Row],[Price]]*4.42)</f>
        <v>0</v>
      </c>
      <c r="M2542" s="4">
        <v>0</v>
      </c>
      <c r="N2542" s="4">
        <f>SUM(Table16[[#This Row],[ChargeID]]*0.76)</f>
        <v>0</v>
      </c>
      <c r="O2542" s="4">
        <f>SUM(Table16[[#This Row],[Price]]*0.95)</f>
        <v>0</v>
      </c>
      <c r="P2542" s="4">
        <f>SUM(Table16[[#This Row],[Price]]*0.8)</f>
        <v>0</v>
      </c>
      <c r="Q2542" s="4">
        <f>SUM(Table16[[#This Row],[Price]]*0.6)</f>
        <v>0</v>
      </c>
    </row>
    <row r="2543" spans="1:17" x14ac:dyDescent="0.25">
      <c r="A2543" t="s">
        <v>333</v>
      </c>
      <c r="B2543">
        <v>0</v>
      </c>
      <c r="C2543" t="s">
        <v>560</v>
      </c>
      <c r="D2543">
        <v>636</v>
      </c>
      <c r="E2543" t="s">
        <v>353</v>
      </c>
      <c r="F2543" s="4">
        <v>0</v>
      </c>
      <c r="J2543" s="4">
        <f>MIN(Table16[[#This Row],[Medicare Outpatient Allowable Rate]:[WPPA Inc Outpatient Allowable Rate]])</f>
        <v>0</v>
      </c>
      <c r="K2543" s="4">
        <f>MAX(Table16[[#This Row],[Blue Cross Outpatient Allowable Rate]:[WPPA Inc Outpatient Allowable Rate]])</f>
        <v>0</v>
      </c>
      <c r="L2543" s="4">
        <f>SUM(Table16[[#This Row],[Price]]*4.42)</f>
        <v>0</v>
      </c>
      <c r="M2543" s="4">
        <v>0</v>
      </c>
      <c r="N2543" s="4">
        <f>SUM(Table16[[#This Row],[ChargeID]]*0.76)</f>
        <v>0</v>
      </c>
      <c r="O2543" s="4">
        <f>SUM(Table16[[#This Row],[Price]]*0.95)</f>
        <v>0</v>
      </c>
      <c r="P2543" s="4">
        <f>SUM(Table16[[#This Row],[Price]]*0.8)</f>
        <v>0</v>
      </c>
      <c r="Q2543" s="4">
        <f>SUM(Table16[[#This Row],[Price]]*0.6)</f>
        <v>0</v>
      </c>
    </row>
    <row r="2544" spans="1:17" x14ac:dyDescent="0.25">
      <c r="A2544" t="s">
        <v>333</v>
      </c>
      <c r="B2544">
        <v>0</v>
      </c>
      <c r="C2544" t="s">
        <v>1712</v>
      </c>
      <c r="D2544">
        <v>636</v>
      </c>
      <c r="E2544" t="s">
        <v>345</v>
      </c>
      <c r="F2544" s="4">
        <v>0</v>
      </c>
      <c r="J2544" s="4">
        <f>MIN(Table16[[#This Row],[Medicare Outpatient Allowable Rate]:[WPPA Inc Outpatient Allowable Rate]])</f>
        <v>0</v>
      </c>
      <c r="K2544" s="4">
        <f>MAX(Table16[[#This Row],[Blue Cross Outpatient Allowable Rate]:[WPPA Inc Outpatient Allowable Rate]])</f>
        <v>0</v>
      </c>
      <c r="L2544" s="4">
        <f>SUM(Table16[[#This Row],[Price]]*4.42)</f>
        <v>0</v>
      </c>
      <c r="M2544" s="4">
        <v>0</v>
      </c>
      <c r="N2544" s="4">
        <f>SUM(Table16[[#This Row],[ChargeID]]*0.76)</f>
        <v>0</v>
      </c>
      <c r="O2544" s="4">
        <f>SUM(Table16[[#This Row],[Price]]*0.95)</f>
        <v>0</v>
      </c>
      <c r="P2544" s="4">
        <f>SUM(Table16[[#This Row],[Price]]*0.8)</f>
        <v>0</v>
      </c>
      <c r="Q2544" s="4">
        <f>SUM(Table16[[#This Row],[Price]]*0.6)</f>
        <v>0</v>
      </c>
    </row>
    <row r="2545" spans="1:17" x14ac:dyDescent="0.25">
      <c r="A2545" t="s">
        <v>333</v>
      </c>
      <c r="B2545">
        <v>0</v>
      </c>
      <c r="C2545" t="s">
        <v>1986</v>
      </c>
      <c r="D2545">
        <v>636</v>
      </c>
      <c r="E2545" t="s">
        <v>417</v>
      </c>
      <c r="F2545" s="4">
        <v>0</v>
      </c>
      <c r="J2545" s="4">
        <f>MIN(Table16[[#This Row],[Medicare Outpatient Allowable Rate]:[WPPA Inc Outpatient Allowable Rate]])</f>
        <v>0</v>
      </c>
      <c r="K2545" s="4">
        <f>MAX(Table16[[#This Row],[Blue Cross Outpatient Allowable Rate]:[WPPA Inc Outpatient Allowable Rate]])</f>
        <v>0</v>
      </c>
      <c r="L2545" s="4">
        <f>SUM(Table16[[#This Row],[Price]]*4.42)</f>
        <v>0</v>
      </c>
      <c r="M2545" s="4">
        <v>0</v>
      </c>
      <c r="N2545" s="4">
        <f>SUM(Table16[[#This Row],[ChargeID]]*0.76)</f>
        <v>0</v>
      </c>
      <c r="O2545" s="4">
        <f>SUM(Table16[[#This Row],[Price]]*0.95)</f>
        <v>0</v>
      </c>
      <c r="P2545" s="4">
        <f>SUM(Table16[[#This Row],[Price]]*0.8)</f>
        <v>0</v>
      </c>
      <c r="Q2545" s="4">
        <f>SUM(Table16[[#This Row],[Price]]*0.6)</f>
        <v>0</v>
      </c>
    </row>
    <row r="2546" spans="1:17" x14ac:dyDescent="0.25">
      <c r="A2546" t="s">
        <v>333</v>
      </c>
      <c r="B2546">
        <v>0</v>
      </c>
      <c r="C2546" t="s">
        <v>1987</v>
      </c>
      <c r="D2546">
        <v>636</v>
      </c>
      <c r="E2546" t="s">
        <v>353</v>
      </c>
      <c r="F2546" s="4">
        <v>0</v>
      </c>
      <c r="J2546" s="4">
        <f>MIN(Table16[[#This Row],[Medicare Outpatient Allowable Rate]:[WPPA Inc Outpatient Allowable Rate]])</f>
        <v>0</v>
      </c>
      <c r="K2546" s="4">
        <f>MAX(Table16[[#This Row],[Blue Cross Outpatient Allowable Rate]:[WPPA Inc Outpatient Allowable Rate]])</f>
        <v>0</v>
      </c>
      <c r="L2546" s="4">
        <f>SUM(Table16[[#This Row],[Price]]*4.42)</f>
        <v>0</v>
      </c>
      <c r="M2546" s="4">
        <v>0</v>
      </c>
      <c r="N2546" s="4">
        <f>SUM(Table16[[#This Row],[ChargeID]]*0.76)</f>
        <v>0</v>
      </c>
      <c r="O2546" s="4">
        <f>SUM(Table16[[#This Row],[Price]]*0.95)</f>
        <v>0</v>
      </c>
      <c r="P2546" s="4">
        <f>SUM(Table16[[#This Row],[Price]]*0.8)</f>
        <v>0</v>
      </c>
      <c r="Q2546" s="4">
        <f>SUM(Table16[[#This Row],[Price]]*0.6)</f>
        <v>0</v>
      </c>
    </row>
    <row r="2547" spans="1:17" x14ac:dyDescent="0.25">
      <c r="A2547" t="s">
        <v>333</v>
      </c>
      <c r="B2547">
        <v>0</v>
      </c>
      <c r="C2547" t="s">
        <v>1988</v>
      </c>
      <c r="D2547">
        <v>636</v>
      </c>
      <c r="E2547" t="s">
        <v>345</v>
      </c>
      <c r="F2547" s="4">
        <v>0</v>
      </c>
      <c r="J2547" s="4">
        <f>MIN(Table16[[#This Row],[Medicare Outpatient Allowable Rate]:[WPPA Inc Outpatient Allowable Rate]])</f>
        <v>0</v>
      </c>
      <c r="K2547" s="4">
        <f>MAX(Table16[[#This Row],[Blue Cross Outpatient Allowable Rate]:[WPPA Inc Outpatient Allowable Rate]])</f>
        <v>0</v>
      </c>
      <c r="L2547" s="4">
        <f>SUM(Table16[[#This Row],[Price]]*4.42)</f>
        <v>0</v>
      </c>
      <c r="M2547" s="4">
        <v>0</v>
      </c>
      <c r="N2547" s="4">
        <f>SUM(Table16[[#This Row],[ChargeID]]*0.76)</f>
        <v>0</v>
      </c>
      <c r="O2547" s="4">
        <f>SUM(Table16[[#This Row],[Price]]*0.95)</f>
        <v>0</v>
      </c>
      <c r="P2547" s="4">
        <f>SUM(Table16[[#This Row],[Price]]*0.8)</f>
        <v>0</v>
      </c>
      <c r="Q2547" s="4">
        <f>SUM(Table16[[#This Row],[Price]]*0.6)</f>
        <v>0</v>
      </c>
    </row>
    <row r="2548" spans="1:17" x14ac:dyDescent="0.25">
      <c r="A2548" t="s">
        <v>333</v>
      </c>
      <c r="B2548">
        <v>0</v>
      </c>
      <c r="C2548" t="s">
        <v>1928</v>
      </c>
      <c r="D2548">
        <v>636</v>
      </c>
      <c r="E2548" t="s">
        <v>345</v>
      </c>
      <c r="F2548" s="4">
        <v>0</v>
      </c>
      <c r="J2548" s="4">
        <f>MIN(Table16[[#This Row],[Medicare Outpatient Allowable Rate]:[WPPA Inc Outpatient Allowable Rate]])</f>
        <v>0</v>
      </c>
      <c r="K2548" s="4">
        <f>MAX(Table16[[#This Row],[Blue Cross Outpatient Allowable Rate]:[WPPA Inc Outpatient Allowable Rate]])</f>
        <v>0</v>
      </c>
      <c r="L2548" s="4">
        <f>SUM(Table16[[#This Row],[Price]]*4.42)</f>
        <v>0</v>
      </c>
      <c r="M2548" s="4">
        <v>0</v>
      </c>
      <c r="N2548" s="4">
        <f>SUM(Table16[[#This Row],[ChargeID]]*0.76)</f>
        <v>0</v>
      </c>
      <c r="O2548" s="4">
        <f>SUM(Table16[[#This Row],[Price]]*0.95)</f>
        <v>0</v>
      </c>
      <c r="P2548" s="4">
        <f>SUM(Table16[[#This Row],[Price]]*0.8)</f>
        <v>0</v>
      </c>
      <c r="Q2548" s="4">
        <f>SUM(Table16[[#This Row],[Price]]*0.6)</f>
        <v>0</v>
      </c>
    </row>
    <row r="2549" spans="1:17" x14ac:dyDescent="0.25">
      <c r="A2549" t="s">
        <v>333</v>
      </c>
      <c r="B2549">
        <v>0</v>
      </c>
      <c r="C2549" t="s">
        <v>1257</v>
      </c>
      <c r="D2549">
        <v>636</v>
      </c>
      <c r="E2549" t="s">
        <v>353</v>
      </c>
      <c r="F2549" s="4">
        <v>0</v>
      </c>
      <c r="J2549" s="4">
        <f>MIN(Table16[[#This Row],[Medicare Outpatient Allowable Rate]:[WPPA Inc Outpatient Allowable Rate]])</f>
        <v>0</v>
      </c>
      <c r="K2549" s="4">
        <f>MAX(Table16[[#This Row],[Blue Cross Outpatient Allowable Rate]:[WPPA Inc Outpatient Allowable Rate]])</f>
        <v>0</v>
      </c>
      <c r="L2549" s="4">
        <f>SUM(Table16[[#This Row],[Price]]*4.42)</f>
        <v>0</v>
      </c>
      <c r="M2549" s="4">
        <v>0</v>
      </c>
      <c r="N2549" s="4">
        <f>SUM(Table16[[#This Row],[ChargeID]]*0.76)</f>
        <v>0</v>
      </c>
      <c r="O2549" s="4">
        <f>SUM(Table16[[#This Row],[Price]]*0.95)</f>
        <v>0</v>
      </c>
      <c r="P2549" s="4">
        <f>SUM(Table16[[#This Row],[Price]]*0.8)</f>
        <v>0</v>
      </c>
      <c r="Q2549" s="4">
        <f>SUM(Table16[[#This Row],[Price]]*0.6)</f>
        <v>0</v>
      </c>
    </row>
    <row r="2550" spans="1:17" x14ac:dyDescent="0.25">
      <c r="A2550" t="s">
        <v>333</v>
      </c>
      <c r="B2550">
        <v>0</v>
      </c>
      <c r="C2550" t="s">
        <v>1306</v>
      </c>
      <c r="D2550">
        <v>636</v>
      </c>
      <c r="E2550" t="s">
        <v>426</v>
      </c>
      <c r="F2550" s="4">
        <v>0</v>
      </c>
      <c r="J2550" s="4">
        <f>MIN(Table16[[#This Row],[Medicare Outpatient Allowable Rate]:[WPPA Inc Outpatient Allowable Rate]])</f>
        <v>0</v>
      </c>
      <c r="K2550" s="4">
        <f>MAX(Table16[[#This Row],[Blue Cross Outpatient Allowable Rate]:[WPPA Inc Outpatient Allowable Rate]])</f>
        <v>0</v>
      </c>
      <c r="L2550" s="4">
        <f>SUM(Table16[[#This Row],[Price]]*4.42)</f>
        <v>0</v>
      </c>
      <c r="M2550" s="4">
        <v>0</v>
      </c>
      <c r="N2550" s="4">
        <f>SUM(Table16[[#This Row],[ChargeID]]*0.76)</f>
        <v>0</v>
      </c>
      <c r="O2550" s="4">
        <f>SUM(Table16[[#This Row],[Price]]*0.95)</f>
        <v>0</v>
      </c>
      <c r="P2550" s="4">
        <f>SUM(Table16[[#This Row],[Price]]*0.8)</f>
        <v>0</v>
      </c>
      <c r="Q2550" s="4">
        <f>SUM(Table16[[#This Row],[Price]]*0.6)</f>
        <v>0</v>
      </c>
    </row>
    <row r="2551" spans="1:17" x14ac:dyDescent="0.25">
      <c r="A2551" t="s">
        <v>333</v>
      </c>
      <c r="B2551">
        <v>0</v>
      </c>
      <c r="C2551" t="s">
        <v>1468</v>
      </c>
      <c r="D2551">
        <v>636</v>
      </c>
      <c r="E2551" t="s">
        <v>345</v>
      </c>
      <c r="F2551" s="4">
        <v>0</v>
      </c>
      <c r="J2551" s="4">
        <f>MIN(Table16[[#This Row],[Medicare Outpatient Allowable Rate]:[WPPA Inc Outpatient Allowable Rate]])</f>
        <v>0</v>
      </c>
      <c r="K2551" s="4">
        <f>MAX(Table16[[#This Row],[Blue Cross Outpatient Allowable Rate]:[WPPA Inc Outpatient Allowable Rate]])</f>
        <v>0</v>
      </c>
      <c r="L2551" s="4">
        <f>SUM(Table16[[#This Row],[Price]]*4.42)</f>
        <v>0</v>
      </c>
      <c r="M2551" s="4">
        <v>0</v>
      </c>
      <c r="N2551" s="4">
        <f>SUM(Table16[[#This Row],[ChargeID]]*0.76)</f>
        <v>0</v>
      </c>
      <c r="O2551" s="4">
        <f>SUM(Table16[[#This Row],[Price]]*0.95)</f>
        <v>0</v>
      </c>
      <c r="P2551" s="4">
        <f>SUM(Table16[[#This Row],[Price]]*0.8)</f>
        <v>0</v>
      </c>
      <c r="Q2551" s="4">
        <f>SUM(Table16[[#This Row],[Price]]*0.6)</f>
        <v>0</v>
      </c>
    </row>
    <row r="2552" spans="1:17" x14ac:dyDescent="0.25">
      <c r="A2552" t="s">
        <v>333</v>
      </c>
      <c r="B2552">
        <v>0</v>
      </c>
      <c r="C2552" t="s">
        <v>1612</v>
      </c>
      <c r="D2552">
        <v>636</v>
      </c>
      <c r="E2552" t="s">
        <v>576</v>
      </c>
      <c r="F2552" s="4">
        <v>0</v>
      </c>
      <c r="J2552" s="4">
        <f>MIN(Table16[[#This Row],[Medicare Outpatient Allowable Rate]:[WPPA Inc Outpatient Allowable Rate]])</f>
        <v>0</v>
      </c>
      <c r="K2552" s="4">
        <f>MAX(Table16[[#This Row],[Blue Cross Outpatient Allowable Rate]:[WPPA Inc Outpatient Allowable Rate]])</f>
        <v>0</v>
      </c>
      <c r="L2552" s="4">
        <f>SUM(Table16[[#This Row],[Price]]*4.42)</f>
        <v>0</v>
      </c>
      <c r="M2552" s="4">
        <v>0</v>
      </c>
      <c r="N2552" s="4">
        <f>SUM(Table16[[#This Row],[ChargeID]]*0.76)</f>
        <v>0</v>
      </c>
      <c r="O2552" s="4">
        <f>SUM(Table16[[#This Row],[Price]]*0.95)</f>
        <v>0</v>
      </c>
      <c r="P2552" s="4">
        <f>SUM(Table16[[#This Row],[Price]]*0.8)</f>
        <v>0</v>
      </c>
      <c r="Q2552" s="4">
        <f>SUM(Table16[[#This Row],[Price]]*0.6)</f>
        <v>0</v>
      </c>
    </row>
    <row r="2553" spans="1:17" x14ac:dyDescent="0.25">
      <c r="A2553" t="s">
        <v>333</v>
      </c>
      <c r="B2553">
        <v>0</v>
      </c>
      <c r="C2553" t="s">
        <v>783</v>
      </c>
      <c r="D2553">
        <v>636</v>
      </c>
      <c r="E2553" t="s">
        <v>375</v>
      </c>
      <c r="F2553" s="4">
        <v>0</v>
      </c>
      <c r="J2553" s="4">
        <f>MIN(Table16[[#This Row],[Medicare Outpatient Allowable Rate]:[WPPA Inc Outpatient Allowable Rate]])</f>
        <v>0</v>
      </c>
      <c r="K2553" s="4">
        <f>MAX(Table16[[#This Row],[Blue Cross Outpatient Allowable Rate]:[WPPA Inc Outpatient Allowable Rate]])</f>
        <v>0</v>
      </c>
      <c r="L2553" s="4">
        <f>SUM(Table16[[#This Row],[Price]]*4.42)</f>
        <v>0</v>
      </c>
      <c r="M2553" s="4">
        <v>0</v>
      </c>
      <c r="N2553" s="4">
        <f>SUM(Table16[[#This Row],[ChargeID]]*0.76)</f>
        <v>0</v>
      </c>
      <c r="O2553" s="4">
        <f>SUM(Table16[[#This Row],[Price]]*0.95)</f>
        <v>0</v>
      </c>
      <c r="P2553" s="4">
        <f>SUM(Table16[[#This Row],[Price]]*0.8)</f>
        <v>0</v>
      </c>
      <c r="Q2553" s="4">
        <f>SUM(Table16[[#This Row],[Price]]*0.6)</f>
        <v>0</v>
      </c>
    </row>
    <row r="2554" spans="1:17" x14ac:dyDescent="0.25">
      <c r="A2554" t="s">
        <v>333</v>
      </c>
      <c r="B2554">
        <v>0</v>
      </c>
      <c r="C2554" t="s">
        <v>518</v>
      </c>
      <c r="D2554">
        <v>636</v>
      </c>
      <c r="E2554" t="s">
        <v>365</v>
      </c>
      <c r="F2554" s="4">
        <v>0</v>
      </c>
      <c r="J2554" s="4">
        <f>MIN(Table16[[#This Row],[Medicare Outpatient Allowable Rate]:[WPPA Inc Outpatient Allowable Rate]])</f>
        <v>0</v>
      </c>
      <c r="K2554" s="4">
        <f>MAX(Table16[[#This Row],[Blue Cross Outpatient Allowable Rate]:[WPPA Inc Outpatient Allowable Rate]])</f>
        <v>0</v>
      </c>
      <c r="L2554" s="4">
        <f>SUM(Table16[[#This Row],[Price]]*4.42)</f>
        <v>0</v>
      </c>
      <c r="M2554" s="4">
        <v>0</v>
      </c>
      <c r="N2554" s="4">
        <f>SUM(Table16[[#This Row],[ChargeID]]*0.76)</f>
        <v>0</v>
      </c>
      <c r="O2554" s="4">
        <f>SUM(Table16[[#This Row],[Price]]*0.95)</f>
        <v>0</v>
      </c>
      <c r="P2554" s="4">
        <f>SUM(Table16[[#This Row],[Price]]*0.8)</f>
        <v>0</v>
      </c>
      <c r="Q2554" s="4">
        <f>SUM(Table16[[#This Row],[Price]]*0.6)</f>
        <v>0</v>
      </c>
    </row>
    <row r="2555" spans="1:17" x14ac:dyDescent="0.25">
      <c r="A2555" t="s">
        <v>333</v>
      </c>
      <c r="B2555">
        <v>0</v>
      </c>
      <c r="C2555" t="s">
        <v>459</v>
      </c>
      <c r="D2555">
        <v>636</v>
      </c>
      <c r="E2555" t="s">
        <v>365</v>
      </c>
      <c r="F2555" s="4">
        <v>0</v>
      </c>
      <c r="J2555" s="4">
        <f>MIN(Table16[[#This Row],[Medicare Outpatient Allowable Rate]:[WPPA Inc Outpatient Allowable Rate]])</f>
        <v>0</v>
      </c>
      <c r="K2555" s="4">
        <f>MAX(Table16[[#This Row],[Blue Cross Outpatient Allowable Rate]:[WPPA Inc Outpatient Allowable Rate]])</f>
        <v>0</v>
      </c>
      <c r="L2555" s="4">
        <f>SUM(Table16[[#This Row],[Price]]*4.42)</f>
        <v>0</v>
      </c>
      <c r="M2555" s="4">
        <v>0</v>
      </c>
      <c r="N2555" s="4">
        <f>SUM(Table16[[#This Row],[ChargeID]]*0.76)</f>
        <v>0</v>
      </c>
      <c r="O2555" s="4">
        <f>SUM(Table16[[#This Row],[Price]]*0.95)</f>
        <v>0</v>
      </c>
      <c r="P2555" s="4">
        <f>SUM(Table16[[#This Row],[Price]]*0.8)</f>
        <v>0</v>
      </c>
      <c r="Q2555" s="4">
        <f>SUM(Table16[[#This Row],[Price]]*0.6)</f>
        <v>0</v>
      </c>
    </row>
    <row r="2556" spans="1:17" x14ac:dyDescent="0.25">
      <c r="A2556" t="s">
        <v>333</v>
      </c>
      <c r="B2556">
        <v>0</v>
      </c>
      <c r="C2556" t="s">
        <v>1989</v>
      </c>
      <c r="D2556">
        <v>636</v>
      </c>
      <c r="E2556" t="s">
        <v>568</v>
      </c>
      <c r="F2556" s="4">
        <v>0</v>
      </c>
      <c r="J2556" s="4">
        <f>MIN(Table16[[#This Row],[Medicare Outpatient Allowable Rate]:[WPPA Inc Outpatient Allowable Rate]])</f>
        <v>0</v>
      </c>
      <c r="K2556" s="4">
        <f>MAX(Table16[[#This Row],[Blue Cross Outpatient Allowable Rate]:[WPPA Inc Outpatient Allowable Rate]])</f>
        <v>0</v>
      </c>
      <c r="L2556" s="4">
        <f>SUM(Table16[[#This Row],[Price]]*4.42)</f>
        <v>0</v>
      </c>
      <c r="M2556" s="4">
        <v>0</v>
      </c>
      <c r="N2556" s="4">
        <f>SUM(Table16[[#This Row],[ChargeID]]*0.76)</f>
        <v>0</v>
      </c>
      <c r="O2556" s="4">
        <f>SUM(Table16[[#This Row],[Price]]*0.95)</f>
        <v>0</v>
      </c>
      <c r="P2556" s="4">
        <f>SUM(Table16[[#This Row],[Price]]*0.8)</f>
        <v>0</v>
      </c>
      <c r="Q2556" s="4">
        <f>SUM(Table16[[#This Row],[Price]]*0.6)</f>
        <v>0</v>
      </c>
    </row>
    <row r="2557" spans="1:17" x14ac:dyDescent="0.25">
      <c r="A2557" t="s">
        <v>333</v>
      </c>
      <c r="B2557">
        <v>0</v>
      </c>
      <c r="C2557" t="s">
        <v>665</v>
      </c>
      <c r="D2557">
        <v>636</v>
      </c>
      <c r="E2557" t="s">
        <v>345</v>
      </c>
      <c r="F2557" s="4">
        <v>0</v>
      </c>
      <c r="J2557" s="4">
        <f>MIN(Table16[[#This Row],[Medicare Outpatient Allowable Rate]:[WPPA Inc Outpatient Allowable Rate]])</f>
        <v>0</v>
      </c>
      <c r="K2557" s="4">
        <f>MAX(Table16[[#This Row],[Blue Cross Outpatient Allowable Rate]:[WPPA Inc Outpatient Allowable Rate]])</f>
        <v>0</v>
      </c>
      <c r="L2557" s="4">
        <f>SUM(Table16[[#This Row],[Price]]*4.42)</f>
        <v>0</v>
      </c>
      <c r="M2557" s="4">
        <v>0</v>
      </c>
      <c r="N2557" s="4">
        <f>SUM(Table16[[#This Row],[ChargeID]]*0.76)</f>
        <v>0</v>
      </c>
      <c r="O2557" s="4">
        <f>SUM(Table16[[#This Row],[Price]]*0.95)</f>
        <v>0</v>
      </c>
      <c r="P2557" s="4">
        <f>SUM(Table16[[#This Row],[Price]]*0.8)</f>
        <v>0</v>
      </c>
      <c r="Q2557" s="4">
        <f>SUM(Table16[[#This Row],[Price]]*0.6)</f>
        <v>0</v>
      </c>
    </row>
    <row r="2558" spans="1:17" x14ac:dyDescent="0.25">
      <c r="A2558" t="s">
        <v>333</v>
      </c>
      <c r="B2558">
        <v>0</v>
      </c>
      <c r="C2558" t="s">
        <v>665</v>
      </c>
      <c r="D2558">
        <v>636</v>
      </c>
      <c r="E2558" t="s">
        <v>345</v>
      </c>
      <c r="F2558" s="4">
        <v>0</v>
      </c>
      <c r="J2558" s="4">
        <f>MIN(Table16[[#This Row],[Medicare Outpatient Allowable Rate]:[WPPA Inc Outpatient Allowable Rate]])</f>
        <v>0</v>
      </c>
      <c r="K2558" s="4">
        <f>MAX(Table16[[#This Row],[Blue Cross Outpatient Allowable Rate]:[WPPA Inc Outpatient Allowable Rate]])</f>
        <v>0</v>
      </c>
      <c r="L2558" s="4">
        <f>SUM(Table16[[#This Row],[Price]]*4.42)</f>
        <v>0</v>
      </c>
      <c r="M2558" s="4">
        <v>0</v>
      </c>
      <c r="N2558" s="4">
        <f>SUM(Table16[[#This Row],[ChargeID]]*0.76)</f>
        <v>0</v>
      </c>
      <c r="O2558" s="4">
        <f>SUM(Table16[[#This Row],[Price]]*0.95)</f>
        <v>0</v>
      </c>
      <c r="P2558" s="4">
        <f>SUM(Table16[[#This Row],[Price]]*0.8)</f>
        <v>0</v>
      </c>
      <c r="Q2558" s="4">
        <f>SUM(Table16[[#This Row],[Price]]*0.6)</f>
        <v>0</v>
      </c>
    </row>
    <row r="2559" spans="1:17" x14ac:dyDescent="0.25">
      <c r="A2559" t="s">
        <v>333</v>
      </c>
      <c r="B2559">
        <v>0</v>
      </c>
      <c r="C2559" t="s">
        <v>665</v>
      </c>
      <c r="D2559">
        <v>636</v>
      </c>
      <c r="E2559" t="s">
        <v>345</v>
      </c>
      <c r="F2559" s="4">
        <v>0</v>
      </c>
      <c r="J2559" s="4">
        <f>MIN(Table16[[#This Row],[Medicare Outpatient Allowable Rate]:[WPPA Inc Outpatient Allowable Rate]])</f>
        <v>0</v>
      </c>
      <c r="K2559" s="4">
        <f>MAX(Table16[[#This Row],[Blue Cross Outpatient Allowable Rate]:[WPPA Inc Outpatient Allowable Rate]])</f>
        <v>0</v>
      </c>
      <c r="L2559" s="4">
        <f>SUM(Table16[[#This Row],[Price]]*4.42)</f>
        <v>0</v>
      </c>
      <c r="M2559" s="4">
        <v>0</v>
      </c>
      <c r="N2559" s="4">
        <f>SUM(Table16[[#This Row],[ChargeID]]*0.76)</f>
        <v>0</v>
      </c>
      <c r="O2559" s="4">
        <f>SUM(Table16[[#This Row],[Price]]*0.95)</f>
        <v>0</v>
      </c>
      <c r="P2559" s="4">
        <f>SUM(Table16[[#This Row],[Price]]*0.8)</f>
        <v>0</v>
      </c>
      <c r="Q2559" s="4">
        <f>SUM(Table16[[#This Row],[Price]]*0.6)</f>
        <v>0</v>
      </c>
    </row>
    <row r="2560" spans="1:17" x14ac:dyDescent="0.25">
      <c r="A2560" t="s">
        <v>333</v>
      </c>
      <c r="B2560">
        <v>0</v>
      </c>
      <c r="C2560" t="s">
        <v>665</v>
      </c>
      <c r="D2560">
        <v>636</v>
      </c>
      <c r="E2560" t="s">
        <v>345</v>
      </c>
      <c r="F2560" s="4">
        <v>0</v>
      </c>
      <c r="J2560" s="4">
        <f>MIN(Table16[[#This Row],[Medicare Outpatient Allowable Rate]:[WPPA Inc Outpatient Allowable Rate]])</f>
        <v>0</v>
      </c>
      <c r="K2560" s="4">
        <f>MAX(Table16[[#This Row],[Blue Cross Outpatient Allowable Rate]:[WPPA Inc Outpatient Allowable Rate]])</f>
        <v>0</v>
      </c>
      <c r="L2560" s="4">
        <f>SUM(Table16[[#This Row],[Price]]*4.42)</f>
        <v>0</v>
      </c>
      <c r="M2560" s="4">
        <v>0</v>
      </c>
      <c r="N2560" s="4">
        <f>SUM(Table16[[#This Row],[ChargeID]]*0.76)</f>
        <v>0</v>
      </c>
      <c r="O2560" s="4">
        <f>SUM(Table16[[#This Row],[Price]]*0.95)</f>
        <v>0</v>
      </c>
      <c r="P2560" s="4">
        <f>SUM(Table16[[#This Row],[Price]]*0.8)</f>
        <v>0</v>
      </c>
      <c r="Q2560" s="4">
        <f>SUM(Table16[[#This Row],[Price]]*0.6)</f>
        <v>0</v>
      </c>
    </row>
    <row r="2561" spans="1:17" x14ac:dyDescent="0.25">
      <c r="A2561" t="s">
        <v>333</v>
      </c>
      <c r="B2561">
        <v>0</v>
      </c>
      <c r="C2561" t="s">
        <v>1990</v>
      </c>
      <c r="D2561">
        <v>636</v>
      </c>
      <c r="E2561" t="s">
        <v>345</v>
      </c>
      <c r="F2561" s="4">
        <v>0</v>
      </c>
      <c r="J2561" s="4">
        <f>MIN(Table16[[#This Row],[Medicare Outpatient Allowable Rate]:[WPPA Inc Outpatient Allowable Rate]])</f>
        <v>0</v>
      </c>
      <c r="K2561" s="4">
        <f>MAX(Table16[[#This Row],[Blue Cross Outpatient Allowable Rate]:[WPPA Inc Outpatient Allowable Rate]])</f>
        <v>0</v>
      </c>
      <c r="L2561" s="4">
        <f>SUM(Table16[[#This Row],[Price]]*4.42)</f>
        <v>0</v>
      </c>
      <c r="M2561" s="4">
        <v>0</v>
      </c>
      <c r="N2561" s="4">
        <f>SUM(Table16[[#This Row],[ChargeID]]*0.76)</f>
        <v>0</v>
      </c>
      <c r="O2561" s="4">
        <f>SUM(Table16[[#This Row],[Price]]*0.95)</f>
        <v>0</v>
      </c>
      <c r="P2561" s="4">
        <f>SUM(Table16[[#This Row],[Price]]*0.8)</f>
        <v>0</v>
      </c>
      <c r="Q2561" s="4">
        <f>SUM(Table16[[#This Row],[Price]]*0.6)</f>
        <v>0</v>
      </c>
    </row>
    <row r="2562" spans="1:17" x14ac:dyDescent="0.25">
      <c r="A2562" t="s">
        <v>333</v>
      </c>
      <c r="B2562">
        <v>0</v>
      </c>
      <c r="C2562" t="s">
        <v>601</v>
      </c>
      <c r="D2562">
        <v>636</v>
      </c>
      <c r="E2562" t="s">
        <v>345</v>
      </c>
      <c r="F2562" s="4">
        <v>0</v>
      </c>
      <c r="J2562" s="4">
        <f>MIN(Table16[[#This Row],[Medicare Outpatient Allowable Rate]:[WPPA Inc Outpatient Allowable Rate]])</f>
        <v>0</v>
      </c>
      <c r="K2562" s="4">
        <f>MAX(Table16[[#This Row],[Blue Cross Outpatient Allowable Rate]:[WPPA Inc Outpatient Allowable Rate]])</f>
        <v>0</v>
      </c>
      <c r="L2562" s="4">
        <f>SUM(Table16[[#This Row],[Price]]*4.42)</f>
        <v>0</v>
      </c>
      <c r="M2562" s="4">
        <v>0</v>
      </c>
      <c r="N2562" s="4">
        <f>SUM(Table16[[#This Row],[ChargeID]]*0.76)</f>
        <v>0</v>
      </c>
      <c r="O2562" s="4">
        <f>SUM(Table16[[#This Row],[Price]]*0.95)</f>
        <v>0</v>
      </c>
      <c r="P2562" s="4">
        <f>SUM(Table16[[#This Row],[Price]]*0.8)</f>
        <v>0</v>
      </c>
      <c r="Q2562" s="4">
        <f>SUM(Table16[[#This Row],[Price]]*0.6)</f>
        <v>0</v>
      </c>
    </row>
    <row r="2563" spans="1:17" x14ac:dyDescent="0.25">
      <c r="A2563" t="s">
        <v>333</v>
      </c>
      <c r="B2563">
        <v>0</v>
      </c>
      <c r="C2563" t="s">
        <v>1991</v>
      </c>
      <c r="D2563">
        <v>636</v>
      </c>
      <c r="E2563" t="s">
        <v>448</v>
      </c>
      <c r="F2563" s="4">
        <v>0</v>
      </c>
      <c r="J2563" s="4">
        <f>MIN(Table16[[#This Row],[Medicare Outpatient Allowable Rate]:[WPPA Inc Outpatient Allowable Rate]])</f>
        <v>0</v>
      </c>
      <c r="K2563" s="4">
        <f>MAX(Table16[[#This Row],[Blue Cross Outpatient Allowable Rate]:[WPPA Inc Outpatient Allowable Rate]])</f>
        <v>0</v>
      </c>
      <c r="L2563" s="4">
        <f>SUM(Table16[[#This Row],[Price]]*4.42)</f>
        <v>0</v>
      </c>
      <c r="M2563" s="4">
        <v>0</v>
      </c>
      <c r="N2563" s="4">
        <f>SUM(Table16[[#This Row],[ChargeID]]*0.76)</f>
        <v>0</v>
      </c>
      <c r="O2563" s="4">
        <f>SUM(Table16[[#This Row],[Price]]*0.95)</f>
        <v>0</v>
      </c>
      <c r="P2563" s="4">
        <f>SUM(Table16[[#This Row],[Price]]*0.8)</f>
        <v>0</v>
      </c>
      <c r="Q2563" s="4">
        <f>SUM(Table16[[#This Row],[Price]]*0.6)</f>
        <v>0</v>
      </c>
    </row>
    <row r="2564" spans="1:17" x14ac:dyDescent="0.25">
      <c r="A2564" t="s">
        <v>333</v>
      </c>
      <c r="B2564">
        <v>0</v>
      </c>
      <c r="C2564" t="s">
        <v>569</v>
      </c>
      <c r="D2564">
        <v>636</v>
      </c>
      <c r="E2564" t="s">
        <v>345</v>
      </c>
      <c r="F2564" s="4">
        <v>0</v>
      </c>
      <c r="J2564" s="4">
        <f>MIN(Table16[[#This Row],[Medicare Outpatient Allowable Rate]:[WPPA Inc Outpatient Allowable Rate]])</f>
        <v>0</v>
      </c>
      <c r="K2564" s="4">
        <f>MAX(Table16[[#This Row],[Blue Cross Outpatient Allowable Rate]:[WPPA Inc Outpatient Allowable Rate]])</f>
        <v>0</v>
      </c>
      <c r="L2564" s="4">
        <f>SUM(Table16[[#This Row],[Price]]*4.42)</f>
        <v>0</v>
      </c>
      <c r="M2564" s="4">
        <v>0</v>
      </c>
      <c r="N2564" s="4">
        <f>SUM(Table16[[#This Row],[ChargeID]]*0.76)</f>
        <v>0</v>
      </c>
      <c r="O2564" s="4">
        <f>SUM(Table16[[#This Row],[Price]]*0.95)</f>
        <v>0</v>
      </c>
      <c r="P2564" s="4">
        <f>SUM(Table16[[#This Row],[Price]]*0.8)</f>
        <v>0</v>
      </c>
      <c r="Q2564" s="4">
        <f>SUM(Table16[[#This Row],[Price]]*0.6)</f>
        <v>0</v>
      </c>
    </row>
    <row r="2565" spans="1:17" x14ac:dyDescent="0.25">
      <c r="A2565" t="s">
        <v>333</v>
      </c>
      <c r="B2565">
        <v>0</v>
      </c>
      <c r="C2565" t="s">
        <v>1735</v>
      </c>
      <c r="D2565">
        <v>636</v>
      </c>
      <c r="E2565" t="s">
        <v>345</v>
      </c>
      <c r="F2565" s="4">
        <v>0</v>
      </c>
      <c r="J2565" s="4">
        <f>MIN(Table16[[#This Row],[Medicare Outpatient Allowable Rate]:[WPPA Inc Outpatient Allowable Rate]])</f>
        <v>0</v>
      </c>
      <c r="K2565" s="4">
        <f>MAX(Table16[[#This Row],[Blue Cross Outpatient Allowable Rate]:[WPPA Inc Outpatient Allowable Rate]])</f>
        <v>0</v>
      </c>
      <c r="L2565" s="4">
        <f>SUM(Table16[[#This Row],[Price]]*4.42)</f>
        <v>0</v>
      </c>
      <c r="M2565" s="4">
        <v>0</v>
      </c>
      <c r="N2565" s="4">
        <f>SUM(Table16[[#This Row],[ChargeID]]*0.76)</f>
        <v>0</v>
      </c>
      <c r="O2565" s="4">
        <f>SUM(Table16[[#This Row],[Price]]*0.95)</f>
        <v>0</v>
      </c>
      <c r="P2565" s="4">
        <f>SUM(Table16[[#This Row],[Price]]*0.8)</f>
        <v>0</v>
      </c>
      <c r="Q2565" s="4">
        <f>SUM(Table16[[#This Row],[Price]]*0.6)</f>
        <v>0</v>
      </c>
    </row>
    <row r="2566" spans="1:17" x14ac:dyDescent="0.25">
      <c r="A2566" t="s">
        <v>333</v>
      </c>
      <c r="B2566">
        <v>0</v>
      </c>
      <c r="C2566" t="s">
        <v>1331</v>
      </c>
      <c r="D2566">
        <v>636</v>
      </c>
      <c r="E2566" t="s">
        <v>345</v>
      </c>
      <c r="F2566" s="4">
        <v>0</v>
      </c>
      <c r="J2566" s="4">
        <f>MIN(Table16[[#This Row],[Medicare Outpatient Allowable Rate]:[WPPA Inc Outpatient Allowable Rate]])</f>
        <v>0</v>
      </c>
      <c r="K2566" s="4">
        <f>MAX(Table16[[#This Row],[Blue Cross Outpatient Allowable Rate]:[WPPA Inc Outpatient Allowable Rate]])</f>
        <v>0</v>
      </c>
      <c r="L2566" s="4">
        <f>SUM(Table16[[#This Row],[Price]]*4.42)</f>
        <v>0</v>
      </c>
      <c r="M2566" s="4">
        <v>0</v>
      </c>
      <c r="N2566" s="4">
        <f>SUM(Table16[[#This Row],[ChargeID]]*0.76)</f>
        <v>0</v>
      </c>
      <c r="O2566" s="4">
        <f>SUM(Table16[[#This Row],[Price]]*0.95)</f>
        <v>0</v>
      </c>
      <c r="P2566" s="4">
        <f>SUM(Table16[[#This Row],[Price]]*0.8)</f>
        <v>0</v>
      </c>
      <c r="Q2566" s="4">
        <f>SUM(Table16[[#This Row],[Price]]*0.6)</f>
        <v>0</v>
      </c>
    </row>
    <row r="2567" spans="1:17" x14ac:dyDescent="0.25">
      <c r="A2567" t="s">
        <v>333</v>
      </c>
      <c r="B2567">
        <v>0</v>
      </c>
      <c r="C2567" t="s">
        <v>793</v>
      </c>
      <c r="D2567">
        <v>636</v>
      </c>
      <c r="E2567" t="s">
        <v>415</v>
      </c>
      <c r="F2567" s="4">
        <v>0</v>
      </c>
      <c r="J2567" s="4">
        <f>MIN(Table16[[#This Row],[Medicare Outpatient Allowable Rate]:[WPPA Inc Outpatient Allowable Rate]])</f>
        <v>0</v>
      </c>
      <c r="K2567" s="4">
        <f>MAX(Table16[[#This Row],[Blue Cross Outpatient Allowable Rate]:[WPPA Inc Outpatient Allowable Rate]])</f>
        <v>0</v>
      </c>
      <c r="L2567" s="4">
        <f>SUM(Table16[[#This Row],[Price]]*4.42)</f>
        <v>0</v>
      </c>
      <c r="M2567" s="4">
        <v>0</v>
      </c>
      <c r="N2567" s="4">
        <f>SUM(Table16[[#This Row],[ChargeID]]*0.76)</f>
        <v>0</v>
      </c>
      <c r="O2567" s="4">
        <f>SUM(Table16[[#This Row],[Price]]*0.95)</f>
        <v>0</v>
      </c>
      <c r="P2567" s="4">
        <f>SUM(Table16[[#This Row],[Price]]*0.8)</f>
        <v>0</v>
      </c>
      <c r="Q2567" s="4">
        <f>SUM(Table16[[#This Row],[Price]]*0.6)</f>
        <v>0</v>
      </c>
    </row>
    <row r="2568" spans="1:17" x14ac:dyDescent="0.25">
      <c r="A2568" t="s">
        <v>333</v>
      </c>
      <c r="B2568">
        <v>0</v>
      </c>
      <c r="C2568" t="s">
        <v>470</v>
      </c>
      <c r="D2568">
        <v>636</v>
      </c>
      <c r="E2568" t="s">
        <v>471</v>
      </c>
      <c r="F2568" s="4">
        <v>0</v>
      </c>
      <c r="J2568" s="4">
        <f>MIN(Table16[[#This Row],[Medicare Outpatient Allowable Rate]:[WPPA Inc Outpatient Allowable Rate]])</f>
        <v>0</v>
      </c>
      <c r="K2568" s="4">
        <f>MAX(Table16[[#This Row],[Blue Cross Outpatient Allowable Rate]:[WPPA Inc Outpatient Allowable Rate]])</f>
        <v>0</v>
      </c>
      <c r="L2568" s="4">
        <f>SUM(Table16[[#This Row],[Price]]*4.42)</f>
        <v>0</v>
      </c>
      <c r="M2568" s="4">
        <v>0</v>
      </c>
      <c r="N2568" s="4">
        <f>SUM(Table16[[#This Row],[ChargeID]]*0.76)</f>
        <v>0</v>
      </c>
      <c r="O2568" s="4">
        <f>SUM(Table16[[#This Row],[Price]]*0.95)</f>
        <v>0</v>
      </c>
      <c r="P2568" s="4">
        <f>SUM(Table16[[#This Row],[Price]]*0.8)</f>
        <v>0</v>
      </c>
      <c r="Q2568" s="4">
        <f>SUM(Table16[[#This Row],[Price]]*0.6)</f>
        <v>0</v>
      </c>
    </row>
    <row r="2569" spans="1:17" x14ac:dyDescent="0.25">
      <c r="A2569" t="s">
        <v>333</v>
      </c>
      <c r="B2569">
        <v>0</v>
      </c>
      <c r="C2569" t="s">
        <v>435</v>
      </c>
      <c r="D2569">
        <v>636</v>
      </c>
      <c r="E2569" t="s">
        <v>353</v>
      </c>
      <c r="F2569" s="4">
        <v>0</v>
      </c>
      <c r="J2569" s="4">
        <f>MIN(Table16[[#This Row],[Medicare Outpatient Allowable Rate]:[WPPA Inc Outpatient Allowable Rate]])</f>
        <v>0</v>
      </c>
      <c r="K2569" s="4">
        <f>MAX(Table16[[#This Row],[Blue Cross Outpatient Allowable Rate]:[WPPA Inc Outpatient Allowable Rate]])</f>
        <v>0</v>
      </c>
      <c r="L2569" s="4">
        <f>SUM(Table16[[#This Row],[Price]]*4.42)</f>
        <v>0</v>
      </c>
      <c r="M2569" s="4">
        <v>0</v>
      </c>
      <c r="N2569" s="4">
        <f>SUM(Table16[[#This Row],[ChargeID]]*0.76)</f>
        <v>0</v>
      </c>
      <c r="O2569" s="4">
        <f>SUM(Table16[[#This Row],[Price]]*0.95)</f>
        <v>0</v>
      </c>
      <c r="P2569" s="4">
        <f>SUM(Table16[[#This Row],[Price]]*0.8)</f>
        <v>0</v>
      </c>
      <c r="Q2569" s="4">
        <f>SUM(Table16[[#This Row],[Price]]*0.6)</f>
        <v>0</v>
      </c>
    </row>
    <row r="2570" spans="1:17" x14ac:dyDescent="0.25">
      <c r="A2570" t="s">
        <v>333</v>
      </c>
      <c r="B2570">
        <v>0</v>
      </c>
      <c r="C2570" t="s">
        <v>1992</v>
      </c>
      <c r="D2570">
        <v>636</v>
      </c>
      <c r="E2570" t="s">
        <v>345</v>
      </c>
      <c r="F2570" s="4">
        <v>0</v>
      </c>
      <c r="J2570" s="4">
        <f>MIN(Table16[[#This Row],[Medicare Outpatient Allowable Rate]:[WPPA Inc Outpatient Allowable Rate]])</f>
        <v>0</v>
      </c>
      <c r="K2570" s="4">
        <f>MAX(Table16[[#This Row],[Blue Cross Outpatient Allowable Rate]:[WPPA Inc Outpatient Allowable Rate]])</f>
        <v>0</v>
      </c>
      <c r="L2570" s="4">
        <f>SUM(Table16[[#This Row],[Price]]*4.42)</f>
        <v>0</v>
      </c>
      <c r="M2570" s="4">
        <v>0</v>
      </c>
      <c r="N2570" s="4">
        <f>SUM(Table16[[#This Row],[ChargeID]]*0.76)</f>
        <v>0</v>
      </c>
      <c r="O2570" s="4">
        <f>SUM(Table16[[#This Row],[Price]]*0.95)</f>
        <v>0</v>
      </c>
      <c r="P2570" s="4">
        <f>SUM(Table16[[#This Row],[Price]]*0.8)</f>
        <v>0</v>
      </c>
      <c r="Q2570" s="4">
        <f>SUM(Table16[[#This Row],[Price]]*0.6)</f>
        <v>0</v>
      </c>
    </row>
    <row r="2571" spans="1:17" x14ac:dyDescent="0.25">
      <c r="A2571" t="s">
        <v>333</v>
      </c>
      <c r="B2571">
        <v>0</v>
      </c>
      <c r="C2571" t="s">
        <v>1993</v>
      </c>
      <c r="D2571">
        <v>636</v>
      </c>
      <c r="E2571" t="s">
        <v>345</v>
      </c>
      <c r="F2571" s="4">
        <v>0</v>
      </c>
      <c r="J2571" s="4">
        <f>MIN(Table16[[#This Row],[Medicare Outpatient Allowable Rate]:[WPPA Inc Outpatient Allowable Rate]])</f>
        <v>0</v>
      </c>
      <c r="K2571" s="4">
        <f>MAX(Table16[[#This Row],[Blue Cross Outpatient Allowable Rate]:[WPPA Inc Outpatient Allowable Rate]])</f>
        <v>0</v>
      </c>
      <c r="L2571" s="4">
        <f>SUM(Table16[[#This Row],[Price]]*4.42)</f>
        <v>0</v>
      </c>
      <c r="M2571" s="4">
        <v>0</v>
      </c>
      <c r="N2571" s="4">
        <f>SUM(Table16[[#This Row],[ChargeID]]*0.76)</f>
        <v>0</v>
      </c>
      <c r="O2571" s="4">
        <f>SUM(Table16[[#This Row],[Price]]*0.95)</f>
        <v>0</v>
      </c>
      <c r="P2571" s="4">
        <f>SUM(Table16[[#This Row],[Price]]*0.8)</f>
        <v>0</v>
      </c>
      <c r="Q2571" s="4">
        <f>SUM(Table16[[#This Row],[Price]]*0.6)</f>
        <v>0</v>
      </c>
    </row>
    <row r="2572" spans="1:17" x14ac:dyDescent="0.25">
      <c r="A2572" t="s">
        <v>333</v>
      </c>
      <c r="B2572">
        <v>0</v>
      </c>
      <c r="C2572" t="s">
        <v>1994</v>
      </c>
      <c r="D2572">
        <v>636</v>
      </c>
      <c r="E2572" t="s">
        <v>372</v>
      </c>
      <c r="F2572" s="4">
        <v>0</v>
      </c>
      <c r="J2572" s="4">
        <f>MIN(Table16[[#This Row],[Medicare Outpatient Allowable Rate]:[WPPA Inc Outpatient Allowable Rate]])</f>
        <v>0</v>
      </c>
      <c r="K2572" s="4">
        <f>MAX(Table16[[#This Row],[Blue Cross Outpatient Allowable Rate]:[WPPA Inc Outpatient Allowable Rate]])</f>
        <v>0</v>
      </c>
      <c r="L2572" s="4">
        <f>SUM(Table16[[#This Row],[Price]]*4.42)</f>
        <v>0</v>
      </c>
      <c r="M2572" s="4">
        <v>0</v>
      </c>
      <c r="N2572" s="4">
        <f>SUM(Table16[[#This Row],[ChargeID]]*0.76)</f>
        <v>0</v>
      </c>
      <c r="O2572" s="4">
        <f>SUM(Table16[[#This Row],[Price]]*0.95)</f>
        <v>0</v>
      </c>
      <c r="P2572" s="4">
        <f>SUM(Table16[[#This Row],[Price]]*0.8)</f>
        <v>0</v>
      </c>
      <c r="Q2572" s="4">
        <f>SUM(Table16[[#This Row],[Price]]*0.6)</f>
        <v>0</v>
      </c>
    </row>
    <row r="2573" spans="1:17" x14ac:dyDescent="0.25">
      <c r="A2573" t="s">
        <v>333</v>
      </c>
      <c r="B2573">
        <v>0</v>
      </c>
      <c r="C2573" t="s">
        <v>1994</v>
      </c>
      <c r="D2573">
        <v>636</v>
      </c>
      <c r="E2573" t="s">
        <v>372</v>
      </c>
      <c r="F2573" s="4">
        <v>0</v>
      </c>
      <c r="J2573" s="4">
        <f>MIN(Table16[[#This Row],[Medicare Outpatient Allowable Rate]:[WPPA Inc Outpatient Allowable Rate]])</f>
        <v>0</v>
      </c>
      <c r="K2573" s="4">
        <f>MAX(Table16[[#This Row],[Blue Cross Outpatient Allowable Rate]:[WPPA Inc Outpatient Allowable Rate]])</f>
        <v>0</v>
      </c>
      <c r="L2573" s="4">
        <f>SUM(Table16[[#This Row],[Price]]*4.42)</f>
        <v>0</v>
      </c>
      <c r="M2573" s="4">
        <v>0</v>
      </c>
      <c r="N2573" s="4">
        <f>SUM(Table16[[#This Row],[ChargeID]]*0.76)</f>
        <v>0</v>
      </c>
      <c r="O2573" s="4">
        <f>SUM(Table16[[#This Row],[Price]]*0.95)</f>
        <v>0</v>
      </c>
      <c r="P2573" s="4">
        <f>SUM(Table16[[#This Row],[Price]]*0.8)</f>
        <v>0</v>
      </c>
      <c r="Q2573" s="4">
        <f>SUM(Table16[[#This Row],[Price]]*0.6)</f>
        <v>0</v>
      </c>
    </row>
    <row r="2574" spans="1:17" x14ac:dyDescent="0.25">
      <c r="A2574" t="s">
        <v>333</v>
      </c>
      <c r="B2574">
        <v>0</v>
      </c>
      <c r="C2574" t="s">
        <v>1995</v>
      </c>
      <c r="D2574">
        <v>636</v>
      </c>
      <c r="E2574" t="s">
        <v>353</v>
      </c>
      <c r="F2574" s="4">
        <v>0</v>
      </c>
      <c r="J2574" s="4">
        <f>MIN(Table16[[#This Row],[Medicare Outpatient Allowable Rate]:[WPPA Inc Outpatient Allowable Rate]])</f>
        <v>0</v>
      </c>
      <c r="K2574" s="4">
        <f>MAX(Table16[[#This Row],[Blue Cross Outpatient Allowable Rate]:[WPPA Inc Outpatient Allowable Rate]])</f>
        <v>0</v>
      </c>
      <c r="L2574" s="4">
        <f>SUM(Table16[[#This Row],[Price]]*4.42)</f>
        <v>0</v>
      </c>
      <c r="M2574" s="4">
        <v>0</v>
      </c>
      <c r="N2574" s="4">
        <f>SUM(Table16[[#This Row],[ChargeID]]*0.76)</f>
        <v>0</v>
      </c>
      <c r="O2574" s="4">
        <f>SUM(Table16[[#This Row],[Price]]*0.95)</f>
        <v>0</v>
      </c>
      <c r="P2574" s="4">
        <f>SUM(Table16[[#This Row],[Price]]*0.8)</f>
        <v>0</v>
      </c>
      <c r="Q2574" s="4">
        <f>SUM(Table16[[#This Row],[Price]]*0.6)</f>
        <v>0</v>
      </c>
    </row>
    <row r="2575" spans="1:17" x14ac:dyDescent="0.25">
      <c r="A2575" t="s">
        <v>333</v>
      </c>
      <c r="B2575">
        <v>0</v>
      </c>
      <c r="C2575" t="s">
        <v>1996</v>
      </c>
      <c r="D2575">
        <v>636</v>
      </c>
      <c r="E2575" t="s">
        <v>568</v>
      </c>
      <c r="F2575" s="4">
        <v>0</v>
      </c>
      <c r="J2575" s="4">
        <f>MIN(Table16[[#This Row],[Medicare Outpatient Allowable Rate]:[WPPA Inc Outpatient Allowable Rate]])</f>
        <v>0</v>
      </c>
      <c r="K2575" s="4">
        <f>MAX(Table16[[#This Row],[Blue Cross Outpatient Allowable Rate]:[WPPA Inc Outpatient Allowable Rate]])</f>
        <v>0</v>
      </c>
      <c r="L2575" s="4">
        <f>SUM(Table16[[#This Row],[Price]]*4.42)</f>
        <v>0</v>
      </c>
      <c r="M2575" s="4">
        <v>0</v>
      </c>
      <c r="N2575" s="4">
        <f>SUM(Table16[[#This Row],[ChargeID]]*0.76)</f>
        <v>0</v>
      </c>
      <c r="O2575" s="4">
        <f>SUM(Table16[[#This Row],[Price]]*0.95)</f>
        <v>0</v>
      </c>
      <c r="P2575" s="4">
        <f>SUM(Table16[[#This Row],[Price]]*0.8)</f>
        <v>0</v>
      </c>
      <c r="Q2575" s="4">
        <f>SUM(Table16[[#This Row],[Price]]*0.6)</f>
        <v>0</v>
      </c>
    </row>
    <row r="2576" spans="1:17" x14ac:dyDescent="0.25">
      <c r="A2576" t="s">
        <v>333</v>
      </c>
      <c r="B2576">
        <v>0</v>
      </c>
      <c r="C2576" t="s">
        <v>1764</v>
      </c>
      <c r="D2576">
        <v>636</v>
      </c>
      <c r="E2576" t="s">
        <v>335</v>
      </c>
      <c r="F2576" s="4">
        <v>0</v>
      </c>
      <c r="J2576" s="4">
        <f>MIN(Table16[[#This Row],[Medicare Outpatient Allowable Rate]:[WPPA Inc Outpatient Allowable Rate]])</f>
        <v>0</v>
      </c>
      <c r="K2576" s="4">
        <f>MAX(Table16[[#This Row],[Blue Cross Outpatient Allowable Rate]:[WPPA Inc Outpatient Allowable Rate]])</f>
        <v>0</v>
      </c>
      <c r="L2576" s="4">
        <f>SUM(Table16[[#This Row],[Price]]*4.42)</f>
        <v>0</v>
      </c>
      <c r="M2576" s="4">
        <v>0</v>
      </c>
      <c r="N2576" s="4">
        <f>SUM(Table16[[#This Row],[ChargeID]]*0.76)</f>
        <v>0</v>
      </c>
      <c r="O2576" s="4">
        <f>SUM(Table16[[#This Row],[Price]]*0.95)</f>
        <v>0</v>
      </c>
      <c r="P2576" s="4">
        <f>SUM(Table16[[#This Row],[Price]]*0.8)</f>
        <v>0</v>
      </c>
      <c r="Q2576" s="4">
        <f>SUM(Table16[[#This Row],[Price]]*0.6)</f>
        <v>0</v>
      </c>
    </row>
    <row r="2577" spans="1:17" x14ac:dyDescent="0.25">
      <c r="A2577" t="s">
        <v>333</v>
      </c>
      <c r="B2577">
        <v>0</v>
      </c>
      <c r="C2577" t="s">
        <v>1997</v>
      </c>
      <c r="D2577">
        <v>636</v>
      </c>
      <c r="E2577" t="s">
        <v>337</v>
      </c>
      <c r="F2577" s="4">
        <v>0</v>
      </c>
      <c r="J2577" s="4">
        <f>MIN(Table16[[#This Row],[Medicare Outpatient Allowable Rate]:[WPPA Inc Outpatient Allowable Rate]])</f>
        <v>0</v>
      </c>
      <c r="K2577" s="4">
        <f>MAX(Table16[[#This Row],[Blue Cross Outpatient Allowable Rate]:[WPPA Inc Outpatient Allowable Rate]])</f>
        <v>0</v>
      </c>
      <c r="L2577" s="4">
        <f>SUM(Table16[[#This Row],[Price]]*4.42)</f>
        <v>0</v>
      </c>
      <c r="M2577" s="4">
        <v>0</v>
      </c>
      <c r="N2577" s="4">
        <f>SUM(Table16[[#This Row],[ChargeID]]*0.76)</f>
        <v>0</v>
      </c>
      <c r="O2577" s="4">
        <f>SUM(Table16[[#This Row],[Price]]*0.95)</f>
        <v>0</v>
      </c>
      <c r="P2577" s="4">
        <f>SUM(Table16[[#This Row],[Price]]*0.8)</f>
        <v>0</v>
      </c>
      <c r="Q2577" s="4">
        <f>SUM(Table16[[#This Row],[Price]]*0.6)</f>
        <v>0</v>
      </c>
    </row>
    <row r="2578" spans="1:17" x14ac:dyDescent="0.25">
      <c r="A2578" t="s">
        <v>333</v>
      </c>
      <c r="B2578">
        <v>0</v>
      </c>
      <c r="C2578" t="s">
        <v>1875</v>
      </c>
      <c r="D2578">
        <v>636</v>
      </c>
      <c r="E2578" t="s">
        <v>345</v>
      </c>
      <c r="F2578" s="4">
        <v>0</v>
      </c>
      <c r="J2578" s="4">
        <f>MIN(Table16[[#This Row],[Medicare Outpatient Allowable Rate]:[WPPA Inc Outpatient Allowable Rate]])</f>
        <v>0</v>
      </c>
      <c r="K2578" s="4">
        <f>MAX(Table16[[#This Row],[Blue Cross Outpatient Allowable Rate]:[WPPA Inc Outpatient Allowable Rate]])</f>
        <v>0</v>
      </c>
      <c r="L2578" s="4">
        <f>SUM(Table16[[#This Row],[Price]]*4.42)</f>
        <v>0</v>
      </c>
      <c r="M2578" s="4">
        <v>0</v>
      </c>
      <c r="N2578" s="4">
        <f>SUM(Table16[[#This Row],[ChargeID]]*0.76)</f>
        <v>0</v>
      </c>
      <c r="O2578" s="4">
        <f>SUM(Table16[[#This Row],[Price]]*0.95)</f>
        <v>0</v>
      </c>
      <c r="P2578" s="4">
        <f>SUM(Table16[[#This Row],[Price]]*0.8)</f>
        <v>0</v>
      </c>
      <c r="Q2578" s="4">
        <f>SUM(Table16[[#This Row],[Price]]*0.6)</f>
        <v>0</v>
      </c>
    </row>
    <row r="2579" spans="1:17" x14ac:dyDescent="0.25">
      <c r="A2579" t="s">
        <v>333</v>
      </c>
      <c r="B2579">
        <v>0</v>
      </c>
      <c r="C2579" t="s">
        <v>925</v>
      </c>
      <c r="D2579">
        <v>636</v>
      </c>
      <c r="E2579" t="s">
        <v>345</v>
      </c>
      <c r="F2579" s="4">
        <v>0</v>
      </c>
      <c r="J2579" s="4">
        <f>MIN(Table16[[#This Row],[Medicare Outpatient Allowable Rate]:[WPPA Inc Outpatient Allowable Rate]])</f>
        <v>0</v>
      </c>
      <c r="K2579" s="4">
        <f>MAX(Table16[[#This Row],[Blue Cross Outpatient Allowable Rate]:[WPPA Inc Outpatient Allowable Rate]])</f>
        <v>0</v>
      </c>
      <c r="L2579" s="4">
        <f>SUM(Table16[[#This Row],[Price]]*4.42)</f>
        <v>0</v>
      </c>
      <c r="M2579" s="4">
        <v>0</v>
      </c>
      <c r="N2579" s="4">
        <f>SUM(Table16[[#This Row],[ChargeID]]*0.76)</f>
        <v>0</v>
      </c>
      <c r="O2579" s="4">
        <f>SUM(Table16[[#This Row],[Price]]*0.95)</f>
        <v>0</v>
      </c>
      <c r="P2579" s="4">
        <f>SUM(Table16[[#This Row],[Price]]*0.8)</f>
        <v>0</v>
      </c>
      <c r="Q2579" s="4">
        <f>SUM(Table16[[#This Row],[Price]]*0.6)</f>
        <v>0</v>
      </c>
    </row>
    <row r="2580" spans="1:17" x14ac:dyDescent="0.25">
      <c r="A2580" t="s">
        <v>333</v>
      </c>
      <c r="B2580">
        <v>0</v>
      </c>
      <c r="C2580" t="s">
        <v>449</v>
      </c>
      <c r="D2580">
        <v>636</v>
      </c>
      <c r="E2580" t="s">
        <v>353</v>
      </c>
      <c r="F2580" s="4">
        <v>0</v>
      </c>
      <c r="J2580" s="4">
        <f>MIN(Table16[[#This Row],[Medicare Outpatient Allowable Rate]:[WPPA Inc Outpatient Allowable Rate]])</f>
        <v>0</v>
      </c>
      <c r="K2580" s="4">
        <f>MAX(Table16[[#This Row],[Blue Cross Outpatient Allowable Rate]:[WPPA Inc Outpatient Allowable Rate]])</f>
        <v>0</v>
      </c>
      <c r="L2580" s="4">
        <f>SUM(Table16[[#This Row],[Price]]*4.42)</f>
        <v>0</v>
      </c>
      <c r="M2580" s="4">
        <v>0</v>
      </c>
      <c r="N2580" s="4">
        <f>SUM(Table16[[#This Row],[ChargeID]]*0.76)</f>
        <v>0</v>
      </c>
      <c r="O2580" s="4">
        <f>SUM(Table16[[#This Row],[Price]]*0.95)</f>
        <v>0</v>
      </c>
      <c r="P2580" s="4">
        <f>SUM(Table16[[#This Row],[Price]]*0.8)</f>
        <v>0</v>
      </c>
      <c r="Q2580" s="4">
        <f>SUM(Table16[[#This Row],[Price]]*0.6)</f>
        <v>0</v>
      </c>
    </row>
    <row r="2581" spans="1:17" x14ac:dyDescent="0.25">
      <c r="A2581" t="s">
        <v>333</v>
      </c>
      <c r="B2581">
        <v>0</v>
      </c>
      <c r="C2581" t="s">
        <v>1998</v>
      </c>
      <c r="D2581">
        <v>636</v>
      </c>
      <c r="E2581" t="s">
        <v>345</v>
      </c>
      <c r="F2581" s="4">
        <v>0</v>
      </c>
      <c r="J2581" s="4">
        <f>MIN(Table16[[#This Row],[Medicare Outpatient Allowable Rate]:[WPPA Inc Outpatient Allowable Rate]])</f>
        <v>0</v>
      </c>
      <c r="K2581" s="4">
        <f>MAX(Table16[[#This Row],[Blue Cross Outpatient Allowable Rate]:[WPPA Inc Outpatient Allowable Rate]])</f>
        <v>0</v>
      </c>
      <c r="L2581" s="4">
        <f>SUM(Table16[[#This Row],[Price]]*4.42)</f>
        <v>0</v>
      </c>
      <c r="M2581" s="4">
        <v>0</v>
      </c>
      <c r="N2581" s="4">
        <f>SUM(Table16[[#This Row],[ChargeID]]*0.76)</f>
        <v>0</v>
      </c>
      <c r="O2581" s="4">
        <f>SUM(Table16[[#This Row],[Price]]*0.95)</f>
        <v>0</v>
      </c>
      <c r="P2581" s="4">
        <f>SUM(Table16[[#This Row],[Price]]*0.8)</f>
        <v>0</v>
      </c>
      <c r="Q2581" s="4">
        <f>SUM(Table16[[#This Row],[Price]]*0.6)</f>
        <v>0</v>
      </c>
    </row>
    <row r="2582" spans="1:17" x14ac:dyDescent="0.25">
      <c r="A2582" t="s">
        <v>333</v>
      </c>
      <c r="B2582">
        <v>0</v>
      </c>
      <c r="C2582" t="s">
        <v>1999</v>
      </c>
      <c r="D2582">
        <v>636</v>
      </c>
      <c r="E2582" t="s">
        <v>345</v>
      </c>
      <c r="F2582" s="4">
        <v>0</v>
      </c>
      <c r="J2582" s="4">
        <f>MIN(Table16[[#This Row],[Medicare Outpatient Allowable Rate]:[WPPA Inc Outpatient Allowable Rate]])</f>
        <v>0</v>
      </c>
      <c r="K2582" s="4">
        <f>MAX(Table16[[#This Row],[Blue Cross Outpatient Allowable Rate]:[WPPA Inc Outpatient Allowable Rate]])</f>
        <v>0</v>
      </c>
      <c r="L2582" s="4">
        <f>SUM(Table16[[#This Row],[Price]]*4.42)</f>
        <v>0</v>
      </c>
      <c r="M2582" s="4">
        <v>0</v>
      </c>
      <c r="N2582" s="4">
        <f>SUM(Table16[[#This Row],[ChargeID]]*0.76)</f>
        <v>0</v>
      </c>
      <c r="O2582" s="4">
        <f>SUM(Table16[[#This Row],[Price]]*0.95)</f>
        <v>0</v>
      </c>
      <c r="P2582" s="4">
        <f>SUM(Table16[[#This Row],[Price]]*0.8)</f>
        <v>0</v>
      </c>
      <c r="Q2582" s="4">
        <f>SUM(Table16[[#This Row],[Price]]*0.6)</f>
        <v>0</v>
      </c>
    </row>
    <row r="2583" spans="1:17" x14ac:dyDescent="0.25">
      <c r="A2583" t="s">
        <v>333</v>
      </c>
      <c r="B2583">
        <v>0</v>
      </c>
      <c r="C2583" t="s">
        <v>569</v>
      </c>
      <c r="D2583">
        <v>636</v>
      </c>
      <c r="E2583" t="s">
        <v>345</v>
      </c>
      <c r="F2583" s="4">
        <v>0</v>
      </c>
      <c r="J2583" s="4">
        <f>MIN(Table16[[#This Row],[Medicare Outpatient Allowable Rate]:[WPPA Inc Outpatient Allowable Rate]])</f>
        <v>0</v>
      </c>
      <c r="K2583" s="4">
        <f>MAX(Table16[[#This Row],[Blue Cross Outpatient Allowable Rate]:[WPPA Inc Outpatient Allowable Rate]])</f>
        <v>0</v>
      </c>
      <c r="L2583" s="4">
        <f>SUM(Table16[[#This Row],[Price]]*4.42)</f>
        <v>0</v>
      </c>
      <c r="M2583" s="4">
        <v>0</v>
      </c>
      <c r="N2583" s="4">
        <f>SUM(Table16[[#This Row],[ChargeID]]*0.76)</f>
        <v>0</v>
      </c>
      <c r="O2583" s="4">
        <f>SUM(Table16[[#This Row],[Price]]*0.95)</f>
        <v>0</v>
      </c>
      <c r="P2583" s="4">
        <f>SUM(Table16[[#This Row],[Price]]*0.8)</f>
        <v>0</v>
      </c>
      <c r="Q2583" s="4">
        <f>SUM(Table16[[#This Row],[Price]]*0.6)</f>
        <v>0</v>
      </c>
    </row>
    <row r="2584" spans="1:17" x14ac:dyDescent="0.25">
      <c r="A2584" t="s">
        <v>333</v>
      </c>
      <c r="B2584">
        <v>0</v>
      </c>
      <c r="C2584" t="s">
        <v>408</v>
      </c>
      <c r="D2584">
        <v>636</v>
      </c>
      <c r="E2584" t="s">
        <v>345</v>
      </c>
      <c r="F2584" s="4">
        <v>0</v>
      </c>
      <c r="J2584" s="4">
        <f>MIN(Table16[[#This Row],[Medicare Outpatient Allowable Rate]:[WPPA Inc Outpatient Allowable Rate]])</f>
        <v>0</v>
      </c>
      <c r="K2584" s="4">
        <f>MAX(Table16[[#This Row],[Blue Cross Outpatient Allowable Rate]:[WPPA Inc Outpatient Allowable Rate]])</f>
        <v>0</v>
      </c>
      <c r="L2584" s="4">
        <f>SUM(Table16[[#This Row],[Price]]*4.42)</f>
        <v>0</v>
      </c>
      <c r="M2584" s="4">
        <v>0</v>
      </c>
      <c r="N2584" s="4">
        <f>SUM(Table16[[#This Row],[ChargeID]]*0.76)</f>
        <v>0</v>
      </c>
      <c r="O2584" s="4">
        <f>SUM(Table16[[#This Row],[Price]]*0.95)</f>
        <v>0</v>
      </c>
      <c r="P2584" s="4">
        <f>SUM(Table16[[#This Row],[Price]]*0.8)</f>
        <v>0</v>
      </c>
      <c r="Q2584" s="4">
        <f>SUM(Table16[[#This Row],[Price]]*0.6)</f>
        <v>0</v>
      </c>
    </row>
    <row r="2585" spans="1:17" x14ac:dyDescent="0.25">
      <c r="A2585" t="s">
        <v>333</v>
      </c>
      <c r="B2585">
        <v>0</v>
      </c>
      <c r="C2585" t="s">
        <v>793</v>
      </c>
      <c r="D2585">
        <v>636</v>
      </c>
      <c r="E2585" t="s">
        <v>415</v>
      </c>
      <c r="F2585" s="4">
        <v>0</v>
      </c>
      <c r="J2585" s="4">
        <f>MIN(Table16[[#This Row],[Medicare Outpatient Allowable Rate]:[WPPA Inc Outpatient Allowable Rate]])</f>
        <v>0</v>
      </c>
      <c r="K2585" s="4">
        <f>MAX(Table16[[#This Row],[Blue Cross Outpatient Allowable Rate]:[WPPA Inc Outpatient Allowable Rate]])</f>
        <v>0</v>
      </c>
      <c r="L2585" s="4">
        <f>SUM(Table16[[#This Row],[Price]]*4.42)</f>
        <v>0</v>
      </c>
      <c r="M2585" s="4">
        <v>0</v>
      </c>
      <c r="N2585" s="4">
        <f>SUM(Table16[[#This Row],[ChargeID]]*0.76)</f>
        <v>0</v>
      </c>
      <c r="O2585" s="4">
        <f>SUM(Table16[[#This Row],[Price]]*0.95)</f>
        <v>0</v>
      </c>
      <c r="P2585" s="4">
        <f>SUM(Table16[[#This Row],[Price]]*0.8)</f>
        <v>0</v>
      </c>
      <c r="Q2585" s="4">
        <f>SUM(Table16[[#This Row],[Price]]*0.6)</f>
        <v>0</v>
      </c>
    </row>
    <row r="2586" spans="1:17" x14ac:dyDescent="0.25">
      <c r="A2586" t="s">
        <v>333</v>
      </c>
      <c r="B2586">
        <v>0</v>
      </c>
      <c r="C2586" t="s">
        <v>700</v>
      </c>
      <c r="D2586">
        <v>636</v>
      </c>
      <c r="E2586" t="s">
        <v>345</v>
      </c>
      <c r="F2586" s="4">
        <v>0</v>
      </c>
      <c r="J2586" s="4">
        <f>MIN(Table16[[#This Row],[Medicare Outpatient Allowable Rate]:[WPPA Inc Outpatient Allowable Rate]])</f>
        <v>0</v>
      </c>
      <c r="K2586" s="4">
        <f>MAX(Table16[[#This Row],[Blue Cross Outpatient Allowable Rate]:[WPPA Inc Outpatient Allowable Rate]])</f>
        <v>0</v>
      </c>
      <c r="L2586" s="4">
        <f>SUM(Table16[[#This Row],[Price]]*4.42)</f>
        <v>0</v>
      </c>
      <c r="M2586" s="4">
        <v>0</v>
      </c>
      <c r="N2586" s="4">
        <f>SUM(Table16[[#This Row],[ChargeID]]*0.76)</f>
        <v>0</v>
      </c>
      <c r="O2586" s="4">
        <f>SUM(Table16[[#This Row],[Price]]*0.95)</f>
        <v>0</v>
      </c>
      <c r="P2586" s="4">
        <f>SUM(Table16[[#This Row],[Price]]*0.8)</f>
        <v>0</v>
      </c>
      <c r="Q2586" s="4">
        <f>SUM(Table16[[#This Row],[Price]]*0.6)</f>
        <v>0</v>
      </c>
    </row>
    <row r="2587" spans="1:17" x14ac:dyDescent="0.25">
      <c r="A2587" t="s">
        <v>333</v>
      </c>
      <c r="B2587">
        <v>0</v>
      </c>
      <c r="C2587" t="s">
        <v>2000</v>
      </c>
      <c r="D2587">
        <v>636</v>
      </c>
      <c r="E2587" t="s">
        <v>426</v>
      </c>
      <c r="F2587" s="4">
        <v>0</v>
      </c>
      <c r="J2587" s="4">
        <f>MIN(Table16[[#This Row],[Medicare Outpatient Allowable Rate]:[WPPA Inc Outpatient Allowable Rate]])</f>
        <v>0</v>
      </c>
      <c r="K2587" s="4">
        <f>MAX(Table16[[#This Row],[Blue Cross Outpatient Allowable Rate]:[WPPA Inc Outpatient Allowable Rate]])</f>
        <v>0</v>
      </c>
      <c r="L2587" s="4">
        <f>SUM(Table16[[#This Row],[Price]]*4.42)</f>
        <v>0</v>
      </c>
      <c r="M2587" s="4">
        <v>0</v>
      </c>
      <c r="N2587" s="4">
        <f>SUM(Table16[[#This Row],[ChargeID]]*0.76)</f>
        <v>0</v>
      </c>
      <c r="O2587" s="4">
        <f>SUM(Table16[[#This Row],[Price]]*0.95)</f>
        <v>0</v>
      </c>
      <c r="P2587" s="4">
        <f>SUM(Table16[[#This Row],[Price]]*0.8)</f>
        <v>0</v>
      </c>
      <c r="Q2587" s="4">
        <f>SUM(Table16[[#This Row],[Price]]*0.6)</f>
        <v>0</v>
      </c>
    </row>
    <row r="2588" spans="1:17" x14ac:dyDescent="0.25">
      <c r="A2588" t="s">
        <v>333</v>
      </c>
      <c r="B2588">
        <v>0</v>
      </c>
      <c r="C2588" t="s">
        <v>2001</v>
      </c>
      <c r="D2588">
        <v>636</v>
      </c>
      <c r="E2588" t="s">
        <v>345</v>
      </c>
      <c r="F2588" s="4">
        <v>0</v>
      </c>
      <c r="J2588" s="4">
        <f>MIN(Table16[[#This Row],[Medicare Outpatient Allowable Rate]:[WPPA Inc Outpatient Allowable Rate]])</f>
        <v>0</v>
      </c>
      <c r="K2588" s="4">
        <f>MAX(Table16[[#This Row],[Blue Cross Outpatient Allowable Rate]:[WPPA Inc Outpatient Allowable Rate]])</f>
        <v>0</v>
      </c>
      <c r="L2588" s="4">
        <f>SUM(Table16[[#This Row],[Price]]*4.42)</f>
        <v>0</v>
      </c>
      <c r="M2588" s="4">
        <v>0</v>
      </c>
      <c r="N2588" s="4">
        <f>SUM(Table16[[#This Row],[ChargeID]]*0.76)</f>
        <v>0</v>
      </c>
      <c r="O2588" s="4">
        <f>SUM(Table16[[#This Row],[Price]]*0.95)</f>
        <v>0</v>
      </c>
      <c r="P2588" s="4">
        <f>SUM(Table16[[#This Row],[Price]]*0.8)</f>
        <v>0</v>
      </c>
      <c r="Q2588" s="4">
        <f>SUM(Table16[[#This Row],[Price]]*0.6)</f>
        <v>0</v>
      </c>
    </row>
    <row r="2589" spans="1:17" x14ac:dyDescent="0.25">
      <c r="A2589" t="s">
        <v>333</v>
      </c>
      <c r="B2589">
        <v>0</v>
      </c>
      <c r="C2589" t="s">
        <v>2002</v>
      </c>
      <c r="D2589">
        <v>636</v>
      </c>
      <c r="E2589" t="s">
        <v>345</v>
      </c>
      <c r="F2589" s="4">
        <v>0</v>
      </c>
      <c r="J2589" s="4">
        <f>MIN(Table16[[#This Row],[Medicare Outpatient Allowable Rate]:[WPPA Inc Outpatient Allowable Rate]])</f>
        <v>0</v>
      </c>
      <c r="K2589" s="4">
        <f>MAX(Table16[[#This Row],[Blue Cross Outpatient Allowable Rate]:[WPPA Inc Outpatient Allowable Rate]])</f>
        <v>0</v>
      </c>
      <c r="L2589" s="4">
        <f>SUM(Table16[[#This Row],[Price]]*4.42)</f>
        <v>0</v>
      </c>
      <c r="M2589" s="4">
        <v>0</v>
      </c>
      <c r="N2589" s="4">
        <f>SUM(Table16[[#This Row],[ChargeID]]*0.76)</f>
        <v>0</v>
      </c>
      <c r="O2589" s="4">
        <f>SUM(Table16[[#This Row],[Price]]*0.95)</f>
        <v>0</v>
      </c>
      <c r="P2589" s="4">
        <f>SUM(Table16[[#This Row],[Price]]*0.8)</f>
        <v>0</v>
      </c>
      <c r="Q2589" s="4">
        <f>SUM(Table16[[#This Row],[Price]]*0.6)</f>
        <v>0</v>
      </c>
    </row>
    <row r="2590" spans="1:17" x14ac:dyDescent="0.25">
      <c r="A2590" t="s">
        <v>333</v>
      </c>
      <c r="B2590">
        <v>0</v>
      </c>
      <c r="C2590" t="s">
        <v>2003</v>
      </c>
      <c r="D2590">
        <v>636</v>
      </c>
      <c r="E2590" t="s">
        <v>345</v>
      </c>
      <c r="F2590" s="4">
        <v>0</v>
      </c>
      <c r="J2590" s="4">
        <f>MIN(Table16[[#This Row],[Medicare Outpatient Allowable Rate]:[WPPA Inc Outpatient Allowable Rate]])</f>
        <v>0</v>
      </c>
      <c r="K2590" s="4">
        <f>MAX(Table16[[#This Row],[Blue Cross Outpatient Allowable Rate]:[WPPA Inc Outpatient Allowable Rate]])</f>
        <v>0</v>
      </c>
      <c r="L2590" s="4">
        <f>SUM(Table16[[#This Row],[Price]]*4.42)</f>
        <v>0</v>
      </c>
      <c r="M2590" s="4">
        <v>0</v>
      </c>
      <c r="N2590" s="4">
        <f>SUM(Table16[[#This Row],[ChargeID]]*0.76)</f>
        <v>0</v>
      </c>
      <c r="O2590" s="4">
        <f>SUM(Table16[[#This Row],[Price]]*0.95)</f>
        <v>0</v>
      </c>
      <c r="P2590" s="4">
        <f>SUM(Table16[[#This Row],[Price]]*0.8)</f>
        <v>0</v>
      </c>
      <c r="Q2590" s="4">
        <f>SUM(Table16[[#This Row],[Price]]*0.6)</f>
        <v>0</v>
      </c>
    </row>
    <row r="2591" spans="1:17" x14ac:dyDescent="0.25">
      <c r="A2591" t="s">
        <v>333</v>
      </c>
      <c r="B2591">
        <v>0</v>
      </c>
      <c r="C2591" t="s">
        <v>2004</v>
      </c>
      <c r="D2591">
        <v>636</v>
      </c>
      <c r="E2591" t="s">
        <v>345</v>
      </c>
      <c r="F2591" s="4">
        <v>0</v>
      </c>
      <c r="J2591" s="4">
        <f>MIN(Table16[[#This Row],[Medicare Outpatient Allowable Rate]:[WPPA Inc Outpatient Allowable Rate]])</f>
        <v>0</v>
      </c>
      <c r="K2591" s="4">
        <f>MAX(Table16[[#This Row],[Blue Cross Outpatient Allowable Rate]:[WPPA Inc Outpatient Allowable Rate]])</f>
        <v>0</v>
      </c>
      <c r="L2591" s="4">
        <f>SUM(Table16[[#This Row],[Price]]*4.42)</f>
        <v>0</v>
      </c>
      <c r="M2591" s="4">
        <v>0</v>
      </c>
      <c r="N2591" s="4">
        <f>SUM(Table16[[#This Row],[ChargeID]]*0.76)</f>
        <v>0</v>
      </c>
      <c r="O2591" s="4">
        <f>SUM(Table16[[#This Row],[Price]]*0.95)</f>
        <v>0</v>
      </c>
      <c r="P2591" s="4">
        <f>SUM(Table16[[#This Row],[Price]]*0.8)</f>
        <v>0</v>
      </c>
      <c r="Q2591" s="4">
        <f>SUM(Table16[[#This Row],[Price]]*0.6)</f>
        <v>0</v>
      </c>
    </row>
    <row r="2592" spans="1:17" x14ac:dyDescent="0.25">
      <c r="A2592" t="s">
        <v>333</v>
      </c>
      <c r="B2592">
        <v>0</v>
      </c>
      <c r="C2592" t="s">
        <v>2005</v>
      </c>
      <c r="D2592">
        <v>636</v>
      </c>
      <c r="E2592" t="s">
        <v>345</v>
      </c>
      <c r="F2592" s="4">
        <v>0</v>
      </c>
      <c r="J2592" s="4">
        <f>MIN(Table16[[#This Row],[Medicare Outpatient Allowable Rate]:[WPPA Inc Outpatient Allowable Rate]])</f>
        <v>0</v>
      </c>
      <c r="K2592" s="4">
        <f>MAX(Table16[[#This Row],[Blue Cross Outpatient Allowable Rate]:[WPPA Inc Outpatient Allowable Rate]])</f>
        <v>0</v>
      </c>
      <c r="L2592" s="4">
        <f>SUM(Table16[[#This Row],[Price]]*4.42)</f>
        <v>0</v>
      </c>
      <c r="M2592" s="4">
        <v>0</v>
      </c>
      <c r="N2592" s="4">
        <f>SUM(Table16[[#This Row],[ChargeID]]*0.76)</f>
        <v>0</v>
      </c>
      <c r="O2592" s="4">
        <f>SUM(Table16[[#This Row],[Price]]*0.95)</f>
        <v>0</v>
      </c>
      <c r="P2592" s="4">
        <f>SUM(Table16[[#This Row],[Price]]*0.8)</f>
        <v>0</v>
      </c>
      <c r="Q2592" s="4">
        <f>SUM(Table16[[#This Row],[Price]]*0.6)</f>
        <v>0</v>
      </c>
    </row>
    <row r="2593" spans="1:17" x14ac:dyDescent="0.25">
      <c r="A2593" t="s">
        <v>333</v>
      </c>
      <c r="B2593">
        <v>0</v>
      </c>
      <c r="C2593" t="s">
        <v>607</v>
      </c>
      <c r="D2593">
        <v>636</v>
      </c>
      <c r="E2593" t="s">
        <v>343</v>
      </c>
      <c r="F2593" s="4">
        <v>0</v>
      </c>
      <c r="J2593" s="4">
        <f>MIN(Table16[[#This Row],[Medicare Outpatient Allowable Rate]:[WPPA Inc Outpatient Allowable Rate]])</f>
        <v>0</v>
      </c>
      <c r="K2593" s="4">
        <f>MAX(Table16[[#This Row],[Blue Cross Outpatient Allowable Rate]:[WPPA Inc Outpatient Allowable Rate]])</f>
        <v>0</v>
      </c>
      <c r="L2593" s="4">
        <f>SUM(Table16[[#This Row],[Price]]*4.42)</f>
        <v>0</v>
      </c>
      <c r="M2593" s="4">
        <v>0</v>
      </c>
      <c r="N2593" s="4">
        <f>SUM(Table16[[#This Row],[ChargeID]]*0.76)</f>
        <v>0</v>
      </c>
      <c r="O2593" s="4">
        <f>SUM(Table16[[#This Row],[Price]]*0.95)</f>
        <v>0</v>
      </c>
      <c r="P2593" s="4">
        <f>SUM(Table16[[#This Row],[Price]]*0.8)</f>
        <v>0</v>
      </c>
      <c r="Q2593" s="4">
        <f>SUM(Table16[[#This Row],[Price]]*0.6)</f>
        <v>0</v>
      </c>
    </row>
    <row r="2594" spans="1:17" x14ac:dyDescent="0.25">
      <c r="A2594" t="s">
        <v>333</v>
      </c>
      <c r="B2594">
        <v>0</v>
      </c>
      <c r="C2594" t="s">
        <v>2006</v>
      </c>
      <c r="D2594">
        <v>636</v>
      </c>
      <c r="E2594" t="s">
        <v>345</v>
      </c>
      <c r="F2594" s="4">
        <v>0</v>
      </c>
      <c r="J2594" s="4">
        <f>MIN(Table16[[#This Row],[Medicare Outpatient Allowable Rate]:[WPPA Inc Outpatient Allowable Rate]])</f>
        <v>0</v>
      </c>
      <c r="K2594" s="4">
        <f>MAX(Table16[[#This Row],[Blue Cross Outpatient Allowable Rate]:[WPPA Inc Outpatient Allowable Rate]])</f>
        <v>0</v>
      </c>
      <c r="L2594" s="4">
        <f>SUM(Table16[[#This Row],[Price]]*4.42)</f>
        <v>0</v>
      </c>
      <c r="M2594" s="4">
        <v>0</v>
      </c>
      <c r="N2594" s="4">
        <f>SUM(Table16[[#This Row],[ChargeID]]*0.76)</f>
        <v>0</v>
      </c>
      <c r="O2594" s="4">
        <f>SUM(Table16[[#This Row],[Price]]*0.95)</f>
        <v>0</v>
      </c>
      <c r="P2594" s="4">
        <f>SUM(Table16[[#This Row],[Price]]*0.8)</f>
        <v>0</v>
      </c>
      <c r="Q2594" s="4">
        <f>SUM(Table16[[#This Row],[Price]]*0.6)</f>
        <v>0</v>
      </c>
    </row>
    <row r="2595" spans="1:17" x14ac:dyDescent="0.25">
      <c r="A2595" t="s">
        <v>333</v>
      </c>
      <c r="B2595">
        <v>0</v>
      </c>
      <c r="C2595" t="s">
        <v>2007</v>
      </c>
      <c r="D2595">
        <v>636</v>
      </c>
      <c r="E2595" t="s">
        <v>337</v>
      </c>
      <c r="F2595" s="4">
        <v>0</v>
      </c>
      <c r="J2595" s="4">
        <f>MIN(Table16[[#This Row],[Medicare Outpatient Allowable Rate]:[WPPA Inc Outpatient Allowable Rate]])</f>
        <v>0</v>
      </c>
      <c r="K2595" s="4">
        <f>MAX(Table16[[#This Row],[Blue Cross Outpatient Allowable Rate]:[WPPA Inc Outpatient Allowable Rate]])</f>
        <v>0</v>
      </c>
      <c r="L2595" s="4">
        <f>SUM(Table16[[#This Row],[Price]]*4.42)</f>
        <v>0</v>
      </c>
      <c r="M2595" s="4">
        <v>0</v>
      </c>
      <c r="N2595" s="4">
        <f>SUM(Table16[[#This Row],[ChargeID]]*0.76)</f>
        <v>0</v>
      </c>
      <c r="O2595" s="4">
        <f>SUM(Table16[[#This Row],[Price]]*0.95)</f>
        <v>0</v>
      </c>
      <c r="P2595" s="4">
        <f>SUM(Table16[[#This Row],[Price]]*0.8)</f>
        <v>0</v>
      </c>
      <c r="Q2595" s="4">
        <f>SUM(Table16[[#This Row],[Price]]*0.6)</f>
        <v>0</v>
      </c>
    </row>
    <row r="2596" spans="1:17" x14ac:dyDescent="0.25">
      <c r="A2596" t="s">
        <v>333</v>
      </c>
      <c r="B2596">
        <v>0</v>
      </c>
      <c r="C2596" t="s">
        <v>2008</v>
      </c>
      <c r="D2596">
        <v>636</v>
      </c>
      <c r="E2596" t="s">
        <v>365</v>
      </c>
      <c r="F2596" s="4">
        <v>0</v>
      </c>
      <c r="J2596" s="4">
        <f>MIN(Table16[[#This Row],[Medicare Outpatient Allowable Rate]:[WPPA Inc Outpatient Allowable Rate]])</f>
        <v>0</v>
      </c>
      <c r="K2596" s="4">
        <f>MAX(Table16[[#This Row],[Blue Cross Outpatient Allowable Rate]:[WPPA Inc Outpatient Allowable Rate]])</f>
        <v>0</v>
      </c>
      <c r="L2596" s="4">
        <f>SUM(Table16[[#This Row],[Price]]*4.42)</f>
        <v>0</v>
      </c>
      <c r="M2596" s="4">
        <v>0</v>
      </c>
      <c r="N2596" s="4">
        <f>SUM(Table16[[#This Row],[ChargeID]]*0.76)</f>
        <v>0</v>
      </c>
      <c r="O2596" s="4">
        <f>SUM(Table16[[#This Row],[Price]]*0.95)</f>
        <v>0</v>
      </c>
      <c r="P2596" s="4">
        <f>SUM(Table16[[#This Row],[Price]]*0.8)</f>
        <v>0</v>
      </c>
      <c r="Q2596" s="4">
        <f>SUM(Table16[[#This Row],[Price]]*0.6)</f>
        <v>0</v>
      </c>
    </row>
    <row r="2597" spans="1:17" x14ac:dyDescent="0.25">
      <c r="A2597" t="s">
        <v>333</v>
      </c>
      <c r="B2597">
        <v>0</v>
      </c>
      <c r="C2597" t="s">
        <v>2009</v>
      </c>
      <c r="D2597">
        <v>636</v>
      </c>
      <c r="E2597" t="s">
        <v>345</v>
      </c>
      <c r="F2597" s="4">
        <v>0</v>
      </c>
      <c r="J2597" s="4">
        <f>MIN(Table16[[#This Row],[Medicare Outpatient Allowable Rate]:[WPPA Inc Outpatient Allowable Rate]])</f>
        <v>0</v>
      </c>
      <c r="K2597" s="4">
        <f>MAX(Table16[[#This Row],[Blue Cross Outpatient Allowable Rate]:[WPPA Inc Outpatient Allowable Rate]])</f>
        <v>0</v>
      </c>
      <c r="L2597" s="4">
        <f>SUM(Table16[[#This Row],[Price]]*4.42)</f>
        <v>0</v>
      </c>
      <c r="M2597" s="4">
        <v>0</v>
      </c>
      <c r="N2597" s="4">
        <f>SUM(Table16[[#This Row],[ChargeID]]*0.76)</f>
        <v>0</v>
      </c>
      <c r="O2597" s="4">
        <f>SUM(Table16[[#This Row],[Price]]*0.95)</f>
        <v>0</v>
      </c>
      <c r="P2597" s="4">
        <f>SUM(Table16[[#This Row],[Price]]*0.8)</f>
        <v>0</v>
      </c>
      <c r="Q2597" s="4">
        <f>SUM(Table16[[#This Row],[Price]]*0.6)</f>
        <v>0</v>
      </c>
    </row>
    <row r="2598" spans="1:17" x14ac:dyDescent="0.25">
      <c r="A2598" t="s">
        <v>333</v>
      </c>
      <c r="B2598">
        <v>0</v>
      </c>
      <c r="C2598" t="s">
        <v>2010</v>
      </c>
      <c r="D2598">
        <v>636</v>
      </c>
      <c r="E2598" t="s">
        <v>448</v>
      </c>
      <c r="F2598" s="4">
        <v>0</v>
      </c>
      <c r="J2598" s="4">
        <f>MIN(Table16[[#This Row],[Medicare Outpatient Allowable Rate]:[WPPA Inc Outpatient Allowable Rate]])</f>
        <v>0</v>
      </c>
      <c r="K2598" s="4">
        <f>MAX(Table16[[#This Row],[Blue Cross Outpatient Allowable Rate]:[WPPA Inc Outpatient Allowable Rate]])</f>
        <v>0</v>
      </c>
      <c r="L2598" s="4">
        <f>SUM(Table16[[#This Row],[Price]]*4.42)</f>
        <v>0</v>
      </c>
      <c r="M2598" s="4">
        <v>0</v>
      </c>
      <c r="N2598" s="4">
        <f>SUM(Table16[[#This Row],[ChargeID]]*0.76)</f>
        <v>0</v>
      </c>
      <c r="O2598" s="4">
        <f>SUM(Table16[[#This Row],[Price]]*0.95)</f>
        <v>0</v>
      </c>
      <c r="P2598" s="4">
        <f>SUM(Table16[[#This Row],[Price]]*0.8)</f>
        <v>0</v>
      </c>
      <c r="Q2598" s="4">
        <f>SUM(Table16[[#This Row],[Price]]*0.6)</f>
        <v>0</v>
      </c>
    </row>
    <row r="2599" spans="1:17" x14ac:dyDescent="0.25">
      <c r="A2599" t="s">
        <v>333</v>
      </c>
      <c r="B2599">
        <v>0</v>
      </c>
      <c r="C2599" t="s">
        <v>828</v>
      </c>
      <c r="D2599">
        <v>636</v>
      </c>
      <c r="E2599" t="s">
        <v>345</v>
      </c>
      <c r="F2599" s="4">
        <v>0</v>
      </c>
      <c r="J2599" s="4">
        <f>MIN(Table16[[#This Row],[Medicare Outpatient Allowable Rate]:[WPPA Inc Outpatient Allowable Rate]])</f>
        <v>0</v>
      </c>
      <c r="K2599" s="4">
        <f>MAX(Table16[[#This Row],[Blue Cross Outpatient Allowable Rate]:[WPPA Inc Outpatient Allowable Rate]])</f>
        <v>0</v>
      </c>
      <c r="L2599" s="4">
        <f>SUM(Table16[[#This Row],[Price]]*4.42)</f>
        <v>0</v>
      </c>
      <c r="M2599" s="4">
        <v>0</v>
      </c>
      <c r="N2599" s="4">
        <f>SUM(Table16[[#This Row],[ChargeID]]*0.76)</f>
        <v>0</v>
      </c>
      <c r="O2599" s="4">
        <f>SUM(Table16[[#This Row],[Price]]*0.95)</f>
        <v>0</v>
      </c>
      <c r="P2599" s="4">
        <f>SUM(Table16[[#This Row],[Price]]*0.8)</f>
        <v>0</v>
      </c>
      <c r="Q2599" s="4">
        <f>SUM(Table16[[#This Row],[Price]]*0.6)</f>
        <v>0</v>
      </c>
    </row>
    <row r="2600" spans="1:17" x14ac:dyDescent="0.25">
      <c r="A2600" t="s">
        <v>333</v>
      </c>
      <c r="B2600">
        <v>0</v>
      </c>
      <c r="C2600" t="s">
        <v>622</v>
      </c>
      <c r="D2600">
        <v>636</v>
      </c>
      <c r="E2600" t="s">
        <v>402</v>
      </c>
      <c r="F2600" s="4">
        <v>0</v>
      </c>
      <c r="J2600" s="4">
        <f>MIN(Table16[[#This Row],[Medicare Outpatient Allowable Rate]:[WPPA Inc Outpatient Allowable Rate]])</f>
        <v>0</v>
      </c>
      <c r="K2600" s="4">
        <f>MAX(Table16[[#This Row],[Blue Cross Outpatient Allowable Rate]:[WPPA Inc Outpatient Allowable Rate]])</f>
        <v>0</v>
      </c>
      <c r="L2600" s="4">
        <f>SUM(Table16[[#This Row],[Price]]*4.42)</f>
        <v>0</v>
      </c>
      <c r="M2600" s="4">
        <v>0</v>
      </c>
      <c r="N2600" s="4">
        <f>SUM(Table16[[#This Row],[ChargeID]]*0.76)</f>
        <v>0</v>
      </c>
      <c r="O2600" s="4">
        <f>SUM(Table16[[#This Row],[Price]]*0.95)</f>
        <v>0</v>
      </c>
      <c r="P2600" s="4">
        <f>SUM(Table16[[#This Row],[Price]]*0.8)</f>
        <v>0</v>
      </c>
      <c r="Q2600" s="4">
        <f>SUM(Table16[[#This Row],[Price]]*0.6)</f>
        <v>0</v>
      </c>
    </row>
    <row r="2601" spans="1:17" x14ac:dyDescent="0.25">
      <c r="A2601" t="s">
        <v>333</v>
      </c>
      <c r="B2601">
        <v>0</v>
      </c>
      <c r="C2601" t="s">
        <v>500</v>
      </c>
      <c r="D2601">
        <v>636</v>
      </c>
      <c r="E2601" t="s">
        <v>345</v>
      </c>
      <c r="F2601" s="4">
        <v>0</v>
      </c>
      <c r="J2601" s="4">
        <f>MIN(Table16[[#This Row],[Medicare Outpatient Allowable Rate]:[WPPA Inc Outpatient Allowable Rate]])</f>
        <v>0</v>
      </c>
      <c r="K2601" s="4">
        <f>MAX(Table16[[#This Row],[Blue Cross Outpatient Allowable Rate]:[WPPA Inc Outpatient Allowable Rate]])</f>
        <v>0</v>
      </c>
      <c r="L2601" s="4">
        <f>SUM(Table16[[#This Row],[Price]]*4.42)</f>
        <v>0</v>
      </c>
      <c r="M2601" s="4">
        <v>0</v>
      </c>
      <c r="N2601" s="4">
        <f>SUM(Table16[[#This Row],[ChargeID]]*0.76)</f>
        <v>0</v>
      </c>
      <c r="O2601" s="4">
        <f>SUM(Table16[[#This Row],[Price]]*0.95)</f>
        <v>0</v>
      </c>
      <c r="P2601" s="4">
        <f>SUM(Table16[[#This Row],[Price]]*0.8)</f>
        <v>0</v>
      </c>
      <c r="Q2601" s="4">
        <f>SUM(Table16[[#This Row],[Price]]*0.6)</f>
        <v>0</v>
      </c>
    </row>
    <row r="2602" spans="1:17" x14ac:dyDescent="0.25">
      <c r="A2602" t="s">
        <v>333</v>
      </c>
      <c r="B2602">
        <v>0</v>
      </c>
      <c r="C2602" t="s">
        <v>2011</v>
      </c>
      <c r="D2602">
        <v>636</v>
      </c>
      <c r="E2602" t="s">
        <v>345</v>
      </c>
      <c r="F2602" s="4">
        <v>0</v>
      </c>
      <c r="J2602" s="4">
        <f>MIN(Table16[[#This Row],[Medicare Outpatient Allowable Rate]:[WPPA Inc Outpatient Allowable Rate]])</f>
        <v>0</v>
      </c>
      <c r="K2602" s="4">
        <f>MAX(Table16[[#This Row],[Blue Cross Outpatient Allowable Rate]:[WPPA Inc Outpatient Allowable Rate]])</f>
        <v>0</v>
      </c>
      <c r="L2602" s="4">
        <f>SUM(Table16[[#This Row],[Price]]*4.42)</f>
        <v>0</v>
      </c>
      <c r="M2602" s="4">
        <v>0</v>
      </c>
      <c r="N2602" s="4">
        <f>SUM(Table16[[#This Row],[ChargeID]]*0.76)</f>
        <v>0</v>
      </c>
      <c r="O2602" s="4">
        <f>SUM(Table16[[#This Row],[Price]]*0.95)</f>
        <v>0</v>
      </c>
      <c r="P2602" s="4">
        <f>SUM(Table16[[#This Row],[Price]]*0.8)</f>
        <v>0</v>
      </c>
      <c r="Q2602" s="4">
        <f>SUM(Table16[[#This Row],[Price]]*0.6)</f>
        <v>0</v>
      </c>
    </row>
    <row r="2603" spans="1:17" x14ac:dyDescent="0.25">
      <c r="A2603" t="s">
        <v>333</v>
      </c>
      <c r="B2603">
        <v>0</v>
      </c>
      <c r="C2603" t="s">
        <v>2012</v>
      </c>
      <c r="D2603">
        <v>636</v>
      </c>
      <c r="E2603" t="s">
        <v>383</v>
      </c>
      <c r="F2603" s="4">
        <v>0</v>
      </c>
      <c r="J2603" s="4">
        <f>MIN(Table16[[#This Row],[Medicare Outpatient Allowable Rate]:[WPPA Inc Outpatient Allowable Rate]])</f>
        <v>0</v>
      </c>
      <c r="K2603" s="4">
        <f>MAX(Table16[[#This Row],[Blue Cross Outpatient Allowable Rate]:[WPPA Inc Outpatient Allowable Rate]])</f>
        <v>0</v>
      </c>
      <c r="L2603" s="4">
        <f>SUM(Table16[[#This Row],[Price]]*4.42)</f>
        <v>0</v>
      </c>
      <c r="M2603" s="4">
        <v>0</v>
      </c>
      <c r="N2603" s="4">
        <f>SUM(Table16[[#This Row],[ChargeID]]*0.76)</f>
        <v>0</v>
      </c>
      <c r="O2603" s="4">
        <f>SUM(Table16[[#This Row],[Price]]*0.95)</f>
        <v>0</v>
      </c>
      <c r="P2603" s="4">
        <f>SUM(Table16[[#This Row],[Price]]*0.8)</f>
        <v>0</v>
      </c>
      <c r="Q2603" s="4">
        <f>SUM(Table16[[#This Row],[Price]]*0.6)</f>
        <v>0</v>
      </c>
    </row>
    <row r="2604" spans="1:17" x14ac:dyDescent="0.25">
      <c r="A2604" t="s">
        <v>333</v>
      </c>
      <c r="B2604">
        <v>0</v>
      </c>
      <c r="C2604" t="s">
        <v>500</v>
      </c>
      <c r="D2604">
        <v>636</v>
      </c>
      <c r="E2604" t="s">
        <v>345</v>
      </c>
      <c r="F2604" s="4">
        <v>0</v>
      </c>
      <c r="J2604" s="4">
        <f>MIN(Table16[[#This Row],[Medicare Outpatient Allowable Rate]:[WPPA Inc Outpatient Allowable Rate]])</f>
        <v>0</v>
      </c>
      <c r="K2604" s="4">
        <f>MAX(Table16[[#This Row],[Blue Cross Outpatient Allowable Rate]:[WPPA Inc Outpatient Allowable Rate]])</f>
        <v>0</v>
      </c>
      <c r="L2604" s="4">
        <f>SUM(Table16[[#This Row],[Price]]*4.42)</f>
        <v>0</v>
      </c>
      <c r="M2604" s="4">
        <v>0</v>
      </c>
      <c r="N2604" s="4">
        <f>SUM(Table16[[#This Row],[ChargeID]]*0.76)</f>
        <v>0</v>
      </c>
      <c r="O2604" s="4">
        <f>SUM(Table16[[#This Row],[Price]]*0.95)</f>
        <v>0</v>
      </c>
      <c r="P2604" s="4">
        <f>SUM(Table16[[#This Row],[Price]]*0.8)</f>
        <v>0</v>
      </c>
      <c r="Q2604" s="4">
        <f>SUM(Table16[[#This Row],[Price]]*0.6)</f>
        <v>0</v>
      </c>
    </row>
    <row r="2605" spans="1:17" x14ac:dyDescent="0.25">
      <c r="A2605" t="s">
        <v>333</v>
      </c>
      <c r="B2605">
        <v>0</v>
      </c>
      <c r="C2605" t="s">
        <v>1183</v>
      </c>
      <c r="D2605">
        <v>636</v>
      </c>
      <c r="E2605" t="s">
        <v>353</v>
      </c>
      <c r="F2605" s="4">
        <v>0</v>
      </c>
      <c r="J2605" s="4">
        <f>MIN(Table16[[#This Row],[Medicare Outpatient Allowable Rate]:[WPPA Inc Outpatient Allowable Rate]])</f>
        <v>0</v>
      </c>
      <c r="K2605" s="4">
        <f>MAX(Table16[[#This Row],[Blue Cross Outpatient Allowable Rate]:[WPPA Inc Outpatient Allowable Rate]])</f>
        <v>0</v>
      </c>
      <c r="L2605" s="4">
        <f>SUM(Table16[[#This Row],[Price]]*4.42)</f>
        <v>0</v>
      </c>
      <c r="M2605" s="4">
        <v>0</v>
      </c>
      <c r="N2605" s="4">
        <f>SUM(Table16[[#This Row],[ChargeID]]*0.76)</f>
        <v>0</v>
      </c>
      <c r="O2605" s="4">
        <f>SUM(Table16[[#This Row],[Price]]*0.95)</f>
        <v>0</v>
      </c>
      <c r="P2605" s="4">
        <f>SUM(Table16[[#This Row],[Price]]*0.8)</f>
        <v>0</v>
      </c>
      <c r="Q2605" s="4">
        <f>SUM(Table16[[#This Row],[Price]]*0.6)</f>
        <v>0</v>
      </c>
    </row>
    <row r="2606" spans="1:17" x14ac:dyDescent="0.25">
      <c r="A2606" t="s">
        <v>333</v>
      </c>
      <c r="B2606">
        <v>0</v>
      </c>
      <c r="C2606" t="s">
        <v>1869</v>
      </c>
      <c r="D2606">
        <v>636</v>
      </c>
      <c r="E2606" t="s">
        <v>448</v>
      </c>
      <c r="F2606" s="4">
        <v>0</v>
      </c>
      <c r="J2606" s="4">
        <f>MIN(Table16[[#This Row],[Medicare Outpatient Allowable Rate]:[WPPA Inc Outpatient Allowable Rate]])</f>
        <v>0</v>
      </c>
      <c r="K2606" s="4">
        <f>MAX(Table16[[#This Row],[Blue Cross Outpatient Allowable Rate]:[WPPA Inc Outpatient Allowable Rate]])</f>
        <v>0</v>
      </c>
      <c r="L2606" s="4">
        <f>SUM(Table16[[#This Row],[Price]]*4.42)</f>
        <v>0</v>
      </c>
      <c r="M2606" s="4">
        <v>0</v>
      </c>
      <c r="N2606" s="4">
        <f>SUM(Table16[[#This Row],[ChargeID]]*0.76)</f>
        <v>0</v>
      </c>
      <c r="O2606" s="4">
        <f>SUM(Table16[[#This Row],[Price]]*0.95)</f>
        <v>0</v>
      </c>
      <c r="P2606" s="4">
        <f>SUM(Table16[[#This Row],[Price]]*0.8)</f>
        <v>0</v>
      </c>
      <c r="Q2606" s="4">
        <f>SUM(Table16[[#This Row],[Price]]*0.6)</f>
        <v>0</v>
      </c>
    </row>
    <row r="2607" spans="1:17" x14ac:dyDescent="0.25">
      <c r="A2607" t="s">
        <v>333</v>
      </c>
      <c r="B2607">
        <v>0</v>
      </c>
      <c r="C2607" t="s">
        <v>1468</v>
      </c>
      <c r="D2607">
        <v>636</v>
      </c>
      <c r="E2607" t="s">
        <v>345</v>
      </c>
      <c r="F2607" s="4">
        <v>0</v>
      </c>
      <c r="J2607" s="4">
        <f>MIN(Table16[[#This Row],[Medicare Outpatient Allowable Rate]:[WPPA Inc Outpatient Allowable Rate]])</f>
        <v>0</v>
      </c>
      <c r="K2607" s="4">
        <f>MAX(Table16[[#This Row],[Blue Cross Outpatient Allowable Rate]:[WPPA Inc Outpatient Allowable Rate]])</f>
        <v>0</v>
      </c>
      <c r="L2607" s="4">
        <f>SUM(Table16[[#This Row],[Price]]*4.42)</f>
        <v>0</v>
      </c>
      <c r="M2607" s="4">
        <v>0</v>
      </c>
      <c r="N2607" s="4">
        <f>SUM(Table16[[#This Row],[ChargeID]]*0.76)</f>
        <v>0</v>
      </c>
      <c r="O2607" s="4">
        <f>SUM(Table16[[#This Row],[Price]]*0.95)</f>
        <v>0</v>
      </c>
      <c r="P2607" s="4">
        <f>SUM(Table16[[#This Row],[Price]]*0.8)</f>
        <v>0</v>
      </c>
      <c r="Q2607" s="4">
        <f>SUM(Table16[[#This Row],[Price]]*0.6)</f>
        <v>0</v>
      </c>
    </row>
    <row r="2608" spans="1:17" x14ac:dyDescent="0.25">
      <c r="A2608" t="s">
        <v>333</v>
      </c>
      <c r="B2608">
        <v>0</v>
      </c>
      <c r="C2608" t="s">
        <v>1658</v>
      </c>
      <c r="D2608">
        <v>636</v>
      </c>
      <c r="E2608" t="s">
        <v>345</v>
      </c>
      <c r="F2608" s="4">
        <v>0</v>
      </c>
      <c r="J2608" s="4">
        <f>MIN(Table16[[#This Row],[Medicare Outpatient Allowable Rate]:[WPPA Inc Outpatient Allowable Rate]])</f>
        <v>0</v>
      </c>
      <c r="K2608" s="4">
        <f>MAX(Table16[[#This Row],[Blue Cross Outpatient Allowable Rate]:[WPPA Inc Outpatient Allowable Rate]])</f>
        <v>0</v>
      </c>
      <c r="L2608" s="4">
        <f>SUM(Table16[[#This Row],[Price]]*4.42)</f>
        <v>0</v>
      </c>
      <c r="M2608" s="4">
        <v>0</v>
      </c>
      <c r="N2608" s="4">
        <f>SUM(Table16[[#This Row],[ChargeID]]*0.76)</f>
        <v>0</v>
      </c>
      <c r="O2608" s="4">
        <f>SUM(Table16[[#This Row],[Price]]*0.95)</f>
        <v>0</v>
      </c>
      <c r="P2608" s="4">
        <f>SUM(Table16[[#This Row],[Price]]*0.8)</f>
        <v>0</v>
      </c>
      <c r="Q2608" s="4">
        <f>SUM(Table16[[#This Row],[Price]]*0.6)</f>
        <v>0</v>
      </c>
    </row>
    <row r="2609" spans="1:17" x14ac:dyDescent="0.25">
      <c r="A2609" t="s">
        <v>333</v>
      </c>
      <c r="B2609">
        <v>0</v>
      </c>
      <c r="C2609" t="s">
        <v>2013</v>
      </c>
      <c r="D2609">
        <v>636</v>
      </c>
      <c r="E2609" t="s">
        <v>345</v>
      </c>
      <c r="F2609" s="4">
        <v>0</v>
      </c>
      <c r="J2609" s="4">
        <f>MIN(Table16[[#This Row],[Medicare Outpatient Allowable Rate]:[WPPA Inc Outpatient Allowable Rate]])</f>
        <v>0</v>
      </c>
      <c r="K2609" s="4">
        <f>MAX(Table16[[#This Row],[Blue Cross Outpatient Allowable Rate]:[WPPA Inc Outpatient Allowable Rate]])</f>
        <v>0</v>
      </c>
      <c r="L2609" s="4">
        <f>SUM(Table16[[#This Row],[Price]]*4.42)</f>
        <v>0</v>
      </c>
      <c r="M2609" s="4">
        <v>0</v>
      </c>
      <c r="N2609" s="4">
        <f>SUM(Table16[[#This Row],[ChargeID]]*0.76)</f>
        <v>0</v>
      </c>
      <c r="O2609" s="4">
        <f>SUM(Table16[[#This Row],[Price]]*0.95)</f>
        <v>0</v>
      </c>
      <c r="P2609" s="4">
        <f>SUM(Table16[[#This Row],[Price]]*0.8)</f>
        <v>0</v>
      </c>
      <c r="Q2609" s="4">
        <f>SUM(Table16[[#This Row],[Price]]*0.6)</f>
        <v>0</v>
      </c>
    </row>
    <row r="2610" spans="1:17" x14ac:dyDescent="0.25">
      <c r="A2610" t="s">
        <v>333</v>
      </c>
      <c r="B2610">
        <v>0</v>
      </c>
      <c r="C2610" t="s">
        <v>607</v>
      </c>
      <c r="D2610">
        <v>636</v>
      </c>
      <c r="E2610" t="s">
        <v>343</v>
      </c>
      <c r="F2610" s="4">
        <v>0</v>
      </c>
      <c r="J2610" s="4">
        <f>MIN(Table16[[#This Row],[Medicare Outpatient Allowable Rate]:[WPPA Inc Outpatient Allowable Rate]])</f>
        <v>0</v>
      </c>
      <c r="K2610" s="4">
        <f>MAX(Table16[[#This Row],[Blue Cross Outpatient Allowable Rate]:[WPPA Inc Outpatient Allowable Rate]])</f>
        <v>0</v>
      </c>
      <c r="L2610" s="4">
        <f>SUM(Table16[[#This Row],[Price]]*4.42)</f>
        <v>0</v>
      </c>
      <c r="M2610" s="4">
        <v>0</v>
      </c>
      <c r="N2610" s="4">
        <f>SUM(Table16[[#This Row],[ChargeID]]*0.76)</f>
        <v>0</v>
      </c>
      <c r="O2610" s="4">
        <f>SUM(Table16[[#This Row],[Price]]*0.95)</f>
        <v>0</v>
      </c>
      <c r="P2610" s="4">
        <f>SUM(Table16[[#This Row],[Price]]*0.8)</f>
        <v>0</v>
      </c>
      <c r="Q2610" s="4">
        <f>SUM(Table16[[#This Row],[Price]]*0.6)</f>
        <v>0</v>
      </c>
    </row>
    <row r="2611" spans="1:17" x14ac:dyDescent="0.25">
      <c r="A2611" t="s">
        <v>333</v>
      </c>
      <c r="B2611">
        <v>0</v>
      </c>
      <c r="C2611" t="s">
        <v>2014</v>
      </c>
      <c r="D2611">
        <v>636</v>
      </c>
      <c r="E2611" t="s">
        <v>345</v>
      </c>
      <c r="F2611" s="4">
        <v>0</v>
      </c>
      <c r="J2611" s="4">
        <f>MIN(Table16[[#This Row],[Medicare Outpatient Allowable Rate]:[WPPA Inc Outpatient Allowable Rate]])</f>
        <v>0</v>
      </c>
      <c r="K2611" s="4">
        <f>MAX(Table16[[#This Row],[Blue Cross Outpatient Allowable Rate]:[WPPA Inc Outpatient Allowable Rate]])</f>
        <v>0</v>
      </c>
      <c r="L2611" s="4">
        <f>SUM(Table16[[#This Row],[Price]]*4.42)</f>
        <v>0</v>
      </c>
      <c r="M2611" s="4">
        <v>0</v>
      </c>
      <c r="N2611" s="4">
        <f>SUM(Table16[[#This Row],[ChargeID]]*0.76)</f>
        <v>0</v>
      </c>
      <c r="O2611" s="4">
        <f>SUM(Table16[[#This Row],[Price]]*0.95)</f>
        <v>0</v>
      </c>
      <c r="P2611" s="4">
        <f>SUM(Table16[[#This Row],[Price]]*0.8)</f>
        <v>0</v>
      </c>
      <c r="Q2611" s="4">
        <f>SUM(Table16[[#This Row],[Price]]*0.6)</f>
        <v>0</v>
      </c>
    </row>
    <row r="2612" spans="1:17" x14ac:dyDescent="0.25">
      <c r="A2612" t="s">
        <v>333</v>
      </c>
      <c r="B2612">
        <v>0</v>
      </c>
      <c r="C2612" t="s">
        <v>1428</v>
      </c>
      <c r="D2612">
        <v>636</v>
      </c>
      <c r="E2612" t="s">
        <v>448</v>
      </c>
      <c r="F2612" s="4">
        <v>0</v>
      </c>
      <c r="J2612" s="4">
        <f>MIN(Table16[[#This Row],[Medicare Outpatient Allowable Rate]:[WPPA Inc Outpatient Allowable Rate]])</f>
        <v>0</v>
      </c>
      <c r="K2612" s="4">
        <f>MAX(Table16[[#This Row],[Blue Cross Outpatient Allowable Rate]:[WPPA Inc Outpatient Allowable Rate]])</f>
        <v>0</v>
      </c>
      <c r="L2612" s="4">
        <f>SUM(Table16[[#This Row],[Price]]*4.42)</f>
        <v>0</v>
      </c>
      <c r="M2612" s="4">
        <v>0</v>
      </c>
      <c r="N2612" s="4">
        <f>SUM(Table16[[#This Row],[ChargeID]]*0.76)</f>
        <v>0</v>
      </c>
      <c r="O2612" s="4">
        <f>SUM(Table16[[#This Row],[Price]]*0.95)</f>
        <v>0</v>
      </c>
      <c r="P2612" s="4">
        <f>SUM(Table16[[#This Row],[Price]]*0.8)</f>
        <v>0</v>
      </c>
      <c r="Q2612" s="4">
        <f>SUM(Table16[[#This Row],[Price]]*0.6)</f>
        <v>0</v>
      </c>
    </row>
    <row r="2613" spans="1:17" x14ac:dyDescent="0.25">
      <c r="A2613" t="s">
        <v>333</v>
      </c>
      <c r="B2613">
        <v>0</v>
      </c>
      <c r="C2613" t="s">
        <v>1615</v>
      </c>
      <c r="D2613">
        <v>636</v>
      </c>
      <c r="E2613" t="s">
        <v>456</v>
      </c>
      <c r="F2613" s="4">
        <v>0</v>
      </c>
      <c r="J2613" s="4">
        <f>MIN(Table16[[#This Row],[Medicare Outpatient Allowable Rate]:[WPPA Inc Outpatient Allowable Rate]])</f>
        <v>0</v>
      </c>
      <c r="K2613" s="4">
        <f>MAX(Table16[[#This Row],[Blue Cross Outpatient Allowable Rate]:[WPPA Inc Outpatient Allowable Rate]])</f>
        <v>0</v>
      </c>
      <c r="L2613" s="4">
        <f>SUM(Table16[[#This Row],[Price]]*4.42)</f>
        <v>0</v>
      </c>
      <c r="M2613" s="4">
        <v>0</v>
      </c>
      <c r="N2613" s="4">
        <f>SUM(Table16[[#This Row],[ChargeID]]*0.76)</f>
        <v>0</v>
      </c>
      <c r="O2613" s="4">
        <f>SUM(Table16[[#This Row],[Price]]*0.95)</f>
        <v>0</v>
      </c>
      <c r="P2613" s="4">
        <f>SUM(Table16[[#This Row],[Price]]*0.8)</f>
        <v>0</v>
      </c>
      <c r="Q2613" s="4">
        <f>SUM(Table16[[#This Row],[Price]]*0.6)</f>
        <v>0</v>
      </c>
    </row>
    <row r="2614" spans="1:17" x14ac:dyDescent="0.25">
      <c r="A2614" t="s">
        <v>333</v>
      </c>
      <c r="B2614">
        <v>0</v>
      </c>
      <c r="C2614" t="s">
        <v>2015</v>
      </c>
      <c r="D2614">
        <v>636</v>
      </c>
      <c r="E2614" t="s">
        <v>353</v>
      </c>
      <c r="F2614" s="4">
        <v>0</v>
      </c>
      <c r="J2614" s="4">
        <f>MIN(Table16[[#This Row],[Medicare Outpatient Allowable Rate]:[WPPA Inc Outpatient Allowable Rate]])</f>
        <v>0</v>
      </c>
      <c r="K2614" s="4">
        <f>MAX(Table16[[#This Row],[Blue Cross Outpatient Allowable Rate]:[WPPA Inc Outpatient Allowable Rate]])</f>
        <v>0</v>
      </c>
      <c r="L2614" s="4">
        <f>SUM(Table16[[#This Row],[Price]]*4.42)</f>
        <v>0</v>
      </c>
      <c r="M2614" s="4">
        <v>0</v>
      </c>
      <c r="N2614" s="4">
        <f>SUM(Table16[[#This Row],[ChargeID]]*0.76)</f>
        <v>0</v>
      </c>
      <c r="O2614" s="4">
        <f>SUM(Table16[[#This Row],[Price]]*0.95)</f>
        <v>0</v>
      </c>
      <c r="P2614" s="4">
        <f>SUM(Table16[[#This Row],[Price]]*0.8)</f>
        <v>0</v>
      </c>
      <c r="Q2614" s="4">
        <f>SUM(Table16[[#This Row],[Price]]*0.6)</f>
        <v>0</v>
      </c>
    </row>
    <row r="2615" spans="1:17" x14ac:dyDescent="0.25">
      <c r="A2615" t="s">
        <v>333</v>
      </c>
      <c r="B2615">
        <v>0</v>
      </c>
      <c r="C2615" t="s">
        <v>1847</v>
      </c>
      <c r="D2615">
        <v>636</v>
      </c>
      <c r="E2615" t="s">
        <v>353</v>
      </c>
      <c r="F2615" s="4">
        <v>0</v>
      </c>
      <c r="J2615" s="4">
        <f>MIN(Table16[[#This Row],[Medicare Outpatient Allowable Rate]:[WPPA Inc Outpatient Allowable Rate]])</f>
        <v>0</v>
      </c>
      <c r="K2615" s="4">
        <f>MAX(Table16[[#This Row],[Blue Cross Outpatient Allowable Rate]:[WPPA Inc Outpatient Allowable Rate]])</f>
        <v>0</v>
      </c>
      <c r="L2615" s="4">
        <f>SUM(Table16[[#This Row],[Price]]*4.42)</f>
        <v>0</v>
      </c>
      <c r="M2615" s="4">
        <v>0</v>
      </c>
      <c r="N2615" s="4">
        <f>SUM(Table16[[#This Row],[ChargeID]]*0.76)</f>
        <v>0</v>
      </c>
      <c r="O2615" s="4">
        <f>SUM(Table16[[#This Row],[Price]]*0.95)</f>
        <v>0</v>
      </c>
      <c r="P2615" s="4">
        <f>SUM(Table16[[#This Row],[Price]]*0.8)</f>
        <v>0</v>
      </c>
      <c r="Q2615" s="4">
        <f>SUM(Table16[[#This Row],[Price]]*0.6)</f>
        <v>0</v>
      </c>
    </row>
    <row r="2616" spans="1:17" x14ac:dyDescent="0.25">
      <c r="A2616" t="s">
        <v>333</v>
      </c>
      <c r="B2616">
        <v>0</v>
      </c>
      <c r="C2616" t="s">
        <v>2016</v>
      </c>
      <c r="D2616">
        <v>636</v>
      </c>
      <c r="E2616" t="s">
        <v>345</v>
      </c>
      <c r="F2616" s="4">
        <v>0</v>
      </c>
      <c r="J2616" s="4">
        <f>MIN(Table16[[#This Row],[Medicare Outpatient Allowable Rate]:[WPPA Inc Outpatient Allowable Rate]])</f>
        <v>0</v>
      </c>
      <c r="K2616" s="4">
        <f>MAX(Table16[[#This Row],[Blue Cross Outpatient Allowable Rate]:[WPPA Inc Outpatient Allowable Rate]])</f>
        <v>0</v>
      </c>
      <c r="L2616" s="4">
        <f>SUM(Table16[[#This Row],[Price]]*4.42)</f>
        <v>0</v>
      </c>
      <c r="M2616" s="4">
        <v>0</v>
      </c>
      <c r="N2616" s="4">
        <f>SUM(Table16[[#This Row],[ChargeID]]*0.76)</f>
        <v>0</v>
      </c>
      <c r="O2616" s="4">
        <f>SUM(Table16[[#This Row],[Price]]*0.95)</f>
        <v>0</v>
      </c>
      <c r="P2616" s="4">
        <f>SUM(Table16[[#This Row],[Price]]*0.8)</f>
        <v>0</v>
      </c>
      <c r="Q2616" s="4">
        <f>SUM(Table16[[#This Row],[Price]]*0.6)</f>
        <v>0</v>
      </c>
    </row>
    <row r="2617" spans="1:17" x14ac:dyDescent="0.25">
      <c r="A2617" t="s">
        <v>333</v>
      </c>
      <c r="B2617">
        <v>0</v>
      </c>
      <c r="C2617" t="s">
        <v>1441</v>
      </c>
      <c r="D2617">
        <v>636</v>
      </c>
      <c r="E2617" t="s">
        <v>345</v>
      </c>
      <c r="F2617" s="4">
        <v>0</v>
      </c>
      <c r="J2617" s="4">
        <f>MIN(Table16[[#This Row],[Medicare Outpatient Allowable Rate]:[WPPA Inc Outpatient Allowable Rate]])</f>
        <v>0</v>
      </c>
      <c r="K2617" s="4">
        <f>MAX(Table16[[#This Row],[Blue Cross Outpatient Allowable Rate]:[WPPA Inc Outpatient Allowable Rate]])</f>
        <v>0</v>
      </c>
      <c r="L2617" s="4">
        <f>SUM(Table16[[#This Row],[Price]]*4.42)</f>
        <v>0</v>
      </c>
      <c r="M2617" s="4">
        <v>0</v>
      </c>
      <c r="N2617" s="4">
        <f>SUM(Table16[[#This Row],[ChargeID]]*0.76)</f>
        <v>0</v>
      </c>
      <c r="O2617" s="4">
        <f>SUM(Table16[[#This Row],[Price]]*0.95)</f>
        <v>0</v>
      </c>
      <c r="P2617" s="4">
        <f>SUM(Table16[[#This Row],[Price]]*0.8)</f>
        <v>0</v>
      </c>
      <c r="Q2617" s="4">
        <f>SUM(Table16[[#This Row],[Price]]*0.6)</f>
        <v>0</v>
      </c>
    </row>
    <row r="2618" spans="1:17" x14ac:dyDescent="0.25">
      <c r="A2618" t="s">
        <v>333</v>
      </c>
      <c r="B2618">
        <v>0</v>
      </c>
      <c r="C2618" t="s">
        <v>1428</v>
      </c>
      <c r="D2618">
        <v>636</v>
      </c>
      <c r="E2618" t="s">
        <v>448</v>
      </c>
      <c r="F2618" s="4">
        <v>0</v>
      </c>
      <c r="J2618" s="4">
        <f>MIN(Table16[[#This Row],[Medicare Outpatient Allowable Rate]:[WPPA Inc Outpatient Allowable Rate]])</f>
        <v>0</v>
      </c>
      <c r="K2618" s="4">
        <f>MAX(Table16[[#This Row],[Blue Cross Outpatient Allowable Rate]:[WPPA Inc Outpatient Allowable Rate]])</f>
        <v>0</v>
      </c>
      <c r="L2618" s="4">
        <f>SUM(Table16[[#This Row],[Price]]*4.42)</f>
        <v>0</v>
      </c>
      <c r="M2618" s="4">
        <v>0</v>
      </c>
      <c r="N2618" s="4">
        <f>SUM(Table16[[#This Row],[ChargeID]]*0.76)</f>
        <v>0</v>
      </c>
      <c r="O2618" s="4">
        <f>SUM(Table16[[#This Row],[Price]]*0.95)</f>
        <v>0</v>
      </c>
      <c r="P2618" s="4">
        <f>SUM(Table16[[#This Row],[Price]]*0.8)</f>
        <v>0</v>
      </c>
      <c r="Q2618" s="4">
        <f>SUM(Table16[[#This Row],[Price]]*0.6)</f>
        <v>0</v>
      </c>
    </row>
    <row r="2619" spans="1:17" x14ac:dyDescent="0.25">
      <c r="A2619" t="s">
        <v>333</v>
      </c>
      <c r="B2619">
        <v>0</v>
      </c>
      <c r="C2619" t="s">
        <v>2017</v>
      </c>
      <c r="D2619">
        <v>636</v>
      </c>
      <c r="E2619" t="s">
        <v>345</v>
      </c>
      <c r="F2619" s="4">
        <v>0</v>
      </c>
      <c r="J2619" s="4">
        <f>MIN(Table16[[#This Row],[Medicare Outpatient Allowable Rate]:[WPPA Inc Outpatient Allowable Rate]])</f>
        <v>0</v>
      </c>
      <c r="K2619" s="4">
        <f>MAX(Table16[[#This Row],[Blue Cross Outpatient Allowable Rate]:[WPPA Inc Outpatient Allowable Rate]])</f>
        <v>0</v>
      </c>
      <c r="L2619" s="4">
        <f>SUM(Table16[[#This Row],[Price]]*4.42)</f>
        <v>0</v>
      </c>
      <c r="M2619" s="4">
        <v>0</v>
      </c>
      <c r="N2619" s="4">
        <f>SUM(Table16[[#This Row],[ChargeID]]*0.76)</f>
        <v>0</v>
      </c>
      <c r="O2619" s="4">
        <f>SUM(Table16[[#This Row],[Price]]*0.95)</f>
        <v>0</v>
      </c>
      <c r="P2619" s="4">
        <f>SUM(Table16[[#This Row],[Price]]*0.8)</f>
        <v>0</v>
      </c>
      <c r="Q2619" s="4">
        <f>SUM(Table16[[#This Row],[Price]]*0.6)</f>
        <v>0</v>
      </c>
    </row>
    <row r="2620" spans="1:17" x14ac:dyDescent="0.25">
      <c r="A2620" t="s">
        <v>333</v>
      </c>
      <c r="B2620">
        <v>0</v>
      </c>
      <c r="C2620" t="s">
        <v>1699</v>
      </c>
      <c r="D2620">
        <v>636</v>
      </c>
      <c r="E2620" t="s">
        <v>345</v>
      </c>
      <c r="F2620" s="4">
        <v>0</v>
      </c>
      <c r="J2620" s="4">
        <f>MIN(Table16[[#This Row],[Medicare Outpatient Allowable Rate]:[WPPA Inc Outpatient Allowable Rate]])</f>
        <v>0</v>
      </c>
      <c r="K2620" s="4">
        <f>MAX(Table16[[#This Row],[Blue Cross Outpatient Allowable Rate]:[WPPA Inc Outpatient Allowable Rate]])</f>
        <v>0</v>
      </c>
      <c r="L2620" s="4">
        <f>SUM(Table16[[#This Row],[Price]]*4.42)</f>
        <v>0</v>
      </c>
      <c r="M2620" s="4">
        <v>0</v>
      </c>
      <c r="N2620" s="4">
        <f>SUM(Table16[[#This Row],[ChargeID]]*0.76)</f>
        <v>0</v>
      </c>
      <c r="O2620" s="4">
        <f>SUM(Table16[[#This Row],[Price]]*0.95)</f>
        <v>0</v>
      </c>
      <c r="P2620" s="4">
        <f>SUM(Table16[[#This Row],[Price]]*0.8)</f>
        <v>0</v>
      </c>
      <c r="Q2620" s="4">
        <f>SUM(Table16[[#This Row],[Price]]*0.6)</f>
        <v>0</v>
      </c>
    </row>
    <row r="2621" spans="1:17" x14ac:dyDescent="0.25">
      <c r="A2621" t="s">
        <v>333</v>
      </c>
      <c r="B2621">
        <v>0</v>
      </c>
      <c r="C2621" t="s">
        <v>2018</v>
      </c>
      <c r="D2621">
        <v>636</v>
      </c>
      <c r="E2621" t="s">
        <v>343</v>
      </c>
      <c r="F2621" s="4">
        <v>0</v>
      </c>
      <c r="J2621" s="4">
        <f>MIN(Table16[[#This Row],[Medicare Outpatient Allowable Rate]:[WPPA Inc Outpatient Allowable Rate]])</f>
        <v>0</v>
      </c>
      <c r="K2621" s="4">
        <f>MAX(Table16[[#This Row],[Blue Cross Outpatient Allowable Rate]:[WPPA Inc Outpatient Allowable Rate]])</f>
        <v>0</v>
      </c>
      <c r="L2621" s="4">
        <f>SUM(Table16[[#This Row],[Price]]*4.42)</f>
        <v>0</v>
      </c>
      <c r="M2621" s="4">
        <v>0</v>
      </c>
      <c r="N2621" s="4">
        <f>SUM(Table16[[#This Row],[ChargeID]]*0.76)</f>
        <v>0</v>
      </c>
      <c r="O2621" s="4">
        <f>SUM(Table16[[#This Row],[Price]]*0.95)</f>
        <v>0</v>
      </c>
      <c r="P2621" s="4">
        <f>SUM(Table16[[#This Row],[Price]]*0.8)</f>
        <v>0</v>
      </c>
      <c r="Q2621" s="4">
        <f>SUM(Table16[[#This Row],[Price]]*0.6)</f>
        <v>0</v>
      </c>
    </row>
    <row r="2622" spans="1:17" x14ac:dyDescent="0.25">
      <c r="A2622" t="s">
        <v>333</v>
      </c>
      <c r="B2622">
        <v>0</v>
      </c>
      <c r="C2622" t="s">
        <v>2019</v>
      </c>
      <c r="D2622">
        <v>636</v>
      </c>
      <c r="E2622" t="s">
        <v>345</v>
      </c>
      <c r="F2622" s="4">
        <v>0</v>
      </c>
      <c r="J2622" s="4">
        <f>MIN(Table16[[#This Row],[Medicare Outpatient Allowable Rate]:[WPPA Inc Outpatient Allowable Rate]])</f>
        <v>0</v>
      </c>
      <c r="K2622" s="4">
        <f>MAX(Table16[[#This Row],[Blue Cross Outpatient Allowable Rate]:[WPPA Inc Outpatient Allowable Rate]])</f>
        <v>0</v>
      </c>
      <c r="L2622" s="4">
        <f>SUM(Table16[[#This Row],[Price]]*4.42)</f>
        <v>0</v>
      </c>
      <c r="M2622" s="4">
        <v>0</v>
      </c>
      <c r="N2622" s="4">
        <f>SUM(Table16[[#This Row],[ChargeID]]*0.76)</f>
        <v>0</v>
      </c>
      <c r="O2622" s="4">
        <f>SUM(Table16[[#This Row],[Price]]*0.95)</f>
        <v>0</v>
      </c>
      <c r="P2622" s="4">
        <f>SUM(Table16[[#This Row],[Price]]*0.8)</f>
        <v>0</v>
      </c>
      <c r="Q2622" s="4">
        <f>SUM(Table16[[#This Row],[Price]]*0.6)</f>
        <v>0</v>
      </c>
    </row>
    <row r="2623" spans="1:17" x14ac:dyDescent="0.25">
      <c r="A2623" t="s">
        <v>333</v>
      </c>
      <c r="B2623">
        <v>0</v>
      </c>
      <c r="C2623" t="s">
        <v>454</v>
      </c>
      <c r="D2623">
        <v>636</v>
      </c>
      <c r="E2623" t="s">
        <v>343</v>
      </c>
      <c r="F2623" s="4">
        <v>0</v>
      </c>
      <c r="J2623" s="4">
        <f>MIN(Table16[[#This Row],[Medicare Outpatient Allowable Rate]:[WPPA Inc Outpatient Allowable Rate]])</f>
        <v>0</v>
      </c>
      <c r="K2623" s="4">
        <f>MAX(Table16[[#This Row],[Blue Cross Outpatient Allowable Rate]:[WPPA Inc Outpatient Allowable Rate]])</f>
        <v>0</v>
      </c>
      <c r="L2623" s="4">
        <f>SUM(Table16[[#This Row],[Price]]*4.42)</f>
        <v>0</v>
      </c>
      <c r="M2623" s="4">
        <v>0</v>
      </c>
      <c r="N2623" s="4">
        <f>SUM(Table16[[#This Row],[ChargeID]]*0.76)</f>
        <v>0</v>
      </c>
      <c r="O2623" s="4">
        <f>SUM(Table16[[#This Row],[Price]]*0.95)</f>
        <v>0</v>
      </c>
      <c r="P2623" s="4">
        <f>SUM(Table16[[#This Row],[Price]]*0.8)</f>
        <v>0</v>
      </c>
      <c r="Q2623" s="4">
        <f>SUM(Table16[[#This Row],[Price]]*0.6)</f>
        <v>0</v>
      </c>
    </row>
    <row r="2624" spans="1:17" x14ac:dyDescent="0.25">
      <c r="A2624" t="s">
        <v>333</v>
      </c>
      <c r="B2624">
        <v>0</v>
      </c>
      <c r="C2624" t="s">
        <v>504</v>
      </c>
      <c r="D2624">
        <v>636</v>
      </c>
      <c r="E2624" t="s">
        <v>426</v>
      </c>
      <c r="F2624" s="4">
        <v>0</v>
      </c>
      <c r="J2624" s="4">
        <f>MIN(Table16[[#This Row],[Medicare Outpatient Allowable Rate]:[WPPA Inc Outpatient Allowable Rate]])</f>
        <v>0</v>
      </c>
      <c r="K2624" s="4">
        <f>MAX(Table16[[#This Row],[Blue Cross Outpatient Allowable Rate]:[WPPA Inc Outpatient Allowable Rate]])</f>
        <v>0</v>
      </c>
      <c r="L2624" s="4">
        <f>SUM(Table16[[#This Row],[Price]]*4.42)</f>
        <v>0</v>
      </c>
      <c r="M2624" s="4">
        <v>0</v>
      </c>
      <c r="N2624" s="4">
        <f>SUM(Table16[[#This Row],[ChargeID]]*0.76)</f>
        <v>0</v>
      </c>
      <c r="O2624" s="4">
        <f>SUM(Table16[[#This Row],[Price]]*0.95)</f>
        <v>0</v>
      </c>
      <c r="P2624" s="4">
        <f>SUM(Table16[[#This Row],[Price]]*0.8)</f>
        <v>0</v>
      </c>
      <c r="Q2624" s="4">
        <f>SUM(Table16[[#This Row],[Price]]*0.6)</f>
        <v>0</v>
      </c>
    </row>
    <row r="2625" spans="1:17" x14ac:dyDescent="0.25">
      <c r="A2625" t="s">
        <v>333</v>
      </c>
      <c r="B2625">
        <v>0</v>
      </c>
      <c r="C2625" t="s">
        <v>1764</v>
      </c>
      <c r="D2625">
        <v>636</v>
      </c>
      <c r="E2625" t="s">
        <v>335</v>
      </c>
      <c r="F2625" s="4">
        <v>0</v>
      </c>
      <c r="J2625" s="4">
        <f>MIN(Table16[[#This Row],[Medicare Outpatient Allowable Rate]:[WPPA Inc Outpatient Allowable Rate]])</f>
        <v>0</v>
      </c>
      <c r="K2625" s="4">
        <f>MAX(Table16[[#This Row],[Blue Cross Outpatient Allowable Rate]:[WPPA Inc Outpatient Allowable Rate]])</f>
        <v>0</v>
      </c>
      <c r="L2625" s="4">
        <f>SUM(Table16[[#This Row],[Price]]*4.42)</f>
        <v>0</v>
      </c>
      <c r="M2625" s="4">
        <v>0</v>
      </c>
      <c r="N2625" s="4">
        <f>SUM(Table16[[#This Row],[ChargeID]]*0.76)</f>
        <v>0</v>
      </c>
      <c r="O2625" s="4">
        <f>SUM(Table16[[#This Row],[Price]]*0.95)</f>
        <v>0</v>
      </c>
      <c r="P2625" s="4">
        <f>SUM(Table16[[#This Row],[Price]]*0.8)</f>
        <v>0</v>
      </c>
      <c r="Q2625" s="4">
        <f>SUM(Table16[[#This Row],[Price]]*0.6)</f>
        <v>0</v>
      </c>
    </row>
    <row r="2626" spans="1:17" x14ac:dyDescent="0.25">
      <c r="A2626" t="s">
        <v>333</v>
      </c>
      <c r="B2626">
        <v>0</v>
      </c>
      <c r="C2626" t="s">
        <v>2020</v>
      </c>
      <c r="D2626">
        <v>636</v>
      </c>
      <c r="E2626" t="s">
        <v>365</v>
      </c>
      <c r="F2626" s="4">
        <v>0</v>
      </c>
      <c r="J2626" s="4">
        <f>MIN(Table16[[#This Row],[Medicare Outpatient Allowable Rate]:[WPPA Inc Outpatient Allowable Rate]])</f>
        <v>0</v>
      </c>
      <c r="K2626" s="4">
        <f>MAX(Table16[[#This Row],[Blue Cross Outpatient Allowable Rate]:[WPPA Inc Outpatient Allowable Rate]])</f>
        <v>0</v>
      </c>
      <c r="L2626" s="4">
        <f>SUM(Table16[[#This Row],[Price]]*4.42)</f>
        <v>0</v>
      </c>
      <c r="M2626" s="4">
        <v>0</v>
      </c>
      <c r="N2626" s="4">
        <f>SUM(Table16[[#This Row],[ChargeID]]*0.76)</f>
        <v>0</v>
      </c>
      <c r="O2626" s="4">
        <f>SUM(Table16[[#This Row],[Price]]*0.95)</f>
        <v>0</v>
      </c>
      <c r="P2626" s="4">
        <f>SUM(Table16[[#This Row],[Price]]*0.8)</f>
        <v>0</v>
      </c>
      <c r="Q2626" s="4">
        <f>SUM(Table16[[#This Row],[Price]]*0.6)</f>
        <v>0</v>
      </c>
    </row>
    <row r="2627" spans="1:17" x14ac:dyDescent="0.25">
      <c r="A2627" t="s">
        <v>333</v>
      </c>
      <c r="B2627">
        <v>0</v>
      </c>
      <c r="C2627" t="s">
        <v>2021</v>
      </c>
      <c r="D2627">
        <v>636</v>
      </c>
      <c r="E2627" t="s">
        <v>365</v>
      </c>
      <c r="F2627" s="4">
        <v>0</v>
      </c>
      <c r="J2627" s="4">
        <f>MIN(Table16[[#This Row],[Medicare Outpatient Allowable Rate]:[WPPA Inc Outpatient Allowable Rate]])</f>
        <v>0</v>
      </c>
      <c r="K2627" s="4">
        <f>MAX(Table16[[#This Row],[Blue Cross Outpatient Allowable Rate]:[WPPA Inc Outpatient Allowable Rate]])</f>
        <v>0</v>
      </c>
      <c r="L2627" s="4">
        <f>SUM(Table16[[#This Row],[Price]]*4.42)</f>
        <v>0</v>
      </c>
      <c r="M2627" s="4">
        <v>0</v>
      </c>
      <c r="N2627" s="4">
        <f>SUM(Table16[[#This Row],[ChargeID]]*0.76)</f>
        <v>0</v>
      </c>
      <c r="O2627" s="4">
        <f>SUM(Table16[[#This Row],[Price]]*0.95)</f>
        <v>0</v>
      </c>
      <c r="P2627" s="4">
        <f>SUM(Table16[[#This Row],[Price]]*0.8)</f>
        <v>0</v>
      </c>
      <c r="Q2627" s="4">
        <f>SUM(Table16[[#This Row],[Price]]*0.6)</f>
        <v>0</v>
      </c>
    </row>
    <row r="2628" spans="1:17" x14ac:dyDescent="0.25">
      <c r="A2628" t="s">
        <v>333</v>
      </c>
      <c r="B2628">
        <v>0</v>
      </c>
      <c r="C2628" t="s">
        <v>2022</v>
      </c>
      <c r="D2628">
        <v>636</v>
      </c>
      <c r="E2628" t="s">
        <v>345</v>
      </c>
      <c r="F2628" s="4">
        <v>0</v>
      </c>
      <c r="J2628" s="4">
        <f>MIN(Table16[[#This Row],[Medicare Outpatient Allowable Rate]:[WPPA Inc Outpatient Allowable Rate]])</f>
        <v>0</v>
      </c>
      <c r="K2628" s="4">
        <f>MAX(Table16[[#This Row],[Blue Cross Outpatient Allowable Rate]:[WPPA Inc Outpatient Allowable Rate]])</f>
        <v>0</v>
      </c>
      <c r="L2628" s="4">
        <f>SUM(Table16[[#This Row],[Price]]*4.42)</f>
        <v>0</v>
      </c>
      <c r="M2628" s="4">
        <v>0</v>
      </c>
      <c r="N2628" s="4">
        <f>SUM(Table16[[#This Row],[ChargeID]]*0.76)</f>
        <v>0</v>
      </c>
      <c r="O2628" s="4">
        <f>SUM(Table16[[#This Row],[Price]]*0.95)</f>
        <v>0</v>
      </c>
      <c r="P2628" s="4">
        <f>SUM(Table16[[#This Row],[Price]]*0.8)</f>
        <v>0</v>
      </c>
      <c r="Q2628" s="4">
        <f>SUM(Table16[[#This Row],[Price]]*0.6)</f>
        <v>0</v>
      </c>
    </row>
    <row r="2629" spans="1:17" x14ac:dyDescent="0.25">
      <c r="A2629" t="s">
        <v>333</v>
      </c>
      <c r="B2629">
        <v>0</v>
      </c>
      <c r="C2629" t="s">
        <v>2023</v>
      </c>
      <c r="D2629">
        <v>636</v>
      </c>
      <c r="E2629" t="s">
        <v>345</v>
      </c>
      <c r="F2629" s="4">
        <v>0</v>
      </c>
      <c r="J2629" s="4">
        <f>MIN(Table16[[#This Row],[Medicare Outpatient Allowable Rate]:[WPPA Inc Outpatient Allowable Rate]])</f>
        <v>0</v>
      </c>
      <c r="K2629" s="4">
        <f>MAX(Table16[[#This Row],[Blue Cross Outpatient Allowable Rate]:[WPPA Inc Outpatient Allowable Rate]])</f>
        <v>0</v>
      </c>
      <c r="L2629" s="4">
        <f>SUM(Table16[[#This Row],[Price]]*4.42)</f>
        <v>0</v>
      </c>
      <c r="M2629" s="4">
        <v>0</v>
      </c>
      <c r="N2629" s="4">
        <f>SUM(Table16[[#This Row],[ChargeID]]*0.76)</f>
        <v>0</v>
      </c>
      <c r="O2629" s="4">
        <f>SUM(Table16[[#This Row],[Price]]*0.95)</f>
        <v>0</v>
      </c>
      <c r="P2629" s="4">
        <f>SUM(Table16[[#This Row],[Price]]*0.8)</f>
        <v>0</v>
      </c>
      <c r="Q2629" s="4">
        <f>SUM(Table16[[#This Row],[Price]]*0.6)</f>
        <v>0</v>
      </c>
    </row>
    <row r="2630" spans="1:17" x14ac:dyDescent="0.25">
      <c r="A2630" t="s">
        <v>333</v>
      </c>
      <c r="B2630">
        <v>0</v>
      </c>
      <c r="C2630" t="s">
        <v>2024</v>
      </c>
      <c r="D2630">
        <v>636</v>
      </c>
      <c r="E2630" t="s">
        <v>337</v>
      </c>
      <c r="F2630" s="4">
        <v>0</v>
      </c>
      <c r="J2630" s="4">
        <f>MIN(Table16[[#This Row],[Medicare Outpatient Allowable Rate]:[WPPA Inc Outpatient Allowable Rate]])</f>
        <v>0</v>
      </c>
      <c r="K2630" s="4">
        <f>MAX(Table16[[#This Row],[Blue Cross Outpatient Allowable Rate]:[WPPA Inc Outpatient Allowable Rate]])</f>
        <v>0</v>
      </c>
      <c r="L2630" s="4">
        <f>SUM(Table16[[#This Row],[Price]]*4.42)</f>
        <v>0</v>
      </c>
      <c r="M2630" s="4">
        <v>0</v>
      </c>
      <c r="N2630" s="4">
        <f>SUM(Table16[[#This Row],[ChargeID]]*0.76)</f>
        <v>0</v>
      </c>
      <c r="O2630" s="4">
        <f>SUM(Table16[[#This Row],[Price]]*0.95)</f>
        <v>0</v>
      </c>
      <c r="P2630" s="4">
        <f>SUM(Table16[[#This Row],[Price]]*0.8)</f>
        <v>0</v>
      </c>
      <c r="Q2630" s="4">
        <f>SUM(Table16[[#This Row],[Price]]*0.6)</f>
        <v>0</v>
      </c>
    </row>
    <row r="2631" spans="1:17" x14ac:dyDescent="0.25">
      <c r="A2631" t="s">
        <v>333</v>
      </c>
      <c r="B2631">
        <v>0</v>
      </c>
      <c r="C2631" t="s">
        <v>1971</v>
      </c>
      <c r="D2631">
        <v>636</v>
      </c>
      <c r="E2631" t="s">
        <v>345</v>
      </c>
      <c r="F2631" s="4">
        <v>0</v>
      </c>
      <c r="J2631" s="4">
        <f>MIN(Table16[[#This Row],[Medicare Outpatient Allowable Rate]:[WPPA Inc Outpatient Allowable Rate]])</f>
        <v>0</v>
      </c>
      <c r="K2631" s="4">
        <f>MAX(Table16[[#This Row],[Blue Cross Outpatient Allowable Rate]:[WPPA Inc Outpatient Allowable Rate]])</f>
        <v>0</v>
      </c>
      <c r="L2631" s="4">
        <f>SUM(Table16[[#This Row],[Price]]*4.42)</f>
        <v>0</v>
      </c>
      <c r="M2631" s="4">
        <v>0</v>
      </c>
      <c r="N2631" s="4">
        <f>SUM(Table16[[#This Row],[ChargeID]]*0.76)</f>
        <v>0</v>
      </c>
      <c r="O2631" s="4">
        <f>SUM(Table16[[#This Row],[Price]]*0.95)</f>
        <v>0</v>
      </c>
      <c r="P2631" s="4">
        <f>SUM(Table16[[#This Row],[Price]]*0.8)</f>
        <v>0</v>
      </c>
      <c r="Q2631" s="4">
        <f>SUM(Table16[[#This Row],[Price]]*0.6)</f>
        <v>0</v>
      </c>
    </row>
    <row r="2632" spans="1:17" x14ac:dyDescent="0.25">
      <c r="A2632" t="s">
        <v>333</v>
      </c>
      <c r="B2632">
        <v>0</v>
      </c>
      <c r="C2632" t="s">
        <v>2025</v>
      </c>
      <c r="D2632">
        <v>636</v>
      </c>
      <c r="E2632" t="s">
        <v>345</v>
      </c>
      <c r="F2632" s="4">
        <v>0</v>
      </c>
      <c r="J2632" s="4">
        <f>MIN(Table16[[#This Row],[Medicare Outpatient Allowable Rate]:[WPPA Inc Outpatient Allowable Rate]])</f>
        <v>0</v>
      </c>
      <c r="K2632" s="4">
        <f>MAX(Table16[[#This Row],[Blue Cross Outpatient Allowable Rate]:[WPPA Inc Outpatient Allowable Rate]])</f>
        <v>0</v>
      </c>
      <c r="L2632" s="4">
        <f>SUM(Table16[[#This Row],[Price]]*4.42)</f>
        <v>0</v>
      </c>
      <c r="M2632" s="4">
        <v>0</v>
      </c>
      <c r="N2632" s="4">
        <f>SUM(Table16[[#This Row],[ChargeID]]*0.76)</f>
        <v>0</v>
      </c>
      <c r="O2632" s="4">
        <f>SUM(Table16[[#This Row],[Price]]*0.95)</f>
        <v>0</v>
      </c>
      <c r="P2632" s="4">
        <f>SUM(Table16[[#This Row],[Price]]*0.8)</f>
        <v>0</v>
      </c>
      <c r="Q2632" s="4">
        <f>SUM(Table16[[#This Row],[Price]]*0.6)</f>
        <v>0</v>
      </c>
    </row>
    <row r="2633" spans="1:17" x14ac:dyDescent="0.25">
      <c r="A2633" t="s">
        <v>333</v>
      </c>
      <c r="B2633">
        <v>0</v>
      </c>
      <c r="C2633" t="s">
        <v>2026</v>
      </c>
      <c r="D2633">
        <v>636</v>
      </c>
      <c r="E2633" t="s">
        <v>353</v>
      </c>
      <c r="F2633" s="4">
        <v>0</v>
      </c>
      <c r="J2633" s="4">
        <f>MIN(Table16[[#This Row],[Medicare Outpatient Allowable Rate]:[WPPA Inc Outpatient Allowable Rate]])</f>
        <v>0</v>
      </c>
      <c r="K2633" s="4">
        <f>MAX(Table16[[#This Row],[Blue Cross Outpatient Allowable Rate]:[WPPA Inc Outpatient Allowable Rate]])</f>
        <v>0</v>
      </c>
      <c r="L2633" s="4">
        <f>SUM(Table16[[#This Row],[Price]]*4.42)</f>
        <v>0</v>
      </c>
      <c r="M2633" s="4">
        <v>0</v>
      </c>
      <c r="N2633" s="4">
        <f>SUM(Table16[[#This Row],[ChargeID]]*0.76)</f>
        <v>0</v>
      </c>
      <c r="O2633" s="4">
        <f>SUM(Table16[[#This Row],[Price]]*0.95)</f>
        <v>0</v>
      </c>
      <c r="P2633" s="4">
        <f>SUM(Table16[[#This Row],[Price]]*0.8)</f>
        <v>0</v>
      </c>
      <c r="Q2633" s="4">
        <f>SUM(Table16[[#This Row],[Price]]*0.6)</f>
        <v>0</v>
      </c>
    </row>
    <row r="2634" spans="1:17" x14ac:dyDescent="0.25">
      <c r="A2634" t="s">
        <v>333</v>
      </c>
      <c r="B2634">
        <v>0</v>
      </c>
      <c r="C2634" t="s">
        <v>994</v>
      </c>
      <c r="D2634">
        <v>636</v>
      </c>
      <c r="E2634" t="s">
        <v>345</v>
      </c>
      <c r="F2634" s="4">
        <v>0</v>
      </c>
      <c r="J2634" s="4">
        <f>MIN(Table16[[#This Row],[Medicare Outpatient Allowable Rate]:[WPPA Inc Outpatient Allowable Rate]])</f>
        <v>0</v>
      </c>
      <c r="K2634" s="4">
        <f>MAX(Table16[[#This Row],[Blue Cross Outpatient Allowable Rate]:[WPPA Inc Outpatient Allowable Rate]])</f>
        <v>0</v>
      </c>
      <c r="L2634" s="4">
        <f>SUM(Table16[[#This Row],[Price]]*4.42)</f>
        <v>0</v>
      </c>
      <c r="M2634" s="4">
        <v>0</v>
      </c>
      <c r="N2634" s="4">
        <f>SUM(Table16[[#This Row],[ChargeID]]*0.76)</f>
        <v>0</v>
      </c>
      <c r="O2634" s="4">
        <f>SUM(Table16[[#This Row],[Price]]*0.95)</f>
        <v>0</v>
      </c>
      <c r="P2634" s="4">
        <f>SUM(Table16[[#This Row],[Price]]*0.8)</f>
        <v>0</v>
      </c>
      <c r="Q2634" s="4">
        <f>SUM(Table16[[#This Row],[Price]]*0.6)</f>
        <v>0</v>
      </c>
    </row>
    <row r="2635" spans="1:17" x14ac:dyDescent="0.25">
      <c r="A2635" t="s">
        <v>333</v>
      </c>
      <c r="B2635">
        <v>0</v>
      </c>
      <c r="C2635" t="s">
        <v>905</v>
      </c>
      <c r="D2635">
        <v>636</v>
      </c>
      <c r="E2635" t="s">
        <v>345</v>
      </c>
      <c r="F2635" s="4">
        <v>0</v>
      </c>
      <c r="J2635" s="4">
        <f>MIN(Table16[[#This Row],[Medicare Outpatient Allowable Rate]:[WPPA Inc Outpatient Allowable Rate]])</f>
        <v>0</v>
      </c>
      <c r="K2635" s="4">
        <f>MAX(Table16[[#This Row],[Blue Cross Outpatient Allowable Rate]:[WPPA Inc Outpatient Allowable Rate]])</f>
        <v>0</v>
      </c>
      <c r="L2635" s="4">
        <f>SUM(Table16[[#This Row],[Price]]*4.42)</f>
        <v>0</v>
      </c>
      <c r="M2635" s="4">
        <v>0</v>
      </c>
      <c r="N2635" s="4">
        <f>SUM(Table16[[#This Row],[ChargeID]]*0.76)</f>
        <v>0</v>
      </c>
      <c r="O2635" s="4">
        <f>SUM(Table16[[#This Row],[Price]]*0.95)</f>
        <v>0</v>
      </c>
      <c r="P2635" s="4">
        <f>SUM(Table16[[#This Row],[Price]]*0.8)</f>
        <v>0</v>
      </c>
      <c r="Q2635" s="4">
        <f>SUM(Table16[[#This Row],[Price]]*0.6)</f>
        <v>0</v>
      </c>
    </row>
    <row r="2636" spans="1:17" x14ac:dyDescent="0.25">
      <c r="A2636" t="s">
        <v>333</v>
      </c>
      <c r="B2636">
        <v>0</v>
      </c>
      <c r="C2636" t="s">
        <v>2027</v>
      </c>
      <c r="D2636">
        <v>636</v>
      </c>
      <c r="E2636" t="s">
        <v>353</v>
      </c>
      <c r="F2636" s="4">
        <v>0</v>
      </c>
      <c r="J2636" s="4">
        <f>MIN(Table16[[#This Row],[Medicare Outpatient Allowable Rate]:[WPPA Inc Outpatient Allowable Rate]])</f>
        <v>0</v>
      </c>
      <c r="K2636" s="4">
        <f>MAX(Table16[[#This Row],[Blue Cross Outpatient Allowable Rate]:[WPPA Inc Outpatient Allowable Rate]])</f>
        <v>0</v>
      </c>
      <c r="L2636" s="4">
        <f>SUM(Table16[[#This Row],[Price]]*4.42)</f>
        <v>0</v>
      </c>
      <c r="M2636" s="4">
        <v>0</v>
      </c>
      <c r="N2636" s="4">
        <f>SUM(Table16[[#This Row],[ChargeID]]*0.76)</f>
        <v>0</v>
      </c>
      <c r="O2636" s="4">
        <f>SUM(Table16[[#This Row],[Price]]*0.95)</f>
        <v>0</v>
      </c>
      <c r="P2636" s="4">
        <f>SUM(Table16[[#This Row],[Price]]*0.8)</f>
        <v>0</v>
      </c>
      <c r="Q2636" s="4">
        <f>SUM(Table16[[#This Row],[Price]]*0.6)</f>
        <v>0</v>
      </c>
    </row>
    <row r="2637" spans="1:17" x14ac:dyDescent="0.25">
      <c r="A2637" t="s">
        <v>333</v>
      </c>
      <c r="B2637">
        <v>0</v>
      </c>
      <c r="C2637" t="s">
        <v>2028</v>
      </c>
      <c r="D2637">
        <v>636</v>
      </c>
      <c r="E2637" t="s">
        <v>345</v>
      </c>
      <c r="F2637" s="4">
        <v>0</v>
      </c>
      <c r="J2637" s="4">
        <f>MIN(Table16[[#This Row],[Medicare Outpatient Allowable Rate]:[WPPA Inc Outpatient Allowable Rate]])</f>
        <v>0</v>
      </c>
      <c r="K2637" s="4">
        <f>MAX(Table16[[#This Row],[Blue Cross Outpatient Allowable Rate]:[WPPA Inc Outpatient Allowable Rate]])</f>
        <v>0</v>
      </c>
      <c r="L2637" s="4">
        <f>SUM(Table16[[#This Row],[Price]]*4.42)</f>
        <v>0</v>
      </c>
      <c r="M2637" s="4">
        <v>0</v>
      </c>
      <c r="N2637" s="4">
        <f>SUM(Table16[[#This Row],[ChargeID]]*0.76)</f>
        <v>0</v>
      </c>
      <c r="O2637" s="4">
        <f>SUM(Table16[[#This Row],[Price]]*0.95)</f>
        <v>0</v>
      </c>
      <c r="P2637" s="4">
        <f>SUM(Table16[[#This Row],[Price]]*0.8)</f>
        <v>0</v>
      </c>
      <c r="Q2637" s="4">
        <f>SUM(Table16[[#This Row],[Price]]*0.6)</f>
        <v>0</v>
      </c>
    </row>
    <row r="2638" spans="1:17" x14ac:dyDescent="0.25">
      <c r="A2638" t="s">
        <v>333</v>
      </c>
      <c r="B2638">
        <v>0</v>
      </c>
      <c r="C2638" t="s">
        <v>2029</v>
      </c>
      <c r="D2638">
        <v>636</v>
      </c>
      <c r="E2638" t="s">
        <v>353</v>
      </c>
      <c r="F2638" s="4">
        <v>0</v>
      </c>
      <c r="J2638" s="4">
        <f>MIN(Table16[[#This Row],[Medicare Outpatient Allowable Rate]:[WPPA Inc Outpatient Allowable Rate]])</f>
        <v>0</v>
      </c>
      <c r="K2638" s="4">
        <f>MAX(Table16[[#This Row],[Blue Cross Outpatient Allowable Rate]:[WPPA Inc Outpatient Allowable Rate]])</f>
        <v>0</v>
      </c>
      <c r="L2638" s="4">
        <f>SUM(Table16[[#This Row],[Price]]*4.42)</f>
        <v>0</v>
      </c>
      <c r="M2638" s="4">
        <v>0</v>
      </c>
      <c r="N2638" s="4">
        <f>SUM(Table16[[#This Row],[ChargeID]]*0.76)</f>
        <v>0</v>
      </c>
      <c r="O2638" s="4">
        <f>SUM(Table16[[#This Row],[Price]]*0.95)</f>
        <v>0</v>
      </c>
      <c r="P2638" s="4">
        <f>SUM(Table16[[#This Row],[Price]]*0.8)</f>
        <v>0</v>
      </c>
      <c r="Q2638" s="4">
        <f>SUM(Table16[[#This Row],[Price]]*0.6)</f>
        <v>0</v>
      </c>
    </row>
    <row r="2639" spans="1:17" x14ac:dyDescent="0.25">
      <c r="A2639" t="s">
        <v>333</v>
      </c>
      <c r="B2639">
        <v>0</v>
      </c>
      <c r="C2639" t="s">
        <v>2030</v>
      </c>
      <c r="D2639">
        <v>636</v>
      </c>
      <c r="E2639" t="s">
        <v>345</v>
      </c>
      <c r="F2639" s="4">
        <v>0</v>
      </c>
      <c r="J2639" s="4">
        <f>MIN(Table16[[#This Row],[Medicare Outpatient Allowable Rate]:[WPPA Inc Outpatient Allowable Rate]])</f>
        <v>0</v>
      </c>
      <c r="K2639" s="4">
        <f>MAX(Table16[[#This Row],[Blue Cross Outpatient Allowable Rate]:[WPPA Inc Outpatient Allowable Rate]])</f>
        <v>0</v>
      </c>
      <c r="L2639" s="4">
        <f>SUM(Table16[[#This Row],[Price]]*4.42)</f>
        <v>0</v>
      </c>
      <c r="M2639" s="4">
        <v>0</v>
      </c>
      <c r="N2639" s="4">
        <f>SUM(Table16[[#This Row],[ChargeID]]*0.76)</f>
        <v>0</v>
      </c>
      <c r="O2639" s="4">
        <f>SUM(Table16[[#This Row],[Price]]*0.95)</f>
        <v>0</v>
      </c>
      <c r="P2639" s="4">
        <f>SUM(Table16[[#This Row],[Price]]*0.8)</f>
        <v>0</v>
      </c>
      <c r="Q2639" s="4">
        <f>SUM(Table16[[#This Row],[Price]]*0.6)</f>
        <v>0</v>
      </c>
    </row>
    <row r="2640" spans="1:17" x14ac:dyDescent="0.25">
      <c r="A2640" t="s">
        <v>333</v>
      </c>
      <c r="B2640">
        <v>0</v>
      </c>
      <c r="C2640" t="s">
        <v>1441</v>
      </c>
      <c r="D2640">
        <v>636</v>
      </c>
      <c r="E2640" t="s">
        <v>345</v>
      </c>
      <c r="F2640" s="4">
        <v>0</v>
      </c>
      <c r="J2640" s="4">
        <f>MIN(Table16[[#This Row],[Medicare Outpatient Allowable Rate]:[WPPA Inc Outpatient Allowable Rate]])</f>
        <v>0</v>
      </c>
      <c r="K2640" s="4">
        <f>MAX(Table16[[#This Row],[Blue Cross Outpatient Allowable Rate]:[WPPA Inc Outpatient Allowable Rate]])</f>
        <v>0</v>
      </c>
      <c r="L2640" s="4">
        <f>SUM(Table16[[#This Row],[Price]]*4.42)</f>
        <v>0</v>
      </c>
      <c r="M2640" s="4">
        <v>0</v>
      </c>
      <c r="N2640" s="4">
        <f>SUM(Table16[[#This Row],[ChargeID]]*0.76)</f>
        <v>0</v>
      </c>
      <c r="O2640" s="4">
        <f>SUM(Table16[[#This Row],[Price]]*0.95)</f>
        <v>0</v>
      </c>
      <c r="P2640" s="4">
        <f>SUM(Table16[[#This Row],[Price]]*0.8)</f>
        <v>0</v>
      </c>
      <c r="Q2640" s="4">
        <f>SUM(Table16[[#This Row],[Price]]*0.6)</f>
        <v>0</v>
      </c>
    </row>
    <row r="2641" spans="1:17" x14ac:dyDescent="0.25">
      <c r="A2641" t="s">
        <v>333</v>
      </c>
      <c r="B2641">
        <v>0</v>
      </c>
      <c r="C2641" t="s">
        <v>1078</v>
      </c>
      <c r="D2641">
        <v>636</v>
      </c>
      <c r="E2641" t="s">
        <v>345</v>
      </c>
      <c r="F2641" s="4">
        <v>0</v>
      </c>
      <c r="J2641" s="4">
        <f>MIN(Table16[[#This Row],[Medicare Outpatient Allowable Rate]:[WPPA Inc Outpatient Allowable Rate]])</f>
        <v>0</v>
      </c>
      <c r="K2641" s="4">
        <f>MAX(Table16[[#This Row],[Blue Cross Outpatient Allowable Rate]:[WPPA Inc Outpatient Allowable Rate]])</f>
        <v>0</v>
      </c>
      <c r="L2641" s="4">
        <f>SUM(Table16[[#This Row],[Price]]*4.42)</f>
        <v>0</v>
      </c>
      <c r="M2641" s="4">
        <v>0</v>
      </c>
      <c r="N2641" s="4">
        <f>SUM(Table16[[#This Row],[ChargeID]]*0.76)</f>
        <v>0</v>
      </c>
      <c r="O2641" s="4">
        <f>SUM(Table16[[#This Row],[Price]]*0.95)</f>
        <v>0</v>
      </c>
      <c r="P2641" s="4">
        <f>SUM(Table16[[#This Row],[Price]]*0.8)</f>
        <v>0</v>
      </c>
      <c r="Q2641" s="4">
        <f>SUM(Table16[[#This Row],[Price]]*0.6)</f>
        <v>0</v>
      </c>
    </row>
    <row r="2642" spans="1:17" x14ac:dyDescent="0.25">
      <c r="A2642" t="s">
        <v>333</v>
      </c>
      <c r="B2642">
        <v>0</v>
      </c>
      <c r="C2642" t="s">
        <v>1802</v>
      </c>
      <c r="D2642">
        <v>636</v>
      </c>
      <c r="E2642" t="s">
        <v>341</v>
      </c>
      <c r="F2642" s="4">
        <v>0</v>
      </c>
      <c r="J2642" s="4">
        <f>MIN(Table16[[#This Row],[Medicare Outpatient Allowable Rate]:[WPPA Inc Outpatient Allowable Rate]])</f>
        <v>0</v>
      </c>
      <c r="K2642" s="4">
        <f>MAX(Table16[[#This Row],[Blue Cross Outpatient Allowable Rate]:[WPPA Inc Outpatient Allowable Rate]])</f>
        <v>0</v>
      </c>
      <c r="L2642" s="4">
        <f>SUM(Table16[[#This Row],[Price]]*4.42)</f>
        <v>0</v>
      </c>
      <c r="M2642" s="4">
        <v>0</v>
      </c>
      <c r="N2642" s="4">
        <f>SUM(Table16[[#This Row],[ChargeID]]*0.76)</f>
        <v>0</v>
      </c>
      <c r="O2642" s="4">
        <f>SUM(Table16[[#This Row],[Price]]*0.95)</f>
        <v>0</v>
      </c>
      <c r="P2642" s="4">
        <f>SUM(Table16[[#This Row],[Price]]*0.8)</f>
        <v>0</v>
      </c>
      <c r="Q2642" s="4">
        <f>SUM(Table16[[#This Row],[Price]]*0.6)</f>
        <v>0</v>
      </c>
    </row>
    <row r="2643" spans="1:17" x14ac:dyDescent="0.25">
      <c r="A2643" t="s">
        <v>333</v>
      </c>
      <c r="B2643">
        <v>0</v>
      </c>
      <c r="C2643" t="s">
        <v>1924</v>
      </c>
      <c r="D2643">
        <v>636</v>
      </c>
      <c r="E2643" t="s">
        <v>341</v>
      </c>
      <c r="F2643" s="4">
        <v>0</v>
      </c>
      <c r="J2643" s="4">
        <f>MIN(Table16[[#This Row],[Medicare Outpatient Allowable Rate]:[WPPA Inc Outpatient Allowable Rate]])</f>
        <v>0</v>
      </c>
      <c r="K2643" s="4">
        <f>MAX(Table16[[#This Row],[Blue Cross Outpatient Allowable Rate]:[WPPA Inc Outpatient Allowable Rate]])</f>
        <v>0</v>
      </c>
      <c r="L2643" s="4">
        <f>SUM(Table16[[#This Row],[Price]]*4.42)</f>
        <v>0</v>
      </c>
      <c r="M2643" s="4">
        <v>0</v>
      </c>
      <c r="N2643" s="4">
        <f>SUM(Table16[[#This Row],[ChargeID]]*0.76)</f>
        <v>0</v>
      </c>
      <c r="O2643" s="4">
        <f>SUM(Table16[[#This Row],[Price]]*0.95)</f>
        <v>0</v>
      </c>
      <c r="P2643" s="4">
        <f>SUM(Table16[[#This Row],[Price]]*0.8)</f>
        <v>0</v>
      </c>
      <c r="Q2643" s="4">
        <f>SUM(Table16[[#This Row],[Price]]*0.6)</f>
        <v>0</v>
      </c>
    </row>
    <row r="2644" spans="1:17" x14ac:dyDescent="0.25">
      <c r="A2644" t="s">
        <v>333</v>
      </c>
      <c r="B2644">
        <v>0</v>
      </c>
      <c r="C2644" t="s">
        <v>2031</v>
      </c>
      <c r="D2644">
        <v>636</v>
      </c>
      <c r="E2644" t="s">
        <v>576</v>
      </c>
      <c r="F2644" s="4">
        <v>0</v>
      </c>
      <c r="J2644" s="4">
        <f>MIN(Table16[[#This Row],[Medicare Outpatient Allowable Rate]:[WPPA Inc Outpatient Allowable Rate]])</f>
        <v>0</v>
      </c>
      <c r="K2644" s="4">
        <f>MAX(Table16[[#This Row],[Blue Cross Outpatient Allowable Rate]:[WPPA Inc Outpatient Allowable Rate]])</f>
        <v>0</v>
      </c>
      <c r="L2644" s="4">
        <f>SUM(Table16[[#This Row],[Price]]*4.42)</f>
        <v>0</v>
      </c>
      <c r="M2644" s="4">
        <v>0</v>
      </c>
      <c r="N2644" s="4">
        <f>SUM(Table16[[#This Row],[ChargeID]]*0.76)</f>
        <v>0</v>
      </c>
      <c r="O2644" s="4">
        <f>SUM(Table16[[#This Row],[Price]]*0.95)</f>
        <v>0</v>
      </c>
      <c r="P2644" s="4">
        <f>SUM(Table16[[#This Row],[Price]]*0.8)</f>
        <v>0</v>
      </c>
      <c r="Q2644" s="4">
        <f>SUM(Table16[[#This Row],[Price]]*0.6)</f>
        <v>0</v>
      </c>
    </row>
    <row r="2645" spans="1:17" x14ac:dyDescent="0.25">
      <c r="A2645" t="s">
        <v>333</v>
      </c>
      <c r="B2645">
        <v>0</v>
      </c>
      <c r="C2645" t="s">
        <v>1288</v>
      </c>
      <c r="D2645">
        <v>636</v>
      </c>
      <c r="E2645" t="s">
        <v>345</v>
      </c>
      <c r="F2645" s="4">
        <v>0</v>
      </c>
      <c r="J2645" s="4">
        <f>MIN(Table16[[#This Row],[Medicare Outpatient Allowable Rate]:[WPPA Inc Outpatient Allowable Rate]])</f>
        <v>0</v>
      </c>
      <c r="K2645" s="4">
        <f>MAX(Table16[[#This Row],[Blue Cross Outpatient Allowable Rate]:[WPPA Inc Outpatient Allowable Rate]])</f>
        <v>0</v>
      </c>
      <c r="L2645" s="4">
        <f>SUM(Table16[[#This Row],[Price]]*4.42)</f>
        <v>0</v>
      </c>
      <c r="M2645" s="4">
        <v>0</v>
      </c>
      <c r="N2645" s="4">
        <f>SUM(Table16[[#This Row],[ChargeID]]*0.76)</f>
        <v>0</v>
      </c>
      <c r="O2645" s="4">
        <f>SUM(Table16[[#This Row],[Price]]*0.95)</f>
        <v>0</v>
      </c>
      <c r="P2645" s="4">
        <f>SUM(Table16[[#This Row],[Price]]*0.8)</f>
        <v>0</v>
      </c>
      <c r="Q2645" s="4">
        <f>SUM(Table16[[#This Row],[Price]]*0.6)</f>
        <v>0</v>
      </c>
    </row>
    <row r="2646" spans="1:17" x14ac:dyDescent="0.25">
      <c r="A2646" t="s">
        <v>333</v>
      </c>
      <c r="B2646">
        <v>0</v>
      </c>
      <c r="C2646" t="s">
        <v>720</v>
      </c>
      <c r="D2646">
        <v>636</v>
      </c>
      <c r="E2646" t="s">
        <v>345</v>
      </c>
      <c r="F2646" s="4">
        <v>0</v>
      </c>
      <c r="J2646" s="4">
        <f>MIN(Table16[[#This Row],[Medicare Outpatient Allowable Rate]:[WPPA Inc Outpatient Allowable Rate]])</f>
        <v>0</v>
      </c>
      <c r="K2646" s="4">
        <f>MAX(Table16[[#This Row],[Blue Cross Outpatient Allowable Rate]:[WPPA Inc Outpatient Allowable Rate]])</f>
        <v>0</v>
      </c>
      <c r="L2646" s="4">
        <f>SUM(Table16[[#This Row],[Price]]*4.42)</f>
        <v>0</v>
      </c>
      <c r="M2646" s="4">
        <v>0</v>
      </c>
      <c r="N2646" s="4">
        <f>SUM(Table16[[#This Row],[ChargeID]]*0.76)</f>
        <v>0</v>
      </c>
      <c r="O2646" s="4">
        <f>SUM(Table16[[#This Row],[Price]]*0.95)</f>
        <v>0</v>
      </c>
      <c r="P2646" s="4">
        <f>SUM(Table16[[#This Row],[Price]]*0.8)</f>
        <v>0</v>
      </c>
      <c r="Q2646" s="4">
        <f>SUM(Table16[[#This Row],[Price]]*0.6)</f>
        <v>0</v>
      </c>
    </row>
    <row r="2647" spans="1:17" x14ac:dyDescent="0.25">
      <c r="A2647" t="s">
        <v>333</v>
      </c>
      <c r="B2647">
        <v>0</v>
      </c>
      <c r="C2647" t="s">
        <v>882</v>
      </c>
      <c r="D2647">
        <v>636</v>
      </c>
      <c r="E2647" t="s">
        <v>353</v>
      </c>
      <c r="F2647" s="4">
        <v>0</v>
      </c>
      <c r="J2647" s="4">
        <f>MIN(Table16[[#This Row],[Medicare Outpatient Allowable Rate]:[WPPA Inc Outpatient Allowable Rate]])</f>
        <v>0</v>
      </c>
      <c r="K2647" s="4">
        <f>MAX(Table16[[#This Row],[Blue Cross Outpatient Allowable Rate]:[WPPA Inc Outpatient Allowable Rate]])</f>
        <v>0</v>
      </c>
      <c r="L2647" s="4">
        <f>SUM(Table16[[#This Row],[Price]]*4.42)</f>
        <v>0</v>
      </c>
      <c r="M2647" s="4">
        <v>0</v>
      </c>
      <c r="N2647" s="4">
        <f>SUM(Table16[[#This Row],[ChargeID]]*0.76)</f>
        <v>0</v>
      </c>
      <c r="O2647" s="4">
        <f>SUM(Table16[[#This Row],[Price]]*0.95)</f>
        <v>0</v>
      </c>
      <c r="P2647" s="4">
        <f>SUM(Table16[[#This Row],[Price]]*0.8)</f>
        <v>0</v>
      </c>
      <c r="Q2647" s="4">
        <f>SUM(Table16[[#This Row],[Price]]*0.6)</f>
        <v>0</v>
      </c>
    </row>
    <row r="2648" spans="1:17" x14ac:dyDescent="0.25">
      <c r="A2648" t="s">
        <v>333</v>
      </c>
      <c r="B2648">
        <v>0</v>
      </c>
      <c r="C2648" t="s">
        <v>881</v>
      </c>
      <c r="D2648">
        <v>636</v>
      </c>
      <c r="E2648" t="s">
        <v>426</v>
      </c>
      <c r="F2648" s="4">
        <v>0</v>
      </c>
      <c r="J2648" s="4">
        <f>MIN(Table16[[#This Row],[Medicare Outpatient Allowable Rate]:[WPPA Inc Outpatient Allowable Rate]])</f>
        <v>0</v>
      </c>
      <c r="K2648" s="4">
        <f>MAX(Table16[[#This Row],[Blue Cross Outpatient Allowable Rate]:[WPPA Inc Outpatient Allowable Rate]])</f>
        <v>0</v>
      </c>
      <c r="L2648" s="4">
        <f>SUM(Table16[[#This Row],[Price]]*4.42)</f>
        <v>0</v>
      </c>
      <c r="M2648" s="4">
        <v>0</v>
      </c>
      <c r="N2648" s="4">
        <f>SUM(Table16[[#This Row],[ChargeID]]*0.76)</f>
        <v>0</v>
      </c>
      <c r="O2648" s="4">
        <f>SUM(Table16[[#This Row],[Price]]*0.95)</f>
        <v>0</v>
      </c>
      <c r="P2648" s="4">
        <f>SUM(Table16[[#This Row],[Price]]*0.8)</f>
        <v>0</v>
      </c>
      <c r="Q2648" s="4">
        <f>SUM(Table16[[#This Row],[Price]]*0.6)</f>
        <v>0</v>
      </c>
    </row>
    <row r="2649" spans="1:17" x14ac:dyDescent="0.25">
      <c r="A2649" t="s">
        <v>333</v>
      </c>
      <c r="B2649">
        <v>0</v>
      </c>
      <c r="C2649" t="s">
        <v>679</v>
      </c>
      <c r="D2649">
        <v>636</v>
      </c>
      <c r="E2649" t="s">
        <v>345</v>
      </c>
      <c r="F2649" s="4">
        <v>0</v>
      </c>
      <c r="J2649" s="4">
        <f>MIN(Table16[[#This Row],[Medicare Outpatient Allowable Rate]:[WPPA Inc Outpatient Allowable Rate]])</f>
        <v>0</v>
      </c>
      <c r="K2649" s="4">
        <f>MAX(Table16[[#This Row],[Blue Cross Outpatient Allowable Rate]:[WPPA Inc Outpatient Allowable Rate]])</f>
        <v>0</v>
      </c>
      <c r="L2649" s="4">
        <f>SUM(Table16[[#This Row],[Price]]*4.42)</f>
        <v>0</v>
      </c>
      <c r="M2649" s="4">
        <v>0</v>
      </c>
      <c r="N2649" s="4">
        <f>SUM(Table16[[#This Row],[ChargeID]]*0.76)</f>
        <v>0</v>
      </c>
      <c r="O2649" s="4">
        <f>SUM(Table16[[#This Row],[Price]]*0.95)</f>
        <v>0</v>
      </c>
      <c r="P2649" s="4">
        <f>SUM(Table16[[#This Row],[Price]]*0.8)</f>
        <v>0</v>
      </c>
      <c r="Q2649" s="4">
        <f>SUM(Table16[[#This Row],[Price]]*0.6)</f>
        <v>0</v>
      </c>
    </row>
    <row r="2650" spans="1:17" x14ac:dyDescent="0.25">
      <c r="A2650" t="s">
        <v>333</v>
      </c>
      <c r="B2650">
        <v>0</v>
      </c>
      <c r="C2650" t="s">
        <v>677</v>
      </c>
      <c r="D2650">
        <v>636</v>
      </c>
      <c r="E2650" t="s">
        <v>353</v>
      </c>
      <c r="F2650" s="4">
        <v>0</v>
      </c>
      <c r="J2650" s="4">
        <f>MIN(Table16[[#This Row],[Medicare Outpatient Allowable Rate]:[WPPA Inc Outpatient Allowable Rate]])</f>
        <v>0</v>
      </c>
      <c r="K2650" s="4">
        <f>MAX(Table16[[#This Row],[Blue Cross Outpatient Allowable Rate]:[WPPA Inc Outpatient Allowable Rate]])</f>
        <v>0</v>
      </c>
      <c r="L2650" s="4">
        <f>SUM(Table16[[#This Row],[Price]]*4.42)</f>
        <v>0</v>
      </c>
      <c r="M2650" s="4">
        <v>0</v>
      </c>
      <c r="N2650" s="4">
        <f>SUM(Table16[[#This Row],[ChargeID]]*0.76)</f>
        <v>0</v>
      </c>
      <c r="O2650" s="4">
        <f>SUM(Table16[[#This Row],[Price]]*0.95)</f>
        <v>0</v>
      </c>
      <c r="P2650" s="4">
        <f>SUM(Table16[[#This Row],[Price]]*0.8)</f>
        <v>0</v>
      </c>
      <c r="Q2650" s="4">
        <f>SUM(Table16[[#This Row],[Price]]*0.6)</f>
        <v>0</v>
      </c>
    </row>
    <row r="2651" spans="1:17" x14ac:dyDescent="0.25">
      <c r="A2651" t="s">
        <v>333</v>
      </c>
      <c r="B2651">
        <v>0</v>
      </c>
      <c r="C2651" t="s">
        <v>1356</v>
      </c>
      <c r="D2651">
        <v>636</v>
      </c>
      <c r="E2651" t="s">
        <v>345</v>
      </c>
      <c r="F2651" s="4">
        <v>0</v>
      </c>
      <c r="J2651" s="4">
        <f>MIN(Table16[[#This Row],[Medicare Outpatient Allowable Rate]:[WPPA Inc Outpatient Allowable Rate]])</f>
        <v>0</v>
      </c>
      <c r="K2651" s="4">
        <f>MAX(Table16[[#This Row],[Blue Cross Outpatient Allowable Rate]:[WPPA Inc Outpatient Allowable Rate]])</f>
        <v>0</v>
      </c>
      <c r="L2651" s="4">
        <f>SUM(Table16[[#This Row],[Price]]*4.42)</f>
        <v>0</v>
      </c>
      <c r="M2651" s="4">
        <v>0</v>
      </c>
      <c r="N2651" s="4">
        <f>SUM(Table16[[#This Row],[ChargeID]]*0.76)</f>
        <v>0</v>
      </c>
      <c r="O2651" s="4">
        <f>SUM(Table16[[#This Row],[Price]]*0.95)</f>
        <v>0</v>
      </c>
      <c r="P2651" s="4">
        <f>SUM(Table16[[#This Row],[Price]]*0.8)</f>
        <v>0</v>
      </c>
      <c r="Q2651" s="4">
        <f>SUM(Table16[[#This Row],[Price]]*0.6)</f>
        <v>0</v>
      </c>
    </row>
    <row r="2652" spans="1:17" x14ac:dyDescent="0.25">
      <c r="A2652" t="s">
        <v>333</v>
      </c>
      <c r="B2652">
        <v>0</v>
      </c>
      <c r="C2652" t="s">
        <v>1128</v>
      </c>
      <c r="D2652">
        <v>636</v>
      </c>
      <c r="E2652" t="s">
        <v>345</v>
      </c>
      <c r="F2652" s="4">
        <v>0</v>
      </c>
      <c r="J2652" s="4">
        <f>MIN(Table16[[#This Row],[Medicare Outpatient Allowable Rate]:[WPPA Inc Outpatient Allowable Rate]])</f>
        <v>0</v>
      </c>
      <c r="K2652" s="4">
        <f>MAX(Table16[[#This Row],[Blue Cross Outpatient Allowable Rate]:[WPPA Inc Outpatient Allowable Rate]])</f>
        <v>0</v>
      </c>
      <c r="L2652" s="4">
        <f>SUM(Table16[[#This Row],[Price]]*4.42)</f>
        <v>0</v>
      </c>
      <c r="M2652" s="4">
        <v>0</v>
      </c>
      <c r="N2652" s="4">
        <f>SUM(Table16[[#This Row],[ChargeID]]*0.76)</f>
        <v>0</v>
      </c>
      <c r="O2652" s="4">
        <f>SUM(Table16[[#This Row],[Price]]*0.95)</f>
        <v>0</v>
      </c>
      <c r="P2652" s="4">
        <f>SUM(Table16[[#This Row],[Price]]*0.8)</f>
        <v>0</v>
      </c>
      <c r="Q2652" s="4">
        <f>SUM(Table16[[#This Row],[Price]]*0.6)</f>
        <v>0</v>
      </c>
    </row>
    <row r="2653" spans="1:17" x14ac:dyDescent="0.25">
      <c r="A2653" t="s">
        <v>333</v>
      </c>
      <c r="B2653">
        <v>0</v>
      </c>
      <c r="C2653" t="s">
        <v>2032</v>
      </c>
      <c r="D2653">
        <v>636</v>
      </c>
      <c r="E2653" t="s">
        <v>337</v>
      </c>
      <c r="F2653" s="4">
        <v>0</v>
      </c>
      <c r="J2653" s="4">
        <f>MIN(Table16[[#This Row],[Medicare Outpatient Allowable Rate]:[WPPA Inc Outpatient Allowable Rate]])</f>
        <v>0</v>
      </c>
      <c r="K2653" s="4">
        <f>MAX(Table16[[#This Row],[Blue Cross Outpatient Allowable Rate]:[WPPA Inc Outpatient Allowable Rate]])</f>
        <v>0</v>
      </c>
      <c r="L2653" s="4">
        <f>SUM(Table16[[#This Row],[Price]]*4.42)</f>
        <v>0</v>
      </c>
      <c r="M2653" s="4">
        <v>0</v>
      </c>
      <c r="N2653" s="4">
        <f>SUM(Table16[[#This Row],[ChargeID]]*0.76)</f>
        <v>0</v>
      </c>
      <c r="O2653" s="4">
        <f>SUM(Table16[[#This Row],[Price]]*0.95)</f>
        <v>0</v>
      </c>
      <c r="P2653" s="4">
        <f>SUM(Table16[[#This Row],[Price]]*0.8)</f>
        <v>0</v>
      </c>
      <c r="Q2653" s="4">
        <f>SUM(Table16[[#This Row],[Price]]*0.6)</f>
        <v>0</v>
      </c>
    </row>
    <row r="2654" spans="1:17" x14ac:dyDescent="0.25">
      <c r="A2654" t="s">
        <v>333</v>
      </c>
      <c r="B2654">
        <v>0</v>
      </c>
      <c r="C2654" t="s">
        <v>2033</v>
      </c>
      <c r="D2654">
        <v>636</v>
      </c>
      <c r="E2654" t="s">
        <v>353</v>
      </c>
      <c r="F2654" s="4">
        <v>0</v>
      </c>
      <c r="J2654" s="4">
        <f>MIN(Table16[[#This Row],[Medicare Outpatient Allowable Rate]:[WPPA Inc Outpatient Allowable Rate]])</f>
        <v>0</v>
      </c>
      <c r="K2654" s="4">
        <f>MAX(Table16[[#This Row],[Blue Cross Outpatient Allowable Rate]:[WPPA Inc Outpatient Allowable Rate]])</f>
        <v>0</v>
      </c>
      <c r="L2654" s="4">
        <f>SUM(Table16[[#This Row],[Price]]*4.42)</f>
        <v>0</v>
      </c>
      <c r="M2654" s="4">
        <v>0</v>
      </c>
      <c r="N2654" s="4">
        <f>SUM(Table16[[#This Row],[ChargeID]]*0.76)</f>
        <v>0</v>
      </c>
      <c r="O2654" s="4">
        <f>SUM(Table16[[#This Row],[Price]]*0.95)</f>
        <v>0</v>
      </c>
      <c r="P2654" s="4">
        <f>SUM(Table16[[#This Row],[Price]]*0.8)</f>
        <v>0</v>
      </c>
      <c r="Q2654" s="4">
        <f>SUM(Table16[[#This Row],[Price]]*0.6)</f>
        <v>0</v>
      </c>
    </row>
    <row r="2655" spans="1:17" x14ac:dyDescent="0.25">
      <c r="A2655" t="s">
        <v>333</v>
      </c>
      <c r="B2655">
        <v>0</v>
      </c>
      <c r="C2655" t="s">
        <v>2034</v>
      </c>
      <c r="D2655">
        <v>636</v>
      </c>
      <c r="E2655" t="s">
        <v>345</v>
      </c>
      <c r="F2655" s="4">
        <v>0</v>
      </c>
      <c r="J2655" s="4">
        <f>MIN(Table16[[#This Row],[Medicare Outpatient Allowable Rate]:[WPPA Inc Outpatient Allowable Rate]])</f>
        <v>0</v>
      </c>
      <c r="K2655" s="4">
        <f>MAX(Table16[[#This Row],[Blue Cross Outpatient Allowable Rate]:[WPPA Inc Outpatient Allowable Rate]])</f>
        <v>0</v>
      </c>
      <c r="L2655" s="4">
        <f>SUM(Table16[[#This Row],[Price]]*4.42)</f>
        <v>0</v>
      </c>
      <c r="M2655" s="4">
        <v>0</v>
      </c>
      <c r="N2655" s="4">
        <f>SUM(Table16[[#This Row],[ChargeID]]*0.76)</f>
        <v>0</v>
      </c>
      <c r="O2655" s="4">
        <f>SUM(Table16[[#This Row],[Price]]*0.95)</f>
        <v>0</v>
      </c>
      <c r="P2655" s="4">
        <f>SUM(Table16[[#This Row],[Price]]*0.8)</f>
        <v>0</v>
      </c>
      <c r="Q2655" s="4">
        <f>SUM(Table16[[#This Row],[Price]]*0.6)</f>
        <v>0</v>
      </c>
    </row>
    <row r="2656" spans="1:17" x14ac:dyDescent="0.25">
      <c r="A2656" t="s">
        <v>333</v>
      </c>
      <c r="B2656">
        <v>0</v>
      </c>
      <c r="C2656" t="s">
        <v>1775</v>
      </c>
      <c r="D2656">
        <v>636</v>
      </c>
      <c r="E2656" t="s">
        <v>343</v>
      </c>
      <c r="F2656" s="4">
        <v>0</v>
      </c>
      <c r="J2656" s="4">
        <f>MIN(Table16[[#This Row],[Medicare Outpatient Allowable Rate]:[WPPA Inc Outpatient Allowable Rate]])</f>
        <v>0</v>
      </c>
      <c r="K2656" s="4">
        <f>MAX(Table16[[#This Row],[Blue Cross Outpatient Allowable Rate]:[WPPA Inc Outpatient Allowable Rate]])</f>
        <v>0</v>
      </c>
      <c r="L2656" s="4">
        <f>SUM(Table16[[#This Row],[Price]]*4.42)</f>
        <v>0</v>
      </c>
      <c r="M2656" s="4">
        <v>0</v>
      </c>
      <c r="N2656" s="4">
        <f>SUM(Table16[[#This Row],[ChargeID]]*0.76)</f>
        <v>0</v>
      </c>
      <c r="O2656" s="4">
        <f>SUM(Table16[[#This Row],[Price]]*0.95)</f>
        <v>0</v>
      </c>
      <c r="P2656" s="4">
        <f>SUM(Table16[[#This Row],[Price]]*0.8)</f>
        <v>0</v>
      </c>
      <c r="Q2656" s="4">
        <f>SUM(Table16[[#This Row],[Price]]*0.6)</f>
        <v>0</v>
      </c>
    </row>
    <row r="2657" spans="1:17" x14ac:dyDescent="0.25">
      <c r="A2657" t="s">
        <v>333</v>
      </c>
      <c r="B2657">
        <v>0</v>
      </c>
      <c r="C2657" t="s">
        <v>1802</v>
      </c>
      <c r="D2657">
        <v>636</v>
      </c>
      <c r="E2657" t="s">
        <v>341</v>
      </c>
      <c r="F2657" s="4">
        <v>0</v>
      </c>
      <c r="J2657" s="4">
        <f>MIN(Table16[[#This Row],[Medicare Outpatient Allowable Rate]:[WPPA Inc Outpatient Allowable Rate]])</f>
        <v>0</v>
      </c>
      <c r="K2657" s="4">
        <f>MAX(Table16[[#This Row],[Blue Cross Outpatient Allowable Rate]:[WPPA Inc Outpatient Allowable Rate]])</f>
        <v>0</v>
      </c>
      <c r="L2657" s="4">
        <f>SUM(Table16[[#This Row],[Price]]*4.42)</f>
        <v>0</v>
      </c>
      <c r="M2657" s="4">
        <v>0</v>
      </c>
      <c r="N2657" s="4">
        <f>SUM(Table16[[#This Row],[ChargeID]]*0.76)</f>
        <v>0</v>
      </c>
      <c r="O2657" s="4">
        <f>SUM(Table16[[#This Row],[Price]]*0.95)</f>
        <v>0</v>
      </c>
      <c r="P2657" s="4">
        <f>SUM(Table16[[#This Row],[Price]]*0.8)</f>
        <v>0</v>
      </c>
      <c r="Q2657" s="4">
        <f>SUM(Table16[[#This Row],[Price]]*0.6)</f>
        <v>0</v>
      </c>
    </row>
    <row r="2658" spans="1:17" x14ac:dyDescent="0.25">
      <c r="A2658" t="s">
        <v>333</v>
      </c>
      <c r="B2658">
        <v>0</v>
      </c>
      <c r="C2658" t="s">
        <v>2035</v>
      </c>
      <c r="D2658">
        <v>636</v>
      </c>
      <c r="E2658" t="s">
        <v>448</v>
      </c>
      <c r="F2658" s="4">
        <v>0</v>
      </c>
      <c r="J2658" s="4">
        <f>MIN(Table16[[#This Row],[Medicare Outpatient Allowable Rate]:[WPPA Inc Outpatient Allowable Rate]])</f>
        <v>0</v>
      </c>
      <c r="K2658" s="4">
        <f>MAX(Table16[[#This Row],[Blue Cross Outpatient Allowable Rate]:[WPPA Inc Outpatient Allowable Rate]])</f>
        <v>0</v>
      </c>
      <c r="L2658" s="4">
        <f>SUM(Table16[[#This Row],[Price]]*4.42)</f>
        <v>0</v>
      </c>
      <c r="M2658" s="4">
        <v>0</v>
      </c>
      <c r="N2658" s="4">
        <f>SUM(Table16[[#This Row],[ChargeID]]*0.76)</f>
        <v>0</v>
      </c>
      <c r="O2658" s="4">
        <f>SUM(Table16[[#This Row],[Price]]*0.95)</f>
        <v>0</v>
      </c>
      <c r="P2658" s="4">
        <f>SUM(Table16[[#This Row],[Price]]*0.8)</f>
        <v>0</v>
      </c>
      <c r="Q2658" s="4">
        <f>SUM(Table16[[#This Row],[Price]]*0.6)</f>
        <v>0</v>
      </c>
    </row>
    <row r="2659" spans="1:17" x14ac:dyDescent="0.25">
      <c r="A2659" t="s">
        <v>333</v>
      </c>
      <c r="B2659">
        <v>0</v>
      </c>
      <c r="C2659" t="s">
        <v>588</v>
      </c>
      <c r="D2659">
        <v>636</v>
      </c>
      <c r="E2659" t="s">
        <v>345</v>
      </c>
      <c r="F2659" s="4">
        <v>0</v>
      </c>
      <c r="J2659" s="4">
        <f>MIN(Table16[[#This Row],[Medicare Outpatient Allowable Rate]:[WPPA Inc Outpatient Allowable Rate]])</f>
        <v>0</v>
      </c>
      <c r="K2659" s="4">
        <f>MAX(Table16[[#This Row],[Blue Cross Outpatient Allowable Rate]:[WPPA Inc Outpatient Allowable Rate]])</f>
        <v>0</v>
      </c>
      <c r="L2659" s="4">
        <f>SUM(Table16[[#This Row],[Price]]*4.42)</f>
        <v>0</v>
      </c>
      <c r="M2659" s="4">
        <v>0</v>
      </c>
      <c r="N2659" s="4">
        <f>SUM(Table16[[#This Row],[ChargeID]]*0.76)</f>
        <v>0</v>
      </c>
      <c r="O2659" s="4">
        <f>SUM(Table16[[#This Row],[Price]]*0.95)</f>
        <v>0</v>
      </c>
      <c r="P2659" s="4">
        <f>SUM(Table16[[#This Row],[Price]]*0.8)</f>
        <v>0</v>
      </c>
      <c r="Q2659" s="4">
        <f>SUM(Table16[[#This Row],[Price]]*0.6)</f>
        <v>0</v>
      </c>
    </row>
    <row r="2660" spans="1:17" x14ac:dyDescent="0.25">
      <c r="A2660" t="s">
        <v>333</v>
      </c>
      <c r="B2660">
        <v>0</v>
      </c>
      <c r="C2660" t="s">
        <v>2036</v>
      </c>
      <c r="D2660">
        <v>636</v>
      </c>
      <c r="E2660" t="s">
        <v>353</v>
      </c>
      <c r="F2660" s="4">
        <v>0</v>
      </c>
      <c r="J2660" s="4">
        <f>MIN(Table16[[#This Row],[Medicare Outpatient Allowable Rate]:[WPPA Inc Outpatient Allowable Rate]])</f>
        <v>0</v>
      </c>
      <c r="K2660" s="4">
        <f>MAX(Table16[[#This Row],[Blue Cross Outpatient Allowable Rate]:[WPPA Inc Outpatient Allowable Rate]])</f>
        <v>0</v>
      </c>
      <c r="L2660" s="4">
        <f>SUM(Table16[[#This Row],[Price]]*4.42)</f>
        <v>0</v>
      </c>
      <c r="M2660" s="4">
        <v>0</v>
      </c>
      <c r="N2660" s="4">
        <f>SUM(Table16[[#This Row],[ChargeID]]*0.76)</f>
        <v>0</v>
      </c>
      <c r="O2660" s="4">
        <f>SUM(Table16[[#This Row],[Price]]*0.95)</f>
        <v>0</v>
      </c>
      <c r="P2660" s="4">
        <f>SUM(Table16[[#This Row],[Price]]*0.8)</f>
        <v>0</v>
      </c>
      <c r="Q2660" s="4">
        <f>SUM(Table16[[#This Row],[Price]]*0.6)</f>
        <v>0</v>
      </c>
    </row>
    <row r="2661" spans="1:17" x14ac:dyDescent="0.25">
      <c r="A2661" t="s">
        <v>333</v>
      </c>
      <c r="B2661">
        <v>0</v>
      </c>
      <c r="C2661" t="s">
        <v>2037</v>
      </c>
      <c r="D2661">
        <v>636</v>
      </c>
      <c r="E2661" t="s">
        <v>345</v>
      </c>
      <c r="F2661" s="4">
        <v>0</v>
      </c>
      <c r="J2661" s="4">
        <f>MIN(Table16[[#This Row],[Medicare Outpatient Allowable Rate]:[WPPA Inc Outpatient Allowable Rate]])</f>
        <v>0</v>
      </c>
      <c r="K2661" s="4">
        <f>MAX(Table16[[#This Row],[Blue Cross Outpatient Allowable Rate]:[WPPA Inc Outpatient Allowable Rate]])</f>
        <v>0</v>
      </c>
      <c r="L2661" s="4">
        <f>SUM(Table16[[#This Row],[Price]]*4.42)</f>
        <v>0</v>
      </c>
      <c r="M2661" s="4">
        <v>0</v>
      </c>
      <c r="N2661" s="4">
        <f>SUM(Table16[[#This Row],[ChargeID]]*0.76)</f>
        <v>0</v>
      </c>
      <c r="O2661" s="4">
        <f>SUM(Table16[[#This Row],[Price]]*0.95)</f>
        <v>0</v>
      </c>
      <c r="P2661" s="4">
        <f>SUM(Table16[[#This Row],[Price]]*0.8)</f>
        <v>0</v>
      </c>
      <c r="Q2661" s="4">
        <f>SUM(Table16[[#This Row],[Price]]*0.6)</f>
        <v>0</v>
      </c>
    </row>
    <row r="2662" spans="1:17" x14ac:dyDescent="0.25">
      <c r="A2662" t="s">
        <v>333</v>
      </c>
      <c r="B2662">
        <v>0</v>
      </c>
      <c r="C2662" t="s">
        <v>679</v>
      </c>
      <c r="D2662">
        <v>636</v>
      </c>
      <c r="E2662" t="s">
        <v>345</v>
      </c>
      <c r="F2662" s="4">
        <v>0</v>
      </c>
      <c r="J2662" s="4">
        <f>MIN(Table16[[#This Row],[Medicare Outpatient Allowable Rate]:[WPPA Inc Outpatient Allowable Rate]])</f>
        <v>0</v>
      </c>
      <c r="K2662" s="4">
        <f>MAX(Table16[[#This Row],[Blue Cross Outpatient Allowable Rate]:[WPPA Inc Outpatient Allowable Rate]])</f>
        <v>0</v>
      </c>
      <c r="L2662" s="4">
        <f>SUM(Table16[[#This Row],[Price]]*4.42)</f>
        <v>0</v>
      </c>
      <c r="M2662" s="4">
        <v>0</v>
      </c>
      <c r="N2662" s="4">
        <f>SUM(Table16[[#This Row],[ChargeID]]*0.76)</f>
        <v>0</v>
      </c>
      <c r="O2662" s="4">
        <f>SUM(Table16[[#This Row],[Price]]*0.95)</f>
        <v>0</v>
      </c>
      <c r="P2662" s="4">
        <f>SUM(Table16[[#This Row],[Price]]*0.8)</f>
        <v>0</v>
      </c>
      <c r="Q2662" s="4">
        <f>SUM(Table16[[#This Row],[Price]]*0.6)</f>
        <v>0</v>
      </c>
    </row>
    <row r="2663" spans="1:17" x14ac:dyDescent="0.25">
      <c r="A2663" t="s">
        <v>333</v>
      </c>
      <c r="B2663">
        <v>0</v>
      </c>
      <c r="C2663" t="s">
        <v>2038</v>
      </c>
      <c r="D2663">
        <v>636</v>
      </c>
      <c r="E2663" t="s">
        <v>345</v>
      </c>
      <c r="F2663" s="4">
        <v>0</v>
      </c>
      <c r="J2663" s="4">
        <f>MIN(Table16[[#This Row],[Medicare Outpatient Allowable Rate]:[WPPA Inc Outpatient Allowable Rate]])</f>
        <v>0</v>
      </c>
      <c r="K2663" s="4">
        <f>MAX(Table16[[#This Row],[Blue Cross Outpatient Allowable Rate]:[WPPA Inc Outpatient Allowable Rate]])</f>
        <v>0</v>
      </c>
      <c r="L2663" s="4">
        <f>SUM(Table16[[#This Row],[Price]]*4.42)</f>
        <v>0</v>
      </c>
      <c r="M2663" s="4">
        <v>0</v>
      </c>
      <c r="N2663" s="4">
        <f>SUM(Table16[[#This Row],[ChargeID]]*0.76)</f>
        <v>0</v>
      </c>
      <c r="O2663" s="4">
        <f>SUM(Table16[[#This Row],[Price]]*0.95)</f>
        <v>0</v>
      </c>
      <c r="P2663" s="4">
        <f>SUM(Table16[[#This Row],[Price]]*0.8)</f>
        <v>0</v>
      </c>
      <c r="Q2663" s="4">
        <f>SUM(Table16[[#This Row],[Price]]*0.6)</f>
        <v>0</v>
      </c>
    </row>
    <row r="2664" spans="1:17" x14ac:dyDescent="0.25">
      <c r="A2664" t="s">
        <v>333</v>
      </c>
      <c r="B2664">
        <v>0</v>
      </c>
      <c r="C2664" t="s">
        <v>2039</v>
      </c>
      <c r="D2664">
        <v>0</v>
      </c>
      <c r="E2664" t="s">
        <v>345</v>
      </c>
      <c r="F2664" s="4">
        <v>0</v>
      </c>
      <c r="J2664" s="4">
        <f>MIN(Table16[[#This Row],[Medicare Outpatient Allowable Rate]:[WPPA Inc Outpatient Allowable Rate]])</f>
        <v>0</v>
      </c>
      <c r="K2664" s="4">
        <f>MAX(Table16[[#This Row],[Blue Cross Outpatient Allowable Rate]:[WPPA Inc Outpatient Allowable Rate]])</f>
        <v>0</v>
      </c>
      <c r="L2664" s="4">
        <f>SUM(Table16[[#This Row],[Price]]*4.42)</f>
        <v>0</v>
      </c>
      <c r="M2664" s="4">
        <v>0</v>
      </c>
      <c r="N2664" s="4">
        <f>SUM(Table16[[#This Row],[ChargeID]]*0.76)</f>
        <v>0</v>
      </c>
      <c r="O2664" s="4">
        <f>SUM(Table16[[#This Row],[Price]]*0.95)</f>
        <v>0</v>
      </c>
      <c r="P2664" s="4">
        <f>SUM(Table16[[#This Row],[Price]]*0.8)</f>
        <v>0</v>
      </c>
      <c r="Q2664" s="4">
        <f>SUM(Table16[[#This Row],[Price]]*0.6)</f>
        <v>0</v>
      </c>
    </row>
    <row r="2665" spans="1:17" x14ac:dyDescent="0.25">
      <c r="A2665" t="s">
        <v>333</v>
      </c>
      <c r="B2665">
        <v>0</v>
      </c>
      <c r="C2665" t="s">
        <v>1358</v>
      </c>
      <c r="D2665">
        <v>636</v>
      </c>
      <c r="E2665" t="s">
        <v>337</v>
      </c>
      <c r="F2665" s="4">
        <v>0</v>
      </c>
      <c r="J2665" s="4">
        <f>MIN(Table16[[#This Row],[Medicare Outpatient Allowable Rate]:[WPPA Inc Outpatient Allowable Rate]])</f>
        <v>0</v>
      </c>
      <c r="K2665" s="4">
        <f>MAX(Table16[[#This Row],[Blue Cross Outpatient Allowable Rate]:[WPPA Inc Outpatient Allowable Rate]])</f>
        <v>0</v>
      </c>
      <c r="L2665" s="4">
        <f>SUM(Table16[[#This Row],[Price]]*4.42)</f>
        <v>0</v>
      </c>
      <c r="M2665" s="4">
        <v>0</v>
      </c>
      <c r="N2665" s="4">
        <f>SUM(Table16[[#This Row],[ChargeID]]*0.76)</f>
        <v>0</v>
      </c>
      <c r="O2665" s="4">
        <f>SUM(Table16[[#This Row],[Price]]*0.95)</f>
        <v>0</v>
      </c>
      <c r="P2665" s="4">
        <f>SUM(Table16[[#This Row],[Price]]*0.8)</f>
        <v>0</v>
      </c>
      <c r="Q2665" s="4">
        <f>SUM(Table16[[#This Row],[Price]]*0.6)</f>
        <v>0</v>
      </c>
    </row>
    <row r="2666" spans="1:17" x14ac:dyDescent="0.25">
      <c r="A2666" t="s">
        <v>333</v>
      </c>
      <c r="B2666">
        <v>0</v>
      </c>
      <c r="C2666" t="s">
        <v>1553</v>
      </c>
      <c r="D2666">
        <v>636</v>
      </c>
      <c r="E2666" t="s">
        <v>345</v>
      </c>
      <c r="F2666" s="4">
        <v>0</v>
      </c>
      <c r="J2666" s="4">
        <f>MIN(Table16[[#This Row],[Medicare Outpatient Allowable Rate]:[WPPA Inc Outpatient Allowable Rate]])</f>
        <v>0</v>
      </c>
      <c r="K2666" s="4">
        <f>MAX(Table16[[#This Row],[Blue Cross Outpatient Allowable Rate]:[WPPA Inc Outpatient Allowable Rate]])</f>
        <v>0</v>
      </c>
      <c r="L2666" s="4">
        <f>SUM(Table16[[#This Row],[Price]]*4.42)</f>
        <v>0</v>
      </c>
      <c r="M2666" s="4">
        <v>0</v>
      </c>
      <c r="N2666" s="4">
        <f>SUM(Table16[[#This Row],[ChargeID]]*0.76)</f>
        <v>0</v>
      </c>
      <c r="O2666" s="4">
        <f>SUM(Table16[[#This Row],[Price]]*0.95)</f>
        <v>0</v>
      </c>
      <c r="P2666" s="4">
        <f>SUM(Table16[[#This Row],[Price]]*0.8)</f>
        <v>0</v>
      </c>
      <c r="Q2666" s="4">
        <f>SUM(Table16[[#This Row],[Price]]*0.6)</f>
        <v>0</v>
      </c>
    </row>
    <row r="2667" spans="1:17" x14ac:dyDescent="0.25">
      <c r="A2667" t="s">
        <v>333</v>
      </c>
      <c r="B2667">
        <v>0</v>
      </c>
      <c r="C2667" t="s">
        <v>2040</v>
      </c>
      <c r="D2667">
        <v>636</v>
      </c>
      <c r="E2667" t="s">
        <v>345</v>
      </c>
      <c r="F2667" s="4">
        <v>0</v>
      </c>
      <c r="J2667" s="4">
        <f>MIN(Table16[[#This Row],[Medicare Outpatient Allowable Rate]:[WPPA Inc Outpatient Allowable Rate]])</f>
        <v>0</v>
      </c>
      <c r="K2667" s="4">
        <f>MAX(Table16[[#This Row],[Blue Cross Outpatient Allowable Rate]:[WPPA Inc Outpatient Allowable Rate]])</f>
        <v>0</v>
      </c>
      <c r="L2667" s="4">
        <f>SUM(Table16[[#This Row],[Price]]*4.42)</f>
        <v>0</v>
      </c>
      <c r="M2667" s="4">
        <v>0</v>
      </c>
      <c r="N2667" s="4">
        <f>SUM(Table16[[#This Row],[ChargeID]]*0.76)</f>
        <v>0</v>
      </c>
      <c r="O2667" s="4">
        <f>SUM(Table16[[#This Row],[Price]]*0.95)</f>
        <v>0</v>
      </c>
      <c r="P2667" s="4">
        <f>SUM(Table16[[#This Row],[Price]]*0.8)</f>
        <v>0</v>
      </c>
      <c r="Q2667" s="4">
        <f>SUM(Table16[[#This Row],[Price]]*0.6)</f>
        <v>0</v>
      </c>
    </row>
    <row r="2668" spans="1:17" x14ac:dyDescent="0.25">
      <c r="A2668" t="s">
        <v>333</v>
      </c>
      <c r="B2668">
        <v>0</v>
      </c>
      <c r="C2668" t="s">
        <v>2041</v>
      </c>
      <c r="D2668">
        <v>636</v>
      </c>
      <c r="E2668" t="s">
        <v>345</v>
      </c>
      <c r="F2668" s="4">
        <v>0</v>
      </c>
      <c r="J2668" s="4">
        <f>MIN(Table16[[#This Row],[Medicare Outpatient Allowable Rate]:[WPPA Inc Outpatient Allowable Rate]])</f>
        <v>0</v>
      </c>
      <c r="K2668" s="4">
        <f>MAX(Table16[[#This Row],[Blue Cross Outpatient Allowable Rate]:[WPPA Inc Outpatient Allowable Rate]])</f>
        <v>0</v>
      </c>
      <c r="L2668" s="4">
        <f>SUM(Table16[[#This Row],[Price]]*4.42)</f>
        <v>0</v>
      </c>
      <c r="M2668" s="4">
        <v>0</v>
      </c>
      <c r="N2668" s="4">
        <f>SUM(Table16[[#This Row],[ChargeID]]*0.76)</f>
        <v>0</v>
      </c>
      <c r="O2668" s="4">
        <f>SUM(Table16[[#This Row],[Price]]*0.95)</f>
        <v>0</v>
      </c>
      <c r="P2668" s="4">
        <f>SUM(Table16[[#This Row],[Price]]*0.8)</f>
        <v>0</v>
      </c>
      <c r="Q2668" s="4">
        <f>SUM(Table16[[#This Row],[Price]]*0.6)</f>
        <v>0</v>
      </c>
    </row>
    <row r="2669" spans="1:17" x14ac:dyDescent="0.25">
      <c r="A2669" t="s">
        <v>333</v>
      </c>
      <c r="B2669">
        <v>0</v>
      </c>
      <c r="C2669" t="s">
        <v>1829</v>
      </c>
      <c r="D2669">
        <v>636</v>
      </c>
      <c r="E2669" t="s">
        <v>337</v>
      </c>
      <c r="F2669" s="4">
        <v>0</v>
      </c>
      <c r="J2669" s="4">
        <f>MIN(Table16[[#This Row],[Medicare Outpatient Allowable Rate]:[WPPA Inc Outpatient Allowable Rate]])</f>
        <v>0</v>
      </c>
      <c r="K2669" s="4">
        <f>MAX(Table16[[#This Row],[Blue Cross Outpatient Allowable Rate]:[WPPA Inc Outpatient Allowable Rate]])</f>
        <v>0</v>
      </c>
      <c r="L2669" s="4">
        <f>SUM(Table16[[#This Row],[Price]]*4.42)</f>
        <v>0</v>
      </c>
      <c r="M2669" s="4">
        <v>0</v>
      </c>
      <c r="N2669" s="4">
        <f>SUM(Table16[[#This Row],[ChargeID]]*0.76)</f>
        <v>0</v>
      </c>
      <c r="O2669" s="4">
        <f>SUM(Table16[[#This Row],[Price]]*0.95)</f>
        <v>0</v>
      </c>
      <c r="P2669" s="4">
        <f>SUM(Table16[[#This Row],[Price]]*0.8)</f>
        <v>0</v>
      </c>
      <c r="Q2669" s="4">
        <f>SUM(Table16[[#This Row],[Price]]*0.6)</f>
        <v>0</v>
      </c>
    </row>
    <row r="2670" spans="1:17" x14ac:dyDescent="0.25">
      <c r="A2670" t="s">
        <v>333</v>
      </c>
      <c r="B2670">
        <v>0</v>
      </c>
      <c r="C2670" t="s">
        <v>1236</v>
      </c>
      <c r="D2670">
        <v>636</v>
      </c>
      <c r="E2670" t="s">
        <v>345</v>
      </c>
      <c r="F2670" s="4">
        <v>0</v>
      </c>
      <c r="J2670" s="4">
        <f>MIN(Table16[[#This Row],[Medicare Outpatient Allowable Rate]:[WPPA Inc Outpatient Allowable Rate]])</f>
        <v>0</v>
      </c>
      <c r="K2670" s="4">
        <f>MAX(Table16[[#This Row],[Blue Cross Outpatient Allowable Rate]:[WPPA Inc Outpatient Allowable Rate]])</f>
        <v>0</v>
      </c>
      <c r="L2670" s="4">
        <f>SUM(Table16[[#This Row],[Price]]*4.42)</f>
        <v>0</v>
      </c>
      <c r="M2670" s="4">
        <v>0</v>
      </c>
      <c r="N2670" s="4">
        <f>SUM(Table16[[#This Row],[ChargeID]]*0.76)</f>
        <v>0</v>
      </c>
      <c r="O2670" s="4">
        <f>SUM(Table16[[#This Row],[Price]]*0.95)</f>
        <v>0</v>
      </c>
      <c r="P2670" s="4">
        <f>SUM(Table16[[#This Row],[Price]]*0.8)</f>
        <v>0</v>
      </c>
      <c r="Q2670" s="4">
        <f>SUM(Table16[[#This Row],[Price]]*0.6)</f>
        <v>0</v>
      </c>
    </row>
    <row r="2671" spans="1:17" x14ac:dyDescent="0.25">
      <c r="A2671" t="s">
        <v>333</v>
      </c>
      <c r="B2671">
        <v>0</v>
      </c>
      <c r="C2671" t="s">
        <v>1236</v>
      </c>
      <c r="D2671">
        <v>636</v>
      </c>
      <c r="E2671" t="s">
        <v>345</v>
      </c>
      <c r="F2671" s="4">
        <v>0</v>
      </c>
      <c r="J2671" s="4">
        <f>MIN(Table16[[#This Row],[Medicare Outpatient Allowable Rate]:[WPPA Inc Outpatient Allowable Rate]])</f>
        <v>0</v>
      </c>
      <c r="K2671" s="4">
        <f>MAX(Table16[[#This Row],[Blue Cross Outpatient Allowable Rate]:[WPPA Inc Outpatient Allowable Rate]])</f>
        <v>0</v>
      </c>
      <c r="L2671" s="4">
        <f>SUM(Table16[[#This Row],[Price]]*4.42)</f>
        <v>0</v>
      </c>
      <c r="M2671" s="4">
        <v>0</v>
      </c>
      <c r="N2671" s="4">
        <f>SUM(Table16[[#This Row],[ChargeID]]*0.76)</f>
        <v>0</v>
      </c>
      <c r="O2671" s="4">
        <f>SUM(Table16[[#This Row],[Price]]*0.95)</f>
        <v>0</v>
      </c>
      <c r="P2671" s="4">
        <f>SUM(Table16[[#This Row],[Price]]*0.8)</f>
        <v>0</v>
      </c>
      <c r="Q2671" s="4">
        <f>SUM(Table16[[#This Row],[Price]]*0.6)</f>
        <v>0</v>
      </c>
    </row>
    <row r="2672" spans="1:17" x14ac:dyDescent="0.25">
      <c r="A2672" t="s">
        <v>333</v>
      </c>
      <c r="B2672">
        <v>0</v>
      </c>
      <c r="C2672" t="s">
        <v>2042</v>
      </c>
      <c r="D2672">
        <v>636</v>
      </c>
      <c r="E2672" t="s">
        <v>345</v>
      </c>
      <c r="F2672" s="4">
        <v>0</v>
      </c>
      <c r="J2672" s="4">
        <f>MIN(Table16[[#This Row],[Medicare Outpatient Allowable Rate]:[WPPA Inc Outpatient Allowable Rate]])</f>
        <v>0</v>
      </c>
      <c r="K2672" s="4">
        <f>MAX(Table16[[#This Row],[Blue Cross Outpatient Allowable Rate]:[WPPA Inc Outpatient Allowable Rate]])</f>
        <v>0</v>
      </c>
      <c r="L2672" s="4">
        <f>SUM(Table16[[#This Row],[Price]]*4.42)</f>
        <v>0</v>
      </c>
      <c r="M2672" s="4">
        <v>0</v>
      </c>
      <c r="N2672" s="4">
        <f>SUM(Table16[[#This Row],[ChargeID]]*0.76)</f>
        <v>0</v>
      </c>
      <c r="O2672" s="4">
        <f>SUM(Table16[[#This Row],[Price]]*0.95)</f>
        <v>0</v>
      </c>
      <c r="P2672" s="4">
        <f>SUM(Table16[[#This Row],[Price]]*0.8)</f>
        <v>0</v>
      </c>
      <c r="Q2672" s="4">
        <f>SUM(Table16[[#This Row],[Price]]*0.6)</f>
        <v>0</v>
      </c>
    </row>
    <row r="2673" spans="1:17" x14ac:dyDescent="0.25">
      <c r="A2673" t="s">
        <v>333</v>
      </c>
      <c r="B2673">
        <v>0</v>
      </c>
      <c r="C2673" t="s">
        <v>844</v>
      </c>
      <c r="D2673">
        <v>636</v>
      </c>
      <c r="E2673" t="s">
        <v>345</v>
      </c>
      <c r="F2673" s="4">
        <v>0</v>
      </c>
      <c r="J2673" s="4">
        <f>MIN(Table16[[#This Row],[Medicare Outpatient Allowable Rate]:[WPPA Inc Outpatient Allowable Rate]])</f>
        <v>0</v>
      </c>
      <c r="K2673" s="4">
        <f>MAX(Table16[[#This Row],[Blue Cross Outpatient Allowable Rate]:[WPPA Inc Outpatient Allowable Rate]])</f>
        <v>0</v>
      </c>
      <c r="L2673" s="4">
        <f>SUM(Table16[[#This Row],[Price]]*4.42)</f>
        <v>0</v>
      </c>
      <c r="M2673" s="4">
        <v>0</v>
      </c>
      <c r="N2673" s="4">
        <f>SUM(Table16[[#This Row],[ChargeID]]*0.76)</f>
        <v>0</v>
      </c>
      <c r="O2673" s="4">
        <f>SUM(Table16[[#This Row],[Price]]*0.95)</f>
        <v>0</v>
      </c>
      <c r="P2673" s="4">
        <f>SUM(Table16[[#This Row],[Price]]*0.8)</f>
        <v>0</v>
      </c>
      <c r="Q2673" s="4">
        <f>SUM(Table16[[#This Row],[Price]]*0.6)</f>
        <v>0</v>
      </c>
    </row>
    <row r="2674" spans="1:17" x14ac:dyDescent="0.25">
      <c r="A2674" t="s">
        <v>333</v>
      </c>
      <c r="B2674">
        <v>0</v>
      </c>
      <c r="C2674" t="s">
        <v>1236</v>
      </c>
      <c r="D2674">
        <v>636</v>
      </c>
      <c r="E2674" t="s">
        <v>345</v>
      </c>
      <c r="F2674" s="4">
        <v>0</v>
      </c>
      <c r="J2674" s="4">
        <f>MIN(Table16[[#This Row],[Medicare Outpatient Allowable Rate]:[WPPA Inc Outpatient Allowable Rate]])</f>
        <v>0</v>
      </c>
      <c r="K2674" s="4">
        <f>MAX(Table16[[#This Row],[Blue Cross Outpatient Allowable Rate]:[WPPA Inc Outpatient Allowable Rate]])</f>
        <v>0</v>
      </c>
      <c r="L2674" s="4">
        <f>SUM(Table16[[#This Row],[Price]]*4.42)</f>
        <v>0</v>
      </c>
      <c r="M2674" s="4">
        <v>0</v>
      </c>
      <c r="N2674" s="4">
        <f>SUM(Table16[[#This Row],[ChargeID]]*0.76)</f>
        <v>0</v>
      </c>
      <c r="O2674" s="4">
        <f>SUM(Table16[[#This Row],[Price]]*0.95)</f>
        <v>0</v>
      </c>
      <c r="P2674" s="4">
        <f>SUM(Table16[[#This Row],[Price]]*0.8)</f>
        <v>0</v>
      </c>
      <c r="Q2674" s="4">
        <f>SUM(Table16[[#This Row],[Price]]*0.6)</f>
        <v>0</v>
      </c>
    </row>
    <row r="2675" spans="1:17" x14ac:dyDescent="0.25">
      <c r="A2675" t="s">
        <v>333</v>
      </c>
      <c r="B2675">
        <v>0</v>
      </c>
      <c r="C2675" t="s">
        <v>1236</v>
      </c>
      <c r="D2675">
        <v>636</v>
      </c>
      <c r="E2675" t="s">
        <v>345</v>
      </c>
      <c r="F2675" s="4">
        <v>0</v>
      </c>
      <c r="J2675" s="4">
        <f>MIN(Table16[[#This Row],[Medicare Outpatient Allowable Rate]:[WPPA Inc Outpatient Allowable Rate]])</f>
        <v>0</v>
      </c>
      <c r="K2675" s="4">
        <f>MAX(Table16[[#This Row],[Blue Cross Outpatient Allowable Rate]:[WPPA Inc Outpatient Allowable Rate]])</f>
        <v>0</v>
      </c>
      <c r="L2675" s="4">
        <f>SUM(Table16[[#This Row],[Price]]*4.42)</f>
        <v>0</v>
      </c>
      <c r="M2675" s="4">
        <v>0</v>
      </c>
      <c r="N2675" s="4">
        <f>SUM(Table16[[#This Row],[ChargeID]]*0.76)</f>
        <v>0</v>
      </c>
      <c r="O2675" s="4">
        <f>SUM(Table16[[#This Row],[Price]]*0.95)</f>
        <v>0</v>
      </c>
      <c r="P2675" s="4">
        <f>SUM(Table16[[#This Row],[Price]]*0.8)</f>
        <v>0</v>
      </c>
      <c r="Q2675" s="4">
        <f>SUM(Table16[[#This Row],[Price]]*0.6)</f>
        <v>0</v>
      </c>
    </row>
    <row r="2676" spans="1:17" x14ac:dyDescent="0.25">
      <c r="A2676" t="s">
        <v>333</v>
      </c>
      <c r="B2676">
        <v>0</v>
      </c>
      <c r="C2676" t="s">
        <v>2043</v>
      </c>
      <c r="D2676">
        <v>636</v>
      </c>
      <c r="E2676" t="s">
        <v>375</v>
      </c>
      <c r="F2676" s="4">
        <v>0</v>
      </c>
      <c r="J2676" s="4">
        <f>MIN(Table16[[#This Row],[Medicare Outpatient Allowable Rate]:[WPPA Inc Outpatient Allowable Rate]])</f>
        <v>0</v>
      </c>
      <c r="K2676" s="4">
        <f>MAX(Table16[[#This Row],[Blue Cross Outpatient Allowable Rate]:[WPPA Inc Outpatient Allowable Rate]])</f>
        <v>0</v>
      </c>
      <c r="L2676" s="4">
        <f>SUM(Table16[[#This Row],[Price]]*4.42)</f>
        <v>0</v>
      </c>
      <c r="M2676" s="4">
        <v>0</v>
      </c>
      <c r="N2676" s="4">
        <f>SUM(Table16[[#This Row],[ChargeID]]*0.76)</f>
        <v>0</v>
      </c>
      <c r="O2676" s="4">
        <f>SUM(Table16[[#This Row],[Price]]*0.95)</f>
        <v>0</v>
      </c>
      <c r="P2676" s="4">
        <f>SUM(Table16[[#This Row],[Price]]*0.8)</f>
        <v>0</v>
      </c>
      <c r="Q2676" s="4">
        <f>SUM(Table16[[#This Row],[Price]]*0.6)</f>
        <v>0</v>
      </c>
    </row>
    <row r="2677" spans="1:17" x14ac:dyDescent="0.25">
      <c r="A2677" t="s">
        <v>333</v>
      </c>
      <c r="B2677">
        <v>0</v>
      </c>
      <c r="C2677" t="s">
        <v>2044</v>
      </c>
      <c r="D2677">
        <v>636</v>
      </c>
      <c r="E2677" t="s">
        <v>345</v>
      </c>
      <c r="F2677" s="4">
        <v>0</v>
      </c>
      <c r="J2677" s="4">
        <f>MIN(Table16[[#This Row],[Medicare Outpatient Allowable Rate]:[WPPA Inc Outpatient Allowable Rate]])</f>
        <v>0</v>
      </c>
      <c r="K2677" s="4">
        <f>MAX(Table16[[#This Row],[Blue Cross Outpatient Allowable Rate]:[WPPA Inc Outpatient Allowable Rate]])</f>
        <v>0</v>
      </c>
      <c r="L2677" s="4">
        <f>SUM(Table16[[#This Row],[Price]]*4.42)</f>
        <v>0</v>
      </c>
      <c r="M2677" s="4">
        <v>0</v>
      </c>
      <c r="N2677" s="4">
        <f>SUM(Table16[[#This Row],[ChargeID]]*0.76)</f>
        <v>0</v>
      </c>
      <c r="O2677" s="4">
        <f>SUM(Table16[[#This Row],[Price]]*0.95)</f>
        <v>0</v>
      </c>
      <c r="P2677" s="4">
        <f>SUM(Table16[[#This Row],[Price]]*0.8)</f>
        <v>0</v>
      </c>
      <c r="Q2677" s="4">
        <f>SUM(Table16[[#This Row],[Price]]*0.6)</f>
        <v>0</v>
      </c>
    </row>
    <row r="2678" spans="1:17" x14ac:dyDescent="0.25">
      <c r="A2678" t="s">
        <v>333</v>
      </c>
      <c r="B2678">
        <v>0</v>
      </c>
      <c r="C2678" t="s">
        <v>1373</v>
      </c>
      <c r="D2678">
        <v>636</v>
      </c>
      <c r="E2678" t="s">
        <v>345</v>
      </c>
      <c r="F2678" s="4">
        <v>0</v>
      </c>
      <c r="J2678" s="4">
        <f>MIN(Table16[[#This Row],[Medicare Outpatient Allowable Rate]:[WPPA Inc Outpatient Allowable Rate]])</f>
        <v>0</v>
      </c>
      <c r="K2678" s="4">
        <f>MAX(Table16[[#This Row],[Blue Cross Outpatient Allowable Rate]:[WPPA Inc Outpatient Allowable Rate]])</f>
        <v>0</v>
      </c>
      <c r="L2678" s="4">
        <f>SUM(Table16[[#This Row],[Price]]*4.42)</f>
        <v>0</v>
      </c>
      <c r="M2678" s="4">
        <v>0</v>
      </c>
      <c r="N2678" s="4">
        <f>SUM(Table16[[#This Row],[ChargeID]]*0.76)</f>
        <v>0</v>
      </c>
      <c r="O2678" s="4">
        <f>SUM(Table16[[#This Row],[Price]]*0.95)</f>
        <v>0</v>
      </c>
      <c r="P2678" s="4">
        <f>SUM(Table16[[#This Row],[Price]]*0.8)</f>
        <v>0</v>
      </c>
      <c r="Q2678" s="4">
        <f>SUM(Table16[[#This Row],[Price]]*0.6)</f>
        <v>0</v>
      </c>
    </row>
    <row r="2679" spans="1:17" x14ac:dyDescent="0.25">
      <c r="A2679" t="s">
        <v>333</v>
      </c>
      <c r="B2679">
        <v>0</v>
      </c>
      <c r="C2679" t="s">
        <v>2045</v>
      </c>
      <c r="D2679">
        <v>636</v>
      </c>
      <c r="E2679" t="s">
        <v>345</v>
      </c>
      <c r="F2679" s="4">
        <v>0</v>
      </c>
      <c r="J2679" s="4">
        <f>MIN(Table16[[#This Row],[Medicare Outpatient Allowable Rate]:[WPPA Inc Outpatient Allowable Rate]])</f>
        <v>0</v>
      </c>
      <c r="K2679" s="4">
        <f>MAX(Table16[[#This Row],[Blue Cross Outpatient Allowable Rate]:[WPPA Inc Outpatient Allowable Rate]])</f>
        <v>0</v>
      </c>
      <c r="L2679" s="4">
        <f>SUM(Table16[[#This Row],[Price]]*4.42)</f>
        <v>0</v>
      </c>
      <c r="M2679" s="4">
        <v>0</v>
      </c>
      <c r="N2679" s="4">
        <f>SUM(Table16[[#This Row],[ChargeID]]*0.76)</f>
        <v>0</v>
      </c>
      <c r="O2679" s="4">
        <f>SUM(Table16[[#This Row],[Price]]*0.95)</f>
        <v>0</v>
      </c>
      <c r="P2679" s="4">
        <f>SUM(Table16[[#This Row],[Price]]*0.8)</f>
        <v>0</v>
      </c>
      <c r="Q2679" s="4">
        <f>SUM(Table16[[#This Row],[Price]]*0.6)</f>
        <v>0</v>
      </c>
    </row>
    <row r="2680" spans="1:17" x14ac:dyDescent="0.25">
      <c r="A2680" t="s">
        <v>333</v>
      </c>
      <c r="B2680">
        <v>0</v>
      </c>
      <c r="C2680" t="s">
        <v>2046</v>
      </c>
      <c r="D2680">
        <v>636</v>
      </c>
      <c r="E2680" t="s">
        <v>345</v>
      </c>
      <c r="F2680" s="4">
        <v>0</v>
      </c>
      <c r="J2680" s="4">
        <f>MIN(Table16[[#This Row],[Medicare Outpatient Allowable Rate]:[WPPA Inc Outpatient Allowable Rate]])</f>
        <v>0</v>
      </c>
      <c r="K2680" s="4">
        <f>MAX(Table16[[#This Row],[Blue Cross Outpatient Allowable Rate]:[WPPA Inc Outpatient Allowable Rate]])</f>
        <v>0</v>
      </c>
      <c r="L2680" s="4">
        <f>SUM(Table16[[#This Row],[Price]]*4.42)</f>
        <v>0</v>
      </c>
      <c r="M2680" s="4">
        <v>0</v>
      </c>
      <c r="N2680" s="4">
        <f>SUM(Table16[[#This Row],[ChargeID]]*0.76)</f>
        <v>0</v>
      </c>
      <c r="O2680" s="4">
        <f>SUM(Table16[[#This Row],[Price]]*0.95)</f>
        <v>0</v>
      </c>
      <c r="P2680" s="4">
        <f>SUM(Table16[[#This Row],[Price]]*0.8)</f>
        <v>0</v>
      </c>
      <c r="Q2680" s="4">
        <f>SUM(Table16[[#This Row],[Price]]*0.6)</f>
        <v>0</v>
      </c>
    </row>
    <row r="2681" spans="1:17" x14ac:dyDescent="0.25">
      <c r="A2681" t="s">
        <v>333</v>
      </c>
      <c r="B2681">
        <v>0</v>
      </c>
      <c r="C2681" t="s">
        <v>2047</v>
      </c>
      <c r="D2681">
        <v>636</v>
      </c>
      <c r="E2681" t="s">
        <v>345</v>
      </c>
      <c r="F2681" s="4">
        <v>0</v>
      </c>
      <c r="J2681" s="4">
        <f>MIN(Table16[[#This Row],[Medicare Outpatient Allowable Rate]:[WPPA Inc Outpatient Allowable Rate]])</f>
        <v>0</v>
      </c>
      <c r="K2681" s="4">
        <f>MAX(Table16[[#This Row],[Blue Cross Outpatient Allowable Rate]:[WPPA Inc Outpatient Allowable Rate]])</f>
        <v>0</v>
      </c>
      <c r="L2681" s="4">
        <f>SUM(Table16[[#This Row],[Price]]*4.42)</f>
        <v>0</v>
      </c>
      <c r="M2681" s="4">
        <v>0</v>
      </c>
      <c r="N2681" s="4">
        <f>SUM(Table16[[#This Row],[ChargeID]]*0.76)</f>
        <v>0</v>
      </c>
      <c r="O2681" s="4">
        <f>SUM(Table16[[#This Row],[Price]]*0.95)</f>
        <v>0</v>
      </c>
      <c r="P2681" s="4">
        <f>SUM(Table16[[#This Row],[Price]]*0.8)</f>
        <v>0</v>
      </c>
      <c r="Q2681" s="4">
        <f>SUM(Table16[[#This Row],[Price]]*0.6)</f>
        <v>0</v>
      </c>
    </row>
    <row r="2682" spans="1:17" x14ac:dyDescent="0.25">
      <c r="A2682" t="s">
        <v>333</v>
      </c>
      <c r="B2682">
        <v>0</v>
      </c>
      <c r="C2682" t="s">
        <v>2048</v>
      </c>
      <c r="D2682">
        <v>636</v>
      </c>
      <c r="E2682" t="s">
        <v>343</v>
      </c>
      <c r="F2682" s="4">
        <v>0</v>
      </c>
      <c r="J2682" s="4">
        <f>MIN(Table16[[#This Row],[Medicare Outpatient Allowable Rate]:[WPPA Inc Outpatient Allowable Rate]])</f>
        <v>0</v>
      </c>
      <c r="K2682" s="4">
        <f>MAX(Table16[[#This Row],[Blue Cross Outpatient Allowable Rate]:[WPPA Inc Outpatient Allowable Rate]])</f>
        <v>0</v>
      </c>
      <c r="L2682" s="4">
        <f>SUM(Table16[[#This Row],[Price]]*4.42)</f>
        <v>0</v>
      </c>
      <c r="M2682" s="4">
        <v>0</v>
      </c>
      <c r="N2682" s="4">
        <f>SUM(Table16[[#This Row],[ChargeID]]*0.76)</f>
        <v>0</v>
      </c>
      <c r="O2682" s="4">
        <f>SUM(Table16[[#This Row],[Price]]*0.95)</f>
        <v>0</v>
      </c>
      <c r="P2682" s="4">
        <f>SUM(Table16[[#This Row],[Price]]*0.8)</f>
        <v>0</v>
      </c>
      <c r="Q2682" s="4">
        <f>SUM(Table16[[#This Row],[Price]]*0.6)</f>
        <v>0</v>
      </c>
    </row>
    <row r="2683" spans="1:17" x14ac:dyDescent="0.25">
      <c r="A2683" t="s">
        <v>333</v>
      </c>
      <c r="B2683">
        <v>0</v>
      </c>
      <c r="C2683" t="s">
        <v>2049</v>
      </c>
      <c r="D2683">
        <v>636</v>
      </c>
      <c r="E2683" t="s">
        <v>337</v>
      </c>
      <c r="F2683" s="4">
        <v>0</v>
      </c>
      <c r="J2683" s="4">
        <f>MIN(Table16[[#This Row],[Medicare Outpatient Allowable Rate]:[WPPA Inc Outpatient Allowable Rate]])</f>
        <v>0</v>
      </c>
      <c r="K2683" s="4">
        <f>MAX(Table16[[#This Row],[Blue Cross Outpatient Allowable Rate]:[WPPA Inc Outpatient Allowable Rate]])</f>
        <v>0</v>
      </c>
      <c r="L2683" s="4">
        <f>SUM(Table16[[#This Row],[Price]]*4.42)</f>
        <v>0</v>
      </c>
      <c r="M2683" s="4">
        <v>0</v>
      </c>
      <c r="N2683" s="4">
        <f>SUM(Table16[[#This Row],[ChargeID]]*0.76)</f>
        <v>0</v>
      </c>
      <c r="O2683" s="4">
        <f>SUM(Table16[[#This Row],[Price]]*0.95)</f>
        <v>0</v>
      </c>
      <c r="P2683" s="4">
        <f>SUM(Table16[[#This Row],[Price]]*0.8)</f>
        <v>0</v>
      </c>
      <c r="Q2683" s="4">
        <f>SUM(Table16[[#This Row],[Price]]*0.6)</f>
        <v>0</v>
      </c>
    </row>
    <row r="2684" spans="1:17" x14ac:dyDescent="0.25">
      <c r="A2684" t="s">
        <v>333</v>
      </c>
      <c r="B2684">
        <v>0</v>
      </c>
      <c r="C2684" t="s">
        <v>707</v>
      </c>
      <c r="D2684">
        <v>636</v>
      </c>
      <c r="E2684" t="s">
        <v>353</v>
      </c>
      <c r="F2684" s="4">
        <v>0</v>
      </c>
      <c r="J2684" s="4">
        <f>MIN(Table16[[#This Row],[Medicare Outpatient Allowable Rate]:[WPPA Inc Outpatient Allowable Rate]])</f>
        <v>0</v>
      </c>
      <c r="K2684" s="4">
        <f>MAX(Table16[[#This Row],[Blue Cross Outpatient Allowable Rate]:[WPPA Inc Outpatient Allowable Rate]])</f>
        <v>0</v>
      </c>
      <c r="L2684" s="4">
        <f>SUM(Table16[[#This Row],[Price]]*4.42)</f>
        <v>0</v>
      </c>
      <c r="M2684" s="4">
        <v>0</v>
      </c>
      <c r="N2684" s="4">
        <f>SUM(Table16[[#This Row],[ChargeID]]*0.76)</f>
        <v>0</v>
      </c>
      <c r="O2684" s="4">
        <f>SUM(Table16[[#This Row],[Price]]*0.95)</f>
        <v>0</v>
      </c>
      <c r="P2684" s="4">
        <f>SUM(Table16[[#This Row],[Price]]*0.8)</f>
        <v>0</v>
      </c>
      <c r="Q2684" s="4">
        <f>SUM(Table16[[#This Row],[Price]]*0.6)</f>
        <v>0</v>
      </c>
    </row>
    <row r="2685" spans="1:17" x14ac:dyDescent="0.25">
      <c r="A2685" t="s">
        <v>333</v>
      </c>
      <c r="B2685">
        <v>0</v>
      </c>
      <c r="C2685" t="s">
        <v>819</v>
      </c>
      <c r="D2685">
        <v>636</v>
      </c>
      <c r="E2685" t="s">
        <v>345</v>
      </c>
      <c r="F2685" s="4">
        <v>0</v>
      </c>
      <c r="J2685" s="4">
        <f>MIN(Table16[[#This Row],[Medicare Outpatient Allowable Rate]:[WPPA Inc Outpatient Allowable Rate]])</f>
        <v>0</v>
      </c>
      <c r="K2685" s="4">
        <f>MAX(Table16[[#This Row],[Blue Cross Outpatient Allowable Rate]:[WPPA Inc Outpatient Allowable Rate]])</f>
        <v>0</v>
      </c>
      <c r="L2685" s="4">
        <f>SUM(Table16[[#This Row],[Price]]*4.42)</f>
        <v>0</v>
      </c>
      <c r="M2685" s="4">
        <v>0</v>
      </c>
      <c r="N2685" s="4">
        <f>SUM(Table16[[#This Row],[ChargeID]]*0.76)</f>
        <v>0</v>
      </c>
      <c r="O2685" s="4">
        <f>SUM(Table16[[#This Row],[Price]]*0.95)</f>
        <v>0</v>
      </c>
      <c r="P2685" s="4">
        <f>SUM(Table16[[#This Row],[Price]]*0.8)</f>
        <v>0</v>
      </c>
      <c r="Q2685" s="4">
        <f>SUM(Table16[[#This Row],[Price]]*0.6)</f>
        <v>0</v>
      </c>
    </row>
    <row r="2686" spans="1:17" x14ac:dyDescent="0.25">
      <c r="A2686" t="s">
        <v>333</v>
      </c>
      <c r="B2686">
        <v>0</v>
      </c>
      <c r="C2686" t="s">
        <v>819</v>
      </c>
      <c r="D2686">
        <v>636</v>
      </c>
      <c r="E2686" t="s">
        <v>345</v>
      </c>
      <c r="F2686" s="4">
        <v>0</v>
      </c>
      <c r="J2686" s="4">
        <f>MIN(Table16[[#This Row],[Medicare Outpatient Allowable Rate]:[WPPA Inc Outpatient Allowable Rate]])</f>
        <v>0</v>
      </c>
      <c r="K2686" s="4">
        <f>MAX(Table16[[#This Row],[Blue Cross Outpatient Allowable Rate]:[WPPA Inc Outpatient Allowable Rate]])</f>
        <v>0</v>
      </c>
      <c r="L2686" s="4">
        <f>SUM(Table16[[#This Row],[Price]]*4.42)</f>
        <v>0</v>
      </c>
      <c r="M2686" s="4">
        <v>0</v>
      </c>
      <c r="N2686" s="4">
        <f>SUM(Table16[[#This Row],[ChargeID]]*0.76)</f>
        <v>0</v>
      </c>
      <c r="O2686" s="4">
        <f>SUM(Table16[[#This Row],[Price]]*0.95)</f>
        <v>0</v>
      </c>
      <c r="P2686" s="4">
        <f>SUM(Table16[[#This Row],[Price]]*0.8)</f>
        <v>0</v>
      </c>
      <c r="Q2686" s="4">
        <f>SUM(Table16[[#This Row],[Price]]*0.6)</f>
        <v>0</v>
      </c>
    </row>
    <row r="2687" spans="1:17" x14ac:dyDescent="0.25">
      <c r="A2687" t="s">
        <v>333</v>
      </c>
      <c r="B2687">
        <v>0</v>
      </c>
      <c r="C2687" t="s">
        <v>483</v>
      </c>
      <c r="D2687">
        <v>636</v>
      </c>
      <c r="E2687" t="s">
        <v>420</v>
      </c>
      <c r="F2687" s="4">
        <v>0</v>
      </c>
      <c r="J2687" s="4">
        <f>MIN(Table16[[#This Row],[Medicare Outpatient Allowable Rate]:[WPPA Inc Outpatient Allowable Rate]])</f>
        <v>0</v>
      </c>
      <c r="K2687" s="4">
        <f>MAX(Table16[[#This Row],[Blue Cross Outpatient Allowable Rate]:[WPPA Inc Outpatient Allowable Rate]])</f>
        <v>0</v>
      </c>
      <c r="L2687" s="4">
        <f>SUM(Table16[[#This Row],[Price]]*4.42)</f>
        <v>0</v>
      </c>
      <c r="M2687" s="4">
        <v>0</v>
      </c>
      <c r="N2687" s="4">
        <f>SUM(Table16[[#This Row],[ChargeID]]*0.76)</f>
        <v>0</v>
      </c>
      <c r="O2687" s="4">
        <f>SUM(Table16[[#This Row],[Price]]*0.95)</f>
        <v>0</v>
      </c>
      <c r="P2687" s="4">
        <f>SUM(Table16[[#This Row],[Price]]*0.8)</f>
        <v>0</v>
      </c>
      <c r="Q2687" s="4">
        <f>SUM(Table16[[#This Row],[Price]]*0.6)</f>
        <v>0</v>
      </c>
    </row>
    <row r="2688" spans="1:17" x14ac:dyDescent="0.25">
      <c r="A2688" t="s">
        <v>333</v>
      </c>
      <c r="B2688">
        <v>0</v>
      </c>
      <c r="C2688" t="s">
        <v>708</v>
      </c>
      <c r="D2688">
        <v>636</v>
      </c>
      <c r="E2688" t="s">
        <v>345</v>
      </c>
      <c r="F2688" s="4">
        <v>0</v>
      </c>
      <c r="J2688" s="4">
        <f>MIN(Table16[[#This Row],[Medicare Outpatient Allowable Rate]:[WPPA Inc Outpatient Allowable Rate]])</f>
        <v>0</v>
      </c>
      <c r="K2688" s="4">
        <f>MAX(Table16[[#This Row],[Blue Cross Outpatient Allowable Rate]:[WPPA Inc Outpatient Allowable Rate]])</f>
        <v>0</v>
      </c>
      <c r="L2688" s="4">
        <f>SUM(Table16[[#This Row],[Price]]*4.42)</f>
        <v>0</v>
      </c>
      <c r="M2688" s="4">
        <v>0</v>
      </c>
      <c r="N2688" s="4">
        <f>SUM(Table16[[#This Row],[ChargeID]]*0.76)</f>
        <v>0</v>
      </c>
      <c r="O2688" s="4">
        <f>SUM(Table16[[#This Row],[Price]]*0.95)</f>
        <v>0</v>
      </c>
      <c r="P2688" s="4">
        <f>SUM(Table16[[#This Row],[Price]]*0.8)</f>
        <v>0</v>
      </c>
      <c r="Q2688" s="4">
        <f>SUM(Table16[[#This Row],[Price]]*0.6)</f>
        <v>0</v>
      </c>
    </row>
    <row r="2689" spans="1:17" x14ac:dyDescent="0.25">
      <c r="A2689" t="s">
        <v>333</v>
      </c>
      <c r="B2689">
        <v>0</v>
      </c>
      <c r="C2689" t="s">
        <v>1961</v>
      </c>
      <c r="D2689">
        <v>636</v>
      </c>
      <c r="E2689" t="s">
        <v>345</v>
      </c>
      <c r="F2689" s="4">
        <v>0</v>
      </c>
      <c r="J2689" s="4">
        <f>MIN(Table16[[#This Row],[Medicare Outpatient Allowable Rate]:[WPPA Inc Outpatient Allowable Rate]])</f>
        <v>0</v>
      </c>
      <c r="K2689" s="4">
        <f>MAX(Table16[[#This Row],[Blue Cross Outpatient Allowable Rate]:[WPPA Inc Outpatient Allowable Rate]])</f>
        <v>0</v>
      </c>
      <c r="L2689" s="4">
        <f>SUM(Table16[[#This Row],[Price]]*4.42)</f>
        <v>0</v>
      </c>
      <c r="M2689" s="4">
        <v>0</v>
      </c>
      <c r="N2689" s="4">
        <f>SUM(Table16[[#This Row],[ChargeID]]*0.76)</f>
        <v>0</v>
      </c>
      <c r="O2689" s="4">
        <f>SUM(Table16[[#This Row],[Price]]*0.95)</f>
        <v>0</v>
      </c>
      <c r="P2689" s="4">
        <f>SUM(Table16[[#This Row],[Price]]*0.8)</f>
        <v>0</v>
      </c>
      <c r="Q2689" s="4">
        <f>SUM(Table16[[#This Row],[Price]]*0.6)</f>
        <v>0</v>
      </c>
    </row>
    <row r="2690" spans="1:17" x14ac:dyDescent="0.25">
      <c r="A2690" t="s">
        <v>333</v>
      </c>
      <c r="B2690">
        <v>0</v>
      </c>
      <c r="C2690" t="s">
        <v>2050</v>
      </c>
      <c r="D2690">
        <v>636</v>
      </c>
      <c r="E2690" t="s">
        <v>345</v>
      </c>
      <c r="F2690" s="4">
        <v>0</v>
      </c>
      <c r="J2690" s="4">
        <f>MIN(Table16[[#This Row],[Medicare Outpatient Allowable Rate]:[WPPA Inc Outpatient Allowable Rate]])</f>
        <v>0</v>
      </c>
      <c r="K2690" s="4">
        <f>MAX(Table16[[#This Row],[Blue Cross Outpatient Allowable Rate]:[WPPA Inc Outpatient Allowable Rate]])</f>
        <v>0</v>
      </c>
      <c r="L2690" s="4">
        <f>SUM(Table16[[#This Row],[Price]]*4.42)</f>
        <v>0</v>
      </c>
      <c r="M2690" s="4">
        <v>0</v>
      </c>
      <c r="N2690" s="4">
        <f>SUM(Table16[[#This Row],[ChargeID]]*0.76)</f>
        <v>0</v>
      </c>
      <c r="O2690" s="4">
        <f>SUM(Table16[[#This Row],[Price]]*0.95)</f>
        <v>0</v>
      </c>
      <c r="P2690" s="4">
        <f>SUM(Table16[[#This Row],[Price]]*0.8)</f>
        <v>0</v>
      </c>
      <c r="Q2690" s="4">
        <f>SUM(Table16[[#This Row],[Price]]*0.6)</f>
        <v>0</v>
      </c>
    </row>
    <row r="2691" spans="1:17" x14ac:dyDescent="0.25">
      <c r="A2691" t="s">
        <v>333</v>
      </c>
      <c r="B2691">
        <v>0</v>
      </c>
      <c r="C2691" t="s">
        <v>866</v>
      </c>
      <c r="D2691">
        <v>636</v>
      </c>
      <c r="E2691" t="s">
        <v>456</v>
      </c>
      <c r="F2691" s="4">
        <v>0</v>
      </c>
      <c r="J2691" s="4">
        <f>MIN(Table16[[#This Row],[Medicare Outpatient Allowable Rate]:[WPPA Inc Outpatient Allowable Rate]])</f>
        <v>0</v>
      </c>
      <c r="K2691" s="4">
        <f>MAX(Table16[[#This Row],[Blue Cross Outpatient Allowable Rate]:[WPPA Inc Outpatient Allowable Rate]])</f>
        <v>0</v>
      </c>
      <c r="L2691" s="4">
        <f>SUM(Table16[[#This Row],[Price]]*4.42)</f>
        <v>0</v>
      </c>
      <c r="M2691" s="4">
        <v>0</v>
      </c>
      <c r="N2691" s="4">
        <f>SUM(Table16[[#This Row],[ChargeID]]*0.76)</f>
        <v>0</v>
      </c>
      <c r="O2691" s="4">
        <f>SUM(Table16[[#This Row],[Price]]*0.95)</f>
        <v>0</v>
      </c>
      <c r="P2691" s="4">
        <f>SUM(Table16[[#This Row],[Price]]*0.8)</f>
        <v>0</v>
      </c>
      <c r="Q2691" s="4">
        <f>SUM(Table16[[#This Row],[Price]]*0.6)</f>
        <v>0</v>
      </c>
    </row>
    <row r="2692" spans="1:17" x14ac:dyDescent="0.25">
      <c r="A2692" t="s">
        <v>333</v>
      </c>
      <c r="B2692">
        <v>0</v>
      </c>
      <c r="C2692" t="s">
        <v>2051</v>
      </c>
      <c r="D2692">
        <v>636</v>
      </c>
      <c r="E2692" t="s">
        <v>353</v>
      </c>
      <c r="F2692" s="4">
        <v>0</v>
      </c>
      <c r="J2692" s="4">
        <f>MIN(Table16[[#This Row],[Medicare Outpatient Allowable Rate]:[WPPA Inc Outpatient Allowable Rate]])</f>
        <v>0</v>
      </c>
      <c r="K2692" s="4">
        <f>MAX(Table16[[#This Row],[Blue Cross Outpatient Allowable Rate]:[WPPA Inc Outpatient Allowable Rate]])</f>
        <v>0</v>
      </c>
      <c r="L2692" s="4">
        <f>SUM(Table16[[#This Row],[Price]]*4.42)</f>
        <v>0</v>
      </c>
      <c r="M2692" s="4">
        <v>0</v>
      </c>
      <c r="N2692" s="4">
        <f>SUM(Table16[[#This Row],[ChargeID]]*0.76)</f>
        <v>0</v>
      </c>
      <c r="O2692" s="4">
        <f>SUM(Table16[[#This Row],[Price]]*0.95)</f>
        <v>0</v>
      </c>
      <c r="P2692" s="4">
        <f>SUM(Table16[[#This Row],[Price]]*0.8)</f>
        <v>0</v>
      </c>
      <c r="Q2692" s="4">
        <f>SUM(Table16[[#This Row],[Price]]*0.6)</f>
        <v>0</v>
      </c>
    </row>
    <row r="2693" spans="1:17" x14ac:dyDescent="0.25">
      <c r="A2693" t="s">
        <v>333</v>
      </c>
      <c r="B2693">
        <v>0</v>
      </c>
      <c r="C2693" t="s">
        <v>819</v>
      </c>
      <c r="D2693">
        <v>636</v>
      </c>
      <c r="E2693" t="s">
        <v>345</v>
      </c>
      <c r="F2693" s="4">
        <v>0</v>
      </c>
      <c r="J2693" s="4">
        <f>MIN(Table16[[#This Row],[Medicare Outpatient Allowable Rate]:[WPPA Inc Outpatient Allowable Rate]])</f>
        <v>0</v>
      </c>
      <c r="K2693" s="4">
        <f>MAX(Table16[[#This Row],[Blue Cross Outpatient Allowable Rate]:[WPPA Inc Outpatient Allowable Rate]])</f>
        <v>0</v>
      </c>
      <c r="L2693" s="4">
        <f>SUM(Table16[[#This Row],[Price]]*4.42)</f>
        <v>0</v>
      </c>
      <c r="M2693" s="4">
        <v>0</v>
      </c>
      <c r="N2693" s="4">
        <f>SUM(Table16[[#This Row],[ChargeID]]*0.76)</f>
        <v>0</v>
      </c>
      <c r="O2693" s="4">
        <f>SUM(Table16[[#This Row],[Price]]*0.95)</f>
        <v>0</v>
      </c>
      <c r="P2693" s="4">
        <f>SUM(Table16[[#This Row],[Price]]*0.8)</f>
        <v>0</v>
      </c>
      <c r="Q2693" s="4">
        <f>SUM(Table16[[#This Row],[Price]]*0.6)</f>
        <v>0</v>
      </c>
    </row>
    <row r="2694" spans="1:17" x14ac:dyDescent="0.25">
      <c r="A2694" t="s">
        <v>333</v>
      </c>
      <c r="B2694">
        <v>0</v>
      </c>
      <c r="C2694" t="s">
        <v>677</v>
      </c>
      <c r="D2694">
        <v>636</v>
      </c>
      <c r="E2694" t="s">
        <v>353</v>
      </c>
      <c r="F2694" s="4">
        <v>0</v>
      </c>
      <c r="J2694" s="4">
        <f>MIN(Table16[[#This Row],[Medicare Outpatient Allowable Rate]:[WPPA Inc Outpatient Allowable Rate]])</f>
        <v>0</v>
      </c>
      <c r="K2694" s="4">
        <f>MAX(Table16[[#This Row],[Blue Cross Outpatient Allowable Rate]:[WPPA Inc Outpatient Allowable Rate]])</f>
        <v>0</v>
      </c>
      <c r="L2694" s="4">
        <f>SUM(Table16[[#This Row],[Price]]*4.42)</f>
        <v>0</v>
      </c>
      <c r="M2694" s="4">
        <v>0</v>
      </c>
      <c r="N2694" s="4">
        <f>SUM(Table16[[#This Row],[ChargeID]]*0.76)</f>
        <v>0</v>
      </c>
      <c r="O2694" s="4">
        <f>SUM(Table16[[#This Row],[Price]]*0.95)</f>
        <v>0</v>
      </c>
      <c r="P2694" s="4">
        <f>SUM(Table16[[#This Row],[Price]]*0.8)</f>
        <v>0</v>
      </c>
      <c r="Q2694" s="4">
        <f>SUM(Table16[[#This Row],[Price]]*0.6)</f>
        <v>0</v>
      </c>
    </row>
    <row r="2695" spans="1:17" x14ac:dyDescent="0.25">
      <c r="A2695" t="s">
        <v>333</v>
      </c>
      <c r="B2695">
        <v>0</v>
      </c>
      <c r="C2695" t="s">
        <v>677</v>
      </c>
      <c r="D2695">
        <v>636</v>
      </c>
      <c r="E2695" t="s">
        <v>353</v>
      </c>
      <c r="F2695" s="4">
        <v>0</v>
      </c>
      <c r="J2695" s="4">
        <f>MIN(Table16[[#This Row],[Medicare Outpatient Allowable Rate]:[WPPA Inc Outpatient Allowable Rate]])</f>
        <v>0</v>
      </c>
      <c r="K2695" s="4">
        <f>MAX(Table16[[#This Row],[Blue Cross Outpatient Allowable Rate]:[WPPA Inc Outpatient Allowable Rate]])</f>
        <v>0</v>
      </c>
      <c r="L2695" s="4">
        <f>SUM(Table16[[#This Row],[Price]]*4.42)</f>
        <v>0</v>
      </c>
      <c r="M2695" s="4">
        <v>0</v>
      </c>
      <c r="N2695" s="4">
        <f>SUM(Table16[[#This Row],[ChargeID]]*0.76)</f>
        <v>0</v>
      </c>
      <c r="O2695" s="4">
        <f>SUM(Table16[[#This Row],[Price]]*0.95)</f>
        <v>0</v>
      </c>
      <c r="P2695" s="4">
        <f>SUM(Table16[[#This Row],[Price]]*0.8)</f>
        <v>0</v>
      </c>
      <c r="Q2695" s="4">
        <f>SUM(Table16[[#This Row],[Price]]*0.6)</f>
        <v>0</v>
      </c>
    </row>
    <row r="2696" spans="1:17" x14ac:dyDescent="0.25">
      <c r="A2696" t="s">
        <v>333</v>
      </c>
      <c r="B2696">
        <v>0</v>
      </c>
      <c r="C2696" t="s">
        <v>2052</v>
      </c>
      <c r="D2696">
        <v>636</v>
      </c>
      <c r="E2696" t="s">
        <v>345</v>
      </c>
      <c r="F2696" s="4">
        <v>0</v>
      </c>
      <c r="J2696" s="4">
        <f>MIN(Table16[[#This Row],[Medicare Outpatient Allowable Rate]:[WPPA Inc Outpatient Allowable Rate]])</f>
        <v>0</v>
      </c>
      <c r="K2696" s="4">
        <f>MAX(Table16[[#This Row],[Blue Cross Outpatient Allowable Rate]:[WPPA Inc Outpatient Allowable Rate]])</f>
        <v>0</v>
      </c>
      <c r="L2696" s="4">
        <f>SUM(Table16[[#This Row],[Price]]*4.42)</f>
        <v>0</v>
      </c>
      <c r="M2696" s="4">
        <v>0</v>
      </c>
      <c r="N2696" s="4">
        <f>SUM(Table16[[#This Row],[ChargeID]]*0.76)</f>
        <v>0</v>
      </c>
      <c r="O2696" s="4">
        <f>SUM(Table16[[#This Row],[Price]]*0.95)</f>
        <v>0</v>
      </c>
      <c r="P2696" s="4">
        <f>SUM(Table16[[#This Row],[Price]]*0.8)</f>
        <v>0</v>
      </c>
      <c r="Q2696" s="4">
        <f>SUM(Table16[[#This Row],[Price]]*0.6)</f>
        <v>0</v>
      </c>
    </row>
    <row r="2697" spans="1:17" x14ac:dyDescent="0.25">
      <c r="A2697" t="s">
        <v>333</v>
      </c>
      <c r="B2697">
        <v>0</v>
      </c>
      <c r="C2697" t="s">
        <v>1954</v>
      </c>
      <c r="D2697">
        <v>636</v>
      </c>
      <c r="E2697" t="s">
        <v>345</v>
      </c>
      <c r="F2697" s="4">
        <v>0</v>
      </c>
      <c r="J2697" s="4">
        <f>MIN(Table16[[#This Row],[Medicare Outpatient Allowable Rate]:[WPPA Inc Outpatient Allowable Rate]])</f>
        <v>0</v>
      </c>
      <c r="K2697" s="4">
        <f>MAX(Table16[[#This Row],[Blue Cross Outpatient Allowable Rate]:[WPPA Inc Outpatient Allowable Rate]])</f>
        <v>0</v>
      </c>
      <c r="L2697" s="4">
        <f>SUM(Table16[[#This Row],[Price]]*4.42)</f>
        <v>0</v>
      </c>
      <c r="M2697" s="4">
        <v>0</v>
      </c>
      <c r="N2697" s="4">
        <f>SUM(Table16[[#This Row],[ChargeID]]*0.76)</f>
        <v>0</v>
      </c>
      <c r="O2697" s="4">
        <f>SUM(Table16[[#This Row],[Price]]*0.95)</f>
        <v>0</v>
      </c>
      <c r="P2697" s="4">
        <f>SUM(Table16[[#This Row],[Price]]*0.8)</f>
        <v>0</v>
      </c>
      <c r="Q2697" s="4">
        <f>SUM(Table16[[#This Row],[Price]]*0.6)</f>
        <v>0</v>
      </c>
    </row>
    <row r="2698" spans="1:17" x14ac:dyDescent="0.25">
      <c r="A2698" t="s">
        <v>333</v>
      </c>
      <c r="B2698">
        <v>0</v>
      </c>
      <c r="C2698" t="s">
        <v>1734</v>
      </c>
      <c r="D2698">
        <v>636</v>
      </c>
      <c r="E2698" t="s">
        <v>456</v>
      </c>
      <c r="F2698" s="4">
        <v>0</v>
      </c>
      <c r="J2698" s="4">
        <f>MIN(Table16[[#This Row],[Medicare Outpatient Allowable Rate]:[WPPA Inc Outpatient Allowable Rate]])</f>
        <v>0</v>
      </c>
      <c r="K2698" s="4">
        <f>MAX(Table16[[#This Row],[Blue Cross Outpatient Allowable Rate]:[WPPA Inc Outpatient Allowable Rate]])</f>
        <v>0</v>
      </c>
      <c r="L2698" s="4">
        <f>SUM(Table16[[#This Row],[Price]]*4.42)</f>
        <v>0</v>
      </c>
      <c r="M2698" s="4">
        <v>0</v>
      </c>
      <c r="N2698" s="4">
        <f>SUM(Table16[[#This Row],[ChargeID]]*0.76)</f>
        <v>0</v>
      </c>
      <c r="O2698" s="4">
        <f>SUM(Table16[[#This Row],[Price]]*0.95)</f>
        <v>0</v>
      </c>
      <c r="P2698" s="4">
        <f>SUM(Table16[[#This Row],[Price]]*0.8)</f>
        <v>0</v>
      </c>
      <c r="Q2698" s="4">
        <f>SUM(Table16[[#This Row],[Price]]*0.6)</f>
        <v>0</v>
      </c>
    </row>
    <row r="2699" spans="1:17" x14ac:dyDescent="0.25">
      <c r="A2699" t="s">
        <v>333</v>
      </c>
      <c r="B2699">
        <v>0</v>
      </c>
      <c r="C2699" t="s">
        <v>1968</v>
      </c>
      <c r="D2699">
        <v>636</v>
      </c>
      <c r="E2699" t="s">
        <v>343</v>
      </c>
      <c r="F2699" s="4">
        <v>0</v>
      </c>
      <c r="J2699" s="4">
        <f>MIN(Table16[[#This Row],[Medicare Outpatient Allowable Rate]:[WPPA Inc Outpatient Allowable Rate]])</f>
        <v>0</v>
      </c>
      <c r="K2699" s="4">
        <f>MAX(Table16[[#This Row],[Blue Cross Outpatient Allowable Rate]:[WPPA Inc Outpatient Allowable Rate]])</f>
        <v>0</v>
      </c>
      <c r="L2699" s="4">
        <f>SUM(Table16[[#This Row],[Price]]*4.42)</f>
        <v>0</v>
      </c>
      <c r="M2699" s="4">
        <v>0</v>
      </c>
      <c r="N2699" s="4">
        <f>SUM(Table16[[#This Row],[ChargeID]]*0.76)</f>
        <v>0</v>
      </c>
      <c r="O2699" s="4">
        <f>SUM(Table16[[#This Row],[Price]]*0.95)</f>
        <v>0</v>
      </c>
      <c r="P2699" s="4">
        <f>SUM(Table16[[#This Row],[Price]]*0.8)</f>
        <v>0</v>
      </c>
      <c r="Q2699" s="4">
        <f>SUM(Table16[[#This Row],[Price]]*0.6)</f>
        <v>0</v>
      </c>
    </row>
    <row r="2700" spans="1:17" x14ac:dyDescent="0.25">
      <c r="A2700" t="s">
        <v>333</v>
      </c>
      <c r="B2700">
        <v>0</v>
      </c>
      <c r="C2700" t="s">
        <v>866</v>
      </c>
      <c r="D2700">
        <v>636</v>
      </c>
      <c r="E2700" t="s">
        <v>456</v>
      </c>
      <c r="F2700" s="4">
        <v>0</v>
      </c>
      <c r="J2700" s="4">
        <f>MIN(Table16[[#This Row],[Medicare Outpatient Allowable Rate]:[WPPA Inc Outpatient Allowable Rate]])</f>
        <v>0</v>
      </c>
      <c r="K2700" s="4">
        <f>MAX(Table16[[#This Row],[Blue Cross Outpatient Allowable Rate]:[WPPA Inc Outpatient Allowable Rate]])</f>
        <v>0</v>
      </c>
      <c r="L2700" s="4">
        <f>SUM(Table16[[#This Row],[Price]]*4.42)</f>
        <v>0</v>
      </c>
      <c r="M2700" s="4">
        <v>0</v>
      </c>
      <c r="N2700" s="4">
        <f>SUM(Table16[[#This Row],[ChargeID]]*0.76)</f>
        <v>0</v>
      </c>
      <c r="O2700" s="4">
        <f>SUM(Table16[[#This Row],[Price]]*0.95)</f>
        <v>0</v>
      </c>
      <c r="P2700" s="4">
        <f>SUM(Table16[[#This Row],[Price]]*0.8)</f>
        <v>0</v>
      </c>
      <c r="Q2700" s="4">
        <f>SUM(Table16[[#This Row],[Price]]*0.6)</f>
        <v>0</v>
      </c>
    </row>
    <row r="2701" spans="1:17" x14ac:dyDescent="0.25">
      <c r="A2701" t="s">
        <v>333</v>
      </c>
      <c r="B2701">
        <v>0</v>
      </c>
      <c r="C2701" t="s">
        <v>1428</v>
      </c>
      <c r="D2701">
        <v>636</v>
      </c>
      <c r="E2701" t="s">
        <v>448</v>
      </c>
      <c r="F2701" s="4">
        <v>0</v>
      </c>
      <c r="J2701" s="4">
        <f>MIN(Table16[[#This Row],[Medicare Outpatient Allowable Rate]:[WPPA Inc Outpatient Allowable Rate]])</f>
        <v>0</v>
      </c>
      <c r="K2701" s="4">
        <f>MAX(Table16[[#This Row],[Blue Cross Outpatient Allowable Rate]:[WPPA Inc Outpatient Allowable Rate]])</f>
        <v>0</v>
      </c>
      <c r="L2701" s="4">
        <f>SUM(Table16[[#This Row],[Price]]*4.42)</f>
        <v>0</v>
      </c>
      <c r="M2701" s="4">
        <v>0</v>
      </c>
      <c r="N2701" s="4">
        <f>SUM(Table16[[#This Row],[ChargeID]]*0.76)</f>
        <v>0</v>
      </c>
      <c r="O2701" s="4">
        <f>SUM(Table16[[#This Row],[Price]]*0.95)</f>
        <v>0</v>
      </c>
      <c r="P2701" s="4">
        <f>SUM(Table16[[#This Row],[Price]]*0.8)</f>
        <v>0</v>
      </c>
      <c r="Q2701" s="4">
        <f>SUM(Table16[[#This Row],[Price]]*0.6)</f>
        <v>0</v>
      </c>
    </row>
    <row r="2702" spans="1:17" x14ac:dyDescent="0.25">
      <c r="A2702" t="s">
        <v>333</v>
      </c>
      <c r="B2702">
        <v>0</v>
      </c>
      <c r="C2702" t="s">
        <v>1615</v>
      </c>
      <c r="D2702">
        <v>636</v>
      </c>
      <c r="E2702" t="s">
        <v>456</v>
      </c>
      <c r="F2702" s="4">
        <v>0</v>
      </c>
      <c r="J2702" s="4">
        <f>MIN(Table16[[#This Row],[Medicare Outpatient Allowable Rate]:[WPPA Inc Outpatient Allowable Rate]])</f>
        <v>0</v>
      </c>
      <c r="K2702" s="4">
        <f>MAX(Table16[[#This Row],[Blue Cross Outpatient Allowable Rate]:[WPPA Inc Outpatient Allowable Rate]])</f>
        <v>0</v>
      </c>
      <c r="L2702" s="4">
        <f>SUM(Table16[[#This Row],[Price]]*4.42)</f>
        <v>0</v>
      </c>
      <c r="M2702" s="4">
        <v>0</v>
      </c>
      <c r="N2702" s="4">
        <f>SUM(Table16[[#This Row],[ChargeID]]*0.76)</f>
        <v>0</v>
      </c>
      <c r="O2702" s="4">
        <f>SUM(Table16[[#This Row],[Price]]*0.95)</f>
        <v>0</v>
      </c>
      <c r="P2702" s="4">
        <f>SUM(Table16[[#This Row],[Price]]*0.8)</f>
        <v>0</v>
      </c>
      <c r="Q2702" s="4">
        <f>SUM(Table16[[#This Row],[Price]]*0.6)</f>
        <v>0</v>
      </c>
    </row>
    <row r="2703" spans="1:17" x14ac:dyDescent="0.25">
      <c r="A2703" t="s">
        <v>333</v>
      </c>
      <c r="B2703">
        <v>0</v>
      </c>
      <c r="C2703" t="s">
        <v>2018</v>
      </c>
      <c r="D2703">
        <v>636</v>
      </c>
      <c r="E2703" t="s">
        <v>343</v>
      </c>
      <c r="F2703" s="4">
        <v>0</v>
      </c>
      <c r="J2703" s="4">
        <f>MIN(Table16[[#This Row],[Medicare Outpatient Allowable Rate]:[WPPA Inc Outpatient Allowable Rate]])</f>
        <v>0</v>
      </c>
      <c r="K2703" s="4">
        <f>MAX(Table16[[#This Row],[Blue Cross Outpatient Allowable Rate]:[WPPA Inc Outpatient Allowable Rate]])</f>
        <v>0</v>
      </c>
      <c r="L2703" s="4">
        <f>SUM(Table16[[#This Row],[Price]]*4.42)</f>
        <v>0</v>
      </c>
      <c r="M2703" s="4">
        <v>0</v>
      </c>
      <c r="N2703" s="4">
        <f>SUM(Table16[[#This Row],[ChargeID]]*0.76)</f>
        <v>0</v>
      </c>
      <c r="O2703" s="4">
        <f>SUM(Table16[[#This Row],[Price]]*0.95)</f>
        <v>0</v>
      </c>
      <c r="P2703" s="4">
        <f>SUM(Table16[[#This Row],[Price]]*0.8)</f>
        <v>0</v>
      </c>
      <c r="Q2703" s="4">
        <f>SUM(Table16[[#This Row],[Price]]*0.6)</f>
        <v>0</v>
      </c>
    </row>
    <row r="2704" spans="1:17" x14ac:dyDescent="0.25">
      <c r="A2704" t="s">
        <v>333</v>
      </c>
      <c r="B2704">
        <v>0</v>
      </c>
      <c r="C2704" t="s">
        <v>2053</v>
      </c>
      <c r="D2704">
        <v>636</v>
      </c>
      <c r="E2704" t="s">
        <v>343</v>
      </c>
      <c r="F2704" s="4">
        <v>0</v>
      </c>
      <c r="J2704" s="4">
        <f>MIN(Table16[[#This Row],[Medicare Outpatient Allowable Rate]:[WPPA Inc Outpatient Allowable Rate]])</f>
        <v>0</v>
      </c>
      <c r="K2704" s="4">
        <f>MAX(Table16[[#This Row],[Blue Cross Outpatient Allowable Rate]:[WPPA Inc Outpatient Allowable Rate]])</f>
        <v>0</v>
      </c>
      <c r="L2704" s="4">
        <f>SUM(Table16[[#This Row],[Price]]*4.42)</f>
        <v>0</v>
      </c>
      <c r="M2704" s="4">
        <v>0</v>
      </c>
      <c r="N2704" s="4">
        <f>SUM(Table16[[#This Row],[ChargeID]]*0.76)</f>
        <v>0</v>
      </c>
      <c r="O2704" s="4">
        <f>SUM(Table16[[#This Row],[Price]]*0.95)</f>
        <v>0</v>
      </c>
      <c r="P2704" s="4">
        <f>SUM(Table16[[#This Row],[Price]]*0.8)</f>
        <v>0</v>
      </c>
      <c r="Q2704" s="4">
        <f>SUM(Table16[[#This Row],[Price]]*0.6)</f>
        <v>0</v>
      </c>
    </row>
    <row r="2705" spans="1:17" x14ac:dyDescent="0.25">
      <c r="A2705" t="s">
        <v>333</v>
      </c>
      <c r="B2705">
        <v>0</v>
      </c>
      <c r="C2705" t="s">
        <v>2054</v>
      </c>
      <c r="D2705">
        <v>636</v>
      </c>
      <c r="E2705" t="s">
        <v>345</v>
      </c>
      <c r="F2705" s="4">
        <v>0</v>
      </c>
      <c r="J2705" s="4">
        <f>MIN(Table16[[#This Row],[Medicare Outpatient Allowable Rate]:[WPPA Inc Outpatient Allowable Rate]])</f>
        <v>0</v>
      </c>
      <c r="K2705" s="4">
        <f>MAX(Table16[[#This Row],[Blue Cross Outpatient Allowable Rate]:[WPPA Inc Outpatient Allowable Rate]])</f>
        <v>0</v>
      </c>
      <c r="L2705" s="4">
        <f>SUM(Table16[[#This Row],[Price]]*4.42)</f>
        <v>0</v>
      </c>
      <c r="M2705" s="4">
        <v>0</v>
      </c>
      <c r="N2705" s="4">
        <f>SUM(Table16[[#This Row],[ChargeID]]*0.76)</f>
        <v>0</v>
      </c>
      <c r="O2705" s="4">
        <f>SUM(Table16[[#This Row],[Price]]*0.95)</f>
        <v>0</v>
      </c>
      <c r="P2705" s="4">
        <f>SUM(Table16[[#This Row],[Price]]*0.8)</f>
        <v>0</v>
      </c>
      <c r="Q2705" s="4">
        <f>SUM(Table16[[#This Row],[Price]]*0.6)</f>
        <v>0</v>
      </c>
    </row>
    <row r="2706" spans="1:17" x14ac:dyDescent="0.25">
      <c r="A2706" t="s">
        <v>333</v>
      </c>
      <c r="B2706">
        <v>0</v>
      </c>
      <c r="C2706" t="s">
        <v>2055</v>
      </c>
      <c r="D2706">
        <v>636</v>
      </c>
      <c r="E2706" t="s">
        <v>337</v>
      </c>
      <c r="F2706" s="4">
        <v>0</v>
      </c>
      <c r="J2706" s="4">
        <f>MIN(Table16[[#This Row],[Medicare Outpatient Allowable Rate]:[WPPA Inc Outpatient Allowable Rate]])</f>
        <v>0</v>
      </c>
      <c r="K2706" s="4">
        <f>MAX(Table16[[#This Row],[Blue Cross Outpatient Allowable Rate]:[WPPA Inc Outpatient Allowable Rate]])</f>
        <v>0</v>
      </c>
      <c r="L2706" s="4">
        <f>SUM(Table16[[#This Row],[Price]]*4.42)</f>
        <v>0</v>
      </c>
      <c r="M2706" s="4">
        <v>0</v>
      </c>
      <c r="N2706" s="4">
        <f>SUM(Table16[[#This Row],[ChargeID]]*0.76)</f>
        <v>0</v>
      </c>
      <c r="O2706" s="4">
        <f>SUM(Table16[[#This Row],[Price]]*0.95)</f>
        <v>0</v>
      </c>
      <c r="P2706" s="4">
        <f>SUM(Table16[[#This Row],[Price]]*0.8)</f>
        <v>0</v>
      </c>
      <c r="Q2706" s="4">
        <f>SUM(Table16[[#This Row],[Price]]*0.6)</f>
        <v>0</v>
      </c>
    </row>
    <row r="2707" spans="1:17" x14ac:dyDescent="0.25">
      <c r="A2707" t="s">
        <v>333</v>
      </c>
      <c r="B2707">
        <v>0</v>
      </c>
      <c r="C2707" t="s">
        <v>2056</v>
      </c>
      <c r="D2707">
        <v>636</v>
      </c>
      <c r="E2707" t="s">
        <v>360</v>
      </c>
      <c r="F2707" s="4">
        <v>0</v>
      </c>
      <c r="J2707" s="4">
        <f>MIN(Table16[[#This Row],[Medicare Outpatient Allowable Rate]:[WPPA Inc Outpatient Allowable Rate]])</f>
        <v>0</v>
      </c>
      <c r="K2707" s="4">
        <f>MAX(Table16[[#This Row],[Blue Cross Outpatient Allowable Rate]:[WPPA Inc Outpatient Allowable Rate]])</f>
        <v>0</v>
      </c>
      <c r="L2707" s="4">
        <f>SUM(Table16[[#This Row],[Price]]*4.42)</f>
        <v>0</v>
      </c>
      <c r="M2707" s="4">
        <v>0</v>
      </c>
      <c r="N2707" s="4">
        <f>SUM(Table16[[#This Row],[ChargeID]]*0.76)</f>
        <v>0</v>
      </c>
      <c r="O2707" s="4">
        <f>SUM(Table16[[#This Row],[Price]]*0.95)</f>
        <v>0</v>
      </c>
      <c r="P2707" s="4">
        <f>SUM(Table16[[#This Row],[Price]]*0.8)</f>
        <v>0</v>
      </c>
      <c r="Q2707" s="4">
        <f>SUM(Table16[[#This Row],[Price]]*0.6)</f>
        <v>0</v>
      </c>
    </row>
    <row r="2708" spans="1:17" x14ac:dyDescent="0.25">
      <c r="A2708" t="s">
        <v>333</v>
      </c>
      <c r="B2708">
        <v>0</v>
      </c>
      <c r="C2708" t="s">
        <v>1668</v>
      </c>
      <c r="D2708">
        <v>636</v>
      </c>
      <c r="E2708" t="s">
        <v>353</v>
      </c>
      <c r="F2708" s="4">
        <v>0</v>
      </c>
      <c r="J2708" s="4">
        <f>MIN(Table16[[#This Row],[Medicare Outpatient Allowable Rate]:[WPPA Inc Outpatient Allowable Rate]])</f>
        <v>0</v>
      </c>
      <c r="K2708" s="4">
        <f>MAX(Table16[[#This Row],[Blue Cross Outpatient Allowable Rate]:[WPPA Inc Outpatient Allowable Rate]])</f>
        <v>0</v>
      </c>
      <c r="L2708" s="4">
        <f>SUM(Table16[[#This Row],[Price]]*4.42)</f>
        <v>0</v>
      </c>
      <c r="M2708" s="4">
        <v>0</v>
      </c>
      <c r="N2708" s="4">
        <f>SUM(Table16[[#This Row],[ChargeID]]*0.76)</f>
        <v>0</v>
      </c>
      <c r="O2708" s="4">
        <f>SUM(Table16[[#This Row],[Price]]*0.95)</f>
        <v>0</v>
      </c>
      <c r="P2708" s="4">
        <f>SUM(Table16[[#This Row],[Price]]*0.8)</f>
        <v>0</v>
      </c>
      <c r="Q2708" s="4">
        <f>SUM(Table16[[#This Row],[Price]]*0.6)</f>
        <v>0</v>
      </c>
    </row>
    <row r="2709" spans="1:17" x14ac:dyDescent="0.25">
      <c r="A2709" t="s">
        <v>333</v>
      </c>
      <c r="B2709">
        <v>0</v>
      </c>
      <c r="C2709" t="s">
        <v>2057</v>
      </c>
      <c r="D2709">
        <v>636</v>
      </c>
      <c r="E2709" t="s">
        <v>1328</v>
      </c>
      <c r="F2709" s="4">
        <v>0</v>
      </c>
      <c r="J2709" s="4">
        <f>MIN(Table16[[#This Row],[Medicare Outpatient Allowable Rate]:[WPPA Inc Outpatient Allowable Rate]])</f>
        <v>0</v>
      </c>
      <c r="K2709" s="4">
        <f>MAX(Table16[[#This Row],[Blue Cross Outpatient Allowable Rate]:[WPPA Inc Outpatient Allowable Rate]])</f>
        <v>0</v>
      </c>
      <c r="L2709" s="4">
        <f>SUM(Table16[[#This Row],[Price]]*4.42)</f>
        <v>0</v>
      </c>
      <c r="M2709" s="4">
        <v>0</v>
      </c>
      <c r="N2709" s="4">
        <f>SUM(Table16[[#This Row],[ChargeID]]*0.76)</f>
        <v>0</v>
      </c>
      <c r="O2709" s="4">
        <f>SUM(Table16[[#This Row],[Price]]*0.95)</f>
        <v>0</v>
      </c>
      <c r="P2709" s="4">
        <f>SUM(Table16[[#This Row],[Price]]*0.8)</f>
        <v>0</v>
      </c>
      <c r="Q2709" s="4">
        <f>SUM(Table16[[#This Row],[Price]]*0.6)</f>
        <v>0</v>
      </c>
    </row>
    <row r="2710" spans="1:17" x14ac:dyDescent="0.25">
      <c r="A2710" t="s">
        <v>333</v>
      </c>
      <c r="B2710">
        <v>0</v>
      </c>
      <c r="C2710" t="s">
        <v>2058</v>
      </c>
      <c r="D2710">
        <v>636</v>
      </c>
      <c r="E2710" t="s">
        <v>345</v>
      </c>
      <c r="F2710" s="4">
        <v>0</v>
      </c>
      <c r="J2710" s="4">
        <f>MIN(Table16[[#This Row],[Medicare Outpatient Allowable Rate]:[WPPA Inc Outpatient Allowable Rate]])</f>
        <v>0</v>
      </c>
      <c r="K2710" s="4">
        <f>MAX(Table16[[#This Row],[Blue Cross Outpatient Allowable Rate]:[WPPA Inc Outpatient Allowable Rate]])</f>
        <v>0</v>
      </c>
      <c r="L2710" s="4">
        <f>SUM(Table16[[#This Row],[Price]]*4.42)</f>
        <v>0</v>
      </c>
      <c r="M2710" s="4">
        <v>0</v>
      </c>
      <c r="N2710" s="4">
        <f>SUM(Table16[[#This Row],[ChargeID]]*0.76)</f>
        <v>0</v>
      </c>
      <c r="O2710" s="4">
        <f>SUM(Table16[[#This Row],[Price]]*0.95)</f>
        <v>0</v>
      </c>
      <c r="P2710" s="4">
        <f>SUM(Table16[[#This Row],[Price]]*0.8)</f>
        <v>0</v>
      </c>
      <c r="Q2710" s="4">
        <f>SUM(Table16[[#This Row],[Price]]*0.6)</f>
        <v>0</v>
      </c>
    </row>
    <row r="2711" spans="1:17" x14ac:dyDescent="0.25">
      <c r="A2711" t="s">
        <v>333</v>
      </c>
      <c r="B2711">
        <v>0</v>
      </c>
      <c r="C2711" t="s">
        <v>348</v>
      </c>
      <c r="D2711">
        <v>636</v>
      </c>
      <c r="E2711" t="s">
        <v>345</v>
      </c>
      <c r="F2711" s="4">
        <v>0</v>
      </c>
      <c r="J2711" s="4">
        <f>MIN(Table16[[#This Row],[Medicare Outpatient Allowable Rate]:[WPPA Inc Outpatient Allowable Rate]])</f>
        <v>0</v>
      </c>
      <c r="K2711" s="4">
        <f>MAX(Table16[[#This Row],[Blue Cross Outpatient Allowable Rate]:[WPPA Inc Outpatient Allowable Rate]])</f>
        <v>0</v>
      </c>
      <c r="L2711" s="4">
        <f>SUM(Table16[[#This Row],[Price]]*4.42)</f>
        <v>0</v>
      </c>
      <c r="M2711" s="4">
        <v>0</v>
      </c>
      <c r="N2711" s="4">
        <f>SUM(Table16[[#This Row],[ChargeID]]*0.76)</f>
        <v>0</v>
      </c>
      <c r="O2711" s="4">
        <f>SUM(Table16[[#This Row],[Price]]*0.95)</f>
        <v>0</v>
      </c>
      <c r="P2711" s="4">
        <f>SUM(Table16[[#This Row],[Price]]*0.8)</f>
        <v>0</v>
      </c>
      <c r="Q2711" s="4">
        <f>SUM(Table16[[#This Row],[Price]]*0.6)</f>
        <v>0</v>
      </c>
    </row>
    <row r="2712" spans="1:17" x14ac:dyDescent="0.25">
      <c r="A2712" t="s">
        <v>333</v>
      </c>
      <c r="B2712">
        <v>0</v>
      </c>
      <c r="C2712" t="s">
        <v>2059</v>
      </c>
      <c r="D2712">
        <v>636</v>
      </c>
      <c r="E2712" t="s">
        <v>426</v>
      </c>
      <c r="F2712" s="4">
        <v>0</v>
      </c>
      <c r="J2712" s="4">
        <f>MIN(Table16[[#This Row],[Medicare Outpatient Allowable Rate]:[WPPA Inc Outpatient Allowable Rate]])</f>
        <v>0</v>
      </c>
      <c r="K2712" s="4">
        <f>MAX(Table16[[#This Row],[Blue Cross Outpatient Allowable Rate]:[WPPA Inc Outpatient Allowable Rate]])</f>
        <v>0</v>
      </c>
      <c r="L2712" s="4">
        <f>SUM(Table16[[#This Row],[Price]]*4.42)</f>
        <v>0</v>
      </c>
      <c r="M2712" s="4">
        <v>0</v>
      </c>
      <c r="N2712" s="4">
        <f>SUM(Table16[[#This Row],[ChargeID]]*0.76)</f>
        <v>0</v>
      </c>
      <c r="O2712" s="4">
        <f>SUM(Table16[[#This Row],[Price]]*0.95)</f>
        <v>0</v>
      </c>
      <c r="P2712" s="4">
        <f>SUM(Table16[[#This Row],[Price]]*0.8)</f>
        <v>0</v>
      </c>
      <c r="Q2712" s="4">
        <f>SUM(Table16[[#This Row],[Price]]*0.6)</f>
        <v>0</v>
      </c>
    </row>
    <row r="2713" spans="1:17" x14ac:dyDescent="0.25">
      <c r="A2713" t="s">
        <v>333</v>
      </c>
      <c r="B2713">
        <v>0</v>
      </c>
      <c r="C2713" t="s">
        <v>2060</v>
      </c>
      <c r="D2713">
        <v>636</v>
      </c>
      <c r="E2713" t="s">
        <v>356</v>
      </c>
      <c r="F2713" s="4">
        <v>0</v>
      </c>
      <c r="J2713" s="4">
        <f>MIN(Table16[[#This Row],[Medicare Outpatient Allowable Rate]:[WPPA Inc Outpatient Allowable Rate]])</f>
        <v>0</v>
      </c>
      <c r="K2713" s="4">
        <f>MAX(Table16[[#This Row],[Blue Cross Outpatient Allowable Rate]:[WPPA Inc Outpatient Allowable Rate]])</f>
        <v>0</v>
      </c>
      <c r="L2713" s="4">
        <f>SUM(Table16[[#This Row],[Price]]*4.42)</f>
        <v>0</v>
      </c>
      <c r="M2713" s="4">
        <v>0</v>
      </c>
      <c r="N2713" s="4">
        <f>SUM(Table16[[#This Row],[ChargeID]]*0.76)</f>
        <v>0</v>
      </c>
      <c r="O2713" s="4">
        <f>SUM(Table16[[#This Row],[Price]]*0.95)</f>
        <v>0</v>
      </c>
      <c r="P2713" s="4">
        <f>SUM(Table16[[#This Row],[Price]]*0.8)</f>
        <v>0</v>
      </c>
      <c r="Q2713" s="4">
        <f>SUM(Table16[[#This Row],[Price]]*0.6)</f>
        <v>0</v>
      </c>
    </row>
    <row r="2714" spans="1:17" x14ac:dyDescent="0.25">
      <c r="A2714" t="s">
        <v>333</v>
      </c>
      <c r="B2714">
        <v>0</v>
      </c>
      <c r="C2714" t="s">
        <v>2061</v>
      </c>
      <c r="D2714">
        <v>636</v>
      </c>
      <c r="E2714" t="s">
        <v>345</v>
      </c>
      <c r="F2714" s="4">
        <v>0</v>
      </c>
      <c r="J2714" s="4">
        <f>MIN(Table16[[#This Row],[Medicare Outpatient Allowable Rate]:[WPPA Inc Outpatient Allowable Rate]])</f>
        <v>0</v>
      </c>
      <c r="K2714" s="4">
        <f>MAX(Table16[[#This Row],[Blue Cross Outpatient Allowable Rate]:[WPPA Inc Outpatient Allowable Rate]])</f>
        <v>0</v>
      </c>
      <c r="L2714" s="4">
        <f>SUM(Table16[[#This Row],[Price]]*4.42)</f>
        <v>0</v>
      </c>
      <c r="M2714" s="4">
        <v>0</v>
      </c>
      <c r="N2714" s="4">
        <f>SUM(Table16[[#This Row],[ChargeID]]*0.76)</f>
        <v>0</v>
      </c>
      <c r="O2714" s="4">
        <f>SUM(Table16[[#This Row],[Price]]*0.95)</f>
        <v>0</v>
      </c>
      <c r="P2714" s="4">
        <f>SUM(Table16[[#This Row],[Price]]*0.8)</f>
        <v>0</v>
      </c>
      <c r="Q2714" s="4">
        <f>SUM(Table16[[#This Row],[Price]]*0.6)</f>
        <v>0</v>
      </c>
    </row>
    <row r="2715" spans="1:17" x14ac:dyDescent="0.25">
      <c r="A2715" t="s">
        <v>333</v>
      </c>
      <c r="B2715">
        <v>0</v>
      </c>
      <c r="C2715" t="s">
        <v>348</v>
      </c>
      <c r="D2715">
        <v>636</v>
      </c>
      <c r="E2715" t="s">
        <v>345</v>
      </c>
      <c r="F2715" s="4">
        <v>0</v>
      </c>
      <c r="J2715" s="4">
        <f>MIN(Table16[[#This Row],[Medicare Outpatient Allowable Rate]:[WPPA Inc Outpatient Allowable Rate]])</f>
        <v>0</v>
      </c>
      <c r="K2715" s="4">
        <f>MAX(Table16[[#This Row],[Blue Cross Outpatient Allowable Rate]:[WPPA Inc Outpatient Allowable Rate]])</f>
        <v>0</v>
      </c>
      <c r="L2715" s="4">
        <f>SUM(Table16[[#This Row],[Price]]*4.42)</f>
        <v>0</v>
      </c>
      <c r="M2715" s="4">
        <v>0</v>
      </c>
      <c r="N2715" s="4">
        <f>SUM(Table16[[#This Row],[ChargeID]]*0.76)</f>
        <v>0</v>
      </c>
      <c r="O2715" s="4">
        <f>SUM(Table16[[#This Row],[Price]]*0.95)</f>
        <v>0</v>
      </c>
      <c r="P2715" s="4">
        <f>SUM(Table16[[#This Row],[Price]]*0.8)</f>
        <v>0</v>
      </c>
      <c r="Q2715" s="4">
        <f>SUM(Table16[[#This Row],[Price]]*0.6)</f>
        <v>0</v>
      </c>
    </row>
    <row r="2716" spans="1:17" x14ac:dyDescent="0.25">
      <c r="A2716" t="s">
        <v>333</v>
      </c>
      <c r="B2716">
        <v>0</v>
      </c>
      <c r="C2716" t="s">
        <v>2062</v>
      </c>
      <c r="D2716">
        <v>636</v>
      </c>
      <c r="E2716" t="s">
        <v>337</v>
      </c>
      <c r="F2716" s="4">
        <v>0</v>
      </c>
      <c r="J2716" s="4">
        <f>MIN(Table16[[#This Row],[Medicare Outpatient Allowable Rate]:[WPPA Inc Outpatient Allowable Rate]])</f>
        <v>0</v>
      </c>
      <c r="K2716" s="4">
        <f>MAX(Table16[[#This Row],[Blue Cross Outpatient Allowable Rate]:[WPPA Inc Outpatient Allowable Rate]])</f>
        <v>0</v>
      </c>
      <c r="L2716" s="4">
        <f>SUM(Table16[[#This Row],[Price]]*4.42)</f>
        <v>0</v>
      </c>
      <c r="M2716" s="4">
        <v>0</v>
      </c>
      <c r="N2716" s="4">
        <f>SUM(Table16[[#This Row],[ChargeID]]*0.76)</f>
        <v>0</v>
      </c>
      <c r="O2716" s="4">
        <f>SUM(Table16[[#This Row],[Price]]*0.95)</f>
        <v>0</v>
      </c>
      <c r="P2716" s="4">
        <f>SUM(Table16[[#This Row],[Price]]*0.8)</f>
        <v>0</v>
      </c>
      <c r="Q2716" s="4">
        <f>SUM(Table16[[#This Row],[Price]]*0.6)</f>
        <v>0</v>
      </c>
    </row>
    <row r="2717" spans="1:17" x14ac:dyDescent="0.25">
      <c r="A2717" t="s">
        <v>333</v>
      </c>
      <c r="B2717">
        <v>0</v>
      </c>
      <c r="C2717" t="s">
        <v>2063</v>
      </c>
      <c r="D2717">
        <v>636</v>
      </c>
      <c r="E2717" t="s">
        <v>341</v>
      </c>
      <c r="F2717" s="4">
        <v>0</v>
      </c>
      <c r="J2717" s="4">
        <f>MIN(Table16[[#This Row],[Medicare Outpatient Allowable Rate]:[WPPA Inc Outpatient Allowable Rate]])</f>
        <v>0</v>
      </c>
      <c r="K2717" s="4">
        <f>MAX(Table16[[#This Row],[Blue Cross Outpatient Allowable Rate]:[WPPA Inc Outpatient Allowable Rate]])</f>
        <v>0</v>
      </c>
      <c r="L2717" s="4">
        <f>SUM(Table16[[#This Row],[Price]]*4.42)</f>
        <v>0</v>
      </c>
      <c r="M2717" s="4">
        <v>0</v>
      </c>
      <c r="N2717" s="4">
        <f>SUM(Table16[[#This Row],[ChargeID]]*0.76)</f>
        <v>0</v>
      </c>
      <c r="O2717" s="4">
        <f>SUM(Table16[[#This Row],[Price]]*0.95)</f>
        <v>0</v>
      </c>
      <c r="P2717" s="4">
        <f>SUM(Table16[[#This Row],[Price]]*0.8)</f>
        <v>0</v>
      </c>
      <c r="Q2717" s="4">
        <f>SUM(Table16[[#This Row],[Price]]*0.6)</f>
        <v>0</v>
      </c>
    </row>
    <row r="2718" spans="1:17" x14ac:dyDescent="0.25">
      <c r="A2718" t="s">
        <v>333</v>
      </c>
      <c r="B2718">
        <v>0</v>
      </c>
      <c r="C2718" t="s">
        <v>1048</v>
      </c>
      <c r="D2718">
        <v>636</v>
      </c>
      <c r="E2718" t="s">
        <v>353</v>
      </c>
      <c r="F2718" s="4">
        <v>0</v>
      </c>
      <c r="J2718" s="4">
        <f>MIN(Table16[[#This Row],[Medicare Outpatient Allowable Rate]:[WPPA Inc Outpatient Allowable Rate]])</f>
        <v>0</v>
      </c>
      <c r="K2718" s="4">
        <f>MAX(Table16[[#This Row],[Blue Cross Outpatient Allowable Rate]:[WPPA Inc Outpatient Allowable Rate]])</f>
        <v>0</v>
      </c>
      <c r="L2718" s="4">
        <f>SUM(Table16[[#This Row],[Price]]*4.42)</f>
        <v>0</v>
      </c>
      <c r="M2718" s="4">
        <v>0</v>
      </c>
      <c r="N2718" s="4">
        <f>SUM(Table16[[#This Row],[ChargeID]]*0.76)</f>
        <v>0</v>
      </c>
      <c r="O2718" s="4">
        <f>SUM(Table16[[#This Row],[Price]]*0.95)</f>
        <v>0</v>
      </c>
      <c r="P2718" s="4">
        <f>SUM(Table16[[#This Row],[Price]]*0.8)</f>
        <v>0</v>
      </c>
      <c r="Q2718" s="4">
        <f>SUM(Table16[[#This Row],[Price]]*0.6)</f>
        <v>0</v>
      </c>
    </row>
    <row r="2719" spans="1:17" x14ac:dyDescent="0.25">
      <c r="A2719" t="s">
        <v>333</v>
      </c>
      <c r="B2719">
        <v>0</v>
      </c>
      <c r="C2719" t="s">
        <v>588</v>
      </c>
      <c r="D2719">
        <v>636</v>
      </c>
      <c r="E2719" t="s">
        <v>345</v>
      </c>
      <c r="F2719" s="4">
        <v>0</v>
      </c>
      <c r="J2719" s="4">
        <f>MIN(Table16[[#This Row],[Medicare Outpatient Allowable Rate]:[WPPA Inc Outpatient Allowable Rate]])</f>
        <v>0</v>
      </c>
      <c r="K2719" s="4">
        <f>MAX(Table16[[#This Row],[Blue Cross Outpatient Allowable Rate]:[WPPA Inc Outpatient Allowable Rate]])</f>
        <v>0</v>
      </c>
      <c r="L2719" s="4">
        <f>SUM(Table16[[#This Row],[Price]]*4.42)</f>
        <v>0</v>
      </c>
      <c r="M2719" s="4">
        <v>0</v>
      </c>
      <c r="N2719" s="4">
        <f>SUM(Table16[[#This Row],[ChargeID]]*0.76)</f>
        <v>0</v>
      </c>
      <c r="O2719" s="4">
        <f>SUM(Table16[[#This Row],[Price]]*0.95)</f>
        <v>0</v>
      </c>
      <c r="P2719" s="4">
        <f>SUM(Table16[[#This Row],[Price]]*0.8)</f>
        <v>0</v>
      </c>
      <c r="Q2719" s="4">
        <f>SUM(Table16[[#This Row],[Price]]*0.6)</f>
        <v>0</v>
      </c>
    </row>
    <row r="2720" spans="1:17" x14ac:dyDescent="0.25">
      <c r="A2720" t="s">
        <v>333</v>
      </c>
      <c r="B2720">
        <v>0</v>
      </c>
      <c r="C2720" t="s">
        <v>1961</v>
      </c>
      <c r="D2720">
        <v>636</v>
      </c>
      <c r="E2720" t="s">
        <v>345</v>
      </c>
      <c r="F2720" s="4">
        <v>0</v>
      </c>
      <c r="J2720" s="4">
        <f>MIN(Table16[[#This Row],[Medicare Outpatient Allowable Rate]:[WPPA Inc Outpatient Allowable Rate]])</f>
        <v>0</v>
      </c>
      <c r="K2720" s="4">
        <f>MAX(Table16[[#This Row],[Blue Cross Outpatient Allowable Rate]:[WPPA Inc Outpatient Allowable Rate]])</f>
        <v>0</v>
      </c>
      <c r="L2720" s="4">
        <f>SUM(Table16[[#This Row],[Price]]*4.42)</f>
        <v>0</v>
      </c>
      <c r="M2720" s="4">
        <v>0</v>
      </c>
      <c r="N2720" s="4">
        <f>SUM(Table16[[#This Row],[ChargeID]]*0.76)</f>
        <v>0</v>
      </c>
      <c r="O2720" s="4">
        <f>SUM(Table16[[#This Row],[Price]]*0.95)</f>
        <v>0</v>
      </c>
      <c r="P2720" s="4">
        <f>SUM(Table16[[#This Row],[Price]]*0.8)</f>
        <v>0</v>
      </c>
      <c r="Q2720" s="4">
        <f>SUM(Table16[[#This Row],[Price]]*0.6)</f>
        <v>0</v>
      </c>
    </row>
    <row r="2721" spans="1:17" x14ac:dyDescent="0.25">
      <c r="A2721" t="s">
        <v>333</v>
      </c>
      <c r="B2721">
        <v>0</v>
      </c>
      <c r="C2721" t="s">
        <v>569</v>
      </c>
      <c r="D2721">
        <v>636</v>
      </c>
      <c r="E2721" t="s">
        <v>345</v>
      </c>
      <c r="F2721" s="4">
        <v>0</v>
      </c>
      <c r="J2721" s="4">
        <f>MIN(Table16[[#This Row],[Medicare Outpatient Allowable Rate]:[WPPA Inc Outpatient Allowable Rate]])</f>
        <v>0</v>
      </c>
      <c r="K2721" s="4">
        <f>MAX(Table16[[#This Row],[Blue Cross Outpatient Allowable Rate]:[WPPA Inc Outpatient Allowable Rate]])</f>
        <v>0</v>
      </c>
      <c r="L2721" s="4">
        <f>SUM(Table16[[#This Row],[Price]]*4.42)</f>
        <v>0</v>
      </c>
      <c r="M2721" s="4">
        <v>0</v>
      </c>
      <c r="N2721" s="4">
        <f>SUM(Table16[[#This Row],[ChargeID]]*0.76)</f>
        <v>0</v>
      </c>
      <c r="O2721" s="4">
        <f>SUM(Table16[[#This Row],[Price]]*0.95)</f>
        <v>0</v>
      </c>
      <c r="P2721" s="4">
        <f>SUM(Table16[[#This Row],[Price]]*0.8)</f>
        <v>0</v>
      </c>
      <c r="Q2721" s="4">
        <f>SUM(Table16[[#This Row],[Price]]*0.6)</f>
        <v>0</v>
      </c>
    </row>
    <row r="2722" spans="1:17" x14ac:dyDescent="0.25">
      <c r="A2722" t="s">
        <v>333</v>
      </c>
      <c r="B2722">
        <v>0</v>
      </c>
      <c r="C2722" t="s">
        <v>1856</v>
      </c>
      <c r="D2722">
        <v>636</v>
      </c>
      <c r="E2722" t="s">
        <v>345</v>
      </c>
      <c r="F2722" s="4">
        <v>0</v>
      </c>
      <c r="J2722" s="4">
        <f>MIN(Table16[[#This Row],[Medicare Outpatient Allowable Rate]:[WPPA Inc Outpatient Allowable Rate]])</f>
        <v>0</v>
      </c>
      <c r="K2722" s="4">
        <f>MAX(Table16[[#This Row],[Blue Cross Outpatient Allowable Rate]:[WPPA Inc Outpatient Allowable Rate]])</f>
        <v>0</v>
      </c>
      <c r="L2722" s="4">
        <f>SUM(Table16[[#This Row],[Price]]*4.42)</f>
        <v>0</v>
      </c>
      <c r="M2722" s="4">
        <v>0</v>
      </c>
      <c r="N2722" s="4">
        <f>SUM(Table16[[#This Row],[ChargeID]]*0.76)</f>
        <v>0</v>
      </c>
      <c r="O2722" s="4">
        <f>SUM(Table16[[#This Row],[Price]]*0.95)</f>
        <v>0</v>
      </c>
      <c r="P2722" s="4">
        <f>SUM(Table16[[#This Row],[Price]]*0.8)</f>
        <v>0</v>
      </c>
      <c r="Q2722" s="4">
        <f>SUM(Table16[[#This Row],[Price]]*0.6)</f>
        <v>0</v>
      </c>
    </row>
    <row r="2723" spans="1:17" x14ac:dyDescent="0.25">
      <c r="A2723" t="s">
        <v>333</v>
      </c>
      <c r="B2723">
        <v>0</v>
      </c>
      <c r="C2723" t="s">
        <v>2064</v>
      </c>
      <c r="D2723">
        <v>636</v>
      </c>
      <c r="E2723" t="s">
        <v>345</v>
      </c>
      <c r="F2723" s="4">
        <v>0</v>
      </c>
      <c r="J2723" s="4">
        <f>MIN(Table16[[#This Row],[Medicare Outpatient Allowable Rate]:[WPPA Inc Outpatient Allowable Rate]])</f>
        <v>0</v>
      </c>
      <c r="K2723" s="4">
        <f>MAX(Table16[[#This Row],[Blue Cross Outpatient Allowable Rate]:[WPPA Inc Outpatient Allowable Rate]])</f>
        <v>0</v>
      </c>
      <c r="L2723" s="4">
        <f>SUM(Table16[[#This Row],[Price]]*4.42)</f>
        <v>0</v>
      </c>
      <c r="M2723" s="4">
        <v>0</v>
      </c>
      <c r="N2723" s="4">
        <f>SUM(Table16[[#This Row],[ChargeID]]*0.76)</f>
        <v>0</v>
      </c>
      <c r="O2723" s="4">
        <f>SUM(Table16[[#This Row],[Price]]*0.95)</f>
        <v>0</v>
      </c>
      <c r="P2723" s="4">
        <f>SUM(Table16[[#This Row],[Price]]*0.8)</f>
        <v>0</v>
      </c>
      <c r="Q2723" s="4">
        <f>SUM(Table16[[#This Row],[Price]]*0.6)</f>
        <v>0</v>
      </c>
    </row>
    <row r="2724" spans="1:17" x14ac:dyDescent="0.25">
      <c r="A2724" t="s">
        <v>333</v>
      </c>
      <c r="B2724">
        <v>0</v>
      </c>
      <c r="C2724" t="s">
        <v>1971</v>
      </c>
      <c r="D2724">
        <v>636</v>
      </c>
      <c r="E2724" t="s">
        <v>345</v>
      </c>
      <c r="F2724" s="4">
        <v>0</v>
      </c>
      <c r="J2724" s="4">
        <f>MIN(Table16[[#This Row],[Medicare Outpatient Allowable Rate]:[WPPA Inc Outpatient Allowable Rate]])</f>
        <v>0</v>
      </c>
      <c r="K2724" s="4">
        <f>MAX(Table16[[#This Row],[Blue Cross Outpatient Allowable Rate]:[WPPA Inc Outpatient Allowable Rate]])</f>
        <v>0</v>
      </c>
      <c r="L2724" s="4">
        <f>SUM(Table16[[#This Row],[Price]]*4.42)</f>
        <v>0</v>
      </c>
      <c r="M2724" s="4">
        <v>0</v>
      </c>
      <c r="N2724" s="4">
        <f>SUM(Table16[[#This Row],[ChargeID]]*0.76)</f>
        <v>0</v>
      </c>
      <c r="O2724" s="4">
        <f>SUM(Table16[[#This Row],[Price]]*0.95)</f>
        <v>0</v>
      </c>
      <c r="P2724" s="4">
        <f>SUM(Table16[[#This Row],[Price]]*0.8)</f>
        <v>0</v>
      </c>
      <c r="Q2724" s="4">
        <f>SUM(Table16[[#This Row],[Price]]*0.6)</f>
        <v>0</v>
      </c>
    </row>
    <row r="2725" spans="1:17" x14ac:dyDescent="0.25">
      <c r="A2725" t="s">
        <v>333</v>
      </c>
      <c r="B2725">
        <v>0</v>
      </c>
      <c r="C2725" t="s">
        <v>1746</v>
      </c>
      <c r="D2725">
        <v>636</v>
      </c>
      <c r="E2725" t="s">
        <v>341</v>
      </c>
      <c r="F2725" s="4">
        <v>0</v>
      </c>
      <c r="J2725" s="4">
        <f>MIN(Table16[[#This Row],[Medicare Outpatient Allowable Rate]:[WPPA Inc Outpatient Allowable Rate]])</f>
        <v>0</v>
      </c>
      <c r="K2725" s="4">
        <f>MAX(Table16[[#This Row],[Blue Cross Outpatient Allowable Rate]:[WPPA Inc Outpatient Allowable Rate]])</f>
        <v>0</v>
      </c>
      <c r="L2725" s="4">
        <f>SUM(Table16[[#This Row],[Price]]*4.42)</f>
        <v>0</v>
      </c>
      <c r="M2725" s="4">
        <v>0</v>
      </c>
      <c r="N2725" s="4">
        <f>SUM(Table16[[#This Row],[ChargeID]]*0.76)</f>
        <v>0</v>
      </c>
      <c r="O2725" s="4">
        <f>SUM(Table16[[#This Row],[Price]]*0.95)</f>
        <v>0</v>
      </c>
      <c r="P2725" s="4">
        <f>SUM(Table16[[#This Row],[Price]]*0.8)</f>
        <v>0</v>
      </c>
      <c r="Q2725" s="4">
        <f>SUM(Table16[[#This Row],[Price]]*0.6)</f>
        <v>0</v>
      </c>
    </row>
    <row r="2726" spans="1:17" x14ac:dyDescent="0.25">
      <c r="A2726" t="s">
        <v>333</v>
      </c>
      <c r="B2726">
        <v>0</v>
      </c>
      <c r="C2726" t="s">
        <v>1416</v>
      </c>
      <c r="D2726">
        <v>636</v>
      </c>
      <c r="E2726" t="s">
        <v>402</v>
      </c>
      <c r="F2726" s="4">
        <v>0</v>
      </c>
      <c r="J2726" s="4">
        <f>MIN(Table16[[#This Row],[Medicare Outpatient Allowable Rate]:[WPPA Inc Outpatient Allowable Rate]])</f>
        <v>0</v>
      </c>
      <c r="K2726" s="4">
        <f>MAX(Table16[[#This Row],[Blue Cross Outpatient Allowable Rate]:[WPPA Inc Outpatient Allowable Rate]])</f>
        <v>0</v>
      </c>
      <c r="L2726" s="4">
        <f>SUM(Table16[[#This Row],[Price]]*4.42)</f>
        <v>0</v>
      </c>
      <c r="M2726" s="4">
        <v>0</v>
      </c>
      <c r="N2726" s="4">
        <f>SUM(Table16[[#This Row],[ChargeID]]*0.76)</f>
        <v>0</v>
      </c>
      <c r="O2726" s="4">
        <f>SUM(Table16[[#This Row],[Price]]*0.95)</f>
        <v>0</v>
      </c>
      <c r="P2726" s="4">
        <f>SUM(Table16[[#This Row],[Price]]*0.8)</f>
        <v>0</v>
      </c>
      <c r="Q2726" s="4">
        <f>SUM(Table16[[#This Row],[Price]]*0.6)</f>
        <v>0</v>
      </c>
    </row>
    <row r="2727" spans="1:17" x14ac:dyDescent="0.25">
      <c r="A2727" t="s">
        <v>333</v>
      </c>
      <c r="B2727">
        <v>0</v>
      </c>
      <c r="C2727" t="s">
        <v>2065</v>
      </c>
      <c r="D2727">
        <v>636</v>
      </c>
      <c r="E2727" t="s">
        <v>345</v>
      </c>
      <c r="F2727" s="4">
        <v>0</v>
      </c>
      <c r="J2727" s="4">
        <f>MIN(Table16[[#This Row],[Medicare Outpatient Allowable Rate]:[WPPA Inc Outpatient Allowable Rate]])</f>
        <v>0</v>
      </c>
      <c r="K2727" s="4">
        <f>MAX(Table16[[#This Row],[Blue Cross Outpatient Allowable Rate]:[WPPA Inc Outpatient Allowable Rate]])</f>
        <v>0</v>
      </c>
      <c r="L2727" s="4">
        <f>SUM(Table16[[#This Row],[Price]]*4.42)</f>
        <v>0</v>
      </c>
      <c r="M2727" s="4">
        <v>0</v>
      </c>
      <c r="N2727" s="4">
        <f>SUM(Table16[[#This Row],[ChargeID]]*0.76)</f>
        <v>0</v>
      </c>
      <c r="O2727" s="4">
        <f>SUM(Table16[[#This Row],[Price]]*0.95)</f>
        <v>0</v>
      </c>
      <c r="P2727" s="4">
        <f>SUM(Table16[[#This Row],[Price]]*0.8)</f>
        <v>0</v>
      </c>
      <c r="Q2727" s="4">
        <f>SUM(Table16[[#This Row],[Price]]*0.6)</f>
        <v>0</v>
      </c>
    </row>
    <row r="2728" spans="1:17" x14ac:dyDescent="0.25">
      <c r="A2728" t="s">
        <v>333</v>
      </c>
      <c r="B2728">
        <v>0</v>
      </c>
      <c r="C2728" t="s">
        <v>1392</v>
      </c>
      <c r="D2728">
        <v>636</v>
      </c>
      <c r="E2728" t="s">
        <v>337</v>
      </c>
      <c r="F2728" s="4">
        <v>0</v>
      </c>
      <c r="J2728" s="4">
        <f>MIN(Table16[[#This Row],[Medicare Outpatient Allowable Rate]:[WPPA Inc Outpatient Allowable Rate]])</f>
        <v>0</v>
      </c>
      <c r="K2728" s="4">
        <f>MAX(Table16[[#This Row],[Blue Cross Outpatient Allowable Rate]:[WPPA Inc Outpatient Allowable Rate]])</f>
        <v>0</v>
      </c>
      <c r="L2728" s="4">
        <f>SUM(Table16[[#This Row],[Price]]*4.42)</f>
        <v>0</v>
      </c>
      <c r="M2728" s="4">
        <v>0</v>
      </c>
      <c r="N2728" s="4">
        <f>SUM(Table16[[#This Row],[ChargeID]]*0.76)</f>
        <v>0</v>
      </c>
      <c r="O2728" s="4">
        <f>SUM(Table16[[#This Row],[Price]]*0.95)</f>
        <v>0</v>
      </c>
      <c r="P2728" s="4">
        <f>SUM(Table16[[#This Row],[Price]]*0.8)</f>
        <v>0</v>
      </c>
      <c r="Q2728" s="4">
        <f>SUM(Table16[[#This Row],[Price]]*0.6)</f>
        <v>0</v>
      </c>
    </row>
    <row r="2729" spans="1:17" x14ac:dyDescent="0.25">
      <c r="A2729" t="s">
        <v>333</v>
      </c>
      <c r="B2729">
        <v>0</v>
      </c>
      <c r="C2729" t="s">
        <v>2066</v>
      </c>
      <c r="D2729">
        <v>636</v>
      </c>
      <c r="E2729" t="s">
        <v>345</v>
      </c>
      <c r="F2729" s="4">
        <v>0</v>
      </c>
      <c r="J2729" s="4">
        <f>MIN(Table16[[#This Row],[Medicare Outpatient Allowable Rate]:[WPPA Inc Outpatient Allowable Rate]])</f>
        <v>0</v>
      </c>
      <c r="K2729" s="4">
        <f>MAX(Table16[[#This Row],[Blue Cross Outpatient Allowable Rate]:[WPPA Inc Outpatient Allowable Rate]])</f>
        <v>0</v>
      </c>
      <c r="L2729" s="4">
        <f>SUM(Table16[[#This Row],[Price]]*4.42)</f>
        <v>0</v>
      </c>
      <c r="M2729" s="4">
        <v>0</v>
      </c>
      <c r="N2729" s="4">
        <f>SUM(Table16[[#This Row],[ChargeID]]*0.76)</f>
        <v>0</v>
      </c>
      <c r="O2729" s="4">
        <f>SUM(Table16[[#This Row],[Price]]*0.95)</f>
        <v>0</v>
      </c>
      <c r="P2729" s="4">
        <f>SUM(Table16[[#This Row],[Price]]*0.8)</f>
        <v>0</v>
      </c>
      <c r="Q2729" s="4">
        <f>SUM(Table16[[#This Row],[Price]]*0.6)</f>
        <v>0</v>
      </c>
    </row>
    <row r="2730" spans="1:17" x14ac:dyDescent="0.25">
      <c r="A2730" t="s">
        <v>333</v>
      </c>
      <c r="B2730">
        <v>0</v>
      </c>
      <c r="C2730" t="s">
        <v>1468</v>
      </c>
      <c r="D2730">
        <v>636</v>
      </c>
      <c r="E2730" t="s">
        <v>345</v>
      </c>
      <c r="F2730" s="4">
        <v>0</v>
      </c>
      <c r="J2730" s="4">
        <f>MIN(Table16[[#This Row],[Medicare Outpatient Allowable Rate]:[WPPA Inc Outpatient Allowable Rate]])</f>
        <v>0</v>
      </c>
      <c r="K2730" s="4">
        <f>MAX(Table16[[#This Row],[Blue Cross Outpatient Allowable Rate]:[WPPA Inc Outpatient Allowable Rate]])</f>
        <v>0</v>
      </c>
      <c r="L2730" s="4">
        <f>SUM(Table16[[#This Row],[Price]]*4.42)</f>
        <v>0</v>
      </c>
      <c r="M2730" s="4">
        <v>0</v>
      </c>
      <c r="N2730" s="4">
        <f>SUM(Table16[[#This Row],[ChargeID]]*0.76)</f>
        <v>0</v>
      </c>
      <c r="O2730" s="4">
        <f>SUM(Table16[[#This Row],[Price]]*0.95)</f>
        <v>0</v>
      </c>
      <c r="P2730" s="4">
        <f>SUM(Table16[[#This Row],[Price]]*0.8)</f>
        <v>0</v>
      </c>
      <c r="Q2730" s="4">
        <f>SUM(Table16[[#This Row],[Price]]*0.6)</f>
        <v>0</v>
      </c>
    </row>
    <row r="2731" spans="1:17" x14ac:dyDescent="0.25">
      <c r="A2731" t="s">
        <v>333</v>
      </c>
      <c r="B2731">
        <v>0</v>
      </c>
      <c r="C2731" t="s">
        <v>1116</v>
      </c>
      <c r="D2731">
        <v>636</v>
      </c>
      <c r="E2731" t="s">
        <v>345</v>
      </c>
      <c r="F2731" s="4">
        <v>0</v>
      </c>
      <c r="J2731" s="4">
        <f>MIN(Table16[[#This Row],[Medicare Outpatient Allowable Rate]:[WPPA Inc Outpatient Allowable Rate]])</f>
        <v>0</v>
      </c>
      <c r="K2731" s="4">
        <f>MAX(Table16[[#This Row],[Blue Cross Outpatient Allowable Rate]:[WPPA Inc Outpatient Allowable Rate]])</f>
        <v>0</v>
      </c>
      <c r="L2731" s="4">
        <f>SUM(Table16[[#This Row],[Price]]*4.42)</f>
        <v>0</v>
      </c>
      <c r="M2731" s="4">
        <v>0</v>
      </c>
      <c r="N2731" s="4">
        <f>SUM(Table16[[#This Row],[ChargeID]]*0.76)</f>
        <v>0</v>
      </c>
      <c r="O2731" s="4">
        <f>SUM(Table16[[#This Row],[Price]]*0.95)</f>
        <v>0</v>
      </c>
      <c r="P2731" s="4">
        <f>SUM(Table16[[#This Row],[Price]]*0.8)</f>
        <v>0</v>
      </c>
      <c r="Q2731" s="4">
        <f>SUM(Table16[[#This Row],[Price]]*0.6)</f>
        <v>0</v>
      </c>
    </row>
    <row r="2732" spans="1:17" x14ac:dyDescent="0.25">
      <c r="A2732" t="s">
        <v>333</v>
      </c>
      <c r="B2732">
        <v>0</v>
      </c>
      <c r="C2732" t="s">
        <v>705</v>
      </c>
      <c r="D2732">
        <v>636</v>
      </c>
      <c r="E2732" t="s">
        <v>345</v>
      </c>
      <c r="F2732" s="4">
        <v>0</v>
      </c>
      <c r="J2732" s="4">
        <f>MIN(Table16[[#This Row],[Medicare Outpatient Allowable Rate]:[WPPA Inc Outpatient Allowable Rate]])</f>
        <v>0</v>
      </c>
      <c r="K2732" s="4">
        <f>MAX(Table16[[#This Row],[Blue Cross Outpatient Allowable Rate]:[WPPA Inc Outpatient Allowable Rate]])</f>
        <v>0</v>
      </c>
      <c r="L2732" s="4">
        <f>SUM(Table16[[#This Row],[Price]]*4.42)</f>
        <v>0</v>
      </c>
      <c r="M2732" s="4">
        <v>0</v>
      </c>
      <c r="N2732" s="4">
        <f>SUM(Table16[[#This Row],[ChargeID]]*0.76)</f>
        <v>0</v>
      </c>
      <c r="O2732" s="4">
        <f>SUM(Table16[[#This Row],[Price]]*0.95)</f>
        <v>0</v>
      </c>
      <c r="P2732" s="4">
        <f>SUM(Table16[[#This Row],[Price]]*0.8)</f>
        <v>0</v>
      </c>
      <c r="Q2732" s="4">
        <f>SUM(Table16[[#This Row],[Price]]*0.6)</f>
        <v>0</v>
      </c>
    </row>
    <row r="2733" spans="1:17" x14ac:dyDescent="0.25">
      <c r="A2733" t="s">
        <v>333</v>
      </c>
      <c r="B2733">
        <v>0</v>
      </c>
      <c r="C2733" t="s">
        <v>464</v>
      </c>
      <c r="D2733">
        <v>636</v>
      </c>
      <c r="E2733" t="s">
        <v>448</v>
      </c>
      <c r="F2733" s="4">
        <v>0</v>
      </c>
      <c r="J2733" s="4">
        <f>MIN(Table16[[#This Row],[Medicare Outpatient Allowable Rate]:[WPPA Inc Outpatient Allowable Rate]])</f>
        <v>0</v>
      </c>
      <c r="K2733" s="4">
        <f>MAX(Table16[[#This Row],[Blue Cross Outpatient Allowable Rate]:[WPPA Inc Outpatient Allowable Rate]])</f>
        <v>0</v>
      </c>
      <c r="L2733" s="4">
        <f>SUM(Table16[[#This Row],[Price]]*4.42)</f>
        <v>0</v>
      </c>
      <c r="M2733" s="4">
        <v>0</v>
      </c>
      <c r="N2733" s="4">
        <f>SUM(Table16[[#This Row],[ChargeID]]*0.76)</f>
        <v>0</v>
      </c>
      <c r="O2733" s="4">
        <f>SUM(Table16[[#This Row],[Price]]*0.95)</f>
        <v>0</v>
      </c>
      <c r="P2733" s="4">
        <f>SUM(Table16[[#This Row],[Price]]*0.8)</f>
        <v>0</v>
      </c>
      <c r="Q2733" s="4">
        <f>SUM(Table16[[#This Row],[Price]]*0.6)</f>
        <v>0</v>
      </c>
    </row>
    <row r="2734" spans="1:17" x14ac:dyDescent="0.25">
      <c r="A2734" t="s">
        <v>333</v>
      </c>
      <c r="B2734">
        <v>0</v>
      </c>
      <c r="C2734" t="s">
        <v>624</v>
      </c>
      <c r="D2734">
        <v>636</v>
      </c>
      <c r="E2734" t="s">
        <v>345</v>
      </c>
      <c r="F2734" s="4">
        <v>0</v>
      </c>
      <c r="J2734" s="4">
        <f>MIN(Table16[[#This Row],[Medicare Outpatient Allowable Rate]:[WPPA Inc Outpatient Allowable Rate]])</f>
        <v>0</v>
      </c>
      <c r="K2734" s="4">
        <f>MAX(Table16[[#This Row],[Blue Cross Outpatient Allowable Rate]:[WPPA Inc Outpatient Allowable Rate]])</f>
        <v>0</v>
      </c>
      <c r="L2734" s="4">
        <f>SUM(Table16[[#This Row],[Price]]*4.42)</f>
        <v>0</v>
      </c>
      <c r="M2734" s="4">
        <v>0</v>
      </c>
      <c r="N2734" s="4">
        <f>SUM(Table16[[#This Row],[ChargeID]]*0.76)</f>
        <v>0</v>
      </c>
      <c r="O2734" s="4">
        <f>SUM(Table16[[#This Row],[Price]]*0.95)</f>
        <v>0</v>
      </c>
      <c r="P2734" s="4">
        <f>SUM(Table16[[#This Row],[Price]]*0.8)</f>
        <v>0</v>
      </c>
      <c r="Q2734" s="4">
        <f>SUM(Table16[[#This Row],[Price]]*0.6)</f>
        <v>0</v>
      </c>
    </row>
    <row r="2735" spans="1:17" x14ac:dyDescent="0.25">
      <c r="A2735" t="s">
        <v>333</v>
      </c>
      <c r="B2735">
        <v>0</v>
      </c>
      <c r="C2735" t="s">
        <v>491</v>
      </c>
      <c r="D2735">
        <v>636</v>
      </c>
      <c r="E2735" t="s">
        <v>345</v>
      </c>
      <c r="F2735" s="4">
        <v>0</v>
      </c>
      <c r="J2735" s="4">
        <f>MIN(Table16[[#This Row],[Medicare Outpatient Allowable Rate]:[WPPA Inc Outpatient Allowable Rate]])</f>
        <v>0</v>
      </c>
      <c r="K2735" s="4">
        <f>MAX(Table16[[#This Row],[Blue Cross Outpatient Allowable Rate]:[WPPA Inc Outpatient Allowable Rate]])</f>
        <v>0</v>
      </c>
      <c r="L2735" s="4">
        <f>SUM(Table16[[#This Row],[Price]]*4.42)</f>
        <v>0</v>
      </c>
      <c r="M2735" s="4">
        <v>0</v>
      </c>
      <c r="N2735" s="4">
        <f>SUM(Table16[[#This Row],[ChargeID]]*0.76)</f>
        <v>0</v>
      </c>
      <c r="O2735" s="4">
        <f>SUM(Table16[[#This Row],[Price]]*0.95)</f>
        <v>0</v>
      </c>
      <c r="P2735" s="4">
        <f>SUM(Table16[[#This Row],[Price]]*0.8)</f>
        <v>0</v>
      </c>
      <c r="Q2735" s="4">
        <f>SUM(Table16[[#This Row],[Price]]*0.6)</f>
        <v>0</v>
      </c>
    </row>
    <row r="2736" spans="1:17" x14ac:dyDescent="0.25">
      <c r="A2736" t="s">
        <v>333</v>
      </c>
      <c r="B2736">
        <v>0</v>
      </c>
      <c r="C2736" t="s">
        <v>2067</v>
      </c>
      <c r="D2736">
        <v>636</v>
      </c>
      <c r="E2736" t="s">
        <v>345</v>
      </c>
      <c r="F2736" s="4">
        <v>0</v>
      </c>
      <c r="J2736" s="4">
        <f>MIN(Table16[[#This Row],[Medicare Outpatient Allowable Rate]:[WPPA Inc Outpatient Allowable Rate]])</f>
        <v>0</v>
      </c>
      <c r="K2736" s="4">
        <f>MAX(Table16[[#This Row],[Blue Cross Outpatient Allowable Rate]:[WPPA Inc Outpatient Allowable Rate]])</f>
        <v>0</v>
      </c>
      <c r="L2736" s="4">
        <f>SUM(Table16[[#This Row],[Price]]*4.42)</f>
        <v>0</v>
      </c>
      <c r="M2736" s="4">
        <v>0</v>
      </c>
      <c r="N2736" s="4">
        <f>SUM(Table16[[#This Row],[ChargeID]]*0.76)</f>
        <v>0</v>
      </c>
      <c r="O2736" s="4">
        <f>SUM(Table16[[#This Row],[Price]]*0.95)</f>
        <v>0</v>
      </c>
      <c r="P2736" s="4">
        <f>SUM(Table16[[#This Row],[Price]]*0.8)</f>
        <v>0</v>
      </c>
      <c r="Q2736" s="4">
        <f>SUM(Table16[[#This Row],[Price]]*0.6)</f>
        <v>0</v>
      </c>
    </row>
    <row r="2737" spans="1:17" x14ac:dyDescent="0.25">
      <c r="A2737" t="s">
        <v>333</v>
      </c>
      <c r="B2737">
        <v>0</v>
      </c>
      <c r="C2737" t="s">
        <v>2068</v>
      </c>
      <c r="D2737">
        <v>636</v>
      </c>
      <c r="E2737" t="s">
        <v>420</v>
      </c>
      <c r="F2737" s="4">
        <v>0</v>
      </c>
      <c r="J2737" s="4">
        <f>MIN(Table16[[#This Row],[Medicare Outpatient Allowable Rate]:[WPPA Inc Outpatient Allowable Rate]])</f>
        <v>0</v>
      </c>
      <c r="K2737" s="4">
        <f>MAX(Table16[[#This Row],[Blue Cross Outpatient Allowable Rate]:[WPPA Inc Outpatient Allowable Rate]])</f>
        <v>0</v>
      </c>
      <c r="L2737" s="4">
        <f>SUM(Table16[[#This Row],[Price]]*4.42)</f>
        <v>0</v>
      </c>
      <c r="M2737" s="4">
        <v>0</v>
      </c>
      <c r="N2737" s="4">
        <f>SUM(Table16[[#This Row],[ChargeID]]*0.76)</f>
        <v>0</v>
      </c>
      <c r="O2737" s="4">
        <f>SUM(Table16[[#This Row],[Price]]*0.95)</f>
        <v>0</v>
      </c>
      <c r="P2737" s="4">
        <f>SUM(Table16[[#This Row],[Price]]*0.8)</f>
        <v>0</v>
      </c>
      <c r="Q2737" s="4">
        <f>SUM(Table16[[#This Row],[Price]]*0.6)</f>
        <v>0</v>
      </c>
    </row>
    <row r="2738" spans="1:17" x14ac:dyDescent="0.25">
      <c r="A2738" t="s">
        <v>333</v>
      </c>
      <c r="B2738">
        <v>0</v>
      </c>
      <c r="C2738" t="s">
        <v>2069</v>
      </c>
      <c r="D2738">
        <v>636</v>
      </c>
      <c r="E2738" t="s">
        <v>456</v>
      </c>
      <c r="F2738" s="4">
        <v>0</v>
      </c>
      <c r="J2738" s="4">
        <f>MIN(Table16[[#This Row],[Medicare Outpatient Allowable Rate]:[WPPA Inc Outpatient Allowable Rate]])</f>
        <v>0</v>
      </c>
      <c r="K2738" s="4">
        <f>MAX(Table16[[#This Row],[Blue Cross Outpatient Allowable Rate]:[WPPA Inc Outpatient Allowable Rate]])</f>
        <v>0</v>
      </c>
      <c r="L2738" s="4">
        <f>SUM(Table16[[#This Row],[Price]]*4.42)</f>
        <v>0</v>
      </c>
      <c r="M2738" s="4">
        <v>0</v>
      </c>
      <c r="N2738" s="4">
        <f>SUM(Table16[[#This Row],[ChargeID]]*0.76)</f>
        <v>0</v>
      </c>
      <c r="O2738" s="4">
        <f>SUM(Table16[[#This Row],[Price]]*0.95)</f>
        <v>0</v>
      </c>
      <c r="P2738" s="4">
        <f>SUM(Table16[[#This Row],[Price]]*0.8)</f>
        <v>0</v>
      </c>
      <c r="Q2738" s="4">
        <f>SUM(Table16[[#This Row],[Price]]*0.6)</f>
        <v>0</v>
      </c>
    </row>
    <row r="2739" spans="1:17" x14ac:dyDescent="0.25">
      <c r="A2739" t="s">
        <v>333</v>
      </c>
      <c r="B2739">
        <v>0</v>
      </c>
      <c r="C2739" t="s">
        <v>630</v>
      </c>
      <c r="D2739">
        <v>636</v>
      </c>
      <c r="E2739" t="s">
        <v>345</v>
      </c>
      <c r="F2739" s="4">
        <v>0</v>
      </c>
      <c r="J2739" s="4">
        <f>MIN(Table16[[#This Row],[Medicare Outpatient Allowable Rate]:[WPPA Inc Outpatient Allowable Rate]])</f>
        <v>0</v>
      </c>
      <c r="K2739" s="4">
        <f>MAX(Table16[[#This Row],[Blue Cross Outpatient Allowable Rate]:[WPPA Inc Outpatient Allowable Rate]])</f>
        <v>0</v>
      </c>
      <c r="L2739" s="4">
        <f>SUM(Table16[[#This Row],[Price]]*4.42)</f>
        <v>0</v>
      </c>
      <c r="M2739" s="4">
        <v>0</v>
      </c>
      <c r="N2739" s="4">
        <f>SUM(Table16[[#This Row],[ChargeID]]*0.76)</f>
        <v>0</v>
      </c>
      <c r="O2739" s="4">
        <f>SUM(Table16[[#This Row],[Price]]*0.95)</f>
        <v>0</v>
      </c>
      <c r="P2739" s="4">
        <f>SUM(Table16[[#This Row],[Price]]*0.8)</f>
        <v>0</v>
      </c>
      <c r="Q2739" s="4">
        <f>SUM(Table16[[#This Row],[Price]]*0.6)</f>
        <v>0</v>
      </c>
    </row>
    <row r="2740" spans="1:17" x14ac:dyDescent="0.25">
      <c r="A2740" t="s">
        <v>333</v>
      </c>
      <c r="B2740">
        <v>0</v>
      </c>
      <c r="C2740" t="s">
        <v>2070</v>
      </c>
      <c r="D2740">
        <v>636</v>
      </c>
      <c r="E2740" t="s">
        <v>365</v>
      </c>
      <c r="F2740" s="4">
        <v>0</v>
      </c>
      <c r="J2740" s="4">
        <f>MIN(Table16[[#This Row],[Medicare Outpatient Allowable Rate]:[WPPA Inc Outpatient Allowable Rate]])</f>
        <v>0</v>
      </c>
      <c r="K2740" s="4">
        <f>MAX(Table16[[#This Row],[Blue Cross Outpatient Allowable Rate]:[WPPA Inc Outpatient Allowable Rate]])</f>
        <v>0</v>
      </c>
      <c r="L2740" s="4">
        <f>SUM(Table16[[#This Row],[Price]]*4.42)</f>
        <v>0</v>
      </c>
      <c r="M2740" s="4">
        <v>0</v>
      </c>
      <c r="N2740" s="4">
        <f>SUM(Table16[[#This Row],[ChargeID]]*0.76)</f>
        <v>0</v>
      </c>
      <c r="O2740" s="4">
        <f>SUM(Table16[[#This Row],[Price]]*0.95)</f>
        <v>0</v>
      </c>
      <c r="P2740" s="4">
        <f>SUM(Table16[[#This Row],[Price]]*0.8)</f>
        <v>0</v>
      </c>
      <c r="Q2740" s="4">
        <f>SUM(Table16[[#This Row],[Price]]*0.6)</f>
        <v>0</v>
      </c>
    </row>
    <row r="2741" spans="1:17" x14ac:dyDescent="0.25">
      <c r="A2741" t="s">
        <v>333</v>
      </c>
      <c r="B2741">
        <v>0</v>
      </c>
      <c r="C2741" t="s">
        <v>795</v>
      </c>
      <c r="D2741">
        <v>636</v>
      </c>
      <c r="E2741" t="s">
        <v>345</v>
      </c>
      <c r="F2741" s="4">
        <v>0</v>
      </c>
      <c r="J2741" s="4">
        <f>MIN(Table16[[#This Row],[Medicare Outpatient Allowable Rate]:[WPPA Inc Outpatient Allowable Rate]])</f>
        <v>0</v>
      </c>
      <c r="K2741" s="4">
        <f>MAX(Table16[[#This Row],[Blue Cross Outpatient Allowable Rate]:[WPPA Inc Outpatient Allowable Rate]])</f>
        <v>0</v>
      </c>
      <c r="L2741" s="4">
        <f>SUM(Table16[[#This Row],[Price]]*4.42)</f>
        <v>0</v>
      </c>
      <c r="M2741" s="4">
        <v>0</v>
      </c>
      <c r="N2741" s="4">
        <f>SUM(Table16[[#This Row],[ChargeID]]*0.76)</f>
        <v>0</v>
      </c>
      <c r="O2741" s="4">
        <f>SUM(Table16[[#This Row],[Price]]*0.95)</f>
        <v>0</v>
      </c>
      <c r="P2741" s="4">
        <f>SUM(Table16[[#This Row],[Price]]*0.8)</f>
        <v>0</v>
      </c>
      <c r="Q2741" s="4">
        <f>SUM(Table16[[#This Row],[Price]]*0.6)</f>
        <v>0</v>
      </c>
    </row>
    <row r="2742" spans="1:17" x14ac:dyDescent="0.25">
      <c r="A2742" t="s">
        <v>333</v>
      </c>
      <c r="B2742">
        <v>0</v>
      </c>
      <c r="C2742" t="s">
        <v>2071</v>
      </c>
      <c r="D2742">
        <v>636</v>
      </c>
      <c r="E2742" t="s">
        <v>345</v>
      </c>
      <c r="F2742" s="4">
        <v>0</v>
      </c>
      <c r="J2742" s="4">
        <f>MIN(Table16[[#This Row],[Medicare Outpatient Allowable Rate]:[WPPA Inc Outpatient Allowable Rate]])</f>
        <v>0</v>
      </c>
      <c r="K2742" s="4">
        <f>MAX(Table16[[#This Row],[Blue Cross Outpatient Allowable Rate]:[WPPA Inc Outpatient Allowable Rate]])</f>
        <v>0</v>
      </c>
      <c r="L2742" s="4">
        <f>SUM(Table16[[#This Row],[Price]]*4.42)</f>
        <v>0</v>
      </c>
      <c r="M2742" s="4">
        <v>0</v>
      </c>
      <c r="N2742" s="4">
        <f>SUM(Table16[[#This Row],[ChargeID]]*0.76)</f>
        <v>0</v>
      </c>
      <c r="O2742" s="4">
        <f>SUM(Table16[[#This Row],[Price]]*0.95)</f>
        <v>0</v>
      </c>
      <c r="P2742" s="4">
        <f>SUM(Table16[[#This Row],[Price]]*0.8)</f>
        <v>0</v>
      </c>
      <c r="Q2742" s="4">
        <f>SUM(Table16[[#This Row],[Price]]*0.6)</f>
        <v>0</v>
      </c>
    </row>
    <row r="2743" spans="1:17" x14ac:dyDescent="0.25">
      <c r="A2743" t="s">
        <v>333</v>
      </c>
      <c r="B2743">
        <v>0</v>
      </c>
      <c r="C2743" t="s">
        <v>2072</v>
      </c>
      <c r="D2743">
        <v>636</v>
      </c>
      <c r="E2743" t="s">
        <v>353</v>
      </c>
      <c r="F2743" s="4">
        <v>0</v>
      </c>
      <c r="J2743" s="4">
        <f>MIN(Table16[[#This Row],[Medicare Outpatient Allowable Rate]:[WPPA Inc Outpatient Allowable Rate]])</f>
        <v>0</v>
      </c>
      <c r="K2743" s="4">
        <f>MAX(Table16[[#This Row],[Blue Cross Outpatient Allowable Rate]:[WPPA Inc Outpatient Allowable Rate]])</f>
        <v>0</v>
      </c>
      <c r="L2743" s="4">
        <f>SUM(Table16[[#This Row],[Price]]*4.42)</f>
        <v>0</v>
      </c>
      <c r="M2743" s="4">
        <v>0</v>
      </c>
      <c r="N2743" s="4">
        <f>SUM(Table16[[#This Row],[ChargeID]]*0.76)</f>
        <v>0</v>
      </c>
      <c r="O2743" s="4">
        <f>SUM(Table16[[#This Row],[Price]]*0.95)</f>
        <v>0</v>
      </c>
      <c r="P2743" s="4">
        <f>SUM(Table16[[#This Row],[Price]]*0.8)</f>
        <v>0</v>
      </c>
      <c r="Q2743" s="4">
        <f>SUM(Table16[[#This Row],[Price]]*0.6)</f>
        <v>0</v>
      </c>
    </row>
    <row r="2744" spans="1:17" x14ac:dyDescent="0.25">
      <c r="A2744" t="s">
        <v>333</v>
      </c>
      <c r="B2744">
        <v>0</v>
      </c>
      <c r="C2744" t="s">
        <v>2073</v>
      </c>
      <c r="D2744">
        <v>636</v>
      </c>
      <c r="E2744" t="s">
        <v>345</v>
      </c>
      <c r="F2744" s="4">
        <v>0</v>
      </c>
      <c r="J2744" s="4">
        <f>MIN(Table16[[#This Row],[Medicare Outpatient Allowable Rate]:[WPPA Inc Outpatient Allowable Rate]])</f>
        <v>0</v>
      </c>
      <c r="K2744" s="4">
        <f>MAX(Table16[[#This Row],[Blue Cross Outpatient Allowable Rate]:[WPPA Inc Outpatient Allowable Rate]])</f>
        <v>0</v>
      </c>
      <c r="L2744" s="4">
        <f>SUM(Table16[[#This Row],[Price]]*4.42)</f>
        <v>0</v>
      </c>
      <c r="M2744" s="4">
        <v>0</v>
      </c>
      <c r="N2744" s="4">
        <f>SUM(Table16[[#This Row],[ChargeID]]*0.76)</f>
        <v>0</v>
      </c>
      <c r="O2744" s="4">
        <f>SUM(Table16[[#This Row],[Price]]*0.95)</f>
        <v>0</v>
      </c>
      <c r="P2744" s="4">
        <f>SUM(Table16[[#This Row],[Price]]*0.8)</f>
        <v>0</v>
      </c>
      <c r="Q2744" s="4">
        <f>SUM(Table16[[#This Row],[Price]]*0.6)</f>
        <v>0</v>
      </c>
    </row>
    <row r="2745" spans="1:17" x14ac:dyDescent="0.25">
      <c r="A2745" t="s">
        <v>333</v>
      </c>
      <c r="B2745">
        <v>0</v>
      </c>
      <c r="C2745" t="s">
        <v>1726</v>
      </c>
      <c r="D2745">
        <v>636</v>
      </c>
      <c r="E2745" t="s">
        <v>335</v>
      </c>
      <c r="F2745" s="4">
        <v>0</v>
      </c>
      <c r="J2745" s="4">
        <f>MIN(Table16[[#This Row],[Medicare Outpatient Allowable Rate]:[WPPA Inc Outpatient Allowable Rate]])</f>
        <v>0</v>
      </c>
      <c r="K2745" s="4">
        <f>MAX(Table16[[#This Row],[Blue Cross Outpatient Allowable Rate]:[WPPA Inc Outpatient Allowable Rate]])</f>
        <v>0</v>
      </c>
      <c r="L2745" s="4">
        <f>SUM(Table16[[#This Row],[Price]]*4.42)</f>
        <v>0</v>
      </c>
      <c r="M2745" s="4">
        <v>0</v>
      </c>
      <c r="N2745" s="4">
        <f>SUM(Table16[[#This Row],[ChargeID]]*0.76)</f>
        <v>0</v>
      </c>
      <c r="O2745" s="4">
        <f>SUM(Table16[[#This Row],[Price]]*0.95)</f>
        <v>0</v>
      </c>
      <c r="P2745" s="4">
        <f>SUM(Table16[[#This Row],[Price]]*0.8)</f>
        <v>0</v>
      </c>
      <c r="Q2745" s="4">
        <f>SUM(Table16[[#This Row],[Price]]*0.6)</f>
        <v>0</v>
      </c>
    </row>
    <row r="2746" spans="1:17" x14ac:dyDescent="0.25">
      <c r="A2746" t="s">
        <v>333</v>
      </c>
      <c r="B2746">
        <v>0</v>
      </c>
      <c r="C2746" t="s">
        <v>2074</v>
      </c>
      <c r="D2746">
        <v>636</v>
      </c>
      <c r="E2746" t="s">
        <v>345</v>
      </c>
      <c r="F2746" s="4">
        <v>0</v>
      </c>
      <c r="J2746" s="4">
        <f>MIN(Table16[[#This Row],[Medicare Outpatient Allowable Rate]:[WPPA Inc Outpatient Allowable Rate]])</f>
        <v>0</v>
      </c>
      <c r="K2746" s="4">
        <f>MAX(Table16[[#This Row],[Blue Cross Outpatient Allowable Rate]:[WPPA Inc Outpatient Allowable Rate]])</f>
        <v>0</v>
      </c>
      <c r="L2746" s="4">
        <f>SUM(Table16[[#This Row],[Price]]*4.42)</f>
        <v>0</v>
      </c>
      <c r="M2746" s="4">
        <v>0</v>
      </c>
      <c r="N2746" s="4">
        <f>SUM(Table16[[#This Row],[ChargeID]]*0.76)</f>
        <v>0</v>
      </c>
      <c r="O2746" s="4">
        <f>SUM(Table16[[#This Row],[Price]]*0.95)</f>
        <v>0</v>
      </c>
      <c r="P2746" s="4">
        <f>SUM(Table16[[#This Row],[Price]]*0.8)</f>
        <v>0</v>
      </c>
      <c r="Q2746" s="4">
        <f>SUM(Table16[[#This Row],[Price]]*0.6)</f>
        <v>0</v>
      </c>
    </row>
    <row r="2747" spans="1:17" x14ac:dyDescent="0.25">
      <c r="A2747" t="s">
        <v>333</v>
      </c>
      <c r="B2747">
        <v>0</v>
      </c>
      <c r="C2747" t="s">
        <v>1985</v>
      </c>
      <c r="D2747">
        <v>636</v>
      </c>
      <c r="E2747" t="s">
        <v>345</v>
      </c>
      <c r="F2747" s="4">
        <v>0</v>
      </c>
      <c r="J2747" s="4">
        <f>MIN(Table16[[#This Row],[Medicare Outpatient Allowable Rate]:[WPPA Inc Outpatient Allowable Rate]])</f>
        <v>0</v>
      </c>
      <c r="K2747" s="4">
        <f>MAX(Table16[[#This Row],[Blue Cross Outpatient Allowable Rate]:[WPPA Inc Outpatient Allowable Rate]])</f>
        <v>0</v>
      </c>
      <c r="L2747" s="4">
        <f>SUM(Table16[[#This Row],[Price]]*4.42)</f>
        <v>0</v>
      </c>
      <c r="M2747" s="4">
        <v>0</v>
      </c>
      <c r="N2747" s="4">
        <f>SUM(Table16[[#This Row],[ChargeID]]*0.76)</f>
        <v>0</v>
      </c>
      <c r="O2747" s="4">
        <f>SUM(Table16[[#This Row],[Price]]*0.95)</f>
        <v>0</v>
      </c>
      <c r="P2747" s="4">
        <f>SUM(Table16[[#This Row],[Price]]*0.8)</f>
        <v>0</v>
      </c>
      <c r="Q2747" s="4">
        <f>SUM(Table16[[#This Row],[Price]]*0.6)</f>
        <v>0</v>
      </c>
    </row>
    <row r="2748" spans="1:17" x14ac:dyDescent="0.25">
      <c r="A2748" t="s">
        <v>333</v>
      </c>
      <c r="B2748">
        <v>0</v>
      </c>
      <c r="C2748" t="s">
        <v>1509</v>
      </c>
      <c r="D2748">
        <v>636</v>
      </c>
      <c r="E2748" t="s">
        <v>335</v>
      </c>
      <c r="F2748" s="4">
        <v>0</v>
      </c>
      <c r="J2748" s="4">
        <f>MIN(Table16[[#This Row],[Medicare Outpatient Allowable Rate]:[WPPA Inc Outpatient Allowable Rate]])</f>
        <v>0</v>
      </c>
      <c r="K2748" s="4">
        <f>MAX(Table16[[#This Row],[Blue Cross Outpatient Allowable Rate]:[WPPA Inc Outpatient Allowable Rate]])</f>
        <v>0</v>
      </c>
      <c r="L2748" s="4">
        <f>SUM(Table16[[#This Row],[Price]]*4.42)</f>
        <v>0</v>
      </c>
      <c r="M2748" s="4">
        <v>0</v>
      </c>
      <c r="N2748" s="4">
        <f>SUM(Table16[[#This Row],[ChargeID]]*0.76)</f>
        <v>0</v>
      </c>
      <c r="O2748" s="4">
        <f>SUM(Table16[[#This Row],[Price]]*0.95)</f>
        <v>0</v>
      </c>
      <c r="P2748" s="4">
        <f>SUM(Table16[[#This Row],[Price]]*0.8)</f>
        <v>0</v>
      </c>
      <c r="Q2748" s="4">
        <f>SUM(Table16[[#This Row],[Price]]*0.6)</f>
        <v>0</v>
      </c>
    </row>
    <row r="2749" spans="1:17" x14ac:dyDescent="0.25">
      <c r="A2749" t="s">
        <v>333</v>
      </c>
      <c r="B2749">
        <v>0</v>
      </c>
      <c r="C2749" t="s">
        <v>1509</v>
      </c>
      <c r="D2749">
        <v>636</v>
      </c>
      <c r="E2749" t="s">
        <v>335</v>
      </c>
      <c r="F2749" s="4">
        <v>0</v>
      </c>
      <c r="J2749" s="4">
        <f>MIN(Table16[[#This Row],[Medicare Outpatient Allowable Rate]:[WPPA Inc Outpatient Allowable Rate]])</f>
        <v>0</v>
      </c>
      <c r="K2749" s="4">
        <f>MAX(Table16[[#This Row],[Blue Cross Outpatient Allowable Rate]:[WPPA Inc Outpatient Allowable Rate]])</f>
        <v>0</v>
      </c>
      <c r="L2749" s="4">
        <f>SUM(Table16[[#This Row],[Price]]*4.42)</f>
        <v>0</v>
      </c>
      <c r="M2749" s="4">
        <v>0</v>
      </c>
      <c r="N2749" s="4">
        <f>SUM(Table16[[#This Row],[ChargeID]]*0.76)</f>
        <v>0</v>
      </c>
      <c r="O2749" s="4">
        <f>SUM(Table16[[#This Row],[Price]]*0.95)</f>
        <v>0</v>
      </c>
      <c r="P2749" s="4">
        <f>SUM(Table16[[#This Row],[Price]]*0.8)</f>
        <v>0</v>
      </c>
      <c r="Q2749" s="4">
        <f>SUM(Table16[[#This Row],[Price]]*0.6)</f>
        <v>0</v>
      </c>
    </row>
    <row r="2750" spans="1:17" x14ac:dyDescent="0.25">
      <c r="A2750" t="s">
        <v>333</v>
      </c>
      <c r="B2750">
        <v>0</v>
      </c>
      <c r="C2750" t="s">
        <v>2075</v>
      </c>
      <c r="D2750">
        <v>636</v>
      </c>
      <c r="E2750" t="s">
        <v>448</v>
      </c>
      <c r="F2750" s="4">
        <v>0</v>
      </c>
      <c r="J2750" s="4">
        <f>MIN(Table16[[#This Row],[Medicare Outpatient Allowable Rate]:[WPPA Inc Outpatient Allowable Rate]])</f>
        <v>0</v>
      </c>
      <c r="K2750" s="4">
        <f>MAX(Table16[[#This Row],[Blue Cross Outpatient Allowable Rate]:[WPPA Inc Outpatient Allowable Rate]])</f>
        <v>0</v>
      </c>
      <c r="L2750" s="4">
        <f>SUM(Table16[[#This Row],[Price]]*4.42)</f>
        <v>0</v>
      </c>
      <c r="M2750" s="4">
        <v>0</v>
      </c>
      <c r="N2750" s="4">
        <f>SUM(Table16[[#This Row],[ChargeID]]*0.76)</f>
        <v>0</v>
      </c>
      <c r="O2750" s="4">
        <f>SUM(Table16[[#This Row],[Price]]*0.95)</f>
        <v>0</v>
      </c>
      <c r="P2750" s="4">
        <f>SUM(Table16[[#This Row],[Price]]*0.8)</f>
        <v>0</v>
      </c>
      <c r="Q2750" s="4">
        <f>SUM(Table16[[#This Row],[Price]]*0.6)</f>
        <v>0</v>
      </c>
    </row>
    <row r="2751" spans="1:17" x14ac:dyDescent="0.25">
      <c r="A2751" t="s">
        <v>333</v>
      </c>
      <c r="B2751">
        <v>0</v>
      </c>
      <c r="C2751" t="s">
        <v>1766</v>
      </c>
      <c r="D2751">
        <v>636</v>
      </c>
      <c r="E2751" t="s">
        <v>345</v>
      </c>
      <c r="F2751" s="4">
        <v>0</v>
      </c>
      <c r="J2751" s="4">
        <f>MIN(Table16[[#This Row],[Medicare Outpatient Allowable Rate]:[WPPA Inc Outpatient Allowable Rate]])</f>
        <v>0</v>
      </c>
      <c r="K2751" s="4">
        <f>MAX(Table16[[#This Row],[Blue Cross Outpatient Allowable Rate]:[WPPA Inc Outpatient Allowable Rate]])</f>
        <v>0</v>
      </c>
      <c r="L2751" s="4">
        <f>SUM(Table16[[#This Row],[Price]]*4.42)</f>
        <v>0</v>
      </c>
      <c r="M2751" s="4">
        <v>0</v>
      </c>
      <c r="N2751" s="4">
        <f>SUM(Table16[[#This Row],[ChargeID]]*0.76)</f>
        <v>0</v>
      </c>
      <c r="O2751" s="4">
        <f>SUM(Table16[[#This Row],[Price]]*0.95)</f>
        <v>0</v>
      </c>
      <c r="P2751" s="4">
        <f>SUM(Table16[[#This Row],[Price]]*0.8)</f>
        <v>0</v>
      </c>
      <c r="Q2751" s="4">
        <f>SUM(Table16[[#This Row],[Price]]*0.6)</f>
        <v>0</v>
      </c>
    </row>
    <row r="2752" spans="1:17" x14ac:dyDescent="0.25">
      <c r="A2752" t="s">
        <v>333</v>
      </c>
      <c r="B2752">
        <v>0</v>
      </c>
      <c r="C2752" t="s">
        <v>2013</v>
      </c>
      <c r="D2752">
        <v>636</v>
      </c>
      <c r="E2752" t="s">
        <v>345</v>
      </c>
      <c r="F2752" s="4">
        <v>0</v>
      </c>
      <c r="J2752" s="4">
        <f>MIN(Table16[[#This Row],[Medicare Outpatient Allowable Rate]:[WPPA Inc Outpatient Allowable Rate]])</f>
        <v>0</v>
      </c>
      <c r="K2752" s="4">
        <f>MAX(Table16[[#This Row],[Blue Cross Outpatient Allowable Rate]:[WPPA Inc Outpatient Allowable Rate]])</f>
        <v>0</v>
      </c>
      <c r="L2752" s="4">
        <f>SUM(Table16[[#This Row],[Price]]*4.42)</f>
        <v>0</v>
      </c>
      <c r="M2752" s="4">
        <v>0</v>
      </c>
      <c r="N2752" s="4">
        <f>SUM(Table16[[#This Row],[ChargeID]]*0.76)</f>
        <v>0</v>
      </c>
      <c r="O2752" s="4">
        <f>SUM(Table16[[#This Row],[Price]]*0.95)</f>
        <v>0</v>
      </c>
      <c r="P2752" s="4">
        <f>SUM(Table16[[#This Row],[Price]]*0.8)</f>
        <v>0</v>
      </c>
      <c r="Q2752" s="4">
        <f>SUM(Table16[[#This Row],[Price]]*0.6)</f>
        <v>0</v>
      </c>
    </row>
    <row r="2753" spans="1:17" x14ac:dyDescent="0.25">
      <c r="A2753" t="s">
        <v>333</v>
      </c>
      <c r="B2753">
        <v>0</v>
      </c>
      <c r="C2753" t="s">
        <v>1209</v>
      </c>
      <c r="D2753">
        <v>636</v>
      </c>
      <c r="E2753" t="s">
        <v>345</v>
      </c>
      <c r="F2753" s="4">
        <v>0</v>
      </c>
      <c r="J2753" s="4">
        <f>MIN(Table16[[#This Row],[Medicare Outpatient Allowable Rate]:[WPPA Inc Outpatient Allowable Rate]])</f>
        <v>0</v>
      </c>
      <c r="K2753" s="4">
        <f>MAX(Table16[[#This Row],[Blue Cross Outpatient Allowable Rate]:[WPPA Inc Outpatient Allowable Rate]])</f>
        <v>0</v>
      </c>
      <c r="L2753" s="4">
        <f>SUM(Table16[[#This Row],[Price]]*4.42)</f>
        <v>0</v>
      </c>
      <c r="M2753" s="4">
        <v>0</v>
      </c>
      <c r="N2753" s="4">
        <f>SUM(Table16[[#This Row],[ChargeID]]*0.76)</f>
        <v>0</v>
      </c>
      <c r="O2753" s="4">
        <f>SUM(Table16[[#This Row],[Price]]*0.95)</f>
        <v>0</v>
      </c>
      <c r="P2753" s="4">
        <f>SUM(Table16[[#This Row],[Price]]*0.8)</f>
        <v>0</v>
      </c>
      <c r="Q2753" s="4">
        <f>SUM(Table16[[#This Row],[Price]]*0.6)</f>
        <v>0</v>
      </c>
    </row>
    <row r="2754" spans="1:17" x14ac:dyDescent="0.25">
      <c r="A2754" t="s">
        <v>333</v>
      </c>
      <c r="B2754">
        <v>0</v>
      </c>
      <c r="C2754" t="s">
        <v>2076</v>
      </c>
      <c r="D2754">
        <v>636</v>
      </c>
      <c r="E2754" t="s">
        <v>402</v>
      </c>
      <c r="F2754" s="4">
        <v>0</v>
      </c>
      <c r="J2754" s="4">
        <f>MIN(Table16[[#This Row],[Medicare Outpatient Allowable Rate]:[WPPA Inc Outpatient Allowable Rate]])</f>
        <v>0</v>
      </c>
      <c r="K2754" s="4">
        <f>MAX(Table16[[#This Row],[Blue Cross Outpatient Allowable Rate]:[WPPA Inc Outpatient Allowable Rate]])</f>
        <v>0</v>
      </c>
      <c r="L2754" s="4">
        <f>SUM(Table16[[#This Row],[Price]]*4.42)</f>
        <v>0</v>
      </c>
      <c r="M2754" s="4">
        <v>0</v>
      </c>
      <c r="N2754" s="4">
        <f>SUM(Table16[[#This Row],[ChargeID]]*0.76)</f>
        <v>0</v>
      </c>
      <c r="O2754" s="4">
        <f>SUM(Table16[[#This Row],[Price]]*0.95)</f>
        <v>0</v>
      </c>
      <c r="P2754" s="4">
        <f>SUM(Table16[[#This Row],[Price]]*0.8)</f>
        <v>0</v>
      </c>
      <c r="Q2754" s="4">
        <f>SUM(Table16[[#This Row],[Price]]*0.6)</f>
        <v>0</v>
      </c>
    </row>
    <row r="2755" spans="1:17" x14ac:dyDescent="0.25">
      <c r="A2755" t="s">
        <v>333</v>
      </c>
      <c r="B2755">
        <v>0</v>
      </c>
      <c r="C2755" t="s">
        <v>2077</v>
      </c>
      <c r="D2755">
        <v>636</v>
      </c>
      <c r="E2755" t="s">
        <v>383</v>
      </c>
      <c r="F2755" s="4">
        <v>0</v>
      </c>
      <c r="J2755" s="4">
        <f>MIN(Table16[[#This Row],[Medicare Outpatient Allowable Rate]:[WPPA Inc Outpatient Allowable Rate]])</f>
        <v>0</v>
      </c>
      <c r="K2755" s="4">
        <f>MAX(Table16[[#This Row],[Blue Cross Outpatient Allowable Rate]:[WPPA Inc Outpatient Allowable Rate]])</f>
        <v>0</v>
      </c>
      <c r="L2755" s="4">
        <f>SUM(Table16[[#This Row],[Price]]*4.42)</f>
        <v>0</v>
      </c>
      <c r="M2755" s="4">
        <v>0</v>
      </c>
      <c r="N2755" s="4">
        <f>SUM(Table16[[#This Row],[ChargeID]]*0.76)</f>
        <v>0</v>
      </c>
      <c r="O2755" s="4">
        <f>SUM(Table16[[#This Row],[Price]]*0.95)</f>
        <v>0</v>
      </c>
      <c r="P2755" s="4">
        <f>SUM(Table16[[#This Row],[Price]]*0.8)</f>
        <v>0</v>
      </c>
      <c r="Q2755" s="4">
        <f>SUM(Table16[[#This Row],[Price]]*0.6)</f>
        <v>0</v>
      </c>
    </row>
    <row r="2756" spans="1:17" x14ac:dyDescent="0.25">
      <c r="A2756" t="s">
        <v>333</v>
      </c>
      <c r="B2756">
        <v>0</v>
      </c>
      <c r="C2756" t="s">
        <v>2078</v>
      </c>
      <c r="D2756">
        <v>636</v>
      </c>
      <c r="E2756" t="s">
        <v>426</v>
      </c>
      <c r="F2756" s="4">
        <v>0</v>
      </c>
      <c r="J2756" s="4">
        <f>MIN(Table16[[#This Row],[Medicare Outpatient Allowable Rate]:[WPPA Inc Outpatient Allowable Rate]])</f>
        <v>0</v>
      </c>
      <c r="K2756" s="4">
        <f>MAX(Table16[[#This Row],[Blue Cross Outpatient Allowable Rate]:[WPPA Inc Outpatient Allowable Rate]])</f>
        <v>0</v>
      </c>
      <c r="L2756" s="4">
        <f>SUM(Table16[[#This Row],[Price]]*4.42)</f>
        <v>0</v>
      </c>
      <c r="M2756" s="4">
        <v>0</v>
      </c>
      <c r="N2756" s="4">
        <f>SUM(Table16[[#This Row],[ChargeID]]*0.76)</f>
        <v>0</v>
      </c>
      <c r="O2756" s="4">
        <f>SUM(Table16[[#This Row],[Price]]*0.95)</f>
        <v>0</v>
      </c>
      <c r="P2756" s="4">
        <f>SUM(Table16[[#This Row],[Price]]*0.8)</f>
        <v>0</v>
      </c>
      <c r="Q2756" s="4">
        <f>SUM(Table16[[#This Row],[Price]]*0.6)</f>
        <v>0</v>
      </c>
    </row>
    <row r="2757" spans="1:17" x14ac:dyDescent="0.25">
      <c r="A2757" t="s">
        <v>333</v>
      </c>
      <c r="B2757">
        <v>0</v>
      </c>
      <c r="C2757" t="s">
        <v>2079</v>
      </c>
      <c r="D2757">
        <v>636</v>
      </c>
      <c r="E2757" t="s">
        <v>353</v>
      </c>
      <c r="F2757" s="4">
        <v>0</v>
      </c>
      <c r="J2757" s="4">
        <f>MIN(Table16[[#This Row],[Medicare Outpatient Allowable Rate]:[WPPA Inc Outpatient Allowable Rate]])</f>
        <v>0</v>
      </c>
      <c r="K2757" s="4">
        <f>MAX(Table16[[#This Row],[Blue Cross Outpatient Allowable Rate]:[WPPA Inc Outpatient Allowable Rate]])</f>
        <v>0</v>
      </c>
      <c r="L2757" s="4">
        <f>SUM(Table16[[#This Row],[Price]]*4.42)</f>
        <v>0</v>
      </c>
      <c r="M2757" s="4">
        <v>0</v>
      </c>
      <c r="N2757" s="4">
        <f>SUM(Table16[[#This Row],[ChargeID]]*0.76)</f>
        <v>0</v>
      </c>
      <c r="O2757" s="4">
        <f>SUM(Table16[[#This Row],[Price]]*0.95)</f>
        <v>0</v>
      </c>
      <c r="P2757" s="4">
        <f>SUM(Table16[[#This Row],[Price]]*0.8)</f>
        <v>0</v>
      </c>
      <c r="Q2757" s="4">
        <f>SUM(Table16[[#This Row],[Price]]*0.6)</f>
        <v>0</v>
      </c>
    </row>
    <row r="2758" spans="1:17" x14ac:dyDescent="0.25">
      <c r="A2758" t="s">
        <v>333</v>
      </c>
      <c r="B2758">
        <v>0</v>
      </c>
      <c r="C2758" t="s">
        <v>2080</v>
      </c>
      <c r="D2758">
        <v>636</v>
      </c>
      <c r="E2758" t="s">
        <v>353</v>
      </c>
      <c r="F2758" s="4">
        <v>0</v>
      </c>
      <c r="J2758" s="4">
        <f>MIN(Table16[[#This Row],[Medicare Outpatient Allowable Rate]:[WPPA Inc Outpatient Allowable Rate]])</f>
        <v>0</v>
      </c>
      <c r="K2758" s="4">
        <f>MAX(Table16[[#This Row],[Blue Cross Outpatient Allowable Rate]:[WPPA Inc Outpatient Allowable Rate]])</f>
        <v>0</v>
      </c>
      <c r="L2758" s="4">
        <f>SUM(Table16[[#This Row],[Price]]*4.42)</f>
        <v>0</v>
      </c>
      <c r="M2758" s="4">
        <v>0</v>
      </c>
      <c r="N2758" s="4">
        <f>SUM(Table16[[#This Row],[ChargeID]]*0.76)</f>
        <v>0</v>
      </c>
      <c r="O2758" s="4">
        <f>SUM(Table16[[#This Row],[Price]]*0.95)</f>
        <v>0</v>
      </c>
      <c r="P2758" s="4">
        <f>SUM(Table16[[#This Row],[Price]]*0.8)</f>
        <v>0</v>
      </c>
      <c r="Q2758" s="4">
        <f>SUM(Table16[[#This Row],[Price]]*0.6)</f>
        <v>0</v>
      </c>
    </row>
    <row r="2759" spans="1:17" x14ac:dyDescent="0.25">
      <c r="A2759" t="s">
        <v>333</v>
      </c>
      <c r="B2759">
        <v>0</v>
      </c>
      <c r="C2759" t="s">
        <v>1775</v>
      </c>
      <c r="D2759">
        <v>636</v>
      </c>
      <c r="E2759" t="s">
        <v>343</v>
      </c>
      <c r="F2759" s="4">
        <v>0</v>
      </c>
      <c r="J2759" s="4">
        <f>MIN(Table16[[#This Row],[Medicare Outpatient Allowable Rate]:[WPPA Inc Outpatient Allowable Rate]])</f>
        <v>0</v>
      </c>
      <c r="K2759" s="4">
        <f>MAX(Table16[[#This Row],[Blue Cross Outpatient Allowable Rate]:[WPPA Inc Outpatient Allowable Rate]])</f>
        <v>0</v>
      </c>
      <c r="L2759" s="4">
        <f>SUM(Table16[[#This Row],[Price]]*4.42)</f>
        <v>0</v>
      </c>
      <c r="M2759" s="4">
        <v>0</v>
      </c>
      <c r="N2759" s="4">
        <f>SUM(Table16[[#This Row],[ChargeID]]*0.76)</f>
        <v>0</v>
      </c>
      <c r="O2759" s="4">
        <f>SUM(Table16[[#This Row],[Price]]*0.95)</f>
        <v>0</v>
      </c>
      <c r="P2759" s="4">
        <f>SUM(Table16[[#This Row],[Price]]*0.8)</f>
        <v>0</v>
      </c>
      <c r="Q2759" s="4">
        <f>SUM(Table16[[#This Row],[Price]]*0.6)</f>
        <v>0</v>
      </c>
    </row>
    <row r="2760" spans="1:17" x14ac:dyDescent="0.25">
      <c r="A2760" t="s">
        <v>333</v>
      </c>
      <c r="B2760">
        <v>0</v>
      </c>
      <c r="C2760" t="s">
        <v>1952</v>
      </c>
      <c r="D2760">
        <v>636</v>
      </c>
      <c r="E2760" t="s">
        <v>343</v>
      </c>
      <c r="F2760" s="4">
        <v>0</v>
      </c>
      <c r="J2760" s="4">
        <f>MIN(Table16[[#This Row],[Medicare Outpatient Allowable Rate]:[WPPA Inc Outpatient Allowable Rate]])</f>
        <v>0</v>
      </c>
      <c r="K2760" s="4">
        <f>MAX(Table16[[#This Row],[Blue Cross Outpatient Allowable Rate]:[WPPA Inc Outpatient Allowable Rate]])</f>
        <v>0</v>
      </c>
      <c r="L2760" s="4">
        <f>SUM(Table16[[#This Row],[Price]]*4.42)</f>
        <v>0</v>
      </c>
      <c r="M2760" s="4">
        <v>0</v>
      </c>
      <c r="N2760" s="4">
        <f>SUM(Table16[[#This Row],[ChargeID]]*0.76)</f>
        <v>0</v>
      </c>
      <c r="O2760" s="4">
        <f>SUM(Table16[[#This Row],[Price]]*0.95)</f>
        <v>0</v>
      </c>
      <c r="P2760" s="4">
        <f>SUM(Table16[[#This Row],[Price]]*0.8)</f>
        <v>0</v>
      </c>
      <c r="Q2760" s="4">
        <f>SUM(Table16[[#This Row],[Price]]*0.6)</f>
        <v>0</v>
      </c>
    </row>
    <row r="2761" spans="1:17" x14ac:dyDescent="0.25">
      <c r="A2761" t="s">
        <v>333</v>
      </c>
      <c r="B2761">
        <v>0</v>
      </c>
      <c r="C2761" t="s">
        <v>1441</v>
      </c>
      <c r="D2761">
        <v>636</v>
      </c>
      <c r="E2761" t="s">
        <v>345</v>
      </c>
      <c r="F2761" s="4">
        <v>0</v>
      </c>
      <c r="J2761" s="4">
        <f>MIN(Table16[[#This Row],[Medicare Outpatient Allowable Rate]:[WPPA Inc Outpatient Allowable Rate]])</f>
        <v>0</v>
      </c>
      <c r="K2761" s="4">
        <f>MAX(Table16[[#This Row],[Blue Cross Outpatient Allowable Rate]:[WPPA Inc Outpatient Allowable Rate]])</f>
        <v>0</v>
      </c>
      <c r="L2761" s="4">
        <f>SUM(Table16[[#This Row],[Price]]*4.42)</f>
        <v>0</v>
      </c>
      <c r="M2761" s="4">
        <v>0</v>
      </c>
      <c r="N2761" s="4">
        <f>SUM(Table16[[#This Row],[ChargeID]]*0.76)</f>
        <v>0</v>
      </c>
      <c r="O2761" s="4">
        <f>SUM(Table16[[#This Row],[Price]]*0.95)</f>
        <v>0</v>
      </c>
      <c r="P2761" s="4">
        <f>SUM(Table16[[#This Row],[Price]]*0.8)</f>
        <v>0</v>
      </c>
      <c r="Q2761" s="4">
        <f>SUM(Table16[[#This Row],[Price]]*0.6)</f>
        <v>0</v>
      </c>
    </row>
    <row r="2762" spans="1:17" x14ac:dyDescent="0.25">
      <c r="A2762" t="s">
        <v>333</v>
      </c>
      <c r="B2762">
        <v>0</v>
      </c>
      <c r="C2762" t="s">
        <v>2081</v>
      </c>
      <c r="D2762">
        <v>636</v>
      </c>
      <c r="E2762" t="s">
        <v>345</v>
      </c>
      <c r="F2762" s="4">
        <v>0</v>
      </c>
      <c r="J2762" s="4">
        <f>MIN(Table16[[#This Row],[Medicare Outpatient Allowable Rate]:[WPPA Inc Outpatient Allowable Rate]])</f>
        <v>0</v>
      </c>
      <c r="K2762" s="4">
        <f>MAX(Table16[[#This Row],[Blue Cross Outpatient Allowable Rate]:[WPPA Inc Outpatient Allowable Rate]])</f>
        <v>0</v>
      </c>
      <c r="L2762" s="4">
        <f>SUM(Table16[[#This Row],[Price]]*4.42)</f>
        <v>0</v>
      </c>
      <c r="M2762" s="4">
        <v>0</v>
      </c>
      <c r="N2762" s="4">
        <f>SUM(Table16[[#This Row],[ChargeID]]*0.76)</f>
        <v>0</v>
      </c>
      <c r="O2762" s="4">
        <f>SUM(Table16[[#This Row],[Price]]*0.95)</f>
        <v>0</v>
      </c>
      <c r="P2762" s="4">
        <f>SUM(Table16[[#This Row],[Price]]*0.8)</f>
        <v>0</v>
      </c>
      <c r="Q2762" s="4">
        <f>SUM(Table16[[#This Row],[Price]]*0.6)</f>
        <v>0</v>
      </c>
    </row>
    <row r="2763" spans="1:17" x14ac:dyDescent="0.25">
      <c r="A2763" t="s">
        <v>333</v>
      </c>
      <c r="B2763">
        <v>0</v>
      </c>
      <c r="C2763" t="s">
        <v>2082</v>
      </c>
      <c r="D2763">
        <v>636</v>
      </c>
      <c r="E2763" t="s">
        <v>345</v>
      </c>
      <c r="F2763" s="4">
        <v>0</v>
      </c>
      <c r="J2763" s="4">
        <f>MIN(Table16[[#This Row],[Medicare Outpatient Allowable Rate]:[WPPA Inc Outpatient Allowable Rate]])</f>
        <v>0</v>
      </c>
      <c r="K2763" s="4">
        <f>MAX(Table16[[#This Row],[Blue Cross Outpatient Allowable Rate]:[WPPA Inc Outpatient Allowable Rate]])</f>
        <v>0</v>
      </c>
      <c r="L2763" s="4">
        <f>SUM(Table16[[#This Row],[Price]]*4.42)</f>
        <v>0</v>
      </c>
      <c r="M2763" s="4">
        <v>0</v>
      </c>
      <c r="N2763" s="4">
        <f>SUM(Table16[[#This Row],[ChargeID]]*0.76)</f>
        <v>0</v>
      </c>
      <c r="O2763" s="4">
        <f>SUM(Table16[[#This Row],[Price]]*0.95)</f>
        <v>0</v>
      </c>
      <c r="P2763" s="4">
        <f>SUM(Table16[[#This Row],[Price]]*0.8)</f>
        <v>0</v>
      </c>
      <c r="Q2763" s="4">
        <f>SUM(Table16[[#This Row],[Price]]*0.6)</f>
        <v>0</v>
      </c>
    </row>
    <row r="2764" spans="1:17" x14ac:dyDescent="0.25">
      <c r="A2764" t="s">
        <v>333</v>
      </c>
      <c r="B2764">
        <v>0</v>
      </c>
      <c r="C2764" t="s">
        <v>2083</v>
      </c>
      <c r="D2764">
        <v>636</v>
      </c>
      <c r="E2764" t="s">
        <v>417</v>
      </c>
      <c r="F2764" s="4">
        <v>0</v>
      </c>
      <c r="J2764" s="4">
        <f>MIN(Table16[[#This Row],[Medicare Outpatient Allowable Rate]:[WPPA Inc Outpatient Allowable Rate]])</f>
        <v>0</v>
      </c>
      <c r="K2764" s="4">
        <f>MAX(Table16[[#This Row],[Blue Cross Outpatient Allowable Rate]:[WPPA Inc Outpatient Allowable Rate]])</f>
        <v>0</v>
      </c>
      <c r="L2764" s="4">
        <f>SUM(Table16[[#This Row],[Price]]*4.42)</f>
        <v>0</v>
      </c>
      <c r="M2764" s="4">
        <v>0</v>
      </c>
      <c r="N2764" s="4">
        <f>SUM(Table16[[#This Row],[ChargeID]]*0.76)</f>
        <v>0</v>
      </c>
      <c r="O2764" s="4">
        <f>SUM(Table16[[#This Row],[Price]]*0.95)</f>
        <v>0</v>
      </c>
      <c r="P2764" s="4">
        <f>SUM(Table16[[#This Row],[Price]]*0.8)</f>
        <v>0</v>
      </c>
      <c r="Q2764" s="4">
        <f>SUM(Table16[[#This Row],[Price]]*0.6)</f>
        <v>0</v>
      </c>
    </row>
    <row r="2765" spans="1:17" x14ac:dyDescent="0.25">
      <c r="A2765" t="s">
        <v>333</v>
      </c>
      <c r="B2765">
        <v>0</v>
      </c>
      <c r="C2765" t="s">
        <v>1615</v>
      </c>
      <c r="D2765">
        <v>636</v>
      </c>
      <c r="E2765" t="s">
        <v>456</v>
      </c>
      <c r="F2765" s="4">
        <v>0</v>
      </c>
      <c r="J2765" s="4">
        <f>MIN(Table16[[#This Row],[Medicare Outpatient Allowable Rate]:[WPPA Inc Outpatient Allowable Rate]])</f>
        <v>0</v>
      </c>
      <c r="K2765" s="4">
        <f>MAX(Table16[[#This Row],[Blue Cross Outpatient Allowable Rate]:[WPPA Inc Outpatient Allowable Rate]])</f>
        <v>0</v>
      </c>
      <c r="L2765" s="4">
        <f>SUM(Table16[[#This Row],[Price]]*4.42)</f>
        <v>0</v>
      </c>
      <c r="M2765" s="4">
        <v>0</v>
      </c>
      <c r="N2765" s="4">
        <f>SUM(Table16[[#This Row],[ChargeID]]*0.76)</f>
        <v>0</v>
      </c>
      <c r="O2765" s="4">
        <f>SUM(Table16[[#This Row],[Price]]*0.95)</f>
        <v>0</v>
      </c>
      <c r="P2765" s="4">
        <f>SUM(Table16[[#This Row],[Price]]*0.8)</f>
        <v>0</v>
      </c>
      <c r="Q2765" s="4">
        <f>SUM(Table16[[#This Row],[Price]]*0.6)</f>
        <v>0</v>
      </c>
    </row>
    <row r="2766" spans="1:17" x14ac:dyDescent="0.25">
      <c r="A2766" t="s">
        <v>333</v>
      </c>
      <c r="B2766">
        <v>0</v>
      </c>
      <c r="C2766" t="s">
        <v>1441</v>
      </c>
      <c r="D2766">
        <v>636</v>
      </c>
      <c r="E2766" t="s">
        <v>345</v>
      </c>
      <c r="F2766" s="4">
        <v>0</v>
      </c>
      <c r="J2766" s="4">
        <f>MIN(Table16[[#This Row],[Medicare Outpatient Allowable Rate]:[WPPA Inc Outpatient Allowable Rate]])</f>
        <v>0</v>
      </c>
      <c r="K2766" s="4">
        <f>MAX(Table16[[#This Row],[Blue Cross Outpatient Allowable Rate]:[WPPA Inc Outpatient Allowable Rate]])</f>
        <v>0</v>
      </c>
      <c r="L2766" s="4">
        <f>SUM(Table16[[#This Row],[Price]]*4.42)</f>
        <v>0</v>
      </c>
      <c r="M2766" s="4">
        <v>0</v>
      </c>
      <c r="N2766" s="4">
        <f>SUM(Table16[[#This Row],[ChargeID]]*0.76)</f>
        <v>0</v>
      </c>
      <c r="O2766" s="4">
        <f>SUM(Table16[[#This Row],[Price]]*0.95)</f>
        <v>0</v>
      </c>
      <c r="P2766" s="4">
        <f>SUM(Table16[[#This Row],[Price]]*0.8)</f>
        <v>0</v>
      </c>
      <c r="Q2766" s="4">
        <f>SUM(Table16[[#This Row],[Price]]*0.6)</f>
        <v>0</v>
      </c>
    </row>
    <row r="2767" spans="1:17" x14ac:dyDescent="0.25">
      <c r="A2767" t="s">
        <v>333</v>
      </c>
      <c r="B2767">
        <v>0</v>
      </c>
      <c r="C2767" t="s">
        <v>2084</v>
      </c>
      <c r="D2767">
        <v>636</v>
      </c>
      <c r="E2767" t="s">
        <v>378</v>
      </c>
      <c r="F2767" s="4">
        <v>0</v>
      </c>
      <c r="J2767" s="4">
        <f>MIN(Table16[[#This Row],[Medicare Outpatient Allowable Rate]:[WPPA Inc Outpatient Allowable Rate]])</f>
        <v>0</v>
      </c>
      <c r="K2767" s="4">
        <f>MAX(Table16[[#This Row],[Blue Cross Outpatient Allowable Rate]:[WPPA Inc Outpatient Allowable Rate]])</f>
        <v>0</v>
      </c>
      <c r="L2767" s="4">
        <f>SUM(Table16[[#This Row],[Price]]*4.42)</f>
        <v>0</v>
      </c>
      <c r="M2767" s="4">
        <v>0</v>
      </c>
      <c r="N2767" s="4">
        <f>SUM(Table16[[#This Row],[ChargeID]]*0.76)</f>
        <v>0</v>
      </c>
      <c r="O2767" s="4">
        <f>SUM(Table16[[#This Row],[Price]]*0.95)</f>
        <v>0</v>
      </c>
      <c r="P2767" s="4">
        <f>SUM(Table16[[#This Row],[Price]]*0.8)</f>
        <v>0</v>
      </c>
      <c r="Q2767" s="4">
        <f>SUM(Table16[[#This Row],[Price]]*0.6)</f>
        <v>0</v>
      </c>
    </row>
    <row r="2768" spans="1:17" x14ac:dyDescent="0.25">
      <c r="A2768" t="s">
        <v>333</v>
      </c>
      <c r="B2768">
        <v>0</v>
      </c>
      <c r="C2768" t="s">
        <v>2085</v>
      </c>
      <c r="D2768">
        <v>636</v>
      </c>
      <c r="E2768" t="s">
        <v>345</v>
      </c>
      <c r="F2768" s="4">
        <v>0</v>
      </c>
      <c r="J2768" s="4">
        <f>MIN(Table16[[#This Row],[Medicare Outpatient Allowable Rate]:[WPPA Inc Outpatient Allowable Rate]])</f>
        <v>0</v>
      </c>
      <c r="K2768" s="4">
        <f>MAX(Table16[[#This Row],[Blue Cross Outpatient Allowable Rate]:[WPPA Inc Outpatient Allowable Rate]])</f>
        <v>0</v>
      </c>
      <c r="L2768" s="4">
        <f>SUM(Table16[[#This Row],[Price]]*4.42)</f>
        <v>0</v>
      </c>
      <c r="M2768" s="4">
        <v>0</v>
      </c>
      <c r="N2768" s="4">
        <f>SUM(Table16[[#This Row],[ChargeID]]*0.76)</f>
        <v>0</v>
      </c>
      <c r="O2768" s="4">
        <f>SUM(Table16[[#This Row],[Price]]*0.95)</f>
        <v>0</v>
      </c>
      <c r="P2768" s="4">
        <f>SUM(Table16[[#This Row],[Price]]*0.8)</f>
        <v>0</v>
      </c>
      <c r="Q2768" s="4">
        <f>SUM(Table16[[#This Row],[Price]]*0.6)</f>
        <v>0</v>
      </c>
    </row>
    <row r="2769" spans="1:17" x14ac:dyDescent="0.25">
      <c r="A2769" t="s">
        <v>333</v>
      </c>
      <c r="B2769">
        <v>0</v>
      </c>
      <c r="C2769" t="s">
        <v>2086</v>
      </c>
      <c r="D2769">
        <v>636</v>
      </c>
      <c r="E2769" t="s">
        <v>337</v>
      </c>
      <c r="F2769" s="4">
        <v>0</v>
      </c>
      <c r="J2769" s="4">
        <f>MIN(Table16[[#This Row],[Medicare Outpatient Allowable Rate]:[WPPA Inc Outpatient Allowable Rate]])</f>
        <v>0</v>
      </c>
      <c r="K2769" s="4">
        <f>MAX(Table16[[#This Row],[Blue Cross Outpatient Allowable Rate]:[WPPA Inc Outpatient Allowable Rate]])</f>
        <v>0</v>
      </c>
      <c r="L2769" s="4">
        <f>SUM(Table16[[#This Row],[Price]]*4.42)</f>
        <v>0</v>
      </c>
      <c r="M2769" s="4">
        <v>0</v>
      </c>
      <c r="N2769" s="4">
        <f>SUM(Table16[[#This Row],[ChargeID]]*0.76)</f>
        <v>0</v>
      </c>
      <c r="O2769" s="4">
        <f>SUM(Table16[[#This Row],[Price]]*0.95)</f>
        <v>0</v>
      </c>
      <c r="P2769" s="4">
        <f>SUM(Table16[[#This Row],[Price]]*0.8)</f>
        <v>0</v>
      </c>
      <c r="Q2769" s="4">
        <f>SUM(Table16[[#This Row],[Price]]*0.6)</f>
        <v>0</v>
      </c>
    </row>
    <row r="2770" spans="1:17" x14ac:dyDescent="0.25">
      <c r="A2770" t="s">
        <v>333</v>
      </c>
      <c r="B2770">
        <v>0</v>
      </c>
      <c r="C2770" t="s">
        <v>2087</v>
      </c>
      <c r="D2770">
        <v>636</v>
      </c>
      <c r="E2770" t="s">
        <v>402</v>
      </c>
      <c r="F2770" s="4">
        <v>0</v>
      </c>
      <c r="J2770" s="4">
        <f>MIN(Table16[[#This Row],[Medicare Outpatient Allowable Rate]:[WPPA Inc Outpatient Allowable Rate]])</f>
        <v>0</v>
      </c>
      <c r="K2770" s="4">
        <f>MAX(Table16[[#This Row],[Blue Cross Outpatient Allowable Rate]:[WPPA Inc Outpatient Allowable Rate]])</f>
        <v>0</v>
      </c>
      <c r="L2770" s="4">
        <f>SUM(Table16[[#This Row],[Price]]*4.42)</f>
        <v>0</v>
      </c>
      <c r="M2770" s="4">
        <v>0</v>
      </c>
      <c r="N2770" s="4">
        <f>SUM(Table16[[#This Row],[ChargeID]]*0.76)</f>
        <v>0</v>
      </c>
      <c r="O2770" s="4">
        <f>SUM(Table16[[#This Row],[Price]]*0.95)</f>
        <v>0</v>
      </c>
      <c r="P2770" s="4">
        <f>SUM(Table16[[#This Row],[Price]]*0.8)</f>
        <v>0</v>
      </c>
      <c r="Q2770" s="4">
        <f>SUM(Table16[[#This Row],[Price]]*0.6)</f>
        <v>0</v>
      </c>
    </row>
    <row r="2771" spans="1:17" x14ac:dyDescent="0.25">
      <c r="A2771" t="s">
        <v>333</v>
      </c>
      <c r="B2771">
        <v>0</v>
      </c>
      <c r="C2771" t="s">
        <v>2088</v>
      </c>
      <c r="D2771">
        <v>636</v>
      </c>
      <c r="E2771" t="s">
        <v>448</v>
      </c>
      <c r="F2771" s="4">
        <v>0</v>
      </c>
      <c r="J2771" s="4">
        <f>MIN(Table16[[#This Row],[Medicare Outpatient Allowable Rate]:[WPPA Inc Outpatient Allowable Rate]])</f>
        <v>0</v>
      </c>
      <c r="K2771" s="4">
        <f>MAX(Table16[[#This Row],[Blue Cross Outpatient Allowable Rate]:[WPPA Inc Outpatient Allowable Rate]])</f>
        <v>0</v>
      </c>
      <c r="L2771" s="4">
        <f>SUM(Table16[[#This Row],[Price]]*4.42)</f>
        <v>0</v>
      </c>
      <c r="M2771" s="4">
        <v>0</v>
      </c>
      <c r="N2771" s="4">
        <f>SUM(Table16[[#This Row],[ChargeID]]*0.76)</f>
        <v>0</v>
      </c>
      <c r="O2771" s="4">
        <f>SUM(Table16[[#This Row],[Price]]*0.95)</f>
        <v>0</v>
      </c>
      <c r="P2771" s="4">
        <f>SUM(Table16[[#This Row],[Price]]*0.8)</f>
        <v>0</v>
      </c>
      <c r="Q2771" s="4">
        <f>SUM(Table16[[#This Row],[Price]]*0.6)</f>
        <v>0</v>
      </c>
    </row>
    <row r="2772" spans="1:17" x14ac:dyDescent="0.25">
      <c r="A2772" t="s">
        <v>333</v>
      </c>
      <c r="B2772">
        <v>0</v>
      </c>
      <c r="C2772" t="s">
        <v>2089</v>
      </c>
      <c r="D2772">
        <v>636</v>
      </c>
      <c r="E2772" t="s">
        <v>345</v>
      </c>
      <c r="F2772" s="4">
        <v>0</v>
      </c>
      <c r="J2772" s="4">
        <f>MIN(Table16[[#This Row],[Medicare Outpatient Allowable Rate]:[WPPA Inc Outpatient Allowable Rate]])</f>
        <v>0</v>
      </c>
      <c r="K2772" s="4">
        <f>MAX(Table16[[#This Row],[Blue Cross Outpatient Allowable Rate]:[WPPA Inc Outpatient Allowable Rate]])</f>
        <v>0</v>
      </c>
      <c r="L2772" s="4">
        <f>SUM(Table16[[#This Row],[Price]]*4.42)</f>
        <v>0</v>
      </c>
      <c r="M2772" s="4">
        <v>0</v>
      </c>
      <c r="N2772" s="4">
        <f>SUM(Table16[[#This Row],[ChargeID]]*0.76)</f>
        <v>0</v>
      </c>
      <c r="O2772" s="4">
        <f>SUM(Table16[[#This Row],[Price]]*0.95)</f>
        <v>0</v>
      </c>
      <c r="P2772" s="4">
        <f>SUM(Table16[[#This Row],[Price]]*0.8)</f>
        <v>0</v>
      </c>
      <c r="Q2772" s="4">
        <f>SUM(Table16[[#This Row],[Price]]*0.6)</f>
        <v>0</v>
      </c>
    </row>
    <row r="2773" spans="1:17" x14ac:dyDescent="0.25">
      <c r="A2773" t="s">
        <v>333</v>
      </c>
      <c r="B2773">
        <v>0</v>
      </c>
      <c r="C2773" t="s">
        <v>2090</v>
      </c>
      <c r="D2773">
        <v>636</v>
      </c>
      <c r="E2773" t="s">
        <v>378</v>
      </c>
      <c r="F2773" s="4">
        <v>0</v>
      </c>
      <c r="J2773" s="4">
        <f>MIN(Table16[[#This Row],[Medicare Outpatient Allowable Rate]:[WPPA Inc Outpatient Allowable Rate]])</f>
        <v>0</v>
      </c>
      <c r="K2773" s="4">
        <f>MAX(Table16[[#This Row],[Blue Cross Outpatient Allowable Rate]:[WPPA Inc Outpatient Allowable Rate]])</f>
        <v>0</v>
      </c>
      <c r="L2773" s="4">
        <f>SUM(Table16[[#This Row],[Price]]*4.42)</f>
        <v>0</v>
      </c>
      <c r="M2773" s="4">
        <v>0</v>
      </c>
      <c r="N2773" s="4">
        <f>SUM(Table16[[#This Row],[ChargeID]]*0.76)</f>
        <v>0</v>
      </c>
      <c r="O2773" s="4">
        <f>SUM(Table16[[#This Row],[Price]]*0.95)</f>
        <v>0</v>
      </c>
      <c r="P2773" s="4">
        <f>SUM(Table16[[#This Row],[Price]]*0.8)</f>
        <v>0</v>
      </c>
      <c r="Q2773" s="4">
        <f>SUM(Table16[[#This Row],[Price]]*0.6)</f>
        <v>0</v>
      </c>
    </row>
    <row r="2774" spans="1:17" x14ac:dyDescent="0.25">
      <c r="A2774" t="s">
        <v>333</v>
      </c>
      <c r="B2774">
        <v>0</v>
      </c>
      <c r="C2774" t="s">
        <v>2091</v>
      </c>
      <c r="D2774">
        <v>636</v>
      </c>
      <c r="E2774" t="s">
        <v>353</v>
      </c>
      <c r="F2774" s="4">
        <v>0</v>
      </c>
      <c r="J2774" s="4">
        <f>MIN(Table16[[#This Row],[Medicare Outpatient Allowable Rate]:[WPPA Inc Outpatient Allowable Rate]])</f>
        <v>0</v>
      </c>
      <c r="K2774" s="4">
        <f>MAX(Table16[[#This Row],[Blue Cross Outpatient Allowable Rate]:[WPPA Inc Outpatient Allowable Rate]])</f>
        <v>0</v>
      </c>
      <c r="L2774" s="4">
        <f>SUM(Table16[[#This Row],[Price]]*4.42)</f>
        <v>0</v>
      </c>
      <c r="M2774" s="4">
        <v>0</v>
      </c>
      <c r="N2774" s="4">
        <f>SUM(Table16[[#This Row],[ChargeID]]*0.76)</f>
        <v>0</v>
      </c>
      <c r="O2774" s="4">
        <f>SUM(Table16[[#This Row],[Price]]*0.95)</f>
        <v>0</v>
      </c>
      <c r="P2774" s="4">
        <f>SUM(Table16[[#This Row],[Price]]*0.8)</f>
        <v>0</v>
      </c>
      <c r="Q2774" s="4">
        <f>SUM(Table16[[#This Row],[Price]]*0.6)</f>
        <v>0</v>
      </c>
    </row>
    <row r="2775" spans="1:17" x14ac:dyDescent="0.25">
      <c r="A2775" t="s">
        <v>333</v>
      </c>
      <c r="B2775">
        <v>0</v>
      </c>
      <c r="C2775" t="s">
        <v>1759</v>
      </c>
      <c r="D2775">
        <v>636</v>
      </c>
      <c r="E2775" t="s">
        <v>345</v>
      </c>
      <c r="F2775" s="4">
        <v>0</v>
      </c>
      <c r="J2775" s="4">
        <f>MIN(Table16[[#This Row],[Medicare Outpatient Allowable Rate]:[WPPA Inc Outpatient Allowable Rate]])</f>
        <v>0</v>
      </c>
      <c r="K2775" s="4">
        <f>MAX(Table16[[#This Row],[Blue Cross Outpatient Allowable Rate]:[WPPA Inc Outpatient Allowable Rate]])</f>
        <v>0</v>
      </c>
      <c r="L2775" s="4">
        <f>SUM(Table16[[#This Row],[Price]]*4.42)</f>
        <v>0</v>
      </c>
      <c r="M2775" s="4">
        <v>0</v>
      </c>
      <c r="N2775" s="4">
        <f>SUM(Table16[[#This Row],[ChargeID]]*0.76)</f>
        <v>0</v>
      </c>
      <c r="O2775" s="4">
        <f>SUM(Table16[[#This Row],[Price]]*0.95)</f>
        <v>0</v>
      </c>
      <c r="P2775" s="4">
        <f>SUM(Table16[[#This Row],[Price]]*0.8)</f>
        <v>0</v>
      </c>
      <c r="Q2775" s="4">
        <f>SUM(Table16[[#This Row],[Price]]*0.6)</f>
        <v>0</v>
      </c>
    </row>
    <row r="2776" spans="1:17" x14ac:dyDescent="0.25">
      <c r="A2776" t="s">
        <v>333</v>
      </c>
      <c r="B2776">
        <v>0</v>
      </c>
      <c r="C2776" t="s">
        <v>2092</v>
      </c>
      <c r="D2776">
        <v>636</v>
      </c>
      <c r="E2776" t="s">
        <v>345</v>
      </c>
      <c r="F2776" s="4">
        <v>0</v>
      </c>
      <c r="J2776" s="4">
        <f>MIN(Table16[[#This Row],[Medicare Outpatient Allowable Rate]:[WPPA Inc Outpatient Allowable Rate]])</f>
        <v>0</v>
      </c>
      <c r="K2776" s="4">
        <f>MAX(Table16[[#This Row],[Blue Cross Outpatient Allowable Rate]:[WPPA Inc Outpatient Allowable Rate]])</f>
        <v>0</v>
      </c>
      <c r="L2776" s="4">
        <f>SUM(Table16[[#This Row],[Price]]*4.42)</f>
        <v>0</v>
      </c>
      <c r="M2776" s="4">
        <v>0</v>
      </c>
      <c r="N2776" s="4">
        <f>SUM(Table16[[#This Row],[ChargeID]]*0.76)</f>
        <v>0</v>
      </c>
      <c r="O2776" s="4">
        <f>SUM(Table16[[#This Row],[Price]]*0.95)</f>
        <v>0</v>
      </c>
      <c r="P2776" s="4">
        <f>SUM(Table16[[#This Row],[Price]]*0.8)</f>
        <v>0</v>
      </c>
      <c r="Q2776" s="4">
        <f>SUM(Table16[[#This Row],[Price]]*0.6)</f>
        <v>0</v>
      </c>
    </row>
    <row r="2777" spans="1:17" x14ac:dyDescent="0.25">
      <c r="A2777" t="s">
        <v>333</v>
      </c>
      <c r="B2777">
        <v>0</v>
      </c>
      <c r="C2777" t="s">
        <v>924</v>
      </c>
      <c r="D2777">
        <v>636</v>
      </c>
      <c r="E2777" t="s">
        <v>345</v>
      </c>
      <c r="F2777" s="4">
        <v>0</v>
      </c>
      <c r="J2777" s="4">
        <f>MIN(Table16[[#This Row],[Medicare Outpatient Allowable Rate]:[WPPA Inc Outpatient Allowable Rate]])</f>
        <v>0</v>
      </c>
      <c r="K2777" s="4">
        <f>MAX(Table16[[#This Row],[Blue Cross Outpatient Allowable Rate]:[WPPA Inc Outpatient Allowable Rate]])</f>
        <v>0</v>
      </c>
      <c r="L2777" s="4">
        <f>SUM(Table16[[#This Row],[Price]]*4.42)</f>
        <v>0</v>
      </c>
      <c r="M2777" s="4">
        <v>0</v>
      </c>
      <c r="N2777" s="4">
        <f>SUM(Table16[[#This Row],[ChargeID]]*0.76)</f>
        <v>0</v>
      </c>
      <c r="O2777" s="4">
        <f>SUM(Table16[[#This Row],[Price]]*0.95)</f>
        <v>0</v>
      </c>
      <c r="P2777" s="4">
        <f>SUM(Table16[[#This Row],[Price]]*0.8)</f>
        <v>0</v>
      </c>
      <c r="Q2777" s="4">
        <f>SUM(Table16[[#This Row],[Price]]*0.6)</f>
        <v>0</v>
      </c>
    </row>
    <row r="2778" spans="1:17" x14ac:dyDescent="0.25">
      <c r="A2778" t="s">
        <v>333</v>
      </c>
      <c r="B2778">
        <v>0</v>
      </c>
      <c r="C2778" t="s">
        <v>2046</v>
      </c>
      <c r="D2778">
        <v>636</v>
      </c>
      <c r="E2778" t="s">
        <v>345</v>
      </c>
      <c r="F2778" s="4">
        <v>0</v>
      </c>
      <c r="J2778" s="4">
        <f>MIN(Table16[[#This Row],[Medicare Outpatient Allowable Rate]:[WPPA Inc Outpatient Allowable Rate]])</f>
        <v>0</v>
      </c>
      <c r="K2778" s="4">
        <f>MAX(Table16[[#This Row],[Blue Cross Outpatient Allowable Rate]:[WPPA Inc Outpatient Allowable Rate]])</f>
        <v>0</v>
      </c>
      <c r="L2778" s="4">
        <f>SUM(Table16[[#This Row],[Price]]*4.42)</f>
        <v>0</v>
      </c>
      <c r="M2778" s="4">
        <v>0</v>
      </c>
      <c r="N2778" s="4">
        <f>SUM(Table16[[#This Row],[ChargeID]]*0.76)</f>
        <v>0</v>
      </c>
      <c r="O2778" s="4">
        <f>SUM(Table16[[#This Row],[Price]]*0.95)</f>
        <v>0</v>
      </c>
      <c r="P2778" s="4">
        <f>SUM(Table16[[#This Row],[Price]]*0.8)</f>
        <v>0</v>
      </c>
      <c r="Q2778" s="4">
        <f>SUM(Table16[[#This Row],[Price]]*0.6)</f>
        <v>0</v>
      </c>
    </row>
    <row r="2779" spans="1:17" x14ac:dyDescent="0.25">
      <c r="A2779" t="s">
        <v>333</v>
      </c>
      <c r="B2779">
        <v>0</v>
      </c>
      <c r="C2779" t="s">
        <v>2093</v>
      </c>
      <c r="D2779">
        <v>636</v>
      </c>
      <c r="E2779" t="s">
        <v>345</v>
      </c>
      <c r="F2779" s="4">
        <v>0</v>
      </c>
      <c r="J2779" s="4">
        <f>MIN(Table16[[#This Row],[Medicare Outpatient Allowable Rate]:[WPPA Inc Outpatient Allowable Rate]])</f>
        <v>0</v>
      </c>
      <c r="K2779" s="4">
        <f>MAX(Table16[[#This Row],[Blue Cross Outpatient Allowable Rate]:[WPPA Inc Outpatient Allowable Rate]])</f>
        <v>0</v>
      </c>
      <c r="L2779" s="4">
        <f>SUM(Table16[[#This Row],[Price]]*4.42)</f>
        <v>0</v>
      </c>
      <c r="M2779" s="4">
        <v>0</v>
      </c>
      <c r="N2779" s="4">
        <f>SUM(Table16[[#This Row],[ChargeID]]*0.76)</f>
        <v>0</v>
      </c>
      <c r="O2779" s="4">
        <f>SUM(Table16[[#This Row],[Price]]*0.95)</f>
        <v>0</v>
      </c>
      <c r="P2779" s="4">
        <f>SUM(Table16[[#This Row],[Price]]*0.8)</f>
        <v>0</v>
      </c>
      <c r="Q2779" s="4">
        <f>SUM(Table16[[#This Row],[Price]]*0.6)</f>
        <v>0</v>
      </c>
    </row>
    <row r="2780" spans="1:17" x14ac:dyDescent="0.25">
      <c r="A2780" t="s">
        <v>333</v>
      </c>
      <c r="B2780">
        <v>0</v>
      </c>
      <c r="C2780" t="s">
        <v>2094</v>
      </c>
      <c r="D2780">
        <v>636</v>
      </c>
      <c r="E2780" t="s">
        <v>345</v>
      </c>
      <c r="F2780" s="4">
        <v>0</v>
      </c>
      <c r="J2780" s="4">
        <f>MIN(Table16[[#This Row],[Medicare Outpatient Allowable Rate]:[WPPA Inc Outpatient Allowable Rate]])</f>
        <v>0</v>
      </c>
      <c r="K2780" s="4">
        <f>MAX(Table16[[#This Row],[Blue Cross Outpatient Allowable Rate]:[WPPA Inc Outpatient Allowable Rate]])</f>
        <v>0</v>
      </c>
      <c r="L2780" s="4">
        <f>SUM(Table16[[#This Row],[Price]]*4.42)</f>
        <v>0</v>
      </c>
      <c r="M2780" s="4">
        <v>0</v>
      </c>
      <c r="N2780" s="4">
        <f>SUM(Table16[[#This Row],[ChargeID]]*0.76)</f>
        <v>0</v>
      </c>
      <c r="O2780" s="4">
        <f>SUM(Table16[[#This Row],[Price]]*0.95)</f>
        <v>0</v>
      </c>
      <c r="P2780" s="4">
        <f>SUM(Table16[[#This Row],[Price]]*0.8)</f>
        <v>0</v>
      </c>
      <c r="Q2780" s="4">
        <f>SUM(Table16[[#This Row],[Price]]*0.6)</f>
        <v>0</v>
      </c>
    </row>
    <row r="2781" spans="1:17" x14ac:dyDescent="0.25">
      <c r="A2781" t="s">
        <v>333</v>
      </c>
      <c r="B2781">
        <v>0</v>
      </c>
      <c r="C2781" t="s">
        <v>2095</v>
      </c>
      <c r="D2781">
        <v>636</v>
      </c>
      <c r="E2781" t="s">
        <v>345</v>
      </c>
      <c r="F2781" s="4">
        <v>0</v>
      </c>
      <c r="J2781" s="4">
        <f>MIN(Table16[[#This Row],[Medicare Outpatient Allowable Rate]:[WPPA Inc Outpatient Allowable Rate]])</f>
        <v>0</v>
      </c>
      <c r="K2781" s="4">
        <f>MAX(Table16[[#This Row],[Blue Cross Outpatient Allowable Rate]:[WPPA Inc Outpatient Allowable Rate]])</f>
        <v>0</v>
      </c>
      <c r="L2781" s="4">
        <f>SUM(Table16[[#This Row],[Price]]*4.42)</f>
        <v>0</v>
      </c>
      <c r="M2781" s="4">
        <v>0</v>
      </c>
      <c r="N2781" s="4">
        <f>SUM(Table16[[#This Row],[ChargeID]]*0.76)</f>
        <v>0</v>
      </c>
      <c r="O2781" s="4">
        <f>SUM(Table16[[#This Row],[Price]]*0.95)</f>
        <v>0</v>
      </c>
      <c r="P2781" s="4">
        <f>SUM(Table16[[#This Row],[Price]]*0.8)</f>
        <v>0</v>
      </c>
      <c r="Q2781" s="4">
        <f>SUM(Table16[[#This Row],[Price]]*0.6)</f>
        <v>0</v>
      </c>
    </row>
    <row r="2782" spans="1:17" x14ac:dyDescent="0.25">
      <c r="A2782" t="s">
        <v>333</v>
      </c>
      <c r="B2782">
        <v>0</v>
      </c>
      <c r="C2782" t="s">
        <v>1870</v>
      </c>
      <c r="D2782">
        <v>636</v>
      </c>
      <c r="E2782" t="s">
        <v>343</v>
      </c>
      <c r="F2782" s="4">
        <v>0</v>
      </c>
      <c r="J2782" s="4">
        <f>MIN(Table16[[#This Row],[Medicare Outpatient Allowable Rate]:[WPPA Inc Outpatient Allowable Rate]])</f>
        <v>0</v>
      </c>
      <c r="K2782" s="4">
        <f>MAX(Table16[[#This Row],[Blue Cross Outpatient Allowable Rate]:[WPPA Inc Outpatient Allowable Rate]])</f>
        <v>0</v>
      </c>
      <c r="L2782" s="4">
        <f>SUM(Table16[[#This Row],[Price]]*4.42)</f>
        <v>0</v>
      </c>
      <c r="M2782" s="4">
        <v>0</v>
      </c>
      <c r="N2782" s="4">
        <f>SUM(Table16[[#This Row],[ChargeID]]*0.76)</f>
        <v>0</v>
      </c>
      <c r="O2782" s="4">
        <f>SUM(Table16[[#This Row],[Price]]*0.95)</f>
        <v>0</v>
      </c>
      <c r="P2782" s="4">
        <f>SUM(Table16[[#This Row],[Price]]*0.8)</f>
        <v>0</v>
      </c>
      <c r="Q2782" s="4">
        <f>SUM(Table16[[#This Row],[Price]]*0.6)</f>
        <v>0</v>
      </c>
    </row>
    <row r="2783" spans="1:17" x14ac:dyDescent="0.25">
      <c r="A2783" t="s">
        <v>333</v>
      </c>
      <c r="B2783">
        <v>0</v>
      </c>
      <c r="C2783" t="s">
        <v>2096</v>
      </c>
      <c r="D2783">
        <v>636</v>
      </c>
      <c r="E2783" t="s">
        <v>345</v>
      </c>
      <c r="F2783" s="4">
        <v>0</v>
      </c>
      <c r="J2783" s="4">
        <f>MIN(Table16[[#This Row],[Medicare Outpatient Allowable Rate]:[WPPA Inc Outpatient Allowable Rate]])</f>
        <v>0</v>
      </c>
      <c r="K2783" s="4">
        <f>MAX(Table16[[#This Row],[Blue Cross Outpatient Allowable Rate]:[WPPA Inc Outpatient Allowable Rate]])</f>
        <v>0</v>
      </c>
      <c r="L2783" s="4">
        <f>SUM(Table16[[#This Row],[Price]]*4.42)</f>
        <v>0</v>
      </c>
      <c r="M2783" s="4">
        <v>0</v>
      </c>
      <c r="N2783" s="4">
        <f>SUM(Table16[[#This Row],[ChargeID]]*0.76)</f>
        <v>0</v>
      </c>
      <c r="O2783" s="4">
        <f>SUM(Table16[[#This Row],[Price]]*0.95)</f>
        <v>0</v>
      </c>
      <c r="P2783" s="4">
        <f>SUM(Table16[[#This Row],[Price]]*0.8)</f>
        <v>0</v>
      </c>
      <c r="Q2783" s="4">
        <f>SUM(Table16[[#This Row],[Price]]*0.6)</f>
        <v>0</v>
      </c>
    </row>
    <row r="2784" spans="1:17" x14ac:dyDescent="0.25">
      <c r="A2784" t="s">
        <v>333</v>
      </c>
      <c r="B2784">
        <v>0</v>
      </c>
      <c r="C2784" t="s">
        <v>1848</v>
      </c>
      <c r="D2784">
        <v>636</v>
      </c>
      <c r="E2784" t="s">
        <v>345</v>
      </c>
      <c r="F2784" s="4">
        <v>0</v>
      </c>
      <c r="J2784" s="4">
        <f>MIN(Table16[[#This Row],[Medicare Outpatient Allowable Rate]:[WPPA Inc Outpatient Allowable Rate]])</f>
        <v>0</v>
      </c>
      <c r="K2784" s="4">
        <f>MAX(Table16[[#This Row],[Blue Cross Outpatient Allowable Rate]:[WPPA Inc Outpatient Allowable Rate]])</f>
        <v>0</v>
      </c>
      <c r="L2784" s="4">
        <f>SUM(Table16[[#This Row],[Price]]*4.42)</f>
        <v>0</v>
      </c>
      <c r="M2784" s="4">
        <v>0</v>
      </c>
      <c r="N2784" s="4">
        <f>SUM(Table16[[#This Row],[ChargeID]]*0.76)</f>
        <v>0</v>
      </c>
      <c r="O2784" s="4">
        <f>SUM(Table16[[#This Row],[Price]]*0.95)</f>
        <v>0</v>
      </c>
      <c r="P2784" s="4">
        <f>SUM(Table16[[#This Row],[Price]]*0.8)</f>
        <v>0</v>
      </c>
      <c r="Q2784" s="4">
        <f>SUM(Table16[[#This Row],[Price]]*0.6)</f>
        <v>0</v>
      </c>
    </row>
    <row r="2785" spans="1:17" x14ac:dyDescent="0.25">
      <c r="A2785" t="s">
        <v>333</v>
      </c>
      <c r="B2785">
        <v>0</v>
      </c>
      <c r="C2785" t="s">
        <v>2097</v>
      </c>
      <c r="D2785">
        <v>636</v>
      </c>
      <c r="E2785" t="s">
        <v>337</v>
      </c>
      <c r="F2785" s="4">
        <v>0</v>
      </c>
      <c r="J2785" s="4">
        <f>MIN(Table16[[#This Row],[Medicare Outpatient Allowable Rate]:[WPPA Inc Outpatient Allowable Rate]])</f>
        <v>0</v>
      </c>
      <c r="K2785" s="4">
        <f>MAX(Table16[[#This Row],[Blue Cross Outpatient Allowable Rate]:[WPPA Inc Outpatient Allowable Rate]])</f>
        <v>0</v>
      </c>
      <c r="L2785" s="4">
        <f>SUM(Table16[[#This Row],[Price]]*4.42)</f>
        <v>0</v>
      </c>
      <c r="M2785" s="4">
        <v>0</v>
      </c>
      <c r="N2785" s="4">
        <f>SUM(Table16[[#This Row],[ChargeID]]*0.76)</f>
        <v>0</v>
      </c>
      <c r="O2785" s="4">
        <f>SUM(Table16[[#This Row],[Price]]*0.95)</f>
        <v>0</v>
      </c>
      <c r="P2785" s="4">
        <f>SUM(Table16[[#This Row],[Price]]*0.8)</f>
        <v>0</v>
      </c>
      <c r="Q2785" s="4">
        <f>SUM(Table16[[#This Row],[Price]]*0.6)</f>
        <v>0</v>
      </c>
    </row>
    <row r="2786" spans="1:17" x14ac:dyDescent="0.25">
      <c r="A2786" t="s">
        <v>333</v>
      </c>
      <c r="B2786">
        <v>0</v>
      </c>
      <c r="C2786" t="s">
        <v>2098</v>
      </c>
      <c r="D2786">
        <v>636</v>
      </c>
      <c r="E2786" t="s">
        <v>345</v>
      </c>
      <c r="F2786" s="4">
        <v>0</v>
      </c>
      <c r="J2786" s="4">
        <f>MIN(Table16[[#This Row],[Medicare Outpatient Allowable Rate]:[WPPA Inc Outpatient Allowable Rate]])</f>
        <v>0</v>
      </c>
      <c r="K2786" s="4">
        <f>MAX(Table16[[#This Row],[Blue Cross Outpatient Allowable Rate]:[WPPA Inc Outpatient Allowable Rate]])</f>
        <v>0</v>
      </c>
      <c r="L2786" s="4">
        <f>SUM(Table16[[#This Row],[Price]]*4.42)</f>
        <v>0</v>
      </c>
      <c r="M2786" s="4">
        <v>0</v>
      </c>
      <c r="N2786" s="4">
        <f>SUM(Table16[[#This Row],[ChargeID]]*0.76)</f>
        <v>0</v>
      </c>
      <c r="O2786" s="4">
        <f>SUM(Table16[[#This Row],[Price]]*0.95)</f>
        <v>0</v>
      </c>
      <c r="P2786" s="4">
        <f>SUM(Table16[[#This Row],[Price]]*0.8)</f>
        <v>0</v>
      </c>
      <c r="Q2786" s="4">
        <f>SUM(Table16[[#This Row],[Price]]*0.6)</f>
        <v>0</v>
      </c>
    </row>
    <row r="2787" spans="1:17" x14ac:dyDescent="0.25">
      <c r="A2787" t="s">
        <v>333</v>
      </c>
      <c r="B2787">
        <v>0</v>
      </c>
      <c r="C2787" t="s">
        <v>2099</v>
      </c>
      <c r="D2787">
        <v>636</v>
      </c>
      <c r="E2787" t="s">
        <v>345</v>
      </c>
      <c r="F2787" s="4">
        <v>0</v>
      </c>
      <c r="J2787" s="4">
        <f>MIN(Table16[[#This Row],[Medicare Outpatient Allowable Rate]:[WPPA Inc Outpatient Allowable Rate]])</f>
        <v>0</v>
      </c>
      <c r="K2787" s="4">
        <f>MAX(Table16[[#This Row],[Blue Cross Outpatient Allowable Rate]:[WPPA Inc Outpatient Allowable Rate]])</f>
        <v>0</v>
      </c>
      <c r="L2787" s="4">
        <f>SUM(Table16[[#This Row],[Price]]*4.42)</f>
        <v>0</v>
      </c>
      <c r="M2787" s="4">
        <v>0</v>
      </c>
      <c r="N2787" s="4">
        <f>SUM(Table16[[#This Row],[ChargeID]]*0.76)</f>
        <v>0</v>
      </c>
      <c r="O2787" s="4">
        <f>SUM(Table16[[#This Row],[Price]]*0.95)</f>
        <v>0</v>
      </c>
      <c r="P2787" s="4">
        <f>SUM(Table16[[#This Row],[Price]]*0.8)</f>
        <v>0</v>
      </c>
      <c r="Q2787" s="4">
        <f>SUM(Table16[[#This Row],[Price]]*0.6)</f>
        <v>0</v>
      </c>
    </row>
    <row r="2788" spans="1:17" x14ac:dyDescent="0.25">
      <c r="A2788" t="s">
        <v>333</v>
      </c>
      <c r="B2788">
        <v>0</v>
      </c>
      <c r="C2788" t="s">
        <v>2100</v>
      </c>
      <c r="D2788">
        <v>636</v>
      </c>
      <c r="E2788" t="s">
        <v>345</v>
      </c>
      <c r="F2788" s="4">
        <v>0</v>
      </c>
      <c r="J2788" s="4">
        <f>MIN(Table16[[#This Row],[Medicare Outpatient Allowable Rate]:[WPPA Inc Outpatient Allowable Rate]])</f>
        <v>0</v>
      </c>
      <c r="K2788" s="4">
        <f>MAX(Table16[[#This Row],[Blue Cross Outpatient Allowable Rate]:[WPPA Inc Outpatient Allowable Rate]])</f>
        <v>0</v>
      </c>
      <c r="L2788" s="4">
        <f>SUM(Table16[[#This Row],[Price]]*4.42)</f>
        <v>0</v>
      </c>
      <c r="M2788" s="4">
        <v>0</v>
      </c>
      <c r="N2788" s="4">
        <f>SUM(Table16[[#This Row],[ChargeID]]*0.76)</f>
        <v>0</v>
      </c>
      <c r="O2788" s="4">
        <f>SUM(Table16[[#This Row],[Price]]*0.95)</f>
        <v>0</v>
      </c>
      <c r="P2788" s="4">
        <f>SUM(Table16[[#This Row],[Price]]*0.8)</f>
        <v>0</v>
      </c>
      <c r="Q2788" s="4">
        <f>SUM(Table16[[#This Row],[Price]]*0.6)</f>
        <v>0</v>
      </c>
    </row>
    <row r="2789" spans="1:17" x14ac:dyDescent="0.25">
      <c r="A2789" t="s">
        <v>333</v>
      </c>
      <c r="B2789">
        <v>0</v>
      </c>
      <c r="C2789" t="s">
        <v>1115</v>
      </c>
      <c r="D2789">
        <v>636</v>
      </c>
      <c r="E2789" t="s">
        <v>345</v>
      </c>
      <c r="F2789" s="4">
        <v>0</v>
      </c>
      <c r="J2789" s="4">
        <f>MIN(Table16[[#This Row],[Medicare Outpatient Allowable Rate]:[WPPA Inc Outpatient Allowable Rate]])</f>
        <v>0</v>
      </c>
      <c r="K2789" s="4">
        <f>MAX(Table16[[#This Row],[Blue Cross Outpatient Allowable Rate]:[WPPA Inc Outpatient Allowable Rate]])</f>
        <v>0</v>
      </c>
      <c r="L2789" s="4">
        <f>SUM(Table16[[#This Row],[Price]]*4.42)</f>
        <v>0</v>
      </c>
      <c r="M2789" s="4">
        <v>0</v>
      </c>
      <c r="N2789" s="4">
        <f>SUM(Table16[[#This Row],[ChargeID]]*0.76)</f>
        <v>0</v>
      </c>
      <c r="O2789" s="4">
        <f>SUM(Table16[[#This Row],[Price]]*0.95)</f>
        <v>0</v>
      </c>
      <c r="P2789" s="4">
        <f>SUM(Table16[[#This Row],[Price]]*0.8)</f>
        <v>0</v>
      </c>
      <c r="Q2789" s="4">
        <f>SUM(Table16[[#This Row],[Price]]*0.6)</f>
        <v>0</v>
      </c>
    </row>
    <row r="2790" spans="1:17" x14ac:dyDescent="0.25">
      <c r="A2790" t="s">
        <v>333</v>
      </c>
      <c r="B2790">
        <v>0</v>
      </c>
      <c r="C2790" t="s">
        <v>2101</v>
      </c>
      <c r="D2790">
        <v>636</v>
      </c>
      <c r="E2790" t="s">
        <v>345</v>
      </c>
      <c r="F2790" s="4">
        <v>0</v>
      </c>
      <c r="J2790" s="4">
        <f>MIN(Table16[[#This Row],[Medicare Outpatient Allowable Rate]:[WPPA Inc Outpatient Allowable Rate]])</f>
        <v>0</v>
      </c>
      <c r="K2790" s="4">
        <f>MAX(Table16[[#This Row],[Blue Cross Outpatient Allowable Rate]:[WPPA Inc Outpatient Allowable Rate]])</f>
        <v>0</v>
      </c>
      <c r="L2790" s="4">
        <f>SUM(Table16[[#This Row],[Price]]*4.42)</f>
        <v>0</v>
      </c>
      <c r="M2790" s="4">
        <v>0</v>
      </c>
      <c r="N2790" s="4">
        <f>SUM(Table16[[#This Row],[ChargeID]]*0.76)</f>
        <v>0</v>
      </c>
      <c r="O2790" s="4">
        <f>SUM(Table16[[#This Row],[Price]]*0.95)</f>
        <v>0</v>
      </c>
      <c r="P2790" s="4">
        <f>SUM(Table16[[#This Row],[Price]]*0.8)</f>
        <v>0</v>
      </c>
      <c r="Q2790" s="4">
        <f>SUM(Table16[[#This Row],[Price]]*0.6)</f>
        <v>0</v>
      </c>
    </row>
    <row r="2791" spans="1:17" x14ac:dyDescent="0.25">
      <c r="A2791" t="s">
        <v>333</v>
      </c>
      <c r="B2791">
        <v>0</v>
      </c>
      <c r="C2791" t="s">
        <v>500</v>
      </c>
      <c r="D2791">
        <v>636</v>
      </c>
      <c r="E2791" t="s">
        <v>345</v>
      </c>
      <c r="F2791" s="4">
        <v>0</v>
      </c>
      <c r="J2791" s="4">
        <f>MIN(Table16[[#This Row],[Medicare Outpatient Allowable Rate]:[WPPA Inc Outpatient Allowable Rate]])</f>
        <v>0</v>
      </c>
      <c r="K2791" s="4">
        <f>MAX(Table16[[#This Row],[Blue Cross Outpatient Allowable Rate]:[WPPA Inc Outpatient Allowable Rate]])</f>
        <v>0</v>
      </c>
      <c r="L2791" s="4">
        <f>SUM(Table16[[#This Row],[Price]]*4.42)</f>
        <v>0</v>
      </c>
      <c r="M2791" s="4">
        <v>0</v>
      </c>
      <c r="N2791" s="4">
        <f>SUM(Table16[[#This Row],[ChargeID]]*0.76)</f>
        <v>0</v>
      </c>
      <c r="O2791" s="4">
        <f>SUM(Table16[[#This Row],[Price]]*0.95)</f>
        <v>0</v>
      </c>
      <c r="P2791" s="4">
        <f>SUM(Table16[[#This Row],[Price]]*0.8)</f>
        <v>0</v>
      </c>
      <c r="Q2791" s="4">
        <f>SUM(Table16[[#This Row],[Price]]*0.6)</f>
        <v>0</v>
      </c>
    </row>
    <row r="2792" spans="1:17" x14ac:dyDescent="0.25">
      <c r="A2792" t="s">
        <v>333</v>
      </c>
      <c r="B2792">
        <v>0</v>
      </c>
      <c r="C2792" t="s">
        <v>2102</v>
      </c>
      <c r="D2792">
        <v>636</v>
      </c>
      <c r="E2792" t="s">
        <v>345</v>
      </c>
      <c r="F2792" s="4">
        <v>0</v>
      </c>
      <c r="J2792" s="4">
        <f>MIN(Table16[[#This Row],[Medicare Outpatient Allowable Rate]:[WPPA Inc Outpatient Allowable Rate]])</f>
        <v>0</v>
      </c>
      <c r="K2792" s="4">
        <f>MAX(Table16[[#This Row],[Blue Cross Outpatient Allowable Rate]:[WPPA Inc Outpatient Allowable Rate]])</f>
        <v>0</v>
      </c>
      <c r="L2792" s="4">
        <f>SUM(Table16[[#This Row],[Price]]*4.42)</f>
        <v>0</v>
      </c>
      <c r="M2792" s="4">
        <v>0</v>
      </c>
      <c r="N2792" s="4">
        <f>SUM(Table16[[#This Row],[ChargeID]]*0.76)</f>
        <v>0</v>
      </c>
      <c r="O2792" s="4">
        <f>SUM(Table16[[#This Row],[Price]]*0.95)</f>
        <v>0</v>
      </c>
      <c r="P2792" s="4">
        <f>SUM(Table16[[#This Row],[Price]]*0.8)</f>
        <v>0</v>
      </c>
      <c r="Q2792" s="4">
        <f>SUM(Table16[[#This Row],[Price]]*0.6)</f>
        <v>0</v>
      </c>
    </row>
    <row r="2793" spans="1:17" x14ac:dyDescent="0.25">
      <c r="A2793" t="s">
        <v>333</v>
      </c>
      <c r="B2793">
        <v>0</v>
      </c>
      <c r="C2793" t="s">
        <v>2103</v>
      </c>
      <c r="D2793">
        <v>636</v>
      </c>
      <c r="E2793" t="s">
        <v>345</v>
      </c>
      <c r="F2793" s="4">
        <v>0</v>
      </c>
      <c r="J2793" s="4">
        <f>MIN(Table16[[#This Row],[Medicare Outpatient Allowable Rate]:[WPPA Inc Outpatient Allowable Rate]])</f>
        <v>0</v>
      </c>
      <c r="K2793" s="4">
        <f>MAX(Table16[[#This Row],[Blue Cross Outpatient Allowable Rate]:[WPPA Inc Outpatient Allowable Rate]])</f>
        <v>0</v>
      </c>
      <c r="L2793" s="4">
        <f>SUM(Table16[[#This Row],[Price]]*4.42)</f>
        <v>0</v>
      </c>
      <c r="M2793" s="4">
        <v>0</v>
      </c>
      <c r="N2793" s="4">
        <f>SUM(Table16[[#This Row],[ChargeID]]*0.76)</f>
        <v>0</v>
      </c>
      <c r="O2793" s="4">
        <f>SUM(Table16[[#This Row],[Price]]*0.95)</f>
        <v>0</v>
      </c>
      <c r="P2793" s="4">
        <f>SUM(Table16[[#This Row],[Price]]*0.8)</f>
        <v>0</v>
      </c>
      <c r="Q2793" s="4">
        <f>SUM(Table16[[#This Row],[Price]]*0.6)</f>
        <v>0</v>
      </c>
    </row>
    <row r="2794" spans="1:17" x14ac:dyDescent="0.25">
      <c r="A2794" t="s">
        <v>333</v>
      </c>
      <c r="B2794">
        <v>0</v>
      </c>
      <c r="C2794" t="s">
        <v>2104</v>
      </c>
      <c r="D2794">
        <v>636</v>
      </c>
      <c r="E2794" t="s">
        <v>353</v>
      </c>
      <c r="F2794" s="4">
        <v>0</v>
      </c>
      <c r="J2794" s="4">
        <f>MIN(Table16[[#This Row],[Medicare Outpatient Allowable Rate]:[WPPA Inc Outpatient Allowable Rate]])</f>
        <v>0</v>
      </c>
      <c r="K2794" s="4">
        <f>MAX(Table16[[#This Row],[Blue Cross Outpatient Allowable Rate]:[WPPA Inc Outpatient Allowable Rate]])</f>
        <v>0</v>
      </c>
      <c r="L2794" s="4">
        <f>SUM(Table16[[#This Row],[Price]]*4.42)</f>
        <v>0</v>
      </c>
      <c r="M2794" s="4">
        <v>0</v>
      </c>
      <c r="N2794" s="4">
        <f>SUM(Table16[[#This Row],[ChargeID]]*0.76)</f>
        <v>0</v>
      </c>
      <c r="O2794" s="4">
        <f>SUM(Table16[[#This Row],[Price]]*0.95)</f>
        <v>0</v>
      </c>
      <c r="P2794" s="4">
        <f>SUM(Table16[[#This Row],[Price]]*0.8)</f>
        <v>0</v>
      </c>
      <c r="Q2794" s="4">
        <f>SUM(Table16[[#This Row],[Price]]*0.6)</f>
        <v>0</v>
      </c>
    </row>
    <row r="2795" spans="1:17" x14ac:dyDescent="0.25">
      <c r="A2795" t="s">
        <v>333</v>
      </c>
      <c r="B2795">
        <v>0</v>
      </c>
      <c r="C2795" t="s">
        <v>2105</v>
      </c>
      <c r="D2795">
        <v>636</v>
      </c>
      <c r="E2795" t="s">
        <v>343</v>
      </c>
      <c r="F2795" s="4">
        <v>0</v>
      </c>
      <c r="J2795" s="4">
        <f>MIN(Table16[[#This Row],[Medicare Outpatient Allowable Rate]:[WPPA Inc Outpatient Allowable Rate]])</f>
        <v>0</v>
      </c>
      <c r="K2795" s="4">
        <f>MAX(Table16[[#This Row],[Blue Cross Outpatient Allowable Rate]:[WPPA Inc Outpatient Allowable Rate]])</f>
        <v>0</v>
      </c>
      <c r="L2795" s="4">
        <f>SUM(Table16[[#This Row],[Price]]*4.42)</f>
        <v>0</v>
      </c>
      <c r="M2795" s="4">
        <v>0</v>
      </c>
      <c r="N2795" s="4">
        <f>SUM(Table16[[#This Row],[ChargeID]]*0.76)</f>
        <v>0</v>
      </c>
      <c r="O2795" s="4">
        <f>SUM(Table16[[#This Row],[Price]]*0.95)</f>
        <v>0</v>
      </c>
      <c r="P2795" s="4">
        <f>SUM(Table16[[#This Row],[Price]]*0.8)</f>
        <v>0</v>
      </c>
      <c r="Q2795" s="4">
        <f>SUM(Table16[[#This Row],[Price]]*0.6)</f>
        <v>0</v>
      </c>
    </row>
    <row r="2796" spans="1:17" x14ac:dyDescent="0.25">
      <c r="A2796" t="s">
        <v>333</v>
      </c>
      <c r="B2796">
        <v>0</v>
      </c>
      <c r="C2796" t="s">
        <v>1973</v>
      </c>
      <c r="D2796">
        <v>636</v>
      </c>
      <c r="E2796" t="s">
        <v>345</v>
      </c>
      <c r="F2796" s="4">
        <v>0</v>
      </c>
      <c r="J2796" s="4">
        <f>MIN(Table16[[#This Row],[Medicare Outpatient Allowable Rate]:[WPPA Inc Outpatient Allowable Rate]])</f>
        <v>0</v>
      </c>
      <c r="K2796" s="4">
        <f>MAX(Table16[[#This Row],[Blue Cross Outpatient Allowable Rate]:[WPPA Inc Outpatient Allowable Rate]])</f>
        <v>0</v>
      </c>
      <c r="L2796" s="4">
        <f>SUM(Table16[[#This Row],[Price]]*4.42)</f>
        <v>0</v>
      </c>
      <c r="M2796" s="4">
        <v>0</v>
      </c>
      <c r="N2796" s="4">
        <f>SUM(Table16[[#This Row],[ChargeID]]*0.76)</f>
        <v>0</v>
      </c>
      <c r="O2796" s="4">
        <f>SUM(Table16[[#This Row],[Price]]*0.95)</f>
        <v>0</v>
      </c>
      <c r="P2796" s="4">
        <f>SUM(Table16[[#This Row],[Price]]*0.8)</f>
        <v>0</v>
      </c>
      <c r="Q2796" s="4">
        <f>SUM(Table16[[#This Row],[Price]]*0.6)</f>
        <v>0</v>
      </c>
    </row>
    <row r="2797" spans="1:17" x14ac:dyDescent="0.25">
      <c r="A2797" t="s">
        <v>333</v>
      </c>
      <c r="B2797">
        <v>0</v>
      </c>
      <c r="C2797" t="s">
        <v>2106</v>
      </c>
      <c r="D2797">
        <v>636</v>
      </c>
      <c r="E2797" t="s">
        <v>345</v>
      </c>
      <c r="F2797" s="4">
        <v>0</v>
      </c>
      <c r="J2797" s="4">
        <f>MIN(Table16[[#This Row],[Medicare Outpatient Allowable Rate]:[WPPA Inc Outpatient Allowable Rate]])</f>
        <v>0</v>
      </c>
      <c r="K2797" s="4">
        <f>MAX(Table16[[#This Row],[Blue Cross Outpatient Allowable Rate]:[WPPA Inc Outpatient Allowable Rate]])</f>
        <v>0</v>
      </c>
      <c r="L2797" s="4">
        <f>SUM(Table16[[#This Row],[Price]]*4.42)</f>
        <v>0</v>
      </c>
      <c r="M2797" s="4">
        <v>0</v>
      </c>
      <c r="N2797" s="4">
        <f>SUM(Table16[[#This Row],[ChargeID]]*0.76)</f>
        <v>0</v>
      </c>
      <c r="O2797" s="4">
        <f>SUM(Table16[[#This Row],[Price]]*0.95)</f>
        <v>0</v>
      </c>
      <c r="P2797" s="4">
        <f>SUM(Table16[[#This Row],[Price]]*0.8)</f>
        <v>0</v>
      </c>
      <c r="Q2797" s="4">
        <f>SUM(Table16[[#This Row],[Price]]*0.6)</f>
        <v>0</v>
      </c>
    </row>
    <row r="2798" spans="1:17" x14ac:dyDescent="0.25">
      <c r="A2798" t="s">
        <v>333</v>
      </c>
      <c r="B2798">
        <v>0</v>
      </c>
      <c r="C2798" t="s">
        <v>1233</v>
      </c>
      <c r="D2798">
        <v>636</v>
      </c>
      <c r="E2798" t="s">
        <v>343</v>
      </c>
      <c r="F2798" s="4">
        <v>0</v>
      </c>
      <c r="J2798" s="4">
        <f>MIN(Table16[[#This Row],[Medicare Outpatient Allowable Rate]:[WPPA Inc Outpatient Allowable Rate]])</f>
        <v>0</v>
      </c>
      <c r="K2798" s="4">
        <f>MAX(Table16[[#This Row],[Blue Cross Outpatient Allowable Rate]:[WPPA Inc Outpatient Allowable Rate]])</f>
        <v>0</v>
      </c>
      <c r="L2798" s="4">
        <f>SUM(Table16[[#This Row],[Price]]*4.42)</f>
        <v>0</v>
      </c>
      <c r="M2798" s="4">
        <v>0</v>
      </c>
      <c r="N2798" s="4">
        <f>SUM(Table16[[#This Row],[ChargeID]]*0.76)</f>
        <v>0</v>
      </c>
      <c r="O2798" s="4">
        <f>SUM(Table16[[#This Row],[Price]]*0.95)</f>
        <v>0</v>
      </c>
      <c r="P2798" s="4">
        <f>SUM(Table16[[#This Row],[Price]]*0.8)</f>
        <v>0</v>
      </c>
      <c r="Q2798" s="4">
        <f>SUM(Table16[[#This Row],[Price]]*0.6)</f>
        <v>0</v>
      </c>
    </row>
    <row r="2799" spans="1:17" x14ac:dyDescent="0.25">
      <c r="A2799" t="s">
        <v>333</v>
      </c>
      <c r="B2799">
        <v>0</v>
      </c>
      <c r="C2799" t="s">
        <v>520</v>
      </c>
      <c r="D2799">
        <v>636</v>
      </c>
      <c r="E2799" t="s">
        <v>345</v>
      </c>
      <c r="F2799" s="4">
        <v>0</v>
      </c>
      <c r="J2799" s="4">
        <f>MIN(Table16[[#This Row],[Medicare Outpatient Allowable Rate]:[WPPA Inc Outpatient Allowable Rate]])</f>
        <v>0</v>
      </c>
      <c r="K2799" s="4">
        <f>MAX(Table16[[#This Row],[Blue Cross Outpatient Allowable Rate]:[WPPA Inc Outpatient Allowable Rate]])</f>
        <v>0</v>
      </c>
      <c r="L2799" s="4">
        <f>SUM(Table16[[#This Row],[Price]]*4.42)</f>
        <v>0</v>
      </c>
      <c r="M2799" s="4">
        <v>0</v>
      </c>
      <c r="N2799" s="4">
        <f>SUM(Table16[[#This Row],[ChargeID]]*0.76)</f>
        <v>0</v>
      </c>
      <c r="O2799" s="4">
        <f>SUM(Table16[[#This Row],[Price]]*0.95)</f>
        <v>0</v>
      </c>
      <c r="P2799" s="4">
        <f>SUM(Table16[[#This Row],[Price]]*0.8)</f>
        <v>0</v>
      </c>
      <c r="Q2799" s="4">
        <f>SUM(Table16[[#This Row],[Price]]*0.6)</f>
        <v>0</v>
      </c>
    </row>
    <row r="2800" spans="1:17" x14ac:dyDescent="0.25">
      <c r="A2800" t="s">
        <v>333</v>
      </c>
      <c r="B2800">
        <v>0</v>
      </c>
      <c r="C2800" t="s">
        <v>2107</v>
      </c>
      <c r="D2800">
        <v>636</v>
      </c>
      <c r="E2800" t="s">
        <v>356</v>
      </c>
      <c r="F2800" s="4">
        <v>0</v>
      </c>
      <c r="J2800" s="4">
        <f>MIN(Table16[[#This Row],[Medicare Outpatient Allowable Rate]:[WPPA Inc Outpatient Allowable Rate]])</f>
        <v>0</v>
      </c>
      <c r="K2800" s="4">
        <f>MAX(Table16[[#This Row],[Blue Cross Outpatient Allowable Rate]:[WPPA Inc Outpatient Allowable Rate]])</f>
        <v>0</v>
      </c>
      <c r="L2800" s="4">
        <f>SUM(Table16[[#This Row],[Price]]*4.42)</f>
        <v>0</v>
      </c>
      <c r="M2800" s="4">
        <v>0</v>
      </c>
      <c r="N2800" s="4">
        <f>SUM(Table16[[#This Row],[ChargeID]]*0.76)</f>
        <v>0</v>
      </c>
      <c r="O2800" s="4">
        <f>SUM(Table16[[#This Row],[Price]]*0.95)</f>
        <v>0</v>
      </c>
      <c r="P2800" s="4">
        <f>SUM(Table16[[#This Row],[Price]]*0.8)</f>
        <v>0</v>
      </c>
      <c r="Q2800" s="4">
        <f>SUM(Table16[[#This Row],[Price]]*0.6)</f>
        <v>0</v>
      </c>
    </row>
    <row r="2801" spans="1:17" x14ac:dyDescent="0.25">
      <c r="A2801" t="s">
        <v>333</v>
      </c>
      <c r="B2801">
        <v>0</v>
      </c>
      <c r="C2801" t="s">
        <v>1139</v>
      </c>
      <c r="D2801">
        <v>636</v>
      </c>
      <c r="E2801" t="s">
        <v>383</v>
      </c>
      <c r="F2801" s="4">
        <v>0</v>
      </c>
      <c r="J2801" s="4">
        <f>MIN(Table16[[#This Row],[Medicare Outpatient Allowable Rate]:[WPPA Inc Outpatient Allowable Rate]])</f>
        <v>0</v>
      </c>
      <c r="K2801" s="4">
        <f>MAX(Table16[[#This Row],[Blue Cross Outpatient Allowable Rate]:[WPPA Inc Outpatient Allowable Rate]])</f>
        <v>0</v>
      </c>
      <c r="L2801" s="4">
        <f>SUM(Table16[[#This Row],[Price]]*4.42)</f>
        <v>0</v>
      </c>
      <c r="M2801" s="4">
        <v>0</v>
      </c>
      <c r="N2801" s="4">
        <f>SUM(Table16[[#This Row],[ChargeID]]*0.76)</f>
        <v>0</v>
      </c>
      <c r="O2801" s="4">
        <f>SUM(Table16[[#This Row],[Price]]*0.95)</f>
        <v>0</v>
      </c>
      <c r="P2801" s="4">
        <f>SUM(Table16[[#This Row],[Price]]*0.8)</f>
        <v>0</v>
      </c>
      <c r="Q2801" s="4">
        <f>SUM(Table16[[#This Row],[Price]]*0.6)</f>
        <v>0</v>
      </c>
    </row>
    <row r="2802" spans="1:17" x14ac:dyDescent="0.25">
      <c r="A2802" t="s">
        <v>333</v>
      </c>
      <c r="B2802">
        <v>0</v>
      </c>
      <c r="C2802" t="s">
        <v>606</v>
      </c>
      <c r="D2802">
        <v>636</v>
      </c>
      <c r="E2802" t="s">
        <v>345</v>
      </c>
      <c r="F2802" s="4">
        <v>0</v>
      </c>
      <c r="J2802" s="4">
        <f>MIN(Table16[[#This Row],[Medicare Outpatient Allowable Rate]:[WPPA Inc Outpatient Allowable Rate]])</f>
        <v>0</v>
      </c>
      <c r="K2802" s="4">
        <f>MAX(Table16[[#This Row],[Blue Cross Outpatient Allowable Rate]:[WPPA Inc Outpatient Allowable Rate]])</f>
        <v>0</v>
      </c>
      <c r="L2802" s="4">
        <f>SUM(Table16[[#This Row],[Price]]*4.42)</f>
        <v>0</v>
      </c>
      <c r="M2802" s="4">
        <v>0</v>
      </c>
      <c r="N2802" s="4">
        <f>SUM(Table16[[#This Row],[ChargeID]]*0.76)</f>
        <v>0</v>
      </c>
      <c r="O2802" s="4">
        <f>SUM(Table16[[#This Row],[Price]]*0.95)</f>
        <v>0</v>
      </c>
      <c r="P2802" s="4">
        <f>SUM(Table16[[#This Row],[Price]]*0.8)</f>
        <v>0</v>
      </c>
      <c r="Q2802" s="4">
        <f>SUM(Table16[[#This Row],[Price]]*0.6)</f>
        <v>0</v>
      </c>
    </row>
    <row r="2803" spans="1:17" x14ac:dyDescent="0.25">
      <c r="A2803" t="s">
        <v>333</v>
      </c>
      <c r="B2803">
        <v>0</v>
      </c>
      <c r="C2803" t="s">
        <v>2108</v>
      </c>
      <c r="D2803">
        <v>636</v>
      </c>
      <c r="E2803" t="s">
        <v>345</v>
      </c>
      <c r="F2803" s="4">
        <v>0</v>
      </c>
      <c r="J2803" s="4">
        <f>MIN(Table16[[#This Row],[Medicare Outpatient Allowable Rate]:[WPPA Inc Outpatient Allowable Rate]])</f>
        <v>0</v>
      </c>
      <c r="K2803" s="4">
        <f>MAX(Table16[[#This Row],[Blue Cross Outpatient Allowable Rate]:[WPPA Inc Outpatient Allowable Rate]])</f>
        <v>0</v>
      </c>
      <c r="L2803" s="4">
        <f>SUM(Table16[[#This Row],[Price]]*4.42)</f>
        <v>0</v>
      </c>
      <c r="M2803" s="4">
        <v>0</v>
      </c>
      <c r="N2803" s="4">
        <f>SUM(Table16[[#This Row],[ChargeID]]*0.76)</f>
        <v>0</v>
      </c>
      <c r="O2803" s="4">
        <f>SUM(Table16[[#This Row],[Price]]*0.95)</f>
        <v>0</v>
      </c>
      <c r="P2803" s="4">
        <f>SUM(Table16[[#This Row],[Price]]*0.8)</f>
        <v>0</v>
      </c>
      <c r="Q2803" s="4">
        <f>SUM(Table16[[#This Row],[Price]]*0.6)</f>
        <v>0</v>
      </c>
    </row>
    <row r="2804" spans="1:17" x14ac:dyDescent="0.25">
      <c r="A2804" t="s">
        <v>333</v>
      </c>
      <c r="B2804">
        <v>0</v>
      </c>
      <c r="C2804" t="s">
        <v>627</v>
      </c>
      <c r="D2804">
        <v>636</v>
      </c>
      <c r="E2804" t="s">
        <v>452</v>
      </c>
      <c r="F2804" s="4">
        <v>0</v>
      </c>
      <c r="J2804" s="4">
        <f>MIN(Table16[[#This Row],[Medicare Outpatient Allowable Rate]:[WPPA Inc Outpatient Allowable Rate]])</f>
        <v>0</v>
      </c>
      <c r="K2804" s="4">
        <f>MAX(Table16[[#This Row],[Blue Cross Outpatient Allowable Rate]:[WPPA Inc Outpatient Allowable Rate]])</f>
        <v>0</v>
      </c>
      <c r="L2804" s="4">
        <f>SUM(Table16[[#This Row],[Price]]*4.42)</f>
        <v>0</v>
      </c>
      <c r="M2804" s="4">
        <v>0</v>
      </c>
      <c r="N2804" s="4">
        <f>SUM(Table16[[#This Row],[ChargeID]]*0.76)</f>
        <v>0</v>
      </c>
      <c r="O2804" s="4">
        <f>SUM(Table16[[#This Row],[Price]]*0.95)</f>
        <v>0</v>
      </c>
      <c r="P2804" s="4">
        <f>SUM(Table16[[#This Row],[Price]]*0.8)</f>
        <v>0</v>
      </c>
      <c r="Q2804" s="4">
        <f>SUM(Table16[[#This Row],[Price]]*0.6)</f>
        <v>0</v>
      </c>
    </row>
    <row r="2805" spans="1:17" x14ac:dyDescent="0.25">
      <c r="A2805" t="s">
        <v>333</v>
      </c>
      <c r="B2805">
        <v>0</v>
      </c>
      <c r="C2805" t="s">
        <v>2109</v>
      </c>
      <c r="D2805">
        <v>636</v>
      </c>
      <c r="E2805" t="s">
        <v>345</v>
      </c>
      <c r="F2805" s="4">
        <v>0</v>
      </c>
      <c r="J2805" s="4">
        <f>MIN(Table16[[#This Row],[Medicare Outpatient Allowable Rate]:[WPPA Inc Outpatient Allowable Rate]])</f>
        <v>0</v>
      </c>
      <c r="K2805" s="4">
        <f>MAX(Table16[[#This Row],[Blue Cross Outpatient Allowable Rate]:[WPPA Inc Outpatient Allowable Rate]])</f>
        <v>0</v>
      </c>
      <c r="L2805" s="4">
        <f>SUM(Table16[[#This Row],[Price]]*4.42)</f>
        <v>0</v>
      </c>
      <c r="M2805" s="4">
        <v>0</v>
      </c>
      <c r="N2805" s="4">
        <f>SUM(Table16[[#This Row],[ChargeID]]*0.76)</f>
        <v>0</v>
      </c>
      <c r="O2805" s="4">
        <f>SUM(Table16[[#This Row],[Price]]*0.95)</f>
        <v>0</v>
      </c>
      <c r="P2805" s="4">
        <f>SUM(Table16[[#This Row],[Price]]*0.8)</f>
        <v>0</v>
      </c>
      <c r="Q2805" s="4">
        <f>SUM(Table16[[#This Row],[Price]]*0.6)</f>
        <v>0</v>
      </c>
    </row>
    <row r="2806" spans="1:17" x14ac:dyDescent="0.25">
      <c r="A2806" t="s">
        <v>333</v>
      </c>
      <c r="B2806">
        <v>0</v>
      </c>
      <c r="C2806" t="s">
        <v>397</v>
      </c>
      <c r="D2806">
        <v>636</v>
      </c>
      <c r="E2806" t="s">
        <v>345</v>
      </c>
      <c r="F2806" s="4">
        <v>0</v>
      </c>
      <c r="J2806" s="4">
        <f>MIN(Table16[[#This Row],[Medicare Outpatient Allowable Rate]:[WPPA Inc Outpatient Allowable Rate]])</f>
        <v>0</v>
      </c>
      <c r="K2806" s="4">
        <f>MAX(Table16[[#This Row],[Blue Cross Outpatient Allowable Rate]:[WPPA Inc Outpatient Allowable Rate]])</f>
        <v>0</v>
      </c>
      <c r="L2806" s="4">
        <f>SUM(Table16[[#This Row],[Price]]*4.42)</f>
        <v>0</v>
      </c>
      <c r="M2806" s="4">
        <v>0</v>
      </c>
      <c r="N2806" s="4">
        <f>SUM(Table16[[#This Row],[ChargeID]]*0.76)</f>
        <v>0</v>
      </c>
      <c r="O2806" s="4">
        <f>SUM(Table16[[#This Row],[Price]]*0.95)</f>
        <v>0</v>
      </c>
      <c r="P2806" s="4">
        <f>SUM(Table16[[#This Row],[Price]]*0.8)</f>
        <v>0</v>
      </c>
      <c r="Q2806" s="4">
        <f>SUM(Table16[[#This Row],[Price]]*0.6)</f>
        <v>0</v>
      </c>
    </row>
    <row r="2807" spans="1:17" x14ac:dyDescent="0.25">
      <c r="A2807" t="s">
        <v>333</v>
      </c>
      <c r="B2807">
        <v>0</v>
      </c>
      <c r="C2807" t="s">
        <v>2110</v>
      </c>
      <c r="D2807">
        <v>636</v>
      </c>
      <c r="E2807" t="s">
        <v>345</v>
      </c>
      <c r="F2807" s="4">
        <v>0</v>
      </c>
      <c r="J2807" s="4">
        <f>MIN(Table16[[#This Row],[Medicare Outpatient Allowable Rate]:[WPPA Inc Outpatient Allowable Rate]])</f>
        <v>0</v>
      </c>
      <c r="K2807" s="4">
        <f>MAX(Table16[[#This Row],[Blue Cross Outpatient Allowable Rate]:[WPPA Inc Outpatient Allowable Rate]])</f>
        <v>0</v>
      </c>
      <c r="L2807" s="4">
        <f>SUM(Table16[[#This Row],[Price]]*4.42)</f>
        <v>0</v>
      </c>
      <c r="M2807" s="4">
        <v>0</v>
      </c>
      <c r="N2807" s="4">
        <f>SUM(Table16[[#This Row],[ChargeID]]*0.76)</f>
        <v>0</v>
      </c>
      <c r="O2807" s="4">
        <f>SUM(Table16[[#This Row],[Price]]*0.95)</f>
        <v>0</v>
      </c>
      <c r="P2807" s="4">
        <f>SUM(Table16[[#This Row],[Price]]*0.8)</f>
        <v>0</v>
      </c>
      <c r="Q2807" s="4">
        <f>SUM(Table16[[#This Row],[Price]]*0.6)</f>
        <v>0</v>
      </c>
    </row>
    <row r="2808" spans="1:17" x14ac:dyDescent="0.25">
      <c r="A2808" t="s">
        <v>333</v>
      </c>
      <c r="B2808">
        <v>0</v>
      </c>
      <c r="C2808" t="s">
        <v>2111</v>
      </c>
      <c r="D2808">
        <v>636</v>
      </c>
      <c r="E2808" t="s">
        <v>417</v>
      </c>
      <c r="F2808" s="4">
        <v>0</v>
      </c>
      <c r="J2808" s="4">
        <f>MIN(Table16[[#This Row],[Medicare Outpatient Allowable Rate]:[WPPA Inc Outpatient Allowable Rate]])</f>
        <v>0</v>
      </c>
      <c r="K2808" s="4">
        <f>MAX(Table16[[#This Row],[Blue Cross Outpatient Allowable Rate]:[WPPA Inc Outpatient Allowable Rate]])</f>
        <v>0</v>
      </c>
      <c r="L2808" s="4">
        <f>SUM(Table16[[#This Row],[Price]]*4.42)</f>
        <v>0</v>
      </c>
      <c r="M2808" s="4">
        <v>0</v>
      </c>
      <c r="N2808" s="4">
        <f>SUM(Table16[[#This Row],[ChargeID]]*0.76)</f>
        <v>0</v>
      </c>
      <c r="O2808" s="4">
        <f>SUM(Table16[[#This Row],[Price]]*0.95)</f>
        <v>0</v>
      </c>
      <c r="P2808" s="4">
        <f>SUM(Table16[[#This Row],[Price]]*0.8)</f>
        <v>0</v>
      </c>
      <c r="Q2808" s="4">
        <f>SUM(Table16[[#This Row],[Price]]*0.6)</f>
        <v>0</v>
      </c>
    </row>
    <row r="2809" spans="1:17" x14ac:dyDescent="0.25">
      <c r="A2809" t="s">
        <v>333</v>
      </c>
      <c r="B2809">
        <v>0</v>
      </c>
      <c r="C2809" t="s">
        <v>1669</v>
      </c>
      <c r="D2809">
        <v>636</v>
      </c>
      <c r="E2809" t="s">
        <v>378</v>
      </c>
      <c r="F2809" s="4">
        <v>0</v>
      </c>
      <c r="J2809" s="4">
        <f>MIN(Table16[[#This Row],[Medicare Outpatient Allowable Rate]:[WPPA Inc Outpatient Allowable Rate]])</f>
        <v>0</v>
      </c>
      <c r="K2809" s="4">
        <f>MAX(Table16[[#This Row],[Blue Cross Outpatient Allowable Rate]:[WPPA Inc Outpatient Allowable Rate]])</f>
        <v>0</v>
      </c>
      <c r="L2809" s="4">
        <f>SUM(Table16[[#This Row],[Price]]*4.42)</f>
        <v>0</v>
      </c>
      <c r="M2809" s="4">
        <v>0</v>
      </c>
      <c r="N2809" s="4">
        <f>SUM(Table16[[#This Row],[ChargeID]]*0.76)</f>
        <v>0</v>
      </c>
      <c r="O2809" s="4">
        <f>SUM(Table16[[#This Row],[Price]]*0.95)</f>
        <v>0</v>
      </c>
      <c r="P2809" s="4">
        <f>SUM(Table16[[#This Row],[Price]]*0.8)</f>
        <v>0</v>
      </c>
      <c r="Q2809" s="4">
        <f>SUM(Table16[[#This Row],[Price]]*0.6)</f>
        <v>0</v>
      </c>
    </row>
    <row r="2810" spans="1:17" x14ac:dyDescent="0.25">
      <c r="A2810" t="s">
        <v>333</v>
      </c>
      <c r="B2810">
        <v>0</v>
      </c>
      <c r="C2810" t="s">
        <v>2112</v>
      </c>
      <c r="D2810">
        <v>636</v>
      </c>
      <c r="E2810" t="s">
        <v>345</v>
      </c>
      <c r="F2810" s="4">
        <v>0</v>
      </c>
      <c r="J2810" s="4">
        <f>MIN(Table16[[#This Row],[Medicare Outpatient Allowable Rate]:[WPPA Inc Outpatient Allowable Rate]])</f>
        <v>0</v>
      </c>
      <c r="K2810" s="4">
        <f>MAX(Table16[[#This Row],[Blue Cross Outpatient Allowable Rate]:[WPPA Inc Outpatient Allowable Rate]])</f>
        <v>0</v>
      </c>
      <c r="L2810" s="4">
        <f>SUM(Table16[[#This Row],[Price]]*4.42)</f>
        <v>0</v>
      </c>
      <c r="M2810" s="4">
        <v>0</v>
      </c>
      <c r="N2810" s="4">
        <f>SUM(Table16[[#This Row],[ChargeID]]*0.76)</f>
        <v>0</v>
      </c>
      <c r="O2810" s="4">
        <f>SUM(Table16[[#This Row],[Price]]*0.95)</f>
        <v>0</v>
      </c>
      <c r="P2810" s="4">
        <f>SUM(Table16[[#This Row],[Price]]*0.8)</f>
        <v>0</v>
      </c>
      <c r="Q2810" s="4">
        <f>SUM(Table16[[#This Row],[Price]]*0.6)</f>
        <v>0</v>
      </c>
    </row>
    <row r="2811" spans="1:17" x14ac:dyDescent="0.25">
      <c r="A2811" t="s">
        <v>333</v>
      </c>
      <c r="B2811">
        <v>0</v>
      </c>
      <c r="C2811" t="s">
        <v>1428</v>
      </c>
      <c r="D2811">
        <v>636</v>
      </c>
      <c r="E2811" t="s">
        <v>448</v>
      </c>
      <c r="F2811" s="4">
        <v>0</v>
      </c>
      <c r="J2811" s="4">
        <f>MIN(Table16[[#This Row],[Medicare Outpatient Allowable Rate]:[WPPA Inc Outpatient Allowable Rate]])</f>
        <v>0</v>
      </c>
      <c r="K2811" s="4">
        <f>MAX(Table16[[#This Row],[Blue Cross Outpatient Allowable Rate]:[WPPA Inc Outpatient Allowable Rate]])</f>
        <v>0</v>
      </c>
      <c r="L2811" s="4">
        <f>SUM(Table16[[#This Row],[Price]]*4.42)</f>
        <v>0</v>
      </c>
      <c r="M2811" s="4">
        <v>0</v>
      </c>
      <c r="N2811" s="4">
        <f>SUM(Table16[[#This Row],[ChargeID]]*0.76)</f>
        <v>0</v>
      </c>
      <c r="O2811" s="4">
        <f>SUM(Table16[[#This Row],[Price]]*0.95)</f>
        <v>0</v>
      </c>
      <c r="P2811" s="4">
        <f>SUM(Table16[[#This Row],[Price]]*0.8)</f>
        <v>0</v>
      </c>
      <c r="Q2811" s="4">
        <f>SUM(Table16[[#This Row],[Price]]*0.6)</f>
        <v>0</v>
      </c>
    </row>
    <row r="2812" spans="1:17" x14ac:dyDescent="0.25">
      <c r="A2812" t="s">
        <v>333</v>
      </c>
      <c r="B2812">
        <v>0</v>
      </c>
      <c r="C2812" t="s">
        <v>2113</v>
      </c>
      <c r="D2812">
        <v>636</v>
      </c>
      <c r="E2812" t="s">
        <v>365</v>
      </c>
      <c r="F2812" s="4">
        <v>0</v>
      </c>
      <c r="J2812" s="4">
        <f>MIN(Table16[[#This Row],[Medicare Outpatient Allowable Rate]:[WPPA Inc Outpatient Allowable Rate]])</f>
        <v>0</v>
      </c>
      <c r="K2812" s="4">
        <f>MAX(Table16[[#This Row],[Blue Cross Outpatient Allowable Rate]:[WPPA Inc Outpatient Allowable Rate]])</f>
        <v>0</v>
      </c>
      <c r="L2812" s="4">
        <f>SUM(Table16[[#This Row],[Price]]*4.42)</f>
        <v>0</v>
      </c>
      <c r="M2812" s="4">
        <v>0</v>
      </c>
      <c r="N2812" s="4">
        <f>SUM(Table16[[#This Row],[ChargeID]]*0.76)</f>
        <v>0</v>
      </c>
      <c r="O2812" s="4">
        <f>SUM(Table16[[#This Row],[Price]]*0.95)</f>
        <v>0</v>
      </c>
      <c r="P2812" s="4">
        <f>SUM(Table16[[#This Row],[Price]]*0.8)</f>
        <v>0</v>
      </c>
      <c r="Q2812" s="4">
        <f>SUM(Table16[[#This Row],[Price]]*0.6)</f>
        <v>0</v>
      </c>
    </row>
    <row r="2813" spans="1:17" x14ac:dyDescent="0.25">
      <c r="A2813" t="s">
        <v>333</v>
      </c>
      <c r="B2813">
        <v>0</v>
      </c>
      <c r="C2813" t="s">
        <v>2114</v>
      </c>
      <c r="D2813">
        <v>636</v>
      </c>
      <c r="E2813" t="s">
        <v>345</v>
      </c>
      <c r="F2813" s="4">
        <v>0</v>
      </c>
      <c r="J2813" s="4">
        <f>MIN(Table16[[#This Row],[Medicare Outpatient Allowable Rate]:[WPPA Inc Outpatient Allowable Rate]])</f>
        <v>0</v>
      </c>
      <c r="K2813" s="4">
        <f>MAX(Table16[[#This Row],[Blue Cross Outpatient Allowable Rate]:[WPPA Inc Outpatient Allowable Rate]])</f>
        <v>0</v>
      </c>
      <c r="L2813" s="4">
        <f>SUM(Table16[[#This Row],[Price]]*4.42)</f>
        <v>0</v>
      </c>
      <c r="M2813" s="4">
        <v>0</v>
      </c>
      <c r="N2813" s="4">
        <f>SUM(Table16[[#This Row],[ChargeID]]*0.76)</f>
        <v>0</v>
      </c>
      <c r="O2813" s="4">
        <f>SUM(Table16[[#This Row],[Price]]*0.95)</f>
        <v>0</v>
      </c>
      <c r="P2813" s="4">
        <f>SUM(Table16[[#This Row],[Price]]*0.8)</f>
        <v>0</v>
      </c>
      <c r="Q2813" s="4">
        <f>SUM(Table16[[#This Row],[Price]]*0.6)</f>
        <v>0</v>
      </c>
    </row>
    <row r="2814" spans="1:17" x14ac:dyDescent="0.25">
      <c r="A2814" t="s">
        <v>333</v>
      </c>
      <c r="B2814">
        <v>0</v>
      </c>
      <c r="C2814" t="s">
        <v>2115</v>
      </c>
      <c r="D2814">
        <v>636</v>
      </c>
      <c r="E2814" t="s">
        <v>345</v>
      </c>
      <c r="F2814" s="4">
        <v>0</v>
      </c>
      <c r="J2814" s="4">
        <f>MIN(Table16[[#This Row],[Medicare Outpatient Allowable Rate]:[WPPA Inc Outpatient Allowable Rate]])</f>
        <v>0</v>
      </c>
      <c r="K2814" s="4">
        <f>MAX(Table16[[#This Row],[Blue Cross Outpatient Allowable Rate]:[WPPA Inc Outpatient Allowable Rate]])</f>
        <v>0</v>
      </c>
      <c r="L2814" s="4">
        <f>SUM(Table16[[#This Row],[Price]]*4.42)</f>
        <v>0</v>
      </c>
      <c r="M2814" s="4">
        <v>0</v>
      </c>
      <c r="N2814" s="4">
        <f>SUM(Table16[[#This Row],[ChargeID]]*0.76)</f>
        <v>0</v>
      </c>
      <c r="O2814" s="4">
        <f>SUM(Table16[[#This Row],[Price]]*0.95)</f>
        <v>0</v>
      </c>
      <c r="P2814" s="4">
        <f>SUM(Table16[[#This Row],[Price]]*0.8)</f>
        <v>0</v>
      </c>
      <c r="Q2814" s="4">
        <f>SUM(Table16[[#This Row],[Price]]*0.6)</f>
        <v>0</v>
      </c>
    </row>
    <row r="2815" spans="1:17" x14ac:dyDescent="0.25">
      <c r="A2815" t="s">
        <v>333</v>
      </c>
      <c r="B2815">
        <v>0</v>
      </c>
      <c r="C2815" t="s">
        <v>2116</v>
      </c>
      <c r="D2815">
        <v>636</v>
      </c>
      <c r="E2815" t="s">
        <v>426</v>
      </c>
      <c r="F2815" s="4">
        <v>0</v>
      </c>
      <c r="J2815" s="4">
        <f>MIN(Table16[[#This Row],[Medicare Outpatient Allowable Rate]:[WPPA Inc Outpatient Allowable Rate]])</f>
        <v>0</v>
      </c>
      <c r="K2815" s="4">
        <f>MAX(Table16[[#This Row],[Blue Cross Outpatient Allowable Rate]:[WPPA Inc Outpatient Allowable Rate]])</f>
        <v>0</v>
      </c>
      <c r="L2815" s="4">
        <f>SUM(Table16[[#This Row],[Price]]*4.42)</f>
        <v>0</v>
      </c>
      <c r="M2815" s="4">
        <v>0</v>
      </c>
      <c r="N2815" s="4">
        <f>SUM(Table16[[#This Row],[ChargeID]]*0.76)</f>
        <v>0</v>
      </c>
      <c r="O2815" s="4">
        <f>SUM(Table16[[#This Row],[Price]]*0.95)</f>
        <v>0</v>
      </c>
      <c r="P2815" s="4">
        <f>SUM(Table16[[#This Row],[Price]]*0.8)</f>
        <v>0</v>
      </c>
      <c r="Q2815" s="4">
        <f>SUM(Table16[[#This Row],[Price]]*0.6)</f>
        <v>0</v>
      </c>
    </row>
    <row r="2816" spans="1:17" x14ac:dyDescent="0.25">
      <c r="A2816" t="s">
        <v>333</v>
      </c>
      <c r="B2816">
        <v>0</v>
      </c>
      <c r="C2816" t="s">
        <v>2116</v>
      </c>
      <c r="D2816">
        <v>636</v>
      </c>
      <c r="E2816" t="s">
        <v>426</v>
      </c>
      <c r="F2816" s="4">
        <v>0</v>
      </c>
      <c r="J2816" s="4">
        <f>MIN(Table16[[#This Row],[Medicare Outpatient Allowable Rate]:[WPPA Inc Outpatient Allowable Rate]])</f>
        <v>0</v>
      </c>
      <c r="K2816" s="4">
        <f>MAX(Table16[[#This Row],[Blue Cross Outpatient Allowable Rate]:[WPPA Inc Outpatient Allowable Rate]])</f>
        <v>0</v>
      </c>
      <c r="L2816" s="4">
        <f>SUM(Table16[[#This Row],[Price]]*4.42)</f>
        <v>0</v>
      </c>
      <c r="M2816" s="4">
        <v>0</v>
      </c>
      <c r="N2816" s="4">
        <f>SUM(Table16[[#This Row],[ChargeID]]*0.76)</f>
        <v>0</v>
      </c>
      <c r="O2816" s="4">
        <f>SUM(Table16[[#This Row],[Price]]*0.95)</f>
        <v>0</v>
      </c>
      <c r="P2816" s="4">
        <f>SUM(Table16[[#This Row],[Price]]*0.8)</f>
        <v>0</v>
      </c>
      <c r="Q2816" s="4">
        <f>SUM(Table16[[#This Row],[Price]]*0.6)</f>
        <v>0</v>
      </c>
    </row>
    <row r="2817" spans="1:17" x14ac:dyDescent="0.25">
      <c r="A2817" t="s">
        <v>333</v>
      </c>
      <c r="B2817">
        <v>0</v>
      </c>
      <c r="C2817" t="s">
        <v>2117</v>
      </c>
      <c r="D2817">
        <v>636</v>
      </c>
      <c r="E2817" t="s">
        <v>345</v>
      </c>
      <c r="F2817" s="4">
        <v>0</v>
      </c>
      <c r="J2817" s="4">
        <f>MIN(Table16[[#This Row],[Medicare Outpatient Allowable Rate]:[WPPA Inc Outpatient Allowable Rate]])</f>
        <v>0</v>
      </c>
      <c r="K2817" s="4">
        <f>MAX(Table16[[#This Row],[Blue Cross Outpatient Allowable Rate]:[WPPA Inc Outpatient Allowable Rate]])</f>
        <v>0</v>
      </c>
      <c r="L2817" s="4">
        <f>SUM(Table16[[#This Row],[Price]]*4.42)</f>
        <v>0</v>
      </c>
      <c r="M2817" s="4">
        <v>0</v>
      </c>
      <c r="N2817" s="4">
        <f>SUM(Table16[[#This Row],[ChargeID]]*0.76)</f>
        <v>0</v>
      </c>
      <c r="O2817" s="4">
        <f>SUM(Table16[[#This Row],[Price]]*0.95)</f>
        <v>0</v>
      </c>
      <c r="P2817" s="4">
        <f>SUM(Table16[[#This Row],[Price]]*0.8)</f>
        <v>0</v>
      </c>
      <c r="Q2817" s="4">
        <f>SUM(Table16[[#This Row],[Price]]*0.6)</f>
        <v>0</v>
      </c>
    </row>
    <row r="2818" spans="1:17" x14ac:dyDescent="0.25">
      <c r="A2818" t="s">
        <v>333</v>
      </c>
      <c r="B2818">
        <v>0</v>
      </c>
      <c r="C2818" t="s">
        <v>2118</v>
      </c>
      <c r="D2818">
        <v>636</v>
      </c>
      <c r="E2818" t="s">
        <v>343</v>
      </c>
      <c r="F2818" s="4">
        <v>0</v>
      </c>
      <c r="J2818" s="4">
        <f>MIN(Table16[[#This Row],[Medicare Outpatient Allowable Rate]:[WPPA Inc Outpatient Allowable Rate]])</f>
        <v>0</v>
      </c>
      <c r="K2818" s="4">
        <f>MAX(Table16[[#This Row],[Blue Cross Outpatient Allowable Rate]:[WPPA Inc Outpatient Allowable Rate]])</f>
        <v>0</v>
      </c>
      <c r="L2818" s="4">
        <f>SUM(Table16[[#This Row],[Price]]*4.42)</f>
        <v>0</v>
      </c>
      <c r="M2818" s="4">
        <v>0</v>
      </c>
      <c r="N2818" s="4">
        <f>SUM(Table16[[#This Row],[ChargeID]]*0.76)</f>
        <v>0</v>
      </c>
      <c r="O2818" s="4">
        <f>SUM(Table16[[#This Row],[Price]]*0.95)</f>
        <v>0</v>
      </c>
      <c r="P2818" s="4">
        <f>SUM(Table16[[#This Row],[Price]]*0.8)</f>
        <v>0</v>
      </c>
      <c r="Q2818" s="4">
        <f>SUM(Table16[[#This Row],[Price]]*0.6)</f>
        <v>0</v>
      </c>
    </row>
    <row r="2819" spans="1:17" x14ac:dyDescent="0.25">
      <c r="A2819" t="s">
        <v>333</v>
      </c>
      <c r="B2819">
        <v>0</v>
      </c>
      <c r="C2819" t="s">
        <v>2119</v>
      </c>
      <c r="D2819">
        <v>636</v>
      </c>
      <c r="E2819" t="s">
        <v>337</v>
      </c>
      <c r="F2819" s="4">
        <v>0</v>
      </c>
      <c r="J2819" s="4">
        <f>MIN(Table16[[#This Row],[Medicare Outpatient Allowable Rate]:[WPPA Inc Outpatient Allowable Rate]])</f>
        <v>0</v>
      </c>
      <c r="K2819" s="4">
        <f>MAX(Table16[[#This Row],[Blue Cross Outpatient Allowable Rate]:[WPPA Inc Outpatient Allowable Rate]])</f>
        <v>0</v>
      </c>
      <c r="L2819" s="4">
        <f>SUM(Table16[[#This Row],[Price]]*4.42)</f>
        <v>0</v>
      </c>
      <c r="M2819" s="4">
        <v>0</v>
      </c>
      <c r="N2819" s="4">
        <f>SUM(Table16[[#This Row],[ChargeID]]*0.76)</f>
        <v>0</v>
      </c>
      <c r="O2819" s="4">
        <f>SUM(Table16[[#This Row],[Price]]*0.95)</f>
        <v>0</v>
      </c>
      <c r="P2819" s="4">
        <f>SUM(Table16[[#This Row],[Price]]*0.8)</f>
        <v>0</v>
      </c>
      <c r="Q2819" s="4">
        <f>SUM(Table16[[#This Row],[Price]]*0.6)</f>
        <v>0</v>
      </c>
    </row>
    <row r="2820" spans="1:17" x14ac:dyDescent="0.25">
      <c r="A2820" t="s">
        <v>333</v>
      </c>
      <c r="B2820">
        <v>0</v>
      </c>
      <c r="C2820" t="s">
        <v>2120</v>
      </c>
      <c r="D2820">
        <v>636</v>
      </c>
      <c r="E2820" t="s">
        <v>337</v>
      </c>
      <c r="F2820" s="4">
        <v>0</v>
      </c>
      <c r="J2820" s="4">
        <f>MIN(Table16[[#This Row],[Medicare Outpatient Allowable Rate]:[WPPA Inc Outpatient Allowable Rate]])</f>
        <v>0</v>
      </c>
      <c r="K2820" s="4">
        <f>MAX(Table16[[#This Row],[Blue Cross Outpatient Allowable Rate]:[WPPA Inc Outpatient Allowable Rate]])</f>
        <v>0</v>
      </c>
      <c r="L2820" s="4">
        <f>SUM(Table16[[#This Row],[Price]]*4.42)</f>
        <v>0</v>
      </c>
      <c r="M2820" s="4">
        <v>0</v>
      </c>
      <c r="N2820" s="4">
        <f>SUM(Table16[[#This Row],[ChargeID]]*0.76)</f>
        <v>0</v>
      </c>
      <c r="O2820" s="4">
        <f>SUM(Table16[[#This Row],[Price]]*0.95)</f>
        <v>0</v>
      </c>
      <c r="P2820" s="4">
        <f>SUM(Table16[[#This Row],[Price]]*0.8)</f>
        <v>0</v>
      </c>
      <c r="Q2820" s="4">
        <f>SUM(Table16[[#This Row],[Price]]*0.6)</f>
        <v>0</v>
      </c>
    </row>
    <row r="2821" spans="1:17" x14ac:dyDescent="0.25">
      <c r="A2821" t="s">
        <v>333</v>
      </c>
      <c r="B2821">
        <v>0</v>
      </c>
      <c r="C2821" t="s">
        <v>620</v>
      </c>
      <c r="D2821">
        <v>636</v>
      </c>
      <c r="E2821" t="s">
        <v>345</v>
      </c>
      <c r="F2821" s="4">
        <v>0</v>
      </c>
      <c r="J2821" s="4">
        <f>MIN(Table16[[#This Row],[Medicare Outpatient Allowable Rate]:[WPPA Inc Outpatient Allowable Rate]])</f>
        <v>0</v>
      </c>
      <c r="K2821" s="4">
        <f>MAX(Table16[[#This Row],[Blue Cross Outpatient Allowable Rate]:[WPPA Inc Outpatient Allowable Rate]])</f>
        <v>0</v>
      </c>
      <c r="L2821" s="4">
        <f>SUM(Table16[[#This Row],[Price]]*4.42)</f>
        <v>0</v>
      </c>
      <c r="M2821" s="4">
        <v>0</v>
      </c>
      <c r="N2821" s="4">
        <f>SUM(Table16[[#This Row],[ChargeID]]*0.76)</f>
        <v>0</v>
      </c>
      <c r="O2821" s="4">
        <f>SUM(Table16[[#This Row],[Price]]*0.95)</f>
        <v>0</v>
      </c>
      <c r="P2821" s="4">
        <f>SUM(Table16[[#This Row],[Price]]*0.8)</f>
        <v>0</v>
      </c>
      <c r="Q2821" s="4">
        <f>SUM(Table16[[#This Row],[Price]]*0.6)</f>
        <v>0</v>
      </c>
    </row>
    <row r="2822" spans="1:17" x14ac:dyDescent="0.25">
      <c r="A2822" t="s">
        <v>333</v>
      </c>
      <c r="B2822">
        <v>0</v>
      </c>
      <c r="C2822" t="s">
        <v>624</v>
      </c>
      <c r="D2822">
        <v>636</v>
      </c>
      <c r="E2822" t="s">
        <v>345</v>
      </c>
      <c r="F2822" s="4">
        <v>0</v>
      </c>
      <c r="J2822" s="4">
        <f>MIN(Table16[[#This Row],[Medicare Outpatient Allowable Rate]:[WPPA Inc Outpatient Allowable Rate]])</f>
        <v>0</v>
      </c>
      <c r="K2822" s="4">
        <f>MAX(Table16[[#This Row],[Blue Cross Outpatient Allowable Rate]:[WPPA Inc Outpatient Allowable Rate]])</f>
        <v>0</v>
      </c>
      <c r="L2822" s="4">
        <f>SUM(Table16[[#This Row],[Price]]*4.42)</f>
        <v>0</v>
      </c>
      <c r="M2822" s="4">
        <v>0</v>
      </c>
      <c r="N2822" s="4">
        <f>SUM(Table16[[#This Row],[ChargeID]]*0.76)</f>
        <v>0</v>
      </c>
      <c r="O2822" s="4">
        <f>SUM(Table16[[#This Row],[Price]]*0.95)</f>
        <v>0</v>
      </c>
      <c r="P2822" s="4">
        <f>SUM(Table16[[#This Row],[Price]]*0.8)</f>
        <v>0</v>
      </c>
      <c r="Q2822" s="4">
        <f>SUM(Table16[[#This Row],[Price]]*0.6)</f>
        <v>0</v>
      </c>
    </row>
    <row r="2823" spans="1:17" x14ac:dyDescent="0.25">
      <c r="A2823" t="s">
        <v>333</v>
      </c>
      <c r="B2823">
        <v>0</v>
      </c>
      <c r="C2823" t="s">
        <v>620</v>
      </c>
      <c r="D2823">
        <v>636</v>
      </c>
      <c r="E2823" t="s">
        <v>345</v>
      </c>
      <c r="F2823" s="4">
        <v>0</v>
      </c>
      <c r="J2823" s="4">
        <f>MIN(Table16[[#This Row],[Medicare Outpatient Allowable Rate]:[WPPA Inc Outpatient Allowable Rate]])</f>
        <v>0</v>
      </c>
      <c r="K2823" s="4">
        <f>MAX(Table16[[#This Row],[Blue Cross Outpatient Allowable Rate]:[WPPA Inc Outpatient Allowable Rate]])</f>
        <v>0</v>
      </c>
      <c r="L2823" s="4">
        <f>SUM(Table16[[#This Row],[Price]]*4.42)</f>
        <v>0</v>
      </c>
      <c r="M2823" s="4">
        <v>0</v>
      </c>
      <c r="N2823" s="4">
        <f>SUM(Table16[[#This Row],[ChargeID]]*0.76)</f>
        <v>0</v>
      </c>
      <c r="O2823" s="4">
        <f>SUM(Table16[[#This Row],[Price]]*0.95)</f>
        <v>0</v>
      </c>
      <c r="P2823" s="4">
        <f>SUM(Table16[[#This Row],[Price]]*0.8)</f>
        <v>0</v>
      </c>
      <c r="Q2823" s="4">
        <f>SUM(Table16[[#This Row],[Price]]*0.6)</f>
        <v>0</v>
      </c>
    </row>
    <row r="2824" spans="1:17" x14ac:dyDescent="0.25">
      <c r="A2824" t="s">
        <v>333</v>
      </c>
      <c r="B2824">
        <v>0</v>
      </c>
      <c r="C2824" t="s">
        <v>450</v>
      </c>
      <c r="D2824">
        <v>636</v>
      </c>
      <c r="E2824" t="s">
        <v>343</v>
      </c>
      <c r="F2824" s="4">
        <v>0</v>
      </c>
      <c r="J2824" s="4">
        <f>MIN(Table16[[#This Row],[Medicare Outpatient Allowable Rate]:[WPPA Inc Outpatient Allowable Rate]])</f>
        <v>0</v>
      </c>
      <c r="K2824" s="4">
        <f>MAX(Table16[[#This Row],[Blue Cross Outpatient Allowable Rate]:[WPPA Inc Outpatient Allowable Rate]])</f>
        <v>0</v>
      </c>
      <c r="L2824" s="4">
        <f>SUM(Table16[[#This Row],[Price]]*4.42)</f>
        <v>0</v>
      </c>
      <c r="M2824" s="4">
        <v>0</v>
      </c>
      <c r="N2824" s="4">
        <f>SUM(Table16[[#This Row],[ChargeID]]*0.76)</f>
        <v>0</v>
      </c>
      <c r="O2824" s="4">
        <f>SUM(Table16[[#This Row],[Price]]*0.95)</f>
        <v>0</v>
      </c>
      <c r="P2824" s="4">
        <f>SUM(Table16[[#This Row],[Price]]*0.8)</f>
        <v>0</v>
      </c>
      <c r="Q2824" s="4">
        <f>SUM(Table16[[#This Row],[Price]]*0.6)</f>
        <v>0</v>
      </c>
    </row>
    <row r="2825" spans="1:17" x14ac:dyDescent="0.25">
      <c r="A2825" t="s">
        <v>333</v>
      </c>
      <c r="B2825">
        <v>0</v>
      </c>
      <c r="C2825" t="s">
        <v>2121</v>
      </c>
      <c r="D2825">
        <v>636</v>
      </c>
      <c r="E2825" t="s">
        <v>456</v>
      </c>
      <c r="F2825" s="4">
        <v>0</v>
      </c>
      <c r="J2825" s="4">
        <f>MIN(Table16[[#This Row],[Medicare Outpatient Allowable Rate]:[WPPA Inc Outpatient Allowable Rate]])</f>
        <v>0</v>
      </c>
      <c r="K2825" s="4">
        <f>MAX(Table16[[#This Row],[Blue Cross Outpatient Allowable Rate]:[WPPA Inc Outpatient Allowable Rate]])</f>
        <v>0</v>
      </c>
      <c r="L2825" s="4">
        <f>SUM(Table16[[#This Row],[Price]]*4.42)</f>
        <v>0</v>
      </c>
      <c r="M2825" s="4">
        <v>0</v>
      </c>
      <c r="N2825" s="4">
        <f>SUM(Table16[[#This Row],[ChargeID]]*0.76)</f>
        <v>0</v>
      </c>
      <c r="O2825" s="4">
        <f>SUM(Table16[[#This Row],[Price]]*0.95)</f>
        <v>0</v>
      </c>
      <c r="P2825" s="4">
        <f>SUM(Table16[[#This Row],[Price]]*0.8)</f>
        <v>0</v>
      </c>
      <c r="Q2825" s="4">
        <f>SUM(Table16[[#This Row],[Price]]*0.6)</f>
        <v>0</v>
      </c>
    </row>
    <row r="2826" spans="1:17" x14ac:dyDescent="0.25">
      <c r="A2826" t="s">
        <v>333</v>
      </c>
      <c r="B2826">
        <v>0</v>
      </c>
      <c r="C2826" t="s">
        <v>2122</v>
      </c>
      <c r="D2826">
        <v>636</v>
      </c>
      <c r="E2826" t="s">
        <v>402</v>
      </c>
      <c r="F2826" s="4">
        <v>0</v>
      </c>
      <c r="J2826" s="4">
        <f>MIN(Table16[[#This Row],[Medicare Outpatient Allowable Rate]:[WPPA Inc Outpatient Allowable Rate]])</f>
        <v>0</v>
      </c>
      <c r="K2826" s="4">
        <f>MAX(Table16[[#This Row],[Blue Cross Outpatient Allowable Rate]:[WPPA Inc Outpatient Allowable Rate]])</f>
        <v>0</v>
      </c>
      <c r="L2826" s="4">
        <f>SUM(Table16[[#This Row],[Price]]*4.42)</f>
        <v>0</v>
      </c>
      <c r="M2826" s="4">
        <v>0</v>
      </c>
      <c r="N2826" s="4">
        <f>SUM(Table16[[#This Row],[ChargeID]]*0.76)</f>
        <v>0</v>
      </c>
      <c r="O2826" s="4">
        <f>SUM(Table16[[#This Row],[Price]]*0.95)</f>
        <v>0</v>
      </c>
      <c r="P2826" s="4">
        <f>SUM(Table16[[#This Row],[Price]]*0.8)</f>
        <v>0</v>
      </c>
      <c r="Q2826" s="4">
        <f>SUM(Table16[[#This Row],[Price]]*0.6)</f>
        <v>0</v>
      </c>
    </row>
    <row r="2827" spans="1:17" x14ac:dyDescent="0.25">
      <c r="A2827" t="s">
        <v>333</v>
      </c>
      <c r="B2827">
        <v>0</v>
      </c>
      <c r="C2827" t="s">
        <v>1600</v>
      </c>
      <c r="D2827">
        <v>636</v>
      </c>
      <c r="E2827" t="s">
        <v>353</v>
      </c>
      <c r="F2827" s="4">
        <v>0</v>
      </c>
      <c r="J2827" s="4">
        <f>MIN(Table16[[#This Row],[Medicare Outpatient Allowable Rate]:[WPPA Inc Outpatient Allowable Rate]])</f>
        <v>0</v>
      </c>
      <c r="K2827" s="4">
        <f>MAX(Table16[[#This Row],[Blue Cross Outpatient Allowable Rate]:[WPPA Inc Outpatient Allowable Rate]])</f>
        <v>0</v>
      </c>
      <c r="L2827" s="4">
        <f>SUM(Table16[[#This Row],[Price]]*4.42)</f>
        <v>0</v>
      </c>
      <c r="M2827" s="4">
        <v>0</v>
      </c>
      <c r="N2827" s="4">
        <f>SUM(Table16[[#This Row],[ChargeID]]*0.76)</f>
        <v>0</v>
      </c>
      <c r="O2827" s="4">
        <f>SUM(Table16[[#This Row],[Price]]*0.95)</f>
        <v>0</v>
      </c>
      <c r="P2827" s="4">
        <f>SUM(Table16[[#This Row],[Price]]*0.8)</f>
        <v>0</v>
      </c>
      <c r="Q2827" s="4">
        <f>SUM(Table16[[#This Row],[Price]]*0.6)</f>
        <v>0</v>
      </c>
    </row>
    <row r="2828" spans="1:17" x14ac:dyDescent="0.25">
      <c r="A2828" t="s">
        <v>333</v>
      </c>
      <c r="B2828">
        <v>0</v>
      </c>
      <c r="C2828" t="s">
        <v>2109</v>
      </c>
      <c r="D2828">
        <v>636</v>
      </c>
      <c r="E2828" t="s">
        <v>345</v>
      </c>
      <c r="F2828" s="4">
        <v>0</v>
      </c>
      <c r="J2828" s="4">
        <f>MIN(Table16[[#This Row],[Medicare Outpatient Allowable Rate]:[WPPA Inc Outpatient Allowable Rate]])</f>
        <v>0</v>
      </c>
      <c r="K2828" s="4">
        <f>MAX(Table16[[#This Row],[Blue Cross Outpatient Allowable Rate]:[WPPA Inc Outpatient Allowable Rate]])</f>
        <v>0</v>
      </c>
      <c r="L2828" s="4">
        <f>SUM(Table16[[#This Row],[Price]]*4.42)</f>
        <v>0</v>
      </c>
      <c r="M2828" s="4">
        <v>0</v>
      </c>
      <c r="N2828" s="4">
        <f>SUM(Table16[[#This Row],[ChargeID]]*0.76)</f>
        <v>0</v>
      </c>
      <c r="O2828" s="4">
        <f>SUM(Table16[[#This Row],[Price]]*0.95)</f>
        <v>0</v>
      </c>
      <c r="P2828" s="4">
        <f>SUM(Table16[[#This Row],[Price]]*0.8)</f>
        <v>0</v>
      </c>
      <c r="Q2828" s="4">
        <f>SUM(Table16[[#This Row],[Price]]*0.6)</f>
        <v>0</v>
      </c>
    </row>
    <row r="2829" spans="1:17" x14ac:dyDescent="0.25">
      <c r="A2829" t="s">
        <v>333</v>
      </c>
      <c r="B2829">
        <v>0</v>
      </c>
      <c r="C2829" t="s">
        <v>2123</v>
      </c>
      <c r="D2829">
        <v>636</v>
      </c>
      <c r="E2829" t="s">
        <v>345</v>
      </c>
      <c r="F2829" s="4">
        <v>0</v>
      </c>
      <c r="J2829" s="4">
        <f>MIN(Table16[[#This Row],[Medicare Outpatient Allowable Rate]:[WPPA Inc Outpatient Allowable Rate]])</f>
        <v>0</v>
      </c>
      <c r="K2829" s="4">
        <f>MAX(Table16[[#This Row],[Blue Cross Outpatient Allowable Rate]:[WPPA Inc Outpatient Allowable Rate]])</f>
        <v>0</v>
      </c>
      <c r="L2829" s="4">
        <f>SUM(Table16[[#This Row],[Price]]*4.42)</f>
        <v>0</v>
      </c>
      <c r="M2829" s="4">
        <v>0</v>
      </c>
      <c r="N2829" s="4">
        <f>SUM(Table16[[#This Row],[ChargeID]]*0.76)</f>
        <v>0</v>
      </c>
      <c r="O2829" s="4">
        <f>SUM(Table16[[#This Row],[Price]]*0.95)</f>
        <v>0</v>
      </c>
      <c r="P2829" s="4">
        <f>SUM(Table16[[#This Row],[Price]]*0.8)</f>
        <v>0</v>
      </c>
      <c r="Q2829" s="4">
        <f>SUM(Table16[[#This Row],[Price]]*0.6)</f>
        <v>0</v>
      </c>
    </row>
    <row r="2830" spans="1:17" x14ac:dyDescent="0.25">
      <c r="A2830" t="s">
        <v>333</v>
      </c>
      <c r="B2830">
        <v>0</v>
      </c>
      <c r="C2830" t="s">
        <v>2124</v>
      </c>
      <c r="D2830">
        <v>636</v>
      </c>
      <c r="E2830" t="s">
        <v>345</v>
      </c>
      <c r="F2830" s="4">
        <v>0</v>
      </c>
      <c r="J2830" s="4">
        <f>MIN(Table16[[#This Row],[Medicare Outpatient Allowable Rate]:[WPPA Inc Outpatient Allowable Rate]])</f>
        <v>0</v>
      </c>
      <c r="K2830" s="4">
        <f>MAX(Table16[[#This Row],[Blue Cross Outpatient Allowable Rate]:[WPPA Inc Outpatient Allowable Rate]])</f>
        <v>0</v>
      </c>
      <c r="L2830" s="4">
        <f>SUM(Table16[[#This Row],[Price]]*4.42)</f>
        <v>0</v>
      </c>
      <c r="M2830" s="4">
        <v>0</v>
      </c>
      <c r="N2830" s="4">
        <f>SUM(Table16[[#This Row],[ChargeID]]*0.76)</f>
        <v>0</v>
      </c>
      <c r="O2830" s="4">
        <f>SUM(Table16[[#This Row],[Price]]*0.95)</f>
        <v>0</v>
      </c>
      <c r="P2830" s="4">
        <f>SUM(Table16[[#This Row],[Price]]*0.8)</f>
        <v>0</v>
      </c>
      <c r="Q2830" s="4">
        <f>SUM(Table16[[#This Row],[Price]]*0.6)</f>
        <v>0</v>
      </c>
    </row>
    <row r="2831" spans="1:17" x14ac:dyDescent="0.25">
      <c r="A2831" t="s">
        <v>333</v>
      </c>
      <c r="B2831">
        <v>0</v>
      </c>
      <c r="C2831" t="s">
        <v>2125</v>
      </c>
      <c r="D2831">
        <v>636</v>
      </c>
      <c r="E2831" t="s">
        <v>345</v>
      </c>
      <c r="F2831" s="4">
        <v>0</v>
      </c>
      <c r="J2831" s="4">
        <f>MIN(Table16[[#This Row],[Medicare Outpatient Allowable Rate]:[WPPA Inc Outpatient Allowable Rate]])</f>
        <v>0</v>
      </c>
      <c r="K2831" s="4">
        <f>MAX(Table16[[#This Row],[Blue Cross Outpatient Allowable Rate]:[WPPA Inc Outpatient Allowable Rate]])</f>
        <v>0</v>
      </c>
      <c r="L2831" s="4">
        <f>SUM(Table16[[#This Row],[Price]]*4.42)</f>
        <v>0</v>
      </c>
      <c r="M2831" s="4">
        <v>0</v>
      </c>
      <c r="N2831" s="4">
        <f>SUM(Table16[[#This Row],[ChargeID]]*0.76)</f>
        <v>0</v>
      </c>
      <c r="O2831" s="4">
        <f>SUM(Table16[[#This Row],[Price]]*0.95)</f>
        <v>0</v>
      </c>
      <c r="P2831" s="4">
        <f>SUM(Table16[[#This Row],[Price]]*0.8)</f>
        <v>0</v>
      </c>
      <c r="Q2831" s="4">
        <f>SUM(Table16[[#This Row],[Price]]*0.6)</f>
        <v>0</v>
      </c>
    </row>
    <row r="2832" spans="1:17" x14ac:dyDescent="0.25">
      <c r="A2832" t="s">
        <v>333</v>
      </c>
      <c r="B2832">
        <v>0</v>
      </c>
      <c r="C2832" t="s">
        <v>1924</v>
      </c>
      <c r="D2832">
        <v>636</v>
      </c>
      <c r="E2832" t="s">
        <v>341</v>
      </c>
      <c r="F2832" s="4">
        <v>0</v>
      </c>
      <c r="J2832" s="4">
        <f>MIN(Table16[[#This Row],[Medicare Outpatient Allowable Rate]:[WPPA Inc Outpatient Allowable Rate]])</f>
        <v>0</v>
      </c>
      <c r="K2832" s="4">
        <f>MAX(Table16[[#This Row],[Blue Cross Outpatient Allowable Rate]:[WPPA Inc Outpatient Allowable Rate]])</f>
        <v>0</v>
      </c>
      <c r="L2832" s="4">
        <f>SUM(Table16[[#This Row],[Price]]*4.42)</f>
        <v>0</v>
      </c>
      <c r="M2832" s="4">
        <v>0</v>
      </c>
      <c r="N2832" s="4">
        <f>SUM(Table16[[#This Row],[ChargeID]]*0.76)</f>
        <v>0</v>
      </c>
      <c r="O2832" s="4">
        <f>SUM(Table16[[#This Row],[Price]]*0.95)</f>
        <v>0</v>
      </c>
      <c r="P2832" s="4">
        <f>SUM(Table16[[#This Row],[Price]]*0.8)</f>
        <v>0</v>
      </c>
      <c r="Q2832" s="4">
        <f>SUM(Table16[[#This Row],[Price]]*0.6)</f>
        <v>0</v>
      </c>
    </row>
    <row r="2833" spans="1:17" x14ac:dyDescent="0.25">
      <c r="A2833" t="s">
        <v>333</v>
      </c>
      <c r="B2833">
        <v>0</v>
      </c>
      <c r="C2833" t="s">
        <v>425</v>
      </c>
      <c r="D2833">
        <v>636</v>
      </c>
      <c r="E2833" t="s">
        <v>426</v>
      </c>
      <c r="F2833" s="4">
        <v>0</v>
      </c>
      <c r="J2833" s="4">
        <f>MIN(Table16[[#This Row],[Medicare Outpatient Allowable Rate]:[WPPA Inc Outpatient Allowable Rate]])</f>
        <v>0</v>
      </c>
      <c r="K2833" s="4">
        <f>MAX(Table16[[#This Row],[Blue Cross Outpatient Allowable Rate]:[WPPA Inc Outpatient Allowable Rate]])</f>
        <v>0</v>
      </c>
      <c r="L2833" s="4">
        <f>SUM(Table16[[#This Row],[Price]]*4.42)</f>
        <v>0</v>
      </c>
      <c r="M2833" s="4">
        <v>0</v>
      </c>
      <c r="N2833" s="4">
        <f>SUM(Table16[[#This Row],[ChargeID]]*0.76)</f>
        <v>0</v>
      </c>
      <c r="O2833" s="4">
        <f>SUM(Table16[[#This Row],[Price]]*0.95)</f>
        <v>0</v>
      </c>
      <c r="P2833" s="4">
        <f>SUM(Table16[[#This Row],[Price]]*0.8)</f>
        <v>0</v>
      </c>
      <c r="Q2833" s="4">
        <f>SUM(Table16[[#This Row],[Price]]*0.6)</f>
        <v>0</v>
      </c>
    </row>
    <row r="2834" spans="1:17" x14ac:dyDescent="0.25">
      <c r="A2834" t="s">
        <v>333</v>
      </c>
      <c r="B2834">
        <v>0</v>
      </c>
      <c r="C2834" t="s">
        <v>1940</v>
      </c>
      <c r="D2834">
        <v>636</v>
      </c>
      <c r="E2834" t="s">
        <v>417</v>
      </c>
      <c r="F2834" s="4">
        <v>0</v>
      </c>
      <c r="J2834" s="4">
        <f>MIN(Table16[[#This Row],[Medicare Outpatient Allowable Rate]:[WPPA Inc Outpatient Allowable Rate]])</f>
        <v>0</v>
      </c>
      <c r="K2834" s="4">
        <f>MAX(Table16[[#This Row],[Blue Cross Outpatient Allowable Rate]:[WPPA Inc Outpatient Allowable Rate]])</f>
        <v>0</v>
      </c>
      <c r="L2834" s="4">
        <f>SUM(Table16[[#This Row],[Price]]*4.42)</f>
        <v>0</v>
      </c>
      <c r="M2834" s="4">
        <v>0</v>
      </c>
      <c r="N2834" s="4">
        <f>SUM(Table16[[#This Row],[ChargeID]]*0.76)</f>
        <v>0</v>
      </c>
      <c r="O2834" s="4">
        <f>SUM(Table16[[#This Row],[Price]]*0.95)</f>
        <v>0</v>
      </c>
      <c r="P2834" s="4">
        <f>SUM(Table16[[#This Row],[Price]]*0.8)</f>
        <v>0</v>
      </c>
      <c r="Q2834" s="4">
        <f>SUM(Table16[[#This Row],[Price]]*0.6)</f>
        <v>0</v>
      </c>
    </row>
    <row r="2835" spans="1:17" x14ac:dyDescent="0.25">
      <c r="A2835" t="s">
        <v>333</v>
      </c>
      <c r="B2835">
        <v>0</v>
      </c>
      <c r="C2835" t="s">
        <v>2126</v>
      </c>
      <c r="D2835">
        <v>636</v>
      </c>
      <c r="E2835" t="s">
        <v>345</v>
      </c>
      <c r="F2835" s="4">
        <v>0</v>
      </c>
      <c r="J2835" s="4">
        <f>MIN(Table16[[#This Row],[Medicare Outpatient Allowable Rate]:[WPPA Inc Outpatient Allowable Rate]])</f>
        <v>0</v>
      </c>
      <c r="K2835" s="4">
        <f>MAX(Table16[[#This Row],[Blue Cross Outpatient Allowable Rate]:[WPPA Inc Outpatient Allowable Rate]])</f>
        <v>0</v>
      </c>
      <c r="L2835" s="4">
        <f>SUM(Table16[[#This Row],[Price]]*4.42)</f>
        <v>0</v>
      </c>
      <c r="M2835" s="4">
        <v>0</v>
      </c>
      <c r="N2835" s="4">
        <f>SUM(Table16[[#This Row],[ChargeID]]*0.76)</f>
        <v>0</v>
      </c>
      <c r="O2835" s="4">
        <f>SUM(Table16[[#This Row],[Price]]*0.95)</f>
        <v>0</v>
      </c>
      <c r="P2835" s="4">
        <f>SUM(Table16[[#This Row],[Price]]*0.8)</f>
        <v>0</v>
      </c>
      <c r="Q2835" s="4">
        <f>SUM(Table16[[#This Row],[Price]]*0.6)</f>
        <v>0</v>
      </c>
    </row>
    <row r="2836" spans="1:17" x14ac:dyDescent="0.25">
      <c r="A2836" t="s">
        <v>333</v>
      </c>
      <c r="B2836">
        <v>0</v>
      </c>
      <c r="C2836" t="s">
        <v>1753</v>
      </c>
      <c r="D2836">
        <v>636</v>
      </c>
      <c r="E2836" t="s">
        <v>337</v>
      </c>
      <c r="F2836" s="4">
        <v>0</v>
      </c>
      <c r="J2836" s="4">
        <f>MIN(Table16[[#This Row],[Medicare Outpatient Allowable Rate]:[WPPA Inc Outpatient Allowable Rate]])</f>
        <v>0</v>
      </c>
      <c r="K2836" s="4">
        <f>MAX(Table16[[#This Row],[Blue Cross Outpatient Allowable Rate]:[WPPA Inc Outpatient Allowable Rate]])</f>
        <v>0</v>
      </c>
      <c r="L2836" s="4">
        <f>SUM(Table16[[#This Row],[Price]]*4.42)</f>
        <v>0</v>
      </c>
      <c r="M2836" s="4">
        <v>0</v>
      </c>
      <c r="N2836" s="4">
        <f>SUM(Table16[[#This Row],[ChargeID]]*0.76)</f>
        <v>0</v>
      </c>
      <c r="O2836" s="4">
        <f>SUM(Table16[[#This Row],[Price]]*0.95)</f>
        <v>0</v>
      </c>
      <c r="P2836" s="4">
        <f>SUM(Table16[[#This Row],[Price]]*0.8)</f>
        <v>0</v>
      </c>
      <c r="Q2836" s="4">
        <f>SUM(Table16[[#This Row],[Price]]*0.6)</f>
        <v>0</v>
      </c>
    </row>
    <row r="2837" spans="1:17" x14ac:dyDescent="0.25">
      <c r="A2837" t="s">
        <v>333</v>
      </c>
      <c r="B2837">
        <v>0</v>
      </c>
      <c r="C2837" t="s">
        <v>1382</v>
      </c>
      <c r="D2837">
        <v>636</v>
      </c>
      <c r="E2837" t="s">
        <v>345</v>
      </c>
      <c r="F2837" s="4">
        <v>0</v>
      </c>
      <c r="J2837" s="4">
        <f>MIN(Table16[[#This Row],[Medicare Outpatient Allowable Rate]:[WPPA Inc Outpatient Allowable Rate]])</f>
        <v>0</v>
      </c>
      <c r="K2837" s="4">
        <f>MAX(Table16[[#This Row],[Blue Cross Outpatient Allowable Rate]:[WPPA Inc Outpatient Allowable Rate]])</f>
        <v>0</v>
      </c>
      <c r="L2837" s="4">
        <f>SUM(Table16[[#This Row],[Price]]*4.42)</f>
        <v>0</v>
      </c>
      <c r="M2837" s="4">
        <v>0</v>
      </c>
      <c r="N2837" s="4">
        <f>SUM(Table16[[#This Row],[ChargeID]]*0.76)</f>
        <v>0</v>
      </c>
      <c r="O2837" s="4">
        <f>SUM(Table16[[#This Row],[Price]]*0.95)</f>
        <v>0</v>
      </c>
      <c r="P2837" s="4">
        <f>SUM(Table16[[#This Row],[Price]]*0.8)</f>
        <v>0</v>
      </c>
      <c r="Q2837" s="4">
        <f>SUM(Table16[[#This Row],[Price]]*0.6)</f>
        <v>0</v>
      </c>
    </row>
    <row r="2838" spans="1:17" x14ac:dyDescent="0.25">
      <c r="A2838" t="s">
        <v>333</v>
      </c>
      <c r="B2838">
        <v>0</v>
      </c>
      <c r="C2838" t="s">
        <v>2127</v>
      </c>
      <c r="D2838">
        <v>636</v>
      </c>
      <c r="E2838" t="s">
        <v>345</v>
      </c>
      <c r="F2838" s="4">
        <v>0</v>
      </c>
      <c r="J2838" s="4">
        <f>MIN(Table16[[#This Row],[Medicare Outpatient Allowable Rate]:[WPPA Inc Outpatient Allowable Rate]])</f>
        <v>0</v>
      </c>
      <c r="K2838" s="4">
        <f>MAX(Table16[[#This Row],[Blue Cross Outpatient Allowable Rate]:[WPPA Inc Outpatient Allowable Rate]])</f>
        <v>0</v>
      </c>
      <c r="L2838" s="4">
        <f>SUM(Table16[[#This Row],[Price]]*4.42)</f>
        <v>0</v>
      </c>
      <c r="M2838" s="4">
        <v>0</v>
      </c>
      <c r="N2838" s="4">
        <f>SUM(Table16[[#This Row],[ChargeID]]*0.76)</f>
        <v>0</v>
      </c>
      <c r="O2838" s="4">
        <f>SUM(Table16[[#This Row],[Price]]*0.95)</f>
        <v>0</v>
      </c>
      <c r="P2838" s="4">
        <f>SUM(Table16[[#This Row],[Price]]*0.8)</f>
        <v>0</v>
      </c>
      <c r="Q2838" s="4">
        <f>SUM(Table16[[#This Row],[Price]]*0.6)</f>
        <v>0</v>
      </c>
    </row>
    <row r="2839" spans="1:17" x14ac:dyDescent="0.25">
      <c r="A2839" t="s">
        <v>333</v>
      </c>
      <c r="B2839">
        <v>0</v>
      </c>
      <c r="C2839" t="s">
        <v>2128</v>
      </c>
      <c r="D2839">
        <v>636</v>
      </c>
      <c r="E2839" t="s">
        <v>345</v>
      </c>
      <c r="F2839" s="4">
        <v>0</v>
      </c>
      <c r="J2839" s="4">
        <f>MIN(Table16[[#This Row],[Medicare Outpatient Allowable Rate]:[WPPA Inc Outpatient Allowable Rate]])</f>
        <v>0</v>
      </c>
      <c r="K2839" s="4">
        <f>MAX(Table16[[#This Row],[Blue Cross Outpatient Allowable Rate]:[WPPA Inc Outpatient Allowable Rate]])</f>
        <v>0</v>
      </c>
      <c r="L2839" s="4">
        <f>SUM(Table16[[#This Row],[Price]]*4.42)</f>
        <v>0</v>
      </c>
      <c r="M2839" s="4">
        <v>0</v>
      </c>
      <c r="N2839" s="4">
        <f>SUM(Table16[[#This Row],[ChargeID]]*0.76)</f>
        <v>0</v>
      </c>
      <c r="O2839" s="4">
        <f>SUM(Table16[[#This Row],[Price]]*0.95)</f>
        <v>0</v>
      </c>
      <c r="P2839" s="4">
        <f>SUM(Table16[[#This Row],[Price]]*0.8)</f>
        <v>0</v>
      </c>
      <c r="Q2839" s="4">
        <f>SUM(Table16[[#This Row],[Price]]*0.6)</f>
        <v>0</v>
      </c>
    </row>
    <row r="2840" spans="1:17" x14ac:dyDescent="0.25">
      <c r="A2840" t="s">
        <v>333</v>
      </c>
      <c r="B2840">
        <v>0</v>
      </c>
      <c r="C2840" t="s">
        <v>2129</v>
      </c>
      <c r="D2840">
        <v>636</v>
      </c>
      <c r="E2840" t="s">
        <v>345</v>
      </c>
      <c r="F2840" s="4">
        <v>0</v>
      </c>
      <c r="J2840" s="4">
        <f>MIN(Table16[[#This Row],[Medicare Outpatient Allowable Rate]:[WPPA Inc Outpatient Allowable Rate]])</f>
        <v>0</v>
      </c>
      <c r="K2840" s="4">
        <f>MAX(Table16[[#This Row],[Blue Cross Outpatient Allowable Rate]:[WPPA Inc Outpatient Allowable Rate]])</f>
        <v>0</v>
      </c>
      <c r="L2840" s="4">
        <f>SUM(Table16[[#This Row],[Price]]*4.42)</f>
        <v>0</v>
      </c>
      <c r="M2840" s="4">
        <v>0</v>
      </c>
      <c r="N2840" s="4">
        <f>SUM(Table16[[#This Row],[ChargeID]]*0.76)</f>
        <v>0</v>
      </c>
      <c r="O2840" s="4">
        <f>SUM(Table16[[#This Row],[Price]]*0.95)</f>
        <v>0</v>
      </c>
      <c r="P2840" s="4">
        <f>SUM(Table16[[#This Row],[Price]]*0.8)</f>
        <v>0</v>
      </c>
      <c r="Q2840" s="4">
        <f>SUM(Table16[[#This Row],[Price]]*0.6)</f>
        <v>0</v>
      </c>
    </row>
    <row r="2841" spans="1:17" x14ac:dyDescent="0.25">
      <c r="A2841" t="s">
        <v>333</v>
      </c>
      <c r="B2841">
        <v>0</v>
      </c>
      <c r="C2841" t="s">
        <v>1627</v>
      </c>
      <c r="D2841">
        <v>636</v>
      </c>
      <c r="E2841" t="s">
        <v>343</v>
      </c>
      <c r="F2841" s="4">
        <v>0</v>
      </c>
      <c r="J2841" s="4">
        <f>MIN(Table16[[#This Row],[Medicare Outpatient Allowable Rate]:[WPPA Inc Outpatient Allowable Rate]])</f>
        <v>0</v>
      </c>
      <c r="K2841" s="4">
        <f>MAX(Table16[[#This Row],[Blue Cross Outpatient Allowable Rate]:[WPPA Inc Outpatient Allowable Rate]])</f>
        <v>0</v>
      </c>
      <c r="L2841" s="4">
        <f>SUM(Table16[[#This Row],[Price]]*4.42)</f>
        <v>0</v>
      </c>
      <c r="M2841" s="4">
        <v>0</v>
      </c>
      <c r="N2841" s="4">
        <f>SUM(Table16[[#This Row],[ChargeID]]*0.76)</f>
        <v>0</v>
      </c>
      <c r="O2841" s="4">
        <f>SUM(Table16[[#This Row],[Price]]*0.95)</f>
        <v>0</v>
      </c>
      <c r="P2841" s="4">
        <f>SUM(Table16[[#This Row],[Price]]*0.8)</f>
        <v>0</v>
      </c>
      <c r="Q2841" s="4">
        <f>SUM(Table16[[#This Row],[Price]]*0.6)</f>
        <v>0</v>
      </c>
    </row>
    <row r="2842" spans="1:17" x14ac:dyDescent="0.25">
      <c r="A2842" t="s">
        <v>333</v>
      </c>
      <c r="B2842">
        <v>0</v>
      </c>
      <c r="C2842" t="s">
        <v>1098</v>
      </c>
      <c r="D2842">
        <v>636</v>
      </c>
      <c r="E2842" t="s">
        <v>337</v>
      </c>
      <c r="F2842" s="4">
        <v>0</v>
      </c>
      <c r="J2842" s="4">
        <f>MIN(Table16[[#This Row],[Medicare Outpatient Allowable Rate]:[WPPA Inc Outpatient Allowable Rate]])</f>
        <v>0</v>
      </c>
      <c r="K2842" s="4">
        <f>MAX(Table16[[#This Row],[Blue Cross Outpatient Allowable Rate]:[WPPA Inc Outpatient Allowable Rate]])</f>
        <v>0</v>
      </c>
      <c r="L2842" s="4">
        <f>SUM(Table16[[#This Row],[Price]]*4.42)</f>
        <v>0</v>
      </c>
      <c r="M2842" s="4">
        <v>0</v>
      </c>
      <c r="N2842" s="4">
        <f>SUM(Table16[[#This Row],[ChargeID]]*0.76)</f>
        <v>0</v>
      </c>
      <c r="O2842" s="4">
        <f>SUM(Table16[[#This Row],[Price]]*0.95)</f>
        <v>0</v>
      </c>
      <c r="P2842" s="4">
        <f>SUM(Table16[[#This Row],[Price]]*0.8)</f>
        <v>0</v>
      </c>
      <c r="Q2842" s="4">
        <f>SUM(Table16[[#This Row],[Price]]*0.6)</f>
        <v>0</v>
      </c>
    </row>
    <row r="2843" spans="1:17" x14ac:dyDescent="0.25">
      <c r="A2843" t="s">
        <v>333</v>
      </c>
      <c r="B2843">
        <v>0</v>
      </c>
      <c r="C2843" t="s">
        <v>2130</v>
      </c>
      <c r="D2843">
        <v>636</v>
      </c>
      <c r="E2843" t="s">
        <v>337</v>
      </c>
      <c r="F2843" s="4">
        <v>0</v>
      </c>
      <c r="J2843" s="4">
        <f>MIN(Table16[[#This Row],[Medicare Outpatient Allowable Rate]:[WPPA Inc Outpatient Allowable Rate]])</f>
        <v>0</v>
      </c>
      <c r="K2843" s="4">
        <f>MAX(Table16[[#This Row],[Blue Cross Outpatient Allowable Rate]:[WPPA Inc Outpatient Allowable Rate]])</f>
        <v>0</v>
      </c>
      <c r="L2843" s="4">
        <f>SUM(Table16[[#This Row],[Price]]*4.42)</f>
        <v>0</v>
      </c>
      <c r="M2843" s="4">
        <v>0</v>
      </c>
      <c r="N2843" s="4">
        <f>SUM(Table16[[#This Row],[ChargeID]]*0.76)</f>
        <v>0</v>
      </c>
      <c r="O2843" s="4">
        <f>SUM(Table16[[#This Row],[Price]]*0.95)</f>
        <v>0</v>
      </c>
      <c r="P2843" s="4">
        <f>SUM(Table16[[#This Row],[Price]]*0.8)</f>
        <v>0</v>
      </c>
      <c r="Q2843" s="4">
        <f>SUM(Table16[[#This Row],[Price]]*0.6)</f>
        <v>0</v>
      </c>
    </row>
    <row r="2844" spans="1:17" x14ac:dyDescent="0.25">
      <c r="A2844" t="s">
        <v>333</v>
      </c>
      <c r="B2844">
        <v>0</v>
      </c>
      <c r="C2844" t="s">
        <v>912</v>
      </c>
      <c r="D2844">
        <v>636</v>
      </c>
      <c r="E2844" t="s">
        <v>353</v>
      </c>
      <c r="F2844" s="4">
        <v>0</v>
      </c>
      <c r="J2844" s="4">
        <f>MIN(Table16[[#This Row],[Medicare Outpatient Allowable Rate]:[WPPA Inc Outpatient Allowable Rate]])</f>
        <v>0</v>
      </c>
      <c r="K2844" s="4">
        <f>MAX(Table16[[#This Row],[Blue Cross Outpatient Allowable Rate]:[WPPA Inc Outpatient Allowable Rate]])</f>
        <v>0</v>
      </c>
      <c r="L2844" s="4">
        <f>SUM(Table16[[#This Row],[Price]]*4.42)</f>
        <v>0</v>
      </c>
      <c r="M2844" s="4">
        <v>0</v>
      </c>
      <c r="N2844" s="4">
        <f>SUM(Table16[[#This Row],[ChargeID]]*0.76)</f>
        <v>0</v>
      </c>
      <c r="O2844" s="4">
        <f>SUM(Table16[[#This Row],[Price]]*0.95)</f>
        <v>0</v>
      </c>
      <c r="P2844" s="4">
        <f>SUM(Table16[[#This Row],[Price]]*0.8)</f>
        <v>0</v>
      </c>
      <c r="Q2844" s="4">
        <f>SUM(Table16[[#This Row],[Price]]*0.6)</f>
        <v>0</v>
      </c>
    </row>
    <row r="2845" spans="1:17" x14ac:dyDescent="0.25">
      <c r="A2845" t="s">
        <v>333</v>
      </c>
      <c r="B2845">
        <v>0</v>
      </c>
      <c r="C2845" t="s">
        <v>2131</v>
      </c>
      <c r="D2845">
        <v>636</v>
      </c>
      <c r="E2845" t="s">
        <v>448</v>
      </c>
      <c r="F2845" s="4">
        <v>0</v>
      </c>
      <c r="J2845" s="4">
        <f>MIN(Table16[[#This Row],[Medicare Outpatient Allowable Rate]:[WPPA Inc Outpatient Allowable Rate]])</f>
        <v>0</v>
      </c>
      <c r="K2845" s="4">
        <f>MAX(Table16[[#This Row],[Blue Cross Outpatient Allowable Rate]:[WPPA Inc Outpatient Allowable Rate]])</f>
        <v>0</v>
      </c>
      <c r="L2845" s="4">
        <f>SUM(Table16[[#This Row],[Price]]*4.42)</f>
        <v>0</v>
      </c>
      <c r="M2845" s="4">
        <v>0</v>
      </c>
      <c r="N2845" s="4">
        <f>SUM(Table16[[#This Row],[ChargeID]]*0.76)</f>
        <v>0</v>
      </c>
      <c r="O2845" s="4">
        <f>SUM(Table16[[#This Row],[Price]]*0.95)</f>
        <v>0</v>
      </c>
      <c r="P2845" s="4">
        <f>SUM(Table16[[#This Row],[Price]]*0.8)</f>
        <v>0</v>
      </c>
      <c r="Q2845" s="4">
        <f>SUM(Table16[[#This Row],[Price]]*0.6)</f>
        <v>0</v>
      </c>
    </row>
    <row r="2846" spans="1:17" x14ac:dyDescent="0.25">
      <c r="A2846" t="s">
        <v>333</v>
      </c>
      <c r="B2846">
        <v>0</v>
      </c>
      <c r="C2846" t="s">
        <v>1848</v>
      </c>
      <c r="D2846">
        <v>636</v>
      </c>
      <c r="E2846" t="s">
        <v>345</v>
      </c>
      <c r="F2846" s="4">
        <v>0</v>
      </c>
      <c r="J2846" s="4">
        <f>MIN(Table16[[#This Row],[Medicare Outpatient Allowable Rate]:[WPPA Inc Outpatient Allowable Rate]])</f>
        <v>0</v>
      </c>
      <c r="K2846" s="4">
        <f>MAX(Table16[[#This Row],[Blue Cross Outpatient Allowable Rate]:[WPPA Inc Outpatient Allowable Rate]])</f>
        <v>0</v>
      </c>
      <c r="L2846" s="4">
        <f>SUM(Table16[[#This Row],[Price]]*4.42)</f>
        <v>0</v>
      </c>
      <c r="M2846" s="4">
        <v>0</v>
      </c>
      <c r="N2846" s="4">
        <f>SUM(Table16[[#This Row],[ChargeID]]*0.76)</f>
        <v>0</v>
      </c>
      <c r="O2846" s="4">
        <f>SUM(Table16[[#This Row],[Price]]*0.95)</f>
        <v>0</v>
      </c>
      <c r="P2846" s="4">
        <f>SUM(Table16[[#This Row],[Price]]*0.8)</f>
        <v>0</v>
      </c>
      <c r="Q2846" s="4">
        <f>SUM(Table16[[#This Row],[Price]]*0.6)</f>
        <v>0</v>
      </c>
    </row>
    <row r="2847" spans="1:17" x14ac:dyDescent="0.25">
      <c r="A2847" t="s">
        <v>333</v>
      </c>
      <c r="B2847">
        <v>0</v>
      </c>
      <c r="C2847" t="s">
        <v>1959</v>
      </c>
      <c r="D2847">
        <v>636</v>
      </c>
      <c r="E2847" t="s">
        <v>949</v>
      </c>
      <c r="F2847" s="4">
        <v>0</v>
      </c>
      <c r="J2847" s="4">
        <f>MIN(Table16[[#This Row],[Medicare Outpatient Allowable Rate]:[WPPA Inc Outpatient Allowable Rate]])</f>
        <v>0</v>
      </c>
      <c r="K2847" s="4">
        <f>MAX(Table16[[#This Row],[Blue Cross Outpatient Allowable Rate]:[WPPA Inc Outpatient Allowable Rate]])</f>
        <v>0</v>
      </c>
      <c r="L2847" s="4">
        <f>SUM(Table16[[#This Row],[Price]]*4.42)</f>
        <v>0</v>
      </c>
      <c r="M2847" s="4">
        <v>0</v>
      </c>
      <c r="N2847" s="4">
        <f>SUM(Table16[[#This Row],[ChargeID]]*0.76)</f>
        <v>0</v>
      </c>
      <c r="O2847" s="4">
        <f>SUM(Table16[[#This Row],[Price]]*0.95)</f>
        <v>0</v>
      </c>
      <c r="P2847" s="4">
        <f>SUM(Table16[[#This Row],[Price]]*0.8)</f>
        <v>0</v>
      </c>
      <c r="Q2847" s="4">
        <f>SUM(Table16[[#This Row],[Price]]*0.6)</f>
        <v>0</v>
      </c>
    </row>
    <row r="2848" spans="1:17" x14ac:dyDescent="0.25">
      <c r="A2848" t="s">
        <v>333</v>
      </c>
      <c r="B2848">
        <v>0</v>
      </c>
      <c r="C2848" t="s">
        <v>449</v>
      </c>
      <c r="D2848">
        <v>636</v>
      </c>
      <c r="E2848" t="s">
        <v>353</v>
      </c>
      <c r="F2848" s="4">
        <v>0</v>
      </c>
      <c r="J2848" s="4">
        <f>MIN(Table16[[#This Row],[Medicare Outpatient Allowable Rate]:[WPPA Inc Outpatient Allowable Rate]])</f>
        <v>0</v>
      </c>
      <c r="K2848" s="4">
        <f>MAX(Table16[[#This Row],[Blue Cross Outpatient Allowable Rate]:[WPPA Inc Outpatient Allowable Rate]])</f>
        <v>0</v>
      </c>
      <c r="L2848" s="4">
        <f>SUM(Table16[[#This Row],[Price]]*4.42)</f>
        <v>0</v>
      </c>
      <c r="M2848" s="4">
        <v>0</v>
      </c>
      <c r="N2848" s="4">
        <f>SUM(Table16[[#This Row],[ChargeID]]*0.76)</f>
        <v>0</v>
      </c>
      <c r="O2848" s="4">
        <f>SUM(Table16[[#This Row],[Price]]*0.95)</f>
        <v>0</v>
      </c>
      <c r="P2848" s="4">
        <f>SUM(Table16[[#This Row],[Price]]*0.8)</f>
        <v>0</v>
      </c>
      <c r="Q2848" s="4">
        <f>SUM(Table16[[#This Row],[Price]]*0.6)</f>
        <v>0</v>
      </c>
    </row>
    <row r="2849" spans="1:17" x14ac:dyDescent="0.25">
      <c r="A2849" t="s">
        <v>333</v>
      </c>
      <c r="B2849">
        <v>0</v>
      </c>
      <c r="C2849" t="s">
        <v>2132</v>
      </c>
      <c r="D2849">
        <v>636</v>
      </c>
      <c r="E2849" t="s">
        <v>372</v>
      </c>
      <c r="F2849" s="4">
        <v>0</v>
      </c>
      <c r="J2849" s="4">
        <f>MIN(Table16[[#This Row],[Medicare Outpatient Allowable Rate]:[WPPA Inc Outpatient Allowable Rate]])</f>
        <v>0</v>
      </c>
      <c r="K2849" s="4">
        <f>MAX(Table16[[#This Row],[Blue Cross Outpatient Allowable Rate]:[WPPA Inc Outpatient Allowable Rate]])</f>
        <v>0</v>
      </c>
      <c r="L2849" s="4">
        <f>SUM(Table16[[#This Row],[Price]]*4.42)</f>
        <v>0</v>
      </c>
      <c r="M2849" s="4">
        <v>0</v>
      </c>
      <c r="N2849" s="4">
        <f>SUM(Table16[[#This Row],[ChargeID]]*0.76)</f>
        <v>0</v>
      </c>
      <c r="O2849" s="4">
        <f>SUM(Table16[[#This Row],[Price]]*0.95)</f>
        <v>0</v>
      </c>
      <c r="P2849" s="4">
        <f>SUM(Table16[[#This Row],[Price]]*0.8)</f>
        <v>0</v>
      </c>
      <c r="Q2849" s="4">
        <f>SUM(Table16[[#This Row],[Price]]*0.6)</f>
        <v>0</v>
      </c>
    </row>
    <row r="2850" spans="1:17" x14ac:dyDescent="0.25">
      <c r="A2850" t="s">
        <v>333</v>
      </c>
      <c r="B2850">
        <v>0</v>
      </c>
      <c r="C2850" t="s">
        <v>2132</v>
      </c>
      <c r="D2850">
        <v>636</v>
      </c>
      <c r="E2850" t="s">
        <v>372</v>
      </c>
      <c r="F2850" s="4">
        <v>0</v>
      </c>
      <c r="J2850" s="4">
        <f>MIN(Table16[[#This Row],[Medicare Outpatient Allowable Rate]:[WPPA Inc Outpatient Allowable Rate]])</f>
        <v>0</v>
      </c>
      <c r="K2850" s="4">
        <f>MAX(Table16[[#This Row],[Blue Cross Outpatient Allowable Rate]:[WPPA Inc Outpatient Allowable Rate]])</f>
        <v>0</v>
      </c>
      <c r="L2850" s="4">
        <f>SUM(Table16[[#This Row],[Price]]*4.42)</f>
        <v>0</v>
      </c>
      <c r="M2850" s="4">
        <v>0</v>
      </c>
      <c r="N2850" s="4">
        <f>SUM(Table16[[#This Row],[ChargeID]]*0.76)</f>
        <v>0</v>
      </c>
      <c r="O2850" s="4">
        <f>SUM(Table16[[#This Row],[Price]]*0.95)</f>
        <v>0</v>
      </c>
      <c r="P2850" s="4">
        <f>SUM(Table16[[#This Row],[Price]]*0.8)</f>
        <v>0</v>
      </c>
      <c r="Q2850" s="4">
        <f>SUM(Table16[[#This Row],[Price]]*0.6)</f>
        <v>0</v>
      </c>
    </row>
    <row r="2851" spans="1:17" x14ac:dyDescent="0.25">
      <c r="A2851" t="s">
        <v>333</v>
      </c>
      <c r="B2851">
        <v>0</v>
      </c>
      <c r="C2851" t="s">
        <v>2133</v>
      </c>
      <c r="D2851">
        <v>636</v>
      </c>
      <c r="E2851" t="s">
        <v>345</v>
      </c>
      <c r="F2851" s="4">
        <v>0</v>
      </c>
      <c r="J2851" s="4">
        <f>MIN(Table16[[#This Row],[Medicare Outpatient Allowable Rate]:[WPPA Inc Outpatient Allowable Rate]])</f>
        <v>0</v>
      </c>
      <c r="K2851" s="4">
        <f>MAX(Table16[[#This Row],[Blue Cross Outpatient Allowable Rate]:[WPPA Inc Outpatient Allowable Rate]])</f>
        <v>0</v>
      </c>
      <c r="L2851" s="4">
        <f>SUM(Table16[[#This Row],[Price]]*4.42)</f>
        <v>0</v>
      </c>
      <c r="M2851" s="4">
        <v>0</v>
      </c>
      <c r="N2851" s="4">
        <f>SUM(Table16[[#This Row],[ChargeID]]*0.76)</f>
        <v>0</v>
      </c>
      <c r="O2851" s="4">
        <f>SUM(Table16[[#This Row],[Price]]*0.95)</f>
        <v>0</v>
      </c>
      <c r="P2851" s="4">
        <f>SUM(Table16[[#This Row],[Price]]*0.8)</f>
        <v>0</v>
      </c>
      <c r="Q2851" s="4">
        <f>SUM(Table16[[#This Row],[Price]]*0.6)</f>
        <v>0</v>
      </c>
    </row>
    <row r="2852" spans="1:17" x14ac:dyDescent="0.25">
      <c r="A2852" t="s">
        <v>333</v>
      </c>
      <c r="B2852">
        <v>0</v>
      </c>
      <c r="C2852" t="s">
        <v>1214</v>
      </c>
      <c r="D2852">
        <v>636</v>
      </c>
      <c r="E2852" t="s">
        <v>345</v>
      </c>
      <c r="F2852" s="4">
        <v>0</v>
      </c>
      <c r="J2852" s="4">
        <f>MIN(Table16[[#This Row],[Medicare Outpatient Allowable Rate]:[WPPA Inc Outpatient Allowable Rate]])</f>
        <v>0</v>
      </c>
      <c r="K2852" s="4">
        <f>MAX(Table16[[#This Row],[Blue Cross Outpatient Allowable Rate]:[WPPA Inc Outpatient Allowable Rate]])</f>
        <v>0</v>
      </c>
      <c r="L2852" s="4">
        <f>SUM(Table16[[#This Row],[Price]]*4.42)</f>
        <v>0</v>
      </c>
      <c r="M2852" s="4">
        <v>0</v>
      </c>
      <c r="N2852" s="4">
        <f>SUM(Table16[[#This Row],[ChargeID]]*0.76)</f>
        <v>0</v>
      </c>
      <c r="O2852" s="4">
        <f>SUM(Table16[[#This Row],[Price]]*0.95)</f>
        <v>0</v>
      </c>
      <c r="P2852" s="4">
        <f>SUM(Table16[[#This Row],[Price]]*0.8)</f>
        <v>0</v>
      </c>
      <c r="Q2852" s="4">
        <f>SUM(Table16[[#This Row],[Price]]*0.6)</f>
        <v>0</v>
      </c>
    </row>
    <row r="2853" spans="1:17" x14ac:dyDescent="0.25">
      <c r="A2853" t="s">
        <v>333</v>
      </c>
      <c r="B2853">
        <v>0</v>
      </c>
      <c r="C2853" t="s">
        <v>355</v>
      </c>
      <c r="D2853">
        <v>636</v>
      </c>
      <c r="E2853" t="s">
        <v>356</v>
      </c>
      <c r="F2853" s="4">
        <v>0</v>
      </c>
      <c r="J2853" s="4">
        <f>MIN(Table16[[#This Row],[Medicare Outpatient Allowable Rate]:[WPPA Inc Outpatient Allowable Rate]])</f>
        <v>0</v>
      </c>
      <c r="K2853" s="4">
        <f>MAX(Table16[[#This Row],[Blue Cross Outpatient Allowable Rate]:[WPPA Inc Outpatient Allowable Rate]])</f>
        <v>0</v>
      </c>
      <c r="L2853" s="4">
        <f>SUM(Table16[[#This Row],[Price]]*4.42)</f>
        <v>0</v>
      </c>
      <c r="M2853" s="4">
        <v>0</v>
      </c>
      <c r="N2853" s="4">
        <f>SUM(Table16[[#This Row],[ChargeID]]*0.76)</f>
        <v>0</v>
      </c>
      <c r="O2853" s="4">
        <f>SUM(Table16[[#This Row],[Price]]*0.95)</f>
        <v>0</v>
      </c>
      <c r="P2853" s="4">
        <f>SUM(Table16[[#This Row],[Price]]*0.8)</f>
        <v>0</v>
      </c>
      <c r="Q2853" s="4">
        <f>SUM(Table16[[#This Row],[Price]]*0.6)</f>
        <v>0</v>
      </c>
    </row>
    <row r="2854" spans="1:17" x14ac:dyDescent="0.25">
      <c r="A2854" t="s">
        <v>333</v>
      </c>
      <c r="B2854">
        <v>0</v>
      </c>
      <c r="C2854" t="s">
        <v>2134</v>
      </c>
      <c r="D2854">
        <v>636</v>
      </c>
      <c r="E2854" t="s">
        <v>345</v>
      </c>
      <c r="F2854" s="4">
        <v>0</v>
      </c>
      <c r="J2854" s="4">
        <f>MIN(Table16[[#This Row],[Medicare Outpatient Allowable Rate]:[WPPA Inc Outpatient Allowable Rate]])</f>
        <v>0</v>
      </c>
      <c r="K2854" s="4">
        <f>MAX(Table16[[#This Row],[Blue Cross Outpatient Allowable Rate]:[WPPA Inc Outpatient Allowable Rate]])</f>
        <v>0</v>
      </c>
      <c r="L2854" s="4">
        <f>SUM(Table16[[#This Row],[Price]]*4.42)</f>
        <v>0</v>
      </c>
      <c r="M2854" s="4">
        <v>0</v>
      </c>
      <c r="N2854" s="4">
        <f>SUM(Table16[[#This Row],[ChargeID]]*0.76)</f>
        <v>0</v>
      </c>
      <c r="O2854" s="4">
        <f>SUM(Table16[[#This Row],[Price]]*0.95)</f>
        <v>0</v>
      </c>
      <c r="P2854" s="4">
        <f>SUM(Table16[[#This Row],[Price]]*0.8)</f>
        <v>0</v>
      </c>
      <c r="Q2854" s="4">
        <f>SUM(Table16[[#This Row],[Price]]*0.6)</f>
        <v>0</v>
      </c>
    </row>
    <row r="2855" spans="1:17" x14ac:dyDescent="0.25">
      <c r="A2855" t="s">
        <v>333</v>
      </c>
      <c r="B2855">
        <v>0</v>
      </c>
      <c r="C2855" t="s">
        <v>1369</v>
      </c>
      <c r="D2855">
        <v>636</v>
      </c>
      <c r="E2855" t="s">
        <v>402</v>
      </c>
      <c r="F2855" s="4">
        <v>0</v>
      </c>
      <c r="J2855" s="4">
        <f>MIN(Table16[[#This Row],[Medicare Outpatient Allowable Rate]:[WPPA Inc Outpatient Allowable Rate]])</f>
        <v>0</v>
      </c>
      <c r="K2855" s="4">
        <f>MAX(Table16[[#This Row],[Blue Cross Outpatient Allowable Rate]:[WPPA Inc Outpatient Allowable Rate]])</f>
        <v>0</v>
      </c>
      <c r="L2855" s="4">
        <f>SUM(Table16[[#This Row],[Price]]*4.42)</f>
        <v>0</v>
      </c>
      <c r="M2855" s="4">
        <v>0</v>
      </c>
      <c r="N2855" s="4">
        <f>SUM(Table16[[#This Row],[ChargeID]]*0.76)</f>
        <v>0</v>
      </c>
      <c r="O2855" s="4">
        <f>SUM(Table16[[#This Row],[Price]]*0.95)</f>
        <v>0</v>
      </c>
      <c r="P2855" s="4">
        <f>SUM(Table16[[#This Row],[Price]]*0.8)</f>
        <v>0</v>
      </c>
      <c r="Q2855" s="4">
        <f>SUM(Table16[[#This Row],[Price]]*0.6)</f>
        <v>0</v>
      </c>
    </row>
    <row r="2856" spans="1:17" x14ac:dyDescent="0.25">
      <c r="A2856" t="s">
        <v>333</v>
      </c>
      <c r="B2856">
        <v>0</v>
      </c>
      <c r="C2856" t="s">
        <v>2135</v>
      </c>
      <c r="D2856">
        <v>636</v>
      </c>
      <c r="E2856" t="s">
        <v>365</v>
      </c>
      <c r="F2856" s="4">
        <v>0</v>
      </c>
      <c r="J2856" s="4">
        <f>MIN(Table16[[#This Row],[Medicare Outpatient Allowable Rate]:[WPPA Inc Outpatient Allowable Rate]])</f>
        <v>0</v>
      </c>
      <c r="K2856" s="4">
        <f>MAX(Table16[[#This Row],[Blue Cross Outpatient Allowable Rate]:[WPPA Inc Outpatient Allowable Rate]])</f>
        <v>0</v>
      </c>
      <c r="L2856" s="4">
        <f>SUM(Table16[[#This Row],[Price]]*4.42)</f>
        <v>0</v>
      </c>
      <c r="M2856" s="4">
        <v>0</v>
      </c>
      <c r="N2856" s="4">
        <f>SUM(Table16[[#This Row],[ChargeID]]*0.76)</f>
        <v>0</v>
      </c>
      <c r="O2856" s="4">
        <f>SUM(Table16[[#This Row],[Price]]*0.95)</f>
        <v>0</v>
      </c>
      <c r="P2856" s="4">
        <f>SUM(Table16[[#This Row],[Price]]*0.8)</f>
        <v>0</v>
      </c>
      <c r="Q2856" s="4">
        <f>SUM(Table16[[#This Row],[Price]]*0.6)</f>
        <v>0</v>
      </c>
    </row>
    <row r="2857" spans="1:17" x14ac:dyDescent="0.25">
      <c r="A2857" t="s">
        <v>333</v>
      </c>
      <c r="B2857">
        <v>0</v>
      </c>
      <c r="C2857" t="s">
        <v>2136</v>
      </c>
      <c r="D2857">
        <v>636</v>
      </c>
      <c r="E2857" t="s">
        <v>345</v>
      </c>
      <c r="F2857" s="4">
        <v>0</v>
      </c>
      <c r="J2857" s="4">
        <f>MIN(Table16[[#This Row],[Medicare Outpatient Allowable Rate]:[WPPA Inc Outpatient Allowable Rate]])</f>
        <v>0</v>
      </c>
      <c r="K2857" s="4">
        <f>MAX(Table16[[#This Row],[Blue Cross Outpatient Allowable Rate]:[WPPA Inc Outpatient Allowable Rate]])</f>
        <v>0</v>
      </c>
      <c r="L2857" s="4">
        <f>SUM(Table16[[#This Row],[Price]]*4.42)</f>
        <v>0</v>
      </c>
      <c r="M2857" s="4">
        <v>0</v>
      </c>
      <c r="N2857" s="4">
        <f>SUM(Table16[[#This Row],[ChargeID]]*0.76)</f>
        <v>0</v>
      </c>
      <c r="O2857" s="4">
        <f>SUM(Table16[[#This Row],[Price]]*0.95)</f>
        <v>0</v>
      </c>
      <c r="P2857" s="4">
        <f>SUM(Table16[[#This Row],[Price]]*0.8)</f>
        <v>0</v>
      </c>
      <c r="Q2857" s="4">
        <f>SUM(Table16[[#This Row],[Price]]*0.6)</f>
        <v>0</v>
      </c>
    </row>
    <row r="2858" spans="1:17" x14ac:dyDescent="0.25">
      <c r="A2858" t="s">
        <v>333</v>
      </c>
      <c r="B2858">
        <v>0</v>
      </c>
      <c r="C2858" t="s">
        <v>2137</v>
      </c>
      <c r="D2858">
        <v>636</v>
      </c>
      <c r="E2858" t="s">
        <v>343</v>
      </c>
      <c r="F2858" s="4">
        <v>0</v>
      </c>
      <c r="J2858" s="4">
        <f>MIN(Table16[[#This Row],[Medicare Outpatient Allowable Rate]:[WPPA Inc Outpatient Allowable Rate]])</f>
        <v>0</v>
      </c>
      <c r="K2858" s="4">
        <f>MAX(Table16[[#This Row],[Blue Cross Outpatient Allowable Rate]:[WPPA Inc Outpatient Allowable Rate]])</f>
        <v>0</v>
      </c>
      <c r="L2858" s="4">
        <f>SUM(Table16[[#This Row],[Price]]*4.42)</f>
        <v>0</v>
      </c>
      <c r="M2858" s="4">
        <v>0</v>
      </c>
      <c r="N2858" s="4">
        <f>SUM(Table16[[#This Row],[ChargeID]]*0.76)</f>
        <v>0</v>
      </c>
      <c r="O2858" s="4">
        <f>SUM(Table16[[#This Row],[Price]]*0.95)</f>
        <v>0</v>
      </c>
      <c r="P2858" s="4">
        <f>SUM(Table16[[#This Row],[Price]]*0.8)</f>
        <v>0</v>
      </c>
      <c r="Q2858" s="4">
        <f>SUM(Table16[[#This Row],[Price]]*0.6)</f>
        <v>0</v>
      </c>
    </row>
    <row r="2859" spans="1:17" x14ac:dyDescent="0.25">
      <c r="A2859" t="s">
        <v>333</v>
      </c>
      <c r="B2859">
        <v>0</v>
      </c>
      <c r="C2859" t="s">
        <v>2138</v>
      </c>
      <c r="D2859">
        <v>636</v>
      </c>
      <c r="E2859" t="s">
        <v>343</v>
      </c>
      <c r="F2859" s="4">
        <v>0</v>
      </c>
      <c r="J2859" s="4">
        <f>MIN(Table16[[#This Row],[Medicare Outpatient Allowable Rate]:[WPPA Inc Outpatient Allowable Rate]])</f>
        <v>0</v>
      </c>
      <c r="K2859" s="4">
        <f>MAX(Table16[[#This Row],[Blue Cross Outpatient Allowable Rate]:[WPPA Inc Outpatient Allowable Rate]])</f>
        <v>0</v>
      </c>
      <c r="L2859" s="4">
        <f>SUM(Table16[[#This Row],[Price]]*4.42)</f>
        <v>0</v>
      </c>
      <c r="M2859" s="4">
        <v>0</v>
      </c>
      <c r="N2859" s="4">
        <f>SUM(Table16[[#This Row],[ChargeID]]*0.76)</f>
        <v>0</v>
      </c>
      <c r="O2859" s="4">
        <f>SUM(Table16[[#This Row],[Price]]*0.95)</f>
        <v>0</v>
      </c>
      <c r="P2859" s="4">
        <f>SUM(Table16[[#This Row],[Price]]*0.8)</f>
        <v>0</v>
      </c>
      <c r="Q2859" s="4">
        <f>SUM(Table16[[#This Row],[Price]]*0.6)</f>
        <v>0</v>
      </c>
    </row>
    <row r="2860" spans="1:17" x14ac:dyDescent="0.25">
      <c r="A2860" t="s">
        <v>333</v>
      </c>
      <c r="B2860">
        <v>0</v>
      </c>
      <c r="C2860" t="s">
        <v>2139</v>
      </c>
      <c r="D2860">
        <v>636</v>
      </c>
      <c r="E2860" t="s">
        <v>365</v>
      </c>
      <c r="F2860" s="4">
        <v>0</v>
      </c>
      <c r="J2860" s="4">
        <f>MIN(Table16[[#This Row],[Medicare Outpatient Allowable Rate]:[WPPA Inc Outpatient Allowable Rate]])</f>
        <v>0</v>
      </c>
      <c r="K2860" s="4">
        <f>MAX(Table16[[#This Row],[Blue Cross Outpatient Allowable Rate]:[WPPA Inc Outpatient Allowable Rate]])</f>
        <v>0</v>
      </c>
      <c r="L2860" s="4">
        <f>SUM(Table16[[#This Row],[Price]]*4.42)</f>
        <v>0</v>
      </c>
      <c r="M2860" s="4">
        <v>0</v>
      </c>
      <c r="N2860" s="4">
        <f>SUM(Table16[[#This Row],[ChargeID]]*0.76)</f>
        <v>0</v>
      </c>
      <c r="O2860" s="4">
        <f>SUM(Table16[[#This Row],[Price]]*0.95)</f>
        <v>0</v>
      </c>
      <c r="P2860" s="4">
        <f>SUM(Table16[[#This Row],[Price]]*0.8)</f>
        <v>0</v>
      </c>
      <c r="Q2860" s="4">
        <f>SUM(Table16[[#This Row],[Price]]*0.6)</f>
        <v>0</v>
      </c>
    </row>
    <row r="2861" spans="1:17" x14ac:dyDescent="0.25">
      <c r="A2861" t="s">
        <v>333</v>
      </c>
      <c r="B2861">
        <v>0</v>
      </c>
      <c r="C2861" t="s">
        <v>2140</v>
      </c>
      <c r="D2861">
        <v>636</v>
      </c>
      <c r="E2861" t="s">
        <v>568</v>
      </c>
      <c r="F2861" s="4">
        <v>0</v>
      </c>
      <c r="J2861" s="4">
        <f>MIN(Table16[[#This Row],[Medicare Outpatient Allowable Rate]:[WPPA Inc Outpatient Allowable Rate]])</f>
        <v>0</v>
      </c>
      <c r="K2861" s="4">
        <f>MAX(Table16[[#This Row],[Blue Cross Outpatient Allowable Rate]:[WPPA Inc Outpatient Allowable Rate]])</f>
        <v>0</v>
      </c>
      <c r="L2861" s="4">
        <f>SUM(Table16[[#This Row],[Price]]*4.42)</f>
        <v>0</v>
      </c>
      <c r="M2861" s="4">
        <v>0</v>
      </c>
      <c r="N2861" s="4">
        <f>SUM(Table16[[#This Row],[ChargeID]]*0.76)</f>
        <v>0</v>
      </c>
      <c r="O2861" s="4">
        <f>SUM(Table16[[#This Row],[Price]]*0.95)</f>
        <v>0</v>
      </c>
      <c r="P2861" s="4">
        <f>SUM(Table16[[#This Row],[Price]]*0.8)</f>
        <v>0</v>
      </c>
      <c r="Q2861" s="4">
        <f>SUM(Table16[[#This Row],[Price]]*0.6)</f>
        <v>0</v>
      </c>
    </row>
    <row r="2862" spans="1:17" x14ac:dyDescent="0.25">
      <c r="A2862" t="s">
        <v>333</v>
      </c>
      <c r="B2862">
        <v>0</v>
      </c>
      <c r="C2862" t="s">
        <v>2141</v>
      </c>
      <c r="D2862">
        <v>636</v>
      </c>
      <c r="E2862" t="s">
        <v>343</v>
      </c>
      <c r="F2862" s="4">
        <v>0</v>
      </c>
      <c r="J2862" s="4">
        <f>MIN(Table16[[#This Row],[Medicare Outpatient Allowable Rate]:[WPPA Inc Outpatient Allowable Rate]])</f>
        <v>0</v>
      </c>
      <c r="K2862" s="4">
        <f>MAX(Table16[[#This Row],[Blue Cross Outpatient Allowable Rate]:[WPPA Inc Outpatient Allowable Rate]])</f>
        <v>0</v>
      </c>
      <c r="L2862" s="4">
        <f>SUM(Table16[[#This Row],[Price]]*4.42)</f>
        <v>0</v>
      </c>
      <c r="M2862" s="4">
        <v>0</v>
      </c>
      <c r="N2862" s="4">
        <f>SUM(Table16[[#This Row],[ChargeID]]*0.76)</f>
        <v>0</v>
      </c>
      <c r="O2862" s="4">
        <f>SUM(Table16[[#This Row],[Price]]*0.95)</f>
        <v>0</v>
      </c>
      <c r="P2862" s="4">
        <f>SUM(Table16[[#This Row],[Price]]*0.8)</f>
        <v>0</v>
      </c>
      <c r="Q2862" s="4">
        <f>SUM(Table16[[#This Row],[Price]]*0.6)</f>
        <v>0</v>
      </c>
    </row>
    <row r="2863" spans="1:17" x14ac:dyDescent="0.25">
      <c r="A2863" t="s">
        <v>333</v>
      </c>
      <c r="B2863">
        <v>0</v>
      </c>
      <c r="C2863" t="s">
        <v>2142</v>
      </c>
      <c r="D2863">
        <v>636</v>
      </c>
      <c r="E2863" t="s">
        <v>343</v>
      </c>
      <c r="F2863" s="4">
        <v>0</v>
      </c>
      <c r="J2863" s="4">
        <f>MIN(Table16[[#This Row],[Medicare Outpatient Allowable Rate]:[WPPA Inc Outpatient Allowable Rate]])</f>
        <v>0</v>
      </c>
      <c r="K2863" s="4">
        <f>MAX(Table16[[#This Row],[Blue Cross Outpatient Allowable Rate]:[WPPA Inc Outpatient Allowable Rate]])</f>
        <v>0</v>
      </c>
      <c r="L2863" s="4">
        <f>SUM(Table16[[#This Row],[Price]]*4.42)</f>
        <v>0</v>
      </c>
      <c r="M2863" s="4">
        <v>0</v>
      </c>
      <c r="N2863" s="4">
        <f>SUM(Table16[[#This Row],[ChargeID]]*0.76)</f>
        <v>0</v>
      </c>
      <c r="O2863" s="4">
        <f>SUM(Table16[[#This Row],[Price]]*0.95)</f>
        <v>0</v>
      </c>
      <c r="P2863" s="4">
        <f>SUM(Table16[[#This Row],[Price]]*0.8)</f>
        <v>0</v>
      </c>
      <c r="Q2863" s="4">
        <f>SUM(Table16[[#This Row],[Price]]*0.6)</f>
        <v>0</v>
      </c>
    </row>
    <row r="2864" spans="1:17" x14ac:dyDescent="0.25">
      <c r="A2864" t="s">
        <v>333</v>
      </c>
      <c r="B2864">
        <v>0</v>
      </c>
      <c r="C2864" t="s">
        <v>2143</v>
      </c>
      <c r="D2864">
        <v>636</v>
      </c>
      <c r="E2864" t="s">
        <v>402</v>
      </c>
      <c r="F2864" s="4">
        <v>0</v>
      </c>
      <c r="J2864" s="4">
        <f>MIN(Table16[[#This Row],[Medicare Outpatient Allowable Rate]:[WPPA Inc Outpatient Allowable Rate]])</f>
        <v>0</v>
      </c>
      <c r="K2864" s="4">
        <f>MAX(Table16[[#This Row],[Blue Cross Outpatient Allowable Rate]:[WPPA Inc Outpatient Allowable Rate]])</f>
        <v>0</v>
      </c>
      <c r="L2864" s="4">
        <f>SUM(Table16[[#This Row],[Price]]*4.42)</f>
        <v>0</v>
      </c>
      <c r="M2864" s="4">
        <v>0</v>
      </c>
      <c r="N2864" s="4">
        <f>SUM(Table16[[#This Row],[ChargeID]]*0.76)</f>
        <v>0</v>
      </c>
      <c r="O2864" s="4">
        <f>SUM(Table16[[#This Row],[Price]]*0.95)</f>
        <v>0</v>
      </c>
      <c r="P2864" s="4">
        <f>SUM(Table16[[#This Row],[Price]]*0.8)</f>
        <v>0</v>
      </c>
      <c r="Q2864" s="4">
        <f>SUM(Table16[[#This Row],[Price]]*0.6)</f>
        <v>0</v>
      </c>
    </row>
    <row r="2865" spans="1:17" x14ac:dyDescent="0.25">
      <c r="A2865" t="s">
        <v>333</v>
      </c>
      <c r="B2865">
        <v>0</v>
      </c>
      <c r="C2865" t="s">
        <v>2142</v>
      </c>
      <c r="D2865">
        <v>636</v>
      </c>
      <c r="E2865" t="s">
        <v>343</v>
      </c>
      <c r="F2865" s="4">
        <v>0</v>
      </c>
      <c r="J2865" s="4">
        <f>MIN(Table16[[#This Row],[Medicare Outpatient Allowable Rate]:[WPPA Inc Outpatient Allowable Rate]])</f>
        <v>0</v>
      </c>
      <c r="K2865" s="4">
        <f>MAX(Table16[[#This Row],[Blue Cross Outpatient Allowable Rate]:[WPPA Inc Outpatient Allowable Rate]])</f>
        <v>0</v>
      </c>
      <c r="L2865" s="4">
        <f>SUM(Table16[[#This Row],[Price]]*4.42)</f>
        <v>0</v>
      </c>
      <c r="M2865" s="4">
        <v>0</v>
      </c>
      <c r="N2865" s="4">
        <f>SUM(Table16[[#This Row],[ChargeID]]*0.76)</f>
        <v>0</v>
      </c>
      <c r="O2865" s="4">
        <f>SUM(Table16[[#This Row],[Price]]*0.95)</f>
        <v>0</v>
      </c>
      <c r="P2865" s="4">
        <f>SUM(Table16[[#This Row],[Price]]*0.8)</f>
        <v>0</v>
      </c>
      <c r="Q2865" s="4">
        <f>SUM(Table16[[#This Row],[Price]]*0.6)</f>
        <v>0</v>
      </c>
    </row>
    <row r="2866" spans="1:17" x14ac:dyDescent="0.25">
      <c r="A2866" t="s">
        <v>333</v>
      </c>
      <c r="B2866">
        <v>0</v>
      </c>
      <c r="C2866" t="s">
        <v>2050</v>
      </c>
      <c r="D2866">
        <v>636</v>
      </c>
      <c r="E2866" t="s">
        <v>345</v>
      </c>
      <c r="F2866" s="4">
        <v>0</v>
      </c>
      <c r="J2866" s="4">
        <f>MIN(Table16[[#This Row],[Medicare Outpatient Allowable Rate]:[WPPA Inc Outpatient Allowable Rate]])</f>
        <v>0</v>
      </c>
      <c r="K2866" s="4">
        <f>MAX(Table16[[#This Row],[Blue Cross Outpatient Allowable Rate]:[WPPA Inc Outpatient Allowable Rate]])</f>
        <v>0</v>
      </c>
      <c r="L2866" s="4">
        <f>SUM(Table16[[#This Row],[Price]]*4.42)</f>
        <v>0</v>
      </c>
      <c r="M2866" s="4">
        <v>0</v>
      </c>
      <c r="N2866" s="4">
        <f>SUM(Table16[[#This Row],[ChargeID]]*0.76)</f>
        <v>0</v>
      </c>
      <c r="O2866" s="4">
        <f>SUM(Table16[[#This Row],[Price]]*0.95)</f>
        <v>0</v>
      </c>
      <c r="P2866" s="4">
        <f>SUM(Table16[[#This Row],[Price]]*0.8)</f>
        <v>0</v>
      </c>
      <c r="Q2866" s="4">
        <f>SUM(Table16[[#This Row],[Price]]*0.6)</f>
        <v>0</v>
      </c>
    </row>
    <row r="2867" spans="1:17" x14ac:dyDescent="0.25">
      <c r="A2867" t="s">
        <v>333</v>
      </c>
      <c r="B2867">
        <v>0</v>
      </c>
      <c r="C2867" t="s">
        <v>2007</v>
      </c>
      <c r="D2867">
        <v>636</v>
      </c>
      <c r="E2867" t="s">
        <v>337</v>
      </c>
      <c r="F2867" s="4">
        <v>0</v>
      </c>
      <c r="J2867" s="4">
        <f>MIN(Table16[[#This Row],[Medicare Outpatient Allowable Rate]:[WPPA Inc Outpatient Allowable Rate]])</f>
        <v>0</v>
      </c>
      <c r="K2867" s="4">
        <f>MAX(Table16[[#This Row],[Blue Cross Outpatient Allowable Rate]:[WPPA Inc Outpatient Allowable Rate]])</f>
        <v>0</v>
      </c>
      <c r="L2867" s="4">
        <f>SUM(Table16[[#This Row],[Price]]*4.42)</f>
        <v>0</v>
      </c>
      <c r="M2867" s="4">
        <v>0</v>
      </c>
      <c r="N2867" s="4">
        <f>SUM(Table16[[#This Row],[ChargeID]]*0.76)</f>
        <v>0</v>
      </c>
      <c r="O2867" s="4">
        <f>SUM(Table16[[#This Row],[Price]]*0.95)</f>
        <v>0</v>
      </c>
      <c r="P2867" s="4">
        <f>SUM(Table16[[#This Row],[Price]]*0.8)</f>
        <v>0</v>
      </c>
      <c r="Q2867" s="4">
        <f>SUM(Table16[[#This Row],[Price]]*0.6)</f>
        <v>0</v>
      </c>
    </row>
    <row r="2868" spans="1:17" x14ac:dyDescent="0.25">
      <c r="A2868" t="s">
        <v>333</v>
      </c>
      <c r="B2868">
        <v>0</v>
      </c>
      <c r="C2868" t="s">
        <v>2007</v>
      </c>
      <c r="D2868">
        <v>636</v>
      </c>
      <c r="E2868" t="s">
        <v>337</v>
      </c>
      <c r="F2868" s="4">
        <v>0</v>
      </c>
      <c r="J2868" s="4">
        <f>MIN(Table16[[#This Row],[Medicare Outpatient Allowable Rate]:[WPPA Inc Outpatient Allowable Rate]])</f>
        <v>0</v>
      </c>
      <c r="K2868" s="4">
        <f>MAX(Table16[[#This Row],[Blue Cross Outpatient Allowable Rate]:[WPPA Inc Outpatient Allowable Rate]])</f>
        <v>0</v>
      </c>
      <c r="L2868" s="4">
        <f>SUM(Table16[[#This Row],[Price]]*4.42)</f>
        <v>0</v>
      </c>
      <c r="M2868" s="4">
        <v>0</v>
      </c>
      <c r="N2868" s="4">
        <f>SUM(Table16[[#This Row],[ChargeID]]*0.76)</f>
        <v>0</v>
      </c>
      <c r="O2868" s="4">
        <f>SUM(Table16[[#This Row],[Price]]*0.95)</f>
        <v>0</v>
      </c>
      <c r="P2868" s="4">
        <f>SUM(Table16[[#This Row],[Price]]*0.8)</f>
        <v>0</v>
      </c>
      <c r="Q2868" s="4">
        <f>SUM(Table16[[#This Row],[Price]]*0.6)</f>
        <v>0</v>
      </c>
    </row>
    <row r="2869" spans="1:17" x14ac:dyDescent="0.25">
      <c r="A2869" t="s">
        <v>333</v>
      </c>
      <c r="B2869">
        <v>0</v>
      </c>
      <c r="C2869" t="s">
        <v>459</v>
      </c>
      <c r="D2869">
        <v>636</v>
      </c>
      <c r="E2869" t="s">
        <v>365</v>
      </c>
      <c r="F2869" s="4">
        <v>0</v>
      </c>
      <c r="J2869" s="4">
        <f>MIN(Table16[[#This Row],[Medicare Outpatient Allowable Rate]:[WPPA Inc Outpatient Allowable Rate]])</f>
        <v>0</v>
      </c>
      <c r="K2869" s="4">
        <f>MAX(Table16[[#This Row],[Blue Cross Outpatient Allowable Rate]:[WPPA Inc Outpatient Allowable Rate]])</f>
        <v>0</v>
      </c>
      <c r="L2869" s="4">
        <f>SUM(Table16[[#This Row],[Price]]*4.42)</f>
        <v>0</v>
      </c>
      <c r="M2869" s="4">
        <v>0</v>
      </c>
      <c r="N2869" s="4">
        <f>SUM(Table16[[#This Row],[ChargeID]]*0.76)</f>
        <v>0</v>
      </c>
      <c r="O2869" s="4">
        <f>SUM(Table16[[#This Row],[Price]]*0.95)</f>
        <v>0</v>
      </c>
      <c r="P2869" s="4">
        <f>SUM(Table16[[#This Row],[Price]]*0.8)</f>
        <v>0</v>
      </c>
      <c r="Q2869" s="4">
        <f>SUM(Table16[[#This Row],[Price]]*0.6)</f>
        <v>0</v>
      </c>
    </row>
    <row r="2870" spans="1:17" x14ac:dyDescent="0.25">
      <c r="A2870" t="s">
        <v>333</v>
      </c>
      <c r="B2870">
        <v>0</v>
      </c>
      <c r="C2870" t="s">
        <v>2144</v>
      </c>
      <c r="D2870">
        <v>636</v>
      </c>
      <c r="E2870" t="s">
        <v>345</v>
      </c>
      <c r="F2870" s="4">
        <v>0</v>
      </c>
      <c r="J2870" s="4">
        <f>MIN(Table16[[#This Row],[Medicare Outpatient Allowable Rate]:[WPPA Inc Outpatient Allowable Rate]])</f>
        <v>0</v>
      </c>
      <c r="K2870" s="4">
        <f>MAX(Table16[[#This Row],[Blue Cross Outpatient Allowable Rate]:[WPPA Inc Outpatient Allowable Rate]])</f>
        <v>0</v>
      </c>
      <c r="L2870" s="4">
        <f>SUM(Table16[[#This Row],[Price]]*4.42)</f>
        <v>0</v>
      </c>
      <c r="M2870" s="4">
        <v>0</v>
      </c>
      <c r="N2870" s="4">
        <f>SUM(Table16[[#This Row],[ChargeID]]*0.76)</f>
        <v>0</v>
      </c>
      <c r="O2870" s="4">
        <f>SUM(Table16[[#This Row],[Price]]*0.95)</f>
        <v>0</v>
      </c>
      <c r="P2870" s="4">
        <f>SUM(Table16[[#This Row],[Price]]*0.8)</f>
        <v>0</v>
      </c>
      <c r="Q2870" s="4">
        <f>SUM(Table16[[#This Row],[Price]]*0.6)</f>
        <v>0</v>
      </c>
    </row>
    <row r="2871" spans="1:17" x14ac:dyDescent="0.25">
      <c r="A2871" t="s">
        <v>333</v>
      </c>
      <c r="B2871">
        <v>0</v>
      </c>
      <c r="C2871" t="s">
        <v>2145</v>
      </c>
      <c r="D2871">
        <v>636</v>
      </c>
      <c r="E2871" t="s">
        <v>345</v>
      </c>
      <c r="F2871" s="4">
        <v>0</v>
      </c>
      <c r="J2871" s="4">
        <f>MIN(Table16[[#This Row],[Medicare Outpatient Allowable Rate]:[WPPA Inc Outpatient Allowable Rate]])</f>
        <v>0</v>
      </c>
      <c r="K2871" s="4">
        <f>MAX(Table16[[#This Row],[Blue Cross Outpatient Allowable Rate]:[WPPA Inc Outpatient Allowable Rate]])</f>
        <v>0</v>
      </c>
      <c r="L2871" s="4">
        <f>SUM(Table16[[#This Row],[Price]]*4.42)</f>
        <v>0</v>
      </c>
      <c r="M2871" s="4">
        <v>0</v>
      </c>
      <c r="N2871" s="4">
        <f>SUM(Table16[[#This Row],[ChargeID]]*0.76)</f>
        <v>0</v>
      </c>
      <c r="O2871" s="4">
        <f>SUM(Table16[[#This Row],[Price]]*0.95)</f>
        <v>0</v>
      </c>
      <c r="P2871" s="4">
        <f>SUM(Table16[[#This Row],[Price]]*0.8)</f>
        <v>0</v>
      </c>
      <c r="Q2871" s="4">
        <f>SUM(Table16[[#This Row],[Price]]*0.6)</f>
        <v>0</v>
      </c>
    </row>
    <row r="2872" spans="1:17" x14ac:dyDescent="0.25">
      <c r="A2872" t="s">
        <v>333</v>
      </c>
      <c r="B2872">
        <v>0</v>
      </c>
      <c r="C2872" t="s">
        <v>2146</v>
      </c>
      <c r="D2872">
        <v>636</v>
      </c>
      <c r="E2872" t="s">
        <v>345</v>
      </c>
      <c r="F2872" s="4">
        <v>0</v>
      </c>
      <c r="J2872" s="4">
        <f>MIN(Table16[[#This Row],[Medicare Outpatient Allowable Rate]:[WPPA Inc Outpatient Allowable Rate]])</f>
        <v>0</v>
      </c>
      <c r="K2872" s="4">
        <f>MAX(Table16[[#This Row],[Blue Cross Outpatient Allowable Rate]:[WPPA Inc Outpatient Allowable Rate]])</f>
        <v>0</v>
      </c>
      <c r="L2872" s="4">
        <f>SUM(Table16[[#This Row],[Price]]*4.42)</f>
        <v>0</v>
      </c>
      <c r="M2872" s="4">
        <v>0</v>
      </c>
      <c r="N2872" s="4">
        <f>SUM(Table16[[#This Row],[ChargeID]]*0.76)</f>
        <v>0</v>
      </c>
      <c r="O2872" s="4">
        <f>SUM(Table16[[#This Row],[Price]]*0.95)</f>
        <v>0</v>
      </c>
      <c r="P2872" s="4">
        <f>SUM(Table16[[#This Row],[Price]]*0.8)</f>
        <v>0</v>
      </c>
      <c r="Q2872" s="4">
        <f>SUM(Table16[[#This Row],[Price]]*0.6)</f>
        <v>0</v>
      </c>
    </row>
    <row r="2873" spans="1:17" x14ac:dyDescent="0.25">
      <c r="A2873" t="s">
        <v>333</v>
      </c>
      <c r="B2873">
        <v>0</v>
      </c>
      <c r="C2873" t="s">
        <v>2147</v>
      </c>
      <c r="D2873">
        <v>636</v>
      </c>
      <c r="E2873" t="s">
        <v>353</v>
      </c>
      <c r="F2873" s="4">
        <v>0</v>
      </c>
      <c r="J2873" s="4">
        <f>MIN(Table16[[#This Row],[Medicare Outpatient Allowable Rate]:[WPPA Inc Outpatient Allowable Rate]])</f>
        <v>0</v>
      </c>
      <c r="K2873" s="4">
        <f>MAX(Table16[[#This Row],[Blue Cross Outpatient Allowable Rate]:[WPPA Inc Outpatient Allowable Rate]])</f>
        <v>0</v>
      </c>
      <c r="L2873" s="4">
        <f>SUM(Table16[[#This Row],[Price]]*4.42)</f>
        <v>0</v>
      </c>
      <c r="M2873" s="4">
        <v>0</v>
      </c>
      <c r="N2873" s="4">
        <f>SUM(Table16[[#This Row],[ChargeID]]*0.76)</f>
        <v>0</v>
      </c>
      <c r="O2873" s="4">
        <f>SUM(Table16[[#This Row],[Price]]*0.95)</f>
        <v>0</v>
      </c>
      <c r="P2873" s="4">
        <f>SUM(Table16[[#This Row],[Price]]*0.8)</f>
        <v>0</v>
      </c>
      <c r="Q2873" s="4">
        <f>SUM(Table16[[#This Row],[Price]]*0.6)</f>
        <v>0</v>
      </c>
    </row>
    <row r="2874" spans="1:17" x14ac:dyDescent="0.25">
      <c r="A2874" t="s">
        <v>333</v>
      </c>
      <c r="B2874">
        <v>0</v>
      </c>
      <c r="C2874" t="s">
        <v>1480</v>
      </c>
      <c r="D2874">
        <v>636</v>
      </c>
      <c r="E2874" t="s">
        <v>345</v>
      </c>
      <c r="F2874" s="4">
        <v>0</v>
      </c>
      <c r="J2874" s="4">
        <f>MIN(Table16[[#This Row],[Medicare Outpatient Allowable Rate]:[WPPA Inc Outpatient Allowable Rate]])</f>
        <v>0</v>
      </c>
      <c r="K2874" s="4">
        <f>MAX(Table16[[#This Row],[Blue Cross Outpatient Allowable Rate]:[WPPA Inc Outpatient Allowable Rate]])</f>
        <v>0</v>
      </c>
      <c r="L2874" s="4">
        <f>SUM(Table16[[#This Row],[Price]]*4.42)</f>
        <v>0</v>
      </c>
      <c r="M2874" s="4">
        <v>0</v>
      </c>
      <c r="N2874" s="4">
        <f>SUM(Table16[[#This Row],[ChargeID]]*0.76)</f>
        <v>0</v>
      </c>
      <c r="O2874" s="4">
        <f>SUM(Table16[[#This Row],[Price]]*0.95)</f>
        <v>0</v>
      </c>
      <c r="P2874" s="4">
        <f>SUM(Table16[[#This Row],[Price]]*0.8)</f>
        <v>0</v>
      </c>
      <c r="Q2874" s="4">
        <f>SUM(Table16[[#This Row],[Price]]*0.6)</f>
        <v>0</v>
      </c>
    </row>
    <row r="2875" spans="1:17" x14ac:dyDescent="0.25">
      <c r="A2875" t="s">
        <v>333</v>
      </c>
      <c r="B2875">
        <v>0</v>
      </c>
      <c r="C2875" t="s">
        <v>607</v>
      </c>
      <c r="D2875">
        <v>636</v>
      </c>
      <c r="E2875" t="s">
        <v>343</v>
      </c>
      <c r="F2875" s="4">
        <v>0</v>
      </c>
      <c r="J2875" s="4">
        <f>MIN(Table16[[#This Row],[Medicare Outpatient Allowable Rate]:[WPPA Inc Outpatient Allowable Rate]])</f>
        <v>0</v>
      </c>
      <c r="K2875" s="4">
        <f>MAX(Table16[[#This Row],[Blue Cross Outpatient Allowable Rate]:[WPPA Inc Outpatient Allowable Rate]])</f>
        <v>0</v>
      </c>
      <c r="L2875" s="4">
        <f>SUM(Table16[[#This Row],[Price]]*4.42)</f>
        <v>0</v>
      </c>
      <c r="M2875" s="4">
        <v>0</v>
      </c>
      <c r="N2875" s="4">
        <f>SUM(Table16[[#This Row],[ChargeID]]*0.76)</f>
        <v>0</v>
      </c>
      <c r="O2875" s="4">
        <f>SUM(Table16[[#This Row],[Price]]*0.95)</f>
        <v>0</v>
      </c>
      <c r="P2875" s="4">
        <f>SUM(Table16[[#This Row],[Price]]*0.8)</f>
        <v>0</v>
      </c>
      <c r="Q2875" s="4">
        <f>SUM(Table16[[#This Row],[Price]]*0.6)</f>
        <v>0</v>
      </c>
    </row>
    <row r="2876" spans="1:17" x14ac:dyDescent="0.25">
      <c r="A2876" t="s">
        <v>333</v>
      </c>
      <c r="B2876">
        <v>0</v>
      </c>
      <c r="C2876" t="s">
        <v>2148</v>
      </c>
      <c r="D2876">
        <v>636</v>
      </c>
      <c r="E2876" t="s">
        <v>345</v>
      </c>
      <c r="F2876" s="4">
        <v>0</v>
      </c>
      <c r="J2876" s="4">
        <f>MIN(Table16[[#This Row],[Medicare Outpatient Allowable Rate]:[WPPA Inc Outpatient Allowable Rate]])</f>
        <v>0</v>
      </c>
      <c r="K2876" s="4">
        <f>MAX(Table16[[#This Row],[Blue Cross Outpatient Allowable Rate]:[WPPA Inc Outpatient Allowable Rate]])</f>
        <v>0</v>
      </c>
      <c r="L2876" s="4">
        <f>SUM(Table16[[#This Row],[Price]]*4.42)</f>
        <v>0</v>
      </c>
      <c r="M2876" s="4">
        <v>0</v>
      </c>
      <c r="N2876" s="4">
        <f>SUM(Table16[[#This Row],[ChargeID]]*0.76)</f>
        <v>0</v>
      </c>
      <c r="O2876" s="4">
        <f>SUM(Table16[[#This Row],[Price]]*0.95)</f>
        <v>0</v>
      </c>
      <c r="P2876" s="4">
        <f>SUM(Table16[[#This Row],[Price]]*0.8)</f>
        <v>0</v>
      </c>
      <c r="Q2876" s="4">
        <f>SUM(Table16[[#This Row],[Price]]*0.6)</f>
        <v>0</v>
      </c>
    </row>
    <row r="2877" spans="1:17" x14ac:dyDescent="0.25">
      <c r="A2877" t="s">
        <v>333</v>
      </c>
      <c r="B2877">
        <v>0</v>
      </c>
      <c r="C2877" t="s">
        <v>1499</v>
      </c>
      <c r="D2877">
        <v>636</v>
      </c>
      <c r="E2877" t="s">
        <v>345</v>
      </c>
      <c r="F2877" s="4">
        <v>0</v>
      </c>
      <c r="J2877" s="4">
        <f>MIN(Table16[[#This Row],[Medicare Outpatient Allowable Rate]:[WPPA Inc Outpatient Allowable Rate]])</f>
        <v>0</v>
      </c>
      <c r="K2877" s="4">
        <f>MAX(Table16[[#This Row],[Blue Cross Outpatient Allowable Rate]:[WPPA Inc Outpatient Allowable Rate]])</f>
        <v>0</v>
      </c>
      <c r="L2877" s="4">
        <f>SUM(Table16[[#This Row],[Price]]*4.42)</f>
        <v>0</v>
      </c>
      <c r="M2877" s="4">
        <v>0</v>
      </c>
      <c r="N2877" s="4">
        <f>SUM(Table16[[#This Row],[ChargeID]]*0.76)</f>
        <v>0</v>
      </c>
      <c r="O2877" s="4">
        <f>SUM(Table16[[#This Row],[Price]]*0.95)</f>
        <v>0</v>
      </c>
      <c r="P2877" s="4">
        <f>SUM(Table16[[#This Row],[Price]]*0.8)</f>
        <v>0</v>
      </c>
      <c r="Q2877" s="4">
        <f>SUM(Table16[[#This Row],[Price]]*0.6)</f>
        <v>0</v>
      </c>
    </row>
    <row r="2878" spans="1:17" x14ac:dyDescent="0.25">
      <c r="A2878" t="s">
        <v>333</v>
      </c>
      <c r="B2878">
        <v>0</v>
      </c>
      <c r="C2878" t="s">
        <v>2149</v>
      </c>
      <c r="D2878">
        <v>636</v>
      </c>
      <c r="E2878" t="s">
        <v>337</v>
      </c>
      <c r="F2878" s="4">
        <v>0</v>
      </c>
      <c r="J2878" s="4">
        <f>MIN(Table16[[#This Row],[Medicare Outpatient Allowable Rate]:[WPPA Inc Outpatient Allowable Rate]])</f>
        <v>0</v>
      </c>
      <c r="K2878" s="4">
        <f>MAX(Table16[[#This Row],[Blue Cross Outpatient Allowable Rate]:[WPPA Inc Outpatient Allowable Rate]])</f>
        <v>0</v>
      </c>
      <c r="L2878" s="4">
        <f>SUM(Table16[[#This Row],[Price]]*4.42)</f>
        <v>0</v>
      </c>
      <c r="M2878" s="4">
        <v>0</v>
      </c>
      <c r="N2878" s="4">
        <f>SUM(Table16[[#This Row],[ChargeID]]*0.76)</f>
        <v>0</v>
      </c>
      <c r="O2878" s="4">
        <f>SUM(Table16[[#This Row],[Price]]*0.95)</f>
        <v>0</v>
      </c>
      <c r="P2878" s="4">
        <f>SUM(Table16[[#This Row],[Price]]*0.8)</f>
        <v>0</v>
      </c>
      <c r="Q2878" s="4">
        <f>SUM(Table16[[#This Row],[Price]]*0.6)</f>
        <v>0</v>
      </c>
    </row>
    <row r="2879" spans="1:17" x14ac:dyDescent="0.25">
      <c r="A2879" t="s">
        <v>333</v>
      </c>
      <c r="B2879">
        <v>0</v>
      </c>
      <c r="C2879" t="s">
        <v>2150</v>
      </c>
      <c r="D2879">
        <v>636</v>
      </c>
      <c r="E2879" t="s">
        <v>345</v>
      </c>
      <c r="F2879" s="4">
        <v>0</v>
      </c>
      <c r="J2879" s="4">
        <f>MIN(Table16[[#This Row],[Medicare Outpatient Allowable Rate]:[WPPA Inc Outpatient Allowable Rate]])</f>
        <v>0</v>
      </c>
      <c r="K2879" s="4">
        <f>MAX(Table16[[#This Row],[Blue Cross Outpatient Allowable Rate]:[WPPA Inc Outpatient Allowable Rate]])</f>
        <v>0</v>
      </c>
      <c r="L2879" s="4">
        <f>SUM(Table16[[#This Row],[Price]]*4.42)</f>
        <v>0</v>
      </c>
      <c r="M2879" s="4">
        <v>0</v>
      </c>
      <c r="N2879" s="4">
        <f>SUM(Table16[[#This Row],[ChargeID]]*0.76)</f>
        <v>0</v>
      </c>
      <c r="O2879" s="4">
        <f>SUM(Table16[[#This Row],[Price]]*0.95)</f>
        <v>0</v>
      </c>
      <c r="P2879" s="4">
        <f>SUM(Table16[[#This Row],[Price]]*0.8)</f>
        <v>0</v>
      </c>
      <c r="Q2879" s="4">
        <f>SUM(Table16[[#This Row],[Price]]*0.6)</f>
        <v>0</v>
      </c>
    </row>
    <row r="2880" spans="1:17" x14ac:dyDescent="0.25">
      <c r="A2880" t="s">
        <v>333</v>
      </c>
      <c r="B2880">
        <v>0</v>
      </c>
      <c r="C2880" t="s">
        <v>2151</v>
      </c>
      <c r="D2880">
        <v>636</v>
      </c>
      <c r="E2880" t="s">
        <v>345</v>
      </c>
      <c r="F2880" s="4">
        <v>0</v>
      </c>
      <c r="J2880" s="4">
        <f>MIN(Table16[[#This Row],[Medicare Outpatient Allowable Rate]:[WPPA Inc Outpatient Allowable Rate]])</f>
        <v>0</v>
      </c>
      <c r="K2880" s="4">
        <f>MAX(Table16[[#This Row],[Blue Cross Outpatient Allowable Rate]:[WPPA Inc Outpatient Allowable Rate]])</f>
        <v>0</v>
      </c>
      <c r="L2880" s="4">
        <f>SUM(Table16[[#This Row],[Price]]*4.42)</f>
        <v>0</v>
      </c>
      <c r="M2880" s="4">
        <v>0</v>
      </c>
      <c r="N2880" s="4">
        <f>SUM(Table16[[#This Row],[ChargeID]]*0.76)</f>
        <v>0</v>
      </c>
      <c r="O2880" s="4">
        <f>SUM(Table16[[#This Row],[Price]]*0.95)</f>
        <v>0</v>
      </c>
      <c r="P2880" s="4">
        <f>SUM(Table16[[#This Row],[Price]]*0.8)</f>
        <v>0</v>
      </c>
      <c r="Q2880" s="4">
        <f>SUM(Table16[[#This Row],[Price]]*0.6)</f>
        <v>0</v>
      </c>
    </row>
    <row r="2881" spans="1:17" x14ac:dyDescent="0.25">
      <c r="A2881" t="s">
        <v>333</v>
      </c>
      <c r="B2881">
        <v>0</v>
      </c>
      <c r="C2881" t="s">
        <v>2152</v>
      </c>
      <c r="D2881">
        <v>636</v>
      </c>
      <c r="E2881" t="s">
        <v>345</v>
      </c>
      <c r="F2881" s="4">
        <v>0</v>
      </c>
      <c r="J2881" s="4">
        <f>MIN(Table16[[#This Row],[Medicare Outpatient Allowable Rate]:[WPPA Inc Outpatient Allowable Rate]])</f>
        <v>0</v>
      </c>
      <c r="K2881" s="4">
        <f>MAX(Table16[[#This Row],[Blue Cross Outpatient Allowable Rate]:[WPPA Inc Outpatient Allowable Rate]])</f>
        <v>0</v>
      </c>
      <c r="L2881" s="4">
        <f>SUM(Table16[[#This Row],[Price]]*4.42)</f>
        <v>0</v>
      </c>
      <c r="M2881" s="4">
        <v>0</v>
      </c>
      <c r="N2881" s="4">
        <f>SUM(Table16[[#This Row],[ChargeID]]*0.76)</f>
        <v>0</v>
      </c>
      <c r="O2881" s="4">
        <f>SUM(Table16[[#This Row],[Price]]*0.95)</f>
        <v>0</v>
      </c>
      <c r="P2881" s="4">
        <f>SUM(Table16[[#This Row],[Price]]*0.8)</f>
        <v>0</v>
      </c>
      <c r="Q2881" s="4">
        <f>SUM(Table16[[#This Row],[Price]]*0.6)</f>
        <v>0</v>
      </c>
    </row>
    <row r="2882" spans="1:17" x14ac:dyDescent="0.25">
      <c r="A2882" t="s">
        <v>333</v>
      </c>
      <c r="B2882">
        <v>0</v>
      </c>
      <c r="C2882" t="s">
        <v>2046</v>
      </c>
      <c r="D2882">
        <v>636</v>
      </c>
      <c r="E2882" t="s">
        <v>345</v>
      </c>
      <c r="F2882" s="4">
        <v>0</v>
      </c>
      <c r="J2882" s="4">
        <f>MIN(Table16[[#This Row],[Medicare Outpatient Allowable Rate]:[WPPA Inc Outpatient Allowable Rate]])</f>
        <v>0</v>
      </c>
      <c r="K2882" s="4">
        <f>MAX(Table16[[#This Row],[Blue Cross Outpatient Allowable Rate]:[WPPA Inc Outpatient Allowable Rate]])</f>
        <v>0</v>
      </c>
      <c r="L2882" s="4">
        <f>SUM(Table16[[#This Row],[Price]]*4.42)</f>
        <v>0</v>
      </c>
      <c r="M2882" s="4">
        <v>0</v>
      </c>
      <c r="N2882" s="4">
        <f>SUM(Table16[[#This Row],[ChargeID]]*0.76)</f>
        <v>0</v>
      </c>
      <c r="O2882" s="4">
        <f>SUM(Table16[[#This Row],[Price]]*0.95)</f>
        <v>0</v>
      </c>
      <c r="P2882" s="4">
        <f>SUM(Table16[[#This Row],[Price]]*0.8)</f>
        <v>0</v>
      </c>
      <c r="Q2882" s="4">
        <f>SUM(Table16[[#This Row],[Price]]*0.6)</f>
        <v>0</v>
      </c>
    </row>
    <row r="2883" spans="1:17" x14ac:dyDescent="0.25">
      <c r="A2883" t="s">
        <v>333</v>
      </c>
      <c r="B2883">
        <v>0</v>
      </c>
      <c r="C2883" t="s">
        <v>2153</v>
      </c>
      <c r="D2883">
        <v>636</v>
      </c>
      <c r="E2883" t="s">
        <v>345</v>
      </c>
      <c r="F2883" s="4">
        <v>0</v>
      </c>
      <c r="J2883" s="4">
        <f>MIN(Table16[[#This Row],[Medicare Outpatient Allowable Rate]:[WPPA Inc Outpatient Allowable Rate]])</f>
        <v>0</v>
      </c>
      <c r="K2883" s="4">
        <f>MAX(Table16[[#This Row],[Blue Cross Outpatient Allowable Rate]:[WPPA Inc Outpatient Allowable Rate]])</f>
        <v>0</v>
      </c>
      <c r="L2883" s="4">
        <f>SUM(Table16[[#This Row],[Price]]*4.42)</f>
        <v>0</v>
      </c>
      <c r="M2883" s="4">
        <v>0</v>
      </c>
      <c r="N2883" s="4">
        <f>SUM(Table16[[#This Row],[ChargeID]]*0.76)</f>
        <v>0</v>
      </c>
      <c r="O2883" s="4">
        <f>SUM(Table16[[#This Row],[Price]]*0.95)</f>
        <v>0</v>
      </c>
      <c r="P2883" s="4">
        <f>SUM(Table16[[#This Row],[Price]]*0.8)</f>
        <v>0</v>
      </c>
      <c r="Q2883" s="4">
        <f>SUM(Table16[[#This Row],[Price]]*0.6)</f>
        <v>0</v>
      </c>
    </row>
    <row r="2884" spans="1:17" x14ac:dyDescent="0.25">
      <c r="A2884" t="s">
        <v>333</v>
      </c>
      <c r="B2884">
        <v>0</v>
      </c>
      <c r="C2884" t="s">
        <v>967</v>
      </c>
      <c r="D2884">
        <v>636</v>
      </c>
      <c r="E2884" t="s">
        <v>341</v>
      </c>
      <c r="F2884" s="4">
        <v>0</v>
      </c>
      <c r="J2884" s="4">
        <f>MIN(Table16[[#This Row],[Medicare Outpatient Allowable Rate]:[WPPA Inc Outpatient Allowable Rate]])</f>
        <v>0</v>
      </c>
      <c r="K2884" s="4">
        <f>MAX(Table16[[#This Row],[Blue Cross Outpatient Allowable Rate]:[WPPA Inc Outpatient Allowable Rate]])</f>
        <v>0</v>
      </c>
      <c r="L2884" s="4">
        <f>SUM(Table16[[#This Row],[Price]]*4.42)</f>
        <v>0</v>
      </c>
      <c r="M2884" s="4">
        <v>0</v>
      </c>
      <c r="N2884" s="4">
        <f>SUM(Table16[[#This Row],[ChargeID]]*0.76)</f>
        <v>0</v>
      </c>
      <c r="O2884" s="4">
        <f>SUM(Table16[[#This Row],[Price]]*0.95)</f>
        <v>0</v>
      </c>
      <c r="P2884" s="4">
        <f>SUM(Table16[[#This Row],[Price]]*0.8)</f>
        <v>0</v>
      </c>
      <c r="Q2884" s="4">
        <f>SUM(Table16[[#This Row],[Price]]*0.6)</f>
        <v>0</v>
      </c>
    </row>
    <row r="2885" spans="1:17" x14ac:dyDescent="0.25">
      <c r="A2885" t="s">
        <v>333</v>
      </c>
      <c r="B2885">
        <v>0</v>
      </c>
      <c r="C2885" t="s">
        <v>2154</v>
      </c>
      <c r="D2885">
        <v>636</v>
      </c>
      <c r="E2885" t="s">
        <v>345</v>
      </c>
      <c r="F2885" s="4">
        <v>0</v>
      </c>
      <c r="J2885" s="4">
        <f>MIN(Table16[[#This Row],[Medicare Outpatient Allowable Rate]:[WPPA Inc Outpatient Allowable Rate]])</f>
        <v>0</v>
      </c>
      <c r="K2885" s="4">
        <f>MAX(Table16[[#This Row],[Blue Cross Outpatient Allowable Rate]:[WPPA Inc Outpatient Allowable Rate]])</f>
        <v>0</v>
      </c>
      <c r="L2885" s="4">
        <f>SUM(Table16[[#This Row],[Price]]*4.42)</f>
        <v>0</v>
      </c>
      <c r="M2885" s="4">
        <v>0</v>
      </c>
      <c r="N2885" s="4">
        <f>SUM(Table16[[#This Row],[ChargeID]]*0.76)</f>
        <v>0</v>
      </c>
      <c r="O2885" s="4">
        <f>SUM(Table16[[#This Row],[Price]]*0.95)</f>
        <v>0</v>
      </c>
      <c r="P2885" s="4">
        <f>SUM(Table16[[#This Row],[Price]]*0.8)</f>
        <v>0</v>
      </c>
      <c r="Q2885" s="4">
        <f>SUM(Table16[[#This Row],[Price]]*0.6)</f>
        <v>0</v>
      </c>
    </row>
    <row r="2886" spans="1:17" x14ac:dyDescent="0.25">
      <c r="A2886" t="s">
        <v>333</v>
      </c>
      <c r="B2886">
        <v>0</v>
      </c>
      <c r="C2886" t="s">
        <v>2155</v>
      </c>
      <c r="D2886">
        <v>636</v>
      </c>
      <c r="E2886" t="s">
        <v>402</v>
      </c>
      <c r="F2886" s="4">
        <v>0</v>
      </c>
      <c r="J2886" s="4">
        <f>MIN(Table16[[#This Row],[Medicare Outpatient Allowable Rate]:[WPPA Inc Outpatient Allowable Rate]])</f>
        <v>0</v>
      </c>
      <c r="K2886" s="4">
        <f>MAX(Table16[[#This Row],[Blue Cross Outpatient Allowable Rate]:[WPPA Inc Outpatient Allowable Rate]])</f>
        <v>0</v>
      </c>
      <c r="L2886" s="4">
        <f>SUM(Table16[[#This Row],[Price]]*4.42)</f>
        <v>0</v>
      </c>
      <c r="M2886" s="4">
        <v>0</v>
      </c>
      <c r="N2886" s="4">
        <f>SUM(Table16[[#This Row],[ChargeID]]*0.76)</f>
        <v>0</v>
      </c>
      <c r="O2886" s="4">
        <f>SUM(Table16[[#This Row],[Price]]*0.95)</f>
        <v>0</v>
      </c>
      <c r="P2886" s="4">
        <f>SUM(Table16[[#This Row],[Price]]*0.8)</f>
        <v>0</v>
      </c>
      <c r="Q2886" s="4">
        <f>SUM(Table16[[#This Row],[Price]]*0.6)</f>
        <v>0</v>
      </c>
    </row>
    <row r="2887" spans="1:17" x14ac:dyDescent="0.25">
      <c r="A2887" t="s">
        <v>333</v>
      </c>
      <c r="B2887">
        <v>0</v>
      </c>
      <c r="C2887" t="s">
        <v>2156</v>
      </c>
      <c r="D2887">
        <v>636</v>
      </c>
      <c r="E2887" t="s">
        <v>402</v>
      </c>
      <c r="F2887" s="4">
        <v>0</v>
      </c>
      <c r="J2887" s="4">
        <f>MIN(Table16[[#This Row],[Medicare Outpatient Allowable Rate]:[WPPA Inc Outpatient Allowable Rate]])</f>
        <v>0</v>
      </c>
      <c r="K2887" s="4">
        <f>MAX(Table16[[#This Row],[Blue Cross Outpatient Allowable Rate]:[WPPA Inc Outpatient Allowable Rate]])</f>
        <v>0</v>
      </c>
      <c r="L2887" s="4">
        <f>SUM(Table16[[#This Row],[Price]]*4.42)</f>
        <v>0</v>
      </c>
      <c r="M2887" s="4">
        <v>0</v>
      </c>
      <c r="N2887" s="4">
        <f>SUM(Table16[[#This Row],[ChargeID]]*0.76)</f>
        <v>0</v>
      </c>
      <c r="O2887" s="4">
        <f>SUM(Table16[[#This Row],[Price]]*0.95)</f>
        <v>0</v>
      </c>
      <c r="P2887" s="4">
        <f>SUM(Table16[[#This Row],[Price]]*0.8)</f>
        <v>0</v>
      </c>
      <c r="Q2887" s="4">
        <f>SUM(Table16[[#This Row],[Price]]*0.6)</f>
        <v>0</v>
      </c>
    </row>
    <row r="2888" spans="1:17" x14ac:dyDescent="0.25">
      <c r="A2888" t="s">
        <v>333</v>
      </c>
      <c r="B2888">
        <v>0</v>
      </c>
      <c r="C2888" t="s">
        <v>2157</v>
      </c>
      <c r="D2888">
        <v>636</v>
      </c>
      <c r="E2888" t="s">
        <v>345</v>
      </c>
      <c r="F2888" s="4">
        <v>0</v>
      </c>
      <c r="J2888" s="4">
        <f>MIN(Table16[[#This Row],[Medicare Outpatient Allowable Rate]:[WPPA Inc Outpatient Allowable Rate]])</f>
        <v>0</v>
      </c>
      <c r="K2888" s="4">
        <f>MAX(Table16[[#This Row],[Blue Cross Outpatient Allowable Rate]:[WPPA Inc Outpatient Allowable Rate]])</f>
        <v>0</v>
      </c>
      <c r="L2888" s="4">
        <f>SUM(Table16[[#This Row],[Price]]*4.42)</f>
        <v>0</v>
      </c>
      <c r="M2888" s="4">
        <v>0</v>
      </c>
      <c r="N2888" s="4">
        <f>SUM(Table16[[#This Row],[ChargeID]]*0.76)</f>
        <v>0</v>
      </c>
      <c r="O2888" s="4">
        <f>SUM(Table16[[#This Row],[Price]]*0.95)</f>
        <v>0</v>
      </c>
      <c r="P2888" s="4">
        <f>SUM(Table16[[#This Row],[Price]]*0.8)</f>
        <v>0</v>
      </c>
      <c r="Q2888" s="4">
        <f>SUM(Table16[[#This Row],[Price]]*0.6)</f>
        <v>0</v>
      </c>
    </row>
    <row r="2889" spans="1:17" x14ac:dyDescent="0.25">
      <c r="A2889" t="s">
        <v>333</v>
      </c>
      <c r="B2889">
        <v>0</v>
      </c>
      <c r="C2889" t="s">
        <v>1870</v>
      </c>
      <c r="D2889">
        <v>636</v>
      </c>
      <c r="E2889" t="s">
        <v>345</v>
      </c>
      <c r="F2889" s="4">
        <v>0</v>
      </c>
      <c r="J2889" s="4">
        <f>MIN(Table16[[#This Row],[Medicare Outpatient Allowable Rate]:[WPPA Inc Outpatient Allowable Rate]])</f>
        <v>0</v>
      </c>
      <c r="K2889" s="4">
        <f>MAX(Table16[[#This Row],[Blue Cross Outpatient Allowable Rate]:[WPPA Inc Outpatient Allowable Rate]])</f>
        <v>0</v>
      </c>
      <c r="L2889" s="4">
        <f>SUM(Table16[[#This Row],[Price]]*4.42)</f>
        <v>0</v>
      </c>
      <c r="M2889" s="4">
        <v>0</v>
      </c>
      <c r="N2889" s="4">
        <f>SUM(Table16[[#This Row],[ChargeID]]*0.76)</f>
        <v>0</v>
      </c>
      <c r="O2889" s="4">
        <f>SUM(Table16[[#This Row],[Price]]*0.95)</f>
        <v>0</v>
      </c>
      <c r="P2889" s="4">
        <f>SUM(Table16[[#This Row],[Price]]*0.8)</f>
        <v>0</v>
      </c>
      <c r="Q2889" s="4">
        <f>SUM(Table16[[#This Row],[Price]]*0.6)</f>
        <v>0</v>
      </c>
    </row>
    <row r="2890" spans="1:17" x14ac:dyDescent="0.25">
      <c r="A2890" t="s">
        <v>333</v>
      </c>
      <c r="B2890">
        <v>0</v>
      </c>
      <c r="C2890" t="s">
        <v>2158</v>
      </c>
      <c r="D2890">
        <v>636</v>
      </c>
      <c r="E2890" t="s">
        <v>353</v>
      </c>
      <c r="F2890" s="4">
        <v>0</v>
      </c>
      <c r="J2890" s="4">
        <f>MIN(Table16[[#This Row],[Medicare Outpatient Allowable Rate]:[WPPA Inc Outpatient Allowable Rate]])</f>
        <v>0</v>
      </c>
      <c r="K2890" s="4">
        <f>MAX(Table16[[#This Row],[Blue Cross Outpatient Allowable Rate]:[WPPA Inc Outpatient Allowable Rate]])</f>
        <v>0</v>
      </c>
      <c r="L2890" s="4">
        <f>SUM(Table16[[#This Row],[Price]]*4.42)</f>
        <v>0</v>
      </c>
      <c r="M2890" s="4">
        <v>0</v>
      </c>
      <c r="N2890" s="4">
        <f>SUM(Table16[[#This Row],[ChargeID]]*0.76)</f>
        <v>0</v>
      </c>
      <c r="O2890" s="4">
        <f>SUM(Table16[[#This Row],[Price]]*0.95)</f>
        <v>0</v>
      </c>
      <c r="P2890" s="4">
        <f>SUM(Table16[[#This Row],[Price]]*0.8)</f>
        <v>0</v>
      </c>
      <c r="Q2890" s="4">
        <f>SUM(Table16[[#This Row],[Price]]*0.6)</f>
        <v>0</v>
      </c>
    </row>
    <row r="2891" spans="1:17" x14ac:dyDescent="0.25">
      <c r="A2891" t="s">
        <v>333</v>
      </c>
      <c r="B2891">
        <v>0</v>
      </c>
      <c r="C2891" t="s">
        <v>2159</v>
      </c>
      <c r="D2891">
        <v>636</v>
      </c>
      <c r="E2891" t="s">
        <v>353</v>
      </c>
      <c r="F2891" s="4">
        <v>0</v>
      </c>
      <c r="J2891" s="4">
        <f>MIN(Table16[[#This Row],[Medicare Outpatient Allowable Rate]:[WPPA Inc Outpatient Allowable Rate]])</f>
        <v>0</v>
      </c>
      <c r="K2891" s="4">
        <f>MAX(Table16[[#This Row],[Blue Cross Outpatient Allowable Rate]:[WPPA Inc Outpatient Allowable Rate]])</f>
        <v>0</v>
      </c>
      <c r="L2891" s="4">
        <f>SUM(Table16[[#This Row],[Price]]*4.42)</f>
        <v>0</v>
      </c>
      <c r="M2891" s="4">
        <v>0</v>
      </c>
      <c r="N2891" s="4">
        <f>SUM(Table16[[#This Row],[ChargeID]]*0.76)</f>
        <v>0</v>
      </c>
      <c r="O2891" s="4">
        <f>SUM(Table16[[#This Row],[Price]]*0.95)</f>
        <v>0</v>
      </c>
      <c r="P2891" s="4">
        <f>SUM(Table16[[#This Row],[Price]]*0.8)</f>
        <v>0</v>
      </c>
      <c r="Q2891" s="4">
        <f>SUM(Table16[[#This Row],[Price]]*0.6)</f>
        <v>0</v>
      </c>
    </row>
    <row r="2892" spans="1:17" x14ac:dyDescent="0.25">
      <c r="A2892" t="s">
        <v>333</v>
      </c>
      <c r="B2892">
        <v>0</v>
      </c>
      <c r="C2892" t="s">
        <v>2160</v>
      </c>
      <c r="D2892">
        <v>636</v>
      </c>
      <c r="E2892" t="s">
        <v>345</v>
      </c>
      <c r="F2892" s="4">
        <v>0</v>
      </c>
      <c r="J2892" s="4">
        <f>MIN(Table16[[#This Row],[Medicare Outpatient Allowable Rate]:[WPPA Inc Outpatient Allowable Rate]])</f>
        <v>0</v>
      </c>
      <c r="K2892" s="4">
        <f>MAX(Table16[[#This Row],[Blue Cross Outpatient Allowable Rate]:[WPPA Inc Outpatient Allowable Rate]])</f>
        <v>0</v>
      </c>
      <c r="L2892" s="4">
        <f>SUM(Table16[[#This Row],[Price]]*4.42)</f>
        <v>0</v>
      </c>
      <c r="M2892" s="4">
        <v>0</v>
      </c>
      <c r="N2892" s="4">
        <f>SUM(Table16[[#This Row],[ChargeID]]*0.76)</f>
        <v>0</v>
      </c>
      <c r="O2892" s="4">
        <f>SUM(Table16[[#This Row],[Price]]*0.95)</f>
        <v>0</v>
      </c>
      <c r="P2892" s="4">
        <f>SUM(Table16[[#This Row],[Price]]*0.8)</f>
        <v>0</v>
      </c>
      <c r="Q2892" s="4">
        <f>SUM(Table16[[#This Row],[Price]]*0.6)</f>
        <v>0</v>
      </c>
    </row>
    <row r="2893" spans="1:17" x14ac:dyDescent="0.25">
      <c r="A2893" t="s">
        <v>333</v>
      </c>
      <c r="B2893">
        <v>0</v>
      </c>
      <c r="C2893" t="s">
        <v>2161</v>
      </c>
      <c r="D2893">
        <v>636</v>
      </c>
      <c r="E2893" t="s">
        <v>337</v>
      </c>
      <c r="F2893" s="4">
        <v>0</v>
      </c>
      <c r="J2893" s="4">
        <f>MIN(Table16[[#This Row],[Medicare Outpatient Allowable Rate]:[WPPA Inc Outpatient Allowable Rate]])</f>
        <v>0</v>
      </c>
      <c r="K2893" s="4">
        <f>MAX(Table16[[#This Row],[Blue Cross Outpatient Allowable Rate]:[WPPA Inc Outpatient Allowable Rate]])</f>
        <v>0</v>
      </c>
      <c r="L2893" s="4">
        <f>SUM(Table16[[#This Row],[Price]]*4.42)</f>
        <v>0</v>
      </c>
      <c r="M2893" s="4">
        <v>0</v>
      </c>
      <c r="N2893" s="4">
        <f>SUM(Table16[[#This Row],[ChargeID]]*0.76)</f>
        <v>0</v>
      </c>
      <c r="O2893" s="4">
        <f>SUM(Table16[[#This Row],[Price]]*0.95)</f>
        <v>0</v>
      </c>
      <c r="P2893" s="4">
        <f>SUM(Table16[[#This Row],[Price]]*0.8)</f>
        <v>0</v>
      </c>
      <c r="Q2893" s="4">
        <f>SUM(Table16[[#This Row],[Price]]*0.6)</f>
        <v>0</v>
      </c>
    </row>
    <row r="2894" spans="1:17" x14ac:dyDescent="0.25">
      <c r="A2894" t="s">
        <v>333</v>
      </c>
      <c r="B2894">
        <v>0</v>
      </c>
      <c r="C2894" t="s">
        <v>1338</v>
      </c>
      <c r="D2894">
        <v>636</v>
      </c>
      <c r="E2894" t="s">
        <v>345</v>
      </c>
      <c r="F2894" s="4">
        <v>0</v>
      </c>
      <c r="J2894" s="4">
        <f>MIN(Table16[[#This Row],[Medicare Outpatient Allowable Rate]:[WPPA Inc Outpatient Allowable Rate]])</f>
        <v>0</v>
      </c>
      <c r="K2894" s="4">
        <f>MAX(Table16[[#This Row],[Blue Cross Outpatient Allowable Rate]:[WPPA Inc Outpatient Allowable Rate]])</f>
        <v>0</v>
      </c>
      <c r="L2894" s="4">
        <f>SUM(Table16[[#This Row],[Price]]*4.42)</f>
        <v>0</v>
      </c>
      <c r="M2894" s="4">
        <v>0</v>
      </c>
      <c r="N2894" s="4">
        <f>SUM(Table16[[#This Row],[ChargeID]]*0.76)</f>
        <v>0</v>
      </c>
      <c r="O2894" s="4">
        <f>SUM(Table16[[#This Row],[Price]]*0.95)</f>
        <v>0</v>
      </c>
      <c r="P2894" s="4">
        <f>SUM(Table16[[#This Row],[Price]]*0.8)</f>
        <v>0</v>
      </c>
      <c r="Q2894" s="4">
        <f>SUM(Table16[[#This Row],[Price]]*0.6)</f>
        <v>0</v>
      </c>
    </row>
    <row r="2895" spans="1:17" x14ac:dyDescent="0.25">
      <c r="A2895" t="s">
        <v>333</v>
      </c>
      <c r="B2895">
        <v>0</v>
      </c>
      <c r="C2895" t="s">
        <v>695</v>
      </c>
      <c r="D2895">
        <v>636</v>
      </c>
      <c r="E2895" t="s">
        <v>345</v>
      </c>
      <c r="F2895" s="4">
        <v>0</v>
      </c>
      <c r="J2895" s="4">
        <f>MIN(Table16[[#This Row],[Medicare Outpatient Allowable Rate]:[WPPA Inc Outpatient Allowable Rate]])</f>
        <v>0</v>
      </c>
      <c r="K2895" s="4">
        <f>MAX(Table16[[#This Row],[Blue Cross Outpatient Allowable Rate]:[WPPA Inc Outpatient Allowable Rate]])</f>
        <v>0</v>
      </c>
      <c r="L2895" s="4">
        <f>SUM(Table16[[#This Row],[Price]]*4.42)</f>
        <v>0</v>
      </c>
      <c r="M2895" s="4">
        <v>0</v>
      </c>
      <c r="N2895" s="4">
        <f>SUM(Table16[[#This Row],[ChargeID]]*0.76)</f>
        <v>0</v>
      </c>
      <c r="O2895" s="4">
        <f>SUM(Table16[[#This Row],[Price]]*0.95)</f>
        <v>0</v>
      </c>
      <c r="P2895" s="4">
        <f>SUM(Table16[[#This Row],[Price]]*0.8)</f>
        <v>0</v>
      </c>
      <c r="Q2895" s="4">
        <f>SUM(Table16[[#This Row],[Price]]*0.6)</f>
        <v>0</v>
      </c>
    </row>
    <row r="2896" spans="1:17" x14ac:dyDescent="0.25">
      <c r="A2896" t="s">
        <v>333</v>
      </c>
      <c r="B2896">
        <v>0</v>
      </c>
      <c r="C2896" t="s">
        <v>1653</v>
      </c>
      <c r="D2896">
        <v>636</v>
      </c>
      <c r="E2896" t="s">
        <v>345</v>
      </c>
      <c r="F2896" s="4">
        <v>0</v>
      </c>
      <c r="J2896" s="4">
        <f>MIN(Table16[[#This Row],[Medicare Outpatient Allowable Rate]:[WPPA Inc Outpatient Allowable Rate]])</f>
        <v>0</v>
      </c>
      <c r="K2896" s="4">
        <f>MAX(Table16[[#This Row],[Blue Cross Outpatient Allowable Rate]:[WPPA Inc Outpatient Allowable Rate]])</f>
        <v>0</v>
      </c>
      <c r="L2896" s="4">
        <f>SUM(Table16[[#This Row],[Price]]*4.42)</f>
        <v>0</v>
      </c>
      <c r="M2896" s="4">
        <v>0</v>
      </c>
      <c r="N2896" s="4">
        <f>SUM(Table16[[#This Row],[ChargeID]]*0.76)</f>
        <v>0</v>
      </c>
      <c r="O2896" s="4">
        <f>SUM(Table16[[#This Row],[Price]]*0.95)</f>
        <v>0</v>
      </c>
      <c r="P2896" s="4">
        <f>SUM(Table16[[#This Row],[Price]]*0.8)</f>
        <v>0</v>
      </c>
      <c r="Q2896" s="4">
        <f>SUM(Table16[[#This Row],[Price]]*0.6)</f>
        <v>0</v>
      </c>
    </row>
    <row r="2897" spans="1:17" x14ac:dyDescent="0.25">
      <c r="A2897" t="s">
        <v>333</v>
      </c>
      <c r="B2897">
        <v>0</v>
      </c>
      <c r="C2897" t="s">
        <v>2162</v>
      </c>
      <c r="D2897">
        <v>636</v>
      </c>
      <c r="E2897" t="s">
        <v>426</v>
      </c>
      <c r="F2897" s="4">
        <v>0</v>
      </c>
      <c r="J2897" s="4">
        <f>MIN(Table16[[#This Row],[Medicare Outpatient Allowable Rate]:[WPPA Inc Outpatient Allowable Rate]])</f>
        <v>0</v>
      </c>
      <c r="K2897" s="4">
        <f>MAX(Table16[[#This Row],[Blue Cross Outpatient Allowable Rate]:[WPPA Inc Outpatient Allowable Rate]])</f>
        <v>0</v>
      </c>
      <c r="L2897" s="4">
        <f>SUM(Table16[[#This Row],[Price]]*4.42)</f>
        <v>0</v>
      </c>
      <c r="M2897" s="4">
        <v>0</v>
      </c>
      <c r="N2897" s="4">
        <f>SUM(Table16[[#This Row],[ChargeID]]*0.76)</f>
        <v>0</v>
      </c>
      <c r="O2897" s="4">
        <f>SUM(Table16[[#This Row],[Price]]*0.95)</f>
        <v>0</v>
      </c>
      <c r="P2897" s="4">
        <f>SUM(Table16[[#This Row],[Price]]*0.8)</f>
        <v>0</v>
      </c>
      <c r="Q2897" s="4">
        <f>SUM(Table16[[#This Row],[Price]]*0.6)</f>
        <v>0</v>
      </c>
    </row>
    <row r="2898" spans="1:17" x14ac:dyDescent="0.25">
      <c r="A2898" t="s">
        <v>333</v>
      </c>
      <c r="B2898">
        <v>0</v>
      </c>
      <c r="C2898" t="s">
        <v>2163</v>
      </c>
      <c r="D2898">
        <v>636</v>
      </c>
      <c r="E2898" t="s">
        <v>345</v>
      </c>
      <c r="F2898" s="4">
        <v>0</v>
      </c>
      <c r="J2898" s="4">
        <f>MIN(Table16[[#This Row],[Medicare Outpatient Allowable Rate]:[WPPA Inc Outpatient Allowable Rate]])</f>
        <v>0</v>
      </c>
      <c r="K2898" s="4">
        <f>MAX(Table16[[#This Row],[Blue Cross Outpatient Allowable Rate]:[WPPA Inc Outpatient Allowable Rate]])</f>
        <v>0</v>
      </c>
      <c r="L2898" s="4">
        <f>SUM(Table16[[#This Row],[Price]]*4.42)</f>
        <v>0</v>
      </c>
      <c r="M2898" s="4">
        <v>0</v>
      </c>
      <c r="N2898" s="4">
        <f>SUM(Table16[[#This Row],[ChargeID]]*0.76)</f>
        <v>0</v>
      </c>
      <c r="O2898" s="4">
        <f>SUM(Table16[[#This Row],[Price]]*0.95)</f>
        <v>0</v>
      </c>
      <c r="P2898" s="4">
        <f>SUM(Table16[[#This Row],[Price]]*0.8)</f>
        <v>0</v>
      </c>
      <c r="Q2898" s="4">
        <f>SUM(Table16[[#This Row],[Price]]*0.6)</f>
        <v>0</v>
      </c>
    </row>
    <row r="2899" spans="1:17" x14ac:dyDescent="0.25">
      <c r="A2899" t="s">
        <v>333</v>
      </c>
      <c r="B2899">
        <v>0</v>
      </c>
      <c r="C2899" t="s">
        <v>418</v>
      </c>
      <c r="D2899">
        <v>636</v>
      </c>
      <c r="E2899" t="s">
        <v>337</v>
      </c>
      <c r="F2899" s="4">
        <v>0</v>
      </c>
      <c r="J2899" s="4">
        <f>MIN(Table16[[#This Row],[Medicare Outpatient Allowable Rate]:[WPPA Inc Outpatient Allowable Rate]])</f>
        <v>0</v>
      </c>
      <c r="K2899" s="4">
        <f>MAX(Table16[[#This Row],[Blue Cross Outpatient Allowable Rate]:[WPPA Inc Outpatient Allowable Rate]])</f>
        <v>0</v>
      </c>
      <c r="L2899" s="4">
        <f>SUM(Table16[[#This Row],[Price]]*4.42)</f>
        <v>0</v>
      </c>
      <c r="M2899" s="4">
        <v>0</v>
      </c>
      <c r="N2899" s="4">
        <f>SUM(Table16[[#This Row],[ChargeID]]*0.76)</f>
        <v>0</v>
      </c>
      <c r="O2899" s="4">
        <f>SUM(Table16[[#This Row],[Price]]*0.95)</f>
        <v>0</v>
      </c>
      <c r="P2899" s="4">
        <f>SUM(Table16[[#This Row],[Price]]*0.8)</f>
        <v>0</v>
      </c>
      <c r="Q2899" s="4">
        <f>SUM(Table16[[#This Row],[Price]]*0.6)</f>
        <v>0</v>
      </c>
    </row>
    <row r="2900" spans="1:17" x14ac:dyDescent="0.25">
      <c r="A2900" t="s">
        <v>333</v>
      </c>
      <c r="B2900">
        <v>0</v>
      </c>
      <c r="C2900" t="s">
        <v>2164</v>
      </c>
      <c r="D2900">
        <v>636</v>
      </c>
      <c r="E2900" t="s">
        <v>345</v>
      </c>
      <c r="F2900" s="4">
        <v>0</v>
      </c>
      <c r="J2900" s="4">
        <f>MIN(Table16[[#This Row],[Medicare Outpatient Allowable Rate]:[WPPA Inc Outpatient Allowable Rate]])</f>
        <v>0</v>
      </c>
      <c r="K2900" s="4">
        <f>MAX(Table16[[#This Row],[Blue Cross Outpatient Allowable Rate]:[WPPA Inc Outpatient Allowable Rate]])</f>
        <v>0</v>
      </c>
      <c r="L2900" s="4">
        <f>SUM(Table16[[#This Row],[Price]]*4.42)</f>
        <v>0</v>
      </c>
      <c r="M2900" s="4">
        <v>0</v>
      </c>
      <c r="N2900" s="4">
        <f>SUM(Table16[[#This Row],[ChargeID]]*0.76)</f>
        <v>0</v>
      </c>
      <c r="O2900" s="4">
        <f>SUM(Table16[[#This Row],[Price]]*0.95)</f>
        <v>0</v>
      </c>
      <c r="P2900" s="4">
        <f>SUM(Table16[[#This Row],[Price]]*0.8)</f>
        <v>0</v>
      </c>
      <c r="Q2900" s="4">
        <f>SUM(Table16[[#This Row],[Price]]*0.6)</f>
        <v>0</v>
      </c>
    </row>
    <row r="2901" spans="1:17" x14ac:dyDescent="0.25">
      <c r="A2901" t="s">
        <v>333</v>
      </c>
      <c r="B2901">
        <v>0</v>
      </c>
      <c r="C2901" t="s">
        <v>2165</v>
      </c>
      <c r="D2901">
        <v>636</v>
      </c>
      <c r="E2901" t="s">
        <v>345</v>
      </c>
      <c r="F2901" s="4">
        <v>0</v>
      </c>
      <c r="J2901" s="4">
        <f>MIN(Table16[[#This Row],[Medicare Outpatient Allowable Rate]:[WPPA Inc Outpatient Allowable Rate]])</f>
        <v>0</v>
      </c>
      <c r="K2901" s="4">
        <f>MAX(Table16[[#This Row],[Blue Cross Outpatient Allowable Rate]:[WPPA Inc Outpatient Allowable Rate]])</f>
        <v>0</v>
      </c>
      <c r="L2901" s="4">
        <f>SUM(Table16[[#This Row],[Price]]*4.42)</f>
        <v>0</v>
      </c>
      <c r="M2901" s="4">
        <v>0</v>
      </c>
      <c r="N2901" s="4">
        <f>SUM(Table16[[#This Row],[ChargeID]]*0.76)</f>
        <v>0</v>
      </c>
      <c r="O2901" s="4">
        <f>SUM(Table16[[#This Row],[Price]]*0.95)</f>
        <v>0</v>
      </c>
      <c r="P2901" s="4">
        <f>SUM(Table16[[#This Row],[Price]]*0.8)</f>
        <v>0</v>
      </c>
      <c r="Q2901" s="4">
        <f>SUM(Table16[[#This Row],[Price]]*0.6)</f>
        <v>0</v>
      </c>
    </row>
    <row r="2902" spans="1:17" x14ac:dyDescent="0.25">
      <c r="A2902" t="s">
        <v>333</v>
      </c>
      <c r="B2902">
        <v>0</v>
      </c>
      <c r="C2902" t="s">
        <v>2166</v>
      </c>
      <c r="D2902">
        <v>636</v>
      </c>
      <c r="E2902" t="s">
        <v>345</v>
      </c>
      <c r="F2902" s="4">
        <v>0</v>
      </c>
      <c r="J2902" s="4">
        <f>MIN(Table16[[#This Row],[Medicare Outpatient Allowable Rate]:[WPPA Inc Outpatient Allowable Rate]])</f>
        <v>0</v>
      </c>
      <c r="K2902" s="4">
        <f>MAX(Table16[[#This Row],[Blue Cross Outpatient Allowable Rate]:[WPPA Inc Outpatient Allowable Rate]])</f>
        <v>0</v>
      </c>
      <c r="L2902" s="4">
        <f>SUM(Table16[[#This Row],[Price]]*4.42)</f>
        <v>0</v>
      </c>
      <c r="M2902" s="4">
        <v>0</v>
      </c>
      <c r="N2902" s="4">
        <f>SUM(Table16[[#This Row],[ChargeID]]*0.76)</f>
        <v>0</v>
      </c>
      <c r="O2902" s="4">
        <f>SUM(Table16[[#This Row],[Price]]*0.95)</f>
        <v>0</v>
      </c>
      <c r="P2902" s="4">
        <f>SUM(Table16[[#This Row],[Price]]*0.8)</f>
        <v>0</v>
      </c>
      <c r="Q2902" s="4">
        <f>SUM(Table16[[#This Row],[Price]]*0.6)</f>
        <v>0</v>
      </c>
    </row>
    <row r="2903" spans="1:17" x14ac:dyDescent="0.25">
      <c r="A2903" t="s">
        <v>333</v>
      </c>
      <c r="B2903">
        <v>0</v>
      </c>
      <c r="C2903" t="s">
        <v>2167</v>
      </c>
      <c r="D2903">
        <v>636</v>
      </c>
      <c r="E2903" t="s">
        <v>345</v>
      </c>
      <c r="F2903" s="4">
        <v>0</v>
      </c>
      <c r="J2903" s="4">
        <f>MIN(Table16[[#This Row],[Medicare Outpatient Allowable Rate]:[WPPA Inc Outpatient Allowable Rate]])</f>
        <v>0</v>
      </c>
      <c r="K2903" s="4">
        <f>MAX(Table16[[#This Row],[Blue Cross Outpatient Allowable Rate]:[WPPA Inc Outpatient Allowable Rate]])</f>
        <v>0</v>
      </c>
      <c r="L2903" s="4">
        <f>SUM(Table16[[#This Row],[Price]]*4.42)</f>
        <v>0</v>
      </c>
      <c r="M2903" s="4">
        <v>0</v>
      </c>
      <c r="N2903" s="4">
        <f>SUM(Table16[[#This Row],[ChargeID]]*0.76)</f>
        <v>0</v>
      </c>
      <c r="O2903" s="4">
        <f>SUM(Table16[[#This Row],[Price]]*0.95)</f>
        <v>0</v>
      </c>
      <c r="P2903" s="4">
        <f>SUM(Table16[[#This Row],[Price]]*0.8)</f>
        <v>0</v>
      </c>
      <c r="Q2903" s="4">
        <f>SUM(Table16[[#This Row],[Price]]*0.6)</f>
        <v>0</v>
      </c>
    </row>
    <row r="2904" spans="1:17" x14ac:dyDescent="0.25">
      <c r="A2904" t="s">
        <v>333</v>
      </c>
      <c r="B2904">
        <v>0</v>
      </c>
      <c r="C2904" t="s">
        <v>2168</v>
      </c>
      <c r="D2904">
        <v>636</v>
      </c>
      <c r="E2904" t="s">
        <v>353</v>
      </c>
      <c r="F2904" s="4">
        <v>0</v>
      </c>
      <c r="J2904" s="4">
        <f>MIN(Table16[[#This Row],[Medicare Outpatient Allowable Rate]:[WPPA Inc Outpatient Allowable Rate]])</f>
        <v>0</v>
      </c>
      <c r="K2904" s="4">
        <f>MAX(Table16[[#This Row],[Blue Cross Outpatient Allowable Rate]:[WPPA Inc Outpatient Allowable Rate]])</f>
        <v>0</v>
      </c>
      <c r="L2904" s="4">
        <f>SUM(Table16[[#This Row],[Price]]*4.42)</f>
        <v>0</v>
      </c>
      <c r="M2904" s="4">
        <v>0</v>
      </c>
      <c r="N2904" s="4">
        <f>SUM(Table16[[#This Row],[ChargeID]]*0.76)</f>
        <v>0</v>
      </c>
      <c r="O2904" s="4">
        <f>SUM(Table16[[#This Row],[Price]]*0.95)</f>
        <v>0</v>
      </c>
      <c r="P2904" s="4">
        <f>SUM(Table16[[#This Row],[Price]]*0.8)</f>
        <v>0</v>
      </c>
      <c r="Q2904" s="4">
        <f>SUM(Table16[[#This Row],[Price]]*0.6)</f>
        <v>0</v>
      </c>
    </row>
    <row r="2905" spans="1:17" x14ac:dyDescent="0.25">
      <c r="A2905" t="s">
        <v>333</v>
      </c>
      <c r="B2905">
        <v>0</v>
      </c>
      <c r="C2905" t="s">
        <v>418</v>
      </c>
      <c r="D2905">
        <v>636</v>
      </c>
      <c r="E2905" t="s">
        <v>337</v>
      </c>
      <c r="F2905" s="4">
        <v>0</v>
      </c>
      <c r="J2905" s="4">
        <f>MIN(Table16[[#This Row],[Medicare Outpatient Allowable Rate]:[WPPA Inc Outpatient Allowable Rate]])</f>
        <v>0</v>
      </c>
      <c r="K2905" s="4">
        <f>MAX(Table16[[#This Row],[Blue Cross Outpatient Allowable Rate]:[WPPA Inc Outpatient Allowable Rate]])</f>
        <v>0</v>
      </c>
      <c r="L2905" s="4">
        <f>SUM(Table16[[#This Row],[Price]]*4.42)</f>
        <v>0</v>
      </c>
      <c r="M2905" s="4">
        <v>0</v>
      </c>
      <c r="N2905" s="4">
        <f>SUM(Table16[[#This Row],[ChargeID]]*0.76)</f>
        <v>0</v>
      </c>
      <c r="O2905" s="4">
        <f>SUM(Table16[[#This Row],[Price]]*0.95)</f>
        <v>0</v>
      </c>
      <c r="P2905" s="4">
        <f>SUM(Table16[[#This Row],[Price]]*0.8)</f>
        <v>0</v>
      </c>
      <c r="Q2905" s="4">
        <f>SUM(Table16[[#This Row],[Price]]*0.6)</f>
        <v>0</v>
      </c>
    </row>
    <row r="2906" spans="1:17" x14ac:dyDescent="0.25">
      <c r="A2906" t="s">
        <v>333</v>
      </c>
      <c r="B2906">
        <v>0</v>
      </c>
      <c r="C2906" t="s">
        <v>2169</v>
      </c>
      <c r="D2906">
        <v>636</v>
      </c>
      <c r="E2906" t="s">
        <v>353</v>
      </c>
      <c r="F2906" s="4">
        <v>0</v>
      </c>
      <c r="J2906" s="4">
        <f>MIN(Table16[[#This Row],[Medicare Outpatient Allowable Rate]:[WPPA Inc Outpatient Allowable Rate]])</f>
        <v>0</v>
      </c>
      <c r="K2906" s="4">
        <f>MAX(Table16[[#This Row],[Blue Cross Outpatient Allowable Rate]:[WPPA Inc Outpatient Allowable Rate]])</f>
        <v>0</v>
      </c>
      <c r="L2906" s="4">
        <f>SUM(Table16[[#This Row],[Price]]*4.42)</f>
        <v>0</v>
      </c>
      <c r="M2906" s="4">
        <v>0</v>
      </c>
      <c r="N2906" s="4">
        <f>SUM(Table16[[#This Row],[ChargeID]]*0.76)</f>
        <v>0</v>
      </c>
      <c r="O2906" s="4">
        <f>SUM(Table16[[#This Row],[Price]]*0.95)</f>
        <v>0</v>
      </c>
      <c r="P2906" s="4">
        <f>SUM(Table16[[#This Row],[Price]]*0.8)</f>
        <v>0</v>
      </c>
      <c r="Q2906" s="4">
        <f>SUM(Table16[[#This Row],[Price]]*0.6)</f>
        <v>0</v>
      </c>
    </row>
    <row r="2907" spans="1:17" x14ac:dyDescent="0.25">
      <c r="A2907" t="s">
        <v>333</v>
      </c>
      <c r="B2907">
        <v>0</v>
      </c>
      <c r="C2907" t="s">
        <v>2170</v>
      </c>
      <c r="D2907">
        <v>636</v>
      </c>
      <c r="E2907" t="s">
        <v>345</v>
      </c>
      <c r="F2907" s="4">
        <v>0</v>
      </c>
      <c r="J2907" s="4">
        <f>MIN(Table16[[#This Row],[Medicare Outpatient Allowable Rate]:[WPPA Inc Outpatient Allowable Rate]])</f>
        <v>0</v>
      </c>
      <c r="K2907" s="4">
        <f>MAX(Table16[[#This Row],[Blue Cross Outpatient Allowable Rate]:[WPPA Inc Outpatient Allowable Rate]])</f>
        <v>0</v>
      </c>
      <c r="L2907" s="4">
        <f>SUM(Table16[[#This Row],[Price]]*4.42)</f>
        <v>0</v>
      </c>
      <c r="M2907" s="4">
        <v>0</v>
      </c>
      <c r="N2907" s="4">
        <f>SUM(Table16[[#This Row],[ChargeID]]*0.76)</f>
        <v>0</v>
      </c>
      <c r="O2907" s="4">
        <f>SUM(Table16[[#This Row],[Price]]*0.95)</f>
        <v>0</v>
      </c>
      <c r="P2907" s="4">
        <f>SUM(Table16[[#This Row],[Price]]*0.8)</f>
        <v>0</v>
      </c>
      <c r="Q2907" s="4">
        <f>SUM(Table16[[#This Row],[Price]]*0.6)</f>
        <v>0</v>
      </c>
    </row>
    <row r="2908" spans="1:17" x14ac:dyDescent="0.25">
      <c r="A2908" t="s">
        <v>333</v>
      </c>
      <c r="B2908">
        <v>0</v>
      </c>
      <c r="C2908" t="s">
        <v>1428</v>
      </c>
      <c r="D2908">
        <v>636</v>
      </c>
      <c r="E2908" t="s">
        <v>448</v>
      </c>
      <c r="F2908" s="4">
        <v>0</v>
      </c>
      <c r="J2908" s="4">
        <f>MIN(Table16[[#This Row],[Medicare Outpatient Allowable Rate]:[WPPA Inc Outpatient Allowable Rate]])</f>
        <v>0</v>
      </c>
      <c r="K2908" s="4">
        <f>MAX(Table16[[#This Row],[Blue Cross Outpatient Allowable Rate]:[WPPA Inc Outpatient Allowable Rate]])</f>
        <v>0</v>
      </c>
      <c r="L2908" s="4">
        <f>SUM(Table16[[#This Row],[Price]]*4.42)</f>
        <v>0</v>
      </c>
      <c r="M2908" s="4">
        <v>0</v>
      </c>
      <c r="N2908" s="4">
        <f>SUM(Table16[[#This Row],[ChargeID]]*0.76)</f>
        <v>0</v>
      </c>
      <c r="O2908" s="4">
        <f>SUM(Table16[[#This Row],[Price]]*0.95)</f>
        <v>0</v>
      </c>
      <c r="P2908" s="4">
        <f>SUM(Table16[[#This Row],[Price]]*0.8)</f>
        <v>0</v>
      </c>
      <c r="Q2908" s="4">
        <f>SUM(Table16[[#This Row],[Price]]*0.6)</f>
        <v>0</v>
      </c>
    </row>
    <row r="2909" spans="1:17" x14ac:dyDescent="0.25">
      <c r="A2909" t="s">
        <v>333</v>
      </c>
      <c r="B2909">
        <v>0</v>
      </c>
      <c r="C2909" t="s">
        <v>2171</v>
      </c>
      <c r="D2909">
        <v>636</v>
      </c>
      <c r="E2909" t="s">
        <v>345</v>
      </c>
      <c r="F2909" s="4">
        <v>0</v>
      </c>
      <c r="J2909" s="4">
        <f>MIN(Table16[[#This Row],[Medicare Outpatient Allowable Rate]:[WPPA Inc Outpatient Allowable Rate]])</f>
        <v>0</v>
      </c>
      <c r="K2909" s="4">
        <f>MAX(Table16[[#This Row],[Blue Cross Outpatient Allowable Rate]:[WPPA Inc Outpatient Allowable Rate]])</f>
        <v>0</v>
      </c>
      <c r="L2909" s="4">
        <f>SUM(Table16[[#This Row],[Price]]*4.42)</f>
        <v>0</v>
      </c>
      <c r="M2909" s="4">
        <v>0</v>
      </c>
      <c r="N2909" s="4">
        <f>SUM(Table16[[#This Row],[ChargeID]]*0.76)</f>
        <v>0</v>
      </c>
      <c r="O2909" s="4">
        <f>SUM(Table16[[#This Row],[Price]]*0.95)</f>
        <v>0</v>
      </c>
      <c r="P2909" s="4">
        <f>SUM(Table16[[#This Row],[Price]]*0.8)</f>
        <v>0</v>
      </c>
      <c r="Q2909" s="4">
        <f>SUM(Table16[[#This Row],[Price]]*0.6)</f>
        <v>0</v>
      </c>
    </row>
    <row r="2910" spans="1:17" x14ac:dyDescent="0.25">
      <c r="A2910" t="s">
        <v>333</v>
      </c>
      <c r="B2910">
        <v>0</v>
      </c>
      <c r="C2910" t="s">
        <v>2172</v>
      </c>
      <c r="D2910">
        <v>636</v>
      </c>
      <c r="E2910" t="s">
        <v>345</v>
      </c>
      <c r="F2910" s="4">
        <v>0</v>
      </c>
      <c r="J2910" s="4">
        <f>MIN(Table16[[#This Row],[Medicare Outpatient Allowable Rate]:[WPPA Inc Outpatient Allowable Rate]])</f>
        <v>0</v>
      </c>
      <c r="K2910" s="4">
        <f>MAX(Table16[[#This Row],[Blue Cross Outpatient Allowable Rate]:[WPPA Inc Outpatient Allowable Rate]])</f>
        <v>0</v>
      </c>
      <c r="L2910" s="4">
        <f>SUM(Table16[[#This Row],[Price]]*4.42)</f>
        <v>0</v>
      </c>
      <c r="M2910" s="4">
        <v>0</v>
      </c>
      <c r="N2910" s="4">
        <f>SUM(Table16[[#This Row],[ChargeID]]*0.76)</f>
        <v>0</v>
      </c>
      <c r="O2910" s="4">
        <f>SUM(Table16[[#This Row],[Price]]*0.95)</f>
        <v>0</v>
      </c>
      <c r="P2910" s="4">
        <f>SUM(Table16[[#This Row],[Price]]*0.8)</f>
        <v>0</v>
      </c>
      <c r="Q2910" s="4">
        <f>SUM(Table16[[#This Row],[Price]]*0.6)</f>
        <v>0</v>
      </c>
    </row>
    <row r="2911" spans="1:17" x14ac:dyDescent="0.25">
      <c r="A2911" t="s">
        <v>333</v>
      </c>
      <c r="B2911">
        <v>0</v>
      </c>
      <c r="C2911" t="s">
        <v>2173</v>
      </c>
      <c r="D2911">
        <v>636</v>
      </c>
      <c r="E2911" t="s">
        <v>345</v>
      </c>
      <c r="F2911" s="4">
        <v>0</v>
      </c>
      <c r="J2911" s="4">
        <f>MIN(Table16[[#This Row],[Medicare Outpatient Allowable Rate]:[WPPA Inc Outpatient Allowable Rate]])</f>
        <v>0</v>
      </c>
      <c r="K2911" s="4">
        <f>MAX(Table16[[#This Row],[Blue Cross Outpatient Allowable Rate]:[WPPA Inc Outpatient Allowable Rate]])</f>
        <v>0</v>
      </c>
      <c r="L2911" s="4">
        <f>SUM(Table16[[#This Row],[Price]]*4.42)</f>
        <v>0</v>
      </c>
      <c r="M2911" s="4">
        <v>0</v>
      </c>
      <c r="N2911" s="4">
        <f>SUM(Table16[[#This Row],[ChargeID]]*0.76)</f>
        <v>0</v>
      </c>
      <c r="O2911" s="4">
        <f>SUM(Table16[[#This Row],[Price]]*0.95)</f>
        <v>0</v>
      </c>
      <c r="P2911" s="4">
        <f>SUM(Table16[[#This Row],[Price]]*0.8)</f>
        <v>0</v>
      </c>
      <c r="Q2911" s="4">
        <f>SUM(Table16[[#This Row],[Price]]*0.6)</f>
        <v>0</v>
      </c>
    </row>
    <row r="2912" spans="1:17" x14ac:dyDescent="0.25">
      <c r="A2912" t="s">
        <v>333</v>
      </c>
      <c r="B2912">
        <v>0</v>
      </c>
      <c r="C2912" t="s">
        <v>2174</v>
      </c>
      <c r="D2912">
        <v>636</v>
      </c>
      <c r="E2912" t="s">
        <v>343</v>
      </c>
      <c r="F2912" s="4">
        <v>0</v>
      </c>
      <c r="J2912" s="4">
        <f>MIN(Table16[[#This Row],[Medicare Outpatient Allowable Rate]:[WPPA Inc Outpatient Allowable Rate]])</f>
        <v>0</v>
      </c>
      <c r="K2912" s="4">
        <f>MAX(Table16[[#This Row],[Blue Cross Outpatient Allowable Rate]:[WPPA Inc Outpatient Allowable Rate]])</f>
        <v>0</v>
      </c>
      <c r="L2912" s="4">
        <f>SUM(Table16[[#This Row],[Price]]*4.42)</f>
        <v>0</v>
      </c>
      <c r="M2912" s="4">
        <v>0</v>
      </c>
      <c r="N2912" s="4">
        <f>SUM(Table16[[#This Row],[ChargeID]]*0.76)</f>
        <v>0</v>
      </c>
      <c r="O2912" s="4">
        <f>SUM(Table16[[#This Row],[Price]]*0.95)</f>
        <v>0</v>
      </c>
      <c r="P2912" s="4">
        <f>SUM(Table16[[#This Row],[Price]]*0.8)</f>
        <v>0</v>
      </c>
      <c r="Q2912" s="4">
        <f>SUM(Table16[[#This Row],[Price]]*0.6)</f>
        <v>0</v>
      </c>
    </row>
    <row r="2913" spans="1:17" x14ac:dyDescent="0.25">
      <c r="A2913" t="s">
        <v>333</v>
      </c>
      <c r="B2913">
        <v>0</v>
      </c>
      <c r="C2913" t="s">
        <v>2175</v>
      </c>
      <c r="D2913">
        <v>636</v>
      </c>
      <c r="E2913" t="s">
        <v>345</v>
      </c>
      <c r="F2913" s="4">
        <v>0</v>
      </c>
      <c r="J2913" s="4">
        <f>MIN(Table16[[#This Row],[Medicare Outpatient Allowable Rate]:[WPPA Inc Outpatient Allowable Rate]])</f>
        <v>0</v>
      </c>
      <c r="K2913" s="4">
        <f>MAX(Table16[[#This Row],[Blue Cross Outpatient Allowable Rate]:[WPPA Inc Outpatient Allowable Rate]])</f>
        <v>0</v>
      </c>
      <c r="L2913" s="4">
        <f>SUM(Table16[[#This Row],[Price]]*4.42)</f>
        <v>0</v>
      </c>
      <c r="M2913" s="4">
        <v>0</v>
      </c>
      <c r="N2913" s="4">
        <f>SUM(Table16[[#This Row],[ChargeID]]*0.76)</f>
        <v>0</v>
      </c>
      <c r="O2913" s="4">
        <f>SUM(Table16[[#This Row],[Price]]*0.95)</f>
        <v>0</v>
      </c>
      <c r="P2913" s="4">
        <f>SUM(Table16[[#This Row],[Price]]*0.8)</f>
        <v>0</v>
      </c>
      <c r="Q2913" s="4">
        <f>SUM(Table16[[#This Row],[Price]]*0.6)</f>
        <v>0</v>
      </c>
    </row>
    <row r="2914" spans="1:17" x14ac:dyDescent="0.25">
      <c r="A2914" t="s">
        <v>333</v>
      </c>
      <c r="B2914">
        <v>0</v>
      </c>
      <c r="C2914" t="s">
        <v>2176</v>
      </c>
      <c r="D2914">
        <v>636</v>
      </c>
      <c r="E2914" t="s">
        <v>345</v>
      </c>
      <c r="F2914" s="4">
        <v>0</v>
      </c>
      <c r="J2914" s="4">
        <f>MIN(Table16[[#This Row],[Medicare Outpatient Allowable Rate]:[WPPA Inc Outpatient Allowable Rate]])</f>
        <v>0</v>
      </c>
      <c r="K2914" s="4">
        <f>MAX(Table16[[#This Row],[Blue Cross Outpatient Allowable Rate]:[WPPA Inc Outpatient Allowable Rate]])</f>
        <v>0</v>
      </c>
      <c r="L2914" s="4">
        <f>SUM(Table16[[#This Row],[Price]]*4.42)</f>
        <v>0</v>
      </c>
      <c r="M2914" s="4">
        <v>0</v>
      </c>
      <c r="N2914" s="4">
        <f>SUM(Table16[[#This Row],[ChargeID]]*0.76)</f>
        <v>0</v>
      </c>
      <c r="O2914" s="4">
        <f>SUM(Table16[[#This Row],[Price]]*0.95)</f>
        <v>0</v>
      </c>
      <c r="P2914" s="4">
        <f>SUM(Table16[[#This Row],[Price]]*0.8)</f>
        <v>0</v>
      </c>
      <c r="Q2914" s="4">
        <f>SUM(Table16[[#This Row],[Price]]*0.6)</f>
        <v>0</v>
      </c>
    </row>
    <row r="2915" spans="1:17" x14ac:dyDescent="0.25">
      <c r="A2915" t="s">
        <v>333</v>
      </c>
      <c r="B2915">
        <v>0</v>
      </c>
      <c r="C2915" t="s">
        <v>2177</v>
      </c>
      <c r="D2915">
        <v>636</v>
      </c>
      <c r="E2915" t="s">
        <v>345</v>
      </c>
      <c r="F2915" s="4">
        <v>0</v>
      </c>
      <c r="J2915" s="4">
        <f>MIN(Table16[[#This Row],[Medicare Outpatient Allowable Rate]:[WPPA Inc Outpatient Allowable Rate]])</f>
        <v>0</v>
      </c>
      <c r="K2915" s="4">
        <f>MAX(Table16[[#This Row],[Blue Cross Outpatient Allowable Rate]:[WPPA Inc Outpatient Allowable Rate]])</f>
        <v>0</v>
      </c>
      <c r="L2915" s="4">
        <f>SUM(Table16[[#This Row],[Price]]*4.42)</f>
        <v>0</v>
      </c>
      <c r="M2915" s="4">
        <v>0</v>
      </c>
      <c r="N2915" s="4">
        <f>SUM(Table16[[#This Row],[ChargeID]]*0.76)</f>
        <v>0</v>
      </c>
      <c r="O2915" s="4">
        <f>SUM(Table16[[#This Row],[Price]]*0.95)</f>
        <v>0</v>
      </c>
      <c r="P2915" s="4">
        <f>SUM(Table16[[#This Row],[Price]]*0.8)</f>
        <v>0</v>
      </c>
      <c r="Q2915" s="4">
        <f>SUM(Table16[[#This Row],[Price]]*0.6)</f>
        <v>0</v>
      </c>
    </row>
    <row r="2916" spans="1:17" x14ac:dyDescent="0.25">
      <c r="A2916" t="s">
        <v>333</v>
      </c>
      <c r="B2916">
        <v>0</v>
      </c>
      <c r="C2916" t="s">
        <v>459</v>
      </c>
      <c r="D2916">
        <v>636</v>
      </c>
      <c r="E2916" t="s">
        <v>365</v>
      </c>
      <c r="F2916" s="4">
        <v>0</v>
      </c>
      <c r="J2916" s="4">
        <f>MIN(Table16[[#This Row],[Medicare Outpatient Allowable Rate]:[WPPA Inc Outpatient Allowable Rate]])</f>
        <v>0</v>
      </c>
      <c r="K2916" s="4">
        <f>MAX(Table16[[#This Row],[Blue Cross Outpatient Allowable Rate]:[WPPA Inc Outpatient Allowable Rate]])</f>
        <v>0</v>
      </c>
      <c r="L2916" s="4">
        <f>SUM(Table16[[#This Row],[Price]]*4.42)</f>
        <v>0</v>
      </c>
      <c r="M2916" s="4">
        <v>0</v>
      </c>
      <c r="N2916" s="4">
        <f>SUM(Table16[[#This Row],[ChargeID]]*0.76)</f>
        <v>0</v>
      </c>
      <c r="O2916" s="4">
        <f>SUM(Table16[[#This Row],[Price]]*0.95)</f>
        <v>0</v>
      </c>
      <c r="P2916" s="4">
        <f>SUM(Table16[[#This Row],[Price]]*0.8)</f>
        <v>0</v>
      </c>
      <c r="Q2916" s="4">
        <f>SUM(Table16[[#This Row],[Price]]*0.6)</f>
        <v>0</v>
      </c>
    </row>
    <row r="2917" spans="1:17" x14ac:dyDescent="0.25">
      <c r="A2917" t="s">
        <v>333</v>
      </c>
      <c r="B2917">
        <v>0</v>
      </c>
      <c r="C2917" t="s">
        <v>2099</v>
      </c>
      <c r="D2917">
        <v>636</v>
      </c>
      <c r="E2917" t="s">
        <v>345</v>
      </c>
      <c r="F2917" s="4">
        <v>0</v>
      </c>
      <c r="J2917" s="4">
        <f>MIN(Table16[[#This Row],[Medicare Outpatient Allowable Rate]:[WPPA Inc Outpatient Allowable Rate]])</f>
        <v>0</v>
      </c>
      <c r="K2917" s="4">
        <f>MAX(Table16[[#This Row],[Blue Cross Outpatient Allowable Rate]:[WPPA Inc Outpatient Allowable Rate]])</f>
        <v>0</v>
      </c>
      <c r="L2917" s="4">
        <f>SUM(Table16[[#This Row],[Price]]*4.42)</f>
        <v>0</v>
      </c>
      <c r="M2917" s="4">
        <v>0</v>
      </c>
      <c r="N2917" s="4">
        <f>SUM(Table16[[#This Row],[ChargeID]]*0.76)</f>
        <v>0</v>
      </c>
      <c r="O2917" s="4">
        <f>SUM(Table16[[#This Row],[Price]]*0.95)</f>
        <v>0</v>
      </c>
      <c r="P2917" s="4">
        <f>SUM(Table16[[#This Row],[Price]]*0.8)</f>
        <v>0</v>
      </c>
      <c r="Q2917" s="4">
        <f>SUM(Table16[[#This Row],[Price]]*0.6)</f>
        <v>0</v>
      </c>
    </row>
    <row r="2918" spans="1:17" x14ac:dyDescent="0.25">
      <c r="A2918" t="s">
        <v>333</v>
      </c>
      <c r="B2918">
        <v>0</v>
      </c>
      <c r="C2918" t="s">
        <v>1578</v>
      </c>
      <c r="D2918">
        <v>636</v>
      </c>
      <c r="E2918" t="s">
        <v>345</v>
      </c>
      <c r="F2918" s="4">
        <v>0</v>
      </c>
      <c r="J2918" s="4">
        <f>MIN(Table16[[#This Row],[Medicare Outpatient Allowable Rate]:[WPPA Inc Outpatient Allowable Rate]])</f>
        <v>0</v>
      </c>
      <c r="K2918" s="4">
        <f>MAX(Table16[[#This Row],[Blue Cross Outpatient Allowable Rate]:[WPPA Inc Outpatient Allowable Rate]])</f>
        <v>0</v>
      </c>
      <c r="L2918" s="4">
        <f>SUM(Table16[[#This Row],[Price]]*4.42)</f>
        <v>0</v>
      </c>
      <c r="M2918" s="4">
        <v>0</v>
      </c>
      <c r="N2918" s="4">
        <f>SUM(Table16[[#This Row],[ChargeID]]*0.76)</f>
        <v>0</v>
      </c>
      <c r="O2918" s="4">
        <f>SUM(Table16[[#This Row],[Price]]*0.95)</f>
        <v>0</v>
      </c>
      <c r="P2918" s="4">
        <f>SUM(Table16[[#This Row],[Price]]*0.8)</f>
        <v>0</v>
      </c>
      <c r="Q2918" s="4">
        <f>SUM(Table16[[#This Row],[Price]]*0.6)</f>
        <v>0</v>
      </c>
    </row>
    <row r="2919" spans="1:17" x14ac:dyDescent="0.25">
      <c r="A2919" t="s">
        <v>333</v>
      </c>
      <c r="B2919">
        <v>0</v>
      </c>
      <c r="C2919" t="s">
        <v>840</v>
      </c>
      <c r="D2919">
        <v>636</v>
      </c>
      <c r="E2919" t="s">
        <v>345</v>
      </c>
      <c r="F2919" s="4">
        <v>0</v>
      </c>
      <c r="J2919" s="4">
        <f>MIN(Table16[[#This Row],[Medicare Outpatient Allowable Rate]:[WPPA Inc Outpatient Allowable Rate]])</f>
        <v>0</v>
      </c>
      <c r="K2919" s="4">
        <f>MAX(Table16[[#This Row],[Blue Cross Outpatient Allowable Rate]:[WPPA Inc Outpatient Allowable Rate]])</f>
        <v>0</v>
      </c>
      <c r="L2919" s="4">
        <f>SUM(Table16[[#This Row],[Price]]*4.42)</f>
        <v>0</v>
      </c>
      <c r="M2919" s="4">
        <v>0</v>
      </c>
      <c r="N2919" s="4">
        <f>SUM(Table16[[#This Row],[ChargeID]]*0.76)</f>
        <v>0</v>
      </c>
      <c r="O2919" s="4">
        <f>SUM(Table16[[#This Row],[Price]]*0.95)</f>
        <v>0</v>
      </c>
      <c r="P2919" s="4">
        <f>SUM(Table16[[#This Row],[Price]]*0.8)</f>
        <v>0</v>
      </c>
      <c r="Q2919" s="4">
        <f>SUM(Table16[[#This Row],[Price]]*0.6)</f>
        <v>0</v>
      </c>
    </row>
    <row r="2920" spans="1:17" x14ac:dyDescent="0.25">
      <c r="A2920" t="s">
        <v>333</v>
      </c>
      <c r="B2920">
        <v>0</v>
      </c>
      <c r="C2920" t="s">
        <v>557</v>
      </c>
      <c r="D2920">
        <v>636</v>
      </c>
      <c r="E2920" t="s">
        <v>345</v>
      </c>
      <c r="F2920" s="4">
        <v>0</v>
      </c>
      <c r="J2920" s="4">
        <f>MIN(Table16[[#This Row],[Medicare Outpatient Allowable Rate]:[WPPA Inc Outpatient Allowable Rate]])</f>
        <v>0</v>
      </c>
      <c r="K2920" s="4">
        <f>MAX(Table16[[#This Row],[Blue Cross Outpatient Allowable Rate]:[WPPA Inc Outpatient Allowable Rate]])</f>
        <v>0</v>
      </c>
      <c r="L2920" s="4">
        <f>SUM(Table16[[#This Row],[Price]]*4.42)</f>
        <v>0</v>
      </c>
      <c r="M2920" s="4">
        <v>0</v>
      </c>
      <c r="N2920" s="4">
        <f>SUM(Table16[[#This Row],[ChargeID]]*0.76)</f>
        <v>0</v>
      </c>
      <c r="O2920" s="4">
        <f>SUM(Table16[[#This Row],[Price]]*0.95)</f>
        <v>0</v>
      </c>
      <c r="P2920" s="4">
        <f>SUM(Table16[[#This Row],[Price]]*0.8)</f>
        <v>0</v>
      </c>
      <c r="Q2920" s="4">
        <f>SUM(Table16[[#This Row],[Price]]*0.6)</f>
        <v>0</v>
      </c>
    </row>
    <row r="2921" spans="1:17" x14ac:dyDescent="0.25">
      <c r="A2921" t="s">
        <v>333</v>
      </c>
      <c r="B2921">
        <v>0</v>
      </c>
      <c r="C2921" t="s">
        <v>2099</v>
      </c>
      <c r="D2921">
        <v>636</v>
      </c>
      <c r="E2921" t="s">
        <v>345</v>
      </c>
      <c r="F2921" s="4">
        <v>0</v>
      </c>
      <c r="J2921" s="4">
        <f>MIN(Table16[[#This Row],[Medicare Outpatient Allowable Rate]:[WPPA Inc Outpatient Allowable Rate]])</f>
        <v>0</v>
      </c>
      <c r="K2921" s="4">
        <f>MAX(Table16[[#This Row],[Blue Cross Outpatient Allowable Rate]:[WPPA Inc Outpatient Allowable Rate]])</f>
        <v>0</v>
      </c>
      <c r="L2921" s="4">
        <f>SUM(Table16[[#This Row],[Price]]*4.42)</f>
        <v>0</v>
      </c>
      <c r="M2921" s="4">
        <v>0</v>
      </c>
      <c r="N2921" s="4">
        <f>SUM(Table16[[#This Row],[ChargeID]]*0.76)</f>
        <v>0</v>
      </c>
      <c r="O2921" s="4">
        <f>SUM(Table16[[#This Row],[Price]]*0.95)</f>
        <v>0</v>
      </c>
      <c r="P2921" s="4">
        <f>SUM(Table16[[#This Row],[Price]]*0.8)</f>
        <v>0</v>
      </c>
      <c r="Q2921" s="4">
        <f>SUM(Table16[[#This Row],[Price]]*0.6)</f>
        <v>0</v>
      </c>
    </row>
    <row r="2922" spans="1:17" x14ac:dyDescent="0.25">
      <c r="A2922" t="s">
        <v>333</v>
      </c>
      <c r="B2922">
        <v>0</v>
      </c>
      <c r="C2922" t="s">
        <v>508</v>
      </c>
      <c r="D2922">
        <v>636</v>
      </c>
      <c r="E2922" t="s">
        <v>365</v>
      </c>
      <c r="F2922" s="4">
        <v>0</v>
      </c>
      <c r="J2922" s="4">
        <f>MIN(Table16[[#This Row],[Medicare Outpatient Allowable Rate]:[WPPA Inc Outpatient Allowable Rate]])</f>
        <v>0</v>
      </c>
      <c r="K2922" s="4">
        <f>MAX(Table16[[#This Row],[Blue Cross Outpatient Allowable Rate]:[WPPA Inc Outpatient Allowable Rate]])</f>
        <v>0</v>
      </c>
      <c r="L2922" s="4">
        <f>SUM(Table16[[#This Row],[Price]]*4.42)</f>
        <v>0</v>
      </c>
      <c r="M2922" s="4">
        <v>0</v>
      </c>
      <c r="N2922" s="4">
        <f>SUM(Table16[[#This Row],[ChargeID]]*0.76)</f>
        <v>0</v>
      </c>
      <c r="O2922" s="4">
        <f>SUM(Table16[[#This Row],[Price]]*0.95)</f>
        <v>0</v>
      </c>
      <c r="P2922" s="4">
        <f>SUM(Table16[[#This Row],[Price]]*0.8)</f>
        <v>0</v>
      </c>
      <c r="Q2922" s="4">
        <f>SUM(Table16[[#This Row],[Price]]*0.6)</f>
        <v>0</v>
      </c>
    </row>
    <row r="2923" spans="1:17" x14ac:dyDescent="0.25">
      <c r="A2923" t="s">
        <v>333</v>
      </c>
      <c r="B2923">
        <v>0</v>
      </c>
      <c r="C2923" t="s">
        <v>2178</v>
      </c>
      <c r="D2923">
        <v>636</v>
      </c>
      <c r="E2923" t="s">
        <v>345</v>
      </c>
      <c r="F2923" s="4">
        <v>0</v>
      </c>
      <c r="J2923" s="4">
        <f>MIN(Table16[[#This Row],[Medicare Outpatient Allowable Rate]:[WPPA Inc Outpatient Allowable Rate]])</f>
        <v>0</v>
      </c>
      <c r="K2923" s="4">
        <f>MAX(Table16[[#This Row],[Blue Cross Outpatient Allowable Rate]:[WPPA Inc Outpatient Allowable Rate]])</f>
        <v>0</v>
      </c>
      <c r="L2923" s="4">
        <f>SUM(Table16[[#This Row],[Price]]*4.42)</f>
        <v>0</v>
      </c>
      <c r="M2923" s="4">
        <v>0</v>
      </c>
      <c r="N2923" s="4">
        <f>SUM(Table16[[#This Row],[ChargeID]]*0.76)</f>
        <v>0</v>
      </c>
      <c r="O2923" s="4">
        <f>SUM(Table16[[#This Row],[Price]]*0.95)</f>
        <v>0</v>
      </c>
      <c r="P2923" s="4">
        <f>SUM(Table16[[#This Row],[Price]]*0.8)</f>
        <v>0</v>
      </c>
      <c r="Q2923" s="4">
        <f>SUM(Table16[[#This Row],[Price]]*0.6)</f>
        <v>0</v>
      </c>
    </row>
    <row r="2924" spans="1:17" x14ac:dyDescent="0.25">
      <c r="A2924" t="s">
        <v>333</v>
      </c>
      <c r="B2924">
        <v>0</v>
      </c>
      <c r="C2924" t="s">
        <v>932</v>
      </c>
      <c r="D2924">
        <v>636</v>
      </c>
      <c r="E2924" t="s">
        <v>345</v>
      </c>
      <c r="F2924" s="4">
        <v>0</v>
      </c>
      <c r="J2924" s="4">
        <f>MIN(Table16[[#This Row],[Medicare Outpatient Allowable Rate]:[WPPA Inc Outpatient Allowable Rate]])</f>
        <v>0</v>
      </c>
      <c r="K2924" s="4">
        <f>MAX(Table16[[#This Row],[Blue Cross Outpatient Allowable Rate]:[WPPA Inc Outpatient Allowable Rate]])</f>
        <v>0</v>
      </c>
      <c r="L2924" s="4">
        <f>SUM(Table16[[#This Row],[Price]]*4.42)</f>
        <v>0</v>
      </c>
      <c r="M2924" s="4">
        <v>0</v>
      </c>
      <c r="N2924" s="4">
        <f>SUM(Table16[[#This Row],[ChargeID]]*0.76)</f>
        <v>0</v>
      </c>
      <c r="O2924" s="4">
        <f>SUM(Table16[[#This Row],[Price]]*0.95)</f>
        <v>0</v>
      </c>
      <c r="P2924" s="4">
        <f>SUM(Table16[[#This Row],[Price]]*0.8)</f>
        <v>0</v>
      </c>
      <c r="Q2924" s="4">
        <f>SUM(Table16[[#This Row],[Price]]*0.6)</f>
        <v>0</v>
      </c>
    </row>
    <row r="2925" spans="1:17" x14ac:dyDescent="0.25">
      <c r="A2925" t="s">
        <v>333</v>
      </c>
      <c r="B2925">
        <v>0</v>
      </c>
      <c r="C2925" t="s">
        <v>2179</v>
      </c>
      <c r="D2925">
        <v>636</v>
      </c>
      <c r="E2925" t="s">
        <v>345</v>
      </c>
      <c r="F2925" s="4">
        <v>0</v>
      </c>
      <c r="J2925" s="4">
        <f>MIN(Table16[[#This Row],[Medicare Outpatient Allowable Rate]:[WPPA Inc Outpatient Allowable Rate]])</f>
        <v>0</v>
      </c>
      <c r="K2925" s="4">
        <f>MAX(Table16[[#This Row],[Blue Cross Outpatient Allowable Rate]:[WPPA Inc Outpatient Allowable Rate]])</f>
        <v>0</v>
      </c>
      <c r="L2925" s="4">
        <f>SUM(Table16[[#This Row],[Price]]*4.42)</f>
        <v>0</v>
      </c>
      <c r="M2925" s="4">
        <v>0</v>
      </c>
      <c r="N2925" s="4">
        <f>SUM(Table16[[#This Row],[ChargeID]]*0.76)</f>
        <v>0</v>
      </c>
      <c r="O2925" s="4">
        <f>SUM(Table16[[#This Row],[Price]]*0.95)</f>
        <v>0</v>
      </c>
      <c r="P2925" s="4">
        <f>SUM(Table16[[#This Row],[Price]]*0.8)</f>
        <v>0</v>
      </c>
      <c r="Q2925" s="4">
        <f>SUM(Table16[[#This Row],[Price]]*0.6)</f>
        <v>0</v>
      </c>
    </row>
    <row r="2926" spans="1:17" x14ac:dyDescent="0.25">
      <c r="A2926" t="s">
        <v>333</v>
      </c>
      <c r="B2926">
        <v>0</v>
      </c>
      <c r="C2926" t="s">
        <v>2180</v>
      </c>
      <c r="D2926">
        <v>636</v>
      </c>
      <c r="E2926" t="s">
        <v>365</v>
      </c>
      <c r="F2926" s="4">
        <v>0</v>
      </c>
      <c r="J2926" s="4">
        <f>MIN(Table16[[#This Row],[Medicare Outpatient Allowable Rate]:[WPPA Inc Outpatient Allowable Rate]])</f>
        <v>0</v>
      </c>
      <c r="K2926" s="4">
        <f>MAX(Table16[[#This Row],[Blue Cross Outpatient Allowable Rate]:[WPPA Inc Outpatient Allowable Rate]])</f>
        <v>0</v>
      </c>
      <c r="L2926" s="4">
        <f>SUM(Table16[[#This Row],[Price]]*4.42)</f>
        <v>0</v>
      </c>
      <c r="M2926" s="4">
        <v>0</v>
      </c>
      <c r="N2926" s="4">
        <f>SUM(Table16[[#This Row],[ChargeID]]*0.76)</f>
        <v>0</v>
      </c>
      <c r="O2926" s="4">
        <f>SUM(Table16[[#This Row],[Price]]*0.95)</f>
        <v>0</v>
      </c>
      <c r="P2926" s="4">
        <f>SUM(Table16[[#This Row],[Price]]*0.8)</f>
        <v>0</v>
      </c>
      <c r="Q2926" s="4">
        <f>SUM(Table16[[#This Row],[Price]]*0.6)</f>
        <v>0</v>
      </c>
    </row>
    <row r="2927" spans="1:17" x14ac:dyDescent="0.25">
      <c r="A2927" t="s">
        <v>333</v>
      </c>
      <c r="B2927">
        <v>0</v>
      </c>
      <c r="C2927" t="s">
        <v>2157</v>
      </c>
      <c r="D2927">
        <v>636</v>
      </c>
      <c r="E2927" t="s">
        <v>345</v>
      </c>
      <c r="F2927" s="4">
        <v>0</v>
      </c>
      <c r="J2927" s="4">
        <f>MIN(Table16[[#This Row],[Medicare Outpatient Allowable Rate]:[WPPA Inc Outpatient Allowable Rate]])</f>
        <v>0</v>
      </c>
      <c r="K2927" s="4">
        <f>MAX(Table16[[#This Row],[Blue Cross Outpatient Allowable Rate]:[WPPA Inc Outpatient Allowable Rate]])</f>
        <v>0</v>
      </c>
      <c r="L2927" s="4">
        <f>SUM(Table16[[#This Row],[Price]]*4.42)</f>
        <v>0</v>
      </c>
      <c r="M2927" s="4">
        <v>0</v>
      </c>
      <c r="N2927" s="4">
        <f>SUM(Table16[[#This Row],[ChargeID]]*0.76)</f>
        <v>0</v>
      </c>
      <c r="O2927" s="4">
        <f>SUM(Table16[[#This Row],[Price]]*0.95)</f>
        <v>0</v>
      </c>
      <c r="P2927" s="4">
        <f>SUM(Table16[[#This Row],[Price]]*0.8)</f>
        <v>0</v>
      </c>
      <c r="Q2927" s="4">
        <f>SUM(Table16[[#This Row],[Price]]*0.6)</f>
        <v>0</v>
      </c>
    </row>
    <row r="2928" spans="1:17" x14ac:dyDescent="0.25">
      <c r="A2928" t="s">
        <v>333</v>
      </c>
      <c r="B2928">
        <v>0</v>
      </c>
      <c r="C2928" t="s">
        <v>1090</v>
      </c>
      <c r="D2928">
        <v>636</v>
      </c>
      <c r="E2928" t="s">
        <v>345</v>
      </c>
      <c r="F2928" s="4">
        <v>0</v>
      </c>
      <c r="J2928" s="4">
        <f>MIN(Table16[[#This Row],[Medicare Outpatient Allowable Rate]:[WPPA Inc Outpatient Allowable Rate]])</f>
        <v>0</v>
      </c>
      <c r="K2928" s="4">
        <f>MAX(Table16[[#This Row],[Blue Cross Outpatient Allowable Rate]:[WPPA Inc Outpatient Allowable Rate]])</f>
        <v>0</v>
      </c>
      <c r="L2928" s="4">
        <f>SUM(Table16[[#This Row],[Price]]*4.42)</f>
        <v>0</v>
      </c>
      <c r="M2928" s="4">
        <v>0</v>
      </c>
      <c r="N2928" s="4">
        <f>SUM(Table16[[#This Row],[ChargeID]]*0.76)</f>
        <v>0</v>
      </c>
      <c r="O2928" s="4">
        <f>SUM(Table16[[#This Row],[Price]]*0.95)</f>
        <v>0</v>
      </c>
      <c r="P2928" s="4">
        <f>SUM(Table16[[#This Row],[Price]]*0.8)</f>
        <v>0</v>
      </c>
      <c r="Q2928" s="4">
        <f>SUM(Table16[[#This Row],[Price]]*0.6)</f>
        <v>0</v>
      </c>
    </row>
    <row r="2929" spans="1:17" x14ac:dyDescent="0.25">
      <c r="A2929" t="s">
        <v>333</v>
      </c>
      <c r="B2929">
        <v>0</v>
      </c>
      <c r="C2929" t="s">
        <v>2181</v>
      </c>
      <c r="D2929">
        <v>636</v>
      </c>
      <c r="E2929" t="s">
        <v>353</v>
      </c>
      <c r="F2929" s="4">
        <v>0</v>
      </c>
      <c r="J2929" s="4">
        <f>MIN(Table16[[#This Row],[Medicare Outpatient Allowable Rate]:[WPPA Inc Outpatient Allowable Rate]])</f>
        <v>0</v>
      </c>
      <c r="K2929" s="4">
        <f>MAX(Table16[[#This Row],[Blue Cross Outpatient Allowable Rate]:[WPPA Inc Outpatient Allowable Rate]])</f>
        <v>0</v>
      </c>
      <c r="L2929" s="4">
        <f>SUM(Table16[[#This Row],[Price]]*4.42)</f>
        <v>0</v>
      </c>
      <c r="M2929" s="4">
        <v>0</v>
      </c>
      <c r="N2929" s="4">
        <f>SUM(Table16[[#This Row],[ChargeID]]*0.76)</f>
        <v>0</v>
      </c>
      <c r="O2929" s="4">
        <f>SUM(Table16[[#This Row],[Price]]*0.95)</f>
        <v>0</v>
      </c>
      <c r="P2929" s="4">
        <f>SUM(Table16[[#This Row],[Price]]*0.8)</f>
        <v>0</v>
      </c>
      <c r="Q2929" s="4">
        <f>SUM(Table16[[#This Row],[Price]]*0.6)</f>
        <v>0</v>
      </c>
    </row>
    <row r="2930" spans="1:17" x14ac:dyDescent="0.25">
      <c r="A2930" t="s">
        <v>333</v>
      </c>
      <c r="B2930">
        <v>0</v>
      </c>
      <c r="C2930" t="s">
        <v>617</v>
      </c>
      <c r="D2930">
        <v>636</v>
      </c>
      <c r="E2930" t="s">
        <v>345</v>
      </c>
      <c r="F2930" s="4">
        <v>0</v>
      </c>
      <c r="J2930" s="4">
        <f>MIN(Table16[[#This Row],[Medicare Outpatient Allowable Rate]:[WPPA Inc Outpatient Allowable Rate]])</f>
        <v>0</v>
      </c>
      <c r="K2930" s="4">
        <f>MAX(Table16[[#This Row],[Blue Cross Outpatient Allowable Rate]:[WPPA Inc Outpatient Allowable Rate]])</f>
        <v>0</v>
      </c>
      <c r="L2930" s="4">
        <f>SUM(Table16[[#This Row],[Price]]*4.42)</f>
        <v>0</v>
      </c>
      <c r="M2930" s="4">
        <v>0</v>
      </c>
      <c r="N2930" s="4">
        <f>SUM(Table16[[#This Row],[ChargeID]]*0.76)</f>
        <v>0</v>
      </c>
      <c r="O2930" s="4">
        <f>SUM(Table16[[#This Row],[Price]]*0.95)</f>
        <v>0</v>
      </c>
      <c r="P2930" s="4">
        <f>SUM(Table16[[#This Row],[Price]]*0.8)</f>
        <v>0</v>
      </c>
      <c r="Q2930" s="4">
        <f>SUM(Table16[[#This Row],[Price]]*0.6)</f>
        <v>0</v>
      </c>
    </row>
    <row r="2931" spans="1:17" x14ac:dyDescent="0.25">
      <c r="A2931" t="s">
        <v>333</v>
      </c>
      <c r="B2931">
        <v>0</v>
      </c>
      <c r="C2931" t="s">
        <v>2182</v>
      </c>
      <c r="D2931">
        <v>636</v>
      </c>
      <c r="E2931" t="s">
        <v>372</v>
      </c>
      <c r="F2931" s="4">
        <v>0</v>
      </c>
      <c r="J2931" s="4">
        <f>MIN(Table16[[#This Row],[Medicare Outpatient Allowable Rate]:[WPPA Inc Outpatient Allowable Rate]])</f>
        <v>0</v>
      </c>
      <c r="K2931" s="4">
        <f>MAX(Table16[[#This Row],[Blue Cross Outpatient Allowable Rate]:[WPPA Inc Outpatient Allowable Rate]])</f>
        <v>0</v>
      </c>
      <c r="L2931" s="4">
        <f>SUM(Table16[[#This Row],[Price]]*4.42)</f>
        <v>0</v>
      </c>
      <c r="M2931" s="4">
        <v>0</v>
      </c>
      <c r="N2931" s="4">
        <f>SUM(Table16[[#This Row],[ChargeID]]*0.76)</f>
        <v>0</v>
      </c>
      <c r="O2931" s="4">
        <f>SUM(Table16[[#This Row],[Price]]*0.95)</f>
        <v>0</v>
      </c>
      <c r="P2931" s="4">
        <f>SUM(Table16[[#This Row],[Price]]*0.8)</f>
        <v>0</v>
      </c>
      <c r="Q2931" s="4">
        <f>SUM(Table16[[#This Row],[Price]]*0.6)</f>
        <v>0</v>
      </c>
    </row>
    <row r="2932" spans="1:17" x14ac:dyDescent="0.25">
      <c r="A2932" t="s">
        <v>333</v>
      </c>
      <c r="B2932">
        <v>0</v>
      </c>
      <c r="C2932" t="s">
        <v>2183</v>
      </c>
      <c r="D2932">
        <v>636</v>
      </c>
      <c r="E2932" t="s">
        <v>365</v>
      </c>
      <c r="F2932" s="4">
        <v>0</v>
      </c>
      <c r="J2932" s="4">
        <f>MIN(Table16[[#This Row],[Medicare Outpatient Allowable Rate]:[WPPA Inc Outpatient Allowable Rate]])</f>
        <v>0</v>
      </c>
      <c r="K2932" s="4">
        <f>MAX(Table16[[#This Row],[Blue Cross Outpatient Allowable Rate]:[WPPA Inc Outpatient Allowable Rate]])</f>
        <v>0</v>
      </c>
      <c r="L2932" s="4">
        <f>SUM(Table16[[#This Row],[Price]]*4.42)</f>
        <v>0</v>
      </c>
      <c r="M2932" s="4">
        <v>0</v>
      </c>
      <c r="N2932" s="4">
        <f>SUM(Table16[[#This Row],[ChargeID]]*0.76)</f>
        <v>0</v>
      </c>
      <c r="O2932" s="4">
        <f>SUM(Table16[[#This Row],[Price]]*0.95)</f>
        <v>0</v>
      </c>
      <c r="P2932" s="4">
        <f>SUM(Table16[[#This Row],[Price]]*0.8)</f>
        <v>0</v>
      </c>
      <c r="Q2932" s="4">
        <f>SUM(Table16[[#This Row],[Price]]*0.6)</f>
        <v>0</v>
      </c>
    </row>
    <row r="2933" spans="1:17" x14ac:dyDescent="0.25">
      <c r="A2933" t="s">
        <v>333</v>
      </c>
      <c r="B2933">
        <v>0</v>
      </c>
      <c r="C2933" t="s">
        <v>2184</v>
      </c>
      <c r="D2933">
        <v>636</v>
      </c>
      <c r="E2933" t="s">
        <v>343</v>
      </c>
      <c r="F2933" s="4">
        <v>0</v>
      </c>
      <c r="J2933" s="4">
        <f>MIN(Table16[[#This Row],[Medicare Outpatient Allowable Rate]:[WPPA Inc Outpatient Allowable Rate]])</f>
        <v>0</v>
      </c>
      <c r="K2933" s="4">
        <f>MAX(Table16[[#This Row],[Blue Cross Outpatient Allowable Rate]:[WPPA Inc Outpatient Allowable Rate]])</f>
        <v>0</v>
      </c>
      <c r="L2933" s="4">
        <f>SUM(Table16[[#This Row],[Price]]*4.42)</f>
        <v>0</v>
      </c>
      <c r="M2933" s="4">
        <v>0</v>
      </c>
      <c r="N2933" s="4">
        <f>SUM(Table16[[#This Row],[ChargeID]]*0.76)</f>
        <v>0</v>
      </c>
      <c r="O2933" s="4">
        <f>SUM(Table16[[#This Row],[Price]]*0.95)</f>
        <v>0</v>
      </c>
      <c r="P2933" s="4">
        <f>SUM(Table16[[#This Row],[Price]]*0.8)</f>
        <v>0</v>
      </c>
      <c r="Q2933" s="4">
        <f>SUM(Table16[[#This Row],[Price]]*0.6)</f>
        <v>0</v>
      </c>
    </row>
    <row r="2934" spans="1:17" x14ac:dyDescent="0.25">
      <c r="A2934" t="s">
        <v>333</v>
      </c>
      <c r="B2934">
        <v>0</v>
      </c>
      <c r="C2934" t="s">
        <v>2184</v>
      </c>
      <c r="D2934">
        <v>636</v>
      </c>
      <c r="E2934" t="s">
        <v>343</v>
      </c>
      <c r="F2934" s="4">
        <v>0</v>
      </c>
      <c r="J2934" s="4">
        <f>MIN(Table16[[#This Row],[Medicare Outpatient Allowable Rate]:[WPPA Inc Outpatient Allowable Rate]])</f>
        <v>0</v>
      </c>
      <c r="K2934" s="4">
        <f>MAX(Table16[[#This Row],[Blue Cross Outpatient Allowable Rate]:[WPPA Inc Outpatient Allowable Rate]])</f>
        <v>0</v>
      </c>
      <c r="L2934" s="4">
        <f>SUM(Table16[[#This Row],[Price]]*4.42)</f>
        <v>0</v>
      </c>
      <c r="M2934" s="4">
        <v>0</v>
      </c>
      <c r="N2934" s="4">
        <f>SUM(Table16[[#This Row],[ChargeID]]*0.76)</f>
        <v>0</v>
      </c>
      <c r="O2934" s="4">
        <f>SUM(Table16[[#This Row],[Price]]*0.95)</f>
        <v>0</v>
      </c>
      <c r="P2934" s="4">
        <f>SUM(Table16[[#This Row],[Price]]*0.8)</f>
        <v>0</v>
      </c>
      <c r="Q2934" s="4">
        <f>SUM(Table16[[#This Row],[Price]]*0.6)</f>
        <v>0</v>
      </c>
    </row>
    <row r="2935" spans="1:17" x14ac:dyDescent="0.25">
      <c r="A2935" t="s">
        <v>333</v>
      </c>
      <c r="B2935">
        <v>0</v>
      </c>
      <c r="C2935" t="s">
        <v>1963</v>
      </c>
      <c r="D2935">
        <v>636</v>
      </c>
      <c r="E2935" t="s">
        <v>345</v>
      </c>
      <c r="F2935" s="4">
        <v>0</v>
      </c>
      <c r="J2935" s="4">
        <f>MIN(Table16[[#This Row],[Medicare Outpatient Allowable Rate]:[WPPA Inc Outpatient Allowable Rate]])</f>
        <v>0</v>
      </c>
      <c r="K2935" s="4">
        <f>MAX(Table16[[#This Row],[Blue Cross Outpatient Allowable Rate]:[WPPA Inc Outpatient Allowable Rate]])</f>
        <v>0</v>
      </c>
      <c r="L2935" s="4">
        <f>SUM(Table16[[#This Row],[Price]]*4.42)</f>
        <v>0</v>
      </c>
      <c r="M2935" s="4">
        <v>0</v>
      </c>
      <c r="N2935" s="4">
        <f>SUM(Table16[[#This Row],[ChargeID]]*0.76)</f>
        <v>0</v>
      </c>
      <c r="O2935" s="4">
        <f>SUM(Table16[[#This Row],[Price]]*0.95)</f>
        <v>0</v>
      </c>
      <c r="P2935" s="4">
        <f>SUM(Table16[[#This Row],[Price]]*0.8)</f>
        <v>0</v>
      </c>
      <c r="Q2935" s="4">
        <f>SUM(Table16[[#This Row],[Price]]*0.6)</f>
        <v>0</v>
      </c>
    </row>
    <row r="2936" spans="1:17" x14ac:dyDescent="0.25">
      <c r="A2936" t="s">
        <v>333</v>
      </c>
      <c r="B2936">
        <v>0</v>
      </c>
      <c r="C2936" t="s">
        <v>1961</v>
      </c>
      <c r="D2936">
        <v>636</v>
      </c>
      <c r="E2936" t="s">
        <v>345</v>
      </c>
      <c r="F2936" s="4">
        <v>0</v>
      </c>
      <c r="J2936" s="4">
        <f>MIN(Table16[[#This Row],[Medicare Outpatient Allowable Rate]:[WPPA Inc Outpatient Allowable Rate]])</f>
        <v>0</v>
      </c>
      <c r="K2936" s="4">
        <f>MAX(Table16[[#This Row],[Blue Cross Outpatient Allowable Rate]:[WPPA Inc Outpatient Allowable Rate]])</f>
        <v>0</v>
      </c>
      <c r="L2936" s="4">
        <f>SUM(Table16[[#This Row],[Price]]*4.42)</f>
        <v>0</v>
      </c>
      <c r="M2936" s="4">
        <v>0</v>
      </c>
      <c r="N2936" s="4">
        <f>SUM(Table16[[#This Row],[ChargeID]]*0.76)</f>
        <v>0</v>
      </c>
      <c r="O2936" s="4">
        <f>SUM(Table16[[#This Row],[Price]]*0.95)</f>
        <v>0</v>
      </c>
      <c r="P2936" s="4">
        <f>SUM(Table16[[#This Row],[Price]]*0.8)</f>
        <v>0</v>
      </c>
      <c r="Q2936" s="4">
        <f>SUM(Table16[[#This Row],[Price]]*0.6)</f>
        <v>0</v>
      </c>
    </row>
    <row r="2937" spans="1:17" x14ac:dyDescent="0.25">
      <c r="A2937" t="s">
        <v>333</v>
      </c>
      <c r="B2937">
        <v>0</v>
      </c>
      <c r="C2937" t="s">
        <v>1584</v>
      </c>
      <c r="D2937">
        <v>636</v>
      </c>
      <c r="E2937" t="s">
        <v>345</v>
      </c>
      <c r="F2937" s="4">
        <v>0</v>
      </c>
      <c r="J2937" s="4">
        <f>MIN(Table16[[#This Row],[Medicare Outpatient Allowable Rate]:[WPPA Inc Outpatient Allowable Rate]])</f>
        <v>0</v>
      </c>
      <c r="K2937" s="4">
        <f>MAX(Table16[[#This Row],[Blue Cross Outpatient Allowable Rate]:[WPPA Inc Outpatient Allowable Rate]])</f>
        <v>0</v>
      </c>
      <c r="L2937" s="4">
        <f>SUM(Table16[[#This Row],[Price]]*4.42)</f>
        <v>0</v>
      </c>
      <c r="M2937" s="4">
        <v>0</v>
      </c>
      <c r="N2937" s="4">
        <f>SUM(Table16[[#This Row],[ChargeID]]*0.76)</f>
        <v>0</v>
      </c>
      <c r="O2937" s="4">
        <f>SUM(Table16[[#This Row],[Price]]*0.95)</f>
        <v>0</v>
      </c>
      <c r="P2937" s="4">
        <f>SUM(Table16[[#This Row],[Price]]*0.8)</f>
        <v>0</v>
      </c>
      <c r="Q2937" s="4">
        <f>SUM(Table16[[#This Row],[Price]]*0.6)</f>
        <v>0</v>
      </c>
    </row>
    <row r="2938" spans="1:17" x14ac:dyDescent="0.25">
      <c r="A2938" t="s">
        <v>333</v>
      </c>
      <c r="B2938">
        <v>0</v>
      </c>
      <c r="C2938" t="s">
        <v>2185</v>
      </c>
      <c r="D2938">
        <v>636</v>
      </c>
      <c r="E2938" t="s">
        <v>343</v>
      </c>
      <c r="F2938" s="4">
        <v>0</v>
      </c>
      <c r="J2938" s="4">
        <f>MIN(Table16[[#This Row],[Medicare Outpatient Allowable Rate]:[WPPA Inc Outpatient Allowable Rate]])</f>
        <v>0</v>
      </c>
      <c r="K2938" s="4">
        <f>MAX(Table16[[#This Row],[Blue Cross Outpatient Allowable Rate]:[WPPA Inc Outpatient Allowable Rate]])</f>
        <v>0</v>
      </c>
      <c r="L2938" s="4">
        <f>SUM(Table16[[#This Row],[Price]]*4.42)</f>
        <v>0</v>
      </c>
      <c r="M2938" s="4">
        <v>0</v>
      </c>
      <c r="N2938" s="4">
        <f>SUM(Table16[[#This Row],[ChargeID]]*0.76)</f>
        <v>0</v>
      </c>
      <c r="O2938" s="4">
        <f>SUM(Table16[[#This Row],[Price]]*0.95)</f>
        <v>0</v>
      </c>
      <c r="P2938" s="4">
        <f>SUM(Table16[[#This Row],[Price]]*0.8)</f>
        <v>0</v>
      </c>
      <c r="Q2938" s="4">
        <f>SUM(Table16[[#This Row],[Price]]*0.6)</f>
        <v>0</v>
      </c>
    </row>
    <row r="2939" spans="1:17" x14ac:dyDescent="0.25">
      <c r="A2939" t="s">
        <v>333</v>
      </c>
      <c r="B2939">
        <v>0</v>
      </c>
      <c r="C2939" t="s">
        <v>2186</v>
      </c>
      <c r="D2939">
        <v>636</v>
      </c>
      <c r="E2939" t="s">
        <v>337</v>
      </c>
      <c r="F2939" s="4">
        <v>0</v>
      </c>
      <c r="J2939" s="4">
        <f>MIN(Table16[[#This Row],[Medicare Outpatient Allowable Rate]:[WPPA Inc Outpatient Allowable Rate]])</f>
        <v>0</v>
      </c>
      <c r="K2939" s="4">
        <f>MAX(Table16[[#This Row],[Blue Cross Outpatient Allowable Rate]:[WPPA Inc Outpatient Allowable Rate]])</f>
        <v>0</v>
      </c>
      <c r="L2939" s="4">
        <f>SUM(Table16[[#This Row],[Price]]*4.42)</f>
        <v>0</v>
      </c>
      <c r="M2939" s="4">
        <v>0</v>
      </c>
      <c r="N2939" s="4">
        <f>SUM(Table16[[#This Row],[ChargeID]]*0.76)</f>
        <v>0</v>
      </c>
      <c r="O2939" s="4">
        <f>SUM(Table16[[#This Row],[Price]]*0.95)</f>
        <v>0</v>
      </c>
      <c r="P2939" s="4">
        <f>SUM(Table16[[#This Row],[Price]]*0.8)</f>
        <v>0</v>
      </c>
      <c r="Q2939" s="4">
        <f>SUM(Table16[[#This Row],[Price]]*0.6)</f>
        <v>0</v>
      </c>
    </row>
    <row r="2940" spans="1:17" x14ac:dyDescent="0.25">
      <c r="A2940" t="s">
        <v>333</v>
      </c>
      <c r="B2940">
        <v>0</v>
      </c>
      <c r="C2940" t="s">
        <v>2187</v>
      </c>
      <c r="D2940">
        <v>636</v>
      </c>
      <c r="E2940" t="s">
        <v>337</v>
      </c>
      <c r="F2940" s="4">
        <v>0</v>
      </c>
      <c r="J2940" s="4">
        <f>MIN(Table16[[#This Row],[Medicare Outpatient Allowable Rate]:[WPPA Inc Outpatient Allowable Rate]])</f>
        <v>0</v>
      </c>
      <c r="K2940" s="4">
        <f>MAX(Table16[[#This Row],[Blue Cross Outpatient Allowable Rate]:[WPPA Inc Outpatient Allowable Rate]])</f>
        <v>0</v>
      </c>
      <c r="L2940" s="4">
        <f>SUM(Table16[[#This Row],[Price]]*4.42)</f>
        <v>0</v>
      </c>
      <c r="M2940" s="4">
        <v>0</v>
      </c>
      <c r="N2940" s="4">
        <f>SUM(Table16[[#This Row],[ChargeID]]*0.76)</f>
        <v>0</v>
      </c>
      <c r="O2940" s="4">
        <f>SUM(Table16[[#This Row],[Price]]*0.95)</f>
        <v>0</v>
      </c>
      <c r="P2940" s="4">
        <f>SUM(Table16[[#This Row],[Price]]*0.8)</f>
        <v>0</v>
      </c>
      <c r="Q2940" s="4">
        <f>SUM(Table16[[#This Row],[Price]]*0.6)</f>
        <v>0</v>
      </c>
    </row>
    <row r="2941" spans="1:17" x14ac:dyDescent="0.25">
      <c r="A2941" t="s">
        <v>333</v>
      </c>
      <c r="B2941">
        <v>0</v>
      </c>
      <c r="C2941" t="s">
        <v>2188</v>
      </c>
      <c r="D2941">
        <v>636</v>
      </c>
      <c r="E2941" t="s">
        <v>337</v>
      </c>
      <c r="F2941" s="4">
        <v>0</v>
      </c>
      <c r="J2941" s="4">
        <f>MIN(Table16[[#This Row],[Medicare Outpatient Allowable Rate]:[WPPA Inc Outpatient Allowable Rate]])</f>
        <v>0</v>
      </c>
      <c r="K2941" s="4">
        <f>MAX(Table16[[#This Row],[Blue Cross Outpatient Allowable Rate]:[WPPA Inc Outpatient Allowable Rate]])</f>
        <v>0</v>
      </c>
      <c r="L2941" s="4">
        <f>SUM(Table16[[#This Row],[Price]]*4.42)</f>
        <v>0</v>
      </c>
      <c r="M2941" s="4">
        <v>0</v>
      </c>
      <c r="N2941" s="4">
        <f>SUM(Table16[[#This Row],[ChargeID]]*0.76)</f>
        <v>0</v>
      </c>
      <c r="O2941" s="4">
        <f>SUM(Table16[[#This Row],[Price]]*0.95)</f>
        <v>0</v>
      </c>
      <c r="P2941" s="4">
        <f>SUM(Table16[[#This Row],[Price]]*0.8)</f>
        <v>0</v>
      </c>
      <c r="Q2941" s="4">
        <f>SUM(Table16[[#This Row],[Price]]*0.6)</f>
        <v>0</v>
      </c>
    </row>
    <row r="2942" spans="1:17" x14ac:dyDescent="0.25">
      <c r="A2942" t="s">
        <v>333</v>
      </c>
      <c r="B2942">
        <v>0</v>
      </c>
      <c r="C2942" t="s">
        <v>2189</v>
      </c>
      <c r="D2942">
        <v>636</v>
      </c>
      <c r="E2942" t="s">
        <v>345</v>
      </c>
      <c r="F2942" s="4">
        <v>0</v>
      </c>
      <c r="J2942" s="4">
        <f>MIN(Table16[[#This Row],[Medicare Outpatient Allowable Rate]:[WPPA Inc Outpatient Allowable Rate]])</f>
        <v>0</v>
      </c>
      <c r="K2942" s="4">
        <f>MAX(Table16[[#This Row],[Blue Cross Outpatient Allowable Rate]:[WPPA Inc Outpatient Allowable Rate]])</f>
        <v>0</v>
      </c>
      <c r="L2942" s="4">
        <f>SUM(Table16[[#This Row],[Price]]*4.42)</f>
        <v>0</v>
      </c>
      <c r="M2942" s="4">
        <v>0</v>
      </c>
      <c r="N2942" s="4">
        <f>SUM(Table16[[#This Row],[ChargeID]]*0.76)</f>
        <v>0</v>
      </c>
      <c r="O2942" s="4">
        <f>SUM(Table16[[#This Row],[Price]]*0.95)</f>
        <v>0</v>
      </c>
      <c r="P2942" s="4">
        <f>SUM(Table16[[#This Row],[Price]]*0.8)</f>
        <v>0</v>
      </c>
      <c r="Q2942" s="4">
        <f>SUM(Table16[[#This Row],[Price]]*0.6)</f>
        <v>0</v>
      </c>
    </row>
    <row r="2943" spans="1:17" x14ac:dyDescent="0.25">
      <c r="A2943" t="s">
        <v>333</v>
      </c>
      <c r="B2943">
        <v>0</v>
      </c>
      <c r="C2943" t="s">
        <v>2190</v>
      </c>
      <c r="D2943">
        <v>636</v>
      </c>
      <c r="E2943" t="s">
        <v>337</v>
      </c>
      <c r="F2943" s="4">
        <v>0</v>
      </c>
      <c r="J2943" s="4">
        <f>MIN(Table16[[#This Row],[Medicare Outpatient Allowable Rate]:[WPPA Inc Outpatient Allowable Rate]])</f>
        <v>0</v>
      </c>
      <c r="K2943" s="4">
        <f>MAX(Table16[[#This Row],[Blue Cross Outpatient Allowable Rate]:[WPPA Inc Outpatient Allowable Rate]])</f>
        <v>0</v>
      </c>
      <c r="L2943" s="4">
        <f>SUM(Table16[[#This Row],[Price]]*4.42)</f>
        <v>0</v>
      </c>
      <c r="M2943" s="4">
        <v>0</v>
      </c>
      <c r="N2943" s="4">
        <f>SUM(Table16[[#This Row],[ChargeID]]*0.76)</f>
        <v>0</v>
      </c>
      <c r="O2943" s="4">
        <f>SUM(Table16[[#This Row],[Price]]*0.95)</f>
        <v>0</v>
      </c>
      <c r="P2943" s="4">
        <f>SUM(Table16[[#This Row],[Price]]*0.8)</f>
        <v>0</v>
      </c>
      <c r="Q2943" s="4">
        <f>SUM(Table16[[#This Row],[Price]]*0.6)</f>
        <v>0</v>
      </c>
    </row>
    <row r="2944" spans="1:17" x14ac:dyDescent="0.25">
      <c r="A2944" t="s">
        <v>333</v>
      </c>
      <c r="B2944">
        <v>0</v>
      </c>
      <c r="C2944" t="s">
        <v>2191</v>
      </c>
      <c r="D2944">
        <v>636</v>
      </c>
      <c r="E2944" t="s">
        <v>343</v>
      </c>
      <c r="F2944" s="4">
        <v>0</v>
      </c>
      <c r="J2944" s="4">
        <f>MIN(Table16[[#This Row],[Medicare Outpatient Allowable Rate]:[WPPA Inc Outpatient Allowable Rate]])</f>
        <v>0</v>
      </c>
      <c r="K2944" s="4">
        <f>MAX(Table16[[#This Row],[Blue Cross Outpatient Allowable Rate]:[WPPA Inc Outpatient Allowable Rate]])</f>
        <v>0</v>
      </c>
      <c r="L2944" s="4">
        <f>SUM(Table16[[#This Row],[Price]]*4.42)</f>
        <v>0</v>
      </c>
      <c r="M2944" s="4">
        <v>0</v>
      </c>
      <c r="N2944" s="4">
        <f>SUM(Table16[[#This Row],[ChargeID]]*0.76)</f>
        <v>0</v>
      </c>
      <c r="O2944" s="4">
        <f>SUM(Table16[[#This Row],[Price]]*0.95)</f>
        <v>0</v>
      </c>
      <c r="P2944" s="4">
        <f>SUM(Table16[[#This Row],[Price]]*0.8)</f>
        <v>0</v>
      </c>
      <c r="Q2944" s="4">
        <f>SUM(Table16[[#This Row],[Price]]*0.6)</f>
        <v>0</v>
      </c>
    </row>
    <row r="2945" spans="1:17" x14ac:dyDescent="0.25">
      <c r="A2945" t="s">
        <v>333</v>
      </c>
      <c r="B2945">
        <v>0</v>
      </c>
      <c r="C2945" t="s">
        <v>1831</v>
      </c>
      <c r="D2945">
        <v>636</v>
      </c>
      <c r="E2945" t="s">
        <v>353</v>
      </c>
      <c r="F2945" s="4">
        <v>0</v>
      </c>
      <c r="J2945" s="4">
        <f>MIN(Table16[[#This Row],[Medicare Outpatient Allowable Rate]:[WPPA Inc Outpatient Allowable Rate]])</f>
        <v>0</v>
      </c>
      <c r="K2945" s="4">
        <f>MAX(Table16[[#This Row],[Blue Cross Outpatient Allowable Rate]:[WPPA Inc Outpatient Allowable Rate]])</f>
        <v>0</v>
      </c>
      <c r="L2945" s="4">
        <f>SUM(Table16[[#This Row],[Price]]*4.42)</f>
        <v>0</v>
      </c>
      <c r="M2945" s="4">
        <v>0</v>
      </c>
      <c r="N2945" s="4">
        <f>SUM(Table16[[#This Row],[ChargeID]]*0.76)</f>
        <v>0</v>
      </c>
      <c r="O2945" s="4">
        <f>SUM(Table16[[#This Row],[Price]]*0.95)</f>
        <v>0</v>
      </c>
      <c r="P2945" s="4">
        <f>SUM(Table16[[#This Row],[Price]]*0.8)</f>
        <v>0</v>
      </c>
      <c r="Q2945" s="4">
        <f>SUM(Table16[[#This Row],[Price]]*0.6)</f>
        <v>0</v>
      </c>
    </row>
    <row r="2946" spans="1:17" x14ac:dyDescent="0.25">
      <c r="A2946" t="s">
        <v>333</v>
      </c>
      <c r="B2946">
        <v>0</v>
      </c>
      <c r="C2946" t="s">
        <v>1882</v>
      </c>
      <c r="D2946">
        <v>636</v>
      </c>
      <c r="E2946" t="s">
        <v>341</v>
      </c>
      <c r="F2946" s="4">
        <v>0</v>
      </c>
      <c r="J2946" s="4">
        <f>MIN(Table16[[#This Row],[Medicare Outpatient Allowable Rate]:[WPPA Inc Outpatient Allowable Rate]])</f>
        <v>0</v>
      </c>
      <c r="K2946" s="4">
        <f>MAX(Table16[[#This Row],[Blue Cross Outpatient Allowable Rate]:[WPPA Inc Outpatient Allowable Rate]])</f>
        <v>0</v>
      </c>
      <c r="L2946" s="4">
        <f>SUM(Table16[[#This Row],[Price]]*4.42)</f>
        <v>0</v>
      </c>
      <c r="M2946" s="4">
        <v>0</v>
      </c>
      <c r="N2946" s="4">
        <f>SUM(Table16[[#This Row],[ChargeID]]*0.76)</f>
        <v>0</v>
      </c>
      <c r="O2946" s="4">
        <f>SUM(Table16[[#This Row],[Price]]*0.95)</f>
        <v>0</v>
      </c>
      <c r="P2946" s="4">
        <f>SUM(Table16[[#This Row],[Price]]*0.8)</f>
        <v>0</v>
      </c>
      <c r="Q2946" s="4">
        <f>SUM(Table16[[#This Row],[Price]]*0.6)</f>
        <v>0</v>
      </c>
    </row>
    <row r="2947" spans="1:17" x14ac:dyDescent="0.25">
      <c r="A2947" t="s">
        <v>333</v>
      </c>
      <c r="B2947">
        <v>0</v>
      </c>
      <c r="C2947" t="s">
        <v>2144</v>
      </c>
      <c r="D2947">
        <v>636</v>
      </c>
      <c r="E2947" t="s">
        <v>345</v>
      </c>
      <c r="F2947" s="4">
        <v>0</v>
      </c>
      <c r="J2947" s="4">
        <f>MIN(Table16[[#This Row],[Medicare Outpatient Allowable Rate]:[WPPA Inc Outpatient Allowable Rate]])</f>
        <v>0</v>
      </c>
      <c r="K2947" s="4">
        <f>MAX(Table16[[#This Row],[Blue Cross Outpatient Allowable Rate]:[WPPA Inc Outpatient Allowable Rate]])</f>
        <v>0</v>
      </c>
      <c r="L2947" s="4">
        <f>SUM(Table16[[#This Row],[Price]]*4.42)</f>
        <v>0</v>
      </c>
      <c r="M2947" s="4">
        <v>0</v>
      </c>
      <c r="N2947" s="4">
        <f>SUM(Table16[[#This Row],[ChargeID]]*0.76)</f>
        <v>0</v>
      </c>
      <c r="O2947" s="4">
        <f>SUM(Table16[[#This Row],[Price]]*0.95)</f>
        <v>0</v>
      </c>
      <c r="P2947" s="4">
        <f>SUM(Table16[[#This Row],[Price]]*0.8)</f>
        <v>0</v>
      </c>
      <c r="Q2947" s="4">
        <f>SUM(Table16[[#This Row],[Price]]*0.6)</f>
        <v>0</v>
      </c>
    </row>
    <row r="2948" spans="1:17" x14ac:dyDescent="0.25">
      <c r="A2948" t="s">
        <v>333</v>
      </c>
      <c r="B2948">
        <v>0</v>
      </c>
      <c r="C2948" t="s">
        <v>724</v>
      </c>
      <c r="D2948">
        <v>636</v>
      </c>
      <c r="E2948" t="s">
        <v>378</v>
      </c>
      <c r="F2948" s="4">
        <v>0</v>
      </c>
      <c r="J2948" s="4">
        <f>MIN(Table16[[#This Row],[Medicare Outpatient Allowable Rate]:[WPPA Inc Outpatient Allowable Rate]])</f>
        <v>0</v>
      </c>
      <c r="K2948" s="4">
        <f>MAX(Table16[[#This Row],[Blue Cross Outpatient Allowable Rate]:[WPPA Inc Outpatient Allowable Rate]])</f>
        <v>0</v>
      </c>
      <c r="L2948" s="4">
        <f>SUM(Table16[[#This Row],[Price]]*4.42)</f>
        <v>0</v>
      </c>
      <c r="M2948" s="4">
        <v>0</v>
      </c>
      <c r="N2948" s="4">
        <f>SUM(Table16[[#This Row],[ChargeID]]*0.76)</f>
        <v>0</v>
      </c>
      <c r="O2948" s="4">
        <f>SUM(Table16[[#This Row],[Price]]*0.95)</f>
        <v>0</v>
      </c>
      <c r="P2948" s="4">
        <f>SUM(Table16[[#This Row],[Price]]*0.8)</f>
        <v>0</v>
      </c>
      <c r="Q2948" s="4">
        <f>SUM(Table16[[#This Row],[Price]]*0.6)</f>
        <v>0</v>
      </c>
    </row>
    <row r="2949" spans="1:17" x14ac:dyDescent="0.25">
      <c r="A2949" t="s">
        <v>333</v>
      </c>
      <c r="B2949">
        <v>0</v>
      </c>
      <c r="C2949" t="s">
        <v>1870</v>
      </c>
      <c r="D2949">
        <v>636</v>
      </c>
      <c r="E2949" t="s">
        <v>345</v>
      </c>
      <c r="F2949" s="4">
        <v>0</v>
      </c>
      <c r="J2949" s="4">
        <f>MIN(Table16[[#This Row],[Medicare Outpatient Allowable Rate]:[WPPA Inc Outpatient Allowable Rate]])</f>
        <v>0</v>
      </c>
      <c r="K2949" s="4">
        <f>MAX(Table16[[#This Row],[Blue Cross Outpatient Allowable Rate]:[WPPA Inc Outpatient Allowable Rate]])</f>
        <v>0</v>
      </c>
      <c r="L2949" s="4">
        <f>SUM(Table16[[#This Row],[Price]]*4.42)</f>
        <v>0</v>
      </c>
      <c r="M2949" s="4">
        <v>0</v>
      </c>
      <c r="N2949" s="4">
        <f>SUM(Table16[[#This Row],[ChargeID]]*0.76)</f>
        <v>0</v>
      </c>
      <c r="O2949" s="4">
        <f>SUM(Table16[[#This Row],[Price]]*0.95)</f>
        <v>0</v>
      </c>
      <c r="P2949" s="4">
        <f>SUM(Table16[[#This Row],[Price]]*0.8)</f>
        <v>0</v>
      </c>
      <c r="Q2949" s="4">
        <f>SUM(Table16[[#This Row],[Price]]*0.6)</f>
        <v>0</v>
      </c>
    </row>
    <row r="2950" spans="1:17" x14ac:dyDescent="0.25">
      <c r="A2950" t="s">
        <v>333</v>
      </c>
      <c r="B2950">
        <v>0</v>
      </c>
      <c r="C2950" t="s">
        <v>1796</v>
      </c>
      <c r="D2950">
        <v>636</v>
      </c>
      <c r="E2950" t="s">
        <v>345</v>
      </c>
      <c r="F2950" s="4">
        <v>0</v>
      </c>
      <c r="J2950" s="4">
        <f>MIN(Table16[[#This Row],[Medicare Outpatient Allowable Rate]:[WPPA Inc Outpatient Allowable Rate]])</f>
        <v>0</v>
      </c>
      <c r="K2950" s="4">
        <f>MAX(Table16[[#This Row],[Blue Cross Outpatient Allowable Rate]:[WPPA Inc Outpatient Allowable Rate]])</f>
        <v>0</v>
      </c>
      <c r="L2950" s="4">
        <f>SUM(Table16[[#This Row],[Price]]*4.42)</f>
        <v>0</v>
      </c>
      <c r="M2950" s="4">
        <v>0</v>
      </c>
      <c r="N2950" s="4">
        <f>SUM(Table16[[#This Row],[ChargeID]]*0.76)</f>
        <v>0</v>
      </c>
      <c r="O2950" s="4">
        <f>SUM(Table16[[#This Row],[Price]]*0.95)</f>
        <v>0</v>
      </c>
      <c r="P2950" s="4">
        <f>SUM(Table16[[#This Row],[Price]]*0.8)</f>
        <v>0</v>
      </c>
      <c r="Q2950" s="4">
        <f>SUM(Table16[[#This Row],[Price]]*0.6)</f>
        <v>0</v>
      </c>
    </row>
    <row r="2951" spans="1:17" x14ac:dyDescent="0.25">
      <c r="A2951" t="s">
        <v>333</v>
      </c>
      <c r="B2951">
        <v>0</v>
      </c>
      <c r="C2951" t="s">
        <v>2192</v>
      </c>
      <c r="D2951">
        <v>636</v>
      </c>
      <c r="E2951" t="s">
        <v>345</v>
      </c>
      <c r="F2951" s="4">
        <v>0</v>
      </c>
      <c r="J2951" s="4">
        <f>MIN(Table16[[#This Row],[Medicare Outpatient Allowable Rate]:[WPPA Inc Outpatient Allowable Rate]])</f>
        <v>0</v>
      </c>
      <c r="K2951" s="4">
        <f>MAX(Table16[[#This Row],[Blue Cross Outpatient Allowable Rate]:[WPPA Inc Outpatient Allowable Rate]])</f>
        <v>0</v>
      </c>
      <c r="L2951" s="4">
        <f>SUM(Table16[[#This Row],[Price]]*4.42)</f>
        <v>0</v>
      </c>
      <c r="M2951" s="4">
        <v>0</v>
      </c>
      <c r="N2951" s="4">
        <f>SUM(Table16[[#This Row],[ChargeID]]*0.76)</f>
        <v>0</v>
      </c>
      <c r="O2951" s="4">
        <f>SUM(Table16[[#This Row],[Price]]*0.95)</f>
        <v>0</v>
      </c>
      <c r="P2951" s="4">
        <f>SUM(Table16[[#This Row],[Price]]*0.8)</f>
        <v>0</v>
      </c>
      <c r="Q2951" s="4">
        <f>SUM(Table16[[#This Row],[Price]]*0.6)</f>
        <v>0</v>
      </c>
    </row>
    <row r="2952" spans="1:17" x14ac:dyDescent="0.25">
      <c r="A2952" t="s">
        <v>333</v>
      </c>
      <c r="B2952">
        <v>0</v>
      </c>
      <c r="C2952" t="s">
        <v>1987</v>
      </c>
      <c r="D2952">
        <v>636</v>
      </c>
      <c r="E2952" t="s">
        <v>353</v>
      </c>
      <c r="F2952" s="4">
        <v>0</v>
      </c>
      <c r="J2952" s="4">
        <f>MIN(Table16[[#This Row],[Medicare Outpatient Allowable Rate]:[WPPA Inc Outpatient Allowable Rate]])</f>
        <v>0</v>
      </c>
      <c r="K2952" s="4">
        <f>MAX(Table16[[#This Row],[Blue Cross Outpatient Allowable Rate]:[WPPA Inc Outpatient Allowable Rate]])</f>
        <v>0</v>
      </c>
      <c r="L2952" s="4">
        <f>SUM(Table16[[#This Row],[Price]]*4.42)</f>
        <v>0</v>
      </c>
      <c r="M2952" s="4">
        <v>0</v>
      </c>
      <c r="N2952" s="4">
        <f>SUM(Table16[[#This Row],[ChargeID]]*0.76)</f>
        <v>0</v>
      </c>
      <c r="O2952" s="4">
        <f>SUM(Table16[[#This Row],[Price]]*0.95)</f>
        <v>0</v>
      </c>
      <c r="P2952" s="4">
        <f>SUM(Table16[[#This Row],[Price]]*0.8)</f>
        <v>0</v>
      </c>
      <c r="Q2952" s="4">
        <f>SUM(Table16[[#This Row],[Price]]*0.6)</f>
        <v>0</v>
      </c>
    </row>
    <row r="2953" spans="1:17" x14ac:dyDescent="0.25">
      <c r="A2953" t="s">
        <v>333</v>
      </c>
      <c r="B2953">
        <v>0</v>
      </c>
      <c r="C2953" t="s">
        <v>2064</v>
      </c>
      <c r="D2953">
        <v>636</v>
      </c>
      <c r="E2953" t="s">
        <v>345</v>
      </c>
      <c r="F2953" s="4">
        <v>0</v>
      </c>
      <c r="J2953" s="4">
        <f>MIN(Table16[[#This Row],[Medicare Outpatient Allowable Rate]:[WPPA Inc Outpatient Allowable Rate]])</f>
        <v>0</v>
      </c>
      <c r="K2953" s="4">
        <f>MAX(Table16[[#This Row],[Blue Cross Outpatient Allowable Rate]:[WPPA Inc Outpatient Allowable Rate]])</f>
        <v>0</v>
      </c>
      <c r="L2953" s="4">
        <f>SUM(Table16[[#This Row],[Price]]*4.42)</f>
        <v>0</v>
      </c>
      <c r="M2953" s="4">
        <v>0</v>
      </c>
      <c r="N2953" s="4">
        <f>SUM(Table16[[#This Row],[ChargeID]]*0.76)</f>
        <v>0</v>
      </c>
      <c r="O2953" s="4">
        <f>SUM(Table16[[#This Row],[Price]]*0.95)</f>
        <v>0</v>
      </c>
      <c r="P2953" s="4">
        <f>SUM(Table16[[#This Row],[Price]]*0.8)</f>
        <v>0</v>
      </c>
      <c r="Q2953" s="4">
        <f>SUM(Table16[[#This Row],[Price]]*0.6)</f>
        <v>0</v>
      </c>
    </row>
    <row r="2954" spans="1:17" x14ac:dyDescent="0.25">
      <c r="A2954" t="s">
        <v>333</v>
      </c>
      <c r="B2954">
        <v>0</v>
      </c>
      <c r="C2954" t="s">
        <v>1558</v>
      </c>
      <c r="D2954">
        <v>636</v>
      </c>
      <c r="E2954" t="s">
        <v>356</v>
      </c>
      <c r="F2954" s="4">
        <v>0</v>
      </c>
      <c r="J2954" s="4">
        <f>MIN(Table16[[#This Row],[Medicare Outpatient Allowable Rate]:[WPPA Inc Outpatient Allowable Rate]])</f>
        <v>0</v>
      </c>
      <c r="K2954" s="4">
        <f>MAX(Table16[[#This Row],[Blue Cross Outpatient Allowable Rate]:[WPPA Inc Outpatient Allowable Rate]])</f>
        <v>0</v>
      </c>
      <c r="L2954" s="4">
        <f>SUM(Table16[[#This Row],[Price]]*4.42)</f>
        <v>0</v>
      </c>
      <c r="M2954" s="4">
        <v>0</v>
      </c>
      <c r="N2954" s="4">
        <f>SUM(Table16[[#This Row],[ChargeID]]*0.76)</f>
        <v>0</v>
      </c>
      <c r="O2954" s="4">
        <f>SUM(Table16[[#This Row],[Price]]*0.95)</f>
        <v>0</v>
      </c>
      <c r="P2954" s="4">
        <f>SUM(Table16[[#This Row],[Price]]*0.8)</f>
        <v>0</v>
      </c>
      <c r="Q2954" s="4">
        <f>SUM(Table16[[#This Row],[Price]]*0.6)</f>
        <v>0</v>
      </c>
    </row>
    <row r="2955" spans="1:17" x14ac:dyDescent="0.25">
      <c r="A2955" t="s">
        <v>333</v>
      </c>
      <c r="B2955">
        <v>0</v>
      </c>
      <c r="C2955" t="s">
        <v>2193</v>
      </c>
      <c r="D2955">
        <v>636</v>
      </c>
      <c r="E2955" t="s">
        <v>345</v>
      </c>
      <c r="F2955" s="4">
        <v>0</v>
      </c>
      <c r="J2955" s="4">
        <f>MIN(Table16[[#This Row],[Medicare Outpatient Allowable Rate]:[WPPA Inc Outpatient Allowable Rate]])</f>
        <v>0</v>
      </c>
      <c r="K2955" s="4">
        <f>MAX(Table16[[#This Row],[Blue Cross Outpatient Allowable Rate]:[WPPA Inc Outpatient Allowable Rate]])</f>
        <v>0</v>
      </c>
      <c r="L2955" s="4">
        <f>SUM(Table16[[#This Row],[Price]]*4.42)</f>
        <v>0</v>
      </c>
      <c r="M2955" s="4">
        <v>0</v>
      </c>
      <c r="N2955" s="4">
        <f>SUM(Table16[[#This Row],[ChargeID]]*0.76)</f>
        <v>0</v>
      </c>
      <c r="O2955" s="4">
        <f>SUM(Table16[[#This Row],[Price]]*0.95)</f>
        <v>0</v>
      </c>
      <c r="P2955" s="4">
        <f>SUM(Table16[[#This Row],[Price]]*0.8)</f>
        <v>0</v>
      </c>
      <c r="Q2955" s="4">
        <f>SUM(Table16[[#This Row],[Price]]*0.6)</f>
        <v>0</v>
      </c>
    </row>
    <row r="2956" spans="1:17" x14ac:dyDescent="0.25">
      <c r="A2956" t="s">
        <v>333</v>
      </c>
      <c r="B2956">
        <v>0</v>
      </c>
      <c r="C2956" t="s">
        <v>2194</v>
      </c>
      <c r="D2956">
        <v>636</v>
      </c>
      <c r="E2956" t="s">
        <v>417</v>
      </c>
      <c r="F2956" s="4">
        <v>0</v>
      </c>
      <c r="J2956" s="4">
        <f>MIN(Table16[[#This Row],[Medicare Outpatient Allowable Rate]:[WPPA Inc Outpatient Allowable Rate]])</f>
        <v>0</v>
      </c>
      <c r="K2956" s="4">
        <f>MAX(Table16[[#This Row],[Blue Cross Outpatient Allowable Rate]:[WPPA Inc Outpatient Allowable Rate]])</f>
        <v>0</v>
      </c>
      <c r="L2956" s="4">
        <f>SUM(Table16[[#This Row],[Price]]*4.42)</f>
        <v>0</v>
      </c>
      <c r="M2956" s="4">
        <v>0</v>
      </c>
      <c r="N2956" s="4">
        <f>SUM(Table16[[#This Row],[ChargeID]]*0.76)</f>
        <v>0</v>
      </c>
      <c r="O2956" s="4">
        <f>SUM(Table16[[#This Row],[Price]]*0.95)</f>
        <v>0</v>
      </c>
      <c r="P2956" s="4">
        <f>SUM(Table16[[#This Row],[Price]]*0.8)</f>
        <v>0</v>
      </c>
      <c r="Q2956" s="4">
        <f>SUM(Table16[[#This Row],[Price]]*0.6)</f>
        <v>0</v>
      </c>
    </row>
    <row r="2957" spans="1:17" x14ac:dyDescent="0.25">
      <c r="A2957" t="s">
        <v>333</v>
      </c>
      <c r="B2957">
        <v>0</v>
      </c>
      <c r="C2957" t="s">
        <v>1558</v>
      </c>
      <c r="D2957">
        <v>636</v>
      </c>
      <c r="E2957" t="s">
        <v>356</v>
      </c>
      <c r="F2957" s="4">
        <v>0</v>
      </c>
      <c r="J2957" s="4">
        <f>MIN(Table16[[#This Row],[Medicare Outpatient Allowable Rate]:[WPPA Inc Outpatient Allowable Rate]])</f>
        <v>0</v>
      </c>
      <c r="K2957" s="4">
        <f>MAX(Table16[[#This Row],[Blue Cross Outpatient Allowable Rate]:[WPPA Inc Outpatient Allowable Rate]])</f>
        <v>0</v>
      </c>
      <c r="L2957" s="4">
        <f>SUM(Table16[[#This Row],[Price]]*4.42)</f>
        <v>0</v>
      </c>
      <c r="M2957" s="4">
        <v>0</v>
      </c>
      <c r="N2957" s="4">
        <f>SUM(Table16[[#This Row],[ChargeID]]*0.76)</f>
        <v>0</v>
      </c>
      <c r="O2957" s="4">
        <f>SUM(Table16[[#This Row],[Price]]*0.95)</f>
        <v>0</v>
      </c>
      <c r="P2957" s="4">
        <f>SUM(Table16[[#This Row],[Price]]*0.8)</f>
        <v>0</v>
      </c>
      <c r="Q2957" s="4">
        <f>SUM(Table16[[#This Row],[Price]]*0.6)</f>
        <v>0</v>
      </c>
    </row>
    <row r="2958" spans="1:17" x14ac:dyDescent="0.25">
      <c r="A2958" t="s">
        <v>333</v>
      </c>
      <c r="B2958">
        <v>0</v>
      </c>
      <c r="C2958" t="s">
        <v>2195</v>
      </c>
      <c r="D2958">
        <v>636</v>
      </c>
      <c r="E2958" t="s">
        <v>345</v>
      </c>
      <c r="F2958" s="4">
        <v>0</v>
      </c>
      <c r="J2958" s="4">
        <f>MIN(Table16[[#This Row],[Medicare Outpatient Allowable Rate]:[WPPA Inc Outpatient Allowable Rate]])</f>
        <v>0</v>
      </c>
      <c r="K2958" s="4">
        <f>MAX(Table16[[#This Row],[Blue Cross Outpatient Allowable Rate]:[WPPA Inc Outpatient Allowable Rate]])</f>
        <v>0</v>
      </c>
      <c r="L2958" s="4">
        <f>SUM(Table16[[#This Row],[Price]]*4.42)</f>
        <v>0</v>
      </c>
      <c r="M2958" s="4">
        <v>0</v>
      </c>
      <c r="N2958" s="4">
        <f>SUM(Table16[[#This Row],[ChargeID]]*0.76)</f>
        <v>0</v>
      </c>
      <c r="O2958" s="4">
        <f>SUM(Table16[[#This Row],[Price]]*0.95)</f>
        <v>0</v>
      </c>
      <c r="P2958" s="4">
        <f>SUM(Table16[[#This Row],[Price]]*0.8)</f>
        <v>0</v>
      </c>
      <c r="Q2958" s="4">
        <f>SUM(Table16[[#This Row],[Price]]*0.6)</f>
        <v>0</v>
      </c>
    </row>
    <row r="2959" spans="1:17" x14ac:dyDescent="0.25">
      <c r="A2959" t="s">
        <v>333</v>
      </c>
      <c r="B2959">
        <v>0</v>
      </c>
      <c r="C2959" t="s">
        <v>2196</v>
      </c>
      <c r="D2959">
        <v>636</v>
      </c>
      <c r="E2959" t="s">
        <v>345</v>
      </c>
      <c r="F2959" s="4">
        <v>0</v>
      </c>
      <c r="J2959" s="4">
        <f>MIN(Table16[[#This Row],[Medicare Outpatient Allowable Rate]:[WPPA Inc Outpatient Allowable Rate]])</f>
        <v>0</v>
      </c>
      <c r="K2959" s="4">
        <f>MAX(Table16[[#This Row],[Blue Cross Outpatient Allowable Rate]:[WPPA Inc Outpatient Allowable Rate]])</f>
        <v>0</v>
      </c>
      <c r="L2959" s="4">
        <f>SUM(Table16[[#This Row],[Price]]*4.42)</f>
        <v>0</v>
      </c>
      <c r="M2959" s="4">
        <v>0</v>
      </c>
      <c r="N2959" s="4">
        <f>SUM(Table16[[#This Row],[ChargeID]]*0.76)</f>
        <v>0</v>
      </c>
      <c r="O2959" s="4">
        <f>SUM(Table16[[#This Row],[Price]]*0.95)</f>
        <v>0</v>
      </c>
      <c r="P2959" s="4">
        <f>SUM(Table16[[#This Row],[Price]]*0.8)</f>
        <v>0</v>
      </c>
      <c r="Q2959" s="4">
        <f>SUM(Table16[[#This Row],[Price]]*0.6)</f>
        <v>0</v>
      </c>
    </row>
    <row r="2960" spans="1:17" x14ac:dyDescent="0.25">
      <c r="A2960" t="s">
        <v>333</v>
      </c>
      <c r="B2960">
        <v>0</v>
      </c>
      <c r="C2960" t="s">
        <v>355</v>
      </c>
      <c r="D2960">
        <v>636</v>
      </c>
      <c r="E2960" t="s">
        <v>356</v>
      </c>
      <c r="F2960" s="4">
        <v>0</v>
      </c>
      <c r="J2960" s="4">
        <f>MIN(Table16[[#This Row],[Medicare Outpatient Allowable Rate]:[WPPA Inc Outpatient Allowable Rate]])</f>
        <v>0</v>
      </c>
      <c r="K2960" s="4">
        <f>MAX(Table16[[#This Row],[Blue Cross Outpatient Allowable Rate]:[WPPA Inc Outpatient Allowable Rate]])</f>
        <v>0</v>
      </c>
      <c r="L2960" s="4">
        <f>SUM(Table16[[#This Row],[Price]]*4.42)</f>
        <v>0</v>
      </c>
      <c r="M2960" s="4">
        <v>0</v>
      </c>
      <c r="N2960" s="4">
        <f>SUM(Table16[[#This Row],[ChargeID]]*0.76)</f>
        <v>0</v>
      </c>
      <c r="O2960" s="4">
        <f>SUM(Table16[[#This Row],[Price]]*0.95)</f>
        <v>0</v>
      </c>
      <c r="P2960" s="4">
        <f>SUM(Table16[[#This Row],[Price]]*0.8)</f>
        <v>0</v>
      </c>
      <c r="Q2960" s="4">
        <f>SUM(Table16[[#This Row],[Price]]*0.6)</f>
        <v>0</v>
      </c>
    </row>
    <row r="2961" spans="1:17" x14ac:dyDescent="0.25">
      <c r="A2961" t="s">
        <v>333</v>
      </c>
      <c r="B2961">
        <v>0</v>
      </c>
      <c r="C2961" t="s">
        <v>2197</v>
      </c>
      <c r="D2961">
        <v>636</v>
      </c>
      <c r="E2961" t="s">
        <v>402</v>
      </c>
      <c r="F2961" s="4">
        <v>0</v>
      </c>
      <c r="J2961" s="4">
        <f>MIN(Table16[[#This Row],[Medicare Outpatient Allowable Rate]:[WPPA Inc Outpatient Allowable Rate]])</f>
        <v>0</v>
      </c>
      <c r="K2961" s="4">
        <f>MAX(Table16[[#This Row],[Blue Cross Outpatient Allowable Rate]:[WPPA Inc Outpatient Allowable Rate]])</f>
        <v>0</v>
      </c>
      <c r="L2961" s="4">
        <f>SUM(Table16[[#This Row],[Price]]*4.42)</f>
        <v>0</v>
      </c>
      <c r="M2961" s="4">
        <v>0</v>
      </c>
      <c r="N2961" s="4">
        <f>SUM(Table16[[#This Row],[ChargeID]]*0.76)</f>
        <v>0</v>
      </c>
      <c r="O2961" s="4">
        <f>SUM(Table16[[#This Row],[Price]]*0.95)</f>
        <v>0</v>
      </c>
      <c r="P2961" s="4">
        <f>SUM(Table16[[#This Row],[Price]]*0.8)</f>
        <v>0</v>
      </c>
      <c r="Q2961" s="4">
        <f>SUM(Table16[[#This Row],[Price]]*0.6)</f>
        <v>0</v>
      </c>
    </row>
    <row r="2962" spans="1:17" x14ac:dyDescent="0.25">
      <c r="A2962" t="s">
        <v>333</v>
      </c>
      <c r="B2962">
        <v>0</v>
      </c>
      <c r="C2962" t="s">
        <v>2198</v>
      </c>
      <c r="D2962">
        <v>636</v>
      </c>
      <c r="E2962" t="s">
        <v>345</v>
      </c>
      <c r="F2962" s="4">
        <v>0</v>
      </c>
      <c r="J2962" s="4">
        <f>MIN(Table16[[#This Row],[Medicare Outpatient Allowable Rate]:[WPPA Inc Outpatient Allowable Rate]])</f>
        <v>0</v>
      </c>
      <c r="K2962" s="4">
        <f>MAX(Table16[[#This Row],[Blue Cross Outpatient Allowable Rate]:[WPPA Inc Outpatient Allowable Rate]])</f>
        <v>0</v>
      </c>
      <c r="L2962" s="4">
        <f>SUM(Table16[[#This Row],[Price]]*4.42)</f>
        <v>0</v>
      </c>
      <c r="M2962" s="4">
        <v>0</v>
      </c>
      <c r="N2962" s="4">
        <f>SUM(Table16[[#This Row],[ChargeID]]*0.76)</f>
        <v>0</v>
      </c>
      <c r="O2962" s="4">
        <f>SUM(Table16[[#This Row],[Price]]*0.95)</f>
        <v>0</v>
      </c>
      <c r="P2962" s="4">
        <f>SUM(Table16[[#This Row],[Price]]*0.8)</f>
        <v>0</v>
      </c>
      <c r="Q2962" s="4">
        <f>SUM(Table16[[#This Row],[Price]]*0.6)</f>
        <v>0</v>
      </c>
    </row>
    <row r="2963" spans="1:17" x14ac:dyDescent="0.25">
      <c r="A2963" t="s">
        <v>333</v>
      </c>
      <c r="B2963">
        <v>0</v>
      </c>
      <c r="C2963" t="s">
        <v>2199</v>
      </c>
      <c r="D2963">
        <v>636</v>
      </c>
      <c r="E2963" t="s">
        <v>343</v>
      </c>
      <c r="F2963" s="4">
        <v>0</v>
      </c>
      <c r="J2963" s="4">
        <f>MIN(Table16[[#This Row],[Medicare Outpatient Allowable Rate]:[WPPA Inc Outpatient Allowable Rate]])</f>
        <v>0</v>
      </c>
      <c r="K2963" s="4">
        <f>MAX(Table16[[#This Row],[Blue Cross Outpatient Allowable Rate]:[WPPA Inc Outpatient Allowable Rate]])</f>
        <v>0</v>
      </c>
      <c r="L2963" s="4">
        <f>SUM(Table16[[#This Row],[Price]]*4.42)</f>
        <v>0</v>
      </c>
      <c r="M2963" s="4">
        <v>0</v>
      </c>
      <c r="N2963" s="4">
        <f>SUM(Table16[[#This Row],[ChargeID]]*0.76)</f>
        <v>0</v>
      </c>
      <c r="O2963" s="4">
        <f>SUM(Table16[[#This Row],[Price]]*0.95)</f>
        <v>0</v>
      </c>
      <c r="P2963" s="4">
        <f>SUM(Table16[[#This Row],[Price]]*0.8)</f>
        <v>0</v>
      </c>
      <c r="Q2963" s="4">
        <f>SUM(Table16[[#This Row],[Price]]*0.6)</f>
        <v>0</v>
      </c>
    </row>
    <row r="2964" spans="1:17" x14ac:dyDescent="0.25">
      <c r="A2964" t="s">
        <v>333</v>
      </c>
      <c r="B2964">
        <v>0</v>
      </c>
      <c r="C2964" t="s">
        <v>2200</v>
      </c>
      <c r="D2964">
        <v>636</v>
      </c>
      <c r="E2964" t="s">
        <v>1208</v>
      </c>
      <c r="F2964" s="4">
        <v>0</v>
      </c>
      <c r="J2964" s="4">
        <f>MIN(Table16[[#This Row],[Medicare Outpatient Allowable Rate]:[WPPA Inc Outpatient Allowable Rate]])</f>
        <v>0</v>
      </c>
      <c r="K2964" s="4">
        <f>MAX(Table16[[#This Row],[Blue Cross Outpatient Allowable Rate]:[WPPA Inc Outpatient Allowable Rate]])</f>
        <v>0</v>
      </c>
      <c r="L2964" s="4">
        <f>SUM(Table16[[#This Row],[Price]]*4.42)</f>
        <v>0</v>
      </c>
      <c r="M2964" s="4">
        <v>0</v>
      </c>
      <c r="N2964" s="4">
        <f>SUM(Table16[[#This Row],[ChargeID]]*0.76)</f>
        <v>0</v>
      </c>
      <c r="O2964" s="4">
        <f>SUM(Table16[[#This Row],[Price]]*0.95)</f>
        <v>0</v>
      </c>
      <c r="P2964" s="4">
        <f>SUM(Table16[[#This Row],[Price]]*0.8)</f>
        <v>0</v>
      </c>
      <c r="Q2964" s="4">
        <f>SUM(Table16[[#This Row],[Price]]*0.6)</f>
        <v>0</v>
      </c>
    </row>
    <row r="2965" spans="1:17" x14ac:dyDescent="0.25">
      <c r="A2965" t="s">
        <v>333</v>
      </c>
      <c r="B2965">
        <v>0</v>
      </c>
      <c r="C2965" t="s">
        <v>2201</v>
      </c>
      <c r="D2965">
        <v>636</v>
      </c>
      <c r="E2965" t="s">
        <v>353</v>
      </c>
      <c r="F2965" s="4">
        <v>0</v>
      </c>
      <c r="J2965" s="4">
        <f>MIN(Table16[[#This Row],[Medicare Outpatient Allowable Rate]:[WPPA Inc Outpatient Allowable Rate]])</f>
        <v>0</v>
      </c>
      <c r="K2965" s="4">
        <f>MAX(Table16[[#This Row],[Blue Cross Outpatient Allowable Rate]:[WPPA Inc Outpatient Allowable Rate]])</f>
        <v>0</v>
      </c>
      <c r="L2965" s="4">
        <f>SUM(Table16[[#This Row],[Price]]*4.42)</f>
        <v>0</v>
      </c>
      <c r="M2965" s="4">
        <v>0</v>
      </c>
      <c r="N2965" s="4">
        <f>SUM(Table16[[#This Row],[ChargeID]]*0.76)</f>
        <v>0</v>
      </c>
      <c r="O2965" s="4">
        <f>SUM(Table16[[#This Row],[Price]]*0.95)</f>
        <v>0</v>
      </c>
      <c r="P2965" s="4">
        <f>SUM(Table16[[#This Row],[Price]]*0.8)</f>
        <v>0</v>
      </c>
      <c r="Q2965" s="4">
        <f>SUM(Table16[[#This Row],[Price]]*0.6)</f>
        <v>0</v>
      </c>
    </row>
    <row r="2966" spans="1:17" x14ac:dyDescent="0.25">
      <c r="A2966" t="s">
        <v>333</v>
      </c>
      <c r="B2966">
        <v>0</v>
      </c>
      <c r="C2966" t="s">
        <v>2202</v>
      </c>
      <c r="D2966">
        <v>636</v>
      </c>
      <c r="E2966" t="s">
        <v>402</v>
      </c>
      <c r="F2966" s="4">
        <v>0</v>
      </c>
      <c r="J2966" s="4">
        <f>MIN(Table16[[#This Row],[Medicare Outpatient Allowable Rate]:[WPPA Inc Outpatient Allowable Rate]])</f>
        <v>0</v>
      </c>
      <c r="K2966" s="4">
        <f>MAX(Table16[[#This Row],[Blue Cross Outpatient Allowable Rate]:[WPPA Inc Outpatient Allowable Rate]])</f>
        <v>0</v>
      </c>
      <c r="L2966" s="4">
        <f>SUM(Table16[[#This Row],[Price]]*4.42)</f>
        <v>0</v>
      </c>
      <c r="M2966" s="4">
        <v>0</v>
      </c>
      <c r="N2966" s="4">
        <f>SUM(Table16[[#This Row],[ChargeID]]*0.76)</f>
        <v>0</v>
      </c>
      <c r="O2966" s="4">
        <f>SUM(Table16[[#This Row],[Price]]*0.95)</f>
        <v>0</v>
      </c>
      <c r="P2966" s="4">
        <f>SUM(Table16[[#This Row],[Price]]*0.8)</f>
        <v>0</v>
      </c>
      <c r="Q2966" s="4">
        <f>SUM(Table16[[#This Row],[Price]]*0.6)</f>
        <v>0</v>
      </c>
    </row>
    <row r="2967" spans="1:17" x14ac:dyDescent="0.25">
      <c r="A2967" t="s">
        <v>333</v>
      </c>
      <c r="B2967">
        <v>0</v>
      </c>
      <c r="C2967" t="s">
        <v>2203</v>
      </c>
      <c r="D2967">
        <v>636</v>
      </c>
      <c r="E2967" t="s">
        <v>353</v>
      </c>
      <c r="F2967" s="4">
        <v>0</v>
      </c>
      <c r="J2967" s="4">
        <f>MIN(Table16[[#This Row],[Medicare Outpatient Allowable Rate]:[WPPA Inc Outpatient Allowable Rate]])</f>
        <v>0</v>
      </c>
      <c r="K2967" s="4">
        <f>MAX(Table16[[#This Row],[Blue Cross Outpatient Allowable Rate]:[WPPA Inc Outpatient Allowable Rate]])</f>
        <v>0</v>
      </c>
      <c r="L2967" s="4">
        <f>SUM(Table16[[#This Row],[Price]]*4.42)</f>
        <v>0</v>
      </c>
      <c r="M2967" s="4">
        <v>0</v>
      </c>
      <c r="N2967" s="4">
        <f>SUM(Table16[[#This Row],[ChargeID]]*0.76)</f>
        <v>0</v>
      </c>
      <c r="O2967" s="4">
        <f>SUM(Table16[[#This Row],[Price]]*0.95)</f>
        <v>0</v>
      </c>
      <c r="P2967" s="4">
        <f>SUM(Table16[[#This Row],[Price]]*0.8)</f>
        <v>0</v>
      </c>
      <c r="Q2967" s="4">
        <f>SUM(Table16[[#This Row],[Price]]*0.6)</f>
        <v>0</v>
      </c>
    </row>
    <row r="2968" spans="1:17" x14ac:dyDescent="0.25">
      <c r="A2968" t="s">
        <v>333</v>
      </c>
      <c r="B2968">
        <v>0</v>
      </c>
      <c r="C2968" t="s">
        <v>1771</v>
      </c>
      <c r="D2968">
        <v>636</v>
      </c>
      <c r="E2968" t="s">
        <v>402</v>
      </c>
      <c r="F2968" s="4">
        <v>0</v>
      </c>
      <c r="J2968" s="4">
        <f>MIN(Table16[[#This Row],[Medicare Outpatient Allowable Rate]:[WPPA Inc Outpatient Allowable Rate]])</f>
        <v>0</v>
      </c>
      <c r="K2968" s="4">
        <f>MAX(Table16[[#This Row],[Blue Cross Outpatient Allowable Rate]:[WPPA Inc Outpatient Allowable Rate]])</f>
        <v>0</v>
      </c>
      <c r="L2968" s="4">
        <f>SUM(Table16[[#This Row],[Price]]*4.42)</f>
        <v>0</v>
      </c>
      <c r="M2968" s="4">
        <v>0</v>
      </c>
      <c r="N2968" s="4">
        <f>SUM(Table16[[#This Row],[ChargeID]]*0.76)</f>
        <v>0</v>
      </c>
      <c r="O2968" s="4">
        <f>SUM(Table16[[#This Row],[Price]]*0.95)</f>
        <v>0</v>
      </c>
      <c r="P2968" s="4">
        <f>SUM(Table16[[#This Row],[Price]]*0.8)</f>
        <v>0</v>
      </c>
      <c r="Q2968" s="4">
        <f>SUM(Table16[[#This Row],[Price]]*0.6)</f>
        <v>0</v>
      </c>
    </row>
    <row r="2969" spans="1:17" x14ac:dyDescent="0.25">
      <c r="A2969" t="s">
        <v>333</v>
      </c>
      <c r="B2969">
        <v>0</v>
      </c>
      <c r="C2969" t="s">
        <v>1369</v>
      </c>
      <c r="D2969">
        <v>636</v>
      </c>
      <c r="E2969" t="s">
        <v>402</v>
      </c>
      <c r="F2969" s="4">
        <v>0</v>
      </c>
      <c r="J2969" s="4">
        <f>MIN(Table16[[#This Row],[Medicare Outpatient Allowable Rate]:[WPPA Inc Outpatient Allowable Rate]])</f>
        <v>0</v>
      </c>
      <c r="K2969" s="4">
        <f>MAX(Table16[[#This Row],[Blue Cross Outpatient Allowable Rate]:[WPPA Inc Outpatient Allowable Rate]])</f>
        <v>0</v>
      </c>
      <c r="L2969" s="4">
        <f>SUM(Table16[[#This Row],[Price]]*4.42)</f>
        <v>0</v>
      </c>
      <c r="M2969" s="4">
        <v>0</v>
      </c>
      <c r="N2969" s="4">
        <f>SUM(Table16[[#This Row],[ChargeID]]*0.76)</f>
        <v>0</v>
      </c>
      <c r="O2969" s="4">
        <f>SUM(Table16[[#This Row],[Price]]*0.95)</f>
        <v>0</v>
      </c>
      <c r="P2969" s="4">
        <f>SUM(Table16[[#This Row],[Price]]*0.8)</f>
        <v>0</v>
      </c>
      <c r="Q2969" s="4">
        <f>SUM(Table16[[#This Row],[Price]]*0.6)</f>
        <v>0</v>
      </c>
    </row>
    <row r="2970" spans="1:17" x14ac:dyDescent="0.25">
      <c r="A2970" t="s">
        <v>333</v>
      </c>
      <c r="B2970">
        <v>0</v>
      </c>
      <c r="C2970" t="s">
        <v>2030</v>
      </c>
      <c r="D2970">
        <v>636</v>
      </c>
      <c r="E2970" t="s">
        <v>345</v>
      </c>
      <c r="F2970" s="4">
        <v>0</v>
      </c>
      <c r="J2970" s="4">
        <f>MIN(Table16[[#This Row],[Medicare Outpatient Allowable Rate]:[WPPA Inc Outpatient Allowable Rate]])</f>
        <v>0</v>
      </c>
      <c r="K2970" s="4">
        <f>MAX(Table16[[#This Row],[Blue Cross Outpatient Allowable Rate]:[WPPA Inc Outpatient Allowable Rate]])</f>
        <v>0</v>
      </c>
      <c r="L2970" s="4">
        <f>SUM(Table16[[#This Row],[Price]]*4.42)</f>
        <v>0</v>
      </c>
      <c r="M2970" s="4">
        <v>0</v>
      </c>
      <c r="N2970" s="4">
        <f>SUM(Table16[[#This Row],[ChargeID]]*0.76)</f>
        <v>0</v>
      </c>
      <c r="O2970" s="4">
        <f>SUM(Table16[[#This Row],[Price]]*0.95)</f>
        <v>0</v>
      </c>
      <c r="P2970" s="4">
        <f>SUM(Table16[[#This Row],[Price]]*0.8)</f>
        <v>0</v>
      </c>
      <c r="Q2970" s="4">
        <f>SUM(Table16[[#This Row],[Price]]*0.6)</f>
        <v>0</v>
      </c>
    </row>
    <row r="2971" spans="1:17" x14ac:dyDescent="0.25">
      <c r="A2971" t="s">
        <v>333</v>
      </c>
      <c r="B2971">
        <v>0</v>
      </c>
      <c r="C2971" t="s">
        <v>707</v>
      </c>
      <c r="D2971">
        <v>636</v>
      </c>
      <c r="E2971" t="s">
        <v>353</v>
      </c>
      <c r="F2971" s="4">
        <v>0</v>
      </c>
      <c r="J2971" s="4">
        <f>MIN(Table16[[#This Row],[Medicare Outpatient Allowable Rate]:[WPPA Inc Outpatient Allowable Rate]])</f>
        <v>0</v>
      </c>
      <c r="K2971" s="4">
        <f>MAX(Table16[[#This Row],[Blue Cross Outpatient Allowable Rate]:[WPPA Inc Outpatient Allowable Rate]])</f>
        <v>0</v>
      </c>
      <c r="L2971" s="4">
        <f>SUM(Table16[[#This Row],[Price]]*4.42)</f>
        <v>0</v>
      </c>
      <c r="M2971" s="4">
        <v>0</v>
      </c>
      <c r="N2971" s="4">
        <f>SUM(Table16[[#This Row],[ChargeID]]*0.76)</f>
        <v>0</v>
      </c>
      <c r="O2971" s="4">
        <f>SUM(Table16[[#This Row],[Price]]*0.95)</f>
        <v>0</v>
      </c>
      <c r="P2971" s="4">
        <f>SUM(Table16[[#This Row],[Price]]*0.8)</f>
        <v>0</v>
      </c>
      <c r="Q2971" s="4">
        <f>SUM(Table16[[#This Row],[Price]]*0.6)</f>
        <v>0</v>
      </c>
    </row>
    <row r="2972" spans="1:17" x14ac:dyDescent="0.25">
      <c r="A2972" t="s">
        <v>333</v>
      </c>
      <c r="B2972">
        <v>0</v>
      </c>
      <c r="C2972" t="s">
        <v>1183</v>
      </c>
      <c r="D2972">
        <v>636</v>
      </c>
      <c r="E2972" t="s">
        <v>353</v>
      </c>
      <c r="F2972" s="4">
        <v>0</v>
      </c>
      <c r="J2972" s="4">
        <f>MIN(Table16[[#This Row],[Medicare Outpatient Allowable Rate]:[WPPA Inc Outpatient Allowable Rate]])</f>
        <v>0</v>
      </c>
      <c r="K2972" s="4">
        <f>MAX(Table16[[#This Row],[Blue Cross Outpatient Allowable Rate]:[WPPA Inc Outpatient Allowable Rate]])</f>
        <v>0</v>
      </c>
      <c r="L2972" s="4">
        <f>SUM(Table16[[#This Row],[Price]]*4.42)</f>
        <v>0</v>
      </c>
      <c r="M2972" s="4">
        <v>0</v>
      </c>
      <c r="N2972" s="4">
        <f>SUM(Table16[[#This Row],[ChargeID]]*0.76)</f>
        <v>0</v>
      </c>
      <c r="O2972" s="4">
        <f>SUM(Table16[[#This Row],[Price]]*0.95)</f>
        <v>0</v>
      </c>
      <c r="P2972" s="4">
        <f>SUM(Table16[[#This Row],[Price]]*0.8)</f>
        <v>0</v>
      </c>
      <c r="Q2972" s="4">
        <f>SUM(Table16[[#This Row],[Price]]*0.6)</f>
        <v>0</v>
      </c>
    </row>
    <row r="2973" spans="1:17" x14ac:dyDescent="0.25">
      <c r="A2973" t="s">
        <v>333</v>
      </c>
      <c r="B2973">
        <v>0</v>
      </c>
      <c r="C2973" t="s">
        <v>2170</v>
      </c>
      <c r="D2973">
        <v>636</v>
      </c>
      <c r="E2973" t="s">
        <v>345</v>
      </c>
      <c r="F2973" s="4">
        <v>0</v>
      </c>
      <c r="J2973" s="4">
        <f>MIN(Table16[[#This Row],[Medicare Outpatient Allowable Rate]:[WPPA Inc Outpatient Allowable Rate]])</f>
        <v>0</v>
      </c>
      <c r="K2973" s="4">
        <f>MAX(Table16[[#This Row],[Blue Cross Outpatient Allowable Rate]:[WPPA Inc Outpatient Allowable Rate]])</f>
        <v>0</v>
      </c>
      <c r="L2973" s="4">
        <f>SUM(Table16[[#This Row],[Price]]*4.42)</f>
        <v>0</v>
      </c>
      <c r="M2973" s="4">
        <v>0</v>
      </c>
      <c r="N2973" s="4">
        <f>SUM(Table16[[#This Row],[ChargeID]]*0.76)</f>
        <v>0</v>
      </c>
      <c r="O2973" s="4">
        <f>SUM(Table16[[#This Row],[Price]]*0.95)</f>
        <v>0</v>
      </c>
      <c r="P2973" s="4">
        <f>SUM(Table16[[#This Row],[Price]]*0.8)</f>
        <v>0</v>
      </c>
      <c r="Q2973" s="4">
        <f>SUM(Table16[[#This Row],[Price]]*0.6)</f>
        <v>0</v>
      </c>
    </row>
    <row r="2974" spans="1:17" x14ac:dyDescent="0.25">
      <c r="A2974" t="s">
        <v>333</v>
      </c>
      <c r="B2974">
        <v>0</v>
      </c>
      <c r="C2974" t="s">
        <v>2204</v>
      </c>
      <c r="D2974">
        <v>636</v>
      </c>
      <c r="E2974" t="s">
        <v>402</v>
      </c>
      <c r="F2974" s="4">
        <v>0</v>
      </c>
      <c r="J2974" s="4">
        <f>MIN(Table16[[#This Row],[Medicare Outpatient Allowable Rate]:[WPPA Inc Outpatient Allowable Rate]])</f>
        <v>0</v>
      </c>
      <c r="K2974" s="4">
        <f>MAX(Table16[[#This Row],[Blue Cross Outpatient Allowable Rate]:[WPPA Inc Outpatient Allowable Rate]])</f>
        <v>0</v>
      </c>
      <c r="L2974" s="4">
        <f>SUM(Table16[[#This Row],[Price]]*4.42)</f>
        <v>0</v>
      </c>
      <c r="M2974" s="4">
        <v>0</v>
      </c>
      <c r="N2974" s="4">
        <f>SUM(Table16[[#This Row],[ChargeID]]*0.76)</f>
        <v>0</v>
      </c>
      <c r="O2974" s="4">
        <f>SUM(Table16[[#This Row],[Price]]*0.95)</f>
        <v>0</v>
      </c>
      <c r="P2974" s="4">
        <f>SUM(Table16[[#This Row],[Price]]*0.8)</f>
        <v>0</v>
      </c>
      <c r="Q2974" s="4">
        <f>SUM(Table16[[#This Row],[Price]]*0.6)</f>
        <v>0</v>
      </c>
    </row>
    <row r="2975" spans="1:17" x14ac:dyDescent="0.25">
      <c r="A2975" t="s">
        <v>333</v>
      </c>
      <c r="B2975">
        <v>0</v>
      </c>
      <c r="C2975" t="s">
        <v>2205</v>
      </c>
      <c r="D2975">
        <v>636</v>
      </c>
      <c r="E2975" t="s">
        <v>345</v>
      </c>
      <c r="F2975" s="4">
        <v>0</v>
      </c>
      <c r="J2975" s="4">
        <f>MIN(Table16[[#This Row],[Medicare Outpatient Allowable Rate]:[WPPA Inc Outpatient Allowable Rate]])</f>
        <v>0</v>
      </c>
      <c r="K2975" s="4">
        <f>MAX(Table16[[#This Row],[Blue Cross Outpatient Allowable Rate]:[WPPA Inc Outpatient Allowable Rate]])</f>
        <v>0</v>
      </c>
      <c r="L2975" s="4">
        <f>SUM(Table16[[#This Row],[Price]]*4.42)</f>
        <v>0</v>
      </c>
      <c r="M2975" s="4">
        <v>0</v>
      </c>
      <c r="N2975" s="4">
        <f>SUM(Table16[[#This Row],[ChargeID]]*0.76)</f>
        <v>0</v>
      </c>
      <c r="O2975" s="4">
        <f>SUM(Table16[[#This Row],[Price]]*0.95)</f>
        <v>0</v>
      </c>
      <c r="P2975" s="4">
        <f>SUM(Table16[[#This Row],[Price]]*0.8)</f>
        <v>0</v>
      </c>
      <c r="Q2975" s="4">
        <f>SUM(Table16[[#This Row],[Price]]*0.6)</f>
        <v>0</v>
      </c>
    </row>
    <row r="2976" spans="1:17" x14ac:dyDescent="0.25">
      <c r="A2976" t="s">
        <v>333</v>
      </c>
      <c r="B2976">
        <v>0</v>
      </c>
      <c r="C2976" t="s">
        <v>1428</v>
      </c>
      <c r="D2976">
        <v>636</v>
      </c>
      <c r="E2976" t="s">
        <v>448</v>
      </c>
      <c r="F2976" s="4">
        <v>0</v>
      </c>
      <c r="J2976" s="4">
        <f>MIN(Table16[[#This Row],[Medicare Outpatient Allowable Rate]:[WPPA Inc Outpatient Allowable Rate]])</f>
        <v>0</v>
      </c>
      <c r="K2976" s="4">
        <f>MAX(Table16[[#This Row],[Blue Cross Outpatient Allowable Rate]:[WPPA Inc Outpatient Allowable Rate]])</f>
        <v>0</v>
      </c>
      <c r="L2976" s="4">
        <f>SUM(Table16[[#This Row],[Price]]*4.42)</f>
        <v>0</v>
      </c>
      <c r="M2976" s="4">
        <v>0</v>
      </c>
      <c r="N2976" s="4">
        <f>SUM(Table16[[#This Row],[ChargeID]]*0.76)</f>
        <v>0</v>
      </c>
      <c r="O2976" s="4">
        <f>SUM(Table16[[#This Row],[Price]]*0.95)</f>
        <v>0</v>
      </c>
      <c r="P2976" s="4">
        <f>SUM(Table16[[#This Row],[Price]]*0.8)</f>
        <v>0</v>
      </c>
      <c r="Q2976" s="4">
        <f>SUM(Table16[[#This Row],[Price]]*0.6)</f>
        <v>0</v>
      </c>
    </row>
    <row r="2977" spans="1:17" x14ac:dyDescent="0.25">
      <c r="A2977" t="s">
        <v>333</v>
      </c>
      <c r="B2977">
        <v>0</v>
      </c>
      <c r="C2977" t="s">
        <v>2206</v>
      </c>
      <c r="D2977">
        <v>636</v>
      </c>
      <c r="E2977" t="s">
        <v>345</v>
      </c>
      <c r="F2977" s="4">
        <v>0</v>
      </c>
      <c r="J2977" s="4">
        <f>MIN(Table16[[#This Row],[Medicare Outpatient Allowable Rate]:[WPPA Inc Outpatient Allowable Rate]])</f>
        <v>0</v>
      </c>
      <c r="K2977" s="4">
        <f>MAX(Table16[[#This Row],[Blue Cross Outpatient Allowable Rate]:[WPPA Inc Outpatient Allowable Rate]])</f>
        <v>0</v>
      </c>
      <c r="L2977" s="4">
        <f>SUM(Table16[[#This Row],[Price]]*4.42)</f>
        <v>0</v>
      </c>
      <c r="M2977" s="4">
        <v>0</v>
      </c>
      <c r="N2977" s="4">
        <f>SUM(Table16[[#This Row],[ChargeID]]*0.76)</f>
        <v>0</v>
      </c>
      <c r="O2977" s="4">
        <f>SUM(Table16[[#This Row],[Price]]*0.95)</f>
        <v>0</v>
      </c>
      <c r="P2977" s="4">
        <f>SUM(Table16[[#This Row],[Price]]*0.8)</f>
        <v>0</v>
      </c>
      <c r="Q2977" s="4">
        <f>SUM(Table16[[#This Row],[Price]]*0.6)</f>
        <v>0</v>
      </c>
    </row>
    <row r="2978" spans="1:17" x14ac:dyDescent="0.25">
      <c r="A2978" t="s">
        <v>333</v>
      </c>
      <c r="B2978">
        <v>0</v>
      </c>
      <c r="C2978" t="s">
        <v>2207</v>
      </c>
      <c r="D2978">
        <v>636</v>
      </c>
      <c r="E2978" t="s">
        <v>345</v>
      </c>
      <c r="F2978" s="4">
        <v>0</v>
      </c>
      <c r="J2978" s="4">
        <f>MIN(Table16[[#This Row],[Medicare Outpatient Allowable Rate]:[WPPA Inc Outpatient Allowable Rate]])</f>
        <v>0</v>
      </c>
      <c r="K2978" s="4">
        <f>MAX(Table16[[#This Row],[Blue Cross Outpatient Allowable Rate]:[WPPA Inc Outpatient Allowable Rate]])</f>
        <v>0</v>
      </c>
      <c r="L2978" s="4">
        <f>SUM(Table16[[#This Row],[Price]]*4.42)</f>
        <v>0</v>
      </c>
      <c r="M2978" s="4">
        <v>0</v>
      </c>
      <c r="N2978" s="4">
        <f>SUM(Table16[[#This Row],[ChargeID]]*0.76)</f>
        <v>0</v>
      </c>
      <c r="O2978" s="4">
        <f>SUM(Table16[[#This Row],[Price]]*0.95)</f>
        <v>0</v>
      </c>
      <c r="P2978" s="4">
        <f>SUM(Table16[[#This Row],[Price]]*0.8)</f>
        <v>0</v>
      </c>
      <c r="Q2978" s="4">
        <f>SUM(Table16[[#This Row],[Price]]*0.6)</f>
        <v>0</v>
      </c>
    </row>
    <row r="2979" spans="1:17" x14ac:dyDescent="0.25">
      <c r="A2979" t="s">
        <v>333</v>
      </c>
      <c r="B2979">
        <v>0</v>
      </c>
      <c r="C2979" t="s">
        <v>2208</v>
      </c>
      <c r="D2979">
        <v>636</v>
      </c>
      <c r="E2979" t="s">
        <v>345</v>
      </c>
      <c r="F2979" s="4">
        <v>0</v>
      </c>
      <c r="J2979" s="4">
        <f>MIN(Table16[[#This Row],[Medicare Outpatient Allowable Rate]:[WPPA Inc Outpatient Allowable Rate]])</f>
        <v>0</v>
      </c>
      <c r="K2979" s="4">
        <f>MAX(Table16[[#This Row],[Blue Cross Outpatient Allowable Rate]:[WPPA Inc Outpatient Allowable Rate]])</f>
        <v>0</v>
      </c>
      <c r="L2979" s="4">
        <f>SUM(Table16[[#This Row],[Price]]*4.42)</f>
        <v>0</v>
      </c>
      <c r="M2979" s="4">
        <v>0</v>
      </c>
      <c r="N2979" s="4">
        <f>SUM(Table16[[#This Row],[ChargeID]]*0.76)</f>
        <v>0</v>
      </c>
      <c r="O2979" s="4">
        <f>SUM(Table16[[#This Row],[Price]]*0.95)</f>
        <v>0</v>
      </c>
      <c r="P2979" s="4">
        <f>SUM(Table16[[#This Row],[Price]]*0.8)</f>
        <v>0</v>
      </c>
      <c r="Q2979" s="4">
        <f>SUM(Table16[[#This Row],[Price]]*0.6)</f>
        <v>0</v>
      </c>
    </row>
    <row r="2980" spans="1:17" x14ac:dyDescent="0.25">
      <c r="A2980" t="s">
        <v>333</v>
      </c>
      <c r="B2980">
        <v>0</v>
      </c>
      <c r="C2980" t="s">
        <v>2209</v>
      </c>
      <c r="D2980">
        <v>636</v>
      </c>
      <c r="E2980" t="s">
        <v>345</v>
      </c>
      <c r="F2980" s="4">
        <v>0</v>
      </c>
      <c r="J2980" s="4">
        <f>MIN(Table16[[#This Row],[Medicare Outpatient Allowable Rate]:[WPPA Inc Outpatient Allowable Rate]])</f>
        <v>0</v>
      </c>
      <c r="K2980" s="4">
        <f>MAX(Table16[[#This Row],[Blue Cross Outpatient Allowable Rate]:[WPPA Inc Outpatient Allowable Rate]])</f>
        <v>0</v>
      </c>
      <c r="L2980" s="4">
        <f>SUM(Table16[[#This Row],[Price]]*4.42)</f>
        <v>0</v>
      </c>
      <c r="M2980" s="4">
        <v>0</v>
      </c>
      <c r="N2980" s="4">
        <f>SUM(Table16[[#This Row],[ChargeID]]*0.76)</f>
        <v>0</v>
      </c>
      <c r="O2980" s="4">
        <f>SUM(Table16[[#This Row],[Price]]*0.95)</f>
        <v>0</v>
      </c>
      <c r="P2980" s="4">
        <f>SUM(Table16[[#This Row],[Price]]*0.8)</f>
        <v>0</v>
      </c>
      <c r="Q2980" s="4">
        <f>SUM(Table16[[#This Row],[Price]]*0.6)</f>
        <v>0</v>
      </c>
    </row>
    <row r="2981" spans="1:17" x14ac:dyDescent="0.25">
      <c r="A2981" t="s">
        <v>333</v>
      </c>
      <c r="B2981">
        <v>0</v>
      </c>
      <c r="C2981" t="s">
        <v>2007</v>
      </c>
      <c r="D2981">
        <v>636</v>
      </c>
      <c r="E2981" t="s">
        <v>337</v>
      </c>
      <c r="F2981" s="4">
        <v>0</v>
      </c>
      <c r="J2981" s="4">
        <f>MIN(Table16[[#This Row],[Medicare Outpatient Allowable Rate]:[WPPA Inc Outpatient Allowable Rate]])</f>
        <v>0</v>
      </c>
      <c r="K2981" s="4">
        <f>MAX(Table16[[#This Row],[Blue Cross Outpatient Allowable Rate]:[WPPA Inc Outpatient Allowable Rate]])</f>
        <v>0</v>
      </c>
      <c r="L2981" s="4">
        <f>SUM(Table16[[#This Row],[Price]]*4.42)</f>
        <v>0</v>
      </c>
      <c r="M2981" s="4">
        <v>0</v>
      </c>
      <c r="N2981" s="4">
        <f>SUM(Table16[[#This Row],[ChargeID]]*0.76)</f>
        <v>0</v>
      </c>
      <c r="O2981" s="4">
        <f>SUM(Table16[[#This Row],[Price]]*0.95)</f>
        <v>0</v>
      </c>
      <c r="P2981" s="4">
        <f>SUM(Table16[[#This Row],[Price]]*0.8)</f>
        <v>0</v>
      </c>
      <c r="Q2981" s="4">
        <f>SUM(Table16[[#This Row],[Price]]*0.6)</f>
        <v>0</v>
      </c>
    </row>
    <row r="2982" spans="1:17" x14ac:dyDescent="0.25">
      <c r="A2982" t="s">
        <v>333</v>
      </c>
      <c r="B2982">
        <v>0</v>
      </c>
      <c r="C2982" t="s">
        <v>2210</v>
      </c>
      <c r="D2982">
        <v>636</v>
      </c>
      <c r="E2982" t="s">
        <v>420</v>
      </c>
      <c r="F2982" s="4">
        <v>0</v>
      </c>
      <c r="J2982" s="4">
        <f>MIN(Table16[[#This Row],[Medicare Outpatient Allowable Rate]:[WPPA Inc Outpatient Allowable Rate]])</f>
        <v>0</v>
      </c>
      <c r="K2982" s="4">
        <f>MAX(Table16[[#This Row],[Blue Cross Outpatient Allowable Rate]:[WPPA Inc Outpatient Allowable Rate]])</f>
        <v>0</v>
      </c>
      <c r="L2982" s="4">
        <f>SUM(Table16[[#This Row],[Price]]*4.42)</f>
        <v>0</v>
      </c>
      <c r="M2982" s="4">
        <v>0</v>
      </c>
      <c r="N2982" s="4">
        <f>SUM(Table16[[#This Row],[ChargeID]]*0.76)</f>
        <v>0</v>
      </c>
      <c r="O2982" s="4">
        <f>SUM(Table16[[#This Row],[Price]]*0.95)</f>
        <v>0</v>
      </c>
      <c r="P2982" s="4">
        <f>SUM(Table16[[#This Row],[Price]]*0.8)</f>
        <v>0</v>
      </c>
      <c r="Q2982" s="4">
        <f>SUM(Table16[[#This Row],[Price]]*0.6)</f>
        <v>0</v>
      </c>
    </row>
    <row r="2983" spans="1:17" x14ac:dyDescent="0.25">
      <c r="A2983" t="s">
        <v>333</v>
      </c>
      <c r="B2983">
        <v>0</v>
      </c>
      <c r="C2983" t="s">
        <v>1612</v>
      </c>
      <c r="D2983">
        <v>636</v>
      </c>
      <c r="E2983" t="s">
        <v>576</v>
      </c>
      <c r="F2983" s="4">
        <v>0</v>
      </c>
      <c r="J2983" s="4">
        <f>MIN(Table16[[#This Row],[Medicare Outpatient Allowable Rate]:[WPPA Inc Outpatient Allowable Rate]])</f>
        <v>0</v>
      </c>
      <c r="K2983" s="4">
        <f>MAX(Table16[[#This Row],[Blue Cross Outpatient Allowable Rate]:[WPPA Inc Outpatient Allowable Rate]])</f>
        <v>0</v>
      </c>
      <c r="L2983" s="4">
        <f>SUM(Table16[[#This Row],[Price]]*4.42)</f>
        <v>0</v>
      </c>
      <c r="M2983" s="4">
        <v>0</v>
      </c>
      <c r="N2983" s="4">
        <f>SUM(Table16[[#This Row],[ChargeID]]*0.76)</f>
        <v>0</v>
      </c>
      <c r="O2983" s="4">
        <f>SUM(Table16[[#This Row],[Price]]*0.95)</f>
        <v>0</v>
      </c>
      <c r="P2983" s="4">
        <f>SUM(Table16[[#This Row],[Price]]*0.8)</f>
        <v>0</v>
      </c>
      <c r="Q2983" s="4">
        <f>SUM(Table16[[#This Row],[Price]]*0.6)</f>
        <v>0</v>
      </c>
    </row>
    <row r="2984" spans="1:17" x14ac:dyDescent="0.25">
      <c r="A2984" t="s">
        <v>333</v>
      </c>
      <c r="B2984">
        <v>0</v>
      </c>
      <c r="C2984" t="s">
        <v>778</v>
      </c>
      <c r="D2984">
        <v>636</v>
      </c>
      <c r="E2984" t="s">
        <v>345</v>
      </c>
      <c r="F2984" s="4">
        <v>0</v>
      </c>
      <c r="J2984" s="4">
        <f>MIN(Table16[[#This Row],[Medicare Outpatient Allowable Rate]:[WPPA Inc Outpatient Allowable Rate]])</f>
        <v>0</v>
      </c>
      <c r="K2984" s="4">
        <f>MAX(Table16[[#This Row],[Blue Cross Outpatient Allowable Rate]:[WPPA Inc Outpatient Allowable Rate]])</f>
        <v>0</v>
      </c>
      <c r="L2984" s="4">
        <f>SUM(Table16[[#This Row],[Price]]*4.42)</f>
        <v>0</v>
      </c>
      <c r="M2984" s="4">
        <v>0</v>
      </c>
      <c r="N2984" s="4">
        <f>SUM(Table16[[#This Row],[ChargeID]]*0.76)</f>
        <v>0</v>
      </c>
      <c r="O2984" s="4">
        <f>SUM(Table16[[#This Row],[Price]]*0.95)</f>
        <v>0</v>
      </c>
      <c r="P2984" s="4">
        <f>SUM(Table16[[#This Row],[Price]]*0.8)</f>
        <v>0</v>
      </c>
      <c r="Q2984" s="4">
        <f>SUM(Table16[[#This Row],[Price]]*0.6)</f>
        <v>0</v>
      </c>
    </row>
    <row r="2985" spans="1:17" x14ac:dyDescent="0.25">
      <c r="A2985" t="s">
        <v>333</v>
      </c>
      <c r="B2985">
        <v>0</v>
      </c>
      <c r="C2985" t="s">
        <v>1597</v>
      </c>
      <c r="D2985">
        <v>636</v>
      </c>
      <c r="E2985" t="s">
        <v>343</v>
      </c>
      <c r="F2985" s="4">
        <v>0</v>
      </c>
      <c r="J2985" s="4">
        <f>MIN(Table16[[#This Row],[Medicare Outpatient Allowable Rate]:[WPPA Inc Outpatient Allowable Rate]])</f>
        <v>0</v>
      </c>
      <c r="K2985" s="4">
        <f>MAX(Table16[[#This Row],[Blue Cross Outpatient Allowable Rate]:[WPPA Inc Outpatient Allowable Rate]])</f>
        <v>0</v>
      </c>
      <c r="L2985" s="4">
        <f>SUM(Table16[[#This Row],[Price]]*4.42)</f>
        <v>0</v>
      </c>
      <c r="M2985" s="4">
        <v>0</v>
      </c>
      <c r="N2985" s="4">
        <f>SUM(Table16[[#This Row],[ChargeID]]*0.76)</f>
        <v>0</v>
      </c>
      <c r="O2985" s="4">
        <f>SUM(Table16[[#This Row],[Price]]*0.95)</f>
        <v>0</v>
      </c>
      <c r="P2985" s="4">
        <f>SUM(Table16[[#This Row],[Price]]*0.8)</f>
        <v>0</v>
      </c>
      <c r="Q2985" s="4">
        <f>SUM(Table16[[#This Row],[Price]]*0.6)</f>
        <v>0</v>
      </c>
    </row>
    <row r="2986" spans="1:17" x14ac:dyDescent="0.25">
      <c r="A2986" t="s">
        <v>333</v>
      </c>
      <c r="B2986">
        <v>0</v>
      </c>
      <c r="C2986" t="s">
        <v>2211</v>
      </c>
      <c r="D2986">
        <v>636</v>
      </c>
      <c r="E2986" t="s">
        <v>343</v>
      </c>
      <c r="F2986" s="4">
        <v>0</v>
      </c>
      <c r="J2986" s="4">
        <f>MIN(Table16[[#This Row],[Medicare Outpatient Allowable Rate]:[WPPA Inc Outpatient Allowable Rate]])</f>
        <v>0</v>
      </c>
      <c r="K2986" s="4">
        <f>MAX(Table16[[#This Row],[Blue Cross Outpatient Allowable Rate]:[WPPA Inc Outpatient Allowable Rate]])</f>
        <v>0</v>
      </c>
      <c r="L2986" s="4">
        <f>SUM(Table16[[#This Row],[Price]]*4.42)</f>
        <v>0</v>
      </c>
      <c r="M2986" s="4">
        <v>0</v>
      </c>
      <c r="N2986" s="4">
        <f>SUM(Table16[[#This Row],[ChargeID]]*0.76)</f>
        <v>0</v>
      </c>
      <c r="O2986" s="4">
        <f>SUM(Table16[[#This Row],[Price]]*0.95)</f>
        <v>0</v>
      </c>
      <c r="P2986" s="4">
        <f>SUM(Table16[[#This Row],[Price]]*0.8)</f>
        <v>0</v>
      </c>
      <c r="Q2986" s="4">
        <f>SUM(Table16[[#This Row],[Price]]*0.6)</f>
        <v>0</v>
      </c>
    </row>
    <row r="2987" spans="1:17" x14ac:dyDescent="0.25">
      <c r="A2987" t="s">
        <v>333</v>
      </c>
      <c r="B2987">
        <v>0</v>
      </c>
      <c r="C2987" t="s">
        <v>2212</v>
      </c>
      <c r="D2987">
        <v>636</v>
      </c>
      <c r="E2987" t="s">
        <v>2213</v>
      </c>
      <c r="F2987" s="4">
        <v>0</v>
      </c>
      <c r="J2987" s="4">
        <f>MIN(Table16[[#This Row],[Medicare Outpatient Allowable Rate]:[WPPA Inc Outpatient Allowable Rate]])</f>
        <v>0</v>
      </c>
      <c r="K2987" s="4">
        <f>MAX(Table16[[#This Row],[Blue Cross Outpatient Allowable Rate]:[WPPA Inc Outpatient Allowable Rate]])</f>
        <v>0</v>
      </c>
      <c r="L2987" s="4">
        <f>SUM(Table16[[#This Row],[Price]]*4.42)</f>
        <v>0</v>
      </c>
      <c r="M2987" s="4">
        <v>0</v>
      </c>
      <c r="N2987" s="4">
        <f>SUM(Table16[[#This Row],[ChargeID]]*0.76)</f>
        <v>0</v>
      </c>
      <c r="O2987" s="4">
        <f>SUM(Table16[[#This Row],[Price]]*0.95)</f>
        <v>0</v>
      </c>
      <c r="P2987" s="4">
        <f>SUM(Table16[[#This Row],[Price]]*0.8)</f>
        <v>0</v>
      </c>
      <c r="Q2987" s="4">
        <f>SUM(Table16[[#This Row],[Price]]*0.6)</f>
        <v>0</v>
      </c>
    </row>
    <row r="2988" spans="1:17" x14ac:dyDescent="0.25">
      <c r="A2988" t="s">
        <v>333</v>
      </c>
      <c r="B2988">
        <v>0</v>
      </c>
      <c r="C2988" t="s">
        <v>2214</v>
      </c>
      <c r="D2988">
        <v>636</v>
      </c>
      <c r="E2988" t="s">
        <v>345</v>
      </c>
      <c r="F2988" s="4">
        <v>0</v>
      </c>
      <c r="J2988" s="4">
        <f>MIN(Table16[[#This Row],[Medicare Outpatient Allowable Rate]:[WPPA Inc Outpatient Allowable Rate]])</f>
        <v>0</v>
      </c>
      <c r="K2988" s="4">
        <f>MAX(Table16[[#This Row],[Blue Cross Outpatient Allowable Rate]:[WPPA Inc Outpatient Allowable Rate]])</f>
        <v>0</v>
      </c>
      <c r="L2988" s="4">
        <f>SUM(Table16[[#This Row],[Price]]*4.42)</f>
        <v>0</v>
      </c>
      <c r="M2988" s="4">
        <v>0</v>
      </c>
      <c r="N2988" s="4">
        <f>SUM(Table16[[#This Row],[ChargeID]]*0.76)</f>
        <v>0</v>
      </c>
      <c r="O2988" s="4">
        <f>SUM(Table16[[#This Row],[Price]]*0.95)</f>
        <v>0</v>
      </c>
      <c r="P2988" s="4">
        <f>SUM(Table16[[#This Row],[Price]]*0.8)</f>
        <v>0</v>
      </c>
      <c r="Q2988" s="4">
        <f>SUM(Table16[[#This Row],[Price]]*0.6)</f>
        <v>0</v>
      </c>
    </row>
    <row r="2989" spans="1:17" x14ac:dyDescent="0.25">
      <c r="A2989" t="s">
        <v>333</v>
      </c>
      <c r="B2989">
        <v>0</v>
      </c>
      <c r="C2989" t="s">
        <v>2215</v>
      </c>
      <c r="D2989">
        <v>636</v>
      </c>
      <c r="E2989" t="s">
        <v>343</v>
      </c>
      <c r="F2989" s="4">
        <v>0</v>
      </c>
      <c r="J2989" s="4">
        <f>MIN(Table16[[#This Row],[Medicare Outpatient Allowable Rate]:[WPPA Inc Outpatient Allowable Rate]])</f>
        <v>0</v>
      </c>
      <c r="K2989" s="4">
        <f>MAX(Table16[[#This Row],[Blue Cross Outpatient Allowable Rate]:[WPPA Inc Outpatient Allowable Rate]])</f>
        <v>0</v>
      </c>
      <c r="L2989" s="4">
        <f>SUM(Table16[[#This Row],[Price]]*4.42)</f>
        <v>0</v>
      </c>
      <c r="M2989" s="4">
        <v>0</v>
      </c>
      <c r="N2989" s="4">
        <f>SUM(Table16[[#This Row],[ChargeID]]*0.76)</f>
        <v>0</v>
      </c>
      <c r="O2989" s="4">
        <f>SUM(Table16[[#This Row],[Price]]*0.95)</f>
        <v>0</v>
      </c>
      <c r="P2989" s="4">
        <f>SUM(Table16[[#This Row],[Price]]*0.8)</f>
        <v>0</v>
      </c>
      <c r="Q2989" s="4">
        <f>SUM(Table16[[#This Row],[Price]]*0.6)</f>
        <v>0</v>
      </c>
    </row>
    <row r="2990" spans="1:17" x14ac:dyDescent="0.25">
      <c r="A2990" t="s">
        <v>333</v>
      </c>
      <c r="B2990">
        <v>0</v>
      </c>
      <c r="C2990" t="s">
        <v>2216</v>
      </c>
      <c r="D2990">
        <v>636</v>
      </c>
      <c r="E2990" t="s">
        <v>337</v>
      </c>
      <c r="F2990" s="4">
        <v>0</v>
      </c>
      <c r="J2990" s="4">
        <f>MIN(Table16[[#This Row],[Medicare Outpatient Allowable Rate]:[WPPA Inc Outpatient Allowable Rate]])</f>
        <v>0</v>
      </c>
      <c r="K2990" s="4">
        <f>MAX(Table16[[#This Row],[Blue Cross Outpatient Allowable Rate]:[WPPA Inc Outpatient Allowable Rate]])</f>
        <v>0</v>
      </c>
      <c r="L2990" s="4">
        <f>SUM(Table16[[#This Row],[Price]]*4.42)</f>
        <v>0</v>
      </c>
      <c r="M2990" s="4">
        <v>0</v>
      </c>
      <c r="N2990" s="4">
        <f>SUM(Table16[[#This Row],[ChargeID]]*0.76)</f>
        <v>0</v>
      </c>
      <c r="O2990" s="4">
        <f>SUM(Table16[[#This Row],[Price]]*0.95)</f>
        <v>0</v>
      </c>
      <c r="P2990" s="4">
        <f>SUM(Table16[[#This Row],[Price]]*0.8)</f>
        <v>0</v>
      </c>
      <c r="Q2990" s="4">
        <f>SUM(Table16[[#This Row],[Price]]*0.6)</f>
        <v>0</v>
      </c>
    </row>
    <row r="2991" spans="1:17" x14ac:dyDescent="0.25">
      <c r="A2991" t="s">
        <v>333</v>
      </c>
      <c r="B2991">
        <v>0</v>
      </c>
      <c r="C2991" t="s">
        <v>1717</v>
      </c>
      <c r="D2991">
        <v>636</v>
      </c>
      <c r="E2991" t="s">
        <v>345</v>
      </c>
      <c r="F2991" s="4">
        <v>0</v>
      </c>
      <c r="J2991" s="4">
        <f>MIN(Table16[[#This Row],[Medicare Outpatient Allowable Rate]:[WPPA Inc Outpatient Allowable Rate]])</f>
        <v>0</v>
      </c>
      <c r="K2991" s="4">
        <f>MAX(Table16[[#This Row],[Blue Cross Outpatient Allowable Rate]:[WPPA Inc Outpatient Allowable Rate]])</f>
        <v>0</v>
      </c>
      <c r="L2991" s="4">
        <f>SUM(Table16[[#This Row],[Price]]*4.42)</f>
        <v>0</v>
      </c>
      <c r="M2991" s="4">
        <v>0</v>
      </c>
      <c r="N2991" s="4">
        <f>SUM(Table16[[#This Row],[ChargeID]]*0.76)</f>
        <v>0</v>
      </c>
      <c r="O2991" s="4">
        <f>SUM(Table16[[#This Row],[Price]]*0.95)</f>
        <v>0</v>
      </c>
      <c r="P2991" s="4">
        <f>SUM(Table16[[#This Row],[Price]]*0.8)</f>
        <v>0</v>
      </c>
      <c r="Q2991" s="4">
        <f>SUM(Table16[[#This Row],[Price]]*0.6)</f>
        <v>0</v>
      </c>
    </row>
    <row r="2992" spans="1:17" x14ac:dyDescent="0.25">
      <c r="A2992" t="s">
        <v>333</v>
      </c>
      <c r="B2992">
        <v>0</v>
      </c>
      <c r="C2992" t="s">
        <v>573</v>
      </c>
      <c r="D2992">
        <v>636</v>
      </c>
      <c r="E2992" t="s">
        <v>343</v>
      </c>
      <c r="F2992" s="4">
        <v>0</v>
      </c>
      <c r="J2992" s="4">
        <f>MIN(Table16[[#This Row],[Medicare Outpatient Allowable Rate]:[WPPA Inc Outpatient Allowable Rate]])</f>
        <v>0</v>
      </c>
      <c r="K2992" s="4">
        <f>MAX(Table16[[#This Row],[Blue Cross Outpatient Allowable Rate]:[WPPA Inc Outpatient Allowable Rate]])</f>
        <v>0</v>
      </c>
      <c r="L2992" s="4">
        <f>SUM(Table16[[#This Row],[Price]]*4.42)</f>
        <v>0</v>
      </c>
      <c r="M2992" s="4">
        <v>0</v>
      </c>
      <c r="N2992" s="4">
        <f>SUM(Table16[[#This Row],[ChargeID]]*0.76)</f>
        <v>0</v>
      </c>
      <c r="O2992" s="4">
        <f>SUM(Table16[[#This Row],[Price]]*0.95)</f>
        <v>0</v>
      </c>
      <c r="P2992" s="4">
        <f>SUM(Table16[[#This Row],[Price]]*0.8)</f>
        <v>0</v>
      </c>
      <c r="Q2992" s="4">
        <f>SUM(Table16[[#This Row],[Price]]*0.6)</f>
        <v>0</v>
      </c>
    </row>
    <row r="2993" spans="1:17" x14ac:dyDescent="0.25">
      <c r="A2993" t="s">
        <v>333</v>
      </c>
      <c r="B2993">
        <v>0</v>
      </c>
      <c r="C2993" t="s">
        <v>890</v>
      </c>
      <c r="D2993">
        <v>636</v>
      </c>
      <c r="E2993" t="s">
        <v>345</v>
      </c>
      <c r="F2993" s="4">
        <v>0</v>
      </c>
      <c r="J2993" s="4">
        <f>MIN(Table16[[#This Row],[Medicare Outpatient Allowable Rate]:[WPPA Inc Outpatient Allowable Rate]])</f>
        <v>0</v>
      </c>
      <c r="K2993" s="4">
        <f>MAX(Table16[[#This Row],[Blue Cross Outpatient Allowable Rate]:[WPPA Inc Outpatient Allowable Rate]])</f>
        <v>0</v>
      </c>
      <c r="L2993" s="4">
        <f>SUM(Table16[[#This Row],[Price]]*4.42)</f>
        <v>0</v>
      </c>
      <c r="M2993" s="4">
        <v>0</v>
      </c>
      <c r="N2993" s="4">
        <f>SUM(Table16[[#This Row],[ChargeID]]*0.76)</f>
        <v>0</v>
      </c>
      <c r="O2993" s="4">
        <f>SUM(Table16[[#This Row],[Price]]*0.95)</f>
        <v>0</v>
      </c>
      <c r="P2993" s="4">
        <f>SUM(Table16[[#This Row],[Price]]*0.8)</f>
        <v>0</v>
      </c>
      <c r="Q2993" s="4">
        <f>SUM(Table16[[#This Row],[Price]]*0.6)</f>
        <v>0</v>
      </c>
    </row>
    <row r="2994" spans="1:17" x14ac:dyDescent="0.25">
      <c r="A2994" t="s">
        <v>333</v>
      </c>
      <c r="B2994">
        <v>0</v>
      </c>
      <c r="C2994" t="s">
        <v>2217</v>
      </c>
      <c r="D2994">
        <v>636</v>
      </c>
      <c r="E2994" t="s">
        <v>345</v>
      </c>
      <c r="F2994" s="4">
        <v>0</v>
      </c>
      <c r="J2994" s="4">
        <f>MIN(Table16[[#This Row],[Medicare Outpatient Allowable Rate]:[WPPA Inc Outpatient Allowable Rate]])</f>
        <v>0</v>
      </c>
      <c r="K2994" s="4">
        <f>MAX(Table16[[#This Row],[Blue Cross Outpatient Allowable Rate]:[WPPA Inc Outpatient Allowable Rate]])</f>
        <v>0</v>
      </c>
      <c r="L2994" s="4">
        <f>SUM(Table16[[#This Row],[Price]]*4.42)</f>
        <v>0</v>
      </c>
      <c r="M2994" s="4">
        <v>0</v>
      </c>
      <c r="N2994" s="4">
        <f>SUM(Table16[[#This Row],[ChargeID]]*0.76)</f>
        <v>0</v>
      </c>
      <c r="O2994" s="4">
        <f>SUM(Table16[[#This Row],[Price]]*0.95)</f>
        <v>0</v>
      </c>
      <c r="P2994" s="4">
        <f>SUM(Table16[[#This Row],[Price]]*0.8)</f>
        <v>0</v>
      </c>
      <c r="Q2994" s="4">
        <f>SUM(Table16[[#This Row],[Price]]*0.6)</f>
        <v>0</v>
      </c>
    </row>
    <row r="2995" spans="1:17" x14ac:dyDescent="0.25">
      <c r="A2995" t="s">
        <v>333</v>
      </c>
      <c r="B2995">
        <v>0</v>
      </c>
      <c r="C2995" t="s">
        <v>2218</v>
      </c>
      <c r="D2995">
        <v>636</v>
      </c>
      <c r="E2995" t="s">
        <v>473</v>
      </c>
      <c r="F2995" s="4">
        <v>0</v>
      </c>
      <c r="J2995" s="4">
        <f>MIN(Table16[[#This Row],[Medicare Outpatient Allowable Rate]:[WPPA Inc Outpatient Allowable Rate]])</f>
        <v>0</v>
      </c>
      <c r="K2995" s="4">
        <f>MAX(Table16[[#This Row],[Blue Cross Outpatient Allowable Rate]:[WPPA Inc Outpatient Allowable Rate]])</f>
        <v>0</v>
      </c>
      <c r="L2995" s="4">
        <f>SUM(Table16[[#This Row],[Price]]*4.42)</f>
        <v>0</v>
      </c>
      <c r="M2995" s="4">
        <v>0</v>
      </c>
      <c r="N2995" s="4">
        <f>SUM(Table16[[#This Row],[ChargeID]]*0.76)</f>
        <v>0</v>
      </c>
      <c r="O2995" s="4">
        <f>SUM(Table16[[#This Row],[Price]]*0.95)</f>
        <v>0</v>
      </c>
      <c r="P2995" s="4">
        <f>SUM(Table16[[#This Row],[Price]]*0.8)</f>
        <v>0</v>
      </c>
      <c r="Q2995" s="4">
        <f>SUM(Table16[[#This Row],[Price]]*0.6)</f>
        <v>0</v>
      </c>
    </row>
    <row r="2996" spans="1:17" x14ac:dyDescent="0.25">
      <c r="A2996" t="s">
        <v>333</v>
      </c>
      <c r="B2996">
        <v>0</v>
      </c>
      <c r="C2996" t="s">
        <v>465</v>
      </c>
      <c r="D2996">
        <v>636</v>
      </c>
      <c r="E2996" t="s">
        <v>345</v>
      </c>
      <c r="F2996" s="4">
        <v>0</v>
      </c>
      <c r="J2996" s="4">
        <f>MIN(Table16[[#This Row],[Medicare Outpatient Allowable Rate]:[WPPA Inc Outpatient Allowable Rate]])</f>
        <v>0</v>
      </c>
      <c r="K2996" s="4">
        <f>MAX(Table16[[#This Row],[Blue Cross Outpatient Allowable Rate]:[WPPA Inc Outpatient Allowable Rate]])</f>
        <v>0</v>
      </c>
      <c r="L2996" s="4">
        <f>SUM(Table16[[#This Row],[Price]]*4.42)</f>
        <v>0</v>
      </c>
      <c r="M2996" s="4">
        <v>0</v>
      </c>
      <c r="N2996" s="4">
        <f>SUM(Table16[[#This Row],[ChargeID]]*0.76)</f>
        <v>0</v>
      </c>
      <c r="O2996" s="4">
        <f>SUM(Table16[[#This Row],[Price]]*0.95)</f>
        <v>0</v>
      </c>
      <c r="P2996" s="4">
        <f>SUM(Table16[[#This Row],[Price]]*0.8)</f>
        <v>0</v>
      </c>
      <c r="Q2996" s="4">
        <f>SUM(Table16[[#This Row],[Price]]*0.6)</f>
        <v>0</v>
      </c>
    </row>
    <row r="2997" spans="1:17" x14ac:dyDescent="0.25">
      <c r="A2997" t="s">
        <v>333</v>
      </c>
      <c r="B2997">
        <v>0</v>
      </c>
      <c r="C2997" t="s">
        <v>2170</v>
      </c>
      <c r="D2997">
        <v>636</v>
      </c>
      <c r="E2997" t="s">
        <v>345</v>
      </c>
      <c r="F2997" s="4">
        <v>0</v>
      </c>
      <c r="J2997" s="4">
        <f>MIN(Table16[[#This Row],[Medicare Outpatient Allowable Rate]:[WPPA Inc Outpatient Allowable Rate]])</f>
        <v>0</v>
      </c>
      <c r="K2997" s="4">
        <f>MAX(Table16[[#This Row],[Blue Cross Outpatient Allowable Rate]:[WPPA Inc Outpatient Allowable Rate]])</f>
        <v>0</v>
      </c>
      <c r="L2997" s="4">
        <f>SUM(Table16[[#This Row],[Price]]*4.42)</f>
        <v>0</v>
      </c>
      <c r="M2997" s="4">
        <v>0</v>
      </c>
      <c r="N2997" s="4">
        <f>SUM(Table16[[#This Row],[ChargeID]]*0.76)</f>
        <v>0</v>
      </c>
      <c r="O2997" s="4">
        <f>SUM(Table16[[#This Row],[Price]]*0.95)</f>
        <v>0</v>
      </c>
      <c r="P2997" s="4">
        <f>SUM(Table16[[#This Row],[Price]]*0.8)</f>
        <v>0</v>
      </c>
      <c r="Q2997" s="4">
        <f>SUM(Table16[[#This Row],[Price]]*0.6)</f>
        <v>0</v>
      </c>
    </row>
    <row r="2998" spans="1:17" x14ac:dyDescent="0.25">
      <c r="A2998" t="s">
        <v>333</v>
      </c>
      <c r="B2998">
        <v>0</v>
      </c>
      <c r="C2998" t="s">
        <v>1635</v>
      </c>
      <c r="D2998">
        <v>636</v>
      </c>
      <c r="E2998" t="s">
        <v>345</v>
      </c>
      <c r="F2998" s="4">
        <v>0</v>
      </c>
      <c r="J2998" s="4">
        <f>MIN(Table16[[#This Row],[Medicare Outpatient Allowable Rate]:[WPPA Inc Outpatient Allowable Rate]])</f>
        <v>0</v>
      </c>
      <c r="K2998" s="4">
        <f>MAX(Table16[[#This Row],[Blue Cross Outpatient Allowable Rate]:[WPPA Inc Outpatient Allowable Rate]])</f>
        <v>0</v>
      </c>
      <c r="L2998" s="4">
        <f>SUM(Table16[[#This Row],[Price]]*4.42)</f>
        <v>0</v>
      </c>
      <c r="M2998" s="4">
        <v>0</v>
      </c>
      <c r="N2998" s="4">
        <f>SUM(Table16[[#This Row],[ChargeID]]*0.76)</f>
        <v>0</v>
      </c>
      <c r="O2998" s="4">
        <f>SUM(Table16[[#This Row],[Price]]*0.95)</f>
        <v>0</v>
      </c>
      <c r="P2998" s="4">
        <f>SUM(Table16[[#This Row],[Price]]*0.8)</f>
        <v>0</v>
      </c>
      <c r="Q2998" s="4">
        <f>SUM(Table16[[#This Row],[Price]]*0.6)</f>
        <v>0</v>
      </c>
    </row>
    <row r="2999" spans="1:17" x14ac:dyDescent="0.25">
      <c r="A2999" t="s">
        <v>333</v>
      </c>
      <c r="B2999">
        <v>0</v>
      </c>
      <c r="C2999" t="s">
        <v>2219</v>
      </c>
      <c r="D2999">
        <v>636</v>
      </c>
      <c r="E2999" t="s">
        <v>345</v>
      </c>
      <c r="F2999" s="4">
        <v>0</v>
      </c>
      <c r="J2999" s="4">
        <f>MIN(Table16[[#This Row],[Medicare Outpatient Allowable Rate]:[WPPA Inc Outpatient Allowable Rate]])</f>
        <v>0</v>
      </c>
      <c r="K2999" s="4">
        <f>MAX(Table16[[#This Row],[Blue Cross Outpatient Allowable Rate]:[WPPA Inc Outpatient Allowable Rate]])</f>
        <v>0</v>
      </c>
      <c r="L2999" s="4">
        <f>SUM(Table16[[#This Row],[Price]]*4.42)</f>
        <v>0</v>
      </c>
      <c r="M2999" s="4">
        <v>0</v>
      </c>
      <c r="N2999" s="4">
        <f>SUM(Table16[[#This Row],[ChargeID]]*0.76)</f>
        <v>0</v>
      </c>
      <c r="O2999" s="4">
        <f>SUM(Table16[[#This Row],[Price]]*0.95)</f>
        <v>0</v>
      </c>
      <c r="P2999" s="4">
        <f>SUM(Table16[[#This Row],[Price]]*0.8)</f>
        <v>0</v>
      </c>
      <c r="Q2999" s="4">
        <f>SUM(Table16[[#This Row],[Price]]*0.6)</f>
        <v>0</v>
      </c>
    </row>
    <row r="3000" spans="1:17" x14ac:dyDescent="0.25">
      <c r="A3000" t="s">
        <v>333</v>
      </c>
      <c r="B3000">
        <v>0</v>
      </c>
      <c r="C3000" t="s">
        <v>2220</v>
      </c>
      <c r="D3000">
        <v>636</v>
      </c>
      <c r="E3000" t="s">
        <v>345</v>
      </c>
      <c r="F3000" s="4">
        <v>0</v>
      </c>
      <c r="J3000" s="4">
        <f>MIN(Table16[[#This Row],[Medicare Outpatient Allowable Rate]:[WPPA Inc Outpatient Allowable Rate]])</f>
        <v>0</v>
      </c>
      <c r="K3000" s="4">
        <f>MAX(Table16[[#This Row],[Blue Cross Outpatient Allowable Rate]:[WPPA Inc Outpatient Allowable Rate]])</f>
        <v>0</v>
      </c>
      <c r="L3000" s="4">
        <f>SUM(Table16[[#This Row],[Price]]*4.42)</f>
        <v>0</v>
      </c>
      <c r="M3000" s="4">
        <v>0</v>
      </c>
      <c r="N3000" s="4">
        <f>SUM(Table16[[#This Row],[ChargeID]]*0.76)</f>
        <v>0</v>
      </c>
      <c r="O3000" s="4">
        <f>SUM(Table16[[#This Row],[Price]]*0.95)</f>
        <v>0</v>
      </c>
      <c r="P3000" s="4">
        <f>SUM(Table16[[#This Row],[Price]]*0.8)</f>
        <v>0</v>
      </c>
      <c r="Q3000" s="4">
        <f>SUM(Table16[[#This Row],[Price]]*0.6)</f>
        <v>0</v>
      </c>
    </row>
    <row r="3001" spans="1:17" x14ac:dyDescent="0.25">
      <c r="A3001" t="s">
        <v>333</v>
      </c>
      <c r="B3001">
        <v>0</v>
      </c>
      <c r="C3001" t="s">
        <v>2220</v>
      </c>
      <c r="D3001">
        <v>636</v>
      </c>
      <c r="E3001" t="s">
        <v>345</v>
      </c>
      <c r="F3001" s="4">
        <v>0</v>
      </c>
      <c r="J3001" s="4">
        <f>MIN(Table16[[#This Row],[Medicare Outpatient Allowable Rate]:[WPPA Inc Outpatient Allowable Rate]])</f>
        <v>0</v>
      </c>
      <c r="K3001" s="4">
        <f>MAX(Table16[[#This Row],[Blue Cross Outpatient Allowable Rate]:[WPPA Inc Outpatient Allowable Rate]])</f>
        <v>0</v>
      </c>
      <c r="L3001" s="4">
        <f>SUM(Table16[[#This Row],[Price]]*4.42)</f>
        <v>0</v>
      </c>
      <c r="M3001" s="4">
        <v>0</v>
      </c>
      <c r="N3001" s="4">
        <f>SUM(Table16[[#This Row],[ChargeID]]*0.76)</f>
        <v>0</v>
      </c>
      <c r="O3001" s="4">
        <f>SUM(Table16[[#This Row],[Price]]*0.95)</f>
        <v>0</v>
      </c>
      <c r="P3001" s="4">
        <f>SUM(Table16[[#This Row],[Price]]*0.8)</f>
        <v>0</v>
      </c>
      <c r="Q3001" s="4">
        <f>SUM(Table16[[#This Row],[Price]]*0.6)</f>
        <v>0</v>
      </c>
    </row>
    <row r="3002" spans="1:17" x14ac:dyDescent="0.25">
      <c r="A3002" t="s">
        <v>333</v>
      </c>
      <c r="B3002">
        <v>0</v>
      </c>
      <c r="C3002" t="s">
        <v>2221</v>
      </c>
      <c r="D3002">
        <v>636</v>
      </c>
      <c r="E3002" t="s">
        <v>345</v>
      </c>
      <c r="F3002" s="4">
        <v>0</v>
      </c>
      <c r="J3002" s="4">
        <f>MIN(Table16[[#This Row],[Medicare Outpatient Allowable Rate]:[WPPA Inc Outpatient Allowable Rate]])</f>
        <v>0</v>
      </c>
      <c r="K3002" s="4">
        <f>MAX(Table16[[#This Row],[Blue Cross Outpatient Allowable Rate]:[WPPA Inc Outpatient Allowable Rate]])</f>
        <v>0</v>
      </c>
      <c r="L3002" s="4">
        <f>SUM(Table16[[#This Row],[Price]]*4.42)</f>
        <v>0</v>
      </c>
      <c r="M3002" s="4">
        <v>0</v>
      </c>
      <c r="N3002" s="4">
        <f>SUM(Table16[[#This Row],[ChargeID]]*0.76)</f>
        <v>0</v>
      </c>
      <c r="O3002" s="4">
        <f>SUM(Table16[[#This Row],[Price]]*0.95)</f>
        <v>0</v>
      </c>
      <c r="P3002" s="4">
        <f>SUM(Table16[[#This Row],[Price]]*0.8)</f>
        <v>0</v>
      </c>
      <c r="Q3002" s="4">
        <f>SUM(Table16[[#This Row],[Price]]*0.6)</f>
        <v>0</v>
      </c>
    </row>
    <row r="3003" spans="1:17" x14ac:dyDescent="0.25">
      <c r="A3003" t="s">
        <v>333</v>
      </c>
      <c r="B3003">
        <v>0</v>
      </c>
      <c r="C3003" t="s">
        <v>1460</v>
      </c>
      <c r="D3003">
        <v>636</v>
      </c>
      <c r="E3003" t="s">
        <v>345</v>
      </c>
      <c r="F3003" s="4">
        <v>0</v>
      </c>
      <c r="J3003" s="4">
        <f>MIN(Table16[[#This Row],[Medicare Outpatient Allowable Rate]:[WPPA Inc Outpatient Allowable Rate]])</f>
        <v>0</v>
      </c>
      <c r="K3003" s="4">
        <f>MAX(Table16[[#This Row],[Blue Cross Outpatient Allowable Rate]:[WPPA Inc Outpatient Allowable Rate]])</f>
        <v>0</v>
      </c>
      <c r="L3003" s="4">
        <f>SUM(Table16[[#This Row],[Price]]*4.42)</f>
        <v>0</v>
      </c>
      <c r="M3003" s="4">
        <v>0</v>
      </c>
      <c r="N3003" s="4">
        <f>SUM(Table16[[#This Row],[ChargeID]]*0.76)</f>
        <v>0</v>
      </c>
      <c r="O3003" s="4">
        <f>SUM(Table16[[#This Row],[Price]]*0.95)</f>
        <v>0</v>
      </c>
      <c r="P3003" s="4">
        <f>SUM(Table16[[#This Row],[Price]]*0.8)</f>
        <v>0</v>
      </c>
      <c r="Q3003" s="4">
        <f>SUM(Table16[[#This Row],[Price]]*0.6)</f>
        <v>0</v>
      </c>
    </row>
    <row r="3004" spans="1:17" x14ac:dyDescent="0.25">
      <c r="A3004" t="s">
        <v>333</v>
      </c>
      <c r="B3004">
        <v>0</v>
      </c>
      <c r="C3004" t="s">
        <v>1854</v>
      </c>
      <c r="D3004">
        <v>636</v>
      </c>
      <c r="E3004" t="s">
        <v>360</v>
      </c>
      <c r="F3004" s="4">
        <v>0</v>
      </c>
      <c r="J3004" s="4">
        <f>MIN(Table16[[#This Row],[Medicare Outpatient Allowable Rate]:[WPPA Inc Outpatient Allowable Rate]])</f>
        <v>0</v>
      </c>
      <c r="K3004" s="4">
        <f>MAX(Table16[[#This Row],[Blue Cross Outpatient Allowable Rate]:[WPPA Inc Outpatient Allowable Rate]])</f>
        <v>0</v>
      </c>
      <c r="L3004" s="4">
        <f>SUM(Table16[[#This Row],[Price]]*4.42)</f>
        <v>0</v>
      </c>
      <c r="M3004" s="4">
        <v>0</v>
      </c>
      <c r="N3004" s="4">
        <f>SUM(Table16[[#This Row],[ChargeID]]*0.76)</f>
        <v>0</v>
      </c>
      <c r="O3004" s="4">
        <f>SUM(Table16[[#This Row],[Price]]*0.95)</f>
        <v>0</v>
      </c>
      <c r="P3004" s="4">
        <f>SUM(Table16[[#This Row],[Price]]*0.8)</f>
        <v>0</v>
      </c>
      <c r="Q3004" s="4">
        <f>SUM(Table16[[#This Row],[Price]]*0.6)</f>
        <v>0</v>
      </c>
    </row>
    <row r="3005" spans="1:17" x14ac:dyDescent="0.25">
      <c r="A3005" t="s">
        <v>333</v>
      </c>
      <c r="B3005">
        <v>0</v>
      </c>
      <c r="C3005" t="s">
        <v>2222</v>
      </c>
      <c r="D3005">
        <v>636</v>
      </c>
      <c r="E3005" t="s">
        <v>337</v>
      </c>
      <c r="F3005" s="4">
        <v>0</v>
      </c>
      <c r="J3005" s="4">
        <f>MIN(Table16[[#This Row],[Medicare Outpatient Allowable Rate]:[WPPA Inc Outpatient Allowable Rate]])</f>
        <v>0</v>
      </c>
      <c r="K3005" s="4">
        <f>MAX(Table16[[#This Row],[Blue Cross Outpatient Allowable Rate]:[WPPA Inc Outpatient Allowable Rate]])</f>
        <v>0</v>
      </c>
      <c r="L3005" s="4">
        <f>SUM(Table16[[#This Row],[Price]]*4.42)</f>
        <v>0</v>
      </c>
      <c r="M3005" s="4">
        <v>0</v>
      </c>
      <c r="N3005" s="4">
        <f>SUM(Table16[[#This Row],[ChargeID]]*0.76)</f>
        <v>0</v>
      </c>
      <c r="O3005" s="4">
        <f>SUM(Table16[[#This Row],[Price]]*0.95)</f>
        <v>0</v>
      </c>
      <c r="P3005" s="4">
        <f>SUM(Table16[[#This Row],[Price]]*0.8)</f>
        <v>0</v>
      </c>
      <c r="Q3005" s="4">
        <f>SUM(Table16[[#This Row],[Price]]*0.6)</f>
        <v>0</v>
      </c>
    </row>
    <row r="3006" spans="1:17" x14ac:dyDescent="0.25">
      <c r="A3006" t="s">
        <v>333</v>
      </c>
      <c r="B3006">
        <v>0</v>
      </c>
      <c r="C3006" t="s">
        <v>2223</v>
      </c>
      <c r="D3006">
        <v>636</v>
      </c>
      <c r="E3006" t="s">
        <v>345</v>
      </c>
      <c r="F3006" s="4">
        <v>0</v>
      </c>
      <c r="J3006" s="4">
        <f>MIN(Table16[[#This Row],[Medicare Outpatient Allowable Rate]:[WPPA Inc Outpatient Allowable Rate]])</f>
        <v>0</v>
      </c>
      <c r="K3006" s="4">
        <f>MAX(Table16[[#This Row],[Blue Cross Outpatient Allowable Rate]:[WPPA Inc Outpatient Allowable Rate]])</f>
        <v>0</v>
      </c>
      <c r="L3006" s="4">
        <f>SUM(Table16[[#This Row],[Price]]*4.42)</f>
        <v>0</v>
      </c>
      <c r="M3006" s="4">
        <v>0</v>
      </c>
      <c r="N3006" s="4">
        <f>SUM(Table16[[#This Row],[ChargeID]]*0.76)</f>
        <v>0</v>
      </c>
      <c r="O3006" s="4">
        <f>SUM(Table16[[#This Row],[Price]]*0.95)</f>
        <v>0</v>
      </c>
      <c r="P3006" s="4">
        <f>SUM(Table16[[#This Row],[Price]]*0.8)</f>
        <v>0</v>
      </c>
      <c r="Q3006" s="4">
        <f>SUM(Table16[[#This Row],[Price]]*0.6)</f>
        <v>0</v>
      </c>
    </row>
    <row r="3007" spans="1:17" x14ac:dyDescent="0.25">
      <c r="A3007" t="s">
        <v>333</v>
      </c>
      <c r="B3007">
        <v>0</v>
      </c>
      <c r="C3007" t="s">
        <v>637</v>
      </c>
      <c r="D3007">
        <v>636</v>
      </c>
      <c r="E3007" t="s">
        <v>345</v>
      </c>
      <c r="F3007" s="4">
        <v>0</v>
      </c>
      <c r="J3007" s="4">
        <f>MIN(Table16[[#This Row],[Medicare Outpatient Allowable Rate]:[WPPA Inc Outpatient Allowable Rate]])</f>
        <v>0</v>
      </c>
      <c r="K3007" s="4">
        <f>MAX(Table16[[#This Row],[Blue Cross Outpatient Allowable Rate]:[WPPA Inc Outpatient Allowable Rate]])</f>
        <v>0</v>
      </c>
      <c r="L3007" s="4">
        <f>SUM(Table16[[#This Row],[Price]]*4.42)</f>
        <v>0</v>
      </c>
      <c r="M3007" s="4">
        <v>0</v>
      </c>
      <c r="N3007" s="4">
        <f>SUM(Table16[[#This Row],[ChargeID]]*0.76)</f>
        <v>0</v>
      </c>
      <c r="O3007" s="4">
        <f>SUM(Table16[[#This Row],[Price]]*0.95)</f>
        <v>0</v>
      </c>
      <c r="P3007" s="4">
        <f>SUM(Table16[[#This Row],[Price]]*0.8)</f>
        <v>0</v>
      </c>
      <c r="Q3007" s="4">
        <f>SUM(Table16[[#This Row],[Price]]*0.6)</f>
        <v>0</v>
      </c>
    </row>
    <row r="3008" spans="1:17" x14ac:dyDescent="0.25">
      <c r="A3008" t="s">
        <v>333</v>
      </c>
      <c r="B3008">
        <v>0</v>
      </c>
      <c r="C3008" t="s">
        <v>1307</v>
      </c>
      <c r="D3008">
        <v>636</v>
      </c>
      <c r="E3008" t="s">
        <v>345</v>
      </c>
      <c r="F3008" s="4">
        <v>0</v>
      </c>
      <c r="J3008" s="4">
        <f>MIN(Table16[[#This Row],[Medicare Outpatient Allowable Rate]:[WPPA Inc Outpatient Allowable Rate]])</f>
        <v>0</v>
      </c>
      <c r="K3008" s="4">
        <f>MAX(Table16[[#This Row],[Blue Cross Outpatient Allowable Rate]:[WPPA Inc Outpatient Allowable Rate]])</f>
        <v>0</v>
      </c>
      <c r="L3008" s="4">
        <f>SUM(Table16[[#This Row],[Price]]*4.42)</f>
        <v>0</v>
      </c>
      <c r="M3008" s="4">
        <v>0</v>
      </c>
      <c r="N3008" s="4">
        <f>SUM(Table16[[#This Row],[ChargeID]]*0.76)</f>
        <v>0</v>
      </c>
      <c r="O3008" s="4">
        <f>SUM(Table16[[#This Row],[Price]]*0.95)</f>
        <v>0</v>
      </c>
      <c r="P3008" s="4">
        <f>SUM(Table16[[#This Row],[Price]]*0.8)</f>
        <v>0</v>
      </c>
      <c r="Q3008" s="4">
        <f>SUM(Table16[[#This Row],[Price]]*0.6)</f>
        <v>0</v>
      </c>
    </row>
    <row r="3009" spans="1:17" x14ac:dyDescent="0.25">
      <c r="A3009" t="s">
        <v>333</v>
      </c>
      <c r="B3009">
        <v>0</v>
      </c>
      <c r="C3009" t="s">
        <v>2216</v>
      </c>
      <c r="D3009">
        <v>636</v>
      </c>
      <c r="E3009" t="s">
        <v>337</v>
      </c>
      <c r="F3009" s="4">
        <v>0</v>
      </c>
      <c r="J3009" s="4">
        <f>MIN(Table16[[#This Row],[Medicare Outpatient Allowable Rate]:[WPPA Inc Outpatient Allowable Rate]])</f>
        <v>0</v>
      </c>
      <c r="K3009" s="4">
        <f>MAX(Table16[[#This Row],[Blue Cross Outpatient Allowable Rate]:[WPPA Inc Outpatient Allowable Rate]])</f>
        <v>0</v>
      </c>
      <c r="L3009" s="4">
        <f>SUM(Table16[[#This Row],[Price]]*4.42)</f>
        <v>0</v>
      </c>
      <c r="M3009" s="4">
        <v>0</v>
      </c>
      <c r="N3009" s="4">
        <f>SUM(Table16[[#This Row],[ChargeID]]*0.76)</f>
        <v>0</v>
      </c>
      <c r="O3009" s="4">
        <f>SUM(Table16[[#This Row],[Price]]*0.95)</f>
        <v>0</v>
      </c>
      <c r="P3009" s="4">
        <f>SUM(Table16[[#This Row],[Price]]*0.8)</f>
        <v>0</v>
      </c>
      <c r="Q3009" s="4">
        <f>SUM(Table16[[#This Row],[Price]]*0.6)</f>
        <v>0</v>
      </c>
    </row>
    <row r="3010" spans="1:17" x14ac:dyDescent="0.25">
      <c r="A3010" t="s">
        <v>333</v>
      </c>
      <c r="B3010">
        <v>0</v>
      </c>
      <c r="C3010" t="s">
        <v>675</v>
      </c>
      <c r="D3010">
        <v>636</v>
      </c>
      <c r="E3010" t="s">
        <v>339</v>
      </c>
      <c r="F3010" s="4">
        <v>0</v>
      </c>
      <c r="J3010" s="4">
        <f>MIN(Table16[[#This Row],[Medicare Outpatient Allowable Rate]:[WPPA Inc Outpatient Allowable Rate]])</f>
        <v>0</v>
      </c>
      <c r="K3010" s="4">
        <f>MAX(Table16[[#This Row],[Blue Cross Outpatient Allowable Rate]:[WPPA Inc Outpatient Allowable Rate]])</f>
        <v>0</v>
      </c>
      <c r="L3010" s="4">
        <f>SUM(Table16[[#This Row],[Price]]*4.42)</f>
        <v>0</v>
      </c>
      <c r="M3010" s="4">
        <v>0</v>
      </c>
      <c r="N3010" s="4">
        <f>SUM(Table16[[#This Row],[ChargeID]]*0.76)</f>
        <v>0</v>
      </c>
      <c r="O3010" s="4">
        <f>SUM(Table16[[#This Row],[Price]]*0.95)</f>
        <v>0</v>
      </c>
      <c r="P3010" s="4">
        <f>SUM(Table16[[#This Row],[Price]]*0.8)</f>
        <v>0</v>
      </c>
      <c r="Q3010" s="4">
        <f>SUM(Table16[[#This Row],[Price]]*0.6)</f>
        <v>0</v>
      </c>
    </row>
    <row r="3011" spans="1:17" x14ac:dyDescent="0.25">
      <c r="A3011" t="s">
        <v>333</v>
      </c>
      <c r="B3011">
        <v>0</v>
      </c>
      <c r="C3011" t="s">
        <v>1183</v>
      </c>
      <c r="D3011">
        <v>636</v>
      </c>
      <c r="E3011" t="s">
        <v>353</v>
      </c>
      <c r="F3011" s="4">
        <v>0</v>
      </c>
      <c r="J3011" s="4">
        <f>MIN(Table16[[#This Row],[Medicare Outpatient Allowable Rate]:[WPPA Inc Outpatient Allowable Rate]])</f>
        <v>0</v>
      </c>
      <c r="K3011" s="4">
        <f>MAX(Table16[[#This Row],[Blue Cross Outpatient Allowable Rate]:[WPPA Inc Outpatient Allowable Rate]])</f>
        <v>0</v>
      </c>
      <c r="L3011" s="4">
        <f>SUM(Table16[[#This Row],[Price]]*4.42)</f>
        <v>0</v>
      </c>
      <c r="M3011" s="4">
        <v>0</v>
      </c>
      <c r="N3011" s="4">
        <f>SUM(Table16[[#This Row],[ChargeID]]*0.76)</f>
        <v>0</v>
      </c>
      <c r="O3011" s="4">
        <f>SUM(Table16[[#This Row],[Price]]*0.95)</f>
        <v>0</v>
      </c>
      <c r="P3011" s="4">
        <f>SUM(Table16[[#This Row],[Price]]*0.8)</f>
        <v>0</v>
      </c>
      <c r="Q3011" s="4">
        <f>SUM(Table16[[#This Row],[Price]]*0.6)</f>
        <v>0</v>
      </c>
    </row>
    <row r="3012" spans="1:17" x14ac:dyDescent="0.25">
      <c r="A3012" t="s">
        <v>333</v>
      </c>
      <c r="B3012">
        <v>0</v>
      </c>
      <c r="C3012" t="s">
        <v>2144</v>
      </c>
      <c r="D3012">
        <v>636</v>
      </c>
      <c r="E3012" t="s">
        <v>345</v>
      </c>
      <c r="F3012" s="4">
        <v>0</v>
      </c>
      <c r="J3012" s="4">
        <f>MIN(Table16[[#This Row],[Medicare Outpatient Allowable Rate]:[WPPA Inc Outpatient Allowable Rate]])</f>
        <v>0</v>
      </c>
      <c r="K3012" s="4">
        <f>MAX(Table16[[#This Row],[Blue Cross Outpatient Allowable Rate]:[WPPA Inc Outpatient Allowable Rate]])</f>
        <v>0</v>
      </c>
      <c r="L3012" s="4">
        <f>SUM(Table16[[#This Row],[Price]]*4.42)</f>
        <v>0</v>
      </c>
      <c r="M3012" s="4">
        <v>0</v>
      </c>
      <c r="N3012" s="4">
        <f>SUM(Table16[[#This Row],[ChargeID]]*0.76)</f>
        <v>0</v>
      </c>
      <c r="O3012" s="4">
        <f>SUM(Table16[[#This Row],[Price]]*0.95)</f>
        <v>0</v>
      </c>
      <c r="P3012" s="4">
        <f>SUM(Table16[[#This Row],[Price]]*0.8)</f>
        <v>0</v>
      </c>
      <c r="Q3012" s="4">
        <f>SUM(Table16[[#This Row],[Price]]*0.6)</f>
        <v>0</v>
      </c>
    </row>
    <row r="3013" spans="1:17" x14ac:dyDescent="0.25">
      <c r="A3013" t="s">
        <v>333</v>
      </c>
      <c r="B3013">
        <v>0</v>
      </c>
      <c r="C3013" t="s">
        <v>2224</v>
      </c>
      <c r="D3013">
        <v>636</v>
      </c>
      <c r="E3013" t="s">
        <v>337</v>
      </c>
      <c r="F3013" s="4">
        <v>0</v>
      </c>
      <c r="J3013" s="4">
        <f>MIN(Table16[[#This Row],[Medicare Outpatient Allowable Rate]:[WPPA Inc Outpatient Allowable Rate]])</f>
        <v>0</v>
      </c>
      <c r="K3013" s="4">
        <f>MAX(Table16[[#This Row],[Blue Cross Outpatient Allowable Rate]:[WPPA Inc Outpatient Allowable Rate]])</f>
        <v>0</v>
      </c>
      <c r="L3013" s="4">
        <f>SUM(Table16[[#This Row],[Price]]*4.42)</f>
        <v>0</v>
      </c>
      <c r="M3013" s="4">
        <v>0</v>
      </c>
      <c r="N3013" s="4">
        <f>SUM(Table16[[#This Row],[ChargeID]]*0.76)</f>
        <v>0</v>
      </c>
      <c r="O3013" s="4">
        <f>SUM(Table16[[#This Row],[Price]]*0.95)</f>
        <v>0</v>
      </c>
      <c r="P3013" s="4">
        <f>SUM(Table16[[#This Row],[Price]]*0.8)</f>
        <v>0</v>
      </c>
      <c r="Q3013" s="4">
        <f>SUM(Table16[[#This Row],[Price]]*0.6)</f>
        <v>0</v>
      </c>
    </row>
    <row r="3014" spans="1:17" x14ac:dyDescent="0.25">
      <c r="A3014" t="s">
        <v>333</v>
      </c>
      <c r="B3014">
        <v>0</v>
      </c>
      <c r="C3014" t="s">
        <v>520</v>
      </c>
      <c r="D3014">
        <v>636</v>
      </c>
      <c r="E3014" t="s">
        <v>345</v>
      </c>
      <c r="F3014" s="4">
        <v>0</v>
      </c>
      <c r="J3014" s="4">
        <f>MIN(Table16[[#This Row],[Medicare Outpatient Allowable Rate]:[WPPA Inc Outpatient Allowable Rate]])</f>
        <v>0</v>
      </c>
      <c r="K3014" s="4">
        <f>MAX(Table16[[#This Row],[Blue Cross Outpatient Allowable Rate]:[WPPA Inc Outpatient Allowable Rate]])</f>
        <v>0</v>
      </c>
      <c r="L3014" s="4">
        <f>SUM(Table16[[#This Row],[Price]]*4.42)</f>
        <v>0</v>
      </c>
      <c r="M3014" s="4">
        <v>0</v>
      </c>
      <c r="N3014" s="4">
        <f>SUM(Table16[[#This Row],[ChargeID]]*0.76)</f>
        <v>0</v>
      </c>
      <c r="O3014" s="4">
        <f>SUM(Table16[[#This Row],[Price]]*0.95)</f>
        <v>0</v>
      </c>
      <c r="P3014" s="4">
        <f>SUM(Table16[[#This Row],[Price]]*0.8)</f>
        <v>0</v>
      </c>
      <c r="Q3014" s="4">
        <f>SUM(Table16[[#This Row],[Price]]*0.6)</f>
        <v>0</v>
      </c>
    </row>
    <row r="3015" spans="1:17" x14ac:dyDescent="0.25">
      <c r="A3015" t="s">
        <v>333</v>
      </c>
      <c r="B3015">
        <v>0</v>
      </c>
      <c r="C3015" t="s">
        <v>2225</v>
      </c>
      <c r="D3015">
        <v>636</v>
      </c>
      <c r="E3015" t="s">
        <v>343</v>
      </c>
      <c r="F3015" s="4">
        <v>0</v>
      </c>
      <c r="J3015" s="4">
        <f>MIN(Table16[[#This Row],[Medicare Outpatient Allowable Rate]:[WPPA Inc Outpatient Allowable Rate]])</f>
        <v>0</v>
      </c>
      <c r="K3015" s="4">
        <f>MAX(Table16[[#This Row],[Blue Cross Outpatient Allowable Rate]:[WPPA Inc Outpatient Allowable Rate]])</f>
        <v>0</v>
      </c>
      <c r="L3015" s="4">
        <f>SUM(Table16[[#This Row],[Price]]*4.42)</f>
        <v>0</v>
      </c>
      <c r="M3015" s="4">
        <v>0</v>
      </c>
      <c r="N3015" s="4">
        <f>SUM(Table16[[#This Row],[ChargeID]]*0.76)</f>
        <v>0</v>
      </c>
      <c r="O3015" s="4">
        <f>SUM(Table16[[#This Row],[Price]]*0.95)</f>
        <v>0</v>
      </c>
      <c r="P3015" s="4">
        <f>SUM(Table16[[#This Row],[Price]]*0.8)</f>
        <v>0</v>
      </c>
      <c r="Q3015" s="4">
        <f>SUM(Table16[[#This Row],[Price]]*0.6)</f>
        <v>0</v>
      </c>
    </row>
    <row r="3016" spans="1:17" x14ac:dyDescent="0.25">
      <c r="A3016" t="s">
        <v>333</v>
      </c>
      <c r="B3016">
        <v>0</v>
      </c>
      <c r="C3016" t="s">
        <v>2014</v>
      </c>
      <c r="D3016">
        <v>636</v>
      </c>
      <c r="E3016" t="s">
        <v>345</v>
      </c>
      <c r="F3016" s="4">
        <v>0</v>
      </c>
      <c r="J3016" s="4">
        <f>MIN(Table16[[#This Row],[Medicare Outpatient Allowable Rate]:[WPPA Inc Outpatient Allowable Rate]])</f>
        <v>0</v>
      </c>
      <c r="K3016" s="4">
        <f>MAX(Table16[[#This Row],[Blue Cross Outpatient Allowable Rate]:[WPPA Inc Outpatient Allowable Rate]])</f>
        <v>0</v>
      </c>
      <c r="L3016" s="4">
        <f>SUM(Table16[[#This Row],[Price]]*4.42)</f>
        <v>0</v>
      </c>
      <c r="M3016" s="4">
        <v>0</v>
      </c>
      <c r="N3016" s="4">
        <f>SUM(Table16[[#This Row],[ChargeID]]*0.76)</f>
        <v>0</v>
      </c>
      <c r="O3016" s="4">
        <f>SUM(Table16[[#This Row],[Price]]*0.95)</f>
        <v>0</v>
      </c>
      <c r="P3016" s="4">
        <f>SUM(Table16[[#This Row],[Price]]*0.8)</f>
        <v>0</v>
      </c>
      <c r="Q3016" s="4">
        <f>SUM(Table16[[#This Row],[Price]]*0.6)</f>
        <v>0</v>
      </c>
    </row>
    <row r="3017" spans="1:17" x14ac:dyDescent="0.25">
      <c r="A3017" t="s">
        <v>333</v>
      </c>
      <c r="B3017">
        <v>0</v>
      </c>
      <c r="C3017" t="s">
        <v>465</v>
      </c>
      <c r="D3017">
        <v>636</v>
      </c>
      <c r="E3017" t="s">
        <v>345</v>
      </c>
      <c r="F3017" s="4">
        <v>0</v>
      </c>
      <c r="J3017" s="4">
        <f>MIN(Table16[[#This Row],[Medicare Outpatient Allowable Rate]:[WPPA Inc Outpatient Allowable Rate]])</f>
        <v>0</v>
      </c>
      <c r="K3017" s="4">
        <f>MAX(Table16[[#This Row],[Blue Cross Outpatient Allowable Rate]:[WPPA Inc Outpatient Allowable Rate]])</f>
        <v>0</v>
      </c>
      <c r="L3017" s="4">
        <f>SUM(Table16[[#This Row],[Price]]*4.42)</f>
        <v>0</v>
      </c>
      <c r="M3017" s="4">
        <v>0</v>
      </c>
      <c r="N3017" s="4">
        <f>SUM(Table16[[#This Row],[ChargeID]]*0.76)</f>
        <v>0</v>
      </c>
      <c r="O3017" s="4">
        <f>SUM(Table16[[#This Row],[Price]]*0.95)</f>
        <v>0</v>
      </c>
      <c r="P3017" s="4">
        <f>SUM(Table16[[#This Row],[Price]]*0.8)</f>
        <v>0</v>
      </c>
      <c r="Q3017" s="4">
        <f>SUM(Table16[[#This Row],[Price]]*0.6)</f>
        <v>0</v>
      </c>
    </row>
    <row r="3018" spans="1:17" x14ac:dyDescent="0.25">
      <c r="A3018" t="s">
        <v>333</v>
      </c>
      <c r="B3018">
        <v>0</v>
      </c>
      <c r="C3018" t="s">
        <v>2226</v>
      </c>
      <c r="D3018">
        <v>636</v>
      </c>
      <c r="E3018" t="s">
        <v>345</v>
      </c>
      <c r="F3018" s="4">
        <v>0</v>
      </c>
      <c r="J3018" s="4">
        <f>MIN(Table16[[#This Row],[Medicare Outpatient Allowable Rate]:[WPPA Inc Outpatient Allowable Rate]])</f>
        <v>0</v>
      </c>
      <c r="K3018" s="4">
        <f>MAX(Table16[[#This Row],[Blue Cross Outpatient Allowable Rate]:[WPPA Inc Outpatient Allowable Rate]])</f>
        <v>0</v>
      </c>
      <c r="L3018" s="4">
        <f>SUM(Table16[[#This Row],[Price]]*4.42)</f>
        <v>0</v>
      </c>
      <c r="M3018" s="4">
        <v>0</v>
      </c>
      <c r="N3018" s="4">
        <f>SUM(Table16[[#This Row],[ChargeID]]*0.76)</f>
        <v>0</v>
      </c>
      <c r="O3018" s="4">
        <f>SUM(Table16[[#This Row],[Price]]*0.95)</f>
        <v>0</v>
      </c>
      <c r="P3018" s="4">
        <f>SUM(Table16[[#This Row],[Price]]*0.8)</f>
        <v>0</v>
      </c>
      <c r="Q3018" s="4">
        <f>SUM(Table16[[#This Row],[Price]]*0.6)</f>
        <v>0</v>
      </c>
    </row>
    <row r="3019" spans="1:17" x14ac:dyDescent="0.25">
      <c r="A3019" t="s">
        <v>333</v>
      </c>
      <c r="B3019">
        <v>0</v>
      </c>
      <c r="C3019" t="s">
        <v>2227</v>
      </c>
      <c r="D3019">
        <v>636</v>
      </c>
      <c r="E3019" t="s">
        <v>448</v>
      </c>
      <c r="F3019" s="4">
        <v>0</v>
      </c>
      <c r="J3019" s="4">
        <f>MIN(Table16[[#This Row],[Medicare Outpatient Allowable Rate]:[WPPA Inc Outpatient Allowable Rate]])</f>
        <v>0</v>
      </c>
      <c r="K3019" s="4">
        <f>MAX(Table16[[#This Row],[Blue Cross Outpatient Allowable Rate]:[WPPA Inc Outpatient Allowable Rate]])</f>
        <v>0</v>
      </c>
      <c r="L3019" s="4">
        <f>SUM(Table16[[#This Row],[Price]]*4.42)</f>
        <v>0</v>
      </c>
      <c r="M3019" s="4">
        <v>0</v>
      </c>
      <c r="N3019" s="4">
        <f>SUM(Table16[[#This Row],[ChargeID]]*0.76)</f>
        <v>0</v>
      </c>
      <c r="O3019" s="4">
        <f>SUM(Table16[[#This Row],[Price]]*0.95)</f>
        <v>0</v>
      </c>
      <c r="P3019" s="4">
        <f>SUM(Table16[[#This Row],[Price]]*0.8)</f>
        <v>0</v>
      </c>
      <c r="Q3019" s="4">
        <f>SUM(Table16[[#This Row],[Price]]*0.6)</f>
        <v>0</v>
      </c>
    </row>
    <row r="3020" spans="1:17" x14ac:dyDescent="0.25">
      <c r="A3020" t="s">
        <v>333</v>
      </c>
      <c r="B3020">
        <v>0</v>
      </c>
      <c r="C3020" t="s">
        <v>1183</v>
      </c>
      <c r="D3020">
        <v>636</v>
      </c>
      <c r="E3020" t="s">
        <v>353</v>
      </c>
      <c r="F3020" s="4">
        <v>0</v>
      </c>
      <c r="J3020" s="4">
        <f>MIN(Table16[[#This Row],[Medicare Outpatient Allowable Rate]:[WPPA Inc Outpatient Allowable Rate]])</f>
        <v>0</v>
      </c>
      <c r="K3020" s="4">
        <f>MAX(Table16[[#This Row],[Blue Cross Outpatient Allowable Rate]:[WPPA Inc Outpatient Allowable Rate]])</f>
        <v>0</v>
      </c>
      <c r="L3020" s="4">
        <f>SUM(Table16[[#This Row],[Price]]*4.42)</f>
        <v>0</v>
      </c>
      <c r="M3020" s="4">
        <v>0</v>
      </c>
      <c r="N3020" s="4">
        <f>SUM(Table16[[#This Row],[ChargeID]]*0.76)</f>
        <v>0</v>
      </c>
      <c r="O3020" s="4">
        <f>SUM(Table16[[#This Row],[Price]]*0.95)</f>
        <v>0</v>
      </c>
      <c r="P3020" s="4">
        <f>SUM(Table16[[#This Row],[Price]]*0.8)</f>
        <v>0</v>
      </c>
      <c r="Q3020" s="4">
        <f>SUM(Table16[[#This Row],[Price]]*0.6)</f>
        <v>0</v>
      </c>
    </row>
    <row r="3021" spans="1:17" x14ac:dyDescent="0.25">
      <c r="A3021" t="s">
        <v>333</v>
      </c>
      <c r="B3021">
        <v>0</v>
      </c>
      <c r="C3021" t="s">
        <v>2228</v>
      </c>
      <c r="D3021">
        <v>636</v>
      </c>
      <c r="E3021" t="s">
        <v>353</v>
      </c>
      <c r="F3021" s="4">
        <v>0</v>
      </c>
      <c r="J3021" s="4">
        <f>MIN(Table16[[#This Row],[Medicare Outpatient Allowable Rate]:[WPPA Inc Outpatient Allowable Rate]])</f>
        <v>0</v>
      </c>
      <c r="K3021" s="4">
        <f>MAX(Table16[[#This Row],[Blue Cross Outpatient Allowable Rate]:[WPPA Inc Outpatient Allowable Rate]])</f>
        <v>0</v>
      </c>
      <c r="L3021" s="4">
        <f>SUM(Table16[[#This Row],[Price]]*4.42)</f>
        <v>0</v>
      </c>
      <c r="M3021" s="4">
        <v>0</v>
      </c>
      <c r="N3021" s="4">
        <f>SUM(Table16[[#This Row],[ChargeID]]*0.76)</f>
        <v>0</v>
      </c>
      <c r="O3021" s="4">
        <f>SUM(Table16[[#This Row],[Price]]*0.95)</f>
        <v>0</v>
      </c>
      <c r="P3021" s="4">
        <f>SUM(Table16[[#This Row],[Price]]*0.8)</f>
        <v>0</v>
      </c>
      <c r="Q3021" s="4">
        <f>SUM(Table16[[#This Row],[Price]]*0.6)</f>
        <v>0</v>
      </c>
    </row>
    <row r="3022" spans="1:17" x14ac:dyDescent="0.25">
      <c r="A3022" t="s">
        <v>333</v>
      </c>
      <c r="B3022">
        <v>0</v>
      </c>
      <c r="C3022" t="s">
        <v>2229</v>
      </c>
      <c r="D3022">
        <v>636</v>
      </c>
      <c r="E3022" t="s">
        <v>345</v>
      </c>
      <c r="F3022" s="4">
        <v>0</v>
      </c>
      <c r="J3022" s="4">
        <f>MIN(Table16[[#This Row],[Medicare Outpatient Allowable Rate]:[WPPA Inc Outpatient Allowable Rate]])</f>
        <v>0</v>
      </c>
      <c r="K3022" s="4">
        <f>MAX(Table16[[#This Row],[Blue Cross Outpatient Allowable Rate]:[WPPA Inc Outpatient Allowable Rate]])</f>
        <v>0</v>
      </c>
      <c r="L3022" s="4">
        <f>SUM(Table16[[#This Row],[Price]]*4.42)</f>
        <v>0</v>
      </c>
      <c r="M3022" s="4">
        <v>0</v>
      </c>
      <c r="N3022" s="4">
        <f>SUM(Table16[[#This Row],[ChargeID]]*0.76)</f>
        <v>0</v>
      </c>
      <c r="O3022" s="4">
        <f>SUM(Table16[[#This Row],[Price]]*0.95)</f>
        <v>0</v>
      </c>
      <c r="P3022" s="4">
        <f>SUM(Table16[[#This Row],[Price]]*0.8)</f>
        <v>0</v>
      </c>
      <c r="Q3022" s="4">
        <f>SUM(Table16[[#This Row],[Price]]*0.6)</f>
        <v>0</v>
      </c>
    </row>
    <row r="3023" spans="1:17" x14ac:dyDescent="0.25">
      <c r="A3023" t="s">
        <v>333</v>
      </c>
      <c r="B3023">
        <v>0</v>
      </c>
      <c r="C3023" t="s">
        <v>2230</v>
      </c>
      <c r="D3023">
        <v>636</v>
      </c>
      <c r="E3023" t="s">
        <v>337</v>
      </c>
      <c r="F3023" s="4">
        <v>0</v>
      </c>
      <c r="J3023" s="4">
        <f>MIN(Table16[[#This Row],[Medicare Outpatient Allowable Rate]:[WPPA Inc Outpatient Allowable Rate]])</f>
        <v>0</v>
      </c>
      <c r="K3023" s="4">
        <f>MAX(Table16[[#This Row],[Blue Cross Outpatient Allowable Rate]:[WPPA Inc Outpatient Allowable Rate]])</f>
        <v>0</v>
      </c>
      <c r="L3023" s="4">
        <f>SUM(Table16[[#This Row],[Price]]*4.42)</f>
        <v>0</v>
      </c>
      <c r="M3023" s="4">
        <v>0</v>
      </c>
      <c r="N3023" s="4">
        <f>SUM(Table16[[#This Row],[ChargeID]]*0.76)</f>
        <v>0</v>
      </c>
      <c r="O3023" s="4">
        <f>SUM(Table16[[#This Row],[Price]]*0.95)</f>
        <v>0</v>
      </c>
      <c r="P3023" s="4">
        <f>SUM(Table16[[#This Row],[Price]]*0.8)</f>
        <v>0</v>
      </c>
      <c r="Q3023" s="4">
        <f>SUM(Table16[[#This Row],[Price]]*0.6)</f>
        <v>0</v>
      </c>
    </row>
    <row r="3024" spans="1:17" x14ac:dyDescent="0.25">
      <c r="A3024" t="s">
        <v>333</v>
      </c>
      <c r="B3024">
        <v>0</v>
      </c>
      <c r="C3024" t="s">
        <v>2231</v>
      </c>
      <c r="D3024">
        <v>636</v>
      </c>
      <c r="E3024" t="s">
        <v>339</v>
      </c>
      <c r="F3024" s="4">
        <v>0</v>
      </c>
      <c r="J3024" s="4">
        <f>MIN(Table16[[#This Row],[Medicare Outpatient Allowable Rate]:[WPPA Inc Outpatient Allowable Rate]])</f>
        <v>0</v>
      </c>
      <c r="K3024" s="4">
        <f>MAX(Table16[[#This Row],[Blue Cross Outpatient Allowable Rate]:[WPPA Inc Outpatient Allowable Rate]])</f>
        <v>0</v>
      </c>
      <c r="L3024" s="4">
        <f>SUM(Table16[[#This Row],[Price]]*4.42)</f>
        <v>0</v>
      </c>
      <c r="M3024" s="4">
        <v>0</v>
      </c>
      <c r="N3024" s="4">
        <f>SUM(Table16[[#This Row],[ChargeID]]*0.76)</f>
        <v>0</v>
      </c>
      <c r="O3024" s="4">
        <f>SUM(Table16[[#This Row],[Price]]*0.95)</f>
        <v>0</v>
      </c>
      <c r="P3024" s="4">
        <f>SUM(Table16[[#This Row],[Price]]*0.8)</f>
        <v>0</v>
      </c>
      <c r="Q3024" s="4">
        <f>SUM(Table16[[#This Row],[Price]]*0.6)</f>
        <v>0</v>
      </c>
    </row>
    <row r="3025" spans="1:17" x14ac:dyDescent="0.25">
      <c r="A3025" t="s">
        <v>333</v>
      </c>
      <c r="B3025">
        <v>0</v>
      </c>
      <c r="C3025" t="s">
        <v>1945</v>
      </c>
      <c r="D3025">
        <v>636</v>
      </c>
      <c r="E3025" t="s">
        <v>345</v>
      </c>
      <c r="F3025" s="4">
        <v>0</v>
      </c>
      <c r="J3025" s="4">
        <f>MIN(Table16[[#This Row],[Medicare Outpatient Allowable Rate]:[WPPA Inc Outpatient Allowable Rate]])</f>
        <v>0</v>
      </c>
      <c r="K3025" s="4">
        <f>MAX(Table16[[#This Row],[Blue Cross Outpatient Allowable Rate]:[WPPA Inc Outpatient Allowable Rate]])</f>
        <v>0</v>
      </c>
      <c r="L3025" s="4">
        <f>SUM(Table16[[#This Row],[Price]]*4.42)</f>
        <v>0</v>
      </c>
      <c r="M3025" s="4">
        <v>0</v>
      </c>
      <c r="N3025" s="4">
        <f>SUM(Table16[[#This Row],[ChargeID]]*0.76)</f>
        <v>0</v>
      </c>
      <c r="O3025" s="4">
        <f>SUM(Table16[[#This Row],[Price]]*0.95)</f>
        <v>0</v>
      </c>
      <c r="P3025" s="4">
        <f>SUM(Table16[[#This Row],[Price]]*0.8)</f>
        <v>0</v>
      </c>
      <c r="Q3025" s="4">
        <f>SUM(Table16[[#This Row],[Price]]*0.6)</f>
        <v>0</v>
      </c>
    </row>
    <row r="3026" spans="1:17" x14ac:dyDescent="0.25">
      <c r="A3026" t="s">
        <v>333</v>
      </c>
      <c r="B3026">
        <v>0</v>
      </c>
      <c r="C3026" t="s">
        <v>1632</v>
      </c>
      <c r="D3026">
        <v>636</v>
      </c>
      <c r="E3026" t="s">
        <v>345</v>
      </c>
      <c r="F3026" s="4">
        <v>0</v>
      </c>
      <c r="J3026" s="4">
        <f>MIN(Table16[[#This Row],[Medicare Outpatient Allowable Rate]:[WPPA Inc Outpatient Allowable Rate]])</f>
        <v>0</v>
      </c>
      <c r="K3026" s="4">
        <f>MAX(Table16[[#This Row],[Blue Cross Outpatient Allowable Rate]:[WPPA Inc Outpatient Allowable Rate]])</f>
        <v>0</v>
      </c>
      <c r="L3026" s="4">
        <f>SUM(Table16[[#This Row],[Price]]*4.42)</f>
        <v>0</v>
      </c>
      <c r="M3026" s="4">
        <v>0</v>
      </c>
      <c r="N3026" s="4">
        <f>SUM(Table16[[#This Row],[ChargeID]]*0.76)</f>
        <v>0</v>
      </c>
      <c r="O3026" s="4">
        <f>SUM(Table16[[#This Row],[Price]]*0.95)</f>
        <v>0</v>
      </c>
      <c r="P3026" s="4">
        <f>SUM(Table16[[#This Row],[Price]]*0.8)</f>
        <v>0</v>
      </c>
      <c r="Q3026" s="4">
        <f>SUM(Table16[[#This Row],[Price]]*0.6)</f>
        <v>0</v>
      </c>
    </row>
    <row r="3027" spans="1:17" x14ac:dyDescent="0.25">
      <c r="A3027" t="s">
        <v>333</v>
      </c>
      <c r="B3027">
        <v>0</v>
      </c>
      <c r="C3027" t="s">
        <v>2232</v>
      </c>
      <c r="D3027">
        <v>636</v>
      </c>
      <c r="E3027" t="s">
        <v>337</v>
      </c>
      <c r="F3027" s="4">
        <v>0</v>
      </c>
      <c r="J3027" s="4">
        <f>MIN(Table16[[#This Row],[Medicare Outpatient Allowable Rate]:[WPPA Inc Outpatient Allowable Rate]])</f>
        <v>0</v>
      </c>
      <c r="K3027" s="4">
        <f>MAX(Table16[[#This Row],[Blue Cross Outpatient Allowable Rate]:[WPPA Inc Outpatient Allowable Rate]])</f>
        <v>0</v>
      </c>
      <c r="L3027" s="4">
        <f>SUM(Table16[[#This Row],[Price]]*4.42)</f>
        <v>0</v>
      </c>
      <c r="M3027" s="4">
        <v>0</v>
      </c>
      <c r="N3027" s="4">
        <f>SUM(Table16[[#This Row],[ChargeID]]*0.76)</f>
        <v>0</v>
      </c>
      <c r="O3027" s="4">
        <f>SUM(Table16[[#This Row],[Price]]*0.95)</f>
        <v>0</v>
      </c>
      <c r="P3027" s="4">
        <f>SUM(Table16[[#This Row],[Price]]*0.8)</f>
        <v>0</v>
      </c>
      <c r="Q3027" s="4">
        <f>SUM(Table16[[#This Row],[Price]]*0.6)</f>
        <v>0</v>
      </c>
    </row>
    <row r="3028" spans="1:17" x14ac:dyDescent="0.25">
      <c r="A3028" t="s">
        <v>333</v>
      </c>
      <c r="B3028">
        <v>0</v>
      </c>
      <c r="C3028" t="s">
        <v>2233</v>
      </c>
      <c r="D3028">
        <v>636</v>
      </c>
      <c r="E3028" t="s">
        <v>402</v>
      </c>
      <c r="F3028" s="4">
        <v>0</v>
      </c>
      <c r="J3028" s="4">
        <f>MIN(Table16[[#This Row],[Medicare Outpatient Allowable Rate]:[WPPA Inc Outpatient Allowable Rate]])</f>
        <v>0</v>
      </c>
      <c r="K3028" s="4">
        <f>MAX(Table16[[#This Row],[Blue Cross Outpatient Allowable Rate]:[WPPA Inc Outpatient Allowable Rate]])</f>
        <v>0</v>
      </c>
      <c r="L3028" s="4">
        <f>SUM(Table16[[#This Row],[Price]]*4.42)</f>
        <v>0</v>
      </c>
      <c r="M3028" s="4">
        <v>0</v>
      </c>
      <c r="N3028" s="4">
        <f>SUM(Table16[[#This Row],[ChargeID]]*0.76)</f>
        <v>0</v>
      </c>
      <c r="O3028" s="4">
        <f>SUM(Table16[[#This Row],[Price]]*0.95)</f>
        <v>0</v>
      </c>
      <c r="P3028" s="4">
        <f>SUM(Table16[[#This Row],[Price]]*0.8)</f>
        <v>0</v>
      </c>
      <c r="Q3028" s="4">
        <f>SUM(Table16[[#This Row],[Price]]*0.6)</f>
        <v>0</v>
      </c>
    </row>
    <row r="3029" spans="1:17" x14ac:dyDescent="0.25">
      <c r="A3029" t="s">
        <v>333</v>
      </c>
      <c r="B3029">
        <v>0</v>
      </c>
      <c r="C3029" t="s">
        <v>2234</v>
      </c>
      <c r="D3029">
        <v>636</v>
      </c>
      <c r="E3029" t="s">
        <v>337</v>
      </c>
      <c r="F3029" s="4">
        <v>0</v>
      </c>
      <c r="J3029" s="4">
        <f>MIN(Table16[[#This Row],[Medicare Outpatient Allowable Rate]:[WPPA Inc Outpatient Allowable Rate]])</f>
        <v>0</v>
      </c>
      <c r="K3029" s="4">
        <f>MAX(Table16[[#This Row],[Blue Cross Outpatient Allowable Rate]:[WPPA Inc Outpatient Allowable Rate]])</f>
        <v>0</v>
      </c>
      <c r="L3029" s="4">
        <f>SUM(Table16[[#This Row],[Price]]*4.42)</f>
        <v>0</v>
      </c>
      <c r="M3029" s="4">
        <v>0</v>
      </c>
      <c r="N3029" s="4">
        <f>SUM(Table16[[#This Row],[ChargeID]]*0.76)</f>
        <v>0</v>
      </c>
      <c r="O3029" s="4">
        <f>SUM(Table16[[#This Row],[Price]]*0.95)</f>
        <v>0</v>
      </c>
      <c r="P3029" s="4">
        <f>SUM(Table16[[#This Row],[Price]]*0.8)</f>
        <v>0</v>
      </c>
      <c r="Q3029" s="4">
        <f>SUM(Table16[[#This Row],[Price]]*0.6)</f>
        <v>0</v>
      </c>
    </row>
    <row r="3030" spans="1:17" x14ac:dyDescent="0.25">
      <c r="A3030" t="s">
        <v>333</v>
      </c>
      <c r="B3030">
        <v>0</v>
      </c>
      <c r="C3030" t="s">
        <v>2056</v>
      </c>
      <c r="D3030">
        <v>636</v>
      </c>
      <c r="E3030" t="s">
        <v>360</v>
      </c>
      <c r="F3030" s="4">
        <v>0</v>
      </c>
      <c r="J3030" s="4">
        <f>MIN(Table16[[#This Row],[Medicare Outpatient Allowable Rate]:[WPPA Inc Outpatient Allowable Rate]])</f>
        <v>0</v>
      </c>
      <c r="K3030" s="4">
        <f>MAX(Table16[[#This Row],[Blue Cross Outpatient Allowable Rate]:[WPPA Inc Outpatient Allowable Rate]])</f>
        <v>0</v>
      </c>
      <c r="L3030" s="4">
        <f>SUM(Table16[[#This Row],[Price]]*4.42)</f>
        <v>0</v>
      </c>
      <c r="M3030" s="4">
        <v>0</v>
      </c>
      <c r="N3030" s="4">
        <f>SUM(Table16[[#This Row],[ChargeID]]*0.76)</f>
        <v>0</v>
      </c>
      <c r="O3030" s="4">
        <f>SUM(Table16[[#This Row],[Price]]*0.95)</f>
        <v>0</v>
      </c>
      <c r="P3030" s="4">
        <f>SUM(Table16[[#This Row],[Price]]*0.8)</f>
        <v>0</v>
      </c>
      <c r="Q3030" s="4">
        <f>SUM(Table16[[#This Row],[Price]]*0.6)</f>
        <v>0</v>
      </c>
    </row>
    <row r="3031" spans="1:17" x14ac:dyDescent="0.25">
      <c r="A3031" t="s">
        <v>333</v>
      </c>
      <c r="B3031">
        <v>0</v>
      </c>
      <c r="C3031" t="s">
        <v>664</v>
      </c>
      <c r="D3031">
        <v>636</v>
      </c>
      <c r="E3031" t="s">
        <v>356</v>
      </c>
      <c r="F3031" s="4">
        <v>0</v>
      </c>
      <c r="J3031" s="4">
        <f>MIN(Table16[[#This Row],[Medicare Outpatient Allowable Rate]:[WPPA Inc Outpatient Allowable Rate]])</f>
        <v>0</v>
      </c>
      <c r="K3031" s="4">
        <f>MAX(Table16[[#This Row],[Blue Cross Outpatient Allowable Rate]:[WPPA Inc Outpatient Allowable Rate]])</f>
        <v>0</v>
      </c>
      <c r="L3031" s="4">
        <f>SUM(Table16[[#This Row],[Price]]*4.42)</f>
        <v>0</v>
      </c>
      <c r="M3031" s="4">
        <v>0</v>
      </c>
      <c r="N3031" s="4">
        <f>SUM(Table16[[#This Row],[ChargeID]]*0.76)</f>
        <v>0</v>
      </c>
      <c r="O3031" s="4">
        <f>SUM(Table16[[#This Row],[Price]]*0.95)</f>
        <v>0</v>
      </c>
      <c r="P3031" s="4">
        <f>SUM(Table16[[#This Row],[Price]]*0.8)</f>
        <v>0</v>
      </c>
      <c r="Q3031" s="4">
        <f>SUM(Table16[[#This Row],[Price]]*0.6)</f>
        <v>0</v>
      </c>
    </row>
    <row r="3032" spans="1:17" x14ac:dyDescent="0.25">
      <c r="A3032" t="s">
        <v>333</v>
      </c>
      <c r="B3032">
        <v>0</v>
      </c>
      <c r="C3032" t="s">
        <v>606</v>
      </c>
      <c r="D3032">
        <v>636</v>
      </c>
      <c r="E3032" t="s">
        <v>345</v>
      </c>
      <c r="F3032" s="4">
        <v>0</v>
      </c>
      <c r="J3032" s="4">
        <f>MIN(Table16[[#This Row],[Medicare Outpatient Allowable Rate]:[WPPA Inc Outpatient Allowable Rate]])</f>
        <v>0</v>
      </c>
      <c r="K3032" s="4">
        <f>MAX(Table16[[#This Row],[Blue Cross Outpatient Allowable Rate]:[WPPA Inc Outpatient Allowable Rate]])</f>
        <v>0</v>
      </c>
      <c r="L3032" s="4">
        <f>SUM(Table16[[#This Row],[Price]]*4.42)</f>
        <v>0</v>
      </c>
      <c r="M3032" s="4">
        <v>0</v>
      </c>
      <c r="N3032" s="4">
        <f>SUM(Table16[[#This Row],[ChargeID]]*0.76)</f>
        <v>0</v>
      </c>
      <c r="O3032" s="4">
        <f>SUM(Table16[[#This Row],[Price]]*0.95)</f>
        <v>0</v>
      </c>
      <c r="P3032" s="4">
        <f>SUM(Table16[[#This Row],[Price]]*0.8)</f>
        <v>0</v>
      </c>
      <c r="Q3032" s="4">
        <f>SUM(Table16[[#This Row],[Price]]*0.6)</f>
        <v>0</v>
      </c>
    </row>
    <row r="3033" spans="1:17" x14ac:dyDescent="0.25">
      <c r="A3033" t="s">
        <v>333</v>
      </c>
      <c r="B3033">
        <v>0</v>
      </c>
      <c r="C3033" t="s">
        <v>664</v>
      </c>
      <c r="D3033">
        <v>636</v>
      </c>
      <c r="E3033" t="s">
        <v>356</v>
      </c>
      <c r="F3033" s="4">
        <v>0</v>
      </c>
      <c r="J3033" s="4">
        <f>MIN(Table16[[#This Row],[Medicare Outpatient Allowable Rate]:[WPPA Inc Outpatient Allowable Rate]])</f>
        <v>0</v>
      </c>
      <c r="K3033" s="4">
        <f>MAX(Table16[[#This Row],[Blue Cross Outpatient Allowable Rate]:[WPPA Inc Outpatient Allowable Rate]])</f>
        <v>0</v>
      </c>
      <c r="L3033" s="4">
        <f>SUM(Table16[[#This Row],[Price]]*4.42)</f>
        <v>0</v>
      </c>
      <c r="M3033" s="4">
        <v>0</v>
      </c>
      <c r="N3033" s="4">
        <f>SUM(Table16[[#This Row],[ChargeID]]*0.76)</f>
        <v>0</v>
      </c>
      <c r="O3033" s="4">
        <f>SUM(Table16[[#This Row],[Price]]*0.95)</f>
        <v>0</v>
      </c>
      <c r="P3033" s="4">
        <f>SUM(Table16[[#This Row],[Price]]*0.8)</f>
        <v>0</v>
      </c>
      <c r="Q3033" s="4">
        <f>SUM(Table16[[#This Row],[Price]]*0.6)</f>
        <v>0</v>
      </c>
    </row>
    <row r="3034" spans="1:17" x14ac:dyDescent="0.25">
      <c r="A3034" t="s">
        <v>333</v>
      </c>
      <c r="B3034">
        <v>0</v>
      </c>
      <c r="C3034" t="s">
        <v>2235</v>
      </c>
      <c r="D3034">
        <v>636</v>
      </c>
      <c r="E3034" t="s">
        <v>378</v>
      </c>
      <c r="F3034" s="4">
        <v>0</v>
      </c>
      <c r="J3034" s="4">
        <f>MIN(Table16[[#This Row],[Medicare Outpatient Allowable Rate]:[WPPA Inc Outpatient Allowable Rate]])</f>
        <v>0</v>
      </c>
      <c r="K3034" s="4">
        <f>MAX(Table16[[#This Row],[Blue Cross Outpatient Allowable Rate]:[WPPA Inc Outpatient Allowable Rate]])</f>
        <v>0</v>
      </c>
      <c r="L3034" s="4">
        <f>SUM(Table16[[#This Row],[Price]]*4.42)</f>
        <v>0</v>
      </c>
      <c r="M3034" s="4">
        <v>0</v>
      </c>
      <c r="N3034" s="4">
        <f>SUM(Table16[[#This Row],[ChargeID]]*0.76)</f>
        <v>0</v>
      </c>
      <c r="O3034" s="4">
        <f>SUM(Table16[[#This Row],[Price]]*0.95)</f>
        <v>0</v>
      </c>
      <c r="P3034" s="4">
        <f>SUM(Table16[[#This Row],[Price]]*0.8)</f>
        <v>0</v>
      </c>
      <c r="Q3034" s="4">
        <f>SUM(Table16[[#This Row],[Price]]*0.6)</f>
        <v>0</v>
      </c>
    </row>
    <row r="3035" spans="1:17" x14ac:dyDescent="0.25">
      <c r="A3035" t="s">
        <v>333</v>
      </c>
      <c r="B3035">
        <v>0</v>
      </c>
      <c r="C3035" t="s">
        <v>627</v>
      </c>
      <c r="D3035">
        <v>636</v>
      </c>
      <c r="E3035" t="s">
        <v>452</v>
      </c>
      <c r="F3035" s="4">
        <v>0</v>
      </c>
      <c r="J3035" s="4">
        <f>MIN(Table16[[#This Row],[Medicare Outpatient Allowable Rate]:[WPPA Inc Outpatient Allowable Rate]])</f>
        <v>0</v>
      </c>
      <c r="K3035" s="4">
        <f>MAX(Table16[[#This Row],[Blue Cross Outpatient Allowable Rate]:[WPPA Inc Outpatient Allowable Rate]])</f>
        <v>0</v>
      </c>
      <c r="L3035" s="4">
        <f>SUM(Table16[[#This Row],[Price]]*4.42)</f>
        <v>0</v>
      </c>
      <c r="M3035" s="4">
        <v>0</v>
      </c>
      <c r="N3035" s="4">
        <f>SUM(Table16[[#This Row],[ChargeID]]*0.76)</f>
        <v>0</v>
      </c>
      <c r="O3035" s="4">
        <f>SUM(Table16[[#This Row],[Price]]*0.95)</f>
        <v>0</v>
      </c>
      <c r="P3035" s="4">
        <f>SUM(Table16[[#This Row],[Price]]*0.8)</f>
        <v>0</v>
      </c>
      <c r="Q3035" s="4">
        <f>SUM(Table16[[#This Row],[Price]]*0.6)</f>
        <v>0</v>
      </c>
    </row>
    <row r="3036" spans="1:17" x14ac:dyDescent="0.25">
      <c r="A3036" t="s">
        <v>333</v>
      </c>
      <c r="B3036">
        <v>0</v>
      </c>
      <c r="C3036" t="s">
        <v>2236</v>
      </c>
      <c r="D3036">
        <v>636</v>
      </c>
      <c r="E3036" t="s">
        <v>345</v>
      </c>
      <c r="F3036" s="4">
        <v>0</v>
      </c>
      <c r="J3036" s="4">
        <f>MIN(Table16[[#This Row],[Medicare Outpatient Allowable Rate]:[WPPA Inc Outpatient Allowable Rate]])</f>
        <v>0</v>
      </c>
      <c r="K3036" s="4">
        <f>MAX(Table16[[#This Row],[Blue Cross Outpatient Allowable Rate]:[WPPA Inc Outpatient Allowable Rate]])</f>
        <v>0</v>
      </c>
      <c r="L3036" s="4">
        <f>SUM(Table16[[#This Row],[Price]]*4.42)</f>
        <v>0</v>
      </c>
      <c r="M3036" s="4">
        <v>0</v>
      </c>
      <c r="N3036" s="4">
        <f>SUM(Table16[[#This Row],[ChargeID]]*0.76)</f>
        <v>0</v>
      </c>
      <c r="O3036" s="4">
        <f>SUM(Table16[[#This Row],[Price]]*0.95)</f>
        <v>0</v>
      </c>
      <c r="P3036" s="4">
        <f>SUM(Table16[[#This Row],[Price]]*0.8)</f>
        <v>0</v>
      </c>
      <c r="Q3036" s="4">
        <f>SUM(Table16[[#This Row],[Price]]*0.6)</f>
        <v>0</v>
      </c>
    </row>
    <row r="3037" spans="1:17" x14ac:dyDescent="0.25">
      <c r="A3037" t="s">
        <v>333</v>
      </c>
      <c r="B3037">
        <v>0</v>
      </c>
      <c r="C3037" t="s">
        <v>2237</v>
      </c>
      <c r="D3037">
        <v>636</v>
      </c>
      <c r="E3037" t="s">
        <v>345</v>
      </c>
      <c r="F3037" s="4">
        <v>0</v>
      </c>
      <c r="J3037" s="4">
        <f>MIN(Table16[[#This Row],[Medicare Outpatient Allowable Rate]:[WPPA Inc Outpatient Allowable Rate]])</f>
        <v>0</v>
      </c>
      <c r="K3037" s="4">
        <f>MAX(Table16[[#This Row],[Blue Cross Outpatient Allowable Rate]:[WPPA Inc Outpatient Allowable Rate]])</f>
        <v>0</v>
      </c>
      <c r="L3037" s="4">
        <f>SUM(Table16[[#This Row],[Price]]*4.42)</f>
        <v>0</v>
      </c>
      <c r="M3037" s="4">
        <v>0</v>
      </c>
      <c r="N3037" s="4">
        <f>SUM(Table16[[#This Row],[ChargeID]]*0.76)</f>
        <v>0</v>
      </c>
      <c r="O3037" s="4">
        <f>SUM(Table16[[#This Row],[Price]]*0.95)</f>
        <v>0</v>
      </c>
      <c r="P3037" s="4">
        <f>SUM(Table16[[#This Row],[Price]]*0.8)</f>
        <v>0</v>
      </c>
      <c r="Q3037" s="4">
        <f>SUM(Table16[[#This Row],[Price]]*0.6)</f>
        <v>0</v>
      </c>
    </row>
    <row r="3038" spans="1:17" x14ac:dyDescent="0.25">
      <c r="A3038" t="s">
        <v>333</v>
      </c>
      <c r="B3038">
        <v>0</v>
      </c>
      <c r="C3038" t="s">
        <v>1383</v>
      </c>
      <c r="D3038">
        <v>636</v>
      </c>
      <c r="E3038" t="s">
        <v>345</v>
      </c>
      <c r="F3038" s="4">
        <v>0</v>
      </c>
      <c r="J3038" s="4">
        <f>MIN(Table16[[#This Row],[Medicare Outpatient Allowable Rate]:[WPPA Inc Outpatient Allowable Rate]])</f>
        <v>0</v>
      </c>
      <c r="K3038" s="4">
        <f>MAX(Table16[[#This Row],[Blue Cross Outpatient Allowable Rate]:[WPPA Inc Outpatient Allowable Rate]])</f>
        <v>0</v>
      </c>
      <c r="L3038" s="4">
        <f>SUM(Table16[[#This Row],[Price]]*4.42)</f>
        <v>0</v>
      </c>
      <c r="M3038" s="4">
        <v>0</v>
      </c>
      <c r="N3038" s="4">
        <f>SUM(Table16[[#This Row],[ChargeID]]*0.76)</f>
        <v>0</v>
      </c>
      <c r="O3038" s="4">
        <f>SUM(Table16[[#This Row],[Price]]*0.95)</f>
        <v>0</v>
      </c>
      <c r="P3038" s="4">
        <f>SUM(Table16[[#This Row],[Price]]*0.8)</f>
        <v>0</v>
      </c>
      <c r="Q3038" s="4">
        <f>SUM(Table16[[#This Row],[Price]]*0.6)</f>
        <v>0</v>
      </c>
    </row>
    <row r="3039" spans="1:17" x14ac:dyDescent="0.25">
      <c r="A3039" t="s">
        <v>333</v>
      </c>
      <c r="B3039">
        <v>0</v>
      </c>
      <c r="C3039" t="s">
        <v>2238</v>
      </c>
      <c r="D3039">
        <v>636</v>
      </c>
      <c r="E3039" t="s">
        <v>337</v>
      </c>
      <c r="F3039" s="4">
        <v>0</v>
      </c>
      <c r="J3039" s="4">
        <f>MIN(Table16[[#This Row],[Medicare Outpatient Allowable Rate]:[WPPA Inc Outpatient Allowable Rate]])</f>
        <v>0</v>
      </c>
      <c r="K3039" s="4">
        <f>MAX(Table16[[#This Row],[Blue Cross Outpatient Allowable Rate]:[WPPA Inc Outpatient Allowable Rate]])</f>
        <v>0</v>
      </c>
      <c r="L3039" s="4">
        <f>SUM(Table16[[#This Row],[Price]]*4.42)</f>
        <v>0</v>
      </c>
      <c r="M3039" s="4">
        <v>0</v>
      </c>
      <c r="N3039" s="4">
        <f>SUM(Table16[[#This Row],[ChargeID]]*0.76)</f>
        <v>0</v>
      </c>
      <c r="O3039" s="4">
        <f>SUM(Table16[[#This Row],[Price]]*0.95)</f>
        <v>0</v>
      </c>
      <c r="P3039" s="4">
        <f>SUM(Table16[[#This Row],[Price]]*0.8)</f>
        <v>0</v>
      </c>
      <c r="Q3039" s="4">
        <f>SUM(Table16[[#This Row],[Price]]*0.6)</f>
        <v>0</v>
      </c>
    </row>
    <row r="3040" spans="1:17" x14ac:dyDescent="0.25">
      <c r="A3040" t="s">
        <v>333</v>
      </c>
      <c r="B3040">
        <v>0</v>
      </c>
      <c r="C3040" t="s">
        <v>711</v>
      </c>
      <c r="D3040">
        <v>636</v>
      </c>
      <c r="E3040" t="s">
        <v>345</v>
      </c>
      <c r="F3040" s="4">
        <v>0</v>
      </c>
      <c r="J3040" s="4">
        <f>MIN(Table16[[#This Row],[Medicare Outpatient Allowable Rate]:[WPPA Inc Outpatient Allowable Rate]])</f>
        <v>0</v>
      </c>
      <c r="K3040" s="4">
        <f>MAX(Table16[[#This Row],[Blue Cross Outpatient Allowable Rate]:[WPPA Inc Outpatient Allowable Rate]])</f>
        <v>0</v>
      </c>
      <c r="L3040" s="4">
        <f>SUM(Table16[[#This Row],[Price]]*4.42)</f>
        <v>0</v>
      </c>
      <c r="M3040" s="4">
        <v>0</v>
      </c>
      <c r="N3040" s="4">
        <f>SUM(Table16[[#This Row],[ChargeID]]*0.76)</f>
        <v>0</v>
      </c>
      <c r="O3040" s="4">
        <f>SUM(Table16[[#This Row],[Price]]*0.95)</f>
        <v>0</v>
      </c>
      <c r="P3040" s="4">
        <f>SUM(Table16[[#This Row],[Price]]*0.8)</f>
        <v>0</v>
      </c>
      <c r="Q3040" s="4">
        <f>SUM(Table16[[#This Row],[Price]]*0.6)</f>
        <v>0</v>
      </c>
    </row>
    <row r="3041" spans="1:17" x14ac:dyDescent="0.25">
      <c r="A3041" t="s">
        <v>333</v>
      </c>
      <c r="B3041">
        <v>0</v>
      </c>
      <c r="C3041" t="s">
        <v>1764</v>
      </c>
      <c r="D3041">
        <v>636</v>
      </c>
      <c r="E3041" t="s">
        <v>335</v>
      </c>
      <c r="F3041" s="4">
        <v>0</v>
      </c>
      <c r="J3041" s="4">
        <f>MIN(Table16[[#This Row],[Medicare Outpatient Allowable Rate]:[WPPA Inc Outpatient Allowable Rate]])</f>
        <v>0</v>
      </c>
      <c r="K3041" s="4">
        <f>MAX(Table16[[#This Row],[Blue Cross Outpatient Allowable Rate]:[WPPA Inc Outpatient Allowable Rate]])</f>
        <v>0</v>
      </c>
      <c r="L3041" s="4">
        <f>SUM(Table16[[#This Row],[Price]]*4.42)</f>
        <v>0</v>
      </c>
      <c r="M3041" s="4">
        <v>0</v>
      </c>
      <c r="N3041" s="4">
        <f>SUM(Table16[[#This Row],[ChargeID]]*0.76)</f>
        <v>0</v>
      </c>
      <c r="O3041" s="4">
        <f>SUM(Table16[[#This Row],[Price]]*0.95)</f>
        <v>0</v>
      </c>
      <c r="P3041" s="4">
        <f>SUM(Table16[[#This Row],[Price]]*0.8)</f>
        <v>0</v>
      </c>
      <c r="Q3041" s="4">
        <f>SUM(Table16[[#This Row],[Price]]*0.6)</f>
        <v>0</v>
      </c>
    </row>
    <row r="3042" spans="1:17" x14ac:dyDescent="0.25">
      <c r="A3042" t="s">
        <v>333</v>
      </c>
      <c r="B3042">
        <v>0</v>
      </c>
      <c r="C3042" t="s">
        <v>2239</v>
      </c>
      <c r="D3042">
        <v>636</v>
      </c>
      <c r="E3042" t="s">
        <v>415</v>
      </c>
      <c r="F3042" s="4">
        <v>0</v>
      </c>
      <c r="J3042" s="4">
        <f>MIN(Table16[[#This Row],[Medicare Outpatient Allowable Rate]:[WPPA Inc Outpatient Allowable Rate]])</f>
        <v>0</v>
      </c>
      <c r="K3042" s="4">
        <f>MAX(Table16[[#This Row],[Blue Cross Outpatient Allowable Rate]:[WPPA Inc Outpatient Allowable Rate]])</f>
        <v>0</v>
      </c>
      <c r="L3042" s="4">
        <f>SUM(Table16[[#This Row],[Price]]*4.42)</f>
        <v>0</v>
      </c>
      <c r="M3042" s="4">
        <v>0</v>
      </c>
      <c r="N3042" s="4">
        <f>SUM(Table16[[#This Row],[ChargeID]]*0.76)</f>
        <v>0</v>
      </c>
      <c r="O3042" s="4">
        <f>SUM(Table16[[#This Row],[Price]]*0.95)</f>
        <v>0</v>
      </c>
      <c r="P3042" s="4">
        <f>SUM(Table16[[#This Row],[Price]]*0.8)</f>
        <v>0</v>
      </c>
      <c r="Q3042" s="4">
        <f>SUM(Table16[[#This Row],[Price]]*0.6)</f>
        <v>0</v>
      </c>
    </row>
    <row r="3043" spans="1:17" x14ac:dyDescent="0.25">
      <c r="A3043" t="s">
        <v>333</v>
      </c>
      <c r="B3043">
        <v>0</v>
      </c>
      <c r="C3043" t="s">
        <v>2240</v>
      </c>
      <c r="D3043">
        <v>636</v>
      </c>
      <c r="E3043" t="s">
        <v>345</v>
      </c>
      <c r="F3043" s="4">
        <v>0</v>
      </c>
      <c r="J3043" s="4">
        <f>MIN(Table16[[#This Row],[Medicare Outpatient Allowable Rate]:[WPPA Inc Outpatient Allowable Rate]])</f>
        <v>0</v>
      </c>
      <c r="K3043" s="4">
        <f>MAX(Table16[[#This Row],[Blue Cross Outpatient Allowable Rate]:[WPPA Inc Outpatient Allowable Rate]])</f>
        <v>0</v>
      </c>
      <c r="L3043" s="4">
        <f>SUM(Table16[[#This Row],[Price]]*4.42)</f>
        <v>0</v>
      </c>
      <c r="M3043" s="4">
        <v>0</v>
      </c>
      <c r="N3043" s="4">
        <f>SUM(Table16[[#This Row],[ChargeID]]*0.76)</f>
        <v>0</v>
      </c>
      <c r="O3043" s="4">
        <f>SUM(Table16[[#This Row],[Price]]*0.95)</f>
        <v>0</v>
      </c>
      <c r="P3043" s="4">
        <f>SUM(Table16[[#This Row],[Price]]*0.8)</f>
        <v>0</v>
      </c>
      <c r="Q3043" s="4">
        <f>SUM(Table16[[#This Row],[Price]]*0.6)</f>
        <v>0</v>
      </c>
    </row>
    <row r="3044" spans="1:17" x14ac:dyDescent="0.25">
      <c r="A3044" t="s">
        <v>333</v>
      </c>
      <c r="B3044">
        <v>0</v>
      </c>
      <c r="C3044" t="s">
        <v>2241</v>
      </c>
      <c r="D3044">
        <v>636</v>
      </c>
      <c r="E3044" t="s">
        <v>353</v>
      </c>
      <c r="F3044" s="4">
        <v>0</v>
      </c>
      <c r="J3044" s="4">
        <f>MIN(Table16[[#This Row],[Medicare Outpatient Allowable Rate]:[WPPA Inc Outpatient Allowable Rate]])</f>
        <v>0</v>
      </c>
      <c r="K3044" s="4">
        <f>MAX(Table16[[#This Row],[Blue Cross Outpatient Allowable Rate]:[WPPA Inc Outpatient Allowable Rate]])</f>
        <v>0</v>
      </c>
      <c r="L3044" s="4">
        <f>SUM(Table16[[#This Row],[Price]]*4.42)</f>
        <v>0</v>
      </c>
      <c r="M3044" s="4">
        <v>0</v>
      </c>
      <c r="N3044" s="4">
        <f>SUM(Table16[[#This Row],[ChargeID]]*0.76)</f>
        <v>0</v>
      </c>
      <c r="O3044" s="4">
        <f>SUM(Table16[[#This Row],[Price]]*0.95)</f>
        <v>0</v>
      </c>
      <c r="P3044" s="4">
        <f>SUM(Table16[[#This Row],[Price]]*0.8)</f>
        <v>0</v>
      </c>
      <c r="Q3044" s="4">
        <f>SUM(Table16[[#This Row],[Price]]*0.6)</f>
        <v>0</v>
      </c>
    </row>
    <row r="3045" spans="1:17" x14ac:dyDescent="0.25">
      <c r="A3045" t="s">
        <v>333</v>
      </c>
      <c r="B3045">
        <v>0</v>
      </c>
      <c r="C3045" t="s">
        <v>2242</v>
      </c>
      <c r="D3045">
        <v>636</v>
      </c>
      <c r="E3045" t="s">
        <v>402</v>
      </c>
      <c r="F3045" s="4">
        <v>0</v>
      </c>
      <c r="J3045" s="4">
        <f>MIN(Table16[[#This Row],[Medicare Outpatient Allowable Rate]:[WPPA Inc Outpatient Allowable Rate]])</f>
        <v>0</v>
      </c>
      <c r="K3045" s="4">
        <f>MAX(Table16[[#This Row],[Blue Cross Outpatient Allowable Rate]:[WPPA Inc Outpatient Allowable Rate]])</f>
        <v>0</v>
      </c>
      <c r="L3045" s="4">
        <f>SUM(Table16[[#This Row],[Price]]*4.42)</f>
        <v>0</v>
      </c>
      <c r="M3045" s="4">
        <v>0</v>
      </c>
      <c r="N3045" s="4">
        <f>SUM(Table16[[#This Row],[ChargeID]]*0.76)</f>
        <v>0</v>
      </c>
      <c r="O3045" s="4">
        <f>SUM(Table16[[#This Row],[Price]]*0.95)</f>
        <v>0</v>
      </c>
      <c r="P3045" s="4">
        <f>SUM(Table16[[#This Row],[Price]]*0.8)</f>
        <v>0</v>
      </c>
      <c r="Q3045" s="4">
        <f>SUM(Table16[[#This Row],[Price]]*0.6)</f>
        <v>0</v>
      </c>
    </row>
    <row r="3046" spans="1:17" x14ac:dyDescent="0.25">
      <c r="A3046" t="s">
        <v>333</v>
      </c>
      <c r="B3046">
        <v>0</v>
      </c>
      <c r="C3046" t="s">
        <v>945</v>
      </c>
      <c r="D3046">
        <v>636</v>
      </c>
      <c r="E3046" t="s">
        <v>345</v>
      </c>
      <c r="F3046" s="4">
        <v>0</v>
      </c>
      <c r="J3046" s="4">
        <f>MIN(Table16[[#This Row],[Medicare Outpatient Allowable Rate]:[WPPA Inc Outpatient Allowable Rate]])</f>
        <v>0</v>
      </c>
      <c r="K3046" s="4">
        <f>MAX(Table16[[#This Row],[Blue Cross Outpatient Allowable Rate]:[WPPA Inc Outpatient Allowable Rate]])</f>
        <v>0</v>
      </c>
      <c r="L3046" s="4">
        <f>SUM(Table16[[#This Row],[Price]]*4.42)</f>
        <v>0</v>
      </c>
      <c r="M3046" s="4">
        <v>0</v>
      </c>
      <c r="N3046" s="4">
        <f>SUM(Table16[[#This Row],[ChargeID]]*0.76)</f>
        <v>0</v>
      </c>
      <c r="O3046" s="4">
        <f>SUM(Table16[[#This Row],[Price]]*0.95)</f>
        <v>0</v>
      </c>
      <c r="P3046" s="4">
        <f>SUM(Table16[[#This Row],[Price]]*0.8)</f>
        <v>0</v>
      </c>
      <c r="Q3046" s="4">
        <f>SUM(Table16[[#This Row],[Price]]*0.6)</f>
        <v>0</v>
      </c>
    </row>
    <row r="3047" spans="1:17" x14ac:dyDescent="0.25">
      <c r="A3047" t="s">
        <v>333</v>
      </c>
      <c r="B3047">
        <v>0</v>
      </c>
      <c r="C3047" t="s">
        <v>945</v>
      </c>
      <c r="D3047">
        <v>636</v>
      </c>
      <c r="E3047" t="s">
        <v>345</v>
      </c>
      <c r="F3047" s="4">
        <v>0</v>
      </c>
      <c r="J3047" s="4">
        <f>MIN(Table16[[#This Row],[Medicare Outpatient Allowable Rate]:[WPPA Inc Outpatient Allowable Rate]])</f>
        <v>0</v>
      </c>
      <c r="K3047" s="4">
        <f>MAX(Table16[[#This Row],[Blue Cross Outpatient Allowable Rate]:[WPPA Inc Outpatient Allowable Rate]])</f>
        <v>0</v>
      </c>
      <c r="L3047" s="4">
        <f>SUM(Table16[[#This Row],[Price]]*4.42)</f>
        <v>0</v>
      </c>
      <c r="M3047" s="4">
        <v>0</v>
      </c>
      <c r="N3047" s="4">
        <f>SUM(Table16[[#This Row],[ChargeID]]*0.76)</f>
        <v>0</v>
      </c>
      <c r="O3047" s="4">
        <f>SUM(Table16[[#This Row],[Price]]*0.95)</f>
        <v>0</v>
      </c>
      <c r="P3047" s="4">
        <f>SUM(Table16[[#This Row],[Price]]*0.8)</f>
        <v>0</v>
      </c>
      <c r="Q3047" s="4">
        <f>SUM(Table16[[#This Row],[Price]]*0.6)</f>
        <v>0</v>
      </c>
    </row>
    <row r="3048" spans="1:17" x14ac:dyDescent="0.25">
      <c r="A3048" t="s">
        <v>333</v>
      </c>
      <c r="B3048">
        <v>0</v>
      </c>
      <c r="C3048" t="s">
        <v>580</v>
      </c>
      <c r="D3048">
        <v>636</v>
      </c>
      <c r="E3048" t="s">
        <v>345</v>
      </c>
      <c r="F3048" s="4">
        <v>0</v>
      </c>
      <c r="J3048" s="4">
        <f>MIN(Table16[[#This Row],[Medicare Outpatient Allowable Rate]:[WPPA Inc Outpatient Allowable Rate]])</f>
        <v>0</v>
      </c>
      <c r="K3048" s="4">
        <f>MAX(Table16[[#This Row],[Blue Cross Outpatient Allowable Rate]:[WPPA Inc Outpatient Allowable Rate]])</f>
        <v>0</v>
      </c>
      <c r="L3048" s="4">
        <f>SUM(Table16[[#This Row],[Price]]*4.42)</f>
        <v>0</v>
      </c>
      <c r="M3048" s="4">
        <v>0</v>
      </c>
      <c r="N3048" s="4">
        <f>SUM(Table16[[#This Row],[ChargeID]]*0.76)</f>
        <v>0</v>
      </c>
      <c r="O3048" s="4">
        <f>SUM(Table16[[#This Row],[Price]]*0.95)</f>
        <v>0</v>
      </c>
      <c r="P3048" s="4">
        <f>SUM(Table16[[#This Row],[Price]]*0.8)</f>
        <v>0</v>
      </c>
      <c r="Q3048" s="4">
        <f>SUM(Table16[[#This Row],[Price]]*0.6)</f>
        <v>0</v>
      </c>
    </row>
    <row r="3049" spans="1:17" x14ac:dyDescent="0.25">
      <c r="A3049" t="s">
        <v>333</v>
      </c>
      <c r="B3049">
        <v>0</v>
      </c>
      <c r="C3049" t="s">
        <v>580</v>
      </c>
      <c r="D3049">
        <v>636</v>
      </c>
      <c r="E3049" t="s">
        <v>345</v>
      </c>
      <c r="F3049" s="4">
        <v>0</v>
      </c>
      <c r="J3049" s="4">
        <f>MIN(Table16[[#This Row],[Medicare Outpatient Allowable Rate]:[WPPA Inc Outpatient Allowable Rate]])</f>
        <v>0</v>
      </c>
      <c r="K3049" s="4">
        <f>MAX(Table16[[#This Row],[Blue Cross Outpatient Allowable Rate]:[WPPA Inc Outpatient Allowable Rate]])</f>
        <v>0</v>
      </c>
      <c r="L3049" s="4">
        <f>SUM(Table16[[#This Row],[Price]]*4.42)</f>
        <v>0</v>
      </c>
      <c r="M3049" s="4">
        <v>0</v>
      </c>
      <c r="N3049" s="4">
        <f>SUM(Table16[[#This Row],[ChargeID]]*0.76)</f>
        <v>0</v>
      </c>
      <c r="O3049" s="4">
        <f>SUM(Table16[[#This Row],[Price]]*0.95)</f>
        <v>0</v>
      </c>
      <c r="P3049" s="4">
        <f>SUM(Table16[[#This Row],[Price]]*0.8)</f>
        <v>0</v>
      </c>
      <c r="Q3049" s="4">
        <f>SUM(Table16[[#This Row],[Price]]*0.6)</f>
        <v>0</v>
      </c>
    </row>
    <row r="3050" spans="1:17" x14ac:dyDescent="0.25">
      <c r="A3050" t="s">
        <v>333</v>
      </c>
      <c r="B3050">
        <v>0</v>
      </c>
      <c r="C3050" t="s">
        <v>580</v>
      </c>
      <c r="D3050">
        <v>636</v>
      </c>
      <c r="E3050" t="s">
        <v>345</v>
      </c>
      <c r="F3050" s="4">
        <v>0</v>
      </c>
      <c r="J3050" s="4">
        <f>MIN(Table16[[#This Row],[Medicare Outpatient Allowable Rate]:[WPPA Inc Outpatient Allowable Rate]])</f>
        <v>0</v>
      </c>
      <c r="K3050" s="4">
        <f>MAX(Table16[[#This Row],[Blue Cross Outpatient Allowable Rate]:[WPPA Inc Outpatient Allowable Rate]])</f>
        <v>0</v>
      </c>
      <c r="L3050" s="4">
        <f>SUM(Table16[[#This Row],[Price]]*4.42)</f>
        <v>0</v>
      </c>
      <c r="M3050" s="4">
        <v>0</v>
      </c>
      <c r="N3050" s="4">
        <f>SUM(Table16[[#This Row],[ChargeID]]*0.76)</f>
        <v>0</v>
      </c>
      <c r="O3050" s="4">
        <f>SUM(Table16[[#This Row],[Price]]*0.95)</f>
        <v>0</v>
      </c>
      <c r="P3050" s="4">
        <f>SUM(Table16[[#This Row],[Price]]*0.8)</f>
        <v>0</v>
      </c>
      <c r="Q3050" s="4">
        <f>SUM(Table16[[#This Row],[Price]]*0.6)</f>
        <v>0</v>
      </c>
    </row>
    <row r="3051" spans="1:17" x14ac:dyDescent="0.25">
      <c r="A3051" t="s">
        <v>333</v>
      </c>
      <c r="B3051">
        <v>0</v>
      </c>
      <c r="C3051" t="s">
        <v>580</v>
      </c>
      <c r="D3051">
        <v>636</v>
      </c>
      <c r="E3051" t="s">
        <v>345</v>
      </c>
      <c r="F3051" s="4">
        <v>0</v>
      </c>
      <c r="J3051" s="4">
        <f>MIN(Table16[[#This Row],[Medicare Outpatient Allowable Rate]:[WPPA Inc Outpatient Allowable Rate]])</f>
        <v>0</v>
      </c>
      <c r="K3051" s="4">
        <f>MAX(Table16[[#This Row],[Blue Cross Outpatient Allowable Rate]:[WPPA Inc Outpatient Allowable Rate]])</f>
        <v>0</v>
      </c>
      <c r="L3051" s="4">
        <f>SUM(Table16[[#This Row],[Price]]*4.42)</f>
        <v>0</v>
      </c>
      <c r="M3051" s="4">
        <v>0</v>
      </c>
      <c r="N3051" s="4">
        <f>SUM(Table16[[#This Row],[ChargeID]]*0.76)</f>
        <v>0</v>
      </c>
      <c r="O3051" s="4">
        <f>SUM(Table16[[#This Row],[Price]]*0.95)</f>
        <v>0</v>
      </c>
      <c r="P3051" s="4">
        <f>SUM(Table16[[#This Row],[Price]]*0.8)</f>
        <v>0</v>
      </c>
      <c r="Q3051" s="4">
        <f>SUM(Table16[[#This Row],[Price]]*0.6)</f>
        <v>0</v>
      </c>
    </row>
    <row r="3052" spans="1:17" x14ac:dyDescent="0.25">
      <c r="A3052" t="s">
        <v>333</v>
      </c>
      <c r="B3052">
        <v>0</v>
      </c>
      <c r="C3052" t="s">
        <v>2243</v>
      </c>
      <c r="D3052">
        <v>636</v>
      </c>
      <c r="E3052" t="s">
        <v>378</v>
      </c>
      <c r="F3052" s="4">
        <v>0</v>
      </c>
      <c r="J3052" s="4">
        <f>MIN(Table16[[#This Row],[Medicare Outpatient Allowable Rate]:[WPPA Inc Outpatient Allowable Rate]])</f>
        <v>0</v>
      </c>
      <c r="K3052" s="4">
        <f>MAX(Table16[[#This Row],[Blue Cross Outpatient Allowable Rate]:[WPPA Inc Outpatient Allowable Rate]])</f>
        <v>0</v>
      </c>
      <c r="L3052" s="4">
        <f>SUM(Table16[[#This Row],[Price]]*4.42)</f>
        <v>0</v>
      </c>
      <c r="M3052" s="4">
        <v>0</v>
      </c>
      <c r="N3052" s="4">
        <f>SUM(Table16[[#This Row],[ChargeID]]*0.76)</f>
        <v>0</v>
      </c>
      <c r="O3052" s="4">
        <f>SUM(Table16[[#This Row],[Price]]*0.95)</f>
        <v>0</v>
      </c>
      <c r="P3052" s="4">
        <f>SUM(Table16[[#This Row],[Price]]*0.8)</f>
        <v>0</v>
      </c>
      <c r="Q3052" s="4">
        <f>SUM(Table16[[#This Row],[Price]]*0.6)</f>
        <v>0</v>
      </c>
    </row>
    <row r="3053" spans="1:17" x14ac:dyDescent="0.25">
      <c r="A3053" t="s">
        <v>333</v>
      </c>
      <c r="B3053">
        <v>0</v>
      </c>
      <c r="C3053" t="s">
        <v>793</v>
      </c>
      <c r="D3053">
        <v>636</v>
      </c>
      <c r="E3053" t="s">
        <v>415</v>
      </c>
      <c r="F3053" s="4">
        <v>0</v>
      </c>
      <c r="J3053" s="4">
        <f>MIN(Table16[[#This Row],[Medicare Outpatient Allowable Rate]:[WPPA Inc Outpatient Allowable Rate]])</f>
        <v>0</v>
      </c>
      <c r="K3053" s="4">
        <f>MAX(Table16[[#This Row],[Blue Cross Outpatient Allowable Rate]:[WPPA Inc Outpatient Allowable Rate]])</f>
        <v>0</v>
      </c>
      <c r="L3053" s="4">
        <f>SUM(Table16[[#This Row],[Price]]*4.42)</f>
        <v>0</v>
      </c>
      <c r="M3053" s="4">
        <v>0</v>
      </c>
      <c r="N3053" s="4">
        <f>SUM(Table16[[#This Row],[ChargeID]]*0.76)</f>
        <v>0</v>
      </c>
      <c r="O3053" s="4">
        <f>SUM(Table16[[#This Row],[Price]]*0.95)</f>
        <v>0</v>
      </c>
      <c r="P3053" s="4">
        <f>SUM(Table16[[#This Row],[Price]]*0.8)</f>
        <v>0</v>
      </c>
      <c r="Q3053" s="4">
        <f>SUM(Table16[[#This Row],[Price]]*0.6)</f>
        <v>0</v>
      </c>
    </row>
    <row r="3054" spans="1:17" x14ac:dyDescent="0.25">
      <c r="A3054" t="s">
        <v>333</v>
      </c>
      <c r="B3054">
        <v>0</v>
      </c>
      <c r="C3054" t="s">
        <v>840</v>
      </c>
      <c r="D3054">
        <v>636</v>
      </c>
      <c r="E3054" t="s">
        <v>345</v>
      </c>
      <c r="F3054" s="4">
        <v>0</v>
      </c>
      <c r="J3054" s="4">
        <f>MIN(Table16[[#This Row],[Medicare Outpatient Allowable Rate]:[WPPA Inc Outpatient Allowable Rate]])</f>
        <v>0</v>
      </c>
      <c r="K3054" s="4">
        <f>MAX(Table16[[#This Row],[Blue Cross Outpatient Allowable Rate]:[WPPA Inc Outpatient Allowable Rate]])</f>
        <v>0</v>
      </c>
      <c r="L3054" s="4">
        <f>SUM(Table16[[#This Row],[Price]]*4.42)</f>
        <v>0</v>
      </c>
      <c r="M3054" s="4">
        <v>0</v>
      </c>
      <c r="N3054" s="4">
        <f>SUM(Table16[[#This Row],[ChargeID]]*0.76)</f>
        <v>0</v>
      </c>
      <c r="O3054" s="4">
        <f>SUM(Table16[[#This Row],[Price]]*0.95)</f>
        <v>0</v>
      </c>
      <c r="P3054" s="4">
        <f>SUM(Table16[[#This Row],[Price]]*0.8)</f>
        <v>0</v>
      </c>
      <c r="Q3054" s="4">
        <f>SUM(Table16[[#This Row],[Price]]*0.6)</f>
        <v>0</v>
      </c>
    </row>
    <row r="3055" spans="1:17" x14ac:dyDescent="0.25">
      <c r="A3055" t="s">
        <v>333</v>
      </c>
      <c r="B3055">
        <v>0</v>
      </c>
      <c r="C3055" t="s">
        <v>2155</v>
      </c>
      <c r="D3055">
        <v>636</v>
      </c>
      <c r="E3055" t="s">
        <v>402</v>
      </c>
      <c r="F3055" s="4">
        <v>0</v>
      </c>
      <c r="J3055" s="4">
        <f>MIN(Table16[[#This Row],[Medicare Outpatient Allowable Rate]:[WPPA Inc Outpatient Allowable Rate]])</f>
        <v>0</v>
      </c>
      <c r="K3055" s="4">
        <f>MAX(Table16[[#This Row],[Blue Cross Outpatient Allowable Rate]:[WPPA Inc Outpatient Allowable Rate]])</f>
        <v>0</v>
      </c>
      <c r="L3055" s="4">
        <f>SUM(Table16[[#This Row],[Price]]*4.42)</f>
        <v>0</v>
      </c>
      <c r="M3055" s="4">
        <v>0</v>
      </c>
      <c r="N3055" s="4">
        <f>SUM(Table16[[#This Row],[ChargeID]]*0.76)</f>
        <v>0</v>
      </c>
      <c r="O3055" s="4">
        <f>SUM(Table16[[#This Row],[Price]]*0.95)</f>
        <v>0</v>
      </c>
      <c r="P3055" s="4">
        <f>SUM(Table16[[#This Row],[Price]]*0.8)</f>
        <v>0</v>
      </c>
      <c r="Q3055" s="4">
        <f>SUM(Table16[[#This Row],[Price]]*0.6)</f>
        <v>0</v>
      </c>
    </row>
    <row r="3056" spans="1:17" x14ac:dyDescent="0.25">
      <c r="A3056" t="s">
        <v>333</v>
      </c>
      <c r="B3056">
        <v>0</v>
      </c>
      <c r="C3056" t="s">
        <v>735</v>
      </c>
      <c r="D3056">
        <v>636</v>
      </c>
      <c r="E3056" t="s">
        <v>337</v>
      </c>
      <c r="F3056" s="4">
        <v>0</v>
      </c>
      <c r="J3056" s="4">
        <f>MIN(Table16[[#This Row],[Medicare Outpatient Allowable Rate]:[WPPA Inc Outpatient Allowable Rate]])</f>
        <v>0</v>
      </c>
      <c r="K3056" s="4">
        <f>MAX(Table16[[#This Row],[Blue Cross Outpatient Allowable Rate]:[WPPA Inc Outpatient Allowable Rate]])</f>
        <v>0</v>
      </c>
      <c r="L3056" s="4">
        <f>SUM(Table16[[#This Row],[Price]]*4.42)</f>
        <v>0</v>
      </c>
      <c r="M3056" s="4">
        <v>0</v>
      </c>
      <c r="N3056" s="4">
        <f>SUM(Table16[[#This Row],[ChargeID]]*0.76)</f>
        <v>0</v>
      </c>
      <c r="O3056" s="4">
        <f>SUM(Table16[[#This Row],[Price]]*0.95)</f>
        <v>0</v>
      </c>
      <c r="P3056" s="4">
        <f>SUM(Table16[[#This Row],[Price]]*0.8)</f>
        <v>0</v>
      </c>
      <c r="Q3056" s="4">
        <f>SUM(Table16[[#This Row],[Price]]*0.6)</f>
        <v>0</v>
      </c>
    </row>
    <row r="3057" spans="1:17" x14ac:dyDescent="0.25">
      <c r="A3057" t="s">
        <v>333</v>
      </c>
      <c r="B3057">
        <v>0</v>
      </c>
      <c r="C3057" t="s">
        <v>2232</v>
      </c>
      <c r="D3057">
        <v>636</v>
      </c>
      <c r="E3057" t="s">
        <v>337</v>
      </c>
      <c r="F3057" s="4">
        <v>0</v>
      </c>
      <c r="J3057" s="4">
        <f>MIN(Table16[[#This Row],[Medicare Outpatient Allowable Rate]:[WPPA Inc Outpatient Allowable Rate]])</f>
        <v>0</v>
      </c>
      <c r="K3057" s="4">
        <f>MAX(Table16[[#This Row],[Blue Cross Outpatient Allowable Rate]:[WPPA Inc Outpatient Allowable Rate]])</f>
        <v>0</v>
      </c>
      <c r="L3057" s="4">
        <f>SUM(Table16[[#This Row],[Price]]*4.42)</f>
        <v>0</v>
      </c>
      <c r="M3057" s="4">
        <v>0</v>
      </c>
      <c r="N3057" s="4">
        <f>SUM(Table16[[#This Row],[ChargeID]]*0.76)</f>
        <v>0</v>
      </c>
      <c r="O3057" s="4">
        <f>SUM(Table16[[#This Row],[Price]]*0.95)</f>
        <v>0</v>
      </c>
      <c r="P3057" s="4">
        <f>SUM(Table16[[#This Row],[Price]]*0.8)</f>
        <v>0</v>
      </c>
      <c r="Q3057" s="4">
        <f>SUM(Table16[[#This Row],[Price]]*0.6)</f>
        <v>0</v>
      </c>
    </row>
    <row r="3058" spans="1:17" x14ac:dyDescent="0.25">
      <c r="A3058" t="s">
        <v>333</v>
      </c>
      <c r="B3058">
        <v>0</v>
      </c>
      <c r="C3058" t="s">
        <v>2244</v>
      </c>
      <c r="D3058">
        <v>636</v>
      </c>
      <c r="E3058" t="s">
        <v>337</v>
      </c>
      <c r="F3058" s="4">
        <v>0</v>
      </c>
      <c r="J3058" s="4">
        <f>MIN(Table16[[#This Row],[Medicare Outpatient Allowable Rate]:[WPPA Inc Outpatient Allowable Rate]])</f>
        <v>0</v>
      </c>
      <c r="K3058" s="4">
        <f>MAX(Table16[[#This Row],[Blue Cross Outpatient Allowable Rate]:[WPPA Inc Outpatient Allowable Rate]])</f>
        <v>0</v>
      </c>
      <c r="L3058" s="4">
        <f>SUM(Table16[[#This Row],[Price]]*4.42)</f>
        <v>0</v>
      </c>
      <c r="M3058" s="4">
        <v>0</v>
      </c>
      <c r="N3058" s="4">
        <f>SUM(Table16[[#This Row],[ChargeID]]*0.76)</f>
        <v>0</v>
      </c>
      <c r="O3058" s="4">
        <f>SUM(Table16[[#This Row],[Price]]*0.95)</f>
        <v>0</v>
      </c>
      <c r="P3058" s="4">
        <f>SUM(Table16[[#This Row],[Price]]*0.8)</f>
        <v>0</v>
      </c>
      <c r="Q3058" s="4">
        <f>SUM(Table16[[#This Row],[Price]]*0.6)</f>
        <v>0</v>
      </c>
    </row>
    <row r="3059" spans="1:17" x14ac:dyDescent="0.25">
      <c r="A3059" t="s">
        <v>333</v>
      </c>
      <c r="B3059">
        <v>0</v>
      </c>
      <c r="C3059" t="s">
        <v>2245</v>
      </c>
      <c r="D3059">
        <v>636</v>
      </c>
      <c r="E3059" t="s">
        <v>360</v>
      </c>
      <c r="F3059" s="4">
        <v>0</v>
      </c>
      <c r="J3059" s="4">
        <f>MIN(Table16[[#This Row],[Medicare Outpatient Allowable Rate]:[WPPA Inc Outpatient Allowable Rate]])</f>
        <v>0</v>
      </c>
      <c r="K3059" s="4">
        <f>MAX(Table16[[#This Row],[Blue Cross Outpatient Allowable Rate]:[WPPA Inc Outpatient Allowable Rate]])</f>
        <v>0</v>
      </c>
      <c r="L3059" s="4">
        <f>SUM(Table16[[#This Row],[Price]]*4.42)</f>
        <v>0</v>
      </c>
      <c r="M3059" s="4">
        <v>0</v>
      </c>
      <c r="N3059" s="4">
        <f>SUM(Table16[[#This Row],[ChargeID]]*0.76)</f>
        <v>0</v>
      </c>
      <c r="O3059" s="4">
        <f>SUM(Table16[[#This Row],[Price]]*0.95)</f>
        <v>0</v>
      </c>
      <c r="P3059" s="4">
        <f>SUM(Table16[[#This Row],[Price]]*0.8)</f>
        <v>0</v>
      </c>
      <c r="Q3059" s="4">
        <f>SUM(Table16[[#This Row],[Price]]*0.6)</f>
        <v>0</v>
      </c>
    </row>
    <row r="3060" spans="1:17" x14ac:dyDescent="0.25">
      <c r="A3060" t="s">
        <v>333</v>
      </c>
      <c r="B3060">
        <v>0</v>
      </c>
      <c r="C3060" t="s">
        <v>2246</v>
      </c>
      <c r="D3060">
        <v>636</v>
      </c>
      <c r="E3060" t="s">
        <v>345</v>
      </c>
      <c r="F3060" s="4">
        <v>0</v>
      </c>
      <c r="J3060" s="4">
        <f>MIN(Table16[[#This Row],[Medicare Outpatient Allowable Rate]:[WPPA Inc Outpatient Allowable Rate]])</f>
        <v>0</v>
      </c>
      <c r="K3060" s="4">
        <f>MAX(Table16[[#This Row],[Blue Cross Outpatient Allowable Rate]:[WPPA Inc Outpatient Allowable Rate]])</f>
        <v>0</v>
      </c>
      <c r="L3060" s="4">
        <f>SUM(Table16[[#This Row],[Price]]*4.42)</f>
        <v>0</v>
      </c>
      <c r="M3060" s="4">
        <v>0</v>
      </c>
      <c r="N3060" s="4">
        <f>SUM(Table16[[#This Row],[ChargeID]]*0.76)</f>
        <v>0</v>
      </c>
      <c r="O3060" s="4">
        <f>SUM(Table16[[#This Row],[Price]]*0.95)</f>
        <v>0</v>
      </c>
      <c r="P3060" s="4">
        <f>SUM(Table16[[#This Row],[Price]]*0.8)</f>
        <v>0</v>
      </c>
      <c r="Q3060" s="4">
        <f>SUM(Table16[[#This Row],[Price]]*0.6)</f>
        <v>0</v>
      </c>
    </row>
    <row r="3061" spans="1:17" x14ac:dyDescent="0.25">
      <c r="A3061" t="s">
        <v>333</v>
      </c>
      <c r="B3061">
        <v>0</v>
      </c>
      <c r="C3061" t="s">
        <v>2247</v>
      </c>
      <c r="D3061">
        <v>636</v>
      </c>
      <c r="E3061" t="s">
        <v>345</v>
      </c>
      <c r="F3061" s="4">
        <v>0</v>
      </c>
      <c r="J3061" s="4">
        <f>MIN(Table16[[#This Row],[Medicare Outpatient Allowable Rate]:[WPPA Inc Outpatient Allowable Rate]])</f>
        <v>0</v>
      </c>
      <c r="K3061" s="4">
        <f>MAX(Table16[[#This Row],[Blue Cross Outpatient Allowable Rate]:[WPPA Inc Outpatient Allowable Rate]])</f>
        <v>0</v>
      </c>
      <c r="L3061" s="4">
        <f>SUM(Table16[[#This Row],[Price]]*4.42)</f>
        <v>0</v>
      </c>
      <c r="M3061" s="4">
        <v>0</v>
      </c>
      <c r="N3061" s="4">
        <f>SUM(Table16[[#This Row],[ChargeID]]*0.76)</f>
        <v>0</v>
      </c>
      <c r="O3061" s="4">
        <f>SUM(Table16[[#This Row],[Price]]*0.95)</f>
        <v>0</v>
      </c>
      <c r="P3061" s="4">
        <f>SUM(Table16[[#This Row],[Price]]*0.8)</f>
        <v>0</v>
      </c>
      <c r="Q3061" s="4">
        <f>SUM(Table16[[#This Row],[Price]]*0.6)</f>
        <v>0</v>
      </c>
    </row>
    <row r="3062" spans="1:17" x14ac:dyDescent="0.25">
      <c r="A3062" t="s">
        <v>333</v>
      </c>
      <c r="B3062">
        <v>0</v>
      </c>
      <c r="C3062" t="s">
        <v>2248</v>
      </c>
      <c r="D3062">
        <v>636</v>
      </c>
      <c r="E3062" t="s">
        <v>378</v>
      </c>
      <c r="F3062" s="4">
        <v>0</v>
      </c>
      <c r="J3062" s="4">
        <f>MIN(Table16[[#This Row],[Medicare Outpatient Allowable Rate]:[WPPA Inc Outpatient Allowable Rate]])</f>
        <v>0</v>
      </c>
      <c r="K3062" s="4">
        <f>MAX(Table16[[#This Row],[Blue Cross Outpatient Allowable Rate]:[WPPA Inc Outpatient Allowable Rate]])</f>
        <v>0</v>
      </c>
      <c r="L3062" s="4">
        <f>SUM(Table16[[#This Row],[Price]]*4.42)</f>
        <v>0</v>
      </c>
      <c r="M3062" s="4">
        <v>0</v>
      </c>
      <c r="N3062" s="4">
        <f>SUM(Table16[[#This Row],[ChargeID]]*0.76)</f>
        <v>0</v>
      </c>
      <c r="O3062" s="4">
        <f>SUM(Table16[[#This Row],[Price]]*0.95)</f>
        <v>0</v>
      </c>
      <c r="P3062" s="4">
        <f>SUM(Table16[[#This Row],[Price]]*0.8)</f>
        <v>0</v>
      </c>
      <c r="Q3062" s="4">
        <f>SUM(Table16[[#This Row],[Price]]*0.6)</f>
        <v>0</v>
      </c>
    </row>
    <row r="3063" spans="1:17" x14ac:dyDescent="0.25">
      <c r="A3063" t="s">
        <v>333</v>
      </c>
      <c r="B3063">
        <v>0</v>
      </c>
      <c r="C3063" t="s">
        <v>1785</v>
      </c>
      <c r="D3063">
        <v>636</v>
      </c>
      <c r="E3063" t="s">
        <v>345</v>
      </c>
      <c r="F3063" s="4">
        <v>0</v>
      </c>
      <c r="J3063" s="4">
        <f>MIN(Table16[[#This Row],[Medicare Outpatient Allowable Rate]:[WPPA Inc Outpatient Allowable Rate]])</f>
        <v>0</v>
      </c>
      <c r="K3063" s="4">
        <f>MAX(Table16[[#This Row],[Blue Cross Outpatient Allowable Rate]:[WPPA Inc Outpatient Allowable Rate]])</f>
        <v>0</v>
      </c>
      <c r="L3063" s="4">
        <f>SUM(Table16[[#This Row],[Price]]*4.42)</f>
        <v>0</v>
      </c>
      <c r="M3063" s="4">
        <v>0</v>
      </c>
      <c r="N3063" s="4">
        <f>SUM(Table16[[#This Row],[ChargeID]]*0.76)</f>
        <v>0</v>
      </c>
      <c r="O3063" s="4">
        <f>SUM(Table16[[#This Row],[Price]]*0.95)</f>
        <v>0</v>
      </c>
      <c r="P3063" s="4">
        <f>SUM(Table16[[#This Row],[Price]]*0.8)</f>
        <v>0</v>
      </c>
      <c r="Q3063" s="4">
        <f>SUM(Table16[[#This Row],[Price]]*0.6)</f>
        <v>0</v>
      </c>
    </row>
    <row r="3064" spans="1:17" x14ac:dyDescent="0.25">
      <c r="A3064" t="s">
        <v>333</v>
      </c>
      <c r="B3064">
        <v>0</v>
      </c>
      <c r="C3064" t="s">
        <v>2056</v>
      </c>
      <c r="D3064">
        <v>636</v>
      </c>
      <c r="E3064" t="s">
        <v>360</v>
      </c>
      <c r="F3064" s="4">
        <v>0</v>
      </c>
      <c r="J3064" s="4">
        <f>MIN(Table16[[#This Row],[Medicare Outpatient Allowable Rate]:[WPPA Inc Outpatient Allowable Rate]])</f>
        <v>0</v>
      </c>
      <c r="K3064" s="4">
        <f>MAX(Table16[[#This Row],[Blue Cross Outpatient Allowable Rate]:[WPPA Inc Outpatient Allowable Rate]])</f>
        <v>0</v>
      </c>
      <c r="L3064" s="4">
        <f>SUM(Table16[[#This Row],[Price]]*4.42)</f>
        <v>0</v>
      </c>
      <c r="M3064" s="4">
        <v>0</v>
      </c>
      <c r="N3064" s="4">
        <f>SUM(Table16[[#This Row],[ChargeID]]*0.76)</f>
        <v>0</v>
      </c>
      <c r="O3064" s="4">
        <f>SUM(Table16[[#This Row],[Price]]*0.95)</f>
        <v>0</v>
      </c>
      <c r="P3064" s="4">
        <f>SUM(Table16[[#This Row],[Price]]*0.8)</f>
        <v>0</v>
      </c>
      <c r="Q3064" s="4">
        <f>SUM(Table16[[#This Row],[Price]]*0.6)</f>
        <v>0</v>
      </c>
    </row>
    <row r="3065" spans="1:17" x14ac:dyDescent="0.25">
      <c r="A3065" t="s">
        <v>333</v>
      </c>
      <c r="B3065">
        <v>0</v>
      </c>
      <c r="C3065" t="s">
        <v>2249</v>
      </c>
      <c r="D3065">
        <v>636</v>
      </c>
      <c r="E3065" t="s">
        <v>452</v>
      </c>
      <c r="F3065" s="4">
        <v>0</v>
      </c>
      <c r="J3065" s="4">
        <f>MIN(Table16[[#This Row],[Medicare Outpatient Allowable Rate]:[WPPA Inc Outpatient Allowable Rate]])</f>
        <v>0</v>
      </c>
      <c r="K3065" s="4">
        <f>MAX(Table16[[#This Row],[Blue Cross Outpatient Allowable Rate]:[WPPA Inc Outpatient Allowable Rate]])</f>
        <v>0</v>
      </c>
      <c r="L3065" s="4">
        <f>SUM(Table16[[#This Row],[Price]]*4.42)</f>
        <v>0</v>
      </c>
      <c r="M3065" s="4">
        <v>0</v>
      </c>
      <c r="N3065" s="4">
        <f>SUM(Table16[[#This Row],[ChargeID]]*0.76)</f>
        <v>0</v>
      </c>
      <c r="O3065" s="4">
        <f>SUM(Table16[[#This Row],[Price]]*0.95)</f>
        <v>0</v>
      </c>
      <c r="P3065" s="4">
        <f>SUM(Table16[[#This Row],[Price]]*0.8)</f>
        <v>0</v>
      </c>
      <c r="Q3065" s="4">
        <f>SUM(Table16[[#This Row],[Price]]*0.6)</f>
        <v>0</v>
      </c>
    </row>
    <row r="3066" spans="1:17" x14ac:dyDescent="0.25">
      <c r="A3066" t="s">
        <v>333</v>
      </c>
      <c r="B3066">
        <v>0</v>
      </c>
      <c r="C3066" t="s">
        <v>2214</v>
      </c>
      <c r="D3066">
        <v>636</v>
      </c>
      <c r="E3066" t="s">
        <v>345</v>
      </c>
      <c r="F3066" s="4">
        <v>0</v>
      </c>
      <c r="J3066" s="4">
        <f>MIN(Table16[[#This Row],[Medicare Outpatient Allowable Rate]:[WPPA Inc Outpatient Allowable Rate]])</f>
        <v>0</v>
      </c>
      <c r="K3066" s="4">
        <f>MAX(Table16[[#This Row],[Blue Cross Outpatient Allowable Rate]:[WPPA Inc Outpatient Allowable Rate]])</f>
        <v>0</v>
      </c>
      <c r="L3066" s="4">
        <f>SUM(Table16[[#This Row],[Price]]*4.42)</f>
        <v>0</v>
      </c>
      <c r="M3066" s="4">
        <v>0</v>
      </c>
      <c r="N3066" s="4">
        <f>SUM(Table16[[#This Row],[ChargeID]]*0.76)</f>
        <v>0</v>
      </c>
      <c r="O3066" s="4">
        <f>SUM(Table16[[#This Row],[Price]]*0.95)</f>
        <v>0</v>
      </c>
      <c r="P3066" s="4">
        <f>SUM(Table16[[#This Row],[Price]]*0.8)</f>
        <v>0</v>
      </c>
      <c r="Q3066" s="4">
        <f>SUM(Table16[[#This Row],[Price]]*0.6)</f>
        <v>0</v>
      </c>
    </row>
    <row r="3067" spans="1:17" x14ac:dyDescent="0.25">
      <c r="A3067" t="s">
        <v>333</v>
      </c>
      <c r="B3067">
        <v>0</v>
      </c>
      <c r="C3067" t="s">
        <v>2250</v>
      </c>
      <c r="D3067">
        <v>636</v>
      </c>
      <c r="E3067" t="s">
        <v>345</v>
      </c>
      <c r="F3067" s="4">
        <v>0</v>
      </c>
      <c r="J3067" s="4">
        <f>MIN(Table16[[#This Row],[Medicare Outpatient Allowable Rate]:[WPPA Inc Outpatient Allowable Rate]])</f>
        <v>0</v>
      </c>
      <c r="K3067" s="4">
        <f>MAX(Table16[[#This Row],[Blue Cross Outpatient Allowable Rate]:[WPPA Inc Outpatient Allowable Rate]])</f>
        <v>0</v>
      </c>
      <c r="L3067" s="4">
        <f>SUM(Table16[[#This Row],[Price]]*4.42)</f>
        <v>0</v>
      </c>
      <c r="M3067" s="4">
        <v>0</v>
      </c>
      <c r="N3067" s="4">
        <f>SUM(Table16[[#This Row],[ChargeID]]*0.76)</f>
        <v>0</v>
      </c>
      <c r="O3067" s="4">
        <f>SUM(Table16[[#This Row],[Price]]*0.95)</f>
        <v>0</v>
      </c>
      <c r="P3067" s="4">
        <f>SUM(Table16[[#This Row],[Price]]*0.8)</f>
        <v>0</v>
      </c>
      <c r="Q3067" s="4">
        <f>SUM(Table16[[#This Row],[Price]]*0.6)</f>
        <v>0</v>
      </c>
    </row>
    <row r="3068" spans="1:17" x14ac:dyDescent="0.25">
      <c r="A3068" t="s">
        <v>333</v>
      </c>
      <c r="B3068">
        <v>0</v>
      </c>
      <c r="C3068" t="s">
        <v>2251</v>
      </c>
      <c r="D3068">
        <v>636</v>
      </c>
      <c r="E3068" t="s">
        <v>356</v>
      </c>
      <c r="F3068" s="4">
        <v>0</v>
      </c>
      <c r="J3068" s="4">
        <f>MIN(Table16[[#This Row],[Medicare Outpatient Allowable Rate]:[WPPA Inc Outpatient Allowable Rate]])</f>
        <v>0</v>
      </c>
      <c r="K3068" s="4">
        <f>MAX(Table16[[#This Row],[Blue Cross Outpatient Allowable Rate]:[WPPA Inc Outpatient Allowable Rate]])</f>
        <v>0</v>
      </c>
      <c r="L3068" s="4">
        <f>SUM(Table16[[#This Row],[Price]]*4.42)</f>
        <v>0</v>
      </c>
      <c r="M3068" s="4">
        <v>0</v>
      </c>
      <c r="N3068" s="4">
        <f>SUM(Table16[[#This Row],[ChargeID]]*0.76)</f>
        <v>0</v>
      </c>
      <c r="O3068" s="4">
        <f>SUM(Table16[[#This Row],[Price]]*0.95)</f>
        <v>0</v>
      </c>
      <c r="P3068" s="4">
        <f>SUM(Table16[[#This Row],[Price]]*0.8)</f>
        <v>0</v>
      </c>
      <c r="Q3068" s="4">
        <f>SUM(Table16[[#This Row],[Price]]*0.6)</f>
        <v>0</v>
      </c>
    </row>
    <row r="3069" spans="1:17" x14ac:dyDescent="0.25">
      <c r="A3069" t="s">
        <v>333</v>
      </c>
      <c r="B3069">
        <v>0</v>
      </c>
      <c r="C3069" t="s">
        <v>2225</v>
      </c>
      <c r="D3069">
        <v>636</v>
      </c>
      <c r="E3069" t="s">
        <v>343</v>
      </c>
      <c r="F3069" s="4">
        <v>0</v>
      </c>
      <c r="J3069" s="4">
        <f>MIN(Table16[[#This Row],[Medicare Outpatient Allowable Rate]:[WPPA Inc Outpatient Allowable Rate]])</f>
        <v>0</v>
      </c>
      <c r="K3069" s="4">
        <f>MAX(Table16[[#This Row],[Blue Cross Outpatient Allowable Rate]:[WPPA Inc Outpatient Allowable Rate]])</f>
        <v>0</v>
      </c>
      <c r="L3069" s="4">
        <f>SUM(Table16[[#This Row],[Price]]*4.42)</f>
        <v>0</v>
      </c>
      <c r="M3069" s="4">
        <v>0</v>
      </c>
      <c r="N3069" s="4">
        <f>SUM(Table16[[#This Row],[ChargeID]]*0.76)</f>
        <v>0</v>
      </c>
      <c r="O3069" s="4">
        <f>SUM(Table16[[#This Row],[Price]]*0.95)</f>
        <v>0</v>
      </c>
      <c r="P3069" s="4">
        <f>SUM(Table16[[#This Row],[Price]]*0.8)</f>
        <v>0</v>
      </c>
      <c r="Q3069" s="4">
        <f>SUM(Table16[[#This Row],[Price]]*0.6)</f>
        <v>0</v>
      </c>
    </row>
    <row r="3070" spans="1:17" x14ac:dyDescent="0.25">
      <c r="A3070" t="s">
        <v>333</v>
      </c>
      <c r="B3070">
        <v>0</v>
      </c>
      <c r="C3070" t="s">
        <v>2252</v>
      </c>
      <c r="D3070">
        <v>636</v>
      </c>
      <c r="E3070" t="s">
        <v>337</v>
      </c>
      <c r="F3070" s="4">
        <v>0</v>
      </c>
      <c r="J3070" s="4">
        <f>MIN(Table16[[#This Row],[Medicare Outpatient Allowable Rate]:[WPPA Inc Outpatient Allowable Rate]])</f>
        <v>0</v>
      </c>
      <c r="K3070" s="4">
        <f>MAX(Table16[[#This Row],[Blue Cross Outpatient Allowable Rate]:[WPPA Inc Outpatient Allowable Rate]])</f>
        <v>0</v>
      </c>
      <c r="L3070" s="4">
        <f>SUM(Table16[[#This Row],[Price]]*4.42)</f>
        <v>0</v>
      </c>
      <c r="M3070" s="4">
        <v>0</v>
      </c>
      <c r="N3070" s="4">
        <f>SUM(Table16[[#This Row],[ChargeID]]*0.76)</f>
        <v>0</v>
      </c>
      <c r="O3070" s="4">
        <f>SUM(Table16[[#This Row],[Price]]*0.95)</f>
        <v>0</v>
      </c>
      <c r="P3070" s="4">
        <f>SUM(Table16[[#This Row],[Price]]*0.8)</f>
        <v>0</v>
      </c>
      <c r="Q3070" s="4">
        <f>SUM(Table16[[#This Row],[Price]]*0.6)</f>
        <v>0</v>
      </c>
    </row>
    <row r="3071" spans="1:17" x14ac:dyDescent="0.25">
      <c r="A3071" t="s">
        <v>333</v>
      </c>
      <c r="B3071">
        <v>0</v>
      </c>
      <c r="C3071" t="s">
        <v>2253</v>
      </c>
      <c r="D3071">
        <v>636</v>
      </c>
      <c r="E3071" t="s">
        <v>345</v>
      </c>
      <c r="F3071" s="4">
        <v>0</v>
      </c>
      <c r="J3071" s="4">
        <f>MIN(Table16[[#This Row],[Medicare Outpatient Allowable Rate]:[WPPA Inc Outpatient Allowable Rate]])</f>
        <v>0</v>
      </c>
      <c r="K3071" s="4">
        <f>MAX(Table16[[#This Row],[Blue Cross Outpatient Allowable Rate]:[WPPA Inc Outpatient Allowable Rate]])</f>
        <v>0</v>
      </c>
      <c r="L3071" s="4">
        <f>SUM(Table16[[#This Row],[Price]]*4.42)</f>
        <v>0</v>
      </c>
      <c r="M3071" s="4">
        <v>0</v>
      </c>
      <c r="N3071" s="4">
        <f>SUM(Table16[[#This Row],[ChargeID]]*0.76)</f>
        <v>0</v>
      </c>
      <c r="O3071" s="4">
        <f>SUM(Table16[[#This Row],[Price]]*0.95)</f>
        <v>0</v>
      </c>
      <c r="P3071" s="4">
        <f>SUM(Table16[[#This Row],[Price]]*0.8)</f>
        <v>0</v>
      </c>
      <c r="Q3071" s="4">
        <f>SUM(Table16[[#This Row],[Price]]*0.6)</f>
        <v>0</v>
      </c>
    </row>
    <row r="3072" spans="1:17" x14ac:dyDescent="0.25">
      <c r="A3072" t="s">
        <v>333</v>
      </c>
      <c r="B3072">
        <v>0</v>
      </c>
      <c r="C3072" t="s">
        <v>1426</v>
      </c>
      <c r="D3072">
        <v>636</v>
      </c>
      <c r="E3072" t="s">
        <v>345</v>
      </c>
      <c r="F3072" s="4">
        <v>0</v>
      </c>
      <c r="J3072" s="4">
        <f>MIN(Table16[[#This Row],[Medicare Outpatient Allowable Rate]:[WPPA Inc Outpatient Allowable Rate]])</f>
        <v>0</v>
      </c>
      <c r="K3072" s="4">
        <f>MAX(Table16[[#This Row],[Blue Cross Outpatient Allowable Rate]:[WPPA Inc Outpatient Allowable Rate]])</f>
        <v>0</v>
      </c>
      <c r="L3072" s="4">
        <f>SUM(Table16[[#This Row],[Price]]*4.42)</f>
        <v>0</v>
      </c>
      <c r="M3072" s="4">
        <v>0</v>
      </c>
      <c r="N3072" s="4">
        <f>SUM(Table16[[#This Row],[ChargeID]]*0.76)</f>
        <v>0</v>
      </c>
      <c r="O3072" s="4">
        <f>SUM(Table16[[#This Row],[Price]]*0.95)</f>
        <v>0</v>
      </c>
      <c r="P3072" s="4">
        <f>SUM(Table16[[#This Row],[Price]]*0.8)</f>
        <v>0</v>
      </c>
      <c r="Q3072" s="4">
        <f>SUM(Table16[[#This Row],[Price]]*0.6)</f>
        <v>0</v>
      </c>
    </row>
    <row r="3073" spans="1:17" x14ac:dyDescent="0.25">
      <c r="A3073" t="s">
        <v>333</v>
      </c>
      <c r="B3073">
        <v>0</v>
      </c>
      <c r="C3073" t="s">
        <v>2254</v>
      </c>
      <c r="D3073">
        <v>636</v>
      </c>
      <c r="E3073" t="s">
        <v>345</v>
      </c>
      <c r="F3073" s="4">
        <v>0</v>
      </c>
      <c r="J3073" s="4">
        <f>MIN(Table16[[#This Row],[Medicare Outpatient Allowable Rate]:[WPPA Inc Outpatient Allowable Rate]])</f>
        <v>0</v>
      </c>
      <c r="K3073" s="4">
        <f>MAX(Table16[[#This Row],[Blue Cross Outpatient Allowable Rate]:[WPPA Inc Outpatient Allowable Rate]])</f>
        <v>0</v>
      </c>
      <c r="L3073" s="4">
        <f>SUM(Table16[[#This Row],[Price]]*4.42)</f>
        <v>0</v>
      </c>
      <c r="M3073" s="4">
        <v>0</v>
      </c>
      <c r="N3073" s="4">
        <f>SUM(Table16[[#This Row],[ChargeID]]*0.76)</f>
        <v>0</v>
      </c>
      <c r="O3073" s="4">
        <f>SUM(Table16[[#This Row],[Price]]*0.95)</f>
        <v>0</v>
      </c>
      <c r="P3073" s="4">
        <f>SUM(Table16[[#This Row],[Price]]*0.8)</f>
        <v>0</v>
      </c>
      <c r="Q3073" s="4">
        <f>SUM(Table16[[#This Row],[Price]]*0.6)</f>
        <v>0</v>
      </c>
    </row>
    <row r="3074" spans="1:17" x14ac:dyDescent="0.25">
      <c r="A3074" t="s">
        <v>333</v>
      </c>
      <c r="B3074">
        <v>0</v>
      </c>
      <c r="C3074" t="s">
        <v>2255</v>
      </c>
      <c r="D3074">
        <v>636</v>
      </c>
      <c r="E3074" t="s">
        <v>448</v>
      </c>
      <c r="F3074" s="4">
        <v>0</v>
      </c>
      <c r="J3074" s="4">
        <f>MIN(Table16[[#This Row],[Medicare Outpatient Allowable Rate]:[WPPA Inc Outpatient Allowable Rate]])</f>
        <v>0</v>
      </c>
      <c r="K3074" s="4">
        <f>MAX(Table16[[#This Row],[Blue Cross Outpatient Allowable Rate]:[WPPA Inc Outpatient Allowable Rate]])</f>
        <v>0</v>
      </c>
      <c r="L3074" s="4">
        <f>SUM(Table16[[#This Row],[Price]]*4.42)</f>
        <v>0</v>
      </c>
      <c r="M3074" s="4">
        <v>0</v>
      </c>
      <c r="N3074" s="4">
        <f>SUM(Table16[[#This Row],[ChargeID]]*0.76)</f>
        <v>0</v>
      </c>
      <c r="O3074" s="4">
        <f>SUM(Table16[[#This Row],[Price]]*0.95)</f>
        <v>0</v>
      </c>
      <c r="P3074" s="4">
        <f>SUM(Table16[[#This Row],[Price]]*0.8)</f>
        <v>0</v>
      </c>
      <c r="Q3074" s="4">
        <f>SUM(Table16[[#This Row],[Price]]*0.6)</f>
        <v>0</v>
      </c>
    </row>
    <row r="3075" spans="1:17" x14ac:dyDescent="0.25">
      <c r="A3075" t="s">
        <v>333</v>
      </c>
      <c r="B3075">
        <v>0</v>
      </c>
      <c r="C3075" t="s">
        <v>678</v>
      </c>
      <c r="D3075">
        <v>636</v>
      </c>
      <c r="E3075" t="s">
        <v>345</v>
      </c>
      <c r="F3075" s="4">
        <v>0</v>
      </c>
      <c r="J3075" s="4">
        <f>MIN(Table16[[#This Row],[Medicare Outpatient Allowable Rate]:[WPPA Inc Outpatient Allowable Rate]])</f>
        <v>0</v>
      </c>
      <c r="K3075" s="4">
        <f>MAX(Table16[[#This Row],[Blue Cross Outpatient Allowable Rate]:[WPPA Inc Outpatient Allowable Rate]])</f>
        <v>0</v>
      </c>
      <c r="L3075" s="4">
        <f>SUM(Table16[[#This Row],[Price]]*4.42)</f>
        <v>0</v>
      </c>
      <c r="M3075" s="4">
        <v>0</v>
      </c>
      <c r="N3075" s="4">
        <f>SUM(Table16[[#This Row],[ChargeID]]*0.76)</f>
        <v>0</v>
      </c>
      <c r="O3075" s="4">
        <f>SUM(Table16[[#This Row],[Price]]*0.95)</f>
        <v>0</v>
      </c>
      <c r="P3075" s="4">
        <f>SUM(Table16[[#This Row],[Price]]*0.8)</f>
        <v>0</v>
      </c>
      <c r="Q3075" s="4">
        <f>SUM(Table16[[#This Row],[Price]]*0.6)</f>
        <v>0</v>
      </c>
    </row>
    <row r="3076" spans="1:17" x14ac:dyDescent="0.25">
      <c r="A3076" t="s">
        <v>333</v>
      </c>
      <c r="B3076">
        <v>0</v>
      </c>
      <c r="C3076" t="s">
        <v>2256</v>
      </c>
      <c r="D3076">
        <v>636</v>
      </c>
      <c r="E3076" t="s">
        <v>345</v>
      </c>
      <c r="F3076" s="4">
        <v>0</v>
      </c>
      <c r="J3076" s="4">
        <f>MIN(Table16[[#This Row],[Medicare Outpatient Allowable Rate]:[WPPA Inc Outpatient Allowable Rate]])</f>
        <v>0</v>
      </c>
      <c r="K3076" s="4">
        <f>MAX(Table16[[#This Row],[Blue Cross Outpatient Allowable Rate]:[WPPA Inc Outpatient Allowable Rate]])</f>
        <v>0</v>
      </c>
      <c r="L3076" s="4">
        <f>SUM(Table16[[#This Row],[Price]]*4.42)</f>
        <v>0</v>
      </c>
      <c r="M3076" s="4">
        <v>0</v>
      </c>
      <c r="N3076" s="4">
        <f>SUM(Table16[[#This Row],[ChargeID]]*0.76)</f>
        <v>0</v>
      </c>
      <c r="O3076" s="4">
        <f>SUM(Table16[[#This Row],[Price]]*0.95)</f>
        <v>0</v>
      </c>
      <c r="P3076" s="4">
        <f>SUM(Table16[[#This Row],[Price]]*0.8)</f>
        <v>0</v>
      </c>
      <c r="Q3076" s="4">
        <f>SUM(Table16[[#This Row],[Price]]*0.6)</f>
        <v>0</v>
      </c>
    </row>
    <row r="3077" spans="1:17" x14ac:dyDescent="0.25">
      <c r="A3077" t="s">
        <v>333</v>
      </c>
      <c r="B3077">
        <v>0</v>
      </c>
      <c r="C3077" t="s">
        <v>2257</v>
      </c>
      <c r="D3077">
        <v>636</v>
      </c>
      <c r="E3077" t="s">
        <v>420</v>
      </c>
      <c r="F3077" s="4">
        <v>0</v>
      </c>
      <c r="J3077" s="4">
        <f>MIN(Table16[[#This Row],[Medicare Outpatient Allowable Rate]:[WPPA Inc Outpatient Allowable Rate]])</f>
        <v>0</v>
      </c>
      <c r="K3077" s="4">
        <f>MAX(Table16[[#This Row],[Blue Cross Outpatient Allowable Rate]:[WPPA Inc Outpatient Allowable Rate]])</f>
        <v>0</v>
      </c>
      <c r="L3077" s="4">
        <f>SUM(Table16[[#This Row],[Price]]*4.42)</f>
        <v>0</v>
      </c>
      <c r="M3077" s="4">
        <v>0</v>
      </c>
      <c r="N3077" s="4">
        <f>SUM(Table16[[#This Row],[ChargeID]]*0.76)</f>
        <v>0</v>
      </c>
      <c r="O3077" s="4">
        <f>SUM(Table16[[#This Row],[Price]]*0.95)</f>
        <v>0</v>
      </c>
      <c r="P3077" s="4">
        <f>SUM(Table16[[#This Row],[Price]]*0.8)</f>
        <v>0</v>
      </c>
      <c r="Q3077" s="4">
        <f>SUM(Table16[[#This Row],[Price]]*0.6)</f>
        <v>0</v>
      </c>
    </row>
    <row r="3078" spans="1:17" x14ac:dyDescent="0.25">
      <c r="A3078" t="s">
        <v>333</v>
      </c>
      <c r="B3078">
        <v>0</v>
      </c>
      <c r="C3078" t="s">
        <v>2258</v>
      </c>
      <c r="D3078">
        <v>636</v>
      </c>
      <c r="E3078" t="s">
        <v>402</v>
      </c>
      <c r="F3078" s="4">
        <v>0</v>
      </c>
      <c r="J3078" s="4">
        <f>MIN(Table16[[#This Row],[Medicare Outpatient Allowable Rate]:[WPPA Inc Outpatient Allowable Rate]])</f>
        <v>0</v>
      </c>
      <c r="K3078" s="4">
        <f>MAX(Table16[[#This Row],[Blue Cross Outpatient Allowable Rate]:[WPPA Inc Outpatient Allowable Rate]])</f>
        <v>0</v>
      </c>
      <c r="L3078" s="4">
        <f>SUM(Table16[[#This Row],[Price]]*4.42)</f>
        <v>0</v>
      </c>
      <c r="M3078" s="4">
        <v>0</v>
      </c>
      <c r="N3078" s="4">
        <f>SUM(Table16[[#This Row],[ChargeID]]*0.76)</f>
        <v>0</v>
      </c>
      <c r="O3078" s="4">
        <f>SUM(Table16[[#This Row],[Price]]*0.95)</f>
        <v>0</v>
      </c>
      <c r="P3078" s="4">
        <f>SUM(Table16[[#This Row],[Price]]*0.8)</f>
        <v>0</v>
      </c>
      <c r="Q3078" s="4">
        <f>SUM(Table16[[#This Row],[Price]]*0.6)</f>
        <v>0</v>
      </c>
    </row>
    <row r="3079" spans="1:17" x14ac:dyDescent="0.25">
      <c r="A3079" t="s">
        <v>333</v>
      </c>
      <c r="B3079">
        <v>0</v>
      </c>
      <c r="C3079" t="s">
        <v>2180</v>
      </c>
      <c r="D3079">
        <v>636</v>
      </c>
      <c r="E3079" t="s">
        <v>365</v>
      </c>
      <c r="F3079" s="4">
        <v>0</v>
      </c>
      <c r="J3079" s="4">
        <f>MIN(Table16[[#This Row],[Medicare Outpatient Allowable Rate]:[WPPA Inc Outpatient Allowable Rate]])</f>
        <v>0</v>
      </c>
      <c r="K3079" s="4">
        <f>MAX(Table16[[#This Row],[Blue Cross Outpatient Allowable Rate]:[WPPA Inc Outpatient Allowable Rate]])</f>
        <v>0</v>
      </c>
      <c r="L3079" s="4">
        <f>SUM(Table16[[#This Row],[Price]]*4.42)</f>
        <v>0</v>
      </c>
      <c r="M3079" s="4">
        <v>0</v>
      </c>
      <c r="N3079" s="4">
        <f>SUM(Table16[[#This Row],[ChargeID]]*0.76)</f>
        <v>0</v>
      </c>
      <c r="O3079" s="4">
        <f>SUM(Table16[[#This Row],[Price]]*0.95)</f>
        <v>0</v>
      </c>
      <c r="P3079" s="4">
        <f>SUM(Table16[[#This Row],[Price]]*0.8)</f>
        <v>0</v>
      </c>
      <c r="Q3079" s="4">
        <f>SUM(Table16[[#This Row],[Price]]*0.6)</f>
        <v>0</v>
      </c>
    </row>
    <row r="3080" spans="1:17" x14ac:dyDescent="0.25">
      <c r="A3080" t="s">
        <v>333</v>
      </c>
      <c r="B3080">
        <v>0</v>
      </c>
      <c r="C3080" t="s">
        <v>1832</v>
      </c>
      <c r="D3080">
        <v>636</v>
      </c>
      <c r="E3080" t="s">
        <v>353</v>
      </c>
      <c r="F3080" s="4">
        <v>0</v>
      </c>
      <c r="J3080" s="4">
        <f>MIN(Table16[[#This Row],[Medicare Outpatient Allowable Rate]:[WPPA Inc Outpatient Allowable Rate]])</f>
        <v>0</v>
      </c>
      <c r="K3080" s="4">
        <f>MAX(Table16[[#This Row],[Blue Cross Outpatient Allowable Rate]:[WPPA Inc Outpatient Allowable Rate]])</f>
        <v>0</v>
      </c>
      <c r="L3080" s="4">
        <f>SUM(Table16[[#This Row],[Price]]*4.42)</f>
        <v>0</v>
      </c>
      <c r="M3080" s="4">
        <v>0</v>
      </c>
      <c r="N3080" s="4">
        <f>SUM(Table16[[#This Row],[ChargeID]]*0.76)</f>
        <v>0</v>
      </c>
      <c r="O3080" s="4">
        <f>SUM(Table16[[#This Row],[Price]]*0.95)</f>
        <v>0</v>
      </c>
      <c r="P3080" s="4">
        <f>SUM(Table16[[#This Row],[Price]]*0.8)</f>
        <v>0</v>
      </c>
      <c r="Q3080" s="4">
        <f>SUM(Table16[[#This Row],[Price]]*0.6)</f>
        <v>0</v>
      </c>
    </row>
    <row r="3081" spans="1:17" x14ac:dyDescent="0.25">
      <c r="A3081" t="s">
        <v>333</v>
      </c>
      <c r="B3081">
        <v>0</v>
      </c>
      <c r="C3081" t="s">
        <v>2247</v>
      </c>
      <c r="D3081">
        <v>636</v>
      </c>
      <c r="E3081" t="s">
        <v>345</v>
      </c>
      <c r="F3081" s="4">
        <v>0</v>
      </c>
      <c r="J3081" s="4">
        <f>MIN(Table16[[#This Row],[Medicare Outpatient Allowable Rate]:[WPPA Inc Outpatient Allowable Rate]])</f>
        <v>0</v>
      </c>
      <c r="K3081" s="4">
        <f>MAX(Table16[[#This Row],[Blue Cross Outpatient Allowable Rate]:[WPPA Inc Outpatient Allowable Rate]])</f>
        <v>0</v>
      </c>
      <c r="L3081" s="4">
        <f>SUM(Table16[[#This Row],[Price]]*4.42)</f>
        <v>0</v>
      </c>
      <c r="M3081" s="4">
        <v>0</v>
      </c>
      <c r="N3081" s="4">
        <f>SUM(Table16[[#This Row],[ChargeID]]*0.76)</f>
        <v>0</v>
      </c>
      <c r="O3081" s="4">
        <f>SUM(Table16[[#This Row],[Price]]*0.95)</f>
        <v>0</v>
      </c>
      <c r="P3081" s="4">
        <f>SUM(Table16[[#This Row],[Price]]*0.8)</f>
        <v>0</v>
      </c>
      <c r="Q3081" s="4">
        <f>SUM(Table16[[#This Row],[Price]]*0.6)</f>
        <v>0</v>
      </c>
    </row>
    <row r="3082" spans="1:17" x14ac:dyDescent="0.25">
      <c r="A3082" t="s">
        <v>333</v>
      </c>
      <c r="B3082">
        <v>0</v>
      </c>
      <c r="C3082" t="s">
        <v>2259</v>
      </c>
      <c r="D3082">
        <v>636</v>
      </c>
      <c r="E3082" t="s">
        <v>345</v>
      </c>
      <c r="F3082" s="4">
        <v>0</v>
      </c>
      <c r="J3082" s="4">
        <f>MIN(Table16[[#This Row],[Medicare Outpatient Allowable Rate]:[WPPA Inc Outpatient Allowable Rate]])</f>
        <v>0</v>
      </c>
      <c r="K3082" s="4">
        <f>MAX(Table16[[#This Row],[Blue Cross Outpatient Allowable Rate]:[WPPA Inc Outpatient Allowable Rate]])</f>
        <v>0</v>
      </c>
      <c r="L3082" s="4">
        <f>SUM(Table16[[#This Row],[Price]]*4.42)</f>
        <v>0</v>
      </c>
      <c r="M3082" s="4">
        <v>0</v>
      </c>
      <c r="N3082" s="4">
        <f>SUM(Table16[[#This Row],[ChargeID]]*0.76)</f>
        <v>0</v>
      </c>
      <c r="O3082" s="4">
        <f>SUM(Table16[[#This Row],[Price]]*0.95)</f>
        <v>0</v>
      </c>
      <c r="P3082" s="4">
        <f>SUM(Table16[[#This Row],[Price]]*0.8)</f>
        <v>0</v>
      </c>
      <c r="Q3082" s="4">
        <f>SUM(Table16[[#This Row],[Price]]*0.6)</f>
        <v>0</v>
      </c>
    </row>
    <row r="3083" spans="1:17" x14ac:dyDescent="0.25">
      <c r="A3083" t="s">
        <v>333</v>
      </c>
      <c r="B3083">
        <v>0</v>
      </c>
      <c r="C3083" t="s">
        <v>1785</v>
      </c>
      <c r="D3083">
        <v>636</v>
      </c>
      <c r="E3083" t="s">
        <v>345</v>
      </c>
      <c r="F3083" s="4">
        <v>0</v>
      </c>
      <c r="J3083" s="4">
        <f>MIN(Table16[[#This Row],[Medicare Outpatient Allowable Rate]:[WPPA Inc Outpatient Allowable Rate]])</f>
        <v>0</v>
      </c>
      <c r="K3083" s="4">
        <f>MAX(Table16[[#This Row],[Blue Cross Outpatient Allowable Rate]:[WPPA Inc Outpatient Allowable Rate]])</f>
        <v>0</v>
      </c>
      <c r="L3083" s="4">
        <f>SUM(Table16[[#This Row],[Price]]*4.42)</f>
        <v>0</v>
      </c>
      <c r="M3083" s="4">
        <v>0</v>
      </c>
      <c r="N3083" s="4">
        <f>SUM(Table16[[#This Row],[ChargeID]]*0.76)</f>
        <v>0</v>
      </c>
      <c r="O3083" s="4">
        <f>SUM(Table16[[#This Row],[Price]]*0.95)</f>
        <v>0</v>
      </c>
      <c r="P3083" s="4">
        <f>SUM(Table16[[#This Row],[Price]]*0.8)</f>
        <v>0</v>
      </c>
      <c r="Q3083" s="4">
        <f>SUM(Table16[[#This Row],[Price]]*0.6)</f>
        <v>0</v>
      </c>
    </row>
    <row r="3084" spans="1:17" x14ac:dyDescent="0.25">
      <c r="A3084" t="s">
        <v>333</v>
      </c>
      <c r="B3084">
        <v>0</v>
      </c>
      <c r="C3084" t="s">
        <v>2180</v>
      </c>
      <c r="D3084">
        <v>636</v>
      </c>
      <c r="E3084" t="s">
        <v>365</v>
      </c>
      <c r="F3084" s="4">
        <v>0</v>
      </c>
      <c r="J3084" s="4">
        <f>MIN(Table16[[#This Row],[Medicare Outpatient Allowable Rate]:[WPPA Inc Outpatient Allowable Rate]])</f>
        <v>0</v>
      </c>
      <c r="K3084" s="4">
        <f>MAX(Table16[[#This Row],[Blue Cross Outpatient Allowable Rate]:[WPPA Inc Outpatient Allowable Rate]])</f>
        <v>0</v>
      </c>
      <c r="L3084" s="4">
        <f>SUM(Table16[[#This Row],[Price]]*4.42)</f>
        <v>0</v>
      </c>
      <c r="M3084" s="4">
        <v>0</v>
      </c>
      <c r="N3084" s="4">
        <f>SUM(Table16[[#This Row],[ChargeID]]*0.76)</f>
        <v>0</v>
      </c>
      <c r="O3084" s="4">
        <f>SUM(Table16[[#This Row],[Price]]*0.95)</f>
        <v>0</v>
      </c>
      <c r="P3084" s="4">
        <f>SUM(Table16[[#This Row],[Price]]*0.8)</f>
        <v>0</v>
      </c>
      <c r="Q3084" s="4">
        <f>SUM(Table16[[#This Row],[Price]]*0.6)</f>
        <v>0</v>
      </c>
    </row>
    <row r="3085" spans="1:17" x14ac:dyDescent="0.25">
      <c r="A3085" t="s">
        <v>333</v>
      </c>
      <c r="B3085">
        <v>0</v>
      </c>
      <c r="C3085" t="s">
        <v>2180</v>
      </c>
      <c r="D3085">
        <v>636</v>
      </c>
      <c r="E3085" t="s">
        <v>365</v>
      </c>
      <c r="F3085" s="4">
        <v>0</v>
      </c>
      <c r="J3085" s="4">
        <f>MIN(Table16[[#This Row],[Medicare Outpatient Allowable Rate]:[WPPA Inc Outpatient Allowable Rate]])</f>
        <v>0</v>
      </c>
      <c r="K3085" s="4">
        <f>MAX(Table16[[#This Row],[Blue Cross Outpatient Allowable Rate]:[WPPA Inc Outpatient Allowable Rate]])</f>
        <v>0</v>
      </c>
      <c r="L3085" s="4">
        <f>SUM(Table16[[#This Row],[Price]]*4.42)</f>
        <v>0</v>
      </c>
      <c r="M3085" s="4">
        <v>0</v>
      </c>
      <c r="N3085" s="4">
        <f>SUM(Table16[[#This Row],[ChargeID]]*0.76)</f>
        <v>0</v>
      </c>
      <c r="O3085" s="4">
        <f>SUM(Table16[[#This Row],[Price]]*0.95)</f>
        <v>0</v>
      </c>
      <c r="P3085" s="4">
        <f>SUM(Table16[[#This Row],[Price]]*0.8)</f>
        <v>0</v>
      </c>
      <c r="Q3085" s="4">
        <f>SUM(Table16[[#This Row],[Price]]*0.6)</f>
        <v>0</v>
      </c>
    </row>
    <row r="3086" spans="1:17" x14ac:dyDescent="0.25">
      <c r="A3086" t="s">
        <v>333</v>
      </c>
      <c r="B3086">
        <v>0</v>
      </c>
      <c r="C3086" t="s">
        <v>1832</v>
      </c>
      <c r="D3086">
        <v>636</v>
      </c>
      <c r="E3086" t="s">
        <v>353</v>
      </c>
      <c r="F3086" s="4">
        <v>0</v>
      </c>
      <c r="J3086" s="4">
        <f>MIN(Table16[[#This Row],[Medicare Outpatient Allowable Rate]:[WPPA Inc Outpatient Allowable Rate]])</f>
        <v>0</v>
      </c>
      <c r="K3086" s="4">
        <f>MAX(Table16[[#This Row],[Blue Cross Outpatient Allowable Rate]:[WPPA Inc Outpatient Allowable Rate]])</f>
        <v>0</v>
      </c>
      <c r="L3086" s="4">
        <f>SUM(Table16[[#This Row],[Price]]*4.42)</f>
        <v>0</v>
      </c>
      <c r="M3086" s="4">
        <v>0</v>
      </c>
      <c r="N3086" s="4">
        <f>SUM(Table16[[#This Row],[ChargeID]]*0.76)</f>
        <v>0</v>
      </c>
      <c r="O3086" s="4">
        <f>SUM(Table16[[#This Row],[Price]]*0.95)</f>
        <v>0</v>
      </c>
      <c r="P3086" s="4">
        <f>SUM(Table16[[#This Row],[Price]]*0.8)</f>
        <v>0</v>
      </c>
      <c r="Q3086" s="4">
        <f>SUM(Table16[[#This Row],[Price]]*0.6)</f>
        <v>0</v>
      </c>
    </row>
    <row r="3087" spans="1:17" x14ac:dyDescent="0.25">
      <c r="A3087" t="s">
        <v>333</v>
      </c>
      <c r="B3087">
        <v>0</v>
      </c>
      <c r="C3087" t="s">
        <v>2260</v>
      </c>
      <c r="D3087">
        <v>636</v>
      </c>
      <c r="E3087" t="s">
        <v>345</v>
      </c>
      <c r="F3087" s="4">
        <v>0</v>
      </c>
      <c r="J3087" s="4">
        <f>MIN(Table16[[#This Row],[Medicare Outpatient Allowable Rate]:[WPPA Inc Outpatient Allowable Rate]])</f>
        <v>0</v>
      </c>
      <c r="K3087" s="4">
        <f>MAX(Table16[[#This Row],[Blue Cross Outpatient Allowable Rate]:[WPPA Inc Outpatient Allowable Rate]])</f>
        <v>0</v>
      </c>
      <c r="L3087" s="4">
        <f>SUM(Table16[[#This Row],[Price]]*4.42)</f>
        <v>0</v>
      </c>
      <c r="M3087" s="4">
        <v>0</v>
      </c>
      <c r="N3087" s="4">
        <f>SUM(Table16[[#This Row],[ChargeID]]*0.76)</f>
        <v>0</v>
      </c>
      <c r="O3087" s="4">
        <f>SUM(Table16[[#This Row],[Price]]*0.95)</f>
        <v>0</v>
      </c>
      <c r="P3087" s="4">
        <f>SUM(Table16[[#This Row],[Price]]*0.8)</f>
        <v>0</v>
      </c>
      <c r="Q3087" s="4">
        <f>SUM(Table16[[#This Row],[Price]]*0.6)</f>
        <v>0</v>
      </c>
    </row>
    <row r="3088" spans="1:17" x14ac:dyDescent="0.25">
      <c r="A3088" t="s">
        <v>333</v>
      </c>
      <c r="B3088">
        <v>0</v>
      </c>
      <c r="C3088" t="s">
        <v>997</v>
      </c>
      <c r="D3088">
        <v>636</v>
      </c>
      <c r="E3088" t="s">
        <v>417</v>
      </c>
      <c r="F3088" s="4">
        <v>0</v>
      </c>
      <c r="J3088" s="4">
        <f>MIN(Table16[[#This Row],[Medicare Outpatient Allowable Rate]:[WPPA Inc Outpatient Allowable Rate]])</f>
        <v>0</v>
      </c>
      <c r="K3088" s="4">
        <f>MAX(Table16[[#This Row],[Blue Cross Outpatient Allowable Rate]:[WPPA Inc Outpatient Allowable Rate]])</f>
        <v>0</v>
      </c>
      <c r="L3088" s="4">
        <f>SUM(Table16[[#This Row],[Price]]*4.42)</f>
        <v>0</v>
      </c>
      <c r="M3088" s="4">
        <v>0</v>
      </c>
      <c r="N3088" s="4">
        <f>SUM(Table16[[#This Row],[ChargeID]]*0.76)</f>
        <v>0</v>
      </c>
      <c r="O3088" s="4">
        <f>SUM(Table16[[#This Row],[Price]]*0.95)</f>
        <v>0</v>
      </c>
      <c r="P3088" s="4">
        <f>SUM(Table16[[#This Row],[Price]]*0.8)</f>
        <v>0</v>
      </c>
      <c r="Q3088" s="4">
        <f>SUM(Table16[[#This Row],[Price]]*0.6)</f>
        <v>0</v>
      </c>
    </row>
    <row r="3089" spans="1:17" x14ac:dyDescent="0.25">
      <c r="A3089" t="s">
        <v>333</v>
      </c>
      <c r="B3089">
        <v>0</v>
      </c>
      <c r="C3089" t="s">
        <v>933</v>
      </c>
      <c r="D3089">
        <v>636</v>
      </c>
      <c r="E3089" t="s">
        <v>345</v>
      </c>
      <c r="F3089" s="4">
        <v>0</v>
      </c>
      <c r="J3089" s="4">
        <f>MIN(Table16[[#This Row],[Medicare Outpatient Allowable Rate]:[WPPA Inc Outpatient Allowable Rate]])</f>
        <v>0</v>
      </c>
      <c r="K3089" s="4">
        <f>MAX(Table16[[#This Row],[Blue Cross Outpatient Allowable Rate]:[WPPA Inc Outpatient Allowable Rate]])</f>
        <v>0</v>
      </c>
      <c r="L3089" s="4">
        <f>SUM(Table16[[#This Row],[Price]]*4.42)</f>
        <v>0</v>
      </c>
      <c r="M3089" s="4">
        <v>0</v>
      </c>
      <c r="N3089" s="4">
        <f>SUM(Table16[[#This Row],[ChargeID]]*0.76)</f>
        <v>0</v>
      </c>
      <c r="O3089" s="4">
        <f>SUM(Table16[[#This Row],[Price]]*0.95)</f>
        <v>0</v>
      </c>
      <c r="P3089" s="4">
        <f>SUM(Table16[[#This Row],[Price]]*0.8)</f>
        <v>0</v>
      </c>
      <c r="Q3089" s="4">
        <f>SUM(Table16[[#This Row],[Price]]*0.6)</f>
        <v>0</v>
      </c>
    </row>
    <row r="3090" spans="1:17" x14ac:dyDescent="0.25">
      <c r="A3090" t="s">
        <v>333</v>
      </c>
      <c r="B3090">
        <v>0</v>
      </c>
      <c r="C3090" t="s">
        <v>1183</v>
      </c>
      <c r="D3090">
        <v>636</v>
      </c>
      <c r="E3090" t="s">
        <v>353</v>
      </c>
      <c r="F3090" s="4">
        <v>0</v>
      </c>
      <c r="J3090" s="4">
        <f>MIN(Table16[[#This Row],[Medicare Outpatient Allowable Rate]:[WPPA Inc Outpatient Allowable Rate]])</f>
        <v>0</v>
      </c>
      <c r="K3090" s="4">
        <f>MAX(Table16[[#This Row],[Blue Cross Outpatient Allowable Rate]:[WPPA Inc Outpatient Allowable Rate]])</f>
        <v>0</v>
      </c>
      <c r="L3090" s="4">
        <f>SUM(Table16[[#This Row],[Price]]*4.42)</f>
        <v>0</v>
      </c>
      <c r="M3090" s="4">
        <v>0</v>
      </c>
      <c r="N3090" s="4">
        <f>SUM(Table16[[#This Row],[ChargeID]]*0.76)</f>
        <v>0</v>
      </c>
      <c r="O3090" s="4">
        <f>SUM(Table16[[#This Row],[Price]]*0.95)</f>
        <v>0</v>
      </c>
      <c r="P3090" s="4">
        <f>SUM(Table16[[#This Row],[Price]]*0.8)</f>
        <v>0</v>
      </c>
      <c r="Q3090" s="4">
        <f>SUM(Table16[[#This Row],[Price]]*0.6)</f>
        <v>0</v>
      </c>
    </row>
    <row r="3091" spans="1:17" x14ac:dyDescent="0.25">
      <c r="A3091" t="s">
        <v>333</v>
      </c>
      <c r="B3091">
        <v>0</v>
      </c>
      <c r="C3091" t="s">
        <v>2170</v>
      </c>
      <c r="D3091">
        <v>636</v>
      </c>
      <c r="E3091" t="s">
        <v>345</v>
      </c>
      <c r="F3091" s="4">
        <v>0</v>
      </c>
      <c r="J3091" s="4">
        <f>MIN(Table16[[#This Row],[Medicare Outpatient Allowable Rate]:[WPPA Inc Outpatient Allowable Rate]])</f>
        <v>0</v>
      </c>
      <c r="K3091" s="4">
        <f>MAX(Table16[[#This Row],[Blue Cross Outpatient Allowable Rate]:[WPPA Inc Outpatient Allowable Rate]])</f>
        <v>0</v>
      </c>
      <c r="L3091" s="4">
        <f>SUM(Table16[[#This Row],[Price]]*4.42)</f>
        <v>0</v>
      </c>
      <c r="M3091" s="4">
        <v>0</v>
      </c>
      <c r="N3091" s="4">
        <f>SUM(Table16[[#This Row],[ChargeID]]*0.76)</f>
        <v>0</v>
      </c>
      <c r="O3091" s="4">
        <f>SUM(Table16[[#This Row],[Price]]*0.95)</f>
        <v>0</v>
      </c>
      <c r="P3091" s="4">
        <f>SUM(Table16[[#This Row],[Price]]*0.8)</f>
        <v>0</v>
      </c>
      <c r="Q3091" s="4">
        <f>SUM(Table16[[#This Row],[Price]]*0.6)</f>
        <v>0</v>
      </c>
    </row>
    <row r="3092" spans="1:17" x14ac:dyDescent="0.25">
      <c r="A3092" t="s">
        <v>333</v>
      </c>
      <c r="B3092">
        <v>0</v>
      </c>
      <c r="C3092" t="s">
        <v>2261</v>
      </c>
      <c r="D3092">
        <v>636</v>
      </c>
      <c r="E3092" t="s">
        <v>345</v>
      </c>
      <c r="F3092" s="4">
        <v>0</v>
      </c>
      <c r="J3092" s="4">
        <f>MIN(Table16[[#This Row],[Medicare Outpatient Allowable Rate]:[WPPA Inc Outpatient Allowable Rate]])</f>
        <v>0</v>
      </c>
      <c r="K3092" s="4">
        <f>MAX(Table16[[#This Row],[Blue Cross Outpatient Allowable Rate]:[WPPA Inc Outpatient Allowable Rate]])</f>
        <v>0</v>
      </c>
      <c r="L3092" s="4">
        <f>SUM(Table16[[#This Row],[Price]]*4.42)</f>
        <v>0</v>
      </c>
      <c r="M3092" s="4">
        <v>0</v>
      </c>
      <c r="N3092" s="4">
        <f>SUM(Table16[[#This Row],[ChargeID]]*0.76)</f>
        <v>0</v>
      </c>
      <c r="O3092" s="4">
        <f>SUM(Table16[[#This Row],[Price]]*0.95)</f>
        <v>0</v>
      </c>
      <c r="P3092" s="4">
        <f>SUM(Table16[[#This Row],[Price]]*0.8)</f>
        <v>0</v>
      </c>
      <c r="Q3092" s="4">
        <f>SUM(Table16[[#This Row],[Price]]*0.6)</f>
        <v>0</v>
      </c>
    </row>
    <row r="3093" spans="1:17" x14ac:dyDescent="0.25">
      <c r="A3093" t="s">
        <v>333</v>
      </c>
      <c r="B3093">
        <v>0</v>
      </c>
      <c r="C3093" t="s">
        <v>1368</v>
      </c>
      <c r="D3093">
        <v>636</v>
      </c>
      <c r="E3093" t="s">
        <v>345</v>
      </c>
      <c r="F3093" s="4">
        <v>0</v>
      </c>
      <c r="J3093" s="4">
        <f>MIN(Table16[[#This Row],[Medicare Outpatient Allowable Rate]:[WPPA Inc Outpatient Allowable Rate]])</f>
        <v>0</v>
      </c>
      <c r="K3093" s="4">
        <f>MAX(Table16[[#This Row],[Blue Cross Outpatient Allowable Rate]:[WPPA Inc Outpatient Allowable Rate]])</f>
        <v>0</v>
      </c>
      <c r="L3093" s="4">
        <f>SUM(Table16[[#This Row],[Price]]*4.42)</f>
        <v>0</v>
      </c>
      <c r="M3093" s="4">
        <v>0</v>
      </c>
      <c r="N3093" s="4">
        <f>SUM(Table16[[#This Row],[ChargeID]]*0.76)</f>
        <v>0</v>
      </c>
      <c r="O3093" s="4">
        <f>SUM(Table16[[#This Row],[Price]]*0.95)</f>
        <v>0</v>
      </c>
      <c r="P3093" s="4">
        <f>SUM(Table16[[#This Row],[Price]]*0.8)</f>
        <v>0</v>
      </c>
      <c r="Q3093" s="4">
        <f>SUM(Table16[[#This Row],[Price]]*0.6)</f>
        <v>0</v>
      </c>
    </row>
    <row r="3094" spans="1:17" x14ac:dyDescent="0.25">
      <c r="A3094" t="s">
        <v>333</v>
      </c>
      <c r="B3094">
        <v>0</v>
      </c>
      <c r="C3094" t="s">
        <v>2262</v>
      </c>
      <c r="D3094">
        <v>636</v>
      </c>
      <c r="E3094" t="s">
        <v>345</v>
      </c>
      <c r="F3094" s="4">
        <v>0</v>
      </c>
      <c r="J3094" s="4">
        <f>MIN(Table16[[#This Row],[Medicare Outpatient Allowable Rate]:[WPPA Inc Outpatient Allowable Rate]])</f>
        <v>0</v>
      </c>
      <c r="K3094" s="4">
        <f>MAX(Table16[[#This Row],[Blue Cross Outpatient Allowable Rate]:[WPPA Inc Outpatient Allowable Rate]])</f>
        <v>0</v>
      </c>
      <c r="L3094" s="4">
        <f>SUM(Table16[[#This Row],[Price]]*4.42)</f>
        <v>0</v>
      </c>
      <c r="M3094" s="4">
        <v>0</v>
      </c>
      <c r="N3094" s="4">
        <f>SUM(Table16[[#This Row],[ChargeID]]*0.76)</f>
        <v>0</v>
      </c>
      <c r="O3094" s="4">
        <f>SUM(Table16[[#This Row],[Price]]*0.95)</f>
        <v>0</v>
      </c>
      <c r="P3094" s="4">
        <f>SUM(Table16[[#This Row],[Price]]*0.8)</f>
        <v>0</v>
      </c>
      <c r="Q3094" s="4">
        <f>SUM(Table16[[#This Row],[Price]]*0.6)</f>
        <v>0</v>
      </c>
    </row>
    <row r="3095" spans="1:17" x14ac:dyDescent="0.25">
      <c r="A3095" t="s">
        <v>333</v>
      </c>
      <c r="B3095">
        <v>0</v>
      </c>
      <c r="C3095" t="s">
        <v>2263</v>
      </c>
      <c r="D3095">
        <v>636</v>
      </c>
      <c r="E3095" t="s">
        <v>337</v>
      </c>
      <c r="F3095" s="4">
        <v>0</v>
      </c>
      <c r="J3095" s="4">
        <f>MIN(Table16[[#This Row],[Medicare Outpatient Allowable Rate]:[WPPA Inc Outpatient Allowable Rate]])</f>
        <v>0</v>
      </c>
      <c r="K3095" s="4">
        <f>MAX(Table16[[#This Row],[Blue Cross Outpatient Allowable Rate]:[WPPA Inc Outpatient Allowable Rate]])</f>
        <v>0</v>
      </c>
      <c r="L3095" s="4">
        <f>SUM(Table16[[#This Row],[Price]]*4.42)</f>
        <v>0</v>
      </c>
      <c r="M3095" s="4">
        <v>0</v>
      </c>
      <c r="N3095" s="4">
        <f>SUM(Table16[[#This Row],[ChargeID]]*0.76)</f>
        <v>0</v>
      </c>
      <c r="O3095" s="4">
        <f>SUM(Table16[[#This Row],[Price]]*0.95)</f>
        <v>0</v>
      </c>
      <c r="P3095" s="4">
        <f>SUM(Table16[[#This Row],[Price]]*0.8)</f>
        <v>0</v>
      </c>
      <c r="Q3095" s="4">
        <f>SUM(Table16[[#This Row],[Price]]*0.6)</f>
        <v>0</v>
      </c>
    </row>
    <row r="3096" spans="1:17" x14ac:dyDescent="0.25">
      <c r="A3096" t="s">
        <v>333</v>
      </c>
      <c r="B3096">
        <v>0</v>
      </c>
      <c r="C3096" t="s">
        <v>2264</v>
      </c>
      <c r="D3096">
        <v>636</v>
      </c>
      <c r="E3096" t="s">
        <v>378</v>
      </c>
      <c r="F3096" s="4">
        <v>0</v>
      </c>
      <c r="J3096" s="4">
        <f>MIN(Table16[[#This Row],[Medicare Outpatient Allowable Rate]:[WPPA Inc Outpatient Allowable Rate]])</f>
        <v>0</v>
      </c>
      <c r="K3096" s="4">
        <f>MAX(Table16[[#This Row],[Blue Cross Outpatient Allowable Rate]:[WPPA Inc Outpatient Allowable Rate]])</f>
        <v>0</v>
      </c>
      <c r="L3096" s="4">
        <f>SUM(Table16[[#This Row],[Price]]*4.42)</f>
        <v>0</v>
      </c>
      <c r="M3096" s="4">
        <v>0</v>
      </c>
      <c r="N3096" s="4">
        <f>SUM(Table16[[#This Row],[ChargeID]]*0.76)</f>
        <v>0</v>
      </c>
      <c r="O3096" s="4">
        <f>SUM(Table16[[#This Row],[Price]]*0.95)</f>
        <v>0</v>
      </c>
      <c r="P3096" s="4">
        <f>SUM(Table16[[#This Row],[Price]]*0.8)</f>
        <v>0</v>
      </c>
      <c r="Q3096" s="4">
        <f>SUM(Table16[[#This Row],[Price]]*0.6)</f>
        <v>0</v>
      </c>
    </row>
    <row r="3097" spans="1:17" x14ac:dyDescent="0.25">
      <c r="A3097" t="s">
        <v>333</v>
      </c>
      <c r="B3097">
        <v>0</v>
      </c>
      <c r="C3097" t="s">
        <v>2265</v>
      </c>
      <c r="D3097">
        <v>636</v>
      </c>
      <c r="E3097" t="s">
        <v>353</v>
      </c>
      <c r="F3097" s="4">
        <v>0</v>
      </c>
      <c r="J3097" s="4">
        <f>MIN(Table16[[#This Row],[Medicare Outpatient Allowable Rate]:[WPPA Inc Outpatient Allowable Rate]])</f>
        <v>0</v>
      </c>
      <c r="K3097" s="4">
        <f>MAX(Table16[[#This Row],[Blue Cross Outpatient Allowable Rate]:[WPPA Inc Outpatient Allowable Rate]])</f>
        <v>0</v>
      </c>
      <c r="L3097" s="4">
        <f>SUM(Table16[[#This Row],[Price]]*4.42)</f>
        <v>0</v>
      </c>
      <c r="M3097" s="4">
        <v>0</v>
      </c>
      <c r="N3097" s="4">
        <f>SUM(Table16[[#This Row],[ChargeID]]*0.76)</f>
        <v>0</v>
      </c>
      <c r="O3097" s="4">
        <f>SUM(Table16[[#This Row],[Price]]*0.95)</f>
        <v>0</v>
      </c>
      <c r="P3097" s="4">
        <f>SUM(Table16[[#This Row],[Price]]*0.8)</f>
        <v>0</v>
      </c>
      <c r="Q3097" s="4">
        <f>SUM(Table16[[#This Row],[Price]]*0.6)</f>
        <v>0</v>
      </c>
    </row>
    <row r="3098" spans="1:17" x14ac:dyDescent="0.25">
      <c r="A3098" t="s">
        <v>333</v>
      </c>
      <c r="B3098">
        <v>0</v>
      </c>
      <c r="C3098" t="s">
        <v>2266</v>
      </c>
      <c r="D3098">
        <v>636</v>
      </c>
      <c r="E3098" t="s">
        <v>345</v>
      </c>
      <c r="F3098" s="4">
        <v>0</v>
      </c>
      <c r="J3098" s="4">
        <f>MIN(Table16[[#This Row],[Medicare Outpatient Allowable Rate]:[WPPA Inc Outpatient Allowable Rate]])</f>
        <v>0</v>
      </c>
      <c r="K3098" s="4">
        <f>MAX(Table16[[#This Row],[Blue Cross Outpatient Allowable Rate]:[WPPA Inc Outpatient Allowable Rate]])</f>
        <v>0</v>
      </c>
      <c r="L3098" s="4">
        <f>SUM(Table16[[#This Row],[Price]]*4.42)</f>
        <v>0</v>
      </c>
      <c r="M3098" s="4">
        <v>0</v>
      </c>
      <c r="N3098" s="4">
        <f>SUM(Table16[[#This Row],[ChargeID]]*0.76)</f>
        <v>0</v>
      </c>
      <c r="O3098" s="4">
        <f>SUM(Table16[[#This Row],[Price]]*0.95)</f>
        <v>0</v>
      </c>
      <c r="P3098" s="4">
        <f>SUM(Table16[[#This Row],[Price]]*0.8)</f>
        <v>0</v>
      </c>
      <c r="Q3098" s="4">
        <f>SUM(Table16[[#This Row],[Price]]*0.6)</f>
        <v>0</v>
      </c>
    </row>
    <row r="3099" spans="1:17" x14ac:dyDescent="0.25">
      <c r="A3099" t="s">
        <v>333</v>
      </c>
      <c r="B3099">
        <v>0</v>
      </c>
      <c r="C3099" t="s">
        <v>2267</v>
      </c>
      <c r="D3099">
        <v>636</v>
      </c>
      <c r="E3099" t="s">
        <v>345</v>
      </c>
      <c r="F3099" s="4">
        <v>0</v>
      </c>
      <c r="J3099" s="4">
        <f>MIN(Table16[[#This Row],[Medicare Outpatient Allowable Rate]:[WPPA Inc Outpatient Allowable Rate]])</f>
        <v>0</v>
      </c>
      <c r="K3099" s="4">
        <f>MAX(Table16[[#This Row],[Blue Cross Outpatient Allowable Rate]:[WPPA Inc Outpatient Allowable Rate]])</f>
        <v>0</v>
      </c>
      <c r="L3099" s="4">
        <f>SUM(Table16[[#This Row],[Price]]*4.42)</f>
        <v>0</v>
      </c>
      <c r="M3099" s="4">
        <v>0</v>
      </c>
      <c r="N3099" s="4">
        <f>SUM(Table16[[#This Row],[ChargeID]]*0.76)</f>
        <v>0</v>
      </c>
      <c r="O3099" s="4">
        <f>SUM(Table16[[#This Row],[Price]]*0.95)</f>
        <v>0</v>
      </c>
      <c r="P3099" s="4">
        <f>SUM(Table16[[#This Row],[Price]]*0.8)</f>
        <v>0</v>
      </c>
      <c r="Q3099" s="4">
        <f>SUM(Table16[[#This Row],[Price]]*0.6)</f>
        <v>0</v>
      </c>
    </row>
    <row r="3100" spans="1:17" x14ac:dyDescent="0.25">
      <c r="A3100" t="s">
        <v>333</v>
      </c>
      <c r="B3100">
        <v>0</v>
      </c>
      <c r="C3100" t="s">
        <v>2268</v>
      </c>
      <c r="D3100">
        <v>636</v>
      </c>
      <c r="E3100" t="s">
        <v>345</v>
      </c>
      <c r="F3100" s="4">
        <v>0</v>
      </c>
      <c r="J3100" s="4">
        <f>MIN(Table16[[#This Row],[Medicare Outpatient Allowable Rate]:[WPPA Inc Outpatient Allowable Rate]])</f>
        <v>0</v>
      </c>
      <c r="K3100" s="4">
        <f>MAX(Table16[[#This Row],[Blue Cross Outpatient Allowable Rate]:[WPPA Inc Outpatient Allowable Rate]])</f>
        <v>0</v>
      </c>
      <c r="L3100" s="4">
        <f>SUM(Table16[[#This Row],[Price]]*4.42)</f>
        <v>0</v>
      </c>
      <c r="M3100" s="4">
        <v>0</v>
      </c>
      <c r="N3100" s="4">
        <f>SUM(Table16[[#This Row],[ChargeID]]*0.76)</f>
        <v>0</v>
      </c>
      <c r="O3100" s="4">
        <f>SUM(Table16[[#This Row],[Price]]*0.95)</f>
        <v>0</v>
      </c>
      <c r="P3100" s="4">
        <f>SUM(Table16[[#This Row],[Price]]*0.8)</f>
        <v>0</v>
      </c>
      <c r="Q3100" s="4">
        <f>SUM(Table16[[#This Row],[Price]]*0.6)</f>
        <v>0</v>
      </c>
    </row>
    <row r="3101" spans="1:17" x14ac:dyDescent="0.25">
      <c r="A3101" t="s">
        <v>333</v>
      </c>
      <c r="B3101">
        <v>0</v>
      </c>
      <c r="C3101" t="s">
        <v>2269</v>
      </c>
      <c r="D3101">
        <v>636</v>
      </c>
      <c r="E3101" t="s">
        <v>345</v>
      </c>
      <c r="F3101" s="4">
        <v>0</v>
      </c>
      <c r="J3101" s="4">
        <f>MIN(Table16[[#This Row],[Medicare Outpatient Allowable Rate]:[WPPA Inc Outpatient Allowable Rate]])</f>
        <v>0</v>
      </c>
      <c r="K3101" s="4">
        <f>MAX(Table16[[#This Row],[Blue Cross Outpatient Allowable Rate]:[WPPA Inc Outpatient Allowable Rate]])</f>
        <v>0</v>
      </c>
      <c r="L3101" s="4">
        <f>SUM(Table16[[#This Row],[Price]]*4.42)</f>
        <v>0</v>
      </c>
      <c r="M3101" s="4">
        <v>0</v>
      </c>
      <c r="N3101" s="4">
        <f>SUM(Table16[[#This Row],[ChargeID]]*0.76)</f>
        <v>0</v>
      </c>
      <c r="O3101" s="4">
        <f>SUM(Table16[[#This Row],[Price]]*0.95)</f>
        <v>0</v>
      </c>
      <c r="P3101" s="4">
        <f>SUM(Table16[[#This Row],[Price]]*0.8)</f>
        <v>0</v>
      </c>
      <c r="Q3101" s="4">
        <f>SUM(Table16[[#This Row],[Price]]*0.6)</f>
        <v>0</v>
      </c>
    </row>
    <row r="3102" spans="1:17" x14ac:dyDescent="0.25">
      <c r="A3102" t="s">
        <v>333</v>
      </c>
      <c r="B3102">
        <v>0</v>
      </c>
      <c r="C3102" t="s">
        <v>2270</v>
      </c>
      <c r="D3102">
        <v>636</v>
      </c>
      <c r="E3102" t="s">
        <v>375</v>
      </c>
      <c r="F3102" s="4">
        <v>0</v>
      </c>
      <c r="J3102" s="4">
        <f>MIN(Table16[[#This Row],[Medicare Outpatient Allowable Rate]:[WPPA Inc Outpatient Allowable Rate]])</f>
        <v>0</v>
      </c>
      <c r="K3102" s="4">
        <f>MAX(Table16[[#This Row],[Blue Cross Outpatient Allowable Rate]:[WPPA Inc Outpatient Allowable Rate]])</f>
        <v>0</v>
      </c>
      <c r="L3102" s="4">
        <f>SUM(Table16[[#This Row],[Price]]*4.42)</f>
        <v>0</v>
      </c>
      <c r="M3102" s="4">
        <v>0</v>
      </c>
      <c r="N3102" s="4">
        <f>SUM(Table16[[#This Row],[ChargeID]]*0.76)</f>
        <v>0</v>
      </c>
      <c r="O3102" s="4">
        <f>SUM(Table16[[#This Row],[Price]]*0.95)</f>
        <v>0</v>
      </c>
      <c r="P3102" s="4">
        <f>SUM(Table16[[#This Row],[Price]]*0.8)</f>
        <v>0</v>
      </c>
      <c r="Q3102" s="4">
        <f>SUM(Table16[[#This Row],[Price]]*0.6)</f>
        <v>0</v>
      </c>
    </row>
    <row r="3103" spans="1:17" x14ac:dyDescent="0.25">
      <c r="A3103" t="s">
        <v>333</v>
      </c>
      <c r="B3103">
        <v>0</v>
      </c>
      <c r="C3103" t="s">
        <v>2271</v>
      </c>
      <c r="D3103">
        <v>636</v>
      </c>
      <c r="E3103" t="s">
        <v>345</v>
      </c>
      <c r="F3103" s="4">
        <v>0</v>
      </c>
      <c r="J3103" s="4">
        <f>MIN(Table16[[#This Row],[Medicare Outpatient Allowable Rate]:[WPPA Inc Outpatient Allowable Rate]])</f>
        <v>0</v>
      </c>
      <c r="K3103" s="4">
        <f>MAX(Table16[[#This Row],[Blue Cross Outpatient Allowable Rate]:[WPPA Inc Outpatient Allowable Rate]])</f>
        <v>0</v>
      </c>
      <c r="L3103" s="4">
        <f>SUM(Table16[[#This Row],[Price]]*4.42)</f>
        <v>0</v>
      </c>
      <c r="M3103" s="4">
        <v>0</v>
      </c>
      <c r="N3103" s="4">
        <f>SUM(Table16[[#This Row],[ChargeID]]*0.76)</f>
        <v>0</v>
      </c>
      <c r="O3103" s="4">
        <f>SUM(Table16[[#This Row],[Price]]*0.95)</f>
        <v>0</v>
      </c>
      <c r="P3103" s="4">
        <f>SUM(Table16[[#This Row],[Price]]*0.8)</f>
        <v>0</v>
      </c>
      <c r="Q3103" s="4">
        <f>SUM(Table16[[#This Row],[Price]]*0.6)</f>
        <v>0</v>
      </c>
    </row>
    <row r="3104" spans="1:17" x14ac:dyDescent="0.25">
      <c r="A3104" t="s">
        <v>333</v>
      </c>
      <c r="B3104">
        <v>0</v>
      </c>
      <c r="C3104" t="s">
        <v>2272</v>
      </c>
      <c r="D3104">
        <v>636</v>
      </c>
      <c r="E3104" t="s">
        <v>345</v>
      </c>
      <c r="F3104" s="4">
        <v>0</v>
      </c>
      <c r="J3104" s="4">
        <f>MIN(Table16[[#This Row],[Medicare Outpatient Allowable Rate]:[WPPA Inc Outpatient Allowable Rate]])</f>
        <v>0</v>
      </c>
      <c r="K3104" s="4">
        <f>MAX(Table16[[#This Row],[Blue Cross Outpatient Allowable Rate]:[WPPA Inc Outpatient Allowable Rate]])</f>
        <v>0</v>
      </c>
      <c r="L3104" s="4">
        <f>SUM(Table16[[#This Row],[Price]]*4.42)</f>
        <v>0</v>
      </c>
      <c r="M3104" s="4">
        <v>0</v>
      </c>
      <c r="N3104" s="4">
        <f>SUM(Table16[[#This Row],[ChargeID]]*0.76)</f>
        <v>0</v>
      </c>
      <c r="O3104" s="4">
        <f>SUM(Table16[[#This Row],[Price]]*0.95)</f>
        <v>0</v>
      </c>
      <c r="P3104" s="4">
        <f>SUM(Table16[[#This Row],[Price]]*0.8)</f>
        <v>0</v>
      </c>
      <c r="Q3104" s="4">
        <f>SUM(Table16[[#This Row],[Price]]*0.6)</f>
        <v>0</v>
      </c>
    </row>
    <row r="3105" spans="1:17" x14ac:dyDescent="0.25">
      <c r="A3105" t="s">
        <v>333</v>
      </c>
      <c r="B3105">
        <v>0</v>
      </c>
      <c r="C3105" t="s">
        <v>2273</v>
      </c>
      <c r="D3105">
        <v>636</v>
      </c>
      <c r="E3105" t="s">
        <v>343</v>
      </c>
      <c r="F3105" s="4">
        <v>0</v>
      </c>
      <c r="J3105" s="4">
        <f>MIN(Table16[[#This Row],[Medicare Outpatient Allowable Rate]:[WPPA Inc Outpatient Allowable Rate]])</f>
        <v>0</v>
      </c>
      <c r="K3105" s="4">
        <f>MAX(Table16[[#This Row],[Blue Cross Outpatient Allowable Rate]:[WPPA Inc Outpatient Allowable Rate]])</f>
        <v>0</v>
      </c>
      <c r="L3105" s="4">
        <f>SUM(Table16[[#This Row],[Price]]*4.42)</f>
        <v>0</v>
      </c>
      <c r="M3105" s="4">
        <v>0</v>
      </c>
      <c r="N3105" s="4">
        <f>SUM(Table16[[#This Row],[ChargeID]]*0.76)</f>
        <v>0</v>
      </c>
      <c r="O3105" s="4">
        <f>SUM(Table16[[#This Row],[Price]]*0.95)</f>
        <v>0</v>
      </c>
      <c r="P3105" s="4">
        <f>SUM(Table16[[#This Row],[Price]]*0.8)</f>
        <v>0</v>
      </c>
      <c r="Q3105" s="4">
        <f>SUM(Table16[[#This Row],[Price]]*0.6)</f>
        <v>0</v>
      </c>
    </row>
    <row r="3106" spans="1:17" x14ac:dyDescent="0.25">
      <c r="A3106" t="s">
        <v>333</v>
      </c>
      <c r="B3106">
        <v>0</v>
      </c>
      <c r="C3106" t="s">
        <v>751</v>
      </c>
      <c r="D3106">
        <v>636</v>
      </c>
      <c r="E3106" t="s">
        <v>345</v>
      </c>
      <c r="F3106" s="4">
        <v>0</v>
      </c>
      <c r="J3106" s="4">
        <f>MIN(Table16[[#This Row],[Medicare Outpatient Allowable Rate]:[WPPA Inc Outpatient Allowable Rate]])</f>
        <v>0</v>
      </c>
      <c r="K3106" s="4">
        <f>MAX(Table16[[#This Row],[Blue Cross Outpatient Allowable Rate]:[WPPA Inc Outpatient Allowable Rate]])</f>
        <v>0</v>
      </c>
      <c r="L3106" s="4">
        <f>SUM(Table16[[#This Row],[Price]]*4.42)</f>
        <v>0</v>
      </c>
      <c r="M3106" s="4">
        <v>0</v>
      </c>
      <c r="N3106" s="4">
        <f>SUM(Table16[[#This Row],[ChargeID]]*0.76)</f>
        <v>0</v>
      </c>
      <c r="O3106" s="4">
        <f>SUM(Table16[[#This Row],[Price]]*0.95)</f>
        <v>0</v>
      </c>
      <c r="P3106" s="4">
        <f>SUM(Table16[[#This Row],[Price]]*0.8)</f>
        <v>0</v>
      </c>
      <c r="Q3106" s="4">
        <f>SUM(Table16[[#This Row],[Price]]*0.6)</f>
        <v>0</v>
      </c>
    </row>
    <row r="3107" spans="1:17" x14ac:dyDescent="0.25">
      <c r="A3107" t="s">
        <v>333</v>
      </c>
      <c r="B3107">
        <v>0</v>
      </c>
      <c r="C3107" t="s">
        <v>2274</v>
      </c>
      <c r="D3107">
        <v>636</v>
      </c>
      <c r="E3107" t="s">
        <v>345</v>
      </c>
      <c r="F3107" s="4">
        <v>0</v>
      </c>
      <c r="J3107" s="4">
        <f>MIN(Table16[[#This Row],[Medicare Outpatient Allowable Rate]:[WPPA Inc Outpatient Allowable Rate]])</f>
        <v>0</v>
      </c>
      <c r="K3107" s="4">
        <f>MAX(Table16[[#This Row],[Blue Cross Outpatient Allowable Rate]:[WPPA Inc Outpatient Allowable Rate]])</f>
        <v>0</v>
      </c>
      <c r="L3107" s="4">
        <f>SUM(Table16[[#This Row],[Price]]*4.42)</f>
        <v>0</v>
      </c>
      <c r="M3107" s="4">
        <v>0</v>
      </c>
      <c r="N3107" s="4">
        <f>SUM(Table16[[#This Row],[ChargeID]]*0.76)</f>
        <v>0</v>
      </c>
      <c r="O3107" s="4">
        <f>SUM(Table16[[#This Row],[Price]]*0.95)</f>
        <v>0</v>
      </c>
      <c r="P3107" s="4">
        <f>SUM(Table16[[#This Row],[Price]]*0.8)</f>
        <v>0</v>
      </c>
      <c r="Q3107" s="4">
        <f>SUM(Table16[[#This Row],[Price]]*0.6)</f>
        <v>0</v>
      </c>
    </row>
    <row r="3108" spans="1:17" x14ac:dyDescent="0.25">
      <c r="A3108" t="s">
        <v>333</v>
      </c>
      <c r="B3108">
        <v>0</v>
      </c>
      <c r="C3108" t="s">
        <v>1156</v>
      </c>
      <c r="D3108">
        <v>636</v>
      </c>
      <c r="E3108" t="s">
        <v>456</v>
      </c>
      <c r="F3108" s="4">
        <v>0</v>
      </c>
      <c r="J3108" s="4">
        <f>MIN(Table16[[#This Row],[Medicare Outpatient Allowable Rate]:[WPPA Inc Outpatient Allowable Rate]])</f>
        <v>0</v>
      </c>
      <c r="K3108" s="4">
        <f>MAX(Table16[[#This Row],[Blue Cross Outpatient Allowable Rate]:[WPPA Inc Outpatient Allowable Rate]])</f>
        <v>0</v>
      </c>
      <c r="L3108" s="4">
        <f>SUM(Table16[[#This Row],[Price]]*4.42)</f>
        <v>0</v>
      </c>
      <c r="M3108" s="4">
        <v>0</v>
      </c>
      <c r="N3108" s="4">
        <f>SUM(Table16[[#This Row],[ChargeID]]*0.76)</f>
        <v>0</v>
      </c>
      <c r="O3108" s="4">
        <f>SUM(Table16[[#This Row],[Price]]*0.95)</f>
        <v>0</v>
      </c>
      <c r="P3108" s="4">
        <f>SUM(Table16[[#This Row],[Price]]*0.8)</f>
        <v>0</v>
      </c>
      <c r="Q3108" s="4">
        <f>SUM(Table16[[#This Row],[Price]]*0.6)</f>
        <v>0</v>
      </c>
    </row>
    <row r="3109" spans="1:17" x14ac:dyDescent="0.25">
      <c r="A3109" t="s">
        <v>333</v>
      </c>
      <c r="B3109">
        <v>0</v>
      </c>
      <c r="C3109" t="s">
        <v>648</v>
      </c>
      <c r="D3109">
        <v>636</v>
      </c>
      <c r="E3109" t="s">
        <v>448</v>
      </c>
      <c r="F3109" s="4">
        <v>0</v>
      </c>
      <c r="J3109" s="4">
        <f>MIN(Table16[[#This Row],[Medicare Outpatient Allowable Rate]:[WPPA Inc Outpatient Allowable Rate]])</f>
        <v>0</v>
      </c>
      <c r="K3109" s="4">
        <f>MAX(Table16[[#This Row],[Blue Cross Outpatient Allowable Rate]:[WPPA Inc Outpatient Allowable Rate]])</f>
        <v>0</v>
      </c>
      <c r="L3109" s="4">
        <f>SUM(Table16[[#This Row],[Price]]*4.42)</f>
        <v>0</v>
      </c>
      <c r="M3109" s="4">
        <v>0</v>
      </c>
      <c r="N3109" s="4">
        <f>SUM(Table16[[#This Row],[ChargeID]]*0.76)</f>
        <v>0</v>
      </c>
      <c r="O3109" s="4">
        <f>SUM(Table16[[#This Row],[Price]]*0.95)</f>
        <v>0</v>
      </c>
      <c r="P3109" s="4">
        <f>SUM(Table16[[#This Row],[Price]]*0.8)</f>
        <v>0</v>
      </c>
      <c r="Q3109" s="4">
        <f>SUM(Table16[[#This Row],[Price]]*0.6)</f>
        <v>0</v>
      </c>
    </row>
    <row r="3110" spans="1:17" x14ac:dyDescent="0.25">
      <c r="A3110" t="s">
        <v>333</v>
      </c>
      <c r="B3110">
        <v>0</v>
      </c>
      <c r="C3110" t="s">
        <v>2275</v>
      </c>
      <c r="D3110">
        <v>636</v>
      </c>
      <c r="E3110" t="s">
        <v>345</v>
      </c>
      <c r="F3110" s="4">
        <v>0</v>
      </c>
      <c r="J3110" s="4">
        <f>MIN(Table16[[#This Row],[Medicare Outpatient Allowable Rate]:[WPPA Inc Outpatient Allowable Rate]])</f>
        <v>0</v>
      </c>
      <c r="K3110" s="4">
        <f>MAX(Table16[[#This Row],[Blue Cross Outpatient Allowable Rate]:[WPPA Inc Outpatient Allowable Rate]])</f>
        <v>0</v>
      </c>
      <c r="L3110" s="4">
        <f>SUM(Table16[[#This Row],[Price]]*4.42)</f>
        <v>0</v>
      </c>
      <c r="M3110" s="4">
        <v>0</v>
      </c>
      <c r="N3110" s="4">
        <f>SUM(Table16[[#This Row],[ChargeID]]*0.76)</f>
        <v>0</v>
      </c>
      <c r="O3110" s="4">
        <f>SUM(Table16[[#This Row],[Price]]*0.95)</f>
        <v>0</v>
      </c>
      <c r="P3110" s="4">
        <f>SUM(Table16[[#This Row],[Price]]*0.8)</f>
        <v>0</v>
      </c>
      <c r="Q3110" s="4">
        <f>SUM(Table16[[#This Row],[Price]]*0.6)</f>
        <v>0</v>
      </c>
    </row>
    <row r="3111" spans="1:17" x14ac:dyDescent="0.25">
      <c r="A3111" t="s">
        <v>333</v>
      </c>
      <c r="B3111">
        <v>0</v>
      </c>
      <c r="C3111" t="s">
        <v>784</v>
      </c>
      <c r="D3111">
        <v>636</v>
      </c>
      <c r="E3111" t="s">
        <v>345</v>
      </c>
      <c r="F3111" s="4">
        <v>0</v>
      </c>
      <c r="J3111" s="4">
        <f>MIN(Table16[[#This Row],[Medicare Outpatient Allowable Rate]:[WPPA Inc Outpatient Allowable Rate]])</f>
        <v>0</v>
      </c>
      <c r="K3111" s="4">
        <f>MAX(Table16[[#This Row],[Blue Cross Outpatient Allowable Rate]:[WPPA Inc Outpatient Allowable Rate]])</f>
        <v>0</v>
      </c>
      <c r="L3111" s="4">
        <f>SUM(Table16[[#This Row],[Price]]*4.42)</f>
        <v>0</v>
      </c>
      <c r="M3111" s="4">
        <v>0</v>
      </c>
      <c r="N3111" s="4">
        <f>SUM(Table16[[#This Row],[ChargeID]]*0.76)</f>
        <v>0</v>
      </c>
      <c r="O3111" s="4">
        <f>SUM(Table16[[#This Row],[Price]]*0.95)</f>
        <v>0</v>
      </c>
      <c r="P3111" s="4">
        <f>SUM(Table16[[#This Row],[Price]]*0.8)</f>
        <v>0</v>
      </c>
      <c r="Q3111" s="4">
        <f>SUM(Table16[[#This Row],[Price]]*0.6)</f>
        <v>0</v>
      </c>
    </row>
    <row r="3112" spans="1:17" x14ac:dyDescent="0.25">
      <c r="A3112" t="s">
        <v>333</v>
      </c>
      <c r="B3112">
        <v>0</v>
      </c>
      <c r="C3112" t="s">
        <v>2276</v>
      </c>
      <c r="D3112">
        <v>636</v>
      </c>
      <c r="E3112" t="s">
        <v>345</v>
      </c>
      <c r="F3112" s="4">
        <v>0</v>
      </c>
      <c r="J3112" s="4">
        <f>MIN(Table16[[#This Row],[Medicare Outpatient Allowable Rate]:[WPPA Inc Outpatient Allowable Rate]])</f>
        <v>0</v>
      </c>
      <c r="K3112" s="4">
        <f>MAX(Table16[[#This Row],[Blue Cross Outpatient Allowable Rate]:[WPPA Inc Outpatient Allowable Rate]])</f>
        <v>0</v>
      </c>
      <c r="L3112" s="4">
        <f>SUM(Table16[[#This Row],[Price]]*4.42)</f>
        <v>0</v>
      </c>
      <c r="M3112" s="4">
        <v>0</v>
      </c>
      <c r="N3112" s="4">
        <f>SUM(Table16[[#This Row],[ChargeID]]*0.76)</f>
        <v>0</v>
      </c>
      <c r="O3112" s="4">
        <f>SUM(Table16[[#This Row],[Price]]*0.95)</f>
        <v>0</v>
      </c>
      <c r="P3112" s="4">
        <f>SUM(Table16[[#This Row],[Price]]*0.8)</f>
        <v>0</v>
      </c>
      <c r="Q3112" s="4">
        <f>SUM(Table16[[#This Row],[Price]]*0.6)</f>
        <v>0</v>
      </c>
    </row>
    <row r="3113" spans="1:17" x14ac:dyDescent="0.25">
      <c r="A3113" t="s">
        <v>333</v>
      </c>
      <c r="B3113">
        <v>0</v>
      </c>
      <c r="C3113" t="s">
        <v>2277</v>
      </c>
      <c r="D3113">
        <v>636</v>
      </c>
      <c r="E3113" t="s">
        <v>345</v>
      </c>
      <c r="F3113" s="4">
        <v>0</v>
      </c>
      <c r="J3113" s="4">
        <f>MIN(Table16[[#This Row],[Medicare Outpatient Allowable Rate]:[WPPA Inc Outpatient Allowable Rate]])</f>
        <v>0</v>
      </c>
      <c r="K3113" s="4">
        <f>MAX(Table16[[#This Row],[Blue Cross Outpatient Allowable Rate]:[WPPA Inc Outpatient Allowable Rate]])</f>
        <v>0</v>
      </c>
      <c r="L3113" s="4">
        <f>SUM(Table16[[#This Row],[Price]]*4.42)</f>
        <v>0</v>
      </c>
      <c r="M3113" s="4">
        <v>0</v>
      </c>
      <c r="N3113" s="4">
        <f>SUM(Table16[[#This Row],[ChargeID]]*0.76)</f>
        <v>0</v>
      </c>
      <c r="O3113" s="4">
        <f>SUM(Table16[[#This Row],[Price]]*0.95)</f>
        <v>0</v>
      </c>
      <c r="P3113" s="4">
        <f>SUM(Table16[[#This Row],[Price]]*0.8)</f>
        <v>0</v>
      </c>
      <c r="Q3113" s="4">
        <f>SUM(Table16[[#This Row],[Price]]*0.6)</f>
        <v>0</v>
      </c>
    </row>
    <row r="3114" spans="1:17" x14ac:dyDescent="0.25">
      <c r="A3114" t="s">
        <v>333</v>
      </c>
      <c r="B3114">
        <v>0</v>
      </c>
      <c r="C3114" t="s">
        <v>1588</v>
      </c>
      <c r="D3114">
        <v>636</v>
      </c>
      <c r="E3114" t="s">
        <v>341</v>
      </c>
      <c r="F3114" s="4">
        <v>0</v>
      </c>
      <c r="J3114" s="4">
        <f>MIN(Table16[[#This Row],[Medicare Outpatient Allowable Rate]:[WPPA Inc Outpatient Allowable Rate]])</f>
        <v>0</v>
      </c>
      <c r="K3114" s="4">
        <f>MAX(Table16[[#This Row],[Blue Cross Outpatient Allowable Rate]:[WPPA Inc Outpatient Allowable Rate]])</f>
        <v>0</v>
      </c>
      <c r="L3114" s="4">
        <f>SUM(Table16[[#This Row],[Price]]*4.42)</f>
        <v>0</v>
      </c>
      <c r="M3114" s="4">
        <v>0</v>
      </c>
      <c r="N3114" s="4">
        <f>SUM(Table16[[#This Row],[ChargeID]]*0.76)</f>
        <v>0</v>
      </c>
      <c r="O3114" s="4">
        <f>SUM(Table16[[#This Row],[Price]]*0.95)</f>
        <v>0</v>
      </c>
      <c r="P3114" s="4">
        <f>SUM(Table16[[#This Row],[Price]]*0.8)</f>
        <v>0</v>
      </c>
      <c r="Q3114" s="4">
        <f>SUM(Table16[[#This Row],[Price]]*0.6)</f>
        <v>0</v>
      </c>
    </row>
    <row r="3115" spans="1:17" x14ac:dyDescent="0.25">
      <c r="A3115" t="s">
        <v>333</v>
      </c>
      <c r="B3115">
        <v>0</v>
      </c>
      <c r="C3115" t="s">
        <v>536</v>
      </c>
      <c r="D3115">
        <v>636</v>
      </c>
      <c r="E3115" t="s">
        <v>345</v>
      </c>
      <c r="F3115" s="4">
        <v>0</v>
      </c>
      <c r="J3115" s="4">
        <f>MIN(Table16[[#This Row],[Medicare Outpatient Allowable Rate]:[WPPA Inc Outpatient Allowable Rate]])</f>
        <v>0</v>
      </c>
      <c r="K3115" s="4">
        <f>MAX(Table16[[#This Row],[Blue Cross Outpatient Allowable Rate]:[WPPA Inc Outpatient Allowable Rate]])</f>
        <v>0</v>
      </c>
      <c r="L3115" s="4">
        <f>SUM(Table16[[#This Row],[Price]]*4.42)</f>
        <v>0</v>
      </c>
      <c r="M3115" s="4">
        <v>0</v>
      </c>
      <c r="N3115" s="4">
        <f>SUM(Table16[[#This Row],[ChargeID]]*0.76)</f>
        <v>0</v>
      </c>
      <c r="O3115" s="4">
        <f>SUM(Table16[[#This Row],[Price]]*0.95)</f>
        <v>0</v>
      </c>
      <c r="P3115" s="4">
        <f>SUM(Table16[[#This Row],[Price]]*0.8)</f>
        <v>0</v>
      </c>
      <c r="Q3115" s="4">
        <f>SUM(Table16[[#This Row],[Price]]*0.6)</f>
        <v>0</v>
      </c>
    </row>
    <row r="3116" spans="1:17" x14ac:dyDescent="0.25">
      <c r="A3116" t="s">
        <v>333</v>
      </c>
      <c r="B3116">
        <v>0</v>
      </c>
      <c r="C3116" t="s">
        <v>2278</v>
      </c>
      <c r="D3116">
        <v>636</v>
      </c>
      <c r="E3116" t="s">
        <v>353</v>
      </c>
      <c r="F3116" s="4">
        <v>0</v>
      </c>
      <c r="J3116" s="4">
        <f>MIN(Table16[[#This Row],[Medicare Outpatient Allowable Rate]:[WPPA Inc Outpatient Allowable Rate]])</f>
        <v>0</v>
      </c>
      <c r="K3116" s="4">
        <f>MAX(Table16[[#This Row],[Blue Cross Outpatient Allowable Rate]:[WPPA Inc Outpatient Allowable Rate]])</f>
        <v>0</v>
      </c>
      <c r="L3116" s="4">
        <f>SUM(Table16[[#This Row],[Price]]*4.42)</f>
        <v>0</v>
      </c>
      <c r="M3116" s="4">
        <v>0</v>
      </c>
      <c r="N3116" s="4">
        <f>SUM(Table16[[#This Row],[ChargeID]]*0.76)</f>
        <v>0</v>
      </c>
      <c r="O3116" s="4">
        <f>SUM(Table16[[#This Row],[Price]]*0.95)</f>
        <v>0</v>
      </c>
      <c r="P3116" s="4">
        <f>SUM(Table16[[#This Row],[Price]]*0.8)</f>
        <v>0</v>
      </c>
      <c r="Q3116" s="4">
        <f>SUM(Table16[[#This Row],[Price]]*0.6)</f>
        <v>0</v>
      </c>
    </row>
    <row r="3117" spans="1:17" x14ac:dyDescent="0.25">
      <c r="A3117" t="s">
        <v>333</v>
      </c>
      <c r="B3117">
        <v>0</v>
      </c>
      <c r="C3117" t="s">
        <v>618</v>
      </c>
      <c r="D3117">
        <v>636</v>
      </c>
      <c r="E3117" t="s">
        <v>420</v>
      </c>
      <c r="F3117" s="4">
        <v>0</v>
      </c>
      <c r="J3117" s="4">
        <f>MIN(Table16[[#This Row],[Medicare Outpatient Allowable Rate]:[WPPA Inc Outpatient Allowable Rate]])</f>
        <v>0</v>
      </c>
      <c r="K3117" s="4">
        <f>MAX(Table16[[#This Row],[Blue Cross Outpatient Allowable Rate]:[WPPA Inc Outpatient Allowable Rate]])</f>
        <v>0</v>
      </c>
      <c r="L3117" s="4">
        <f>SUM(Table16[[#This Row],[Price]]*4.42)</f>
        <v>0</v>
      </c>
      <c r="M3117" s="4">
        <v>0</v>
      </c>
      <c r="N3117" s="4">
        <f>SUM(Table16[[#This Row],[ChargeID]]*0.76)</f>
        <v>0</v>
      </c>
      <c r="O3117" s="4">
        <f>SUM(Table16[[#This Row],[Price]]*0.95)</f>
        <v>0</v>
      </c>
      <c r="P3117" s="4">
        <f>SUM(Table16[[#This Row],[Price]]*0.8)</f>
        <v>0</v>
      </c>
      <c r="Q3117" s="4">
        <f>SUM(Table16[[#This Row],[Price]]*0.6)</f>
        <v>0</v>
      </c>
    </row>
    <row r="3118" spans="1:17" x14ac:dyDescent="0.25">
      <c r="A3118" t="s">
        <v>333</v>
      </c>
      <c r="B3118">
        <v>0</v>
      </c>
      <c r="C3118" t="s">
        <v>488</v>
      </c>
      <c r="D3118">
        <v>636</v>
      </c>
      <c r="E3118" t="s">
        <v>337</v>
      </c>
      <c r="F3118" s="4">
        <v>0</v>
      </c>
      <c r="J3118" s="4">
        <f>MIN(Table16[[#This Row],[Medicare Outpatient Allowable Rate]:[WPPA Inc Outpatient Allowable Rate]])</f>
        <v>0</v>
      </c>
      <c r="K3118" s="4">
        <f>MAX(Table16[[#This Row],[Blue Cross Outpatient Allowable Rate]:[WPPA Inc Outpatient Allowable Rate]])</f>
        <v>0</v>
      </c>
      <c r="L3118" s="4">
        <f>SUM(Table16[[#This Row],[Price]]*4.42)</f>
        <v>0</v>
      </c>
      <c r="M3118" s="4">
        <v>0</v>
      </c>
      <c r="N3118" s="4">
        <f>SUM(Table16[[#This Row],[ChargeID]]*0.76)</f>
        <v>0</v>
      </c>
      <c r="O3118" s="4">
        <f>SUM(Table16[[#This Row],[Price]]*0.95)</f>
        <v>0</v>
      </c>
      <c r="P3118" s="4">
        <f>SUM(Table16[[#This Row],[Price]]*0.8)</f>
        <v>0</v>
      </c>
      <c r="Q3118" s="4">
        <f>SUM(Table16[[#This Row],[Price]]*0.6)</f>
        <v>0</v>
      </c>
    </row>
    <row r="3119" spans="1:17" x14ac:dyDescent="0.25">
      <c r="A3119" t="s">
        <v>333</v>
      </c>
      <c r="B3119">
        <v>0</v>
      </c>
      <c r="C3119" t="s">
        <v>2279</v>
      </c>
      <c r="D3119">
        <v>636</v>
      </c>
      <c r="E3119" t="s">
        <v>345</v>
      </c>
      <c r="F3119" s="4">
        <v>0</v>
      </c>
      <c r="J3119" s="4">
        <f>MIN(Table16[[#This Row],[Medicare Outpatient Allowable Rate]:[WPPA Inc Outpatient Allowable Rate]])</f>
        <v>0</v>
      </c>
      <c r="K3119" s="4">
        <f>MAX(Table16[[#This Row],[Blue Cross Outpatient Allowable Rate]:[WPPA Inc Outpatient Allowable Rate]])</f>
        <v>0</v>
      </c>
      <c r="L3119" s="4">
        <f>SUM(Table16[[#This Row],[Price]]*4.42)</f>
        <v>0</v>
      </c>
      <c r="M3119" s="4">
        <v>0</v>
      </c>
      <c r="N3119" s="4">
        <f>SUM(Table16[[#This Row],[ChargeID]]*0.76)</f>
        <v>0</v>
      </c>
      <c r="O3119" s="4">
        <f>SUM(Table16[[#This Row],[Price]]*0.95)</f>
        <v>0</v>
      </c>
      <c r="P3119" s="4">
        <f>SUM(Table16[[#This Row],[Price]]*0.8)</f>
        <v>0</v>
      </c>
      <c r="Q3119" s="4">
        <f>SUM(Table16[[#This Row],[Price]]*0.6)</f>
        <v>0</v>
      </c>
    </row>
    <row r="3120" spans="1:17" x14ac:dyDescent="0.25">
      <c r="A3120" t="s">
        <v>333</v>
      </c>
      <c r="B3120">
        <v>0</v>
      </c>
      <c r="C3120" t="s">
        <v>2280</v>
      </c>
      <c r="D3120">
        <v>636</v>
      </c>
      <c r="E3120" t="s">
        <v>345</v>
      </c>
      <c r="F3120" s="4">
        <v>0</v>
      </c>
      <c r="J3120" s="4">
        <f>MIN(Table16[[#This Row],[Medicare Outpatient Allowable Rate]:[WPPA Inc Outpatient Allowable Rate]])</f>
        <v>0</v>
      </c>
      <c r="K3120" s="4">
        <f>MAX(Table16[[#This Row],[Blue Cross Outpatient Allowable Rate]:[WPPA Inc Outpatient Allowable Rate]])</f>
        <v>0</v>
      </c>
      <c r="L3120" s="4">
        <f>SUM(Table16[[#This Row],[Price]]*4.42)</f>
        <v>0</v>
      </c>
      <c r="M3120" s="4">
        <v>0</v>
      </c>
      <c r="N3120" s="4">
        <f>SUM(Table16[[#This Row],[ChargeID]]*0.76)</f>
        <v>0</v>
      </c>
      <c r="O3120" s="4">
        <f>SUM(Table16[[#This Row],[Price]]*0.95)</f>
        <v>0</v>
      </c>
      <c r="P3120" s="4">
        <f>SUM(Table16[[#This Row],[Price]]*0.8)</f>
        <v>0</v>
      </c>
      <c r="Q3120" s="4">
        <f>SUM(Table16[[#This Row],[Price]]*0.6)</f>
        <v>0</v>
      </c>
    </row>
    <row r="3121" spans="1:17" x14ac:dyDescent="0.25">
      <c r="A3121" t="s">
        <v>333</v>
      </c>
      <c r="B3121">
        <v>0</v>
      </c>
      <c r="C3121" t="s">
        <v>808</v>
      </c>
      <c r="D3121">
        <v>636</v>
      </c>
      <c r="E3121" t="s">
        <v>337</v>
      </c>
      <c r="F3121" s="4">
        <v>0</v>
      </c>
      <c r="J3121" s="4">
        <f>MIN(Table16[[#This Row],[Medicare Outpatient Allowable Rate]:[WPPA Inc Outpatient Allowable Rate]])</f>
        <v>0</v>
      </c>
      <c r="K3121" s="4">
        <f>MAX(Table16[[#This Row],[Blue Cross Outpatient Allowable Rate]:[WPPA Inc Outpatient Allowable Rate]])</f>
        <v>0</v>
      </c>
      <c r="L3121" s="4">
        <f>SUM(Table16[[#This Row],[Price]]*4.42)</f>
        <v>0</v>
      </c>
      <c r="M3121" s="4">
        <v>0</v>
      </c>
      <c r="N3121" s="4">
        <f>SUM(Table16[[#This Row],[ChargeID]]*0.76)</f>
        <v>0</v>
      </c>
      <c r="O3121" s="4">
        <f>SUM(Table16[[#This Row],[Price]]*0.95)</f>
        <v>0</v>
      </c>
      <c r="P3121" s="4">
        <f>SUM(Table16[[#This Row],[Price]]*0.8)</f>
        <v>0</v>
      </c>
      <c r="Q3121" s="4">
        <f>SUM(Table16[[#This Row],[Price]]*0.6)</f>
        <v>0</v>
      </c>
    </row>
    <row r="3122" spans="1:17" x14ac:dyDescent="0.25">
      <c r="A3122" t="s">
        <v>333</v>
      </c>
      <c r="B3122">
        <v>0</v>
      </c>
      <c r="C3122" t="s">
        <v>1882</v>
      </c>
      <c r="D3122">
        <v>636</v>
      </c>
      <c r="E3122" t="s">
        <v>341</v>
      </c>
      <c r="F3122" s="4">
        <v>0</v>
      </c>
      <c r="J3122" s="4">
        <f>MIN(Table16[[#This Row],[Medicare Outpatient Allowable Rate]:[WPPA Inc Outpatient Allowable Rate]])</f>
        <v>0</v>
      </c>
      <c r="K3122" s="4">
        <f>MAX(Table16[[#This Row],[Blue Cross Outpatient Allowable Rate]:[WPPA Inc Outpatient Allowable Rate]])</f>
        <v>0</v>
      </c>
      <c r="L3122" s="4">
        <f>SUM(Table16[[#This Row],[Price]]*4.42)</f>
        <v>0</v>
      </c>
      <c r="M3122" s="4">
        <v>0</v>
      </c>
      <c r="N3122" s="4">
        <f>SUM(Table16[[#This Row],[ChargeID]]*0.76)</f>
        <v>0</v>
      </c>
      <c r="O3122" s="4">
        <f>SUM(Table16[[#This Row],[Price]]*0.95)</f>
        <v>0</v>
      </c>
      <c r="P3122" s="4">
        <f>SUM(Table16[[#This Row],[Price]]*0.8)</f>
        <v>0</v>
      </c>
      <c r="Q3122" s="4">
        <f>SUM(Table16[[#This Row],[Price]]*0.6)</f>
        <v>0</v>
      </c>
    </row>
    <row r="3123" spans="1:17" x14ac:dyDescent="0.25">
      <c r="A3123" t="s">
        <v>333</v>
      </c>
      <c r="B3123">
        <v>0</v>
      </c>
      <c r="C3123" t="s">
        <v>547</v>
      </c>
      <c r="D3123">
        <v>636</v>
      </c>
      <c r="E3123" t="s">
        <v>345</v>
      </c>
      <c r="F3123" s="4">
        <v>0</v>
      </c>
      <c r="J3123" s="4">
        <f>MIN(Table16[[#This Row],[Medicare Outpatient Allowable Rate]:[WPPA Inc Outpatient Allowable Rate]])</f>
        <v>0</v>
      </c>
      <c r="K3123" s="4">
        <f>MAX(Table16[[#This Row],[Blue Cross Outpatient Allowable Rate]:[WPPA Inc Outpatient Allowable Rate]])</f>
        <v>0</v>
      </c>
      <c r="L3123" s="4">
        <f>SUM(Table16[[#This Row],[Price]]*4.42)</f>
        <v>0</v>
      </c>
      <c r="M3123" s="4">
        <v>0</v>
      </c>
      <c r="N3123" s="4">
        <f>SUM(Table16[[#This Row],[ChargeID]]*0.76)</f>
        <v>0</v>
      </c>
      <c r="O3123" s="4">
        <f>SUM(Table16[[#This Row],[Price]]*0.95)</f>
        <v>0</v>
      </c>
      <c r="P3123" s="4">
        <f>SUM(Table16[[#This Row],[Price]]*0.8)</f>
        <v>0</v>
      </c>
      <c r="Q3123" s="4">
        <f>SUM(Table16[[#This Row],[Price]]*0.6)</f>
        <v>0</v>
      </c>
    </row>
    <row r="3124" spans="1:17" x14ac:dyDescent="0.25">
      <c r="A3124" t="s">
        <v>333</v>
      </c>
      <c r="B3124">
        <v>0</v>
      </c>
      <c r="C3124" t="s">
        <v>2281</v>
      </c>
      <c r="D3124">
        <v>636</v>
      </c>
      <c r="E3124" t="s">
        <v>345</v>
      </c>
      <c r="F3124" s="4">
        <v>0</v>
      </c>
      <c r="J3124" s="4">
        <f>MIN(Table16[[#This Row],[Medicare Outpatient Allowable Rate]:[WPPA Inc Outpatient Allowable Rate]])</f>
        <v>0</v>
      </c>
      <c r="K3124" s="4">
        <f>MAX(Table16[[#This Row],[Blue Cross Outpatient Allowable Rate]:[WPPA Inc Outpatient Allowable Rate]])</f>
        <v>0</v>
      </c>
      <c r="L3124" s="4">
        <f>SUM(Table16[[#This Row],[Price]]*4.42)</f>
        <v>0</v>
      </c>
      <c r="M3124" s="4">
        <v>0</v>
      </c>
      <c r="N3124" s="4">
        <f>SUM(Table16[[#This Row],[ChargeID]]*0.76)</f>
        <v>0</v>
      </c>
      <c r="O3124" s="4">
        <f>SUM(Table16[[#This Row],[Price]]*0.95)</f>
        <v>0</v>
      </c>
      <c r="P3124" s="4">
        <f>SUM(Table16[[#This Row],[Price]]*0.8)</f>
        <v>0</v>
      </c>
      <c r="Q3124" s="4">
        <f>SUM(Table16[[#This Row],[Price]]*0.6)</f>
        <v>0</v>
      </c>
    </row>
    <row r="3125" spans="1:17" x14ac:dyDescent="0.25">
      <c r="A3125" t="s">
        <v>333</v>
      </c>
      <c r="B3125">
        <v>0</v>
      </c>
      <c r="C3125" t="s">
        <v>2282</v>
      </c>
      <c r="D3125">
        <v>636</v>
      </c>
      <c r="E3125" t="s">
        <v>337</v>
      </c>
      <c r="F3125" s="4">
        <v>0</v>
      </c>
      <c r="J3125" s="4">
        <f>MIN(Table16[[#This Row],[Medicare Outpatient Allowable Rate]:[WPPA Inc Outpatient Allowable Rate]])</f>
        <v>0</v>
      </c>
      <c r="K3125" s="4">
        <f>MAX(Table16[[#This Row],[Blue Cross Outpatient Allowable Rate]:[WPPA Inc Outpatient Allowable Rate]])</f>
        <v>0</v>
      </c>
      <c r="L3125" s="4">
        <f>SUM(Table16[[#This Row],[Price]]*4.42)</f>
        <v>0</v>
      </c>
      <c r="M3125" s="4">
        <v>0</v>
      </c>
      <c r="N3125" s="4">
        <f>SUM(Table16[[#This Row],[ChargeID]]*0.76)</f>
        <v>0</v>
      </c>
      <c r="O3125" s="4">
        <f>SUM(Table16[[#This Row],[Price]]*0.95)</f>
        <v>0</v>
      </c>
      <c r="P3125" s="4">
        <f>SUM(Table16[[#This Row],[Price]]*0.8)</f>
        <v>0</v>
      </c>
      <c r="Q3125" s="4">
        <f>SUM(Table16[[#This Row],[Price]]*0.6)</f>
        <v>0</v>
      </c>
    </row>
    <row r="3126" spans="1:17" x14ac:dyDescent="0.25">
      <c r="A3126" t="s">
        <v>333</v>
      </c>
      <c r="B3126">
        <v>0</v>
      </c>
      <c r="C3126" t="s">
        <v>607</v>
      </c>
      <c r="D3126">
        <v>636</v>
      </c>
      <c r="E3126" t="s">
        <v>343</v>
      </c>
      <c r="F3126" s="4">
        <v>0</v>
      </c>
      <c r="J3126" s="4">
        <f>MIN(Table16[[#This Row],[Medicare Outpatient Allowable Rate]:[WPPA Inc Outpatient Allowable Rate]])</f>
        <v>0</v>
      </c>
      <c r="K3126" s="4">
        <f>MAX(Table16[[#This Row],[Blue Cross Outpatient Allowable Rate]:[WPPA Inc Outpatient Allowable Rate]])</f>
        <v>0</v>
      </c>
      <c r="L3126" s="4">
        <f>SUM(Table16[[#This Row],[Price]]*4.42)</f>
        <v>0</v>
      </c>
      <c r="M3126" s="4">
        <v>0</v>
      </c>
      <c r="N3126" s="4">
        <f>SUM(Table16[[#This Row],[ChargeID]]*0.76)</f>
        <v>0</v>
      </c>
      <c r="O3126" s="4">
        <f>SUM(Table16[[#This Row],[Price]]*0.95)</f>
        <v>0</v>
      </c>
      <c r="P3126" s="4">
        <f>SUM(Table16[[#This Row],[Price]]*0.8)</f>
        <v>0</v>
      </c>
      <c r="Q3126" s="4">
        <f>SUM(Table16[[#This Row],[Price]]*0.6)</f>
        <v>0</v>
      </c>
    </row>
    <row r="3127" spans="1:17" x14ac:dyDescent="0.25">
      <c r="A3127" t="s">
        <v>333</v>
      </c>
      <c r="B3127">
        <v>0</v>
      </c>
      <c r="C3127" t="s">
        <v>2180</v>
      </c>
      <c r="D3127">
        <v>636</v>
      </c>
      <c r="E3127" t="s">
        <v>365</v>
      </c>
      <c r="F3127" s="4">
        <v>0</v>
      </c>
      <c r="J3127" s="4">
        <f>MIN(Table16[[#This Row],[Medicare Outpatient Allowable Rate]:[WPPA Inc Outpatient Allowable Rate]])</f>
        <v>0</v>
      </c>
      <c r="K3127" s="4">
        <f>MAX(Table16[[#This Row],[Blue Cross Outpatient Allowable Rate]:[WPPA Inc Outpatient Allowable Rate]])</f>
        <v>0</v>
      </c>
      <c r="L3127" s="4">
        <f>SUM(Table16[[#This Row],[Price]]*4.42)</f>
        <v>0</v>
      </c>
      <c r="M3127" s="4">
        <v>0</v>
      </c>
      <c r="N3127" s="4">
        <f>SUM(Table16[[#This Row],[ChargeID]]*0.76)</f>
        <v>0</v>
      </c>
      <c r="O3127" s="4">
        <f>SUM(Table16[[#This Row],[Price]]*0.95)</f>
        <v>0</v>
      </c>
      <c r="P3127" s="4">
        <f>SUM(Table16[[#This Row],[Price]]*0.8)</f>
        <v>0</v>
      </c>
      <c r="Q3127" s="4">
        <f>SUM(Table16[[#This Row],[Price]]*0.6)</f>
        <v>0</v>
      </c>
    </row>
    <row r="3128" spans="1:17" x14ac:dyDescent="0.25">
      <c r="A3128" t="s">
        <v>333</v>
      </c>
      <c r="B3128">
        <v>0</v>
      </c>
      <c r="C3128" t="s">
        <v>2283</v>
      </c>
      <c r="D3128">
        <v>636</v>
      </c>
      <c r="E3128" t="s">
        <v>353</v>
      </c>
      <c r="F3128" s="4">
        <v>0</v>
      </c>
      <c r="J3128" s="4">
        <f>MIN(Table16[[#This Row],[Medicare Outpatient Allowable Rate]:[WPPA Inc Outpatient Allowable Rate]])</f>
        <v>0</v>
      </c>
      <c r="K3128" s="4">
        <f>MAX(Table16[[#This Row],[Blue Cross Outpatient Allowable Rate]:[WPPA Inc Outpatient Allowable Rate]])</f>
        <v>0</v>
      </c>
      <c r="L3128" s="4">
        <f>SUM(Table16[[#This Row],[Price]]*4.42)</f>
        <v>0</v>
      </c>
      <c r="M3128" s="4">
        <v>0</v>
      </c>
      <c r="N3128" s="4">
        <f>SUM(Table16[[#This Row],[ChargeID]]*0.76)</f>
        <v>0</v>
      </c>
      <c r="O3128" s="4">
        <f>SUM(Table16[[#This Row],[Price]]*0.95)</f>
        <v>0</v>
      </c>
      <c r="P3128" s="4">
        <f>SUM(Table16[[#This Row],[Price]]*0.8)</f>
        <v>0</v>
      </c>
      <c r="Q3128" s="4">
        <f>SUM(Table16[[#This Row],[Price]]*0.6)</f>
        <v>0</v>
      </c>
    </row>
    <row r="3129" spans="1:17" x14ac:dyDescent="0.25">
      <c r="A3129" t="s">
        <v>333</v>
      </c>
      <c r="B3129">
        <v>0</v>
      </c>
      <c r="C3129" t="s">
        <v>2284</v>
      </c>
      <c r="D3129">
        <v>636</v>
      </c>
      <c r="E3129" t="s">
        <v>343</v>
      </c>
      <c r="F3129" s="4">
        <v>0</v>
      </c>
      <c r="J3129" s="4">
        <f>MIN(Table16[[#This Row],[Medicare Outpatient Allowable Rate]:[WPPA Inc Outpatient Allowable Rate]])</f>
        <v>0</v>
      </c>
      <c r="K3129" s="4">
        <f>MAX(Table16[[#This Row],[Blue Cross Outpatient Allowable Rate]:[WPPA Inc Outpatient Allowable Rate]])</f>
        <v>0</v>
      </c>
      <c r="L3129" s="4">
        <f>SUM(Table16[[#This Row],[Price]]*4.42)</f>
        <v>0</v>
      </c>
      <c r="M3129" s="4">
        <v>0</v>
      </c>
      <c r="N3129" s="4">
        <f>SUM(Table16[[#This Row],[ChargeID]]*0.76)</f>
        <v>0</v>
      </c>
      <c r="O3129" s="4">
        <f>SUM(Table16[[#This Row],[Price]]*0.95)</f>
        <v>0</v>
      </c>
      <c r="P3129" s="4">
        <f>SUM(Table16[[#This Row],[Price]]*0.8)</f>
        <v>0</v>
      </c>
      <c r="Q3129" s="4">
        <f>SUM(Table16[[#This Row],[Price]]*0.6)</f>
        <v>0</v>
      </c>
    </row>
    <row r="3130" spans="1:17" x14ac:dyDescent="0.25">
      <c r="A3130" t="s">
        <v>333</v>
      </c>
      <c r="B3130">
        <v>0</v>
      </c>
      <c r="C3130" t="s">
        <v>2285</v>
      </c>
      <c r="D3130">
        <v>636</v>
      </c>
      <c r="E3130" t="s">
        <v>345</v>
      </c>
      <c r="F3130" s="4">
        <v>0</v>
      </c>
      <c r="J3130" s="4">
        <f>MIN(Table16[[#This Row],[Medicare Outpatient Allowable Rate]:[WPPA Inc Outpatient Allowable Rate]])</f>
        <v>0</v>
      </c>
      <c r="K3130" s="4">
        <f>MAX(Table16[[#This Row],[Blue Cross Outpatient Allowable Rate]:[WPPA Inc Outpatient Allowable Rate]])</f>
        <v>0</v>
      </c>
      <c r="L3130" s="4">
        <f>SUM(Table16[[#This Row],[Price]]*4.42)</f>
        <v>0</v>
      </c>
      <c r="M3130" s="4">
        <v>0</v>
      </c>
      <c r="N3130" s="4">
        <f>SUM(Table16[[#This Row],[ChargeID]]*0.76)</f>
        <v>0</v>
      </c>
      <c r="O3130" s="4">
        <f>SUM(Table16[[#This Row],[Price]]*0.95)</f>
        <v>0</v>
      </c>
      <c r="P3130" s="4">
        <f>SUM(Table16[[#This Row],[Price]]*0.8)</f>
        <v>0</v>
      </c>
      <c r="Q3130" s="4">
        <f>SUM(Table16[[#This Row],[Price]]*0.6)</f>
        <v>0</v>
      </c>
    </row>
    <row r="3131" spans="1:17" x14ac:dyDescent="0.25">
      <c r="A3131" t="s">
        <v>333</v>
      </c>
      <c r="B3131">
        <v>0</v>
      </c>
      <c r="C3131" t="s">
        <v>2286</v>
      </c>
      <c r="D3131">
        <v>636</v>
      </c>
      <c r="E3131" t="s">
        <v>456</v>
      </c>
      <c r="F3131" s="4">
        <v>0</v>
      </c>
      <c r="J3131" s="4">
        <f>MIN(Table16[[#This Row],[Medicare Outpatient Allowable Rate]:[WPPA Inc Outpatient Allowable Rate]])</f>
        <v>0</v>
      </c>
      <c r="K3131" s="4">
        <f>MAX(Table16[[#This Row],[Blue Cross Outpatient Allowable Rate]:[WPPA Inc Outpatient Allowable Rate]])</f>
        <v>0</v>
      </c>
      <c r="L3131" s="4">
        <f>SUM(Table16[[#This Row],[Price]]*4.42)</f>
        <v>0</v>
      </c>
      <c r="M3131" s="4">
        <v>0</v>
      </c>
      <c r="N3131" s="4">
        <f>SUM(Table16[[#This Row],[ChargeID]]*0.76)</f>
        <v>0</v>
      </c>
      <c r="O3131" s="4">
        <f>SUM(Table16[[#This Row],[Price]]*0.95)</f>
        <v>0</v>
      </c>
      <c r="P3131" s="4">
        <f>SUM(Table16[[#This Row],[Price]]*0.8)</f>
        <v>0</v>
      </c>
      <c r="Q3131" s="4">
        <f>SUM(Table16[[#This Row],[Price]]*0.6)</f>
        <v>0</v>
      </c>
    </row>
    <row r="3132" spans="1:17" x14ac:dyDescent="0.25">
      <c r="A3132" t="s">
        <v>333</v>
      </c>
      <c r="B3132">
        <v>0</v>
      </c>
      <c r="C3132" t="s">
        <v>2287</v>
      </c>
      <c r="D3132">
        <v>636</v>
      </c>
      <c r="E3132" t="s">
        <v>345</v>
      </c>
      <c r="F3132" s="4">
        <v>0</v>
      </c>
      <c r="J3132" s="4">
        <f>MIN(Table16[[#This Row],[Medicare Outpatient Allowable Rate]:[WPPA Inc Outpatient Allowable Rate]])</f>
        <v>0</v>
      </c>
      <c r="K3132" s="4">
        <f>MAX(Table16[[#This Row],[Blue Cross Outpatient Allowable Rate]:[WPPA Inc Outpatient Allowable Rate]])</f>
        <v>0</v>
      </c>
      <c r="L3132" s="4">
        <f>SUM(Table16[[#This Row],[Price]]*4.42)</f>
        <v>0</v>
      </c>
      <c r="M3132" s="4">
        <v>0</v>
      </c>
      <c r="N3132" s="4">
        <f>SUM(Table16[[#This Row],[ChargeID]]*0.76)</f>
        <v>0</v>
      </c>
      <c r="O3132" s="4">
        <f>SUM(Table16[[#This Row],[Price]]*0.95)</f>
        <v>0</v>
      </c>
      <c r="P3132" s="4">
        <f>SUM(Table16[[#This Row],[Price]]*0.8)</f>
        <v>0</v>
      </c>
      <c r="Q3132" s="4">
        <f>SUM(Table16[[#This Row],[Price]]*0.6)</f>
        <v>0</v>
      </c>
    </row>
    <row r="3133" spans="1:17" x14ac:dyDescent="0.25">
      <c r="A3133" t="s">
        <v>333</v>
      </c>
      <c r="B3133">
        <v>0</v>
      </c>
      <c r="C3133" t="s">
        <v>2288</v>
      </c>
      <c r="D3133">
        <v>636</v>
      </c>
      <c r="E3133" t="s">
        <v>345</v>
      </c>
      <c r="F3133" s="4">
        <v>0</v>
      </c>
      <c r="J3133" s="4">
        <f>MIN(Table16[[#This Row],[Medicare Outpatient Allowable Rate]:[WPPA Inc Outpatient Allowable Rate]])</f>
        <v>0</v>
      </c>
      <c r="K3133" s="4">
        <f>MAX(Table16[[#This Row],[Blue Cross Outpatient Allowable Rate]:[WPPA Inc Outpatient Allowable Rate]])</f>
        <v>0</v>
      </c>
      <c r="L3133" s="4">
        <f>SUM(Table16[[#This Row],[Price]]*4.42)</f>
        <v>0</v>
      </c>
      <c r="M3133" s="4">
        <v>0</v>
      </c>
      <c r="N3133" s="4">
        <f>SUM(Table16[[#This Row],[ChargeID]]*0.76)</f>
        <v>0</v>
      </c>
      <c r="O3133" s="4">
        <f>SUM(Table16[[#This Row],[Price]]*0.95)</f>
        <v>0</v>
      </c>
      <c r="P3133" s="4">
        <f>SUM(Table16[[#This Row],[Price]]*0.8)</f>
        <v>0</v>
      </c>
      <c r="Q3133" s="4">
        <f>SUM(Table16[[#This Row],[Price]]*0.6)</f>
        <v>0</v>
      </c>
    </row>
    <row r="3134" spans="1:17" x14ac:dyDescent="0.25">
      <c r="A3134" t="s">
        <v>333</v>
      </c>
      <c r="B3134">
        <v>0</v>
      </c>
      <c r="C3134" t="s">
        <v>2289</v>
      </c>
      <c r="D3134">
        <v>636</v>
      </c>
      <c r="E3134" t="s">
        <v>345</v>
      </c>
      <c r="F3134" s="4">
        <v>0</v>
      </c>
      <c r="J3134" s="4">
        <f>MIN(Table16[[#This Row],[Medicare Outpatient Allowable Rate]:[WPPA Inc Outpatient Allowable Rate]])</f>
        <v>0</v>
      </c>
      <c r="K3134" s="4">
        <f>MAX(Table16[[#This Row],[Blue Cross Outpatient Allowable Rate]:[WPPA Inc Outpatient Allowable Rate]])</f>
        <v>0</v>
      </c>
      <c r="L3134" s="4">
        <f>SUM(Table16[[#This Row],[Price]]*4.42)</f>
        <v>0</v>
      </c>
      <c r="M3134" s="4">
        <v>0</v>
      </c>
      <c r="N3134" s="4">
        <f>SUM(Table16[[#This Row],[ChargeID]]*0.76)</f>
        <v>0</v>
      </c>
      <c r="O3134" s="4">
        <f>SUM(Table16[[#This Row],[Price]]*0.95)</f>
        <v>0</v>
      </c>
      <c r="P3134" s="4">
        <f>SUM(Table16[[#This Row],[Price]]*0.8)</f>
        <v>0</v>
      </c>
      <c r="Q3134" s="4">
        <f>SUM(Table16[[#This Row],[Price]]*0.6)</f>
        <v>0</v>
      </c>
    </row>
    <row r="3135" spans="1:17" x14ac:dyDescent="0.25">
      <c r="A3135" t="s">
        <v>333</v>
      </c>
      <c r="B3135">
        <v>0</v>
      </c>
      <c r="C3135" t="s">
        <v>2289</v>
      </c>
      <c r="D3135">
        <v>636</v>
      </c>
      <c r="E3135" t="s">
        <v>345</v>
      </c>
      <c r="F3135" s="4">
        <v>0</v>
      </c>
      <c r="J3135" s="4">
        <f>MIN(Table16[[#This Row],[Medicare Outpatient Allowable Rate]:[WPPA Inc Outpatient Allowable Rate]])</f>
        <v>0</v>
      </c>
      <c r="K3135" s="4">
        <f>MAX(Table16[[#This Row],[Blue Cross Outpatient Allowable Rate]:[WPPA Inc Outpatient Allowable Rate]])</f>
        <v>0</v>
      </c>
      <c r="L3135" s="4">
        <f>SUM(Table16[[#This Row],[Price]]*4.42)</f>
        <v>0</v>
      </c>
      <c r="M3135" s="4">
        <v>0</v>
      </c>
      <c r="N3135" s="4">
        <f>SUM(Table16[[#This Row],[ChargeID]]*0.76)</f>
        <v>0</v>
      </c>
      <c r="O3135" s="4">
        <f>SUM(Table16[[#This Row],[Price]]*0.95)</f>
        <v>0</v>
      </c>
      <c r="P3135" s="4">
        <f>SUM(Table16[[#This Row],[Price]]*0.8)</f>
        <v>0</v>
      </c>
      <c r="Q3135" s="4">
        <f>SUM(Table16[[#This Row],[Price]]*0.6)</f>
        <v>0</v>
      </c>
    </row>
    <row r="3136" spans="1:17" x14ac:dyDescent="0.25">
      <c r="A3136" t="s">
        <v>333</v>
      </c>
      <c r="B3136">
        <v>0</v>
      </c>
      <c r="C3136" t="s">
        <v>924</v>
      </c>
      <c r="D3136">
        <v>636</v>
      </c>
      <c r="E3136" t="s">
        <v>345</v>
      </c>
      <c r="F3136" s="4">
        <v>0</v>
      </c>
      <c r="J3136" s="4">
        <f>MIN(Table16[[#This Row],[Medicare Outpatient Allowable Rate]:[WPPA Inc Outpatient Allowable Rate]])</f>
        <v>0</v>
      </c>
      <c r="K3136" s="4">
        <f>MAX(Table16[[#This Row],[Blue Cross Outpatient Allowable Rate]:[WPPA Inc Outpatient Allowable Rate]])</f>
        <v>0</v>
      </c>
      <c r="L3136" s="4">
        <f>SUM(Table16[[#This Row],[Price]]*4.42)</f>
        <v>0</v>
      </c>
      <c r="M3136" s="4">
        <v>0</v>
      </c>
      <c r="N3136" s="4">
        <f>SUM(Table16[[#This Row],[ChargeID]]*0.76)</f>
        <v>0</v>
      </c>
      <c r="O3136" s="4">
        <f>SUM(Table16[[#This Row],[Price]]*0.95)</f>
        <v>0</v>
      </c>
      <c r="P3136" s="4">
        <f>SUM(Table16[[#This Row],[Price]]*0.8)</f>
        <v>0</v>
      </c>
      <c r="Q3136" s="4">
        <f>SUM(Table16[[#This Row],[Price]]*0.6)</f>
        <v>0</v>
      </c>
    </row>
    <row r="3137" spans="1:17" x14ac:dyDescent="0.25">
      <c r="A3137" t="s">
        <v>333</v>
      </c>
      <c r="B3137">
        <v>0</v>
      </c>
      <c r="C3137" t="s">
        <v>1694</v>
      </c>
      <c r="D3137">
        <v>636</v>
      </c>
      <c r="E3137" t="s">
        <v>356</v>
      </c>
      <c r="F3137" s="4">
        <v>0</v>
      </c>
      <c r="J3137" s="4">
        <f>MIN(Table16[[#This Row],[Medicare Outpatient Allowable Rate]:[WPPA Inc Outpatient Allowable Rate]])</f>
        <v>0</v>
      </c>
      <c r="K3137" s="4">
        <f>MAX(Table16[[#This Row],[Blue Cross Outpatient Allowable Rate]:[WPPA Inc Outpatient Allowable Rate]])</f>
        <v>0</v>
      </c>
      <c r="L3137" s="4">
        <f>SUM(Table16[[#This Row],[Price]]*4.42)</f>
        <v>0</v>
      </c>
      <c r="M3137" s="4">
        <v>0</v>
      </c>
      <c r="N3137" s="4">
        <f>SUM(Table16[[#This Row],[ChargeID]]*0.76)</f>
        <v>0</v>
      </c>
      <c r="O3137" s="4">
        <f>SUM(Table16[[#This Row],[Price]]*0.95)</f>
        <v>0</v>
      </c>
      <c r="P3137" s="4">
        <f>SUM(Table16[[#This Row],[Price]]*0.8)</f>
        <v>0</v>
      </c>
      <c r="Q3137" s="4">
        <f>SUM(Table16[[#This Row],[Price]]*0.6)</f>
        <v>0</v>
      </c>
    </row>
    <row r="3138" spans="1:17" x14ac:dyDescent="0.25">
      <c r="A3138" t="s">
        <v>333</v>
      </c>
      <c r="B3138">
        <v>0</v>
      </c>
      <c r="C3138" t="s">
        <v>2290</v>
      </c>
      <c r="D3138">
        <v>636</v>
      </c>
      <c r="E3138" t="s">
        <v>345</v>
      </c>
      <c r="F3138" s="4">
        <v>0</v>
      </c>
      <c r="J3138" s="4">
        <f>MIN(Table16[[#This Row],[Medicare Outpatient Allowable Rate]:[WPPA Inc Outpatient Allowable Rate]])</f>
        <v>0</v>
      </c>
      <c r="K3138" s="4">
        <f>MAX(Table16[[#This Row],[Blue Cross Outpatient Allowable Rate]:[WPPA Inc Outpatient Allowable Rate]])</f>
        <v>0</v>
      </c>
      <c r="L3138" s="4">
        <f>SUM(Table16[[#This Row],[Price]]*4.42)</f>
        <v>0</v>
      </c>
      <c r="M3138" s="4">
        <v>0</v>
      </c>
      <c r="N3138" s="4">
        <f>SUM(Table16[[#This Row],[ChargeID]]*0.76)</f>
        <v>0</v>
      </c>
      <c r="O3138" s="4">
        <f>SUM(Table16[[#This Row],[Price]]*0.95)</f>
        <v>0</v>
      </c>
      <c r="P3138" s="4">
        <f>SUM(Table16[[#This Row],[Price]]*0.8)</f>
        <v>0</v>
      </c>
      <c r="Q3138" s="4">
        <f>SUM(Table16[[#This Row],[Price]]*0.6)</f>
        <v>0</v>
      </c>
    </row>
    <row r="3139" spans="1:17" x14ac:dyDescent="0.25">
      <c r="A3139" t="s">
        <v>333</v>
      </c>
      <c r="B3139">
        <v>0</v>
      </c>
      <c r="C3139" t="s">
        <v>2291</v>
      </c>
      <c r="D3139">
        <v>636</v>
      </c>
      <c r="E3139" t="s">
        <v>345</v>
      </c>
      <c r="F3139" s="4">
        <v>0</v>
      </c>
      <c r="J3139" s="4">
        <f>MIN(Table16[[#This Row],[Medicare Outpatient Allowable Rate]:[WPPA Inc Outpatient Allowable Rate]])</f>
        <v>0</v>
      </c>
      <c r="K3139" s="4">
        <f>MAX(Table16[[#This Row],[Blue Cross Outpatient Allowable Rate]:[WPPA Inc Outpatient Allowable Rate]])</f>
        <v>0</v>
      </c>
      <c r="L3139" s="4">
        <f>SUM(Table16[[#This Row],[Price]]*4.42)</f>
        <v>0</v>
      </c>
      <c r="M3139" s="4">
        <v>0</v>
      </c>
      <c r="N3139" s="4">
        <f>SUM(Table16[[#This Row],[ChargeID]]*0.76)</f>
        <v>0</v>
      </c>
      <c r="O3139" s="4">
        <f>SUM(Table16[[#This Row],[Price]]*0.95)</f>
        <v>0</v>
      </c>
      <c r="P3139" s="4">
        <f>SUM(Table16[[#This Row],[Price]]*0.8)</f>
        <v>0</v>
      </c>
      <c r="Q3139" s="4">
        <f>SUM(Table16[[#This Row],[Price]]*0.6)</f>
        <v>0</v>
      </c>
    </row>
    <row r="3140" spans="1:17" x14ac:dyDescent="0.25">
      <c r="A3140" t="s">
        <v>333</v>
      </c>
      <c r="B3140">
        <v>0</v>
      </c>
      <c r="C3140" t="s">
        <v>1320</v>
      </c>
      <c r="D3140">
        <v>636</v>
      </c>
      <c r="E3140" t="s">
        <v>365</v>
      </c>
      <c r="F3140" s="4">
        <v>0</v>
      </c>
      <c r="J3140" s="4">
        <f>MIN(Table16[[#This Row],[Medicare Outpatient Allowable Rate]:[WPPA Inc Outpatient Allowable Rate]])</f>
        <v>0</v>
      </c>
      <c r="K3140" s="4">
        <f>MAX(Table16[[#This Row],[Blue Cross Outpatient Allowable Rate]:[WPPA Inc Outpatient Allowable Rate]])</f>
        <v>0</v>
      </c>
      <c r="L3140" s="4">
        <f>SUM(Table16[[#This Row],[Price]]*4.42)</f>
        <v>0</v>
      </c>
      <c r="M3140" s="4">
        <v>0</v>
      </c>
      <c r="N3140" s="4">
        <f>SUM(Table16[[#This Row],[ChargeID]]*0.76)</f>
        <v>0</v>
      </c>
      <c r="O3140" s="4">
        <f>SUM(Table16[[#This Row],[Price]]*0.95)</f>
        <v>0</v>
      </c>
      <c r="P3140" s="4">
        <f>SUM(Table16[[#This Row],[Price]]*0.8)</f>
        <v>0</v>
      </c>
      <c r="Q3140" s="4">
        <f>SUM(Table16[[#This Row],[Price]]*0.6)</f>
        <v>0</v>
      </c>
    </row>
    <row r="3141" spans="1:17" x14ac:dyDescent="0.25">
      <c r="A3141" t="s">
        <v>333</v>
      </c>
      <c r="B3141">
        <v>0</v>
      </c>
      <c r="C3141" t="s">
        <v>2292</v>
      </c>
      <c r="D3141">
        <v>636</v>
      </c>
      <c r="E3141" t="s">
        <v>345</v>
      </c>
      <c r="F3141" s="4">
        <v>0</v>
      </c>
      <c r="J3141" s="4">
        <f>MIN(Table16[[#This Row],[Medicare Outpatient Allowable Rate]:[WPPA Inc Outpatient Allowable Rate]])</f>
        <v>0</v>
      </c>
      <c r="K3141" s="4">
        <f>MAX(Table16[[#This Row],[Blue Cross Outpatient Allowable Rate]:[WPPA Inc Outpatient Allowable Rate]])</f>
        <v>0</v>
      </c>
      <c r="L3141" s="4">
        <f>SUM(Table16[[#This Row],[Price]]*4.42)</f>
        <v>0</v>
      </c>
      <c r="M3141" s="4">
        <v>0</v>
      </c>
      <c r="N3141" s="4">
        <f>SUM(Table16[[#This Row],[ChargeID]]*0.76)</f>
        <v>0</v>
      </c>
      <c r="O3141" s="4">
        <f>SUM(Table16[[#This Row],[Price]]*0.95)</f>
        <v>0</v>
      </c>
      <c r="P3141" s="4">
        <f>SUM(Table16[[#This Row],[Price]]*0.8)</f>
        <v>0</v>
      </c>
      <c r="Q3141" s="4">
        <f>SUM(Table16[[#This Row],[Price]]*0.6)</f>
        <v>0</v>
      </c>
    </row>
    <row r="3142" spans="1:17" x14ac:dyDescent="0.25">
      <c r="A3142" t="s">
        <v>333</v>
      </c>
      <c r="B3142">
        <v>0</v>
      </c>
      <c r="C3142" t="s">
        <v>2239</v>
      </c>
      <c r="D3142">
        <v>636</v>
      </c>
      <c r="E3142" t="s">
        <v>415</v>
      </c>
      <c r="F3142" s="4">
        <v>0</v>
      </c>
      <c r="J3142" s="4">
        <f>MIN(Table16[[#This Row],[Medicare Outpatient Allowable Rate]:[WPPA Inc Outpatient Allowable Rate]])</f>
        <v>0</v>
      </c>
      <c r="K3142" s="4">
        <f>MAX(Table16[[#This Row],[Blue Cross Outpatient Allowable Rate]:[WPPA Inc Outpatient Allowable Rate]])</f>
        <v>0</v>
      </c>
      <c r="L3142" s="4">
        <f>SUM(Table16[[#This Row],[Price]]*4.42)</f>
        <v>0</v>
      </c>
      <c r="M3142" s="4">
        <v>0</v>
      </c>
      <c r="N3142" s="4">
        <f>SUM(Table16[[#This Row],[ChargeID]]*0.76)</f>
        <v>0</v>
      </c>
      <c r="O3142" s="4">
        <f>SUM(Table16[[#This Row],[Price]]*0.95)</f>
        <v>0</v>
      </c>
      <c r="P3142" s="4">
        <f>SUM(Table16[[#This Row],[Price]]*0.8)</f>
        <v>0</v>
      </c>
      <c r="Q3142" s="4">
        <f>SUM(Table16[[#This Row],[Price]]*0.6)</f>
        <v>0</v>
      </c>
    </row>
    <row r="3143" spans="1:17" x14ac:dyDescent="0.25">
      <c r="A3143" t="s">
        <v>333</v>
      </c>
      <c r="B3143">
        <v>0</v>
      </c>
      <c r="C3143" t="s">
        <v>1677</v>
      </c>
      <c r="D3143">
        <v>636</v>
      </c>
      <c r="E3143" t="s">
        <v>345</v>
      </c>
      <c r="F3143" s="4">
        <v>0</v>
      </c>
      <c r="J3143" s="4">
        <f>MIN(Table16[[#This Row],[Medicare Outpatient Allowable Rate]:[WPPA Inc Outpatient Allowable Rate]])</f>
        <v>0</v>
      </c>
      <c r="K3143" s="4">
        <f>MAX(Table16[[#This Row],[Blue Cross Outpatient Allowable Rate]:[WPPA Inc Outpatient Allowable Rate]])</f>
        <v>0</v>
      </c>
      <c r="L3143" s="4">
        <f>SUM(Table16[[#This Row],[Price]]*4.42)</f>
        <v>0</v>
      </c>
      <c r="M3143" s="4">
        <v>0</v>
      </c>
      <c r="N3143" s="4">
        <f>SUM(Table16[[#This Row],[ChargeID]]*0.76)</f>
        <v>0</v>
      </c>
      <c r="O3143" s="4">
        <f>SUM(Table16[[#This Row],[Price]]*0.95)</f>
        <v>0</v>
      </c>
      <c r="P3143" s="4">
        <f>SUM(Table16[[#This Row],[Price]]*0.8)</f>
        <v>0</v>
      </c>
      <c r="Q3143" s="4">
        <f>SUM(Table16[[#This Row],[Price]]*0.6)</f>
        <v>0</v>
      </c>
    </row>
    <row r="3144" spans="1:17" x14ac:dyDescent="0.25">
      <c r="A3144" t="s">
        <v>333</v>
      </c>
      <c r="B3144">
        <v>0</v>
      </c>
      <c r="C3144" t="s">
        <v>2293</v>
      </c>
      <c r="D3144">
        <v>636</v>
      </c>
      <c r="E3144" t="s">
        <v>456</v>
      </c>
      <c r="F3144" s="4">
        <v>0</v>
      </c>
      <c r="J3144" s="4">
        <f>MIN(Table16[[#This Row],[Medicare Outpatient Allowable Rate]:[WPPA Inc Outpatient Allowable Rate]])</f>
        <v>0</v>
      </c>
      <c r="K3144" s="4">
        <f>MAX(Table16[[#This Row],[Blue Cross Outpatient Allowable Rate]:[WPPA Inc Outpatient Allowable Rate]])</f>
        <v>0</v>
      </c>
      <c r="L3144" s="4">
        <f>SUM(Table16[[#This Row],[Price]]*4.42)</f>
        <v>0</v>
      </c>
      <c r="M3144" s="4">
        <v>0</v>
      </c>
      <c r="N3144" s="4">
        <f>SUM(Table16[[#This Row],[ChargeID]]*0.76)</f>
        <v>0</v>
      </c>
      <c r="O3144" s="4">
        <f>SUM(Table16[[#This Row],[Price]]*0.95)</f>
        <v>0</v>
      </c>
      <c r="P3144" s="4">
        <f>SUM(Table16[[#This Row],[Price]]*0.8)</f>
        <v>0</v>
      </c>
      <c r="Q3144" s="4">
        <f>SUM(Table16[[#This Row],[Price]]*0.6)</f>
        <v>0</v>
      </c>
    </row>
    <row r="3145" spans="1:17" x14ac:dyDescent="0.25">
      <c r="A3145" t="s">
        <v>333</v>
      </c>
      <c r="B3145">
        <v>0</v>
      </c>
      <c r="C3145" t="s">
        <v>2187</v>
      </c>
      <c r="D3145">
        <v>636</v>
      </c>
      <c r="E3145" t="s">
        <v>337</v>
      </c>
      <c r="F3145" s="4">
        <v>0</v>
      </c>
      <c r="J3145" s="4">
        <f>MIN(Table16[[#This Row],[Medicare Outpatient Allowable Rate]:[WPPA Inc Outpatient Allowable Rate]])</f>
        <v>0</v>
      </c>
      <c r="K3145" s="4">
        <f>MAX(Table16[[#This Row],[Blue Cross Outpatient Allowable Rate]:[WPPA Inc Outpatient Allowable Rate]])</f>
        <v>0</v>
      </c>
      <c r="L3145" s="4">
        <f>SUM(Table16[[#This Row],[Price]]*4.42)</f>
        <v>0</v>
      </c>
      <c r="M3145" s="4">
        <v>0</v>
      </c>
      <c r="N3145" s="4">
        <f>SUM(Table16[[#This Row],[ChargeID]]*0.76)</f>
        <v>0</v>
      </c>
      <c r="O3145" s="4">
        <f>SUM(Table16[[#This Row],[Price]]*0.95)</f>
        <v>0</v>
      </c>
      <c r="P3145" s="4">
        <f>SUM(Table16[[#This Row],[Price]]*0.8)</f>
        <v>0</v>
      </c>
      <c r="Q3145" s="4">
        <f>SUM(Table16[[#This Row],[Price]]*0.6)</f>
        <v>0</v>
      </c>
    </row>
    <row r="3146" spans="1:17" x14ac:dyDescent="0.25">
      <c r="A3146" t="s">
        <v>333</v>
      </c>
      <c r="B3146">
        <v>0</v>
      </c>
      <c r="C3146" t="s">
        <v>2294</v>
      </c>
      <c r="D3146">
        <v>636</v>
      </c>
      <c r="E3146" t="s">
        <v>337</v>
      </c>
      <c r="F3146" s="4">
        <v>0</v>
      </c>
      <c r="J3146" s="4">
        <f>MIN(Table16[[#This Row],[Medicare Outpatient Allowable Rate]:[WPPA Inc Outpatient Allowable Rate]])</f>
        <v>0</v>
      </c>
      <c r="K3146" s="4">
        <f>MAX(Table16[[#This Row],[Blue Cross Outpatient Allowable Rate]:[WPPA Inc Outpatient Allowable Rate]])</f>
        <v>0</v>
      </c>
      <c r="L3146" s="4">
        <f>SUM(Table16[[#This Row],[Price]]*4.42)</f>
        <v>0</v>
      </c>
      <c r="M3146" s="4">
        <v>0</v>
      </c>
      <c r="N3146" s="4">
        <f>SUM(Table16[[#This Row],[ChargeID]]*0.76)</f>
        <v>0</v>
      </c>
      <c r="O3146" s="4">
        <f>SUM(Table16[[#This Row],[Price]]*0.95)</f>
        <v>0</v>
      </c>
      <c r="P3146" s="4">
        <f>SUM(Table16[[#This Row],[Price]]*0.8)</f>
        <v>0</v>
      </c>
      <c r="Q3146" s="4">
        <f>SUM(Table16[[#This Row],[Price]]*0.6)</f>
        <v>0</v>
      </c>
    </row>
    <row r="3147" spans="1:17" x14ac:dyDescent="0.25">
      <c r="A3147" t="s">
        <v>333</v>
      </c>
      <c r="B3147">
        <v>0</v>
      </c>
      <c r="C3147" t="s">
        <v>2295</v>
      </c>
      <c r="D3147">
        <v>636</v>
      </c>
      <c r="E3147" t="s">
        <v>343</v>
      </c>
      <c r="F3147" s="4">
        <v>0</v>
      </c>
      <c r="J3147" s="4">
        <f>MIN(Table16[[#This Row],[Medicare Outpatient Allowable Rate]:[WPPA Inc Outpatient Allowable Rate]])</f>
        <v>0</v>
      </c>
      <c r="K3147" s="4">
        <f>MAX(Table16[[#This Row],[Blue Cross Outpatient Allowable Rate]:[WPPA Inc Outpatient Allowable Rate]])</f>
        <v>0</v>
      </c>
      <c r="L3147" s="4">
        <f>SUM(Table16[[#This Row],[Price]]*4.42)</f>
        <v>0</v>
      </c>
      <c r="M3147" s="4">
        <v>0</v>
      </c>
      <c r="N3147" s="4">
        <f>SUM(Table16[[#This Row],[ChargeID]]*0.76)</f>
        <v>0</v>
      </c>
      <c r="O3147" s="4">
        <f>SUM(Table16[[#This Row],[Price]]*0.95)</f>
        <v>0</v>
      </c>
      <c r="P3147" s="4">
        <f>SUM(Table16[[#This Row],[Price]]*0.8)</f>
        <v>0</v>
      </c>
      <c r="Q3147" s="4">
        <f>SUM(Table16[[#This Row],[Price]]*0.6)</f>
        <v>0</v>
      </c>
    </row>
    <row r="3148" spans="1:17" x14ac:dyDescent="0.25">
      <c r="A3148" t="s">
        <v>333</v>
      </c>
      <c r="B3148">
        <v>0</v>
      </c>
      <c r="C3148" t="s">
        <v>2296</v>
      </c>
      <c r="D3148">
        <v>636</v>
      </c>
      <c r="E3148" t="s">
        <v>345</v>
      </c>
      <c r="F3148" s="4">
        <v>0</v>
      </c>
      <c r="J3148" s="4">
        <f>MIN(Table16[[#This Row],[Medicare Outpatient Allowable Rate]:[WPPA Inc Outpatient Allowable Rate]])</f>
        <v>0</v>
      </c>
      <c r="K3148" s="4">
        <f>MAX(Table16[[#This Row],[Blue Cross Outpatient Allowable Rate]:[WPPA Inc Outpatient Allowable Rate]])</f>
        <v>0</v>
      </c>
      <c r="L3148" s="4">
        <f>SUM(Table16[[#This Row],[Price]]*4.42)</f>
        <v>0</v>
      </c>
      <c r="M3148" s="4">
        <v>0</v>
      </c>
      <c r="N3148" s="4">
        <f>SUM(Table16[[#This Row],[ChargeID]]*0.76)</f>
        <v>0</v>
      </c>
      <c r="O3148" s="4">
        <f>SUM(Table16[[#This Row],[Price]]*0.95)</f>
        <v>0</v>
      </c>
      <c r="P3148" s="4">
        <f>SUM(Table16[[#This Row],[Price]]*0.8)</f>
        <v>0</v>
      </c>
      <c r="Q3148" s="4">
        <f>SUM(Table16[[#This Row],[Price]]*0.6)</f>
        <v>0</v>
      </c>
    </row>
    <row r="3149" spans="1:17" x14ac:dyDescent="0.25">
      <c r="A3149" t="s">
        <v>333</v>
      </c>
      <c r="B3149">
        <v>0</v>
      </c>
      <c r="C3149" t="s">
        <v>2297</v>
      </c>
      <c r="D3149">
        <v>636</v>
      </c>
      <c r="E3149" t="s">
        <v>420</v>
      </c>
      <c r="F3149" s="4">
        <v>0</v>
      </c>
      <c r="J3149" s="4">
        <f>MIN(Table16[[#This Row],[Medicare Outpatient Allowable Rate]:[WPPA Inc Outpatient Allowable Rate]])</f>
        <v>0</v>
      </c>
      <c r="K3149" s="4">
        <f>MAX(Table16[[#This Row],[Blue Cross Outpatient Allowable Rate]:[WPPA Inc Outpatient Allowable Rate]])</f>
        <v>0</v>
      </c>
      <c r="L3149" s="4">
        <f>SUM(Table16[[#This Row],[Price]]*4.42)</f>
        <v>0</v>
      </c>
      <c r="M3149" s="4">
        <v>0</v>
      </c>
      <c r="N3149" s="4">
        <f>SUM(Table16[[#This Row],[ChargeID]]*0.76)</f>
        <v>0</v>
      </c>
      <c r="O3149" s="4">
        <f>SUM(Table16[[#This Row],[Price]]*0.95)</f>
        <v>0</v>
      </c>
      <c r="P3149" s="4">
        <f>SUM(Table16[[#This Row],[Price]]*0.8)</f>
        <v>0</v>
      </c>
      <c r="Q3149" s="4">
        <f>SUM(Table16[[#This Row],[Price]]*0.6)</f>
        <v>0</v>
      </c>
    </row>
    <row r="3150" spans="1:17" x14ac:dyDescent="0.25">
      <c r="A3150" t="s">
        <v>333</v>
      </c>
      <c r="B3150">
        <v>0</v>
      </c>
      <c r="C3150" t="s">
        <v>2298</v>
      </c>
      <c r="D3150">
        <v>636</v>
      </c>
      <c r="E3150" t="s">
        <v>343</v>
      </c>
      <c r="F3150" s="4">
        <v>0</v>
      </c>
      <c r="J3150" s="4">
        <f>MIN(Table16[[#This Row],[Medicare Outpatient Allowable Rate]:[WPPA Inc Outpatient Allowable Rate]])</f>
        <v>0</v>
      </c>
      <c r="K3150" s="4">
        <f>MAX(Table16[[#This Row],[Blue Cross Outpatient Allowable Rate]:[WPPA Inc Outpatient Allowable Rate]])</f>
        <v>0</v>
      </c>
      <c r="L3150" s="4">
        <f>SUM(Table16[[#This Row],[Price]]*4.42)</f>
        <v>0</v>
      </c>
      <c r="M3150" s="4">
        <v>0</v>
      </c>
      <c r="N3150" s="4">
        <f>SUM(Table16[[#This Row],[ChargeID]]*0.76)</f>
        <v>0</v>
      </c>
      <c r="O3150" s="4">
        <f>SUM(Table16[[#This Row],[Price]]*0.95)</f>
        <v>0</v>
      </c>
      <c r="P3150" s="4">
        <f>SUM(Table16[[#This Row],[Price]]*0.8)</f>
        <v>0</v>
      </c>
      <c r="Q3150" s="4">
        <f>SUM(Table16[[#This Row],[Price]]*0.6)</f>
        <v>0</v>
      </c>
    </row>
    <row r="3151" spans="1:17" x14ac:dyDescent="0.25">
      <c r="A3151" t="s">
        <v>333</v>
      </c>
      <c r="B3151">
        <v>0</v>
      </c>
      <c r="C3151" t="s">
        <v>2299</v>
      </c>
      <c r="D3151">
        <v>636</v>
      </c>
      <c r="E3151" t="s">
        <v>345</v>
      </c>
      <c r="F3151" s="4">
        <v>0</v>
      </c>
      <c r="J3151" s="4">
        <f>MIN(Table16[[#This Row],[Medicare Outpatient Allowable Rate]:[WPPA Inc Outpatient Allowable Rate]])</f>
        <v>0</v>
      </c>
      <c r="K3151" s="4">
        <f>MAX(Table16[[#This Row],[Blue Cross Outpatient Allowable Rate]:[WPPA Inc Outpatient Allowable Rate]])</f>
        <v>0</v>
      </c>
      <c r="L3151" s="4">
        <f>SUM(Table16[[#This Row],[Price]]*4.42)</f>
        <v>0</v>
      </c>
      <c r="M3151" s="4">
        <v>0</v>
      </c>
      <c r="N3151" s="4">
        <f>SUM(Table16[[#This Row],[ChargeID]]*0.76)</f>
        <v>0</v>
      </c>
      <c r="O3151" s="4">
        <f>SUM(Table16[[#This Row],[Price]]*0.95)</f>
        <v>0</v>
      </c>
      <c r="P3151" s="4">
        <f>SUM(Table16[[#This Row],[Price]]*0.8)</f>
        <v>0</v>
      </c>
      <c r="Q3151" s="4">
        <f>SUM(Table16[[#This Row],[Price]]*0.6)</f>
        <v>0</v>
      </c>
    </row>
    <row r="3152" spans="1:17" x14ac:dyDescent="0.25">
      <c r="A3152" t="s">
        <v>333</v>
      </c>
      <c r="B3152">
        <v>0</v>
      </c>
      <c r="C3152" t="s">
        <v>2300</v>
      </c>
      <c r="D3152">
        <v>636</v>
      </c>
      <c r="E3152" t="s">
        <v>456</v>
      </c>
      <c r="F3152" s="4">
        <v>0</v>
      </c>
      <c r="J3152" s="4">
        <f>MIN(Table16[[#This Row],[Medicare Outpatient Allowable Rate]:[WPPA Inc Outpatient Allowable Rate]])</f>
        <v>0</v>
      </c>
      <c r="K3152" s="4">
        <f>MAX(Table16[[#This Row],[Blue Cross Outpatient Allowable Rate]:[WPPA Inc Outpatient Allowable Rate]])</f>
        <v>0</v>
      </c>
      <c r="L3152" s="4">
        <f>SUM(Table16[[#This Row],[Price]]*4.42)</f>
        <v>0</v>
      </c>
      <c r="M3152" s="4">
        <v>0</v>
      </c>
      <c r="N3152" s="4">
        <f>SUM(Table16[[#This Row],[ChargeID]]*0.76)</f>
        <v>0</v>
      </c>
      <c r="O3152" s="4">
        <f>SUM(Table16[[#This Row],[Price]]*0.95)</f>
        <v>0</v>
      </c>
      <c r="P3152" s="4">
        <f>SUM(Table16[[#This Row],[Price]]*0.8)</f>
        <v>0</v>
      </c>
      <c r="Q3152" s="4">
        <f>SUM(Table16[[#This Row],[Price]]*0.6)</f>
        <v>0</v>
      </c>
    </row>
    <row r="3153" spans="1:17" x14ac:dyDescent="0.25">
      <c r="A3153" t="s">
        <v>333</v>
      </c>
      <c r="B3153">
        <v>0</v>
      </c>
      <c r="C3153" t="s">
        <v>2301</v>
      </c>
      <c r="D3153">
        <v>636</v>
      </c>
      <c r="E3153" t="s">
        <v>343</v>
      </c>
      <c r="F3153" s="4">
        <v>0</v>
      </c>
      <c r="J3153" s="4">
        <f>MIN(Table16[[#This Row],[Medicare Outpatient Allowable Rate]:[WPPA Inc Outpatient Allowable Rate]])</f>
        <v>0</v>
      </c>
      <c r="K3153" s="4">
        <f>MAX(Table16[[#This Row],[Blue Cross Outpatient Allowable Rate]:[WPPA Inc Outpatient Allowable Rate]])</f>
        <v>0</v>
      </c>
      <c r="L3153" s="4">
        <f>SUM(Table16[[#This Row],[Price]]*4.42)</f>
        <v>0</v>
      </c>
      <c r="M3153" s="4">
        <v>0</v>
      </c>
      <c r="N3153" s="4">
        <f>SUM(Table16[[#This Row],[ChargeID]]*0.76)</f>
        <v>0</v>
      </c>
      <c r="O3153" s="4">
        <f>SUM(Table16[[#This Row],[Price]]*0.95)</f>
        <v>0</v>
      </c>
      <c r="P3153" s="4">
        <f>SUM(Table16[[#This Row],[Price]]*0.8)</f>
        <v>0</v>
      </c>
      <c r="Q3153" s="4">
        <f>SUM(Table16[[#This Row],[Price]]*0.6)</f>
        <v>0</v>
      </c>
    </row>
    <row r="3154" spans="1:17" x14ac:dyDescent="0.25">
      <c r="A3154" t="s">
        <v>333</v>
      </c>
      <c r="B3154">
        <v>0</v>
      </c>
      <c r="C3154" t="s">
        <v>822</v>
      </c>
      <c r="D3154">
        <v>636</v>
      </c>
      <c r="E3154" t="s">
        <v>345</v>
      </c>
      <c r="F3154" s="4">
        <v>0</v>
      </c>
      <c r="J3154" s="4">
        <f>MIN(Table16[[#This Row],[Medicare Outpatient Allowable Rate]:[WPPA Inc Outpatient Allowable Rate]])</f>
        <v>0</v>
      </c>
      <c r="K3154" s="4">
        <f>MAX(Table16[[#This Row],[Blue Cross Outpatient Allowable Rate]:[WPPA Inc Outpatient Allowable Rate]])</f>
        <v>0</v>
      </c>
      <c r="L3154" s="4">
        <f>SUM(Table16[[#This Row],[Price]]*4.42)</f>
        <v>0</v>
      </c>
      <c r="M3154" s="4">
        <v>0</v>
      </c>
      <c r="N3154" s="4">
        <f>SUM(Table16[[#This Row],[ChargeID]]*0.76)</f>
        <v>0</v>
      </c>
      <c r="O3154" s="4">
        <f>SUM(Table16[[#This Row],[Price]]*0.95)</f>
        <v>0</v>
      </c>
      <c r="P3154" s="4">
        <f>SUM(Table16[[#This Row],[Price]]*0.8)</f>
        <v>0</v>
      </c>
      <c r="Q3154" s="4">
        <f>SUM(Table16[[#This Row],[Price]]*0.6)</f>
        <v>0</v>
      </c>
    </row>
    <row r="3155" spans="1:17" x14ac:dyDescent="0.25">
      <c r="A3155" t="s">
        <v>333</v>
      </c>
      <c r="B3155">
        <v>0</v>
      </c>
      <c r="C3155" t="s">
        <v>2302</v>
      </c>
      <c r="D3155">
        <v>636</v>
      </c>
      <c r="E3155" t="s">
        <v>345</v>
      </c>
      <c r="F3155" s="4">
        <v>0</v>
      </c>
      <c r="J3155" s="4">
        <f>MIN(Table16[[#This Row],[Medicare Outpatient Allowable Rate]:[WPPA Inc Outpatient Allowable Rate]])</f>
        <v>0</v>
      </c>
      <c r="K3155" s="4">
        <f>MAX(Table16[[#This Row],[Blue Cross Outpatient Allowable Rate]:[WPPA Inc Outpatient Allowable Rate]])</f>
        <v>0</v>
      </c>
      <c r="L3155" s="4">
        <f>SUM(Table16[[#This Row],[Price]]*4.42)</f>
        <v>0</v>
      </c>
      <c r="M3155" s="4">
        <v>0</v>
      </c>
      <c r="N3155" s="4">
        <f>SUM(Table16[[#This Row],[ChargeID]]*0.76)</f>
        <v>0</v>
      </c>
      <c r="O3155" s="4">
        <f>SUM(Table16[[#This Row],[Price]]*0.95)</f>
        <v>0</v>
      </c>
      <c r="P3155" s="4">
        <f>SUM(Table16[[#This Row],[Price]]*0.8)</f>
        <v>0</v>
      </c>
      <c r="Q3155" s="4">
        <f>SUM(Table16[[#This Row],[Price]]*0.6)</f>
        <v>0</v>
      </c>
    </row>
    <row r="3156" spans="1:17" x14ac:dyDescent="0.25">
      <c r="A3156" t="s">
        <v>333</v>
      </c>
      <c r="B3156">
        <v>0</v>
      </c>
      <c r="C3156" t="s">
        <v>1316</v>
      </c>
      <c r="D3156">
        <v>636</v>
      </c>
      <c r="E3156" t="s">
        <v>456</v>
      </c>
      <c r="F3156" s="4">
        <v>0</v>
      </c>
      <c r="J3156" s="4">
        <f>MIN(Table16[[#This Row],[Medicare Outpatient Allowable Rate]:[WPPA Inc Outpatient Allowable Rate]])</f>
        <v>0</v>
      </c>
      <c r="K3156" s="4">
        <f>MAX(Table16[[#This Row],[Blue Cross Outpatient Allowable Rate]:[WPPA Inc Outpatient Allowable Rate]])</f>
        <v>0</v>
      </c>
      <c r="L3156" s="4">
        <f>SUM(Table16[[#This Row],[Price]]*4.42)</f>
        <v>0</v>
      </c>
      <c r="M3156" s="4">
        <v>0</v>
      </c>
      <c r="N3156" s="4">
        <f>SUM(Table16[[#This Row],[ChargeID]]*0.76)</f>
        <v>0</v>
      </c>
      <c r="O3156" s="4">
        <f>SUM(Table16[[#This Row],[Price]]*0.95)</f>
        <v>0</v>
      </c>
      <c r="P3156" s="4">
        <f>SUM(Table16[[#This Row],[Price]]*0.8)</f>
        <v>0</v>
      </c>
      <c r="Q3156" s="4">
        <f>SUM(Table16[[#This Row],[Price]]*0.6)</f>
        <v>0</v>
      </c>
    </row>
    <row r="3157" spans="1:17" x14ac:dyDescent="0.25">
      <c r="A3157" t="s">
        <v>333</v>
      </c>
      <c r="B3157">
        <v>0</v>
      </c>
      <c r="C3157" t="s">
        <v>1890</v>
      </c>
      <c r="D3157">
        <v>636</v>
      </c>
      <c r="E3157" t="s">
        <v>345</v>
      </c>
      <c r="F3157" s="4">
        <v>0</v>
      </c>
      <c r="J3157" s="4">
        <f>MIN(Table16[[#This Row],[Medicare Outpatient Allowable Rate]:[WPPA Inc Outpatient Allowable Rate]])</f>
        <v>0</v>
      </c>
      <c r="K3157" s="4">
        <f>MAX(Table16[[#This Row],[Blue Cross Outpatient Allowable Rate]:[WPPA Inc Outpatient Allowable Rate]])</f>
        <v>0</v>
      </c>
      <c r="L3157" s="4">
        <f>SUM(Table16[[#This Row],[Price]]*4.42)</f>
        <v>0</v>
      </c>
      <c r="M3157" s="4">
        <v>0</v>
      </c>
      <c r="N3157" s="4">
        <f>SUM(Table16[[#This Row],[ChargeID]]*0.76)</f>
        <v>0</v>
      </c>
      <c r="O3157" s="4">
        <f>SUM(Table16[[#This Row],[Price]]*0.95)</f>
        <v>0</v>
      </c>
      <c r="P3157" s="4">
        <f>SUM(Table16[[#This Row],[Price]]*0.8)</f>
        <v>0</v>
      </c>
      <c r="Q3157" s="4">
        <f>SUM(Table16[[#This Row],[Price]]*0.6)</f>
        <v>0</v>
      </c>
    </row>
    <row r="3158" spans="1:17" x14ac:dyDescent="0.25">
      <c r="A3158" t="s">
        <v>333</v>
      </c>
      <c r="B3158">
        <v>0</v>
      </c>
      <c r="C3158" t="s">
        <v>2217</v>
      </c>
      <c r="D3158">
        <v>636</v>
      </c>
      <c r="E3158" t="s">
        <v>345</v>
      </c>
      <c r="F3158" s="4">
        <v>0</v>
      </c>
      <c r="J3158" s="4">
        <f>MIN(Table16[[#This Row],[Medicare Outpatient Allowable Rate]:[WPPA Inc Outpatient Allowable Rate]])</f>
        <v>0</v>
      </c>
      <c r="K3158" s="4">
        <f>MAX(Table16[[#This Row],[Blue Cross Outpatient Allowable Rate]:[WPPA Inc Outpatient Allowable Rate]])</f>
        <v>0</v>
      </c>
      <c r="L3158" s="4">
        <f>SUM(Table16[[#This Row],[Price]]*4.42)</f>
        <v>0</v>
      </c>
      <c r="M3158" s="4">
        <v>0</v>
      </c>
      <c r="N3158" s="4">
        <f>SUM(Table16[[#This Row],[ChargeID]]*0.76)</f>
        <v>0</v>
      </c>
      <c r="O3158" s="4">
        <f>SUM(Table16[[#This Row],[Price]]*0.95)</f>
        <v>0</v>
      </c>
      <c r="P3158" s="4">
        <f>SUM(Table16[[#This Row],[Price]]*0.8)</f>
        <v>0</v>
      </c>
      <c r="Q3158" s="4">
        <f>SUM(Table16[[#This Row],[Price]]*0.6)</f>
        <v>0</v>
      </c>
    </row>
    <row r="3159" spans="1:17" x14ac:dyDescent="0.25">
      <c r="A3159" t="s">
        <v>333</v>
      </c>
      <c r="B3159">
        <v>0</v>
      </c>
      <c r="C3159" t="s">
        <v>1256</v>
      </c>
      <c r="D3159">
        <v>636</v>
      </c>
      <c r="E3159" t="s">
        <v>365</v>
      </c>
      <c r="F3159" s="4">
        <v>0</v>
      </c>
      <c r="J3159" s="4">
        <f>MIN(Table16[[#This Row],[Medicare Outpatient Allowable Rate]:[WPPA Inc Outpatient Allowable Rate]])</f>
        <v>0</v>
      </c>
      <c r="K3159" s="4">
        <f>MAX(Table16[[#This Row],[Blue Cross Outpatient Allowable Rate]:[WPPA Inc Outpatient Allowable Rate]])</f>
        <v>0</v>
      </c>
      <c r="L3159" s="4">
        <f>SUM(Table16[[#This Row],[Price]]*4.42)</f>
        <v>0</v>
      </c>
      <c r="M3159" s="4">
        <v>0</v>
      </c>
      <c r="N3159" s="4">
        <f>SUM(Table16[[#This Row],[ChargeID]]*0.76)</f>
        <v>0</v>
      </c>
      <c r="O3159" s="4">
        <f>SUM(Table16[[#This Row],[Price]]*0.95)</f>
        <v>0</v>
      </c>
      <c r="P3159" s="4">
        <f>SUM(Table16[[#This Row],[Price]]*0.8)</f>
        <v>0</v>
      </c>
      <c r="Q3159" s="4">
        <f>SUM(Table16[[#This Row],[Price]]*0.6)</f>
        <v>0</v>
      </c>
    </row>
    <row r="3160" spans="1:17" x14ac:dyDescent="0.25">
      <c r="A3160" t="s">
        <v>333</v>
      </c>
      <c r="B3160">
        <v>0</v>
      </c>
      <c r="C3160" t="s">
        <v>2170</v>
      </c>
      <c r="D3160">
        <v>636</v>
      </c>
      <c r="E3160" t="s">
        <v>345</v>
      </c>
      <c r="F3160" s="4">
        <v>0</v>
      </c>
      <c r="J3160" s="4">
        <f>MIN(Table16[[#This Row],[Medicare Outpatient Allowable Rate]:[WPPA Inc Outpatient Allowable Rate]])</f>
        <v>0</v>
      </c>
      <c r="K3160" s="4">
        <f>MAX(Table16[[#This Row],[Blue Cross Outpatient Allowable Rate]:[WPPA Inc Outpatient Allowable Rate]])</f>
        <v>0</v>
      </c>
      <c r="L3160" s="4">
        <f>SUM(Table16[[#This Row],[Price]]*4.42)</f>
        <v>0</v>
      </c>
      <c r="M3160" s="4">
        <v>0</v>
      </c>
      <c r="N3160" s="4">
        <f>SUM(Table16[[#This Row],[ChargeID]]*0.76)</f>
        <v>0</v>
      </c>
      <c r="O3160" s="4">
        <f>SUM(Table16[[#This Row],[Price]]*0.95)</f>
        <v>0</v>
      </c>
      <c r="P3160" s="4">
        <f>SUM(Table16[[#This Row],[Price]]*0.8)</f>
        <v>0</v>
      </c>
      <c r="Q3160" s="4">
        <f>SUM(Table16[[#This Row],[Price]]*0.6)</f>
        <v>0</v>
      </c>
    </row>
    <row r="3161" spans="1:17" x14ac:dyDescent="0.25">
      <c r="A3161" t="s">
        <v>333</v>
      </c>
      <c r="B3161">
        <v>0</v>
      </c>
      <c r="C3161" t="s">
        <v>1368</v>
      </c>
      <c r="D3161">
        <v>636</v>
      </c>
      <c r="E3161" t="s">
        <v>345</v>
      </c>
      <c r="F3161" s="4">
        <v>0</v>
      </c>
      <c r="J3161" s="4">
        <f>MIN(Table16[[#This Row],[Medicare Outpatient Allowable Rate]:[WPPA Inc Outpatient Allowable Rate]])</f>
        <v>0</v>
      </c>
      <c r="K3161" s="4">
        <f>MAX(Table16[[#This Row],[Blue Cross Outpatient Allowable Rate]:[WPPA Inc Outpatient Allowable Rate]])</f>
        <v>0</v>
      </c>
      <c r="L3161" s="4">
        <f>SUM(Table16[[#This Row],[Price]]*4.42)</f>
        <v>0</v>
      </c>
      <c r="M3161" s="4">
        <v>0</v>
      </c>
      <c r="N3161" s="4">
        <f>SUM(Table16[[#This Row],[ChargeID]]*0.76)</f>
        <v>0</v>
      </c>
      <c r="O3161" s="4">
        <f>SUM(Table16[[#This Row],[Price]]*0.95)</f>
        <v>0</v>
      </c>
      <c r="P3161" s="4">
        <f>SUM(Table16[[#This Row],[Price]]*0.8)</f>
        <v>0</v>
      </c>
      <c r="Q3161" s="4">
        <f>SUM(Table16[[#This Row],[Price]]*0.6)</f>
        <v>0</v>
      </c>
    </row>
    <row r="3162" spans="1:17" x14ac:dyDescent="0.25">
      <c r="A3162" t="s">
        <v>333</v>
      </c>
      <c r="B3162">
        <v>0</v>
      </c>
      <c r="C3162" t="s">
        <v>2269</v>
      </c>
      <c r="D3162">
        <v>636</v>
      </c>
      <c r="E3162" t="s">
        <v>345</v>
      </c>
      <c r="F3162" s="4">
        <v>0</v>
      </c>
      <c r="J3162" s="4">
        <f>MIN(Table16[[#This Row],[Medicare Outpatient Allowable Rate]:[WPPA Inc Outpatient Allowable Rate]])</f>
        <v>0</v>
      </c>
      <c r="K3162" s="4">
        <f>MAX(Table16[[#This Row],[Blue Cross Outpatient Allowable Rate]:[WPPA Inc Outpatient Allowable Rate]])</f>
        <v>0</v>
      </c>
      <c r="L3162" s="4">
        <f>SUM(Table16[[#This Row],[Price]]*4.42)</f>
        <v>0</v>
      </c>
      <c r="M3162" s="4">
        <v>0</v>
      </c>
      <c r="N3162" s="4">
        <f>SUM(Table16[[#This Row],[ChargeID]]*0.76)</f>
        <v>0</v>
      </c>
      <c r="O3162" s="4">
        <f>SUM(Table16[[#This Row],[Price]]*0.95)</f>
        <v>0</v>
      </c>
      <c r="P3162" s="4">
        <f>SUM(Table16[[#This Row],[Price]]*0.8)</f>
        <v>0</v>
      </c>
      <c r="Q3162" s="4">
        <f>SUM(Table16[[#This Row],[Price]]*0.6)</f>
        <v>0</v>
      </c>
    </row>
    <row r="3163" spans="1:17" x14ac:dyDescent="0.25">
      <c r="A3163" t="s">
        <v>333</v>
      </c>
      <c r="B3163">
        <v>0</v>
      </c>
      <c r="C3163" t="s">
        <v>2217</v>
      </c>
      <c r="D3163">
        <v>636</v>
      </c>
      <c r="E3163" t="s">
        <v>345</v>
      </c>
      <c r="F3163" s="4">
        <v>0</v>
      </c>
      <c r="J3163" s="4">
        <f>MIN(Table16[[#This Row],[Medicare Outpatient Allowable Rate]:[WPPA Inc Outpatient Allowable Rate]])</f>
        <v>0</v>
      </c>
      <c r="K3163" s="4">
        <f>MAX(Table16[[#This Row],[Blue Cross Outpatient Allowable Rate]:[WPPA Inc Outpatient Allowable Rate]])</f>
        <v>0</v>
      </c>
      <c r="L3163" s="4">
        <f>SUM(Table16[[#This Row],[Price]]*4.42)</f>
        <v>0</v>
      </c>
      <c r="M3163" s="4">
        <v>0</v>
      </c>
      <c r="N3163" s="4">
        <f>SUM(Table16[[#This Row],[ChargeID]]*0.76)</f>
        <v>0</v>
      </c>
      <c r="O3163" s="4">
        <f>SUM(Table16[[#This Row],[Price]]*0.95)</f>
        <v>0</v>
      </c>
      <c r="P3163" s="4">
        <f>SUM(Table16[[#This Row],[Price]]*0.8)</f>
        <v>0</v>
      </c>
      <c r="Q3163" s="4">
        <f>SUM(Table16[[#This Row],[Price]]*0.6)</f>
        <v>0</v>
      </c>
    </row>
    <row r="3164" spans="1:17" x14ac:dyDescent="0.25">
      <c r="A3164" t="s">
        <v>333</v>
      </c>
      <c r="B3164">
        <v>0</v>
      </c>
      <c r="C3164" t="s">
        <v>1573</v>
      </c>
      <c r="D3164">
        <v>636</v>
      </c>
      <c r="E3164" t="s">
        <v>345</v>
      </c>
      <c r="F3164" s="4">
        <v>0</v>
      </c>
      <c r="J3164" s="4">
        <f>MIN(Table16[[#This Row],[Medicare Outpatient Allowable Rate]:[WPPA Inc Outpatient Allowable Rate]])</f>
        <v>0</v>
      </c>
      <c r="K3164" s="4">
        <f>MAX(Table16[[#This Row],[Blue Cross Outpatient Allowable Rate]:[WPPA Inc Outpatient Allowable Rate]])</f>
        <v>0</v>
      </c>
      <c r="L3164" s="4">
        <f>SUM(Table16[[#This Row],[Price]]*4.42)</f>
        <v>0</v>
      </c>
      <c r="M3164" s="4">
        <v>0</v>
      </c>
      <c r="N3164" s="4">
        <f>SUM(Table16[[#This Row],[ChargeID]]*0.76)</f>
        <v>0</v>
      </c>
      <c r="O3164" s="4">
        <f>SUM(Table16[[#This Row],[Price]]*0.95)</f>
        <v>0</v>
      </c>
      <c r="P3164" s="4">
        <f>SUM(Table16[[#This Row],[Price]]*0.8)</f>
        <v>0</v>
      </c>
      <c r="Q3164" s="4">
        <f>SUM(Table16[[#This Row],[Price]]*0.6)</f>
        <v>0</v>
      </c>
    </row>
    <row r="3165" spans="1:17" x14ac:dyDescent="0.25">
      <c r="A3165" t="s">
        <v>333</v>
      </c>
      <c r="B3165">
        <v>0</v>
      </c>
      <c r="C3165" t="s">
        <v>2292</v>
      </c>
      <c r="D3165">
        <v>636</v>
      </c>
      <c r="E3165" t="s">
        <v>345</v>
      </c>
      <c r="F3165" s="4">
        <v>0</v>
      </c>
      <c r="J3165" s="4">
        <f>MIN(Table16[[#This Row],[Medicare Outpatient Allowable Rate]:[WPPA Inc Outpatient Allowable Rate]])</f>
        <v>0</v>
      </c>
      <c r="K3165" s="4">
        <f>MAX(Table16[[#This Row],[Blue Cross Outpatient Allowable Rate]:[WPPA Inc Outpatient Allowable Rate]])</f>
        <v>0</v>
      </c>
      <c r="L3165" s="4">
        <f>SUM(Table16[[#This Row],[Price]]*4.42)</f>
        <v>0</v>
      </c>
      <c r="M3165" s="4">
        <v>0</v>
      </c>
      <c r="N3165" s="4">
        <f>SUM(Table16[[#This Row],[ChargeID]]*0.76)</f>
        <v>0</v>
      </c>
      <c r="O3165" s="4">
        <f>SUM(Table16[[#This Row],[Price]]*0.95)</f>
        <v>0</v>
      </c>
      <c r="P3165" s="4">
        <f>SUM(Table16[[#This Row],[Price]]*0.8)</f>
        <v>0</v>
      </c>
      <c r="Q3165" s="4">
        <f>SUM(Table16[[#This Row],[Price]]*0.6)</f>
        <v>0</v>
      </c>
    </row>
    <row r="3166" spans="1:17" x14ac:dyDescent="0.25">
      <c r="A3166" t="s">
        <v>333</v>
      </c>
      <c r="B3166">
        <v>0</v>
      </c>
      <c r="C3166" t="s">
        <v>2303</v>
      </c>
      <c r="D3166">
        <v>636</v>
      </c>
      <c r="E3166" t="s">
        <v>417</v>
      </c>
      <c r="F3166" s="4">
        <v>0</v>
      </c>
      <c r="J3166" s="4">
        <f>MIN(Table16[[#This Row],[Medicare Outpatient Allowable Rate]:[WPPA Inc Outpatient Allowable Rate]])</f>
        <v>0</v>
      </c>
      <c r="K3166" s="4">
        <f>MAX(Table16[[#This Row],[Blue Cross Outpatient Allowable Rate]:[WPPA Inc Outpatient Allowable Rate]])</f>
        <v>0</v>
      </c>
      <c r="L3166" s="4">
        <f>SUM(Table16[[#This Row],[Price]]*4.42)</f>
        <v>0</v>
      </c>
      <c r="M3166" s="4">
        <v>0</v>
      </c>
      <c r="N3166" s="4">
        <f>SUM(Table16[[#This Row],[ChargeID]]*0.76)</f>
        <v>0</v>
      </c>
      <c r="O3166" s="4">
        <f>SUM(Table16[[#This Row],[Price]]*0.95)</f>
        <v>0</v>
      </c>
      <c r="P3166" s="4">
        <f>SUM(Table16[[#This Row],[Price]]*0.8)</f>
        <v>0</v>
      </c>
      <c r="Q3166" s="4">
        <f>SUM(Table16[[#This Row],[Price]]*0.6)</f>
        <v>0</v>
      </c>
    </row>
    <row r="3167" spans="1:17" x14ac:dyDescent="0.25">
      <c r="A3167" t="s">
        <v>333</v>
      </c>
      <c r="B3167">
        <v>0</v>
      </c>
      <c r="C3167" t="s">
        <v>2217</v>
      </c>
      <c r="D3167">
        <v>636</v>
      </c>
      <c r="E3167" t="s">
        <v>345</v>
      </c>
      <c r="F3167" s="4">
        <v>0</v>
      </c>
      <c r="J3167" s="4">
        <f>MIN(Table16[[#This Row],[Medicare Outpatient Allowable Rate]:[WPPA Inc Outpatient Allowable Rate]])</f>
        <v>0</v>
      </c>
      <c r="K3167" s="4">
        <f>MAX(Table16[[#This Row],[Blue Cross Outpatient Allowable Rate]:[WPPA Inc Outpatient Allowable Rate]])</f>
        <v>0</v>
      </c>
      <c r="L3167" s="4">
        <f>SUM(Table16[[#This Row],[Price]]*4.42)</f>
        <v>0</v>
      </c>
      <c r="M3167" s="4">
        <v>0</v>
      </c>
      <c r="N3167" s="4">
        <f>SUM(Table16[[#This Row],[ChargeID]]*0.76)</f>
        <v>0</v>
      </c>
      <c r="O3167" s="4">
        <f>SUM(Table16[[#This Row],[Price]]*0.95)</f>
        <v>0</v>
      </c>
      <c r="P3167" s="4">
        <f>SUM(Table16[[#This Row],[Price]]*0.8)</f>
        <v>0</v>
      </c>
      <c r="Q3167" s="4">
        <f>SUM(Table16[[#This Row],[Price]]*0.6)</f>
        <v>0</v>
      </c>
    </row>
    <row r="3168" spans="1:17" x14ac:dyDescent="0.25">
      <c r="A3168" t="s">
        <v>333</v>
      </c>
      <c r="B3168">
        <v>0</v>
      </c>
      <c r="C3168" t="s">
        <v>2304</v>
      </c>
      <c r="D3168">
        <v>636</v>
      </c>
      <c r="E3168" t="s">
        <v>345</v>
      </c>
      <c r="F3168" s="4">
        <v>0</v>
      </c>
      <c r="J3168" s="4">
        <f>MIN(Table16[[#This Row],[Medicare Outpatient Allowable Rate]:[WPPA Inc Outpatient Allowable Rate]])</f>
        <v>0</v>
      </c>
      <c r="K3168" s="4">
        <f>MAX(Table16[[#This Row],[Blue Cross Outpatient Allowable Rate]:[WPPA Inc Outpatient Allowable Rate]])</f>
        <v>0</v>
      </c>
      <c r="L3168" s="4">
        <f>SUM(Table16[[#This Row],[Price]]*4.42)</f>
        <v>0</v>
      </c>
      <c r="M3168" s="4">
        <v>0</v>
      </c>
      <c r="N3168" s="4">
        <f>SUM(Table16[[#This Row],[ChargeID]]*0.76)</f>
        <v>0</v>
      </c>
      <c r="O3168" s="4">
        <f>SUM(Table16[[#This Row],[Price]]*0.95)</f>
        <v>0</v>
      </c>
      <c r="P3168" s="4">
        <f>SUM(Table16[[#This Row],[Price]]*0.8)</f>
        <v>0</v>
      </c>
      <c r="Q3168" s="4">
        <f>SUM(Table16[[#This Row],[Price]]*0.6)</f>
        <v>0</v>
      </c>
    </row>
    <row r="3169" spans="1:17" x14ac:dyDescent="0.25">
      <c r="A3169" t="s">
        <v>333</v>
      </c>
      <c r="B3169">
        <v>0</v>
      </c>
      <c r="C3169" t="s">
        <v>2305</v>
      </c>
      <c r="D3169">
        <v>636</v>
      </c>
      <c r="E3169" t="s">
        <v>353</v>
      </c>
      <c r="F3169" s="4">
        <v>0</v>
      </c>
      <c r="J3169" s="4">
        <f>MIN(Table16[[#This Row],[Medicare Outpatient Allowable Rate]:[WPPA Inc Outpatient Allowable Rate]])</f>
        <v>0</v>
      </c>
      <c r="K3169" s="4">
        <f>MAX(Table16[[#This Row],[Blue Cross Outpatient Allowable Rate]:[WPPA Inc Outpatient Allowable Rate]])</f>
        <v>0</v>
      </c>
      <c r="L3169" s="4">
        <f>SUM(Table16[[#This Row],[Price]]*4.42)</f>
        <v>0</v>
      </c>
      <c r="M3169" s="4">
        <v>0</v>
      </c>
      <c r="N3169" s="4">
        <f>SUM(Table16[[#This Row],[ChargeID]]*0.76)</f>
        <v>0</v>
      </c>
      <c r="O3169" s="4">
        <f>SUM(Table16[[#This Row],[Price]]*0.95)</f>
        <v>0</v>
      </c>
      <c r="P3169" s="4">
        <f>SUM(Table16[[#This Row],[Price]]*0.8)</f>
        <v>0</v>
      </c>
      <c r="Q3169" s="4">
        <f>SUM(Table16[[#This Row],[Price]]*0.6)</f>
        <v>0</v>
      </c>
    </row>
    <row r="3170" spans="1:17" x14ac:dyDescent="0.25">
      <c r="A3170" t="s">
        <v>333</v>
      </c>
      <c r="B3170">
        <v>0</v>
      </c>
      <c r="C3170" t="s">
        <v>508</v>
      </c>
      <c r="D3170">
        <v>636</v>
      </c>
      <c r="E3170" t="s">
        <v>365</v>
      </c>
      <c r="F3170" s="4">
        <v>0</v>
      </c>
      <c r="J3170" s="4">
        <f>MIN(Table16[[#This Row],[Medicare Outpatient Allowable Rate]:[WPPA Inc Outpatient Allowable Rate]])</f>
        <v>0</v>
      </c>
      <c r="K3170" s="4">
        <f>MAX(Table16[[#This Row],[Blue Cross Outpatient Allowable Rate]:[WPPA Inc Outpatient Allowable Rate]])</f>
        <v>0</v>
      </c>
      <c r="L3170" s="4">
        <f>SUM(Table16[[#This Row],[Price]]*4.42)</f>
        <v>0</v>
      </c>
      <c r="M3170" s="4">
        <v>0</v>
      </c>
      <c r="N3170" s="4">
        <f>SUM(Table16[[#This Row],[ChargeID]]*0.76)</f>
        <v>0</v>
      </c>
      <c r="O3170" s="4">
        <f>SUM(Table16[[#This Row],[Price]]*0.95)</f>
        <v>0</v>
      </c>
      <c r="P3170" s="4">
        <f>SUM(Table16[[#This Row],[Price]]*0.8)</f>
        <v>0</v>
      </c>
      <c r="Q3170" s="4">
        <f>SUM(Table16[[#This Row],[Price]]*0.6)</f>
        <v>0</v>
      </c>
    </row>
    <row r="3171" spans="1:17" x14ac:dyDescent="0.25">
      <c r="A3171" t="s">
        <v>333</v>
      </c>
      <c r="B3171">
        <v>0</v>
      </c>
      <c r="C3171" t="s">
        <v>822</v>
      </c>
      <c r="D3171">
        <v>636</v>
      </c>
      <c r="E3171" t="s">
        <v>345</v>
      </c>
      <c r="F3171" s="4">
        <v>0</v>
      </c>
      <c r="J3171" s="4">
        <f>MIN(Table16[[#This Row],[Medicare Outpatient Allowable Rate]:[WPPA Inc Outpatient Allowable Rate]])</f>
        <v>0</v>
      </c>
      <c r="K3171" s="4">
        <f>MAX(Table16[[#This Row],[Blue Cross Outpatient Allowable Rate]:[WPPA Inc Outpatient Allowable Rate]])</f>
        <v>0</v>
      </c>
      <c r="L3171" s="4">
        <f>SUM(Table16[[#This Row],[Price]]*4.42)</f>
        <v>0</v>
      </c>
      <c r="M3171" s="4">
        <v>0</v>
      </c>
      <c r="N3171" s="4">
        <f>SUM(Table16[[#This Row],[ChargeID]]*0.76)</f>
        <v>0</v>
      </c>
      <c r="O3171" s="4">
        <f>SUM(Table16[[#This Row],[Price]]*0.95)</f>
        <v>0</v>
      </c>
      <c r="P3171" s="4">
        <f>SUM(Table16[[#This Row],[Price]]*0.8)</f>
        <v>0</v>
      </c>
      <c r="Q3171" s="4">
        <f>SUM(Table16[[#This Row],[Price]]*0.6)</f>
        <v>0</v>
      </c>
    </row>
    <row r="3172" spans="1:17" x14ac:dyDescent="0.25">
      <c r="A3172" t="s">
        <v>333</v>
      </c>
      <c r="B3172">
        <v>0</v>
      </c>
      <c r="C3172" t="s">
        <v>1832</v>
      </c>
      <c r="D3172">
        <v>636</v>
      </c>
      <c r="E3172" t="s">
        <v>353</v>
      </c>
      <c r="F3172" s="4">
        <v>0</v>
      </c>
      <c r="J3172" s="4">
        <f>MIN(Table16[[#This Row],[Medicare Outpatient Allowable Rate]:[WPPA Inc Outpatient Allowable Rate]])</f>
        <v>0</v>
      </c>
      <c r="K3172" s="4">
        <f>MAX(Table16[[#This Row],[Blue Cross Outpatient Allowable Rate]:[WPPA Inc Outpatient Allowable Rate]])</f>
        <v>0</v>
      </c>
      <c r="L3172" s="4">
        <f>SUM(Table16[[#This Row],[Price]]*4.42)</f>
        <v>0</v>
      </c>
      <c r="M3172" s="4">
        <v>0</v>
      </c>
      <c r="N3172" s="4">
        <f>SUM(Table16[[#This Row],[ChargeID]]*0.76)</f>
        <v>0</v>
      </c>
      <c r="O3172" s="4">
        <f>SUM(Table16[[#This Row],[Price]]*0.95)</f>
        <v>0</v>
      </c>
      <c r="P3172" s="4">
        <f>SUM(Table16[[#This Row],[Price]]*0.8)</f>
        <v>0</v>
      </c>
      <c r="Q3172" s="4">
        <f>SUM(Table16[[#This Row],[Price]]*0.6)</f>
        <v>0</v>
      </c>
    </row>
    <row r="3173" spans="1:17" x14ac:dyDescent="0.25">
      <c r="A3173" t="s">
        <v>333</v>
      </c>
      <c r="B3173">
        <v>0</v>
      </c>
      <c r="C3173" t="s">
        <v>2306</v>
      </c>
      <c r="D3173">
        <v>636</v>
      </c>
      <c r="E3173" t="s">
        <v>345</v>
      </c>
      <c r="F3173" s="4">
        <v>0</v>
      </c>
      <c r="J3173" s="4">
        <f>MIN(Table16[[#This Row],[Medicare Outpatient Allowable Rate]:[WPPA Inc Outpatient Allowable Rate]])</f>
        <v>0</v>
      </c>
      <c r="K3173" s="4">
        <f>MAX(Table16[[#This Row],[Blue Cross Outpatient Allowable Rate]:[WPPA Inc Outpatient Allowable Rate]])</f>
        <v>0</v>
      </c>
      <c r="L3173" s="4">
        <f>SUM(Table16[[#This Row],[Price]]*4.42)</f>
        <v>0</v>
      </c>
      <c r="M3173" s="4">
        <v>0</v>
      </c>
      <c r="N3173" s="4">
        <f>SUM(Table16[[#This Row],[ChargeID]]*0.76)</f>
        <v>0</v>
      </c>
      <c r="O3173" s="4">
        <f>SUM(Table16[[#This Row],[Price]]*0.95)</f>
        <v>0</v>
      </c>
      <c r="P3173" s="4">
        <f>SUM(Table16[[#This Row],[Price]]*0.8)</f>
        <v>0</v>
      </c>
      <c r="Q3173" s="4">
        <f>SUM(Table16[[#This Row],[Price]]*0.6)</f>
        <v>0</v>
      </c>
    </row>
    <row r="3174" spans="1:17" x14ac:dyDescent="0.25">
      <c r="A3174" t="s">
        <v>333</v>
      </c>
      <c r="B3174">
        <v>0</v>
      </c>
      <c r="C3174" t="s">
        <v>2307</v>
      </c>
      <c r="D3174">
        <v>636</v>
      </c>
      <c r="E3174" t="s">
        <v>452</v>
      </c>
      <c r="F3174" s="4">
        <v>0</v>
      </c>
      <c r="J3174" s="4">
        <f>MIN(Table16[[#This Row],[Medicare Outpatient Allowable Rate]:[WPPA Inc Outpatient Allowable Rate]])</f>
        <v>0</v>
      </c>
      <c r="K3174" s="4">
        <f>MAX(Table16[[#This Row],[Blue Cross Outpatient Allowable Rate]:[WPPA Inc Outpatient Allowable Rate]])</f>
        <v>0</v>
      </c>
      <c r="L3174" s="4">
        <f>SUM(Table16[[#This Row],[Price]]*4.42)</f>
        <v>0</v>
      </c>
      <c r="M3174" s="4">
        <v>0</v>
      </c>
      <c r="N3174" s="4">
        <f>SUM(Table16[[#This Row],[ChargeID]]*0.76)</f>
        <v>0</v>
      </c>
      <c r="O3174" s="4">
        <f>SUM(Table16[[#This Row],[Price]]*0.95)</f>
        <v>0</v>
      </c>
      <c r="P3174" s="4">
        <f>SUM(Table16[[#This Row],[Price]]*0.8)</f>
        <v>0</v>
      </c>
      <c r="Q3174" s="4">
        <f>SUM(Table16[[#This Row],[Price]]*0.6)</f>
        <v>0</v>
      </c>
    </row>
    <row r="3175" spans="1:17" x14ac:dyDescent="0.25">
      <c r="A3175" t="s">
        <v>333</v>
      </c>
      <c r="B3175">
        <v>0</v>
      </c>
      <c r="C3175" t="s">
        <v>1124</v>
      </c>
      <c r="D3175">
        <v>636</v>
      </c>
      <c r="E3175" t="s">
        <v>337</v>
      </c>
      <c r="F3175" s="4">
        <v>0</v>
      </c>
      <c r="J3175" s="4">
        <f>MIN(Table16[[#This Row],[Medicare Outpatient Allowable Rate]:[WPPA Inc Outpatient Allowable Rate]])</f>
        <v>0</v>
      </c>
      <c r="K3175" s="4">
        <f>MAX(Table16[[#This Row],[Blue Cross Outpatient Allowable Rate]:[WPPA Inc Outpatient Allowable Rate]])</f>
        <v>0</v>
      </c>
      <c r="L3175" s="4">
        <f>SUM(Table16[[#This Row],[Price]]*4.42)</f>
        <v>0</v>
      </c>
      <c r="M3175" s="4">
        <v>0</v>
      </c>
      <c r="N3175" s="4">
        <f>SUM(Table16[[#This Row],[ChargeID]]*0.76)</f>
        <v>0</v>
      </c>
      <c r="O3175" s="4">
        <f>SUM(Table16[[#This Row],[Price]]*0.95)</f>
        <v>0</v>
      </c>
      <c r="P3175" s="4">
        <f>SUM(Table16[[#This Row],[Price]]*0.8)</f>
        <v>0</v>
      </c>
      <c r="Q3175" s="4">
        <f>SUM(Table16[[#This Row],[Price]]*0.6)</f>
        <v>0</v>
      </c>
    </row>
    <row r="3176" spans="1:17" x14ac:dyDescent="0.25">
      <c r="A3176" t="s">
        <v>333</v>
      </c>
      <c r="B3176">
        <v>0</v>
      </c>
      <c r="C3176" t="s">
        <v>2308</v>
      </c>
      <c r="D3176">
        <v>636</v>
      </c>
      <c r="E3176" t="s">
        <v>372</v>
      </c>
      <c r="F3176" s="4">
        <v>0</v>
      </c>
      <c r="J3176" s="4">
        <f>MIN(Table16[[#This Row],[Medicare Outpatient Allowable Rate]:[WPPA Inc Outpatient Allowable Rate]])</f>
        <v>0</v>
      </c>
      <c r="K3176" s="4">
        <f>MAX(Table16[[#This Row],[Blue Cross Outpatient Allowable Rate]:[WPPA Inc Outpatient Allowable Rate]])</f>
        <v>0</v>
      </c>
      <c r="L3176" s="4">
        <f>SUM(Table16[[#This Row],[Price]]*4.42)</f>
        <v>0</v>
      </c>
      <c r="M3176" s="4">
        <v>0</v>
      </c>
      <c r="N3176" s="4">
        <f>SUM(Table16[[#This Row],[ChargeID]]*0.76)</f>
        <v>0</v>
      </c>
      <c r="O3176" s="4">
        <f>SUM(Table16[[#This Row],[Price]]*0.95)</f>
        <v>0</v>
      </c>
      <c r="P3176" s="4">
        <f>SUM(Table16[[#This Row],[Price]]*0.8)</f>
        <v>0</v>
      </c>
      <c r="Q3176" s="4">
        <f>SUM(Table16[[#This Row],[Price]]*0.6)</f>
        <v>0</v>
      </c>
    </row>
    <row r="3177" spans="1:17" x14ac:dyDescent="0.25">
      <c r="A3177" t="s">
        <v>333</v>
      </c>
      <c r="B3177">
        <v>0</v>
      </c>
      <c r="C3177" t="s">
        <v>557</v>
      </c>
      <c r="D3177">
        <v>636</v>
      </c>
      <c r="E3177" t="s">
        <v>345</v>
      </c>
      <c r="F3177" s="4">
        <v>0</v>
      </c>
      <c r="J3177" s="4">
        <f>MIN(Table16[[#This Row],[Medicare Outpatient Allowable Rate]:[WPPA Inc Outpatient Allowable Rate]])</f>
        <v>0</v>
      </c>
      <c r="K3177" s="4">
        <f>MAX(Table16[[#This Row],[Blue Cross Outpatient Allowable Rate]:[WPPA Inc Outpatient Allowable Rate]])</f>
        <v>0</v>
      </c>
      <c r="L3177" s="4">
        <f>SUM(Table16[[#This Row],[Price]]*4.42)</f>
        <v>0</v>
      </c>
      <c r="M3177" s="4">
        <v>0</v>
      </c>
      <c r="N3177" s="4">
        <f>SUM(Table16[[#This Row],[ChargeID]]*0.76)</f>
        <v>0</v>
      </c>
      <c r="O3177" s="4">
        <f>SUM(Table16[[#This Row],[Price]]*0.95)</f>
        <v>0</v>
      </c>
      <c r="P3177" s="4">
        <f>SUM(Table16[[#This Row],[Price]]*0.8)</f>
        <v>0</v>
      </c>
      <c r="Q3177" s="4">
        <f>SUM(Table16[[#This Row],[Price]]*0.6)</f>
        <v>0</v>
      </c>
    </row>
    <row r="3178" spans="1:17" x14ac:dyDescent="0.25">
      <c r="A3178" t="s">
        <v>333</v>
      </c>
      <c r="B3178">
        <v>0</v>
      </c>
      <c r="C3178" t="s">
        <v>2309</v>
      </c>
      <c r="D3178">
        <v>636</v>
      </c>
      <c r="E3178" t="s">
        <v>345</v>
      </c>
      <c r="F3178" s="4">
        <v>0</v>
      </c>
      <c r="J3178" s="4">
        <f>MIN(Table16[[#This Row],[Medicare Outpatient Allowable Rate]:[WPPA Inc Outpatient Allowable Rate]])</f>
        <v>0</v>
      </c>
      <c r="K3178" s="4">
        <f>MAX(Table16[[#This Row],[Blue Cross Outpatient Allowable Rate]:[WPPA Inc Outpatient Allowable Rate]])</f>
        <v>0</v>
      </c>
      <c r="L3178" s="4">
        <f>SUM(Table16[[#This Row],[Price]]*4.42)</f>
        <v>0</v>
      </c>
      <c r="M3178" s="4">
        <v>0</v>
      </c>
      <c r="N3178" s="4">
        <f>SUM(Table16[[#This Row],[ChargeID]]*0.76)</f>
        <v>0</v>
      </c>
      <c r="O3178" s="4">
        <f>SUM(Table16[[#This Row],[Price]]*0.95)</f>
        <v>0</v>
      </c>
      <c r="P3178" s="4">
        <f>SUM(Table16[[#This Row],[Price]]*0.8)</f>
        <v>0</v>
      </c>
      <c r="Q3178" s="4">
        <f>SUM(Table16[[#This Row],[Price]]*0.6)</f>
        <v>0</v>
      </c>
    </row>
    <row r="3179" spans="1:17" x14ac:dyDescent="0.25">
      <c r="A3179" t="s">
        <v>333</v>
      </c>
      <c r="B3179">
        <v>0</v>
      </c>
      <c r="C3179" t="s">
        <v>2310</v>
      </c>
      <c r="D3179">
        <v>636</v>
      </c>
      <c r="E3179" t="s">
        <v>345</v>
      </c>
      <c r="F3179" s="4">
        <v>0</v>
      </c>
      <c r="J3179" s="4">
        <f>MIN(Table16[[#This Row],[Medicare Outpatient Allowable Rate]:[WPPA Inc Outpatient Allowable Rate]])</f>
        <v>0</v>
      </c>
      <c r="K3179" s="4">
        <f>MAX(Table16[[#This Row],[Blue Cross Outpatient Allowable Rate]:[WPPA Inc Outpatient Allowable Rate]])</f>
        <v>0</v>
      </c>
      <c r="L3179" s="4">
        <f>SUM(Table16[[#This Row],[Price]]*4.42)</f>
        <v>0</v>
      </c>
      <c r="M3179" s="4">
        <v>0</v>
      </c>
      <c r="N3179" s="4">
        <f>SUM(Table16[[#This Row],[ChargeID]]*0.76)</f>
        <v>0</v>
      </c>
      <c r="O3179" s="4">
        <f>SUM(Table16[[#This Row],[Price]]*0.95)</f>
        <v>0</v>
      </c>
      <c r="P3179" s="4">
        <f>SUM(Table16[[#This Row],[Price]]*0.8)</f>
        <v>0</v>
      </c>
      <c r="Q3179" s="4">
        <f>SUM(Table16[[#This Row],[Price]]*0.6)</f>
        <v>0</v>
      </c>
    </row>
    <row r="3180" spans="1:17" x14ac:dyDescent="0.25">
      <c r="A3180" t="s">
        <v>333</v>
      </c>
      <c r="B3180">
        <v>0</v>
      </c>
      <c r="C3180" t="s">
        <v>840</v>
      </c>
      <c r="D3180">
        <v>636</v>
      </c>
      <c r="E3180" t="s">
        <v>345</v>
      </c>
      <c r="F3180" s="4">
        <v>0</v>
      </c>
      <c r="J3180" s="4">
        <f>MIN(Table16[[#This Row],[Medicare Outpatient Allowable Rate]:[WPPA Inc Outpatient Allowable Rate]])</f>
        <v>0</v>
      </c>
      <c r="K3180" s="4">
        <f>MAX(Table16[[#This Row],[Blue Cross Outpatient Allowable Rate]:[WPPA Inc Outpatient Allowable Rate]])</f>
        <v>0</v>
      </c>
      <c r="L3180" s="4">
        <f>SUM(Table16[[#This Row],[Price]]*4.42)</f>
        <v>0</v>
      </c>
      <c r="M3180" s="4">
        <v>0</v>
      </c>
      <c r="N3180" s="4">
        <f>SUM(Table16[[#This Row],[ChargeID]]*0.76)</f>
        <v>0</v>
      </c>
      <c r="O3180" s="4">
        <f>SUM(Table16[[#This Row],[Price]]*0.95)</f>
        <v>0</v>
      </c>
      <c r="P3180" s="4">
        <f>SUM(Table16[[#This Row],[Price]]*0.8)</f>
        <v>0</v>
      </c>
      <c r="Q3180" s="4">
        <f>SUM(Table16[[#This Row],[Price]]*0.6)</f>
        <v>0</v>
      </c>
    </row>
    <row r="3181" spans="1:17" x14ac:dyDescent="0.25">
      <c r="A3181" t="s">
        <v>333</v>
      </c>
      <c r="B3181">
        <v>0</v>
      </c>
      <c r="C3181" t="s">
        <v>2028</v>
      </c>
      <c r="D3181">
        <v>636</v>
      </c>
      <c r="E3181" t="s">
        <v>345</v>
      </c>
      <c r="F3181" s="4">
        <v>0</v>
      </c>
      <c r="J3181" s="4">
        <f>MIN(Table16[[#This Row],[Medicare Outpatient Allowable Rate]:[WPPA Inc Outpatient Allowable Rate]])</f>
        <v>0</v>
      </c>
      <c r="K3181" s="4">
        <f>MAX(Table16[[#This Row],[Blue Cross Outpatient Allowable Rate]:[WPPA Inc Outpatient Allowable Rate]])</f>
        <v>0</v>
      </c>
      <c r="L3181" s="4">
        <f>SUM(Table16[[#This Row],[Price]]*4.42)</f>
        <v>0</v>
      </c>
      <c r="M3181" s="4">
        <v>0</v>
      </c>
      <c r="N3181" s="4">
        <f>SUM(Table16[[#This Row],[ChargeID]]*0.76)</f>
        <v>0</v>
      </c>
      <c r="O3181" s="4">
        <f>SUM(Table16[[#This Row],[Price]]*0.95)</f>
        <v>0</v>
      </c>
      <c r="P3181" s="4">
        <f>SUM(Table16[[#This Row],[Price]]*0.8)</f>
        <v>0</v>
      </c>
      <c r="Q3181" s="4">
        <f>SUM(Table16[[#This Row],[Price]]*0.6)</f>
        <v>0</v>
      </c>
    </row>
    <row r="3182" spans="1:17" x14ac:dyDescent="0.25">
      <c r="A3182" t="s">
        <v>333</v>
      </c>
      <c r="B3182">
        <v>0</v>
      </c>
      <c r="C3182" t="s">
        <v>1351</v>
      </c>
      <c r="D3182">
        <v>636</v>
      </c>
      <c r="E3182" t="s">
        <v>345</v>
      </c>
      <c r="F3182" s="4">
        <v>0</v>
      </c>
      <c r="J3182" s="4">
        <f>MIN(Table16[[#This Row],[Medicare Outpatient Allowable Rate]:[WPPA Inc Outpatient Allowable Rate]])</f>
        <v>0</v>
      </c>
      <c r="K3182" s="4">
        <f>MAX(Table16[[#This Row],[Blue Cross Outpatient Allowable Rate]:[WPPA Inc Outpatient Allowable Rate]])</f>
        <v>0</v>
      </c>
      <c r="L3182" s="4">
        <f>SUM(Table16[[#This Row],[Price]]*4.42)</f>
        <v>0</v>
      </c>
      <c r="M3182" s="4">
        <v>0</v>
      </c>
      <c r="N3182" s="4">
        <f>SUM(Table16[[#This Row],[ChargeID]]*0.76)</f>
        <v>0</v>
      </c>
      <c r="O3182" s="4">
        <f>SUM(Table16[[#This Row],[Price]]*0.95)</f>
        <v>0</v>
      </c>
      <c r="P3182" s="4">
        <f>SUM(Table16[[#This Row],[Price]]*0.8)</f>
        <v>0</v>
      </c>
      <c r="Q3182" s="4">
        <f>SUM(Table16[[#This Row],[Price]]*0.6)</f>
        <v>0</v>
      </c>
    </row>
    <row r="3183" spans="1:17" x14ac:dyDescent="0.25">
      <c r="A3183" t="s">
        <v>333</v>
      </c>
      <c r="B3183">
        <v>0</v>
      </c>
      <c r="C3183" t="s">
        <v>557</v>
      </c>
      <c r="D3183">
        <v>636</v>
      </c>
      <c r="E3183" t="s">
        <v>345</v>
      </c>
      <c r="F3183" s="4">
        <v>0</v>
      </c>
      <c r="J3183" s="4">
        <f>MIN(Table16[[#This Row],[Medicare Outpatient Allowable Rate]:[WPPA Inc Outpatient Allowable Rate]])</f>
        <v>0</v>
      </c>
      <c r="K3183" s="4">
        <f>MAX(Table16[[#This Row],[Blue Cross Outpatient Allowable Rate]:[WPPA Inc Outpatient Allowable Rate]])</f>
        <v>0</v>
      </c>
      <c r="L3183" s="4">
        <f>SUM(Table16[[#This Row],[Price]]*4.42)</f>
        <v>0</v>
      </c>
      <c r="M3183" s="4">
        <v>0</v>
      </c>
      <c r="N3183" s="4">
        <f>SUM(Table16[[#This Row],[ChargeID]]*0.76)</f>
        <v>0</v>
      </c>
      <c r="O3183" s="4">
        <f>SUM(Table16[[#This Row],[Price]]*0.95)</f>
        <v>0</v>
      </c>
      <c r="P3183" s="4">
        <f>SUM(Table16[[#This Row],[Price]]*0.8)</f>
        <v>0</v>
      </c>
      <c r="Q3183" s="4">
        <f>SUM(Table16[[#This Row],[Price]]*0.6)</f>
        <v>0</v>
      </c>
    </row>
    <row r="3184" spans="1:17" x14ac:dyDescent="0.25">
      <c r="A3184" t="s">
        <v>333</v>
      </c>
      <c r="B3184">
        <v>0</v>
      </c>
      <c r="C3184" t="s">
        <v>1077</v>
      </c>
      <c r="D3184">
        <v>636</v>
      </c>
      <c r="E3184" t="s">
        <v>335</v>
      </c>
      <c r="F3184" s="4">
        <v>0</v>
      </c>
      <c r="J3184" s="4">
        <f>MIN(Table16[[#This Row],[Medicare Outpatient Allowable Rate]:[WPPA Inc Outpatient Allowable Rate]])</f>
        <v>0</v>
      </c>
      <c r="K3184" s="4">
        <f>MAX(Table16[[#This Row],[Blue Cross Outpatient Allowable Rate]:[WPPA Inc Outpatient Allowable Rate]])</f>
        <v>0</v>
      </c>
      <c r="L3184" s="4">
        <f>SUM(Table16[[#This Row],[Price]]*4.42)</f>
        <v>0</v>
      </c>
      <c r="M3184" s="4">
        <v>0</v>
      </c>
      <c r="N3184" s="4">
        <f>SUM(Table16[[#This Row],[ChargeID]]*0.76)</f>
        <v>0</v>
      </c>
      <c r="O3184" s="4">
        <f>SUM(Table16[[#This Row],[Price]]*0.95)</f>
        <v>0</v>
      </c>
      <c r="P3184" s="4">
        <f>SUM(Table16[[#This Row],[Price]]*0.8)</f>
        <v>0</v>
      </c>
      <c r="Q3184" s="4">
        <f>SUM(Table16[[#This Row],[Price]]*0.6)</f>
        <v>0</v>
      </c>
    </row>
    <row r="3185" spans="1:17" x14ac:dyDescent="0.25">
      <c r="A3185" t="s">
        <v>333</v>
      </c>
      <c r="B3185">
        <v>0</v>
      </c>
      <c r="C3185" t="s">
        <v>451</v>
      </c>
      <c r="D3185">
        <v>636</v>
      </c>
      <c r="E3185" t="s">
        <v>452</v>
      </c>
      <c r="F3185" s="4">
        <v>0</v>
      </c>
      <c r="J3185" s="4">
        <f>MIN(Table16[[#This Row],[Medicare Outpatient Allowable Rate]:[WPPA Inc Outpatient Allowable Rate]])</f>
        <v>0</v>
      </c>
      <c r="K3185" s="4">
        <f>MAX(Table16[[#This Row],[Blue Cross Outpatient Allowable Rate]:[WPPA Inc Outpatient Allowable Rate]])</f>
        <v>0</v>
      </c>
      <c r="L3185" s="4">
        <f>SUM(Table16[[#This Row],[Price]]*4.42)</f>
        <v>0</v>
      </c>
      <c r="M3185" s="4">
        <v>0</v>
      </c>
      <c r="N3185" s="4">
        <f>SUM(Table16[[#This Row],[ChargeID]]*0.76)</f>
        <v>0</v>
      </c>
      <c r="O3185" s="4">
        <f>SUM(Table16[[#This Row],[Price]]*0.95)</f>
        <v>0</v>
      </c>
      <c r="P3185" s="4">
        <f>SUM(Table16[[#This Row],[Price]]*0.8)</f>
        <v>0</v>
      </c>
      <c r="Q3185" s="4">
        <f>SUM(Table16[[#This Row],[Price]]*0.6)</f>
        <v>0</v>
      </c>
    </row>
    <row r="3186" spans="1:17" x14ac:dyDescent="0.25">
      <c r="A3186" t="s">
        <v>333</v>
      </c>
      <c r="B3186">
        <v>0</v>
      </c>
      <c r="C3186" t="s">
        <v>2311</v>
      </c>
      <c r="D3186">
        <v>636</v>
      </c>
      <c r="E3186" t="s">
        <v>345</v>
      </c>
      <c r="F3186" s="4">
        <v>0</v>
      </c>
      <c r="J3186" s="4">
        <f>MIN(Table16[[#This Row],[Medicare Outpatient Allowable Rate]:[WPPA Inc Outpatient Allowable Rate]])</f>
        <v>0</v>
      </c>
      <c r="K3186" s="4">
        <f>MAX(Table16[[#This Row],[Blue Cross Outpatient Allowable Rate]:[WPPA Inc Outpatient Allowable Rate]])</f>
        <v>0</v>
      </c>
      <c r="L3186" s="4">
        <f>SUM(Table16[[#This Row],[Price]]*4.42)</f>
        <v>0</v>
      </c>
      <c r="M3186" s="4">
        <v>0</v>
      </c>
      <c r="N3186" s="4">
        <f>SUM(Table16[[#This Row],[ChargeID]]*0.76)</f>
        <v>0</v>
      </c>
      <c r="O3186" s="4">
        <f>SUM(Table16[[#This Row],[Price]]*0.95)</f>
        <v>0</v>
      </c>
      <c r="P3186" s="4">
        <f>SUM(Table16[[#This Row],[Price]]*0.8)</f>
        <v>0</v>
      </c>
      <c r="Q3186" s="4">
        <f>SUM(Table16[[#This Row],[Price]]*0.6)</f>
        <v>0</v>
      </c>
    </row>
    <row r="3187" spans="1:17" x14ac:dyDescent="0.25">
      <c r="A3187" t="s">
        <v>333</v>
      </c>
      <c r="B3187">
        <v>0</v>
      </c>
      <c r="C3187" t="s">
        <v>2312</v>
      </c>
      <c r="D3187">
        <v>636</v>
      </c>
      <c r="E3187" t="s">
        <v>345</v>
      </c>
      <c r="F3187" s="4">
        <v>0</v>
      </c>
      <c r="J3187" s="4">
        <f>MIN(Table16[[#This Row],[Medicare Outpatient Allowable Rate]:[WPPA Inc Outpatient Allowable Rate]])</f>
        <v>0</v>
      </c>
      <c r="K3187" s="4">
        <f>MAX(Table16[[#This Row],[Blue Cross Outpatient Allowable Rate]:[WPPA Inc Outpatient Allowable Rate]])</f>
        <v>0</v>
      </c>
      <c r="L3187" s="4">
        <f>SUM(Table16[[#This Row],[Price]]*4.42)</f>
        <v>0</v>
      </c>
      <c r="M3187" s="4">
        <v>0</v>
      </c>
      <c r="N3187" s="4">
        <f>SUM(Table16[[#This Row],[ChargeID]]*0.76)</f>
        <v>0</v>
      </c>
      <c r="O3187" s="4">
        <f>SUM(Table16[[#This Row],[Price]]*0.95)</f>
        <v>0</v>
      </c>
      <c r="P3187" s="4">
        <f>SUM(Table16[[#This Row],[Price]]*0.8)</f>
        <v>0</v>
      </c>
      <c r="Q3187" s="4">
        <f>SUM(Table16[[#This Row],[Price]]*0.6)</f>
        <v>0</v>
      </c>
    </row>
    <row r="3188" spans="1:17" x14ac:dyDescent="0.25">
      <c r="A3188" t="s">
        <v>333</v>
      </c>
      <c r="B3188">
        <v>0</v>
      </c>
      <c r="C3188" t="s">
        <v>1981</v>
      </c>
      <c r="D3188">
        <v>636</v>
      </c>
      <c r="E3188" t="s">
        <v>420</v>
      </c>
      <c r="F3188" s="4">
        <v>0</v>
      </c>
      <c r="J3188" s="4">
        <f>MIN(Table16[[#This Row],[Medicare Outpatient Allowable Rate]:[WPPA Inc Outpatient Allowable Rate]])</f>
        <v>0</v>
      </c>
      <c r="K3188" s="4">
        <f>MAX(Table16[[#This Row],[Blue Cross Outpatient Allowable Rate]:[WPPA Inc Outpatient Allowable Rate]])</f>
        <v>0</v>
      </c>
      <c r="L3188" s="4">
        <f>SUM(Table16[[#This Row],[Price]]*4.42)</f>
        <v>0</v>
      </c>
      <c r="M3188" s="4">
        <v>0</v>
      </c>
      <c r="N3188" s="4">
        <f>SUM(Table16[[#This Row],[ChargeID]]*0.76)</f>
        <v>0</v>
      </c>
      <c r="O3188" s="4">
        <f>SUM(Table16[[#This Row],[Price]]*0.95)</f>
        <v>0</v>
      </c>
      <c r="P3188" s="4">
        <f>SUM(Table16[[#This Row],[Price]]*0.8)</f>
        <v>0</v>
      </c>
      <c r="Q3188" s="4">
        <f>SUM(Table16[[#This Row],[Price]]*0.6)</f>
        <v>0</v>
      </c>
    </row>
    <row r="3189" spans="1:17" x14ac:dyDescent="0.25">
      <c r="A3189" t="s">
        <v>333</v>
      </c>
      <c r="B3189">
        <v>0</v>
      </c>
      <c r="C3189" t="s">
        <v>2313</v>
      </c>
      <c r="D3189">
        <v>636</v>
      </c>
      <c r="E3189" t="s">
        <v>345</v>
      </c>
      <c r="F3189" s="4">
        <v>0</v>
      </c>
      <c r="J3189" s="4">
        <f>MIN(Table16[[#This Row],[Medicare Outpatient Allowable Rate]:[WPPA Inc Outpatient Allowable Rate]])</f>
        <v>0</v>
      </c>
      <c r="K3189" s="4">
        <f>MAX(Table16[[#This Row],[Blue Cross Outpatient Allowable Rate]:[WPPA Inc Outpatient Allowable Rate]])</f>
        <v>0</v>
      </c>
      <c r="L3189" s="4">
        <f>SUM(Table16[[#This Row],[Price]]*4.42)</f>
        <v>0</v>
      </c>
      <c r="M3189" s="4">
        <v>0</v>
      </c>
      <c r="N3189" s="4">
        <f>SUM(Table16[[#This Row],[ChargeID]]*0.76)</f>
        <v>0</v>
      </c>
      <c r="O3189" s="4">
        <f>SUM(Table16[[#This Row],[Price]]*0.95)</f>
        <v>0</v>
      </c>
      <c r="P3189" s="4">
        <f>SUM(Table16[[#This Row],[Price]]*0.8)</f>
        <v>0</v>
      </c>
      <c r="Q3189" s="4">
        <f>SUM(Table16[[#This Row],[Price]]*0.6)</f>
        <v>0</v>
      </c>
    </row>
    <row r="3190" spans="1:17" x14ac:dyDescent="0.25">
      <c r="A3190" t="s">
        <v>333</v>
      </c>
      <c r="B3190">
        <v>0</v>
      </c>
      <c r="C3190" t="s">
        <v>1017</v>
      </c>
      <c r="D3190">
        <v>636</v>
      </c>
      <c r="E3190" t="s">
        <v>345</v>
      </c>
      <c r="F3190" s="4">
        <v>0</v>
      </c>
      <c r="J3190" s="4">
        <f>MIN(Table16[[#This Row],[Medicare Outpatient Allowable Rate]:[WPPA Inc Outpatient Allowable Rate]])</f>
        <v>0</v>
      </c>
      <c r="K3190" s="4">
        <f>MAX(Table16[[#This Row],[Blue Cross Outpatient Allowable Rate]:[WPPA Inc Outpatient Allowable Rate]])</f>
        <v>0</v>
      </c>
      <c r="L3190" s="4">
        <f>SUM(Table16[[#This Row],[Price]]*4.42)</f>
        <v>0</v>
      </c>
      <c r="M3190" s="4">
        <v>0</v>
      </c>
      <c r="N3190" s="4">
        <f>SUM(Table16[[#This Row],[ChargeID]]*0.76)</f>
        <v>0</v>
      </c>
      <c r="O3190" s="4">
        <f>SUM(Table16[[#This Row],[Price]]*0.95)</f>
        <v>0</v>
      </c>
      <c r="P3190" s="4">
        <f>SUM(Table16[[#This Row],[Price]]*0.8)</f>
        <v>0</v>
      </c>
      <c r="Q3190" s="4">
        <f>SUM(Table16[[#This Row],[Price]]*0.6)</f>
        <v>0</v>
      </c>
    </row>
    <row r="3191" spans="1:17" x14ac:dyDescent="0.25">
      <c r="A3191" t="s">
        <v>333</v>
      </c>
      <c r="B3191">
        <v>0</v>
      </c>
      <c r="C3191" t="s">
        <v>1515</v>
      </c>
      <c r="D3191">
        <v>636</v>
      </c>
      <c r="E3191" t="s">
        <v>345</v>
      </c>
      <c r="F3191" s="4">
        <v>0</v>
      </c>
      <c r="J3191" s="4">
        <f>MIN(Table16[[#This Row],[Medicare Outpatient Allowable Rate]:[WPPA Inc Outpatient Allowable Rate]])</f>
        <v>0</v>
      </c>
      <c r="K3191" s="4">
        <f>MAX(Table16[[#This Row],[Blue Cross Outpatient Allowable Rate]:[WPPA Inc Outpatient Allowable Rate]])</f>
        <v>0</v>
      </c>
      <c r="L3191" s="4">
        <f>SUM(Table16[[#This Row],[Price]]*4.42)</f>
        <v>0</v>
      </c>
      <c r="M3191" s="4">
        <v>0</v>
      </c>
      <c r="N3191" s="4">
        <f>SUM(Table16[[#This Row],[ChargeID]]*0.76)</f>
        <v>0</v>
      </c>
      <c r="O3191" s="4">
        <f>SUM(Table16[[#This Row],[Price]]*0.95)</f>
        <v>0</v>
      </c>
      <c r="P3191" s="4">
        <f>SUM(Table16[[#This Row],[Price]]*0.8)</f>
        <v>0</v>
      </c>
      <c r="Q3191" s="4">
        <f>SUM(Table16[[#This Row],[Price]]*0.6)</f>
        <v>0</v>
      </c>
    </row>
    <row r="3192" spans="1:17" x14ac:dyDescent="0.25">
      <c r="A3192" t="s">
        <v>333</v>
      </c>
      <c r="B3192">
        <v>0</v>
      </c>
      <c r="C3192" t="s">
        <v>2314</v>
      </c>
      <c r="D3192">
        <v>636</v>
      </c>
      <c r="E3192" t="s">
        <v>345</v>
      </c>
      <c r="F3192" s="4">
        <v>0</v>
      </c>
      <c r="J3192" s="4">
        <f>MIN(Table16[[#This Row],[Medicare Outpatient Allowable Rate]:[WPPA Inc Outpatient Allowable Rate]])</f>
        <v>0</v>
      </c>
      <c r="K3192" s="4">
        <f>MAX(Table16[[#This Row],[Blue Cross Outpatient Allowable Rate]:[WPPA Inc Outpatient Allowable Rate]])</f>
        <v>0</v>
      </c>
      <c r="L3192" s="4">
        <f>SUM(Table16[[#This Row],[Price]]*4.42)</f>
        <v>0</v>
      </c>
      <c r="M3192" s="4">
        <v>0</v>
      </c>
      <c r="N3192" s="4">
        <f>SUM(Table16[[#This Row],[ChargeID]]*0.76)</f>
        <v>0</v>
      </c>
      <c r="O3192" s="4">
        <f>SUM(Table16[[#This Row],[Price]]*0.95)</f>
        <v>0</v>
      </c>
      <c r="P3192" s="4">
        <f>SUM(Table16[[#This Row],[Price]]*0.8)</f>
        <v>0</v>
      </c>
      <c r="Q3192" s="4">
        <f>SUM(Table16[[#This Row],[Price]]*0.6)</f>
        <v>0</v>
      </c>
    </row>
    <row r="3193" spans="1:17" x14ac:dyDescent="0.25">
      <c r="A3193" t="s">
        <v>333</v>
      </c>
      <c r="B3193">
        <v>0</v>
      </c>
      <c r="C3193" t="s">
        <v>2315</v>
      </c>
      <c r="D3193">
        <v>636</v>
      </c>
      <c r="E3193" t="s">
        <v>345</v>
      </c>
      <c r="F3193" s="4">
        <v>0</v>
      </c>
      <c r="J3193" s="4">
        <f>MIN(Table16[[#This Row],[Medicare Outpatient Allowable Rate]:[WPPA Inc Outpatient Allowable Rate]])</f>
        <v>0</v>
      </c>
      <c r="K3193" s="4">
        <f>MAX(Table16[[#This Row],[Blue Cross Outpatient Allowable Rate]:[WPPA Inc Outpatient Allowable Rate]])</f>
        <v>0</v>
      </c>
      <c r="L3193" s="4">
        <f>SUM(Table16[[#This Row],[Price]]*4.42)</f>
        <v>0</v>
      </c>
      <c r="M3193" s="4">
        <v>0</v>
      </c>
      <c r="N3193" s="4">
        <f>SUM(Table16[[#This Row],[ChargeID]]*0.76)</f>
        <v>0</v>
      </c>
      <c r="O3193" s="4">
        <f>SUM(Table16[[#This Row],[Price]]*0.95)</f>
        <v>0</v>
      </c>
      <c r="P3193" s="4">
        <f>SUM(Table16[[#This Row],[Price]]*0.8)</f>
        <v>0</v>
      </c>
      <c r="Q3193" s="4">
        <f>SUM(Table16[[#This Row],[Price]]*0.6)</f>
        <v>0</v>
      </c>
    </row>
    <row r="3194" spans="1:17" x14ac:dyDescent="0.25">
      <c r="A3194" t="s">
        <v>333</v>
      </c>
      <c r="B3194">
        <v>0</v>
      </c>
      <c r="C3194" t="s">
        <v>2316</v>
      </c>
      <c r="D3194">
        <v>636</v>
      </c>
      <c r="E3194" t="s">
        <v>456</v>
      </c>
      <c r="F3194" s="4">
        <v>0</v>
      </c>
      <c r="J3194" s="4">
        <f>MIN(Table16[[#This Row],[Medicare Outpatient Allowable Rate]:[WPPA Inc Outpatient Allowable Rate]])</f>
        <v>0</v>
      </c>
      <c r="K3194" s="4">
        <f>MAX(Table16[[#This Row],[Blue Cross Outpatient Allowable Rate]:[WPPA Inc Outpatient Allowable Rate]])</f>
        <v>0</v>
      </c>
      <c r="L3194" s="4">
        <f>SUM(Table16[[#This Row],[Price]]*4.42)</f>
        <v>0</v>
      </c>
      <c r="M3194" s="4">
        <v>0</v>
      </c>
      <c r="N3194" s="4">
        <f>SUM(Table16[[#This Row],[ChargeID]]*0.76)</f>
        <v>0</v>
      </c>
      <c r="O3194" s="4">
        <f>SUM(Table16[[#This Row],[Price]]*0.95)</f>
        <v>0</v>
      </c>
      <c r="P3194" s="4">
        <f>SUM(Table16[[#This Row],[Price]]*0.8)</f>
        <v>0</v>
      </c>
      <c r="Q3194" s="4">
        <f>SUM(Table16[[#This Row],[Price]]*0.6)</f>
        <v>0</v>
      </c>
    </row>
    <row r="3195" spans="1:17" x14ac:dyDescent="0.25">
      <c r="A3195" t="s">
        <v>333</v>
      </c>
      <c r="B3195">
        <v>0</v>
      </c>
      <c r="C3195" t="s">
        <v>1090</v>
      </c>
      <c r="D3195">
        <v>636</v>
      </c>
      <c r="E3195" t="s">
        <v>345</v>
      </c>
      <c r="F3195" s="4">
        <v>0</v>
      </c>
      <c r="J3195" s="4">
        <f>MIN(Table16[[#This Row],[Medicare Outpatient Allowable Rate]:[WPPA Inc Outpatient Allowable Rate]])</f>
        <v>0</v>
      </c>
      <c r="K3195" s="4">
        <f>MAX(Table16[[#This Row],[Blue Cross Outpatient Allowable Rate]:[WPPA Inc Outpatient Allowable Rate]])</f>
        <v>0</v>
      </c>
      <c r="L3195" s="4">
        <f>SUM(Table16[[#This Row],[Price]]*4.42)</f>
        <v>0</v>
      </c>
      <c r="M3195" s="4">
        <v>0</v>
      </c>
      <c r="N3195" s="4">
        <f>SUM(Table16[[#This Row],[ChargeID]]*0.76)</f>
        <v>0</v>
      </c>
      <c r="O3195" s="4">
        <f>SUM(Table16[[#This Row],[Price]]*0.95)</f>
        <v>0</v>
      </c>
      <c r="P3195" s="4">
        <f>SUM(Table16[[#This Row],[Price]]*0.8)</f>
        <v>0</v>
      </c>
      <c r="Q3195" s="4">
        <f>SUM(Table16[[#This Row],[Price]]*0.6)</f>
        <v>0</v>
      </c>
    </row>
    <row r="3196" spans="1:17" x14ac:dyDescent="0.25">
      <c r="A3196" t="s">
        <v>333</v>
      </c>
      <c r="B3196">
        <v>0</v>
      </c>
      <c r="C3196" t="s">
        <v>2250</v>
      </c>
      <c r="D3196">
        <v>636</v>
      </c>
      <c r="E3196" t="s">
        <v>345</v>
      </c>
      <c r="F3196" s="4">
        <v>0</v>
      </c>
      <c r="J3196" s="4">
        <f>MIN(Table16[[#This Row],[Medicare Outpatient Allowable Rate]:[WPPA Inc Outpatient Allowable Rate]])</f>
        <v>0</v>
      </c>
      <c r="K3196" s="4">
        <f>MAX(Table16[[#This Row],[Blue Cross Outpatient Allowable Rate]:[WPPA Inc Outpatient Allowable Rate]])</f>
        <v>0</v>
      </c>
      <c r="L3196" s="4">
        <f>SUM(Table16[[#This Row],[Price]]*4.42)</f>
        <v>0</v>
      </c>
      <c r="M3196" s="4">
        <v>0</v>
      </c>
      <c r="N3196" s="4">
        <f>SUM(Table16[[#This Row],[ChargeID]]*0.76)</f>
        <v>0</v>
      </c>
      <c r="O3196" s="4">
        <f>SUM(Table16[[#This Row],[Price]]*0.95)</f>
        <v>0</v>
      </c>
      <c r="P3196" s="4">
        <f>SUM(Table16[[#This Row],[Price]]*0.8)</f>
        <v>0</v>
      </c>
      <c r="Q3196" s="4">
        <f>SUM(Table16[[#This Row],[Price]]*0.6)</f>
        <v>0</v>
      </c>
    </row>
    <row r="3197" spans="1:17" x14ac:dyDescent="0.25">
      <c r="A3197" t="s">
        <v>333</v>
      </c>
      <c r="B3197">
        <v>0</v>
      </c>
      <c r="C3197" t="s">
        <v>2317</v>
      </c>
      <c r="D3197">
        <v>636</v>
      </c>
      <c r="E3197" t="s">
        <v>417</v>
      </c>
      <c r="F3197" s="4">
        <v>0</v>
      </c>
      <c r="J3197" s="4">
        <f>MIN(Table16[[#This Row],[Medicare Outpatient Allowable Rate]:[WPPA Inc Outpatient Allowable Rate]])</f>
        <v>0</v>
      </c>
      <c r="K3197" s="4">
        <f>MAX(Table16[[#This Row],[Blue Cross Outpatient Allowable Rate]:[WPPA Inc Outpatient Allowable Rate]])</f>
        <v>0</v>
      </c>
      <c r="L3197" s="4">
        <f>SUM(Table16[[#This Row],[Price]]*4.42)</f>
        <v>0</v>
      </c>
      <c r="M3197" s="4">
        <v>0</v>
      </c>
      <c r="N3197" s="4">
        <f>SUM(Table16[[#This Row],[ChargeID]]*0.76)</f>
        <v>0</v>
      </c>
      <c r="O3197" s="4">
        <f>SUM(Table16[[#This Row],[Price]]*0.95)</f>
        <v>0</v>
      </c>
      <c r="P3197" s="4">
        <f>SUM(Table16[[#This Row],[Price]]*0.8)</f>
        <v>0</v>
      </c>
      <c r="Q3197" s="4">
        <f>SUM(Table16[[#This Row],[Price]]*0.6)</f>
        <v>0</v>
      </c>
    </row>
    <row r="3198" spans="1:17" x14ac:dyDescent="0.25">
      <c r="A3198" t="s">
        <v>333</v>
      </c>
      <c r="B3198">
        <v>0</v>
      </c>
      <c r="C3198" t="s">
        <v>1831</v>
      </c>
      <c r="D3198">
        <v>636</v>
      </c>
      <c r="E3198" t="s">
        <v>353</v>
      </c>
      <c r="F3198" s="4">
        <v>0</v>
      </c>
      <c r="J3198" s="4">
        <f>MIN(Table16[[#This Row],[Medicare Outpatient Allowable Rate]:[WPPA Inc Outpatient Allowable Rate]])</f>
        <v>0</v>
      </c>
      <c r="K3198" s="4">
        <f>MAX(Table16[[#This Row],[Blue Cross Outpatient Allowable Rate]:[WPPA Inc Outpatient Allowable Rate]])</f>
        <v>0</v>
      </c>
      <c r="L3198" s="4">
        <f>SUM(Table16[[#This Row],[Price]]*4.42)</f>
        <v>0</v>
      </c>
      <c r="M3198" s="4">
        <v>0</v>
      </c>
      <c r="N3198" s="4">
        <f>SUM(Table16[[#This Row],[ChargeID]]*0.76)</f>
        <v>0</v>
      </c>
      <c r="O3198" s="4">
        <f>SUM(Table16[[#This Row],[Price]]*0.95)</f>
        <v>0</v>
      </c>
      <c r="P3198" s="4">
        <f>SUM(Table16[[#This Row],[Price]]*0.8)</f>
        <v>0</v>
      </c>
      <c r="Q3198" s="4">
        <f>SUM(Table16[[#This Row],[Price]]*0.6)</f>
        <v>0</v>
      </c>
    </row>
    <row r="3199" spans="1:17" x14ac:dyDescent="0.25">
      <c r="A3199" t="s">
        <v>333</v>
      </c>
      <c r="B3199">
        <v>0</v>
      </c>
      <c r="C3199" t="s">
        <v>2318</v>
      </c>
      <c r="D3199">
        <v>636</v>
      </c>
      <c r="E3199" t="s">
        <v>417</v>
      </c>
      <c r="F3199" s="4">
        <v>0</v>
      </c>
      <c r="J3199" s="4">
        <f>MIN(Table16[[#This Row],[Medicare Outpatient Allowable Rate]:[WPPA Inc Outpatient Allowable Rate]])</f>
        <v>0</v>
      </c>
      <c r="K3199" s="4">
        <f>MAX(Table16[[#This Row],[Blue Cross Outpatient Allowable Rate]:[WPPA Inc Outpatient Allowable Rate]])</f>
        <v>0</v>
      </c>
      <c r="L3199" s="4">
        <f>SUM(Table16[[#This Row],[Price]]*4.42)</f>
        <v>0</v>
      </c>
      <c r="M3199" s="4">
        <v>0</v>
      </c>
      <c r="N3199" s="4">
        <f>SUM(Table16[[#This Row],[ChargeID]]*0.76)</f>
        <v>0</v>
      </c>
      <c r="O3199" s="4">
        <f>SUM(Table16[[#This Row],[Price]]*0.95)</f>
        <v>0</v>
      </c>
      <c r="P3199" s="4">
        <f>SUM(Table16[[#This Row],[Price]]*0.8)</f>
        <v>0</v>
      </c>
      <c r="Q3199" s="4">
        <f>SUM(Table16[[#This Row],[Price]]*0.6)</f>
        <v>0</v>
      </c>
    </row>
    <row r="3200" spans="1:17" x14ac:dyDescent="0.25">
      <c r="A3200" t="s">
        <v>333</v>
      </c>
      <c r="B3200">
        <v>0</v>
      </c>
      <c r="C3200" t="s">
        <v>1802</v>
      </c>
      <c r="D3200">
        <v>636</v>
      </c>
      <c r="E3200" t="s">
        <v>341</v>
      </c>
      <c r="F3200" s="4">
        <v>0</v>
      </c>
      <c r="J3200" s="4">
        <f>MIN(Table16[[#This Row],[Medicare Outpatient Allowable Rate]:[WPPA Inc Outpatient Allowable Rate]])</f>
        <v>0</v>
      </c>
      <c r="K3200" s="4">
        <f>MAX(Table16[[#This Row],[Blue Cross Outpatient Allowable Rate]:[WPPA Inc Outpatient Allowable Rate]])</f>
        <v>0</v>
      </c>
      <c r="L3200" s="4">
        <f>SUM(Table16[[#This Row],[Price]]*4.42)</f>
        <v>0</v>
      </c>
      <c r="M3200" s="4">
        <v>0</v>
      </c>
      <c r="N3200" s="4">
        <f>SUM(Table16[[#This Row],[ChargeID]]*0.76)</f>
        <v>0</v>
      </c>
      <c r="O3200" s="4">
        <f>SUM(Table16[[#This Row],[Price]]*0.95)</f>
        <v>0</v>
      </c>
      <c r="P3200" s="4">
        <f>SUM(Table16[[#This Row],[Price]]*0.8)</f>
        <v>0</v>
      </c>
      <c r="Q3200" s="4">
        <f>SUM(Table16[[#This Row],[Price]]*0.6)</f>
        <v>0</v>
      </c>
    </row>
    <row r="3201" spans="1:17" x14ac:dyDescent="0.25">
      <c r="A3201" t="s">
        <v>333</v>
      </c>
      <c r="B3201">
        <v>0</v>
      </c>
      <c r="C3201" t="s">
        <v>1802</v>
      </c>
      <c r="D3201">
        <v>636</v>
      </c>
      <c r="E3201" t="s">
        <v>341</v>
      </c>
      <c r="F3201" s="4">
        <v>0</v>
      </c>
      <c r="J3201" s="4">
        <f>MIN(Table16[[#This Row],[Medicare Outpatient Allowable Rate]:[WPPA Inc Outpatient Allowable Rate]])</f>
        <v>0</v>
      </c>
      <c r="K3201" s="4">
        <f>MAX(Table16[[#This Row],[Blue Cross Outpatient Allowable Rate]:[WPPA Inc Outpatient Allowable Rate]])</f>
        <v>0</v>
      </c>
      <c r="L3201" s="4">
        <f>SUM(Table16[[#This Row],[Price]]*4.42)</f>
        <v>0</v>
      </c>
      <c r="M3201" s="4">
        <v>0</v>
      </c>
      <c r="N3201" s="4">
        <f>SUM(Table16[[#This Row],[ChargeID]]*0.76)</f>
        <v>0</v>
      </c>
      <c r="O3201" s="4">
        <f>SUM(Table16[[#This Row],[Price]]*0.95)</f>
        <v>0</v>
      </c>
      <c r="P3201" s="4">
        <f>SUM(Table16[[#This Row],[Price]]*0.8)</f>
        <v>0</v>
      </c>
      <c r="Q3201" s="4">
        <f>SUM(Table16[[#This Row],[Price]]*0.6)</f>
        <v>0</v>
      </c>
    </row>
    <row r="3202" spans="1:17" x14ac:dyDescent="0.25">
      <c r="A3202" t="s">
        <v>333</v>
      </c>
      <c r="B3202">
        <v>0</v>
      </c>
      <c r="C3202" t="s">
        <v>2319</v>
      </c>
      <c r="D3202">
        <v>636</v>
      </c>
      <c r="E3202" t="s">
        <v>353</v>
      </c>
      <c r="F3202" s="4">
        <v>0</v>
      </c>
      <c r="J3202" s="4">
        <f>MIN(Table16[[#This Row],[Medicare Outpatient Allowable Rate]:[WPPA Inc Outpatient Allowable Rate]])</f>
        <v>0</v>
      </c>
      <c r="K3202" s="4">
        <f>MAX(Table16[[#This Row],[Blue Cross Outpatient Allowable Rate]:[WPPA Inc Outpatient Allowable Rate]])</f>
        <v>0</v>
      </c>
      <c r="L3202" s="4">
        <f>SUM(Table16[[#This Row],[Price]]*4.42)</f>
        <v>0</v>
      </c>
      <c r="M3202" s="4">
        <v>0</v>
      </c>
      <c r="N3202" s="4">
        <f>SUM(Table16[[#This Row],[ChargeID]]*0.76)</f>
        <v>0</v>
      </c>
      <c r="O3202" s="4">
        <f>SUM(Table16[[#This Row],[Price]]*0.95)</f>
        <v>0</v>
      </c>
      <c r="P3202" s="4">
        <f>SUM(Table16[[#This Row],[Price]]*0.8)</f>
        <v>0</v>
      </c>
      <c r="Q3202" s="4">
        <f>SUM(Table16[[#This Row],[Price]]*0.6)</f>
        <v>0</v>
      </c>
    </row>
    <row r="3203" spans="1:17" x14ac:dyDescent="0.25">
      <c r="A3203" t="s">
        <v>333</v>
      </c>
      <c r="B3203">
        <v>0</v>
      </c>
      <c r="C3203" t="s">
        <v>2318</v>
      </c>
      <c r="D3203">
        <v>636</v>
      </c>
      <c r="E3203" t="s">
        <v>417</v>
      </c>
      <c r="F3203" s="4">
        <v>0</v>
      </c>
      <c r="J3203" s="4">
        <f>MIN(Table16[[#This Row],[Medicare Outpatient Allowable Rate]:[WPPA Inc Outpatient Allowable Rate]])</f>
        <v>0</v>
      </c>
      <c r="K3203" s="4">
        <f>MAX(Table16[[#This Row],[Blue Cross Outpatient Allowable Rate]:[WPPA Inc Outpatient Allowable Rate]])</f>
        <v>0</v>
      </c>
      <c r="L3203" s="4">
        <f>SUM(Table16[[#This Row],[Price]]*4.42)</f>
        <v>0</v>
      </c>
      <c r="M3203" s="4">
        <v>0</v>
      </c>
      <c r="N3203" s="4">
        <f>SUM(Table16[[#This Row],[ChargeID]]*0.76)</f>
        <v>0</v>
      </c>
      <c r="O3203" s="4">
        <f>SUM(Table16[[#This Row],[Price]]*0.95)</f>
        <v>0</v>
      </c>
      <c r="P3203" s="4">
        <f>SUM(Table16[[#This Row],[Price]]*0.8)</f>
        <v>0</v>
      </c>
      <c r="Q3203" s="4">
        <f>SUM(Table16[[#This Row],[Price]]*0.6)</f>
        <v>0</v>
      </c>
    </row>
    <row r="3204" spans="1:17" x14ac:dyDescent="0.25">
      <c r="A3204" t="s">
        <v>333</v>
      </c>
      <c r="B3204">
        <v>0</v>
      </c>
      <c r="C3204" t="s">
        <v>2320</v>
      </c>
      <c r="D3204">
        <v>636</v>
      </c>
      <c r="E3204" t="s">
        <v>343</v>
      </c>
      <c r="F3204" s="4">
        <v>0</v>
      </c>
      <c r="J3204" s="4">
        <f>MIN(Table16[[#This Row],[Medicare Outpatient Allowable Rate]:[WPPA Inc Outpatient Allowable Rate]])</f>
        <v>0</v>
      </c>
      <c r="K3204" s="4">
        <f>MAX(Table16[[#This Row],[Blue Cross Outpatient Allowable Rate]:[WPPA Inc Outpatient Allowable Rate]])</f>
        <v>0</v>
      </c>
      <c r="L3204" s="4">
        <f>SUM(Table16[[#This Row],[Price]]*4.42)</f>
        <v>0</v>
      </c>
      <c r="M3204" s="4">
        <v>0</v>
      </c>
      <c r="N3204" s="4">
        <f>SUM(Table16[[#This Row],[ChargeID]]*0.76)</f>
        <v>0</v>
      </c>
      <c r="O3204" s="4">
        <f>SUM(Table16[[#This Row],[Price]]*0.95)</f>
        <v>0</v>
      </c>
      <c r="P3204" s="4">
        <f>SUM(Table16[[#This Row],[Price]]*0.8)</f>
        <v>0</v>
      </c>
      <c r="Q3204" s="4">
        <f>SUM(Table16[[#This Row],[Price]]*0.6)</f>
        <v>0</v>
      </c>
    </row>
    <row r="3205" spans="1:17" x14ac:dyDescent="0.25">
      <c r="A3205" t="s">
        <v>333</v>
      </c>
      <c r="B3205">
        <v>0</v>
      </c>
      <c r="C3205" t="s">
        <v>2321</v>
      </c>
      <c r="D3205">
        <v>636</v>
      </c>
      <c r="E3205" t="s">
        <v>345</v>
      </c>
      <c r="F3205" s="4">
        <v>0</v>
      </c>
      <c r="J3205" s="4">
        <f>MIN(Table16[[#This Row],[Medicare Outpatient Allowable Rate]:[WPPA Inc Outpatient Allowable Rate]])</f>
        <v>0</v>
      </c>
      <c r="K3205" s="4">
        <f>MAX(Table16[[#This Row],[Blue Cross Outpatient Allowable Rate]:[WPPA Inc Outpatient Allowable Rate]])</f>
        <v>0</v>
      </c>
      <c r="L3205" s="4">
        <f>SUM(Table16[[#This Row],[Price]]*4.42)</f>
        <v>0</v>
      </c>
      <c r="M3205" s="4">
        <v>0</v>
      </c>
      <c r="N3205" s="4">
        <f>SUM(Table16[[#This Row],[ChargeID]]*0.76)</f>
        <v>0</v>
      </c>
      <c r="O3205" s="4">
        <f>SUM(Table16[[#This Row],[Price]]*0.95)</f>
        <v>0</v>
      </c>
      <c r="P3205" s="4">
        <f>SUM(Table16[[#This Row],[Price]]*0.8)</f>
        <v>0</v>
      </c>
      <c r="Q3205" s="4">
        <f>SUM(Table16[[#This Row],[Price]]*0.6)</f>
        <v>0</v>
      </c>
    </row>
    <row r="3206" spans="1:17" x14ac:dyDescent="0.25">
      <c r="A3206" t="s">
        <v>333</v>
      </c>
      <c r="B3206">
        <v>0</v>
      </c>
      <c r="C3206" t="s">
        <v>2322</v>
      </c>
      <c r="D3206">
        <v>636</v>
      </c>
      <c r="E3206" t="s">
        <v>341</v>
      </c>
      <c r="F3206" s="4">
        <v>0</v>
      </c>
      <c r="J3206" s="4">
        <f>MIN(Table16[[#This Row],[Medicare Outpatient Allowable Rate]:[WPPA Inc Outpatient Allowable Rate]])</f>
        <v>0</v>
      </c>
      <c r="K3206" s="4">
        <f>MAX(Table16[[#This Row],[Blue Cross Outpatient Allowable Rate]:[WPPA Inc Outpatient Allowable Rate]])</f>
        <v>0</v>
      </c>
      <c r="L3206" s="4">
        <f>SUM(Table16[[#This Row],[Price]]*4.42)</f>
        <v>0</v>
      </c>
      <c r="M3206" s="4">
        <v>0</v>
      </c>
      <c r="N3206" s="4">
        <f>SUM(Table16[[#This Row],[ChargeID]]*0.76)</f>
        <v>0</v>
      </c>
      <c r="O3206" s="4">
        <f>SUM(Table16[[#This Row],[Price]]*0.95)</f>
        <v>0</v>
      </c>
      <c r="P3206" s="4">
        <f>SUM(Table16[[#This Row],[Price]]*0.8)</f>
        <v>0</v>
      </c>
      <c r="Q3206" s="4">
        <f>SUM(Table16[[#This Row],[Price]]*0.6)</f>
        <v>0</v>
      </c>
    </row>
    <row r="3207" spans="1:17" x14ac:dyDescent="0.25">
      <c r="A3207" t="s">
        <v>333</v>
      </c>
      <c r="B3207">
        <v>0</v>
      </c>
      <c r="C3207" t="s">
        <v>2064</v>
      </c>
      <c r="D3207">
        <v>636</v>
      </c>
      <c r="E3207" t="s">
        <v>345</v>
      </c>
      <c r="F3207" s="4">
        <v>0</v>
      </c>
      <c r="J3207" s="4">
        <f>MIN(Table16[[#This Row],[Medicare Outpatient Allowable Rate]:[WPPA Inc Outpatient Allowable Rate]])</f>
        <v>0</v>
      </c>
      <c r="K3207" s="4">
        <f>MAX(Table16[[#This Row],[Blue Cross Outpatient Allowable Rate]:[WPPA Inc Outpatient Allowable Rate]])</f>
        <v>0</v>
      </c>
      <c r="L3207" s="4">
        <f>SUM(Table16[[#This Row],[Price]]*4.42)</f>
        <v>0</v>
      </c>
      <c r="M3207" s="4">
        <v>0</v>
      </c>
      <c r="N3207" s="4">
        <f>SUM(Table16[[#This Row],[ChargeID]]*0.76)</f>
        <v>0</v>
      </c>
      <c r="O3207" s="4">
        <f>SUM(Table16[[#This Row],[Price]]*0.95)</f>
        <v>0</v>
      </c>
      <c r="P3207" s="4">
        <f>SUM(Table16[[#This Row],[Price]]*0.8)</f>
        <v>0</v>
      </c>
      <c r="Q3207" s="4">
        <f>SUM(Table16[[#This Row],[Price]]*0.6)</f>
        <v>0</v>
      </c>
    </row>
    <row r="3208" spans="1:17" x14ac:dyDescent="0.25">
      <c r="A3208" t="s">
        <v>333</v>
      </c>
      <c r="B3208">
        <v>0</v>
      </c>
      <c r="C3208" t="s">
        <v>2323</v>
      </c>
      <c r="D3208">
        <v>636</v>
      </c>
      <c r="E3208" t="s">
        <v>356</v>
      </c>
      <c r="F3208" s="4">
        <v>0</v>
      </c>
      <c r="J3208" s="4">
        <f>MIN(Table16[[#This Row],[Medicare Outpatient Allowable Rate]:[WPPA Inc Outpatient Allowable Rate]])</f>
        <v>0</v>
      </c>
      <c r="K3208" s="4">
        <f>MAX(Table16[[#This Row],[Blue Cross Outpatient Allowable Rate]:[WPPA Inc Outpatient Allowable Rate]])</f>
        <v>0</v>
      </c>
      <c r="L3208" s="4">
        <f>SUM(Table16[[#This Row],[Price]]*4.42)</f>
        <v>0</v>
      </c>
      <c r="M3208" s="4">
        <v>0</v>
      </c>
      <c r="N3208" s="4">
        <f>SUM(Table16[[#This Row],[ChargeID]]*0.76)</f>
        <v>0</v>
      </c>
      <c r="O3208" s="4">
        <f>SUM(Table16[[#This Row],[Price]]*0.95)</f>
        <v>0</v>
      </c>
      <c r="P3208" s="4">
        <f>SUM(Table16[[#This Row],[Price]]*0.8)</f>
        <v>0</v>
      </c>
      <c r="Q3208" s="4">
        <f>SUM(Table16[[#This Row],[Price]]*0.6)</f>
        <v>0</v>
      </c>
    </row>
    <row r="3209" spans="1:17" x14ac:dyDescent="0.25">
      <c r="A3209" t="s">
        <v>333</v>
      </c>
      <c r="B3209">
        <v>0</v>
      </c>
      <c r="C3209" t="s">
        <v>2324</v>
      </c>
      <c r="D3209">
        <v>636</v>
      </c>
      <c r="E3209" t="s">
        <v>343</v>
      </c>
      <c r="F3209" s="4">
        <v>0</v>
      </c>
      <c r="J3209" s="4">
        <f>MIN(Table16[[#This Row],[Medicare Outpatient Allowable Rate]:[WPPA Inc Outpatient Allowable Rate]])</f>
        <v>0</v>
      </c>
      <c r="K3209" s="4">
        <f>MAX(Table16[[#This Row],[Blue Cross Outpatient Allowable Rate]:[WPPA Inc Outpatient Allowable Rate]])</f>
        <v>0</v>
      </c>
      <c r="L3209" s="4">
        <f>SUM(Table16[[#This Row],[Price]]*4.42)</f>
        <v>0</v>
      </c>
      <c r="M3209" s="4">
        <v>0</v>
      </c>
      <c r="N3209" s="4">
        <f>SUM(Table16[[#This Row],[ChargeID]]*0.76)</f>
        <v>0</v>
      </c>
      <c r="O3209" s="4">
        <f>SUM(Table16[[#This Row],[Price]]*0.95)</f>
        <v>0</v>
      </c>
      <c r="P3209" s="4">
        <f>SUM(Table16[[#This Row],[Price]]*0.8)</f>
        <v>0</v>
      </c>
      <c r="Q3209" s="4">
        <f>SUM(Table16[[#This Row],[Price]]*0.6)</f>
        <v>0</v>
      </c>
    </row>
    <row r="3210" spans="1:17" x14ac:dyDescent="0.25">
      <c r="A3210" t="s">
        <v>333</v>
      </c>
      <c r="B3210">
        <v>0</v>
      </c>
      <c r="C3210" t="s">
        <v>2320</v>
      </c>
      <c r="D3210">
        <v>636</v>
      </c>
      <c r="E3210" t="s">
        <v>343</v>
      </c>
      <c r="F3210" s="4">
        <v>0</v>
      </c>
      <c r="J3210" s="4">
        <f>MIN(Table16[[#This Row],[Medicare Outpatient Allowable Rate]:[WPPA Inc Outpatient Allowable Rate]])</f>
        <v>0</v>
      </c>
      <c r="K3210" s="4">
        <f>MAX(Table16[[#This Row],[Blue Cross Outpatient Allowable Rate]:[WPPA Inc Outpatient Allowable Rate]])</f>
        <v>0</v>
      </c>
      <c r="L3210" s="4">
        <f>SUM(Table16[[#This Row],[Price]]*4.42)</f>
        <v>0</v>
      </c>
      <c r="M3210" s="4">
        <v>0</v>
      </c>
      <c r="N3210" s="4">
        <f>SUM(Table16[[#This Row],[ChargeID]]*0.76)</f>
        <v>0</v>
      </c>
      <c r="O3210" s="4">
        <f>SUM(Table16[[#This Row],[Price]]*0.95)</f>
        <v>0</v>
      </c>
      <c r="P3210" s="4">
        <f>SUM(Table16[[#This Row],[Price]]*0.8)</f>
        <v>0</v>
      </c>
      <c r="Q3210" s="4">
        <f>SUM(Table16[[#This Row],[Price]]*0.6)</f>
        <v>0</v>
      </c>
    </row>
    <row r="3211" spans="1:17" x14ac:dyDescent="0.25">
      <c r="A3211" t="s">
        <v>333</v>
      </c>
      <c r="B3211">
        <v>0</v>
      </c>
      <c r="C3211" t="s">
        <v>2325</v>
      </c>
      <c r="D3211">
        <v>636</v>
      </c>
      <c r="E3211" t="s">
        <v>345</v>
      </c>
      <c r="F3211" s="4">
        <v>0</v>
      </c>
      <c r="J3211" s="4">
        <f>MIN(Table16[[#This Row],[Medicare Outpatient Allowable Rate]:[WPPA Inc Outpatient Allowable Rate]])</f>
        <v>0</v>
      </c>
      <c r="K3211" s="4">
        <f>MAX(Table16[[#This Row],[Blue Cross Outpatient Allowable Rate]:[WPPA Inc Outpatient Allowable Rate]])</f>
        <v>0</v>
      </c>
      <c r="L3211" s="4">
        <f>SUM(Table16[[#This Row],[Price]]*4.42)</f>
        <v>0</v>
      </c>
      <c r="M3211" s="4">
        <v>0</v>
      </c>
      <c r="N3211" s="4">
        <f>SUM(Table16[[#This Row],[ChargeID]]*0.76)</f>
        <v>0</v>
      </c>
      <c r="O3211" s="4">
        <f>SUM(Table16[[#This Row],[Price]]*0.95)</f>
        <v>0</v>
      </c>
      <c r="P3211" s="4">
        <f>SUM(Table16[[#This Row],[Price]]*0.8)</f>
        <v>0</v>
      </c>
      <c r="Q3211" s="4">
        <f>SUM(Table16[[#This Row],[Price]]*0.6)</f>
        <v>0</v>
      </c>
    </row>
    <row r="3212" spans="1:17" x14ac:dyDescent="0.25">
      <c r="A3212" t="s">
        <v>333</v>
      </c>
      <c r="B3212">
        <v>0</v>
      </c>
      <c r="C3212" t="s">
        <v>1580</v>
      </c>
      <c r="D3212">
        <v>636</v>
      </c>
      <c r="E3212" t="s">
        <v>345</v>
      </c>
      <c r="F3212" s="4">
        <v>0</v>
      </c>
      <c r="J3212" s="4">
        <f>MIN(Table16[[#This Row],[Medicare Outpatient Allowable Rate]:[WPPA Inc Outpatient Allowable Rate]])</f>
        <v>0</v>
      </c>
      <c r="K3212" s="4">
        <f>MAX(Table16[[#This Row],[Blue Cross Outpatient Allowable Rate]:[WPPA Inc Outpatient Allowable Rate]])</f>
        <v>0</v>
      </c>
      <c r="L3212" s="4">
        <f>SUM(Table16[[#This Row],[Price]]*4.42)</f>
        <v>0</v>
      </c>
      <c r="M3212" s="4">
        <v>0</v>
      </c>
      <c r="N3212" s="4">
        <f>SUM(Table16[[#This Row],[ChargeID]]*0.76)</f>
        <v>0</v>
      </c>
      <c r="O3212" s="4">
        <f>SUM(Table16[[#This Row],[Price]]*0.95)</f>
        <v>0</v>
      </c>
      <c r="P3212" s="4">
        <f>SUM(Table16[[#This Row],[Price]]*0.8)</f>
        <v>0</v>
      </c>
      <c r="Q3212" s="4">
        <f>SUM(Table16[[#This Row],[Price]]*0.6)</f>
        <v>0</v>
      </c>
    </row>
    <row r="3213" spans="1:17" x14ac:dyDescent="0.25">
      <c r="A3213" t="s">
        <v>333</v>
      </c>
      <c r="B3213">
        <v>0</v>
      </c>
      <c r="C3213" t="s">
        <v>1896</v>
      </c>
      <c r="D3213">
        <v>636</v>
      </c>
      <c r="E3213" t="s">
        <v>402</v>
      </c>
      <c r="F3213" s="4">
        <v>0</v>
      </c>
      <c r="J3213" s="4">
        <f>MIN(Table16[[#This Row],[Medicare Outpatient Allowable Rate]:[WPPA Inc Outpatient Allowable Rate]])</f>
        <v>0</v>
      </c>
      <c r="K3213" s="4">
        <f>MAX(Table16[[#This Row],[Blue Cross Outpatient Allowable Rate]:[WPPA Inc Outpatient Allowable Rate]])</f>
        <v>0</v>
      </c>
      <c r="L3213" s="4">
        <f>SUM(Table16[[#This Row],[Price]]*4.42)</f>
        <v>0</v>
      </c>
      <c r="M3213" s="4">
        <v>0</v>
      </c>
      <c r="N3213" s="4">
        <f>SUM(Table16[[#This Row],[ChargeID]]*0.76)</f>
        <v>0</v>
      </c>
      <c r="O3213" s="4">
        <f>SUM(Table16[[#This Row],[Price]]*0.95)</f>
        <v>0</v>
      </c>
      <c r="P3213" s="4">
        <f>SUM(Table16[[#This Row],[Price]]*0.8)</f>
        <v>0</v>
      </c>
      <c r="Q3213" s="4">
        <f>SUM(Table16[[#This Row],[Price]]*0.6)</f>
        <v>0</v>
      </c>
    </row>
    <row r="3214" spans="1:17" x14ac:dyDescent="0.25">
      <c r="A3214" t="s">
        <v>333</v>
      </c>
      <c r="B3214">
        <v>0</v>
      </c>
      <c r="C3214" t="s">
        <v>2326</v>
      </c>
      <c r="D3214">
        <v>636</v>
      </c>
      <c r="E3214" t="s">
        <v>402</v>
      </c>
      <c r="F3214" s="4">
        <v>0</v>
      </c>
      <c r="J3214" s="4">
        <f>MIN(Table16[[#This Row],[Medicare Outpatient Allowable Rate]:[WPPA Inc Outpatient Allowable Rate]])</f>
        <v>0</v>
      </c>
      <c r="K3214" s="4">
        <f>MAX(Table16[[#This Row],[Blue Cross Outpatient Allowable Rate]:[WPPA Inc Outpatient Allowable Rate]])</f>
        <v>0</v>
      </c>
      <c r="L3214" s="4">
        <f>SUM(Table16[[#This Row],[Price]]*4.42)</f>
        <v>0</v>
      </c>
      <c r="M3214" s="4">
        <v>0</v>
      </c>
      <c r="N3214" s="4">
        <f>SUM(Table16[[#This Row],[ChargeID]]*0.76)</f>
        <v>0</v>
      </c>
      <c r="O3214" s="4">
        <f>SUM(Table16[[#This Row],[Price]]*0.95)</f>
        <v>0</v>
      </c>
      <c r="P3214" s="4">
        <f>SUM(Table16[[#This Row],[Price]]*0.8)</f>
        <v>0</v>
      </c>
      <c r="Q3214" s="4">
        <f>SUM(Table16[[#This Row],[Price]]*0.6)</f>
        <v>0</v>
      </c>
    </row>
    <row r="3215" spans="1:17" x14ac:dyDescent="0.25">
      <c r="A3215" t="s">
        <v>333</v>
      </c>
      <c r="B3215">
        <v>0</v>
      </c>
      <c r="C3215" t="s">
        <v>1684</v>
      </c>
      <c r="D3215">
        <v>636</v>
      </c>
      <c r="E3215" t="s">
        <v>402</v>
      </c>
      <c r="F3215" s="4">
        <v>0</v>
      </c>
      <c r="J3215" s="4">
        <f>MIN(Table16[[#This Row],[Medicare Outpatient Allowable Rate]:[WPPA Inc Outpatient Allowable Rate]])</f>
        <v>0</v>
      </c>
      <c r="K3215" s="4">
        <f>MAX(Table16[[#This Row],[Blue Cross Outpatient Allowable Rate]:[WPPA Inc Outpatient Allowable Rate]])</f>
        <v>0</v>
      </c>
      <c r="L3215" s="4">
        <f>SUM(Table16[[#This Row],[Price]]*4.42)</f>
        <v>0</v>
      </c>
      <c r="M3215" s="4">
        <v>0</v>
      </c>
      <c r="N3215" s="4">
        <f>SUM(Table16[[#This Row],[ChargeID]]*0.76)</f>
        <v>0</v>
      </c>
      <c r="O3215" s="4">
        <f>SUM(Table16[[#This Row],[Price]]*0.95)</f>
        <v>0</v>
      </c>
      <c r="P3215" s="4">
        <f>SUM(Table16[[#This Row],[Price]]*0.8)</f>
        <v>0</v>
      </c>
      <c r="Q3215" s="4">
        <f>SUM(Table16[[#This Row],[Price]]*0.6)</f>
        <v>0</v>
      </c>
    </row>
    <row r="3216" spans="1:17" x14ac:dyDescent="0.25">
      <c r="A3216" t="s">
        <v>333</v>
      </c>
      <c r="B3216">
        <v>0</v>
      </c>
      <c r="C3216" t="s">
        <v>2327</v>
      </c>
      <c r="D3216">
        <v>636</v>
      </c>
      <c r="E3216" t="s">
        <v>417</v>
      </c>
      <c r="F3216" s="4">
        <v>0</v>
      </c>
      <c r="J3216" s="4">
        <f>MIN(Table16[[#This Row],[Medicare Outpatient Allowable Rate]:[WPPA Inc Outpatient Allowable Rate]])</f>
        <v>0</v>
      </c>
      <c r="K3216" s="4">
        <f>MAX(Table16[[#This Row],[Blue Cross Outpatient Allowable Rate]:[WPPA Inc Outpatient Allowable Rate]])</f>
        <v>0</v>
      </c>
      <c r="L3216" s="4">
        <f>SUM(Table16[[#This Row],[Price]]*4.42)</f>
        <v>0</v>
      </c>
      <c r="M3216" s="4">
        <v>0</v>
      </c>
      <c r="N3216" s="4">
        <f>SUM(Table16[[#This Row],[ChargeID]]*0.76)</f>
        <v>0</v>
      </c>
      <c r="O3216" s="4">
        <f>SUM(Table16[[#This Row],[Price]]*0.95)</f>
        <v>0</v>
      </c>
      <c r="P3216" s="4">
        <f>SUM(Table16[[#This Row],[Price]]*0.8)</f>
        <v>0</v>
      </c>
      <c r="Q3216" s="4">
        <f>SUM(Table16[[#This Row],[Price]]*0.6)</f>
        <v>0</v>
      </c>
    </row>
    <row r="3217" spans="1:17" x14ac:dyDescent="0.25">
      <c r="A3217" t="s">
        <v>333</v>
      </c>
      <c r="B3217">
        <v>0</v>
      </c>
      <c r="C3217" t="s">
        <v>2328</v>
      </c>
      <c r="D3217">
        <v>636</v>
      </c>
      <c r="E3217" t="s">
        <v>345</v>
      </c>
      <c r="F3217" s="4">
        <v>0</v>
      </c>
      <c r="J3217" s="4">
        <f>MIN(Table16[[#This Row],[Medicare Outpatient Allowable Rate]:[WPPA Inc Outpatient Allowable Rate]])</f>
        <v>0</v>
      </c>
      <c r="K3217" s="4">
        <f>MAX(Table16[[#This Row],[Blue Cross Outpatient Allowable Rate]:[WPPA Inc Outpatient Allowable Rate]])</f>
        <v>0</v>
      </c>
      <c r="L3217" s="4">
        <f>SUM(Table16[[#This Row],[Price]]*4.42)</f>
        <v>0</v>
      </c>
      <c r="M3217" s="4">
        <v>0</v>
      </c>
      <c r="N3217" s="4">
        <f>SUM(Table16[[#This Row],[ChargeID]]*0.76)</f>
        <v>0</v>
      </c>
      <c r="O3217" s="4">
        <f>SUM(Table16[[#This Row],[Price]]*0.95)</f>
        <v>0</v>
      </c>
      <c r="P3217" s="4">
        <f>SUM(Table16[[#This Row],[Price]]*0.8)</f>
        <v>0</v>
      </c>
      <c r="Q3217" s="4">
        <f>SUM(Table16[[#This Row],[Price]]*0.6)</f>
        <v>0</v>
      </c>
    </row>
    <row r="3218" spans="1:17" x14ac:dyDescent="0.25">
      <c r="A3218" t="s">
        <v>333</v>
      </c>
      <c r="B3218">
        <v>0</v>
      </c>
      <c r="C3218" t="s">
        <v>2329</v>
      </c>
      <c r="D3218">
        <v>636</v>
      </c>
      <c r="E3218" t="s">
        <v>345</v>
      </c>
      <c r="F3218" s="4">
        <v>0</v>
      </c>
      <c r="J3218" s="4">
        <f>MIN(Table16[[#This Row],[Medicare Outpatient Allowable Rate]:[WPPA Inc Outpatient Allowable Rate]])</f>
        <v>0</v>
      </c>
      <c r="K3218" s="4">
        <f>MAX(Table16[[#This Row],[Blue Cross Outpatient Allowable Rate]:[WPPA Inc Outpatient Allowable Rate]])</f>
        <v>0</v>
      </c>
      <c r="L3218" s="4">
        <f>SUM(Table16[[#This Row],[Price]]*4.42)</f>
        <v>0</v>
      </c>
      <c r="M3218" s="4">
        <v>0</v>
      </c>
      <c r="N3218" s="4">
        <f>SUM(Table16[[#This Row],[ChargeID]]*0.76)</f>
        <v>0</v>
      </c>
      <c r="O3218" s="4">
        <f>SUM(Table16[[#This Row],[Price]]*0.95)</f>
        <v>0</v>
      </c>
      <c r="P3218" s="4">
        <f>SUM(Table16[[#This Row],[Price]]*0.8)</f>
        <v>0</v>
      </c>
      <c r="Q3218" s="4">
        <f>SUM(Table16[[#This Row],[Price]]*0.6)</f>
        <v>0</v>
      </c>
    </row>
    <row r="3219" spans="1:17" x14ac:dyDescent="0.25">
      <c r="A3219" t="s">
        <v>333</v>
      </c>
      <c r="B3219">
        <v>0</v>
      </c>
      <c r="C3219" t="s">
        <v>2330</v>
      </c>
      <c r="D3219">
        <v>636</v>
      </c>
      <c r="E3219" t="s">
        <v>345</v>
      </c>
      <c r="F3219" s="4">
        <v>0</v>
      </c>
      <c r="J3219" s="4">
        <f>MIN(Table16[[#This Row],[Medicare Outpatient Allowable Rate]:[WPPA Inc Outpatient Allowable Rate]])</f>
        <v>0</v>
      </c>
      <c r="K3219" s="4">
        <f>MAX(Table16[[#This Row],[Blue Cross Outpatient Allowable Rate]:[WPPA Inc Outpatient Allowable Rate]])</f>
        <v>0</v>
      </c>
      <c r="L3219" s="4">
        <f>SUM(Table16[[#This Row],[Price]]*4.42)</f>
        <v>0</v>
      </c>
      <c r="M3219" s="4">
        <v>0</v>
      </c>
      <c r="N3219" s="4">
        <f>SUM(Table16[[#This Row],[ChargeID]]*0.76)</f>
        <v>0</v>
      </c>
      <c r="O3219" s="4">
        <f>SUM(Table16[[#This Row],[Price]]*0.95)</f>
        <v>0</v>
      </c>
      <c r="P3219" s="4">
        <f>SUM(Table16[[#This Row],[Price]]*0.8)</f>
        <v>0</v>
      </c>
      <c r="Q3219" s="4">
        <f>SUM(Table16[[#This Row],[Price]]*0.6)</f>
        <v>0</v>
      </c>
    </row>
    <row r="3220" spans="1:17" x14ac:dyDescent="0.25">
      <c r="A3220" t="s">
        <v>333</v>
      </c>
      <c r="B3220">
        <v>0</v>
      </c>
      <c r="C3220" t="s">
        <v>1771</v>
      </c>
      <c r="D3220">
        <v>636</v>
      </c>
      <c r="E3220" t="s">
        <v>402</v>
      </c>
      <c r="F3220" s="4">
        <v>0</v>
      </c>
      <c r="J3220" s="4">
        <f>MIN(Table16[[#This Row],[Medicare Outpatient Allowable Rate]:[WPPA Inc Outpatient Allowable Rate]])</f>
        <v>0</v>
      </c>
      <c r="K3220" s="4">
        <f>MAX(Table16[[#This Row],[Blue Cross Outpatient Allowable Rate]:[WPPA Inc Outpatient Allowable Rate]])</f>
        <v>0</v>
      </c>
      <c r="L3220" s="4">
        <f>SUM(Table16[[#This Row],[Price]]*4.42)</f>
        <v>0</v>
      </c>
      <c r="M3220" s="4">
        <v>0</v>
      </c>
      <c r="N3220" s="4">
        <f>SUM(Table16[[#This Row],[ChargeID]]*0.76)</f>
        <v>0</v>
      </c>
      <c r="O3220" s="4">
        <f>SUM(Table16[[#This Row],[Price]]*0.95)</f>
        <v>0</v>
      </c>
      <c r="P3220" s="4">
        <f>SUM(Table16[[#This Row],[Price]]*0.8)</f>
        <v>0</v>
      </c>
      <c r="Q3220" s="4">
        <f>SUM(Table16[[#This Row],[Price]]*0.6)</f>
        <v>0</v>
      </c>
    </row>
    <row r="3221" spans="1:17" x14ac:dyDescent="0.25">
      <c r="A3221" t="s">
        <v>333</v>
      </c>
      <c r="B3221">
        <v>0</v>
      </c>
      <c r="C3221" t="s">
        <v>1426</v>
      </c>
      <c r="D3221">
        <v>636</v>
      </c>
      <c r="E3221" t="s">
        <v>345</v>
      </c>
      <c r="F3221" s="4">
        <v>0</v>
      </c>
      <c r="J3221" s="4">
        <f>MIN(Table16[[#This Row],[Medicare Outpatient Allowable Rate]:[WPPA Inc Outpatient Allowable Rate]])</f>
        <v>0</v>
      </c>
      <c r="K3221" s="4">
        <f>MAX(Table16[[#This Row],[Blue Cross Outpatient Allowable Rate]:[WPPA Inc Outpatient Allowable Rate]])</f>
        <v>0</v>
      </c>
      <c r="L3221" s="4">
        <f>SUM(Table16[[#This Row],[Price]]*4.42)</f>
        <v>0</v>
      </c>
      <c r="M3221" s="4">
        <v>0</v>
      </c>
      <c r="N3221" s="4">
        <f>SUM(Table16[[#This Row],[ChargeID]]*0.76)</f>
        <v>0</v>
      </c>
      <c r="O3221" s="4">
        <f>SUM(Table16[[#This Row],[Price]]*0.95)</f>
        <v>0</v>
      </c>
      <c r="P3221" s="4">
        <f>SUM(Table16[[#This Row],[Price]]*0.8)</f>
        <v>0</v>
      </c>
      <c r="Q3221" s="4">
        <f>SUM(Table16[[#This Row],[Price]]*0.6)</f>
        <v>0</v>
      </c>
    </row>
    <row r="3222" spans="1:17" x14ac:dyDescent="0.25">
      <c r="A3222" t="s">
        <v>333</v>
      </c>
      <c r="B3222">
        <v>0</v>
      </c>
      <c r="C3222" t="s">
        <v>2253</v>
      </c>
      <c r="D3222">
        <v>636</v>
      </c>
      <c r="E3222" t="s">
        <v>345</v>
      </c>
      <c r="F3222" s="4">
        <v>0</v>
      </c>
      <c r="J3222" s="4">
        <f>MIN(Table16[[#This Row],[Medicare Outpatient Allowable Rate]:[WPPA Inc Outpatient Allowable Rate]])</f>
        <v>0</v>
      </c>
      <c r="K3222" s="4">
        <f>MAX(Table16[[#This Row],[Blue Cross Outpatient Allowable Rate]:[WPPA Inc Outpatient Allowable Rate]])</f>
        <v>0</v>
      </c>
      <c r="L3222" s="4">
        <f>SUM(Table16[[#This Row],[Price]]*4.42)</f>
        <v>0</v>
      </c>
      <c r="M3222" s="4">
        <v>0</v>
      </c>
      <c r="N3222" s="4">
        <f>SUM(Table16[[#This Row],[ChargeID]]*0.76)</f>
        <v>0</v>
      </c>
      <c r="O3222" s="4">
        <f>SUM(Table16[[#This Row],[Price]]*0.95)</f>
        <v>0</v>
      </c>
      <c r="P3222" s="4">
        <f>SUM(Table16[[#This Row],[Price]]*0.8)</f>
        <v>0</v>
      </c>
      <c r="Q3222" s="4">
        <f>SUM(Table16[[#This Row],[Price]]*0.6)</f>
        <v>0</v>
      </c>
    </row>
    <row r="3223" spans="1:17" x14ac:dyDescent="0.25">
      <c r="A3223" t="s">
        <v>333</v>
      </c>
      <c r="B3223">
        <v>0</v>
      </c>
      <c r="C3223" t="s">
        <v>2331</v>
      </c>
      <c r="D3223">
        <v>636</v>
      </c>
      <c r="E3223" t="s">
        <v>345</v>
      </c>
      <c r="F3223" s="4">
        <v>0</v>
      </c>
      <c r="J3223" s="4">
        <f>MIN(Table16[[#This Row],[Medicare Outpatient Allowable Rate]:[WPPA Inc Outpatient Allowable Rate]])</f>
        <v>0</v>
      </c>
      <c r="K3223" s="4">
        <f>MAX(Table16[[#This Row],[Blue Cross Outpatient Allowable Rate]:[WPPA Inc Outpatient Allowable Rate]])</f>
        <v>0</v>
      </c>
      <c r="L3223" s="4">
        <f>SUM(Table16[[#This Row],[Price]]*4.42)</f>
        <v>0</v>
      </c>
      <c r="M3223" s="4">
        <v>0</v>
      </c>
      <c r="N3223" s="4">
        <f>SUM(Table16[[#This Row],[ChargeID]]*0.76)</f>
        <v>0</v>
      </c>
      <c r="O3223" s="4">
        <f>SUM(Table16[[#This Row],[Price]]*0.95)</f>
        <v>0</v>
      </c>
      <c r="P3223" s="4">
        <f>SUM(Table16[[#This Row],[Price]]*0.8)</f>
        <v>0</v>
      </c>
      <c r="Q3223" s="4">
        <f>SUM(Table16[[#This Row],[Price]]*0.6)</f>
        <v>0</v>
      </c>
    </row>
    <row r="3224" spans="1:17" x14ac:dyDescent="0.25">
      <c r="A3224" t="s">
        <v>333</v>
      </c>
      <c r="B3224">
        <v>0</v>
      </c>
      <c r="C3224" t="s">
        <v>2332</v>
      </c>
      <c r="D3224">
        <v>636</v>
      </c>
      <c r="E3224" t="s">
        <v>365</v>
      </c>
      <c r="F3224" s="4">
        <v>0</v>
      </c>
      <c r="J3224" s="4">
        <f>MIN(Table16[[#This Row],[Medicare Outpatient Allowable Rate]:[WPPA Inc Outpatient Allowable Rate]])</f>
        <v>0</v>
      </c>
      <c r="K3224" s="4">
        <f>MAX(Table16[[#This Row],[Blue Cross Outpatient Allowable Rate]:[WPPA Inc Outpatient Allowable Rate]])</f>
        <v>0</v>
      </c>
      <c r="L3224" s="4">
        <f>SUM(Table16[[#This Row],[Price]]*4.42)</f>
        <v>0</v>
      </c>
      <c r="M3224" s="4">
        <v>0</v>
      </c>
      <c r="N3224" s="4">
        <f>SUM(Table16[[#This Row],[ChargeID]]*0.76)</f>
        <v>0</v>
      </c>
      <c r="O3224" s="4">
        <f>SUM(Table16[[#This Row],[Price]]*0.95)</f>
        <v>0</v>
      </c>
      <c r="P3224" s="4">
        <f>SUM(Table16[[#This Row],[Price]]*0.8)</f>
        <v>0</v>
      </c>
      <c r="Q3224" s="4">
        <f>SUM(Table16[[#This Row],[Price]]*0.6)</f>
        <v>0</v>
      </c>
    </row>
    <row r="3225" spans="1:17" x14ac:dyDescent="0.25">
      <c r="A3225" t="s">
        <v>333</v>
      </c>
      <c r="B3225">
        <v>0</v>
      </c>
      <c r="C3225" t="s">
        <v>2333</v>
      </c>
      <c r="D3225">
        <v>636</v>
      </c>
      <c r="E3225" t="s">
        <v>353</v>
      </c>
      <c r="F3225" s="4">
        <v>0</v>
      </c>
      <c r="J3225" s="4">
        <f>MIN(Table16[[#This Row],[Medicare Outpatient Allowable Rate]:[WPPA Inc Outpatient Allowable Rate]])</f>
        <v>0</v>
      </c>
      <c r="K3225" s="4">
        <f>MAX(Table16[[#This Row],[Blue Cross Outpatient Allowable Rate]:[WPPA Inc Outpatient Allowable Rate]])</f>
        <v>0</v>
      </c>
      <c r="L3225" s="4">
        <f>SUM(Table16[[#This Row],[Price]]*4.42)</f>
        <v>0</v>
      </c>
      <c r="M3225" s="4">
        <v>0</v>
      </c>
      <c r="N3225" s="4">
        <f>SUM(Table16[[#This Row],[ChargeID]]*0.76)</f>
        <v>0</v>
      </c>
      <c r="O3225" s="4">
        <f>SUM(Table16[[#This Row],[Price]]*0.95)</f>
        <v>0</v>
      </c>
      <c r="P3225" s="4">
        <f>SUM(Table16[[#This Row],[Price]]*0.8)</f>
        <v>0</v>
      </c>
      <c r="Q3225" s="4">
        <f>SUM(Table16[[#This Row],[Price]]*0.6)</f>
        <v>0</v>
      </c>
    </row>
    <row r="3226" spans="1:17" x14ac:dyDescent="0.25">
      <c r="A3226" t="s">
        <v>333</v>
      </c>
      <c r="B3226">
        <v>0</v>
      </c>
      <c r="C3226" t="s">
        <v>2334</v>
      </c>
      <c r="D3226">
        <v>636</v>
      </c>
      <c r="E3226" t="s">
        <v>426</v>
      </c>
      <c r="F3226" s="4">
        <v>0</v>
      </c>
      <c r="J3226" s="4">
        <f>MIN(Table16[[#This Row],[Medicare Outpatient Allowable Rate]:[WPPA Inc Outpatient Allowable Rate]])</f>
        <v>0</v>
      </c>
      <c r="K3226" s="4">
        <f>MAX(Table16[[#This Row],[Blue Cross Outpatient Allowable Rate]:[WPPA Inc Outpatient Allowable Rate]])</f>
        <v>0</v>
      </c>
      <c r="L3226" s="4">
        <f>SUM(Table16[[#This Row],[Price]]*4.42)</f>
        <v>0</v>
      </c>
      <c r="M3226" s="4">
        <v>0</v>
      </c>
      <c r="N3226" s="4">
        <f>SUM(Table16[[#This Row],[ChargeID]]*0.76)</f>
        <v>0</v>
      </c>
      <c r="O3226" s="4">
        <f>SUM(Table16[[#This Row],[Price]]*0.95)</f>
        <v>0</v>
      </c>
      <c r="P3226" s="4">
        <f>SUM(Table16[[#This Row],[Price]]*0.8)</f>
        <v>0</v>
      </c>
      <c r="Q3226" s="4">
        <f>SUM(Table16[[#This Row],[Price]]*0.6)</f>
        <v>0</v>
      </c>
    </row>
    <row r="3227" spans="1:17" x14ac:dyDescent="0.25">
      <c r="A3227" t="s">
        <v>333</v>
      </c>
      <c r="B3227">
        <v>0</v>
      </c>
      <c r="C3227" t="s">
        <v>2335</v>
      </c>
      <c r="D3227">
        <v>636</v>
      </c>
      <c r="E3227" t="s">
        <v>417</v>
      </c>
      <c r="F3227" s="4">
        <v>0</v>
      </c>
      <c r="J3227" s="4">
        <f>MIN(Table16[[#This Row],[Medicare Outpatient Allowable Rate]:[WPPA Inc Outpatient Allowable Rate]])</f>
        <v>0</v>
      </c>
      <c r="K3227" s="4">
        <f>MAX(Table16[[#This Row],[Blue Cross Outpatient Allowable Rate]:[WPPA Inc Outpatient Allowable Rate]])</f>
        <v>0</v>
      </c>
      <c r="L3227" s="4">
        <f>SUM(Table16[[#This Row],[Price]]*4.42)</f>
        <v>0</v>
      </c>
      <c r="M3227" s="4">
        <v>0</v>
      </c>
      <c r="N3227" s="4">
        <f>SUM(Table16[[#This Row],[ChargeID]]*0.76)</f>
        <v>0</v>
      </c>
      <c r="O3227" s="4">
        <f>SUM(Table16[[#This Row],[Price]]*0.95)</f>
        <v>0</v>
      </c>
      <c r="P3227" s="4">
        <f>SUM(Table16[[#This Row],[Price]]*0.8)</f>
        <v>0</v>
      </c>
      <c r="Q3227" s="4">
        <f>SUM(Table16[[#This Row],[Price]]*0.6)</f>
        <v>0</v>
      </c>
    </row>
    <row r="3228" spans="1:17" x14ac:dyDescent="0.25">
      <c r="A3228" t="s">
        <v>333</v>
      </c>
      <c r="B3228">
        <v>0</v>
      </c>
      <c r="C3228" t="s">
        <v>2336</v>
      </c>
      <c r="D3228">
        <v>636</v>
      </c>
      <c r="E3228" t="s">
        <v>402</v>
      </c>
      <c r="F3228" s="4">
        <v>0</v>
      </c>
      <c r="J3228" s="4">
        <f>MIN(Table16[[#This Row],[Medicare Outpatient Allowable Rate]:[WPPA Inc Outpatient Allowable Rate]])</f>
        <v>0</v>
      </c>
      <c r="K3228" s="4">
        <f>MAX(Table16[[#This Row],[Blue Cross Outpatient Allowable Rate]:[WPPA Inc Outpatient Allowable Rate]])</f>
        <v>0</v>
      </c>
      <c r="L3228" s="4">
        <f>SUM(Table16[[#This Row],[Price]]*4.42)</f>
        <v>0</v>
      </c>
      <c r="M3228" s="4">
        <v>0</v>
      </c>
      <c r="N3228" s="4">
        <f>SUM(Table16[[#This Row],[ChargeID]]*0.76)</f>
        <v>0</v>
      </c>
      <c r="O3228" s="4">
        <f>SUM(Table16[[#This Row],[Price]]*0.95)</f>
        <v>0</v>
      </c>
      <c r="P3228" s="4">
        <f>SUM(Table16[[#This Row],[Price]]*0.8)</f>
        <v>0</v>
      </c>
      <c r="Q3228" s="4">
        <f>SUM(Table16[[#This Row],[Price]]*0.6)</f>
        <v>0</v>
      </c>
    </row>
    <row r="3229" spans="1:17" x14ac:dyDescent="0.25">
      <c r="A3229" t="s">
        <v>333</v>
      </c>
      <c r="B3229">
        <v>0</v>
      </c>
      <c r="C3229" t="s">
        <v>2337</v>
      </c>
      <c r="D3229">
        <v>636</v>
      </c>
      <c r="E3229" t="s">
        <v>345</v>
      </c>
      <c r="F3229" s="4">
        <v>0</v>
      </c>
      <c r="J3229" s="4">
        <f>MIN(Table16[[#This Row],[Medicare Outpatient Allowable Rate]:[WPPA Inc Outpatient Allowable Rate]])</f>
        <v>0</v>
      </c>
      <c r="K3229" s="4">
        <f>MAX(Table16[[#This Row],[Blue Cross Outpatient Allowable Rate]:[WPPA Inc Outpatient Allowable Rate]])</f>
        <v>0</v>
      </c>
      <c r="L3229" s="4">
        <f>SUM(Table16[[#This Row],[Price]]*4.42)</f>
        <v>0</v>
      </c>
      <c r="M3229" s="4">
        <v>0</v>
      </c>
      <c r="N3229" s="4">
        <f>SUM(Table16[[#This Row],[ChargeID]]*0.76)</f>
        <v>0</v>
      </c>
      <c r="O3229" s="4">
        <f>SUM(Table16[[#This Row],[Price]]*0.95)</f>
        <v>0</v>
      </c>
      <c r="P3229" s="4">
        <f>SUM(Table16[[#This Row],[Price]]*0.8)</f>
        <v>0</v>
      </c>
      <c r="Q3229" s="4">
        <f>SUM(Table16[[#This Row],[Price]]*0.6)</f>
        <v>0</v>
      </c>
    </row>
    <row r="3230" spans="1:17" x14ac:dyDescent="0.25">
      <c r="A3230" t="s">
        <v>333</v>
      </c>
      <c r="B3230">
        <v>0</v>
      </c>
      <c r="C3230" t="s">
        <v>2338</v>
      </c>
      <c r="D3230">
        <v>636</v>
      </c>
      <c r="E3230" t="s">
        <v>345</v>
      </c>
      <c r="F3230" s="4">
        <v>0</v>
      </c>
      <c r="J3230" s="4">
        <f>MIN(Table16[[#This Row],[Medicare Outpatient Allowable Rate]:[WPPA Inc Outpatient Allowable Rate]])</f>
        <v>0</v>
      </c>
      <c r="K3230" s="4">
        <f>MAX(Table16[[#This Row],[Blue Cross Outpatient Allowable Rate]:[WPPA Inc Outpatient Allowable Rate]])</f>
        <v>0</v>
      </c>
      <c r="L3230" s="4">
        <f>SUM(Table16[[#This Row],[Price]]*4.42)</f>
        <v>0</v>
      </c>
      <c r="M3230" s="4">
        <v>0</v>
      </c>
      <c r="N3230" s="4">
        <f>SUM(Table16[[#This Row],[ChargeID]]*0.76)</f>
        <v>0</v>
      </c>
      <c r="O3230" s="4">
        <f>SUM(Table16[[#This Row],[Price]]*0.95)</f>
        <v>0</v>
      </c>
      <c r="P3230" s="4">
        <f>SUM(Table16[[#This Row],[Price]]*0.8)</f>
        <v>0</v>
      </c>
      <c r="Q3230" s="4">
        <f>SUM(Table16[[#This Row],[Price]]*0.6)</f>
        <v>0</v>
      </c>
    </row>
    <row r="3231" spans="1:17" x14ac:dyDescent="0.25">
      <c r="A3231" t="s">
        <v>333</v>
      </c>
      <c r="B3231">
        <v>0</v>
      </c>
      <c r="C3231" t="s">
        <v>2339</v>
      </c>
      <c r="D3231">
        <v>636</v>
      </c>
      <c r="E3231" t="s">
        <v>337</v>
      </c>
      <c r="F3231" s="4">
        <v>0</v>
      </c>
      <c r="J3231" s="4">
        <f>MIN(Table16[[#This Row],[Medicare Outpatient Allowable Rate]:[WPPA Inc Outpatient Allowable Rate]])</f>
        <v>0</v>
      </c>
      <c r="K3231" s="4">
        <f>MAX(Table16[[#This Row],[Blue Cross Outpatient Allowable Rate]:[WPPA Inc Outpatient Allowable Rate]])</f>
        <v>0</v>
      </c>
      <c r="L3231" s="4">
        <f>SUM(Table16[[#This Row],[Price]]*4.42)</f>
        <v>0</v>
      </c>
      <c r="M3231" s="4">
        <v>0</v>
      </c>
      <c r="N3231" s="4">
        <f>SUM(Table16[[#This Row],[ChargeID]]*0.76)</f>
        <v>0</v>
      </c>
      <c r="O3231" s="4">
        <f>SUM(Table16[[#This Row],[Price]]*0.95)</f>
        <v>0</v>
      </c>
      <c r="P3231" s="4">
        <f>SUM(Table16[[#This Row],[Price]]*0.8)</f>
        <v>0</v>
      </c>
      <c r="Q3231" s="4">
        <f>SUM(Table16[[#This Row],[Price]]*0.6)</f>
        <v>0</v>
      </c>
    </row>
    <row r="3232" spans="1:17" x14ac:dyDescent="0.25">
      <c r="A3232" t="s">
        <v>333</v>
      </c>
      <c r="B3232">
        <v>0</v>
      </c>
      <c r="C3232" t="s">
        <v>2340</v>
      </c>
      <c r="D3232">
        <v>636</v>
      </c>
      <c r="E3232" t="s">
        <v>345</v>
      </c>
      <c r="F3232" s="4">
        <v>0</v>
      </c>
      <c r="J3232" s="4">
        <f>MIN(Table16[[#This Row],[Medicare Outpatient Allowable Rate]:[WPPA Inc Outpatient Allowable Rate]])</f>
        <v>0</v>
      </c>
      <c r="K3232" s="4">
        <f>MAX(Table16[[#This Row],[Blue Cross Outpatient Allowable Rate]:[WPPA Inc Outpatient Allowable Rate]])</f>
        <v>0</v>
      </c>
      <c r="L3232" s="4">
        <f>SUM(Table16[[#This Row],[Price]]*4.42)</f>
        <v>0</v>
      </c>
      <c r="M3232" s="4">
        <v>0</v>
      </c>
      <c r="N3232" s="4">
        <f>SUM(Table16[[#This Row],[ChargeID]]*0.76)</f>
        <v>0</v>
      </c>
      <c r="O3232" s="4">
        <f>SUM(Table16[[#This Row],[Price]]*0.95)</f>
        <v>0</v>
      </c>
      <c r="P3232" s="4">
        <f>SUM(Table16[[#This Row],[Price]]*0.8)</f>
        <v>0</v>
      </c>
      <c r="Q3232" s="4">
        <f>SUM(Table16[[#This Row],[Price]]*0.6)</f>
        <v>0</v>
      </c>
    </row>
    <row r="3233" spans="1:17" x14ac:dyDescent="0.25">
      <c r="A3233" t="s">
        <v>333</v>
      </c>
      <c r="B3233">
        <v>0</v>
      </c>
      <c r="C3233" t="s">
        <v>2341</v>
      </c>
      <c r="D3233">
        <v>636</v>
      </c>
      <c r="E3233" t="s">
        <v>337</v>
      </c>
      <c r="F3233" s="4">
        <v>0</v>
      </c>
      <c r="J3233" s="4">
        <f>MIN(Table16[[#This Row],[Medicare Outpatient Allowable Rate]:[WPPA Inc Outpatient Allowable Rate]])</f>
        <v>0</v>
      </c>
      <c r="K3233" s="4">
        <f>MAX(Table16[[#This Row],[Blue Cross Outpatient Allowable Rate]:[WPPA Inc Outpatient Allowable Rate]])</f>
        <v>0</v>
      </c>
      <c r="L3233" s="4">
        <f>SUM(Table16[[#This Row],[Price]]*4.42)</f>
        <v>0</v>
      </c>
      <c r="M3233" s="4">
        <v>0</v>
      </c>
      <c r="N3233" s="4">
        <f>SUM(Table16[[#This Row],[ChargeID]]*0.76)</f>
        <v>0</v>
      </c>
      <c r="O3233" s="4">
        <f>SUM(Table16[[#This Row],[Price]]*0.95)</f>
        <v>0</v>
      </c>
      <c r="P3233" s="4">
        <f>SUM(Table16[[#This Row],[Price]]*0.8)</f>
        <v>0</v>
      </c>
      <c r="Q3233" s="4">
        <f>SUM(Table16[[#This Row],[Price]]*0.6)</f>
        <v>0</v>
      </c>
    </row>
    <row r="3234" spans="1:17" x14ac:dyDescent="0.25">
      <c r="A3234" t="s">
        <v>333</v>
      </c>
      <c r="B3234">
        <v>0</v>
      </c>
      <c r="C3234" t="s">
        <v>1516</v>
      </c>
      <c r="D3234">
        <v>636</v>
      </c>
      <c r="E3234" t="s">
        <v>417</v>
      </c>
      <c r="F3234" s="4">
        <v>0</v>
      </c>
      <c r="J3234" s="4">
        <f>MIN(Table16[[#This Row],[Medicare Outpatient Allowable Rate]:[WPPA Inc Outpatient Allowable Rate]])</f>
        <v>0</v>
      </c>
      <c r="K3234" s="4">
        <f>MAX(Table16[[#This Row],[Blue Cross Outpatient Allowable Rate]:[WPPA Inc Outpatient Allowable Rate]])</f>
        <v>0</v>
      </c>
      <c r="L3234" s="4">
        <f>SUM(Table16[[#This Row],[Price]]*4.42)</f>
        <v>0</v>
      </c>
      <c r="M3234" s="4">
        <v>0</v>
      </c>
      <c r="N3234" s="4">
        <f>SUM(Table16[[#This Row],[ChargeID]]*0.76)</f>
        <v>0</v>
      </c>
      <c r="O3234" s="4">
        <f>SUM(Table16[[#This Row],[Price]]*0.95)</f>
        <v>0</v>
      </c>
      <c r="P3234" s="4">
        <f>SUM(Table16[[#This Row],[Price]]*0.8)</f>
        <v>0</v>
      </c>
      <c r="Q3234" s="4">
        <f>SUM(Table16[[#This Row],[Price]]*0.6)</f>
        <v>0</v>
      </c>
    </row>
    <row r="3235" spans="1:17" x14ac:dyDescent="0.25">
      <c r="A3235" t="s">
        <v>333</v>
      </c>
      <c r="B3235">
        <v>0</v>
      </c>
      <c r="C3235" t="s">
        <v>1580</v>
      </c>
      <c r="D3235">
        <v>636</v>
      </c>
      <c r="E3235" t="s">
        <v>345</v>
      </c>
      <c r="F3235" s="4">
        <v>0</v>
      </c>
      <c r="J3235" s="4">
        <f>MIN(Table16[[#This Row],[Medicare Outpatient Allowable Rate]:[WPPA Inc Outpatient Allowable Rate]])</f>
        <v>0</v>
      </c>
      <c r="K3235" s="4">
        <f>MAX(Table16[[#This Row],[Blue Cross Outpatient Allowable Rate]:[WPPA Inc Outpatient Allowable Rate]])</f>
        <v>0</v>
      </c>
      <c r="L3235" s="4">
        <f>SUM(Table16[[#This Row],[Price]]*4.42)</f>
        <v>0</v>
      </c>
      <c r="M3235" s="4">
        <v>0</v>
      </c>
      <c r="N3235" s="4">
        <f>SUM(Table16[[#This Row],[ChargeID]]*0.76)</f>
        <v>0</v>
      </c>
      <c r="O3235" s="4">
        <f>SUM(Table16[[#This Row],[Price]]*0.95)</f>
        <v>0</v>
      </c>
      <c r="P3235" s="4">
        <f>SUM(Table16[[#This Row],[Price]]*0.8)</f>
        <v>0</v>
      </c>
      <c r="Q3235" s="4">
        <f>SUM(Table16[[#This Row],[Price]]*0.6)</f>
        <v>0</v>
      </c>
    </row>
    <row r="3236" spans="1:17" x14ac:dyDescent="0.25">
      <c r="A3236" t="s">
        <v>333</v>
      </c>
      <c r="B3236">
        <v>0</v>
      </c>
      <c r="C3236" t="s">
        <v>1426</v>
      </c>
      <c r="D3236">
        <v>636</v>
      </c>
      <c r="E3236" t="s">
        <v>345</v>
      </c>
      <c r="F3236" s="4">
        <v>0</v>
      </c>
      <c r="J3236" s="4">
        <f>MIN(Table16[[#This Row],[Medicare Outpatient Allowable Rate]:[WPPA Inc Outpatient Allowable Rate]])</f>
        <v>0</v>
      </c>
      <c r="K3236" s="4">
        <f>MAX(Table16[[#This Row],[Blue Cross Outpatient Allowable Rate]:[WPPA Inc Outpatient Allowable Rate]])</f>
        <v>0</v>
      </c>
      <c r="L3236" s="4">
        <f>SUM(Table16[[#This Row],[Price]]*4.42)</f>
        <v>0</v>
      </c>
      <c r="M3236" s="4">
        <v>0</v>
      </c>
      <c r="N3236" s="4">
        <f>SUM(Table16[[#This Row],[ChargeID]]*0.76)</f>
        <v>0</v>
      </c>
      <c r="O3236" s="4">
        <f>SUM(Table16[[#This Row],[Price]]*0.95)</f>
        <v>0</v>
      </c>
      <c r="P3236" s="4">
        <f>SUM(Table16[[#This Row],[Price]]*0.8)</f>
        <v>0</v>
      </c>
      <c r="Q3236" s="4">
        <f>SUM(Table16[[#This Row],[Price]]*0.6)</f>
        <v>0</v>
      </c>
    </row>
    <row r="3237" spans="1:17" x14ac:dyDescent="0.25">
      <c r="A3237" t="s">
        <v>333</v>
      </c>
      <c r="B3237">
        <v>0</v>
      </c>
      <c r="C3237" t="s">
        <v>2253</v>
      </c>
      <c r="D3237">
        <v>636</v>
      </c>
      <c r="E3237" t="s">
        <v>345</v>
      </c>
      <c r="F3237" s="4">
        <v>0</v>
      </c>
      <c r="J3237" s="4">
        <f>MIN(Table16[[#This Row],[Medicare Outpatient Allowable Rate]:[WPPA Inc Outpatient Allowable Rate]])</f>
        <v>0</v>
      </c>
      <c r="K3237" s="4">
        <f>MAX(Table16[[#This Row],[Blue Cross Outpatient Allowable Rate]:[WPPA Inc Outpatient Allowable Rate]])</f>
        <v>0</v>
      </c>
      <c r="L3237" s="4">
        <f>SUM(Table16[[#This Row],[Price]]*4.42)</f>
        <v>0</v>
      </c>
      <c r="M3237" s="4">
        <v>0</v>
      </c>
      <c r="N3237" s="4">
        <f>SUM(Table16[[#This Row],[ChargeID]]*0.76)</f>
        <v>0</v>
      </c>
      <c r="O3237" s="4">
        <f>SUM(Table16[[#This Row],[Price]]*0.95)</f>
        <v>0</v>
      </c>
      <c r="P3237" s="4">
        <f>SUM(Table16[[#This Row],[Price]]*0.8)</f>
        <v>0</v>
      </c>
      <c r="Q3237" s="4">
        <f>SUM(Table16[[#This Row],[Price]]*0.6)</f>
        <v>0</v>
      </c>
    </row>
    <row r="3238" spans="1:17" x14ac:dyDescent="0.25">
      <c r="A3238" t="s">
        <v>333</v>
      </c>
      <c r="B3238">
        <v>0</v>
      </c>
      <c r="C3238" t="s">
        <v>2342</v>
      </c>
      <c r="D3238">
        <v>636</v>
      </c>
      <c r="E3238" t="s">
        <v>345</v>
      </c>
      <c r="F3238" s="4">
        <v>0</v>
      </c>
      <c r="J3238" s="4">
        <f>MIN(Table16[[#This Row],[Medicare Outpatient Allowable Rate]:[WPPA Inc Outpatient Allowable Rate]])</f>
        <v>0</v>
      </c>
      <c r="K3238" s="4">
        <f>MAX(Table16[[#This Row],[Blue Cross Outpatient Allowable Rate]:[WPPA Inc Outpatient Allowable Rate]])</f>
        <v>0</v>
      </c>
      <c r="L3238" s="4">
        <f>SUM(Table16[[#This Row],[Price]]*4.42)</f>
        <v>0</v>
      </c>
      <c r="M3238" s="4">
        <v>0</v>
      </c>
      <c r="N3238" s="4">
        <f>SUM(Table16[[#This Row],[ChargeID]]*0.76)</f>
        <v>0</v>
      </c>
      <c r="O3238" s="4">
        <f>SUM(Table16[[#This Row],[Price]]*0.95)</f>
        <v>0</v>
      </c>
      <c r="P3238" s="4">
        <f>SUM(Table16[[#This Row],[Price]]*0.8)</f>
        <v>0</v>
      </c>
      <c r="Q3238" s="4">
        <f>SUM(Table16[[#This Row],[Price]]*0.6)</f>
        <v>0</v>
      </c>
    </row>
    <row r="3239" spans="1:17" x14ac:dyDescent="0.25">
      <c r="A3239" t="s">
        <v>333</v>
      </c>
      <c r="B3239">
        <v>0</v>
      </c>
      <c r="C3239" t="s">
        <v>2343</v>
      </c>
      <c r="D3239">
        <v>636</v>
      </c>
      <c r="E3239" t="s">
        <v>343</v>
      </c>
      <c r="F3239" s="4">
        <v>0</v>
      </c>
      <c r="J3239" s="4">
        <f>MIN(Table16[[#This Row],[Medicare Outpatient Allowable Rate]:[WPPA Inc Outpatient Allowable Rate]])</f>
        <v>0</v>
      </c>
      <c r="K3239" s="4">
        <f>MAX(Table16[[#This Row],[Blue Cross Outpatient Allowable Rate]:[WPPA Inc Outpatient Allowable Rate]])</f>
        <v>0</v>
      </c>
      <c r="L3239" s="4">
        <f>SUM(Table16[[#This Row],[Price]]*4.42)</f>
        <v>0</v>
      </c>
      <c r="M3239" s="4">
        <v>0</v>
      </c>
      <c r="N3239" s="4">
        <f>SUM(Table16[[#This Row],[ChargeID]]*0.76)</f>
        <v>0</v>
      </c>
      <c r="O3239" s="4">
        <f>SUM(Table16[[#This Row],[Price]]*0.95)</f>
        <v>0</v>
      </c>
      <c r="P3239" s="4">
        <f>SUM(Table16[[#This Row],[Price]]*0.8)</f>
        <v>0</v>
      </c>
      <c r="Q3239" s="4">
        <f>SUM(Table16[[#This Row],[Price]]*0.6)</f>
        <v>0</v>
      </c>
    </row>
    <row r="3240" spans="1:17" x14ac:dyDescent="0.25">
      <c r="A3240" t="s">
        <v>333</v>
      </c>
      <c r="B3240">
        <v>0</v>
      </c>
      <c r="C3240" t="s">
        <v>2344</v>
      </c>
      <c r="D3240">
        <v>636</v>
      </c>
      <c r="E3240" t="s">
        <v>2345</v>
      </c>
      <c r="F3240" s="4">
        <v>0</v>
      </c>
      <c r="J3240" s="4">
        <f>MIN(Table16[[#This Row],[Medicare Outpatient Allowable Rate]:[WPPA Inc Outpatient Allowable Rate]])</f>
        <v>0</v>
      </c>
      <c r="K3240" s="4">
        <f>MAX(Table16[[#This Row],[Blue Cross Outpatient Allowable Rate]:[WPPA Inc Outpatient Allowable Rate]])</f>
        <v>0</v>
      </c>
      <c r="L3240" s="4">
        <f>SUM(Table16[[#This Row],[Price]]*4.42)</f>
        <v>0</v>
      </c>
      <c r="M3240" s="4">
        <v>0</v>
      </c>
      <c r="N3240" s="4">
        <f>SUM(Table16[[#This Row],[ChargeID]]*0.76)</f>
        <v>0</v>
      </c>
      <c r="O3240" s="4">
        <f>SUM(Table16[[#This Row],[Price]]*0.95)</f>
        <v>0</v>
      </c>
      <c r="P3240" s="4">
        <f>SUM(Table16[[#This Row],[Price]]*0.8)</f>
        <v>0</v>
      </c>
      <c r="Q3240" s="4">
        <f>SUM(Table16[[#This Row],[Price]]*0.6)</f>
        <v>0</v>
      </c>
    </row>
    <row r="3241" spans="1:17" x14ac:dyDescent="0.25">
      <c r="A3241" t="s">
        <v>333</v>
      </c>
      <c r="B3241">
        <v>0</v>
      </c>
      <c r="C3241" t="s">
        <v>2346</v>
      </c>
      <c r="D3241">
        <v>636</v>
      </c>
      <c r="E3241" t="s">
        <v>337</v>
      </c>
      <c r="F3241" s="4">
        <v>0</v>
      </c>
      <c r="J3241" s="4">
        <f>MIN(Table16[[#This Row],[Medicare Outpatient Allowable Rate]:[WPPA Inc Outpatient Allowable Rate]])</f>
        <v>0</v>
      </c>
      <c r="K3241" s="4">
        <f>MAX(Table16[[#This Row],[Blue Cross Outpatient Allowable Rate]:[WPPA Inc Outpatient Allowable Rate]])</f>
        <v>0</v>
      </c>
      <c r="L3241" s="4">
        <f>SUM(Table16[[#This Row],[Price]]*4.42)</f>
        <v>0</v>
      </c>
      <c r="M3241" s="4">
        <v>0</v>
      </c>
      <c r="N3241" s="4">
        <f>SUM(Table16[[#This Row],[ChargeID]]*0.76)</f>
        <v>0</v>
      </c>
      <c r="O3241" s="4">
        <f>SUM(Table16[[#This Row],[Price]]*0.95)</f>
        <v>0</v>
      </c>
      <c r="P3241" s="4">
        <f>SUM(Table16[[#This Row],[Price]]*0.8)</f>
        <v>0</v>
      </c>
      <c r="Q3241" s="4">
        <f>SUM(Table16[[#This Row],[Price]]*0.6)</f>
        <v>0</v>
      </c>
    </row>
    <row r="3242" spans="1:17" x14ac:dyDescent="0.25">
      <c r="A3242" t="s">
        <v>333</v>
      </c>
      <c r="B3242">
        <v>0</v>
      </c>
      <c r="C3242" t="s">
        <v>2347</v>
      </c>
      <c r="D3242">
        <v>636</v>
      </c>
      <c r="E3242" t="s">
        <v>417</v>
      </c>
      <c r="F3242" s="4">
        <v>0</v>
      </c>
      <c r="J3242" s="4">
        <f>MIN(Table16[[#This Row],[Medicare Outpatient Allowable Rate]:[WPPA Inc Outpatient Allowable Rate]])</f>
        <v>0</v>
      </c>
      <c r="K3242" s="4">
        <f>MAX(Table16[[#This Row],[Blue Cross Outpatient Allowable Rate]:[WPPA Inc Outpatient Allowable Rate]])</f>
        <v>0</v>
      </c>
      <c r="L3242" s="4">
        <f>SUM(Table16[[#This Row],[Price]]*4.42)</f>
        <v>0</v>
      </c>
      <c r="M3242" s="4">
        <v>0</v>
      </c>
      <c r="N3242" s="4">
        <f>SUM(Table16[[#This Row],[ChargeID]]*0.76)</f>
        <v>0</v>
      </c>
      <c r="O3242" s="4">
        <f>SUM(Table16[[#This Row],[Price]]*0.95)</f>
        <v>0</v>
      </c>
      <c r="P3242" s="4">
        <f>SUM(Table16[[#This Row],[Price]]*0.8)</f>
        <v>0</v>
      </c>
      <c r="Q3242" s="4">
        <f>SUM(Table16[[#This Row],[Price]]*0.6)</f>
        <v>0</v>
      </c>
    </row>
    <row r="3243" spans="1:17" x14ac:dyDescent="0.25">
      <c r="A3243" t="s">
        <v>333</v>
      </c>
      <c r="B3243">
        <v>0</v>
      </c>
      <c r="C3243" t="s">
        <v>2038</v>
      </c>
      <c r="D3243">
        <v>636</v>
      </c>
      <c r="E3243" t="s">
        <v>345</v>
      </c>
      <c r="F3243" s="4">
        <v>0</v>
      </c>
      <c r="J3243" s="4">
        <f>MIN(Table16[[#This Row],[Medicare Outpatient Allowable Rate]:[WPPA Inc Outpatient Allowable Rate]])</f>
        <v>0</v>
      </c>
      <c r="K3243" s="4">
        <f>MAX(Table16[[#This Row],[Blue Cross Outpatient Allowable Rate]:[WPPA Inc Outpatient Allowable Rate]])</f>
        <v>0</v>
      </c>
      <c r="L3243" s="4">
        <f>SUM(Table16[[#This Row],[Price]]*4.42)</f>
        <v>0</v>
      </c>
      <c r="M3243" s="4">
        <v>0</v>
      </c>
      <c r="N3243" s="4">
        <f>SUM(Table16[[#This Row],[ChargeID]]*0.76)</f>
        <v>0</v>
      </c>
      <c r="O3243" s="4">
        <f>SUM(Table16[[#This Row],[Price]]*0.95)</f>
        <v>0</v>
      </c>
      <c r="P3243" s="4">
        <f>SUM(Table16[[#This Row],[Price]]*0.8)</f>
        <v>0</v>
      </c>
      <c r="Q3243" s="4">
        <f>SUM(Table16[[#This Row],[Price]]*0.6)</f>
        <v>0</v>
      </c>
    </row>
    <row r="3244" spans="1:17" x14ac:dyDescent="0.25">
      <c r="A3244" t="s">
        <v>333</v>
      </c>
      <c r="B3244">
        <v>0</v>
      </c>
      <c r="C3244" t="s">
        <v>2348</v>
      </c>
      <c r="D3244">
        <v>636</v>
      </c>
      <c r="E3244" t="s">
        <v>343</v>
      </c>
      <c r="F3244" s="4">
        <v>0</v>
      </c>
      <c r="J3244" s="4">
        <f>MIN(Table16[[#This Row],[Medicare Outpatient Allowable Rate]:[WPPA Inc Outpatient Allowable Rate]])</f>
        <v>0</v>
      </c>
      <c r="K3244" s="4">
        <f>MAX(Table16[[#This Row],[Blue Cross Outpatient Allowable Rate]:[WPPA Inc Outpatient Allowable Rate]])</f>
        <v>0</v>
      </c>
      <c r="L3244" s="4">
        <f>SUM(Table16[[#This Row],[Price]]*4.42)</f>
        <v>0</v>
      </c>
      <c r="M3244" s="4">
        <v>0</v>
      </c>
      <c r="N3244" s="4">
        <f>SUM(Table16[[#This Row],[ChargeID]]*0.76)</f>
        <v>0</v>
      </c>
      <c r="O3244" s="4">
        <f>SUM(Table16[[#This Row],[Price]]*0.95)</f>
        <v>0</v>
      </c>
      <c r="P3244" s="4">
        <f>SUM(Table16[[#This Row],[Price]]*0.8)</f>
        <v>0</v>
      </c>
      <c r="Q3244" s="4">
        <f>SUM(Table16[[#This Row],[Price]]*0.6)</f>
        <v>0</v>
      </c>
    </row>
    <row r="3245" spans="1:17" x14ac:dyDescent="0.25">
      <c r="A3245" t="s">
        <v>333</v>
      </c>
      <c r="B3245">
        <v>0</v>
      </c>
      <c r="C3245" t="s">
        <v>2349</v>
      </c>
      <c r="D3245">
        <v>636</v>
      </c>
      <c r="E3245" t="s">
        <v>345</v>
      </c>
      <c r="F3245" s="4">
        <v>0</v>
      </c>
      <c r="J3245" s="4">
        <f>MIN(Table16[[#This Row],[Medicare Outpatient Allowable Rate]:[WPPA Inc Outpatient Allowable Rate]])</f>
        <v>0</v>
      </c>
      <c r="K3245" s="4">
        <f>MAX(Table16[[#This Row],[Blue Cross Outpatient Allowable Rate]:[WPPA Inc Outpatient Allowable Rate]])</f>
        <v>0</v>
      </c>
      <c r="L3245" s="4">
        <f>SUM(Table16[[#This Row],[Price]]*4.42)</f>
        <v>0</v>
      </c>
      <c r="M3245" s="4">
        <v>0</v>
      </c>
      <c r="N3245" s="4">
        <f>SUM(Table16[[#This Row],[ChargeID]]*0.76)</f>
        <v>0</v>
      </c>
      <c r="O3245" s="4">
        <f>SUM(Table16[[#This Row],[Price]]*0.95)</f>
        <v>0</v>
      </c>
      <c r="P3245" s="4">
        <f>SUM(Table16[[#This Row],[Price]]*0.8)</f>
        <v>0</v>
      </c>
      <c r="Q3245" s="4">
        <f>SUM(Table16[[#This Row],[Price]]*0.6)</f>
        <v>0</v>
      </c>
    </row>
    <row r="3246" spans="1:17" x14ac:dyDescent="0.25">
      <c r="A3246" t="s">
        <v>333</v>
      </c>
      <c r="B3246">
        <v>0</v>
      </c>
      <c r="C3246" t="s">
        <v>2350</v>
      </c>
      <c r="D3246">
        <v>636</v>
      </c>
      <c r="E3246" t="s">
        <v>337</v>
      </c>
      <c r="F3246" s="4">
        <v>0</v>
      </c>
      <c r="J3246" s="4">
        <f>MIN(Table16[[#This Row],[Medicare Outpatient Allowable Rate]:[WPPA Inc Outpatient Allowable Rate]])</f>
        <v>0</v>
      </c>
      <c r="K3246" s="4">
        <f>MAX(Table16[[#This Row],[Blue Cross Outpatient Allowable Rate]:[WPPA Inc Outpatient Allowable Rate]])</f>
        <v>0</v>
      </c>
      <c r="L3246" s="4">
        <f>SUM(Table16[[#This Row],[Price]]*4.42)</f>
        <v>0</v>
      </c>
      <c r="M3246" s="4">
        <v>0</v>
      </c>
      <c r="N3246" s="4">
        <f>SUM(Table16[[#This Row],[ChargeID]]*0.76)</f>
        <v>0</v>
      </c>
      <c r="O3246" s="4">
        <f>SUM(Table16[[#This Row],[Price]]*0.95)</f>
        <v>0</v>
      </c>
      <c r="P3246" s="4">
        <f>SUM(Table16[[#This Row],[Price]]*0.8)</f>
        <v>0</v>
      </c>
      <c r="Q3246" s="4">
        <f>SUM(Table16[[#This Row],[Price]]*0.6)</f>
        <v>0</v>
      </c>
    </row>
    <row r="3247" spans="1:17" x14ac:dyDescent="0.25">
      <c r="A3247" t="s">
        <v>333</v>
      </c>
      <c r="B3247">
        <v>0</v>
      </c>
      <c r="C3247" t="s">
        <v>2351</v>
      </c>
      <c r="D3247">
        <v>636</v>
      </c>
      <c r="E3247" t="s">
        <v>345</v>
      </c>
      <c r="F3247" s="4">
        <v>0</v>
      </c>
      <c r="J3247" s="4">
        <f>MIN(Table16[[#This Row],[Medicare Outpatient Allowable Rate]:[WPPA Inc Outpatient Allowable Rate]])</f>
        <v>0</v>
      </c>
      <c r="K3247" s="4">
        <f>MAX(Table16[[#This Row],[Blue Cross Outpatient Allowable Rate]:[WPPA Inc Outpatient Allowable Rate]])</f>
        <v>0</v>
      </c>
      <c r="L3247" s="4">
        <f>SUM(Table16[[#This Row],[Price]]*4.42)</f>
        <v>0</v>
      </c>
      <c r="M3247" s="4">
        <v>0</v>
      </c>
      <c r="N3247" s="4">
        <f>SUM(Table16[[#This Row],[ChargeID]]*0.76)</f>
        <v>0</v>
      </c>
      <c r="O3247" s="4">
        <f>SUM(Table16[[#This Row],[Price]]*0.95)</f>
        <v>0</v>
      </c>
      <c r="P3247" s="4">
        <f>SUM(Table16[[#This Row],[Price]]*0.8)</f>
        <v>0</v>
      </c>
      <c r="Q3247" s="4">
        <f>SUM(Table16[[#This Row],[Price]]*0.6)</f>
        <v>0</v>
      </c>
    </row>
    <row r="3248" spans="1:17" x14ac:dyDescent="0.25">
      <c r="A3248" t="s">
        <v>333</v>
      </c>
      <c r="B3248">
        <v>0</v>
      </c>
      <c r="C3248" t="s">
        <v>2352</v>
      </c>
      <c r="D3248">
        <v>636</v>
      </c>
      <c r="E3248" t="s">
        <v>345</v>
      </c>
      <c r="F3248" s="4">
        <v>0</v>
      </c>
      <c r="J3248" s="4">
        <f>MIN(Table16[[#This Row],[Medicare Outpatient Allowable Rate]:[WPPA Inc Outpatient Allowable Rate]])</f>
        <v>0</v>
      </c>
      <c r="K3248" s="4">
        <f>MAX(Table16[[#This Row],[Blue Cross Outpatient Allowable Rate]:[WPPA Inc Outpatient Allowable Rate]])</f>
        <v>0</v>
      </c>
      <c r="L3248" s="4">
        <f>SUM(Table16[[#This Row],[Price]]*4.42)</f>
        <v>0</v>
      </c>
      <c r="M3248" s="4">
        <v>0</v>
      </c>
      <c r="N3248" s="4">
        <f>SUM(Table16[[#This Row],[ChargeID]]*0.76)</f>
        <v>0</v>
      </c>
      <c r="O3248" s="4">
        <f>SUM(Table16[[#This Row],[Price]]*0.95)</f>
        <v>0</v>
      </c>
      <c r="P3248" s="4">
        <f>SUM(Table16[[#This Row],[Price]]*0.8)</f>
        <v>0</v>
      </c>
      <c r="Q3248" s="4">
        <f>SUM(Table16[[#This Row],[Price]]*0.6)</f>
        <v>0</v>
      </c>
    </row>
    <row r="3249" spans="1:17" x14ac:dyDescent="0.25">
      <c r="A3249" t="s">
        <v>333</v>
      </c>
      <c r="B3249">
        <v>0</v>
      </c>
      <c r="C3249" t="s">
        <v>2353</v>
      </c>
      <c r="D3249">
        <v>636</v>
      </c>
      <c r="E3249" t="s">
        <v>337</v>
      </c>
      <c r="F3249" s="4">
        <v>0</v>
      </c>
      <c r="J3249" s="4">
        <f>MIN(Table16[[#This Row],[Medicare Outpatient Allowable Rate]:[WPPA Inc Outpatient Allowable Rate]])</f>
        <v>0</v>
      </c>
      <c r="K3249" s="4">
        <f>MAX(Table16[[#This Row],[Blue Cross Outpatient Allowable Rate]:[WPPA Inc Outpatient Allowable Rate]])</f>
        <v>0</v>
      </c>
      <c r="L3249" s="4">
        <f>SUM(Table16[[#This Row],[Price]]*4.42)</f>
        <v>0</v>
      </c>
      <c r="M3249" s="4">
        <v>0</v>
      </c>
      <c r="N3249" s="4">
        <f>SUM(Table16[[#This Row],[ChargeID]]*0.76)</f>
        <v>0</v>
      </c>
      <c r="O3249" s="4">
        <f>SUM(Table16[[#This Row],[Price]]*0.95)</f>
        <v>0</v>
      </c>
      <c r="P3249" s="4">
        <f>SUM(Table16[[#This Row],[Price]]*0.8)</f>
        <v>0</v>
      </c>
      <c r="Q3249" s="4">
        <f>SUM(Table16[[#This Row],[Price]]*0.6)</f>
        <v>0</v>
      </c>
    </row>
    <row r="3250" spans="1:17" x14ac:dyDescent="0.25">
      <c r="A3250" t="s">
        <v>333</v>
      </c>
      <c r="B3250">
        <v>0</v>
      </c>
      <c r="C3250" t="s">
        <v>2253</v>
      </c>
      <c r="D3250">
        <v>636</v>
      </c>
      <c r="E3250" t="s">
        <v>345</v>
      </c>
      <c r="F3250" s="4">
        <v>0</v>
      </c>
      <c r="J3250" s="4">
        <f>MIN(Table16[[#This Row],[Medicare Outpatient Allowable Rate]:[WPPA Inc Outpatient Allowable Rate]])</f>
        <v>0</v>
      </c>
      <c r="K3250" s="4">
        <f>MAX(Table16[[#This Row],[Blue Cross Outpatient Allowable Rate]:[WPPA Inc Outpatient Allowable Rate]])</f>
        <v>0</v>
      </c>
      <c r="L3250" s="4">
        <f>SUM(Table16[[#This Row],[Price]]*4.42)</f>
        <v>0</v>
      </c>
      <c r="M3250" s="4">
        <v>0</v>
      </c>
      <c r="N3250" s="4">
        <f>SUM(Table16[[#This Row],[ChargeID]]*0.76)</f>
        <v>0</v>
      </c>
      <c r="O3250" s="4">
        <f>SUM(Table16[[#This Row],[Price]]*0.95)</f>
        <v>0</v>
      </c>
      <c r="P3250" s="4">
        <f>SUM(Table16[[#This Row],[Price]]*0.8)</f>
        <v>0</v>
      </c>
      <c r="Q3250" s="4">
        <f>SUM(Table16[[#This Row],[Price]]*0.6)</f>
        <v>0</v>
      </c>
    </row>
    <row r="3251" spans="1:17" x14ac:dyDescent="0.25">
      <c r="A3251" t="s">
        <v>333</v>
      </c>
      <c r="B3251">
        <v>0</v>
      </c>
      <c r="C3251" t="s">
        <v>2071</v>
      </c>
      <c r="D3251">
        <v>636</v>
      </c>
      <c r="E3251" t="s">
        <v>345</v>
      </c>
      <c r="F3251" s="4">
        <v>0</v>
      </c>
      <c r="J3251" s="4">
        <f>MIN(Table16[[#This Row],[Medicare Outpatient Allowable Rate]:[WPPA Inc Outpatient Allowable Rate]])</f>
        <v>0</v>
      </c>
      <c r="K3251" s="4">
        <f>MAX(Table16[[#This Row],[Blue Cross Outpatient Allowable Rate]:[WPPA Inc Outpatient Allowable Rate]])</f>
        <v>0</v>
      </c>
      <c r="L3251" s="4">
        <f>SUM(Table16[[#This Row],[Price]]*4.42)</f>
        <v>0</v>
      </c>
      <c r="M3251" s="4">
        <v>0</v>
      </c>
      <c r="N3251" s="4">
        <f>SUM(Table16[[#This Row],[ChargeID]]*0.76)</f>
        <v>0</v>
      </c>
      <c r="O3251" s="4">
        <f>SUM(Table16[[#This Row],[Price]]*0.95)</f>
        <v>0</v>
      </c>
      <c r="P3251" s="4">
        <f>SUM(Table16[[#This Row],[Price]]*0.8)</f>
        <v>0</v>
      </c>
      <c r="Q3251" s="4">
        <f>SUM(Table16[[#This Row],[Price]]*0.6)</f>
        <v>0</v>
      </c>
    </row>
    <row r="3252" spans="1:17" x14ac:dyDescent="0.25">
      <c r="A3252" t="s">
        <v>333</v>
      </c>
      <c r="B3252">
        <v>0</v>
      </c>
      <c r="C3252" t="s">
        <v>2354</v>
      </c>
      <c r="D3252">
        <v>636</v>
      </c>
      <c r="E3252" t="s">
        <v>337</v>
      </c>
      <c r="F3252" s="4">
        <v>0</v>
      </c>
      <c r="J3252" s="4">
        <f>MIN(Table16[[#This Row],[Medicare Outpatient Allowable Rate]:[WPPA Inc Outpatient Allowable Rate]])</f>
        <v>0</v>
      </c>
      <c r="K3252" s="4">
        <f>MAX(Table16[[#This Row],[Blue Cross Outpatient Allowable Rate]:[WPPA Inc Outpatient Allowable Rate]])</f>
        <v>0</v>
      </c>
      <c r="L3252" s="4">
        <f>SUM(Table16[[#This Row],[Price]]*4.42)</f>
        <v>0</v>
      </c>
      <c r="M3252" s="4">
        <v>0</v>
      </c>
      <c r="N3252" s="4">
        <f>SUM(Table16[[#This Row],[ChargeID]]*0.76)</f>
        <v>0</v>
      </c>
      <c r="O3252" s="4">
        <f>SUM(Table16[[#This Row],[Price]]*0.95)</f>
        <v>0</v>
      </c>
      <c r="P3252" s="4">
        <f>SUM(Table16[[#This Row],[Price]]*0.8)</f>
        <v>0</v>
      </c>
      <c r="Q3252" s="4">
        <f>SUM(Table16[[#This Row],[Price]]*0.6)</f>
        <v>0</v>
      </c>
    </row>
    <row r="3253" spans="1:17" x14ac:dyDescent="0.25">
      <c r="A3253" t="s">
        <v>333</v>
      </c>
      <c r="B3253">
        <v>0</v>
      </c>
      <c r="C3253" t="s">
        <v>2355</v>
      </c>
      <c r="D3253">
        <v>636</v>
      </c>
      <c r="E3253" t="s">
        <v>345</v>
      </c>
      <c r="F3253" s="4">
        <v>0</v>
      </c>
      <c r="J3253" s="4">
        <f>MIN(Table16[[#This Row],[Medicare Outpatient Allowable Rate]:[WPPA Inc Outpatient Allowable Rate]])</f>
        <v>0</v>
      </c>
      <c r="K3253" s="4">
        <f>MAX(Table16[[#This Row],[Blue Cross Outpatient Allowable Rate]:[WPPA Inc Outpatient Allowable Rate]])</f>
        <v>0</v>
      </c>
      <c r="L3253" s="4">
        <f>SUM(Table16[[#This Row],[Price]]*4.42)</f>
        <v>0</v>
      </c>
      <c r="M3253" s="4">
        <v>0</v>
      </c>
      <c r="N3253" s="4">
        <f>SUM(Table16[[#This Row],[ChargeID]]*0.76)</f>
        <v>0</v>
      </c>
      <c r="O3253" s="4">
        <f>SUM(Table16[[#This Row],[Price]]*0.95)</f>
        <v>0</v>
      </c>
      <c r="P3253" s="4">
        <f>SUM(Table16[[#This Row],[Price]]*0.8)</f>
        <v>0</v>
      </c>
      <c r="Q3253" s="4">
        <f>SUM(Table16[[#This Row],[Price]]*0.6)</f>
        <v>0</v>
      </c>
    </row>
    <row r="3254" spans="1:17" x14ac:dyDescent="0.25">
      <c r="A3254" t="s">
        <v>333</v>
      </c>
      <c r="B3254">
        <v>0</v>
      </c>
      <c r="C3254" t="s">
        <v>2356</v>
      </c>
      <c r="D3254">
        <v>636</v>
      </c>
      <c r="E3254" t="s">
        <v>345</v>
      </c>
      <c r="F3254" s="4">
        <v>0</v>
      </c>
      <c r="J3254" s="4">
        <f>MIN(Table16[[#This Row],[Medicare Outpatient Allowable Rate]:[WPPA Inc Outpatient Allowable Rate]])</f>
        <v>0</v>
      </c>
      <c r="K3254" s="4">
        <f>MAX(Table16[[#This Row],[Blue Cross Outpatient Allowable Rate]:[WPPA Inc Outpatient Allowable Rate]])</f>
        <v>0</v>
      </c>
      <c r="L3254" s="4">
        <f>SUM(Table16[[#This Row],[Price]]*4.42)</f>
        <v>0</v>
      </c>
      <c r="M3254" s="4">
        <v>0</v>
      </c>
      <c r="N3254" s="4">
        <f>SUM(Table16[[#This Row],[ChargeID]]*0.76)</f>
        <v>0</v>
      </c>
      <c r="O3254" s="4">
        <f>SUM(Table16[[#This Row],[Price]]*0.95)</f>
        <v>0</v>
      </c>
      <c r="P3254" s="4">
        <f>SUM(Table16[[#This Row],[Price]]*0.8)</f>
        <v>0</v>
      </c>
      <c r="Q3254" s="4">
        <f>SUM(Table16[[#This Row],[Price]]*0.6)</f>
        <v>0</v>
      </c>
    </row>
    <row r="3255" spans="1:17" x14ac:dyDescent="0.25">
      <c r="A3255" t="s">
        <v>333</v>
      </c>
      <c r="B3255">
        <v>0</v>
      </c>
      <c r="C3255" t="s">
        <v>2357</v>
      </c>
      <c r="D3255">
        <v>636</v>
      </c>
      <c r="E3255" t="s">
        <v>417</v>
      </c>
      <c r="F3255" s="4">
        <v>0</v>
      </c>
      <c r="J3255" s="4">
        <f>MIN(Table16[[#This Row],[Medicare Outpatient Allowable Rate]:[WPPA Inc Outpatient Allowable Rate]])</f>
        <v>0</v>
      </c>
      <c r="K3255" s="4">
        <f>MAX(Table16[[#This Row],[Blue Cross Outpatient Allowable Rate]:[WPPA Inc Outpatient Allowable Rate]])</f>
        <v>0</v>
      </c>
      <c r="L3255" s="4">
        <f>SUM(Table16[[#This Row],[Price]]*4.42)</f>
        <v>0</v>
      </c>
      <c r="M3255" s="4">
        <v>0</v>
      </c>
      <c r="N3255" s="4">
        <f>SUM(Table16[[#This Row],[ChargeID]]*0.76)</f>
        <v>0</v>
      </c>
      <c r="O3255" s="4">
        <f>SUM(Table16[[#This Row],[Price]]*0.95)</f>
        <v>0</v>
      </c>
      <c r="P3255" s="4">
        <f>SUM(Table16[[#This Row],[Price]]*0.8)</f>
        <v>0</v>
      </c>
      <c r="Q3255" s="4">
        <f>SUM(Table16[[#This Row],[Price]]*0.6)</f>
        <v>0</v>
      </c>
    </row>
    <row r="3256" spans="1:17" x14ac:dyDescent="0.25">
      <c r="A3256" t="s">
        <v>333</v>
      </c>
      <c r="B3256">
        <v>0</v>
      </c>
      <c r="C3256" t="s">
        <v>2358</v>
      </c>
      <c r="D3256">
        <v>636</v>
      </c>
      <c r="E3256" t="s">
        <v>417</v>
      </c>
      <c r="F3256" s="4">
        <v>0</v>
      </c>
      <c r="J3256" s="4">
        <f>MIN(Table16[[#This Row],[Medicare Outpatient Allowable Rate]:[WPPA Inc Outpatient Allowable Rate]])</f>
        <v>0</v>
      </c>
      <c r="K3256" s="4">
        <f>MAX(Table16[[#This Row],[Blue Cross Outpatient Allowable Rate]:[WPPA Inc Outpatient Allowable Rate]])</f>
        <v>0</v>
      </c>
      <c r="L3256" s="4">
        <f>SUM(Table16[[#This Row],[Price]]*4.42)</f>
        <v>0</v>
      </c>
      <c r="M3256" s="4">
        <v>0</v>
      </c>
      <c r="N3256" s="4">
        <f>SUM(Table16[[#This Row],[ChargeID]]*0.76)</f>
        <v>0</v>
      </c>
      <c r="O3256" s="4">
        <f>SUM(Table16[[#This Row],[Price]]*0.95)</f>
        <v>0</v>
      </c>
      <c r="P3256" s="4">
        <f>SUM(Table16[[#This Row],[Price]]*0.8)</f>
        <v>0</v>
      </c>
      <c r="Q3256" s="4">
        <f>SUM(Table16[[#This Row],[Price]]*0.6)</f>
        <v>0</v>
      </c>
    </row>
    <row r="3257" spans="1:17" x14ac:dyDescent="0.25">
      <c r="A3257" t="s">
        <v>333</v>
      </c>
      <c r="B3257">
        <v>0</v>
      </c>
      <c r="C3257" t="s">
        <v>2359</v>
      </c>
      <c r="D3257">
        <v>636</v>
      </c>
      <c r="E3257" t="s">
        <v>345</v>
      </c>
      <c r="F3257" s="4">
        <v>0</v>
      </c>
      <c r="J3257" s="4">
        <f>MIN(Table16[[#This Row],[Medicare Outpatient Allowable Rate]:[WPPA Inc Outpatient Allowable Rate]])</f>
        <v>0</v>
      </c>
      <c r="K3257" s="4">
        <f>MAX(Table16[[#This Row],[Blue Cross Outpatient Allowable Rate]:[WPPA Inc Outpatient Allowable Rate]])</f>
        <v>0</v>
      </c>
      <c r="L3257" s="4">
        <f>SUM(Table16[[#This Row],[Price]]*4.42)</f>
        <v>0</v>
      </c>
      <c r="M3257" s="4">
        <v>0</v>
      </c>
      <c r="N3257" s="4">
        <f>SUM(Table16[[#This Row],[ChargeID]]*0.76)</f>
        <v>0</v>
      </c>
      <c r="O3257" s="4">
        <f>SUM(Table16[[#This Row],[Price]]*0.95)</f>
        <v>0</v>
      </c>
      <c r="P3257" s="4">
        <f>SUM(Table16[[#This Row],[Price]]*0.8)</f>
        <v>0</v>
      </c>
      <c r="Q3257" s="4">
        <f>SUM(Table16[[#This Row],[Price]]*0.6)</f>
        <v>0</v>
      </c>
    </row>
    <row r="3258" spans="1:17" x14ac:dyDescent="0.25">
      <c r="A3258" t="s">
        <v>333</v>
      </c>
      <c r="B3258">
        <v>0</v>
      </c>
      <c r="C3258" t="s">
        <v>2360</v>
      </c>
      <c r="D3258">
        <v>636</v>
      </c>
      <c r="E3258" t="s">
        <v>365</v>
      </c>
      <c r="F3258" s="4">
        <v>0</v>
      </c>
      <c r="J3258" s="4">
        <f>MIN(Table16[[#This Row],[Medicare Outpatient Allowable Rate]:[WPPA Inc Outpatient Allowable Rate]])</f>
        <v>0</v>
      </c>
      <c r="K3258" s="4">
        <f>MAX(Table16[[#This Row],[Blue Cross Outpatient Allowable Rate]:[WPPA Inc Outpatient Allowable Rate]])</f>
        <v>0</v>
      </c>
      <c r="L3258" s="4">
        <f>SUM(Table16[[#This Row],[Price]]*4.42)</f>
        <v>0</v>
      </c>
      <c r="M3258" s="4">
        <v>0</v>
      </c>
      <c r="N3258" s="4">
        <f>SUM(Table16[[#This Row],[ChargeID]]*0.76)</f>
        <v>0</v>
      </c>
      <c r="O3258" s="4">
        <f>SUM(Table16[[#This Row],[Price]]*0.95)</f>
        <v>0</v>
      </c>
      <c r="P3258" s="4">
        <f>SUM(Table16[[#This Row],[Price]]*0.8)</f>
        <v>0</v>
      </c>
      <c r="Q3258" s="4">
        <f>SUM(Table16[[#This Row],[Price]]*0.6)</f>
        <v>0</v>
      </c>
    </row>
    <row r="3259" spans="1:17" x14ac:dyDescent="0.25">
      <c r="A3259" t="s">
        <v>333</v>
      </c>
      <c r="B3259">
        <v>0</v>
      </c>
      <c r="C3259" t="s">
        <v>2361</v>
      </c>
      <c r="D3259">
        <v>636</v>
      </c>
      <c r="E3259" t="s">
        <v>343</v>
      </c>
      <c r="F3259" s="4">
        <v>0</v>
      </c>
      <c r="J3259" s="4">
        <f>MIN(Table16[[#This Row],[Medicare Outpatient Allowable Rate]:[WPPA Inc Outpatient Allowable Rate]])</f>
        <v>0</v>
      </c>
      <c r="K3259" s="4">
        <f>MAX(Table16[[#This Row],[Blue Cross Outpatient Allowable Rate]:[WPPA Inc Outpatient Allowable Rate]])</f>
        <v>0</v>
      </c>
      <c r="L3259" s="4">
        <f>SUM(Table16[[#This Row],[Price]]*4.42)</f>
        <v>0</v>
      </c>
      <c r="M3259" s="4">
        <v>0</v>
      </c>
      <c r="N3259" s="4">
        <f>SUM(Table16[[#This Row],[ChargeID]]*0.76)</f>
        <v>0</v>
      </c>
      <c r="O3259" s="4">
        <f>SUM(Table16[[#This Row],[Price]]*0.95)</f>
        <v>0</v>
      </c>
      <c r="P3259" s="4">
        <f>SUM(Table16[[#This Row],[Price]]*0.8)</f>
        <v>0</v>
      </c>
      <c r="Q3259" s="4">
        <f>SUM(Table16[[#This Row],[Price]]*0.6)</f>
        <v>0</v>
      </c>
    </row>
    <row r="3260" spans="1:17" x14ac:dyDescent="0.25">
      <c r="A3260" t="s">
        <v>333</v>
      </c>
      <c r="B3260">
        <v>0</v>
      </c>
      <c r="C3260" t="s">
        <v>2362</v>
      </c>
      <c r="D3260">
        <v>636</v>
      </c>
      <c r="E3260" t="s">
        <v>345</v>
      </c>
      <c r="F3260" s="4">
        <v>0</v>
      </c>
      <c r="J3260" s="4">
        <f>MIN(Table16[[#This Row],[Medicare Outpatient Allowable Rate]:[WPPA Inc Outpatient Allowable Rate]])</f>
        <v>0</v>
      </c>
      <c r="K3260" s="4">
        <f>MAX(Table16[[#This Row],[Blue Cross Outpatient Allowable Rate]:[WPPA Inc Outpatient Allowable Rate]])</f>
        <v>0</v>
      </c>
      <c r="L3260" s="4">
        <f>SUM(Table16[[#This Row],[Price]]*4.42)</f>
        <v>0</v>
      </c>
      <c r="M3260" s="4">
        <v>0</v>
      </c>
      <c r="N3260" s="4">
        <f>SUM(Table16[[#This Row],[ChargeID]]*0.76)</f>
        <v>0</v>
      </c>
      <c r="O3260" s="4">
        <f>SUM(Table16[[#This Row],[Price]]*0.95)</f>
        <v>0</v>
      </c>
      <c r="P3260" s="4">
        <f>SUM(Table16[[#This Row],[Price]]*0.8)</f>
        <v>0</v>
      </c>
      <c r="Q3260" s="4">
        <f>SUM(Table16[[#This Row],[Price]]*0.6)</f>
        <v>0</v>
      </c>
    </row>
    <row r="3261" spans="1:17" x14ac:dyDescent="0.25">
      <c r="A3261" t="s">
        <v>333</v>
      </c>
      <c r="B3261">
        <v>0</v>
      </c>
      <c r="C3261" t="s">
        <v>2363</v>
      </c>
      <c r="D3261">
        <v>636</v>
      </c>
      <c r="E3261" t="s">
        <v>345</v>
      </c>
      <c r="F3261" s="4">
        <v>0</v>
      </c>
      <c r="J3261" s="4">
        <f>MIN(Table16[[#This Row],[Medicare Outpatient Allowable Rate]:[WPPA Inc Outpatient Allowable Rate]])</f>
        <v>0</v>
      </c>
      <c r="K3261" s="4">
        <f>MAX(Table16[[#This Row],[Blue Cross Outpatient Allowable Rate]:[WPPA Inc Outpatient Allowable Rate]])</f>
        <v>0</v>
      </c>
      <c r="L3261" s="4">
        <f>SUM(Table16[[#This Row],[Price]]*4.42)</f>
        <v>0</v>
      </c>
      <c r="M3261" s="4">
        <v>0</v>
      </c>
      <c r="N3261" s="4">
        <f>SUM(Table16[[#This Row],[ChargeID]]*0.76)</f>
        <v>0</v>
      </c>
      <c r="O3261" s="4">
        <f>SUM(Table16[[#This Row],[Price]]*0.95)</f>
        <v>0</v>
      </c>
      <c r="P3261" s="4">
        <f>SUM(Table16[[#This Row],[Price]]*0.8)</f>
        <v>0</v>
      </c>
      <c r="Q3261" s="4">
        <f>SUM(Table16[[#This Row],[Price]]*0.6)</f>
        <v>0</v>
      </c>
    </row>
    <row r="3262" spans="1:17" x14ac:dyDescent="0.25">
      <c r="A3262" t="s">
        <v>333</v>
      </c>
      <c r="B3262">
        <v>0</v>
      </c>
      <c r="C3262" t="s">
        <v>2364</v>
      </c>
      <c r="D3262">
        <v>636</v>
      </c>
      <c r="E3262" t="s">
        <v>356</v>
      </c>
      <c r="F3262" s="4">
        <v>0</v>
      </c>
      <c r="J3262" s="4">
        <f>MIN(Table16[[#This Row],[Medicare Outpatient Allowable Rate]:[WPPA Inc Outpatient Allowable Rate]])</f>
        <v>0</v>
      </c>
      <c r="K3262" s="4">
        <f>MAX(Table16[[#This Row],[Blue Cross Outpatient Allowable Rate]:[WPPA Inc Outpatient Allowable Rate]])</f>
        <v>0</v>
      </c>
      <c r="L3262" s="4">
        <f>SUM(Table16[[#This Row],[Price]]*4.42)</f>
        <v>0</v>
      </c>
      <c r="M3262" s="4">
        <v>0</v>
      </c>
      <c r="N3262" s="4">
        <f>SUM(Table16[[#This Row],[ChargeID]]*0.76)</f>
        <v>0</v>
      </c>
      <c r="O3262" s="4">
        <f>SUM(Table16[[#This Row],[Price]]*0.95)</f>
        <v>0</v>
      </c>
      <c r="P3262" s="4">
        <f>SUM(Table16[[#This Row],[Price]]*0.8)</f>
        <v>0</v>
      </c>
      <c r="Q3262" s="4">
        <f>SUM(Table16[[#This Row],[Price]]*0.6)</f>
        <v>0</v>
      </c>
    </row>
    <row r="3263" spans="1:17" x14ac:dyDescent="0.25">
      <c r="A3263" t="s">
        <v>333</v>
      </c>
      <c r="B3263">
        <v>0</v>
      </c>
      <c r="C3263" t="s">
        <v>2362</v>
      </c>
      <c r="D3263">
        <v>636</v>
      </c>
      <c r="E3263" t="s">
        <v>345</v>
      </c>
      <c r="F3263" s="4">
        <v>0</v>
      </c>
      <c r="J3263" s="4">
        <f>MIN(Table16[[#This Row],[Medicare Outpatient Allowable Rate]:[WPPA Inc Outpatient Allowable Rate]])</f>
        <v>0</v>
      </c>
      <c r="K3263" s="4">
        <f>MAX(Table16[[#This Row],[Blue Cross Outpatient Allowable Rate]:[WPPA Inc Outpatient Allowable Rate]])</f>
        <v>0</v>
      </c>
      <c r="L3263" s="4">
        <f>SUM(Table16[[#This Row],[Price]]*4.42)</f>
        <v>0</v>
      </c>
      <c r="M3263" s="4">
        <v>0</v>
      </c>
      <c r="N3263" s="4">
        <f>SUM(Table16[[#This Row],[ChargeID]]*0.76)</f>
        <v>0</v>
      </c>
      <c r="O3263" s="4">
        <f>SUM(Table16[[#This Row],[Price]]*0.95)</f>
        <v>0</v>
      </c>
      <c r="P3263" s="4">
        <f>SUM(Table16[[#This Row],[Price]]*0.8)</f>
        <v>0</v>
      </c>
      <c r="Q3263" s="4">
        <f>SUM(Table16[[#This Row],[Price]]*0.6)</f>
        <v>0</v>
      </c>
    </row>
    <row r="3264" spans="1:17" x14ac:dyDescent="0.25">
      <c r="A3264" t="s">
        <v>333</v>
      </c>
      <c r="B3264">
        <v>0</v>
      </c>
      <c r="C3264" t="s">
        <v>2365</v>
      </c>
      <c r="D3264">
        <v>636</v>
      </c>
      <c r="E3264" t="s">
        <v>343</v>
      </c>
      <c r="F3264" s="4">
        <v>0</v>
      </c>
      <c r="J3264" s="4">
        <f>MIN(Table16[[#This Row],[Medicare Outpatient Allowable Rate]:[WPPA Inc Outpatient Allowable Rate]])</f>
        <v>0</v>
      </c>
      <c r="K3264" s="4">
        <f>MAX(Table16[[#This Row],[Blue Cross Outpatient Allowable Rate]:[WPPA Inc Outpatient Allowable Rate]])</f>
        <v>0</v>
      </c>
      <c r="L3264" s="4">
        <f>SUM(Table16[[#This Row],[Price]]*4.42)</f>
        <v>0</v>
      </c>
      <c r="M3264" s="4">
        <v>0</v>
      </c>
      <c r="N3264" s="4">
        <f>SUM(Table16[[#This Row],[ChargeID]]*0.76)</f>
        <v>0</v>
      </c>
      <c r="O3264" s="4">
        <f>SUM(Table16[[#This Row],[Price]]*0.95)</f>
        <v>0</v>
      </c>
      <c r="P3264" s="4">
        <f>SUM(Table16[[#This Row],[Price]]*0.8)</f>
        <v>0</v>
      </c>
      <c r="Q3264" s="4">
        <f>SUM(Table16[[#This Row],[Price]]*0.6)</f>
        <v>0</v>
      </c>
    </row>
    <row r="3265" spans="1:17" x14ac:dyDescent="0.25">
      <c r="A3265" t="s">
        <v>333</v>
      </c>
      <c r="B3265">
        <v>0</v>
      </c>
      <c r="C3265" t="s">
        <v>2095</v>
      </c>
      <c r="D3265">
        <v>636</v>
      </c>
      <c r="E3265" t="s">
        <v>345</v>
      </c>
      <c r="F3265" s="4">
        <v>0</v>
      </c>
      <c r="J3265" s="4">
        <f>MIN(Table16[[#This Row],[Medicare Outpatient Allowable Rate]:[WPPA Inc Outpatient Allowable Rate]])</f>
        <v>0</v>
      </c>
      <c r="K3265" s="4">
        <f>MAX(Table16[[#This Row],[Blue Cross Outpatient Allowable Rate]:[WPPA Inc Outpatient Allowable Rate]])</f>
        <v>0</v>
      </c>
      <c r="L3265" s="4">
        <f>SUM(Table16[[#This Row],[Price]]*4.42)</f>
        <v>0</v>
      </c>
      <c r="M3265" s="4">
        <v>0</v>
      </c>
      <c r="N3265" s="4">
        <f>SUM(Table16[[#This Row],[ChargeID]]*0.76)</f>
        <v>0</v>
      </c>
      <c r="O3265" s="4">
        <f>SUM(Table16[[#This Row],[Price]]*0.95)</f>
        <v>0</v>
      </c>
      <c r="P3265" s="4">
        <f>SUM(Table16[[#This Row],[Price]]*0.8)</f>
        <v>0</v>
      </c>
      <c r="Q3265" s="4">
        <f>SUM(Table16[[#This Row],[Price]]*0.6)</f>
        <v>0</v>
      </c>
    </row>
    <row r="3266" spans="1:17" x14ac:dyDescent="0.25">
      <c r="A3266" t="s">
        <v>333</v>
      </c>
      <c r="B3266">
        <v>0</v>
      </c>
      <c r="C3266" t="s">
        <v>2362</v>
      </c>
      <c r="D3266">
        <v>636</v>
      </c>
      <c r="E3266" t="s">
        <v>345</v>
      </c>
      <c r="F3266" s="4">
        <v>0</v>
      </c>
      <c r="J3266" s="4">
        <f>MIN(Table16[[#This Row],[Medicare Outpatient Allowable Rate]:[WPPA Inc Outpatient Allowable Rate]])</f>
        <v>0</v>
      </c>
      <c r="K3266" s="4">
        <f>MAX(Table16[[#This Row],[Blue Cross Outpatient Allowable Rate]:[WPPA Inc Outpatient Allowable Rate]])</f>
        <v>0</v>
      </c>
      <c r="L3266" s="4">
        <f>SUM(Table16[[#This Row],[Price]]*4.42)</f>
        <v>0</v>
      </c>
      <c r="M3266" s="4">
        <v>0</v>
      </c>
      <c r="N3266" s="4">
        <f>SUM(Table16[[#This Row],[ChargeID]]*0.76)</f>
        <v>0</v>
      </c>
      <c r="O3266" s="4">
        <f>SUM(Table16[[#This Row],[Price]]*0.95)</f>
        <v>0</v>
      </c>
      <c r="P3266" s="4">
        <f>SUM(Table16[[#This Row],[Price]]*0.8)</f>
        <v>0</v>
      </c>
      <c r="Q3266" s="4">
        <f>SUM(Table16[[#This Row],[Price]]*0.6)</f>
        <v>0</v>
      </c>
    </row>
    <row r="3267" spans="1:17" x14ac:dyDescent="0.25">
      <c r="A3267" t="s">
        <v>333</v>
      </c>
      <c r="B3267">
        <v>0</v>
      </c>
      <c r="C3267" t="s">
        <v>2146</v>
      </c>
      <c r="D3267">
        <v>636</v>
      </c>
      <c r="E3267" t="s">
        <v>345</v>
      </c>
      <c r="F3267" s="4">
        <v>0</v>
      </c>
      <c r="J3267" s="4">
        <f>MIN(Table16[[#This Row],[Medicare Outpatient Allowable Rate]:[WPPA Inc Outpatient Allowable Rate]])</f>
        <v>0</v>
      </c>
      <c r="K3267" s="4">
        <f>MAX(Table16[[#This Row],[Blue Cross Outpatient Allowable Rate]:[WPPA Inc Outpatient Allowable Rate]])</f>
        <v>0</v>
      </c>
      <c r="L3267" s="4">
        <f>SUM(Table16[[#This Row],[Price]]*4.42)</f>
        <v>0</v>
      </c>
      <c r="M3267" s="4">
        <v>0</v>
      </c>
      <c r="N3267" s="4">
        <f>SUM(Table16[[#This Row],[ChargeID]]*0.76)</f>
        <v>0</v>
      </c>
      <c r="O3267" s="4">
        <f>SUM(Table16[[#This Row],[Price]]*0.95)</f>
        <v>0</v>
      </c>
      <c r="P3267" s="4">
        <f>SUM(Table16[[#This Row],[Price]]*0.8)</f>
        <v>0</v>
      </c>
      <c r="Q3267" s="4">
        <f>SUM(Table16[[#This Row],[Price]]*0.6)</f>
        <v>0</v>
      </c>
    </row>
    <row r="3268" spans="1:17" x14ac:dyDescent="0.25">
      <c r="A3268" t="s">
        <v>333</v>
      </c>
      <c r="B3268">
        <v>0</v>
      </c>
      <c r="C3268" t="s">
        <v>2366</v>
      </c>
      <c r="D3268">
        <v>636</v>
      </c>
      <c r="E3268" t="s">
        <v>353</v>
      </c>
      <c r="F3268" s="4">
        <v>0</v>
      </c>
      <c r="J3268" s="4">
        <f>MIN(Table16[[#This Row],[Medicare Outpatient Allowable Rate]:[WPPA Inc Outpatient Allowable Rate]])</f>
        <v>0</v>
      </c>
      <c r="K3268" s="4">
        <f>MAX(Table16[[#This Row],[Blue Cross Outpatient Allowable Rate]:[WPPA Inc Outpatient Allowable Rate]])</f>
        <v>0</v>
      </c>
      <c r="L3268" s="4">
        <f>SUM(Table16[[#This Row],[Price]]*4.42)</f>
        <v>0</v>
      </c>
      <c r="M3268" s="4">
        <v>0</v>
      </c>
      <c r="N3268" s="4">
        <f>SUM(Table16[[#This Row],[ChargeID]]*0.76)</f>
        <v>0</v>
      </c>
      <c r="O3268" s="4">
        <f>SUM(Table16[[#This Row],[Price]]*0.95)</f>
        <v>0</v>
      </c>
      <c r="P3268" s="4">
        <f>SUM(Table16[[#This Row],[Price]]*0.8)</f>
        <v>0</v>
      </c>
      <c r="Q3268" s="4">
        <f>SUM(Table16[[#This Row],[Price]]*0.6)</f>
        <v>0</v>
      </c>
    </row>
    <row r="3269" spans="1:17" x14ac:dyDescent="0.25">
      <c r="A3269" t="s">
        <v>333</v>
      </c>
      <c r="B3269">
        <v>0</v>
      </c>
      <c r="C3269" t="s">
        <v>2367</v>
      </c>
      <c r="D3269">
        <v>636</v>
      </c>
      <c r="E3269" t="s">
        <v>343</v>
      </c>
      <c r="F3269" s="4">
        <v>0</v>
      </c>
      <c r="J3269" s="4">
        <f>MIN(Table16[[#This Row],[Medicare Outpatient Allowable Rate]:[WPPA Inc Outpatient Allowable Rate]])</f>
        <v>0</v>
      </c>
      <c r="K3269" s="4">
        <f>MAX(Table16[[#This Row],[Blue Cross Outpatient Allowable Rate]:[WPPA Inc Outpatient Allowable Rate]])</f>
        <v>0</v>
      </c>
      <c r="L3269" s="4">
        <f>SUM(Table16[[#This Row],[Price]]*4.42)</f>
        <v>0</v>
      </c>
      <c r="M3269" s="4">
        <v>0</v>
      </c>
      <c r="N3269" s="4">
        <f>SUM(Table16[[#This Row],[ChargeID]]*0.76)</f>
        <v>0</v>
      </c>
      <c r="O3269" s="4">
        <f>SUM(Table16[[#This Row],[Price]]*0.95)</f>
        <v>0</v>
      </c>
      <c r="P3269" s="4">
        <f>SUM(Table16[[#This Row],[Price]]*0.8)</f>
        <v>0</v>
      </c>
      <c r="Q3269" s="4">
        <f>SUM(Table16[[#This Row],[Price]]*0.6)</f>
        <v>0</v>
      </c>
    </row>
    <row r="3270" spans="1:17" x14ac:dyDescent="0.25">
      <c r="A3270" t="s">
        <v>333</v>
      </c>
      <c r="B3270">
        <v>0</v>
      </c>
      <c r="C3270" t="s">
        <v>2120</v>
      </c>
      <c r="D3270">
        <v>636</v>
      </c>
      <c r="E3270" t="s">
        <v>337</v>
      </c>
      <c r="F3270" s="4">
        <v>0</v>
      </c>
      <c r="J3270" s="4">
        <f>MIN(Table16[[#This Row],[Medicare Outpatient Allowable Rate]:[WPPA Inc Outpatient Allowable Rate]])</f>
        <v>0</v>
      </c>
      <c r="K3270" s="4">
        <f>MAX(Table16[[#This Row],[Blue Cross Outpatient Allowable Rate]:[WPPA Inc Outpatient Allowable Rate]])</f>
        <v>0</v>
      </c>
      <c r="L3270" s="4">
        <f>SUM(Table16[[#This Row],[Price]]*4.42)</f>
        <v>0</v>
      </c>
      <c r="M3270" s="4">
        <v>0</v>
      </c>
      <c r="N3270" s="4">
        <f>SUM(Table16[[#This Row],[ChargeID]]*0.76)</f>
        <v>0</v>
      </c>
      <c r="O3270" s="4">
        <f>SUM(Table16[[#This Row],[Price]]*0.95)</f>
        <v>0</v>
      </c>
      <c r="P3270" s="4">
        <f>SUM(Table16[[#This Row],[Price]]*0.8)</f>
        <v>0</v>
      </c>
      <c r="Q3270" s="4">
        <f>SUM(Table16[[#This Row],[Price]]*0.6)</f>
        <v>0</v>
      </c>
    </row>
    <row r="3271" spans="1:17" x14ac:dyDescent="0.25">
      <c r="A3271" t="s">
        <v>333</v>
      </c>
      <c r="B3271">
        <v>0</v>
      </c>
      <c r="C3271" t="s">
        <v>2368</v>
      </c>
      <c r="D3271">
        <v>636</v>
      </c>
      <c r="E3271" t="s">
        <v>345</v>
      </c>
      <c r="F3271" s="4">
        <v>0</v>
      </c>
      <c r="J3271" s="4">
        <f>MIN(Table16[[#This Row],[Medicare Outpatient Allowable Rate]:[WPPA Inc Outpatient Allowable Rate]])</f>
        <v>0</v>
      </c>
      <c r="K3271" s="4">
        <f>MAX(Table16[[#This Row],[Blue Cross Outpatient Allowable Rate]:[WPPA Inc Outpatient Allowable Rate]])</f>
        <v>0</v>
      </c>
      <c r="L3271" s="4">
        <f>SUM(Table16[[#This Row],[Price]]*4.42)</f>
        <v>0</v>
      </c>
      <c r="M3271" s="4">
        <v>0</v>
      </c>
      <c r="N3271" s="4">
        <f>SUM(Table16[[#This Row],[ChargeID]]*0.76)</f>
        <v>0</v>
      </c>
      <c r="O3271" s="4">
        <f>SUM(Table16[[#This Row],[Price]]*0.95)</f>
        <v>0</v>
      </c>
      <c r="P3271" s="4">
        <f>SUM(Table16[[#This Row],[Price]]*0.8)</f>
        <v>0</v>
      </c>
      <c r="Q3271" s="4">
        <f>SUM(Table16[[#This Row],[Price]]*0.6)</f>
        <v>0</v>
      </c>
    </row>
    <row r="3272" spans="1:17" x14ac:dyDescent="0.25">
      <c r="A3272" t="s">
        <v>333</v>
      </c>
      <c r="B3272">
        <v>0</v>
      </c>
      <c r="C3272" t="s">
        <v>2190</v>
      </c>
      <c r="D3272">
        <v>636</v>
      </c>
      <c r="E3272" t="s">
        <v>337</v>
      </c>
      <c r="F3272" s="4">
        <v>0</v>
      </c>
      <c r="J3272" s="4">
        <f>MIN(Table16[[#This Row],[Medicare Outpatient Allowable Rate]:[WPPA Inc Outpatient Allowable Rate]])</f>
        <v>0</v>
      </c>
      <c r="K3272" s="4">
        <f>MAX(Table16[[#This Row],[Blue Cross Outpatient Allowable Rate]:[WPPA Inc Outpatient Allowable Rate]])</f>
        <v>0</v>
      </c>
      <c r="L3272" s="4">
        <f>SUM(Table16[[#This Row],[Price]]*4.42)</f>
        <v>0</v>
      </c>
      <c r="M3272" s="4">
        <v>0</v>
      </c>
      <c r="N3272" s="4">
        <f>SUM(Table16[[#This Row],[ChargeID]]*0.76)</f>
        <v>0</v>
      </c>
      <c r="O3272" s="4">
        <f>SUM(Table16[[#This Row],[Price]]*0.95)</f>
        <v>0</v>
      </c>
      <c r="P3272" s="4">
        <f>SUM(Table16[[#This Row],[Price]]*0.8)</f>
        <v>0</v>
      </c>
      <c r="Q3272" s="4">
        <f>SUM(Table16[[#This Row],[Price]]*0.6)</f>
        <v>0</v>
      </c>
    </row>
    <row r="3273" spans="1:17" x14ac:dyDescent="0.25">
      <c r="A3273" t="s">
        <v>333</v>
      </c>
      <c r="B3273">
        <v>0</v>
      </c>
      <c r="C3273" t="s">
        <v>2369</v>
      </c>
      <c r="D3273">
        <v>636</v>
      </c>
      <c r="E3273" t="s">
        <v>345</v>
      </c>
      <c r="F3273" s="4">
        <v>0</v>
      </c>
      <c r="J3273" s="4">
        <f>MIN(Table16[[#This Row],[Medicare Outpatient Allowable Rate]:[WPPA Inc Outpatient Allowable Rate]])</f>
        <v>0</v>
      </c>
      <c r="K3273" s="4">
        <f>MAX(Table16[[#This Row],[Blue Cross Outpatient Allowable Rate]:[WPPA Inc Outpatient Allowable Rate]])</f>
        <v>0</v>
      </c>
      <c r="L3273" s="4">
        <f>SUM(Table16[[#This Row],[Price]]*4.42)</f>
        <v>0</v>
      </c>
      <c r="M3273" s="4">
        <v>0</v>
      </c>
      <c r="N3273" s="4">
        <f>SUM(Table16[[#This Row],[ChargeID]]*0.76)</f>
        <v>0</v>
      </c>
      <c r="O3273" s="4">
        <f>SUM(Table16[[#This Row],[Price]]*0.95)</f>
        <v>0</v>
      </c>
      <c r="P3273" s="4">
        <f>SUM(Table16[[#This Row],[Price]]*0.8)</f>
        <v>0</v>
      </c>
      <c r="Q3273" s="4">
        <f>SUM(Table16[[#This Row],[Price]]*0.6)</f>
        <v>0</v>
      </c>
    </row>
    <row r="3274" spans="1:17" x14ac:dyDescent="0.25">
      <c r="A3274" t="s">
        <v>333</v>
      </c>
      <c r="B3274">
        <v>0</v>
      </c>
      <c r="C3274" t="s">
        <v>2370</v>
      </c>
      <c r="D3274">
        <v>636</v>
      </c>
      <c r="E3274" t="s">
        <v>353</v>
      </c>
      <c r="F3274" s="4">
        <v>0</v>
      </c>
      <c r="J3274" s="4">
        <f>MIN(Table16[[#This Row],[Medicare Outpatient Allowable Rate]:[WPPA Inc Outpatient Allowable Rate]])</f>
        <v>0</v>
      </c>
      <c r="K3274" s="4">
        <f>MAX(Table16[[#This Row],[Blue Cross Outpatient Allowable Rate]:[WPPA Inc Outpatient Allowable Rate]])</f>
        <v>0</v>
      </c>
      <c r="L3274" s="4">
        <f>SUM(Table16[[#This Row],[Price]]*4.42)</f>
        <v>0</v>
      </c>
      <c r="M3274" s="4">
        <v>0</v>
      </c>
      <c r="N3274" s="4">
        <f>SUM(Table16[[#This Row],[ChargeID]]*0.76)</f>
        <v>0</v>
      </c>
      <c r="O3274" s="4">
        <f>SUM(Table16[[#This Row],[Price]]*0.95)</f>
        <v>0</v>
      </c>
      <c r="P3274" s="4">
        <f>SUM(Table16[[#This Row],[Price]]*0.8)</f>
        <v>0</v>
      </c>
      <c r="Q3274" s="4">
        <f>SUM(Table16[[#This Row],[Price]]*0.6)</f>
        <v>0</v>
      </c>
    </row>
    <row r="3275" spans="1:17" x14ac:dyDescent="0.25">
      <c r="A3275" t="s">
        <v>333</v>
      </c>
      <c r="B3275">
        <v>0</v>
      </c>
      <c r="C3275" t="s">
        <v>2371</v>
      </c>
      <c r="D3275">
        <v>636</v>
      </c>
      <c r="E3275" t="s">
        <v>343</v>
      </c>
      <c r="F3275" s="4">
        <v>0</v>
      </c>
      <c r="J3275" s="4">
        <f>MIN(Table16[[#This Row],[Medicare Outpatient Allowable Rate]:[WPPA Inc Outpatient Allowable Rate]])</f>
        <v>0</v>
      </c>
      <c r="K3275" s="4">
        <f>MAX(Table16[[#This Row],[Blue Cross Outpatient Allowable Rate]:[WPPA Inc Outpatient Allowable Rate]])</f>
        <v>0</v>
      </c>
      <c r="L3275" s="4">
        <f>SUM(Table16[[#This Row],[Price]]*4.42)</f>
        <v>0</v>
      </c>
      <c r="M3275" s="4">
        <v>0</v>
      </c>
      <c r="N3275" s="4">
        <f>SUM(Table16[[#This Row],[ChargeID]]*0.76)</f>
        <v>0</v>
      </c>
      <c r="O3275" s="4">
        <f>SUM(Table16[[#This Row],[Price]]*0.95)</f>
        <v>0</v>
      </c>
      <c r="P3275" s="4">
        <f>SUM(Table16[[#This Row],[Price]]*0.8)</f>
        <v>0</v>
      </c>
      <c r="Q3275" s="4">
        <f>SUM(Table16[[#This Row],[Price]]*0.6)</f>
        <v>0</v>
      </c>
    </row>
    <row r="3276" spans="1:17" x14ac:dyDescent="0.25">
      <c r="A3276" t="s">
        <v>333</v>
      </c>
      <c r="B3276">
        <v>0</v>
      </c>
      <c r="C3276" t="s">
        <v>2098</v>
      </c>
      <c r="D3276">
        <v>636</v>
      </c>
      <c r="E3276" t="s">
        <v>345</v>
      </c>
      <c r="F3276" s="4">
        <v>0</v>
      </c>
      <c r="J3276" s="4">
        <f>MIN(Table16[[#This Row],[Medicare Outpatient Allowable Rate]:[WPPA Inc Outpatient Allowable Rate]])</f>
        <v>0</v>
      </c>
      <c r="K3276" s="4">
        <f>MAX(Table16[[#This Row],[Blue Cross Outpatient Allowable Rate]:[WPPA Inc Outpatient Allowable Rate]])</f>
        <v>0</v>
      </c>
      <c r="L3276" s="4">
        <f>SUM(Table16[[#This Row],[Price]]*4.42)</f>
        <v>0</v>
      </c>
      <c r="M3276" s="4">
        <v>0</v>
      </c>
      <c r="N3276" s="4">
        <f>SUM(Table16[[#This Row],[ChargeID]]*0.76)</f>
        <v>0</v>
      </c>
      <c r="O3276" s="4">
        <f>SUM(Table16[[#This Row],[Price]]*0.95)</f>
        <v>0</v>
      </c>
      <c r="P3276" s="4">
        <f>SUM(Table16[[#This Row],[Price]]*0.8)</f>
        <v>0</v>
      </c>
      <c r="Q3276" s="4">
        <f>SUM(Table16[[#This Row],[Price]]*0.6)</f>
        <v>0</v>
      </c>
    </row>
    <row r="3277" spans="1:17" x14ac:dyDescent="0.25">
      <c r="A3277" t="s">
        <v>333</v>
      </c>
      <c r="B3277">
        <v>0</v>
      </c>
      <c r="C3277" t="s">
        <v>2372</v>
      </c>
      <c r="D3277">
        <v>636</v>
      </c>
      <c r="E3277" t="s">
        <v>345</v>
      </c>
      <c r="F3277" s="4">
        <v>0</v>
      </c>
      <c r="J3277" s="4">
        <f>MIN(Table16[[#This Row],[Medicare Outpatient Allowable Rate]:[WPPA Inc Outpatient Allowable Rate]])</f>
        <v>0</v>
      </c>
      <c r="K3277" s="4">
        <f>MAX(Table16[[#This Row],[Blue Cross Outpatient Allowable Rate]:[WPPA Inc Outpatient Allowable Rate]])</f>
        <v>0</v>
      </c>
      <c r="L3277" s="4">
        <f>SUM(Table16[[#This Row],[Price]]*4.42)</f>
        <v>0</v>
      </c>
      <c r="M3277" s="4">
        <v>0</v>
      </c>
      <c r="N3277" s="4">
        <f>SUM(Table16[[#This Row],[ChargeID]]*0.76)</f>
        <v>0</v>
      </c>
      <c r="O3277" s="4">
        <f>SUM(Table16[[#This Row],[Price]]*0.95)</f>
        <v>0</v>
      </c>
      <c r="P3277" s="4">
        <f>SUM(Table16[[#This Row],[Price]]*0.8)</f>
        <v>0</v>
      </c>
      <c r="Q3277" s="4">
        <f>SUM(Table16[[#This Row],[Price]]*0.6)</f>
        <v>0</v>
      </c>
    </row>
    <row r="3278" spans="1:17" x14ac:dyDescent="0.25">
      <c r="A3278" t="s">
        <v>333</v>
      </c>
      <c r="B3278">
        <v>0</v>
      </c>
      <c r="C3278" t="s">
        <v>2373</v>
      </c>
      <c r="D3278">
        <v>636</v>
      </c>
      <c r="E3278" t="s">
        <v>345</v>
      </c>
      <c r="F3278" s="4">
        <v>0</v>
      </c>
      <c r="J3278" s="4">
        <f>MIN(Table16[[#This Row],[Medicare Outpatient Allowable Rate]:[WPPA Inc Outpatient Allowable Rate]])</f>
        <v>0</v>
      </c>
      <c r="K3278" s="4">
        <f>MAX(Table16[[#This Row],[Blue Cross Outpatient Allowable Rate]:[WPPA Inc Outpatient Allowable Rate]])</f>
        <v>0</v>
      </c>
      <c r="L3278" s="4">
        <f>SUM(Table16[[#This Row],[Price]]*4.42)</f>
        <v>0</v>
      </c>
      <c r="M3278" s="4">
        <v>0</v>
      </c>
      <c r="N3278" s="4">
        <f>SUM(Table16[[#This Row],[ChargeID]]*0.76)</f>
        <v>0</v>
      </c>
      <c r="O3278" s="4">
        <f>SUM(Table16[[#This Row],[Price]]*0.95)</f>
        <v>0</v>
      </c>
      <c r="P3278" s="4">
        <f>SUM(Table16[[#This Row],[Price]]*0.8)</f>
        <v>0</v>
      </c>
      <c r="Q3278" s="4">
        <f>SUM(Table16[[#This Row],[Price]]*0.6)</f>
        <v>0</v>
      </c>
    </row>
    <row r="3279" spans="1:17" x14ac:dyDescent="0.25">
      <c r="A3279" t="s">
        <v>333</v>
      </c>
      <c r="B3279">
        <v>0</v>
      </c>
      <c r="C3279" t="s">
        <v>2374</v>
      </c>
      <c r="D3279">
        <v>636</v>
      </c>
      <c r="E3279" t="s">
        <v>353</v>
      </c>
      <c r="F3279" s="4">
        <v>0</v>
      </c>
      <c r="J3279" s="4">
        <f>MIN(Table16[[#This Row],[Medicare Outpatient Allowable Rate]:[WPPA Inc Outpatient Allowable Rate]])</f>
        <v>0</v>
      </c>
      <c r="K3279" s="4">
        <f>MAX(Table16[[#This Row],[Blue Cross Outpatient Allowable Rate]:[WPPA Inc Outpatient Allowable Rate]])</f>
        <v>0</v>
      </c>
      <c r="L3279" s="4">
        <f>SUM(Table16[[#This Row],[Price]]*4.42)</f>
        <v>0</v>
      </c>
      <c r="M3279" s="4">
        <v>0</v>
      </c>
      <c r="N3279" s="4">
        <f>SUM(Table16[[#This Row],[ChargeID]]*0.76)</f>
        <v>0</v>
      </c>
      <c r="O3279" s="4">
        <f>SUM(Table16[[#This Row],[Price]]*0.95)</f>
        <v>0</v>
      </c>
      <c r="P3279" s="4">
        <f>SUM(Table16[[#This Row],[Price]]*0.8)</f>
        <v>0</v>
      </c>
      <c r="Q3279" s="4">
        <f>SUM(Table16[[#This Row],[Price]]*0.6)</f>
        <v>0</v>
      </c>
    </row>
    <row r="3280" spans="1:17" x14ac:dyDescent="0.25">
      <c r="A3280" t="s">
        <v>333</v>
      </c>
      <c r="B3280">
        <v>0</v>
      </c>
      <c r="C3280" t="s">
        <v>2220</v>
      </c>
      <c r="D3280">
        <v>636</v>
      </c>
      <c r="E3280" t="s">
        <v>345</v>
      </c>
      <c r="F3280" s="4">
        <v>0</v>
      </c>
      <c r="J3280" s="4">
        <f>MIN(Table16[[#This Row],[Medicare Outpatient Allowable Rate]:[WPPA Inc Outpatient Allowable Rate]])</f>
        <v>0</v>
      </c>
      <c r="K3280" s="4">
        <f>MAX(Table16[[#This Row],[Blue Cross Outpatient Allowable Rate]:[WPPA Inc Outpatient Allowable Rate]])</f>
        <v>0</v>
      </c>
      <c r="L3280" s="4">
        <f>SUM(Table16[[#This Row],[Price]]*4.42)</f>
        <v>0</v>
      </c>
      <c r="M3280" s="4">
        <v>0</v>
      </c>
      <c r="N3280" s="4">
        <f>SUM(Table16[[#This Row],[ChargeID]]*0.76)</f>
        <v>0</v>
      </c>
      <c r="O3280" s="4">
        <f>SUM(Table16[[#This Row],[Price]]*0.95)</f>
        <v>0</v>
      </c>
      <c r="P3280" s="4">
        <f>SUM(Table16[[#This Row],[Price]]*0.8)</f>
        <v>0</v>
      </c>
      <c r="Q3280" s="4">
        <f>SUM(Table16[[#This Row],[Price]]*0.6)</f>
        <v>0</v>
      </c>
    </row>
    <row r="3281" spans="1:17" x14ac:dyDescent="0.25">
      <c r="A3281" t="s">
        <v>333</v>
      </c>
      <c r="B3281">
        <v>0</v>
      </c>
      <c r="C3281" t="s">
        <v>2375</v>
      </c>
      <c r="D3281">
        <v>636</v>
      </c>
      <c r="E3281" t="s">
        <v>345</v>
      </c>
      <c r="F3281" s="4">
        <v>0</v>
      </c>
      <c r="J3281" s="4">
        <f>MIN(Table16[[#This Row],[Medicare Outpatient Allowable Rate]:[WPPA Inc Outpatient Allowable Rate]])</f>
        <v>0</v>
      </c>
      <c r="K3281" s="4">
        <f>MAX(Table16[[#This Row],[Blue Cross Outpatient Allowable Rate]:[WPPA Inc Outpatient Allowable Rate]])</f>
        <v>0</v>
      </c>
      <c r="L3281" s="4">
        <f>SUM(Table16[[#This Row],[Price]]*4.42)</f>
        <v>0</v>
      </c>
      <c r="M3281" s="4">
        <v>0</v>
      </c>
      <c r="N3281" s="4">
        <f>SUM(Table16[[#This Row],[ChargeID]]*0.76)</f>
        <v>0</v>
      </c>
      <c r="O3281" s="4">
        <f>SUM(Table16[[#This Row],[Price]]*0.95)</f>
        <v>0</v>
      </c>
      <c r="P3281" s="4">
        <f>SUM(Table16[[#This Row],[Price]]*0.8)</f>
        <v>0</v>
      </c>
      <c r="Q3281" s="4">
        <f>SUM(Table16[[#This Row],[Price]]*0.6)</f>
        <v>0</v>
      </c>
    </row>
    <row r="3282" spans="1:17" x14ac:dyDescent="0.25">
      <c r="A3282" t="s">
        <v>333</v>
      </c>
      <c r="B3282">
        <v>0</v>
      </c>
      <c r="C3282" t="s">
        <v>2376</v>
      </c>
      <c r="D3282">
        <v>636</v>
      </c>
      <c r="E3282" t="s">
        <v>345</v>
      </c>
      <c r="F3282" s="4">
        <v>0</v>
      </c>
      <c r="J3282" s="4">
        <f>MIN(Table16[[#This Row],[Medicare Outpatient Allowable Rate]:[WPPA Inc Outpatient Allowable Rate]])</f>
        <v>0</v>
      </c>
      <c r="K3282" s="4">
        <f>MAX(Table16[[#This Row],[Blue Cross Outpatient Allowable Rate]:[WPPA Inc Outpatient Allowable Rate]])</f>
        <v>0</v>
      </c>
      <c r="L3282" s="4">
        <f>SUM(Table16[[#This Row],[Price]]*4.42)</f>
        <v>0</v>
      </c>
      <c r="M3282" s="4">
        <v>0</v>
      </c>
      <c r="N3282" s="4">
        <f>SUM(Table16[[#This Row],[ChargeID]]*0.76)</f>
        <v>0</v>
      </c>
      <c r="O3282" s="4">
        <f>SUM(Table16[[#This Row],[Price]]*0.95)</f>
        <v>0</v>
      </c>
      <c r="P3282" s="4">
        <f>SUM(Table16[[#This Row],[Price]]*0.8)</f>
        <v>0</v>
      </c>
      <c r="Q3282" s="4">
        <f>SUM(Table16[[#This Row],[Price]]*0.6)</f>
        <v>0</v>
      </c>
    </row>
    <row r="3283" spans="1:17" x14ac:dyDescent="0.25">
      <c r="A3283" t="s">
        <v>333</v>
      </c>
      <c r="B3283">
        <v>0</v>
      </c>
      <c r="C3283" t="s">
        <v>1651</v>
      </c>
      <c r="D3283">
        <v>636</v>
      </c>
      <c r="E3283" t="s">
        <v>345</v>
      </c>
      <c r="F3283" s="4">
        <v>0</v>
      </c>
      <c r="J3283" s="4">
        <f>MIN(Table16[[#This Row],[Medicare Outpatient Allowable Rate]:[WPPA Inc Outpatient Allowable Rate]])</f>
        <v>0</v>
      </c>
      <c r="K3283" s="4">
        <f>MAX(Table16[[#This Row],[Blue Cross Outpatient Allowable Rate]:[WPPA Inc Outpatient Allowable Rate]])</f>
        <v>0</v>
      </c>
      <c r="L3283" s="4">
        <f>SUM(Table16[[#This Row],[Price]]*4.42)</f>
        <v>0</v>
      </c>
      <c r="M3283" s="4">
        <v>0</v>
      </c>
      <c r="N3283" s="4">
        <f>SUM(Table16[[#This Row],[ChargeID]]*0.76)</f>
        <v>0</v>
      </c>
      <c r="O3283" s="4">
        <f>SUM(Table16[[#This Row],[Price]]*0.95)</f>
        <v>0</v>
      </c>
      <c r="P3283" s="4">
        <f>SUM(Table16[[#This Row],[Price]]*0.8)</f>
        <v>0</v>
      </c>
      <c r="Q3283" s="4">
        <f>SUM(Table16[[#This Row],[Price]]*0.6)</f>
        <v>0</v>
      </c>
    </row>
    <row r="3284" spans="1:17" x14ac:dyDescent="0.25">
      <c r="A3284" t="s">
        <v>333</v>
      </c>
      <c r="B3284">
        <v>0</v>
      </c>
      <c r="C3284" t="s">
        <v>2377</v>
      </c>
      <c r="D3284">
        <v>636</v>
      </c>
      <c r="E3284" t="s">
        <v>343</v>
      </c>
      <c r="F3284" s="4">
        <v>0</v>
      </c>
      <c r="J3284" s="4">
        <f>MIN(Table16[[#This Row],[Medicare Outpatient Allowable Rate]:[WPPA Inc Outpatient Allowable Rate]])</f>
        <v>0</v>
      </c>
      <c r="K3284" s="4">
        <f>MAX(Table16[[#This Row],[Blue Cross Outpatient Allowable Rate]:[WPPA Inc Outpatient Allowable Rate]])</f>
        <v>0</v>
      </c>
      <c r="L3284" s="4">
        <f>SUM(Table16[[#This Row],[Price]]*4.42)</f>
        <v>0</v>
      </c>
      <c r="M3284" s="4">
        <v>0</v>
      </c>
      <c r="N3284" s="4">
        <f>SUM(Table16[[#This Row],[ChargeID]]*0.76)</f>
        <v>0</v>
      </c>
      <c r="O3284" s="4">
        <f>SUM(Table16[[#This Row],[Price]]*0.95)</f>
        <v>0</v>
      </c>
      <c r="P3284" s="4">
        <f>SUM(Table16[[#This Row],[Price]]*0.8)</f>
        <v>0</v>
      </c>
      <c r="Q3284" s="4">
        <f>SUM(Table16[[#This Row],[Price]]*0.6)</f>
        <v>0</v>
      </c>
    </row>
    <row r="3285" spans="1:17" x14ac:dyDescent="0.25">
      <c r="A3285" t="s">
        <v>333</v>
      </c>
      <c r="B3285">
        <v>0</v>
      </c>
      <c r="C3285" t="s">
        <v>1961</v>
      </c>
      <c r="D3285">
        <v>636</v>
      </c>
      <c r="E3285" t="s">
        <v>345</v>
      </c>
      <c r="F3285" s="4">
        <v>0</v>
      </c>
      <c r="J3285" s="4">
        <f>MIN(Table16[[#This Row],[Medicare Outpatient Allowable Rate]:[WPPA Inc Outpatient Allowable Rate]])</f>
        <v>0</v>
      </c>
      <c r="K3285" s="4">
        <f>MAX(Table16[[#This Row],[Blue Cross Outpatient Allowable Rate]:[WPPA Inc Outpatient Allowable Rate]])</f>
        <v>0</v>
      </c>
      <c r="L3285" s="4">
        <f>SUM(Table16[[#This Row],[Price]]*4.42)</f>
        <v>0</v>
      </c>
      <c r="M3285" s="4">
        <v>0</v>
      </c>
      <c r="N3285" s="4">
        <f>SUM(Table16[[#This Row],[ChargeID]]*0.76)</f>
        <v>0</v>
      </c>
      <c r="O3285" s="4">
        <f>SUM(Table16[[#This Row],[Price]]*0.95)</f>
        <v>0</v>
      </c>
      <c r="P3285" s="4">
        <f>SUM(Table16[[#This Row],[Price]]*0.8)</f>
        <v>0</v>
      </c>
      <c r="Q3285" s="4">
        <f>SUM(Table16[[#This Row],[Price]]*0.6)</f>
        <v>0</v>
      </c>
    </row>
    <row r="3286" spans="1:17" x14ac:dyDescent="0.25">
      <c r="A3286" t="s">
        <v>333</v>
      </c>
      <c r="B3286">
        <v>0</v>
      </c>
      <c r="C3286" t="s">
        <v>2378</v>
      </c>
      <c r="D3286">
        <v>636</v>
      </c>
      <c r="E3286" t="s">
        <v>345</v>
      </c>
      <c r="F3286" s="4">
        <v>0</v>
      </c>
      <c r="J3286" s="4">
        <f>MIN(Table16[[#This Row],[Medicare Outpatient Allowable Rate]:[WPPA Inc Outpatient Allowable Rate]])</f>
        <v>0</v>
      </c>
      <c r="K3286" s="4">
        <f>MAX(Table16[[#This Row],[Blue Cross Outpatient Allowable Rate]:[WPPA Inc Outpatient Allowable Rate]])</f>
        <v>0</v>
      </c>
      <c r="L3286" s="4">
        <f>SUM(Table16[[#This Row],[Price]]*4.42)</f>
        <v>0</v>
      </c>
      <c r="M3286" s="4">
        <v>0</v>
      </c>
      <c r="N3286" s="4">
        <f>SUM(Table16[[#This Row],[ChargeID]]*0.76)</f>
        <v>0</v>
      </c>
      <c r="O3286" s="4">
        <f>SUM(Table16[[#This Row],[Price]]*0.95)</f>
        <v>0</v>
      </c>
      <c r="P3286" s="4">
        <f>SUM(Table16[[#This Row],[Price]]*0.8)</f>
        <v>0</v>
      </c>
      <c r="Q3286" s="4">
        <f>SUM(Table16[[#This Row],[Price]]*0.6)</f>
        <v>0</v>
      </c>
    </row>
    <row r="3287" spans="1:17" x14ac:dyDescent="0.25">
      <c r="A3287" t="s">
        <v>333</v>
      </c>
      <c r="B3287">
        <v>0</v>
      </c>
      <c r="C3287" t="s">
        <v>2379</v>
      </c>
      <c r="D3287">
        <v>636</v>
      </c>
      <c r="E3287" t="s">
        <v>345</v>
      </c>
      <c r="F3287" s="4">
        <v>0</v>
      </c>
      <c r="J3287" s="4">
        <f>MIN(Table16[[#This Row],[Medicare Outpatient Allowable Rate]:[WPPA Inc Outpatient Allowable Rate]])</f>
        <v>0</v>
      </c>
      <c r="K3287" s="4">
        <f>MAX(Table16[[#This Row],[Blue Cross Outpatient Allowable Rate]:[WPPA Inc Outpatient Allowable Rate]])</f>
        <v>0</v>
      </c>
      <c r="L3287" s="4">
        <f>SUM(Table16[[#This Row],[Price]]*4.42)</f>
        <v>0</v>
      </c>
      <c r="M3287" s="4">
        <v>0</v>
      </c>
      <c r="N3287" s="4">
        <f>SUM(Table16[[#This Row],[ChargeID]]*0.76)</f>
        <v>0</v>
      </c>
      <c r="O3287" s="4">
        <f>SUM(Table16[[#This Row],[Price]]*0.95)</f>
        <v>0</v>
      </c>
      <c r="P3287" s="4">
        <f>SUM(Table16[[#This Row],[Price]]*0.8)</f>
        <v>0</v>
      </c>
      <c r="Q3287" s="4">
        <f>SUM(Table16[[#This Row],[Price]]*0.6)</f>
        <v>0</v>
      </c>
    </row>
    <row r="3288" spans="1:17" x14ac:dyDescent="0.25">
      <c r="A3288" t="s">
        <v>333</v>
      </c>
      <c r="B3288">
        <v>0</v>
      </c>
      <c r="C3288" t="s">
        <v>2380</v>
      </c>
      <c r="D3288">
        <v>636</v>
      </c>
      <c r="E3288" t="s">
        <v>335</v>
      </c>
      <c r="F3288" s="4">
        <v>0</v>
      </c>
      <c r="J3288" s="4">
        <f>MIN(Table16[[#This Row],[Medicare Outpatient Allowable Rate]:[WPPA Inc Outpatient Allowable Rate]])</f>
        <v>0</v>
      </c>
      <c r="K3288" s="4">
        <f>MAX(Table16[[#This Row],[Blue Cross Outpatient Allowable Rate]:[WPPA Inc Outpatient Allowable Rate]])</f>
        <v>0</v>
      </c>
      <c r="L3288" s="4">
        <f>SUM(Table16[[#This Row],[Price]]*4.42)</f>
        <v>0</v>
      </c>
      <c r="M3288" s="4">
        <v>0</v>
      </c>
      <c r="N3288" s="4">
        <f>SUM(Table16[[#This Row],[ChargeID]]*0.76)</f>
        <v>0</v>
      </c>
      <c r="O3288" s="4">
        <f>SUM(Table16[[#This Row],[Price]]*0.95)</f>
        <v>0</v>
      </c>
      <c r="P3288" s="4">
        <f>SUM(Table16[[#This Row],[Price]]*0.8)</f>
        <v>0</v>
      </c>
      <c r="Q3288" s="4">
        <f>SUM(Table16[[#This Row],[Price]]*0.6)</f>
        <v>0</v>
      </c>
    </row>
    <row r="3289" spans="1:17" x14ac:dyDescent="0.25">
      <c r="A3289" t="s">
        <v>333</v>
      </c>
      <c r="B3289">
        <v>0</v>
      </c>
      <c r="C3289" t="s">
        <v>2381</v>
      </c>
      <c r="D3289">
        <v>636</v>
      </c>
      <c r="E3289" t="s">
        <v>345</v>
      </c>
      <c r="F3289" s="4">
        <v>0</v>
      </c>
      <c r="J3289" s="4">
        <f>MIN(Table16[[#This Row],[Medicare Outpatient Allowable Rate]:[WPPA Inc Outpatient Allowable Rate]])</f>
        <v>0</v>
      </c>
      <c r="K3289" s="4">
        <f>MAX(Table16[[#This Row],[Blue Cross Outpatient Allowable Rate]:[WPPA Inc Outpatient Allowable Rate]])</f>
        <v>0</v>
      </c>
      <c r="L3289" s="4">
        <f>SUM(Table16[[#This Row],[Price]]*4.42)</f>
        <v>0</v>
      </c>
      <c r="M3289" s="4">
        <v>0</v>
      </c>
      <c r="N3289" s="4">
        <f>SUM(Table16[[#This Row],[ChargeID]]*0.76)</f>
        <v>0</v>
      </c>
      <c r="O3289" s="4">
        <f>SUM(Table16[[#This Row],[Price]]*0.95)</f>
        <v>0</v>
      </c>
      <c r="P3289" s="4">
        <f>SUM(Table16[[#This Row],[Price]]*0.8)</f>
        <v>0</v>
      </c>
      <c r="Q3289" s="4">
        <f>SUM(Table16[[#This Row],[Price]]*0.6)</f>
        <v>0</v>
      </c>
    </row>
    <row r="3290" spans="1:17" x14ac:dyDescent="0.25">
      <c r="A3290" t="s">
        <v>333</v>
      </c>
      <c r="B3290">
        <v>0</v>
      </c>
      <c r="C3290" t="s">
        <v>2382</v>
      </c>
      <c r="D3290">
        <v>636</v>
      </c>
      <c r="E3290" t="s">
        <v>353</v>
      </c>
      <c r="F3290" s="4">
        <v>0</v>
      </c>
      <c r="J3290" s="4">
        <f>MIN(Table16[[#This Row],[Medicare Outpatient Allowable Rate]:[WPPA Inc Outpatient Allowable Rate]])</f>
        <v>0</v>
      </c>
      <c r="K3290" s="4">
        <f>MAX(Table16[[#This Row],[Blue Cross Outpatient Allowable Rate]:[WPPA Inc Outpatient Allowable Rate]])</f>
        <v>0</v>
      </c>
      <c r="L3290" s="4">
        <f>SUM(Table16[[#This Row],[Price]]*4.42)</f>
        <v>0</v>
      </c>
      <c r="M3290" s="4">
        <v>0</v>
      </c>
      <c r="N3290" s="4">
        <f>SUM(Table16[[#This Row],[ChargeID]]*0.76)</f>
        <v>0</v>
      </c>
      <c r="O3290" s="4">
        <f>SUM(Table16[[#This Row],[Price]]*0.95)</f>
        <v>0</v>
      </c>
      <c r="P3290" s="4">
        <f>SUM(Table16[[#This Row],[Price]]*0.8)</f>
        <v>0</v>
      </c>
      <c r="Q3290" s="4">
        <f>SUM(Table16[[#This Row],[Price]]*0.6)</f>
        <v>0</v>
      </c>
    </row>
    <row r="3291" spans="1:17" x14ac:dyDescent="0.25">
      <c r="A3291" t="s">
        <v>333</v>
      </c>
      <c r="B3291">
        <v>0</v>
      </c>
      <c r="C3291" t="s">
        <v>2383</v>
      </c>
      <c r="D3291">
        <v>636</v>
      </c>
      <c r="E3291" t="s">
        <v>345</v>
      </c>
      <c r="F3291" s="4">
        <v>0</v>
      </c>
      <c r="J3291" s="4">
        <f>MIN(Table16[[#This Row],[Medicare Outpatient Allowable Rate]:[WPPA Inc Outpatient Allowable Rate]])</f>
        <v>0</v>
      </c>
      <c r="K3291" s="4">
        <f>MAX(Table16[[#This Row],[Blue Cross Outpatient Allowable Rate]:[WPPA Inc Outpatient Allowable Rate]])</f>
        <v>0</v>
      </c>
      <c r="L3291" s="4">
        <f>SUM(Table16[[#This Row],[Price]]*4.42)</f>
        <v>0</v>
      </c>
      <c r="M3291" s="4">
        <v>0</v>
      </c>
      <c r="N3291" s="4">
        <f>SUM(Table16[[#This Row],[ChargeID]]*0.76)</f>
        <v>0</v>
      </c>
      <c r="O3291" s="4">
        <f>SUM(Table16[[#This Row],[Price]]*0.95)</f>
        <v>0</v>
      </c>
      <c r="P3291" s="4">
        <f>SUM(Table16[[#This Row],[Price]]*0.8)</f>
        <v>0</v>
      </c>
      <c r="Q3291" s="4">
        <f>SUM(Table16[[#This Row],[Price]]*0.6)</f>
        <v>0</v>
      </c>
    </row>
    <row r="3292" spans="1:17" x14ac:dyDescent="0.25">
      <c r="A3292" t="s">
        <v>333</v>
      </c>
      <c r="B3292">
        <v>0</v>
      </c>
      <c r="C3292" t="s">
        <v>2384</v>
      </c>
      <c r="D3292">
        <v>636</v>
      </c>
      <c r="E3292" t="s">
        <v>345</v>
      </c>
      <c r="F3292" s="4">
        <v>0</v>
      </c>
      <c r="J3292" s="4">
        <f>MIN(Table16[[#This Row],[Medicare Outpatient Allowable Rate]:[WPPA Inc Outpatient Allowable Rate]])</f>
        <v>0</v>
      </c>
      <c r="K3292" s="4">
        <f>MAX(Table16[[#This Row],[Blue Cross Outpatient Allowable Rate]:[WPPA Inc Outpatient Allowable Rate]])</f>
        <v>0</v>
      </c>
      <c r="L3292" s="4">
        <f>SUM(Table16[[#This Row],[Price]]*4.42)</f>
        <v>0</v>
      </c>
      <c r="M3292" s="4">
        <v>0</v>
      </c>
      <c r="N3292" s="4">
        <f>SUM(Table16[[#This Row],[ChargeID]]*0.76)</f>
        <v>0</v>
      </c>
      <c r="O3292" s="4">
        <f>SUM(Table16[[#This Row],[Price]]*0.95)</f>
        <v>0</v>
      </c>
      <c r="P3292" s="4">
        <f>SUM(Table16[[#This Row],[Price]]*0.8)</f>
        <v>0</v>
      </c>
      <c r="Q3292" s="4">
        <f>SUM(Table16[[#This Row],[Price]]*0.6)</f>
        <v>0</v>
      </c>
    </row>
    <row r="3293" spans="1:17" x14ac:dyDescent="0.25">
      <c r="A3293" t="s">
        <v>333</v>
      </c>
      <c r="B3293">
        <v>0</v>
      </c>
      <c r="C3293" t="s">
        <v>2385</v>
      </c>
      <c r="D3293">
        <v>636</v>
      </c>
      <c r="E3293" t="s">
        <v>343</v>
      </c>
      <c r="F3293" s="4">
        <v>0</v>
      </c>
      <c r="J3293" s="4">
        <f>MIN(Table16[[#This Row],[Medicare Outpatient Allowable Rate]:[WPPA Inc Outpatient Allowable Rate]])</f>
        <v>0</v>
      </c>
      <c r="K3293" s="4">
        <f>MAX(Table16[[#This Row],[Blue Cross Outpatient Allowable Rate]:[WPPA Inc Outpatient Allowable Rate]])</f>
        <v>0</v>
      </c>
      <c r="L3293" s="4">
        <f>SUM(Table16[[#This Row],[Price]]*4.42)</f>
        <v>0</v>
      </c>
      <c r="M3293" s="4">
        <v>0</v>
      </c>
      <c r="N3293" s="4">
        <f>SUM(Table16[[#This Row],[ChargeID]]*0.76)</f>
        <v>0</v>
      </c>
      <c r="O3293" s="4">
        <f>SUM(Table16[[#This Row],[Price]]*0.95)</f>
        <v>0</v>
      </c>
      <c r="P3293" s="4">
        <f>SUM(Table16[[#This Row],[Price]]*0.8)</f>
        <v>0</v>
      </c>
      <c r="Q3293" s="4">
        <f>SUM(Table16[[#This Row],[Price]]*0.6)</f>
        <v>0</v>
      </c>
    </row>
    <row r="3294" spans="1:17" x14ac:dyDescent="0.25">
      <c r="A3294" t="s">
        <v>333</v>
      </c>
      <c r="B3294">
        <v>0</v>
      </c>
      <c r="C3294" t="s">
        <v>2174</v>
      </c>
      <c r="D3294">
        <v>636</v>
      </c>
      <c r="E3294" t="s">
        <v>343</v>
      </c>
      <c r="F3294" s="4">
        <v>0</v>
      </c>
      <c r="J3294" s="4">
        <f>MIN(Table16[[#This Row],[Medicare Outpatient Allowable Rate]:[WPPA Inc Outpatient Allowable Rate]])</f>
        <v>0</v>
      </c>
      <c r="K3294" s="4">
        <f>MAX(Table16[[#This Row],[Blue Cross Outpatient Allowable Rate]:[WPPA Inc Outpatient Allowable Rate]])</f>
        <v>0</v>
      </c>
      <c r="L3294" s="4">
        <f>SUM(Table16[[#This Row],[Price]]*4.42)</f>
        <v>0</v>
      </c>
      <c r="M3294" s="4">
        <v>0</v>
      </c>
      <c r="N3294" s="4">
        <f>SUM(Table16[[#This Row],[ChargeID]]*0.76)</f>
        <v>0</v>
      </c>
      <c r="O3294" s="4">
        <f>SUM(Table16[[#This Row],[Price]]*0.95)</f>
        <v>0</v>
      </c>
      <c r="P3294" s="4">
        <f>SUM(Table16[[#This Row],[Price]]*0.8)</f>
        <v>0</v>
      </c>
      <c r="Q3294" s="4">
        <f>SUM(Table16[[#This Row],[Price]]*0.6)</f>
        <v>0</v>
      </c>
    </row>
    <row r="3295" spans="1:17" x14ac:dyDescent="0.25">
      <c r="A3295" t="s">
        <v>333</v>
      </c>
      <c r="B3295">
        <v>0</v>
      </c>
      <c r="C3295" t="s">
        <v>2382</v>
      </c>
      <c r="D3295">
        <v>636</v>
      </c>
      <c r="E3295" t="s">
        <v>353</v>
      </c>
      <c r="F3295" s="4">
        <v>0</v>
      </c>
      <c r="J3295" s="4">
        <f>MIN(Table16[[#This Row],[Medicare Outpatient Allowable Rate]:[WPPA Inc Outpatient Allowable Rate]])</f>
        <v>0</v>
      </c>
      <c r="K3295" s="4">
        <f>MAX(Table16[[#This Row],[Blue Cross Outpatient Allowable Rate]:[WPPA Inc Outpatient Allowable Rate]])</f>
        <v>0</v>
      </c>
      <c r="L3295" s="4">
        <f>SUM(Table16[[#This Row],[Price]]*4.42)</f>
        <v>0</v>
      </c>
      <c r="M3295" s="4">
        <v>0</v>
      </c>
      <c r="N3295" s="4">
        <f>SUM(Table16[[#This Row],[ChargeID]]*0.76)</f>
        <v>0</v>
      </c>
      <c r="O3295" s="4">
        <f>SUM(Table16[[#This Row],[Price]]*0.95)</f>
        <v>0</v>
      </c>
      <c r="P3295" s="4">
        <f>SUM(Table16[[#This Row],[Price]]*0.8)</f>
        <v>0</v>
      </c>
      <c r="Q3295" s="4">
        <f>SUM(Table16[[#This Row],[Price]]*0.6)</f>
        <v>0</v>
      </c>
    </row>
    <row r="3296" spans="1:17" x14ac:dyDescent="0.25">
      <c r="A3296" t="s">
        <v>333</v>
      </c>
      <c r="B3296">
        <v>0</v>
      </c>
      <c r="C3296" t="s">
        <v>2386</v>
      </c>
      <c r="D3296">
        <v>636</v>
      </c>
      <c r="E3296" t="s">
        <v>417</v>
      </c>
      <c r="F3296" s="4">
        <v>0</v>
      </c>
      <c r="J3296" s="4">
        <f>MIN(Table16[[#This Row],[Medicare Outpatient Allowable Rate]:[WPPA Inc Outpatient Allowable Rate]])</f>
        <v>0</v>
      </c>
      <c r="K3296" s="4">
        <f>MAX(Table16[[#This Row],[Blue Cross Outpatient Allowable Rate]:[WPPA Inc Outpatient Allowable Rate]])</f>
        <v>0</v>
      </c>
      <c r="L3296" s="4">
        <f>SUM(Table16[[#This Row],[Price]]*4.42)</f>
        <v>0</v>
      </c>
      <c r="M3296" s="4">
        <v>0</v>
      </c>
      <c r="N3296" s="4">
        <f>SUM(Table16[[#This Row],[ChargeID]]*0.76)</f>
        <v>0</v>
      </c>
      <c r="O3296" s="4">
        <f>SUM(Table16[[#This Row],[Price]]*0.95)</f>
        <v>0</v>
      </c>
      <c r="P3296" s="4">
        <f>SUM(Table16[[#This Row],[Price]]*0.8)</f>
        <v>0</v>
      </c>
      <c r="Q3296" s="4">
        <f>SUM(Table16[[#This Row],[Price]]*0.6)</f>
        <v>0</v>
      </c>
    </row>
    <row r="3297" spans="1:17" x14ac:dyDescent="0.25">
      <c r="A3297" t="s">
        <v>333</v>
      </c>
      <c r="B3297">
        <v>0</v>
      </c>
      <c r="C3297" t="s">
        <v>2335</v>
      </c>
      <c r="D3297">
        <v>636</v>
      </c>
      <c r="E3297" t="s">
        <v>417</v>
      </c>
      <c r="F3297" s="4">
        <v>0</v>
      </c>
      <c r="J3297" s="4">
        <f>MIN(Table16[[#This Row],[Medicare Outpatient Allowable Rate]:[WPPA Inc Outpatient Allowable Rate]])</f>
        <v>0</v>
      </c>
      <c r="K3297" s="4">
        <f>MAX(Table16[[#This Row],[Blue Cross Outpatient Allowable Rate]:[WPPA Inc Outpatient Allowable Rate]])</f>
        <v>0</v>
      </c>
      <c r="L3297" s="4">
        <f>SUM(Table16[[#This Row],[Price]]*4.42)</f>
        <v>0</v>
      </c>
      <c r="M3297" s="4">
        <v>0</v>
      </c>
      <c r="N3297" s="4">
        <f>SUM(Table16[[#This Row],[ChargeID]]*0.76)</f>
        <v>0</v>
      </c>
      <c r="O3297" s="4">
        <f>SUM(Table16[[#This Row],[Price]]*0.95)</f>
        <v>0</v>
      </c>
      <c r="P3297" s="4">
        <f>SUM(Table16[[#This Row],[Price]]*0.8)</f>
        <v>0</v>
      </c>
      <c r="Q3297" s="4">
        <f>SUM(Table16[[#This Row],[Price]]*0.6)</f>
        <v>0</v>
      </c>
    </row>
    <row r="3298" spans="1:17" x14ac:dyDescent="0.25">
      <c r="A3298" t="s">
        <v>333</v>
      </c>
      <c r="B3298">
        <v>0</v>
      </c>
      <c r="C3298" t="s">
        <v>2387</v>
      </c>
      <c r="D3298">
        <v>636</v>
      </c>
      <c r="E3298" t="s">
        <v>345</v>
      </c>
      <c r="F3298" s="4">
        <v>0</v>
      </c>
      <c r="J3298" s="4">
        <f>MIN(Table16[[#This Row],[Medicare Outpatient Allowable Rate]:[WPPA Inc Outpatient Allowable Rate]])</f>
        <v>0</v>
      </c>
      <c r="K3298" s="4">
        <f>MAX(Table16[[#This Row],[Blue Cross Outpatient Allowable Rate]:[WPPA Inc Outpatient Allowable Rate]])</f>
        <v>0</v>
      </c>
      <c r="L3298" s="4">
        <f>SUM(Table16[[#This Row],[Price]]*4.42)</f>
        <v>0</v>
      </c>
      <c r="M3298" s="4">
        <v>0</v>
      </c>
      <c r="N3298" s="4">
        <f>SUM(Table16[[#This Row],[ChargeID]]*0.76)</f>
        <v>0</v>
      </c>
      <c r="O3298" s="4">
        <f>SUM(Table16[[#This Row],[Price]]*0.95)</f>
        <v>0</v>
      </c>
      <c r="P3298" s="4">
        <f>SUM(Table16[[#This Row],[Price]]*0.8)</f>
        <v>0</v>
      </c>
      <c r="Q3298" s="4">
        <f>SUM(Table16[[#This Row],[Price]]*0.6)</f>
        <v>0</v>
      </c>
    </row>
    <row r="3299" spans="1:17" x14ac:dyDescent="0.25">
      <c r="A3299" t="s">
        <v>333</v>
      </c>
      <c r="B3299">
        <v>0</v>
      </c>
      <c r="C3299" t="s">
        <v>2388</v>
      </c>
      <c r="D3299">
        <v>636</v>
      </c>
      <c r="E3299" t="s">
        <v>337</v>
      </c>
      <c r="F3299" s="4">
        <v>0</v>
      </c>
      <c r="J3299" s="4">
        <f>MIN(Table16[[#This Row],[Medicare Outpatient Allowable Rate]:[WPPA Inc Outpatient Allowable Rate]])</f>
        <v>0</v>
      </c>
      <c r="K3299" s="4">
        <f>MAX(Table16[[#This Row],[Blue Cross Outpatient Allowable Rate]:[WPPA Inc Outpatient Allowable Rate]])</f>
        <v>0</v>
      </c>
      <c r="L3299" s="4">
        <f>SUM(Table16[[#This Row],[Price]]*4.42)</f>
        <v>0</v>
      </c>
      <c r="M3299" s="4">
        <v>0</v>
      </c>
      <c r="N3299" s="4">
        <f>SUM(Table16[[#This Row],[ChargeID]]*0.76)</f>
        <v>0</v>
      </c>
      <c r="O3299" s="4">
        <f>SUM(Table16[[#This Row],[Price]]*0.95)</f>
        <v>0</v>
      </c>
      <c r="P3299" s="4">
        <f>SUM(Table16[[#This Row],[Price]]*0.8)</f>
        <v>0</v>
      </c>
      <c r="Q3299" s="4">
        <f>SUM(Table16[[#This Row],[Price]]*0.6)</f>
        <v>0</v>
      </c>
    </row>
    <row r="3300" spans="1:17" x14ac:dyDescent="0.25">
      <c r="A3300" t="s">
        <v>333</v>
      </c>
      <c r="B3300">
        <v>0</v>
      </c>
      <c r="C3300" t="s">
        <v>2365</v>
      </c>
      <c r="D3300">
        <v>636</v>
      </c>
      <c r="E3300" t="s">
        <v>343</v>
      </c>
      <c r="F3300" s="4">
        <v>0</v>
      </c>
      <c r="J3300" s="4">
        <f>MIN(Table16[[#This Row],[Medicare Outpatient Allowable Rate]:[WPPA Inc Outpatient Allowable Rate]])</f>
        <v>0</v>
      </c>
      <c r="K3300" s="4">
        <f>MAX(Table16[[#This Row],[Blue Cross Outpatient Allowable Rate]:[WPPA Inc Outpatient Allowable Rate]])</f>
        <v>0</v>
      </c>
      <c r="L3300" s="4">
        <f>SUM(Table16[[#This Row],[Price]]*4.42)</f>
        <v>0</v>
      </c>
      <c r="M3300" s="4">
        <v>0</v>
      </c>
      <c r="N3300" s="4">
        <f>SUM(Table16[[#This Row],[ChargeID]]*0.76)</f>
        <v>0</v>
      </c>
      <c r="O3300" s="4">
        <f>SUM(Table16[[#This Row],[Price]]*0.95)</f>
        <v>0</v>
      </c>
      <c r="P3300" s="4">
        <f>SUM(Table16[[#This Row],[Price]]*0.8)</f>
        <v>0</v>
      </c>
      <c r="Q3300" s="4">
        <f>SUM(Table16[[#This Row],[Price]]*0.6)</f>
        <v>0</v>
      </c>
    </row>
    <row r="3301" spans="1:17" x14ac:dyDescent="0.25">
      <c r="A3301" t="s">
        <v>333</v>
      </c>
      <c r="B3301">
        <v>0</v>
      </c>
      <c r="C3301" t="s">
        <v>2117</v>
      </c>
      <c r="D3301">
        <v>636</v>
      </c>
      <c r="E3301" t="s">
        <v>345</v>
      </c>
      <c r="F3301" s="4">
        <v>0</v>
      </c>
      <c r="J3301" s="4">
        <f>MIN(Table16[[#This Row],[Medicare Outpatient Allowable Rate]:[WPPA Inc Outpatient Allowable Rate]])</f>
        <v>0</v>
      </c>
      <c r="K3301" s="4">
        <f>MAX(Table16[[#This Row],[Blue Cross Outpatient Allowable Rate]:[WPPA Inc Outpatient Allowable Rate]])</f>
        <v>0</v>
      </c>
      <c r="L3301" s="4">
        <f>SUM(Table16[[#This Row],[Price]]*4.42)</f>
        <v>0</v>
      </c>
      <c r="M3301" s="4">
        <v>0</v>
      </c>
      <c r="N3301" s="4">
        <f>SUM(Table16[[#This Row],[ChargeID]]*0.76)</f>
        <v>0</v>
      </c>
      <c r="O3301" s="4">
        <f>SUM(Table16[[#This Row],[Price]]*0.95)</f>
        <v>0</v>
      </c>
      <c r="P3301" s="4">
        <f>SUM(Table16[[#This Row],[Price]]*0.8)</f>
        <v>0</v>
      </c>
      <c r="Q3301" s="4">
        <f>SUM(Table16[[#This Row],[Price]]*0.6)</f>
        <v>0</v>
      </c>
    </row>
    <row r="3302" spans="1:17" x14ac:dyDescent="0.25">
      <c r="A3302" t="s">
        <v>333</v>
      </c>
      <c r="B3302">
        <v>0</v>
      </c>
      <c r="C3302" t="s">
        <v>2389</v>
      </c>
      <c r="D3302">
        <v>636</v>
      </c>
      <c r="E3302" t="s">
        <v>420</v>
      </c>
      <c r="F3302" s="4">
        <v>0</v>
      </c>
      <c r="J3302" s="4">
        <f>MIN(Table16[[#This Row],[Medicare Outpatient Allowable Rate]:[WPPA Inc Outpatient Allowable Rate]])</f>
        <v>0</v>
      </c>
      <c r="K3302" s="4">
        <f>MAX(Table16[[#This Row],[Blue Cross Outpatient Allowable Rate]:[WPPA Inc Outpatient Allowable Rate]])</f>
        <v>0</v>
      </c>
      <c r="L3302" s="4">
        <f>SUM(Table16[[#This Row],[Price]]*4.42)</f>
        <v>0</v>
      </c>
      <c r="M3302" s="4">
        <v>0</v>
      </c>
      <c r="N3302" s="4">
        <f>SUM(Table16[[#This Row],[ChargeID]]*0.76)</f>
        <v>0</v>
      </c>
      <c r="O3302" s="4">
        <f>SUM(Table16[[#This Row],[Price]]*0.95)</f>
        <v>0</v>
      </c>
      <c r="P3302" s="4">
        <f>SUM(Table16[[#This Row],[Price]]*0.8)</f>
        <v>0</v>
      </c>
      <c r="Q3302" s="4">
        <f>SUM(Table16[[#This Row],[Price]]*0.6)</f>
        <v>0</v>
      </c>
    </row>
    <row r="3303" spans="1:17" x14ac:dyDescent="0.25">
      <c r="A3303" t="s">
        <v>333</v>
      </c>
      <c r="B3303">
        <v>0</v>
      </c>
      <c r="C3303" t="s">
        <v>2390</v>
      </c>
      <c r="D3303">
        <v>636</v>
      </c>
      <c r="E3303" t="s">
        <v>345</v>
      </c>
      <c r="F3303" s="4">
        <v>0</v>
      </c>
      <c r="J3303" s="4">
        <f>MIN(Table16[[#This Row],[Medicare Outpatient Allowable Rate]:[WPPA Inc Outpatient Allowable Rate]])</f>
        <v>0</v>
      </c>
      <c r="K3303" s="4">
        <f>MAX(Table16[[#This Row],[Blue Cross Outpatient Allowable Rate]:[WPPA Inc Outpatient Allowable Rate]])</f>
        <v>0</v>
      </c>
      <c r="L3303" s="4">
        <f>SUM(Table16[[#This Row],[Price]]*4.42)</f>
        <v>0</v>
      </c>
      <c r="M3303" s="4">
        <v>0</v>
      </c>
      <c r="N3303" s="4">
        <f>SUM(Table16[[#This Row],[ChargeID]]*0.76)</f>
        <v>0</v>
      </c>
      <c r="O3303" s="4">
        <f>SUM(Table16[[#This Row],[Price]]*0.95)</f>
        <v>0</v>
      </c>
      <c r="P3303" s="4">
        <f>SUM(Table16[[#This Row],[Price]]*0.8)</f>
        <v>0</v>
      </c>
      <c r="Q3303" s="4">
        <f>SUM(Table16[[#This Row],[Price]]*0.6)</f>
        <v>0</v>
      </c>
    </row>
    <row r="3304" spans="1:17" x14ac:dyDescent="0.25">
      <c r="A3304" t="s">
        <v>333</v>
      </c>
      <c r="B3304">
        <v>0</v>
      </c>
      <c r="C3304" t="s">
        <v>2391</v>
      </c>
      <c r="D3304">
        <v>636</v>
      </c>
      <c r="E3304" t="s">
        <v>345</v>
      </c>
      <c r="F3304" s="4">
        <v>0</v>
      </c>
      <c r="J3304" s="4">
        <f>MIN(Table16[[#This Row],[Medicare Outpatient Allowable Rate]:[WPPA Inc Outpatient Allowable Rate]])</f>
        <v>0</v>
      </c>
      <c r="K3304" s="4">
        <f>MAX(Table16[[#This Row],[Blue Cross Outpatient Allowable Rate]:[WPPA Inc Outpatient Allowable Rate]])</f>
        <v>0</v>
      </c>
      <c r="L3304" s="4">
        <f>SUM(Table16[[#This Row],[Price]]*4.42)</f>
        <v>0</v>
      </c>
      <c r="M3304" s="4">
        <v>0</v>
      </c>
      <c r="N3304" s="4">
        <f>SUM(Table16[[#This Row],[ChargeID]]*0.76)</f>
        <v>0</v>
      </c>
      <c r="O3304" s="4">
        <f>SUM(Table16[[#This Row],[Price]]*0.95)</f>
        <v>0</v>
      </c>
      <c r="P3304" s="4">
        <f>SUM(Table16[[#This Row],[Price]]*0.8)</f>
        <v>0</v>
      </c>
      <c r="Q3304" s="4">
        <f>SUM(Table16[[#This Row],[Price]]*0.6)</f>
        <v>0</v>
      </c>
    </row>
    <row r="3305" spans="1:17" x14ac:dyDescent="0.25">
      <c r="A3305" t="s">
        <v>333</v>
      </c>
      <c r="B3305">
        <v>0</v>
      </c>
      <c r="C3305" t="s">
        <v>2392</v>
      </c>
      <c r="D3305">
        <v>636</v>
      </c>
      <c r="E3305" t="s">
        <v>448</v>
      </c>
      <c r="F3305" s="4">
        <v>0</v>
      </c>
      <c r="J3305" s="4">
        <f>MIN(Table16[[#This Row],[Medicare Outpatient Allowable Rate]:[WPPA Inc Outpatient Allowable Rate]])</f>
        <v>0</v>
      </c>
      <c r="K3305" s="4">
        <f>MAX(Table16[[#This Row],[Blue Cross Outpatient Allowable Rate]:[WPPA Inc Outpatient Allowable Rate]])</f>
        <v>0</v>
      </c>
      <c r="L3305" s="4">
        <f>SUM(Table16[[#This Row],[Price]]*4.42)</f>
        <v>0</v>
      </c>
      <c r="M3305" s="4">
        <v>0</v>
      </c>
      <c r="N3305" s="4">
        <f>SUM(Table16[[#This Row],[ChargeID]]*0.76)</f>
        <v>0</v>
      </c>
      <c r="O3305" s="4">
        <f>SUM(Table16[[#This Row],[Price]]*0.95)</f>
        <v>0</v>
      </c>
      <c r="P3305" s="4">
        <f>SUM(Table16[[#This Row],[Price]]*0.8)</f>
        <v>0</v>
      </c>
      <c r="Q3305" s="4">
        <f>SUM(Table16[[#This Row],[Price]]*0.6)</f>
        <v>0</v>
      </c>
    </row>
    <row r="3306" spans="1:17" x14ac:dyDescent="0.25">
      <c r="A3306" t="s">
        <v>333</v>
      </c>
      <c r="B3306">
        <v>0</v>
      </c>
      <c r="C3306" t="s">
        <v>2393</v>
      </c>
      <c r="D3306">
        <v>636</v>
      </c>
      <c r="E3306" t="s">
        <v>345</v>
      </c>
      <c r="F3306" s="4">
        <v>0</v>
      </c>
      <c r="J3306" s="4">
        <f>MIN(Table16[[#This Row],[Medicare Outpatient Allowable Rate]:[WPPA Inc Outpatient Allowable Rate]])</f>
        <v>0</v>
      </c>
      <c r="K3306" s="4">
        <f>MAX(Table16[[#This Row],[Blue Cross Outpatient Allowable Rate]:[WPPA Inc Outpatient Allowable Rate]])</f>
        <v>0</v>
      </c>
      <c r="L3306" s="4">
        <f>SUM(Table16[[#This Row],[Price]]*4.42)</f>
        <v>0</v>
      </c>
      <c r="M3306" s="4">
        <v>0</v>
      </c>
      <c r="N3306" s="4">
        <f>SUM(Table16[[#This Row],[ChargeID]]*0.76)</f>
        <v>0</v>
      </c>
      <c r="O3306" s="4">
        <f>SUM(Table16[[#This Row],[Price]]*0.95)</f>
        <v>0</v>
      </c>
      <c r="P3306" s="4">
        <f>SUM(Table16[[#This Row],[Price]]*0.8)</f>
        <v>0</v>
      </c>
      <c r="Q3306" s="4">
        <f>SUM(Table16[[#This Row],[Price]]*0.6)</f>
        <v>0</v>
      </c>
    </row>
    <row r="3307" spans="1:17" x14ac:dyDescent="0.25">
      <c r="A3307" t="s">
        <v>333</v>
      </c>
      <c r="B3307">
        <v>0</v>
      </c>
      <c r="C3307" t="s">
        <v>2394</v>
      </c>
      <c r="D3307">
        <v>636</v>
      </c>
      <c r="E3307" t="s">
        <v>345</v>
      </c>
      <c r="F3307" s="4">
        <v>0</v>
      </c>
      <c r="J3307" s="4">
        <f>MIN(Table16[[#This Row],[Medicare Outpatient Allowable Rate]:[WPPA Inc Outpatient Allowable Rate]])</f>
        <v>0</v>
      </c>
      <c r="K3307" s="4">
        <f>MAX(Table16[[#This Row],[Blue Cross Outpatient Allowable Rate]:[WPPA Inc Outpatient Allowable Rate]])</f>
        <v>0</v>
      </c>
      <c r="L3307" s="4">
        <f>SUM(Table16[[#This Row],[Price]]*4.42)</f>
        <v>0</v>
      </c>
      <c r="M3307" s="4">
        <v>0</v>
      </c>
      <c r="N3307" s="4">
        <f>SUM(Table16[[#This Row],[ChargeID]]*0.76)</f>
        <v>0</v>
      </c>
      <c r="O3307" s="4">
        <f>SUM(Table16[[#This Row],[Price]]*0.95)</f>
        <v>0</v>
      </c>
      <c r="P3307" s="4">
        <f>SUM(Table16[[#This Row],[Price]]*0.8)</f>
        <v>0</v>
      </c>
      <c r="Q3307" s="4">
        <f>SUM(Table16[[#This Row],[Price]]*0.6)</f>
        <v>0</v>
      </c>
    </row>
    <row r="3308" spans="1:17" x14ac:dyDescent="0.25">
      <c r="A3308" t="s">
        <v>333</v>
      </c>
      <c r="B3308">
        <v>0</v>
      </c>
      <c r="C3308" t="s">
        <v>1933</v>
      </c>
      <c r="D3308">
        <v>636</v>
      </c>
      <c r="E3308" t="s">
        <v>345</v>
      </c>
      <c r="F3308" s="4">
        <v>0</v>
      </c>
      <c r="J3308" s="4">
        <f>MIN(Table16[[#This Row],[Medicare Outpatient Allowable Rate]:[WPPA Inc Outpatient Allowable Rate]])</f>
        <v>0</v>
      </c>
      <c r="K3308" s="4">
        <f>MAX(Table16[[#This Row],[Blue Cross Outpatient Allowable Rate]:[WPPA Inc Outpatient Allowable Rate]])</f>
        <v>0</v>
      </c>
      <c r="L3308" s="4">
        <f>SUM(Table16[[#This Row],[Price]]*4.42)</f>
        <v>0</v>
      </c>
      <c r="M3308" s="4">
        <v>0</v>
      </c>
      <c r="N3308" s="4">
        <f>SUM(Table16[[#This Row],[ChargeID]]*0.76)</f>
        <v>0</v>
      </c>
      <c r="O3308" s="4">
        <f>SUM(Table16[[#This Row],[Price]]*0.95)</f>
        <v>0</v>
      </c>
      <c r="P3308" s="4">
        <f>SUM(Table16[[#This Row],[Price]]*0.8)</f>
        <v>0</v>
      </c>
      <c r="Q3308" s="4">
        <f>SUM(Table16[[#This Row],[Price]]*0.6)</f>
        <v>0</v>
      </c>
    </row>
    <row r="3309" spans="1:17" x14ac:dyDescent="0.25">
      <c r="A3309" t="s">
        <v>333</v>
      </c>
      <c r="B3309">
        <v>0</v>
      </c>
      <c r="C3309" t="s">
        <v>2395</v>
      </c>
      <c r="D3309">
        <v>636</v>
      </c>
      <c r="E3309" t="s">
        <v>345</v>
      </c>
      <c r="F3309" s="4">
        <v>0</v>
      </c>
      <c r="J3309" s="4">
        <f>MIN(Table16[[#This Row],[Medicare Outpatient Allowable Rate]:[WPPA Inc Outpatient Allowable Rate]])</f>
        <v>0</v>
      </c>
      <c r="K3309" s="4">
        <f>MAX(Table16[[#This Row],[Blue Cross Outpatient Allowable Rate]:[WPPA Inc Outpatient Allowable Rate]])</f>
        <v>0</v>
      </c>
      <c r="L3309" s="4">
        <f>SUM(Table16[[#This Row],[Price]]*4.42)</f>
        <v>0</v>
      </c>
      <c r="M3309" s="4">
        <v>0</v>
      </c>
      <c r="N3309" s="4">
        <f>SUM(Table16[[#This Row],[ChargeID]]*0.76)</f>
        <v>0</v>
      </c>
      <c r="O3309" s="4">
        <f>SUM(Table16[[#This Row],[Price]]*0.95)</f>
        <v>0</v>
      </c>
      <c r="P3309" s="4">
        <f>SUM(Table16[[#This Row],[Price]]*0.8)</f>
        <v>0</v>
      </c>
      <c r="Q3309" s="4">
        <f>SUM(Table16[[#This Row],[Price]]*0.6)</f>
        <v>0</v>
      </c>
    </row>
    <row r="3310" spans="1:17" x14ac:dyDescent="0.25">
      <c r="A3310" t="s">
        <v>333</v>
      </c>
      <c r="B3310">
        <v>0</v>
      </c>
      <c r="C3310" t="s">
        <v>1684</v>
      </c>
      <c r="D3310">
        <v>636</v>
      </c>
      <c r="E3310" t="s">
        <v>402</v>
      </c>
      <c r="F3310" s="4">
        <v>0</v>
      </c>
      <c r="J3310" s="4">
        <f>MIN(Table16[[#This Row],[Medicare Outpatient Allowable Rate]:[WPPA Inc Outpatient Allowable Rate]])</f>
        <v>0</v>
      </c>
      <c r="K3310" s="4">
        <f>MAX(Table16[[#This Row],[Blue Cross Outpatient Allowable Rate]:[WPPA Inc Outpatient Allowable Rate]])</f>
        <v>0</v>
      </c>
      <c r="L3310" s="4">
        <f>SUM(Table16[[#This Row],[Price]]*4.42)</f>
        <v>0</v>
      </c>
      <c r="M3310" s="4">
        <v>0</v>
      </c>
      <c r="N3310" s="4">
        <f>SUM(Table16[[#This Row],[ChargeID]]*0.76)</f>
        <v>0</v>
      </c>
      <c r="O3310" s="4">
        <f>SUM(Table16[[#This Row],[Price]]*0.95)</f>
        <v>0</v>
      </c>
      <c r="P3310" s="4">
        <f>SUM(Table16[[#This Row],[Price]]*0.8)</f>
        <v>0</v>
      </c>
      <c r="Q3310" s="4">
        <f>SUM(Table16[[#This Row],[Price]]*0.6)</f>
        <v>0</v>
      </c>
    </row>
    <row r="3311" spans="1:17" x14ac:dyDescent="0.25">
      <c r="A3311" t="s">
        <v>333</v>
      </c>
      <c r="B3311">
        <v>0</v>
      </c>
      <c r="C3311" t="s">
        <v>2396</v>
      </c>
      <c r="D3311">
        <v>636</v>
      </c>
      <c r="E3311" t="s">
        <v>345</v>
      </c>
      <c r="F3311" s="4">
        <v>0</v>
      </c>
      <c r="J3311" s="4">
        <f>MIN(Table16[[#This Row],[Medicare Outpatient Allowable Rate]:[WPPA Inc Outpatient Allowable Rate]])</f>
        <v>0</v>
      </c>
      <c r="K3311" s="4">
        <f>MAX(Table16[[#This Row],[Blue Cross Outpatient Allowable Rate]:[WPPA Inc Outpatient Allowable Rate]])</f>
        <v>0</v>
      </c>
      <c r="L3311" s="4">
        <f>SUM(Table16[[#This Row],[Price]]*4.42)</f>
        <v>0</v>
      </c>
      <c r="M3311" s="4">
        <v>0</v>
      </c>
      <c r="N3311" s="4">
        <f>SUM(Table16[[#This Row],[ChargeID]]*0.76)</f>
        <v>0</v>
      </c>
      <c r="O3311" s="4">
        <f>SUM(Table16[[#This Row],[Price]]*0.95)</f>
        <v>0</v>
      </c>
      <c r="P3311" s="4">
        <f>SUM(Table16[[#This Row],[Price]]*0.8)</f>
        <v>0</v>
      </c>
      <c r="Q3311" s="4">
        <f>SUM(Table16[[#This Row],[Price]]*0.6)</f>
        <v>0</v>
      </c>
    </row>
    <row r="3312" spans="1:17" x14ac:dyDescent="0.25">
      <c r="A3312" t="s">
        <v>333</v>
      </c>
      <c r="B3312">
        <v>0</v>
      </c>
      <c r="C3312" t="s">
        <v>2397</v>
      </c>
      <c r="D3312">
        <v>636</v>
      </c>
      <c r="E3312" t="s">
        <v>576</v>
      </c>
      <c r="F3312" s="4">
        <v>0</v>
      </c>
      <c r="J3312" s="4">
        <f>MIN(Table16[[#This Row],[Medicare Outpatient Allowable Rate]:[WPPA Inc Outpatient Allowable Rate]])</f>
        <v>0</v>
      </c>
      <c r="K3312" s="4">
        <f>MAX(Table16[[#This Row],[Blue Cross Outpatient Allowable Rate]:[WPPA Inc Outpatient Allowable Rate]])</f>
        <v>0</v>
      </c>
      <c r="L3312" s="4">
        <f>SUM(Table16[[#This Row],[Price]]*4.42)</f>
        <v>0</v>
      </c>
      <c r="M3312" s="4">
        <v>0</v>
      </c>
      <c r="N3312" s="4">
        <f>SUM(Table16[[#This Row],[ChargeID]]*0.76)</f>
        <v>0</v>
      </c>
      <c r="O3312" s="4">
        <f>SUM(Table16[[#This Row],[Price]]*0.95)</f>
        <v>0</v>
      </c>
      <c r="P3312" s="4">
        <f>SUM(Table16[[#This Row],[Price]]*0.8)</f>
        <v>0</v>
      </c>
      <c r="Q3312" s="4">
        <f>SUM(Table16[[#This Row],[Price]]*0.6)</f>
        <v>0</v>
      </c>
    </row>
    <row r="3313" spans="1:17" x14ac:dyDescent="0.25">
      <c r="A3313" t="s">
        <v>333</v>
      </c>
      <c r="B3313">
        <v>0</v>
      </c>
      <c r="C3313" t="s">
        <v>2398</v>
      </c>
      <c r="D3313">
        <v>636</v>
      </c>
      <c r="E3313" t="s">
        <v>345</v>
      </c>
      <c r="F3313" s="4">
        <v>0</v>
      </c>
      <c r="J3313" s="4">
        <f>MIN(Table16[[#This Row],[Medicare Outpatient Allowable Rate]:[WPPA Inc Outpatient Allowable Rate]])</f>
        <v>0</v>
      </c>
      <c r="K3313" s="4">
        <f>MAX(Table16[[#This Row],[Blue Cross Outpatient Allowable Rate]:[WPPA Inc Outpatient Allowable Rate]])</f>
        <v>0</v>
      </c>
      <c r="L3313" s="4">
        <f>SUM(Table16[[#This Row],[Price]]*4.42)</f>
        <v>0</v>
      </c>
      <c r="M3313" s="4">
        <v>0</v>
      </c>
      <c r="N3313" s="4">
        <f>SUM(Table16[[#This Row],[ChargeID]]*0.76)</f>
        <v>0</v>
      </c>
      <c r="O3313" s="4">
        <f>SUM(Table16[[#This Row],[Price]]*0.95)</f>
        <v>0</v>
      </c>
      <c r="P3313" s="4">
        <f>SUM(Table16[[#This Row],[Price]]*0.8)</f>
        <v>0</v>
      </c>
      <c r="Q3313" s="4">
        <f>SUM(Table16[[#This Row],[Price]]*0.6)</f>
        <v>0</v>
      </c>
    </row>
    <row r="3314" spans="1:17" x14ac:dyDescent="0.25">
      <c r="A3314" t="s">
        <v>333</v>
      </c>
      <c r="B3314">
        <v>0</v>
      </c>
      <c r="C3314" t="s">
        <v>1580</v>
      </c>
      <c r="D3314">
        <v>636</v>
      </c>
      <c r="E3314" t="s">
        <v>345</v>
      </c>
      <c r="F3314" s="4">
        <v>0</v>
      </c>
      <c r="J3314" s="4">
        <f>MIN(Table16[[#This Row],[Medicare Outpatient Allowable Rate]:[WPPA Inc Outpatient Allowable Rate]])</f>
        <v>0</v>
      </c>
      <c r="K3314" s="4">
        <f>MAX(Table16[[#This Row],[Blue Cross Outpatient Allowable Rate]:[WPPA Inc Outpatient Allowable Rate]])</f>
        <v>0</v>
      </c>
      <c r="L3314" s="4">
        <f>SUM(Table16[[#This Row],[Price]]*4.42)</f>
        <v>0</v>
      </c>
      <c r="M3314" s="4">
        <v>0</v>
      </c>
      <c r="N3314" s="4">
        <f>SUM(Table16[[#This Row],[ChargeID]]*0.76)</f>
        <v>0</v>
      </c>
      <c r="O3314" s="4">
        <f>SUM(Table16[[#This Row],[Price]]*0.95)</f>
        <v>0</v>
      </c>
      <c r="P3314" s="4">
        <f>SUM(Table16[[#This Row],[Price]]*0.8)</f>
        <v>0</v>
      </c>
      <c r="Q3314" s="4">
        <f>SUM(Table16[[#This Row],[Price]]*0.6)</f>
        <v>0</v>
      </c>
    </row>
    <row r="3315" spans="1:17" x14ac:dyDescent="0.25">
      <c r="A3315" t="s">
        <v>333</v>
      </c>
      <c r="B3315">
        <v>0</v>
      </c>
      <c r="C3315" t="s">
        <v>2326</v>
      </c>
      <c r="D3315">
        <v>636</v>
      </c>
      <c r="E3315" t="s">
        <v>402</v>
      </c>
      <c r="F3315" s="4">
        <v>0</v>
      </c>
      <c r="J3315" s="4">
        <f>MIN(Table16[[#This Row],[Medicare Outpatient Allowable Rate]:[WPPA Inc Outpatient Allowable Rate]])</f>
        <v>0</v>
      </c>
      <c r="K3315" s="4">
        <f>MAX(Table16[[#This Row],[Blue Cross Outpatient Allowable Rate]:[WPPA Inc Outpatient Allowable Rate]])</f>
        <v>0</v>
      </c>
      <c r="L3315" s="4">
        <f>SUM(Table16[[#This Row],[Price]]*4.42)</f>
        <v>0</v>
      </c>
      <c r="M3315" s="4">
        <v>0</v>
      </c>
      <c r="N3315" s="4">
        <f>SUM(Table16[[#This Row],[ChargeID]]*0.76)</f>
        <v>0</v>
      </c>
      <c r="O3315" s="4">
        <f>SUM(Table16[[#This Row],[Price]]*0.95)</f>
        <v>0</v>
      </c>
      <c r="P3315" s="4">
        <f>SUM(Table16[[#This Row],[Price]]*0.8)</f>
        <v>0</v>
      </c>
      <c r="Q3315" s="4">
        <f>SUM(Table16[[#This Row],[Price]]*0.6)</f>
        <v>0</v>
      </c>
    </row>
    <row r="3316" spans="1:17" x14ac:dyDescent="0.25">
      <c r="A3316" t="s">
        <v>333</v>
      </c>
      <c r="B3316">
        <v>0</v>
      </c>
      <c r="C3316" t="s">
        <v>2325</v>
      </c>
      <c r="D3316">
        <v>636</v>
      </c>
      <c r="E3316" t="s">
        <v>345</v>
      </c>
      <c r="F3316" s="4">
        <v>0</v>
      </c>
      <c r="J3316" s="4">
        <f>MIN(Table16[[#This Row],[Medicare Outpatient Allowable Rate]:[WPPA Inc Outpatient Allowable Rate]])</f>
        <v>0</v>
      </c>
      <c r="K3316" s="4">
        <f>MAX(Table16[[#This Row],[Blue Cross Outpatient Allowable Rate]:[WPPA Inc Outpatient Allowable Rate]])</f>
        <v>0</v>
      </c>
      <c r="L3316" s="4">
        <f>SUM(Table16[[#This Row],[Price]]*4.42)</f>
        <v>0</v>
      </c>
      <c r="M3316" s="4">
        <v>0</v>
      </c>
      <c r="N3316" s="4">
        <f>SUM(Table16[[#This Row],[ChargeID]]*0.76)</f>
        <v>0</v>
      </c>
      <c r="O3316" s="4">
        <f>SUM(Table16[[#This Row],[Price]]*0.95)</f>
        <v>0</v>
      </c>
      <c r="P3316" s="4">
        <f>SUM(Table16[[#This Row],[Price]]*0.8)</f>
        <v>0</v>
      </c>
      <c r="Q3316" s="4">
        <f>SUM(Table16[[#This Row],[Price]]*0.6)</f>
        <v>0</v>
      </c>
    </row>
    <row r="3317" spans="1:17" x14ac:dyDescent="0.25">
      <c r="A3317" t="s">
        <v>333</v>
      </c>
      <c r="B3317">
        <v>0</v>
      </c>
      <c r="C3317" t="s">
        <v>2399</v>
      </c>
      <c r="D3317">
        <v>636</v>
      </c>
      <c r="E3317" t="s">
        <v>345</v>
      </c>
      <c r="F3317" s="4">
        <v>0</v>
      </c>
      <c r="J3317" s="4">
        <f>MIN(Table16[[#This Row],[Medicare Outpatient Allowable Rate]:[WPPA Inc Outpatient Allowable Rate]])</f>
        <v>0</v>
      </c>
      <c r="K3317" s="4">
        <f>MAX(Table16[[#This Row],[Blue Cross Outpatient Allowable Rate]:[WPPA Inc Outpatient Allowable Rate]])</f>
        <v>0</v>
      </c>
      <c r="L3317" s="4">
        <f>SUM(Table16[[#This Row],[Price]]*4.42)</f>
        <v>0</v>
      </c>
      <c r="M3317" s="4">
        <v>0</v>
      </c>
      <c r="N3317" s="4">
        <f>SUM(Table16[[#This Row],[ChargeID]]*0.76)</f>
        <v>0</v>
      </c>
      <c r="O3317" s="4">
        <f>SUM(Table16[[#This Row],[Price]]*0.95)</f>
        <v>0</v>
      </c>
      <c r="P3317" s="4">
        <f>SUM(Table16[[#This Row],[Price]]*0.8)</f>
        <v>0</v>
      </c>
      <c r="Q3317" s="4">
        <f>SUM(Table16[[#This Row],[Price]]*0.6)</f>
        <v>0</v>
      </c>
    </row>
    <row r="3318" spans="1:17" x14ac:dyDescent="0.25">
      <c r="A3318" t="s">
        <v>333</v>
      </c>
      <c r="B3318">
        <v>0</v>
      </c>
      <c r="C3318" t="s">
        <v>2400</v>
      </c>
      <c r="D3318">
        <v>636</v>
      </c>
      <c r="E3318" t="s">
        <v>345</v>
      </c>
      <c r="F3318" s="4">
        <v>0</v>
      </c>
      <c r="J3318" s="4">
        <f>MIN(Table16[[#This Row],[Medicare Outpatient Allowable Rate]:[WPPA Inc Outpatient Allowable Rate]])</f>
        <v>0</v>
      </c>
      <c r="K3318" s="4">
        <f>MAX(Table16[[#This Row],[Blue Cross Outpatient Allowable Rate]:[WPPA Inc Outpatient Allowable Rate]])</f>
        <v>0</v>
      </c>
      <c r="L3318" s="4">
        <f>SUM(Table16[[#This Row],[Price]]*4.42)</f>
        <v>0</v>
      </c>
      <c r="M3318" s="4">
        <v>0</v>
      </c>
      <c r="N3318" s="4">
        <f>SUM(Table16[[#This Row],[ChargeID]]*0.76)</f>
        <v>0</v>
      </c>
      <c r="O3318" s="4">
        <f>SUM(Table16[[#This Row],[Price]]*0.95)</f>
        <v>0</v>
      </c>
      <c r="P3318" s="4">
        <f>SUM(Table16[[#This Row],[Price]]*0.8)</f>
        <v>0</v>
      </c>
      <c r="Q3318" s="4">
        <f>SUM(Table16[[#This Row],[Price]]*0.6)</f>
        <v>0</v>
      </c>
    </row>
    <row r="3319" spans="1:17" x14ac:dyDescent="0.25">
      <c r="A3319" t="s">
        <v>333</v>
      </c>
      <c r="B3319">
        <v>0</v>
      </c>
      <c r="C3319" t="s">
        <v>2291</v>
      </c>
      <c r="D3319">
        <v>636</v>
      </c>
      <c r="E3319" t="s">
        <v>345</v>
      </c>
      <c r="F3319" s="4">
        <v>0</v>
      </c>
      <c r="J3319" s="4">
        <f>MIN(Table16[[#This Row],[Medicare Outpatient Allowable Rate]:[WPPA Inc Outpatient Allowable Rate]])</f>
        <v>0</v>
      </c>
      <c r="K3319" s="4">
        <f>MAX(Table16[[#This Row],[Blue Cross Outpatient Allowable Rate]:[WPPA Inc Outpatient Allowable Rate]])</f>
        <v>0</v>
      </c>
      <c r="L3319" s="4">
        <f>SUM(Table16[[#This Row],[Price]]*4.42)</f>
        <v>0</v>
      </c>
      <c r="M3319" s="4">
        <v>0</v>
      </c>
      <c r="N3319" s="4">
        <f>SUM(Table16[[#This Row],[ChargeID]]*0.76)</f>
        <v>0</v>
      </c>
      <c r="O3319" s="4">
        <f>SUM(Table16[[#This Row],[Price]]*0.95)</f>
        <v>0</v>
      </c>
      <c r="P3319" s="4">
        <f>SUM(Table16[[#This Row],[Price]]*0.8)</f>
        <v>0</v>
      </c>
      <c r="Q3319" s="4">
        <f>SUM(Table16[[#This Row],[Price]]*0.6)</f>
        <v>0</v>
      </c>
    </row>
    <row r="3320" spans="1:17" x14ac:dyDescent="0.25">
      <c r="A3320" t="s">
        <v>333</v>
      </c>
      <c r="B3320">
        <v>0</v>
      </c>
      <c r="C3320" t="s">
        <v>2401</v>
      </c>
      <c r="D3320">
        <v>636</v>
      </c>
      <c r="E3320" t="s">
        <v>345</v>
      </c>
      <c r="F3320" s="4">
        <v>0</v>
      </c>
      <c r="J3320" s="4">
        <f>MIN(Table16[[#This Row],[Medicare Outpatient Allowable Rate]:[WPPA Inc Outpatient Allowable Rate]])</f>
        <v>0</v>
      </c>
      <c r="K3320" s="4">
        <f>MAX(Table16[[#This Row],[Blue Cross Outpatient Allowable Rate]:[WPPA Inc Outpatient Allowable Rate]])</f>
        <v>0</v>
      </c>
      <c r="L3320" s="4">
        <f>SUM(Table16[[#This Row],[Price]]*4.42)</f>
        <v>0</v>
      </c>
      <c r="M3320" s="4">
        <v>0</v>
      </c>
      <c r="N3320" s="4">
        <f>SUM(Table16[[#This Row],[ChargeID]]*0.76)</f>
        <v>0</v>
      </c>
      <c r="O3320" s="4">
        <f>SUM(Table16[[#This Row],[Price]]*0.95)</f>
        <v>0</v>
      </c>
      <c r="P3320" s="4">
        <f>SUM(Table16[[#This Row],[Price]]*0.8)</f>
        <v>0</v>
      </c>
      <c r="Q3320" s="4">
        <f>SUM(Table16[[#This Row],[Price]]*0.6)</f>
        <v>0</v>
      </c>
    </row>
    <row r="3321" spans="1:17" x14ac:dyDescent="0.25">
      <c r="A3321" t="s">
        <v>333</v>
      </c>
      <c r="B3321">
        <v>0</v>
      </c>
      <c r="C3321" t="s">
        <v>1831</v>
      </c>
      <c r="D3321">
        <v>636</v>
      </c>
      <c r="E3321" t="s">
        <v>353</v>
      </c>
      <c r="F3321" s="4">
        <v>0</v>
      </c>
      <c r="J3321" s="4">
        <f>MIN(Table16[[#This Row],[Medicare Outpatient Allowable Rate]:[WPPA Inc Outpatient Allowable Rate]])</f>
        <v>0</v>
      </c>
      <c r="K3321" s="4">
        <f>MAX(Table16[[#This Row],[Blue Cross Outpatient Allowable Rate]:[WPPA Inc Outpatient Allowable Rate]])</f>
        <v>0</v>
      </c>
      <c r="L3321" s="4">
        <f>SUM(Table16[[#This Row],[Price]]*4.42)</f>
        <v>0</v>
      </c>
      <c r="M3321" s="4">
        <v>0</v>
      </c>
      <c r="N3321" s="4">
        <f>SUM(Table16[[#This Row],[ChargeID]]*0.76)</f>
        <v>0</v>
      </c>
      <c r="O3321" s="4">
        <f>SUM(Table16[[#This Row],[Price]]*0.95)</f>
        <v>0</v>
      </c>
      <c r="P3321" s="4">
        <f>SUM(Table16[[#This Row],[Price]]*0.8)</f>
        <v>0</v>
      </c>
      <c r="Q3321" s="4">
        <f>SUM(Table16[[#This Row],[Price]]*0.6)</f>
        <v>0</v>
      </c>
    </row>
    <row r="3322" spans="1:17" x14ac:dyDescent="0.25">
      <c r="A3322" t="s">
        <v>333</v>
      </c>
      <c r="B3322">
        <v>0</v>
      </c>
      <c r="C3322" t="s">
        <v>2402</v>
      </c>
      <c r="D3322">
        <v>636</v>
      </c>
      <c r="E3322" t="s">
        <v>345</v>
      </c>
      <c r="F3322" s="4">
        <v>0</v>
      </c>
      <c r="J3322" s="4">
        <f>MIN(Table16[[#This Row],[Medicare Outpatient Allowable Rate]:[WPPA Inc Outpatient Allowable Rate]])</f>
        <v>0</v>
      </c>
      <c r="K3322" s="4">
        <f>MAX(Table16[[#This Row],[Blue Cross Outpatient Allowable Rate]:[WPPA Inc Outpatient Allowable Rate]])</f>
        <v>0</v>
      </c>
      <c r="L3322" s="4">
        <f>SUM(Table16[[#This Row],[Price]]*4.42)</f>
        <v>0</v>
      </c>
      <c r="M3322" s="4">
        <v>0</v>
      </c>
      <c r="N3322" s="4">
        <f>SUM(Table16[[#This Row],[ChargeID]]*0.76)</f>
        <v>0</v>
      </c>
      <c r="O3322" s="4">
        <f>SUM(Table16[[#This Row],[Price]]*0.95)</f>
        <v>0</v>
      </c>
      <c r="P3322" s="4">
        <f>SUM(Table16[[#This Row],[Price]]*0.8)</f>
        <v>0</v>
      </c>
      <c r="Q3322" s="4">
        <f>SUM(Table16[[#This Row],[Price]]*0.6)</f>
        <v>0</v>
      </c>
    </row>
    <row r="3323" spans="1:17" x14ac:dyDescent="0.25">
      <c r="A3323" t="s">
        <v>333</v>
      </c>
      <c r="B3323">
        <v>0</v>
      </c>
      <c r="C3323" t="s">
        <v>2220</v>
      </c>
      <c r="D3323">
        <v>636</v>
      </c>
      <c r="E3323" t="s">
        <v>345</v>
      </c>
      <c r="F3323" s="4">
        <v>0</v>
      </c>
      <c r="J3323" s="4">
        <f>MIN(Table16[[#This Row],[Medicare Outpatient Allowable Rate]:[WPPA Inc Outpatient Allowable Rate]])</f>
        <v>0</v>
      </c>
      <c r="K3323" s="4">
        <f>MAX(Table16[[#This Row],[Blue Cross Outpatient Allowable Rate]:[WPPA Inc Outpatient Allowable Rate]])</f>
        <v>0</v>
      </c>
      <c r="L3323" s="4">
        <f>SUM(Table16[[#This Row],[Price]]*4.42)</f>
        <v>0</v>
      </c>
      <c r="M3323" s="4">
        <v>0</v>
      </c>
      <c r="N3323" s="4">
        <f>SUM(Table16[[#This Row],[ChargeID]]*0.76)</f>
        <v>0</v>
      </c>
      <c r="O3323" s="4">
        <f>SUM(Table16[[#This Row],[Price]]*0.95)</f>
        <v>0</v>
      </c>
      <c r="P3323" s="4">
        <f>SUM(Table16[[#This Row],[Price]]*0.8)</f>
        <v>0</v>
      </c>
      <c r="Q3323" s="4">
        <f>SUM(Table16[[#This Row],[Price]]*0.6)</f>
        <v>0</v>
      </c>
    </row>
    <row r="3324" spans="1:17" x14ac:dyDescent="0.25">
      <c r="A3324" t="s">
        <v>333</v>
      </c>
      <c r="B3324">
        <v>0</v>
      </c>
      <c r="C3324" t="s">
        <v>1460</v>
      </c>
      <c r="D3324">
        <v>636</v>
      </c>
      <c r="E3324" t="s">
        <v>345</v>
      </c>
      <c r="F3324" s="4">
        <v>0</v>
      </c>
      <c r="J3324" s="4">
        <f>MIN(Table16[[#This Row],[Medicare Outpatient Allowable Rate]:[WPPA Inc Outpatient Allowable Rate]])</f>
        <v>0</v>
      </c>
      <c r="K3324" s="4">
        <f>MAX(Table16[[#This Row],[Blue Cross Outpatient Allowable Rate]:[WPPA Inc Outpatient Allowable Rate]])</f>
        <v>0</v>
      </c>
      <c r="L3324" s="4">
        <f>SUM(Table16[[#This Row],[Price]]*4.42)</f>
        <v>0</v>
      </c>
      <c r="M3324" s="4">
        <v>0</v>
      </c>
      <c r="N3324" s="4">
        <f>SUM(Table16[[#This Row],[ChargeID]]*0.76)</f>
        <v>0</v>
      </c>
      <c r="O3324" s="4">
        <f>SUM(Table16[[#This Row],[Price]]*0.95)</f>
        <v>0</v>
      </c>
      <c r="P3324" s="4">
        <f>SUM(Table16[[#This Row],[Price]]*0.8)</f>
        <v>0</v>
      </c>
      <c r="Q3324" s="4">
        <f>SUM(Table16[[#This Row],[Price]]*0.6)</f>
        <v>0</v>
      </c>
    </row>
    <row r="3325" spans="1:17" x14ac:dyDescent="0.25">
      <c r="A3325" t="s">
        <v>333</v>
      </c>
      <c r="B3325">
        <v>0</v>
      </c>
      <c r="C3325" t="s">
        <v>2403</v>
      </c>
      <c r="D3325">
        <v>636</v>
      </c>
      <c r="E3325" t="s">
        <v>353</v>
      </c>
      <c r="F3325" s="4">
        <v>0</v>
      </c>
      <c r="J3325" s="4">
        <f>MIN(Table16[[#This Row],[Medicare Outpatient Allowable Rate]:[WPPA Inc Outpatient Allowable Rate]])</f>
        <v>0</v>
      </c>
      <c r="K3325" s="4">
        <f>MAX(Table16[[#This Row],[Blue Cross Outpatient Allowable Rate]:[WPPA Inc Outpatient Allowable Rate]])</f>
        <v>0</v>
      </c>
      <c r="L3325" s="4">
        <f>SUM(Table16[[#This Row],[Price]]*4.42)</f>
        <v>0</v>
      </c>
      <c r="M3325" s="4">
        <v>0</v>
      </c>
      <c r="N3325" s="4">
        <f>SUM(Table16[[#This Row],[ChargeID]]*0.76)</f>
        <v>0</v>
      </c>
      <c r="O3325" s="4">
        <f>SUM(Table16[[#This Row],[Price]]*0.95)</f>
        <v>0</v>
      </c>
      <c r="P3325" s="4">
        <f>SUM(Table16[[#This Row],[Price]]*0.8)</f>
        <v>0</v>
      </c>
      <c r="Q3325" s="4">
        <f>SUM(Table16[[#This Row],[Price]]*0.6)</f>
        <v>0</v>
      </c>
    </row>
    <row r="3326" spans="1:17" x14ac:dyDescent="0.25">
      <c r="A3326" t="s">
        <v>333</v>
      </c>
      <c r="B3326">
        <v>0</v>
      </c>
      <c r="C3326" t="s">
        <v>2404</v>
      </c>
      <c r="D3326">
        <v>636</v>
      </c>
      <c r="E3326" t="s">
        <v>345</v>
      </c>
      <c r="F3326" s="4">
        <v>0</v>
      </c>
      <c r="J3326" s="4">
        <f>MIN(Table16[[#This Row],[Medicare Outpatient Allowable Rate]:[WPPA Inc Outpatient Allowable Rate]])</f>
        <v>0</v>
      </c>
      <c r="K3326" s="4">
        <f>MAX(Table16[[#This Row],[Blue Cross Outpatient Allowable Rate]:[WPPA Inc Outpatient Allowable Rate]])</f>
        <v>0</v>
      </c>
      <c r="L3326" s="4">
        <f>SUM(Table16[[#This Row],[Price]]*4.42)</f>
        <v>0</v>
      </c>
      <c r="M3326" s="4">
        <v>0</v>
      </c>
      <c r="N3326" s="4">
        <f>SUM(Table16[[#This Row],[ChargeID]]*0.76)</f>
        <v>0</v>
      </c>
      <c r="O3326" s="4">
        <f>SUM(Table16[[#This Row],[Price]]*0.95)</f>
        <v>0</v>
      </c>
      <c r="P3326" s="4">
        <f>SUM(Table16[[#This Row],[Price]]*0.8)</f>
        <v>0</v>
      </c>
      <c r="Q3326" s="4">
        <f>SUM(Table16[[#This Row],[Price]]*0.6)</f>
        <v>0</v>
      </c>
    </row>
    <row r="3327" spans="1:17" x14ac:dyDescent="0.25">
      <c r="A3327" t="s">
        <v>333</v>
      </c>
      <c r="B3327">
        <v>0</v>
      </c>
      <c r="C3327" t="s">
        <v>2405</v>
      </c>
      <c r="D3327">
        <v>636</v>
      </c>
      <c r="E3327" t="s">
        <v>337</v>
      </c>
      <c r="F3327" s="4">
        <v>0</v>
      </c>
      <c r="J3327" s="4">
        <f>MIN(Table16[[#This Row],[Medicare Outpatient Allowable Rate]:[WPPA Inc Outpatient Allowable Rate]])</f>
        <v>0</v>
      </c>
      <c r="K3327" s="4">
        <f>MAX(Table16[[#This Row],[Blue Cross Outpatient Allowable Rate]:[WPPA Inc Outpatient Allowable Rate]])</f>
        <v>0</v>
      </c>
      <c r="L3327" s="4">
        <f>SUM(Table16[[#This Row],[Price]]*4.42)</f>
        <v>0</v>
      </c>
      <c r="M3327" s="4">
        <v>0</v>
      </c>
      <c r="N3327" s="4">
        <f>SUM(Table16[[#This Row],[ChargeID]]*0.76)</f>
        <v>0</v>
      </c>
      <c r="O3327" s="4">
        <f>SUM(Table16[[#This Row],[Price]]*0.95)</f>
        <v>0</v>
      </c>
      <c r="P3327" s="4">
        <f>SUM(Table16[[#This Row],[Price]]*0.8)</f>
        <v>0</v>
      </c>
      <c r="Q3327" s="4">
        <f>SUM(Table16[[#This Row],[Price]]*0.6)</f>
        <v>0</v>
      </c>
    </row>
    <row r="3328" spans="1:17" x14ac:dyDescent="0.25">
      <c r="A3328" t="s">
        <v>333</v>
      </c>
      <c r="B3328">
        <v>0</v>
      </c>
      <c r="C3328" t="s">
        <v>2406</v>
      </c>
      <c r="D3328">
        <v>636</v>
      </c>
      <c r="E3328" t="s">
        <v>383</v>
      </c>
      <c r="F3328" s="4">
        <v>0</v>
      </c>
      <c r="J3328" s="4">
        <f>MIN(Table16[[#This Row],[Medicare Outpatient Allowable Rate]:[WPPA Inc Outpatient Allowable Rate]])</f>
        <v>0</v>
      </c>
      <c r="K3328" s="4">
        <f>MAX(Table16[[#This Row],[Blue Cross Outpatient Allowable Rate]:[WPPA Inc Outpatient Allowable Rate]])</f>
        <v>0</v>
      </c>
      <c r="L3328" s="4">
        <f>SUM(Table16[[#This Row],[Price]]*4.42)</f>
        <v>0</v>
      </c>
      <c r="M3328" s="4">
        <v>0</v>
      </c>
      <c r="N3328" s="4">
        <f>SUM(Table16[[#This Row],[ChargeID]]*0.76)</f>
        <v>0</v>
      </c>
      <c r="O3328" s="4">
        <f>SUM(Table16[[#This Row],[Price]]*0.95)</f>
        <v>0</v>
      </c>
      <c r="P3328" s="4">
        <f>SUM(Table16[[#This Row],[Price]]*0.8)</f>
        <v>0</v>
      </c>
      <c r="Q3328" s="4">
        <f>SUM(Table16[[#This Row],[Price]]*0.6)</f>
        <v>0</v>
      </c>
    </row>
    <row r="3329" spans="1:17" x14ac:dyDescent="0.25">
      <c r="A3329" t="s">
        <v>333</v>
      </c>
      <c r="B3329">
        <v>0</v>
      </c>
      <c r="C3329" t="s">
        <v>2407</v>
      </c>
      <c r="D3329">
        <v>636</v>
      </c>
      <c r="E3329" t="s">
        <v>576</v>
      </c>
      <c r="F3329" s="4">
        <v>0</v>
      </c>
      <c r="J3329" s="4">
        <f>MIN(Table16[[#This Row],[Medicare Outpatient Allowable Rate]:[WPPA Inc Outpatient Allowable Rate]])</f>
        <v>0</v>
      </c>
      <c r="K3329" s="4">
        <f>MAX(Table16[[#This Row],[Blue Cross Outpatient Allowable Rate]:[WPPA Inc Outpatient Allowable Rate]])</f>
        <v>0</v>
      </c>
      <c r="L3329" s="4">
        <f>SUM(Table16[[#This Row],[Price]]*4.42)</f>
        <v>0</v>
      </c>
      <c r="M3329" s="4">
        <v>0</v>
      </c>
      <c r="N3329" s="4">
        <f>SUM(Table16[[#This Row],[ChargeID]]*0.76)</f>
        <v>0</v>
      </c>
      <c r="O3329" s="4">
        <f>SUM(Table16[[#This Row],[Price]]*0.95)</f>
        <v>0</v>
      </c>
      <c r="P3329" s="4">
        <f>SUM(Table16[[#This Row],[Price]]*0.8)</f>
        <v>0</v>
      </c>
      <c r="Q3329" s="4">
        <f>SUM(Table16[[#This Row],[Price]]*0.6)</f>
        <v>0</v>
      </c>
    </row>
    <row r="3330" spans="1:17" x14ac:dyDescent="0.25">
      <c r="A3330" t="s">
        <v>333</v>
      </c>
      <c r="B3330">
        <v>0</v>
      </c>
      <c r="C3330" t="s">
        <v>2408</v>
      </c>
      <c r="D3330">
        <v>636</v>
      </c>
      <c r="E3330" t="s">
        <v>343</v>
      </c>
      <c r="F3330" s="4">
        <v>0</v>
      </c>
      <c r="J3330" s="4">
        <f>MIN(Table16[[#This Row],[Medicare Outpatient Allowable Rate]:[WPPA Inc Outpatient Allowable Rate]])</f>
        <v>0</v>
      </c>
      <c r="K3330" s="4">
        <f>MAX(Table16[[#This Row],[Blue Cross Outpatient Allowable Rate]:[WPPA Inc Outpatient Allowable Rate]])</f>
        <v>0</v>
      </c>
      <c r="L3330" s="4">
        <f>SUM(Table16[[#This Row],[Price]]*4.42)</f>
        <v>0</v>
      </c>
      <c r="M3330" s="4">
        <v>0</v>
      </c>
      <c r="N3330" s="4">
        <f>SUM(Table16[[#This Row],[ChargeID]]*0.76)</f>
        <v>0</v>
      </c>
      <c r="O3330" s="4">
        <f>SUM(Table16[[#This Row],[Price]]*0.95)</f>
        <v>0</v>
      </c>
      <c r="P3330" s="4">
        <f>SUM(Table16[[#This Row],[Price]]*0.8)</f>
        <v>0</v>
      </c>
      <c r="Q3330" s="4">
        <f>SUM(Table16[[#This Row],[Price]]*0.6)</f>
        <v>0</v>
      </c>
    </row>
    <row r="3331" spans="1:17" x14ac:dyDescent="0.25">
      <c r="A3331" t="s">
        <v>333</v>
      </c>
      <c r="B3331">
        <v>0</v>
      </c>
      <c r="C3331" t="s">
        <v>1853</v>
      </c>
      <c r="D3331">
        <v>636</v>
      </c>
      <c r="E3331" t="s">
        <v>456</v>
      </c>
      <c r="F3331" s="4">
        <v>0</v>
      </c>
      <c r="J3331" s="4">
        <f>MIN(Table16[[#This Row],[Medicare Outpatient Allowable Rate]:[WPPA Inc Outpatient Allowable Rate]])</f>
        <v>0</v>
      </c>
      <c r="K3331" s="4">
        <f>MAX(Table16[[#This Row],[Blue Cross Outpatient Allowable Rate]:[WPPA Inc Outpatient Allowable Rate]])</f>
        <v>0</v>
      </c>
      <c r="L3331" s="4">
        <f>SUM(Table16[[#This Row],[Price]]*4.42)</f>
        <v>0</v>
      </c>
      <c r="M3331" s="4">
        <v>0</v>
      </c>
      <c r="N3331" s="4">
        <f>SUM(Table16[[#This Row],[ChargeID]]*0.76)</f>
        <v>0</v>
      </c>
      <c r="O3331" s="4">
        <f>SUM(Table16[[#This Row],[Price]]*0.95)</f>
        <v>0</v>
      </c>
      <c r="P3331" s="4">
        <f>SUM(Table16[[#This Row],[Price]]*0.8)</f>
        <v>0</v>
      </c>
      <c r="Q3331" s="4">
        <f>SUM(Table16[[#This Row],[Price]]*0.6)</f>
        <v>0</v>
      </c>
    </row>
    <row r="3332" spans="1:17" x14ac:dyDescent="0.25">
      <c r="A3332" t="s">
        <v>333</v>
      </c>
      <c r="B3332">
        <v>0</v>
      </c>
      <c r="C3332" t="s">
        <v>2409</v>
      </c>
      <c r="D3332">
        <v>636</v>
      </c>
      <c r="E3332" t="s">
        <v>345</v>
      </c>
      <c r="F3332" s="4">
        <v>0</v>
      </c>
      <c r="J3332" s="4">
        <f>MIN(Table16[[#This Row],[Medicare Outpatient Allowable Rate]:[WPPA Inc Outpatient Allowable Rate]])</f>
        <v>0</v>
      </c>
      <c r="K3332" s="4">
        <f>MAX(Table16[[#This Row],[Blue Cross Outpatient Allowable Rate]:[WPPA Inc Outpatient Allowable Rate]])</f>
        <v>0</v>
      </c>
      <c r="L3332" s="4">
        <f>SUM(Table16[[#This Row],[Price]]*4.42)</f>
        <v>0</v>
      </c>
      <c r="M3332" s="4">
        <v>0</v>
      </c>
      <c r="N3332" s="4">
        <f>SUM(Table16[[#This Row],[ChargeID]]*0.76)</f>
        <v>0</v>
      </c>
      <c r="O3332" s="4">
        <f>SUM(Table16[[#This Row],[Price]]*0.95)</f>
        <v>0</v>
      </c>
      <c r="P3332" s="4">
        <f>SUM(Table16[[#This Row],[Price]]*0.8)</f>
        <v>0</v>
      </c>
      <c r="Q3332" s="4">
        <f>SUM(Table16[[#This Row],[Price]]*0.6)</f>
        <v>0</v>
      </c>
    </row>
    <row r="3333" spans="1:17" x14ac:dyDescent="0.25">
      <c r="A3333" t="s">
        <v>333</v>
      </c>
      <c r="B3333">
        <v>0</v>
      </c>
      <c r="C3333" t="s">
        <v>1657</v>
      </c>
      <c r="D3333">
        <v>636</v>
      </c>
      <c r="E3333" t="s">
        <v>345</v>
      </c>
      <c r="F3333" s="4">
        <v>0</v>
      </c>
      <c r="J3333" s="4">
        <f>MIN(Table16[[#This Row],[Medicare Outpatient Allowable Rate]:[WPPA Inc Outpatient Allowable Rate]])</f>
        <v>0</v>
      </c>
      <c r="K3333" s="4">
        <f>MAX(Table16[[#This Row],[Blue Cross Outpatient Allowable Rate]:[WPPA Inc Outpatient Allowable Rate]])</f>
        <v>0</v>
      </c>
      <c r="L3333" s="4">
        <f>SUM(Table16[[#This Row],[Price]]*4.42)</f>
        <v>0</v>
      </c>
      <c r="M3333" s="4">
        <v>0</v>
      </c>
      <c r="N3333" s="4">
        <f>SUM(Table16[[#This Row],[ChargeID]]*0.76)</f>
        <v>0</v>
      </c>
      <c r="O3333" s="4">
        <f>SUM(Table16[[#This Row],[Price]]*0.95)</f>
        <v>0</v>
      </c>
      <c r="P3333" s="4">
        <f>SUM(Table16[[#This Row],[Price]]*0.8)</f>
        <v>0</v>
      </c>
      <c r="Q3333" s="4">
        <f>SUM(Table16[[#This Row],[Price]]*0.6)</f>
        <v>0</v>
      </c>
    </row>
    <row r="3334" spans="1:17" x14ac:dyDescent="0.25">
      <c r="A3334" t="s">
        <v>333</v>
      </c>
      <c r="B3334">
        <v>0</v>
      </c>
      <c r="C3334" t="s">
        <v>2410</v>
      </c>
      <c r="D3334">
        <v>636</v>
      </c>
      <c r="E3334" t="s">
        <v>345</v>
      </c>
      <c r="F3334" s="4">
        <v>0</v>
      </c>
      <c r="J3334" s="4">
        <f>MIN(Table16[[#This Row],[Medicare Outpatient Allowable Rate]:[WPPA Inc Outpatient Allowable Rate]])</f>
        <v>0</v>
      </c>
      <c r="K3334" s="4">
        <f>MAX(Table16[[#This Row],[Blue Cross Outpatient Allowable Rate]:[WPPA Inc Outpatient Allowable Rate]])</f>
        <v>0</v>
      </c>
      <c r="L3334" s="4">
        <f>SUM(Table16[[#This Row],[Price]]*4.42)</f>
        <v>0</v>
      </c>
      <c r="M3334" s="4">
        <v>0</v>
      </c>
      <c r="N3334" s="4">
        <f>SUM(Table16[[#This Row],[ChargeID]]*0.76)</f>
        <v>0</v>
      </c>
      <c r="O3334" s="4">
        <f>SUM(Table16[[#This Row],[Price]]*0.95)</f>
        <v>0</v>
      </c>
      <c r="P3334" s="4">
        <f>SUM(Table16[[#This Row],[Price]]*0.8)</f>
        <v>0</v>
      </c>
      <c r="Q3334" s="4">
        <f>SUM(Table16[[#This Row],[Price]]*0.6)</f>
        <v>0</v>
      </c>
    </row>
    <row r="3335" spans="1:17" x14ac:dyDescent="0.25">
      <c r="A3335" t="s">
        <v>333</v>
      </c>
      <c r="B3335">
        <v>0</v>
      </c>
      <c r="C3335" t="s">
        <v>2411</v>
      </c>
      <c r="D3335">
        <v>636</v>
      </c>
      <c r="E3335" t="s">
        <v>353</v>
      </c>
      <c r="F3335" s="4">
        <v>0</v>
      </c>
      <c r="J3335" s="4">
        <f>MIN(Table16[[#This Row],[Medicare Outpatient Allowable Rate]:[WPPA Inc Outpatient Allowable Rate]])</f>
        <v>0</v>
      </c>
      <c r="K3335" s="4">
        <f>MAX(Table16[[#This Row],[Blue Cross Outpatient Allowable Rate]:[WPPA Inc Outpatient Allowable Rate]])</f>
        <v>0</v>
      </c>
      <c r="L3335" s="4">
        <f>SUM(Table16[[#This Row],[Price]]*4.42)</f>
        <v>0</v>
      </c>
      <c r="M3335" s="4">
        <v>0</v>
      </c>
      <c r="N3335" s="4">
        <f>SUM(Table16[[#This Row],[ChargeID]]*0.76)</f>
        <v>0</v>
      </c>
      <c r="O3335" s="4">
        <f>SUM(Table16[[#This Row],[Price]]*0.95)</f>
        <v>0</v>
      </c>
      <c r="P3335" s="4">
        <f>SUM(Table16[[#This Row],[Price]]*0.8)</f>
        <v>0</v>
      </c>
      <c r="Q3335" s="4">
        <f>SUM(Table16[[#This Row],[Price]]*0.6)</f>
        <v>0</v>
      </c>
    </row>
    <row r="3336" spans="1:17" x14ac:dyDescent="0.25">
      <c r="A3336" t="s">
        <v>333</v>
      </c>
      <c r="B3336">
        <v>0</v>
      </c>
      <c r="C3336" t="s">
        <v>2299</v>
      </c>
      <c r="D3336">
        <v>636</v>
      </c>
      <c r="E3336" t="s">
        <v>345</v>
      </c>
      <c r="F3336" s="4">
        <v>0</v>
      </c>
      <c r="J3336" s="4">
        <f>MIN(Table16[[#This Row],[Medicare Outpatient Allowable Rate]:[WPPA Inc Outpatient Allowable Rate]])</f>
        <v>0</v>
      </c>
      <c r="K3336" s="4">
        <f>MAX(Table16[[#This Row],[Blue Cross Outpatient Allowable Rate]:[WPPA Inc Outpatient Allowable Rate]])</f>
        <v>0</v>
      </c>
      <c r="L3336" s="4">
        <f>SUM(Table16[[#This Row],[Price]]*4.42)</f>
        <v>0</v>
      </c>
      <c r="M3336" s="4">
        <v>0</v>
      </c>
      <c r="N3336" s="4">
        <f>SUM(Table16[[#This Row],[ChargeID]]*0.76)</f>
        <v>0</v>
      </c>
      <c r="O3336" s="4">
        <f>SUM(Table16[[#This Row],[Price]]*0.95)</f>
        <v>0</v>
      </c>
      <c r="P3336" s="4">
        <f>SUM(Table16[[#This Row],[Price]]*0.8)</f>
        <v>0</v>
      </c>
      <c r="Q3336" s="4">
        <f>SUM(Table16[[#This Row],[Price]]*0.6)</f>
        <v>0</v>
      </c>
    </row>
    <row r="3337" spans="1:17" x14ac:dyDescent="0.25">
      <c r="A3337" t="s">
        <v>333</v>
      </c>
      <c r="B3337">
        <v>0</v>
      </c>
      <c r="C3337" t="s">
        <v>2412</v>
      </c>
      <c r="D3337">
        <v>636</v>
      </c>
      <c r="E3337" t="s">
        <v>345</v>
      </c>
      <c r="F3337" s="4">
        <v>0</v>
      </c>
      <c r="J3337" s="4">
        <f>MIN(Table16[[#This Row],[Medicare Outpatient Allowable Rate]:[WPPA Inc Outpatient Allowable Rate]])</f>
        <v>0</v>
      </c>
      <c r="K3337" s="4">
        <f>MAX(Table16[[#This Row],[Blue Cross Outpatient Allowable Rate]:[WPPA Inc Outpatient Allowable Rate]])</f>
        <v>0</v>
      </c>
      <c r="L3337" s="4">
        <f>SUM(Table16[[#This Row],[Price]]*4.42)</f>
        <v>0</v>
      </c>
      <c r="M3337" s="4">
        <v>0</v>
      </c>
      <c r="N3337" s="4">
        <f>SUM(Table16[[#This Row],[ChargeID]]*0.76)</f>
        <v>0</v>
      </c>
      <c r="O3337" s="4">
        <f>SUM(Table16[[#This Row],[Price]]*0.95)</f>
        <v>0</v>
      </c>
      <c r="P3337" s="4">
        <f>SUM(Table16[[#This Row],[Price]]*0.8)</f>
        <v>0</v>
      </c>
      <c r="Q3337" s="4">
        <f>SUM(Table16[[#This Row],[Price]]*0.6)</f>
        <v>0</v>
      </c>
    </row>
    <row r="3338" spans="1:17" x14ac:dyDescent="0.25">
      <c r="A3338" t="s">
        <v>333</v>
      </c>
      <c r="B3338">
        <v>0</v>
      </c>
      <c r="C3338" t="s">
        <v>2413</v>
      </c>
      <c r="D3338">
        <v>636</v>
      </c>
      <c r="E3338" t="s">
        <v>402</v>
      </c>
      <c r="F3338" s="4">
        <v>0</v>
      </c>
      <c r="J3338" s="4">
        <f>MIN(Table16[[#This Row],[Medicare Outpatient Allowable Rate]:[WPPA Inc Outpatient Allowable Rate]])</f>
        <v>0</v>
      </c>
      <c r="K3338" s="4">
        <f>MAX(Table16[[#This Row],[Blue Cross Outpatient Allowable Rate]:[WPPA Inc Outpatient Allowable Rate]])</f>
        <v>0</v>
      </c>
      <c r="L3338" s="4">
        <f>SUM(Table16[[#This Row],[Price]]*4.42)</f>
        <v>0</v>
      </c>
      <c r="M3338" s="4">
        <v>0</v>
      </c>
      <c r="N3338" s="4">
        <f>SUM(Table16[[#This Row],[ChargeID]]*0.76)</f>
        <v>0</v>
      </c>
      <c r="O3338" s="4">
        <f>SUM(Table16[[#This Row],[Price]]*0.95)</f>
        <v>0</v>
      </c>
      <c r="P3338" s="4">
        <f>SUM(Table16[[#This Row],[Price]]*0.8)</f>
        <v>0</v>
      </c>
      <c r="Q3338" s="4">
        <f>SUM(Table16[[#This Row],[Price]]*0.6)</f>
        <v>0</v>
      </c>
    </row>
    <row r="3339" spans="1:17" x14ac:dyDescent="0.25">
      <c r="A3339" t="s">
        <v>333</v>
      </c>
      <c r="B3339">
        <v>0</v>
      </c>
      <c r="C3339" t="s">
        <v>2414</v>
      </c>
      <c r="D3339">
        <v>636</v>
      </c>
      <c r="E3339" t="s">
        <v>345</v>
      </c>
      <c r="F3339" s="4">
        <v>0</v>
      </c>
      <c r="J3339" s="4">
        <f>MIN(Table16[[#This Row],[Medicare Outpatient Allowable Rate]:[WPPA Inc Outpatient Allowable Rate]])</f>
        <v>0</v>
      </c>
      <c r="K3339" s="4">
        <f>MAX(Table16[[#This Row],[Blue Cross Outpatient Allowable Rate]:[WPPA Inc Outpatient Allowable Rate]])</f>
        <v>0</v>
      </c>
      <c r="L3339" s="4">
        <f>SUM(Table16[[#This Row],[Price]]*4.42)</f>
        <v>0</v>
      </c>
      <c r="M3339" s="4">
        <v>0</v>
      </c>
      <c r="N3339" s="4">
        <f>SUM(Table16[[#This Row],[ChargeID]]*0.76)</f>
        <v>0</v>
      </c>
      <c r="O3339" s="4">
        <f>SUM(Table16[[#This Row],[Price]]*0.95)</f>
        <v>0</v>
      </c>
      <c r="P3339" s="4">
        <f>SUM(Table16[[#This Row],[Price]]*0.8)</f>
        <v>0</v>
      </c>
      <c r="Q3339" s="4">
        <f>SUM(Table16[[#This Row],[Price]]*0.6)</f>
        <v>0</v>
      </c>
    </row>
    <row r="3340" spans="1:17" x14ac:dyDescent="0.25">
      <c r="A3340" t="s">
        <v>333</v>
      </c>
      <c r="B3340">
        <v>0</v>
      </c>
      <c r="C3340" t="s">
        <v>2415</v>
      </c>
      <c r="D3340">
        <v>636</v>
      </c>
      <c r="E3340" t="s">
        <v>378</v>
      </c>
      <c r="F3340" s="4">
        <v>0</v>
      </c>
      <c r="J3340" s="4">
        <f>MIN(Table16[[#This Row],[Medicare Outpatient Allowable Rate]:[WPPA Inc Outpatient Allowable Rate]])</f>
        <v>0</v>
      </c>
      <c r="K3340" s="4">
        <f>MAX(Table16[[#This Row],[Blue Cross Outpatient Allowable Rate]:[WPPA Inc Outpatient Allowable Rate]])</f>
        <v>0</v>
      </c>
      <c r="L3340" s="4">
        <f>SUM(Table16[[#This Row],[Price]]*4.42)</f>
        <v>0</v>
      </c>
      <c r="M3340" s="4">
        <v>0</v>
      </c>
      <c r="N3340" s="4">
        <f>SUM(Table16[[#This Row],[ChargeID]]*0.76)</f>
        <v>0</v>
      </c>
      <c r="O3340" s="4">
        <f>SUM(Table16[[#This Row],[Price]]*0.95)</f>
        <v>0</v>
      </c>
      <c r="P3340" s="4">
        <f>SUM(Table16[[#This Row],[Price]]*0.8)</f>
        <v>0</v>
      </c>
      <c r="Q3340" s="4">
        <f>SUM(Table16[[#This Row],[Price]]*0.6)</f>
        <v>0</v>
      </c>
    </row>
    <row r="3341" spans="1:17" x14ac:dyDescent="0.25">
      <c r="A3341" t="s">
        <v>333</v>
      </c>
      <c r="B3341">
        <v>0</v>
      </c>
      <c r="C3341" t="s">
        <v>1938</v>
      </c>
      <c r="D3341">
        <v>636</v>
      </c>
      <c r="E3341" t="s">
        <v>345</v>
      </c>
      <c r="F3341" s="4">
        <v>0</v>
      </c>
      <c r="J3341" s="4">
        <f>MIN(Table16[[#This Row],[Medicare Outpatient Allowable Rate]:[WPPA Inc Outpatient Allowable Rate]])</f>
        <v>0</v>
      </c>
      <c r="K3341" s="4">
        <f>MAX(Table16[[#This Row],[Blue Cross Outpatient Allowable Rate]:[WPPA Inc Outpatient Allowable Rate]])</f>
        <v>0</v>
      </c>
      <c r="L3341" s="4">
        <f>SUM(Table16[[#This Row],[Price]]*4.42)</f>
        <v>0</v>
      </c>
      <c r="M3341" s="4">
        <v>0</v>
      </c>
      <c r="N3341" s="4">
        <f>SUM(Table16[[#This Row],[ChargeID]]*0.76)</f>
        <v>0</v>
      </c>
      <c r="O3341" s="4">
        <f>SUM(Table16[[#This Row],[Price]]*0.95)</f>
        <v>0</v>
      </c>
      <c r="P3341" s="4">
        <f>SUM(Table16[[#This Row],[Price]]*0.8)</f>
        <v>0</v>
      </c>
      <c r="Q3341" s="4">
        <f>SUM(Table16[[#This Row],[Price]]*0.6)</f>
        <v>0</v>
      </c>
    </row>
    <row r="3342" spans="1:17" x14ac:dyDescent="0.25">
      <c r="A3342" t="s">
        <v>333</v>
      </c>
      <c r="B3342">
        <v>0</v>
      </c>
      <c r="C3342" t="s">
        <v>2416</v>
      </c>
      <c r="D3342">
        <v>0</v>
      </c>
      <c r="E3342" t="s">
        <v>345</v>
      </c>
      <c r="F3342" s="4">
        <v>0</v>
      </c>
      <c r="J3342" s="4">
        <f>MIN(Table16[[#This Row],[Medicare Outpatient Allowable Rate]:[WPPA Inc Outpatient Allowable Rate]])</f>
        <v>0</v>
      </c>
      <c r="K3342" s="4">
        <f>MAX(Table16[[#This Row],[Blue Cross Outpatient Allowable Rate]:[WPPA Inc Outpatient Allowable Rate]])</f>
        <v>0</v>
      </c>
      <c r="L3342" s="4">
        <f>SUM(Table16[[#This Row],[Price]]*4.42)</f>
        <v>0</v>
      </c>
      <c r="M3342" s="4">
        <v>0</v>
      </c>
      <c r="N3342" s="4">
        <f>SUM(Table16[[#This Row],[ChargeID]]*0.76)</f>
        <v>0</v>
      </c>
      <c r="O3342" s="4">
        <f>SUM(Table16[[#This Row],[Price]]*0.95)</f>
        <v>0</v>
      </c>
      <c r="P3342" s="4">
        <f>SUM(Table16[[#This Row],[Price]]*0.8)</f>
        <v>0</v>
      </c>
      <c r="Q3342" s="4">
        <f>SUM(Table16[[#This Row],[Price]]*0.6)</f>
        <v>0</v>
      </c>
    </row>
    <row r="3343" spans="1:17" x14ac:dyDescent="0.25">
      <c r="A3343" t="s">
        <v>333</v>
      </c>
      <c r="B3343">
        <v>0</v>
      </c>
      <c r="C3343" t="s">
        <v>2417</v>
      </c>
      <c r="D3343">
        <v>636</v>
      </c>
      <c r="E3343" t="s">
        <v>337</v>
      </c>
      <c r="F3343" s="4">
        <v>0</v>
      </c>
      <c r="J3343" s="4">
        <f>MIN(Table16[[#This Row],[Medicare Outpatient Allowable Rate]:[WPPA Inc Outpatient Allowable Rate]])</f>
        <v>0</v>
      </c>
      <c r="K3343" s="4">
        <f>MAX(Table16[[#This Row],[Blue Cross Outpatient Allowable Rate]:[WPPA Inc Outpatient Allowable Rate]])</f>
        <v>0</v>
      </c>
      <c r="L3343" s="4">
        <f>SUM(Table16[[#This Row],[Price]]*4.42)</f>
        <v>0</v>
      </c>
      <c r="M3343" s="4">
        <v>0</v>
      </c>
      <c r="N3343" s="4">
        <f>SUM(Table16[[#This Row],[ChargeID]]*0.76)</f>
        <v>0</v>
      </c>
      <c r="O3343" s="4">
        <f>SUM(Table16[[#This Row],[Price]]*0.95)</f>
        <v>0</v>
      </c>
      <c r="P3343" s="4">
        <f>SUM(Table16[[#This Row],[Price]]*0.8)</f>
        <v>0</v>
      </c>
      <c r="Q3343" s="4">
        <f>SUM(Table16[[#This Row],[Price]]*0.6)</f>
        <v>0</v>
      </c>
    </row>
    <row r="3344" spans="1:17" x14ac:dyDescent="0.25">
      <c r="A3344" t="s">
        <v>333</v>
      </c>
      <c r="B3344">
        <v>0</v>
      </c>
      <c r="C3344" t="s">
        <v>2098</v>
      </c>
      <c r="D3344">
        <v>636</v>
      </c>
      <c r="E3344" t="s">
        <v>345</v>
      </c>
      <c r="F3344" s="4">
        <v>0</v>
      </c>
      <c r="J3344" s="4">
        <f>MIN(Table16[[#This Row],[Medicare Outpatient Allowable Rate]:[WPPA Inc Outpatient Allowable Rate]])</f>
        <v>0</v>
      </c>
      <c r="K3344" s="4">
        <f>MAX(Table16[[#This Row],[Blue Cross Outpatient Allowable Rate]:[WPPA Inc Outpatient Allowable Rate]])</f>
        <v>0</v>
      </c>
      <c r="L3344" s="4">
        <f>SUM(Table16[[#This Row],[Price]]*4.42)</f>
        <v>0</v>
      </c>
      <c r="M3344" s="4">
        <v>0</v>
      </c>
      <c r="N3344" s="4">
        <f>SUM(Table16[[#This Row],[ChargeID]]*0.76)</f>
        <v>0</v>
      </c>
      <c r="O3344" s="4">
        <f>SUM(Table16[[#This Row],[Price]]*0.95)</f>
        <v>0</v>
      </c>
      <c r="P3344" s="4">
        <f>SUM(Table16[[#This Row],[Price]]*0.8)</f>
        <v>0</v>
      </c>
      <c r="Q3344" s="4">
        <f>SUM(Table16[[#This Row],[Price]]*0.6)</f>
        <v>0</v>
      </c>
    </row>
    <row r="3345" spans="1:17" x14ac:dyDescent="0.25">
      <c r="A3345" t="s">
        <v>333</v>
      </c>
      <c r="B3345">
        <v>0</v>
      </c>
      <c r="C3345" t="s">
        <v>2418</v>
      </c>
      <c r="D3345">
        <v>636</v>
      </c>
      <c r="E3345" t="s">
        <v>345</v>
      </c>
      <c r="F3345" s="4">
        <v>0</v>
      </c>
      <c r="J3345" s="4">
        <f>MIN(Table16[[#This Row],[Medicare Outpatient Allowable Rate]:[WPPA Inc Outpatient Allowable Rate]])</f>
        <v>0</v>
      </c>
      <c r="K3345" s="4">
        <f>MAX(Table16[[#This Row],[Blue Cross Outpatient Allowable Rate]:[WPPA Inc Outpatient Allowable Rate]])</f>
        <v>0</v>
      </c>
      <c r="L3345" s="4">
        <f>SUM(Table16[[#This Row],[Price]]*4.42)</f>
        <v>0</v>
      </c>
      <c r="M3345" s="4">
        <v>0</v>
      </c>
      <c r="N3345" s="4">
        <f>SUM(Table16[[#This Row],[ChargeID]]*0.76)</f>
        <v>0</v>
      </c>
      <c r="O3345" s="4">
        <f>SUM(Table16[[#This Row],[Price]]*0.95)</f>
        <v>0</v>
      </c>
      <c r="P3345" s="4">
        <f>SUM(Table16[[#This Row],[Price]]*0.8)</f>
        <v>0</v>
      </c>
      <c r="Q3345" s="4">
        <f>SUM(Table16[[#This Row],[Price]]*0.6)</f>
        <v>0</v>
      </c>
    </row>
    <row r="3346" spans="1:17" x14ac:dyDescent="0.25">
      <c r="A3346" t="s">
        <v>333</v>
      </c>
      <c r="B3346">
        <v>0</v>
      </c>
      <c r="C3346" t="s">
        <v>2419</v>
      </c>
      <c r="D3346">
        <v>636</v>
      </c>
      <c r="E3346" t="s">
        <v>345</v>
      </c>
      <c r="F3346" s="4">
        <v>0</v>
      </c>
      <c r="J3346" s="4">
        <f>MIN(Table16[[#This Row],[Medicare Outpatient Allowable Rate]:[WPPA Inc Outpatient Allowable Rate]])</f>
        <v>0</v>
      </c>
      <c r="K3346" s="4">
        <f>MAX(Table16[[#This Row],[Blue Cross Outpatient Allowable Rate]:[WPPA Inc Outpatient Allowable Rate]])</f>
        <v>0</v>
      </c>
      <c r="L3346" s="4">
        <f>SUM(Table16[[#This Row],[Price]]*4.42)</f>
        <v>0</v>
      </c>
      <c r="M3346" s="4">
        <v>0</v>
      </c>
      <c r="N3346" s="4">
        <f>SUM(Table16[[#This Row],[ChargeID]]*0.76)</f>
        <v>0</v>
      </c>
      <c r="O3346" s="4">
        <f>SUM(Table16[[#This Row],[Price]]*0.95)</f>
        <v>0</v>
      </c>
      <c r="P3346" s="4">
        <f>SUM(Table16[[#This Row],[Price]]*0.8)</f>
        <v>0</v>
      </c>
      <c r="Q3346" s="4">
        <f>SUM(Table16[[#This Row],[Price]]*0.6)</f>
        <v>0</v>
      </c>
    </row>
    <row r="3347" spans="1:17" x14ac:dyDescent="0.25">
      <c r="A3347" t="s">
        <v>333</v>
      </c>
      <c r="B3347">
        <v>0</v>
      </c>
      <c r="C3347" t="s">
        <v>1915</v>
      </c>
      <c r="D3347">
        <v>636</v>
      </c>
      <c r="E3347" t="s">
        <v>345</v>
      </c>
      <c r="F3347" s="4">
        <v>0</v>
      </c>
      <c r="J3347" s="4">
        <f>MIN(Table16[[#This Row],[Medicare Outpatient Allowable Rate]:[WPPA Inc Outpatient Allowable Rate]])</f>
        <v>0</v>
      </c>
      <c r="K3347" s="4">
        <f>MAX(Table16[[#This Row],[Blue Cross Outpatient Allowable Rate]:[WPPA Inc Outpatient Allowable Rate]])</f>
        <v>0</v>
      </c>
      <c r="L3347" s="4">
        <f>SUM(Table16[[#This Row],[Price]]*4.42)</f>
        <v>0</v>
      </c>
      <c r="M3347" s="4">
        <v>0</v>
      </c>
      <c r="N3347" s="4">
        <f>SUM(Table16[[#This Row],[ChargeID]]*0.76)</f>
        <v>0</v>
      </c>
      <c r="O3347" s="4">
        <f>SUM(Table16[[#This Row],[Price]]*0.95)</f>
        <v>0</v>
      </c>
      <c r="P3347" s="4">
        <f>SUM(Table16[[#This Row],[Price]]*0.8)</f>
        <v>0</v>
      </c>
      <c r="Q3347" s="4">
        <f>SUM(Table16[[#This Row],[Price]]*0.6)</f>
        <v>0</v>
      </c>
    </row>
    <row r="3348" spans="1:17" x14ac:dyDescent="0.25">
      <c r="A3348" t="s">
        <v>333</v>
      </c>
      <c r="B3348">
        <v>0</v>
      </c>
      <c r="C3348" t="s">
        <v>2420</v>
      </c>
      <c r="D3348">
        <v>636</v>
      </c>
      <c r="E3348" t="s">
        <v>335</v>
      </c>
      <c r="F3348" s="4">
        <v>0</v>
      </c>
      <c r="J3348" s="4">
        <f>MIN(Table16[[#This Row],[Medicare Outpatient Allowable Rate]:[WPPA Inc Outpatient Allowable Rate]])</f>
        <v>0</v>
      </c>
      <c r="K3348" s="4">
        <f>MAX(Table16[[#This Row],[Blue Cross Outpatient Allowable Rate]:[WPPA Inc Outpatient Allowable Rate]])</f>
        <v>0</v>
      </c>
      <c r="L3348" s="4">
        <f>SUM(Table16[[#This Row],[Price]]*4.42)</f>
        <v>0</v>
      </c>
      <c r="M3348" s="4">
        <v>0</v>
      </c>
      <c r="N3348" s="4">
        <f>SUM(Table16[[#This Row],[ChargeID]]*0.76)</f>
        <v>0</v>
      </c>
      <c r="O3348" s="4">
        <f>SUM(Table16[[#This Row],[Price]]*0.95)</f>
        <v>0</v>
      </c>
      <c r="P3348" s="4">
        <f>SUM(Table16[[#This Row],[Price]]*0.8)</f>
        <v>0</v>
      </c>
      <c r="Q3348" s="4">
        <f>SUM(Table16[[#This Row],[Price]]*0.6)</f>
        <v>0</v>
      </c>
    </row>
    <row r="3349" spans="1:17" x14ac:dyDescent="0.25">
      <c r="A3349" t="s">
        <v>333</v>
      </c>
      <c r="B3349">
        <v>0</v>
      </c>
      <c r="C3349" t="s">
        <v>2421</v>
      </c>
      <c r="D3349">
        <v>636</v>
      </c>
      <c r="E3349" t="s">
        <v>345</v>
      </c>
      <c r="F3349" s="4">
        <v>0</v>
      </c>
      <c r="J3349" s="4">
        <f>MIN(Table16[[#This Row],[Medicare Outpatient Allowable Rate]:[WPPA Inc Outpatient Allowable Rate]])</f>
        <v>0</v>
      </c>
      <c r="K3349" s="4">
        <f>MAX(Table16[[#This Row],[Blue Cross Outpatient Allowable Rate]:[WPPA Inc Outpatient Allowable Rate]])</f>
        <v>0</v>
      </c>
      <c r="L3349" s="4">
        <f>SUM(Table16[[#This Row],[Price]]*4.42)</f>
        <v>0</v>
      </c>
      <c r="M3349" s="4">
        <v>0</v>
      </c>
      <c r="N3349" s="4">
        <f>SUM(Table16[[#This Row],[ChargeID]]*0.76)</f>
        <v>0</v>
      </c>
      <c r="O3349" s="4">
        <f>SUM(Table16[[#This Row],[Price]]*0.95)</f>
        <v>0</v>
      </c>
      <c r="P3349" s="4">
        <f>SUM(Table16[[#This Row],[Price]]*0.8)</f>
        <v>0</v>
      </c>
      <c r="Q3349" s="4">
        <f>SUM(Table16[[#This Row],[Price]]*0.6)</f>
        <v>0</v>
      </c>
    </row>
    <row r="3350" spans="1:17" x14ac:dyDescent="0.25">
      <c r="A3350" t="s">
        <v>333</v>
      </c>
      <c r="B3350">
        <v>0</v>
      </c>
      <c r="C3350" t="s">
        <v>2422</v>
      </c>
      <c r="D3350">
        <v>636</v>
      </c>
      <c r="E3350" t="s">
        <v>345</v>
      </c>
      <c r="F3350" s="4">
        <v>0</v>
      </c>
      <c r="J3350" s="4">
        <f>MIN(Table16[[#This Row],[Medicare Outpatient Allowable Rate]:[WPPA Inc Outpatient Allowable Rate]])</f>
        <v>0</v>
      </c>
      <c r="K3350" s="4">
        <f>MAX(Table16[[#This Row],[Blue Cross Outpatient Allowable Rate]:[WPPA Inc Outpatient Allowable Rate]])</f>
        <v>0</v>
      </c>
      <c r="L3350" s="4">
        <f>SUM(Table16[[#This Row],[Price]]*4.42)</f>
        <v>0</v>
      </c>
      <c r="M3350" s="4">
        <v>0</v>
      </c>
      <c r="N3350" s="4">
        <f>SUM(Table16[[#This Row],[ChargeID]]*0.76)</f>
        <v>0</v>
      </c>
      <c r="O3350" s="4">
        <f>SUM(Table16[[#This Row],[Price]]*0.95)</f>
        <v>0</v>
      </c>
      <c r="P3350" s="4">
        <f>SUM(Table16[[#This Row],[Price]]*0.8)</f>
        <v>0</v>
      </c>
      <c r="Q3350" s="4">
        <f>SUM(Table16[[#This Row],[Price]]*0.6)</f>
        <v>0</v>
      </c>
    </row>
    <row r="3351" spans="1:17" x14ac:dyDescent="0.25">
      <c r="A3351" t="s">
        <v>333</v>
      </c>
      <c r="B3351">
        <v>0</v>
      </c>
      <c r="C3351" t="s">
        <v>2423</v>
      </c>
      <c r="D3351">
        <v>636</v>
      </c>
      <c r="E3351" t="s">
        <v>341</v>
      </c>
      <c r="F3351" s="4">
        <v>0</v>
      </c>
      <c r="J3351" s="4">
        <f>MIN(Table16[[#This Row],[Medicare Outpatient Allowable Rate]:[WPPA Inc Outpatient Allowable Rate]])</f>
        <v>0</v>
      </c>
      <c r="K3351" s="4">
        <f>MAX(Table16[[#This Row],[Blue Cross Outpatient Allowable Rate]:[WPPA Inc Outpatient Allowable Rate]])</f>
        <v>0</v>
      </c>
      <c r="L3351" s="4">
        <f>SUM(Table16[[#This Row],[Price]]*4.42)</f>
        <v>0</v>
      </c>
      <c r="M3351" s="4">
        <v>0</v>
      </c>
      <c r="N3351" s="4">
        <f>SUM(Table16[[#This Row],[ChargeID]]*0.76)</f>
        <v>0</v>
      </c>
      <c r="O3351" s="4">
        <f>SUM(Table16[[#This Row],[Price]]*0.95)</f>
        <v>0</v>
      </c>
      <c r="P3351" s="4">
        <f>SUM(Table16[[#This Row],[Price]]*0.8)</f>
        <v>0</v>
      </c>
      <c r="Q3351" s="4">
        <f>SUM(Table16[[#This Row],[Price]]*0.6)</f>
        <v>0</v>
      </c>
    </row>
    <row r="3352" spans="1:17" x14ac:dyDescent="0.25">
      <c r="A3352" t="s">
        <v>333</v>
      </c>
      <c r="B3352">
        <v>0</v>
      </c>
      <c r="C3352" t="s">
        <v>2423</v>
      </c>
      <c r="D3352">
        <v>636</v>
      </c>
      <c r="E3352" t="s">
        <v>341</v>
      </c>
      <c r="F3352" s="4">
        <v>0</v>
      </c>
      <c r="J3352" s="4">
        <f>MIN(Table16[[#This Row],[Medicare Outpatient Allowable Rate]:[WPPA Inc Outpatient Allowable Rate]])</f>
        <v>0</v>
      </c>
      <c r="K3352" s="4">
        <f>MAX(Table16[[#This Row],[Blue Cross Outpatient Allowable Rate]:[WPPA Inc Outpatient Allowable Rate]])</f>
        <v>0</v>
      </c>
      <c r="L3352" s="4">
        <f>SUM(Table16[[#This Row],[Price]]*4.42)</f>
        <v>0</v>
      </c>
      <c r="M3352" s="4">
        <v>0</v>
      </c>
      <c r="N3352" s="4">
        <f>SUM(Table16[[#This Row],[ChargeID]]*0.76)</f>
        <v>0</v>
      </c>
      <c r="O3352" s="4">
        <f>SUM(Table16[[#This Row],[Price]]*0.95)</f>
        <v>0</v>
      </c>
      <c r="P3352" s="4">
        <f>SUM(Table16[[#This Row],[Price]]*0.8)</f>
        <v>0</v>
      </c>
      <c r="Q3352" s="4">
        <f>SUM(Table16[[#This Row],[Price]]*0.6)</f>
        <v>0</v>
      </c>
    </row>
    <row r="3353" spans="1:17" x14ac:dyDescent="0.25">
      <c r="A3353" t="s">
        <v>333</v>
      </c>
      <c r="B3353">
        <v>0</v>
      </c>
      <c r="C3353" t="s">
        <v>2331</v>
      </c>
      <c r="D3353">
        <v>636</v>
      </c>
      <c r="E3353" t="s">
        <v>345</v>
      </c>
      <c r="F3353" s="4">
        <v>0</v>
      </c>
      <c r="J3353" s="4">
        <f>MIN(Table16[[#This Row],[Medicare Outpatient Allowable Rate]:[WPPA Inc Outpatient Allowable Rate]])</f>
        <v>0</v>
      </c>
      <c r="K3353" s="4">
        <f>MAX(Table16[[#This Row],[Blue Cross Outpatient Allowable Rate]:[WPPA Inc Outpatient Allowable Rate]])</f>
        <v>0</v>
      </c>
      <c r="L3353" s="4">
        <f>SUM(Table16[[#This Row],[Price]]*4.42)</f>
        <v>0</v>
      </c>
      <c r="M3353" s="4">
        <v>0</v>
      </c>
      <c r="N3353" s="4">
        <f>SUM(Table16[[#This Row],[ChargeID]]*0.76)</f>
        <v>0</v>
      </c>
      <c r="O3353" s="4">
        <f>SUM(Table16[[#This Row],[Price]]*0.95)</f>
        <v>0</v>
      </c>
      <c r="P3353" s="4">
        <f>SUM(Table16[[#This Row],[Price]]*0.8)</f>
        <v>0</v>
      </c>
      <c r="Q3353" s="4">
        <f>SUM(Table16[[#This Row],[Price]]*0.6)</f>
        <v>0</v>
      </c>
    </row>
    <row r="3354" spans="1:17" x14ac:dyDescent="0.25">
      <c r="A3354" t="s">
        <v>333</v>
      </c>
      <c r="B3354">
        <v>0</v>
      </c>
      <c r="C3354" t="s">
        <v>1916</v>
      </c>
      <c r="D3354">
        <v>636</v>
      </c>
      <c r="E3354" t="s">
        <v>343</v>
      </c>
      <c r="F3354" s="4">
        <v>0</v>
      </c>
      <c r="J3354" s="4">
        <f>MIN(Table16[[#This Row],[Medicare Outpatient Allowable Rate]:[WPPA Inc Outpatient Allowable Rate]])</f>
        <v>0</v>
      </c>
      <c r="K3354" s="4">
        <f>MAX(Table16[[#This Row],[Blue Cross Outpatient Allowable Rate]:[WPPA Inc Outpatient Allowable Rate]])</f>
        <v>0</v>
      </c>
      <c r="L3354" s="4">
        <f>SUM(Table16[[#This Row],[Price]]*4.42)</f>
        <v>0</v>
      </c>
      <c r="M3354" s="4">
        <v>0</v>
      </c>
      <c r="N3354" s="4">
        <f>SUM(Table16[[#This Row],[ChargeID]]*0.76)</f>
        <v>0</v>
      </c>
      <c r="O3354" s="4">
        <f>SUM(Table16[[#This Row],[Price]]*0.95)</f>
        <v>0</v>
      </c>
      <c r="P3354" s="4">
        <f>SUM(Table16[[#This Row],[Price]]*0.8)</f>
        <v>0</v>
      </c>
      <c r="Q3354" s="4">
        <f>SUM(Table16[[#This Row],[Price]]*0.6)</f>
        <v>0</v>
      </c>
    </row>
    <row r="3355" spans="1:17" x14ac:dyDescent="0.25">
      <c r="A3355" t="s">
        <v>333</v>
      </c>
      <c r="B3355">
        <v>0</v>
      </c>
      <c r="C3355" t="s">
        <v>2424</v>
      </c>
      <c r="D3355">
        <v>636</v>
      </c>
      <c r="E3355" t="s">
        <v>417</v>
      </c>
      <c r="F3355" s="4">
        <v>0</v>
      </c>
      <c r="J3355" s="4">
        <f>MIN(Table16[[#This Row],[Medicare Outpatient Allowable Rate]:[WPPA Inc Outpatient Allowable Rate]])</f>
        <v>0</v>
      </c>
      <c r="K3355" s="4">
        <f>MAX(Table16[[#This Row],[Blue Cross Outpatient Allowable Rate]:[WPPA Inc Outpatient Allowable Rate]])</f>
        <v>0</v>
      </c>
      <c r="L3355" s="4">
        <f>SUM(Table16[[#This Row],[Price]]*4.42)</f>
        <v>0</v>
      </c>
      <c r="M3355" s="4">
        <v>0</v>
      </c>
      <c r="N3355" s="4">
        <f>SUM(Table16[[#This Row],[ChargeID]]*0.76)</f>
        <v>0</v>
      </c>
      <c r="O3355" s="4">
        <f>SUM(Table16[[#This Row],[Price]]*0.95)</f>
        <v>0</v>
      </c>
      <c r="P3355" s="4">
        <f>SUM(Table16[[#This Row],[Price]]*0.8)</f>
        <v>0</v>
      </c>
      <c r="Q3355" s="4">
        <f>SUM(Table16[[#This Row],[Price]]*0.6)</f>
        <v>0</v>
      </c>
    </row>
    <row r="3356" spans="1:17" x14ac:dyDescent="0.25">
      <c r="A3356" t="s">
        <v>333</v>
      </c>
      <c r="B3356">
        <v>0</v>
      </c>
      <c r="C3356" t="s">
        <v>2425</v>
      </c>
      <c r="D3356">
        <v>636</v>
      </c>
      <c r="E3356" t="s">
        <v>353</v>
      </c>
      <c r="F3356" s="4">
        <v>0</v>
      </c>
      <c r="J3356" s="4">
        <f>MIN(Table16[[#This Row],[Medicare Outpatient Allowable Rate]:[WPPA Inc Outpatient Allowable Rate]])</f>
        <v>0</v>
      </c>
      <c r="K3356" s="4">
        <f>MAX(Table16[[#This Row],[Blue Cross Outpatient Allowable Rate]:[WPPA Inc Outpatient Allowable Rate]])</f>
        <v>0</v>
      </c>
      <c r="L3356" s="4">
        <f>SUM(Table16[[#This Row],[Price]]*4.42)</f>
        <v>0</v>
      </c>
      <c r="M3356" s="4">
        <v>0</v>
      </c>
      <c r="N3356" s="4">
        <f>SUM(Table16[[#This Row],[ChargeID]]*0.76)</f>
        <v>0</v>
      </c>
      <c r="O3356" s="4">
        <f>SUM(Table16[[#This Row],[Price]]*0.95)</f>
        <v>0</v>
      </c>
      <c r="P3356" s="4">
        <f>SUM(Table16[[#This Row],[Price]]*0.8)</f>
        <v>0</v>
      </c>
      <c r="Q3356" s="4">
        <f>SUM(Table16[[#This Row],[Price]]*0.6)</f>
        <v>0</v>
      </c>
    </row>
    <row r="3357" spans="1:17" x14ac:dyDescent="0.25">
      <c r="A3357" t="s">
        <v>333</v>
      </c>
      <c r="B3357">
        <v>0</v>
      </c>
      <c r="C3357" t="s">
        <v>1796</v>
      </c>
      <c r="D3357">
        <v>636</v>
      </c>
      <c r="E3357" t="s">
        <v>345</v>
      </c>
      <c r="F3357" s="4">
        <v>0</v>
      </c>
      <c r="J3357" s="4">
        <f>MIN(Table16[[#This Row],[Medicare Outpatient Allowable Rate]:[WPPA Inc Outpatient Allowable Rate]])</f>
        <v>0</v>
      </c>
      <c r="K3357" s="4">
        <f>MAX(Table16[[#This Row],[Blue Cross Outpatient Allowable Rate]:[WPPA Inc Outpatient Allowable Rate]])</f>
        <v>0</v>
      </c>
      <c r="L3357" s="4">
        <f>SUM(Table16[[#This Row],[Price]]*4.42)</f>
        <v>0</v>
      </c>
      <c r="M3357" s="4">
        <v>0</v>
      </c>
      <c r="N3357" s="4">
        <f>SUM(Table16[[#This Row],[ChargeID]]*0.76)</f>
        <v>0</v>
      </c>
      <c r="O3357" s="4">
        <f>SUM(Table16[[#This Row],[Price]]*0.95)</f>
        <v>0</v>
      </c>
      <c r="P3357" s="4">
        <f>SUM(Table16[[#This Row],[Price]]*0.8)</f>
        <v>0</v>
      </c>
      <c r="Q3357" s="4">
        <f>SUM(Table16[[#This Row],[Price]]*0.6)</f>
        <v>0</v>
      </c>
    </row>
    <row r="3358" spans="1:17" x14ac:dyDescent="0.25">
      <c r="A3358" t="s">
        <v>333</v>
      </c>
      <c r="B3358">
        <v>0</v>
      </c>
      <c r="C3358" t="s">
        <v>2426</v>
      </c>
      <c r="D3358">
        <v>636</v>
      </c>
      <c r="E3358" t="s">
        <v>345</v>
      </c>
      <c r="F3358" s="4">
        <v>0</v>
      </c>
      <c r="J3358" s="4">
        <f>MIN(Table16[[#This Row],[Medicare Outpatient Allowable Rate]:[WPPA Inc Outpatient Allowable Rate]])</f>
        <v>0</v>
      </c>
      <c r="K3358" s="4">
        <f>MAX(Table16[[#This Row],[Blue Cross Outpatient Allowable Rate]:[WPPA Inc Outpatient Allowable Rate]])</f>
        <v>0</v>
      </c>
      <c r="L3358" s="4">
        <f>SUM(Table16[[#This Row],[Price]]*4.42)</f>
        <v>0</v>
      </c>
      <c r="M3358" s="4">
        <v>0</v>
      </c>
      <c r="N3358" s="4">
        <f>SUM(Table16[[#This Row],[ChargeID]]*0.76)</f>
        <v>0</v>
      </c>
      <c r="O3358" s="4">
        <f>SUM(Table16[[#This Row],[Price]]*0.95)</f>
        <v>0</v>
      </c>
      <c r="P3358" s="4">
        <f>SUM(Table16[[#This Row],[Price]]*0.8)</f>
        <v>0</v>
      </c>
      <c r="Q3358" s="4">
        <f>SUM(Table16[[#This Row],[Price]]*0.6)</f>
        <v>0</v>
      </c>
    </row>
    <row r="3359" spans="1:17" x14ac:dyDescent="0.25">
      <c r="A3359" t="s">
        <v>333</v>
      </c>
      <c r="B3359">
        <v>0</v>
      </c>
      <c r="C3359" t="s">
        <v>2427</v>
      </c>
      <c r="D3359">
        <v>636</v>
      </c>
      <c r="E3359" t="s">
        <v>345</v>
      </c>
      <c r="F3359" s="4">
        <v>0</v>
      </c>
      <c r="J3359" s="4">
        <f>MIN(Table16[[#This Row],[Medicare Outpatient Allowable Rate]:[WPPA Inc Outpatient Allowable Rate]])</f>
        <v>0</v>
      </c>
      <c r="K3359" s="4">
        <f>MAX(Table16[[#This Row],[Blue Cross Outpatient Allowable Rate]:[WPPA Inc Outpatient Allowable Rate]])</f>
        <v>0</v>
      </c>
      <c r="L3359" s="4">
        <f>SUM(Table16[[#This Row],[Price]]*4.42)</f>
        <v>0</v>
      </c>
      <c r="M3359" s="4">
        <v>0</v>
      </c>
      <c r="N3359" s="4">
        <f>SUM(Table16[[#This Row],[ChargeID]]*0.76)</f>
        <v>0</v>
      </c>
      <c r="O3359" s="4">
        <f>SUM(Table16[[#This Row],[Price]]*0.95)</f>
        <v>0</v>
      </c>
      <c r="P3359" s="4">
        <f>SUM(Table16[[#This Row],[Price]]*0.8)</f>
        <v>0</v>
      </c>
      <c r="Q3359" s="4">
        <f>SUM(Table16[[#This Row],[Price]]*0.6)</f>
        <v>0</v>
      </c>
    </row>
    <row r="3360" spans="1:17" x14ac:dyDescent="0.25">
      <c r="A3360" t="s">
        <v>333</v>
      </c>
      <c r="B3360">
        <v>0</v>
      </c>
      <c r="C3360" t="s">
        <v>2099</v>
      </c>
      <c r="D3360">
        <v>636</v>
      </c>
      <c r="E3360" t="s">
        <v>345</v>
      </c>
      <c r="F3360" s="4">
        <v>0</v>
      </c>
      <c r="J3360" s="4">
        <f>MIN(Table16[[#This Row],[Medicare Outpatient Allowable Rate]:[WPPA Inc Outpatient Allowable Rate]])</f>
        <v>0</v>
      </c>
      <c r="K3360" s="4">
        <f>MAX(Table16[[#This Row],[Blue Cross Outpatient Allowable Rate]:[WPPA Inc Outpatient Allowable Rate]])</f>
        <v>0</v>
      </c>
      <c r="L3360" s="4">
        <f>SUM(Table16[[#This Row],[Price]]*4.42)</f>
        <v>0</v>
      </c>
      <c r="M3360" s="4">
        <v>0</v>
      </c>
      <c r="N3360" s="4">
        <f>SUM(Table16[[#This Row],[ChargeID]]*0.76)</f>
        <v>0</v>
      </c>
      <c r="O3360" s="4">
        <f>SUM(Table16[[#This Row],[Price]]*0.95)</f>
        <v>0</v>
      </c>
      <c r="P3360" s="4">
        <f>SUM(Table16[[#This Row],[Price]]*0.8)</f>
        <v>0</v>
      </c>
      <c r="Q3360" s="4">
        <f>SUM(Table16[[#This Row],[Price]]*0.6)</f>
        <v>0</v>
      </c>
    </row>
    <row r="3361" spans="1:17" x14ac:dyDescent="0.25">
      <c r="A3361" t="s">
        <v>333</v>
      </c>
      <c r="B3361">
        <v>0</v>
      </c>
      <c r="C3361" t="s">
        <v>1574</v>
      </c>
      <c r="D3361">
        <v>636</v>
      </c>
      <c r="E3361" t="s">
        <v>343</v>
      </c>
      <c r="F3361" s="4">
        <v>0</v>
      </c>
      <c r="J3361" s="4">
        <f>MIN(Table16[[#This Row],[Medicare Outpatient Allowable Rate]:[WPPA Inc Outpatient Allowable Rate]])</f>
        <v>0</v>
      </c>
      <c r="K3361" s="4">
        <f>MAX(Table16[[#This Row],[Blue Cross Outpatient Allowable Rate]:[WPPA Inc Outpatient Allowable Rate]])</f>
        <v>0</v>
      </c>
      <c r="L3361" s="4">
        <f>SUM(Table16[[#This Row],[Price]]*4.42)</f>
        <v>0</v>
      </c>
      <c r="M3361" s="4">
        <v>0</v>
      </c>
      <c r="N3361" s="4">
        <f>SUM(Table16[[#This Row],[ChargeID]]*0.76)</f>
        <v>0</v>
      </c>
      <c r="O3361" s="4">
        <f>SUM(Table16[[#This Row],[Price]]*0.95)</f>
        <v>0</v>
      </c>
      <c r="P3361" s="4">
        <f>SUM(Table16[[#This Row],[Price]]*0.8)</f>
        <v>0</v>
      </c>
      <c r="Q3361" s="4">
        <f>SUM(Table16[[#This Row],[Price]]*0.6)</f>
        <v>0</v>
      </c>
    </row>
    <row r="3362" spans="1:17" x14ac:dyDescent="0.25">
      <c r="A3362" t="s">
        <v>333</v>
      </c>
      <c r="B3362">
        <v>0</v>
      </c>
      <c r="C3362" t="s">
        <v>2428</v>
      </c>
      <c r="D3362">
        <v>636</v>
      </c>
      <c r="E3362" t="s">
        <v>402</v>
      </c>
      <c r="F3362" s="4">
        <v>0</v>
      </c>
      <c r="J3362" s="4">
        <f>MIN(Table16[[#This Row],[Medicare Outpatient Allowable Rate]:[WPPA Inc Outpatient Allowable Rate]])</f>
        <v>0</v>
      </c>
      <c r="K3362" s="4">
        <f>MAX(Table16[[#This Row],[Blue Cross Outpatient Allowable Rate]:[WPPA Inc Outpatient Allowable Rate]])</f>
        <v>0</v>
      </c>
      <c r="L3362" s="4">
        <f>SUM(Table16[[#This Row],[Price]]*4.42)</f>
        <v>0</v>
      </c>
      <c r="M3362" s="4">
        <v>0</v>
      </c>
      <c r="N3362" s="4">
        <f>SUM(Table16[[#This Row],[ChargeID]]*0.76)</f>
        <v>0</v>
      </c>
      <c r="O3362" s="4">
        <f>SUM(Table16[[#This Row],[Price]]*0.95)</f>
        <v>0</v>
      </c>
      <c r="P3362" s="4">
        <f>SUM(Table16[[#This Row],[Price]]*0.8)</f>
        <v>0</v>
      </c>
      <c r="Q3362" s="4">
        <f>SUM(Table16[[#This Row],[Price]]*0.6)</f>
        <v>0</v>
      </c>
    </row>
    <row r="3363" spans="1:17" x14ac:dyDescent="0.25">
      <c r="A3363" t="s">
        <v>333</v>
      </c>
      <c r="B3363">
        <v>0</v>
      </c>
      <c r="C3363" t="s">
        <v>2429</v>
      </c>
      <c r="D3363">
        <v>636</v>
      </c>
      <c r="E3363" t="s">
        <v>345</v>
      </c>
      <c r="F3363" s="4">
        <v>0</v>
      </c>
      <c r="J3363" s="4">
        <f>MIN(Table16[[#This Row],[Medicare Outpatient Allowable Rate]:[WPPA Inc Outpatient Allowable Rate]])</f>
        <v>0</v>
      </c>
      <c r="K3363" s="4">
        <f>MAX(Table16[[#This Row],[Blue Cross Outpatient Allowable Rate]:[WPPA Inc Outpatient Allowable Rate]])</f>
        <v>0</v>
      </c>
      <c r="L3363" s="4">
        <f>SUM(Table16[[#This Row],[Price]]*4.42)</f>
        <v>0</v>
      </c>
      <c r="M3363" s="4">
        <v>0</v>
      </c>
      <c r="N3363" s="4">
        <f>SUM(Table16[[#This Row],[ChargeID]]*0.76)</f>
        <v>0</v>
      </c>
      <c r="O3363" s="4">
        <f>SUM(Table16[[#This Row],[Price]]*0.95)</f>
        <v>0</v>
      </c>
      <c r="P3363" s="4">
        <f>SUM(Table16[[#This Row],[Price]]*0.8)</f>
        <v>0</v>
      </c>
      <c r="Q3363" s="4">
        <f>SUM(Table16[[#This Row],[Price]]*0.6)</f>
        <v>0</v>
      </c>
    </row>
    <row r="3364" spans="1:17" x14ac:dyDescent="0.25">
      <c r="A3364" t="s">
        <v>333</v>
      </c>
      <c r="B3364">
        <v>0</v>
      </c>
      <c r="C3364" t="s">
        <v>2430</v>
      </c>
      <c r="D3364">
        <v>636</v>
      </c>
      <c r="E3364" t="s">
        <v>345</v>
      </c>
      <c r="F3364" s="4">
        <v>0</v>
      </c>
      <c r="J3364" s="4">
        <f>MIN(Table16[[#This Row],[Medicare Outpatient Allowable Rate]:[WPPA Inc Outpatient Allowable Rate]])</f>
        <v>0</v>
      </c>
      <c r="K3364" s="4">
        <f>MAX(Table16[[#This Row],[Blue Cross Outpatient Allowable Rate]:[WPPA Inc Outpatient Allowable Rate]])</f>
        <v>0</v>
      </c>
      <c r="L3364" s="4">
        <f>SUM(Table16[[#This Row],[Price]]*4.42)</f>
        <v>0</v>
      </c>
      <c r="M3364" s="4">
        <v>0</v>
      </c>
      <c r="N3364" s="4">
        <f>SUM(Table16[[#This Row],[ChargeID]]*0.76)</f>
        <v>0</v>
      </c>
      <c r="O3364" s="4">
        <f>SUM(Table16[[#This Row],[Price]]*0.95)</f>
        <v>0</v>
      </c>
      <c r="P3364" s="4">
        <f>SUM(Table16[[#This Row],[Price]]*0.8)</f>
        <v>0</v>
      </c>
      <c r="Q3364" s="4">
        <f>SUM(Table16[[#This Row],[Price]]*0.6)</f>
        <v>0</v>
      </c>
    </row>
    <row r="3365" spans="1:17" x14ac:dyDescent="0.25">
      <c r="A3365" t="s">
        <v>333</v>
      </c>
      <c r="B3365">
        <v>0</v>
      </c>
      <c r="C3365" t="s">
        <v>2431</v>
      </c>
      <c r="D3365">
        <v>636</v>
      </c>
      <c r="E3365" t="s">
        <v>420</v>
      </c>
      <c r="F3365" s="4">
        <v>0</v>
      </c>
      <c r="J3365" s="4">
        <f>MIN(Table16[[#This Row],[Medicare Outpatient Allowable Rate]:[WPPA Inc Outpatient Allowable Rate]])</f>
        <v>0</v>
      </c>
      <c r="K3365" s="4">
        <f>MAX(Table16[[#This Row],[Blue Cross Outpatient Allowable Rate]:[WPPA Inc Outpatient Allowable Rate]])</f>
        <v>0</v>
      </c>
      <c r="L3365" s="4">
        <f>SUM(Table16[[#This Row],[Price]]*4.42)</f>
        <v>0</v>
      </c>
      <c r="M3365" s="4">
        <v>0</v>
      </c>
      <c r="N3365" s="4">
        <f>SUM(Table16[[#This Row],[ChargeID]]*0.76)</f>
        <v>0</v>
      </c>
      <c r="O3365" s="4">
        <f>SUM(Table16[[#This Row],[Price]]*0.95)</f>
        <v>0</v>
      </c>
      <c r="P3365" s="4">
        <f>SUM(Table16[[#This Row],[Price]]*0.8)</f>
        <v>0</v>
      </c>
      <c r="Q3365" s="4">
        <f>SUM(Table16[[#This Row],[Price]]*0.6)</f>
        <v>0</v>
      </c>
    </row>
    <row r="3366" spans="1:17" x14ac:dyDescent="0.25">
      <c r="A3366" t="s">
        <v>333</v>
      </c>
      <c r="B3366">
        <v>0</v>
      </c>
      <c r="C3366" t="s">
        <v>2432</v>
      </c>
      <c r="D3366">
        <v>636</v>
      </c>
      <c r="E3366" t="s">
        <v>345</v>
      </c>
      <c r="F3366" s="4">
        <v>0</v>
      </c>
      <c r="J3366" s="4">
        <f>MIN(Table16[[#This Row],[Medicare Outpatient Allowable Rate]:[WPPA Inc Outpatient Allowable Rate]])</f>
        <v>0</v>
      </c>
      <c r="K3366" s="4">
        <f>MAX(Table16[[#This Row],[Blue Cross Outpatient Allowable Rate]:[WPPA Inc Outpatient Allowable Rate]])</f>
        <v>0</v>
      </c>
      <c r="L3366" s="4">
        <f>SUM(Table16[[#This Row],[Price]]*4.42)</f>
        <v>0</v>
      </c>
      <c r="M3366" s="4">
        <v>0</v>
      </c>
      <c r="N3366" s="4">
        <f>SUM(Table16[[#This Row],[ChargeID]]*0.76)</f>
        <v>0</v>
      </c>
      <c r="O3366" s="4">
        <f>SUM(Table16[[#This Row],[Price]]*0.95)</f>
        <v>0</v>
      </c>
      <c r="P3366" s="4">
        <f>SUM(Table16[[#This Row],[Price]]*0.8)</f>
        <v>0</v>
      </c>
      <c r="Q3366" s="4">
        <f>SUM(Table16[[#This Row],[Price]]*0.6)</f>
        <v>0</v>
      </c>
    </row>
    <row r="3367" spans="1:17" x14ac:dyDescent="0.25">
      <c r="A3367" t="s">
        <v>333</v>
      </c>
      <c r="B3367">
        <v>0</v>
      </c>
      <c r="C3367" t="s">
        <v>1993</v>
      </c>
      <c r="D3367">
        <v>636</v>
      </c>
      <c r="E3367" t="s">
        <v>345</v>
      </c>
      <c r="F3367" s="4">
        <v>0</v>
      </c>
      <c r="J3367" s="4">
        <f>MIN(Table16[[#This Row],[Medicare Outpatient Allowable Rate]:[WPPA Inc Outpatient Allowable Rate]])</f>
        <v>0</v>
      </c>
      <c r="K3367" s="4">
        <f>MAX(Table16[[#This Row],[Blue Cross Outpatient Allowable Rate]:[WPPA Inc Outpatient Allowable Rate]])</f>
        <v>0</v>
      </c>
      <c r="L3367" s="4">
        <f>SUM(Table16[[#This Row],[Price]]*4.42)</f>
        <v>0</v>
      </c>
      <c r="M3367" s="4">
        <v>0</v>
      </c>
      <c r="N3367" s="4">
        <f>SUM(Table16[[#This Row],[ChargeID]]*0.76)</f>
        <v>0</v>
      </c>
      <c r="O3367" s="4">
        <f>SUM(Table16[[#This Row],[Price]]*0.95)</f>
        <v>0</v>
      </c>
      <c r="P3367" s="4">
        <f>SUM(Table16[[#This Row],[Price]]*0.8)</f>
        <v>0</v>
      </c>
      <c r="Q3367" s="4">
        <f>SUM(Table16[[#This Row],[Price]]*0.6)</f>
        <v>0</v>
      </c>
    </row>
    <row r="3368" spans="1:17" x14ac:dyDescent="0.25">
      <c r="A3368" t="s">
        <v>333</v>
      </c>
      <c r="B3368">
        <v>0</v>
      </c>
      <c r="C3368" t="s">
        <v>2433</v>
      </c>
      <c r="D3368">
        <v>636</v>
      </c>
      <c r="E3368" t="s">
        <v>420</v>
      </c>
      <c r="F3368" s="4">
        <v>0</v>
      </c>
      <c r="J3368" s="4">
        <f>MIN(Table16[[#This Row],[Medicare Outpatient Allowable Rate]:[WPPA Inc Outpatient Allowable Rate]])</f>
        <v>0</v>
      </c>
      <c r="K3368" s="4">
        <f>MAX(Table16[[#This Row],[Blue Cross Outpatient Allowable Rate]:[WPPA Inc Outpatient Allowable Rate]])</f>
        <v>0</v>
      </c>
      <c r="L3368" s="4">
        <f>SUM(Table16[[#This Row],[Price]]*4.42)</f>
        <v>0</v>
      </c>
      <c r="M3368" s="4">
        <v>0</v>
      </c>
      <c r="N3368" s="4">
        <f>SUM(Table16[[#This Row],[ChargeID]]*0.76)</f>
        <v>0</v>
      </c>
      <c r="O3368" s="4">
        <f>SUM(Table16[[#This Row],[Price]]*0.95)</f>
        <v>0</v>
      </c>
      <c r="P3368" s="4">
        <f>SUM(Table16[[#This Row],[Price]]*0.8)</f>
        <v>0</v>
      </c>
      <c r="Q3368" s="4">
        <f>SUM(Table16[[#This Row],[Price]]*0.6)</f>
        <v>0</v>
      </c>
    </row>
    <row r="3369" spans="1:17" x14ac:dyDescent="0.25">
      <c r="A3369" t="s">
        <v>333</v>
      </c>
      <c r="B3369">
        <v>0</v>
      </c>
      <c r="C3369" t="s">
        <v>1993</v>
      </c>
      <c r="D3369">
        <v>636</v>
      </c>
      <c r="E3369" t="s">
        <v>345</v>
      </c>
      <c r="F3369" s="4">
        <v>0</v>
      </c>
      <c r="J3369" s="4">
        <f>MIN(Table16[[#This Row],[Medicare Outpatient Allowable Rate]:[WPPA Inc Outpatient Allowable Rate]])</f>
        <v>0</v>
      </c>
      <c r="K3369" s="4">
        <f>MAX(Table16[[#This Row],[Blue Cross Outpatient Allowable Rate]:[WPPA Inc Outpatient Allowable Rate]])</f>
        <v>0</v>
      </c>
      <c r="L3369" s="4">
        <f>SUM(Table16[[#This Row],[Price]]*4.42)</f>
        <v>0</v>
      </c>
      <c r="M3369" s="4">
        <v>0</v>
      </c>
      <c r="N3369" s="4">
        <f>SUM(Table16[[#This Row],[ChargeID]]*0.76)</f>
        <v>0</v>
      </c>
      <c r="O3369" s="4">
        <f>SUM(Table16[[#This Row],[Price]]*0.95)</f>
        <v>0</v>
      </c>
      <c r="P3369" s="4">
        <f>SUM(Table16[[#This Row],[Price]]*0.8)</f>
        <v>0</v>
      </c>
      <c r="Q3369" s="4">
        <f>SUM(Table16[[#This Row],[Price]]*0.6)</f>
        <v>0</v>
      </c>
    </row>
    <row r="3370" spans="1:17" x14ac:dyDescent="0.25">
      <c r="A3370" t="s">
        <v>333</v>
      </c>
      <c r="B3370">
        <v>0</v>
      </c>
      <c r="C3370" t="s">
        <v>2190</v>
      </c>
      <c r="D3370">
        <v>636</v>
      </c>
      <c r="E3370" t="s">
        <v>337</v>
      </c>
      <c r="F3370" s="4">
        <v>0</v>
      </c>
      <c r="J3370" s="4">
        <f>MIN(Table16[[#This Row],[Medicare Outpatient Allowable Rate]:[WPPA Inc Outpatient Allowable Rate]])</f>
        <v>0</v>
      </c>
      <c r="K3370" s="4">
        <f>MAX(Table16[[#This Row],[Blue Cross Outpatient Allowable Rate]:[WPPA Inc Outpatient Allowable Rate]])</f>
        <v>0</v>
      </c>
      <c r="L3370" s="4">
        <f>SUM(Table16[[#This Row],[Price]]*4.42)</f>
        <v>0</v>
      </c>
      <c r="M3370" s="4">
        <v>0</v>
      </c>
      <c r="N3370" s="4">
        <f>SUM(Table16[[#This Row],[ChargeID]]*0.76)</f>
        <v>0</v>
      </c>
      <c r="O3370" s="4">
        <f>SUM(Table16[[#This Row],[Price]]*0.95)</f>
        <v>0</v>
      </c>
      <c r="P3370" s="4">
        <f>SUM(Table16[[#This Row],[Price]]*0.8)</f>
        <v>0</v>
      </c>
      <c r="Q3370" s="4">
        <f>SUM(Table16[[#This Row],[Price]]*0.6)</f>
        <v>0</v>
      </c>
    </row>
    <row r="3371" spans="1:17" x14ac:dyDescent="0.25">
      <c r="A3371" t="s">
        <v>333</v>
      </c>
      <c r="B3371">
        <v>0</v>
      </c>
      <c r="C3371" t="s">
        <v>2434</v>
      </c>
      <c r="D3371">
        <v>636</v>
      </c>
      <c r="E3371" t="s">
        <v>345</v>
      </c>
      <c r="F3371" s="4">
        <v>0</v>
      </c>
      <c r="J3371" s="4">
        <f>MIN(Table16[[#This Row],[Medicare Outpatient Allowable Rate]:[WPPA Inc Outpatient Allowable Rate]])</f>
        <v>0</v>
      </c>
      <c r="K3371" s="4">
        <f>MAX(Table16[[#This Row],[Blue Cross Outpatient Allowable Rate]:[WPPA Inc Outpatient Allowable Rate]])</f>
        <v>0</v>
      </c>
      <c r="L3371" s="4">
        <f>SUM(Table16[[#This Row],[Price]]*4.42)</f>
        <v>0</v>
      </c>
      <c r="M3371" s="4">
        <v>0</v>
      </c>
      <c r="N3371" s="4">
        <f>SUM(Table16[[#This Row],[ChargeID]]*0.76)</f>
        <v>0</v>
      </c>
      <c r="O3371" s="4">
        <f>SUM(Table16[[#This Row],[Price]]*0.95)</f>
        <v>0</v>
      </c>
      <c r="P3371" s="4">
        <f>SUM(Table16[[#This Row],[Price]]*0.8)</f>
        <v>0</v>
      </c>
      <c r="Q3371" s="4">
        <f>SUM(Table16[[#This Row],[Price]]*0.6)</f>
        <v>0</v>
      </c>
    </row>
    <row r="3372" spans="1:17" x14ac:dyDescent="0.25">
      <c r="A3372" t="s">
        <v>333</v>
      </c>
      <c r="B3372">
        <v>0</v>
      </c>
      <c r="C3372" t="s">
        <v>2435</v>
      </c>
      <c r="D3372">
        <v>636</v>
      </c>
      <c r="E3372" t="s">
        <v>345</v>
      </c>
      <c r="F3372" s="4">
        <v>0</v>
      </c>
      <c r="J3372" s="4">
        <f>MIN(Table16[[#This Row],[Medicare Outpatient Allowable Rate]:[WPPA Inc Outpatient Allowable Rate]])</f>
        <v>0</v>
      </c>
      <c r="K3372" s="4">
        <f>MAX(Table16[[#This Row],[Blue Cross Outpatient Allowable Rate]:[WPPA Inc Outpatient Allowable Rate]])</f>
        <v>0</v>
      </c>
      <c r="L3372" s="4">
        <f>SUM(Table16[[#This Row],[Price]]*4.42)</f>
        <v>0</v>
      </c>
      <c r="M3372" s="4">
        <v>0</v>
      </c>
      <c r="N3372" s="4">
        <f>SUM(Table16[[#This Row],[ChargeID]]*0.76)</f>
        <v>0</v>
      </c>
      <c r="O3372" s="4">
        <f>SUM(Table16[[#This Row],[Price]]*0.95)</f>
        <v>0</v>
      </c>
      <c r="P3372" s="4">
        <f>SUM(Table16[[#This Row],[Price]]*0.8)</f>
        <v>0</v>
      </c>
      <c r="Q3372" s="4">
        <f>SUM(Table16[[#This Row],[Price]]*0.6)</f>
        <v>0</v>
      </c>
    </row>
    <row r="3373" spans="1:17" x14ac:dyDescent="0.25">
      <c r="A3373" t="s">
        <v>333</v>
      </c>
      <c r="B3373">
        <v>0</v>
      </c>
      <c r="C3373" t="s">
        <v>2435</v>
      </c>
      <c r="D3373">
        <v>636</v>
      </c>
      <c r="E3373" t="s">
        <v>345</v>
      </c>
      <c r="F3373" s="4">
        <v>0</v>
      </c>
      <c r="J3373" s="4">
        <f>MIN(Table16[[#This Row],[Medicare Outpatient Allowable Rate]:[WPPA Inc Outpatient Allowable Rate]])</f>
        <v>0</v>
      </c>
      <c r="K3373" s="4">
        <f>MAX(Table16[[#This Row],[Blue Cross Outpatient Allowable Rate]:[WPPA Inc Outpatient Allowable Rate]])</f>
        <v>0</v>
      </c>
      <c r="L3373" s="4">
        <f>SUM(Table16[[#This Row],[Price]]*4.42)</f>
        <v>0</v>
      </c>
      <c r="M3373" s="4">
        <v>0</v>
      </c>
      <c r="N3373" s="4">
        <f>SUM(Table16[[#This Row],[ChargeID]]*0.76)</f>
        <v>0</v>
      </c>
      <c r="O3373" s="4">
        <f>SUM(Table16[[#This Row],[Price]]*0.95)</f>
        <v>0</v>
      </c>
      <c r="P3373" s="4">
        <f>SUM(Table16[[#This Row],[Price]]*0.8)</f>
        <v>0</v>
      </c>
      <c r="Q3373" s="4">
        <f>SUM(Table16[[#This Row],[Price]]*0.6)</f>
        <v>0</v>
      </c>
    </row>
    <row r="3374" spans="1:17" x14ac:dyDescent="0.25">
      <c r="A3374" t="s">
        <v>333</v>
      </c>
      <c r="B3374">
        <v>0</v>
      </c>
      <c r="C3374" t="s">
        <v>2436</v>
      </c>
      <c r="D3374">
        <v>636</v>
      </c>
      <c r="E3374" t="s">
        <v>402</v>
      </c>
      <c r="F3374" s="4">
        <v>0</v>
      </c>
      <c r="J3374" s="4">
        <f>MIN(Table16[[#This Row],[Medicare Outpatient Allowable Rate]:[WPPA Inc Outpatient Allowable Rate]])</f>
        <v>0</v>
      </c>
      <c r="K3374" s="4">
        <f>MAX(Table16[[#This Row],[Blue Cross Outpatient Allowable Rate]:[WPPA Inc Outpatient Allowable Rate]])</f>
        <v>0</v>
      </c>
      <c r="L3374" s="4">
        <f>SUM(Table16[[#This Row],[Price]]*4.42)</f>
        <v>0</v>
      </c>
      <c r="M3374" s="4">
        <v>0</v>
      </c>
      <c r="N3374" s="4">
        <f>SUM(Table16[[#This Row],[ChargeID]]*0.76)</f>
        <v>0</v>
      </c>
      <c r="O3374" s="4">
        <f>SUM(Table16[[#This Row],[Price]]*0.95)</f>
        <v>0</v>
      </c>
      <c r="P3374" s="4">
        <f>SUM(Table16[[#This Row],[Price]]*0.8)</f>
        <v>0</v>
      </c>
      <c r="Q3374" s="4">
        <f>SUM(Table16[[#This Row],[Price]]*0.6)</f>
        <v>0</v>
      </c>
    </row>
    <row r="3375" spans="1:17" x14ac:dyDescent="0.25">
      <c r="A3375" t="s">
        <v>333</v>
      </c>
      <c r="B3375">
        <v>0</v>
      </c>
      <c r="C3375" t="s">
        <v>2437</v>
      </c>
      <c r="D3375">
        <v>636</v>
      </c>
      <c r="E3375" t="s">
        <v>337</v>
      </c>
      <c r="F3375" s="4">
        <v>0</v>
      </c>
      <c r="J3375" s="4">
        <f>MIN(Table16[[#This Row],[Medicare Outpatient Allowable Rate]:[WPPA Inc Outpatient Allowable Rate]])</f>
        <v>0</v>
      </c>
      <c r="K3375" s="4">
        <f>MAX(Table16[[#This Row],[Blue Cross Outpatient Allowable Rate]:[WPPA Inc Outpatient Allowable Rate]])</f>
        <v>0</v>
      </c>
      <c r="L3375" s="4">
        <f>SUM(Table16[[#This Row],[Price]]*4.42)</f>
        <v>0</v>
      </c>
      <c r="M3375" s="4">
        <v>0</v>
      </c>
      <c r="N3375" s="4">
        <f>SUM(Table16[[#This Row],[ChargeID]]*0.76)</f>
        <v>0</v>
      </c>
      <c r="O3375" s="4">
        <f>SUM(Table16[[#This Row],[Price]]*0.95)</f>
        <v>0</v>
      </c>
      <c r="P3375" s="4">
        <f>SUM(Table16[[#This Row],[Price]]*0.8)</f>
        <v>0</v>
      </c>
      <c r="Q3375" s="4">
        <f>SUM(Table16[[#This Row],[Price]]*0.6)</f>
        <v>0</v>
      </c>
    </row>
    <row r="3376" spans="1:17" x14ac:dyDescent="0.25">
      <c r="A3376" t="s">
        <v>333</v>
      </c>
      <c r="B3376">
        <v>0</v>
      </c>
      <c r="C3376" t="s">
        <v>2438</v>
      </c>
      <c r="D3376">
        <v>636</v>
      </c>
      <c r="E3376" t="s">
        <v>353</v>
      </c>
      <c r="F3376" s="4">
        <v>0</v>
      </c>
      <c r="J3376" s="4">
        <f>MIN(Table16[[#This Row],[Medicare Outpatient Allowable Rate]:[WPPA Inc Outpatient Allowable Rate]])</f>
        <v>0</v>
      </c>
      <c r="K3376" s="4">
        <f>MAX(Table16[[#This Row],[Blue Cross Outpatient Allowable Rate]:[WPPA Inc Outpatient Allowable Rate]])</f>
        <v>0</v>
      </c>
      <c r="L3376" s="4">
        <f>SUM(Table16[[#This Row],[Price]]*4.42)</f>
        <v>0</v>
      </c>
      <c r="M3376" s="4">
        <v>0</v>
      </c>
      <c r="N3376" s="4">
        <f>SUM(Table16[[#This Row],[ChargeID]]*0.76)</f>
        <v>0</v>
      </c>
      <c r="O3376" s="4">
        <f>SUM(Table16[[#This Row],[Price]]*0.95)</f>
        <v>0</v>
      </c>
      <c r="P3376" s="4">
        <f>SUM(Table16[[#This Row],[Price]]*0.8)</f>
        <v>0</v>
      </c>
      <c r="Q3376" s="4">
        <f>SUM(Table16[[#This Row],[Price]]*0.6)</f>
        <v>0</v>
      </c>
    </row>
    <row r="3377" spans="1:17" x14ac:dyDescent="0.25">
      <c r="A3377" t="s">
        <v>333</v>
      </c>
      <c r="B3377">
        <v>0</v>
      </c>
      <c r="C3377" t="s">
        <v>2439</v>
      </c>
      <c r="D3377">
        <v>636</v>
      </c>
      <c r="E3377" t="s">
        <v>337</v>
      </c>
      <c r="F3377" s="4">
        <v>0</v>
      </c>
      <c r="J3377" s="4">
        <f>MIN(Table16[[#This Row],[Medicare Outpatient Allowable Rate]:[WPPA Inc Outpatient Allowable Rate]])</f>
        <v>0</v>
      </c>
      <c r="K3377" s="4">
        <f>MAX(Table16[[#This Row],[Blue Cross Outpatient Allowable Rate]:[WPPA Inc Outpatient Allowable Rate]])</f>
        <v>0</v>
      </c>
      <c r="L3377" s="4">
        <f>SUM(Table16[[#This Row],[Price]]*4.42)</f>
        <v>0</v>
      </c>
      <c r="M3377" s="4">
        <v>0</v>
      </c>
      <c r="N3377" s="4">
        <f>SUM(Table16[[#This Row],[ChargeID]]*0.76)</f>
        <v>0</v>
      </c>
      <c r="O3377" s="4">
        <f>SUM(Table16[[#This Row],[Price]]*0.95)</f>
        <v>0</v>
      </c>
      <c r="P3377" s="4">
        <f>SUM(Table16[[#This Row],[Price]]*0.8)</f>
        <v>0</v>
      </c>
      <c r="Q3377" s="4">
        <f>SUM(Table16[[#This Row],[Price]]*0.6)</f>
        <v>0</v>
      </c>
    </row>
    <row r="3378" spans="1:17" x14ac:dyDescent="0.25">
      <c r="A3378" t="s">
        <v>333</v>
      </c>
      <c r="B3378">
        <v>0</v>
      </c>
      <c r="C3378" t="s">
        <v>2440</v>
      </c>
      <c r="D3378">
        <v>636</v>
      </c>
      <c r="E3378" t="s">
        <v>337</v>
      </c>
      <c r="F3378" s="4">
        <v>0</v>
      </c>
      <c r="J3378" s="4">
        <f>MIN(Table16[[#This Row],[Medicare Outpatient Allowable Rate]:[WPPA Inc Outpatient Allowable Rate]])</f>
        <v>0</v>
      </c>
      <c r="K3378" s="4">
        <f>MAX(Table16[[#This Row],[Blue Cross Outpatient Allowable Rate]:[WPPA Inc Outpatient Allowable Rate]])</f>
        <v>0</v>
      </c>
      <c r="L3378" s="4">
        <f>SUM(Table16[[#This Row],[Price]]*4.42)</f>
        <v>0</v>
      </c>
      <c r="M3378" s="4">
        <v>0</v>
      </c>
      <c r="N3378" s="4">
        <f>SUM(Table16[[#This Row],[ChargeID]]*0.76)</f>
        <v>0</v>
      </c>
      <c r="O3378" s="4">
        <f>SUM(Table16[[#This Row],[Price]]*0.95)</f>
        <v>0</v>
      </c>
      <c r="P3378" s="4">
        <f>SUM(Table16[[#This Row],[Price]]*0.8)</f>
        <v>0</v>
      </c>
      <c r="Q3378" s="4">
        <f>SUM(Table16[[#This Row],[Price]]*0.6)</f>
        <v>0</v>
      </c>
    </row>
    <row r="3379" spans="1:17" x14ac:dyDescent="0.25">
      <c r="A3379" t="s">
        <v>333</v>
      </c>
      <c r="B3379">
        <v>0</v>
      </c>
      <c r="C3379" t="s">
        <v>2441</v>
      </c>
      <c r="D3379">
        <v>636</v>
      </c>
      <c r="E3379" t="s">
        <v>345</v>
      </c>
      <c r="F3379" s="4">
        <v>0</v>
      </c>
      <c r="J3379" s="4">
        <f>MIN(Table16[[#This Row],[Medicare Outpatient Allowable Rate]:[WPPA Inc Outpatient Allowable Rate]])</f>
        <v>0</v>
      </c>
      <c r="K3379" s="4">
        <f>MAX(Table16[[#This Row],[Blue Cross Outpatient Allowable Rate]:[WPPA Inc Outpatient Allowable Rate]])</f>
        <v>0</v>
      </c>
      <c r="L3379" s="4">
        <f>SUM(Table16[[#This Row],[Price]]*4.42)</f>
        <v>0</v>
      </c>
      <c r="M3379" s="4">
        <v>0</v>
      </c>
      <c r="N3379" s="4">
        <f>SUM(Table16[[#This Row],[ChargeID]]*0.76)</f>
        <v>0</v>
      </c>
      <c r="O3379" s="4">
        <f>SUM(Table16[[#This Row],[Price]]*0.95)</f>
        <v>0</v>
      </c>
      <c r="P3379" s="4">
        <f>SUM(Table16[[#This Row],[Price]]*0.8)</f>
        <v>0</v>
      </c>
      <c r="Q3379" s="4">
        <f>SUM(Table16[[#This Row],[Price]]*0.6)</f>
        <v>0</v>
      </c>
    </row>
    <row r="3380" spans="1:17" x14ac:dyDescent="0.25">
      <c r="A3380" t="s">
        <v>333</v>
      </c>
      <c r="B3380">
        <v>0</v>
      </c>
      <c r="C3380" t="s">
        <v>2442</v>
      </c>
      <c r="D3380">
        <v>636</v>
      </c>
      <c r="E3380" t="s">
        <v>353</v>
      </c>
      <c r="F3380" s="4">
        <v>0</v>
      </c>
      <c r="J3380" s="4">
        <f>MIN(Table16[[#This Row],[Medicare Outpatient Allowable Rate]:[WPPA Inc Outpatient Allowable Rate]])</f>
        <v>0</v>
      </c>
      <c r="K3380" s="4">
        <f>MAX(Table16[[#This Row],[Blue Cross Outpatient Allowable Rate]:[WPPA Inc Outpatient Allowable Rate]])</f>
        <v>0</v>
      </c>
      <c r="L3380" s="4">
        <f>SUM(Table16[[#This Row],[Price]]*4.42)</f>
        <v>0</v>
      </c>
      <c r="M3380" s="4">
        <v>0</v>
      </c>
      <c r="N3380" s="4">
        <f>SUM(Table16[[#This Row],[ChargeID]]*0.76)</f>
        <v>0</v>
      </c>
      <c r="O3380" s="4">
        <f>SUM(Table16[[#This Row],[Price]]*0.95)</f>
        <v>0</v>
      </c>
      <c r="P3380" s="4">
        <f>SUM(Table16[[#This Row],[Price]]*0.8)</f>
        <v>0</v>
      </c>
      <c r="Q3380" s="4">
        <f>SUM(Table16[[#This Row],[Price]]*0.6)</f>
        <v>0</v>
      </c>
    </row>
    <row r="3381" spans="1:17" x14ac:dyDescent="0.25">
      <c r="A3381" t="s">
        <v>333</v>
      </c>
      <c r="B3381">
        <v>0</v>
      </c>
      <c r="C3381" t="s">
        <v>2443</v>
      </c>
      <c r="D3381">
        <v>636</v>
      </c>
      <c r="E3381" t="s">
        <v>345</v>
      </c>
      <c r="F3381" s="4">
        <v>0</v>
      </c>
      <c r="J3381" s="4">
        <f>MIN(Table16[[#This Row],[Medicare Outpatient Allowable Rate]:[WPPA Inc Outpatient Allowable Rate]])</f>
        <v>0</v>
      </c>
      <c r="K3381" s="4">
        <f>MAX(Table16[[#This Row],[Blue Cross Outpatient Allowable Rate]:[WPPA Inc Outpatient Allowable Rate]])</f>
        <v>0</v>
      </c>
      <c r="L3381" s="4">
        <f>SUM(Table16[[#This Row],[Price]]*4.42)</f>
        <v>0</v>
      </c>
      <c r="M3381" s="4">
        <v>0</v>
      </c>
      <c r="N3381" s="4">
        <f>SUM(Table16[[#This Row],[ChargeID]]*0.76)</f>
        <v>0</v>
      </c>
      <c r="O3381" s="4">
        <f>SUM(Table16[[#This Row],[Price]]*0.95)</f>
        <v>0</v>
      </c>
      <c r="P3381" s="4">
        <f>SUM(Table16[[#This Row],[Price]]*0.8)</f>
        <v>0</v>
      </c>
      <c r="Q3381" s="4">
        <f>SUM(Table16[[#This Row],[Price]]*0.6)</f>
        <v>0</v>
      </c>
    </row>
    <row r="3382" spans="1:17" x14ac:dyDescent="0.25">
      <c r="A3382" t="s">
        <v>333</v>
      </c>
      <c r="B3382">
        <v>0</v>
      </c>
      <c r="C3382" t="s">
        <v>2197</v>
      </c>
      <c r="D3382">
        <v>636</v>
      </c>
      <c r="E3382" t="s">
        <v>402</v>
      </c>
      <c r="F3382" s="4">
        <v>0</v>
      </c>
      <c r="J3382" s="4">
        <f>MIN(Table16[[#This Row],[Medicare Outpatient Allowable Rate]:[WPPA Inc Outpatient Allowable Rate]])</f>
        <v>0</v>
      </c>
      <c r="K3382" s="4">
        <f>MAX(Table16[[#This Row],[Blue Cross Outpatient Allowable Rate]:[WPPA Inc Outpatient Allowable Rate]])</f>
        <v>0</v>
      </c>
      <c r="L3382" s="4">
        <f>SUM(Table16[[#This Row],[Price]]*4.42)</f>
        <v>0</v>
      </c>
      <c r="M3382" s="4">
        <v>0</v>
      </c>
      <c r="N3382" s="4">
        <f>SUM(Table16[[#This Row],[ChargeID]]*0.76)</f>
        <v>0</v>
      </c>
      <c r="O3382" s="4">
        <f>SUM(Table16[[#This Row],[Price]]*0.95)</f>
        <v>0</v>
      </c>
      <c r="P3382" s="4">
        <f>SUM(Table16[[#This Row],[Price]]*0.8)</f>
        <v>0</v>
      </c>
      <c r="Q3382" s="4">
        <f>SUM(Table16[[#This Row],[Price]]*0.6)</f>
        <v>0</v>
      </c>
    </row>
    <row r="3383" spans="1:17" x14ac:dyDescent="0.25">
      <c r="A3383" t="s">
        <v>333</v>
      </c>
      <c r="B3383">
        <v>0</v>
      </c>
      <c r="C3383" t="s">
        <v>2444</v>
      </c>
      <c r="D3383">
        <v>636</v>
      </c>
      <c r="E3383" t="s">
        <v>345</v>
      </c>
      <c r="F3383" s="4">
        <v>0</v>
      </c>
      <c r="J3383" s="4">
        <f>MIN(Table16[[#This Row],[Medicare Outpatient Allowable Rate]:[WPPA Inc Outpatient Allowable Rate]])</f>
        <v>0</v>
      </c>
      <c r="K3383" s="4">
        <f>MAX(Table16[[#This Row],[Blue Cross Outpatient Allowable Rate]:[WPPA Inc Outpatient Allowable Rate]])</f>
        <v>0</v>
      </c>
      <c r="L3383" s="4">
        <f>SUM(Table16[[#This Row],[Price]]*4.42)</f>
        <v>0</v>
      </c>
      <c r="M3383" s="4">
        <v>0</v>
      </c>
      <c r="N3383" s="4">
        <f>SUM(Table16[[#This Row],[ChargeID]]*0.76)</f>
        <v>0</v>
      </c>
      <c r="O3383" s="4">
        <f>SUM(Table16[[#This Row],[Price]]*0.95)</f>
        <v>0</v>
      </c>
      <c r="P3383" s="4">
        <f>SUM(Table16[[#This Row],[Price]]*0.8)</f>
        <v>0</v>
      </c>
      <c r="Q3383" s="4">
        <f>SUM(Table16[[#This Row],[Price]]*0.6)</f>
        <v>0</v>
      </c>
    </row>
    <row r="3384" spans="1:17" x14ac:dyDescent="0.25">
      <c r="A3384" t="s">
        <v>333</v>
      </c>
      <c r="B3384">
        <v>0</v>
      </c>
      <c r="C3384" t="s">
        <v>2445</v>
      </c>
      <c r="D3384">
        <v>636</v>
      </c>
      <c r="E3384" t="s">
        <v>345</v>
      </c>
      <c r="F3384" s="4">
        <v>0</v>
      </c>
      <c r="J3384" s="4">
        <f>MIN(Table16[[#This Row],[Medicare Outpatient Allowable Rate]:[WPPA Inc Outpatient Allowable Rate]])</f>
        <v>0</v>
      </c>
      <c r="K3384" s="4">
        <f>MAX(Table16[[#This Row],[Blue Cross Outpatient Allowable Rate]:[WPPA Inc Outpatient Allowable Rate]])</f>
        <v>0</v>
      </c>
      <c r="L3384" s="4">
        <f>SUM(Table16[[#This Row],[Price]]*4.42)</f>
        <v>0</v>
      </c>
      <c r="M3384" s="4">
        <v>0</v>
      </c>
      <c r="N3384" s="4">
        <f>SUM(Table16[[#This Row],[ChargeID]]*0.76)</f>
        <v>0</v>
      </c>
      <c r="O3384" s="4">
        <f>SUM(Table16[[#This Row],[Price]]*0.95)</f>
        <v>0</v>
      </c>
      <c r="P3384" s="4">
        <f>SUM(Table16[[#This Row],[Price]]*0.8)</f>
        <v>0</v>
      </c>
      <c r="Q3384" s="4">
        <f>SUM(Table16[[#This Row],[Price]]*0.6)</f>
        <v>0</v>
      </c>
    </row>
    <row r="3385" spans="1:17" x14ac:dyDescent="0.25">
      <c r="A3385" t="s">
        <v>333</v>
      </c>
      <c r="B3385">
        <v>0</v>
      </c>
      <c r="C3385" t="s">
        <v>2446</v>
      </c>
      <c r="D3385">
        <v>636</v>
      </c>
      <c r="E3385" t="s">
        <v>834</v>
      </c>
      <c r="F3385" s="4">
        <v>0</v>
      </c>
      <c r="J3385" s="4">
        <f>MIN(Table16[[#This Row],[Medicare Outpatient Allowable Rate]:[WPPA Inc Outpatient Allowable Rate]])</f>
        <v>0</v>
      </c>
      <c r="K3385" s="4">
        <f>MAX(Table16[[#This Row],[Blue Cross Outpatient Allowable Rate]:[WPPA Inc Outpatient Allowable Rate]])</f>
        <v>0</v>
      </c>
      <c r="L3385" s="4">
        <f>SUM(Table16[[#This Row],[Price]]*4.42)</f>
        <v>0</v>
      </c>
      <c r="M3385" s="4">
        <v>0</v>
      </c>
      <c r="N3385" s="4">
        <f>SUM(Table16[[#This Row],[ChargeID]]*0.76)</f>
        <v>0</v>
      </c>
      <c r="O3385" s="4">
        <f>SUM(Table16[[#This Row],[Price]]*0.95)</f>
        <v>0</v>
      </c>
      <c r="P3385" s="4">
        <f>SUM(Table16[[#This Row],[Price]]*0.8)</f>
        <v>0</v>
      </c>
      <c r="Q3385" s="4">
        <f>SUM(Table16[[#This Row],[Price]]*0.6)</f>
        <v>0</v>
      </c>
    </row>
    <row r="3386" spans="1:17" x14ac:dyDescent="0.25">
      <c r="A3386" t="s">
        <v>333</v>
      </c>
      <c r="B3386">
        <v>0</v>
      </c>
      <c r="C3386" t="s">
        <v>2447</v>
      </c>
      <c r="D3386">
        <v>636</v>
      </c>
      <c r="E3386" t="s">
        <v>402</v>
      </c>
      <c r="F3386" s="4">
        <v>0</v>
      </c>
      <c r="J3386" s="4">
        <f>MIN(Table16[[#This Row],[Medicare Outpatient Allowable Rate]:[WPPA Inc Outpatient Allowable Rate]])</f>
        <v>0</v>
      </c>
      <c r="K3386" s="4">
        <f>MAX(Table16[[#This Row],[Blue Cross Outpatient Allowable Rate]:[WPPA Inc Outpatient Allowable Rate]])</f>
        <v>0</v>
      </c>
      <c r="L3386" s="4">
        <f>SUM(Table16[[#This Row],[Price]]*4.42)</f>
        <v>0</v>
      </c>
      <c r="M3386" s="4">
        <v>0</v>
      </c>
      <c r="N3386" s="4">
        <f>SUM(Table16[[#This Row],[ChargeID]]*0.76)</f>
        <v>0</v>
      </c>
      <c r="O3386" s="4">
        <f>SUM(Table16[[#This Row],[Price]]*0.95)</f>
        <v>0</v>
      </c>
      <c r="P3386" s="4">
        <f>SUM(Table16[[#This Row],[Price]]*0.8)</f>
        <v>0</v>
      </c>
      <c r="Q3386" s="4">
        <f>SUM(Table16[[#This Row],[Price]]*0.6)</f>
        <v>0</v>
      </c>
    </row>
    <row r="3387" spans="1:17" x14ac:dyDescent="0.25">
      <c r="A3387" t="s">
        <v>333</v>
      </c>
      <c r="B3387">
        <v>0</v>
      </c>
      <c r="C3387" t="s">
        <v>2448</v>
      </c>
      <c r="D3387">
        <v>636</v>
      </c>
      <c r="E3387" t="s">
        <v>452</v>
      </c>
      <c r="F3387" s="4">
        <v>0</v>
      </c>
      <c r="J3387" s="4">
        <f>MIN(Table16[[#This Row],[Medicare Outpatient Allowable Rate]:[WPPA Inc Outpatient Allowable Rate]])</f>
        <v>0</v>
      </c>
      <c r="K3387" s="4">
        <f>MAX(Table16[[#This Row],[Blue Cross Outpatient Allowable Rate]:[WPPA Inc Outpatient Allowable Rate]])</f>
        <v>0</v>
      </c>
      <c r="L3387" s="4">
        <f>SUM(Table16[[#This Row],[Price]]*4.42)</f>
        <v>0</v>
      </c>
      <c r="M3387" s="4">
        <v>0</v>
      </c>
      <c r="N3387" s="4">
        <f>SUM(Table16[[#This Row],[ChargeID]]*0.76)</f>
        <v>0</v>
      </c>
      <c r="O3387" s="4">
        <f>SUM(Table16[[#This Row],[Price]]*0.95)</f>
        <v>0</v>
      </c>
      <c r="P3387" s="4">
        <f>SUM(Table16[[#This Row],[Price]]*0.8)</f>
        <v>0</v>
      </c>
      <c r="Q3387" s="4">
        <f>SUM(Table16[[#This Row],[Price]]*0.6)</f>
        <v>0</v>
      </c>
    </row>
    <row r="3388" spans="1:17" x14ac:dyDescent="0.25">
      <c r="A3388" t="s">
        <v>333</v>
      </c>
      <c r="B3388">
        <v>0</v>
      </c>
      <c r="C3388" t="s">
        <v>2449</v>
      </c>
      <c r="D3388">
        <v>636</v>
      </c>
      <c r="E3388" t="s">
        <v>345</v>
      </c>
      <c r="F3388" s="4">
        <v>0</v>
      </c>
      <c r="J3388" s="4">
        <f>MIN(Table16[[#This Row],[Medicare Outpatient Allowable Rate]:[WPPA Inc Outpatient Allowable Rate]])</f>
        <v>0</v>
      </c>
      <c r="K3388" s="4">
        <f>MAX(Table16[[#This Row],[Blue Cross Outpatient Allowable Rate]:[WPPA Inc Outpatient Allowable Rate]])</f>
        <v>0</v>
      </c>
      <c r="L3388" s="4">
        <f>SUM(Table16[[#This Row],[Price]]*4.42)</f>
        <v>0</v>
      </c>
      <c r="M3388" s="4">
        <v>0</v>
      </c>
      <c r="N3388" s="4">
        <f>SUM(Table16[[#This Row],[ChargeID]]*0.76)</f>
        <v>0</v>
      </c>
      <c r="O3388" s="4">
        <f>SUM(Table16[[#This Row],[Price]]*0.95)</f>
        <v>0</v>
      </c>
      <c r="P3388" s="4">
        <f>SUM(Table16[[#This Row],[Price]]*0.8)</f>
        <v>0</v>
      </c>
      <c r="Q3388" s="4">
        <f>SUM(Table16[[#This Row],[Price]]*0.6)</f>
        <v>0</v>
      </c>
    </row>
    <row r="3389" spans="1:17" x14ac:dyDescent="0.25">
      <c r="A3389" t="s">
        <v>333</v>
      </c>
      <c r="B3389">
        <v>0</v>
      </c>
      <c r="C3389" t="s">
        <v>2450</v>
      </c>
      <c r="D3389">
        <v>636</v>
      </c>
      <c r="E3389" t="s">
        <v>337</v>
      </c>
      <c r="F3389" s="4">
        <v>0</v>
      </c>
      <c r="J3389" s="4">
        <f>MIN(Table16[[#This Row],[Medicare Outpatient Allowable Rate]:[WPPA Inc Outpatient Allowable Rate]])</f>
        <v>0</v>
      </c>
      <c r="K3389" s="4">
        <f>MAX(Table16[[#This Row],[Blue Cross Outpatient Allowable Rate]:[WPPA Inc Outpatient Allowable Rate]])</f>
        <v>0</v>
      </c>
      <c r="L3389" s="4">
        <f>SUM(Table16[[#This Row],[Price]]*4.42)</f>
        <v>0</v>
      </c>
      <c r="M3389" s="4">
        <v>0</v>
      </c>
      <c r="N3389" s="4">
        <f>SUM(Table16[[#This Row],[ChargeID]]*0.76)</f>
        <v>0</v>
      </c>
      <c r="O3389" s="4">
        <f>SUM(Table16[[#This Row],[Price]]*0.95)</f>
        <v>0</v>
      </c>
      <c r="P3389" s="4">
        <f>SUM(Table16[[#This Row],[Price]]*0.8)</f>
        <v>0</v>
      </c>
      <c r="Q3389" s="4">
        <f>SUM(Table16[[#This Row],[Price]]*0.6)</f>
        <v>0</v>
      </c>
    </row>
    <row r="3390" spans="1:17" x14ac:dyDescent="0.25">
      <c r="A3390" t="s">
        <v>333</v>
      </c>
      <c r="B3390">
        <v>0</v>
      </c>
      <c r="C3390" t="s">
        <v>2451</v>
      </c>
      <c r="D3390">
        <v>636</v>
      </c>
      <c r="E3390" t="s">
        <v>345</v>
      </c>
      <c r="F3390" s="4">
        <v>0</v>
      </c>
      <c r="J3390" s="4">
        <f>MIN(Table16[[#This Row],[Medicare Outpatient Allowable Rate]:[WPPA Inc Outpatient Allowable Rate]])</f>
        <v>0</v>
      </c>
      <c r="K3390" s="4">
        <f>MAX(Table16[[#This Row],[Blue Cross Outpatient Allowable Rate]:[WPPA Inc Outpatient Allowable Rate]])</f>
        <v>0</v>
      </c>
      <c r="L3390" s="4">
        <f>SUM(Table16[[#This Row],[Price]]*4.42)</f>
        <v>0</v>
      </c>
      <c r="M3390" s="4">
        <v>0</v>
      </c>
      <c r="N3390" s="4">
        <f>SUM(Table16[[#This Row],[ChargeID]]*0.76)</f>
        <v>0</v>
      </c>
      <c r="O3390" s="4">
        <f>SUM(Table16[[#This Row],[Price]]*0.95)</f>
        <v>0</v>
      </c>
      <c r="P3390" s="4">
        <f>SUM(Table16[[#This Row],[Price]]*0.8)</f>
        <v>0</v>
      </c>
      <c r="Q3390" s="4">
        <f>SUM(Table16[[#This Row],[Price]]*0.6)</f>
        <v>0</v>
      </c>
    </row>
    <row r="3391" spans="1:17" x14ac:dyDescent="0.25">
      <c r="A3391" t="s">
        <v>333</v>
      </c>
      <c r="B3391">
        <v>0</v>
      </c>
      <c r="C3391" t="s">
        <v>2452</v>
      </c>
      <c r="D3391">
        <v>636</v>
      </c>
      <c r="E3391" t="s">
        <v>420</v>
      </c>
      <c r="F3391" s="4">
        <v>0</v>
      </c>
      <c r="J3391" s="4">
        <f>MIN(Table16[[#This Row],[Medicare Outpatient Allowable Rate]:[WPPA Inc Outpatient Allowable Rate]])</f>
        <v>0</v>
      </c>
      <c r="K3391" s="4">
        <f>MAX(Table16[[#This Row],[Blue Cross Outpatient Allowable Rate]:[WPPA Inc Outpatient Allowable Rate]])</f>
        <v>0</v>
      </c>
      <c r="L3391" s="4">
        <f>SUM(Table16[[#This Row],[Price]]*4.42)</f>
        <v>0</v>
      </c>
      <c r="M3391" s="4">
        <v>0</v>
      </c>
      <c r="N3391" s="4">
        <f>SUM(Table16[[#This Row],[ChargeID]]*0.76)</f>
        <v>0</v>
      </c>
      <c r="O3391" s="4">
        <f>SUM(Table16[[#This Row],[Price]]*0.95)</f>
        <v>0</v>
      </c>
      <c r="P3391" s="4">
        <f>SUM(Table16[[#This Row],[Price]]*0.8)</f>
        <v>0</v>
      </c>
      <c r="Q3391" s="4">
        <f>SUM(Table16[[#This Row],[Price]]*0.6)</f>
        <v>0</v>
      </c>
    </row>
    <row r="3392" spans="1:17" x14ac:dyDescent="0.25">
      <c r="A3392" t="s">
        <v>333</v>
      </c>
      <c r="B3392">
        <v>0</v>
      </c>
      <c r="C3392" t="s">
        <v>1961</v>
      </c>
      <c r="D3392">
        <v>636</v>
      </c>
      <c r="E3392" t="s">
        <v>345</v>
      </c>
      <c r="F3392" s="4">
        <v>0</v>
      </c>
      <c r="J3392" s="4">
        <f>MIN(Table16[[#This Row],[Medicare Outpatient Allowable Rate]:[WPPA Inc Outpatient Allowable Rate]])</f>
        <v>0</v>
      </c>
      <c r="K3392" s="4">
        <f>MAX(Table16[[#This Row],[Blue Cross Outpatient Allowable Rate]:[WPPA Inc Outpatient Allowable Rate]])</f>
        <v>0</v>
      </c>
      <c r="L3392" s="4">
        <f>SUM(Table16[[#This Row],[Price]]*4.42)</f>
        <v>0</v>
      </c>
      <c r="M3392" s="4">
        <v>0</v>
      </c>
      <c r="N3392" s="4">
        <f>SUM(Table16[[#This Row],[ChargeID]]*0.76)</f>
        <v>0</v>
      </c>
      <c r="O3392" s="4">
        <f>SUM(Table16[[#This Row],[Price]]*0.95)</f>
        <v>0</v>
      </c>
      <c r="P3392" s="4">
        <f>SUM(Table16[[#This Row],[Price]]*0.8)</f>
        <v>0</v>
      </c>
      <c r="Q3392" s="4">
        <f>SUM(Table16[[#This Row],[Price]]*0.6)</f>
        <v>0</v>
      </c>
    </row>
    <row r="3393" spans="1:17" x14ac:dyDescent="0.25">
      <c r="A3393" t="s">
        <v>333</v>
      </c>
      <c r="B3393">
        <v>0</v>
      </c>
      <c r="C3393" t="s">
        <v>2028</v>
      </c>
      <c r="D3393">
        <v>636</v>
      </c>
      <c r="E3393" t="s">
        <v>345</v>
      </c>
      <c r="F3393" s="4">
        <v>0</v>
      </c>
      <c r="J3393" s="4">
        <f>MIN(Table16[[#This Row],[Medicare Outpatient Allowable Rate]:[WPPA Inc Outpatient Allowable Rate]])</f>
        <v>0</v>
      </c>
      <c r="K3393" s="4">
        <f>MAX(Table16[[#This Row],[Blue Cross Outpatient Allowable Rate]:[WPPA Inc Outpatient Allowable Rate]])</f>
        <v>0</v>
      </c>
      <c r="L3393" s="4">
        <f>SUM(Table16[[#This Row],[Price]]*4.42)</f>
        <v>0</v>
      </c>
      <c r="M3393" s="4">
        <v>0</v>
      </c>
      <c r="N3393" s="4">
        <f>SUM(Table16[[#This Row],[ChargeID]]*0.76)</f>
        <v>0</v>
      </c>
      <c r="O3393" s="4">
        <f>SUM(Table16[[#This Row],[Price]]*0.95)</f>
        <v>0</v>
      </c>
      <c r="P3393" s="4">
        <f>SUM(Table16[[#This Row],[Price]]*0.8)</f>
        <v>0</v>
      </c>
      <c r="Q3393" s="4">
        <f>SUM(Table16[[#This Row],[Price]]*0.6)</f>
        <v>0</v>
      </c>
    </row>
    <row r="3394" spans="1:17" x14ac:dyDescent="0.25">
      <c r="A3394" t="s">
        <v>333</v>
      </c>
      <c r="B3394">
        <v>0</v>
      </c>
      <c r="C3394" t="s">
        <v>2453</v>
      </c>
      <c r="D3394">
        <v>636</v>
      </c>
      <c r="E3394" t="s">
        <v>345</v>
      </c>
      <c r="F3394" s="4">
        <v>0</v>
      </c>
      <c r="J3394" s="4">
        <f>MIN(Table16[[#This Row],[Medicare Outpatient Allowable Rate]:[WPPA Inc Outpatient Allowable Rate]])</f>
        <v>0</v>
      </c>
      <c r="K3394" s="4">
        <f>MAX(Table16[[#This Row],[Blue Cross Outpatient Allowable Rate]:[WPPA Inc Outpatient Allowable Rate]])</f>
        <v>0</v>
      </c>
      <c r="L3394" s="4">
        <f>SUM(Table16[[#This Row],[Price]]*4.42)</f>
        <v>0</v>
      </c>
      <c r="M3394" s="4">
        <v>0</v>
      </c>
      <c r="N3394" s="4">
        <f>SUM(Table16[[#This Row],[ChargeID]]*0.76)</f>
        <v>0</v>
      </c>
      <c r="O3394" s="4">
        <f>SUM(Table16[[#This Row],[Price]]*0.95)</f>
        <v>0</v>
      </c>
      <c r="P3394" s="4">
        <f>SUM(Table16[[#This Row],[Price]]*0.8)</f>
        <v>0</v>
      </c>
      <c r="Q3394" s="4">
        <f>SUM(Table16[[#This Row],[Price]]*0.6)</f>
        <v>0</v>
      </c>
    </row>
    <row r="3395" spans="1:17" x14ac:dyDescent="0.25">
      <c r="A3395" t="s">
        <v>333</v>
      </c>
      <c r="B3395">
        <v>0</v>
      </c>
      <c r="C3395" t="s">
        <v>2454</v>
      </c>
      <c r="D3395">
        <v>636</v>
      </c>
      <c r="E3395" t="s">
        <v>345</v>
      </c>
      <c r="F3395" s="4">
        <v>0</v>
      </c>
      <c r="J3395" s="4">
        <f>MIN(Table16[[#This Row],[Medicare Outpatient Allowable Rate]:[WPPA Inc Outpatient Allowable Rate]])</f>
        <v>0</v>
      </c>
      <c r="K3395" s="4">
        <f>MAX(Table16[[#This Row],[Blue Cross Outpatient Allowable Rate]:[WPPA Inc Outpatient Allowable Rate]])</f>
        <v>0</v>
      </c>
      <c r="L3395" s="4">
        <f>SUM(Table16[[#This Row],[Price]]*4.42)</f>
        <v>0</v>
      </c>
      <c r="M3395" s="4">
        <v>0</v>
      </c>
      <c r="N3395" s="4">
        <f>SUM(Table16[[#This Row],[ChargeID]]*0.76)</f>
        <v>0</v>
      </c>
      <c r="O3395" s="4">
        <f>SUM(Table16[[#This Row],[Price]]*0.95)</f>
        <v>0</v>
      </c>
      <c r="P3395" s="4">
        <f>SUM(Table16[[#This Row],[Price]]*0.8)</f>
        <v>0</v>
      </c>
      <c r="Q3395" s="4">
        <f>SUM(Table16[[#This Row],[Price]]*0.6)</f>
        <v>0</v>
      </c>
    </row>
    <row r="3396" spans="1:17" x14ac:dyDescent="0.25">
      <c r="A3396" t="s">
        <v>333</v>
      </c>
      <c r="B3396">
        <v>0</v>
      </c>
      <c r="C3396" t="s">
        <v>2455</v>
      </c>
      <c r="D3396">
        <v>636</v>
      </c>
      <c r="E3396" t="s">
        <v>345</v>
      </c>
      <c r="F3396" s="4">
        <v>0</v>
      </c>
      <c r="J3396" s="4">
        <f>MIN(Table16[[#This Row],[Medicare Outpatient Allowable Rate]:[WPPA Inc Outpatient Allowable Rate]])</f>
        <v>0</v>
      </c>
      <c r="K3396" s="4">
        <f>MAX(Table16[[#This Row],[Blue Cross Outpatient Allowable Rate]:[WPPA Inc Outpatient Allowable Rate]])</f>
        <v>0</v>
      </c>
      <c r="L3396" s="4">
        <f>SUM(Table16[[#This Row],[Price]]*4.42)</f>
        <v>0</v>
      </c>
      <c r="M3396" s="4">
        <v>0</v>
      </c>
      <c r="N3396" s="4">
        <f>SUM(Table16[[#This Row],[ChargeID]]*0.76)</f>
        <v>0</v>
      </c>
      <c r="O3396" s="4">
        <f>SUM(Table16[[#This Row],[Price]]*0.95)</f>
        <v>0</v>
      </c>
      <c r="P3396" s="4">
        <f>SUM(Table16[[#This Row],[Price]]*0.8)</f>
        <v>0</v>
      </c>
      <c r="Q3396" s="4">
        <f>SUM(Table16[[#This Row],[Price]]*0.6)</f>
        <v>0</v>
      </c>
    </row>
    <row r="3397" spans="1:17" x14ac:dyDescent="0.25">
      <c r="A3397" t="s">
        <v>333</v>
      </c>
      <c r="B3397">
        <v>0</v>
      </c>
      <c r="C3397" t="s">
        <v>1938</v>
      </c>
      <c r="D3397">
        <v>636</v>
      </c>
      <c r="E3397" t="s">
        <v>345</v>
      </c>
      <c r="F3397" s="4">
        <v>0</v>
      </c>
      <c r="J3397" s="4">
        <f>MIN(Table16[[#This Row],[Medicare Outpatient Allowable Rate]:[WPPA Inc Outpatient Allowable Rate]])</f>
        <v>0</v>
      </c>
      <c r="K3397" s="4">
        <f>MAX(Table16[[#This Row],[Blue Cross Outpatient Allowable Rate]:[WPPA Inc Outpatient Allowable Rate]])</f>
        <v>0</v>
      </c>
      <c r="L3397" s="4">
        <f>SUM(Table16[[#This Row],[Price]]*4.42)</f>
        <v>0</v>
      </c>
      <c r="M3397" s="4">
        <v>0</v>
      </c>
      <c r="N3397" s="4">
        <f>SUM(Table16[[#This Row],[ChargeID]]*0.76)</f>
        <v>0</v>
      </c>
      <c r="O3397" s="4">
        <f>SUM(Table16[[#This Row],[Price]]*0.95)</f>
        <v>0</v>
      </c>
      <c r="P3397" s="4">
        <f>SUM(Table16[[#This Row],[Price]]*0.8)</f>
        <v>0</v>
      </c>
      <c r="Q3397" s="4">
        <f>SUM(Table16[[#This Row],[Price]]*0.6)</f>
        <v>0</v>
      </c>
    </row>
    <row r="3398" spans="1:17" x14ac:dyDescent="0.25">
      <c r="A3398" t="s">
        <v>333</v>
      </c>
      <c r="B3398">
        <v>0</v>
      </c>
      <c r="C3398" t="s">
        <v>2098</v>
      </c>
      <c r="D3398">
        <v>636</v>
      </c>
      <c r="E3398" t="s">
        <v>345</v>
      </c>
      <c r="F3398" s="4">
        <v>0</v>
      </c>
      <c r="J3398" s="4">
        <f>MIN(Table16[[#This Row],[Medicare Outpatient Allowable Rate]:[WPPA Inc Outpatient Allowable Rate]])</f>
        <v>0</v>
      </c>
      <c r="K3398" s="4">
        <f>MAX(Table16[[#This Row],[Blue Cross Outpatient Allowable Rate]:[WPPA Inc Outpatient Allowable Rate]])</f>
        <v>0</v>
      </c>
      <c r="L3398" s="4">
        <f>SUM(Table16[[#This Row],[Price]]*4.42)</f>
        <v>0</v>
      </c>
      <c r="M3398" s="4">
        <v>0</v>
      </c>
      <c r="N3398" s="4">
        <f>SUM(Table16[[#This Row],[ChargeID]]*0.76)</f>
        <v>0</v>
      </c>
      <c r="O3398" s="4">
        <f>SUM(Table16[[#This Row],[Price]]*0.95)</f>
        <v>0</v>
      </c>
      <c r="P3398" s="4">
        <f>SUM(Table16[[#This Row],[Price]]*0.8)</f>
        <v>0</v>
      </c>
      <c r="Q3398" s="4">
        <f>SUM(Table16[[#This Row],[Price]]*0.6)</f>
        <v>0</v>
      </c>
    </row>
    <row r="3399" spans="1:17" x14ac:dyDescent="0.25">
      <c r="A3399" t="s">
        <v>333</v>
      </c>
      <c r="B3399">
        <v>0</v>
      </c>
      <c r="C3399" t="s">
        <v>2372</v>
      </c>
      <c r="D3399">
        <v>636</v>
      </c>
      <c r="E3399" t="s">
        <v>345</v>
      </c>
      <c r="F3399" s="4">
        <v>0</v>
      </c>
      <c r="J3399" s="4">
        <f>MIN(Table16[[#This Row],[Medicare Outpatient Allowable Rate]:[WPPA Inc Outpatient Allowable Rate]])</f>
        <v>0</v>
      </c>
      <c r="K3399" s="4">
        <f>MAX(Table16[[#This Row],[Blue Cross Outpatient Allowable Rate]:[WPPA Inc Outpatient Allowable Rate]])</f>
        <v>0</v>
      </c>
      <c r="L3399" s="4">
        <f>SUM(Table16[[#This Row],[Price]]*4.42)</f>
        <v>0</v>
      </c>
      <c r="M3399" s="4">
        <v>0</v>
      </c>
      <c r="N3399" s="4">
        <f>SUM(Table16[[#This Row],[ChargeID]]*0.76)</f>
        <v>0</v>
      </c>
      <c r="O3399" s="4">
        <f>SUM(Table16[[#This Row],[Price]]*0.95)</f>
        <v>0</v>
      </c>
      <c r="P3399" s="4">
        <f>SUM(Table16[[#This Row],[Price]]*0.8)</f>
        <v>0</v>
      </c>
      <c r="Q3399" s="4">
        <f>SUM(Table16[[#This Row],[Price]]*0.6)</f>
        <v>0</v>
      </c>
    </row>
    <row r="3400" spans="1:17" x14ac:dyDescent="0.25">
      <c r="A3400" t="s">
        <v>333</v>
      </c>
      <c r="B3400">
        <v>0</v>
      </c>
      <c r="C3400" t="s">
        <v>2456</v>
      </c>
      <c r="D3400">
        <v>636</v>
      </c>
      <c r="E3400" t="s">
        <v>426</v>
      </c>
      <c r="F3400" s="4">
        <v>0</v>
      </c>
      <c r="J3400" s="4">
        <f>MIN(Table16[[#This Row],[Medicare Outpatient Allowable Rate]:[WPPA Inc Outpatient Allowable Rate]])</f>
        <v>0</v>
      </c>
      <c r="K3400" s="4">
        <f>MAX(Table16[[#This Row],[Blue Cross Outpatient Allowable Rate]:[WPPA Inc Outpatient Allowable Rate]])</f>
        <v>0</v>
      </c>
      <c r="L3400" s="4">
        <f>SUM(Table16[[#This Row],[Price]]*4.42)</f>
        <v>0</v>
      </c>
      <c r="M3400" s="4">
        <v>0</v>
      </c>
      <c r="N3400" s="4">
        <f>SUM(Table16[[#This Row],[ChargeID]]*0.76)</f>
        <v>0</v>
      </c>
      <c r="O3400" s="4">
        <f>SUM(Table16[[#This Row],[Price]]*0.95)</f>
        <v>0</v>
      </c>
      <c r="P3400" s="4">
        <f>SUM(Table16[[#This Row],[Price]]*0.8)</f>
        <v>0</v>
      </c>
      <c r="Q3400" s="4">
        <f>SUM(Table16[[#This Row],[Price]]*0.6)</f>
        <v>0</v>
      </c>
    </row>
    <row r="3401" spans="1:17" x14ac:dyDescent="0.25">
      <c r="A3401" t="s">
        <v>333</v>
      </c>
      <c r="B3401">
        <v>0</v>
      </c>
      <c r="C3401" t="s">
        <v>2049</v>
      </c>
      <c r="D3401">
        <v>636</v>
      </c>
      <c r="E3401" t="s">
        <v>337</v>
      </c>
      <c r="F3401" s="4">
        <v>0</v>
      </c>
      <c r="J3401" s="4">
        <f>MIN(Table16[[#This Row],[Medicare Outpatient Allowable Rate]:[WPPA Inc Outpatient Allowable Rate]])</f>
        <v>0</v>
      </c>
      <c r="K3401" s="4">
        <f>MAX(Table16[[#This Row],[Blue Cross Outpatient Allowable Rate]:[WPPA Inc Outpatient Allowable Rate]])</f>
        <v>0</v>
      </c>
      <c r="L3401" s="4">
        <f>SUM(Table16[[#This Row],[Price]]*4.42)</f>
        <v>0</v>
      </c>
      <c r="M3401" s="4">
        <v>0</v>
      </c>
      <c r="N3401" s="4">
        <f>SUM(Table16[[#This Row],[ChargeID]]*0.76)</f>
        <v>0</v>
      </c>
      <c r="O3401" s="4">
        <f>SUM(Table16[[#This Row],[Price]]*0.95)</f>
        <v>0</v>
      </c>
      <c r="P3401" s="4">
        <f>SUM(Table16[[#This Row],[Price]]*0.8)</f>
        <v>0</v>
      </c>
      <c r="Q3401" s="4">
        <f>SUM(Table16[[#This Row],[Price]]*0.6)</f>
        <v>0</v>
      </c>
    </row>
    <row r="3402" spans="1:17" x14ac:dyDescent="0.25">
      <c r="A3402" t="s">
        <v>333</v>
      </c>
      <c r="B3402">
        <v>0</v>
      </c>
      <c r="C3402" t="s">
        <v>2457</v>
      </c>
      <c r="D3402">
        <v>636</v>
      </c>
      <c r="E3402" t="s">
        <v>343</v>
      </c>
      <c r="F3402" s="4">
        <v>0</v>
      </c>
      <c r="J3402" s="4">
        <f>MIN(Table16[[#This Row],[Medicare Outpatient Allowable Rate]:[WPPA Inc Outpatient Allowable Rate]])</f>
        <v>0</v>
      </c>
      <c r="K3402" s="4">
        <f>MAX(Table16[[#This Row],[Blue Cross Outpatient Allowable Rate]:[WPPA Inc Outpatient Allowable Rate]])</f>
        <v>0</v>
      </c>
      <c r="L3402" s="4">
        <f>SUM(Table16[[#This Row],[Price]]*4.42)</f>
        <v>0</v>
      </c>
      <c r="M3402" s="4">
        <v>0</v>
      </c>
      <c r="N3402" s="4">
        <f>SUM(Table16[[#This Row],[ChargeID]]*0.76)</f>
        <v>0</v>
      </c>
      <c r="O3402" s="4">
        <f>SUM(Table16[[#This Row],[Price]]*0.95)</f>
        <v>0</v>
      </c>
      <c r="P3402" s="4">
        <f>SUM(Table16[[#This Row],[Price]]*0.8)</f>
        <v>0</v>
      </c>
      <c r="Q3402" s="4">
        <f>SUM(Table16[[#This Row],[Price]]*0.6)</f>
        <v>0</v>
      </c>
    </row>
    <row r="3403" spans="1:17" x14ac:dyDescent="0.25">
      <c r="A3403" t="s">
        <v>333</v>
      </c>
      <c r="B3403">
        <v>0</v>
      </c>
      <c r="C3403" t="s">
        <v>2197</v>
      </c>
      <c r="D3403">
        <v>636</v>
      </c>
      <c r="E3403" t="s">
        <v>402</v>
      </c>
      <c r="F3403" s="4">
        <v>0</v>
      </c>
      <c r="J3403" s="4">
        <f>MIN(Table16[[#This Row],[Medicare Outpatient Allowable Rate]:[WPPA Inc Outpatient Allowable Rate]])</f>
        <v>0</v>
      </c>
      <c r="K3403" s="4">
        <f>MAX(Table16[[#This Row],[Blue Cross Outpatient Allowable Rate]:[WPPA Inc Outpatient Allowable Rate]])</f>
        <v>0</v>
      </c>
      <c r="L3403" s="4">
        <f>SUM(Table16[[#This Row],[Price]]*4.42)</f>
        <v>0</v>
      </c>
      <c r="M3403" s="4">
        <v>0</v>
      </c>
      <c r="N3403" s="4">
        <f>SUM(Table16[[#This Row],[ChargeID]]*0.76)</f>
        <v>0</v>
      </c>
      <c r="O3403" s="4">
        <f>SUM(Table16[[#This Row],[Price]]*0.95)</f>
        <v>0</v>
      </c>
      <c r="P3403" s="4">
        <f>SUM(Table16[[#This Row],[Price]]*0.8)</f>
        <v>0</v>
      </c>
      <c r="Q3403" s="4">
        <f>SUM(Table16[[#This Row],[Price]]*0.6)</f>
        <v>0</v>
      </c>
    </row>
    <row r="3404" spans="1:17" x14ac:dyDescent="0.25">
      <c r="A3404" t="s">
        <v>333</v>
      </c>
      <c r="B3404">
        <v>0</v>
      </c>
      <c r="C3404" t="s">
        <v>2458</v>
      </c>
      <c r="D3404">
        <v>636</v>
      </c>
      <c r="E3404" t="s">
        <v>402</v>
      </c>
      <c r="F3404" s="4">
        <v>0</v>
      </c>
      <c r="J3404" s="4">
        <f>MIN(Table16[[#This Row],[Medicare Outpatient Allowable Rate]:[WPPA Inc Outpatient Allowable Rate]])</f>
        <v>0</v>
      </c>
      <c r="K3404" s="4">
        <f>MAX(Table16[[#This Row],[Blue Cross Outpatient Allowable Rate]:[WPPA Inc Outpatient Allowable Rate]])</f>
        <v>0</v>
      </c>
      <c r="L3404" s="4">
        <f>SUM(Table16[[#This Row],[Price]]*4.42)</f>
        <v>0</v>
      </c>
      <c r="M3404" s="4">
        <v>0</v>
      </c>
      <c r="N3404" s="4">
        <f>SUM(Table16[[#This Row],[ChargeID]]*0.76)</f>
        <v>0</v>
      </c>
      <c r="O3404" s="4">
        <f>SUM(Table16[[#This Row],[Price]]*0.95)</f>
        <v>0</v>
      </c>
      <c r="P3404" s="4">
        <f>SUM(Table16[[#This Row],[Price]]*0.8)</f>
        <v>0</v>
      </c>
      <c r="Q3404" s="4">
        <f>SUM(Table16[[#This Row],[Price]]*0.6)</f>
        <v>0</v>
      </c>
    </row>
    <row r="3405" spans="1:17" x14ac:dyDescent="0.25">
      <c r="A3405" t="s">
        <v>333</v>
      </c>
      <c r="B3405">
        <v>0</v>
      </c>
      <c r="C3405" t="s">
        <v>2459</v>
      </c>
      <c r="D3405">
        <v>636</v>
      </c>
      <c r="E3405" t="s">
        <v>345</v>
      </c>
      <c r="F3405" s="4">
        <v>0</v>
      </c>
      <c r="J3405" s="4">
        <f>MIN(Table16[[#This Row],[Medicare Outpatient Allowable Rate]:[WPPA Inc Outpatient Allowable Rate]])</f>
        <v>0</v>
      </c>
      <c r="K3405" s="4">
        <f>MAX(Table16[[#This Row],[Blue Cross Outpatient Allowable Rate]:[WPPA Inc Outpatient Allowable Rate]])</f>
        <v>0</v>
      </c>
      <c r="L3405" s="4">
        <f>SUM(Table16[[#This Row],[Price]]*4.42)</f>
        <v>0</v>
      </c>
      <c r="M3405" s="4">
        <v>0</v>
      </c>
      <c r="N3405" s="4">
        <f>SUM(Table16[[#This Row],[ChargeID]]*0.76)</f>
        <v>0</v>
      </c>
      <c r="O3405" s="4">
        <f>SUM(Table16[[#This Row],[Price]]*0.95)</f>
        <v>0</v>
      </c>
      <c r="P3405" s="4">
        <f>SUM(Table16[[#This Row],[Price]]*0.8)</f>
        <v>0</v>
      </c>
      <c r="Q3405" s="4">
        <f>SUM(Table16[[#This Row],[Price]]*0.6)</f>
        <v>0</v>
      </c>
    </row>
    <row r="3406" spans="1:17" x14ac:dyDescent="0.25">
      <c r="A3406" t="s">
        <v>333</v>
      </c>
      <c r="B3406">
        <v>0</v>
      </c>
      <c r="C3406" t="s">
        <v>2148</v>
      </c>
      <c r="D3406">
        <v>636</v>
      </c>
      <c r="E3406" t="s">
        <v>345</v>
      </c>
      <c r="F3406" s="4">
        <v>0</v>
      </c>
      <c r="J3406" s="4">
        <f>MIN(Table16[[#This Row],[Medicare Outpatient Allowable Rate]:[WPPA Inc Outpatient Allowable Rate]])</f>
        <v>0</v>
      </c>
      <c r="K3406" s="4">
        <f>MAX(Table16[[#This Row],[Blue Cross Outpatient Allowable Rate]:[WPPA Inc Outpatient Allowable Rate]])</f>
        <v>0</v>
      </c>
      <c r="L3406" s="4">
        <f>SUM(Table16[[#This Row],[Price]]*4.42)</f>
        <v>0</v>
      </c>
      <c r="M3406" s="4">
        <v>0</v>
      </c>
      <c r="N3406" s="4">
        <f>SUM(Table16[[#This Row],[ChargeID]]*0.76)</f>
        <v>0</v>
      </c>
      <c r="O3406" s="4">
        <f>SUM(Table16[[#This Row],[Price]]*0.95)</f>
        <v>0</v>
      </c>
      <c r="P3406" s="4">
        <f>SUM(Table16[[#This Row],[Price]]*0.8)</f>
        <v>0</v>
      </c>
      <c r="Q3406" s="4">
        <f>SUM(Table16[[#This Row],[Price]]*0.6)</f>
        <v>0</v>
      </c>
    </row>
    <row r="3407" spans="1:17" x14ac:dyDescent="0.25">
      <c r="A3407" t="s">
        <v>333</v>
      </c>
      <c r="B3407">
        <v>0</v>
      </c>
      <c r="C3407" t="s">
        <v>2460</v>
      </c>
      <c r="D3407">
        <v>636</v>
      </c>
      <c r="E3407" t="s">
        <v>402</v>
      </c>
      <c r="F3407" s="4">
        <v>0</v>
      </c>
      <c r="J3407" s="4">
        <f>MIN(Table16[[#This Row],[Medicare Outpatient Allowable Rate]:[WPPA Inc Outpatient Allowable Rate]])</f>
        <v>0</v>
      </c>
      <c r="K3407" s="4">
        <f>MAX(Table16[[#This Row],[Blue Cross Outpatient Allowable Rate]:[WPPA Inc Outpatient Allowable Rate]])</f>
        <v>0</v>
      </c>
      <c r="L3407" s="4">
        <f>SUM(Table16[[#This Row],[Price]]*4.42)</f>
        <v>0</v>
      </c>
      <c r="M3407" s="4">
        <v>0</v>
      </c>
      <c r="N3407" s="4">
        <f>SUM(Table16[[#This Row],[ChargeID]]*0.76)</f>
        <v>0</v>
      </c>
      <c r="O3407" s="4">
        <f>SUM(Table16[[#This Row],[Price]]*0.95)</f>
        <v>0</v>
      </c>
      <c r="P3407" s="4">
        <f>SUM(Table16[[#This Row],[Price]]*0.8)</f>
        <v>0</v>
      </c>
      <c r="Q3407" s="4">
        <f>SUM(Table16[[#This Row],[Price]]*0.6)</f>
        <v>0</v>
      </c>
    </row>
    <row r="3408" spans="1:17" x14ac:dyDescent="0.25">
      <c r="A3408" t="s">
        <v>333</v>
      </c>
      <c r="B3408">
        <v>0</v>
      </c>
      <c r="C3408" t="s">
        <v>2461</v>
      </c>
      <c r="D3408">
        <v>636</v>
      </c>
      <c r="E3408" t="s">
        <v>345</v>
      </c>
      <c r="F3408" s="4">
        <v>0</v>
      </c>
      <c r="J3408" s="4">
        <f>MIN(Table16[[#This Row],[Medicare Outpatient Allowable Rate]:[WPPA Inc Outpatient Allowable Rate]])</f>
        <v>0</v>
      </c>
      <c r="K3408" s="4">
        <f>MAX(Table16[[#This Row],[Blue Cross Outpatient Allowable Rate]:[WPPA Inc Outpatient Allowable Rate]])</f>
        <v>0</v>
      </c>
      <c r="L3408" s="4">
        <f>SUM(Table16[[#This Row],[Price]]*4.42)</f>
        <v>0</v>
      </c>
      <c r="M3408" s="4">
        <v>0</v>
      </c>
      <c r="N3408" s="4">
        <f>SUM(Table16[[#This Row],[ChargeID]]*0.76)</f>
        <v>0</v>
      </c>
      <c r="O3408" s="4">
        <f>SUM(Table16[[#This Row],[Price]]*0.95)</f>
        <v>0</v>
      </c>
      <c r="P3408" s="4">
        <f>SUM(Table16[[#This Row],[Price]]*0.8)</f>
        <v>0</v>
      </c>
      <c r="Q3408" s="4">
        <f>SUM(Table16[[#This Row],[Price]]*0.6)</f>
        <v>0</v>
      </c>
    </row>
    <row r="3409" spans="1:17" x14ac:dyDescent="0.25">
      <c r="A3409" t="s">
        <v>333</v>
      </c>
      <c r="B3409">
        <v>0</v>
      </c>
      <c r="C3409" t="s">
        <v>2462</v>
      </c>
      <c r="D3409">
        <v>636</v>
      </c>
      <c r="E3409" t="s">
        <v>337</v>
      </c>
      <c r="F3409" s="4">
        <v>0</v>
      </c>
      <c r="J3409" s="4">
        <f>MIN(Table16[[#This Row],[Medicare Outpatient Allowable Rate]:[WPPA Inc Outpatient Allowable Rate]])</f>
        <v>0</v>
      </c>
      <c r="K3409" s="4">
        <f>MAX(Table16[[#This Row],[Blue Cross Outpatient Allowable Rate]:[WPPA Inc Outpatient Allowable Rate]])</f>
        <v>0</v>
      </c>
      <c r="L3409" s="4">
        <f>SUM(Table16[[#This Row],[Price]]*4.42)</f>
        <v>0</v>
      </c>
      <c r="M3409" s="4">
        <v>0</v>
      </c>
      <c r="N3409" s="4">
        <f>SUM(Table16[[#This Row],[ChargeID]]*0.76)</f>
        <v>0</v>
      </c>
      <c r="O3409" s="4">
        <f>SUM(Table16[[#This Row],[Price]]*0.95)</f>
        <v>0</v>
      </c>
      <c r="P3409" s="4">
        <f>SUM(Table16[[#This Row],[Price]]*0.8)</f>
        <v>0</v>
      </c>
      <c r="Q3409" s="4">
        <f>SUM(Table16[[#This Row],[Price]]*0.6)</f>
        <v>0</v>
      </c>
    </row>
    <row r="3410" spans="1:17" x14ac:dyDescent="0.25">
      <c r="A3410" t="s">
        <v>333</v>
      </c>
      <c r="B3410">
        <v>0</v>
      </c>
      <c r="C3410" t="s">
        <v>2420</v>
      </c>
      <c r="D3410">
        <v>636</v>
      </c>
      <c r="E3410" t="s">
        <v>335</v>
      </c>
      <c r="F3410" s="4">
        <v>0</v>
      </c>
      <c r="J3410" s="4">
        <f>MIN(Table16[[#This Row],[Medicare Outpatient Allowable Rate]:[WPPA Inc Outpatient Allowable Rate]])</f>
        <v>0</v>
      </c>
      <c r="K3410" s="4">
        <f>MAX(Table16[[#This Row],[Blue Cross Outpatient Allowable Rate]:[WPPA Inc Outpatient Allowable Rate]])</f>
        <v>0</v>
      </c>
      <c r="L3410" s="4">
        <f>SUM(Table16[[#This Row],[Price]]*4.42)</f>
        <v>0</v>
      </c>
      <c r="M3410" s="4">
        <v>0</v>
      </c>
      <c r="N3410" s="4">
        <f>SUM(Table16[[#This Row],[ChargeID]]*0.76)</f>
        <v>0</v>
      </c>
      <c r="O3410" s="4">
        <f>SUM(Table16[[#This Row],[Price]]*0.95)</f>
        <v>0</v>
      </c>
      <c r="P3410" s="4">
        <f>SUM(Table16[[#This Row],[Price]]*0.8)</f>
        <v>0</v>
      </c>
      <c r="Q3410" s="4">
        <f>SUM(Table16[[#This Row],[Price]]*0.6)</f>
        <v>0</v>
      </c>
    </row>
    <row r="3411" spans="1:17" x14ac:dyDescent="0.25">
      <c r="A3411" t="s">
        <v>333</v>
      </c>
      <c r="B3411">
        <v>0</v>
      </c>
      <c r="C3411" t="s">
        <v>2463</v>
      </c>
      <c r="D3411">
        <v>636</v>
      </c>
      <c r="E3411" t="s">
        <v>356</v>
      </c>
      <c r="F3411" s="4">
        <v>0</v>
      </c>
      <c r="J3411" s="4">
        <f>MIN(Table16[[#This Row],[Medicare Outpatient Allowable Rate]:[WPPA Inc Outpatient Allowable Rate]])</f>
        <v>0</v>
      </c>
      <c r="K3411" s="4">
        <f>MAX(Table16[[#This Row],[Blue Cross Outpatient Allowable Rate]:[WPPA Inc Outpatient Allowable Rate]])</f>
        <v>0</v>
      </c>
      <c r="L3411" s="4">
        <f>SUM(Table16[[#This Row],[Price]]*4.42)</f>
        <v>0</v>
      </c>
      <c r="M3411" s="4">
        <v>0</v>
      </c>
      <c r="N3411" s="4">
        <f>SUM(Table16[[#This Row],[ChargeID]]*0.76)</f>
        <v>0</v>
      </c>
      <c r="O3411" s="4">
        <f>SUM(Table16[[#This Row],[Price]]*0.95)</f>
        <v>0</v>
      </c>
      <c r="P3411" s="4">
        <f>SUM(Table16[[#This Row],[Price]]*0.8)</f>
        <v>0</v>
      </c>
      <c r="Q3411" s="4">
        <f>SUM(Table16[[#This Row],[Price]]*0.6)</f>
        <v>0</v>
      </c>
    </row>
    <row r="3412" spans="1:17" x14ac:dyDescent="0.25">
      <c r="A3412" t="s">
        <v>333</v>
      </c>
      <c r="B3412">
        <v>0</v>
      </c>
      <c r="C3412" t="s">
        <v>2391</v>
      </c>
      <c r="D3412">
        <v>636</v>
      </c>
      <c r="E3412" t="s">
        <v>345</v>
      </c>
      <c r="F3412" s="4">
        <v>0</v>
      </c>
      <c r="J3412" s="4">
        <f>MIN(Table16[[#This Row],[Medicare Outpatient Allowable Rate]:[WPPA Inc Outpatient Allowable Rate]])</f>
        <v>0</v>
      </c>
      <c r="K3412" s="4">
        <f>MAX(Table16[[#This Row],[Blue Cross Outpatient Allowable Rate]:[WPPA Inc Outpatient Allowable Rate]])</f>
        <v>0</v>
      </c>
      <c r="L3412" s="4">
        <f>SUM(Table16[[#This Row],[Price]]*4.42)</f>
        <v>0</v>
      </c>
      <c r="M3412" s="4">
        <v>0</v>
      </c>
      <c r="N3412" s="4">
        <f>SUM(Table16[[#This Row],[ChargeID]]*0.76)</f>
        <v>0</v>
      </c>
      <c r="O3412" s="4">
        <f>SUM(Table16[[#This Row],[Price]]*0.95)</f>
        <v>0</v>
      </c>
      <c r="P3412" s="4">
        <f>SUM(Table16[[#This Row],[Price]]*0.8)</f>
        <v>0</v>
      </c>
      <c r="Q3412" s="4">
        <f>SUM(Table16[[#This Row],[Price]]*0.6)</f>
        <v>0</v>
      </c>
    </row>
    <row r="3413" spans="1:17" x14ac:dyDescent="0.25">
      <c r="A3413" t="s">
        <v>333</v>
      </c>
      <c r="B3413">
        <v>0</v>
      </c>
      <c r="C3413" t="s">
        <v>2464</v>
      </c>
      <c r="D3413">
        <v>636</v>
      </c>
      <c r="E3413" t="s">
        <v>345</v>
      </c>
      <c r="F3413" s="4">
        <v>0</v>
      </c>
      <c r="J3413" s="4">
        <f>MIN(Table16[[#This Row],[Medicare Outpatient Allowable Rate]:[WPPA Inc Outpatient Allowable Rate]])</f>
        <v>0</v>
      </c>
      <c r="K3413" s="4">
        <f>MAX(Table16[[#This Row],[Blue Cross Outpatient Allowable Rate]:[WPPA Inc Outpatient Allowable Rate]])</f>
        <v>0</v>
      </c>
      <c r="L3413" s="4">
        <f>SUM(Table16[[#This Row],[Price]]*4.42)</f>
        <v>0</v>
      </c>
      <c r="M3413" s="4">
        <v>0</v>
      </c>
      <c r="N3413" s="4">
        <f>SUM(Table16[[#This Row],[ChargeID]]*0.76)</f>
        <v>0</v>
      </c>
      <c r="O3413" s="4">
        <f>SUM(Table16[[#This Row],[Price]]*0.95)</f>
        <v>0</v>
      </c>
      <c r="P3413" s="4">
        <f>SUM(Table16[[#This Row],[Price]]*0.8)</f>
        <v>0</v>
      </c>
      <c r="Q3413" s="4">
        <f>SUM(Table16[[#This Row],[Price]]*0.6)</f>
        <v>0</v>
      </c>
    </row>
    <row r="3414" spans="1:17" x14ac:dyDescent="0.25">
      <c r="A3414" t="s">
        <v>333</v>
      </c>
      <c r="B3414">
        <v>0</v>
      </c>
      <c r="C3414" t="s">
        <v>2465</v>
      </c>
      <c r="D3414">
        <v>636</v>
      </c>
      <c r="E3414" t="s">
        <v>345</v>
      </c>
      <c r="F3414" s="4">
        <v>0</v>
      </c>
      <c r="J3414" s="4">
        <f>MIN(Table16[[#This Row],[Medicare Outpatient Allowable Rate]:[WPPA Inc Outpatient Allowable Rate]])</f>
        <v>0</v>
      </c>
      <c r="K3414" s="4">
        <f>MAX(Table16[[#This Row],[Blue Cross Outpatient Allowable Rate]:[WPPA Inc Outpatient Allowable Rate]])</f>
        <v>0</v>
      </c>
      <c r="L3414" s="4">
        <f>SUM(Table16[[#This Row],[Price]]*4.42)</f>
        <v>0</v>
      </c>
      <c r="M3414" s="4">
        <v>0</v>
      </c>
      <c r="N3414" s="4">
        <f>SUM(Table16[[#This Row],[ChargeID]]*0.76)</f>
        <v>0</v>
      </c>
      <c r="O3414" s="4">
        <f>SUM(Table16[[#This Row],[Price]]*0.95)</f>
        <v>0</v>
      </c>
      <c r="P3414" s="4">
        <f>SUM(Table16[[#This Row],[Price]]*0.8)</f>
        <v>0</v>
      </c>
      <c r="Q3414" s="4">
        <f>SUM(Table16[[#This Row],[Price]]*0.6)</f>
        <v>0</v>
      </c>
    </row>
    <row r="3415" spans="1:17" x14ac:dyDescent="0.25">
      <c r="A3415" t="s">
        <v>333</v>
      </c>
      <c r="B3415">
        <v>0</v>
      </c>
      <c r="C3415" t="s">
        <v>2466</v>
      </c>
      <c r="D3415">
        <v>636</v>
      </c>
      <c r="E3415" t="s">
        <v>448</v>
      </c>
      <c r="F3415" s="4">
        <v>0</v>
      </c>
      <c r="J3415" s="4">
        <f>MIN(Table16[[#This Row],[Medicare Outpatient Allowable Rate]:[WPPA Inc Outpatient Allowable Rate]])</f>
        <v>0</v>
      </c>
      <c r="K3415" s="4">
        <f>MAX(Table16[[#This Row],[Blue Cross Outpatient Allowable Rate]:[WPPA Inc Outpatient Allowable Rate]])</f>
        <v>0</v>
      </c>
      <c r="L3415" s="4">
        <f>SUM(Table16[[#This Row],[Price]]*4.42)</f>
        <v>0</v>
      </c>
      <c r="M3415" s="4">
        <v>0</v>
      </c>
      <c r="N3415" s="4">
        <f>SUM(Table16[[#This Row],[ChargeID]]*0.76)</f>
        <v>0</v>
      </c>
      <c r="O3415" s="4">
        <f>SUM(Table16[[#This Row],[Price]]*0.95)</f>
        <v>0</v>
      </c>
      <c r="P3415" s="4">
        <f>SUM(Table16[[#This Row],[Price]]*0.8)</f>
        <v>0</v>
      </c>
      <c r="Q3415" s="4">
        <f>SUM(Table16[[#This Row],[Price]]*0.6)</f>
        <v>0</v>
      </c>
    </row>
    <row r="3416" spans="1:17" x14ac:dyDescent="0.25">
      <c r="A3416" t="s">
        <v>333</v>
      </c>
      <c r="B3416">
        <v>0</v>
      </c>
      <c r="C3416" t="s">
        <v>2467</v>
      </c>
      <c r="D3416">
        <v>636</v>
      </c>
      <c r="E3416" t="s">
        <v>448</v>
      </c>
      <c r="F3416" s="4">
        <v>0</v>
      </c>
      <c r="J3416" s="4">
        <f>MIN(Table16[[#This Row],[Medicare Outpatient Allowable Rate]:[WPPA Inc Outpatient Allowable Rate]])</f>
        <v>0</v>
      </c>
      <c r="K3416" s="4">
        <f>MAX(Table16[[#This Row],[Blue Cross Outpatient Allowable Rate]:[WPPA Inc Outpatient Allowable Rate]])</f>
        <v>0</v>
      </c>
      <c r="L3416" s="4">
        <f>SUM(Table16[[#This Row],[Price]]*4.42)</f>
        <v>0</v>
      </c>
      <c r="M3416" s="4">
        <v>0</v>
      </c>
      <c r="N3416" s="4">
        <f>SUM(Table16[[#This Row],[ChargeID]]*0.76)</f>
        <v>0</v>
      </c>
      <c r="O3416" s="4">
        <f>SUM(Table16[[#This Row],[Price]]*0.95)</f>
        <v>0</v>
      </c>
      <c r="P3416" s="4">
        <f>SUM(Table16[[#This Row],[Price]]*0.8)</f>
        <v>0</v>
      </c>
      <c r="Q3416" s="4">
        <f>SUM(Table16[[#This Row],[Price]]*0.6)</f>
        <v>0</v>
      </c>
    </row>
    <row r="3417" spans="1:17" x14ac:dyDescent="0.25">
      <c r="A3417" t="s">
        <v>333</v>
      </c>
      <c r="B3417">
        <v>0</v>
      </c>
      <c r="C3417" t="s">
        <v>2468</v>
      </c>
      <c r="D3417">
        <v>636</v>
      </c>
      <c r="E3417" t="s">
        <v>448</v>
      </c>
      <c r="F3417" s="4">
        <v>0</v>
      </c>
      <c r="J3417" s="4">
        <f>MIN(Table16[[#This Row],[Medicare Outpatient Allowable Rate]:[WPPA Inc Outpatient Allowable Rate]])</f>
        <v>0</v>
      </c>
      <c r="K3417" s="4">
        <f>MAX(Table16[[#This Row],[Blue Cross Outpatient Allowable Rate]:[WPPA Inc Outpatient Allowable Rate]])</f>
        <v>0</v>
      </c>
      <c r="L3417" s="4">
        <f>SUM(Table16[[#This Row],[Price]]*4.42)</f>
        <v>0</v>
      </c>
      <c r="M3417" s="4">
        <v>0</v>
      </c>
      <c r="N3417" s="4">
        <f>SUM(Table16[[#This Row],[ChargeID]]*0.76)</f>
        <v>0</v>
      </c>
      <c r="O3417" s="4">
        <f>SUM(Table16[[#This Row],[Price]]*0.95)</f>
        <v>0</v>
      </c>
      <c r="P3417" s="4">
        <f>SUM(Table16[[#This Row],[Price]]*0.8)</f>
        <v>0</v>
      </c>
      <c r="Q3417" s="4">
        <f>SUM(Table16[[#This Row],[Price]]*0.6)</f>
        <v>0</v>
      </c>
    </row>
    <row r="3418" spans="1:17" x14ac:dyDescent="0.25">
      <c r="A3418" t="s">
        <v>333</v>
      </c>
      <c r="B3418">
        <v>0</v>
      </c>
      <c r="C3418" t="s">
        <v>2469</v>
      </c>
      <c r="D3418">
        <v>636</v>
      </c>
      <c r="E3418" t="s">
        <v>337</v>
      </c>
      <c r="F3418" s="4">
        <v>0</v>
      </c>
      <c r="J3418" s="4">
        <f>MIN(Table16[[#This Row],[Medicare Outpatient Allowable Rate]:[WPPA Inc Outpatient Allowable Rate]])</f>
        <v>0</v>
      </c>
      <c r="K3418" s="4">
        <f>MAX(Table16[[#This Row],[Blue Cross Outpatient Allowable Rate]:[WPPA Inc Outpatient Allowable Rate]])</f>
        <v>0</v>
      </c>
      <c r="L3418" s="4">
        <f>SUM(Table16[[#This Row],[Price]]*4.42)</f>
        <v>0</v>
      </c>
      <c r="M3418" s="4">
        <v>0</v>
      </c>
      <c r="N3418" s="4">
        <f>SUM(Table16[[#This Row],[ChargeID]]*0.76)</f>
        <v>0</v>
      </c>
      <c r="O3418" s="4">
        <f>SUM(Table16[[#This Row],[Price]]*0.95)</f>
        <v>0</v>
      </c>
      <c r="P3418" s="4">
        <f>SUM(Table16[[#This Row],[Price]]*0.8)</f>
        <v>0</v>
      </c>
      <c r="Q3418" s="4">
        <f>SUM(Table16[[#This Row],[Price]]*0.6)</f>
        <v>0</v>
      </c>
    </row>
    <row r="3419" spans="1:17" x14ac:dyDescent="0.25">
      <c r="A3419" t="s">
        <v>333</v>
      </c>
      <c r="B3419">
        <v>0</v>
      </c>
      <c r="C3419" t="s">
        <v>2470</v>
      </c>
      <c r="D3419">
        <v>636</v>
      </c>
      <c r="E3419" t="s">
        <v>353</v>
      </c>
      <c r="F3419" s="4">
        <v>0</v>
      </c>
      <c r="J3419" s="4">
        <f>MIN(Table16[[#This Row],[Medicare Outpatient Allowable Rate]:[WPPA Inc Outpatient Allowable Rate]])</f>
        <v>0</v>
      </c>
      <c r="K3419" s="4">
        <f>MAX(Table16[[#This Row],[Blue Cross Outpatient Allowable Rate]:[WPPA Inc Outpatient Allowable Rate]])</f>
        <v>0</v>
      </c>
      <c r="L3419" s="4">
        <f>SUM(Table16[[#This Row],[Price]]*4.42)</f>
        <v>0</v>
      </c>
      <c r="M3419" s="4">
        <v>0</v>
      </c>
      <c r="N3419" s="4">
        <f>SUM(Table16[[#This Row],[ChargeID]]*0.76)</f>
        <v>0</v>
      </c>
      <c r="O3419" s="4">
        <f>SUM(Table16[[#This Row],[Price]]*0.95)</f>
        <v>0</v>
      </c>
      <c r="P3419" s="4">
        <f>SUM(Table16[[#This Row],[Price]]*0.8)</f>
        <v>0</v>
      </c>
      <c r="Q3419" s="4">
        <f>SUM(Table16[[#This Row],[Price]]*0.6)</f>
        <v>0</v>
      </c>
    </row>
    <row r="3420" spans="1:17" x14ac:dyDescent="0.25">
      <c r="A3420" t="s">
        <v>333</v>
      </c>
      <c r="B3420">
        <v>0</v>
      </c>
      <c r="C3420" t="s">
        <v>2328</v>
      </c>
      <c r="D3420">
        <v>636</v>
      </c>
      <c r="E3420" t="s">
        <v>345</v>
      </c>
      <c r="F3420" s="4">
        <v>0</v>
      </c>
      <c r="J3420" s="4">
        <f>MIN(Table16[[#This Row],[Medicare Outpatient Allowable Rate]:[WPPA Inc Outpatient Allowable Rate]])</f>
        <v>0</v>
      </c>
      <c r="K3420" s="4">
        <f>MAX(Table16[[#This Row],[Blue Cross Outpatient Allowable Rate]:[WPPA Inc Outpatient Allowable Rate]])</f>
        <v>0</v>
      </c>
      <c r="L3420" s="4">
        <f>SUM(Table16[[#This Row],[Price]]*4.42)</f>
        <v>0</v>
      </c>
      <c r="M3420" s="4">
        <v>0</v>
      </c>
      <c r="N3420" s="4">
        <f>SUM(Table16[[#This Row],[ChargeID]]*0.76)</f>
        <v>0</v>
      </c>
      <c r="O3420" s="4">
        <f>SUM(Table16[[#This Row],[Price]]*0.95)</f>
        <v>0</v>
      </c>
      <c r="P3420" s="4">
        <f>SUM(Table16[[#This Row],[Price]]*0.8)</f>
        <v>0</v>
      </c>
      <c r="Q3420" s="4">
        <f>SUM(Table16[[#This Row],[Price]]*0.6)</f>
        <v>0</v>
      </c>
    </row>
    <row r="3421" spans="1:17" x14ac:dyDescent="0.25">
      <c r="A3421" t="s">
        <v>333</v>
      </c>
      <c r="B3421">
        <v>0</v>
      </c>
      <c r="C3421" t="s">
        <v>2328</v>
      </c>
      <c r="D3421">
        <v>636</v>
      </c>
      <c r="E3421" t="s">
        <v>345</v>
      </c>
      <c r="F3421" s="4">
        <v>0</v>
      </c>
      <c r="J3421" s="4">
        <f>MIN(Table16[[#This Row],[Medicare Outpatient Allowable Rate]:[WPPA Inc Outpatient Allowable Rate]])</f>
        <v>0</v>
      </c>
      <c r="K3421" s="4">
        <f>MAX(Table16[[#This Row],[Blue Cross Outpatient Allowable Rate]:[WPPA Inc Outpatient Allowable Rate]])</f>
        <v>0</v>
      </c>
      <c r="L3421" s="4">
        <f>SUM(Table16[[#This Row],[Price]]*4.42)</f>
        <v>0</v>
      </c>
      <c r="M3421" s="4">
        <v>0</v>
      </c>
      <c r="N3421" s="4">
        <f>SUM(Table16[[#This Row],[ChargeID]]*0.76)</f>
        <v>0</v>
      </c>
      <c r="O3421" s="4">
        <f>SUM(Table16[[#This Row],[Price]]*0.95)</f>
        <v>0</v>
      </c>
      <c r="P3421" s="4">
        <f>SUM(Table16[[#This Row],[Price]]*0.8)</f>
        <v>0</v>
      </c>
      <c r="Q3421" s="4">
        <f>SUM(Table16[[#This Row],[Price]]*0.6)</f>
        <v>0</v>
      </c>
    </row>
    <row r="3422" spans="1:17" x14ac:dyDescent="0.25">
      <c r="A3422" t="s">
        <v>333</v>
      </c>
      <c r="B3422">
        <v>0</v>
      </c>
      <c r="C3422" t="s">
        <v>2328</v>
      </c>
      <c r="D3422">
        <v>636</v>
      </c>
      <c r="E3422" t="s">
        <v>345</v>
      </c>
      <c r="F3422" s="4">
        <v>0</v>
      </c>
      <c r="J3422" s="4">
        <f>MIN(Table16[[#This Row],[Medicare Outpatient Allowable Rate]:[WPPA Inc Outpatient Allowable Rate]])</f>
        <v>0</v>
      </c>
      <c r="K3422" s="4">
        <f>MAX(Table16[[#This Row],[Blue Cross Outpatient Allowable Rate]:[WPPA Inc Outpatient Allowable Rate]])</f>
        <v>0</v>
      </c>
      <c r="L3422" s="4">
        <f>SUM(Table16[[#This Row],[Price]]*4.42)</f>
        <v>0</v>
      </c>
      <c r="M3422" s="4">
        <v>0</v>
      </c>
      <c r="N3422" s="4">
        <f>SUM(Table16[[#This Row],[ChargeID]]*0.76)</f>
        <v>0</v>
      </c>
      <c r="O3422" s="4">
        <f>SUM(Table16[[#This Row],[Price]]*0.95)</f>
        <v>0</v>
      </c>
      <c r="P3422" s="4">
        <f>SUM(Table16[[#This Row],[Price]]*0.8)</f>
        <v>0</v>
      </c>
      <c r="Q3422" s="4">
        <f>SUM(Table16[[#This Row],[Price]]*0.6)</f>
        <v>0</v>
      </c>
    </row>
    <row r="3423" spans="1:17" x14ac:dyDescent="0.25">
      <c r="A3423" t="s">
        <v>333</v>
      </c>
      <c r="B3423">
        <v>0</v>
      </c>
      <c r="C3423" t="s">
        <v>2328</v>
      </c>
      <c r="D3423">
        <v>636</v>
      </c>
      <c r="E3423" t="s">
        <v>345</v>
      </c>
      <c r="F3423" s="4">
        <v>0</v>
      </c>
      <c r="J3423" s="4">
        <f>MIN(Table16[[#This Row],[Medicare Outpatient Allowable Rate]:[WPPA Inc Outpatient Allowable Rate]])</f>
        <v>0</v>
      </c>
      <c r="K3423" s="4">
        <f>MAX(Table16[[#This Row],[Blue Cross Outpatient Allowable Rate]:[WPPA Inc Outpatient Allowable Rate]])</f>
        <v>0</v>
      </c>
      <c r="L3423" s="4">
        <f>SUM(Table16[[#This Row],[Price]]*4.42)</f>
        <v>0</v>
      </c>
      <c r="M3423" s="4">
        <v>0</v>
      </c>
      <c r="N3423" s="4">
        <f>SUM(Table16[[#This Row],[ChargeID]]*0.76)</f>
        <v>0</v>
      </c>
      <c r="O3423" s="4">
        <f>SUM(Table16[[#This Row],[Price]]*0.95)</f>
        <v>0</v>
      </c>
      <c r="P3423" s="4">
        <f>SUM(Table16[[#This Row],[Price]]*0.8)</f>
        <v>0</v>
      </c>
      <c r="Q3423" s="4">
        <f>SUM(Table16[[#This Row],[Price]]*0.6)</f>
        <v>0</v>
      </c>
    </row>
    <row r="3424" spans="1:17" x14ac:dyDescent="0.25">
      <c r="A3424" t="s">
        <v>333</v>
      </c>
      <c r="B3424">
        <v>0</v>
      </c>
      <c r="C3424" t="s">
        <v>2028</v>
      </c>
      <c r="D3424">
        <v>636</v>
      </c>
      <c r="E3424" t="s">
        <v>345</v>
      </c>
      <c r="F3424" s="4">
        <v>0</v>
      </c>
      <c r="J3424" s="4">
        <f>MIN(Table16[[#This Row],[Medicare Outpatient Allowable Rate]:[WPPA Inc Outpatient Allowable Rate]])</f>
        <v>0</v>
      </c>
      <c r="K3424" s="4">
        <f>MAX(Table16[[#This Row],[Blue Cross Outpatient Allowable Rate]:[WPPA Inc Outpatient Allowable Rate]])</f>
        <v>0</v>
      </c>
      <c r="L3424" s="4">
        <f>SUM(Table16[[#This Row],[Price]]*4.42)</f>
        <v>0</v>
      </c>
      <c r="M3424" s="4">
        <v>0</v>
      </c>
      <c r="N3424" s="4">
        <f>SUM(Table16[[#This Row],[ChargeID]]*0.76)</f>
        <v>0</v>
      </c>
      <c r="O3424" s="4">
        <f>SUM(Table16[[#This Row],[Price]]*0.95)</f>
        <v>0</v>
      </c>
      <c r="P3424" s="4">
        <f>SUM(Table16[[#This Row],[Price]]*0.8)</f>
        <v>0</v>
      </c>
      <c r="Q3424" s="4">
        <f>SUM(Table16[[#This Row],[Price]]*0.6)</f>
        <v>0</v>
      </c>
    </row>
    <row r="3425" spans="1:17" x14ac:dyDescent="0.25">
      <c r="A3425" t="s">
        <v>333</v>
      </c>
      <c r="B3425">
        <v>0</v>
      </c>
      <c r="C3425" t="s">
        <v>2471</v>
      </c>
      <c r="D3425">
        <v>636</v>
      </c>
      <c r="E3425" t="s">
        <v>345</v>
      </c>
      <c r="F3425" s="4">
        <v>0</v>
      </c>
      <c r="J3425" s="4">
        <f>MIN(Table16[[#This Row],[Medicare Outpatient Allowable Rate]:[WPPA Inc Outpatient Allowable Rate]])</f>
        <v>0</v>
      </c>
      <c r="K3425" s="4">
        <f>MAX(Table16[[#This Row],[Blue Cross Outpatient Allowable Rate]:[WPPA Inc Outpatient Allowable Rate]])</f>
        <v>0</v>
      </c>
      <c r="L3425" s="4">
        <f>SUM(Table16[[#This Row],[Price]]*4.42)</f>
        <v>0</v>
      </c>
      <c r="M3425" s="4">
        <v>0</v>
      </c>
      <c r="N3425" s="4">
        <f>SUM(Table16[[#This Row],[ChargeID]]*0.76)</f>
        <v>0</v>
      </c>
      <c r="O3425" s="4">
        <f>SUM(Table16[[#This Row],[Price]]*0.95)</f>
        <v>0</v>
      </c>
      <c r="P3425" s="4">
        <f>SUM(Table16[[#This Row],[Price]]*0.8)</f>
        <v>0</v>
      </c>
      <c r="Q3425" s="4">
        <f>SUM(Table16[[#This Row],[Price]]*0.6)</f>
        <v>0</v>
      </c>
    </row>
    <row r="3426" spans="1:17" x14ac:dyDescent="0.25">
      <c r="A3426" t="s">
        <v>333</v>
      </c>
      <c r="B3426">
        <v>0</v>
      </c>
      <c r="C3426" t="s">
        <v>2472</v>
      </c>
      <c r="D3426">
        <v>636</v>
      </c>
      <c r="E3426" t="s">
        <v>378</v>
      </c>
      <c r="F3426" s="4">
        <v>0</v>
      </c>
      <c r="J3426" s="4">
        <f>MIN(Table16[[#This Row],[Medicare Outpatient Allowable Rate]:[WPPA Inc Outpatient Allowable Rate]])</f>
        <v>0</v>
      </c>
      <c r="K3426" s="4">
        <f>MAX(Table16[[#This Row],[Blue Cross Outpatient Allowable Rate]:[WPPA Inc Outpatient Allowable Rate]])</f>
        <v>0</v>
      </c>
      <c r="L3426" s="4">
        <f>SUM(Table16[[#This Row],[Price]]*4.42)</f>
        <v>0</v>
      </c>
      <c r="M3426" s="4">
        <v>0</v>
      </c>
      <c r="N3426" s="4">
        <f>SUM(Table16[[#This Row],[ChargeID]]*0.76)</f>
        <v>0</v>
      </c>
      <c r="O3426" s="4">
        <f>SUM(Table16[[#This Row],[Price]]*0.95)</f>
        <v>0</v>
      </c>
      <c r="P3426" s="4">
        <f>SUM(Table16[[#This Row],[Price]]*0.8)</f>
        <v>0</v>
      </c>
      <c r="Q3426" s="4">
        <f>SUM(Table16[[#This Row],[Price]]*0.6)</f>
        <v>0</v>
      </c>
    </row>
    <row r="3427" spans="1:17" x14ac:dyDescent="0.25">
      <c r="A3427" t="s">
        <v>333</v>
      </c>
      <c r="B3427">
        <v>0</v>
      </c>
      <c r="C3427" t="s">
        <v>2473</v>
      </c>
      <c r="D3427">
        <v>636</v>
      </c>
      <c r="E3427" t="s">
        <v>353</v>
      </c>
      <c r="F3427" s="4">
        <v>0</v>
      </c>
      <c r="J3427" s="4">
        <f>MIN(Table16[[#This Row],[Medicare Outpatient Allowable Rate]:[WPPA Inc Outpatient Allowable Rate]])</f>
        <v>0</v>
      </c>
      <c r="K3427" s="4">
        <f>MAX(Table16[[#This Row],[Blue Cross Outpatient Allowable Rate]:[WPPA Inc Outpatient Allowable Rate]])</f>
        <v>0</v>
      </c>
      <c r="L3427" s="4">
        <f>SUM(Table16[[#This Row],[Price]]*4.42)</f>
        <v>0</v>
      </c>
      <c r="M3427" s="4">
        <v>0</v>
      </c>
      <c r="N3427" s="4">
        <f>SUM(Table16[[#This Row],[ChargeID]]*0.76)</f>
        <v>0</v>
      </c>
      <c r="O3427" s="4">
        <f>SUM(Table16[[#This Row],[Price]]*0.95)</f>
        <v>0</v>
      </c>
      <c r="P3427" s="4">
        <f>SUM(Table16[[#This Row],[Price]]*0.8)</f>
        <v>0</v>
      </c>
      <c r="Q3427" s="4">
        <f>SUM(Table16[[#This Row],[Price]]*0.6)</f>
        <v>0</v>
      </c>
    </row>
    <row r="3428" spans="1:17" x14ac:dyDescent="0.25">
      <c r="A3428" t="s">
        <v>333</v>
      </c>
      <c r="B3428">
        <v>0</v>
      </c>
      <c r="C3428" t="s">
        <v>2474</v>
      </c>
      <c r="D3428">
        <v>636</v>
      </c>
      <c r="E3428" t="s">
        <v>568</v>
      </c>
      <c r="F3428" s="4">
        <v>0</v>
      </c>
      <c r="J3428" s="4">
        <f>MIN(Table16[[#This Row],[Medicare Outpatient Allowable Rate]:[WPPA Inc Outpatient Allowable Rate]])</f>
        <v>0</v>
      </c>
      <c r="K3428" s="4">
        <f>MAX(Table16[[#This Row],[Blue Cross Outpatient Allowable Rate]:[WPPA Inc Outpatient Allowable Rate]])</f>
        <v>0</v>
      </c>
      <c r="L3428" s="4">
        <f>SUM(Table16[[#This Row],[Price]]*4.42)</f>
        <v>0</v>
      </c>
      <c r="M3428" s="4">
        <v>0</v>
      </c>
      <c r="N3428" s="4">
        <f>SUM(Table16[[#This Row],[ChargeID]]*0.76)</f>
        <v>0</v>
      </c>
      <c r="O3428" s="4">
        <f>SUM(Table16[[#This Row],[Price]]*0.95)</f>
        <v>0</v>
      </c>
      <c r="P3428" s="4">
        <f>SUM(Table16[[#This Row],[Price]]*0.8)</f>
        <v>0</v>
      </c>
      <c r="Q3428" s="4">
        <f>SUM(Table16[[#This Row],[Price]]*0.6)</f>
        <v>0</v>
      </c>
    </row>
    <row r="3429" spans="1:17" x14ac:dyDescent="0.25">
      <c r="A3429" t="s">
        <v>333</v>
      </c>
      <c r="B3429">
        <v>0</v>
      </c>
      <c r="C3429" t="s">
        <v>2475</v>
      </c>
      <c r="D3429">
        <v>636</v>
      </c>
      <c r="E3429" t="s">
        <v>365</v>
      </c>
      <c r="F3429" s="4">
        <v>0</v>
      </c>
      <c r="J3429" s="4">
        <f>MIN(Table16[[#This Row],[Medicare Outpatient Allowable Rate]:[WPPA Inc Outpatient Allowable Rate]])</f>
        <v>0</v>
      </c>
      <c r="K3429" s="4">
        <f>MAX(Table16[[#This Row],[Blue Cross Outpatient Allowable Rate]:[WPPA Inc Outpatient Allowable Rate]])</f>
        <v>0</v>
      </c>
      <c r="L3429" s="4">
        <f>SUM(Table16[[#This Row],[Price]]*4.42)</f>
        <v>0</v>
      </c>
      <c r="M3429" s="4">
        <v>0</v>
      </c>
      <c r="N3429" s="4">
        <f>SUM(Table16[[#This Row],[ChargeID]]*0.76)</f>
        <v>0</v>
      </c>
      <c r="O3429" s="4">
        <f>SUM(Table16[[#This Row],[Price]]*0.95)</f>
        <v>0</v>
      </c>
      <c r="P3429" s="4">
        <f>SUM(Table16[[#This Row],[Price]]*0.8)</f>
        <v>0</v>
      </c>
      <c r="Q3429" s="4">
        <f>SUM(Table16[[#This Row],[Price]]*0.6)</f>
        <v>0</v>
      </c>
    </row>
    <row r="3430" spans="1:17" x14ac:dyDescent="0.25">
      <c r="A3430" t="s">
        <v>333</v>
      </c>
      <c r="B3430">
        <v>0</v>
      </c>
      <c r="C3430" t="s">
        <v>2476</v>
      </c>
      <c r="D3430">
        <v>636</v>
      </c>
      <c r="E3430" t="s">
        <v>337</v>
      </c>
      <c r="F3430" s="4">
        <v>0</v>
      </c>
      <c r="J3430" s="4">
        <f>MIN(Table16[[#This Row],[Medicare Outpatient Allowable Rate]:[WPPA Inc Outpatient Allowable Rate]])</f>
        <v>0</v>
      </c>
      <c r="K3430" s="4">
        <f>MAX(Table16[[#This Row],[Blue Cross Outpatient Allowable Rate]:[WPPA Inc Outpatient Allowable Rate]])</f>
        <v>0</v>
      </c>
      <c r="L3430" s="4">
        <f>SUM(Table16[[#This Row],[Price]]*4.42)</f>
        <v>0</v>
      </c>
      <c r="M3430" s="4">
        <v>0</v>
      </c>
      <c r="N3430" s="4">
        <f>SUM(Table16[[#This Row],[ChargeID]]*0.76)</f>
        <v>0</v>
      </c>
      <c r="O3430" s="4">
        <f>SUM(Table16[[#This Row],[Price]]*0.95)</f>
        <v>0</v>
      </c>
      <c r="P3430" s="4">
        <f>SUM(Table16[[#This Row],[Price]]*0.8)</f>
        <v>0</v>
      </c>
      <c r="Q3430" s="4">
        <f>SUM(Table16[[#This Row],[Price]]*0.6)</f>
        <v>0</v>
      </c>
    </row>
    <row r="3431" spans="1:17" x14ac:dyDescent="0.25">
      <c r="A3431" t="s">
        <v>333</v>
      </c>
      <c r="B3431">
        <v>0</v>
      </c>
      <c r="C3431" t="s">
        <v>1814</v>
      </c>
      <c r="D3431">
        <v>636</v>
      </c>
      <c r="E3431" t="s">
        <v>365</v>
      </c>
      <c r="F3431" s="4">
        <v>0</v>
      </c>
      <c r="J3431" s="4">
        <f>MIN(Table16[[#This Row],[Medicare Outpatient Allowable Rate]:[WPPA Inc Outpatient Allowable Rate]])</f>
        <v>0</v>
      </c>
      <c r="K3431" s="4">
        <f>MAX(Table16[[#This Row],[Blue Cross Outpatient Allowable Rate]:[WPPA Inc Outpatient Allowable Rate]])</f>
        <v>0</v>
      </c>
      <c r="L3431" s="4">
        <f>SUM(Table16[[#This Row],[Price]]*4.42)</f>
        <v>0</v>
      </c>
      <c r="M3431" s="4">
        <v>0</v>
      </c>
      <c r="N3431" s="4">
        <f>SUM(Table16[[#This Row],[ChargeID]]*0.76)</f>
        <v>0</v>
      </c>
      <c r="O3431" s="4">
        <f>SUM(Table16[[#This Row],[Price]]*0.95)</f>
        <v>0</v>
      </c>
      <c r="P3431" s="4">
        <f>SUM(Table16[[#This Row],[Price]]*0.8)</f>
        <v>0</v>
      </c>
      <c r="Q3431" s="4">
        <f>SUM(Table16[[#This Row],[Price]]*0.6)</f>
        <v>0</v>
      </c>
    </row>
    <row r="3432" spans="1:17" x14ac:dyDescent="0.25">
      <c r="A3432" t="s">
        <v>333</v>
      </c>
      <c r="B3432">
        <v>0</v>
      </c>
      <c r="C3432" t="s">
        <v>2391</v>
      </c>
      <c r="D3432">
        <v>636</v>
      </c>
      <c r="E3432" t="s">
        <v>345</v>
      </c>
      <c r="F3432" s="4">
        <v>0</v>
      </c>
      <c r="J3432" s="4">
        <f>MIN(Table16[[#This Row],[Medicare Outpatient Allowable Rate]:[WPPA Inc Outpatient Allowable Rate]])</f>
        <v>0</v>
      </c>
      <c r="K3432" s="4">
        <f>MAX(Table16[[#This Row],[Blue Cross Outpatient Allowable Rate]:[WPPA Inc Outpatient Allowable Rate]])</f>
        <v>0</v>
      </c>
      <c r="L3432" s="4">
        <f>SUM(Table16[[#This Row],[Price]]*4.42)</f>
        <v>0</v>
      </c>
      <c r="M3432" s="4">
        <v>0</v>
      </c>
      <c r="N3432" s="4">
        <f>SUM(Table16[[#This Row],[ChargeID]]*0.76)</f>
        <v>0</v>
      </c>
      <c r="O3432" s="4">
        <f>SUM(Table16[[#This Row],[Price]]*0.95)</f>
        <v>0</v>
      </c>
      <c r="P3432" s="4">
        <f>SUM(Table16[[#This Row],[Price]]*0.8)</f>
        <v>0</v>
      </c>
      <c r="Q3432" s="4">
        <f>SUM(Table16[[#This Row],[Price]]*0.6)</f>
        <v>0</v>
      </c>
    </row>
    <row r="3433" spans="1:17" x14ac:dyDescent="0.25">
      <c r="A3433" t="s">
        <v>333</v>
      </c>
      <c r="B3433">
        <v>0</v>
      </c>
      <c r="C3433" t="s">
        <v>2477</v>
      </c>
      <c r="D3433">
        <v>636</v>
      </c>
      <c r="E3433" t="s">
        <v>345</v>
      </c>
      <c r="F3433" s="4">
        <v>0</v>
      </c>
      <c r="J3433" s="4">
        <f>MIN(Table16[[#This Row],[Medicare Outpatient Allowable Rate]:[WPPA Inc Outpatient Allowable Rate]])</f>
        <v>0</v>
      </c>
      <c r="K3433" s="4">
        <f>MAX(Table16[[#This Row],[Blue Cross Outpatient Allowable Rate]:[WPPA Inc Outpatient Allowable Rate]])</f>
        <v>0</v>
      </c>
      <c r="L3433" s="4">
        <f>SUM(Table16[[#This Row],[Price]]*4.42)</f>
        <v>0</v>
      </c>
      <c r="M3433" s="4">
        <v>0</v>
      </c>
      <c r="N3433" s="4">
        <f>SUM(Table16[[#This Row],[ChargeID]]*0.76)</f>
        <v>0</v>
      </c>
      <c r="O3433" s="4">
        <f>SUM(Table16[[#This Row],[Price]]*0.95)</f>
        <v>0</v>
      </c>
      <c r="P3433" s="4">
        <f>SUM(Table16[[#This Row],[Price]]*0.8)</f>
        <v>0</v>
      </c>
      <c r="Q3433" s="4">
        <f>SUM(Table16[[#This Row],[Price]]*0.6)</f>
        <v>0</v>
      </c>
    </row>
    <row r="3434" spans="1:17" x14ac:dyDescent="0.25">
      <c r="A3434" t="s">
        <v>333</v>
      </c>
      <c r="B3434">
        <v>0</v>
      </c>
      <c r="C3434" t="s">
        <v>2478</v>
      </c>
      <c r="D3434">
        <v>636</v>
      </c>
      <c r="E3434" t="s">
        <v>337</v>
      </c>
      <c r="F3434" s="4">
        <v>0</v>
      </c>
      <c r="J3434" s="4">
        <f>MIN(Table16[[#This Row],[Medicare Outpatient Allowable Rate]:[WPPA Inc Outpatient Allowable Rate]])</f>
        <v>0</v>
      </c>
      <c r="K3434" s="4">
        <f>MAX(Table16[[#This Row],[Blue Cross Outpatient Allowable Rate]:[WPPA Inc Outpatient Allowable Rate]])</f>
        <v>0</v>
      </c>
      <c r="L3434" s="4">
        <f>SUM(Table16[[#This Row],[Price]]*4.42)</f>
        <v>0</v>
      </c>
      <c r="M3434" s="4">
        <v>0</v>
      </c>
      <c r="N3434" s="4">
        <f>SUM(Table16[[#This Row],[ChargeID]]*0.76)</f>
        <v>0</v>
      </c>
      <c r="O3434" s="4">
        <f>SUM(Table16[[#This Row],[Price]]*0.95)</f>
        <v>0</v>
      </c>
      <c r="P3434" s="4">
        <f>SUM(Table16[[#This Row],[Price]]*0.8)</f>
        <v>0</v>
      </c>
      <c r="Q3434" s="4">
        <f>SUM(Table16[[#This Row],[Price]]*0.6)</f>
        <v>0</v>
      </c>
    </row>
    <row r="3435" spans="1:17" x14ac:dyDescent="0.25">
      <c r="A3435" t="s">
        <v>333</v>
      </c>
      <c r="B3435">
        <v>0</v>
      </c>
      <c r="C3435" t="s">
        <v>2479</v>
      </c>
      <c r="D3435">
        <v>636</v>
      </c>
      <c r="E3435" t="s">
        <v>2480</v>
      </c>
      <c r="F3435" s="4">
        <v>0</v>
      </c>
      <c r="J3435" s="4">
        <f>MIN(Table16[[#This Row],[Medicare Outpatient Allowable Rate]:[WPPA Inc Outpatient Allowable Rate]])</f>
        <v>0</v>
      </c>
      <c r="K3435" s="4">
        <f>MAX(Table16[[#This Row],[Blue Cross Outpatient Allowable Rate]:[WPPA Inc Outpatient Allowable Rate]])</f>
        <v>0</v>
      </c>
      <c r="L3435" s="4">
        <f>SUM(Table16[[#This Row],[Price]]*4.42)</f>
        <v>0</v>
      </c>
      <c r="M3435" s="4">
        <v>0</v>
      </c>
      <c r="N3435" s="4">
        <f>SUM(Table16[[#This Row],[ChargeID]]*0.76)</f>
        <v>0</v>
      </c>
      <c r="O3435" s="4">
        <f>SUM(Table16[[#This Row],[Price]]*0.95)</f>
        <v>0</v>
      </c>
      <c r="P3435" s="4">
        <f>SUM(Table16[[#This Row],[Price]]*0.8)</f>
        <v>0</v>
      </c>
      <c r="Q3435" s="4">
        <f>SUM(Table16[[#This Row],[Price]]*0.6)</f>
        <v>0</v>
      </c>
    </row>
    <row r="3436" spans="1:17" x14ac:dyDescent="0.25">
      <c r="A3436" t="s">
        <v>333</v>
      </c>
      <c r="B3436">
        <v>0</v>
      </c>
      <c r="C3436" t="s">
        <v>2481</v>
      </c>
      <c r="D3436">
        <v>636</v>
      </c>
      <c r="E3436" t="s">
        <v>341</v>
      </c>
      <c r="F3436" s="4">
        <v>0</v>
      </c>
      <c r="J3436" s="4">
        <f>MIN(Table16[[#This Row],[Medicare Outpatient Allowable Rate]:[WPPA Inc Outpatient Allowable Rate]])</f>
        <v>0</v>
      </c>
      <c r="K3436" s="4">
        <f>MAX(Table16[[#This Row],[Blue Cross Outpatient Allowable Rate]:[WPPA Inc Outpatient Allowable Rate]])</f>
        <v>0</v>
      </c>
      <c r="L3436" s="4">
        <f>SUM(Table16[[#This Row],[Price]]*4.42)</f>
        <v>0</v>
      </c>
      <c r="M3436" s="4">
        <v>0</v>
      </c>
      <c r="N3436" s="4">
        <f>SUM(Table16[[#This Row],[ChargeID]]*0.76)</f>
        <v>0</v>
      </c>
      <c r="O3436" s="4">
        <f>SUM(Table16[[#This Row],[Price]]*0.95)</f>
        <v>0</v>
      </c>
      <c r="P3436" s="4">
        <f>SUM(Table16[[#This Row],[Price]]*0.8)</f>
        <v>0</v>
      </c>
      <c r="Q3436" s="4">
        <f>SUM(Table16[[#This Row],[Price]]*0.6)</f>
        <v>0</v>
      </c>
    </row>
    <row r="3437" spans="1:17" x14ac:dyDescent="0.25">
      <c r="A3437" t="s">
        <v>333</v>
      </c>
      <c r="B3437">
        <v>0</v>
      </c>
      <c r="C3437" t="s">
        <v>2482</v>
      </c>
      <c r="D3437">
        <v>636</v>
      </c>
      <c r="E3437" t="s">
        <v>345</v>
      </c>
      <c r="F3437" s="4">
        <v>0</v>
      </c>
      <c r="J3437" s="4">
        <f>MIN(Table16[[#This Row],[Medicare Outpatient Allowable Rate]:[WPPA Inc Outpatient Allowable Rate]])</f>
        <v>0</v>
      </c>
      <c r="K3437" s="4">
        <f>MAX(Table16[[#This Row],[Blue Cross Outpatient Allowable Rate]:[WPPA Inc Outpatient Allowable Rate]])</f>
        <v>0</v>
      </c>
      <c r="L3437" s="4">
        <f>SUM(Table16[[#This Row],[Price]]*4.42)</f>
        <v>0</v>
      </c>
      <c r="M3437" s="4">
        <v>0</v>
      </c>
      <c r="N3437" s="4">
        <f>SUM(Table16[[#This Row],[ChargeID]]*0.76)</f>
        <v>0</v>
      </c>
      <c r="O3437" s="4">
        <f>SUM(Table16[[#This Row],[Price]]*0.95)</f>
        <v>0</v>
      </c>
      <c r="P3437" s="4">
        <f>SUM(Table16[[#This Row],[Price]]*0.8)</f>
        <v>0</v>
      </c>
      <c r="Q3437" s="4">
        <f>SUM(Table16[[#This Row],[Price]]*0.6)</f>
        <v>0</v>
      </c>
    </row>
    <row r="3438" spans="1:17" x14ac:dyDescent="0.25">
      <c r="A3438" t="s">
        <v>333</v>
      </c>
      <c r="B3438">
        <v>0</v>
      </c>
      <c r="C3438" t="s">
        <v>2481</v>
      </c>
      <c r="D3438">
        <v>636</v>
      </c>
      <c r="E3438" t="s">
        <v>341</v>
      </c>
      <c r="F3438" s="4">
        <v>0</v>
      </c>
      <c r="J3438" s="4">
        <f>MIN(Table16[[#This Row],[Medicare Outpatient Allowable Rate]:[WPPA Inc Outpatient Allowable Rate]])</f>
        <v>0</v>
      </c>
      <c r="K3438" s="4">
        <f>MAX(Table16[[#This Row],[Blue Cross Outpatient Allowable Rate]:[WPPA Inc Outpatient Allowable Rate]])</f>
        <v>0</v>
      </c>
      <c r="L3438" s="4">
        <f>SUM(Table16[[#This Row],[Price]]*4.42)</f>
        <v>0</v>
      </c>
      <c r="M3438" s="4">
        <v>0</v>
      </c>
      <c r="N3438" s="4">
        <f>SUM(Table16[[#This Row],[ChargeID]]*0.76)</f>
        <v>0</v>
      </c>
      <c r="O3438" s="4">
        <f>SUM(Table16[[#This Row],[Price]]*0.95)</f>
        <v>0</v>
      </c>
      <c r="P3438" s="4">
        <f>SUM(Table16[[#This Row],[Price]]*0.8)</f>
        <v>0</v>
      </c>
      <c r="Q3438" s="4">
        <f>SUM(Table16[[#This Row],[Price]]*0.6)</f>
        <v>0</v>
      </c>
    </row>
    <row r="3439" spans="1:17" x14ac:dyDescent="0.25">
      <c r="A3439" t="s">
        <v>333</v>
      </c>
      <c r="B3439">
        <v>0</v>
      </c>
      <c r="C3439" t="s">
        <v>2483</v>
      </c>
      <c r="D3439">
        <v>636</v>
      </c>
      <c r="E3439" t="s">
        <v>345</v>
      </c>
      <c r="F3439" s="4">
        <v>0</v>
      </c>
      <c r="J3439" s="4">
        <f>MIN(Table16[[#This Row],[Medicare Outpatient Allowable Rate]:[WPPA Inc Outpatient Allowable Rate]])</f>
        <v>0</v>
      </c>
      <c r="K3439" s="4">
        <f>MAX(Table16[[#This Row],[Blue Cross Outpatient Allowable Rate]:[WPPA Inc Outpatient Allowable Rate]])</f>
        <v>0</v>
      </c>
      <c r="L3439" s="4">
        <f>SUM(Table16[[#This Row],[Price]]*4.42)</f>
        <v>0</v>
      </c>
      <c r="M3439" s="4">
        <v>0</v>
      </c>
      <c r="N3439" s="4">
        <f>SUM(Table16[[#This Row],[ChargeID]]*0.76)</f>
        <v>0</v>
      </c>
      <c r="O3439" s="4">
        <f>SUM(Table16[[#This Row],[Price]]*0.95)</f>
        <v>0</v>
      </c>
      <c r="P3439" s="4">
        <f>SUM(Table16[[#This Row],[Price]]*0.8)</f>
        <v>0</v>
      </c>
      <c r="Q3439" s="4">
        <f>SUM(Table16[[#This Row],[Price]]*0.6)</f>
        <v>0</v>
      </c>
    </row>
    <row r="3440" spans="1:17" x14ac:dyDescent="0.25">
      <c r="A3440" t="s">
        <v>333</v>
      </c>
      <c r="B3440">
        <v>0</v>
      </c>
      <c r="C3440" t="s">
        <v>1954</v>
      </c>
      <c r="D3440">
        <v>636</v>
      </c>
      <c r="E3440" t="s">
        <v>345</v>
      </c>
      <c r="F3440" s="4">
        <v>0</v>
      </c>
      <c r="J3440" s="4">
        <f>MIN(Table16[[#This Row],[Medicare Outpatient Allowable Rate]:[WPPA Inc Outpatient Allowable Rate]])</f>
        <v>0</v>
      </c>
      <c r="K3440" s="4">
        <f>MAX(Table16[[#This Row],[Blue Cross Outpatient Allowable Rate]:[WPPA Inc Outpatient Allowable Rate]])</f>
        <v>0</v>
      </c>
      <c r="L3440" s="4">
        <f>SUM(Table16[[#This Row],[Price]]*4.42)</f>
        <v>0</v>
      </c>
      <c r="M3440" s="4">
        <v>0</v>
      </c>
      <c r="N3440" s="4">
        <f>SUM(Table16[[#This Row],[ChargeID]]*0.76)</f>
        <v>0</v>
      </c>
      <c r="O3440" s="4">
        <f>SUM(Table16[[#This Row],[Price]]*0.95)</f>
        <v>0</v>
      </c>
      <c r="P3440" s="4">
        <f>SUM(Table16[[#This Row],[Price]]*0.8)</f>
        <v>0</v>
      </c>
      <c r="Q3440" s="4">
        <f>SUM(Table16[[#This Row],[Price]]*0.6)</f>
        <v>0</v>
      </c>
    </row>
    <row r="3441" spans="1:17" x14ac:dyDescent="0.25">
      <c r="A3441" t="s">
        <v>333</v>
      </c>
      <c r="B3441">
        <v>0</v>
      </c>
      <c r="C3441" t="s">
        <v>2484</v>
      </c>
      <c r="D3441">
        <v>636</v>
      </c>
      <c r="E3441" t="s">
        <v>345</v>
      </c>
      <c r="F3441" s="4">
        <v>0</v>
      </c>
      <c r="J3441" s="4">
        <f>MIN(Table16[[#This Row],[Medicare Outpatient Allowable Rate]:[WPPA Inc Outpatient Allowable Rate]])</f>
        <v>0</v>
      </c>
      <c r="K3441" s="4">
        <f>MAX(Table16[[#This Row],[Blue Cross Outpatient Allowable Rate]:[WPPA Inc Outpatient Allowable Rate]])</f>
        <v>0</v>
      </c>
      <c r="L3441" s="4">
        <f>SUM(Table16[[#This Row],[Price]]*4.42)</f>
        <v>0</v>
      </c>
      <c r="M3441" s="4">
        <v>0</v>
      </c>
      <c r="N3441" s="4">
        <f>SUM(Table16[[#This Row],[ChargeID]]*0.76)</f>
        <v>0</v>
      </c>
      <c r="O3441" s="4">
        <f>SUM(Table16[[#This Row],[Price]]*0.95)</f>
        <v>0</v>
      </c>
      <c r="P3441" s="4">
        <f>SUM(Table16[[#This Row],[Price]]*0.8)</f>
        <v>0</v>
      </c>
      <c r="Q3441" s="4">
        <f>SUM(Table16[[#This Row],[Price]]*0.6)</f>
        <v>0</v>
      </c>
    </row>
    <row r="3442" spans="1:17" x14ac:dyDescent="0.25">
      <c r="A3442" t="s">
        <v>333</v>
      </c>
      <c r="B3442">
        <v>0</v>
      </c>
      <c r="C3442" t="s">
        <v>2423</v>
      </c>
      <c r="D3442">
        <v>636</v>
      </c>
      <c r="E3442" t="s">
        <v>341</v>
      </c>
      <c r="F3442" s="4">
        <v>0</v>
      </c>
      <c r="J3442" s="4">
        <f>MIN(Table16[[#This Row],[Medicare Outpatient Allowable Rate]:[WPPA Inc Outpatient Allowable Rate]])</f>
        <v>0</v>
      </c>
      <c r="K3442" s="4">
        <f>MAX(Table16[[#This Row],[Blue Cross Outpatient Allowable Rate]:[WPPA Inc Outpatient Allowable Rate]])</f>
        <v>0</v>
      </c>
      <c r="L3442" s="4">
        <f>SUM(Table16[[#This Row],[Price]]*4.42)</f>
        <v>0</v>
      </c>
      <c r="M3442" s="4">
        <v>0</v>
      </c>
      <c r="N3442" s="4">
        <f>SUM(Table16[[#This Row],[ChargeID]]*0.76)</f>
        <v>0</v>
      </c>
      <c r="O3442" s="4">
        <f>SUM(Table16[[#This Row],[Price]]*0.95)</f>
        <v>0</v>
      </c>
      <c r="P3442" s="4">
        <f>SUM(Table16[[#This Row],[Price]]*0.8)</f>
        <v>0</v>
      </c>
      <c r="Q3442" s="4">
        <f>SUM(Table16[[#This Row],[Price]]*0.6)</f>
        <v>0</v>
      </c>
    </row>
    <row r="3443" spans="1:17" x14ac:dyDescent="0.25">
      <c r="A3443" t="s">
        <v>333</v>
      </c>
      <c r="B3443">
        <v>0</v>
      </c>
      <c r="C3443" t="s">
        <v>1926</v>
      </c>
      <c r="D3443">
        <v>636</v>
      </c>
      <c r="E3443" t="s">
        <v>345</v>
      </c>
      <c r="F3443" s="4">
        <v>0</v>
      </c>
      <c r="J3443" s="4">
        <f>MIN(Table16[[#This Row],[Medicare Outpatient Allowable Rate]:[WPPA Inc Outpatient Allowable Rate]])</f>
        <v>0</v>
      </c>
      <c r="K3443" s="4">
        <f>MAX(Table16[[#This Row],[Blue Cross Outpatient Allowable Rate]:[WPPA Inc Outpatient Allowable Rate]])</f>
        <v>0</v>
      </c>
      <c r="L3443" s="4">
        <f>SUM(Table16[[#This Row],[Price]]*4.42)</f>
        <v>0</v>
      </c>
      <c r="M3443" s="4">
        <v>0</v>
      </c>
      <c r="N3443" s="4">
        <f>SUM(Table16[[#This Row],[ChargeID]]*0.76)</f>
        <v>0</v>
      </c>
      <c r="O3443" s="4">
        <f>SUM(Table16[[#This Row],[Price]]*0.95)</f>
        <v>0</v>
      </c>
      <c r="P3443" s="4">
        <f>SUM(Table16[[#This Row],[Price]]*0.8)</f>
        <v>0</v>
      </c>
      <c r="Q3443" s="4">
        <f>SUM(Table16[[#This Row],[Price]]*0.6)</f>
        <v>0</v>
      </c>
    </row>
    <row r="3444" spans="1:17" x14ac:dyDescent="0.25">
      <c r="A3444" t="s">
        <v>333</v>
      </c>
      <c r="B3444">
        <v>0</v>
      </c>
      <c r="C3444" t="s">
        <v>2485</v>
      </c>
      <c r="D3444">
        <v>636</v>
      </c>
      <c r="E3444" t="s">
        <v>402</v>
      </c>
      <c r="F3444" s="4">
        <v>0</v>
      </c>
      <c r="J3444" s="4">
        <f>MIN(Table16[[#This Row],[Medicare Outpatient Allowable Rate]:[WPPA Inc Outpatient Allowable Rate]])</f>
        <v>0</v>
      </c>
      <c r="K3444" s="4">
        <f>MAX(Table16[[#This Row],[Blue Cross Outpatient Allowable Rate]:[WPPA Inc Outpatient Allowable Rate]])</f>
        <v>0</v>
      </c>
      <c r="L3444" s="4">
        <f>SUM(Table16[[#This Row],[Price]]*4.42)</f>
        <v>0</v>
      </c>
      <c r="M3444" s="4">
        <v>0</v>
      </c>
      <c r="N3444" s="4">
        <f>SUM(Table16[[#This Row],[ChargeID]]*0.76)</f>
        <v>0</v>
      </c>
      <c r="O3444" s="4">
        <f>SUM(Table16[[#This Row],[Price]]*0.95)</f>
        <v>0</v>
      </c>
      <c r="P3444" s="4">
        <f>SUM(Table16[[#This Row],[Price]]*0.8)</f>
        <v>0</v>
      </c>
      <c r="Q3444" s="4">
        <f>SUM(Table16[[#This Row],[Price]]*0.6)</f>
        <v>0</v>
      </c>
    </row>
    <row r="3445" spans="1:17" x14ac:dyDescent="0.25">
      <c r="A3445" t="s">
        <v>333</v>
      </c>
      <c r="B3445">
        <v>0</v>
      </c>
      <c r="C3445" t="s">
        <v>2486</v>
      </c>
      <c r="D3445">
        <v>636</v>
      </c>
      <c r="E3445" t="s">
        <v>345</v>
      </c>
      <c r="F3445" s="4">
        <v>0</v>
      </c>
      <c r="J3445" s="4">
        <f>MIN(Table16[[#This Row],[Medicare Outpatient Allowable Rate]:[WPPA Inc Outpatient Allowable Rate]])</f>
        <v>0</v>
      </c>
      <c r="K3445" s="4">
        <f>MAX(Table16[[#This Row],[Blue Cross Outpatient Allowable Rate]:[WPPA Inc Outpatient Allowable Rate]])</f>
        <v>0</v>
      </c>
      <c r="L3445" s="4">
        <f>SUM(Table16[[#This Row],[Price]]*4.42)</f>
        <v>0</v>
      </c>
      <c r="M3445" s="4">
        <v>0</v>
      </c>
      <c r="N3445" s="4">
        <f>SUM(Table16[[#This Row],[ChargeID]]*0.76)</f>
        <v>0</v>
      </c>
      <c r="O3445" s="4">
        <f>SUM(Table16[[#This Row],[Price]]*0.95)</f>
        <v>0</v>
      </c>
      <c r="P3445" s="4">
        <f>SUM(Table16[[#This Row],[Price]]*0.8)</f>
        <v>0</v>
      </c>
      <c r="Q3445" s="4">
        <f>SUM(Table16[[#This Row],[Price]]*0.6)</f>
        <v>0</v>
      </c>
    </row>
    <row r="3446" spans="1:17" x14ac:dyDescent="0.25">
      <c r="A3446" t="s">
        <v>333</v>
      </c>
      <c r="B3446">
        <v>0</v>
      </c>
      <c r="C3446" t="s">
        <v>1831</v>
      </c>
      <c r="D3446">
        <v>636</v>
      </c>
      <c r="E3446" t="s">
        <v>353</v>
      </c>
      <c r="F3446" s="4">
        <v>0</v>
      </c>
      <c r="J3446" s="4">
        <f>MIN(Table16[[#This Row],[Medicare Outpatient Allowable Rate]:[WPPA Inc Outpatient Allowable Rate]])</f>
        <v>0</v>
      </c>
      <c r="K3446" s="4">
        <f>MAX(Table16[[#This Row],[Blue Cross Outpatient Allowable Rate]:[WPPA Inc Outpatient Allowable Rate]])</f>
        <v>0</v>
      </c>
      <c r="L3446" s="4">
        <f>SUM(Table16[[#This Row],[Price]]*4.42)</f>
        <v>0</v>
      </c>
      <c r="M3446" s="4">
        <v>0</v>
      </c>
      <c r="N3446" s="4">
        <f>SUM(Table16[[#This Row],[ChargeID]]*0.76)</f>
        <v>0</v>
      </c>
      <c r="O3446" s="4">
        <f>SUM(Table16[[#This Row],[Price]]*0.95)</f>
        <v>0</v>
      </c>
      <c r="P3446" s="4">
        <f>SUM(Table16[[#This Row],[Price]]*0.8)</f>
        <v>0</v>
      </c>
      <c r="Q3446" s="4">
        <f>SUM(Table16[[#This Row],[Price]]*0.6)</f>
        <v>0</v>
      </c>
    </row>
    <row r="3447" spans="1:17" x14ac:dyDescent="0.25">
      <c r="A3447" t="s">
        <v>333</v>
      </c>
      <c r="B3447">
        <v>0</v>
      </c>
      <c r="C3447" t="s">
        <v>2487</v>
      </c>
      <c r="D3447">
        <v>636</v>
      </c>
      <c r="E3447" t="s">
        <v>345</v>
      </c>
      <c r="F3447" s="4">
        <v>0</v>
      </c>
      <c r="J3447" s="4">
        <f>MIN(Table16[[#This Row],[Medicare Outpatient Allowable Rate]:[WPPA Inc Outpatient Allowable Rate]])</f>
        <v>0</v>
      </c>
      <c r="K3447" s="4">
        <f>MAX(Table16[[#This Row],[Blue Cross Outpatient Allowable Rate]:[WPPA Inc Outpatient Allowable Rate]])</f>
        <v>0</v>
      </c>
      <c r="L3447" s="4">
        <f>SUM(Table16[[#This Row],[Price]]*4.42)</f>
        <v>0</v>
      </c>
      <c r="M3447" s="4">
        <v>0</v>
      </c>
      <c r="N3447" s="4">
        <f>SUM(Table16[[#This Row],[ChargeID]]*0.76)</f>
        <v>0</v>
      </c>
      <c r="O3447" s="4">
        <f>SUM(Table16[[#This Row],[Price]]*0.95)</f>
        <v>0</v>
      </c>
      <c r="P3447" s="4">
        <f>SUM(Table16[[#This Row],[Price]]*0.8)</f>
        <v>0</v>
      </c>
      <c r="Q3447" s="4">
        <f>SUM(Table16[[#This Row],[Price]]*0.6)</f>
        <v>0</v>
      </c>
    </row>
    <row r="3448" spans="1:17" x14ac:dyDescent="0.25">
      <c r="A3448" t="s">
        <v>333</v>
      </c>
      <c r="B3448">
        <v>0</v>
      </c>
      <c r="C3448" t="s">
        <v>2487</v>
      </c>
      <c r="D3448">
        <v>636</v>
      </c>
      <c r="E3448" t="s">
        <v>345</v>
      </c>
      <c r="F3448" s="4">
        <v>0</v>
      </c>
      <c r="J3448" s="4">
        <f>MIN(Table16[[#This Row],[Medicare Outpatient Allowable Rate]:[WPPA Inc Outpatient Allowable Rate]])</f>
        <v>0</v>
      </c>
      <c r="K3448" s="4">
        <f>MAX(Table16[[#This Row],[Blue Cross Outpatient Allowable Rate]:[WPPA Inc Outpatient Allowable Rate]])</f>
        <v>0</v>
      </c>
      <c r="L3448" s="4">
        <f>SUM(Table16[[#This Row],[Price]]*4.42)</f>
        <v>0</v>
      </c>
      <c r="M3448" s="4">
        <v>0</v>
      </c>
      <c r="N3448" s="4">
        <f>SUM(Table16[[#This Row],[ChargeID]]*0.76)</f>
        <v>0</v>
      </c>
      <c r="O3448" s="4">
        <f>SUM(Table16[[#This Row],[Price]]*0.95)</f>
        <v>0</v>
      </c>
      <c r="P3448" s="4">
        <f>SUM(Table16[[#This Row],[Price]]*0.8)</f>
        <v>0</v>
      </c>
      <c r="Q3448" s="4">
        <f>SUM(Table16[[#This Row],[Price]]*0.6)</f>
        <v>0</v>
      </c>
    </row>
    <row r="3449" spans="1:17" x14ac:dyDescent="0.25">
      <c r="A3449" t="s">
        <v>333</v>
      </c>
      <c r="B3449">
        <v>0</v>
      </c>
      <c r="C3449" t="s">
        <v>2488</v>
      </c>
      <c r="D3449">
        <v>636</v>
      </c>
      <c r="E3449" t="s">
        <v>345</v>
      </c>
      <c r="F3449" s="4">
        <v>0</v>
      </c>
      <c r="J3449" s="4">
        <f>MIN(Table16[[#This Row],[Medicare Outpatient Allowable Rate]:[WPPA Inc Outpatient Allowable Rate]])</f>
        <v>0</v>
      </c>
      <c r="K3449" s="4">
        <f>MAX(Table16[[#This Row],[Blue Cross Outpatient Allowable Rate]:[WPPA Inc Outpatient Allowable Rate]])</f>
        <v>0</v>
      </c>
      <c r="L3449" s="4">
        <f>SUM(Table16[[#This Row],[Price]]*4.42)</f>
        <v>0</v>
      </c>
      <c r="M3449" s="4">
        <v>0</v>
      </c>
      <c r="N3449" s="4">
        <f>SUM(Table16[[#This Row],[ChargeID]]*0.76)</f>
        <v>0</v>
      </c>
      <c r="O3449" s="4">
        <f>SUM(Table16[[#This Row],[Price]]*0.95)</f>
        <v>0</v>
      </c>
      <c r="P3449" s="4">
        <f>SUM(Table16[[#This Row],[Price]]*0.8)</f>
        <v>0</v>
      </c>
      <c r="Q3449" s="4">
        <f>SUM(Table16[[#This Row],[Price]]*0.6)</f>
        <v>0</v>
      </c>
    </row>
    <row r="3450" spans="1:17" x14ac:dyDescent="0.25">
      <c r="A3450" t="s">
        <v>333</v>
      </c>
      <c r="B3450">
        <v>0</v>
      </c>
      <c r="C3450" t="s">
        <v>1707</v>
      </c>
      <c r="D3450">
        <v>636</v>
      </c>
      <c r="E3450" t="s">
        <v>343</v>
      </c>
      <c r="F3450" s="4">
        <v>0</v>
      </c>
      <c r="J3450" s="4">
        <f>MIN(Table16[[#This Row],[Medicare Outpatient Allowable Rate]:[WPPA Inc Outpatient Allowable Rate]])</f>
        <v>0</v>
      </c>
      <c r="K3450" s="4">
        <f>MAX(Table16[[#This Row],[Blue Cross Outpatient Allowable Rate]:[WPPA Inc Outpatient Allowable Rate]])</f>
        <v>0</v>
      </c>
      <c r="L3450" s="4">
        <f>SUM(Table16[[#This Row],[Price]]*4.42)</f>
        <v>0</v>
      </c>
      <c r="M3450" s="4">
        <v>0</v>
      </c>
      <c r="N3450" s="4">
        <f>SUM(Table16[[#This Row],[ChargeID]]*0.76)</f>
        <v>0</v>
      </c>
      <c r="O3450" s="4">
        <f>SUM(Table16[[#This Row],[Price]]*0.95)</f>
        <v>0</v>
      </c>
      <c r="P3450" s="4">
        <f>SUM(Table16[[#This Row],[Price]]*0.8)</f>
        <v>0</v>
      </c>
      <c r="Q3450" s="4">
        <f>SUM(Table16[[#This Row],[Price]]*0.6)</f>
        <v>0</v>
      </c>
    </row>
    <row r="3451" spans="1:17" x14ac:dyDescent="0.25">
      <c r="A3451" t="s">
        <v>333</v>
      </c>
      <c r="B3451">
        <v>0</v>
      </c>
      <c r="C3451" t="s">
        <v>2489</v>
      </c>
      <c r="D3451">
        <v>636</v>
      </c>
      <c r="E3451" t="s">
        <v>402</v>
      </c>
      <c r="F3451" s="4">
        <v>0</v>
      </c>
      <c r="J3451" s="4">
        <f>MIN(Table16[[#This Row],[Medicare Outpatient Allowable Rate]:[WPPA Inc Outpatient Allowable Rate]])</f>
        <v>0</v>
      </c>
      <c r="K3451" s="4">
        <f>MAX(Table16[[#This Row],[Blue Cross Outpatient Allowable Rate]:[WPPA Inc Outpatient Allowable Rate]])</f>
        <v>0</v>
      </c>
      <c r="L3451" s="4">
        <f>SUM(Table16[[#This Row],[Price]]*4.42)</f>
        <v>0</v>
      </c>
      <c r="M3451" s="4">
        <v>0</v>
      </c>
      <c r="N3451" s="4">
        <f>SUM(Table16[[#This Row],[ChargeID]]*0.76)</f>
        <v>0</v>
      </c>
      <c r="O3451" s="4">
        <f>SUM(Table16[[#This Row],[Price]]*0.95)</f>
        <v>0</v>
      </c>
      <c r="P3451" s="4">
        <f>SUM(Table16[[#This Row],[Price]]*0.8)</f>
        <v>0</v>
      </c>
      <c r="Q3451" s="4">
        <f>SUM(Table16[[#This Row],[Price]]*0.6)</f>
        <v>0</v>
      </c>
    </row>
    <row r="3452" spans="1:17" x14ac:dyDescent="0.25">
      <c r="A3452" t="s">
        <v>333</v>
      </c>
      <c r="B3452">
        <v>0</v>
      </c>
      <c r="C3452" t="s">
        <v>2490</v>
      </c>
      <c r="D3452">
        <v>636</v>
      </c>
      <c r="E3452" t="s">
        <v>345</v>
      </c>
      <c r="F3452" s="4">
        <v>0</v>
      </c>
      <c r="J3452" s="4">
        <f>MIN(Table16[[#This Row],[Medicare Outpatient Allowable Rate]:[WPPA Inc Outpatient Allowable Rate]])</f>
        <v>0</v>
      </c>
      <c r="K3452" s="4">
        <f>MAX(Table16[[#This Row],[Blue Cross Outpatient Allowable Rate]:[WPPA Inc Outpatient Allowable Rate]])</f>
        <v>0</v>
      </c>
      <c r="L3452" s="4">
        <f>SUM(Table16[[#This Row],[Price]]*4.42)</f>
        <v>0</v>
      </c>
      <c r="M3452" s="4">
        <v>0</v>
      </c>
      <c r="N3452" s="4">
        <f>SUM(Table16[[#This Row],[ChargeID]]*0.76)</f>
        <v>0</v>
      </c>
      <c r="O3452" s="4">
        <f>SUM(Table16[[#This Row],[Price]]*0.95)</f>
        <v>0</v>
      </c>
      <c r="P3452" s="4">
        <f>SUM(Table16[[#This Row],[Price]]*0.8)</f>
        <v>0</v>
      </c>
      <c r="Q3452" s="4">
        <f>SUM(Table16[[#This Row],[Price]]*0.6)</f>
        <v>0</v>
      </c>
    </row>
    <row r="3453" spans="1:17" x14ac:dyDescent="0.25">
      <c r="A3453" t="s">
        <v>333</v>
      </c>
      <c r="B3453">
        <v>0</v>
      </c>
      <c r="C3453" t="s">
        <v>2197</v>
      </c>
      <c r="D3453">
        <v>636</v>
      </c>
      <c r="E3453" t="s">
        <v>402</v>
      </c>
      <c r="F3453" s="4">
        <v>0</v>
      </c>
      <c r="J3453" s="4">
        <f>MIN(Table16[[#This Row],[Medicare Outpatient Allowable Rate]:[WPPA Inc Outpatient Allowable Rate]])</f>
        <v>0</v>
      </c>
      <c r="K3453" s="4">
        <f>MAX(Table16[[#This Row],[Blue Cross Outpatient Allowable Rate]:[WPPA Inc Outpatient Allowable Rate]])</f>
        <v>0</v>
      </c>
      <c r="L3453" s="4">
        <f>SUM(Table16[[#This Row],[Price]]*4.42)</f>
        <v>0</v>
      </c>
      <c r="M3453" s="4">
        <v>0</v>
      </c>
      <c r="N3453" s="4">
        <f>SUM(Table16[[#This Row],[ChargeID]]*0.76)</f>
        <v>0</v>
      </c>
      <c r="O3453" s="4">
        <f>SUM(Table16[[#This Row],[Price]]*0.95)</f>
        <v>0</v>
      </c>
      <c r="P3453" s="4">
        <f>SUM(Table16[[#This Row],[Price]]*0.8)</f>
        <v>0</v>
      </c>
      <c r="Q3453" s="4">
        <f>SUM(Table16[[#This Row],[Price]]*0.6)</f>
        <v>0</v>
      </c>
    </row>
    <row r="3454" spans="1:17" x14ac:dyDescent="0.25">
      <c r="A3454" t="s">
        <v>333</v>
      </c>
      <c r="B3454">
        <v>0</v>
      </c>
      <c r="C3454" t="s">
        <v>2491</v>
      </c>
      <c r="D3454">
        <v>636</v>
      </c>
      <c r="E3454" t="s">
        <v>345</v>
      </c>
      <c r="F3454" s="4">
        <v>0</v>
      </c>
      <c r="J3454" s="4">
        <f>MIN(Table16[[#This Row],[Medicare Outpatient Allowable Rate]:[WPPA Inc Outpatient Allowable Rate]])</f>
        <v>0</v>
      </c>
      <c r="K3454" s="4">
        <f>MAX(Table16[[#This Row],[Blue Cross Outpatient Allowable Rate]:[WPPA Inc Outpatient Allowable Rate]])</f>
        <v>0</v>
      </c>
      <c r="L3454" s="4">
        <f>SUM(Table16[[#This Row],[Price]]*4.42)</f>
        <v>0</v>
      </c>
      <c r="M3454" s="4">
        <v>0</v>
      </c>
      <c r="N3454" s="4">
        <f>SUM(Table16[[#This Row],[ChargeID]]*0.76)</f>
        <v>0</v>
      </c>
      <c r="O3454" s="4">
        <f>SUM(Table16[[#This Row],[Price]]*0.95)</f>
        <v>0</v>
      </c>
      <c r="P3454" s="4">
        <f>SUM(Table16[[#This Row],[Price]]*0.8)</f>
        <v>0</v>
      </c>
      <c r="Q3454" s="4">
        <f>SUM(Table16[[#This Row],[Price]]*0.6)</f>
        <v>0</v>
      </c>
    </row>
    <row r="3455" spans="1:17" x14ac:dyDescent="0.25">
      <c r="A3455" t="s">
        <v>333</v>
      </c>
      <c r="B3455">
        <v>0</v>
      </c>
      <c r="C3455" t="s">
        <v>1676</v>
      </c>
      <c r="D3455">
        <v>636</v>
      </c>
      <c r="E3455" t="s">
        <v>417</v>
      </c>
      <c r="F3455" s="4">
        <v>0</v>
      </c>
      <c r="J3455" s="4">
        <f>MIN(Table16[[#This Row],[Medicare Outpatient Allowable Rate]:[WPPA Inc Outpatient Allowable Rate]])</f>
        <v>0</v>
      </c>
      <c r="K3455" s="4">
        <f>MAX(Table16[[#This Row],[Blue Cross Outpatient Allowable Rate]:[WPPA Inc Outpatient Allowable Rate]])</f>
        <v>0</v>
      </c>
      <c r="L3455" s="4">
        <f>SUM(Table16[[#This Row],[Price]]*4.42)</f>
        <v>0</v>
      </c>
      <c r="M3455" s="4">
        <v>0</v>
      </c>
      <c r="N3455" s="4">
        <f>SUM(Table16[[#This Row],[ChargeID]]*0.76)</f>
        <v>0</v>
      </c>
      <c r="O3455" s="4">
        <f>SUM(Table16[[#This Row],[Price]]*0.95)</f>
        <v>0</v>
      </c>
      <c r="P3455" s="4">
        <f>SUM(Table16[[#This Row],[Price]]*0.8)</f>
        <v>0</v>
      </c>
      <c r="Q3455" s="4">
        <f>SUM(Table16[[#This Row],[Price]]*0.6)</f>
        <v>0</v>
      </c>
    </row>
    <row r="3456" spans="1:17" x14ac:dyDescent="0.25">
      <c r="A3456" t="s">
        <v>333</v>
      </c>
      <c r="B3456">
        <v>0</v>
      </c>
      <c r="C3456" t="s">
        <v>2492</v>
      </c>
      <c r="D3456">
        <v>636</v>
      </c>
      <c r="E3456" t="s">
        <v>337</v>
      </c>
      <c r="F3456" s="4">
        <v>0</v>
      </c>
      <c r="J3456" s="4">
        <f>MIN(Table16[[#This Row],[Medicare Outpatient Allowable Rate]:[WPPA Inc Outpatient Allowable Rate]])</f>
        <v>0</v>
      </c>
      <c r="K3456" s="4">
        <f>MAX(Table16[[#This Row],[Blue Cross Outpatient Allowable Rate]:[WPPA Inc Outpatient Allowable Rate]])</f>
        <v>0</v>
      </c>
      <c r="L3456" s="4">
        <f>SUM(Table16[[#This Row],[Price]]*4.42)</f>
        <v>0</v>
      </c>
      <c r="M3456" s="4">
        <v>0</v>
      </c>
      <c r="N3456" s="4">
        <f>SUM(Table16[[#This Row],[ChargeID]]*0.76)</f>
        <v>0</v>
      </c>
      <c r="O3456" s="4">
        <f>SUM(Table16[[#This Row],[Price]]*0.95)</f>
        <v>0</v>
      </c>
      <c r="P3456" s="4">
        <f>SUM(Table16[[#This Row],[Price]]*0.8)</f>
        <v>0</v>
      </c>
      <c r="Q3456" s="4">
        <f>SUM(Table16[[#This Row],[Price]]*0.6)</f>
        <v>0</v>
      </c>
    </row>
    <row r="3457" spans="1:17" x14ac:dyDescent="0.25">
      <c r="A3457" t="s">
        <v>333</v>
      </c>
      <c r="B3457">
        <v>0</v>
      </c>
      <c r="C3457" t="s">
        <v>2493</v>
      </c>
      <c r="D3457">
        <v>636</v>
      </c>
      <c r="E3457" t="s">
        <v>343</v>
      </c>
      <c r="F3457" s="4">
        <v>0</v>
      </c>
      <c r="J3457" s="4">
        <f>MIN(Table16[[#This Row],[Medicare Outpatient Allowable Rate]:[WPPA Inc Outpatient Allowable Rate]])</f>
        <v>0</v>
      </c>
      <c r="K3457" s="4">
        <f>MAX(Table16[[#This Row],[Blue Cross Outpatient Allowable Rate]:[WPPA Inc Outpatient Allowable Rate]])</f>
        <v>0</v>
      </c>
      <c r="L3457" s="4">
        <f>SUM(Table16[[#This Row],[Price]]*4.42)</f>
        <v>0</v>
      </c>
      <c r="M3457" s="4">
        <v>0</v>
      </c>
      <c r="N3457" s="4">
        <f>SUM(Table16[[#This Row],[ChargeID]]*0.76)</f>
        <v>0</v>
      </c>
      <c r="O3457" s="4">
        <f>SUM(Table16[[#This Row],[Price]]*0.95)</f>
        <v>0</v>
      </c>
      <c r="P3457" s="4">
        <f>SUM(Table16[[#This Row],[Price]]*0.8)</f>
        <v>0</v>
      </c>
      <c r="Q3457" s="4">
        <f>SUM(Table16[[#This Row],[Price]]*0.6)</f>
        <v>0</v>
      </c>
    </row>
    <row r="3458" spans="1:17" x14ac:dyDescent="0.25">
      <c r="A3458" t="s">
        <v>333</v>
      </c>
      <c r="B3458">
        <v>0</v>
      </c>
      <c r="C3458" t="s">
        <v>2494</v>
      </c>
      <c r="D3458">
        <v>636</v>
      </c>
      <c r="E3458" t="s">
        <v>345</v>
      </c>
      <c r="F3458" s="4">
        <v>0</v>
      </c>
      <c r="J3458" s="4">
        <f>MIN(Table16[[#This Row],[Medicare Outpatient Allowable Rate]:[WPPA Inc Outpatient Allowable Rate]])</f>
        <v>0</v>
      </c>
      <c r="K3458" s="4">
        <f>MAX(Table16[[#This Row],[Blue Cross Outpatient Allowable Rate]:[WPPA Inc Outpatient Allowable Rate]])</f>
        <v>0</v>
      </c>
      <c r="L3458" s="4">
        <f>SUM(Table16[[#This Row],[Price]]*4.42)</f>
        <v>0</v>
      </c>
      <c r="M3458" s="4">
        <v>0</v>
      </c>
      <c r="N3458" s="4">
        <f>SUM(Table16[[#This Row],[ChargeID]]*0.76)</f>
        <v>0</v>
      </c>
      <c r="O3458" s="4">
        <f>SUM(Table16[[#This Row],[Price]]*0.95)</f>
        <v>0</v>
      </c>
      <c r="P3458" s="4">
        <f>SUM(Table16[[#This Row],[Price]]*0.8)</f>
        <v>0</v>
      </c>
      <c r="Q3458" s="4">
        <f>SUM(Table16[[#This Row],[Price]]*0.6)</f>
        <v>0</v>
      </c>
    </row>
    <row r="3459" spans="1:17" x14ac:dyDescent="0.25">
      <c r="A3459" t="s">
        <v>333</v>
      </c>
      <c r="B3459">
        <v>0</v>
      </c>
      <c r="C3459" t="s">
        <v>2495</v>
      </c>
      <c r="D3459">
        <v>636</v>
      </c>
      <c r="E3459" t="s">
        <v>353</v>
      </c>
      <c r="F3459" s="4">
        <v>0</v>
      </c>
      <c r="J3459" s="4">
        <f>MIN(Table16[[#This Row],[Medicare Outpatient Allowable Rate]:[WPPA Inc Outpatient Allowable Rate]])</f>
        <v>0</v>
      </c>
      <c r="K3459" s="4">
        <f>MAX(Table16[[#This Row],[Blue Cross Outpatient Allowable Rate]:[WPPA Inc Outpatient Allowable Rate]])</f>
        <v>0</v>
      </c>
      <c r="L3459" s="4">
        <f>SUM(Table16[[#This Row],[Price]]*4.42)</f>
        <v>0</v>
      </c>
      <c r="M3459" s="4">
        <v>0</v>
      </c>
      <c r="N3459" s="4">
        <f>SUM(Table16[[#This Row],[ChargeID]]*0.76)</f>
        <v>0</v>
      </c>
      <c r="O3459" s="4">
        <f>SUM(Table16[[#This Row],[Price]]*0.95)</f>
        <v>0</v>
      </c>
      <c r="P3459" s="4">
        <f>SUM(Table16[[#This Row],[Price]]*0.8)</f>
        <v>0</v>
      </c>
      <c r="Q3459" s="4">
        <f>SUM(Table16[[#This Row],[Price]]*0.6)</f>
        <v>0</v>
      </c>
    </row>
    <row r="3460" spans="1:17" x14ac:dyDescent="0.25">
      <c r="A3460" t="s">
        <v>333</v>
      </c>
      <c r="B3460">
        <v>0</v>
      </c>
      <c r="C3460" t="s">
        <v>2496</v>
      </c>
      <c r="D3460">
        <v>636</v>
      </c>
      <c r="E3460" t="s">
        <v>356</v>
      </c>
      <c r="F3460" s="4">
        <v>0</v>
      </c>
      <c r="J3460" s="4">
        <f>MIN(Table16[[#This Row],[Medicare Outpatient Allowable Rate]:[WPPA Inc Outpatient Allowable Rate]])</f>
        <v>0</v>
      </c>
      <c r="K3460" s="4">
        <f>MAX(Table16[[#This Row],[Blue Cross Outpatient Allowable Rate]:[WPPA Inc Outpatient Allowable Rate]])</f>
        <v>0</v>
      </c>
      <c r="L3460" s="4">
        <f>SUM(Table16[[#This Row],[Price]]*4.42)</f>
        <v>0</v>
      </c>
      <c r="M3460" s="4">
        <v>0</v>
      </c>
      <c r="N3460" s="4">
        <f>SUM(Table16[[#This Row],[ChargeID]]*0.76)</f>
        <v>0</v>
      </c>
      <c r="O3460" s="4">
        <f>SUM(Table16[[#This Row],[Price]]*0.95)</f>
        <v>0</v>
      </c>
      <c r="P3460" s="4">
        <f>SUM(Table16[[#This Row],[Price]]*0.8)</f>
        <v>0</v>
      </c>
      <c r="Q3460" s="4">
        <f>SUM(Table16[[#This Row],[Price]]*0.6)</f>
        <v>0</v>
      </c>
    </row>
    <row r="3461" spans="1:17" x14ac:dyDescent="0.25">
      <c r="A3461" t="s">
        <v>333</v>
      </c>
      <c r="B3461">
        <v>0</v>
      </c>
      <c r="C3461" t="s">
        <v>2497</v>
      </c>
      <c r="D3461">
        <v>636</v>
      </c>
      <c r="E3461" t="s">
        <v>343</v>
      </c>
      <c r="F3461" s="4">
        <v>0</v>
      </c>
      <c r="J3461" s="4">
        <f>MIN(Table16[[#This Row],[Medicare Outpatient Allowable Rate]:[WPPA Inc Outpatient Allowable Rate]])</f>
        <v>0</v>
      </c>
      <c r="K3461" s="4">
        <f>MAX(Table16[[#This Row],[Blue Cross Outpatient Allowable Rate]:[WPPA Inc Outpatient Allowable Rate]])</f>
        <v>0</v>
      </c>
      <c r="L3461" s="4">
        <f>SUM(Table16[[#This Row],[Price]]*4.42)</f>
        <v>0</v>
      </c>
      <c r="M3461" s="4">
        <v>0</v>
      </c>
      <c r="N3461" s="4">
        <f>SUM(Table16[[#This Row],[ChargeID]]*0.76)</f>
        <v>0</v>
      </c>
      <c r="O3461" s="4">
        <f>SUM(Table16[[#This Row],[Price]]*0.95)</f>
        <v>0</v>
      </c>
      <c r="P3461" s="4">
        <f>SUM(Table16[[#This Row],[Price]]*0.8)</f>
        <v>0</v>
      </c>
      <c r="Q3461" s="4">
        <f>SUM(Table16[[#This Row],[Price]]*0.6)</f>
        <v>0</v>
      </c>
    </row>
    <row r="3462" spans="1:17" x14ac:dyDescent="0.25">
      <c r="A3462" t="s">
        <v>333</v>
      </c>
      <c r="B3462">
        <v>0</v>
      </c>
      <c r="C3462" t="s">
        <v>2498</v>
      </c>
      <c r="D3462">
        <v>636</v>
      </c>
      <c r="E3462" t="s">
        <v>337</v>
      </c>
      <c r="F3462" s="4">
        <v>0</v>
      </c>
      <c r="J3462" s="4">
        <f>MIN(Table16[[#This Row],[Medicare Outpatient Allowable Rate]:[WPPA Inc Outpatient Allowable Rate]])</f>
        <v>0</v>
      </c>
      <c r="K3462" s="4">
        <f>MAX(Table16[[#This Row],[Blue Cross Outpatient Allowable Rate]:[WPPA Inc Outpatient Allowable Rate]])</f>
        <v>0</v>
      </c>
      <c r="L3462" s="4">
        <f>SUM(Table16[[#This Row],[Price]]*4.42)</f>
        <v>0</v>
      </c>
      <c r="M3462" s="4">
        <v>0</v>
      </c>
      <c r="N3462" s="4">
        <f>SUM(Table16[[#This Row],[ChargeID]]*0.76)</f>
        <v>0</v>
      </c>
      <c r="O3462" s="4">
        <f>SUM(Table16[[#This Row],[Price]]*0.95)</f>
        <v>0</v>
      </c>
      <c r="P3462" s="4">
        <f>SUM(Table16[[#This Row],[Price]]*0.8)</f>
        <v>0</v>
      </c>
      <c r="Q3462" s="4">
        <f>SUM(Table16[[#This Row],[Price]]*0.6)</f>
        <v>0</v>
      </c>
    </row>
    <row r="3463" spans="1:17" x14ac:dyDescent="0.25">
      <c r="A3463" t="s">
        <v>333</v>
      </c>
      <c r="B3463">
        <v>0</v>
      </c>
      <c r="C3463" t="s">
        <v>2499</v>
      </c>
      <c r="D3463">
        <v>636</v>
      </c>
      <c r="E3463" t="s">
        <v>345</v>
      </c>
      <c r="F3463" s="4">
        <v>0</v>
      </c>
      <c r="J3463" s="4">
        <f>MIN(Table16[[#This Row],[Medicare Outpatient Allowable Rate]:[WPPA Inc Outpatient Allowable Rate]])</f>
        <v>0</v>
      </c>
      <c r="K3463" s="4">
        <f>MAX(Table16[[#This Row],[Blue Cross Outpatient Allowable Rate]:[WPPA Inc Outpatient Allowable Rate]])</f>
        <v>0</v>
      </c>
      <c r="L3463" s="4">
        <f>SUM(Table16[[#This Row],[Price]]*4.42)</f>
        <v>0</v>
      </c>
      <c r="M3463" s="4">
        <v>0</v>
      </c>
      <c r="N3463" s="4">
        <f>SUM(Table16[[#This Row],[ChargeID]]*0.76)</f>
        <v>0</v>
      </c>
      <c r="O3463" s="4">
        <f>SUM(Table16[[#This Row],[Price]]*0.95)</f>
        <v>0</v>
      </c>
      <c r="P3463" s="4">
        <f>SUM(Table16[[#This Row],[Price]]*0.8)</f>
        <v>0</v>
      </c>
      <c r="Q3463" s="4">
        <f>SUM(Table16[[#This Row],[Price]]*0.6)</f>
        <v>0</v>
      </c>
    </row>
    <row r="3464" spans="1:17" x14ac:dyDescent="0.25">
      <c r="A3464" t="s">
        <v>333</v>
      </c>
      <c r="B3464">
        <v>0</v>
      </c>
      <c r="C3464" t="s">
        <v>2499</v>
      </c>
      <c r="D3464">
        <v>636</v>
      </c>
      <c r="E3464" t="s">
        <v>345</v>
      </c>
      <c r="F3464" s="4">
        <v>0</v>
      </c>
      <c r="J3464" s="4">
        <f>MIN(Table16[[#This Row],[Medicare Outpatient Allowable Rate]:[WPPA Inc Outpatient Allowable Rate]])</f>
        <v>0</v>
      </c>
      <c r="K3464" s="4">
        <f>MAX(Table16[[#This Row],[Blue Cross Outpatient Allowable Rate]:[WPPA Inc Outpatient Allowable Rate]])</f>
        <v>0</v>
      </c>
      <c r="L3464" s="4">
        <f>SUM(Table16[[#This Row],[Price]]*4.42)</f>
        <v>0</v>
      </c>
      <c r="M3464" s="4">
        <v>0</v>
      </c>
      <c r="N3464" s="4">
        <f>SUM(Table16[[#This Row],[ChargeID]]*0.76)</f>
        <v>0</v>
      </c>
      <c r="O3464" s="4">
        <f>SUM(Table16[[#This Row],[Price]]*0.95)</f>
        <v>0</v>
      </c>
      <c r="P3464" s="4">
        <f>SUM(Table16[[#This Row],[Price]]*0.8)</f>
        <v>0</v>
      </c>
      <c r="Q3464" s="4">
        <f>SUM(Table16[[#This Row],[Price]]*0.6)</f>
        <v>0</v>
      </c>
    </row>
    <row r="3465" spans="1:17" x14ac:dyDescent="0.25">
      <c r="A3465" t="s">
        <v>333</v>
      </c>
      <c r="B3465">
        <v>0</v>
      </c>
      <c r="C3465" t="s">
        <v>2500</v>
      </c>
      <c r="D3465">
        <v>636</v>
      </c>
      <c r="E3465" t="s">
        <v>345</v>
      </c>
      <c r="F3465" s="4">
        <v>0</v>
      </c>
      <c r="J3465" s="4">
        <f>MIN(Table16[[#This Row],[Medicare Outpatient Allowable Rate]:[WPPA Inc Outpatient Allowable Rate]])</f>
        <v>0</v>
      </c>
      <c r="K3465" s="4">
        <f>MAX(Table16[[#This Row],[Blue Cross Outpatient Allowable Rate]:[WPPA Inc Outpatient Allowable Rate]])</f>
        <v>0</v>
      </c>
      <c r="L3465" s="4">
        <f>SUM(Table16[[#This Row],[Price]]*4.42)</f>
        <v>0</v>
      </c>
      <c r="M3465" s="4">
        <v>0</v>
      </c>
      <c r="N3465" s="4">
        <f>SUM(Table16[[#This Row],[ChargeID]]*0.76)</f>
        <v>0</v>
      </c>
      <c r="O3465" s="4">
        <f>SUM(Table16[[#This Row],[Price]]*0.95)</f>
        <v>0</v>
      </c>
      <c r="P3465" s="4">
        <f>SUM(Table16[[#This Row],[Price]]*0.8)</f>
        <v>0</v>
      </c>
      <c r="Q3465" s="4">
        <f>SUM(Table16[[#This Row],[Price]]*0.6)</f>
        <v>0</v>
      </c>
    </row>
    <row r="3466" spans="1:17" x14ac:dyDescent="0.25">
      <c r="A3466" t="s">
        <v>333</v>
      </c>
      <c r="B3466">
        <v>0</v>
      </c>
      <c r="C3466" t="s">
        <v>2018</v>
      </c>
      <c r="D3466">
        <v>636</v>
      </c>
      <c r="E3466" t="s">
        <v>343</v>
      </c>
      <c r="F3466" s="4">
        <v>0</v>
      </c>
      <c r="J3466" s="4">
        <f>MIN(Table16[[#This Row],[Medicare Outpatient Allowable Rate]:[WPPA Inc Outpatient Allowable Rate]])</f>
        <v>0</v>
      </c>
      <c r="K3466" s="4">
        <f>MAX(Table16[[#This Row],[Blue Cross Outpatient Allowable Rate]:[WPPA Inc Outpatient Allowable Rate]])</f>
        <v>0</v>
      </c>
      <c r="L3466" s="4">
        <f>SUM(Table16[[#This Row],[Price]]*4.42)</f>
        <v>0</v>
      </c>
      <c r="M3466" s="4">
        <v>0</v>
      </c>
      <c r="N3466" s="4">
        <f>SUM(Table16[[#This Row],[ChargeID]]*0.76)</f>
        <v>0</v>
      </c>
      <c r="O3466" s="4">
        <f>SUM(Table16[[#This Row],[Price]]*0.95)</f>
        <v>0</v>
      </c>
      <c r="P3466" s="4">
        <f>SUM(Table16[[#This Row],[Price]]*0.8)</f>
        <v>0</v>
      </c>
      <c r="Q3466" s="4">
        <f>SUM(Table16[[#This Row],[Price]]*0.6)</f>
        <v>0</v>
      </c>
    </row>
    <row r="3467" spans="1:17" x14ac:dyDescent="0.25">
      <c r="A3467" t="s">
        <v>333</v>
      </c>
      <c r="B3467">
        <v>0</v>
      </c>
      <c r="C3467" t="s">
        <v>2501</v>
      </c>
      <c r="D3467">
        <v>636</v>
      </c>
      <c r="E3467" t="s">
        <v>345</v>
      </c>
      <c r="F3467" s="4">
        <v>0</v>
      </c>
      <c r="J3467" s="4">
        <f>MIN(Table16[[#This Row],[Medicare Outpatient Allowable Rate]:[WPPA Inc Outpatient Allowable Rate]])</f>
        <v>0</v>
      </c>
      <c r="K3467" s="4">
        <f>MAX(Table16[[#This Row],[Blue Cross Outpatient Allowable Rate]:[WPPA Inc Outpatient Allowable Rate]])</f>
        <v>0</v>
      </c>
      <c r="L3467" s="4">
        <f>SUM(Table16[[#This Row],[Price]]*4.42)</f>
        <v>0</v>
      </c>
      <c r="M3467" s="4">
        <v>0</v>
      </c>
      <c r="N3467" s="4">
        <f>SUM(Table16[[#This Row],[ChargeID]]*0.76)</f>
        <v>0</v>
      </c>
      <c r="O3467" s="4">
        <f>SUM(Table16[[#This Row],[Price]]*0.95)</f>
        <v>0</v>
      </c>
      <c r="P3467" s="4">
        <f>SUM(Table16[[#This Row],[Price]]*0.8)</f>
        <v>0</v>
      </c>
      <c r="Q3467" s="4">
        <f>SUM(Table16[[#This Row],[Price]]*0.6)</f>
        <v>0</v>
      </c>
    </row>
    <row r="3468" spans="1:17" x14ac:dyDescent="0.25">
      <c r="A3468" t="s">
        <v>333</v>
      </c>
      <c r="B3468">
        <v>0</v>
      </c>
      <c r="C3468" t="s">
        <v>2502</v>
      </c>
      <c r="D3468">
        <v>636</v>
      </c>
      <c r="E3468" t="s">
        <v>345</v>
      </c>
      <c r="F3468" s="4">
        <v>0</v>
      </c>
      <c r="J3468" s="4">
        <f>MIN(Table16[[#This Row],[Medicare Outpatient Allowable Rate]:[WPPA Inc Outpatient Allowable Rate]])</f>
        <v>0</v>
      </c>
      <c r="K3468" s="4">
        <f>MAX(Table16[[#This Row],[Blue Cross Outpatient Allowable Rate]:[WPPA Inc Outpatient Allowable Rate]])</f>
        <v>0</v>
      </c>
      <c r="L3468" s="4">
        <f>SUM(Table16[[#This Row],[Price]]*4.42)</f>
        <v>0</v>
      </c>
      <c r="M3468" s="4">
        <v>0</v>
      </c>
      <c r="N3468" s="4">
        <f>SUM(Table16[[#This Row],[ChargeID]]*0.76)</f>
        <v>0</v>
      </c>
      <c r="O3468" s="4">
        <f>SUM(Table16[[#This Row],[Price]]*0.95)</f>
        <v>0</v>
      </c>
      <c r="P3468" s="4">
        <f>SUM(Table16[[#This Row],[Price]]*0.8)</f>
        <v>0</v>
      </c>
      <c r="Q3468" s="4">
        <f>SUM(Table16[[#This Row],[Price]]*0.6)</f>
        <v>0</v>
      </c>
    </row>
    <row r="3469" spans="1:17" x14ac:dyDescent="0.25">
      <c r="A3469" t="s">
        <v>333</v>
      </c>
      <c r="B3469">
        <v>0</v>
      </c>
      <c r="C3469" t="s">
        <v>2503</v>
      </c>
      <c r="D3469">
        <v>636</v>
      </c>
      <c r="E3469" t="s">
        <v>345</v>
      </c>
      <c r="F3469" s="4">
        <v>0</v>
      </c>
      <c r="J3469" s="4">
        <f>MIN(Table16[[#This Row],[Medicare Outpatient Allowable Rate]:[WPPA Inc Outpatient Allowable Rate]])</f>
        <v>0</v>
      </c>
      <c r="K3469" s="4">
        <f>MAX(Table16[[#This Row],[Blue Cross Outpatient Allowable Rate]:[WPPA Inc Outpatient Allowable Rate]])</f>
        <v>0</v>
      </c>
      <c r="L3469" s="4">
        <f>SUM(Table16[[#This Row],[Price]]*4.42)</f>
        <v>0</v>
      </c>
      <c r="M3469" s="4">
        <v>0</v>
      </c>
      <c r="N3469" s="4">
        <f>SUM(Table16[[#This Row],[ChargeID]]*0.76)</f>
        <v>0</v>
      </c>
      <c r="O3469" s="4">
        <f>SUM(Table16[[#This Row],[Price]]*0.95)</f>
        <v>0</v>
      </c>
      <c r="P3469" s="4">
        <f>SUM(Table16[[#This Row],[Price]]*0.8)</f>
        <v>0</v>
      </c>
      <c r="Q3469" s="4">
        <f>SUM(Table16[[#This Row],[Price]]*0.6)</f>
        <v>0</v>
      </c>
    </row>
    <row r="3470" spans="1:17" x14ac:dyDescent="0.25">
      <c r="A3470" t="s">
        <v>333</v>
      </c>
      <c r="B3470">
        <v>0</v>
      </c>
      <c r="C3470" t="s">
        <v>2502</v>
      </c>
      <c r="D3470">
        <v>636</v>
      </c>
      <c r="E3470" t="s">
        <v>345</v>
      </c>
      <c r="F3470" s="4">
        <v>0</v>
      </c>
      <c r="J3470" s="4">
        <f>MIN(Table16[[#This Row],[Medicare Outpatient Allowable Rate]:[WPPA Inc Outpatient Allowable Rate]])</f>
        <v>0</v>
      </c>
      <c r="K3470" s="4">
        <f>MAX(Table16[[#This Row],[Blue Cross Outpatient Allowable Rate]:[WPPA Inc Outpatient Allowable Rate]])</f>
        <v>0</v>
      </c>
      <c r="L3470" s="4">
        <f>SUM(Table16[[#This Row],[Price]]*4.42)</f>
        <v>0</v>
      </c>
      <c r="M3470" s="4">
        <v>0</v>
      </c>
      <c r="N3470" s="4">
        <f>SUM(Table16[[#This Row],[ChargeID]]*0.76)</f>
        <v>0</v>
      </c>
      <c r="O3470" s="4">
        <f>SUM(Table16[[#This Row],[Price]]*0.95)</f>
        <v>0</v>
      </c>
      <c r="P3470" s="4">
        <f>SUM(Table16[[#This Row],[Price]]*0.8)</f>
        <v>0</v>
      </c>
      <c r="Q3470" s="4">
        <f>SUM(Table16[[#This Row],[Price]]*0.6)</f>
        <v>0</v>
      </c>
    </row>
    <row r="3471" spans="1:17" x14ac:dyDescent="0.25">
      <c r="A3471" t="s">
        <v>333</v>
      </c>
      <c r="B3471">
        <v>0</v>
      </c>
      <c r="C3471" t="s">
        <v>2504</v>
      </c>
      <c r="D3471">
        <v>636</v>
      </c>
      <c r="E3471" t="s">
        <v>335</v>
      </c>
      <c r="F3471" s="4">
        <v>0</v>
      </c>
      <c r="J3471" s="4">
        <f>MIN(Table16[[#This Row],[Medicare Outpatient Allowable Rate]:[WPPA Inc Outpatient Allowable Rate]])</f>
        <v>0</v>
      </c>
      <c r="K3471" s="4">
        <f>MAX(Table16[[#This Row],[Blue Cross Outpatient Allowable Rate]:[WPPA Inc Outpatient Allowable Rate]])</f>
        <v>0</v>
      </c>
      <c r="L3471" s="4">
        <f>SUM(Table16[[#This Row],[Price]]*4.42)</f>
        <v>0</v>
      </c>
      <c r="M3471" s="4">
        <v>0</v>
      </c>
      <c r="N3471" s="4">
        <f>SUM(Table16[[#This Row],[ChargeID]]*0.76)</f>
        <v>0</v>
      </c>
      <c r="O3471" s="4">
        <f>SUM(Table16[[#This Row],[Price]]*0.95)</f>
        <v>0</v>
      </c>
      <c r="P3471" s="4">
        <f>SUM(Table16[[#This Row],[Price]]*0.8)</f>
        <v>0</v>
      </c>
      <c r="Q3471" s="4">
        <f>SUM(Table16[[#This Row],[Price]]*0.6)</f>
        <v>0</v>
      </c>
    </row>
    <row r="3472" spans="1:17" x14ac:dyDescent="0.25">
      <c r="A3472" t="s">
        <v>333</v>
      </c>
      <c r="B3472">
        <v>0</v>
      </c>
      <c r="C3472" t="s">
        <v>2505</v>
      </c>
      <c r="D3472">
        <v>636</v>
      </c>
      <c r="E3472" t="s">
        <v>345</v>
      </c>
      <c r="F3472" s="4">
        <v>0</v>
      </c>
      <c r="J3472" s="4">
        <f>MIN(Table16[[#This Row],[Medicare Outpatient Allowable Rate]:[WPPA Inc Outpatient Allowable Rate]])</f>
        <v>0</v>
      </c>
      <c r="K3472" s="4">
        <f>MAX(Table16[[#This Row],[Blue Cross Outpatient Allowable Rate]:[WPPA Inc Outpatient Allowable Rate]])</f>
        <v>0</v>
      </c>
      <c r="L3472" s="4">
        <f>SUM(Table16[[#This Row],[Price]]*4.42)</f>
        <v>0</v>
      </c>
      <c r="M3472" s="4">
        <v>0</v>
      </c>
      <c r="N3472" s="4">
        <f>SUM(Table16[[#This Row],[ChargeID]]*0.76)</f>
        <v>0</v>
      </c>
      <c r="O3472" s="4">
        <f>SUM(Table16[[#This Row],[Price]]*0.95)</f>
        <v>0</v>
      </c>
      <c r="P3472" s="4">
        <f>SUM(Table16[[#This Row],[Price]]*0.8)</f>
        <v>0</v>
      </c>
      <c r="Q3472" s="4">
        <f>SUM(Table16[[#This Row],[Price]]*0.6)</f>
        <v>0</v>
      </c>
    </row>
    <row r="3473" spans="1:17" x14ac:dyDescent="0.25">
      <c r="A3473" t="s">
        <v>333</v>
      </c>
      <c r="B3473">
        <v>0</v>
      </c>
      <c r="C3473" t="s">
        <v>2394</v>
      </c>
      <c r="D3473">
        <v>636</v>
      </c>
      <c r="E3473" t="s">
        <v>345</v>
      </c>
      <c r="F3473" s="4">
        <v>0</v>
      </c>
      <c r="J3473" s="4">
        <f>MIN(Table16[[#This Row],[Medicare Outpatient Allowable Rate]:[WPPA Inc Outpatient Allowable Rate]])</f>
        <v>0</v>
      </c>
      <c r="K3473" s="4">
        <f>MAX(Table16[[#This Row],[Blue Cross Outpatient Allowable Rate]:[WPPA Inc Outpatient Allowable Rate]])</f>
        <v>0</v>
      </c>
      <c r="L3473" s="4">
        <f>SUM(Table16[[#This Row],[Price]]*4.42)</f>
        <v>0</v>
      </c>
      <c r="M3473" s="4">
        <v>0</v>
      </c>
      <c r="N3473" s="4">
        <f>SUM(Table16[[#This Row],[ChargeID]]*0.76)</f>
        <v>0</v>
      </c>
      <c r="O3473" s="4">
        <f>SUM(Table16[[#This Row],[Price]]*0.95)</f>
        <v>0</v>
      </c>
      <c r="P3473" s="4">
        <f>SUM(Table16[[#This Row],[Price]]*0.8)</f>
        <v>0</v>
      </c>
      <c r="Q3473" s="4">
        <f>SUM(Table16[[#This Row],[Price]]*0.6)</f>
        <v>0</v>
      </c>
    </row>
    <row r="3474" spans="1:17" x14ac:dyDescent="0.25">
      <c r="A3474" t="s">
        <v>333</v>
      </c>
      <c r="B3474">
        <v>0</v>
      </c>
      <c r="C3474" t="s">
        <v>2506</v>
      </c>
      <c r="D3474">
        <v>636</v>
      </c>
      <c r="E3474" t="s">
        <v>420</v>
      </c>
      <c r="F3474" s="4">
        <v>0</v>
      </c>
      <c r="J3474" s="4">
        <f>MIN(Table16[[#This Row],[Medicare Outpatient Allowable Rate]:[WPPA Inc Outpatient Allowable Rate]])</f>
        <v>0</v>
      </c>
      <c r="K3474" s="4">
        <f>MAX(Table16[[#This Row],[Blue Cross Outpatient Allowable Rate]:[WPPA Inc Outpatient Allowable Rate]])</f>
        <v>0</v>
      </c>
      <c r="L3474" s="4">
        <f>SUM(Table16[[#This Row],[Price]]*4.42)</f>
        <v>0</v>
      </c>
      <c r="M3474" s="4">
        <v>0</v>
      </c>
      <c r="N3474" s="4">
        <f>SUM(Table16[[#This Row],[ChargeID]]*0.76)</f>
        <v>0</v>
      </c>
      <c r="O3474" s="4">
        <f>SUM(Table16[[#This Row],[Price]]*0.95)</f>
        <v>0</v>
      </c>
      <c r="P3474" s="4">
        <f>SUM(Table16[[#This Row],[Price]]*0.8)</f>
        <v>0</v>
      </c>
      <c r="Q3474" s="4">
        <f>SUM(Table16[[#This Row],[Price]]*0.6)</f>
        <v>0</v>
      </c>
    </row>
    <row r="3475" spans="1:17" x14ac:dyDescent="0.25">
      <c r="A3475" t="s">
        <v>333</v>
      </c>
      <c r="B3475">
        <v>0</v>
      </c>
      <c r="C3475" t="s">
        <v>2507</v>
      </c>
      <c r="D3475">
        <v>636</v>
      </c>
      <c r="E3475" t="s">
        <v>345</v>
      </c>
      <c r="F3475" s="4">
        <v>0</v>
      </c>
      <c r="J3475" s="4">
        <f>MIN(Table16[[#This Row],[Medicare Outpatient Allowable Rate]:[WPPA Inc Outpatient Allowable Rate]])</f>
        <v>0</v>
      </c>
      <c r="K3475" s="4">
        <f>MAX(Table16[[#This Row],[Blue Cross Outpatient Allowable Rate]:[WPPA Inc Outpatient Allowable Rate]])</f>
        <v>0</v>
      </c>
      <c r="L3475" s="4">
        <f>SUM(Table16[[#This Row],[Price]]*4.42)</f>
        <v>0</v>
      </c>
      <c r="M3475" s="4">
        <v>0</v>
      </c>
      <c r="N3475" s="4">
        <f>SUM(Table16[[#This Row],[ChargeID]]*0.76)</f>
        <v>0</v>
      </c>
      <c r="O3475" s="4">
        <f>SUM(Table16[[#This Row],[Price]]*0.95)</f>
        <v>0</v>
      </c>
      <c r="P3475" s="4">
        <f>SUM(Table16[[#This Row],[Price]]*0.8)</f>
        <v>0</v>
      </c>
      <c r="Q3475" s="4">
        <f>SUM(Table16[[#This Row],[Price]]*0.6)</f>
        <v>0</v>
      </c>
    </row>
    <row r="3476" spans="1:17" x14ac:dyDescent="0.25">
      <c r="A3476" t="s">
        <v>333</v>
      </c>
      <c r="B3476">
        <v>0</v>
      </c>
      <c r="C3476" t="s">
        <v>2508</v>
      </c>
      <c r="D3476">
        <v>636</v>
      </c>
      <c r="E3476" t="s">
        <v>345</v>
      </c>
      <c r="F3476" s="4">
        <v>0</v>
      </c>
      <c r="J3476" s="4">
        <f>MIN(Table16[[#This Row],[Medicare Outpatient Allowable Rate]:[WPPA Inc Outpatient Allowable Rate]])</f>
        <v>0</v>
      </c>
      <c r="K3476" s="4">
        <f>MAX(Table16[[#This Row],[Blue Cross Outpatient Allowable Rate]:[WPPA Inc Outpatient Allowable Rate]])</f>
        <v>0</v>
      </c>
      <c r="L3476" s="4">
        <f>SUM(Table16[[#This Row],[Price]]*4.42)</f>
        <v>0</v>
      </c>
      <c r="M3476" s="4">
        <v>0</v>
      </c>
      <c r="N3476" s="4">
        <f>SUM(Table16[[#This Row],[ChargeID]]*0.76)</f>
        <v>0</v>
      </c>
      <c r="O3476" s="4">
        <f>SUM(Table16[[#This Row],[Price]]*0.95)</f>
        <v>0</v>
      </c>
      <c r="P3476" s="4">
        <f>SUM(Table16[[#This Row],[Price]]*0.8)</f>
        <v>0</v>
      </c>
      <c r="Q3476" s="4">
        <f>SUM(Table16[[#This Row],[Price]]*0.6)</f>
        <v>0</v>
      </c>
    </row>
    <row r="3477" spans="1:17" x14ac:dyDescent="0.25">
      <c r="A3477" t="s">
        <v>333</v>
      </c>
      <c r="B3477">
        <v>0</v>
      </c>
      <c r="C3477" t="s">
        <v>2509</v>
      </c>
      <c r="D3477">
        <v>636</v>
      </c>
      <c r="E3477" t="s">
        <v>345</v>
      </c>
      <c r="F3477" s="4">
        <v>0</v>
      </c>
      <c r="J3477" s="4">
        <f>MIN(Table16[[#This Row],[Medicare Outpatient Allowable Rate]:[WPPA Inc Outpatient Allowable Rate]])</f>
        <v>0</v>
      </c>
      <c r="K3477" s="4">
        <f>MAX(Table16[[#This Row],[Blue Cross Outpatient Allowable Rate]:[WPPA Inc Outpatient Allowable Rate]])</f>
        <v>0</v>
      </c>
      <c r="L3477" s="4">
        <f>SUM(Table16[[#This Row],[Price]]*4.42)</f>
        <v>0</v>
      </c>
      <c r="M3477" s="4">
        <v>0</v>
      </c>
      <c r="N3477" s="4">
        <f>SUM(Table16[[#This Row],[ChargeID]]*0.76)</f>
        <v>0</v>
      </c>
      <c r="O3477" s="4">
        <f>SUM(Table16[[#This Row],[Price]]*0.95)</f>
        <v>0</v>
      </c>
      <c r="P3477" s="4">
        <f>SUM(Table16[[#This Row],[Price]]*0.8)</f>
        <v>0</v>
      </c>
      <c r="Q3477" s="4">
        <f>SUM(Table16[[#This Row],[Price]]*0.6)</f>
        <v>0</v>
      </c>
    </row>
    <row r="3478" spans="1:17" x14ac:dyDescent="0.25">
      <c r="A3478" t="s">
        <v>333</v>
      </c>
      <c r="B3478">
        <v>0</v>
      </c>
      <c r="C3478" t="s">
        <v>2515</v>
      </c>
      <c r="D3478">
        <v>636</v>
      </c>
      <c r="E3478" t="s">
        <v>345</v>
      </c>
      <c r="F3478" s="4">
        <v>0</v>
      </c>
      <c r="J3478" s="4">
        <f>MIN(Table16[[#This Row],[Medicare Outpatient Allowable Rate]:[WPPA Inc Outpatient Allowable Rate]])</f>
        <v>0</v>
      </c>
      <c r="K3478" s="4">
        <f>MAX(Table16[[#This Row],[Blue Cross Outpatient Allowable Rate]:[WPPA Inc Outpatient Allowable Rate]])</f>
        <v>0</v>
      </c>
      <c r="L3478" s="4">
        <f>SUM(Table16[[#This Row],[Price]]*4.42)</f>
        <v>0</v>
      </c>
      <c r="M3478" s="4">
        <v>0</v>
      </c>
      <c r="N3478" s="4">
        <f>SUM(Table16[[#This Row],[ChargeID]]*0.76)</f>
        <v>0</v>
      </c>
      <c r="O3478" s="4">
        <f>SUM(Table16[[#This Row],[Price]]*0.95)</f>
        <v>0</v>
      </c>
      <c r="P3478" s="4">
        <f>SUM(Table16[[#This Row],[Price]]*0.8)</f>
        <v>0</v>
      </c>
      <c r="Q3478" s="4">
        <f>SUM(Table16[[#This Row],[Price]]*0.6)</f>
        <v>0</v>
      </c>
    </row>
    <row r="3479" spans="1:17" x14ac:dyDescent="0.25">
      <c r="A3479" t="s">
        <v>333</v>
      </c>
      <c r="B3479">
        <v>0</v>
      </c>
      <c r="C3479" t="s">
        <v>2510</v>
      </c>
      <c r="D3479">
        <v>636</v>
      </c>
      <c r="E3479" t="s">
        <v>345</v>
      </c>
      <c r="F3479" s="4">
        <v>0</v>
      </c>
      <c r="J3479" s="4">
        <f>MIN(Table16[[#This Row],[Medicare Outpatient Allowable Rate]:[WPPA Inc Outpatient Allowable Rate]])</f>
        <v>0</v>
      </c>
      <c r="K3479" s="4">
        <f>MAX(Table16[[#This Row],[Blue Cross Outpatient Allowable Rate]:[WPPA Inc Outpatient Allowable Rate]])</f>
        <v>0</v>
      </c>
      <c r="L3479" s="4">
        <f>SUM(Table16[[#This Row],[Price]]*4.42)</f>
        <v>0</v>
      </c>
      <c r="M3479" s="4">
        <v>0</v>
      </c>
      <c r="N3479" s="4">
        <f>SUM(Table16[[#This Row],[ChargeID]]*0.76)</f>
        <v>0</v>
      </c>
      <c r="O3479" s="4">
        <f>SUM(Table16[[#This Row],[Price]]*0.95)</f>
        <v>0</v>
      </c>
      <c r="P3479" s="4">
        <f>SUM(Table16[[#This Row],[Price]]*0.8)</f>
        <v>0</v>
      </c>
      <c r="Q3479" s="4">
        <f>SUM(Table16[[#This Row],[Price]]*0.6)</f>
        <v>0</v>
      </c>
    </row>
    <row r="3480" spans="1:17" x14ac:dyDescent="0.25">
      <c r="A3480" t="s">
        <v>333</v>
      </c>
      <c r="B3480">
        <v>0</v>
      </c>
      <c r="C3480" t="s">
        <v>2511</v>
      </c>
      <c r="D3480">
        <v>636</v>
      </c>
      <c r="E3480" t="s">
        <v>345</v>
      </c>
      <c r="F3480" s="4">
        <v>0</v>
      </c>
      <c r="J3480" s="4">
        <f>MIN(Table16[[#This Row],[Medicare Outpatient Allowable Rate]:[WPPA Inc Outpatient Allowable Rate]])</f>
        <v>0</v>
      </c>
      <c r="K3480" s="4">
        <f>MAX(Table16[[#This Row],[Blue Cross Outpatient Allowable Rate]:[WPPA Inc Outpatient Allowable Rate]])</f>
        <v>0</v>
      </c>
      <c r="L3480" s="4">
        <f>SUM(Table16[[#This Row],[Price]]*4.42)</f>
        <v>0</v>
      </c>
      <c r="M3480" s="4">
        <v>0</v>
      </c>
      <c r="N3480" s="4">
        <f>SUM(Table16[[#This Row],[ChargeID]]*0.76)</f>
        <v>0</v>
      </c>
      <c r="O3480" s="4">
        <f>SUM(Table16[[#This Row],[Price]]*0.95)</f>
        <v>0</v>
      </c>
      <c r="P3480" s="4">
        <f>SUM(Table16[[#This Row],[Price]]*0.8)</f>
        <v>0</v>
      </c>
      <c r="Q3480" s="4">
        <f>SUM(Table16[[#This Row],[Price]]*0.6)</f>
        <v>0</v>
      </c>
    </row>
    <row r="3481" spans="1:17" x14ac:dyDescent="0.25">
      <c r="A3481" t="s">
        <v>333</v>
      </c>
      <c r="B3481">
        <v>0</v>
      </c>
      <c r="C3481" t="s">
        <v>2512</v>
      </c>
      <c r="D3481">
        <v>636</v>
      </c>
      <c r="E3481" t="s">
        <v>345</v>
      </c>
      <c r="F3481" s="4">
        <v>0</v>
      </c>
      <c r="J3481" s="4">
        <f>MIN(Table16[[#This Row],[Medicare Outpatient Allowable Rate]:[WPPA Inc Outpatient Allowable Rate]])</f>
        <v>0</v>
      </c>
      <c r="K3481" s="4">
        <f>MAX(Table16[[#This Row],[Blue Cross Outpatient Allowable Rate]:[WPPA Inc Outpatient Allowable Rate]])</f>
        <v>0</v>
      </c>
      <c r="L3481" s="4">
        <f>SUM(Table16[[#This Row],[Price]]*4.42)</f>
        <v>0</v>
      </c>
      <c r="M3481" s="4">
        <v>0</v>
      </c>
      <c r="N3481" s="4">
        <f>SUM(Table16[[#This Row],[ChargeID]]*0.76)</f>
        <v>0</v>
      </c>
      <c r="O3481" s="4">
        <f>SUM(Table16[[#This Row],[Price]]*0.95)</f>
        <v>0</v>
      </c>
      <c r="P3481" s="4">
        <f>SUM(Table16[[#This Row],[Price]]*0.8)</f>
        <v>0</v>
      </c>
      <c r="Q3481" s="4">
        <f>SUM(Table16[[#This Row],[Price]]*0.6)</f>
        <v>0</v>
      </c>
    </row>
    <row r="3482" spans="1:17" x14ac:dyDescent="0.25">
      <c r="A3482" t="s">
        <v>333</v>
      </c>
      <c r="B3482">
        <v>0</v>
      </c>
      <c r="C3482" t="s">
        <v>2513</v>
      </c>
      <c r="D3482">
        <v>636</v>
      </c>
      <c r="E3482" t="s">
        <v>345</v>
      </c>
      <c r="F3482" s="4">
        <v>0</v>
      </c>
      <c r="J3482" s="4">
        <f>MIN(Table16[[#This Row],[Medicare Outpatient Allowable Rate]:[WPPA Inc Outpatient Allowable Rate]])</f>
        <v>0</v>
      </c>
      <c r="K3482" s="4">
        <f>MAX(Table16[[#This Row],[Blue Cross Outpatient Allowable Rate]:[WPPA Inc Outpatient Allowable Rate]])</f>
        <v>0</v>
      </c>
      <c r="L3482" s="4">
        <f>SUM(Table16[[#This Row],[Price]]*4.42)</f>
        <v>0</v>
      </c>
      <c r="M3482" s="4">
        <v>0</v>
      </c>
      <c r="N3482" s="4">
        <f>SUM(Table16[[#This Row],[ChargeID]]*0.76)</f>
        <v>0</v>
      </c>
      <c r="O3482" s="4">
        <f>SUM(Table16[[#This Row],[Price]]*0.95)</f>
        <v>0</v>
      </c>
      <c r="P3482" s="4">
        <f>SUM(Table16[[#This Row],[Price]]*0.8)</f>
        <v>0</v>
      </c>
      <c r="Q3482" s="4">
        <f>SUM(Table16[[#This Row],[Price]]*0.6)</f>
        <v>0</v>
      </c>
    </row>
    <row r="3483" spans="1:17" x14ac:dyDescent="0.25">
      <c r="A3483" t="s">
        <v>333</v>
      </c>
      <c r="B3483">
        <v>0</v>
      </c>
      <c r="C3483" t="s">
        <v>2448</v>
      </c>
      <c r="D3483">
        <v>636</v>
      </c>
      <c r="E3483" t="s">
        <v>452</v>
      </c>
      <c r="F3483" s="4">
        <v>0</v>
      </c>
      <c r="J3483" s="4">
        <f>MIN(Table16[[#This Row],[Medicare Outpatient Allowable Rate]:[WPPA Inc Outpatient Allowable Rate]])</f>
        <v>0</v>
      </c>
      <c r="K3483" s="4">
        <f>MAX(Table16[[#This Row],[Blue Cross Outpatient Allowable Rate]:[WPPA Inc Outpatient Allowable Rate]])</f>
        <v>0</v>
      </c>
      <c r="L3483" s="4">
        <f>SUM(Table16[[#This Row],[Price]]*4.42)</f>
        <v>0</v>
      </c>
      <c r="M3483" s="4">
        <v>0</v>
      </c>
      <c r="N3483" s="4">
        <f>SUM(Table16[[#This Row],[ChargeID]]*0.76)</f>
        <v>0</v>
      </c>
      <c r="O3483" s="4">
        <f>SUM(Table16[[#This Row],[Price]]*0.95)</f>
        <v>0</v>
      </c>
      <c r="P3483" s="4">
        <f>SUM(Table16[[#This Row],[Price]]*0.8)</f>
        <v>0</v>
      </c>
      <c r="Q3483" s="4">
        <f>SUM(Table16[[#This Row],[Price]]*0.6)</f>
        <v>0</v>
      </c>
    </row>
    <row r="3484" spans="1:17" x14ac:dyDescent="0.25">
      <c r="A3484" t="s">
        <v>333</v>
      </c>
      <c r="B3484">
        <v>0</v>
      </c>
      <c r="C3484" t="s">
        <v>1684</v>
      </c>
      <c r="D3484">
        <v>636</v>
      </c>
      <c r="E3484" t="s">
        <v>402</v>
      </c>
      <c r="F3484" s="4">
        <v>0</v>
      </c>
      <c r="J3484" s="4">
        <f>MIN(Table16[[#This Row],[Medicare Outpatient Allowable Rate]:[WPPA Inc Outpatient Allowable Rate]])</f>
        <v>0</v>
      </c>
      <c r="K3484" s="4">
        <f>MAX(Table16[[#This Row],[Blue Cross Outpatient Allowable Rate]:[WPPA Inc Outpatient Allowable Rate]])</f>
        <v>0</v>
      </c>
      <c r="L3484" s="4">
        <f>SUM(Table16[[#This Row],[Price]]*4.42)</f>
        <v>0</v>
      </c>
      <c r="M3484" s="4">
        <v>0</v>
      </c>
      <c r="N3484" s="4">
        <f>SUM(Table16[[#This Row],[ChargeID]]*0.76)</f>
        <v>0</v>
      </c>
      <c r="O3484" s="4">
        <f>SUM(Table16[[#This Row],[Price]]*0.95)</f>
        <v>0</v>
      </c>
      <c r="P3484" s="4">
        <f>SUM(Table16[[#This Row],[Price]]*0.8)</f>
        <v>0</v>
      </c>
      <c r="Q3484" s="4">
        <f>SUM(Table16[[#This Row],[Price]]*0.6)</f>
        <v>0</v>
      </c>
    </row>
    <row r="3485" spans="1:17" x14ac:dyDescent="0.25">
      <c r="A3485" t="s">
        <v>333</v>
      </c>
      <c r="B3485">
        <v>0</v>
      </c>
      <c r="C3485" t="s">
        <v>2514</v>
      </c>
      <c r="D3485">
        <v>636</v>
      </c>
      <c r="E3485" t="s">
        <v>2345</v>
      </c>
      <c r="F3485" s="4">
        <v>0</v>
      </c>
      <c r="J3485" s="4">
        <f>MIN(Table16[[#This Row],[Medicare Outpatient Allowable Rate]:[WPPA Inc Outpatient Allowable Rate]])</f>
        <v>0</v>
      </c>
      <c r="K3485" s="4">
        <f>MAX(Table16[[#This Row],[Blue Cross Outpatient Allowable Rate]:[WPPA Inc Outpatient Allowable Rate]])</f>
        <v>0</v>
      </c>
      <c r="L3485" s="4">
        <f>SUM(Table16[[#This Row],[Price]]*4.42)</f>
        <v>0</v>
      </c>
      <c r="M3485" s="4">
        <v>0</v>
      </c>
      <c r="N3485" s="4">
        <f>SUM(Table16[[#This Row],[ChargeID]]*0.76)</f>
        <v>0</v>
      </c>
      <c r="O3485" s="4">
        <f>SUM(Table16[[#This Row],[Price]]*0.95)</f>
        <v>0</v>
      </c>
      <c r="P3485" s="4">
        <f>SUM(Table16[[#This Row],[Price]]*0.8)</f>
        <v>0</v>
      </c>
      <c r="Q3485" s="4">
        <f>SUM(Table16[[#This Row],[Price]]*0.6)</f>
        <v>0</v>
      </c>
    </row>
    <row r="3486" spans="1:17" x14ac:dyDescent="0.25">
      <c r="A3486" t="s">
        <v>333</v>
      </c>
      <c r="B3486">
        <v>0</v>
      </c>
      <c r="C3486" t="s">
        <v>2515</v>
      </c>
      <c r="D3486">
        <v>120</v>
      </c>
      <c r="E3486" t="s">
        <v>345</v>
      </c>
      <c r="F3486" s="4">
        <v>0</v>
      </c>
      <c r="J3486" s="4">
        <f>MIN(Table16[[#This Row],[Medicare Outpatient Allowable Rate]:[WPPA Inc Outpatient Allowable Rate]])</f>
        <v>0</v>
      </c>
      <c r="K3486" s="4">
        <f>MAX(Table16[[#This Row],[Blue Cross Outpatient Allowable Rate]:[WPPA Inc Outpatient Allowable Rate]])</f>
        <v>0</v>
      </c>
      <c r="L3486" s="4">
        <f>SUM(Table16[[#This Row],[Price]]*4.42)</f>
        <v>0</v>
      </c>
      <c r="M3486" s="4">
        <v>0</v>
      </c>
      <c r="N3486" s="4">
        <f>SUM(Table16[[#This Row],[ChargeID]]*0.76)</f>
        <v>0</v>
      </c>
      <c r="O3486" s="4">
        <f>SUM(Table16[[#This Row],[Price]]*0.95)</f>
        <v>0</v>
      </c>
      <c r="P3486" s="4">
        <f>SUM(Table16[[#This Row],[Price]]*0.8)</f>
        <v>0</v>
      </c>
      <c r="Q3486" s="4">
        <f>SUM(Table16[[#This Row],[Price]]*0.6)</f>
        <v>0</v>
      </c>
    </row>
    <row r="3487" spans="1:17" x14ac:dyDescent="0.25">
      <c r="A3487" t="s">
        <v>333</v>
      </c>
      <c r="B3487">
        <v>0</v>
      </c>
      <c r="C3487" t="s">
        <v>2516</v>
      </c>
      <c r="D3487">
        <v>636</v>
      </c>
      <c r="E3487" t="s">
        <v>353</v>
      </c>
      <c r="F3487" s="4">
        <v>0</v>
      </c>
      <c r="J3487" s="4">
        <f>MIN(Table16[[#This Row],[Medicare Outpatient Allowable Rate]:[WPPA Inc Outpatient Allowable Rate]])</f>
        <v>0</v>
      </c>
      <c r="K3487" s="4">
        <f>MAX(Table16[[#This Row],[Blue Cross Outpatient Allowable Rate]:[WPPA Inc Outpatient Allowable Rate]])</f>
        <v>0</v>
      </c>
      <c r="L3487" s="4">
        <f>SUM(Table16[[#This Row],[Price]]*4.42)</f>
        <v>0</v>
      </c>
      <c r="M3487" s="4">
        <v>0</v>
      </c>
      <c r="N3487" s="4">
        <f>SUM(Table16[[#This Row],[ChargeID]]*0.76)</f>
        <v>0</v>
      </c>
      <c r="O3487" s="4">
        <f>SUM(Table16[[#This Row],[Price]]*0.95)</f>
        <v>0</v>
      </c>
      <c r="P3487" s="4">
        <f>SUM(Table16[[#This Row],[Price]]*0.8)</f>
        <v>0</v>
      </c>
      <c r="Q3487" s="4">
        <f>SUM(Table16[[#This Row],[Price]]*0.6)</f>
        <v>0</v>
      </c>
    </row>
    <row r="3488" spans="1:17" x14ac:dyDescent="0.25">
      <c r="A3488" t="s">
        <v>333</v>
      </c>
      <c r="B3488">
        <v>0</v>
      </c>
      <c r="C3488" t="s">
        <v>2510</v>
      </c>
      <c r="D3488">
        <v>636</v>
      </c>
      <c r="E3488" t="s">
        <v>345</v>
      </c>
      <c r="F3488" s="4">
        <v>0</v>
      </c>
      <c r="J3488" s="4">
        <f>MIN(Table16[[#This Row],[Medicare Outpatient Allowable Rate]:[WPPA Inc Outpatient Allowable Rate]])</f>
        <v>0</v>
      </c>
      <c r="K3488" s="4">
        <f>MAX(Table16[[#This Row],[Blue Cross Outpatient Allowable Rate]:[WPPA Inc Outpatient Allowable Rate]])</f>
        <v>0</v>
      </c>
      <c r="L3488" s="4">
        <f>SUM(Table16[[#This Row],[Price]]*4.42)</f>
        <v>0</v>
      </c>
      <c r="M3488" s="4">
        <v>0</v>
      </c>
      <c r="N3488" s="4">
        <f>SUM(Table16[[#This Row],[ChargeID]]*0.76)</f>
        <v>0</v>
      </c>
      <c r="O3488" s="4">
        <f>SUM(Table16[[#This Row],[Price]]*0.95)</f>
        <v>0</v>
      </c>
      <c r="P3488" s="4">
        <f>SUM(Table16[[#This Row],[Price]]*0.8)</f>
        <v>0</v>
      </c>
      <c r="Q3488" s="4">
        <f>SUM(Table16[[#This Row],[Price]]*0.6)</f>
        <v>0</v>
      </c>
    </row>
    <row r="3489" spans="1:17" x14ac:dyDescent="0.25">
      <c r="A3489" t="s">
        <v>333</v>
      </c>
      <c r="B3489">
        <v>0</v>
      </c>
      <c r="C3489" t="s">
        <v>2515</v>
      </c>
      <c r="D3489">
        <v>120</v>
      </c>
      <c r="E3489" t="s">
        <v>345</v>
      </c>
      <c r="F3489" s="4">
        <v>0</v>
      </c>
      <c r="J3489" s="4">
        <f>MIN(Table16[[#This Row],[Medicare Outpatient Allowable Rate]:[WPPA Inc Outpatient Allowable Rate]])</f>
        <v>0</v>
      </c>
      <c r="K3489" s="4">
        <f>MAX(Table16[[#This Row],[Blue Cross Outpatient Allowable Rate]:[WPPA Inc Outpatient Allowable Rate]])</f>
        <v>0</v>
      </c>
      <c r="L3489" s="4">
        <f>SUM(Table16[[#This Row],[Price]]*4.42)</f>
        <v>0</v>
      </c>
      <c r="M3489" s="4">
        <v>0</v>
      </c>
      <c r="N3489" s="4">
        <f>SUM(Table16[[#This Row],[ChargeID]]*0.76)</f>
        <v>0</v>
      </c>
      <c r="O3489" s="4">
        <f>SUM(Table16[[#This Row],[Price]]*0.95)</f>
        <v>0</v>
      </c>
      <c r="P3489" s="4">
        <f>SUM(Table16[[#This Row],[Price]]*0.8)</f>
        <v>0</v>
      </c>
      <c r="Q3489" s="4">
        <f>SUM(Table16[[#This Row],[Price]]*0.6)</f>
        <v>0</v>
      </c>
    </row>
    <row r="3490" spans="1:17" x14ac:dyDescent="0.25">
      <c r="A3490" t="s">
        <v>333</v>
      </c>
      <c r="B3490">
        <v>0</v>
      </c>
      <c r="C3490" t="s">
        <v>2510</v>
      </c>
      <c r="D3490">
        <v>636</v>
      </c>
      <c r="E3490" t="s">
        <v>345</v>
      </c>
      <c r="F3490" s="4">
        <v>0</v>
      </c>
      <c r="J3490" s="4">
        <f>MIN(Table16[[#This Row],[Medicare Outpatient Allowable Rate]:[WPPA Inc Outpatient Allowable Rate]])</f>
        <v>0</v>
      </c>
      <c r="K3490" s="4">
        <f>MAX(Table16[[#This Row],[Blue Cross Outpatient Allowable Rate]:[WPPA Inc Outpatient Allowable Rate]])</f>
        <v>0</v>
      </c>
      <c r="L3490" s="4">
        <f>SUM(Table16[[#This Row],[Price]]*4.42)</f>
        <v>0</v>
      </c>
      <c r="M3490" s="4">
        <v>0</v>
      </c>
      <c r="N3490" s="4">
        <f>SUM(Table16[[#This Row],[ChargeID]]*0.76)</f>
        <v>0</v>
      </c>
      <c r="O3490" s="4">
        <f>SUM(Table16[[#This Row],[Price]]*0.95)</f>
        <v>0</v>
      </c>
      <c r="P3490" s="4">
        <f>SUM(Table16[[#This Row],[Price]]*0.8)</f>
        <v>0</v>
      </c>
      <c r="Q3490" s="4">
        <f>SUM(Table16[[#This Row],[Price]]*0.6)</f>
        <v>0</v>
      </c>
    </row>
    <row r="3491" spans="1:17" x14ac:dyDescent="0.25">
      <c r="A3491" t="s">
        <v>333</v>
      </c>
      <c r="B3491">
        <v>0</v>
      </c>
      <c r="C3491" t="s">
        <v>2517</v>
      </c>
      <c r="D3491">
        <v>636</v>
      </c>
      <c r="E3491" t="s">
        <v>345</v>
      </c>
      <c r="F3491" s="4">
        <v>0</v>
      </c>
      <c r="J3491" s="4">
        <f>MIN(Table16[[#This Row],[Medicare Outpatient Allowable Rate]:[WPPA Inc Outpatient Allowable Rate]])</f>
        <v>0</v>
      </c>
      <c r="K3491" s="4">
        <f>MAX(Table16[[#This Row],[Blue Cross Outpatient Allowable Rate]:[WPPA Inc Outpatient Allowable Rate]])</f>
        <v>0</v>
      </c>
      <c r="L3491" s="4">
        <f>SUM(Table16[[#This Row],[Price]]*4.42)</f>
        <v>0</v>
      </c>
      <c r="M3491" s="4">
        <v>0</v>
      </c>
      <c r="N3491" s="4">
        <f>SUM(Table16[[#This Row],[ChargeID]]*0.76)</f>
        <v>0</v>
      </c>
      <c r="O3491" s="4">
        <f>SUM(Table16[[#This Row],[Price]]*0.95)</f>
        <v>0</v>
      </c>
      <c r="P3491" s="4">
        <f>SUM(Table16[[#This Row],[Price]]*0.8)</f>
        <v>0</v>
      </c>
      <c r="Q3491" s="4">
        <f>SUM(Table16[[#This Row],[Price]]*0.6)</f>
        <v>0</v>
      </c>
    </row>
    <row r="3492" spans="1:17" x14ac:dyDescent="0.25">
      <c r="A3492" t="s">
        <v>333</v>
      </c>
      <c r="B3492">
        <v>0</v>
      </c>
      <c r="C3492" t="s">
        <v>2511</v>
      </c>
      <c r="D3492">
        <v>636</v>
      </c>
      <c r="E3492" t="s">
        <v>345</v>
      </c>
      <c r="F3492" s="4">
        <v>0</v>
      </c>
      <c r="J3492" s="4">
        <f>MIN(Table16[[#This Row],[Medicare Outpatient Allowable Rate]:[WPPA Inc Outpatient Allowable Rate]])</f>
        <v>0</v>
      </c>
      <c r="K3492" s="4">
        <f>MAX(Table16[[#This Row],[Blue Cross Outpatient Allowable Rate]:[WPPA Inc Outpatient Allowable Rate]])</f>
        <v>0</v>
      </c>
      <c r="L3492" s="4">
        <f>SUM(Table16[[#This Row],[Price]]*4.42)</f>
        <v>0</v>
      </c>
      <c r="M3492" s="4">
        <v>0</v>
      </c>
      <c r="N3492" s="4">
        <f>SUM(Table16[[#This Row],[ChargeID]]*0.76)</f>
        <v>0</v>
      </c>
      <c r="O3492" s="4">
        <f>SUM(Table16[[#This Row],[Price]]*0.95)</f>
        <v>0</v>
      </c>
      <c r="P3492" s="4">
        <f>SUM(Table16[[#This Row],[Price]]*0.8)</f>
        <v>0</v>
      </c>
      <c r="Q3492" s="4">
        <f>SUM(Table16[[#This Row],[Price]]*0.6)</f>
        <v>0</v>
      </c>
    </row>
    <row r="3493" spans="1:17" x14ac:dyDescent="0.25">
      <c r="A3493" t="s">
        <v>333</v>
      </c>
      <c r="B3493">
        <v>0</v>
      </c>
      <c r="C3493" t="s">
        <v>2518</v>
      </c>
      <c r="D3493">
        <v>636</v>
      </c>
      <c r="E3493" t="s">
        <v>345</v>
      </c>
      <c r="F3493" s="4">
        <v>0</v>
      </c>
      <c r="J3493" s="4">
        <f>MIN(Table16[[#This Row],[Medicare Outpatient Allowable Rate]:[WPPA Inc Outpatient Allowable Rate]])</f>
        <v>0</v>
      </c>
      <c r="K3493" s="4">
        <f>MAX(Table16[[#This Row],[Blue Cross Outpatient Allowable Rate]:[WPPA Inc Outpatient Allowable Rate]])</f>
        <v>0</v>
      </c>
      <c r="L3493" s="4">
        <f>SUM(Table16[[#This Row],[Price]]*4.42)</f>
        <v>0</v>
      </c>
      <c r="M3493" s="4">
        <v>0</v>
      </c>
      <c r="N3493" s="4">
        <f>SUM(Table16[[#This Row],[ChargeID]]*0.76)</f>
        <v>0</v>
      </c>
      <c r="O3493" s="4">
        <f>SUM(Table16[[#This Row],[Price]]*0.95)</f>
        <v>0</v>
      </c>
      <c r="P3493" s="4">
        <f>SUM(Table16[[#This Row],[Price]]*0.8)</f>
        <v>0</v>
      </c>
      <c r="Q3493" s="4">
        <f>SUM(Table16[[#This Row],[Price]]*0.6)</f>
        <v>0</v>
      </c>
    </row>
    <row r="3494" spans="1:17" x14ac:dyDescent="0.25">
      <c r="A3494" t="s">
        <v>333</v>
      </c>
      <c r="B3494">
        <v>0</v>
      </c>
      <c r="C3494" t="s">
        <v>2519</v>
      </c>
      <c r="D3494">
        <v>636</v>
      </c>
      <c r="E3494" t="s">
        <v>456</v>
      </c>
      <c r="F3494" s="4">
        <v>0</v>
      </c>
      <c r="J3494" s="4">
        <f>MIN(Table16[[#This Row],[Medicare Outpatient Allowable Rate]:[WPPA Inc Outpatient Allowable Rate]])</f>
        <v>0</v>
      </c>
      <c r="K3494" s="4">
        <f>MAX(Table16[[#This Row],[Blue Cross Outpatient Allowable Rate]:[WPPA Inc Outpatient Allowable Rate]])</f>
        <v>0</v>
      </c>
      <c r="L3494" s="4">
        <f>SUM(Table16[[#This Row],[Price]]*4.42)</f>
        <v>0</v>
      </c>
      <c r="M3494" s="4">
        <v>0</v>
      </c>
      <c r="N3494" s="4">
        <f>SUM(Table16[[#This Row],[ChargeID]]*0.76)</f>
        <v>0</v>
      </c>
      <c r="O3494" s="4">
        <f>SUM(Table16[[#This Row],[Price]]*0.95)</f>
        <v>0</v>
      </c>
      <c r="P3494" s="4">
        <f>SUM(Table16[[#This Row],[Price]]*0.8)</f>
        <v>0</v>
      </c>
      <c r="Q3494" s="4">
        <f>SUM(Table16[[#This Row],[Price]]*0.6)</f>
        <v>0</v>
      </c>
    </row>
    <row r="3495" spans="1:17" x14ac:dyDescent="0.25">
      <c r="A3495" t="s">
        <v>333</v>
      </c>
      <c r="B3495">
        <v>0</v>
      </c>
      <c r="C3495" t="s">
        <v>2520</v>
      </c>
      <c r="D3495">
        <v>636</v>
      </c>
      <c r="E3495" t="s">
        <v>378</v>
      </c>
      <c r="F3495" s="4">
        <v>0</v>
      </c>
      <c r="J3495" s="4">
        <f>MIN(Table16[[#This Row],[Medicare Outpatient Allowable Rate]:[WPPA Inc Outpatient Allowable Rate]])</f>
        <v>0</v>
      </c>
      <c r="K3495" s="4">
        <f>MAX(Table16[[#This Row],[Blue Cross Outpatient Allowable Rate]:[WPPA Inc Outpatient Allowable Rate]])</f>
        <v>0</v>
      </c>
      <c r="L3495" s="4">
        <f>SUM(Table16[[#This Row],[Price]]*4.42)</f>
        <v>0</v>
      </c>
      <c r="M3495" s="4">
        <v>0</v>
      </c>
      <c r="N3495" s="4">
        <f>SUM(Table16[[#This Row],[ChargeID]]*0.76)</f>
        <v>0</v>
      </c>
      <c r="O3495" s="4">
        <f>SUM(Table16[[#This Row],[Price]]*0.95)</f>
        <v>0</v>
      </c>
      <c r="P3495" s="4">
        <f>SUM(Table16[[#This Row],[Price]]*0.8)</f>
        <v>0</v>
      </c>
      <c r="Q3495" s="4">
        <f>SUM(Table16[[#This Row],[Price]]*0.6)</f>
        <v>0</v>
      </c>
    </row>
    <row r="3496" spans="1:17" x14ac:dyDescent="0.25">
      <c r="A3496" t="s">
        <v>333</v>
      </c>
      <c r="B3496">
        <v>0</v>
      </c>
      <c r="C3496" t="s">
        <v>2521</v>
      </c>
      <c r="D3496">
        <v>636</v>
      </c>
      <c r="E3496" t="s">
        <v>378</v>
      </c>
      <c r="F3496" s="4">
        <v>0</v>
      </c>
      <c r="J3496" s="4">
        <f>MIN(Table16[[#This Row],[Medicare Outpatient Allowable Rate]:[WPPA Inc Outpatient Allowable Rate]])</f>
        <v>0</v>
      </c>
      <c r="K3496" s="4">
        <f>MAX(Table16[[#This Row],[Blue Cross Outpatient Allowable Rate]:[WPPA Inc Outpatient Allowable Rate]])</f>
        <v>0</v>
      </c>
      <c r="L3496" s="4">
        <f>SUM(Table16[[#This Row],[Price]]*4.42)</f>
        <v>0</v>
      </c>
      <c r="M3496" s="4">
        <v>0</v>
      </c>
      <c r="N3496" s="4">
        <f>SUM(Table16[[#This Row],[ChargeID]]*0.76)</f>
        <v>0</v>
      </c>
      <c r="O3496" s="4">
        <f>SUM(Table16[[#This Row],[Price]]*0.95)</f>
        <v>0</v>
      </c>
      <c r="P3496" s="4">
        <f>SUM(Table16[[#This Row],[Price]]*0.8)</f>
        <v>0</v>
      </c>
      <c r="Q3496" s="4">
        <f>SUM(Table16[[#This Row],[Price]]*0.6)</f>
        <v>0</v>
      </c>
    </row>
    <row r="3497" spans="1:17" x14ac:dyDescent="0.25">
      <c r="A3497" t="s">
        <v>333</v>
      </c>
      <c r="B3497">
        <v>0</v>
      </c>
      <c r="C3497" t="s">
        <v>2522</v>
      </c>
      <c r="D3497">
        <v>636</v>
      </c>
      <c r="E3497" t="s">
        <v>345</v>
      </c>
      <c r="F3497" s="4">
        <v>0</v>
      </c>
      <c r="J3497" s="4">
        <f>MIN(Table16[[#This Row],[Medicare Outpatient Allowable Rate]:[WPPA Inc Outpatient Allowable Rate]])</f>
        <v>0</v>
      </c>
      <c r="K3497" s="4">
        <f>MAX(Table16[[#This Row],[Blue Cross Outpatient Allowable Rate]:[WPPA Inc Outpatient Allowable Rate]])</f>
        <v>0</v>
      </c>
      <c r="L3497" s="4">
        <f>SUM(Table16[[#This Row],[Price]]*4.42)</f>
        <v>0</v>
      </c>
      <c r="M3497" s="4">
        <v>0</v>
      </c>
      <c r="N3497" s="4">
        <f>SUM(Table16[[#This Row],[ChargeID]]*0.76)</f>
        <v>0</v>
      </c>
      <c r="O3497" s="4">
        <f>SUM(Table16[[#This Row],[Price]]*0.95)</f>
        <v>0</v>
      </c>
      <c r="P3497" s="4">
        <f>SUM(Table16[[#This Row],[Price]]*0.8)</f>
        <v>0</v>
      </c>
      <c r="Q3497" s="4">
        <f>SUM(Table16[[#This Row],[Price]]*0.6)</f>
        <v>0</v>
      </c>
    </row>
    <row r="3498" spans="1:17" x14ac:dyDescent="0.25">
      <c r="A3498" t="s">
        <v>333</v>
      </c>
      <c r="B3498">
        <v>0</v>
      </c>
      <c r="C3498" t="s">
        <v>2346</v>
      </c>
      <c r="D3498">
        <v>636</v>
      </c>
      <c r="E3498" t="s">
        <v>337</v>
      </c>
      <c r="F3498" s="4">
        <v>0</v>
      </c>
      <c r="J3498" s="4">
        <f>MIN(Table16[[#This Row],[Medicare Outpatient Allowable Rate]:[WPPA Inc Outpatient Allowable Rate]])</f>
        <v>0</v>
      </c>
      <c r="K3498" s="4">
        <f>MAX(Table16[[#This Row],[Blue Cross Outpatient Allowable Rate]:[WPPA Inc Outpatient Allowable Rate]])</f>
        <v>0</v>
      </c>
      <c r="L3498" s="4">
        <f>SUM(Table16[[#This Row],[Price]]*4.42)</f>
        <v>0</v>
      </c>
      <c r="M3498" s="4">
        <v>0</v>
      </c>
      <c r="N3498" s="4">
        <f>SUM(Table16[[#This Row],[ChargeID]]*0.76)</f>
        <v>0</v>
      </c>
      <c r="O3498" s="4">
        <f>SUM(Table16[[#This Row],[Price]]*0.95)</f>
        <v>0</v>
      </c>
      <c r="P3498" s="4">
        <f>SUM(Table16[[#This Row],[Price]]*0.8)</f>
        <v>0</v>
      </c>
      <c r="Q3498" s="4">
        <f>SUM(Table16[[#This Row],[Price]]*0.6)</f>
        <v>0</v>
      </c>
    </row>
    <row r="3499" spans="1:17" x14ac:dyDescent="0.25">
      <c r="A3499" t="s">
        <v>333</v>
      </c>
      <c r="B3499">
        <v>0</v>
      </c>
      <c r="C3499" t="s">
        <v>2049</v>
      </c>
      <c r="D3499">
        <v>636</v>
      </c>
      <c r="E3499" t="s">
        <v>337</v>
      </c>
      <c r="F3499" s="4">
        <v>0</v>
      </c>
      <c r="J3499" s="4">
        <f>MIN(Table16[[#This Row],[Medicare Outpatient Allowable Rate]:[WPPA Inc Outpatient Allowable Rate]])</f>
        <v>0</v>
      </c>
      <c r="K3499" s="4">
        <f>MAX(Table16[[#This Row],[Blue Cross Outpatient Allowable Rate]:[WPPA Inc Outpatient Allowable Rate]])</f>
        <v>0</v>
      </c>
      <c r="L3499" s="4">
        <f>SUM(Table16[[#This Row],[Price]]*4.42)</f>
        <v>0</v>
      </c>
      <c r="M3499" s="4">
        <v>0</v>
      </c>
      <c r="N3499" s="4">
        <f>SUM(Table16[[#This Row],[ChargeID]]*0.76)</f>
        <v>0</v>
      </c>
      <c r="O3499" s="4">
        <f>SUM(Table16[[#This Row],[Price]]*0.95)</f>
        <v>0</v>
      </c>
      <c r="P3499" s="4">
        <f>SUM(Table16[[#This Row],[Price]]*0.8)</f>
        <v>0</v>
      </c>
      <c r="Q3499" s="4">
        <f>SUM(Table16[[#This Row],[Price]]*0.6)</f>
        <v>0</v>
      </c>
    </row>
    <row r="3500" spans="1:17" x14ac:dyDescent="0.25">
      <c r="A3500" t="s">
        <v>333</v>
      </c>
      <c r="B3500">
        <v>0</v>
      </c>
      <c r="C3500" t="s">
        <v>2506</v>
      </c>
      <c r="D3500">
        <v>636</v>
      </c>
      <c r="E3500" t="s">
        <v>420</v>
      </c>
      <c r="F3500" s="4">
        <v>0</v>
      </c>
      <c r="J3500" s="4">
        <f>MIN(Table16[[#This Row],[Medicare Outpatient Allowable Rate]:[WPPA Inc Outpatient Allowable Rate]])</f>
        <v>0</v>
      </c>
      <c r="K3500" s="4">
        <f>MAX(Table16[[#This Row],[Blue Cross Outpatient Allowable Rate]:[WPPA Inc Outpatient Allowable Rate]])</f>
        <v>0</v>
      </c>
      <c r="L3500" s="4">
        <f>SUM(Table16[[#This Row],[Price]]*4.42)</f>
        <v>0</v>
      </c>
      <c r="M3500" s="4">
        <v>0</v>
      </c>
      <c r="N3500" s="4">
        <f>SUM(Table16[[#This Row],[ChargeID]]*0.76)</f>
        <v>0</v>
      </c>
      <c r="O3500" s="4">
        <f>SUM(Table16[[#This Row],[Price]]*0.95)</f>
        <v>0</v>
      </c>
      <c r="P3500" s="4">
        <f>SUM(Table16[[#This Row],[Price]]*0.8)</f>
        <v>0</v>
      </c>
      <c r="Q3500" s="4">
        <f>SUM(Table16[[#This Row],[Price]]*0.6)</f>
        <v>0</v>
      </c>
    </row>
    <row r="3501" spans="1:17" x14ac:dyDescent="0.25">
      <c r="A3501" t="s">
        <v>333</v>
      </c>
      <c r="B3501">
        <v>0</v>
      </c>
      <c r="C3501" t="s">
        <v>2523</v>
      </c>
      <c r="D3501">
        <v>636</v>
      </c>
      <c r="E3501" t="s">
        <v>383</v>
      </c>
      <c r="F3501" s="4">
        <v>0</v>
      </c>
      <c r="J3501" s="4">
        <f>MIN(Table16[[#This Row],[Medicare Outpatient Allowable Rate]:[WPPA Inc Outpatient Allowable Rate]])</f>
        <v>0</v>
      </c>
      <c r="K3501" s="4">
        <f>MAX(Table16[[#This Row],[Blue Cross Outpatient Allowable Rate]:[WPPA Inc Outpatient Allowable Rate]])</f>
        <v>0</v>
      </c>
      <c r="L3501" s="4">
        <f>SUM(Table16[[#This Row],[Price]]*4.42)</f>
        <v>0</v>
      </c>
      <c r="M3501" s="4">
        <v>0</v>
      </c>
      <c r="N3501" s="4">
        <f>SUM(Table16[[#This Row],[ChargeID]]*0.76)</f>
        <v>0</v>
      </c>
      <c r="O3501" s="4">
        <f>SUM(Table16[[#This Row],[Price]]*0.95)</f>
        <v>0</v>
      </c>
      <c r="P3501" s="4">
        <f>SUM(Table16[[#This Row],[Price]]*0.8)</f>
        <v>0</v>
      </c>
      <c r="Q3501" s="4">
        <f>SUM(Table16[[#This Row],[Price]]*0.6)</f>
        <v>0</v>
      </c>
    </row>
    <row r="3502" spans="1:17" x14ac:dyDescent="0.25">
      <c r="A3502" t="s">
        <v>333</v>
      </c>
      <c r="B3502">
        <v>0</v>
      </c>
      <c r="C3502" t="s">
        <v>2524</v>
      </c>
      <c r="D3502">
        <v>636</v>
      </c>
      <c r="E3502" t="s">
        <v>345</v>
      </c>
      <c r="F3502" s="4">
        <v>0</v>
      </c>
      <c r="J3502" s="4">
        <f>MIN(Table16[[#This Row],[Medicare Outpatient Allowable Rate]:[WPPA Inc Outpatient Allowable Rate]])</f>
        <v>0</v>
      </c>
      <c r="K3502" s="4">
        <f>MAX(Table16[[#This Row],[Blue Cross Outpatient Allowable Rate]:[WPPA Inc Outpatient Allowable Rate]])</f>
        <v>0</v>
      </c>
      <c r="L3502" s="4">
        <f>SUM(Table16[[#This Row],[Price]]*4.42)</f>
        <v>0</v>
      </c>
      <c r="M3502" s="4">
        <v>0</v>
      </c>
      <c r="N3502" s="4">
        <f>SUM(Table16[[#This Row],[ChargeID]]*0.76)</f>
        <v>0</v>
      </c>
      <c r="O3502" s="4">
        <f>SUM(Table16[[#This Row],[Price]]*0.95)</f>
        <v>0</v>
      </c>
      <c r="P3502" s="4">
        <f>SUM(Table16[[#This Row],[Price]]*0.8)</f>
        <v>0</v>
      </c>
      <c r="Q3502" s="4">
        <f>SUM(Table16[[#This Row],[Price]]*0.6)</f>
        <v>0</v>
      </c>
    </row>
    <row r="3503" spans="1:17" x14ac:dyDescent="0.25">
      <c r="A3503" t="s">
        <v>333</v>
      </c>
      <c r="B3503">
        <v>0</v>
      </c>
      <c r="C3503" t="s">
        <v>2525</v>
      </c>
      <c r="D3503">
        <v>636</v>
      </c>
      <c r="E3503" t="s">
        <v>345</v>
      </c>
      <c r="F3503" s="4">
        <v>0</v>
      </c>
      <c r="J3503" s="4">
        <f>MIN(Table16[[#This Row],[Medicare Outpatient Allowable Rate]:[WPPA Inc Outpatient Allowable Rate]])</f>
        <v>0</v>
      </c>
      <c r="K3503" s="4">
        <f>MAX(Table16[[#This Row],[Blue Cross Outpatient Allowable Rate]:[WPPA Inc Outpatient Allowable Rate]])</f>
        <v>0</v>
      </c>
      <c r="L3503" s="4">
        <f>SUM(Table16[[#This Row],[Price]]*4.42)</f>
        <v>0</v>
      </c>
      <c r="M3503" s="4">
        <v>0</v>
      </c>
      <c r="N3503" s="4">
        <f>SUM(Table16[[#This Row],[ChargeID]]*0.76)</f>
        <v>0</v>
      </c>
      <c r="O3503" s="4">
        <f>SUM(Table16[[#This Row],[Price]]*0.95)</f>
        <v>0</v>
      </c>
      <c r="P3503" s="4">
        <f>SUM(Table16[[#This Row],[Price]]*0.8)</f>
        <v>0</v>
      </c>
      <c r="Q3503" s="4">
        <f>SUM(Table16[[#This Row],[Price]]*0.6)</f>
        <v>0</v>
      </c>
    </row>
    <row r="3504" spans="1:17" x14ac:dyDescent="0.25">
      <c r="A3504" t="s">
        <v>333</v>
      </c>
      <c r="B3504">
        <v>0</v>
      </c>
      <c r="C3504" t="s">
        <v>2526</v>
      </c>
      <c r="D3504">
        <v>636</v>
      </c>
      <c r="E3504" t="s">
        <v>383</v>
      </c>
      <c r="F3504" s="4">
        <v>0</v>
      </c>
      <c r="J3504" s="4">
        <f>MIN(Table16[[#This Row],[Medicare Outpatient Allowable Rate]:[WPPA Inc Outpatient Allowable Rate]])</f>
        <v>0</v>
      </c>
      <c r="K3504" s="4">
        <f>MAX(Table16[[#This Row],[Blue Cross Outpatient Allowable Rate]:[WPPA Inc Outpatient Allowable Rate]])</f>
        <v>0</v>
      </c>
      <c r="L3504" s="4">
        <f>SUM(Table16[[#This Row],[Price]]*4.42)</f>
        <v>0</v>
      </c>
      <c r="M3504" s="4">
        <v>0</v>
      </c>
      <c r="N3504" s="4">
        <f>SUM(Table16[[#This Row],[ChargeID]]*0.76)</f>
        <v>0</v>
      </c>
      <c r="O3504" s="4">
        <f>SUM(Table16[[#This Row],[Price]]*0.95)</f>
        <v>0</v>
      </c>
      <c r="P3504" s="4">
        <f>SUM(Table16[[#This Row],[Price]]*0.8)</f>
        <v>0</v>
      </c>
      <c r="Q3504" s="4">
        <f>SUM(Table16[[#This Row],[Price]]*0.6)</f>
        <v>0</v>
      </c>
    </row>
    <row r="3505" spans="1:17" x14ac:dyDescent="0.25">
      <c r="A3505" t="s">
        <v>333</v>
      </c>
      <c r="B3505">
        <v>0</v>
      </c>
      <c r="C3505" t="s">
        <v>2527</v>
      </c>
      <c r="D3505">
        <v>636</v>
      </c>
      <c r="E3505" t="s">
        <v>383</v>
      </c>
      <c r="F3505" s="4">
        <v>0</v>
      </c>
      <c r="J3505" s="4">
        <f>MIN(Table16[[#This Row],[Medicare Outpatient Allowable Rate]:[WPPA Inc Outpatient Allowable Rate]])</f>
        <v>0</v>
      </c>
      <c r="K3505" s="4">
        <f>MAX(Table16[[#This Row],[Blue Cross Outpatient Allowable Rate]:[WPPA Inc Outpatient Allowable Rate]])</f>
        <v>0</v>
      </c>
      <c r="L3505" s="4">
        <f>SUM(Table16[[#This Row],[Price]]*4.42)</f>
        <v>0</v>
      </c>
      <c r="M3505" s="4">
        <v>0</v>
      </c>
      <c r="N3505" s="4">
        <f>SUM(Table16[[#This Row],[ChargeID]]*0.76)</f>
        <v>0</v>
      </c>
      <c r="O3505" s="4">
        <f>SUM(Table16[[#This Row],[Price]]*0.95)</f>
        <v>0</v>
      </c>
      <c r="P3505" s="4">
        <f>SUM(Table16[[#This Row],[Price]]*0.8)</f>
        <v>0</v>
      </c>
      <c r="Q3505" s="4">
        <f>SUM(Table16[[#This Row],[Price]]*0.6)</f>
        <v>0</v>
      </c>
    </row>
    <row r="3506" spans="1:17" x14ac:dyDescent="0.25">
      <c r="A3506" t="s">
        <v>333</v>
      </c>
      <c r="B3506">
        <v>0</v>
      </c>
      <c r="C3506" t="s">
        <v>2528</v>
      </c>
      <c r="D3506">
        <v>636</v>
      </c>
      <c r="E3506" t="s">
        <v>345</v>
      </c>
      <c r="F3506" s="4">
        <v>0</v>
      </c>
      <c r="J3506" s="4">
        <f>MIN(Table16[[#This Row],[Medicare Outpatient Allowable Rate]:[WPPA Inc Outpatient Allowable Rate]])</f>
        <v>0</v>
      </c>
      <c r="K3506" s="4">
        <f>MAX(Table16[[#This Row],[Blue Cross Outpatient Allowable Rate]:[WPPA Inc Outpatient Allowable Rate]])</f>
        <v>0</v>
      </c>
      <c r="L3506" s="4">
        <f>SUM(Table16[[#This Row],[Price]]*4.42)</f>
        <v>0</v>
      </c>
      <c r="M3506" s="4">
        <v>0</v>
      </c>
      <c r="N3506" s="4">
        <f>SUM(Table16[[#This Row],[ChargeID]]*0.76)</f>
        <v>0</v>
      </c>
      <c r="O3506" s="4">
        <f>SUM(Table16[[#This Row],[Price]]*0.95)</f>
        <v>0</v>
      </c>
      <c r="P3506" s="4">
        <f>SUM(Table16[[#This Row],[Price]]*0.8)</f>
        <v>0</v>
      </c>
      <c r="Q3506" s="4">
        <f>SUM(Table16[[#This Row],[Price]]*0.6)</f>
        <v>0</v>
      </c>
    </row>
    <row r="3507" spans="1:17" x14ac:dyDescent="0.25">
      <c r="A3507" t="s">
        <v>333</v>
      </c>
      <c r="B3507">
        <v>0</v>
      </c>
      <c r="C3507" t="s">
        <v>2492</v>
      </c>
      <c r="D3507">
        <v>636</v>
      </c>
      <c r="E3507" t="s">
        <v>337</v>
      </c>
      <c r="F3507" s="4">
        <v>0</v>
      </c>
      <c r="J3507" s="4">
        <f>MIN(Table16[[#This Row],[Medicare Outpatient Allowable Rate]:[WPPA Inc Outpatient Allowable Rate]])</f>
        <v>0</v>
      </c>
      <c r="K3507" s="4">
        <f>MAX(Table16[[#This Row],[Blue Cross Outpatient Allowable Rate]:[WPPA Inc Outpatient Allowable Rate]])</f>
        <v>0</v>
      </c>
      <c r="L3507" s="4">
        <f>SUM(Table16[[#This Row],[Price]]*4.42)</f>
        <v>0</v>
      </c>
      <c r="M3507" s="4">
        <v>0</v>
      </c>
      <c r="N3507" s="4">
        <f>SUM(Table16[[#This Row],[ChargeID]]*0.76)</f>
        <v>0</v>
      </c>
      <c r="O3507" s="4">
        <f>SUM(Table16[[#This Row],[Price]]*0.95)</f>
        <v>0</v>
      </c>
      <c r="P3507" s="4">
        <f>SUM(Table16[[#This Row],[Price]]*0.8)</f>
        <v>0</v>
      </c>
      <c r="Q3507" s="4">
        <f>SUM(Table16[[#This Row],[Price]]*0.6)</f>
        <v>0</v>
      </c>
    </row>
    <row r="3508" spans="1:17" x14ac:dyDescent="0.25">
      <c r="A3508" t="s">
        <v>333</v>
      </c>
      <c r="B3508">
        <v>0</v>
      </c>
      <c r="C3508" t="s">
        <v>2529</v>
      </c>
      <c r="D3508">
        <v>636</v>
      </c>
      <c r="E3508" t="s">
        <v>343</v>
      </c>
      <c r="F3508" s="4">
        <v>0</v>
      </c>
      <c r="J3508" s="4">
        <f>MIN(Table16[[#This Row],[Medicare Outpatient Allowable Rate]:[WPPA Inc Outpatient Allowable Rate]])</f>
        <v>0</v>
      </c>
      <c r="K3508" s="4">
        <f>MAX(Table16[[#This Row],[Blue Cross Outpatient Allowable Rate]:[WPPA Inc Outpatient Allowable Rate]])</f>
        <v>0</v>
      </c>
      <c r="L3508" s="4">
        <f>SUM(Table16[[#This Row],[Price]]*4.42)</f>
        <v>0</v>
      </c>
      <c r="M3508" s="4">
        <v>0</v>
      </c>
      <c r="N3508" s="4">
        <f>SUM(Table16[[#This Row],[ChargeID]]*0.76)</f>
        <v>0</v>
      </c>
      <c r="O3508" s="4">
        <f>SUM(Table16[[#This Row],[Price]]*0.95)</f>
        <v>0</v>
      </c>
      <c r="P3508" s="4">
        <f>SUM(Table16[[#This Row],[Price]]*0.8)</f>
        <v>0</v>
      </c>
      <c r="Q3508" s="4">
        <f>SUM(Table16[[#This Row],[Price]]*0.6)</f>
        <v>0</v>
      </c>
    </row>
    <row r="3509" spans="1:17" x14ac:dyDescent="0.25">
      <c r="A3509" t="s">
        <v>333</v>
      </c>
      <c r="B3509">
        <v>0</v>
      </c>
      <c r="C3509" t="s">
        <v>2428</v>
      </c>
      <c r="D3509">
        <v>636</v>
      </c>
      <c r="E3509" t="s">
        <v>402</v>
      </c>
      <c r="F3509" s="4">
        <v>0</v>
      </c>
      <c r="J3509" s="4">
        <f>MIN(Table16[[#This Row],[Medicare Outpatient Allowable Rate]:[WPPA Inc Outpatient Allowable Rate]])</f>
        <v>0</v>
      </c>
      <c r="K3509" s="4">
        <f>MAX(Table16[[#This Row],[Blue Cross Outpatient Allowable Rate]:[WPPA Inc Outpatient Allowable Rate]])</f>
        <v>0</v>
      </c>
      <c r="L3509" s="4">
        <f>SUM(Table16[[#This Row],[Price]]*4.42)</f>
        <v>0</v>
      </c>
      <c r="M3509" s="4">
        <v>0</v>
      </c>
      <c r="N3509" s="4">
        <f>SUM(Table16[[#This Row],[ChargeID]]*0.76)</f>
        <v>0</v>
      </c>
      <c r="O3509" s="4">
        <f>SUM(Table16[[#This Row],[Price]]*0.95)</f>
        <v>0</v>
      </c>
      <c r="P3509" s="4">
        <f>SUM(Table16[[#This Row],[Price]]*0.8)</f>
        <v>0</v>
      </c>
      <c r="Q3509" s="4">
        <f>SUM(Table16[[#This Row],[Price]]*0.6)</f>
        <v>0</v>
      </c>
    </row>
    <row r="3510" spans="1:17" x14ac:dyDescent="0.25">
      <c r="A3510" t="s">
        <v>333</v>
      </c>
      <c r="B3510">
        <v>0</v>
      </c>
      <c r="C3510" t="s">
        <v>2530</v>
      </c>
      <c r="D3510">
        <v>636</v>
      </c>
      <c r="E3510" t="s">
        <v>353</v>
      </c>
      <c r="F3510" s="4">
        <v>0</v>
      </c>
      <c r="J3510" s="4">
        <f>MIN(Table16[[#This Row],[Medicare Outpatient Allowable Rate]:[WPPA Inc Outpatient Allowable Rate]])</f>
        <v>0</v>
      </c>
      <c r="K3510" s="4">
        <f>MAX(Table16[[#This Row],[Blue Cross Outpatient Allowable Rate]:[WPPA Inc Outpatient Allowable Rate]])</f>
        <v>0</v>
      </c>
      <c r="L3510" s="4">
        <f>SUM(Table16[[#This Row],[Price]]*4.42)</f>
        <v>0</v>
      </c>
      <c r="M3510" s="4">
        <v>0</v>
      </c>
      <c r="N3510" s="4">
        <f>SUM(Table16[[#This Row],[ChargeID]]*0.76)</f>
        <v>0</v>
      </c>
      <c r="O3510" s="4">
        <f>SUM(Table16[[#This Row],[Price]]*0.95)</f>
        <v>0</v>
      </c>
      <c r="P3510" s="4">
        <f>SUM(Table16[[#This Row],[Price]]*0.8)</f>
        <v>0</v>
      </c>
      <c r="Q3510" s="4">
        <f>SUM(Table16[[#This Row],[Price]]*0.6)</f>
        <v>0</v>
      </c>
    </row>
    <row r="3511" spans="1:17" x14ac:dyDescent="0.25">
      <c r="A3511" t="s">
        <v>333</v>
      </c>
      <c r="B3511">
        <v>0</v>
      </c>
      <c r="C3511" t="s">
        <v>2531</v>
      </c>
      <c r="D3511">
        <v>636</v>
      </c>
      <c r="E3511" t="s">
        <v>345</v>
      </c>
      <c r="F3511" s="4">
        <v>0</v>
      </c>
      <c r="J3511" s="4">
        <f>MIN(Table16[[#This Row],[Medicare Outpatient Allowable Rate]:[WPPA Inc Outpatient Allowable Rate]])</f>
        <v>0</v>
      </c>
      <c r="K3511" s="4">
        <f>MAX(Table16[[#This Row],[Blue Cross Outpatient Allowable Rate]:[WPPA Inc Outpatient Allowable Rate]])</f>
        <v>0</v>
      </c>
      <c r="L3511" s="4">
        <f>SUM(Table16[[#This Row],[Price]]*4.42)</f>
        <v>0</v>
      </c>
      <c r="M3511" s="4">
        <v>0</v>
      </c>
      <c r="N3511" s="4">
        <f>SUM(Table16[[#This Row],[ChargeID]]*0.76)</f>
        <v>0</v>
      </c>
      <c r="O3511" s="4">
        <f>SUM(Table16[[#This Row],[Price]]*0.95)</f>
        <v>0</v>
      </c>
      <c r="P3511" s="4">
        <f>SUM(Table16[[#This Row],[Price]]*0.8)</f>
        <v>0</v>
      </c>
      <c r="Q3511" s="4">
        <f>SUM(Table16[[#This Row],[Price]]*0.6)</f>
        <v>0</v>
      </c>
    </row>
    <row r="3512" spans="1:17" x14ac:dyDescent="0.25">
      <c r="A3512" t="s">
        <v>333</v>
      </c>
      <c r="B3512">
        <v>0</v>
      </c>
      <c r="C3512" t="s">
        <v>2532</v>
      </c>
      <c r="D3512">
        <v>636</v>
      </c>
      <c r="E3512" t="s">
        <v>345</v>
      </c>
      <c r="F3512" s="4">
        <v>0</v>
      </c>
      <c r="J3512" s="4">
        <f>MIN(Table16[[#This Row],[Medicare Outpatient Allowable Rate]:[WPPA Inc Outpatient Allowable Rate]])</f>
        <v>0</v>
      </c>
      <c r="K3512" s="4">
        <f>MAX(Table16[[#This Row],[Blue Cross Outpatient Allowable Rate]:[WPPA Inc Outpatient Allowable Rate]])</f>
        <v>0</v>
      </c>
      <c r="L3512" s="4">
        <f>SUM(Table16[[#This Row],[Price]]*4.42)</f>
        <v>0</v>
      </c>
      <c r="M3512" s="4">
        <v>0</v>
      </c>
      <c r="N3512" s="4">
        <f>SUM(Table16[[#This Row],[ChargeID]]*0.76)</f>
        <v>0</v>
      </c>
      <c r="O3512" s="4">
        <f>SUM(Table16[[#This Row],[Price]]*0.95)</f>
        <v>0</v>
      </c>
      <c r="P3512" s="4">
        <f>SUM(Table16[[#This Row],[Price]]*0.8)</f>
        <v>0</v>
      </c>
      <c r="Q3512" s="4">
        <f>SUM(Table16[[#This Row],[Price]]*0.6)</f>
        <v>0</v>
      </c>
    </row>
    <row r="3513" spans="1:17" x14ac:dyDescent="0.25">
      <c r="A3513" t="s">
        <v>333</v>
      </c>
      <c r="B3513">
        <v>0</v>
      </c>
      <c r="C3513" t="s">
        <v>2533</v>
      </c>
      <c r="D3513">
        <v>636</v>
      </c>
      <c r="E3513" t="s">
        <v>345</v>
      </c>
      <c r="F3513" s="4">
        <v>0</v>
      </c>
      <c r="J3513" s="4">
        <f>MIN(Table16[[#This Row],[Medicare Outpatient Allowable Rate]:[WPPA Inc Outpatient Allowable Rate]])</f>
        <v>0</v>
      </c>
      <c r="K3513" s="4">
        <f>MAX(Table16[[#This Row],[Blue Cross Outpatient Allowable Rate]:[WPPA Inc Outpatient Allowable Rate]])</f>
        <v>0</v>
      </c>
      <c r="L3513" s="4">
        <f>SUM(Table16[[#This Row],[Price]]*4.42)</f>
        <v>0</v>
      </c>
      <c r="M3513" s="4">
        <v>0</v>
      </c>
      <c r="N3513" s="4">
        <f>SUM(Table16[[#This Row],[ChargeID]]*0.76)</f>
        <v>0</v>
      </c>
      <c r="O3513" s="4">
        <f>SUM(Table16[[#This Row],[Price]]*0.95)</f>
        <v>0</v>
      </c>
      <c r="P3513" s="4">
        <f>SUM(Table16[[#This Row],[Price]]*0.8)</f>
        <v>0</v>
      </c>
      <c r="Q3513" s="4">
        <f>SUM(Table16[[#This Row],[Price]]*0.6)</f>
        <v>0</v>
      </c>
    </row>
    <row r="3514" spans="1:17" x14ac:dyDescent="0.25">
      <c r="A3514" t="s">
        <v>333</v>
      </c>
      <c r="B3514">
        <v>0</v>
      </c>
      <c r="C3514" t="s">
        <v>1726</v>
      </c>
      <c r="D3514">
        <v>636</v>
      </c>
      <c r="E3514" t="s">
        <v>335</v>
      </c>
      <c r="F3514" s="4">
        <v>0</v>
      </c>
      <c r="J3514" s="4">
        <f>MIN(Table16[[#This Row],[Medicare Outpatient Allowable Rate]:[WPPA Inc Outpatient Allowable Rate]])</f>
        <v>0</v>
      </c>
      <c r="K3514" s="4">
        <f>MAX(Table16[[#This Row],[Blue Cross Outpatient Allowable Rate]:[WPPA Inc Outpatient Allowable Rate]])</f>
        <v>0</v>
      </c>
      <c r="L3514" s="4">
        <f>SUM(Table16[[#This Row],[Price]]*4.42)</f>
        <v>0</v>
      </c>
      <c r="M3514" s="4">
        <v>0</v>
      </c>
      <c r="N3514" s="4">
        <f>SUM(Table16[[#This Row],[ChargeID]]*0.76)</f>
        <v>0</v>
      </c>
      <c r="O3514" s="4">
        <f>SUM(Table16[[#This Row],[Price]]*0.95)</f>
        <v>0</v>
      </c>
      <c r="P3514" s="4">
        <f>SUM(Table16[[#This Row],[Price]]*0.8)</f>
        <v>0</v>
      </c>
      <c r="Q3514" s="4">
        <f>SUM(Table16[[#This Row],[Price]]*0.6)</f>
        <v>0</v>
      </c>
    </row>
    <row r="3515" spans="1:17" x14ac:dyDescent="0.25">
      <c r="A3515" t="s">
        <v>333</v>
      </c>
      <c r="B3515">
        <v>0</v>
      </c>
      <c r="C3515" t="s">
        <v>2114</v>
      </c>
      <c r="D3515">
        <v>636</v>
      </c>
      <c r="E3515" t="s">
        <v>345</v>
      </c>
      <c r="F3515" s="4">
        <v>0</v>
      </c>
      <c r="J3515" s="4">
        <f>MIN(Table16[[#This Row],[Medicare Outpatient Allowable Rate]:[WPPA Inc Outpatient Allowable Rate]])</f>
        <v>0</v>
      </c>
      <c r="K3515" s="4">
        <f>MAX(Table16[[#This Row],[Blue Cross Outpatient Allowable Rate]:[WPPA Inc Outpatient Allowable Rate]])</f>
        <v>0</v>
      </c>
      <c r="L3515" s="4">
        <f>SUM(Table16[[#This Row],[Price]]*4.42)</f>
        <v>0</v>
      </c>
      <c r="M3515" s="4">
        <v>0</v>
      </c>
      <c r="N3515" s="4">
        <f>SUM(Table16[[#This Row],[ChargeID]]*0.76)</f>
        <v>0</v>
      </c>
      <c r="O3515" s="4">
        <f>SUM(Table16[[#This Row],[Price]]*0.95)</f>
        <v>0</v>
      </c>
      <c r="P3515" s="4">
        <f>SUM(Table16[[#This Row],[Price]]*0.8)</f>
        <v>0</v>
      </c>
      <c r="Q3515" s="4">
        <f>SUM(Table16[[#This Row],[Price]]*0.6)</f>
        <v>0</v>
      </c>
    </row>
    <row r="3516" spans="1:17" x14ac:dyDescent="0.25">
      <c r="A3516" t="s">
        <v>333</v>
      </c>
      <c r="B3516">
        <v>0</v>
      </c>
      <c r="C3516" t="s">
        <v>2534</v>
      </c>
      <c r="D3516">
        <v>636</v>
      </c>
      <c r="E3516" t="s">
        <v>345</v>
      </c>
      <c r="F3516" s="4">
        <v>0</v>
      </c>
      <c r="J3516" s="4">
        <f>MIN(Table16[[#This Row],[Medicare Outpatient Allowable Rate]:[WPPA Inc Outpatient Allowable Rate]])</f>
        <v>0</v>
      </c>
      <c r="K3516" s="4">
        <f>MAX(Table16[[#This Row],[Blue Cross Outpatient Allowable Rate]:[WPPA Inc Outpatient Allowable Rate]])</f>
        <v>0</v>
      </c>
      <c r="L3516" s="4">
        <f>SUM(Table16[[#This Row],[Price]]*4.42)</f>
        <v>0</v>
      </c>
      <c r="M3516" s="4">
        <v>0</v>
      </c>
      <c r="N3516" s="4">
        <f>SUM(Table16[[#This Row],[ChargeID]]*0.76)</f>
        <v>0</v>
      </c>
      <c r="O3516" s="4">
        <f>SUM(Table16[[#This Row],[Price]]*0.95)</f>
        <v>0</v>
      </c>
      <c r="P3516" s="4">
        <f>SUM(Table16[[#This Row],[Price]]*0.8)</f>
        <v>0</v>
      </c>
      <c r="Q3516" s="4">
        <f>SUM(Table16[[#This Row],[Price]]*0.6)</f>
        <v>0</v>
      </c>
    </row>
    <row r="3517" spans="1:17" x14ac:dyDescent="0.25">
      <c r="A3517" t="s">
        <v>333</v>
      </c>
      <c r="B3517">
        <v>0</v>
      </c>
      <c r="C3517" t="s">
        <v>2535</v>
      </c>
      <c r="D3517">
        <v>636</v>
      </c>
      <c r="E3517" t="s">
        <v>343</v>
      </c>
      <c r="F3517" s="4">
        <v>0</v>
      </c>
      <c r="J3517" s="4">
        <f>MIN(Table16[[#This Row],[Medicare Outpatient Allowable Rate]:[WPPA Inc Outpatient Allowable Rate]])</f>
        <v>0</v>
      </c>
      <c r="K3517" s="4">
        <f>MAX(Table16[[#This Row],[Blue Cross Outpatient Allowable Rate]:[WPPA Inc Outpatient Allowable Rate]])</f>
        <v>0</v>
      </c>
      <c r="L3517" s="4">
        <f>SUM(Table16[[#This Row],[Price]]*4.42)</f>
        <v>0</v>
      </c>
      <c r="M3517" s="4">
        <v>0</v>
      </c>
      <c r="N3517" s="4">
        <f>SUM(Table16[[#This Row],[ChargeID]]*0.76)</f>
        <v>0</v>
      </c>
      <c r="O3517" s="4">
        <f>SUM(Table16[[#This Row],[Price]]*0.95)</f>
        <v>0</v>
      </c>
      <c r="P3517" s="4">
        <f>SUM(Table16[[#This Row],[Price]]*0.8)</f>
        <v>0</v>
      </c>
      <c r="Q3517" s="4">
        <f>SUM(Table16[[#This Row],[Price]]*0.6)</f>
        <v>0</v>
      </c>
    </row>
    <row r="3518" spans="1:17" x14ac:dyDescent="0.25">
      <c r="A3518" t="s">
        <v>333</v>
      </c>
      <c r="B3518">
        <v>0</v>
      </c>
      <c r="C3518" t="s">
        <v>2118</v>
      </c>
      <c r="D3518">
        <v>636</v>
      </c>
      <c r="E3518" t="s">
        <v>343</v>
      </c>
      <c r="F3518" s="4">
        <v>0</v>
      </c>
      <c r="J3518" s="4">
        <f>MIN(Table16[[#This Row],[Medicare Outpatient Allowable Rate]:[WPPA Inc Outpatient Allowable Rate]])</f>
        <v>0</v>
      </c>
      <c r="K3518" s="4">
        <f>MAX(Table16[[#This Row],[Blue Cross Outpatient Allowable Rate]:[WPPA Inc Outpatient Allowable Rate]])</f>
        <v>0</v>
      </c>
      <c r="L3518" s="4">
        <f>SUM(Table16[[#This Row],[Price]]*4.42)</f>
        <v>0</v>
      </c>
      <c r="M3518" s="4">
        <v>0</v>
      </c>
      <c r="N3518" s="4">
        <f>SUM(Table16[[#This Row],[ChargeID]]*0.76)</f>
        <v>0</v>
      </c>
      <c r="O3518" s="4">
        <f>SUM(Table16[[#This Row],[Price]]*0.95)</f>
        <v>0</v>
      </c>
      <c r="P3518" s="4">
        <f>SUM(Table16[[#This Row],[Price]]*0.8)</f>
        <v>0</v>
      </c>
      <c r="Q3518" s="4">
        <f>SUM(Table16[[#This Row],[Price]]*0.6)</f>
        <v>0</v>
      </c>
    </row>
    <row r="3519" spans="1:17" x14ac:dyDescent="0.25">
      <c r="A3519" t="s">
        <v>333</v>
      </c>
      <c r="B3519">
        <v>0</v>
      </c>
      <c r="C3519" t="s">
        <v>1542</v>
      </c>
      <c r="D3519">
        <v>636</v>
      </c>
      <c r="E3519" t="s">
        <v>337</v>
      </c>
      <c r="F3519" s="4">
        <v>0</v>
      </c>
      <c r="J3519" s="4">
        <f>MIN(Table16[[#This Row],[Medicare Outpatient Allowable Rate]:[WPPA Inc Outpatient Allowable Rate]])</f>
        <v>0</v>
      </c>
      <c r="K3519" s="4">
        <f>MAX(Table16[[#This Row],[Blue Cross Outpatient Allowable Rate]:[WPPA Inc Outpatient Allowable Rate]])</f>
        <v>0</v>
      </c>
      <c r="L3519" s="4">
        <f>SUM(Table16[[#This Row],[Price]]*4.42)</f>
        <v>0</v>
      </c>
      <c r="M3519" s="4">
        <v>0</v>
      </c>
      <c r="N3519" s="4">
        <f>SUM(Table16[[#This Row],[ChargeID]]*0.76)</f>
        <v>0</v>
      </c>
      <c r="O3519" s="4">
        <f>SUM(Table16[[#This Row],[Price]]*0.95)</f>
        <v>0</v>
      </c>
      <c r="P3519" s="4">
        <f>SUM(Table16[[#This Row],[Price]]*0.8)</f>
        <v>0</v>
      </c>
      <c r="Q3519" s="4">
        <f>SUM(Table16[[#This Row],[Price]]*0.6)</f>
        <v>0</v>
      </c>
    </row>
    <row r="3520" spans="1:17" x14ac:dyDescent="0.25">
      <c r="A3520" t="s">
        <v>333</v>
      </c>
      <c r="B3520">
        <v>0</v>
      </c>
      <c r="C3520" t="s">
        <v>2536</v>
      </c>
      <c r="D3520">
        <v>636</v>
      </c>
      <c r="E3520" t="s">
        <v>365</v>
      </c>
      <c r="F3520" s="4">
        <v>0</v>
      </c>
      <c r="J3520" s="4">
        <f>MIN(Table16[[#This Row],[Medicare Outpatient Allowable Rate]:[WPPA Inc Outpatient Allowable Rate]])</f>
        <v>0</v>
      </c>
      <c r="K3520" s="4">
        <f>MAX(Table16[[#This Row],[Blue Cross Outpatient Allowable Rate]:[WPPA Inc Outpatient Allowable Rate]])</f>
        <v>0</v>
      </c>
      <c r="L3520" s="4">
        <f>SUM(Table16[[#This Row],[Price]]*4.42)</f>
        <v>0</v>
      </c>
      <c r="M3520" s="4">
        <v>0</v>
      </c>
      <c r="N3520" s="4">
        <f>SUM(Table16[[#This Row],[ChargeID]]*0.76)</f>
        <v>0</v>
      </c>
      <c r="O3520" s="4">
        <f>SUM(Table16[[#This Row],[Price]]*0.95)</f>
        <v>0</v>
      </c>
      <c r="P3520" s="4">
        <f>SUM(Table16[[#This Row],[Price]]*0.8)</f>
        <v>0</v>
      </c>
      <c r="Q3520" s="4">
        <f>SUM(Table16[[#This Row],[Price]]*0.6)</f>
        <v>0</v>
      </c>
    </row>
    <row r="3521" spans="1:17" x14ac:dyDescent="0.25">
      <c r="A3521" t="s">
        <v>333</v>
      </c>
      <c r="B3521">
        <v>0</v>
      </c>
      <c r="C3521" t="s">
        <v>1598</v>
      </c>
      <c r="D3521">
        <v>636</v>
      </c>
      <c r="E3521" t="s">
        <v>345</v>
      </c>
      <c r="F3521" s="4">
        <v>0</v>
      </c>
      <c r="J3521" s="4">
        <f>MIN(Table16[[#This Row],[Medicare Outpatient Allowable Rate]:[WPPA Inc Outpatient Allowable Rate]])</f>
        <v>0</v>
      </c>
      <c r="K3521" s="4">
        <f>MAX(Table16[[#This Row],[Blue Cross Outpatient Allowable Rate]:[WPPA Inc Outpatient Allowable Rate]])</f>
        <v>0</v>
      </c>
      <c r="L3521" s="4">
        <f>SUM(Table16[[#This Row],[Price]]*4.42)</f>
        <v>0</v>
      </c>
      <c r="M3521" s="4">
        <v>0</v>
      </c>
      <c r="N3521" s="4">
        <f>SUM(Table16[[#This Row],[ChargeID]]*0.76)</f>
        <v>0</v>
      </c>
      <c r="O3521" s="4">
        <f>SUM(Table16[[#This Row],[Price]]*0.95)</f>
        <v>0</v>
      </c>
      <c r="P3521" s="4">
        <f>SUM(Table16[[#This Row],[Price]]*0.8)</f>
        <v>0</v>
      </c>
      <c r="Q3521" s="4">
        <f>SUM(Table16[[#This Row],[Price]]*0.6)</f>
        <v>0</v>
      </c>
    </row>
    <row r="3522" spans="1:17" x14ac:dyDescent="0.25">
      <c r="A3522" t="s">
        <v>333</v>
      </c>
      <c r="B3522">
        <v>0</v>
      </c>
      <c r="C3522" t="s">
        <v>2537</v>
      </c>
      <c r="D3522">
        <v>636</v>
      </c>
      <c r="E3522" t="s">
        <v>337</v>
      </c>
      <c r="F3522" s="4">
        <v>0</v>
      </c>
      <c r="J3522" s="4">
        <f>MIN(Table16[[#This Row],[Medicare Outpatient Allowable Rate]:[WPPA Inc Outpatient Allowable Rate]])</f>
        <v>0</v>
      </c>
      <c r="K3522" s="4">
        <f>MAX(Table16[[#This Row],[Blue Cross Outpatient Allowable Rate]:[WPPA Inc Outpatient Allowable Rate]])</f>
        <v>0</v>
      </c>
      <c r="L3522" s="4">
        <f>SUM(Table16[[#This Row],[Price]]*4.42)</f>
        <v>0</v>
      </c>
      <c r="M3522" s="4">
        <v>0</v>
      </c>
      <c r="N3522" s="4">
        <f>SUM(Table16[[#This Row],[ChargeID]]*0.76)</f>
        <v>0</v>
      </c>
      <c r="O3522" s="4">
        <f>SUM(Table16[[#This Row],[Price]]*0.95)</f>
        <v>0</v>
      </c>
      <c r="P3522" s="4">
        <f>SUM(Table16[[#This Row],[Price]]*0.8)</f>
        <v>0</v>
      </c>
      <c r="Q3522" s="4">
        <f>SUM(Table16[[#This Row],[Price]]*0.6)</f>
        <v>0</v>
      </c>
    </row>
    <row r="3523" spans="1:17" x14ac:dyDescent="0.25">
      <c r="A3523" t="s">
        <v>333</v>
      </c>
      <c r="B3523">
        <v>0</v>
      </c>
      <c r="C3523" t="s">
        <v>2538</v>
      </c>
      <c r="D3523">
        <v>636</v>
      </c>
      <c r="E3523" t="s">
        <v>345</v>
      </c>
      <c r="F3523" s="4">
        <v>0</v>
      </c>
      <c r="J3523" s="4">
        <f>MIN(Table16[[#This Row],[Medicare Outpatient Allowable Rate]:[WPPA Inc Outpatient Allowable Rate]])</f>
        <v>0</v>
      </c>
      <c r="K3523" s="4">
        <f>MAX(Table16[[#This Row],[Blue Cross Outpatient Allowable Rate]:[WPPA Inc Outpatient Allowable Rate]])</f>
        <v>0</v>
      </c>
      <c r="L3523" s="4">
        <f>SUM(Table16[[#This Row],[Price]]*4.42)</f>
        <v>0</v>
      </c>
      <c r="M3523" s="4">
        <v>0</v>
      </c>
      <c r="N3523" s="4">
        <f>SUM(Table16[[#This Row],[ChargeID]]*0.76)</f>
        <v>0</v>
      </c>
      <c r="O3523" s="4">
        <f>SUM(Table16[[#This Row],[Price]]*0.95)</f>
        <v>0</v>
      </c>
      <c r="P3523" s="4">
        <f>SUM(Table16[[#This Row],[Price]]*0.8)</f>
        <v>0</v>
      </c>
      <c r="Q3523" s="4">
        <f>SUM(Table16[[#This Row],[Price]]*0.6)</f>
        <v>0</v>
      </c>
    </row>
    <row r="3524" spans="1:17" x14ac:dyDescent="0.25">
      <c r="A3524" t="s">
        <v>333</v>
      </c>
      <c r="B3524">
        <v>0</v>
      </c>
      <c r="C3524" t="s">
        <v>1380</v>
      </c>
      <c r="D3524">
        <v>636</v>
      </c>
      <c r="E3524" t="s">
        <v>345</v>
      </c>
      <c r="F3524" s="4">
        <v>0</v>
      </c>
      <c r="J3524" s="4">
        <f>MIN(Table16[[#This Row],[Medicare Outpatient Allowable Rate]:[WPPA Inc Outpatient Allowable Rate]])</f>
        <v>0</v>
      </c>
      <c r="K3524" s="4">
        <f>MAX(Table16[[#This Row],[Blue Cross Outpatient Allowable Rate]:[WPPA Inc Outpatient Allowable Rate]])</f>
        <v>0</v>
      </c>
      <c r="L3524" s="4">
        <f>SUM(Table16[[#This Row],[Price]]*4.42)</f>
        <v>0</v>
      </c>
      <c r="M3524" s="4">
        <v>0</v>
      </c>
      <c r="N3524" s="4">
        <f>SUM(Table16[[#This Row],[ChargeID]]*0.76)</f>
        <v>0</v>
      </c>
      <c r="O3524" s="4">
        <f>SUM(Table16[[#This Row],[Price]]*0.95)</f>
        <v>0</v>
      </c>
      <c r="P3524" s="4">
        <f>SUM(Table16[[#This Row],[Price]]*0.8)</f>
        <v>0</v>
      </c>
      <c r="Q3524" s="4">
        <f>SUM(Table16[[#This Row],[Price]]*0.6)</f>
        <v>0</v>
      </c>
    </row>
    <row r="3525" spans="1:17" x14ac:dyDescent="0.25">
      <c r="A3525" t="s">
        <v>333</v>
      </c>
      <c r="B3525">
        <v>0</v>
      </c>
      <c r="C3525" t="s">
        <v>2539</v>
      </c>
      <c r="D3525">
        <v>636</v>
      </c>
      <c r="E3525" t="s">
        <v>345</v>
      </c>
      <c r="F3525" s="4">
        <v>0</v>
      </c>
      <c r="J3525" s="4">
        <f>MIN(Table16[[#This Row],[Medicare Outpatient Allowable Rate]:[WPPA Inc Outpatient Allowable Rate]])</f>
        <v>0</v>
      </c>
      <c r="K3525" s="4">
        <f>MAX(Table16[[#This Row],[Blue Cross Outpatient Allowable Rate]:[WPPA Inc Outpatient Allowable Rate]])</f>
        <v>0</v>
      </c>
      <c r="L3525" s="4">
        <f>SUM(Table16[[#This Row],[Price]]*4.42)</f>
        <v>0</v>
      </c>
      <c r="M3525" s="4">
        <v>0</v>
      </c>
      <c r="N3525" s="4">
        <f>SUM(Table16[[#This Row],[ChargeID]]*0.76)</f>
        <v>0</v>
      </c>
      <c r="O3525" s="4">
        <f>SUM(Table16[[#This Row],[Price]]*0.95)</f>
        <v>0</v>
      </c>
      <c r="P3525" s="4">
        <f>SUM(Table16[[#This Row],[Price]]*0.8)</f>
        <v>0</v>
      </c>
      <c r="Q3525" s="4">
        <f>SUM(Table16[[#This Row],[Price]]*0.6)</f>
        <v>0</v>
      </c>
    </row>
    <row r="3526" spans="1:17" x14ac:dyDescent="0.25">
      <c r="A3526" t="s">
        <v>333</v>
      </c>
      <c r="B3526">
        <v>0</v>
      </c>
      <c r="C3526" t="s">
        <v>2540</v>
      </c>
      <c r="D3526">
        <v>636</v>
      </c>
      <c r="E3526" t="s">
        <v>345</v>
      </c>
      <c r="F3526" s="4">
        <v>0</v>
      </c>
      <c r="J3526" s="4">
        <f>MIN(Table16[[#This Row],[Medicare Outpatient Allowable Rate]:[WPPA Inc Outpatient Allowable Rate]])</f>
        <v>0</v>
      </c>
      <c r="K3526" s="4">
        <f>MAX(Table16[[#This Row],[Blue Cross Outpatient Allowable Rate]:[WPPA Inc Outpatient Allowable Rate]])</f>
        <v>0</v>
      </c>
      <c r="L3526" s="4">
        <f>SUM(Table16[[#This Row],[Price]]*4.42)</f>
        <v>0</v>
      </c>
      <c r="M3526" s="4">
        <v>0</v>
      </c>
      <c r="N3526" s="4">
        <f>SUM(Table16[[#This Row],[ChargeID]]*0.76)</f>
        <v>0</v>
      </c>
      <c r="O3526" s="4">
        <f>SUM(Table16[[#This Row],[Price]]*0.95)</f>
        <v>0</v>
      </c>
      <c r="P3526" s="4">
        <f>SUM(Table16[[#This Row],[Price]]*0.8)</f>
        <v>0</v>
      </c>
      <c r="Q3526" s="4">
        <f>SUM(Table16[[#This Row],[Price]]*0.6)</f>
        <v>0</v>
      </c>
    </row>
    <row r="3527" spans="1:17" x14ac:dyDescent="0.25">
      <c r="A3527" t="s">
        <v>333</v>
      </c>
      <c r="B3527">
        <v>0</v>
      </c>
      <c r="C3527" t="s">
        <v>2508</v>
      </c>
      <c r="D3527">
        <v>636</v>
      </c>
      <c r="E3527" t="s">
        <v>345</v>
      </c>
      <c r="F3527" s="4">
        <v>0</v>
      </c>
      <c r="J3527" s="4">
        <f>MIN(Table16[[#This Row],[Medicare Outpatient Allowable Rate]:[WPPA Inc Outpatient Allowable Rate]])</f>
        <v>0</v>
      </c>
      <c r="K3527" s="4">
        <f>MAX(Table16[[#This Row],[Blue Cross Outpatient Allowable Rate]:[WPPA Inc Outpatient Allowable Rate]])</f>
        <v>0</v>
      </c>
      <c r="L3527" s="4">
        <f>SUM(Table16[[#This Row],[Price]]*4.42)</f>
        <v>0</v>
      </c>
      <c r="M3527" s="4">
        <v>0</v>
      </c>
      <c r="N3527" s="4">
        <f>SUM(Table16[[#This Row],[ChargeID]]*0.76)</f>
        <v>0</v>
      </c>
      <c r="O3527" s="4">
        <f>SUM(Table16[[#This Row],[Price]]*0.95)</f>
        <v>0</v>
      </c>
      <c r="P3527" s="4">
        <f>SUM(Table16[[#This Row],[Price]]*0.8)</f>
        <v>0</v>
      </c>
      <c r="Q3527" s="4">
        <f>SUM(Table16[[#This Row],[Price]]*0.6)</f>
        <v>0</v>
      </c>
    </row>
    <row r="3528" spans="1:17" x14ac:dyDescent="0.25">
      <c r="A3528" t="s">
        <v>333</v>
      </c>
      <c r="B3528">
        <v>0</v>
      </c>
      <c r="C3528" t="s">
        <v>2541</v>
      </c>
      <c r="D3528">
        <v>636</v>
      </c>
      <c r="E3528" t="s">
        <v>345</v>
      </c>
      <c r="F3528" s="4">
        <v>0</v>
      </c>
      <c r="J3528" s="4">
        <f>MIN(Table16[[#This Row],[Medicare Outpatient Allowable Rate]:[WPPA Inc Outpatient Allowable Rate]])</f>
        <v>0</v>
      </c>
      <c r="K3528" s="4">
        <f>MAX(Table16[[#This Row],[Blue Cross Outpatient Allowable Rate]:[WPPA Inc Outpatient Allowable Rate]])</f>
        <v>0</v>
      </c>
      <c r="L3528" s="4">
        <f>SUM(Table16[[#This Row],[Price]]*4.42)</f>
        <v>0</v>
      </c>
      <c r="M3528" s="4">
        <v>0</v>
      </c>
      <c r="N3528" s="4">
        <f>SUM(Table16[[#This Row],[ChargeID]]*0.76)</f>
        <v>0</v>
      </c>
      <c r="O3528" s="4">
        <f>SUM(Table16[[#This Row],[Price]]*0.95)</f>
        <v>0</v>
      </c>
      <c r="P3528" s="4">
        <f>SUM(Table16[[#This Row],[Price]]*0.8)</f>
        <v>0</v>
      </c>
      <c r="Q3528" s="4">
        <f>SUM(Table16[[#This Row],[Price]]*0.6)</f>
        <v>0</v>
      </c>
    </row>
    <row r="3529" spans="1:17" x14ac:dyDescent="0.25">
      <c r="A3529" t="s">
        <v>333</v>
      </c>
      <c r="B3529">
        <v>0</v>
      </c>
      <c r="C3529" t="s">
        <v>2018</v>
      </c>
      <c r="D3529">
        <v>636</v>
      </c>
      <c r="E3529" t="s">
        <v>343</v>
      </c>
      <c r="F3529" s="4">
        <v>0</v>
      </c>
      <c r="J3529" s="4">
        <f>MIN(Table16[[#This Row],[Medicare Outpatient Allowable Rate]:[WPPA Inc Outpatient Allowable Rate]])</f>
        <v>0</v>
      </c>
      <c r="K3529" s="4">
        <f>MAX(Table16[[#This Row],[Blue Cross Outpatient Allowable Rate]:[WPPA Inc Outpatient Allowable Rate]])</f>
        <v>0</v>
      </c>
      <c r="L3529" s="4">
        <f>SUM(Table16[[#This Row],[Price]]*4.42)</f>
        <v>0</v>
      </c>
      <c r="M3529" s="4">
        <v>0</v>
      </c>
      <c r="N3529" s="4">
        <f>SUM(Table16[[#This Row],[ChargeID]]*0.76)</f>
        <v>0</v>
      </c>
      <c r="O3529" s="4">
        <f>SUM(Table16[[#This Row],[Price]]*0.95)</f>
        <v>0</v>
      </c>
      <c r="P3529" s="4">
        <f>SUM(Table16[[#This Row],[Price]]*0.8)</f>
        <v>0</v>
      </c>
      <c r="Q3529" s="4">
        <f>SUM(Table16[[#This Row],[Price]]*0.6)</f>
        <v>0</v>
      </c>
    </row>
    <row r="3530" spans="1:17" x14ac:dyDescent="0.25">
      <c r="A3530" t="s">
        <v>333</v>
      </c>
      <c r="B3530">
        <v>0</v>
      </c>
      <c r="C3530" t="s">
        <v>2542</v>
      </c>
      <c r="D3530">
        <v>636</v>
      </c>
      <c r="E3530" t="s">
        <v>345</v>
      </c>
      <c r="F3530" s="4">
        <v>0</v>
      </c>
      <c r="J3530" s="4">
        <f>MIN(Table16[[#This Row],[Medicare Outpatient Allowable Rate]:[WPPA Inc Outpatient Allowable Rate]])</f>
        <v>0</v>
      </c>
      <c r="K3530" s="4">
        <f>MAX(Table16[[#This Row],[Blue Cross Outpatient Allowable Rate]:[WPPA Inc Outpatient Allowable Rate]])</f>
        <v>0</v>
      </c>
      <c r="L3530" s="4">
        <f>SUM(Table16[[#This Row],[Price]]*4.42)</f>
        <v>0</v>
      </c>
      <c r="M3530" s="4">
        <v>0</v>
      </c>
      <c r="N3530" s="4">
        <f>SUM(Table16[[#This Row],[ChargeID]]*0.76)</f>
        <v>0</v>
      </c>
      <c r="O3530" s="4">
        <f>SUM(Table16[[#This Row],[Price]]*0.95)</f>
        <v>0</v>
      </c>
      <c r="P3530" s="4">
        <f>SUM(Table16[[#This Row],[Price]]*0.8)</f>
        <v>0</v>
      </c>
      <c r="Q3530" s="4">
        <f>SUM(Table16[[#This Row],[Price]]*0.6)</f>
        <v>0</v>
      </c>
    </row>
    <row r="3531" spans="1:17" x14ac:dyDescent="0.25">
      <c r="A3531" t="s">
        <v>333</v>
      </c>
      <c r="B3531">
        <v>0</v>
      </c>
      <c r="C3531" t="s">
        <v>2505</v>
      </c>
      <c r="D3531">
        <v>636</v>
      </c>
      <c r="E3531" t="s">
        <v>345</v>
      </c>
      <c r="F3531" s="4">
        <v>0</v>
      </c>
      <c r="J3531" s="4">
        <f>MIN(Table16[[#This Row],[Medicare Outpatient Allowable Rate]:[WPPA Inc Outpatient Allowable Rate]])</f>
        <v>0</v>
      </c>
      <c r="K3531" s="4">
        <f>MAX(Table16[[#This Row],[Blue Cross Outpatient Allowable Rate]:[WPPA Inc Outpatient Allowable Rate]])</f>
        <v>0</v>
      </c>
      <c r="L3531" s="4">
        <f>SUM(Table16[[#This Row],[Price]]*4.42)</f>
        <v>0</v>
      </c>
      <c r="M3531" s="4">
        <v>0</v>
      </c>
      <c r="N3531" s="4">
        <f>SUM(Table16[[#This Row],[ChargeID]]*0.76)</f>
        <v>0</v>
      </c>
      <c r="O3531" s="4">
        <f>SUM(Table16[[#This Row],[Price]]*0.95)</f>
        <v>0</v>
      </c>
      <c r="P3531" s="4">
        <f>SUM(Table16[[#This Row],[Price]]*0.8)</f>
        <v>0</v>
      </c>
      <c r="Q3531" s="4">
        <f>SUM(Table16[[#This Row],[Price]]*0.6)</f>
        <v>0</v>
      </c>
    </row>
    <row r="3532" spans="1:17" x14ac:dyDescent="0.25">
      <c r="A3532" t="s">
        <v>333</v>
      </c>
      <c r="B3532">
        <v>0</v>
      </c>
      <c r="C3532" t="s">
        <v>2543</v>
      </c>
      <c r="D3532">
        <v>636</v>
      </c>
      <c r="E3532" t="s">
        <v>949</v>
      </c>
      <c r="F3532" s="4">
        <v>0</v>
      </c>
      <c r="J3532" s="4">
        <f>MIN(Table16[[#This Row],[Medicare Outpatient Allowable Rate]:[WPPA Inc Outpatient Allowable Rate]])</f>
        <v>0</v>
      </c>
      <c r="K3532" s="4">
        <f>MAX(Table16[[#This Row],[Blue Cross Outpatient Allowable Rate]:[WPPA Inc Outpatient Allowable Rate]])</f>
        <v>0</v>
      </c>
      <c r="L3532" s="4">
        <f>SUM(Table16[[#This Row],[Price]]*4.42)</f>
        <v>0</v>
      </c>
      <c r="M3532" s="4">
        <v>0</v>
      </c>
      <c r="N3532" s="4">
        <f>SUM(Table16[[#This Row],[ChargeID]]*0.76)</f>
        <v>0</v>
      </c>
      <c r="O3532" s="4">
        <f>SUM(Table16[[#This Row],[Price]]*0.95)</f>
        <v>0</v>
      </c>
      <c r="P3532" s="4">
        <f>SUM(Table16[[#This Row],[Price]]*0.8)</f>
        <v>0</v>
      </c>
      <c r="Q3532" s="4">
        <f>SUM(Table16[[#This Row],[Price]]*0.6)</f>
        <v>0</v>
      </c>
    </row>
    <row r="3533" spans="1:17" x14ac:dyDescent="0.25">
      <c r="A3533" t="s">
        <v>333</v>
      </c>
      <c r="B3533">
        <v>0</v>
      </c>
      <c r="C3533" t="s">
        <v>2543</v>
      </c>
      <c r="D3533">
        <v>636</v>
      </c>
      <c r="E3533" t="s">
        <v>949</v>
      </c>
      <c r="F3533" s="4">
        <v>0</v>
      </c>
      <c r="J3533" s="4">
        <f>MIN(Table16[[#This Row],[Medicare Outpatient Allowable Rate]:[WPPA Inc Outpatient Allowable Rate]])</f>
        <v>0</v>
      </c>
      <c r="K3533" s="4">
        <f>MAX(Table16[[#This Row],[Blue Cross Outpatient Allowable Rate]:[WPPA Inc Outpatient Allowable Rate]])</f>
        <v>0</v>
      </c>
      <c r="L3533" s="4">
        <f>SUM(Table16[[#This Row],[Price]]*4.42)</f>
        <v>0</v>
      </c>
      <c r="M3533" s="4">
        <v>0</v>
      </c>
      <c r="N3533" s="4">
        <f>SUM(Table16[[#This Row],[ChargeID]]*0.76)</f>
        <v>0</v>
      </c>
      <c r="O3533" s="4">
        <f>SUM(Table16[[#This Row],[Price]]*0.95)</f>
        <v>0</v>
      </c>
      <c r="P3533" s="4">
        <f>SUM(Table16[[#This Row],[Price]]*0.8)</f>
        <v>0</v>
      </c>
      <c r="Q3533" s="4">
        <f>SUM(Table16[[#This Row],[Price]]*0.6)</f>
        <v>0</v>
      </c>
    </row>
    <row r="3534" spans="1:17" x14ac:dyDescent="0.25">
      <c r="A3534" t="s">
        <v>333</v>
      </c>
      <c r="B3534">
        <v>0</v>
      </c>
      <c r="C3534" t="s">
        <v>2544</v>
      </c>
      <c r="D3534">
        <v>636</v>
      </c>
      <c r="E3534" t="s">
        <v>345</v>
      </c>
      <c r="F3534" s="4">
        <v>0</v>
      </c>
      <c r="J3534" s="4">
        <f>MIN(Table16[[#This Row],[Medicare Outpatient Allowable Rate]:[WPPA Inc Outpatient Allowable Rate]])</f>
        <v>0</v>
      </c>
      <c r="K3534" s="4">
        <f>MAX(Table16[[#This Row],[Blue Cross Outpatient Allowable Rate]:[WPPA Inc Outpatient Allowable Rate]])</f>
        <v>0</v>
      </c>
      <c r="L3534" s="4">
        <f>SUM(Table16[[#This Row],[Price]]*4.42)</f>
        <v>0</v>
      </c>
      <c r="M3534" s="4">
        <v>0</v>
      </c>
      <c r="N3534" s="4">
        <f>SUM(Table16[[#This Row],[ChargeID]]*0.76)</f>
        <v>0</v>
      </c>
      <c r="O3534" s="4">
        <f>SUM(Table16[[#This Row],[Price]]*0.95)</f>
        <v>0</v>
      </c>
      <c r="P3534" s="4">
        <f>SUM(Table16[[#This Row],[Price]]*0.8)</f>
        <v>0</v>
      </c>
      <c r="Q3534" s="4">
        <f>SUM(Table16[[#This Row],[Price]]*0.6)</f>
        <v>0</v>
      </c>
    </row>
    <row r="3535" spans="1:17" x14ac:dyDescent="0.25">
      <c r="A3535" t="s">
        <v>333</v>
      </c>
      <c r="B3535">
        <v>0</v>
      </c>
      <c r="C3535" t="s">
        <v>2545</v>
      </c>
      <c r="D3535">
        <v>636</v>
      </c>
      <c r="E3535" t="s">
        <v>345</v>
      </c>
      <c r="F3535" s="4">
        <v>0</v>
      </c>
      <c r="J3535" s="4">
        <f>MIN(Table16[[#This Row],[Medicare Outpatient Allowable Rate]:[WPPA Inc Outpatient Allowable Rate]])</f>
        <v>0</v>
      </c>
      <c r="K3535" s="4">
        <f>MAX(Table16[[#This Row],[Blue Cross Outpatient Allowable Rate]:[WPPA Inc Outpatient Allowable Rate]])</f>
        <v>0</v>
      </c>
      <c r="L3535" s="4">
        <f>SUM(Table16[[#This Row],[Price]]*4.42)</f>
        <v>0</v>
      </c>
      <c r="M3535" s="4">
        <v>0</v>
      </c>
      <c r="N3535" s="4">
        <f>SUM(Table16[[#This Row],[ChargeID]]*0.76)</f>
        <v>0</v>
      </c>
      <c r="O3535" s="4">
        <f>SUM(Table16[[#This Row],[Price]]*0.95)</f>
        <v>0</v>
      </c>
      <c r="P3535" s="4">
        <f>SUM(Table16[[#This Row],[Price]]*0.8)</f>
        <v>0</v>
      </c>
      <c r="Q3535" s="4">
        <f>SUM(Table16[[#This Row],[Price]]*0.6)</f>
        <v>0</v>
      </c>
    </row>
    <row r="3536" spans="1:17" x14ac:dyDescent="0.25">
      <c r="A3536" t="s">
        <v>333</v>
      </c>
      <c r="B3536">
        <v>0</v>
      </c>
      <c r="C3536" t="s">
        <v>2546</v>
      </c>
      <c r="D3536">
        <v>636</v>
      </c>
      <c r="E3536" t="s">
        <v>345</v>
      </c>
      <c r="F3536" s="4">
        <v>0</v>
      </c>
      <c r="J3536" s="4">
        <f>MIN(Table16[[#This Row],[Medicare Outpatient Allowable Rate]:[WPPA Inc Outpatient Allowable Rate]])</f>
        <v>0</v>
      </c>
      <c r="K3536" s="4">
        <f>MAX(Table16[[#This Row],[Blue Cross Outpatient Allowable Rate]:[WPPA Inc Outpatient Allowable Rate]])</f>
        <v>0</v>
      </c>
      <c r="L3536" s="4">
        <f>SUM(Table16[[#This Row],[Price]]*4.42)</f>
        <v>0</v>
      </c>
      <c r="M3536" s="4">
        <v>0</v>
      </c>
      <c r="N3536" s="4">
        <f>SUM(Table16[[#This Row],[ChargeID]]*0.76)</f>
        <v>0</v>
      </c>
      <c r="O3536" s="4">
        <f>SUM(Table16[[#This Row],[Price]]*0.95)</f>
        <v>0</v>
      </c>
      <c r="P3536" s="4">
        <f>SUM(Table16[[#This Row],[Price]]*0.8)</f>
        <v>0</v>
      </c>
      <c r="Q3536" s="4">
        <f>SUM(Table16[[#This Row],[Price]]*0.6)</f>
        <v>0</v>
      </c>
    </row>
    <row r="3537" spans="1:17" x14ac:dyDescent="0.25">
      <c r="A3537" t="s">
        <v>333</v>
      </c>
      <c r="B3537">
        <v>0</v>
      </c>
      <c r="C3537" t="s">
        <v>2120</v>
      </c>
      <c r="D3537">
        <v>636</v>
      </c>
      <c r="E3537" t="s">
        <v>337</v>
      </c>
      <c r="F3537" s="4">
        <v>0</v>
      </c>
      <c r="J3537" s="4">
        <f>MIN(Table16[[#This Row],[Medicare Outpatient Allowable Rate]:[WPPA Inc Outpatient Allowable Rate]])</f>
        <v>0</v>
      </c>
      <c r="K3537" s="4">
        <f>MAX(Table16[[#This Row],[Blue Cross Outpatient Allowable Rate]:[WPPA Inc Outpatient Allowable Rate]])</f>
        <v>0</v>
      </c>
      <c r="L3537" s="4">
        <f>SUM(Table16[[#This Row],[Price]]*4.42)</f>
        <v>0</v>
      </c>
      <c r="M3537" s="4">
        <v>0</v>
      </c>
      <c r="N3537" s="4">
        <f>SUM(Table16[[#This Row],[ChargeID]]*0.76)</f>
        <v>0</v>
      </c>
      <c r="O3537" s="4">
        <f>SUM(Table16[[#This Row],[Price]]*0.95)</f>
        <v>0</v>
      </c>
      <c r="P3537" s="4">
        <f>SUM(Table16[[#This Row],[Price]]*0.8)</f>
        <v>0</v>
      </c>
      <c r="Q3537" s="4">
        <f>SUM(Table16[[#This Row],[Price]]*0.6)</f>
        <v>0</v>
      </c>
    </row>
    <row r="3538" spans="1:17" x14ac:dyDescent="0.25">
      <c r="A3538" t="s">
        <v>333</v>
      </c>
      <c r="B3538">
        <v>0</v>
      </c>
      <c r="C3538" t="s">
        <v>2547</v>
      </c>
      <c r="D3538">
        <v>636</v>
      </c>
      <c r="E3538" t="s">
        <v>337</v>
      </c>
      <c r="F3538" s="4">
        <v>0</v>
      </c>
      <c r="J3538" s="4">
        <f>MIN(Table16[[#This Row],[Medicare Outpatient Allowable Rate]:[WPPA Inc Outpatient Allowable Rate]])</f>
        <v>0</v>
      </c>
      <c r="K3538" s="4">
        <f>MAX(Table16[[#This Row],[Blue Cross Outpatient Allowable Rate]:[WPPA Inc Outpatient Allowable Rate]])</f>
        <v>0</v>
      </c>
      <c r="L3538" s="4">
        <f>SUM(Table16[[#This Row],[Price]]*4.42)</f>
        <v>0</v>
      </c>
      <c r="M3538" s="4">
        <v>0</v>
      </c>
      <c r="N3538" s="4">
        <f>SUM(Table16[[#This Row],[ChargeID]]*0.76)</f>
        <v>0</v>
      </c>
      <c r="O3538" s="4">
        <f>SUM(Table16[[#This Row],[Price]]*0.95)</f>
        <v>0</v>
      </c>
      <c r="P3538" s="4">
        <f>SUM(Table16[[#This Row],[Price]]*0.8)</f>
        <v>0</v>
      </c>
      <c r="Q3538" s="4">
        <f>SUM(Table16[[#This Row],[Price]]*0.6)</f>
        <v>0</v>
      </c>
    </row>
    <row r="3539" spans="1:17" x14ac:dyDescent="0.25">
      <c r="A3539" t="s">
        <v>333</v>
      </c>
      <c r="B3539">
        <v>0</v>
      </c>
      <c r="C3539" t="s">
        <v>2498</v>
      </c>
      <c r="D3539">
        <v>636</v>
      </c>
      <c r="E3539" t="s">
        <v>337</v>
      </c>
      <c r="F3539" s="4">
        <v>0</v>
      </c>
      <c r="J3539" s="4">
        <f>MIN(Table16[[#This Row],[Medicare Outpatient Allowable Rate]:[WPPA Inc Outpatient Allowable Rate]])</f>
        <v>0</v>
      </c>
      <c r="K3539" s="4">
        <f>MAX(Table16[[#This Row],[Blue Cross Outpatient Allowable Rate]:[WPPA Inc Outpatient Allowable Rate]])</f>
        <v>0</v>
      </c>
      <c r="L3539" s="4">
        <f>SUM(Table16[[#This Row],[Price]]*4.42)</f>
        <v>0</v>
      </c>
      <c r="M3539" s="4">
        <v>0</v>
      </c>
      <c r="N3539" s="4">
        <f>SUM(Table16[[#This Row],[ChargeID]]*0.76)</f>
        <v>0</v>
      </c>
      <c r="O3539" s="4">
        <f>SUM(Table16[[#This Row],[Price]]*0.95)</f>
        <v>0</v>
      </c>
      <c r="P3539" s="4">
        <f>SUM(Table16[[#This Row],[Price]]*0.8)</f>
        <v>0</v>
      </c>
      <c r="Q3539" s="4">
        <f>SUM(Table16[[#This Row],[Price]]*0.6)</f>
        <v>0</v>
      </c>
    </row>
    <row r="3540" spans="1:17" x14ac:dyDescent="0.25">
      <c r="A3540" t="s">
        <v>333</v>
      </c>
      <c r="B3540">
        <v>0</v>
      </c>
      <c r="C3540" t="s">
        <v>1916</v>
      </c>
      <c r="D3540">
        <v>636</v>
      </c>
      <c r="E3540" t="s">
        <v>343</v>
      </c>
      <c r="F3540" s="4">
        <v>0</v>
      </c>
      <c r="J3540" s="4">
        <f>MIN(Table16[[#This Row],[Medicare Outpatient Allowable Rate]:[WPPA Inc Outpatient Allowable Rate]])</f>
        <v>0</v>
      </c>
      <c r="K3540" s="4">
        <f>MAX(Table16[[#This Row],[Blue Cross Outpatient Allowable Rate]:[WPPA Inc Outpatient Allowable Rate]])</f>
        <v>0</v>
      </c>
      <c r="L3540" s="4">
        <f>SUM(Table16[[#This Row],[Price]]*4.42)</f>
        <v>0</v>
      </c>
      <c r="M3540" s="4">
        <v>0</v>
      </c>
      <c r="N3540" s="4">
        <f>SUM(Table16[[#This Row],[ChargeID]]*0.76)</f>
        <v>0</v>
      </c>
      <c r="O3540" s="4">
        <f>SUM(Table16[[#This Row],[Price]]*0.95)</f>
        <v>0</v>
      </c>
      <c r="P3540" s="4">
        <f>SUM(Table16[[#This Row],[Price]]*0.8)</f>
        <v>0</v>
      </c>
      <c r="Q3540" s="4">
        <f>SUM(Table16[[#This Row],[Price]]*0.6)</f>
        <v>0</v>
      </c>
    </row>
    <row r="3541" spans="1:17" x14ac:dyDescent="0.25">
      <c r="A3541" t="s">
        <v>333</v>
      </c>
      <c r="B3541">
        <v>0</v>
      </c>
      <c r="C3541" t="s">
        <v>2406</v>
      </c>
      <c r="D3541">
        <v>636</v>
      </c>
      <c r="E3541" t="s">
        <v>383</v>
      </c>
      <c r="F3541" s="4">
        <v>0</v>
      </c>
      <c r="J3541" s="4">
        <f>MIN(Table16[[#This Row],[Medicare Outpatient Allowable Rate]:[WPPA Inc Outpatient Allowable Rate]])</f>
        <v>0</v>
      </c>
      <c r="K3541" s="4">
        <f>MAX(Table16[[#This Row],[Blue Cross Outpatient Allowable Rate]:[WPPA Inc Outpatient Allowable Rate]])</f>
        <v>0</v>
      </c>
      <c r="L3541" s="4">
        <f>SUM(Table16[[#This Row],[Price]]*4.42)</f>
        <v>0</v>
      </c>
      <c r="M3541" s="4">
        <v>0</v>
      </c>
      <c r="N3541" s="4">
        <f>SUM(Table16[[#This Row],[ChargeID]]*0.76)</f>
        <v>0</v>
      </c>
      <c r="O3541" s="4">
        <f>SUM(Table16[[#This Row],[Price]]*0.95)</f>
        <v>0</v>
      </c>
      <c r="P3541" s="4">
        <f>SUM(Table16[[#This Row],[Price]]*0.8)</f>
        <v>0</v>
      </c>
      <c r="Q3541" s="4">
        <f>SUM(Table16[[#This Row],[Price]]*0.6)</f>
        <v>0</v>
      </c>
    </row>
    <row r="3542" spans="1:17" x14ac:dyDescent="0.25">
      <c r="A3542" t="s">
        <v>333</v>
      </c>
      <c r="B3542">
        <v>0</v>
      </c>
      <c r="C3542" t="s">
        <v>1404</v>
      </c>
      <c r="D3542">
        <v>636</v>
      </c>
      <c r="E3542" t="s">
        <v>383</v>
      </c>
      <c r="F3542" s="4">
        <v>0</v>
      </c>
      <c r="J3542" s="4">
        <f>MIN(Table16[[#This Row],[Medicare Outpatient Allowable Rate]:[WPPA Inc Outpatient Allowable Rate]])</f>
        <v>0</v>
      </c>
      <c r="K3542" s="4">
        <f>MAX(Table16[[#This Row],[Blue Cross Outpatient Allowable Rate]:[WPPA Inc Outpatient Allowable Rate]])</f>
        <v>0</v>
      </c>
      <c r="L3542" s="4">
        <f>SUM(Table16[[#This Row],[Price]]*4.42)</f>
        <v>0</v>
      </c>
      <c r="M3542" s="4">
        <v>0</v>
      </c>
      <c r="N3542" s="4">
        <f>SUM(Table16[[#This Row],[ChargeID]]*0.76)</f>
        <v>0</v>
      </c>
      <c r="O3542" s="4">
        <f>SUM(Table16[[#This Row],[Price]]*0.95)</f>
        <v>0</v>
      </c>
      <c r="P3542" s="4">
        <f>SUM(Table16[[#This Row],[Price]]*0.8)</f>
        <v>0</v>
      </c>
      <c r="Q3542" s="4">
        <f>SUM(Table16[[#This Row],[Price]]*0.6)</f>
        <v>0</v>
      </c>
    </row>
    <row r="3543" spans="1:17" x14ac:dyDescent="0.25">
      <c r="A3543" t="s">
        <v>333</v>
      </c>
      <c r="B3543">
        <v>0</v>
      </c>
      <c r="C3543" t="s">
        <v>2018</v>
      </c>
      <c r="D3543">
        <v>636</v>
      </c>
      <c r="E3543" t="s">
        <v>343</v>
      </c>
      <c r="F3543" s="4">
        <v>0</v>
      </c>
      <c r="J3543" s="4">
        <f>MIN(Table16[[#This Row],[Medicare Outpatient Allowable Rate]:[WPPA Inc Outpatient Allowable Rate]])</f>
        <v>0</v>
      </c>
      <c r="K3543" s="4">
        <f>MAX(Table16[[#This Row],[Blue Cross Outpatient Allowable Rate]:[WPPA Inc Outpatient Allowable Rate]])</f>
        <v>0</v>
      </c>
      <c r="L3543" s="4">
        <f>SUM(Table16[[#This Row],[Price]]*4.42)</f>
        <v>0</v>
      </c>
      <c r="M3543" s="4">
        <v>0</v>
      </c>
      <c r="N3543" s="4">
        <f>SUM(Table16[[#This Row],[ChargeID]]*0.76)</f>
        <v>0</v>
      </c>
      <c r="O3543" s="4">
        <f>SUM(Table16[[#This Row],[Price]]*0.95)</f>
        <v>0</v>
      </c>
      <c r="P3543" s="4">
        <f>SUM(Table16[[#This Row],[Price]]*0.8)</f>
        <v>0</v>
      </c>
      <c r="Q3543" s="4">
        <f>SUM(Table16[[#This Row],[Price]]*0.6)</f>
        <v>0</v>
      </c>
    </row>
    <row r="3544" spans="1:17" x14ac:dyDescent="0.25">
      <c r="A3544" t="s">
        <v>333</v>
      </c>
      <c r="B3544">
        <v>0</v>
      </c>
      <c r="C3544" t="s">
        <v>1492</v>
      </c>
      <c r="D3544">
        <v>636</v>
      </c>
      <c r="E3544" t="s">
        <v>337</v>
      </c>
      <c r="F3544" s="4">
        <v>0</v>
      </c>
      <c r="J3544" s="4">
        <f>MIN(Table16[[#This Row],[Medicare Outpatient Allowable Rate]:[WPPA Inc Outpatient Allowable Rate]])</f>
        <v>0</v>
      </c>
      <c r="K3544" s="4">
        <f>MAX(Table16[[#This Row],[Blue Cross Outpatient Allowable Rate]:[WPPA Inc Outpatient Allowable Rate]])</f>
        <v>0</v>
      </c>
      <c r="L3544" s="4">
        <f>SUM(Table16[[#This Row],[Price]]*4.42)</f>
        <v>0</v>
      </c>
      <c r="M3544" s="4">
        <v>0</v>
      </c>
      <c r="N3544" s="4">
        <f>SUM(Table16[[#This Row],[ChargeID]]*0.76)</f>
        <v>0</v>
      </c>
      <c r="O3544" s="4">
        <f>SUM(Table16[[#This Row],[Price]]*0.95)</f>
        <v>0</v>
      </c>
      <c r="P3544" s="4">
        <f>SUM(Table16[[#This Row],[Price]]*0.8)</f>
        <v>0</v>
      </c>
      <c r="Q3544" s="4">
        <f>SUM(Table16[[#This Row],[Price]]*0.6)</f>
        <v>0</v>
      </c>
    </row>
    <row r="3545" spans="1:17" x14ac:dyDescent="0.25">
      <c r="A3545" t="s">
        <v>333</v>
      </c>
      <c r="B3545">
        <v>0</v>
      </c>
      <c r="C3545" t="s">
        <v>1558</v>
      </c>
      <c r="D3545">
        <v>636</v>
      </c>
      <c r="E3545" t="s">
        <v>356</v>
      </c>
      <c r="F3545" s="4">
        <v>0</v>
      </c>
      <c r="J3545" s="4">
        <f>MIN(Table16[[#This Row],[Medicare Outpatient Allowable Rate]:[WPPA Inc Outpatient Allowable Rate]])</f>
        <v>0</v>
      </c>
      <c r="K3545" s="4">
        <f>MAX(Table16[[#This Row],[Blue Cross Outpatient Allowable Rate]:[WPPA Inc Outpatient Allowable Rate]])</f>
        <v>0</v>
      </c>
      <c r="L3545" s="4">
        <f>SUM(Table16[[#This Row],[Price]]*4.42)</f>
        <v>0</v>
      </c>
      <c r="M3545" s="4">
        <v>0</v>
      </c>
      <c r="N3545" s="4">
        <f>SUM(Table16[[#This Row],[ChargeID]]*0.76)</f>
        <v>0</v>
      </c>
      <c r="O3545" s="4">
        <f>SUM(Table16[[#This Row],[Price]]*0.95)</f>
        <v>0</v>
      </c>
      <c r="P3545" s="4">
        <f>SUM(Table16[[#This Row],[Price]]*0.8)</f>
        <v>0</v>
      </c>
      <c r="Q3545" s="4">
        <f>SUM(Table16[[#This Row],[Price]]*0.6)</f>
        <v>0</v>
      </c>
    </row>
    <row r="3546" spans="1:17" x14ac:dyDescent="0.25">
      <c r="A3546" t="s">
        <v>333</v>
      </c>
      <c r="B3546">
        <v>0</v>
      </c>
      <c r="C3546" t="s">
        <v>2055</v>
      </c>
      <c r="D3546">
        <v>636</v>
      </c>
      <c r="E3546" t="s">
        <v>337</v>
      </c>
      <c r="F3546" s="4">
        <v>0</v>
      </c>
      <c r="J3546" s="4">
        <f>MIN(Table16[[#This Row],[Medicare Outpatient Allowable Rate]:[WPPA Inc Outpatient Allowable Rate]])</f>
        <v>0</v>
      </c>
      <c r="K3546" s="4">
        <f>MAX(Table16[[#This Row],[Blue Cross Outpatient Allowable Rate]:[WPPA Inc Outpatient Allowable Rate]])</f>
        <v>0</v>
      </c>
      <c r="L3546" s="4">
        <f>SUM(Table16[[#This Row],[Price]]*4.42)</f>
        <v>0</v>
      </c>
      <c r="M3546" s="4">
        <v>0</v>
      </c>
      <c r="N3546" s="4">
        <f>SUM(Table16[[#This Row],[ChargeID]]*0.76)</f>
        <v>0</v>
      </c>
      <c r="O3546" s="4">
        <f>SUM(Table16[[#This Row],[Price]]*0.95)</f>
        <v>0</v>
      </c>
      <c r="P3546" s="4">
        <f>SUM(Table16[[#This Row],[Price]]*0.8)</f>
        <v>0</v>
      </c>
      <c r="Q3546" s="4">
        <f>SUM(Table16[[#This Row],[Price]]*0.6)</f>
        <v>0</v>
      </c>
    </row>
    <row r="3547" spans="1:17" x14ac:dyDescent="0.25">
      <c r="A3547" t="s">
        <v>333</v>
      </c>
      <c r="B3547">
        <v>0</v>
      </c>
      <c r="C3547" t="s">
        <v>2548</v>
      </c>
      <c r="D3547">
        <v>636</v>
      </c>
      <c r="E3547" t="s">
        <v>337</v>
      </c>
      <c r="F3547" s="4">
        <v>0</v>
      </c>
      <c r="J3547" s="4">
        <f>MIN(Table16[[#This Row],[Medicare Outpatient Allowable Rate]:[WPPA Inc Outpatient Allowable Rate]])</f>
        <v>0</v>
      </c>
      <c r="K3547" s="4">
        <f>MAX(Table16[[#This Row],[Blue Cross Outpatient Allowable Rate]:[WPPA Inc Outpatient Allowable Rate]])</f>
        <v>0</v>
      </c>
      <c r="L3547" s="4">
        <f>SUM(Table16[[#This Row],[Price]]*4.42)</f>
        <v>0</v>
      </c>
      <c r="M3547" s="4">
        <v>0</v>
      </c>
      <c r="N3547" s="4">
        <f>SUM(Table16[[#This Row],[ChargeID]]*0.76)</f>
        <v>0</v>
      </c>
      <c r="O3547" s="4">
        <f>SUM(Table16[[#This Row],[Price]]*0.95)</f>
        <v>0</v>
      </c>
      <c r="P3547" s="4">
        <f>SUM(Table16[[#This Row],[Price]]*0.8)</f>
        <v>0</v>
      </c>
      <c r="Q3547" s="4">
        <f>SUM(Table16[[#This Row],[Price]]*0.6)</f>
        <v>0</v>
      </c>
    </row>
    <row r="3548" spans="1:17" x14ac:dyDescent="0.25">
      <c r="A3548" t="s">
        <v>333</v>
      </c>
      <c r="B3548">
        <v>0</v>
      </c>
      <c r="C3548" t="s">
        <v>2549</v>
      </c>
      <c r="D3548">
        <v>636</v>
      </c>
      <c r="E3548" t="s">
        <v>337</v>
      </c>
      <c r="F3548" s="4">
        <v>0</v>
      </c>
      <c r="J3548" s="4">
        <f>MIN(Table16[[#This Row],[Medicare Outpatient Allowable Rate]:[WPPA Inc Outpatient Allowable Rate]])</f>
        <v>0</v>
      </c>
      <c r="K3548" s="4">
        <f>MAX(Table16[[#This Row],[Blue Cross Outpatient Allowable Rate]:[WPPA Inc Outpatient Allowable Rate]])</f>
        <v>0</v>
      </c>
      <c r="L3548" s="4">
        <f>SUM(Table16[[#This Row],[Price]]*4.42)</f>
        <v>0</v>
      </c>
      <c r="M3548" s="4">
        <v>0</v>
      </c>
      <c r="N3548" s="4">
        <f>SUM(Table16[[#This Row],[ChargeID]]*0.76)</f>
        <v>0</v>
      </c>
      <c r="O3548" s="4">
        <f>SUM(Table16[[#This Row],[Price]]*0.95)</f>
        <v>0</v>
      </c>
      <c r="P3548" s="4">
        <f>SUM(Table16[[#This Row],[Price]]*0.8)</f>
        <v>0</v>
      </c>
      <c r="Q3548" s="4">
        <f>SUM(Table16[[#This Row],[Price]]*0.6)</f>
        <v>0</v>
      </c>
    </row>
    <row r="3549" spans="1:17" x14ac:dyDescent="0.25">
      <c r="A3549" t="s">
        <v>333</v>
      </c>
      <c r="B3549">
        <v>0</v>
      </c>
      <c r="C3549" t="s">
        <v>2550</v>
      </c>
      <c r="D3549">
        <v>636</v>
      </c>
      <c r="E3549" t="s">
        <v>345</v>
      </c>
      <c r="F3549" s="4">
        <v>0</v>
      </c>
      <c r="J3549" s="4">
        <f>MIN(Table16[[#This Row],[Medicare Outpatient Allowable Rate]:[WPPA Inc Outpatient Allowable Rate]])</f>
        <v>0</v>
      </c>
      <c r="K3549" s="4">
        <f>MAX(Table16[[#This Row],[Blue Cross Outpatient Allowable Rate]:[WPPA Inc Outpatient Allowable Rate]])</f>
        <v>0</v>
      </c>
      <c r="L3549" s="4">
        <f>SUM(Table16[[#This Row],[Price]]*4.42)</f>
        <v>0</v>
      </c>
      <c r="M3549" s="4">
        <v>0</v>
      </c>
      <c r="N3549" s="4">
        <f>SUM(Table16[[#This Row],[ChargeID]]*0.76)</f>
        <v>0</v>
      </c>
      <c r="O3549" s="4">
        <f>SUM(Table16[[#This Row],[Price]]*0.95)</f>
        <v>0</v>
      </c>
      <c r="P3549" s="4">
        <f>SUM(Table16[[#This Row],[Price]]*0.8)</f>
        <v>0</v>
      </c>
      <c r="Q3549" s="4">
        <f>SUM(Table16[[#This Row],[Price]]*0.6)</f>
        <v>0</v>
      </c>
    </row>
    <row r="3550" spans="1:17" x14ac:dyDescent="0.25">
      <c r="A3550" t="s">
        <v>333</v>
      </c>
      <c r="B3550">
        <v>0</v>
      </c>
      <c r="C3550" t="s">
        <v>2551</v>
      </c>
      <c r="D3550">
        <v>636</v>
      </c>
      <c r="E3550" t="s">
        <v>345</v>
      </c>
      <c r="F3550" s="4">
        <v>0</v>
      </c>
      <c r="J3550" s="4">
        <f>MIN(Table16[[#This Row],[Medicare Outpatient Allowable Rate]:[WPPA Inc Outpatient Allowable Rate]])</f>
        <v>0</v>
      </c>
      <c r="K3550" s="4">
        <f>MAX(Table16[[#This Row],[Blue Cross Outpatient Allowable Rate]:[WPPA Inc Outpatient Allowable Rate]])</f>
        <v>0</v>
      </c>
      <c r="L3550" s="4">
        <f>SUM(Table16[[#This Row],[Price]]*4.42)</f>
        <v>0</v>
      </c>
      <c r="M3550" s="4">
        <v>0</v>
      </c>
      <c r="N3550" s="4">
        <f>SUM(Table16[[#This Row],[ChargeID]]*0.76)</f>
        <v>0</v>
      </c>
      <c r="O3550" s="4">
        <f>SUM(Table16[[#This Row],[Price]]*0.95)</f>
        <v>0</v>
      </c>
      <c r="P3550" s="4">
        <f>SUM(Table16[[#This Row],[Price]]*0.8)</f>
        <v>0</v>
      </c>
      <c r="Q3550" s="4">
        <f>SUM(Table16[[#This Row],[Price]]*0.6)</f>
        <v>0</v>
      </c>
    </row>
    <row r="3551" spans="1:17" x14ac:dyDescent="0.25">
      <c r="A3551" t="s">
        <v>333</v>
      </c>
      <c r="B3551">
        <v>0</v>
      </c>
      <c r="C3551" t="s">
        <v>2552</v>
      </c>
      <c r="D3551">
        <v>636</v>
      </c>
      <c r="E3551" t="s">
        <v>345</v>
      </c>
      <c r="F3551" s="4">
        <v>0</v>
      </c>
      <c r="J3551" s="4">
        <f>MIN(Table16[[#This Row],[Medicare Outpatient Allowable Rate]:[WPPA Inc Outpatient Allowable Rate]])</f>
        <v>0</v>
      </c>
      <c r="K3551" s="4">
        <f>MAX(Table16[[#This Row],[Blue Cross Outpatient Allowable Rate]:[WPPA Inc Outpatient Allowable Rate]])</f>
        <v>0</v>
      </c>
      <c r="L3551" s="4">
        <f>SUM(Table16[[#This Row],[Price]]*4.42)</f>
        <v>0</v>
      </c>
      <c r="M3551" s="4">
        <v>0</v>
      </c>
      <c r="N3551" s="4">
        <f>SUM(Table16[[#This Row],[ChargeID]]*0.76)</f>
        <v>0</v>
      </c>
      <c r="O3551" s="4">
        <f>SUM(Table16[[#This Row],[Price]]*0.95)</f>
        <v>0</v>
      </c>
      <c r="P3551" s="4">
        <f>SUM(Table16[[#This Row],[Price]]*0.8)</f>
        <v>0</v>
      </c>
      <c r="Q3551" s="4">
        <f>SUM(Table16[[#This Row],[Price]]*0.6)</f>
        <v>0</v>
      </c>
    </row>
    <row r="3552" spans="1:17" x14ac:dyDescent="0.25">
      <c r="A3552" t="s">
        <v>333</v>
      </c>
      <c r="B3552">
        <v>0</v>
      </c>
      <c r="C3552" t="s">
        <v>2395</v>
      </c>
      <c r="D3552">
        <v>636</v>
      </c>
      <c r="E3552" t="s">
        <v>345</v>
      </c>
      <c r="F3552" s="4">
        <v>0</v>
      </c>
      <c r="J3552" s="4">
        <f>MIN(Table16[[#This Row],[Medicare Outpatient Allowable Rate]:[WPPA Inc Outpatient Allowable Rate]])</f>
        <v>0</v>
      </c>
      <c r="K3552" s="4">
        <f>MAX(Table16[[#This Row],[Blue Cross Outpatient Allowable Rate]:[WPPA Inc Outpatient Allowable Rate]])</f>
        <v>0</v>
      </c>
      <c r="L3552" s="4">
        <f>SUM(Table16[[#This Row],[Price]]*4.42)</f>
        <v>0</v>
      </c>
      <c r="M3552" s="4">
        <v>0</v>
      </c>
      <c r="N3552" s="4">
        <f>SUM(Table16[[#This Row],[ChargeID]]*0.76)</f>
        <v>0</v>
      </c>
      <c r="O3552" s="4">
        <f>SUM(Table16[[#This Row],[Price]]*0.95)</f>
        <v>0</v>
      </c>
      <c r="P3552" s="4">
        <f>SUM(Table16[[#This Row],[Price]]*0.8)</f>
        <v>0</v>
      </c>
      <c r="Q3552" s="4">
        <f>SUM(Table16[[#This Row],[Price]]*0.6)</f>
        <v>0</v>
      </c>
    </row>
    <row r="3553" spans="1:17" x14ac:dyDescent="0.25">
      <c r="A3553" t="s">
        <v>333</v>
      </c>
      <c r="B3553">
        <v>0</v>
      </c>
      <c r="C3553" t="s">
        <v>1492</v>
      </c>
      <c r="D3553">
        <v>636</v>
      </c>
      <c r="E3553" t="s">
        <v>337</v>
      </c>
      <c r="F3553" s="4">
        <v>0</v>
      </c>
      <c r="J3553" s="4">
        <f>MIN(Table16[[#This Row],[Medicare Outpatient Allowable Rate]:[WPPA Inc Outpatient Allowable Rate]])</f>
        <v>0</v>
      </c>
      <c r="K3553" s="4">
        <f>MAX(Table16[[#This Row],[Blue Cross Outpatient Allowable Rate]:[WPPA Inc Outpatient Allowable Rate]])</f>
        <v>0</v>
      </c>
      <c r="L3553" s="4">
        <f>SUM(Table16[[#This Row],[Price]]*4.42)</f>
        <v>0</v>
      </c>
      <c r="M3553" s="4">
        <v>0</v>
      </c>
      <c r="N3553" s="4">
        <f>SUM(Table16[[#This Row],[ChargeID]]*0.76)</f>
        <v>0</v>
      </c>
      <c r="O3553" s="4">
        <f>SUM(Table16[[#This Row],[Price]]*0.95)</f>
        <v>0</v>
      </c>
      <c r="P3553" s="4">
        <f>SUM(Table16[[#This Row],[Price]]*0.8)</f>
        <v>0</v>
      </c>
      <c r="Q3553" s="4">
        <f>SUM(Table16[[#This Row],[Price]]*0.6)</f>
        <v>0</v>
      </c>
    </row>
    <row r="3554" spans="1:17" x14ac:dyDescent="0.25">
      <c r="A3554" t="s">
        <v>333</v>
      </c>
      <c r="B3554">
        <v>0</v>
      </c>
      <c r="C3554" t="s">
        <v>2553</v>
      </c>
      <c r="D3554">
        <v>636</v>
      </c>
      <c r="E3554" t="s">
        <v>345</v>
      </c>
      <c r="F3554" s="4">
        <v>0</v>
      </c>
      <c r="J3554" s="4">
        <f>MIN(Table16[[#This Row],[Medicare Outpatient Allowable Rate]:[WPPA Inc Outpatient Allowable Rate]])</f>
        <v>0</v>
      </c>
      <c r="K3554" s="4">
        <f>MAX(Table16[[#This Row],[Blue Cross Outpatient Allowable Rate]:[WPPA Inc Outpatient Allowable Rate]])</f>
        <v>0</v>
      </c>
      <c r="L3554" s="4">
        <f>SUM(Table16[[#This Row],[Price]]*4.42)</f>
        <v>0</v>
      </c>
      <c r="M3554" s="4">
        <v>0</v>
      </c>
      <c r="N3554" s="4">
        <f>SUM(Table16[[#This Row],[ChargeID]]*0.76)</f>
        <v>0</v>
      </c>
      <c r="O3554" s="4">
        <f>SUM(Table16[[#This Row],[Price]]*0.95)</f>
        <v>0</v>
      </c>
      <c r="P3554" s="4">
        <f>SUM(Table16[[#This Row],[Price]]*0.8)</f>
        <v>0</v>
      </c>
      <c r="Q3554" s="4">
        <f>SUM(Table16[[#This Row],[Price]]*0.6)</f>
        <v>0</v>
      </c>
    </row>
    <row r="3555" spans="1:17" x14ac:dyDescent="0.25">
      <c r="A3555" t="s">
        <v>333</v>
      </c>
      <c r="B3555">
        <v>0</v>
      </c>
      <c r="C3555" t="s">
        <v>2554</v>
      </c>
      <c r="D3555">
        <v>636</v>
      </c>
      <c r="E3555" t="s">
        <v>345</v>
      </c>
      <c r="F3555" s="4">
        <v>0</v>
      </c>
      <c r="J3555" s="4">
        <f>MIN(Table16[[#This Row],[Medicare Outpatient Allowable Rate]:[WPPA Inc Outpatient Allowable Rate]])</f>
        <v>0</v>
      </c>
      <c r="K3555" s="4">
        <f>MAX(Table16[[#This Row],[Blue Cross Outpatient Allowable Rate]:[WPPA Inc Outpatient Allowable Rate]])</f>
        <v>0</v>
      </c>
      <c r="L3555" s="4">
        <f>SUM(Table16[[#This Row],[Price]]*4.42)</f>
        <v>0</v>
      </c>
      <c r="M3555" s="4">
        <v>0</v>
      </c>
      <c r="N3555" s="4">
        <f>SUM(Table16[[#This Row],[ChargeID]]*0.76)</f>
        <v>0</v>
      </c>
      <c r="O3555" s="4">
        <f>SUM(Table16[[#This Row],[Price]]*0.95)</f>
        <v>0</v>
      </c>
      <c r="P3555" s="4">
        <f>SUM(Table16[[#This Row],[Price]]*0.8)</f>
        <v>0</v>
      </c>
      <c r="Q3555" s="4">
        <f>SUM(Table16[[#This Row],[Price]]*0.6)</f>
        <v>0</v>
      </c>
    </row>
    <row r="3556" spans="1:17" x14ac:dyDescent="0.25">
      <c r="A3556" t="s">
        <v>333</v>
      </c>
      <c r="B3556">
        <v>0</v>
      </c>
      <c r="C3556" t="s">
        <v>2555</v>
      </c>
      <c r="D3556">
        <v>636</v>
      </c>
      <c r="E3556" t="s">
        <v>337</v>
      </c>
      <c r="F3556" s="4">
        <v>0</v>
      </c>
      <c r="J3556" s="4">
        <f>MIN(Table16[[#This Row],[Medicare Outpatient Allowable Rate]:[WPPA Inc Outpatient Allowable Rate]])</f>
        <v>0</v>
      </c>
      <c r="K3556" s="4">
        <f>MAX(Table16[[#This Row],[Blue Cross Outpatient Allowable Rate]:[WPPA Inc Outpatient Allowable Rate]])</f>
        <v>0</v>
      </c>
      <c r="L3556" s="4">
        <f>SUM(Table16[[#This Row],[Price]]*4.42)</f>
        <v>0</v>
      </c>
      <c r="M3556" s="4">
        <v>0</v>
      </c>
      <c r="N3556" s="4">
        <f>SUM(Table16[[#This Row],[ChargeID]]*0.76)</f>
        <v>0</v>
      </c>
      <c r="O3556" s="4">
        <f>SUM(Table16[[#This Row],[Price]]*0.95)</f>
        <v>0</v>
      </c>
      <c r="P3556" s="4">
        <f>SUM(Table16[[#This Row],[Price]]*0.8)</f>
        <v>0</v>
      </c>
      <c r="Q3556" s="4">
        <f>SUM(Table16[[#This Row],[Price]]*0.6)</f>
        <v>0</v>
      </c>
    </row>
    <row r="3557" spans="1:17" x14ac:dyDescent="0.25">
      <c r="A3557" t="s">
        <v>333</v>
      </c>
      <c r="B3557">
        <v>0</v>
      </c>
      <c r="C3557" t="s">
        <v>2556</v>
      </c>
      <c r="D3557">
        <v>636</v>
      </c>
      <c r="E3557" t="s">
        <v>337</v>
      </c>
      <c r="F3557" s="4">
        <v>0</v>
      </c>
      <c r="J3557" s="4">
        <f>MIN(Table16[[#This Row],[Medicare Outpatient Allowable Rate]:[WPPA Inc Outpatient Allowable Rate]])</f>
        <v>0</v>
      </c>
      <c r="K3557" s="4">
        <f>MAX(Table16[[#This Row],[Blue Cross Outpatient Allowable Rate]:[WPPA Inc Outpatient Allowable Rate]])</f>
        <v>0</v>
      </c>
      <c r="L3557" s="4">
        <f>SUM(Table16[[#This Row],[Price]]*4.42)</f>
        <v>0</v>
      </c>
      <c r="M3557" s="4">
        <v>0</v>
      </c>
      <c r="N3557" s="4">
        <f>SUM(Table16[[#This Row],[ChargeID]]*0.76)</f>
        <v>0</v>
      </c>
      <c r="O3557" s="4">
        <f>SUM(Table16[[#This Row],[Price]]*0.95)</f>
        <v>0</v>
      </c>
      <c r="P3557" s="4">
        <f>SUM(Table16[[#This Row],[Price]]*0.8)</f>
        <v>0</v>
      </c>
      <c r="Q3557" s="4">
        <f>SUM(Table16[[#This Row],[Price]]*0.6)</f>
        <v>0</v>
      </c>
    </row>
    <row r="3558" spans="1:17" x14ac:dyDescent="0.25">
      <c r="A3558" t="s">
        <v>333</v>
      </c>
      <c r="B3558">
        <v>0</v>
      </c>
      <c r="C3558" t="s">
        <v>2451</v>
      </c>
      <c r="D3558">
        <v>636</v>
      </c>
      <c r="E3558" t="s">
        <v>345</v>
      </c>
      <c r="F3558" s="4">
        <v>0</v>
      </c>
      <c r="J3558" s="4">
        <f>MIN(Table16[[#This Row],[Medicare Outpatient Allowable Rate]:[WPPA Inc Outpatient Allowable Rate]])</f>
        <v>0</v>
      </c>
      <c r="K3558" s="4">
        <f>MAX(Table16[[#This Row],[Blue Cross Outpatient Allowable Rate]:[WPPA Inc Outpatient Allowable Rate]])</f>
        <v>0</v>
      </c>
      <c r="L3558" s="4">
        <f>SUM(Table16[[#This Row],[Price]]*4.42)</f>
        <v>0</v>
      </c>
      <c r="M3558" s="4">
        <v>0</v>
      </c>
      <c r="N3558" s="4">
        <f>SUM(Table16[[#This Row],[ChargeID]]*0.76)</f>
        <v>0</v>
      </c>
      <c r="O3558" s="4">
        <f>SUM(Table16[[#This Row],[Price]]*0.95)</f>
        <v>0</v>
      </c>
      <c r="P3558" s="4">
        <f>SUM(Table16[[#This Row],[Price]]*0.8)</f>
        <v>0</v>
      </c>
      <c r="Q3558" s="4">
        <f>SUM(Table16[[#This Row],[Price]]*0.6)</f>
        <v>0</v>
      </c>
    </row>
    <row r="3559" spans="1:17" x14ac:dyDescent="0.25">
      <c r="A3559" t="s">
        <v>333</v>
      </c>
      <c r="B3559">
        <v>0</v>
      </c>
      <c r="C3559" t="s">
        <v>2557</v>
      </c>
      <c r="D3559">
        <v>636</v>
      </c>
      <c r="E3559" t="s">
        <v>337</v>
      </c>
      <c r="F3559" s="4">
        <v>0</v>
      </c>
      <c r="J3559" s="4">
        <f>MIN(Table16[[#This Row],[Medicare Outpatient Allowable Rate]:[WPPA Inc Outpatient Allowable Rate]])</f>
        <v>0</v>
      </c>
      <c r="K3559" s="4">
        <f>MAX(Table16[[#This Row],[Blue Cross Outpatient Allowable Rate]:[WPPA Inc Outpatient Allowable Rate]])</f>
        <v>0</v>
      </c>
      <c r="L3559" s="4">
        <f>SUM(Table16[[#This Row],[Price]]*4.42)</f>
        <v>0</v>
      </c>
      <c r="M3559" s="4">
        <v>0</v>
      </c>
      <c r="N3559" s="4">
        <f>SUM(Table16[[#This Row],[ChargeID]]*0.76)</f>
        <v>0</v>
      </c>
      <c r="O3559" s="4">
        <f>SUM(Table16[[#This Row],[Price]]*0.95)</f>
        <v>0</v>
      </c>
      <c r="P3559" s="4">
        <f>SUM(Table16[[#This Row],[Price]]*0.8)</f>
        <v>0</v>
      </c>
      <c r="Q3559" s="4">
        <f>SUM(Table16[[#This Row],[Price]]*0.6)</f>
        <v>0</v>
      </c>
    </row>
    <row r="3560" spans="1:17" x14ac:dyDescent="0.25">
      <c r="A3560" t="s">
        <v>333</v>
      </c>
      <c r="B3560">
        <v>0</v>
      </c>
      <c r="C3560" t="s">
        <v>2558</v>
      </c>
      <c r="D3560">
        <v>636</v>
      </c>
      <c r="E3560" t="s">
        <v>337</v>
      </c>
      <c r="F3560" s="4">
        <v>0</v>
      </c>
      <c r="J3560" s="4">
        <f>MIN(Table16[[#This Row],[Medicare Outpatient Allowable Rate]:[WPPA Inc Outpatient Allowable Rate]])</f>
        <v>0</v>
      </c>
      <c r="K3560" s="4">
        <f>MAX(Table16[[#This Row],[Blue Cross Outpatient Allowable Rate]:[WPPA Inc Outpatient Allowable Rate]])</f>
        <v>0</v>
      </c>
      <c r="L3560" s="4">
        <f>SUM(Table16[[#This Row],[Price]]*4.42)</f>
        <v>0</v>
      </c>
      <c r="M3560" s="4">
        <v>0</v>
      </c>
      <c r="N3560" s="4">
        <f>SUM(Table16[[#This Row],[ChargeID]]*0.76)</f>
        <v>0</v>
      </c>
      <c r="O3560" s="4">
        <f>SUM(Table16[[#This Row],[Price]]*0.95)</f>
        <v>0</v>
      </c>
      <c r="P3560" s="4">
        <f>SUM(Table16[[#This Row],[Price]]*0.8)</f>
        <v>0</v>
      </c>
      <c r="Q3560" s="4">
        <f>SUM(Table16[[#This Row],[Price]]*0.6)</f>
        <v>0</v>
      </c>
    </row>
    <row r="3561" spans="1:17" x14ac:dyDescent="0.25">
      <c r="A3561" t="s">
        <v>333</v>
      </c>
      <c r="B3561">
        <v>0</v>
      </c>
      <c r="C3561" t="s">
        <v>2558</v>
      </c>
      <c r="D3561">
        <v>636</v>
      </c>
      <c r="E3561" t="s">
        <v>337</v>
      </c>
      <c r="F3561" s="4">
        <v>0</v>
      </c>
      <c r="J3561" s="4">
        <f>MIN(Table16[[#This Row],[Medicare Outpatient Allowable Rate]:[WPPA Inc Outpatient Allowable Rate]])</f>
        <v>0</v>
      </c>
      <c r="K3561" s="4">
        <f>MAX(Table16[[#This Row],[Blue Cross Outpatient Allowable Rate]:[WPPA Inc Outpatient Allowable Rate]])</f>
        <v>0</v>
      </c>
      <c r="L3561" s="4">
        <f>SUM(Table16[[#This Row],[Price]]*4.42)</f>
        <v>0</v>
      </c>
      <c r="M3561" s="4">
        <v>0</v>
      </c>
      <c r="N3561" s="4">
        <f>SUM(Table16[[#This Row],[ChargeID]]*0.76)</f>
        <v>0</v>
      </c>
      <c r="O3561" s="4">
        <f>SUM(Table16[[#This Row],[Price]]*0.95)</f>
        <v>0</v>
      </c>
      <c r="P3561" s="4">
        <f>SUM(Table16[[#This Row],[Price]]*0.8)</f>
        <v>0</v>
      </c>
      <c r="Q3561" s="4">
        <f>SUM(Table16[[#This Row],[Price]]*0.6)</f>
        <v>0</v>
      </c>
    </row>
    <row r="3562" spans="1:17" x14ac:dyDescent="0.25">
      <c r="A3562" t="s">
        <v>333</v>
      </c>
      <c r="B3562">
        <v>0</v>
      </c>
      <c r="C3562" t="s">
        <v>2559</v>
      </c>
      <c r="D3562">
        <v>636</v>
      </c>
      <c r="E3562" t="s">
        <v>426</v>
      </c>
      <c r="F3562" s="4">
        <v>0</v>
      </c>
      <c r="J3562" s="4">
        <f>MIN(Table16[[#This Row],[Medicare Outpatient Allowable Rate]:[WPPA Inc Outpatient Allowable Rate]])</f>
        <v>0</v>
      </c>
      <c r="K3562" s="4">
        <f>MAX(Table16[[#This Row],[Blue Cross Outpatient Allowable Rate]:[WPPA Inc Outpatient Allowable Rate]])</f>
        <v>0</v>
      </c>
      <c r="L3562" s="4">
        <f>SUM(Table16[[#This Row],[Price]]*4.42)</f>
        <v>0</v>
      </c>
      <c r="M3562" s="4">
        <v>0</v>
      </c>
      <c r="N3562" s="4">
        <f>SUM(Table16[[#This Row],[ChargeID]]*0.76)</f>
        <v>0</v>
      </c>
      <c r="O3562" s="4">
        <f>SUM(Table16[[#This Row],[Price]]*0.95)</f>
        <v>0</v>
      </c>
      <c r="P3562" s="4">
        <f>SUM(Table16[[#This Row],[Price]]*0.8)</f>
        <v>0</v>
      </c>
      <c r="Q3562" s="4">
        <f>SUM(Table16[[#This Row],[Price]]*0.6)</f>
        <v>0</v>
      </c>
    </row>
    <row r="3563" spans="1:17" x14ac:dyDescent="0.25">
      <c r="A3563" t="s">
        <v>333</v>
      </c>
      <c r="B3563">
        <v>0</v>
      </c>
      <c r="C3563" t="s">
        <v>2560</v>
      </c>
      <c r="D3563">
        <v>636</v>
      </c>
      <c r="E3563" t="s">
        <v>420</v>
      </c>
      <c r="F3563" s="4">
        <v>0</v>
      </c>
      <c r="J3563" s="4">
        <f>MIN(Table16[[#This Row],[Medicare Outpatient Allowable Rate]:[WPPA Inc Outpatient Allowable Rate]])</f>
        <v>0</v>
      </c>
      <c r="K3563" s="4">
        <f>MAX(Table16[[#This Row],[Blue Cross Outpatient Allowable Rate]:[WPPA Inc Outpatient Allowable Rate]])</f>
        <v>0</v>
      </c>
      <c r="L3563" s="4">
        <f>SUM(Table16[[#This Row],[Price]]*4.42)</f>
        <v>0</v>
      </c>
      <c r="M3563" s="4">
        <v>0</v>
      </c>
      <c r="N3563" s="4">
        <f>SUM(Table16[[#This Row],[ChargeID]]*0.76)</f>
        <v>0</v>
      </c>
      <c r="O3563" s="4">
        <f>SUM(Table16[[#This Row],[Price]]*0.95)</f>
        <v>0</v>
      </c>
      <c r="P3563" s="4">
        <f>SUM(Table16[[#This Row],[Price]]*0.8)</f>
        <v>0</v>
      </c>
      <c r="Q3563" s="4">
        <f>SUM(Table16[[#This Row],[Price]]*0.6)</f>
        <v>0</v>
      </c>
    </row>
    <row r="3564" spans="1:17" x14ac:dyDescent="0.25">
      <c r="A3564" t="s">
        <v>333</v>
      </c>
      <c r="B3564">
        <v>0</v>
      </c>
      <c r="C3564" t="s">
        <v>2502</v>
      </c>
      <c r="D3564">
        <v>636</v>
      </c>
      <c r="E3564" t="s">
        <v>345</v>
      </c>
      <c r="F3564" s="4">
        <v>0</v>
      </c>
      <c r="J3564" s="4">
        <f>MIN(Table16[[#This Row],[Medicare Outpatient Allowable Rate]:[WPPA Inc Outpatient Allowable Rate]])</f>
        <v>0</v>
      </c>
      <c r="K3564" s="4">
        <f>MAX(Table16[[#This Row],[Blue Cross Outpatient Allowable Rate]:[WPPA Inc Outpatient Allowable Rate]])</f>
        <v>0</v>
      </c>
      <c r="L3564" s="4">
        <f>SUM(Table16[[#This Row],[Price]]*4.42)</f>
        <v>0</v>
      </c>
      <c r="M3564" s="4">
        <v>0</v>
      </c>
      <c r="N3564" s="4">
        <f>SUM(Table16[[#This Row],[ChargeID]]*0.76)</f>
        <v>0</v>
      </c>
      <c r="O3564" s="4">
        <f>SUM(Table16[[#This Row],[Price]]*0.95)</f>
        <v>0</v>
      </c>
      <c r="P3564" s="4">
        <f>SUM(Table16[[#This Row],[Price]]*0.8)</f>
        <v>0</v>
      </c>
      <c r="Q3564" s="4">
        <f>SUM(Table16[[#This Row],[Price]]*0.6)</f>
        <v>0</v>
      </c>
    </row>
    <row r="3565" spans="1:17" x14ac:dyDescent="0.25">
      <c r="A3565" t="s">
        <v>333</v>
      </c>
      <c r="B3565">
        <v>0</v>
      </c>
      <c r="C3565" t="s">
        <v>2561</v>
      </c>
      <c r="D3565">
        <v>636</v>
      </c>
      <c r="E3565" t="s">
        <v>345</v>
      </c>
      <c r="F3565" s="4">
        <v>0</v>
      </c>
      <c r="J3565" s="4">
        <f>MIN(Table16[[#This Row],[Medicare Outpatient Allowable Rate]:[WPPA Inc Outpatient Allowable Rate]])</f>
        <v>0</v>
      </c>
      <c r="K3565" s="4">
        <f>MAX(Table16[[#This Row],[Blue Cross Outpatient Allowable Rate]:[WPPA Inc Outpatient Allowable Rate]])</f>
        <v>0</v>
      </c>
      <c r="L3565" s="4">
        <f>SUM(Table16[[#This Row],[Price]]*4.42)</f>
        <v>0</v>
      </c>
      <c r="M3565" s="4">
        <v>0</v>
      </c>
      <c r="N3565" s="4">
        <f>SUM(Table16[[#This Row],[ChargeID]]*0.76)</f>
        <v>0</v>
      </c>
      <c r="O3565" s="4">
        <f>SUM(Table16[[#This Row],[Price]]*0.95)</f>
        <v>0</v>
      </c>
      <c r="P3565" s="4">
        <f>SUM(Table16[[#This Row],[Price]]*0.8)</f>
        <v>0</v>
      </c>
      <c r="Q3565" s="4">
        <f>SUM(Table16[[#This Row],[Price]]*0.6)</f>
        <v>0</v>
      </c>
    </row>
    <row r="3566" spans="1:17" x14ac:dyDescent="0.25">
      <c r="A3566" t="s">
        <v>333</v>
      </c>
      <c r="B3566">
        <v>0</v>
      </c>
      <c r="C3566" t="s">
        <v>2562</v>
      </c>
      <c r="D3566">
        <v>636</v>
      </c>
      <c r="E3566" t="s">
        <v>335</v>
      </c>
      <c r="F3566" s="4">
        <v>0</v>
      </c>
      <c r="J3566" s="4">
        <f>MIN(Table16[[#This Row],[Medicare Outpatient Allowable Rate]:[WPPA Inc Outpatient Allowable Rate]])</f>
        <v>0</v>
      </c>
      <c r="K3566" s="4">
        <f>MAX(Table16[[#This Row],[Blue Cross Outpatient Allowable Rate]:[WPPA Inc Outpatient Allowable Rate]])</f>
        <v>0</v>
      </c>
      <c r="L3566" s="4">
        <f>SUM(Table16[[#This Row],[Price]]*4.42)</f>
        <v>0</v>
      </c>
      <c r="M3566" s="4">
        <v>0</v>
      </c>
      <c r="N3566" s="4">
        <f>SUM(Table16[[#This Row],[ChargeID]]*0.76)</f>
        <v>0</v>
      </c>
      <c r="O3566" s="4">
        <f>SUM(Table16[[#This Row],[Price]]*0.95)</f>
        <v>0</v>
      </c>
      <c r="P3566" s="4">
        <f>SUM(Table16[[#This Row],[Price]]*0.8)</f>
        <v>0</v>
      </c>
      <c r="Q3566" s="4">
        <f>SUM(Table16[[#This Row],[Price]]*0.6)</f>
        <v>0</v>
      </c>
    </row>
    <row r="3567" spans="1:17" x14ac:dyDescent="0.25">
      <c r="A3567" t="s">
        <v>333</v>
      </c>
      <c r="B3567">
        <v>0</v>
      </c>
      <c r="C3567" t="s">
        <v>2563</v>
      </c>
      <c r="D3567">
        <v>636</v>
      </c>
      <c r="E3567" t="s">
        <v>345</v>
      </c>
      <c r="F3567" s="4">
        <v>0</v>
      </c>
      <c r="J3567" s="4">
        <f>MIN(Table16[[#This Row],[Medicare Outpatient Allowable Rate]:[WPPA Inc Outpatient Allowable Rate]])</f>
        <v>0</v>
      </c>
      <c r="K3567" s="4">
        <f>MAX(Table16[[#This Row],[Blue Cross Outpatient Allowable Rate]:[WPPA Inc Outpatient Allowable Rate]])</f>
        <v>0</v>
      </c>
      <c r="L3567" s="4">
        <f>SUM(Table16[[#This Row],[Price]]*4.42)</f>
        <v>0</v>
      </c>
      <c r="M3567" s="4">
        <v>0</v>
      </c>
      <c r="N3567" s="4">
        <f>SUM(Table16[[#This Row],[ChargeID]]*0.76)</f>
        <v>0</v>
      </c>
      <c r="O3567" s="4">
        <f>SUM(Table16[[#This Row],[Price]]*0.95)</f>
        <v>0</v>
      </c>
      <c r="P3567" s="4">
        <f>SUM(Table16[[#This Row],[Price]]*0.8)</f>
        <v>0</v>
      </c>
      <c r="Q3567" s="4">
        <f>SUM(Table16[[#This Row],[Price]]*0.6)</f>
        <v>0</v>
      </c>
    </row>
    <row r="3568" spans="1:17" x14ac:dyDescent="0.25">
      <c r="A3568" t="s">
        <v>333</v>
      </c>
      <c r="B3568">
        <v>0</v>
      </c>
      <c r="C3568" t="s">
        <v>2513</v>
      </c>
      <c r="D3568">
        <v>636</v>
      </c>
      <c r="E3568" t="s">
        <v>345</v>
      </c>
      <c r="F3568" s="4">
        <v>0</v>
      </c>
      <c r="J3568" s="4">
        <f>MIN(Table16[[#This Row],[Medicare Outpatient Allowable Rate]:[WPPA Inc Outpatient Allowable Rate]])</f>
        <v>0</v>
      </c>
      <c r="K3568" s="4">
        <f>MAX(Table16[[#This Row],[Blue Cross Outpatient Allowable Rate]:[WPPA Inc Outpatient Allowable Rate]])</f>
        <v>0</v>
      </c>
      <c r="L3568" s="4">
        <f>SUM(Table16[[#This Row],[Price]]*4.42)</f>
        <v>0</v>
      </c>
      <c r="M3568" s="4">
        <v>0</v>
      </c>
      <c r="N3568" s="4">
        <f>SUM(Table16[[#This Row],[ChargeID]]*0.76)</f>
        <v>0</v>
      </c>
      <c r="O3568" s="4">
        <f>SUM(Table16[[#This Row],[Price]]*0.95)</f>
        <v>0</v>
      </c>
      <c r="P3568" s="4">
        <f>SUM(Table16[[#This Row],[Price]]*0.8)</f>
        <v>0</v>
      </c>
      <c r="Q3568" s="4">
        <f>SUM(Table16[[#This Row],[Price]]*0.6)</f>
        <v>0</v>
      </c>
    </row>
    <row r="3569" spans="1:17" x14ac:dyDescent="0.25">
      <c r="A3569" t="s">
        <v>333</v>
      </c>
      <c r="B3569">
        <v>0</v>
      </c>
      <c r="C3569" t="s">
        <v>1684</v>
      </c>
      <c r="D3569">
        <v>636</v>
      </c>
      <c r="E3569" t="s">
        <v>402</v>
      </c>
      <c r="F3569" s="4">
        <v>0</v>
      </c>
      <c r="J3569" s="4">
        <f>MIN(Table16[[#This Row],[Medicare Outpatient Allowable Rate]:[WPPA Inc Outpatient Allowable Rate]])</f>
        <v>0</v>
      </c>
      <c r="K3569" s="4">
        <f>MAX(Table16[[#This Row],[Blue Cross Outpatient Allowable Rate]:[WPPA Inc Outpatient Allowable Rate]])</f>
        <v>0</v>
      </c>
      <c r="L3569" s="4">
        <f>SUM(Table16[[#This Row],[Price]]*4.42)</f>
        <v>0</v>
      </c>
      <c r="M3569" s="4">
        <v>0</v>
      </c>
      <c r="N3569" s="4">
        <f>SUM(Table16[[#This Row],[ChargeID]]*0.76)</f>
        <v>0</v>
      </c>
      <c r="O3569" s="4">
        <f>SUM(Table16[[#This Row],[Price]]*0.95)</f>
        <v>0</v>
      </c>
      <c r="P3569" s="4">
        <f>SUM(Table16[[#This Row],[Price]]*0.8)</f>
        <v>0</v>
      </c>
      <c r="Q3569" s="4">
        <f>SUM(Table16[[#This Row],[Price]]*0.6)</f>
        <v>0</v>
      </c>
    </row>
    <row r="3570" spans="1:17" x14ac:dyDescent="0.25">
      <c r="A3570" t="s">
        <v>333</v>
      </c>
      <c r="B3570">
        <v>0</v>
      </c>
      <c r="C3570" t="s">
        <v>2448</v>
      </c>
      <c r="D3570">
        <v>636</v>
      </c>
      <c r="E3570" t="s">
        <v>452</v>
      </c>
      <c r="F3570" s="4">
        <v>0</v>
      </c>
      <c r="J3570" s="4">
        <f>MIN(Table16[[#This Row],[Medicare Outpatient Allowable Rate]:[WPPA Inc Outpatient Allowable Rate]])</f>
        <v>0</v>
      </c>
      <c r="K3570" s="4">
        <f>MAX(Table16[[#This Row],[Blue Cross Outpatient Allowable Rate]:[WPPA Inc Outpatient Allowable Rate]])</f>
        <v>0</v>
      </c>
      <c r="L3570" s="4">
        <f>SUM(Table16[[#This Row],[Price]]*4.42)</f>
        <v>0</v>
      </c>
      <c r="M3570" s="4">
        <v>0</v>
      </c>
      <c r="N3570" s="4">
        <f>SUM(Table16[[#This Row],[ChargeID]]*0.76)</f>
        <v>0</v>
      </c>
      <c r="O3570" s="4">
        <f>SUM(Table16[[#This Row],[Price]]*0.95)</f>
        <v>0</v>
      </c>
      <c r="P3570" s="4">
        <f>SUM(Table16[[#This Row],[Price]]*0.8)</f>
        <v>0</v>
      </c>
      <c r="Q3570" s="4">
        <f>SUM(Table16[[#This Row],[Price]]*0.6)</f>
        <v>0</v>
      </c>
    </row>
    <row r="3571" spans="1:17" x14ac:dyDescent="0.25">
      <c r="A3571" t="s">
        <v>333</v>
      </c>
      <c r="B3571">
        <v>0</v>
      </c>
      <c r="C3571" t="s">
        <v>2514</v>
      </c>
      <c r="D3571">
        <v>636</v>
      </c>
      <c r="E3571" t="s">
        <v>2345</v>
      </c>
      <c r="F3571" s="4">
        <v>0</v>
      </c>
      <c r="J3571" s="4">
        <f>MIN(Table16[[#This Row],[Medicare Outpatient Allowable Rate]:[WPPA Inc Outpatient Allowable Rate]])</f>
        <v>0</v>
      </c>
      <c r="K3571" s="4">
        <f>MAX(Table16[[#This Row],[Blue Cross Outpatient Allowable Rate]:[WPPA Inc Outpatient Allowable Rate]])</f>
        <v>0</v>
      </c>
      <c r="L3571" s="4">
        <f>SUM(Table16[[#This Row],[Price]]*4.42)</f>
        <v>0</v>
      </c>
      <c r="M3571" s="4">
        <v>0</v>
      </c>
      <c r="N3571" s="4">
        <f>SUM(Table16[[#This Row],[ChargeID]]*0.76)</f>
        <v>0</v>
      </c>
      <c r="O3571" s="4">
        <f>SUM(Table16[[#This Row],[Price]]*0.95)</f>
        <v>0</v>
      </c>
      <c r="P3571" s="4">
        <f>SUM(Table16[[#This Row],[Price]]*0.8)</f>
        <v>0</v>
      </c>
      <c r="Q3571" s="4">
        <f>SUM(Table16[[#This Row],[Price]]*0.6)</f>
        <v>0</v>
      </c>
    </row>
    <row r="3572" spans="1:17" x14ac:dyDescent="0.25">
      <c r="A3572" t="s">
        <v>333</v>
      </c>
      <c r="B3572">
        <v>0</v>
      </c>
      <c r="C3572" t="s">
        <v>2369</v>
      </c>
      <c r="D3572">
        <v>636</v>
      </c>
      <c r="E3572" t="s">
        <v>345</v>
      </c>
      <c r="F3572" s="4">
        <v>0</v>
      </c>
      <c r="J3572" s="4">
        <f>MIN(Table16[[#This Row],[Medicare Outpatient Allowable Rate]:[WPPA Inc Outpatient Allowable Rate]])</f>
        <v>0</v>
      </c>
      <c r="K3572" s="4">
        <f>MAX(Table16[[#This Row],[Blue Cross Outpatient Allowable Rate]:[WPPA Inc Outpatient Allowable Rate]])</f>
        <v>0</v>
      </c>
      <c r="L3572" s="4">
        <f>SUM(Table16[[#This Row],[Price]]*4.42)</f>
        <v>0</v>
      </c>
      <c r="M3572" s="4">
        <v>0</v>
      </c>
      <c r="N3572" s="4">
        <f>SUM(Table16[[#This Row],[ChargeID]]*0.76)</f>
        <v>0</v>
      </c>
      <c r="O3572" s="4">
        <f>SUM(Table16[[#This Row],[Price]]*0.95)</f>
        <v>0</v>
      </c>
      <c r="P3572" s="4">
        <f>SUM(Table16[[#This Row],[Price]]*0.8)</f>
        <v>0</v>
      </c>
      <c r="Q3572" s="4">
        <f>SUM(Table16[[#This Row],[Price]]*0.6)</f>
        <v>0</v>
      </c>
    </row>
    <row r="3573" spans="1:17" x14ac:dyDescent="0.25">
      <c r="A3573" t="s">
        <v>333</v>
      </c>
      <c r="B3573">
        <v>0</v>
      </c>
      <c r="C3573" t="s">
        <v>2508</v>
      </c>
      <c r="D3573">
        <v>636</v>
      </c>
      <c r="E3573" t="s">
        <v>345</v>
      </c>
      <c r="F3573" s="4">
        <v>0</v>
      </c>
      <c r="J3573" s="4">
        <f>MIN(Table16[[#This Row],[Medicare Outpatient Allowable Rate]:[WPPA Inc Outpatient Allowable Rate]])</f>
        <v>0</v>
      </c>
      <c r="K3573" s="4">
        <f>MAX(Table16[[#This Row],[Blue Cross Outpatient Allowable Rate]:[WPPA Inc Outpatient Allowable Rate]])</f>
        <v>0</v>
      </c>
      <c r="L3573" s="4">
        <f>SUM(Table16[[#This Row],[Price]]*4.42)</f>
        <v>0</v>
      </c>
      <c r="M3573" s="4">
        <v>0</v>
      </c>
      <c r="N3573" s="4">
        <f>SUM(Table16[[#This Row],[ChargeID]]*0.76)</f>
        <v>0</v>
      </c>
      <c r="O3573" s="4">
        <f>SUM(Table16[[#This Row],[Price]]*0.95)</f>
        <v>0</v>
      </c>
      <c r="P3573" s="4">
        <f>SUM(Table16[[#This Row],[Price]]*0.8)</f>
        <v>0</v>
      </c>
      <c r="Q3573" s="4">
        <f>SUM(Table16[[#This Row],[Price]]*0.6)</f>
        <v>0</v>
      </c>
    </row>
    <row r="3574" spans="1:17" x14ac:dyDescent="0.25">
      <c r="A3574" t="s">
        <v>333</v>
      </c>
      <c r="B3574">
        <v>0</v>
      </c>
      <c r="C3574" t="s">
        <v>2564</v>
      </c>
      <c r="D3574">
        <v>636</v>
      </c>
      <c r="E3574" t="s">
        <v>345</v>
      </c>
      <c r="F3574" s="4">
        <v>0</v>
      </c>
      <c r="J3574" s="4">
        <f>MIN(Table16[[#This Row],[Medicare Outpatient Allowable Rate]:[WPPA Inc Outpatient Allowable Rate]])</f>
        <v>0</v>
      </c>
      <c r="K3574" s="4">
        <f>MAX(Table16[[#This Row],[Blue Cross Outpatient Allowable Rate]:[WPPA Inc Outpatient Allowable Rate]])</f>
        <v>0</v>
      </c>
      <c r="L3574" s="4">
        <f>SUM(Table16[[#This Row],[Price]]*4.42)</f>
        <v>0</v>
      </c>
      <c r="M3574" s="4">
        <v>0</v>
      </c>
      <c r="N3574" s="4">
        <f>SUM(Table16[[#This Row],[ChargeID]]*0.76)</f>
        <v>0</v>
      </c>
      <c r="O3574" s="4">
        <f>SUM(Table16[[#This Row],[Price]]*0.95)</f>
        <v>0</v>
      </c>
      <c r="P3574" s="4">
        <f>SUM(Table16[[#This Row],[Price]]*0.8)</f>
        <v>0</v>
      </c>
      <c r="Q3574" s="4">
        <f>SUM(Table16[[#This Row],[Price]]*0.6)</f>
        <v>0</v>
      </c>
    </row>
    <row r="3575" spans="1:17" x14ac:dyDescent="0.25">
      <c r="A3575" t="s">
        <v>333</v>
      </c>
      <c r="B3575">
        <v>0</v>
      </c>
      <c r="C3575" t="s">
        <v>2509</v>
      </c>
      <c r="D3575">
        <v>636</v>
      </c>
      <c r="E3575" t="s">
        <v>345</v>
      </c>
      <c r="F3575" s="4">
        <v>0</v>
      </c>
      <c r="J3575" s="4">
        <f>MIN(Table16[[#This Row],[Medicare Outpatient Allowable Rate]:[WPPA Inc Outpatient Allowable Rate]])</f>
        <v>0</v>
      </c>
      <c r="K3575" s="4">
        <f>MAX(Table16[[#This Row],[Blue Cross Outpatient Allowable Rate]:[WPPA Inc Outpatient Allowable Rate]])</f>
        <v>0</v>
      </c>
      <c r="L3575" s="4">
        <f>SUM(Table16[[#This Row],[Price]]*4.42)</f>
        <v>0</v>
      </c>
      <c r="M3575" s="4">
        <v>0</v>
      </c>
      <c r="N3575" s="4">
        <f>SUM(Table16[[#This Row],[ChargeID]]*0.76)</f>
        <v>0</v>
      </c>
      <c r="O3575" s="4">
        <f>SUM(Table16[[#This Row],[Price]]*0.95)</f>
        <v>0</v>
      </c>
      <c r="P3575" s="4">
        <f>SUM(Table16[[#This Row],[Price]]*0.8)</f>
        <v>0</v>
      </c>
      <c r="Q3575" s="4">
        <f>SUM(Table16[[#This Row],[Price]]*0.6)</f>
        <v>0</v>
      </c>
    </row>
    <row r="3576" spans="1:17" x14ac:dyDescent="0.25">
      <c r="A3576" t="s">
        <v>333</v>
      </c>
      <c r="B3576">
        <v>0</v>
      </c>
      <c r="C3576" t="s">
        <v>2565</v>
      </c>
      <c r="D3576">
        <v>636</v>
      </c>
      <c r="E3576" t="s">
        <v>345</v>
      </c>
      <c r="F3576" s="4">
        <v>0</v>
      </c>
      <c r="J3576" s="4">
        <f>MIN(Table16[[#This Row],[Medicare Outpatient Allowable Rate]:[WPPA Inc Outpatient Allowable Rate]])</f>
        <v>0</v>
      </c>
      <c r="K3576" s="4">
        <f>MAX(Table16[[#This Row],[Blue Cross Outpatient Allowable Rate]:[WPPA Inc Outpatient Allowable Rate]])</f>
        <v>0</v>
      </c>
      <c r="L3576" s="4">
        <f>SUM(Table16[[#This Row],[Price]]*4.42)</f>
        <v>0</v>
      </c>
      <c r="M3576" s="4">
        <v>0</v>
      </c>
      <c r="N3576" s="4">
        <f>SUM(Table16[[#This Row],[ChargeID]]*0.76)</f>
        <v>0</v>
      </c>
      <c r="O3576" s="4">
        <f>SUM(Table16[[#This Row],[Price]]*0.95)</f>
        <v>0</v>
      </c>
      <c r="P3576" s="4">
        <f>SUM(Table16[[#This Row],[Price]]*0.8)</f>
        <v>0</v>
      </c>
      <c r="Q3576" s="4">
        <f>SUM(Table16[[#This Row],[Price]]*0.6)</f>
        <v>0</v>
      </c>
    </row>
    <row r="3577" spans="1:17" x14ac:dyDescent="0.25">
      <c r="A3577" t="s">
        <v>333</v>
      </c>
      <c r="B3577">
        <v>0</v>
      </c>
      <c r="C3577" t="s">
        <v>2510</v>
      </c>
      <c r="D3577">
        <v>636</v>
      </c>
      <c r="E3577" t="s">
        <v>345</v>
      </c>
      <c r="F3577" s="4">
        <v>0</v>
      </c>
      <c r="J3577" s="4">
        <f>MIN(Table16[[#This Row],[Medicare Outpatient Allowable Rate]:[WPPA Inc Outpatient Allowable Rate]])</f>
        <v>0</v>
      </c>
      <c r="K3577" s="4">
        <f>MAX(Table16[[#This Row],[Blue Cross Outpatient Allowable Rate]:[WPPA Inc Outpatient Allowable Rate]])</f>
        <v>0</v>
      </c>
      <c r="L3577" s="4">
        <f>SUM(Table16[[#This Row],[Price]]*4.42)</f>
        <v>0</v>
      </c>
      <c r="M3577" s="4">
        <v>0</v>
      </c>
      <c r="N3577" s="4">
        <f>SUM(Table16[[#This Row],[ChargeID]]*0.76)</f>
        <v>0</v>
      </c>
      <c r="O3577" s="4">
        <f>SUM(Table16[[#This Row],[Price]]*0.95)</f>
        <v>0</v>
      </c>
      <c r="P3577" s="4">
        <f>SUM(Table16[[#This Row],[Price]]*0.8)</f>
        <v>0</v>
      </c>
      <c r="Q3577" s="4">
        <f>SUM(Table16[[#This Row],[Price]]*0.6)</f>
        <v>0</v>
      </c>
    </row>
    <row r="3578" spans="1:17" x14ac:dyDescent="0.25">
      <c r="A3578" t="s">
        <v>333</v>
      </c>
      <c r="B3578">
        <v>0</v>
      </c>
      <c r="C3578" t="s">
        <v>2531</v>
      </c>
      <c r="D3578">
        <v>636</v>
      </c>
      <c r="E3578" t="s">
        <v>345</v>
      </c>
      <c r="F3578" s="4">
        <v>0</v>
      </c>
      <c r="J3578" s="4">
        <f>MIN(Table16[[#This Row],[Medicare Outpatient Allowable Rate]:[WPPA Inc Outpatient Allowable Rate]])</f>
        <v>0</v>
      </c>
      <c r="K3578" s="4">
        <f>MAX(Table16[[#This Row],[Blue Cross Outpatient Allowable Rate]:[WPPA Inc Outpatient Allowable Rate]])</f>
        <v>0</v>
      </c>
      <c r="L3578" s="4">
        <f>SUM(Table16[[#This Row],[Price]]*4.42)</f>
        <v>0</v>
      </c>
      <c r="M3578" s="4">
        <v>0</v>
      </c>
      <c r="N3578" s="4">
        <f>SUM(Table16[[#This Row],[ChargeID]]*0.76)</f>
        <v>0</v>
      </c>
      <c r="O3578" s="4">
        <f>SUM(Table16[[#This Row],[Price]]*0.95)</f>
        <v>0</v>
      </c>
      <c r="P3578" s="4">
        <f>SUM(Table16[[#This Row],[Price]]*0.8)</f>
        <v>0</v>
      </c>
      <c r="Q3578" s="4">
        <f>SUM(Table16[[#This Row],[Price]]*0.6)</f>
        <v>0</v>
      </c>
    </row>
    <row r="3579" spans="1:17" x14ac:dyDescent="0.25">
      <c r="A3579" t="s">
        <v>333</v>
      </c>
      <c r="B3579">
        <v>0</v>
      </c>
      <c r="C3579" t="s">
        <v>2566</v>
      </c>
      <c r="D3579">
        <v>636</v>
      </c>
      <c r="E3579" t="s">
        <v>345</v>
      </c>
      <c r="F3579" s="4">
        <v>0</v>
      </c>
      <c r="J3579" s="4">
        <f>MIN(Table16[[#This Row],[Medicare Outpatient Allowable Rate]:[WPPA Inc Outpatient Allowable Rate]])</f>
        <v>0</v>
      </c>
      <c r="K3579" s="4">
        <f>MAX(Table16[[#This Row],[Blue Cross Outpatient Allowable Rate]:[WPPA Inc Outpatient Allowable Rate]])</f>
        <v>0</v>
      </c>
      <c r="L3579" s="4">
        <f>SUM(Table16[[#This Row],[Price]]*4.42)</f>
        <v>0</v>
      </c>
      <c r="M3579" s="4">
        <v>0</v>
      </c>
      <c r="N3579" s="4">
        <f>SUM(Table16[[#This Row],[ChargeID]]*0.76)</f>
        <v>0</v>
      </c>
      <c r="O3579" s="4">
        <f>SUM(Table16[[#This Row],[Price]]*0.95)</f>
        <v>0</v>
      </c>
      <c r="P3579" s="4">
        <f>SUM(Table16[[#This Row],[Price]]*0.8)</f>
        <v>0</v>
      </c>
      <c r="Q3579" s="4">
        <f>SUM(Table16[[#This Row],[Price]]*0.6)</f>
        <v>0</v>
      </c>
    </row>
    <row r="3580" spans="1:17" x14ac:dyDescent="0.25">
      <c r="A3580" t="s">
        <v>333</v>
      </c>
      <c r="B3580">
        <v>0</v>
      </c>
      <c r="C3580" t="s">
        <v>2567</v>
      </c>
      <c r="D3580">
        <v>636</v>
      </c>
      <c r="E3580" t="s">
        <v>345</v>
      </c>
      <c r="F3580" s="4">
        <v>0</v>
      </c>
      <c r="J3580" s="4">
        <f>MIN(Table16[[#This Row],[Medicare Outpatient Allowable Rate]:[WPPA Inc Outpatient Allowable Rate]])</f>
        <v>0</v>
      </c>
      <c r="K3580" s="4">
        <f>MAX(Table16[[#This Row],[Blue Cross Outpatient Allowable Rate]:[WPPA Inc Outpatient Allowable Rate]])</f>
        <v>0</v>
      </c>
      <c r="L3580" s="4">
        <f>SUM(Table16[[#This Row],[Price]]*4.42)</f>
        <v>0</v>
      </c>
      <c r="M3580" s="4">
        <v>0</v>
      </c>
      <c r="N3580" s="4">
        <f>SUM(Table16[[#This Row],[ChargeID]]*0.76)</f>
        <v>0</v>
      </c>
      <c r="O3580" s="4">
        <f>SUM(Table16[[#This Row],[Price]]*0.95)</f>
        <v>0</v>
      </c>
      <c r="P3580" s="4">
        <f>SUM(Table16[[#This Row],[Price]]*0.8)</f>
        <v>0</v>
      </c>
      <c r="Q3580" s="4">
        <f>SUM(Table16[[#This Row],[Price]]*0.6)</f>
        <v>0</v>
      </c>
    </row>
    <row r="3581" spans="1:17" x14ac:dyDescent="0.25">
      <c r="A3581" t="s">
        <v>333</v>
      </c>
      <c r="B3581">
        <v>0</v>
      </c>
      <c r="C3581" t="s">
        <v>2270</v>
      </c>
      <c r="D3581">
        <v>636</v>
      </c>
      <c r="E3581" t="s">
        <v>375</v>
      </c>
      <c r="F3581" s="4">
        <v>0</v>
      </c>
      <c r="J3581" s="4">
        <f>MIN(Table16[[#This Row],[Medicare Outpatient Allowable Rate]:[WPPA Inc Outpatient Allowable Rate]])</f>
        <v>0</v>
      </c>
      <c r="K3581" s="4">
        <f>MAX(Table16[[#This Row],[Blue Cross Outpatient Allowable Rate]:[WPPA Inc Outpatient Allowable Rate]])</f>
        <v>0</v>
      </c>
      <c r="L3581" s="4">
        <f>SUM(Table16[[#This Row],[Price]]*4.42)</f>
        <v>0</v>
      </c>
      <c r="M3581" s="4">
        <v>0</v>
      </c>
      <c r="N3581" s="4">
        <f>SUM(Table16[[#This Row],[ChargeID]]*0.76)</f>
        <v>0</v>
      </c>
      <c r="O3581" s="4">
        <f>SUM(Table16[[#This Row],[Price]]*0.95)</f>
        <v>0</v>
      </c>
      <c r="P3581" s="4">
        <f>SUM(Table16[[#This Row],[Price]]*0.8)</f>
        <v>0</v>
      </c>
      <c r="Q3581" s="4">
        <f>SUM(Table16[[#This Row],[Price]]*0.6)</f>
        <v>0</v>
      </c>
    </row>
    <row r="3582" spans="1:17" x14ac:dyDescent="0.25">
      <c r="A3582" t="s">
        <v>333</v>
      </c>
      <c r="B3582">
        <v>0</v>
      </c>
      <c r="C3582" t="s">
        <v>2506</v>
      </c>
      <c r="D3582">
        <v>636</v>
      </c>
      <c r="E3582" t="s">
        <v>420</v>
      </c>
      <c r="F3582" s="4">
        <v>0</v>
      </c>
      <c r="J3582" s="4">
        <f>MIN(Table16[[#This Row],[Medicare Outpatient Allowable Rate]:[WPPA Inc Outpatient Allowable Rate]])</f>
        <v>0</v>
      </c>
      <c r="K3582" s="4">
        <f>MAX(Table16[[#This Row],[Blue Cross Outpatient Allowable Rate]:[WPPA Inc Outpatient Allowable Rate]])</f>
        <v>0</v>
      </c>
      <c r="L3582" s="4">
        <f>SUM(Table16[[#This Row],[Price]]*4.42)</f>
        <v>0</v>
      </c>
      <c r="M3582" s="4">
        <v>0</v>
      </c>
      <c r="N3582" s="4">
        <f>SUM(Table16[[#This Row],[ChargeID]]*0.76)</f>
        <v>0</v>
      </c>
      <c r="O3582" s="4">
        <f>SUM(Table16[[#This Row],[Price]]*0.95)</f>
        <v>0</v>
      </c>
      <c r="P3582" s="4">
        <f>SUM(Table16[[#This Row],[Price]]*0.8)</f>
        <v>0</v>
      </c>
      <c r="Q3582" s="4">
        <f>SUM(Table16[[#This Row],[Price]]*0.6)</f>
        <v>0</v>
      </c>
    </row>
    <row r="3583" spans="1:17" x14ac:dyDescent="0.25">
      <c r="A3583" t="s">
        <v>333</v>
      </c>
      <c r="B3583">
        <v>0</v>
      </c>
      <c r="C3583" t="s">
        <v>1678</v>
      </c>
      <c r="D3583">
        <v>636</v>
      </c>
      <c r="E3583" t="s">
        <v>345</v>
      </c>
      <c r="F3583" s="4">
        <v>0</v>
      </c>
      <c r="J3583" s="4">
        <f>MIN(Table16[[#This Row],[Medicare Outpatient Allowable Rate]:[WPPA Inc Outpatient Allowable Rate]])</f>
        <v>0</v>
      </c>
      <c r="K3583" s="4">
        <f>MAX(Table16[[#This Row],[Blue Cross Outpatient Allowable Rate]:[WPPA Inc Outpatient Allowable Rate]])</f>
        <v>0</v>
      </c>
      <c r="L3583" s="4">
        <f>SUM(Table16[[#This Row],[Price]]*4.42)</f>
        <v>0</v>
      </c>
      <c r="M3583" s="4">
        <v>0</v>
      </c>
      <c r="N3583" s="4">
        <f>SUM(Table16[[#This Row],[ChargeID]]*0.76)</f>
        <v>0</v>
      </c>
      <c r="O3583" s="4">
        <f>SUM(Table16[[#This Row],[Price]]*0.95)</f>
        <v>0</v>
      </c>
      <c r="P3583" s="4">
        <f>SUM(Table16[[#This Row],[Price]]*0.8)</f>
        <v>0</v>
      </c>
      <c r="Q3583" s="4">
        <f>SUM(Table16[[#This Row],[Price]]*0.6)</f>
        <v>0</v>
      </c>
    </row>
    <row r="3584" spans="1:17" x14ac:dyDescent="0.25">
      <c r="A3584" t="s">
        <v>333</v>
      </c>
      <c r="B3584">
        <v>0</v>
      </c>
      <c r="C3584" t="s">
        <v>2568</v>
      </c>
      <c r="D3584">
        <v>636</v>
      </c>
      <c r="E3584" t="s">
        <v>343</v>
      </c>
      <c r="F3584" s="4">
        <v>0</v>
      </c>
      <c r="J3584" s="4">
        <f>MIN(Table16[[#This Row],[Medicare Outpatient Allowable Rate]:[WPPA Inc Outpatient Allowable Rate]])</f>
        <v>0</v>
      </c>
      <c r="K3584" s="4">
        <f>MAX(Table16[[#This Row],[Blue Cross Outpatient Allowable Rate]:[WPPA Inc Outpatient Allowable Rate]])</f>
        <v>0</v>
      </c>
      <c r="L3584" s="4">
        <f>SUM(Table16[[#This Row],[Price]]*4.42)</f>
        <v>0</v>
      </c>
      <c r="M3584" s="4">
        <v>0</v>
      </c>
      <c r="N3584" s="4">
        <f>SUM(Table16[[#This Row],[ChargeID]]*0.76)</f>
        <v>0</v>
      </c>
      <c r="O3584" s="4">
        <f>SUM(Table16[[#This Row],[Price]]*0.95)</f>
        <v>0</v>
      </c>
      <c r="P3584" s="4">
        <f>SUM(Table16[[#This Row],[Price]]*0.8)</f>
        <v>0</v>
      </c>
      <c r="Q3584" s="4">
        <f>SUM(Table16[[#This Row],[Price]]*0.6)</f>
        <v>0</v>
      </c>
    </row>
    <row r="3585" spans="1:17" x14ac:dyDescent="0.25">
      <c r="A3585" t="s">
        <v>333</v>
      </c>
      <c r="B3585">
        <v>0</v>
      </c>
      <c r="C3585" t="s">
        <v>2569</v>
      </c>
      <c r="D3585">
        <v>636</v>
      </c>
      <c r="E3585" t="s">
        <v>402</v>
      </c>
      <c r="F3585" s="4">
        <v>0</v>
      </c>
      <c r="J3585" s="4">
        <f>MIN(Table16[[#This Row],[Medicare Outpatient Allowable Rate]:[WPPA Inc Outpatient Allowable Rate]])</f>
        <v>0</v>
      </c>
      <c r="K3585" s="4">
        <f>MAX(Table16[[#This Row],[Blue Cross Outpatient Allowable Rate]:[WPPA Inc Outpatient Allowable Rate]])</f>
        <v>0</v>
      </c>
      <c r="L3585" s="4">
        <f>SUM(Table16[[#This Row],[Price]]*4.42)</f>
        <v>0</v>
      </c>
      <c r="M3585" s="4">
        <v>0</v>
      </c>
      <c r="N3585" s="4">
        <f>SUM(Table16[[#This Row],[ChargeID]]*0.76)</f>
        <v>0</v>
      </c>
      <c r="O3585" s="4">
        <f>SUM(Table16[[#This Row],[Price]]*0.95)</f>
        <v>0</v>
      </c>
      <c r="P3585" s="4">
        <f>SUM(Table16[[#This Row],[Price]]*0.8)</f>
        <v>0</v>
      </c>
      <c r="Q3585" s="4">
        <f>SUM(Table16[[#This Row],[Price]]*0.6)</f>
        <v>0</v>
      </c>
    </row>
    <row r="3586" spans="1:17" x14ac:dyDescent="0.25">
      <c r="A3586" t="s">
        <v>333</v>
      </c>
      <c r="B3586">
        <v>0</v>
      </c>
      <c r="C3586" t="s">
        <v>2018</v>
      </c>
      <c r="D3586">
        <v>636</v>
      </c>
      <c r="E3586" t="s">
        <v>343</v>
      </c>
      <c r="F3586" s="4">
        <v>0</v>
      </c>
      <c r="J3586" s="4">
        <f>MIN(Table16[[#This Row],[Medicare Outpatient Allowable Rate]:[WPPA Inc Outpatient Allowable Rate]])</f>
        <v>0</v>
      </c>
      <c r="K3586" s="4">
        <f>MAX(Table16[[#This Row],[Blue Cross Outpatient Allowable Rate]:[WPPA Inc Outpatient Allowable Rate]])</f>
        <v>0</v>
      </c>
      <c r="L3586" s="4">
        <f>SUM(Table16[[#This Row],[Price]]*4.42)</f>
        <v>0</v>
      </c>
      <c r="M3586" s="4">
        <v>0</v>
      </c>
      <c r="N3586" s="4">
        <f>SUM(Table16[[#This Row],[ChargeID]]*0.76)</f>
        <v>0</v>
      </c>
      <c r="O3586" s="4">
        <f>SUM(Table16[[#This Row],[Price]]*0.95)</f>
        <v>0</v>
      </c>
      <c r="P3586" s="4">
        <f>SUM(Table16[[#This Row],[Price]]*0.8)</f>
        <v>0</v>
      </c>
      <c r="Q3586" s="4">
        <f>SUM(Table16[[#This Row],[Price]]*0.6)</f>
        <v>0</v>
      </c>
    </row>
    <row r="3587" spans="1:17" x14ac:dyDescent="0.25">
      <c r="A3587" t="s">
        <v>333</v>
      </c>
      <c r="B3587">
        <v>0</v>
      </c>
      <c r="C3587" t="s">
        <v>1428</v>
      </c>
      <c r="D3587">
        <v>636</v>
      </c>
      <c r="E3587" t="s">
        <v>448</v>
      </c>
      <c r="F3587" s="4">
        <v>0</v>
      </c>
      <c r="J3587" s="4">
        <f>MIN(Table16[[#This Row],[Medicare Outpatient Allowable Rate]:[WPPA Inc Outpatient Allowable Rate]])</f>
        <v>0</v>
      </c>
      <c r="K3587" s="4">
        <f>MAX(Table16[[#This Row],[Blue Cross Outpatient Allowable Rate]:[WPPA Inc Outpatient Allowable Rate]])</f>
        <v>0</v>
      </c>
      <c r="L3587" s="4">
        <f>SUM(Table16[[#This Row],[Price]]*4.42)</f>
        <v>0</v>
      </c>
      <c r="M3587" s="4">
        <v>0</v>
      </c>
      <c r="N3587" s="4">
        <f>SUM(Table16[[#This Row],[ChargeID]]*0.76)</f>
        <v>0</v>
      </c>
      <c r="O3587" s="4">
        <f>SUM(Table16[[#This Row],[Price]]*0.95)</f>
        <v>0</v>
      </c>
      <c r="P3587" s="4">
        <f>SUM(Table16[[#This Row],[Price]]*0.8)</f>
        <v>0</v>
      </c>
      <c r="Q3587" s="4">
        <f>SUM(Table16[[#This Row],[Price]]*0.6)</f>
        <v>0</v>
      </c>
    </row>
    <row r="3588" spans="1:17" x14ac:dyDescent="0.25">
      <c r="A3588" t="s">
        <v>333</v>
      </c>
      <c r="B3588">
        <v>0</v>
      </c>
      <c r="C3588" t="s">
        <v>2570</v>
      </c>
      <c r="D3588">
        <v>636</v>
      </c>
      <c r="E3588" t="s">
        <v>343</v>
      </c>
      <c r="F3588" s="4">
        <v>0</v>
      </c>
      <c r="J3588" s="4">
        <f>MIN(Table16[[#This Row],[Medicare Outpatient Allowable Rate]:[WPPA Inc Outpatient Allowable Rate]])</f>
        <v>0</v>
      </c>
      <c r="K3588" s="4">
        <f>MAX(Table16[[#This Row],[Blue Cross Outpatient Allowable Rate]:[WPPA Inc Outpatient Allowable Rate]])</f>
        <v>0</v>
      </c>
      <c r="L3588" s="4">
        <f>SUM(Table16[[#This Row],[Price]]*4.42)</f>
        <v>0</v>
      </c>
      <c r="M3588" s="4">
        <v>0</v>
      </c>
      <c r="N3588" s="4">
        <f>SUM(Table16[[#This Row],[ChargeID]]*0.76)</f>
        <v>0</v>
      </c>
      <c r="O3588" s="4">
        <f>SUM(Table16[[#This Row],[Price]]*0.95)</f>
        <v>0</v>
      </c>
      <c r="P3588" s="4">
        <f>SUM(Table16[[#This Row],[Price]]*0.8)</f>
        <v>0</v>
      </c>
      <c r="Q3588" s="4">
        <f>SUM(Table16[[#This Row],[Price]]*0.6)</f>
        <v>0</v>
      </c>
    </row>
    <row r="3589" spans="1:17" x14ac:dyDescent="0.25">
      <c r="A3589" t="s">
        <v>333</v>
      </c>
      <c r="B3589">
        <v>0</v>
      </c>
      <c r="C3589" t="s">
        <v>2571</v>
      </c>
      <c r="D3589">
        <v>636</v>
      </c>
      <c r="E3589" t="s">
        <v>345</v>
      </c>
      <c r="F3589" s="4">
        <v>0</v>
      </c>
      <c r="J3589" s="4">
        <f>MIN(Table16[[#This Row],[Medicare Outpatient Allowable Rate]:[WPPA Inc Outpatient Allowable Rate]])</f>
        <v>0</v>
      </c>
      <c r="K3589" s="4">
        <f>MAX(Table16[[#This Row],[Blue Cross Outpatient Allowable Rate]:[WPPA Inc Outpatient Allowable Rate]])</f>
        <v>0</v>
      </c>
      <c r="L3589" s="4">
        <f>SUM(Table16[[#This Row],[Price]]*4.42)</f>
        <v>0</v>
      </c>
      <c r="M3589" s="4">
        <v>0</v>
      </c>
      <c r="N3589" s="4">
        <f>SUM(Table16[[#This Row],[ChargeID]]*0.76)</f>
        <v>0</v>
      </c>
      <c r="O3589" s="4">
        <f>SUM(Table16[[#This Row],[Price]]*0.95)</f>
        <v>0</v>
      </c>
      <c r="P3589" s="4">
        <f>SUM(Table16[[#This Row],[Price]]*0.8)</f>
        <v>0</v>
      </c>
      <c r="Q3589" s="4">
        <f>SUM(Table16[[#This Row],[Price]]*0.6)</f>
        <v>0</v>
      </c>
    </row>
    <row r="3590" spans="1:17" x14ac:dyDescent="0.25">
      <c r="A3590" t="s">
        <v>333</v>
      </c>
      <c r="B3590">
        <v>0</v>
      </c>
      <c r="C3590" t="s">
        <v>2572</v>
      </c>
      <c r="D3590">
        <v>636</v>
      </c>
      <c r="E3590" t="s">
        <v>345</v>
      </c>
      <c r="F3590" s="4">
        <v>0</v>
      </c>
      <c r="J3590" s="4">
        <f>MIN(Table16[[#This Row],[Medicare Outpatient Allowable Rate]:[WPPA Inc Outpatient Allowable Rate]])</f>
        <v>0</v>
      </c>
      <c r="K3590" s="4">
        <f>MAX(Table16[[#This Row],[Blue Cross Outpatient Allowable Rate]:[WPPA Inc Outpatient Allowable Rate]])</f>
        <v>0</v>
      </c>
      <c r="L3590" s="4">
        <f>SUM(Table16[[#This Row],[Price]]*4.42)</f>
        <v>0</v>
      </c>
      <c r="M3590" s="4">
        <v>0</v>
      </c>
      <c r="N3590" s="4">
        <f>SUM(Table16[[#This Row],[ChargeID]]*0.76)</f>
        <v>0</v>
      </c>
      <c r="O3590" s="4">
        <f>SUM(Table16[[#This Row],[Price]]*0.95)</f>
        <v>0</v>
      </c>
      <c r="P3590" s="4">
        <f>SUM(Table16[[#This Row],[Price]]*0.8)</f>
        <v>0</v>
      </c>
      <c r="Q3590" s="4">
        <f>SUM(Table16[[#This Row],[Price]]*0.6)</f>
        <v>0</v>
      </c>
    </row>
    <row r="3591" spans="1:17" x14ac:dyDescent="0.25">
      <c r="A3591" t="s">
        <v>333</v>
      </c>
      <c r="B3591">
        <v>0</v>
      </c>
      <c r="C3591" t="s">
        <v>2573</v>
      </c>
      <c r="D3591">
        <v>636</v>
      </c>
      <c r="E3591" t="s">
        <v>345</v>
      </c>
      <c r="F3591" s="4">
        <v>0</v>
      </c>
      <c r="J3591" s="4">
        <f>MIN(Table16[[#This Row],[Medicare Outpatient Allowable Rate]:[WPPA Inc Outpatient Allowable Rate]])</f>
        <v>0</v>
      </c>
      <c r="K3591" s="4">
        <f>MAX(Table16[[#This Row],[Blue Cross Outpatient Allowable Rate]:[WPPA Inc Outpatient Allowable Rate]])</f>
        <v>0</v>
      </c>
      <c r="L3591" s="4">
        <f>SUM(Table16[[#This Row],[Price]]*4.42)</f>
        <v>0</v>
      </c>
      <c r="M3591" s="4">
        <v>0</v>
      </c>
      <c r="N3591" s="4">
        <f>SUM(Table16[[#This Row],[ChargeID]]*0.76)</f>
        <v>0</v>
      </c>
      <c r="O3591" s="4">
        <f>SUM(Table16[[#This Row],[Price]]*0.95)</f>
        <v>0</v>
      </c>
      <c r="P3591" s="4">
        <f>SUM(Table16[[#This Row],[Price]]*0.8)</f>
        <v>0</v>
      </c>
      <c r="Q3591" s="4">
        <f>SUM(Table16[[#This Row],[Price]]*0.6)</f>
        <v>0</v>
      </c>
    </row>
    <row r="3592" spans="1:17" x14ac:dyDescent="0.25">
      <c r="A3592" t="s">
        <v>333</v>
      </c>
      <c r="B3592">
        <v>0</v>
      </c>
      <c r="C3592" t="s">
        <v>2574</v>
      </c>
      <c r="D3592">
        <v>636</v>
      </c>
      <c r="E3592" t="s">
        <v>345</v>
      </c>
      <c r="F3592" s="4">
        <v>0</v>
      </c>
      <c r="J3592" s="4">
        <f>MIN(Table16[[#This Row],[Medicare Outpatient Allowable Rate]:[WPPA Inc Outpatient Allowable Rate]])</f>
        <v>0</v>
      </c>
      <c r="K3592" s="4">
        <f>MAX(Table16[[#This Row],[Blue Cross Outpatient Allowable Rate]:[WPPA Inc Outpatient Allowable Rate]])</f>
        <v>0</v>
      </c>
      <c r="L3592" s="4">
        <f>SUM(Table16[[#This Row],[Price]]*4.42)</f>
        <v>0</v>
      </c>
      <c r="M3592" s="4">
        <v>0</v>
      </c>
      <c r="N3592" s="4">
        <f>SUM(Table16[[#This Row],[ChargeID]]*0.76)</f>
        <v>0</v>
      </c>
      <c r="O3592" s="4">
        <f>SUM(Table16[[#This Row],[Price]]*0.95)</f>
        <v>0</v>
      </c>
      <c r="P3592" s="4">
        <f>SUM(Table16[[#This Row],[Price]]*0.8)</f>
        <v>0</v>
      </c>
      <c r="Q3592" s="4">
        <f>SUM(Table16[[#This Row],[Price]]*0.6)</f>
        <v>0</v>
      </c>
    </row>
    <row r="3593" spans="1:17" x14ac:dyDescent="0.25">
      <c r="A3593" t="s">
        <v>333</v>
      </c>
      <c r="B3593">
        <v>0</v>
      </c>
      <c r="C3593" t="s">
        <v>2574</v>
      </c>
      <c r="D3593">
        <v>636</v>
      </c>
      <c r="E3593" t="s">
        <v>345</v>
      </c>
      <c r="F3593" s="4">
        <v>0</v>
      </c>
      <c r="J3593" s="4">
        <f>MIN(Table16[[#This Row],[Medicare Outpatient Allowable Rate]:[WPPA Inc Outpatient Allowable Rate]])</f>
        <v>0</v>
      </c>
      <c r="K3593" s="4">
        <f>MAX(Table16[[#This Row],[Blue Cross Outpatient Allowable Rate]:[WPPA Inc Outpatient Allowable Rate]])</f>
        <v>0</v>
      </c>
      <c r="L3593" s="4">
        <f>SUM(Table16[[#This Row],[Price]]*4.42)</f>
        <v>0</v>
      </c>
      <c r="M3593" s="4">
        <v>0</v>
      </c>
      <c r="N3593" s="4">
        <f>SUM(Table16[[#This Row],[ChargeID]]*0.76)</f>
        <v>0</v>
      </c>
      <c r="O3593" s="4">
        <f>SUM(Table16[[#This Row],[Price]]*0.95)</f>
        <v>0</v>
      </c>
      <c r="P3593" s="4">
        <f>SUM(Table16[[#This Row],[Price]]*0.8)</f>
        <v>0</v>
      </c>
      <c r="Q3593" s="4">
        <f>SUM(Table16[[#This Row],[Price]]*0.6)</f>
        <v>0</v>
      </c>
    </row>
    <row r="3594" spans="1:17" x14ac:dyDescent="0.25">
      <c r="A3594" t="s">
        <v>333</v>
      </c>
      <c r="B3594">
        <v>0</v>
      </c>
      <c r="C3594" t="s">
        <v>2575</v>
      </c>
      <c r="D3594">
        <v>636</v>
      </c>
      <c r="E3594" t="s">
        <v>420</v>
      </c>
      <c r="F3594" s="4">
        <v>0</v>
      </c>
      <c r="J3594" s="4">
        <f>MIN(Table16[[#This Row],[Medicare Outpatient Allowable Rate]:[WPPA Inc Outpatient Allowable Rate]])</f>
        <v>0</v>
      </c>
      <c r="K3594" s="4">
        <f>MAX(Table16[[#This Row],[Blue Cross Outpatient Allowable Rate]:[WPPA Inc Outpatient Allowable Rate]])</f>
        <v>0</v>
      </c>
      <c r="L3594" s="4">
        <f>SUM(Table16[[#This Row],[Price]]*4.42)</f>
        <v>0</v>
      </c>
      <c r="M3594" s="4">
        <v>0</v>
      </c>
      <c r="N3594" s="4">
        <f>SUM(Table16[[#This Row],[ChargeID]]*0.76)</f>
        <v>0</v>
      </c>
      <c r="O3594" s="4">
        <f>SUM(Table16[[#This Row],[Price]]*0.95)</f>
        <v>0</v>
      </c>
      <c r="P3594" s="4">
        <f>SUM(Table16[[#This Row],[Price]]*0.8)</f>
        <v>0</v>
      </c>
      <c r="Q3594" s="4">
        <f>SUM(Table16[[#This Row],[Price]]*0.6)</f>
        <v>0</v>
      </c>
    </row>
    <row r="3595" spans="1:17" x14ac:dyDescent="0.25">
      <c r="A3595" t="s">
        <v>333</v>
      </c>
      <c r="B3595">
        <v>0</v>
      </c>
      <c r="C3595" t="s">
        <v>2396</v>
      </c>
      <c r="D3595">
        <v>636</v>
      </c>
      <c r="E3595" t="s">
        <v>345</v>
      </c>
      <c r="F3595" s="4">
        <v>0</v>
      </c>
      <c r="J3595" s="4">
        <f>MIN(Table16[[#This Row],[Medicare Outpatient Allowable Rate]:[WPPA Inc Outpatient Allowable Rate]])</f>
        <v>0</v>
      </c>
      <c r="K3595" s="4">
        <f>MAX(Table16[[#This Row],[Blue Cross Outpatient Allowable Rate]:[WPPA Inc Outpatient Allowable Rate]])</f>
        <v>0</v>
      </c>
      <c r="L3595" s="4">
        <f>SUM(Table16[[#This Row],[Price]]*4.42)</f>
        <v>0</v>
      </c>
      <c r="M3595" s="4">
        <v>0</v>
      </c>
      <c r="N3595" s="4">
        <f>SUM(Table16[[#This Row],[ChargeID]]*0.76)</f>
        <v>0</v>
      </c>
      <c r="O3595" s="4">
        <f>SUM(Table16[[#This Row],[Price]]*0.95)</f>
        <v>0</v>
      </c>
      <c r="P3595" s="4">
        <f>SUM(Table16[[#This Row],[Price]]*0.8)</f>
        <v>0</v>
      </c>
      <c r="Q3595" s="4">
        <f>SUM(Table16[[#This Row],[Price]]*0.6)</f>
        <v>0</v>
      </c>
    </row>
    <row r="3596" spans="1:17" x14ac:dyDescent="0.25">
      <c r="A3596" t="s">
        <v>333</v>
      </c>
      <c r="B3596">
        <v>0</v>
      </c>
      <c r="C3596" t="s">
        <v>2576</v>
      </c>
      <c r="D3596">
        <v>636</v>
      </c>
      <c r="E3596" t="s">
        <v>337</v>
      </c>
      <c r="F3596" s="4">
        <v>0</v>
      </c>
      <c r="J3596" s="4">
        <f>MIN(Table16[[#This Row],[Medicare Outpatient Allowable Rate]:[WPPA Inc Outpatient Allowable Rate]])</f>
        <v>0</v>
      </c>
      <c r="K3596" s="4">
        <f>MAX(Table16[[#This Row],[Blue Cross Outpatient Allowable Rate]:[WPPA Inc Outpatient Allowable Rate]])</f>
        <v>0</v>
      </c>
      <c r="L3596" s="4">
        <f>SUM(Table16[[#This Row],[Price]]*4.42)</f>
        <v>0</v>
      </c>
      <c r="M3596" s="4">
        <v>0</v>
      </c>
      <c r="N3596" s="4">
        <f>SUM(Table16[[#This Row],[ChargeID]]*0.76)</f>
        <v>0</v>
      </c>
      <c r="O3596" s="4">
        <f>SUM(Table16[[#This Row],[Price]]*0.95)</f>
        <v>0</v>
      </c>
      <c r="P3596" s="4">
        <f>SUM(Table16[[#This Row],[Price]]*0.8)</f>
        <v>0</v>
      </c>
      <c r="Q3596" s="4">
        <f>SUM(Table16[[#This Row],[Price]]*0.6)</f>
        <v>0</v>
      </c>
    </row>
    <row r="3597" spans="1:17" x14ac:dyDescent="0.25">
      <c r="A3597" t="s">
        <v>333</v>
      </c>
      <c r="B3597">
        <v>0</v>
      </c>
      <c r="C3597" t="s">
        <v>2577</v>
      </c>
      <c r="D3597">
        <v>636</v>
      </c>
      <c r="E3597" t="s">
        <v>402</v>
      </c>
      <c r="F3597" s="4">
        <v>0</v>
      </c>
      <c r="J3597" s="4">
        <f>MIN(Table16[[#This Row],[Medicare Outpatient Allowable Rate]:[WPPA Inc Outpatient Allowable Rate]])</f>
        <v>0</v>
      </c>
      <c r="K3597" s="4">
        <f>MAX(Table16[[#This Row],[Blue Cross Outpatient Allowable Rate]:[WPPA Inc Outpatient Allowable Rate]])</f>
        <v>0</v>
      </c>
      <c r="L3597" s="4">
        <f>SUM(Table16[[#This Row],[Price]]*4.42)</f>
        <v>0</v>
      </c>
      <c r="M3597" s="4">
        <v>0</v>
      </c>
      <c r="N3597" s="4">
        <f>SUM(Table16[[#This Row],[ChargeID]]*0.76)</f>
        <v>0</v>
      </c>
      <c r="O3597" s="4">
        <f>SUM(Table16[[#This Row],[Price]]*0.95)</f>
        <v>0</v>
      </c>
      <c r="P3597" s="4">
        <f>SUM(Table16[[#This Row],[Price]]*0.8)</f>
        <v>0</v>
      </c>
      <c r="Q3597" s="4">
        <f>SUM(Table16[[#This Row],[Price]]*0.6)</f>
        <v>0</v>
      </c>
    </row>
    <row r="3598" spans="1:17" x14ac:dyDescent="0.25">
      <c r="A3598" t="s">
        <v>333</v>
      </c>
      <c r="B3598">
        <v>0</v>
      </c>
      <c r="C3598" t="s">
        <v>2578</v>
      </c>
      <c r="D3598">
        <v>636</v>
      </c>
      <c r="E3598" t="s">
        <v>402</v>
      </c>
      <c r="F3598" s="4">
        <v>0</v>
      </c>
      <c r="J3598" s="4">
        <f>MIN(Table16[[#This Row],[Medicare Outpatient Allowable Rate]:[WPPA Inc Outpatient Allowable Rate]])</f>
        <v>0</v>
      </c>
      <c r="K3598" s="4">
        <f>MAX(Table16[[#This Row],[Blue Cross Outpatient Allowable Rate]:[WPPA Inc Outpatient Allowable Rate]])</f>
        <v>0</v>
      </c>
      <c r="L3598" s="4">
        <f>SUM(Table16[[#This Row],[Price]]*4.42)</f>
        <v>0</v>
      </c>
      <c r="M3598" s="4">
        <v>0</v>
      </c>
      <c r="N3598" s="4">
        <f>SUM(Table16[[#This Row],[ChargeID]]*0.76)</f>
        <v>0</v>
      </c>
      <c r="O3598" s="4">
        <f>SUM(Table16[[#This Row],[Price]]*0.95)</f>
        <v>0</v>
      </c>
      <c r="P3598" s="4">
        <f>SUM(Table16[[#This Row],[Price]]*0.8)</f>
        <v>0</v>
      </c>
      <c r="Q3598" s="4">
        <f>SUM(Table16[[#This Row],[Price]]*0.6)</f>
        <v>0</v>
      </c>
    </row>
    <row r="3599" spans="1:17" x14ac:dyDescent="0.25">
      <c r="A3599" t="s">
        <v>333</v>
      </c>
      <c r="B3599">
        <v>0</v>
      </c>
      <c r="C3599" t="s">
        <v>2558</v>
      </c>
      <c r="D3599">
        <v>636</v>
      </c>
      <c r="E3599" t="s">
        <v>337</v>
      </c>
      <c r="F3599" s="4">
        <v>0</v>
      </c>
      <c r="J3599" s="4">
        <f>MIN(Table16[[#This Row],[Medicare Outpatient Allowable Rate]:[WPPA Inc Outpatient Allowable Rate]])</f>
        <v>0</v>
      </c>
      <c r="K3599" s="4">
        <f>MAX(Table16[[#This Row],[Blue Cross Outpatient Allowable Rate]:[WPPA Inc Outpatient Allowable Rate]])</f>
        <v>0</v>
      </c>
      <c r="L3599" s="4">
        <f>SUM(Table16[[#This Row],[Price]]*4.42)</f>
        <v>0</v>
      </c>
      <c r="M3599" s="4">
        <v>0</v>
      </c>
      <c r="N3599" s="4">
        <f>SUM(Table16[[#This Row],[ChargeID]]*0.76)</f>
        <v>0</v>
      </c>
      <c r="O3599" s="4">
        <f>SUM(Table16[[#This Row],[Price]]*0.95)</f>
        <v>0</v>
      </c>
      <c r="P3599" s="4">
        <f>SUM(Table16[[#This Row],[Price]]*0.8)</f>
        <v>0</v>
      </c>
      <c r="Q3599" s="4">
        <f>SUM(Table16[[#This Row],[Price]]*0.6)</f>
        <v>0</v>
      </c>
    </row>
    <row r="3600" spans="1:17" x14ac:dyDescent="0.25">
      <c r="A3600" t="s">
        <v>333</v>
      </c>
      <c r="B3600">
        <v>0</v>
      </c>
      <c r="C3600" t="s">
        <v>2558</v>
      </c>
      <c r="D3600">
        <v>636</v>
      </c>
      <c r="E3600" t="s">
        <v>337</v>
      </c>
      <c r="F3600" s="4">
        <v>0</v>
      </c>
      <c r="J3600" s="4">
        <f>MIN(Table16[[#This Row],[Medicare Outpatient Allowable Rate]:[WPPA Inc Outpatient Allowable Rate]])</f>
        <v>0</v>
      </c>
      <c r="K3600" s="4">
        <f>MAX(Table16[[#This Row],[Blue Cross Outpatient Allowable Rate]:[WPPA Inc Outpatient Allowable Rate]])</f>
        <v>0</v>
      </c>
      <c r="L3600" s="4">
        <f>SUM(Table16[[#This Row],[Price]]*4.42)</f>
        <v>0</v>
      </c>
      <c r="M3600" s="4">
        <v>0</v>
      </c>
      <c r="N3600" s="4">
        <f>SUM(Table16[[#This Row],[ChargeID]]*0.76)</f>
        <v>0</v>
      </c>
      <c r="O3600" s="4">
        <f>SUM(Table16[[#This Row],[Price]]*0.95)</f>
        <v>0</v>
      </c>
      <c r="P3600" s="4">
        <f>SUM(Table16[[#This Row],[Price]]*0.8)</f>
        <v>0</v>
      </c>
      <c r="Q3600" s="4">
        <f>SUM(Table16[[#This Row],[Price]]*0.6)</f>
        <v>0</v>
      </c>
    </row>
    <row r="3601" spans="1:17" x14ac:dyDescent="0.25">
      <c r="A3601" t="s">
        <v>333</v>
      </c>
      <c r="B3601">
        <v>0</v>
      </c>
      <c r="C3601" t="s">
        <v>2245</v>
      </c>
      <c r="D3601">
        <v>636</v>
      </c>
      <c r="E3601" t="s">
        <v>360</v>
      </c>
      <c r="F3601" s="4">
        <v>0</v>
      </c>
      <c r="J3601" s="4">
        <f>MIN(Table16[[#This Row],[Medicare Outpatient Allowable Rate]:[WPPA Inc Outpatient Allowable Rate]])</f>
        <v>0</v>
      </c>
      <c r="K3601" s="4">
        <f>MAX(Table16[[#This Row],[Blue Cross Outpatient Allowable Rate]:[WPPA Inc Outpatient Allowable Rate]])</f>
        <v>0</v>
      </c>
      <c r="L3601" s="4">
        <f>SUM(Table16[[#This Row],[Price]]*4.42)</f>
        <v>0</v>
      </c>
      <c r="M3601" s="4">
        <v>0</v>
      </c>
      <c r="N3601" s="4">
        <f>SUM(Table16[[#This Row],[ChargeID]]*0.76)</f>
        <v>0</v>
      </c>
      <c r="O3601" s="4">
        <f>SUM(Table16[[#This Row],[Price]]*0.95)</f>
        <v>0</v>
      </c>
      <c r="P3601" s="4">
        <f>SUM(Table16[[#This Row],[Price]]*0.8)</f>
        <v>0</v>
      </c>
      <c r="Q3601" s="4">
        <f>SUM(Table16[[#This Row],[Price]]*0.6)</f>
        <v>0</v>
      </c>
    </row>
    <row r="3602" spans="1:17" x14ac:dyDescent="0.25">
      <c r="A3602" t="s">
        <v>333</v>
      </c>
      <c r="B3602">
        <v>0</v>
      </c>
      <c r="C3602" t="s">
        <v>2579</v>
      </c>
      <c r="D3602">
        <v>636</v>
      </c>
      <c r="E3602" t="s">
        <v>345</v>
      </c>
      <c r="F3602" s="4">
        <v>0</v>
      </c>
      <c r="J3602" s="4">
        <f>MIN(Table16[[#This Row],[Medicare Outpatient Allowable Rate]:[WPPA Inc Outpatient Allowable Rate]])</f>
        <v>0</v>
      </c>
      <c r="K3602" s="4">
        <f>MAX(Table16[[#This Row],[Blue Cross Outpatient Allowable Rate]:[WPPA Inc Outpatient Allowable Rate]])</f>
        <v>0</v>
      </c>
      <c r="L3602" s="4">
        <f>SUM(Table16[[#This Row],[Price]]*4.42)</f>
        <v>0</v>
      </c>
      <c r="M3602" s="4">
        <v>0</v>
      </c>
      <c r="N3602" s="4">
        <f>SUM(Table16[[#This Row],[ChargeID]]*0.76)</f>
        <v>0</v>
      </c>
      <c r="O3602" s="4">
        <f>SUM(Table16[[#This Row],[Price]]*0.95)</f>
        <v>0</v>
      </c>
      <c r="P3602" s="4">
        <f>SUM(Table16[[#This Row],[Price]]*0.8)</f>
        <v>0</v>
      </c>
      <c r="Q3602" s="4">
        <f>SUM(Table16[[#This Row],[Price]]*0.6)</f>
        <v>0</v>
      </c>
    </row>
    <row r="3603" spans="1:17" x14ac:dyDescent="0.25">
      <c r="A3603" t="s">
        <v>333</v>
      </c>
      <c r="B3603">
        <v>0</v>
      </c>
      <c r="C3603" t="s">
        <v>2580</v>
      </c>
      <c r="D3603">
        <v>636</v>
      </c>
      <c r="E3603" t="s">
        <v>345</v>
      </c>
      <c r="F3603" s="4">
        <v>0</v>
      </c>
      <c r="J3603" s="4">
        <f>MIN(Table16[[#This Row],[Medicare Outpatient Allowable Rate]:[WPPA Inc Outpatient Allowable Rate]])</f>
        <v>0</v>
      </c>
      <c r="K3603" s="4">
        <f>MAX(Table16[[#This Row],[Blue Cross Outpatient Allowable Rate]:[WPPA Inc Outpatient Allowable Rate]])</f>
        <v>0</v>
      </c>
      <c r="L3603" s="4">
        <f>SUM(Table16[[#This Row],[Price]]*4.42)</f>
        <v>0</v>
      </c>
      <c r="M3603" s="4">
        <v>0</v>
      </c>
      <c r="N3603" s="4">
        <f>SUM(Table16[[#This Row],[ChargeID]]*0.76)</f>
        <v>0</v>
      </c>
      <c r="O3603" s="4">
        <f>SUM(Table16[[#This Row],[Price]]*0.95)</f>
        <v>0</v>
      </c>
      <c r="P3603" s="4">
        <f>SUM(Table16[[#This Row],[Price]]*0.8)</f>
        <v>0</v>
      </c>
      <c r="Q3603" s="4">
        <f>SUM(Table16[[#This Row],[Price]]*0.6)</f>
        <v>0</v>
      </c>
    </row>
    <row r="3604" spans="1:17" x14ac:dyDescent="0.25">
      <c r="A3604" t="s">
        <v>333</v>
      </c>
      <c r="B3604">
        <v>0</v>
      </c>
      <c r="C3604" t="s">
        <v>2581</v>
      </c>
      <c r="D3604">
        <v>636</v>
      </c>
      <c r="E3604" t="s">
        <v>345</v>
      </c>
      <c r="F3604" s="4">
        <v>0</v>
      </c>
      <c r="J3604" s="4">
        <f>MIN(Table16[[#This Row],[Medicare Outpatient Allowable Rate]:[WPPA Inc Outpatient Allowable Rate]])</f>
        <v>0</v>
      </c>
      <c r="K3604" s="4">
        <f>MAX(Table16[[#This Row],[Blue Cross Outpatient Allowable Rate]:[WPPA Inc Outpatient Allowable Rate]])</f>
        <v>0</v>
      </c>
      <c r="L3604" s="4">
        <f>SUM(Table16[[#This Row],[Price]]*4.42)</f>
        <v>0</v>
      </c>
      <c r="M3604" s="4">
        <v>0</v>
      </c>
      <c r="N3604" s="4">
        <f>SUM(Table16[[#This Row],[ChargeID]]*0.76)</f>
        <v>0</v>
      </c>
      <c r="O3604" s="4">
        <f>SUM(Table16[[#This Row],[Price]]*0.95)</f>
        <v>0</v>
      </c>
      <c r="P3604" s="4">
        <f>SUM(Table16[[#This Row],[Price]]*0.8)</f>
        <v>0</v>
      </c>
      <c r="Q3604" s="4">
        <f>SUM(Table16[[#This Row],[Price]]*0.6)</f>
        <v>0</v>
      </c>
    </row>
    <row r="3605" spans="1:17" x14ac:dyDescent="0.25">
      <c r="A3605" t="s">
        <v>333</v>
      </c>
      <c r="B3605">
        <v>0</v>
      </c>
      <c r="C3605" t="s">
        <v>2396</v>
      </c>
      <c r="D3605">
        <v>636</v>
      </c>
      <c r="E3605" t="s">
        <v>345</v>
      </c>
      <c r="F3605" s="4">
        <v>0</v>
      </c>
      <c r="J3605" s="4">
        <f>MIN(Table16[[#This Row],[Medicare Outpatient Allowable Rate]:[WPPA Inc Outpatient Allowable Rate]])</f>
        <v>0</v>
      </c>
      <c r="K3605" s="4">
        <f>MAX(Table16[[#This Row],[Blue Cross Outpatient Allowable Rate]:[WPPA Inc Outpatient Allowable Rate]])</f>
        <v>0</v>
      </c>
      <c r="L3605" s="4">
        <f>SUM(Table16[[#This Row],[Price]]*4.42)</f>
        <v>0</v>
      </c>
      <c r="M3605" s="4">
        <v>0</v>
      </c>
      <c r="N3605" s="4">
        <f>SUM(Table16[[#This Row],[ChargeID]]*0.76)</f>
        <v>0</v>
      </c>
      <c r="O3605" s="4">
        <f>SUM(Table16[[#This Row],[Price]]*0.95)</f>
        <v>0</v>
      </c>
      <c r="P3605" s="4">
        <f>SUM(Table16[[#This Row],[Price]]*0.8)</f>
        <v>0</v>
      </c>
      <c r="Q3605" s="4">
        <f>SUM(Table16[[#This Row],[Price]]*0.6)</f>
        <v>0</v>
      </c>
    </row>
    <row r="3606" spans="1:17" x14ac:dyDescent="0.25">
      <c r="A3606" t="s">
        <v>333</v>
      </c>
      <c r="B3606">
        <v>0</v>
      </c>
      <c r="C3606" t="s">
        <v>2056</v>
      </c>
      <c r="D3606">
        <v>636</v>
      </c>
      <c r="E3606" t="s">
        <v>360</v>
      </c>
      <c r="F3606" s="4">
        <v>0</v>
      </c>
      <c r="J3606" s="4">
        <f>MIN(Table16[[#This Row],[Medicare Outpatient Allowable Rate]:[WPPA Inc Outpatient Allowable Rate]])</f>
        <v>0</v>
      </c>
      <c r="K3606" s="4">
        <f>MAX(Table16[[#This Row],[Blue Cross Outpatient Allowable Rate]:[WPPA Inc Outpatient Allowable Rate]])</f>
        <v>0</v>
      </c>
      <c r="L3606" s="4">
        <f>SUM(Table16[[#This Row],[Price]]*4.42)</f>
        <v>0</v>
      </c>
      <c r="M3606" s="4">
        <v>0</v>
      </c>
      <c r="N3606" s="4">
        <f>SUM(Table16[[#This Row],[ChargeID]]*0.76)</f>
        <v>0</v>
      </c>
      <c r="O3606" s="4">
        <f>SUM(Table16[[#This Row],[Price]]*0.95)</f>
        <v>0</v>
      </c>
      <c r="P3606" s="4">
        <f>SUM(Table16[[#This Row],[Price]]*0.8)</f>
        <v>0</v>
      </c>
      <c r="Q3606" s="4">
        <f>SUM(Table16[[#This Row],[Price]]*0.6)</f>
        <v>0</v>
      </c>
    </row>
    <row r="3607" spans="1:17" x14ac:dyDescent="0.25">
      <c r="A3607" t="s">
        <v>333</v>
      </c>
      <c r="B3607">
        <v>0</v>
      </c>
      <c r="C3607" t="s">
        <v>2547</v>
      </c>
      <c r="D3607">
        <v>636</v>
      </c>
      <c r="E3607" t="s">
        <v>337</v>
      </c>
      <c r="F3607" s="4">
        <v>0</v>
      </c>
      <c r="J3607" s="4">
        <f>MIN(Table16[[#This Row],[Medicare Outpatient Allowable Rate]:[WPPA Inc Outpatient Allowable Rate]])</f>
        <v>0</v>
      </c>
      <c r="K3607" s="4">
        <f>MAX(Table16[[#This Row],[Blue Cross Outpatient Allowable Rate]:[WPPA Inc Outpatient Allowable Rate]])</f>
        <v>0</v>
      </c>
      <c r="L3607" s="4">
        <f>SUM(Table16[[#This Row],[Price]]*4.42)</f>
        <v>0</v>
      </c>
      <c r="M3607" s="4">
        <v>0</v>
      </c>
      <c r="N3607" s="4">
        <f>SUM(Table16[[#This Row],[ChargeID]]*0.76)</f>
        <v>0</v>
      </c>
      <c r="O3607" s="4">
        <f>SUM(Table16[[#This Row],[Price]]*0.95)</f>
        <v>0</v>
      </c>
      <c r="P3607" s="4">
        <f>SUM(Table16[[#This Row],[Price]]*0.8)</f>
        <v>0</v>
      </c>
      <c r="Q3607" s="4">
        <f>SUM(Table16[[#This Row],[Price]]*0.6)</f>
        <v>0</v>
      </c>
    </row>
    <row r="3608" spans="1:17" x14ac:dyDescent="0.25">
      <c r="A3608" t="s">
        <v>333</v>
      </c>
      <c r="B3608">
        <v>0</v>
      </c>
      <c r="C3608" t="s">
        <v>2040</v>
      </c>
      <c r="D3608">
        <v>636</v>
      </c>
      <c r="E3608" t="s">
        <v>345</v>
      </c>
      <c r="F3608" s="4">
        <v>0</v>
      </c>
      <c r="J3608" s="4">
        <f>MIN(Table16[[#This Row],[Medicare Outpatient Allowable Rate]:[WPPA Inc Outpatient Allowable Rate]])</f>
        <v>0</v>
      </c>
      <c r="K3608" s="4">
        <f>MAX(Table16[[#This Row],[Blue Cross Outpatient Allowable Rate]:[WPPA Inc Outpatient Allowable Rate]])</f>
        <v>0</v>
      </c>
      <c r="L3608" s="4">
        <f>SUM(Table16[[#This Row],[Price]]*4.42)</f>
        <v>0</v>
      </c>
      <c r="M3608" s="4">
        <v>0</v>
      </c>
      <c r="N3608" s="4">
        <f>SUM(Table16[[#This Row],[ChargeID]]*0.76)</f>
        <v>0</v>
      </c>
      <c r="O3608" s="4">
        <f>SUM(Table16[[#This Row],[Price]]*0.95)</f>
        <v>0</v>
      </c>
      <c r="P3608" s="4">
        <f>SUM(Table16[[#This Row],[Price]]*0.8)</f>
        <v>0</v>
      </c>
      <c r="Q3608" s="4">
        <f>SUM(Table16[[#This Row],[Price]]*0.6)</f>
        <v>0</v>
      </c>
    </row>
    <row r="3609" spans="1:17" x14ac:dyDescent="0.25">
      <c r="A3609" t="s">
        <v>333</v>
      </c>
      <c r="B3609">
        <v>0</v>
      </c>
      <c r="C3609" t="s">
        <v>2582</v>
      </c>
      <c r="D3609">
        <v>636</v>
      </c>
      <c r="E3609" t="s">
        <v>345</v>
      </c>
      <c r="F3609" s="4">
        <v>0</v>
      </c>
      <c r="J3609" s="4">
        <f>MIN(Table16[[#This Row],[Medicare Outpatient Allowable Rate]:[WPPA Inc Outpatient Allowable Rate]])</f>
        <v>0</v>
      </c>
      <c r="K3609" s="4">
        <f>MAX(Table16[[#This Row],[Blue Cross Outpatient Allowable Rate]:[WPPA Inc Outpatient Allowable Rate]])</f>
        <v>0</v>
      </c>
      <c r="L3609" s="4">
        <f>SUM(Table16[[#This Row],[Price]]*4.42)</f>
        <v>0</v>
      </c>
      <c r="M3609" s="4">
        <v>0</v>
      </c>
      <c r="N3609" s="4">
        <f>SUM(Table16[[#This Row],[ChargeID]]*0.76)</f>
        <v>0</v>
      </c>
      <c r="O3609" s="4">
        <f>SUM(Table16[[#This Row],[Price]]*0.95)</f>
        <v>0</v>
      </c>
      <c r="P3609" s="4">
        <f>SUM(Table16[[#This Row],[Price]]*0.8)</f>
        <v>0</v>
      </c>
      <c r="Q3609" s="4">
        <f>SUM(Table16[[#This Row],[Price]]*0.6)</f>
        <v>0</v>
      </c>
    </row>
    <row r="3610" spans="1:17" x14ac:dyDescent="0.25">
      <c r="A3610" t="s">
        <v>333</v>
      </c>
      <c r="B3610">
        <v>0</v>
      </c>
      <c r="C3610" t="s">
        <v>2040</v>
      </c>
      <c r="D3610">
        <v>636</v>
      </c>
      <c r="E3610" t="s">
        <v>345</v>
      </c>
      <c r="F3610" s="4">
        <v>0</v>
      </c>
      <c r="J3610" s="4">
        <f>MIN(Table16[[#This Row],[Medicare Outpatient Allowable Rate]:[WPPA Inc Outpatient Allowable Rate]])</f>
        <v>0</v>
      </c>
      <c r="K3610" s="4">
        <f>MAX(Table16[[#This Row],[Blue Cross Outpatient Allowable Rate]:[WPPA Inc Outpatient Allowable Rate]])</f>
        <v>0</v>
      </c>
      <c r="L3610" s="4">
        <f>SUM(Table16[[#This Row],[Price]]*4.42)</f>
        <v>0</v>
      </c>
      <c r="M3610" s="4">
        <v>0</v>
      </c>
      <c r="N3610" s="4">
        <f>SUM(Table16[[#This Row],[ChargeID]]*0.76)</f>
        <v>0</v>
      </c>
      <c r="O3610" s="4">
        <f>SUM(Table16[[#This Row],[Price]]*0.95)</f>
        <v>0</v>
      </c>
      <c r="P3610" s="4">
        <f>SUM(Table16[[#This Row],[Price]]*0.8)</f>
        <v>0</v>
      </c>
      <c r="Q3610" s="4">
        <f>SUM(Table16[[#This Row],[Price]]*0.6)</f>
        <v>0</v>
      </c>
    </row>
    <row r="3611" spans="1:17" x14ac:dyDescent="0.25">
      <c r="A3611" t="s">
        <v>333</v>
      </c>
      <c r="B3611">
        <v>0</v>
      </c>
      <c r="C3611" t="s">
        <v>2583</v>
      </c>
      <c r="D3611">
        <v>636</v>
      </c>
      <c r="E3611" t="s">
        <v>337</v>
      </c>
      <c r="F3611" s="4">
        <v>0</v>
      </c>
      <c r="J3611" s="4">
        <f>MIN(Table16[[#This Row],[Medicare Outpatient Allowable Rate]:[WPPA Inc Outpatient Allowable Rate]])</f>
        <v>0</v>
      </c>
      <c r="K3611" s="4">
        <f>MAX(Table16[[#This Row],[Blue Cross Outpatient Allowable Rate]:[WPPA Inc Outpatient Allowable Rate]])</f>
        <v>0</v>
      </c>
      <c r="L3611" s="4">
        <f>SUM(Table16[[#This Row],[Price]]*4.42)</f>
        <v>0</v>
      </c>
      <c r="M3611" s="4">
        <v>0</v>
      </c>
      <c r="N3611" s="4">
        <f>SUM(Table16[[#This Row],[ChargeID]]*0.76)</f>
        <v>0</v>
      </c>
      <c r="O3611" s="4">
        <f>SUM(Table16[[#This Row],[Price]]*0.95)</f>
        <v>0</v>
      </c>
      <c r="P3611" s="4">
        <f>SUM(Table16[[#This Row],[Price]]*0.8)</f>
        <v>0</v>
      </c>
      <c r="Q3611" s="4">
        <f>SUM(Table16[[#This Row],[Price]]*0.6)</f>
        <v>0</v>
      </c>
    </row>
    <row r="3612" spans="1:17" x14ac:dyDescent="0.25">
      <c r="A3612" t="s">
        <v>333</v>
      </c>
      <c r="B3612">
        <v>0</v>
      </c>
      <c r="C3612" t="s">
        <v>2583</v>
      </c>
      <c r="D3612">
        <v>636</v>
      </c>
      <c r="E3612" t="s">
        <v>337</v>
      </c>
      <c r="F3612" s="4">
        <v>0</v>
      </c>
      <c r="J3612" s="4">
        <f>MIN(Table16[[#This Row],[Medicare Outpatient Allowable Rate]:[WPPA Inc Outpatient Allowable Rate]])</f>
        <v>0</v>
      </c>
      <c r="K3612" s="4">
        <f>MAX(Table16[[#This Row],[Blue Cross Outpatient Allowable Rate]:[WPPA Inc Outpatient Allowable Rate]])</f>
        <v>0</v>
      </c>
      <c r="L3612" s="4">
        <f>SUM(Table16[[#This Row],[Price]]*4.42)</f>
        <v>0</v>
      </c>
      <c r="M3612" s="4">
        <v>0</v>
      </c>
      <c r="N3612" s="4">
        <f>SUM(Table16[[#This Row],[ChargeID]]*0.76)</f>
        <v>0</v>
      </c>
      <c r="O3612" s="4">
        <f>SUM(Table16[[#This Row],[Price]]*0.95)</f>
        <v>0</v>
      </c>
      <c r="P3612" s="4">
        <f>SUM(Table16[[#This Row],[Price]]*0.8)</f>
        <v>0</v>
      </c>
      <c r="Q3612" s="4">
        <f>SUM(Table16[[#This Row],[Price]]*0.6)</f>
        <v>0</v>
      </c>
    </row>
    <row r="3613" spans="1:17" x14ac:dyDescent="0.25">
      <c r="A3613" t="s">
        <v>333</v>
      </c>
      <c r="B3613">
        <v>0</v>
      </c>
      <c r="C3613" t="s">
        <v>2396</v>
      </c>
      <c r="D3613">
        <v>636</v>
      </c>
      <c r="E3613" t="s">
        <v>345</v>
      </c>
      <c r="F3613" s="4">
        <v>0</v>
      </c>
      <c r="J3613" s="4">
        <f>MIN(Table16[[#This Row],[Medicare Outpatient Allowable Rate]:[WPPA Inc Outpatient Allowable Rate]])</f>
        <v>0</v>
      </c>
      <c r="K3613" s="4">
        <f>MAX(Table16[[#This Row],[Blue Cross Outpatient Allowable Rate]:[WPPA Inc Outpatient Allowable Rate]])</f>
        <v>0</v>
      </c>
      <c r="L3613" s="4">
        <f>SUM(Table16[[#This Row],[Price]]*4.42)</f>
        <v>0</v>
      </c>
      <c r="M3613" s="4">
        <v>0</v>
      </c>
      <c r="N3613" s="4">
        <f>SUM(Table16[[#This Row],[ChargeID]]*0.76)</f>
        <v>0</v>
      </c>
      <c r="O3613" s="4">
        <f>SUM(Table16[[#This Row],[Price]]*0.95)</f>
        <v>0</v>
      </c>
      <c r="P3613" s="4">
        <f>SUM(Table16[[#This Row],[Price]]*0.8)</f>
        <v>0</v>
      </c>
      <c r="Q3613" s="4">
        <f>SUM(Table16[[#This Row],[Price]]*0.6)</f>
        <v>0</v>
      </c>
    </row>
    <row r="3614" spans="1:17" x14ac:dyDescent="0.25">
      <c r="A3614" t="s">
        <v>333</v>
      </c>
      <c r="B3614">
        <v>0</v>
      </c>
      <c r="C3614" t="s">
        <v>1380</v>
      </c>
      <c r="D3614">
        <v>636</v>
      </c>
      <c r="E3614" t="s">
        <v>345</v>
      </c>
      <c r="F3614" s="4">
        <v>0</v>
      </c>
      <c r="J3614" s="4">
        <f>MIN(Table16[[#This Row],[Medicare Outpatient Allowable Rate]:[WPPA Inc Outpatient Allowable Rate]])</f>
        <v>0</v>
      </c>
      <c r="K3614" s="4">
        <f>MAX(Table16[[#This Row],[Blue Cross Outpatient Allowable Rate]:[WPPA Inc Outpatient Allowable Rate]])</f>
        <v>0</v>
      </c>
      <c r="L3614" s="4">
        <f>SUM(Table16[[#This Row],[Price]]*4.42)</f>
        <v>0</v>
      </c>
      <c r="M3614" s="4">
        <v>0</v>
      </c>
      <c r="N3614" s="4">
        <f>SUM(Table16[[#This Row],[ChargeID]]*0.76)</f>
        <v>0</v>
      </c>
      <c r="O3614" s="4">
        <f>SUM(Table16[[#This Row],[Price]]*0.95)</f>
        <v>0</v>
      </c>
      <c r="P3614" s="4">
        <f>SUM(Table16[[#This Row],[Price]]*0.8)</f>
        <v>0</v>
      </c>
      <c r="Q3614" s="4">
        <f>SUM(Table16[[#This Row],[Price]]*0.6)</f>
        <v>0</v>
      </c>
    </row>
    <row r="3615" spans="1:17" x14ac:dyDescent="0.25">
      <c r="A3615" t="s">
        <v>333</v>
      </c>
      <c r="B3615">
        <v>0</v>
      </c>
      <c r="C3615" t="s">
        <v>2584</v>
      </c>
      <c r="D3615">
        <v>636</v>
      </c>
      <c r="E3615" t="s">
        <v>345</v>
      </c>
      <c r="F3615" s="4">
        <v>0</v>
      </c>
      <c r="J3615" s="4">
        <f>MIN(Table16[[#This Row],[Medicare Outpatient Allowable Rate]:[WPPA Inc Outpatient Allowable Rate]])</f>
        <v>0</v>
      </c>
      <c r="K3615" s="4">
        <f>MAX(Table16[[#This Row],[Blue Cross Outpatient Allowable Rate]:[WPPA Inc Outpatient Allowable Rate]])</f>
        <v>0</v>
      </c>
      <c r="L3615" s="4">
        <f>SUM(Table16[[#This Row],[Price]]*4.42)</f>
        <v>0</v>
      </c>
      <c r="M3615" s="4">
        <v>0</v>
      </c>
      <c r="N3615" s="4">
        <f>SUM(Table16[[#This Row],[ChargeID]]*0.76)</f>
        <v>0</v>
      </c>
      <c r="O3615" s="4">
        <f>SUM(Table16[[#This Row],[Price]]*0.95)</f>
        <v>0</v>
      </c>
      <c r="P3615" s="4">
        <f>SUM(Table16[[#This Row],[Price]]*0.8)</f>
        <v>0</v>
      </c>
      <c r="Q3615" s="4">
        <f>SUM(Table16[[#This Row],[Price]]*0.6)</f>
        <v>0</v>
      </c>
    </row>
    <row r="3616" spans="1:17" x14ac:dyDescent="0.25">
      <c r="A3616" t="s">
        <v>333</v>
      </c>
      <c r="B3616">
        <v>0</v>
      </c>
      <c r="C3616" t="s">
        <v>2396</v>
      </c>
      <c r="D3616">
        <v>636</v>
      </c>
      <c r="E3616" t="s">
        <v>345</v>
      </c>
      <c r="F3616" s="4">
        <v>0</v>
      </c>
      <c r="J3616" s="4">
        <f>MIN(Table16[[#This Row],[Medicare Outpatient Allowable Rate]:[WPPA Inc Outpatient Allowable Rate]])</f>
        <v>0</v>
      </c>
      <c r="K3616" s="4">
        <f>MAX(Table16[[#This Row],[Blue Cross Outpatient Allowable Rate]:[WPPA Inc Outpatient Allowable Rate]])</f>
        <v>0</v>
      </c>
      <c r="L3616" s="4">
        <f>SUM(Table16[[#This Row],[Price]]*4.42)</f>
        <v>0</v>
      </c>
      <c r="M3616" s="4">
        <v>0</v>
      </c>
      <c r="N3616" s="4">
        <f>SUM(Table16[[#This Row],[ChargeID]]*0.76)</f>
        <v>0</v>
      </c>
      <c r="O3616" s="4">
        <f>SUM(Table16[[#This Row],[Price]]*0.95)</f>
        <v>0</v>
      </c>
      <c r="P3616" s="4">
        <f>SUM(Table16[[#This Row],[Price]]*0.8)</f>
        <v>0</v>
      </c>
      <c r="Q3616" s="4">
        <f>SUM(Table16[[#This Row],[Price]]*0.6)</f>
        <v>0</v>
      </c>
    </row>
    <row r="3617" spans="1:17" x14ac:dyDescent="0.25">
      <c r="A3617" t="s">
        <v>333</v>
      </c>
      <c r="B3617">
        <v>0</v>
      </c>
      <c r="C3617" t="s">
        <v>1419</v>
      </c>
      <c r="D3617">
        <v>636</v>
      </c>
      <c r="E3617" t="s">
        <v>448</v>
      </c>
      <c r="F3617" s="4">
        <v>0</v>
      </c>
      <c r="J3617" s="4">
        <f>MIN(Table16[[#This Row],[Medicare Outpatient Allowable Rate]:[WPPA Inc Outpatient Allowable Rate]])</f>
        <v>0</v>
      </c>
      <c r="K3617" s="4">
        <f>MAX(Table16[[#This Row],[Blue Cross Outpatient Allowable Rate]:[WPPA Inc Outpatient Allowable Rate]])</f>
        <v>0</v>
      </c>
      <c r="L3617" s="4">
        <f>SUM(Table16[[#This Row],[Price]]*4.42)</f>
        <v>0</v>
      </c>
      <c r="M3617" s="4">
        <v>0</v>
      </c>
      <c r="N3617" s="4">
        <f>SUM(Table16[[#This Row],[ChargeID]]*0.76)</f>
        <v>0</v>
      </c>
      <c r="O3617" s="4">
        <f>SUM(Table16[[#This Row],[Price]]*0.95)</f>
        <v>0</v>
      </c>
      <c r="P3617" s="4">
        <f>SUM(Table16[[#This Row],[Price]]*0.8)</f>
        <v>0</v>
      </c>
      <c r="Q3617" s="4">
        <f>SUM(Table16[[#This Row],[Price]]*0.6)</f>
        <v>0</v>
      </c>
    </row>
    <row r="3618" spans="1:17" x14ac:dyDescent="0.25">
      <c r="A3618" t="s">
        <v>333</v>
      </c>
      <c r="B3618">
        <v>0</v>
      </c>
      <c r="C3618" t="s">
        <v>2396</v>
      </c>
      <c r="D3618">
        <v>636</v>
      </c>
      <c r="E3618" t="s">
        <v>345</v>
      </c>
      <c r="F3618" s="4">
        <v>0</v>
      </c>
      <c r="J3618" s="4">
        <f>MIN(Table16[[#This Row],[Medicare Outpatient Allowable Rate]:[WPPA Inc Outpatient Allowable Rate]])</f>
        <v>0</v>
      </c>
      <c r="K3618" s="4">
        <f>MAX(Table16[[#This Row],[Blue Cross Outpatient Allowable Rate]:[WPPA Inc Outpatient Allowable Rate]])</f>
        <v>0</v>
      </c>
      <c r="L3618" s="4">
        <f>SUM(Table16[[#This Row],[Price]]*4.42)</f>
        <v>0</v>
      </c>
      <c r="M3618" s="4">
        <v>0</v>
      </c>
      <c r="N3618" s="4">
        <f>SUM(Table16[[#This Row],[ChargeID]]*0.76)</f>
        <v>0</v>
      </c>
      <c r="O3618" s="4">
        <f>SUM(Table16[[#This Row],[Price]]*0.95)</f>
        <v>0</v>
      </c>
      <c r="P3618" s="4">
        <f>SUM(Table16[[#This Row],[Price]]*0.8)</f>
        <v>0</v>
      </c>
      <c r="Q3618" s="4">
        <f>SUM(Table16[[#This Row],[Price]]*0.6)</f>
        <v>0</v>
      </c>
    </row>
    <row r="3619" spans="1:17" x14ac:dyDescent="0.25">
      <c r="A3619" t="s">
        <v>333</v>
      </c>
      <c r="B3619">
        <v>0</v>
      </c>
      <c r="C3619" t="s">
        <v>2331</v>
      </c>
      <c r="D3619">
        <v>636</v>
      </c>
      <c r="E3619" t="s">
        <v>345</v>
      </c>
      <c r="F3619" s="4">
        <v>0</v>
      </c>
      <c r="J3619" s="4">
        <f>MIN(Table16[[#This Row],[Medicare Outpatient Allowable Rate]:[WPPA Inc Outpatient Allowable Rate]])</f>
        <v>0</v>
      </c>
      <c r="K3619" s="4">
        <f>MAX(Table16[[#This Row],[Blue Cross Outpatient Allowable Rate]:[WPPA Inc Outpatient Allowable Rate]])</f>
        <v>0</v>
      </c>
      <c r="L3619" s="4">
        <f>SUM(Table16[[#This Row],[Price]]*4.42)</f>
        <v>0</v>
      </c>
      <c r="M3619" s="4">
        <v>0</v>
      </c>
      <c r="N3619" s="4">
        <f>SUM(Table16[[#This Row],[ChargeID]]*0.76)</f>
        <v>0</v>
      </c>
      <c r="O3619" s="4">
        <f>SUM(Table16[[#This Row],[Price]]*0.95)</f>
        <v>0</v>
      </c>
      <c r="P3619" s="4">
        <f>SUM(Table16[[#This Row],[Price]]*0.8)</f>
        <v>0</v>
      </c>
      <c r="Q3619" s="4">
        <f>SUM(Table16[[#This Row],[Price]]*0.6)</f>
        <v>0</v>
      </c>
    </row>
    <row r="3620" spans="1:17" x14ac:dyDescent="0.25">
      <c r="A3620" t="s">
        <v>333</v>
      </c>
      <c r="B3620">
        <v>0</v>
      </c>
      <c r="C3620" t="s">
        <v>2369</v>
      </c>
      <c r="D3620">
        <v>636</v>
      </c>
      <c r="E3620" t="s">
        <v>345</v>
      </c>
      <c r="F3620" s="4">
        <v>0</v>
      </c>
      <c r="J3620" s="4">
        <f>MIN(Table16[[#This Row],[Medicare Outpatient Allowable Rate]:[WPPA Inc Outpatient Allowable Rate]])</f>
        <v>0</v>
      </c>
      <c r="K3620" s="4">
        <f>MAX(Table16[[#This Row],[Blue Cross Outpatient Allowable Rate]:[WPPA Inc Outpatient Allowable Rate]])</f>
        <v>0</v>
      </c>
      <c r="L3620" s="4">
        <f>SUM(Table16[[#This Row],[Price]]*4.42)</f>
        <v>0</v>
      </c>
      <c r="M3620" s="4">
        <v>0</v>
      </c>
      <c r="N3620" s="4">
        <f>SUM(Table16[[#This Row],[ChargeID]]*0.76)</f>
        <v>0</v>
      </c>
      <c r="O3620" s="4">
        <f>SUM(Table16[[#This Row],[Price]]*0.95)</f>
        <v>0</v>
      </c>
      <c r="P3620" s="4">
        <f>SUM(Table16[[#This Row],[Price]]*0.8)</f>
        <v>0</v>
      </c>
      <c r="Q3620" s="4">
        <f>SUM(Table16[[#This Row],[Price]]*0.6)</f>
        <v>0</v>
      </c>
    </row>
    <row r="3621" spans="1:17" x14ac:dyDescent="0.25">
      <c r="A3621" t="s">
        <v>333</v>
      </c>
      <c r="B3621">
        <v>0</v>
      </c>
      <c r="C3621" t="s">
        <v>2585</v>
      </c>
      <c r="D3621">
        <v>636</v>
      </c>
      <c r="E3621" t="s">
        <v>353</v>
      </c>
      <c r="F3621" s="4">
        <v>0</v>
      </c>
      <c r="J3621" s="4">
        <f>MIN(Table16[[#This Row],[Medicare Outpatient Allowable Rate]:[WPPA Inc Outpatient Allowable Rate]])</f>
        <v>0</v>
      </c>
      <c r="K3621" s="4">
        <f>MAX(Table16[[#This Row],[Blue Cross Outpatient Allowable Rate]:[WPPA Inc Outpatient Allowable Rate]])</f>
        <v>0</v>
      </c>
      <c r="L3621" s="4">
        <f>SUM(Table16[[#This Row],[Price]]*4.42)</f>
        <v>0</v>
      </c>
      <c r="M3621" s="4">
        <v>0</v>
      </c>
      <c r="N3621" s="4">
        <f>SUM(Table16[[#This Row],[ChargeID]]*0.76)</f>
        <v>0</v>
      </c>
      <c r="O3621" s="4">
        <f>SUM(Table16[[#This Row],[Price]]*0.95)</f>
        <v>0</v>
      </c>
      <c r="P3621" s="4">
        <f>SUM(Table16[[#This Row],[Price]]*0.8)</f>
        <v>0</v>
      </c>
      <c r="Q3621" s="4">
        <f>SUM(Table16[[#This Row],[Price]]*0.6)</f>
        <v>0</v>
      </c>
    </row>
    <row r="3622" spans="1:17" x14ac:dyDescent="0.25">
      <c r="A3622" t="s">
        <v>333</v>
      </c>
      <c r="B3622">
        <v>0</v>
      </c>
      <c r="C3622" t="s">
        <v>2586</v>
      </c>
      <c r="D3622">
        <v>636</v>
      </c>
      <c r="E3622" t="s">
        <v>345</v>
      </c>
      <c r="F3622" s="4">
        <v>0</v>
      </c>
      <c r="J3622" s="4">
        <f>MIN(Table16[[#This Row],[Medicare Outpatient Allowable Rate]:[WPPA Inc Outpatient Allowable Rate]])</f>
        <v>0</v>
      </c>
      <c r="K3622" s="4">
        <f>MAX(Table16[[#This Row],[Blue Cross Outpatient Allowable Rate]:[WPPA Inc Outpatient Allowable Rate]])</f>
        <v>0</v>
      </c>
      <c r="L3622" s="4">
        <f>SUM(Table16[[#This Row],[Price]]*4.42)</f>
        <v>0</v>
      </c>
      <c r="M3622" s="4">
        <v>0</v>
      </c>
      <c r="N3622" s="4">
        <f>SUM(Table16[[#This Row],[ChargeID]]*0.76)</f>
        <v>0</v>
      </c>
      <c r="O3622" s="4">
        <f>SUM(Table16[[#This Row],[Price]]*0.95)</f>
        <v>0</v>
      </c>
      <c r="P3622" s="4">
        <f>SUM(Table16[[#This Row],[Price]]*0.8)</f>
        <v>0</v>
      </c>
      <c r="Q3622" s="4">
        <f>SUM(Table16[[#This Row],[Price]]*0.6)</f>
        <v>0</v>
      </c>
    </row>
    <row r="3623" spans="1:17" x14ac:dyDescent="0.25">
      <c r="A3623" t="s">
        <v>333</v>
      </c>
      <c r="B3623">
        <v>0</v>
      </c>
      <c r="C3623" t="s">
        <v>2587</v>
      </c>
      <c r="D3623">
        <v>636</v>
      </c>
      <c r="E3623" t="s">
        <v>345</v>
      </c>
      <c r="F3623" s="4">
        <v>0</v>
      </c>
      <c r="J3623" s="4">
        <f>MIN(Table16[[#This Row],[Medicare Outpatient Allowable Rate]:[WPPA Inc Outpatient Allowable Rate]])</f>
        <v>0</v>
      </c>
      <c r="K3623" s="4">
        <f>MAX(Table16[[#This Row],[Blue Cross Outpatient Allowable Rate]:[WPPA Inc Outpatient Allowable Rate]])</f>
        <v>0</v>
      </c>
      <c r="L3623" s="4">
        <f>SUM(Table16[[#This Row],[Price]]*4.42)</f>
        <v>0</v>
      </c>
      <c r="M3623" s="4">
        <v>0</v>
      </c>
      <c r="N3623" s="4">
        <f>SUM(Table16[[#This Row],[ChargeID]]*0.76)</f>
        <v>0</v>
      </c>
      <c r="O3623" s="4">
        <f>SUM(Table16[[#This Row],[Price]]*0.95)</f>
        <v>0</v>
      </c>
      <c r="P3623" s="4">
        <f>SUM(Table16[[#This Row],[Price]]*0.8)</f>
        <v>0</v>
      </c>
      <c r="Q3623" s="4">
        <f>SUM(Table16[[#This Row],[Price]]*0.6)</f>
        <v>0</v>
      </c>
    </row>
    <row r="3624" spans="1:17" x14ac:dyDescent="0.25">
      <c r="A3624" t="s">
        <v>333</v>
      </c>
      <c r="B3624">
        <v>0</v>
      </c>
      <c r="C3624" t="s">
        <v>2588</v>
      </c>
      <c r="D3624">
        <v>636</v>
      </c>
      <c r="E3624" t="s">
        <v>337</v>
      </c>
      <c r="F3624" s="4">
        <v>0</v>
      </c>
      <c r="J3624" s="4">
        <f>MIN(Table16[[#This Row],[Medicare Outpatient Allowable Rate]:[WPPA Inc Outpatient Allowable Rate]])</f>
        <v>0</v>
      </c>
      <c r="K3624" s="4">
        <f>MAX(Table16[[#This Row],[Blue Cross Outpatient Allowable Rate]:[WPPA Inc Outpatient Allowable Rate]])</f>
        <v>0</v>
      </c>
      <c r="L3624" s="4">
        <f>SUM(Table16[[#This Row],[Price]]*4.42)</f>
        <v>0</v>
      </c>
      <c r="M3624" s="4">
        <v>0</v>
      </c>
      <c r="N3624" s="4">
        <f>SUM(Table16[[#This Row],[ChargeID]]*0.76)</f>
        <v>0</v>
      </c>
      <c r="O3624" s="4">
        <f>SUM(Table16[[#This Row],[Price]]*0.95)</f>
        <v>0</v>
      </c>
      <c r="P3624" s="4">
        <f>SUM(Table16[[#This Row],[Price]]*0.8)</f>
        <v>0</v>
      </c>
      <c r="Q3624" s="4">
        <f>SUM(Table16[[#This Row],[Price]]*0.6)</f>
        <v>0</v>
      </c>
    </row>
    <row r="3625" spans="1:17" x14ac:dyDescent="0.25">
      <c r="A3625" t="s">
        <v>333</v>
      </c>
      <c r="B3625">
        <v>0</v>
      </c>
      <c r="C3625" t="s">
        <v>2589</v>
      </c>
      <c r="D3625">
        <v>636</v>
      </c>
      <c r="E3625" t="s">
        <v>345</v>
      </c>
      <c r="F3625" s="4">
        <v>0</v>
      </c>
      <c r="J3625" s="4">
        <f>MIN(Table16[[#This Row],[Medicare Outpatient Allowable Rate]:[WPPA Inc Outpatient Allowable Rate]])</f>
        <v>0</v>
      </c>
      <c r="K3625" s="4">
        <f>MAX(Table16[[#This Row],[Blue Cross Outpatient Allowable Rate]:[WPPA Inc Outpatient Allowable Rate]])</f>
        <v>0</v>
      </c>
      <c r="L3625" s="4">
        <f>SUM(Table16[[#This Row],[Price]]*4.42)</f>
        <v>0</v>
      </c>
      <c r="M3625" s="4">
        <v>0</v>
      </c>
      <c r="N3625" s="4">
        <f>SUM(Table16[[#This Row],[ChargeID]]*0.76)</f>
        <v>0</v>
      </c>
      <c r="O3625" s="4">
        <f>SUM(Table16[[#This Row],[Price]]*0.95)</f>
        <v>0</v>
      </c>
      <c r="P3625" s="4">
        <f>SUM(Table16[[#This Row],[Price]]*0.8)</f>
        <v>0</v>
      </c>
      <c r="Q3625" s="4">
        <f>SUM(Table16[[#This Row],[Price]]*0.6)</f>
        <v>0</v>
      </c>
    </row>
    <row r="3626" spans="1:17" x14ac:dyDescent="0.25">
      <c r="A3626" t="s">
        <v>333</v>
      </c>
      <c r="B3626">
        <v>0</v>
      </c>
      <c r="C3626" t="s">
        <v>2590</v>
      </c>
      <c r="D3626">
        <v>636</v>
      </c>
      <c r="E3626" t="s">
        <v>345</v>
      </c>
      <c r="F3626" s="4">
        <v>0</v>
      </c>
      <c r="J3626" s="4">
        <f>MIN(Table16[[#This Row],[Medicare Outpatient Allowable Rate]:[WPPA Inc Outpatient Allowable Rate]])</f>
        <v>0</v>
      </c>
      <c r="K3626" s="4">
        <f>MAX(Table16[[#This Row],[Blue Cross Outpatient Allowable Rate]:[WPPA Inc Outpatient Allowable Rate]])</f>
        <v>0</v>
      </c>
      <c r="L3626" s="4">
        <f>SUM(Table16[[#This Row],[Price]]*4.42)</f>
        <v>0</v>
      </c>
      <c r="M3626" s="4">
        <v>0</v>
      </c>
      <c r="N3626" s="4">
        <f>SUM(Table16[[#This Row],[ChargeID]]*0.76)</f>
        <v>0</v>
      </c>
      <c r="O3626" s="4">
        <f>SUM(Table16[[#This Row],[Price]]*0.95)</f>
        <v>0</v>
      </c>
      <c r="P3626" s="4">
        <f>SUM(Table16[[#This Row],[Price]]*0.8)</f>
        <v>0</v>
      </c>
      <c r="Q3626" s="4">
        <f>SUM(Table16[[#This Row],[Price]]*0.6)</f>
        <v>0</v>
      </c>
    </row>
    <row r="3627" spans="1:17" x14ac:dyDescent="0.25">
      <c r="A3627" t="s">
        <v>333</v>
      </c>
      <c r="B3627">
        <v>0</v>
      </c>
      <c r="C3627" t="s">
        <v>2591</v>
      </c>
      <c r="D3627">
        <v>636</v>
      </c>
      <c r="E3627" t="s">
        <v>345</v>
      </c>
      <c r="F3627" s="4">
        <v>0</v>
      </c>
      <c r="J3627" s="4">
        <f>MIN(Table16[[#This Row],[Medicare Outpatient Allowable Rate]:[WPPA Inc Outpatient Allowable Rate]])</f>
        <v>0</v>
      </c>
      <c r="K3627" s="4">
        <f>MAX(Table16[[#This Row],[Blue Cross Outpatient Allowable Rate]:[WPPA Inc Outpatient Allowable Rate]])</f>
        <v>0</v>
      </c>
      <c r="L3627" s="4">
        <f>SUM(Table16[[#This Row],[Price]]*4.42)</f>
        <v>0</v>
      </c>
      <c r="M3627" s="4">
        <v>0</v>
      </c>
      <c r="N3627" s="4">
        <f>SUM(Table16[[#This Row],[ChargeID]]*0.76)</f>
        <v>0</v>
      </c>
      <c r="O3627" s="4">
        <f>SUM(Table16[[#This Row],[Price]]*0.95)</f>
        <v>0</v>
      </c>
      <c r="P3627" s="4">
        <f>SUM(Table16[[#This Row],[Price]]*0.8)</f>
        <v>0</v>
      </c>
      <c r="Q3627" s="4">
        <f>SUM(Table16[[#This Row],[Price]]*0.6)</f>
        <v>0</v>
      </c>
    </row>
    <row r="3628" spans="1:17" x14ac:dyDescent="0.25">
      <c r="A3628" t="s">
        <v>333</v>
      </c>
      <c r="B3628">
        <v>0</v>
      </c>
      <c r="C3628" t="s">
        <v>2592</v>
      </c>
      <c r="D3628">
        <v>636</v>
      </c>
      <c r="E3628" t="s">
        <v>353</v>
      </c>
      <c r="F3628" s="4">
        <v>0</v>
      </c>
      <c r="J3628" s="4">
        <f>MIN(Table16[[#This Row],[Medicare Outpatient Allowable Rate]:[WPPA Inc Outpatient Allowable Rate]])</f>
        <v>0</v>
      </c>
      <c r="K3628" s="4">
        <f>MAX(Table16[[#This Row],[Blue Cross Outpatient Allowable Rate]:[WPPA Inc Outpatient Allowable Rate]])</f>
        <v>0</v>
      </c>
      <c r="L3628" s="4">
        <f>SUM(Table16[[#This Row],[Price]]*4.42)</f>
        <v>0</v>
      </c>
      <c r="M3628" s="4">
        <v>0</v>
      </c>
      <c r="N3628" s="4">
        <f>SUM(Table16[[#This Row],[ChargeID]]*0.76)</f>
        <v>0</v>
      </c>
      <c r="O3628" s="4">
        <f>SUM(Table16[[#This Row],[Price]]*0.95)</f>
        <v>0</v>
      </c>
      <c r="P3628" s="4">
        <f>SUM(Table16[[#This Row],[Price]]*0.8)</f>
        <v>0</v>
      </c>
      <c r="Q3628" s="4">
        <f>SUM(Table16[[#This Row],[Price]]*0.6)</f>
        <v>0</v>
      </c>
    </row>
    <row r="3629" spans="1:17" x14ac:dyDescent="0.25">
      <c r="A3629" t="s">
        <v>333</v>
      </c>
      <c r="B3629">
        <v>0</v>
      </c>
      <c r="C3629" t="s">
        <v>2175</v>
      </c>
      <c r="D3629">
        <v>636</v>
      </c>
      <c r="E3629" t="s">
        <v>345</v>
      </c>
      <c r="F3629" s="4">
        <v>0</v>
      </c>
      <c r="J3629" s="4">
        <f>MIN(Table16[[#This Row],[Medicare Outpatient Allowable Rate]:[WPPA Inc Outpatient Allowable Rate]])</f>
        <v>0</v>
      </c>
      <c r="K3629" s="4">
        <f>MAX(Table16[[#This Row],[Blue Cross Outpatient Allowable Rate]:[WPPA Inc Outpatient Allowable Rate]])</f>
        <v>0</v>
      </c>
      <c r="L3629" s="4">
        <f>SUM(Table16[[#This Row],[Price]]*4.42)</f>
        <v>0</v>
      </c>
      <c r="M3629" s="4">
        <v>0</v>
      </c>
      <c r="N3629" s="4">
        <f>SUM(Table16[[#This Row],[ChargeID]]*0.76)</f>
        <v>0</v>
      </c>
      <c r="O3629" s="4">
        <f>SUM(Table16[[#This Row],[Price]]*0.95)</f>
        <v>0</v>
      </c>
      <c r="P3629" s="4">
        <f>SUM(Table16[[#This Row],[Price]]*0.8)</f>
        <v>0</v>
      </c>
      <c r="Q3629" s="4">
        <f>SUM(Table16[[#This Row],[Price]]*0.6)</f>
        <v>0</v>
      </c>
    </row>
    <row r="3630" spans="1:17" x14ac:dyDescent="0.25">
      <c r="A3630" t="s">
        <v>333</v>
      </c>
      <c r="B3630">
        <v>0</v>
      </c>
      <c r="C3630" t="s">
        <v>2175</v>
      </c>
      <c r="D3630">
        <v>636</v>
      </c>
      <c r="E3630" t="s">
        <v>345</v>
      </c>
      <c r="F3630" s="4">
        <v>0</v>
      </c>
      <c r="J3630" s="4">
        <f>MIN(Table16[[#This Row],[Medicare Outpatient Allowable Rate]:[WPPA Inc Outpatient Allowable Rate]])</f>
        <v>0</v>
      </c>
      <c r="K3630" s="4">
        <f>MAX(Table16[[#This Row],[Blue Cross Outpatient Allowable Rate]:[WPPA Inc Outpatient Allowable Rate]])</f>
        <v>0</v>
      </c>
      <c r="L3630" s="4">
        <f>SUM(Table16[[#This Row],[Price]]*4.42)</f>
        <v>0</v>
      </c>
      <c r="M3630" s="4">
        <v>0</v>
      </c>
      <c r="N3630" s="4">
        <f>SUM(Table16[[#This Row],[ChargeID]]*0.76)</f>
        <v>0</v>
      </c>
      <c r="O3630" s="4">
        <f>SUM(Table16[[#This Row],[Price]]*0.95)</f>
        <v>0</v>
      </c>
      <c r="P3630" s="4">
        <f>SUM(Table16[[#This Row],[Price]]*0.8)</f>
        <v>0</v>
      </c>
      <c r="Q3630" s="4">
        <f>SUM(Table16[[#This Row],[Price]]*0.6)</f>
        <v>0</v>
      </c>
    </row>
    <row r="3631" spans="1:17" x14ac:dyDescent="0.25">
      <c r="A3631" t="s">
        <v>333</v>
      </c>
      <c r="B3631">
        <v>0</v>
      </c>
      <c r="C3631" t="s">
        <v>2076</v>
      </c>
      <c r="D3631">
        <v>636</v>
      </c>
      <c r="E3631" t="s">
        <v>402</v>
      </c>
      <c r="F3631" s="4">
        <v>0</v>
      </c>
      <c r="J3631" s="4">
        <f>MIN(Table16[[#This Row],[Medicare Outpatient Allowable Rate]:[WPPA Inc Outpatient Allowable Rate]])</f>
        <v>0</v>
      </c>
      <c r="K3631" s="4">
        <f>MAX(Table16[[#This Row],[Blue Cross Outpatient Allowable Rate]:[WPPA Inc Outpatient Allowable Rate]])</f>
        <v>0</v>
      </c>
      <c r="L3631" s="4">
        <f>SUM(Table16[[#This Row],[Price]]*4.42)</f>
        <v>0</v>
      </c>
      <c r="M3631" s="4">
        <v>0</v>
      </c>
      <c r="N3631" s="4">
        <f>SUM(Table16[[#This Row],[ChargeID]]*0.76)</f>
        <v>0</v>
      </c>
      <c r="O3631" s="4">
        <f>SUM(Table16[[#This Row],[Price]]*0.95)</f>
        <v>0</v>
      </c>
      <c r="P3631" s="4">
        <f>SUM(Table16[[#This Row],[Price]]*0.8)</f>
        <v>0</v>
      </c>
      <c r="Q3631" s="4">
        <f>SUM(Table16[[#This Row],[Price]]*0.6)</f>
        <v>0</v>
      </c>
    </row>
    <row r="3632" spans="1:17" x14ac:dyDescent="0.25">
      <c r="A3632" t="s">
        <v>333</v>
      </c>
      <c r="B3632">
        <v>0</v>
      </c>
      <c r="C3632" t="s">
        <v>2593</v>
      </c>
      <c r="D3632">
        <v>636</v>
      </c>
      <c r="E3632" t="s">
        <v>345</v>
      </c>
      <c r="F3632" s="4">
        <v>0</v>
      </c>
      <c r="J3632" s="4">
        <f>MIN(Table16[[#This Row],[Medicare Outpatient Allowable Rate]:[WPPA Inc Outpatient Allowable Rate]])</f>
        <v>0</v>
      </c>
      <c r="K3632" s="4">
        <f>MAX(Table16[[#This Row],[Blue Cross Outpatient Allowable Rate]:[WPPA Inc Outpatient Allowable Rate]])</f>
        <v>0</v>
      </c>
      <c r="L3632" s="4">
        <f>SUM(Table16[[#This Row],[Price]]*4.42)</f>
        <v>0</v>
      </c>
      <c r="M3632" s="4">
        <v>0</v>
      </c>
      <c r="N3632" s="4">
        <f>SUM(Table16[[#This Row],[ChargeID]]*0.76)</f>
        <v>0</v>
      </c>
      <c r="O3632" s="4">
        <f>SUM(Table16[[#This Row],[Price]]*0.95)</f>
        <v>0</v>
      </c>
      <c r="P3632" s="4">
        <f>SUM(Table16[[#This Row],[Price]]*0.8)</f>
        <v>0</v>
      </c>
      <c r="Q3632" s="4">
        <f>SUM(Table16[[#This Row],[Price]]*0.6)</f>
        <v>0</v>
      </c>
    </row>
    <row r="3633" spans="1:17" x14ac:dyDescent="0.25">
      <c r="A3633" t="s">
        <v>333</v>
      </c>
      <c r="B3633">
        <v>0</v>
      </c>
      <c r="C3633" t="s">
        <v>2231</v>
      </c>
      <c r="D3633">
        <v>636</v>
      </c>
      <c r="E3633" t="s">
        <v>339</v>
      </c>
      <c r="F3633" s="4">
        <v>0</v>
      </c>
      <c r="J3633" s="4">
        <f>MIN(Table16[[#This Row],[Medicare Outpatient Allowable Rate]:[WPPA Inc Outpatient Allowable Rate]])</f>
        <v>0</v>
      </c>
      <c r="K3633" s="4">
        <f>MAX(Table16[[#This Row],[Blue Cross Outpatient Allowable Rate]:[WPPA Inc Outpatient Allowable Rate]])</f>
        <v>0</v>
      </c>
      <c r="L3633" s="4">
        <f>SUM(Table16[[#This Row],[Price]]*4.42)</f>
        <v>0</v>
      </c>
      <c r="M3633" s="4">
        <v>0</v>
      </c>
      <c r="N3633" s="4">
        <f>SUM(Table16[[#This Row],[ChargeID]]*0.76)</f>
        <v>0</v>
      </c>
      <c r="O3633" s="4">
        <f>SUM(Table16[[#This Row],[Price]]*0.95)</f>
        <v>0</v>
      </c>
      <c r="P3633" s="4">
        <f>SUM(Table16[[#This Row],[Price]]*0.8)</f>
        <v>0</v>
      </c>
      <c r="Q3633" s="4">
        <f>SUM(Table16[[#This Row],[Price]]*0.6)</f>
        <v>0</v>
      </c>
    </row>
    <row r="3634" spans="1:17" x14ac:dyDescent="0.25">
      <c r="A3634" t="s">
        <v>333</v>
      </c>
      <c r="B3634">
        <v>0</v>
      </c>
      <c r="C3634" t="s">
        <v>2594</v>
      </c>
      <c r="D3634">
        <v>636</v>
      </c>
      <c r="E3634" t="s">
        <v>353</v>
      </c>
      <c r="F3634" s="4">
        <v>0</v>
      </c>
      <c r="J3634" s="4">
        <f>MIN(Table16[[#This Row],[Medicare Outpatient Allowable Rate]:[WPPA Inc Outpatient Allowable Rate]])</f>
        <v>0</v>
      </c>
      <c r="K3634" s="4">
        <f>MAX(Table16[[#This Row],[Blue Cross Outpatient Allowable Rate]:[WPPA Inc Outpatient Allowable Rate]])</f>
        <v>0</v>
      </c>
      <c r="L3634" s="4">
        <f>SUM(Table16[[#This Row],[Price]]*4.42)</f>
        <v>0</v>
      </c>
      <c r="M3634" s="4">
        <v>0</v>
      </c>
      <c r="N3634" s="4">
        <f>SUM(Table16[[#This Row],[ChargeID]]*0.76)</f>
        <v>0</v>
      </c>
      <c r="O3634" s="4">
        <f>SUM(Table16[[#This Row],[Price]]*0.95)</f>
        <v>0</v>
      </c>
      <c r="P3634" s="4">
        <f>SUM(Table16[[#This Row],[Price]]*0.8)</f>
        <v>0</v>
      </c>
      <c r="Q3634" s="4">
        <f>SUM(Table16[[#This Row],[Price]]*0.6)</f>
        <v>0</v>
      </c>
    </row>
    <row r="3635" spans="1:17" x14ac:dyDescent="0.25">
      <c r="A3635" t="s">
        <v>333</v>
      </c>
      <c r="B3635">
        <v>0</v>
      </c>
      <c r="C3635" t="s">
        <v>2595</v>
      </c>
      <c r="D3635">
        <v>636</v>
      </c>
      <c r="E3635" t="s">
        <v>345</v>
      </c>
      <c r="F3635" s="4">
        <v>0</v>
      </c>
      <c r="J3635" s="4">
        <f>MIN(Table16[[#This Row],[Medicare Outpatient Allowable Rate]:[WPPA Inc Outpatient Allowable Rate]])</f>
        <v>0</v>
      </c>
      <c r="K3635" s="4">
        <f>MAX(Table16[[#This Row],[Blue Cross Outpatient Allowable Rate]:[WPPA Inc Outpatient Allowable Rate]])</f>
        <v>0</v>
      </c>
      <c r="L3635" s="4">
        <f>SUM(Table16[[#This Row],[Price]]*4.42)</f>
        <v>0</v>
      </c>
      <c r="M3635" s="4">
        <v>0</v>
      </c>
      <c r="N3635" s="4">
        <f>SUM(Table16[[#This Row],[ChargeID]]*0.76)</f>
        <v>0</v>
      </c>
      <c r="O3635" s="4">
        <f>SUM(Table16[[#This Row],[Price]]*0.95)</f>
        <v>0</v>
      </c>
      <c r="P3635" s="4">
        <f>SUM(Table16[[#This Row],[Price]]*0.8)</f>
        <v>0</v>
      </c>
      <c r="Q3635" s="4">
        <f>SUM(Table16[[#This Row],[Price]]*0.6)</f>
        <v>0</v>
      </c>
    </row>
    <row r="3636" spans="1:17" x14ac:dyDescent="0.25">
      <c r="A3636" t="s">
        <v>333</v>
      </c>
      <c r="B3636">
        <v>0</v>
      </c>
      <c r="C3636" t="s">
        <v>2596</v>
      </c>
      <c r="D3636">
        <v>636</v>
      </c>
      <c r="E3636" t="s">
        <v>576</v>
      </c>
      <c r="F3636" s="4">
        <v>0</v>
      </c>
      <c r="J3636" s="4">
        <f>MIN(Table16[[#This Row],[Medicare Outpatient Allowable Rate]:[WPPA Inc Outpatient Allowable Rate]])</f>
        <v>0</v>
      </c>
      <c r="K3636" s="4">
        <f>MAX(Table16[[#This Row],[Blue Cross Outpatient Allowable Rate]:[WPPA Inc Outpatient Allowable Rate]])</f>
        <v>0</v>
      </c>
      <c r="L3636" s="4">
        <f>SUM(Table16[[#This Row],[Price]]*4.42)</f>
        <v>0</v>
      </c>
      <c r="M3636" s="4">
        <v>0</v>
      </c>
      <c r="N3636" s="4">
        <f>SUM(Table16[[#This Row],[ChargeID]]*0.76)</f>
        <v>0</v>
      </c>
      <c r="O3636" s="4">
        <f>SUM(Table16[[#This Row],[Price]]*0.95)</f>
        <v>0</v>
      </c>
      <c r="P3636" s="4">
        <f>SUM(Table16[[#This Row],[Price]]*0.8)</f>
        <v>0</v>
      </c>
      <c r="Q3636" s="4">
        <f>SUM(Table16[[#This Row],[Price]]*0.6)</f>
        <v>0</v>
      </c>
    </row>
    <row r="3637" spans="1:17" x14ac:dyDescent="0.25">
      <c r="A3637" t="s">
        <v>333</v>
      </c>
      <c r="B3637">
        <v>0</v>
      </c>
      <c r="C3637" t="s">
        <v>2597</v>
      </c>
      <c r="D3637">
        <v>636</v>
      </c>
      <c r="E3637" t="s">
        <v>365</v>
      </c>
      <c r="F3637" s="4">
        <v>0</v>
      </c>
      <c r="J3637" s="4">
        <f>MIN(Table16[[#This Row],[Medicare Outpatient Allowable Rate]:[WPPA Inc Outpatient Allowable Rate]])</f>
        <v>0</v>
      </c>
      <c r="K3637" s="4">
        <f>MAX(Table16[[#This Row],[Blue Cross Outpatient Allowable Rate]:[WPPA Inc Outpatient Allowable Rate]])</f>
        <v>0</v>
      </c>
      <c r="L3637" s="4">
        <f>SUM(Table16[[#This Row],[Price]]*4.42)</f>
        <v>0</v>
      </c>
      <c r="M3637" s="4">
        <v>0</v>
      </c>
      <c r="N3637" s="4">
        <f>SUM(Table16[[#This Row],[ChargeID]]*0.76)</f>
        <v>0</v>
      </c>
      <c r="O3637" s="4">
        <f>SUM(Table16[[#This Row],[Price]]*0.95)</f>
        <v>0</v>
      </c>
      <c r="P3637" s="4">
        <f>SUM(Table16[[#This Row],[Price]]*0.8)</f>
        <v>0</v>
      </c>
      <c r="Q3637" s="4">
        <f>SUM(Table16[[#This Row],[Price]]*0.6)</f>
        <v>0</v>
      </c>
    </row>
    <row r="3638" spans="1:17" x14ac:dyDescent="0.25">
      <c r="A3638" t="s">
        <v>333</v>
      </c>
      <c r="B3638">
        <v>0</v>
      </c>
      <c r="C3638" t="s">
        <v>2497</v>
      </c>
      <c r="D3638">
        <v>636</v>
      </c>
      <c r="E3638" t="s">
        <v>343</v>
      </c>
      <c r="F3638" s="4">
        <v>0</v>
      </c>
      <c r="J3638" s="4">
        <f>MIN(Table16[[#This Row],[Medicare Outpatient Allowable Rate]:[WPPA Inc Outpatient Allowable Rate]])</f>
        <v>0</v>
      </c>
      <c r="K3638" s="4">
        <f>MAX(Table16[[#This Row],[Blue Cross Outpatient Allowable Rate]:[WPPA Inc Outpatient Allowable Rate]])</f>
        <v>0</v>
      </c>
      <c r="L3638" s="4">
        <f>SUM(Table16[[#This Row],[Price]]*4.42)</f>
        <v>0</v>
      </c>
      <c r="M3638" s="4">
        <v>0</v>
      </c>
      <c r="N3638" s="4">
        <f>SUM(Table16[[#This Row],[ChargeID]]*0.76)</f>
        <v>0</v>
      </c>
      <c r="O3638" s="4">
        <f>SUM(Table16[[#This Row],[Price]]*0.95)</f>
        <v>0</v>
      </c>
      <c r="P3638" s="4">
        <f>SUM(Table16[[#This Row],[Price]]*0.8)</f>
        <v>0</v>
      </c>
      <c r="Q3638" s="4">
        <f>SUM(Table16[[#This Row],[Price]]*0.6)</f>
        <v>0</v>
      </c>
    </row>
    <row r="3639" spans="1:17" x14ac:dyDescent="0.25">
      <c r="A3639" t="s">
        <v>333</v>
      </c>
      <c r="B3639">
        <v>0</v>
      </c>
      <c r="C3639" t="s">
        <v>2077</v>
      </c>
      <c r="D3639">
        <v>636</v>
      </c>
      <c r="E3639" t="s">
        <v>383</v>
      </c>
      <c r="F3639" s="4">
        <v>0</v>
      </c>
      <c r="J3639" s="4">
        <f>MIN(Table16[[#This Row],[Medicare Outpatient Allowable Rate]:[WPPA Inc Outpatient Allowable Rate]])</f>
        <v>0</v>
      </c>
      <c r="K3639" s="4">
        <f>MAX(Table16[[#This Row],[Blue Cross Outpatient Allowable Rate]:[WPPA Inc Outpatient Allowable Rate]])</f>
        <v>0</v>
      </c>
      <c r="L3639" s="4">
        <f>SUM(Table16[[#This Row],[Price]]*4.42)</f>
        <v>0</v>
      </c>
      <c r="M3639" s="4">
        <v>0</v>
      </c>
      <c r="N3639" s="4">
        <f>SUM(Table16[[#This Row],[ChargeID]]*0.76)</f>
        <v>0</v>
      </c>
      <c r="O3639" s="4">
        <f>SUM(Table16[[#This Row],[Price]]*0.95)</f>
        <v>0</v>
      </c>
      <c r="P3639" s="4">
        <f>SUM(Table16[[#This Row],[Price]]*0.8)</f>
        <v>0</v>
      </c>
      <c r="Q3639" s="4">
        <f>SUM(Table16[[#This Row],[Price]]*0.6)</f>
        <v>0</v>
      </c>
    </row>
    <row r="3640" spans="1:17" x14ac:dyDescent="0.25">
      <c r="A3640" t="s">
        <v>333</v>
      </c>
      <c r="B3640">
        <v>0</v>
      </c>
      <c r="C3640" t="s">
        <v>2598</v>
      </c>
      <c r="D3640">
        <v>636</v>
      </c>
      <c r="E3640" t="s">
        <v>345</v>
      </c>
      <c r="F3640" s="4">
        <v>0</v>
      </c>
      <c r="J3640" s="4">
        <f>MIN(Table16[[#This Row],[Medicare Outpatient Allowable Rate]:[WPPA Inc Outpatient Allowable Rate]])</f>
        <v>0</v>
      </c>
      <c r="K3640" s="4">
        <f>MAX(Table16[[#This Row],[Blue Cross Outpatient Allowable Rate]:[WPPA Inc Outpatient Allowable Rate]])</f>
        <v>0</v>
      </c>
      <c r="L3640" s="4">
        <f>SUM(Table16[[#This Row],[Price]]*4.42)</f>
        <v>0</v>
      </c>
      <c r="M3640" s="4">
        <v>0</v>
      </c>
      <c r="N3640" s="4">
        <f>SUM(Table16[[#This Row],[ChargeID]]*0.76)</f>
        <v>0</v>
      </c>
      <c r="O3640" s="4">
        <f>SUM(Table16[[#This Row],[Price]]*0.95)</f>
        <v>0</v>
      </c>
      <c r="P3640" s="4">
        <f>SUM(Table16[[#This Row],[Price]]*0.8)</f>
        <v>0</v>
      </c>
      <c r="Q3640" s="4">
        <f>SUM(Table16[[#This Row],[Price]]*0.6)</f>
        <v>0</v>
      </c>
    </row>
    <row r="3641" spans="1:17" x14ac:dyDescent="0.25">
      <c r="A3641" t="s">
        <v>333</v>
      </c>
      <c r="B3641">
        <v>0</v>
      </c>
      <c r="C3641" t="s">
        <v>2599</v>
      </c>
      <c r="D3641">
        <v>636</v>
      </c>
      <c r="E3641" t="s">
        <v>345</v>
      </c>
      <c r="F3641" s="4">
        <v>0</v>
      </c>
      <c r="J3641" s="4">
        <f>MIN(Table16[[#This Row],[Medicare Outpatient Allowable Rate]:[WPPA Inc Outpatient Allowable Rate]])</f>
        <v>0</v>
      </c>
      <c r="K3641" s="4">
        <f>MAX(Table16[[#This Row],[Blue Cross Outpatient Allowable Rate]:[WPPA Inc Outpatient Allowable Rate]])</f>
        <v>0</v>
      </c>
      <c r="L3641" s="4">
        <f>SUM(Table16[[#This Row],[Price]]*4.42)</f>
        <v>0</v>
      </c>
      <c r="M3641" s="4">
        <v>0</v>
      </c>
      <c r="N3641" s="4">
        <f>SUM(Table16[[#This Row],[ChargeID]]*0.76)</f>
        <v>0</v>
      </c>
      <c r="O3641" s="4">
        <f>SUM(Table16[[#This Row],[Price]]*0.95)</f>
        <v>0</v>
      </c>
      <c r="P3641" s="4">
        <f>SUM(Table16[[#This Row],[Price]]*0.8)</f>
        <v>0</v>
      </c>
      <c r="Q3641" s="4">
        <f>SUM(Table16[[#This Row],[Price]]*0.6)</f>
        <v>0</v>
      </c>
    </row>
    <row r="3642" spans="1:17" x14ac:dyDescent="0.25">
      <c r="A3642" t="s">
        <v>333</v>
      </c>
      <c r="B3642">
        <v>0</v>
      </c>
      <c r="C3642" t="s">
        <v>2600</v>
      </c>
      <c r="D3642">
        <v>636</v>
      </c>
      <c r="E3642" t="s">
        <v>343</v>
      </c>
      <c r="F3642" s="4">
        <v>0</v>
      </c>
      <c r="J3642" s="4">
        <f>MIN(Table16[[#This Row],[Medicare Outpatient Allowable Rate]:[WPPA Inc Outpatient Allowable Rate]])</f>
        <v>0</v>
      </c>
      <c r="K3642" s="4">
        <f>MAX(Table16[[#This Row],[Blue Cross Outpatient Allowable Rate]:[WPPA Inc Outpatient Allowable Rate]])</f>
        <v>0</v>
      </c>
      <c r="L3642" s="4">
        <f>SUM(Table16[[#This Row],[Price]]*4.42)</f>
        <v>0</v>
      </c>
      <c r="M3642" s="4">
        <v>0</v>
      </c>
      <c r="N3642" s="4">
        <f>SUM(Table16[[#This Row],[ChargeID]]*0.76)</f>
        <v>0</v>
      </c>
      <c r="O3642" s="4">
        <f>SUM(Table16[[#This Row],[Price]]*0.95)</f>
        <v>0</v>
      </c>
      <c r="P3642" s="4">
        <f>SUM(Table16[[#This Row],[Price]]*0.8)</f>
        <v>0</v>
      </c>
      <c r="Q3642" s="4">
        <f>SUM(Table16[[#This Row],[Price]]*0.6)</f>
        <v>0</v>
      </c>
    </row>
    <row r="3643" spans="1:17" x14ac:dyDescent="0.25">
      <c r="A3643" t="s">
        <v>333</v>
      </c>
      <c r="B3643">
        <v>0</v>
      </c>
      <c r="C3643" t="s">
        <v>2007</v>
      </c>
      <c r="D3643">
        <v>636</v>
      </c>
      <c r="E3643" t="s">
        <v>337</v>
      </c>
      <c r="F3643" s="4">
        <v>0</v>
      </c>
      <c r="J3643" s="4">
        <f>MIN(Table16[[#This Row],[Medicare Outpatient Allowable Rate]:[WPPA Inc Outpatient Allowable Rate]])</f>
        <v>0</v>
      </c>
      <c r="K3643" s="4">
        <f>MAX(Table16[[#This Row],[Blue Cross Outpatient Allowable Rate]:[WPPA Inc Outpatient Allowable Rate]])</f>
        <v>0</v>
      </c>
      <c r="L3643" s="4">
        <f>SUM(Table16[[#This Row],[Price]]*4.42)</f>
        <v>0</v>
      </c>
      <c r="M3643" s="4">
        <v>0</v>
      </c>
      <c r="N3643" s="4">
        <f>SUM(Table16[[#This Row],[ChargeID]]*0.76)</f>
        <v>0</v>
      </c>
      <c r="O3643" s="4">
        <f>SUM(Table16[[#This Row],[Price]]*0.95)</f>
        <v>0</v>
      </c>
      <c r="P3643" s="4">
        <f>SUM(Table16[[#This Row],[Price]]*0.8)</f>
        <v>0</v>
      </c>
      <c r="Q3643" s="4">
        <f>SUM(Table16[[#This Row],[Price]]*0.6)</f>
        <v>0</v>
      </c>
    </row>
    <row r="3644" spans="1:17" x14ac:dyDescent="0.25">
      <c r="A3644" t="s">
        <v>333</v>
      </c>
      <c r="B3644">
        <v>0</v>
      </c>
      <c r="C3644" t="s">
        <v>2210</v>
      </c>
      <c r="D3644">
        <v>636</v>
      </c>
      <c r="E3644" t="s">
        <v>420</v>
      </c>
      <c r="F3644" s="4">
        <v>0</v>
      </c>
      <c r="J3644" s="4">
        <f>MIN(Table16[[#This Row],[Medicare Outpatient Allowable Rate]:[WPPA Inc Outpatient Allowable Rate]])</f>
        <v>0</v>
      </c>
      <c r="K3644" s="4">
        <f>MAX(Table16[[#This Row],[Blue Cross Outpatient Allowable Rate]:[WPPA Inc Outpatient Allowable Rate]])</f>
        <v>0</v>
      </c>
      <c r="L3644" s="4">
        <f>SUM(Table16[[#This Row],[Price]]*4.42)</f>
        <v>0</v>
      </c>
      <c r="M3644" s="4">
        <v>0</v>
      </c>
      <c r="N3644" s="4">
        <f>SUM(Table16[[#This Row],[ChargeID]]*0.76)</f>
        <v>0</v>
      </c>
      <c r="O3644" s="4">
        <f>SUM(Table16[[#This Row],[Price]]*0.95)</f>
        <v>0</v>
      </c>
      <c r="P3644" s="4">
        <f>SUM(Table16[[#This Row],[Price]]*0.8)</f>
        <v>0</v>
      </c>
      <c r="Q3644" s="4">
        <f>SUM(Table16[[#This Row],[Price]]*0.6)</f>
        <v>0</v>
      </c>
    </row>
    <row r="3645" spans="1:17" x14ac:dyDescent="0.25">
      <c r="A3645" t="s">
        <v>333</v>
      </c>
      <c r="B3645">
        <v>0</v>
      </c>
      <c r="C3645" t="s">
        <v>2007</v>
      </c>
      <c r="D3645">
        <v>636</v>
      </c>
      <c r="E3645" t="s">
        <v>337</v>
      </c>
      <c r="F3645" s="4">
        <v>0</v>
      </c>
      <c r="J3645" s="4">
        <f>MIN(Table16[[#This Row],[Medicare Outpatient Allowable Rate]:[WPPA Inc Outpatient Allowable Rate]])</f>
        <v>0</v>
      </c>
      <c r="K3645" s="4">
        <f>MAX(Table16[[#This Row],[Blue Cross Outpatient Allowable Rate]:[WPPA Inc Outpatient Allowable Rate]])</f>
        <v>0</v>
      </c>
      <c r="L3645" s="4">
        <f>SUM(Table16[[#This Row],[Price]]*4.42)</f>
        <v>0</v>
      </c>
      <c r="M3645" s="4">
        <v>0</v>
      </c>
      <c r="N3645" s="4">
        <f>SUM(Table16[[#This Row],[ChargeID]]*0.76)</f>
        <v>0</v>
      </c>
      <c r="O3645" s="4">
        <f>SUM(Table16[[#This Row],[Price]]*0.95)</f>
        <v>0</v>
      </c>
      <c r="P3645" s="4">
        <f>SUM(Table16[[#This Row],[Price]]*0.8)</f>
        <v>0</v>
      </c>
      <c r="Q3645" s="4">
        <f>SUM(Table16[[#This Row],[Price]]*0.6)</f>
        <v>0</v>
      </c>
    </row>
    <row r="3646" spans="1:17" x14ac:dyDescent="0.25">
      <c r="A3646" t="s">
        <v>333</v>
      </c>
      <c r="B3646">
        <v>0</v>
      </c>
      <c r="C3646" t="s">
        <v>2007</v>
      </c>
      <c r="D3646">
        <v>636</v>
      </c>
      <c r="E3646" t="s">
        <v>337</v>
      </c>
      <c r="F3646" s="4">
        <v>0</v>
      </c>
      <c r="J3646" s="4">
        <f>MIN(Table16[[#This Row],[Medicare Outpatient Allowable Rate]:[WPPA Inc Outpatient Allowable Rate]])</f>
        <v>0</v>
      </c>
      <c r="K3646" s="4">
        <f>MAX(Table16[[#This Row],[Blue Cross Outpatient Allowable Rate]:[WPPA Inc Outpatient Allowable Rate]])</f>
        <v>0</v>
      </c>
      <c r="L3646" s="4">
        <f>SUM(Table16[[#This Row],[Price]]*4.42)</f>
        <v>0</v>
      </c>
      <c r="M3646" s="4">
        <v>0</v>
      </c>
      <c r="N3646" s="4">
        <f>SUM(Table16[[#This Row],[ChargeID]]*0.76)</f>
        <v>0</v>
      </c>
      <c r="O3646" s="4">
        <f>SUM(Table16[[#This Row],[Price]]*0.95)</f>
        <v>0</v>
      </c>
      <c r="P3646" s="4">
        <f>SUM(Table16[[#This Row],[Price]]*0.8)</f>
        <v>0</v>
      </c>
      <c r="Q3646" s="4">
        <f>SUM(Table16[[#This Row],[Price]]*0.6)</f>
        <v>0</v>
      </c>
    </row>
    <row r="3647" spans="1:17" x14ac:dyDescent="0.25">
      <c r="A3647" t="s">
        <v>333</v>
      </c>
      <c r="B3647">
        <v>0</v>
      </c>
      <c r="C3647" t="s">
        <v>2007</v>
      </c>
      <c r="D3647">
        <v>636</v>
      </c>
      <c r="E3647" t="s">
        <v>337</v>
      </c>
      <c r="F3647" s="4">
        <v>0</v>
      </c>
      <c r="J3647" s="4">
        <f>MIN(Table16[[#This Row],[Medicare Outpatient Allowable Rate]:[WPPA Inc Outpatient Allowable Rate]])</f>
        <v>0</v>
      </c>
      <c r="K3647" s="4">
        <f>MAX(Table16[[#This Row],[Blue Cross Outpatient Allowable Rate]:[WPPA Inc Outpatient Allowable Rate]])</f>
        <v>0</v>
      </c>
      <c r="L3647" s="4">
        <f>SUM(Table16[[#This Row],[Price]]*4.42)</f>
        <v>0</v>
      </c>
      <c r="M3647" s="4">
        <v>0</v>
      </c>
      <c r="N3647" s="4">
        <f>SUM(Table16[[#This Row],[ChargeID]]*0.76)</f>
        <v>0</v>
      </c>
      <c r="O3647" s="4">
        <f>SUM(Table16[[#This Row],[Price]]*0.95)</f>
        <v>0</v>
      </c>
      <c r="P3647" s="4">
        <f>SUM(Table16[[#This Row],[Price]]*0.8)</f>
        <v>0</v>
      </c>
      <c r="Q3647" s="4">
        <f>SUM(Table16[[#This Row],[Price]]*0.6)</f>
        <v>0</v>
      </c>
    </row>
    <row r="3648" spans="1:17" x14ac:dyDescent="0.25">
      <c r="A3648" t="s">
        <v>333</v>
      </c>
      <c r="B3648">
        <v>0</v>
      </c>
      <c r="C3648" t="s">
        <v>2601</v>
      </c>
      <c r="D3648">
        <v>636</v>
      </c>
      <c r="E3648" t="s">
        <v>337</v>
      </c>
      <c r="F3648" s="4">
        <v>0</v>
      </c>
      <c r="J3648" s="4">
        <f>MIN(Table16[[#This Row],[Medicare Outpatient Allowable Rate]:[WPPA Inc Outpatient Allowable Rate]])</f>
        <v>0</v>
      </c>
      <c r="K3648" s="4">
        <f>MAX(Table16[[#This Row],[Blue Cross Outpatient Allowable Rate]:[WPPA Inc Outpatient Allowable Rate]])</f>
        <v>0</v>
      </c>
      <c r="L3648" s="4">
        <f>SUM(Table16[[#This Row],[Price]]*4.42)</f>
        <v>0</v>
      </c>
      <c r="M3648" s="4">
        <v>0</v>
      </c>
      <c r="N3648" s="4">
        <f>SUM(Table16[[#This Row],[ChargeID]]*0.76)</f>
        <v>0</v>
      </c>
      <c r="O3648" s="4">
        <f>SUM(Table16[[#This Row],[Price]]*0.95)</f>
        <v>0</v>
      </c>
      <c r="P3648" s="4">
        <f>SUM(Table16[[#This Row],[Price]]*0.8)</f>
        <v>0</v>
      </c>
      <c r="Q3648" s="4">
        <f>SUM(Table16[[#This Row],[Price]]*0.6)</f>
        <v>0</v>
      </c>
    </row>
    <row r="3649" spans="1:17" x14ac:dyDescent="0.25">
      <c r="A3649" t="s">
        <v>333</v>
      </c>
      <c r="B3649">
        <v>0</v>
      </c>
      <c r="C3649" t="s">
        <v>2532</v>
      </c>
      <c r="D3649">
        <v>636</v>
      </c>
      <c r="E3649" t="s">
        <v>345</v>
      </c>
      <c r="F3649" s="4">
        <v>0</v>
      </c>
      <c r="J3649" s="4">
        <f>MIN(Table16[[#This Row],[Medicare Outpatient Allowable Rate]:[WPPA Inc Outpatient Allowable Rate]])</f>
        <v>0</v>
      </c>
      <c r="K3649" s="4">
        <f>MAX(Table16[[#This Row],[Blue Cross Outpatient Allowable Rate]:[WPPA Inc Outpatient Allowable Rate]])</f>
        <v>0</v>
      </c>
      <c r="L3649" s="4">
        <f>SUM(Table16[[#This Row],[Price]]*4.42)</f>
        <v>0</v>
      </c>
      <c r="M3649" s="4">
        <v>0</v>
      </c>
      <c r="N3649" s="4">
        <f>SUM(Table16[[#This Row],[ChargeID]]*0.76)</f>
        <v>0</v>
      </c>
      <c r="O3649" s="4">
        <f>SUM(Table16[[#This Row],[Price]]*0.95)</f>
        <v>0</v>
      </c>
      <c r="P3649" s="4">
        <f>SUM(Table16[[#This Row],[Price]]*0.8)</f>
        <v>0</v>
      </c>
      <c r="Q3649" s="4">
        <f>SUM(Table16[[#This Row],[Price]]*0.6)</f>
        <v>0</v>
      </c>
    </row>
    <row r="3650" spans="1:17" x14ac:dyDescent="0.25">
      <c r="A3650" t="s">
        <v>333</v>
      </c>
      <c r="B3650">
        <v>0</v>
      </c>
      <c r="C3650" t="s">
        <v>2532</v>
      </c>
      <c r="D3650">
        <v>636</v>
      </c>
      <c r="E3650" t="s">
        <v>345</v>
      </c>
      <c r="F3650" s="4">
        <v>0</v>
      </c>
      <c r="J3650" s="4">
        <f>MIN(Table16[[#This Row],[Medicare Outpatient Allowable Rate]:[WPPA Inc Outpatient Allowable Rate]])</f>
        <v>0</v>
      </c>
      <c r="K3650" s="4">
        <f>MAX(Table16[[#This Row],[Blue Cross Outpatient Allowable Rate]:[WPPA Inc Outpatient Allowable Rate]])</f>
        <v>0</v>
      </c>
      <c r="L3650" s="4">
        <f>SUM(Table16[[#This Row],[Price]]*4.42)</f>
        <v>0</v>
      </c>
      <c r="M3650" s="4">
        <v>0</v>
      </c>
      <c r="N3650" s="4">
        <f>SUM(Table16[[#This Row],[ChargeID]]*0.76)</f>
        <v>0</v>
      </c>
      <c r="O3650" s="4">
        <f>SUM(Table16[[#This Row],[Price]]*0.95)</f>
        <v>0</v>
      </c>
      <c r="P3650" s="4">
        <f>SUM(Table16[[#This Row],[Price]]*0.8)</f>
        <v>0</v>
      </c>
      <c r="Q3650" s="4">
        <f>SUM(Table16[[#This Row],[Price]]*0.6)</f>
        <v>0</v>
      </c>
    </row>
    <row r="3651" spans="1:17" x14ac:dyDescent="0.25">
      <c r="A3651" t="s">
        <v>333</v>
      </c>
      <c r="B3651">
        <v>0</v>
      </c>
      <c r="C3651" t="s">
        <v>2602</v>
      </c>
      <c r="D3651">
        <v>636</v>
      </c>
      <c r="E3651" t="s">
        <v>949</v>
      </c>
      <c r="F3651" s="4">
        <v>0</v>
      </c>
      <c r="J3651" s="4">
        <f>MIN(Table16[[#This Row],[Medicare Outpatient Allowable Rate]:[WPPA Inc Outpatient Allowable Rate]])</f>
        <v>0</v>
      </c>
      <c r="K3651" s="4">
        <f>MAX(Table16[[#This Row],[Blue Cross Outpatient Allowable Rate]:[WPPA Inc Outpatient Allowable Rate]])</f>
        <v>0</v>
      </c>
      <c r="L3651" s="4">
        <f>SUM(Table16[[#This Row],[Price]]*4.42)</f>
        <v>0</v>
      </c>
      <c r="M3651" s="4">
        <v>0</v>
      </c>
      <c r="N3651" s="4">
        <f>SUM(Table16[[#This Row],[ChargeID]]*0.76)</f>
        <v>0</v>
      </c>
      <c r="O3651" s="4">
        <f>SUM(Table16[[#This Row],[Price]]*0.95)</f>
        <v>0</v>
      </c>
      <c r="P3651" s="4">
        <f>SUM(Table16[[#This Row],[Price]]*0.8)</f>
        <v>0</v>
      </c>
      <c r="Q3651" s="4">
        <f>SUM(Table16[[#This Row],[Price]]*0.6)</f>
        <v>0</v>
      </c>
    </row>
    <row r="3652" spans="1:17" x14ac:dyDescent="0.25">
      <c r="A3652" t="s">
        <v>333</v>
      </c>
      <c r="B3652">
        <v>0</v>
      </c>
      <c r="C3652" t="s">
        <v>1615</v>
      </c>
      <c r="D3652">
        <v>636</v>
      </c>
      <c r="E3652" t="s">
        <v>456</v>
      </c>
      <c r="F3652" s="4">
        <v>0</v>
      </c>
      <c r="J3652" s="4">
        <f>MIN(Table16[[#This Row],[Medicare Outpatient Allowable Rate]:[WPPA Inc Outpatient Allowable Rate]])</f>
        <v>0</v>
      </c>
      <c r="K3652" s="4">
        <f>MAX(Table16[[#This Row],[Blue Cross Outpatient Allowable Rate]:[WPPA Inc Outpatient Allowable Rate]])</f>
        <v>0</v>
      </c>
      <c r="L3652" s="4">
        <f>SUM(Table16[[#This Row],[Price]]*4.42)</f>
        <v>0</v>
      </c>
      <c r="M3652" s="4">
        <v>0</v>
      </c>
      <c r="N3652" s="4">
        <f>SUM(Table16[[#This Row],[ChargeID]]*0.76)</f>
        <v>0</v>
      </c>
      <c r="O3652" s="4">
        <f>SUM(Table16[[#This Row],[Price]]*0.95)</f>
        <v>0</v>
      </c>
      <c r="P3652" s="4">
        <f>SUM(Table16[[#This Row],[Price]]*0.8)</f>
        <v>0</v>
      </c>
      <c r="Q3652" s="4">
        <f>SUM(Table16[[#This Row],[Price]]*0.6)</f>
        <v>0</v>
      </c>
    </row>
    <row r="3653" spans="1:17" x14ac:dyDescent="0.25">
      <c r="A3653" t="s">
        <v>333</v>
      </c>
      <c r="B3653">
        <v>0</v>
      </c>
      <c r="C3653" t="s">
        <v>2603</v>
      </c>
      <c r="D3653">
        <v>636</v>
      </c>
      <c r="E3653" t="s">
        <v>456</v>
      </c>
      <c r="F3653" s="4">
        <v>0</v>
      </c>
      <c r="J3653" s="4">
        <f>MIN(Table16[[#This Row],[Medicare Outpatient Allowable Rate]:[WPPA Inc Outpatient Allowable Rate]])</f>
        <v>0</v>
      </c>
      <c r="K3653" s="4">
        <f>MAX(Table16[[#This Row],[Blue Cross Outpatient Allowable Rate]:[WPPA Inc Outpatient Allowable Rate]])</f>
        <v>0</v>
      </c>
      <c r="L3653" s="4">
        <f>SUM(Table16[[#This Row],[Price]]*4.42)</f>
        <v>0</v>
      </c>
      <c r="M3653" s="4">
        <v>0</v>
      </c>
      <c r="N3653" s="4">
        <f>SUM(Table16[[#This Row],[ChargeID]]*0.76)</f>
        <v>0</v>
      </c>
      <c r="O3653" s="4">
        <f>SUM(Table16[[#This Row],[Price]]*0.95)</f>
        <v>0</v>
      </c>
      <c r="P3653" s="4">
        <f>SUM(Table16[[#This Row],[Price]]*0.8)</f>
        <v>0</v>
      </c>
      <c r="Q3653" s="4">
        <f>SUM(Table16[[#This Row],[Price]]*0.6)</f>
        <v>0</v>
      </c>
    </row>
    <row r="3654" spans="1:17" x14ac:dyDescent="0.25">
      <c r="A3654" t="s">
        <v>333</v>
      </c>
      <c r="B3654">
        <v>0</v>
      </c>
      <c r="C3654" t="s">
        <v>1831</v>
      </c>
      <c r="D3654">
        <v>636</v>
      </c>
      <c r="E3654" t="s">
        <v>353</v>
      </c>
      <c r="F3654" s="4">
        <v>0</v>
      </c>
      <c r="J3654" s="4">
        <f>MIN(Table16[[#This Row],[Medicare Outpatient Allowable Rate]:[WPPA Inc Outpatient Allowable Rate]])</f>
        <v>0</v>
      </c>
      <c r="K3654" s="4">
        <f>MAX(Table16[[#This Row],[Blue Cross Outpatient Allowable Rate]:[WPPA Inc Outpatient Allowable Rate]])</f>
        <v>0</v>
      </c>
      <c r="L3654" s="4">
        <f>SUM(Table16[[#This Row],[Price]]*4.42)</f>
        <v>0</v>
      </c>
      <c r="M3654" s="4">
        <v>0</v>
      </c>
      <c r="N3654" s="4">
        <f>SUM(Table16[[#This Row],[ChargeID]]*0.76)</f>
        <v>0</v>
      </c>
      <c r="O3654" s="4">
        <f>SUM(Table16[[#This Row],[Price]]*0.95)</f>
        <v>0</v>
      </c>
      <c r="P3654" s="4">
        <f>SUM(Table16[[#This Row],[Price]]*0.8)</f>
        <v>0</v>
      </c>
      <c r="Q3654" s="4">
        <f>SUM(Table16[[#This Row],[Price]]*0.6)</f>
        <v>0</v>
      </c>
    </row>
    <row r="3655" spans="1:17" x14ac:dyDescent="0.25">
      <c r="A3655" t="s">
        <v>333</v>
      </c>
      <c r="B3655">
        <v>0</v>
      </c>
      <c r="C3655" t="s">
        <v>2604</v>
      </c>
      <c r="D3655">
        <v>636</v>
      </c>
      <c r="E3655" t="s">
        <v>345</v>
      </c>
      <c r="F3655" s="4">
        <v>0</v>
      </c>
      <c r="J3655" s="4">
        <f>MIN(Table16[[#This Row],[Medicare Outpatient Allowable Rate]:[WPPA Inc Outpatient Allowable Rate]])</f>
        <v>0</v>
      </c>
      <c r="K3655" s="4">
        <f>MAX(Table16[[#This Row],[Blue Cross Outpatient Allowable Rate]:[WPPA Inc Outpatient Allowable Rate]])</f>
        <v>0</v>
      </c>
      <c r="L3655" s="4">
        <f>SUM(Table16[[#This Row],[Price]]*4.42)</f>
        <v>0</v>
      </c>
      <c r="M3655" s="4">
        <v>0</v>
      </c>
      <c r="N3655" s="4">
        <f>SUM(Table16[[#This Row],[ChargeID]]*0.76)</f>
        <v>0</v>
      </c>
      <c r="O3655" s="4">
        <f>SUM(Table16[[#This Row],[Price]]*0.95)</f>
        <v>0</v>
      </c>
      <c r="P3655" s="4">
        <f>SUM(Table16[[#This Row],[Price]]*0.8)</f>
        <v>0</v>
      </c>
      <c r="Q3655" s="4">
        <f>SUM(Table16[[#This Row],[Price]]*0.6)</f>
        <v>0</v>
      </c>
    </row>
    <row r="3656" spans="1:17" x14ac:dyDescent="0.25">
      <c r="A3656" t="s">
        <v>333</v>
      </c>
      <c r="B3656">
        <v>0</v>
      </c>
      <c r="C3656" t="s">
        <v>2605</v>
      </c>
      <c r="D3656">
        <v>636</v>
      </c>
      <c r="E3656" t="s">
        <v>337</v>
      </c>
      <c r="F3656" s="4">
        <v>0</v>
      </c>
      <c r="J3656" s="4">
        <f>MIN(Table16[[#This Row],[Medicare Outpatient Allowable Rate]:[WPPA Inc Outpatient Allowable Rate]])</f>
        <v>0</v>
      </c>
      <c r="K3656" s="4">
        <f>MAX(Table16[[#This Row],[Blue Cross Outpatient Allowable Rate]:[WPPA Inc Outpatient Allowable Rate]])</f>
        <v>0</v>
      </c>
      <c r="L3656" s="4">
        <f>SUM(Table16[[#This Row],[Price]]*4.42)</f>
        <v>0</v>
      </c>
      <c r="M3656" s="4">
        <v>0</v>
      </c>
      <c r="N3656" s="4">
        <f>SUM(Table16[[#This Row],[ChargeID]]*0.76)</f>
        <v>0</v>
      </c>
      <c r="O3656" s="4">
        <f>SUM(Table16[[#This Row],[Price]]*0.95)</f>
        <v>0</v>
      </c>
      <c r="P3656" s="4">
        <f>SUM(Table16[[#This Row],[Price]]*0.8)</f>
        <v>0</v>
      </c>
      <c r="Q3656" s="4">
        <f>SUM(Table16[[#This Row],[Price]]*0.6)</f>
        <v>0</v>
      </c>
    </row>
    <row r="3657" spans="1:17" x14ac:dyDescent="0.25">
      <c r="A3657" t="s">
        <v>333</v>
      </c>
      <c r="B3657">
        <v>0</v>
      </c>
      <c r="C3657" t="s">
        <v>2606</v>
      </c>
      <c r="D3657">
        <v>636</v>
      </c>
      <c r="E3657" t="s">
        <v>345</v>
      </c>
      <c r="F3657" s="4">
        <v>0</v>
      </c>
      <c r="J3657" s="4">
        <f>MIN(Table16[[#This Row],[Medicare Outpatient Allowable Rate]:[WPPA Inc Outpatient Allowable Rate]])</f>
        <v>0</v>
      </c>
      <c r="K3657" s="4">
        <f>MAX(Table16[[#This Row],[Blue Cross Outpatient Allowable Rate]:[WPPA Inc Outpatient Allowable Rate]])</f>
        <v>0</v>
      </c>
      <c r="L3657" s="4">
        <f>SUM(Table16[[#This Row],[Price]]*4.42)</f>
        <v>0</v>
      </c>
      <c r="M3657" s="4">
        <v>0</v>
      </c>
      <c r="N3657" s="4">
        <f>SUM(Table16[[#This Row],[ChargeID]]*0.76)</f>
        <v>0</v>
      </c>
      <c r="O3657" s="4">
        <f>SUM(Table16[[#This Row],[Price]]*0.95)</f>
        <v>0</v>
      </c>
      <c r="P3657" s="4">
        <f>SUM(Table16[[#This Row],[Price]]*0.8)</f>
        <v>0</v>
      </c>
      <c r="Q3657" s="4">
        <f>SUM(Table16[[#This Row],[Price]]*0.6)</f>
        <v>0</v>
      </c>
    </row>
    <row r="3658" spans="1:17" x14ac:dyDescent="0.25">
      <c r="A3658" t="s">
        <v>333</v>
      </c>
      <c r="B3658">
        <v>0</v>
      </c>
      <c r="C3658" t="s">
        <v>2607</v>
      </c>
      <c r="D3658">
        <v>636</v>
      </c>
      <c r="E3658" t="s">
        <v>353</v>
      </c>
      <c r="F3658" s="4">
        <v>0</v>
      </c>
      <c r="J3658" s="4">
        <f>MIN(Table16[[#This Row],[Medicare Outpatient Allowable Rate]:[WPPA Inc Outpatient Allowable Rate]])</f>
        <v>0</v>
      </c>
      <c r="K3658" s="4">
        <f>MAX(Table16[[#This Row],[Blue Cross Outpatient Allowable Rate]:[WPPA Inc Outpatient Allowable Rate]])</f>
        <v>0</v>
      </c>
      <c r="L3658" s="4">
        <f>SUM(Table16[[#This Row],[Price]]*4.42)</f>
        <v>0</v>
      </c>
      <c r="M3658" s="4">
        <v>0</v>
      </c>
      <c r="N3658" s="4">
        <f>SUM(Table16[[#This Row],[ChargeID]]*0.76)</f>
        <v>0</v>
      </c>
      <c r="O3658" s="4">
        <f>SUM(Table16[[#This Row],[Price]]*0.95)</f>
        <v>0</v>
      </c>
      <c r="P3658" s="4">
        <f>SUM(Table16[[#This Row],[Price]]*0.8)</f>
        <v>0</v>
      </c>
      <c r="Q3658" s="4">
        <f>SUM(Table16[[#This Row],[Price]]*0.6)</f>
        <v>0</v>
      </c>
    </row>
    <row r="3659" spans="1:17" x14ac:dyDescent="0.25">
      <c r="A3659" t="s">
        <v>333</v>
      </c>
      <c r="B3659">
        <v>0</v>
      </c>
      <c r="C3659" t="s">
        <v>1598</v>
      </c>
      <c r="D3659">
        <v>636</v>
      </c>
      <c r="E3659" t="s">
        <v>345</v>
      </c>
      <c r="F3659" s="4">
        <v>0</v>
      </c>
      <c r="J3659" s="4">
        <f>MIN(Table16[[#This Row],[Medicare Outpatient Allowable Rate]:[WPPA Inc Outpatient Allowable Rate]])</f>
        <v>0</v>
      </c>
      <c r="K3659" s="4">
        <f>MAX(Table16[[#This Row],[Blue Cross Outpatient Allowable Rate]:[WPPA Inc Outpatient Allowable Rate]])</f>
        <v>0</v>
      </c>
      <c r="L3659" s="4">
        <f>SUM(Table16[[#This Row],[Price]]*4.42)</f>
        <v>0</v>
      </c>
      <c r="M3659" s="4">
        <v>0</v>
      </c>
      <c r="N3659" s="4">
        <f>SUM(Table16[[#This Row],[ChargeID]]*0.76)</f>
        <v>0</v>
      </c>
      <c r="O3659" s="4">
        <f>SUM(Table16[[#This Row],[Price]]*0.95)</f>
        <v>0</v>
      </c>
      <c r="P3659" s="4">
        <f>SUM(Table16[[#This Row],[Price]]*0.8)</f>
        <v>0</v>
      </c>
      <c r="Q3659" s="4">
        <f>SUM(Table16[[#This Row],[Price]]*0.6)</f>
        <v>0</v>
      </c>
    </row>
    <row r="3660" spans="1:17" x14ac:dyDescent="0.25">
      <c r="A3660" t="s">
        <v>333</v>
      </c>
      <c r="B3660">
        <v>0</v>
      </c>
      <c r="C3660" t="s">
        <v>2608</v>
      </c>
      <c r="D3660">
        <v>636</v>
      </c>
      <c r="E3660" t="s">
        <v>345</v>
      </c>
      <c r="F3660" s="4">
        <v>0</v>
      </c>
      <c r="J3660" s="4">
        <f>MIN(Table16[[#This Row],[Medicare Outpatient Allowable Rate]:[WPPA Inc Outpatient Allowable Rate]])</f>
        <v>0</v>
      </c>
      <c r="K3660" s="4">
        <f>MAX(Table16[[#This Row],[Blue Cross Outpatient Allowable Rate]:[WPPA Inc Outpatient Allowable Rate]])</f>
        <v>0</v>
      </c>
      <c r="L3660" s="4">
        <f>SUM(Table16[[#This Row],[Price]]*4.42)</f>
        <v>0</v>
      </c>
      <c r="M3660" s="4">
        <v>0</v>
      </c>
      <c r="N3660" s="4">
        <f>SUM(Table16[[#This Row],[ChargeID]]*0.76)</f>
        <v>0</v>
      </c>
      <c r="O3660" s="4">
        <f>SUM(Table16[[#This Row],[Price]]*0.95)</f>
        <v>0</v>
      </c>
      <c r="P3660" s="4">
        <f>SUM(Table16[[#This Row],[Price]]*0.8)</f>
        <v>0</v>
      </c>
      <c r="Q3660" s="4">
        <f>SUM(Table16[[#This Row],[Price]]*0.6)</f>
        <v>0</v>
      </c>
    </row>
    <row r="3661" spans="1:17" x14ac:dyDescent="0.25">
      <c r="A3661" t="s">
        <v>333</v>
      </c>
      <c r="B3661">
        <v>0</v>
      </c>
      <c r="C3661" t="s">
        <v>2583</v>
      </c>
      <c r="D3661">
        <v>636</v>
      </c>
      <c r="E3661" t="s">
        <v>337</v>
      </c>
      <c r="F3661" s="4">
        <v>0</v>
      </c>
      <c r="J3661" s="4">
        <f>MIN(Table16[[#This Row],[Medicare Outpatient Allowable Rate]:[WPPA Inc Outpatient Allowable Rate]])</f>
        <v>0</v>
      </c>
      <c r="K3661" s="4">
        <f>MAX(Table16[[#This Row],[Blue Cross Outpatient Allowable Rate]:[WPPA Inc Outpatient Allowable Rate]])</f>
        <v>0</v>
      </c>
      <c r="L3661" s="4">
        <f>SUM(Table16[[#This Row],[Price]]*4.42)</f>
        <v>0</v>
      </c>
      <c r="M3661" s="4">
        <v>0</v>
      </c>
      <c r="N3661" s="4">
        <f>SUM(Table16[[#This Row],[ChargeID]]*0.76)</f>
        <v>0</v>
      </c>
      <c r="O3661" s="4">
        <f>SUM(Table16[[#This Row],[Price]]*0.95)</f>
        <v>0</v>
      </c>
      <c r="P3661" s="4">
        <f>SUM(Table16[[#This Row],[Price]]*0.8)</f>
        <v>0</v>
      </c>
      <c r="Q3661" s="4">
        <f>SUM(Table16[[#This Row],[Price]]*0.6)</f>
        <v>0</v>
      </c>
    </row>
    <row r="3662" spans="1:17" x14ac:dyDescent="0.25">
      <c r="A3662" t="s">
        <v>333</v>
      </c>
      <c r="B3662">
        <v>0</v>
      </c>
      <c r="C3662" t="s">
        <v>2609</v>
      </c>
      <c r="D3662">
        <v>636</v>
      </c>
      <c r="E3662" t="s">
        <v>337</v>
      </c>
      <c r="F3662" s="4">
        <v>0</v>
      </c>
      <c r="J3662" s="4">
        <f>MIN(Table16[[#This Row],[Medicare Outpatient Allowable Rate]:[WPPA Inc Outpatient Allowable Rate]])</f>
        <v>0</v>
      </c>
      <c r="K3662" s="4">
        <f>MAX(Table16[[#This Row],[Blue Cross Outpatient Allowable Rate]:[WPPA Inc Outpatient Allowable Rate]])</f>
        <v>0</v>
      </c>
      <c r="L3662" s="4">
        <f>SUM(Table16[[#This Row],[Price]]*4.42)</f>
        <v>0</v>
      </c>
      <c r="M3662" s="4">
        <v>0</v>
      </c>
      <c r="N3662" s="4">
        <f>SUM(Table16[[#This Row],[ChargeID]]*0.76)</f>
        <v>0</v>
      </c>
      <c r="O3662" s="4">
        <f>SUM(Table16[[#This Row],[Price]]*0.95)</f>
        <v>0</v>
      </c>
      <c r="P3662" s="4">
        <f>SUM(Table16[[#This Row],[Price]]*0.8)</f>
        <v>0</v>
      </c>
      <c r="Q3662" s="4">
        <f>SUM(Table16[[#This Row],[Price]]*0.6)</f>
        <v>0</v>
      </c>
    </row>
    <row r="3663" spans="1:17" x14ac:dyDescent="0.25">
      <c r="A3663" t="s">
        <v>333</v>
      </c>
      <c r="B3663">
        <v>0</v>
      </c>
      <c r="C3663" t="s">
        <v>2610</v>
      </c>
      <c r="D3663">
        <v>636</v>
      </c>
      <c r="E3663" t="s">
        <v>337</v>
      </c>
      <c r="F3663" s="4">
        <v>0</v>
      </c>
      <c r="J3663" s="4">
        <f>MIN(Table16[[#This Row],[Medicare Outpatient Allowable Rate]:[WPPA Inc Outpatient Allowable Rate]])</f>
        <v>0</v>
      </c>
      <c r="K3663" s="4">
        <f>MAX(Table16[[#This Row],[Blue Cross Outpatient Allowable Rate]:[WPPA Inc Outpatient Allowable Rate]])</f>
        <v>0</v>
      </c>
      <c r="L3663" s="4">
        <f>SUM(Table16[[#This Row],[Price]]*4.42)</f>
        <v>0</v>
      </c>
      <c r="M3663" s="4">
        <v>0</v>
      </c>
      <c r="N3663" s="4">
        <f>SUM(Table16[[#This Row],[ChargeID]]*0.76)</f>
        <v>0</v>
      </c>
      <c r="O3663" s="4">
        <f>SUM(Table16[[#This Row],[Price]]*0.95)</f>
        <v>0</v>
      </c>
      <c r="P3663" s="4">
        <f>SUM(Table16[[#This Row],[Price]]*0.8)</f>
        <v>0</v>
      </c>
      <c r="Q3663" s="4">
        <f>SUM(Table16[[#This Row],[Price]]*0.6)</f>
        <v>0</v>
      </c>
    </row>
    <row r="3664" spans="1:17" x14ac:dyDescent="0.25">
      <c r="A3664" t="s">
        <v>333</v>
      </c>
      <c r="B3664">
        <v>0</v>
      </c>
      <c r="C3664" t="s">
        <v>1380</v>
      </c>
      <c r="D3664">
        <v>636</v>
      </c>
      <c r="E3664" t="s">
        <v>345</v>
      </c>
      <c r="F3664" s="4">
        <v>0</v>
      </c>
      <c r="J3664" s="4">
        <f>MIN(Table16[[#This Row],[Medicare Outpatient Allowable Rate]:[WPPA Inc Outpatient Allowable Rate]])</f>
        <v>0</v>
      </c>
      <c r="K3664" s="4">
        <f>MAX(Table16[[#This Row],[Blue Cross Outpatient Allowable Rate]:[WPPA Inc Outpatient Allowable Rate]])</f>
        <v>0</v>
      </c>
      <c r="L3664" s="4">
        <f>SUM(Table16[[#This Row],[Price]]*4.42)</f>
        <v>0</v>
      </c>
      <c r="M3664" s="4">
        <v>0</v>
      </c>
      <c r="N3664" s="4">
        <f>SUM(Table16[[#This Row],[ChargeID]]*0.76)</f>
        <v>0</v>
      </c>
      <c r="O3664" s="4">
        <f>SUM(Table16[[#This Row],[Price]]*0.95)</f>
        <v>0</v>
      </c>
      <c r="P3664" s="4">
        <f>SUM(Table16[[#This Row],[Price]]*0.8)</f>
        <v>0</v>
      </c>
      <c r="Q3664" s="4">
        <f>SUM(Table16[[#This Row],[Price]]*0.6)</f>
        <v>0</v>
      </c>
    </row>
    <row r="3665" spans="1:17" x14ac:dyDescent="0.25">
      <c r="A3665" t="s">
        <v>333</v>
      </c>
      <c r="B3665">
        <v>0</v>
      </c>
      <c r="C3665" t="s">
        <v>1684</v>
      </c>
      <c r="D3665">
        <v>636</v>
      </c>
      <c r="E3665" t="s">
        <v>402</v>
      </c>
      <c r="F3665" s="4">
        <v>0</v>
      </c>
      <c r="J3665" s="4">
        <f>MIN(Table16[[#This Row],[Medicare Outpatient Allowable Rate]:[WPPA Inc Outpatient Allowable Rate]])</f>
        <v>0</v>
      </c>
      <c r="K3665" s="4">
        <f>MAX(Table16[[#This Row],[Blue Cross Outpatient Allowable Rate]:[WPPA Inc Outpatient Allowable Rate]])</f>
        <v>0</v>
      </c>
      <c r="L3665" s="4">
        <f>SUM(Table16[[#This Row],[Price]]*4.42)</f>
        <v>0</v>
      </c>
      <c r="M3665" s="4">
        <v>0</v>
      </c>
      <c r="N3665" s="4">
        <f>SUM(Table16[[#This Row],[ChargeID]]*0.76)</f>
        <v>0</v>
      </c>
      <c r="O3665" s="4">
        <f>SUM(Table16[[#This Row],[Price]]*0.95)</f>
        <v>0</v>
      </c>
      <c r="P3665" s="4">
        <f>SUM(Table16[[#This Row],[Price]]*0.8)</f>
        <v>0</v>
      </c>
      <c r="Q3665" s="4">
        <f>SUM(Table16[[#This Row],[Price]]*0.6)</f>
        <v>0</v>
      </c>
    </row>
    <row r="3666" spans="1:17" x14ac:dyDescent="0.25">
      <c r="A3666" t="s">
        <v>333</v>
      </c>
      <c r="B3666">
        <v>0</v>
      </c>
      <c r="C3666" t="s">
        <v>2611</v>
      </c>
      <c r="D3666">
        <v>636</v>
      </c>
      <c r="E3666" t="s">
        <v>402</v>
      </c>
      <c r="F3666" s="4">
        <v>0</v>
      </c>
      <c r="J3666" s="4">
        <f>MIN(Table16[[#This Row],[Medicare Outpatient Allowable Rate]:[WPPA Inc Outpatient Allowable Rate]])</f>
        <v>0</v>
      </c>
      <c r="K3666" s="4">
        <f>MAX(Table16[[#This Row],[Blue Cross Outpatient Allowable Rate]:[WPPA Inc Outpatient Allowable Rate]])</f>
        <v>0</v>
      </c>
      <c r="L3666" s="4">
        <f>SUM(Table16[[#This Row],[Price]]*4.42)</f>
        <v>0</v>
      </c>
      <c r="M3666" s="4">
        <v>0</v>
      </c>
      <c r="N3666" s="4">
        <f>SUM(Table16[[#This Row],[ChargeID]]*0.76)</f>
        <v>0</v>
      </c>
      <c r="O3666" s="4">
        <f>SUM(Table16[[#This Row],[Price]]*0.95)</f>
        <v>0</v>
      </c>
      <c r="P3666" s="4">
        <f>SUM(Table16[[#This Row],[Price]]*0.8)</f>
        <v>0</v>
      </c>
      <c r="Q3666" s="4">
        <f>SUM(Table16[[#This Row],[Price]]*0.6)</f>
        <v>0</v>
      </c>
    </row>
    <row r="3667" spans="1:17" x14ac:dyDescent="0.25">
      <c r="A3667" t="s">
        <v>333</v>
      </c>
      <c r="B3667">
        <v>0</v>
      </c>
      <c r="C3667" t="s">
        <v>2448</v>
      </c>
      <c r="D3667">
        <v>636</v>
      </c>
      <c r="E3667" t="s">
        <v>452</v>
      </c>
      <c r="F3667" s="4">
        <v>0</v>
      </c>
      <c r="J3667" s="4">
        <f>MIN(Table16[[#This Row],[Medicare Outpatient Allowable Rate]:[WPPA Inc Outpatient Allowable Rate]])</f>
        <v>0</v>
      </c>
      <c r="K3667" s="4">
        <f>MAX(Table16[[#This Row],[Blue Cross Outpatient Allowable Rate]:[WPPA Inc Outpatient Allowable Rate]])</f>
        <v>0</v>
      </c>
      <c r="L3667" s="4">
        <f>SUM(Table16[[#This Row],[Price]]*4.42)</f>
        <v>0</v>
      </c>
      <c r="M3667" s="4">
        <v>0</v>
      </c>
      <c r="N3667" s="4">
        <f>SUM(Table16[[#This Row],[ChargeID]]*0.76)</f>
        <v>0</v>
      </c>
      <c r="O3667" s="4">
        <f>SUM(Table16[[#This Row],[Price]]*0.95)</f>
        <v>0</v>
      </c>
      <c r="P3667" s="4">
        <f>SUM(Table16[[#This Row],[Price]]*0.8)</f>
        <v>0</v>
      </c>
      <c r="Q3667" s="4">
        <f>SUM(Table16[[#This Row],[Price]]*0.6)</f>
        <v>0</v>
      </c>
    </row>
    <row r="3668" spans="1:17" x14ac:dyDescent="0.25">
      <c r="A3668" t="s">
        <v>333</v>
      </c>
      <c r="B3668">
        <v>0</v>
      </c>
      <c r="C3668" t="s">
        <v>2612</v>
      </c>
      <c r="D3668">
        <v>636</v>
      </c>
      <c r="E3668" t="s">
        <v>343</v>
      </c>
      <c r="F3668" s="4">
        <v>0</v>
      </c>
      <c r="J3668" s="4">
        <f>MIN(Table16[[#This Row],[Medicare Outpatient Allowable Rate]:[WPPA Inc Outpatient Allowable Rate]])</f>
        <v>0</v>
      </c>
      <c r="K3668" s="4">
        <f>MAX(Table16[[#This Row],[Blue Cross Outpatient Allowable Rate]:[WPPA Inc Outpatient Allowable Rate]])</f>
        <v>0</v>
      </c>
      <c r="L3668" s="4">
        <f>SUM(Table16[[#This Row],[Price]]*4.42)</f>
        <v>0</v>
      </c>
      <c r="M3668" s="4">
        <v>0</v>
      </c>
      <c r="N3668" s="4">
        <f>SUM(Table16[[#This Row],[ChargeID]]*0.76)</f>
        <v>0</v>
      </c>
      <c r="O3668" s="4">
        <f>SUM(Table16[[#This Row],[Price]]*0.95)</f>
        <v>0</v>
      </c>
      <c r="P3668" s="4">
        <f>SUM(Table16[[#This Row],[Price]]*0.8)</f>
        <v>0</v>
      </c>
      <c r="Q3668" s="4">
        <f>SUM(Table16[[#This Row],[Price]]*0.6)</f>
        <v>0</v>
      </c>
    </row>
    <row r="3669" spans="1:17" x14ac:dyDescent="0.25">
      <c r="A3669" t="s">
        <v>333</v>
      </c>
      <c r="B3669">
        <v>0</v>
      </c>
      <c r="C3669" t="s">
        <v>2613</v>
      </c>
      <c r="D3669">
        <v>636</v>
      </c>
      <c r="E3669" t="s">
        <v>448</v>
      </c>
      <c r="F3669" s="4">
        <v>0</v>
      </c>
      <c r="J3669" s="4">
        <f>MIN(Table16[[#This Row],[Medicare Outpatient Allowable Rate]:[WPPA Inc Outpatient Allowable Rate]])</f>
        <v>0</v>
      </c>
      <c r="K3669" s="4">
        <f>MAX(Table16[[#This Row],[Blue Cross Outpatient Allowable Rate]:[WPPA Inc Outpatient Allowable Rate]])</f>
        <v>0</v>
      </c>
      <c r="L3669" s="4">
        <f>SUM(Table16[[#This Row],[Price]]*4.42)</f>
        <v>0</v>
      </c>
      <c r="M3669" s="4">
        <v>0</v>
      </c>
      <c r="N3669" s="4">
        <f>SUM(Table16[[#This Row],[ChargeID]]*0.76)</f>
        <v>0</v>
      </c>
      <c r="O3669" s="4">
        <f>SUM(Table16[[#This Row],[Price]]*0.95)</f>
        <v>0</v>
      </c>
      <c r="P3669" s="4">
        <f>SUM(Table16[[#This Row],[Price]]*0.8)</f>
        <v>0</v>
      </c>
      <c r="Q3669" s="4">
        <f>SUM(Table16[[#This Row],[Price]]*0.6)</f>
        <v>0</v>
      </c>
    </row>
    <row r="3670" spans="1:17" x14ac:dyDescent="0.25">
      <c r="A3670" t="s">
        <v>333</v>
      </c>
      <c r="B3670">
        <v>0</v>
      </c>
      <c r="C3670" t="s">
        <v>2614</v>
      </c>
      <c r="D3670">
        <v>636</v>
      </c>
      <c r="E3670" t="s">
        <v>448</v>
      </c>
      <c r="F3670" s="4">
        <v>0</v>
      </c>
      <c r="J3670" s="4">
        <f>MIN(Table16[[#This Row],[Medicare Outpatient Allowable Rate]:[WPPA Inc Outpatient Allowable Rate]])</f>
        <v>0</v>
      </c>
      <c r="K3670" s="4">
        <f>MAX(Table16[[#This Row],[Blue Cross Outpatient Allowable Rate]:[WPPA Inc Outpatient Allowable Rate]])</f>
        <v>0</v>
      </c>
      <c r="L3670" s="4">
        <f>SUM(Table16[[#This Row],[Price]]*4.42)</f>
        <v>0</v>
      </c>
      <c r="M3670" s="4">
        <v>0</v>
      </c>
      <c r="N3670" s="4">
        <f>SUM(Table16[[#This Row],[ChargeID]]*0.76)</f>
        <v>0</v>
      </c>
      <c r="O3670" s="4">
        <f>SUM(Table16[[#This Row],[Price]]*0.95)</f>
        <v>0</v>
      </c>
      <c r="P3670" s="4">
        <f>SUM(Table16[[#This Row],[Price]]*0.8)</f>
        <v>0</v>
      </c>
      <c r="Q3670" s="4">
        <f>SUM(Table16[[#This Row],[Price]]*0.6)</f>
        <v>0</v>
      </c>
    </row>
    <row r="3671" spans="1:17" x14ac:dyDescent="0.25">
      <c r="A3671" t="s">
        <v>333</v>
      </c>
      <c r="B3671">
        <v>0</v>
      </c>
      <c r="C3671" t="s">
        <v>2382</v>
      </c>
      <c r="D3671">
        <v>636</v>
      </c>
      <c r="E3671" t="s">
        <v>353</v>
      </c>
      <c r="F3671" s="4">
        <v>0</v>
      </c>
      <c r="J3671" s="4">
        <f>MIN(Table16[[#This Row],[Medicare Outpatient Allowable Rate]:[WPPA Inc Outpatient Allowable Rate]])</f>
        <v>0</v>
      </c>
      <c r="K3671" s="4">
        <f>MAX(Table16[[#This Row],[Blue Cross Outpatient Allowable Rate]:[WPPA Inc Outpatient Allowable Rate]])</f>
        <v>0</v>
      </c>
      <c r="L3671" s="4">
        <f>SUM(Table16[[#This Row],[Price]]*4.42)</f>
        <v>0</v>
      </c>
      <c r="M3671" s="4">
        <v>0</v>
      </c>
      <c r="N3671" s="4">
        <f>SUM(Table16[[#This Row],[ChargeID]]*0.76)</f>
        <v>0</v>
      </c>
      <c r="O3671" s="4">
        <f>SUM(Table16[[#This Row],[Price]]*0.95)</f>
        <v>0</v>
      </c>
      <c r="P3671" s="4">
        <f>SUM(Table16[[#This Row],[Price]]*0.8)</f>
        <v>0</v>
      </c>
      <c r="Q3671" s="4">
        <f>SUM(Table16[[#This Row],[Price]]*0.6)</f>
        <v>0</v>
      </c>
    </row>
    <row r="3672" spans="1:17" x14ac:dyDescent="0.25">
      <c r="A3672" t="s">
        <v>333</v>
      </c>
      <c r="B3672">
        <v>0</v>
      </c>
      <c r="C3672" t="s">
        <v>2382</v>
      </c>
      <c r="D3672">
        <v>636</v>
      </c>
      <c r="E3672" t="s">
        <v>353</v>
      </c>
      <c r="F3672" s="4">
        <v>0</v>
      </c>
      <c r="J3672" s="4">
        <f>MIN(Table16[[#This Row],[Medicare Outpatient Allowable Rate]:[WPPA Inc Outpatient Allowable Rate]])</f>
        <v>0</v>
      </c>
      <c r="K3672" s="4">
        <f>MAX(Table16[[#This Row],[Blue Cross Outpatient Allowable Rate]:[WPPA Inc Outpatient Allowable Rate]])</f>
        <v>0</v>
      </c>
      <c r="L3672" s="4">
        <f>SUM(Table16[[#This Row],[Price]]*4.42)</f>
        <v>0</v>
      </c>
      <c r="M3672" s="4">
        <v>0</v>
      </c>
      <c r="N3672" s="4">
        <f>SUM(Table16[[#This Row],[ChargeID]]*0.76)</f>
        <v>0</v>
      </c>
      <c r="O3672" s="4">
        <f>SUM(Table16[[#This Row],[Price]]*0.95)</f>
        <v>0</v>
      </c>
      <c r="P3672" s="4">
        <f>SUM(Table16[[#This Row],[Price]]*0.8)</f>
        <v>0</v>
      </c>
      <c r="Q3672" s="4">
        <f>SUM(Table16[[#This Row],[Price]]*0.6)</f>
        <v>0</v>
      </c>
    </row>
    <row r="3673" spans="1:17" x14ac:dyDescent="0.25">
      <c r="A3673" t="s">
        <v>333</v>
      </c>
      <c r="B3673">
        <v>0</v>
      </c>
      <c r="C3673" t="s">
        <v>2584</v>
      </c>
      <c r="D3673">
        <v>636</v>
      </c>
      <c r="E3673" t="s">
        <v>345</v>
      </c>
      <c r="F3673" s="4">
        <v>0</v>
      </c>
      <c r="J3673" s="4">
        <f>MIN(Table16[[#This Row],[Medicare Outpatient Allowable Rate]:[WPPA Inc Outpatient Allowable Rate]])</f>
        <v>0</v>
      </c>
      <c r="K3673" s="4">
        <f>MAX(Table16[[#This Row],[Blue Cross Outpatient Allowable Rate]:[WPPA Inc Outpatient Allowable Rate]])</f>
        <v>0</v>
      </c>
      <c r="L3673" s="4">
        <f>SUM(Table16[[#This Row],[Price]]*4.42)</f>
        <v>0</v>
      </c>
      <c r="M3673" s="4">
        <v>0</v>
      </c>
      <c r="N3673" s="4">
        <f>SUM(Table16[[#This Row],[ChargeID]]*0.76)</f>
        <v>0</v>
      </c>
      <c r="O3673" s="4">
        <f>SUM(Table16[[#This Row],[Price]]*0.95)</f>
        <v>0</v>
      </c>
      <c r="P3673" s="4">
        <f>SUM(Table16[[#This Row],[Price]]*0.8)</f>
        <v>0</v>
      </c>
      <c r="Q3673" s="4">
        <f>SUM(Table16[[#This Row],[Price]]*0.6)</f>
        <v>0</v>
      </c>
    </row>
    <row r="3674" spans="1:17" x14ac:dyDescent="0.25">
      <c r="A3674" t="s">
        <v>333</v>
      </c>
      <c r="B3674">
        <v>0</v>
      </c>
      <c r="C3674" t="s">
        <v>2615</v>
      </c>
      <c r="D3674">
        <v>636</v>
      </c>
      <c r="E3674" t="s">
        <v>345</v>
      </c>
      <c r="F3674" s="4">
        <v>0</v>
      </c>
      <c r="J3674" s="4">
        <f>MIN(Table16[[#This Row],[Medicare Outpatient Allowable Rate]:[WPPA Inc Outpatient Allowable Rate]])</f>
        <v>0</v>
      </c>
      <c r="K3674" s="4">
        <f>MAX(Table16[[#This Row],[Blue Cross Outpatient Allowable Rate]:[WPPA Inc Outpatient Allowable Rate]])</f>
        <v>0</v>
      </c>
      <c r="L3674" s="4">
        <f>SUM(Table16[[#This Row],[Price]]*4.42)</f>
        <v>0</v>
      </c>
      <c r="M3674" s="4">
        <v>0</v>
      </c>
      <c r="N3674" s="4">
        <f>SUM(Table16[[#This Row],[ChargeID]]*0.76)</f>
        <v>0</v>
      </c>
      <c r="O3674" s="4">
        <f>SUM(Table16[[#This Row],[Price]]*0.95)</f>
        <v>0</v>
      </c>
      <c r="P3674" s="4">
        <f>SUM(Table16[[#This Row],[Price]]*0.8)</f>
        <v>0</v>
      </c>
      <c r="Q3674" s="4">
        <f>SUM(Table16[[#This Row],[Price]]*0.6)</f>
        <v>0</v>
      </c>
    </row>
    <row r="3675" spans="1:17" x14ac:dyDescent="0.25">
      <c r="A3675" t="s">
        <v>333</v>
      </c>
      <c r="B3675">
        <v>0</v>
      </c>
      <c r="C3675" t="s">
        <v>2616</v>
      </c>
      <c r="D3675">
        <v>636</v>
      </c>
      <c r="E3675" t="s">
        <v>426</v>
      </c>
      <c r="F3675" s="4">
        <v>0</v>
      </c>
      <c r="J3675" s="4">
        <f>MIN(Table16[[#This Row],[Medicare Outpatient Allowable Rate]:[WPPA Inc Outpatient Allowable Rate]])</f>
        <v>0</v>
      </c>
      <c r="K3675" s="4">
        <f>MAX(Table16[[#This Row],[Blue Cross Outpatient Allowable Rate]:[WPPA Inc Outpatient Allowable Rate]])</f>
        <v>0</v>
      </c>
      <c r="L3675" s="4">
        <f>SUM(Table16[[#This Row],[Price]]*4.42)</f>
        <v>0</v>
      </c>
      <c r="M3675" s="4">
        <v>0</v>
      </c>
      <c r="N3675" s="4">
        <f>SUM(Table16[[#This Row],[ChargeID]]*0.76)</f>
        <v>0</v>
      </c>
      <c r="O3675" s="4">
        <f>SUM(Table16[[#This Row],[Price]]*0.95)</f>
        <v>0</v>
      </c>
      <c r="P3675" s="4">
        <f>SUM(Table16[[#This Row],[Price]]*0.8)</f>
        <v>0</v>
      </c>
      <c r="Q3675" s="4">
        <f>SUM(Table16[[#This Row],[Price]]*0.6)</f>
        <v>0</v>
      </c>
    </row>
    <row r="3676" spans="1:17" x14ac:dyDescent="0.25">
      <c r="A3676" t="s">
        <v>333</v>
      </c>
      <c r="B3676">
        <v>0</v>
      </c>
      <c r="C3676" t="s">
        <v>1814</v>
      </c>
      <c r="D3676">
        <v>636</v>
      </c>
      <c r="E3676" t="s">
        <v>365</v>
      </c>
      <c r="F3676" s="4">
        <v>0</v>
      </c>
      <c r="J3676" s="4">
        <f>MIN(Table16[[#This Row],[Medicare Outpatient Allowable Rate]:[WPPA Inc Outpatient Allowable Rate]])</f>
        <v>0</v>
      </c>
      <c r="K3676" s="4">
        <f>MAX(Table16[[#This Row],[Blue Cross Outpatient Allowable Rate]:[WPPA Inc Outpatient Allowable Rate]])</f>
        <v>0</v>
      </c>
      <c r="L3676" s="4">
        <f>SUM(Table16[[#This Row],[Price]]*4.42)</f>
        <v>0</v>
      </c>
      <c r="M3676" s="4">
        <v>0</v>
      </c>
      <c r="N3676" s="4">
        <f>SUM(Table16[[#This Row],[ChargeID]]*0.76)</f>
        <v>0</v>
      </c>
      <c r="O3676" s="4">
        <f>SUM(Table16[[#This Row],[Price]]*0.95)</f>
        <v>0</v>
      </c>
      <c r="P3676" s="4">
        <f>SUM(Table16[[#This Row],[Price]]*0.8)</f>
        <v>0</v>
      </c>
      <c r="Q3676" s="4">
        <f>SUM(Table16[[#This Row],[Price]]*0.6)</f>
        <v>0</v>
      </c>
    </row>
    <row r="3677" spans="1:17" x14ac:dyDescent="0.25">
      <c r="A3677" t="s">
        <v>333</v>
      </c>
      <c r="B3677">
        <v>0</v>
      </c>
      <c r="C3677" t="s">
        <v>2617</v>
      </c>
      <c r="D3677">
        <v>636</v>
      </c>
      <c r="E3677" t="s">
        <v>337</v>
      </c>
      <c r="F3677" s="4">
        <v>0</v>
      </c>
      <c r="J3677" s="4">
        <f>MIN(Table16[[#This Row],[Medicare Outpatient Allowable Rate]:[WPPA Inc Outpatient Allowable Rate]])</f>
        <v>0</v>
      </c>
      <c r="K3677" s="4">
        <f>MAX(Table16[[#This Row],[Blue Cross Outpatient Allowable Rate]:[WPPA Inc Outpatient Allowable Rate]])</f>
        <v>0</v>
      </c>
      <c r="L3677" s="4">
        <f>SUM(Table16[[#This Row],[Price]]*4.42)</f>
        <v>0</v>
      </c>
      <c r="M3677" s="4">
        <v>0</v>
      </c>
      <c r="N3677" s="4">
        <f>SUM(Table16[[#This Row],[ChargeID]]*0.76)</f>
        <v>0</v>
      </c>
      <c r="O3677" s="4">
        <f>SUM(Table16[[#This Row],[Price]]*0.95)</f>
        <v>0</v>
      </c>
      <c r="P3677" s="4">
        <f>SUM(Table16[[#This Row],[Price]]*0.8)</f>
        <v>0</v>
      </c>
      <c r="Q3677" s="4">
        <f>SUM(Table16[[#This Row],[Price]]*0.6)</f>
        <v>0</v>
      </c>
    </row>
    <row r="3678" spans="1:17" x14ac:dyDescent="0.25">
      <c r="A3678" t="s">
        <v>333</v>
      </c>
      <c r="B3678">
        <v>0</v>
      </c>
      <c r="C3678" t="s">
        <v>2618</v>
      </c>
      <c r="D3678">
        <v>636</v>
      </c>
      <c r="E3678" t="s">
        <v>335</v>
      </c>
      <c r="F3678" s="4">
        <v>0</v>
      </c>
      <c r="J3678" s="4">
        <f>MIN(Table16[[#This Row],[Medicare Outpatient Allowable Rate]:[WPPA Inc Outpatient Allowable Rate]])</f>
        <v>0</v>
      </c>
      <c r="K3678" s="4">
        <f>MAX(Table16[[#This Row],[Blue Cross Outpatient Allowable Rate]:[WPPA Inc Outpatient Allowable Rate]])</f>
        <v>0</v>
      </c>
      <c r="L3678" s="4">
        <f>SUM(Table16[[#This Row],[Price]]*4.42)</f>
        <v>0</v>
      </c>
      <c r="M3678" s="4">
        <v>0</v>
      </c>
      <c r="N3678" s="4">
        <f>SUM(Table16[[#This Row],[ChargeID]]*0.76)</f>
        <v>0</v>
      </c>
      <c r="O3678" s="4">
        <f>SUM(Table16[[#This Row],[Price]]*0.95)</f>
        <v>0</v>
      </c>
      <c r="P3678" s="4">
        <f>SUM(Table16[[#This Row],[Price]]*0.8)</f>
        <v>0</v>
      </c>
      <c r="Q3678" s="4">
        <f>SUM(Table16[[#This Row],[Price]]*0.6)</f>
        <v>0</v>
      </c>
    </row>
    <row r="3679" spans="1:17" x14ac:dyDescent="0.25">
      <c r="A3679" t="s">
        <v>333</v>
      </c>
      <c r="B3679">
        <v>0</v>
      </c>
      <c r="C3679" t="s">
        <v>2396</v>
      </c>
      <c r="D3679">
        <v>636</v>
      </c>
      <c r="E3679" t="s">
        <v>345</v>
      </c>
      <c r="F3679" s="4">
        <v>0</v>
      </c>
      <c r="J3679" s="4">
        <f>MIN(Table16[[#This Row],[Medicare Outpatient Allowable Rate]:[WPPA Inc Outpatient Allowable Rate]])</f>
        <v>0</v>
      </c>
      <c r="K3679" s="4">
        <f>MAX(Table16[[#This Row],[Blue Cross Outpatient Allowable Rate]:[WPPA Inc Outpatient Allowable Rate]])</f>
        <v>0</v>
      </c>
      <c r="L3679" s="4">
        <f>SUM(Table16[[#This Row],[Price]]*4.42)</f>
        <v>0</v>
      </c>
      <c r="M3679" s="4">
        <v>0</v>
      </c>
      <c r="N3679" s="4">
        <f>SUM(Table16[[#This Row],[ChargeID]]*0.76)</f>
        <v>0</v>
      </c>
      <c r="O3679" s="4">
        <f>SUM(Table16[[#This Row],[Price]]*0.95)</f>
        <v>0</v>
      </c>
      <c r="P3679" s="4">
        <f>SUM(Table16[[#This Row],[Price]]*0.8)</f>
        <v>0</v>
      </c>
      <c r="Q3679" s="4">
        <f>SUM(Table16[[#This Row],[Price]]*0.6)</f>
        <v>0</v>
      </c>
    </row>
    <row r="3680" spans="1:17" x14ac:dyDescent="0.25">
      <c r="A3680" t="s">
        <v>333</v>
      </c>
      <c r="B3680">
        <v>0</v>
      </c>
      <c r="C3680" t="s">
        <v>2396</v>
      </c>
      <c r="D3680">
        <v>636</v>
      </c>
      <c r="E3680" t="s">
        <v>345</v>
      </c>
      <c r="F3680" s="4">
        <v>0</v>
      </c>
      <c r="J3680" s="4">
        <f>MIN(Table16[[#This Row],[Medicare Outpatient Allowable Rate]:[WPPA Inc Outpatient Allowable Rate]])</f>
        <v>0</v>
      </c>
      <c r="K3680" s="4">
        <f>MAX(Table16[[#This Row],[Blue Cross Outpatient Allowable Rate]:[WPPA Inc Outpatient Allowable Rate]])</f>
        <v>0</v>
      </c>
      <c r="L3680" s="4">
        <f>SUM(Table16[[#This Row],[Price]]*4.42)</f>
        <v>0</v>
      </c>
      <c r="M3680" s="4">
        <v>0</v>
      </c>
      <c r="N3680" s="4">
        <f>SUM(Table16[[#This Row],[ChargeID]]*0.76)</f>
        <v>0</v>
      </c>
      <c r="O3680" s="4">
        <f>SUM(Table16[[#This Row],[Price]]*0.95)</f>
        <v>0</v>
      </c>
      <c r="P3680" s="4">
        <f>SUM(Table16[[#This Row],[Price]]*0.8)</f>
        <v>0</v>
      </c>
      <c r="Q3680" s="4">
        <f>SUM(Table16[[#This Row],[Price]]*0.6)</f>
        <v>0</v>
      </c>
    </row>
    <row r="3681" spans="1:17" x14ac:dyDescent="0.25">
      <c r="A3681" t="s">
        <v>333</v>
      </c>
      <c r="B3681">
        <v>0</v>
      </c>
      <c r="C3681" t="s">
        <v>2077</v>
      </c>
      <c r="D3681">
        <v>636</v>
      </c>
      <c r="E3681" t="s">
        <v>383</v>
      </c>
      <c r="F3681" s="4">
        <v>0</v>
      </c>
      <c r="J3681" s="4">
        <f>MIN(Table16[[#This Row],[Medicare Outpatient Allowable Rate]:[WPPA Inc Outpatient Allowable Rate]])</f>
        <v>0</v>
      </c>
      <c r="K3681" s="4">
        <f>MAX(Table16[[#This Row],[Blue Cross Outpatient Allowable Rate]:[WPPA Inc Outpatient Allowable Rate]])</f>
        <v>0</v>
      </c>
      <c r="L3681" s="4">
        <f>SUM(Table16[[#This Row],[Price]]*4.42)</f>
        <v>0</v>
      </c>
      <c r="M3681" s="4">
        <v>0</v>
      </c>
      <c r="N3681" s="4">
        <f>SUM(Table16[[#This Row],[ChargeID]]*0.76)</f>
        <v>0</v>
      </c>
      <c r="O3681" s="4">
        <f>SUM(Table16[[#This Row],[Price]]*0.95)</f>
        <v>0</v>
      </c>
      <c r="P3681" s="4">
        <f>SUM(Table16[[#This Row],[Price]]*0.8)</f>
        <v>0</v>
      </c>
      <c r="Q3681" s="4">
        <f>SUM(Table16[[#This Row],[Price]]*0.6)</f>
        <v>0</v>
      </c>
    </row>
    <row r="3682" spans="1:17" x14ac:dyDescent="0.25">
      <c r="A3682" t="s">
        <v>333</v>
      </c>
      <c r="B3682">
        <v>0</v>
      </c>
      <c r="C3682" t="s">
        <v>2598</v>
      </c>
      <c r="D3682">
        <v>636</v>
      </c>
      <c r="E3682" t="s">
        <v>345</v>
      </c>
      <c r="F3682" s="4">
        <v>0</v>
      </c>
      <c r="J3682" s="4">
        <f>MIN(Table16[[#This Row],[Medicare Outpatient Allowable Rate]:[WPPA Inc Outpatient Allowable Rate]])</f>
        <v>0</v>
      </c>
      <c r="K3682" s="4">
        <f>MAX(Table16[[#This Row],[Blue Cross Outpatient Allowable Rate]:[WPPA Inc Outpatient Allowable Rate]])</f>
        <v>0</v>
      </c>
      <c r="L3682" s="4">
        <f>SUM(Table16[[#This Row],[Price]]*4.42)</f>
        <v>0</v>
      </c>
      <c r="M3682" s="4">
        <v>0</v>
      </c>
      <c r="N3682" s="4">
        <f>SUM(Table16[[#This Row],[ChargeID]]*0.76)</f>
        <v>0</v>
      </c>
      <c r="O3682" s="4">
        <f>SUM(Table16[[#This Row],[Price]]*0.95)</f>
        <v>0</v>
      </c>
      <c r="P3682" s="4">
        <f>SUM(Table16[[#This Row],[Price]]*0.8)</f>
        <v>0</v>
      </c>
      <c r="Q3682" s="4">
        <f>SUM(Table16[[#This Row],[Price]]*0.6)</f>
        <v>0</v>
      </c>
    </row>
    <row r="3683" spans="1:17" x14ac:dyDescent="0.25">
      <c r="A3683" t="s">
        <v>333</v>
      </c>
      <c r="B3683">
        <v>0</v>
      </c>
      <c r="C3683" t="s">
        <v>2602</v>
      </c>
      <c r="D3683">
        <v>636</v>
      </c>
      <c r="E3683" t="s">
        <v>949</v>
      </c>
      <c r="F3683" s="4">
        <v>0</v>
      </c>
      <c r="J3683" s="4">
        <f>MIN(Table16[[#This Row],[Medicare Outpatient Allowable Rate]:[WPPA Inc Outpatient Allowable Rate]])</f>
        <v>0</v>
      </c>
      <c r="K3683" s="4">
        <f>MAX(Table16[[#This Row],[Blue Cross Outpatient Allowable Rate]:[WPPA Inc Outpatient Allowable Rate]])</f>
        <v>0</v>
      </c>
      <c r="L3683" s="4">
        <f>SUM(Table16[[#This Row],[Price]]*4.42)</f>
        <v>0</v>
      </c>
      <c r="M3683" s="4">
        <v>0</v>
      </c>
      <c r="N3683" s="4">
        <f>SUM(Table16[[#This Row],[ChargeID]]*0.76)</f>
        <v>0</v>
      </c>
      <c r="O3683" s="4">
        <f>SUM(Table16[[#This Row],[Price]]*0.95)</f>
        <v>0</v>
      </c>
      <c r="P3683" s="4">
        <f>SUM(Table16[[#This Row],[Price]]*0.8)</f>
        <v>0</v>
      </c>
      <c r="Q3683" s="4">
        <f>SUM(Table16[[#This Row],[Price]]*0.6)</f>
        <v>0</v>
      </c>
    </row>
    <row r="3684" spans="1:17" x14ac:dyDescent="0.25">
      <c r="A3684" t="s">
        <v>333</v>
      </c>
      <c r="B3684">
        <v>0</v>
      </c>
      <c r="C3684" t="s">
        <v>2619</v>
      </c>
      <c r="D3684">
        <v>636</v>
      </c>
      <c r="E3684" t="s">
        <v>345</v>
      </c>
      <c r="F3684" s="4">
        <v>0</v>
      </c>
      <c r="J3684" s="4">
        <f>MIN(Table16[[#This Row],[Medicare Outpatient Allowable Rate]:[WPPA Inc Outpatient Allowable Rate]])</f>
        <v>0</v>
      </c>
      <c r="K3684" s="4">
        <f>MAX(Table16[[#This Row],[Blue Cross Outpatient Allowable Rate]:[WPPA Inc Outpatient Allowable Rate]])</f>
        <v>0</v>
      </c>
      <c r="L3684" s="4">
        <f>SUM(Table16[[#This Row],[Price]]*4.42)</f>
        <v>0</v>
      </c>
      <c r="M3684" s="4">
        <v>0</v>
      </c>
      <c r="N3684" s="4">
        <f>SUM(Table16[[#This Row],[ChargeID]]*0.76)</f>
        <v>0</v>
      </c>
      <c r="O3684" s="4">
        <f>SUM(Table16[[#This Row],[Price]]*0.95)</f>
        <v>0</v>
      </c>
      <c r="P3684" s="4">
        <f>SUM(Table16[[#This Row],[Price]]*0.8)</f>
        <v>0</v>
      </c>
      <c r="Q3684" s="4">
        <f>SUM(Table16[[#This Row],[Price]]*0.6)</f>
        <v>0</v>
      </c>
    </row>
    <row r="3685" spans="1:17" x14ac:dyDescent="0.25">
      <c r="A3685" t="s">
        <v>333</v>
      </c>
      <c r="B3685">
        <v>0</v>
      </c>
      <c r="C3685" t="s">
        <v>2620</v>
      </c>
      <c r="D3685">
        <v>636</v>
      </c>
      <c r="E3685" t="s">
        <v>353</v>
      </c>
      <c r="F3685" s="4">
        <v>0</v>
      </c>
      <c r="J3685" s="4">
        <f>MIN(Table16[[#This Row],[Medicare Outpatient Allowable Rate]:[WPPA Inc Outpatient Allowable Rate]])</f>
        <v>0</v>
      </c>
      <c r="K3685" s="4">
        <f>MAX(Table16[[#This Row],[Blue Cross Outpatient Allowable Rate]:[WPPA Inc Outpatient Allowable Rate]])</f>
        <v>0</v>
      </c>
      <c r="L3685" s="4">
        <f>SUM(Table16[[#This Row],[Price]]*4.42)</f>
        <v>0</v>
      </c>
      <c r="M3685" s="4">
        <v>0</v>
      </c>
      <c r="N3685" s="4">
        <f>SUM(Table16[[#This Row],[ChargeID]]*0.76)</f>
        <v>0</v>
      </c>
      <c r="O3685" s="4">
        <f>SUM(Table16[[#This Row],[Price]]*0.95)</f>
        <v>0</v>
      </c>
      <c r="P3685" s="4">
        <f>SUM(Table16[[#This Row],[Price]]*0.8)</f>
        <v>0</v>
      </c>
      <c r="Q3685" s="4">
        <f>SUM(Table16[[#This Row],[Price]]*0.6)</f>
        <v>0</v>
      </c>
    </row>
    <row r="3686" spans="1:17" x14ac:dyDescent="0.25">
      <c r="A3686" t="s">
        <v>333</v>
      </c>
      <c r="B3686">
        <v>0</v>
      </c>
      <c r="C3686" t="s">
        <v>2621</v>
      </c>
      <c r="D3686">
        <v>636</v>
      </c>
      <c r="E3686" t="s">
        <v>448</v>
      </c>
      <c r="F3686" s="4">
        <v>0</v>
      </c>
      <c r="J3686" s="4">
        <f>MIN(Table16[[#This Row],[Medicare Outpatient Allowable Rate]:[WPPA Inc Outpatient Allowable Rate]])</f>
        <v>0</v>
      </c>
      <c r="K3686" s="4">
        <f>MAX(Table16[[#This Row],[Blue Cross Outpatient Allowable Rate]:[WPPA Inc Outpatient Allowable Rate]])</f>
        <v>0</v>
      </c>
      <c r="L3686" s="4">
        <f>SUM(Table16[[#This Row],[Price]]*4.42)</f>
        <v>0</v>
      </c>
      <c r="M3686" s="4">
        <v>0</v>
      </c>
      <c r="N3686" s="4">
        <f>SUM(Table16[[#This Row],[ChargeID]]*0.76)</f>
        <v>0</v>
      </c>
      <c r="O3686" s="4">
        <f>SUM(Table16[[#This Row],[Price]]*0.95)</f>
        <v>0</v>
      </c>
      <c r="P3686" s="4">
        <f>SUM(Table16[[#This Row],[Price]]*0.8)</f>
        <v>0</v>
      </c>
      <c r="Q3686" s="4">
        <f>SUM(Table16[[#This Row],[Price]]*0.6)</f>
        <v>0</v>
      </c>
    </row>
    <row r="3687" spans="1:17" x14ac:dyDescent="0.25">
      <c r="A3687" t="s">
        <v>333</v>
      </c>
      <c r="B3687">
        <v>0</v>
      </c>
      <c r="C3687" t="s">
        <v>1558</v>
      </c>
      <c r="D3687">
        <v>636</v>
      </c>
      <c r="E3687" t="s">
        <v>356</v>
      </c>
      <c r="F3687" s="4">
        <v>0</v>
      </c>
      <c r="J3687" s="4">
        <f>MIN(Table16[[#This Row],[Medicare Outpatient Allowable Rate]:[WPPA Inc Outpatient Allowable Rate]])</f>
        <v>0</v>
      </c>
      <c r="K3687" s="4">
        <f>MAX(Table16[[#This Row],[Blue Cross Outpatient Allowable Rate]:[WPPA Inc Outpatient Allowable Rate]])</f>
        <v>0</v>
      </c>
      <c r="L3687" s="4">
        <f>SUM(Table16[[#This Row],[Price]]*4.42)</f>
        <v>0</v>
      </c>
      <c r="M3687" s="4">
        <v>0</v>
      </c>
      <c r="N3687" s="4">
        <f>SUM(Table16[[#This Row],[ChargeID]]*0.76)</f>
        <v>0</v>
      </c>
      <c r="O3687" s="4">
        <f>SUM(Table16[[#This Row],[Price]]*0.95)</f>
        <v>0</v>
      </c>
      <c r="P3687" s="4">
        <f>SUM(Table16[[#This Row],[Price]]*0.8)</f>
        <v>0</v>
      </c>
      <c r="Q3687" s="4">
        <f>SUM(Table16[[#This Row],[Price]]*0.6)</f>
        <v>0</v>
      </c>
    </row>
    <row r="3688" spans="1:17" x14ac:dyDescent="0.25">
      <c r="A3688" t="s">
        <v>333</v>
      </c>
      <c r="B3688">
        <v>0</v>
      </c>
      <c r="C3688" t="s">
        <v>2473</v>
      </c>
      <c r="D3688">
        <v>636</v>
      </c>
      <c r="E3688" t="s">
        <v>353</v>
      </c>
      <c r="F3688" s="4">
        <v>0</v>
      </c>
      <c r="J3688" s="4">
        <f>MIN(Table16[[#This Row],[Medicare Outpatient Allowable Rate]:[WPPA Inc Outpatient Allowable Rate]])</f>
        <v>0</v>
      </c>
      <c r="K3688" s="4">
        <f>MAX(Table16[[#This Row],[Blue Cross Outpatient Allowable Rate]:[WPPA Inc Outpatient Allowable Rate]])</f>
        <v>0</v>
      </c>
      <c r="L3688" s="4">
        <f>SUM(Table16[[#This Row],[Price]]*4.42)</f>
        <v>0</v>
      </c>
      <c r="M3688" s="4">
        <v>0</v>
      </c>
      <c r="N3688" s="4">
        <f>SUM(Table16[[#This Row],[ChargeID]]*0.76)</f>
        <v>0</v>
      </c>
      <c r="O3688" s="4">
        <f>SUM(Table16[[#This Row],[Price]]*0.95)</f>
        <v>0</v>
      </c>
      <c r="P3688" s="4">
        <f>SUM(Table16[[#This Row],[Price]]*0.8)</f>
        <v>0</v>
      </c>
      <c r="Q3688" s="4">
        <f>SUM(Table16[[#This Row],[Price]]*0.6)</f>
        <v>0</v>
      </c>
    </row>
    <row r="3689" spans="1:17" x14ac:dyDescent="0.25">
      <c r="A3689" t="s">
        <v>333</v>
      </c>
      <c r="B3689">
        <v>0</v>
      </c>
      <c r="C3689" t="s">
        <v>2622</v>
      </c>
      <c r="D3689">
        <v>636</v>
      </c>
      <c r="E3689" t="s">
        <v>353</v>
      </c>
      <c r="F3689" s="4">
        <v>0</v>
      </c>
      <c r="J3689" s="4">
        <f>MIN(Table16[[#This Row],[Medicare Outpatient Allowable Rate]:[WPPA Inc Outpatient Allowable Rate]])</f>
        <v>0</v>
      </c>
      <c r="K3689" s="4">
        <f>MAX(Table16[[#This Row],[Blue Cross Outpatient Allowable Rate]:[WPPA Inc Outpatient Allowable Rate]])</f>
        <v>0</v>
      </c>
      <c r="L3689" s="4">
        <f>SUM(Table16[[#This Row],[Price]]*4.42)</f>
        <v>0</v>
      </c>
      <c r="M3689" s="4">
        <v>0</v>
      </c>
      <c r="N3689" s="4">
        <f>SUM(Table16[[#This Row],[ChargeID]]*0.76)</f>
        <v>0</v>
      </c>
      <c r="O3689" s="4">
        <f>SUM(Table16[[#This Row],[Price]]*0.95)</f>
        <v>0</v>
      </c>
      <c r="P3689" s="4">
        <f>SUM(Table16[[#This Row],[Price]]*0.8)</f>
        <v>0</v>
      </c>
      <c r="Q3689" s="4">
        <f>SUM(Table16[[#This Row],[Price]]*0.6)</f>
        <v>0</v>
      </c>
    </row>
    <row r="3690" spans="1:17" x14ac:dyDescent="0.25">
      <c r="A3690" t="s">
        <v>333</v>
      </c>
      <c r="B3690">
        <v>0</v>
      </c>
      <c r="C3690" t="s">
        <v>1814</v>
      </c>
      <c r="D3690">
        <v>636</v>
      </c>
      <c r="E3690" t="s">
        <v>365</v>
      </c>
      <c r="F3690" s="4">
        <v>0</v>
      </c>
      <c r="J3690" s="4">
        <f>MIN(Table16[[#This Row],[Medicare Outpatient Allowable Rate]:[WPPA Inc Outpatient Allowable Rate]])</f>
        <v>0</v>
      </c>
      <c r="K3690" s="4">
        <f>MAX(Table16[[#This Row],[Blue Cross Outpatient Allowable Rate]:[WPPA Inc Outpatient Allowable Rate]])</f>
        <v>0</v>
      </c>
      <c r="L3690" s="4">
        <f>SUM(Table16[[#This Row],[Price]]*4.42)</f>
        <v>0</v>
      </c>
      <c r="M3690" s="4">
        <v>0</v>
      </c>
      <c r="N3690" s="4">
        <f>SUM(Table16[[#This Row],[ChargeID]]*0.76)</f>
        <v>0</v>
      </c>
      <c r="O3690" s="4">
        <f>SUM(Table16[[#This Row],[Price]]*0.95)</f>
        <v>0</v>
      </c>
      <c r="P3690" s="4">
        <f>SUM(Table16[[#This Row],[Price]]*0.8)</f>
        <v>0</v>
      </c>
      <c r="Q3690" s="4">
        <f>SUM(Table16[[#This Row],[Price]]*0.6)</f>
        <v>0</v>
      </c>
    </row>
    <row r="3691" spans="1:17" x14ac:dyDescent="0.25">
      <c r="A3691" t="s">
        <v>333</v>
      </c>
      <c r="B3691">
        <v>0</v>
      </c>
      <c r="C3691" t="s">
        <v>2623</v>
      </c>
      <c r="D3691">
        <v>636</v>
      </c>
      <c r="E3691" t="s">
        <v>343</v>
      </c>
      <c r="F3691" s="4">
        <v>0</v>
      </c>
      <c r="J3691" s="4">
        <f>MIN(Table16[[#This Row],[Medicare Outpatient Allowable Rate]:[WPPA Inc Outpatient Allowable Rate]])</f>
        <v>0</v>
      </c>
      <c r="K3691" s="4">
        <f>MAX(Table16[[#This Row],[Blue Cross Outpatient Allowable Rate]:[WPPA Inc Outpatient Allowable Rate]])</f>
        <v>0</v>
      </c>
      <c r="L3691" s="4">
        <f>SUM(Table16[[#This Row],[Price]]*4.42)</f>
        <v>0</v>
      </c>
      <c r="M3691" s="4">
        <v>0</v>
      </c>
      <c r="N3691" s="4">
        <f>SUM(Table16[[#This Row],[ChargeID]]*0.76)</f>
        <v>0</v>
      </c>
      <c r="O3691" s="4">
        <f>SUM(Table16[[#This Row],[Price]]*0.95)</f>
        <v>0</v>
      </c>
      <c r="P3691" s="4">
        <f>SUM(Table16[[#This Row],[Price]]*0.8)</f>
        <v>0</v>
      </c>
      <c r="Q3691" s="4">
        <f>SUM(Table16[[#This Row],[Price]]*0.6)</f>
        <v>0</v>
      </c>
    </row>
    <row r="3692" spans="1:17" x14ac:dyDescent="0.25">
      <c r="A3692" t="s">
        <v>333</v>
      </c>
      <c r="B3692">
        <v>0</v>
      </c>
      <c r="C3692" t="s">
        <v>2624</v>
      </c>
      <c r="D3692">
        <v>636</v>
      </c>
      <c r="E3692" t="s">
        <v>576</v>
      </c>
      <c r="F3692" s="4">
        <v>0</v>
      </c>
      <c r="J3692" s="4">
        <f>MIN(Table16[[#This Row],[Medicare Outpatient Allowable Rate]:[WPPA Inc Outpatient Allowable Rate]])</f>
        <v>0</v>
      </c>
      <c r="K3692" s="4">
        <f>MAX(Table16[[#This Row],[Blue Cross Outpatient Allowable Rate]:[WPPA Inc Outpatient Allowable Rate]])</f>
        <v>0</v>
      </c>
      <c r="L3692" s="4">
        <f>SUM(Table16[[#This Row],[Price]]*4.42)</f>
        <v>0</v>
      </c>
      <c r="M3692" s="4">
        <v>0</v>
      </c>
      <c r="N3692" s="4">
        <f>SUM(Table16[[#This Row],[ChargeID]]*0.76)</f>
        <v>0</v>
      </c>
      <c r="O3692" s="4">
        <f>SUM(Table16[[#This Row],[Price]]*0.95)</f>
        <v>0</v>
      </c>
      <c r="P3692" s="4">
        <f>SUM(Table16[[#This Row],[Price]]*0.8)</f>
        <v>0</v>
      </c>
      <c r="Q3692" s="4">
        <f>SUM(Table16[[#This Row],[Price]]*0.6)</f>
        <v>0</v>
      </c>
    </row>
    <row r="3693" spans="1:17" x14ac:dyDescent="0.25">
      <c r="A3693" t="s">
        <v>333</v>
      </c>
      <c r="B3693">
        <v>0</v>
      </c>
      <c r="C3693" t="s">
        <v>2625</v>
      </c>
      <c r="D3693">
        <v>636</v>
      </c>
      <c r="E3693" t="s">
        <v>345</v>
      </c>
      <c r="F3693" s="4">
        <v>0</v>
      </c>
      <c r="J3693" s="4">
        <f>MIN(Table16[[#This Row],[Medicare Outpatient Allowable Rate]:[WPPA Inc Outpatient Allowable Rate]])</f>
        <v>0</v>
      </c>
      <c r="K3693" s="4">
        <f>MAX(Table16[[#This Row],[Blue Cross Outpatient Allowable Rate]:[WPPA Inc Outpatient Allowable Rate]])</f>
        <v>0</v>
      </c>
      <c r="L3693" s="4">
        <f>SUM(Table16[[#This Row],[Price]]*4.42)</f>
        <v>0</v>
      </c>
      <c r="M3693" s="4">
        <v>0</v>
      </c>
      <c r="N3693" s="4">
        <f>SUM(Table16[[#This Row],[ChargeID]]*0.76)</f>
        <v>0</v>
      </c>
      <c r="O3693" s="4">
        <f>SUM(Table16[[#This Row],[Price]]*0.95)</f>
        <v>0</v>
      </c>
      <c r="P3693" s="4">
        <f>SUM(Table16[[#This Row],[Price]]*0.8)</f>
        <v>0</v>
      </c>
      <c r="Q3693" s="4">
        <f>SUM(Table16[[#This Row],[Price]]*0.6)</f>
        <v>0</v>
      </c>
    </row>
    <row r="3694" spans="1:17" x14ac:dyDescent="0.25">
      <c r="A3694" t="s">
        <v>333</v>
      </c>
      <c r="B3694">
        <v>0</v>
      </c>
      <c r="C3694" t="s">
        <v>2626</v>
      </c>
      <c r="D3694">
        <v>636</v>
      </c>
      <c r="E3694" t="s">
        <v>345</v>
      </c>
      <c r="F3694" s="4">
        <v>0</v>
      </c>
      <c r="J3694" s="4">
        <f>MIN(Table16[[#This Row],[Medicare Outpatient Allowable Rate]:[WPPA Inc Outpatient Allowable Rate]])</f>
        <v>0</v>
      </c>
      <c r="K3694" s="4">
        <f>MAX(Table16[[#This Row],[Blue Cross Outpatient Allowable Rate]:[WPPA Inc Outpatient Allowable Rate]])</f>
        <v>0</v>
      </c>
      <c r="L3694" s="4">
        <f>SUM(Table16[[#This Row],[Price]]*4.42)</f>
        <v>0</v>
      </c>
      <c r="M3694" s="4">
        <v>0</v>
      </c>
      <c r="N3694" s="4">
        <f>SUM(Table16[[#This Row],[ChargeID]]*0.76)</f>
        <v>0</v>
      </c>
      <c r="O3694" s="4">
        <f>SUM(Table16[[#This Row],[Price]]*0.95)</f>
        <v>0</v>
      </c>
      <c r="P3694" s="4">
        <f>SUM(Table16[[#This Row],[Price]]*0.8)</f>
        <v>0</v>
      </c>
      <c r="Q3694" s="4">
        <f>SUM(Table16[[#This Row],[Price]]*0.6)</f>
        <v>0</v>
      </c>
    </row>
    <row r="3695" spans="1:17" x14ac:dyDescent="0.25">
      <c r="A3695" t="s">
        <v>333</v>
      </c>
      <c r="B3695">
        <v>0</v>
      </c>
      <c r="C3695" t="s">
        <v>1814</v>
      </c>
      <c r="D3695">
        <v>636</v>
      </c>
      <c r="E3695" t="s">
        <v>365</v>
      </c>
      <c r="F3695" s="4">
        <v>0</v>
      </c>
      <c r="J3695" s="4">
        <f>MIN(Table16[[#This Row],[Medicare Outpatient Allowable Rate]:[WPPA Inc Outpatient Allowable Rate]])</f>
        <v>0</v>
      </c>
      <c r="K3695" s="4">
        <f>MAX(Table16[[#This Row],[Blue Cross Outpatient Allowable Rate]:[WPPA Inc Outpatient Allowable Rate]])</f>
        <v>0</v>
      </c>
      <c r="L3695" s="4">
        <f>SUM(Table16[[#This Row],[Price]]*4.42)</f>
        <v>0</v>
      </c>
      <c r="M3695" s="4">
        <v>0</v>
      </c>
      <c r="N3695" s="4">
        <f>SUM(Table16[[#This Row],[ChargeID]]*0.76)</f>
        <v>0</v>
      </c>
      <c r="O3695" s="4">
        <f>SUM(Table16[[#This Row],[Price]]*0.95)</f>
        <v>0</v>
      </c>
      <c r="P3695" s="4">
        <f>SUM(Table16[[#This Row],[Price]]*0.8)</f>
        <v>0</v>
      </c>
      <c r="Q3695" s="4">
        <f>SUM(Table16[[#This Row],[Price]]*0.6)</f>
        <v>0</v>
      </c>
    </row>
    <row r="3696" spans="1:17" x14ac:dyDescent="0.25">
      <c r="A3696" t="s">
        <v>333</v>
      </c>
      <c r="B3696">
        <v>0</v>
      </c>
      <c r="C3696" t="s">
        <v>2627</v>
      </c>
      <c r="D3696">
        <v>636</v>
      </c>
      <c r="E3696" t="s">
        <v>345</v>
      </c>
      <c r="F3696" s="4">
        <v>0</v>
      </c>
      <c r="J3696" s="4">
        <f>MIN(Table16[[#This Row],[Medicare Outpatient Allowable Rate]:[WPPA Inc Outpatient Allowable Rate]])</f>
        <v>0</v>
      </c>
      <c r="K3696" s="4">
        <f>MAX(Table16[[#This Row],[Blue Cross Outpatient Allowable Rate]:[WPPA Inc Outpatient Allowable Rate]])</f>
        <v>0</v>
      </c>
      <c r="L3696" s="4">
        <f>SUM(Table16[[#This Row],[Price]]*4.42)</f>
        <v>0</v>
      </c>
      <c r="M3696" s="4">
        <v>0</v>
      </c>
      <c r="N3696" s="4">
        <f>SUM(Table16[[#This Row],[ChargeID]]*0.76)</f>
        <v>0</v>
      </c>
      <c r="O3696" s="4">
        <f>SUM(Table16[[#This Row],[Price]]*0.95)</f>
        <v>0</v>
      </c>
      <c r="P3696" s="4">
        <f>SUM(Table16[[#This Row],[Price]]*0.8)</f>
        <v>0</v>
      </c>
      <c r="Q3696" s="4">
        <f>SUM(Table16[[#This Row],[Price]]*0.6)</f>
        <v>0</v>
      </c>
    </row>
    <row r="3697" spans="1:17" x14ac:dyDescent="0.25">
      <c r="A3697" t="s">
        <v>333</v>
      </c>
      <c r="B3697">
        <v>0</v>
      </c>
      <c r="C3697" t="s">
        <v>2072</v>
      </c>
      <c r="D3697">
        <v>636</v>
      </c>
      <c r="E3697" t="s">
        <v>353</v>
      </c>
      <c r="F3697" s="4">
        <v>0</v>
      </c>
      <c r="J3697" s="4">
        <f>MIN(Table16[[#This Row],[Medicare Outpatient Allowable Rate]:[WPPA Inc Outpatient Allowable Rate]])</f>
        <v>0</v>
      </c>
      <c r="K3697" s="4">
        <f>MAX(Table16[[#This Row],[Blue Cross Outpatient Allowable Rate]:[WPPA Inc Outpatient Allowable Rate]])</f>
        <v>0</v>
      </c>
      <c r="L3697" s="4">
        <f>SUM(Table16[[#This Row],[Price]]*4.42)</f>
        <v>0</v>
      </c>
      <c r="M3697" s="4">
        <v>0</v>
      </c>
      <c r="N3697" s="4">
        <f>SUM(Table16[[#This Row],[ChargeID]]*0.76)</f>
        <v>0</v>
      </c>
      <c r="O3697" s="4">
        <f>SUM(Table16[[#This Row],[Price]]*0.95)</f>
        <v>0</v>
      </c>
      <c r="P3697" s="4">
        <f>SUM(Table16[[#This Row],[Price]]*0.8)</f>
        <v>0</v>
      </c>
      <c r="Q3697" s="4">
        <f>SUM(Table16[[#This Row],[Price]]*0.6)</f>
        <v>0</v>
      </c>
    </row>
    <row r="3698" spans="1:17" x14ac:dyDescent="0.25">
      <c r="A3698" t="s">
        <v>333</v>
      </c>
      <c r="B3698">
        <v>0</v>
      </c>
      <c r="C3698" t="s">
        <v>2628</v>
      </c>
      <c r="D3698">
        <v>636</v>
      </c>
      <c r="E3698" t="s">
        <v>345</v>
      </c>
      <c r="F3698" s="4">
        <v>0</v>
      </c>
      <c r="J3698" s="4">
        <f>MIN(Table16[[#This Row],[Medicare Outpatient Allowable Rate]:[WPPA Inc Outpatient Allowable Rate]])</f>
        <v>0</v>
      </c>
      <c r="K3698" s="4">
        <f>MAX(Table16[[#This Row],[Blue Cross Outpatient Allowable Rate]:[WPPA Inc Outpatient Allowable Rate]])</f>
        <v>0</v>
      </c>
      <c r="L3698" s="4">
        <f>SUM(Table16[[#This Row],[Price]]*4.42)</f>
        <v>0</v>
      </c>
      <c r="M3698" s="4">
        <v>0</v>
      </c>
      <c r="N3698" s="4">
        <f>SUM(Table16[[#This Row],[ChargeID]]*0.76)</f>
        <v>0</v>
      </c>
      <c r="O3698" s="4">
        <f>SUM(Table16[[#This Row],[Price]]*0.95)</f>
        <v>0</v>
      </c>
      <c r="P3698" s="4">
        <f>SUM(Table16[[#This Row],[Price]]*0.8)</f>
        <v>0</v>
      </c>
      <c r="Q3698" s="4">
        <f>SUM(Table16[[#This Row],[Price]]*0.6)</f>
        <v>0</v>
      </c>
    </row>
    <row r="3699" spans="1:17" x14ac:dyDescent="0.25">
      <c r="A3699" t="s">
        <v>333</v>
      </c>
      <c r="B3699">
        <v>0</v>
      </c>
      <c r="C3699" t="s">
        <v>2629</v>
      </c>
      <c r="D3699">
        <v>636</v>
      </c>
      <c r="E3699" t="s">
        <v>353</v>
      </c>
      <c r="F3699" s="4">
        <v>0</v>
      </c>
      <c r="J3699" s="4">
        <f>MIN(Table16[[#This Row],[Medicare Outpatient Allowable Rate]:[WPPA Inc Outpatient Allowable Rate]])</f>
        <v>0</v>
      </c>
      <c r="K3699" s="4">
        <f>MAX(Table16[[#This Row],[Blue Cross Outpatient Allowable Rate]:[WPPA Inc Outpatient Allowable Rate]])</f>
        <v>0</v>
      </c>
      <c r="L3699" s="4">
        <f>SUM(Table16[[#This Row],[Price]]*4.42)</f>
        <v>0</v>
      </c>
      <c r="M3699" s="4">
        <v>0</v>
      </c>
      <c r="N3699" s="4">
        <f>SUM(Table16[[#This Row],[ChargeID]]*0.76)</f>
        <v>0</v>
      </c>
      <c r="O3699" s="4">
        <f>SUM(Table16[[#This Row],[Price]]*0.95)</f>
        <v>0</v>
      </c>
      <c r="P3699" s="4">
        <f>SUM(Table16[[#This Row],[Price]]*0.8)</f>
        <v>0</v>
      </c>
      <c r="Q3699" s="4">
        <f>SUM(Table16[[#This Row],[Price]]*0.6)</f>
        <v>0</v>
      </c>
    </row>
    <row r="3700" spans="1:17" x14ac:dyDescent="0.25">
      <c r="A3700" t="s">
        <v>333</v>
      </c>
      <c r="B3700">
        <v>0</v>
      </c>
      <c r="C3700" t="s">
        <v>1598</v>
      </c>
      <c r="D3700">
        <v>636</v>
      </c>
      <c r="E3700" t="s">
        <v>345</v>
      </c>
      <c r="F3700" s="4">
        <v>0</v>
      </c>
      <c r="J3700" s="4">
        <f>MIN(Table16[[#This Row],[Medicare Outpatient Allowable Rate]:[WPPA Inc Outpatient Allowable Rate]])</f>
        <v>0</v>
      </c>
      <c r="K3700" s="4">
        <f>MAX(Table16[[#This Row],[Blue Cross Outpatient Allowable Rate]:[WPPA Inc Outpatient Allowable Rate]])</f>
        <v>0</v>
      </c>
      <c r="L3700" s="4">
        <f>SUM(Table16[[#This Row],[Price]]*4.42)</f>
        <v>0</v>
      </c>
      <c r="M3700" s="4">
        <v>0</v>
      </c>
      <c r="N3700" s="4">
        <f>SUM(Table16[[#This Row],[ChargeID]]*0.76)</f>
        <v>0</v>
      </c>
      <c r="O3700" s="4">
        <f>SUM(Table16[[#This Row],[Price]]*0.95)</f>
        <v>0</v>
      </c>
      <c r="P3700" s="4">
        <f>SUM(Table16[[#This Row],[Price]]*0.8)</f>
        <v>0</v>
      </c>
      <c r="Q3700" s="4">
        <f>SUM(Table16[[#This Row],[Price]]*0.6)</f>
        <v>0</v>
      </c>
    </row>
    <row r="3701" spans="1:17" x14ac:dyDescent="0.25">
      <c r="A3701" t="s">
        <v>333</v>
      </c>
      <c r="B3701">
        <v>0</v>
      </c>
      <c r="C3701" t="s">
        <v>2630</v>
      </c>
      <c r="D3701">
        <v>636</v>
      </c>
      <c r="E3701" t="s">
        <v>353</v>
      </c>
      <c r="F3701" s="4">
        <v>0</v>
      </c>
      <c r="J3701" s="4">
        <f>MIN(Table16[[#This Row],[Medicare Outpatient Allowable Rate]:[WPPA Inc Outpatient Allowable Rate]])</f>
        <v>0</v>
      </c>
      <c r="K3701" s="4">
        <f>MAX(Table16[[#This Row],[Blue Cross Outpatient Allowable Rate]:[WPPA Inc Outpatient Allowable Rate]])</f>
        <v>0</v>
      </c>
      <c r="L3701" s="4">
        <f>SUM(Table16[[#This Row],[Price]]*4.42)</f>
        <v>0</v>
      </c>
      <c r="M3701" s="4">
        <v>0</v>
      </c>
      <c r="N3701" s="4">
        <f>SUM(Table16[[#This Row],[ChargeID]]*0.76)</f>
        <v>0</v>
      </c>
      <c r="O3701" s="4">
        <f>SUM(Table16[[#This Row],[Price]]*0.95)</f>
        <v>0</v>
      </c>
      <c r="P3701" s="4">
        <f>SUM(Table16[[#This Row],[Price]]*0.8)</f>
        <v>0</v>
      </c>
      <c r="Q3701" s="4">
        <f>SUM(Table16[[#This Row],[Price]]*0.6)</f>
        <v>0</v>
      </c>
    </row>
    <row r="3702" spans="1:17" x14ac:dyDescent="0.25">
      <c r="A3702" t="s">
        <v>333</v>
      </c>
      <c r="B3702">
        <v>0</v>
      </c>
      <c r="C3702" t="s">
        <v>2631</v>
      </c>
      <c r="D3702">
        <v>636</v>
      </c>
      <c r="E3702" t="s">
        <v>345</v>
      </c>
      <c r="F3702" s="4">
        <v>0</v>
      </c>
      <c r="J3702" s="4">
        <f>MIN(Table16[[#This Row],[Medicare Outpatient Allowable Rate]:[WPPA Inc Outpatient Allowable Rate]])</f>
        <v>0</v>
      </c>
      <c r="K3702" s="4">
        <f>MAX(Table16[[#This Row],[Blue Cross Outpatient Allowable Rate]:[WPPA Inc Outpatient Allowable Rate]])</f>
        <v>0</v>
      </c>
      <c r="L3702" s="4">
        <f>SUM(Table16[[#This Row],[Price]]*4.42)</f>
        <v>0</v>
      </c>
      <c r="M3702" s="4">
        <v>0</v>
      </c>
      <c r="N3702" s="4">
        <f>SUM(Table16[[#This Row],[ChargeID]]*0.76)</f>
        <v>0</v>
      </c>
      <c r="O3702" s="4">
        <f>SUM(Table16[[#This Row],[Price]]*0.95)</f>
        <v>0</v>
      </c>
      <c r="P3702" s="4">
        <f>SUM(Table16[[#This Row],[Price]]*0.8)</f>
        <v>0</v>
      </c>
      <c r="Q3702" s="4">
        <f>SUM(Table16[[#This Row],[Price]]*0.6)</f>
        <v>0</v>
      </c>
    </row>
    <row r="3703" spans="1:17" x14ac:dyDescent="0.25">
      <c r="A3703" t="s">
        <v>333</v>
      </c>
      <c r="B3703">
        <v>0</v>
      </c>
      <c r="C3703" t="s">
        <v>2632</v>
      </c>
      <c r="D3703">
        <v>636</v>
      </c>
      <c r="E3703" t="s">
        <v>345</v>
      </c>
      <c r="F3703" s="4">
        <v>0</v>
      </c>
      <c r="J3703" s="4">
        <f>MIN(Table16[[#This Row],[Medicare Outpatient Allowable Rate]:[WPPA Inc Outpatient Allowable Rate]])</f>
        <v>0</v>
      </c>
      <c r="K3703" s="4">
        <f>MAX(Table16[[#This Row],[Blue Cross Outpatient Allowable Rate]:[WPPA Inc Outpatient Allowable Rate]])</f>
        <v>0</v>
      </c>
      <c r="L3703" s="4">
        <f>SUM(Table16[[#This Row],[Price]]*4.42)</f>
        <v>0</v>
      </c>
      <c r="M3703" s="4">
        <v>0</v>
      </c>
      <c r="N3703" s="4">
        <f>SUM(Table16[[#This Row],[ChargeID]]*0.76)</f>
        <v>0</v>
      </c>
      <c r="O3703" s="4">
        <f>SUM(Table16[[#This Row],[Price]]*0.95)</f>
        <v>0</v>
      </c>
      <c r="P3703" s="4">
        <f>SUM(Table16[[#This Row],[Price]]*0.8)</f>
        <v>0</v>
      </c>
      <c r="Q3703" s="4">
        <f>SUM(Table16[[#This Row],[Price]]*0.6)</f>
        <v>0</v>
      </c>
    </row>
    <row r="3704" spans="1:17" x14ac:dyDescent="0.25">
      <c r="A3704" t="s">
        <v>333</v>
      </c>
      <c r="B3704">
        <v>0</v>
      </c>
      <c r="C3704" t="s">
        <v>2633</v>
      </c>
      <c r="D3704">
        <v>636</v>
      </c>
      <c r="E3704" t="s">
        <v>337</v>
      </c>
      <c r="F3704" s="4">
        <v>0</v>
      </c>
      <c r="J3704" s="4">
        <f>MIN(Table16[[#This Row],[Medicare Outpatient Allowable Rate]:[WPPA Inc Outpatient Allowable Rate]])</f>
        <v>0</v>
      </c>
      <c r="K3704" s="4">
        <f>MAX(Table16[[#This Row],[Blue Cross Outpatient Allowable Rate]:[WPPA Inc Outpatient Allowable Rate]])</f>
        <v>0</v>
      </c>
      <c r="L3704" s="4">
        <f>SUM(Table16[[#This Row],[Price]]*4.42)</f>
        <v>0</v>
      </c>
      <c r="M3704" s="4">
        <v>0</v>
      </c>
      <c r="N3704" s="4">
        <f>SUM(Table16[[#This Row],[ChargeID]]*0.76)</f>
        <v>0</v>
      </c>
      <c r="O3704" s="4">
        <f>SUM(Table16[[#This Row],[Price]]*0.95)</f>
        <v>0</v>
      </c>
      <c r="P3704" s="4">
        <f>SUM(Table16[[#This Row],[Price]]*0.8)</f>
        <v>0</v>
      </c>
      <c r="Q3704" s="4">
        <f>SUM(Table16[[#This Row],[Price]]*0.6)</f>
        <v>0</v>
      </c>
    </row>
    <row r="3705" spans="1:17" x14ac:dyDescent="0.25">
      <c r="A3705" t="s">
        <v>333</v>
      </c>
      <c r="B3705">
        <v>0</v>
      </c>
      <c r="C3705" t="s">
        <v>1441</v>
      </c>
      <c r="D3705">
        <v>636</v>
      </c>
      <c r="E3705" t="s">
        <v>345</v>
      </c>
      <c r="F3705" s="4">
        <v>0</v>
      </c>
      <c r="J3705" s="4">
        <f>MIN(Table16[[#This Row],[Medicare Outpatient Allowable Rate]:[WPPA Inc Outpatient Allowable Rate]])</f>
        <v>0</v>
      </c>
      <c r="K3705" s="4">
        <f>MAX(Table16[[#This Row],[Blue Cross Outpatient Allowable Rate]:[WPPA Inc Outpatient Allowable Rate]])</f>
        <v>0</v>
      </c>
      <c r="L3705" s="4">
        <f>SUM(Table16[[#This Row],[Price]]*4.42)</f>
        <v>0</v>
      </c>
      <c r="M3705" s="4">
        <v>0</v>
      </c>
      <c r="N3705" s="4">
        <f>SUM(Table16[[#This Row],[ChargeID]]*0.76)</f>
        <v>0</v>
      </c>
      <c r="O3705" s="4">
        <f>SUM(Table16[[#This Row],[Price]]*0.95)</f>
        <v>0</v>
      </c>
      <c r="P3705" s="4">
        <f>SUM(Table16[[#This Row],[Price]]*0.8)</f>
        <v>0</v>
      </c>
      <c r="Q3705" s="4">
        <f>SUM(Table16[[#This Row],[Price]]*0.6)</f>
        <v>0</v>
      </c>
    </row>
    <row r="3706" spans="1:17" x14ac:dyDescent="0.25">
      <c r="A3706" t="s">
        <v>333</v>
      </c>
      <c r="B3706">
        <v>0</v>
      </c>
      <c r="C3706" t="s">
        <v>2634</v>
      </c>
      <c r="D3706">
        <v>636</v>
      </c>
      <c r="E3706" t="s">
        <v>337</v>
      </c>
      <c r="F3706" s="4">
        <v>0</v>
      </c>
      <c r="J3706" s="4">
        <f>MIN(Table16[[#This Row],[Medicare Outpatient Allowable Rate]:[WPPA Inc Outpatient Allowable Rate]])</f>
        <v>0</v>
      </c>
      <c r="K3706" s="4">
        <f>MAX(Table16[[#This Row],[Blue Cross Outpatient Allowable Rate]:[WPPA Inc Outpatient Allowable Rate]])</f>
        <v>0</v>
      </c>
      <c r="L3706" s="4">
        <f>SUM(Table16[[#This Row],[Price]]*4.42)</f>
        <v>0</v>
      </c>
      <c r="M3706" s="4">
        <v>0</v>
      </c>
      <c r="N3706" s="4">
        <f>SUM(Table16[[#This Row],[ChargeID]]*0.76)</f>
        <v>0</v>
      </c>
      <c r="O3706" s="4">
        <f>SUM(Table16[[#This Row],[Price]]*0.95)</f>
        <v>0</v>
      </c>
      <c r="P3706" s="4">
        <f>SUM(Table16[[#This Row],[Price]]*0.8)</f>
        <v>0</v>
      </c>
      <c r="Q3706" s="4">
        <f>SUM(Table16[[#This Row],[Price]]*0.6)</f>
        <v>0</v>
      </c>
    </row>
    <row r="3707" spans="1:17" x14ac:dyDescent="0.25">
      <c r="A3707" t="s">
        <v>333</v>
      </c>
      <c r="B3707">
        <v>0</v>
      </c>
      <c r="C3707" t="s">
        <v>2635</v>
      </c>
      <c r="D3707">
        <v>636</v>
      </c>
      <c r="E3707" t="s">
        <v>345</v>
      </c>
      <c r="F3707" s="4">
        <v>0</v>
      </c>
      <c r="J3707" s="4">
        <f>MIN(Table16[[#This Row],[Medicare Outpatient Allowable Rate]:[WPPA Inc Outpatient Allowable Rate]])</f>
        <v>0</v>
      </c>
      <c r="K3707" s="4">
        <f>MAX(Table16[[#This Row],[Blue Cross Outpatient Allowable Rate]:[WPPA Inc Outpatient Allowable Rate]])</f>
        <v>0</v>
      </c>
      <c r="L3707" s="4">
        <f>SUM(Table16[[#This Row],[Price]]*4.42)</f>
        <v>0</v>
      </c>
      <c r="M3707" s="4">
        <v>0</v>
      </c>
      <c r="N3707" s="4">
        <f>SUM(Table16[[#This Row],[ChargeID]]*0.76)</f>
        <v>0</v>
      </c>
      <c r="O3707" s="4">
        <f>SUM(Table16[[#This Row],[Price]]*0.95)</f>
        <v>0</v>
      </c>
      <c r="P3707" s="4">
        <f>SUM(Table16[[#This Row],[Price]]*0.8)</f>
        <v>0</v>
      </c>
      <c r="Q3707" s="4">
        <f>SUM(Table16[[#This Row],[Price]]*0.6)</f>
        <v>0</v>
      </c>
    </row>
    <row r="3708" spans="1:17" x14ac:dyDescent="0.25">
      <c r="A3708" t="s">
        <v>333</v>
      </c>
      <c r="B3708">
        <v>0</v>
      </c>
      <c r="C3708" t="s">
        <v>2636</v>
      </c>
      <c r="D3708">
        <v>636</v>
      </c>
      <c r="E3708" t="s">
        <v>343</v>
      </c>
      <c r="F3708" s="4">
        <v>0</v>
      </c>
      <c r="J3708" s="4">
        <f>MIN(Table16[[#This Row],[Medicare Outpatient Allowable Rate]:[WPPA Inc Outpatient Allowable Rate]])</f>
        <v>0</v>
      </c>
      <c r="K3708" s="4">
        <f>MAX(Table16[[#This Row],[Blue Cross Outpatient Allowable Rate]:[WPPA Inc Outpatient Allowable Rate]])</f>
        <v>0</v>
      </c>
      <c r="L3708" s="4">
        <f>SUM(Table16[[#This Row],[Price]]*4.42)</f>
        <v>0</v>
      </c>
      <c r="M3708" s="4">
        <v>0</v>
      </c>
      <c r="N3708" s="4">
        <f>SUM(Table16[[#This Row],[ChargeID]]*0.76)</f>
        <v>0</v>
      </c>
      <c r="O3708" s="4">
        <f>SUM(Table16[[#This Row],[Price]]*0.95)</f>
        <v>0</v>
      </c>
      <c r="P3708" s="4">
        <f>SUM(Table16[[#This Row],[Price]]*0.8)</f>
        <v>0</v>
      </c>
      <c r="Q3708" s="4">
        <f>SUM(Table16[[#This Row],[Price]]*0.6)</f>
        <v>0</v>
      </c>
    </row>
    <row r="3709" spans="1:17" x14ac:dyDescent="0.25">
      <c r="A3709" t="s">
        <v>333</v>
      </c>
      <c r="B3709">
        <v>0</v>
      </c>
      <c r="C3709" t="s">
        <v>2637</v>
      </c>
      <c r="D3709">
        <v>636</v>
      </c>
      <c r="E3709" t="s">
        <v>383</v>
      </c>
      <c r="F3709" s="4">
        <v>0</v>
      </c>
      <c r="J3709" s="4">
        <f>MIN(Table16[[#This Row],[Medicare Outpatient Allowable Rate]:[WPPA Inc Outpatient Allowable Rate]])</f>
        <v>0</v>
      </c>
      <c r="K3709" s="4">
        <f>MAX(Table16[[#This Row],[Blue Cross Outpatient Allowable Rate]:[WPPA Inc Outpatient Allowable Rate]])</f>
        <v>0</v>
      </c>
      <c r="L3709" s="4">
        <f>SUM(Table16[[#This Row],[Price]]*4.42)</f>
        <v>0</v>
      </c>
      <c r="M3709" s="4">
        <v>0</v>
      </c>
      <c r="N3709" s="4">
        <f>SUM(Table16[[#This Row],[ChargeID]]*0.76)</f>
        <v>0</v>
      </c>
      <c r="O3709" s="4">
        <f>SUM(Table16[[#This Row],[Price]]*0.95)</f>
        <v>0</v>
      </c>
      <c r="P3709" s="4">
        <f>SUM(Table16[[#This Row],[Price]]*0.8)</f>
        <v>0</v>
      </c>
      <c r="Q3709" s="4">
        <f>SUM(Table16[[#This Row],[Price]]*0.6)</f>
        <v>0</v>
      </c>
    </row>
    <row r="3710" spans="1:17" x14ac:dyDescent="0.25">
      <c r="A3710" t="s">
        <v>333</v>
      </c>
      <c r="B3710">
        <v>0</v>
      </c>
      <c r="C3710" t="s">
        <v>2638</v>
      </c>
      <c r="D3710">
        <v>636</v>
      </c>
      <c r="E3710" t="s">
        <v>345</v>
      </c>
      <c r="F3710" s="4">
        <v>0</v>
      </c>
      <c r="J3710" s="4">
        <f>MIN(Table16[[#This Row],[Medicare Outpatient Allowable Rate]:[WPPA Inc Outpatient Allowable Rate]])</f>
        <v>0</v>
      </c>
      <c r="K3710" s="4">
        <f>MAX(Table16[[#This Row],[Blue Cross Outpatient Allowable Rate]:[WPPA Inc Outpatient Allowable Rate]])</f>
        <v>0</v>
      </c>
      <c r="L3710" s="4">
        <f>SUM(Table16[[#This Row],[Price]]*4.42)</f>
        <v>0</v>
      </c>
      <c r="M3710" s="4">
        <v>0</v>
      </c>
      <c r="N3710" s="4">
        <f>SUM(Table16[[#This Row],[ChargeID]]*0.76)</f>
        <v>0</v>
      </c>
      <c r="O3710" s="4">
        <f>SUM(Table16[[#This Row],[Price]]*0.95)</f>
        <v>0</v>
      </c>
      <c r="P3710" s="4">
        <f>SUM(Table16[[#This Row],[Price]]*0.8)</f>
        <v>0</v>
      </c>
      <c r="Q3710" s="4">
        <f>SUM(Table16[[#This Row],[Price]]*0.6)</f>
        <v>0</v>
      </c>
    </row>
    <row r="3711" spans="1:17" x14ac:dyDescent="0.25">
      <c r="A3711" t="s">
        <v>333</v>
      </c>
      <c r="B3711">
        <v>0</v>
      </c>
      <c r="C3711" t="s">
        <v>2406</v>
      </c>
      <c r="D3711">
        <v>636</v>
      </c>
      <c r="E3711" t="s">
        <v>383</v>
      </c>
      <c r="F3711" s="4">
        <v>0</v>
      </c>
      <c r="J3711" s="4">
        <f>MIN(Table16[[#This Row],[Medicare Outpatient Allowable Rate]:[WPPA Inc Outpatient Allowable Rate]])</f>
        <v>0</v>
      </c>
      <c r="K3711" s="4">
        <f>MAX(Table16[[#This Row],[Blue Cross Outpatient Allowable Rate]:[WPPA Inc Outpatient Allowable Rate]])</f>
        <v>0</v>
      </c>
      <c r="L3711" s="4">
        <f>SUM(Table16[[#This Row],[Price]]*4.42)</f>
        <v>0</v>
      </c>
      <c r="M3711" s="4">
        <v>0</v>
      </c>
      <c r="N3711" s="4">
        <f>SUM(Table16[[#This Row],[ChargeID]]*0.76)</f>
        <v>0</v>
      </c>
      <c r="O3711" s="4">
        <f>SUM(Table16[[#This Row],[Price]]*0.95)</f>
        <v>0</v>
      </c>
      <c r="P3711" s="4">
        <f>SUM(Table16[[#This Row],[Price]]*0.8)</f>
        <v>0</v>
      </c>
      <c r="Q3711" s="4">
        <f>SUM(Table16[[#This Row],[Price]]*0.6)</f>
        <v>0</v>
      </c>
    </row>
    <row r="3712" spans="1:17" x14ac:dyDescent="0.25">
      <c r="A3712" t="s">
        <v>333</v>
      </c>
      <c r="B3712">
        <v>0</v>
      </c>
      <c r="C3712" t="s">
        <v>2639</v>
      </c>
      <c r="D3712">
        <v>636</v>
      </c>
      <c r="E3712" t="s">
        <v>345</v>
      </c>
      <c r="F3712" s="4">
        <v>0</v>
      </c>
      <c r="J3712" s="4">
        <f>MIN(Table16[[#This Row],[Medicare Outpatient Allowable Rate]:[WPPA Inc Outpatient Allowable Rate]])</f>
        <v>0</v>
      </c>
      <c r="K3712" s="4">
        <f>MAX(Table16[[#This Row],[Blue Cross Outpatient Allowable Rate]:[WPPA Inc Outpatient Allowable Rate]])</f>
        <v>0</v>
      </c>
      <c r="L3712" s="4">
        <f>SUM(Table16[[#This Row],[Price]]*4.42)</f>
        <v>0</v>
      </c>
      <c r="M3712" s="4">
        <v>0</v>
      </c>
      <c r="N3712" s="4">
        <f>SUM(Table16[[#This Row],[ChargeID]]*0.76)</f>
        <v>0</v>
      </c>
      <c r="O3712" s="4">
        <f>SUM(Table16[[#This Row],[Price]]*0.95)</f>
        <v>0</v>
      </c>
      <c r="P3712" s="4">
        <f>SUM(Table16[[#This Row],[Price]]*0.8)</f>
        <v>0</v>
      </c>
      <c r="Q3712" s="4">
        <f>SUM(Table16[[#This Row],[Price]]*0.6)</f>
        <v>0</v>
      </c>
    </row>
    <row r="3713" spans="1:17" x14ac:dyDescent="0.25">
      <c r="A3713" t="s">
        <v>333</v>
      </c>
      <c r="B3713">
        <v>0</v>
      </c>
      <c r="C3713" t="s">
        <v>2640</v>
      </c>
      <c r="D3713">
        <v>636</v>
      </c>
      <c r="E3713" t="s">
        <v>345</v>
      </c>
      <c r="F3713" s="4">
        <v>0</v>
      </c>
      <c r="J3713" s="4">
        <f>MIN(Table16[[#This Row],[Medicare Outpatient Allowable Rate]:[WPPA Inc Outpatient Allowable Rate]])</f>
        <v>0</v>
      </c>
      <c r="K3713" s="4">
        <f>MAX(Table16[[#This Row],[Blue Cross Outpatient Allowable Rate]:[WPPA Inc Outpatient Allowable Rate]])</f>
        <v>0</v>
      </c>
      <c r="L3713" s="4">
        <f>SUM(Table16[[#This Row],[Price]]*4.42)</f>
        <v>0</v>
      </c>
      <c r="M3713" s="4">
        <v>0</v>
      </c>
      <c r="N3713" s="4">
        <f>SUM(Table16[[#This Row],[ChargeID]]*0.76)</f>
        <v>0</v>
      </c>
      <c r="O3713" s="4">
        <f>SUM(Table16[[#This Row],[Price]]*0.95)</f>
        <v>0</v>
      </c>
      <c r="P3713" s="4">
        <f>SUM(Table16[[#This Row],[Price]]*0.8)</f>
        <v>0</v>
      </c>
      <c r="Q3713" s="4">
        <f>SUM(Table16[[#This Row],[Price]]*0.6)</f>
        <v>0</v>
      </c>
    </row>
    <row r="3714" spans="1:17" x14ac:dyDescent="0.25">
      <c r="A3714" t="s">
        <v>333</v>
      </c>
      <c r="B3714">
        <v>0</v>
      </c>
      <c r="C3714" t="s">
        <v>2641</v>
      </c>
      <c r="D3714">
        <v>636</v>
      </c>
      <c r="E3714" t="s">
        <v>345</v>
      </c>
      <c r="F3714" s="4">
        <v>0</v>
      </c>
      <c r="J3714" s="4">
        <f>MIN(Table16[[#This Row],[Medicare Outpatient Allowable Rate]:[WPPA Inc Outpatient Allowable Rate]])</f>
        <v>0</v>
      </c>
      <c r="K3714" s="4">
        <f>MAX(Table16[[#This Row],[Blue Cross Outpatient Allowable Rate]:[WPPA Inc Outpatient Allowable Rate]])</f>
        <v>0</v>
      </c>
      <c r="L3714" s="4">
        <f>SUM(Table16[[#This Row],[Price]]*4.42)</f>
        <v>0</v>
      </c>
      <c r="M3714" s="4">
        <v>0</v>
      </c>
      <c r="N3714" s="4">
        <f>SUM(Table16[[#This Row],[ChargeID]]*0.76)</f>
        <v>0</v>
      </c>
      <c r="O3714" s="4">
        <f>SUM(Table16[[#This Row],[Price]]*0.95)</f>
        <v>0</v>
      </c>
      <c r="P3714" s="4">
        <f>SUM(Table16[[#This Row],[Price]]*0.8)</f>
        <v>0</v>
      </c>
      <c r="Q3714" s="4">
        <f>SUM(Table16[[#This Row],[Price]]*0.6)</f>
        <v>0</v>
      </c>
    </row>
    <row r="3715" spans="1:17" x14ac:dyDescent="0.25">
      <c r="A3715" t="s">
        <v>333</v>
      </c>
      <c r="B3715">
        <v>0</v>
      </c>
      <c r="C3715" t="s">
        <v>1650</v>
      </c>
      <c r="D3715">
        <v>636</v>
      </c>
      <c r="E3715" t="s">
        <v>345</v>
      </c>
      <c r="F3715" s="4">
        <v>0</v>
      </c>
      <c r="J3715" s="4">
        <f>MIN(Table16[[#This Row],[Medicare Outpatient Allowable Rate]:[WPPA Inc Outpatient Allowable Rate]])</f>
        <v>0</v>
      </c>
      <c r="K3715" s="4">
        <f>MAX(Table16[[#This Row],[Blue Cross Outpatient Allowable Rate]:[WPPA Inc Outpatient Allowable Rate]])</f>
        <v>0</v>
      </c>
      <c r="L3715" s="4">
        <f>SUM(Table16[[#This Row],[Price]]*4.42)</f>
        <v>0</v>
      </c>
      <c r="M3715" s="4">
        <v>0</v>
      </c>
      <c r="N3715" s="4">
        <f>SUM(Table16[[#This Row],[ChargeID]]*0.76)</f>
        <v>0</v>
      </c>
      <c r="O3715" s="4">
        <f>SUM(Table16[[#This Row],[Price]]*0.95)</f>
        <v>0</v>
      </c>
      <c r="P3715" s="4">
        <f>SUM(Table16[[#This Row],[Price]]*0.8)</f>
        <v>0</v>
      </c>
      <c r="Q3715" s="4">
        <f>SUM(Table16[[#This Row],[Price]]*0.6)</f>
        <v>0</v>
      </c>
    </row>
    <row r="3716" spans="1:17" x14ac:dyDescent="0.25">
      <c r="A3716" t="s">
        <v>333</v>
      </c>
      <c r="B3716">
        <v>0</v>
      </c>
      <c r="C3716" t="s">
        <v>2041</v>
      </c>
      <c r="D3716">
        <v>636</v>
      </c>
      <c r="E3716" t="s">
        <v>345</v>
      </c>
      <c r="F3716" s="4">
        <v>0</v>
      </c>
      <c r="J3716" s="4">
        <f>MIN(Table16[[#This Row],[Medicare Outpatient Allowable Rate]:[WPPA Inc Outpatient Allowable Rate]])</f>
        <v>0</v>
      </c>
      <c r="K3716" s="4">
        <f>MAX(Table16[[#This Row],[Blue Cross Outpatient Allowable Rate]:[WPPA Inc Outpatient Allowable Rate]])</f>
        <v>0</v>
      </c>
      <c r="L3716" s="4">
        <f>SUM(Table16[[#This Row],[Price]]*4.42)</f>
        <v>0</v>
      </c>
      <c r="M3716" s="4">
        <v>0</v>
      </c>
      <c r="N3716" s="4">
        <f>SUM(Table16[[#This Row],[ChargeID]]*0.76)</f>
        <v>0</v>
      </c>
      <c r="O3716" s="4">
        <f>SUM(Table16[[#This Row],[Price]]*0.95)</f>
        <v>0</v>
      </c>
      <c r="P3716" s="4">
        <f>SUM(Table16[[#This Row],[Price]]*0.8)</f>
        <v>0</v>
      </c>
      <c r="Q3716" s="4">
        <f>SUM(Table16[[#This Row],[Price]]*0.6)</f>
        <v>0</v>
      </c>
    </row>
    <row r="3717" spans="1:17" x14ac:dyDescent="0.25">
      <c r="A3717" t="s">
        <v>333</v>
      </c>
      <c r="B3717">
        <v>0</v>
      </c>
      <c r="C3717" t="s">
        <v>2642</v>
      </c>
      <c r="D3717">
        <v>636</v>
      </c>
      <c r="E3717" t="s">
        <v>345</v>
      </c>
      <c r="F3717" s="4">
        <v>0</v>
      </c>
      <c r="J3717" s="4">
        <f>MIN(Table16[[#This Row],[Medicare Outpatient Allowable Rate]:[WPPA Inc Outpatient Allowable Rate]])</f>
        <v>0</v>
      </c>
      <c r="K3717" s="4">
        <f>MAX(Table16[[#This Row],[Blue Cross Outpatient Allowable Rate]:[WPPA Inc Outpatient Allowable Rate]])</f>
        <v>0</v>
      </c>
      <c r="L3717" s="4">
        <f>SUM(Table16[[#This Row],[Price]]*4.42)</f>
        <v>0</v>
      </c>
      <c r="M3717" s="4">
        <v>0</v>
      </c>
      <c r="N3717" s="4">
        <f>SUM(Table16[[#This Row],[ChargeID]]*0.76)</f>
        <v>0</v>
      </c>
      <c r="O3717" s="4">
        <f>SUM(Table16[[#This Row],[Price]]*0.95)</f>
        <v>0</v>
      </c>
      <c r="P3717" s="4">
        <f>SUM(Table16[[#This Row],[Price]]*0.8)</f>
        <v>0</v>
      </c>
      <c r="Q3717" s="4">
        <f>SUM(Table16[[#This Row],[Price]]*0.6)</f>
        <v>0</v>
      </c>
    </row>
    <row r="3718" spans="1:17" x14ac:dyDescent="0.25">
      <c r="A3718" t="s">
        <v>333</v>
      </c>
      <c r="B3718">
        <v>0</v>
      </c>
      <c r="C3718" t="s">
        <v>2643</v>
      </c>
      <c r="D3718">
        <v>636</v>
      </c>
      <c r="E3718" t="s">
        <v>420</v>
      </c>
      <c r="F3718" s="4">
        <v>0</v>
      </c>
      <c r="J3718" s="4">
        <f>MIN(Table16[[#This Row],[Medicare Outpatient Allowable Rate]:[WPPA Inc Outpatient Allowable Rate]])</f>
        <v>0</v>
      </c>
      <c r="K3718" s="4">
        <f>MAX(Table16[[#This Row],[Blue Cross Outpatient Allowable Rate]:[WPPA Inc Outpatient Allowable Rate]])</f>
        <v>0</v>
      </c>
      <c r="L3718" s="4">
        <f>SUM(Table16[[#This Row],[Price]]*4.42)</f>
        <v>0</v>
      </c>
      <c r="M3718" s="4">
        <v>0</v>
      </c>
      <c r="N3718" s="4">
        <f>SUM(Table16[[#This Row],[ChargeID]]*0.76)</f>
        <v>0</v>
      </c>
      <c r="O3718" s="4">
        <f>SUM(Table16[[#This Row],[Price]]*0.95)</f>
        <v>0</v>
      </c>
      <c r="P3718" s="4">
        <f>SUM(Table16[[#This Row],[Price]]*0.8)</f>
        <v>0</v>
      </c>
      <c r="Q3718" s="4">
        <f>SUM(Table16[[#This Row],[Price]]*0.6)</f>
        <v>0</v>
      </c>
    </row>
    <row r="3719" spans="1:17" x14ac:dyDescent="0.25">
      <c r="A3719" t="s">
        <v>333</v>
      </c>
      <c r="B3719">
        <v>0</v>
      </c>
      <c r="C3719" t="s">
        <v>2644</v>
      </c>
      <c r="D3719">
        <v>636</v>
      </c>
      <c r="E3719" t="s">
        <v>426</v>
      </c>
      <c r="F3719" s="4">
        <v>0</v>
      </c>
      <c r="J3719" s="4">
        <f>MIN(Table16[[#This Row],[Medicare Outpatient Allowable Rate]:[WPPA Inc Outpatient Allowable Rate]])</f>
        <v>0</v>
      </c>
      <c r="K3719" s="4">
        <f>MAX(Table16[[#This Row],[Blue Cross Outpatient Allowable Rate]:[WPPA Inc Outpatient Allowable Rate]])</f>
        <v>0</v>
      </c>
      <c r="L3719" s="4">
        <f>SUM(Table16[[#This Row],[Price]]*4.42)</f>
        <v>0</v>
      </c>
      <c r="M3719" s="4">
        <v>0</v>
      </c>
      <c r="N3719" s="4">
        <f>SUM(Table16[[#This Row],[ChargeID]]*0.76)</f>
        <v>0</v>
      </c>
      <c r="O3719" s="4">
        <f>SUM(Table16[[#This Row],[Price]]*0.95)</f>
        <v>0</v>
      </c>
      <c r="P3719" s="4">
        <f>SUM(Table16[[#This Row],[Price]]*0.8)</f>
        <v>0</v>
      </c>
      <c r="Q3719" s="4">
        <f>SUM(Table16[[#This Row],[Price]]*0.6)</f>
        <v>0</v>
      </c>
    </row>
    <row r="3720" spans="1:17" x14ac:dyDescent="0.25">
      <c r="A3720" t="s">
        <v>333</v>
      </c>
      <c r="B3720">
        <v>0</v>
      </c>
      <c r="C3720" t="s">
        <v>2645</v>
      </c>
      <c r="D3720">
        <v>636</v>
      </c>
      <c r="E3720" t="s">
        <v>345</v>
      </c>
      <c r="F3720" s="4">
        <v>0</v>
      </c>
      <c r="J3720" s="4">
        <f>MIN(Table16[[#This Row],[Medicare Outpatient Allowable Rate]:[WPPA Inc Outpatient Allowable Rate]])</f>
        <v>0</v>
      </c>
      <c r="K3720" s="4">
        <f>MAX(Table16[[#This Row],[Blue Cross Outpatient Allowable Rate]:[WPPA Inc Outpatient Allowable Rate]])</f>
        <v>0</v>
      </c>
      <c r="L3720" s="4">
        <f>SUM(Table16[[#This Row],[Price]]*4.42)</f>
        <v>0</v>
      </c>
      <c r="M3720" s="4">
        <v>0</v>
      </c>
      <c r="N3720" s="4">
        <f>SUM(Table16[[#This Row],[ChargeID]]*0.76)</f>
        <v>0</v>
      </c>
      <c r="O3720" s="4">
        <f>SUM(Table16[[#This Row],[Price]]*0.95)</f>
        <v>0</v>
      </c>
      <c r="P3720" s="4">
        <f>SUM(Table16[[#This Row],[Price]]*0.8)</f>
        <v>0</v>
      </c>
      <c r="Q3720" s="4">
        <f>SUM(Table16[[#This Row],[Price]]*0.6)</f>
        <v>0</v>
      </c>
    </row>
    <row r="3721" spans="1:17" x14ac:dyDescent="0.25">
      <c r="A3721" t="s">
        <v>333</v>
      </c>
      <c r="B3721">
        <v>0</v>
      </c>
      <c r="C3721" t="s">
        <v>2646</v>
      </c>
      <c r="D3721">
        <v>636</v>
      </c>
      <c r="E3721" t="s">
        <v>365</v>
      </c>
      <c r="F3721" s="4">
        <v>0</v>
      </c>
      <c r="J3721" s="4">
        <f>MIN(Table16[[#This Row],[Medicare Outpatient Allowable Rate]:[WPPA Inc Outpatient Allowable Rate]])</f>
        <v>0</v>
      </c>
      <c r="K3721" s="4">
        <f>MAX(Table16[[#This Row],[Blue Cross Outpatient Allowable Rate]:[WPPA Inc Outpatient Allowable Rate]])</f>
        <v>0</v>
      </c>
      <c r="L3721" s="4">
        <f>SUM(Table16[[#This Row],[Price]]*4.42)</f>
        <v>0</v>
      </c>
      <c r="M3721" s="4">
        <v>0</v>
      </c>
      <c r="N3721" s="4">
        <f>SUM(Table16[[#This Row],[ChargeID]]*0.76)</f>
        <v>0</v>
      </c>
      <c r="O3721" s="4">
        <f>SUM(Table16[[#This Row],[Price]]*0.95)</f>
        <v>0</v>
      </c>
      <c r="P3721" s="4">
        <f>SUM(Table16[[#This Row],[Price]]*0.8)</f>
        <v>0</v>
      </c>
      <c r="Q3721" s="4">
        <f>SUM(Table16[[#This Row],[Price]]*0.6)</f>
        <v>0</v>
      </c>
    </row>
    <row r="3722" spans="1:17" x14ac:dyDescent="0.25">
      <c r="A3722" t="s">
        <v>333</v>
      </c>
      <c r="B3722">
        <v>0</v>
      </c>
      <c r="C3722" t="s">
        <v>2406</v>
      </c>
      <c r="D3722">
        <v>636</v>
      </c>
      <c r="E3722" t="s">
        <v>383</v>
      </c>
      <c r="F3722" s="4">
        <v>0</v>
      </c>
      <c r="J3722" s="4">
        <f>MIN(Table16[[#This Row],[Medicare Outpatient Allowable Rate]:[WPPA Inc Outpatient Allowable Rate]])</f>
        <v>0</v>
      </c>
      <c r="K3722" s="4">
        <f>MAX(Table16[[#This Row],[Blue Cross Outpatient Allowable Rate]:[WPPA Inc Outpatient Allowable Rate]])</f>
        <v>0</v>
      </c>
      <c r="L3722" s="4">
        <f>SUM(Table16[[#This Row],[Price]]*4.42)</f>
        <v>0</v>
      </c>
      <c r="M3722" s="4">
        <v>0</v>
      </c>
      <c r="N3722" s="4">
        <f>SUM(Table16[[#This Row],[ChargeID]]*0.76)</f>
        <v>0</v>
      </c>
      <c r="O3722" s="4">
        <f>SUM(Table16[[#This Row],[Price]]*0.95)</f>
        <v>0</v>
      </c>
      <c r="P3722" s="4">
        <f>SUM(Table16[[#This Row],[Price]]*0.8)</f>
        <v>0</v>
      </c>
      <c r="Q3722" s="4">
        <f>SUM(Table16[[#This Row],[Price]]*0.6)</f>
        <v>0</v>
      </c>
    </row>
    <row r="3723" spans="1:17" x14ac:dyDescent="0.25">
      <c r="A3723" t="s">
        <v>333</v>
      </c>
      <c r="B3723">
        <v>0</v>
      </c>
      <c r="C3723" t="s">
        <v>2647</v>
      </c>
      <c r="D3723">
        <v>636</v>
      </c>
      <c r="E3723" t="s">
        <v>345</v>
      </c>
      <c r="F3723" s="4">
        <v>0</v>
      </c>
      <c r="J3723" s="4">
        <f>MIN(Table16[[#This Row],[Medicare Outpatient Allowable Rate]:[WPPA Inc Outpatient Allowable Rate]])</f>
        <v>0</v>
      </c>
      <c r="K3723" s="4">
        <f>MAX(Table16[[#This Row],[Blue Cross Outpatient Allowable Rate]:[WPPA Inc Outpatient Allowable Rate]])</f>
        <v>0</v>
      </c>
      <c r="L3723" s="4">
        <f>SUM(Table16[[#This Row],[Price]]*4.42)</f>
        <v>0</v>
      </c>
      <c r="M3723" s="4">
        <v>0</v>
      </c>
      <c r="N3723" s="4">
        <f>SUM(Table16[[#This Row],[ChargeID]]*0.76)</f>
        <v>0</v>
      </c>
      <c r="O3723" s="4">
        <f>SUM(Table16[[#This Row],[Price]]*0.95)</f>
        <v>0</v>
      </c>
      <c r="P3723" s="4">
        <f>SUM(Table16[[#This Row],[Price]]*0.8)</f>
        <v>0</v>
      </c>
      <c r="Q3723" s="4">
        <f>SUM(Table16[[#This Row],[Price]]*0.6)</f>
        <v>0</v>
      </c>
    </row>
    <row r="3724" spans="1:17" x14ac:dyDescent="0.25">
      <c r="A3724" t="s">
        <v>333</v>
      </c>
      <c r="B3724">
        <v>0</v>
      </c>
      <c r="C3724" t="s">
        <v>2648</v>
      </c>
      <c r="D3724">
        <v>636</v>
      </c>
      <c r="E3724" t="s">
        <v>335</v>
      </c>
      <c r="F3724" s="4">
        <v>0</v>
      </c>
      <c r="J3724" s="4">
        <f>MIN(Table16[[#This Row],[Medicare Outpatient Allowable Rate]:[WPPA Inc Outpatient Allowable Rate]])</f>
        <v>0</v>
      </c>
      <c r="K3724" s="4">
        <f>MAX(Table16[[#This Row],[Blue Cross Outpatient Allowable Rate]:[WPPA Inc Outpatient Allowable Rate]])</f>
        <v>0</v>
      </c>
      <c r="L3724" s="4">
        <f>SUM(Table16[[#This Row],[Price]]*4.42)</f>
        <v>0</v>
      </c>
      <c r="M3724" s="4">
        <v>0</v>
      </c>
      <c r="N3724" s="4">
        <f>SUM(Table16[[#This Row],[ChargeID]]*0.76)</f>
        <v>0</v>
      </c>
      <c r="O3724" s="4">
        <f>SUM(Table16[[#This Row],[Price]]*0.95)</f>
        <v>0</v>
      </c>
      <c r="P3724" s="4">
        <f>SUM(Table16[[#This Row],[Price]]*0.8)</f>
        <v>0</v>
      </c>
      <c r="Q3724" s="4">
        <f>SUM(Table16[[#This Row],[Price]]*0.6)</f>
        <v>0</v>
      </c>
    </row>
    <row r="3725" spans="1:17" x14ac:dyDescent="0.25">
      <c r="A3725" t="s">
        <v>333</v>
      </c>
      <c r="B3725">
        <v>0</v>
      </c>
      <c r="C3725" t="s">
        <v>2649</v>
      </c>
      <c r="D3725">
        <v>636</v>
      </c>
      <c r="E3725" t="s">
        <v>345</v>
      </c>
      <c r="F3725" s="4">
        <v>0</v>
      </c>
      <c r="J3725" s="4">
        <f>MIN(Table16[[#This Row],[Medicare Outpatient Allowable Rate]:[WPPA Inc Outpatient Allowable Rate]])</f>
        <v>0</v>
      </c>
      <c r="K3725" s="4">
        <f>MAX(Table16[[#This Row],[Blue Cross Outpatient Allowable Rate]:[WPPA Inc Outpatient Allowable Rate]])</f>
        <v>0</v>
      </c>
      <c r="L3725" s="4">
        <f>SUM(Table16[[#This Row],[Price]]*4.42)</f>
        <v>0</v>
      </c>
      <c r="M3725" s="4">
        <v>0</v>
      </c>
      <c r="N3725" s="4">
        <f>SUM(Table16[[#This Row],[ChargeID]]*0.76)</f>
        <v>0</v>
      </c>
      <c r="O3725" s="4">
        <f>SUM(Table16[[#This Row],[Price]]*0.95)</f>
        <v>0</v>
      </c>
      <c r="P3725" s="4">
        <f>SUM(Table16[[#This Row],[Price]]*0.8)</f>
        <v>0</v>
      </c>
      <c r="Q3725" s="4">
        <f>SUM(Table16[[#This Row],[Price]]*0.6)</f>
        <v>0</v>
      </c>
    </row>
    <row r="3726" spans="1:17" x14ac:dyDescent="0.25">
      <c r="A3726" t="s">
        <v>333</v>
      </c>
      <c r="B3726">
        <v>0</v>
      </c>
      <c r="C3726" t="s">
        <v>2292</v>
      </c>
      <c r="D3726">
        <v>636</v>
      </c>
      <c r="E3726" t="s">
        <v>345</v>
      </c>
      <c r="F3726" s="4">
        <v>0</v>
      </c>
      <c r="J3726" s="4">
        <f>MIN(Table16[[#This Row],[Medicare Outpatient Allowable Rate]:[WPPA Inc Outpatient Allowable Rate]])</f>
        <v>0</v>
      </c>
      <c r="K3726" s="4">
        <f>MAX(Table16[[#This Row],[Blue Cross Outpatient Allowable Rate]:[WPPA Inc Outpatient Allowable Rate]])</f>
        <v>0</v>
      </c>
      <c r="L3726" s="4">
        <f>SUM(Table16[[#This Row],[Price]]*4.42)</f>
        <v>0</v>
      </c>
      <c r="M3726" s="4">
        <v>0</v>
      </c>
      <c r="N3726" s="4">
        <f>SUM(Table16[[#This Row],[ChargeID]]*0.76)</f>
        <v>0</v>
      </c>
      <c r="O3726" s="4">
        <f>SUM(Table16[[#This Row],[Price]]*0.95)</f>
        <v>0</v>
      </c>
      <c r="P3726" s="4">
        <f>SUM(Table16[[#This Row],[Price]]*0.8)</f>
        <v>0</v>
      </c>
      <c r="Q3726" s="4">
        <f>SUM(Table16[[#This Row],[Price]]*0.6)</f>
        <v>0</v>
      </c>
    </row>
    <row r="3727" spans="1:17" x14ac:dyDescent="0.25">
      <c r="A3727" t="s">
        <v>333</v>
      </c>
      <c r="B3727">
        <v>0</v>
      </c>
      <c r="C3727" t="s">
        <v>2263</v>
      </c>
      <c r="D3727">
        <v>636</v>
      </c>
      <c r="E3727" t="s">
        <v>337</v>
      </c>
      <c r="F3727" s="4">
        <v>0</v>
      </c>
      <c r="J3727" s="4">
        <f>MIN(Table16[[#This Row],[Medicare Outpatient Allowable Rate]:[WPPA Inc Outpatient Allowable Rate]])</f>
        <v>0</v>
      </c>
      <c r="K3727" s="4">
        <f>MAX(Table16[[#This Row],[Blue Cross Outpatient Allowable Rate]:[WPPA Inc Outpatient Allowable Rate]])</f>
        <v>0</v>
      </c>
      <c r="L3727" s="4">
        <f>SUM(Table16[[#This Row],[Price]]*4.42)</f>
        <v>0</v>
      </c>
      <c r="M3727" s="4">
        <v>0</v>
      </c>
      <c r="N3727" s="4">
        <f>SUM(Table16[[#This Row],[ChargeID]]*0.76)</f>
        <v>0</v>
      </c>
      <c r="O3727" s="4">
        <f>SUM(Table16[[#This Row],[Price]]*0.95)</f>
        <v>0</v>
      </c>
      <c r="P3727" s="4">
        <f>SUM(Table16[[#This Row],[Price]]*0.8)</f>
        <v>0</v>
      </c>
      <c r="Q3727" s="4">
        <f>SUM(Table16[[#This Row],[Price]]*0.6)</f>
        <v>0</v>
      </c>
    </row>
    <row r="3728" spans="1:17" x14ac:dyDescent="0.25">
      <c r="A3728" t="s">
        <v>333</v>
      </c>
      <c r="B3728">
        <v>0</v>
      </c>
      <c r="C3728" t="s">
        <v>1798</v>
      </c>
      <c r="D3728">
        <v>636</v>
      </c>
      <c r="E3728" t="s">
        <v>337</v>
      </c>
      <c r="F3728" s="4">
        <v>0</v>
      </c>
      <c r="J3728" s="4">
        <f>MIN(Table16[[#This Row],[Medicare Outpatient Allowable Rate]:[WPPA Inc Outpatient Allowable Rate]])</f>
        <v>0</v>
      </c>
      <c r="K3728" s="4">
        <f>MAX(Table16[[#This Row],[Blue Cross Outpatient Allowable Rate]:[WPPA Inc Outpatient Allowable Rate]])</f>
        <v>0</v>
      </c>
      <c r="L3728" s="4">
        <f>SUM(Table16[[#This Row],[Price]]*4.42)</f>
        <v>0</v>
      </c>
      <c r="M3728" s="4">
        <v>0</v>
      </c>
      <c r="N3728" s="4">
        <f>SUM(Table16[[#This Row],[ChargeID]]*0.76)</f>
        <v>0</v>
      </c>
      <c r="O3728" s="4">
        <f>SUM(Table16[[#This Row],[Price]]*0.95)</f>
        <v>0</v>
      </c>
      <c r="P3728" s="4">
        <f>SUM(Table16[[#This Row],[Price]]*0.8)</f>
        <v>0</v>
      </c>
      <c r="Q3728" s="4">
        <f>SUM(Table16[[#This Row],[Price]]*0.6)</f>
        <v>0</v>
      </c>
    </row>
    <row r="3729" spans="1:17" x14ac:dyDescent="0.25">
      <c r="A3729" t="s">
        <v>333</v>
      </c>
      <c r="B3729">
        <v>0</v>
      </c>
      <c r="C3729" t="s">
        <v>2459</v>
      </c>
      <c r="D3729">
        <v>636</v>
      </c>
      <c r="E3729" t="s">
        <v>345</v>
      </c>
      <c r="F3729" s="4">
        <v>0</v>
      </c>
      <c r="J3729" s="4">
        <f>MIN(Table16[[#This Row],[Medicare Outpatient Allowable Rate]:[WPPA Inc Outpatient Allowable Rate]])</f>
        <v>0</v>
      </c>
      <c r="K3729" s="4">
        <f>MAX(Table16[[#This Row],[Blue Cross Outpatient Allowable Rate]:[WPPA Inc Outpatient Allowable Rate]])</f>
        <v>0</v>
      </c>
      <c r="L3729" s="4">
        <f>SUM(Table16[[#This Row],[Price]]*4.42)</f>
        <v>0</v>
      </c>
      <c r="M3729" s="4">
        <v>0</v>
      </c>
      <c r="N3729" s="4">
        <f>SUM(Table16[[#This Row],[ChargeID]]*0.76)</f>
        <v>0</v>
      </c>
      <c r="O3729" s="4">
        <f>SUM(Table16[[#This Row],[Price]]*0.95)</f>
        <v>0</v>
      </c>
      <c r="P3729" s="4">
        <f>SUM(Table16[[#This Row],[Price]]*0.8)</f>
        <v>0</v>
      </c>
      <c r="Q3729" s="4">
        <f>SUM(Table16[[#This Row],[Price]]*0.6)</f>
        <v>0</v>
      </c>
    </row>
    <row r="3730" spans="1:17" x14ac:dyDescent="0.25">
      <c r="A3730" t="s">
        <v>333</v>
      </c>
      <c r="B3730">
        <v>0</v>
      </c>
      <c r="C3730" t="s">
        <v>2391</v>
      </c>
      <c r="D3730">
        <v>636</v>
      </c>
      <c r="E3730" t="s">
        <v>345</v>
      </c>
      <c r="F3730" s="4">
        <v>0</v>
      </c>
      <c r="J3730" s="4">
        <f>MIN(Table16[[#This Row],[Medicare Outpatient Allowable Rate]:[WPPA Inc Outpatient Allowable Rate]])</f>
        <v>0</v>
      </c>
      <c r="K3730" s="4">
        <f>MAX(Table16[[#This Row],[Blue Cross Outpatient Allowable Rate]:[WPPA Inc Outpatient Allowable Rate]])</f>
        <v>0</v>
      </c>
      <c r="L3730" s="4">
        <f>SUM(Table16[[#This Row],[Price]]*4.42)</f>
        <v>0</v>
      </c>
      <c r="M3730" s="4">
        <v>0</v>
      </c>
      <c r="N3730" s="4">
        <f>SUM(Table16[[#This Row],[ChargeID]]*0.76)</f>
        <v>0</v>
      </c>
      <c r="O3730" s="4">
        <f>SUM(Table16[[#This Row],[Price]]*0.95)</f>
        <v>0</v>
      </c>
      <c r="P3730" s="4">
        <f>SUM(Table16[[#This Row],[Price]]*0.8)</f>
        <v>0</v>
      </c>
      <c r="Q3730" s="4">
        <f>SUM(Table16[[#This Row],[Price]]*0.6)</f>
        <v>0</v>
      </c>
    </row>
    <row r="3731" spans="1:17" x14ac:dyDescent="0.25">
      <c r="A3731" t="s">
        <v>333</v>
      </c>
      <c r="B3731">
        <v>0</v>
      </c>
      <c r="C3731" t="s">
        <v>2391</v>
      </c>
      <c r="D3731">
        <v>636</v>
      </c>
      <c r="E3731" t="s">
        <v>345</v>
      </c>
      <c r="F3731" s="4">
        <v>0</v>
      </c>
      <c r="J3731" s="4">
        <f>MIN(Table16[[#This Row],[Medicare Outpatient Allowable Rate]:[WPPA Inc Outpatient Allowable Rate]])</f>
        <v>0</v>
      </c>
      <c r="K3731" s="4">
        <f>MAX(Table16[[#This Row],[Blue Cross Outpatient Allowable Rate]:[WPPA Inc Outpatient Allowable Rate]])</f>
        <v>0</v>
      </c>
      <c r="L3731" s="4">
        <f>SUM(Table16[[#This Row],[Price]]*4.42)</f>
        <v>0</v>
      </c>
      <c r="M3731" s="4">
        <v>0</v>
      </c>
      <c r="N3731" s="4">
        <f>SUM(Table16[[#This Row],[ChargeID]]*0.76)</f>
        <v>0</v>
      </c>
      <c r="O3731" s="4">
        <f>SUM(Table16[[#This Row],[Price]]*0.95)</f>
        <v>0</v>
      </c>
      <c r="P3731" s="4">
        <f>SUM(Table16[[#This Row],[Price]]*0.8)</f>
        <v>0</v>
      </c>
      <c r="Q3731" s="4">
        <f>SUM(Table16[[#This Row],[Price]]*0.6)</f>
        <v>0</v>
      </c>
    </row>
    <row r="3732" spans="1:17" x14ac:dyDescent="0.25">
      <c r="A3732" t="s">
        <v>333</v>
      </c>
      <c r="B3732">
        <v>0</v>
      </c>
      <c r="C3732" t="s">
        <v>2650</v>
      </c>
      <c r="D3732">
        <v>636</v>
      </c>
      <c r="E3732" t="s">
        <v>345</v>
      </c>
      <c r="F3732" s="4">
        <v>0</v>
      </c>
      <c r="J3732" s="4">
        <f>MIN(Table16[[#This Row],[Medicare Outpatient Allowable Rate]:[WPPA Inc Outpatient Allowable Rate]])</f>
        <v>0</v>
      </c>
      <c r="K3732" s="4">
        <f>MAX(Table16[[#This Row],[Blue Cross Outpatient Allowable Rate]:[WPPA Inc Outpatient Allowable Rate]])</f>
        <v>0</v>
      </c>
      <c r="L3732" s="4">
        <f>SUM(Table16[[#This Row],[Price]]*4.42)</f>
        <v>0</v>
      </c>
      <c r="M3732" s="4">
        <v>0</v>
      </c>
      <c r="N3732" s="4">
        <f>SUM(Table16[[#This Row],[ChargeID]]*0.76)</f>
        <v>0</v>
      </c>
      <c r="O3732" s="4">
        <f>SUM(Table16[[#This Row],[Price]]*0.95)</f>
        <v>0</v>
      </c>
      <c r="P3732" s="4">
        <f>SUM(Table16[[#This Row],[Price]]*0.8)</f>
        <v>0</v>
      </c>
      <c r="Q3732" s="4">
        <f>SUM(Table16[[#This Row],[Price]]*0.6)</f>
        <v>0</v>
      </c>
    </row>
    <row r="3733" spans="1:17" x14ac:dyDescent="0.25">
      <c r="A3733" t="s">
        <v>333</v>
      </c>
      <c r="B3733">
        <v>0</v>
      </c>
      <c r="C3733" t="s">
        <v>2396</v>
      </c>
      <c r="D3733">
        <v>636</v>
      </c>
      <c r="E3733" t="s">
        <v>345</v>
      </c>
      <c r="F3733" s="4">
        <v>0</v>
      </c>
      <c r="J3733" s="4">
        <f>MIN(Table16[[#This Row],[Medicare Outpatient Allowable Rate]:[WPPA Inc Outpatient Allowable Rate]])</f>
        <v>0</v>
      </c>
      <c r="K3733" s="4">
        <f>MAX(Table16[[#This Row],[Blue Cross Outpatient Allowable Rate]:[WPPA Inc Outpatient Allowable Rate]])</f>
        <v>0</v>
      </c>
      <c r="L3733" s="4">
        <f>SUM(Table16[[#This Row],[Price]]*4.42)</f>
        <v>0</v>
      </c>
      <c r="M3733" s="4">
        <v>0</v>
      </c>
      <c r="N3733" s="4">
        <f>SUM(Table16[[#This Row],[ChargeID]]*0.76)</f>
        <v>0</v>
      </c>
      <c r="O3733" s="4">
        <f>SUM(Table16[[#This Row],[Price]]*0.95)</f>
        <v>0</v>
      </c>
      <c r="P3733" s="4">
        <f>SUM(Table16[[#This Row],[Price]]*0.8)</f>
        <v>0</v>
      </c>
      <c r="Q3733" s="4">
        <f>SUM(Table16[[#This Row],[Price]]*0.6)</f>
        <v>0</v>
      </c>
    </row>
    <row r="3734" spans="1:17" x14ac:dyDescent="0.25">
      <c r="A3734" t="s">
        <v>333</v>
      </c>
      <c r="B3734">
        <v>0</v>
      </c>
      <c r="C3734" t="s">
        <v>2651</v>
      </c>
      <c r="D3734">
        <v>636</v>
      </c>
      <c r="E3734" t="s">
        <v>345</v>
      </c>
      <c r="F3734" s="4">
        <v>0</v>
      </c>
      <c r="J3734" s="4">
        <f>MIN(Table16[[#This Row],[Medicare Outpatient Allowable Rate]:[WPPA Inc Outpatient Allowable Rate]])</f>
        <v>0</v>
      </c>
      <c r="K3734" s="4">
        <f>MAX(Table16[[#This Row],[Blue Cross Outpatient Allowable Rate]:[WPPA Inc Outpatient Allowable Rate]])</f>
        <v>0</v>
      </c>
      <c r="L3734" s="4">
        <f>SUM(Table16[[#This Row],[Price]]*4.42)</f>
        <v>0</v>
      </c>
      <c r="M3734" s="4">
        <v>0</v>
      </c>
      <c r="N3734" s="4">
        <f>SUM(Table16[[#This Row],[ChargeID]]*0.76)</f>
        <v>0</v>
      </c>
      <c r="O3734" s="4">
        <f>SUM(Table16[[#This Row],[Price]]*0.95)</f>
        <v>0</v>
      </c>
      <c r="P3734" s="4">
        <f>SUM(Table16[[#This Row],[Price]]*0.8)</f>
        <v>0</v>
      </c>
      <c r="Q3734" s="4">
        <f>SUM(Table16[[#This Row],[Price]]*0.6)</f>
        <v>0</v>
      </c>
    </row>
    <row r="3735" spans="1:17" x14ac:dyDescent="0.25">
      <c r="A3735" t="s">
        <v>333</v>
      </c>
      <c r="B3735">
        <v>0</v>
      </c>
      <c r="C3735" t="s">
        <v>2652</v>
      </c>
      <c r="D3735">
        <v>636</v>
      </c>
      <c r="E3735" t="s">
        <v>337</v>
      </c>
      <c r="F3735" s="4">
        <v>0</v>
      </c>
      <c r="J3735" s="4">
        <f>MIN(Table16[[#This Row],[Medicare Outpatient Allowable Rate]:[WPPA Inc Outpatient Allowable Rate]])</f>
        <v>0</v>
      </c>
      <c r="K3735" s="4">
        <f>MAX(Table16[[#This Row],[Blue Cross Outpatient Allowable Rate]:[WPPA Inc Outpatient Allowable Rate]])</f>
        <v>0</v>
      </c>
      <c r="L3735" s="4">
        <f>SUM(Table16[[#This Row],[Price]]*4.42)</f>
        <v>0</v>
      </c>
      <c r="M3735" s="4">
        <v>0</v>
      </c>
      <c r="N3735" s="4">
        <f>SUM(Table16[[#This Row],[ChargeID]]*0.76)</f>
        <v>0</v>
      </c>
      <c r="O3735" s="4">
        <f>SUM(Table16[[#This Row],[Price]]*0.95)</f>
        <v>0</v>
      </c>
      <c r="P3735" s="4">
        <f>SUM(Table16[[#This Row],[Price]]*0.8)</f>
        <v>0</v>
      </c>
      <c r="Q3735" s="4">
        <f>SUM(Table16[[#This Row],[Price]]*0.6)</f>
        <v>0</v>
      </c>
    </row>
    <row r="3736" spans="1:17" x14ac:dyDescent="0.25">
      <c r="A3736" t="s">
        <v>333</v>
      </c>
      <c r="B3736">
        <v>0</v>
      </c>
      <c r="C3736" t="s">
        <v>1751</v>
      </c>
      <c r="D3736">
        <v>636</v>
      </c>
      <c r="E3736" t="s">
        <v>402</v>
      </c>
      <c r="F3736" s="4">
        <v>0</v>
      </c>
      <c r="J3736" s="4">
        <f>MIN(Table16[[#This Row],[Medicare Outpatient Allowable Rate]:[WPPA Inc Outpatient Allowable Rate]])</f>
        <v>0</v>
      </c>
      <c r="K3736" s="4">
        <f>MAX(Table16[[#This Row],[Blue Cross Outpatient Allowable Rate]:[WPPA Inc Outpatient Allowable Rate]])</f>
        <v>0</v>
      </c>
      <c r="L3736" s="4">
        <f>SUM(Table16[[#This Row],[Price]]*4.42)</f>
        <v>0</v>
      </c>
      <c r="M3736" s="4">
        <v>0</v>
      </c>
      <c r="N3736" s="4">
        <f>SUM(Table16[[#This Row],[ChargeID]]*0.76)</f>
        <v>0</v>
      </c>
      <c r="O3736" s="4">
        <f>SUM(Table16[[#This Row],[Price]]*0.95)</f>
        <v>0</v>
      </c>
      <c r="P3736" s="4">
        <f>SUM(Table16[[#This Row],[Price]]*0.8)</f>
        <v>0</v>
      </c>
      <c r="Q3736" s="4">
        <f>SUM(Table16[[#This Row],[Price]]*0.6)</f>
        <v>0</v>
      </c>
    </row>
    <row r="3737" spans="1:17" x14ac:dyDescent="0.25">
      <c r="A3737" t="s">
        <v>333</v>
      </c>
      <c r="B3737">
        <v>0</v>
      </c>
      <c r="C3737" t="s">
        <v>2653</v>
      </c>
      <c r="D3737">
        <v>636</v>
      </c>
      <c r="E3737" t="s">
        <v>337</v>
      </c>
      <c r="F3737" s="4">
        <v>0</v>
      </c>
      <c r="J3737" s="4">
        <f>MIN(Table16[[#This Row],[Medicare Outpatient Allowable Rate]:[WPPA Inc Outpatient Allowable Rate]])</f>
        <v>0</v>
      </c>
      <c r="K3737" s="4">
        <f>MAX(Table16[[#This Row],[Blue Cross Outpatient Allowable Rate]:[WPPA Inc Outpatient Allowable Rate]])</f>
        <v>0</v>
      </c>
      <c r="L3737" s="4">
        <f>SUM(Table16[[#This Row],[Price]]*4.42)</f>
        <v>0</v>
      </c>
      <c r="M3737" s="4">
        <v>0</v>
      </c>
      <c r="N3737" s="4">
        <f>SUM(Table16[[#This Row],[ChargeID]]*0.76)</f>
        <v>0</v>
      </c>
      <c r="O3737" s="4">
        <f>SUM(Table16[[#This Row],[Price]]*0.95)</f>
        <v>0</v>
      </c>
      <c r="P3737" s="4">
        <f>SUM(Table16[[#This Row],[Price]]*0.8)</f>
        <v>0</v>
      </c>
      <c r="Q3737" s="4">
        <f>SUM(Table16[[#This Row],[Price]]*0.6)</f>
        <v>0</v>
      </c>
    </row>
    <row r="3738" spans="1:17" x14ac:dyDescent="0.25">
      <c r="A3738" t="s">
        <v>333</v>
      </c>
      <c r="B3738">
        <v>0</v>
      </c>
      <c r="C3738" t="s">
        <v>2353</v>
      </c>
      <c r="D3738">
        <v>636</v>
      </c>
      <c r="E3738" t="s">
        <v>337</v>
      </c>
      <c r="F3738" s="4">
        <v>0</v>
      </c>
      <c r="J3738" s="4">
        <f>MIN(Table16[[#This Row],[Medicare Outpatient Allowable Rate]:[WPPA Inc Outpatient Allowable Rate]])</f>
        <v>0</v>
      </c>
      <c r="K3738" s="4">
        <f>MAX(Table16[[#This Row],[Blue Cross Outpatient Allowable Rate]:[WPPA Inc Outpatient Allowable Rate]])</f>
        <v>0</v>
      </c>
      <c r="L3738" s="4">
        <f>SUM(Table16[[#This Row],[Price]]*4.42)</f>
        <v>0</v>
      </c>
      <c r="M3738" s="4">
        <v>0</v>
      </c>
      <c r="N3738" s="4">
        <f>SUM(Table16[[#This Row],[ChargeID]]*0.76)</f>
        <v>0</v>
      </c>
      <c r="O3738" s="4">
        <f>SUM(Table16[[#This Row],[Price]]*0.95)</f>
        <v>0</v>
      </c>
      <c r="P3738" s="4">
        <f>SUM(Table16[[#This Row],[Price]]*0.8)</f>
        <v>0</v>
      </c>
      <c r="Q3738" s="4">
        <f>SUM(Table16[[#This Row],[Price]]*0.6)</f>
        <v>0</v>
      </c>
    </row>
    <row r="3739" spans="1:17" x14ac:dyDescent="0.25">
      <c r="A3739" t="s">
        <v>333</v>
      </c>
      <c r="B3739">
        <v>0</v>
      </c>
      <c r="C3739" t="s">
        <v>2654</v>
      </c>
      <c r="D3739">
        <v>636</v>
      </c>
      <c r="E3739" t="s">
        <v>353</v>
      </c>
      <c r="F3739" s="4">
        <v>0</v>
      </c>
      <c r="J3739" s="4">
        <f>MIN(Table16[[#This Row],[Medicare Outpatient Allowable Rate]:[WPPA Inc Outpatient Allowable Rate]])</f>
        <v>0</v>
      </c>
      <c r="K3739" s="4">
        <f>MAX(Table16[[#This Row],[Blue Cross Outpatient Allowable Rate]:[WPPA Inc Outpatient Allowable Rate]])</f>
        <v>0</v>
      </c>
      <c r="L3739" s="4">
        <f>SUM(Table16[[#This Row],[Price]]*4.42)</f>
        <v>0</v>
      </c>
      <c r="M3739" s="4">
        <v>0</v>
      </c>
      <c r="N3739" s="4">
        <f>SUM(Table16[[#This Row],[ChargeID]]*0.76)</f>
        <v>0</v>
      </c>
      <c r="O3739" s="4">
        <f>SUM(Table16[[#This Row],[Price]]*0.95)</f>
        <v>0</v>
      </c>
      <c r="P3739" s="4">
        <f>SUM(Table16[[#This Row],[Price]]*0.8)</f>
        <v>0</v>
      </c>
      <c r="Q3739" s="4">
        <f>SUM(Table16[[#This Row],[Price]]*0.6)</f>
        <v>0</v>
      </c>
    </row>
    <row r="3740" spans="1:17" x14ac:dyDescent="0.25">
      <c r="A3740" t="s">
        <v>333</v>
      </c>
      <c r="B3740">
        <v>0</v>
      </c>
      <c r="C3740" t="s">
        <v>1583</v>
      </c>
      <c r="D3740">
        <v>636</v>
      </c>
      <c r="E3740" t="s">
        <v>345</v>
      </c>
      <c r="F3740" s="4">
        <v>0</v>
      </c>
      <c r="J3740" s="4">
        <f>MIN(Table16[[#This Row],[Medicare Outpatient Allowable Rate]:[WPPA Inc Outpatient Allowable Rate]])</f>
        <v>0</v>
      </c>
      <c r="K3740" s="4">
        <f>MAX(Table16[[#This Row],[Blue Cross Outpatient Allowable Rate]:[WPPA Inc Outpatient Allowable Rate]])</f>
        <v>0</v>
      </c>
      <c r="L3740" s="4">
        <f>SUM(Table16[[#This Row],[Price]]*4.42)</f>
        <v>0</v>
      </c>
      <c r="M3740" s="4">
        <v>0</v>
      </c>
      <c r="N3740" s="4">
        <f>SUM(Table16[[#This Row],[ChargeID]]*0.76)</f>
        <v>0</v>
      </c>
      <c r="O3740" s="4">
        <f>SUM(Table16[[#This Row],[Price]]*0.95)</f>
        <v>0</v>
      </c>
      <c r="P3740" s="4">
        <f>SUM(Table16[[#This Row],[Price]]*0.8)</f>
        <v>0</v>
      </c>
      <c r="Q3740" s="4">
        <f>SUM(Table16[[#This Row],[Price]]*0.6)</f>
        <v>0</v>
      </c>
    </row>
    <row r="3741" spans="1:17" x14ac:dyDescent="0.25">
      <c r="A3741" t="s">
        <v>333</v>
      </c>
      <c r="B3741">
        <v>0</v>
      </c>
      <c r="C3741" t="s">
        <v>2655</v>
      </c>
      <c r="D3741">
        <v>636</v>
      </c>
      <c r="E3741" t="s">
        <v>345</v>
      </c>
      <c r="F3741" s="4">
        <v>0</v>
      </c>
      <c r="J3741" s="4">
        <f>MIN(Table16[[#This Row],[Medicare Outpatient Allowable Rate]:[WPPA Inc Outpatient Allowable Rate]])</f>
        <v>0</v>
      </c>
      <c r="K3741" s="4">
        <f>MAX(Table16[[#This Row],[Blue Cross Outpatient Allowable Rate]:[WPPA Inc Outpatient Allowable Rate]])</f>
        <v>0</v>
      </c>
      <c r="L3741" s="4">
        <f>SUM(Table16[[#This Row],[Price]]*4.42)</f>
        <v>0</v>
      </c>
      <c r="M3741" s="4">
        <v>0</v>
      </c>
      <c r="N3741" s="4">
        <f>SUM(Table16[[#This Row],[ChargeID]]*0.76)</f>
        <v>0</v>
      </c>
      <c r="O3741" s="4">
        <f>SUM(Table16[[#This Row],[Price]]*0.95)</f>
        <v>0</v>
      </c>
      <c r="P3741" s="4">
        <f>SUM(Table16[[#This Row],[Price]]*0.8)</f>
        <v>0</v>
      </c>
      <c r="Q3741" s="4">
        <f>SUM(Table16[[#This Row],[Price]]*0.6)</f>
        <v>0</v>
      </c>
    </row>
    <row r="3742" spans="1:17" x14ac:dyDescent="0.25">
      <c r="A3742" t="s">
        <v>333</v>
      </c>
      <c r="B3742">
        <v>0</v>
      </c>
      <c r="C3742" t="s">
        <v>2656</v>
      </c>
      <c r="D3742">
        <v>636</v>
      </c>
      <c r="E3742" t="s">
        <v>345</v>
      </c>
      <c r="F3742" s="4">
        <v>0</v>
      </c>
      <c r="J3742" s="4">
        <f>MIN(Table16[[#This Row],[Medicare Outpatient Allowable Rate]:[WPPA Inc Outpatient Allowable Rate]])</f>
        <v>0</v>
      </c>
      <c r="K3742" s="4">
        <f>MAX(Table16[[#This Row],[Blue Cross Outpatient Allowable Rate]:[WPPA Inc Outpatient Allowable Rate]])</f>
        <v>0</v>
      </c>
      <c r="L3742" s="4">
        <f>SUM(Table16[[#This Row],[Price]]*4.42)</f>
        <v>0</v>
      </c>
      <c r="M3742" s="4">
        <v>0</v>
      </c>
      <c r="N3742" s="4">
        <f>SUM(Table16[[#This Row],[ChargeID]]*0.76)</f>
        <v>0</v>
      </c>
      <c r="O3742" s="4">
        <f>SUM(Table16[[#This Row],[Price]]*0.95)</f>
        <v>0</v>
      </c>
      <c r="P3742" s="4">
        <f>SUM(Table16[[#This Row],[Price]]*0.8)</f>
        <v>0</v>
      </c>
      <c r="Q3742" s="4">
        <f>SUM(Table16[[#This Row],[Price]]*0.6)</f>
        <v>0</v>
      </c>
    </row>
    <row r="3743" spans="1:17" x14ac:dyDescent="0.25">
      <c r="A3743" t="s">
        <v>333</v>
      </c>
      <c r="B3743">
        <v>0</v>
      </c>
      <c r="C3743" t="s">
        <v>2657</v>
      </c>
      <c r="D3743">
        <v>636</v>
      </c>
      <c r="E3743" t="s">
        <v>407</v>
      </c>
      <c r="F3743" s="4">
        <v>0</v>
      </c>
      <c r="J3743" s="4">
        <f>MIN(Table16[[#This Row],[Medicare Outpatient Allowable Rate]:[WPPA Inc Outpatient Allowable Rate]])</f>
        <v>0</v>
      </c>
      <c r="K3743" s="4">
        <f>MAX(Table16[[#This Row],[Blue Cross Outpatient Allowable Rate]:[WPPA Inc Outpatient Allowable Rate]])</f>
        <v>0</v>
      </c>
      <c r="L3743" s="4">
        <f>SUM(Table16[[#This Row],[Price]]*4.42)</f>
        <v>0</v>
      </c>
      <c r="M3743" s="4">
        <v>0</v>
      </c>
      <c r="N3743" s="4">
        <f>SUM(Table16[[#This Row],[ChargeID]]*0.76)</f>
        <v>0</v>
      </c>
      <c r="O3743" s="4">
        <f>SUM(Table16[[#This Row],[Price]]*0.95)</f>
        <v>0</v>
      </c>
      <c r="P3743" s="4">
        <f>SUM(Table16[[#This Row],[Price]]*0.8)</f>
        <v>0</v>
      </c>
      <c r="Q3743" s="4">
        <f>SUM(Table16[[#This Row],[Price]]*0.6)</f>
        <v>0</v>
      </c>
    </row>
    <row r="3744" spans="1:17" x14ac:dyDescent="0.25">
      <c r="A3744" t="s">
        <v>333</v>
      </c>
      <c r="B3744">
        <v>0</v>
      </c>
      <c r="C3744" t="s">
        <v>2658</v>
      </c>
      <c r="D3744">
        <v>636</v>
      </c>
      <c r="E3744" t="s">
        <v>337</v>
      </c>
      <c r="F3744" s="4">
        <v>0</v>
      </c>
      <c r="J3744" s="4">
        <f>MIN(Table16[[#This Row],[Medicare Outpatient Allowable Rate]:[WPPA Inc Outpatient Allowable Rate]])</f>
        <v>0</v>
      </c>
      <c r="K3744" s="4">
        <f>MAX(Table16[[#This Row],[Blue Cross Outpatient Allowable Rate]:[WPPA Inc Outpatient Allowable Rate]])</f>
        <v>0</v>
      </c>
      <c r="L3744" s="4">
        <f>SUM(Table16[[#This Row],[Price]]*4.42)</f>
        <v>0</v>
      </c>
      <c r="M3744" s="4">
        <v>0</v>
      </c>
      <c r="N3744" s="4">
        <f>SUM(Table16[[#This Row],[ChargeID]]*0.76)</f>
        <v>0</v>
      </c>
      <c r="O3744" s="4">
        <f>SUM(Table16[[#This Row],[Price]]*0.95)</f>
        <v>0</v>
      </c>
      <c r="P3744" s="4">
        <f>SUM(Table16[[#This Row],[Price]]*0.8)</f>
        <v>0</v>
      </c>
      <c r="Q3744" s="4">
        <f>SUM(Table16[[#This Row],[Price]]*0.6)</f>
        <v>0</v>
      </c>
    </row>
    <row r="3745" spans="1:17" x14ac:dyDescent="0.25">
      <c r="A3745" t="s">
        <v>333</v>
      </c>
      <c r="B3745">
        <v>0</v>
      </c>
      <c r="C3745" t="s">
        <v>2659</v>
      </c>
      <c r="D3745">
        <v>636</v>
      </c>
      <c r="E3745" t="s">
        <v>365</v>
      </c>
      <c r="F3745" s="4">
        <v>0</v>
      </c>
      <c r="J3745" s="4">
        <f>MIN(Table16[[#This Row],[Medicare Outpatient Allowable Rate]:[WPPA Inc Outpatient Allowable Rate]])</f>
        <v>0</v>
      </c>
      <c r="K3745" s="4">
        <f>MAX(Table16[[#This Row],[Blue Cross Outpatient Allowable Rate]:[WPPA Inc Outpatient Allowable Rate]])</f>
        <v>0</v>
      </c>
      <c r="L3745" s="4">
        <f>SUM(Table16[[#This Row],[Price]]*4.42)</f>
        <v>0</v>
      </c>
      <c r="M3745" s="4">
        <v>0</v>
      </c>
      <c r="N3745" s="4">
        <f>SUM(Table16[[#This Row],[ChargeID]]*0.76)</f>
        <v>0</v>
      </c>
      <c r="O3745" s="4">
        <f>SUM(Table16[[#This Row],[Price]]*0.95)</f>
        <v>0</v>
      </c>
      <c r="P3745" s="4">
        <f>SUM(Table16[[#This Row],[Price]]*0.8)</f>
        <v>0</v>
      </c>
      <c r="Q3745" s="4">
        <f>SUM(Table16[[#This Row],[Price]]*0.6)</f>
        <v>0</v>
      </c>
    </row>
    <row r="3746" spans="1:17" x14ac:dyDescent="0.25">
      <c r="A3746" t="s">
        <v>333</v>
      </c>
      <c r="B3746">
        <v>0</v>
      </c>
      <c r="C3746" t="s">
        <v>2095</v>
      </c>
      <c r="D3746">
        <v>636</v>
      </c>
      <c r="E3746" t="s">
        <v>345</v>
      </c>
      <c r="F3746" s="4">
        <v>0</v>
      </c>
      <c r="J3746" s="4">
        <f>MIN(Table16[[#This Row],[Medicare Outpatient Allowable Rate]:[WPPA Inc Outpatient Allowable Rate]])</f>
        <v>0</v>
      </c>
      <c r="K3746" s="4">
        <f>MAX(Table16[[#This Row],[Blue Cross Outpatient Allowable Rate]:[WPPA Inc Outpatient Allowable Rate]])</f>
        <v>0</v>
      </c>
      <c r="L3746" s="4">
        <f>SUM(Table16[[#This Row],[Price]]*4.42)</f>
        <v>0</v>
      </c>
      <c r="M3746" s="4">
        <v>0</v>
      </c>
      <c r="N3746" s="4">
        <f>SUM(Table16[[#This Row],[ChargeID]]*0.76)</f>
        <v>0</v>
      </c>
      <c r="O3746" s="4">
        <f>SUM(Table16[[#This Row],[Price]]*0.95)</f>
        <v>0</v>
      </c>
      <c r="P3746" s="4">
        <f>SUM(Table16[[#This Row],[Price]]*0.8)</f>
        <v>0</v>
      </c>
      <c r="Q3746" s="4">
        <f>SUM(Table16[[#This Row],[Price]]*0.6)</f>
        <v>0</v>
      </c>
    </row>
    <row r="3747" spans="1:17" x14ac:dyDescent="0.25">
      <c r="A3747" t="s">
        <v>333</v>
      </c>
      <c r="B3747">
        <v>0</v>
      </c>
      <c r="C3747" t="s">
        <v>2660</v>
      </c>
      <c r="D3747">
        <v>636</v>
      </c>
      <c r="E3747" t="s">
        <v>456</v>
      </c>
      <c r="F3747" s="4">
        <v>0</v>
      </c>
      <c r="J3747" s="4">
        <f>MIN(Table16[[#This Row],[Medicare Outpatient Allowable Rate]:[WPPA Inc Outpatient Allowable Rate]])</f>
        <v>0</v>
      </c>
      <c r="K3747" s="4">
        <f>MAX(Table16[[#This Row],[Blue Cross Outpatient Allowable Rate]:[WPPA Inc Outpatient Allowable Rate]])</f>
        <v>0</v>
      </c>
      <c r="L3747" s="4">
        <f>SUM(Table16[[#This Row],[Price]]*4.42)</f>
        <v>0</v>
      </c>
      <c r="M3747" s="4">
        <v>0</v>
      </c>
      <c r="N3747" s="4">
        <f>SUM(Table16[[#This Row],[ChargeID]]*0.76)</f>
        <v>0</v>
      </c>
      <c r="O3747" s="4">
        <f>SUM(Table16[[#This Row],[Price]]*0.95)</f>
        <v>0</v>
      </c>
      <c r="P3747" s="4">
        <f>SUM(Table16[[#This Row],[Price]]*0.8)</f>
        <v>0</v>
      </c>
      <c r="Q3747" s="4">
        <f>SUM(Table16[[#This Row],[Price]]*0.6)</f>
        <v>0</v>
      </c>
    </row>
    <row r="3748" spans="1:17" x14ac:dyDescent="0.25">
      <c r="A3748" t="s">
        <v>333</v>
      </c>
      <c r="B3748">
        <v>0</v>
      </c>
      <c r="C3748" t="s">
        <v>2661</v>
      </c>
      <c r="D3748">
        <v>636</v>
      </c>
      <c r="E3748" t="s">
        <v>345</v>
      </c>
      <c r="F3748" s="4">
        <v>0</v>
      </c>
      <c r="J3748" s="4">
        <f>MIN(Table16[[#This Row],[Medicare Outpatient Allowable Rate]:[WPPA Inc Outpatient Allowable Rate]])</f>
        <v>0</v>
      </c>
      <c r="K3748" s="4">
        <f>MAX(Table16[[#This Row],[Blue Cross Outpatient Allowable Rate]:[WPPA Inc Outpatient Allowable Rate]])</f>
        <v>0</v>
      </c>
      <c r="L3748" s="4">
        <f>SUM(Table16[[#This Row],[Price]]*4.42)</f>
        <v>0</v>
      </c>
      <c r="M3748" s="4">
        <v>0</v>
      </c>
      <c r="N3748" s="4">
        <f>SUM(Table16[[#This Row],[ChargeID]]*0.76)</f>
        <v>0</v>
      </c>
      <c r="O3748" s="4">
        <f>SUM(Table16[[#This Row],[Price]]*0.95)</f>
        <v>0</v>
      </c>
      <c r="P3748" s="4">
        <f>SUM(Table16[[#This Row],[Price]]*0.8)</f>
        <v>0</v>
      </c>
      <c r="Q3748" s="4">
        <f>SUM(Table16[[#This Row],[Price]]*0.6)</f>
        <v>0</v>
      </c>
    </row>
    <row r="3749" spans="1:17" x14ac:dyDescent="0.25">
      <c r="A3749" t="s">
        <v>333</v>
      </c>
      <c r="B3749">
        <v>0</v>
      </c>
      <c r="C3749" t="s">
        <v>2662</v>
      </c>
      <c r="D3749">
        <v>636</v>
      </c>
      <c r="E3749" t="s">
        <v>337</v>
      </c>
      <c r="F3749" s="4">
        <v>0</v>
      </c>
      <c r="J3749" s="4">
        <f>MIN(Table16[[#This Row],[Medicare Outpatient Allowable Rate]:[WPPA Inc Outpatient Allowable Rate]])</f>
        <v>0</v>
      </c>
      <c r="K3749" s="4">
        <f>MAX(Table16[[#This Row],[Blue Cross Outpatient Allowable Rate]:[WPPA Inc Outpatient Allowable Rate]])</f>
        <v>0</v>
      </c>
      <c r="L3749" s="4">
        <f>SUM(Table16[[#This Row],[Price]]*4.42)</f>
        <v>0</v>
      </c>
      <c r="M3749" s="4">
        <v>0</v>
      </c>
      <c r="N3749" s="4">
        <f>SUM(Table16[[#This Row],[ChargeID]]*0.76)</f>
        <v>0</v>
      </c>
      <c r="O3749" s="4">
        <f>SUM(Table16[[#This Row],[Price]]*0.95)</f>
        <v>0</v>
      </c>
      <c r="P3749" s="4">
        <f>SUM(Table16[[#This Row],[Price]]*0.8)</f>
        <v>0</v>
      </c>
      <c r="Q3749" s="4">
        <f>SUM(Table16[[#This Row],[Price]]*0.6)</f>
        <v>0</v>
      </c>
    </row>
    <row r="3750" spans="1:17" x14ac:dyDescent="0.25">
      <c r="A3750" t="s">
        <v>333</v>
      </c>
      <c r="B3750">
        <v>0</v>
      </c>
      <c r="C3750" t="s">
        <v>2663</v>
      </c>
      <c r="D3750">
        <v>636</v>
      </c>
      <c r="E3750" t="s">
        <v>345</v>
      </c>
      <c r="F3750" s="4">
        <v>0</v>
      </c>
      <c r="J3750" s="4">
        <f>MIN(Table16[[#This Row],[Medicare Outpatient Allowable Rate]:[WPPA Inc Outpatient Allowable Rate]])</f>
        <v>0</v>
      </c>
      <c r="K3750" s="4">
        <f>MAX(Table16[[#This Row],[Blue Cross Outpatient Allowable Rate]:[WPPA Inc Outpatient Allowable Rate]])</f>
        <v>0</v>
      </c>
      <c r="L3750" s="4">
        <f>SUM(Table16[[#This Row],[Price]]*4.42)</f>
        <v>0</v>
      </c>
      <c r="M3750" s="4">
        <v>0</v>
      </c>
      <c r="N3750" s="4">
        <f>SUM(Table16[[#This Row],[ChargeID]]*0.76)</f>
        <v>0</v>
      </c>
      <c r="O3750" s="4">
        <f>SUM(Table16[[#This Row],[Price]]*0.95)</f>
        <v>0</v>
      </c>
      <c r="P3750" s="4">
        <f>SUM(Table16[[#This Row],[Price]]*0.8)</f>
        <v>0</v>
      </c>
      <c r="Q3750" s="4">
        <f>SUM(Table16[[#This Row],[Price]]*0.6)</f>
        <v>0</v>
      </c>
    </row>
    <row r="3751" spans="1:17" x14ac:dyDescent="0.25">
      <c r="A3751" t="s">
        <v>333</v>
      </c>
      <c r="B3751">
        <v>0</v>
      </c>
      <c r="C3751" t="s">
        <v>2664</v>
      </c>
      <c r="D3751">
        <v>636</v>
      </c>
      <c r="E3751" t="s">
        <v>345</v>
      </c>
      <c r="F3751" s="4">
        <v>0</v>
      </c>
      <c r="J3751" s="4">
        <f>MIN(Table16[[#This Row],[Medicare Outpatient Allowable Rate]:[WPPA Inc Outpatient Allowable Rate]])</f>
        <v>0</v>
      </c>
      <c r="K3751" s="4">
        <f>MAX(Table16[[#This Row],[Blue Cross Outpatient Allowable Rate]:[WPPA Inc Outpatient Allowable Rate]])</f>
        <v>0</v>
      </c>
      <c r="L3751" s="4">
        <f>SUM(Table16[[#This Row],[Price]]*4.42)</f>
        <v>0</v>
      </c>
      <c r="M3751" s="4">
        <v>0</v>
      </c>
      <c r="N3751" s="4">
        <f>SUM(Table16[[#This Row],[ChargeID]]*0.76)</f>
        <v>0</v>
      </c>
      <c r="O3751" s="4">
        <f>SUM(Table16[[#This Row],[Price]]*0.95)</f>
        <v>0</v>
      </c>
      <c r="P3751" s="4">
        <f>SUM(Table16[[#This Row],[Price]]*0.8)</f>
        <v>0</v>
      </c>
      <c r="Q3751" s="4">
        <f>SUM(Table16[[#This Row],[Price]]*0.6)</f>
        <v>0</v>
      </c>
    </row>
    <row r="3752" spans="1:17" x14ac:dyDescent="0.25">
      <c r="A3752" t="s">
        <v>333</v>
      </c>
      <c r="B3752">
        <v>0</v>
      </c>
      <c r="C3752" t="s">
        <v>1558</v>
      </c>
      <c r="D3752">
        <v>636</v>
      </c>
      <c r="E3752" t="s">
        <v>356</v>
      </c>
      <c r="F3752" s="4">
        <v>0</v>
      </c>
      <c r="J3752" s="4">
        <f>MIN(Table16[[#This Row],[Medicare Outpatient Allowable Rate]:[WPPA Inc Outpatient Allowable Rate]])</f>
        <v>0</v>
      </c>
      <c r="K3752" s="4">
        <f>MAX(Table16[[#This Row],[Blue Cross Outpatient Allowable Rate]:[WPPA Inc Outpatient Allowable Rate]])</f>
        <v>0</v>
      </c>
      <c r="L3752" s="4">
        <f>SUM(Table16[[#This Row],[Price]]*4.42)</f>
        <v>0</v>
      </c>
      <c r="M3752" s="4">
        <v>0</v>
      </c>
      <c r="N3752" s="4">
        <f>SUM(Table16[[#This Row],[ChargeID]]*0.76)</f>
        <v>0</v>
      </c>
      <c r="O3752" s="4">
        <f>SUM(Table16[[#This Row],[Price]]*0.95)</f>
        <v>0</v>
      </c>
      <c r="P3752" s="4">
        <f>SUM(Table16[[#This Row],[Price]]*0.8)</f>
        <v>0</v>
      </c>
      <c r="Q3752" s="4">
        <f>SUM(Table16[[#This Row],[Price]]*0.6)</f>
        <v>0</v>
      </c>
    </row>
    <row r="3753" spans="1:17" x14ac:dyDescent="0.25">
      <c r="A3753" t="s">
        <v>333</v>
      </c>
      <c r="B3753">
        <v>0</v>
      </c>
      <c r="C3753" t="s">
        <v>2657</v>
      </c>
      <c r="D3753">
        <v>636</v>
      </c>
      <c r="E3753" t="s">
        <v>407</v>
      </c>
      <c r="F3753" s="4">
        <v>0</v>
      </c>
      <c r="J3753" s="4">
        <f>MIN(Table16[[#This Row],[Medicare Outpatient Allowable Rate]:[WPPA Inc Outpatient Allowable Rate]])</f>
        <v>0</v>
      </c>
      <c r="K3753" s="4">
        <f>MAX(Table16[[#This Row],[Blue Cross Outpatient Allowable Rate]:[WPPA Inc Outpatient Allowable Rate]])</f>
        <v>0</v>
      </c>
      <c r="L3753" s="4">
        <f>SUM(Table16[[#This Row],[Price]]*4.42)</f>
        <v>0</v>
      </c>
      <c r="M3753" s="4">
        <v>0</v>
      </c>
      <c r="N3753" s="4">
        <f>SUM(Table16[[#This Row],[ChargeID]]*0.76)</f>
        <v>0</v>
      </c>
      <c r="O3753" s="4">
        <f>SUM(Table16[[#This Row],[Price]]*0.95)</f>
        <v>0</v>
      </c>
      <c r="P3753" s="4">
        <f>SUM(Table16[[#This Row],[Price]]*0.8)</f>
        <v>0</v>
      </c>
      <c r="Q3753" s="4">
        <f>SUM(Table16[[#This Row],[Price]]*0.6)</f>
        <v>0</v>
      </c>
    </row>
    <row r="3754" spans="1:17" x14ac:dyDescent="0.25">
      <c r="A3754" t="s">
        <v>333</v>
      </c>
      <c r="B3754">
        <v>0</v>
      </c>
      <c r="C3754" t="s">
        <v>2658</v>
      </c>
      <c r="D3754">
        <v>636</v>
      </c>
      <c r="E3754" t="s">
        <v>337</v>
      </c>
      <c r="F3754" s="4">
        <v>0</v>
      </c>
      <c r="J3754" s="4">
        <f>MIN(Table16[[#This Row],[Medicare Outpatient Allowable Rate]:[WPPA Inc Outpatient Allowable Rate]])</f>
        <v>0</v>
      </c>
      <c r="K3754" s="4">
        <f>MAX(Table16[[#This Row],[Blue Cross Outpatient Allowable Rate]:[WPPA Inc Outpatient Allowable Rate]])</f>
        <v>0</v>
      </c>
      <c r="L3754" s="4">
        <f>SUM(Table16[[#This Row],[Price]]*4.42)</f>
        <v>0</v>
      </c>
      <c r="M3754" s="4">
        <v>0</v>
      </c>
      <c r="N3754" s="4">
        <f>SUM(Table16[[#This Row],[ChargeID]]*0.76)</f>
        <v>0</v>
      </c>
      <c r="O3754" s="4">
        <f>SUM(Table16[[#This Row],[Price]]*0.95)</f>
        <v>0</v>
      </c>
      <c r="P3754" s="4">
        <f>SUM(Table16[[#This Row],[Price]]*0.8)</f>
        <v>0</v>
      </c>
      <c r="Q3754" s="4">
        <f>SUM(Table16[[#This Row],[Price]]*0.6)</f>
        <v>0</v>
      </c>
    </row>
    <row r="3755" spans="1:17" x14ac:dyDescent="0.25">
      <c r="A3755" t="s">
        <v>333</v>
      </c>
      <c r="B3755">
        <v>0</v>
      </c>
      <c r="C3755" t="s">
        <v>2661</v>
      </c>
      <c r="D3755">
        <v>636</v>
      </c>
      <c r="E3755" t="s">
        <v>345</v>
      </c>
      <c r="F3755" s="4">
        <v>0</v>
      </c>
      <c r="J3755" s="4">
        <f>MIN(Table16[[#This Row],[Medicare Outpatient Allowable Rate]:[WPPA Inc Outpatient Allowable Rate]])</f>
        <v>0</v>
      </c>
      <c r="K3755" s="4">
        <f>MAX(Table16[[#This Row],[Blue Cross Outpatient Allowable Rate]:[WPPA Inc Outpatient Allowable Rate]])</f>
        <v>0</v>
      </c>
      <c r="L3755" s="4">
        <f>SUM(Table16[[#This Row],[Price]]*4.42)</f>
        <v>0</v>
      </c>
      <c r="M3755" s="4">
        <v>0</v>
      </c>
      <c r="N3755" s="4">
        <f>SUM(Table16[[#This Row],[ChargeID]]*0.76)</f>
        <v>0</v>
      </c>
      <c r="O3755" s="4">
        <f>SUM(Table16[[#This Row],[Price]]*0.95)</f>
        <v>0</v>
      </c>
      <c r="P3755" s="4">
        <f>SUM(Table16[[#This Row],[Price]]*0.8)</f>
        <v>0</v>
      </c>
      <c r="Q3755" s="4">
        <f>SUM(Table16[[#This Row],[Price]]*0.6)</f>
        <v>0</v>
      </c>
    </row>
    <row r="3756" spans="1:17" x14ac:dyDescent="0.25">
      <c r="A3756" t="s">
        <v>333</v>
      </c>
      <c r="B3756">
        <v>0</v>
      </c>
      <c r="C3756" t="s">
        <v>2423</v>
      </c>
      <c r="D3756">
        <v>636</v>
      </c>
      <c r="E3756" t="s">
        <v>341</v>
      </c>
      <c r="F3756" s="4">
        <v>0</v>
      </c>
      <c r="J3756" s="4">
        <f>MIN(Table16[[#This Row],[Medicare Outpatient Allowable Rate]:[WPPA Inc Outpatient Allowable Rate]])</f>
        <v>0</v>
      </c>
      <c r="K3756" s="4">
        <f>MAX(Table16[[#This Row],[Blue Cross Outpatient Allowable Rate]:[WPPA Inc Outpatient Allowable Rate]])</f>
        <v>0</v>
      </c>
      <c r="L3756" s="4">
        <f>SUM(Table16[[#This Row],[Price]]*4.42)</f>
        <v>0</v>
      </c>
      <c r="M3756" s="4">
        <v>0</v>
      </c>
      <c r="N3756" s="4">
        <f>SUM(Table16[[#This Row],[ChargeID]]*0.76)</f>
        <v>0</v>
      </c>
      <c r="O3756" s="4">
        <f>SUM(Table16[[#This Row],[Price]]*0.95)</f>
        <v>0</v>
      </c>
      <c r="P3756" s="4">
        <f>SUM(Table16[[#This Row],[Price]]*0.8)</f>
        <v>0</v>
      </c>
      <c r="Q3756" s="4">
        <f>SUM(Table16[[#This Row],[Price]]*0.6)</f>
        <v>0</v>
      </c>
    </row>
    <row r="3757" spans="1:17" x14ac:dyDescent="0.25">
      <c r="A3757" t="s">
        <v>333</v>
      </c>
      <c r="B3757">
        <v>0</v>
      </c>
      <c r="C3757" t="s">
        <v>2665</v>
      </c>
      <c r="D3757">
        <v>636</v>
      </c>
      <c r="E3757" t="s">
        <v>345</v>
      </c>
      <c r="F3757" s="4">
        <v>0</v>
      </c>
      <c r="J3757" s="4">
        <f>MIN(Table16[[#This Row],[Medicare Outpatient Allowable Rate]:[WPPA Inc Outpatient Allowable Rate]])</f>
        <v>0</v>
      </c>
      <c r="K3757" s="4">
        <f>MAX(Table16[[#This Row],[Blue Cross Outpatient Allowable Rate]:[WPPA Inc Outpatient Allowable Rate]])</f>
        <v>0</v>
      </c>
      <c r="L3757" s="4">
        <f>SUM(Table16[[#This Row],[Price]]*4.42)</f>
        <v>0</v>
      </c>
      <c r="M3757" s="4">
        <v>0</v>
      </c>
      <c r="N3757" s="4">
        <f>SUM(Table16[[#This Row],[ChargeID]]*0.76)</f>
        <v>0</v>
      </c>
      <c r="O3757" s="4">
        <f>SUM(Table16[[#This Row],[Price]]*0.95)</f>
        <v>0</v>
      </c>
      <c r="P3757" s="4">
        <f>SUM(Table16[[#This Row],[Price]]*0.8)</f>
        <v>0</v>
      </c>
      <c r="Q3757" s="4">
        <f>SUM(Table16[[#This Row],[Price]]*0.6)</f>
        <v>0</v>
      </c>
    </row>
    <row r="3758" spans="1:17" x14ac:dyDescent="0.25">
      <c r="A3758" t="s">
        <v>333</v>
      </c>
      <c r="B3758">
        <v>0</v>
      </c>
      <c r="C3758" t="s">
        <v>2666</v>
      </c>
      <c r="D3758">
        <v>636</v>
      </c>
      <c r="E3758" t="s">
        <v>448</v>
      </c>
      <c r="F3758" s="4">
        <v>0</v>
      </c>
      <c r="J3758" s="4">
        <f>MIN(Table16[[#This Row],[Medicare Outpatient Allowable Rate]:[WPPA Inc Outpatient Allowable Rate]])</f>
        <v>0</v>
      </c>
      <c r="K3758" s="4">
        <f>MAX(Table16[[#This Row],[Blue Cross Outpatient Allowable Rate]:[WPPA Inc Outpatient Allowable Rate]])</f>
        <v>0</v>
      </c>
      <c r="L3758" s="4">
        <f>SUM(Table16[[#This Row],[Price]]*4.42)</f>
        <v>0</v>
      </c>
      <c r="M3758" s="4">
        <v>0</v>
      </c>
      <c r="N3758" s="4">
        <f>SUM(Table16[[#This Row],[ChargeID]]*0.76)</f>
        <v>0</v>
      </c>
      <c r="O3758" s="4">
        <f>SUM(Table16[[#This Row],[Price]]*0.95)</f>
        <v>0</v>
      </c>
      <c r="P3758" s="4">
        <f>SUM(Table16[[#This Row],[Price]]*0.8)</f>
        <v>0</v>
      </c>
      <c r="Q3758" s="4">
        <f>SUM(Table16[[#This Row],[Price]]*0.6)</f>
        <v>0</v>
      </c>
    </row>
    <row r="3759" spans="1:17" x14ac:dyDescent="0.25">
      <c r="A3759" t="s">
        <v>333</v>
      </c>
      <c r="B3759">
        <v>0</v>
      </c>
      <c r="C3759" t="s">
        <v>2667</v>
      </c>
      <c r="D3759">
        <v>636</v>
      </c>
      <c r="E3759" t="s">
        <v>337</v>
      </c>
      <c r="F3759" s="4">
        <v>0</v>
      </c>
      <c r="J3759" s="4">
        <f>MIN(Table16[[#This Row],[Medicare Outpatient Allowable Rate]:[WPPA Inc Outpatient Allowable Rate]])</f>
        <v>0</v>
      </c>
      <c r="K3759" s="4">
        <f>MAX(Table16[[#This Row],[Blue Cross Outpatient Allowable Rate]:[WPPA Inc Outpatient Allowable Rate]])</f>
        <v>0</v>
      </c>
      <c r="L3759" s="4">
        <f>SUM(Table16[[#This Row],[Price]]*4.42)</f>
        <v>0</v>
      </c>
      <c r="M3759" s="4">
        <v>0</v>
      </c>
      <c r="N3759" s="4">
        <f>SUM(Table16[[#This Row],[ChargeID]]*0.76)</f>
        <v>0</v>
      </c>
      <c r="O3759" s="4">
        <f>SUM(Table16[[#This Row],[Price]]*0.95)</f>
        <v>0</v>
      </c>
      <c r="P3759" s="4">
        <f>SUM(Table16[[#This Row],[Price]]*0.8)</f>
        <v>0</v>
      </c>
      <c r="Q3759" s="4">
        <f>SUM(Table16[[#This Row],[Price]]*0.6)</f>
        <v>0</v>
      </c>
    </row>
    <row r="3760" spans="1:17" x14ac:dyDescent="0.25">
      <c r="A3760" t="s">
        <v>333</v>
      </c>
      <c r="B3760">
        <v>0</v>
      </c>
      <c r="C3760" t="s">
        <v>2668</v>
      </c>
      <c r="D3760">
        <v>636</v>
      </c>
      <c r="E3760" t="s">
        <v>337</v>
      </c>
      <c r="F3760" s="4">
        <v>0</v>
      </c>
      <c r="J3760" s="4">
        <f>MIN(Table16[[#This Row],[Medicare Outpatient Allowable Rate]:[WPPA Inc Outpatient Allowable Rate]])</f>
        <v>0</v>
      </c>
      <c r="K3760" s="4">
        <f>MAX(Table16[[#This Row],[Blue Cross Outpatient Allowable Rate]:[WPPA Inc Outpatient Allowable Rate]])</f>
        <v>0</v>
      </c>
      <c r="L3760" s="4">
        <f>SUM(Table16[[#This Row],[Price]]*4.42)</f>
        <v>0</v>
      </c>
      <c r="M3760" s="4">
        <v>0</v>
      </c>
      <c r="N3760" s="4">
        <f>SUM(Table16[[#This Row],[ChargeID]]*0.76)</f>
        <v>0</v>
      </c>
      <c r="O3760" s="4">
        <f>SUM(Table16[[#This Row],[Price]]*0.95)</f>
        <v>0</v>
      </c>
      <c r="P3760" s="4">
        <f>SUM(Table16[[#This Row],[Price]]*0.8)</f>
        <v>0</v>
      </c>
      <c r="Q3760" s="4">
        <f>SUM(Table16[[#This Row],[Price]]*0.6)</f>
        <v>0</v>
      </c>
    </row>
    <row r="3761" spans="1:17" x14ac:dyDescent="0.25">
      <c r="A3761" t="s">
        <v>333</v>
      </c>
      <c r="B3761">
        <v>0</v>
      </c>
      <c r="C3761" t="s">
        <v>2049</v>
      </c>
      <c r="D3761">
        <v>636</v>
      </c>
      <c r="E3761" t="s">
        <v>337</v>
      </c>
      <c r="F3761" s="4">
        <v>0</v>
      </c>
      <c r="J3761" s="4">
        <f>MIN(Table16[[#This Row],[Medicare Outpatient Allowable Rate]:[WPPA Inc Outpatient Allowable Rate]])</f>
        <v>0</v>
      </c>
      <c r="K3761" s="4">
        <f>MAX(Table16[[#This Row],[Blue Cross Outpatient Allowable Rate]:[WPPA Inc Outpatient Allowable Rate]])</f>
        <v>0</v>
      </c>
      <c r="L3761" s="4">
        <f>SUM(Table16[[#This Row],[Price]]*4.42)</f>
        <v>0</v>
      </c>
      <c r="M3761" s="4">
        <v>0</v>
      </c>
      <c r="N3761" s="4">
        <f>SUM(Table16[[#This Row],[ChargeID]]*0.76)</f>
        <v>0</v>
      </c>
      <c r="O3761" s="4">
        <f>SUM(Table16[[#This Row],[Price]]*0.95)</f>
        <v>0</v>
      </c>
      <c r="P3761" s="4">
        <f>SUM(Table16[[#This Row],[Price]]*0.8)</f>
        <v>0</v>
      </c>
      <c r="Q3761" s="4">
        <f>SUM(Table16[[#This Row],[Price]]*0.6)</f>
        <v>0</v>
      </c>
    </row>
    <row r="3762" spans="1:17" x14ac:dyDescent="0.25">
      <c r="A3762" t="s">
        <v>333</v>
      </c>
      <c r="B3762">
        <v>0</v>
      </c>
      <c r="C3762" t="s">
        <v>1441</v>
      </c>
      <c r="D3762">
        <v>636</v>
      </c>
      <c r="E3762" t="s">
        <v>345</v>
      </c>
      <c r="F3762" s="4">
        <v>0</v>
      </c>
      <c r="J3762" s="4">
        <f>MIN(Table16[[#This Row],[Medicare Outpatient Allowable Rate]:[WPPA Inc Outpatient Allowable Rate]])</f>
        <v>0</v>
      </c>
      <c r="K3762" s="4">
        <f>MAX(Table16[[#This Row],[Blue Cross Outpatient Allowable Rate]:[WPPA Inc Outpatient Allowable Rate]])</f>
        <v>0</v>
      </c>
      <c r="L3762" s="4">
        <f>SUM(Table16[[#This Row],[Price]]*4.42)</f>
        <v>0</v>
      </c>
      <c r="M3762" s="4">
        <v>0</v>
      </c>
      <c r="N3762" s="4">
        <f>SUM(Table16[[#This Row],[ChargeID]]*0.76)</f>
        <v>0</v>
      </c>
      <c r="O3762" s="4">
        <f>SUM(Table16[[#This Row],[Price]]*0.95)</f>
        <v>0</v>
      </c>
      <c r="P3762" s="4">
        <f>SUM(Table16[[#This Row],[Price]]*0.8)</f>
        <v>0</v>
      </c>
      <c r="Q3762" s="4">
        <f>SUM(Table16[[#This Row],[Price]]*0.6)</f>
        <v>0</v>
      </c>
    </row>
    <row r="3763" spans="1:17" x14ac:dyDescent="0.25">
      <c r="A3763" t="s">
        <v>333</v>
      </c>
      <c r="B3763">
        <v>0</v>
      </c>
      <c r="C3763" t="s">
        <v>2049</v>
      </c>
      <c r="D3763">
        <v>636</v>
      </c>
      <c r="E3763" t="s">
        <v>337</v>
      </c>
      <c r="F3763" s="4">
        <v>0</v>
      </c>
      <c r="J3763" s="4">
        <f>MIN(Table16[[#This Row],[Medicare Outpatient Allowable Rate]:[WPPA Inc Outpatient Allowable Rate]])</f>
        <v>0</v>
      </c>
      <c r="K3763" s="4">
        <f>MAX(Table16[[#This Row],[Blue Cross Outpatient Allowable Rate]:[WPPA Inc Outpatient Allowable Rate]])</f>
        <v>0</v>
      </c>
      <c r="L3763" s="4">
        <f>SUM(Table16[[#This Row],[Price]]*4.42)</f>
        <v>0</v>
      </c>
      <c r="M3763" s="4">
        <v>0</v>
      </c>
      <c r="N3763" s="4">
        <f>SUM(Table16[[#This Row],[ChargeID]]*0.76)</f>
        <v>0</v>
      </c>
      <c r="O3763" s="4">
        <f>SUM(Table16[[#This Row],[Price]]*0.95)</f>
        <v>0</v>
      </c>
      <c r="P3763" s="4">
        <f>SUM(Table16[[#This Row],[Price]]*0.8)</f>
        <v>0</v>
      </c>
      <c r="Q3763" s="4">
        <f>SUM(Table16[[#This Row],[Price]]*0.6)</f>
        <v>0</v>
      </c>
    </row>
    <row r="3764" spans="1:17" x14ac:dyDescent="0.25">
      <c r="A3764" t="s">
        <v>333</v>
      </c>
      <c r="B3764">
        <v>0</v>
      </c>
      <c r="C3764" t="s">
        <v>2669</v>
      </c>
      <c r="D3764">
        <v>636</v>
      </c>
      <c r="E3764" t="s">
        <v>345</v>
      </c>
      <c r="F3764" s="4">
        <v>0</v>
      </c>
      <c r="J3764" s="4">
        <f>MIN(Table16[[#This Row],[Medicare Outpatient Allowable Rate]:[WPPA Inc Outpatient Allowable Rate]])</f>
        <v>0</v>
      </c>
      <c r="K3764" s="4">
        <f>MAX(Table16[[#This Row],[Blue Cross Outpatient Allowable Rate]:[WPPA Inc Outpatient Allowable Rate]])</f>
        <v>0</v>
      </c>
      <c r="L3764" s="4">
        <f>SUM(Table16[[#This Row],[Price]]*4.42)</f>
        <v>0</v>
      </c>
      <c r="M3764" s="4">
        <v>0</v>
      </c>
      <c r="N3764" s="4">
        <f>SUM(Table16[[#This Row],[ChargeID]]*0.76)</f>
        <v>0</v>
      </c>
      <c r="O3764" s="4">
        <f>SUM(Table16[[#This Row],[Price]]*0.95)</f>
        <v>0</v>
      </c>
      <c r="P3764" s="4">
        <f>SUM(Table16[[#This Row],[Price]]*0.8)</f>
        <v>0</v>
      </c>
      <c r="Q3764" s="4">
        <f>SUM(Table16[[#This Row],[Price]]*0.6)</f>
        <v>0</v>
      </c>
    </row>
    <row r="3765" spans="1:17" x14ac:dyDescent="0.25">
      <c r="A3765" t="s">
        <v>333</v>
      </c>
      <c r="B3765">
        <v>0</v>
      </c>
      <c r="C3765" t="s">
        <v>2670</v>
      </c>
      <c r="D3765">
        <v>636</v>
      </c>
      <c r="E3765" t="s">
        <v>337</v>
      </c>
      <c r="F3765" s="4">
        <v>0</v>
      </c>
      <c r="J3765" s="4">
        <f>MIN(Table16[[#This Row],[Medicare Outpatient Allowable Rate]:[WPPA Inc Outpatient Allowable Rate]])</f>
        <v>0</v>
      </c>
      <c r="K3765" s="4">
        <f>MAX(Table16[[#This Row],[Blue Cross Outpatient Allowable Rate]:[WPPA Inc Outpatient Allowable Rate]])</f>
        <v>0</v>
      </c>
      <c r="L3765" s="4">
        <f>SUM(Table16[[#This Row],[Price]]*4.42)</f>
        <v>0</v>
      </c>
      <c r="M3765" s="4">
        <v>0</v>
      </c>
      <c r="N3765" s="4">
        <f>SUM(Table16[[#This Row],[ChargeID]]*0.76)</f>
        <v>0</v>
      </c>
      <c r="O3765" s="4">
        <f>SUM(Table16[[#This Row],[Price]]*0.95)</f>
        <v>0</v>
      </c>
      <c r="P3765" s="4">
        <f>SUM(Table16[[#This Row],[Price]]*0.8)</f>
        <v>0</v>
      </c>
      <c r="Q3765" s="4">
        <f>SUM(Table16[[#This Row],[Price]]*0.6)</f>
        <v>0</v>
      </c>
    </row>
    <row r="3766" spans="1:17" x14ac:dyDescent="0.25">
      <c r="A3766" t="s">
        <v>333</v>
      </c>
      <c r="B3766">
        <v>0</v>
      </c>
      <c r="C3766" t="s">
        <v>1343</v>
      </c>
      <c r="D3766">
        <v>636</v>
      </c>
      <c r="E3766" t="s">
        <v>353</v>
      </c>
      <c r="F3766" s="4">
        <v>0</v>
      </c>
      <c r="J3766" s="4">
        <f>MIN(Table16[[#This Row],[Medicare Outpatient Allowable Rate]:[WPPA Inc Outpatient Allowable Rate]])</f>
        <v>0</v>
      </c>
      <c r="K3766" s="4">
        <f>MAX(Table16[[#This Row],[Blue Cross Outpatient Allowable Rate]:[WPPA Inc Outpatient Allowable Rate]])</f>
        <v>0</v>
      </c>
      <c r="L3766" s="4">
        <f>SUM(Table16[[#This Row],[Price]]*4.42)</f>
        <v>0</v>
      </c>
      <c r="M3766" s="4">
        <v>0</v>
      </c>
      <c r="N3766" s="4">
        <f>SUM(Table16[[#This Row],[ChargeID]]*0.76)</f>
        <v>0</v>
      </c>
      <c r="O3766" s="4">
        <f>SUM(Table16[[#This Row],[Price]]*0.95)</f>
        <v>0</v>
      </c>
      <c r="P3766" s="4">
        <f>SUM(Table16[[#This Row],[Price]]*0.8)</f>
        <v>0</v>
      </c>
      <c r="Q3766" s="4">
        <f>SUM(Table16[[#This Row],[Price]]*0.6)</f>
        <v>0</v>
      </c>
    </row>
    <row r="3767" spans="1:17" x14ac:dyDescent="0.25">
      <c r="A3767" t="s">
        <v>333</v>
      </c>
      <c r="B3767">
        <v>0</v>
      </c>
      <c r="C3767" t="s">
        <v>2127</v>
      </c>
      <c r="D3767">
        <v>636</v>
      </c>
      <c r="E3767" t="s">
        <v>345</v>
      </c>
      <c r="F3767" s="4">
        <v>0</v>
      </c>
      <c r="J3767" s="4">
        <f>MIN(Table16[[#This Row],[Medicare Outpatient Allowable Rate]:[WPPA Inc Outpatient Allowable Rate]])</f>
        <v>0</v>
      </c>
      <c r="K3767" s="4">
        <f>MAX(Table16[[#This Row],[Blue Cross Outpatient Allowable Rate]:[WPPA Inc Outpatient Allowable Rate]])</f>
        <v>0</v>
      </c>
      <c r="L3767" s="4">
        <f>SUM(Table16[[#This Row],[Price]]*4.42)</f>
        <v>0</v>
      </c>
      <c r="M3767" s="4">
        <v>0</v>
      </c>
      <c r="N3767" s="4">
        <f>SUM(Table16[[#This Row],[ChargeID]]*0.76)</f>
        <v>0</v>
      </c>
      <c r="O3767" s="4">
        <f>SUM(Table16[[#This Row],[Price]]*0.95)</f>
        <v>0</v>
      </c>
      <c r="P3767" s="4">
        <f>SUM(Table16[[#This Row],[Price]]*0.8)</f>
        <v>0</v>
      </c>
      <c r="Q3767" s="4">
        <f>SUM(Table16[[#This Row],[Price]]*0.6)</f>
        <v>0</v>
      </c>
    </row>
    <row r="3768" spans="1:17" x14ac:dyDescent="0.25">
      <c r="A3768" t="s">
        <v>333</v>
      </c>
      <c r="B3768">
        <v>0</v>
      </c>
      <c r="C3768" t="s">
        <v>2291</v>
      </c>
      <c r="D3768">
        <v>636</v>
      </c>
      <c r="E3768" t="s">
        <v>345</v>
      </c>
      <c r="F3768" s="4">
        <v>0</v>
      </c>
      <c r="J3768" s="4">
        <f>MIN(Table16[[#This Row],[Medicare Outpatient Allowable Rate]:[WPPA Inc Outpatient Allowable Rate]])</f>
        <v>0</v>
      </c>
      <c r="K3768" s="4">
        <f>MAX(Table16[[#This Row],[Blue Cross Outpatient Allowable Rate]:[WPPA Inc Outpatient Allowable Rate]])</f>
        <v>0</v>
      </c>
      <c r="L3768" s="4">
        <f>SUM(Table16[[#This Row],[Price]]*4.42)</f>
        <v>0</v>
      </c>
      <c r="M3768" s="4">
        <v>0</v>
      </c>
      <c r="N3768" s="4">
        <f>SUM(Table16[[#This Row],[ChargeID]]*0.76)</f>
        <v>0</v>
      </c>
      <c r="O3768" s="4">
        <f>SUM(Table16[[#This Row],[Price]]*0.95)</f>
        <v>0</v>
      </c>
      <c r="P3768" s="4">
        <f>SUM(Table16[[#This Row],[Price]]*0.8)</f>
        <v>0</v>
      </c>
      <c r="Q3768" s="4">
        <f>SUM(Table16[[#This Row],[Price]]*0.6)</f>
        <v>0</v>
      </c>
    </row>
    <row r="3769" spans="1:17" x14ac:dyDescent="0.25">
      <c r="A3769" t="s">
        <v>333</v>
      </c>
      <c r="B3769">
        <v>0</v>
      </c>
      <c r="C3769" t="s">
        <v>2671</v>
      </c>
      <c r="D3769">
        <v>636</v>
      </c>
      <c r="E3769" t="s">
        <v>417</v>
      </c>
      <c r="F3769" s="4">
        <v>0</v>
      </c>
      <c r="J3769" s="4">
        <f>MIN(Table16[[#This Row],[Medicare Outpatient Allowable Rate]:[WPPA Inc Outpatient Allowable Rate]])</f>
        <v>0</v>
      </c>
      <c r="K3769" s="4">
        <f>MAX(Table16[[#This Row],[Blue Cross Outpatient Allowable Rate]:[WPPA Inc Outpatient Allowable Rate]])</f>
        <v>0</v>
      </c>
      <c r="L3769" s="4">
        <f>SUM(Table16[[#This Row],[Price]]*4.42)</f>
        <v>0</v>
      </c>
      <c r="M3769" s="4">
        <v>0</v>
      </c>
      <c r="N3769" s="4">
        <f>SUM(Table16[[#This Row],[ChargeID]]*0.76)</f>
        <v>0</v>
      </c>
      <c r="O3769" s="4">
        <f>SUM(Table16[[#This Row],[Price]]*0.95)</f>
        <v>0</v>
      </c>
      <c r="P3769" s="4">
        <f>SUM(Table16[[#This Row],[Price]]*0.8)</f>
        <v>0</v>
      </c>
      <c r="Q3769" s="4">
        <f>SUM(Table16[[#This Row],[Price]]*0.6)</f>
        <v>0</v>
      </c>
    </row>
    <row r="3770" spans="1:17" x14ac:dyDescent="0.25">
      <c r="A3770" t="s">
        <v>333</v>
      </c>
      <c r="B3770">
        <v>0</v>
      </c>
      <c r="C3770" t="s">
        <v>2672</v>
      </c>
      <c r="D3770">
        <v>636</v>
      </c>
      <c r="E3770" t="s">
        <v>360</v>
      </c>
      <c r="F3770" s="4">
        <v>0</v>
      </c>
      <c r="J3770" s="4">
        <f>MIN(Table16[[#This Row],[Medicare Outpatient Allowable Rate]:[WPPA Inc Outpatient Allowable Rate]])</f>
        <v>0</v>
      </c>
      <c r="K3770" s="4">
        <f>MAX(Table16[[#This Row],[Blue Cross Outpatient Allowable Rate]:[WPPA Inc Outpatient Allowable Rate]])</f>
        <v>0</v>
      </c>
      <c r="L3770" s="4">
        <f>SUM(Table16[[#This Row],[Price]]*4.42)</f>
        <v>0</v>
      </c>
      <c r="M3770" s="4">
        <v>0</v>
      </c>
      <c r="N3770" s="4">
        <f>SUM(Table16[[#This Row],[ChargeID]]*0.76)</f>
        <v>0</v>
      </c>
      <c r="O3770" s="4">
        <f>SUM(Table16[[#This Row],[Price]]*0.95)</f>
        <v>0</v>
      </c>
      <c r="P3770" s="4">
        <f>SUM(Table16[[#This Row],[Price]]*0.8)</f>
        <v>0</v>
      </c>
      <c r="Q3770" s="4">
        <f>SUM(Table16[[#This Row],[Price]]*0.6)</f>
        <v>0</v>
      </c>
    </row>
    <row r="3771" spans="1:17" x14ac:dyDescent="0.25">
      <c r="A3771" t="s">
        <v>333</v>
      </c>
      <c r="B3771">
        <v>0</v>
      </c>
      <c r="C3771" t="s">
        <v>2278</v>
      </c>
      <c r="D3771">
        <v>636</v>
      </c>
      <c r="E3771" t="s">
        <v>353</v>
      </c>
      <c r="F3771" s="4">
        <v>0</v>
      </c>
      <c r="J3771" s="4">
        <f>MIN(Table16[[#This Row],[Medicare Outpatient Allowable Rate]:[WPPA Inc Outpatient Allowable Rate]])</f>
        <v>0</v>
      </c>
      <c r="K3771" s="4">
        <f>MAX(Table16[[#This Row],[Blue Cross Outpatient Allowable Rate]:[WPPA Inc Outpatient Allowable Rate]])</f>
        <v>0</v>
      </c>
      <c r="L3771" s="4">
        <f>SUM(Table16[[#This Row],[Price]]*4.42)</f>
        <v>0</v>
      </c>
      <c r="M3771" s="4">
        <v>0</v>
      </c>
      <c r="N3771" s="4">
        <f>SUM(Table16[[#This Row],[ChargeID]]*0.76)</f>
        <v>0</v>
      </c>
      <c r="O3771" s="4">
        <f>SUM(Table16[[#This Row],[Price]]*0.95)</f>
        <v>0</v>
      </c>
      <c r="P3771" s="4">
        <f>SUM(Table16[[#This Row],[Price]]*0.8)</f>
        <v>0</v>
      </c>
      <c r="Q3771" s="4">
        <f>SUM(Table16[[#This Row],[Price]]*0.6)</f>
        <v>0</v>
      </c>
    </row>
    <row r="3772" spans="1:17" x14ac:dyDescent="0.25">
      <c r="A3772" t="s">
        <v>333</v>
      </c>
      <c r="B3772">
        <v>0</v>
      </c>
      <c r="C3772" t="s">
        <v>1380</v>
      </c>
      <c r="D3772">
        <v>636</v>
      </c>
      <c r="E3772" t="s">
        <v>345</v>
      </c>
      <c r="F3772" s="4">
        <v>0</v>
      </c>
      <c r="J3772" s="4">
        <f>MIN(Table16[[#This Row],[Medicare Outpatient Allowable Rate]:[WPPA Inc Outpatient Allowable Rate]])</f>
        <v>0</v>
      </c>
      <c r="K3772" s="4">
        <f>MAX(Table16[[#This Row],[Blue Cross Outpatient Allowable Rate]:[WPPA Inc Outpatient Allowable Rate]])</f>
        <v>0</v>
      </c>
      <c r="L3772" s="4">
        <f>SUM(Table16[[#This Row],[Price]]*4.42)</f>
        <v>0</v>
      </c>
      <c r="M3772" s="4">
        <v>0</v>
      </c>
      <c r="N3772" s="4">
        <f>SUM(Table16[[#This Row],[ChargeID]]*0.76)</f>
        <v>0</v>
      </c>
      <c r="O3772" s="4">
        <f>SUM(Table16[[#This Row],[Price]]*0.95)</f>
        <v>0</v>
      </c>
      <c r="P3772" s="4">
        <f>SUM(Table16[[#This Row],[Price]]*0.8)</f>
        <v>0</v>
      </c>
      <c r="Q3772" s="4">
        <f>SUM(Table16[[#This Row],[Price]]*0.6)</f>
        <v>0</v>
      </c>
    </row>
    <row r="3773" spans="1:17" x14ac:dyDescent="0.25">
      <c r="A3773" t="s">
        <v>333</v>
      </c>
      <c r="B3773">
        <v>0</v>
      </c>
      <c r="C3773" t="s">
        <v>2673</v>
      </c>
      <c r="D3773">
        <v>636</v>
      </c>
      <c r="E3773" t="s">
        <v>345</v>
      </c>
      <c r="F3773" s="4">
        <v>0</v>
      </c>
      <c r="J3773" s="4">
        <f>MIN(Table16[[#This Row],[Medicare Outpatient Allowable Rate]:[WPPA Inc Outpatient Allowable Rate]])</f>
        <v>0</v>
      </c>
      <c r="K3773" s="4">
        <f>MAX(Table16[[#This Row],[Blue Cross Outpatient Allowable Rate]:[WPPA Inc Outpatient Allowable Rate]])</f>
        <v>0</v>
      </c>
      <c r="L3773" s="4">
        <f>SUM(Table16[[#This Row],[Price]]*4.42)</f>
        <v>0</v>
      </c>
      <c r="M3773" s="4">
        <v>0</v>
      </c>
      <c r="N3773" s="4">
        <f>SUM(Table16[[#This Row],[ChargeID]]*0.76)</f>
        <v>0</v>
      </c>
      <c r="O3773" s="4">
        <f>SUM(Table16[[#This Row],[Price]]*0.95)</f>
        <v>0</v>
      </c>
      <c r="P3773" s="4">
        <f>SUM(Table16[[#This Row],[Price]]*0.8)</f>
        <v>0</v>
      </c>
      <c r="Q3773" s="4">
        <f>SUM(Table16[[#This Row],[Price]]*0.6)</f>
        <v>0</v>
      </c>
    </row>
    <row r="3774" spans="1:17" x14ac:dyDescent="0.25">
      <c r="A3774" t="s">
        <v>333</v>
      </c>
      <c r="B3774">
        <v>0</v>
      </c>
      <c r="C3774" t="s">
        <v>11649</v>
      </c>
      <c r="D3774">
        <v>636</v>
      </c>
      <c r="E3774" t="s">
        <v>345</v>
      </c>
      <c r="F3774" s="4">
        <v>0</v>
      </c>
      <c r="J3774" s="4">
        <f>MIN(Table16[[#This Row],[Medicare Outpatient Allowable Rate]:[WPPA Inc Outpatient Allowable Rate]])</f>
        <v>0</v>
      </c>
      <c r="K3774" s="4">
        <f>MAX(Table16[[#This Row],[Blue Cross Outpatient Allowable Rate]:[WPPA Inc Outpatient Allowable Rate]])</f>
        <v>0</v>
      </c>
      <c r="L3774" s="4">
        <f>SUM(Table16[[#This Row],[Price]]*4.42)</f>
        <v>0</v>
      </c>
      <c r="M3774" s="4">
        <v>0</v>
      </c>
      <c r="N3774" s="4">
        <f>SUM(Table16[[#This Row],[ChargeID]]*0.76)</f>
        <v>0</v>
      </c>
      <c r="O3774" s="4">
        <f>SUM(Table16[[#This Row],[Price]]*0.95)</f>
        <v>0</v>
      </c>
      <c r="P3774" s="4">
        <f>SUM(Table16[[#This Row],[Price]]*0.8)</f>
        <v>0</v>
      </c>
      <c r="Q3774" s="4">
        <f>SUM(Table16[[#This Row],[Price]]*0.6)</f>
        <v>0</v>
      </c>
    </row>
    <row r="3775" spans="1:17" x14ac:dyDescent="0.25">
      <c r="A3775" t="s">
        <v>333</v>
      </c>
      <c r="B3775">
        <v>0</v>
      </c>
      <c r="C3775" t="s">
        <v>2674</v>
      </c>
      <c r="D3775">
        <v>636</v>
      </c>
      <c r="E3775" t="s">
        <v>353</v>
      </c>
      <c r="F3775" s="4">
        <v>0</v>
      </c>
      <c r="J3775" s="4">
        <f>MIN(Table16[[#This Row],[Medicare Outpatient Allowable Rate]:[WPPA Inc Outpatient Allowable Rate]])</f>
        <v>0</v>
      </c>
      <c r="K3775" s="4">
        <f>MAX(Table16[[#This Row],[Blue Cross Outpatient Allowable Rate]:[WPPA Inc Outpatient Allowable Rate]])</f>
        <v>0</v>
      </c>
      <c r="L3775" s="4">
        <f>SUM(Table16[[#This Row],[Price]]*4.42)</f>
        <v>0</v>
      </c>
      <c r="M3775" s="4">
        <v>0</v>
      </c>
      <c r="N3775" s="4">
        <f>SUM(Table16[[#This Row],[ChargeID]]*0.76)</f>
        <v>0</v>
      </c>
      <c r="O3775" s="4">
        <f>SUM(Table16[[#This Row],[Price]]*0.95)</f>
        <v>0</v>
      </c>
      <c r="P3775" s="4">
        <f>SUM(Table16[[#This Row],[Price]]*0.8)</f>
        <v>0</v>
      </c>
      <c r="Q3775" s="4">
        <f>SUM(Table16[[#This Row],[Price]]*0.6)</f>
        <v>0</v>
      </c>
    </row>
    <row r="3776" spans="1:17" x14ac:dyDescent="0.25">
      <c r="A3776" t="s">
        <v>333</v>
      </c>
      <c r="B3776">
        <v>0</v>
      </c>
      <c r="C3776" t="s">
        <v>2674</v>
      </c>
      <c r="D3776">
        <v>636</v>
      </c>
      <c r="E3776" t="s">
        <v>353</v>
      </c>
      <c r="F3776" s="4">
        <v>0</v>
      </c>
      <c r="J3776" s="4">
        <f>MIN(Table16[[#This Row],[Medicare Outpatient Allowable Rate]:[WPPA Inc Outpatient Allowable Rate]])</f>
        <v>0</v>
      </c>
      <c r="K3776" s="4">
        <f>MAX(Table16[[#This Row],[Blue Cross Outpatient Allowable Rate]:[WPPA Inc Outpatient Allowable Rate]])</f>
        <v>0</v>
      </c>
      <c r="L3776" s="4">
        <f>SUM(Table16[[#This Row],[Price]]*4.42)</f>
        <v>0</v>
      </c>
      <c r="M3776" s="4">
        <v>0</v>
      </c>
      <c r="N3776" s="4">
        <f>SUM(Table16[[#This Row],[ChargeID]]*0.76)</f>
        <v>0</v>
      </c>
      <c r="O3776" s="4">
        <f>SUM(Table16[[#This Row],[Price]]*0.95)</f>
        <v>0</v>
      </c>
      <c r="P3776" s="4">
        <f>SUM(Table16[[#This Row],[Price]]*0.8)</f>
        <v>0</v>
      </c>
      <c r="Q3776" s="4">
        <f>SUM(Table16[[#This Row],[Price]]*0.6)</f>
        <v>0</v>
      </c>
    </row>
    <row r="3777" spans="1:17" x14ac:dyDescent="0.25">
      <c r="A3777" t="s">
        <v>333</v>
      </c>
      <c r="B3777">
        <v>0</v>
      </c>
      <c r="C3777" t="s">
        <v>2675</v>
      </c>
      <c r="D3777">
        <v>636</v>
      </c>
      <c r="E3777" t="s">
        <v>337</v>
      </c>
      <c r="F3777" s="4">
        <v>0</v>
      </c>
      <c r="J3777" s="4">
        <f>MIN(Table16[[#This Row],[Medicare Outpatient Allowable Rate]:[WPPA Inc Outpatient Allowable Rate]])</f>
        <v>0</v>
      </c>
      <c r="K3777" s="4">
        <f>MAX(Table16[[#This Row],[Blue Cross Outpatient Allowable Rate]:[WPPA Inc Outpatient Allowable Rate]])</f>
        <v>0</v>
      </c>
      <c r="L3777" s="4">
        <f>SUM(Table16[[#This Row],[Price]]*4.42)</f>
        <v>0</v>
      </c>
      <c r="M3777" s="4">
        <v>0</v>
      </c>
      <c r="N3777" s="4">
        <f>SUM(Table16[[#This Row],[ChargeID]]*0.76)</f>
        <v>0</v>
      </c>
      <c r="O3777" s="4">
        <f>SUM(Table16[[#This Row],[Price]]*0.95)</f>
        <v>0</v>
      </c>
      <c r="P3777" s="4">
        <f>SUM(Table16[[#This Row],[Price]]*0.8)</f>
        <v>0</v>
      </c>
      <c r="Q3777" s="4">
        <f>SUM(Table16[[#This Row],[Price]]*0.6)</f>
        <v>0</v>
      </c>
    </row>
    <row r="3778" spans="1:17" x14ac:dyDescent="0.25">
      <c r="A3778" t="s">
        <v>333</v>
      </c>
      <c r="B3778">
        <v>0</v>
      </c>
      <c r="C3778" t="s">
        <v>2676</v>
      </c>
      <c r="D3778">
        <v>636</v>
      </c>
      <c r="E3778" t="s">
        <v>337</v>
      </c>
      <c r="F3778" s="4">
        <v>0</v>
      </c>
      <c r="J3778" s="4">
        <f>MIN(Table16[[#This Row],[Medicare Outpatient Allowable Rate]:[WPPA Inc Outpatient Allowable Rate]])</f>
        <v>0</v>
      </c>
      <c r="K3778" s="4">
        <f>MAX(Table16[[#This Row],[Blue Cross Outpatient Allowable Rate]:[WPPA Inc Outpatient Allowable Rate]])</f>
        <v>0</v>
      </c>
      <c r="L3778" s="4">
        <f>SUM(Table16[[#This Row],[Price]]*4.42)</f>
        <v>0</v>
      </c>
      <c r="M3778" s="4">
        <v>0</v>
      </c>
      <c r="N3778" s="4">
        <f>SUM(Table16[[#This Row],[ChargeID]]*0.76)</f>
        <v>0</v>
      </c>
      <c r="O3778" s="4">
        <f>SUM(Table16[[#This Row],[Price]]*0.95)</f>
        <v>0</v>
      </c>
      <c r="P3778" s="4">
        <f>SUM(Table16[[#This Row],[Price]]*0.8)</f>
        <v>0</v>
      </c>
      <c r="Q3778" s="4">
        <f>SUM(Table16[[#This Row],[Price]]*0.6)</f>
        <v>0</v>
      </c>
    </row>
    <row r="3779" spans="1:17" x14ac:dyDescent="0.25">
      <c r="A3779" t="s">
        <v>333</v>
      </c>
      <c r="B3779">
        <v>0</v>
      </c>
      <c r="C3779" t="s">
        <v>2531</v>
      </c>
      <c r="D3779">
        <v>636</v>
      </c>
      <c r="E3779" t="s">
        <v>345</v>
      </c>
      <c r="F3779" s="4">
        <v>0</v>
      </c>
      <c r="J3779" s="4">
        <f>MIN(Table16[[#This Row],[Medicare Outpatient Allowable Rate]:[WPPA Inc Outpatient Allowable Rate]])</f>
        <v>0</v>
      </c>
      <c r="K3779" s="4">
        <f>MAX(Table16[[#This Row],[Blue Cross Outpatient Allowable Rate]:[WPPA Inc Outpatient Allowable Rate]])</f>
        <v>0</v>
      </c>
      <c r="L3779" s="4">
        <f>SUM(Table16[[#This Row],[Price]]*4.42)</f>
        <v>0</v>
      </c>
      <c r="M3779" s="4">
        <v>0</v>
      </c>
      <c r="N3779" s="4">
        <f>SUM(Table16[[#This Row],[ChargeID]]*0.76)</f>
        <v>0</v>
      </c>
      <c r="O3779" s="4">
        <f>SUM(Table16[[#This Row],[Price]]*0.95)</f>
        <v>0</v>
      </c>
      <c r="P3779" s="4">
        <f>SUM(Table16[[#This Row],[Price]]*0.8)</f>
        <v>0</v>
      </c>
      <c r="Q3779" s="4">
        <f>SUM(Table16[[#This Row],[Price]]*0.6)</f>
        <v>0</v>
      </c>
    </row>
    <row r="3780" spans="1:17" x14ac:dyDescent="0.25">
      <c r="A3780" t="s">
        <v>333</v>
      </c>
      <c r="B3780">
        <v>0</v>
      </c>
      <c r="C3780" t="s">
        <v>2531</v>
      </c>
      <c r="D3780">
        <v>636</v>
      </c>
      <c r="E3780" t="s">
        <v>345</v>
      </c>
      <c r="F3780" s="4">
        <v>0</v>
      </c>
      <c r="J3780" s="4">
        <f>MIN(Table16[[#This Row],[Medicare Outpatient Allowable Rate]:[WPPA Inc Outpatient Allowable Rate]])</f>
        <v>0</v>
      </c>
      <c r="K3780" s="4">
        <f>MAX(Table16[[#This Row],[Blue Cross Outpatient Allowable Rate]:[WPPA Inc Outpatient Allowable Rate]])</f>
        <v>0</v>
      </c>
      <c r="L3780" s="4">
        <f>SUM(Table16[[#This Row],[Price]]*4.42)</f>
        <v>0</v>
      </c>
      <c r="M3780" s="4">
        <v>0</v>
      </c>
      <c r="N3780" s="4">
        <f>SUM(Table16[[#This Row],[ChargeID]]*0.76)</f>
        <v>0</v>
      </c>
      <c r="O3780" s="4">
        <f>SUM(Table16[[#This Row],[Price]]*0.95)</f>
        <v>0</v>
      </c>
      <c r="P3780" s="4">
        <f>SUM(Table16[[#This Row],[Price]]*0.8)</f>
        <v>0</v>
      </c>
      <c r="Q3780" s="4">
        <f>SUM(Table16[[#This Row],[Price]]*0.6)</f>
        <v>0</v>
      </c>
    </row>
    <row r="3781" spans="1:17" x14ac:dyDescent="0.25">
      <c r="A3781" t="s">
        <v>333</v>
      </c>
      <c r="B3781">
        <v>0</v>
      </c>
      <c r="C3781" t="s">
        <v>2677</v>
      </c>
      <c r="D3781">
        <v>636</v>
      </c>
      <c r="E3781" t="s">
        <v>949</v>
      </c>
      <c r="F3781" s="4">
        <v>0</v>
      </c>
      <c r="J3781" s="4">
        <f>MIN(Table16[[#This Row],[Medicare Outpatient Allowable Rate]:[WPPA Inc Outpatient Allowable Rate]])</f>
        <v>0</v>
      </c>
      <c r="K3781" s="4">
        <f>MAX(Table16[[#This Row],[Blue Cross Outpatient Allowable Rate]:[WPPA Inc Outpatient Allowable Rate]])</f>
        <v>0</v>
      </c>
      <c r="L3781" s="4">
        <f>SUM(Table16[[#This Row],[Price]]*4.42)</f>
        <v>0</v>
      </c>
      <c r="M3781" s="4">
        <v>0</v>
      </c>
      <c r="N3781" s="4">
        <f>SUM(Table16[[#This Row],[ChargeID]]*0.76)</f>
        <v>0</v>
      </c>
      <c r="O3781" s="4">
        <f>SUM(Table16[[#This Row],[Price]]*0.95)</f>
        <v>0</v>
      </c>
      <c r="P3781" s="4">
        <f>SUM(Table16[[#This Row],[Price]]*0.8)</f>
        <v>0</v>
      </c>
      <c r="Q3781" s="4">
        <f>SUM(Table16[[#This Row],[Price]]*0.6)</f>
        <v>0</v>
      </c>
    </row>
    <row r="3782" spans="1:17" x14ac:dyDescent="0.25">
      <c r="A3782" t="s">
        <v>333</v>
      </c>
      <c r="B3782">
        <v>0</v>
      </c>
      <c r="C3782" t="s">
        <v>2678</v>
      </c>
      <c r="D3782">
        <v>636</v>
      </c>
      <c r="E3782" t="s">
        <v>345</v>
      </c>
      <c r="F3782" s="4">
        <v>0</v>
      </c>
      <c r="J3782" s="4">
        <f>MIN(Table16[[#This Row],[Medicare Outpatient Allowable Rate]:[WPPA Inc Outpatient Allowable Rate]])</f>
        <v>0</v>
      </c>
      <c r="K3782" s="4">
        <f>MAX(Table16[[#This Row],[Blue Cross Outpatient Allowable Rate]:[WPPA Inc Outpatient Allowable Rate]])</f>
        <v>0</v>
      </c>
      <c r="L3782" s="4">
        <f>SUM(Table16[[#This Row],[Price]]*4.42)</f>
        <v>0</v>
      </c>
      <c r="M3782" s="4">
        <v>0</v>
      </c>
      <c r="N3782" s="4">
        <f>SUM(Table16[[#This Row],[ChargeID]]*0.76)</f>
        <v>0</v>
      </c>
      <c r="O3782" s="4">
        <f>SUM(Table16[[#This Row],[Price]]*0.95)</f>
        <v>0</v>
      </c>
      <c r="P3782" s="4">
        <f>SUM(Table16[[#This Row],[Price]]*0.8)</f>
        <v>0</v>
      </c>
      <c r="Q3782" s="4">
        <f>SUM(Table16[[#This Row],[Price]]*0.6)</f>
        <v>0</v>
      </c>
    </row>
    <row r="3783" spans="1:17" x14ac:dyDescent="0.25">
      <c r="A3783" t="s">
        <v>333</v>
      </c>
      <c r="B3783">
        <v>0</v>
      </c>
      <c r="C3783" t="s">
        <v>2589</v>
      </c>
      <c r="D3783">
        <v>636</v>
      </c>
      <c r="E3783" t="s">
        <v>345</v>
      </c>
      <c r="F3783" s="4">
        <v>0</v>
      </c>
      <c r="J3783" s="4">
        <f>MIN(Table16[[#This Row],[Medicare Outpatient Allowable Rate]:[WPPA Inc Outpatient Allowable Rate]])</f>
        <v>0</v>
      </c>
      <c r="K3783" s="4">
        <f>MAX(Table16[[#This Row],[Blue Cross Outpatient Allowable Rate]:[WPPA Inc Outpatient Allowable Rate]])</f>
        <v>0</v>
      </c>
      <c r="L3783" s="4">
        <f>SUM(Table16[[#This Row],[Price]]*4.42)</f>
        <v>0</v>
      </c>
      <c r="M3783" s="4">
        <v>0</v>
      </c>
      <c r="N3783" s="4">
        <f>SUM(Table16[[#This Row],[ChargeID]]*0.76)</f>
        <v>0</v>
      </c>
      <c r="O3783" s="4">
        <f>SUM(Table16[[#This Row],[Price]]*0.95)</f>
        <v>0</v>
      </c>
      <c r="P3783" s="4">
        <f>SUM(Table16[[#This Row],[Price]]*0.8)</f>
        <v>0</v>
      </c>
      <c r="Q3783" s="4">
        <f>SUM(Table16[[#This Row],[Price]]*0.6)</f>
        <v>0</v>
      </c>
    </row>
    <row r="3784" spans="1:17" x14ac:dyDescent="0.25">
      <c r="A3784" t="s">
        <v>333</v>
      </c>
      <c r="B3784">
        <v>0</v>
      </c>
      <c r="C3784" t="s">
        <v>2231</v>
      </c>
      <c r="D3784">
        <v>636</v>
      </c>
      <c r="E3784" t="s">
        <v>339</v>
      </c>
      <c r="F3784" s="4">
        <v>0</v>
      </c>
      <c r="J3784" s="4">
        <f>MIN(Table16[[#This Row],[Medicare Outpatient Allowable Rate]:[WPPA Inc Outpatient Allowable Rate]])</f>
        <v>0</v>
      </c>
      <c r="K3784" s="4">
        <f>MAX(Table16[[#This Row],[Blue Cross Outpatient Allowable Rate]:[WPPA Inc Outpatient Allowable Rate]])</f>
        <v>0</v>
      </c>
      <c r="L3784" s="4">
        <f>SUM(Table16[[#This Row],[Price]]*4.42)</f>
        <v>0</v>
      </c>
      <c r="M3784" s="4">
        <v>0</v>
      </c>
      <c r="N3784" s="4">
        <f>SUM(Table16[[#This Row],[ChargeID]]*0.76)</f>
        <v>0</v>
      </c>
      <c r="O3784" s="4">
        <f>SUM(Table16[[#This Row],[Price]]*0.95)</f>
        <v>0</v>
      </c>
      <c r="P3784" s="4">
        <f>SUM(Table16[[#This Row],[Price]]*0.8)</f>
        <v>0</v>
      </c>
      <c r="Q3784" s="4">
        <f>SUM(Table16[[#This Row],[Price]]*0.6)</f>
        <v>0</v>
      </c>
    </row>
    <row r="3785" spans="1:17" x14ac:dyDescent="0.25">
      <c r="A3785" t="s">
        <v>333</v>
      </c>
      <c r="B3785">
        <v>0</v>
      </c>
      <c r="C3785" t="s">
        <v>2646</v>
      </c>
      <c r="D3785">
        <v>636</v>
      </c>
      <c r="E3785" t="s">
        <v>365</v>
      </c>
      <c r="F3785" s="4">
        <v>0</v>
      </c>
      <c r="J3785" s="4">
        <f>MIN(Table16[[#This Row],[Medicare Outpatient Allowable Rate]:[WPPA Inc Outpatient Allowable Rate]])</f>
        <v>0</v>
      </c>
      <c r="K3785" s="4">
        <f>MAX(Table16[[#This Row],[Blue Cross Outpatient Allowable Rate]:[WPPA Inc Outpatient Allowable Rate]])</f>
        <v>0</v>
      </c>
      <c r="L3785" s="4">
        <f>SUM(Table16[[#This Row],[Price]]*4.42)</f>
        <v>0</v>
      </c>
      <c r="M3785" s="4">
        <v>0</v>
      </c>
      <c r="N3785" s="4">
        <f>SUM(Table16[[#This Row],[ChargeID]]*0.76)</f>
        <v>0</v>
      </c>
      <c r="O3785" s="4">
        <f>SUM(Table16[[#This Row],[Price]]*0.95)</f>
        <v>0</v>
      </c>
      <c r="P3785" s="4">
        <f>SUM(Table16[[#This Row],[Price]]*0.8)</f>
        <v>0</v>
      </c>
      <c r="Q3785" s="4">
        <f>SUM(Table16[[#This Row],[Price]]*0.6)</f>
        <v>0</v>
      </c>
    </row>
    <row r="3786" spans="1:17" x14ac:dyDescent="0.25">
      <c r="A3786" t="s">
        <v>333</v>
      </c>
      <c r="B3786">
        <v>0</v>
      </c>
      <c r="C3786" t="s">
        <v>2591</v>
      </c>
      <c r="D3786">
        <v>636</v>
      </c>
      <c r="E3786" t="s">
        <v>345</v>
      </c>
      <c r="F3786" s="4">
        <v>0</v>
      </c>
      <c r="J3786" s="4">
        <f>MIN(Table16[[#This Row],[Medicare Outpatient Allowable Rate]:[WPPA Inc Outpatient Allowable Rate]])</f>
        <v>0</v>
      </c>
      <c r="K3786" s="4">
        <f>MAX(Table16[[#This Row],[Blue Cross Outpatient Allowable Rate]:[WPPA Inc Outpatient Allowable Rate]])</f>
        <v>0</v>
      </c>
      <c r="L3786" s="4">
        <f>SUM(Table16[[#This Row],[Price]]*4.42)</f>
        <v>0</v>
      </c>
      <c r="M3786" s="4">
        <v>0</v>
      </c>
      <c r="N3786" s="4">
        <f>SUM(Table16[[#This Row],[ChargeID]]*0.76)</f>
        <v>0</v>
      </c>
      <c r="O3786" s="4">
        <f>SUM(Table16[[#This Row],[Price]]*0.95)</f>
        <v>0</v>
      </c>
      <c r="P3786" s="4">
        <f>SUM(Table16[[#This Row],[Price]]*0.8)</f>
        <v>0</v>
      </c>
      <c r="Q3786" s="4">
        <f>SUM(Table16[[#This Row],[Price]]*0.6)</f>
        <v>0</v>
      </c>
    </row>
    <row r="3787" spans="1:17" x14ac:dyDescent="0.25">
      <c r="A3787" t="s">
        <v>333</v>
      </c>
      <c r="B3787">
        <v>0</v>
      </c>
      <c r="C3787" t="s">
        <v>2679</v>
      </c>
      <c r="D3787">
        <v>636</v>
      </c>
      <c r="E3787" t="s">
        <v>345</v>
      </c>
      <c r="F3787" s="4">
        <v>0</v>
      </c>
      <c r="J3787" s="4">
        <f>MIN(Table16[[#This Row],[Medicare Outpatient Allowable Rate]:[WPPA Inc Outpatient Allowable Rate]])</f>
        <v>0</v>
      </c>
      <c r="K3787" s="4">
        <f>MAX(Table16[[#This Row],[Blue Cross Outpatient Allowable Rate]:[WPPA Inc Outpatient Allowable Rate]])</f>
        <v>0</v>
      </c>
      <c r="L3787" s="4">
        <f>SUM(Table16[[#This Row],[Price]]*4.42)</f>
        <v>0</v>
      </c>
      <c r="M3787" s="4">
        <v>0</v>
      </c>
      <c r="N3787" s="4">
        <f>SUM(Table16[[#This Row],[ChargeID]]*0.76)</f>
        <v>0</v>
      </c>
      <c r="O3787" s="4">
        <f>SUM(Table16[[#This Row],[Price]]*0.95)</f>
        <v>0</v>
      </c>
      <c r="P3787" s="4">
        <f>SUM(Table16[[#This Row],[Price]]*0.8)</f>
        <v>0</v>
      </c>
      <c r="Q3787" s="4">
        <f>SUM(Table16[[#This Row],[Price]]*0.6)</f>
        <v>0</v>
      </c>
    </row>
    <row r="3788" spans="1:17" x14ac:dyDescent="0.25">
      <c r="A3788" t="s">
        <v>333</v>
      </c>
      <c r="B3788">
        <v>0</v>
      </c>
      <c r="C3788" t="s">
        <v>2175</v>
      </c>
      <c r="D3788">
        <v>636</v>
      </c>
      <c r="E3788" t="s">
        <v>345</v>
      </c>
      <c r="F3788" s="4">
        <v>0</v>
      </c>
      <c r="J3788" s="4">
        <f>MIN(Table16[[#This Row],[Medicare Outpatient Allowable Rate]:[WPPA Inc Outpatient Allowable Rate]])</f>
        <v>0</v>
      </c>
      <c r="K3788" s="4">
        <f>MAX(Table16[[#This Row],[Blue Cross Outpatient Allowable Rate]:[WPPA Inc Outpatient Allowable Rate]])</f>
        <v>0</v>
      </c>
      <c r="L3788" s="4">
        <f>SUM(Table16[[#This Row],[Price]]*4.42)</f>
        <v>0</v>
      </c>
      <c r="M3788" s="4">
        <v>0</v>
      </c>
      <c r="N3788" s="4">
        <f>SUM(Table16[[#This Row],[ChargeID]]*0.76)</f>
        <v>0</v>
      </c>
      <c r="O3788" s="4">
        <f>SUM(Table16[[#This Row],[Price]]*0.95)</f>
        <v>0</v>
      </c>
      <c r="P3788" s="4">
        <f>SUM(Table16[[#This Row],[Price]]*0.8)</f>
        <v>0</v>
      </c>
      <c r="Q3788" s="4">
        <f>SUM(Table16[[#This Row],[Price]]*0.6)</f>
        <v>0</v>
      </c>
    </row>
    <row r="3789" spans="1:17" x14ac:dyDescent="0.25">
      <c r="A3789" t="s">
        <v>333</v>
      </c>
      <c r="B3789">
        <v>0</v>
      </c>
      <c r="C3789" t="s">
        <v>2680</v>
      </c>
      <c r="D3789">
        <v>636</v>
      </c>
      <c r="E3789" t="s">
        <v>345</v>
      </c>
      <c r="F3789" s="4">
        <v>0</v>
      </c>
      <c r="J3789" s="4">
        <f>MIN(Table16[[#This Row],[Medicare Outpatient Allowable Rate]:[WPPA Inc Outpatient Allowable Rate]])</f>
        <v>0</v>
      </c>
      <c r="K3789" s="4">
        <f>MAX(Table16[[#This Row],[Blue Cross Outpatient Allowable Rate]:[WPPA Inc Outpatient Allowable Rate]])</f>
        <v>0</v>
      </c>
      <c r="L3789" s="4">
        <f>SUM(Table16[[#This Row],[Price]]*4.42)</f>
        <v>0</v>
      </c>
      <c r="M3789" s="4">
        <v>0</v>
      </c>
      <c r="N3789" s="4">
        <f>SUM(Table16[[#This Row],[ChargeID]]*0.76)</f>
        <v>0</v>
      </c>
      <c r="O3789" s="4">
        <f>SUM(Table16[[#This Row],[Price]]*0.95)</f>
        <v>0</v>
      </c>
      <c r="P3789" s="4">
        <f>SUM(Table16[[#This Row],[Price]]*0.8)</f>
        <v>0</v>
      </c>
      <c r="Q3789" s="4">
        <f>SUM(Table16[[#This Row],[Price]]*0.6)</f>
        <v>0</v>
      </c>
    </row>
    <row r="3790" spans="1:17" x14ac:dyDescent="0.25">
      <c r="A3790" t="s">
        <v>333</v>
      </c>
      <c r="B3790">
        <v>0</v>
      </c>
      <c r="C3790" t="s">
        <v>2404</v>
      </c>
      <c r="D3790">
        <v>636</v>
      </c>
      <c r="E3790" t="s">
        <v>345</v>
      </c>
      <c r="F3790" s="4">
        <v>0</v>
      </c>
      <c r="J3790" s="4">
        <f>MIN(Table16[[#This Row],[Medicare Outpatient Allowable Rate]:[WPPA Inc Outpatient Allowable Rate]])</f>
        <v>0</v>
      </c>
      <c r="K3790" s="4">
        <f>MAX(Table16[[#This Row],[Blue Cross Outpatient Allowable Rate]:[WPPA Inc Outpatient Allowable Rate]])</f>
        <v>0</v>
      </c>
      <c r="L3790" s="4">
        <f>SUM(Table16[[#This Row],[Price]]*4.42)</f>
        <v>0</v>
      </c>
      <c r="M3790" s="4">
        <v>0</v>
      </c>
      <c r="N3790" s="4">
        <f>SUM(Table16[[#This Row],[ChargeID]]*0.76)</f>
        <v>0</v>
      </c>
      <c r="O3790" s="4">
        <f>SUM(Table16[[#This Row],[Price]]*0.95)</f>
        <v>0</v>
      </c>
      <c r="P3790" s="4">
        <f>SUM(Table16[[#This Row],[Price]]*0.8)</f>
        <v>0</v>
      </c>
      <c r="Q3790" s="4">
        <f>SUM(Table16[[#This Row],[Price]]*0.6)</f>
        <v>0</v>
      </c>
    </row>
    <row r="3791" spans="1:17" x14ac:dyDescent="0.25">
      <c r="A3791" t="s">
        <v>333</v>
      </c>
      <c r="B3791">
        <v>0</v>
      </c>
      <c r="C3791" t="s">
        <v>2681</v>
      </c>
      <c r="D3791">
        <v>636</v>
      </c>
      <c r="E3791" t="s">
        <v>2213</v>
      </c>
      <c r="F3791" s="4">
        <v>0</v>
      </c>
      <c r="J3791" s="4">
        <f>MIN(Table16[[#This Row],[Medicare Outpatient Allowable Rate]:[WPPA Inc Outpatient Allowable Rate]])</f>
        <v>0</v>
      </c>
      <c r="K3791" s="4">
        <f>MAX(Table16[[#This Row],[Blue Cross Outpatient Allowable Rate]:[WPPA Inc Outpatient Allowable Rate]])</f>
        <v>0</v>
      </c>
      <c r="L3791" s="4">
        <f>SUM(Table16[[#This Row],[Price]]*4.42)</f>
        <v>0</v>
      </c>
      <c r="M3791" s="4">
        <v>0</v>
      </c>
      <c r="N3791" s="4">
        <f>SUM(Table16[[#This Row],[ChargeID]]*0.76)</f>
        <v>0</v>
      </c>
      <c r="O3791" s="4">
        <f>SUM(Table16[[#This Row],[Price]]*0.95)</f>
        <v>0</v>
      </c>
      <c r="P3791" s="4">
        <f>SUM(Table16[[#This Row],[Price]]*0.8)</f>
        <v>0</v>
      </c>
      <c r="Q3791" s="4">
        <f>SUM(Table16[[#This Row],[Price]]*0.6)</f>
        <v>0</v>
      </c>
    </row>
    <row r="3792" spans="1:17" x14ac:dyDescent="0.25">
      <c r="A3792" t="s">
        <v>333</v>
      </c>
      <c r="B3792">
        <v>0</v>
      </c>
      <c r="C3792" t="s">
        <v>2332</v>
      </c>
      <c r="D3792">
        <v>636</v>
      </c>
      <c r="E3792" t="s">
        <v>365</v>
      </c>
      <c r="F3792" s="4">
        <v>0</v>
      </c>
      <c r="J3792" s="4">
        <f>MIN(Table16[[#This Row],[Medicare Outpatient Allowable Rate]:[WPPA Inc Outpatient Allowable Rate]])</f>
        <v>0</v>
      </c>
      <c r="K3792" s="4">
        <f>MAX(Table16[[#This Row],[Blue Cross Outpatient Allowable Rate]:[WPPA Inc Outpatient Allowable Rate]])</f>
        <v>0</v>
      </c>
      <c r="L3792" s="4">
        <f>SUM(Table16[[#This Row],[Price]]*4.42)</f>
        <v>0</v>
      </c>
      <c r="M3792" s="4">
        <v>0</v>
      </c>
      <c r="N3792" s="4">
        <f>SUM(Table16[[#This Row],[ChargeID]]*0.76)</f>
        <v>0</v>
      </c>
      <c r="O3792" s="4">
        <f>SUM(Table16[[#This Row],[Price]]*0.95)</f>
        <v>0</v>
      </c>
      <c r="P3792" s="4">
        <f>SUM(Table16[[#This Row],[Price]]*0.8)</f>
        <v>0</v>
      </c>
      <c r="Q3792" s="4">
        <f>SUM(Table16[[#This Row],[Price]]*0.6)</f>
        <v>0</v>
      </c>
    </row>
    <row r="3793" spans="1:17" x14ac:dyDescent="0.25">
      <c r="A3793" t="s">
        <v>333</v>
      </c>
      <c r="B3793">
        <v>0</v>
      </c>
      <c r="C3793" t="s">
        <v>2682</v>
      </c>
      <c r="D3793">
        <v>636</v>
      </c>
      <c r="E3793" t="s">
        <v>356</v>
      </c>
      <c r="F3793" s="4">
        <v>0</v>
      </c>
      <c r="J3793" s="4">
        <f>MIN(Table16[[#This Row],[Medicare Outpatient Allowable Rate]:[WPPA Inc Outpatient Allowable Rate]])</f>
        <v>0</v>
      </c>
      <c r="K3793" s="4">
        <f>MAX(Table16[[#This Row],[Blue Cross Outpatient Allowable Rate]:[WPPA Inc Outpatient Allowable Rate]])</f>
        <v>0</v>
      </c>
      <c r="L3793" s="4">
        <f>SUM(Table16[[#This Row],[Price]]*4.42)</f>
        <v>0</v>
      </c>
      <c r="M3793" s="4">
        <v>0</v>
      </c>
      <c r="N3793" s="4">
        <f>SUM(Table16[[#This Row],[ChargeID]]*0.76)</f>
        <v>0</v>
      </c>
      <c r="O3793" s="4">
        <f>SUM(Table16[[#This Row],[Price]]*0.95)</f>
        <v>0</v>
      </c>
      <c r="P3793" s="4">
        <f>SUM(Table16[[#This Row],[Price]]*0.8)</f>
        <v>0</v>
      </c>
      <c r="Q3793" s="4">
        <f>SUM(Table16[[#This Row],[Price]]*0.6)</f>
        <v>0</v>
      </c>
    </row>
    <row r="3794" spans="1:17" x14ac:dyDescent="0.25">
      <c r="A3794" t="s">
        <v>333</v>
      </c>
      <c r="B3794">
        <v>0</v>
      </c>
      <c r="C3794" t="s">
        <v>2683</v>
      </c>
      <c r="D3794">
        <v>636</v>
      </c>
      <c r="E3794" t="s">
        <v>343</v>
      </c>
      <c r="F3794" s="4">
        <v>0</v>
      </c>
      <c r="J3794" s="4">
        <f>MIN(Table16[[#This Row],[Medicare Outpatient Allowable Rate]:[WPPA Inc Outpatient Allowable Rate]])</f>
        <v>0</v>
      </c>
      <c r="K3794" s="4">
        <f>MAX(Table16[[#This Row],[Blue Cross Outpatient Allowable Rate]:[WPPA Inc Outpatient Allowable Rate]])</f>
        <v>0</v>
      </c>
      <c r="L3794" s="4">
        <f>SUM(Table16[[#This Row],[Price]]*4.42)</f>
        <v>0</v>
      </c>
      <c r="M3794" s="4">
        <v>0</v>
      </c>
      <c r="N3794" s="4">
        <f>SUM(Table16[[#This Row],[ChargeID]]*0.76)</f>
        <v>0</v>
      </c>
      <c r="O3794" s="4">
        <f>SUM(Table16[[#This Row],[Price]]*0.95)</f>
        <v>0</v>
      </c>
      <c r="P3794" s="4">
        <f>SUM(Table16[[#This Row],[Price]]*0.8)</f>
        <v>0</v>
      </c>
      <c r="Q3794" s="4">
        <f>SUM(Table16[[#This Row],[Price]]*0.6)</f>
        <v>0</v>
      </c>
    </row>
    <row r="3795" spans="1:17" x14ac:dyDescent="0.25">
      <c r="A3795" t="s">
        <v>333</v>
      </c>
      <c r="B3795">
        <v>0</v>
      </c>
      <c r="C3795" t="s">
        <v>2684</v>
      </c>
      <c r="D3795">
        <v>636</v>
      </c>
      <c r="E3795" t="s">
        <v>345</v>
      </c>
      <c r="F3795" s="4">
        <v>0</v>
      </c>
      <c r="J3795" s="4">
        <f>MIN(Table16[[#This Row],[Medicare Outpatient Allowable Rate]:[WPPA Inc Outpatient Allowable Rate]])</f>
        <v>0</v>
      </c>
      <c r="K3795" s="4">
        <f>MAX(Table16[[#This Row],[Blue Cross Outpatient Allowable Rate]:[WPPA Inc Outpatient Allowable Rate]])</f>
        <v>0</v>
      </c>
      <c r="L3795" s="4">
        <f>SUM(Table16[[#This Row],[Price]]*4.42)</f>
        <v>0</v>
      </c>
      <c r="M3795" s="4">
        <v>0</v>
      </c>
      <c r="N3795" s="4">
        <f>SUM(Table16[[#This Row],[ChargeID]]*0.76)</f>
        <v>0</v>
      </c>
      <c r="O3795" s="4">
        <f>SUM(Table16[[#This Row],[Price]]*0.95)</f>
        <v>0</v>
      </c>
      <c r="P3795" s="4">
        <f>SUM(Table16[[#This Row],[Price]]*0.8)</f>
        <v>0</v>
      </c>
      <c r="Q3795" s="4">
        <f>SUM(Table16[[#This Row],[Price]]*0.6)</f>
        <v>0</v>
      </c>
    </row>
    <row r="3796" spans="1:17" x14ac:dyDescent="0.25">
      <c r="A3796" t="s">
        <v>333</v>
      </c>
      <c r="B3796">
        <v>0</v>
      </c>
      <c r="C3796" t="s">
        <v>2685</v>
      </c>
      <c r="D3796">
        <v>636</v>
      </c>
      <c r="E3796" t="s">
        <v>345</v>
      </c>
      <c r="F3796" s="4">
        <v>0</v>
      </c>
      <c r="J3796" s="4">
        <f>MIN(Table16[[#This Row],[Medicare Outpatient Allowable Rate]:[WPPA Inc Outpatient Allowable Rate]])</f>
        <v>0</v>
      </c>
      <c r="K3796" s="4">
        <f>MAX(Table16[[#This Row],[Blue Cross Outpatient Allowable Rate]:[WPPA Inc Outpatient Allowable Rate]])</f>
        <v>0</v>
      </c>
      <c r="L3796" s="4">
        <f>SUM(Table16[[#This Row],[Price]]*4.42)</f>
        <v>0</v>
      </c>
      <c r="M3796" s="4">
        <v>0</v>
      </c>
      <c r="N3796" s="4">
        <f>SUM(Table16[[#This Row],[ChargeID]]*0.76)</f>
        <v>0</v>
      </c>
      <c r="O3796" s="4">
        <f>SUM(Table16[[#This Row],[Price]]*0.95)</f>
        <v>0</v>
      </c>
      <c r="P3796" s="4">
        <f>SUM(Table16[[#This Row],[Price]]*0.8)</f>
        <v>0</v>
      </c>
      <c r="Q3796" s="4">
        <f>SUM(Table16[[#This Row],[Price]]*0.6)</f>
        <v>0</v>
      </c>
    </row>
    <row r="3797" spans="1:17" x14ac:dyDescent="0.25">
      <c r="A3797" t="s">
        <v>333</v>
      </c>
      <c r="B3797">
        <v>0</v>
      </c>
      <c r="C3797" t="s">
        <v>2686</v>
      </c>
      <c r="D3797">
        <v>636</v>
      </c>
      <c r="E3797" t="s">
        <v>341</v>
      </c>
      <c r="F3797" s="4">
        <v>0</v>
      </c>
      <c r="J3797" s="4">
        <f>MIN(Table16[[#This Row],[Medicare Outpatient Allowable Rate]:[WPPA Inc Outpatient Allowable Rate]])</f>
        <v>0</v>
      </c>
      <c r="K3797" s="4">
        <f>MAX(Table16[[#This Row],[Blue Cross Outpatient Allowable Rate]:[WPPA Inc Outpatient Allowable Rate]])</f>
        <v>0</v>
      </c>
      <c r="L3797" s="4">
        <f>SUM(Table16[[#This Row],[Price]]*4.42)</f>
        <v>0</v>
      </c>
      <c r="M3797" s="4">
        <v>0</v>
      </c>
      <c r="N3797" s="4">
        <f>SUM(Table16[[#This Row],[ChargeID]]*0.76)</f>
        <v>0</v>
      </c>
      <c r="O3797" s="4">
        <f>SUM(Table16[[#This Row],[Price]]*0.95)</f>
        <v>0</v>
      </c>
      <c r="P3797" s="4">
        <f>SUM(Table16[[#This Row],[Price]]*0.8)</f>
        <v>0</v>
      </c>
      <c r="Q3797" s="4">
        <f>SUM(Table16[[#This Row],[Price]]*0.6)</f>
        <v>0</v>
      </c>
    </row>
    <row r="3798" spans="1:17" x14ac:dyDescent="0.25">
      <c r="A3798" t="s">
        <v>333</v>
      </c>
      <c r="B3798">
        <v>0</v>
      </c>
      <c r="C3798" t="s">
        <v>2687</v>
      </c>
      <c r="D3798">
        <v>636</v>
      </c>
      <c r="E3798" t="s">
        <v>383</v>
      </c>
      <c r="F3798" s="4">
        <v>0</v>
      </c>
      <c r="J3798" s="4">
        <f>MIN(Table16[[#This Row],[Medicare Outpatient Allowable Rate]:[WPPA Inc Outpatient Allowable Rate]])</f>
        <v>0</v>
      </c>
      <c r="K3798" s="4">
        <f>MAX(Table16[[#This Row],[Blue Cross Outpatient Allowable Rate]:[WPPA Inc Outpatient Allowable Rate]])</f>
        <v>0</v>
      </c>
      <c r="L3798" s="4">
        <f>SUM(Table16[[#This Row],[Price]]*4.42)</f>
        <v>0</v>
      </c>
      <c r="M3798" s="4">
        <v>0</v>
      </c>
      <c r="N3798" s="4">
        <f>SUM(Table16[[#This Row],[ChargeID]]*0.76)</f>
        <v>0</v>
      </c>
      <c r="O3798" s="4">
        <f>SUM(Table16[[#This Row],[Price]]*0.95)</f>
        <v>0</v>
      </c>
      <c r="P3798" s="4">
        <f>SUM(Table16[[#This Row],[Price]]*0.8)</f>
        <v>0</v>
      </c>
      <c r="Q3798" s="4">
        <f>SUM(Table16[[#This Row],[Price]]*0.6)</f>
        <v>0</v>
      </c>
    </row>
    <row r="3799" spans="1:17" x14ac:dyDescent="0.25">
      <c r="A3799" t="s">
        <v>333</v>
      </c>
      <c r="B3799">
        <v>0</v>
      </c>
      <c r="C3799" t="s">
        <v>1814</v>
      </c>
      <c r="D3799">
        <v>636</v>
      </c>
      <c r="E3799" t="s">
        <v>365</v>
      </c>
      <c r="F3799" s="4">
        <v>0</v>
      </c>
      <c r="J3799" s="4">
        <f>MIN(Table16[[#This Row],[Medicare Outpatient Allowable Rate]:[WPPA Inc Outpatient Allowable Rate]])</f>
        <v>0</v>
      </c>
      <c r="K3799" s="4">
        <f>MAX(Table16[[#This Row],[Blue Cross Outpatient Allowable Rate]:[WPPA Inc Outpatient Allowable Rate]])</f>
        <v>0</v>
      </c>
      <c r="L3799" s="4">
        <f>SUM(Table16[[#This Row],[Price]]*4.42)</f>
        <v>0</v>
      </c>
      <c r="M3799" s="4">
        <v>0</v>
      </c>
      <c r="N3799" s="4">
        <f>SUM(Table16[[#This Row],[ChargeID]]*0.76)</f>
        <v>0</v>
      </c>
      <c r="O3799" s="4">
        <f>SUM(Table16[[#This Row],[Price]]*0.95)</f>
        <v>0</v>
      </c>
      <c r="P3799" s="4">
        <f>SUM(Table16[[#This Row],[Price]]*0.8)</f>
        <v>0</v>
      </c>
      <c r="Q3799" s="4">
        <f>SUM(Table16[[#This Row],[Price]]*0.6)</f>
        <v>0</v>
      </c>
    </row>
    <row r="3800" spans="1:17" x14ac:dyDescent="0.25">
      <c r="A3800" t="s">
        <v>333</v>
      </c>
      <c r="B3800">
        <v>0</v>
      </c>
      <c r="C3800" t="s">
        <v>2393</v>
      </c>
      <c r="D3800">
        <v>636</v>
      </c>
      <c r="E3800" t="s">
        <v>345</v>
      </c>
      <c r="F3800" s="4">
        <v>0</v>
      </c>
      <c r="J3800" s="4">
        <f>MIN(Table16[[#This Row],[Medicare Outpatient Allowable Rate]:[WPPA Inc Outpatient Allowable Rate]])</f>
        <v>0</v>
      </c>
      <c r="K3800" s="4">
        <f>MAX(Table16[[#This Row],[Blue Cross Outpatient Allowable Rate]:[WPPA Inc Outpatient Allowable Rate]])</f>
        <v>0</v>
      </c>
      <c r="L3800" s="4">
        <f>SUM(Table16[[#This Row],[Price]]*4.42)</f>
        <v>0</v>
      </c>
      <c r="M3800" s="4">
        <v>0</v>
      </c>
      <c r="N3800" s="4">
        <f>SUM(Table16[[#This Row],[ChargeID]]*0.76)</f>
        <v>0</v>
      </c>
      <c r="O3800" s="4">
        <f>SUM(Table16[[#This Row],[Price]]*0.95)</f>
        <v>0</v>
      </c>
      <c r="P3800" s="4">
        <f>SUM(Table16[[#This Row],[Price]]*0.8)</f>
        <v>0</v>
      </c>
      <c r="Q3800" s="4">
        <f>SUM(Table16[[#This Row],[Price]]*0.6)</f>
        <v>0</v>
      </c>
    </row>
    <row r="3801" spans="1:17" x14ac:dyDescent="0.25">
      <c r="A3801" t="s">
        <v>333</v>
      </c>
      <c r="B3801">
        <v>0</v>
      </c>
      <c r="C3801" t="s">
        <v>2590</v>
      </c>
      <c r="D3801">
        <v>636</v>
      </c>
      <c r="E3801" t="s">
        <v>345</v>
      </c>
      <c r="F3801" s="4">
        <v>0</v>
      </c>
      <c r="J3801" s="4">
        <f>MIN(Table16[[#This Row],[Medicare Outpatient Allowable Rate]:[WPPA Inc Outpatient Allowable Rate]])</f>
        <v>0</v>
      </c>
      <c r="K3801" s="4">
        <f>MAX(Table16[[#This Row],[Blue Cross Outpatient Allowable Rate]:[WPPA Inc Outpatient Allowable Rate]])</f>
        <v>0</v>
      </c>
      <c r="L3801" s="4">
        <f>SUM(Table16[[#This Row],[Price]]*4.42)</f>
        <v>0</v>
      </c>
      <c r="M3801" s="4">
        <v>0</v>
      </c>
      <c r="N3801" s="4">
        <f>SUM(Table16[[#This Row],[ChargeID]]*0.76)</f>
        <v>0</v>
      </c>
      <c r="O3801" s="4">
        <f>SUM(Table16[[#This Row],[Price]]*0.95)</f>
        <v>0</v>
      </c>
      <c r="P3801" s="4">
        <f>SUM(Table16[[#This Row],[Price]]*0.8)</f>
        <v>0</v>
      </c>
      <c r="Q3801" s="4">
        <f>SUM(Table16[[#This Row],[Price]]*0.6)</f>
        <v>0</v>
      </c>
    </row>
    <row r="3802" spans="1:17" x14ac:dyDescent="0.25">
      <c r="A3802" t="s">
        <v>333</v>
      </c>
      <c r="B3802">
        <v>0</v>
      </c>
      <c r="C3802" t="s">
        <v>2688</v>
      </c>
      <c r="D3802">
        <v>636</v>
      </c>
      <c r="E3802" t="s">
        <v>345</v>
      </c>
      <c r="F3802" s="4">
        <v>0</v>
      </c>
      <c r="J3802" s="4">
        <f>MIN(Table16[[#This Row],[Medicare Outpatient Allowable Rate]:[WPPA Inc Outpatient Allowable Rate]])</f>
        <v>0</v>
      </c>
      <c r="K3802" s="4">
        <f>MAX(Table16[[#This Row],[Blue Cross Outpatient Allowable Rate]:[WPPA Inc Outpatient Allowable Rate]])</f>
        <v>0</v>
      </c>
      <c r="L3802" s="4">
        <f>SUM(Table16[[#This Row],[Price]]*4.42)</f>
        <v>0</v>
      </c>
      <c r="M3802" s="4">
        <v>0</v>
      </c>
      <c r="N3802" s="4">
        <f>SUM(Table16[[#This Row],[ChargeID]]*0.76)</f>
        <v>0</v>
      </c>
      <c r="O3802" s="4">
        <f>SUM(Table16[[#This Row],[Price]]*0.95)</f>
        <v>0</v>
      </c>
      <c r="P3802" s="4">
        <f>SUM(Table16[[#This Row],[Price]]*0.8)</f>
        <v>0</v>
      </c>
      <c r="Q3802" s="4">
        <f>SUM(Table16[[#This Row],[Price]]*0.6)</f>
        <v>0</v>
      </c>
    </row>
    <row r="3803" spans="1:17" x14ac:dyDescent="0.25">
      <c r="A3803" t="s">
        <v>333</v>
      </c>
      <c r="B3803">
        <v>0</v>
      </c>
      <c r="C3803" t="s">
        <v>2689</v>
      </c>
      <c r="D3803">
        <v>636</v>
      </c>
      <c r="E3803" t="s">
        <v>345</v>
      </c>
      <c r="F3803" s="4">
        <v>0</v>
      </c>
      <c r="J3803" s="4">
        <f>MIN(Table16[[#This Row],[Medicare Outpatient Allowable Rate]:[WPPA Inc Outpatient Allowable Rate]])</f>
        <v>0</v>
      </c>
      <c r="K3803" s="4">
        <f>MAX(Table16[[#This Row],[Blue Cross Outpatient Allowable Rate]:[WPPA Inc Outpatient Allowable Rate]])</f>
        <v>0</v>
      </c>
      <c r="L3803" s="4">
        <f>SUM(Table16[[#This Row],[Price]]*4.42)</f>
        <v>0</v>
      </c>
      <c r="M3803" s="4">
        <v>0</v>
      </c>
      <c r="N3803" s="4">
        <f>SUM(Table16[[#This Row],[ChargeID]]*0.76)</f>
        <v>0</v>
      </c>
      <c r="O3803" s="4">
        <f>SUM(Table16[[#This Row],[Price]]*0.95)</f>
        <v>0</v>
      </c>
      <c r="P3803" s="4">
        <f>SUM(Table16[[#This Row],[Price]]*0.8)</f>
        <v>0</v>
      </c>
      <c r="Q3803" s="4">
        <f>SUM(Table16[[#This Row],[Price]]*0.6)</f>
        <v>0</v>
      </c>
    </row>
    <row r="3804" spans="1:17" x14ac:dyDescent="0.25">
      <c r="A3804" t="s">
        <v>333</v>
      </c>
      <c r="B3804">
        <v>0</v>
      </c>
      <c r="C3804" t="s">
        <v>2690</v>
      </c>
      <c r="D3804">
        <v>636</v>
      </c>
      <c r="E3804" t="s">
        <v>345</v>
      </c>
      <c r="F3804" s="4">
        <v>0</v>
      </c>
      <c r="J3804" s="4">
        <f>MIN(Table16[[#This Row],[Medicare Outpatient Allowable Rate]:[WPPA Inc Outpatient Allowable Rate]])</f>
        <v>0</v>
      </c>
      <c r="K3804" s="4">
        <f>MAX(Table16[[#This Row],[Blue Cross Outpatient Allowable Rate]:[WPPA Inc Outpatient Allowable Rate]])</f>
        <v>0</v>
      </c>
      <c r="L3804" s="4">
        <f>SUM(Table16[[#This Row],[Price]]*4.42)</f>
        <v>0</v>
      </c>
      <c r="M3804" s="4">
        <v>0</v>
      </c>
      <c r="N3804" s="4">
        <f>SUM(Table16[[#This Row],[ChargeID]]*0.76)</f>
        <v>0</v>
      </c>
      <c r="O3804" s="4">
        <f>SUM(Table16[[#This Row],[Price]]*0.95)</f>
        <v>0</v>
      </c>
      <c r="P3804" s="4">
        <f>SUM(Table16[[#This Row],[Price]]*0.8)</f>
        <v>0</v>
      </c>
      <c r="Q3804" s="4">
        <f>SUM(Table16[[#This Row],[Price]]*0.6)</f>
        <v>0</v>
      </c>
    </row>
    <row r="3805" spans="1:17" x14ac:dyDescent="0.25">
      <c r="A3805" t="s">
        <v>333</v>
      </c>
      <c r="B3805">
        <v>0</v>
      </c>
      <c r="C3805" t="s">
        <v>2691</v>
      </c>
      <c r="D3805">
        <v>636</v>
      </c>
      <c r="E3805" t="s">
        <v>378</v>
      </c>
      <c r="F3805" s="4">
        <v>0</v>
      </c>
      <c r="J3805" s="4">
        <f>MIN(Table16[[#This Row],[Medicare Outpatient Allowable Rate]:[WPPA Inc Outpatient Allowable Rate]])</f>
        <v>0</v>
      </c>
      <c r="K3805" s="4">
        <f>MAX(Table16[[#This Row],[Blue Cross Outpatient Allowable Rate]:[WPPA Inc Outpatient Allowable Rate]])</f>
        <v>0</v>
      </c>
      <c r="L3805" s="4">
        <f>SUM(Table16[[#This Row],[Price]]*4.42)</f>
        <v>0</v>
      </c>
      <c r="M3805" s="4">
        <v>0</v>
      </c>
      <c r="N3805" s="4">
        <f>SUM(Table16[[#This Row],[ChargeID]]*0.76)</f>
        <v>0</v>
      </c>
      <c r="O3805" s="4">
        <f>SUM(Table16[[#This Row],[Price]]*0.95)</f>
        <v>0</v>
      </c>
      <c r="P3805" s="4">
        <f>SUM(Table16[[#This Row],[Price]]*0.8)</f>
        <v>0</v>
      </c>
      <c r="Q3805" s="4">
        <f>SUM(Table16[[#This Row],[Price]]*0.6)</f>
        <v>0</v>
      </c>
    </row>
    <row r="3806" spans="1:17" x14ac:dyDescent="0.25">
      <c r="A3806" t="s">
        <v>333</v>
      </c>
      <c r="B3806">
        <v>0</v>
      </c>
      <c r="C3806" t="s">
        <v>2100</v>
      </c>
      <c r="D3806">
        <v>636</v>
      </c>
      <c r="E3806" t="s">
        <v>345</v>
      </c>
      <c r="F3806" s="4">
        <v>0</v>
      </c>
      <c r="J3806" s="4">
        <f>MIN(Table16[[#This Row],[Medicare Outpatient Allowable Rate]:[WPPA Inc Outpatient Allowable Rate]])</f>
        <v>0</v>
      </c>
      <c r="K3806" s="4">
        <f>MAX(Table16[[#This Row],[Blue Cross Outpatient Allowable Rate]:[WPPA Inc Outpatient Allowable Rate]])</f>
        <v>0</v>
      </c>
      <c r="L3806" s="4">
        <f>SUM(Table16[[#This Row],[Price]]*4.42)</f>
        <v>0</v>
      </c>
      <c r="M3806" s="4">
        <v>0</v>
      </c>
      <c r="N3806" s="4">
        <f>SUM(Table16[[#This Row],[ChargeID]]*0.76)</f>
        <v>0</v>
      </c>
      <c r="O3806" s="4">
        <f>SUM(Table16[[#This Row],[Price]]*0.95)</f>
        <v>0</v>
      </c>
      <c r="P3806" s="4">
        <f>SUM(Table16[[#This Row],[Price]]*0.8)</f>
        <v>0</v>
      </c>
      <c r="Q3806" s="4">
        <f>SUM(Table16[[#This Row],[Price]]*0.6)</f>
        <v>0</v>
      </c>
    </row>
    <row r="3807" spans="1:17" x14ac:dyDescent="0.25">
      <c r="A3807" t="s">
        <v>333</v>
      </c>
      <c r="B3807">
        <v>0</v>
      </c>
      <c r="C3807" t="s">
        <v>2635</v>
      </c>
      <c r="D3807">
        <v>636</v>
      </c>
      <c r="E3807" t="s">
        <v>345</v>
      </c>
      <c r="F3807" s="4">
        <v>0</v>
      </c>
      <c r="J3807" s="4">
        <f>MIN(Table16[[#This Row],[Medicare Outpatient Allowable Rate]:[WPPA Inc Outpatient Allowable Rate]])</f>
        <v>0</v>
      </c>
      <c r="K3807" s="4">
        <f>MAX(Table16[[#This Row],[Blue Cross Outpatient Allowable Rate]:[WPPA Inc Outpatient Allowable Rate]])</f>
        <v>0</v>
      </c>
      <c r="L3807" s="4">
        <f>SUM(Table16[[#This Row],[Price]]*4.42)</f>
        <v>0</v>
      </c>
      <c r="M3807" s="4">
        <v>0</v>
      </c>
      <c r="N3807" s="4">
        <f>SUM(Table16[[#This Row],[ChargeID]]*0.76)</f>
        <v>0</v>
      </c>
      <c r="O3807" s="4">
        <f>SUM(Table16[[#This Row],[Price]]*0.95)</f>
        <v>0</v>
      </c>
      <c r="P3807" s="4">
        <f>SUM(Table16[[#This Row],[Price]]*0.8)</f>
        <v>0</v>
      </c>
      <c r="Q3807" s="4">
        <f>SUM(Table16[[#This Row],[Price]]*0.6)</f>
        <v>0</v>
      </c>
    </row>
    <row r="3808" spans="1:17" x14ac:dyDescent="0.25">
      <c r="A3808" t="s">
        <v>333</v>
      </c>
      <c r="B3808">
        <v>0</v>
      </c>
      <c r="C3808" t="s">
        <v>2692</v>
      </c>
      <c r="D3808">
        <v>636</v>
      </c>
      <c r="E3808" t="s">
        <v>345</v>
      </c>
      <c r="F3808" s="4">
        <v>0</v>
      </c>
      <c r="J3808" s="4">
        <f>MIN(Table16[[#This Row],[Medicare Outpatient Allowable Rate]:[WPPA Inc Outpatient Allowable Rate]])</f>
        <v>0</v>
      </c>
      <c r="K3808" s="4">
        <f>MAX(Table16[[#This Row],[Blue Cross Outpatient Allowable Rate]:[WPPA Inc Outpatient Allowable Rate]])</f>
        <v>0</v>
      </c>
      <c r="L3808" s="4">
        <f>SUM(Table16[[#This Row],[Price]]*4.42)</f>
        <v>0</v>
      </c>
      <c r="M3808" s="4">
        <v>0</v>
      </c>
      <c r="N3808" s="4">
        <f>SUM(Table16[[#This Row],[ChargeID]]*0.76)</f>
        <v>0</v>
      </c>
      <c r="O3808" s="4">
        <f>SUM(Table16[[#This Row],[Price]]*0.95)</f>
        <v>0</v>
      </c>
      <c r="P3808" s="4">
        <f>SUM(Table16[[#This Row],[Price]]*0.8)</f>
        <v>0</v>
      </c>
      <c r="Q3808" s="4">
        <f>SUM(Table16[[#This Row],[Price]]*0.6)</f>
        <v>0</v>
      </c>
    </row>
    <row r="3809" spans="1:17" x14ac:dyDescent="0.25">
      <c r="A3809" t="s">
        <v>333</v>
      </c>
      <c r="B3809">
        <v>0</v>
      </c>
      <c r="C3809" t="s">
        <v>2693</v>
      </c>
      <c r="D3809">
        <v>636</v>
      </c>
      <c r="E3809" t="s">
        <v>337</v>
      </c>
      <c r="F3809" s="4">
        <v>0</v>
      </c>
      <c r="J3809" s="4">
        <f>MIN(Table16[[#This Row],[Medicare Outpatient Allowable Rate]:[WPPA Inc Outpatient Allowable Rate]])</f>
        <v>0</v>
      </c>
      <c r="K3809" s="4">
        <f>MAX(Table16[[#This Row],[Blue Cross Outpatient Allowable Rate]:[WPPA Inc Outpatient Allowable Rate]])</f>
        <v>0</v>
      </c>
      <c r="L3809" s="4">
        <f>SUM(Table16[[#This Row],[Price]]*4.42)</f>
        <v>0</v>
      </c>
      <c r="M3809" s="4">
        <v>0</v>
      </c>
      <c r="N3809" s="4">
        <f>SUM(Table16[[#This Row],[ChargeID]]*0.76)</f>
        <v>0</v>
      </c>
      <c r="O3809" s="4">
        <f>SUM(Table16[[#This Row],[Price]]*0.95)</f>
        <v>0</v>
      </c>
      <c r="P3809" s="4">
        <f>SUM(Table16[[#This Row],[Price]]*0.8)</f>
        <v>0</v>
      </c>
      <c r="Q3809" s="4">
        <f>SUM(Table16[[#This Row],[Price]]*0.6)</f>
        <v>0</v>
      </c>
    </row>
    <row r="3810" spans="1:17" x14ac:dyDescent="0.25">
      <c r="A3810" t="s">
        <v>333</v>
      </c>
      <c r="B3810">
        <v>0</v>
      </c>
      <c r="C3810" t="s">
        <v>2694</v>
      </c>
      <c r="D3810">
        <v>636</v>
      </c>
      <c r="E3810" t="s">
        <v>345</v>
      </c>
      <c r="F3810" s="4">
        <v>0</v>
      </c>
      <c r="J3810" s="4">
        <f>MIN(Table16[[#This Row],[Medicare Outpatient Allowable Rate]:[WPPA Inc Outpatient Allowable Rate]])</f>
        <v>0</v>
      </c>
      <c r="K3810" s="4">
        <f>MAX(Table16[[#This Row],[Blue Cross Outpatient Allowable Rate]:[WPPA Inc Outpatient Allowable Rate]])</f>
        <v>0</v>
      </c>
      <c r="L3810" s="4">
        <f>SUM(Table16[[#This Row],[Price]]*4.42)</f>
        <v>0</v>
      </c>
      <c r="M3810" s="4">
        <v>0</v>
      </c>
      <c r="N3810" s="4">
        <f>SUM(Table16[[#This Row],[ChargeID]]*0.76)</f>
        <v>0</v>
      </c>
      <c r="O3810" s="4">
        <f>SUM(Table16[[#This Row],[Price]]*0.95)</f>
        <v>0</v>
      </c>
      <c r="P3810" s="4">
        <f>SUM(Table16[[#This Row],[Price]]*0.8)</f>
        <v>0</v>
      </c>
      <c r="Q3810" s="4">
        <f>SUM(Table16[[#This Row],[Price]]*0.6)</f>
        <v>0</v>
      </c>
    </row>
    <row r="3811" spans="1:17" x14ac:dyDescent="0.25">
      <c r="A3811" t="s">
        <v>333</v>
      </c>
      <c r="B3811">
        <v>0</v>
      </c>
      <c r="C3811" t="s">
        <v>2695</v>
      </c>
      <c r="D3811">
        <v>636</v>
      </c>
      <c r="E3811" t="s">
        <v>335</v>
      </c>
      <c r="F3811" s="4">
        <v>0</v>
      </c>
      <c r="J3811" s="4">
        <f>MIN(Table16[[#This Row],[Medicare Outpatient Allowable Rate]:[WPPA Inc Outpatient Allowable Rate]])</f>
        <v>0</v>
      </c>
      <c r="K3811" s="4">
        <f>MAX(Table16[[#This Row],[Blue Cross Outpatient Allowable Rate]:[WPPA Inc Outpatient Allowable Rate]])</f>
        <v>0</v>
      </c>
      <c r="L3811" s="4">
        <f>SUM(Table16[[#This Row],[Price]]*4.42)</f>
        <v>0</v>
      </c>
      <c r="M3811" s="4">
        <v>0</v>
      </c>
      <c r="N3811" s="4">
        <f>SUM(Table16[[#This Row],[ChargeID]]*0.76)</f>
        <v>0</v>
      </c>
      <c r="O3811" s="4">
        <f>SUM(Table16[[#This Row],[Price]]*0.95)</f>
        <v>0</v>
      </c>
      <c r="P3811" s="4">
        <f>SUM(Table16[[#This Row],[Price]]*0.8)</f>
        <v>0</v>
      </c>
      <c r="Q3811" s="4">
        <f>SUM(Table16[[#This Row],[Price]]*0.6)</f>
        <v>0</v>
      </c>
    </row>
    <row r="3812" spans="1:17" x14ac:dyDescent="0.25">
      <c r="A3812" t="s">
        <v>333</v>
      </c>
      <c r="B3812">
        <v>0</v>
      </c>
      <c r="C3812" t="s">
        <v>2696</v>
      </c>
      <c r="D3812">
        <v>636</v>
      </c>
      <c r="E3812" t="s">
        <v>337</v>
      </c>
      <c r="F3812" s="4">
        <v>0</v>
      </c>
      <c r="J3812" s="4">
        <f>MIN(Table16[[#This Row],[Medicare Outpatient Allowable Rate]:[WPPA Inc Outpatient Allowable Rate]])</f>
        <v>0</v>
      </c>
      <c r="K3812" s="4">
        <f>MAX(Table16[[#This Row],[Blue Cross Outpatient Allowable Rate]:[WPPA Inc Outpatient Allowable Rate]])</f>
        <v>0</v>
      </c>
      <c r="L3812" s="4">
        <f>SUM(Table16[[#This Row],[Price]]*4.42)</f>
        <v>0</v>
      </c>
      <c r="M3812" s="4">
        <v>0</v>
      </c>
      <c r="N3812" s="4">
        <f>SUM(Table16[[#This Row],[ChargeID]]*0.76)</f>
        <v>0</v>
      </c>
      <c r="O3812" s="4">
        <f>SUM(Table16[[#This Row],[Price]]*0.95)</f>
        <v>0</v>
      </c>
      <c r="P3812" s="4">
        <f>SUM(Table16[[#This Row],[Price]]*0.8)</f>
        <v>0</v>
      </c>
      <c r="Q3812" s="4">
        <f>SUM(Table16[[#This Row],[Price]]*0.6)</f>
        <v>0</v>
      </c>
    </row>
    <row r="3813" spans="1:17" x14ac:dyDescent="0.25">
      <c r="A3813" t="s">
        <v>333</v>
      </c>
      <c r="B3813">
        <v>0</v>
      </c>
      <c r="C3813" t="s">
        <v>1957</v>
      </c>
      <c r="D3813">
        <v>636</v>
      </c>
      <c r="E3813" t="s">
        <v>345</v>
      </c>
      <c r="F3813" s="4">
        <v>0</v>
      </c>
      <c r="J3813" s="4">
        <f>MIN(Table16[[#This Row],[Medicare Outpatient Allowable Rate]:[WPPA Inc Outpatient Allowable Rate]])</f>
        <v>0</v>
      </c>
      <c r="K3813" s="4">
        <f>MAX(Table16[[#This Row],[Blue Cross Outpatient Allowable Rate]:[WPPA Inc Outpatient Allowable Rate]])</f>
        <v>0</v>
      </c>
      <c r="L3813" s="4">
        <f>SUM(Table16[[#This Row],[Price]]*4.42)</f>
        <v>0</v>
      </c>
      <c r="M3813" s="4">
        <v>0</v>
      </c>
      <c r="N3813" s="4">
        <f>SUM(Table16[[#This Row],[ChargeID]]*0.76)</f>
        <v>0</v>
      </c>
      <c r="O3813" s="4">
        <f>SUM(Table16[[#This Row],[Price]]*0.95)</f>
        <v>0</v>
      </c>
      <c r="P3813" s="4">
        <f>SUM(Table16[[#This Row],[Price]]*0.8)</f>
        <v>0</v>
      </c>
      <c r="Q3813" s="4">
        <f>SUM(Table16[[#This Row],[Price]]*0.6)</f>
        <v>0</v>
      </c>
    </row>
    <row r="3814" spans="1:17" x14ac:dyDescent="0.25">
      <c r="A3814" t="s">
        <v>333</v>
      </c>
      <c r="B3814">
        <v>0</v>
      </c>
      <c r="C3814" t="s">
        <v>2598</v>
      </c>
      <c r="D3814">
        <v>636</v>
      </c>
      <c r="E3814" t="s">
        <v>345</v>
      </c>
      <c r="F3814" s="4">
        <v>0</v>
      </c>
      <c r="J3814" s="4">
        <f>MIN(Table16[[#This Row],[Medicare Outpatient Allowable Rate]:[WPPA Inc Outpatient Allowable Rate]])</f>
        <v>0</v>
      </c>
      <c r="K3814" s="4">
        <f>MAX(Table16[[#This Row],[Blue Cross Outpatient Allowable Rate]:[WPPA Inc Outpatient Allowable Rate]])</f>
        <v>0</v>
      </c>
      <c r="L3814" s="4">
        <f>SUM(Table16[[#This Row],[Price]]*4.42)</f>
        <v>0</v>
      </c>
      <c r="M3814" s="4">
        <v>0</v>
      </c>
      <c r="N3814" s="4">
        <f>SUM(Table16[[#This Row],[ChargeID]]*0.76)</f>
        <v>0</v>
      </c>
      <c r="O3814" s="4">
        <f>SUM(Table16[[#This Row],[Price]]*0.95)</f>
        <v>0</v>
      </c>
      <c r="P3814" s="4">
        <f>SUM(Table16[[#This Row],[Price]]*0.8)</f>
        <v>0</v>
      </c>
      <c r="Q3814" s="4">
        <f>SUM(Table16[[#This Row],[Price]]*0.6)</f>
        <v>0</v>
      </c>
    </row>
    <row r="3815" spans="1:17" x14ac:dyDescent="0.25">
      <c r="A3815" t="s">
        <v>333</v>
      </c>
      <c r="B3815">
        <v>0</v>
      </c>
      <c r="C3815" t="s">
        <v>2326</v>
      </c>
      <c r="D3815">
        <v>636</v>
      </c>
      <c r="E3815" t="s">
        <v>402</v>
      </c>
      <c r="F3815" s="4">
        <v>0</v>
      </c>
      <c r="J3815" s="4">
        <f>MIN(Table16[[#This Row],[Medicare Outpatient Allowable Rate]:[WPPA Inc Outpatient Allowable Rate]])</f>
        <v>0</v>
      </c>
      <c r="K3815" s="4">
        <f>MAX(Table16[[#This Row],[Blue Cross Outpatient Allowable Rate]:[WPPA Inc Outpatient Allowable Rate]])</f>
        <v>0</v>
      </c>
      <c r="L3815" s="4">
        <f>SUM(Table16[[#This Row],[Price]]*4.42)</f>
        <v>0</v>
      </c>
      <c r="M3815" s="4">
        <v>0</v>
      </c>
      <c r="N3815" s="4">
        <f>SUM(Table16[[#This Row],[ChargeID]]*0.76)</f>
        <v>0</v>
      </c>
      <c r="O3815" s="4">
        <f>SUM(Table16[[#This Row],[Price]]*0.95)</f>
        <v>0</v>
      </c>
      <c r="P3815" s="4">
        <f>SUM(Table16[[#This Row],[Price]]*0.8)</f>
        <v>0</v>
      </c>
      <c r="Q3815" s="4">
        <f>SUM(Table16[[#This Row],[Price]]*0.6)</f>
        <v>0</v>
      </c>
    </row>
    <row r="3816" spans="1:17" x14ac:dyDescent="0.25">
      <c r="A3816" t="s">
        <v>333</v>
      </c>
      <c r="B3816">
        <v>0</v>
      </c>
      <c r="C3816" t="s">
        <v>2652</v>
      </c>
      <c r="D3816">
        <v>636</v>
      </c>
      <c r="E3816" t="s">
        <v>337</v>
      </c>
      <c r="F3816" s="4">
        <v>0</v>
      </c>
      <c r="J3816" s="4">
        <f>MIN(Table16[[#This Row],[Medicare Outpatient Allowable Rate]:[WPPA Inc Outpatient Allowable Rate]])</f>
        <v>0</v>
      </c>
      <c r="K3816" s="4">
        <f>MAX(Table16[[#This Row],[Blue Cross Outpatient Allowable Rate]:[WPPA Inc Outpatient Allowable Rate]])</f>
        <v>0</v>
      </c>
      <c r="L3816" s="4">
        <f>SUM(Table16[[#This Row],[Price]]*4.42)</f>
        <v>0</v>
      </c>
      <c r="M3816" s="4">
        <v>0</v>
      </c>
      <c r="N3816" s="4">
        <f>SUM(Table16[[#This Row],[ChargeID]]*0.76)</f>
        <v>0</v>
      </c>
      <c r="O3816" s="4">
        <f>SUM(Table16[[#This Row],[Price]]*0.95)</f>
        <v>0</v>
      </c>
      <c r="P3816" s="4">
        <f>SUM(Table16[[#This Row],[Price]]*0.8)</f>
        <v>0</v>
      </c>
      <c r="Q3816" s="4">
        <f>SUM(Table16[[#This Row],[Price]]*0.6)</f>
        <v>0</v>
      </c>
    </row>
    <row r="3817" spans="1:17" x14ac:dyDescent="0.25">
      <c r="A3817" t="s">
        <v>333</v>
      </c>
      <c r="B3817">
        <v>0</v>
      </c>
      <c r="C3817" t="s">
        <v>2462</v>
      </c>
      <c r="D3817">
        <v>636</v>
      </c>
      <c r="E3817" t="s">
        <v>337</v>
      </c>
      <c r="F3817" s="4">
        <v>0</v>
      </c>
      <c r="J3817" s="4">
        <f>MIN(Table16[[#This Row],[Medicare Outpatient Allowable Rate]:[WPPA Inc Outpatient Allowable Rate]])</f>
        <v>0</v>
      </c>
      <c r="K3817" s="4">
        <f>MAX(Table16[[#This Row],[Blue Cross Outpatient Allowable Rate]:[WPPA Inc Outpatient Allowable Rate]])</f>
        <v>0</v>
      </c>
      <c r="L3817" s="4">
        <f>SUM(Table16[[#This Row],[Price]]*4.42)</f>
        <v>0</v>
      </c>
      <c r="M3817" s="4">
        <v>0</v>
      </c>
      <c r="N3817" s="4">
        <f>SUM(Table16[[#This Row],[ChargeID]]*0.76)</f>
        <v>0</v>
      </c>
      <c r="O3817" s="4">
        <f>SUM(Table16[[#This Row],[Price]]*0.95)</f>
        <v>0</v>
      </c>
      <c r="P3817" s="4">
        <f>SUM(Table16[[#This Row],[Price]]*0.8)</f>
        <v>0</v>
      </c>
      <c r="Q3817" s="4">
        <f>SUM(Table16[[#This Row],[Price]]*0.6)</f>
        <v>0</v>
      </c>
    </row>
    <row r="3818" spans="1:17" x14ac:dyDescent="0.25">
      <c r="A3818" t="s">
        <v>333</v>
      </c>
      <c r="B3818">
        <v>0</v>
      </c>
      <c r="C3818" t="s">
        <v>2653</v>
      </c>
      <c r="D3818">
        <v>636</v>
      </c>
      <c r="E3818" t="s">
        <v>337</v>
      </c>
      <c r="F3818" s="4">
        <v>0</v>
      </c>
      <c r="J3818" s="4">
        <f>MIN(Table16[[#This Row],[Medicare Outpatient Allowable Rate]:[WPPA Inc Outpatient Allowable Rate]])</f>
        <v>0</v>
      </c>
      <c r="K3818" s="4">
        <f>MAX(Table16[[#This Row],[Blue Cross Outpatient Allowable Rate]:[WPPA Inc Outpatient Allowable Rate]])</f>
        <v>0</v>
      </c>
      <c r="L3818" s="4">
        <f>SUM(Table16[[#This Row],[Price]]*4.42)</f>
        <v>0</v>
      </c>
      <c r="M3818" s="4">
        <v>0</v>
      </c>
      <c r="N3818" s="4">
        <f>SUM(Table16[[#This Row],[ChargeID]]*0.76)</f>
        <v>0</v>
      </c>
      <c r="O3818" s="4">
        <f>SUM(Table16[[#This Row],[Price]]*0.95)</f>
        <v>0</v>
      </c>
      <c r="P3818" s="4">
        <f>SUM(Table16[[#This Row],[Price]]*0.8)</f>
        <v>0</v>
      </c>
      <c r="Q3818" s="4">
        <f>SUM(Table16[[#This Row],[Price]]*0.6)</f>
        <v>0</v>
      </c>
    </row>
    <row r="3819" spans="1:17" x14ac:dyDescent="0.25">
      <c r="A3819" t="s">
        <v>333</v>
      </c>
      <c r="B3819">
        <v>0</v>
      </c>
      <c r="C3819" t="s">
        <v>2598</v>
      </c>
      <c r="D3819">
        <v>636</v>
      </c>
      <c r="E3819" t="s">
        <v>345</v>
      </c>
      <c r="F3819" s="4">
        <v>0</v>
      </c>
      <c r="J3819" s="4">
        <f>MIN(Table16[[#This Row],[Medicare Outpatient Allowable Rate]:[WPPA Inc Outpatient Allowable Rate]])</f>
        <v>0</v>
      </c>
      <c r="K3819" s="4">
        <f>MAX(Table16[[#This Row],[Blue Cross Outpatient Allowable Rate]:[WPPA Inc Outpatient Allowable Rate]])</f>
        <v>0</v>
      </c>
      <c r="L3819" s="4">
        <f>SUM(Table16[[#This Row],[Price]]*4.42)</f>
        <v>0</v>
      </c>
      <c r="M3819" s="4">
        <v>0</v>
      </c>
      <c r="N3819" s="4">
        <f>SUM(Table16[[#This Row],[ChargeID]]*0.76)</f>
        <v>0</v>
      </c>
      <c r="O3819" s="4">
        <f>SUM(Table16[[#This Row],[Price]]*0.95)</f>
        <v>0</v>
      </c>
      <c r="P3819" s="4">
        <f>SUM(Table16[[#This Row],[Price]]*0.8)</f>
        <v>0</v>
      </c>
      <c r="Q3819" s="4">
        <f>SUM(Table16[[#This Row],[Price]]*0.6)</f>
        <v>0</v>
      </c>
    </row>
    <row r="3820" spans="1:17" x14ac:dyDescent="0.25">
      <c r="A3820" t="s">
        <v>333</v>
      </c>
      <c r="B3820">
        <v>0</v>
      </c>
      <c r="C3820" t="s">
        <v>2506</v>
      </c>
      <c r="D3820">
        <v>636</v>
      </c>
      <c r="E3820" t="s">
        <v>420</v>
      </c>
      <c r="F3820" s="4">
        <v>0</v>
      </c>
      <c r="J3820" s="4">
        <f>MIN(Table16[[#This Row],[Medicare Outpatient Allowable Rate]:[WPPA Inc Outpatient Allowable Rate]])</f>
        <v>0</v>
      </c>
      <c r="K3820" s="4">
        <f>MAX(Table16[[#This Row],[Blue Cross Outpatient Allowable Rate]:[WPPA Inc Outpatient Allowable Rate]])</f>
        <v>0</v>
      </c>
      <c r="L3820" s="4">
        <f>SUM(Table16[[#This Row],[Price]]*4.42)</f>
        <v>0</v>
      </c>
      <c r="M3820" s="4">
        <v>0</v>
      </c>
      <c r="N3820" s="4">
        <f>SUM(Table16[[#This Row],[ChargeID]]*0.76)</f>
        <v>0</v>
      </c>
      <c r="O3820" s="4">
        <f>SUM(Table16[[#This Row],[Price]]*0.95)</f>
        <v>0</v>
      </c>
      <c r="P3820" s="4">
        <f>SUM(Table16[[#This Row],[Price]]*0.8)</f>
        <v>0</v>
      </c>
      <c r="Q3820" s="4">
        <f>SUM(Table16[[#This Row],[Price]]*0.6)</f>
        <v>0</v>
      </c>
    </row>
    <row r="3821" spans="1:17" x14ac:dyDescent="0.25">
      <c r="A3821" t="s">
        <v>333</v>
      </c>
      <c r="B3821">
        <v>0</v>
      </c>
      <c r="C3821" t="s">
        <v>2509</v>
      </c>
      <c r="D3821">
        <v>636</v>
      </c>
      <c r="E3821" t="s">
        <v>345</v>
      </c>
      <c r="F3821" s="4">
        <v>0</v>
      </c>
      <c r="J3821" s="4">
        <f>MIN(Table16[[#This Row],[Medicare Outpatient Allowable Rate]:[WPPA Inc Outpatient Allowable Rate]])</f>
        <v>0</v>
      </c>
      <c r="K3821" s="4">
        <f>MAX(Table16[[#This Row],[Blue Cross Outpatient Allowable Rate]:[WPPA Inc Outpatient Allowable Rate]])</f>
        <v>0</v>
      </c>
      <c r="L3821" s="4">
        <f>SUM(Table16[[#This Row],[Price]]*4.42)</f>
        <v>0</v>
      </c>
      <c r="M3821" s="4">
        <v>0</v>
      </c>
      <c r="N3821" s="4">
        <f>SUM(Table16[[#This Row],[ChargeID]]*0.76)</f>
        <v>0</v>
      </c>
      <c r="O3821" s="4">
        <f>SUM(Table16[[#This Row],[Price]]*0.95)</f>
        <v>0</v>
      </c>
      <c r="P3821" s="4">
        <f>SUM(Table16[[#This Row],[Price]]*0.8)</f>
        <v>0</v>
      </c>
      <c r="Q3821" s="4">
        <f>SUM(Table16[[#This Row],[Price]]*0.6)</f>
        <v>0</v>
      </c>
    </row>
    <row r="3822" spans="1:17" x14ac:dyDescent="0.25">
      <c r="A3822" t="s">
        <v>333</v>
      </c>
      <c r="B3822">
        <v>0</v>
      </c>
      <c r="C3822" t="s">
        <v>2697</v>
      </c>
      <c r="D3822">
        <v>636</v>
      </c>
      <c r="E3822" t="s">
        <v>345</v>
      </c>
      <c r="F3822" s="4">
        <v>0</v>
      </c>
      <c r="J3822" s="4">
        <f>MIN(Table16[[#This Row],[Medicare Outpatient Allowable Rate]:[WPPA Inc Outpatient Allowable Rate]])</f>
        <v>0</v>
      </c>
      <c r="K3822" s="4">
        <f>MAX(Table16[[#This Row],[Blue Cross Outpatient Allowable Rate]:[WPPA Inc Outpatient Allowable Rate]])</f>
        <v>0</v>
      </c>
      <c r="L3822" s="4">
        <f>SUM(Table16[[#This Row],[Price]]*4.42)</f>
        <v>0</v>
      </c>
      <c r="M3822" s="4">
        <v>0</v>
      </c>
      <c r="N3822" s="4">
        <f>SUM(Table16[[#This Row],[ChargeID]]*0.76)</f>
        <v>0</v>
      </c>
      <c r="O3822" s="4">
        <f>SUM(Table16[[#This Row],[Price]]*0.95)</f>
        <v>0</v>
      </c>
      <c r="P3822" s="4">
        <f>SUM(Table16[[#This Row],[Price]]*0.8)</f>
        <v>0</v>
      </c>
      <c r="Q3822" s="4">
        <f>SUM(Table16[[#This Row],[Price]]*0.6)</f>
        <v>0</v>
      </c>
    </row>
    <row r="3823" spans="1:17" x14ac:dyDescent="0.25">
      <c r="A3823" t="s">
        <v>333</v>
      </c>
      <c r="B3823">
        <v>0</v>
      </c>
      <c r="C3823" t="s">
        <v>2698</v>
      </c>
      <c r="D3823">
        <v>636</v>
      </c>
      <c r="E3823" t="s">
        <v>345</v>
      </c>
      <c r="F3823" s="4">
        <v>0</v>
      </c>
      <c r="J3823" s="4">
        <f>MIN(Table16[[#This Row],[Medicare Outpatient Allowable Rate]:[WPPA Inc Outpatient Allowable Rate]])</f>
        <v>0</v>
      </c>
      <c r="K3823" s="4">
        <f>MAX(Table16[[#This Row],[Blue Cross Outpatient Allowable Rate]:[WPPA Inc Outpatient Allowable Rate]])</f>
        <v>0</v>
      </c>
      <c r="L3823" s="4">
        <f>SUM(Table16[[#This Row],[Price]]*4.42)</f>
        <v>0</v>
      </c>
      <c r="M3823" s="4">
        <v>0</v>
      </c>
      <c r="N3823" s="4">
        <f>SUM(Table16[[#This Row],[ChargeID]]*0.76)</f>
        <v>0</v>
      </c>
      <c r="O3823" s="4">
        <f>SUM(Table16[[#This Row],[Price]]*0.95)</f>
        <v>0</v>
      </c>
      <c r="P3823" s="4">
        <f>SUM(Table16[[#This Row],[Price]]*0.8)</f>
        <v>0</v>
      </c>
      <c r="Q3823" s="4">
        <f>SUM(Table16[[#This Row],[Price]]*0.6)</f>
        <v>0</v>
      </c>
    </row>
    <row r="3824" spans="1:17" x14ac:dyDescent="0.25">
      <c r="A3824" t="s">
        <v>333</v>
      </c>
      <c r="B3824">
        <v>0</v>
      </c>
      <c r="C3824" t="s">
        <v>2699</v>
      </c>
      <c r="D3824">
        <v>636</v>
      </c>
      <c r="E3824" t="s">
        <v>345</v>
      </c>
      <c r="F3824" s="4">
        <v>0</v>
      </c>
      <c r="J3824" s="4">
        <f>MIN(Table16[[#This Row],[Medicare Outpatient Allowable Rate]:[WPPA Inc Outpatient Allowable Rate]])</f>
        <v>0</v>
      </c>
      <c r="K3824" s="4">
        <f>MAX(Table16[[#This Row],[Blue Cross Outpatient Allowable Rate]:[WPPA Inc Outpatient Allowable Rate]])</f>
        <v>0</v>
      </c>
      <c r="L3824" s="4">
        <f>SUM(Table16[[#This Row],[Price]]*4.42)</f>
        <v>0</v>
      </c>
      <c r="M3824" s="4">
        <v>0</v>
      </c>
      <c r="N3824" s="4">
        <f>SUM(Table16[[#This Row],[ChargeID]]*0.76)</f>
        <v>0</v>
      </c>
      <c r="O3824" s="4">
        <f>SUM(Table16[[#This Row],[Price]]*0.95)</f>
        <v>0</v>
      </c>
      <c r="P3824" s="4">
        <f>SUM(Table16[[#This Row],[Price]]*0.8)</f>
        <v>0</v>
      </c>
      <c r="Q3824" s="4">
        <f>SUM(Table16[[#This Row],[Price]]*0.6)</f>
        <v>0</v>
      </c>
    </row>
    <row r="3825" spans="1:17" x14ac:dyDescent="0.25">
      <c r="A3825" t="s">
        <v>333</v>
      </c>
      <c r="B3825">
        <v>0</v>
      </c>
      <c r="C3825" t="s">
        <v>2046</v>
      </c>
      <c r="D3825">
        <v>636</v>
      </c>
      <c r="E3825" t="s">
        <v>345</v>
      </c>
      <c r="F3825" s="4">
        <v>0</v>
      </c>
      <c r="J3825" s="4">
        <f>MIN(Table16[[#This Row],[Medicare Outpatient Allowable Rate]:[WPPA Inc Outpatient Allowable Rate]])</f>
        <v>0</v>
      </c>
      <c r="K3825" s="4">
        <f>MAX(Table16[[#This Row],[Blue Cross Outpatient Allowable Rate]:[WPPA Inc Outpatient Allowable Rate]])</f>
        <v>0</v>
      </c>
      <c r="L3825" s="4">
        <f>SUM(Table16[[#This Row],[Price]]*4.42)</f>
        <v>0</v>
      </c>
      <c r="M3825" s="4">
        <v>0</v>
      </c>
      <c r="N3825" s="4">
        <f>SUM(Table16[[#This Row],[ChargeID]]*0.76)</f>
        <v>0</v>
      </c>
      <c r="O3825" s="4">
        <f>SUM(Table16[[#This Row],[Price]]*0.95)</f>
        <v>0</v>
      </c>
      <c r="P3825" s="4">
        <f>SUM(Table16[[#This Row],[Price]]*0.8)</f>
        <v>0</v>
      </c>
      <c r="Q3825" s="4">
        <f>SUM(Table16[[#This Row],[Price]]*0.6)</f>
        <v>0</v>
      </c>
    </row>
    <row r="3826" spans="1:17" x14ac:dyDescent="0.25">
      <c r="A3826" t="s">
        <v>333</v>
      </c>
      <c r="B3826">
        <v>0</v>
      </c>
      <c r="C3826" t="s">
        <v>2700</v>
      </c>
      <c r="D3826">
        <v>636</v>
      </c>
      <c r="E3826" t="s">
        <v>343</v>
      </c>
      <c r="F3826" s="4">
        <v>0</v>
      </c>
      <c r="J3826" s="4">
        <f>MIN(Table16[[#This Row],[Medicare Outpatient Allowable Rate]:[WPPA Inc Outpatient Allowable Rate]])</f>
        <v>0</v>
      </c>
      <c r="K3826" s="4">
        <f>MAX(Table16[[#This Row],[Blue Cross Outpatient Allowable Rate]:[WPPA Inc Outpatient Allowable Rate]])</f>
        <v>0</v>
      </c>
      <c r="L3826" s="4">
        <f>SUM(Table16[[#This Row],[Price]]*4.42)</f>
        <v>0</v>
      </c>
      <c r="M3826" s="4">
        <v>0</v>
      </c>
      <c r="N3826" s="4">
        <f>SUM(Table16[[#This Row],[ChargeID]]*0.76)</f>
        <v>0</v>
      </c>
      <c r="O3826" s="4">
        <f>SUM(Table16[[#This Row],[Price]]*0.95)</f>
        <v>0</v>
      </c>
      <c r="P3826" s="4">
        <f>SUM(Table16[[#This Row],[Price]]*0.8)</f>
        <v>0</v>
      </c>
      <c r="Q3826" s="4">
        <f>SUM(Table16[[#This Row],[Price]]*0.6)</f>
        <v>0</v>
      </c>
    </row>
    <row r="3827" spans="1:17" x14ac:dyDescent="0.25">
      <c r="A3827" t="s">
        <v>333</v>
      </c>
      <c r="B3827">
        <v>0</v>
      </c>
      <c r="C3827" t="s">
        <v>2018</v>
      </c>
      <c r="D3827">
        <v>636</v>
      </c>
      <c r="E3827" t="s">
        <v>343</v>
      </c>
      <c r="F3827" s="4">
        <v>0</v>
      </c>
      <c r="J3827" s="4">
        <f>MIN(Table16[[#This Row],[Medicare Outpatient Allowable Rate]:[WPPA Inc Outpatient Allowable Rate]])</f>
        <v>0</v>
      </c>
      <c r="K3827" s="4">
        <f>MAX(Table16[[#This Row],[Blue Cross Outpatient Allowable Rate]:[WPPA Inc Outpatient Allowable Rate]])</f>
        <v>0</v>
      </c>
      <c r="L3827" s="4">
        <f>SUM(Table16[[#This Row],[Price]]*4.42)</f>
        <v>0</v>
      </c>
      <c r="M3827" s="4">
        <v>0</v>
      </c>
      <c r="N3827" s="4">
        <f>SUM(Table16[[#This Row],[ChargeID]]*0.76)</f>
        <v>0</v>
      </c>
      <c r="O3827" s="4">
        <f>SUM(Table16[[#This Row],[Price]]*0.95)</f>
        <v>0</v>
      </c>
      <c r="P3827" s="4">
        <f>SUM(Table16[[#This Row],[Price]]*0.8)</f>
        <v>0</v>
      </c>
      <c r="Q3827" s="4">
        <f>SUM(Table16[[#This Row],[Price]]*0.6)</f>
        <v>0</v>
      </c>
    </row>
    <row r="3828" spans="1:17" x14ac:dyDescent="0.25">
      <c r="A3828" t="s">
        <v>333</v>
      </c>
      <c r="B3828">
        <v>0</v>
      </c>
      <c r="C3828" t="s">
        <v>2701</v>
      </c>
      <c r="D3828">
        <v>636</v>
      </c>
      <c r="E3828" t="s">
        <v>420</v>
      </c>
      <c r="F3828" s="4">
        <v>0</v>
      </c>
      <c r="J3828" s="4">
        <f>MIN(Table16[[#This Row],[Medicare Outpatient Allowable Rate]:[WPPA Inc Outpatient Allowable Rate]])</f>
        <v>0</v>
      </c>
      <c r="K3828" s="4">
        <f>MAX(Table16[[#This Row],[Blue Cross Outpatient Allowable Rate]:[WPPA Inc Outpatient Allowable Rate]])</f>
        <v>0</v>
      </c>
      <c r="L3828" s="4">
        <f>SUM(Table16[[#This Row],[Price]]*4.42)</f>
        <v>0</v>
      </c>
      <c r="M3828" s="4">
        <v>0</v>
      </c>
      <c r="N3828" s="4">
        <f>SUM(Table16[[#This Row],[ChargeID]]*0.76)</f>
        <v>0</v>
      </c>
      <c r="O3828" s="4">
        <f>SUM(Table16[[#This Row],[Price]]*0.95)</f>
        <v>0</v>
      </c>
      <c r="P3828" s="4">
        <f>SUM(Table16[[#This Row],[Price]]*0.8)</f>
        <v>0</v>
      </c>
      <c r="Q3828" s="4">
        <f>SUM(Table16[[#This Row],[Price]]*0.6)</f>
        <v>0</v>
      </c>
    </row>
    <row r="3829" spans="1:17" x14ac:dyDescent="0.25">
      <c r="A3829" t="s">
        <v>333</v>
      </c>
      <c r="B3829">
        <v>0</v>
      </c>
      <c r="C3829" t="s">
        <v>2702</v>
      </c>
      <c r="D3829">
        <v>636</v>
      </c>
      <c r="E3829" t="s">
        <v>335</v>
      </c>
      <c r="F3829" s="4">
        <v>0</v>
      </c>
      <c r="J3829" s="4">
        <f>MIN(Table16[[#This Row],[Medicare Outpatient Allowable Rate]:[WPPA Inc Outpatient Allowable Rate]])</f>
        <v>0</v>
      </c>
      <c r="K3829" s="4">
        <f>MAX(Table16[[#This Row],[Blue Cross Outpatient Allowable Rate]:[WPPA Inc Outpatient Allowable Rate]])</f>
        <v>0</v>
      </c>
      <c r="L3829" s="4">
        <f>SUM(Table16[[#This Row],[Price]]*4.42)</f>
        <v>0</v>
      </c>
      <c r="M3829" s="4">
        <v>0</v>
      </c>
      <c r="N3829" s="4">
        <f>SUM(Table16[[#This Row],[ChargeID]]*0.76)</f>
        <v>0</v>
      </c>
      <c r="O3829" s="4">
        <f>SUM(Table16[[#This Row],[Price]]*0.95)</f>
        <v>0</v>
      </c>
      <c r="P3829" s="4">
        <f>SUM(Table16[[#This Row],[Price]]*0.8)</f>
        <v>0</v>
      </c>
      <c r="Q3829" s="4">
        <f>SUM(Table16[[#This Row],[Price]]*0.6)</f>
        <v>0</v>
      </c>
    </row>
    <row r="3830" spans="1:17" x14ac:dyDescent="0.25">
      <c r="A3830" t="s">
        <v>333</v>
      </c>
      <c r="B3830">
        <v>0</v>
      </c>
      <c r="C3830" t="s">
        <v>2435</v>
      </c>
      <c r="D3830">
        <v>636</v>
      </c>
      <c r="E3830" t="s">
        <v>345</v>
      </c>
      <c r="F3830" s="4">
        <v>0</v>
      </c>
      <c r="J3830" s="4">
        <f>MIN(Table16[[#This Row],[Medicare Outpatient Allowable Rate]:[WPPA Inc Outpatient Allowable Rate]])</f>
        <v>0</v>
      </c>
      <c r="K3830" s="4">
        <f>MAX(Table16[[#This Row],[Blue Cross Outpatient Allowable Rate]:[WPPA Inc Outpatient Allowable Rate]])</f>
        <v>0</v>
      </c>
      <c r="L3830" s="4">
        <f>SUM(Table16[[#This Row],[Price]]*4.42)</f>
        <v>0</v>
      </c>
      <c r="M3830" s="4">
        <v>0</v>
      </c>
      <c r="N3830" s="4">
        <f>SUM(Table16[[#This Row],[ChargeID]]*0.76)</f>
        <v>0</v>
      </c>
      <c r="O3830" s="4">
        <f>SUM(Table16[[#This Row],[Price]]*0.95)</f>
        <v>0</v>
      </c>
      <c r="P3830" s="4">
        <f>SUM(Table16[[#This Row],[Price]]*0.8)</f>
        <v>0</v>
      </c>
      <c r="Q3830" s="4">
        <f>SUM(Table16[[#This Row],[Price]]*0.6)</f>
        <v>0</v>
      </c>
    </row>
    <row r="3831" spans="1:17" x14ac:dyDescent="0.25">
      <c r="A3831" t="s">
        <v>333</v>
      </c>
      <c r="B3831">
        <v>0</v>
      </c>
      <c r="C3831" t="s">
        <v>2703</v>
      </c>
      <c r="D3831">
        <v>636</v>
      </c>
      <c r="E3831" t="s">
        <v>345</v>
      </c>
      <c r="F3831" s="4">
        <v>0</v>
      </c>
      <c r="J3831" s="4">
        <f>MIN(Table16[[#This Row],[Medicare Outpatient Allowable Rate]:[WPPA Inc Outpatient Allowable Rate]])</f>
        <v>0</v>
      </c>
      <c r="K3831" s="4">
        <f>MAX(Table16[[#This Row],[Blue Cross Outpatient Allowable Rate]:[WPPA Inc Outpatient Allowable Rate]])</f>
        <v>0</v>
      </c>
      <c r="L3831" s="4">
        <f>SUM(Table16[[#This Row],[Price]]*4.42)</f>
        <v>0</v>
      </c>
      <c r="M3831" s="4">
        <v>0</v>
      </c>
      <c r="N3831" s="4">
        <f>SUM(Table16[[#This Row],[ChargeID]]*0.76)</f>
        <v>0</v>
      </c>
      <c r="O3831" s="4">
        <f>SUM(Table16[[#This Row],[Price]]*0.95)</f>
        <v>0</v>
      </c>
      <c r="P3831" s="4">
        <f>SUM(Table16[[#This Row],[Price]]*0.8)</f>
        <v>0</v>
      </c>
      <c r="Q3831" s="4">
        <f>SUM(Table16[[#This Row],[Price]]*0.6)</f>
        <v>0</v>
      </c>
    </row>
    <row r="3832" spans="1:17" x14ac:dyDescent="0.25">
      <c r="A3832" t="s">
        <v>333</v>
      </c>
      <c r="B3832">
        <v>0</v>
      </c>
      <c r="C3832" t="s">
        <v>2099</v>
      </c>
      <c r="D3832">
        <v>636</v>
      </c>
      <c r="E3832" t="s">
        <v>345</v>
      </c>
      <c r="F3832" s="4">
        <v>0</v>
      </c>
      <c r="J3832" s="4">
        <f>MIN(Table16[[#This Row],[Medicare Outpatient Allowable Rate]:[WPPA Inc Outpatient Allowable Rate]])</f>
        <v>0</v>
      </c>
      <c r="K3832" s="4">
        <f>MAX(Table16[[#This Row],[Blue Cross Outpatient Allowable Rate]:[WPPA Inc Outpatient Allowable Rate]])</f>
        <v>0</v>
      </c>
      <c r="L3832" s="4">
        <f>SUM(Table16[[#This Row],[Price]]*4.42)</f>
        <v>0</v>
      </c>
      <c r="M3832" s="4">
        <v>0</v>
      </c>
      <c r="N3832" s="4">
        <f>SUM(Table16[[#This Row],[ChargeID]]*0.76)</f>
        <v>0</v>
      </c>
      <c r="O3832" s="4">
        <f>SUM(Table16[[#This Row],[Price]]*0.95)</f>
        <v>0</v>
      </c>
      <c r="P3832" s="4">
        <f>SUM(Table16[[#This Row],[Price]]*0.8)</f>
        <v>0</v>
      </c>
      <c r="Q3832" s="4">
        <f>SUM(Table16[[#This Row],[Price]]*0.6)</f>
        <v>0</v>
      </c>
    </row>
    <row r="3833" spans="1:17" x14ac:dyDescent="0.25">
      <c r="A3833" t="s">
        <v>333</v>
      </c>
      <c r="B3833">
        <v>0</v>
      </c>
      <c r="C3833" t="s">
        <v>1380</v>
      </c>
      <c r="D3833">
        <v>636</v>
      </c>
      <c r="E3833" t="s">
        <v>345</v>
      </c>
      <c r="F3833" s="4">
        <v>0</v>
      </c>
      <c r="J3833" s="4">
        <f>MIN(Table16[[#This Row],[Medicare Outpatient Allowable Rate]:[WPPA Inc Outpatient Allowable Rate]])</f>
        <v>0</v>
      </c>
      <c r="K3833" s="4">
        <f>MAX(Table16[[#This Row],[Blue Cross Outpatient Allowable Rate]:[WPPA Inc Outpatient Allowable Rate]])</f>
        <v>0</v>
      </c>
      <c r="L3833" s="4">
        <f>SUM(Table16[[#This Row],[Price]]*4.42)</f>
        <v>0</v>
      </c>
      <c r="M3833" s="4">
        <v>0</v>
      </c>
      <c r="N3833" s="4">
        <f>SUM(Table16[[#This Row],[ChargeID]]*0.76)</f>
        <v>0</v>
      </c>
      <c r="O3833" s="4">
        <f>SUM(Table16[[#This Row],[Price]]*0.95)</f>
        <v>0</v>
      </c>
      <c r="P3833" s="4">
        <f>SUM(Table16[[#This Row],[Price]]*0.8)</f>
        <v>0</v>
      </c>
      <c r="Q3833" s="4">
        <f>SUM(Table16[[#This Row],[Price]]*0.6)</f>
        <v>0</v>
      </c>
    </row>
    <row r="3834" spans="1:17" x14ac:dyDescent="0.25">
      <c r="A3834" t="s">
        <v>333</v>
      </c>
      <c r="B3834">
        <v>0</v>
      </c>
      <c r="C3834" t="s">
        <v>1651</v>
      </c>
      <c r="D3834">
        <v>636</v>
      </c>
      <c r="E3834" t="s">
        <v>345</v>
      </c>
      <c r="F3834" s="4">
        <v>0</v>
      </c>
      <c r="J3834" s="4">
        <f>MIN(Table16[[#This Row],[Medicare Outpatient Allowable Rate]:[WPPA Inc Outpatient Allowable Rate]])</f>
        <v>0</v>
      </c>
      <c r="K3834" s="4">
        <f>MAX(Table16[[#This Row],[Blue Cross Outpatient Allowable Rate]:[WPPA Inc Outpatient Allowable Rate]])</f>
        <v>0</v>
      </c>
      <c r="L3834" s="4">
        <f>SUM(Table16[[#This Row],[Price]]*4.42)</f>
        <v>0</v>
      </c>
      <c r="M3834" s="4">
        <v>0</v>
      </c>
      <c r="N3834" s="4">
        <f>SUM(Table16[[#This Row],[ChargeID]]*0.76)</f>
        <v>0</v>
      </c>
      <c r="O3834" s="4">
        <f>SUM(Table16[[#This Row],[Price]]*0.95)</f>
        <v>0</v>
      </c>
      <c r="P3834" s="4">
        <f>SUM(Table16[[#This Row],[Price]]*0.8)</f>
        <v>0</v>
      </c>
      <c r="Q3834" s="4">
        <f>SUM(Table16[[#This Row],[Price]]*0.6)</f>
        <v>0</v>
      </c>
    </row>
    <row r="3835" spans="1:17" x14ac:dyDescent="0.25">
      <c r="A3835" t="s">
        <v>333</v>
      </c>
      <c r="B3835">
        <v>0</v>
      </c>
      <c r="C3835" t="s">
        <v>2704</v>
      </c>
      <c r="D3835">
        <v>636</v>
      </c>
      <c r="E3835" t="s">
        <v>343</v>
      </c>
      <c r="F3835" s="4">
        <v>0</v>
      </c>
      <c r="J3835" s="4">
        <f>MIN(Table16[[#This Row],[Medicare Outpatient Allowable Rate]:[WPPA Inc Outpatient Allowable Rate]])</f>
        <v>0</v>
      </c>
      <c r="K3835" s="4">
        <f>MAX(Table16[[#This Row],[Blue Cross Outpatient Allowable Rate]:[WPPA Inc Outpatient Allowable Rate]])</f>
        <v>0</v>
      </c>
      <c r="L3835" s="4">
        <f>SUM(Table16[[#This Row],[Price]]*4.42)</f>
        <v>0</v>
      </c>
      <c r="M3835" s="4">
        <v>0</v>
      </c>
      <c r="N3835" s="4">
        <f>SUM(Table16[[#This Row],[ChargeID]]*0.76)</f>
        <v>0</v>
      </c>
      <c r="O3835" s="4">
        <f>SUM(Table16[[#This Row],[Price]]*0.95)</f>
        <v>0</v>
      </c>
      <c r="P3835" s="4">
        <f>SUM(Table16[[#This Row],[Price]]*0.8)</f>
        <v>0</v>
      </c>
      <c r="Q3835" s="4">
        <f>SUM(Table16[[#This Row],[Price]]*0.6)</f>
        <v>0</v>
      </c>
    </row>
    <row r="3836" spans="1:17" x14ac:dyDescent="0.25">
      <c r="A3836" t="s">
        <v>333</v>
      </c>
      <c r="B3836">
        <v>0</v>
      </c>
      <c r="C3836" t="s">
        <v>2705</v>
      </c>
      <c r="D3836">
        <v>636</v>
      </c>
      <c r="E3836" t="s">
        <v>345</v>
      </c>
      <c r="F3836" s="4">
        <v>0</v>
      </c>
      <c r="J3836" s="4">
        <f>MIN(Table16[[#This Row],[Medicare Outpatient Allowable Rate]:[WPPA Inc Outpatient Allowable Rate]])</f>
        <v>0</v>
      </c>
      <c r="K3836" s="4">
        <f>MAX(Table16[[#This Row],[Blue Cross Outpatient Allowable Rate]:[WPPA Inc Outpatient Allowable Rate]])</f>
        <v>0</v>
      </c>
      <c r="L3836" s="4">
        <f>SUM(Table16[[#This Row],[Price]]*4.42)</f>
        <v>0</v>
      </c>
      <c r="M3836" s="4">
        <v>0</v>
      </c>
      <c r="N3836" s="4">
        <f>SUM(Table16[[#This Row],[ChargeID]]*0.76)</f>
        <v>0</v>
      </c>
      <c r="O3836" s="4">
        <f>SUM(Table16[[#This Row],[Price]]*0.95)</f>
        <v>0</v>
      </c>
      <c r="P3836" s="4">
        <f>SUM(Table16[[#This Row],[Price]]*0.8)</f>
        <v>0</v>
      </c>
      <c r="Q3836" s="4">
        <f>SUM(Table16[[#This Row],[Price]]*0.6)</f>
        <v>0</v>
      </c>
    </row>
    <row r="3837" spans="1:17" x14ac:dyDescent="0.25">
      <c r="A3837" t="s">
        <v>333</v>
      </c>
      <c r="B3837">
        <v>0</v>
      </c>
      <c r="C3837" t="s">
        <v>2706</v>
      </c>
      <c r="D3837">
        <v>636</v>
      </c>
      <c r="E3837" t="s">
        <v>345</v>
      </c>
      <c r="F3837" s="4">
        <v>0</v>
      </c>
      <c r="J3837" s="4">
        <f>MIN(Table16[[#This Row],[Medicare Outpatient Allowable Rate]:[WPPA Inc Outpatient Allowable Rate]])</f>
        <v>0</v>
      </c>
      <c r="K3837" s="4">
        <f>MAX(Table16[[#This Row],[Blue Cross Outpatient Allowable Rate]:[WPPA Inc Outpatient Allowable Rate]])</f>
        <v>0</v>
      </c>
      <c r="L3837" s="4">
        <f>SUM(Table16[[#This Row],[Price]]*4.42)</f>
        <v>0</v>
      </c>
      <c r="M3837" s="4">
        <v>0</v>
      </c>
      <c r="N3837" s="4">
        <f>SUM(Table16[[#This Row],[ChargeID]]*0.76)</f>
        <v>0</v>
      </c>
      <c r="O3837" s="4">
        <f>SUM(Table16[[#This Row],[Price]]*0.95)</f>
        <v>0</v>
      </c>
      <c r="P3837" s="4">
        <f>SUM(Table16[[#This Row],[Price]]*0.8)</f>
        <v>0</v>
      </c>
      <c r="Q3837" s="4">
        <f>SUM(Table16[[#This Row],[Price]]*0.6)</f>
        <v>0</v>
      </c>
    </row>
    <row r="3838" spans="1:17" x14ac:dyDescent="0.25">
      <c r="A3838" t="s">
        <v>333</v>
      </c>
      <c r="B3838">
        <v>0</v>
      </c>
      <c r="C3838" t="s">
        <v>2707</v>
      </c>
      <c r="D3838">
        <v>636</v>
      </c>
      <c r="E3838" t="s">
        <v>378</v>
      </c>
      <c r="F3838" s="4">
        <v>0</v>
      </c>
      <c r="J3838" s="4">
        <f>MIN(Table16[[#This Row],[Medicare Outpatient Allowable Rate]:[WPPA Inc Outpatient Allowable Rate]])</f>
        <v>0</v>
      </c>
      <c r="K3838" s="4">
        <f>MAX(Table16[[#This Row],[Blue Cross Outpatient Allowable Rate]:[WPPA Inc Outpatient Allowable Rate]])</f>
        <v>0</v>
      </c>
      <c r="L3838" s="4">
        <f>SUM(Table16[[#This Row],[Price]]*4.42)</f>
        <v>0</v>
      </c>
      <c r="M3838" s="4">
        <v>0</v>
      </c>
      <c r="N3838" s="4">
        <f>SUM(Table16[[#This Row],[ChargeID]]*0.76)</f>
        <v>0</v>
      </c>
      <c r="O3838" s="4">
        <f>SUM(Table16[[#This Row],[Price]]*0.95)</f>
        <v>0</v>
      </c>
      <c r="P3838" s="4">
        <f>SUM(Table16[[#This Row],[Price]]*0.8)</f>
        <v>0</v>
      </c>
      <c r="Q3838" s="4">
        <f>SUM(Table16[[#This Row],[Price]]*0.6)</f>
        <v>0</v>
      </c>
    </row>
    <row r="3839" spans="1:17" x14ac:dyDescent="0.25">
      <c r="A3839" t="s">
        <v>333</v>
      </c>
      <c r="B3839">
        <v>0</v>
      </c>
      <c r="C3839" t="s">
        <v>2406</v>
      </c>
      <c r="D3839">
        <v>636</v>
      </c>
      <c r="E3839" t="s">
        <v>383</v>
      </c>
      <c r="F3839" s="4">
        <v>0</v>
      </c>
      <c r="J3839" s="4">
        <f>MIN(Table16[[#This Row],[Medicare Outpatient Allowable Rate]:[WPPA Inc Outpatient Allowable Rate]])</f>
        <v>0</v>
      </c>
      <c r="K3839" s="4">
        <f>MAX(Table16[[#This Row],[Blue Cross Outpatient Allowable Rate]:[WPPA Inc Outpatient Allowable Rate]])</f>
        <v>0</v>
      </c>
      <c r="L3839" s="4">
        <f>SUM(Table16[[#This Row],[Price]]*4.42)</f>
        <v>0</v>
      </c>
      <c r="M3839" s="4">
        <v>0</v>
      </c>
      <c r="N3839" s="4">
        <f>SUM(Table16[[#This Row],[ChargeID]]*0.76)</f>
        <v>0</v>
      </c>
      <c r="O3839" s="4">
        <f>SUM(Table16[[#This Row],[Price]]*0.95)</f>
        <v>0</v>
      </c>
      <c r="P3839" s="4">
        <f>SUM(Table16[[#This Row],[Price]]*0.8)</f>
        <v>0</v>
      </c>
      <c r="Q3839" s="4">
        <f>SUM(Table16[[#This Row],[Price]]*0.6)</f>
        <v>0</v>
      </c>
    </row>
    <row r="3840" spans="1:17" x14ac:dyDescent="0.25">
      <c r="A3840" t="s">
        <v>333</v>
      </c>
      <c r="B3840">
        <v>0</v>
      </c>
      <c r="C3840" t="s">
        <v>2708</v>
      </c>
      <c r="D3840">
        <v>636</v>
      </c>
      <c r="E3840" t="s">
        <v>1208</v>
      </c>
      <c r="F3840" s="4">
        <v>0</v>
      </c>
      <c r="J3840" s="4">
        <f>MIN(Table16[[#This Row],[Medicare Outpatient Allowable Rate]:[WPPA Inc Outpatient Allowable Rate]])</f>
        <v>0</v>
      </c>
      <c r="K3840" s="4">
        <f>MAX(Table16[[#This Row],[Blue Cross Outpatient Allowable Rate]:[WPPA Inc Outpatient Allowable Rate]])</f>
        <v>0</v>
      </c>
      <c r="L3840" s="4">
        <f>SUM(Table16[[#This Row],[Price]]*4.42)</f>
        <v>0</v>
      </c>
      <c r="M3840" s="4">
        <v>0</v>
      </c>
      <c r="N3840" s="4">
        <f>SUM(Table16[[#This Row],[ChargeID]]*0.76)</f>
        <v>0</v>
      </c>
      <c r="O3840" s="4">
        <f>SUM(Table16[[#This Row],[Price]]*0.95)</f>
        <v>0</v>
      </c>
      <c r="P3840" s="4">
        <f>SUM(Table16[[#This Row],[Price]]*0.8)</f>
        <v>0</v>
      </c>
      <c r="Q3840" s="4">
        <f>SUM(Table16[[#This Row],[Price]]*0.6)</f>
        <v>0</v>
      </c>
    </row>
    <row r="3841" spans="1:17" x14ac:dyDescent="0.25">
      <c r="A3841" t="s">
        <v>333</v>
      </c>
      <c r="B3841">
        <v>0</v>
      </c>
      <c r="C3841" t="s">
        <v>2145</v>
      </c>
      <c r="D3841">
        <v>636</v>
      </c>
      <c r="E3841" t="s">
        <v>345</v>
      </c>
      <c r="F3841" s="4">
        <v>0</v>
      </c>
      <c r="J3841" s="4">
        <f>MIN(Table16[[#This Row],[Medicare Outpatient Allowable Rate]:[WPPA Inc Outpatient Allowable Rate]])</f>
        <v>0</v>
      </c>
      <c r="K3841" s="4">
        <f>MAX(Table16[[#This Row],[Blue Cross Outpatient Allowable Rate]:[WPPA Inc Outpatient Allowable Rate]])</f>
        <v>0</v>
      </c>
      <c r="L3841" s="4">
        <f>SUM(Table16[[#This Row],[Price]]*4.42)</f>
        <v>0</v>
      </c>
      <c r="M3841" s="4">
        <v>0</v>
      </c>
      <c r="N3841" s="4">
        <f>SUM(Table16[[#This Row],[ChargeID]]*0.76)</f>
        <v>0</v>
      </c>
      <c r="O3841" s="4">
        <f>SUM(Table16[[#This Row],[Price]]*0.95)</f>
        <v>0</v>
      </c>
      <c r="P3841" s="4">
        <f>SUM(Table16[[#This Row],[Price]]*0.8)</f>
        <v>0</v>
      </c>
      <c r="Q3841" s="4">
        <f>SUM(Table16[[#This Row],[Price]]*0.6)</f>
        <v>0</v>
      </c>
    </row>
    <row r="3842" spans="1:17" x14ac:dyDescent="0.25">
      <c r="A3842" t="s">
        <v>333</v>
      </c>
      <c r="B3842">
        <v>0</v>
      </c>
      <c r="C3842" t="s">
        <v>2709</v>
      </c>
      <c r="D3842">
        <v>636</v>
      </c>
      <c r="E3842" t="s">
        <v>448</v>
      </c>
      <c r="F3842" s="4">
        <v>0</v>
      </c>
      <c r="J3842" s="4">
        <f>MIN(Table16[[#This Row],[Medicare Outpatient Allowable Rate]:[WPPA Inc Outpatient Allowable Rate]])</f>
        <v>0</v>
      </c>
      <c r="K3842" s="4">
        <f>MAX(Table16[[#This Row],[Blue Cross Outpatient Allowable Rate]:[WPPA Inc Outpatient Allowable Rate]])</f>
        <v>0</v>
      </c>
      <c r="L3842" s="4">
        <f>SUM(Table16[[#This Row],[Price]]*4.42)</f>
        <v>0</v>
      </c>
      <c r="M3842" s="4">
        <v>0</v>
      </c>
      <c r="N3842" s="4">
        <f>SUM(Table16[[#This Row],[ChargeID]]*0.76)</f>
        <v>0</v>
      </c>
      <c r="O3842" s="4">
        <f>SUM(Table16[[#This Row],[Price]]*0.95)</f>
        <v>0</v>
      </c>
      <c r="P3842" s="4">
        <f>SUM(Table16[[#This Row],[Price]]*0.8)</f>
        <v>0</v>
      </c>
      <c r="Q3842" s="4">
        <f>SUM(Table16[[#This Row],[Price]]*0.6)</f>
        <v>0</v>
      </c>
    </row>
    <row r="3843" spans="1:17" x14ac:dyDescent="0.25">
      <c r="A3843" t="s">
        <v>333</v>
      </c>
      <c r="B3843">
        <v>0</v>
      </c>
      <c r="C3843" t="s">
        <v>2710</v>
      </c>
      <c r="D3843">
        <v>636</v>
      </c>
      <c r="E3843" t="s">
        <v>345</v>
      </c>
      <c r="F3843" s="4">
        <v>0</v>
      </c>
      <c r="J3843" s="4">
        <f>MIN(Table16[[#This Row],[Medicare Outpatient Allowable Rate]:[WPPA Inc Outpatient Allowable Rate]])</f>
        <v>0</v>
      </c>
      <c r="K3843" s="4">
        <f>MAX(Table16[[#This Row],[Blue Cross Outpatient Allowable Rate]:[WPPA Inc Outpatient Allowable Rate]])</f>
        <v>0</v>
      </c>
      <c r="L3843" s="4">
        <f>SUM(Table16[[#This Row],[Price]]*4.42)</f>
        <v>0</v>
      </c>
      <c r="M3843" s="4">
        <v>0</v>
      </c>
      <c r="N3843" s="4">
        <f>SUM(Table16[[#This Row],[ChargeID]]*0.76)</f>
        <v>0</v>
      </c>
      <c r="O3843" s="4">
        <f>SUM(Table16[[#This Row],[Price]]*0.95)</f>
        <v>0</v>
      </c>
      <c r="P3843" s="4">
        <f>SUM(Table16[[#This Row],[Price]]*0.8)</f>
        <v>0</v>
      </c>
      <c r="Q3843" s="4">
        <f>SUM(Table16[[#This Row],[Price]]*0.6)</f>
        <v>0</v>
      </c>
    </row>
    <row r="3844" spans="1:17" x14ac:dyDescent="0.25">
      <c r="A3844" t="s">
        <v>333</v>
      </c>
      <c r="B3844">
        <v>0</v>
      </c>
      <c r="C3844" t="s">
        <v>2711</v>
      </c>
      <c r="D3844">
        <v>636</v>
      </c>
      <c r="E3844" t="s">
        <v>345</v>
      </c>
      <c r="F3844" s="4">
        <v>0</v>
      </c>
      <c r="J3844" s="4">
        <f>MIN(Table16[[#This Row],[Medicare Outpatient Allowable Rate]:[WPPA Inc Outpatient Allowable Rate]])</f>
        <v>0</v>
      </c>
      <c r="K3844" s="4">
        <f>MAX(Table16[[#This Row],[Blue Cross Outpatient Allowable Rate]:[WPPA Inc Outpatient Allowable Rate]])</f>
        <v>0</v>
      </c>
      <c r="L3844" s="4">
        <f>SUM(Table16[[#This Row],[Price]]*4.42)</f>
        <v>0</v>
      </c>
      <c r="M3844" s="4">
        <v>0</v>
      </c>
      <c r="N3844" s="4">
        <f>SUM(Table16[[#This Row],[ChargeID]]*0.76)</f>
        <v>0</v>
      </c>
      <c r="O3844" s="4">
        <f>SUM(Table16[[#This Row],[Price]]*0.95)</f>
        <v>0</v>
      </c>
      <c r="P3844" s="4">
        <f>SUM(Table16[[#This Row],[Price]]*0.8)</f>
        <v>0</v>
      </c>
      <c r="Q3844" s="4">
        <f>SUM(Table16[[#This Row],[Price]]*0.6)</f>
        <v>0</v>
      </c>
    </row>
    <row r="3845" spans="1:17" x14ac:dyDescent="0.25">
      <c r="A3845" t="s">
        <v>333</v>
      </c>
      <c r="B3845">
        <v>0</v>
      </c>
      <c r="C3845" t="s">
        <v>2712</v>
      </c>
      <c r="D3845">
        <v>636</v>
      </c>
      <c r="E3845" t="s">
        <v>345</v>
      </c>
      <c r="F3845" s="4">
        <v>0</v>
      </c>
      <c r="J3845" s="4">
        <f>MIN(Table16[[#This Row],[Medicare Outpatient Allowable Rate]:[WPPA Inc Outpatient Allowable Rate]])</f>
        <v>0</v>
      </c>
      <c r="K3845" s="4">
        <f>MAX(Table16[[#This Row],[Blue Cross Outpatient Allowable Rate]:[WPPA Inc Outpatient Allowable Rate]])</f>
        <v>0</v>
      </c>
      <c r="L3845" s="4">
        <f>SUM(Table16[[#This Row],[Price]]*4.42)</f>
        <v>0</v>
      </c>
      <c r="M3845" s="4">
        <v>0</v>
      </c>
      <c r="N3845" s="4">
        <f>SUM(Table16[[#This Row],[ChargeID]]*0.76)</f>
        <v>0</v>
      </c>
      <c r="O3845" s="4">
        <f>SUM(Table16[[#This Row],[Price]]*0.95)</f>
        <v>0</v>
      </c>
      <c r="P3845" s="4">
        <f>SUM(Table16[[#This Row],[Price]]*0.8)</f>
        <v>0</v>
      </c>
      <c r="Q3845" s="4">
        <f>SUM(Table16[[#This Row],[Price]]*0.6)</f>
        <v>0</v>
      </c>
    </row>
    <row r="3846" spans="1:17" x14ac:dyDescent="0.25">
      <c r="A3846" t="s">
        <v>333</v>
      </c>
      <c r="B3846">
        <v>0</v>
      </c>
      <c r="C3846" t="s">
        <v>11650</v>
      </c>
      <c r="D3846">
        <v>636</v>
      </c>
      <c r="E3846" t="s">
        <v>345</v>
      </c>
      <c r="F3846" s="4">
        <v>0</v>
      </c>
      <c r="J3846" s="4">
        <f>MIN(Table16[[#This Row],[Medicare Outpatient Allowable Rate]:[WPPA Inc Outpatient Allowable Rate]])</f>
        <v>0</v>
      </c>
      <c r="K3846" s="4">
        <f>MAX(Table16[[#This Row],[Blue Cross Outpatient Allowable Rate]:[WPPA Inc Outpatient Allowable Rate]])</f>
        <v>0</v>
      </c>
      <c r="L3846" s="4">
        <f>SUM(Table16[[#This Row],[Price]]*4.42)</f>
        <v>0</v>
      </c>
      <c r="M3846" s="4">
        <v>0</v>
      </c>
      <c r="N3846" s="4">
        <f>SUM(Table16[[#This Row],[ChargeID]]*0.76)</f>
        <v>0</v>
      </c>
      <c r="O3846" s="4">
        <f>SUM(Table16[[#This Row],[Price]]*0.95)</f>
        <v>0</v>
      </c>
      <c r="P3846" s="4">
        <f>SUM(Table16[[#This Row],[Price]]*0.8)</f>
        <v>0</v>
      </c>
      <c r="Q3846" s="4">
        <f>SUM(Table16[[#This Row],[Price]]*0.6)</f>
        <v>0</v>
      </c>
    </row>
    <row r="3847" spans="1:17" x14ac:dyDescent="0.25">
      <c r="A3847" t="s">
        <v>333</v>
      </c>
      <c r="B3847">
        <v>0</v>
      </c>
      <c r="C3847" t="s">
        <v>2713</v>
      </c>
      <c r="D3847">
        <v>636</v>
      </c>
      <c r="E3847" t="s">
        <v>345</v>
      </c>
      <c r="F3847" s="4">
        <v>0</v>
      </c>
      <c r="J3847" s="4">
        <f>MIN(Table16[[#This Row],[Medicare Outpatient Allowable Rate]:[WPPA Inc Outpatient Allowable Rate]])</f>
        <v>0</v>
      </c>
      <c r="K3847" s="4">
        <f>MAX(Table16[[#This Row],[Blue Cross Outpatient Allowable Rate]:[WPPA Inc Outpatient Allowable Rate]])</f>
        <v>0</v>
      </c>
      <c r="L3847" s="4">
        <f>SUM(Table16[[#This Row],[Price]]*4.42)</f>
        <v>0</v>
      </c>
      <c r="M3847" s="4">
        <v>0</v>
      </c>
      <c r="N3847" s="4">
        <f>SUM(Table16[[#This Row],[ChargeID]]*0.76)</f>
        <v>0</v>
      </c>
      <c r="O3847" s="4">
        <f>SUM(Table16[[#This Row],[Price]]*0.95)</f>
        <v>0</v>
      </c>
      <c r="P3847" s="4">
        <f>SUM(Table16[[#This Row],[Price]]*0.8)</f>
        <v>0</v>
      </c>
      <c r="Q3847" s="4">
        <f>SUM(Table16[[#This Row],[Price]]*0.6)</f>
        <v>0</v>
      </c>
    </row>
    <row r="3848" spans="1:17" x14ac:dyDescent="0.25">
      <c r="A3848" t="s">
        <v>333</v>
      </c>
      <c r="B3848">
        <v>0</v>
      </c>
      <c r="C3848" t="s">
        <v>2714</v>
      </c>
      <c r="D3848">
        <v>636</v>
      </c>
      <c r="E3848" t="s">
        <v>345</v>
      </c>
      <c r="F3848" s="4">
        <v>0</v>
      </c>
      <c r="J3848" s="4">
        <f>MIN(Table16[[#This Row],[Medicare Outpatient Allowable Rate]:[WPPA Inc Outpatient Allowable Rate]])</f>
        <v>0</v>
      </c>
      <c r="K3848" s="4">
        <f>MAX(Table16[[#This Row],[Blue Cross Outpatient Allowable Rate]:[WPPA Inc Outpatient Allowable Rate]])</f>
        <v>0</v>
      </c>
      <c r="L3848" s="4">
        <f>SUM(Table16[[#This Row],[Price]]*4.42)</f>
        <v>0</v>
      </c>
      <c r="M3848" s="4">
        <v>0</v>
      </c>
      <c r="N3848" s="4">
        <f>SUM(Table16[[#This Row],[ChargeID]]*0.76)</f>
        <v>0</v>
      </c>
      <c r="O3848" s="4">
        <f>SUM(Table16[[#This Row],[Price]]*0.95)</f>
        <v>0</v>
      </c>
      <c r="P3848" s="4">
        <f>SUM(Table16[[#This Row],[Price]]*0.8)</f>
        <v>0</v>
      </c>
      <c r="Q3848" s="4">
        <f>SUM(Table16[[#This Row],[Price]]*0.6)</f>
        <v>0</v>
      </c>
    </row>
    <row r="3849" spans="1:17" x14ac:dyDescent="0.25">
      <c r="A3849" t="s">
        <v>333</v>
      </c>
      <c r="B3849">
        <v>0</v>
      </c>
      <c r="C3849" t="s">
        <v>2715</v>
      </c>
      <c r="D3849">
        <v>636</v>
      </c>
      <c r="E3849" t="s">
        <v>345</v>
      </c>
      <c r="F3849" s="4">
        <v>0</v>
      </c>
      <c r="J3849" s="4">
        <f>MIN(Table16[[#This Row],[Medicare Outpatient Allowable Rate]:[WPPA Inc Outpatient Allowable Rate]])</f>
        <v>0</v>
      </c>
      <c r="K3849" s="4">
        <f>MAX(Table16[[#This Row],[Blue Cross Outpatient Allowable Rate]:[WPPA Inc Outpatient Allowable Rate]])</f>
        <v>0</v>
      </c>
      <c r="L3849" s="4">
        <f>SUM(Table16[[#This Row],[Price]]*4.42)</f>
        <v>0</v>
      </c>
      <c r="M3849" s="4">
        <v>0</v>
      </c>
      <c r="N3849" s="4">
        <f>SUM(Table16[[#This Row],[ChargeID]]*0.76)</f>
        <v>0</v>
      </c>
      <c r="O3849" s="4">
        <f>SUM(Table16[[#This Row],[Price]]*0.95)</f>
        <v>0</v>
      </c>
      <c r="P3849" s="4">
        <f>SUM(Table16[[#This Row],[Price]]*0.8)</f>
        <v>0</v>
      </c>
      <c r="Q3849" s="4">
        <f>SUM(Table16[[#This Row],[Price]]*0.6)</f>
        <v>0</v>
      </c>
    </row>
    <row r="3850" spans="1:17" x14ac:dyDescent="0.25">
      <c r="A3850" t="s">
        <v>333</v>
      </c>
      <c r="B3850">
        <v>0</v>
      </c>
      <c r="C3850" t="s">
        <v>2716</v>
      </c>
      <c r="D3850">
        <v>636</v>
      </c>
      <c r="E3850" t="s">
        <v>345</v>
      </c>
      <c r="F3850" s="4">
        <v>0</v>
      </c>
      <c r="J3850" s="4">
        <f>MIN(Table16[[#This Row],[Medicare Outpatient Allowable Rate]:[WPPA Inc Outpatient Allowable Rate]])</f>
        <v>0</v>
      </c>
      <c r="K3850" s="4">
        <f>MAX(Table16[[#This Row],[Blue Cross Outpatient Allowable Rate]:[WPPA Inc Outpatient Allowable Rate]])</f>
        <v>0</v>
      </c>
      <c r="L3850" s="4">
        <f>SUM(Table16[[#This Row],[Price]]*4.42)</f>
        <v>0</v>
      </c>
      <c r="M3850" s="4">
        <v>0</v>
      </c>
      <c r="N3850" s="4">
        <f>SUM(Table16[[#This Row],[ChargeID]]*0.76)</f>
        <v>0</v>
      </c>
      <c r="O3850" s="4">
        <f>SUM(Table16[[#This Row],[Price]]*0.95)</f>
        <v>0</v>
      </c>
      <c r="P3850" s="4">
        <f>SUM(Table16[[#This Row],[Price]]*0.8)</f>
        <v>0</v>
      </c>
      <c r="Q3850" s="4">
        <f>SUM(Table16[[#This Row],[Price]]*0.6)</f>
        <v>0</v>
      </c>
    </row>
    <row r="3851" spans="1:17" x14ac:dyDescent="0.25">
      <c r="A3851" t="s">
        <v>333</v>
      </c>
      <c r="B3851">
        <v>0</v>
      </c>
      <c r="C3851" t="s">
        <v>2717</v>
      </c>
      <c r="D3851">
        <v>636</v>
      </c>
      <c r="E3851" t="s">
        <v>345</v>
      </c>
      <c r="F3851" s="4">
        <v>0</v>
      </c>
      <c r="J3851" s="4">
        <f>MIN(Table16[[#This Row],[Medicare Outpatient Allowable Rate]:[WPPA Inc Outpatient Allowable Rate]])</f>
        <v>0</v>
      </c>
      <c r="K3851" s="4">
        <f>MAX(Table16[[#This Row],[Blue Cross Outpatient Allowable Rate]:[WPPA Inc Outpatient Allowable Rate]])</f>
        <v>0</v>
      </c>
      <c r="L3851" s="4">
        <f>SUM(Table16[[#This Row],[Price]]*4.42)</f>
        <v>0</v>
      </c>
      <c r="M3851" s="4">
        <v>0</v>
      </c>
      <c r="N3851" s="4">
        <f>SUM(Table16[[#This Row],[ChargeID]]*0.76)</f>
        <v>0</v>
      </c>
      <c r="O3851" s="4">
        <f>SUM(Table16[[#This Row],[Price]]*0.95)</f>
        <v>0</v>
      </c>
      <c r="P3851" s="4">
        <f>SUM(Table16[[#This Row],[Price]]*0.8)</f>
        <v>0</v>
      </c>
      <c r="Q3851" s="4">
        <f>SUM(Table16[[#This Row],[Price]]*0.6)</f>
        <v>0</v>
      </c>
    </row>
    <row r="3852" spans="1:17" x14ac:dyDescent="0.25">
      <c r="A3852" t="s">
        <v>333</v>
      </c>
      <c r="B3852">
        <v>0</v>
      </c>
      <c r="C3852" t="s">
        <v>2718</v>
      </c>
      <c r="D3852">
        <v>636</v>
      </c>
      <c r="E3852" t="s">
        <v>378</v>
      </c>
      <c r="F3852" s="4">
        <v>0</v>
      </c>
      <c r="J3852" s="4">
        <f>MIN(Table16[[#This Row],[Medicare Outpatient Allowable Rate]:[WPPA Inc Outpatient Allowable Rate]])</f>
        <v>0</v>
      </c>
      <c r="K3852" s="4">
        <f>MAX(Table16[[#This Row],[Blue Cross Outpatient Allowable Rate]:[WPPA Inc Outpatient Allowable Rate]])</f>
        <v>0</v>
      </c>
      <c r="L3852" s="4">
        <f>SUM(Table16[[#This Row],[Price]]*4.42)</f>
        <v>0</v>
      </c>
      <c r="M3852" s="4">
        <v>0</v>
      </c>
      <c r="N3852" s="4">
        <f>SUM(Table16[[#This Row],[ChargeID]]*0.76)</f>
        <v>0</v>
      </c>
      <c r="O3852" s="4">
        <f>SUM(Table16[[#This Row],[Price]]*0.95)</f>
        <v>0</v>
      </c>
      <c r="P3852" s="4">
        <f>SUM(Table16[[#This Row],[Price]]*0.8)</f>
        <v>0</v>
      </c>
      <c r="Q3852" s="4">
        <f>SUM(Table16[[#This Row],[Price]]*0.6)</f>
        <v>0</v>
      </c>
    </row>
    <row r="3853" spans="1:17" x14ac:dyDescent="0.25">
      <c r="A3853" t="s">
        <v>333</v>
      </c>
      <c r="B3853">
        <v>0</v>
      </c>
      <c r="C3853" t="s">
        <v>2719</v>
      </c>
      <c r="D3853">
        <v>636</v>
      </c>
      <c r="E3853" t="s">
        <v>345</v>
      </c>
      <c r="F3853" s="4">
        <v>0</v>
      </c>
      <c r="J3853" s="4">
        <f>MIN(Table16[[#This Row],[Medicare Outpatient Allowable Rate]:[WPPA Inc Outpatient Allowable Rate]])</f>
        <v>0</v>
      </c>
      <c r="K3853" s="4">
        <f>MAX(Table16[[#This Row],[Blue Cross Outpatient Allowable Rate]:[WPPA Inc Outpatient Allowable Rate]])</f>
        <v>0</v>
      </c>
      <c r="L3853" s="4">
        <f>SUM(Table16[[#This Row],[Price]]*4.42)</f>
        <v>0</v>
      </c>
      <c r="M3853" s="4">
        <v>0</v>
      </c>
      <c r="N3853" s="4">
        <f>SUM(Table16[[#This Row],[ChargeID]]*0.76)</f>
        <v>0</v>
      </c>
      <c r="O3853" s="4">
        <f>SUM(Table16[[#This Row],[Price]]*0.95)</f>
        <v>0</v>
      </c>
      <c r="P3853" s="4">
        <f>SUM(Table16[[#This Row],[Price]]*0.8)</f>
        <v>0</v>
      </c>
      <c r="Q3853" s="4">
        <f>SUM(Table16[[#This Row],[Price]]*0.6)</f>
        <v>0</v>
      </c>
    </row>
    <row r="3854" spans="1:17" x14ac:dyDescent="0.25">
      <c r="A3854" t="s">
        <v>333</v>
      </c>
      <c r="B3854">
        <v>0</v>
      </c>
      <c r="C3854" t="s">
        <v>2550</v>
      </c>
      <c r="D3854">
        <v>636</v>
      </c>
      <c r="E3854" t="s">
        <v>345</v>
      </c>
      <c r="F3854" s="4">
        <v>0</v>
      </c>
      <c r="J3854" s="4">
        <f>MIN(Table16[[#This Row],[Medicare Outpatient Allowable Rate]:[WPPA Inc Outpatient Allowable Rate]])</f>
        <v>0</v>
      </c>
      <c r="K3854" s="4">
        <f>MAX(Table16[[#This Row],[Blue Cross Outpatient Allowable Rate]:[WPPA Inc Outpatient Allowable Rate]])</f>
        <v>0</v>
      </c>
      <c r="L3854" s="4">
        <f>SUM(Table16[[#This Row],[Price]]*4.42)</f>
        <v>0</v>
      </c>
      <c r="M3854" s="4">
        <v>0</v>
      </c>
      <c r="N3854" s="4">
        <f>SUM(Table16[[#This Row],[ChargeID]]*0.76)</f>
        <v>0</v>
      </c>
      <c r="O3854" s="4">
        <f>SUM(Table16[[#This Row],[Price]]*0.95)</f>
        <v>0</v>
      </c>
      <c r="P3854" s="4">
        <f>SUM(Table16[[#This Row],[Price]]*0.8)</f>
        <v>0</v>
      </c>
      <c r="Q3854" s="4">
        <f>SUM(Table16[[#This Row],[Price]]*0.6)</f>
        <v>0</v>
      </c>
    </row>
    <row r="3855" spans="1:17" x14ac:dyDescent="0.25">
      <c r="A3855" t="s">
        <v>333</v>
      </c>
      <c r="B3855">
        <v>0</v>
      </c>
      <c r="C3855" t="s">
        <v>2459</v>
      </c>
      <c r="D3855">
        <v>636</v>
      </c>
      <c r="E3855" t="s">
        <v>345</v>
      </c>
      <c r="F3855" s="4">
        <v>0</v>
      </c>
      <c r="J3855" s="4">
        <f>MIN(Table16[[#This Row],[Medicare Outpatient Allowable Rate]:[WPPA Inc Outpatient Allowable Rate]])</f>
        <v>0</v>
      </c>
      <c r="K3855" s="4">
        <f>MAX(Table16[[#This Row],[Blue Cross Outpatient Allowable Rate]:[WPPA Inc Outpatient Allowable Rate]])</f>
        <v>0</v>
      </c>
      <c r="L3855" s="4">
        <f>SUM(Table16[[#This Row],[Price]]*4.42)</f>
        <v>0</v>
      </c>
      <c r="M3855" s="4">
        <v>0</v>
      </c>
      <c r="N3855" s="4">
        <f>SUM(Table16[[#This Row],[ChargeID]]*0.76)</f>
        <v>0</v>
      </c>
      <c r="O3855" s="4">
        <f>SUM(Table16[[#This Row],[Price]]*0.95)</f>
        <v>0</v>
      </c>
      <c r="P3855" s="4">
        <f>SUM(Table16[[#This Row],[Price]]*0.8)</f>
        <v>0</v>
      </c>
      <c r="Q3855" s="4">
        <f>SUM(Table16[[#This Row],[Price]]*0.6)</f>
        <v>0</v>
      </c>
    </row>
    <row r="3856" spans="1:17" x14ac:dyDescent="0.25">
      <c r="A3856" t="s">
        <v>333</v>
      </c>
      <c r="B3856">
        <v>0</v>
      </c>
      <c r="C3856" t="s">
        <v>2720</v>
      </c>
      <c r="D3856">
        <v>636</v>
      </c>
      <c r="E3856" t="s">
        <v>345</v>
      </c>
      <c r="F3856" s="4">
        <v>0</v>
      </c>
      <c r="J3856" s="4">
        <f>MIN(Table16[[#This Row],[Medicare Outpatient Allowable Rate]:[WPPA Inc Outpatient Allowable Rate]])</f>
        <v>0</v>
      </c>
      <c r="K3856" s="4">
        <f>MAX(Table16[[#This Row],[Blue Cross Outpatient Allowable Rate]:[WPPA Inc Outpatient Allowable Rate]])</f>
        <v>0</v>
      </c>
      <c r="L3856" s="4">
        <f>SUM(Table16[[#This Row],[Price]]*4.42)</f>
        <v>0</v>
      </c>
      <c r="M3856" s="4">
        <v>0</v>
      </c>
      <c r="N3856" s="4">
        <f>SUM(Table16[[#This Row],[ChargeID]]*0.76)</f>
        <v>0</v>
      </c>
      <c r="O3856" s="4">
        <f>SUM(Table16[[#This Row],[Price]]*0.95)</f>
        <v>0</v>
      </c>
      <c r="P3856" s="4">
        <f>SUM(Table16[[#This Row],[Price]]*0.8)</f>
        <v>0</v>
      </c>
      <c r="Q3856" s="4">
        <f>SUM(Table16[[#This Row],[Price]]*0.6)</f>
        <v>0</v>
      </c>
    </row>
    <row r="3857" spans="1:17" x14ac:dyDescent="0.25">
      <c r="A3857" t="s">
        <v>333</v>
      </c>
      <c r="B3857">
        <v>0</v>
      </c>
      <c r="C3857" t="s">
        <v>2720</v>
      </c>
      <c r="D3857">
        <v>636</v>
      </c>
      <c r="E3857" t="s">
        <v>345</v>
      </c>
      <c r="F3857" s="4">
        <v>0</v>
      </c>
      <c r="J3857" s="4">
        <f>MIN(Table16[[#This Row],[Medicare Outpatient Allowable Rate]:[WPPA Inc Outpatient Allowable Rate]])</f>
        <v>0</v>
      </c>
      <c r="K3857" s="4">
        <f>MAX(Table16[[#This Row],[Blue Cross Outpatient Allowable Rate]:[WPPA Inc Outpatient Allowable Rate]])</f>
        <v>0</v>
      </c>
      <c r="L3857" s="4">
        <f>SUM(Table16[[#This Row],[Price]]*4.42)</f>
        <v>0</v>
      </c>
      <c r="M3857" s="4">
        <v>0</v>
      </c>
      <c r="N3857" s="4">
        <f>SUM(Table16[[#This Row],[ChargeID]]*0.76)</f>
        <v>0</v>
      </c>
      <c r="O3857" s="4">
        <f>SUM(Table16[[#This Row],[Price]]*0.95)</f>
        <v>0</v>
      </c>
      <c r="P3857" s="4">
        <f>SUM(Table16[[#This Row],[Price]]*0.8)</f>
        <v>0</v>
      </c>
      <c r="Q3857" s="4">
        <f>SUM(Table16[[#This Row],[Price]]*0.6)</f>
        <v>0</v>
      </c>
    </row>
    <row r="3858" spans="1:17" x14ac:dyDescent="0.25">
      <c r="A3858" t="s">
        <v>333</v>
      </c>
      <c r="B3858">
        <v>0</v>
      </c>
      <c r="C3858" t="s">
        <v>2721</v>
      </c>
      <c r="D3858">
        <v>636</v>
      </c>
      <c r="E3858" t="s">
        <v>337</v>
      </c>
      <c r="F3858" s="4">
        <v>0</v>
      </c>
      <c r="J3858" s="4">
        <f>MIN(Table16[[#This Row],[Medicare Outpatient Allowable Rate]:[WPPA Inc Outpatient Allowable Rate]])</f>
        <v>0</v>
      </c>
      <c r="K3858" s="4">
        <f>MAX(Table16[[#This Row],[Blue Cross Outpatient Allowable Rate]:[WPPA Inc Outpatient Allowable Rate]])</f>
        <v>0</v>
      </c>
      <c r="L3858" s="4">
        <f>SUM(Table16[[#This Row],[Price]]*4.42)</f>
        <v>0</v>
      </c>
      <c r="M3858" s="4">
        <v>0</v>
      </c>
      <c r="N3858" s="4">
        <f>SUM(Table16[[#This Row],[ChargeID]]*0.76)</f>
        <v>0</v>
      </c>
      <c r="O3858" s="4">
        <f>SUM(Table16[[#This Row],[Price]]*0.95)</f>
        <v>0</v>
      </c>
      <c r="P3858" s="4">
        <f>SUM(Table16[[#This Row],[Price]]*0.8)</f>
        <v>0</v>
      </c>
      <c r="Q3858" s="4">
        <f>SUM(Table16[[#This Row],[Price]]*0.6)</f>
        <v>0</v>
      </c>
    </row>
    <row r="3859" spans="1:17" x14ac:dyDescent="0.25">
      <c r="A3859" t="s">
        <v>333</v>
      </c>
      <c r="B3859">
        <v>0</v>
      </c>
      <c r="C3859" t="s">
        <v>2722</v>
      </c>
      <c r="D3859">
        <v>636</v>
      </c>
      <c r="E3859" t="s">
        <v>345</v>
      </c>
      <c r="F3859" s="4">
        <v>0</v>
      </c>
      <c r="J3859" s="4">
        <f>MIN(Table16[[#This Row],[Medicare Outpatient Allowable Rate]:[WPPA Inc Outpatient Allowable Rate]])</f>
        <v>0</v>
      </c>
      <c r="K3859" s="4">
        <f>MAX(Table16[[#This Row],[Blue Cross Outpatient Allowable Rate]:[WPPA Inc Outpatient Allowable Rate]])</f>
        <v>0</v>
      </c>
      <c r="L3859" s="4">
        <f>SUM(Table16[[#This Row],[Price]]*4.42)</f>
        <v>0</v>
      </c>
      <c r="M3859" s="4">
        <v>0</v>
      </c>
      <c r="N3859" s="4">
        <f>SUM(Table16[[#This Row],[ChargeID]]*0.76)</f>
        <v>0</v>
      </c>
      <c r="O3859" s="4">
        <f>SUM(Table16[[#This Row],[Price]]*0.95)</f>
        <v>0</v>
      </c>
      <c r="P3859" s="4">
        <f>SUM(Table16[[#This Row],[Price]]*0.8)</f>
        <v>0</v>
      </c>
      <c r="Q3859" s="4">
        <f>SUM(Table16[[#This Row],[Price]]*0.6)</f>
        <v>0</v>
      </c>
    </row>
    <row r="3860" spans="1:17" x14ac:dyDescent="0.25">
      <c r="A3860" t="s">
        <v>333</v>
      </c>
      <c r="B3860">
        <v>0</v>
      </c>
      <c r="C3860" t="s">
        <v>2723</v>
      </c>
      <c r="D3860">
        <v>636</v>
      </c>
      <c r="E3860" t="s">
        <v>345</v>
      </c>
      <c r="F3860" s="4">
        <v>0</v>
      </c>
      <c r="J3860" s="4">
        <f>MIN(Table16[[#This Row],[Medicare Outpatient Allowable Rate]:[WPPA Inc Outpatient Allowable Rate]])</f>
        <v>0</v>
      </c>
      <c r="K3860" s="4">
        <f>MAX(Table16[[#This Row],[Blue Cross Outpatient Allowable Rate]:[WPPA Inc Outpatient Allowable Rate]])</f>
        <v>0</v>
      </c>
      <c r="L3860" s="4">
        <f>SUM(Table16[[#This Row],[Price]]*4.42)</f>
        <v>0</v>
      </c>
      <c r="M3860" s="4">
        <v>0</v>
      </c>
      <c r="N3860" s="4">
        <f>SUM(Table16[[#This Row],[ChargeID]]*0.76)</f>
        <v>0</v>
      </c>
      <c r="O3860" s="4">
        <f>SUM(Table16[[#This Row],[Price]]*0.95)</f>
        <v>0</v>
      </c>
      <c r="P3860" s="4">
        <f>SUM(Table16[[#This Row],[Price]]*0.8)</f>
        <v>0</v>
      </c>
      <c r="Q3860" s="4">
        <f>SUM(Table16[[#This Row],[Price]]*0.6)</f>
        <v>0</v>
      </c>
    </row>
    <row r="3861" spans="1:17" x14ac:dyDescent="0.25">
      <c r="A3861" t="s">
        <v>333</v>
      </c>
      <c r="B3861">
        <v>0</v>
      </c>
      <c r="C3861" t="s">
        <v>2724</v>
      </c>
      <c r="D3861">
        <v>636</v>
      </c>
      <c r="E3861" t="s">
        <v>345</v>
      </c>
      <c r="F3861" s="4">
        <v>0</v>
      </c>
      <c r="J3861" s="4">
        <f>MIN(Table16[[#This Row],[Medicare Outpatient Allowable Rate]:[WPPA Inc Outpatient Allowable Rate]])</f>
        <v>0</v>
      </c>
      <c r="K3861" s="4">
        <f>MAX(Table16[[#This Row],[Blue Cross Outpatient Allowable Rate]:[WPPA Inc Outpatient Allowable Rate]])</f>
        <v>0</v>
      </c>
      <c r="L3861" s="4">
        <f>SUM(Table16[[#This Row],[Price]]*4.42)</f>
        <v>0</v>
      </c>
      <c r="M3861" s="4">
        <v>0</v>
      </c>
      <c r="N3861" s="4">
        <f>SUM(Table16[[#This Row],[ChargeID]]*0.76)</f>
        <v>0</v>
      </c>
      <c r="O3861" s="4">
        <f>SUM(Table16[[#This Row],[Price]]*0.95)</f>
        <v>0</v>
      </c>
      <c r="P3861" s="4">
        <f>SUM(Table16[[#This Row],[Price]]*0.8)</f>
        <v>0</v>
      </c>
      <c r="Q3861" s="4">
        <f>SUM(Table16[[#This Row],[Price]]*0.6)</f>
        <v>0</v>
      </c>
    </row>
    <row r="3862" spans="1:17" x14ac:dyDescent="0.25">
      <c r="A3862" t="s">
        <v>333</v>
      </c>
      <c r="B3862">
        <v>0</v>
      </c>
      <c r="C3862" t="s">
        <v>2724</v>
      </c>
      <c r="D3862">
        <v>636</v>
      </c>
      <c r="E3862" t="s">
        <v>345</v>
      </c>
      <c r="F3862" s="4">
        <v>0</v>
      </c>
      <c r="J3862" s="4">
        <f>MIN(Table16[[#This Row],[Medicare Outpatient Allowable Rate]:[WPPA Inc Outpatient Allowable Rate]])</f>
        <v>0</v>
      </c>
      <c r="K3862" s="4">
        <f>MAX(Table16[[#This Row],[Blue Cross Outpatient Allowable Rate]:[WPPA Inc Outpatient Allowable Rate]])</f>
        <v>0</v>
      </c>
      <c r="L3862" s="4">
        <f>SUM(Table16[[#This Row],[Price]]*4.42)</f>
        <v>0</v>
      </c>
      <c r="M3862" s="4">
        <v>0</v>
      </c>
      <c r="N3862" s="4">
        <f>SUM(Table16[[#This Row],[ChargeID]]*0.76)</f>
        <v>0</v>
      </c>
      <c r="O3862" s="4">
        <f>SUM(Table16[[#This Row],[Price]]*0.95)</f>
        <v>0</v>
      </c>
      <c r="P3862" s="4">
        <f>SUM(Table16[[#This Row],[Price]]*0.8)</f>
        <v>0</v>
      </c>
      <c r="Q3862" s="4">
        <f>SUM(Table16[[#This Row],[Price]]*0.6)</f>
        <v>0</v>
      </c>
    </row>
    <row r="3863" spans="1:17" x14ac:dyDescent="0.25">
      <c r="A3863" t="s">
        <v>333</v>
      </c>
      <c r="B3863">
        <v>0</v>
      </c>
      <c r="C3863" t="s">
        <v>2725</v>
      </c>
      <c r="D3863">
        <v>636</v>
      </c>
      <c r="E3863" t="s">
        <v>345</v>
      </c>
      <c r="F3863" s="4">
        <v>0</v>
      </c>
      <c r="J3863" s="4">
        <f>MIN(Table16[[#This Row],[Medicare Outpatient Allowable Rate]:[WPPA Inc Outpatient Allowable Rate]])</f>
        <v>0</v>
      </c>
      <c r="K3863" s="4">
        <f>MAX(Table16[[#This Row],[Blue Cross Outpatient Allowable Rate]:[WPPA Inc Outpatient Allowable Rate]])</f>
        <v>0</v>
      </c>
      <c r="L3863" s="4">
        <f>SUM(Table16[[#This Row],[Price]]*4.42)</f>
        <v>0</v>
      </c>
      <c r="M3863" s="4">
        <v>0</v>
      </c>
      <c r="N3863" s="4">
        <f>SUM(Table16[[#This Row],[ChargeID]]*0.76)</f>
        <v>0</v>
      </c>
      <c r="O3863" s="4">
        <f>SUM(Table16[[#This Row],[Price]]*0.95)</f>
        <v>0</v>
      </c>
      <c r="P3863" s="4">
        <f>SUM(Table16[[#This Row],[Price]]*0.8)</f>
        <v>0</v>
      </c>
      <c r="Q3863" s="4">
        <f>SUM(Table16[[#This Row],[Price]]*0.6)</f>
        <v>0</v>
      </c>
    </row>
    <row r="3864" spans="1:17" x14ac:dyDescent="0.25">
      <c r="A3864" t="s">
        <v>333</v>
      </c>
      <c r="B3864">
        <v>0</v>
      </c>
      <c r="C3864" t="s">
        <v>2726</v>
      </c>
      <c r="D3864">
        <v>636</v>
      </c>
      <c r="E3864" t="s">
        <v>345</v>
      </c>
      <c r="F3864" s="4">
        <v>0</v>
      </c>
      <c r="J3864" s="4">
        <f>MIN(Table16[[#This Row],[Medicare Outpatient Allowable Rate]:[WPPA Inc Outpatient Allowable Rate]])</f>
        <v>0</v>
      </c>
      <c r="K3864" s="4">
        <f>MAX(Table16[[#This Row],[Blue Cross Outpatient Allowable Rate]:[WPPA Inc Outpatient Allowable Rate]])</f>
        <v>0</v>
      </c>
      <c r="L3864" s="4">
        <f>SUM(Table16[[#This Row],[Price]]*4.42)</f>
        <v>0</v>
      </c>
      <c r="M3864" s="4">
        <v>0</v>
      </c>
      <c r="N3864" s="4">
        <f>SUM(Table16[[#This Row],[ChargeID]]*0.76)</f>
        <v>0</v>
      </c>
      <c r="O3864" s="4">
        <f>SUM(Table16[[#This Row],[Price]]*0.95)</f>
        <v>0</v>
      </c>
      <c r="P3864" s="4">
        <f>SUM(Table16[[#This Row],[Price]]*0.8)</f>
        <v>0</v>
      </c>
      <c r="Q3864" s="4">
        <f>SUM(Table16[[#This Row],[Price]]*0.6)</f>
        <v>0</v>
      </c>
    </row>
    <row r="3865" spans="1:17" x14ac:dyDescent="0.25">
      <c r="A3865" t="s">
        <v>333</v>
      </c>
      <c r="B3865">
        <v>0</v>
      </c>
      <c r="C3865" t="s">
        <v>2678</v>
      </c>
      <c r="D3865">
        <v>636</v>
      </c>
      <c r="E3865" t="s">
        <v>345</v>
      </c>
      <c r="F3865" s="4">
        <v>0</v>
      </c>
      <c r="J3865" s="4">
        <f>MIN(Table16[[#This Row],[Medicare Outpatient Allowable Rate]:[WPPA Inc Outpatient Allowable Rate]])</f>
        <v>0</v>
      </c>
      <c r="K3865" s="4">
        <f>MAX(Table16[[#This Row],[Blue Cross Outpatient Allowable Rate]:[WPPA Inc Outpatient Allowable Rate]])</f>
        <v>0</v>
      </c>
      <c r="L3865" s="4">
        <f>SUM(Table16[[#This Row],[Price]]*4.42)</f>
        <v>0</v>
      </c>
      <c r="M3865" s="4">
        <v>0</v>
      </c>
      <c r="N3865" s="4">
        <f>SUM(Table16[[#This Row],[ChargeID]]*0.76)</f>
        <v>0</v>
      </c>
      <c r="O3865" s="4">
        <f>SUM(Table16[[#This Row],[Price]]*0.95)</f>
        <v>0</v>
      </c>
      <c r="P3865" s="4">
        <f>SUM(Table16[[#This Row],[Price]]*0.8)</f>
        <v>0</v>
      </c>
      <c r="Q3865" s="4">
        <f>SUM(Table16[[#This Row],[Price]]*0.6)</f>
        <v>0</v>
      </c>
    </row>
    <row r="3866" spans="1:17" x14ac:dyDescent="0.25">
      <c r="A3866" t="s">
        <v>333</v>
      </c>
      <c r="B3866">
        <v>0</v>
      </c>
      <c r="C3866" t="s">
        <v>1446</v>
      </c>
      <c r="D3866">
        <v>636</v>
      </c>
      <c r="E3866" t="s">
        <v>345</v>
      </c>
      <c r="F3866" s="4">
        <v>0</v>
      </c>
      <c r="J3866" s="4">
        <f>MIN(Table16[[#This Row],[Medicare Outpatient Allowable Rate]:[WPPA Inc Outpatient Allowable Rate]])</f>
        <v>0</v>
      </c>
      <c r="K3866" s="4">
        <f>MAX(Table16[[#This Row],[Blue Cross Outpatient Allowable Rate]:[WPPA Inc Outpatient Allowable Rate]])</f>
        <v>0</v>
      </c>
      <c r="L3866" s="4">
        <f>SUM(Table16[[#This Row],[Price]]*4.42)</f>
        <v>0</v>
      </c>
      <c r="M3866" s="4">
        <v>0</v>
      </c>
      <c r="N3866" s="4">
        <f>SUM(Table16[[#This Row],[ChargeID]]*0.76)</f>
        <v>0</v>
      </c>
      <c r="O3866" s="4">
        <f>SUM(Table16[[#This Row],[Price]]*0.95)</f>
        <v>0</v>
      </c>
      <c r="P3866" s="4">
        <f>SUM(Table16[[#This Row],[Price]]*0.8)</f>
        <v>0</v>
      </c>
      <c r="Q3866" s="4">
        <f>SUM(Table16[[#This Row],[Price]]*0.6)</f>
        <v>0</v>
      </c>
    </row>
    <row r="3867" spans="1:17" x14ac:dyDescent="0.25">
      <c r="A3867" t="s">
        <v>333</v>
      </c>
      <c r="B3867">
        <v>0</v>
      </c>
      <c r="C3867" t="s">
        <v>2396</v>
      </c>
      <c r="D3867">
        <v>636</v>
      </c>
      <c r="E3867" t="s">
        <v>345</v>
      </c>
      <c r="F3867" s="4">
        <v>0</v>
      </c>
      <c r="J3867" s="4">
        <f>MIN(Table16[[#This Row],[Medicare Outpatient Allowable Rate]:[WPPA Inc Outpatient Allowable Rate]])</f>
        <v>0</v>
      </c>
      <c r="K3867" s="4">
        <f>MAX(Table16[[#This Row],[Blue Cross Outpatient Allowable Rate]:[WPPA Inc Outpatient Allowable Rate]])</f>
        <v>0</v>
      </c>
      <c r="L3867" s="4">
        <f>SUM(Table16[[#This Row],[Price]]*4.42)</f>
        <v>0</v>
      </c>
      <c r="M3867" s="4">
        <v>0</v>
      </c>
      <c r="N3867" s="4">
        <f>SUM(Table16[[#This Row],[ChargeID]]*0.76)</f>
        <v>0</v>
      </c>
      <c r="O3867" s="4">
        <f>SUM(Table16[[#This Row],[Price]]*0.95)</f>
        <v>0</v>
      </c>
      <c r="P3867" s="4">
        <f>SUM(Table16[[#This Row],[Price]]*0.8)</f>
        <v>0</v>
      </c>
      <c r="Q3867" s="4">
        <f>SUM(Table16[[#This Row],[Price]]*0.6)</f>
        <v>0</v>
      </c>
    </row>
    <row r="3868" spans="1:17" x14ac:dyDescent="0.25">
      <c r="A3868" t="s">
        <v>333</v>
      </c>
      <c r="B3868">
        <v>0</v>
      </c>
      <c r="C3868" t="s">
        <v>2727</v>
      </c>
      <c r="D3868">
        <v>636</v>
      </c>
      <c r="E3868" t="s">
        <v>353</v>
      </c>
      <c r="F3868" s="4">
        <v>0</v>
      </c>
      <c r="J3868" s="4">
        <f>MIN(Table16[[#This Row],[Medicare Outpatient Allowable Rate]:[WPPA Inc Outpatient Allowable Rate]])</f>
        <v>0</v>
      </c>
      <c r="K3868" s="4">
        <f>MAX(Table16[[#This Row],[Blue Cross Outpatient Allowable Rate]:[WPPA Inc Outpatient Allowable Rate]])</f>
        <v>0</v>
      </c>
      <c r="L3868" s="4">
        <f>SUM(Table16[[#This Row],[Price]]*4.42)</f>
        <v>0</v>
      </c>
      <c r="M3868" s="4">
        <v>0</v>
      </c>
      <c r="N3868" s="4">
        <f>SUM(Table16[[#This Row],[ChargeID]]*0.76)</f>
        <v>0</v>
      </c>
      <c r="O3868" s="4">
        <f>SUM(Table16[[#This Row],[Price]]*0.95)</f>
        <v>0</v>
      </c>
      <c r="P3868" s="4">
        <f>SUM(Table16[[#This Row],[Price]]*0.8)</f>
        <v>0</v>
      </c>
      <c r="Q3868" s="4">
        <f>SUM(Table16[[#This Row],[Price]]*0.6)</f>
        <v>0</v>
      </c>
    </row>
    <row r="3869" spans="1:17" x14ac:dyDescent="0.25">
      <c r="A3869" t="s">
        <v>333</v>
      </c>
      <c r="B3869">
        <v>0</v>
      </c>
      <c r="C3869" t="s">
        <v>2676</v>
      </c>
      <c r="D3869">
        <v>636</v>
      </c>
      <c r="E3869" t="s">
        <v>337</v>
      </c>
      <c r="F3869" s="4">
        <v>0</v>
      </c>
      <c r="J3869" s="4">
        <f>MIN(Table16[[#This Row],[Medicare Outpatient Allowable Rate]:[WPPA Inc Outpatient Allowable Rate]])</f>
        <v>0</v>
      </c>
      <c r="K3869" s="4">
        <f>MAX(Table16[[#This Row],[Blue Cross Outpatient Allowable Rate]:[WPPA Inc Outpatient Allowable Rate]])</f>
        <v>0</v>
      </c>
      <c r="L3869" s="4">
        <f>SUM(Table16[[#This Row],[Price]]*4.42)</f>
        <v>0</v>
      </c>
      <c r="M3869" s="4">
        <v>0</v>
      </c>
      <c r="N3869" s="4">
        <f>SUM(Table16[[#This Row],[ChargeID]]*0.76)</f>
        <v>0</v>
      </c>
      <c r="O3869" s="4">
        <f>SUM(Table16[[#This Row],[Price]]*0.95)</f>
        <v>0</v>
      </c>
      <c r="P3869" s="4">
        <f>SUM(Table16[[#This Row],[Price]]*0.8)</f>
        <v>0</v>
      </c>
      <c r="Q3869" s="4">
        <f>SUM(Table16[[#This Row],[Price]]*0.6)</f>
        <v>0</v>
      </c>
    </row>
    <row r="3870" spans="1:17" x14ac:dyDescent="0.25">
      <c r="A3870" t="s">
        <v>333</v>
      </c>
      <c r="B3870">
        <v>0</v>
      </c>
      <c r="C3870" t="s">
        <v>2728</v>
      </c>
      <c r="D3870">
        <v>636</v>
      </c>
      <c r="E3870" t="s">
        <v>345</v>
      </c>
      <c r="F3870" s="4">
        <v>0</v>
      </c>
      <c r="J3870" s="4">
        <f>MIN(Table16[[#This Row],[Medicare Outpatient Allowable Rate]:[WPPA Inc Outpatient Allowable Rate]])</f>
        <v>0</v>
      </c>
      <c r="K3870" s="4">
        <f>MAX(Table16[[#This Row],[Blue Cross Outpatient Allowable Rate]:[WPPA Inc Outpatient Allowable Rate]])</f>
        <v>0</v>
      </c>
      <c r="L3870" s="4">
        <f>SUM(Table16[[#This Row],[Price]]*4.42)</f>
        <v>0</v>
      </c>
      <c r="M3870" s="4">
        <v>0</v>
      </c>
      <c r="N3870" s="4">
        <f>SUM(Table16[[#This Row],[ChargeID]]*0.76)</f>
        <v>0</v>
      </c>
      <c r="O3870" s="4">
        <f>SUM(Table16[[#This Row],[Price]]*0.95)</f>
        <v>0</v>
      </c>
      <c r="P3870" s="4">
        <f>SUM(Table16[[#This Row],[Price]]*0.8)</f>
        <v>0</v>
      </c>
      <c r="Q3870" s="4">
        <f>SUM(Table16[[#This Row],[Price]]*0.6)</f>
        <v>0</v>
      </c>
    </row>
    <row r="3871" spans="1:17" x14ac:dyDescent="0.25">
      <c r="A3871" t="s">
        <v>333</v>
      </c>
      <c r="B3871">
        <v>0</v>
      </c>
      <c r="C3871" t="s">
        <v>2396</v>
      </c>
      <c r="D3871">
        <v>636</v>
      </c>
      <c r="E3871" t="s">
        <v>345</v>
      </c>
      <c r="F3871" s="4">
        <v>0</v>
      </c>
      <c r="J3871" s="4">
        <f>MIN(Table16[[#This Row],[Medicare Outpatient Allowable Rate]:[WPPA Inc Outpatient Allowable Rate]])</f>
        <v>0</v>
      </c>
      <c r="K3871" s="4">
        <f>MAX(Table16[[#This Row],[Blue Cross Outpatient Allowable Rate]:[WPPA Inc Outpatient Allowable Rate]])</f>
        <v>0</v>
      </c>
      <c r="L3871" s="4">
        <f>SUM(Table16[[#This Row],[Price]]*4.42)</f>
        <v>0</v>
      </c>
      <c r="M3871" s="4">
        <v>0</v>
      </c>
      <c r="N3871" s="4">
        <f>SUM(Table16[[#This Row],[ChargeID]]*0.76)</f>
        <v>0</v>
      </c>
      <c r="O3871" s="4">
        <f>SUM(Table16[[#This Row],[Price]]*0.95)</f>
        <v>0</v>
      </c>
      <c r="P3871" s="4">
        <f>SUM(Table16[[#This Row],[Price]]*0.8)</f>
        <v>0</v>
      </c>
      <c r="Q3871" s="4">
        <f>SUM(Table16[[#This Row],[Price]]*0.6)</f>
        <v>0</v>
      </c>
    </row>
    <row r="3872" spans="1:17" x14ac:dyDescent="0.25">
      <c r="A3872" t="s">
        <v>333</v>
      </c>
      <c r="B3872">
        <v>0</v>
      </c>
      <c r="C3872" t="s">
        <v>2729</v>
      </c>
      <c r="D3872">
        <v>636</v>
      </c>
      <c r="E3872" t="s">
        <v>345</v>
      </c>
      <c r="F3872" s="4">
        <v>0</v>
      </c>
      <c r="J3872" s="4">
        <f>MIN(Table16[[#This Row],[Medicare Outpatient Allowable Rate]:[WPPA Inc Outpatient Allowable Rate]])</f>
        <v>0</v>
      </c>
      <c r="K3872" s="4">
        <f>MAX(Table16[[#This Row],[Blue Cross Outpatient Allowable Rate]:[WPPA Inc Outpatient Allowable Rate]])</f>
        <v>0</v>
      </c>
      <c r="L3872" s="4">
        <f>SUM(Table16[[#This Row],[Price]]*4.42)</f>
        <v>0</v>
      </c>
      <c r="M3872" s="4">
        <v>0</v>
      </c>
      <c r="N3872" s="4">
        <f>SUM(Table16[[#This Row],[ChargeID]]*0.76)</f>
        <v>0</v>
      </c>
      <c r="O3872" s="4">
        <f>SUM(Table16[[#This Row],[Price]]*0.95)</f>
        <v>0</v>
      </c>
      <c r="P3872" s="4">
        <f>SUM(Table16[[#This Row],[Price]]*0.8)</f>
        <v>0</v>
      </c>
      <c r="Q3872" s="4">
        <f>SUM(Table16[[#This Row],[Price]]*0.6)</f>
        <v>0</v>
      </c>
    </row>
    <row r="3873" spans="1:17" x14ac:dyDescent="0.25">
      <c r="A3873" t="s">
        <v>333</v>
      </c>
      <c r="B3873">
        <v>0</v>
      </c>
      <c r="C3873" t="s">
        <v>2730</v>
      </c>
      <c r="D3873">
        <v>636</v>
      </c>
      <c r="E3873" t="s">
        <v>345</v>
      </c>
      <c r="F3873" s="4">
        <v>0</v>
      </c>
      <c r="J3873" s="4">
        <f>MIN(Table16[[#This Row],[Medicare Outpatient Allowable Rate]:[WPPA Inc Outpatient Allowable Rate]])</f>
        <v>0</v>
      </c>
      <c r="K3873" s="4">
        <f>MAX(Table16[[#This Row],[Blue Cross Outpatient Allowable Rate]:[WPPA Inc Outpatient Allowable Rate]])</f>
        <v>0</v>
      </c>
      <c r="L3873" s="4">
        <f>SUM(Table16[[#This Row],[Price]]*4.42)</f>
        <v>0</v>
      </c>
      <c r="M3873" s="4">
        <v>0</v>
      </c>
      <c r="N3873" s="4">
        <f>SUM(Table16[[#This Row],[ChargeID]]*0.76)</f>
        <v>0</v>
      </c>
      <c r="O3873" s="4">
        <f>SUM(Table16[[#This Row],[Price]]*0.95)</f>
        <v>0</v>
      </c>
      <c r="P3873" s="4">
        <f>SUM(Table16[[#This Row],[Price]]*0.8)</f>
        <v>0</v>
      </c>
      <c r="Q3873" s="4">
        <f>SUM(Table16[[#This Row],[Price]]*0.6)</f>
        <v>0</v>
      </c>
    </row>
    <row r="3874" spans="1:17" x14ac:dyDescent="0.25">
      <c r="A3874" t="s">
        <v>333</v>
      </c>
      <c r="B3874">
        <v>0</v>
      </c>
      <c r="C3874" t="s">
        <v>2492</v>
      </c>
      <c r="D3874">
        <v>636</v>
      </c>
      <c r="E3874" t="s">
        <v>337</v>
      </c>
      <c r="F3874" s="4">
        <v>0</v>
      </c>
      <c r="J3874" s="4">
        <f>MIN(Table16[[#This Row],[Medicare Outpatient Allowable Rate]:[WPPA Inc Outpatient Allowable Rate]])</f>
        <v>0</v>
      </c>
      <c r="K3874" s="4">
        <f>MAX(Table16[[#This Row],[Blue Cross Outpatient Allowable Rate]:[WPPA Inc Outpatient Allowable Rate]])</f>
        <v>0</v>
      </c>
      <c r="L3874" s="4">
        <f>SUM(Table16[[#This Row],[Price]]*4.42)</f>
        <v>0</v>
      </c>
      <c r="M3874" s="4">
        <v>0</v>
      </c>
      <c r="N3874" s="4">
        <f>SUM(Table16[[#This Row],[ChargeID]]*0.76)</f>
        <v>0</v>
      </c>
      <c r="O3874" s="4">
        <f>SUM(Table16[[#This Row],[Price]]*0.95)</f>
        <v>0</v>
      </c>
      <c r="P3874" s="4">
        <f>SUM(Table16[[#This Row],[Price]]*0.8)</f>
        <v>0</v>
      </c>
      <c r="Q3874" s="4">
        <f>SUM(Table16[[#This Row],[Price]]*0.6)</f>
        <v>0</v>
      </c>
    </row>
    <row r="3875" spans="1:17" x14ac:dyDescent="0.25">
      <c r="A3875" t="s">
        <v>333</v>
      </c>
      <c r="B3875">
        <v>0</v>
      </c>
      <c r="C3875" t="s">
        <v>2731</v>
      </c>
      <c r="D3875">
        <v>636</v>
      </c>
      <c r="E3875" t="s">
        <v>420</v>
      </c>
      <c r="F3875" s="4">
        <v>0</v>
      </c>
      <c r="J3875" s="4">
        <f>MIN(Table16[[#This Row],[Medicare Outpatient Allowable Rate]:[WPPA Inc Outpatient Allowable Rate]])</f>
        <v>0</v>
      </c>
      <c r="K3875" s="4">
        <f>MAX(Table16[[#This Row],[Blue Cross Outpatient Allowable Rate]:[WPPA Inc Outpatient Allowable Rate]])</f>
        <v>0</v>
      </c>
      <c r="L3875" s="4">
        <f>SUM(Table16[[#This Row],[Price]]*4.42)</f>
        <v>0</v>
      </c>
      <c r="M3875" s="4">
        <v>0</v>
      </c>
      <c r="N3875" s="4">
        <f>SUM(Table16[[#This Row],[ChargeID]]*0.76)</f>
        <v>0</v>
      </c>
      <c r="O3875" s="4">
        <f>SUM(Table16[[#This Row],[Price]]*0.95)</f>
        <v>0</v>
      </c>
      <c r="P3875" s="4">
        <f>SUM(Table16[[#This Row],[Price]]*0.8)</f>
        <v>0</v>
      </c>
      <c r="Q3875" s="4">
        <f>SUM(Table16[[#This Row],[Price]]*0.6)</f>
        <v>0</v>
      </c>
    </row>
    <row r="3876" spans="1:17" x14ac:dyDescent="0.25">
      <c r="A3876" t="s">
        <v>333</v>
      </c>
      <c r="B3876">
        <v>0</v>
      </c>
      <c r="C3876" t="s">
        <v>2732</v>
      </c>
      <c r="D3876">
        <v>636</v>
      </c>
      <c r="E3876" t="s">
        <v>345</v>
      </c>
      <c r="F3876" s="4">
        <v>0</v>
      </c>
      <c r="J3876" s="4">
        <f>MIN(Table16[[#This Row],[Medicare Outpatient Allowable Rate]:[WPPA Inc Outpatient Allowable Rate]])</f>
        <v>0</v>
      </c>
      <c r="K3876" s="4">
        <f>MAX(Table16[[#This Row],[Blue Cross Outpatient Allowable Rate]:[WPPA Inc Outpatient Allowable Rate]])</f>
        <v>0</v>
      </c>
      <c r="L3876" s="4">
        <f>SUM(Table16[[#This Row],[Price]]*4.42)</f>
        <v>0</v>
      </c>
      <c r="M3876" s="4">
        <v>0</v>
      </c>
      <c r="N3876" s="4">
        <f>SUM(Table16[[#This Row],[ChargeID]]*0.76)</f>
        <v>0</v>
      </c>
      <c r="O3876" s="4">
        <f>SUM(Table16[[#This Row],[Price]]*0.95)</f>
        <v>0</v>
      </c>
      <c r="P3876" s="4">
        <f>SUM(Table16[[#This Row],[Price]]*0.8)</f>
        <v>0</v>
      </c>
      <c r="Q3876" s="4">
        <f>SUM(Table16[[#This Row],[Price]]*0.6)</f>
        <v>0</v>
      </c>
    </row>
    <row r="3877" spans="1:17" x14ac:dyDescent="0.25">
      <c r="A3877" t="s">
        <v>333</v>
      </c>
      <c r="B3877">
        <v>0</v>
      </c>
      <c r="C3877" t="s">
        <v>2733</v>
      </c>
      <c r="D3877">
        <v>636</v>
      </c>
      <c r="E3877" t="s">
        <v>420</v>
      </c>
      <c r="F3877" s="4">
        <v>0</v>
      </c>
      <c r="J3877" s="4">
        <f>MIN(Table16[[#This Row],[Medicare Outpatient Allowable Rate]:[WPPA Inc Outpatient Allowable Rate]])</f>
        <v>0</v>
      </c>
      <c r="K3877" s="4">
        <f>MAX(Table16[[#This Row],[Blue Cross Outpatient Allowable Rate]:[WPPA Inc Outpatient Allowable Rate]])</f>
        <v>0</v>
      </c>
      <c r="L3877" s="4">
        <f>SUM(Table16[[#This Row],[Price]]*4.42)</f>
        <v>0</v>
      </c>
      <c r="M3877" s="4">
        <v>0</v>
      </c>
      <c r="N3877" s="4">
        <f>SUM(Table16[[#This Row],[ChargeID]]*0.76)</f>
        <v>0</v>
      </c>
      <c r="O3877" s="4">
        <f>SUM(Table16[[#This Row],[Price]]*0.95)</f>
        <v>0</v>
      </c>
      <c r="P3877" s="4">
        <f>SUM(Table16[[#This Row],[Price]]*0.8)</f>
        <v>0</v>
      </c>
      <c r="Q3877" s="4">
        <f>SUM(Table16[[#This Row],[Price]]*0.6)</f>
        <v>0</v>
      </c>
    </row>
    <row r="3878" spans="1:17" x14ac:dyDescent="0.25">
      <c r="A3878" t="s">
        <v>333</v>
      </c>
      <c r="B3878">
        <v>0</v>
      </c>
      <c r="C3878" t="s">
        <v>2487</v>
      </c>
      <c r="D3878">
        <v>636</v>
      </c>
      <c r="E3878" t="s">
        <v>345</v>
      </c>
      <c r="F3878" s="4">
        <v>0</v>
      </c>
      <c r="J3878" s="4">
        <f>MIN(Table16[[#This Row],[Medicare Outpatient Allowable Rate]:[WPPA Inc Outpatient Allowable Rate]])</f>
        <v>0</v>
      </c>
      <c r="K3878" s="4">
        <f>MAX(Table16[[#This Row],[Blue Cross Outpatient Allowable Rate]:[WPPA Inc Outpatient Allowable Rate]])</f>
        <v>0</v>
      </c>
      <c r="L3878" s="4">
        <f>SUM(Table16[[#This Row],[Price]]*4.42)</f>
        <v>0</v>
      </c>
      <c r="M3878" s="4">
        <v>0</v>
      </c>
      <c r="N3878" s="4">
        <f>SUM(Table16[[#This Row],[ChargeID]]*0.76)</f>
        <v>0</v>
      </c>
      <c r="O3878" s="4">
        <f>SUM(Table16[[#This Row],[Price]]*0.95)</f>
        <v>0</v>
      </c>
      <c r="P3878" s="4">
        <f>SUM(Table16[[#This Row],[Price]]*0.8)</f>
        <v>0</v>
      </c>
      <c r="Q3878" s="4">
        <f>SUM(Table16[[#This Row],[Price]]*0.6)</f>
        <v>0</v>
      </c>
    </row>
    <row r="3879" spans="1:17" x14ac:dyDescent="0.25">
      <c r="A3879" t="s">
        <v>333</v>
      </c>
      <c r="B3879">
        <v>0</v>
      </c>
      <c r="C3879" t="s">
        <v>2734</v>
      </c>
      <c r="D3879">
        <v>636</v>
      </c>
      <c r="E3879" t="s">
        <v>337</v>
      </c>
      <c r="F3879" s="4">
        <v>0</v>
      </c>
      <c r="J3879" s="4">
        <f>MIN(Table16[[#This Row],[Medicare Outpatient Allowable Rate]:[WPPA Inc Outpatient Allowable Rate]])</f>
        <v>0</v>
      </c>
      <c r="K3879" s="4">
        <f>MAX(Table16[[#This Row],[Blue Cross Outpatient Allowable Rate]:[WPPA Inc Outpatient Allowable Rate]])</f>
        <v>0</v>
      </c>
      <c r="L3879" s="4">
        <f>SUM(Table16[[#This Row],[Price]]*4.42)</f>
        <v>0</v>
      </c>
      <c r="M3879" s="4">
        <v>0</v>
      </c>
      <c r="N3879" s="4">
        <f>SUM(Table16[[#This Row],[ChargeID]]*0.76)</f>
        <v>0</v>
      </c>
      <c r="O3879" s="4">
        <f>SUM(Table16[[#This Row],[Price]]*0.95)</f>
        <v>0</v>
      </c>
      <c r="P3879" s="4">
        <f>SUM(Table16[[#This Row],[Price]]*0.8)</f>
        <v>0</v>
      </c>
      <c r="Q3879" s="4">
        <f>SUM(Table16[[#This Row],[Price]]*0.6)</f>
        <v>0</v>
      </c>
    </row>
    <row r="3880" spans="1:17" x14ac:dyDescent="0.25">
      <c r="A3880" t="s">
        <v>333</v>
      </c>
      <c r="B3880">
        <v>0</v>
      </c>
      <c r="C3880" t="s">
        <v>2720</v>
      </c>
      <c r="D3880">
        <v>636</v>
      </c>
      <c r="E3880" t="s">
        <v>345</v>
      </c>
      <c r="F3880" s="4">
        <v>0</v>
      </c>
      <c r="J3880" s="4">
        <f>MIN(Table16[[#This Row],[Medicare Outpatient Allowable Rate]:[WPPA Inc Outpatient Allowable Rate]])</f>
        <v>0</v>
      </c>
      <c r="K3880" s="4">
        <f>MAX(Table16[[#This Row],[Blue Cross Outpatient Allowable Rate]:[WPPA Inc Outpatient Allowable Rate]])</f>
        <v>0</v>
      </c>
      <c r="L3880" s="4">
        <f>SUM(Table16[[#This Row],[Price]]*4.42)</f>
        <v>0</v>
      </c>
      <c r="M3880" s="4">
        <v>0</v>
      </c>
      <c r="N3880" s="4">
        <f>SUM(Table16[[#This Row],[ChargeID]]*0.76)</f>
        <v>0</v>
      </c>
      <c r="O3880" s="4">
        <f>SUM(Table16[[#This Row],[Price]]*0.95)</f>
        <v>0</v>
      </c>
      <c r="P3880" s="4">
        <f>SUM(Table16[[#This Row],[Price]]*0.8)</f>
        <v>0</v>
      </c>
      <c r="Q3880" s="4">
        <f>SUM(Table16[[#This Row],[Price]]*0.6)</f>
        <v>0</v>
      </c>
    </row>
    <row r="3881" spans="1:17" x14ac:dyDescent="0.25">
      <c r="A3881" t="s">
        <v>333</v>
      </c>
      <c r="B3881">
        <v>0</v>
      </c>
      <c r="C3881" t="s">
        <v>2613</v>
      </c>
      <c r="D3881">
        <v>636</v>
      </c>
      <c r="E3881" t="s">
        <v>448</v>
      </c>
      <c r="F3881" s="4">
        <v>0</v>
      </c>
      <c r="J3881" s="4">
        <f>MIN(Table16[[#This Row],[Medicare Outpatient Allowable Rate]:[WPPA Inc Outpatient Allowable Rate]])</f>
        <v>0</v>
      </c>
      <c r="K3881" s="4">
        <f>MAX(Table16[[#This Row],[Blue Cross Outpatient Allowable Rate]:[WPPA Inc Outpatient Allowable Rate]])</f>
        <v>0</v>
      </c>
      <c r="L3881" s="4">
        <f>SUM(Table16[[#This Row],[Price]]*4.42)</f>
        <v>0</v>
      </c>
      <c r="M3881" s="4">
        <v>0</v>
      </c>
      <c r="N3881" s="4">
        <f>SUM(Table16[[#This Row],[ChargeID]]*0.76)</f>
        <v>0</v>
      </c>
      <c r="O3881" s="4">
        <f>SUM(Table16[[#This Row],[Price]]*0.95)</f>
        <v>0</v>
      </c>
      <c r="P3881" s="4">
        <f>SUM(Table16[[#This Row],[Price]]*0.8)</f>
        <v>0</v>
      </c>
      <c r="Q3881" s="4">
        <f>SUM(Table16[[#This Row],[Price]]*0.6)</f>
        <v>0</v>
      </c>
    </row>
    <row r="3882" spans="1:17" x14ac:dyDescent="0.25">
      <c r="A3882" t="s">
        <v>333</v>
      </c>
      <c r="B3882">
        <v>0</v>
      </c>
      <c r="C3882" t="s">
        <v>2512</v>
      </c>
      <c r="D3882">
        <v>636</v>
      </c>
      <c r="E3882" t="s">
        <v>345</v>
      </c>
      <c r="F3882" s="4">
        <v>0</v>
      </c>
      <c r="J3882" s="4">
        <f>MIN(Table16[[#This Row],[Medicare Outpatient Allowable Rate]:[WPPA Inc Outpatient Allowable Rate]])</f>
        <v>0</v>
      </c>
      <c r="K3882" s="4">
        <f>MAX(Table16[[#This Row],[Blue Cross Outpatient Allowable Rate]:[WPPA Inc Outpatient Allowable Rate]])</f>
        <v>0</v>
      </c>
      <c r="L3882" s="4">
        <f>SUM(Table16[[#This Row],[Price]]*4.42)</f>
        <v>0</v>
      </c>
      <c r="M3882" s="4">
        <v>0</v>
      </c>
      <c r="N3882" s="4">
        <f>SUM(Table16[[#This Row],[ChargeID]]*0.76)</f>
        <v>0</v>
      </c>
      <c r="O3882" s="4">
        <f>SUM(Table16[[#This Row],[Price]]*0.95)</f>
        <v>0</v>
      </c>
      <c r="P3882" s="4">
        <f>SUM(Table16[[#This Row],[Price]]*0.8)</f>
        <v>0</v>
      </c>
      <c r="Q3882" s="4">
        <f>SUM(Table16[[#This Row],[Price]]*0.6)</f>
        <v>0</v>
      </c>
    </row>
    <row r="3883" spans="1:17" x14ac:dyDescent="0.25">
      <c r="A3883" t="s">
        <v>333</v>
      </c>
      <c r="B3883">
        <v>0</v>
      </c>
      <c r="C3883" t="s">
        <v>2512</v>
      </c>
      <c r="D3883">
        <v>636</v>
      </c>
      <c r="E3883" t="s">
        <v>345</v>
      </c>
      <c r="F3883" s="4">
        <v>0</v>
      </c>
      <c r="J3883" s="4">
        <f>MIN(Table16[[#This Row],[Medicare Outpatient Allowable Rate]:[WPPA Inc Outpatient Allowable Rate]])</f>
        <v>0</v>
      </c>
      <c r="K3883" s="4">
        <f>MAX(Table16[[#This Row],[Blue Cross Outpatient Allowable Rate]:[WPPA Inc Outpatient Allowable Rate]])</f>
        <v>0</v>
      </c>
      <c r="L3883" s="4">
        <f>SUM(Table16[[#This Row],[Price]]*4.42)</f>
        <v>0</v>
      </c>
      <c r="M3883" s="4">
        <v>0</v>
      </c>
      <c r="N3883" s="4">
        <f>SUM(Table16[[#This Row],[ChargeID]]*0.76)</f>
        <v>0</v>
      </c>
      <c r="O3883" s="4">
        <f>SUM(Table16[[#This Row],[Price]]*0.95)</f>
        <v>0</v>
      </c>
      <c r="P3883" s="4">
        <f>SUM(Table16[[#This Row],[Price]]*0.8)</f>
        <v>0</v>
      </c>
      <c r="Q3883" s="4">
        <f>SUM(Table16[[#This Row],[Price]]*0.6)</f>
        <v>0</v>
      </c>
    </row>
    <row r="3884" spans="1:17" x14ac:dyDescent="0.25">
      <c r="A3884" t="s">
        <v>333</v>
      </c>
      <c r="B3884">
        <v>0</v>
      </c>
      <c r="C3884" t="s">
        <v>2599</v>
      </c>
      <c r="D3884">
        <v>636</v>
      </c>
      <c r="E3884" t="s">
        <v>345</v>
      </c>
      <c r="F3884" s="4">
        <v>0</v>
      </c>
      <c r="J3884" s="4">
        <f>MIN(Table16[[#This Row],[Medicare Outpatient Allowable Rate]:[WPPA Inc Outpatient Allowable Rate]])</f>
        <v>0</v>
      </c>
      <c r="K3884" s="4">
        <f>MAX(Table16[[#This Row],[Blue Cross Outpatient Allowable Rate]:[WPPA Inc Outpatient Allowable Rate]])</f>
        <v>0</v>
      </c>
      <c r="L3884" s="4">
        <f>SUM(Table16[[#This Row],[Price]]*4.42)</f>
        <v>0</v>
      </c>
      <c r="M3884" s="4">
        <v>0</v>
      </c>
      <c r="N3884" s="4">
        <f>SUM(Table16[[#This Row],[ChargeID]]*0.76)</f>
        <v>0</v>
      </c>
      <c r="O3884" s="4">
        <f>SUM(Table16[[#This Row],[Price]]*0.95)</f>
        <v>0</v>
      </c>
      <c r="P3884" s="4">
        <f>SUM(Table16[[#This Row],[Price]]*0.8)</f>
        <v>0</v>
      </c>
      <c r="Q3884" s="4">
        <f>SUM(Table16[[#This Row],[Price]]*0.6)</f>
        <v>0</v>
      </c>
    </row>
    <row r="3885" spans="1:17" x14ac:dyDescent="0.25">
      <c r="A3885" t="s">
        <v>333</v>
      </c>
      <c r="B3885">
        <v>0</v>
      </c>
      <c r="C3885" t="s">
        <v>2735</v>
      </c>
      <c r="D3885">
        <v>636</v>
      </c>
      <c r="E3885" t="s">
        <v>576</v>
      </c>
      <c r="F3885" s="4">
        <v>0</v>
      </c>
      <c r="J3885" s="4">
        <f>MIN(Table16[[#This Row],[Medicare Outpatient Allowable Rate]:[WPPA Inc Outpatient Allowable Rate]])</f>
        <v>0</v>
      </c>
      <c r="K3885" s="4">
        <f>MAX(Table16[[#This Row],[Blue Cross Outpatient Allowable Rate]:[WPPA Inc Outpatient Allowable Rate]])</f>
        <v>0</v>
      </c>
      <c r="L3885" s="4">
        <f>SUM(Table16[[#This Row],[Price]]*4.42)</f>
        <v>0</v>
      </c>
      <c r="M3885" s="4">
        <v>0</v>
      </c>
      <c r="N3885" s="4">
        <f>SUM(Table16[[#This Row],[ChargeID]]*0.76)</f>
        <v>0</v>
      </c>
      <c r="O3885" s="4">
        <f>SUM(Table16[[#This Row],[Price]]*0.95)</f>
        <v>0</v>
      </c>
      <c r="P3885" s="4">
        <f>SUM(Table16[[#This Row],[Price]]*0.8)</f>
        <v>0</v>
      </c>
      <c r="Q3885" s="4">
        <f>SUM(Table16[[#This Row],[Price]]*0.6)</f>
        <v>0</v>
      </c>
    </row>
    <row r="3886" spans="1:17" x14ac:dyDescent="0.25">
      <c r="A3886" t="s">
        <v>333</v>
      </c>
      <c r="B3886">
        <v>0</v>
      </c>
      <c r="C3886" t="s">
        <v>2736</v>
      </c>
      <c r="D3886">
        <v>636</v>
      </c>
      <c r="E3886" t="s">
        <v>345</v>
      </c>
      <c r="F3886" s="4">
        <v>0</v>
      </c>
      <c r="J3886" s="4">
        <f>MIN(Table16[[#This Row],[Medicare Outpatient Allowable Rate]:[WPPA Inc Outpatient Allowable Rate]])</f>
        <v>0</v>
      </c>
      <c r="K3886" s="4">
        <f>MAX(Table16[[#This Row],[Blue Cross Outpatient Allowable Rate]:[WPPA Inc Outpatient Allowable Rate]])</f>
        <v>0</v>
      </c>
      <c r="L3886" s="4">
        <f>SUM(Table16[[#This Row],[Price]]*4.42)</f>
        <v>0</v>
      </c>
      <c r="M3886" s="4">
        <v>0</v>
      </c>
      <c r="N3886" s="4">
        <f>SUM(Table16[[#This Row],[ChargeID]]*0.76)</f>
        <v>0</v>
      </c>
      <c r="O3886" s="4">
        <f>SUM(Table16[[#This Row],[Price]]*0.95)</f>
        <v>0</v>
      </c>
      <c r="P3886" s="4">
        <f>SUM(Table16[[#This Row],[Price]]*0.8)</f>
        <v>0</v>
      </c>
      <c r="Q3886" s="4">
        <f>SUM(Table16[[#This Row],[Price]]*0.6)</f>
        <v>0</v>
      </c>
    </row>
    <row r="3887" spans="1:17" x14ac:dyDescent="0.25">
      <c r="A3887" t="s">
        <v>333</v>
      </c>
      <c r="B3887">
        <v>0</v>
      </c>
      <c r="C3887" t="s">
        <v>2396</v>
      </c>
      <c r="D3887">
        <v>636</v>
      </c>
      <c r="E3887" t="s">
        <v>345</v>
      </c>
      <c r="F3887" s="4">
        <v>0</v>
      </c>
      <c r="J3887" s="4">
        <f>MIN(Table16[[#This Row],[Medicare Outpatient Allowable Rate]:[WPPA Inc Outpatient Allowable Rate]])</f>
        <v>0</v>
      </c>
      <c r="K3887" s="4">
        <f>MAX(Table16[[#This Row],[Blue Cross Outpatient Allowable Rate]:[WPPA Inc Outpatient Allowable Rate]])</f>
        <v>0</v>
      </c>
      <c r="L3887" s="4">
        <f>SUM(Table16[[#This Row],[Price]]*4.42)</f>
        <v>0</v>
      </c>
      <c r="M3887" s="4">
        <v>0</v>
      </c>
      <c r="N3887" s="4">
        <f>SUM(Table16[[#This Row],[ChargeID]]*0.76)</f>
        <v>0</v>
      </c>
      <c r="O3887" s="4">
        <f>SUM(Table16[[#This Row],[Price]]*0.95)</f>
        <v>0</v>
      </c>
      <c r="P3887" s="4">
        <f>SUM(Table16[[#This Row],[Price]]*0.8)</f>
        <v>0</v>
      </c>
      <c r="Q3887" s="4">
        <f>SUM(Table16[[#This Row],[Price]]*0.6)</f>
        <v>0</v>
      </c>
    </row>
    <row r="3888" spans="1:17" x14ac:dyDescent="0.25">
      <c r="A3888" t="s">
        <v>333</v>
      </c>
      <c r="B3888">
        <v>0</v>
      </c>
      <c r="C3888" t="s">
        <v>2448</v>
      </c>
      <c r="D3888">
        <v>636</v>
      </c>
      <c r="E3888" t="s">
        <v>452</v>
      </c>
      <c r="F3888" s="4">
        <v>0</v>
      </c>
      <c r="J3888" s="4">
        <f>MIN(Table16[[#This Row],[Medicare Outpatient Allowable Rate]:[WPPA Inc Outpatient Allowable Rate]])</f>
        <v>0</v>
      </c>
      <c r="K3888" s="4">
        <f>MAX(Table16[[#This Row],[Blue Cross Outpatient Allowable Rate]:[WPPA Inc Outpatient Allowable Rate]])</f>
        <v>0</v>
      </c>
      <c r="L3888" s="4">
        <f>SUM(Table16[[#This Row],[Price]]*4.42)</f>
        <v>0</v>
      </c>
      <c r="M3888" s="4">
        <v>0</v>
      </c>
      <c r="N3888" s="4">
        <f>SUM(Table16[[#This Row],[ChargeID]]*0.76)</f>
        <v>0</v>
      </c>
      <c r="O3888" s="4">
        <f>SUM(Table16[[#This Row],[Price]]*0.95)</f>
        <v>0</v>
      </c>
      <c r="P3888" s="4">
        <f>SUM(Table16[[#This Row],[Price]]*0.8)</f>
        <v>0</v>
      </c>
      <c r="Q3888" s="4">
        <f>SUM(Table16[[#This Row],[Price]]*0.6)</f>
        <v>0</v>
      </c>
    </row>
    <row r="3889" spans="1:17" x14ac:dyDescent="0.25">
      <c r="A3889" t="s">
        <v>333</v>
      </c>
      <c r="B3889">
        <v>0</v>
      </c>
      <c r="C3889" t="s">
        <v>2210</v>
      </c>
      <c r="D3889">
        <v>636</v>
      </c>
      <c r="E3889" t="s">
        <v>420</v>
      </c>
      <c r="F3889" s="4">
        <v>0</v>
      </c>
      <c r="J3889" s="4">
        <f>MIN(Table16[[#This Row],[Medicare Outpatient Allowable Rate]:[WPPA Inc Outpatient Allowable Rate]])</f>
        <v>0</v>
      </c>
      <c r="K3889" s="4">
        <f>MAX(Table16[[#This Row],[Blue Cross Outpatient Allowable Rate]:[WPPA Inc Outpatient Allowable Rate]])</f>
        <v>0</v>
      </c>
      <c r="L3889" s="4">
        <f>SUM(Table16[[#This Row],[Price]]*4.42)</f>
        <v>0</v>
      </c>
      <c r="M3889" s="4">
        <v>0</v>
      </c>
      <c r="N3889" s="4">
        <f>SUM(Table16[[#This Row],[ChargeID]]*0.76)</f>
        <v>0</v>
      </c>
      <c r="O3889" s="4">
        <f>SUM(Table16[[#This Row],[Price]]*0.95)</f>
        <v>0</v>
      </c>
      <c r="P3889" s="4">
        <f>SUM(Table16[[#This Row],[Price]]*0.8)</f>
        <v>0</v>
      </c>
      <c r="Q3889" s="4">
        <f>SUM(Table16[[#This Row],[Price]]*0.6)</f>
        <v>0</v>
      </c>
    </row>
    <row r="3890" spans="1:17" x14ac:dyDescent="0.25">
      <c r="A3890" t="s">
        <v>333</v>
      </c>
      <c r="B3890">
        <v>0</v>
      </c>
      <c r="C3890" t="s">
        <v>2737</v>
      </c>
      <c r="D3890">
        <v>636</v>
      </c>
      <c r="E3890" t="s">
        <v>337</v>
      </c>
      <c r="F3890" s="4">
        <v>0</v>
      </c>
      <c r="J3890" s="4">
        <f>MIN(Table16[[#This Row],[Medicare Outpatient Allowable Rate]:[WPPA Inc Outpatient Allowable Rate]])</f>
        <v>0</v>
      </c>
      <c r="K3890" s="4">
        <f>MAX(Table16[[#This Row],[Blue Cross Outpatient Allowable Rate]:[WPPA Inc Outpatient Allowable Rate]])</f>
        <v>0</v>
      </c>
      <c r="L3890" s="4">
        <f>SUM(Table16[[#This Row],[Price]]*4.42)</f>
        <v>0</v>
      </c>
      <c r="M3890" s="4">
        <v>0</v>
      </c>
      <c r="N3890" s="4">
        <f>SUM(Table16[[#This Row],[ChargeID]]*0.76)</f>
        <v>0</v>
      </c>
      <c r="O3890" s="4">
        <f>SUM(Table16[[#This Row],[Price]]*0.95)</f>
        <v>0</v>
      </c>
      <c r="P3890" s="4">
        <f>SUM(Table16[[#This Row],[Price]]*0.8)</f>
        <v>0</v>
      </c>
      <c r="Q3890" s="4">
        <f>SUM(Table16[[#This Row],[Price]]*0.6)</f>
        <v>0</v>
      </c>
    </row>
    <row r="3891" spans="1:17" x14ac:dyDescent="0.25">
      <c r="A3891" t="s">
        <v>333</v>
      </c>
      <c r="B3891">
        <v>0</v>
      </c>
      <c r="C3891" t="s">
        <v>2738</v>
      </c>
      <c r="D3891">
        <v>636</v>
      </c>
      <c r="E3891" t="s">
        <v>345</v>
      </c>
      <c r="F3891" s="4">
        <v>0</v>
      </c>
      <c r="J3891" s="4">
        <f>MIN(Table16[[#This Row],[Medicare Outpatient Allowable Rate]:[WPPA Inc Outpatient Allowable Rate]])</f>
        <v>0</v>
      </c>
      <c r="K3891" s="4">
        <f>MAX(Table16[[#This Row],[Blue Cross Outpatient Allowable Rate]:[WPPA Inc Outpatient Allowable Rate]])</f>
        <v>0</v>
      </c>
      <c r="L3891" s="4">
        <f>SUM(Table16[[#This Row],[Price]]*4.42)</f>
        <v>0</v>
      </c>
      <c r="M3891" s="4">
        <v>0</v>
      </c>
      <c r="N3891" s="4">
        <f>SUM(Table16[[#This Row],[ChargeID]]*0.76)</f>
        <v>0</v>
      </c>
      <c r="O3891" s="4">
        <f>SUM(Table16[[#This Row],[Price]]*0.95)</f>
        <v>0</v>
      </c>
      <c r="P3891" s="4">
        <f>SUM(Table16[[#This Row],[Price]]*0.8)</f>
        <v>0</v>
      </c>
      <c r="Q3891" s="4">
        <f>SUM(Table16[[#This Row],[Price]]*0.6)</f>
        <v>0</v>
      </c>
    </row>
    <row r="3892" spans="1:17" x14ac:dyDescent="0.25">
      <c r="A3892" t="s">
        <v>333</v>
      </c>
      <c r="B3892">
        <v>0</v>
      </c>
      <c r="C3892" t="s">
        <v>2734</v>
      </c>
      <c r="D3892">
        <v>636</v>
      </c>
      <c r="E3892" t="s">
        <v>337</v>
      </c>
      <c r="F3892" s="4">
        <v>0</v>
      </c>
      <c r="J3892" s="4">
        <f>MIN(Table16[[#This Row],[Medicare Outpatient Allowable Rate]:[WPPA Inc Outpatient Allowable Rate]])</f>
        <v>0</v>
      </c>
      <c r="K3892" s="4">
        <f>MAX(Table16[[#This Row],[Blue Cross Outpatient Allowable Rate]:[WPPA Inc Outpatient Allowable Rate]])</f>
        <v>0</v>
      </c>
      <c r="L3892" s="4">
        <f>SUM(Table16[[#This Row],[Price]]*4.42)</f>
        <v>0</v>
      </c>
      <c r="M3892" s="4">
        <v>0</v>
      </c>
      <c r="N3892" s="4">
        <f>SUM(Table16[[#This Row],[ChargeID]]*0.76)</f>
        <v>0</v>
      </c>
      <c r="O3892" s="4">
        <f>SUM(Table16[[#This Row],[Price]]*0.95)</f>
        <v>0</v>
      </c>
      <c r="P3892" s="4">
        <f>SUM(Table16[[#This Row],[Price]]*0.8)</f>
        <v>0</v>
      </c>
      <c r="Q3892" s="4">
        <f>SUM(Table16[[#This Row],[Price]]*0.6)</f>
        <v>0</v>
      </c>
    </row>
    <row r="3893" spans="1:17" x14ac:dyDescent="0.25">
      <c r="A3893" t="s">
        <v>333</v>
      </c>
      <c r="B3893">
        <v>0</v>
      </c>
      <c r="C3893" t="s">
        <v>2739</v>
      </c>
      <c r="D3893">
        <v>636</v>
      </c>
      <c r="E3893" t="s">
        <v>420</v>
      </c>
      <c r="F3893" s="4">
        <v>0</v>
      </c>
      <c r="J3893" s="4">
        <f>MIN(Table16[[#This Row],[Medicare Outpatient Allowable Rate]:[WPPA Inc Outpatient Allowable Rate]])</f>
        <v>0</v>
      </c>
      <c r="K3893" s="4">
        <f>MAX(Table16[[#This Row],[Blue Cross Outpatient Allowable Rate]:[WPPA Inc Outpatient Allowable Rate]])</f>
        <v>0</v>
      </c>
      <c r="L3893" s="4">
        <f>SUM(Table16[[#This Row],[Price]]*4.42)</f>
        <v>0</v>
      </c>
      <c r="M3893" s="4">
        <v>0</v>
      </c>
      <c r="N3893" s="4">
        <f>SUM(Table16[[#This Row],[ChargeID]]*0.76)</f>
        <v>0</v>
      </c>
      <c r="O3893" s="4">
        <f>SUM(Table16[[#This Row],[Price]]*0.95)</f>
        <v>0</v>
      </c>
      <c r="P3893" s="4">
        <f>SUM(Table16[[#This Row],[Price]]*0.8)</f>
        <v>0</v>
      </c>
      <c r="Q3893" s="4">
        <f>SUM(Table16[[#This Row],[Price]]*0.6)</f>
        <v>0</v>
      </c>
    </row>
    <row r="3894" spans="1:17" x14ac:dyDescent="0.25">
      <c r="A3894" t="s">
        <v>333</v>
      </c>
      <c r="B3894">
        <v>0</v>
      </c>
      <c r="C3894" t="s">
        <v>2099</v>
      </c>
      <c r="D3894">
        <v>636</v>
      </c>
      <c r="E3894" t="s">
        <v>345</v>
      </c>
      <c r="F3894" s="4">
        <v>0</v>
      </c>
      <c r="J3894" s="4">
        <f>MIN(Table16[[#This Row],[Medicare Outpatient Allowable Rate]:[WPPA Inc Outpatient Allowable Rate]])</f>
        <v>0</v>
      </c>
      <c r="K3894" s="4">
        <f>MAX(Table16[[#This Row],[Blue Cross Outpatient Allowable Rate]:[WPPA Inc Outpatient Allowable Rate]])</f>
        <v>0</v>
      </c>
      <c r="L3894" s="4">
        <f>SUM(Table16[[#This Row],[Price]]*4.42)</f>
        <v>0</v>
      </c>
      <c r="M3894" s="4">
        <v>0</v>
      </c>
      <c r="N3894" s="4">
        <f>SUM(Table16[[#This Row],[ChargeID]]*0.76)</f>
        <v>0</v>
      </c>
      <c r="O3894" s="4">
        <f>SUM(Table16[[#This Row],[Price]]*0.95)</f>
        <v>0</v>
      </c>
      <c r="P3894" s="4">
        <f>SUM(Table16[[#This Row],[Price]]*0.8)</f>
        <v>0</v>
      </c>
      <c r="Q3894" s="4">
        <f>SUM(Table16[[#This Row],[Price]]*0.6)</f>
        <v>0</v>
      </c>
    </row>
    <row r="3895" spans="1:17" x14ac:dyDescent="0.25">
      <c r="A3895" t="s">
        <v>333</v>
      </c>
      <c r="B3895">
        <v>0</v>
      </c>
      <c r="C3895" t="s">
        <v>1459</v>
      </c>
      <c r="D3895">
        <v>636</v>
      </c>
      <c r="E3895" t="s">
        <v>337</v>
      </c>
      <c r="F3895" s="4">
        <v>0</v>
      </c>
      <c r="J3895" s="4">
        <f>MIN(Table16[[#This Row],[Medicare Outpatient Allowable Rate]:[WPPA Inc Outpatient Allowable Rate]])</f>
        <v>0</v>
      </c>
      <c r="K3895" s="4">
        <f>MAX(Table16[[#This Row],[Blue Cross Outpatient Allowable Rate]:[WPPA Inc Outpatient Allowable Rate]])</f>
        <v>0</v>
      </c>
      <c r="L3895" s="4">
        <f>SUM(Table16[[#This Row],[Price]]*4.42)</f>
        <v>0</v>
      </c>
      <c r="M3895" s="4">
        <v>0</v>
      </c>
      <c r="N3895" s="4">
        <f>SUM(Table16[[#This Row],[ChargeID]]*0.76)</f>
        <v>0</v>
      </c>
      <c r="O3895" s="4">
        <f>SUM(Table16[[#This Row],[Price]]*0.95)</f>
        <v>0</v>
      </c>
      <c r="P3895" s="4">
        <f>SUM(Table16[[#This Row],[Price]]*0.8)</f>
        <v>0</v>
      </c>
      <c r="Q3895" s="4">
        <f>SUM(Table16[[#This Row],[Price]]*0.6)</f>
        <v>0</v>
      </c>
    </row>
    <row r="3896" spans="1:17" x14ac:dyDescent="0.25">
      <c r="A3896" t="s">
        <v>333</v>
      </c>
      <c r="B3896">
        <v>0</v>
      </c>
      <c r="C3896" t="s">
        <v>2740</v>
      </c>
      <c r="D3896">
        <v>636</v>
      </c>
      <c r="E3896" t="s">
        <v>345</v>
      </c>
      <c r="F3896" s="4">
        <v>0</v>
      </c>
      <c r="J3896" s="4">
        <f>MIN(Table16[[#This Row],[Medicare Outpatient Allowable Rate]:[WPPA Inc Outpatient Allowable Rate]])</f>
        <v>0</v>
      </c>
      <c r="K3896" s="4">
        <f>MAX(Table16[[#This Row],[Blue Cross Outpatient Allowable Rate]:[WPPA Inc Outpatient Allowable Rate]])</f>
        <v>0</v>
      </c>
      <c r="L3896" s="4">
        <f>SUM(Table16[[#This Row],[Price]]*4.42)</f>
        <v>0</v>
      </c>
      <c r="M3896" s="4">
        <v>0</v>
      </c>
      <c r="N3896" s="4">
        <f>SUM(Table16[[#This Row],[ChargeID]]*0.76)</f>
        <v>0</v>
      </c>
      <c r="O3896" s="4">
        <f>SUM(Table16[[#This Row],[Price]]*0.95)</f>
        <v>0</v>
      </c>
      <c r="P3896" s="4">
        <f>SUM(Table16[[#This Row],[Price]]*0.8)</f>
        <v>0</v>
      </c>
      <c r="Q3896" s="4">
        <f>SUM(Table16[[#This Row],[Price]]*0.6)</f>
        <v>0</v>
      </c>
    </row>
    <row r="3897" spans="1:17" x14ac:dyDescent="0.25">
      <c r="A3897" t="s">
        <v>333</v>
      </c>
      <c r="B3897">
        <v>0</v>
      </c>
      <c r="C3897" t="s">
        <v>2741</v>
      </c>
      <c r="D3897">
        <v>636</v>
      </c>
      <c r="E3897" t="s">
        <v>345</v>
      </c>
      <c r="F3897" s="4">
        <v>0</v>
      </c>
      <c r="J3897" s="4">
        <f>MIN(Table16[[#This Row],[Medicare Outpatient Allowable Rate]:[WPPA Inc Outpatient Allowable Rate]])</f>
        <v>0</v>
      </c>
      <c r="K3897" s="4">
        <f>MAX(Table16[[#This Row],[Blue Cross Outpatient Allowable Rate]:[WPPA Inc Outpatient Allowable Rate]])</f>
        <v>0</v>
      </c>
      <c r="L3897" s="4">
        <f>SUM(Table16[[#This Row],[Price]]*4.42)</f>
        <v>0</v>
      </c>
      <c r="M3897" s="4">
        <v>0</v>
      </c>
      <c r="N3897" s="4">
        <f>SUM(Table16[[#This Row],[ChargeID]]*0.76)</f>
        <v>0</v>
      </c>
      <c r="O3897" s="4">
        <f>SUM(Table16[[#This Row],[Price]]*0.95)</f>
        <v>0</v>
      </c>
      <c r="P3897" s="4">
        <f>SUM(Table16[[#This Row],[Price]]*0.8)</f>
        <v>0</v>
      </c>
      <c r="Q3897" s="4">
        <f>SUM(Table16[[#This Row],[Price]]*0.6)</f>
        <v>0</v>
      </c>
    </row>
    <row r="3898" spans="1:17" x14ac:dyDescent="0.25">
      <c r="A3898" t="s">
        <v>333</v>
      </c>
      <c r="B3898">
        <v>0</v>
      </c>
      <c r="C3898" t="s">
        <v>2742</v>
      </c>
      <c r="D3898">
        <v>636</v>
      </c>
      <c r="E3898" t="s">
        <v>345</v>
      </c>
      <c r="F3898" s="4">
        <v>0</v>
      </c>
      <c r="J3898" s="4">
        <f>MIN(Table16[[#This Row],[Medicare Outpatient Allowable Rate]:[WPPA Inc Outpatient Allowable Rate]])</f>
        <v>0</v>
      </c>
      <c r="K3898" s="4">
        <f>MAX(Table16[[#This Row],[Blue Cross Outpatient Allowable Rate]:[WPPA Inc Outpatient Allowable Rate]])</f>
        <v>0</v>
      </c>
      <c r="L3898" s="4">
        <f>SUM(Table16[[#This Row],[Price]]*4.42)</f>
        <v>0</v>
      </c>
      <c r="M3898" s="4">
        <v>0</v>
      </c>
      <c r="N3898" s="4">
        <f>SUM(Table16[[#This Row],[ChargeID]]*0.76)</f>
        <v>0</v>
      </c>
      <c r="O3898" s="4">
        <f>SUM(Table16[[#This Row],[Price]]*0.95)</f>
        <v>0</v>
      </c>
      <c r="P3898" s="4">
        <f>SUM(Table16[[#This Row],[Price]]*0.8)</f>
        <v>0</v>
      </c>
      <c r="Q3898" s="4">
        <f>SUM(Table16[[#This Row],[Price]]*0.6)</f>
        <v>0</v>
      </c>
    </row>
    <row r="3899" spans="1:17" x14ac:dyDescent="0.25">
      <c r="A3899" t="s">
        <v>333</v>
      </c>
      <c r="B3899">
        <v>0</v>
      </c>
      <c r="C3899" t="s">
        <v>2743</v>
      </c>
      <c r="D3899">
        <v>636</v>
      </c>
      <c r="E3899" t="s">
        <v>834</v>
      </c>
      <c r="F3899" s="4">
        <v>0</v>
      </c>
      <c r="J3899" s="4">
        <f>MIN(Table16[[#This Row],[Medicare Outpatient Allowable Rate]:[WPPA Inc Outpatient Allowable Rate]])</f>
        <v>0</v>
      </c>
      <c r="K3899" s="4">
        <f>MAX(Table16[[#This Row],[Blue Cross Outpatient Allowable Rate]:[WPPA Inc Outpatient Allowable Rate]])</f>
        <v>0</v>
      </c>
      <c r="L3899" s="4">
        <f>SUM(Table16[[#This Row],[Price]]*4.42)</f>
        <v>0</v>
      </c>
      <c r="M3899" s="4">
        <v>0</v>
      </c>
      <c r="N3899" s="4">
        <f>SUM(Table16[[#This Row],[ChargeID]]*0.76)</f>
        <v>0</v>
      </c>
      <c r="O3899" s="4">
        <f>SUM(Table16[[#This Row],[Price]]*0.95)</f>
        <v>0</v>
      </c>
      <c r="P3899" s="4">
        <f>SUM(Table16[[#This Row],[Price]]*0.8)</f>
        <v>0</v>
      </c>
      <c r="Q3899" s="4">
        <f>SUM(Table16[[#This Row],[Price]]*0.6)</f>
        <v>0</v>
      </c>
    </row>
    <row r="3900" spans="1:17" x14ac:dyDescent="0.25">
      <c r="A3900" t="s">
        <v>333</v>
      </c>
      <c r="B3900">
        <v>0</v>
      </c>
      <c r="C3900" t="s">
        <v>2016</v>
      </c>
      <c r="D3900">
        <v>636</v>
      </c>
      <c r="E3900" t="s">
        <v>345</v>
      </c>
      <c r="F3900" s="4">
        <v>0</v>
      </c>
      <c r="J3900" s="4">
        <f>MIN(Table16[[#This Row],[Medicare Outpatient Allowable Rate]:[WPPA Inc Outpatient Allowable Rate]])</f>
        <v>0</v>
      </c>
      <c r="K3900" s="4">
        <f>MAX(Table16[[#This Row],[Blue Cross Outpatient Allowable Rate]:[WPPA Inc Outpatient Allowable Rate]])</f>
        <v>0</v>
      </c>
      <c r="L3900" s="4">
        <f>SUM(Table16[[#This Row],[Price]]*4.42)</f>
        <v>0</v>
      </c>
      <c r="M3900" s="4">
        <v>0</v>
      </c>
      <c r="N3900" s="4">
        <f>SUM(Table16[[#This Row],[ChargeID]]*0.76)</f>
        <v>0</v>
      </c>
      <c r="O3900" s="4">
        <f>SUM(Table16[[#This Row],[Price]]*0.95)</f>
        <v>0</v>
      </c>
      <c r="P3900" s="4">
        <f>SUM(Table16[[#This Row],[Price]]*0.8)</f>
        <v>0</v>
      </c>
      <c r="Q3900" s="4">
        <f>SUM(Table16[[#This Row],[Price]]*0.6)</f>
        <v>0</v>
      </c>
    </row>
    <row r="3901" spans="1:17" x14ac:dyDescent="0.25">
      <c r="A3901" t="s">
        <v>333</v>
      </c>
      <c r="B3901">
        <v>0</v>
      </c>
      <c r="C3901" t="s">
        <v>2721</v>
      </c>
      <c r="D3901">
        <v>636</v>
      </c>
      <c r="E3901" t="s">
        <v>337</v>
      </c>
      <c r="F3901" s="4">
        <v>0</v>
      </c>
      <c r="J3901" s="4">
        <f>MIN(Table16[[#This Row],[Medicare Outpatient Allowable Rate]:[WPPA Inc Outpatient Allowable Rate]])</f>
        <v>0</v>
      </c>
      <c r="K3901" s="4">
        <f>MAX(Table16[[#This Row],[Blue Cross Outpatient Allowable Rate]:[WPPA Inc Outpatient Allowable Rate]])</f>
        <v>0</v>
      </c>
      <c r="L3901" s="4">
        <f>SUM(Table16[[#This Row],[Price]]*4.42)</f>
        <v>0</v>
      </c>
      <c r="M3901" s="4">
        <v>0</v>
      </c>
      <c r="N3901" s="4">
        <f>SUM(Table16[[#This Row],[ChargeID]]*0.76)</f>
        <v>0</v>
      </c>
      <c r="O3901" s="4">
        <f>SUM(Table16[[#This Row],[Price]]*0.95)</f>
        <v>0</v>
      </c>
      <c r="P3901" s="4">
        <f>SUM(Table16[[#This Row],[Price]]*0.8)</f>
        <v>0</v>
      </c>
      <c r="Q3901" s="4">
        <f>SUM(Table16[[#This Row],[Price]]*0.6)</f>
        <v>0</v>
      </c>
    </row>
    <row r="3902" spans="1:17" x14ac:dyDescent="0.25">
      <c r="A3902" t="s">
        <v>333</v>
      </c>
      <c r="B3902">
        <v>0</v>
      </c>
      <c r="C3902" t="s">
        <v>2744</v>
      </c>
      <c r="D3902">
        <v>636</v>
      </c>
      <c r="E3902" t="s">
        <v>353</v>
      </c>
      <c r="F3902" s="4">
        <v>0</v>
      </c>
      <c r="J3902" s="4">
        <f>MIN(Table16[[#This Row],[Medicare Outpatient Allowable Rate]:[WPPA Inc Outpatient Allowable Rate]])</f>
        <v>0</v>
      </c>
      <c r="K3902" s="4">
        <f>MAX(Table16[[#This Row],[Blue Cross Outpatient Allowable Rate]:[WPPA Inc Outpatient Allowable Rate]])</f>
        <v>0</v>
      </c>
      <c r="L3902" s="4">
        <f>SUM(Table16[[#This Row],[Price]]*4.42)</f>
        <v>0</v>
      </c>
      <c r="M3902" s="4">
        <v>0</v>
      </c>
      <c r="N3902" s="4">
        <f>SUM(Table16[[#This Row],[ChargeID]]*0.76)</f>
        <v>0</v>
      </c>
      <c r="O3902" s="4">
        <f>SUM(Table16[[#This Row],[Price]]*0.95)</f>
        <v>0</v>
      </c>
      <c r="P3902" s="4">
        <f>SUM(Table16[[#This Row],[Price]]*0.8)</f>
        <v>0</v>
      </c>
      <c r="Q3902" s="4">
        <f>SUM(Table16[[#This Row],[Price]]*0.6)</f>
        <v>0</v>
      </c>
    </row>
    <row r="3903" spans="1:17" x14ac:dyDescent="0.25">
      <c r="A3903" t="s">
        <v>333</v>
      </c>
      <c r="B3903">
        <v>0</v>
      </c>
      <c r="C3903" t="s">
        <v>2745</v>
      </c>
      <c r="D3903">
        <v>636</v>
      </c>
      <c r="E3903" t="s">
        <v>335</v>
      </c>
      <c r="F3903" s="4">
        <v>0</v>
      </c>
      <c r="J3903" s="4">
        <f>MIN(Table16[[#This Row],[Medicare Outpatient Allowable Rate]:[WPPA Inc Outpatient Allowable Rate]])</f>
        <v>0</v>
      </c>
      <c r="K3903" s="4">
        <f>MAX(Table16[[#This Row],[Blue Cross Outpatient Allowable Rate]:[WPPA Inc Outpatient Allowable Rate]])</f>
        <v>0</v>
      </c>
      <c r="L3903" s="4">
        <f>SUM(Table16[[#This Row],[Price]]*4.42)</f>
        <v>0</v>
      </c>
      <c r="M3903" s="4">
        <v>0</v>
      </c>
      <c r="N3903" s="4">
        <f>SUM(Table16[[#This Row],[ChargeID]]*0.76)</f>
        <v>0</v>
      </c>
      <c r="O3903" s="4">
        <f>SUM(Table16[[#This Row],[Price]]*0.95)</f>
        <v>0</v>
      </c>
      <c r="P3903" s="4">
        <f>SUM(Table16[[#This Row],[Price]]*0.8)</f>
        <v>0</v>
      </c>
      <c r="Q3903" s="4">
        <f>SUM(Table16[[#This Row],[Price]]*0.6)</f>
        <v>0</v>
      </c>
    </row>
    <row r="3904" spans="1:17" x14ac:dyDescent="0.25">
      <c r="A3904" t="s">
        <v>333</v>
      </c>
      <c r="B3904">
        <v>0</v>
      </c>
      <c r="C3904" t="s">
        <v>2598</v>
      </c>
      <c r="D3904">
        <v>636</v>
      </c>
      <c r="E3904" t="s">
        <v>345</v>
      </c>
      <c r="F3904" s="4">
        <v>0</v>
      </c>
      <c r="J3904" s="4">
        <f>MIN(Table16[[#This Row],[Medicare Outpatient Allowable Rate]:[WPPA Inc Outpatient Allowable Rate]])</f>
        <v>0</v>
      </c>
      <c r="K3904" s="4">
        <f>MAX(Table16[[#This Row],[Blue Cross Outpatient Allowable Rate]:[WPPA Inc Outpatient Allowable Rate]])</f>
        <v>0</v>
      </c>
      <c r="L3904" s="4">
        <f>SUM(Table16[[#This Row],[Price]]*4.42)</f>
        <v>0</v>
      </c>
      <c r="M3904" s="4">
        <v>0</v>
      </c>
      <c r="N3904" s="4">
        <f>SUM(Table16[[#This Row],[ChargeID]]*0.76)</f>
        <v>0</v>
      </c>
      <c r="O3904" s="4">
        <f>SUM(Table16[[#This Row],[Price]]*0.95)</f>
        <v>0</v>
      </c>
      <c r="P3904" s="4">
        <f>SUM(Table16[[#This Row],[Price]]*0.8)</f>
        <v>0</v>
      </c>
      <c r="Q3904" s="4">
        <f>SUM(Table16[[#This Row],[Price]]*0.6)</f>
        <v>0</v>
      </c>
    </row>
    <row r="3905" spans="1:17" x14ac:dyDescent="0.25">
      <c r="A3905" t="s">
        <v>333</v>
      </c>
      <c r="B3905">
        <v>0</v>
      </c>
      <c r="C3905" t="s">
        <v>2653</v>
      </c>
      <c r="D3905">
        <v>636</v>
      </c>
      <c r="E3905" t="s">
        <v>337</v>
      </c>
      <c r="F3905" s="4">
        <v>0</v>
      </c>
      <c r="J3905" s="4">
        <f>MIN(Table16[[#This Row],[Medicare Outpatient Allowable Rate]:[WPPA Inc Outpatient Allowable Rate]])</f>
        <v>0</v>
      </c>
      <c r="K3905" s="4">
        <f>MAX(Table16[[#This Row],[Blue Cross Outpatient Allowable Rate]:[WPPA Inc Outpatient Allowable Rate]])</f>
        <v>0</v>
      </c>
      <c r="L3905" s="4">
        <f>SUM(Table16[[#This Row],[Price]]*4.42)</f>
        <v>0</v>
      </c>
      <c r="M3905" s="4">
        <v>0</v>
      </c>
      <c r="N3905" s="4">
        <f>SUM(Table16[[#This Row],[ChargeID]]*0.76)</f>
        <v>0</v>
      </c>
      <c r="O3905" s="4">
        <f>SUM(Table16[[#This Row],[Price]]*0.95)</f>
        <v>0</v>
      </c>
      <c r="P3905" s="4">
        <f>SUM(Table16[[#This Row],[Price]]*0.8)</f>
        <v>0</v>
      </c>
      <c r="Q3905" s="4">
        <f>SUM(Table16[[#This Row],[Price]]*0.6)</f>
        <v>0</v>
      </c>
    </row>
    <row r="3906" spans="1:17" x14ac:dyDescent="0.25">
      <c r="A3906" t="s">
        <v>333</v>
      </c>
      <c r="B3906">
        <v>0</v>
      </c>
      <c r="C3906" t="s">
        <v>2746</v>
      </c>
      <c r="D3906">
        <v>636</v>
      </c>
      <c r="E3906" t="s">
        <v>345</v>
      </c>
      <c r="F3906" s="4">
        <v>0</v>
      </c>
      <c r="J3906" s="4">
        <f>MIN(Table16[[#This Row],[Medicare Outpatient Allowable Rate]:[WPPA Inc Outpatient Allowable Rate]])</f>
        <v>0</v>
      </c>
      <c r="K3906" s="4">
        <f>MAX(Table16[[#This Row],[Blue Cross Outpatient Allowable Rate]:[WPPA Inc Outpatient Allowable Rate]])</f>
        <v>0</v>
      </c>
      <c r="L3906" s="4">
        <f>SUM(Table16[[#This Row],[Price]]*4.42)</f>
        <v>0</v>
      </c>
      <c r="M3906" s="4">
        <v>0</v>
      </c>
      <c r="N3906" s="4">
        <f>SUM(Table16[[#This Row],[ChargeID]]*0.76)</f>
        <v>0</v>
      </c>
      <c r="O3906" s="4">
        <f>SUM(Table16[[#This Row],[Price]]*0.95)</f>
        <v>0</v>
      </c>
      <c r="P3906" s="4">
        <f>SUM(Table16[[#This Row],[Price]]*0.8)</f>
        <v>0</v>
      </c>
      <c r="Q3906" s="4">
        <f>SUM(Table16[[#This Row],[Price]]*0.6)</f>
        <v>0</v>
      </c>
    </row>
    <row r="3907" spans="1:17" x14ac:dyDescent="0.25">
      <c r="A3907" t="s">
        <v>333</v>
      </c>
      <c r="B3907">
        <v>0</v>
      </c>
      <c r="C3907" t="s">
        <v>2652</v>
      </c>
      <c r="D3907">
        <v>636</v>
      </c>
      <c r="E3907" t="s">
        <v>337</v>
      </c>
      <c r="F3907" s="4">
        <v>0</v>
      </c>
      <c r="J3907" s="4">
        <f>MIN(Table16[[#This Row],[Medicare Outpatient Allowable Rate]:[WPPA Inc Outpatient Allowable Rate]])</f>
        <v>0</v>
      </c>
      <c r="K3907" s="4">
        <f>MAX(Table16[[#This Row],[Blue Cross Outpatient Allowable Rate]:[WPPA Inc Outpatient Allowable Rate]])</f>
        <v>0</v>
      </c>
      <c r="L3907" s="4">
        <f>SUM(Table16[[#This Row],[Price]]*4.42)</f>
        <v>0</v>
      </c>
      <c r="M3907" s="4">
        <v>0</v>
      </c>
      <c r="N3907" s="4">
        <f>SUM(Table16[[#This Row],[ChargeID]]*0.76)</f>
        <v>0</v>
      </c>
      <c r="O3907" s="4">
        <f>SUM(Table16[[#This Row],[Price]]*0.95)</f>
        <v>0</v>
      </c>
      <c r="P3907" s="4">
        <f>SUM(Table16[[#This Row],[Price]]*0.8)</f>
        <v>0</v>
      </c>
      <c r="Q3907" s="4">
        <f>SUM(Table16[[#This Row],[Price]]*0.6)</f>
        <v>0</v>
      </c>
    </row>
    <row r="3908" spans="1:17" x14ac:dyDescent="0.25">
      <c r="A3908" t="s">
        <v>333</v>
      </c>
      <c r="B3908">
        <v>0</v>
      </c>
      <c r="C3908" t="s">
        <v>2462</v>
      </c>
      <c r="D3908">
        <v>636</v>
      </c>
      <c r="E3908" t="s">
        <v>337</v>
      </c>
      <c r="F3908" s="4">
        <v>0</v>
      </c>
      <c r="J3908" s="4">
        <f>MIN(Table16[[#This Row],[Medicare Outpatient Allowable Rate]:[WPPA Inc Outpatient Allowable Rate]])</f>
        <v>0</v>
      </c>
      <c r="K3908" s="4">
        <f>MAX(Table16[[#This Row],[Blue Cross Outpatient Allowable Rate]:[WPPA Inc Outpatient Allowable Rate]])</f>
        <v>0</v>
      </c>
      <c r="L3908" s="4">
        <f>SUM(Table16[[#This Row],[Price]]*4.42)</f>
        <v>0</v>
      </c>
      <c r="M3908" s="4">
        <v>0</v>
      </c>
      <c r="N3908" s="4">
        <f>SUM(Table16[[#This Row],[ChargeID]]*0.76)</f>
        <v>0</v>
      </c>
      <c r="O3908" s="4">
        <f>SUM(Table16[[#This Row],[Price]]*0.95)</f>
        <v>0</v>
      </c>
      <c r="P3908" s="4">
        <f>SUM(Table16[[#This Row],[Price]]*0.8)</f>
        <v>0</v>
      </c>
      <c r="Q3908" s="4">
        <f>SUM(Table16[[#This Row],[Price]]*0.6)</f>
        <v>0</v>
      </c>
    </row>
    <row r="3909" spans="1:17" x14ac:dyDescent="0.25">
      <c r="A3909" t="s">
        <v>333</v>
      </c>
      <c r="B3909">
        <v>0</v>
      </c>
      <c r="C3909" t="s">
        <v>2747</v>
      </c>
      <c r="D3909">
        <v>636</v>
      </c>
      <c r="E3909" t="s">
        <v>949</v>
      </c>
      <c r="F3909" s="4">
        <v>0</v>
      </c>
      <c r="J3909" s="4">
        <f>MIN(Table16[[#This Row],[Medicare Outpatient Allowable Rate]:[WPPA Inc Outpatient Allowable Rate]])</f>
        <v>0</v>
      </c>
      <c r="K3909" s="4">
        <f>MAX(Table16[[#This Row],[Blue Cross Outpatient Allowable Rate]:[WPPA Inc Outpatient Allowable Rate]])</f>
        <v>0</v>
      </c>
      <c r="L3909" s="4">
        <f>SUM(Table16[[#This Row],[Price]]*4.42)</f>
        <v>0</v>
      </c>
      <c r="M3909" s="4">
        <v>0</v>
      </c>
      <c r="N3909" s="4">
        <f>SUM(Table16[[#This Row],[ChargeID]]*0.76)</f>
        <v>0</v>
      </c>
      <c r="O3909" s="4">
        <f>SUM(Table16[[#This Row],[Price]]*0.95)</f>
        <v>0</v>
      </c>
      <c r="P3909" s="4">
        <f>SUM(Table16[[#This Row],[Price]]*0.8)</f>
        <v>0</v>
      </c>
      <c r="Q3909" s="4">
        <f>SUM(Table16[[#This Row],[Price]]*0.6)</f>
        <v>0</v>
      </c>
    </row>
    <row r="3910" spans="1:17" x14ac:dyDescent="0.25">
      <c r="A3910" t="s">
        <v>333</v>
      </c>
      <c r="B3910">
        <v>0</v>
      </c>
      <c r="C3910" t="s">
        <v>2748</v>
      </c>
      <c r="D3910">
        <v>636</v>
      </c>
      <c r="E3910" t="s">
        <v>343</v>
      </c>
      <c r="F3910" s="4">
        <v>0</v>
      </c>
      <c r="J3910" s="4">
        <f>MIN(Table16[[#This Row],[Medicare Outpatient Allowable Rate]:[WPPA Inc Outpatient Allowable Rate]])</f>
        <v>0</v>
      </c>
      <c r="K3910" s="4">
        <f>MAX(Table16[[#This Row],[Blue Cross Outpatient Allowable Rate]:[WPPA Inc Outpatient Allowable Rate]])</f>
        <v>0</v>
      </c>
      <c r="L3910" s="4">
        <f>SUM(Table16[[#This Row],[Price]]*4.42)</f>
        <v>0</v>
      </c>
      <c r="M3910" s="4">
        <v>0</v>
      </c>
      <c r="N3910" s="4">
        <f>SUM(Table16[[#This Row],[ChargeID]]*0.76)</f>
        <v>0</v>
      </c>
      <c r="O3910" s="4">
        <f>SUM(Table16[[#This Row],[Price]]*0.95)</f>
        <v>0</v>
      </c>
      <c r="P3910" s="4">
        <f>SUM(Table16[[#This Row],[Price]]*0.8)</f>
        <v>0</v>
      </c>
      <c r="Q3910" s="4">
        <f>SUM(Table16[[#This Row],[Price]]*0.6)</f>
        <v>0</v>
      </c>
    </row>
    <row r="3911" spans="1:17" x14ac:dyDescent="0.25">
      <c r="A3911" t="s">
        <v>333</v>
      </c>
      <c r="B3911">
        <v>0</v>
      </c>
      <c r="C3911" t="s">
        <v>2727</v>
      </c>
      <c r="D3911">
        <v>636</v>
      </c>
      <c r="E3911" t="s">
        <v>353</v>
      </c>
      <c r="F3911" s="4">
        <v>0</v>
      </c>
      <c r="J3911" s="4">
        <f>MIN(Table16[[#This Row],[Medicare Outpatient Allowable Rate]:[WPPA Inc Outpatient Allowable Rate]])</f>
        <v>0</v>
      </c>
      <c r="K3911" s="4">
        <f>MAX(Table16[[#This Row],[Blue Cross Outpatient Allowable Rate]:[WPPA Inc Outpatient Allowable Rate]])</f>
        <v>0</v>
      </c>
      <c r="L3911" s="4">
        <f>SUM(Table16[[#This Row],[Price]]*4.42)</f>
        <v>0</v>
      </c>
      <c r="M3911" s="4">
        <v>0</v>
      </c>
      <c r="N3911" s="4">
        <f>SUM(Table16[[#This Row],[ChargeID]]*0.76)</f>
        <v>0</v>
      </c>
      <c r="O3911" s="4">
        <f>SUM(Table16[[#This Row],[Price]]*0.95)</f>
        <v>0</v>
      </c>
      <c r="P3911" s="4">
        <f>SUM(Table16[[#This Row],[Price]]*0.8)</f>
        <v>0</v>
      </c>
      <c r="Q3911" s="4">
        <f>SUM(Table16[[#This Row],[Price]]*0.6)</f>
        <v>0</v>
      </c>
    </row>
    <row r="3912" spans="1:17" x14ac:dyDescent="0.25">
      <c r="A3912" t="s">
        <v>333</v>
      </c>
      <c r="B3912">
        <v>0</v>
      </c>
      <c r="C3912" t="s">
        <v>2749</v>
      </c>
      <c r="D3912">
        <v>636</v>
      </c>
      <c r="E3912" t="s">
        <v>345</v>
      </c>
      <c r="F3912" s="4">
        <v>0</v>
      </c>
      <c r="J3912" s="4">
        <f>MIN(Table16[[#This Row],[Medicare Outpatient Allowable Rate]:[WPPA Inc Outpatient Allowable Rate]])</f>
        <v>0</v>
      </c>
      <c r="K3912" s="4">
        <f>MAX(Table16[[#This Row],[Blue Cross Outpatient Allowable Rate]:[WPPA Inc Outpatient Allowable Rate]])</f>
        <v>0</v>
      </c>
      <c r="L3912" s="4">
        <f>SUM(Table16[[#This Row],[Price]]*4.42)</f>
        <v>0</v>
      </c>
      <c r="M3912" s="4">
        <v>0</v>
      </c>
      <c r="N3912" s="4">
        <f>SUM(Table16[[#This Row],[ChargeID]]*0.76)</f>
        <v>0</v>
      </c>
      <c r="O3912" s="4">
        <f>SUM(Table16[[#This Row],[Price]]*0.95)</f>
        <v>0</v>
      </c>
      <c r="P3912" s="4">
        <f>SUM(Table16[[#This Row],[Price]]*0.8)</f>
        <v>0</v>
      </c>
      <c r="Q3912" s="4">
        <f>SUM(Table16[[#This Row],[Price]]*0.6)</f>
        <v>0</v>
      </c>
    </row>
    <row r="3913" spans="1:17" x14ac:dyDescent="0.25">
      <c r="A3913" t="s">
        <v>333</v>
      </c>
      <c r="B3913">
        <v>0</v>
      </c>
      <c r="C3913" t="s">
        <v>2750</v>
      </c>
      <c r="D3913">
        <v>636</v>
      </c>
      <c r="E3913" t="s">
        <v>343</v>
      </c>
      <c r="F3913" s="4">
        <v>0</v>
      </c>
      <c r="J3913" s="4">
        <f>MIN(Table16[[#This Row],[Medicare Outpatient Allowable Rate]:[WPPA Inc Outpatient Allowable Rate]])</f>
        <v>0</v>
      </c>
      <c r="K3913" s="4">
        <f>MAX(Table16[[#This Row],[Blue Cross Outpatient Allowable Rate]:[WPPA Inc Outpatient Allowable Rate]])</f>
        <v>0</v>
      </c>
      <c r="L3913" s="4">
        <f>SUM(Table16[[#This Row],[Price]]*4.42)</f>
        <v>0</v>
      </c>
      <c r="M3913" s="4">
        <v>0</v>
      </c>
      <c r="N3913" s="4">
        <f>SUM(Table16[[#This Row],[ChargeID]]*0.76)</f>
        <v>0</v>
      </c>
      <c r="O3913" s="4">
        <f>SUM(Table16[[#This Row],[Price]]*0.95)</f>
        <v>0</v>
      </c>
      <c r="P3913" s="4">
        <f>SUM(Table16[[#This Row],[Price]]*0.8)</f>
        <v>0</v>
      </c>
      <c r="Q3913" s="4">
        <f>SUM(Table16[[#This Row],[Price]]*0.6)</f>
        <v>0</v>
      </c>
    </row>
    <row r="3914" spans="1:17" x14ac:dyDescent="0.25">
      <c r="A3914" t="s">
        <v>333</v>
      </c>
      <c r="B3914">
        <v>0</v>
      </c>
      <c r="C3914" t="s">
        <v>2137</v>
      </c>
      <c r="D3914">
        <v>636</v>
      </c>
      <c r="E3914" t="s">
        <v>343</v>
      </c>
      <c r="F3914" s="4">
        <v>0</v>
      </c>
      <c r="J3914" s="4">
        <f>MIN(Table16[[#This Row],[Medicare Outpatient Allowable Rate]:[WPPA Inc Outpatient Allowable Rate]])</f>
        <v>0</v>
      </c>
      <c r="K3914" s="4">
        <f>MAX(Table16[[#This Row],[Blue Cross Outpatient Allowable Rate]:[WPPA Inc Outpatient Allowable Rate]])</f>
        <v>0</v>
      </c>
      <c r="L3914" s="4">
        <f>SUM(Table16[[#This Row],[Price]]*4.42)</f>
        <v>0</v>
      </c>
      <c r="M3914" s="4">
        <v>0</v>
      </c>
      <c r="N3914" s="4">
        <f>SUM(Table16[[#This Row],[ChargeID]]*0.76)</f>
        <v>0</v>
      </c>
      <c r="O3914" s="4">
        <f>SUM(Table16[[#This Row],[Price]]*0.95)</f>
        <v>0</v>
      </c>
      <c r="P3914" s="4">
        <f>SUM(Table16[[#This Row],[Price]]*0.8)</f>
        <v>0</v>
      </c>
      <c r="Q3914" s="4">
        <f>SUM(Table16[[#This Row],[Price]]*0.6)</f>
        <v>0</v>
      </c>
    </row>
    <row r="3915" spans="1:17" x14ac:dyDescent="0.25">
      <c r="A3915" t="s">
        <v>333</v>
      </c>
      <c r="B3915">
        <v>0</v>
      </c>
      <c r="C3915" t="s">
        <v>2751</v>
      </c>
      <c r="D3915">
        <v>636</v>
      </c>
      <c r="E3915" t="s">
        <v>343</v>
      </c>
      <c r="F3915" s="4">
        <v>0</v>
      </c>
      <c r="J3915" s="4">
        <f>MIN(Table16[[#This Row],[Medicare Outpatient Allowable Rate]:[WPPA Inc Outpatient Allowable Rate]])</f>
        <v>0</v>
      </c>
      <c r="K3915" s="4">
        <f>MAX(Table16[[#This Row],[Blue Cross Outpatient Allowable Rate]:[WPPA Inc Outpatient Allowable Rate]])</f>
        <v>0</v>
      </c>
      <c r="L3915" s="4">
        <f>SUM(Table16[[#This Row],[Price]]*4.42)</f>
        <v>0</v>
      </c>
      <c r="M3915" s="4">
        <v>0</v>
      </c>
      <c r="N3915" s="4">
        <f>SUM(Table16[[#This Row],[ChargeID]]*0.76)</f>
        <v>0</v>
      </c>
      <c r="O3915" s="4">
        <f>SUM(Table16[[#This Row],[Price]]*0.95)</f>
        <v>0</v>
      </c>
      <c r="P3915" s="4">
        <f>SUM(Table16[[#This Row],[Price]]*0.8)</f>
        <v>0</v>
      </c>
      <c r="Q3915" s="4">
        <f>SUM(Table16[[#This Row],[Price]]*0.6)</f>
        <v>0</v>
      </c>
    </row>
    <row r="3916" spans="1:17" x14ac:dyDescent="0.25">
      <c r="A3916" t="s">
        <v>333</v>
      </c>
      <c r="B3916">
        <v>0</v>
      </c>
      <c r="C3916" t="s">
        <v>2752</v>
      </c>
      <c r="D3916">
        <v>636</v>
      </c>
      <c r="E3916" t="s">
        <v>345</v>
      </c>
      <c r="F3916" s="4">
        <v>0</v>
      </c>
      <c r="J3916" s="4">
        <f>MIN(Table16[[#This Row],[Medicare Outpatient Allowable Rate]:[WPPA Inc Outpatient Allowable Rate]])</f>
        <v>0</v>
      </c>
      <c r="K3916" s="4">
        <f>MAX(Table16[[#This Row],[Blue Cross Outpatient Allowable Rate]:[WPPA Inc Outpatient Allowable Rate]])</f>
        <v>0</v>
      </c>
      <c r="L3916" s="4">
        <f>SUM(Table16[[#This Row],[Price]]*4.42)</f>
        <v>0</v>
      </c>
      <c r="M3916" s="4">
        <v>0</v>
      </c>
      <c r="N3916" s="4">
        <f>SUM(Table16[[#This Row],[ChargeID]]*0.76)</f>
        <v>0</v>
      </c>
      <c r="O3916" s="4">
        <f>SUM(Table16[[#This Row],[Price]]*0.95)</f>
        <v>0</v>
      </c>
      <c r="P3916" s="4">
        <f>SUM(Table16[[#This Row],[Price]]*0.8)</f>
        <v>0</v>
      </c>
      <c r="Q3916" s="4">
        <f>SUM(Table16[[#This Row],[Price]]*0.6)</f>
        <v>0</v>
      </c>
    </row>
    <row r="3917" spans="1:17" x14ac:dyDescent="0.25">
      <c r="A3917" t="s">
        <v>333</v>
      </c>
      <c r="B3917">
        <v>0</v>
      </c>
      <c r="C3917" t="s">
        <v>2753</v>
      </c>
      <c r="D3917">
        <v>636</v>
      </c>
      <c r="E3917" t="s">
        <v>345</v>
      </c>
      <c r="F3917" s="4">
        <v>0</v>
      </c>
      <c r="J3917" s="4">
        <f>MIN(Table16[[#This Row],[Medicare Outpatient Allowable Rate]:[WPPA Inc Outpatient Allowable Rate]])</f>
        <v>0</v>
      </c>
      <c r="K3917" s="4">
        <f>MAX(Table16[[#This Row],[Blue Cross Outpatient Allowable Rate]:[WPPA Inc Outpatient Allowable Rate]])</f>
        <v>0</v>
      </c>
      <c r="L3917" s="4">
        <f>SUM(Table16[[#This Row],[Price]]*4.42)</f>
        <v>0</v>
      </c>
      <c r="M3917" s="4">
        <v>0</v>
      </c>
      <c r="N3917" s="4">
        <f>SUM(Table16[[#This Row],[ChargeID]]*0.76)</f>
        <v>0</v>
      </c>
      <c r="O3917" s="4">
        <f>SUM(Table16[[#This Row],[Price]]*0.95)</f>
        <v>0</v>
      </c>
      <c r="P3917" s="4">
        <f>SUM(Table16[[#This Row],[Price]]*0.8)</f>
        <v>0</v>
      </c>
      <c r="Q3917" s="4">
        <f>SUM(Table16[[#This Row],[Price]]*0.6)</f>
        <v>0</v>
      </c>
    </row>
    <row r="3918" spans="1:17" x14ac:dyDescent="0.25">
      <c r="A3918" t="s">
        <v>333</v>
      </c>
      <c r="B3918">
        <v>0</v>
      </c>
      <c r="C3918" t="s">
        <v>2754</v>
      </c>
      <c r="D3918">
        <v>636</v>
      </c>
      <c r="E3918" t="s">
        <v>345</v>
      </c>
      <c r="F3918" s="4">
        <v>0</v>
      </c>
      <c r="J3918" s="4">
        <f>MIN(Table16[[#This Row],[Medicare Outpatient Allowable Rate]:[WPPA Inc Outpatient Allowable Rate]])</f>
        <v>0</v>
      </c>
      <c r="K3918" s="4">
        <f>MAX(Table16[[#This Row],[Blue Cross Outpatient Allowable Rate]:[WPPA Inc Outpatient Allowable Rate]])</f>
        <v>0</v>
      </c>
      <c r="L3918" s="4">
        <f>SUM(Table16[[#This Row],[Price]]*4.42)</f>
        <v>0</v>
      </c>
      <c r="M3918" s="4">
        <v>0</v>
      </c>
      <c r="N3918" s="4">
        <f>SUM(Table16[[#This Row],[ChargeID]]*0.76)</f>
        <v>0</v>
      </c>
      <c r="O3918" s="4">
        <f>SUM(Table16[[#This Row],[Price]]*0.95)</f>
        <v>0</v>
      </c>
      <c r="P3918" s="4">
        <f>SUM(Table16[[#This Row],[Price]]*0.8)</f>
        <v>0</v>
      </c>
      <c r="Q3918" s="4">
        <f>SUM(Table16[[#This Row],[Price]]*0.6)</f>
        <v>0</v>
      </c>
    </row>
    <row r="3919" spans="1:17" x14ac:dyDescent="0.25">
      <c r="A3919" t="s">
        <v>333</v>
      </c>
      <c r="B3919">
        <v>0</v>
      </c>
      <c r="C3919" t="s">
        <v>2754</v>
      </c>
      <c r="D3919">
        <v>636</v>
      </c>
      <c r="E3919" t="s">
        <v>345</v>
      </c>
      <c r="F3919" s="4">
        <v>0</v>
      </c>
      <c r="J3919" s="4">
        <f>MIN(Table16[[#This Row],[Medicare Outpatient Allowable Rate]:[WPPA Inc Outpatient Allowable Rate]])</f>
        <v>0</v>
      </c>
      <c r="K3919" s="4">
        <f>MAX(Table16[[#This Row],[Blue Cross Outpatient Allowable Rate]:[WPPA Inc Outpatient Allowable Rate]])</f>
        <v>0</v>
      </c>
      <c r="L3919" s="4">
        <f>SUM(Table16[[#This Row],[Price]]*4.42)</f>
        <v>0</v>
      </c>
      <c r="M3919" s="4">
        <v>0</v>
      </c>
      <c r="N3919" s="4">
        <f>SUM(Table16[[#This Row],[ChargeID]]*0.76)</f>
        <v>0</v>
      </c>
      <c r="O3919" s="4">
        <f>SUM(Table16[[#This Row],[Price]]*0.95)</f>
        <v>0</v>
      </c>
      <c r="P3919" s="4">
        <f>SUM(Table16[[#This Row],[Price]]*0.8)</f>
        <v>0</v>
      </c>
      <c r="Q3919" s="4">
        <f>SUM(Table16[[#This Row],[Price]]*0.6)</f>
        <v>0</v>
      </c>
    </row>
    <row r="3920" spans="1:17" x14ac:dyDescent="0.25">
      <c r="A3920" t="s">
        <v>333</v>
      </c>
      <c r="B3920">
        <v>0</v>
      </c>
      <c r="C3920" t="s">
        <v>2754</v>
      </c>
      <c r="D3920">
        <v>636</v>
      </c>
      <c r="E3920" t="s">
        <v>345</v>
      </c>
      <c r="F3920" s="4">
        <v>0</v>
      </c>
      <c r="J3920" s="4">
        <f>MIN(Table16[[#This Row],[Medicare Outpatient Allowable Rate]:[WPPA Inc Outpatient Allowable Rate]])</f>
        <v>0</v>
      </c>
      <c r="K3920" s="4">
        <f>MAX(Table16[[#This Row],[Blue Cross Outpatient Allowable Rate]:[WPPA Inc Outpatient Allowable Rate]])</f>
        <v>0</v>
      </c>
      <c r="L3920" s="4">
        <f>SUM(Table16[[#This Row],[Price]]*4.42)</f>
        <v>0</v>
      </c>
      <c r="M3920" s="4">
        <v>0</v>
      </c>
      <c r="N3920" s="4">
        <f>SUM(Table16[[#This Row],[ChargeID]]*0.76)</f>
        <v>0</v>
      </c>
      <c r="O3920" s="4">
        <f>SUM(Table16[[#This Row],[Price]]*0.95)</f>
        <v>0</v>
      </c>
      <c r="P3920" s="4">
        <f>SUM(Table16[[#This Row],[Price]]*0.8)</f>
        <v>0</v>
      </c>
      <c r="Q3920" s="4">
        <f>SUM(Table16[[#This Row],[Price]]*0.6)</f>
        <v>0</v>
      </c>
    </row>
    <row r="3921" spans="1:17" x14ac:dyDescent="0.25">
      <c r="A3921" t="s">
        <v>333</v>
      </c>
      <c r="B3921">
        <v>0</v>
      </c>
      <c r="C3921" t="s">
        <v>2752</v>
      </c>
      <c r="D3921">
        <v>636</v>
      </c>
      <c r="E3921" t="s">
        <v>345</v>
      </c>
      <c r="F3921" s="4">
        <v>0</v>
      </c>
      <c r="J3921" s="4">
        <f>MIN(Table16[[#This Row],[Medicare Outpatient Allowable Rate]:[WPPA Inc Outpatient Allowable Rate]])</f>
        <v>0</v>
      </c>
      <c r="K3921" s="4">
        <f>MAX(Table16[[#This Row],[Blue Cross Outpatient Allowable Rate]:[WPPA Inc Outpatient Allowable Rate]])</f>
        <v>0</v>
      </c>
      <c r="L3921" s="4">
        <f>SUM(Table16[[#This Row],[Price]]*4.42)</f>
        <v>0</v>
      </c>
      <c r="M3921" s="4">
        <v>0</v>
      </c>
      <c r="N3921" s="4">
        <f>SUM(Table16[[#This Row],[ChargeID]]*0.76)</f>
        <v>0</v>
      </c>
      <c r="O3921" s="4">
        <f>SUM(Table16[[#This Row],[Price]]*0.95)</f>
        <v>0</v>
      </c>
      <c r="P3921" s="4">
        <f>SUM(Table16[[#This Row],[Price]]*0.8)</f>
        <v>0</v>
      </c>
      <c r="Q3921" s="4">
        <f>SUM(Table16[[#This Row],[Price]]*0.6)</f>
        <v>0</v>
      </c>
    </row>
    <row r="3922" spans="1:17" x14ac:dyDescent="0.25">
      <c r="A3922" t="s">
        <v>333</v>
      </c>
      <c r="B3922">
        <v>0</v>
      </c>
      <c r="C3922" t="s">
        <v>1958</v>
      </c>
      <c r="D3922">
        <v>636</v>
      </c>
      <c r="E3922" t="s">
        <v>337</v>
      </c>
      <c r="F3922" s="4">
        <v>0</v>
      </c>
      <c r="J3922" s="4">
        <f>MIN(Table16[[#This Row],[Medicare Outpatient Allowable Rate]:[WPPA Inc Outpatient Allowable Rate]])</f>
        <v>0</v>
      </c>
      <c r="K3922" s="4">
        <f>MAX(Table16[[#This Row],[Blue Cross Outpatient Allowable Rate]:[WPPA Inc Outpatient Allowable Rate]])</f>
        <v>0</v>
      </c>
      <c r="L3922" s="4">
        <f>SUM(Table16[[#This Row],[Price]]*4.42)</f>
        <v>0</v>
      </c>
      <c r="M3922" s="4">
        <v>0</v>
      </c>
      <c r="N3922" s="4">
        <f>SUM(Table16[[#This Row],[ChargeID]]*0.76)</f>
        <v>0</v>
      </c>
      <c r="O3922" s="4">
        <f>SUM(Table16[[#This Row],[Price]]*0.95)</f>
        <v>0</v>
      </c>
      <c r="P3922" s="4">
        <f>SUM(Table16[[#This Row],[Price]]*0.8)</f>
        <v>0</v>
      </c>
      <c r="Q3922" s="4">
        <f>SUM(Table16[[#This Row],[Price]]*0.6)</f>
        <v>0</v>
      </c>
    </row>
    <row r="3923" spans="1:17" x14ac:dyDescent="0.25">
      <c r="A3923" t="s">
        <v>333</v>
      </c>
      <c r="B3923">
        <v>0</v>
      </c>
      <c r="C3923" t="s">
        <v>2753</v>
      </c>
      <c r="D3923">
        <v>636</v>
      </c>
      <c r="E3923" t="s">
        <v>345</v>
      </c>
      <c r="F3923" s="4">
        <v>0</v>
      </c>
      <c r="J3923" s="4">
        <f>MIN(Table16[[#This Row],[Medicare Outpatient Allowable Rate]:[WPPA Inc Outpatient Allowable Rate]])</f>
        <v>0</v>
      </c>
      <c r="K3923" s="4">
        <f>MAX(Table16[[#This Row],[Blue Cross Outpatient Allowable Rate]:[WPPA Inc Outpatient Allowable Rate]])</f>
        <v>0</v>
      </c>
      <c r="L3923" s="4">
        <f>SUM(Table16[[#This Row],[Price]]*4.42)</f>
        <v>0</v>
      </c>
      <c r="M3923" s="4">
        <v>0</v>
      </c>
      <c r="N3923" s="4">
        <f>SUM(Table16[[#This Row],[ChargeID]]*0.76)</f>
        <v>0</v>
      </c>
      <c r="O3923" s="4">
        <f>SUM(Table16[[#This Row],[Price]]*0.95)</f>
        <v>0</v>
      </c>
      <c r="P3923" s="4">
        <f>SUM(Table16[[#This Row],[Price]]*0.8)</f>
        <v>0</v>
      </c>
      <c r="Q3923" s="4">
        <f>SUM(Table16[[#This Row],[Price]]*0.6)</f>
        <v>0</v>
      </c>
    </row>
    <row r="3924" spans="1:17" x14ac:dyDescent="0.25">
      <c r="A3924" t="s">
        <v>333</v>
      </c>
      <c r="B3924">
        <v>0</v>
      </c>
      <c r="C3924" t="s">
        <v>2755</v>
      </c>
      <c r="D3924">
        <v>636</v>
      </c>
      <c r="E3924" t="s">
        <v>337</v>
      </c>
      <c r="F3924" s="4">
        <v>0</v>
      </c>
      <c r="J3924" s="4">
        <f>MIN(Table16[[#This Row],[Medicare Outpatient Allowable Rate]:[WPPA Inc Outpatient Allowable Rate]])</f>
        <v>0</v>
      </c>
      <c r="K3924" s="4">
        <f>MAX(Table16[[#This Row],[Blue Cross Outpatient Allowable Rate]:[WPPA Inc Outpatient Allowable Rate]])</f>
        <v>0</v>
      </c>
      <c r="L3924" s="4">
        <f>SUM(Table16[[#This Row],[Price]]*4.42)</f>
        <v>0</v>
      </c>
      <c r="M3924" s="4">
        <v>0</v>
      </c>
      <c r="N3924" s="4">
        <f>SUM(Table16[[#This Row],[ChargeID]]*0.76)</f>
        <v>0</v>
      </c>
      <c r="O3924" s="4">
        <f>SUM(Table16[[#This Row],[Price]]*0.95)</f>
        <v>0</v>
      </c>
      <c r="P3924" s="4">
        <f>SUM(Table16[[#This Row],[Price]]*0.8)</f>
        <v>0</v>
      </c>
      <c r="Q3924" s="4">
        <f>SUM(Table16[[#This Row],[Price]]*0.6)</f>
        <v>0</v>
      </c>
    </row>
    <row r="3925" spans="1:17" x14ac:dyDescent="0.25">
      <c r="A3925" t="s">
        <v>333</v>
      </c>
      <c r="B3925">
        <v>0</v>
      </c>
      <c r="C3925" t="s">
        <v>2018</v>
      </c>
      <c r="D3925">
        <v>636</v>
      </c>
      <c r="E3925" t="s">
        <v>343</v>
      </c>
      <c r="F3925" s="4">
        <v>0</v>
      </c>
      <c r="J3925" s="4">
        <f>MIN(Table16[[#This Row],[Medicare Outpatient Allowable Rate]:[WPPA Inc Outpatient Allowable Rate]])</f>
        <v>0</v>
      </c>
      <c r="K3925" s="4">
        <f>MAX(Table16[[#This Row],[Blue Cross Outpatient Allowable Rate]:[WPPA Inc Outpatient Allowable Rate]])</f>
        <v>0</v>
      </c>
      <c r="L3925" s="4">
        <f>SUM(Table16[[#This Row],[Price]]*4.42)</f>
        <v>0</v>
      </c>
      <c r="M3925" s="4">
        <v>0</v>
      </c>
      <c r="N3925" s="4">
        <f>SUM(Table16[[#This Row],[ChargeID]]*0.76)</f>
        <v>0</v>
      </c>
      <c r="O3925" s="4">
        <f>SUM(Table16[[#This Row],[Price]]*0.95)</f>
        <v>0</v>
      </c>
      <c r="P3925" s="4">
        <f>SUM(Table16[[#This Row],[Price]]*0.8)</f>
        <v>0</v>
      </c>
      <c r="Q3925" s="4">
        <f>SUM(Table16[[#This Row],[Price]]*0.6)</f>
        <v>0</v>
      </c>
    </row>
    <row r="3926" spans="1:17" x14ac:dyDescent="0.25">
      <c r="A3926" t="s">
        <v>333</v>
      </c>
      <c r="B3926">
        <v>0</v>
      </c>
      <c r="C3926" t="s">
        <v>2756</v>
      </c>
      <c r="D3926">
        <v>636</v>
      </c>
      <c r="E3926" t="s">
        <v>337</v>
      </c>
      <c r="F3926" s="4">
        <v>0</v>
      </c>
      <c r="J3926" s="4">
        <f>MIN(Table16[[#This Row],[Medicare Outpatient Allowable Rate]:[WPPA Inc Outpatient Allowable Rate]])</f>
        <v>0</v>
      </c>
      <c r="K3926" s="4">
        <f>MAX(Table16[[#This Row],[Blue Cross Outpatient Allowable Rate]:[WPPA Inc Outpatient Allowable Rate]])</f>
        <v>0</v>
      </c>
      <c r="L3926" s="4">
        <f>SUM(Table16[[#This Row],[Price]]*4.42)</f>
        <v>0</v>
      </c>
      <c r="M3926" s="4">
        <v>0</v>
      </c>
      <c r="N3926" s="4">
        <f>SUM(Table16[[#This Row],[ChargeID]]*0.76)</f>
        <v>0</v>
      </c>
      <c r="O3926" s="4">
        <f>SUM(Table16[[#This Row],[Price]]*0.95)</f>
        <v>0</v>
      </c>
      <c r="P3926" s="4">
        <f>SUM(Table16[[#This Row],[Price]]*0.8)</f>
        <v>0</v>
      </c>
      <c r="Q3926" s="4">
        <f>SUM(Table16[[#This Row],[Price]]*0.6)</f>
        <v>0</v>
      </c>
    </row>
    <row r="3927" spans="1:17" x14ac:dyDescent="0.25">
      <c r="A3927" t="s">
        <v>333</v>
      </c>
      <c r="B3927">
        <v>0</v>
      </c>
      <c r="C3927" t="s">
        <v>2757</v>
      </c>
      <c r="D3927">
        <v>636</v>
      </c>
      <c r="E3927" t="s">
        <v>345</v>
      </c>
      <c r="F3927" s="4">
        <v>0</v>
      </c>
      <c r="J3927" s="4">
        <f>MIN(Table16[[#This Row],[Medicare Outpatient Allowable Rate]:[WPPA Inc Outpatient Allowable Rate]])</f>
        <v>0</v>
      </c>
      <c r="K3927" s="4">
        <f>MAX(Table16[[#This Row],[Blue Cross Outpatient Allowable Rate]:[WPPA Inc Outpatient Allowable Rate]])</f>
        <v>0</v>
      </c>
      <c r="L3927" s="4">
        <f>SUM(Table16[[#This Row],[Price]]*4.42)</f>
        <v>0</v>
      </c>
      <c r="M3927" s="4">
        <v>0</v>
      </c>
      <c r="N3927" s="4">
        <f>SUM(Table16[[#This Row],[ChargeID]]*0.76)</f>
        <v>0</v>
      </c>
      <c r="O3927" s="4">
        <f>SUM(Table16[[#This Row],[Price]]*0.95)</f>
        <v>0</v>
      </c>
      <c r="P3927" s="4">
        <f>SUM(Table16[[#This Row],[Price]]*0.8)</f>
        <v>0</v>
      </c>
      <c r="Q3927" s="4">
        <f>SUM(Table16[[#This Row],[Price]]*0.6)</f>
        <v>0</v>
      </c>
    </row>
    <row r="3928" spans="1:17" x14ac:dyDescent="0.25">
      <c r="A3928" t="s">
        <v>333</v>
      </c>
      <c r="B3928">
        <v>0</v>
      </c>
      <c r="C3928" t="s">
        <v>2758</v>
      </c>
      <c r="D3928">
        <v>636</v>
      </c>
      <c r="E3928" t="s">
        <v>341</v>
      </c>
      <c r="F3928" s="4">
        <v>0</v>
      </c>
      <c r="J3928" s="4">
        <f>MIN(Table16[[#This Row],[Medicare Outpatient Allowable Rate]:[WPPA Inc Outpatient Allowable Rate]])</f>
        <v>0</v>
      </c>
      <c r="K3928" s="4">
        <f>MAX(Table16[[#This Row],[Blue Cross Outpatient Allowable Rate]:[WPPA Inc Outpatient Allowable Rate]])</f>
        <v>0</v>
      </c>
      <c r="L3928" s="4">
        <f>SUM(Table16[[#This Row],[Price]]*4.42)</f>
        <v>0</v>
      </c>
      <c r="M3928" s="4">
        <v>0</v>
      </c>
      <c r="N3928" s="4">
        <f>SUM(Table16[[#This Row],[ChargeID]]*0.76)</f>
        <v>0</v>
      </c>
      <c r="O3928" s="4">
        <f>SUM(Table16[[#This Row],[Price]]*0.95)</f>
        <v>0</v>
      </c>
      <c r="P3928" s="4">
        <f>SUM(Table16[[#This Row],[Price]]*0.8)</f>
        <v>0</v>
      </c>
      <c r="Q3928" s="4">
        <f>SUM(Table16[[#This Row],[Price]]*0.6)</f>
        <v>0</v>
      </c>
    </row>
    <row r="3929" spans="1:17" x14ac:dyDescent="0.25">
      <c r="A3929" t="s">
        <v>333</v>
      </c>
      <c r="B3929">
        <v>0</v>
      </c>
      <c r="C3929" t="s">
        <v>2759</v>
      </c>
      <c r="D3929">
        <v>636</v>
      </c>
      <c r="E3929" t="s">
        <v>353</v>
      </c>
      <c r="F3929" s="4">
        <v>0</v>
      </c>
      <c r="J3929" s="4">
        <f>MIN(Table16[[#This Row],[Medicare Outpatient Allowable Rate]:[WPPA Inc Outpatient Allowable Rate]])</f>
        <v>0</v>
      </c>
      <c r="K3929" s="4">
        <f>MAX(Table16[[#This Row],[Blue Cross Outpatient Allowable Rate]:[WPPA Inc Outpatient Allowable Rate]])</f>
        <v>0</v>
      </c>
      <c r="L3929" s="4">
        <f>SUM(Table16[[#This Row],[Price]]*4.42)</f>
        <v>0</v>
      </c>
      <c r="M3929" s="4">
        <v>0</v>
      </c>
      <c r="N3929" s="4">
        <f>SUM(Table16[[#This Row],[ChargeID]]*0.76)</f>
        <v>0</v>
      </c>
      <c r="O3929" s="4">
        <f>SUM(Table16[[#This Row],[Price]]*0.95)</f>
        <v>0</v>
      </c>
      <c r="P3929" s="4">
        <f>SUM(Table16[[#This Row],[Price]]*0.8)</f>
        <v>0</v>
      </c>
      <c r="Q3929" s="4">
        <f>SUM(Table16[[#This Row],[Price]]*0.6)</f>
        <v>0</v>
      </c>
    </row>
    <row r="3930" spans="1:17" x14ac:dyDescent="0.25">
      <c r="A3930" t="s">
        <v>333</v>
      </c>
      <c r="B3930">
        <v>0</v>
      </c>
      <c r="C3930" t="s">
        <v>2760</v>
      </c>
      <c r="D3930">
        <v>636</v>
      </c>
      <c r="E3930" t="s">
        <v>407</v>
      </c>
      <c r="F3930" s="4">
        <v>0</v>
      </c>
      <c r="J3930" s="4">
        <f>MIN(Table16[[#This Row],[Medicare Outpatient Allowable Rate]:[WPPA Inc Outpatient Allowable Rate]])</f>
        <v>0</v>
      </c>
      <c r="K3930" s="4">
        <f>MAX(Table16[[#This Row],[Blue Cross Outpatient Allowable Rate]:[WPPA Inc Outpatient Allowable Rate]])</f>
        <v>0</v>
      </c>
      <c r="L3930" s="4">
        <f>SUM(Table16[[#This Row],[Price]]*4.42)</f>
        <v>0</v>
      </c>
      <c r="M3930" s="4">
        <v>0</v>
      </c>
      <c r="N3930" s="4">
        <f>SUM(Table16[[#This Row],[ChargeID]]*0.76)</f>
        <v>0</v>
      </c>
      <c r="O3930" s="4">
        <f>SUM(Table16[[#This Row],[Price]]*0.95)</f>
        <v>0</v>
      </c>
      <c r="P3930" s="4">
        <f>SUM(Table16[[#This Row],[Price]]*0.8)</f>
        <v>0</v>
      </c>
      <c r="Q3930" s="4">
        <f>SUM(Table16[[#This Row],[Price]]*0.6)</f>
        <v>0</v>
      </c>
    </row>
    <row r="3931" spans="1:17" x14ac:dyDescent="0.25">
      <c r="A3931" t="s">
        <v>333</v>
      </c>
      <c r="B3931">
        <v>0</v>
      </c>
      <c r="C3931" t="s">
        <v>2761</v>
      </c>
      <c r="D3931">
        <v>636</v>
      </c>
      <c r="E3931" t="s">
        <v>345</v>
      </c>
      <c r="F3931" s="4">
        <v>0</v>
      </c>
      <c r="J3931" s="4">
        <f>MIN(Table16[[#This Row],[Medicare Outpatient Allowable Rate]:[WPPA Inc Outpatient Allowable Rate]])</f>
        <v>0</v>
      </c>
      <c r="K3931" s="4">
        <f>MAX(Table16[[#This Row],[Blue Cross Outpatient Allowable Rate]:[WPPA Inc Outpatient Allowable Rate]])</f>
        <v>0</v>
      </c>
      <c r="L3931" s="4">
        <f>SUM(Table16[[#This Row],[Price]]*4.42)</f>
        <v>0</v>
      </c>
      <c r="M3931" s="4">
        <v>0</v>
      </c>
      <c r="N3931" s="4">
        <f>SUM(Table16[[#This Row],[ChargeID]]*0.76)</f>
        <v>0</v>
      </c>
      <c r="O3931" s="4">
        <f>SUM(Table16[[#This Row],[Price]]*0.95)</f>
        <v>0</v>
      </c>
      <c r="P3931" s="4">
        <f>SUM(Table16[[#This Row],[Price]]*0.8)</f>
        <v>0</v>
      </c>
      <c r="Q3931" s="4">
        <f>SUM(Table16[[#This Row],[Price]]*0.6)</f>
        <v>0</v>
      </c>
    </row>
    <row r="3932" spans="1:17" x14ac:dyDescent="0.25">
      <c r="A3932" t="s">
        <v>333</v>
      </c>
      <c r="B3932">
        <v>0</v>
      </c>
      <c r="C3932" t="s">
        <v>2762</v>
      </c>
      <c r="D3932">
        <v>636</v>
      </c>
      <c r="E3932" t="s">
        <v>365</v>
      </c>
      <c r="F3932" s="4">
        <v>0</v>
      </c>
      <c r="J3932" s="4">
        <f>MIN(Table16[[#This Row],[Medicare Outpatient Allowable Rate]:[WPPA Inc Outpatient Allowable Rate]])</f>
        <v>0</v>
      </c>
      <c r="K3932" s="4">
        <f>MAX(Table16[[#This Row],[Blue Cross Outpatient Allowable Rate]:[WPPA Inc Outpatient Allowable Rate]])</f>
        <v>0</v>
      </c>
      <c r="L3932" s="4">
        <f>SUM(Table16[[#This Row],[Price]]*4.42)</f>
        <v>0</v>
      </c>
      <c r="M3932" s="4">
        <v>0</v>
      </c>
      <c r="N3932" s="4">
        <f>SUM(Table16[[#This Row],[ChargeID]]*0.76)</f>
        <v>0</v>
      </c>
      <c r="O3932" s="4">
        <f>SUM(Table16[[#This Row],[Price]]*0.95)</f>
        <v>0</v>
      </c>
      <c r="P3932" s="4">
        <f>SUM(Table16[[#This Row],[Price]]*0.8)</f>
        <v>0</v>
      </c>
      <c r="Q3932" s="4">
        <f>SUM(Table16[[#This Row],[Price]]*0.6)</f>
        <v>0</v>
      </c>
    </row>
    <row r="3933" spans="1:17" x14ac:dyDescent="0.25">
      <c r="A3933" t="s">
        <v>333</v>
      </c>
      <c r="B3933">
        <v>0</v>
      </c>
      <c r="C3933" t="s">
        <v>2763</v>
      </c>
      <c r="D3933">
        <v>636</v>
      </c>
      <c r="E3933" t="s">
        <v>448</v>
      </c>
      <c r="F3933" s="4">
        <v>0</v>
      </c>
      <c r="J3933" s="4">
        <f>MIN(Table16[[#This Row],[Medicare Outpatient Allowable Rate]:[WPPA Inc Outpatient Allowable Rate]])</f>
        <v>0</v>
      </c>
      <c r="K3933" s="4">
        <f>MAX(Table16[[#This Row],[Blue Cross Outpatient Allowable Rate]:[WPPA Inc Outpatient Allowable Rate]])</f>
        <v>0</v>
      </c>
      <c r="L3933" s="4">
        <f>SUM(Table16[[#This Row],[Price]]*4.42)</f>
        <v>0</v>
      </c>
      <c r="M3933" s="4">
        <v>0</v>
      </c>
      <c r="N3933" s="4">
        <f>SUM(Table16[[#This Row],[ChargeID]]*0.76)</f>
        <v>0</v>
      </c>
      <c r="O3933" s="4">
        <f>SUM(Table16[[#This Row],[Price]]*0.95)</f>
        <v>0</v>
      </c>
      <c r="P3933" s="4">
        <f>SUM(Table16[[#This Row],[Price]]*0.8)</f>
        <v>0</v>
      </c>
      <c r="Q3933" s="4">
        <f>SUM(Table16[[#This Row],[Price]]*0.6)</f>
        <v>0</v>
      </c>
    </row>
    <row r="3934" spans="1:17" x14ac:dyDescent="0.25">
      <c r="A3934" t="s">
        <v>333</v>
      </c>
      <c r="B3934">
        <v>0</v>
      </c>
      <c r="C3934" t="s">
        <v>2764</v>
      </c>
      <c r="D3934">
        <v>636</v>
      </c>
      <c r="E3934" t="s">
        <v>345</v>
      </c>
      <c r="F3934" s="4">
        <v>0</v>
      </c>
      <c r="J3934" s="4">
        <f>MIN(Table16[[#This Row],[Medicare Outpatient Allowable Rate]:[WPPA Inc Outpatient Allowable Rate]])</f>
        <v>0</v>
      </c>
      <c r="K3934" s="4">
        <f>MAX(Table16[[#This Row],[Blue Cross Outpatient Allowable Rate]:[WPPA Inc Outpatient Allowable Rate]])</f>
        <v>0</v>
      </c>
      <c r="L3934" s="4">
        <f>SUM(Table16[[#This Row],[Price]]*4.42)</f>
        <v>0</v>
      </c>
      <c r="M3934" s="4">
        <v>0</v>
      </c>
      <c r="N3934" s="4">
        <f>SUM(Table16[[#This Row],[ChargeID]]*0.76)</f>
        <v>0</v>
      </c>
      <c r="O3934" s="4">
        <f>SUM(Table16[[#This Row],[Price]]*0.95)</f>
        <v>0</v>
      </c>
      <c r="P3934" s="4">
        <f>SUM(Table16[[#This Row],[Price]]*0.8)</f>
        <v>0</v>
      </c>
      <c r="Q3934" s="4">
        <f>SUM(Table16[[#This Row],[Price]]*0.6)</f>
        <v>0</v>
      </c>
    </row>
    <row r="3935" spans="1:17" x14ac:dyDescent="0.25">
      <c r="A3935" t="s">
        <v>333</v>
      </c>
      <c r="B3935">
        <v>0</v>
      </c>
      <c r="C3935" t="s">
        <v>2765</v>
      </c>
      <c r="D3935">
        <v>636</v>
      </c>
      <c r="E3935" t="s">
        <v>372</v>
      </c>
      <c r="F3935" s="4">
        <v>0</v>
      </c>
      <c r="J3935" s="4">
        <f>MIN(Table16[[#This Row],[Medicare Outpatient Allowable Rate]:[WPPA Inc Outpatient Allowable Rate]])</f>
        <v>0</v>
      </c>
      <c r="K3935" s="4">
        <f>MAX(Table16[[#This Row],[Blue Cross Outpatient Allowable Rate]:[WPPA Inc Outpatient Allowable Rate]])</f>
        <v>0</v>
      </c>
      <c r="L3935" s="4">
        <f>SUM(Table16[[#This Row],[Price]]*4.42)</f>
        <v>0</v>
      </c>
      <c r="M3935" s="4">
        <v>0</v>
      </c>
      <c r="N3935" s="4">
        <f>SUM(Table16[[#This Row],[ChargeID]]*0.76)</f>
        <v>0</v>
      </c>
      <c r="O3935" s="4">
        <f>SUM(Table16[[#This Row],[Price]]*0.95)</f>
        <v>0</v>
      </c>
      <c r="P3935" s="4">
        <f>SUM(Table16[[#This Row],[Price]]*0.8)</f>
        <v>0</v>
      </c>
      <c r="Q3935" s="4">
        <f>SUM(Table16[[#This Row],[Price]]*0.6)</f>
        <v>0</v>
      </c>
    </row>
    <row r="3936" spans="1:17" x14ac:dyDescent="0.25">
      <c r="A3936" t="s">
        <v>333</v>
      </c>
      <c r="B3936">
        <v>0</v>
      </c>
      <c r="C3936" t="s">
        <v>2766</v>
      </c>
      <c r="D3936">
        <v>636</v>
      </c>
      <c r="E3936" t="s">
        <v>345</v>
      </c>
      <c r="F3936" s="4">
        <v>0</v>
      </c>
      <c r="J3936" s="4">
        <f>MIN(Table16[[#This Row],[Medicare Outpatient Allowable Rate]:[WPPA Inc Outpatient Allowable Rate]])</f>
        <v>0</v>
      </c>
      <c r="K3936" s="4">
        <f>MAX(Table16[[#This Row],[Blue Cross Outpatient Allowable Rate]:[WPPA Inc Outpatient Allowable Rate]])</f>
        <v>0</v>
      </c>
      <c r="L3936" s="4">
        <f>SUM(Table16[[#This Row],[Price]]*4.42)</f>
        <v>0</v>
      </c>
      <c r="M3936" s="4">
        <v>0</v>
      </c>
      <c r="N3936" s="4">
        <f>SUM(Table16[[#This Row],[ChargeID]]*0.76)</f>
        <v>0</v>
      </c>
      <c r="O3936" s="4">
        <f>SUM(Table16[[#This Row],[Price]]*0.95)</f>
        <v>0</v>
      </c>
      <c r="P3936" s="4">
        <f>SUM(Table16[[#This Row],[Price]]*0.8)</f>
        <v>0</v>
      </c>
      <c r="Q3936" s="4">
        <f>SUM(Table16[[#This Row],[Price]]*0.6)</f>
        <v>0</v>
      </c>
    </row>
    <row r="3937" spans="1:17" x14ac:dyDescent="0.25">
      <c r="A3937" t="s">
        <v>333</v>
      </c>
      <c r="B3937">
        <v>0</v>
      </c>
      <c r="C3937" t="s">
        <v>2767</v>
      </c>
      <c r="D3937">
        <v>636</v>
      </c>
      <c r="E3937" t="s">
        <v>402</v>
      </c>
      <c r="F3937" s="4">
        <v>0</v>
      </c>
      <c r="J3937" s="4">
        <f>MIN(Table16[[#This Row],[Medicare Outpatient Allowable Rate]:[WPPA Inc Outpatient Allowable Rate]])</f>
        <v>0</v>
      </c>
      <c r="K3937" s="4">
        <f>MAX(Table16[[#This Row],[Blue Cross Outpatient Allowable Rate]:[WPPA Inc Outpatient Allowable Rate]])</f>
        <v>0</v>
      </c>
      <c r="L3937" s="4">
        <f>SUM(Table16[[#This Row],[Price]]*4.42)</f>
        <v>0</v>
      </c>
      <c r="M3937" s="4">
        <v>0</v>
      </c>
      <c r="N3937" s="4">
        <f>SUM(Table16[[#This Row],[ChargeID]]*0.76)</f>
        <v>0</v>
      </c>
      <c r="O3937" s="4">
        <f>SUM(Table16[[#This Row],[Price]]*0.95)</f>
        <v>0</v>
      </c>
      <c r="P3937" s="4">
        <f>SUM(Table16[[#This Row],[Price]]*0.8)</f>
        <v>0</v>
      </c>
      <c r="Q3937" s="4">
        <f>SUM(Table16[[#This Row],[Price]]*0.6)</f>
        <v>0</v>
      </c>
    </row>
    <row r="3938" spans="1:17" x14ac:dyDescent="0.25">
      <c r="A3938" t="s">
        <v>333</v>
      </c>
      <c r="B3938">
        <v>0</v>
      </c>
      <c r="C3938" t="s">
        <v>2768</v>
      </c>
      <c r="D3938">
        <v>636</v>
      </c>
      <c r="E3938" t="s">
        <v>345</v>
      </c>
      <c r="F3938" s="4">
        <v>0</v>
      </c>
      <c r="J3938" s="4">
        <f>MIN(Table16[[#This Row],[Medicare Outpatient Allowable Rate]:[WPPA Inc Outpatient Allowable Rate]])</f>
        <v>0</v>
      </c>
      <c r="K3938" s="4">
        <f>MAX(Table16[[#This Row],[Blue Cross Outpatient Allowable Rate]:[WPPA Inc Outpatient Allowable Rate]])</f>
        <v>0</v>
      </c>
      <c r="L3938" s="4">
        <f>SUM(Table16[[#This Row],[Price]]*4.42)</f>
        <v>0</v>
      </c>
      <c r="M3938" s="4">
        <v>0</v>
      </c>
      <c r="N3938" s="4">
        <f>SUM(Table16[[#This Row],[ChargeID]]*0.76)</f>
        <v>0</v>
      </c>
      <c r="O3938" s="4">
        <f>SUM(Table16[[#This Row],[Price]]*0.95)</f>
        <v>0</v>
      </c>
      <c r="P3938" s="4">
        <f>SUM(Table16[[#This Row],[Price]]*0.8)</f>
        <v>0</v>
      </c>
      <c r="Q3938" s="4">
        <f>SUM(Table16[[#This Row],[Price]]*0.6)</f>
        <v>0</v>
      </c>
    </row>
    <row r="3939" spans="1:17" x14ac:dyDescent="0.25">
      <c r="A3939" t="s">
        <v>333</v>
      </c>
      <c r="B3939">
        <v>0</v>
      </c>
      <c r="C3939" t="s">
        <v>2589</v>
      </c>
      <c r="D3939">
        <v>636</v>
      </c>
      <c r="E3939" t="s">
        <v>345</v>
      </c>
      <c r="F3939" s="4">
        <v>0</v>
      </c>
      <c r="J3939" s="4">
        <f>MIN(Table16[[#This Row],[Medicare Outpatient Allowable Rate]:[WPPA Inc Outpatient Allowable Rate]])</f>
        <v>0</v>
      </c>
      <c r="K3939" s="4">
        <f>MAX(Table16[[#This Row],[Blue Cross Outpatient Allowable Rate]:[WPPA Inc Outpatient Allowable Rate]])</f>
        <v>0</v>
      </c>
      <c r="L3939" s="4">
        <f>SUM(Table16[[#This Row],[Price]]*4.42)</f>
        <v>0</v>
      </c>
      <c r="M3939" s="4">
        <v>0</v>
      </c>
      <c r="N3939" s="4">
        <f>SUM(Table16[[#This Row],[ChargeID]]*0.76)</f>
        <v>0</v>
      </c>
      <c r="O3939" s="4">
        <f>SUM(Table16[[#This Row],[Price]]*0.95)</f>
        <v>0</v>
      </c>
      <c r="P3939" s="4">
        <f>SUM(Table16[[#This Row],[Price]]*0.8)</f>
        <v>0</v>
      </c>
      <c r="Q3939" s="4">
        <f>SUM(Table16[[#This Row],[Price]]*0.6)</f>
        <v>0</v>
      </c>
    </row>
    <row r="3940" spans="1:17" x14ac:dyDescent="0.25">
      <c r="A3940" t="s">
        <v>333</v>
      </c>
      <c r="B3940">
        <v>0</v>
      </c>
      <c r="C3940" t="s">
        <v>2769</v>
      </c>
      <c r="D3940">
        <v>636</v>
      </c>
      <c r="E3940" t="s">
        <v>335</v>
      </c>
      <c r="F3940" s="4">
        <v>0</v>
      </c>
      <c r="J3940" s="4">
        <f>MIN(Table16[[#This Row],[Medicare Outpatient Allowable Rate]:[WPPA Inc Outpatient Allowable Rate]])</f>
        <v>0</v>
      </c>
      <c r="K3940" s="4">
        <f>MAX(Table16[[#This Row],[Blue Cross Outpatient Allowable Rate]:[WPPA Inc Outpatient Allowable Rate]])</f>
        <v>0</v>
      </c>
      <c r="L3940" s="4">
        <f>SUM(Table16[[#This Row],[Price]]*4.42)</f>
        <v>0</v>
      </c>
      <c r="M3940" s="4">
        <v>0</v>
      </c>
      <c r="N3940" s="4">
        <f>SUM(Table16[[#This Row],[ChargeID]]*0.76)</f>
        <v>0</v>
      </c>
      <c r="O3940" s="4">
        <f>SUM(Table16[[#This Row],[Price]]*0.95)</f>
        <v>0</v>
      </c>
      <c r="P3940" s="4">
        <f>SUM(Table16[[#This Row],[Price]]*0.8)</f>
        <v>0</v>
      </c>
      <c r="Q3940" s="4">
        <f>SUM(Table16[[#This Row],[Price]]*0.6)</f>
        <v>0</v>
      </c>
    </row>
    <row r="3941" spans="1:17" x14ac:dyDescent="0.25">
      <c r="A3941" t="s">
        <v>333</v>
      </c>
      <c r="B3941">
        <v>0</v>
      </c>
      <c r="C3941" t="s">
        <v>2369</v>
      </c>
      <c r="D3941">
        <v>636</v>
      </c>
      <c r="E3941" t="s">
        <v>345</v>
      </c>
      <c r="F3941" s="4">
        <v>0</v>
      </c>
      <c r="J3941" s="4">
        <f>MIN(Table16[[#This Row],[Medicare Outpatient Allowable Rate]:[WPPA Inc Outpatient Allowable Rate]])</f>
        <v>0</v>
      </c>
      <c r="K3941" s="4">
        <f>MAX(Table16[[#This Row],[Blue Cross Outpatient Allowable Rate]:[WPPA Inc Outpatient Allowable Rate]])</f>
        <v>0</v>
      </c>
      <c r="L3941" s="4">
        <f>SUM(Table16[[#This Row],[Price]]*4.42)</f>
        <v>0</v>
      </c>
      <c r="M3941" s="4">
        <v>0</v>
      </c>
      <c r="N3941" s="4">
        <f>SUM(Table16[[#This Row],[ChargeID]]*0.76)</f>
        <v>0</v>
      </c>
      <c r="O3941" s="4">
        <f>SUM(Table16[[#This Row],[Price]]*0.95)</f>
        <v>0</v>
      </c>
      <c r="P3941" s="4">
        <f>SUM(Table16[[#This Row],[Price]]*0.8)</f>
        <v>0</v>
      </c>
      <c r="Q3941" s="4">
        <f>SUM(Table16[[#This Row],[Price]]*0.6)</f>
        <v>0</v>
      </c>
    </row>
    <row r="3942" spans="1:17" x14ac:dyDescent="0.25">
      <c r="A3942" t="s">
        <v>333</v>
      </c>
      <c r="B3942">
        <v>0</v>
      </c>
      <c r="C3942" t="s">
        <v>2770</v>
      </c>
      <c r="D3942">
        <v>636</v>
      </c>
      <c r="E3942" t="s">
        <v>345</v>
      </c>
      <c r="F3942" s="4">
        <v>0</v>
      </c>
      <c r="J3942" s="4">
        <f>MIN(Table16[[#This Row],[Medicare Outpatient Allowable Rate]:[WPPA Inc Outpatient Allowable Rate]])</f>
        <v>0</v>
      </c>
      <c r="K3942" s="4">
        <f>MAX(Table16[[#This Row],[Blue Cross Outpatient Allowable Rate]:[WPPA Inc Outpatient Allowable Rate]])</f>
        <v>0</v>
      </c>
      <c r="L3942" s="4">
        <f>SUM(Table16[[#This Row],[Price]]*4.42)</f>
        <v>0</v>
      </c>
      <c r="M3942" s="4">
        <v>0</v>
      </c>
      <c r="N3942" s="4">
        <f>SUM(Table16[[#This Row],[ChargeID]]*0.76)</f>
        <v>0</v>
      </c>
      <c r="O3942" s="4">
        <f>SUM(Table16[[#This Row],[Price]]*0.95)</f>
        <v>0</v>
      </c>
      <c r="P3942" s="4">
        <f>SUM(Table16[[#This Row],[Price]]*0.8)</f>
        <v>0</v>
      </c>
      <c r="Q3942" s="4">
        <f>SUM(Table16[[#This Row],[Price]]*0.6)</f>
        <v>0</v>
      </c>
    </row>
    <row r="3943" spans="1:17" x14ac:dyDescent="0.25">
      <c r="A3943" t="s">
        <v>333</v>
      </c>
      <c r="B3943">
        <v>0</v>
      </c>
      <c r="C3943" t="s">
        <v>2771</v>
      </c>
      <c r="D3943">
        <v>636</v>
      </c>
      <c r="E3943" t="s">
        <v>420</v>
      </c>
      <c r="F3943" s="4">
        <v>0</v>
      </c>
      <c r="J3943" s="4">
        <f>MIN(Table16[[#This Row],[Medicare Outpatient Allowable Rate]:[WPPA Inc Outpatient Allowable Rate]])</f>
        <v>0</v>
      </c>
      <c r="K3943" s="4">
        <f>MAX(Table16[[#This Row],[Blue Cross Outpatient Allowable Rate]:[WPPA Inc Outpatient Allowable Rate]])</f>
        <v>0</v>
      </c>
      <c r="L3943" s="4">
        <f>SUM(Table16[[#This Row],[Price]]*4.42)</f>
        <v>0</v>
      </c>
      <c r="M3943" s="4">
        <v>0</v>
      </c>
      <c r="N3943" s="4">
        <f>SUM(Table16[[#This Row],[ChargeID]]*0.76)</f>
        <v>0</v>
      </c>
      <c r="O3943" s="4">
        <f>SUM(Table16[[#This Row],[Price]]*0.95)</f>
        <v>0</v>
      </c>
      <c r="P3943" s="4">
        <f>SUM(Table16[[#This Row],[Price]]*0.8)</f>
        <v>0</v>
      </c>
      <c r="Q3943" s="4">
        <f>SUM(Table16[[#This Row],[Price]]*0.6)</f>
        <v>0</v>
      </c>
    </row>
    <row r="3944" spans="1:17" x14ac:dyDescent="0.25">
      <c r="A3944" t="s">
        <v>333</v>
      </c>
      <c r="B3944">
        <v>0</v>
      </c>
      <c r="C3944" t="s">
        <v>2772</v>
      </c>
      <c r="D3944">
        <v>636</v>
      </c>
      <c r="E3944" t="s">
        <v>345</v>
      </c>
      <c r="F3944" s="4">
        <v>0</v>
      </c>
      <c r="J3944" s="4">
        <f>MIN(Table16[[#This Row],[Medicare Outpatient Allowable Rate]:[WPPA Inc Outpatient Allowable Rate]])</f>
        <v>0</v>
      </c>
      <c r="K3944" s="4">
        <f>MAX(Table16[[#This Row],[Blue Cross Outpatient Allowable Rate]:[WPPA Inc Outpatient Allowable Rate]])</f>
        <v>0</v>
      </c>
      <c r="L3944" s="4">
        <f>SUM(Table16[[#This Row],[Price]]*4.42)</f>
        <v>0</v>
      </c>
      <c r="M3944" s="4">
        <v>0</v>
      </c>
      <c r="N3944" s="4">
        <f>SUM(Table16[[#This Row],[ChargeID]]*0.76)</f>
        <v>0</v>
      </c>
      <c r="O3944" s="4">
        <f>SUM(Table16[[#This Row],[Price]]*0.95)</f>
        <v>0</v>
      </c>
      <c r="P3944" s="4">
        <f>SUM(Table16[[#This Row],[Price]]*0.8)</f>
        <v>0</v>
      </c>
      <c r="Q3944" s="4">
        <f>SUM(Table16[[#This Row],[Price]]*0.6)</f>
        <v>0</v>
      </c>
    </row>
    <row r="3945" spans="1:17" x14ac:dyDescent="0.25">
      <c r="A3945" t="s">
        <v>333</v>
      </c>
      <c r="B3945">
        <v>0</v>
      </c>
      <c r="C3945" t="s">
        <v>2773</v>
      </c>
      <c r="D3945">
        <v>636</v>
      </c>
      <c r="E3945" t="s">
        <v>353</v>
      </c>
      <c r="F3945" s="4">
        <v>0</v>
      </c>
      <c r="J3945" s="4">
        <f>MIN(Table16[[#This Row],[Medicare Outpatient Allowable Rate]:[WPPA Inc Outpatient Allowable Rate]])</f>
        <v>0</v>
      </c>
      <c r="K3945" s="4">
        <f>MAX(Table16[[#This Row],[Blue Cross Outpatient Allowable Rate]:[WPPA Inc Outpatient Allowable Rate]])</f>
        <v>0</v>
      </c>
      <c r="L3945" s="4">
        <f>SUM(Table16[[#This Row],[Price]]*4.42)</f>
        <v>0</v>
      </c>
      <c r="M3945" s="4">
        <v>0</v>
      </c>
      <c r="N3945" s="4">
        <f>SUM(Table16[[#This Row],[ChargeID]]*0.76)</f>
        <v>0</v>
      </c>
      <c r="O3945" s="4">
        <f>SUM(Table16[[#This Row],[Price]]*0.95)</f>
        <v>0</v>
      </c>
      <c r="P3945" s="4">
        <f>SUM(Table16[[#This Row],[Price]]*0.8)</f>
        <v>0</v>
      </c>
      <c r="Q3945" s="4">
        <f>SUM(Table16[[#This Row],[Price]]*0.6)</f>
        <v>0</v>
      </c>
    </row>
    <row r="3946" spans="1:17" x14ac:dyDescent="0.25">
      <c r="A3946" t="s">
        <v>333</v>
      </c>
      <c r="B3946">
        <v>0</v>
      </c>
      <c r="C3946" t="s">
        <v>2774</v>
      </c>
      <c r="D3946">
        <v>636</v>
      </c>
      <c r="E3946" t="s">
        <v>345</v>
      </c>
      <c r="F3946" s="4">
        <v>0</v>
      </c>
      <c r="J3946" s="4">
        <f>MIN(Table16[[#This Row],[Medicare Outpatient Allowable Rate]:[WPPA Inc Outpatient Allowable Rate]])</f>
        <v>0</v>
      </c>
      <c r="K3946" s="4">
        <f>MAX(Table16[[#This Row],[Blue Cross Outpatient Allowable Rate]:[WPPA Inc Outpatient Allowable Rate]])</f>
        <v>0</v>
      </c>
      <c r="L3946" s="4">
        <f>SUM(Table16[[#This Row],[Price]]*4.42)</f>
        <v>0</v>
      </c>
      <c r="M3946" s="4">
        <v>0</v>
      </c>
      <c r="N3946" s="4">
        <f>SUM(Table16[[#This Row],[ChargeID]]*0.76)</f>
        <v>0</v>
      </c>
      <c r="O3946" s="4">
        <f>SUM(Table16[[#This Row],[Price]]*0.95)</f>
        <v>0</v>
      </c>
      <c r="P3946" s="4">
        <f>SUM(Table16[[#This Row],[Price]]*0.8)</f>
        <v>0</v>
      </c>
      <c r="Q3946" s="4">
        <f>SUM(Table16[[#This Row],[Price]]*0.6)</f>
        <v>0</v>
      </c>
    </row>
    <row r="3947" spans="1:17" x14ac:dyDescent="0.25">
      <c r="A3947" t="s">
        <v>333</v>
      </c>
      <c r="B3947">
        <v>0</v>
      </c>
      <c r="C3947" t="s">
        <v>2551</v>
      </c>
      <c r="D3947">
        <v>636</v>
      </c>
      <c r="E3947" t="s">
        <v>345</v>
      </c>
      <c r="F3947" s="4">
        <v>0</v>
      </c>
      <c r="J3947" s="4">
        <f>MIN(Table16[[#This Row],[Medicare Outpatient Allowable Rate]:[WPPA Inc Outpatient Allowable Rate]])</f>
        <v>0</v>
      </c>
      <c r="K3947" s="4">
        <f>MAX(Table16[[#This Row],[Blue Cross Outpatient Allowable Rate]:[WPPA Inc Outpatient Allowable Rate]])</f>
        <v>0</v>
      </c>
      <c r="L3947" s="4">
        <f>SUM(Table16[[#This Row],[Price]]*4.42)</f>
        <v>0</v>
      </c>
      <c r="M3947" s="4">
        <v>0</v>
      </c>
      <c r="N3947" s="4">
        <f>SUM(Table16[[#This Row],[ChargeID]]*0.76)</f>
        <v>0</v>
      </c>
      <c r="O3947" s="4">
        <f>SUM(Table16[[#This Row],[Price]]*0.95)</f>
        <v>0</v>
      </c>
      <c r="P3947" s="4">
        <f>SUM(Table16[[#This Row],[Price]]*0.8)</f>
        <v>0</v>
      </c>
      <c r="Q3947" s="4">
        <f>SUM(Table16[[#This Row],[Price]]*0.6)</f>
        <v>0</v>
      </c>
    </row>
    <row r="3948" spans="1:17" x14ac:dyDescent="0.25">
      <c r="A3948" t="s">
        <v>333</v>
      </c>
      <c r="B3948">
        <v>0</v>
      </c>
      <c r="C3948" t="s">
        <v>2775</v>
      </c>
      <c r="D3948">
        <v>636</v>
      </c>
      <c r="E3948" t="s">
        <v>337</v>
      </c>
      <c r="F3948" s="4">
        <v>0</v>
      </c>
      <c r="J3948" s="4">
        <f>MIN(Table16[[#This Row],[Medicare Outpatient Allowable Rate]:[WPPA Inc Outpatient Allowable Rate]])</f>
        <v>0</v>
      </c>
      <c r="K3948" s="4">
        <f>MAX(Table16[[#This Row],[Blue Cross Outpatient Allowable Rate]:[WPPA Inc Outpatient Allowable Rate]])</f>
        <v>0</v>
      </c>
      <c r="L3948" s="4">
        <f>SUM(Table16[[#This Row],[Price]]*4.42)</f>
        <v>0</v>
      </c>
      <c r="M3948" s="4">
        <v>0</v>
      </c>
      <c r="N3948" s="4">
        <f>SUM(Table16[[#This Row],[ChargeID]]*0.76)</f>
        <v>0</v>
      </c>
      <c r="O3948" s="4">
        <f>SUM(Table16[[#This Row],[Price]]*0.95)</f>
        <v>0</v>
      </c>
      <c r="P3948" s="4">
        <f>SUM(Table16[[#This Row],[Price]]*0.8)</f>
        <v>0</v>
      </c>
      <c r="Q3948" s="4">
        <f>SUM(Table16[[#This Row],[Price]]*0.6)</f>
        <v>0</v>
      </c>
    </row>
    <row r="3949" spans="1:17" x14ac:dyDescent="0.25">
      <c r="A3949" t="s">
        <v>333</v>
      </c>
      <c r="B3949">
        <v>0</v>
      </c>
      <c r="C3949" t="s">
        <v>2575</v>
      </c>
      <c r="D3949">
        <v>636</v>
      </c>
      <c r="E3949" t="s">
        <v>420</v>
      </c>
      <c r="F3949" s="4">
        <v>0</v>
      </c>
      <c r="J3949" s="4">
        <f>MIN(Table16[[#This Row],[Medicare Outpatient Allowable Rate]:[WPPA Inc Outpatient Allowable Rate]])</f>
        <v>0</v>
      </c>
      <c r="K3949" s="4">
        <f>MAX(Table16[[#This Row],[Blue Cross Outpatient Allowable Rate]:[WPPA Inc Outpatient Allowable Rate]])</f>
        <v>0</v>
      </c>
      <c r="L3949" s="4">
        <f>SUM(Table16[[#This Row],[Price]]*4.42)</f>
        <v>0</v>
      </c>
      <c r="M3949" s="4">
        <v>0</v>
      </c>
      <c r="N3949" s="4">
        <f>SUM(Table16[[#This Row],[ChargeID]]*0.76)</f>
        <v>0</v>
      </c>
      <c r="O3949" s="4">
        <f>SUM(Table16[[#This Row],[Price]]*0.95)</f>
        <v>0</v>
      </c>
      <c r="P3949" s="4">
        <f>SUM(Table16[[#This Row],[Price]]*0.8)</f>
        <v>0</v>
      </c>
      <c r="Q3949" s="4">
        <f>SUM(Table16[[#This Row],[Price]]*0.6)</f>
        <v>0</v>
      </c>
    </row>
    <row r="3950" spans="1:17" x14ac:dyDescent="0.25">
      <c r="A3950" t="s">
        <v>333</v>
      </c>
      <c r="B3950">
        <v>0</v>
      </c>
      <c r="C3950" t="s">
        <v>2776</v>
      </c>
      <c r="D3950">
        <v>636</v>
      </c>
      <c r="E3950" t="s">
        <v>353</v>
      </c>
      <c r="F3950" s="4">
        <v>0</v>
      </c>
      <c r="J3950" s="4">
        <f>MIN(Table16[[#This Row],[Medicare Outpatient Allowable Rate]:[WPPA Inc Outpatient Allowable Rate]])</f>
        <v>0</v>
      </c>
      <c r="K3950" s="4">
        <f>MAX(Table16[[#This Row],[Blue Cross Outpatient Allowable Rate]:[WPPA Inc Outpatient Allowable Rate]])</f>
        <v>0</v>
      </c>
      <c r="L3950" s="4">
        <f>SUM(Table16[[#This Row],[Price]]*4.42)</f>
        <v>0</v>
      </c>
      <c r="M3950" s="4">
        <v>0</v>
      </c>
      <c r="N3950" s="4">
        <f>SUM(Table16[[#This Row],[ChargeID]]*0.76)</f>
        <v>0</v>
      </c>
      <c r="O3950" s="4">
        <f>SUM(Table16[[#This Row],[Price]]*0.95)</f>
        <v>0</v>
      </c>
      <c r="P3950" s="4">
        <f>SUM(Table16[[#This Row],[Price]]*0.8)</f>
        <v>0</v>
      </c>
      <c r="Q3950" s="4">
        <f>SUM(Table16[[#This Row],[Price]]*0.6)</f>
        <v>0</v>
      </c>
    </row>
    <row r="3951" spans="1:17" x14ac:dyDescent="0.25">
      <c r="A3951" t="s">
        <v>333</v>
      </c>
      <c r="B3951">
        <v>0</v>
      </c>
      <c r="C3951" t="s">
        <v>2777</v>
      </c>
      <c r="D3951">
        <v>636</v>
      </c>
      <c r="E3951" t="s">
        <v>345</v>
      </c>
      <c r="F3951" s="4">
        <v>0</v>
      </c>
      <c r="J3951" s="4">
        <f>MIN(Table16[[#This Row],[Medicare Outpatient Allowable Rate]:[WPPA Inc Outpatient Allowable Rate]])</f>
        <v>0</v>
      </c>
      <c r="K3951" s="4">
        <f>MAX(Table16[[#This Row],[Blue Cross Outpatient Allowable Rate]:[WPPA Inc Outpatient Allowable Rate]])</f>
        <v>0</v>
      </c>
      <c r="L3951" s="4">
        <f>SUM(Table16[[#This Row],[Price]]*4.42)</f>
        <v>0</v>
      </c>
      <c r="M3951" s="4">
        <v>0</v>
      </c>
      <c r="N3951" s="4">
        <f>SUM(Table16[[#This Row],[ChargeID]]*0.76)</f>
        <v>0</v>
      </c>
      <c r="O3951" s="4">
        <f>SUM(Table16[[#This Row],[Price]]*0.95)</f>
        <v>0</v>
      </c>
      <c r="P3951" s="4">
        <f>SUM(Table16[[#This Row],[Price]]*0.8)</f>
        <v>0</v>
      </c>
      <c r="Q3951" s="4">
        <f>SUM(Table16[[#This Row],[Price]]*0.6)</f>
        <v>0</v>
      </c>
    </row>
    <row r="3952" spans="1:17" x14ac:dyDescent="0.25">
      <c r="A3952" t="s">
        <v>333</v>
      </c>
      <c r="B3952">
        <v>0</v>
      </c>
      <c r="C3952" t="s">
        <v>2120</v>
      </c>
      <c r="D3952">
        <v>636</v>
      </c>
      <c r="E3952" t="s">
        <v>337</v>
      </c>
      <c r="F3952" s="4">
        <v>0</v>
      </c>
      <c r="J3952" s="4">
        <f>MIN(Table16[[#This Row],[Medicare Outpatient Allowable Rate]:[WPPA Inc Outpatient Allowable Rate]])</f>
        <v>0</v>
      </c>
      <c r="K3952" s="4">
        <f>MAX(Table16[[#This Row],[Blue Cross Outpatient Allowable Rate]:[WPPA Inc Outpatient Allowable Rate]])</f>
        <v>0</v>
      </c>
      <c r="L3952" s="4">
        <f>SUM(Table16[[#This Row],[Price]]*4.42)</f>
        <v>0</v>
      </c>
      <c r="M3952" s="4">
        <v>0</v>
      </c>
      <c r="N3952" s="4">
        <f>SUM(Table16[[#This Row],[ChargeID]]*0.76)</f>
        <v>0</v>
      </c>
      <c r="O3952" s="4">
        <f>SUM(Table16[[#This Row],[Price]]*0.95)</f>
        <v>0</v>
      </c>
      <c r="P3952" s="4">
        <f>SUM(Table16[[#This Row],[Price]]*0.8)</f>
        <v>0</v>
      </c>
      <c r="Q3952" s="4">
        <f>SUM(Table16[[#This Row],[Price]]*0.6)</f>
        <v>0</v>
      </c>
    </row>
    <row r="3953" spans="1:17" x14ac:dyDescent="0.25">
      <c r="A3953" t="s">
        <v>333</v>
      </c>
      <c r="B3953">
        <v>0</v>
      </c>
      <c r="C3953" t="s">
        <v>2778</v>
      </c>
      <c r="D3953">
        <v>636</v>
      </c>
      <c r="E3953" t="s">
        <v>365</v>
      </c>
      <c r="F3953" s="4">
        <v>0</v>
      </c>
      <c r="J3953" s="4">
        <f>MIN(Table16[[#This Row],[Medicare Outpatient Allowable Rate]:[WPPA Inc Outpatient Allowable Rate]])</f>
        <v>0</v>
      </c>
      <c r="K3953" s="4">
        <f>MAX(Table16[[#This Row],[Blue Cross Outpatient Allowable Rate]:[WPPA Inc Outpatient Allowable Rate]])</f>
        <v>0</v>
      </c>
      <c r="L3953" s="4">
        <f>SUM(Table16[[#This Row],[Price]]*4.42)</f>
        <v>0</v>
      </c>
      <c r="M3953" s="4">
        <v>0</v>
      </c>
      <c r="N3953" s="4">
        <f>SUM(Table16[[#This Row],[ChargeID]]*0.76)</f>
        <v>0</v>
      </c>
      <c r="O3953" s="4">
        <f>SUM(Table16[[#This Row],[Price]]*0.95)</f>
        <v>0</v>
      </c>
      <c r="P3953" s="4">
        <f>SUM(Table16[[#This Row],[Price]]*0.8)</f>
        <v>0</v>
      </c>
      <c r="Q3953" s="4">
        <f>SUM(Table16[[#This Row],[Price]]*0.6)</f>
        <v>0</v>
      </c>
    </row>
    <row r="3954" spans="1:17" x14ac:dyDescent="0.25">
      <c r="A3954" t="s">
        <v>333</v>
      </c>
      <c r="B3954">
        <v>0</v>
      </c>
      <c r="C3954" t="s">
        <v>2779</v>
      </c>
      <c r="D3954">
        <v>636</v>
      </c>
      <c r="E3954" t="s">
        <v>365</v>
      </c>
      <c r="F3954" s="4">
        <v>0</v>
      </c>
      <c r="J3954" s="4">
        <f>MIN(Table16[[#This Row],[Medicare Outpatient Allowable Rate]:[WPPA Inc Outpatient Allowable Rate]])</f>
        <v>0</v>
      </c>
      <c r="K3954" s="4">
        <f>MAX(Table16[[#This Row],[Blue Cross Outpatient Allowable Rate]:[WPPA Inc Outpatient Allowable Rate]])</f>
        <v>0</v>
      </c>
      <c r="L3954" s="4">
        <f>SUM(Table16[[#This Row],[Price]]*4.42)</f>
        <v>0</v>
      </c>
      <c r="M3954" s="4">
        <v>0</v>
      </c>
      <c r="N3954" s="4">
        <f>SUM(Table16[[#This Row],[ChargeID]]*0.76)</f>
        <v>0</v>
      </c>
      <c r="O3954" s="4">
        <f>SUM(Table16[[#This Row],[Price]]*0.95)</f>
        <v>0</v>
      </c>
      <c r="P3954" s="4">
        <f>SUM(Table16[[#This Row],[Price]]*0.8)</f>
        <v>0</v>
      </c>
      <c r="Q3954" s="4">
        <f>SUM(Table16[[#This Row],[Price]]*0.6)</f>
        <v>0</v>
      </c>
    </row>
    <row r="3955" spans="1:17" x14ac:dyDescent="0.25">
      <c r="A3955" t="s">
        <v>333</v>
      </c>
      <c r="B3955">
        <v>0</v>
      </c>
      <c r="C3955" t="s">
        <v>2780</v>
      </c>
      <c r="D3955">
        <v>636</v>
      </c>
      <c r="E3955" t="s">
        <v>345</v>
      </c>
      <c r="F3955" s="4">
        <v>0</v>
      </c>
      <c r="J3955" s="4">
        <f>MIN(Table16[[#This Row],[Medicare Outpatient Allowable Rate]:[WPPA Inc Outpatient Allowable Rate]])</f>
        <v>0</v>
      </c>
      <c r="K3955" s="4">
        <f>MAX(Table16[[#This Row],[Blue Cross Outpatient Allowable Rate]:[WPPA Inc Outpatient Allowable Rate]])</f>
        <v>0</v>
      </c>
      <c r="L3955" s="4">
        <f>SUM(Table16[[#This Row],[Price]]*4.42)</f>
        <v>0</v>
      </c>
      <c r="M3955" s="4">
        <v>0</v>
      </c>
      <c r="N3955" s="4">
        <f>SUM(Table16[[#This Row],[ChargeID]]*0.76)</f>
        <v>0</v>
      </c>
      <c r="O3955" s="4">
        <f>SUM(Table16[[#This Row],[Price]]*0.95)</f>
        <v>0</v>
      </c>
      <c r="P3955" s="4">
        <f>SUM(Table16[[#This Row],[Price]]*0.8)</f>
        <v>0</v>
      </c>
      <c r="Q3955" s="4">
        <f>SUM(Table16[[#This Row],[Price]]*0.6)</f>
        <v>0</v>
      </c>
    </row>
    <row r="3956" spans="1:17" x14ac:dyDescent="0.25">
      <c r="A3956" t="s">
        <v>333</v>
      </c>
      <c r="B3956">
        <v>0</v>
      </c>
      <c r="C3956" t="s">
        <v>2099</v>
      </c>
      <c r="D3956">
        <v>636</v>
      </c>
      <c r="E3956" t="s">
        <v>345</v>
      </c>
      <c r="F3956" s="4">
        <v>0</v>
      </c>
      <c r="J3956" s="4">
        <f>MIN(Table16[[#This Row],[Medicare Outpatient Allowable Rate]:[WPPA Inc Outpatient Allowable Rate]])</f>
        <v>0</v>
      </c>
      <c r="K3956" s="4">
        <f>MAX(Table16[[#This Row],[Blue Cross Outpatient Allowable Rate]:[WPPA Inc Outpatient Allowable Rate]])</f>
        <v>0</v>
      </c>
      <c r="L3956" s="4">
        <f>SUM(Table16[[#This Row],[Price]]*4.42)</f>
        <v>0</v>
      </c>
      <c r="M3956" s="4">
        <v>0</v>
      </c>
      <c r="N3956" s="4">
        <f>SUM(Table16[[#This Row],[ChargeID]]*0.76)</f>
        <v>0</v>
      </c>
      <c r="O3956" s="4">
        <f>SUM(Table16[[#This Row],[Price]]*0.95)</f>
        <v>0</v>
      </c>
      <c r="P3956" s="4">
        <f>SUM(Table16[[#This Row],[Price]]*0.8)</f>
        <v>0</v>
      </c>
      <c r="Q3956" s="4">
        <f>SUM(Table16[[#This Row],[Price]]*0.6)</f>
        <v>0</v>
      </c>
    </row>
    <row r="3957" spans="1:17" x14ac:dyDescent="0.25">
      <c r="A3957" t="s">
        <v>333</v>
      </c>
      <c r="B3957">
        <v>0</v>
      </c>
      <c r="C3957" t="s">
        <v>2781</v>
      </c>
      <c r="D3957">
        <v>636</v>
      </c>
      <c r="E3957" t="s">
        <v>345</v>
      </c>
      <c r="F3957" s="4">
        <v>0</v>
      </c>
      <c r="J3957" s="4">
        <f>MIN(Table16[[#This Row],[Medicare Outpatient Allowable Rate]:[WPPA Inc Outpatient Allowable Rate]])</f>
        <v>0</v>
      </c>
      <c r="K3957" s="4">
        <f>MAX(Table16[[#This Row],[Blue Cross Outpatient Allowable Rate]:[WPPA Inc Outpatient Allowable Rate]])</f>
        <v>0</v>
      </c>
      <c r="L3957" s="4">
        <f>SUM(Table16[[#This Row],[Price]]*4.42)</f>
        <v>0</v>
      </c>
      <c r="M3957" s="4">
        <v>0</v>
      </c>
      <c r="N3957" s="4">
        <f>SUM(Table16[[#This Row],[ChargeID]]*0.76)</f>
        <v>0</v>
      </c>
      <c r="O3957" s="4">
        <f>SUM(Table16[[#This Row],[Price]]*0.95)</f>
        <v>0</v>
      </c>
      <c r="P3957" s="4">
        <f>SUM(Table16[[#This Row],[Price]]*0.8)</f>
        <v>0</v>
      </c>
      <c r="Q3957" s="4">
        <f>SUM(Table16[[#This Row],[Price]]*0.6)</f>
        <v>0</v>
      </c>
    </row>
    <row r="3958" spans="1:17" x14ac:dyDescent="0.25">
      <c r="A3958" t="s">
        <v>333</v>
      </c>
      <c r="B3958">
        <v>0</v>
      </c>
      <c r="C3958" t="s">
        <v>2782</v>
      </c>
      <c r="D3958">
        <v>636</v>
      </c>
      <c r="E3958" t="s">
        <v>345</v>
      </c>
      <c r="F3958" s="4">
        <v>0</v>
      </c>
      <c r="J3958" s="4">
        <f>MIN(Table16[[#This Row],[Medicare Outpatient Allowable Rate]:[WPPA Inc Outpatient Allowable Rate]])</f>
        <v>0</v>
      </c>
      <c r="K3958" s="4">
        <f>MAX(Table16[[#This Row],[Blue Cross Outpatient Allowable Rate]:[WPPA Inc Outpatient Allowable Rate]])</f>
        <v>0</v>
      </c>
      <c r="L3958" s="4">
        <f>SUM(Table16[[#This Row],[Price]]*4.42)</f>
        <v>0</v>
      </c>
      <c r="M3958" s="4">
        <v>0</v>
      </c>
      <c r="N3958" s="4">
        <f>SUM(Table16[[#This Row],[ChargeID]]*0.76)</f>
        <v>0</v>
      </c>
      <c r="O3958" s="4">
        <f>SUM(Table16[[#This Row],[Price]]*0.95)</f>
        <v>0</v>
      </c>
      <c r="P3958" s="4">
        <f>SUM(Table16[[#This Row],[Price]]*0.8)</f>
        <v>0</v>
      </c>
      <c r="Q3958" s="4">
        <f>SUM(Table16[[#This Row],[Price]]*0.6)</f>
        <v>0</v>
      </c>
    </row>
    <row r="3959" spans="1:17" x14ac:dyDescent="0.25">
      <c r="A3959" t="s">
        <v>333</v>
      </c>
      <c r="B3959">
        <v>0</v>
      </c>
      <c r="C3959" t="s">
        <v>2783</v>
      </c>
      <c r="D3959">
        <v>636</v>
      </c>
      <c r="E3959" t="s">
        <v>351</v>
      </c>
      <c r="F3959" s="4">
        <v>0</v>
      </c>
      <c r="J3959" s="4">
        <f>MIN(Table16[[#This Row],[Medicare Outpatient Allowable Rate]:[WPPA Inc Outpatient Allowable Rate]])</f>
        <v>0</v>
      </c>
      <c r="K3959" s="4">
        <f>MAX(Table16[[#This Row],[Blue Cross Outpatient Allowable Rate]:[WPPA Inc Outpatient Allowable Rate]])</f>
        <v>0</v>
      </c>
      <c r="L3959" s="4">
        <f>SUM(Table16[[#This Row],[Price]]*4.42)</f>
        <v>0</v>
      </c>
      <c r="M3959" s="4">
        <v>0</v>
      </c>
      <c r="N3959" s="4">
        <f>SUM(Table16[[#This Row],[ChargeID]]*0.76)</f>
        <v>0</v>
      </c>
      <c r="O3959" s="4">
        <f>SUM(Table16[[#This Row],[Price]]*0.95)</f>
        <v>0</v>
      </c>
      <c r="P3959" s="4">
        <f>SUM(Table16[[#This Row],[Price]]*0.8)</f>
        <v>0</v>
      </c>
      <c r="Q3959" s="4">
        <f>SUM(Table16[[#This Row],[Price]]*0.6)</f>
        <v>0</v>
      </c>
    </row>
    <row r="3960" spans="1:17" x14ac:dyDescent="0.25">
      <c r="A3960" t="s">
        <v>333</v>
      </c>
      <c r="B3960">
        <v>0</v>
      </c>
      <c r="C3960" t="s">
        <v>2784</v>
      </c>
      <c r="D3960">
        <v>636</v>
      </c>
      <c r="E3960" t="s">
        <v>353</v>
      </c>
      <c r="F3960" s="4">
        <v>0</v>
      </c>
      <c r="J3960" s="4">
        <f>MIN(Table16[[#This Row],[Medicare Outpatient Allowable Rate]:[WPPA Inc Outpatient Allowable Rate]])</f>
        <v>0</v>
      </c>
      <c r="K3960" s="4">
        <f>MAX(Table16[[#This Row],[Blue Cross Outpatient Allowable Rate]:[WPPA Inc Outpatient Allowable Rate]])</f>
        <v>0</v>
      </c>
      <c r="L3960" s="4">
        <f>SUM(Table16[[#This Row],[Price]]*4.42)</f>
        <v>0</v>
      </c>
      <c r="M3960" s="4">
        <v>0</v>
      </c>
      <c r="N3960" s="4">
        <f>SUM(Table16[[#This Row],[ChargeID]]*0.76)</f>
        <v>0</v>
      </c>
      <c r="O3960" s="4">
        <f>SUM(Table16[[#This Row],[Price]]*0.95)</f>
        <v>0</v>
      </c>
      <c r="P3960" s="4">
        <f>SUM(Table16[[#This Row],[Price]]*0.8)</f>
        <v>0</v>
      </c>
      <c r="Q3960" s="4">
        <f>SUM(Table16[[#This Row],[Price]]*0.6)</f>
        <v>0</v>
      </c>
    </row>
    <row r="3961" spans="1:17" x14ac:dyDescent="0.25">
      <c r="A3961" t="s">
        <v>333</v>
      </c>
      <c r="B3961">
        <v>0</v>
      </c>
      <c r="C3961" t="s">
        <v>2785</v>
      </c>
      <c r="D3961">
        <v>636</v>
      </c>
      <c r="E3961" t="s">
        <v>337</v>
      </c>
      <c r="F3961" s="4">
        <v>0</v>
      </c>
      <c r="J3961" s="4">
        <f>MIN(Table16[[#This Row],[Medicare Outpatient Allowable Rate]:[WPPA Inc Outpatient Allowable Rate]])</f>
        <v>0</v>
      </c>
      <c r="K3961" s="4">
        <f>MAX(Table16[[#This Row],[Blue Cross Outpatient Allowable Rate]:[WPPA Inc Outpatient Allowable Rate]])</f>
        <v>0</v>
      </c>
      <c r="L3961" s="4">
        <f>SUM(Table16[[#This Row],[Price]]*4.42)</f>
        <v>0</v>
      </c>
      <c r="M3961" s="4">
        <v>0</v>
      </c>
      <c r="N3961" s="4">
        <f>SUM(Table16[[#This Row],[ChargeID]]*0.76)</f>
        <v>0</v>
      </c>
      <c r="O3961" s="4">
        <f>SUM(Table16[[#This Row],[Price]]*0.95)</f>
        <v>0</v>
      </c>
      <c r="P3961" s="4">
        <f>SUM(Table16[[#This Row],[Price]]*0.8)</f>
        <v>0</v>
      </c>
      <c r="Q3961" s="4">
        <f>SUM(Table16[[#This Row],[Price]]*0.6)</f>
        <v>0</v>
      </c>
    </row>
    <row r="3962" spans="1:17" x14ac:dyDescent="0.25">
      <c r="A3962" t="s">
        <v>333</v>
      </c>
      <c r="B3962">
        <v>0</v>
      </c>
      <c r="C3962" t="s">
        <v>2786</v>
      </c>
      <c r="D3962">
        <v>636</v>
      </c>
      <c r="E3962" t="s">
        <v>343</v>
      </c>
      <c r="F3962" s="4">
        <v>0</v>
      </c>
      <c r="J3962" s="4">
        <f>MIN(Table16[[#This Row],[Medicare Outpatient Allowable Rate]:[WPPA Inc Outpatient Allowable Rate]])</f>
        <v>0</v>
      </c>
      <c r="K3962" s="4">
        <f>MAX(Table16[[#This Row],[Blue Cross Outpatient Allowable Rate]:[WPPA Inc Outpatient Allowable Rate]])</f>
        <v>0</v>
      </c>
      <c r="L3962" s="4">
        <f>SUM(Table16[[#This Row],[Price]]*4.42)</f>
        <v>0</v>
      </c>
      <c r="M3962" s="4">
        <v>0</v>
      </c>
      <c r="N3962" s="4">
        <f>SUM(Table16[[#This Row],[ChargeID]]*0.76)</f>
        <v>0</v>
      </c>
      <c r="O3962" s="4">
        <f>SUM(Table16[[#This Row],[Price]]*0.95)</f>
        <v>0</v>
      </c>
      <c r="P3962" s="4">
        <f>SUM(Table16[[#This Row],[Price]]*0.8)</f>
        <v>0</v>
      </c>
      <c r="Q3962" s="4">
        <f>SUM(Table16[[#This Row],[Price]]*0.6)</f>
        <v>0</v>
      </c>
    </row>
    <row r="3963" spans="1:17" x14ac:dyDescent="0.25">
      <c r="A3963" t="s">
        <v>333</v>
      </c>
      <c r="B3963">
        <v>0</v>
      </c>
      <c r="C3963" t="s">
        <v>2787</v>
      </c>
      <c r="D3963">
        <v>636</v>
      </c>
      <c r="E3963" t="s">
        <v>345</v>
      </c>
      <c r="F3963" s="4">
        <v>0</v>
      </c>
      <c r="J3963" s="4">
        <f>MIN(Table16[[#This Row],[Medicare Outpatient Allowable Rate]:[WPPA Inc Outpatient Allowable Rate]])</f>
        <v>0</v>
      </c>
      <c r="K3963" s="4">
        <f>MAX(Table16[[#This Row],[Blue Cross Outpatient Allowable Rate]:[WPPA Inc Outpatient Allowable Rate]])</f>
        <v>0</v>
      </c>
      <c r="L3963" s="4">
        <f>SUM(Table16[[#This Row],[Price]]*4.42)</f>
        <v>0</v>
      </c>
      <c r="M3963" s="4">
        <v>0</v>
      </c>
      <c r="N3963" s="4">
        <f>SUM(Table16[[#This Row],[ChargeID]]*0.76)</f>
        <v>0</v>
      </c>
      <c r="O3963" s="4">
        <f>SUM(Table16[[#This Row],[Price]]*0.95)</f>
        <v>0</v>
      </c>
      <c r="P3963" s="4">
        <f>SUM(Table16[[#This Row],[Price]]*0.8)</f>
        <v>0</v>
      </c>
      <c r="Q3963" s="4">
        <f>SUM(Table16[[#This Row],[Price]]*0.6)</f>
        <v>0</v>
      </c>
    </row>
    <row r="3964" spans="1:17" x14ac:dyDescent="0.25">
      <c r="A3964" t="s">
        <v>333</v>
      </c>
      <c r="B3964">
        <v>0</v>
      </c>
      <c r="C3964" t="s">
        <v>2285</v>
      </c>
      <c r="D3964">
        <v>636</v>
      </c>
      <c r="E3964" t="s">
        <v>345</v>
      </c>
      <c r="F3964" s="4">
        <v>0</v>
      </c>
      <c r="J3964" s="4">
        <f>MIN(Table16[[#This Row],[Medicare Outpatient Allowable Rate]:[WPPA Inc Outpatient Allowable Rate]])</f>
        <v>0</v>
      </c>
      <c r="K3964" s="4">
        <f>MAX(Table16[[#This Row],[Blue Cross Outpatient Allowable Rate]:[WPPA Inc Outpatient Allowable Rate]])</f>
        <v>0</v>
      </c>
      <c r="L3964" s="4">
        <f>SUM(Table16[[#This Row],[Price]]*4.42)</f>
        <v>0</v>
      </c>
      <c r="M3964" s="4">
        <v>0</v>
      </c>
      <c r="N3964" s="4">
        <f>SUM(Table16[[#This Row],[ChargeID]]*0.76)</f>
        <v>0</v>
      </c>
      <c r="O3964" s="4">
        <f>SUM(Table16[[#This Row],[Price]]*0.95)</f>
        <v>0</v>
      </c>
      <c r="P3964" s="4">
        <f>SUM(Table16[[#This Row],[Price]]*0.8)</f>
        <v>0</v>
      </c>
      <c r="Q3964" s="4">
        <f>SUM(Table16[[#This Row],[Price]]*0.6)</f>
        <v>0</v>
      </c>
    </row>
    <row r="3965" spans="1:17" x14ac:dyDescent="0.25">
      <c r="A3965" t="s">
        <v>333</v>
      </c>
      <c r="B3965">
        <v>0</v>
      </c>
      <c r="C3965" t="s">
        <v>2788</v>
      </c>
      <c r="D3965">
        <v>636</v>
      </c>
      <c r="E3965" t="s">
        <v>345</v>
      </c>
      <c r="F3965" s="4">
        <v>0</v>
      </c>
      <c r="J3965" s="4">
        <f>MIN(Table16[[#This Row],[Medicare Outpatient Allowable Rate]:[WPPA Inc Outpatient Allowable Rate]])</f>
        <v>0</v>
      </c>
      <c r="K3965" s="4">
        <f>MAX(Table16[[#This Row],[Blue Cross Outpatient Allowable Rate]:[WPPA Inc Outpatient Allowable Rate]])</f>
        <v>0</v>
      </c>
      <c r="L3965" s="4">
        <f>SUM(Table16[[#This Row],[Price]]*4.42)</f>
        <v>0</v>
      </c>
      <c r="M3965" s="4">
        <v>0</v>
      </c>
      <c r="N3965" s="4">
        <f>SUM(Table16[[#This Row],[ChargeID]]*0.76)</f>
        <v>0</v>
      </c>
      <c r="O3965" s="4">
        <f>SUM(Table16[[#This Row],[Price]]*0.95)</f>
        <v>0</v>
      </c>
      <c r="P3965" s="4">
        <f>SUM(Table16[[#This Row],[Price]]*0.8)</f>
        <v>0</v>
      </c>
      <c r="Q3965" s="4">
        <f>SUM(Table16[[#This Row],[Price]]*0.6)</f>
        <v>0</v>
      </c>
    </row>
    <row r="3966" spans="1:17" x14ac:dyDescent="0.25">
      <c r="A3966" t="s">
        <v>333</v>
      </c>
      <c r="B3966">
        <v>0</v>
      </c>
      <c r="C3966" t="s">
        <v>2789</v>
      </c>
      <c r="D3966">
        <v>636</v>
      </c>
      <c r="E3966" t="s">
        <v>343</v>
      </c>
      <c r="F3966" s="4">
        <v>0</v>
      </c>
      <c r="J3966" s="4">
        <f>MIN(Table16[[#This Row],[Medicare Outpatient Allowable Rate]:[WPPA Inc Outpatient Allowable Rate]])</f>
        <v>0</v>
      </c>
      <c r="K3966" s="4">
        <f>MAX(Table16[[#This Row],[Blue Cross Outpatient Allowable Rate]:[WPPA Inc Outpatient Allowable Rate]])</f>
        <v>0</v>
      </c>
      <c r="L3966" s="4">
        <f>SUM(Table16[[#This Row],[Price]]*4.42)</f>
        <v>0</v>
      </c>
      <c r="M3966" s="4">
        <v>0</v>
      </c>
      <c r="N3966" s="4">
        <f>SUM(Table16[[#This Row],[ChargeID]]*0.76)</f>
        <v>0</v>
      </c>
      <c r="O3966" s="4">
        <f>SUM(Table16[[#This Row],[Price]]*0.95)</f>
        <v>0</v>
      </c>
      <c r="P3966" s="4">
        <f>SUM(Table16[[#This Row],[Price]]*0.8)</f>
        <v>0</v>
      </c>
      <c r="Q3966" s="4">
        <f>SUM(Table16[[#This Row],[Price]]*0.6)</f>
        <v>0</v>
      </c>
    </row>
    <row r="3967" spans="1:17" x14ac:dyDescent="0.25">
      <c r="A3967" t="s">
        <v>333</v>
      </c>
      <c r="B3967">
        <v>0</v>
      </c>
      <c r="C3967" t="s">
        <v>2790</v>
      </c>
      <c r="D3967">
        <v>636</v>
      </c>
      <c r="E3967" t="s">
        <v>345</v>
      </c>
      <c r="F3967" s="4">
        <v>0</v>
      </c>
      <c r="J3967" s="4">
        <f>MIN(Table16[[#This Row],[Medicare Outpatient Allowable Rate]:[WPPA Inc Outpatient Allowable Rate]])</f>
        <v>0</v>
      </c>
      <c r="K3967" s="4">
        <f>MAX(Table16[[#This Row],[Blue Cross Outpatient Allowable Rate]:[WPPA Inc Outpatient Allowable Rate]])</f>
        <v>0</v>
      </c>
      <c r="L3967" s="4">
        <f>SUM(Table16[[#This Row],[Price]]*4.42)</f>
        <v>0</v>
      </c>
      <c r="M3967" s="4">
        <v>0</v>
      </c>
      <c r="N3967" s="4">
        <f>SUM(Table16[[#This Row],[ChargeID]]*0.76)</f>
        <v>0</v>
      </c>
      <c r="O3967" s="4">
        <f>SUM(Table16[[#This Row],[Price]]*0.95)</f>
        <v>0</v>
      </c>
      <c r="P3967" s="4">
        <f>SUM(Table16[[#This Row],[Price]]*0.8)</f>
        <v>0</v>
      </c>
      <c r="Q3967" s="4">
        <f>SUM(Table16[[#This Row],[Price]]*0.6)</f>
        <v>0</v>
      </c>
    </row>
    <row r="3968" spans="1:17" x14ac:dyDescent="0.25">
      <c r="A3968" t="s">
        <v>333</v>
      </c>
      <c r="B3968">
        <v>0</v>
      </c>
      <c r="C3968" t="s">
        <v>2791</v>
      </c>
      <c r="D3968">
        <v>636</v>
      </c>
      <c r="E3968" t="s">
        <v>345</v>
      </c>
      <c r="F3968" s="4">
        <v>0</v>
      </c>
      <c r="J3968" s="4">
        <f>MIN(Table16[[#This Row],[Medicare Outpatient Allowable Rate]:[WPPA Inc Outpatient Allowable Rate]])</f>
        <v>0</v>
      </c>
      <c r="K3968" s="4">
        <f>MAX(Table16[[#This Row],[Blue Cross Outpatient Allowable Rate]:[WPPA Inc Outpatient Allowable Rate]])</f>
        <v>0</v>
      </c>
      <c r="L3968" s="4">
        <f>SUM(Table16[[#This Row],[Price]]*4.42)</f>
        <v>0</v>
      </c>
      <c r="M3968" s="4">
        <v>0</v>
      </c>
      <c r="N3968" s="4">
        <f>SUM(Table16[[#This Row],[ChargeID]]*0.76)</f>
        <v>0</v>
      </c>
      <c r="O3968" s="4">
        <f>SUM(Table16[[#This Row],[Price]]*0.95)</f>
        <v>0</v>
      </c>
      <c r="P3968" s="4">
        <f>SUM(Table16[[#This Row],[Price]]*0.8)</f>
        <v>0</v>
      </c>
      <c r="Q3968" s="4">
        <f>SUM(Table16[[#This Row],[Price]]*0.6)</f>
        <v>0</v>
      </c>
    </row>
    <row r="3969" spans="1:17" x14ac:dyDescent="0.25">
      <c r="A3969" t="s">
        <v>333</v>
      </c>
      <c r="B3969">
        <v>0</v>
      </c>
      <c r="C3969" t="s">
        <v>1847</v>
      </c>
      <c r="D3969">
        <v>636</v>
      </c>
      <c r="E3969" t="s">
        <v>353</v>
      </c>
      <c r="F3969" s="4">
        <v>0</v>
      </c>
      <c r="J3969" s="4">
        <f>MIN(Table16[[#This Row],[Medicare Outpatient Allowable Rate]:[WPPA Inc Outpatient Allowable Rate]])</f>
        <v>0</v>
      </c>
      <c r="K3969" s="4">
        <f>MAX(Table16[[#This Row],[Blue Cross Outpatient Allowable Rate]:[WPPA Inc Outpatient Allowable Rate]])</f>
        <v>0</v>
      </c>
      <c r="L3969" s="4">
        <f>SUM(Table16[[#This Row],[Price]]*4.42)</f>
        <v>0</v>
      </c>
      <c r="M3969" s="4">
        <v>0</v>
      </c>
      <c r="N3969" s="4">
        <f>SUM(Table16[[#This Row],[ChargeID]]*0.76)</f>
        <v>0</v>
      </c>
      <c r="O3969" s="4">
        <f>SUM(Table16[[#This Row],[Price]]*0.95)</f>
        <v>0</v>
      </c>
      <c r="P3969" s="4">
        <f>SUM(Table16[[#This Row],[Price]]*0.8)</f>
        <v>0</v>
      </c>
      <c r="Q3969" s="4">
        <f>SUM(Table16[[#This Row],[Price]]*0.6)</f>
        <v>0</v>
      </c>
    </row>
    <row r="3970" spans="1:17" x14ac:dyDescent="0.25">
      <c r="A3970" t="s">
        <v>333</v>
      </c>
      <c r="B3970">
        <v>0</v>
      </c>
      <c r="C3970" t="s">
        <v>2526</v>
      </c>
      <c r="D3970">
        <v>636</v>
      </c>
      <c r="E3970" t="s">
        <v>383</v>
      </c>
      <c r="F3970" s="4">
        <v>0</v>
      </c>
      <c r="J3970" s="4">
        <f>MIN(Table16[[#This Row],[Medicare Outpatient Allowable Rate]:[WPPA Inc Outpatient Allowable Rate]])</f>
        <v>0</v>
      </c>
      <c r="K3970" s="4">
        <f>MAX(Table16[[#This Row],[Blue Cross Outpatient Allowable Rate]:[WPPA Inc Outpatient Allowable Rate]])</f>
        <v>0</v>
      </c>
      <c r="L3970" s="4">
        <f>SUM(Table16[[#This Row],[Price]]*4.42)</f>
        <v>0</v>
      </c>
      <c r="M3970" s="4">
        <v>0</v>
      </c>
      <c r="N3970" s="4">
        <f>SUM(Table16[[#This Row],[ChargeID]]*0.76)</f>
        <v>0</v>
      </c>
      <c r="O3970" s="4">
        <f>SUM(Table16[[#This Row],[Price]]*0.95)</f>
        <v>0</v>
      </c>
      <c r="P3970" s="4">
        <f>SUM(Table16[[#This Row],[Price]]*0.8)</f>
        <v>0</v>
      </c>
      <c r="Q3970" s="4">
        <f>SUM(Table16[[#This Row],[Price]]*0.6)</f>
        <v>0</v>
      </c>
    </row>
    <row r="3971" spans="1:17" x14ac:dyDescent="0.25">
      <c r="A3971" t="s">
        <v>333</v>
      </c>
      <c r="B3971">
        <v>0</v>
      </c>
      <c r="C3971" t="s">
        <v>2562</v>
      </c>
      <c r="D3971">
        <v>636</v>
      </c>
      <c r="E3971" t="s">
        <v>335</v>
      </c>
      <c r="F3971" s="4">
        <v>0</v>
      </c>
      <c r="J3971" s="4">
        <f>MIN(Table16[[#This Row],[Medicare Outpatient Allowable Rate]:[WPPA Inc Outpatient Allowable Rate]])</f>
        <v>0</v>
      </c>
      <c r="K3971" s="4">
        <f>MAX(Table16[[#This Row],[Blue Cross Outpatient Allowable Rate]:[WPPA Inc Outpatient Allowable Rate]])</f>
        <v>0</v>
      </c>
      <c r="L3971" s="4">
        <f>SUM(Table16[[#This Row],[Price]]*4.42)</f>
        <v>0</v>
      </c>
      <c r="M3971" s="4">
        <v>0</v>
      </c>
      <c r="N3971" s="4">
        <f>SUM(Table16[[#This Row],[ChargeID]]*0.76)</f>
        <v>0</v>
      </c>
      <c r="O3971" s="4">
        <f>SUM(Table16[[#This Row],[Price]]*0.95)</f>
        <v>0</v>
      </c>
      <c r="P3971" s="4">
        <f>SUM(Table16[[#This Row],[Price]]*0.8)</f>
        <v>0</v>
      </c>
      <c r="Q3971" s="4">
        <f>SUM(Table16[[#This Row],[Price]]*0.6)</f>
        <v>0</v>
      </c>
    </row>
    <row r="3972" spans="1:17" x14ac:dyDescent="0.25">
      <c r="A3972" t="s">
        <v>333</v>
      </c>
      <c r="B3972">
        <v>0</v>
      </c>
      <c r="C3972" t="s">
        <v>2792</v>
      </c>
      <c r="D3972">
        <v>636</v>
      </c>
      <c r="E3972" t="s">
        <v>337</v>
      </c>
      <c r="F3972" s="4">
        <v>0</v>
      </c>
      <c r="J3972" s="4">
        <f>MIN(Table16[[#This Row],[Medicare Outpatient Allowable Rate]:[WPPA Inc Outpatient Allowable Rate]])</f>
        <v>0</v>
      </c>
      <c r="K3972" s="4">
        <f>MAX(Table16[[#This Row],[Blue Cross Outpatient Allowable Rate]:[WPPA Inc Outpatient Allowable Rate]])</f>
        <v>0</v>
      </c>
      <c r="L3972" s="4">
        <f>SUM(Table16[[#This Row],[Price]]*4.42)</f>
        <v>0</v>
      </c>
      <c r="M3972" s="4">
        <v>0</v>
      </c>
      <c r="N3972" s="4">
        <f>SUM(Table16[[#This Row],[ChargeID]]*0.76)</f>
        <v>0</v>
      </c>
      <c r="O3972" s="4">
        <f>SUM(Table16[[#This Row],[Price]]*0.95)</f>
        <v>0</v>
      </c>
      <c r="P3972" s="4">
        <f>SUM(Table16[[#This Row],[Price]]*0.8)</f>
        <v>0</v>
      </c>
      <c r="Q3972" s="4">
        <f>SUM(Table16[[#This Row],[Price]]*0.6)</f>
        <v>0</v>
      </c>
    </row>
    <row r="3973" spans="1:17" x14ac:dyDescent="0.25">
      <c r="A3973" t="s">
        <v>333</v>
      </c>
      <c r="B3973">
        <v>0</v>
      </c>
      <c r="C3973" t="s">
        <v>2793</v>
      </c>
      <c r="D3973">
        <v>636</v>
      </c>
      <c r="E3973" t="s">
        <v>345</v>
      </c>
      <c r="F3973" s="4">
        <v>0</v>
      </c>
      <c r="J3973" s="4">
        <f>MIN(Table16[[#This Row],[Medicare Outpatient Allowable Rate]:[WPPA Inc Outpatient Allowable Rate]])</f>
        <v>0</v>
      </c>
      <c r="K3973" s="4">
        <f>MAX(Table16[[#This Row],[Blue Cross Outpatient Allowable Rate]:[WPPA Inc Outpatient Allowable Rate]])</f>
        <v>0</v>
      </c>
      <c r="L3973" s="4">
        <f>SUM(Table16[[#This Row],[Price]]*4.42)</f>
        <v>0</v>
      </c>
      <c r="M3973" s="4">
        <v>0</v>
      </c>
      <c r="N3973" s="4">
        <f>SUM(Table16[[#This Row],[ChargeID]]*0.76)</f>
        <v>0</v>
      </c>
      <c r="O3973" s="4">
        <f>SUM(Table16[[#This Row],[Price]]*0.95)</f>
        <v>0</v>
      </c>
      <c r="P3973" s="4">
        <f>SUM(Table16[[#This Row],[Price]]*0.8)</f>
        <v>0</v>
      </c>
      <c r="Q3973" s="4">
        <f>SUM(Table16[[#This Row],[Price]]*0.6)</f>
        <v>0</v>
      </c>
    </row>
    <row r="3974" spans="1:17" x14ac:dyDescent="0.25">
      <c r="A3974" t="s">
        <v>333</v>
      </c>
      <c r="B3974">
        <v>0</v>
      </c>
      <c r="C3974" t="s">
        <v>2794</v>
      </c>
      <c r="D3974">
        <v>636</v>
      </c>
      <c r="E3974" t="s">
        <v>353</v>
      </c>
      <c r="F3974" s="4">
        <v>0</v>
      </c>
      <c r="J3974" s="4">
        <f>MIN(Table16[[#This Row],[Medicare Outpatient Allowable Rate]:[WPPA Inc Outpatient Allowable Rate]])</f>
        <v>0</v>
      </c>
      <c r="K3974" s="4">
        <f>MAX(Table16[[#This Row],[Blue Cross Outpatient Allowable Rate]:[WPPA Inc Outpatient Allowable Rate]])</f>
        <v>0</v>
      </c>
      <c r="L3974" s="4">
        <f>SUM(Table16[[#This Row],[Price]]*4.42)</f>
        <v>0</v>
      </c>
      <c r="M3974" s="4">
        <v>0</v>
      </c>
      <c r="N3974" s="4">
        <f>SUM(Table16[[#This Row],[ChargeID]]*0.76)</f>
        <v>0</v>
      </c>
      <c r="O3974" s="4">
        <f>SUM(Table16[[#This Row],[Price]]*0.95)</f>
        <v>0</v>
      </c>
      <c r="P3974" s="4">
        <f>SUM(Table16[[#This Row],[Price]]*0.8)</f>
        <v>0</v>
      </c>
      <c r="Q3974" s="4">
        <f>SUM(Table16[[#This Row],[Price]]*0.6)</f>
        <v>0</v>
      </c>
    </row>
    <row r="3975" spans="1:17" x14ac:dyDescent="0.25">
      <c r="A3975" t="s">
        <v>333</v>
      </c>
      <c r="B3975">
        <v>0</v>
      </c>
      <c r="C3975" t="s">
        <v>2795</v>
      </c>
      <c r="D3975">
        <v>636</v>
      </c>
      <c r="E3975" t="s">
        <v>345</v>
      </c>
      <c r="F3975" s="4">
        <v>0</v>
      </c>
      <c r="J3975" s="4">
        <f>MIN(Table16[[#This Row],[Medicare Outpatient Allowable Rate]:[WPPA Inc Outpatient Allowable Rate]])</f>
        <v>0</v>
      </c>
      <c r="K3975" s="4">
        <f>MAX(Table16[[#This Row],[Blue Cross Outpatient Allowable Rate]:[WPPA Inc Outpatient Allowable Rate]])</f>
        <v>0</v>
      </c>
      <c r="L3975" s="4">
        <f>SUM(Table16[[#This Row],[Price]]*4.42)</f>
        <v>0</v>
      </c>
      <c r="M3975" s="4">
        <v>0</v>
      </c>
      <c r="N3975" s="4">
        <f>SUM(Table16[[#This Row],[ChargeID]]*0.76)</f>
        <v>0</v>
      </c>
      <c r="O3975" s="4">
        <f>SUM(Table16[[#This Row],[Price]]*0.95)</f>
        <v>0</v>
      </c>
      <c r="P3975" s="4">
        <f>SUM(Table16[[#This Row],[Price]]*0.8)</f>
        <v>0</v>
      </c>
      <c r="Q3975" s="4">
        <f>SUM(Table16[[#This Row],[Price]]*0.6)</f>
        <v>0</v>
      </c>
    </row>
    <row r="3976" spans="1:17" x14ac:dyDescent="0.25">
      <c r="A3976" t="s">
        <v>333</v>
      </c>
      <c r="B3976">
        <v>0</v>
      </c>
      <c r="C3976" t="s">
        <v>2796</v>
      </c>
      <c r="D3976">
        <v>636</v>
      </c>
      <c r="E3976" t="s">
        <v>345</v>
      </c>
      <c r="F3976" s="4">
        <v>0</v>
      </c>
      <c r="J3976" s="4">
        <f>MIN(Table16[[#This Row],[Medicare Outpatient Allowable Rate]:[WPPA Inc Outpatient Allowable Rate]])</f>
        <v>0</v>
      </c>
      <c r="K3976" s="4">
        <f>MAX(Table16[[#This Row],[Blue Cross Outpatient Allowable Rate]:[WPPA Inc Outpatient Allowable Rate]])</f>
        <v>0</v>
      </c>
      <c r="L3976" s="4">
        <f>SUM(Table16[[#This Row],[Price]]*4.42)</f>
        <v>0</v>
      </c>
      <c r="M3976" s="4">
        <v>0</v>
      </c>
      <c r="N3976" s="4">
        <f>SUM(Table16[[#This Row],[ChargeID]]*0.76)</f>
        <v>0</v>
      </c>
      <c r="O3976" s="4">
        <f>SUM(Table16[[#This Row],[Price]]*0.95)</f>
        <v>0</v>
      </c>
      <c r="P3976" s="4">
        <f>SUM(Table16[[#This Row],[Price]]*0.8)</f>
        <v>0</v>
      </c>
      <c r="Q3976" s="4">
        <f>SUM(Table16[[#This Row],[Price]]*0.6)</f>
        <v>0</v>
      </c>
    </row>
    <row r="3977" spans="1:17" x14ac:dyDescent="0.25">
      <c r="A3977" t="s">
        <v>333</v>
      </c>
      <c r="B3977">
        <v>0</v>
      </c>
      <c r="C3977" t="s">
        <v>2797</v>
      </c>
      <c r="D3977">
        <v>636</v>
      </c>
      <c r="E3977" t="s">
        <v>345</v>
      </c>
      <c r="F3977" s="4">
        <v>0</v>
      </c>
      <c r="J3977" s="4">
        <f>MIN(Table16[[#This Row],[Medicare Outpatient Allowable Rate]:[WPPA Inc Outpatient Allowable Rate]])</f>
        <v>0</v>
      </c>
      <c r="K3977" s="4">
        <f>MAX(Table16[[#This Row],[Blue Cross Outpatient Allowable Rate]:[WPPA Inc Outpatient Allowable Rate]])</f>
        <v>0</v>
      </c>
      <c r="L3977" s="4">
        <f>SUM(Table16[[#This Row],[Price]]*4.42)</f>
        <v>0</v>
      </c>
      <c r="M3977" s="4">
        <v>0</v>
      </c>
      <c r="N3977" s="4">
        <f>SUM(Table16[[#This Row],[ChargeID]]*0.76)</f>
        <v>0</v>
      </c>
      <c r="O3977" s="4">
        <f>SUM(Table16[[#This Row],[Price]]*0.95)</f>
        <v>0</v>
      </c>
      <c r="P3977" s="4">
        <f>SUM(Table16[[#This Row],[Price]]*0.8)</f>
        <v>0</v>
      </c>
      <c r="Q3977" s="4">
        <f>SUM(Table16[[#This Row],[Price]]*0.6)</f>
        <v>0</v>
      </c>
    </row>
    <row r="3978" spans="1:17" x14ac:dyDescent="0.25">
      <c r="A3978" t="s">
        <v>333</v>
      </c>
      <c r="B3978">
        <v>0</v>
      </c>
      <c r="C3978" t="s">
        <v>2798</v>
      </c>
      <c r="D3978">
        <v>636</v>
      </c>
      <c r="E3978" t="s">
        <v>456</v>
      </c>
      <c r="F3978" s="4">
        <v>0</v>
      </c>
      <c r="J3978" s="4">
        <f>MIN(Table16[[#This Row],[Medicare Outpatient Allowable Rate]:[WPPA Inc Outpatient Allowable Rate]])</f>
        <v>0</v>
      </c>
      <c r="K3978" s="4">
        <f>MAX(Table16[[#This Row],[Blue Cross Outpatient Allowable Rate]:[WPPA Inc Outpatient Allowable Rate]])</f>
        <v>0</v>
      </c>
      <c r="L3978" s="4">
        <f>SUM(Table16[[#This Row],[Price]]*4.42)</f>
        <v>0</v>
      </c>
      <c r="M3978" s="4">
        <v>0</v>
      </c>
      <c r="N3978" s="4">
        <f>SUM(Table16[[#This Row],[ChargeID]]*0.76)</f>
        <v>0</v>
      </c>
      <c r="O3978" s="4">
        <f>SUM(Table16[[#This Row],[Price]]*0.95)</f>
        <v>0</v>
      </c>
      <c r="P3978" s="4">
        <f>SUM(Table16[[#This Row],[Price]]*0.8)</f>
        <v>0</v>
      </c>
      <c r="Q3978" s="4">
        <f>SUM(Table16[[#This Row],[Price]]*0.6)</f>
        <v>0</v>
      </c>
    </row>
    <row r="3979" spans="1:17" x14ac:dyDescent="0.25">
      <c r="A3979" t="s">
        <v>333</v>
      </c>
      <c r="B3979">
        <v>0</v>
      </c>
      <c r="C3979" t="s">
        <v>2799</v>
      </c>
      <c r="D3979">
        <v>636</v>
      </c>
      <c r="E3979" t="s">
        <v>343</v>
      </c>
      <c r="F3979" s="4">
        <v>0</v>
      </c>
      <c r="J3979" s="4">
        <f>MIN(Table16[[#This Row],[Medicare Outpatient Allowable Rate]:[WPPA Inc Outpatient Allowable Rate]])</f>
        <v>0</v>
      </c>
      <c r="K3979" s="4">
        <f>MAX(Table16[[#This Row],[Blue Cross Outpatient Allowable Rate]:[WPPA Inc Outpatient Allowable Rate]])</f>
        <v>0</v>
      </c>
      <c r="L3979" s="4">
        <f>SUM(Table16[[#This Row],[Price]]*4.42)</f>
        <v>0</v>
      </c>
      <c r="M3979" s="4">
        <v>0</v>
      </c>
      <c r="N3979" s="4">
        <f>SUM(Table16[[#This Row],[ChargeID]]*0.76)</f>
        <v>0</v>
      </c>
      <c r="O3979" s="4">
        <f>SUM(Table16[[#This Row],[Price]]*0.95)</f>
        <v>0</v>
      </c>
      <c r="P3979" s="4">
        <f>SUM(Table16[[#This Row],[Price]]*0.8)</f>
        <v>0</v>
      </c>
      <c r="Q3979" s="4">
        <f>SUM(Table16[[#This Row],[Price]]*0.6)</f>
        <v>0</v>
      </c>
    </row>
    <row r="3980" spans="1:17" x14ac:dyDescent="0.25">
      <c r="A3980" t="s">
        <v>333</v>
      </c>
      <c r="B3980">
        <v>0</v>
      </c>
      <c r="C3980" t="s">
        <v>2800</v>
      </c>
      <c r="D3980">
        <v>636</v>
      </c>
      <c r="E3980" t="s">
        <v>337</v>
      </c>
      <c r="F3980" s="4">
        <v>0</v>
      </c>
      <c r="J3980" s="4">
        <f>MIN(Table16[[#This Row],[Medicare Outpatient Allowable Rate]:[WPPA Inc Outpatient Allowable Rate]])</f>
        <v>0</v>
      </c>
      <c r="K3980" s="4">
        <f>MAX(Table16[[#This Row],[Blue Cross Outpatient Allowable Rate]:[WPPA Inc Outpatient Allowable Rate]])</f>
        <v>0</v>
      </c>
      <c r="L3980" s="4">
        <f>SUM(Table16[[#This Row],[Price]]*4.42)</f>
        <v>0</v>
      </c>
      <c r="M3980" s="4">
        <v>0</v>
      </c>
      <c r="N3980" s="4">
        <f>SUM(Table16[[#This Row],[ChargeID]]*0.76)</f>
        <v>0</v>
      </c>
      <c r="O3980" s="4">
        <f>SUM(Table16[[#This Row],[Price]]*0.95)</f>
        <v>0</v>
      </c>
      <c r="P3980" s="4">
        <f>SUM(Table16[[#This Row],[Price]]*0.8)</f>
        <v>0</v>
      </c>
      <c r="Q3980" s="4">
        <f>SUM(Table16[[#This Row],[Price]]*0.6)</f>
        <v>0</v>
      </c>
    </row>
    <row r="3981" spans="1:17" x14ac:dyDescent="0.25">
      <c r="A3981" t="s">
        <v>333</v>
      </c>
      <c r="B3981">
        <v>0</v>
      </c>
      <c r="C3981" t="s">
        <v>1713</v>
      </c>
      <c r="D3981">
        <v>636</v>
      </c>
      <c r="E3981" t="s">
        <v>353</v>
      </c>
      <c r="F3981" s="4">
        <v>0</v>
      </c>
      <c r="J3981" s="4">
        <f>MIN(Table16[[#This Row],[Medicare Outpatient Allowable Rate]:[WPPA Inc Outpatient Allowable Rate]])</f>
        <v>0</v>
      </c>
      <c r="K3981" s="4">
        <f>MAX(Table16[[#This Row],[Blue Cross Outpatient Allowable Rate]:[WPPA Inc Outpatient Allowable Rate]])</f>
        <v>0</v>
      </c>
      <c r="L3981" s="4">
        <f>SUM(Table16[[#This Row],[Price]]*4.42)</f>
        <v>0</v>
      </c>
      <c r="M3981" s="4">
        <v>0</v>
      </c>
      <c r="N3981" s="4">
        <f>SUM(Table16[[#This Row],[ChargeID]]*0.76)</f>
        <v>0</v>
      </c>
      <c r="O3981" s="4">
        <f>SUM(Table16[[#This Row],[Price]]*0.95)</f>
        <v>0</v>
      </c>
      <c r="P3981" s="4">
        <f>SUM(Table16[[#This Row],[Price]]*0.8)</f>
        <v>0</v>
      </c>
      <c r="Q3981" s="4">
        <f>SUM(Table16[[#This Row],[Price]]*0.6)</f>
        <v>0</v>
      </c>
    </row>
    <row r="3982" spans="1:17" x14ac:dyDescent="0.25">
      <c r="A3982" t="s">
        <v>333</v>
      </c>
      <c r="B3982">
        <v>0</v>
      </c>
      <c r="C3982" t="s">
        <v>2801</v>
      </c>
      <c r="D3982">
        <v>636</v>
      </c>
      <c r="E3982" t="s">
        <v>473</v>
      </c>
      <c r="F3982" s="4">
        <v>0</v>
      </c>
      <c r="J3982" s="4">
        <f>MIN(Table16[[#This Row],[Medicare Outpatient Allowable Rate]:[WPPA Inc Outpatient Allowable Rate]])</f>
        <v>0</v>
      </c>
      <c r="K3982" s="4">
        <f>MAX(Table16[[#This Row],[Blue Cross Outpatient Allowable Rate]:[WPPA Inc Outpatient Allowable Rate]])</f>
        <v>0</v>
      </c>
      <c r="L3982" s="4">
        <f>SUM(Table16[[#This Row],[Price]]*4.42)</f>
        <v>0</v>
      </c>
      <c r="M3982" s="4">
        <v>0</v>
      </c>
      <c r="N3982" s="4">
        <f>SUM(Table16[[#This Row],[ChargeID]]*0.76)</f>
        <v>0</v>
      </c>
      <c r="O3982" s="4">
        <f>SUM(Table16[[#This Row],[Price]]*0.95)</f>
        <v>0</v>
      </c>
      <c r="P3982" s="4">
        <f>SUM(Table16[[#This Row],[Price]]*0.8)</f>
        <v>0</v>
      </c>
      <c r="Q3982" s="4">
        <f>SUM(Table16[[#This Row],[Price]]*0.6)</f>
        <v>0</v>
      </c>
    </row>
    <row r="3983" spans="1:17" x14ac:dyDescent="0.25">
      <c r="A3983" t="s">
        <v>333</v>
      </c>
      <c r="B3983">
        <v>0</v>
      </c>
      <c r="C3983" t="s">
        <v>1679</v>
      </c>
      <c r="D3983">
        <v>636</v>
      </c>
      <c r="E3983" t="s">
        <v>353</v>
      </c>
      <c r="F3983" s="4">
        <v>0</v>
      </c>
      <c r="J3983" s="4">
        <f>MIN(Table16[[#This Row],[Medicare Outpatient Allowable Rate]:[WPPA Inc Outpatient Allowable Rate]])</f>
        <v>0</v>
      </c>
      <c r="K3983" s="4">
        <f>MAX(Table16[[#This Row],[Blue Cross Outpatient Allowable Rate]:[WPPA Inc Outpatient Allowable Rate]])</f>
        <v>0</v>
      </c>
      <c r="L3983" s="4">
        <f>SUM(Table16[[#This Row],[Price]]*4.42)</f>
        <v>0</v>
      </c>
      <c r="M3983" s="4">
        <v>0</v>
      </c>
      <c r="N3983" s="4">
        <f>SUM(Table16[[#This Row],[ChargeID]]*0.76)</f>
        <v>0</v>
      </c>
      <c r="O3983" s="4">
        <f>SUM(Table16[[#This Row],[Price]]*0.95)</f>
        <v>0</v>
      </c>
      <c r="P3983" s="4">
        <f>SUM(Table16[[#This Row],[Price]]*0.8)</f>
        <v>0</v>
      </c>
      <c r="Q3983" s="4">
        <f>SUM(Table16[[#This Row],[Price]]*0.6)</f>
        <v>0</v>
      </c>
    </row>
    <row r="3984" spans="1:17" x14ac:dyDescent="0.25">
      <c r="A3984" t="s">
        <v>333</v>
      </c>
      <c r="B3984">
        <v>0</v>
      </c>
      <c r="C3984" t="s">
        <v>2802</v>
      </c>
      <c r="D3984">
        <v>636</v>
      </c>
      <c r="E3984" t="s">
        <v>456</v>
      </c>
      <c r="F3984" s="4">
        <v>0</v>
      </c>
      <c r="J3984" s="4">
        <f>MIN(Table16[[#This Row],[Medicare Outpatient Allowable Rate]:[WPPA Inc Outpatient Allowable Rate]])</f>
        <v>0</v>
      </c>
      <c r="K3984" s="4">
        <f>MAX(Table16[[#This Row],[Blue Cross Outpatient Allowable Rate]:[WPPA Inc Outpatient Allowable Rate]])</f>
        <v>0</v>
      </c>
      <c r="L3984" s="4">
        <f>SUM(Table16[[#This Row],[Price]]*4.42)</f>
        <v>0</v>
      </c>
      <c r="M3984" s="4">
        <v>0</v>
      </c>
      <c r="N3984" s="4">
        <f>SUM(Table16[[#This Row],[ChargeID]]*0.76)</f>
        <v>0</v>
      </c>
      <c r="O3984" s="4">
        <f>SUM(Table16[[#This Row],[Price]]*0.95)</f>
        <v>0</v>
      </c>
      <c r="P3984" s="4">
        <f>SUM(Table16[[#This Row],[Price]]*0.8)</f>
        <v>0</v>
      </c>
      <c r="Q3984" s="4">
        <f>SUM(Table16[[#This Row],[Price]]*0.6)</f>
        <v>0</v>
      </c>
    </row>
    <row r="3985" spans="1:17" x14ac:dyDescent="0.25">
      <c r="A3985" t="s">
        <v>333</v>
      </c>
      <c r="B3985">
        <v>0</v>
      </c>
      <c r="C3985" t="s">
        <v>2803</v>
      </c>
      <c r="D3985">
        <v>636</v>
      </c>
      <c r="E3985" t="s">
        <v>402</v>
      </c>
      <c r="F3985" s="4">
        <v>0</v>
      </c>
      <c r="J3985" s="4">
        <f>MIN(Table16[[#This Row],[Medicare Outpatient Allowable Rate]:[WPPA Inc Outpatient Allowable Rate]])</f>
        <v>0</v>
      </c>
      <c r="K3985" s="4">
        <f>MAX(Table16[[#This Row],[Blue Cross Outpatient Allowable Rate]:[WPPA Inc Outpatient Allowable Rate]])</f>
        <v>0</v>
      </c>
      <c r="L3985" s="4">
        <f>SUM(Table16[[#This Row],[Price]]*4.42)</f>
        <v>0</v>
      </c>
      <c r="M3985" s="4">
        <v>0</v>
      </c>
      <c r="N3985" s="4">
        <f>SUM(Table16[[#This Row],[ChargeID]]*0.76)</f>
        <v>0</v>
      </c>
      <c r="O3985" s="4">
        <f>SUM(Table16[[#This Row],[Price]]*0.95)</f>
        <v>0</v>
      </c>
      <c r="P3985" s="4">
        <f>SUM(Table16[[#This Row],[Price]]*0.8)</f>
        <v>0</v>
      </c>
      <c r="Q3985" s="4">
        <f>SUM(Table16[[#This Row],[Price]]*0.6)</f>
        <v>0</v>
      </c>
    </row>
    <row r="3986" spans="1:17" x14ac:dyDescent="0.25">
      <c r="A3986" t="s">
        <v>333</v>
      </c>
      <c r="B3986">
        <v>0</v>
      </c>
      <c r="C3986" t="s">
        <v>2804</v>
      </c>
      <c r="D3986">
        <v>636</v>
      </c>
      <c r="E3986" t="s">
        <v>345</v>
      </c>
      <c r="F3986" s="4">
        <v>0</v>
      </c>
      <c r="J3986" s="4">
        <f>MIN(Table16[[#This Row],[Medicare Outpatient Allowable Rate]:[WPPA Inc Outpatient Allowable Rate]])</f>
        <v>0</v>
      </c>
      <c r="K3986" s="4">
        <f>MAX(Table16[[#This Row],[Blue Cross Outpatient Allowable Rate]:[WPPA Inc Outpatient Allowable Rate]])</f>
        <v>0</v>
      </c>
      <c r="L3986" s="4">
        <f>SUM(Table16[[#This Row],[Price]]*4.42)</f>
        <v>0</v>
      </c>
      <c r="M3986" s="4">
        <v>0</v>
      </c>
      <c r="N3986" s="4">
        <f>SUM(Table16[[#This Row],[ChargeID]]*0.76)</f>
        <v>0</v>
      </c>
      <c r="O3986" s="4">
        <f>SUM(Table16[[#This Row],[Price]]*0.95)</f>
        <v>0</v>
      </c>
      <c r="P3986" s="4">
        <f>SUM(Table16[[#This Row],[Price]]*0.8)</f>
        <v>0</v>
      </c>
      <c r="Q3986" s="4">
        <f>SUM(Table16[[#This Row],[Price]]*0.6)</f>
        <v>0</v>
      </c>
    </row>
    <row r="3987" spans="1:17" x14ac:dyDescent="0.25">
      <c r="A3987" t="s">
        <v>333</v>
      </c>
      <c r="B3987">
        <v>0</v>
      </c>
      <c r="C3987" t="s">
        <v>2805</v>
      </c>
      <c r="D3987">
        <v>636</v>
      </c>
      <c r="E3987" t="s">
        <v>345</v>
      </c>
      <c r="F3987" s="4">
        <v>0</v>
      </c>
      <c r="J3987" s="4">
        <f>MIN(Table16[[#This Row],[Medicare Outpatient Allowable Rate]:[WPPA Inc Outpatient Allowable Rate]])</f>
        <v>0</v>
      </c>
      <c r="K3987" s="4">
        <f>MAX(Table16[[#This Row],[Blue Cross Outpatient Allowable Rate]:[WPPA Inc Outpatient Allowable Rate]])</f>
        <v>0</v>
      </c>
      <c r="L3987" s="4">
        <f>SUM(Table16[[#This Row],[Price]]*4.42)</f>
        <v>0</v>
      </c>
      <c r="M3987" s="4">
        <v>0</v>
      </c>
      <c r="N3987" s="4">
        <f>SUM(Table16[[#This Row],[ChargeID]]*0.76)</f>
        <v>0</v>
      </c>
      <c r="O3987" s="4">
        <f>SUM(Table16[[#This Row],[Price]]*0.95)</f>
        <v>0</v>
      </c>
      <c r="P3987" s="4">
        <f>SUM(Table16[[#This Row],[Price]]*0.8)</f>
        <v>0</v>
      </c>
      <c r="Q3987" s="4">
        <f>SUM(Table16[[#This Row],[Price]]*0.6)</f>
        <v>0</v>
      </c>
    </row>
    <row r="3988" spans="1:17" x14ac:dyDescent="0.25">
      <c r="A3988" t="s">
        <v>333</v>
      </c>
      <c r="B3988">
        <v>0</v>
      </c>
      <c r="C3988" t="s">
        <v>2806</v>
      </c>
      <c r="D3988">
        <v>636</v>
      </c>
      <c r="E3988" t="s">
        <v>345</v>
      </c>
      <c r="F3988" s="4">
        <v>0</v>
      </c>
      <c r="J3988" s="4">
        <f>MIN(Table16[[#This Row],[Medicare Outpatient Allowable Rate]:[WPPA Inc Outpatient Allowable Rate]])</f>
        <v>0</v>
      </c>
      <c r="K3988" s="4">
        <f>MAX(Table16[[#This Row],[Blue Cross Outpatient Allowable Rate]:[WPPA Inc Outpatient Allowable Rate]])</f>
        <v>0</v>
      </c>
      <c r="L3988" s="4">
        <f>SUM(Table16[[#This Row],[Price]]*4.42)</f>
        <v>0</v>
      </c>
      <c r="M3988" s="4">
        <v>0</v>
      </c>
      <c r="N3988" s="4">
        <f>SUM(Table16[[#This Row],[ChargeID]]*0.76)</f>
        <v>0</v>
      </c>
      <c r="O3988" s="4">
        <f>SUM(Table16[[#This Row],[Price]]*0.95)</f>
        <v>0</v>
      </c>
      <c r="P3988" s="4">
        <f>SUM(Table16[[#This Row],[Price]]*0.8)</f>
        <v>0</v>
      </c>
      <c r="Q3988" s="4">
        <f>SUM(Table16[[#This Row],[Price]]*0.6)</f>
        <v>0</v>
      </c>
    </row>
    <row r="3989" spans="1:17" x14ac:dyDescent="0.25">
      <c r="A3989" t="s">
        <v>333</v>
      </c>
      <c r="B3989">
        <v>0</v>
      </c>
      <c r="C3989" t="s">
        <v>2807</v>
      </c>
      <c r="D3989">
        <v>636</v>
      </c>
      <c r="E3989" t="s">
        <v>365</v>
      </c>
      <c r="F3989" s="4">
        <v>0</v>
      </c>
      <c r="J3989" s="4">
        <f>MIN(Table16[[#This Row],[Medicare Outpatient Allowable Rate]:[WPPA Inc Outpatient Allowable Rate]])</f>
        <v>0</v>
      </c>
      <c r="K3989" s="4">
        <f>MAX(Table16[[#This Row],[Blue Cross Outpatient Allowable Rate]:[WPPA Inc Outpatient Allowable Rate]])</f>
        <v>0</v>
      </c>
      <c r="L3989" s="4">
        <f>SUM(Table16[[#This Row],[Price]]*4.42)</f>
        <v>0</v>
      </c>
      <c r="M3989" s="4">
        <v>0</v>
      </c>
      <c r="N3989" s="4">
        <f>SUM(Table16[[#This Row],[ChargeID]]*0.76)</f>
        <v>0</v>
      </c>
      <c r="O3989" s="4">
        <f>SUM(Table16[[#This Row],[Price]]*0.95)</f>
        <v>0</v>
      </c>
      <c r="P3989" s="4">
        <f>SUM(Table16[[#This Row],[Price]]*0.8)</f>
        <v>0</v>
      </c>
      <c r="Q3989" s="4">
        <f>SUM(Table16[[#This Row],[Price]]*0.6)</f>
        <v>0</v>
      </c>
    </row>
    <row r="3990" spans="1:17" x14ac:dyDescent="0.25">
      <c r="A3990" t="s">
        <v>333</v>
      </c>
      <c r="B3990">
        <v>0</v>
      </c>
      <c r="C3990" t="s">
        <v>2808</v>
      </c>
      <c r="D3990">
        <v>636</v>
      </c>
      <c r="E3990" t="s">
        <v>345</v>
      </c>
      <c r="F3990" s="4">
        <v>0</v>
      </c>
      <c r="J3990" s="4">
        <f>MIN(Table16[[#This Row],[Medicare Outpatient Allowable Rate]:[WPPA Inc Outpatient Allowable Rate]])</f>
        <v>0</v>
      </c>
      <c r="K3990" s="4">
        <f>MAX(Table16[[#This Row],[Blue Cross Outpatient Allowable Rate]:[WPPA Inc Outpatient Allowable Rate]])</f>
        <v>0</v>
      </c>
      <c r="L3990" s="4">
        <f>SUM(Table16[[#This Row],[Price]]*4.42)</f>
        <v>0</v>
      </c>
      <c r="M3990" s="4">
        <v>0</v>
      </c>
      <c r="N3990" s="4">
        <f>SUM(Table16[[#This Row],[ChargeID]]*0.76)</f>
        <v>0</v>
      </c>
      <c r="O3990" s="4">
        <f>SUM(Table16[[#This Row],[Price]]*0.95)</f>
        <v>0</v>
      </c>
      <c r="P3990" s="4">
        <f>SUM(Table16[[#This Row],[Price]]*0.8)</f>
        <v>0</v>
      </c>
      <c r="Q3990" s="4">
        <f>SUM(Table16[[#This Row],[Price]]*0.6)</f>
        <v>0</v>
      </c>
    </row>
    <row r="3991" spans="1:17" x14ac:dyDescent="0.25">
      <c r="A3991" t="s">
        <v>333</v>
      </c>
      <c r="B3991">
        <v>0</v>
      </c>
      <c r="C3991" t="s">
        <v>2505</v>
      </c>
      <c r="D3991">
        <v>636</v>
      </c>
      <c r="E3991" t="s">
        <v>345</v>
      </c>
      <c r="F3991" s="4">
        <v>0</v>
      </c>
      <c r="J3991" s="4">
        <f>MIN(Table16[[#This Row],[Medicare Outpatient Allowable Rate]:[WPPA Inc Outpatient Allowable Rate]])</f>
        <v>0</v>
      </c>
      <c r="K3991" s="4">
        <f>MAX(Table16[[#This Row],[Blue Cross Outpatient Allowable Rate]:[WPPA Inc Outpatient Allowable Rate]])</f>
        <v>0</v>
      </c>
      <c r="L3991" s="4">
        <f>SUM(Table16[[#This Row],[Price]]*4.42)</f>
        <v>0</v>
      </c>
      <c r="M3991" s="4">
        <v>0</v>
      </c>
      <c r="N3991" s="4">
        <f>SUM(Table16[[#This Row],[ChargeID]]*0.76)</f>
        <v>0</v>
      </c>
      <c r="O3991" s="4">
        <f>SUM(Table16[[#This Row],[Price]]*0.95)</f>
        <v>0</v>
      </c>
      <c r="P3991" s="4">
        <f>SUM(Table16[[#This Row],[Price]]*0.8)</f>
        <v>0</v>
      </c>
      <c r="Q3991" s="4">
        <f>SUM(Table16[[#This Row],[Price]]*0.6)</f>
        <v>0</v>
      </c>
    </row>
    <row r="3992" spans="1:17" x14ac:dyDescent="0.25">
      <c r="A3992" t="s">
        <v>333</v>
      </c>
      <c r="B3992">
        <v>0</v>
      </c>
      <c r="C3992" t="s">
        <v>2809</v>
      </c>
      <c r="D3992">
        <v>636</v>
      </c>
      <c r="E3992" t="s">
        <v>345</v>
      </c>
      <c r="F3992" s="4">
        <v>0</v>
      </c>
      <c r="J3992" s="4">
        <f>MIN(Table16[[#This Row],[Medicare Outpatient Allowable Rate]:[WPPA Inc Outpatient Allowable Rate]])</f>
        <v>0</v>
      </c>
      <c r="K3992" s="4">
        <f>MAX(Table16[[#This Row],[Blue Cross Outpatient Allowable Rate]:[WPPA Inc Outpatient Allowable Rate]])</f>
        <v>0</v>
      </c>
      <c r="L3992" s="4">
        <f>SUM(Table16[[#This Row],[Price]]*4.42)</f>
        <v>0</v>
      </c>
      <c r="M3992" s="4">
        <v>0</v>
      </c>
      <c r="N3992" s="4">
        <f>SUM(Table16[[#This Row],[ChargeID]]*0.76)</f>
        <v>0</v>
      </c>
      <c r="O3992" s="4">
        <f>SUM(Table16[[#This Row],[Price]]*0.95)</f>
        <v>0</v>
      </c>
      <c r="P3992" s="4">
        <f>SUM(Table16[[#This Row],[Price]]*0.8)</f>
        <v>0</v>
      </c>
      <c r="Q3992" s="4">
        <f>SUM(Table16[[#This Row],[Price]]*0.6)</f>
        <v>0</v>
      </c>
    </row>
    <row r="3993" spans="1:17" x14ac:dyDescent="0.25">
      <c r="A3993" t="s">
        <v>333</v>
      </c>
      <c r="B3993">
        <v>0</v>
      </c>
      <c r="C3993" t="s">
        <v>2810</v>
      </c>
      <c r="D3993">
        <v>636</v>
      </c>
      <c r="E3993" t="s">
        <v>345</v>
      </c>
      <c r="F3993" s="4">
        <v>0</v>
      </c>
      <c r="J3993" s="4">
        <f>MIN(Table16[[#This Row],[Medicare Outpatient Allowable Rate]:[WPPA Inc Outpatient Allowable Rate]])</f>
        <v>0</v>
      </c>
      <c r="K3993" s="4">
        <f>MAX(Table16[[#This Row],[Blue Cross Outpatient Allowable Rate]:[WPPA Inc Outpatient Allowable Rate]])</f>
        <v>0</v>
      </c>
      <c r="L3993" s="4">
        <f>SUM(Table16[[#This Row],[Price]]*4.42)</f>
        <v>0</v>
      </c>
      <c r="M3993" s="4">
        <v>0</v>
      </c>
      <c r="N3993" s="4">
        <f>SUM(Table16[[#This Row],[ChargeID]]*0.76)</f>
        <v>0</v>
      </c>
      <c r="O3993" s="4">
        <f>SUM(Table16[[#This Row],[Price]]*0.95)</f>
        <v>0</v>
      </c>
      <c r="P3993" s="4">
        <f>SUM(Table16[[#This Row],[Price]]*0.8)</f>
        <v>0</v>
      </c>
      <c r="Q3993" s="4">
        <f>SUM(Table16[[#This Row],[Price]]*0.6)</f>
        <v>0</v>
      </c>
    </row>
    <row r="3994" spans="1:17" x14ac:dyDescent="0.25">
      <c r="A3994" t="s">
        <v>333</v>
      </c>
      <c r="B3994">
        <v>0</v>
      </c>
      <c r="C3994" t="s">
        <v>1764</v>
      </c>
      <c r="D3994">
        <v>636</v>
      </c>
      <c r="E3994" t="s">
        <v>335</v>
      </c>
      <c r="F3994" s="4">
        <v>0</v>
      </c>
      <c r="J3994" s="4">
        <f>MIN(Table16[[#This Row],[Medicare Outpatient Allowable Rate]:[WPPA Inc Outpatient Allowable Rate]])</f>
        <v>0</v>
      </c>
      <c r="K3994" s="4">
        <f>MAX(Table16[[#This Row],[Blue Cross Outpatient Allowable Rate]:[WPPA Inc Outpatient Allowable Rate]])</f>
        <v>0</v>
      </c>
      <c r="L3994" s="4">
        <f>SUM(Table16[[#This Row],[Price]]*4.42)</f>
        <v>0</v>
      </c>
      <c r="M3994" s="4">
        <v>0</v>
      </c>
      <c r="N3994" s="4">
        <f>SUM(Table16[[#This Row],[ChargeID]]*0.76)</f>
        <v>0</v>
      </c>
      <c r="O3994" s="4">
        <f>SUM(Table16[[#This Row],[Price]]*0.95)</f>
        <v>0</v>
      </c>
      <c r="P3994" s="4">
        <f>SUM(Table16[[#This Row],[Price]]*0.8)</f>
        <v>0</v>
      </c>
      <c r="Q3994" s="4">
        <f>SUM(Table16[[#This Row],[Price]]*0.6)</f>
        <v>0</v>
      </c>
    </row>
    <row r="3995" spans="1:17" x14ac:dyDescent="0.25">
      <c r="A3995" t="s">
        <v>333</v>
      </c>
      <c r="B3995">
        <v>0</v>
      </c>
      <c r="C3995" t="s">
        <v>2811</v>
      </c>
      <c r="D3995">
        <v>636</v>
      </c>
      <c r="E3995" t="s">
        <v>345</v>
      </c>
      <c r="F3995" s="4">
        <v>0</v>
      </c>
      <c r="J3995" s="4">
        <f>MIN(Table16[[#This Row],[Medicare Outpatient Allowable Rate]:[WPPA Inc Outpatient Allowable Rate]])</f>
        <v>0</v>
      </c>
      <c r="K3995" s="4">
        <f>MAX(Table16[[#This Row],[Blue Cross Outpatient Allowable Rate]:[WPPA Inc Outpatient Allowable Rate]])</f>
        <v>0</v>
      </c>
      <c r="L3995" s="4">
        <f>SUM(Table16[[#This Row],[Price]]*4.42)</f>
        <v>0</v>
      </c>
      <c r="M3995" s="4">
        <v>0</v>
      </c>
      <c r="N3995" s="4">
        <f>SUM(Table16[[#This Row],[ChargeID]]*0.76)</f>
        <v>0</v>
      </c>
      <c r="O3995" s="4">
        <f>SUM(Table16[[#This Row],[Price]]*0.95)</f>
        <v>0</v>
      </c>
      <c r="P3995" s="4">
        <f>SUM(Table16[[#This Row],[Price]]*0.8)</f>
        <v>0</v>
      </c>
      <c r="Q3995" s="4">
        <f>SUM(Table16[[#This Row],[Price]]*0.6)</f>
        <v>0</v>
      </c>
    </row>
    <row r="3996" spans="1:17" x14ac:dyDescent="0.25">
      <c r="A3996" t="s">
        <v>333</v>
      </c>
      <c r="B3996">
        <v>0</v>
      </c>
      <c r="C3996" t="s">
        <v>2607</v>
      </c>
      <c r="D3996">
        <v>636</v>
      </c>
      <c r="E3996" t="s">
        <v>353</v>
      </c>
      <c r="F3996" s="4">
        <v>0</v>
      </c>
      <c r="J3996" s="4">
        <f>MIN(Table16[[#This Row],[Medicare Outpatient Allowable Rate]:[WPPA Inc Outpatient Allowable Rate]])</f>
        <v>0</v>
      </c>
      <c r="K3996" s="4">
        <f>MAX(Table16[[#This Row],[Blue Cross Outpatient Allowable Rate]:[WPPA Inc Outpatient Allowable Rate]])</f>
        <v>0</v>
      </c>
      <c r="L3996" s="4">
        <f>SUM(Table16[[#This Row],[Price]]*4.42)</f>
        <v>0</v>
      </c>
      <c r="M3996" s="4">
        <v>0</v>
      </c>
      <c r="N3996" s="4">
        <f>SUM(Table16[[#This Row],[ChargeID]]*0.76)</f>
        <v>0</v>
      </c>
      <c r="O3996" s="4">
        <f>SUM(Table16[[#This Row],[Price]]*0.95)</f>
        <v>0</v>
      </c>
      <c r="P3996" s="4">
        <f>SUM(Table16[[#This Row],[Price]]*0.8)</f>
        <v>0</v>
      </c>
      <c r="Q3996" s="4">
        <f>SUM(Table16[[#This Row],[Price]]*0.6)</f>
        <v>0</v>
      </c>
    </row>
    <row r="3997" spans="1:17" x14ac:dyDescent="0.25">
      <c r="A3997" t="s">
        <v>333</v>
      </c>
      <c r="B3997">
        <v>0</v>
      </c>
      <c r="C3997" t="s">
        <v>1943</v>
      </c>
      <c r="D3997">
        <v>636</v>
      </c>
      <c r="E3997" t="s">
        <v>337</v>
      </c>
      <c r="F3997" s="4">
        <v>0</v>
      </c>
      <c r="J3997" s="4">
        <f>MIN(Table16[[#This Row],[Medicare Outpatient Allowable Rate]:[WPPA Inc Outpatient Allowable Rate]])</f>
        <v>0</v>
      </c>
      <c r="K3997" s="4">
        <f>MAX(Table16[[#This Row],[Blue Cross Outpatient Allowable Rate]:[WPPA Inc Outpatient Allowable Rate]])</f>
        <v>0</v>
      </c>
      <c r="L3997" s="4">
        <f>SUM(Table16[[#This Row],[Price]]*4.42)</f>
        <v>0</v>
      </c>
      <c r="M3997" s="4">
        <v>0</v>
      </c>
      <c r="N3997" s="4">
        <f>SUM(Table16[[#This Row],[ChargeID]]*0.76)</f>
        <v>0</v>
      </c>
      <c r="O3997" s="4">
        <f>SUM(Table16[[#This Row],[Price]]*0.95)</f>
        <v>0</v>
      </c>
      <c r="P3997" s="4">
        <f>SUM(Table16[[#This Row],[Price]]*0.8)</f>
        <v>0</v>
      </c>
      <c r="Q3997" s="4">
        <f>SUM(Table16[[#This Row],[Price]]*0.6)</f>
        <v>0</v>
      </c>
    </row>
    <row r="3998" spans="1:17" x14ac:dyDescent="0.25">
      <c r="A3998" t="s">
        <v>333</v>
      </c>
      <c r="B3998">
        <v>0</v>
      </c>
      <c r="C3998" t="s">
        <v>1526</v>
      </c>
      <c r="D3998">
        <v>636</v>
      </c>
      <c r="E3998" t="s">
        <v>345</v>
      </c>
      <c r="F3998" s="4">
        <v>0</v>
      </c>
      <c r="J3998" s="4">
        <f>MIN(Table16[[#This Row],[Medicare Outpatient Allowable Rate]:[WPPA Inc Outpatient Allowable Rate]])</f>
        <v>0</v>
      </c>
      <c r="K3998" s="4">
        <f>MAX(Table16[[#This Row],[Blue Cross Outpatient Allowable Rate]:[WPPA Inc Outpatient Allowable Rate]])</f>
        <v>0</v>
      </c>
      <c r="L3998" s="4">
        <f>SUM(Table16[[#This Row],[Price]]*4.42)</f>
        <v>0</v>
      </c>
      <c r="M3998" s="4">
        <v>0</v>
      </c>
      <c r="N3998" s="4">
        <f>SUM(Table16[[#This Row],[ChargeID]]*0.76)</f>
        <v>0</v>
      </c>
      <c r="O3998" s="4">
        <f>SUM(Table16[[#This Row],[Price]]*0.95)</f>
        <v>0</v>
      </c>
      <c r="P3998" s="4">
        <f>SUM(Table16[[#This Row],[Price]]*0.8)</f>
        <v>0</v>
      </c>
      <c r="Q3998" s="4">
        <f>SUM(Table16[[#This Row],[Price]]*0.6)</f>
        <v>0</v>
      </c>
    </row>
    <row r="3999" spans="1:17" x14ac:dyDescent="0.25">
      <c r="A3999" t="s">
        <v>333</v>
      </c>
      <c r="B3999">
        <v>0</v>
      </c>
      <c r="C3999" t="s">
        <v>2812</v>
      </c>
      <c r="D3999">
        <v>636</v>
      </c>
      <c r="E3999" t="s">
        <v>345</v>
      </c>
      <c r="F3999" s="4">
        <v>0</v>
      </c>
      <c r="J3999" s="4">
        <f>MIN(Table16[[#This Row],[Medicare Outpatient Allowable Rate]:[WPPA Inc Outpatient Allowable Rate]])</f>
        <v>0</v>
      </c>
      <c r="K3999" s="4">
        <f>MAX(Table16[[#This Row],[Blue Cross Outpatient Allowable Rate]:[WPPA Inc Outpatient Allowable Rate]])</f>
        <v>0</v>
      </c>
      <c r="L3999" s="4">
        <f>SUM(Table16[[#This Row],[Price]]*4.42)</f>
        <v>0</v>
      </c>
      <c r="M3999" s="4">
        <v>0</v>
      </c>
      <c r="N3999" s="4">
        <f>SUM(Table16[[#This Row],[ChargeID]]*0.76)</f>
        <v>0</v>
      </c>
      <c r="O3999" s="4">
        <f>SUM(Table16[[#This Row],[Price]]*0.95)</f>
        <v>0</v>
      </c>
      <c r="P3999" s="4">
        <f>SUM(Table16[[#This Row],[Price]]*0.8)</f>
        <v>0</v>
      </c>
      <c r="Q3999" s="4">
        <f>SUM(Table16[[#This Row],[Price]]*0.6)</f>
        <v>0</v>
      </c>
    </row>
    <row r="4000" spans="1:17" x14ac:dyDescent="0.25">
      <c r="A4000" t="s">
        <v>333</v>
      </c>
      <c r="B4000">
        <v>0</v>
      </c>
      <c r="C4000" t="s">
        <v>2813</v>
      </c>
      <c r="D4000">
        <v>636</v>
      </c>
      <c r="E4000" t="s">
        <v>448</v>
      </c>
      <c r="F4000" s="4">
        <v>0</v>
      </c>
      <c r="J4000" s="4">
        <f>MIN(Table16[[#This Row],[Medicare Outpatient Allowable Rate]:[WPPA Inc Outpatient Allowable Rate]])</f>
        <v>0</v>
      </c>
      <c r="K4000" s="4">
        <f>MAX(Table16[[#This Row],[Blue Cross Outpatient Allowable Rate]:[WPPA Inc Outpatient Allowable Rate]])</f>
        <v>0</v>
      </c>
      <c r="L4000" s="4">
        <f>SUM(Table16[[#This Row],[Price]]*4.42)</f>
        <v>0</v>
      </c>
      <c r="M4000" s="4">
        <v>0</v>
      </c>
      <c r="N4000" s="4">
        <f>SUM(Table16[[#This Row],[ChargeID]]*0.76)</f>
        <v>0</v>
      </c>
      <c r="O4000" s="4">
        <f>SUM(Table16[[#This Row],[Price]]*0.95)</f>
        <v>0</v>
      </c>
      <c r="P4000" s="4">
        <f>SUM(Table16[[#This Row],[Price]]*0.8)</f>
        <v>0</v>
      </c>
      <c r="Q4000" s="4">
        <f>SUM(Table16[[#This Row],[Price]]*0.6)</f>
        <v>0</v>
      </c>
    </row>
    <row r="4001" spans="1:17" x14ac:dyDescent="0.25">
      <c r="A4001" t="s">
        <v>333</v>
      </c>
      <c r="B4001">
        <v>0</v>
      </c>
      <c r="C4001" t="s">
        <v>2814</v>
      </c>
      <c r="D4001">
        <v>636</v>
      </c>
      <c r="E4001" t="s">
        <v>337</v>
      </c>
      <c r="F4001" s="4">
        <v>0</v>
      </c>
      <c r="J4001" s="4">
        <f>MIN(Table16[[#This Row],[Medicare Outpatient Allowable Rate]:[WPPA Inc Outpatient Allowable Rate]])</f>
        <v>0</v>
      </c>
      <c r="K4001" s="4">
        <f>MAX(Table16[[#This Row],[Blue Cross Outpatient Allowable Rate]:[WPPA Inc Outpatient Allowable Rate]])</f>
        <v>0</v>
      </c>
      <c r="L4001" s="4">
        <f>SUM(Table16[[#This Row],[Price]]*4.42)</f>
        <v>0</v>
      </c>
      <c r="M4001" s="4">
        <v>0</v>
      </c>
      <c r="N4001" s="4">
        <f>SUM(Table16[[#This Row],[ChargeID]]*0.76)</f>
        <v>0</v>
      </c>
      <c r="O4001" s="4">
        <f>SUM(Table16[[#This Row],[Price]]*0.95)</f>
        <v>0</v>
      </c>
      <c r="P4001" s="4">
        <f>SUM(Table16[[#This Row],[Price]]*0.8)</f>
        <v>0</v>
      </c>
      <c r="Q4001" s="4">
        <f>SUM(Table16[[#This Row],[Price]]*0.6)</f>
        <v>0</v>
      </c>
    </row>
    <row r="4002" spans="1:17" x14ac:dyDescent="0.25">
      <c r="A4002" t="s">
        <v>333</v>
      </c>
      <c r="B4002">
        <v>0</v>
      </c>
      <c r="C4002" t="s">
        <v>2815</v>
      </c>
      <c r="D4002">
        <v>636</v>
      </c>
      <c r="E4002" t="s">
        <v>345</v>
      </c>
      <c r="F4002" s="4">
        <v>0</v>
      </c>
      <c r="J4002" s="4">
        <f>MIN(Table16[[#This Row],[Medicare Outpatient Allowable Rate]:[WPPA Inc Outpatient Allowable Rate]])</f>
        <v>0</v>
      </c>
      <c r="K4002" s="4">
        <f>MAX(Table16[[#This Row],[Blue Cross Outpatient Allowable Rate]:[WPPA Inc Outpatient Allowable Rate]])</f>
        <v>0</v>
      </c>
      <c r="L4002" s="4">
        <f>SUM(Table16[[#This Row],[Price]]*4.42)</f>
        <v>0</v>
      </c>
      <c r="M4002" s="4">
        <v>0</v>
      </c>
      <c r="N4002" s="4">
        <f>SUM(Table16[[#This Row],[ChargeID]]*0.76)</f>
        <v>0</v>
      </c>
      <c r="O4002" s="4">
        <f>SUM(Table16[[#This Row],[Price]]*0.95)</f>
        <v>0</v>
      </c>
      <c r="P4002" s="4">
        <f>SUM(Table16[[#This Row],[Price]]*0.8)</f>
        <v>0</v>
      </c>
      <c r="Q4002" s="4">
        <f>SUM(Table16[[#This Row],[Price]]*0.6)</f>
        <v>0</v>
      </c>
    </row>
    <row r="4003" spans="1:17" x14ac:dyDescent="0.25">
      <c r="A4003" t="s">
        <v>333</v>
      </c>
      <c r="B4003">
        <v>0</v>
      </c>
      <c r="C4003" t="s">
        <v>2816</v>
      </c>
      <c r="D4003">
        <v>636</v>
      </c>
      <c r="E4003" t="s">
        <v>1149</v>
      </c>
      <c r="F4003" s="4">
        <v>0</v>
      </c>
      <c r="J4003" s="4">
        <f>MIN(Table16[[#This Row],[Medicare Outpatient Allowable Rate]:[WPPA Inc Outpatient Allowable Rate]])</f>
        <v>0</v>
      </c>
      <c r="K4003" s="4">
        <f>MAX(Table16[[#This Row],[Blue Cross Outpatient Allowable Rate]:[WPPA Inc Outpatient Allowable Rate]])</f>
        <v>0</v>
      </c>
      <c r="L4003" s="4">
        <f>SUM(Table16[[#This Row],[Price]]*4.42)</f>
        <v>0</v>
      </c>
      <c r="M4003" s="4">
        <v>0</v>
      </c>
      <c r="N4003" s="4">
        <f>SUM(Table16[[#This Row],[ChargeID]]*0.76)</f>
        <v>0</v>
      </c>
      <c r="O4003" s="4">
        <f>SUM(Table16[[#This Row],[Price]]*0.95)</f>
        <v>0</v>
      </c>
      <c r="P4003" s="4">
        <f>SUM(Table16[[#This Row],[Price]]*0.8)</f>
        <v>0</v>
      </c>
      <c r="Q4003" s="4">
        <f>SUM(Table16[[#This Row],[Price]]*0.6)</f>
        <v>0</v>
      </c>
    </row>
    <row r="4004" spans="1:17" x14ac:dyDescent="0.25">
      <c r="A4004" t="s">
        <v>333</v>
      </c>
      <c r="B4004">
        <v>0</v>
      </c>
      <c r="C4004" t="s">
        <v>2805</v>
      </c>
      <c r="D4004">
        <v>636</v>
      </c>
      <c r="E4004" t="s">
        <v>345</v>
      </c>
      <c r="F4004" s="4">
        <v>0</v>
      </c>
      <c r="J4004" s="4">
        <f>MIN(Table16[[#This Row],[Medicare Outpatient Allowable Rate]:[WPPA Inc Outpatient Allowable Rate]])</f>
        <v>0</v>
      </c>
      <c r="K4004" s="4">
        <f>MAX(Table16[[#This Row],[Blue Cross Outpatient Allowable Rate]:[WPPA Inc Outpatient Allowable Rate]])</f>
        <v>0</v>
      </c>
      <c r="L4004" s="4">
        <f>SUM(Table16[[#This Row],[Price]]*4.42)</f>
        <v>0</v>
      </c>
      <c r="M4004" s="4">
        <v>0</v>
      </c>
      <c r="N4004" s="4">
        <f>SUM(Table16[[#This Row],[ChargeID]]*0.76)</f>
        <v>0</v>
      </c>
      <c r="O4004" s="4">
        <f>SUM(Table16[[#This Row],[Price]]*0.95)</f>
        <v>0</v>
      </c>
      <c r="P4004" s="4">
        <f>SUM(Table16[[#This Row],[Price]]*0.8)</f>
        <v>0</v>
      </c>
      <c r="Q4004" s="4">
        <f>SUM(Table16[[#This Row],[Price]]*0.6)</f>
        <v>0</v>
      </c>
    </row>
    <row r="4005" spans="1:17" x14ac:dyDescent="0.25">
      <c r="A4005" t="s">
        <v>333</v>
      </c>
      <c r="B4005">
        <v>0</v>
      </c>
      <c r="C4005" t="s">
        <v>2817</v>
      </c>
      <c r="D4005">
        <v>636</v>
      </c>
      <c r="E4005" t="s">
        <v>345</v>
      </c>
      <c r="F4005" s="4">
        <v>0</v>
      </c>
      <c r="J4005" s="4">
        <f>MIN(Table16[[#This Row],[Medicare Outpatient Allowable Rate]:[WPPA Inc Outpatient Allowable Rate]])</f>
        <v>0</v>
      </c>
      <c r="K4005" s="4">
        <f>MAX(Table16[[#This Row],[Blue Cross Outpatient Allowable Rate]:[WPPA Inc Outpatient Allowable Rate]])</f>
        <v>0</v>
      </c>
      <c r="L4005" s="4">
        <f>SUM(Table16[[#This Row],[Price]]*4.42)</f>
        <v>0</v>
      </c>
      <c r="M4005" s="4">
        <v>0</v>
      </c>
      <c r="N4005" s="4">
        <f>SUM(Table16[[#This Row],[ChargeID]]*0.76)</f>
        <v>0</v>
      </c>
      <c r="O4005" s="4">
        <f>SUM(Table16[[#This Row],[Price]]*0.95)</f>
        <v>0</v>
      </c>
      <c r="P4005" s="4">
        <f>SUM(Table16[[#This Row],[Price]]*0.8)</f>
        <v>0</v>
      </c>
      <c r="Q4005" s="4">
        <f>SUM(Table16[[#This Row],[Price]]*0.6)</f>
        <v>0</v>
      </c>
    </row>
    <row r="4006" spans="1:17" x14ac:dyDescent="0.25">
      <c r="A4006" t="s">
        <v>333</v>
      </c>
      <c r="B4006">
        <v>0</v>
      </c>
      <c r="C4006" t="s">
        <v>2818</v>
      </c>
      <c r="D4006">
        <v>636</v>
      </c>
      <c r="E4006" t="s">
        <v>448</v>
      </c>
      <c r="F4006" s="4">
        <v>0</v>
      </c>
      <c r="J4006" s="4">
        <f>MIN(Table16[[#This Row],[Medicare Outpatient Allowable Rate]:[WPPA Inc Outpatient Allowable Rate]])</f>
        <v>0</v>
      </c>
      <c r="K4006" s="4">
        <f>MAX(Table16[[#This Row],[Blue Cross Outpatient Allowable Rate]:[WPPA Inc Outpatient Allowable Rate]])</f>
        <v>0</v>
      </c>
      <c r="L4006" s="4">
        <f>SUM(Table16[[#This Row],[Price]]*4.42)</f>
        <v>0</v>
      </c>
      <c r="M4006" s="4">
        <v>0</v>
      </c>
      <c r="N4006" s="4">
        <f>SUM(Table16[[#This Row],[ChargeID]]*0.76)</f>
        <v>0</v>
      </c>
      <c r="O4006" s="4">
        <f>SUM(Table16[[#This Row],[Price]]*0.95)</f>
        <v>0</v>
      </c>
      <c r="P4006" s="4">
        <f>SUM(Table16[[#This Row],[Price]]*0.8)</f>
        <v>0</v>
      </c>
      <c r="Q4006" s="4">
        <f>SUM(Table16[[#This Row],[Price]]*0.6)</f>
        <v>0</v>
      </c>
    </row>
    <row r="4007" spans="1:17" x14ac:dyDescent="0.25">
      <c r="A4007" t="s">
        <v>333</v>
      </c>
      <c r="B4007">
        <v>0</v>
      </c>
      <c r="C4007" t="s">
        <v>2819</v>
      </c>
      <c r="D4007">
        <v>636</v>
      </c>
      <c r="E4007" t="s">
        <v>345</v>
      </c>
      <c r="F4007" s="4">
        <v>0</v>
      </c>
      <c r="J4007" s="4">
        <f>MIN(Table16[[#This Row],[Medicare Outpatient Allowable Rate]:[WPPA Inc Outpatient Allowable Rate]])</f>
        <v>0</v>
      </c>
      <c r="K4007" s="4">
        <f>MAX(Table16[[#This Row],[Blue Cross Outpatient Allowable Rate]:[WPPA Inc Outpatient Allowable Rate]])</f>
        <v>0</v>
      </c>
      <c r="L4007" s="4">
        <f>SUM(Table16[[#This Row],[Price]]*4.42)</f>
        <v>0</v>
      </c>
      <c r="M4007" s="4">
        <v>0</v>
      </c>
      <c r="N4007" s="4">
        <f>SUM(Table16[[#This Row],[ChargeID]]*0.76)</f>
        <v>0</v>
      </c>
      <c r="O4007" s="4">
        <f>SUM(Table16[[#This Row],[Price]]*0.95)</f>
        <v>0</v>
      </c>
      <c r="P4007" s="4">
        <f>SUM(Table16[[#This Row],[Price]]*0.8)</f>
        <v>0</v>
      </c>
      <c r="Q4007" s="4">
        <f>SUM(Table16[[#This Row],[Price]]*0.6)</f>
        <v>0</v>
      </c>
    </row>
    <row r="4008" spans="1:17" x14ac:dyDescent="0.25">
      <c r="A4008" t="s">
        <v>333</v>
      </c>
      <c r="B4008">
        <v>0</v>
      </c>
      <c r="C4008" t="s">
        <v>2820</v>
      </c>
      <c r="D4008">
        <v>636</v>
      </c>
      <c r="E4008" t="s">
        <v>417</v>
      </c>
      <c r="F4008" s="4">
        <v>0</v>
      </c>
      <c r="J4008" s="4">
        <f>MIN(Table16[[#This Row],[Medicare Outpatient Allowable Rate]:[WPPA Inc Outpatient Allowable Rate]])</f>
        <v>0</v>
      </c>
      <c r="K4008" s="4">
        <f>MAX(Table16[[#This Row],[Blue Cross Outpatient Allowable Rate]:[WPPA Inc Outpatient Allowable Rate]])</f>
        <v>0</v>
      </c>
      <c r="L4008" s="4">
        <f>SUM(Table16[[#This Row],[Price]]*4.42)</f>
        <v>0</v>
      </c>
      <c r="M4008" s="4">
        <v>0</v>
      </c>
      <c r="N4008" s="4">
        <f>SUM(Table16[[#This Row],[ChargeID]]*0.76)</f>
        <v>0</v>
      </c>
      <c r="O4008" s="4">
        <f>SUM(Table16[[#This Row],[Price]]*0.95)</f>
        <v>0</v>
      </c>
      <c r="P4008" s="4">
        <f>SUM(Table16[[#This Row],[Price]]*0.8)</f>
        <v>0</v>
      </c>
      <c r="Q4008" s="4">
        <f>SUM(Table16[[#This Row],[Price]]*0.6)</f>
        <v>0</v>
      </c>
    </row>
    <row r="4009" spans="1:17" x14ac:dyDescent="0.25">
      <c r="A4009" t="s">
        <v>333</v>
      </c>
      <c r="B4009">
        <v>0</v>
      </c>
      <c r="C4009" t="s">
        <v>1812</v>
      </c>
      <c r="D4009">
        <v>636</v>
      </c>
      <c r="E4009" t="s">
        <v>345</v>
      </c>
      <c r="F4009" s="4">
        <v>0</v>
      </c>
      <c r="J4009" s="4">
        <f>MIN(Table16[[#This Row],[Medicare Outpatient Allowable Rate]:[WPPA Inc Outpatient Allowable Rate]])</f>
        <v>0</v>
      </c>
      <c r="K4009" s="4">
        <f>MAX(Table16[[#This Row],[Blue Cross Outpatient Allowable Rate]:[WPPA Inc Outpatient Allowable Rate]])</f>
        <v>0</v>
      </c>
      <c r="L4009" s="4">
        <f>SUM(Table16[[#This Row],[Price]]*4.42)</f>
        <v>0</v>
      </c>
      <c r="M4009" s="4">
        <v>0</v>
      </c>
      <c r="N4009" s="4">
        <f>SUM(Table16[[#This Row],[ChargeID]]*0.76)</f>
        <v>0</v>
      </c>
      <c r="O4009" s="4">
        <f>SUM(Table16[[#This Row],[Price]]*0.95)</f>
        <v>0</v>
      </c>
      <c r="P4009" s="4">
        <f>SUM(Table16[[#This Row],[Price]]*0.8)</f>
        <v>0</v>
      </c>
      <c r="Q4009" s="4">
        <f>SUM(Table16[[#This Row],[Price]]*0.6)</f>
        <v>0</v>
      </c>
    </row>
    <row r="4010" spans="1:17" x14ac:dyDescent="0.25">
      <c r="A4010" t="s">
        <v>333</v>
      </c>
      <c r="B4010">
        <v>0</v>
      </c>
      <c r="C4010" t="s">
        <v>2821</v>
      </c>
      <c r="D4010">
        <v>636</v>
      </c>
      <c r="E4010" t="s">
        <v>448</v>
      </c>
      <c r="F4010" s="4">
        <v>0</v>
      </c>
      <c r="J4010" s="4">
        <f>MIN(Table16[[#This Row],[Medicare Outpatient Allowable Rate]:[WPPA Inc Outpatient Allowable Rate]])</f>
        <v>0</v>
      </c>
      <c r="K4010" s="4">
        <f>MAX(Table16[[#This Row],[Blue Cross Outpatient Allowable Rate]:[WPPA Inc Outpatient Allowable Rate]])</f>
        <v>0</v>
      </c>
      <c r="L4010" s="4">
        <f>SUM(Table16[[#This Row],[Price]]*4.42)</f>
        <v>0</v>
      </c>
      <c r="M4010" s="4">
        <v>0</v>
      </c>
      <c r="N4010" s="4">
        <f>SUM(Table16[[#This Row],[ChargeID]]*0.76)</f>
        <v>0</v>
      </c>
      <c r="O4010" s="4">
        <f>SUM(Table16[[#This Row],[Price]]*0.95)</f>
        <v>0</v>
      </c>
      <c r="P4010" s="4">
        <f>SUM(Table16[[#This Row],[Price]]*0.8)</f>
        <v>0</v>
      </c>
      <c r="Q4010" s="4">
        <f>SUM(Table16[[#This Row],[Price]]*0.6)</f>
        <v>0</v>
      </c>
    </row>
    <row r="4011" spans="1:17" x14ac:dyDescent="0.25">
      <c r="A4011" t="s">
        <v>333</v>
      </c>
      <c r="B4011">
        <v>0</v>
      </c>
      <c r="C4011" t="s">
        <v>2806</v>
      </c>
      <c r="D4011">
        <v>636</v>
      </c>
      <c r="E4011" t="s">
        <v>345</v>
      </c>
      <c r="F4011" s="4">
        <v>0</v>
      </c>
      <c r="J4011" s="4">
        <f>MIN(Table16[[#This Row],[Medicare Outpatient Allowable Rate]:[WPPA Inc Outpatient Allowable Rate]])</f>
        <v>0</v>
      </c>
      <c r="K4011" s="4">
        <f>MAX(Table16[[#This Row],[Blue Cross Outpatient Allowable Rate]:[WPPA Inc Outpatient Allowable Rate]])</f>
        <v>0</v>
      </c>
      <c r="L4011" s="4">
        <f>SUM(Table16[[#This Row],[Price]]*4.42)</f>
        <v>0</v>
      </c>
      <c r="M4011" s="4">
        <v>0</v>
      </c>
      <c r="N4011" s="4">
        <f>SUM(Table16[[#This Row],[ChargeID]]*0.76)</f>
        <v>0</v>
      </c>
      <c r="O4011" s="4">
        <f>SUM(Table16[[#This Row],[Price]]*0.95)</f>
        <v>0</v>
      </c>
      <c r="P4011" s="4">
        <f>SUM(Table16[[#This Row],[Price]]*0.8)</f>
        <v>0</v>
      </c>
      <c r="Q4011" s="4">
        <f>SUM(Table16[[#This Row],[Price]]*0.6)</f>
        <v>0</v>
      </c>
    </row>
    <row r="4012" spans="1:17" x14ac:dyDescent="0.25">
      <c r="A4012" t="s">
        <v>333</v>
      </c>
      <c r="B4012">
        <v>0</v>
      </c>
      <c r="C4012" t="s">
        <v>2822</v>
      </c>
      <c r="D4012">
        <v>636</v>
      </c>
      <c r="E4012" t="s">
        <v>345</v>
      </c>
      <c r="F4012" s="4">
        <v>0</v>
      </c>
      <c r="J4012" s="4">
        <f>MIN(Table16[[#This Row],[Medicare Outpatient Allowable Rate]:[WPPA Inc Outpatient Allowable Rate]])</f>
        <v>0</v>
      </c>
      <c r="K4012" s="4">
        <f>MAX(Table16[[#This Row],[Blue Cross Outpatient Allowable Rate]:[WPPA Inc Outpatient Allowable Rate]])</f>
        <v>0</v>
      </c>
      <c r="L4012" s="4">
        <f>SUM(Table16[[#This Row],[Price]]*4.42)</f>
        <v>0</v>
      </c>
      <c r="M4012" s="4">
        <v>0</v>
      </c>
      <c r="N4012" s="4">
        <f>SUM(Table16[[#This Row],[ChargeID]]*0.76)</f>
        <v>0</v>
      </c>
      <c r="O4012" s="4">
        <f>SUM(Table16[[#This Row],[Price]]*0.95)</f>
        <v>0</v>
      </c>
      <c r="P4012" s="4">
        <f>SUM(Table16[[#This Row],[Price]]*0.8)</f>
        <v>0</v>
      </c>
      <c r="Q4012" s="4">
        <f>SUM(Table16[[#This Row],[Price]]*0.6)</f>
        <v>0</v>
      </c>
    </row>
    <row r="4013" spans="1:17" x14ac:dyDescent="0.25">
      <c r="A4013" t="s">
        <v>333</v>
      </c>
      <c r="B4013">
        <v>0</v>
      </c>
      <c r="C4013" t="s">
        <v>2029</v>
      </c>
      <c r="D4013">
        <v>636</v>
      </c>
      <c r="E4013" t="s">
        <v>353</v>
      </c>
      <c r="F4013" s="4">
        <v>0</v>
      </c>
      <c r="J4013" s="4">
        <f>MIN(Table16[[#This Row],[Medicare Outpatient Allowable Rate]:[WPPA Inc Outpatient Allowable Rate]])</f>
        <v>0</v>
      </c>
      <c r="K4013" s="4">
        <f>MAX(Table16[[#This Row],[Blue Cross Outpatient Allowable Rate]:[WPPA Inc Outpatient Allowable Rate]])</f>
        <v>0</v>
      </c>
      <c r="L4013" s="4">
        <f>SUM(Table16[[#This Row],[Price]]*4.42)</f>
        <v>0</v>
      </c>
      <c r="M4013" s="4">
        <v>0</v>
      </c>
      <c r="N4013" s="4">
        <f>SUM(Table16[[#This Row],[ChargeID]]*0.76)</f>
        <v>0</v>
      </c>
      <c r="O4013" s="4">
        <f>SUM(Table16[[#This Row],[Price]]*0.95)</f>
        <v>0</v>
      </c>
      <c r="P4013" s="4">
        <f>SUM(Table16[[#This Row],[Price]]*0.8)</f>
        <v>0</v>
      </c>
      <c r="Q4013" s="4">
        <f>SUM(Table16[[#This Row],[Price]]*0.6)</f>
        <v>0</v>
      </c>
    </row>
    <row r="4014" spans="1:17" x14ac:dyDescent="0.25">
      <c r="A4014" t="s">
        <v>333</v>
      </c>
      <c r="B4014">
        <v>0</v>
      </c>
      <c r="C4014" t="s">
        <v>2823</v>
      </c>
      <c r="D4014">
        <v>636</v>
      </c>
      <c r="E4014" t="s">
        <v>343</v>
      </c>
      <c r="F4014" s="4">
        <v>0</v>
      </c>
      <c r="J4014" s="4">
        <f>MIN(Table16[[#This Row],[Medicare Outpatient Allowable Rate]:[WPPA Inc Outpatient Allowable Rate]])</f>
        <v>0</v>
      </c>
      <c r="K4014" s="4">
        <f>MAX(Table16[[#This Row],[Blue Cross Outpatient Allowable Rate]:[WPPA Inc Outpatient Allowable Rate]])</f>
        <v>0</v>
      </c>
      <c r="L4014" s="4">
        <f>SUM(Table16[[#This Row],[Price]]*4.42)</f>
        <v>0</v>
      </c>
      <c r="M4014" s="4">
        <v>0</v>
      </c>
      <c r="N4014" s="4">
        <f>SUM(Table16[[#This Row],[ChargeID]]*0.76)</f>
        <v>0</v>
      </c>
      <c r="O4014" s="4">
        <f>SUM(Table16[[#This Row],[Price]]*0.95)</f>
        <v>0</v>
      </c>
      <c r="P4014" s="4">
        <f>SUM(Table16[[#This Row],[Price]]*0.8)</f>
        <v>0</v>
      </c>
      <c r="Q4014" s="4">
        <f>SUM(Table16[[#This Row],[Price]]*0.6)</f>
        <v>0</v>
      </c>
    </row>
    <row r="4015" spans="1:17" x14ac:dyDescent="0.25">
      <c r="A4015" t="s">
        <v>333</v>
      </c>
      <c r="B4015">
        <v>0</v>
      </c>
      <c r="C4015" t="s">
        <v>2029</v>
      </c>
      <c r="D4015">
        <v>636</v>
      </c>
      <c r="E4015" t="s">
        <v>353</v>
      </c>
      <c r="F4015" s="4">
        <v>0</v>
      </c>
      <c r="J4015" s="4">
        <f>MIN(Table16[[#This Row],[Medicare Outpatient Allowable Rate]:[WPPA Inc Outpatient Allowable Rate]])</f>
        <v>0</v>
      </c>
      <c r="K4015" s="4">
        <f>MAX(Table16[[#This Row],[Blue Cross Outpatient Allowable Rate]:[WPPA Inc Outpatient Allowable Rate]])</f>
        <v>0</v>
      </c>
      <c r="L4015" s="4">
        <f>SUM(Table16[[#This Row],[Price]]*4.42)</f>
        <v>0</v>
      </c>
      <c r="M4015" s="4">
        <v>0</v>
      </c>
      <c r="N4015" s="4">
        <f>SUM(Table16[[#This Row],[ChargeID]]*0.76)</f>
        <v>0</v>
      </c>
      <c r="O4015" s="4">
        <f>SUM(Table16[[#This Row],[Price]]*0.95)</f>
        <v>0</v>
      </c>
      <c r="P4015" s="4">
        <f>SUM(Table16[[#This Row],[Price]]*0.8)</f>
        <v>0</v>
      </c>
      <c r="Q4015" s="4">
        <f>SUM(Table16[[#This Row],[Price]]*0.6)</f>
        <v>0</v>
      </c>
    </row>
    <row r="4016" spans="1:17" x14ac:dyDescent="0.25">
      <c r="A4016" t="s">
        <v>333</v>
      </c>
      <c r="B4016">
        <v>0</v>
      </c>
      <c r="C4016" t="s">
        <v>2176</v>
      </c>
      <c r="D4016">
        <v>636</v>
      </c>
      <c r="E4016" t="s">
        <v>345</v>
      </c>
      <c r="F4016" s="4">
        <v>0</v>
      </c>
      <c r="J4016" s="4">
        <f>MIN(Table16[[#This Row],[Medicare Outpatient Allowable Rate]:[WPPA Inc Outpatient Allowable Rate]])</f>
        <v>0</v>
      </c>
      <c r="K4016" s="4">
        <f>MAX(Table16[[#This Row],[Blue Cross Outpatient Allowable Rate]:[WPPA Inc Outpatient Allowable Rate]])</f>
        <v>0</v>
      </c>
      <c r="L4016" s="4">
        <f>SUM(Table16[[#This Row],[Price]]*4.42)</f>
        <v>0</v>
      </c>
      <c r="M4016" s="4">
        <v>0</v>
      </c>
      <c r="N4016" s="4">
        <f>SUM(Table16[[#This Row],[ChargeID]]*0.76)</f>
        <v>0</v>
      </c>
      <c r="O4016" s="4">
        <f>SUM(Table16[[#This Row],[Price]]*0.95)</f>
        <v>0</v>
      </c>
      <c r="P4016" s="4">
        <f>SUM(Table16[[#This Row],[Price]]*0.8)</f>
        <v>0</v>
      </c>
      <c r="Q4016" s="4">
        <f>SUM(Table16[[#This Row],[Price]]*0.6)</f>
        <v>0</v>
      </c>
    </row>
    <row r="4017" spans="1:17" x14ac:dyDescent="0.25">
      <c r="A4017" t="s">
        <v>333</v>
      </c>
      <c r="B4017">
        <v>0</v>
      </c>
      <c r="C4017" t="s">
        <v>2824</v>
      </c>
      <c r="D4017">
        <v>636</v>
      </c>
      <c r="E4017" t="s">
        <v>345</v>
      </c>
      <c r="F4017" s="4">
        <v>0</v>
      </c>
      <c r="J4017" s="4">
        <f>MIN(Table16[[#This Row],[Medicare Outpatient Allowable Rate]:[WPPA Inc Outpatient Allowable Rate]])</f>
        <v>0</v>
      </c>
      <c r="K4017" s="4">
        <f>MAX(Table16[[#This Row],[Blue Cross Outpatient Allowable Rate]:[WPPA Inc Outpatient Allowable Rate]])</f>
        <v>0</v>
      </c>
      <c r="L4017" s="4">
        <f>SUM(Table16[[#This Row],[Price]]*4.42)</f>
        <v>0</v>
      </c>
      <c r="M4017" s="4">
        <v>0</v>
      </c>
      <c r="N4017" s="4">
        <f>SUM(Table16[[#This Row],[ChargeID]]*0.76)</f>
        <v>0</v>
      </c>
      <c r="O4017" s="4">
        <f>SUM(Table16[[#This Row],[Price]]*0.95)</f>
        <v>0</v>
      </c>
      <c r="P4017" s="4">
        <f>SUM(Table16[[#This Row],[Price]]*0.8)</f>
        <v>0</v>
      </c>
      <c r="Q4017" s="4">
        <f>SUM(Table16[[#This Row],[Price]]*0.6)</f>
        <v>0</v>
      </c>
    </row>
    <row r="4018" spans="1:17" x14ac:dyDescent="0.25">
      <c r="A4018" t="s">
        <v>333</v>
      </c>
      <c r="B4018">
        <v>0</v>
      </c>
      <c r="C4018" t="s">
        <v>2825</v>
      </c>
      <c r="D4018">
        <v>636</v>
      </c>
      <c r="E4018" t="s">
        <v>345</v>
      </c>
      <c r="F4018" s="4">
        <v>0</v>
      </c>
      <c r="J4018" s="4">
        <f>MIN(Table16[[#This Row],[Medicare Outpatient Allowable Rate]:[WPPA Inc Outpatient Allowable Rate]])</f>
        <v>0</v>
      </c>
      <c r="K4018" s="4">
        <f>MAX(Table16[[#This Row],[Blue Cross Outpatient Allowable Rate]:[WPPA Inc Outpatient Allowable Rate]])</f>
        <v>0</v>
      </c>
      <c r="L4018" s="4">
        <f>SUM(Table16[[#This Row],[Price]]*4.42)</f>
        <v>0</v>
      </c>
      <c r="M4018" s="4">
        <v>0</v>
      </c>
      <c r="N4018" s="4">
        <f>SUM(Table16[[#This Row],[ChargeID]]*0.76)</f>
        <v>0</v>
      </c>
      <c r="O4018" s="4">
        <f>SUM(Table16[[#This Row],[Price]]*0.95)</f>
        <v>0</v>
      </c>
      <c r="P4018" s="4">
        <f>SUM(Table16[[#This Row],[Price]]*0.8)</f>
        <v>0</v>
      </c>
      <c r="Q4018" s="4">
        <f>SUM(Table16[[#This Row],[Price]]*0.6)</f>
        <v>0</v>
      </c>
    </row>
    <row r="4019" spans="1:17" x14ac:dyDescent="0.25">
      <c r="A4019" t="s">
        <v>333</v>
      </c>
      <c r="B4019">
        <v>0</v>
      </c>
      <c r="C4019" t="s">
        <v>1847</v>
      </c>
      <c r="D4019">
        <v>636</v>
      </c>
      <c r="E4019" t="s">
        <v>353</v>
      </c>
      <c r="F4019" s="4">
        <v>0</v>
      </c>
      <c r="J4019" s="4">
        <f>MIN(Table16[[#This Row],[Medicare Outpatient Allowable Rate]:[WPPA Inc Outpatient Allowable Rate]])</f>
        <v>0</v>
      </c>
      <c r="K4019" s="4">
        <f>MAX(Table16[[#This Row],[Blue Cross Outpatient Allowable Rate]:[WPPA Inc Outpatient Allowable Rate]])</f>
        <v>0</v>
      </c>
      <c r="L4019" s="4">
        <f>SUM(Table16[[#This Row],[Price]]*4.42)</f>
        <v>0</v>
      </c>
      <c r="M4019" s="4">
        <v>0</v>
      </c>
      <c r="N4019" s="4">
        <f>SUM(Table16[[#This Row],[ChargeID]]*0.76)</f>
        <v>0</v>
      </c>
      <c r="O4019" s="4">
        <f>SUM(Table16[[#This Row],[Price]]*0.95)</f>
        <v>0</v>
      </c>
      <c r="P4019" s="4">
        <f>SUM(Table16[[#This Row],[Price]]*0.8)</f>
        <v>0</v>
      </c>
      <c r="Q4019" s="4">
        <f>SUM(Table16[[#This Row],[Price]]*0.6)</f>
        <v>0</v>
      </c>
    </row>
    <row r="4020" spans="1:17" x14ac:dyDescent="0.25">
      <c r="A4020" t="s">
        <v>333</v>
      </c>
      <c r="B4020">
        <v>0</v>
      </c>
      <c r="C4020" t="s">
        <v>2826</v>
      </c>
      <c r="D4020">
        <v>636</v>
      </c>
      <c r="E4020" t="s">
        <v>365</v>
      </c>
      <c r="F4020" s="4">
        <v>0</v>
      </c>
      <c r="J4020" s="4">
        <f>MIN(Table16[[#This Row],[Medicare Outpatient Allowable Rate]:[WPPA Inc Outpatient Allowable Rate]])</f>
        <v>0</v>
      </c>
      <c r="K4020" s="4">
        <f>MAX(Table16[[#This Row],[Blue Cross Outpatient Allowable Rate]:[WPPA Inc Outpatient Allowable Rate]])</f>
        <v>0</v>
      </c>
      <c r="L4020" s="4">
        <f>SUM(Table16[[#This Row],[Price]]*4.42)</f>
        <v>0</v>
      </c>
      <c r="M4020" s="4">
        <v>0</v>
      </c>
      <c r="N4020" s="4">
        <f>SUM(Table16[[#This Row],[ChargeID]]*0.76)</f>
        <v>0</v>
      </c>
      <c r="O4020" s="4">
        <f>SUM(Table16[[#This Row],[Price]]*0.95)</f>
        <v>0</v>
      </c>
      <c r="P4020" s="4">
        <f>SUM(Table16[[#This Row],[Price]]*0.8)</f>
        <v>0</v>
      </c>
      <c r="Q4020" s="4">
        <f>SUM(Table16[[#This Row],[Price]]*0.6)</f>
        <v>0</v>
      </c>
    </row>
    <row r="4021" spans="1:17" x14ac:dyDescent="0.25">
      <c r="A4021" t="s">
        <v>333</v>
      </c>
      <c r="B4021">
        <v>0</v>
      </c>
      <c r="C4021" t="s">
        <v>11651</v>
      </c>
      <c r="D4021">
        <v>636</v>
      </c>
      <c r="E4021" t="s">
        <v>345</v>
      </c>
      <c r="F4021" s="4">
        <v>0</v>
      </c>
      <c r="J4021" s="4">
        <f>MIN(Table16[[#This Row],[Medicare Outpatient Allowable Rate]:[WPPA Inc Outpatient Allowable Rate]])</f>
        <v>0</v>
      </c>
      <c r="K4021" s="4">
        <f>MAX(Table16[[#This Row],[Blue Cross Outpatient Allowable Rate]:[WPPA Inc Outpatient Allowable Rate]])</f>
        <v>0</v>
      </c>
      <c r="L4021" s="4">
        <f>SUM(Table16[[#This Row],[Price]]*4.42)</f>
        <v>0</v>
      </c>
      <c r="M4021" s="4">
        <v>0</v>
      </c>
      <c r="N4021" s="4">
        <f>SUM(Table16[[#This Row],[ChargeID]]*0.76)</f>
        <v>0</v>
      </c>
      <c r="O4021" s="4">
        <f>SUM(Table16[[#This Row],[Price]]*0.95)</f>
        <v>0</v>
      </c>
      <c r="P4021" s="4">
        <f>SUM(Table16[[#This Row],[Price]]*0.8)</f>
        <v>0</v>
      </c>
      <c r="Q4021" s="4">
        <f>SUM(Table16[[#This Row],[Price]]*0.6)</f>
        <v>0</v>
      </c>
    </row>
    <row r="4022" spans="1:17" x14ac:dyDescent="0.25">
      <c r="A4022" t="s">
        <v>333</v>
      </c>
      <c r="B4022">
        <v>0</v>
      </c>
      <c r="C4022" t="s">
        <v>2448</v>
      </c>
      <c r="D4022">
        <v>636</v>
      </c>
      <c r="E4022" t="s">
        <v>452</v>
      </c>
      <c r="F4022" s="4">
        <v>0</v>
      </c>
      <c r="J4022" s="4">
        <f>MIN(Table16[[#This Row],[Medicare Outpatient Allowable Rate]:[WPPA Inc Outpatient Allowable Rate]])</f>
        <v>0</v>
      </c>
      <c r="K4022" s="4">
        <f>MAX(Table16[[#This Row],[Blue Cross Outpatient Allowable Rate]:[WPPA Inc Outpatient Allowable Rate]])</f>
        <v>0</v>
      </c>
      <c r="L4022" s="4">
        <f>SUM(Table16[[#This Row],[Price]]*4.42)</f>
        <v>0</v>
      </c>
      <c r="M4022" s="4">
        <v>0</v>
      </c>
      <c r="N4022" s="4">
        <f>SUM(Table16[[#This Row],[ChargeID]]*0.76)</f>
        <v>0</v>
      </c>
      <c r="O4022" s="4">
        <f>SUM(Table16[[#This Row],[Price]]*0.95)</f>
        <v>0</v>
      </c>
      <c r="P4022" s="4">
        <f>SUM(Table16[[#This Row],[Price]]*0.8)</f>
        <v>0</v>
      </c>
      <c r="Q4022" s="4">
        <f>SUM(Table16[[#This Row],[Price]]*0.6)</f>
        <v>0</v>
      </c>
    </row>
    <row r="4023" spans="1:17" x14ac:dyDescent="0.25">
      <c r="A4023" t="s">
        <v>333</v>
      </c>
      <c r="B4023">
        <v>0</v>
      </c>
      <c r="C4023" t="s">
        <v>2727</v>
      </c>
      <c r="D4023">
        <v>636</v>
      </c>
      <c r="E4023" t="s">
        <v>353</v>
      </c>
      <c r="F4023" s="4">
        <v>0</v>
      </c>
      <c r="J4023" s="4">
        <f>MIN(Table16[[#This Row],[Medicare Outpatient Allowable Rate]:[WPPA Inc Outpatient Allowable Rate]])</f>
        <v>0</v>
      </c>
      <c r="K4023" s="4">
        <f>MAX(Table16[[#This Row],[Blue Cross Outpatient Allowable Rate]:[WPPA Inc Outpatient Allowable Rate]])</f>
        <v>0</v>
      </c>
      <c r="L4023" s="4">
        <f>SUM(Table16[[#This Row],[Price]]*4.42)</f>
        <v>0</v>
      </c>
      <c r="M4023" s="4">
        <v>0</v>
      </c>
      <c r="N4023" s="4">
        <f>SUM(Table16[[#This Row],[ChargeID]]*0.76)</f>
        <v>0</v>
      </c>
      <c r="O4023" s="4">
        <f>SUM(Table16[[#This Row],[Price]]*0.95)</f>
        <v>0</v>
      </c>
      <c r="P4023" s="4">
        <f>SUM(Table16[[#This Row],[Price]]*0.8)</f>
        <v>0</v>
      </c>
      <c r="Q4023" s="4">
        <f>SUM(Table16[[#This Row],[Price]]*0.6)</f>
        <v>0</v>
      </c>
    </row>
    <row r="4024" spans="1:17" x14ac:dyDescent="0.25">
      <c r="A4024" t="s">
        <v>333</v>
      </c>
      <c r="B4024">
        <v>0</v>
      </c>
      <c r="C4024" t="s">
        <v>1915</v>
      </c>
      <c r="D4024">
        <v>636</v>
      </c>
      <c r="E4024" t="s">
        <v>345</v>
      </c>
      <c r="F4024" s="4">
        <v>0</v>
      </c>
      <c r="J4024" s="4">
        <f>MIN(Table16[[#This Row],[Medicare Outpatient Allowable Rate]:[WPPA Inc Outpatient Allowable Rate]])</f>
        <v>0</v>
      </c>
      <c r="K4024" s="4">
        <f>MAX(Table16[[#This Row],[Blue Cross Outpatient Allowable Rate]:[WPPA Inc Outpatient Allowable Rate]])</f>
        <v>0</v>
      </c>
      <c r="L4024" s="4">
        <f>SUM(Table16[[#This Row],[Price]]*4.42)</f>
        <v>0</v>
      </c>
      <c r="M4024" s="4">
        <v>0</v>
      </c>
      <c r="N4024" s="4">
        <f>SUM(Table16[[#This Row],[ChargeID]]*0.76)</f>
        <v>0</v>
      </c>
      <c r="O4024" s="4">
        <f>SUM(Table16[[#This Row],[Price]]*0.95)</f>
        <v>0</v>
      </c>
      <c r="P4024" s="4">
        <f>SUM(Table16[[#This Row],[Price]]*0.8)</f>
        <v>0</v>
      </c>
      <c r="Q4024" s="4">
        <f>SUM(Table16[[#This Row],[Price]]*0.6)</f>
        <v>0</v>
      </c>
    </row>
    <row r="4025" spans="1:17" x14ac:dyDescent="0.25">
      <c r="A4025" t="s">
        <v>333</v>
      </c>
      <c r="B4025">
        <v>0</v>
      </c>
      <c r="C4025" t="s">
        <v>2827</v>
      </c>
      <c r="D4025">
        <v>636</v>
      </c>
      <c r="E4025" t="s">
        <v>2345</v>
      </c>
      <c r="F4025" s="4">
        <v>0</v>
      </c>
      <c r="J4025" s="4">
        <f>MIN(Table16[[#This Row],[Medicare Outpatient Allowable Rate]:[WPPA Inc Outpatient Allowable Rate]])</f>
        <v>0</v>
      </c>
      <c r="K4025" s="4">
        <f>MAX(Table16[[#This Row],[Blue Cross Outpatient Allowable Rate]:[WPPA Inc Outpatient Allowable Rate]])</f>
        <v>0</v>
      </c>
      <c r="L4025" s="4">
        <f>SUM(Table16[[#This Row],[Price]]*4.42)</f>
        <v>0</v>
      </c>
      <c r="M4025" s="4">
        <v>0</v>
      </c>
      <c r="N4025" s="4">
        <f>SUM(Table16[[#This Row],[ChargeID]]*0.76)</f>
        <v>0</v>
      </c>
      <c r="O4025" s="4">
        <f>SUM(Table16[[#This Row],[Price]]*0.95)</f>
        <v>0</v>
      </c>
      <c r="P4025" s="4">
        <f>SUM(Table16[[#This Row],[Price]]*0.8)</f>
        <v>0</v>
      </c>
      <c r="Q4025" s="4">
        <f>SUM(Table16[[#This Row],[Price]]*0.6)</f>
        <v>0</v>
      </c>
    </row>
    <row r="4026" spans="1:17" x14ac:dyDescent="0.25">
      <c r="A4026" t="s">
        <v>333</v>
      </c>
      <c r="B4026">
        <v>0</v>
      </c>
      <c r="C4026" t="s">
        <v>2027</v>
      </c>
      <c r="D4026">
        <v>636</v>
      </c>
      <c r="E4026" t="s">
        <v>353</v>
      </c>
      <c r="F4026" s="4">
        <v>0</v>
      </c>
      <c r="J4026" s="4">
        <f>MIN(Table16[[#This Row],[Medicare Outpatient Allowable Rate]:[WPPA Inc Outpatient Allowable Rate]])</f>
        <v>0</v>
      </c>
      <c r="K4026" s="4">
        <f>MAX(Table16[[#This Row],[Blue Cross Outpatient Allowable Rate]:[WPPA Inc Outpatient Allowable Rate]])</f>
        <v>0</v>
      </c>
      <c r="L4026" s="4">
        <f>SUM(Table16[[#This Row],[Price]]*4.42)</f>
        <v>0</v>
      </c>
      <c r="M4026" s="4">
        <v>0</v>
      </c>
      <c r="N4026" s="4">
        <f>SUM(Table16[[#This Row],[ChargeID]]*0.76)</f>
        <v>0</v>
      </c>
      <c r="O4026" s="4">
        <f>SUM(Table16[[#This Row],[Price]]*0.95)</f>
        <v>0</v>
      </c>
      <c r="P4026" s="4">
        <f>SUM(Table16[[#This Row],[Price]]*0.8)</f>
        <v>0</v>
      </c>
      <c r="Q4026" s="4">
        <f>SUM(Table16[[#This Row],[Price]]*0.6)</f>
        <v>0</v>
      </c>
    </row>
    <row r="4027" spans="1:17" x14ac:dyDescent="0.25">
      <c r="A4027" t="s">
        <v>333</v>
      </c>
      <c r="B4027">
        <v>0</v>
      </c>
      <c r="C4027" t="s">
        <v>2828</v>
      </c>
      <c r="D4027">
        <v>636</v>
      </c>
      <c r="E4027" t="s">
        <v>378</v>
      </c>
      <c r="F4027" s="4">
        <v>0</v>
      </c>
      <c r="J4027" s="4">
        <f>MIN(Table16[[#This Row],[Medicare Outpatient Allowable Rate]:[WPPA Inc Outpatient Allowable Rate]])</f>
        <v>0</v>
      </c>
      <c r="K4027" s="4">
        <f>MAX(Table16[[#This Row],[Blue Cross Outpatient Allowable Rate]:[WPPA Inc Outpatient Allowable Rate]])</f>
        <v>0</v>
      </c>
      <c r="L4027" s="4">
        <f>SUM(Table16[[#This Row],[Price]]*4.42)</f>
        <v>0</v>
      </c>
      <c r="M4027" s="4">
        <v>0</v>
      </c>
      <c r="N4027" s="4">
        <f>SUM(Table16[[#This Row],[ChargeID]]*0.76)</f>
        <v>0</v>
      </c>
      <c r="O4027" s="4">
        <f>SUM(Table16[[#This Row],[Price]]*0.95)</f>
        <v>0</v>
      </c>
      <c r="P4027" s="4">
        <f>SUM(Table16[[#This Row],[Price]]*0.8)</f>
        <v>0</v>
      </c>
      <c r="Q4027" s="4">
        <f>SUM(Table16[[#This Row],[Price]]*0.6)</f>
        <v>0</v>
      </c>
    </row>
    <row r="4028" spans="1:17" x14ac:dyDescent="0.25">
      <c r="A4028" t="s">
        <v>333</v>
      </c>
      <c r="B4028">
        <v>0</v>
      </c>
      <c r="C4028" t="s">
        <v>2829</v>
      </c>
      <c r="D4028">
        <v>636</v>
      </c>
      <c r="E4028" t="s">
        <v>345</v>
      </c>
      <c r="F4028" s="4">
        <v>0</v>
      </c>
      <c r="J4028" s="4">
        <f>MIN(Table16[[#This Row],[Medicare Outpatient Allowable Rate]:[WPPA Inc Outpatient Allowable Rate]])</f>
        <v>0</v>
      </c>
      <c r="K4028" s="4">
        <f>MAX(Table16[[#This Row],[Blue Cross Outpatient Allowable Rate]:[WPPA Inc Outpatient Allowable Rate]])</f>
        <v>0</v>
      </c>
      <c r="L4028" s="4">
        <f>SUM(Table16[[#This Row],[Price]]*4.42)</f>
        <v>0</v>
      </c>
      <c r="M4028" s="4">
        <v>0</v>
      </c>
      <c r="N4028" s="4">
        <f>SUM(Table16[[#This Row],[ChargeID]]*0.76)</f>
        <v>0</v>
      </c>
      <c r="O4028" s="4">
        <f>SUM(Table16[[#This Row],[Price]]*0.95)</f>
        <v>0</v>
      </c>
      <c r="P4028" s="4">
        <f>SUM(Table16[[#This Row],[Price]]*0.8)</f>
        <v>0</v>
      </c>
      <c r="Q4028" s="4">
        <f>SUM(Table16[[#This Row],[Price]]*0.6)</f>
        <v>0</v>
      </c>
    </row>
    <row r="4029" spans="1:17" x14ac:dyDescent="0.25">
      <c r="A4029" t="s">
        <v>333</v>
      </c>
      <c r="B4029">
        <v>0</v>
      </c>
      <c r="C4029" t="s">
        <v>2830</v>
      </c>
      <c r="D4029">
        <v>636</v>
      </c>
      <c r="E4029" t="s">
        <v>345</v>
      </c>
      <c r="F4029" s="4">
        <v>0</v>
      </c>
      <c r="J4029" s="4">
        <f>MIN(Table16[[#This Row],[Medicare Outpatient Allowable Rate]:[WPPA Inc Outpatient Allowable Rate]])</f>
        <v>0</v>
      </c>
      <c r="K4029" s="4">
        <f>MAX(Table16[[#This Row],[Blue Cross Outpatient Allowable Rate]:[WPPA Inc Outpatient Allowable Rate]])</f>
        <v>0</v>
      </c>
      <c r="L4029" s="4">
        <f>SUM(Table16[[#This Row],[Price]]*4.42)</f>
        <v>0</v>
      </c>
      <c r="M4029" s="4">
        <v>0</v>
      </c>
      <c r="N4029" s="4">
        <f>SUM(Table16[[#This Row],[ChargeID]]*0.76)</f>
        <v>0</v>
      </c>
      <c r="O4029" s="4">
        <f>SUM(Table16[[#This Row],[Price]]*0.95)</f>
        <v>0</v>
      </c>
      <c r="P4029" s="4">
        <f>SUM(Table16[[#This Row],[Price]]*0.8)</f>
        <v>0</v>
      </c>
      <c r="Q4029" s="4">
        <f>SUM(Table16[[#This Row],[Price]]*0.6)</f>
        <v>0</v>
      </c>
    </row>
    <row r="4030" spans="1:17" x14ac:dyDescent="0.25">
      <c r="A4030" t="s">
        <v>333</v>
      </c>
      <c r="B4030">
        <v>0</v>
      </c>
      <c r="C4030" t="s">
        <v>2831</v>
      </c>
      <c r="D4030">
        <v>636</v>
      </c>
      <c r="E4030" t="s">
        <v>345</v>
      </c>
      <c r="F4030" s="4">
        <v>0</v>
      </c>
      <c r="J4030" s="4">
        <f>MIN(Table16[[#This Row],[Medicare Outpatient Allowable Rate]:[WPPA Inc Outpatient Allowable Rate]])</f>
        <v>0</v>
      </c>
      <c r="K4030" s="4">
        <f>MAX(Table16[[#This Row],[Blue Cross Outpatient Allowable Rate]:[WPPA Inc Outpatient Allowable Rate]])</f>
        <v>0</v>
      </c>
      <c r="L4030" s="4">
        <f>SUM(Table16[[#This Row],[Price]]*4.42)</f>
        <v>0</v>
      </c>
      <c r="M4030" s="4">
        <v>0</v>
      </c>
      <c r="N4030" s="4">
        <f>SUM(Table16[[#This Row],[ChargeID]]*0.76)</f>
        <v>0</v>
      </c>
      <c r="O4030" s="4">
        <f>SUM(Table16[[#This Row],[Price]]*0.95)</f>
        <v>0</v>
      </c>
      <c r="P4030" s="4">
        <f>SUM(Table16[[#This Row],[Price]]*0.8)</f>
        <v>0</v>
      </c>
      <c r="Q4030" s="4">
        <f>SUM(Table16[[#This Row],[Price]]*0.6)</f>
        <v>0</v>
      </c>
    </row>
    <row r="4031" spans="1:17" x14ac:dyDescent="0.25">
      <c r="A4031" t="s">
        <v>333</v>
      </c>
      <c r="B4031">
        <v>0</v>
      </c>
      <c r="C4031" t="s">
        <v>2832</v>
      </c>
      <c r="D4031">
        <v>636</v>
      </c>
      <c r="E4031" t="s">
        <v>337</v>
      </c>
      <c r="F4031" s="4">
        <v>0</v>
      </c>
      <c r="J4031" s="4">
        <f>MIN(Table16[[#This Row],[Medicare Outpatient Allowable Rate]:[WPPA Inc Outpatient Allowable Rate]])</f>
        <v>0</v>
      </c>
      <c r="K4031" s="4">
        <f>MAX(Table16[[#This Row],[Blue Cross Outpatient Allowable Rate]:[WPPA Inc Outpatient Allowable Rate]])</f>
        <v>0</v>
      </c>
      <c r="L4031" s="4">
        <f>SUM(Table16[[#This Row],[Price]]*4.42)</f>
        <v>0</v>
      </c>
      <c r="M4031" s="4">
        <v>0</v>
      </c>
      <c r="N4031" s="4">
        <f>SUM(Table16[[#This Row],[ChargeID]]*0.76)</f>
        <v>0</v>
      </c>
      <c r="O4031" s="4">
        <f>SUM(Table16[[#This Row],[Price]]*0.95)</f>
        <v>0</v>
      </c>
      <c r="P4031" s="4">
        <f>SUM(Table16[[#This Row],[Price]]*0.8)</f>
        <v>0</v>
      </c>
      <c r="Q4031" s="4">
        <f>SUM(Table16[[#This Row],[Price]]*0.6)</f>
        <v>0</v>
      </c>
    </row>
    <row r="4032" spans="1:17" x14ac:dyDescent="0.25">
      <c r="A4032" t="s">
        <v>333</v>
      </c>
      <c r="B4032">
        <v>0</v>
      </c>
      <c r="C4032" t="s">
        <v>2833</v>
      </c>
      <c r="D4032">
        <v>636</v>
      </c>
      <c r="E4032" t="s">
        <v>345</v>
      </c>
      <c r="F4032" s="4">
        <v>0</v>
      </c>
      <c r="J4032" s="4">
        <f>MIN(Table16[[#This Row],[Medicare Outpatient Allowable Rate]:[WPPA Inc Outpatient Allowable Rate]])</f>
        <v>0</v>
      </c>
      <c r="K4032" s="4">
        <f>MAX(Table16[[#This Row],[Blue Cross Outpatient Allowable Rate]:[WPPA Inc Outpatient Allowable Rate]])</f>
        <v>0</v>
      </c>
      <c r="L4032" s="4">
        <f>SUM(Table16[[#This Row],[Price]]*4.42)</f>
        <v>0</v>
      </c>
      <c r="M4032" s="4">
        <v>0</v>
      </c>
      <c r="N4032" s="4">
        <f>SUM(Table16[[#This Row],[ChargeID]]*0.76)</f>
        <v>0</v>
      </c>
      <c r="O4032" s="4">
        <f>SUM(Table16[[#This Row],[Price]]*0.95)</f>
        <v>0</v>
      </c>
      <c r="P4032" s="4">
        <f>SUM(Table16[[#This Row],[Price]]*0.8)</f>
        <v>0</v>
      </c>
      <c r="Q4032" s="4">
        <f>SUM(Table16[[#This Row],[Price]]*0.6)</f>
        <v>0</v>
      </c>
    </row>
    <row r="4033" spans="1:17" x14ac:dyDescent="0.25">
      <c r="A4033" t="s">
        <v>333</v>
      </c>
      <c r="B4033">
        <v>0</v>
      </c>
      <c r="C4033" t="s">
        <v>2257</v>
      </c>
      <c r="D4033">
        <v>636</v>
      </c>
      <c r="E4033" t="s">
        <v>420</v>
      </c>
      <c r="F4033" s="4">
        <v>0</v>
      </c>
      <c r="J4033" s="4">
        <f>MIN(Table16[[#This Row],[Medicare Outpatient Allowable Rate]:[WPPA Inc Outpatient Allowable Rate]])</f>
        <v>0</v>
      </c>
      <c r="K4033" s="4">
        <f>MAX(Table16[[#This Row],[Blue Cross Outpatient Allowable Rate]:[WPPA Inc Outpatient Allowable Rate]])</f>
        <v>0</v>
      </c>
      <c r="L4033" s="4">
        <f>SUM(Table16[[#This Row],[Price]]*4.42)</f>
        <v>0</v>
      </c>
      <c r="M4033" s="4">
        <v>0</v>
      </c>
      <c r="N4033" s="4">
        <f>SUM(Table16[[#This Row],[ChargeID]]*0.76)</f>
        <v>0</v>
      </c>
      <c r="O4033" s="4">
        <f>SUM(Table16[[#This Row],[Price]]*0.95)</f>
        <v>0</v>
      </c>
      <c r="P4033" s="4">
        <f>SUM(Table16[[#This Row],[Price]]*0.8)</f>
        <v>0</v>
      </c>
      <c r="Q4033" s="4">
        <f>SUM(Table16[[#This Row],[Price]]*0.6)</f>
        <v>0</v>
      </c>
    </row>
    <row r="4034" spans="1:17" x14ac:dyDescent="0.25">
      <c r="A4034" t="s">
        <v>333</v>
      </c>
      <c r="B4034">
        <v>0</v>
      </c>
      <c r="C4034" t="s">
        <v>2459</v>
      </c>
      <c r="D4034">
        <v>636</v>
      </c>
      <c r="E4034" t="s">
        <v>345</v>
      </c>
      <c r="F4034" s="4">
        <v>0</v>
      </c>
      <c r="J4034" s="4">
        <f>MIN(Table16[[#This Row],[Medicare Outpatient Allowable Rate]:[WPPA Inc Outpatient Allowable Rate]])</f>
        <v>0</v>
      </c>
      <c r="K4034" s="4">
        <f>MAX(Table16[[#This Row],[Blue Cross Outpatient Allowable Rate]:[WPPA Inc Outpatient Allowable Rate]])</f>
        <v>0</v>
      </c>
      <c r="L4034" s="4">
        <f>SUM(Table16[[#This Row],[Price]]*4.42)</f>
        <v>0</v>
      </c>
      <c r="M4034" s="4">
        <v>0</v>
      </c>
      <c r="N4034" s="4">
        <f>SUM(Table16[[#This Row],[ChargeID]]*0.76)</f>
        <v>0</v>
      </c>
      <c r="O4034" s="4">
        <f>SUM(Table16[[#This Row],[Price]]*0.95)</f>
        <v>0</v>
      </c>
      <c r="P4034" s="4">
        <f>SUM(Table16[[#This Row],[Price]]*0.8)</f>
        <v>0</v>
      </c>
      <c r="Q4034" s="4">
        <f>SUM(Table16[[#This Row],[Price]]*0.6)</f>
        <v>0</v>
      </c>
    </row>
    <row r="4035" spans="1:17" x14ac:dyDescent="0.25">
      <c r="A4035" t="s">
        <v>333</v>
      </c>
      <c r="B4035">
        <v>0</v>
      </c>
      <c r="C4035" t="s">
        <v>1870</v>
      </c>
      <c r="D4035">
        <v>636</v>
      </c>
      <c r="E4035" t="s">
        <v>345</v>
      </c>
      <c r="F4035" s="4">
        <v>0</v>
      </c>
      <c r="J4035" s="4">
        <f>MIN(Table16[[#This Row],[Medicare Outpatient Allowable Rate]:[WPPA Inc Outpatient Allowable Rate]])</f>
        <v>0</v>
      </c>
      <c r="K4035" s="4">
        <f>MAX(Table16[[#This Row],[Blue Cross Outpatient Allowable Rate]:[WPPA Inc Outpatient Allowable Rate]])</f>
        <v>0</v>
      </c>
      <c r="L4035" s="4">
        <f>SUM(Table16[[#This Row],[Price]]*4.42)</f>
        <v>0</v>
      </c>
      <c r="M4035" s="4">
        <v>0</v>
      </c>
      <c r="N4035" s="4">
        <f>SUM(Table16[[#This Row],[ChargeID]]*0.76)</f>
        <v>0</v>
      </c>
      <c r="O4035" s="4">
        <f>SUM(Table16[[#This Row],[Price]]*0.95)</f>
        <v>0</v>
      </c>
      <c r="P4035" s="4">
        <f>SUM(Table16[[#This Row],[Price]]*0.8)</f>
        <v>0</v>
      </c>
      <c r="Q4035" s="4">
        <f>SUM(Table16[[#This Row],[Price]]*0.6)</f>
        <v>0</v>
      </c>
    </row>
    <row r="4036" spans="1:17" x14ac:dyDescent="0.25">
      <c r="A4036" t="s">
        <v>333</v>
      </c>
      <c r="B4036">
        <v>0</v>
      </c>
      <c r="C4036" t="s">
        <v>2834</v>
      </c>
      <c r="D4036">
        <v>636</v>
      </c>
      <c r="E4036" t="s">
        <v>337</v>
      </c>
      <c r="F4036" s="4">
        <v>0</v>
      </c>
      <c r="J4036" s="4">
        <f>MIN(Table16[[#This Row],[Medicare Outpatient Allowable Rate]:[WPPA Inc Outpatient Allowable Rate]])</f>
        <v>0</v>
      </c>
      <c r="K4036" s="4">
        <f>MAX(Table16[[#This Row],[Blue Cross Outpatient Allowable Rate]:[WPPA Inc Outpatient Allowable Rate]])</f>
        <v>0</v>
      </c>
      <c r="L4036" s="4">
        <f>SUM(Table16[[#This Row],[Price]]*4.42)</f>
        <v>0</v>
      </c>
      <c r="M4036" s="4">
        <v>0</v>
      </c>
      <c r="N4036" s="4">
        <f>SUM(Table16[[#This Row],[ChargeID]]*0.76)</f>
        <v>0</v>
      </c>
      <c r="O4036" s="4">
        <f>SUM(Table16[[#This Row],[Price]]*0.95)</f>
        <v>0</v>
      </c>
      <c r="P4036" s="4">
        <f>SUM(Table16[[#This Row],[Price]]*0.8)</f>
        <v>0</v>
      </c>
      <c r="Q4036" s="4">
        <f>SUM(Table16[[#This Row],[Price]]*0.6)</f>
        <v>0</v>
      </c>
    </row>
    <row r="4037" spans="1:17" x14ac:dyDescent="0.25">
      <c r="A4037" t="s">
        <v>333</v>
      </c>
      <c r="B4037">
        <v>0</v>
      </c>
      <c r="C4037" t="s">
        <v>2448</v>
      </c>
      <c r="D4037">
        <v>636</v>
      </c>
      <c r="E4037" t="s">
        <v>452</v>
      </c>
      <c r="F4037" s="4">
        <v>0</v>
      </c>
      <c r="J4037" s="4">
        <f>MIN(Table16[[#This Row],[Medicare Outpatient Allowable Rate]:[WPPA Inc Outpatient Allowable Rate]])</f>
        <v>0</v>
      </c>
      <c r="K4037" s="4">
        <f>MAX(Table16[[#This Row],[Blue Cross Outpatient Allowable Rate]:[WPPA Inc Outpatient Allowable Rate]])</f>
        <v>0</v>
      </c>
      <c r="L4037" s="4">
        <f>SUM(Table16[[#This Row],[Price]]*4.42)</f>
        <v>0</v>
      </c>
      <c r="M4037" s="4">
        <v>0</v>
      </c>
      <c r="N4037" s="4">
        <f>SUM(Table16[[#This Row],[ChargeID]]*0.76)</f>
        <v>0</v>
      </c>
      <c r="O4037" s="4">
        <f>SUM(Table16[[#This Row],[Price]]*0.95)</f>
        <v>0</v>
      </c>
      <c r="P4037" s="4">
        <f>SUM(Table16[[#This Row],[Price]]*0.8)</f>
        <v>0</v>
      </c>
      <c r="Q4037" s="4">
        <f>SUM(Table16[[#This Row],[Price]]*0.6)</f>
        <v>0</v>
      </c>
    </row>
    <row r="4038" spans="1:17" x14ac:dyDescent="0.25">
      <c r="A4038" t="s">
        <v>333</v>
      </c>
      <c r="B4038">
        <v>0</v>
      </c>
      <c r="C4038" t="s">
        <v>2727</v>
      </c>
      <c r="D4038">
        <v>636</v>
      </c>
      <c r="E4038" t="s">
        <v>353</v>
      </c>
      <c r="F4038" s="4">
        <v>0</v>
      </c>
      <c r="J4038" s="4">
        <f>MIN(Table16[[#This Row],[Medicare Outpatient Allowable Rate]:[WPPA Inc Outpatient Allowable Rate]])</f>
        <v>0</v>
      </c>
      <c r="K4038" s="4">
        <f>MAX(Table16[[#This Row],[Blue Cross Outpatient Allowable Rate]:[WPPA Inc Outpatient Allowable Rate]])</f>
        <v>0</v>
      </c>
      <c r="L4038" s="4">
        <f>SUM(Table16[[#This Row],[Price]]*4.42)</f>
        <v>0</v>
      </c>
      <c r="M4038" s="4">
        <v>0</v>
      </c>
      <c r="N4038" s="4">
        <f>SUM(Table16[[#This Row],[ChargeID]]*0.76)</f>
        <v>0</v>
      </c>
      <c r="O4038" s="4">
        <f>SUM(Table16[[#This Row],[Price]]*0.95)</f>
        <v>0</v>
      </c>
      <c r="P4038" s="4">
        <f>SUM(Table16[[#This Row],[Price]]*0.8)</f>
        <v>0</v>
      </c>
      <c r="Q4038" s="4">
        <f>SUM(Table16[[#This Row],[Price]]*0.6)</f>
        <v>0</v>
      </c>
    </row>
    <row r="4039" spans="1:17" x14ac:dyDescent="0.25">
      <c r="A4039" t="s">
        <v>333</v>
      </c>
      <c r="B4039">
        <v>0</v>
      </c>
      <c r="C4039" t="s">
        <v>2831</v>
      </c>
      <c r="D4039">
        <v>636</v>
      </c>
      <c r="E4039" t="s">
        <v>345</v>
      </c>
      <c r="F4039" s="4">
        <v>0</v>
      </c>
      <c r="J4039" s="4">
        <f>MIN(Table16[[#This Row],[Medicare Outpatient Allowable Rate]:[WPPA Inc Outpatient Allowable Rate]])</f>
        <v>0</v>
      </c>
      <c r="K4039" s="4">
        <f>MAX(Table16[[#This Row],[Blue Cross Outpatient Allowable Rate]:[WPPA Inc Outpatient Allowable Rate]])</f>
        <v>0</v>
      </c>
      <c r="L4039" s="4">
        <f>SUM(Table16[[#This Row],[Price]]*4.42)</f>
        <v>0</v>
      </c>
      <c r="M4039" s="4">
        <v>0</v>
      </c>
      <c r="N4039" s="4">
        <f>SUM(Table16[[#This Row],[ChargeID]]*0.76)</f>
        <v>0</v>
      </c>
      <c r="O4039" s="4">
        <f>SUM(Table16[[#This Row],[Price]]*0.95)</f>
        <v>0</v>
      </c>
      <c r="P4039" s="4">
        <f>SUM(Table16[[#This Row],[Price]]*0.8)</f>
        <v>0</v>
      </c>
      <c r="Q4039" s="4">
        <f>SUM(Table16[[#This Row],[Price]]*0.6)</f>
        <v>0</v>
      </c>
    </row>
    <row r="4040" spans="1:17" x14ac:dyDescent="0.25">
      <c r="A4040" t="s">
        <v>333</v>
      </c>
      <c r="B4040">
        <v>0</v>
      </c>
      <c r="C4040" t="s">
        <v>2832</v>
      </c>
      <c r="D4040">
        <v>636</v>
      </c>
      <c r="E4040" t="s">
        <v>337</v>
      </c>
      <c r="F4040" s="4">
        <v>0</v>
      </c>
      <c r="J4040" s="4">
        <f>MIN(Table16[[#This Row],[Medicare Outpatient Allowable Rate]:[WPPA Inc Outpatient Allowable Rate]])</f>
        <v>0</v>
      </c>
      <c r="K4040" s="4">
        <f>MAX(Table16[[#This Row],[Blue Cross Outpatient Allowable Rate]:[WPPA Inc Outpatient Allowable Rate]])</f>
        <v>0</v>
      </c>
      <c r="L4040" s="4">
        <f>SUM(Table16[[#This Row],[Price]]*4.42)</f>
        <v>0</v>
      </c>
      <c r="M4040" s="4">
        <v>0</v>
      </c>
      <c r="N4040" s="4">
        <f>SUM(Table16[[#This Row],[ChargeID]]*0.76)</f>
        <v>0</v>
      </c>
      <c r="O4040" s="4">
        <f>SUM(Table16[[#This Row],[Price]]*0.95)</f>
        <v>0</v>
      </c>
      <c r="P4040" s="4">
        <f>SUM(Table16[[#This Row],[Price]]*0.8)</f>
        <v>0</v>
      </c>
      <c r="Q4040" s="4">
        <f>SUM(Table16[[#This Row],[Price]]*0.6)</f>
        <v>0</v>
      </c>
    </row>
    <row r="4041" spans="1:17" x14ac:dyDescent="0.25">
      <c r="A4041" t="s">
        <v>333</v>
      </c>
      <c r="B4041">
        <v>0</v>
      </c>
      <c r="C4041" t="s">
        <v>2263</v>
      </c>
      <c r="D4041">
        <v>636</v>
      </c>
      <c r="E4041" t="s">
        <v>337</v>
      </c>
      <c r="F4041" s="4">
        <v>0</v>
      </c>
      <c r="J4041" s="4">
        <f>MIN(Table16[[#This Row],[Medicare Outpatient Allowable Rate]:[WPPA Inc Outpatient Allowable Rate]])</f>
        <v>0</v>
      </c>
      <c r="K4041" s="4">
        <f>MAX(Table16[[#This Row],[Blue Cross Outpatient Allowable Rate]:[WPPA Inc Outpatient Allowable Rate]])</f>
        <v>0</v>
      </c>
      <c r="L4041" s="4">
        <f>SUM(Table16[[#This Row],[Price]]*4.42)</f>
        <v>0</v>
      </c>
      <c r="M4041" s="4">
        <v>0</v>
      </c>
      <c r="N4041" s="4">
        <f>SUM(Table16[[#This Row],[ChargeID]]*0.76)</f>
        <v>0</v>
      </c>
      <c r="O4041" s="4">
        <f>SUM(Table16[[#This Row],[Price]]*0.95)</f>
        <v>0</v>
      </c>
      <c r="P4041" s="4">
        <f>SUM(Table16[[#This Row],[Price]]*0.8)</f>
        <v>0</v>
      </c>
      <c r="Q4041" s="4">
        <f>SUM(Table16[[#This Row],[Price]]*0.6)</f>
        <v>0</v>
      </c>
    </row>
    <row r="4042" spans="1:17" x14ac:dyDescent="0.25">
      <c r="A4042" t="s">
        <v>333</v>
      </c>
      <c r="B4042">
        <v>0</v>
      </c>
      <c r="C4042" t="s">
        <v>2835</v>
      </c>
      <c r="D4042">
        <v>636</v>
      </c>
      <c r="E4042" t="s">
        <v>402</v>
      </c>
      <c r="F4042" s="4">
        <v>0</v>
      </c>
      <c r="J4042" s="4">
        <f>MIN(Table16[[#This Row],[Medicare Outpatient Allowable Rate]:[WPPA Inc Outpatient Allowable Rate]])</f>
        <v>0</v>
      </c>
      <c r="K4042" s="4">
        <f>MAX(Table16[[#This Row],[Blue Cross Outpatient Allowable Rate]:[WPPA Inc Outpatient Allowable Rate]])</f>
        <v>0</v>
      </c>
      <c r="L4042" s="4">
        <f>SUM(Table16[[#This Row],[Price]]*4.42)</f>
        <v>0</v>
      </c>
      <c r="M4042" s="4">
        <v>0</v>
      </c>
      <c r="N4042" s="4">
        <f>SUM(Table16[[#This Row],[ChargeID]]*0.76)</f>
        <v>0</v>
      </c>
      <c r="O4042" s="4">
        <f>SUM(Table16[[#This Row],[Price]]*0.95)</f>
        <v>0</v>
      </c>
      <c r="P4042" s="4">
        <f>SUM(Table16[[#This Row],[Price]]*0.8)</f>
        <v>0</v>
      </c>
      <c r="Q4042" s="4">
        <f>SUM(Table16[[#This Row],[Price]]*0.6)</f>
        <v>0</v>
      </c>
    </row>
    <row r="4043" spans="1:17" x14ac:dyDescent="0.25">
      <c r="A4043" t="s">
        <v>333</v>
      </c>
      <c r="B4043">
        <v>0</v>
      </c>
      <c r="C4043" t="s">
        <v>2836</v>
      </c>
      <c r="D4043">
        <v>636</v>
      </c>
      <c r="E4043" t="s">
        <v>337</v>
      </c>
      <c r="F4043" s="4">
        <v>0</v>
      </c>
      <c r="J4043" s="4">
        <f>MIN(Table16[[#This Row],[Medicare Outpatient Allowable Rate]:[WPPA Inc Outpatient Allowable Rate]])</f>
        <v>0</v>
      </c>
      <c r="K4043" s="4">
        <f>MAX(Table16[[#This Row],[Blue Cross Outpatient Allowable Rate]:[WPPA Inc Outpatient Allowable Rate]])</f>
        <v>0</v>
      </c>
      <c r="L4043" s="4">
        <f>SUM(Table16[[#This Row],[Price]]*4.42)</f>
        <v>0</v>
      </c>
      <c r="M4043" s="4">
        <v>0</v>
      </c>
      <c r="N4043" s="4">
        <f>SUM(Table16[[#This Row],[ChargeID]]*0.76)</f>
        <v>0</v>
      </c>
      <c r="O4043" s="4">
        <f>SUM(Table16[[#This Row],[Price]]*0.95)</f>
        <v>0</v>
      </c>
      <c r="P4043" s="4">
        <f>SUM(Table16[[#This Row],[Price]]*0.8)</f>
        <v>0</v>
      </c>
      <c r="Q4043" s="4">
        <f>SUM(Table16[[#This Row],[Price]]*0.6)</f>
        <v>0</v>
      </c>
    </row>
    <row r="4044" spans="1:17" x14ac:dyDescent="0.25">
      <c r="A4044" t="s">
        <v>333</v>
      </c>
      <c r="B4044">
        <v>0</v>
      </c>
      <c r="C4044" t="s">
        <v>2837</v>
      </c>
      <c r="D4044">
        <v>636</v>
      </c>
      <c r="E4044" t="s">
        <v>402</v>
      </c>
      <c r="F4044" s="4">
        <v>0</v>
      </c>
      <c r="J4044" s="4">
        <f>MIN(Table16[[#This Row],[Medicare Outpatient Allowable Rate]:[WPPA Inc Outpatient Allowable Rate]])</f>
        <v>0</v>
      </c>
      <c r="K4044" s="4">
        <f>MAX(Table16[[#This Row],[Blue Cross Outpatient Allowable Rate]:[WPPA Inc Outpatient Allowable Rate]])</f>
        <v>0</v>
      </c>
      <c r="L4044" s="4">
        <f>SUM(Table16[[#This Row],[Price]]*4.42)</f>
        <v>0</v>
      </c>
      <c r="M4044" s="4">
        <v>0</v>
      </c>
      <c r="N4044" s="4">
        <f>SUM(Table16[[#This Row],[ChargeID]]*0.76)</f>
        <v>0</v>
      </c>
      <c r="O4044" s="4">
        <f>SUM(Table16[[#This Row],[Price]]*0.95)</f>
        <v>0</v>
      </c>
      <c r="P4044" s="4">
        <f>SUM(Table16[[#This Row],[Price]]*0.8)</f>
        <v>0</v>
      </c>
      <c r="Q4044" s="4">
        <f>SUM(Table16[[#This Row],[Price]]*0.6)</f>
        <v>0</v>
      </c>
    </row>
    <row r="4045" spans="1:17" x14ac:dyDescent="0.25">
      <c r="A4045" t="s">
        <v>333</v>
      </c>
      <c r="B4045">
        <v>0</v>
      </c>
      <c r="C4045" t="s">
        <v>2838</v>
      </c>
      <c r="D4045">
        <v>636</v>
      </c>
      <c r="E4045" t="s">
        <v>353</v>
      </c>
      <c r="F4045" s="4">
        <v>0</v>
      </c>
      <c r="J4045" s="4">
        <f>MIN(Table16[[#This Row],[Medicare Outpatient Allowable Rate]:[WPPA Inc Outpatient Allowable Rate]])</f>
        <v>0</v>
      </c>
      <c r="K4045" s="4">
        <f>MAX(Table16[[#This Row],[Blue Cross Outpatient Allowable Rate]:[WPPA Inc Outpatient Allowable Rate]])</f>
        <v>0</v>
      </c>
      <c r="L4045" s="4">
        <f>SUM(Table16[[#This Row],[Price]]*4.42)</f>
        <v>0</v>
      </c>
      <c r="M4045" s="4">
        <v>0</v>
      </c>
      <c r="N4045" s="4">
        <f>SUM(Table16[[#This Row],[ChargeID]]*0.76)</f>
        <v>0</v>
      </c>
      <c r="O4045" s="4">
        <f>SUM(Table16[[#This Row],[Price]]*0.95)</f>
        <v>0</v>
      </c>
      <c r="P4045" s="4">
        <f>SUM(Table16[[#This Row],[Price]]*0.8)</f>
        <v>0</v>
      </c>
      <c r="Q4045" s="4">
        <f>SUM(Table16[[#This Row],[Price]]*0.6)</f>
        <v>0</v>
      </c>
    </row>
    <row r="4046" spans="1:17" x14ac:dyDescent="0.25">
      <c r="A4046" t="s">
        <v>333</v>
      </c>
      <c r="B4046">
        <v>0</v>
      </c>
      <c r="C4046" t="s">
        <v>2839</v>
      </c>
      <c r="D4046">
        <v>636</v>
      </c>
      <c r="E4046" t="s">
        <v>402</v>
      </c>
      <c r="F4046" s="4">
        <v>0</v>
      </c>
      <c r="J4046" s="4">
        <f>MIN(Table16[[#This Row],[Medicare Outpatient Allowable Rate]:[WPPA Inc Outpatient Allowable Rate]])</f>
        <v>0</v>
      </c>
      <c r="K4046" s="4">
        <f>MAX(Table16[[#This Row],[Blue Cross Outpatient Allowable Rate]:[WPPA Inc Outpatient Allowable Rate]])</f>
        <v>0</v>
      </c>
      <c r="L4046" s="4">
        <f>SUM(Table16[[#This Row],[Price]]*4.42)</f>
        <v>0</v>
      </c>
      <c r="M4046" s="4">
        <v>0</v>
      </c>
      <c r="N4046" s="4">
        <f>SUM(Table16[[#This Row],[ChargeID]]*0.76)</f>
        <v>0</v>
      </c>
      <c r="O4046" s="4">
        <f>SUM(Table16[[#This Row],[Price]]*0.95)</f>
        <v>0</v>
      </c>
      <c r="P4046" s="4">
        <f>SUM(Table16[[#This Row],[Price]]*0.8)</f>
        <v>0</v>
      </c>
      <c r="Q4046" s="4">
        <f>SUM(Table16[[#This Row],[Price]]*0.6)</f>
        <v>0</v>
      </c>
    </row>
    <row r="4047" spans="1:17" x14ac:dyDescent="0.25">
      <c r="A4047" t="s">
        <v>333</v>
      </c>
      <c r="B4047">
        <v>0</v>
      </c>
      <c r="C4047" t="s">
        <v>2840</v>
      </c>
      <c r="D4047">
        <v>636</v>
      </c>
      <c r="E4047" t="s">
        <v>343</v>
      </c>
      <c r="F4047" s="4">
        <v>0</v>
      </c>
      <c r="J4047" s="4">
        <f>MIN(Table16[[#This Row],[Medicare Outpatient Allowable Rate]:[WPPA Inc Outpatient Allowable Rate]])</f>
        <v>0</v>
      </c>
      <c r="K4047" s="4">
        <f>MAX(Table16[[#This Row],[Blue Cross Outpatient Allowable Rate]:[WPPA Inc Outpatient Allowable Rate]])</f>
        <v>0</v>
      </c>
      <c r="L4047" s="4">
        <f>SUM(Table16[[#This Row],[Price]]*4.42)</f>
        <v>0</v>
      </c>
      <c r="M4047" s="4">
        <v>0</v>
      </c>
      <c r="N4047" s="4">
        <f>SUM(Table16[[#This Row],[ChargeID]]*0.76)</f>
        <v>0</v>
      </c>
      <c r="O4047" s="4">
        <f>SUM(Table16[[#This Row],[Price]]*0.95)</f>
        <v>0</v>
      </c>
      <c r="P4047" s="4">
        <f>SUM(Table16[[#This Row],[Price]]*0.8)</f>
        <v>0</v>
      </c>
      <c r="Q4047" s="4">
        <f>SUM(Table16[[#This Row],[Price]]*0.6)</f>
        <v>0</v>
      </c>
    </row>
    <row r="4048" spans="1:17" x14ac:dyDescent="0.25">
      <c r="A4048" t="s">
        <v>333</v>
      </c>
      <c r="B4048">
        <v>0</v>
      </c>
      <c r="C4048" t="s">
        <v>2459</v>
      </c>
      <c r="D4048">
        <v>636</v>
      </c>
      <c r="E4048" t="s">
        <v>345</v>
      </c>
      <c r="F4048" s="4">
        <v>0</v>
      </c>
      <c r="J4048" s="4">
        <f>MIN(Table16[[#This Row],[Medicare Outpatient Allowable Rate]:[WPPA Inc Outpatient Allowable Rate]])</f>
        <v>0</v>
      </c>
      <c r="K4048" s="4">
        <f>MAX(Table16[[#This Row],[Blue Cross Outpatient Allowable Rate]:[WPPA Inc Outpatient Allowable Rate]])</f>
        <v>0</v>
      </c>
      <c r="L4048" s="4">
        <f>SUM(Table16[[#This Row],[Price]]*4.42)</f>
        <v>0</v>
      </c>
      <c r="M4048" s="4">
        <v>0</v>
      </c>
      <c r="N4048" s="4">
        <f>SUM(Table16[[#This Row],[ChargeID]]*0.76)</f>
        <v>0</v>
      </c>
      <c r="O4048" s="4">
        <f>SUM(Table16[[#This Row],[Price]]*0.95)</f>
        <v>0</v>
      </c>
      <c r="P4048" s="4">
        <f>SUM(Table16[[#This Row],[Price]]*0.8)</f>
        <v>0</v>
      </c>
      <c r="Q4048" s="4">
        <f>SUM(Table16[[#This Row],[Price]]*0.6)</f>
        <v>0</v>
      </c>
    </row>
    <row r="4049" spans="1:17" x14ac:dyDescent="0.25">
      <c r="A4049" t="s">
        <v>333</v>
      </c>
      <c r="B4049">
        <v>0</v>
      </c>
      <c r="C4049" t="s">
        <v>2448</v>
      </c>
      <c r="D4049">
        <v>636</v>
      </c>
      <c r="E4049" t="s">
        <v>452</v>
      </c>
      <c r="F4049" s="4">
        <v>0</v>
      </c>
      <c r="J4049" s="4">
        <f>MIN(Table16[[#This Row],[Medicare Outpatient Allowable Rate]:[WPPA Inc Outpatient Allowable Rate]])</f>
        <v>0</v>
      </c>
      <c r="K4049" s="4">
        <f>MAX(Table16[[#This Row],[Blue Cross Outpatient Allowable Rate]:[WPPA Inc Outpatient Allowable Rate]])</f>
        <v>0</v>
      </c>
      <c r="L4049" s="4">
        <f>SUM(Table16[[#This Row],[Price]]*4.42)</f>
        <v>0</v>
      </c>
      <c r="M4049" s="4">
        <v>0</v>
      </c>
      <c r="N4049" s="4">
        <f>SUM(Table16[[#This Row],[ChargeID]]*0.76)</f>
        <v>0</v>
      </c>
      <c r="O4049" s="4">
        <f>SUM(Table16[[#This Row],[Price]]*0.95)</f>
        <v>0</v>
      </c>
      <c r="P4049" s="4">
        <f>SUM(Table16[[#This Row],[Price]]*0.8)</f>
        <v>0</v>
      </c>
      <c r="Q4049" s="4">
        <f>SUM(Table16[[#This Row],[Price]]*0.6)</f>
        <v>0</v>
      </c>
    </row>
    <row r="4050" spans="1:17" x14ac:dyDescent="0.25">
      <c r="A4050" t="s">
        <v>333</v>
      </c>
      <c r="B4050">
        <v>0</v>
      </c>
      <c r="C4050" t="s">
        <v>2841</v>
      </c>
      <c r="D4050">
        <v>636</v>
      </c>
      <c r="E4050" t="s">
        <v>345</v>
      </c>
      <c r="F4050" s="4">
        <v>0</v>
      </c>
      <c r="J4050" s="4">
        <f>MIN(Table16[[#This Row],[Medicare Outpatient Allowable Rate]:[WPPA Inc Outpatient Allowable Rate]])</f>
        <v>0</v>
      </c>
      <c r="K4050" s="4">
        <f>MAX(Table16[[#This Row],[Blue Cross Outpatient Allowable Rate]:[WPPA Inc Outpatient Allowable Rate]])</f>
        <v>0</v>
      </c>
      <c r="L4050" s="4">
        <f>SUM(Table16[[#This Row],[Price]]*4.42)</f>
        <v>0</v>
      </c>
      <c r="M4050" s="4">
        <v>0</v>
      </c>
      <c r="N4050" s="4">
        <f>SUM(Table16[[#This Row],[ChargeID]]*0.76)</f>
        <v>0</v>
      </c>
      <c r="O4050" s="4">
        <f>SUM(Table16[[#This Row],[Price]]*0.95)</f>
        <v>0</v>
      </c>
      <c r="P4050" s="4">
        <f>SUM(Table16[[#This Row],[Price]]*0.8)</f>
        <v>0</v>
      </c>
      <c r="Q4050" s="4">
        <f>SUM(Table16[[#This Row],[Price]]*0.6)</f>
        <v>0</v>
      </c>
    </row>
    <row r="4051" spans="1:17" x14ac:dyDescent="0.25">
      <c r="A4051" t="s">
        <v>333</v>
      </c>
      <c r="B4051">
        <v>0</v>
      </c>
      <c r="C4051" t="s">
        <v>2842</v>
      </c>
      <c r="D4051">
        <v>636</v>
      </c>
      <c r="E4051" t="s">
        <v>345</v>
      </c>
      <c r="F4051" s="4">
        <v>0</v>
      </c>
      <c r="J4051" s="4">
        <f>MIN(Table16[[#This Row],[Medicare Outpatient Allowable Rate]:[WPPA Inc Outpatient Allowable Rate]])</f>
        <v>0</v>
      </c>
      <c r="K4051" s="4">
        <f>MAX(Table16[[#This Row],[Blue Cross Outpatient Allowable Rate]:[WPPA Inc Outpatient Allowable Rate]])</f>
        <v>0</v>
      </c>
      <c r="L4051" s="4">
        <f>SUM(Table16[[#This Row],[Price]]*4.42)</f>
        <v>0</v>
      </c>
      <c r="M4051" s="4">
        <v>0</v>
      </c>
      <c r="N4051" s="4">
        <f>SUM(Table16[[#This Row],[ChargeID]]*0.76)</f>
        <v>0</v>
      </c>
      <c r="O4051" s="4">
        <f>SUM(Table16[[#This Row],[Price]]*0.95)</f>
        <v>0</v>
      </c>
      <c r="P4051" s="4">
        <f>SUM(Table16[[#This Row],[Price]]*0.8)</f>
        <v>0</v>
      </c>
      <c r="Q4051" s="4">
        <f>SUM(Table16[[#This Row],[Price]]*0.6)</f>
        <v>0</v>
      </c>
    </row>
    <row r="4052" spans="1:17" x14ac:dyDescent="0.25">
      <c r="A4052" t="s">
        <v>333</v>
      </c>
      <c r="B4052">
        <v>0</v>
      </c>
      <c r="C4052" t="s">
        <v>2843</v>
      </c>
      <c r="D4052">
        <v>636</v>
      </c>
      <c r="E4052" t="s">
        <v>337</v>
      </c>
      <c r="F4052" s="4">
        <v>0</v>
      </c>
      <c r="J4052" s="4">
        <f>MIN(Table16[[#This Row],[Medicare Outpatient Allowable Rate]:[WPPA Inc Outpatient Allowable Rate]])</f>
        <v>0</v>
      </c>
      <c r="K4052" s="4">
        <f>MAX(Table16[[#This Row],[Blue Cross Outpatient Allowable Rate]:[WPPA Inc Outpatient Allowable Rate]])</f>
        <v>0</v>
      </c>
      <c r="L4052" s="4">
        <f>SUM(Table16[[#This Row],[Price]]*4.42)</f>
        <v>0</v>
      </c>
      <c r="M4052" s="4">
        <v>0</v>
      </c>
      <c r="N4052" s="4">
        <f>SUM(Table16[[#This Row],[ChargeID]]*0.76)</f>
        <v>0</v>
      </c>
      <c r="O4052" s="4">
        <f>SUM(Table16[[#This Row],[Price]]*0.95)</f>
        <v>0</v>
      </c>
      <c r="P4052" s="4">
        <f>SUM(Table16[[#This Row],[Price]]*0.8)</f>
        <v>0</v>
      </c>
      <c r="Q4052" s="4">
        <f>SUM(Table16[[#This Row],[Price]]*0.6)</f>
        <v>0</v>
      </c>
    </row>
    <row r="4053" spans="1:17" x14ac:dyDescent="0.25">
      <c r="A4053" t="s">
        <v>333</v>
      </c>
      <c r="B4053">
        <v>0</v>
      </c>
      <c r="C4053" t="s">
        <v>2643</v>
      </c>
      <c r="D4053">
        <v>636</v>
      </c>
      <c r="E4053" t="s">
        <v>420</v>
      </c>
      <c r="F4053" s="4">
        <v>0</v>
      </c>
      <c r="J4053" s="4">
        <f>MIN(Table16[[#This Row],[Medicare Outpatient Allowable Rate]:[WPPA Inc Outpatient Allowable Rate]])</f>
        <v>0</v>
      </c>
      <c r="K4053" s="4">
        <f>MAX(Table16[[#This Row],[Blue Cross Outpatient Allowable Rate]:[WPPA Inc Outpatient Allowable Rate]])</f>
        <v>0</v>
      </c>
      <c r="L4053" s="4">
        <f>SUM(Table16[[#This Row],[Price]]*4.42)</f>
        <v>0</v>
      </c>
      <c r="M4053" s="4">
        <v>0</v>
      </c>
      <c r="N4053" s="4">
        <f>SUM(Table16[[#This Row],[ChargeID]]*0.76)</f>
        <v>0</v>
      </c>
      <c r="O4053" s="4">
        <f>SUM(Table16[[#This Row],[Price]]*0.95)</f>
        <v>0</v>
      </c>
      <c r="P4053" s="4">
        <f>SUM(Table16[[#This Row],[Price]]*0.8)</f>
        <v>0</v>
      </c>
      <c r="Q4053" s="4">
        <f>SUM(Table16[[#This Row],[Price]]*0.6)</f>
        <v>0</v>
      </c>
    </row>
    <row r="4054" spans="1:17" x14ac:dyDescent="0.25">
      <c r="A4054" t="s">
        <v>333</v>
      </c>
      <c r="B4054">
        <v>0</v>
      </c>
      <c r="C4054" t="s">
        <v>2844</v>
      </c>
      <c r="D4054">
        <v>636</v>
      </c>
      <c r="E4054" t="s">
        <v>345</v>
      </c>
      <c r="F4054" s="4">
        <v>0</v>
      </c>
      <c r="J4054" s="4">
        <f>MIN(Table16[[#This Row],[Medicare Outpatient Allowable Rate]:[WPPA Inc Outpatient Allowable Rate]])</f>
        <v>0</v>
      </c>
      <c r="K4054" s="4">
        <f>MAX(Table16[[#This Row],[Blue Cross Outpatient Allowable Rate]:[WPPA Inc Outpatient Allowable Rate]])</f>
        <v>0</v>
      </c>
      <c r="L4054" s="4">
        <f>SUM(Table16[[#This Row],[Price]]*4.42)</f>
        <v>0</v>
      </c>
      <c r="M4054" s="4">
        <v>0</v>
      </c>
      <c r="N4054" s="4">
        <f>SUM(Table16[[#This Row],[ChargeID]]*0.76)</f>
        <v>0</v>
      </c>
      <c r="O4054" s="4">
        <f>SUM(Table16[[#This Row],[Price]]*0.95)</f>
        <v>0</v>
      </c>
      <c r="P4054" s="4">
        <f>SUM(Table16[[#This Row],[Price]]*0.8)</f>
        <v>0</v>
      </c>
      <c r="Q4054" s="4">
        <f>SUM(Table16[[#This Row],[Price]]*0.6)</f>
        <v>0</v>
      </c>
    </row>
    <row r="4055" spans="1:17" x14ac:dyDescent="0.25">
      <c r="A4055" t="s">
        <v>333</v>
      </c>
      <c r="B4055">
        <v>0</v>
      </c>
      <c r="C4055" t="s">
        <v>1558</v>
      </c>
      <c r="D4055">
        <v>636</v>
      </c>
      <c r="E4055" t="s">
        <v>356</v>
      </c>
      <c r="F4055" s="4">
        <v>0</v>
      </c>
      <c r="J4055" s="4">
        <f>MIN(Table16[[#This Row],[Medicare Outpatient Allowable Rate]:[WPPA Inc Outpatient Allowable Rate]])</f>
        <v>0</v>
      </c>
      <c r="K4055" s="4">
        <f>MAX(Table16[[#This Row],[Blue Cross Outpatient Allowable Rate]:[WPPA Inc Outpatient Allowable Rate]])</f>
        <v>0</v>
      </c>
      <c r="L4055" s="4">
        <f>SUM(Table16[[#This Row],[Price]]*4.42)</f>
        <v>0</v>
      </c>
      <c r="M4055" s="4">
        <v>0</v>
      </c>
      <c r="N4055" s="4">
        <f>SUM(Table16[[#This Row],[ChargeID]]*0.76)</f>
        <v>0</v>
      </c>
      <c r="O4055" s="4">
        <f>SUM(Table16[[#This Row],[Price]]*0.95)</f>
        <v>0</v>
      </c>
      <c r="P4055" s="4">
        <f>SUM(Table16[[#This Row],[Price]]*0.8)</f>
        <v>0</v>
      </c>
      <c r="Q4055" s="4">
        <f>SUM(Table16[[#This Row],[Price]]*0.6)</f>
        <v>0</v>
      </c>
    </row>
    <row r="4056" spans="1:17" x14ac:dyDescent="0.25">
      <c r="A4056" t="s">
        <v>333</v>
      </c>
      <c r="B4056">
        <v>0</v>
      </c>
      <c r="C4056" t="s">
        <v>2375</v>
      </c>
      <c r="D4056">
        <v>636</v>
      </c>
      <c r="E4056" t="s">
        <v>345</v>
      </c>
      <c r="F4056" s="4">
        <v>0</v>
      </c>
      <c r="J4056" s="4">
        <f>MIN(Table16[[#This Row],[Medicare Outpatient Allowable Rate]:[WPPA Inc Outpatient Allowable Rate]])</f>
        <v>0</v>
      </c>
      <c r="K4056" s="4">
        <f>MAX(Table16[[#This Row],[Blue Cross Outpatient Allowable Rate]:[WPPA Inc Outpatient Allowable Rate]])</f>
        <v>0</v>
      </c>
      <c r="L4056" s="4">
        <f>SUM(Table16[[#This Row],[Price]]*4.42)</f>
        <v>0</v>
      </c>
      <c r="M4056" s="4">
        <v>0</v>
      </c>
      <c r="N4056" s="4">
        <f>SUM(Table16[[#This Row],[ChargeID]]*0.76)</f>
        <v>0</v>
      </c>
      <c r="O4056" s="4">
        <f>SUM(Table16[[#This Row],[Price]]*0.95)</f>
        <v>0</v>
      </c>
      <c r="P4056" s="4">
        <f>SUM(Table16[[#This Row],[Price]]*0.8)</f>
        <v>0</v>
      </c>
      <c r="Q4056" s="4">
        <f>SUM(Table16[[#This Row],[Price]]*0.6)</f>
        <v>0</v>
      </c>
    </row>
    <row r="4057" spans="1:17" x14ac:dyDescent="0.25">
      <c r="A4057" t="s">
        <v>333</v>
      </c>
      <c r="B4057">
        <v>0</v>
      </c>
      <c r="C4057" t="s">
        <v>2845</v>
      </c>
      <c r="D4057">
        <v>636</v>
      </c>
      <c r="E4057" t="s">
        <v>337</v>
      </c>
      <c r="F4057" s="4">
        <v>0</v>
      </c>
      <c r="J4057" s="4">
        <f>MIN(Table16[[#This Row],[Medicare Outpatient Allowable Rate]:[WPPA Inc Outpatient Allowable Rate]])</f>
        <v>0</v>
      </c>
      <c r="K4057" s="4">
        <f>MAX(Table16[[#This Row],[Blue Cross Outpatient Allowable Rate]:[WPPA Inc Outpatient Allowable Rate]])</f>
        <v>0</v>
      </c>
      <c r="L4057" s="4">
        <f>SUM(Table16[[#This Row],[Price]]*4.42)</f>
        <v>0</v>
      </c>
      <c r="M4057" s="4">
        <v>0</v>
      </c>
      <c r="N4057" s="4">
        <f>SUM(Table16[[#This Row],[ChargeID]]*0.76)</f>
        <v>0</v>
      </c>
      <c r="O4057" s="4">
        <f>SUM(Table16[[#This Row],[Price]]*0.95)</f>
        <v>0</v>
      </c>
      <c r="P4057" s="4">
        <f>SUM(Table16[[#This Row],[Price]]*0.8)</f>
        <v>0</v>
      </c>
      <c r="Q4057" s="4">
        <f>SUM(Table16[[#This Row],[Price]]*0.6)</f>
        <v>0</v>
      </c>
    </row>
    <row r="4058" spans="1:17" x14ac:dyDescent="0.25">
      <c r="A4058" t="s">
        <v>333</v>
      </c>
      <c r="B4058">
        <v>0</v>
      </c>
      <c r="C4058" t="s">
        <v>2219</v>
      </c>
      <c r="D4058">
        <v>636</v>
      </c>
      <c r="E4058" t="s">
        <v>345</v>
      </c>
      <c r="F4058" s="4">
        <v>0</v>
      </c>
      <c r="J4058" s="4">
        <f>MIN(Table16[[#This Row],[Medicare Outpatient Allowable Rate]:[WPPA Inc Outpatient Allowable Rate]])</f>
        <v>0</v>
      </c>
      <c r="K4058" s="4">
        <f>MAX(Table16[[#This Row],[Blue Cross Outpatient Allowable Rate]:[WPPA Inc Outpatient Allowable Rate]])</f>
        <v>0</v>
      </c>
      <c r="L4058" s="4">
        <f>SUM(Table16[[#This Row],[Price]]*4.42)</f>
        <v>0</v>
      </c>
      <c r="M4058" s="4">
        <v>0</v>
      </c>
      <c r="N4058" s="4">
        <f>SUM(Table16[[#This Row],[ChargeID]]*0.76)</f>
        <v>0</v>
      </c>
      <c r="O4058" s="4">
        <f>SUM(Table16[[#This Row],[Price]]*0.95)</f>
        <v>0</v>
      </c>
      <c r="P4058" s="4">
        <f>SUM(Table16[[#This Row],[Price]]*0.8)</f>
        <v>0</v>
      </c>
      <c r="Q4058" s="4">
        <f>SUM(Table16[[#This Row],[Price]]*0.6)</f>
        <v>0</v>
      </c>
    </row>
    <row r="4059" spans="1:17" x14ac:dyDescent="0.25">
      <c r="A4059" t="s">
        <v>333</v>
      </c>
      <c r="B4059">
        <v>0</v>
      </c>
      <c r="C4059" t="s">
        <v>2846</v>
      </c>
      <c r="D4059">
        <v>636</v>
      </c>
      <c r="E4059" t="s">
        <v>345</v>
      </c>
      <c r="F4059" s="4">
        <v>0</v>
      </c>
      <c r="J4059" s="4">
        <f>MIN(Table16[[#This Row],[Medicare Outpatient Allowable Rate]:[WPPA Inc Outpatient Allowable Rate]])</f>
        <v>0</v>
      </c>
      <c r="K4059" s="4">
        <f>MAX(Table16[[#This Row],[Blue Cross Outpatient Allowable Rate]:[WPPA Inc Outpatient Allowable Rate]])</f>
        <v>0</v>
      </c>
      <c r="L4059" s="4">
        <f>SUM(Table16[[#This Row],[Price]]*4.42)</f>
        <v>0</v>
      </c>
      <c r="M4059" s="4">
        <v>0</v>
      </c>
      <c r="N4059" s="4">
        <f>SUM(Table16[[#This Row],[ChargeID]]*0.76)</f>
        <v>0</v>
      </c>
      <c r="O4059" s="4">
        <f>SUM(Table16[[#This Row],[Price]]*0.95)</f>
        <v>0</v>
      </c>
      <c r="P4059" s="4">
        <f>SUM(Table16[[#This Row],[Price]]*0.8)</f>
        <v>0</v>
      </c>
      <c r="Q4059" s="4">
        <f>SUM(Table16[[#This Row],[Price]]*0.6)</f>
        <v>0</v>
      </c>
    </row>
    <row r="4060" spans="1:17" x14ac:dyDescent="0.25">
      <c r="A4060" t="s">
        <v>333</v>
      </c>
      <c r="B4060">
        <v>0</v>
      </c>
      <c r="C4060" t="s">
        <v>2706</v>
      </c>
      <c r="D4060">
        <v>636</v>
      </c>
      <c r="E4060" t="s">
        <v>345</v>
      </c>
      <c r="F4060" s="4">
        <v>0</v>
      </c>
      <c r="J4060" s="4">
        <f>MIN(Table16[[#This Row],[Medicare Outpatient Allowable Rate]:[WPPA Inc Outpatient Allowable Rate]])</f>
        <v>0</v>
      </c>
      <c r="K4060" s="4">
        <f>MAX(Table16[[#This Row],[Blue Cross Outpatient Allowable Rate]:[WPPA Inc Outpatient Allowable Rate]])</f>
        <v>0</v>
      </c>
      <c r="L4060" s="4">
        <f>SUM(Table16[[#This Row],[Price]]*4.42)</f>
        <v>0</v>
      </c>
      <c r="M4060" s="4">
        <v>0</v>
      </c>
      <c r="N4060" s="4">
        <f>SUM(Table16[[#This Row],[ChargeID]]*0.76)</f>
        <v>0</v>
      </c>
      <c r="O4060" s="4">
        <f>SUM(Table16[[#This Row],[Price]]*0.95)</f>
        <v>0</v>
      </c>
      <c r="P4060" s="4">
        <f>SUM(Table16[[#This Row],[Price]]*0.8)</f>
        <v>0</v>
      </c>
      <c r="Q4060" s="4">
        <f>SUM(Table16[[#This Row],[Price]]*0.6)</f>
        <v>0</v>
      </c>
    </row>
    <row r="4061" spans="1:17" x14ac:dyDescent="0.25">
      <c r="A4061" t="s">
        <v>333</v>
      </c>
      <c r="B4061">
        <v>0</v>
      </c>
      <c r="C4061" t="s">
        <v>2050</v>
      </c>
      <c r="D4061">
        <v>636</v>
      </c>
      <c r="E4061" t="s">
        <v>345</v>
      </c>
      <c r="F4061" s="4">
        <v>0</v>
      </c>
      <c r="J4061" s="4">
        <f>MIN(Table16[[#This Row],[Medicare Outpatient Allowable Rate]:[WPPA Inc Outpatient Allowable Rate]])</f>
        <v>0</v>
      </c>
      <c r="K4061" s="4">
        <f>MAX(Table16[[#This Row],[Blue Cross Outpatient Allowable Rate]:[WPPA Inc Outpatient Allowable Rate]])</f>
        <v>0</v>
      </c>
      <c r="L4061" s="4">
        <f>SUM(Table16[[#This Row],[Price]]*4.42)</f>
        <v>0</v>
      </c>
      <c r="M4061" s="4">
        <v>0</v>
      </c>
      <c r="N4061" s="4">
        <f>SUM(Table16[[#This Row],[ChargeID]]*0.76)</f>
        <v>0</v>
      </c>
      <c r="O4061" s="4">
        <f>SUM(Table16[[#This Row],[Price]]*0.95)</f>
        <v>0</v>
      </c>
      <c r="P4061" s="4">
        <f>SUM(Table16[[#This Row],[Price]]*0.8)</f>
        <v>0</v>
      </c>
      <c r="Q4061" s="4">
        <f>SUM(Table16[[#This Row],[Price]]*0.6)</f>
        <v>0</v>
      </c>
    </row>
    <row r="4062" spans="1:17" x14ac:dyDescent="0.25">
      <c r="A4062" t="s">
        <v>333</v>
      </c>
      <c r="B4062">
        <v>0</v>
      </c>
      <c r="C4062" t="s">
        <v>2847</v>
      </c>
      <c r="D4062">
        <v>636</v>
      </c>
      <c r="E4062" t="s">
        <v>375</v>
      </c>
      <c r="F4062" s="4">
        <v>0</v>
      </c>
      <c r="J4062" s="4">
        <f>MIN(Table16[[#This Row],[Medicare Outpatient Allowable Rate]:[WPPA Inc Outpatient Allowable Rate]])</f>
        <v>0</v>
      </c>
      <c r="K4062" s="4">
        <f>MAX(Table16[[#This Row],[Blue Cross Outpatient Allowable Rate]:[WPPA Inc Outpatient Allowable Rate]])</f>
        <v>0</v>
      </c>
      <c r="L4062" s="4">
        <f>SUM(Table16[[#This Row],[Price]]*4.42)</f>
        <v>0</v>
      </c>
      <c r="M4062" s="4">
        <v>0</v>
      </c>
      <c r="N4062" s="4">
        <f>SUM(Table16[[#This Row],[ChargeID]]*0.76)</f>
        <v>0</v>
      </c>
      <c r="O4062" s="4">
        <f>SUM(Table16[[#This Row],[Price]]*0.95)</f>
        <v>0</v>
      </c>
      <c r="P4062" s="4">
        <f>SUM(Table16[[#This Row],[Price]]*0.8)</f>
        <v>0</v>
      </c>
      <c r="Q4062" s="4">
        <f>SUM(Table16[[#This Row],[Price]]*0.6)</f>
        <v>0</v>
      </c>
    </row>
    <row r="4063" spans="1:17" x14ac:dyDescent="0.25">
      <c r="A4063" t="s">
        <v>333</v>
      </c>
      <c r="B4063">
        <v>0</v>
      </c>
      <c r="C4063" t="s">
        <v>2848</v>
      </c>
      <c r="D4063">
        <v>636</v>
      </c>
      <c r="E4063" t="s">
        <v>343</v>
      </c>
      <c r="F4063" s="4">
        <v>0</v>
      </c>
      <c r="J4063" s="4">
        <f>MIN(Table16[[#This Row],[Medicare Outpatient Allowable Rate]:[WPPA Inc Outpatient Allowable Rate]])</f>
        <v>0</v>
      </c>
      <c r="K4063" s="4">
        <f>MAX(Table16[[#This Row],[Blue Cross Outpatient Allowable Rate]:[WPPA Inc Outpatient Allowable Rate]])</f>
        <v>0</v>
      </c>
      <c r="L4063" s="4">
        <f>SUM(Table16[[#This Row],[Price]]*4.42)</f>
        <v>0</v>
      </c>
      <c r="M4063" s="4">
        <v>0</v>
      </c>
      <c r="N4063" s="4">
        <f>SUM(Table16[[#This Row],[ChargeID]]*0.76)</f>
        <v>0</v>
      </c>
      <c r="O4063" s="4">
        <f>SUM(Table16[[#This Row],[Price]]*0.95)</f>
        <v>0</v>
      </c>
      <c r="P4063" s="4">
        <f>SUM(Table16[[#This Row],[Price]]*0.8)</f>
        <v>0</v>
      </c>
      <c r="Q4063" s="4">
        <f>SUM(Table16[[#This Row],[Price]]*0.6)</f>
        <v>0</v>
      </c>
    </row>
    <row r="4064" spans="1:17" x14ac:dyDescent="0.25">
      <c r="A4064" t="s">
        <v>333</v>
      </c>
      <c r="B4064">
        <v>0</v>
      </c>
      <c r="C4064" t="s">
        <v>1495</v>
      </c>
      <c r="D4064">
        <v>636</v>
      </c>
      <c r="E4064" t="s">
        <v>345</v>
      </c>
      <c r="F4064" s="4">
        <v>0</v>
      </c>
      <c r="J4064" s="4">
        <f>MIN(Table16[[#This Row],[Medicare Outpatient Allowable Rate]:[WPPA Inc Outpatient Allowable Rate]])</f>
        <v>0</v>
      </c>
      <c r="K4064" s="4">
        <f>MAX(Table16[[#This Row],[Blue Cross Outpatient Allowable Rate]:[WPPA Inc Outpatient Allowable Rate]])</f>
        <v>0</v>
      </c>
      <c r="L4064" s="4">
        <f>SUM(Table16[[#This Row],[Price]]*4.42)</f>
        <v>0</v>
      </c>
      <c r="M4064" s="4">
        <v>0</v>
      </c>
      <c r="N4064" s="4">
        <f>SUM(Table16[[#This Row],[ChargeID]]*0.76)</f>
        <v>0</v>
      </c>
      <c r="O4064" s="4">
        <f>SUM(Table16[[#This Row],[Price]]*0.95)</f>
        <v>0</v>
      </c>
      <c r="P4064" s="4">
        <f>SUM(Table16[[#This Row],[Price]]*0.8)</f>
        <v>0</v>
      </c>
      <c r="Q4064" s="4">
        <f>SUM(Table16[[#This Row],[Price]]*0.6)</f>
        <v>0</v>
      </c>
    </row>
    <row r="4065" spans="1:17" x14ac:dyDescent="0.25">
      <c r="A4065" t="s">
        <v>333</v>
      </c>
      <c r="B4065">
        <v>0</v>
      </c>
      <c r="C4065" t="s">
        <v>1495</v>
      </c>
      <c r="D4065">
        <v>636</v>
      </c>
      <c r="E4065" t="s">
        <v>345</v>
      </c>
      <c r="F4065" s="4">
        <v>0</v>
      </c>
      <c r="J4065" s="4">
        <f>MIN(Table16[[#This Row],[Medicare Outpatient Allowable Rate]:[WPPA Inc Outpatient Allowable Rate]])</f>
        <v>0</v>
      </c>
      <c r="K4065" s="4">
        <f>MAX(Table16[[#This Row],[Blue Cross Outpatient Allowable Rate]:[WPPA Inc Outpatient Allowable Rate]])</f>
        <v>0</v>
      </c>
      <c r="L4065" s="4">
        <f>SUM(Table16[[#This Row],[Price]]*4.42)</f>
        <v>0</v>
      </c>
      <c r="M4065" s="4">
        <v>0</v>
      </c>
      <c r="N4065" s="4">
        <f>SUM(Table16[[#This Row],[ChargeID]]*0.76)</f>
        <v>0</v>
      </c>
      <c r="O4065" s="4">
        <f>SUM(Table16[[#This Row],[Price]]*0.95)</f>
        <v>0</v>
      </c>
      <c r="P4065" s="4">
        <f>SUM(Table16[[#This Row],[Price]]*0.8)</f>
        <v>0</v>
      </c>
      <c r="Q4065" s="4">
        <f>SUM(Table16[[#This Row],[Price]]*0.6)</f>
        <v>0</v>
      </c>
    </row>
    <row r="4066" spans="1:17" x14ac:dyDescent="0.25">
      <c r="A4066" t="s">
        <v>333</v>
      </c>
      <c r="B4066">
        <v>0</v>
      </c>
      <c r="C4066" t="s">
        <v>1441</v>
      </c>
      <c r="D4066">
        <v>636</v>
      </c>
      <c r="E4066" t="s">
        <v>345</v>
      </c>
      <c r="F4066" s="4">
        <v>0</v>
      </c>
      <c r="J4066" s="4">
        <f>MIN(Table16[[#This Row],[Medicare Outpatient Allowable Rate]:[WPPA Inc Outpatient Allowable Rate]])</f>
        <v>0</v>
      </c>
      <c r="K4066" s="4">
        <f>MAX(Table16[[#This Row],[Blue Cross Outpatient Allowable Rate]:[WPPA Inc Outpatient Allowable Rate]])</f>
        <v>0</v>
      </c>
      <c r="L4066" s="4">
        <f>SUM(Table16[[#This Row],[Price]]*4.42)</f>
        <v>0</v>
      </c>
      <c r="M4066" s="4">
        <v>0</v>
      </c>
      <c r="N4066" s="4">
        <f>SUM(Table16[[#This Row],[ChargeID]]*0.76)</f>
        <v>0</v>
      </c>
      <c r="O4066" s="4">
        <f>SUM(Table16[[#This Row],[Price]]*0.95)</f>
        <v>0</v>
      </c>
      <c r="P4066" s="4">
        <f>SUM(Table16[[#This Row],[Price]]*0.8)</f>
        <v>0</v>
      </c>
      <c r="Q4066" s="4">
        <f>SUM(Table16[[#This Row],[Price]]*0.6)</f>
        <v>0</v>
      </c>
    </row>
    <row r="4067" spans="1:17" x14ac:dyDescent="0.25">
      <c r="A4067" t="s">
        <v>333</v>
      </c>
      <c r="B4067">
        <v>0</v>
      </c>
      <c r="C4067" t="s">
        <v>2849</v>
      </c>
      <c r="D4067">
        <v>636</v>
      </c>
      <c r="E4067" t="s">
        <v>343</v>
      </c>
      <c r="F4067" s="4">
        <v>0</v>
      </c>
      <c r="J4067" s="4">
        <f>MIN(Table16[[#This Row],[Medicare Outpatient Allowable Rate]:[WPPA Inc Outpatient Allowable Rate]])</f>
        <v>0</v>
      </c>
      <c r="K4067" s="4">
        <f>MAX(Table16[[#This Row],[Blue Cross Outpatient Allowable Rate]:[WPPA Inc Outpatient Allowable Rate]])</f>
        <v>0</v>
      </c>
      <c r="L4067" s="4">
        <f>SUM(Table16[[#This Row],[Price]]*4.42)</f>
        <v>0</v>
      </c>
      <c r="M4067" s="4">
        <v>0</v>
      </c>
      <c r="N4067" s="4">
        <f>SUM(Table16[[#This Row],[ChargeID]]*0.76)</f>
        <v>0</v>
      </c>
      <c r="O4067" s="4">
        <f>SUM(Table16[[#This Row],[Price]]*0.95)</f>
        <v>0</v>
      </c>
      <c r="P4067" s="4">
        <f>SUM(Table16[[#This Row],[Price]]*0.8)</f>
        <v>0</v>
      </c>
      <c r="Q4067" s="4">
        <f>SUM(Table16[[#This Row],[Price]]*0.6)</f>
        <v>0</v>
      </c>
    </row>
    <row r="4068" spans="1:17" x14ac:dyDescent="0.25">
      <c r="A4068" t="s">
        <v>333</v>
      </c>
      <c r="B4068">
        <v>0</v>
      </c>
      <c r="C4068" t="s">
        <v>2508</v>
      </c>
      <c r="D4068">
        <v>636</v>
      </c>
      <c r="E4068" t="s">
        <v>345</v>
      </c>
      <c r="F4068" s="4">
        <v>0</v>
      </c>
      <c r="J4068" s="4">
        <f>MIN(Table16[[#This Row],[Medicare Outpatient Allowable Rate]:[WPPA Inc Outpatient Allowable Rate]])</f>
        <v>0</v>
      </c>
      <c r="K4068" s="4">
        <f>MAX(Table16[[#This Row],[Blue Cross Outpatient Allowable Rate]:[WPPA Inc Outpatient Allowable Rate]])</f>
        <v>0</v>
      </c>
      <c r="L4068" s="4">
        <f>SUM(Table16[[#This Row],[Price]]*4.42)</f>
        <v>0</v>
      </c>
      <c r="M4068" s="4">
        <v>0</v>
      </c>
      <c r="N4068" s="4">
        <f>SUM(Table16[[#This Row],[ChargeID]]*0.76)</f>
        <v>0</v>
      </c>
      <c r="O4068" s="4">
        <f>SUM(Table16[[#This Row],[Price]]*0.95)</f>
        <v>0</v>
      </c>
      <c r="P4068" s="4">
        <f>SUM(Table16[[#This Row],[Price]]*0.8)</f>
        <v>0</v>
      </c>
      <c r="Q4068" s="4">
        <f>SUM(Table16[[#This Row],[Price]]*0.6)</f>
        <v>0</v>
      </c>
    </row>
    <row r="4069" spans="1:17" x14ac:dyDescent="0.25">
      <c r="A4069" t="s">
        <v>333</v>
      </c>
      <c r="B4069">
        <v>0</v>
      </c>
      <c r="C4069" t="s">
        <v>2850</v>
      </c>
      <c r="D4069">
        <v>636</v>
      </c>
      <c r="E4069" t="s">
        <v>345</v>
      </c>
      <c r="F4069" s="4">
        <v>0</v>
      </c>
      <c r="J4069" s="4">
        <f>MIN(Table16[[#This Row],[Medicare Outpatient Allowable Rate]:[WPPA Inc Outpatient Allowable Rate]])</f>
        <v>0</v>
      </c>
      <c r="K4069" s="4">
        <f>MAX(Table16[[#This Row],[Blue Cross Outpatient Allowable Rate]:[WPPA Inc Outpatient Allowable Rate]])</f>
        <v>0</v>
      </c>
      <c r="L4069" s="4">
        <f>SUM(Table16[[#This Row],[Price]]*4.42)</f>
        <v>0</v>
      </c>
      <c r="M4069" s="4">
        <v>0</v>
      </c>
      <c r="N4069" s="4">
        <f>SUM(Table16[[#This Row],[ChargeID]]*0.76)</f>
        <v>0</v>
      </c>
      <c r="O4069" s="4">
        <f>SUM(Table16[[#This Row],[Price]]*0.95)</f>
        <v>0</v>
      </c>
      <c r="P4069" s="4">
        <f>SUM(Table16[[#This Row],[Price]]*0.8)</f>
        <v>0</v>
      </c>
      <c r="Q4069" s="4">
        <f>SUM(Table16[[#This Row],[Price]]*0.6)</f>
        <v>0</v>
      </c>
    </row>
    <row r="4070" spans="1:17" x14ac:dyDescent="0.25">
      <c r="A4070" t="s">
        <v>333</v>
      </c>
      <c r="B4070">
        <v>0</v>
      </c>
      <c r="C4070" t="s">
        <v>2459</v>
      </c>
      <c r="D4070">
        <v>636</v>
      </c>
      <c r="E4070" t="s">
        <v>345</v>
      </c>
      <c r="F4070" s="4">
        <v>0</v>
      </c>
      <c r="J4070" s="4">
        <f>MIN(Table16[[#This Row],[Medicare Outpatient Allowable Rate]:[WPPA Inc Outpatient Allowable Rate]])</f>
        <v>0</v>
      </c>
      <c r="K4070" s="4">
        <f>MAX(Table16[[#This Row],[Blue Cross Outpatient Allowable Rate]:[WPPA Inc Outpatient Allowable Rate]])</f>
        <v>0</v>
      </c>
      <c r="L4070" s="4">
        <f>SUM(Table16[[#This Row],[Price]]*4.42)</f>
        <v>0</v>
      </c>
      <c r="M4070" s="4">
        <v>0</v>
      </c>
      <c r="N4070" s="4">
        <f>SUM(Table16[[#This Row],[ChargeID]]*0.76)</f>
        <v>0</v>
      </c>
      <c r="O4070" s="4">
        <f>SUM(Table16[[#This Row],[Price]]*0.95)</f>
        <v>0</v>
      </c>
      <c r="P4070" s="4">
        <f>SUM(Table16[[#This Row],[Price]]*0.8)</f>
        <v>0</v>
      </c>
      <c r="Q4070" s="4">
        <f>SUM(Table16[[#This Row],[Price]]*0.6)</f>
        <v>0</v>
      </c>
    </row>
    <row r="4071" spans="1:17" x14ac:dyDescent="0.25">
      <c r="A4071" t="s">
        <v>333</v>
      </c>
      <c r="B4071">
        <v>0</v>
      </c>
      <c r="C4071" t="s">
        <v>2851</v>
      </c>
      <c r="D4071">
        <v>636</v>
      </c>
      <c r="E4071" t="s">
        <v>345</v>
      </c>
      <c r="F4071" s="4">
        <v>0</v>
      </c>
      <c r="J4071" s="4">
        <f>MIN(Table16[[#This Row],[Medicare Outpatient Allowable Rate]:[WPPA Inc Outpatient Allowable Rate]])</f>
        <v>0</v>
      </c>
      <c r="K4071" s="4">
        <f>MAX(Table16[[#This Row],[Blue Cross Outpatient Allowable Rate]:[WPPA Inc Outpatient Allowable Rate]])</f>
        <v>0</v>
      </c>
      <c r="L4071" s="4">
        <f>SUM(Table16[[#This Row],[Price]]*4.42)</f>
        <v>0</v>
      </c>
      <c r="M4071" s="4">
        <v>0</v>
      </c>
      <c r="N4071" s="4">
        <f>SUM(Table16[[#This Row],[ChargeID]]*0.76)</f>
        <v>0</v>
      </c>
      <c r="O4071" s="4">
        <f>SUM(Table16[[#This Row],[Price]]*0.95)</f>
        <v>0</v>
      </c>
      <c r="P4071" s="4">
        <f>SUM(Table16[[#This Row],[Price]]*0.8)</f>
        <v>0</v>
      </c>
      <c r="Q4071" s="4">
        <f>SUM(Table16[[#This Row],[Price]]*0.6)</f>
        <v>0</v>
      </c>
    </row>
    <row r="4072" spans="1:17" x14ac:dyDescent="0.25">
      <c r="A4072" t="s">
        <v>333</v>
      </c>
      <c r="B4072">
        <v>0</v>
      </c>
      <c r="C4072" t="s">
        <v>2852</v>
      </c>
      <c r="D4072">
        <v>636</v>
      </c>
      <c r="E4072" t="s">
        <v>345</v>
      </c>
      <c r="F4072" s="4">
        <v>0</v>
      </c>
      <c r="J4072" s="4">
        <f>MIN(Table16[[#This Row],[Medicare Outpatient Allowable Rate]:[WPPA Inc Outpatient Allowable Rate]])</f>
        <v>0</v>
      </c>
      <c r="K4072" s="4">
        <f>MAX(Table16[[#This Row],[Blue Cross Outpatient Allowable Rate]:[WPPA Inc Outpatient Allowable Rate]])</f>
        <v>0</v>
      </c>
      <c r="L4072" s="4">
        <f>SUM(Table16[[#This Row],[Price]]*4.42)</f>
        <v>0</v>
      </c>
      <c r="M4072" s="4">
        <v>0</v>
      </c>
      <c r="N4072" s="4">
        <f>SUM(Table16[[#This Row],[ChargeID]]*0.76)</f>
        <v>0</v>
      </c>
      <c r="O4072" s="4">
        <f>SUM(Table16[[#This Row],[Price]]*0.95)</f>
        <v>0</v>
      </c>
      <c r="P4072" s="4">
        <f>SUM(Table16[[#This Row],[Price]]*0.8)</f>
        <v>0</v>
      </c>
      <c r="Q4072" s="4">
        <f>SUM(Table16[[#This Row],[Price]]*0.6)</f>
        <v>0</v>
      </c>
    </row>
    <row r="4073" spans="1:17" x14ac:dyDescent="0.25">
      <c r="A4073" t="s">
        <v>333</v>
      </c>
      <c r="B4073">
        <v>0</v>
      </c>
      <c r="C4073" t="s">
        <v>2539</v>
      </c>
      <c r="D4073">
        <v>636</v>
      </c>
      <c r="E4073" t="s">
        <v>345</v>
      </c>
      <c r="F4073" s="4">
        <v>0</v>
      </c>
      <c r="J4073" s="4">
        <f>MIN(Table16[[#This Row],[Medicare Outpatient Allowable Rate]:[WPPA Inc Outpatient Allowable Rate]])</f>
        <v>0</v>
      </c>
      <c r="K4073" s="4">
        <f>MAX(Table16[[#This Row],[Blue Cross Outpatient Allowable Rate]:[WPPA Inc Outpatient Allowable Rate]])</f>
        <v>0</v>
      </c>
      <c r="L4073" s="4">
        <f>SUM(Table16[[#This Row],[Price]]*4.42)</f>
        <v>0</v>
      </c>
      <c r="M4073" s="4">
        <v>0</v>
      </c>
      <c r="N4073" s="4">
        <f>SUM(Table16[[#This Row],[ChargeID]]*0.76)</f>
        <v>0</v>
      </c>
      <c r="O4073" s="4">
        <f>SUM(Table16[[#This Row],[Price]]*0.95)</f>
        <v>0</v>
      </c>
      <c r="P4073" s="4">
        <f>SUM(Table16[[#This Row],[Price]]*0.8)</f>
        <v>0</v>
      </c>
      <c r="Q4073" s="4">
        <f>SUM(Table16[[#This Row],[Price]]*0.6)</f>
        <v>0</v>
      </c>
    </row>
    <row r="4074" spans="1:17" x14ac:dyDescent="0.25">
      <c r="A4074" t="s">
        <v>333</v>
      </c>
      <c r="B4074">
        <v>0</v>
      </c>
      <c r="C4074" t="s">
        <v>2579</v>
      </c>
      <c r="D4074">
        <v>636</v>
      </c>
      <c r="E4074" t="s">
        <v>345</v>
      </c>
      <c r="F4074" s="4">
        <v>0</v>
      </c>
      <c r="J4074" s="4">
        <f>MIN(Table16[[#This Row],[Medicare Outpatient Allowable Rate]:[WPPA Inc Outpatient Allowable Rate]])</f>
        <v>0</v>
      </c>
      <c r="K4074" s="4">
        <f>MAX(Table16[[#This Row],[Blue Cross Outpatient Allowable Rate]:[WPPA Inc Outpatient Allowable Rate]])</f>
        <v>0</v>
      </c>
      <c r="L4074" s="4">
        <f>SUM(Table16[[#This Row],[Price]]*4.42)</f>
        <v>0</v>
      </c>
      <c r="M4074" s="4">
        <v>0</v>
      </c>
      <c r="N4074" s="4">
        <f>SUM(Table16[[#This Row],[ChargeID]]*0.76)</f>
        <v>0</v>
      </c>
      <c r="O4074" s="4">
        <f>SUM(Table16[[#This Row],[Price]]*0.95)</f>
        <v>0</v>
      </c>
      <c r="P4074" s="4">
        <f>SUM(Table16[[#This Row],[Price]]*0.8)</f>
        <v>0</v>
      </c>
      <c r="Q4074" s="4">
        <f>SUM(Table16[[#This Row],[Price]]*0.6)</f>
        <v>0</v>
      </c>
    </row>
    <row r="4075" spans="1:17" x14ac:dyDescent="0.25">
      <c r="A4075" t="s">
        <v>333</v>
      </c>
      <c r="B4075">
        <v>0</v>
      </c>
      <c r="C4075" t="s">
        <v>2853</v>
      </c>
      <c r="D4075">
        <v>636</v>
      </c>
      <c r="E4075" t="s">
        <v>448</v>
      </c>
      <c r="F4075" s="4">
        <v>0</v>
      </c>
      <c r="J4075" s="4">
        <f>MIN(Table16[[#This Row],[Medicare Outpatient Allowable Rate]:[WPPA Inc Outpatient Allowable Rate]])</f>
        <v>0</v>
      </c>
      <c r="K4075" s="4">
        <f>MAX(Table16[[#This Row],[Blue Cross Outpatient Allowable Rate]:[WPPA Inc Outpatient Allowable Rate]])</f>
        <v>0</v>
      </c>
      <c r="L4075" s="4">
        <f>SUM(Table16[[#This Row],[Price]]*4.42)</f>
        <v>0</v>
      </c>
      <c r="M4075" s="4">
        <v>0</v>
      </c>
      <c r="N4075" s="4">
        <f>SUM(Table16[[#This Row],[ChargeID]]*0.76)</f>
        <v>0</v>
      </c>
      <c r="O4075" s="4">
        <f>SUM(Table16[[#This Row],[Price]]*0.95)</f>
        <v>0</v>
      </c>
      <c r="P4075" s="4">
        <f>SUM(Table16[[#This Row],[Price]]*0.8)</f>
        <v>0</v>
      </c>
      <c r="Q4075" s="4">
        <f>SUM(Table16[[#This Row],[Price]]*0.6)</f>
        <v>0</v>
      </c>
    </row>
    <row r="4076" spans="1:17" x14ac:dyDescent="0.25">
      <c r="A4076" t="s">
        <v>333</v>
      </c>
      <c r="B4076">
        <v>0</v>
      </c>
      <c r="C4076" t="s">
        <v>2854</v>
      </c>
      <c r="D4076">
        <v>636</v>
      </c>
      <c r="E4076" t="s">
        <v>345</v>
      </c>
      <c r="F4076" s="4">
        <v>0</v>
      </c>
      <c r="J4076" s="4">
        <f>MIN(Table16[[#This Row],[Medicare Outpatient Allowable Rate]:[WPPA Inc Outpatient Allowable Rate]])</f>
        <v>0</v>
      </c>
      <c r="K4076" s="4">
        <f>MAX(Table16[[#This Row],[Blue Cross Outpatient Allowable Rate]:[WPPA Inc Outpatient Allowable Rate]])</f>
        <v>0</v>
      </c>
      <c r="L4076" s="4">
        <f>SUM(Table16[[#This Row],[Price]]*4.42)</f>
        <v>0</v>
      </c>
      <c r="M4076" s="4">
        <v>0</v>
      </c>
      <c r="N4076" s="4">
        <f>SUM(Table16[[#This Row],[ChargeID]]*0.76)</f>
        <v>0</v>
      </c>
      <c r="O4076" s="4">
        <f>SUM(Table16[[#This Row],[Price]]*0.95)</f>
        <v>0</v>
      </c>
      <c r="P4076" s="4">
        <f>SUM(Table16[[#This Row],[Price]]*0.8)</f>
        <v>0</v>
      </c>
      <c r="Q4076" s="4">
        <f>SUM(Table16[[#This Row],[Price]]*0.6)</f>
        <v>0</v>
      </c>
    </row>
    <row r="4077" spans="1:17" x14ac:dyDescent="0.25">
      <c r="A4077" t="s">
        <v>333</v>
      </c>
      <c r="B4077">
        <v>0</v>
      </c>
      <c r="C4077" t="s">
        <v>2855</v>
      </c>
      <c r="D4077">
        <v>636</v>
      </c>
      <c r="E4077" t="s">
        <v>365</v>
      </c>
      <c r="F4077" s="4">
        <v>0</v>
      </c>
      <c r="J4077" s="4">
        <f>MIN(Table16[[#This Row],[Medicare Outpatient Allowable Rate]:[WPPA Inc Outpatient Allowable Rate]])</f>
        <v>0</v>
      </c>
      <c r="K4077" s="4">
        <f>MAX(Table16[[#This Row],[Blue Cross Outpatient Allowable Rate]:[WPPA Inc Outpatient Allowable Rate]])</f>
        <v>0</v>
      </c>
      <c r="L4077" s="4">
        <f>SUM(Table16[[#This Row],[Price]]*4.42)</f>
        <v>0</v>
      </c>
      <c r="M4077" s="4">
        <v>0</v>
      </c>
      <c r="N4077" s="4">
        <f>SUM(Table16[[#This Row],[ChargeID]]*0.76)</f>
        <v>0</v>
      </c>
      <c r="O4077" s="4">
        <f>SUM(Table16[[#This Row],[Price]]*0.95)</f>
        <v>0</v>
      </c>
      <c r="P4077" s="4">
        <f>SUM(Table16[[#This Row],[Price]]*0.8)</f>
        <v>0</v>
      </c>
      <c r="Q4077" s="4">
        <f>SUM(Table16[[#This Row],[Price]]*0.6)</f>
        <v>0</v>
      </c>
    </row>
    <row r="4078" spans="1:17" x14ac:dyDescent="0.25">
      <c r="A4078" t="s">
        <v>333</v>
      </c>
      <c r="B4078">
        <v>0</v>
      </c>
      <c r="C4078" t="s">
        <v>2050</v>
      </c>
      <c r="D4078">
        <v>636</v>
      </c>
      <c r="E4078" t="s">
        <v>345</v>
      </c>
      <c r="F4078" s="4">
        <v>0</v>
      </c>
      <c r="J4078" s="4">
        <f>MIN(Table16[[#This Row],[Medicare Outpatient Allowable Rate]:[WPPA Inc Outpatient Allowable Rate]])</f>
        <v>0</v>
      </c>
      <c r="K4078" s="4">
        <f>MAX(Table16[[#This Row],[Blue Cross Outpatient Allowable Rate]:[WPPA Inc Outpatient Allowable Rate]])</f>
        <v>0</v>
      </c>
      <c r="L4078" s="4">
        <f>SUM(Table16[[#This Row],[Price]]*4.42)</f>
        <v>0</v>
      </c>
      <c r="M4078" s="4">
        <v>0</v>
      </c>
      <c r="N4078" s="4">
        <f>SUM(Table16[[#This Row],[ChargeID]]*0.76)</f>
        <v>0</v>
      </c>
      <c r="O4078" s="4">
        <f>SUM(Table16[[#This Row],[Price]]*0.95)</f>
        <v>0</v>
      </c>
      <c r="P4078" s="4">
        <f>SUM(Table16[[#This Row],[Price]]*0.8)</f>
        <v>0</v>
      </c>
      <c r="Q4078" s="4">
        <f>SUM(Table16[[#This Row],[Price]]*0.6)</f>
        <v>0</v>
      </c>
    </row>
    <row r="4079" spans="1:17" x14ac:dyDescent="0.25">
      <c r="A4079" t="s">
        <v>333</v>
      </c>
      <c r="B4079">
        <v>0</v>
      </c>
      <c r="C4079" t="s">
        <v>2706</v>
      </c>
      <c r="D4079">
        <v>636</v>
      </c>
      <c r="E4079" t="s">
        <v>345</v>
      </c>
      <c r="F4079" s="4">
        <v>0</v>
      </c>
      <c r="J4079" s="4">
        <f>MIN(Table16[[#This Row],[Medicare Outpatient Allowable Rate]:[WPPA Inc Outpatient Allowable Rate]])</f>
        <v>0</v>
      </c>
      <c r="K4079" s="4">
        <f>MAX(Table16[[#This Row],[Blue Cross Outpatient Allowable Rate]:[WPPA Inc Outpatient Allowable Rate]])</f>
        <v>0</v>
      </c>
      <c r="L4079" s="4">
        <f>SUM(Table16[[#This Row],[Price]]*4.42)</f>
        <v>0</v>
      </c>
      <c r="M4079" s="4">
        <v>0</v>
      </c>
      <c r="N4079" s="4">
        <f>SUM(Table16[[#This Row],[ChargeID]]*0.76)</f>
        <v>0</v>
      </c>
      <c r="O4079" s="4">
        <f>SUM(Table16[[#This Row],[Price]]*0.95)</f>
        <v>0</v>
      </c>
      <c r="P4079" s="4">
        <f>SUM(Table16[[#This Row],[Price]]*0.8)</f>
        <v>0</v>
      </c>
      <c r="Q4079" s="4">
        <f>SUM(Table16[[#This Row],[Price]]*0.6)</f>
        <v>0</v>
      </c>
    </row>
    <row r="4080" spans="1:17" x14ac:dyDescent="0.25">
      <c r="A4080" t="s">
        <v>333</v>
      </c>
      <c r="B4080">
        <v>0</v>
      </c>
      <c r="C4080" t="s">
        <v>2747</v>
      </c>
      <c r="D4080">
        <v>636</v>
      </c>
      <c r="E4080" t="s">
        <v>949</v>
      </c>
      <c r="F4080" s="4">
        <v>0</v>
      </c>
      <c r="J4080" s="4">
        <f>MIN(Table16[[#This Row],[Medicare Outpatient Allowable Rate]:[WPPA Inc Outpatient Allowable Rate]])</f>
        <v>0</v>
      </c>
      <c r="K4080" s="4">
        <f>MAX(Table16[[#This Row],[Blue Cross Outpatient Allowable Rate]:[WPPA Inc Outpatient Allowable Rate]])</f>
        <v>0</v>
      </c>
      <c r="L4080" s="4">
        <f>SUM(Table16[[#This Row],[Price]]*4.42)</f>
        <v>0</v>
      </c>
      <c r="M4080" s="4">
        <v>0</v>
      </c>
      <c r="N4080" s="4">
        <f>SUM(Table16[[#This Row],[ChargeID]]*0.76)</f>
        <v>0</v>
      </c>
      <c r="O4080" s="4">
        <f>SUM(Table16[[#This Row],[Price]]*0.95)</f>
        <v>0</v>
      </c>
      <c r="P4080" s="4">
        <f>SUM(Table16[[#This Row],[Price]]*0.8)</f>
        <v>0</v>
      </c>
      <c r="Q4080" s="4">
        <f>SUM(Table16[[#This Row],[Price]]*0.6)</f>
        <v>0</v>
      </c>
    </row>
    <row r="4081" spans="1:17" x14ac:dyDescent="0.25">
      <c r="A4081" t="s">
        <v>333</v>
      </c>
      <c r="B4081">
        <v>0</v>
      </c>
      <c r="C4081" t="s">
        <v>2856</v>
      </c>
      <c r="D4081">
        <v>636</v>
      </c>
      <c r="E4081" t="s">
        <v>345</v>
      </c>
      <c r="F4081" s="4">
        <v>0</v>
      </c>
      <c r="J4081" s="4">
        <f>MIN(Table16[[#This Row],[Medicare Outpatient Allowable Rate]:[WPPA Inc Outpatient Allowable Rate]])</f>
        <v>0</v>
      </c>
      <c r="K4081" s="4">
        <f>MAX(Table16[[#This Row],[Blue Cross Outpatient Allowable Rate]:[WPPA Inc Outpatient Allowable Rate]])</f>
        <v>0</v>
      </c>
      <c r="L4081" s="4">
        <f>SUM(Table16[[#This Row],[Price]]*4.42)</f>
        <v>0</v>
      </c>
      <c r="M4081" s="4">
        <v>0</v>
      </c>
      <c r="N4081" s="4">
        <f>SUM(Table16[[#This Row],[ChargeID]]*0.76)</f>
        <v>0</v>
      </c>
      <c r="O4081" s="4">
        <f>SUM(Table16[[#This Row],[Price]]*0.95)</f>
        <v>0</v>
      </c>
      <c r="P4081" s="4">
        <f>SUM(Table16[[#This Row],[Price]]*0.8)</f>
        <v>0</v>
      </c>
      <c r="Q4081" s="4">
        <f>SUM(Table16[[#This Row],[Price]]*0.6)</f>
        <v>0</v>
      </c>
    </row>
    <row r="4082" spans="1:17" x14ac:dyDescent="0.25">
      <c r="A4082" t="s">
        <v>333</v>
      </c>
      <c r="B4082">
        <v>0</v>
      </c>
      <c r="C4082" t="s">
        <v>2857</v>
      </c>
      <c r="D4082">
        <v>636</v>
      </c>
      <c r="E4082" t="s">
        <v>353</v>
      </c>
      <c r="F4082" s="4">
        <v>0</v>
      </c>
      <c r="J4082" s="4">
        <f>MIN(Table16[[#This Row],[Medicare Outpatient Allowable Rate]:[WPPA Inc Outpatient Allowable Rate]])</f>
        <v>0</v>
      </c>
      <c r="K4082" s="4">
        <f>MAX(Table16[[#This Row],[Blue Cross Outpatient Allowable Rate]:[WPPA Inc Outpatient Allowable Rate]])</f>
        <v>0</v>
      </c>
      <c r="L4082" s="4">
        <f>SUM(Table16[[#This Row],[Price]]*4.42)</f>
        <v>0</v>
      </c>
      <c r="M4082" s="4">
        <v>0</v>
      </c>
      <c r="N4082" s="4">
        <f>SUM(Table16[[#This Row],[ChargeID]]*0.76)</f>
        <v>0</v>
      </c>
      <c r="O4082" s="4">
        <f>SUM(Table16[[#This Row],[Price]]*0.95)</f>
        <v>0</v>
      </c>
      <c r="P4082" s="4">
        <f>SUM(Table16[[#This Row],[Price]]*0.8)</f>
        <v>0</v>
      </c>
      <c r="Q4082" s="4">
        <f>SUM(Table16[[#This Row],[Price]]*0.6)</f>
        <v>0</v>
      </c>
    </row>
    <row r="4083" spans="1:17" x14ac:dyDescent="0.25">
      <c r="A4083" t="s">
        <v>333</v>
      </c>
      <c r="B4083">
        <v>0</v>
      </c>
      <c r="C4083" t="s">
        <v>2567</v>
      </c>
      <c r="D4083">
        <v>636</v>
      </c>
      <c r="E4083" t="s">
        <v>345</v>
      </c>
      <c r="F4083" s="4">
        <v>0</v>
      </c>
      <c r="J4083" s="4">
        <f>MIN(Table16[[#This Row],[Medicare Outpatient Allowable Rate]:[WPPA Inc Outpatient Allowable Rate]])</f>
        <v>0</v>
      </c>
      <c r="K4083" s="4">
        <f>MAX(Table16[[#This Row],[Blue Cross Outpatient Allowable Rate]:[WPPA Inc Outpatient Allowable Rate]])</f>
        <v>0</v>
      </c>
      <c r="L4083" s="4">
        <f>SUM(Table16[[#This Row],[Price]]*4.42)</f>
        <v>0</v>
      </c>
      <c r="M4083" s="4">
        <v>0</v>
      </c>
      <c r="N4083" s="4">
        <f>SUM(Table16[[#This Row],[ChargeID]]*0.76)</f>
        <v>0</v>
      </c>
      <c r="O4083" s="4">
        <f>SUM(Table16[[#This Row],[Price]]*0.95)</f>
        <v>0</v>
      </c>
      <c r="P4083" s="4">
        <f>SUM(Table16[[#This Row],[Price]]*0.8)</f>
        <v>0</v>
      </c>
      <c r="Q4083" s="4">
        <f>SUM(Table16[[#This Row],[Price]]*0.6)</f>
        <v>0</v>
      </c>
    </row>
    <row r="4084" spans="1:17" x14ac:dyDescent="0.25">
      <c r="A4084" t="s">
        <v>333</v>
      </c>
      <c r="B4084">
        <v>0</v>
      </c>
      <c r="C4084" t="s">
        <v>2858</v>
      </c>
      <c r="D4084">
        <v>636</v>
      </c>
      <c r="E4084" t="s">
        <v>345</v>
      </c>
      <c r="F4084" s="4">
        <v>0</v>
      </c>
      <c r="J4084" s="4">
        <f>MIN(Table16[[#This Row],[Medicare Outpatient Allowable Rate]:[WPPA Inc Outpatient Allowable Rate]])</f>
        <v>0</v>
      </c>
      <c r="K4084" s="4">
        <f>MAX(Table16[[#This Row],[Blue Cross Outpatient Allowable Rate]:[WPPA Inc Outpatient Allowable Rate]])</f>
        <v>0</v>
      </c>
      <c r="L4084" s="4">
        <f>SUM(Table16[[#This Row],[Price]]*4.42)</f>
        <v>0</v>
      </c>
      <c r="M4084" s="4">
        <v>0</v>
      </c>
      <c r="N4084" s="4">
        <f>SUM(Table16[[#This Row],[ChargeID]]*0.76)</f>
        <v>0</v>
      </c>
      <c r="O4084" s="4">
        <f>SUM(Table16[[#This Row],[Price]]*0.95)</f>
        <v>0</v>
      </c>
      <c r="P4084" s="4">
        <f>SUM(Table16[[#This Row],[Price]]*0.8)</f>
        <v>0</v>
      </c>
      <c r="Q4084" s="4">
        <f>SUM(Table16[[#This Row],[Price]]*0.6)</f>
        <v>0</v>
      </c>
    </row>
    <row r="4085" spans="1:17" x14ac:dyDescent="0.25">
      <c r="A4085" t="s">
        <v>333</v>
      </c>
      <c r="B4085">
        <v>0</v>
      </c>
      <c r="C4085" t="s">
        <v>2859</v>
      </c>
      <c r="D4085">
        <v>636</v>
      </c>
      <c r="E4085" t="s">
        <v>426</v>
      </c>
      <c r="F4085" s="4">
        <v>0</v>
      </c>
      <c r="J4085" s="4">
        <f>MIN(Table16[[#This Row],[Medicare Outpatient Allowable Rate]:[WPPA Inc Outpatient Allowable Rate]])</f>
        <v>0</v>
      </c>
      <c r="K4085" s="4">
        <f>MAX(Table16[[#This Row],[Blue Cross Outpatient Allowable Rate]:[WPPA Inc Outpatient Allowable Rate]])</f>
        <v>0</v>
      </c>
      <c r="L4085" s="4">
        <f>SUM(Table16[[#This Row],[Price]]*4.42)</f>
        <v>0</v>
      </c>
      <c r="M4085" s="4">
        <v>0</v>
      </c>
      <c r="N4085" s="4">
        <f>SUM(Table16[[#This Row],[ChargeID]]*0.76)</f>
        <v>0</v>
      </c>
      <c r="O4085" s="4">
        <f>SUM(Table16[[#This Row],[Price]]*0.95)</f>
        <v>0</v>
      </c>
      <c r="P4085" s="4">
        <f>SUM(Table16[[#This Row],[Price]]*0.8)</f>
        <v>0</v>
      </c>
      <c r="Q4085" s="4">
        <f>SUM(Table16[[#This Row],[Price]]*0.6)</f>
        <v>0</v>
      </c>
    </row>
    <row r="4086" spans="1:17" x14ac:dyDescent="0.25">
      <c r="A4086" t="s">
        <v>333</v>
      </c>
      <c r="B4086">
        <v>0</v>
      </c>
      <c r="C4086" t="s">
        <v>2860</v>
      </c>
      <c r="D4086">
        <v>636</v>
      </c>
      <c r="E4086" t="s">
        <v>345</v>
      </c>
      <c r="F4086" s="4">
        <v>0</v>
      </c>
      <c r="J4086" s="4">
        <f>MIN(Table16[[#This Row],[Medicare Outpatient Allowable Rate]:[WPPA Inc Outpatient Allowable Rate]])</f>
        <v>0</v>
      </c>
      <c r="K4086" s="4">
        <f>MAX(Table16[[#This Row],[Blue Cross Outpatient Allowable Rate]:[WPPA Inc Outpatient Allowable Rate]])</f>
        <v>0</v>
      </c>
      <c r="L4086" s="4">
        <f>SUM(Table16[[#This Row],[Price]]*4.42)</f>
        <v>0</v>
      </c>
      <c r="M4086" s="4">
        <v>0</v>
      </c>
      <c r="N4086" s="4">
        <f>SUM(Table16[[#This Row],[ChargeID]]*0.76)</f>
        <v>0</v>
      </c>
      <c r="O4086" s="4">
        <f>SUM(Table16[[#This Row],[Price]]*0.95)</f>
        <v>0</v>
      </c>
      <c r="P4086" s="4">
        <f>SUM(Table16[[#This Row],[Price]]*0.8)</f>
        <v>0</v>
      </c>
      <c r="Q4086" s="4">
        <f>SUM(Table16[[#This Row],[Price]]*0.6)</f>
        <v>0</v>
      </c>
    </row>
    <row r="4087" spans="1:17" x14ac:dyDescent="0.25">
      <c r="A4087" t="s">
        <v>333</v>
      </c>
      <c r="B4087">
        <v>0</v>
      </c>
      <c r="C4087" t="s">
        <v>2861</v>
      </c>
      <c r="D4087">
        <v>636</v>
      </c>
      <c r="E4087" t="s">
        <v>345</v>
      </c>
      <c r="F4087" s="4">
        <v>0</v>
      </c>
      <c r="J4087" s="4">
        <f>MIN(Table16[[#This Row],[Medicare Outpatient Allowable Rate]:[WPPA Inc Outpatient Allowable Rate]])</f>
        <v>0</v>
      </c>
      <c r="K4087" s="4">
        <f>MAX(Table16[[#This Row],[Blue Cross Outpatient Allowable Rate]:[WPPA Inc Outpatient Allowable Rate]])</f>
        <v>0</v>
      </c>
      <c r="L4087" s="4">
        <f>SUM(Table16[[#This Row],[Price]]*4.42)</f>
        <v>0</v>
      </c>
      <c r="M4087" s="4">
        <v>0</v>
      </c>
      <c r="N4087" s="4">
        <f>SUM(Table16[[#This Row],[ChargeID]]*0.76)</f>
        <v>0</v>
      </c>
      <c r="O4087" s="4">
        <f>SUM(Table16[[#This Row],[Price]]*0.95)</f>
        <v>0</v>
      </c>
      <c r="P4087" s="4">
        <f>SUM(Table16[[#This Row],[Price]]*0.8)</f>
        <v>0</v>
      </c>
      <c r="Q4087" s="4">
        <f>SUM(Table16[[#This Row],[Price]]*0.6)</f>
        <v>0</v>
      </c>
    </row>
    <row r="4088" spans="1:17" x14ac:dyDescent="0.25">
      <c r="A4088" t="s">
        <v>333</v>
      </c>
      <c r="B4088">
        <v>0</v>
      </c>
      <c r="C4088" t="s">
        <v>11652</v>
      </c>
      <c r="D4088">
        <v>636</v>
      </c>
      <c r="E4088" t="s">
        <v>345</v>
      </c>
      <c r="F4088" s="4">
        <v>0</v>
      </c>
      <c r="J4088" s="4">
        <f>MIN(Table16[[#This Row],[Medicare Outpatient Allowable Rate]:[WPPA Inc Outpatient Allowable Rate]])</f>
        <v>0</v>
      </c>
      <c r="K4088" s="4">
        <f>MAX(Table16[[#This Row],[Blue Cross Outpatient Allowable Rate]:[WPPA Inc Outpatient Allowable Rate]])</f>
        <v>0</v>
      </c>
      <c r="L4088" s="4">
        <f>SUM(Table16[[#This Row],[Price]]*4.42)</f>
        <v>0</v>
      </c>
      <c r="M4088" s="4">
        <v>0</v>
      </c>
      <c r="N4088" s="4">
        <f>SUM(Table16[[#This Row],[ChargeID]]*0.76)</f>
        <v>0</v>
      </c>
      <c r="O4088" s="4">
        <f>SUM(Table16[[#This Row],[Price]]*0.95)</f>
        <v>0</v>
      </c>
      <c r="P4088" s="4">
        <f>SUM(Table16[[#This Row],[Price]]*0.8)</f>
        <v>0</v>
      </c>
      <c r="Q4088" s="4">
        <f>SUM(Table16[[#This Row],[Price]]*0.6)</f>
        <v>0</v>
      </c>
    </row>
    <row r="4089" spans="1:17" x14ac:dyDescent="0.25">
      <c r="A4089" t="s">
        <v>333</v>
      </c>
      <c r="B4089">
        <v>0</v>
      </c>
      <c r="C4089" t="s">
        <v>1923</v>
      </c>
      <c r="D4089">
        <v>636</v>
      </c>
      <c r="E4089" t="s">
        <v>345</v>
      </c>
      <c r="F4089" s="4">
        <v>0</v>
      </c>
      <c r="J4089" s="4">
        <f>MIN(Table16[[#This Row],[Medicare Outpatient Allowable Rate]:[WPPA Inc Outpatient Allowable Rate]])</f>
        <v>0</v>
      </c>
      <c r="K4089" s="4">
        <f>MAX(Table16[[#This Row],[Blue Cross Outpatient Allowable Rate]:[WPPA Inc Outpatient Allowable Rate]])</f>
        <v>0</v>
      </c>
      <c r="L4089" s="4">
        <f>SUM(Table16[[#This Row],[Price]]*4.42)</f>
        <v>0</v>
      </c>
      <c r="M4089" s="4">
        <v>0</v>
      </c>
      <c r="N4089" s="4">
        <f>SUM(Table16[[#This Row],[ChargeID]]*0.76)</f>
        <v>0</v>
      </c>
      <c r="O4089" s="4">
        <f>SUM(Table16[[#This Row],[Price]]*0.95)</f>
        <v>0</v>
      </c>
      <c r="P4089" s="4">
        <f>SUM(Table16[[#This Row],[Price]]*0.8)</f>
        <v>0</v>
      </c>
      <c r="Q4089" s="4">
        <f>SUM(Table16[[#This Row],[Price]]*0.6)</f>
        <v>0</v>
      </c>
    </row>
    <row r="4090" spans="1:17" x14ac:dyDescent="0.25">
      <c r="A4090" t="s">
        <v>333</v>
      </c>
      <c r="B4090">
        <v>0</v>
      </c>
      <c r="C4090" t="s">
        <v>2602</v>
      </c>
      <c r="D4090">
        <v>636</v>
      </c>
      <c r="E4090" t="s">
        <v>949</v>
      </c>
      <c r="F4090" s="4">
        <v>0</v>
      </c>
      <c r="J4090" s="4">
        <f>MIN(Table16[[#This Row],[Medicare Outpatient Allowable Rate]:[WPPA Inc Outpatient Allowable Rate]])</f>
        <v>0</v>
      </c>
      <c r="K4090" s="4">
        <f>MAX(Table16[[#This Row],[Blue Cross Outpatient Allowable Rate]:[WPPA Inc Outpatient Allowable Rate]])</f>
        <v>0</v>
      </c>
      <c r="L4090" s="4">
        <f>SUM(Table16[[#This Row],[Price]]*4.42)</f>
        <v>0</v>
      </c>
      <c r="M4090" s="4">
        <v>0</v>
      </c>
      <c r="N4090" s="4">
        <f>SUM(Table16[[#This Row],[ChargeID]]*0.76)</f>
        <v>0</v>
      </c>
      <c r="O4090" s="4">
        <f>SUM(Table16[[#This Row],[Price]]*0.95)</f>
        <v>0</v>
      </c>
      <c r="P4090" s="4">
        <f>SUM(Table16[[#This Row],[Price]]*0.8)</f>
        <v>0</v>
      </c>
      <c r="Q4090" s="4">
        <f>SUM(Table16[[#This Row],[Price]]*0.6)</f>
        <v>0</v>
      </c>
    </row>
    <row r="4091" spans="1:17" x14ac:dyDescent="0.25">
      <c r="A4091" t="s">
        <v>333</v>
      </c>
      <c r="B4091">
        <v>0</v>
      </c>
      <c r="C4091" t="s">
        <v>2862</v>
      </c>
      <c r="D4091">
        <v>636</v>
      </c>
      <c r="E4091" t="s">
        <v>345</v>
      </c>
      <c r="F4091" s="4">
        <v>0</v>
      </c>
      <c r="J4091" s="4">
        <f>MIN(Table16[[#This Row],[Medicare Outpatient Allowable Rate]:[WPPA Inc Outpatient Allowable Rate]])</f>
        <v>0</v>
      </c>
      <c r="K4091" s="4">
        <f>MAX(Table16[[#This Row],[Blue Cross Outpatient Allowable Rate]:[WPPA Inc Outpatient Allowable Rate]])</f>
        <v>0</v>
      </c>
      <c r="L4091" s="4">
        <f>SUM(Table16[[#This Row],[Price]]*4.42)</f>
        <v>0</v>
      </c>
      <c r="M4091" s="4">
        <v>0</v>
      </c>
      <c r="N4091" s="4">
        <f>SUM(Table16[[#This Row],[ChargeID]]*0.76)</f>
        <v>0</v>
      </c>
      <c r="O4091" s="4">
        <f>SUM(Table16[[#This Row],[Price]]*0.95)</f>
        <v>0</v>
      </c>
      <c r="P4091" s="4">
        <f>SUM(Table16[[#This Row],[Price]]*0.8)</f>
        <v>0</v>
      </c>
      <c r="Q4091" s="4">
        <f>SUM(Table16[[#This Row],[Price]]*0.6)</f>
        <v>0</v>
      </c>
    </row>
    <row r="4092" spans="1:17" x14ac:dyDescent="0.25">
      <c r="A4092" t="s">
        <v>333</v>
      </c>
      <c r="B4092">
        <v>0</v>
      </c>
      <c r="C4092" t="s">
        <v>2863</v>
      </c>
      <c r="D4092">
        <v>636</v>
      </c>
      <c r="E4092" t="s">
        <v>345</v>
      </c>
      <c r="F4092" s="4">
        <v>0</v>
      </c>
      <c r="J4092" s="4">
        <f>MIN(Table16[[#This Row],[Medicare Outpatient Allowable Rate]:[WPPA Inc Outpatient Allowable Rate]])</f>
        <v>0</v>
      </c>
      <c r="K4092" s="4">
        <f>MAX(Table16[[#This Row],[Blue Cross Outpatient Allowable Rate]:[WPPA Inc Outpatient Allowable Rate]])</f>
        <v>0</v>
      </c>
      <c r="L4092" s="4">
        <f>SUM(Table16[[#This Row],[Price]]*4.42)</f>
        <v>0</v>
      </c>
      <c r="M4092" s="4">
        <v>0</v>
      </c>
      <c r="N4092" s="4">
        <f>SUM(Table16[[#This Row],[ChargeID]]*0.76)</f>
        <v>0</v>
      </c>
      <c r="O4092" s="4">
        <f>SUM(Table16[[#This Row],[Price]]*0.95)</f>
        <v>0</v>
      </c>
      <c r="P4092" s="4">
        <f>SUM(Table16[[#This Row],[Price]]*0.8)</f>
        <v>0</v>
      </c>
      <c r="Q4092" s="4">
        <f>SUM(Table16[[#This Row],[Price]]*0.6)</f>
        <v>0</v>
      </c>
    </row>
    <row r="4093" spans="1:17" x14ac:dyDescent="0.25">
      <c r="A4093" t="s">
        <v>333</v>
      </c>
      <c r="B4093">
        <v>0</v>
      </c>
      <c r="C4093" t="s">
        <v>2864</v>
      </c>
      <c r="D4093">
        <v>636</v>
      </c>
      <c r="E4093" t="s">
        <v>345</v>
      </c>
      <c r="F4093" s="4">
        <v>0</v>
      </c>
      <c r="J4093" s="4">
        <f>MIN(Table16[[#This Row],[Medicare Outpatient Allowable Rate]:[WPPA Inc Outpatient Allowable Rate]])</f>
        <v>0</v>
      </c>
      <c r="K4093" s="4">
        <f>MAX(Table16[[#This Row],[Blue Cross Outpatient Allowable Rate]:[WPPA Inc Outpatient Allowable Rate]])</f>
        <v>0</v>
      </c>
      <c r="L4093" s="4">
        <f>SUM(Table16[[#This Row],[Price]]*4.42)</f>
        <v>0</v>
      </c>
      <c r="M4093" s="4">
        <v>0</v>
      </c>
      <c r="N4093" s="4">
        <f>SUM(Table16[[#This Row],[ChargeID]]*0.76)</f>
        <v>0</v>
      </c>
      <c r="O4093" s="4">
        <f>SUM(Table16[[#This Row],[Price]]*0.95)</f>
        <v>0</v>
      </c>
      <c r="P4093" s="4">
        <f>SUM(Table16[[#This Row],[Price]]*0.8)</f>
        <v>0</v>
      </c>
      <c r="Q4093" s="4">
        <f>SUM(Table16[[#This Row],[Price]]*0.6)</f>
        <v>0</v>
      </c>
    </row>
    <row r="4094" spans="1:17" x14ac:dyDescent="0.25">
      <c r="A4094" t="s">
        <v>333</v>
      </c>
      <c r="B4094">
        <v>0</v>
      </c>
      <c r="C4094" t="s">
        <v>2680</v>
      </c>
      <c r="D4094">
        <v>636</v>
      </c>
      <c r="E4094" t="s">
        <v>345</v>
      </c>
      <c r="F4094" s="4">
        <v>0</v>
      </c>
      <c r="J4094" s="4">
        <f>MIN(Table16[[#This Row],[Medicare Outpatient Allowable Rate]:[WPPA Inc Outpatient Allowable Rate]])</f>
        <v>0</v>
      </c>
      <c r="K4094" s="4">
        <f>MAX(Table16[[#This Row],[Blue Cross Outpatient Allowable Rate]:[WPPA Inc Outpatient Allowable Rate]])</f>
        <v>0</v>
      </c>
      <c r="L4094" s="4">
        <f>SUM(Table16[[#This Row],[Price]]*4.42)</f>
        <v>0</v>
      </c>
      <c r="M4094" s="4">
        <v>0</v>
      </c>
      <c r="N4094" s="4">
        <f>SUM(Table16[[#This Row],[ChargeID]]*0.76)</f>
        <v>0</v>
      </c>
      <c r="O4094" s="4">
        <f>SUM(Table16[[#This Row],[Price]]*0.95)</f>
        <v>0</v>
      </c>
      <c r="P4094" s="4">
        <f>SUM(Table16[[#This Row],[Price]]*0.8)</f>
        <v>0</v>
      </c>
      <c r="Q4094" s="4">
        <f>SUM(Table16[[#This Row],[Price]]*0.6)</f>
        <v>0</v>
      </c>
    </row>
    <row r="4095" spans="1:17" x14ac:dyDescent="0.25">
      <c r="A4095" t="s">
        <v>333</v>
      </c>
      <c r="B4095">
        <v>0</v>
      </c>
      <c r="C4095" t="s">
        <v>2396</v>
      </c>
      <c r="D4095">
        <v>636</v>
      </c>
      <c r="E4095" t="s">
        <v>345</v>
      </c>
      <c r="F4095" s="4">
        <v>0</v>
      </c>
      <c r="J4095" s="4">
        <f>MIN(Table16[[#This Row],[Medicare Outpatient Allowable Rate]:[WPPA Inc Outpatient Allowable Rate]])</f>
        <v>0</v>
      </c>
      <c r="K4095" s="4">
        <f>MAX(Table16[[#This Row],[Blue Cross Outpatient Allowable Rate]:[WPPA Inc Outpatient Allowable Rate]])</f>
        <v>0</v>
      </c>
      <c r="L4095" s="4">
        <f>SUM(Table16[[#This Row],[Price]]*4.42)</f>
        <v>0</v>
      </c>
      <c r="M4095" s="4">
        <v>0</v>
      </c>
      <c r="N4095" s="4">
        <f>SUM(Table16[[#This Row],[ChargeID]]*0.76)</f>
        <v>0</v>
      </c>
      <c r="O4095" s="4">
        <f>SUM(Table16[[#This Row],[Price]]*0.95)</f>
        <v>0</v>
      </c>
      <c r="P4095" s="4">
        <f>SUM(Table16[[#This Row],[Price]]*0.8)</f>
        <v>0</v>
      </c>
      <c r="Q4095" s="4">
        <f>SUM(Table16[[#This Row],[Price]]*0.6)</f>
        <v>0</v>
      </c>
    </row>
    <row r="4096" spans="1:17" x14ac:dyDescent="0.25">
      <c r="A4096" t="s">
        <v>333</v>
      </c>
      <c r="B4096">
        <v>0</v>
      </c>
      <c r="C4096" t="s">
        <v>2078</v>
      </c>
      <c r="D4096">
        <v>636</v>
      </c>
      <c r="E4096" t="s">
        <v>426</v>
      </c>
      <c r="F4096" s="4">
        <v>0</v>
      </c>
      <c r="J4096" s="4">
        <f>MIN(Table16[[#This Row],[Medicare Outpatient Allowable Rate]:[WPPA Inc Outpatient Allowable Rate]])</f>
        <v>0</v>
      </c>
      <c r="K4096" s="4">
        <f>MAX(Table16[[#This Row],[Blue Cross Outpatient Allowable Rate]:[WPPA Inc Outpatient Allowable Rate]])</f>
        <v>0</v>
      </c>
      <c r="L4096" s="4">
        <f>SUM(Table16[[#This Row],[Price]]*4.42)</f>
        <v>0</v>
      </c>
      <c r="M4096" s="4">
        <v>0</v>
      </c>
      <c r="N4096" s="4">
        <f>SUM(Table16[[#This Row],[ChargeID]]*0.76)</f>
        <v>0</v>
      </c>
      <c r="O4096" s="4">
        <f>SUM(Table16[[#This Row],[Price]]*0.95)</f>
        <v>0</v>
      </c>
      <c r="P4096" s="4">
        <f>SUM(Table16[[#This Row],[Price]]*0.8)</f>
        <v>0</v>
      </c>
      <c r="Q4096" s="4">
        <f>SUM(Table16[[#This Row],[Price]]*0.6)</f>
        <v>0</v>
      </c>
    </row>
    <row r="4097" spans="1:17" x14ac:dyDescent="0.25">
      <c r="A4097" t="s">
        <v>333</v>
      </c>
      <c r="B4097">
        <v>0</v>
      </c>
      <c r="C4097" t="s">
        <v>2865</v>
      </c>
      <c r="D4097">
        <v>636</v>
      </c>
      <c r="E4097" t="s">
        <v>345</v>
      </c>
      <c r="F4097" s="4">
        <v>0</v>
      </c>
      <c r="J4097" s="4">
        <f>MIN(Table16[[#This Row],[Medicare Outpatient Allowable Rate]:[WPPA Inc Outpatient Allowable Rate]])</f>
        <v>0</v>
      </c>
      <c r="K4097" s="4">
        <f>MAX(Table16[[#This Row],[Blue Cross Outpatient Allowable Rate]:[WPPA Inc Outpatient Allowable Rate]])</f>
        <v>0</v>
      </c>
      <c r="L4097" s="4">
        <f>SUM(Table16[[#This Row],[Price]]*4.42)</f>
        <v>0</v>
      </c>
      <c r="M4097" s="4">
        <v>0</v>
      </c>
      <c r="N4097" s="4">
        <f>SUM(Table16[[#This Row],[ChargeID]]*0.76)</f>
        <v>0</v>
      </c>
      <c r="O4097" s="4">
        <f>SUM(Table16[[#This Row],[Price]]*0.95)</f>
        <v>0</v>
      </c>
      <c r="P4097" s="4">
        <f>SUM(Table16[[#This Row],[Price]]*0.8)</f>
        <v>0</v>
      </c>
      <c r="Q4097" s="4">
        <f>SUM(Table16[[#This Row],[Price]]*0.6)</f>
        <v>0</v>
      </c>
    </row>
    <row r="4098" spans="1:17" x14ac:dyDescent="0.25">
      <c r="A4098" t="s">
        <v>333</v>
      </c>
      <c r="B4098">
        <v>0</v>
      </c>
      <c r="C4098" t="s">
        <v>2548</v>
      </c>
      <c r="D4098">
        <v>636</v>
      </c>
      <c r="E4098" t="s">
        <v>337</v>
      </c>
      <c r="F4098" s="4">
        <v>0</v>
      </c>
      <c r="J4098" s="4">
        <f>MIN(Table16[[#This Row],[Medicare Outpatient Allowable Rate]:[WPPA Inc Outpatient Allowable Rate]])</f>
        <v>0</v>
      </c>
      <c r="K4098" s="4">
        <f>MAX(Table16[[#This Row],[Blue Cross Outpatient Allowable Rate]:[WPPA Inc Outpatient Allowable Rate]])</f>
        <v>0</v>
      </c>
      <c r="L4098" s="4">
        <f>SUM(Table16[[#This Row],[Price]]*4.42)</f>
        <v>0</v>
      </c>
      <c r="M4098" s="4">
        <v>0</v>
      </c>
      <c r="N4098" s="4">
        <f>SUM(Table16[[#This Row],[ChargeID]]*0.76)</f>
        <v>0</v>
      </c>
      <c r="O4098" s="4">
        <f>SUM(Table16[[#This Row],[Price]]*0.95)</f>
        <v>0</v>
      </c>
      <c r="P4098" s="4">
        <f>SUM(Table16[[#This Row],[Price]]*0.8)</f>
        <v>0</v>
      </c>
      <c r="Q4098" s="4">
        <f>SUM(Table16[[#This Row],[Price]]*0.6)</f>
        <v>0</v>
      </c>
    </row>
    <row r="4099" spans="1:17" x14ac:dyDescent="0.25">
      <c r="A4099" t="s">
        <v>333</v>
      </c>
      <c r="B4099">
        <v>0</v>
      </c>
      <c r="C4099" t="s">
        <v>2018</v>
      </c>
      <c r="D4099">
        <v>636</v>
      </c>
      <c r="E4099" t="s">
        <v>343</v>
      </c>
      <c r="F4099" s="4">
        <v>0</v>
      </c>
      <c r="J4099" s="4">
        <f>MIN(Table16[[#This Row],[Medicare Outpatient Allowable Rate]:[WPPA Inc Outpatient Allowable Rate]])</f>
        <v>0</v>
      </c>
      <c r="K4099" s="4">
        <f>MAX(Table16[[#This Row],[Blue Cross Outpatient Allowable Rate]:[WPPA Inc Outpatient Allowable Rate]])</f>
        <v>0</v>
      </c>
      <c r="L4099" s="4">
        <f>SUM(Table16[[#This Row],[Price]]*4.42)</f>
        <v>0</v>
      </c>
      <c r="M4099" s="4">
        <v>0</v>
      </c>
      <c r="N4099" s="4">
        <f>SUM(Table16[[#This Row],[ChargeID]]*0.76)</f>
        <v>0</v>
      </c>
      <c r="O4099" s="4">
        <f>SUM(Table16[[#This Row],[Price]]*0.95)</f>
        <v>0</v>
      </c>
      <c r="P4099" s="4">
        <f>SUM(Table16[[#This Row],[Price]]*0.8)</f>
        <v>0</v>
      </c>
      <c r="Q4099" s="4">
        <f>SUM(Table16[[#This Row],[Price]]*0.6)</f>
        <v>0</v>
      </c>
    </row>
    <row r="4100" spans="1:17" x14ac:dyDescent="0.25">
      <c r="A4100" t="s">
        <v>333</v>
      </c>
      <c r="B4100">
        <v>0</v>
      </c>
      <c r="C4100" t="s">
        <v>2866</v>
      </c>
      <c r="D4100">
        <v>636</v>
      </c>
      <c r="E4100" t="s">
        <v>345</v>
      </c>
      <c r="F4100" s="4">
        <v>0</v>
      </c>
      <c r="J4100" s="4">
        <f>MIN(Table16[[#This Row],[Medicare Outpatient Allowable Rate]:[WPPA Inc Outpatient Allowable Rate]])</f>
        <v>0</v>
      </c>
      <c r="K4100" s="4">
        <f>MAX(Table16[[#This Row],[Blue Cross Outpatient Allowable Rate]:[WPPA Inc Outpatient Allowable Rate]])</f>
        <v>0</v>
      </c>
      <c r="L4100" s="4">
        <f>SUM(Table16[[#This Row],[Price]]*4.42)</f>
        <v>0</v>
      </c>
      <c r="M4100" s="4">
        <v>0</v>
      </c>
      <c r="N4100" s="4">
        <f>SUM(Table16[[#This Row],[ChargeID]]*0.76)</f>
        <v>0</v>
      </c>
      <c r="O4100" s="4">
        <f>SUM(Table16[[#This Row],[Price]]*0.95)</f>
        <v>0</v>
      </c>
      <c r="P4100" s="4">
        <f>SUM(Table16[[#This Row],[Price]]*0.8)</f>
        <v>0</v>
      </c>
      <c r="Q4100" s="4">
        <f>SUM(Table16[[#This Row],[Price]]*0.6)</f>
        <v>0</v>
      </c>
    </row>
    <row r="4101" spans="1:17" x14ac:dyDescent="0.25">
      <c r="A4101" t="s">
        <v>333</v>
      </c>
      <c r="B4101">
        <v>0</v>
      </c>
      <c r="C4101" t="s">
        <v>2510</v>
      </c>
      <c r="D4101">
        <v>636</v>
      </c>
      <c r="E4101" t="s">
        <v>345</v>
      </c>
      <c r="F4101" s="4">
        <v>0</v>
      </c>
      <c r="J4101" s="4">
        <f>MIN(Table16[[#This Row],[Medicare Outpatient Allowable Rate]:[WPPA Inc Outpatient Allowable Rate]])</f>
        <v>0</v>
      </c>
      <c r="K4101" s="4">
        <f>MAX(Table16[[#This Row],[Blue Cross Outpatient Allowable Rate]:[WPPA Inc Outpatient Allowable Rate]])</f>
        <v>0</v>
      </c>
      <c r="L4101" s="4">
        <f>SUM(Table16[[#This Row],[Price]]*4.42)</f>
        <v>0</v>
      </c>
      <c r="M4101" s="4">
        <v>0</v>
      </c>
      <c r="N4101" s="4">
        <f>SUM(Table16[[#This Row],[ChargeID]]*0.76)</f>
        <v>0</v>
      </c>
      <c r="O4101" s="4">
        <f>SUM(Table16[[#This Row],[Price]]*0.95)</f>
        <v>0</v>
      </c>
      <c r="P4101" s="4">
        <f>SUM(Table16[[#This Row],[Price]]*0.8)</f>
        <v>0</v>
      </c>
      <c r="Q4101" s="4">
        <f>SUM(Table16[[#This Row],[Price]]*0.6)</f>
        <v>0</v>
      </c>
    </row>
    <row r="4102" spans="1:17" x14ac:dyDescent="0.25">
      <c r="A4102" t="s">
        <v>333</v>
      </c>
      <c r="B4102">
        <v>0</v>
      </c>
      <c r="C4102" t="s">
        <v>2867</v>
      </c>
      <c r="D4102">
        <v>636</v>
      </c>
      <c r="E4102" t="s">
        <v>343</v>
      </c>
      <c r="F4102" s="4">
        <v>0</v>
      </c>
      <c r="J4102" s="4">
        <f>MIN(Table16[[#This Row],[Medicare Outpatient Allowable Rate]:[WPPA Inc Outpatient Allowable Rate]])</f>
        <v>0</v>
      </c>
      <c r="K4102" s="4">
        <f>MAX(Table16[[#This Row],[Blue Cross Outpatient Allowable Rate]:[WPPA Inc Outpatient Allowable Rate]])</f>
        <v>0</v>
      </c>
      <c r="L4102" s="4">
        <f>SUM(Table16[[#This Row],[Price]]*4.42)</f>
        <v>0</v>
      </c>
      <c r="M4102" s="4">
        <v>0</v>
      </c>
      <c r="N4102" s="4">
        <f>SUM(Table16[[#This Row],[ChargeID]]*0.76)</f>
        <v>0</v>
      </c>
      <c r="O4102" s="4">
        <f>SUM(Table16[[#This Row],[Price]]*0.95)</f>
        <v>0</v>
      </c>
      <c r="P4102" s="4">
        <f>SUM(Table16[[#This Row],[Price]]*0.8)</f>
        <v>0</v>
      </c>
      <c r="Q4102" s="4">
        <f>SUM(Table16[[#This Row],[Price]]*0.6)</f>
        <v>0</v>
      </c>
    </row>
    <row r="4103" spans="1:17" x14ac:dyDescent="0.25">
      <c r="A4103" t="s">
        <v>333</v>
      </c>
      <c r="B4103">
        <v>0</v>
      </c>
      <c r="C4103" t="s">
        <v>2775</v>
      </c>
      <c r="D4103">
        <v>636</v>
      </c>
      <c r="E4103" t="s">
        <v>337</v>
      </c>
      <c r="F4103" s="4">
        <v>0</v>
      </c>
      <c r="J4103" s="4">
        <f>MIN(Table16[[#This Row],[Medicare Outpatient Allowable Rate]:[WPPA Inc Outpatient Allowable Rate]])</f>
        <v>0</v>
      </c>
      <c r="K4103" s="4">
        <f>MAX(Table16[[#This Row],[Blue Cross Outpatient Allowable Rate]:[WPPA Inc Outpatient Allowable Rate]])</f>
        <v>0</v>
      </c>
      <c r="L4103" s="4">
        <f>SUM(Table16[[#This Row],[Price]]*4.42)</f>
        <v>0</v>
      </c>
      <c r="M4103" s="4">
        <v>0</v>
      </c>
      <c r="N4103" s="4">
        <f>SUM(Table16[[#This Row],[ChargeID]]*0.76)</f>
        <v>0</v>
      </c>
      <c r="O4103" s="4">
        <f>SUM(Table16[[#This Row],[Price]]*0.95)</f>
        <v>0</v>
      </c>
      <c r="P4103" s="4">
        <f>SUM(Table16[[#This Row],[Price]]*0.8)</f>
        <v>0</v>
      </c>
      <c r="Q4103" s="4">
        <f>SUM(Table16[[#This Row],[Price]]*0.6)</f>
        <v>0</v>
      </c>
    </row>
    <row r="4104" spans="1:17" x14ac:dyDescent="0.25">
      <c r="A4104" t="s">
        <v>333</v>
      </c>
      <c r="B4104">
        <v>0</v>
      </c>
      <c r="C4104" t="s">
        <v>2868</v>
      </c>
      <c r="D4104">
        <v>636</v>
      </c>
      <c r="E4104" t="s">
        <v>345</v>
      </c>
      <c r="F4104" s="4">
        <v>0</v>
      </c>
      <c r="J4104" s="4">
        <f>MIN(Table16[[#This Row],[Medicare Outpatient Allowable Rate]:[WPPA Inc Outpatient Allowable Rate]])</f>
        <v>0</v>
      </c>
      <c r="K4104" s="4">
        <f>MAX(Table16[[#This Row],[Blue Cross Outpatient Allowable Rate]:[WPPA Inc Outpatient Allowable Rate]])</f>
        <v>0</v>
      </c>
      <c r="L4104" s="4">
        <f>SUM(Table16[[#This Row],[Price]]*4.42)</f>
        <v>0</v>
      </c>
      <c r="M4104" s="4">
        <v>0</v>
      </c>
      <c r="N4104" s="4">
        <f>SUM(Table16[[#This Row],[ChargeID]]*0.76)</f>
        <v>0</v>
      </c>
      <c r="O4104" s="4">
        <f>SUM(Table16[[#This Row],[Price]]*0.95)</f>
        <v>0</v>
      </c>
      <c r="P4104" s="4">
        <f>SUM(Table16[[#This Row],[Price]]*0.8)</f>
        <v>0</v>
      </c>
      <c r="Q4104" s="4">
        <f>SUM(Table16[[#This Row],[Price]]*0.6)</f>
        <v>0</v>
      </c>
    </row>
    <row r="4105" spans="1:17" x14ac:dyDescent="0.25">
      <c r="A4105" t="s">
        <v>333</v>
      </c>
      <c r="B4105">
        <v>0</v>
      </c>
      <c r="C4105" t="s">
        <v>2728</v>
      </c>
      <c r="D4105">
        <v>636</v>
      </c>
      <c r="E4105" t="s">
        <v>345</v>
      </c>
      <c r="F4105" s="4">
        <v>0</v>
      </c>
      <c r="J4105" s="4">
        <f>MIN(Table16[[#This Row],[Medicare Outpatient Allowable Rate]:[WPPA Inc Outpatient Allowable Rate]])</f>
        <v>0</v>
      </c>
      <c r="K4105" s="4">
        <f>MAX(Table16[[#This Row],[Blue Cross Outpatient Allowable Rate]:[WPPA Inc Outpatient Allowable Rate]])</f>
        <v>0</v>
      </c>
      <c r="L4105" s="4">
        <f>SUM(Table16[[#This Row],[Price]]*4.42)</f>
        <v>0</v>
      </c>
      <c r="M4105" s="4">
        <v>0</v>
      </c>
      <c r="N4105" s="4">
        <f>SUM(Table16[[#This Row],[ChargeID]]*0.76)</f>
        <v>0</v>
      </c>
      <c r="O4105" s="4">
        <f>SUM(Table16[[#This Row],[Price]]*0.95)</f>
        <v>0</v>
      </c>
      <c r="P4105" s="4">
        <f>SUM(Table16[[#This Row],[Price]]*0.8)</f>
        <v>0</v>
      </c>
      <c r="Q4105" s="4">
        <f>SUM(Table16[[#This Row],[Price]]*0.6)</f>
        <v>0</v>
      </c>
    </row>
    <row r="4106" spans="1:17" x14ac:dyDescent="0.25">
      <c r="A4106" t="s">
        <v>333</v>
      </c>
      <c r="B4106">
        <v>0</v>
      </c>
      <c r="C4106" t="s">
        <v>2869</v>
      </c>
      <c r="D4106">
        <v>636</v>
      </c>
      <c r="E4106" t="s">
        <v>345</v>
      </c>
      <c r="F4106" s="4">
        <v>0</v>
      </c>
      <c r="J4106" s="4">
        <f>MIN(Table16[[#This Row],[Medicare Outpatient Allowable Rate]:[WPPA Inc Outpatient Allowable Rate]])</f>
        <v>0</v>
      </c>
      <c r="K4106" s="4">
        <f>MAX(Table16[[#This Row],[Blue Cross Outpatient Allowable Rate]:[WPPA Inc Outpatient Allowable Rate]])</f>
        <v>0</v>
      </c>
      <c r="L4106" s="4">
        <f>SUM(Table16[[#This Row],[Price]]*4.42)</f>
        <v>0</v>
      </c>
      <c r="M4106" s="4">
        <v>0</v>
      </c>
      <c r="N4106" s="4">
        <f>SUM(Table16[[#This Row],[ChargeID]]*0.76)</f>
        <v>0</v>
      </c>
      <c r="O4106" s="4">
        <f>SUM(Table16[[#This Row],[Price]]*0.95)</f>
        <v>0</v>
      </c>
      <c r="P4106" s="4">
        <f>SUM(Table16[[#This Row],[Price]]*0.8)</f>
        <v>0</v>
      </c>
      <c r="Q4106" s="4">
        <f>SUM(Table16[[#This Row],[Price]]*0.6)</f>
        <v>0</v>
      </c>
    </row>
    <row r="4107" spans="1:17" x14ac:dyDescent="0.25">
      <c r="A4107" t="s">
        <v>333</v>
      </c>
      <c r="B4107">
        <v>0</v>
      </c>
      <c r="C4107" t="s">
        <v>2870</v>
      </c>
      <c r="D4107">
        <v>636</v>
      </c>
      <c r="E4107" t="s">
        <v>345</v>
      </c>
      <c r="F4107" s="4">
        <v>0</v>
      </c>
      <c r="J4107" s="4">
        <f>MIN(Table16[[#This Row],[Medicare Outpatient Allowable Rate]:[WPPA Inc Outpatient Allowable Rate]])</f>
        <v>0</v>
      </c>
      <c r="K4107" s="4">
        <f>MAX(Table16[[#This Row],[Blue Cross Outpatient Allowable Rate]:[WPPA Inc Outpatient Allowable Rate]])</f>
        <v>0</v>
      </c>
      <c r="L4107" s="4">
        <f>SUM(Table16[[#This Row],[Price]]*4.42)</f>
        <v>0</v>
      </c>
      <c r="M4107" s="4">
        <v>0</v>
      </c>
      <c r="N4107" s="4">
        <f>SUM(Table16[[#This Row],[ChargeID]]*0.76)</f>
        <v>0</v>
      </c>
      <c r="O4107" s="4">
        <f>SUM(Table16[[#This Row],[Price]]*0.95)</f>
        <v>0</v>
      </c>
      <c r="P4107" s="4">
        <f>SUM(Table16[[#This Row],[Price]]*0.8)</f>
        <v>0</v>
      </c>
      <c r="Q4107" s="4">
        <f>SUM(Table16[[#This Row],[Price]]*0.6)</f>
        <v>0</v>
      </c>
    </row>
    <row r="4108" spans="1:17" x14ac:dyDescent="0.25">
      <c r="A4108" t="s">
        <v>333</v>
      </c>
      <c r="B4108">
        <v>0</v>
      </c>
      <c r="C4108" t="s">
        <v>2775</v>
      </c>
      <c r="D4108">
        <v>636</v>
      </c>
      <c r="E4108" t="s">
        <v>337</v>
      </c>
      <c r="F4108" s="4">
        <v>0</v>
      </c>
      <c r="J4108" s="4">
        <f>MIN(Table16[[#This Row],[Medicare Outpatient Allowable Rate]:[WPPA Inc Outpatient Allowable Rate]])</f>
        <v>0</v>
      </c>
      <c r="K4108" s="4">
        <f>MAX(Table16[[#This Row],[Blue Cross Outpatient Allowable Rate]:[WPPA Inc Outpatient Allowable Rate]])</f>
        <v>0</v>
      </c>
      <c r="L4108" s="4">
        <f>SUM(Table16[[#This Row],[Price]]*4.42)</f>
        <v>0</v>
      </c>
      <c r="M4108" s="4">
        <v>0</v>
      </c>
      <c r="N4108" s="4">
        <f>SUM(Table16[[#This Row],[ChargeID]]*0.76)</f>
        <v>0</v>
      </c>
      <c r="O4108" s="4">
        <f>SUM(Table16[[#This Row],[Price]]*0.95)</f>
        <v>0</v>
      </c>
      <c r="P4108" s="4">
        <f>SUM(Table16[[#This Row],[Price]]*0.8)</f>
        <v>0</v>
      </c>
      <c r="Q4108" s="4">
        <f>SUM(Table16[[#This Row],[Price]]*0.6)</f>
        <v>0</v>
      </c>
    </row>
    <row r="4109" spans="1:17" x14ac:dyDescent="0.25">
      <c r="A4109" t="s">
        <v>333</v>
      </c>
      <c r="B4109">
        <v>0</v>
      </c>
      <c r="C4109" t="s">
        <v>2871</v>
      </c>
      <c r="D4109">
        <v>636</v>
      </c>
      <c r="E4109" t="s">
        <v>353</v>
      </c>
      <c r="F4109" s="4">
        <v>0</v>
      </c>
      <c r="J4109" s="4">
        <f>MIN(Table16[[#This Row],[Medicare Outpatient Allowable Rate]:[WPPA Inc Outpatient Allowable Rate]])</f>
        <v>0</v>
      </c>
      <c r="K4109" s="4">
        <f>MAX(Table16[[#This Row],[Blue Cross Outpatient Allowable Rate]:[WPPA Inc Outpatient Allowable Rate]])</f>
        <v>0</v>
      </c>
      <c r="L4109" s="4">
        <f>SUM(Table16[[#This Row],[Price]]*4.42)</f>
        <v>0</v>
      </c>
      <c r="M4109" s="4">
        <v>0</v>
      </c>
      <c r="N4109" s="4">
        <f>SUM(Table16[[#This Row],[ChargeID]]*0.76)</f>
        <v>0</v>
      </c>
      <c r="O4109" s="4">
        <f>SUM(Table16[[#This Row],[Price]]*0.95)</f>
        <v>0</v>
      </c>
      <c r="P4109" s="4">
        <f>SUM(Table16[[#This Row],[Price]]*0.8)</f>
        <v>0</v>
      </c>
      <c r="Q4109" s="4">
        <f>SUM(Table16[[#This Row],[Price]]*0.6)</f>
        <v>0</v>
      </c>
    </row>
    <row r="4110" spans="1:17" x14ac:dyDescent="0.25">
      <c r="A4110" t="s">
        <v>333</v>
      </c>
      <c r="B4110">
        <v>0</v>
      </c>
      <c r="C4110" t="s">
        <v>2104</v>
      </c>
      <c r="D4110">
        <v>636</v>
      </c>
      <c r="E4110" t="s">
        <v>353</v>
      </c>
      <c r="F4110" s="4">
        <v>0</v>
      </c>
      <c r="J4110" s="4">
        <f>MIN(Table16[[#This Row],[Medicare Outpatient Allowable Rate]:[WPPA Inc Outpatient Allowable Rate]])</f>
        <v>0</v>
      </c>
      <c r="K4110" s="4">
        <f>MAX(Table16[[#This Row],[Blue Cross Outpatient Allowable Rate]:[WPPA Inc Outpatient Allowable Rate]])</f>
        <v>0</v>
      </c>
      <c r="L4110" s="4">
        <f>SUM(Table16[[#This Row],[Price]]*4.42)</f>
        <v>0</v>
      </c>
      <c r="M4110" s="4">
        <v>0</v>
      </c>
      <c r="N4110" s="4">
        <f>SUM(Table16[[#This Row],[ChargeID]]*0.76)</f>
        <v>0</v>
      </c>
      <c r="O4110" s="4">
        <f>SUM(Table16[[#This Row],[Price]]*0.95)</f>
        <v>0</v>
      </c>
      <c r="P4110" s="4">
        <f>SUM(Table16[[#This Row],[Price]]*0.8)</f>
        <v>0</v>
      </c>
      <c r="Q4110" s="4">
        <f>SUM(Table16[[#This Row],[Price]]*0.6)</f>
        <v>0</v>
      </c>
    </row>
    <row r="4111" spans="1:17" x14ac:dyDescent="0.25">
      <c r="A4111" t="s">
        <v>333</v>
      </c>
      <c r="B4111">
        <v>0</v>
      </c>
      <c r="C4111" t="s">
        <v>2590</v>
      </c>
      <c r="D4111">
        <v>636</v>
      </c>
      <c r="E4111" t="s">
        <v>345</v>
      </c>
      <c r="F4111" s="4">
        <v>0</v>
      </c>
      <c r="J4111" s="4">
        <f>MIN(Table16[[#This Row],[Medicare Outpatient Allowable Rate]:[WPPA Inc Outpatient Allowable Rate]])</f>
        <v>0</v>
      </c>
      <c r="K4111" s="4">
        <f>MAX(Table16[[#This Row],[Blue Cross Outpatient Allowable Rate]:[WPPA Inc Outpatient Allowable Rate]])</f>
        <v>0</v>
      </c>
      <c r="L4111" s="4">
        <f>SUM(Table16[[#This Row],[Price]]*4.42)</f>
        <v>0</v>
      </c>
      <c r="M4111" s="4">
        <v>0</v>
      </c>
      <c r="N4111" s="4">
        <f>SUM(Table16[[#This Row],[ChargeID]]*0.76)</f>
        <v>0</v>
      </c>
      <c r="O4111" s="4">
        <f>SUM(Table16[[#This Row],[Price]]*0.95)</f>
        <v>0</v>
      </c>
      <c r="P4111" s="4">
        <f>SUM(Table16[[#This Row],[Price]]*0.8)</f>
        <v>0</v>
      </c>
      <c r="Q4111" s="4">
        <f>SUM(Table16[[#This Row],[Price]]*0.6)</f>
        <v>0</v>
      </c>
    </row>
    <row r="4112" spans="1:17" x14ac:dyDescent="0.25">
      <c r="A4112" t="s">
        <v>333</v>
      </c>
      <c r="B4112">
        <v>0</v>
      </c>
      <c r="C4112" t="s">
        <v>1814</v>
      </c>
      <c r="D4112">
        <v>636</v>
      </c>
      <c r="E4112" t="s">
        <v>365</v>
      </c>
      <c r="F4112" s="4">
        <v>0</v>
      </c>
      <c r="J4112" s="4">
        <f>MIN(Table16[[#This Row],[Medicare Outpatient Allowable Rate]:[WPPA Inc Outpatient Allowable Rate]])</f>
        <v>0</v>
      </c>
      <c r="K4112" s="4">
        <f>MAX(Table16[[#This Row],[Blue Cross Outpatient Allowable Rate]:[WPPA Inc Outpatient Allowable Rate]])</f>
        <v>0</v>
      </c>
      <c r="L4112" s="4">
        <f>SUM(Table16[[#This Row],[Price]]*4.42)</f>
        <v>0</v>
      </c>
      <c r="M4112" s="4">
        <v>0</v>
      </c>
      <c r="N4112" s="4">
        <f>SUM(Table16[[#This Row],[ChargeID]]*0.76)</f>
        <v>0</v>
      </c>
      <c r="O4112" s="4">
        <f>SUM(Table16[[#This Row],[Price]]*0.95)</f>
        <v>0</v>
      </c>
      <c r="P4112" s="4">
        <f>SUM(Table16[[#This Row],[Price]]*0.8)</f>
        <v>0</v>
      </c>
      <c r="Q4112" s="4">
        <f>SUM(Table16[[#This Row],[Price]]*0.6)</f>
        <v>0</v>
      </c>
    </row>
    <row r="4113" spans="1:17" x14ac:dyDescent="0.25">
      <c r="A4113" t="s">
        <v>333</v>
      </c>
      <c r="B4113">
        <v>0</v>
      </c>
      <c r="C4113" t="s">
        <v>2872</v>
      </c>
      <c r="D4113">
        <v>636</v>
      </c>
      <c r="E4113" t="s">
        <v>402</v>
      </c>
      <c r="F4113" s="4">
        <v>0</v>
      </c>
      <c r="J4113" s="4">
        <f>MIN(Table16[[#This Row],[Medicare Outpatient Allowable Rate]:[WPPA Inc Outpatient Allowable Rate]])</f>
        <v>0</v>
      </c>
      <c r="K4113" s="4">
        <f>MAX(Table16[[#This Row],[Blue Cross Outpatient Allowable Rate]:[WPPA Inc Outpatient Allowable Rate]])</f>
        <v>0</v>
      </c>
      <c r="L4113" s="4">
        <f>SUM(Table16[[#This Row],[Price]]*4.42)</f>
        <v>0</v>
      </c>
      <c r="M4113" s="4">
        <v>0</v>
      </c>
      <c r="N4113" s="4">
        <f>SUM(Table16[[#This Row],[ChargeID]]*0.76)</f>
        <v>0</v>
      </c>
      <c r="O4113" s="4">
        <f>SUM(Table16[[#This Row],[Price]]*0.95)</f>
        <v>0</v>
      </c>
      <c r="P4113" s="4">
        <f>SUM(Table16[[#This Row],[Price]]*0.8)</f>
        <v>0</v>
      </c>
      <c r="Q4113" s="4">
        <f>SUM(Table16[[#This Row],[Price]]*0.6)</f>
        <v>0</v>
      </c>
    </row>
    <row r="4114" spans="1:17" x14ac:dyDescent="0.25">
      <c r="A4114" t="s">
        <v>333</v>
      </c>
      <c r="B4114">
        <v>0</v>
      </c>
      <c r="C4114" t="s">
        <v>2873</v>
      </c>
      <c r="D4114">
        <v>636</v>
      </c>
      <c r="E4114" t="s">
        <v>337</v>
      </c>
      <c r="F4114" s="4">
        <v>0</v>
      </c>
      <c r="J4114" s="4">
        <f>MIN(Table16[[#This Row],[Medicare Outpatient Allowable Rate]:[WPPA Inc Outpatient Allowable Rate]])</f>
        <v>0</v>
      </c>
      <c r="K4114" s="4">
        <f>MAX(Table16[[#This Row],[Blue Cross Outpatient Allowable Rate]:[WPPA Inc Outpatient Allowable Rate]])</f>
        <v>0</v>
      </c>
      <c r="L4114" s="4">
        <f>SUM(Table16[[#This Row],[Price]]*4.42)</f>
        <v>0</v>
      </c>
      <c r="M4114" s="4">
        <v>0</v>
      </c>
      <c r="N4114" s="4">
        <f>SUM(Table16[[#This Row],[ChargeID]]*0.76)</f>
        <v>0</v>
      </c>
      <c r="O4114" s="4">
        <f>SUM(Table16[[#This Row],[Price]]*0.95)</f>
        <v>0</v>
      </c>
      <c r="P4114" s="4">
        <f>SUM(Table16[[#This Row],[Price]]*0.8)</f>
        <v>0</v>
      </c>
      <c r="Q4114" s="4">
        <f>SUM(Table16[[#This Row],[Price]]*0.6)</f>
        <v>0</v>
      </c>
    </row>
    <row r="4115" spans="1:17" x14ac:dyDescent="0.25">
      <c r="A4115" t="s">
        <v>333</v>
      </c>
      <c r="B4115">
        <v>0</v>
      </c>
      <c r="C4115" t="s">
        <v>2874</v>
      </c>
      <c r="D4115">
        <v>636</v>
      </c>
      <c r="E4115" t="s">
        <v>365</v>
      </c>
      <c r="F4115" s="4">
        <v>0</v>
      </c>
      <c r="J4115" s="4">
        <f>MIN(Table16[[#This Row],[Medicare Outpatient Allowable Rate]:[WPPA Inc Outpatient Allowable Rate]])</f>
        <v>0</v>
      </c>
      <c r="K4115" s="4">
        <f>MAX(Table16[[#This Row],[Blue Cross Outpatient Allowable Rate]:[WPPA Inc Outpatient Allowable Rate]])</f>
        <v>0</v>
      </c>
      <c r="L4115" s="4">
        <f>SUM(Table16[[#This Row],[Price]]*4.42)</f>
        <v>0</v>
      </c>
      <c r="M4115" s="4">
        <v>0</v>
      </c>
      <c r="N4115" s="4">
        <f>SUM(Table16[[#This Row],[ChargeID]]*0.76)</f>
        <v>0</v>
      </c>
      <c r="O4115" s="4">
        <f>SUM(Table16[[#This Row],[Price]]*0.95)</f>
        <v>0</v>
      </c>
      <c r="P4115" s="4">
        <f>SUM(Table16[[#This Row],[Price]]*0.8)</f>
        <v>0</v>
      </c>
      <c r="Q4115" s="4">
        <f>SUM(Table16[[#This Row],[Price]]*0.6)</f>
        <v>0</v>
      </c>
    </row>
    <row r="4116" spans="1:17" x14ac:dyDescent="0.25">
      <c r="A4116" t="s">
        <v>333</v>
      </c>
      <c r="B4116">
        <v>0</v>
      </c>
      <c r="C4116" t="s">
        <v>2875</v>
      </c>
      <c r="D4116">
        <v>636</v>
      </c>
      <c r="E4116" t="s">
        <v>345</v>
      </c>
      <c r="F4116" s="4">
        <v>0</v>
      </c>
      <c r="J4116" s="4">
        <f>MIN(Table16[[#This Row],[Medicare Outpatient Allowable Rate]:[WPPA Inc Outpatient Allowable Rate]])</f>
        <v>0</v>
      </c>
      <c r="K4116" s="4">
        <f>MAX(Table16[[#This Row],[Blue Cross Outpatient Allowable Rate]:[WPPA Inc Outpatient Allowable Rate]])</f>
        <v>0</v>
      </c>
      <c r="L4116" s="4">
        <f>SUM(Table16[[#This Row],[Price]]*4.42)</f>
        <v>0</v>
      </c>
      <c r="M4116" s="4">
        <v>0</v>
      </c>
      <c r="N4116" s="4">
        <f>SUM(Table16[[#This Row],[ChargeID]]*0.76)</f>
        <v>0</v>
      </c>
      <c r="O4116" s="4">
        <f>SUM(Table16[[#This Row],[Price]]*0.95)</f>
        <v>0</v>
      </c>
      <c r="P4116" s="4">
        <f>SUM(Table16[[#This Row],[Price]]*0.8)</f>
        <v>0</v>
      </c>
      <c r="Q4116" s="4">
        <f>SUM(Table16[[#This Row],[Price]]*0.6)</f>
        <v>0</v>
      </c>
    </row>
    <row r="4117" spans="1:17" x14ac:dyDescent="0.25">
      <c r="A4117" t="s">
        <v>333</v>
      </c>
      <c r="B4117">
        <v>0</v>
      </c>
      <c r="C4117" t="s">
        <v>2876</v>
      </c>
      <c r="D4117">
        <v>636</v>
      </c>
      <c r="E4117" t="s">
        <v>452</v>
      </c>
      <c r="F4117" s="4">
        <v>0</v>
      </c>
      <c r="J4117" s="4">
        <f>MIN(Table16[[#This Row],[Medicare Outpatient Allowable Rate]:[WPPA Inc Outpatient Allowable Rate]])</f>
        <v>0</v>
      </c>
      <c r="K4117" s="4">
        <f>MAX(Table16[[#This Row],[Blue Cross Outpatient Allowable Rate]:[WPPA Inc Outpatient Allowable Rate]])</f>
        <v>0</v>
      </c>
      <c r="L4117" s="4">
        <f>SUM(Table16[[#This Row],[Price]]*4.42)</f>
        <v>0</v>
      </c>
      <c r="M4117" s="4">
        <v>0</v>
      </c>
      <c r="N4117" s="4">
        <f>SUM(Table16[[#This Row],[ChargeID]]*0.76)</f>
        <v>0</v>
      </c>
      <c r="O4117" s="4">
        <f>SUM(Table16[[#This Row],[Price]]*0.95)</f>
        <v>0</v>
      </c>
      <c r="P4117" s="4">
        <f>SUM(Table16[[#This Row],[Price]]*0.8)</f>
        <v>0</v>
      </c>
      <c r="Q4117" s="4">
        <f>SUM(Table16[[#This Row],[Price]]*0.6)</f>
        <v>0</v>
      </c>
    </row>
    <row r="4118" spans="1:17" x14ac:dyDescent="0.25">
      <c r="A4118" t="s">
        <v>333</v>
      </c>
      <c r="B4118">
        <v>0</v>
      </c>
      <c r="C4118" t="s">
        <v>2877</v>
      </c>
      <c r="D4118">
        <v>636</v>
      </c>
      <c r="E4118" t="s">
        <v>402</v>
      </c>
      <c r="F4118" s="4">
        <v>0</v>
      </c>
      <c r="J4118" s="4">
        <f>MIN(Table16[[#This Row],[Medicare Outpatient Allowable Rate]:[WPPA Inc Outpatient Allowable Rate]])</f>
        <v>0</v>
      </c>
      <c r="K4118" s="4">
        <f>MAX(Table16[[#This Row],[Blue Cross Outpatient Allowable Rate]:[WPPA Inc Outpatient Allowable Rate]])</f>
        <v>0</v>
      </c>
      <c r="L4118" s="4">
        <f>SUM(Table16[[#This Row],[Price]]*4.42)</f>
        <v>0</v>
      </c>
      <c r="M4118" s="4">
        <v>0</v>
      </c>
      <c r="N4118" s="4">
        <f>SUM(Table16[[#This Row],[ChargeID]]*0.76)</f>
        <v>0</v>
      </c>
      <c r="O4118" s="4">
        <f>SUM(Table16[[#This Row],[Price]]*0.95)</f>
        <v>0</v>
      </c>
      <c r="P4118" s="4">
        <f>SUM(Table16[[#This Row],[Price]]*0.8)</f>
        <v>0</v>
      </c>
      <c r="Q4118" s="4">
        <f>SUM(Table16[[#This Row],[Price]]*0.6)</f>
        <v>0</v>
      </c>
    </row>
    <row r="4119" spans="1:17" x14ac:dyDescent="0.25">
      <c r="A4119" t="s">
        <v>333</v>
      </c>
      <c r="B4119">
        <v>0</v>
      </c>
      <c r="C4119" t="s">
        <v>2878</v>
      </c>
      <c r="D4119">
        <v>636</v>
      </c>
      <c r="E4119" t="s">
        <v>337</v>
      </c>
      <c r="F4119" s="4">
        <v>0</v>
      </c>
      <c r="J4119" s="4">
        <f>MIN(Table16[[#This Row],[Medicare Outpatient Allowable Rate]:[WPPA Inc Outpatient Allowable Rate]])</f>
        <v>0</v>
      </c>
      <c r="K4119" s="4">
        <f>MAX(Table16[[#This Row],[Blue Cross Outpatient Allowable Rate]:[WPPA Inc Outpatient Allowable Rate]])</f>
        <v>0</v>
      </c>
      <c r="L4119" s="4">
        <f>SUM(Table16[[#This Row],[Price]]*4.42)</f>
        <v>0</v>
      </c>
      <c r="M4119" s="4">
        <v>0</v>
      </c>
      <c r="N4119" s="4">
        <f>SUM(Table16[[#This Row],[ChargeID]]*0.76)</f>
        <v>0</v>
      </c>
      <c r="O4119" s="4">
        <f>SUM(Table16[[#This Row],[Price]]*0.95)</f>
        <v>0</v>
      </c>
      <c r="P4119" s="4">
        <f>SUM(Table16[[#This Row],[Price]]*0.8)</f>
        <v>0</v>
      </c>
      <c r="Q4119" s="4">
        <f>SUM(Table16[[#This Row],[Price]]*0.6)</f>
        <v>0</v>
      </c>
    </row>
    <row r="4120" spans="1:17" x14ac:dyDescent="0.25">
      <c r="A4120" t="s">
        <v>333</v>
      </c>
      <c r="B4120">
        <v>0</v>
      </c>
      <c r="C4120" t="s">
        <v>2396</v>
      </c>
      <c r="D4120">
        <v>636</v>
      </c>
      <c r="E4120" t="s">
        <v>345</v>
      </c>
      <c r="F4120" s="4">
        <v>0</v>
      </c>
      <c r="J4120" s="4">
        <f>MIN(Table16[[#This Row],[Medicare Outpatient Allowable Rate]:[WPPA Inc Outpatient Allowable Rate]])</f>
        <v>0</v>
      </c>
      <c r="K4120" s="4">
        <f>MAX(Table16[[#This Row],[Blue Cross Outpatient Allowable Rate]:[WPPA Inc Outpatient Allowable Rate]])</f>
        <v>0</v>
      </c>
      <c r="L4120" s="4">
        <f>SUM(Table16[[#This Row],[Price]]*4.42)</f>
        <v>0</v>
      </c>
      <c r="M4120" s="4">
        <v>0</v>
      </c>
      <c r="N4120" s="4">
        <f>SUM(Table16[[#This Row],[ChargeID]]*0.76)</f>
        <v>0</v>
      </c>
      <c r="O4120" s="4">
        <f>SUM(Table16[[#This Row],[Price]]*0.95)</f>
        <v>0</v>
      </c>
      <c r="P4120" s="4">
        <f>SUM(Table16[[#This Row],[Price]]*0.8)</f>
        <v>0</v>
      </c>
      <c r="Q4120" s="4">
        <f>SUM(Table16[[#This Row],[Price]]*0.6)</f>
        <v>0</v>
      </c>
    </row>
    <row r="4121" spans="1:17" x14ac:dyDescent="0.25">
      <c r="A4121" t="s">
        <v>333</v>
      </c>
      <c r="B4121">
        <v>0</v>
      </c>
      <c r="C4121" t="s">
        <v>2879</v>
      </c>
      <c r="D4121">
        <v>636</v>
      </c>
      <c r="E4121" t="s">
        <v>402</v>
      </c>
      <c r="F4121" s="4">
        <v>0</v>
      </c>
      <c r="J4121" s="4">
        <f>MIN(Table16[[#This Row],[Medicare Outpatient Allowable Rate]:[WPPA Inc Outpatient Allowable Rate]])</f>
        <v>0</v>
      </c>
      <c r="K4121" s="4">
        <f>MAX(Table16[[#This Row],[Blue Cross Outpatient Allowable Rate]:[WPPA Inc Outpatient Allowable Rate]])</f>
        <v>0</v>
      </c>
      <c r="L4121" s="4">
        <f>SUM(Table16[[#This Row],[Price]]*4.42)</f>
        <v>0</v>
      </c>
      <c r="M4121" s="4">
        <v>0</v>
      </c>
      <c r="N4121" s="4">
        <f>SUM(Table16[[#This Row],[ChargeID]]*0.76)</f>
        <v>0</v>
      </c>
      <c r="O4121" s="4">
        <f>SUM(Table16[[#This Row],[Price]]*0.95)</f>
        <v>0</v>
      </c>
      <c r="P4121" s="4">
        <f>SUM(Table16[[#This Row],[Price]]*0.8)</f>
        <v>0</v>
      </c>
      <c r="Q4121" s="4">
        <f>SUM(Table16[[#This Row],[Price]]*0.6)</f>
        <v>0</v>
      </c>
    </row>
    <row r="4122" spans="1:17" x14ac:dyDescent="0.25">
      <c r="A4122" t="s">
        <v>333</v>
      </c>
      <c r="B4122">
        <v>0</v>
      </c>
      <c r="C4122" t="s">
        <v>2880</v>
      </c>
      <c r="D4122">
        <v>636</v>
      </c>
      <c r="E4122" t="s">
        <v>345</v>
      </c>
      <c r="F4122" s="4">
        <v>0</v>
      </c>
      <c r="J4122" s="4">
        <f>MIN(Table16[[#This Row],[Medicare Outpatient Allowable Rate]:[WPPA Inc Outpatient Allowable Rate]])</f>
        <v>0</v>
      </c>
      <c r="K4122" s="4">
        <f>MAX(Table16[[#This Row],[Blue Cross Outpatient Allowable Rate]:[WPPA Inc Outpatient Allowable Rate]])</f>
        <v>0</v>
      </c>
      <c r="L4122" s="4">
        <f>SUM(Table16[[#This Row],[Price]]*4.42)</f>
        <v>0</v>
      </c>
      <c r="M4122" s="4">
        <v>0</v>
      </c>
      <c r="N4122" s="4">
        <f>SUM(Table16[[#This Row],[ChargeID]]*0.76)</f>
        <v>0</v>
      </c>
      <c r="O4122" s="4">
        <f>SUM(Table16[[#This Row],[Price]]*0.95)</f>
        <v>0</v>
      </c>
      <c r="P4122" s="4">
        <f>SUM(Table16[[#This Row],[Price]]*0.8)</f>
        <v>0</v>
      </c>
      <c r="Q4122" s="4">
        <f>SUM(Table16[[#This Row],[Price]]*0.6)</f>
        <v>0</v>
      </c>
    </row>
    <row r="4123" spans="1:17" x14ac:dyDescent="0.25">
      <c r="A4123" t="s">
        <v>333</v>
      </c>
      <c r="B4123">
        <v>0</v>
      </c>
      <c r="C4123" t="s">
        <v>2278</v>
      </c>
      <c r="D4123">
        <v>636</v>
      </c>
      <c r="E4123" t="s">
        <v>353</v>
      </c>
      <c r="F4123" s="4">
        <v>0</v>
      </c>
      <c r="J4123" s="4">
        <f>MIN(Table16[[#This Row],[Medicare Outpatient Allowable Rate]:[WPPA Inc Outpatient Allowable Rate]])</f>
        <v>0</v>
      </c>
      <c r="K4123" s="4">
        <f>MAX(Table16[[#This Row],[Blue Cross Outpatient Allowable Rate]:[WPPA Inc Outpatient Allowable Rate]])</f>
        <v>0</v>
      </c>
      <c r="L4123" s="4">
        <f>SUM(Table16[[#This Row],[Price]]*4.42)</f>
        <v>0</v>
      </c>
      <c r="M4123" s="4">
        <v>0</v>
      </c>
      <c r="N4123" s="4">
        <f>SUM(Table16[[#This Row],[ChargeID]]*0.76)</f>
        <v>0</v>
      </c>
      <c r="O4123" s="4">
        <f>SUM(Table16[[#This Row],[Price]]*0.95)</f>
        <v>0</v>
      </c>
      <c r="P4123" s="4">
        <f>SUM(Table16[[#This Row],[Price]]*0.8)</f>
        <v>0</v>
      </c>
      <c r="Q4123" s="4">
        <f>SUM(Table16[[#This Row],[Price]]*0.6)</f>
        <v>0</v>
      </c>
    </row>
    <row r="4124" spans="1:17" x14ac:dyDescent="0.25">
      <c r="A4124" t="s">
        <v>333</v>
      </c>
      <c r="B4124">
        <v>0</v>
      </c>
      <c r="C4124" t="s">
        <v>2881</v>
      </c>
      <c r="D4124">
        <v>636</v>
      </c>
      <c r="E4124" t="s">
        <v>353</v>
      </c>
      <c r="F4124" s="4">
        <v>0</v>
      </c>
      <c r="J4124" s="4">
        <f>MIN(Table16[[#This Row],[Medicare Outpatient Allowable Rate]:[WPPA Inc Outpatient Allowable Rate]])</f>
        <v>0</v>
      </c>
      <c r="K4124" s="4">
        <f>MAX(Table16[[#This Row],[Blue Cross Outpatient Allowable Rate]:[WPPA Inc Outpatient Allowable Rate]])</f>
        <v>0</v>
      </c>
      <c r="L4124" s="4">
        <f>SUM(Table16[[#This Row],[Price]]*4.42)</f>
        <v>0</v>
      </c>
      <c r="M4124" s="4">
        <v>0</v>
      </c>
      <c r="N4124" s="4">
        <f>SUM(Table16[[#This Row],[ChargeID]]*0.76)</f>
        <v>0</v>
      </c>
      <c r="O4124" s="4">
        <f>SUM(Table16[[#This Row],[Price]]*0.95)</f>
        <v>0</v>
      </c>
      <c r="P4124" s="4">
        <f>SUM(Table16[[#This Row],[Price]]*0.8)</f>
        <v>0</v>
      </c>
      <c r="Q4124" s="4">
        <f>SUM(Table16[[#This Row],[Price]]*0.6)</f>
        <v>0</v>
      </c>
    </row>
    <row r="4125" spans="1:17" x14ac:dyDescent="0.25">
      <c r="A4125" t="s">
        <v>333</v>
      </c>
      <c r="B4125">
        <v>0</v>
      </c>
      <c r="C4125" t="s">
        <v>2882</v>
      </c>
      <c r="D4125">
        <v>636</v>
      </c>
      <c r="E4125" t="s">
        <v>345</v>
      </c>
      <c r="F4125" s="4">
        <v>0</v>
      </c>
      <c r="J4125" s="4">
        <f>MIN(Table16[[#This Row],[Medicare Outpatient Allowable Rate]:[WPPA Inc Outpatient Allowable Rate]])</f>
        <v>0</v>
      </c>
      <c r="K4125" s="4">
        <f>MAX(Table16[[#This Row],[Blue Cross Outpatient Allowable Rate]:[WPPA Inc Outpatient Allowable Rate]])</f>
        <v>0</v>
      </c>
      <c r="L4125" s="4">
        <f>SUM(Table16[[#This Row],[Price]]*4.42)</f>
        <v>0</v>
      </c>
      <c r="M4125" s="4">
        <v>0</v>
      </c>
      <c r="N4125" s="4">
        <f>SUM(Table16[[#This Row],[ChargeID]]*0.76)</f>
        <v>0</v>
      </c>
      <c r="O4125" s="4">
        <f>SUM(Table16[[#This Row],[Price]]*0.95)</f>
        <v>0</v>
      </c>
      <c r="P4125" s="4">
        <f>SUM(Table16[[#This Row],[Price]]*0.8)</f>
        <v>0</v>
      </c>
      <c r="Q4125" s="4">
        <f>SUM(Table16[[#This Row],[Price]]*0.6)</f>
        <v>0</v>
      </c>
    </row>
    <row r="4126" spans="1:17" x14ac:dyDescent="0.25">
      <c r="A4126" t="s">
        <v>333</v>
      </c>
      <c r="B4126">
        <v>0</v>
      </c>
      <c r="C4126" t="s">
        <v>2518</v>
      </c>
      <c r="D4126">
        <v>636</v>
      </c>
      <c r="E4126" t="s">
        <v>345</v>
      </c>
      <c r="F4126" s="4">
        <v>0</v>
      </c>
      <c r="J4126" s="4">
        <f>MIN(Table16[[#This Row],[Medicare Outpatient Allowable Rate]:[WPPA Inc Outpatient Allowable Rate]])</f>
        <v>0</v>
      </c>
      <c r="K4126" s="4">
        <f>MAX(Table16[[#This Row],[Blue Cross Outpatient Allowable Rate]:[WPPA Inc Outpatient Allowable Rate]])</f>
        <v>0</v>
      </c>
      <c r="L4126" s="4">
        <f>SUM(Table16[[#This Row],[Price]]*4.42)</f>
        <v>0</v>
      </c>
      <c r="M4126" s="4">
        <v>0</v>
      </c>
      <c r="N4126" s="4">
        <f>SUM(Table16[[#This Row],[ChargeID]]*0.76)</f>
        <v>0</v>
      </c>
      <c r="O4126" s="4">
        <f>SUM(Table16[[#This Row],[Price]]*0.95)</f>
        <v>0</v>
      </c>
      <c r="P4126" s="4">
        <f>SUM(Table16[[#This Row],[Price]]*0.8)</f>
        <v>0</v>
      </c>
      <c r="Q4126" s="4">
        <f>SUM(Table16[[#This Row],[Price]]*0.6)</f>
        <v>0</v>
      </c>
    </row>
    <row r="4127" spans="1:17" x14ac:dyDescent="0.25">
      <c r="A4127" t="s">
        <v>333</v>
      </c>
      <c r="B4127">
        <v>0</v>
      </c>
      <c r="C4127" t="s">
        <v>2883</v>
      </c>
      <c r="D4127">
        <v>636</v>
      </c>
      <c r="E4127" t="s">
        <v>426</v>
      </c>
      <c r="F4127" s="4">
        <v>0</v>
      </c>
      <c r="J4127" s="4">
        <f>MIN(Table16[[#This Row],[Medicare Outpatient Allowable Rate]:[WPPA Inc Outpatient Allowable Rate]])</f>
        <v>0</v>
      </c>
      <c r="K4127" s="4">
        <f>MAX(Table16[[#This Row],[Blue Cross Outpatient Allowable Rate]:[WPPA Inc Outpatient Allowable Rate]])</f>
        <v>0</v>
      </c>
      <c r="L4127" s="4">
        <f>SUM(Table16[[#This Row],[Price]]*4.42)</f>
        <v>0</v>
      </c>
      <c r="M4127" s="4">
        <v>0</v>
      </c>
      <c r="N4127" s="4">
        <f>SUM(Table16[[#This Row],[ChargeID]]*0.76)</f>
        <v>0</v>
      </c>
      <c r="O4127" s="4">
        <f>SUM(Table16[[#This Row],[Price]]*0.95)</f>
        <v>0</v>
      </c>
      <c r="P4127" s="4">
        <f>SUM(Table16[[#This Row],[Price]]*0.8)</f>
        <v>0</v>
      </c>
      <c r="Q4127" s="4">
        <f>SUM(Table16[[#This Row],[Price]]*0.6)</f>
        <v>0</v>
      </c>
    </row>
    <row r="4128" spans="1:17" x14ac:dyDescent="0.25">
      <c r="A4128" t="s">
        <v>333</v>
      </c>
      <c r="B4128">
        <v>0</v>
      </c>
      <c r="C4128" t="s">
        <v>2046</v>
      </c>
      <c r="D4128">
        <v>636</v>
      </c>
      <c r="E4128" t="s">
        <v>345</v>
      </c>
      <c r="F4128" s="4">
        <v>0</v>
      </c>
      <c r="J4128" s="4">
        <f>MIN(Table16[[#This Row],[Medicare Outpatient Allowable Rate]:[WPPA Inc Outpatient Allowable Rate]])</f>
        <v>0</v>
      </c>
      <c r="K4128" s="4">
        <f>MAX(Table16[[#This Row],[Blue Cross Outpatient Allowable Rate]:[WPPA Inc Outpatient Allowable Rate]])</f>
        <v>0</v>
      </c>
      <c r="L4128" s="4">
        <f>SUM(Table16[[#This Row],[Price]]*4.42)</f>
        <v>0</v>
      </c>
      <c r="M4128" s="4">
        <v>0</v>
      </c>
      <c r="N4128" s="4">
        <f>SUM(Table16[[#This Row],[ChargeID]]*0.76)</f>
        <v>0</v>
      </c>
      <c r="O4128" s="4">
        <f>SUM(Table16[[#This Row],[Price]]*0.95)</f>
        <v>0</v>
      </c>
      <c r="P4128" s="4">
        <f>SUM(Table16[[#This Row],[Price]]*0.8)</f>
        <v>0</v>
      </c>
      <c r="Q4128" s="4">
        <f>SUM(Table16[[#This Row],[Price]]*0.6)</f>
        <v>0</v>
      </c>
    </row>
    <row r="4129" spans="1:17" x14ac:dyDescent="0.25">
      <c r="A4129" t="s">
        <v>333</v>
      </c>
      <c r="B4129">
        <v>0</v>
      </c>
      <c r="C4129" t="s">
        <v>2095</v>
      </c>
      <c r="D4129">
        <v>636</v>
      </c>
      <c r="E4129" t="s">
        <v>345</v>
      </c>
      <c r="F4129" s="4">
        <v>0</v>
      </c>
      <c r="J4129" s="4">
        <f>MIN(Table16[[#This Row],[Medicare Outpatient Allowable Rate]:[WPPA Inc Outpatient Allowable Rate]])</f>
        <v>0</v>
      </c>
      <c r="K4129" s="4">
        <f>MAX(Table16[[#This Row],[Blue Cross Outpatient Allowable Rate]:[WPPA Inc Outpatient Allowable Rate]])</f>
        <v>0</v>
      </c>
      <c r="L4129" s="4">
        <f>SUM(Table16[[#This Row],[Price]]*4.42)</f>
        <v>0</v>
      </c>
      <c r="M4129" s="4">
        <v>0</v>
      </c>
      <c r="N4129" s="4">
        <f>SUM(Table16[[#This Row],[ChargeID]]*0.76)</f>
        <v>0</v>
      </c>
      <c r="O4129" s="4">
        <f>SUM(Table16[[#This Row],[Price]]*0.95)</f>
        <v>0</v>
      </c>
      <c r="P4129" s="4">
        <f>SUM(Table16[[#This Row],[Price]]*0.8)</f>
        <v>0</v>
      </c>
      <c r="Q4129" s="4">
        <f>SUM(Table16[[#This Row],[Price]]*0.6)</f>
        <v>0</v>
      </c>
    </row>
    <row r="4130" spans="1:17" x14ac:dyDescent="0.25">
      <c r="A4130" t="s">
        <v>333</v>
      </c>
      <c r="B4130">
        <v>0</v>
      </c>
      <c r="C4130" t="s">
        <v>2362</v>
      </c>
      <c r="D4130">
        <v>636</v>
      </c>
      <c r="E4130" t="s">
        <v>345</v>
      </c>
      <c r="F4130" s="4">
        <v>0</v>
      </c>
      <c r="J4130" s="4">
        <f>MIN(Table16[[#This Row],[Medicare Outpatient Allowable Rate]:[WPPA Inc Outpatient Allowable Rate]])</f>
        <v>0</v>
      </c>
      <c r="K4130" s="4">
        <f>MAX(Table16[[#This Row],[Blue Cross Outpatient Allowable Rate]:[WPPA Inc Outpatient Allowable Rate]])</f>
        <v>0</v>
      </c>
      <c r="L4130" s="4">
        <f>SUM(Table16[[#This Row],[Price]]*4.42)</f>
        <v>0</v>
      </c>
      <c r="M4130" s="4">
        <v>0</v>
      </c>
      <c r="N4130" s="4">
        <f>SUM(Table16[[#This Row],[ChargeID]]*0.76)</f>
        <v>0</v>
      </c>
      <c r="O4130" s="4">
        <f>SUM(Table16[[#This Row],[Price]]*0.95)</f>
        <v>0</v>
      </c>
      <c r="P4130" s="4">
        <f>SUM(Table16[[#This Row],[Price]]*0.8)</f>
        <v>0</v>
      </c>
      <c r="Q4130" s="4">
        <f>SUM(Table16[[#This Row],[Price]]*0.6)</f>
        <v>0</v>
      </c>
    </row>
    <row r="4131" spans="1:17" x14ac:dyDescent="0.25">
      <c r="A4131" t="s">
        <v>333</v>
      </c>
      <c r="B4131">
        <v>0</v>
      </c>
      <c r="C4131" t="s">
        <v>2089</v>
      </c>
      <c r="D4131">
        <v>636</v>
      </c>
      <c r="E4131" t="s">
        <v>345</v>
      </c>
      <c r="F4131" s="4">
        <v>0</v>
      </c>
      <c r="J4131" s="4">
        <f>MIN(Table16[[#This Row],[Medicare Outpatient Allowable Rate]:[WPPA Inc Outpatient Allowable Rate]])</f>
        <v>0</v>
      </c>
      <c r="K4131" s="4">
        <f>MAX(Table16[[#This Row],[Blue Cross Outpatient Allowable Rate]:[WPPA Inc Outpatient Allowable Rate]])</f>
        <v>0</v>
      </c>
      <c r="L4131" s="4">
        <f>SUM(Table16[[#This Row],[Price]]*4.42)</f>
        <v>0</v>
      </c>
      <c r="M4131" s="4">
        <v>0</v>
      </c>
      <c r="N4131" s="4">
        <f>SUM(Table16[[#This Row],[ChargeID]]*0.76)</f>
        <v>0</v>
      </c>
      <c r="O4131" s="4">
        <f>SUM(Table16[[#This Row],[Price]]*0.95)</f>
        <v>0</v>
      </c>
      <c r="P4131" s="4">
        <f>SUM(Table16[[#This Row],[Price]]*0.8)</f>
        <v>0</v>
      </c>
      <c r="Q4131" s="4">
        <f>SUM(Table16[[#This Row],[Price]]*0.6)</f>
        <v>0</v>
      </c>
    </row>
    <row r="4132" spans="1:17" x14ac:dyDescent="0.25">
      <c r="A4132" t="s">
        <v>333</v>
      </c>
      <c r="B4132">
        <v>0</v>
      </c>
      <c r="C4132" t="s">
        <v>2823</v>
      </c>
      <c r="D4132">
        <v>636</v>
      </c>
      <c r="E4132" t="s">
        <v>343</v>
      </c>
      <c r="F4132" s="4">
        <v>0</v>
      </c>
      <c r="J4132" s="4">
        <f>MIN(Table16[[#This Row],[Medicare Outpatient Allowable Rate]:[WPPA Inc Outpatient Allowable Rate]])</f>
        <v>0</v>
      </c>
      <c r="K4132" s="4">
        <f>MAX(Table16[[#This Row],[Blue Cross Outpatient Allowable Rate]:[WPPA Inc Outpatient Allowable Rate]])</f>
        <v>0</v>
      </c>
      <c r="L4132" s="4">
        <f>SUM(Table16[[#This Row],[Price]]*4.42)</f>
        <v>0</v>
      </c>
      <c r="M4132" s="4">
        <v>0</v>
      </c>
      <c r="N4132" s="4">
        <f>SUM(Table16[[#This Row],[ChargeID]]*0.76)</f>
        <v>0</v>
      </c>
      <c r="O4132" s="4">
        <f>SUM(Table16[[#This Row],[Price]]*0.95)</f>
        <v>0</v>
      </c>
      <c r="P4132" s="4">
        <f>SUM(Table16[[#This Row],[Price]]*0.8)</f>
        <v>0</v>
      </c>
      <c r="Q4132" s="4">
        <f>SUM(Table16[[#This Row],[Price]]*0.6)</f>
        <v>0</v>
      </c>
    </row>
    <row r="4133" spans="1:17" x14ac:dyDescent="0.25">
      <c r="A4133" t="s">
        <v>333</v>
      </c>
      <c r="B4133">
        <v>0</v>
      </c>
      <c r="C4133" t="s">
        <v>2884</v>
      </c>
      <c r="D4133">
        <v>636</v>
      </c>
      <c r="E4133" t="s">
        <v>345</v>
      </c>
      <c r="F4133" s="4">
        <v>0</v>
      </c>
      <c r="J4133" s="4">
        <f>MIN(Table16[[#This Row],[Medicare Outpatient Allowable Rate]:[WPPA Inc Outpatient Allowable Rate]])</f>
        <v>0</v>
      </c>
      <c r="K4133" s="4">
        <f>MAX(Table16[[#This Row],[Blue Cross Outpatient Allowable Rate]:[WPPA Inc Outpatient Allowable Rate]])</f>
        <v>0</v>
      </c>
      <c r="L4133" s="4">
        <f>SUM(Table16[[#This Row],[Price]]*4.42)</f>
        <v>0</v>
      </c>
      <c r="M4133" s="4">
        <v>0</v>
      </c>
      <c r="N4133" s="4">
        <f>SUM(Table16[[#This Row],[ChargeID]]*0.76)</f>
        <v>0</v>
      </c>
      <c r="O4133" s="4">
        <f>SUM(Table16[[#This Row],[Price]]*0.95)</f>
        <v>0</v>
      </c>
      <c r="P4133" s="4">
        <f>SUM(Table16[[#This Row],[Price]]*0.8)</f>
        <v>0</v>
      </c>
      <c r="Q4133" s="4">
        <f>SUM(Table16[[#This Row],[Price]]*0.6)</f>
        <v>0</v>
      </c>
    </row>
    <row r="4134" spans="1:17" x14ac:dyDescent="0.25">
      <c r="A4134" t="s">
        <v>333</v>
      </c>
      <c r="B4134">
        <v>0</v>
      </c>
      <c r="C4134" t="s">
        <v>2538</v>
      </c>
      <c r="D4134">
        <v>636</v>
      </c>
      <c r="E4134" t="s">
        <v>345</v>
      </c>
      <c r="F4134" s="4">
        <v>0</v>
      </c>
      <c r="J4134" s="4">
        <f>MIN(Table16[[#This Row],[Medicare Outpatient Allowable Rate]:[WPPA Inc Outpatient Allowable Rate]])</f>
        <v>0</v>
      </c>
      <c r="K4134" s="4">
        <f>MAX(Table16[[#This Row],[Blue Cross Outpatient Allowable Rate]:[WPPA Inc Outpatient Allowable Rate]])</f>
        <v>0</v>
      </c>
      <c r="L4134" s="4">
        <f>SUM(Table16[[#This Row],[Price]]*4.42)</f>
        <v>0</v>
      </c>
      <c r="M4134" s="4">
        <v>0</v>
      </c>
      <c r="N4134" s="4">
        <f>SUM(Table16[[#This Row],[ChargeID]]*0.76)</f>
        <v>0</v>
      </c>
      <c r="O4134" s="4">
        <f>SUM(Table16[[#This Row],[Price]]*0.95)</f>
        <v>0</v>
      </c>
      <c r="P4134" s="4">
        <f>SUM(Table16[[#This Row],[Price]]*0.8)</f>
        <v>0</v>
      </c>
      <c r="Q4134" s="4">
        <f>SUM(Table16[[#This Row],[Price]]*0.6)</f>
        <v>0</v>
      </c>
    </row>
    <row r="4135" spans="1:17" x14ac:dyDescent="0.25">
      <c r="A4135" t="s">
        <v>333</v>
      </c>
      <c r="B4135">
        <v>0</v>
      </c>
      <c r="C4135" t="s">
        <v>2448</v>
      </c>
      <c r="D4135">
        <v>636</v>
      </c>
      <c r="E4135" t="s">
        <v>452</v>
      </c>
      <c r="F4135" s="4">
        <v>0</v>
      </c>
      <c r="J4135" s="4">
        <f>MIN(Table16[[#This Row],[Medicare Outpatient Allowable Rate]:[WPPA Inc Outpatient Allowable Rate]])</f>
        <v>0</v>
      </c>
      <c r="K4135" s="4">
        <f>MAX(Table16[[#This Row],[Blue Cross Outpatient Allowable Rate]:[WPPA Inc Outpatient Allowable Rate]])</f>
        <v>0</v>
      </c>
      <c r="L4135" s="4">
        <f>SUM(Table16[[#This Row],[Price]]*4.42)</f>
        <v>0</v>
      </c>
      <c r="M4135" s="4">
        <v>0</v>
      </c>
      <c r="N4135" s="4">
        <f>SUM(Table16[[#This Row],[ChargeID]]*0.76)</f>
        <v>0</v>
      </c>
      <c r="O4135" s="4">
        <f>SUM(Table16[[#This Row],[Price]]*0.95)</f>
        <v>0</v>
      </c>
      <c r="P4135" s="4">
        <f>SUM(Table16[[#This Row],[Price]]*0.8)</f>
        <v>0</v>
      </c>
      <c r="Q4135" s="4">
        <f>SUM(Table16[[#This Row],[Price]]*0.6)</f>
        <v>0</v>
      </c>
    </row>
    <row r="4136" spans="1:17" x14ac:dyDescent="0.25">
      <c r="A4136" t="s">
        <v>333</v>
      </c>
      <c r="B4136">
        <v>0</v>
      </c>
      <c r="C4136" t="s">
        <v>2033</v>
      </c>
      <c r="D4136">
        <v>636</v>
      </c>
      <c r="E4136" t="s">
        <v>353</v>
      </c>
      <c r="F4136" s="4">
        <v>0</v>
      </c>
      <c r="J4136" s="4">
        <f>MIN(Table16[[#This Row],[Medicare Outpatient Allowable Rate]:[WPPA Inc Outpatient Allowable Rate]])</f>
        <v>0</v>
      </c>
      <c r="K4136" s="4">
        <f>MAX(Table16[[#This Row],[Blue Cross Outpatient Allowable Rate]:[WPPA Inc Outpatient Allowable Rate]])</f>
        <v>0</v>
      </c>
      <c r="L4136" s="4">
        <f>SUM(Table16[[#This Row],[Price]]*4.42)</f>
        <v>0</v>
      </c>
      <c r="M4136" s="4">
        <v>0</v>
      </c>
      <c r="N4136" s="4">
        <f>SUM(Table16[[#This Row],[ChargeID]]*0.76)</f>
        <v>0</v>
      </c>
      <c r="O4136" s="4">
        <f>SUM(Table16[[#This Row],[Price]]*0.95)</f>
        <v>0</v>
      </c>
      <c r="P4136" s="4">
        <f>SUM(Table16[[#This Row],[Price]]*0.8)</f>
        <v>0</v>
      </c>
      <c r="Q4136" s="4">
        <f>SUM(Table16[[#This Row],[Price]]*0.6)</f>
        <v>0</v>
      </c>
    </row>
    <row r="4137" spans="1:17" x14ac:dyDescent="0.25">
      <c r="A4137" t="s">
        <v>333</v>
      </c>
      <c r="B4137">
        <v>0</v>
      </c>
      <c r="C4137" t="s">
        <v>2885</v>
      </c>
      <c r="D4137">
        <v>636</v>
      </c>
      <c r="E4137" t="s">
        <v>473</v>
      </c>
      <c r="F4137" s="4">
        <v>0</v>
      </c>
      <c r="J4137" s="4">
        <f>MIN(Table16[[#This Row],[Medicare Outpatient Allowable Rate]:[WPPA Inc Outpatient Allowable Rate]])</f>
        <v>0</v>
      </c>
      <c r="K4137" s="4">
        <f>MAX(Table16[[#This Row],[Blue Cross Outpatient Allowable Rate]:[WPPA Inc Outpatient Allowable Rate]])</f>
        <v>0</v>
      </c>
      <c r="L4137" s="4">
        <f>SUM(Table16[[#This Row],[Price]]*4.42)</f>
        <v>0</v>
      </c>
      <c r="M4137" s="4">
        <v>0</v>
      </c>
      <c r="N4137" s="4">
        <f>SUM(Table16[[#This Row],[ChargeID]]*0.76)</f>
        <v>0</v>
      </c>
      <c r="O4137" s="4">
        <f>SUM(Table16[[#This Row],[Price]]*0.95)</f>
        <v>0</v>
      </c>
      <c r="P4137" s="4">
        <f>SUM(Table16[[#This Row],[Price]]*0.8)</f>
        <v>0</v>
      </c>
      <c r="Q4137" s="4">
        <f>SUM(Table16[[#This Row],[Price]]*0.6)</f>
        <v>0</v>
      </c>
    </row>
    <row r="4138" spans="1:17" x14ac:dyDescent="0.25">
      <c r="A4138" t="s">
        <v>333</v>
      </c>
      <c r="B4138">
        <v>0</v>
      </c>
      <c r="C4138" t="s">
        <v>2886</v>
      </c>
      <c r="D4138">
        <v>636</v>
      </c>
      <c r="E4138" t="s">
        <v>378</v>
      </c>
      <c r="F4138" s="4">
        <v>0</v>
      </c>
      <c r="J4138" s="4">
        <f>MIN(Table16[[#This Row],[Medicare Outpatient Allowable Rate]:[WPPA Inc Outpatient Allowable Rate]])</f>
        <v>0</v>
      </c>
      <c r="K4138" s="4">
        <f>MAX(Table16[[#This Row],[Blue Cross Outpatient Allowable Rate]:[WPPA Inc Outpatient Allowable Rate]])</f>
        <v>0</v>
      </c>
      <c r="L4138" s="4">
        <f>SUM(Table16[[#This Row],[Price]]*4.42)</f>
        <v>0</v>
      </c>
      <c r="M4138" s="4">
        <v>0</v>
      </c>
      <c r="N4138" s="4">
        <f>SUM(Table16[[#This Row],[ChargeID]]*0.76)</f>
        <v>0</v>
      </c>
      <c r="O4138" s="4">
        <f>SUM(Table16[[#This Row],[Price]]*0.95)</f>
        <v>0</v>
      </c>
      <c r="P4138" s="4">
        <f>SUM(Table16[[#This Row],[Price]]*0.8)</f>
        <v>0</v>
      </c>
      <c r="Q4138" s="4">
        <f>SUM(Table16[[#This Row],[Price]]*0.6)</f>
        <v>0</v>
      </c>
    </row>
    <row r="4139" spans="1:17" x14ac:dyDescent="0.25">
      <c r="A4139" t="s">
        <v>333</v>
      </c>
      <c r="B4139">
        <v>0</v>
      </c>
      <c r="C4139" t="s">
        <v>2887</v>
      </c>
      <c r="D4139">
        <v>636</v>
      </c>
      <c r="E4139" t="s">
        <v>949</v>
      </c>
      <c r="F4139" s="4">
        <v>0</v>
      </c>
      <c r="J4139" s="4">
        <f>MIN(Table16[[#This Row],[Medicare Outpatient Allowable Rate]:[WPPA Inc Outpatient Allowable Rate]])</f>
        <v>0</v>
      </c>
      <c r="K4139" s="4">
        <f>MAX(Table16[[#This Row],[Blue Cross Outpatient Allowable Rate]:[WPPA Inc Outpatient Allowable Rate]])</f>
        <v>0</v>
      </c>
      <c r="L4139" s="4">
        <f>SUM(Table16[[#This Row],[Price]]*4.42)</f>
        <v>0</v>
      </c>
      <c r="M4139" s="4">
        <v>0</v>
      </c>
      <c r="N4139" s="4">
        <f>SUM(Table16[[#This Row],[ChargeID]]*0.76)</f>
        <v>0</v>
      </c>
      <c r="O4139" s="4">
        <f>SUM(Table16[[#This Row],[Price]]*0.95)</f>
        <v>0</v>
      </c>
      <c r="P4139" s="4">
        <f>SUM(Table16[[#This Row],[Price]]*0.8)</f>
        <v>0</v>
      </c>
      <c r="Q4139" s="4">
        <f>SUM(Table16[[#This Row],[Price]]*0.6)</f>
        <v>0</v>
      </c>
    </row>
    <row r="4140" spans="1:17" x14ac:dyDescent="0.25">
      <c r="A4140" t="s">
        <v>333</v>
      </c>
      <c r="B4140">
        <v>0</v>
      </c>
      <c r="C4140" t="s">
        <v>2888</v>
      </c>
      <c r="D4140">
        <v>636</v>
      </c>
      <c r="E4140" t="s">
        <v>343</v>
      </c>
      <c r="F4140" s="4">
        <v>0</v>
      </c>
      <c r="J4140" s="4">
        <f>MIN(Table16[[#This Row],[Medicare Outpatient Allowable Rate]:[WPPA Inc Outpatient Allowable Rate]])</f>
        <v>0</v>
      </c>
      <c r="K4140" s="4">
        <f>MAX(Table16[[#This Row],[Blue Cross Outpatient Allowable Rate]:[WPPA Inc Outpatient Allowable Rate]])</f>
        <v>0</v>
      </c>
      <c r="L4140" s="4">
        <f>SUM(Table16[[#This Row],[Price]]*4.42)</f>
        <v>0</v>
      </c>
      <c r="M4140" s="4">
        <v>0</v>
      </c>
      <c r="N4140" s="4">
        <f>SUM(Table16[[#This Row],[ChargeID]]*0.76)</f>
        <v>0</v>
      </c>
      <c r="O4140" s="4">
        <f>SUM(Table16[[#This Row],[Price]]*0.95)</f>
        <v>0</v>
      </c>
      <c r="P4140" s="4">
        <f>SUM(Table16[[#This Row],[Price]]*0.8)</f>
        <v>0</v>
      </c>
      <c r="Q4140" s="4">
        <f>SUM(Table16[[#This Row],[Price]]*0.6)</f>
        <v>0</v>
      </c>
    </row>
    <row r="4141" spans="1:17" x14ac:dyDescent="0.25">
      <c r="A4141" t="s">
        <v>333</v>
      </c>
      <c r="B4141">
        <v>0</v>
      </c>
      <c r="C4141" t="s">
        <v>2889</v>
      </c>
      <c r="D4141">
        <v>636</v>
      </c>
      <c r="E4141" t="s">
        <v>949</v>
      </c>
      <c r="F4141" s="4">
        <v>0</v>
      </c>
      <c r="J4141" s="4">
        <f>MIN(Table16[[#This Row],[Medicare Outpatient Allowable Rate]:[WPPA Inc Outpatient Allowable Rate]])</f>
        <v>0</v>
      </c>
      <c r="K4141" s="4">
        <f>MAX(Table16[[#This Row],[Blue Cross Outpatient Allowable Rate]:[WPPA Inc Outpatient Allowable Rate]])</f>
        <v>0</v>
      </c>
      <c r="L4141" s="4">
        <f>SUM(Table16[[#This Row],[Price]]*4.42)</f>
        <v>0</v>
      </c>
      <c r="M4141" s="4">
        <v>0</v>
      </c>
      <c r="N4141" s="4">
        <f>SUM(Table16[[#This Row],[ChargeID]]*0.76)</f>
        <v>0</v>
      </c>
      <c r="O4141" s="4">
        <f>SUM(Table16[[#This Row],[Price]]*0.95)</f>
        <v>0</v>
      </c>
      <c r="P4141" s="4">
        <f>SUM(Table16[[#This Row],[Price]]*0.8)</f>
        <v>0</v>
      </c>
      <c r="Q4141" s="4">
        <f>SUM(Table16[[#This Row],[Price]]*0.6)</f>
        <v>0</v>
      </c>
    </row>
    <row r="4142" spans="1:17" x14ac:dyDescent="0.25">
      <c r="A4142" t="s">
        <v>333</v>
      </c>
      <c r="B4142">
        <v>0</v>
      </c>
      <c r="C4142" t="s">
        <v>2888</v>
      </c>
      <c r="D4142">
        <v>636</v>
      </c>
      <c r="E4142" t="s">
        <v>343</v>
      </c>
      <c r="F4142" s="4">
        <v>0</v>
      </c>
      <c r="J4142" s="4">
        <f>MIN(Table16[[#This Row],[Medicare Outpatient Allowable Rate]:[WPPA Inc Outpatient Allowable Rate]])</f>
        <v>0</v>
      </c>
      <c r="K4142" s="4">
        <f>MAX(Table16[[#This Row],[Blue Cross Outpatient Allowable Rate]:[WPPA Inc Outpatient Allowable Rate]])</f>
        <v>0</v>
      </c>
      <c r="L4142" s="4">
        <f>SUM(Table16[[#This Row],[Price]]*4.42)</f>
        <v>0</v>
      </c>
      <c r="M4142" s="4">
        <v>0</v>
      </c>
      <c r="N4142" s="4">
        <f>SUM(Table16[[#This Row],[ChargeID]]*0.76)</f>
        <v>0</v>
      </c>
      <c r="O4142" s="4">
        <f>SUM(Table16[[#This Row],[Price]]*0.95)</f>
        <v>0</v>
      </c>
      <c r="P4142" s="4">
        <f>SUM(Table16[[#This Row],[Price]]*0.8)</f>
        <v>0</v>
      </c>
      <c r="Q4142" s="4">
        <f>SUM(Table16[[#This Row],[Price]]*0.6)</f>
        <v>0</v>
      </c>
    </row>
    <row r="4143" spans="1:17" x14ac:dyDescent="0.25">
      <c r="A4143" t="s">
        <v>333</v>
      </c>
      <c r="B4143">
        <v>0</v>
      </c>
      <c r="C4143" t="s">
        <v>2890</v>
      </c>
      <c r="D4143">
        <v>636</v>
      </c>
      <c r="E4143" t="s">
        <v>345</v>
      </c>
      <c r="F4143" s="4">
        <v>0</v>
      </c>
      <c r="J4143" s="4">
        <f>MIN(Table16[[#This Row],[Medicare Outpatient Allowable Rate]:[WPPA Inc Outpatient Allowable Rate]])</f>
        <v>0</v>
      </c>
      <c r="K4143" s="4">
        <f>MAX(Table16[[#This Row],[Blue Cross Outpatient Allowable Rate]:[WPPA Inc Outpatient Allowable Rate]])</f>
        <v>0</v>
      </c>
      <c r="L4143" s="4">
        <f>SUM(Table16[[#This Row],[Price]]*4.42)</f>
        <v>0</v>
      </c>
      <c r="M4143" s="4">
        <v>0</v>
      </c>
      <c r="N4143" s="4">
        <f>SUM(Table16[[#This Row],[ChargeID]]*0.76)</f>
        <v>0</v>
      </c>
      <c r="O4143" s="4">
        <f>SUM(Table16[[#This Row],[Price]]*0.95)</f>
        <v>0</v>
      </c>
      <c r="P4143" s="4">
        <f>SUM(Table16[[#This Row],[Price]]*0.8)</f>
        <v>0</v>
      </c>
      <c r="Q4143" s="4">
        <f>SUM(Table16[[#This Row],[Price]]*0.6)</f>
        <v>0</v>
      </c>
    </row>
    <row r="4144" spans="1:17" x14ac:dyDescent="0.25">
      <c r="A4144" t="s">
        <v>333</v>
      </c>
      <c r="B4144">
        <v>0</v>
      </c>
      <c r="C4144" t="s">
        <v>2891</v>
      </c>
      <c r="D4144">
        <v>636</v>
      </c>
      <c r="E4144" t="s">
        <v>337</v>
      </c>
      <c r="F4144" s="4">
        <v>0</v>
      </c>
      <c r="J4144" s="4">
        <f>MIN(Table16[[#This Row],[Medicare Outpatient Allowable Rate]:[WPPA Inc Outpatient Allowable Rate]])</f>
        <v>0</v>
      </c>
      <c r="K4144" s="4">
        <f>MAX(Table16[[#This Row],[Blue Cross Outpatient Allowable Rate]:[WPPA Inc Outpatient Allowable Rate]])</f>
        <v>0</v>
      </c>
      <c r="L4144" s="4">
        <f>SUM(Table16[[#This Row],[Price]]*4.42)</f>
        <v>0</v>
      </c>
      <c r="M4144" s="4">
        <v>0</v>
      </c>
      <c r="N4144" s="4">
        <f>SUM(Table16[[#This Row],[ChargeID]]*0.76)</f>
        <v>0</v>
      </c>
      <c r="O4144" s="4">
        <f>SUM(Table16[[#This Row],[Price]]*0.95)</f>
        <v>0</v>
      </c>
      <c r="P4144" s="4">
        <f>SUM(Table16[[#This Row],[Price]]*0.8)</f>
        <v>0</v>
      </c>
      <c r="Q4144" s="4">
        <f>SUM(Table16[[#This Row],[Price]]*0.6)</f>
        <v>0</v>
      </c>
    </row>
    <row r="4145" spans="1:17" x14ac:dyDescent="0.25">
      <c r="A4145" t="s">
        <v>333</v>
      </c>
      <c r="B4145">
        <v>0</v>
      </c>
      <c r="C4145" t="s">
        <v>2892</v>
      </c>
      <c r="D4145">
        <v>636</v>
      </c>
      <c r="E4145" t="s">
        <v>345</v>
      </c>
      <c r="F4145" s="4">
        <v>0</v>
      </c>
      <c r="J4145" s="4">
        <f>MIN(Table16[[#This Row],[Medicare Outpatient Allowable Rate]:[WPPA Inc Outpatient Allowable Rate]])</f>
        <v>0</v>
      </c>
      <c r="K4145" s="4">
        <f>MAX(Table16[[#This Row],[Blue Cross Outpatient Allowable Rate]:[WPPA Inc Outpatient Allowable Rate]])</f>
        <v>0</v>
      </c>
      <c r="L4145" s="4">
        <f>SUM(Table16[[#This Row],[Price]]*4.42)</f>
        <v>0</v>
      </c>
      <c r="M4145" s="4">
        <v>0</v>
      </c>
      <c r="N4145" s="4">
        <f>SUM(Table16[[#This Row],[ChargeID]]*0.76)</f>
        <v>0</v>
      </c>
      <c r="O4145" s="4">
        <f>SUM(Table16[[#This Row],[Price]]*0.95)</f>
        <v>0</v>
      </c>
      <c r="P4145" s="4">
        <f>SUM(Table16[[#This Row],[Price]]*0.8)</f>
        <v>0</v>
      </c>
      <c r="Q4145" s="4">
        <f>SUM(Table16[[#This Row],[Price]]*0.6)</f>
        <v>0</v>
      </c>
    </row>
    <row r="4146" spans="1:17" x14ac:dyDescent="0.25">
      <c r="A4146" t="s">
        <v>333</v>
      </c>
      <c r="B4146">
        <v>0</v>
      </c>
      <c r="C4146" t="s">
        <v>2893</v>
      </c>
      <c r="D4146">
        <v>636</v>
      </c>
      <c r="E4146" t="s">
        <v>378</v>
      </c>
      <c r="F4146" s="4">
        <v>0</v>
      </c>
      <c r="J4146" s="4">
        <f>MIN(Table16[[#This Row],[Medicare Outpatient Allowable Rate]:[WPPA Inc Outpatient Allowable Rate]])</f>
        <v>0</v>
      </c>
      <c r="K4146" s="4">
        <f>MAX(Table16[[#This Row],[Blue Cross Outpatient Allowable Rate]:[WPPA Inc Outpatient Allowable Rate]])</f>
        <v>0</v>
      </c>
      <c r="L4146" s="4">
        <f>SUM(Table16[[#This Row],[Price]]*4.42)</f>
        <v>0</v>
      </c>
      <c r="M4146" s="4">
        <v>0</v>
      </c>
      <c r="N4146" s="4">
        <f>SUM(Table16[[#This Row],[ChargeID]]*0.76)</f>
        <v>0</v>
      </c>
      <c r="O4146" s="4">
        <f>SUM(Table16[[#This Row],[Price]]*0.95)</f>
        <v>0</v>
      </c>
      <c r="P4146" s="4">
        <f>SUM(Table16[[#This Row],[Price]]*0.8)</f>
        <v>0</v>
      </c>
      <c r="Q4146" s="4">
        <f>SUM(Table16[[#This Row],[Price]]*0.6)</f>
        <v>0</v>
      </c>
    </row>
    <row r="4147" spans="1:17" x14ac:dyDescent="0.25">
      <c r="A4147" t="s">
        <v>333</v>
      </c>
      <c r="B4147">
        <v>0</v>
      </c>
      <c r="C4147" t="s">
        <v>2894</v>
      </c>
      <c r="D4147">
        <v>636</v>
      </c>
      <c r="E4147" t="s">
        <v>345</v>
      </c>
      <c r="F4147" s="4">
        <v>0</v>
      </c>
      <c r="J4147" s="4">
        <f>MIN(Table16[[#This Row],[Medicare Outpatient Allowable Rate]:[WPPA Inc Outpatient Allowable Rate]])</f>
        <v>0</v>
      </c>
      <c r="K4147" s="4">
        <f>MAX(Table16[[#This Row],[Blue Cross Outpatient Allowable Rate]:[WPPA Inc Outpatient Allowable Rate]])</f>
        <v>0</v>
      </c>
      <c r="L4147" s="4">
        <f>SUM(Table16[[#This Row],[Price]]*4.42)</f>
        <v>0</v>
      </c>
      <c r="M4147" s="4">
        <v>0</v>
      </c>
      <c r="N4147" s="4">
        <f>SUM(Table16[[#This Row],[ChargeID]]*0.76)</f>
        <v>0</v>
      </c>
      <c r="O4147" s="4">
        <f>SUM(Table16[[#This Row],[Price]]*0.95)</f>
        <v>0</v>
      </c>
      <c r="P4147" s="4">
        <f>SUM(Table16[[#This Row],[Price]]*0.8)</f>
        <v>0</v>
      </c>
      <c r="Q4147" s="4">
        <f>SUM(Table16[[#This Row],[Price]]*0.6)</f>
        <v>0</v>
      </c>
    </row>
    <row r="4148" spans="1:17" x14ac:dyDescent="0.25">
      <c r="A4148" t="s">
        <v>333</v>
      </c>
      <c r="B4148">
        <v>0</v>
      </c>
      <c r="C4148" t="s">
        <v>1731</v>
      </c>
      <c r="D4148">
        <v>636</v>
      </c>
      <c r="E4148" t="s">
        <v>343</v>
      </c>
      <c r="F4148" s="4">
        <v>0</v>
      </c>
      <c r="J4148" s="4">
        <f>MIN(Table16[[#This Row],[Medicare Outpatient Allowable Rate]:[WPPA Inc Outpatient Allowable Rate]])</f>
        <v>0</v>
      </c>
      <c r="K4148" s="4">
        <f>MAX(Table16[[#This Row],[Blue Cross Outpatient Allowable Rate]:[WPPA Inc Outpatient Allowable Rate]])</f>
        <v>0</v>
      </c>
      <c r="L4148" s="4">
        <f>SUM(Table16[[#This Row],[Price]]*4.42)</f>
        <v>0</v>
      </c>
      <c r="M4148" s="4">
        <v>0</v>
      </c>
      <c r="N4148" s="4">
        <f>SUM(Table16[[#This Row],[ChargeID]]*0.76)</f>
        <v>0</v>
      </c>
      <c r="O4148" s="4">
        <f>SUM(Table16[[#This Row],[Price]]*0.95)</f>
        <v>0</v>
      </c>
      <c r="P4148" s="4">
        <f>SUM(Table16[[#This Row],[Price]]*0.8)</f>
        <v>0</v>
      </c>
      <c r="Q4148" s="4">
        <f>SUM(Table16[[#This Row],[Price]]*0.6)</f>
        <v>0</v>
      </c>
    </row>
    <row r="4149" spans="1:17" x14ac:dyDescent="0.25">
      <c r="A4149" t="s">
        <v>333</v>
      </c>
      <c r="B4149">
        <v>0</v>
      </c>
      <c r="C4149" t="s">
        <v>2895</v>
      </c>
      <c r="D4149">
        <v>636</v>
      </c>
      <c r="E4149" t="s">
        <v>576</v>
      </c>
      <c r="F4149" s="4">
        <v>0</v>
      </c>
      <c r="J4149" s="4">
        <f>MIN(Table16[[#This Row],[Medicare Outpatient Allowable Rate]:[WPPA Inc Outpatient Allowable Rate]])</f>
        <v>0</v>
      </c>
      <c r="K4149" s="4">
        <f>MAX(Table16[[#This Row],[Blue Cross Outpatient Allowable Rate]:[WPPA Inc Outpatient Allowable Rate]])</f>
        <v>0</v>
      </c>
      <c r="L4149" s="4">
        <f>SUM(Table16[[#This Row],[Price]]*4.42)</f>
        <v>0</v>
      </c>
      <c r="M4149" s="4">
        <v>0</v>
      </c>
      <c r="N4149" s="4">
        <f>SUM(Table16[[#This Row],[ChargeID]]*0.76)</f>
        <v>0</v>
      </c>
      <c r="O4149" s="4">
        <f>SUM(Table16[[#This Row],[Price]]*0.95)</f>
        <v>0</v>
      </c>
      <c r="P4149" s="4">
        <f>SUM(Table16[[#This Row],[Price]]*0.8)</f>
        <v>0</v>
      </c>
      <c r="Q4149" s="4">
        <f>SUM(Table16[[#This Row],[Price]]*0.6)</f>
        <v>0</v>
      </c>
    </row>
    <row r="4150" spans="1:17" x14ac:dyDescent="0.25">
      <c r="A4150" t="s">
        <v>333</v>
      </c>
      <c r="B4150">
        <v>0</v>
      </c>
      <c r="C4150" t="s">
        <v>2896</v>
      </c>
      <c r="D4150">
        <v>636</v>
      </c>
      <c r="E4150" t="s">
        <v>345</v>
      </c>
      <c r="F4150" s="4">
        <v>0</v>
      </c>
      <c r="J4150" s="4">
        <f>MIN(Table16[[#This Row],[Medicare Outpatient Allowable Rate]:[WPPA Inc Outpatient Allowable Rate]])</f>
        <v>0</v>
      </c>
      <c r="K4150" s="4">
        <f>MAX(Table16[[#This Row],[Blue Cross Outpatient Allowable Rate]:[WPPA Inc Outpatient Allowable Rate]])</f>
        <v>0</v>
      </c>
      <c r="L4150" s="4">
        <f>SUM(Table16[[#This Row],[Price]]*4.42)</f>
        <v>0</v>
      </c>
      <c r="M4150" s="4">
        <v>0</v>
      </c>
      <c r="N4150" s="4">
        <f>SUM(Table16[[#This Row],[ChargeID]]*0.76)</f>
        <v>0</v>
      </c>
      <c r="O4150" s="4">
        <f>SUM(Table16[[#This Row],[Price]]*0.95)</f>
        <v>0</v>
      </c>
      <c r="P4150" s="4">
        <f>SUM(Table16[[#This Row],[Price]]*0.8)</f>
        <v>0</v>
      </c>
      <c r="Q4150" s="4">
        <f>SUM(Table16[[#This Row],[Price]]*0.6)</f>
        <v>0</v>
      </c>
    </row>
    <row r="4151" spans="1:17" x14ac:dyDescent="0.25">
      <c r="A4151" t="s">
        <v>333</v>
      </c>
      <c r="B4151">
        <v>0</v>
      </c>
      <c r="C4151" t="s">
        <v>2897</v>
      </c>
      <c r="D4151">
        <v>636</v>
      </c>
      <c r="E4151" t="s">
        <v>345</v>
      </c>
      <c r="F4151" s="4">
        <v>0</v>
      </c>
      <c r="J4151" s="4">
        <f>MIN(Table16[[#This Row],[Medicare Outpatient Allowable Rate]:[WPPA Inc Outpatient Allowable Rate]])</f>
        <v>0</v>
      </c>
      <c r="K4151" s="4">
        <f>MAX(Table16[[#This Row],[Blue Cross Outpatient Allowable Rate]:[WPPA Inc Outpatient Allowable Rate]])</f>
        <v>0</v>
      </c>
      <c r="L4151" s="4">
        <f>SUM(Table16[[#This Row],[Price]]*4.42)</f>
        <v>0</v>
      </c>
      <c r="M4151" s="4">
        <v>0</v>
      </c>
      <c r="N4151" s="4">
        <f>SUM(Table16[[#This Row],[ChargeID]]*0.76)</f>
        <v>0</v>
      </c>
      <c r="O4151" s="4">
        <f>SUM(Table16[[#This Row],[Price]]*0.95)</f>
        <v>0</v>
      </c>
      <c r="P4151" s="4">
        <f>SUM(Table16[[#This Row],[Price]]*0.8)</f>
        <v>0</v>
      </c>
      <c r="Q4151" s="4">
        <f>SUM(Table16[[#This Row],[Price]]*0.6)</f>
        <v>0</v>
      </c>
    </row>
    <row r="4152" spans="1:17" x14ac:dyDescent="0.25">
      <c r="A4152" t="s">
        <v>333</v>
      </c>
      <c r="B4152">
        <v>0</v>
      </c>
      <c r="C4152" t="s">
        <v>2459</v>
      </c>
      <c r="D4152">
        <v>636</v>
      </c>
      <c r="E4152" t="s">
        <v>345</v>
      </c>
      <c r="F4152" s="4">
        <v>0</v>
      </c>
      <c r="J4152" s="4">
        <f>MIN(Table16[[#This Row],[Medicare Outpatient Allowable Rate]:[WPPA Inc Outpatient Allowable Rate]])</f>
        <v>0</v>
      </c>
      <c r="K4152" s="4">
        <f>MAX(Table16[[#This Row],[Blue Cross Outpatient Allowable Rate]:[WPPA Inc Outpatient Allowable Rate]])</f>
        <v>0</v>
      </c>
      <c r="L4152" s="4">
        <f>SUM(Table16[[#This Row],[Price]]*4.42)</f>
        <v>0</v>
      </c>
      <c r="M4152" s="4">
        <v>0</v>
      </c>
      <c r="N4152" s="4">
        <f>SUM(Table16[[#This Row],[ChargeID]]*0.76)</f>
        <v>0</v>
      </c>
      <c r="O4152" s="4">
        <f>SUM(Table16[[#This Row],[Price]]*0.95)</f>
        <v>0</v>
      </c>
      <c r="P4152" s="4">
        <f>SUM(Table16[[#This Row],[Price]]*0.8)</f>
        <v>0</v>
      </c>
      <c r="Q4152" s="4">
        <f>SUM(Table16[[#This Row],[Price]]*0.6)</f>
        <v>0</v>
      </c>
    </row>
    <row r="4153" spans="1:17" x14ac:dyDescent="0.25">
      <c r="A4153" t="s">
        <v>333</v>
      </c>
      <c r="B4153">
        <v>0</v>
      </c>
      <c r="C4153" t="s">
        <v>2898</v>
      </c>
      <c r="D4153">
        <v>636</v>
      </c>
      <c r="E4153" t="s">
        <v>420</v>
      </c>
      <c r="F4153" s="4">
        <v>0</v>
      </c>
      <c r="J4153" s="4">
        <f>MIN(Table16[[#This Row],[Medicare Outpatient Allowable Rate]:[WPPA Inc Outpatient Allowable Rate]])</f>
        <v>0</v>
      </c>
      <c r="K4153" s="4">
        <f>MAX(Table16[[#This Row],[Blue Cross Outpatient Allowable Rate]:[WPPA Inc Outpatient Allowable Rate]])</f>
        <v>0</v>
      </c>
      <c r="L4153" s="4">
        <f>SUM(Table16[[#This Row],[Price]]*4.42)</f>
        <v>0</v>
      </c>
      <c r="M4153" s="4">
        <v>0</v>
      </c>
      <c r="N4153" s="4">
        <f>SUM(Table16[[#This Row],[ChargeID]]*0.76)</f>
        <v>0</v>
      </c>
      <c r="O4153" s="4">
        <f>SUM(Table16[[#This Row],[Price]]*0.95)</f>
        <v>0</v>
      </c>
      <c r="P4153" s="4">
        <f>SUM(Table16[[#This Row],[Price]]*0.8)</f>
        <v>0</v>
      </c>
      <c r="Q4153" s="4">
        <f>SUM(Table16[[#This Row],[Price]]*0.6)</f>
        <v>0</v>
      </c>
    </row>
    <row r="4154" spans="1:17" x14ac:dyDescent="0.25">
      <c r="A4154" t="s">
        <v>333</v>
      </c>
      <c r="B4154">
        <v>0</v>
      </c>
      <c r="C4154" t="s">
        <v>2899</v>
      </c>
      <c r="D4154">
        <v>636</v>
      </c>
      <c r="E4154" t="s">
        <v>345</v>
      </c>
      <c r="F4154" s="4">
        <v>0</v>
      </c>
      <c r="J4154" s="4">
        <f>MIN(Table16[[#This Row],[Medicare Outpatient Allowable Rate]:[WPPA Inc Outpatient Allowable Rate]])</f>
        <v>0</v>
      </c>
      <c r="K4154" s="4">
        <f>MAX(Table16[[#This Row],[Blue Cross Outpatient Allowable Rate]:[WPPA Inc Outpatient Allowable Rate]])</f>
        <v>0</v>
      </c>
      <c r="L4154" s="4">
        <f>SUM(Table16[[#This Row],[Price]]*4.42)</f>
        <v>0</v>
      </c>
      <c r="M4154" s="4">
        <v>0</v>
      </c>
      <c r="N4154" s="4">
        <f>SUM(Table16[[#This Row],[ChargeID]]*0.76)</f>
        <v>0</v>
      </c>
      <c r="O4154" s="4">
        <f>SUM(Table16[[#This Row],[Price]]*0.95)</f>
        <v>0</v>
      </c>
      <c r="P4154" s="4">
        <f>SUM(Table16[[#This Row],[Price]]*0.8)</f>
        <v>0</v>
      </c>
      <c r="Q4154" s="4">
        <f>SUM(Table16[[#This Row],[Price]]*0.6)</f>
        <v>0</v>
      </c>
    </row>
    <row r="4155" spans="1:17" x14ac:dyDescent="0.25">
      <c r="A4155" t="s">
        <v>333</v>
      </c>
      <c r="B4155">
        <v>0</v>
      </c>
      <c r="C4155" t="s">
        <v>2900</v>
      </c>
      <c r="D4155">
        <v>636</v>
      </c>
      <c r="E4155" t="s">
        <v>345</v>
      </c>
      <c r="F4155" s="4">
        <v>0</v>
      </c>
      <c r="J4155" s="4">
        <f>MIN(Table16[[#This Row],[Medicare Outpatient Allowable Rate]:[WPPA Inc Outpatient Allowable Rate]])</f>
        <v>0</v>
      </c>
      <c r="K4155" s="4">
        <f>MAX(Table16[[#This Row],[Blue Cross Outpatient Allowable Rate]:[WPPA Inc Outpatient Allowable Rate]])</f>
        <v>0</v>
      </c>
      <c r="L4155" s="4">
        <f>SUM(Table16[[#This Row],[Price]]*4.42)</f>
        <v>0</v>
      </c>
      <c r="M4155" s="4">
        <v>0</v>
      </c>
      <c r="N4155" s="4">
        <f>SUM(Table16[[#This Row],[ChargeID]]*0.76)</f>
        <v>0</v>
      </c>
      <c r="O4155" s="4">
        <f>SUM(Table16[[#This Row],[Price]]*0.95)</f>
        <v>0</v>
      </c>
      <c r="P4155" s="4">
        <f>SUM(Table16[[#This Row],[Price]]*0.8)</f>
        <v>0</v>
      </c>
      <c r="Q4155" s="4">
        <f>SUM(Table16[[#This Row],[Price]]*0.6)</f>
        <v>0</v>
      </c>
    </row>
    <row r="4156" spans="1:17" x14ac:dyDescent="0.25">
      <c r="A4156" t="s">
        <v>333</v>
      </c>
      <c r="B4156">
        <v>0</v>
      </c>
      <c r="C4156" t="s">
        <v>2901</v>
      </c>
      <c r="D4156">
        <v>636</v>
      </c>
      <c r="E4156" t="s">
        <v>456</v>
      </c>
      <c r="F4156" s="4">
        <v>0</v>
      </c>
      <c r="J4156" s="4">
        <f>MIN(Table16[[#This Row],[Medicare Outpatient Allowable Rate]:[WPPA Inc Outpatient Allowable Rate]])</f>
        <v>0</v>
      </c>
      <c r="K4156" s="4">
        <f>MAX(Table16[[#This Row],[Blue Cross Outpatient Allowable Rate]:[WPPA Inc Outpatient Allowable Rate]])</f>
        <v>0</v>
      </c>
      <c r="L4156" s="4">
        <f>SUM(Table16[[#This Row],[Price]]*4.42)</f>
        <v>0</v>
      </c>
      <c r="M4156" s="4">
        <v>0</v>
      </c>
      <c r="N4156" s="4">
        <f>SUM(Table16[[#This Row],[ChargeID]]*0.76)</f>
        <v>0</v>
      </c>
      <c r="O4156" s="4">
        <f>SUM(Table16[[#This Row],[Price]]*0.95)</f>
        <v>0</v>
      </c>
      <c r="P4156" s="4">
        <f>SUM(Table16[[#This Row],[Price]]*0.8)</f>
        <v>0</v>
      </c>
      <c r="Q4156" s="4">
        <f>SUM(Table16[[#This Row],[Price]]*0.6)</f>
        <v>0</v>
      </c>
    </row>
    <row r="4157" spans="1:17" x14ac:dyDescent="0.25">
      <c r="A4157" t="s">
        <v>333</v>
      </c>
      <c r="B4157">
        <v>0</v>
      </c>
      <c r="C4157" t="s">
        <v>2797</v>
      </c>
      <c r="D4157">
        <v>636</v>
      </c>
      <c r="E4157" t="s">
        <v>345</v>
      </c>
      <c r="F4157" s="4">
        <v>0</v>
      </c>
      <c r="J4157" s="4">
        <f>MIN(Table16[[#This Row],[Medicare Outpatient Allowable Rate]:[WPPA Inc Outpatient Allowable Rate]])</f>
        <v>0</v>
      </c>
      <c r="K4157" s="4">
        <f>MAX(Table16[[#This Row],[Blue Cross Outpatient Allowable Rate]:[WPPA Inc Outpatient Allowable Rate]])</f>
        <v>0</v>
      </c>
      <c r="L4157" s="4">
        <f>SUM(Table16[[#This Row],[Price]]*4.42)</f>
        <v>0</v>
      </c>
      <c r="M4157" s="4">
        <v>0</v>
      </c>
      <c r="N4157" s="4">
        <f>SUM(Table16[[#This Row],[ChargeID]]*0.76)</f>
        <v>0</v>
      </c>
      <c r="O4157" s="4">
        <f>SUM(Table16[[#This Row],[Price]]*0.95)</f>
        <v>0</v>
      </c>
      <c r="P4157" s="4">
        <f>SUM(Table16[[#This Row],[Price]]*0.8)</f>
        <v>0</v>
      </c>
      <c r="Q4157" s="4">
        <f>SUM(Table16[[#This Row],[Price]]*0.6)</f>
        <v>0</v>
      </c>
    </row>
    <row r="4158" spans="1:17" x14ac:dyDescent="0.25">
      <c r="A4158" t="s">
        <v>333</v>
      </c>
      <c r="B4158">
        <v>0</v>
      </c>
      <c r="C4158" t="s">
        <v>2527</v>
      </c>
      <c r="D4158">
        <v>636</v>
      </c>
      <c r="E4158" t="s">
        <v>383</v>
      </c>
      <c r="F4158" s="4">
        <v>0</v>
      </c>
      <c r="J4158" s="4">
        <f>MIN(Table16[[#This Row],[Medicare Outpatient Allowable Rate]:[WPPA Inc Outpatient Allowable Rate]])</f>
        <v>0</v>
      </c>
      <c r="K4158" s="4">
        <f>MAX(Table16[[#This Row],[Blue Cross Outpatient Allowable Rate]:[WPPA Inc Outpatient Allowable Rate]])</f>
        <v>0</v>
      </c>
      <c r="L4158" s="4">
        <f>SUM(Table16[[#This Row],[Price]]*4.42)</f>
        <v>0</v>
      </c>
      <c r="M4158" s="4">
        <v>0</v>
      </c>
      <c r="N4158" s="4">
        <f>SUM(Table16[[#This Row],[ChargeID]]*0.76)</f>
        <v>0</v>
      </c>
      <c r="O4158" s="4">
        <f>SUM(Table16[[#This Row],[Price]]*0.95)</f>
        <v>0</v>
      </c>
      <c r="P4158" s="4">
        <f>SUM(Table16[[#This Row],[Price]]*0.8)</f>
        <v>0</v>
      </c>
      <c r="Q4158" s="4">
        <f>SUM(Table16[[#This Row],[Price]]*0.6)</f>
        <v>0</v>
      </c>
    </row>
    <row r="4159" spans="1:17" x14ac:dyDescent="0.25">
      <c r="A4159" t="s">
        <v>333</v>
      </c>
      <c r="B4159">
        <v>0</v>
      </c>
      <c r="C4159" t="s">
        <v>2902</v>
      </c>
      <c r="D4159">
        <v>636</v>
      </c>
      <c r="E4159" t="s">
        <v>1778</v>
      </c>
      <c r="F4159" s="4">
        <v>0</v>
      </c>
      <c r="J4159" s="4">
        <f>MIN(Table16[[#This Row],[Medicare Outpatient Allowable Rate]:[WPPA Inc Outpatient Allowable Rate]])</f>
        <v>0</v>
      </c>
      <c r="K4159" s="4">
        <f>MAX(Table16[[#This Row],[Blue Cross Outpatient Allowable Rate]:[WPPA Inc Outpatient Allowable Rate]])</f>
        <v>0</v>
      </c>
      <c r="L4159" s="4">
        <f>SUM(Table16[[#This Row],[Price]]*4.42)</f>
        <v>0</v>
      </c>
      <c r="M4159" s="4">
        <v>0</v>
      </c>
      <c r="N4159" s="4">
        <f>SUM(Table16[[#This Row],[ChargeID]]*0.76)</f>
        <v>0</v>
      </c>
      <c r="O4159" s="4">
        <f>SUM(Table16[[#This Row],[Price]]*0.95)</f>
        <v>0</v>
      </c>
      <c r="P4159" s="4">
        <f>SUM(Table16[[#This Row],[Price]]*0.8)</f>
        <v>0</v>
      </c>
      <c r="Q4159" s="4">
        <f>SUM(Table16[[#This Row],[Price]]*0.6)</f>
        <v>0</v>
      </c>
    </row>
    <row r="4160" spans="1:17" x14ac:dyDescent="0.25">
      <c r="A4160" t="s">
        <v>333</v>
      </c>
      <c r="B4160">
        <v>0</v>
      </c>
      <c r="C4160" t="s">
        <v>2903</v>
      </c>
      <c r="D4160">
        <v>636</v>
      </c>
      <c r="E4160" t="s">
        <v>2904</v>
      </c>
      <c r="F4160" s="4">
        <v>0</v>
      </c>
      <c r="J4160" s="4">
        <f>MIN(Table16[[#This Row],[Medicare Outpatient Allowable Rate]:[WPPA Inc Outpatient Allowable Rate]])</f>
        <v>0</v>
      </c>
      <c r="K4160" s="4">
        <f>MAX(Table16[[#This Row],[Blue Cross Outpatient Allowable Rate]:[WPPA Inc Outpatient Allowable Rate]])</f>
        <v>0</v>
      </c>
      <c r="L4160" s="4">
        <f>SUM(Table16[[#This Row],[Price]]*4.42)</f>
        <v>0</v>
      </c>
      <c r="M4160" s="4">
        <v>0</v>
      </c>
      <c r="N4160" s="4">
        <f>SUM(Table16[[#This Row],[ChargeID]]*0.76)</f>
        <v>0</v>
      </c>
      <c r="O4160" s="4">
        <f>SUM(Table16[[#This Row],[Price]]*0.95)</f>
        <v>0</v>
      </c>
      <c r="P4160" s="4">
        <f>SUM(Table16[[#This Row],[Price]]*0.8)</f>
        <v>0</v>
      </c>
      <c r="Q4160" s="4">
        <f>SUM(Table16[[#This Row],[Price]]*0.6)</f>
        <v>0</v>
      </c>
    </row>
    <row r="4161" spans="1:17" x14ac:dyDescent="0.25">
      <c r="A4161" t="s">
        <v>333</v>
      </c>
      <c r="B4161">
        <v>0</v>
      </c>
      <c r="C4161" t="s">
        <v>2617</v>
      </c>
      <c r="D4161">
        <v>636</v>
      </c>
      <c r="E4161" t="s">
        <v>337</v>
      </c>
      <c r="F4161" s="4">
        <v>0</v>
      </c>
      <c r="J4161" s="4">
        <f>MIN(Table16[[#This Row],[Medicare Outpatient Allowable Rate]:[WPPA Inc Outpatient Allowable Rate]])</f>
        <v>0</v>
      </c>
      <c r="K4161" s="4">
        <f>MAX(Table16[[#This Row],[Blue Cross Outpatient Allowable Rate]:[WPPA Inc Outpatient Allowable Rate]])</f>
        <v>0</v>
      </c>
      <c r="L4161" s="4">
        <f>SUM(Table16[[#This Row],[Price]]*4.42)</f>
        <v>0</v>
      </c>
      <c r="M4161" s="4">
        <v>0</v>
      </c>
      <c r="N4161" s="4">
        <f>SUM(Table16[[#This Row],[ChargeID]]*0.76)</f>
        <v>0</v>
      </c>
      <c r="O4161" s="4">
        <f>SUM(Table16[[#This Row],[Price]]*0.95)</f>
        <v>0</v>
      </c>
      <c r="P4161" s="4">
        <f>SUM(Table16[[#This Row],[Price]]*0.8)</f>
        <v>0</v>
      </c>
      <c r="Q4161" s="4">
        <f>SUM(Table16[[#This Row],[Price]]*0.6)</f>
        <v>0</v>
      </c>
    </row>
    <row r="4162" spans="1:17" x14ac:dyDescent="0.25">
      <c r="A4162" t="s">
        <v>333</v>
      </c>
      <c r="B4162">
        <v>0</v>
      </c>
      <c r="C4162" t="s">
        <v>2055</v>
      </c>
      <c r="D4162">
        <v>636</v>
      </c>
      <c r="E4162" t="s">
        <v>337</v>
      </c>
      <c r="F4162" s="4">
        <v>0</v>
      </c>
      <c r="J4162" s="4">
        <f>MIN(Table16[[#This Row],[Medicare Outpatient Allowable Rate]:[WPPA Inc Outpatient Allowable Rate]])</f>
        <v>0</v>
      </c>
      <c r="K4162" s="4">
        <f>MAX(Table16[[#This Row],[Blue Cross Outpatient Allowable Rate]:[WPPA Inc Outpatient Allowable Rate]])</f>
        <v>0</v>
      </c>
      <c r="L4162" s="4">
        <f>SUM(Table16[[#This Row],[Price]]*4.42)</f>
        <v>0</v>
      </c>
      <c r="M4162" s="4">
        <v>0</v>
      </c>
      <c r="N4162" s="4">
        <f>SUM(Table16[[#This Row],[ChargeID]]*0.76)</f>
        <v>0</v>
      </c>
      <c r="O4162" s="4">
        <f>SUM(Table16[[#This Row],[Price]]*0.95)</f>
        <v>0</v>
      </c>
      <c r="P4162" s="4">
        <f>SUM(Table16[[#This Row],[Price]]*0.8)</f>
        <v>0</v>
      </c>
      <c r="Q4162" s="4">
        <f>SUM(Table16[[#This Row],[Price]]*0.6)</f>
        <v>0</v>
      </c>
    </row>
    <row r="4163" spans="1:17" x14ac:dyDescent="0.25">
      <c r="A4163" t="s">
        <v>333</v>
      </c>
      <c r="B4163">
        <v>0</v>
      </c>
      <c r="C4163" t="s">
        <v>2905</v>
      </c>
      <c r="D4163">
        <v>636</v>
      </c>
      <c r="E4163" t="s">
        <v>337</v>
      </c>
      <c r="F4163" s="4">
        <v>0</v>
      </c>
      <c r="J4163" s="4">
        <f>MIN(Table16[[#This Row],[Medicare Outpatient Allowable Rate]:[WPPA Inc Outpatient Allowable Rate]])</f>
        <v>0</v>
      </c>
      <c r="K4163" s="4">
        <f>MAX(Table16[[#This Row],[Blue Cross Outpatient Allowable Rate]:[WPPA Inc Outpatient Allowable Rate]])</f>
        <v>0</v>
      </c>
      <c r="L4163" s="4">
        <f>SUM(Table16[[#This Row],[Price]]*4.42)</f>
        <v>0</v>
      </c>
      <c r="M4163" s="4">
        <v>0</v>
      </c>
      <c r="N4163" s="4">
        <f>SUM(Table16[[#This Row],[ChargeID]]*0.76)</f>
        <v>0</v>
      </c>
      <c r="O4163" s="4">
        <f>SUM(Table16[[#This Row],[Price]]*0.95)</f>
        <v>0</v>
      </c>
      <c r="P4163" s="4">
        <f>SUM(Table16[[#This Row],[Price]]*0.8)</f>
        <v>0</v>
      </c>
      <c r="Q4163" s="4">
        <f>SUM(Table16[[#This Row],[Price]]*0.6)</f>
        <v>0</v>
      </c>
    </row>
    <row r="4164" spans="1:17" x14ac:dyDescent="0.25">
      <c r="A4164" t="s">
        <v>333</v>
      </c>
      <c r="B4164">
        <v>0</v>
      </c>
      <c r="C4164" t="s">
        <v>2077</v>
      </c>
      <c r="D4164">
        <v>636</v>
      </c>
      <c r="E4164" t="s">
        <v>383</v>
      </c>
      <c r="F4164" s="4">
        <v>0</v>
      </c>
      <c r="J4164" s="4">
        <f>MIN(Table16[[#This Row],[Medicare Outpatient Allowable Rate]:[WPPA Inc Outpatient Allowable Rate]])</f>
        <v>0</v>
      </c>
      <c r="K4164" s="4">
        <f>MAX(Table16[[#This Row],[Blue Cross Outpatient Allowable Rate]:[WPPA Inc Outpatient Allowable Rate]])</f>
        <v>0</v>
      </c>
      <c r="L4164" s="4">
        <f>SUM(Table16[[#This Row],[Price]]*4.42)</f>
        <v>0</v>
      </c>
      <c r="M4164" s="4">
        <v>0</v>
      </c>
      <c r="N4164" s="4">
        <f>SUM(Table16[[#This Row],[ChargeID]]*0.76)</f>
        <v>0</v>
      </c>
      <c r="O4164" s="4">
        <f>SUM(Table16[[#This Row],[Price]]*0.95)</f>
        <v>0</v>
      </c>
      <c r="P4164" s="4">
        <f>SUM(Table16[[#This Row],[Price]]*0.8)</f>
        <v>0</v>
      </c>
      <c r="Q4164" s="4">
        <f>SUM(Table16[[#This Row],[Price]]*0.6)</f>
        <v>0</v>
      </c>
    </row>
    <row r="4165" spans="1:17" x14ac:dyDescent="0.25">
      <c r="A4165" t="s">
        <v>333</v>
      </c>
      <c r="B4165">
        <v>0</v>
      </c>
      <c r="C4165" t="s">
        <v>2598</v>
      </c>
      <c r="D4165">
        <v>636</v>
      </c>
      <c r="E4165" t="s">
        <v>345</v>
      </c>
      <c r="F4165" s="4">
        <v>0</v>
      </c>
      <c r="J4165" s="4">
        <f>MIN(Table16[[#This Row],[Medicare Outpatient Allowable Rate]:[WPPA Inc Outpatient Allowable Rate]])</f>
        <v>0</v>
      </c>
      <c r="K4165" s="4">
        <f>MAX(Table16[[#This Row],[Blue Cross Outpatient Allowable Rate]:[WPPA Inc Outpatient Allowable Rate]])</f>
        <v>0</v>
      </c>
      <c r="L4165" s="4">
        <f>SUM(Table16[[#This Row],[Price]]*4.42)</f>
        <v>0</v>
      </c>
      <c r="M4165" s="4">
        <v>0</v>
      </c>
      <c r="N4165" s="4">
        <f>SUM(Table16[[#This Row],[ChargeID]]*0.76)</f>
        <v>0</v>
      </c>
      <c r="O4165" s="4">
        <f>SUM(Table16[[#This Row],[Price]]*0.95)</f>
        <v>0</v>
      </c>
      <c r="P4165" s="4">
        <f>SUM(Table16[[#This Row],[Price]]*0.8)</f>
        <v>0</v>
      </c>
      <c r="Q4165" s="4">
        <f>SUM(Table16[[#This Row],[Price]]*0.6)</f>
        <v>0</v>
      </c>
    </row>
    <row r="4166" spans="1:17" x14ac:dyDescent="0.25">
      <c r="A4166" t="s">
        <v>333</v>
      </c>
      <c r="B4166">
        <v>0</v>
      </c>
      <c r="C4166" t="s">
        <v>2448</v>
      </c>
      <c r="D4166">
        <v>636</v>
      </c>
      <c r="E4166" t="s">
        <v>452</v>
      </c>
      <c r="F4166" s="4">
        <v>0</v>
      </c>
      <c r="J4166" s="4">
        <f>MIN(Table16[[#This Row],[Medicare Outpatient Allowable Rate]:[WPPA Inc Outpatient Allowable Rate]])</f>
        <v>0</v>
      </c>
      <c r="K4166" s="4">
        <f>MAX(Table16[[#This Row],[Blue Cross Outpatient Allowable Rate]:[WPPA Inc Outpatient Allowable Rate]])</f>
        <v>0</v>
      </c>
      <c r="L4166" s="4">
        <f>SUM(Table16[[#This Row],[Price]]*4.42)</f>
        <v>0</v>
      </c>
      <c r="M4166" s="4">
        <v>0</v>
      </c>
      <c r="N4166" s="4">
        <f>SUM(Table16[[#This Row],[ChargeID]]*0.76)</f>
        <v>0</v>
      </c>
      <c r="O4166" s="4">
        <f>SUM(Table16[[#This Row],[Price]]*0.95)</f>
        <v>0</v>
      </c>
      <c r="P4166" s="4">
        <f>SUM(Table16[[#This Row],[Price]]*0.8)</f>
        <v>0</v>
      </c>
      <c r="Q4166" s="4">
        <f>SUM(Table16[[#This Row],[Price]]*0.6)</f>
        <v>0</v>
      </c>
    </row>
    <row r="4167" spans="1:17" x14ac:dyDescent="0.25">
      <c r="A4167" t="s">
        <v>333</v>
      </c>
      <c r="B4167">
        <v>0</v>
      </c>
      <c r="C4167" t="s">
        <v>2906</v>
      </c>
      <c r="D4167">
        <v>636</v>
      </c>
      <c r="E4167" t="s">
        <v>345</v>
      </c>
      <c r="F4167" s="4">
        <v>0</v>
      </c>
      <c r="J4167" s="4">
        <f>MIN(Table16[[#This Row],[Medicare Outpatient Allowable Rate]:[WPPA Inc Outpatient Allowable Rate]])</f>
        <v>0</v>
      </c>
      <c r="K4167" s="4">
        <f>MAX(Table16[[#This Row],[Blue Cross Outpatient Allowable Rate]:[WPPA Inc Outpatient Allowable Rate]])</f>
        <v>0</v>
      </c>
      <c r="L4167" s="4">
        <f>SUM(Table16[[#This Row],[Price]]*4.42)</f>
        <v>0</v>
      </c>
      <c r="M4167" s="4">
        <v>0</v>
      </c>
      <c r="N4167" s="4">
        <f>SUM(Table16[[#This Row],[ChargeID]]*0.76)</f>
        <v>0</v>
      </c>
      <c r="O4167" s="4">
        <f>SUM(Table16[[#This Row],[Price]]*0.95)</f>
        <v>0</v>
      </c>
      <c r="P4167" s="4">
        <f>SUM(Table16[[#This Row],[Price]]*0.8)</f>
        <v>0</v>
      </c>
      <c r="Q4167" s="4">
        <f>SUM(Table16[[#This Row],[Price]]*0.6)</f>
        <v>0</v>
      </c>
    </row>
    <row r="4168" spans="1:17" x14ac:dyDescent="0.25">
      <c r="A4168" t="s">
        <v>333</v>
      </c>
      <c r="B4168">
        <v>0</v>
      </c>
      <c r="C4168" t="s">
        <v>2907</v>
      </c>
      <c r="D4168">
        <v>636</v>
      </c>
      <c r="E4168" t="s">
        <v>345</v>
      </c>
      <c r="F4168" s="4">
        <v>0</v>
      </c>
      <c r="J4168" s="4">
        <f>MIN(Table16[[#This Row],[Medicare Outpatient Allowable Rate]:[WPPA Inc Outpatient Allowable Rate]])</f>
        <v>0</v>
      </c>
      <c r="K4168" s="4">
        <f>MAX(Table16[[#This Row],[Blue Cross Outpatient Allowable Rate]:[WPPA Inc Outpatient Allowable Rate]])</f>
        <v>0</v>
      </c>
      <c r="L4168" s="4">
        <f>SUM(Table16[[#This Row],[Price]]*4.42)</f>
        <v>0</v>
      </c>
      <c r="M4168" s="4">
        <v>0</v>
      </c>
      <c r="N4168" s="4">
        <f>SUM(Table16[[#This Row],[ChargeID]]*0.76)</f>
        <v>0</v>
      </c>
      <c r="O4168" s="4">
        <f>SUM(Table16[[#This Row],[Price]]*0.95)</f>
        <v>0</v>
      </c>
      <c r="P4168" s="4">
        <f>SUM(Table16[[#This Row],[Price]]*0.8)</f>
        <v>0</v>
      </c>
      <c r="Q4168" s="4">
        <f>SUM(Table16[[#This Row],[Price]]*0.6)</f>
        <v>0</v>
      </c>
    </row>
    <row r="4169" spans="1:17" x14ac:dyDescent="0.25">
      <c r="A4169" t="s">
        <v>333</v>
      </c>
      <c r="B4169">
        <v>0</v>
      </c>
      <c r="C4169" t="s">
        <v>2908</v>
      </c>
      <c r="D4169">
        <v>636</v>
      </c>
      <c r="E4169" t="s">
        <v>343</v>
      </c>
      <c r="F4169" s="4">
        <v>0</v>
      </c>
      <c r="J4169" s="4">
        <f>MIN(Table16[[#This Row],[Medicare Outpatient Allowable Rate]:[WPPA Inc Outpatient Allowable Rate]])</f>
        <v>0</v>
      </c>
      <c r="K4169" s="4">
        <f>MAX(Table16[[#This Row],[Blue Cross Outpatient Allowable Rate]:[WPPA Inc Outpatient Allowable Rate]])</f>
        <v>0</v>
      </c>
      <c r="L4169" s="4">
        <f>SUM(Table16[[#This Row],[Price]]*4.42)</f>
        <v>0</v>
      </c>
      <c r="M4169" s="4">
        <v>0</v>
      </c>
      <c r="N4169" s="4">
        <f>SUM(Table16[[#This Row],[ChargeID]]*0.76)</f>
        <v>0</v>
      </c>
      <c r="O4169" s="4">
        <f>SUM(Table16[[#This Row],[Price]]*0.95)</f>
        <v>0</v>
      </c>
      <c r="P4169" s="4">
        <f>SUM(Table16[[#This Row],[Price]]*0.8)</f>
        <v>0</v>
      </c>
      <c r="Q4169" s="4">
        <f>SUM(Table16[[#This Row],[Price]]*0.6)</f>
        <v>0</v>
      </c>
    </row>
    <row r="4170" spans="1:17" x14ac:dyDescent="0.25">
      <c r="A4170" t="s">
        <v>333</v>
      </c>
      <c r="B4170">
        <v>0</v>
      </c>
      <c r="C4170" t="s">
        <v>2909</v>
      </c>
      <c r="D4170">
        <v>636</v>
      </c>
      <c r="E4170" t="s">
        <v>337</v>
      </c>
      <c r="F4170" s="4">
        <v>0</v>
      </c>
      <c r="J4170" s="4">
        <f>MIN(Table16[[#This Row],[Medicare Outpatient Allowable Rate]:[WPPA Inc Outpatient Allowable Rate]])</f>
        <v>0</v>
      </c>
      <c r="K4170" s="4">
        <f>MAX(Table16[[#This Row],[Blue Cross Outpatient Allowable Rate]:[WPPA Inc Outpatient Allowable Rate]])</f>
        <v>0</v>
      </c>
      <c r="L4170" s="4">
        <f>SUM(Table16[[#This Row],[Price]]*4.42)</f>
        <v>0</v>
      </c>
      <c r="M4170" s="4">
        <v>0</v>
      </c>
      <c r="N4170" s="4">
        <f>SUM(Table16[[#This Row],[ChargeID]]*0.76)</f>
        <v>0</v>
      </c>
      <c r="O4170" s="4">
        <f>SUM(Table16[[#This Row],[Price]]*0.95)</f>
        <v>0</v>
      </c>
      <c r="P4170" s="4">
        <f>SUM(Table16[[#This Row],[Price]]*0.8)</f>
        <v>0</v>
      </c>
      <c r="Q4170" s="4">
        <f>SUM(Table16[[#This Row],[Price]]*0.6)</f>
        <v>0</v>
      </c>
    </row>
    <row r="4171" spans="1:17" x14ac:dyDescent="0.25">
      <c r="A4171" t="s">
        <v>333</v>
      </c>
      <c r="B4171">
        <v>0</v>
      </c>
      <c r="C4171" t="s">
        <v>2910</v>
      </c>
      <c r="D4171">
        <v>636</v>
      </c>
      <c r="E4171" t="s">
        <v>337</v>
      </c>
      <c r="F4171" s="4">
        <v>0</v>
      </c>
      <c r="J4171" s="4">
        <f>MIN(Table16[[#This Row],[Medicare Outpatient Allowable Rate]:[WPPA Inc Outpatient Allowable Rate]])</f>
        <v>0</v>
      </c>
      <c r="K4171" s="4">
        <f>MAX(Table16[[#This Row],[Blue Cross Outpatient Allowable Rate]:[WPPA Inc Outpatient Allowable Rate]])</f>
        <v>0</v>
      </c>
      <c r="L4171" s="4">
        <f>SUM(Table16[[#This Row],[Price]]*4.42)</f>
        <v>0</v>
      </c>
      <c r="M4171" s="4">
        <v>0</v>
      </c>
      <c r="N4171" s="4">
        <f>SUM(Table16[[#This Row],[ChargeID]]*0.76)</f>
        <v>0</v>
      </c>
      <c r="O4171" s="4">
        <f>SUM(Table16[[#This Row],[Price]]*0.95)</f>
        <v>0</v>
      </c>
      <c r="P4171" s="4">
        <f>SUM(Table16[[#This Row],[Price]]*0.8)</f>
        <v>0</v>
      </c>
      <c r="Q4171" s="4">
        <f>SUM(Table16[[#This Row],[Price]]*0.6)</f>
        <v>0</v>
      </c>
    </row>
    <row r="4172" spans="1:17" x14ac:dyDescent="0.25">
      <c r="A4172" t="s">
        <v>333</v>
      </c>
      <c r="B4172">
        <v>0</v>
      </c>
      <c r="C4172" t="s">
        <v>2911</v>
      </c>
      <c r="D4172">
        <v>636</v>
      </c>
      <c r="E4172" t="s">
        <v>426</v>
      </c>
      <c r="F4172" s="4">
        <v>0</v>
      </c>
      <c r="J4172" s="4">
        <f>MIN(Table16[[#This Row],[Medicare Outpatient Allowable Rate]:[WPPA Inc Outpatient Allowable Rate]])</f>
        <v>0</v>
      </c>
      <c r="K4172" s="4">
        <f>MAX(Table16[[#This Row],[Blue Cross Outpatient Allowable Rate]:[WPPA Inc Outpatient Allowable Rate]])</f>
        <v>0</v>
      </c>
      <c r="L4172" s="4">
        <f>SUM(Table16[[#This Row],[Price]]*4.42)</f>
        <v>0</v>
      </c>
      <c r="M4172" s="4">
        <v>0</v>
      </c>
      <c r="N4172" s="4">
        <f>SUM(Table16[[#This Row],[ChargeID]]*0.76)</f>
        <v>0</v>
      </c>
      <c r="O4172" s="4">
        <f>SUM(Table16[[#This Row],[Price]]*0.95)</f>
        <v>0</v>
      </c>
      <c r="P4172" s="4">
        <f>SUM(Table16[[#This Row],[Price]]*0.8)</f>
        <v>0</v>
      </c>
      <c r="Q4172" s="4">
        <f>SUM(Table16[[#This Row],[Price]]*0.6)</f>
        <v>0</v>
      </c>
    </row>
    <row r="4173" spans="1:17" x14ac:dyDescent="0.25">
      <c r="A4173" t="s">
        <v>333</v>
      </c>
      <c r="B4173">
        <v>0</v>
      </c>
      <c r="C4173" t="s">
        <v>2727</v>
      </c>
      <c r="D4173">
        <v>636</v>
      </c>
      <c r="E4173" t="s">
        <v>353</v>
      </c>
      <c r="F4173" s="4">
        <v>0</v>
      </c>
      <c r="J4173" s="4">
        <f>MIN(Table16[[#This Row],[Medicare Outpatient Allowable Rate]:[WPPA Inc Outpatient Allowable Rate]])</f>
        <v>0</v>
      </c>
      <c r="K4173" s="4">
        <f>MAX(Table16[[#This Row],[Blue Cross Outpatient Allowable Rate]:[WPPA Inc Outpatient Allowable Rate]])</f>
        <v>0</v>
      </c>
      <c r="L4173" s="4">
        <f>SUM(Table16[[#This Row],[Price]]*4.42)</f>
        <v>0</v>
      </c>
      <c r="M4173" s="4">
        <v>0</v>
      </c>
      <c r="N4173" s="4">
        <f>SUM(Table16[[#This Row],[ChargeID]]*0.76)</f>
        <v>0</v>
      </c>
      <c r="O4173" s="4">
        <f>SUM(Table16[[#This Row],[Price]]*0.95)</f>
        <v>0</v>
      </c>
      <c r="P4173" s="4">
        <f>SUM(Table16[[#This Row],[Price]]*0.8)</f>
        <v>0</v>
      </c>
      <c r="Q4173" s="4">
        <f>SUM(Table16[[#This Row],[Price]]*0.6)</f>
        <v>0</v>
      </c>
    </row>
    <row r="4174" spans="1:17" x14ac:dyDescent="0.25">
      <c r="A4174" t="s">
        <v>333</v>
      </c>
      <c r="B4174">
        <v>0</v>
      </c>
      <c r="C4174" t="s">
        <v>2912</v>
      </c>
      <c r="D4174">
        <v>636</v>
      </c>
      <c r="E4174" t="s">
        <v>417</v>
      </c>
      <c r="F4174" s="4">
        <v>0</v>
      </c>
      <c r="J4174" s="4">
        <f>MIN(Table16[[#This Row],[Medicare Outpatient Allowable Rate]:[WPPA Inc Outpatient Allowable Rate]])</f>
        <v>0</v>
      </c>
      <c r="K4174" s="4">
        <f>MAX(Table16[[#This Row],[Blue Cross Outpatient Allowable Rate]:[WPPA Inc Outpatient Allowable Rate]])</f>
        <v>0</v>
      </c>
      <c r="L4174" s="4">
        <f>SUM(Table16[[#This Row],[Price]]*4.42)</f>
        <v>0</v>
      </c>
      <c r="M4174" s="4">
        <v>0</v>
      </c>
      <c r="N4174" s="4">
        <f>SUM(Table16[[#This Row],[ChargeID]]*0.76)</f>
        <v>0</v>
      </c>
      <c r="O4174" s="4">
        <f>SUM(Table16[[#This Row],[Price]]*0.95)</f>
        <v>0</v>
      </c>
      <c r="P4174" s="4">
        <f>SUM(Table16[[#This Row],[Price]]*0.8)</f>
        <v>0</v>
      </c>
      <c r="Q4174" s="4">
        <f>SUM(Table16[[#This Row],[Price]]*0.6)</f>
        <v>0</v>
      </c>
    </row>
    <row r="4175" spans="1:17" x14ac:dyDescent="0.25">
      <c r="A4175" t="s">
        <v>333</v>
      </c>
      <c r="B4175">
        <v>0</v>
      </c>
      <c r="C4175" t="s">
        <v>2913</v>
      </c>
      <c r="D4175">
        <v>636</v>
      </c>
      <c r="E4175" t="s">
        <v>337</v>
      </c>
      <c r="F4175" s="4">
        <v>0</v>
      </c>
      <c r="J4175" s="4">
        <f>MIN(Table16[[#This Row],[Medicare Outpatient Allowable Rate]:[WPPA Inc Outpatient Allowable Rate]])</f>
        <v>0</v>
      </c>
      <c r="K4175" s="4">
        <f>MAX(Table16[[#This Row],[Blue Cross Outpatient Allowable Rate]:[WPPA Inc Outpatient Allowable Rate]])</f>
        <v>0</v>
      </c>
      <c r="L4175" s="4">
        <f>SUM(Table16[[#This Row],[Price]]*4.42)</f>
        <v>0</v>
      </c>
      <c r="M4175" s="4">
        <v>0</v>
      </c>
      <c r="N4175" s="4">
        <f>SUM(Table16[[#This Row],[ChargeID]]*0.76)</f>
        <v>0</v>
      </c>
      <c r="O4175" s="4">
        <f>SUM(Table16[[#This Row],[Price]]*0.95)</f>
        <v>0</v>
      </c>
      <c r="P4175" s="4">
        <f>SUM(Table16[[#This Row],[Price]]*0.8)</f>
        <v>0</v>
      </c>
      <c r="Q4175" s="4">
        <f>SUM(Table16[[#This Row],[Price]]*0.6)</f>
        <v>0</v>
      </c>
    </row>
    <row r="4176" spans="1:17" x14ac:dyDescent="0.25">
      <c r="A4176" t="s">
        <v>333</v>
      </c>
      <c r="B4176">
        <v>0</v>
      </c>
      <c r="C4176" t="s">
        <v>2914</v>
      </c>
      <c r="D4176">
        <v>636</v>
      </c>
      <c r="E4176" t="s">
        <v>345</v>
      </c>
      <c r="F4176" s="4">
        <v>0</v>
      </c>
      <c r="J4176" s="4">
        <f>MIN(Table16[[#This Row],[Medicare Outpatient Allowable Rate]:[WPPA Inc Outpatient Allowable Rate]])</f>
        <v>0</v>
      </c>
      <c r="K4176" s="4">
        <f>MAX(Table16[[#This Row],[Blue Cross Outpatient Allowable Rate]:[WPPA Inc Outpatient Allowable Rate]])</f>
        <v>0</v>
      </c>
      <c r="L4176" s="4">
        <f>SUM(Table16[[#This Row],[Price]]*4.42)</f>
        <v>0</v>
      </c>
      <c r="M4176" s="4">
        <v>0</v>
      </c>
      <c r="N4176" s="4">
        <f>SUM(Table16[[#This Row],[ChargeID]]*0.76)</f>
        <v>0</v>
      </c>
      <c r="O4176" s="4">
        <f>SUM(Table16[[#This Row],[Price]]*0.95)</f>
        <v>0</v>
      </c>
      <c r="P4176" s="4">
        <f>SUM(Table16[[#This Row],[Price]]*0.8)</f>
        <v>0</v>
      </c>
      <c r="Q4176" s="4">
        <f>SUM(Table16[[#This Row],[Price]]*0.6)</f>
        <v>0</v>
      </c>
    </row>
    <row r="4177" spans="1:17" x14ac:dyDescent="0.25">
      <c r="A4177" t="s">
        <v>333</v>
      </c>
      <c r="B4177">
        <v>0</v>
      </c>
      <c r="C4177" t="s">
        <v>2382</v>
      </c>
      <c r="D4177">
        <v>636</v>
      </c>
      <c r="E4177" t="s">
        <v>353</v>
      </c>
      <c r="F4177" s="4">
        <v>0</v>
      </c>
      <c r="J4177" s="4">
        <f>MIN(Table16[[#This Row],[Medicare Outpatient Allowable Rate]:[WPPA Inc Outpatient Allowable Rate]])</f>
        <v>0</v>
      </c>
      <c r="K4177" s="4">
        <f>MAX(Table16[[#This Row],[Blue Cross Outpatient Allowable Rate]:[WPPA Inc Outpatient Allowable Rate]])</f>
        <v>0</v>
      </c>
      <c r="L4177" s="4">
        <f>SUM(Table16[[#This Row],[Price]]*4.42)</f>
        <v>0</v>
      </c>
      <c r="M4177" s="4">
        <v>0</v>
      </c>
      <c r="N4177" s="4">
        <f>SUM(Table16[[#This Row],[ChargeID]]*0.76)</f>
        <v>0</v>
      </c>
      <c r="O4177" s="4">
        <f>SUM(Table16[[#This Row],[Price]]*0.95)</f>
        <v>0</v>
      </c>
      <c r="P4177" s="4">
        <f>SUM(Table16[[#This Row],[Price]]*0.8)</f>
        <v>0</v>
      </c>
      <c r="Q4177" s="4">
        <f>SUM(Table16[[#This Row],[Price]]*0.6)</f>
        <v>0</v>
      </c>
    </row>
    <row r="4178" spans="1:17" x14ac:dyDescent="0.25">
      <c r="A4178" t="s">
        <v>333</v>
      </c>
      <c r="B4178">
        <v>0</v>
      </c>
      <c r="C4178" t="s">
        <v>2915</v>
      </c>
      <c r="D4178">
        <v>636</v>
      </c>
      <c r="E4178" t="s">
        <v>345</v>
      </c>
      <c r="F4178" s="4">
        <v>0</v>
      </c>
      <c r="J4178" s="4">
        <f>MIN(Table16[[#This Row],[Medicare Outpatient Allowable Rate]:[WPPA Inc Outpatient Allowable Rate]])</f>
        <v>0</v>
      </c>
      <c r="K4178" s="4">
        <f>MAX(Table16[[#This Row],[Blue Cross Outpatient Allowable Rate]:[WPPA Inc Outpatient Allowable Rate]])</f>
        <v>0</v>
      </c>
      <c r="L4178" s="4">
        <f>SUM(Table16[[#This Row],[Price]]*4.42)</f>
        <v>0</v>
      </c>
      <c r="M4178" s="4">
        <v>0</v>
      </c>
      <c r="N4178" s="4">
        <f>SUM(Table16[[#This Row],[ChargeID]]*0.76)</f>
        <v>0</v>
      </c>
      <c r="O4178" s="4">
        <f>SUM(Table16[[#This Row],[Price]]*0.95)</f>
        <v>0</v>
      </c>
      <c r="P4178" s="4">
        <f>SUM(Table16[[#This Row],[Price]]*0.8)</f>
        <v>0</v>
      </c>
      <c r="Q4178" s="4">
        <f>SUM(Table16[[#This Row],[Price]]*0.6)</f>
        <v>0</v>
      </c>
    </row>
    <row r="4179" spans="1:17" x14ac:dyDescent="0.25">
      <c r="A4179" t="s">
        <v>333</v>
      </c>
      <c r="B4179">
        <v>0</v>
      </c>
      <c r="C4179" t="s">
        <v>2916</v>
      </c>
      <c r="D4179">
        <v>636</v>
      </c>
      <c r="E4179" t="s">
        <v>345</v>
      </c>
      <c r="F4179" s="4">
        <v>0</v>
      </c>
      <c r="J4179" s="4">
        <f>MIN(Table16[[#This Row],[Medicare Outpatient Allowable Rate]:[WPPA Inc Outpatient Allowable Rate]])</f>
        <v>0</v>
      </c>
      <c r="K4179" s="4">
        <f>MAX(Table16[[#This Row],[Blue Cross Outpatient Allowable Rate]:[WPPA Inc Outpatient Allowable Rate]])</f>
        <v>0</v>
      </c>
      <c r="L4179" s="4">
        <f>SUM(Table16[[#This Row],[Price]]*4.42)</f>
        <v>0</v>
      </c>
      <c r="M4179" s="4">
        <v>0</v>
      </c>
      <c r="N4179" s="4">
        <f>SUM(Table16[[#This Row],[ChargeID]]*0.76)</f>
        <v>0</v>
      </c>
      <c r="O4179" s="4">
        <f>SUM(Table16[[#This Row],[Price]]*0.95)</f>
        <v>0</v>
      </c>
      <c r="P4179" s="4">
        <f>SUM(Table16[[#This Row],[Price]]*0.8)</f>
        <v>0</v>
      </c>
      <c r="Q4179" s="4">
        <f>SUM(Table16[[#This Row],[Price]]*0.6)</f>
        <v>0</v>
      </c>
    </row>
    <row r="4180" spans="1:17" x14ac:dyDescent="0.25">
      <c r="A4180" t="s">
        <v>333</v>
      </c>
      <c r="B4180">
        <v>0</v>
      </c>
      <c r="C4180" t="s">
        <v>2917</v>
      </c>
      <c r="D4180">
        <v>636</v>
      </c>
      <c r="E4180" t="s">
        <v>345</v>
      </c>
      <c r="F4180" s="4">
        <v>0</v>
      </c>
      <c r="J4180" s="4">
        <f>MIN(Table16[[#This Row],[Medicare Outpatient Allowable Rate]:[WPPA Inc Outpatient Allowable Rate]])</f>
        <v>0</v>
      </c>
      <c r="K4180" s="4">
        <f>MAX(Table16[[#This Row],[Blue Cross Outpatient Allowable Rate]:[WPPA Inc Outpatient Allowable Rate]])</f>
        <v>0</v>
      </c>
      <c r="L4180" s="4">
        <f>SUM(Table16[[#This Row],[Price]]*4.42)</f>
        <v>0</v>
      </c>
      <c r="M4180" s="4">
        <v>0</v>
      </c>
      <c r="N4180" s="4">
        <f>SUM(Table16[[#This Row],[ChargeID]]*0.76)</f>
        <v>0</v>
      </c>
      <c r="O4180" s="4">
        <f>SUM(Table16[[#This Row],[Price]]*0.95)</f>
        <v>0</v>
      </c>
      <c r="P4180" s="4">
        <f>SUM(Table16[[#This Row],[Price]]*0.8)</f>
        <v>0</v>
      </c>
      <c r="Q4180" s="4">
        <f>SUM(Table16[[#This Row],[Price]]*0.6)</f>
        <v>0</v>
      </c>
    </row>
    <row r="4181" spans="1:17" x14ac:dyDescent="0.25">
      <c r="A4181" t="s">
        <v>333</v>
      </c>
      <c r="B4181">
        <v>0</v>
      </c>
      <c r="C4181" t="s">
        <v>2918</v>
      </c>
      <c r="D4181">
        <v>636</v>
      </c>
      <c r="E4181" t="s">
        <v>345</v>
      </c>
      <c r="F4181" s="4">
        <v>0</v>
      </c>
      <c r="J4181" s="4">
        <f>MIN(Table16[[#This Row],[Medicare Outpatient Allowable Rate]:[WPPA Inc Outpatient Allowable Rate]])</f>
        <v>0</v>
      </c>
      <c r="K4181" s="4">
        <f>MAX(Table16[[#This Row],[Blue Cross Outpatient Allowable Rate]:[WPPA Inc Outpatient Allowable Rate]])</f>
        <v>0</v>
      </c>
      <c r="L4181" s="4">
        <f>SUM(Table16[[#This Row],[Price]]*4.42)</f>
        <v>0</v>
      </c>
      <c r="M4181" s="4">
        <v>0</v>
      </c>
      <c r="N4181" s="4">
        <f>SUM(Table16[[#This Row],[ChargeID]]*0.76)</f>
        <v>0</v>
      </c>
      <c r="O4181" s="4">
        <f>SUM(Table16[[#This Row],[Price]]*0.95)</f>
        <v>0</v>
      </c>
      <c r="P4181" s="4">
        <f>SUM(Table16[[#This Row],[Price]]*0.8)</f>
        <v>0</v>
      </c>
      <c r="Q4181" s="4">
        <f>SUM(Table16[[#This Row],[Price]]*0.6)</f>
        <v>0</v>
      </c>
    </row>
    <row r="4182" spans="1:17" x14ac:dyDescent="0.25">
      <c r="A4182" t="s">
        <v>333</v>
      </c>
      <c r="B4182">
        <v>0</v>
      </c>
      <c r="C4182" t="s">
        <v>2919</v>
      </c>
      <c r="D4182">
        <v>636</v>
      </c>
      <c r="E4182" t="s">
        <v>417</v>
      </c>
      <c r="F4182" s="4">
        <v>0</v>
      </c>
      <c r="J4182" s="4">
        <f>MIN(Table16[[#This Row],[Medicare Outpatient Allowable Rate]:[WPPA Inc Outpatient Allowable Rate]])</f>
        <v>0</v>
      </c>
      <c r="K4182" s="4">
        <f>MAX(Table16[[#This Row],[Blue Cross Outpatient Allowable Rate]:[WPPA Inc Outpatient Allowable Rate]])</f>
        <v>0</v>
      </c>
      <c r="L4182" s="4">
        <f>SUM(Table16[[#This Row],[Price]]*4.42)</f>
        <v>0</v>
      </c>
      <c r="M4182" s="4">
        <v>0</v>
      </c>
      <c r="N4182" s="4">
        <f>SUM(Table16[[#This Row],[ChargeID]]*0.76)</f>
        <v>0</v>
      </c>
      <c r="O4182" s="4">
        <f>SUM(Table16[[#This Row],[Price]]*0.95)</f>
        <v>0</v>
      </c>
      <c r="P4182" s="4">
        <f>SUM(Table16[[#This Row],[Price]]*0.8)</f>
        <v>0</v>
      </c>
      <c r="Q4182" s="4">
        <f>SUM(Table16[[#This Row],[Price]]*0.6)</f>
        <v>0</v>
      </c>
    </row>
    <row r="4183" spans="1:17" x14ac:dyDescent="0.25">
      <c r="A4183" t="s">
        <v>333</v>
      </c>
      <c r="B4183">
        <v>0</v>
      </c>
      <c r="C4183" t="s">
        <v>2920</v>
      </c>
      <c r="D4183">
        <v>636</v>
      </c>
      <c r="E4183" t="s">
        <v>372</v>
      </c>
      <c r="F4183" s="4">
        <v>0</v>
      </c>
      <c r="J4183" s="4">
        <f>MIN(Table16[[#This Row],[Medicare Outpatient Allowable Rate]:[WPPA Inc Outpatient Allowable Rate]])</f>
        <v>0</v>
      </c>
      <c r="K4183" s="4">
        <f>MAX(Table16[[#This Row],[Blue Cross Outpatient Allowable Rate]:[WPPA Inc Outpatient Allowable Rate]])</f>
        <v>0</v>
      </c>
      <c r="L4183" s="4">
        <f>SUM(Table16[[#This Row],[Price]]*4.42)</f>
        <v>0</v>
      </c>
      <c r="M4183" s="4">
        <v>0</v>
      </c>
      <c r="N4183" s="4">
        <f>SUM(Table16[[#This Row],[ChargeID]]*0.76)</f>
        <v>0</v>
      </c>
      <c r="O4183" s="4">
        <f>SUM(Table16[[#This Row],[Price]]*0.95)</f>
        <v>0</v>
      </c>
      <c r="P4183" s="4">
        <f>SUM(Table16[[#This Row],[Price]]*0.8)</f>
        <v>0</v>
      </c>
      <c r="Q4183" s="4">
        <f>SUM(Table16[[#This Row],[Price]]*0.6)</f>
        <v>0</v>
      </c>
    </row>
    <row r="4184" spans="1:17" x14ac:dyDescent="0.25">
      <c r="A4184" t="s">
        <v>333</v>
      </c>
      <c r="B4184">
        <v>0</v>
      </c>
      <c r="C4184" t="s">
        <v>2921</v>
      </c>
      <c r="D4184">
        <v>636</v>
      </c>
      <c r="E4184" t="s">
        <v>353</v>
      </c>
      <c r="F4184" s="4">
        <v>0</v>
      </c>
      <c r="J4184" s="4">
        <f>MIN(Table16[[#This Row],[Medicare Outpatient Allowable Rate]:[WPPA Inc Outpatient Allowable Rate]])</f>
        <v>0</v>
      </c>
      <c r="K4184" s="4">
        <f>MAX(Table16[[#This Row],[Blue Cross Outpatient Allowable Rate]:[WPPA Inc Outpatient Allowable Rate]])</f>
        <v>0</v>
      </c>
      <c r="L4184" s="4">
        <f>SUM(Table16[[#This Row],[Price]]*4.42)</f>
        <v>0</v>
      </c>
      <c r="M4184" s="4">
        <v>0</v>
      </c>
      <c r="N4184" s="4">
        <f>SUM(Table16[[#This Row],[ChargeID]]*0.76)</f>
        <v>0</v>
      </c>
      <c r="O4184" s="4">
        <f>SUM(Table16[[#This Row],[Price]]*0.95)</f>
        <v>0</v>
      </c>
      <c r="P4184" s="4">
        <f>SUM(Table16[[#This Row],[Price]]*0.8)</f>
        <v>0</v>
      </c>
      <c r="Q4184" s="4">
        <f>SUM(Table16[[#This Row],[Price]]*0.6)</f>
        <v>0</v>
      </c>
    </row>
    <row r="4185" spans="1:17" x14ac:dyDescent="0.25">
      <c r="A4185" t="s">
        <v>333</v>
      </c>
      <c r="B4185">
        <v>0</v>
      </c>
      <c r="C4185" t="s">
        <v>2922</v>
      </c>
      <c r="D4185">
        <v>636</v>
      </c>
      <c r="E4185" t="s">
        <v>1328</v>
      </c>
      <c r="F4185" s="4">
        <v>0</v>
      </c>
      <c r="J4185" s="4">
        <f>MIN(Table16[[#This Row],[Medicare Outpatient Allowable Rate]:[WPPA Inc Outpatient Allowable Rate]])</f>
        <v>0</v>
      </c>
      <c r="K4185" s="4">
        <f>MAX(Table16[[#This Row],[Blue Cross Outpatient Allowable Rate]:[WPPA Inc Outpatient Allowable Rate]])</f>
        <v>0</v>
      </c>
      <c r="L4185" s="4">
        <f>SUM(Table16[[#This Row],[Price]]*4.42)</f>
        <v>0</v>
      </c>
      <c r="M4185" s="4">
        <v>0</v>
      </c>
      <c r="N4185" s="4">
        <f>SUM(Table16[[#This Row],[ChargeID]]*0.76)</f>
        <v>0</v>
      </c>
      <c r="O4185" s="4">
        <f>SUM(Table16[[#This Row],[Price]]*0.95)</f>
        <v>0</v>
      </c>
      <c r="P4185" s="4">
        <f>SUM(Table16[[#This Row],[Price]]*0.8)</f>
        <v>0</v>
      </c>
      <c r="Q4185" s="4">
        <f>SUM(Table16[[#This Row],[Price]]*0.6)</f>
        <v>0</v>
      </c>
    </row>
    <row r="4186" spans="1:17" x14ac:dyDescent="0.25">
      <c r="A4186" t="s">
        <v>333</v>
      </c>
      <c r="B4186">
        <v>0</v>
      </c>
      <c r="C4186" t="s">
        <v>2923</v>
      </c>
      <c r="D4186">
        <v>636</v>
      </c>
      <c r="E4186" t="s">
        <v>345</v>
      </c>
      <c r="F4186" s="4">
        <v>0</v>
      </c>
      <c r="J4186" s="4">
        <f>MIN(Table16[[#This Row],[Medicare Outpatient Allowable Rate]:[WPPA Inc Outpatient Allowable Rate]])</f>
        <v>0</v>
      </c>
      <c r="K4186" s="4">
        <f>MAX(Table16[[#This Row],[Blue Cross Outpatient Allowable Rate]:[WPPA Inc Outpatient Allowable Rate]])</f>
        <v>0</v>
      </c>
      <c r="L4186" s="4">
        <f>SUM(Table16[[#This Row],[Price]]*4.42)</f>
        <v>0</v>
      </c>
      <c r="M4186" s="4">
        <v>0</v>
      </c>
      <c r="N4186" s="4">
        <f>SUM(Table16[[#This Row],[ChargeID]]*0.76)</f>
        <v>0</v>
      </c>
      <c r="O4186" s="4">
        <f>SUM(Table16[[#This Row],[Price]]*0.95)</f>
        <v>0</v>
      </c>
      <c r="P4186" s="4">
        <f>SUM(Table16[[#This Row],[Price]]*0.8)</f>
        <v>0</v>
      </c>
      <c r="Q4186" s="4">
        <f>SUM(Table16[[#This Row],[Price]]*0.6)</f>
        <v>0</v>
      </c>
    </row>
    <row r="4187" spans="1:17" x14ac:dyDescent="0.25">
      <c r="A4187" t="s">
        <v>333</v>
      </c>
      <c r="B4187">
        <v>0</v>
      </c>
      <c r="C4187" t="s">
        <v>2924</v>
      </c>
      <c r="D4187">
        <v>636</v>
      </c>
      <c r="E4187" t="s">
        <v>345</v>
      </c>
      <c r="F4187" s="4">
        <v>0</v>
      </c>
      <c r="J4187" s="4">
        <f>MIN(Table16[[#This Row],[Medicare Outpatient Allowable Rate]:[WPPA Inc Outpatient Allowable Rate]])</f>
        <v>0</v>
      </c>
      <c r="K4187" s="4">
        <f>MAX(Table16[[#This Row],[Blue Cross Outpatient Allowable Rate]:[WPPA Inc Outpatient Allowable Rate]])</f>
        <v>0</v>
      </c>
      <c r="L4187" s="4">
        <f>SUM(Table16[[#This Row],[Price]]*4.42)</f>
        <v>0</v>
      </c>
      <c r="M4187" s="4">
        <v>0</v>
      </c>
      <c r="N4187" s="4">
        <f>SUM(Table16[[#This Row],[ChargeID]]*0.76)</f>
        <v>0</v>
      </c>
      <c r="O4187" s="4">
        <f>SUM(Table16[[#This Row],[Price]]*0.95)</f>
        <v>0</v>
      </c>
      <c r="P4187" s="4">
        <f>SUM(Table16[[#This Row],[Price]]*0.8)</f>
        <v>0</v>
      </c>
      <c r="Q4187" s="4">
        <f>SUM(Table16[[#This Row],[Price]]*0.6)</f>
        <v>0</v>
      </c>
    </row>
    <row r="4188" spans="1:17" x14ac:dyDescent="0.25">
      <c r="A4188" t="s">
        <v>333</v>
      </c>
      <c r="B4188">
        <v>0</v>
      </c>
      <c r="C4188" t="s">
        <v>2925</v>
      </c>
      <c r="D4188">
        <v>636</v>
      </c>
      <c r="E4188" t="s">
        <v>345</v>
      </c>
      <c r="F4188" s="4">
        <v>0</v>
      </c>
      <c r="J4188" s="4">
        <f>MIN(Table16[[#This Row],[Medicare Outpatient Allowable Rate]:[WPPA Inc Outpatient Allowable Rate]])</f>
        <v>0</v>
      </c>
      <c r="K4188" s="4">
        <f>MAX(Table16[[#This Row],[Blue Cross Outpatient Allowable Rate]:[WPPA Inc Outpatient Allowable Rate]])</f>
        <v>0</v>
      </c>
      <c r="L4188" s="4">
        <f>SUM(Table16[[#This Row],[Price]]*4.42)</f>
        <v>0</v>
      </c>
      <c r="M4188" s="4">
        <v>0</v>
      </c>
      <c r="N4188" s="4">
        <f>SUM(Table16[[#This Row],[ChargeID]]*0.76)</f>
        <v>0</v>
      </c>
      <c r="O4188" s="4">
        <f>SUM(Table16[[#This Row],[Price]]*0.95)</f>
        <v>0</v>
      </c>
      <c r="P4188" s="4">
        <f>SUM(Table16[[#This Row],[Price]]*0.8)</f>
        <v>0</v>
      </c>
      <c r="Q4188" s="4">
        <f>SUM(Table16[[#This Row],[Price]]*0.6)</f>
        <v>0</v>
      </c>
    </row>
    <row r="4189" spans="1:17" x14ac:dyDescent="0.25">
      <c r="A4189" t="s">
        <v>333</v>
      </c>
      <c r="B4189">
        <v>0</v>
      </c>
      <c r="C4189" t="s">
        <v>2442</v>
      </c>
      <c r="D4189">
        <v>636</v>
      </c>
      <c r="E4189" t="s">
        <v>353</v>
      </c>
      <c r="F4189" s="4">
        <v>0</v>
      </c>
      <c r="J4189" s="4">
        <f>MIN(Table16[[#This Row],[Medicare Outpatient Allowable Rate]:[WPPA Inc Outpatient Allowable Rate]])</f>
        <v>0</v>
      </c>
      <c r="K4189" s="4">
        <f>MAX(Table16[[#This Row],[Blue Cross Outpatient Allowable Rate]:[WPPA Inc Outpatient Allowable Rate]])</f>
        <v>0</v>
      </c>
      <c r="L4189" s="4">
        <f>SUM(Table16[[#This Row],[Price]]*4.42)</f>
        <v>0</v>
      </c>
      <c r="M4189" s="4">
        <v>0</v>
      </c>
      <c r="N4189" s="4">
        <f>SUM(Table16[[#This Row],[ChargeID]]*0.76)</f>
        <v>0</v>
      </c>
      <c r="O4189" s="4">
        <f>SUM(Table16[[#This Row],[Price]]*0.95)</f>
        <v>0</v>
      </c>
      <c r="P4189" s="4">
        <f>SUM(Table16[[#This Row],[Price]]*0.8)</f>
        <v>0</v>
      </c>
      <c r="Q4189" s="4">
        <f>SUM(Table16[[#This Row],[Price]]*0.6)</f>
        <v>0</v>
      </c>
    </row>
    <row r="4190" spans="1:17" x14ac:dyDescent="0.25">
      <c r="A4190" t="s">
        <v>333</v>
      </c>
      <c r="B4190">
        <v>0</v>
      </c>
      <c r="C4190" t="s">
        <v>2926</v>
      </c>
      <c r="D4190">
        <v>636</v>
      </c>
      <c r="E4190" t="s">
        <v>341</v>
      </c>
      <c r="F4190" s="4">
        <v>0</v>
      </c>
      <c r="J4190" s="4">
        <f>MIN(Table16[[#This Row],[Medicare Outpatient Allowable Rate]:[WPPA Inc Outpatient Allowable Rate]])</f>
        <v>0</v>
      </c>
      <c r="K4190" s="4">
        <f>MAX(Table16[[#This Row],[Blue Cross Outpatient Allowable Rate]:[WPPA Inc Outpatient Allowable Rate]])</f>
        <v>0</v>
      </c>
      <c r="L4190" s="4">
        <f>SUM(Table16[[#This Row],[Price]]*4.42)</f>
        <v>0</v>
      </c>
      <c r="M4190" s="4">
        <v>0</v>
      </c>
      <c r="N4190" s="4">
        <f>SUM(Table16[[#This Row],[ChargeID]]*0.76)</f>
        <v>0</v>
      </c>
      <c r="O4190" s="4">
        <f>SUM(Table16[[#This Row],[Price]]*0.95)</f>
        <v>0</v>
      </c>
      <c r="P4190" s="4">
        <f>SUM(Table16[[#This Row],[Price]]*0.8)</f>
        <v>0</v>
      </c>
      <c r="Q4190" s="4">
        <f>SUM(Table16[[#This Row],[Price]]*0.6)</f>
        <v>0</v>
      </c>
    </row>
    <row r="4191" spans="1:17" x14ac:dyDescent="0.25">
      <c r="A4191" t="s">
        <v>333</v>
      </c>
      <c r="B4191">
        <v>0</v>
      </c>
      <c r="C4191" t="s">
        <v>2927</v>
      </c>
      <c r="D4191">
        <v>636</v>
      </c>
      <c r="E4191" t="s">
        <v>345</v>
      </c>
      <c r="F4191" s="4">
        <v>0</v>
      </c>
      <c r="J4191" s="4">
        <f>MIN(Table16[[#This Row],[Medicare Outpatient Allowable Rate]:[WPPA Inc Outpatient Allowable Rate]])</f>
        <v>0</v>
      </c>
      <c r="K4191" s="4">
        <f>MAX(Table16[[#This Row],[Blue Cross Outpatient Allowable Rate]:[WPPA Inc Outpatient Allowable Rate]])</f>
        <v>0</v>
      </c>
      <c r="L4191" s="4">
        <f>SUM(Table16[[#This Row],[Price]]*4.42)</f>
        <v>0</v>
      </c>
      <c r="M4191" s="4">
        <v>0</v>
      </c>
      <c r="N4191" s="4">
        <f>SUM(Table16[[#This Row],[ChargeID]]*0.76)</f>
        <v>0</v>
      </c>
      <c r="O4191" s="4">
        <f>SUM(Table16[[#This Row],[Price]]*0.95)</f>
        <v>0</v>
      </c>
      <c r="P4191" s="4">
        <f>SUM(Table16[[#This Row],[Price]]*0.8)</f>
        <v>0</v>
      </c>
      <c r="Q4191" s="4">
        <f>SUM(Table16[[#This Row],[Price]]*0.6)</f>
        <v>0</v>
      </c>
    </row>
    <row r="4192" spans="1:17" x14ac:dyDescent="0.25">
      <c r="A4192" t="s">
        <v>333</v>
      </c>
      <c r="B4192">
        <v>0</v>
      </c>
      <c r="C4192" t="s">
        <v>2928</v>
      </c>
      <c r="D4192">
        <v>636</v>
      </c>
      <c r="E4192" t="s">
        <v>337</v>
      </c>
      <c r="F4192" s="4">
        <v>0</v>
      </c>
      <c r="J4192" s="4">
        <f>MIN(Table16[[#This Row],[Medicare Outpatient Allowable Rate]:[WPPA Inc Outpatient Allowable Rate]])</f>
        <v>0</v>
      </c>
      <c r="K4192" s="4">
        <f>MAX(Table16[[#This Row],[Blue Cross Outpatient Allowable Rate]:[WPPA Inc Outpatient Allowable Rate]])</f>
        <v>0</v>
      </c>
      <c r="L4192" s="4">
        <f>SUM(Table16[[#This Row],[Price]]*4.42)</f>
        <v>0</v>
      </c>
      <c r="M4192" s="4">
        <v>0</v>
      </c>
      <c r="N4192" s="4">
        <f>SUM(Table16[[#This Row],[ChargeID]]*0.76)</f>
        <v>0</v>
      </c>
      <c r="O4192" s="4">
        <f>SUM(Table16[[#This Row],[Price]]*0.95)</f>
        <v>0</v>
      </c>
      <c r="P4192" s="4">
        <f>SUM(Table16[[#This Row],[Price]]*0.8)</f>
        <v>0</v>
      </c>
      <c r="Q4192" s="4">
        <f>SUM(Table16[[#This Row],[Price]]*0.6)</f>
        <v>0</v>
      </c>
    </row>
    <row r="4193" spans="1:17" x14ac:dyDescent="0.25">
      <c r="A4193" t="s">
        <v>333</v>
      </c>
      <c r="B4193">
        <v>0</v>
      </c>
      <c r="C4193" t="s">
        <v>2523</v>
      </c>
      <c r="D4193">
        <v>636</v>
      </c>
      <c r="E4193" t="s">
        <v>383</v>
      </c>
      <c r="F4193" s="4">
        <v>0</v>
      </c>
      <c r="J4193" s="4">
        <f>MIN(Table16[[#This Row],[Medicare Outpatient Allowable Rate]:[WPPA Inc Outpatient Allowable Rate]])</f>
        <v>0</v>
      </c>
      <c r="K4193" s="4">
        <f>MAX(Table16[[#This Row],[Blue Cross Outpatient Allowable Rate]:[WPPA Inc Outpatient Allowable Rate]])</f>
        <v>0</v>
      </c>
      <c r="L4193" s="4">
        <f>SUM(Table16[[#This Row],[Price]]*4.42)</f>
        <v>0</v>
      </c>
      <c r="M4193" s="4">
        <v>0</v>
      </c>
      <c r="N4193" s="4">
        <f>SUM(Table16[[#This Row],[ChargeID]]*0.76)</f>
        <v>0</v>
      </c>
      <c r="O4193" s="4">
        <f>SUM(Table16[[#This Row],[Price]]*0.95)</f>
        <v>0</v>
      </c>
      <c r="P4193" s="4">
        <f>SUM(Table16[[#This Row],[Price]]*0.8)</f>
        <v>0</v>
      </c>
      <c r="Q4193" s="4">
        <f>SUM(Table16[[#This Row],[Price]]*0.6)</f>
        <v>0</v>
      </c>
    </row>
    <row r="4194" spans="1:17" x14ac:dyDescent="0.25">
      <c r="A4194" t="s">
        <v>333</v>
      </c>
      <c r="B4194">
        <v>0</v>
      </c>
      <c r="C4194" t="s">
        <v>2851</v>
      </c>
      <c r="D4194">
        <v>636</v>
      </c>
      <c r="E4194" t="s">
        <v>345</v>
      </c>
      <c r="F4194" s="4">
        <v>0</v>
      </c>
      <c r="J4194" s="4">
        <f>MIN(Table16[[#This Row],[Medicare Outpatient Allowable Rate]:[WPPA Inc Outpatient Allowable Rate]])</f>
        <v>0</v>
      </c>
      <c r="K4194" s="4">
        <f>MAX(Table16[[#This Row],[Blue Cross Outpatient Allowable Rate]:[WPPA Inc Outpatient Allowable Rate]])</f>
        <v>0</v>
      </c>
      <c r="L4194" s="4">
        <f>SUM(Table16[[#This Row],[Price]]*4.42)</f>
        <v>0</v>
      </c>
      <c r="M4194" s="4">
        <v>0</v>
      </c>
      <c r="N4194" s="4">
        <f>SUM(Table16[[#This Row],[ChargeID]]*0.76)</f>
        <v>0</v>
      </c>
      <c r="O4194" s="4">
        <f>SUM(Table16[[#This Row],[Price]]*0.95)</f>
        <v>0</v>
      </c>
      <c r="P4194" s="4">
        <f>SUM(Table16[[#This Row],[Price]]*0.8)</f>
        <v>0</v>
      </c>
      <c r="Q4194" s="4">
        <f>SUM(Table16[[#This Row],[Price]]*0.6)</f>
        <v>0</v>
      </c>
    </row>
    <row r="4195" spans="1:17" x14ac:dyDescent="0.25">
      <c r="A4195" t="s">
        <v>333</v>
      </c>
      <c r="B4195">
        <v>0</v>
      </c>
      <c r="C4195" t="s">
        <v>2527</v>
      </c>
      <c r="D4195">
        <v>636</v>
      </c>
      <c r="E4195" t="s">
        <v>383</v>
      </c>
      <c r="F4195" s="4">
        <v>0</v>
      </c>
      <c r="J4195" s="4">
        <f>MIN(Table16[[#This Row],[Medicare Outpatient Allowable Rate]:[WPPA Inc Outpatient Allowable Rate]])</f>
        <v>0</v>
      </c>
      <c r="K4195" s="4">
        <f>MAX(Table16[[#This Row],[Blue Cross Outpatient Allowable Rate]:[WPPA Inc Outpatient Allowable Rate]])</f>
        <v>0</v>
      </c>
      <c r="L4195" s="4">
        <f>SUM(Table16[[#This Row],[Price]]*4.42)</f>
        <v>0</v>
      </c>
      <c r="M4195" s="4">
        <v>0</v>
      </c>
      <c r="N4195" s="4">
        <f>SUM(Table16[[#This Row],[ChargeID]]*0.76)</f>
        <v>0</v>
      </c>
      <c r="O4195" s="4">
        <f>SUM(Table16[[#This Row],[Price]]*0.95)</f>
        <v>0</v>
      </c>
      <c r="P4195" s="4">
        <f>SUM(Table16[[#This Row],[Price]]*0.8)</f>
        <v>0</v>
      </c>
      <c r="Q4195" s="4">
        <f>SUM(Table16[[#This Row],[Price]]*0.6)</f>
        <v>0</v>
      </c>
    </row>
    <row r="4196" spans="1:17" x14ac:dyDescent="0.25">
      <c r="A4196" t="s">
        <v>333</v>
      </c>
      <c r="B4196">
        <v>0</v>
      </c>
      <c r="C4196" t="s">
        <v>2929</v>
      </c>
      <c r="D4196">
        <v>636</v>
      </c>
      <c r="E4196" t="s">
        <v>345</v>
      </c>
      <c r="F4196" s="4">
        <v>0</v>
      </c>
      <c r="J4196" s="4">
        <f>MIN(Table16[[#This Row],[Medicare Outpatient Allowable Rate]:[WPPA Inc Outpatient Allowable Rate]])</f>
        <v>0</v>
      </c>
      <c r="K4196" s="4">
        <f>MAX(Table16[[#This Row],[Blue Cross Outpatient Allowable Rate]:[WPPA Inc Outpatient Allowable Rate]])</f>
        <v>0</v>
      </c>
      <c r="L4196" s="4">
        <f>SUM(Table16[[#This Row],[Price]]*4.42)</f>
        <v>0</v>
      </c>
      <c r="M4196" s="4">
        <v>0</v>
      </c>
      <c r="N4196" s="4">
        <f>SUM(Table16[[#This Row],[ChargeID]]*0.76)</f>
        <v>0</v>
      </c>
      <c r="O4196" s="4">
        <f>SUM(Table16[[#This Row],[Price]]*0.95)</f>
        <v>0</v>
      </c>
      <c r="P4196" s="4">
        <f>SUM(Table16[[#This Row],[Price]]*0.8)</f>
        <v>0</v>
      </c>
      <c r="Q4196" s="4">
        <f>SUM(Table16[[#This Row],[Price]]*0.6)</f>
        <v>0</v>
      </c>
    </row>
    <row r="4197" spans="1:17" x14ac:dyDescent="0.25">
      <c r="A4197" t="s">
        <v>333</v>
      </c>
      <c r="B4197">
        <v>0</v>
      </c>
      <c r="C4197" t="s">
        <v>2487</v>
      </c>
      <c r="D4197">
        <v>636</v>
      </c>
      <c r="E4197" t="s">
        <v>345</v>
      </c>
      <c r="F4197" s="4">
        <v>0</v>
      </c>
      <c r="J4197" s="4">
        <f>MIN(Table16[[#This Row],[Medicare Outpatient Allowable Rate]:[WPPA Inc Outpatient Allowable Rate]])</f>
        <v>0</v>
      </c>
      <c r="K4197" s="4">
        <f>MAX(Table16[[#This Row],[Blue Cross Outpatient Allowable Rate]:[WPPA Inc Outpatient Allowable Rate]])</f>
        <v>0</v>
      </c>
      <c r="L4197" s="4">
        <f>SUM(Table16[[#This Row],[Price]]*4.42)</f>
        <v>0</v>
      </c>
      <c r="M4197" s="4">
        <v>0</v>
      </c>
      <c r="N4197" s="4">
        <f>SUM(Table16[[#This Row],[ChargeID]]*0.76)</f>
        <v>0</v>
      </c>
      <c r="O4197" s="4">
        <f>SUM(Table16[[#This Row],[Price]]*0.95)</f>
        <v>0</v>
      </c>
      <c r="P4197" s="4">
        <f>SUM(Table16[[#This Row],[Price]]*0.8)</f>
        <v>0</v>
      </c>
      <c r="Q4197" s="4">
        <f>SUM(Table16[[#This Row],[Price]]*0.6)</f>
        <v>0</v>
      </c>
    </row>
    <row r="4198" spans="1:17" x14ac:dyDescent="0.25">
      <c r="A4198" t="s">
        <v>333</v>
      </c>
      <c r="B4198">
        <v>0</v>
      </c>
      <c r="C4198" t="s">
        <v>2385</v>
      </c>
      <c r="D4198">
        <v>636</v>
      </c>
      <c r="E4198" t="s">
        <v>343</v>
      </c>
      <c r="F4198" s="4">
        <v>0</v>
      </c>
      <c r="J4198" s="4">
        <f>MIN(Table16[[#This Row],[Medicare Outpatient Allowable Rate]:[WPPA Inc Outpatient Allowable Rate]])</f>
        <v>0</v>
      </c>
      <c r="K4198" s="4">
        <f>MAX(Table16[[#This Row],[Blue Cross Outpatient Allowable Rate]:[WPPA Inc Outpatient Allowable Rate]])</f>
        <v>0</v>
      </c>
      <c r="L4198" s="4">
        <f>SUM(Table16[[#This Row],[Price]]*4.42)</f>
        <v>0</v>
      </c>
      <c r="M4198" s="4">
        <v>0</v>
      </c>
      <c r="N4198" s="4">
        <f>SUM(Table16[[#This Row],[ChargeID]]*0.76)</f>
        <v>0</v>
      </c>
      <c r="O4198" s="4">
        <f>SUM(Table16[[#This Row],[Price]]*0.95)</f>
        <v>0</v>
      </c>
      <c r="P4198" s="4">
        <f>SUM(Table16[[#This Row],[Price]]*0.8)</f>
        <v>0</v>
      </c>
      <c r="Q4198" s="4">
        <f>SUM(Table16[[#This Row],[Price]]*0.6)</f>
        <v>0</v>
      </c>
    </row>
    <row r="4199" spans="1:17" x14ac:dyDescent="0.25">
      <c r="A4199" t="s">
        <v>333</v>
      </c>
      <c r="B4199">
        <v>0</v>
      </c>
      <c r="C4199" t="s">
        <v>2046</v>
      </c>
      <c r="D4199">
        <v>636</v>
      </c>
      <c r="E4199" t="s">
        <v>345</v>
      </c>
      <c r="F4199" s="4">
        <v>0</v>
      </c>
      <c r="J4199" s="4">
        <f>MIN(Table16[[#This Row],[Medicare Outpatient Allowable Rate]:[WPPA Inc Outpatient Allowable Rate]])</f>
        <v>0</v>
      </c>
      <c r="K4199" s="4">
        <f>MAX(Table16[[#This Row],[Blue Cross Outpatient Allowable Rate]:[WPPA Inc Outpatient Allowable Rate]])</f>
        <v>0</v>
      </c>
      <c r="L4199" s="4">
        <f>SUM(Table16[[#This Row],[Price]]*4.42)</f>
        <v>0</v>
      </c>
      <c r="M4199" s="4">
        <v>0</v>
      </c>
      <c r="N4199" s="4">
        <f>SUM(Table16[[#This Row],[ChargeID]]*0.76)</f>
        <v>0</v>
      </c>
      <c r="O4199" s="4">
        <f>SUM(Table16[[#This Row],[Price]]*0.95)</f>
        <v>0</v>
      </c>
      <c r="P4199" s="4">
        <f>SUM(Table16[[#This Row],[Price]]*0.8)</f>
        <v>0</v>
      </c>
      <c r="Q4199" s="4">
        <f>SUM(Table16[[#This Row],[Price]]*0.6)</f>
        <v>0</v>
      </c>
    </row>
    <row r="4200" spans="1:17" x14ac:dyDescent="0.25">
      <c r="A4200" t="s">
        <v>333</v>
      </c>
      <c r="B4200">
        <v>0</v>
      </c>
      <c r="C4200" t="s">
        <v>2930</v>
      </c>
      <c r="D4200">
        <v>636</v>
      </c>
      <c r="E4200" t="s">
        <v>345</v>
      </c>
      <c r="F4200" s="4">
        <v>0</v>
      </c>
      <c r="J4200" s="4">
        <f>MIN(Table16[[#This Row],[Medicare Outpatient Allowable Rate]:[WPPA Inc Outpatient Allowable Rate]])</f>
        <v>0</v>
      </c>
      <c r="K4200" s="4">
        <f>MAX(Table16[[#This Row],[Blue Cross Outpatient Allowable Rate]:[WPPA Inc Outpatient Allowable Rate]])</f>
        <v>0</v>
      </c>
      <c r="L4200" s="4">
        <f>SUM(Table16[[#This Row],[Price]]*4.42)</f>
        <v>0</v>
      </c>
      <c r="M4200" s="4">
        <v>0</v>
      </c>
      <c r="N4200" s="4">
        <f>SUM(Table16[[#This Row],[ChargeID]]*0.76)</f>
        <v>0</v>
      </c>
      <c r="O4200" s="4">
        <f>SUM(Table16[[#This Row],[Price]]*0.95)</f>
        <v>0</v>
      </c>
      <c r="P4200" s="4">
        <f>SUM(Table16[[#This Row],[Price]]*0.8)</f>
        <v>0</v>
      </c>
      <c r="Q4200" s="4">
        <f>SUM(Table16[[#This Row],[Price]]*0.6)</f>
        <v>0</v>
      </c>
    </row>
    <row r="4201" spans="1:17" x14ac:dyDescent="0.25">
      <c r="A4201" t="s">
        <v>333</v>
      </c>
      <c r="B4201">
        <v>0</v>
      </c>
      <c r="C4201" t="s">
        <v>1731</v>
      </c>
      <c r="D4201">
        <v>636</v>
      </c>
      <c r="E4201" t="s">
        <v>343</v>
      </c>
      <c r="F4201" s="4">
        <v>0</v>
      </c>
      <c r="J4201" s="4">
        <f>MIN(Table16[[#This Row],[Medicare Outpatient Allowable Rate]:[WPPA Inc Outpatient Allowable Rate]])</f>
        <v>0</v>
      </c>
      <c r="K4201" s="4">
        <f>MAX(Table16[[#This Row],[Blue Cross Outpatient Allowable Rate]:[WPPA Inc Outpatient Allowable Rate]])</f>
        <v>0</v>
      </c>
      <c r="L4201" s="4">
        <f>SUM(Table16[[#This Row],[Price]]*4.42)</f>
        <v>0</v>
      </c>
      <c r="M4201" s="4">
        <v>0</v>
      </c>
      <c r="N4201" s="4">
        <f>SUM(Table16[[#This Row],[ChargeID]]*0.76)</f>
        <v>0</v>
      </c>
      <c r="O4201" s="4">
        <f>SUM(Table16[[#This Row],[Price]]*0.95)</f>
        <v>0</v>
      </c>
      <c r="P4201" s="4">
        <f>SUM(Table16[[#This Row],[Price]]*0.8)</f>
        <v>0</v>
      </c>
      <c r="Q4201" s="4">
        <f>SUM(Table16[[#This Row],[Price]]*0.6)</f>
        <v>0</v>
      </c>
    </row>
    <row r="4202" spans="1:17" x14ac:dyDescent="0.25">
      <c r="A4202" t="s">
        <v>333</v>
      </c>
      <c r="B4202">
        <v>0</v>
      </c>
      <c r="C4202" t="s">
        <v>1404</v>
      </c>
      <c r="D4202">
        <v>636</v>
      </c>
      <c r="E4202" t="s">
        <v>383</v>
      </c>
      <c r="F4202" s="4">
        <v>0</v>
      </c>
      <c r="J4202" s="4">
        <f>MIN(Table16[[#This Row],[Medicare Outpatient Allowable Rate]:[WPPA Inc Outpatient Allowable Rate]])</f>
        <v>0</v>
      </c>
      <c r="K4202" s="4">
        <f>MAX(Table16[[#This Row],[Blue Cross Outpatient Allowable Rate]:[WPPA Inc Outpatient Allowable Rate]])</f>
        <v>0</v>
      </c>
      <c r="L4202" s="4">
        <f>SUM(Table16[[#This Row],[Price]]*4.42)</f>
        <v>0</v>
      </c>
      <c r="M4202" s="4">
        <v>0</v>
      </c>
      <c r="N4202" s="4">
        <f>SUM(Table16[[#This Row],[ChargeID]]*0.76)</f>
        <v>0</v>
      </c>
      <c r="O4202" s="4">
        <f>SUM(Table16[[#This Row],[Price]]*0.95)</f>
        <v>0</v>
      </c>
      <c r="P4202" s="4">
        <f>SUM(Table16[[#This Row],[Price]]*0.8)</f>
        <v>0</v>
      </c>
      <c r="Q4202" s="4">
        <f>SUM(Table16[[#This Row],[Price]]*0.6)</f>
        <v>0</v>
      </c>
    </row>
    <row r="4203" spans="1:17" x14ac:dyDescent="0.25">
      <c r="A4203" t="s">
        <v>333</v>
      </c>
      <c r="B4203">
        <v>0</v>
      </c>
      <c r="C4203" t="s">
        <v>2931</v>
      </c>
      <c r="D4203">
        <v>636</v>
      </c>
      <c r="E4203" t="s">
        <v>353</v>
      </c>
      <c r="F4203" s="4">
        <v>0</v>
      </c>
      <c r="J4203" s="4">
        <f>MIN(Table16[[#This Row],[Medicare Outpatient Allowable Rate]:[WPPA Inc Outpatient Allowable Rate]])</f>
        <v>0</v>
      </c>
      <c r="K4203" s="4">
        <f>MAX(Table16[[#This Row],[Blue Cross Outpatient Allowable Rate]:[WPPA Inc Outpatient Allowable Rate]])</f>
        <v>0</v>
      </c>
      <c r="L4203" s="4">
        <f>SUM(Table16[[#This Row],[Price]]*4.42)</f>
        <v>0</v>
      </c>
      <c r="M4203" s="4">
        <v>0</v>
      </c>
      <c r="N4203" s="4">
        <f>SUM(Table16[[#This Row],[ChargeID]]*0.76)</f>
        <v>0</v>
      </c>
      <c r="O4203" s="4">
        <f>SUM(Table16[[#This Row],[Price]]*0.95)</f>
        <v>0</v>
      </c>
      <c r="P4203" s="4">
        <f>SUM(Table16[[#This Row],[Price]]*0.8)</f>
        <v>0</v>
      </c>
      <c r="Q4203" s="4">
        <f>SUM(Table16[[#This Row],[Price]]*0.6)</f>
        <v>0</v>
      </c>
    </row>
    <row r="4204" spans="1:17" x14ac:dyDescent="0.25">
      <c r="A4204" t="s">
        <v>333</v>
      </c>
      <c r="B4204">
        <v>0</v>
      </c>
      <c r="C4204" t="s">
        <v>2896</v>
      </c>
      <c r="D4204">
        <v>636</v>
      </c>
      <c r="E4204" t="s">
        <v>345</v>
      </c>
      <c r="F4204" s="4">
        <v>0</v>
      </c>
      <c r="J4204" s="4">
        <f>MIN(Table16[[#This Row],[Medicare Outpatient Allowable Rate]:[WPPA Inc Outpatient Allowable Rate]])</f>
        <v>0</v>
      </c>
      <c r="K4204" s="4">
        <f>MAX(Table16[[#This Row],[Blue Cross Outpatient Allowable Rate]:[WPPA Inc Outpatient Allowable Rate]])</f>
        <v>0</v>
      </c>
      <c r="L4204" s="4">
        <f>SUM(Table16[[#This Row],[Price]]*4.42)</f>
        <v>0</v>
      </c>
      <c r="M4204" s="4">
        <v>0</v>
      </c>
      <c r="N4204" s="4">
        <f>SUM(Table16[[#This Row],[ChargeID]]*0.76)</f>
        <v>0</v>
      </c>
      <c r="O4204" s="4">
        <f>SUM(Table16[[#This Row],[Price]]*0.95)</f>
        <v>0</v>
      </c>
      <c r="P4204" s="4">
        <f>SUM(Table16[[#This Row],[Price]]*0.8)</f>
        <v>0</v>
      </c>
      <c r="Q4204" s="4">
        <f>SUM(Table16[[#This Row],[Price]]*0.6)</f>
        <v>0</v>
      </c>
    </row>
    <row r="4205" spans="1:17" x14ac:dyDescent="0.25">
      <c r="A4205" t="s">
        <v>333</v>
      </c>
      <c r="B4205">
        <v>0</v>
      </c>
      <c r="C4205" t="s">
        <v>2323</v>
      </c>
      <c r="D4205">
        <v>636</v>
      </c>
      <c r="E4205" t="s">
        <v>356</v>
      </c>
      <c r="F4205" s="4">
        <v>0</v>
      </c>
      <c r="J4205" s="4">
        <f>MIN(Table16[[#This Row],[Medicare Outpatient Allowable Rate]:[WPPA Inc Outpatient Allowable Rate]])</f>
        <v>0</v>
      </c>
      <c r="K4205" s="4">
        <f>MAX(Table16[[#This Row],[Blue Cross Outpatient Allowable Rate]:[WPPA Inc Outpatient Allowable Rate]])</f>
        <v>0</v>
      </c>
      <c r="L4205" s="4">
        <f>SUM(Table16[[#This Row],[Price]]*4.42)</f>
        <v>0</v>
      </c>
      <c r="M4205" s="4">
        <v>0</v>
      </c>
      <c r="N4205" s="4">
        <f>SUM(Table16[[#This Row],[ChargeID]]*0.76)</f>
        <v>0</v>
      </c>
      <c r="O4205" s="4">
        <f>SUM(Table16[[#This Row],[Price]]*0.95)</f>
        <v>0</v>
      </c>
      <c r="P4205" s="4">
        <f>SUM(Table16[[#This Row],[Price]]*0.8)</f>
        <v>0</v>
      </c>
      <c r="Q4205" s="4">
        <f>SUM(Table16[[#This Row],[Price]]*0.6)</f>
        <v>0</v>
      </c>
    </row>
    <row r="4206" spans="1:17" x14ac:dyDescent="0.25">
      <c r="A4206" t="s">
        <v>333</v>
      </c>
      <c r="B4206">
        <v>0</v>
      </c>
      <c r="C4206" t="s">
        <v>2932</v>
      </c>
      <c r="D4206">
        <v>636</v>
      </c>
      <c r="E4206" t="s">
        <v>353</v>
      </c>
      <c r="F4206" s="4">
        <v>0</v>
      </c>
      <c r="J4206" s="4">
        <f>MIN(Table16[[#This Row],[Medicare Outpatient Allowable Rate]:[WPPA Inc Outpatient Allowable Rate]])</f>
        <v>0</v>
      </c>
      <c r="K4206" s="4">
        <f>MAX(Table16[[#This Row],[Blue Cross Outpatient Allowable Rate]:[WPPA Inc Outpatient Allowable Rate]])</f>
        <v>0</v>
      </c>
      <c r="L4206" s="4">
        <f>SUM(Table16[[#This Row],[Price]]*4.42)</f>
        <v>0</v>
      </c>
      <c r="M4206" s="4">
        <v>0</v>
      </c>
      <c r="N4206" s="4">
        <f>SUM(Table16[[#This Row],[ChargeID]]*0.76)</f>
        <v>0</v>
      </c>
      <c r="O4206" s="4">
        <f>SUM(Table16[[#This Row],[Price]]*0.95)</f>
        <v>0</v>
      </c>
      <c r="P4206" s="4">
        <f>SUM(Table16[[#This Row],[Price]]*0.8)</f>
        <v>0</v>
      </c>
      <c r="Q4206" s="4">
        <f>SUM(Table16[[#This Row],[Price]]*0.6)</f>
        <v>0</v>
      </c>
    </row>
    <row r="4207" spans="1:17" x14ac:dyDescent="0.25">
      <c r="A4207" t="s">
        <v>333</v>
      </c>
      <c r="B4207">
        <v>0</v>
      </c>
      <c r="C4207" t="s">
        <v>2645</v>
      </c>
      <c r="D4207">
        <v>636</v>
      </c>
      <c r="E4207" t="s">
        <v>345</v>
      </c>
      <c r="F4207" s="4">
        <v>0</v>
      </c>
      <c r="J4207" s="4">
        <f>MIN(Table16[[#This Row],[Medicare Outpatient Allowable Rate]:[WPPA Inc Outpatient Allowable Rate]])</f>
        <v>0</v>
      </c>
      <c r="K4207" s="4">
        <f>MAX(Table16[[#This Row],[Blue Cross Outpatient Allowable Rate]:[WPPA Inc Outpatient Allowable Rate]])</f>
        <v>0</v>
      </c>
      <c r="L4207" s="4">
        <f>SUM(Table16[[#This Row],[Price]]*4.42)</f>
        <v>0</v>
      </c>
      <c r="M4207" s="4">
        <v>0</v>
      </c>
      <c r="N4207" s="4">
        <f>SUM(Table16[[#This Row],[ChargeID]]*0.76)</f>
        <v>0</v>
      </c>
      <c r="O4207" s="4">
        <f>SUM(Table16[[#This Row],[Price]]*0.95)</f>
        <v>0</v>
      </c>
      <c r="P4207" s="4">
        <f>SUM(Table16[[#This Row],[Price]]*0.8)</f>
        <v>0</v>
      </c>
      <c r="Q4207" s="4">
        <f>SUM(Table16[[#This Row],[Price]]*0.6)</f>
        <v>0</v>
      </c>
    </row>
    <row r="4208" spans="1:17" x14ac:dyDescent="0.25">
      <c r="A4208" t="s">
        <v>333</v>
      </c>
      <c r="B4208">
        <v>0</v>
      </c>
      <c r="C4208" t="s">
        <v>2933</v>
      </c>
      <c r="D4208">
        <v>636</v>
      </c>
      <c r="E4208" t="s">
        <v>337</v>
      </c>
      <c r="F4208" s="4">
        <v>0</v>
      </c>
      <c r="J4208" s="4">
        <f>MIN(Table16[[#This Row],[Medicare Outpatient Allowable Rate]:[WPPA Inc Outpatient Allowable Rate]])</f>
        <v>0</v>
      </c>
      <c r="K4208" s="4">
        <f>MAX(Table16[[#This Row],[Blue Cross Outpatient Allowable Rate]:[WPPA Inc Outpatient Allowable Rate]])</f>
        <v>0</v>
      </c>
      <c r="L4208" s="4">
        <f>SUM(Table16[[#This Row],[Price]]*4.42)</f>
        <v>0</v>
      </c>
      <c r="M4208" s="4">
        <v>0</v>
      </c>
      <c r="N4208" s="4">
        <f>SUM(Table16[[#This Row],[ChargeID]]*0.76)</f>
        <v>0</v>
      </c>
      <c r="O4208" s="4">
        <f>SUM(Table16[[#This Row],[Price]]*0.95)</f>
        <v>0</v>
      </c>
      <c r="P4208" s="4">
        <f>SUM(Table16[[#This Row],[Price]]*0.8)</f>
        <v>0</v>
      </c>
      <c r="Q4208" s="4">
        <f>SUM(Table16[[#This Row],[Price]]*0.6)</f>
        <v>0</v>
      </c>
    </row>
    <row r="4209" spans="1:17" x14ac:dyDescent="0.25">
      <c r="A4209" t="s">
        <v>333</v>
      </c>
      <c r="B4209">
        <v>0</v>
      </c>
      <c r="C4209" t="s">
        <v>1959</v>
      </c>
      <c r="D4209">
        <v>636</v>
      </c>
      <c r="E4209" t="s">
        <v>949</v>
      </c>
      <c r="F4209" s="4">
        <v>0</v>
      </c>
      <c r="J4209" s="4">
        <f>MIN(Table16[[#This Row],[Medicare Outpatient Allowable Rate]:[WPPA Inc Outpatient Allowable Rate]])</f>
        <v>0</v>
      </c>
      <c r="K4209" s="4">
        <f>MAX(Table16[[#This Row],[Blue Cross Outpatient Allowable Rate]:[WPPA Inc Outpatient Allowable Rate]])</f>
        <v>0</v>
      </c>
      <c r="L4209" s="4">
        <f>SUM(Table16[[#This Row],[Price]]*4.42)</f>
        <v>0</v>
      </c>
      <c r="M4209" s="4">
        <v>0</v>
      </c>
      <c r="N4209" s="4">
        <f>SUM(Table16[[#This Row],[ChargeID]]*0.76)</f>
        <v>0</v>
      </c>
      <c r="O4209" s="4">
        <f>SUM(Table16[[#This Row],[Price]]*0.95)</f>
        <v>0</v>
      </c>
      <c r="P4209" s="4">
        <f>SUM(Table16[[#This Row],[Price]]*0.8)</f>
        <v>0</v>
      </c>
      <c r="Q4209" s="4">
        <f>SUM(Table16[[#This Row],[Price]]*0.6)</f>
        <v>0</v>
      </c>
    </row>
    <row r="4210" spans="1:17" x14ac:dyDescent="0.25">
      <c r="A4210" t="s">
        <v>333</v>
      </c>
      <c r="B4210">
        <v>0</v>
      </c>
      <c r="C4210" t="s">
        <v>2752</v>
      </c>
      <c r="D4210">
        <v>636</v>
      </c>
      <c r="E4210" t="s">
        <v>345</v>
      </c>
      <c r="F4210" s="4">
        <v>0</v>
      </c>
      <c r="J4210" s="4">
        <f>MIN(Table16[[#This Row],[Medicare Outpatient Allowable Rate]:[WPPA Inc Outpatient Allowable Rate]])</f>
        <v>0</v>
      </c>
      <c r="K4210" s="4">
        <f>MAX(Table16[[#This Row],[Blue Cross Outpatient Allowable Rate]:[WPPA Inc Outpatient Allowable Rate]])</f>
        <v>0</v>
      </c>
      <c r="L4210" s="4">
        <f>SUM(Table16[[#This Row],[Price]]*4.42)</f>
        <v>0</v>
      </c>
      <c r="M4210" s="4">
        <v>0</v>
      </c>
      <c r="N4210" s="4">
        <f>SUM(Table16[[#This Row],[ChargeID]]*0.76)</f>
        <v>0</v>
      </c>
      <c r="O4210" s="4">
        <f>SUM(Table16[[#This Row],[Price]]*0.95)</f>
        <v>0</v>
      </c>
      <c r="P4210" s="4">
        <f>SUM(Table16[[#This Row],[Price]]*0.8)</f>
        <v>0</v>
      </c>
      <c r="Q4210" s="4">
        <f>SUM(Table16[[#This Row],[Price]]*0.6)</f>
        <v>0</v>
      </c>
    </row>
    <row r="4211" spans="1:17" x14ac:dyDescent="0.25">
      <c r="A4211" t="s">
        <v>333</v>
      </c>
      <c r="B4211">
        <v>0</v>
      </c>
      <c r="C4211" t="s">
        <v>1441</v>
      </c>
      <c r="D4211">
        <v>636</v>
      </c>
      <c r="E4211" t="s">
        <v>345</v>
      </c>
      <c r="F4211" s="4">
        <v>0</v>
      </c>
      <c r="J4211" s="4">
        <f>MIN(Table16[[#This Row],[Medicare Outpatient Allowable Rate]:[WPPA Inc Outpatient Allowable Rate]])</f>
        <v>0</v>
      </c>
      <c r="K4211" s="4">
        <f>MAX(Table16[[#This Row],[Blue Cross Outpatient Allowable Rate]:[WPPA Inc Outpatient Allowable Rate]])</f>
        <v>0</v>
      </c>
      <c r="L4211" s="4">
        <f>SUM(Table16[[#This Row],[Price]]*4.42)</f>
        <v>0</v>
      </c>
      <c r="M4211" s="4">
        <v>0</v>
      </c>
      <c r="N4211" s="4">
        <f>SUM(Table16[[#This Row],[ChargeID]]*0.76)</f>
        <v>0</v>
      </c>
      <c r="O4211" s="4">
        <f>SUM(Table16[[#This Row],[Price]]*0.95)</f>
        <v>0</v>
      </c>
      <c r="P4211" s="4">
        <f>SUM(Table16[[#This Row],[Price]]*0.8)</f>
        <v>0</v>
      </c>
      <c r="Q4211" s="4">
        <f>SUM(Table16[[#This Row],[Price]]*0.6)</f>
        <v>0</v>
      </c>
    </row>
    <row r="4212" spans="1:17" x14ac:dyDescent="0.25">
      <c r="A4212" t="s">
        <v>333</v>
      </c>
      <c r="B4212">
        <v>0</v>
      </c>
      <c r="C4212" t="s">
        <v>2694</v>
      </c>
      <c r="D4212">
        <v>636</v>
      </c>
      <c r="E4212" t="s">
        <v>345</v>
      </c>
      <c r="F4212" s="4">
        <v>0</v>
      </c>
      <c r="J4212" s="4">
        <f>MIN(Table16[[#This Row],[Medicare Outpatient Allowable Rate]:[WPPA Inc Outpatient Allowable Rate]])</f>
        <v>0</v>
      </c>
      <c r="K4212" s="4">
        <f>MAX(Table16[[#This Row],[Blue Cross Outpatient Allowable Rate]:[WPPA Inc Outpatient Allowable Rate]])</f>
        <v>0</v>
      </c>
      <c r="L4212" s="4">
        <f>SUM(Table16[[#This Row],[Price]]*4.42)</f>
        <v>0</v>
      </c>
      <c r="M4212" s="4">
        <v>0</v>
      </c>
      <c r="N4212" s="4">
        <f>SUM(Table16[[#This Row],[ChargeID]]*0.76)</f>
        <v>0</v>
      </c>
      <c r="O4212" s="4">
        <f>SUM(Table16[[#This Row],[Price]]*0.95)</f>
        <v>0</v>
      </c>
      <c r="P4212" s="4">
        <f>SUM(Table16[[#This Row],[Price]]*0.8)</f>
        <v>0</v>
      </c>
      <c r="Q4212" s="4">
        <f>SUM(Table16[[#This Row],[Price]]*0.6)</f>
        <v>0</v>
      </c>
    </row>
    <row r="4213" spans="1:17" x14ac:dyDescent="0.25">
      <c r="A4213" t="s">
        <v>333</v>
      </c>
      <c r="B4213">
        <v>0</v>
      </c>
      <c r="C4213" t="s">
        <v>1689</v>
      </c>
      <c r="D4213">
        <v>636</v>
      </c>
      <c r="E4213" t="s">
        <v>345</v>
      </c>
      <c r="F4213" s="4">
        <v>0</v>
      </c>
      <c r="J4213" s="4">
        <f>MIN(Table16[[#This Row],[Medicare Outpatient Allowable Rate]:[WPPA Inc Outpatient Allowable Rate]])</f>
        <v>0</v>
      </c>
      <c r="K4213" s="4">
        <f>MAX(Table16[[#This Row],[Blue Cross Outpatient Allowable Rate]:[WPPA Inc Outpatient Allowable Rate]])</f>
        <v>0</v>
      </c>
      <c r="L4213" s="4">
        <f>SUM(Table16[[#This Row],[Price]]*4.42)</f>
        <v>0</v>
      </c>
      <c r="M4213" s="4">
        <v>0</v>
      </c>
      <c r="N4213" s="4">
        <f>SUM(Table16[[#This Row],[ChargeID]]*0.76)</f>
        <v>0</v>
      </c>
      <c r="O4213" s="4">
        <f>SUM(Table16[[#This Row],[Price]]*0.95)</f>
        <v>0</v>
      </c>
      <c r="P4213" s="4">
        <f>SUM(Table16[[#This Row],[Price]]*0.8)</f>
        <v>0</v>
      </c>
      <c r="Q4213" s="4">
        <f>SUM(Table16[[#This Row],[Price]]*0.6)</f>
        <v>0</v>
      </c>
    </row>
    <row r="4214" spans="1:17" x14ac:dyDescent="0.25">
      <c r="A4214" t="s">
        <v>333</v>
      </c>
      <c r="B4214">
        <v>0</v>
      </c>
      <c r="C4214" t="s">
        <v>1796</v>
      </c>
      <c r="D4214">
        <v>636</v>
      </c>
      <c r="E4214" t="s">
        <v>345</v>
      </c>
      <c r="F4214" s="4">
        <v>0</v>
      </c>
      <c r="J4214" s="4">
        <f>MIN(Table16[[#This Row],[Medicare Outpatient Allowable Rate]:[WPPA Inc Outpatient Allowable Rate]])</f>
        <v>0</v>
      </c>
      <c r="K4214" s="4">
        <f>MAX(Table16[[#This Row],[Blue Cross Outpatient Allowable Rate]:[WPPA Inc Outpatient Allowable Rate]])</f>
        <v>0</v>
      </c>
      <c r="L4214" s="4">
        <f>SUM(Table16[[#This Row],[Price]]*4.42)</f>
        <v>0</v>
      </c>
      <c r="M4214" s="4">
        <v>0</v>
      </c>
      <c r="N4214" s="4">
        <f>SUM(Table16[[#This Row],[ChargeID]]*0.76)</f>
        <v>0</v>
      </c>
      <c r="O4214" s="4">
        <f>SUM(Table16[[#This Row],[Price]]*0.95)</f>
        <v>0</v>
      </c>
      <c r="P4214" s="4">
        <f>SUM(Table16[[#This Row],[Price]]*0.8)</f>
        <v>0</v>
      </c>
      <c r="Q4214" s="4">
        <f>SUM(Table16[[#This Row],[Price]]*0.6)</f>
        <v>0</v>
      </c>
    </row>
    <row r="4215" spans="1:17" x14ac:dyDescent="0.25">
      <c r="A4215" t="s">
        <v>333</v>
      </c>
      <c r="B4215">
        <v>0</v>
      </c>
      <c r="C4215" t="s">
        <v>1796</v>
      </c>
      <c r="D4215">
        <v>636</v>
      </c>
      <c r="E4215" t="s">
        <v>345</v>
      </c>
      <c r="F4215" s="4">
        <v>0</v>
      </c>
      <c r="J4215" s="4">
        <f>MIN(Table16[[#This Row],[Medicare Outpatient Allowable Rate]:[WPPA Inc Outpatient Allowable Rate]])</f>
        <v>0</v>
      </c>
      <c r="K4215" s="4">
        <f>MAX(Table16[[#This Row],[Blue Cross Outpatient Allowable Rate]:[WPPA Inc Outpatient Allowable Rate]])</f>
        <v>0</v>
      </c>
      <c r="L4215" s="4">
        <f>SUM(Table16[[#This Row],[Price]]*4.42)</f>
        <v>0</v>
      </c>
      <c r="M4215" s="4">
        <v>0</v>
      </c>
      <c r="N4215" s="4">
        <f>SUM(Table16[[#This Row],[ChargeID]]*0.76)</f>
        <v>0</v>
      </c>
      <c r="O4215" s="4">
        <f>SUM(Table16[[#This Row],[Price]]*0.95)</f>
        <v>0</v>
      </c>
      <c r="P4215" s="4">
        <f>SUM(Table16[[#This Row],[Price]]*0.8)</f>
        <v>0</v>
      </c>
      <c r="Q4215" s="4">
        <f>SUM(Table16[[#This Row],[Price]]*0.6)</f>
        <v>0</v>
      </c>
    </row>
    <row r="4216" spans="1:17" x14ac:dyDescent="0.25">
      <c r="A4216" t="s">
        <v>333</v>
      </c>
      <c r="B4216">
        <v>0</v>
      </c>
      <c r="C4216" t="s">
        <v>2934</v>
      </c>
      <c r="D4216">
        <v>636</v>
      </c>
      <c r="E4216" t="s">
        <v>337</v>
      </c>
      <c r="F4216" s="4">
        <v>0</v>
      </c>
      <c r="J4216" s="4">
        <f>MIN(Table16[[#This Row],[Medicare Outpatient Allowable Rate]:[WPPA Inc Outpatient Allowable Rate]])</f>
        <v>0</v>
      </c>
      <c r="K4216" s="4">
        <f>MAX(Table16[[#This Row],[Blue Cross Outpatient Allowable Rate]:[WPPA Inc Outpatient Allowable Rate]])</f>
        <v>0</v>
      </c>
      <c r="L4216" s="4">
        <f>SUM(Table16[[#This Row],[Price]]*4.42)</f>
        <v>0</v>
      </c>
      <c r="M4216" s="4">
        <v>0</v>
      </c>
      <c r="N4216" s="4">
        <f>SUM(Table16[[#This Row],[ChargeID]]*0.76)</f>
        <v>0</v>
      </c>
      <c r="O4216" s="4">
        <f>SUM(Table16[[#This Row],[Price]]*0.95)</f>
        <v>0</v>
      </c>
      <c r="P4216" s="4">
        <f>SUM(Table16[[#This Row],[Price]]*0.8)</f>
        <v>0</v>
      </c>
      <c r="Q4216" s="4">
        <f>SUM(Table16[[#This Row],[Price]]*0.6)</f>
        <v>0</v>
      </c>
    </row>
    <row r="4217" spans="1:17" x14ac:dyDescent="0.25">
      <c r="A4217" t="s">
        <v>333</v>
      </c>
      <c r="B4217">
        <v>0</v>
      </c>
      <c r="C4217" t="s">
        <v>2935</v>
      </c>
      <c r="D4217">
        <v>636</v>
      </c>
      <c r="E4217" t="s">
        <v>337</v>
      </c>
      <c r="F4217" s="4">
        <v>0</v>
      </c>
      <c r="J4217" s="4">
        <f>MIN(Table16[[#This Row],[Medicare Outpatient Allowable Rate]:[WPPA Inc Outpatient Allowable Rate]])</f>
        <v>0</v>
      </c>
      <c r="K4217" s="4">
        <f>MAX(Table16[[#This Row],[Blue Cross Outpatient Allowable Rate]:[WPPA Inc Outpatient Allowable Rate]])</f>
        <v>0</v>
      </c>
      <c r="L4217" s="4">
        <f>SUM(Table16[[#This Row],[Price]]*4.42)</f>
        <v>0</v>
      </c>
      <c r="M4217" s="4">
        <v>0</v>
      </c>
      <c r="N4217" s="4">
        <f>SUM(Table16[[#This Row],[ChargeID]]*0.76)</f>
        <v>0</v>
      </c>
      <c r="O4217" s="4">
        <f>SUM(Table16[[#This Row],[Price]]*0.95)</f>
        <v>0</v>
      </c>
      <c r="P4217" s="4">
        <f>SUM(Table16[[#This Row],[Price]]*0.8)</f>
        <v>0</v>
      </c>
      <c r="Q4217" s="4">
        <f>SUM(Table16[[#This Row],[Price]]*0.6)</f>
        <v>0</v>
      </c>
    </row>
    <row r="4218" spans="1:17" x14ac:dyDescent="0.25">
      <c r="A4218" t="s">
        <v>333</v>
      </c>
      <c r="B4218">
        <v>0</v>
      </c>
      <c r="C4218" t="s">
        <v>2936</v>
      </c>
      <c r="D4218">
        <v>636</v>
      </c>
      <c r="E4218" t="s">
        <v>452</v>
      </c>
      <c r="F4218" s="4">
        <v>0</v>
      </c>
      <c r="J4218" s="4">
        <f>MIN(Table16[[#This Row],[Medicare Outpatient Allowable Rate]:[WPPA Inc Outpatient Allowable Rate]])</f>
        <v>0</v>
      </c>
      <c r="K4218" s="4">
        <f>MAX(Table16[[#This Row],[Blue Cross Outpatient Allowable Rate]:[WPPA Inc Outpatient Allowable Rate]])</f>
        <v>0</v>
      </c>
      <c r="L4218" s="4">
        <f>SUM(Table16[[#This Row],[Price]]*4.42)</f>
        <v>0</v>
      </c>
      <c r="M4218" s="4">
        <v>0</v>
      </c>
      <c r="N4218" s="4">
        <f>SUM(Table16[[#This Row],[ChargeID]]*0.76)</f>
        <v>0</v>
      </c>
      <c r="O4218" s="4">
        <f>SUM(Table16[[#This Row],[Price]]*0.95)</f>
        <v>0</v>
      </c>
      <c r="P4218" s="4">
        <f>SUM(Table16[[#This Row],[Price]]*0.8)</f>
        <v>0</v>
      </c>
      <c r="Q4218" s="4">
        <f>SUM(Table16[[#This Row],[Price]]*0.6)</f>
        <v>0</v>
      </c>
    </row>
    <row r="4219" spans="1:17" x14ac:dyDescent="0.25">
      <c r="A4219" t="s">
        <v>333</v>
      </c>
      <c r="B4219">
        <v>0</v>
      </c>
      <c r="C4219" t="s">
        <v>2937</v>
      </c>
      <c r="D4219">
        <v>636</v>
      </c>
      <c r="E4219" t="s">
        <v>452</v>
      </c>
      <c r="F4219" s="4">
        <v>0</v>
      </c>
      <c r="J4219" s="4">
        <f>MIN(Table16[[#This Row],[Medicare Outpatient Allowable Rate]:[WPPA Inc Outpatient Allowable Rate]])</f>
        <v>0</v>
      </c>
      <c r="K4219" s="4">
        <f>MAX(Table16[[#This Row],[Blue Cross Outpatient Allowable Rate]:[WPPA Inc Outpatient Allowable Rate]])</f>
        <v>0</v>
      </c>
      <c r="L4219" s="4">
        <f>SUM(Table16[[#This Row],[Price]]*4.42)</f>
        <v>0</v>
      </c>
      <c r="M4219" s="4">
        <v>0</v>
      </c>
      <c r="N4219" s="4">
        <f>SUM(Table16[[#This Row],[ChargeID]]*0.76)</f>
        <v>0</v>
      </c>
      <c r="O4219" s="4">
        <f>SUM(Table16[[#This Row],[Price]]*0.95)</f>
        <v>0</v>
      </c>
      <c r="P4219" s="4">
        <f>SUM(Table16[[#This Row],[Price]]*0.8)</f>
        <v>0</v>
      </c>
      <c r="Q4219" s="4">
        <f>SUM(Table16[[#This Row],[Price]]*0.6)</f>
        <v>0</v>
      </c>
    </row>
    <row r="4220" spans="1:17" x14ac:dyDescent="0.25">
      <c r="A4220" t="s">
        <v>333</v>
      </c>
      <c r="B4220">
        <v>0</v>
      </c>
      <c r="C4220" t="s">
        <v>2917</v>
      </c>
      <c r="D4220">
        <v>636</v>
      </c>
      <c r="E4220" t="s">
        <v>345</v>
      </c>
      <c r="F4220" s="4">
        <v>0</v>
      </c>
      <c r="J4220" s="4">
        <f>MIN(Table16[[#This Row],[Medicare Outpatient Allowable Rate]:[WPPA Inc Outpatient Allowable Rate]])</f>
        <v>0</v>
      </c>
      <c r="K4220" s="4">
        <f>MAX(Table16[[#This Row],[Blue Cross Outpatient Allowable Rate]:[WPPA Inc Outpatient Allowable Rate]])</f>
        <v>0</v>
      </c>
      <c r="L4220" s="4">
        <f>SUM(Table16[[#This Row],[Price]]*4.42)</f>
        <v>0</v>
      </c>
      <c r="M4220" s="4">
        <v>0</v>
      </c>
      <c r="N4220" s="4">
        <f>SUM(Table16[[#This Row],[ChargeID]]*0.76)</f>
        <v>0</v>
      </c>
      <c r="O4220" s="4">
        <f>SUM(Table16[[#This Row],[Price]]*0.95)</f>
        <v>0</v>
      </c>
      <c r="P4220" s="4">
        <f>SUM(Table16[[#This Row],[Price]]*0.8)</f>
        <v>0</v>
      </c>
      <c r="Q4220" s="4">
        <f>SUM(Table16[[#This Row],[Price]]*0.6)</f>
        <v>0</v>
      </c>
    </row>
    <row r="4221" spans="1:17" x14ac:dyDescent="0.25">
      <c r="A4221" t="s">
        <v>333</v>
      </c>
      <c r="B4221">
        <v>0</v>
      </c>
      <c r="C4221" t="s">
        <v>2499</v>
      </c>
      <c r="D4221">
        <v>636</v>
      </c>
      <c r="E4221" t="s">
        <v>345</v>
      </c>
      <c r="F4221" s="4">
        <v>0</v>
      </c>
      <c r="J4221" s="4">
        <f>MIN(Table16[[#This Row],[Medicare Outpatient Allowable Rate]:[WPPA Inc Outpatient Allowable Rate]])</f>
        <v>0</v>
      </c>
      <c r="K4221" s="4">
        <f>MAX(Table16[[#This Row],[Blue Cross Outpatient Allowable Rate]:[WPPA Inc Outpatient Allowable Rate]])</f>
        <v>0</v>
      </c>
      <c r="L4221" s="4">
        <f>SUM(Table16[[#This Row],[Price]]*4.42)</f>
        <v>0</v>
      </c>
      <c r="M4221" s="4">
        <v>0</v>
      </c>
      <c r="N4221" s="4">
        <f>SUM(Table16[[#This Row],[ChargeID]]*0.76)</f>
        <v>0</v>
      </c>
      <c r="O4221" s="4">
        <f>SUM(Table16[[#This Row],[Price]]*0.95)</f>
        <v>0</v>
      </c>
      <c r="P4221" s="4">
        <f>SUM(Table16[[#This Row],[Price]]*0.8)</f>
        <v>0</v>
      </c>
      <c r="Q4221" s="4">
        <f>SUM(Table16[[#This Row],[Price]]*0.6)</f>
        <v>0</v>
      </c>
    </row>
    <row r="4222" spans="1:17" x14ac:dyDescent="0.25">
      <c r="A4222" t="s">
        <v>333</v>
      </c>
      <c r="B4222">
        <v>0</v>
      </c>
      <c r="C4222" t="s">
        <v>2742</v>
      </c>
      <c r="D4222">
        <v>636</v>
      </c>
      <c r="E4222" t="s">
        <v>345</v>
      </c>
      <c r="F4222" s="4">
        <v>0</v>
      </c>
      <c r="J4222" s="4">
        <f>MIN(Table16[[#This Row],[Medicare Outpatient Allowable Rate]:[WPPA Inc Outpatient Allowable Rate]])</f>
        <v>0</v>
      </c>
      <c r="K4222" s="4">
        <f>MAX(Table16[[#This Row],[Blue Cross Outpatient Allowable Rate]:[WPPA Inc Outpatient Allowable Rate]])</f>
        <v>0</v>
      </c>
      <c r="L4222" s="4">
        <f>SUM(Table16[[#This Row],[Price]]*4.42)</f>
        <v>0</v>
      </c>
      <c r="M4222" s="4">
        <v>0</v>
      </c>
      <c r="N4222" s="4">
        <f>SUM(Table16[[#This Row],[ChargeID]]*0.76)</f>
        <v>0</v>
      </c>
      <c r="O4222" s="4">
        <f>SUM(Table16[[#This Row],[Price]]*0.95)</f>
        <v>0</v>
      </c>
      <c r="P4222" s="4">
        <f>SUM(Table16[[#This Row],[Price]]*0.8)</f>
        <v>0</v>
      </c>
      <c r="Q4222" s="4">
        <f>SUM(Table16[[#This Row],[Price]]*0.6)</f>
        <v>0</v>
      </c>
    </row>
    <row r="4223" spans="1:17" x14ac:dyDescent="0.25">
      <c r="A4223" t="s">
        <v>333</v>
      </c>
      <c r="B4223">
        <v>0</v>
      </c>
      <c r="C4223" t="s">
        <v>2938</v>
      </c>
      <c r="D4223">
        <v>636</v>
      </c>
      <c r="E4223" t="s">
        <v>345</v>
      </c>
      <c r="F4223" s="4">
        <v>0</v>
      </c>
      <c r="J4223" s="4">
        <f>MIN(Table16[[#This Row],[Medicare Outpatient Allowable Rate]:[WPPA Inc Outpatient Allowable Rate]])</f>
        <v>0</v>
      </c>
      <c r="K4223" s="4">
        <f>MAX(Table16[[#This Row],[Blue Cross Outpatient Allowable Rate]:[WPPA Inc Outpatient Allowable Rate]])</f>
        <v>0</v>
      </c>
      <c r="L4223" s="4">
        <f>SUM(Table16[[#This Row],[Price]]*4.42)</f>
        <v>0</v>
      </c>
      <c r="M4223" s="4">
        <v>0</v>
      </c>
      <c r="N4223" s="4">
        <f>SUM(Table16[[#This Row],[ChargeID]]*0.76)</f>
        <v>0</v>
      </c>
      <c r="O4223" s="4">
        <f>SUM(Table16[[#This Row],[Price]]*0.95)</f>
        <v>0</v>
      </c>
      <c r="P4223" s="4">
        <f>SUM(Table16[[#This Row],[Price]]*0.8)</f>
        <v>0</v>
      </c>
      <c r="Q4223" s="4">
        <f>SUM(Table16[[#This Row],[Price]]*0.6)</f>
        <v>0</v>
      </c>
    </row>
    <row r="4224" spans="1:17" x14ac:dyDescent="0.25">
      <c r="A4224" t="s">
        <v>333</v>
      </c>
      <c r="B4224">
        <v>0</v>
      </c>
      <c r="C4224" t="s">
        <v>2933</v>
      </c>
      <c r="D4224">
        <v>636</v>
      </c>
      <c r="E4224" t="s">
        <v>337</v>
      </c>
      <c r="F4224" s="4">
        <v>0</v>
      </c>
      <c r="J4224" s="4">
        <f>MIN(Table16[[#This Row],[Medicare Outpatient Allowable Rate]:[WPPA Inc Outpatient Allowable Rate]])</f>
        <v>0</v>
      </c>
      <c r="K4224" s="4">
        <f>MAX(Table16[[#This Row],[Blue Cross Outpatient Allowable Rate]:[WPPA Inc Outpatient Allowable Rate]])</f>
        <v>0</v>
      </c>
      <c r="L4224" s="4">
        <f>SUM(Table16[[#This Row],[Price]]*4.42)</f>
        <v>0</v>
      </c>
      <c r="M4224" s="4">
        <v>0</v>
      </c>
      <c r="N4224" s="4">
        <f>SUM(Table16[[#This Row],[ChargeID]]*0.76)</f>
        <v>0</v>
      </c>
      <c r="O4224" s="4">
        <f>SUM(Table16[[#This Row],[Price]]*0.95)</f>
        <v>0</v>
      </c>
      <c r="P4224" s="4">
        <f>SUM(Table16[[#This Row],[Price]]*0.8)</f>
        <v>0</v>
      </c>
      <c r="Q4224" s="4">
        <f>SUM(Table16[[#This Row],[Price]]*0.6)</f>
        <v>0</v>
      </c>
    </row>
    <row r="4225" spans="1:17" x14ac:dyDescent="0.25">
      <c r="A4225" t="s">
        <v>333</v>
      </c>
      <c r="B4225">
        <v>0</v>
      </c>
      <c r="C4225" t="s">
        <v>2939</v>
      </c>
      <c r="D4225">
        <v>636</v>
      </c>
      <c r="E4225" t="s">
        <v>337</v>
      </c>
      <c r="F4225" s="4">
        <v>0</v>
      </c>
      <c r="J4225" s="4">
        <f>MIN(Table16[[#This Row],[Medicare Outpatient Allowable Rate]:[WPPA Inc Outpatient Allowable Rate]])</f>
        <v>0</v>
      </c>
      <c r="K4225" s="4">
        <f>MAX(Table16[[#This Row],[Blue Cross Outpatient Allowable Rate]:[WPPA Inc Outpatient Allowable Rate]])</f>
        <v>0</v>
      </c>
      <c r="L4225" s="4">
        <f>SUM(Table16[[#This Row],[Price]]*4.42)</f>
        <v>0</v>
      </c>
      <c r="M4225" s="4">
        <v>0</v>
      </c>
      <c r="N4225" s="4">
        <f>SUM(Table16[[#This Row],[ChargeID]]*0.76)</f>
        <v>0</v>
      </c>
      <c r="O4225" s="4">
        <f>SUM(Table16[[#This Row],[Price]]*0.95)</f>
        <v>0</v>
      </c>
      <c r="P4225" s="4">
        <f>SUM(Table16[[#This Row],[Price]]*0.8)</f>
        <v>0</v>
      </c>
      <c r="Q4225" s="4">
        <f>SUM(Table16[[#This Row],[Price]]*0.6)</f>
        <v>0</v>
      </c>
    </row>
    <row r="4226" spans="1:17" x14ac:dyDescent="0.25">
      <c r="A4226" t="s">
        <v>333</v>
      </c>
      <c r="B4226">
        <v>0</v>
      </c>
      <c r="C4226" t="s">
        <v>2940</v>
      </c>
      <c r="D4226">
        <v>636</v>
      </c>
      <c r="E4226" t="s">
        <v>353</v>
      </c>
      <c r="F4226" s="4">
        <v>0</v>
      </c>
      <c r="J4226" s="4">
        <f>MIN(Table16[[#This Row],[Medicare Outpatient Allowable Rate]:[WPPA Inc Outpatient Allowable Rate]])</f>
        <v>0</v>
      </c>
      <c r="K4226" s="4">
        <f>MAX(Table16[[#This Row],[Blue Cross Outpatient Allowable Rate]:[WPPA Inc Outpatient Allowable Rate]])</f>
        <v>0</v>
      </c>
      <c r="L4226" s="4">
        <f>SUM(Table16[[#This Row],[Price]]*4.42)</f>
        <v>0</v>
      </c>
      <c r="M4226" s="4">
        <v>0</v>
      </c>
      <c r="N4226" s="4">
        <f>SUM(Table16[[#This Row],[ChargeID]]*0.76)</f>
        <v>0</v>
      </c>
      <c r="O4226" s="4">
        <f>SUM(Table16[[#This Row],[Price]]*0.95)</f>
        <v>0</v>
      </c>
      <c r="P4226" s="4">
        <f>SUM(Table16[[#This Row],[Price]]*0.8)</f>
        <v>0</v>
      </c>
      <c r="Q4226" s="4">
        <f>SUM(Table16[[#This Row],[Price]]*0.6)</f>
        <v>0</v>
      </c>
    </row>
    <row r="4227" spans="1:17" x14ac:dyDescent="0.25">
      <c r="A4227" t="s">
        <v>333</v>
      </c>
      <c r="B4227">
        <v>0</v>
      </c>
      <c r="C4227" t="s">
        <v>2941</v>
      </c>
      <c r="D4227">
        <v>636</v>
      </c>
      <c r="E4227" t="s">
        <v>337</v>
      </c>
      <c r="F4227" s="4">
        <v>0</v>
      </c>
      <c r="J4227" s="4">
        <f>MIN(Table16[[#This Row],[Medicare Outpatient Allowable Rate]:[WPPA Inc Outpatient Allowable Rate]])</f>
        <v>0</v>
      </c>
      <c r="K4227" s="4">
        <f>MAX(Table16[[#This Row],[Blue Cross Outpatient Allowable Rate]:[WPPA Inc Outpatient Allowable Rate]])</f>
        <v>0</v>
      </c>
      <c r="L4227" s="4">
        <f>SUM(Table16[[#This Row],[Price]]*4.42)</f>
        <v>0</v>
      </c>
      <c r="M4227" s="4">
        <v>0</v>
      </c>
      <c r="N4227" s="4">
        <f>SUM(Table16[[#This Row],[ChargeID]]*0.76)</f>
        <v>0</v>
      </c>
      <c r="O4227" s="4">
        <f>SUM(Table16[[#This Row],[Price]]*0.95)</f>
        <v>0</v>
      </c>
      <c r="P4227" s="4">
        <f>SUM(Table16[[#This Row],[Price]]*0.8)</f>
        <v>0</v>
      </c>
      <c r="Q4227" s="4">
        <f>SUM(Table16[[#This Row],[Price]]*0.6)</f>
        <v>0</v>
      </c>
    </row>
    <row r="4228" spans="1:17" x14ac:dyDescent="0.25">
      <c r="A4228" t="s">
        <v>333</v>
      </c>
      <c r="B4228">
        <v>0</v>
      </c>
      <c r="C4228" t="s">
        <v>2896</v>
      </c>
      <c r="D4228">
        <v>636</v>
      </c>
      <c r="E4228" t="s">
        <v>345</v>
      </c>
      <c r="F4228" s="4">
        <v>0</v>
      </c>
      <c r="J4228" s="4">
        <f>MIN(Table16[[#This Row],[Medicare Outpatient Allowable Rate]:[WPPA Inc Outpatient Allowable Rate]])</f>
        <v>0</v>
      </c>
      <c r="K4228" s="4">
        <f>MAX(Table16[[#This Row],[Blue Cross Outpatient Allowable Rate]:[WPPA Inc Outpatient Allowable Rate]])</f>
        <v>0</v>
      </c>
      <c r="L4228" s="4">
        <f>SUM(Table16[[#This Row],[Price]]*4.42)</f>
        <v>0</v>
      </c>
      <c r="M4228" s="4">
        <v>0</v>
      </c>
      <c r="N4228" s="4">
        <f>SUM(Table16[[#This Row],[ChargeID]]*0.76)</f>
        <v>0</v>
      </c>
      <c r="O4228" s="4">
        <f>SUM(Table16[[#This Row],[Price]]*0.95)</f>
        <v>0</v>
      </c>
      <c r="P4228" s="4">
        <f>SUM(Table16[[#This Row],[Price]]*0.8)</f>
        <v>0</v>
      </c>
      <c r="Q4228" s="4">
        <f>SUM(Table16[[#This Row],[Price]]*0.6)</f>
        <v>0</v>
      </c>
    </row>
    <row r="4229" spans="1:17" x14ac:dyDescent="0.25">
      <c r="A4229" t="s">
        <v>333</v>
      </c>
      <c r="B4229">
        <v>0</v>
      </c>
      <c r="C4229" t="s">
        <v>2942</v>
      </c>
      <c r="D4229">
        <v>636</v>
      </c>
      <c r="E4229" t="s">
        <v>341</v>
      </c>
      <c r="F4229" s="4">
        <v>0</v>
      </c>
      <c r="J4229" s="4">
        <f>MIN(Table16[[#This Row],[Medicare Outpatient Allowable Rate]:[WPPA Inc Outpatient Allowable Rate]])</f>
        <v>0</v>
      </c>
      <c r="K4229" s="4">
        <f>MAX(Table16[[#This Row],[Blue Cross Outpatient Allowable Rate]:[WPPA Inc Outpatient Allowable Rate]])</f>
        <v>0</v>
      </c>
      <c r="L4229" s="4">
        <f>SUM(Table16[[#This Row],[Price]]*4.42)</f>
        <v>0</v>
      </c>
      <c r="M4229" s="4">
        <v>0</v>
      </c>
      <c r="N4229" s="4">
        <f>SUM(Table16[[#This Row],[ChargeID]]*0.76)</f>
        <v>0</v>
      </c>
      <c r="O4229" s="4">
        <f>SUM(Table16[[#This Row],[Price]]*0.95)</f>
        <v>0</v>
      </c>
      <c r="P4229" s="4">
        <f>SUM(Table16[[#This Row],[Price]]*0.8)</f>
        <v>0</v>
      </c>
      <c r="Q4229" s="4">
        <f>SUM(Table16[[#This Row],[Price]]*0.6)</f>
        <v>0</v>
      </c>
    </row>
    <row r="4230" spans="1:17" x14ac:dyDescent="0.25">
      <c r="A4230" t="s">
        <v>333</v>
      </c>
      <c r="B4230">
        <v>0</v>
      </c>
      <c r="C4230" t="s">
        <v>2943</v>
      </c>
      <c r="D4230">
        <v>636</v>
      </c>
      <c r="E4230" t="s">
        <v>420</v>
      </c>
      <c r="F4230" s="4">
        <v>0</v>
      </c>
      <c r="J4230" s="4">
        <f>MIN(Table16[[#This Row],[Medicare Outpatient Allowable Rate]:[WPPA Inc Outpatient Allowable Rate]])</f>
        <v>0</v>
      </c>
      <c r="K4230" s="4">
        <f>MAX(Table16[[#This Row],[Blue Cross Outpatient Allowable Rate]:[WPPA Inc Outpatient Allowable Rate]])</f>
        <v>0</v>
      </c>
      <c r="L4230" s="4">
        <f>SUM(Table16[[#This Row],[Price]]*4.42)</f>
        <v>0</v>
      </c>
      <c r="M4230" s="4">
        <v>0</v>
      </c>
      <c r="N4230" s="4">
        <f>SUM(Table16[[#This Row],[ChargeID]]*0.76)</f>
        <v>0</v>
      </c>
      <c r="O4230" s="4">
        <f>SUM(Table16[[#This Row],[Price]]*0.95)</f>
        <v>0</v>
      </c>
      <c r="P4230" s="4">
        <f>SUM(Table16[[#This Row],[Price]]*0.8)</f>
        <v>0</v>
      </c>
      <c r="Q4230" s="4">
        <f>SUM(Table16[[#This Row],[Price]]*0.6)</f>
        <v>0</v>
      </c>
    </row>
    <row r="4231" spans="1:17" x14ac:dyDescent="0.25">
      <c r="A4231" t="s">
        <v>333</v>
      </c>
      <c r="B4231">
        <v>0</v>
      </c>
      <c r="C4231" t="s">
        <v>2943</v>
      </c>
      <c r="D4231">
        <v>636</v>
      </c>
      <c r="E4231" t="s">
        <v>420</v>
      </c>
      <c r="F4231" s="4">
        <v>0</v>
      </c>
      <c r="J4231" s="4">
        <f>MIN(Table16[[#This Row],[Medicare Outpatient Allowable Rate]:[WPPA Inc Outpatient Allowable Rate]])</f>
        <v>0</v>
      </c>
      <c r="K4231" s="4">
        <f>MAX(Table16[[#This Row],[Blue Cross Outpatient Allowable Rate]:[WPPA Inc Outpatient Allowable Rate]])</f>
        <v>0</v>
      </c>
      <c r="L4231" s="4">
        <f>SUM(Table16[[#This Row],[Price]]*4.42)</f>
        <v>0</v>
      </c>
      <c r="M4231" s="4">
        <v>0</v>
      </c>
      <c r="N4231" s="4">
        <f>SUM(Table16[[#This Row],[ChargeID]]*0.76)</f>
        <v>0</v>
      </c>
      <c r="O4231" s="4">
        <f>SUM(Table16[[#This Row],[Price]]*0.95)</f>
        <v>0</v>
      </c>
      <c r="P4231" s="4">
        <f>SUM(Table16[[#This Row],[Price]]*0.8)</f>
        <v>0</v>
      </c>
      <c r="Q4231" s="4">
        <f>SUM(Table16[[#This Row],[Price]]*0.6)</f>
        <v>0</v>
      </c>
    </row>
    <row r="4232" spans="1:17" x14ac:dyDescent="0.25">
      <c r="A4232" t="s">
        <v>333</v>
      </c>
      <c r="B4232">
        <v>0</v>
      </c>
      <c r="C4232" t="s">
        <v>2944</v>
      </c>
      <c r="D4232">
        <v>636</v>
      </c>
      <c r="E4232" t="s">
        <v>345</v>
      </c>
      <c r="F4232" s="4">
        <v>0</v>
      </c>
      <c r="J4232" s="4">
        <f>MIN(Table16[[#This Row],[Medicare Outpatient Allowable Rate]:[WPPA Inc Outpatient Allowable Rate]])</f>
        <v>0</v>
      </c>
      <c r="K4232" s="4">
        <f>MAX(Table16[[#This Row],[Blue Cross Outpatient Allowable Rate]:[WPPA Inc Outpatient Allowable Rate]])</f>
        <v>0</v>
      </c>
      <c r="L4232" s="4">
        <f>SUM(Table16[[#This Row],[Price]]*4.42)</f>
        <v>0</v>
      </c>
      <c r="M4232" s="4">
        <v>0</v>
      </c>
      <c r="N4232" s="4">
        <f>SUM(Table16[[#This Row],[ChargeID]]*0.76)</f>
        <v>0</v>
      </c>
      <c r="O4232" s="4">
        <f>SUM(Table16[[#This Row],[Price]]*0.95)</f>
        <v>0</v>
      </c>
      <c r="P4232" s="4">
        <f>SUM(Table16[[#This Row],[Price]]*0.8)</f>
        <v>0</v>
      </c>
      <c r="Q4232" s="4">
        <f>SUM(Table16[[#This Row],[Price]]*0.6)</f>
        <v>0</v>
      </c>
    </row>
    <row r="4233" spans="1:17" x14ac:dyDescent="0.25">
      <c r="A4233" t="s">
        <v>333</v>
      </c>
      <c r="B4233">
        <v>0</v>
      </c>
      <c r="C4233" t="s">
        <v>2550</v>
      </c>
      <c r="D4233">
        <v>636</v>
      </c>
      <c r="E4233" t="s">
        <v>345</v>
      </c>
      <c r="F4233" s="4">
        <v>0</v>
      </c>
      <c r="J4233" s="4">
        <f>MIN(Table16[[#This Row],[Medicare Outpatient Allowable Rate]:[WPPA Inc Outpatient Allowable Rate]])</f>
        <v>0</v>
      </c>
      <c r="K4233" s="4">
        <f>MAX(Table16[[#This Row],[Blue Cross Outpatient Allowable Rate]:[WPPA Inc Outpatient Allowable Rate]])</f>
        <v>0</v>
      </c>
      <c r="L4233" s="4">
        <f>SUM(Table16[[#This Row],[Price]]*4.42)</f>
        <v>0</v>
      </c>
      <c r="M4233" s="4">
        <v>0</v>
      </c>
      <c r="N4233" s="4">
        <f>SUM(Table16[[#This Row],[ChargeID]]*0.76)</f>
        <v>0</v>
      </c>
      <c r="O4233" s="4">
        <f>SUM(Table16[[#This Row],[Price]]*0.95)</f>
        <v>0</v>
      </c>
      <c r="P4233" s="4">
        <f>SUM(Table16[[#This Row],[Price]]*0.8)</f>
        <v>0</v>
      </c>
      <c r="Q4233" s="4">
        <f>SUM(Table16[[#This Row],[Price]]*0.6)</f>
        <v>0</v>
      </c>
    </row>
    <row r="4234" spans="1:17" x14ac:dyDescent="0.25">
      <c r="A4234" t="s">
        <v>333</v>
      </c>
      <c r="B4234">
        <v>0</v>
      </c>
      <c r="C4234" t="s">
        <v>1380</v>
      </c>
      <c r="D4234">
        <v>636</v>
      </c>
      <c r="E4234" t="s">
        <v>345</v>
      </c>
      <c r="F4234" s="4">
        <v>0</v>
      </c>
      <c r="J4234" s="4">
        <f>MIN(Table16[[#This Row],[Medicare Outpatient Allowable Rate]:[WPPA Inc Outpatient Allowable Rate]])</f>
        <v>0</v>
      </c>
      <c r="K4234" s="4">
        <f>MAX(Table16[[#This Row],[Blue Cross Outpatient Allowable Rate]:[WPPA Inc Outpatient Allowable Rate]])</f>
        <v>0</v>
      </c>
      <c r="L4234" s="4">
        <f>SUM(Table16[[#This Row],[Price]]*4.42)</f>
        <v>0</v>
      </c>
      <c r="M4234" s="4">
        <v>0</v>
      </c>
      <c r="N4234" s="4">
        <f>SUM(Table16[[#This Row],[ChargeID]]*0.76)</f>
        <v>0</v>
      </c>
      <c r="O4234" s="4">
        <f>SUM(Table16[[#This Row],[Price]]*0.95)</f>
        <v>0</v>
      </c>
      <c r="P4234" s="4">
        <f>SUM(Table16[[#This Row],[Price]]*0.8)</f>
        <v>0</v>
      </c>
      <c r="Q4234" s="4">
        <f>SUM(Table16[[#This Row],[Price]]*0.6)</f>
        <v>0</v>
      </c>
    </row>
    <row r="4235" spans="1:17" x14ac:dyDescent="0.25">
      <c r="A4235" t="s">
        <v>333</v>
      </c>
      <c r="B4235">
        <v>0</v>
      </c>
      <c r="C4235" t="s">
        <v>2945</v>
      </c>
      <c r="D4235">
        <v>636</v>
      </c>
      <c r="E4235" t="s">
        <v>345</v>
      </c>
      <c r="F4235" s="4">
        <v>0</v>
      </c>
      <c r="J4235" s="4">
        <f>MIN(Table16[[#This Row],[Medicare Outpatient Allowable Rate]:[WPPA Inc Outpatient Allowable Rate]])</f>
        <v>0</v>
      </c>
      <c r="K4235" s="4">
        <f>MAX(Table16[[#This Row],[Blue Cross Outpatient Allowable Rate]:[WPPA Inc Outpatient Allowable Rate]])</f>
        <v>0</v>
      </c>
      <c r="L4235" s="4">
        <f>SUM(Table16[[#This Row],[Price]]*4.42)</f>
        <v>0</v>
      </c>
      <c r="M4235" s="4">
        <v>0</v>
      </c>
      <c r="N4235" s="4">
        <f>SUM(Table16[[#This Row],[ChargeID]]*0.76)</f>
        <v>0</v>
      </c>
      <c r="O4235" s="4">
        <f>SUM(Table16[[#This Row],[Price]]*0.95)</f>
        <v>0</v>
      </c>
      <c r="P4235" s="4">
        <f>SUM(Table16[[#This Row],[Price]]*0.8)</f>
        <v>0</v>
      </c>
      <c r="Q4235" s="4">
        <f>SUM(Table16[[#This Row],[Price]]*0.6)</f>
        <v>0</v>
      </c>
    </row>
    <row r="4236" spans="1:17" x14ac:dyDescent="0.25">
      <c r="A4236" t="s">
        <v>333</v>
      </c>
      <c r="B4236">
        <v>0</v>
      </c>
      <c r="C4236" t="s">
        <v>2421</v>
      </c>
      <c r="D4236">
        <v>636</v>
      </c>
      <c r="E4236" t="s">
        <v>345</v>
      </c>
      <c r="F4236" s="4">
        <v>0</v>
      </c>
      <c r="J4236" s="4">
        <f>MIN(Table16[[#This Row],[Medicare Outpatient Allowable Rate]:[WPPA Inc Outpatient Allowable Rate]])</f>
        <v>0</v>
      </c>
      <c r="K4236" s="4">
        <f>MAX(Table16[[#This Row],[Blue Cross Outpatient Allowable Rate]:[WPPA Inc Outpatient Allowable Rate]])</f>
        <v>0</v>
      </c>
      <c r="L4236" s="4">
        <f>SUM(Table16[[#This Row],[Price]]*4.42)</f>
        <v>0</v>
      </c>
      <c r="M4236" s="4">
        <v>0</v>
      </c>
      <c r="N4236" s="4">
        <f>SUM(Table16[[#This Row],[ChargeID]]*0.76)</f>
        <v>0</v>
      </c>
      <c r="O4236" s="4">
        <f>SUM(Table16[[#This Row],[Price]]*0.95)</f>
        <v>0</v>
      </c>
      <c r="P4236" s="4">
        <f>SUM(Table16[[#This Row],[Price]]*0.8)</f>
        <v>0</v>
      </c>
      <c r="Q4236" s="4">
        <f>SUM(Table16[[#This Row],[Price]]*0.6)</f>
        <v>0</v>
      </c>
    </row>
    <row r="4237" spans="1:17" x14ac:dyDescent="0.25">
      <c r="A4237" t="s">
        <v>333</v>
      </c>
      <c r="B4237">
        <v>0</v>
      </c>
      <c r="C4237" t="s">
        <v>2946</v>
      </c>
      <c r="D4237">
        <v>636</v>
      </c>
      <c r="E4237" t="s">
        <v>337</v>
      </c>
      <c r="F4237" s="4">
        <v>0</v>
      </c>
      <c r="J4237" s="4">
        <f>MIN(Table16[[#This Row],[Medicare Outpatient Allowable Rate]:[WPPA Inc Outpatient Allowable Rate]])</f>
        <v>0</v>
      </c>
      <c r="K4237" s="4">
        <f>MAX(Table16[[#This Row],[Blue Cross Outpatient Allowable Rate]:[WPPA Inc Outpatient Allowable Rate]])</f>
        <v>0</v>
      </c>
      <c r="L4237" s="4">
        <f>SUM(Table16[[#This Row],[Price]]*4.42)</f>
        <v>0</v>
      </c>
      <c r="M4237" s="4">
        <v>0</v>
      </c>
      <c r="N4237" s="4">
        <f>SUM(Table16[[#This Row],[ChargeID]]*0.76)</f>
        <v>0</v>
      </c>
      <c r="O4237" s="4">
        <f>SUM(Table16[[#This Row],[Price]]*0.95)</f>
        <v>0</v>
      </c>
      <c r="P4237" s="4">
        <f>SUM(Table16[[#This Row],[Price]]*0.8)</f>
        <v>0</v>
      </c>
      <c r="Q4237" s="4">
        <f>SUM(Table16[[#This Row],[Price]]*0.6)</f>
        <v>0</v>
      </c>
    </row>
    <row r="4238" spans="1:17" x14ac:dyDescent="0.25">
      <c r="A4238" t="s">
        <v>333</v>
      </c>
      <c r="B4238">
        <v>0</v>
      </c>
      <c r="C4238" t="s">
        <v>2598</v>
      </c>
      <c r="D4238">
        <v>636</v>
      </c>
      <c r="E4238" t="s">
        <v>345</v>
      </c>
      <c r="F4238" s="4">
        <v>0</v>
      </c>
      <c r="J4238" s="4">
        <f>MIN(Table16[[#This Row],[Medicare Outpatient Allowable Rate]:[WPPA Inc Outpatient Allowable Rate]])</f>
        <v>0</v>
      </c>
      <c r="K4238" s="4">
        <f>MAX(Table16[[#This Row],[Blue Cross Outpatient Allowable Rate]:[WPPA Inc Outpatient Allowable Rate]])</f>
        <v>0</v>
      </c>
      <c r="L4238" s="4">
        <f>SUM(Table16[[#This Row],[Price]]*4.42)</f>
        <v>0</v>
      </c>
      <c r="M4238" s="4">
        <v>0</v>
      </c>
      <c r="N4238" s="4">
        <f>SUM(Table16[[#This Row],[ChargeID]]*0.76)</f>
        <v>0</v>
      </c>
      <c r="O4238" s="4">
        <f>SUM(Table16[[#This Row],[Price]]*0.95)</f>
        <v>0</v>
      </c>
      <c r="P4238" s="4">
        <f>SUM(Table16[[#This Row],[Price]]*0.8)</f>
        <v>0</v>
      </c>
      <c r="Q4238" s="4">
        <f>SUM(Table16[[#This Row],[Price]]*0.6)</f>
        <v>0</v>
      </c>
    </row>
    <row r="4239" spans="1:17" x14ac:dyDescent="0.25">
      <c r="A4239" t="s">
        <v>333</v>
      </c>
      <c r="B4239">
        <v>0</v>
      </c>
      <c r="C4239" t="s">
        <v>2947</v>
      </c>
      <c r="D4239">
        <v>636</v>
      </c>
      <c r="E4239" t="s">
        <v>353</v>
      </c>
      <c r="F4239" s="4">
        <v>0</v>
      </c>
      <c r="J4239" s="4">
        <f>MIN(Table16[[#This Row],[Medicare Outpatient Allowable Rate]:[WPPA Inc Outpatient Allowable Rate]])</f>
        <v>0</v>
      </c>
      <c r="K4239" s="4">
        <f>MAX(Table16[[#This Row],[Blue Cross Outpatient Allowable Rate]:[WPPA Inc Outpatient Allowable Rate]])</f>
        <v>0</v>
      </c>
      <c r="L4239" s="4">
        <f>SUM(Table16[[#This Row],[Price]]*4.42)</f>
        <v>0</v>
      </c>
      <c r="M4239" s="4">
        <v>0</v>
      </c>
      <c r="N4239" s="4">
        <f>SUM(Table16[[#This Row],[ChargeID]]*0.76)</f>
        <v>0</v>
      </c>
      <c r="O4239" s="4">
        <f>SUM(Table16[[#This Row],[Price]]*0.95)</f>
        <v>0</v>
      </c>
      <c r="P4239" s="4">
        <f>SUM(Table16[[#This Row],[Price]]*0.8)</f>
        <v>0</v>
      </c>
      <c r="Q4239" s="4">
        <f>SUM(Table16[[#This Row],[Price]]*0.6)</f>
        <v>0</v>
      </c>
    </row>
    <row r="4240" spans="1:17" x14ac:dyDescent="0.25">
      <c r="A4240" t="s">
        <v>333</v>
      </c>
      <c r="B4240">
        <v>0</v>
      </c>
      <c r="C4240" t="s">
        <v>2948</v>
      </c>
      <c r="D4240">
        <v>636</v>
      </c>
      <c r="E4240" t="s">
        <v>345</v>
      </c>
      <c r="F4240" s="4">
        <v>0</v>
      </c>
      <c r="J4240" s="4">
        <f>MIN(Table16[[#This Row],[Medicare Outpatient Allowable Rate]:[WPPA Inc Outpatient Allowable Rate]])</f>
        <v>0</v>
      </c>
      <c r="K4240" s="4">
        <f>MAX(Table16[[#This Row],[Blue Cross Outpatient Allowable Rate]:[WPPA Inc Outpatient Allowable Rate]])</f>
        <v>0</v>
      </c>
      <c r="L4240" s="4">
        <f>SUM(Table16[[#This Row],[Price]]*4.42)</f>
        <v>0</v>
      </c>
      <c r="M4240" s="4">
        <v>0</v>
      </c>
      <c r="N4240" s="4">
        <f>SUM(Table16[[#This Row],[ChargeID]]*0.76)</f>
        <v>0</v>
      </c>
      <c r="O4240" s="4">
        <f>SUM(Table16[[#This Row],[Price]]*0.95)</f>
        <v>0</v>
      </c>
      <c r="P4240" s="4">
        <f>SUM(Table16[[#This Row],[Price]]*0.8)</f>
        <v>0</v>
      </c>
      <c r="Q4240" s="4">
        <f>SUM(Table16[[#This Row],[Price]]*0.6)</f>
        <v>0</v>
      </c>
    </row>
    <row r="4241" spans="1:17" x14ac:dyDescent="0.25">
      <c r="A4241" t="s">
        <v>333</v>
      </c>
      <c r="B4241">
        <v>0</v>
      </c>
      <c r="C4241" t="s">
        <v>2095</v>
      </c>
      <c r="D4241">
        <v>636</v>
      </c>
      <c r="E4241" t="s">
        <v>345</v>
      </c>
      <c r="F4241" s="4">
        <v>0</v>
      </c>
      <c r="J4241" s="4">
        <f>MIN(Table16[[#This Row],[Medicare Outpatient Allowable Rate]:[WPPA Inc Outpatient Allowable Rate]])</f>
        <v>0</v>
      </c>
      <c r="K4241" s="4">
        <f>MAX(Table16[[#This Row],[Blue Cross Outpatient Allowable Rate]:[WPPA Inc Outpatient Allowable Rate]])</f>
        <v>0</v>
      </c>
      <c r="L4241" s="4">
        <f>SUM(Table16[[#This Row],[Price]]*4.42)</f>
        <v>0</v>
      </c>
      <c r="M4241" s="4">
        <v>0</v>
      </c>
      <c r="N4241" s="4">
        <f>SUM(Table16[[#This Row],[ChargeID]]*0.76)</f>
        <v>0</v>
      </c>
      <c r="O4241" s="4">
        <f>SUM(Table16[[#This Row],[Price]]*0.95)</f>
        <v>0</v>
      </c>
      <c r="P4241" s="4">
        <f>SUM(Table16[[#This Row],[Price]]*0.8)</f>
        <v>0</v>
      </c>
      <c r="Q4241" s="4">
        <f>SUM(Table16[[#This Row],[Price]]*0.6)</f>
        <v>0</v>
      </c>
    </row>
    <row r="4242" spans="1:17" x14ac:dyDescent="0.25">
      <c r="A4242" t="s">
        <v>333</v>
      </c>
      <c r="B4242">
        <v>0</v>
      </c>
      <c r="C4242" t="s">
        <v>2949</v>
      </c>
      <c r="D4242">
        <v>636</v>
      </c>
      <c r="E4242" t="s">
        <v>383</v>
      </c>
      <c r="F4242" s="4">
        <v>0</v>
      </c>
      <c r="J4242" s="4">
        <f>MIN(Table16[[#This Row],[Medicare Outpatient Allowable Rate]:[WPPA Inc Outpatient Allowable Rate]])</f>
        <v>0</v>
      </c>
      <c r="K4242" s="4">
        <f>MAX(Table16[[#This Row],[Blue Cross Outpatient Allowable Rate]:[WPPA Inc Outpatient Allowable Rate]])</f>
        <v>0</v>
      </c>
      <c r="L4242" s="4">
        <f>SUM(Table16[[#This Row],[Price]]*4.42)</f>
        <v>0</v>
      </c>
      <c r="M4242" s="4">
        <v>0</v>
      </c>
      <c r="N4242" s="4">
        <f>SUM(Table16[[#This Row],[ChargeID]]*0.76)</f>
        <v>0</v>
      </c>
      <c r="O4242" s="4">
        <f>SUM(Table16[[#This Row],[Price]]*0.95)</f>
        <v>0</v>
      </c>
      <c r="P4242" s="4">
        <f>SUM(Table16[[#This Row],[Price]]*0.8)</f>
        <v>0</v>
      </c>
      <c r="Q4242" s="4">
        <f>SUM(Table16[[#This Row],[Price]]*0.6)</f>
        <v>0</v>
      </c>
    </row>
    <row r="4243" spans="1:17" x14ac:dyDescent="0.25">
      <c r="A4243" t="s">
        <v>333</v>
      </c>
      <c r="B4243">
        <v>0</v>
      </c>
      <c r="C4243" t="s">
        <v>2089</v>
      </c>
      <c r="D4243">
        <v>636</v>
      </c>
      <c r="E4243" t="s">
        <v>345</v>
      </c>
      <c r="F4243" s="4">
        <v>0</v>
      </c>
      <c r="J4243" s="4">
        <f>MIN(Table16[[#This Row],[Medicare Outpatient Allowable Rate]:[WPPA Inc Outpatient Allowable Rate]])</f>
        <v>0</v>
      </c>
      <c r="K4243" s="4">
        <f>MAX(Table16[[#This Row],[Blue Cross Outpatient Allowable Rate]:[WPPA Inc Outpatient Allowable Rate]])</f>
        <v>0</v>
      </c>
      <c r="L4243" s="4">
        <f>SUM(Table16[[#This Row],[Price]]*4.42)</f>
        <v>0</v>
      </c>
      <c r="M4243" s="4">
        <v>0</v>
      </c>
      <c r="N4243" s="4">
        <f>SUM(Table16[[#This Row],[ChargeID]]*0.76)</f>
        <v>0</v>
      </c>
      <c r="O4243" s="4">
        <f>SUM(Table16[[#This Row],[Price]]*0.95)</f>
        <v>0</v>
      </c>
      <c r="P4243" s="4">
        <f>SUM(Table16[[#This Row],[Price]]*0.8)</f>
        <v>0</v>
      </c>
      <c r="Q4243" s="4">
        <f>SUM(Table16[[#This Row],[Price]]*0.6)</f>
        <v>0</v>
      </c>
    </row>
    <row r="4244" spans="1:17" x14ac:dyDescent="0.25">
      <c r="A4244" t="s">
        <v>333</v>
      </c>
      <c r="B4244">
        <v>0</v>
      </c>
      <c r="C4244" t="s">
        <v>2823</v>
      </c>
      <c r="D4244">
        <v>636</v>
      </c>
      <c r="E4244" t="s">
        <v>343</v>
      </c>
      <c r="F4244" s="4">
        <v>0</v>
      </c>
      <c r="J4244" s="4">
        <f>MIN(Table16[[#This Row],[Medicare Outpatient Allowable Rate]:[WPPA Inc Outpatient Allowable Rate]])</f>
        <v>0</v>
      </c>
      <c r="K4244" s="4">
        <f>MAX(Table16[[#This Row],[Blue Cross Outpatient Allowable Rate]:[WPPA Inc Outpatient Allowable Rate]])</f>
        <v>0</v>
      </c>
      <c r="L4244" s="4">
        <f>SUM(Table16[[#This Row],[Price]]*4.42)</f>
        <v>0</v>
      </c>
      <c r="M4244" s="4">
        <v>0</v>
      </c>
      <c r="N4244" s="4">
        <f>SUM(Table16[[#This Row],[ChargeID]]*0.76)</f>
        <v>0</v>
      </c>
      <c r="O4244" s="4">
        <f>SUM(Table16[[#This Row],[Price]]*0.95)</f>
        <v>0</v>
      </c>
      <c r="P4244" s="4">
        <f>SUM(Table16[[#This Row],[Price]]*0.8)</f>
        <v>0</v>
      </c>
      <c r="Q4244" s="4">
        <f>SUM(Table16[[#This Row],[Price]]*0.6)</f>
        <v>0</v>
      </c>
    </row>
    <row r="4245" spans="1:17" x14ac:dyDescent="0.25">
      <c r="A4245" t="s">
        <v>333</v>
      </c>
      <c r="B4245">
        <v>0</v>
      </c>
      <c r="C4245" t="s">
        <v>2950</v>
      </c>
      <c r="D4245">
        <v>636</v>
      </c>
      <c r="E4245" t="s">
        <v>345</v>
      </c>
      <c r="F4245" s="4">
        <v>0</v>
      </c>
      <c r="J4245" s="4">
        <f>MIN(Table16[[#This Row],[Medicare Outpatient Allowable Rate]:[WPPA Inc Outpatient Allowable Rate]])</f>
        <v>0</v>
      </c>
      <c r="K4245" s="4">
        <f>MAX(Table16[[#This Row],[Blue Cross Outpatient Allowable Rate]:[WPPA Inc Outpatient Allowable Rate]])</f>
        <v>0</v>
      </c>
      <c r="L4245" s="4">
        <f>SUM(Table16[[#This Row],[Price]]*4.42)</f>
        <v>0</v>
      </c>
      <c r="M4245" s="4">
        <v>0</v>
      </c>
      <c r="N4245" s="4">
        <f>SUM(Table16[[#This Row],[ChargeID]]*0.76)</f>
        <v>0</v>
      </c>
      <c r="O4245" s="4">
        <f>SUM(Table16[[#This Row],[Price]]*0.95)</f>
        <v>0</v>
      </c>
      <c r="P4245" s="4">
        <f>SUM(Table16[[#This Row],[Price]]*0.8)</f>
        <v>0</v>
      </c>
      <c r="Q4245" s="4">
        <f>SUM(Table16[[#This Row],[Price]]*0.6)</f>
        <v>0</v>
      </c>
    </row>
    <row r="4246" spans="1:17" x14ac:dyDescent="0.25">
      <c r="A4246" t="s">
        <v>333</v>
      </c>
      <c r="B4246">
        <v>0</v>
      </c>
      <c r="C4246" t="s">
        <v>2801</v>
      </c>
      <c r="D4246">
        <v>636</v>
      </c>
      <c r="E4246" t="s">
        <v>473</v>
      </c>
      <c r="F4246" s="4">
        <v>0</v>
      </c>
      <c r="J4246" s="4">
        <f>MIN(Table16[[#This Row],[Medicare Outpatient Allowable Rate]:[WPPA Inc Outpatient Allowable Rate]])</f>
        <v>0</v>
      </c>
      <c r="K4246" s="4">
        <f>MAX(Table16[[#This Row],[Blue Cross Outpatient Allowable Rate]:[WPPA Inc Outpatient Allowable Rate]])</f>
        <v>0</v>
      </c>
      <c r="L4246" s="4">
        <f>SUM(Table16[[#This Row],[Price]]*4.42)</f>
        <v>0</v>
      </c>
      <c r="M4246" s="4">
        <v>0</v>
      </c>
      <c r="N4246" s="4">
        <f>SUM(Table16[[#This Row],[ChargeID]]*0.76)</f>
        <v>0</v>
      </c>
      <c r="O4246" s="4">
        <f>SUM(Table16[[#This Row],[Price]]*0.95)</f>
        <v>0</v>
      </c>
      <c r="P4246" s="4">
        <f>SUM(Table16[[#This Row],[Price]]*0.8)</f>
        <v>0</v>
      </c>
      <c r="Q4246" s="4">
        <f>SUM(Table16[[#This Row],[Price]]*0.6)</f>
        <v>0</v>
      </c>
    </row>
    <row r="4247" spans="1:17" x14ac:dyDescent="0.25">
      <c r="A4247" t="s">
        <v>333</v>
      </c>
      <c r="B4247">
        <v>0</v>
      </c>
      <c r="C4247" t="s">
        <v>2120</v>
      </c>
      <c r="D4247">
        <v>636</v>
      </c>
      <c r="E4247" t="s">
        <v>337</v>
      </c>
      <c r="F4247" s="4">
        <v>0</v>
      </c>
      <c r="J4247" s="4">
        <f>MIN(Table16[[#This Row],[Medicare Outpatient Allowable Rate]:[WPPA Inc Outpatient Allowable Rate]])</f>
        <v>0</v>
      </c>
      <c r="K4247" s="4">
        <f>MAX(Table16[[#This Row],[Blue Cross Outpatient Allowable Rate]:[WPPA Inc Outpatient Allowable Rate]])</f>
        <v>0</v>
      </c>
      <c r="L4247" s="4">
        <f>SUM(Table16[[#This Row],[Price]]*4.42)</f>
        <v>0</v>
      </c>
      <c r="M4247" s="4">
        <v>0</v>
      </c>
      <c r="N4247" s="4">
        <f>SUM(Table16[[#This Row],[ChargeID]]*0.76)</f>
        <v>0</v>
      </c>
      <c r="O4247" s="4">
        <f>SUM(Table16[[#This Row],[Price]]*0.95)</f>
        <v>0</v>
      </c>
      <c r="P4247" s="4">
        <f>SUM(Table16[[#This Row],[Price]]*0.8)</f>
        <v>0</v>
      </c>
      <c r="Q4247" s="4">
        <f>SUM(Table16[[#This Row],[Price]]*0.6)</f>
        <v>0</v>
      </c>
    </row>
    <row r="4248" spans="1:17" x14ac:dyDescent="0.25">
      <c r="A4248" t="s">
        <v>333</v>
      </c>
      <c r="B4248">
        <v>0</v>
      </c>
      <c r="C4248" t="s">
        <v>2951</v>
      </c>
      <c r="D4248">
        <v>636</v>
      </c>
      <c r="E4248" t="s">
        <v>452</v>
      </c>
      <c r="F4248" s="4">
        <v>0</v>
      </c>
      <c r="J4248" s="4">
        <f>MIN(Table16[[#This Row],[Medicare Outpatient Allowable Rate]:[WPPA Inc Outpatient Allowable Rate]])</f>
        <v>0</v>
      </c>
      <c r="K4248" s="4">
        <f>MAX(Table16[[#This Row],[Blue Cross Outpatient Allowable Rate]:[WPPA Inc Outpatient Allowable Rate]])</f>
        <v>0</v>
      </c>
      <c r="L4248" s="4">
        <f>SUM(Table16[[#This Row],[Price]]*4.42)</f>
        <v>0</v>
      </c>
      <c r="M4248" s="4">
        <v>0</v>
      </c>
      <c r="N4248" s="4">
        <f>SUM(Table16[[#This Row],[ChargeID]]*0.76)</f>
        <v>0</v>
      </c>
      <c r="O4248" s="4">
        <f>SUM(Table16[[#This Row],[Price]]*0.95)</f>
        <v>0</v>
      </c>
      <c r="P4248" s="4">
        <f>SUM(Table16[[#This Row],[Price]]*0.8)</f>
        <v>0</v>
      </c>
      <c r="Q4248" s="4">
        <f>SUM(Table16[[#This Row],[Price]]*0.6)</f>
        <v>0</v>
      </c>
    </row>
    <row r="4249" spans="1:17" x14ac:dyDescent="0.25">
      <c r="A4249" t="s">
        <v>333</v>
      </c>
      <c r="B4249">
        <v>0</v>
      </c>
      <c r="C4249" t="s">
        <v>2602</v>
      </c>
      <c r="D4249">
        <v>636</v>
      </c>
      <c r="E4249" t="s">
        <v>949</v>
      </c>
      <c r="F4249" s="4">
        <v>0</v>
      </c>
      <c r="J4249" s="4">
        <f>MIN(Table16[[#This Row],[Medicare Outpatient Allowable Rate]:[WPPA Inc Outpatient Allowable Rate]])</f>
        <v>0</v>
      </c>
      <c r="K4249" s="4">
        <f>MAX(Table16[[#This Row],[Blue Cross Outpatient Allowable Rate]:[WPPA Inc Outpatient Allowable Rate]])</f>
        <v>0</v>
      </c>
      <c r="L4249" s="4">
        <f>SUM(Table16[[#This Row],[Price]]*4.42)</f>
        <v>0</v>
      </c>
      <c r="M4249" s="4">
        <v>0</v>
      </c>
      <c r="N4249" s="4">
        <f>SUM(Table16[[#This Row],[ChargeID]]*0.76)</f>
        <v>0</v>
      </c>
      <c r="O4249" s="4">
        <f>SUM(Table16[[#This Row],[Price]]*0.95)</f>
        <v>0</v>
      </c>
      <c r="P4249" s="4">
        <f>SUM(Table16[[#This Row],[Price]]*0.8)</f>
        <v>0</v>
      </c>
      <c r="Q4249" s="4">
        <f>SUM(Table16[[#This Row],[Price]]*0.6)</f>
        <v>0</v>
      </c>
    </row>
    <row r="4250" spans="1:17" x14ac:dyDescent="0.25">
      <c r="A4250" t="s">
        <v>333</v>
      </c>
      <c r="B4250">
        <v>0</v>
      </c>
      <c r="C4250" t="s">
        <v>2952</v>
      </c>
      <c r="D4250">
        <v>636</v>
      </c>
      <c r="E4250" t="s">
        <v>337</v>
      </c>
      <c r="F4250" s="4">
        <v>0</v>
      </c>
      <c r="J4250" s="4">
        <f>MIN(Table16[[#This Row],[Medicare Outpatient Allowable Rate]:[WPPA Inc Outpatient Allowable Rate]])</f>
        <v>0</v>
      </c>
      <c r="K4250" s="4">
        <f>MAX(Table16[[#This Row],[Blue Cross Outpatient Allowable Rate]:[WPPA Inc Outpatient Allowable Rate]])</f>
        <v>0</v>
      </c>
      <c r="L4250" s="4">
        <f>SUM(Table16[[#This Row],[Price]]*4.42)</f>
        <v>0</v>
      </c>
      <c r="M4250" s="4">
        <v>0</v>
      </c>
      <c r="N4250" s="4">
        <f>SUM(Table16[[#This Row],[ChargeID]]*0.76)</f>
        <v>0</v>
      </c>
      <c r="O4250" s="4">
        <f>SUM(Table16[[#This Row],[Price]]*0.95)</f>
        <v>0</v>
      </c>
      <c r="P4250" s="4">
        <f>SUM(Table16[[#This Row],[Price]]*0.8)</f>
        <v>0</v>
      </c>
      <c r="Q4250" s="4">
        <f>SUM(Table16[[#This Row],[Price]]*0.6)</f>
        <v>0</v>
      </c>
    </row>
    <row r="4251" spans="1:17" x14ac:dyDescent="0.25">
      <c r="A4251" t="s">
        <v>333</v>
      </c>
      <c r="B4251">
        <v>0</v>
      </c>
      <c r="C4251" t="s">
        <v>1713</v>
      </c>
      <c r="D4251">
        <v>636</v>
      </c>
      <c r="E4251" t="s">
        <v>353</v>
      </c>
      <c r="F4251" s="4">
        <v>0</v>
      </c>
      <c r="J4251" s="4">
        <f>MIN(Table16[[#This Row],[Medicare Outpatient Allowable Rate]:[WPPA Inc Outpatient Allowable Rate]])</f>
        <v>0</v>
      </c>
      <c r="K4251" s="4">
        <f>MAX(Table16[[#This Row],[Blue Cross Outpatient Allowable Rate]:[WPPA Inc Outpatient Allowable Rate]])</f>
        <v>0</v>
      </c>
      <c r="L4251" s="4">
        <f>SUM(Table16[[#This Row],[Price]]*4.42)</f>
        <v>0</v>
      </c>
      <c r="M4251" s="4">
        <v>0</v>
      </c>
      <c r="N4251" s="4">
        <f>SUM(Table16[[#This Row],[ChargeID]]*0.76)</f>
        <v>0</v>
      </c>
      <c r="O4251" s="4">
        <f>SUM(Table16[[#This Row],[Price]]*0.95)</f>
        <v>0</v>
      </c>
      <c r="P4251" s="4">
        <f>SUM(Table16[[#This Row],[Price]]*0.8)</f>
        <v>0</v>
      </c>
      <c r="Q4251" s="4">
        <f>SUM(Table16[[#This Row],[Price]]*0.6)</f>
        <v>0</v>
      </c>
    </row>
    <row r="4252" spans="1:17" x14ac:dyDescent="0.25">
      <c r="A4252" t="s">
        <v>333</v>
      </c>
      <c r="B4252">
        <v>0</v>
      </c>
      <c r="C4252" t="s">
        <v>2934</v>
      </c>
      <c r="D4252">
        <v>636</v>
      </c>
      <c r="E4252" t="s">
        <v>337</v>
      </c>
      <c r="F4252" s="4">
        <v>0</v>
      </c>
      <c r="J4252" s="4">
        <f>MIN(Table16[[#This Row],[Medicare Outpatient Allowable Rate]:[WPPA Inc Outpatient Allowable Rate]])</f>
        <v>0</v>
      </c>
      <c r="K4252" s="4">
        <f>MAX(Table16[[#This Row],[Blue Cross Outpatient Allowable Rate]:[WPPA Inc Outpatient Allowable Rate]])</f>
        <v>0</v>
      </c>
      <c r="L4252" s="4">
        <f>SUM(Table16[[#This Row],[Price]]*4.42)</f>
        <v>0</v>
      </c>
      <c r="M4252" s="4">
        <v>0</v>
      </c>
      <c r="N4252" s="4">
        <f>SUM(Table16[[#This Row],[ChargeID]]*0.76)</f>
        <v>0</v>
      </c>
      <c r="O4252" s="4">
        <f>SUM(Table16[[#This Row],[Price]]*0.95)</f>
        <v>0</v>
      </c>
      <c r="P4252" s="4">
        <f>SUM(Table16[[#This Row],[Price]]*0.8)</f>
        <v>0</v>
      </c>
      <c r="Q4252" s="4">
        <f>SUM(Table16[[#This Row],[Price]]*0.6)</f>
        <v>0</v>
      </c>
    </row>
    <row r="4253" spans="1:17" x14ac:dyDescent="0.25">
      <c r="A4253" t="s">
        <v>333</v>
      </c>
      <c r="B4253">
        <v>0</v>
      </c>
      <c r="C4253" t="s">
        <v>1814</v>
      </c>
      <c r="D4253">
        <v>636</v>
      </c>
      <c r="E4253" t="s">
        <v>365</v>
      </c>
      <c r="F4253" s="4">
        <v>0</v>
      </c>
      <c r="J4253" s="4">
        <f>MIN(Table16[[#This Row],[Medicare Outpatient Allowable Rate]:[WPPA Inc Outpatient Allowable Rate]])</f>
        <v>0</v>
      </c>
      <c r="K4253" s="4">
        <f>MAX(Table16[[#This Row],[Blue Cross Outpatient Allowable Rate]:[WPPA Inc Outpatient Allowable Rate]])</f>
        <v>0</v>
      </c>
      <c r="L4253" s="4">
        <f>SUM(Table16[[#This Row],[Price]]*4.42)</f>
        <v>0</v>
      </c>
      <c r="M4253" s="4">
        <v>0</v>
      </c>
      <c r="N4253" s="4">
        <f>SUM(Table16[[#This Row],[ChargeID]]*0.76)</f>
        <v>0</v>
      </c>
      <c r="O4253" s="4">
        <f>SUM(Table16[[#This Row],[Price]]*0.95)</f>
        <v>0</v>
      </c>
      <c r="P4253" s="4">
        <f>SUM(Table16[[#This Row],[Price]]*0.8)</f>
        <v>0</v>
      </c>
      <c r="Q4253" s="4">
        <f>SUM(Table16[[#This Row],[Price]]*0.6)</f>
        <v>0</v>
      </c>
    </row>
    <row r="4254" spans="1:17" x14ac:dyDescent="0.25">
      <c r="A4254" t="s">
        <v>333</v>
      </c>
      <c r="B4254">
        <v>0</v>
      </c>
      <c r="C4254" t="s">
        <v>2072</v>
      </c>
      <c r="D4254">
        <v>636</v>
      </c>
      <c r="E4254" t="s">
        <v>353</v>
      </c>
      <c r="F4254" s="4">
        <v>0</v>
      </c>
      <c r="J4254" s="4">
        <f>MIN(Table16[[#This Row],[Medicare Outpatient Allowable Rate]:[WPPA Inc Outpatient Allowable Rate]])</f>
        <v>0</v>
      </c>
      <c r="K4254" s="4">
        <f>MAX(Table16[[#This Row],[Blue Cross Outpatient Allowable Rate]:[WPPA Inc Outpatient Allowable Rate]])</f>
        <v>0</v>
      </c>
      <c r="L4254" s="4">
        <f>SUM(Table16[[#This Row],[Price]]*4.42)</f>
        <v>0</v>
      </c>
      <c r="M4254" s="4">
        <v>0</v>
      </c>
      <c r="N4254" s="4">
        <f>SUM(Table16[[#This Row],[ChargeID]]*0.76)</f>
        <v>0</v>
      </c>
      <c r="O4254" s="4">
        <f>SUM(Table16[[#This Row],[Price]]*0.95)</f>
        <v>0</v>
      </c>
      <c r="P4254" s="4">
        <f>SUM(Table16[[#This Row],[Price]]*0.8)</f>
        <v>0</v>
      </c>
      <c r="Q4254" s="4">
        <f>SUM(Table16[[#This Row],[Price]]*0.6)</f>
        <v>0</v>
      </c>
    </row>
    <row r="4255" spans="1:17" x14ac:dyDescent="0.25">
      <c r="A4255" t="s">
        <v>333</v>
      </c>
      <c r="B4255">
        <v>0</v>
      </c>
      <c r="C4255" t="s">
        <v>2364</v>
      </c>
      <c r="D4255">
        <v>636</v>
      </c>
      <c r="E4255" t="s">
        <v>356</v>
      </c>
      <c r="F4255" s="4">
        <v>0</v>
      </c>
      <c r="J4255" s="4">
        <f>MIN(Table16[[#This Row],[Medicare Outpatient Allowable Rate]:[WPPA Inc Outpatient Allowable Rate]])</f>
        <v>0</v>
      </c>
      <c r="K4255" s="4">
        <f>MAX(Table16[[#This Row],[Blue Cross Outpatient Allowable Rate]:[WPPA Inc Outpatient Allowable Rate]])</f>
        <v>0</v>
      </c>
      <c r="L4255" s="4">
        <f>SUM(Table16[[#This Row],[Price]]*4.42)</f>
        <v>0</v>
      </c>
      <c r="M4255" s="4">
        <v>0</v>
      </c>
      <c r="N4255" s="4">
        <f>SUM(Table16[[#This Row],[ChargeID]]*0.76)</f>
        <v>0</v>
      </c>
      <c r="O4255" s="4">
        <f>SUM(Table16[[#This Row],[Price]]*0.95)</f>
        <v>0</v>
      </c>
      <c r="P4255" s="4">
        <f>SUM(Table16[[#This Row],[Price]]*0.8)</f>
        <v>0</v>
      </c>
      <c r="Q4255" s="4">
        <f>SUM(Table16[[#This Row],[Price]]*0.6)</f>
        <v>0</v>
      </c>
    </row>
    <row r="4256" spans="1:17" x14ac:dyDescent="0.25">
      <c r="A4256" t="s">
        <v>333</v>
      </c>
      <c r="B4256">
        <v>0</v>
      </c>
      <c r="C4256" t="s">
        <v>2473</v>
      </c>
      <c r="D4256">
        <v>636</v>
      </c>
      <c r="E4256" t="s">
        <v>353</v>
      </c>
      <c r="F4256" s="4">
        <v>0</v>
      </c>
      <c r="J4256" s="4">
        <f>MIN(Table16[[#This Row],[Medicare Outpatient Allowable Rate]:[WPPA Inc Outpatient Allowable Rate]])</f>
        <v>0</v>
      </c>
      <c r="K4256" s="4">
        <f>MAX(Table16[[#This Row],[Blue Cross Outpatient Allowable Rate]:[WPPA Inc Outpatient Allowable Rate]])</f>
        <v>0</v>
      </c>
      <c r="L4256" s="4">
        <f>SUM(Table16[[#This Row],[Price]]*4.42)</f>
        <v>0</v>
      </c>
      <c r="M4256" s="4">
        <v>0</v>
      </c>
      <c r="N4256" s="4">
        <f>SUM(Table16[[#This Row],[ChargeID]]*0.76)</f>
        <v>0</v>
      </c>
      <c r="O4256" s="4">
        <f>SUM(Table16[[#This Row],[Price]]*0.95)</f>
        <v>0</v>
      </c>
      <c r="P4256" s="4">
        <f>SUM(Table16[[#This Row],[Price]]*0.8)</f>
        <v>0</v>
      </c>
      <c r="Q4256" s="4">
        <f>SUM(Table16[[#This Row],[Price]]*0.6)</f>
        <v>0</v>
      </c>
    </row>
    <row r="4257" spans="1:17" x14ac:dyDescent="0.25">
      <c r="A4257" t="s">
        <v>333</v>
      </c>
      <c r="B4257">
        <v>0</v>
      </c>
      <c r="C4257" t="s">
        <v>2953</v>
      </c>
      <c r="D4257">
        <v>636</v>
      </c>
      <c r="E4257" t="s">
        <v>343</v>
      </c>
      <c r="F4257" s="4">
        <v>0</v>
      </c>
      <c r="J4257" s="4">
        <f>MIN(Table16[[#This Row],[Medicare Outpatient Allowable Rate]:[WPPA Inc Outpatient Allowable Rate]])</f>
        <v>0</v>
      </c>
      <c r="K4257" s="4">
        <f>MAX(Table16[[#This Row],[Blue Cross Outpatient Allowable Rate]:[WPPA Inc Outpatient Allowable Rate]])</f>
        <v>0</v>
      </c>
      <c r="L4257" s="4">
        <f>SUM(Table16[[#This Row],[Price]]*4.42)</f>
        <v>0</v>
      </c>
      <c r="M4257" s="4">
        <v>0</v>
      </c>
      <c r="N4257" s="4">
        <f>SUM(Table16[[#This Row],[ChargeID]]*0.76)</f>
        <v>0</v>
      </c>
      <c r="O4257" s="4">
        <f>SUM(Table16[[#This Row],[Price]]*0.95)</f>
        <v>0</v>
      </c>
      <c r="P4257" s="4">
        <f>SUM(Table16[[#This Row],[Price]]*0.8)</f>
        <v>0</v>
      </c>
      <c r="Q4257" s="4">
        <f>SUM(Table16[[#This Row],[Price]]*0.6)</f>
        <v>0</v>
      </c>
    </row>
    <row r="4258" spans="1:17" x14ac:dyDescent="0.25">
      <c r="A4258" t="s">
        <v>333</v>
      </c>
      <c r="B4258">
        <v>0</v>
      </c>
      <c r="C4258" t="s">
        <v>2954</v>
      </c>
      <c r="D4258">
        <v>636</v>
      </c>
      <c r="E4258" t="s">
        <v>402</v>
      </c>
      <c r="F4258" s="4">
        <v>0</v>
      </c>
      <c r="J4258" s="4">
        <f>MIN(Table16[[#This Row],[Medicare Outpatient Allowable Rate]:[WPPA Inc Outpatient Allowable Rate]])</f>
        <v>0</v>
      </c>
      <c r="K4258" s="4">
        <f>MAX(Table16[[#This Row],[Blue Cross Outpatient Allowable Rate]:[WPPA Inc Outpatient Allowable Rate]])</f>
        <v>0</v>
      </c>
      <c r="L4258" s="4">
        <f>SUM(Table16[[#This Row],[Price]]*4.42)</f>
        <v>0</v>
      </c>
      <c r="M4258" s="4">
        <v>0</v>
      </c>
      <c r="N4258" s="4">
        <f>SUM(Table16[[#This Row],[ChargeID]]*0.76)</f>
        <v>0</v>
      </c>
      <c r="O4258" s="4">
        <f>SUM(Table16[[#This Row],[Price]]*0.95)</f>
        <v>0</v>
      </c>
      <c r="P4258" s="4">
        <f>SUM(Table16[[#This Row],[Price]]*0.8)</f>
        <v>0</v>
      </c>
      <c r="Q4258" s="4">
        <f>SUM(Table16[[#This Row],[Price]]*0.6)</f>
        <v>0</v>
      </c>
    </row>
    <row r="4259" spans="1:17" x14ac:dyDescent="0.25">
      <c r="A4259" t="s">
        <v>333</v>
      </c>
      <c r="B4259">
        <v>0</v>
      </c>
      <c r="C4259" t="s">
        <v>2955</v>
      </c>
      <c r="D4259">
        <v>636</v>
      </c>
      <c r="E4259" t="s">
        <v>345</v>
      </c>
      <c r="F4259" s="4">
        <v>0</v>
      </c>
      <c r="J4259" s="4">
        <f>MIN(Table16[[#This Row],[Medicare Outpatient Allowable Rate]:[WPPA Inc Outpatient Allowable Rate]])</f>
        <v>0</v>
      </c>
      <c r="K4259" s="4">
        <f>MAX(Table16[[#This Row],[Blue Cross Outpatient Allowable Rate]:[WPPA Inc Outpatient Allowable Rate]])</f>
        <v>0</v>
      </c>
      <c r="L4259" s="4">
        <f>SUM(Table16[[#This Row],[Price]]*4.42)</f>
        <v>0</v>
      </c>
      <c r="M4259" s="4">
        <v>0</v>
      </c>
      <c r="N4259" s="4">
        <f>SUM(Table16[[#This Row],[ChargeID]]*0.76)</f>
        <v>0</v>
      </c>
      <c r="O4259" s="4">
        <f>SUM(Table16[[#This Row],[Price]]*0.95)</f>
        <v>0</v>
      </c>
      <c r="P4259" s="4">
        <f>SUM(Table16[[#This Row],[Price]]*0.8)</f>
        <v>0</v>
      </c>
      <c r="Q4259" s="4">
        <f>SUM(Table16[[#This Row],[Price]]*0.6)</f>
        <v>0</v>
      </c>
    </row>
    <row r="4260" spans="1:17" x14ac:dyDescent="0.25">
      <c r="A4260" t="s">
        <v>333</v>
      </c>
      <c r="B4260">
        <v>0</v>
      </c>
      <c r="C4260" t="s">
        <v>2755</v>
      </c>
      <c r="D4260">
        <v>636</v>
      </c>
      <c r="E4260" t="s">
        <v>337</v>
      </c>
      <c r="F4260" s="4">
        <v>0</v>
      </c>
      <c r="J4260" s="4">
        <f>MIN(Table16[[#This Row],[Medicare Outpatient Allowable Rate]:[WPPA Inc Outpatient Allowable Rate]])</f>
        <v>0</v>
      </c>
      <c r="K4260" s="4">
        <f>MAX(Table16[[#This Row],[Blue Cross Outpatient Allowable Rate]:[WPPA Inc Outpatient Allowable Rate]])</f>
        <v>0</v>
      </c>
      <c r="L4260" s="4">
        <f>SUM(Table16[[#This Row],[Price]]*4.42)</f>
        <v>0</v>
      </c>
      <c r="M4260" s="4">
        <v>0</v>
      </c>
      <c r="N4260" s="4">
        <f>SUM(Table16[[#This Row],[ChargeID]]*0.76)</f>
        <v>0</v>
      </c>
      <c r="O4260" s="4">
        <f>SUM(Table16[[#This Row],[Price]]*0.95)</f>
        <v>0</v>
      </c>
      <c r="P4260" s="4">
        <f>SUM(Table16[[#This Row],[Price]]*0.8)</f>
        <v>0</v>
      </c>
      <c r="Q4260" s="4">
        <f>SUM(Table16[[#This Row],[Price]]*0.6)</f>
        <v>0</v>
      </c>
    </row>
    <row r="4261" spans="1:17" x14ac:dyDescent="0.25">
      <c r="A4261" t="s">
        <v>333</v>
      </c>
      <c r="B4261">
        <v>0</v>
      </c>
      <c r="C4261" t="s">
        <v>2956</v>
      </c>
      <c r="D4261">
        <v>636</v>
      </c>
      <c r="E4261" t="s">
        <v>345</v>
      </c>
      <c r="F4261" s="4">
        <v>0</v>
      </c>
      <c r="J4261" s="4">
        <f>MIN(Table16[[#This Row],[Medicare Outpatient Allowable Rate]:[WPPA Inc Outpatient Allowable Rate]])</f>
        <v>0</v>
      </c>
      <c r="K4261" s="4">
        <f>MAX(Table16[[#This Row],[Blue Cross Outpatient Allowable Rate]:[WPPA Inc Outpatient Allowable Rate]])</f>
        <v>0</v>
      </c>
      <c r="L4261" s="4">
        <f>SUM(Table16[[#This Row],[Price]]*4.42)</f>
        <v>0</v>
      </c>
      <c r="M4261" s="4">
        <v>0</v>
      </c>
      <c r="N4261" s="4">
        <f>SUM(Table16[[#This Row],[ChargeID]]*0.76)</f>
        <v>0</v>
      </c>
      <c r="O4261" s="4">
        <f>SUM(Table16[[#This Row],[Price]]*0.95)</f>
        <v>0</v>
      </c>
      <c r="P4261" s="4">
        <f>SUM(Table16[[#This Row],[Price]]*0.8)</f>
        <v>0</v>
      </c>
      <c r="Q4261" s="4">
        <f>SUM(Table16[[#This Row],[Price]]*0.6)</f>
        <v>0</v>
      </c>
    </row>
    <row r="4262" spans="1:17" x14ac:dyDescent="0.25">
      <c r="A4262" t="s">
        <v>333</v>
      </c>
      <c r="B4262">
        <v>0</v>
      </c>
      <c r="C4262" t="s">
        <v>2889</v>
      </c>
      <c r="D4262">
        <v>636</v>
      </c>
      <c r="E4262" t="s">
        <v>949</v>
      </c>
      <c r="F4262" s="4">
        <v>0</v>
      </c>
      <c r="J4262" s="4">
        <f>MIN(Table16[[#This Row],[Medicare Outpatient Allowable Rate]:[WPPA Inc Outpatient Allowable Rate]])</f>
        <v>0</v>
      </c>
      <c r="K4262" s="4">
        <f>MAX(Table16[[#This Row],[Blue Cross Outpatient Allowable Rate]:[WPPA Inc Outpatient Allowable Rate]])</f>
        <v>0</v>
      </c>
      <c r="L4262" s="4">
        <f>SUM(Table16[[#This Row],[Price]]*4.42)</f>
        <v>0</v>
      </c>
      <c r="M4262" s="4">
        <v>0</v>
      </c>
      <c r="N4262" s="4">
        <f>SUM(Table16[[#This Row],[ChargeID]]*0.76)</f>
        <v>0</v>
      </c>
      <c r="O4262" s="4">
        <f>SUM(Table16[[#This Row],[Price]]*0.95)</f>
        <v>0</v>
      </c>
      <c r="P4262" s="4">
        <f>SUM(Table16[[#This Row],[Price]]*0.8)</f>
        <v>0</v>
      </c>
      <c r="Q4262" s="4">
        <f>SUM(Table16[[#This Row],[Price]]*0.6)</f>
        <v>0</v>
      </c>
    </row>
    <row r="4263" spans="1:17" x14ac:dyDescent="0.25">
      <c r="A4263" t="s">
        <v>333</v>
      </c>
      <c r="B4263">
        <v>0</v>
      </c>
      <c r="C4263" t="s">
        <v>2617</v>
      </c>
      <c r="D4263">
        <v>636</v>
      </c>
      <c r="E4263" t="s">
        <v>337</v>
      </c>
      <c r="F4263" s="4">
        <v>0</v>
      </c>
      <c r="J4263" s="4">
        <f>MIN(Table16[[#This Row],[Medicare Outpatient Allowable Rate]:[WPPA Inc Outpatient Allowable Rate]])</f>
        <v>0</v>
      </c>
      <c r="K4263" s="4">
        <f>MAX(Table16[[#This Row],[Blue Cross Outpatient Allowable Rate]:[WPPA Inc Outpatient Allowable Rate]])</f>
        <v>0</v>
      </c>
      <c r="L4263" s="4">
        <f>SUM(Table16[[#This Row],[Price]]*4.42)</f>
        <v>0</v>
      </c>
      <c r="M4263" s="4">
        <v>0</v>
      </c>
      <c r="N4263" s="4">
        <f>SUM(Table16[[#This Row],[ChargeID]]*0.76)</f>
        <v>0</v>
      </c>
      <c r="O4263" s="4">
        <f>SUM(Table16[[#This Row],[Price]]*0.95)</f>
        <v>0</v>
      </c>
      <c r="P4263" s="4">
        <f>SUM(Table16[[#This Row],[Price]]*0.8)</f>
        <v>0</v>
      </c>
      <c r="Q4263" s="4">
        <f>SUM(Table16[[#This Row],[Price]]*0.6)</f>
        <v>0</v>
      </c>
    </row>
    <row r="4264" spans="1:17" x14ac:dyDescent="0.25">
      <c r="A4264" t="s">
        <v>333</v>
      </c>
      <c r="B4264">
        <v>0</v>
      </c>
      <c r="C4264" t="s">
        <v>2953</v>
      </c>
      <c r="D4264">
        <v>636</v>
      </c>
      <c r="E4264" t="s">
        <v>343</v>
      </c>
      <c r="F4264" s="4">
        <v>0</v>
      </c>
      <c r="J4264" s="4">
        <f>MIN(Table16[[#This Row],[Medicare Outpatient Allowable Rate]:[WPPA Inc Outpatient Allowable Rate]])</f>
        <v>0</v>
      </c>
      <c r="K4264" s="4">
        <f>MAX(Table16[[#This Row],[Blue Cross Outpatient Allowable Rate]:[WPPA Inc Outpatient Allowable Rate]])</f>
        <v>0</v>
      </c>
      <c r="L4264" s="4">
        <f>SUM(Table16[[#This Row],[Price]]*4.42)</f>
        <v>0</v>
      </c>
      <c r="M4264" s="4">
        <v>0</v>
      </c>
      <c r="N4264" s="4">
        <f>SUM(Table16[[#This Row],[ChargeID]]*0.76)</f>
        <v>0</v>
      </c>
      <c r="O4264" s="4">
        <f>SUM(Table16[[#This Row],[Price]]*0.95)</f>
        <v>0</v>
      </c>
      <c r="P4264" s="4">
        <f>SUM(Table16[[#This Row],[Price]]*0.8)</f>
        <v>0</v>
      </c>
      <c r="Q4264" s="4">
        <f>SUM(Table16[[#This Row],[Price]]*0.6)</f>
        <v>0</v>
      </c>
    </row>
    <row r="4265" spans="1:17" x14ac:dyDescent="0.25">
      <c r="A4265" t="s">
        <v>333</v>
      </c>
      <c r="B4265">
        <v>0</v>
      </c>
      <c r="C4265" t="s">
        <v>2957</v>
      </c>
      <c r="D4265">
        <v>636</v>
      </c>
      <c r="E4265" t="s">
        <v>341</v>
      </c>
      <c r="F4265" s="4">
        <v>0</v>
      </c>
      <c r="J4265" s="4">
        <f>MIN(Table16[[#This Row],[Medicare Outpatient Allowable Rate]:[WPPA Inc Outpatient Allowable Rate]])</f>
        <v>0</v>
      </c>
      <c r="K4265" s="4">
        <f>MAX(Table16[[#This Row],[Blue Cross Outpatient Allowable Rate]:[WPPA Inc Outpatient Allowable Rate]])</f>
        <v>0</v>
      </c>
      <c r="L4265" s="4">
        <f>SUM(Table16[[#This Row],[Price]]*4.42)</f>
        <v>0</v>
      </c>
      <c r="M4265" s="4">
        <v>0</v>
      </c>
      <c r="N4265" s="4">
        <f>SUM(Table16[[#This Row],[ChargeID]]*0.76)</f>
        <v>0</v>
      </c>
      <c r="O4265" s="4">
        <f>SUM(Table16[[#This Row],[Price]]*0.95)</f>
        <v>0</v>
      </c>
      <c r="P4265" s="4">
        <f>SUM(Table16[[#This Row],[Price]]*0.8)</f>
        <v>0</v>
      </c>
      <c r="Q4265" s="4">
        <f>SUM(Table16[[#This Row],[Price]]*0.6)</f>
        <v>0</v>
      </c>
    </row>
    <row r="4266" spans="1:17" x14ac:dyDescent="0.25">
      <c r="A4266" t="s">
        <v>333</v>
      </c>
      <c r="B4266">
        <v>0</v>
      </c>
      <c r="C4266" t="s">
        <v>2958</v>
      </c>
      <c r="D4266">
        <v>636</v>
      </c>
      <c r="E4266" t="s">
        <v>365</v>
      </c>
      <c r="F4266" s="4">
        <v>0</v>
      </c>
      <c r="J4266" s="4">
        <f>MIN(Table16[[#This Row],[Medicare Outpatient Allowable Rate]:[WPPA Inc Outpatient Allowable Rate]])</f>
        <v>0</v>
      </c>
      <c r="K4266" s="4">
        <f>MAX(Table16[[#This Row],[Blue Cross Outpatient Allowable Rate]:[WPPA Inc Outpatient Allowable Rate]])</f>
        <v>0</v>
      </c>
      <c r="L4266" s="4">
        <f>SUM(Table16[[#This Row],[Price]]*4.42)</f>
        <v>0</v>
      </c>
      <c r="M4266" s="4">
        <v>0</v>
      </c>
      <c r="N4266" s="4">
        <f>SUM(Table16[[#This Row],[ChargeID]]*0.76)</f>
        <v>0</v>
      </c>
      <c r="O4266" s="4">
        <f>SUM(Table16[[#This Row],[Price]]*0.95)</f>
        <v>0</v>
      </c>
      <c r="P4266" s="4">
        <f>SUM(Table16[[#This Row],[Price]]*0.8)</f>
        <v>0</v>
      </c>
      <c r="Q4266" s="4">
        <f>SUM(Table16[[#This Row],[Price]]*0.6)</f>
        <v>0</v>
      </c>
    </row>
    <row r="4267" spans="1:17" x14ac:dyDescent="0.25">
      <c r="A4267" t="s">
        <v>333</v>
      </c>
      <c r="B4267">
        <v>0</v>
      </c>
      <c r="C4267" t="s">
        <v>2945</v>
      </c>
      <c r="D4267">
        <v>636</v>
      </c>
      <c r="E4267" t="s">
        <v>345</v>
      </c>
      <c r="F4267" s="4">
        <v>0</v>
      </c>
      <c r="J4267" s="4">
        <f>MIN(Table16[[#This Row],[Medicare Outpatient Allowable Rate]:[WPPA Inc Outpatient Allowable Rate]])</f>
        <v>0</v>
      </c>
      <c r="K4267" s="4">
        <f>MAX(Table16[[#This Row],[Blue Cross Outpatient Allowable Rate]:[WPPA Inc Outpatient Allowable Rate]])</f>
        <v>0</v>
      </c>
      <c r="L4267" s="4">
        <f>SUM(Table16[[#This Row],[Price]]*4.42)</f>
        <v>0</v>
      </c>
      <c r="M4267" s="4">
        <v>0</v>
      </c>
      <c r="N4267" s="4">
        <f>SUM(Table16[[#This Row],[ChargeID]]*0.76)</f>
        <v>0</v>
      </c>
      <c r="O4267" s="4">
        <f>SUM(Table16[[#This Row],[Price]]*0.95)</f>
        <v>0</v>
      </c>
      <c r="P4267" s="4">
        <f>SUM(Table16[[#This Row],[Price]]*0.8)</f>
        <v>0</v>
      </c>
      <c r="Q4267" s="4">
        <f>SUM(Table16[[#This Row],[Price]]*0.6)</f>
        <v>0</v>
      </c>
    </row>
    <row r="4268" spans="1:17" x14ac:dyDescent="0.25">
      <c r="A4268" t="s">
        <v>333</v>
      </c>
      <c r="B4268">
        <v>0</v>
      </c>
      <c r="C4268" t="s">
        <v>2499</v>
      </c>
      <c r="D4268">
        <v>636</v>
      </c>
      <c r="E4268" t="s">
        <v>345</v>
      </c>
      <c r="F4268" s="4">
        <v>0</v>
      </c>
      <c r="J4268" s="4">
        <f>MIN(Table16[[#This Row],[Medicare Outpatient Allowable Rate]:[WPPA Inc Outpatient Allowable Rate]])</f>
        <v>0</v>
      </c>
      <c r="K4268" s="4">
        <f>MAX(Table16[[#This Row],[Blue Cross Outpatient Allowable Rate]:[WPPA Inc Outpatient Allowable Rate]])</f>
        <v>0</v>
      </c>
      <c r="L4268" s="4">
        <f>SUM(Table16[[#This Row],[Price]]*4.42)</f>
        <v>0</v>
      </c>
      <c r="M4268" s="4">
        <v>0</v>
      </c>
      <c r="N4268" s="4">
        <f>SUM(Table16[[#This Row],[ChargeID]]*0.76)</f>
        <v>0</v>
      </c>
      <c r="O4268" s="4">
        <f>SUM(Table16[[#This Row],[Price]]*0.95)</f>
        <v>0</v>
      </c>
      <c r="P4268" s="4">
        <f>SUM(Table16[[#This Row],[Price]]*0.8)</f>
        <v>0</v>
      </c>
      <c r="Q4268" s="4">
        <f>SUM(Table16[[#This Row],[Price]]*0.6)</f>
        <v>0</v>
      </c>
    </row>
    <row r="4269" spans="1:17" x14ac:dyDescent="0.25">
      <c r="A4269" t="s">
        <v>333</v>
      </c>
      <c r="B4269">
        <v>0</v>
      </c>
      <c r="C4269" t="s">
        <v>2959</v>
      </c>
      <c r="D4269">
        <v>636</v>
      </c>
      <c r="E4269" t="s">
        <v>345</v>
      </c>
      <c r="F4269" s="4">
        <v>0</v>
      </c>
      <c r="J4269" s="4">
        <f>MIN(Table16[[#This Row],[Medicare Outpatient Allowable Rate]:[WPPA Inc Outpatient Allowable Rate]])</f>
        <v>0</v>
      </c>
      <c r="K4269" s="4">
        <f>MAX(Table16[[#This Row],[Blue Cross Outpatient Allowable Rate]:[WPPA Inc Outpatient Allowable Rate]])</f>
        <v>0</v>
      </c>
      <c r="L4269" s="4">
        <f>SUM(Table16[[#This Row],[Price]]*4.42)</f>
        <v>0</v>
      </c>
      <c r="M4269" s="4">
        <v>0</v>
      </c>
      <c r="N4269" s="4">
        <f>SUM(Table16[[#This Row],[ChargeID]]*0.76)</f>
        <v>0</v>
      </c>
      <c r="O4269" s="4">
        <f>SUM(Table16[[#This Row],[Price]]*0.95)</f>
        <v>0</v>
      </c>
      <c r="P4269" s="4">
        <f>SUM(Table16[[#This Row],[Price]]*0.8)</f>
        <v>0</v>
      </c>
      <c r="Q4269" s="4">
        <f>SUM(Table16[[#This Row],[Price]]*0.6)</f>
        <v>0</v>
      </c>
    </row>
    <row r="4270" spans="1:17" x14ac:dyDescent="0.25">
      <c r="A4270" t="s">
        <v>333</v>
      </c>
      <c r="B4270">
        <v>0</v>
      </c>
      <c r="C4270" t="s">
        <v>2046</v>
      </c>
      <c r="D4270">
        <v>636</v>
      </c>
      <c r="E4270" t="s">
        <v>345</v>
      </c>
      <c r="F4270" s="4">
        <v>0</v>
      </c>
      <c r="J4270" s="4">
        <f>MIN(Table16[[#This Row],[Medicare Outpatient Allowable Rate]:[WPPA Inc Outpatient Allowable Rate]])</f>
        <v>0</v>
      </c>
      <c r="K4270" s="4">
        <f>MAX(Table16[[#This Row],[Blue Cross Outpatient Allowable Rate]:[WPPA Inc Outpatient Allowable Rate]])</f>
        <v>0</v>
      </c>
      <c r="L4270" s="4">
        <f>SUM(Table16[[#This Row],[Price]]*4.42)</f>
        <v>0</v>
      </c>
      <c r="M4270" s="4">
        <v>0</v>
      </c>
      <c r="N4270" s="4">
        <f>SUM(Table16[[#This Row],[ChargeID]]*0.76)</f>
        <v>0</v>
      </c>
      <c r="O4270" s="4">
        <f>SUM(Table16[[#This Row],[Price]]*0.95)</f>
        <v>0</v>
      </c>
      <c r="P4270" s="4">
        <f>SUM(Table16[[#This Row],[Price]]*0.8)</f>
        <v>0</v>
      </c>
      <c r="Q4270" s="4">
        <f>SUM(Table16[[#This Row],[Price]]*0.6)</f>
        <v>0</v>
      </c>
    </row>
    <row r="4271" spans="1:17" x14ac:dyDescent="0.25">
      <c r="A4271" t="s">
        <v>333</v>
      </c>
      <c r="B4271">
        <v>0</v>
      </c>
      <c r="C4271" t="s">
        <v>2029</v>
      </c>
      <c r="D4271">
        <v>636</v>
      </c>
      <c r="E4271" t="s">
        <v>353</v>
      </c>
      <c r="F4271" s="4">
        <v>0</v>
      </c>
      <c r="J4271" s="4">
        <f>MIN(Table16[[#This Row],[Medicare Outpatient Allowable Rate]:[WPPA Inc Outpatient Allowable Rate]])</f>
        <v>0</v>
      </c>
      <c r="K4271" s="4">
        <f>MAX(Table16[[#This Row],[Blue Cross Outpatient Allowable Rate]:[WPPA Inc Outpatient Allowable Rate]])</f>
        <v>0</v>
      </c>
      <c r="L4271" s="4">
        <f>SUM(Table16[[#This Row],[Price]]*4.42)</f>
        <v>0</v>
      </c>
      <c r="M4271" s="4">
        <v>0</v>
      </c>
      <c r="N4271" s="4">
        <f>SUM(Table16[[#This Row],[ChargeID]]*0.76)</f>
        <v>0</v>
      </c>
      <c r="O4271" s="4">
        <f>SUM(Table16[[#This Row],[Price]]*0.95)</f>
        <v>0</v>
      </c>
      <c r="P4271" s="4">
        <f>SUM(Table16[[#This Row],[Price]]*0.8)</f>
        <v>0</v>
      </c>
      <c r="Q4271" s="4">
        <f>SUM(Table16[[#This Row],[Price]]*0.6)</f>
        <v>0</v>
      </c>
    </row>
    <row r="4272" spans="1:17" x14ac:dyDescent="0.25">
      <c r="A4272" t="s">
        <v>333</v>
      </c>
      <c r="B4272">
        <v>0</v>
      </c>
      <c r="C4272" t="s">
        <v>2960</v>
      </c>
      <c r="D4272">
        <v>636</v>
      </c>
      <c r="E4272" t="s">
        <v>345</v>
      </c>
      <c r="F4272" s="4">
        <v>0</v>
      </c>
      <c r="J4272" s="4">
        <f>MIN(Table16[[#This Row],[Medicare Outpatient Allowable Rate]:[WPPA Inc Outpatient Allowable Rate]])</f>
        <v>0</v>
      </c>
      <c r="K4272" s="4">
        <f>MAX(Table16[[#This Row],[Blue Cross Outpatient Allowable Rate]:[WPPA Inc Outpatient Allowable Rate]])</f>
        <v>0</v>
      </c>
      <c r="L4272" s="4">
        <f>SUM(Table16[[#This Row],[Price]]*4.42)</f>
        <v>0</v>
      </c>
      <c r="M4272" s="4">
        <v>0</v>
      </c>
      <c r="N4272" s="4">
        <f>SUM(Table16[[#This Row],[ChargeID]]*0.76)</f>
        <v>0</v>
      </c>
      <c r="O4272" s="4">
        <f>SUM(Table16[[#This Row],[Price]]*0.95)</f>
        <v>0</v>
      </c>
      <c r="P4272" s="4">
        <f>SUM(Table16[[#This Row],[Price]]*0.8)</f>
        <v>0</v>
      </c>
      <c r="Q4272" s="4">
        <f>SUM(Table16[[#This Row],[Price]]*0.6)</f>
        <v>0</v>
      </c>
    </row>
    <row r="4273" spans="1:17" x14ac:dyDescent="0.25">
      <c r="A4273" t="s">
        <v>333</v>
      </c>
      <c r="B4273">
        <v>0</v>
      </c>
      <c r="C4273" t="s">
        <v>2961</v>
      </c>
      <c r="D4273">
        <v>636</v>
      </c>
      <c r="E4273" t="s">
        <v>723</v>
      </c>
      <c r="F4273" s="4">
        <v>0</v>
      </c>
      <c r="J4273" s="4">
        <f>MIN(Table16[[#This Row],[Medicare Outpatient Allowable Rate]:[WPPA Inc Outpatient Allowable Rate]])</f>
        <v>0</v>
      </c>
      <c r="K4273" s="4">
        <f>MAX(Table16[[#This Row],[Blue Cross Outpatient Allowable Rate]:[WPPA Inc Outpatient Allowable Rate]])</f>
        <v>0</v>
      </c>
      <c r="L4273" s="4">
        <f>SUM(Table16[[#This Row],[Price]]*4.42)</f>
        <v>0</v>
      </c>
      <c r="M4273" s="4">
        <v>0</v>
      </c>
      <c r="N4273" s="4">
        <f>SUM(Table16[[#This Row],[ChargeID]]*0.76)</f>
        <v>0</v>
      </c>
      <c r="O4273" s="4">
        <f>SUM(Table16[[#This Row],[Price]]*0.95)</f>
        <v>0</v>
      </c>
      <c r="P4273" s="4">
        <f>SUM(Table16[[#This Row],[Price]]*0.8)</f>
        <v>0</v>
      </c>
      <c r="Q4273" s="4">
        <f>SUM(Table16[[#This Row],[Price]]*0.6)</f>
        <v>0</v>
      </c>
    </row>
    <row r="4274" spans="1:17" x14ac:dyDescent="0.25">
      <c r="A4274" t="s">
        <v>333</v>
      </c>
      <c r="B4274">
        <v>0</v>
      </c>
      <c r="C4274" t="s">
        <v>2961</v>
      </c>
      <c r="D4274">
        <v>636</v>
      </c>
      <c r="E4274" t="s">
        <v>723</v>
      </c>
      <c r="F4274" s="4">
        <v>0</v>
      </c>
      <c r="J4274" s="4">
        <f>MIN(Table16[[#This Row],[Medicare Outpatient Allowable Rate]:[WPPA Inc Outpatient Allowable Rate]])</f>
        <v>0</v>
      </c>
      <c r="K4274" s="4">
        <f>MAX(Table16[[#This Row],[Blue Cross Outpatient Allowable Rate]:[WPPA Inc Outpatient Allowable Rate]])</f>
        <v>0</v>
      </c>
      <c r="L4274" s="4">
        <f>SUM(Table16[[#This Row],[Price]]*4.42)</f>
        <v>0</v>
      </c>
      <c r="M4274" s="4">
        <v>0</v>
      </c>
      <c r="N4274" s="4">
        <f>SUM(Table16[[#This Row],[ChargeID]]*0.76)</f>
        <v>0</v>
      </c>
      <c r="O4274" s="4">
        <f>SUM(Table16[[#This Row],[Price]]*0.95)</f>
        <v>0</v>
      </c>
      <c r="P4274" s="4">
        <f>SUM(Table16[[#This Row],[Price]]*0.8)</f>
        <v>0</v>
      </c>
      <c r="Q4274" s="4">
        <f>SUM(Table16[[#This Row],[Price]]*0.6)</f>
        <v>0</v>
      </c>
    </row>
    <row r="4275" spans="1:17" x14ac:dyDescent="0.25">
      <c r="A4275" t="s">
        <v>333</v>
      </c>
      <c r="B4275">
        <v>0</v>
      </c>
      <c r="C4275" t="s">
        <v>2962</v>
      </c>
      <c r="D4275">
        <v>636</v>
      </c>
      <c r="E4275" t="s">
        <v>345</v>
      </c>
      <c r="F4275" s="4">
        <v>0</v>
      </c>
      <c r="J4275" s="4">
        <f>MIN(Table16[[#This Row],[Medicare Outpatient Allowable Rate]:[WPPA Inc Outpatient Allowable Rate]])</f>
        <v>0</v>
      </c>
      <c r="K4275" s="4">
        <f>MAX(Table16[[#This Row],[Blue Cross Outpatient Allowable Rate]:[WPPA Inc Outpatient Allowable Rate]])</f>
        <v>0</v>
      </c>
      <c r="L4275" s="4">
        <f>SUM(Table16[[#This Row],[Price]]*4.42)</f>
        <v>0</v>
      </c>
      <c r="M4275" s="4">
        <v>0</v>
      </c>
      <c r="N4275" s="4">
        <f>SUM(Table16[[#This Row],[ChargeID]]*0.76)</f>
        <v>0</v>
      </c>
      <c r="O4275" s="4">
        <f>SUM(Table16[[#This Row],[Price]]*0.95)</f>
        <v>0</v>
      </c>
      <c r="P4275" s="4">
        <f>SUM(Table16[[#This Row],[Price]]*0.8)</f>
        <v>0</v>
      </c>
      <c r="Q4275" s="4">
        <f>SUM(Table16[[#This Row],[Price]]*0.6)</f>
        <v>0</v>
      </c>
    </row>
    <row r="4276" spans="1:17" x14ac:dyDescent="0.25">
      <c r="A4276" t="s">
        <v>333</v>
      </c>
      <c r="B4276">
        <v>0</v>
      </c>
      <c r="C4276" t="s">
        <v>2963</v>
      </c>
      <c r="D4276">
        <v>636</v>
      </c>
      <c r="E4276" t="s">
        <v>345</v>
      </c>
      <c r="F4276" s="4">
        <v>0</v>
      </c>
      <c r="J4276" s="4">
        <f>MIN(Table16[[#This Row],[Medicare Outpatient Allowable Rate]:[WPPA Inc Outpatient Allowable Rate]])</f>
        <v>0</v>
      </c>
      <c r="K4276" s="4">
        <f>MAX(Table16[[#This Row],[Blue Cross Outpatient Allowable Rate]:[WPPA Inc Outpatient Allowable Rate]])</f>
        <v>0</v>
      </c>
      <c r="L4276" s="4">
        <f>SUM(Table16[[#This Row],[Price]]*4.42)</f>
        <v>0</v>
      </c>
      <c r="M4276" s="4">
        <v>0</v>
      </c>
      <c r="N4276" s="4">
        <f>SUM(Table16[[#This Row],[ChargeID]]*0.76)</f>
        <v>0</v>
      </c>
      <c r="O4276" s="4">
        <f>SUM(Table16[[#This Row],[Price]]*0.95)</f>
        <v>0</v>
      </c>
      <c r="P4276" s="4">
        <f>SUM(Table16[[#This Row],[Price]]*0.8)</f>
        <v>0</v>
      </c>
      <c r="Q4276" s="4">
        <f>SUM(Table16[[#This Row],[Price]]*0.6)</f>
        <v>0</v>
      </c>
    </row>
    <row r="4277" spans="1:17" x14ac:dyDescent="0.25">
      <c r="A4277" t="s">
        <v>333</v>
      </c>
      <c r="B4277">
        <v>0</v>
      </c>
      <c r="C4277" t="s">
        <v>2964</v>
      </c>
      <c r="D4277">
        <v>636</v>
      </c>
      <c r="E4277" t="s">
        <v>345</v>
      </c>
      <c r="F4277" s="4">
        <v>0</v>
      </c>
      <c r="J4277" s="4">
        <f>MIN(Table16[[#This Row],[Medicare Outpatient Allowable Rate]:[WPPA Inc Outpatient Allowable Rate]])</f>
        <v>0</v>
      </c>
      <c r="K4277" s="4">
        <f>MAX(Table16[[#This Row],[Blue Cross Outpatient Allowable Rate]:[WPPA Inc Outpatient Allowable Rate]])</f>
        <v>0</v>
      </c>
      <c r="L4277" s="4">
        <f>SUM(Table16[[#This Row],[Price]]*4.42)</f>
        <v>0</v>
      </c>
      <c r="M4277" s="4">
        <v>0</v>
      </c>
      <c r="N4277" s="4">
        <f>SUM(Table16[[#This Row],[ChargeID]]*0.76)</f>
        <v>0</v>
      </c>
      <c r="O4277" s="4">
        <f>SUM(Table16[[#This Row],[Price]]*0.95)</f>
        <v>0</v>
      </c>
      <c r="P4277" s="4">
        <f>SUM(Table16[[#This Row],[Price]]*0.8)</f>
        <v>0</v>
      </c>
      <c r="Q4277" s="4">
        <f>SUM(Table16[[#This Row],[Price]]*0.6)</f>
        <v>0</v>
      </c>
    </row>
    <row r="4278" spans="1:17" x14ac:dyDescent="0.25">
      <c r="A4278" t="s">
        <v>333</v>
      </c>
      <c r="B4278">
        <v>0</v>
      </c>
      <c r="C4278" t="s">
        <v>2965</v>
      </c>
      <c r="D4278">
        <v>636</v>
      </c>
      <c r="E4278" t="s">
        <v>343</v>
      </c>
      <c r="F4278" s="4">
        <v>0</v>
      </c>
      <c r="J4278" s="4">
        <f>MIN(Table16[[#This Row],[Medicare Outpatient Allowable Rate]:[WPPA Inc Outpatient Allowable Rate]])</f>
        <v>0</v>
      </c>
      <c r="K4278" s="4">
        <f>MAX(Table16[[#This Row],[Blue Cross Outpatient Allowable Rate]:[WPPA Inc Outpatient Allowable Rate]])</f>
        <v>0</v>
      </c>
      <c r="L4278" s="4">
        <f>SUM(Table16[[#This Row],[Price]]*4.42)</f>
        <v>0</v>
      </c>
      <c r="M4278" s="4">
        <v>0</v>
      </c>
      <c r="N4278" s="4">
        <f>SUM(Table16[[#This Row],[ChargeID]]*0.76)</f>
        <v>0</v>
      </c>
      <c r="O4278" s="4">
        <f>SUM(Table16[[#This Row],[Price]]*0.95)</f>
        <v>0</v>
      </c>
      <c r="P4278" s="4">
        <f>SUM(Table16[[#This Row],[Price]]*0.8)</f>
        <v>0</v>
      </c>
      <c r="Q4278" s="4">
        <f>SUM(Table16[[#This Row],[Price]]*0.6)</f>
        <v>0</v>
      </c>
    </row>
    <row r="4279" spans="1:17" x14ac:dyDescent="0.25">
      <c r="A4279" t="s">
        <v>333</v>
      </c>
      <c r="B4279">
        <v>0</v>
      </c>
      <c r="C4279" t="s">
        <v>2306</v>
      </c>
      <c r="D4279">
        <v>636</v>
      </c>
      <c r="E4279" t="s">
        <v>345</v>
      </c>
      <c r="F4279" s="4">
        <v>0</v>
      </c>
      <c r="J4279" s="4">
        <f>MIN(Table16[[#This Row],[Medicare Outpatient Allowable Rate]:[WPPA Inc Outpatient Allowable Rate]])</f>
        <v>0</v>
      </c>
      <c r="K4279" s="4">
        <f>MAX(Table16[[#This Row],[Blue Cross Outpatient Allowable Rate]:[WPPA Inc Outpatient Allowable Rate]])</f>
        <v>0</v>
      </c>
      <c r="L4279" s="4">
        <f>SUM(Table16[[#This Row],[Price]]*4.42)</f>
        <v>0</v>
      </c>
      <c r="M4279" s="4">
        <v>0</v>
      </c>
      <c r="N4279" s="4">
        <f>SUM(Table16[[#This Row],[ChargeID]]*0.76)</f>
        <v>0</v>
      </c>
      <c r="O4279" s="4">
        <f>SUM(Table16[[#This Row],[Price]]*0.95)</f>
        <v>0</v>
      </c>
      <c r="P4279" s="4">
        <f>SUM(Table16[[#This Row],[Price]]*0.8)</f>
        <v>0</v>
      </c>
      <c r="Q4279" s="4">
        <f>SUM(Table16[[#This Row],[Price]]*0.6)</f>
        <v>0</v>
      </c>
    </row>
    <row r="4280" spans="1:17" x14ac:dyDescent="0.25">
      <c r="A4280" t="s">
        <v>333</v>
      </c>
      <c r="B4280">
        <v>0</v>
      </c>
      <c r="C4280" t="s">
        <v>2620</v>
      </c>
      <c r="D4280">
        <v>636</v>
      </c>
      <c r="E4280" t="s">
        <v>353</v>
      </c>
      <c r="F4280" s="4">
        <v>0</v>
      </c>
      <c r="J4280" s="4">
        <f>MIN(Table16[[#This Row],[Medicare Outpatient Allowable Rate]:[WPPA Inc Outpatient Allowable Rate]])</f>
        <v>0</v>
      </c>
      <c r="K4280" s="4">
        <f>MAX(Table16[[#This Row],[Blue Cross Outpatient Allowable Rate]:[WPPA Inc Outpatient Allowable Rate]])</f>
        <v>0</v>
      </c>
      <c r="L4280" s="4">
        <f>SUM(Table16[[#This Row],[Price]]*4.42)</f>
        <v>0</v>
      </c>
      <c r="M4280" s="4">
        <v>0</v>
      </c>
      <c r="N4280" s="4">
        <f>SUM(Table16[[#This Row],[ChargeID]]*0.76)</f>
        <v>0</v>
      </c>
      <c r="O4280" s="4">
        <f>SUM(Table16[[#This Row],[Price]]*0.95)</f>
        <v>0</v>
      </c>
      <c r="P4280" s="4">
        <f>SUM(Table16[[#This Row],[Price]]*0.8)</f>
        <v>0</v>
      </c>
      <c r="Q4280" s="4">
        <f>SUM(Table16[[#This Row],[Price]]*0.6)</f>
        <v>0</v>
      </c>
    </row>
    <row r="4281" spans="1:17" x14ac:dyDescent="0.25">
      <c r="A4281" t="s">
        <v>333</v>
      </c>
      <c r="B4281">
        <v>0</v>
      </c>
      <c r="C4281" t="s">
        <v>2620</v>
      </c>
      <c r="D4281">
        <v>636</v>
      </c>
      <c r="E4281" t="s">
        <v>353</v>
      </c>
      <c r="F4281" s="4">
        <v>0</v>
      </c>
      <c r="J4281" s="4">
        <f>MIN(Table16[[#This Row],[Medicare Outpatient Allowable Rate]:[WPPA Inc Outpatient Allowable Rate]])</f>
        <v>0</v>
      </c>
      <c r="K4281" s="4">
        <f>MAX(Table16[[#This Row],[Blue Cross Outpatient Allowable Rate]:[WPPA Inc Outpatient Allowable Rate]])</f>
        <v>0</v>
      </c>
      <c r="L4281" s="4">
        <f>SUM(Table16[[#This Row],[Price]]*4.42)</f>
        <v>0</v>
      </c>
      <c r="M4281" s="4">
        <v>0</v>
      </c>
      <c r="N4281" s="4">
        <f>SUM(Table16[[#This Row],[ChargeID]]*0.76)</f>
        <v>0</v>
      </c>
      <c r="O4281" s="4">
        <f>SUM(Table16[[#This Row],[Price]]*0.95)</f>
        <v>0</v>
      </c>
      <c r="P4281" s="4">
        <f>SUM(Table16[[#This Row],[Price]]*0.8)</f>
        <v>0</v>
      </c>
      <c r="Q4281" s="4">
        <f>SUM(Table16[[#This Row],[Price]]*0.6)</f>
        <v>0</v>
      </c>
    </row>
    <row r="4282" spans="1:17" x14ac:dyDescent="0.25">
      <c r="A4282" t="s">
        <v>333</v>
      </c>
      <c r="B4282">
        <v>0</v>
      </c>
      <c r="C4282" t="s">
        <v>2966</v>
      </c>
      <c r="D4282">
        <v>636</v>
      </c>
      <c r="E4282" t="s">
        <v>378</v>
      </c>
      <c r="F4282" s="4">
        <v>0</v>
      </c>
      <c r="J4282" s="4">
        <f>MIN(Table16[[#This Row],[Medicare Outpatient Allowable Rate]:[WPPA Inc Outpatient Allowable Rate]])</f>
        <v>0</v>
      </c>
      <c r="K4282" s="4">
        <f>MAX(Table16[[#This Row],[Blue Cross Outpatient Allowable Rate]:[WPPA Inc Outpatient Allowable Rate]])</f>
        <v>0</v>
      </c>
      <c r="L4282" s="4">
        <f>SUM(Table16[[#This Row],[Price]]*4.42)</f>
        <v>0</v>
      </c>
      <c r="M4282" s="4">
        <v>0</v>
      </c>
      <c r="N4282" s="4">
        <f>SUM(Table16[[#This Row],[ChargeID]]*0.76)</f>
        <v>0</v>
      </c>
      <c r="O4282" s="4">
        <f>SUM(Table16[[#This Row],[Price]]*0.95)</f>
        <v>0</v>
      </c>
      <c r="P4282" s="4">
        <f>SUM(Table16[[#This Row],[Price]]*0.8)</f>
        <v>0</v>
      </c>
      <c r="Q4282" s="4">
        <f>SUM(Table16[[#This Row],[Price]]*0.6)</f>
        <v>0</v>
      </c>
    </row>
    <row r="4283" spans="1:17" x14ac:dyDescent="0.25">
      <c r="A4283" t="s">
        <v>333</v>
      </c>
      <c r="B4283">
        <v>0</v>
      </c>
      <c r="C4283" t="s">
        <v>2508</v>
      </c>
      <c r="D4283">
        <v>636</v>
      </c>
      <c r="E4283" t="s">
        <v>345</v>
      </c>
      <c r="F4283" s="4">
        <v>0</v>
      </c>
      <c r="J4283" s="4">
        <f>MIN(Table16[[#This Row],[Medicare Outpatient Allowable Rate]:[WPPA Inc Outpatient Allowable Rate]])</f>
        <v>0</v>
      </c>
      <c r="K4283" s="4">
        <f>MAX(Table16[[#This Row],[Blue Cross Outpatient Allowable Rate]:[WPPA Inc Outpatient Allowable Rate]])</f>
        <v>0</v>
      </c>
      <c r="L4283" s="4">
        <f>SUM(Table16[[#This Row],[Price]]*4.42)</f>
        <v>0</v>
      </c>
      <c r="M4283" s="4">
        <v>0</v>
      </c>
      <c r="N4283" s="4">
        <f>SUM(Table16[[#This Row],[ChargeID]]*0.76)</f>
        <v>0</v>
      </c>
      <c r="O4283" s="4">
        <f>SUM(Table16[[#This Row],[Price]]*0.95)</f>
        <v>0</v>
      </c>
      <c r="P4283" s="4">
        <f>SUM(Table16[[#This Row],[Price]]*0.8)</f>
        <v>0</v>
      </c>
      <c r="Q4283" s="4">
        <f>SUM(Table16[[#This Row],[Price]]*0.6)</f>
        <v>0</v>
      </c>
    </row>
    <row r="4284" spans="1:17" x14ac:dyDescent="0.25">
      <c r="A4284" t="s">
        <v>333</v>
      </c>
      <c r="B4284">
        <v>0</v>
      </c>
      <c r="C4284" t="s">
        <v>2120</v>
      </c>
      <c r="D4284">
        <v>636</v>
      </c>
      <c r="E4284" t="s">
        <v>337</v>
      </c>
      <c r="F4284" s="4">
        <v>0</v>
      </c>
      <c r="J4284" s="4">
        <f>MIN(Table16[[#This Row],[Medicare Outpatient Allowable Rate]:[WPPA Inc Outpatient Allowable Rate]])</f>
        <v>0</v>
      </c>
      <c r="K4284" s="4">
        <f>MAX(Table16[[#This Row],[Blue Cross Outpatient Allowable Rate]:[WPPA Inc Outpatient Allowable Rate]])</f>
        <v>0</v>
      </c>
      <c r="L4284" s="4">
        <f>SUM(Table16[[#This Row],[Price]]*4.42)</f>
        <v>0</v>
      </c>
      <c r="M4284" s="4">
        <v>0</v>
      </c>
      <c r="N4284" s="4">
        <f>SUM(Table16[[#This Row],[ChargeID]]*0.76)</f>
        <v>0</v>
      </c>
      <c r="O4284" s="4">
        <f>SUM(Table16[[#This Row],[Price]]*0.95)</f>
        <v>0</v>
      </c>
      <c r="P4284" s="4">
        <f>SUM(Table16[[#This Row],[Price]]*0.8)</f>
        <v>0</v>
      </c>
      <c r="Q4284" s="4">
        <f>SUM(Table16[[#This Row],[Price]]*0.6)</f>
        <v>0</v>
      </c>
    </row>
    <row r="4285" spans="1:17" x14ac:dyDescent="0.25">
      <c r="A4285" t="s">
        <v>333</v>
      </c>
      <c r="B4285">
        <v>0</v>
      </c>
      <c r="C4285" t="s">
        <v>2778</v>
      </c>
      <c r="D4285">
        <v>636</v>
      </c>
      <c r="E4285" t="s">
        <v>365</v>
      </c>
      <c r="F4285" s="4">
        <v>0</v>
      </c>
      <c r="J4285" s="4">
        <f>MIN(Table16[[#This Row],[Medicare Outpatient Allowable Rate]:[WPPA Inc Outpatient Allowable Rate]])</f>
        <v>0</v>
      </c>
      <c r="K4285" s="4">
        <f>MAX(Table16[[#This Row],[Blue Cross Outpatient Allowable Rate]:[WPPA Inc Outpatient Allowable Rate]])</f>
        <v>0</v>
      </c>
      <c r="L4285" s="4">
        <f>SUM(Table16[[#This Row],[Price]]*4.42)</f>
        <v>0</v>
      </c>
      <c r="M4285" s="4">
        <v>0</v>
      </c>
      <c r="N4285" s="4">
        <f>SUM(Table16[[#This Row],[ChargeID]]*0.76)</f>
        <v>0</v>
      </c>
      <c r="O4285" s="4">
        <f>SUM(Table16[[#This Row],[Price]]*0.95)</f>
        <v>0</v>
      </c>
      <c r="P4285" s="4">
        <f>SUM(Table16[[#This Row],[Price]]*0.8)</f>
        <v>0</v>
      </c>
      <c r="Q4285" s="4">
        <f>SUM(Table16[[#This Row],[Price]]*0.6)</f>
        <v>0</v>
      </c>
    </row>
    <row r="4286" spans="1:17" x14ac:dyDescent="0.25">
      <c r="A4286" t="s">
        <v>333</v>
      </c>
      <c r="B4286">
        <v>0</v>
      </c>
      <c r="C4286" t="s">
        <v>2967</v>
      </c>
      <c r="D4286">
        <v>636</v>
      </c>
      <c r="E4286" t="s">
        <v>402</v>
      </c>
      <c r="F4286" s="4">
        <v>0</v>
      </c>
      <c r="J4286" s="4">
        <f>MIN(Table16[[#This Row],[Medicare Outpatient Allowable Rate]:[WPPA Inc Outpatient Allowable Rate]])</f>
        <v>0</v>
      </c>
      <c r="K4286" s="4">
        <f>MAX(Table16[[#This Row],[Blue Cross Outpatient Allowable Rate]:[WPPA Inc Outpatient Allowable Rate]])</f>
        <v>0</v>
      </c>
      <c r="L4286" s="4">
        <f>SUM(Table16[[#This Row],[Price]]*4.42)</f>
        <v>0</v>
      </c>
      <c r="M4286" s="4">
        <v>0</v>
      </c>
      <c r="N4286" s="4">
        <f>SUM(Table16[[#This Row],[ChargeID]]*0.76)</f>
        <v>0</v>
      </c>
      <c r="O4286" s="4">
        <f>SUM(Table16[[#This Row],[Price]]*0.95)</f>
        <v>0</v>
      </c>
      <c r="P4286" s="4">
        <f>SUM(Table16[[#This Row],[Price]]*0.8)</f>
        <v>0</v>
      </c>
      <c r="Q4286" s="4">
        <f>SUM(Table16[[#This Row],[Price]]*0.6)</f>
        <v>0</v>
      </c>
    </row>
    <row r="4287" spans="1:17" x14ac:dyDescent="0.25">
      <c r="A4287" t="s">
        <v>333</v>
      </c>
      <c r="B4287">
        <v>0</v>
      </c>
      <c r="C4287" t="s">
        <v>2055</v>
      </c>
      <c r="D4287">
        <v>636</v>
      </c>
      <c r="E4287" t="s">
        <v>337</v>
      </c>
      <c r="F4287" s="4">
        <v>0</v>
      </c>
      <c r="J4287" s="4">
        <f>MIN(Table16[[#This Row],[Medicare Outpatient Allowable Rate]:[WPPA Inc Outpatient Allowable Rate]])</f>
        <v>0</v>
      </c>
      <c r="K4287" s="4">
        <f>MAX(Table16[[#This Row],[Blue Cross Outpatient Allowable Rate]:[WPPA Inc Outpatient Allowable Rate]])</f>
        <v>0</v>
      </c>
      <c r="L4287" s="4">
        <f>SUM(Table16[[#This Row],[Price]]*4.42)</f>
        <v>0</v>
      </c>
      <c r="M4287" s="4">
        <v>0</v>
      </c>
      <c r="N4287" s="4">
        <f>SUM(Table16[[#This Row],[ChargeID]]*0.76)</f>
        <v>0</v>
      </c>
      <c r="O4287" s="4">
        <f>SUM(Table16[[#This Row],[Price]]*0.95)</f>
        <v>0</v>
      </c>
      <c r="P4287" s="4">
        <f>SUM(Table16[[#This Row],[Price]]*0.8)</f>
        <v>0</v>
      </c>
      <c r="Q4287" s="4">
        <f>SUM(Table16[[#This Row],[Price]]*0.6)</f>
        <v>0</v>
      </c>
    </row>
    <row r="4288" spans="1:17" x14ac:dyDescent="0.25">
      <c r="A4288" t="s">
        <v>333</v>
      </c>
      <c r="B4288">
        <v>0</v>
      </c>
      <c r="C4288" t="s">
        <v>2527</v>
      </c>
      <c r="D4288">
        <v>636</v>
      </c>
      <c r="E4288" t="s">
        <v>383</v>
      </c>
      <c r="F4288" s="4">
        <v>0</v>
      </c>
      <c r="J4288" s="4">
        <f>MIN(Table16[[#This Row],[Medicare Outpatient Allowable Rate]:[WPPA Inc Outpatient Allowable Rate]])</f>
        <v>0</v>
      </c>
      <c r="K4288" s="4">
        <f>MAX(Table16[[#This Row],[Blue Cross Outpatient Allowable Rate]:[WPPA Inc Outpatient Allowable Rate]])</f>
        <v>0</v>
      </c>
      <c r="L4288" s="4">
        <f>SUM(Table16[[#This Row],[Price]]*4.42)</f>
        <v>0</v>
      </c>
      <c r="M4288" s="4">
        <v>0</v>
      </c>
      <c r="N4288" s="4">
        <f>SUM(Table16[[#This Row],[ChargeID]]*0.76)</f>
        <v>0</v>
      </c>
      <c r="O4288" s="4">
        <f>SUM(Table16[[#This Row],[Price]]*0.95)</f>
        <v>0</v>
      </c>
      <c r="P4288" s="4">
        <f>SUM(Table16[[#This Row],[Price]]*0.8)</f>
        <v>0</v>
      </c>
      <c r="Q4288" s="4">
        <f>SUM(Table16[[#This Row],[Price]]*0.6)</f>
        <v>0</v>
      </c>
    </row>
    <row r="4289" spans="1:17" x14ac:dyDescent="0.25">
      <c r="A4289" t="s">
        <v>333</v>
      </c>
      <c r="B4289">
        <v>0</v>
      </c>
      <c r="C4289" t="s">
        <v>1516</v>
      </c>
      <c r="D4289">
        <v>636</v>
      </c>
      <c r="E4289" t="s">
        <v>417</v>
      </c>
      <c r="F4289" s="4">
        <v>0</v>
      </c>
      <c r="J4289" s="4">
        <f>MIN(Table16[[#This Row],[Medicare Outpatient Allowable Rate]:[WPPA Inc Outpatient Allowable Rate]])</f>
        <v>0</v>
      </c>
      <c r="K4289" s="4">
        <f>MAX(Table16[[#This Row],[Blue Cross Outpatient Allowable Rate]:[WPPA Inc Outpatient Allowable Rate]])</f>
        <v>0</v>
      </c>
      <c r="L4289" s="4">
        <f>SUM(Table16[[#This Row],[Price]]*4.42)</f>
        <v>0</v>
      </c>
      <c r="M4289" s="4">
        <v>0</v>
      </c>
      <c r="N4289" s="4">
        <f>SUM(Table16[[#This Row],[ChargeID]]*0.76)</f>
        <v>0</v>
      </c>
      <c r="O4289" s="4">
        <f>SUM(Table16[[#This Row],[Price]]*0.95)</f>
        <v>0</v>
      </c>
      <c r="P4289" s="4">
        <f>SUM(Table16[[#This Row],[Price]]*0.8)</f>
        <v>0</v>
      </c>
      <c r="Q4289" s="4">
        <f>SUM(Table16[[#This Row],[Price]]*0.6)</f>
        <v>0</v>
      </c>
    </row>
    <row r="4290" spans="1:17" x14ac:dyDescent="0.25">
      <c r="A4290" t="s">
        <v>333</v>
      </c>
      <c r="B4290">
        <v>0</v>
      </c>
      <c r="C4290" t="s">
        <v>2525</v>
      </c>
      <c r="D4290">
        <v>636</v>
      </c>
      <c r="E4290" t="s">
        <v>345</v>
      </c>
      <c r="F4290" s="4">
        <v>0</v>
      </c>
      <c r="J4290" s="4">
        <f>MIN(Table16[[#This Row],[Medicare Outpatient Allowable Rate]:[WPPA Inc Outpatient Allowable Rate]])</f>
        <v>0</v>
      </c>
      <c r="K4290" s="4">
        <f>MAX(Table16[[#This Row],[Blue Cross Outpatient Allowable Rate]:[WPPA Inc Outpatient Allowable Rate]])</f>
        <v>0</v>
      </c>
      <c r="L4290" s="4">
        <f>SUM(Table16[[#This Row],[Price]]*4.42)</f>
        <v>0</v>
      </c>
      <c r="M4290" s="4">
        <v>0</v>
      </c>
      <c r="N4290" s="4">
        <f>SUM(Table16[[#This Row],[ChargeID]]*0.76)</f>
        <v>0</v>
      </c>
      <c r="O4290" s="4">
        <f>SUM(Table16[[#This Row],[Price]]*0.95)</f>
        <v>0</v>
      </c>
      <c r="P4290" s="4">
        <f>SUM(Table16[[#This Row],[Price]]*0.8)</f>
        <v>0</v>
      </c>
      <c r="Q4290" s="4">
        <f>SUM(Table16[[#This Row],[Price]]*0.6)</f>
        <v>0</v>
      </c>
    </row>
    <row r="4291" spans="1:17" x14ac:dyDescent="0.25">
      <c r="A4291" t="s">
        <v>333</v>
      </c>
      <c r="B4291">
        <v>0</v>
      </c>
      <c r="C4291" t="s">
        <v>2968</v>
      </c>
      <c r="D4291">
        <v>636</v>
      </c>
      <c r="E4291" t="s">
        <v>345</v>
      </c>
      <c r="F4291" s="4">
        <v>0</v>
      </c>
      <c r="J4291" s="4">
        <f>MIN(Table16[[#This Row],[Medicare Outpatient Allowable Rate]:[WPPA Inc Outpatient Allowable Rate]])</f>
        <v>0</v>
      </c>
      <c r="K4291" s="4">
        <f>MAX(Table16[[#This Row],[Blue Cross Outpatient Allowable Rate]:[WPPA Inc Outpatient Allowable Rate]])</f>
        <v>0</v>
      </c>
      <c r="L4291" s="4">
        <f>SUM(Table16[[#This Row],[Price]]*4.42)</f>
        <v>0</v>
      </c>
      <c r="M4291" s="4">
        <v>0</v>
      </c>
      <c r="N4291" s="4">
        <f>SUM(Table16[[#This Row],[ChargeID]]*0.76)</f>
        <v>0</v>
      </c>
      <c r="O4291" s="4">
        <f>SUM(Table16[[#This Row],[Price]]*0.95)</f>
        <v>0</v>
      </c>
      <c r="P4291" s="4">
        <f>SUM(Table16[[#This Row],[Price]]*0.8)</f>
        <v>0</v>
      </c>
      <c r="Q4291" s="4">
        <f>SUM(Table16[[#This Row],[Price]]*0.6)</f>
        <v>0</v>
      </c>
    </row>
    <row r="4292" spans="1:17" x14ac:dyDescent="0.25">
      <c r="A4292" t="s">
        <v>333</v>
      </c>
      <c r="B4292">
        <v>0</v>
      </c>
      <c r="C4292" t="s">
        <v>2778</v>
      </c>
      <c r="D4292">
        <v>636</v>
      </c>
      <c r="E4292" t="s">
        <v>365</v>
      </c>
      <c r="F4292" s="4">
        <v>0</v>
      </c>
      <c r="J4292" s="4">
        <f>MIN(Table16[[#This Row],[Medicare Outpatient Allowable Rate]:[WPPA Inc Outpatient Allowable Rate]])</f>
        <v>0</v>
      </c>
      <c r="K4292" s="4">
        <f>MAX(Table16[[#This Row],[Blue Cross Outpatient Allowable Rate]:[WPPA Inc Outpatient Allowable Rate]])</f>
        <v>0</v>
      </c>
      <c r="L4292" s="4">
        <f>SUM(Table16[[#This Row],[Price]]*4.42)</f>
        <v>0</v>
      </c>
      <c r="M4292" s="4">
        <v>0</v>
      </c>
      <c r="N4292" s="4">
        <f>SUM(Table16[[#This Row],[ChargeID]]*0.76)</f>
        <v>0</v>
      </c>
      <c r="O4292" s="4">
        <f>SUM(Table16[[#This Row],[Price]]*0.95)</f>
        <v>0</v>
      </c>
      <c r="P4292" s="4">
        <f>SUM(Table16[[#This Row],[Price]]*0.8)</f>
        <v>0</v>
      </c>
      <c r="Q4292" s="4">
        <f>SUM(Table16[[#This Row],[Price]]*0.6)</f>
        <v>0</v>
      </c>
    </row>
    <row r="4293" spans="1:17" x14ac:dyDescent="0.25">
      <c r="A4293" t="s">
        <v>333</v>
      </c>
      <c r="B4293">
        <v>0</v>
      </c>
      <c r="C4293" t="s">
        <v>2969</v>
      </c>
      <c r="D4293">
        <v>636</v>
      </c>
      <c r="E4293" t="s">
        <v>337</v>
      </c>
      <c r="F4293" s="4">
        <v>0</v>
      </c>
      <c r="J4293" s="4">
        <f>MIN(Table16[[#This Row],[Medicare Outpatient Allowable Rate]:[WPPA Inc Outpatient Allowable Rate]])</f>
        <v>0</v>
      </c>
      <c r="K4293" s="4">
        <f>MAX(Table16[[#This Row],[Blue Cross Outpatient Allowable Rate]:[WPPA Inc Outpatient Allowable Rate]])</f>
        <v>0</v>
      </c>
      <c r="L4293" s="4">
        <f>SUM(Table16[[#This Row],[Price]]*4.42)</f>
        <v>0</v>
      </c>
      <c r="M4293" s="4">
        <v>0</v>
      </c>
      <c r="N4293" s="4">
        <f>SUM(Table16[[#This Row],[ChargeID]]*0.76)</f>
        <v>0</v>
      </c>
      <c r="O4293" s="4">
        <f>SUM(Table16[[#This Row],[Price]]*0.95)</f>
        <v>0</v>
      </c>
      <c r="P4293" s="4">
        <f>SUM(Table16[[#This Row],[Price]]*0.8)</f>
        <v>0</v>
      </c>
      <c r="Q4293" s="4">
        <f>SUM(Table16[[#This Row],[Price]]*0.6)</f>
        <v>0</v>
      </c>
    </row>
    <row r="4294" spans="1:17" x14ac:dyDescent="0.25">
      <c r="A4294" t="s">
        <v>333</v>
      </c>
      <c r="B4294">
        <v>0</v>
      </c>
      <c r="C4294" t="s">
        <v>2970</v>
      </c>
      <c r="D4294">
        <v>636</v>
      </c>
      <c r="E4294" t="s">
        <v>345</v>
      </c>
      <c r="F4294" s="4">
        <v>0</v>
      </c>
      <c r="J4294" s="4">
        <f>MIN(Table16[[#This Row],[Medicare Outpatient Allowable Rate]:[WPPA Inc Outpatient Allowable Rate]])</f>
        <v>0</v>
      </c>
      <c r="K4294" s="4">
        <f>MAX(Table16[[#This Row],[Blue Cross Outpatient Allowable Rate]:[WPPA Inc Outpatient Allowable Rate]])</f>
        <v>0</v>
      </c>
      <c r="L4294" s="4">
        <f>SUM(Table16[[#This Row],[Price]]*4.42)</f>
        <v>0</v>
      </c>
      <c r="M4294" s="4">
        <v>0</v>
      </c>
      <c r="N4294" s="4">
        <f>SUM(Table16[[#This Row],[ChargeID]]*0.76)</f>
        <v>0</v>
      </c>
      <c r="O4294" s="4">
        <f>SUM(Table16[[#This Row],[Price]]*0.95)</f>
        <v>0</v>
      </c>
      <c r="P4294" s="4">
        <f>SUM(Table16[[#This Row],[Price]]*0.8)</f>
        <v>0</v>
      </c>
      <c r="Q4294" s="4">
        <f>SUM(Table16[[#This Row],[Price]]*0.6)</f>
        <v>0</v>
      </c>
    </row>
    <row r="4295" spans="1:17" x14ac:dyDescent="0.25">
      <c r="A4295" t="s">
        <v>333</v>
      </c>
      <c r="B4295">
        <v>0</v>
      </c>
      <c r="C4295" t="s">
        <v>2879</v>
      </c>
      <c r="D4295">
        <v>636</v>
      </c>
      <c r="E4295" t="s">
        <v>402</v>
      </c>
      <c r="F4295" s="4">
        <v>0</v>
      </c>
      <c r="J4295" s="4">
        <f>MIN(Table16[[#This Row],[Medicare Outpatient Allowable Rate]:[WPPA Inc Outpatient Allowable Rate]])</f>
        <v>0</v>
      </c>
      <c r="K4295" s="4">
        <f>MAX(Table16[[#This Row],[Blue Cross Outpatient Allowable Rate]:[WPPA Inc Outpatient Allowable Rate]])</f>
        <v>0</v>
      </c>
      <c r="L4295" s="4">
        <f>SUM(Table16[[#This Row],[Price]]*4.42)</f>
        <v>0</v>
      </c>
      <c r="M4295" s="4">
        <v>0</v>
      </c>
      <c r="N4295" s="4">
        <f>SUM(Table16[[#This Row],[ChargeID]]*0.76)</f>
        <v>0</v>
      </c>
      <c r="O4295" s="4">
        <f>SUM(Table16[[#This Row],[Price]]*0.95)</f>
        <v>0</v>
      </c>
      <c r="P4295" s="4">
        <f>SUM(Table16[[#This Row],[Price]]*0.8)</f>
        <v>0</v>
      </c>
      <c r="Q4295" s="4">
        <f>SUM(Table16[[#This Row],[Price]]*0.6)</f>
        <v>0</v>
      </c>
    </row>
    <row r="4296" spans="1:17" x14ac:dyDescent="0.25">
      <c r="A4296" t="s">
        <v>333</v>
      </c>
      <c r="B4296">
        <v>0</v>
      </c>
      <c r="C4296" t="s">
        <v>1770</v>
      </c>
      <c r="D4296">
        <v>636</v>
      </c>
      <c r="E4296" t="s">
        <v>337</v>
      </c>
      <c r="F4296" s="4">
        <v>0</v>
      </c>
      <c r="J4296" s="4">
        <f>MIN(Table16[[#This Row],[Medicare Outpatient Allowable Rate]:[WPPA Inc Outpatient Allowable Rate]])</f>
        <v>0</v>
      </c>
      <c r="K4296" s="4">
        <f>MAX(Table16[[#This Row],[Blue Cross Outpatient Allowable Rate]:[WPPA Inc Outpatient Allowable Rate]])</f>
        <v>0</v>
      </c>
      <c r="L4296" s="4">
        <f>SUM(Table16[[#This Row],[Price]]*4.42)</f>
        <v>0</v>
      </c>
      <c r="M4296" s="4">
        <v>0</v>
      </c>
      <c r="N4296" s="4">
        <f>SUM(Table16[[#This Row],[ChargeID]]*0.76)</f>
        <v>0</v>
      </c>
      <c r="O4296" s="4">
        <f>SUM(Table16[[#This Row],[Price]]*0.95)</f>
        <v>0</v>
      </c>
      <c r="P4296" s="4">
        <f>SUM(Table16[[#This Row],[Price]]*0.8)</f>
        <v>0</v>
      </c>
      <c r="Q4296" s="4">
        <f>SUM(Table16[[#This Row],[Price]]*0.6)</f>
        <v>0</v>
      </c>
    </row>
    <row r="4297" spans="1:17" x14ac:dyDescent="0.25">
      <c r="A4297" t="s">
        <v>333</v>
      </c>
      <c r="B4297">
        <v>0</v>
      </c>
      <c r="C4297" t="s">
        <v>2451</v>
      </c>
      <c r="D4297">
        <v>636</v>
      </c>
      <c r="E4297" t="s">
        <v>345</v>
      </c>
      <c r="F4297" s="4">
        <v>0</v>
      </c>
      <c r="J4297" s="4">
        <f>MIN(Table16[[#This Row],[Medicare Outpatient Allowable Rate]:[WPPA Inc Outpatient Allowable Rate]])</f>
        <v>0</v>
      </c>
      <c r="K4297" s="4">
        <f>MAX(Table16[[#This Row],[Blue Cross Outpatient Allowable Rate]:[WPPA Inc Outpatient Allowable Rate]])</f>
        <v>0</v>
      </c>
      <c r="L4297" s="4">
        <f>SUM(Table16[[#This Row],[Price]]*4.42)</f>
        <v>0</v>
      </c>
      <c r="M4297" s="4">
        <v>0</v>
      </c>
      <c r="N4297" s="4">
        <f>SUM(Table16[[#This Row],[ChargeID]]*0.76)</f>
        <v>0</v>
      </c>
      <c r="O4297" s="4">
        <f>SUM(Table16[[#This Row],[Price]]*0.95)</f>
        <v>0</v>
      </c>
      <c r="P4297" s="4">
        <f>SUM(Table16[[#This Row],[Price]]*0.8)</f>
        <v>0</v>
      </c>
      <c r="Q4297" s="4">
        <f>SUM(Table16[[#This Row],[Price]]*0.6)</f>
        <v>0</v>
      </c>
    </row>
    <row r="4298" spans="1:17" x14ac:dyDescent="0.25">
      <c r="A4298" t="s">
        <v>333</v>
      </c>
      <c r="B4298">
        <v>0</v>
      </c>
      <c r="C4298" t="s">
        <v>2971</v>
      </c>
      <c r="D4298">
        <v>636</v>
      </c>
      <c r="E4298" t="s">
        <v>337</v>
      </c>
      <c r="F4298" s="4">
        <v>0</v>
      </c>
      <c r="J4298" s="4">
        <f>MIN(Table16[[#This Row],[Medicare Outpatient Allowable Rate]:[WPPA Inc Outpatient Allowable Rate]])</f>
        <v>0</v>
      </c>
      <c r="K4298" s="4">
        <f>MAX(Table16[[#This Row],[Blue Cross Outpatient Allowable Rate]:[WPPA Inc Outpatient Allowable Rate]])</f>
        <v>0</v>
      </c>
      <c r="L4298" s="4">
        <f>SUM(Table16[[#This Row],[Price]]*4.42)</f>
        <v>0</v>
      </c>
      <c r="M4298" s="4">
        <v>0</v>
      </c>
      <c r="N4298" s="4">
        <f>SUM(Table16[[#This Row],[ChargeID]]*0.76)</f>
        <v>0</v>
      </c>
      <c r="O4298" s="4">
        <f>SUM(Table16[[#This Row],[Price]]*0.95)</f>
        <v>0</v>
      </c>
      <c r="P4298" s="4">
        <f>SUM(Table16[[#This Row],[Price]]*0.8)</f>
        <v>0</v>
      </c>
      <c r="Q4298" s="4">
        <f>SUM(Table16[[#This Row],[Price]]*0.6)</f>
        <v>0</v>
      </c>
    </row>
    <row r="4299" spans="1:17" x14ac:dyDescent="0.25">
      <c r="A4299" t="s">
        <v>333</v>
      </c>
      <c r="B4299">
        <v>0</v>
      </c>
      <c r="C4299" t="s">
        <v>2971</v>
      </c>
      <c r="D4299">
        <v>636</v>
      </c>
      <c r="E4299" t="s">
        <v>337</v>
      </c>
      <c r="F4299" s="4">
        <v>0</v>
      </c>
      <c r="J4299" s="4">
        <f>MIN(Table16[[#This Row],[Medicare Outpatient Allowable Rate]:[WPPA Inc Outpatient Allowable Rate]])</f>
        <v>0</v>
      </c>
      <c r="K4299" s="4">
        <f>MAX(Table16[[#This Row],[Blue Cross Outpatient Allowable Rate]:[WPPA Inc Outpatient Allowable Rate]])</f>
        <v>0</v>
      </c>
      <c r="L4299" s="4">
        <f>SUM(Table16[[#This Row],[Price]]*4.42)</f>
        <v>0</v>
      </c>
      <c r="M4299" s="4">
        <v>0</v>
      </c>
      <c r="N4299" s="4">
        <f>SUM(Table16[[#This Row],[ChargeID]]*0.76)</f>
        <v>0</v>
      </c>
      <c r="O4299" s="4">
        <f>SUM(Table16[[#This Row],[Price]]*0.95)</f>
        <v>0</v>
      </c>
      <c r="P4299" s="4">
        <f>SUM(Table16[[#This Row],[Price]]*0.8)</f>
        <v>0</v>
      </c>
      <c r="Q4299" s="4">
        <f>SUM(Table16[[#This Row],[Price]]*0.6)</f>
        <v>0</v>
      </c>
    </row>
    <row r="4300" spans="1:17" x14ac:dyDescent="0.25">
      <c r="A4300" t="s">
        <v>333</v>
      </c>
      <c r="B4300">
        <v>0</v>
      </c>
      <c r="C4300" t="s">
        <v>1993</v>
      </c>
      <c r="D4300">
        <v>636</v>
      </c>
      <c r="E4300" t="s">
        <v>345</v>
      </c>
      <c r="F4300" s="4">
        <v>0</v>
      </c>
      <c r="J4300" s="4">
        <f>MIN(Table16[[#This Row],[Medicare Outpatient Allowable Rate]:[WPPA Inc Outpatient Allowable Rate]])</f>
        <v>0</v>
      </c>
      <c r="K4300" s="4">
        <f>MAX(Table16[[#This Row],[Blue Cross Outpatient Allowable Rate]:[WPPA Inc Outpatient Allowable Rate]])</f>
        <v>0</v>
      </c>
      <c r="L4300" s="4">
        <f>SUM(Table16[[#This Row],[Price]]*4.42)</f>
        <v>0</v>
      </c>
      <c r="M4300" s="4">
        <v>0</v>
      </c>
      <c r="N4300" s="4">
        <f>SUM(Table16[[#This Row],[ChargeID]]*0.76)</f>
        <v>0</v>
      </c>
      <c r="O4300" s="4">
        <f>SUM(Table16[[#This Row],[Price]]*0.95)</f>
        <v>0</v>
      </c>
      <c r="P4300" s="4">
        <f>SUM(Table16[[#This Row],[Price]]*0.8)</f>
        <v>0</v>
      </c>
      <c r="Q4300" s="4">
        <f>SUM(Table16[[#This Row],[Price]]*0.6)</f>
        <v>0</v>
      </c>
    </row>
    <row r="4301" spans="1:17" x14ac:dyDescent="0.25">
      <c r="A4301" t="s">
        <v>333</v>
      </c>
      <c r="B4301">
        <v>0</v>
      </c>
      <c r="C4301" t="s">
        <v>2683</v>
      </c>
      <c r="D4301">
        <v>636</v>
      </c>
      <c r="E4301" t="s">
        <v>343</v>
      </c>
      <c r="F4301" s="4">
        <v>0</v>
      </c>
      <c r="J4301" s="4">
        <f>MIN(Table16[[#This Row],[Medicare Outpatient Allowable Rate]:[WPPA Inc Outpatient Allowable Rate]])</f>
        <v>0</v>
      </c>
      <c r="K4301" s="4">
        <f>MAX(Table16[[#This Row],[Blue Cross Outpatient Allowable Rate]:[WPPA Inc Outpatient Allowable Rate]])</f>
        <v>0</v>
      </c>
      <c r="L4301" s="4">
        <f>SUM(Table16[[#This Row],[Price]]*4.42)</f>
        <v>0</v>
      </c>
      <c r="M4301" s="4">
        <v>0</v>
      </c>
      <c r="N4301" s="4">
        <f>SUM(Table16[[#This Row],[ChargeID]]*0.76)</f>
        <v>0</v>
      </c>
      <c r="O4301" s="4">
        <f>SUM(Table16[[#This Row],[Price]]*0.95)</f>
        <v>0</v>
      </c>
      <c r="P4301" s="4">
        <f>SUM(Table16[[#This Row],[Price]]*0.8)</f>
        <v>0</v>
      </c>
      <c r="Q4301" s="4">
        <f>SUM(Table16[[#This Row],[Price]]*0.6)</f>
        <v>0</v>
      </c>
    </row>
    <row r="4302" spans="1:17" x14ac:dyDescent="0.25">
      <c r="A4302" t="s">
        <v>333</v>
      </c>
      <c r="B4302">
        <v>0</v>
      </c>
      <c r="C4302" t="s">
        <v>2972</v>
      </c>
      <c r="D4302">
        <v>636</v>
      </c>
      <c r="E4302" t="s">
        <v>345</v>
      </c>
      <c r="F4302" s="4">
        <v>0</v>
      </c>
      <c r="J4302" s="4">
        <f>MIN(Table16[[#This Row],[Medicare Outpatient Allowable Rate]:[WPPA Inc Outpatient Allowable Rate]])</f>
        <v>0</v>
      </c>
      <c r="K4302" s="4">
        <f>MAX(Table16[[#This Row],[Blue Cross Outpatient Allowable Rate]:[WPPA Inc Outpatient Allowable Rate]])</f>
        <v>0</v>
      </c>
      <c r="L4302" s="4">
        <f>SUM(Table16[[#This Row],[Price]]*4.42)</f>
        <v>0</v>
      </c>
      <c r="M4302" s="4">
        <v>0</v>
      </c>
      <c r="N4302" s="4">
        <f>SUM(Table16[[#This Row],[ChargeID]]*0.76)</f>
        <v>0</v>
      </c>
      <c r="O4302" s="4">
        <f>SUM(Table16[[#This Row],[Price]]*0.95)</f>
        <v>0</v>
      </c>
      <c r="P4302" s="4">
        <f>SUM(Table16[[#This Row],[Price]]*0.8)</f>
        <v>0</v>
      </c>
      <c r="Q4302" s="4">
        <f>SUM(Table16[[#This Row],[Price]]*0.6)</f>
        <v>0</v>
      </c>
    </row>
    <row r="4303" spans="1:17" x14ac:dyDescent="0.25">
      <c r="A4303" t="s">
        <v>333</v>
      </c>
      <c r="B4303">
        <v>0</v>
      </c>
      <c r="C4303" t="s">
        <v>2176</v>
      </c>
      <c r="D4303">
        <v>636</v>
      </c>
      <c r="E4303" t="s">
        <v>345</v>
      </c>
      <c r="F4303" s="4">
        <v>0</v>
      </c>
      <c r="J4303" s="4">
        <f>MIN(Table16[[#This Row],[Medicare Outpatient Allowable Rate]:[WPPA Inc Outpatient Allowable Rate]])</f>
        <v>0</v>
      </c>
      <c r="K4303" s="4">
        <f>MAX(Table16[[#This Row],[Blue Cross Outpatient Allowable Rate]:[WPPA Inc Outpatient Allowable Rate]])</f>
        <v>0</v>
      </c>
      <c r="L4303" s="4">
        <f>SUM(Table16[[#This Row],[Price]]*4.42)</f>
        <v>0</v>
      </c>
      <c r="M4303" s="4">
        <v>0</v>
      </c>
      <c r="N4303" s="4">
        <f>SUM(Table16[[#This Row],[ChargeID]]*0.76)</f>
        <v>0</v>
      </c>
      <c r="O4303" s="4">
        <f>SUM(Table16[[#This Row],[Price]]*0.95)</f>
        <v>0</v>
      </c>
      <c r="P4303" s="4">
        <f>SUM(Table16[[#This Row],[Price]]*0.8)</f>
        <v>0</v>
      </c>
      <c r="Q4303" s="4">
        <f>SUM(Table16[[#This Row],[Price]]*0.6)</f>
        <v>0</v>
      </c>
    </row>
    <row r="4304" spans="1:17" x14ac:dyDescent="0.25">
      <c r="A4304" t="s">
        <v>333</v>
      </c>
      <c r="B4304">
        <v>0</v>
      </c>
      <c r="C4304" t="s">
        <v>2752</v>
      </c>
      <c r="D4304">
        <v>636</v>
      </c>
      <c r="E4304" t="s">
        <v>345</v>
      </c>
      <c r="F4304" s="4">
        <v>0</v>
      </c>
      <c r="J4304" s="4">
        <f>MIN(Table16[[#This Row],[Medicare Outpatient Allowable Rate]:[WPPA Inc Outpatient Allowable Rate]])</f>
        <v>0</v>
      </c>
      <c r="K4304" s="4">
        <f>MAX(Table16[[#This Row],[Blue Cross Outpatient Allowable Rate]:[WPPA Inc Outpatient Allowable Rate]])</f>
        <v>0</v>
      </c>
      <c r="L4304" s="4">
        <f>SUM(Table16[[#This Row],[Price]]*4.42)</f>
        <v>0</v>
      </c>
      <c r="M4304" s="4">
        <v>0</v>
      </c>
      <c r="N4304" s="4">
        <f>SUM(Table16[[#This Row],[ChargeID]]*0.76)</f>
        <v>0</v>
      </c>
      <c r="O4304" s="4">
        <f>SUM(Table16[[#This Row],[Price]]*0.95)</f>
        <v>0</v>
      </c>
      <c r="P4304" s="4">
        <f>SUM(Table16[[#This Row],[Price]]*0.8)</f>
        <v>0</v>
      </c>
      <c r="Q4304" s="4">
        <f>SUM(Table16[[#This Row],[Price]]*0.6)</f>
        <v>0</v>
      </c>
    </row>
    <row r="4305" spans="1:17" x14ac:dyDescent="0.25">
      <c r="A4305" t="s">
        <v>333</v>
      </c>
      <c r="B4305">
        <v>0</v>
      </c>
      <c r="C4305" t="s">
        <v>1796</v>
      </c>
      <c r="D4305">
        <v>636</v>
      </c>
      <c r="E4305" t="s">
        <v>345</v>
      </c>
      <c r="F4305" s="4">
        <v>0</v>
      </c>
      <c r="J4305" s="4">
        <f>MIN(Table16[[#This Row],[Medicare Outpatient Allowable Rate]:[WPPA Inc Outpatient Allowable Rate]])</f>
        <v>0</v>
      </c>
      <c r="K4305" s="4">
        <f>MAX(Table16[[#This Row],[Blue Cross Outpatient Allowable Rate]:[WPPA Inc Outpatient Allowable Rate]])</f>
        <v>0</v>
      </c>
      <c r="L4305" s="4">
        <f>SUM(Table16[[#This Row],[Price]]*4.42)</f>
        <v>0</v>
      </c>
      <c r="M4305" s="4">
        <v>0</v>
      </c>
      <c r="N4305" s="4">
        <f>SUM(Table16[[#This Row],[ChargeID]]*0.76)</f>
        <v>0</v>
      </c>
      <c r="O4305" s="4">
        <f>SUM(Table16[[#This Row],[Price]]*0.95)</f>
        <v>0</v>
      </c>
      <c r="P4305" s="4">
        <f>SUM(Table16[[#This Row],[Price]]*0.8)</f>
        <v>0</v>
      </c>
      <c r="Q4305" s="4">
        <f>SUM(Table16[[#This Row],[Price]]*0.6)</f>
        <v>0</v>
      </c>
    </row>
    <row r="4306" spans="1:17" x14ac:dyDescent="0.25">
      <c r="A4306" t="s">
        <v>333</v>
      </c>
      <c r="B4306">
        <v>0</v>
      </c>
      <c r="C4306" t="s">
        <v>2973</v>
      </c>
      <c r="D4306">
        <v>636</v>
      </c>
      <c r="E4306" t="s">
        <v>402</v>
      </c>
      <c r="F4306" s="4">
        <v>0</v>
      </c>
      <c r="J4306" s="4">
        <f>MIN(Table16[[#This Row],[Medicare Outpatient Allowable Rate]:[WPPA Inc Outpatient Allowable Rate]])</f>
        <v>0</v>
      </c>
      <c r="K4306" s="4">
        <f>MAX(Table16[[#This Row],[Blue Cross Outpatient Allowable Rate]:[WPPA Inc Outpatient Allowable Rate]])</f>
        <v>0</v>
      </c>
      <c r="L4306" s="4">
        <f>SUM(Table16[[#This Row],[Price]]*4.42)</f>
        <v>0</v>
      </c>
      <c r="M4306" s="4">
        <v>0</v>
      </c>
      <c r="N4306" s="4">
        <f>SUM(Table16[[#This Row],[ChargeID]]*0.76)</f>
        <v>0</v>
      </c>
      <c r="O4306" s="4">
        <f>SUM(Table16[[#This Row],[Price]]*0.95)</f>
        <v>0</v>
      </c>
      <c r="P4306" s="4">
        <f>SUM(Table16[[#This Row],[Price]]*0.8)</f>
        <v>0</v>
      </c>
      <c r="Q4306" s="4">
        <f>SUM(Table16[[#This Row],[Price]]*0.6)</f>
        <v>0</v>
      </c>
    </row>
    <row r="4307" spans="1:17" x14ac:dyDescent="0.25">
      <c r="A4307" t="s">
        <v>333</v>
      </c>
      <c r="B4307">
        <v>0</v>
      </c>
      <c r="C4307" t="s">
        <v>2974</v>
      </c>
      <c r="D4307">
        <v>636</v>
      </c>
      <c r="E4307" t="s">
        <v>345</v>
      </c>
      <c r="F4307" s="4">
        <v>0</v>
      </c>
      <c r="J4307" s="4">
        <f>MIN(Table16[[#This Row],[Medicare Outpatient Allowable Rate]:[WPPA Inc Outpatient Allowable Rate]])</f>
        <v>0</v>
      </c>
      <c r="K4307" s="4">
        <f>MAX(Table16[[#This Row],[Blue Cross Outpatient Allowable Rate]:[WPPA Inc Outpatient Allowable Rate]])</f>
        <v>0</v>
      </c>
      <c r="L4307" s="4">
        <f>SUM(Table16[[#This Row],[Price]]*4.42)</f>
        <v>0</v>
      </c>
      <c r="M4307" s="4">
        <v>0</v>
      </c>
      <c r="N4307" s="4">
        <f>SUM(Table16[[#This Row],[ChargeID]]*0.76)</f>
        <v>0</v>
      </c>
      <c r="O4307" s="4">
        <f>SUM(Table16[[#This Row],[Price]]*0.95)</f>
        <v>0</v>
      </c>
      <c r="P4307" s="4">
        <f>SUM(Table16[[#This Row],[Price]]*0.8)</f>
        <v>0</v>
      </c>
      <c r="Q4307" s="4">
        <f>SUM(Table16[[#This Row],[Price]]*0.6)</f>
        <v>0</v>
      </c>
    </row>
    <row r="4308" spans="1:17" x14ac:dyDescent="0.25">
      <c r="A4308" t="s">
        <v>333</v>
      </c>
      <c r="B4308">
        <v>0</v>
      </c>
      <c r="C4308" t="s">
        <v>2714</v>
      </c>
      <c r="D4308">
        <v>636</v>
      </c>
      <c r="E4308" t="s">
        <v>345</v>
      </c>
      <c r="F4308" s="4">
        <v>0</v>
      </c>
      <c r="J4308" s="4">
        <f>MIN(Table16[[#This Row],[Medicare Outpatient Allowable Rate]:[WPPA Inc Outpatient Allowable Rate]])</f>
        <v>0</v>
      </c>
      <c r="K4308" s="4">
        <f>MAX(Table16[[#This Row],[Blue Cross Outpatient Allowable Rate]:[WPPA Inc Outpatient Allowable Rate]])</f>
        <v>0</v>
      </c>
      <c r="L4308" s="4">
        <f>SUM(Table16[[#This Row],[Price]]*4.42)</f>
        <v>0</v>
      </c>
      <c r="M4308" s="4">
        <v>0</v>
      </c>
      <c r="N4308" s="4">
        <f>SUM(Table16[[#This Row],[ChargeID]]*0.76)</f>
        <v>0</v>
      </c>
      <c r="O4308" s="4">
        <f>SUM(Table16[[#This Row],[Price]]*0.95)</f>
        <v>0</v>
      </c>
      <c r="P4308" s="4">
        <f>SUM(Table16[[#This Row],[Price]]*0.8)</f>
        <v>0</v>
      </c>
      <c r="Q4308" s="4">
        <f>SUM(Table16[[#This Row],[Price]]*0.6)</f>
        <v>0</v>
      </c>
    </row>
    <row r="4309" spans="1:17" x14ac:dyDescent="0.25">
      <c r="A4309" t="s">
        <v>333</v>
      </c>
      <c r="B4309">
        <v>0</v>
      </c>
      <c r="C4309" t="s">
        <v>2176</v>
      </c>
      <c r="D4309">
        <v>636</v>
      </c>
      <c r="E4309" t="s">
        <v>345</v>
      </c>
      <c r="F4309" s="4">
        <v>0</v>
      </c>
      <c r="J4309" s="4">
        <f>MIN(Table16[[#This Row],[Medicare Outpatient Allowable Rate]:[WPPA Inc Outpatient Allowable Rate]])</f>
        <v>0</v>
      </c>
      <c r="K4309" s="4">
        <f>MAX(Table16[[#This Row],[Blue Cross Outpatient Allowable Rate]:[WPPA Inc Outpatient Allowable Rate]])</f>
        <v>0</v>
      </c>
      <c r="L4309" s="4">
        <f>SUM(Table16[[#This Row],[Price]]*4.42)</f>
        <v>0</v>
      </c>
      <c r="M4309" s="4">
        <v>0</v>
      </c>
      <c r="N4309" s="4">
        <f>SUM(Table16[[#This Row],[ChargeID]]*0.76)</f>
        <v>0</v>
      </c>
      <c r="O4309" s="4">
        <f>SUM(Table16[[#This Row],[Price]]*0.95)</f>
        <v>0</v>
      </c>
      <c r="P4309" s="4">
        <f>SUM(Table16[[#This Row],[Price]]*0.8)</f>
        <v>0</v>
      </c>
      <c r="Q4309" s="4">
        <f>SUM(Table16[[#This Row],[Price]]*0.6)</f>
        <v>0</v>
      </c>
    </row>
    <row r="4310" spans="1:17" x14ac:dyDescent="0.25">
      <c r="A4310" t="s">
        <v>333</v>
      </c>
      <c r="B4310">
        <v>0</v>
      </c>
      <c r="C4310" t="s">
        <v>2975</v>
      </c>
      <c r="D4310">
        <v>636</v>
      </c>
      <c r="E4310" t="s">
        <v>402</v>
      </c>
      <c r="F4310" s="4">
        <v>0</v>
      </c>
      <c r="J4310" s="4">
        <f>MIN(Table16[[#This Row],[Medicare Outpatient Allowable Rate]:[WPPA Inc Outpatient Allowable Rate]])</f>
        <v>0</v>
      </c>
      <c r="K4310" s="4">
        <f>MAX(Table16[[#This Row],[Blue Cross Outpatient Allowable Rate]:[WPPA Inc Outpatient Allowable Rate]])</f>
        <v>0</v>
      </c>
      <c r="L4310" s="4">
        <f>SUM(Table16[[#This Row],[Price]]*4.42)</f>
        <v>0</v>
      </c>
      <c r="M4310" s="4">
        <v>0</v>
      </c>
      <c r="N4310" s="4">
        <f>SUM(Table16[[#This Row],[ChargeID]]*0.76)</f>
        <v>0</v>
      </c>
      <c r="O4310" s="4">
        <f>SUM(Table16[[#This Row],[Price]]*0.95)</f>
        <v>0</v>
      </c>
      <c r="P4310" s="4">
        <f>SUM(Table16[[#This Row],[Price]]*0.8)</f>
        <v>0</v>
      </c>
      <c r="Q4310" s="4">
        <f>SUM(Table16[[#This Row],[Price]]*0.6)</f>
        <v>0</v>
      </c>
    </row>
    <row r="4311" spans="1:17" x14ac:dyDescent="0.25">
      <c r="A4311" t="s">
        <v>333</v>
      </c>
      <c r="B4311">
        <v>0</v>
      </c>
      <c r="C4311" t="s">
        <v>2053</v>
      </c>
      <c r="D4311">
        <v>636</v>
      </c>
      <c r="E4311" t="s">
        <v>343</v>
      </c>
      <c r="F4311" s="4">
        <v>0</v>
      </c>
      <c r="J4311" s="4">
        <f>MIN(Table16[[#This Row],[Medicare Outpatient Allowable Rate]:[WPPA Inc Outpatient Allowable Rate]])</f>
        <v>0</v>
      </c>
      <c r="K4311" s="4">
        <f>MAX(Table16[[#This Row],[Blue Cross Outpatient Allowable Rate]:[WPPA Inc Outpatient Allowable Rate]])</f>
        <v>0</v>
      </c>
      <c r="L4311" s="4">
        <f>SUM(Table16[[#This Row],[Price]]*4.42)</f>
        <v>0</v>
      </c>
      <c r="M4311" s="4">
        <v>0</v>
      </c>
      <c r="N4311" s="4">
        <f>SUM(Table16[[#This Row],[ChargeID]]*0.76)</f>
        <v>0</v>
      </c>
      <c r="O4311" s="4">
        <f>SUM(Table16[[#This Row],[Price]]*0.95)</f>
        <v>0</v>
      </c>
      <c r="P4311" s="4">
        <f>SUM(Table16[[#This Row],[Price]]*0.8)</f>
        <v>0</v>
      </c>
      <c r="Q4311" s="4">
        <f>SUM(Table16[[#This Row],[Price]]*0.6)</f>
        <v>0</v>
      </c>
    </row>
    <row r="4312" spans="1:17" x14ac:dyDescent="0.25">
      <c r="A4312" t="s">
        <v>333</v>
      </c>
      <c r="B4312">
        <v>0</v>
      </c>
      <c r="C4312" t="s">
        <v>2976</v>
      </c>
      <c r="D4312">
        <v>636</v>
      </c>
      <c r="E4312" t="s">
        <v>426</v>
      </c>
      <c r="F4312" s="4">
        <v>0</v>
      </c>
      <c r="J4312" s="4">
        <f>MIN(Table16[[#This Row],[Medicare Outpatient Allowable Rate]:[WPPA Inc Outpatient Allowable Rate]])</f>
        <v>0</v>
      </c>
      <c r="K4312" s="4">
        <f>MAX(Table16[[#This Row],[Blue Cross Outpatient Allowable Rate]:[WPPA Inc Outpatient Allowable Rate]])</f>
        <v>0</v>
      </c>
      <c r="L4312" s="4">
        <f>SUM(Table16[[#This Row],[Price]]*4.42)</f>
        <v>0</v>
      </c>
      <c r="M4312" s="4">
        <v>0</v>
      </c>
      <c r="N4312" s="4">
        <f>SUM(Table16[[#This Row],[ChargeID]]*0.76)</f>
        <v>0</v>
      </c>
      <c r="O4312" s="4">
        <f>SUM(Table16[[#This Row],[Price]]*0.95)</f>
        <v>0</v>
      </c>
      <c r="P4312" s="4">
        <f>SUM(Table16[[#This Row],[Price]]*0.8)</f>
        <v>0</v>
      </c>
      <c r="Q4312" s="4">
        <f>SUM(Table16[[#This Row],[Price]]*0.6)</f>
        <v>0</v>
      </c>
    </row>
    <row r="4313" spans="1:17" x14ac:dyDescent="0.25">
      <c r="A4313" t="s">
        <v>333</v>
      </c>
      <c r="B4313">
        <v>0</v>
      </c>
      <c r="C4313" t="s">
        <v>2772</v>
      </c>
      <c r="D4313">
        <v>636</v>
      </c>
      <c r="E4313" t="s">
        <v>345</v>
      </c>
      <c r="F4313" s="4">
        <v>0</v>
      </c>
      <c r="J4313" s="4">
        <f>MIN(Table16[[#This Row],[Medicare Outpatient Allowable Rate]:[WPPA Inc Outpatient Allowable Rate]])</f>
        <v>0</v>
      </c>
      <c r="K4313" s="4">
        <f>MAX(Table16[[#This Row],[Blue Cross Outpatient Allowable Rate]:[WPPA Inc Outpatient Allowable Rate]])</f>
        <v>0</v>
      </c>
      <c r="L4313" s="4">
        <f>SUM(Table16[[#This Row],[Price]]*4.42)</f>
        <v>0</v>
      </c>
      <c r="M4313" s="4">
        <v>0</v>
      </c>
      <c r="N4313" s="4">
        <f>SUM(Table16[[#This Row],[ChargeID]]*0.76)</f>
        <v>0</v>
      </c>
      <c r="O4313" s="4">
        <f>SUM(Table16[[#This Row],[Price]]*0.95)</f>
        <v>0</v>
      </c>
      <c r="P4313" s="4">
        <f>SUM(Table16[[#This Row],[Price]]*0.8)</f>
        <v>0</v>
      </c>
      <c r="Q4313" s="4">
        <f>SUM(Table16[[#This Row],[Price]]*0.6)</f>
        <v>0</v>
      </c>
    </row>
    <row r="4314" spans="1:17" x14ac:dyDescent="0.25">
      <c r="A4314" t="s">
        <v>333</v>
      </c>
      <c r="B4314">
        <v>0</v>
      </c>
      <c r="C4314" t="s">
        <v>2977</v>
      </c>
      <c r="D4314">
        <v>636</v>
      </c>
      <c r="E4314" t="s">
        <v>343</v>
      </c>
      <c r="F4314" s="4">
        <v>0</v>
      </c>
      <c r="J4314" s="4">
        <f>MIN(Table16[[#This Row],[Medicare Outpatient Allowable Rate]:[WPPA Inc Outpatient Allowable Rate]])</f>
        <v>0</v>
      </c>
      <c r="K4314" s="4">
        <f>MAX(Table16[[#This Row],[Blue Cross Outpatient Allowable Rate]:[WPPA Inc Outpatient Allowable Rate]])</f>
        <v>0</v>
      </c>
      <c r="L4314" s="4">
        <f>SUM(Table16[[#This Row],[Price]]*4.42)</f>
        <v>0</v>
      </c>
      <c r="M4314" s="4">
        <v>0</v>
      </c>
      <c r="N4314" s="4">
        <f>SUM(Table16[[#This Row],[ChargeID]]*0.76)</f>
        <v>0</v>
      </c>
      <c r="O4314" s="4">
        <f>SUM(Table16[[#This Row],[Price]]*0.95)</f>
        <v>0</v>
      </c>
      <c r="P4314" s="4">
        <f>SUM(Table16[[#This Row],[Price]]*0.8)</f>
        <v>0</v>
      </c>
      <c r="Q4314" s="4">
        <f>SUM(Table16[[#This Row],[Price]]*0.6)</f>
        <v>0</v>
      </c>
    </row>
    <row r="4315" spans="1:17" x14ac:dyDescent="0.25">
      <c r="A4315" t="s">
        <v>333</v>
      </c>
      <c r="B4315">
        <v>0</v>
      </c>
      <c r="C4315" t="s">
        <v>2978</v>
      </c>
      <c r="D4315">
        <v>636</v>
      </c>
      <c r="E4315" t="s">
        <v>345</v>
      </c>
      <c r="F4315" s="4">
        <v>0</v>
      </c>
      <c r="J4315" s="4">
        <f>MIN(Table16[[#This Row],[Medicare Outpatient Allowable Rate]:[WPPA Inc Outpatient Allowable Rate]])</f>
        <v>0</v>
      </c>
      <c r="K4315" s="4">
        <f>MAX(Table16[[#This Row],[Blue Cross Outpatient Allowable Rate]:[WPPA Inc Outpatient Allowable Rate]])</f>
        <v>0</v>
      </c>
      <c r="L4315" s="4">
        <f>SUM(Table16[[#This Row],[Price]]*4.42)</f>
        <v>0</v>
      </c>
      <c r="M4315" s="4">
        <v>0</v>
      </c>
      <c r="N4315" s="4">
        <f>SUM(Table16[[#This Row],[ChargeID]]*0.76)</f>
        <v>0</v>
      </c>
      <c r="O4315" s="4">
        <f>SUM(Table16[[#This Row],[Price]]*0.95)</f>
        <v>0</v>
      </c>
      <c r="P4315" s="4">
        <f>SUM(Table16[[#This Row],[Price]]*0.8)</f>
        <v>0</v>
      </c>
      <c r="Q4315" s="4">
        <f>SUM(Table16[[#This Row],[Price]]*0.6)</f>
        <v>0</v>
      </c>
    </row>
    <row r="4316" spans="1:17" x14ac:dyDescent="0.25">
      <c r="A4316" t="s">
        <v>333</v>
      </c>
      <c r="B4316">
        <v>0</v>
      </c>
      <c r="C4316" t="s">
        <v>2639</v>
      </c>
      <c r="D4316">
        <v>636</v>
      </c>
      <c r="E4316" t="s">
        <v>345</v>
      </c>
      <c r="F4316" s="4">
        <v>0</v>
      </c>
      <c r="J4316" s="4">
        <f>MIN(Table16[[#This Row],[Medicare Outpatient Allowable Rate]:[WPPA Inc Outpatient Allowable Rate]])</f>
        <v>0</v>
      </c>
      <c r="K4316" s="4">
        <f>MAX(Table16[[#This Row],[Blue Cross Outpatient Allowable Rate]:[WPPA Inc Outpatient Allowable Rate]])</f>
        <v>0</v>
      </c>
      <c r="L4316" s="4">
        <f>SUM(Table16[[#This Row],[Price]]*4.42)</f>
        <v>0</v>
      </c>
      <c r="M4316" s="4">
        <v>0</v>
      </c>
      <c r="N4316" s="4">
        <f>SUM(Table16[[#This Row],[ChargeID]]*0.76)</f>
        <v>0</v>
      </c>
      <c r="O4316" s="4">
        <f>SUM(Table16[[#This Row],[Price]]*0.95)</f>
        <v>0</v>
      </c>
      <c r="P4316" s="4">
        <f>SUM(Table16[[#This Row],[Price]]*0.8)</f>
        <v>0</v>
      </c>
      <c r="Q4316" s="4">
        <f>SUM(Table16[[#This Row],[Price]]*0.6)</f>
        <v>0</v>
      </c>
    </row>
    <row r="4317" spans="1:17" x14ac:dyDescent="0.25">
      <c r="A4317" t="s">
        <v>333</v>
      </c>
      <c r="B4317">
        <v>0</v>
      </c>
      <c r="C4317" t="s">
        <v>2979</v>
      </c>
      <c r="D4317">
        <v>636</v>
      </c>
      <c r="E4317" t="s">
        <v>383</v>
      </c>
      <c r="F4317" s="4">
        <v>0</v>
      </c>
      <c r="J4317" s="4">
        <f>MIN(Table16[[#This Row],[Medicare Outpatient Allowable Rate]:[WPPA Inc Outpatient Allowable Rate]])</f>
        <v>0</v>
      </c>
      <c r="K4317" s="4">
        <f>MAX(Table16[[#This Row],[Blue Cross Outpatient Allowable Rate]:[WPPA Inc Outpatient Allowable Rate]])</f>
        <v>0</v>
      </c>
      <c r="L4317" s="4">
        <f>SUM(Table16[[#This Row],[Price]]*4.42)</f>
        <v>0</v>
      </c>
      <c r="M4317" s="4">
        <v>0</v>
      </c>
      <c r="N4317" s="4">
        <f>SUM(Table16[[#This Row],[ChargeID]]*0.76)</f>
        <v>0</v>
      </c>
      <c r="O4317" s="4">
        <f>SUM(Table16[[#This Row],[Price]]*0.95)</f>
        <v>0</v>
      </c>
      <c r="P4317" s="4">
        <f>SUM(Table16[[#This Row],[Price]]*0.8)</f>
        <v>0</v>
      </c>
      <c r="Q4317" s="4">
        <f>SUM(Table16[[#This Row],[Price]]*0.6)</f>
        <v>0</v>
      </c>
    </row>
    <row r="4318" spans="1:17" x14ac:dyDescent="0.25">
      <c r="A4318" t="s">
        <v>333</v>
      </c>
      <c r="B4318">
        <v>0</v>
      </c>
      <c r="C4318" t="s">
        <v>2980</v>
      </c>
      <c r="D4318">
        <v>636</v>
      </c>
      <c r="E4318" t="s">
        <v>337</v>
      </c>
      <c r="F4318" s="4">
        <v>0</v>
      </c>
      <c r="J4318" s="4">
        <f>MIN(Table16[[#This Row],[Medicare Outpatient Allowable Rate]:[WPPA Inc Outpatient Allowable Rate]])</f>
        <v>0</v>
      </c>
      <c r="K4318" s="4">
        <f>MAX(Table16[[#This Row],[Blue Cross Outpatient Allowable Rate]:[WPPA Inc Outpatient Allowable Rate]])</f>
        <v>0</v>
      </c>
      <c r="L4318" s="4">
        <f>SUM(Table16[[#This Row],[Price]]*4.42)</f>
        <v>0</v>
      </c>
      <c r="M4318" s="4">
        <v>0</v>
      </c>
      <c r="N4318" s="4">
        <f>SUM(Table16[[#This Row],[ChargeID]]*0.76)</f>
        <v>0</v>
      </c>
      <c r="O4318" s="4">
        <f>SUM(Table16[[#This Row],[Price]]*0.95)</f>
        <v>0</v>
      </c>
      <c r="P4318" s="4">
        <f>SUM(Table16[[#This Row],[Price]]*0.8)</f>
        <v>0</v>
      </c>
      <c r="Q4318" s="4">
        <f>SUM(Table16[[#This Row],[Price]]*0.6)</f>
        <v>0</v>
      </c>
    </row>
    <row r="4319" spans="1:17" x14ac:dyDescent="0.25">
      <c r="A4319" t="s">
        <v>333</v>
      </c>
      <c r="B4319">
        <v>0</v>
      </c>
      <c r="C4319" t="s">
        <v>2981</v>
      </c>
      <c r="D4319">
        <v>636</v>
      </c>
      <c r="E4319" t="s">
        <v>345</v>
      </c>
      <c r="F4319" s="4">
        <v>0</v>
      </c>
      <c r="J4319" s="4">
        <f>MIN(Table16[[#This Row],[Medicare Outpatient Allowable Rate]:[WPPA Inc Outpatient Allowable Rate]])</f>
        <v>0</v>
      </c>
      <c r="K4319" s="4">
        <f>MAX(Table16[[#This Row],[Blue Cross Outpatient Allowable Rate]:[WPPA Inc Outpatient Allowable Rate]])</f>
        <v>0</v>
      </c>
      <c r="L4319" s="4">
        <f>SUM(Table16[[#This Row],[Price]]*4.42)</f>
        <v>0</v>
      </c>
      <c r="M4319" s="4">
        <v>0</v>
      </c>
      <c r="N4319" s="4">
        <f>SUM(Table16[[#This Row],[ChargeID]]*0.76)</f>
        <v>0</v>
      </c>
      <c r="O4319" s="4">
        <f>SUM(Table16[[#This Row],[Price]]*0.95)</f>
        <v>0</v>
      </c>
      <c r="P4319" s="4">
        <f>SUM(Table16[[#This Row],[Price]]*0.8)</f>
        <v>0</v>
      </c>
      <c r="Q4319" s="4">
        <f>SUM(Table16[[#This Row],[Price]]*0.6)</f>
        <v>0</v>
      </c>
    </row>
    <row r="4320" spans="1:17" x14ac:dyDescent="0.25">
      <c r="A4320" t="s">
        <v>333</v>
      </c>
      <c r="B4320">
        <v>0</v>
      </c>
      <c r="C4320" t="s">
        <v>1574</v>
      </c>
      <c r="D4320">
        <v>636</v>
      </c>
      <c r="E4320" t="s">
        <v>343</v>
      </c>
      <c r="F4320" s="4">
        <v>0</v>
      </c>
      <c r="J4320" s="4">
        <f>MIN(Table16[[#This Row],[Medicare Outpatient Allowable Rate]:[WPPA Inc Outpatient Allowable Rate]])</f>
        <v>0</v>
      </c>
      <c r="K4320" s="4">
        <f>MAX(Table16[[#This Row],[Blue Cross Outpatient Allowable Rate]:[WPPA Inc Outpatient Allowable Rate]])</f>
        <v>0</v>
      </c>
      <c r="L4320" s="4">
        <f>SUM(Table16[[#This Row],[Price]]*4.42)</f>
        <v>0</v>
      </c>
      <c r="M4320" s="4">
        <v>0</v>
      </c>
      <c r="N4320" s="4">
        <f>SUM(Table16[[#This Row],[ChargeID]]*0.76)</f>
        <v>0</v>
      </c>
      <c r="O4320" s="4">
        <f>SUM(Table16[[#This Row],[Price]]*0.95)</f>
        <v>0</v>
      </c>
      <c r="P4320" s="4">
        <f>SUM(Table16[[#This Row],[Price]]*0.8)</f>
        <v>0</v>
      </c>
      <c r="Q4320" s="4">
        <f>SUM(Table16[[#This Row],[Price]]*0.6)</f>
        <v>0</v>
      </c>
    </row>
    <row r="4321" spans="1:17" x14ac:dyDescent="0.25">
      <c r="A4321" t="s">
        <v>333</v>
      </c>
      <c r="B4321">
        <v>0</v>
      </c>
      <c r="C4321" t="s">
        <v>2627</v>
      </c>
      <c r="D4321">
        <v>636</v>
      </c>
      <c r="E4321" t="s">
        <v>345</v>
      </c>
      <c r="F4321" s="4">
        <v>0</v>
      </c>
      <c r="J4321" s="4">
        <f>MIN(Table16[[#This Row],[Medicare Outpatient Allowable Rate]:[WPPA Inc Outpatient Allowable Rate]])</f>
        <v>0</v>
      </c>
      <c r="K4321" s="4">
        <f>MAX(Table16[[#This Row],[Blue Cross Outpatient Allowable Rate]:[WPPA Inc Outpatient Allowable Rate]])</f>
        <v>0</v>
      </c>
      <c r="L4321" s="4">
        <f>SUM(Table16[[#This Row],[Price]]*4.42)</f>
        <v>0</v>
      </c>
      <c r="M4321" s="4">
        <v>0</v>
      </c>
      <c r="N4321" s="4">
        <f>SUM(Table16[[#This Row],[ChargeID]]*0.76)</f>
        <v>0</v>
      </c>
      <c r="O4321" s="4">
        <f>SUM(Table16[[#This Row],[Price]]*0.95)</f>
        <v>0</v>
      </c>
      <c r="P4321" s="4">
        <f>SUM(Table16[[#This Row],[Price]]*0.8)</f>
        <v>0</v>
      </c>
      <c r="Q4321" s="4">
        <f>SUM(Table16[[#This Row],[Price]]*0.6)</f>
        <v>0</v>
      </c>
    </row>
    <row r="4322" spans="1:17" x14ac:dyDescent="0.25">
      <c r="A4322" t="s">
        <v>333</v>
      </c>
      <c r="B4322">
        <v>0</v>
      </c>
      <c r="C4322" t="s">
        <v>2906</v>
      </c>
      <c r="D4322">
        <v>636</v>
      </c>
      <c r="E4322" t="s">
        <v>345</v>
      </c>
      <c r="F4322" s="4">
        <v>0</v>
      </c>
      <c r="J4322" s="4">
        <f>MIN(Table16[[#This Row],[Medicare Outpatient Allowable Rate]:[WPPA Inc Outpatient Allowable Rate]])</f>
        <v>0</v>
      </c>
      <c r="K4322" s="4">
        <f>MAX(Table16[[#This Row],[Blue Cross Outpatient Allowable Rate]:[WPPA Inc Outpatient Allowable Rate]])</f>
        <v>0</v>
      </c>
      <c r="L4322" s="4">
        <f>SUM(Table16[[#This Row],[Price]]*4.42)</f>
        <v>0</v>
      </c>
      <c r="M4322" s="4">
        <v>0</v>
      </c>
      <c r="N4322" s="4">
        <f>SUM(Table16[[#This Row],[ChargeID]]*0.76)</f>
        <v>0</v>
      </c>
      <c r="O4322" s="4">
        <f>SUM(Table16[[#This Row],[Price]]*0.95)</f>
        <v>0</v>
      </c>
      <c r="P4322" s="4">
        <f>SUM(Table16[[#This Row],[Price]]*0.8)</f>
        <v>0</v>
      </c>
      <c r="Q4322" s="4">
        <f>SUM(Table16[[#This Row],[Price]]*0.6)</f>
        <v>0</v>
      </c>
    </row>
    <row r="4323" spans="1:17" x14ac:dyDescent="0.25">
      <c r="A4323" t="s">
        <v>333</v>
      </c>
      <c r="B4323">
        <v>0</v>
      </c>
      <c r="C4323" t="s">
        <v>2982</v>
      </c>
      <c r="D4323">
        <v>636</v>
      </c>
      <c r="E4323" t="s">
        <v>353</v>
      </c>
      <c r="F4323" s="4">
        <v>0</v>
      </c>
      <c r="J4323" s="4">
        <f>MIN(Table16[[#This Row],[Medicare Outpatient Allowable Rate]:[WPPA Inc Outpatient Allowable Rate]])</f>
        <v>0</v>
      </c>
      <c r="K4323" s="4">
        <f>MAX(Table16[[#This Row],[Blue Cross Outpatient Allowable Rate]:[WPPA Inc Outpatient Allowable Rate]])</f>
        <v>0</v>
      </c>
      <c r="L4323" s="4">
        <f>SUM(Table16[[#This Row],[Price]]*4.42)</f>
        <v>0</v>
      </c>
      <c r="M4323" s="4">
        <v>0</v>
      </c>
      <c r="N4323" s="4">
        <f>SUM(Table16[[#This Row],[ChargeID]]*0.76)</f>
        <v>0</v>
      </c>
      <c r="O4323" s="4">
        <f>SUM(Table16[[#This Row],[Price]]*0.95)</f>
        <v>0</v>
      </c>
      <c r="P4323" s="4">
        <f>SUM(Table16[[#This Row],[Price]]*0.8)</f>
        <v>0</v>
      </c>
      <c r="Q4323" s="4">
        <f>SUM(Table16[[#This Row],[Price]]*0.6)</f>
        <v>0</v>
      </c>
    </row>
    <row r="4324" spans="1:17" x14ac:dyDescent="0.25">
      <c r="A4324" t="s">
        <v>333</v>
      </c>
      <c r="B4324">
        <v>0</v>
      </c>
      <c r="C4324" t="s">
        <v>2752</v>
      </c>
      <c r="D4324">
        <v>636</v>
      </c>
      <c r="E4324" t="s">
        <v>345</v>
      </c>
      <c r="F4324" s="4">
        <v>0</v>
      </c>
      <c r="J4324" s="4">
        <f>MIN(Table16[[#This Row],[Medicare Outpatient Allowable Rate]:[WPPA Inc Outpatient Allowable Rate]])</f>
        <v>0</v>
      </c>
      <c r="K4324" s="4">
        <f>MAX(Table16[[#This Row],[Blue Cross Outpatient Allowable Rate]:[WPPA Inc Outpatient Allowable Rate]])</f>
        <v>0</v>
      </c>
      <c r="L4324" s="4">
        <f>SUM(Table16[[#This Row],[Price]]*4.42)</f>
        <v>0</v>
      </c>
      <c r="M4324" s="4">
        <v>0</v>
      </c>
      <c r="N4324" s="4">
        <f>SUM(Table16[[#This Row],[ChargeID]]*0.76)</f>
        <v>0</v>
      </c>
      <c r="O4324" s="4">
        <f>SUM(Table16[[#This Row],[Price]]*0.95)</f>
        <v>0</v>
      </c>
      <c r="P4324" s="4">
        <f>SUM(Table16[[#This Row],[Price]]*0.8)</f>
        <v>0</v>
      </c>
      <c r="Q4324" s="4">
        <f>SUM(Table16[[#This Row],[Price]]*0.6)</f>
        <v>0</v>
      </c>
    </row>
    <row r="4325" spans="1:17" x14ac:dyDescent="0.25">
      <c r="A4325" t="s">
        <v>333</v>
      </c>
      <c r="B4325">
        <v>0</v>
      </c>
      <c r="C4325" t="s">
        <v>2983</v>
      </c>
      <c r="D4325">
        <v>636</v>
      </c>
      <c r="E4325" t="s">
        <v>345</v>
      </c>
      <c r="F4325" s="4">
        <v>0</v>
      </c>
      <c r="J4325" s="4">
        <f>MIN(Table16[[#This Row],[Medicare Outpatient Allowable Rate]:[WPPA Inc Outpatient Allowable Rate]])</f>
        <v>0</v>
      </c>
      <c r="K4325" s="4">
        <f>MAX(Table16[[#This Row],[Blue Cross Outpatient Allowable Rate]:[WPPA Inc Outpatient Allowable Rate]])</f>
        <v>0</v>
      </c>
      <c r="L4325" s="4">
        <f>SUM(Table16[[#This Row],[Price]]*4.42)</f>
        <v>0</v>
      </c>
      <c r="M4325" s="4">
        <v>0</v>
      </c>
      <c r="N4325" s="4">
        <f>SUM(Table16[[#This Row],[ChargeID]]*0.76)</f>
        <v>0</v>
      </c>
      <c r="O4325" s="4">
        <f>SUM(Table16[[#This Row],[Price]]*0.95)</f>
        <v>0</v>
      </c>
      <c r="P4325" s="4">
        <f>SUM(Table16[[#This Row],[Price]]*0.8)</f>
        <v>0</v>
      </c>
      <c r="Q4325" s="4">
        <f>SUM(Table16[[#This Row],[Price]]*0.6)</f>
        <v>0</v>
      </c>
    </row>
    <row r="4326" spans="1:17" x14ac:dyDescent="0.25">
      <c r="A4326" t="s">
        <v>333</v>
      </c>
      <c r="B4326">
        <v>0</v>
      </c>
      <c r="C4326" t="s">
        <v>2984</v>
      </c>
      <c r="D4326">
        <v>636</v>
      </c>
      <c r="E4326" t="s">
        <v>337</v>
      </c>
      <c r="F4326" s="4">
        <v>0</v>
      </c>
      <c r="J4326" s="4">
        <f>MIN(Table16[[#This Row],[Medicare Outpatient Allowable Rate]:[WPPA Inc Outpatient Allowable Rate]])</f>
        <v>0</v>
      </c>
      <c r="K4326" s="4">
        <f>MAX(Table16[[#This Row],[Blue Cross Outpatient Allowable Rate]:[WPPA Inc Outpatient Allowable Rate]])</f>
        <v>0</v>
      </c>
      <c r="L4326" s="4">
        <f>SUM(Table16[[#This Row],[Price]]*4.42)</f>
        <v>0</v>
      </c>
      <c r="M4326" s="4">
        <v>0</v>
      </c>
      <c r="N4326" s="4">
        <f>SUM(Table16[[#This Row],[ChargeID]]*0.76)</f>
        <v>0</v>
      </c>
      <c r="O4326" s="4">
        <f>SUM(Table16[[#This Row],[Price]]*0.95)</f>
        <v>0</v>
      </c>
      <c r="P4326" s="4">
        <f>SUM(Table16[[#This Row],[Price]]*0.8)</f>
        <v>0</v>
      </c>
      <c r="Q4326" s="4">
        <f>SUM(Table16[[#This Row],[Price]]*0.6)</f>
        <v>0</v>
      </c>
    </row>
    <row r="4327" spans="1:17" x14ac:dyDescent="0.25">
      <c r="A4327" t="s">
        <v>333</v>
      </c>
      <c r="B4327">
        <v>0</v>
      </c>
      <c r="C4327" t="s">
        <v>2985</v>
      </c>
      <c r="D4327">
        <v>636</v>
      </c>
      <c r="E4327" t="s">
        <v>345</v>
      </c>
      <c r="F4327" s="4">
        <v>0</v>
      </c>
      <c r="J4327" s="4">
        <f>MIN(Table16[[#This Row],[Medicare Outpatient Allowable Rate]:[WPPA Inc Outpatient Allowable Rate]])</f>
        <v>0</v>
      </c>
      <c r="K4327" s="4">
        <f>MAX(Table16[[#This Row],[Blue Cross Outpatient Allowable Rate]:[WPPA Inc Outpatient Allowable Rate]])</f>
        <v>0</v>
      </c>
      <c r="L4327" s="4">
        <f>SUM(Table16[[#This Row],[Price]]*4.42)</f>
        <v>0</v>
      </c>
      <c r="M4327" s="4">
        <v>0</v>
      </c>
      <c r="N4327" s="4">
        <f>SUM(Table16[[#This Row],[ChargeID]]*0.76)</f>
        <v>0</v>
      </c>
      <c r="O4327" s="4">
        <f>SUM(Table16[[#This Row],[Price]]*0.95)</f>
        <v>0</v>
      </c>
      <c r="P4327" s="4">
        <f>SUM(Table16[[#This Row],[Price]]*0.8)</f>
        <v>0</v>
      </c>
      <c r="Q4327" s="4">
        <f>SUM(Table16[[#This Row],[Price]]*0.6)</f>
        <v>0</v>
      </c>
    </row>
    <row r="4328" spans="1:17" x14ac:dyDescent="0.25">
      <c r="A4328" t="s">
        <v>333</v>
      </c>
      <c r="B4328">
        <v>0</v>
      </c>
      <c r="C4328" t="s">
        <v>2986</v>
      </c>
      <c r="D4328">
        <v>636</v>
      </c>
      <c r="E4328" t="s">
        <v>345</v>
      </c>
      <c r="F4328" s="4">
        <v>0</v>
      </c>
      <c r="J4328" s="4">
        <f>MIN(Table16[[#This Row],[Medicare Outpatient Allowable Rate]:[WPPA Inc Outpatient Allowable Rate]])</f>
        <v>0</v>
      </c>
      <c r="K4328" s="4">
        <f>MAX(Table16[[#This Row],[Blue Cross Outpatient Allowable Rate]:[WPPA Inc Outpatient Allowable Rate]])</f>
        <v>0</v>
      </c>
      <c r="L4328" s="4">
        <f>SUM(Table16[[#This Row],[Price]]*4.42)</f>
        <v>0</v>
      </c>
      <c r="M4328" s="4">
        <v>0</v>
      </c>
      <c r="N4328" s="4">
        <f>SUM(Table16[[#This Row],[ChargeID]]*0.76)</f>
        <v>0</v>
      </c>
      <c r="O4328" s="4">
        <f>SUM(Table16[[#This Row],[Price]]*0.95)</f>
        <v>0</v>
      </c>
      <c r="P4328" s="4">
        <f>SUM(Table16[[#This Row],[Price]]*0.8)</f>
        <v>0</v>
      </c>
      <c r="Q4328" s="4">
        <f>SUM(Table16[[#This Row],[Price]]*0.6)</f>
        <v>0</v>
      </c>
    </row>
    <row r="4329" spans="1:17" x14ac:dyDescent="0.25">
      <c r="A4329" t="s">
        <v>333</v>
      </c>
      <c r="B4329">
        <v>0</v>
      </c>
      <c r="C4329" t="s">
        <v>2987</v>
      </c>
      <c r="D4329">
        <v>636</v>
      </c>
      <c r="E4329" t="s">
        <v>345</v>
      </c>
      <c r="F4329" s="4">
        <v>0</v>
      </c>
      <c r="J4329" s="4">
        <f>MIN(Table16[[#This Row],[Medicare Outpatient Allowable Rate]:[WPPA Inc Outpatient Allowable Rate]])</f>
        <v>0</v>
      </c>
      <c r="K4329" s="4">
        <f>MAX(Table16[[#This Row],[Blue Cross Outpatient Allowable Rate]:[WPPA Inc Outpatient Allowable Rate]])</f>
        <v>0</v>
      </c>
      <c r="L4329" s="4">
        <f>SUM(Table16[[#This Row],[Price]]*4.42)</f>
        <v>0</v>
      </c>
      <c r="M4329" s="4">
        <v>0</v>
      </c>
      <c r="N4329" s="4">
        <f>SUM(Table16[[#This Row],[ChargeID]]*0.76)</f>
        <v>0</v>
      </c>
      <c r="O4329" s="4">
        <f>SUM(Table16[[#This Row],[Price]]*0.95)</f>
        <v>0</v>
      </c>
      <c r="P4329" s="4">
        <f>SUM(Table16[[#This Row],[Price]]*0.8)</f>
        <v>0</v>
      </c>
      <c r="Q4329" s="4">
        <f>SUM(Table16[[#This Row],[Price]]*0.6)</f>
        <v>0</v>
      </c>
    </row>
    <row r="4330" spans="1:17" x14ac:dyDescent="0.25">
      <c r="A4330" t="s">
        <v>333</v>
      </c>
      <c r="B4330">
        <v>0</v>
      </c>
      <c r="C4330" t="s">
        <v>2988</v>
      </c>
      <c r="D4330">
        <v>636</v>
      </c>
      <c r="E4330" t="s">
        <v>345</v>
      </c>
      <c r="F4330" s="4">
        <v>0</v>
      </c>
      <c r="J4330" s="4">
        <f>MIN(Table16[[#This Row],[Medicare Outpatient Allowable Rate]:[WPPA Inc Outpatient Allowable Rate]])</f>
        <v>0</v>
      </c>
      <c r="K4330" s="4">
        <f>MAX(Table16[[#This Row],[Blue Cross Outpatient Allowable Rate]:[WPPA Inc Outpatient Allowable Rate]])</f>
        <v>0</v>
      </c>
      <c r="L4330" s="4">
        <f>SUM(Table16[[#This Row],[Price]]*4.42)</f>
        <v>0</v>
      </c>
      <c r="M4330" s="4">
        <v>0</v>
      </c>
      <c r="N4330" s="4">
        <f>SUM(Table16[[#This Row],[ChargeID]]*0.76)</f>
        <v>0</v>
      </c>
      <c r="O4330" s="4">
        <f>SUM(Table16[[#This Row],[Price]]*0.95)</f>
        <v>0</v>
      </c>
      <c r="P4330" s="4">
        <f>SUM(Table16[[#This Row],[Price]]*0.8)</f>
        <v>0</v>
      </c>
      <c r="Q4330" s="4">
        <f>SUM(Table16[[#This Row],[Price]]*0.6)</f>
        <v>0</v>
      </c>
    </row>
    <row r="4331" spans="1:17" x14ac:dyDescent="0.25">
      <c r="A4331" t="s">
        <v>333</v>
      </c>
      <c r="B4331">
        <v>0</v>
      </c>
      <c r="C4331" t="s">
        <v>2989</v>
      </c>
      <c r="D4331">
        <v>636</v>
      </c>
      <c r="E4331" t="s">
        <v>345</v>
      </c>
      <c r="F4331" s="4">
        <v>0</v>
      </c>
      <c r="J4331" s="4">
        <f>MIN(Table16[[#This Row],[Medicare Outpatient Allowable Rate]:[WPPA Inc Outpatient Allowable Rate]])</f>
        <v>0</v>
      </c>
      <c r="K4331" s="4">
        <f>MAX(Table16[[#This Row],[Blue Cross Outpatient Allowable Rate]:[WPPA Inc Outpatient Allowable Rate]])</f>
        <v>0</v>
      </c>
      <c r="L4331" s="4">
        <f>SUM(Table16[[#This Row],[Price]]*4.42)</f>
        <v>0</v>
      </c>
      <c r="M4331" s="4">
        <v>0</v>
      </c>
      <c r="N4331" s="4">
        <f>SUM(Table16[[#This Row],[ChargeID]]*0.76)</f>
        <v>0</v>
      </c>
      <c r="O4331" s="4">
        <f>SUM(Table16[[#This Row],[Price]]*0.95)</f>
        <v>0</v>
      </c>
      <c r="P4331" s="4">
        <f>SUM(Table16[[#This Row],[Price]]*0.8)</f>
        <v>0</v>
      </c>
      <c r="Q4331" s="4">
        <f>SUM(Table16[[#This Row],[Price]]*0.6)</f>
        <v>0</v>
      </c>
    </row>
    <row r="4332" spans="1:17" x14ac:dyDescent="0.25">
      <c r="A4332" t="s">
        <v>333</v>
      </c>
      <c r="B4332">
        <v>0</v>
      </c>
      <c r="C4332" t="s">
        <v>2598</v>
      </c>
      <c r="D4332">
        <v>636</v>
      </c>
      <c r="E4332" t="s">
        <v>345</v>
      </c>
      <c r="F4332" s="4">
        <v>0</v>
      </c>
      <c r="J4332" s="4">
        <f>MIN(Table16[[#This Row],[Medicare Outpatient Allowable Rate]:[WPPA Inc Outpatient Allowable Rate]])</f>
        <v>0</v>
      </c>
      <c r="K4332" s="4">
        <f>MAX(Table16[[#This Row],[Blue Cross Outpatient Allowable Rate]:[WPPA Inc Outpatient Allowable Rate]])</f>
        <v>0</v>
      </c>
      <c r="L4332" s="4">
        <f>SUM(Table16[[#This Row],[Price]]*4.42)</f>
        <v>0</v>
      </c>
      <c r="M4332" s="4">
        <v>0</v>
      </c>
      <c r="N4332" s="4">
        <f>SUM(Table16[[#This Row],[ChargeID]]*0.76)</f>
        <v>0</v>
      </c>
      <c r="O4332" s="4">
        <f>SUM(Table16[[#This Row],[Price]]*0.95)</f>
        <v>0</v>
      </c>
      <c r="P4332" s="4">
        <f>SUM(Table16[[#This Row],[Price]]*0.8)</f>
        <v>0</v>
      </c>
      <c r="Q4332" s="4">
        <f>SUM(Table16[[#This Row],[Price]]*0.6)</f>
        <v>0</v>
      </c>
    </row>
    <row r="4333" spans="1:17" x14ac:dyDescent="0.25">
      <c r="A4333" t="s">
        <v>333</v>
      </c>
      <c r="B4333">
        <v>0</v>
      </c>
      <c r="C4333" t="s">
        <v>2323</v>
      </c>
      <c r="D4333">
        <v>636</v>
      </c>
      <c r="E4333" t="s">
        <v>356</v>
      </c>
      <c r="F4333" s="4">
        <v>0</v>
      </c>
      <c r="J4333" s="4">
        <f>MIN(Table16[[#This Row],[Medicare Outpatient Allowable Rate]:[WPPA Inc Outpatient Allowable Rate]])</f>
        <v>0</v>
      </c>
      <c r="K4333" s="4">
        <f>MAX(Table16[[#This Row],[Blue Cross Outpatient Allowable Rate]:[WPPA Inc Outpatient Allowable Rate]])</f>
        <v>0</v>
      </c>
      <c r="L4333" s="4">
        <f>SUM(Table16[[#This Row],[Price]]*4.42)</f>
        <v>0</v>
      </c>
      <c r="M4333" s="4">
        <v>0</v>
      </c>
      <c r="N4333" s="4">
        <f>SUM(Table16[[#This Row],[ChargeID]]*0.76)</f>
        <v>0</v>
      </c>
      <c r="O4333" s="4">
        <f>SUM(Table16[[#This Row],[Price]]*0.95)</f>
        <v>0</v>
      </c>
      <c r="P4333" s="4">
        <f>SUM(Table16[[#This Row],[Price]]*0.8)</f>
        <v>0</v>
      </c>
      <c r="Q4333" s="4">
        <f>SUM(Table16[[#This Row],[Price]]*0.6)</f>
        <v>0</v>
      </c>
    </row>
    <row r="4334" spans="1:17" x14ac:dyDescent="0.25">
      <c r="A4334" t="s">
        <v>333</v>
      </c>
      <c r="B4334">
        <v>0</v>
      </c>
      <c r="C4334" t="s">
        <v>2990</v>
      </c>
      <c r="D4334">
        <v>636</v>
      </c>
      <c r="E4334" t="s">
        <v>345</v>
      </c>
      <c r="F4334" s="4">
        <v>0</v>
      </c>
      <c r="J4334" s="4">
        <f>MIN(Table16[[#This Row],[Medicare Outpatient Allowable Rate]:[WPPA Inc Outpatient Allowable Rate]])</f>
        <v>0</v>
      </c>
      <c r="K4334" s="4">
        <f>MAX(Table16[[#This Row],[Blue Cross Outpatient Allowable Rate]:[WPPA Inc Outpatient Allowable Rate]])</f>
        <v>0</v>
      </c>
      <c r="L4334" s="4">
        <f>SUM(Table16[[#This Row],[Price]]*4.42)</f>
        <v>0</v>
      </c>
      <c r="M4334" s="4">
        <v>0</v>
      </c>
      <c r="N4334" s="4">
        <f>SUM(Table16[[#This Row],[ChargeID]]*0.76)</f>
        <v>0</v>
      </c>
      <c r="O4334" s="4">
        <f>SUM(Table16[[#This Row],[Price]]*0.95)</f>
        <v>0</v>
      </c>
      <c r="P4334" s="4">
        <f>SUM(Table16[[#This Row],[Price]]*0.8)</f>
        <v>0</v>
      </c>
      <c r="Q4334" s="4">
        <f>SUM(Table16[[#This Row],[Price]]*0.6)</f>
        <v>0</v>
      </c>
    </row>
    <row r="4335" spans="1:17" x14ac:dyDescent="0.25">
      <c r="A4335" t="s">
        <v>333</v>
      </c>
      <c r="B4335">
        <v>0</v>
      </c>
      <c r="C4335" t="s">
        <v>2991</v>
      </c>
      <c r="D4335">
        <v>636</v>
      </c>
      <c r="E4335" t="s">
        <v>337</v>
      </c>
      <c r="F4335" s="4">
        <v>0</v>
      </c>
      <c r="J4335" s="4">
        <f>MIN(Table16[[#This Row],[Medicare Outpatient Allowable Rate]:[WPPA Inc Outpatient Allowable Rate]])</f>
        <v>0</v>
      </c>
      <c r="K4335" s="4">
        <f>MAX(Table16[[#This Row],[Blue Cross Outpatient Allowable Rate]:[WPPA Inc Outpatient Allowable Rate]])</f>
        <v>0</v>
      </c>
      <c r="L4335" s="4">
        <f>SUM(Table16[[#This Row],[Price]]*4.42)</f>
        <v>0</v>
      </c>
      <c r="M4335" s="4">
        <v>0</v>
      </c>
      <c r="N4335" s="4">
        <f>SUM(Table16[[#This Row],[ChargeID]]*0.76)</f>
        <v>0</v>
      </c>
      <c r="O4335" s="4">
        <f>SUM(Table16[[#This Row],[Price]]*0.95)</f>
        <v>0</v>
      </c>
      <c r="P4335" s="4">
        <f>SUM(Table16[[#This Row],[Price]]*0.8)</f>
        <v>0</v>
      </c>
      <c r="Q4335" s="4">
        <f>SUM(Table16[[#This Row],[Price]]*0.6)</f>
        <v>0</v>
      </c>
    </row>
    <row r="4336" spans="1:17" x14ac:dyDescent="0.25">
      <c r="A4336" t="s">
        <v>333</v>
      </c>
      <c r="B4336">
        <v>0</v>
      </c>
      <c r="C4336" t="s">
        <v>2992</v>
      </c>
      <c r="D4336">
        <v>636</v>
      </c>
      <c r="E4336" t="s">
        <v>345</v>
      </c>
      <c r="F4336" s="4">
        <v>0</v>
      </c>
      <c r="J4336" s="4">
        <f>MIN(Table16[[#This Row],[Medicare Outpatient Allowable Rate]:[WPPA Inc Outpatient Allowable Rate]])</f>
        <v>0</v>
      </c>
      <c r="K4336" s="4">
        <f>MAX(Table16[[#This Row],[Blue Cross Outpatient Allowable Rate]:[WPPA Inc Outpatient Allowable Rate]])</f>
        <v>0</v>
      </c>
      <c r="L4336" s="4">
        <f>SUM(Table16[[#This Row],[Price]]*4.42)</f>
        <v>0</v>
      </c>
      <c r="M4336" s="4">
        <v>0</v>
      </c>
      <c r="N4336" s="4">
        <f>SUM(Table16[[#This Row],[ChargeID]]*0.76)</f>
        <v>0</v>
      </c>
      <c r="O4336" s="4">
        <f>SUM(Table16[[#This Row],[Price]]*0.95)</f>
        <v>0</v>
      </c>
      <c r="P4336" s="4">
        <f>SUM(Table16[[#This Row],[Price]]*0.8)</f>
        <v>0</v>
      </c>
      <c r="Q4336" s="4">
        <f>SUM(Table16[[#This Row],[Price]]*0.6)</f>
        <v>0</v>
      </c>
    </row>
    <row r="4337" spans="1:17" x14ac:dyDescent="0.25">
      <c r="A4337" t="s">
        <v>333</v>
      </c>
      <c r="B4337">
        <v>0</v>
      </c>
      <c r="C4337" t="s">
        <v>2326</v>
      </c>
      <c r="D4337">
        <v>636</v>
      </c>
      <c r="E4337" t="s">
        <v>402</v>
      </c>
      <c r="F4337" s="4">
        <v>0</v>
      </c>
      <c r="J4337" s="4">
        <f>MIN(Table16[[#This Row],[Medicare Outpatient Allowable Rate]:[WPPA Inc Outpatient Allowable Rate]])</f>
        <v>0</v>
      </c>
      <c r="K4337" s="4">
        <f>MAX(Table16[[#This Row],[Blue Cross Outpatient Allowable Rate]:[WPPA Inc Outpatient Allowable Rate]])</f>
        <v>0</v>
      </c>
      <c r="L4337" s="4">
        <f>SUM(Table16[[#This Row],[Price]]*4.42)</f>
        <v>0</v>
      </c>
      <c r="M4337" s="4">
        <v>0</v>
      </c>
      <c r="N4337" s="4">
        <f>SUM(Table16[[#This Row],[ChargeID]]*0.76)</f>
        <v>0</v>
      </c>
      <c r="O4337" s="4">
        <f>SUM(Table16[[#This Row],[Price]]*0.95)</f>
        <v>0</v>
      </c>
      <c r="P4337" s="4">
        <f>SUM(Table16[[#This Row],[Price]]*0.8)</f>
        <v>0</v>
      </c>
      <c r="Q4337" s="4">
        <f>SUM(Table16[[#This Row],[Price]]*0.6)</f>
        <v>0</v>
      </c>
    </row>
    <row r="4338" spans="1:17" x14ac:dyDescent="0.25">
      <c r="A4338" t="s">
        <v>333</v>
      </c>
      <c r="B4338">
        <v>0</v>
      </c>
      <c r="C4338" t="s">
        <v>2993</v>
      </c>
      <c r="D4338">
        <v>636</v>
      </c>
      <c r="E4338" t="s">
        <v>402</v>
      </c>
      <c r="F4338" s="4">
        <v>0</v>
      </c>
      <c r="J4338" s="4">
        <f>MIN(Table16[[#This Row],[Medicare Outpatient Allowable Rate]:[WPPA Inc Outpatient Allowable Rate]])</f>
        <v>0</v>
      </c>
      <c r="K4338" s="4">
        <f>MAX(Table16[[#This Row],[Blue Cross Outpatient Allowable Rate]:[WPPA Inc Outpatient Allowable Rate]])</f>
        <v>0</v>
      </c>
      <c r="L4338" s="4">
        <f>SUM(Table16[[#This Row],[Price]]*4.42)</f>
        <v>0</v>
      </c>
      <c r="M4338" s="4">
        <v>0</v>
      </c>
      <c r="N4338" s="4">
        <f>SUM(Table16[[#This Row],[ChargeID]]*0.76)</f>
        <v>0</v>
      </c>
      <c r="O4338" s="4">
        <f>SUM(Table16[[#This Row],[Price]]*0.95)</f>
        <v>0</v>
      </c>
      <c r="P4338" s="4">
        <f>SUM(Table16[[#This Row],[Price]]*0.8)</f>
        <v>0</v>
      </c>
      <c r="Q4338" s="4">
        <f>SUM(Table16[[#This Row],[Price]]*0.6)</f>
        <v>0</v>
      </c>
    </row>
    <row r="4339" spans="1:17" x14ac:dyDescent="0.25">
      <c r="A4339" t="s">
        <v>333</v>
      </c>
      <c r="B4339">
        <v>0</v>
      </c>
      <c r="C4339" t="s">
        <v>2994</v>
      </c>
      <c r="D4339">
        <v>636</v>
      </c>
      <c r="E4339" t="s">
        <v>345</v>
      </c>
      <c r="F4339" s="4">
        <v>0</v>
      </c>
      <c r="J4339" s="4">
        <f>MIN(Table16[[#This Row],[Medicare Outpatient Allowable Rate]:[WPPA Inc Outpatient Allowable Rate]])</f>
        <v>0</v>
      </c>
      <c r="K4339" s="4">
        <f>MAX(Table16[[#This Row],[Blue Cross Outpatient Allowable Rate]:[WPPA Inc Outpatient Allowable Rate]])</f>
        <v>0</v>
      </c>
      <c r="L4339" s="4">
        <f>SUM(Table16[[#This Row],[Price]]*4.42)</f>
        <v>0</v>
      </c>
      <c r="M4339" s="4">
        <v>0</v>
      </c>
      <c r="N4339" s="4">
        <f>SUM(Table16[[#This Row],[ChargeID]]*0.76)</f>
        <v>0</v>
      </c>
      <c r="O4339" s="4">
        <f>SUM(Table16[[#This Row],[Price]]*0.95)</f>
        <v>0</v>
      </c>
      <c r="P4339" s="4">
        <f>SUM(Table16[[#This Row],[Price]]*0.8)</f>
        <v>0</v>
      </c>
      <c r="Q4339" s="4">
        <f>SUM(Table16[[#This Row],[Price]]*0.6)</f>
        <v>0</v>
      </c>
    </row>
    <row r="4340" spans="1:17" x14ac:dyDescent="0.25">
      <c r="A4340" t="s">
        <v>333</v>
      </c>
      <c r="B4340">
        <v>0</v>
      </c>
      <c r="C4340" t="s">
        <v>2995</v>
      </c>
      <c r="D4340">
        <v>636</v>
      </c>
      <c r="E4340" t="s">
        <v>345</v>
      </c>
      <c r="F4340" s="4">
        <v>0</v>
      </c>
      <c r="J4340" s="4">
        <f>MIN(Table16[[#This Row],[Medicare Outpatient Allowable Rate]:[WPPA Inc Outpatient Allowable Rate]])</f>
        <v>0</v>
      </c>
      <c r="K4340" s="4">
        <f>MAX(Table16[[#This Row],[Blue Cross Outpatient Allowable Rate]:[WPPA Inc Outpatient Allowable Rate]])</f>
        <v>0</v>
      </c>
      <c r="L4340" s="4">
        <f>SUM(Table16[[#This Row],[Price]]*4.42)</f>
        <v>0</v>
      </c>
      <c r="M4340" s="4">
        <v>0</v>
      </c>
      <c r="N4340" s="4">
        <f>SUM(Table16[[#This Row],[ChargeID]]*0.76)</f>
        <v>0</v>
      </c>
      <c r="O4340" s="4">
        <f>SUM(Table16[[#This Row],[Price]]*0.95)</f>
        <v>0</v>
      </c>
      <c r="P4340" s="4">
        <f>SUM(Table16[[#This Row],[Price]]*0.8)</f>
        <v>0</v>
      </c>
      <c r="Q4340" s="4">
        <f>SUM(Table16[[#This Row],[Price]]*0.6)</f>
        <v>0</v>
      </c>
    </row>
    <row r="4341" spans="1:17" x14ac:dyDescent="0.25">
      <c r="A4341" t="s">
        <v>333</v>
      </c>
      <c r="B4341">
        <v>0</v>
      </c>
      <c r="C4341" t="s">
        <v>2996</v>
      </c>
      <c r="D4341">
        <v>636</v>
      </c>
      <c r="E4341" t="s">
        <v>343</v>
      </c>
      <c r="F4341" s="4">
        <v>0</v>
      </c>
      <c r="J4341" s="4">
        <f>MIN(Table16[[#This Row],[Medicare Outpatient Allowable Rate]:[WPPA Inc Outpatient Allowable Rate]])</f>
        <v>0</v>
      </c>
      <c r="K4341" s="4">
        <f>MAX(Table16[[#This Row],[Blue Cross Outpatient Allowable Rate]:[WPPA Inc Outpatient Allowable Rate]])</f>
        <v>0</v>
      </c>
      <c r="L4341" s="4">
        <f>SUM(Table16[[#This Row],[Price]]*4.42)</f>
        <v>0</v>
      </c>
      <c r="M4341" s="4">
        <v>0</v>
      </c>
      <c r="N4341" s="4">
        <f>SUM(Table16[[#This Row],[ChargeID]]*0.76)</f>
        <v>0</v>
      </c>
      <c r="O4341" s="4">
        <f>SUM(Table16[[#This Row],[Price]]*0.95)</f>
        <v>0</v>
      </c>
      <c r="P4341" s="4">
        <f>SUM(Table16[[#This Row],[Price]]*0.8)</f>
        <v>0</v>
      </c>
      <c r="Q4341" s="4">
        <f>SUM(Table16[[#This Row],[Price]]*0.6)</f>
        <v>0</v>
      </c>
    </row>
    <row r="4342" spans="1:17" x14ac:dyDescent="0.25">
      <c r="A4342" t="s">
        <v>333</v>
      </c>
      <c r="B4342">
        <v>0</v>
      </c>
      <c r="C4342" t="s">
        <v>2997</v>
      </c>
      <c r="D4342">
        <v>636</v>
      </c>
      <c r="E4342" t="s">
        <v>372</v>
      </c>
      <c r="F4342" s="4">
        <v>0</v>
      </c>
      <c r="J4342" s="4">
        <f>MIN(Table16[[#This Row],[Medicare Outpatient Allowable Rate]:[WPPA Inc Outpatient Allowable Rate]])</f>
        <v>0</v>
      </c>
      <c r="K4342" s="4">
        <f>MAX(Table16[[#This Row],[Blue Cross Outpatient Allowable Rate]:[WPPA Inc Outpatient Allowable Rate]])</f>
        <v>0</v>
      </c>
      <c r="L4342" s="4">
        <f>SUM(Table16[[#This Row],[Price]]*4.42)</f>
        <v>0</v>
      </c>
      <c r="M4342" s="4">
        <v>0</v>
      </c>
      <c r="N4342" s="4">
        <f>SUM(Table16[[#This Row],[ChargeID]]*0.76)</f>
        <v>0</v>
      </c>
      <c r="O4342" s="4">
        <f>SUM(Table16[[#This Row],[Price]]*0.95)</f>
        <v>0</v>
      </c>
      <c r="P4342" s="4">
        <f>SUM(Table16[[#This Row],[Price]]*0.8)</f>
        <v>0</v>
      </c>
      <c r="Q4342" s="4">
        <f>SUM(Table16[[#This Row],[Price]]*0.6)</f>
        <v>0</v>
      </c>
    </row>
    <row r="4343" spans="1:17" x14ac:dyDescent="0.25">
      <c r="A4343" t="s">
        <v>333</v>
      </c>
      <c r="B4343">
        <v>0</v>
      </c>
      <c r="C4343" t="s">
        <v>2981</v>
      </c>
      <c r="D4343">
        <v>636</v>
      </c>
      <c r="E4343" t="s">
        <v>345</v>
      </c>
      <c r="F4343" s="4">
        <v>0</v>
      </c>
      <c r="J4343" s="4">
        <f>MIN(Table16[[#This Row],[Medicare Outpatient Allowable Rate]:[WPPA Inc Outpatient Allowable Rate]])</f>
        <v>0</v>
      </c>
      <c r="K4343" s="4">
        <f>MAX(Table16[[#This Row],[Blue Cross Outpatient Allowable Rate]:[WPPA Inc Outpatient Allowable Rate]])</f>
        <v>0</v>
      </c>
      <c r="L4343" s="4">
        <f>SUM(Table16[[#This Row],[Price]]*4.42)</f>
        <v>0</v>
      </c>
      <c r="M4343" s="4">
        <v>0</v>
      </c>
      <c r="N4343" s="4">
        <f>SUM(Table16[[#This Row],[ChargeID]]*0.76)</f>
        <v>0</v>
      </c>
      <c r="O4343" s="4">
        <f>SUM(Table16[[#This Row],[Price]]*0.95)</f>
        <v>0</v>
      </c>
      <c r="P4343" s="4">
        <f>SUM(Table16[[#This Row],[Price]]*0.8)</f>
        <v>0</v>
      </c>
      <c r="Q4343" s="4">
        <f>SUM(Table16[[#This Row],[Price]]*0.6)</f>
        <v>0</v>
      </c>
    </row>
    <row r="4344" spans="1:17" x14ac:dyDescent="0.25">
      <c r="A4344" t="s">
        <v>333</v>
      </c>
      <c r="B4344">
        <v>0</v>
      </c>
      <c r="C4344" t="s">
        <v>2998</v>
      </c>
      <c r="D4344">
        <v>636</v>
      </c>
      <c r="E4344" t="s">
        <v>878</v>
      </c>
      <c r="F4344" s="4">
        <v>0</v>
      </c>
      <c r="J4344" s="4">
        <f>MIN(Table16[[#This Row],[Medicare Outpatient Allowable Rate]:[WPPA Inc Outpatient Allowable Rate]])</f>
        <v>0</v>
      </c>
      <c r="K4344" s="4">
        <f>MAX(Table16[[#This Row],[Blue Cross Outpatient Allowable Rate]:[WPPA Inc Outpatient Allowable Rate]])</f>
        <v>0</v>
      </c>
      <c r="L4344" s="4">
        <f>SUM(Table16[[#This Row],[Price]]*4.42)</f>
        <v>0</v>
      </c>
      <c r="M4344" s="4">
        <v>0</v>
      </c>
      <c r="N4344" s="4">
        <f>SUM(Table16[[#This Row],[ChargeID]]*0.76)</f>
        <v>0</v>
      </c>
      <c r="O4344" s="4">
        <f>SUM(Table16[[#This Row],[Price]]*0.95)</f>
        <v>0</v>
      </c>
      <c r="P4344" s="4">
        <f>SUM(Table16[[#This Row],[Price]]*0.8)</f>
        <v>0</v>
      </c>
      <c r="Q4344" s="4">
        <f>SUM(Table16[[#This Row],[Price]]*0.6)</f>
        <v>0</v>
      </c>
    </row>
    <row r="4345" spans="1:17" x14ac:dyDescent="0.25">
      <c r="A4345" t="s">
        <v>333</v>
      </c>
      <c r="B4345">
        <v>0</v>
      </c>
      <c r="C4345" t="s">
        <v>2999</v>
      </c>
      <c r="D4345">
        <v>636</v>
      </c>
      <c r="E4345" t="s">
        <v>337</v>
      </c>
      <c r="F4345" s="4">
        <v>0</v>
      </c>
      <c r="J4345" s="4">
        <f>MIN(Table16[[#This Row],[Medicare Outpatient Allowable Rate]:[WPPA Inc Outpatient Allowable Rate]])</f>
        <v>0</v>
      </c>
      <c r="K4345" s="4">
        <f>MAX(Table16[[#This Row],[Blue Cross Outpatient Allowable Rate]:[WPPA Inc Outpatient Allowable Rate]])</f>
        <v>0</v>
      </c>
      <c r="L4345" s="4">
        <f>SUM(Table16[[#This Row],[Price]]*4.42)</f>
        <v>0</v>
      </c>
      <c r="M4345" s="4">
        <v>0</v>
      </c>
      <c r="N4345" s="4">
        <f>SUM(Table16[[#This Row],[ChargeID]]*0.76)</f>
        <v>0</v>
      </c>
      <c r="O4345" s="4">
        <f>SUM(Table16[[#This Row],[Price]]*0.95)</f>
        <v>0</v>
      </c>
      <c r="P4345" s="4">
        <f>SUM(Table16[[#This Row],[Price]]*0.8)</f>
        <v>0</v>
      </c>
      <c r="Q4345" s="4">
        <f>SUM(Table16[[#This Row],[Price]]*0.6)</f>
        <v>0</v>
      </c>
    </row>
    <row r="4346" spans="1:17" x14ac:dyDescent="0.25">
      <c r="A4346" t="s">
        <v>333</v>
      </c>
      <c r="B4346">
        <v>0</v>
      </c>
      <c r="C4346" t="s">
        <v>3000</v>
      </c>
      <c r="D4346">
        <v>636</v>
      </c>
      <c r="E4346" t="s">
        <v>345</v>
      </c>
      <c r="F4346" s="4">
        <v>0</v>
      </c>
      <c r="J4346" s="4">
        <f>MIN(Table16[[#This Row],[Medicare Outpatient Allowable Rate]:[WPPA Inc Outpatient Allowable Rate]])</f>
        <v>0</v>
      </c>
      <c r="K4346" s="4">
        <f>MAX(Table16[[#This Row],[Blue Cross Outpatient Allowable Rate]:[WPPA Inc Outpatient Allowable Rate]])</f>
        <v>0</v>
      </c>
      <c r="L4346" s="4">
        <f>SUM(Table16[[#This Row],[Price]]*4.42)</f>
        <v>0</v>
      </c>
      <c r="M4346" s="4">
        <v>0</v>
      </c>
      <c r="N4346" s="4">
        <f>SUM(Table16[[#This Row],[ChargeID]]*0.76)</f>
        <v>0</v>
      </c>
      <c r="O4346" s="4">
        <f>SUM(Table16[[#This Row],[Price]]*0.95)</f>
        <v>0</v>
      </c>
      <c r="P4346" s="4">
        <f>SUM(Table16[[#This Row],[Price]]*0.8)</f>
        <v>0</v>
      </c>
      <c r="Q4346" s="4">
        <f>SUM(Table16[[#This Row],[Price]]*0.6)</f>
        <v>0</v>
      </c>
    </row>
    <row r="4347" spans="1:17" x14ac:dyDescent="0.25">
      <c r="A4347" t="s">
        <v>333</v>
      </c>
      <c r="B4347">
        <v>0</v>
      </c>
      <c r="C4347" t="s">
        <v>3001</v>
      </c>
      <c r="D4347">
        <v>636</v>
      </c>
      <c r="E4347" t="s">
        <v>345</v>
      </c>
      <c r="F4347" s="4">
        <v>0</v>
      </c>
      <c r="J4347" s="4">
        <f>MIN(Table16[[#This Row],[Medicare Outpatient Allowable Rate]:[WPPA Inc Outpatient Allowable Rate]])</f>
        <v>0</v>
      </c>
      <c r="K4347" s="4">
        <f>MAX(Table16[[#This Row],[Blue Cross Outpatient Allowable Rate]:[WPPA Inc Outpatient Allowable Rate]])</f>
        <v>0</v>
      </c>
      <c r="L4347" s="4">
        <f>SUM(Table16[[#This Row],[Price]]*4.42)</f>
        <v>0</v>
      </c>
      <c r="M4347" s="4">
        <v>0</v>
      </c>
      <c r="N4347" s="4">
        <f>SUM(Table16[[#This Row],[ChargeID]]*0.76)</f>
        <v>0</v>
      </c>
      <c r="O4347" s="4">
        <f>SUM(Table16[[#This Row],[Price]]*0.95)</f>
        <v>0</v>
      </c>
      <c r="P4347" s="4">
        <f>SUM(Table16[[#This Row],[Price]]*0.8)</f>
        <v>0</v>
      </c>
      <c r="Q4347" s="4">
        <f>SUM(Table16[[#This Row],[Price]]*0.6)</f>
        <v>0</v>
      </c>
    </row>
    <row r="4348" spans="1:17" x14ac:dyDescent="0.25">
      <c r="A4348" t="s">
        <v>333</v>
      </c>
      <c r="B4348">
        <v>0</v>
      </c>
      <c r="C4348" t="s">
        <v>3002</v>
      </c>
      <c r="D4348">
        <v>636</v>
      </c>
      <c r="E4348" t="s">
        <v>345</v>
      </c>
      <c r="F4348" s="4">
        <v>0</v>
      </c>
      <c r="J4348" s="4">
        <f>MIN(Table16[[#This Row],[Medicare Outpatient Allowable Rate]:[WPPA Inc Outpatient Allowable Rate]])</f>
        <v>0</v>
      </c>
      <c r="K4348" s="4">
        <f>MAX(Table16[[#This Row],[Blue Cross Outpatient Allowable Rate]:[WPPA Inc Outpatient Allowable Rate]])</f>
        <v>0</v>
      </c>
      <c r="L4348" s="4">
        <f>SUM(Table16[[#This Row],[Price]]*4.42)</f>
        <v>0</v>
      </c>
      <c r="M4348" s="4">
        <v>0</v>
      </c>
      <c r="N4348" s="4">
        <f>SUM(Table16[[#This Row],[ChargeID]]*0.76)</f>
        <v>0</v>
      </c>
      <c r="O4348" s="4">
        <f>SUM(Table16[[#This Row],[Price]]*0.95)</f>
        <v>0</v>
      </c>
      <c r="P4348" s="4">
        <f>SUM(Table16[[#This Row],[Price]]*0.8)</f>
        <v>0</v>
      </c>
      <c r="Q4348" s="4">
        <f>SUM(Table16[[#This Row],[Price]]*0.6)</f>
        <v>0</v>
      </c>
    </row>
    <row r="4349" spans="1:17" x14ac:dyDescent="0.25">
      <c r="A4349" t="s">
        <v>333</v>
      </c>
      <c r="B4349">
        <v>0</v>
      </c>
      <c r="C4349" t="s">
        <v>2392</v>
      </c>
      <c r="D4349">
        <v>636</v>
      </c>
      <c r="E4349" t="s">
        <v>448</v>
      </c>
      <c r="F4349" s="4">
        <v>0</v>
      </c>
      <c r="J4349" s="4">
        <f>MIN(Table16[[#This Row],[Medicare Outpatient Allowable Rate]:[WPPA Inc Outpatient Allowable Rate]])</f>
        <v>0</v>
      </c>
      <c r="K4349" s="4">
        <f>MAX(Table16[[#This Row],[Blue Cross Outpatient Allowable Rate]:[WPPA Inc Outpatient Allowable Rate]])</f>
        <v>0</v>
      </c>
      <c r="L4349" s="4">
        <f>SUM(Table16[[#This Row],[Price]]*4.42)</f>
        <v>0</v>
      </c>
      <c r="M4349" s="4">
        <v>0</v>
      </c>
      <c r="N4349" s="4">
        <f>SUM(Table16[[#This Row],[ChargeID]]*0.76)</f>
        <v>0</v>
      </c>
      <c r="O4349" s="4">
        <f>SUM(Table16[[#This Row],[Price]]*0.95)</f>
        <v>0</v>
      </c>
      <c r="P4349" s="4">
        <f>SUM(Table16[[#This Row],[Price]]*0.8)</f>
        <v>0</v>
      </c>
      <c r="Q4349" s="4">
        <f>SUM(Table16[[#This Row],[Price]]*0.6)</f>
        <v>0</v>
      </c>
    </row>
    <row r="4350" spans="1:17" x14ac:dyDescent="0.25">
      <c r="A4350" t="s">
        <v>333</v>
      </c>
      <c r="B4350">
        <v>0</v>
      </c>
      <c r="C4350" t="s">
        <v>2323</v>
      </c>
      <c r="D4350">
        <v>636</v>
      </c>
      <c r="E4350" t="s">
        <v>356</v>
      </c>
      <c r="F4350" s="4">
        <v>0</v>
      </c>
      <c r="J4350" s="4">
        <f>MIN(Table16[[#This Row],[Medicare Outpatient Allowable Rate]:[WPPA Inc Outpatient Allowable Rate]])</f>
        <v>0</v>
      </c>
      <c r="K4350" s="4">
        <f>MAX(Table16[[#This Row],[Blue Cross Outpatient Allowable Rate]:[WPPA Inc Outpatient Allowable Rate]])</f>
        <v>0</v>
      </c>
      <c r="L4350" s="4">
        <f>SUM(Table16[[#This Row],[Price]]*4.42)</f>
        <v>0</v>
      </c>
      <c r="M4350" s="4">
        <v>0</v>
      </c>
      <c r="N4350" s="4">
        <f>SUM(Table16[[#This Row],[ChargeID]]*0.76)</f>
        <v>0</v>
      </c>
      <c r="O4350" s="4">
        <f>SUM(Table16[[#This Row],[Price]]*0.95)</f>
        <v>0</v>
      </c>
      <c r="P4350" s="4">
        <f>SUM(Table16[[#This Row],[Price]]*0.8)</f>
        <v>0</v>
      </c>
      <c r="Q4350" s="4">
        <f>SUM(Table16[[#This Row],[Price]]*0.6)</f>
        <v>0</v>
      </c>
    </row>
    <row r="4351" spans="1:17" x14ac:dyDescent="0.25">
      <c r="A4351" t="s">
        <v>333</v>
      </c>
      <c r="B4351">
        <v>0</v>
      </c>
      <c r="C4351" t="s">
        <v>2592</v>
      </c>
      <c r="D4351">
        <v>636</v>
      </c>
      <c r="E4351" t="s">
        <v>353</v>
      </c>
      <c r="F4351" s="4">
        <v>0</v>
      </c>
      <c r="J4351" s="4">
        <f>MIN(Table16[[#This Row],[Medicare Outpatient Allowable Rate]:[WPPA Inc Outpatient Allowable Rate]])</f>
        <v>0</v>
      </c>
      <c r="K4351" s="4">
        <f>MAX(Table16[[#This Row],[Blue Cross Outpatient Allowable Rate]:[WPPA Inc Outpatient Allowable Rate]])</f>
        <v>0</v>
      </c>
      <c r="L4351" s="4">
        <f>SUM(Table16[[#This Row],[Price]]*4.42)</f>
        <v>0</v>
      </c>
      <c r="M4351" s="4">
        <v>0</v>
      </c>
      <c r="N4351" s="4">
        <f>SUM(Table16[[#This Row],[ChargeID]]*0.76)</f>
        <v>0</v>
      </c>
      <c r="O4351" s="4">
        <f>SUM(Table16[[#This Row],[Price]]*0.95)</f>
        <v>0</v>
      </c>
      <c r="P4351" s="4">
        <f>SUM(Table16[[#This Row],[Price]]*0.8)</f>
        <v>0</v>
      </c>
      <c r="Q4351" s="4">
        <f>SUM(Table16[[#This Row],[Price]]*0.6)</f>
        <v>0</v>
      </c>
    </row>
    <row r="4352" spans="1:17" x14ac:dyDescent="0.25">
      <c r="A4352" t="s">
        <v>333</v>
      </c>
      <c r="B4352">
        <v>0</v>
      </c>
      <c r="C4352" t="s">
        <v>3003</v>
      </c>
      <c r="D4352">
        <v>636</v>
      </c>
      <c r="E4352" t="s">
        <v>353</v>
      </c>
      <c r="F4352" s="4">
        <v>0</v>
      </c>
      <c r="J4352" s="4">
        <f>MIN(Table16[[#This Row],[Medicare Outpatient Allowable Rate]:[WPPA Inc Outpatient Allowable Rate]])</f>
        <v>0</v>
      </c>
      <c r="K4352" s="4">
        <f>MAX(Table16[[#This Row],[Blue Cross Outpatient Allowable Rate]:[WPPA Inc Outpatient Allowable Rate]])</f>
        <v>0</v>
      </c>
      <c r="L4352" s="4">
        <f>SUM(Table16[[#This Row],[Price]]*4.42)</f>
        <v>0</v>
      </c>
      <c r="M4352" s="4">
        <v>0</v>
      </c>
      <c r="N4352" s="4">
        <f>SUM(Table16[[#This Row],[ChargeID]]*0.76)</f>
        <v>0</v>
      </c>
      <c r="O4352" s="4">
        <f>SUM(Table16[[#This Row],[Price]]*0.95)</f>
        <v>0</v>
      </c>
      <c r="P4352" s="4">
        <f>SUM(Table16[[#This Row],[Price]]*0.8)</f>
        <v>0</v>
      </c>
      <c r="Q4352" s="4">
        <f>SUM(Table16[[#This Row],[Price]]*0.6)</f>
        <v>0</v>
      </c>
    </row>
    <row r="4353" spans="1:17" x14ac:dyDescent="0.25">
      <c r="A4353" t="s">
        <v>333</v>
      </c>
      <c r="B4353">
        <v>0</v>
      </c>
      <c r="C4353" t="s">
        <v>3004</v>
      </c>
      <c r="D4353">
        <v>636</v>
      </c>
      <c r="E4353" t="s">
        <v>345</v>
      </c>
      <c r="F4353" s="4">
        <v>0</v>
      </c>
      <c r="J4353" s="4">
        <f>MIN(Table16[[#This Row],[Medicare Outpatient Allowable Rate]:[WPPA Inc Outpatient Allowable Rate]])</f>
        <v>0</v>
      </c>
      <c r="K4353" s="4">
        <f>MAX(Table16[[#This Row],[Blue Cross Outpatient Allowable Rate]:[WPPA Inc Outpatient Allowable Rate]])</f>
        <v>0</v>
      </c>
      <c r="L4353" s="4">
        <f>SUM(Table16[[#This Row],[Price]]*4.42)</f>
        <v>0</v>
      </c>
      <c r="M4353" s="4">
        <v>0</v>
      </c>
      <c r="N4353" s="4">
        <f>SUM(Table16[[#This Row],[ChargeID]]*0.76)</f>
        <v>0</v>
      </c>
      <c r="O4353" s="4">
        <f>SUM(Table16[[#This Row],[Price]]*0.95)</f>
        <v>0</v>
      </c>
      <c r="P4353" s="4">
        <f>SUM(Table16[[#This Row],[Price]]*0.8)</f>
        <v>0</v>
      </c>
      <c r="Q4353" s="4">
        <f>SUM(Table16[[#This Row],[Price]]*0.6)</f>
        <v>0</v>
      </c>
    </row>
    <row r="4354" spans="1:17" x14ac:dyDescent="0.25">
      <c r="A4354" t="s">
        <v>333</v>
      </c>
      <c r="B4354">
        <v>0</v>
      </c>
      <c r="C4354" t="s">
        <v>3005</v>
      </c>
      <c r="D4354">
        <v>636</v>
      </c>
      <c r="E4354" t="s">
        <v>345</v>
      </c>
      <c r="F4354" s="4">
        <v>0</v>
      </c>
      <c r="J4354" s="4">
        <f>MIN(Table16[[#This Row],[Medicare Outpatient Allowable Rate]:[WPPA Inc Outpatient Allowable Rate]])</f>
        <v>0</v>
      </c>
      <c r="K4354" s="4">
        <f>MAX(Table16[[#This Row],[Blue Cross Outpatient Allowable Rate]:[WPPA Inc Outpatient Allowable Rate]])</f>
        <v>0</v>
      </c>
      <c r="L4354" s="4">
        <f>SUM(Table16[[#This Row],[Price]]*4.42)</f>
        <v>0</v>
      </c>
      <c r="M4354" s="4">
        <v>0</v>
      </c>
      <c r="N4354" s="4">
        <f>SUM(Table16[[#This Row],[ChargeID]]*0.76)</f>
        <v>0</v>
      </c>
      <c r="O4354" s="4">
        <f>SUM(Table16[[#This Row],[Price]]*0.95)</f>
        <v>0</v>
      </c>
      <c r="P4354" s="4">
        <f>SUM(Table16[[#This Row],[Price]]*0.8)</f>
        <v>0</v>
      </c>
      <c r="Q4354" s="4">
        <f>SUM(Table16[[#This Row],[Price]]*0.6)</f>
        <v>0</v>
      </c>
    </row>
    <row r="4355" spans="1:17" x14ac:dyDescent="0.25">
      <c r="A4355" t="s">
        <v>333</v>
      </c>
      <c r="B4355">
        <v>0</v>
      </c>
      <c r="C4355" t="s">
        <v>3006</v>
      </c>
      <c r="D4355">
        <v>636</v>
      </c>
      <c r="E4355" t="s">
        <v>345</v>
      </c>
      <c r="F4355" s="4">
        <v>0</v>
      </c>
      <c r="J4355" s="4">
        <f>MIN(Table16[[#This Row],[Medicare Outpatient Allowable Rate]:[WPPA Inc Outpatient Allowable Rate]])</f>
        <v>0</v>
      </c>
      <c r="K4355" s="4">
        <f>MAX(Table16[[#This Row],[Blue Cross Outpatient Allowable Rate]:[WPPA Inc Outpatient Allowable Rate]])</f>
        <v>0</v>
      </c>
      <c r="L4355" s="4">
        <f>SUM(Table16[[#This Row],[Price]]*4.42)</f>
        <v>0</v>
      </c>
      <c r="M4355" s="4">
        <v>0</v>
      </c>
      <c r="N4355" s="4">
        <f>SUM(Table16[[#This Row],[ChargeID]]*0.76)</f>
        <v>0</v>
      </c>
      <c r="O4355" s="4">
        <f>SUM(Table16[[#This Row],[Price]]*0.95)</f>
        <v>0</v>
      </c>
      <c r="P4355" s="4">
        <f>SUM(Table16[[#This Row],[Price]]*0.8)</f>
        <v>0</v>
      </c>
      <c r="Q4355" s="4">
        <f>SUM(Table16[[#This Row],[Price]]*0.6)</f>
        <v>0</v>
      </c>
    </row>
    <row r="4356" spans="1:17" x14ac:dyDescent="0.25">
      <c r="A4356" t="s">
        <v>333</v>
      </c>
      <c r="B4356">
        <v>0</v>
      </c>
      <c r="C4356" t="s">
        <v>3007</v>
      </c>
      <c r="D4356">
        <v>636</v>
      </c>
      <c r="E4356" t="s">
        <v>337</v>
      </c>
      <c r="F4356" s="4">
        <v>0</v>
      </c>
      <c r="J4356" s="4">
        <f>MIN(Table16[[#This Row],[Medicare Outpatient Allowable Rate]:[WPPA Inc Outpatient Allowable Rate]])</f>
        <v>0</v>
      </c>
      <c r="K4356" s="4">
        <f>MAX(Table16[[#This Row],[Blue Cross Outpatient Allowable Rate]:[WPPA Inc Outpatient Allowable Rate]])</f>
        <v>0</v>
      </c>
      <c r="L4356" s="4">
        <f>SUM(Table16[[#This Row],[Price]]*4.42)</f>
        <v>0</v>
      </c>
      <c r="M4356" s="4">
        <v>0</v>
      </c>
      <c r="N4356" s="4">
        <f>SUM(Table16[[#This Row],[ChargeID]]*0.76)</f>
        <v>0</v>
      </c>
      <c r="O4356" s="4">
        <f>SUM(Table16[[#This Row],[Price]]*0.95)</f>
        <v>0</v>
      </c>
      <c r="P4356" s="4">
        <f>SUM(Table16[[#This Row],[Price]]*0.8)</f>
        <v>0</v>
      </c>
      <c r="Q4356" s="4">
        <f>SUM(Table16[[#This Row],[Price]]*0.6)</f>
        <v>0</v>
      </c>
    </row>
    <row r="4357" spans="1:17" x14ac:dyDescent="0.25">
      <c r="A4357" t="s">
        <v>333</v>
      </c>
      <c r="B4357">
        <v>0</v>
      </c>
      <c r="C4357" t="s">
        <v>2589</v>
      </c>
      <c r="D4357">
        <v>636</v>
      </c>
      <c r="E4357" t="s">
        <v>345</v>
      </c>
      <c r="F4357" s="4">
        <v>0</v>
      </c>
      <c r="J4357" s="4">
        <f>MIN(Table16[[#This Row],[Medicare Outpatient Allowable Rate]:[WPPA Inc Outpatient Allowable Rate]])</f>
        <v>0</v>
      </c>
      <c r="K4357" s="4">
        <f>MAX(Table16[[#This Row],[Blue Cross Outpatient Allowable Rate]:[WPPA Inc Outpatient Allowable Rate]])</f>
        <v>0</v>
      </c>
      <c r="L4357" s="4">
        <f>SUM(Table16[[#This Row],[Price]]*4.42)</f>
        <v>0</v>
      </c>
      <c r="M4357" s="4">
        <v>0</v>
      </c>
      <c r="N4357" s="4">
        <f>SUM(Table16[[#This Row],[ChargeID]]*0.76)</f>
        <v>0</v>
      </c>
      <c r="O4357" s="4">
        <f>SUM(Table16[[#This Row],[Price]]*0.95)</f>
        <v>0</v>
      </c>
      <c r="P4357" s="4">
        <f>SUM(Table16[[#This Row],[Price]]*0.8)</f>
        <v>0</v>
      </c>
      <c r="Q4357" s="4">
        <f>SUM(Table16[[#This Row],[Price]]*0.6)</f>
        <v>0</v>
      </c>
    </row>
    <row r="4358" spans="1:17" x14ac:dyDescent="0.25">
      <c r="A4358" t="s">
        <v>333</v>
      </c>
      <c r="B4358">
        <v>0</v>
      </c>
      <c r="C4358" t="s">
        <v>2231</v>
      </c>
      <c r="D4358">
        <v>636</v>
      </c>
      <c r="E4358" t="s">
        <v>339</v>
      </c>
      <c r="F4358" s="4">
        <v>0</v>
      </c>
      <c r="J4358" s="4">
        <f>MIN(Table16[[#This Row],[Medicare Outpatient Allowable Rate]:[WPPA Inc Outpatient Allowable Rate]])</f>
        <v>0</v>
      </c>
      <c r="K4358" s="4">
        <f>MAX(Table16[[#This Row],[Blue Cross Outpatient Allowable Rate]:[WPPA Inc Outpatient Allowable Rate]])</f>
        <v>0</v>
      </c>
      <c r="L4358" s="4">
        <f>SUM(Table16[[#This Row],[Price]]*4.42)</f>
        <v>0</v>
      </c>
      <c r="M4358" s="4">
        <v>0</v>
      </c>
      <c r="N4358" s="4">
        <f>SUM(Table16[[#This Row],[ChargeID]]*0.76)</f>
        <v>0</v>
      </c>
      <c r="O4358" s="4">
        <f>SUM(Table16[[#This Row],[Price]]*0.95)</f>
        <v>0</v>
      </c>
      <c r="P4358" s="4">
        <f>SUM(Table16[[#This Row],[Price]]*0.8)</f>
        <v>0</v>
      </c>
      <c r="Q4358" s="4">
        <f>SUM(Table16[[#This Row],[Price]]*0.6)</f>
        <v>0</v>
      </c>
    </row>
    <row r="4359" spans="1:17" x14ac:dyDescent="0.25">
      <c r="A4359" t="s">
        <v>333</v>
      </c>
      <c r="B4359">
        <v>0</v>
      </c>
      <c r="C4359" t="s">
        <v>2591</v>
      </c>
      <c r="D4359">
        <v>636</v>
      </c>
      <c r="E4359" t="s">
        <v>345</v>
      </c>
      <c r="F4359" s="4">
        <v>0</v>
      </c>
      <c r="J4359" s="4">
        <f>MIN(Table16[[#This Row],[Medicare Outpatient Allowable Rate]:[WPPA Inc Outpatient Allowable Rate]])</f>
        <v>0</v>
      </c>
      <c r="K4359" s="4">
        <f>MAX(Table16[[#This Row],[Blue Cross Outpatient Allowable Rate]:[WPPA Inc Outpatient Allowable Rate]])</f>
        <v>0</v>
      </c>
      <c r="L4359" s="4">
        <f>SUM(Table16[[#This Row],[Price]]*4.42)</f>
        <v>0</v>
      </c>
      <c r="M4359" s="4">
        <v>0</v>
      </c>
      <c r="N4359" s="4">
        <f>SUM(Table16[[#This Row],[ChargeID]]*0.76)</f>
        <v>0</v>
      </c>
      <c r="O4359" s="4">
        <f>SUM(Table16[[#This Row],[Price]]*0.95)</f>
        <v>0</v>
      </c>
      <c r="P4359" s="4">
        <f>SUM(Table16[[#This Row],[Price]]*0.8)</f>
        <v>0</v>
      </c>
      <c r="Q4359" s="4">
        <f>SUM(Table16[[#This Row],[Price]]*0.6)</f>
        <v>0</v>
      </c>
    </row>
    <row r="4360" spans="1:17" x14ac:dyDescent="0.25">
      <c r="A4360" t="s">
        <v>333</v>
      </c>
      <c r="B4360">
        <v>0</v>
      </c>
      <c r="C4360" t="s">
        <v>2712</v>
      </c>
      <c r="D4360">
        <v>636</v>
      </c>
      <c r="E4360" t="s">
        <v>345</v>
      </c>
      <c r="F4360" s="4">
        <v>0</v>
      </c>
      <c r="J4360" s="4">
        <f>MIN(Table16[[#This Row],[Medicare Outpatient Allowable Rate]:[WPPA Inc Outpatient Allowable Rate]])</f>
        <v>0</v>
      </c>
      <c r="K4360" s="4">
        <f>MAX(Table16[[#This Row],[Blue Cross Outpatient Allowable Rate]:[WPPA Inc Outpatient Allowable Rate]])</f>
        <v>0</v>
      </c>
      <c r="L4360" s="4">
        <f>SUM(Table16[[#This Row],[Price]]*4.42)</f>
        <v>0</v>
      </c>
      <c r="M4360" s="4">
        <v>0</v>
      </c>
      <c r="N4360" s="4">
        <f>SUM(Table16[[#This Row],[ChargeID]]*0.76)</f>
        <v>0</v>
      </c>
      <c r="O4360" s="4">
        <f>SUM(Table16[[#This Row],[Price]]*0.95)</f>
        <v>0</v>
      </c>
      <c r="P4360" s="4">
        <f>SUM(Table16[[#This Row],[Price]]*0.8)</f>
        <v>0</v>
      </c>
      <c r="Q4360" s="4">
        <f>SUM(Table16[[#This Row],[Price]]*0.6)</f>
        <v>0</v>
      </c>
    </row>
    <row r="4361" spans="1:17" x14ac:dyDescent="0.25">
      <c r="A4361" t="s">
        <v>333</v>
      </c>
      <c r="B4361">
        <v>0</v>
      </c>
      <c r="C4361" t="s">
        <v>3008</v>
      </c>
      <c r="D4361">
        <v>636</v>
      </c>
      <c r="E4361" t="s">
        <v>353</v>
      </c>
      <c r="F4361" s="4">
        <v>0</v>
      </c>
      <c r="J4361" s="4">
        <f>MIN(Table16[[#This Row],[Medicare Outpatient Allowable Rate]:[WPPA Inc Outpatient Allowable Rate]])</f>
        <v>0</v>
      </c>
      <c r="K4361" s="4">
        <f>MAX(Table16[[#This Row],[Blue Cross Outpatient Allowable Rate]:[WPPA Inc Outpatient Allowable Rate]])</f>
        <v>0</v>
      </c>
      <c r="L4361" s="4">
        <f>SUM(Table16[[#This Row],[Price]]*4.42)</f>
        <v>0</v>
      </c>
      <c r="M4361" s="4">
        <v>0</v>
      </c>
      <c r="N4361" s="4">
        <f>SUM(Table16[[#This Row],[ChargeID]]*0.76)</f>
        <v>0</v>
      </c>
      <c r="O4361" s="4">
        <f>SUM(Table16[[#This Row],[Price]]*0.95)</f>
        <v>0</v>
      </c>
      <c r="P4361" s="4">
        <f>SUM(Table16[[#This Row],[Price]]*0.8)</f>
        <v>0</v>
      </c>
      <c r="Q4361" s="4">
        <f>SUM(Table16[[#This Row],[Price]]*0.6)</f>
        <v>0</v>
      </c>
    </row>
    <row r="4362" spans="1:17" x14ac:dyDescent="0.25">
      <c r="A4362" t="s">
        <v>333</v>
      </c>
      <c r="B4362">
        <v>0</v>
      </c>
      <c r="C4362" t="s">
        <v>3009</v>
      </c>
      <c r="D4362">
        <v>636</v>
      </c>
      <c r="E4362" t="s">
        <v>356</v>
      </c>
      <c r="F4362" s="4">
        <v>0</v>
      </c>
      <c r="J4362" s="4">
        <f>MIN(Table16[[#This Row],[Medicare Outpatient Allowable Rate]:[WPPA Inc Outpatient Allowable Rate]])</f>
        <v>0</v>
      </c>
      <c r="K4362" s="4">
        <f>MAX(Table16[[#This Row],[Blue Cross Outpatient Allowable Rate]:[WPPA Inc Outpatient Allowable Rate]])</f>
        <v>0</v>
      </c>
      <c r="L4362" s="4">
        <f>SUM(Table16[[#This Row],[Price]]*4.42)</f>
        <v>0</v>
      </c>
      <c r="M4362" s="4">
        <v>0</v>
      </c>
      <c r="N4362" s="4">
        <f>SUM(Table16[[#This Row],[ChargeID]]*0.76)</f>
        <v>0</v>
      </c>
      <c r="O4362" s="4">
        <f>SUM(Table16[[#This Row],[Price]]*0.95)</f>
        <v>0</v>
      </c>
      <c r="P4362" s="4">
        <f>SUM(Table16[[#This Row],[Price]]*0.8)</f>
        <v>0</v>
      </c>
      <c r="Q4362" s="4">
        <f>SUM(Table16[[#This Row],[Price]]*0.6)</f>
        <v>0</v>
      </c>
    </row>
    <row r="4363" spans="1:17" x14ac:dyDescent="0.25">
      <c r="A4363" t="s">
        <v>333</v>
      </c>
      <c r="B4363">
        <v>0</v>
      </c>
      <c r="C4363" t="s">
        <v>3010</v>
      </c>
      <c r="D4363">
        <v>636</v>
      </c>
      <c r="E4363" t="s">
        <v>345</v>
      </c>
      <c r="F4363" s="4">
        <v>0</v>
      </c>
      <c r="J4363" s="4">
        <f>MIN(Table16[[#This Row],[Medicare Outpatient Allowable Rate]:[WPPA Inc Outpatient Allowable Rate]])</f>
        <v>0</v>
      </c>
      <c r="K4363" s="4">
        <f>MAX(Table16[[#This Row],[Blue Cross Outpatient Allowable Rate]:[WPPA Inc Outpatient Allowable Rate]])</f>
        <v>0</v>
      </c>
      <c r="L4363" s="4">
        <f>SUM(Table16[[#This Row],[Price]]*4.42)</f>
        <v>0</v>
      </c>
      <c r="M4363" s="4">
        <v>0</v>
      </c>
      <c r="N4363" s="4">
        <f>SUM(Table16[[#This Row],[ChargeID]]*0.76)</f>
        <v>0</v>
      </c>
      <c r="O4363" s="4">
        <f>SUM(Table16[[#This Row],[Price]]*0.95)</f>
        <v>0</v>
      </c>
      <c r="P4363" s="4">
        <f>SUM(Table16[[#This Row],[Price]]*0.8)</f>
        <v>0</v>
      </c>
      <c r="Q4363" s="4">
        <f>SUM(Table16[[#This Row],[Price]]*0.6)</f>
        <v>0</v>
      </c>
    </row>
    <row r="4364" spans="1:17" x14ac:dyDescent="0.25">
      <c r="A4364" t="s">
        <v>333</v>
      </c>
      <c r="B4364">
        <v>0</v>
      </c>
      <c r="C4364" t="s">
        <v>3011</v>
      </c>
      <c r="D4364">
        <v>636</v>
      </c>
      <c r="E4364" t="s">
        <v>345</v>
      </c>
      <c r="F4364" s="4">
        <v>0</v>
      </c>
      <c r="J4364" s="4">
        <f>MIN(Table16[[#This Row],[Medicare Outpatient Allowable Rate]:[WPPA Inc Outpatient Allowable Rate]])</f>
        <v>0</v>
      </c>
      <c r="K4364" s="4">
        <f>MAX(Table16[[#This Row],[Blue Cross Outpatient Allowable Rate]:[WPPA Inc Outpatient Allowable Rate]])</f>
        <v>0</v>
      </c>
      <c r="L4364" s="4">
        <f>SUM(Table16[[#This Row],[Price]]*4.42)</f>
        <v>0</v>
      </c>
      <c r="M4364" s="4">
        <v>0</v>
      </c>
      <c r="N4364" s="4">
        <f>SUM(Table16[[#This Row],[ChargeID]]*0.76)</f>
        <v>0</v>
      </c>
      <c r="O4364" s="4">
        <f>SUM(Table16[[#This Row],[Price]]*0.95)</f>
        <v>0</v>
      </c>
      <c r="P4364" s="4">
        <f>SUM(Table16[[#This Row],[Price]]*0.8)</f>
        <v>0</v>
      </c>
      <c r="Q4364" s="4">
        <f>SUM(Table16[[#This Row],[Price]]*0.6)</f>
        <v>0</v>
      </c>
    </row>
    <row r="4365" spans="1:17" x14ac:dyDescent="0.25">
      <c r="A4365" t="s">
        <v>333</v>
      </c>
      <c r="B4365">
        <v>0</v>
      </c>
      <c r="C4365" t="s">
        <v>3011</v>
      </c>
      <c r="D4365">
        <v>636</v>
      </c>
      <c r="E4365" t="s">
        <v>345</v>
      </c>
      <c r="F4365" s="4">
        <v>0</v>
      </c>
      <c r="J4365" s="4">
        <f>MIN(Table16[[#This Row],[Medicare Outpatient Allowable Rate]:[WPPA Inc Outpatient Allowable Rate]])</f>
        <v>0</v>
      </c>
      <c r="K4365" s="4">
        <f>MAX(Table16[[#This Row],[Blue Cross Outpatient Allowable Rate]:[WPPA Inc Outpatient Allowable Rate]])</f>
        <v>0</v>
      </c>
      <c r="L4365" s="4">
        <f>SUM(Table16[[#This Row],[Price]]*4.42)</f>
        <v>0</v>
      </c>
      <c r="M4365" s="4">
        <v>0</v>
      </c>
      <c r="N4365" s="4">
        <f>SUM(Table16[[#This Row],[ChargeID]]*0.76)</f>
        <v>0</v>
      </c>
      <c r="O4365" s="4">
        <f>SUM(Table16[[#This Row],[Price]]*0.95)</f>
        <v>0</v>
      </c>
      <c r="P4365" s="4">
        <f>SUM(Table16[[#This Row],[Price]]*0.8)</f>
        <v>0</v>
      </c>
      <c r="Q4365" s="4">
        <f>SUM(Table16[[#This Row],[Price]]*0.6)</f>
        <v>0</v>
      </c>
    </row>
    <row r="4366" spans="1:17" x14ac:dyDescent="0.25">
      <c r="A4366" t="s">
        <v>333</v>
      </c>
      <c r="B4366">
        <v>0</v>
      </c>
      <c r="C4366" t="s">
        <v>3012</v>
      </c>
      <c r="D4366">
        <v>636</v>
      </c>
      <c r="E4366" t="s">
        <v>345</v>
      </c>
      <c r="F4366" s="4">
        <v>0</v>
      </c>
      <c r="J4366" s="4">
        <f>MIN(Table16[[#This Row],[Medicare Outpatient Allowable Rate]:[WPPA Inc Outpatient Allowable Rate]])</f>
        <v>0</v>
      </c>
      <c r="K4366" s="4">
        <f>MAX(Table16[[#This Row],[Blue Cross Outpatient Allowable Rate]:[WPPA Inc Outpatient Allowable Rate]])</f>
        <v>0</v>
      </c>
      <c r="L4366" s="4">
        <f>SUM(Table16[[#This Row],[Price]]*4.42)</f>
        <v>0</v>
      </c>
      <c r="M4366" s="4">
        <v>0</v>
      </c>
      <c r="N4366" s="4">
        <f>SUM(Table16[[#This Row],[ChargeID]]*0.76)</f>
        <v>0</v>
      </c>
      <c r="O4366" s="4">
        <f>SUM(Table16[[#This Row],[Price]]*0.95)</f>
        <v>0</v>
      </c>
      <c r="P4366" s="4">
        <f>SUM(Table16[[#This Row],[Price]]*0.8)</f>
        <v>0</v>
      </c>
      <c r="Q4366" s="4">
        <f>SUM(Table16[[#This Row],[Price]]*0.6)</f>
        <v>0</v>
      </c>
    </row>
    <row r="4367" spans="1:17" x14ac:dyDescent="0.25">
      <c r="A4367" t="s">
        <v>333</v>
      </c>
      <c r="B4367">
        <v>0</v>
      </c>
      <c r="C4367" t="s">
        <v>3013</v>
      </c>
      <c r="D4367">
        <v>636</v>
      </c>
      <c r="E4367" t="s">
        <v>448</v>
      </c>
      <c r="F4367" s="4">
        <v>0</v>
      </c>
      <c r="J4367" s="4">
        <f>MIN(Table16[[#This Row],[Medicare Outpatient Allowable Rate]:[WPPA Inc Outpatient Allowable Rate]])</f>
        <v>0</v>
      </c>
      <c r="K4367" s="4">
        <f>MAX(Table16[[#This Row],[Blue Cross Outpatient Allowable Rate]:[WPPA Inc Outpatient Allowable Rate]])</f>
        <v>0</v>
      </c>
      <c r="L4367" s="4">
        <f>SUM(Table16[[#This Row],[Price]]*4.42)</f>
        <v>0</v>
      </c>
      <c r="M4367" s="4">
        <v>0</v>
      </c>
      <c r="N4367" s="4">
        <f>SUM(Table16[[#This Row],[ChargeID]]*0.76)</f>
        <v>0</v>
      </c>
      <c r="O4367" s="4">
        <f>SUM(Table16[[#This Row],[Price]]*0.95)</f>
        <v>0</v>
      </c>
      <c r="P4367" s="4">
        <f>SUM(Table16[[#This Row],[Price]]*0.8)</f>
        <v>0</v>
      </c>
      <c r="Q4367" s="4">
        <f>SUM(Table16[[#This Row],[Price]]*0.6)</f>
        <v>0</v>
      </c>
    </row>
    <row r="4368" spans="1:17" x14ac:dyDescent="0.25">
      <c r="A4368" t="s">
        <v>333</v>
      </c>
      <c r="B4368">
        <v>0</v>
      </c>
      <c r="C4368" t="s">
        <v>2448</v>
      </c>
      <c r="D4368">
        <v>636</v>
      </c>
      <c r="E4368" t="s">
        <v>452</v>
      </c>
      <c r="F4368" s="4">
        <v>0</v>
      </c>
      <c r="J4368" s="4">
        <f>MIN(Table16[[#This Row],[Medicare Outpatient Allowable Rate]:[WPPA Inc Outpatient Allowable Rate]])</f>
        <v>0</v>
      </c>
      <c r="K4368" s="4">
        <f>MAX(Table16[[#This Row],[Blue Cross Outpatient Allowable Rate]:[WPPA Inc Outpatient Allowable Rate]])</f>
        <v>0</v>
      </c>
      <c r="L4368" s="4">
        <f>SUM(Table16[[#This Row],[Price]]*4.42)</f>
        <v>0</v>
      </c>
      <c r="M4368" s="4">
        <v>0</v>
      </c>
      <c r="N4368" s="4">
        <f>SUM(Table16[[#This Row],[ChargeID]]*0.76)</f>
        <v>0</v>
      </c>
      <c r="O4368" s="4">
        <f>SUM(Table16[[#This Row],[Price]]*0.95)</f>
        <v>0</v>
      </c>
      <c r="P4368" s="4">
        <f>SUM(Table16[[#This Row],[Price]]*0.8)</f>
        <v>0</v>
      </c>
      <c r="Q4368" s="4">
        <f>SUM(Table16[[#This Row],[Price]]*0.6)</f>
        <v>0</v>
      </c>
    </row>
    <row r="4369" spans="1:17" x14ac:dyDescent="0.25">
      <c r="A4369" t="s">
        <v>333</v>
      </c>
      <c r="B4369">
        <v>0</v>
      </c>
      <c r="C4369" t="s">
        <v>1615</v>
      </c>
      <c r="D4369">
        <v>636</v>
      </c>
      <c r="E4369" t="s">
        <v>456</v>
      </c>
      <c r="F4369" s="4">
        <v>0</v>
      </c>
      <c r="J4369" s="4">
        <f>MIN(Table16[[#This Row],[Medicare Outpatient Allowable Rate]:[WPPA Inc Outpatient Allowable Rate]])</f>
        <v>0</v>
      </c>
      <c r="K4369" s="4">
        <f>MAX(Table16[[#This Row],[Blue Cross Outpatient Allowable Rate]:[WPPA Inc Outpatient Allowable Rate]])</f>
        <v>0</v>
      </c>
      <c r="L4369" s="4">
        <f>SUM(Table16[[#This Row],[Price]]*4.42)</f>
        <v>0</v>
      </c>
      <c r="M4369" s="4">
        <v>0</v>
      </c>
      <c r="N4369" s="4">
        <f>SUM(Table16[[#This Row],[ChargeID]]*0.76)</f>
        <v>0</v>
      </c>
      <c r="O4369" s="4">
        <f>SUM(Table16[[#This Row],[Price]]*0.95)</f>
        <v>0</v>
      </c>
      <c r="P4369" s="4">
        <f>SUM(Table16[[#This Row],[Price]]*0.8)</f>
        <v>0</v>
      </c>
      <c r="Q4369" s="4">
        <f>SUM(Table16[[#This Row],[Price]]*0.6)</f>
        <v>0</v>
      </c>
    </row>
    <row r="4370" spans="1:17" x14ac:dyDescent="0.25">
      <c r="A4370" t="s">
        <v>333</v>
      </c>
      <c r="B4370">
        <v>0</v>
      </c>
      <c r="C4370" t="s">
        <v>3014</v>
      </c>
      <c r="D4370">
        <v>636</v>
      </c>
      <c r="E4370" t="s">
        <v>343</v>
      </c>
      <c r="F4370" s="4">
        <v>0</v>
      </c>
      <c r="J4370" s="4">
        <f>MIN(Table16[[#This Row],[Medicare Outpatient Allowable Rate]:[WPPA Inc Outpatient Allowable Rate]])</f>
        <v>0</v>
      </c>
      <c r="K4370" s="4">
        <f>MAX(Table16[[#This Row],[Blue Cross Outpatient Allowable Rate]:[WPPA Inc Outpatient Allowable Rate]])</f>
        <v>0</v>
      </c>
      <c r="L4370" s="4">
        <f>SUM(Table16[[#This Row],[Price]]*4.42)</f>
        <v>0</v>
      </c>
      <c r="M4370" s="4">
        <v>0</v>
      </c>
      <c r="N4370" s="4">
        <f>SUM(Table16[[#This Row],[ChargeID]]*0.76)</f>
        <v>0</v>
      </c>
      <c r="O4370" s="4">
        <f>SUM(Table16[[#This Row],[Price]]*0.95)</f>
        <v>0</v>
      </c>
      <c r="P4370" s="4">
        <f>SUM(Table16[[#This Row],[Price]]*0.8)</f>
        <v>0</v>
      </c>
      <c r="Q4370" s="4">
        <f>SUM(Table16[[#This Row],[Price]]*0.6)</f>
        <v>0</v>
      </c>
    </row>
    <row r="4371" spans="1:17" x14ac:dyDescent="0.25">
      <c r="A4371" t="s">
        <v>333</v>
      </c>
      <c r="B4371">
        <v>0</v>
      </c>
      <c r="C4371" t="s">
        <v>2747</v>
      </c>
      <c r="D4371">
        <v>636</v>
      </c>
      <c r="E4371" t="s">
        <v>949</v>
      </c>
      <c r="F4371" s="4">
        <v>0</v>
      </c>
      <c r="J4371" s="4">
        <f>MIN(Table16[[#This Row],[Medicare Outpatient Allowable Rate]:[WPPA Inc Outpatient Allowable Rate]])</f>
        <v>0</v>
      </c>
      <c r="K4371" s="4">
        <f>MAX(Table16[[#This Row],[Blue Cross Outpatient Allowable Rate]:[WPPA Inc Outpatient Allowable Rate]])</f>
        <v>0</v>
      </c>
      <c r="L4371" s="4">
        <f>SUM(Table16[[#This Row],[Price]]*4.42)</f>
        <v>0</v>
      </c>
      <c r="M4371" s="4">
        <v>0</v>
      </c>
      <c r="N4371" s="4">
        <f>SUM(Table16[[#This Row],[ChargeID]]*0.76)</f>
        <v>0</v>
      </c>
      <c r="O4371" s="4">
        <f>SUM(Table16[[#This Row],[Price]]*0.95)</f>
        <v>0</v>
      </c>
      <c r="P4371" s="4">
        <f>SUM(Table16[[#This Row],[Price]]*0.8)</f>
        <v>0</v>
      </c>
      <c r="Q4371" s="4">
        <f>SUM(Table16[[#This Row],[Price]]*0.6)</f>
        <v>0</v>
      </c>
    </row>
    <row r="4372" spans="1:17" x14ac:dyDescent="0.25">
      <c r="A4372" t="s">
        <v>333</v>
      </c>
      <c r="B4372">
        <v>0</v>
      </c>
      <c r="C4372" t="s">
        <v>3015</v>
      </c>
      <c r="D4372">
        <v>636</v>
      </c>
      <c r="E4372" t="s">
        <v>353</v>
      </c>
      <c r="F4372" s="4">
        <v>0</v>
      </c>
      <c r="J4372" s="4">
        <f>MIN(Table16[[#This Row],[Medicare Outpatient Allowable Rate]:[WPPA Inc Outpatient Allowable Rate]])</f>
        <v>0</v>
      </c>
      <c r="K4372" s="4">
        <f>MAX(Table16[[#This Row],[Blue Cross Outpatient Allowable Rate]:[WPPA Inc Outpatient Allowable Rate]])</f>
        <v>0</v>
      </c>
      <c r="L4372" s="4">
        <f>SUM(Table16[[#This Row],[Price]]*4.42)</f>
        <v>0</v>
      </c>
      <c r="M4372" s="4">
        <v>0</v>
      </c>
      <c r="N4372" s="4">
        <f>SUM(Table16[[#This Row],[ChargeID]]*0.76)</f>
        <v>0</v>
      </c>
      <c r="O4372" s="4">
        <f>SUM(Table16[[#This Row],[Price]]*0.95)</f>
        <v>0</v>
      </c>
      <c r="P4372" s="4">
        <f>SUM(Table16[[#This Row],[Price]]*0.8)</f>
        <v>0</v>
      </c>
      <c r="Q4372" s="4">
        <f>SUM(Table16[[#This Row],[Price]]*0.6)</f>
        <v>0</v>
      </c>
    </row>
    <row r="4373" spans="1:17" x14ac:dyDescent="0.25">
      <c r="A4373" t="s">
        <v>333</v>
      </c>
      <c r="B4373">
        <v>0</v>
      </c>
      <c r="C4373" t="s">
        <v>3016</v>
      </c>
      <c r="D4373">
        <v>636</v>
      </c>
      <c r="E4373" t="s">
        <v>360</v>
      </c>
      <c r="F4373" s="4">
        <v>0</v>
      </c>
      <c r="J4373" s="4">
        <f>MIN(Table16[[#This Row],[Medicare Outpatient Allowable Rate]:[WPPA Inc Outpatient Allowable Rate]])</f>
        <v>0</v>
      </c>
      <c r="K4373" s="4">
        <f>MAX(Table16[[#This Row],[Blue Cross Outpatient Allowable Rate]:[WPPA Inc Outpatient Allowable Rate]])</f>
        <v>0</v>
      </c>
      <c r="L4373" s="4">
        <f>SUM(Table16[[#This Row],[Price]]*4.42)</f>
        <v>0</v>
      </c>
      <c r="M4373" s="4">
        <v>0</v>
      </c>
      <c r="N4373" s="4">
        <f>SUM(Table16[[#This Row],[ChargeID]]*0.76)</f>
        <v>0</v>
      </c>
      <c r="O4373" s="4">
        <f>SUM(Table16[[#This Row],[Price]]*0.95)</f>
        <v>0</v>
      </c>
      <c r="P4373" s="4">
        <f>SUM(Table16[[#This Row],[Price]]*0.8)</f>
        <v>0</v>
      </c>
      <c r="Q4373" s="4">
        <f>SUM(Table16[[#This Row],[Price]]*0.6)</f>
        <v>0</v>
      </c>
    </row>
    <row r="4374" spans="1:17" x14ac:dyDescent="0.25">
      <c r="A4374" t="s">
        <v>333</v>
      </c>
      <c r="B4374">
        <v>0</v>
      </c>
      <c r="C4374" t="s">
        <v>3017</v>
      </c>
      <c r="D4374">
        <v>636</v>
      </c>
      <c r="E4374" t="s">
        <v>345</v>
      </c>
      <c r="F4374" s="4">
        <v>0</v>
      </c>
      <c r="J4374" s="4">
        <f>MIN(Table16[[#This Row],[Medicare Outpatient Allowable Rate]:[WPPA Inc Outpatient Allowable Rate]])</f>
        <v>0</v>
      </c>
      <c r="K4374" s="4">
        <f>MAX(Table16[[#This Row],[Blue Cross Outpatient Allowable Rate]:[WPPA Inc Outpatient Allowable Rate]])</f>
        <v>0</v>
      </c>
      <c r="L4374" s="4">
        <f>SUM(Table16[[#This Row],[Price]]*4.42)</f>
        <v>0</v>
      </c>
      <c r="M4374" s="4">
        <v>0</v>
      </c>
      <c r="N4374" s="4">
        <f>SUM(Table16[[#This Row],[ChargeID]]*0.76)</f>
        <v>0</v>
      </c>
      <c r="O4374" s="4">
        <f>SUM(Table16[[#This Row],[Price]]*0.95)</f>
        <v>0</v>
      </c>
      <c r="P4374" s="4">
        <f>SUM(Table16[[#This Row],[Price]]*0.8)</f>
        <v>0</v>
      </c>
      <c r="Q4374" s="4">
        <f>SUM(Table16[[#This Row],[Price]]*0.6)</f>
        <v>0</v>
      </c>
    </row>
    <row r="4375" spans="1:17" x14ac:dyDescent="0.25">
      <c r="A4375" t="s">
        <v>333</v>
      </c>
      <c r="B4375">
        <v>0</v>
      </c>
      <c r="C4375" t="s">
        <v>3018</v>
      </c>
      <c r="D4375">
        <v>636</v>
      </c>
      <c r="E4375" t="s">
        <v>378</v>
      </c>
      <c r="F4375" s="4">
        <v>0</v>
      </c>
      <c r="J4375" s="4">
        <f>MIN(Table16[[#This Row],[Medicare Outpatient Allowable Rate]:[WPPA Inc Outpatient Allowable Rate]])</f>
        <v>0</v>
      </c>
      <c r="K4375" s="4">
        <f>MAX(Table16[[#This Row],[Blue Cross Outpatient Allowable Rate]:[WPPA Inc Outpatient Allowable Rate]])</f>
        <v>0</v>
      </c>
      <c r="L4375" s="4">
        <f>SUM(Table16[[#This Row],[Price]]*4.42)</f>
        <v>0</v>
      </c>
      <c r="M4375" s="4">
        <v>0</v>
      </c>
      <c r="N4375" s="4">
        <f>SUM(Table16[[#This Row],[ChargeID]]*0.76)</f>
        <v>0</v>
      </c>
      <c r="O4375" s="4">
        <f>SUM(Table16[[#This Row],[Price]]*0.95)</f>
        <v>0</v>
      </c>
      <c r="P4375" s="4">
        <f>SUM(Table16[[#This Row],[Price]]*0.8)</f>
        <v>0</v>
      </c>
      <c r="Q4375" s="4">
        <f>SUM(Table16[[#This Row],[Price]]*0.6)</f>
        <v>0</v>
      </c>
    </row>
    <row r="4376" spans="1:17" x14ac:dyDescent="0.25">
      <c r="A4376" t="s">
        <v>333</v>
      </c>
      <c r="B4376">
        <v>0</v>
      </c>
      <c r="C4376" t="s">
        <v>3019</v>
      </c>
      <c r="D4376">
        <v>636</v>
      </c>
      <c r="E4376" t="s">
        <v>372</v>
      </c>
      <c r="F4376" s="4">
        <v>0</v>
      </c>
      <c r="J4376" s="4">
        <f>MIN(Table16[[#This Row],[Medicare Outpatient Allowable Rate]:[WPPA Inc Outpatient Allowable Rate]])</f>
        <v>0</v>
      </c>
      <c r="K4376" s="4">
        <f>MAX(Table16[[#This Row],[Blue Cross Outpatient Allowable Rate]:[WPPA Inc Outpatient Allowable Rate]])</f>
        <v>0</v>
      </c>
      <c r="L4376" s="4">
        <f>SUM(Table16[[#This Row],[Price]]*4.42)</f>
        <v>0</v>
      </c>
      <c r="M4376" s="4">
        <v>0</v>
      </c>
      <c r="N4376" s="4">
        <f>SUM(Table16[[#This Row],[ChargeID]]*0.76)</f>
        <v>0</v>
      </c>
      <c r="O4376" s="4">
        <f>SUM(Table16[[#This Row],[Price]]*0.95)</f>
        <v>0</v>
      </c>
      <c r="P4376" s="4">
        <f>SUM(Table16[[#This Row],[Price]]*0.8)</f>
        <v>0</v>
      </c>
      <c r="Q4376" s="4">
        <f>SUM(Table16[[#This Row],[Price]]*0.6)</f>
        <v>0</v>
      </c>
    </row>
    <row r="4377" spans="1:17" x14ac:dyDescent="0.25">
      <c r="A4377" t="s">
        <v>333</v>
      </c>
      <c r="B4377">
        <v>0</v>
      </c>
      <c r="C4377" t="s">
        <v>2116</v>
      </c>
      <c r="D4377">
        <v>636</v>
      </c>
      <c r="E4377" t="s">
        <v>426</v>
      </c>
      <c r="F4377" s="4">
        <v>0</v>
      </c>
      <c r="J4377" s="4">
        <f>MIN(Table16[[#This Row],[Medicare Outpatient Allowable Rate]:[WPPA Inc Outpatient Allowable Rate]])</f>
        <v>0</v>
      </c>
      <c r="K4377" s="4">
        <f>MAX(Table16[[#This Row],[Blue Cross Outpatient Allowable Rate]:[WPPA Inc Outpatient Allowable Rate]])</f>
        <v>0</v>
      </c>
      <c r="L4377" s="4">
        <f>SUM(Table16[[#This Row],[Price]]*4.42)</f>
        <v>0</v>
      </c>
      <c r="M4377" s="4">
        <v>0</v>
      </c>
      <c r="N4377" s="4">
        <f>SUM(Table16[[#This Row],[ChargeID]]*0.76)</f>
        <v>0</v>
      </c>
      <c r="O4377" s="4">
        <f>SUM(Table16[[#This Row],[Price]]*0.95)</f>
        <v>0</v>
      </c>
      <c r="P4377" s="4">
        <f>SUM(Table16[[#This Row],[Price]]*0.8)</f>
        <v>0</v>
      </c>
      <c r="Q4377" s="4">
        <f>SUM(Table16[[#This Row],[Price]]*0.6)</f>
        <v>0</v>
      </c>
    </row>
    <row r="4378" spans="1:17" x14ac:dyDescent="0.25">
      <c r="A4378" t="s">
        <v>333</v>
      </c>
      <c r="B4378">
        <v>0</v>
      </c>
      <c r="C4378" t="s">
        <v>3020</v>
      </c>
      <c r="D4378">
        <v>636</v>
      </c>
      <c r="E4378" t="s">
        <v>345</v>
      </c>
      <c r="F4378" s="4">
        <v>0</v>
      </c>
      <c r="J4378" s="4">
        <f>MIN(Table16[[#This Row],[Medicare Outpatient Allowable Rate]:[WPPA Inc Outpatient Allowable Rate]])</f>
        <v>0</v>
      </c>
      <c r="K4378" s="4">
        <f>MAX(Table16[[#This Row],[Blue Cross Outpatient Allowable Rate]:[WPPA Inc Outpatient Allowable Rate]])</f>
        <v>0</v>
      </c>
      <c r="L4378" s="4">
        <f>SUM(Table16[[#This Row],[Price]]*4.42)</f>
        <v>0</v>
      </c>
      <c r="M4378" s="4">
        <v>0</v>
      </c>
      <c r="N4378" s="4">
        <f>SUM(Table16[[#This Row],[ChargeID]]*0.76)</f>
        <v>0</v>
      </c>
      <c r="O4378" s="4">
        <f>SUM(Table16[[#This Row],[Price]]*0.95)</f>
        <v>0</v>
      </c>
      <c r="P4378" s="4">
        <f>SUM(Table16[[#This Row],[Price]]*0.8)</f>
        <v>0</v>
      </c>
      <c r="Q4378" s="4">
        <f>SUM(Table16[[#This Row],[Price]]*0.6)</f>
        <v>0</v>
      </c>
    </row>
    <row r="4379" spans="1:17" x14ac:dyDescent="0.25">
      <c r="A4379" t="s">
        <v>333</v>
      </c>
      <c r="B4379">
        <v>0</v>
      </c>
      <c r="C4379" t="s">
        <v>2072</v>
      </c>
      <c r="D4379">
        <v>636</v>
      </c>
      <c r="E4379" t="s">
        <v>353</v>
      </c>
      <c r="F4379" s="4">
        <v>0</v>
      </c>
      <c r="J4379" s="4">
        <f>MIN(Table16[[#This Row],[Medicare Outpatient Allowable Rate]:[WPPA Inc Outpatient Allowable Rate]])</f>
        <v>0</v>
      </c>
      <c r="K4379" s="4">
        <f>MAX(Table16[[#This Row],[Blue Cross Outpatient Allowable Rate]:[WPPA Inc Outpatient Allowable Rate]])</f>
        <v>0</v>
      </c>
      <c r="L4379" s="4">
        <f>SUM(Table16[[#This Row],[Price]]*4.42)</f>
        <v>0</v>
      </c>
      <c r="M4379" s="4">
        <v>0</v>
      </c>
      <c r="N4379" s="4">
        <f>SUM(Table16[[#This Row],[ChargeID]]*0.76)</f>
        <v>0</v>
      </c>
      <c r="O4379" s="4">
        <f>SUM(Table16[[#This Row],[Price]]*0.95)</f>
        <v>0</v>
      </c>
      <c r="P4379" s="4">
        <f>SUM(Table16[[#This Row],[Price]]*0.8)</f>
        <v>0</v>
      </c>
      <c r="Q4379" s="4">
        <f>SUM(Table16[[#This Row],[Price]]*0.6)</f>
        <v>0</v>
      </c>
    </row>
    <row r="4380" spans="1:17" x14ac:dyDescent="0.25">
      <c r="A4380" t="s">
        <v>333</v>
      </c>
      <c r="B4380">
        <v>0</v>
      </c>
      <c r="C4380" t="s">
        <v>2953</v>
      </c>
      <c r="D4380">
        <v>636</v>
      </c>
      <c r="E4380" t="s">
        <v>343</v>
      </c>
      <c r="F4380" s="4">
        <v>0</v>
      </c>
      <c r="J4380" s="4">
        <f>MIN(Table16[[#This Row],[Medicare Outpatient Allowable Rate]:[WPPA Inc Outpatient Allowable Rate]])</f>
        <v>0</v>
      </c>
      <c r="K4380" s="4">
        <f>MAX(Table16[[#This Row],[Blue Cross Outpatient Allowable Rate]:[WPPA Inc Outpatient Allowable Rate]])</f>
        <v>0</v>
      </c>
      <c r="L4380" s="4">
        <f>SUM(Table16[[#This Row],[Price]]*4.42)</f>
        <v>0</v>
      </c>
      <c r="M4380" s="4">
        <v>0</v>
      </c>
      <c r="N4380" s="4">
        <f>SUM(Table16[[#This Row],[ChargeID]]*0.76)</f>
        <v>0</v>
      </c>
      <c r="O4380" s="4">
        <f>SUM(Table16[[#This Row],[Price]]*0.95)</f>
        <v>0</v>
      </c>
      <c r="P4380" s="4">
        <f>SUM(Table16[[#This Row],[Price]]*0.8)</f>
        <v>0</v>
      </c>
      <c r="Q4380" s="4">
        <f>SUM(Table16[[#This Row],[Price]]*0.6)</f>
        <v>0</v>
      </c>
    </row>
    <row r="4381" spans="1:17" x14ac:dyDescent="0.25">
      <c r="A4381" t="s">
        <v>333</v>
      </c>
      <c r="B4381">
        <v>0</v>
      </c>
      <c r="C4381" t="s">
        <v>2473</v>
      </c>
      <c r="D4381">
        <v>636</v>
      </c>
      <c r="E4381" t="s">
        <v>353</v>
      </c>
      <c r="F4381" s="4">
        <v>0</v>
      </c>
      <c r="J4381" s="4">
        <f>MIN(Table16[[#This Row],[Medicare Outpatient Allowable Rate]:[WPPA Inc Outpatient Allowable Rate]])</f>
        <v>0</v>
      </c>
      <c r="K4381" s="4">
        <f>MAX(Table16[[#This Row],[Blue Cross Outpatient Allowable Rate]:[WPPA Inc Outpatient Allowable Rate]])</f>
        <v>0</v>
      </c>
      <c r="L4381" s="4">
        <f>SUM(Table16[[#This Row],[Price]]*4.42)</f>
        <v>0</v>
      </c>
      <c r="M4381" s="4">
        <v>0</v>
      </c>
      <c r="N4381" s="4">
        <f>SUM(Table16[[#This Row],[ChargeID]]*0.76)</f>
        <v>0</v>
      </c>
      <c r="O4381" s="4">
        <f>SUM(Table16[[#This Row],[Price]]*0.95)</f>
        <v>0</v>
      </c>
      <c r="P4381" s="4">
        <f>SUM(Table16[[#This Row],[Price]]*0.8)</f>
        <v>0</v>
      </c>
      <c r="Q4381" s="4">
        <f>SUM(Table16[[#This Row],[Price]]*0.6)</f>
        <v>0</v>
      </c>
    </row>
    <row r="4382" spans="1:17" x14ac:dyDescent="0.25">
      <c r="A4382" t="s">
        <v>333</v>
      </c>
      <c r="B4382">
        <v>0</v>
      </c>
      <c r="C4382" t="s">
        <v>2364</v>
      </c>
      <c r="D4382">
        <v>636</v>
      </c>
      <c r="E4382" t="s">
        <v>356</v>
      </c>
      <c r="F4382" s="4">
        <v>0</v>
      </c>
      <c r="J4382" s="4">
        <f>MIN(Table16[[#This Row],[Medicare Outpatient Allowable Rate]:[WPPA Inc Outpatient Allowable Rate]])</f>
        <v>0</v>
      </c>
      <c r="K4382" s="4">
        <f>MAX(Table16[[#This Row],[Blue Cross Outpatient Allowable Rate]:[WPPA Inc Outpatient Allowable Rate]])</f>
        <v>0</v>
      </c>
      <c r="L4382" s="4">
        <f>SUM(Table16[[#This Row],[Price]]*4.42)</f>
        <v>0</v>
      </c>
      <c r="M4382" s="4">
        <v>0</v>
      </c>
      <c r="N4382" s="4">
        <f>SUM(Table16[[#This Row],[ChargeID]]*0.76)</f>
        <v>0</v>
      </c>
      <c r="O4382" s="4">
        <f>SUM(Table16[[#This Row],[Price]]*0.95)</f>
        <v>0</v>
      </c>
      <c r="P4382" s="4">
        <f>SUM(Table16[[#This Row],[Price]]*0.8)</f>
        <v>0</v>
      </c>
      <c r="Q4382" s="4">
        <f>SUM(Table16[[#This Row],[Price]]*0.6)</f>
        <v>0</v>
      </c>
    </row>
    <row r="4383" spans="1:17" x14ac:dyDescent="0.25">
      <c r="A4383" t="s">
        <v>333</v>
      </c>
      <c r="B4383">
        <v>0</v>
      </c>
      <c r="C4383" t="s">
        <v>3021</v>
      </c>
      <c r="D4383">
        <v>636</v>
      </c>
      <c r="E4383" t="s">
        <v>345</v>
      </c>
      <c r="F4383" s="4">
        <v>0</v>
      </c>
      <c r="J4383" s="4">
        <f>MIN(Table16[[#This Row],[Medicare Outpatient Allowable Rate]:[WPPA Inc Outpatient Allowable Rate]])</f>
        <v>0</v>
      </c>
      <c r="K4383" s="4">
        <f>MAX(Table16[[#This Row],[Blue Cross Outpatient Allowable Rate]:[WPPA Inc Outpatient Allowable Rate]])</f>
        <v>0</v>
      </c>
      <c r="L4383" s="4">
        <f>SUM(Table16[[#This Row],[Price]]*4.42)</f>
        <v>0</v>
      </c>
      <c r="M4383" s="4">
        <v>0</v>
      </c>
      <c r="N4383" s="4">
        <f>SUM(Table16[[#This Row],[ChargeID]]*0.76)</f>
        <v>0</v>
      </c>
      <c r="O4383" s="4">
        <f>SUM(Table16[[#This Row],[Price]]*0.95)</f>
        <v>0</v>
      </c>
      <c r="P4383" s="4">
        <f>SUM(Table16[[#This Row],[Price]]*0.8)</f>
        <v>0</v>
      </c>
      <c r="Q4383" s="4">
        <f>SUM(Table16[[#This Row],[Price]]*0.6)</f>
        <v>0</v>
      </c>
    </row>
    <row r="4384" spans="1:17" x14ac:dyDescent="0.25">
      <c r="A4384" t="s">
        <v>333</v>
      </c>
      <c r="B4384">
        <v>0</v>
      </c>
      <c r="C4384" t="s">
        <v>3022</v>
      </c>
      <c r="D4384">
        <v>636</v>
      </c>
      <c r="E4384" t="s">
        <v>353</v>
      </c>
      <c r="F4384" s="4">
        <v>0</v>
      </c>
      <c r="J4384" s="4">
        <f>MIN(Table16[[#This Row],[Medicare Outpatient Allowable Rate]:[WPPA Inc Outpatient Allowable Rate]])</f>
        <v>0</v>
      </c>
      <c r="K4384" s="4">
        <f>MAX(Table16[[#This Row],[Blue Cross Outpatient Allowable Rate]:[WPPA Inc Outpatient Allowable Rate]])</f>
        <v>0</v>
      </c>
      <c r="L4384" s="4">
        <f>SUM(Table16[[#This Row],[Price]]*4.42)</f>
        <v>0</v>
      </c>
      <c r="M4384" s="4">
        <v>0</v>
      </c>
      <c r="N4384" s="4">
        <f>SUM(Table16[[#This Row],[ChargeID]]*0.76)</f>
        <v>0</v>
      </c>
      <c r="O4384" s="4">
        <f>SUM(Table16[[#This Row],[Price]]*0.95)</f>
        <v>0</v>
      </c>
      <c r="P4384" s="4">
        <f>SUM(Table16[[#This Row],[Price]]*0.8)</f>
        <v>0</v>
      </c>
      <c r="Q4384" s="4">
        <f>SUM(Table16[[#This Row],[Price]]*0.6)</f>
        <v>0</v>
      </c>
    </row>
    <row r="4385" spans="1:17" x14ac:dyDescent="0.25">
      <c r="A4385" t="s">
        <v>333</v>
      </c>
      <c r="B4385">
        <v>0</v>
      </c>
      <c r="C4385" t="s">
        <v>3022</v>
      </c>
      <c r="D4385">
        <v>636</v>
      </c>
      <c r="E4385" t="s">
        <v>353</v>
      </c>
      <c r="F4385" s="4">
        <v>0</v>
      </c>
      <c r="J4385" s="4">
        <f>MIN(Table16[[#This Row],[Medicare Outpatient Allowable Rate]:[WPPA Inc Outpatient Allowable Rate]])</f>
        <v>0</v>
      </c>
      <c r="K4385" s="4">
        <f>MAX(Table16[[#This Row],[Blue Cross Outpatient Allowable Rate]:[WPPA Inc Outpatient Allowable Rate]])</f>
        <v>0</v>
      </c>
      <c r="L4385" s="4">
        <f>SUM(Table16[[#This Row],[Price]]*4.42)</f>
        <v>0</v>
      </c>
      <c r="M4385" s="4">
        <v>0</v>
      </c>
      <c r="N4385" s="4">
        <f>SUM(Table16[[#This Row],[ChargeID]]*0.76)</f>
        <v>0</v>
      </c>
      <c r="O4385" s="4">
        <f>SUM(Table16[[#This Row],[Price]]*0.95)</f>
        <v>0</v>
      </c>
      <c r="P4385" s="4">
        <f>SUM(Table16[[#This Row],[Price]]*0.8)</f>
        <v>0</v>
      </c>
      <c r="Q4385" s="4">
        <f>SUM(Table16[[#This Row],[Price]]*0.6)</f>
        <v>0</v>
      </c>
    </row>
    <row r="4386" spans="1:17" x14ac:dyDescent="0.25">
      <c r="A4386" t="s">
        <v>333</v>
      </c>
      <c r="B4386">
        <v>0</v>
      </c>
      <c r="C4386" t="s">
        <v>3023</v>
      </c>
      <c r="D4386">
        <v>636</v>
      </c>
      <c r="E4386" t="s">
        <v>343</v>
      </c>
      <c r="F4386" s="4">
        <v>0</v>
      </c>
      <c r="J4386" s="4">
        <f>MIN(Table16[[#This Row],[Medicare Outpatient Allowable Rate]:[WPPA Inc Outpatient Allowable Rate]])</f>
        <v>0</v>
      </c>
      <c r="K4386" s="4">
        <f>MAX(Table16[[#This Row],[Blue Cross Outpatient Allowable Rate]:[WPPA Inc Outpatient Allowable Rate]])</f>
        <v>0</v>
      </c>
      <c r="L4386" s="4">
        <f>SUM(Table16[[#This Row],[Price]]*4.42)</f>
        <v>0</v>
      </c>
      <c r="M4386" s="4">
        <v>0</v>
      </c>
      <c r="N4386" s="4">
        <f>SUM(Table16[[#This Row],[ChargeID]]*0.76)</f>
        <v>0</v>
      </c>
      <c r="O4386" s="4">
        <f>SUM(Table16[[#This Row],[Price]]*0.95)</f>
        <v>0</v>
      </c>
      <c r="P4386" s="4">
        <f>SUM(Table16[[#This Row],[Price]]*0.8)</f>
        <v>0</v>
      </c>
      <c r="Q4386" s="4">
        <f>SUM(Table16[[#This Row],[Price]]*0.6)</f>
        <v>0</v>
      </c>
    </row>
    <row r="4387" spans="1:17" x14ac:dyDescent="0.25">
      <c r="A4387" t="s">
        <v>333</v>
      </c>
      <c r="B4387">
        <v>0</v>
      </c>
      <c r="C4387" t="s">
        <v>1652</v>
      </c>
      <c r="D4387">
        <v>636</v>
      </c>
      <c r="E4387" t="s">
        <v>1208</v>
      </c>
      <c r="F4387" s="4">
        <v>0</v>
      </c>
      <c r="J4387" s="4">
        <f>MIN(Table16[[#This Row],[Medicare Outpatient Allowable Rate]:[WPPA Inc Outpatient Allowable Rate]])</f>
        <v>0</v>
      </c>
      <c r="K4387" s="4">
        <f>MAX(Table16[[#This Row],[Blue Cross Outpatient Allowable Rate]:[WPPA Inc Outpatient Allowable Rate]])</f>
        <v>0</v>
      </c>
      <c r="L4387" s="4">
        <f>SUM(Table16[[#This Row],[Price]]*4.42)</f>
        <v>0</v>
      </c>
      <c r="M4387" s="4">
        <v>0</v>
      </c>
      <c r="N4387" s="4">
        <f>SUM(Table16[[#This Row],[ChargeID]]*0.76)</f>
        <v>0</v>
      </c>
      <c r="O4387" s="4">
        <f>SUM(Table16[[#This Row],[Price]]*0.95)</f>
        <v>0</v>
      </c>
      <c r="P4387" s="4">
        <f>SUM(Table16[[#This Row],[Price]]*0.8)</f>
        <v>0</v>
      </c>
      <c r="Q4387" s="4">
        <f>SUM(Table16[[#This Row],[Price]]*0.6)</f>
        <v>0</v>
      </c>
    </row>
    <row r="4388" spans="1:17" x14ac:dyDescent="0.25">
      <c r="A4388" t="s">
        <v>333</v>
      </c>
      <c r="B4388">
        <v>0</v>
      </c>
      <c r="C4388" t="s">
        <v>2332</v>
      </c>
      <c r="D4388">
        <v>636</v>
      </c>
      <c r="E4388" t="s">
        <v>365</v>
      </c>
      <c r="F4388" s="4">
        <v>0</v>
      </c>
      <c r="J4388" s="4">
        <f>MIN(Table16[[#This Row],[Medicare Outpatient Allowable Rate]:[WPPA Inc Outpatient Allowable Rate]])</f>
        <v>0</v>
      </c>
      <c r="K4388" s="4">
        <f>MAX(Table16[[#This Row],[Blue Cross Outpatient Allowable Rate]:[WPPA Inc Outpatient Allowable Rate]])</f>
        <v>0</v>
      </c>
      <c r="L4388" s="4">
        <f>SUM(Table16[[#This Row],[Price]]*4.42)</f>
        <v>0</v>
      </c>
      <c r="M4388" s="4">
        <v>0</v>
      </c>
      <c r="N4388" s="4">
        <f>SUM(Table16[[#This Row],[ChargeID]]*0.76)</f>
        <v>0</v>
      </c>
      <c r="O4388" s="4">
        <f>SUM(Table16[[#This Row],[Price]]*0.95)</f>
        <v>0</v>
      </c>
      <c r="P4388" s="4">
        <f>SUM(Table16[[#This Row],[Price]]*0.8)</f>
        <v>0</v>
      </c>
      <c r="Q4388" s="4">
        <f>SUM(Table16[[#This Row],[Price]]*0.6)</f>
        <v>0</v>
      </c>
    </row>
    <row r="4389" spans="1:17" x14ac:dyDescent="0.25">
      <c r="A4389" t="s">
        <v>333</v>
      </c>
      <c r="B4389">
        <v>0</v>
      </c>
      <c r="C4389" t="s">
        <v>3024</v>
      </c>
      <c r="D4389">
        <v>636</v>
      </c>
      <c r="E4389" t="s">
        <v>345</v>
      </c>
      <c r="F4389" s="4">
        <v>0</v>
      </c>
      <c r="J4389" s="4">
        <f>MIN(Table16[[#This Row],[Medicare Outpatient Allowable Rate]:[WPPA Inc Outpatient Allowable Rate]])</f>
        <v>0</v>
      </c>
      <c r="K4389" s="4">
        <f>MAX(Table16[[#This Row],[Blue Cross Outpatient Allowable Rate]:[WPPA Inc Outpatient Allowable Rate]])</f>
        <v>0</v>
      </c>
      <c r="L4389" s="4">
        <f>SUM(Table16[[#This Row],[Price]]*4.42)</f>
        <v>0</v>
      </c>
      <c r="M4389" s="4">
        <v>0</v>
      </c>
      <c r="N4389" s="4">
        <f>SUM(Table16[[#This Row],[ChargeID]]*0.76)</f>
        <v>0</v>
      </c>
      <c r="O4389" s="4">
        <f>SUM(Table16[[#This Row],[Price]]*0.95)</f>
        <v>0</v>
      </c>
      <c r="P4389" s="4">
        <f>SUM(Table16[[#This Row],[Price]]*0.8)</f>
        <v>0</v>
      </c>
      <c r="Q4389" s="4">
        <f>SUM(Table16[[#This Row],[Price]]*0.6)</f>
        <v>0</v>
      </c>
    </row>
    <row r="4390" spans="1:17" x14ac:dyDescent="0.25">
      <c r="A4390" t="s">
        <v>333</v>
      </c>
      <c r="B4390">
        <v>0</v>
      </c>
      <c r="C4390" t="s">
        <v>1574</v>
      </c>
      <c r="D4390">
        <v>636</v>
      </c>
      <c r="E4390" t="s">
        <v>343</v>
      </c>
      <c r="F4390" s="4">
        <v>0</v>
      </c>
      <c r="J4390" s="4">
        <f>MIN(Table16[[#This Row],[Medicare Outpatient Allowable Rate]:[WPPA Inc Outpatient Allowable Rate]])</f>
        <v>0</v>
      </c>
      <c r="K4390" s="4">
        <f>MAX(Table16[[#This Row],[Blue Cross Outpatient Allowable Rate]:[WPPA Inc Outpatient Allowable Rate]])</f>
        <v>0</v>
      </c>
      <c r="L4390" s="4">
        <f>SUM(Table16[[#This Row],[Price]]*4.42)</f>
        <v>0</v>
      </c>
      <c r="M4390" s="4">
        <v>0</v>
      </c>
      <c r="N4390" s="4">
        <f>SUM(Table16[[#This Row],[ChargeID]]*0.76)</f>
        <v>0</v>
      </c>
      <c r="O4390" s="4">
        <f>SUM(Table16[[#This Row],[Price]]*0.95)</f>
        <v>0</v>
      </c>
      <c r="P4390" s="4">
        <f>SUM(Table16[[#This Row],[Price]]*0.8)</f>
        <v>0</v>
      </c>
      <c r="Q4390" s="4">
        <f>SUM(Table16[[#This Row],[Price]]*0.6)</f>
        <v>0</v>
      </c>
    </row>
    <row r="4391" spans="1:17" x14ac:dyDescent="0.25">
      <c r="A4391" t="s">
        <v>333</v>
      </c>
      <c r="B4391">
        <v>0</v>
      </c>
      <c r="C4391" t="s">
        <v>2831</v>
      </c>
      <c r="D4391">
        <v>636</v>
      </c>
      <c r="E4391" t="s">
        <v>345</v>
      </c>
      <c r="F4391" s="4">
        <v>0</v>
      </c>
      <c r="J4391" s="4">
        <f>MIN(Table16[[#This Row],[Medicare Outpatient Allowable Rate]:[WPPA Inc Outpatient Allowable Rate]])</f>
        <v>0</v>
      </c>
      <c r="K4391" s="4">
        <f>MAX(Table16[[#This Row],[Blue Cross Outpatient Allowable Rate]:[WPPA Inc Outpatient Allowable Rate]])</f>
        <v>0</v>
      </c>
      <c r="L4391" s="4">
        <f>SUM(Table16[[#This Row],[Price]]*4.42)</f>
        <v>0</v>
      </c>
      <c r="M4391" s="4">
        <v>0</v>
      </c>
      <c r="N4391" s="4">
        <f>SUM(Table16[[#This Row],[ChargeID]]*0.76)</f>
        <v>0</v>
      </c>
      <c r="O4391" s="4">
        <f>SUM(Table16[[#This Row],[Price]]*0.95)</f>
        <v>0</v>
      </c>
      <c r="P4391" s="4">
        <f>SUM(Table16[[#This Row],[Price]]*0.8)</f>
        <v>0</v>
      </c>
      <c r="Q4391" s="4">
        <f>SUM(Table16[[#This Row],[Price]]*0.6)</f>
        <v>0</v>
      </c>
    </row>
    <row r="4392" spans="1:17" x14ac:dyDescent="0.25">
      <c r="A4392" t="s">
        <v>333</v>
      </c>
      <c r="B4392">
        <v>0</v>
      </c>
      <c r="C4392" t="s">
        <v>3025</v>
      </c>
      <c r="D4392">
        <v>636</v>
      </c>
      <c r="E4392" t="s">
        <v>375</v>
      </c>
      <c r="F4392" s="4">
        <v>0</v>
      </c>
      <c r="J4392" s="4">
        <f>MIN(Table16[[#This Row],[Medicare Outpatient Allowable Rate]:[WPPA Inc Outpatient Allowable Rate]])</f>
        <v>0</v>
      </c>
      <c r="K4392" s="4">
        <f>MAX(Table16[[#This Row],[Blue Cross Outpatient Allowable Rate]:[WPPA Inc Outpatient Allowable Rate]])</f>
        <v>0</v>
      </c>
      <c r="L4392" s="4">
        <f>SUM(Table16[[#This Row],[Price]]*4.42)</f>
        <v>0</v>
      </c>
      <c r="M4392" s="4">
        <v>0</v>
      </c>
      <c r="N4392" s="4">
        <f>SUM(Table16[[#This Row],[ChargeID]]*0.76)</f>
        <v>0</v>
      </c>
      <c r="O4392" s="4">
        <f>SUM(Table16[[#This Row],[Price]]*0.95)</f>
        <v>0</v>
      </c>
      <c r="P4392" s="4">
        <f>SUM(Table16[[#This Row],[Price]]*0.8)</f>
        <v>0</v>
      </c>
      <c r="Q4392" s="4">
        <f>SUM(Table16[[#This Row],[Price]]*0.6)</f>
        <v>0</v>
      </c>
    </row>
    <row r="4393" spans="1:17" x14ac:dyDescent="0.25">
      <c r="A4393" t="s">
        <v>333</v>
      </c>
      <c r="B4393">
        <v>0</v>
      </c>
      <c r="C4393" t="s">
        <v>2823</v>
      </c>
      <c r="D4393">
        <v>636</v>
      </c>
      <c r="E4393" t="s">
        <v>343</v>
      </c>
      <c r="F4393" s="4">
        <v>0</v>
      </c>
      <c r="J4393" s="4">
        <f>MIN(Table16[[#This Row],[Medicare Outpatient Allowable Rate]:[WPPA Inc Outpatient Allowable Rate]])</f>
        <v>0</v>
      </c>
      <c r="K4393" s="4">
        <f>MAX(Table16[[#This Row],[Blue Cross Outpatient Allowable Rate]:[WPPA Inc Outpatient Allowable Rate]])</f>
        <v>0</v>
      </c>
      <c r="L4393" s="4">
        <f>SUM(Table16[[#This Row],[Price]]*4.42)</f>
        <v>0</v>
      </c>
      <c r="M4393" s="4">
        <v>0</v>
      </c>
      <c r="N4393" s="4">
        <f>SUM(Table16[[#This Row],[ChargeID]]*0.76)</f>
        <v>0</v>
      </c>
      <c r="O4393" s="4">
        <f>SUM(Table16[[#This Row],[Price]]*0.95)</f>
        <v>0</v>
      </c>
      <c r="P4393" s="4">
        <f>SUM(Table16[[#This Row],[Price]]*0.8)</f>
        <v>0</v>
      </c>
      <c r="Q4393" s="4">
        <f>SUM(Table16[[#This Row],[Price]]*0.6)</f>
        <v>0</v>
      </c>
    </row>
    <row r="4394" spans="1:17" x14ac:dyDescent="0.25">
      <c r="A4394" t="s">
        <v>333</v>
      </c>
      <c r="B4394">
        <v>0</v>
      </c>
      <c r="C4394" t="s">
        <v>3026</v>
      </c>
      <c r="D4394">
        <v>636</v>
      </c>
      <c r="E4394" t="s">
        <v>345</v>
      </c>
      <c r="F4394" s="4">
        <v>0</v>
      </c>
      <c r="J4394" s="4">
        <f>MIN(Table16[[#This Row],[Medicare Outpatient Allowable Rate]:[WPPA Inc Outpatient Allowable Rate]])</f>
        <v>0</v>
      </c>
      <c r="K4394" s="4">
        <f>MAX(Table16[[#This Row],[Blue Cross Outpatient Allowable Rate]:[WPPA Inc Outpatient Allowable Rate]])</f>
        <v>0</v>
      </c>
      <c r="L4394" s="4">
        <f>SUM(Table16[[#This Row],[Price]]*4.42)</f>
        <v>0</v>
      </c>
      <c r="M4394" s="4">
        <v>0</v>
      </c>
      <c r="N4394" s="4">
        <f>SUM(Table16[[#This Row],[ChargeID]]*0.76)</f>
        <v>0</v>
      </c>
      <c r="O4394" s="4">
        <f>SUM(Table16[[#This Row],[Price]]*0.95)</f>
        <v>0</v>
      </c>
      <c r="P4394" s="4">
        <f>SUM(Table16[[#This Row],[Price]]*0.8)</f>
        <v>0</v>
      </c>
      <c r="Q4394" s="4">
        <f>SUM(Table16[[#This Row],[Price]]*0.6)</f>
        <v>0</v>
      </c>
    </row>
    <row r="4395" spans="1:17" x14ac:dyDescent="0.25">
      <c r="A4395" t="s">
        <v>333</v>
      </c>
      <c r="B4395">
        <v>0</v>
      </c>
      <c r="C4395" t="s">
        <v>3027</v>
      </c>
      <c r="D4395">
        <v>636</v>
      </c>
      <c r="E4395" t="s">
        <v>448</v>
      </c>
      <c r="F4395" s="4">
        <v>0</v>
      </c>
      <c r="J4395" s="4">
        <f>MIN(Table16[[#This Row],[Medicare Outpatient Allowable Rate]:[WPPA Inc Outpatient Allowable Rate]])</f>
        <v>0</v>
      </c>
      <c r="K4395" s="4">
        <f>MAX(Table16[[#This Row],[Blue Cross Outpatient Allowable Rate]:[WPPA Inc Outpatient Allowable Rate]])</f>
        <v>0</v>
      </c>
      <c r="L4395" s="4">
        <f>SUM(Table16[[#This Row],[Price]]*4.42)</f>
        <v>0</v>
      </c>
      <c r="M4395" s="4">
        <v>0</v>
      </c>
      <c r="N4395" s="4">
        <f>SUM(Table16[[#This Row],[ChargeID]]*0.76)</f>
        <v>0</v>
      </c>
      <c r="O4395" s="4">
        <f>SUM(Table16[[#This Row],[Price]]*0.95)</f>
        <v>0</v>
      </c>
      <c r="P4395" s="4">
        <f>SUM(Table16[[#This Row],[Price]]*0.8)</f>
        <v>0</v>
      </c>
      <c r="Q4395" s="4">
        <f>SUM(Table16[[#This Row],[Price]]*0.6)</f>
        <v>0</v>
      </c>
    </row>
    <row r="4396" spans="1:17" x14ac:dyDescent="0.25">
      <c r="A4396" t="s">
        <v>333</v>
      </c>
      <c r="B4396">
        <v>0</v>
      </c>
      <c r="C4396" t="s">
        <v>3028</v>
      </c>
      <c r="D4396">
        <v>636</v>
      </c>
      <c r="E4396" t="s">
        <v>343</v>
      </c>
      <c r="F4396" s="4">
        <v>0</v>
      </c>
      <c r="J4396" s="4">
        <f>MIN(Table16[[#This Row],[Medicare Outpatient Allowable Rate]:[WPPA Inc Outpatient Allowable Rate]])</f>
        <v>0</v>
      </c>
      <c r="K4396" s="4">
        <f>MAX(Table16[[#This Row],[Blue Cross Outpatient Allowable Rate]:[WPPA Inc Outpatient Allowable Rate]])</f>
        <v>0</v>
      </c>
      <c r="L4396" s="4">
        <f>SUM(Table16[[#This Row],[Price]]*4.42)</f>
        <v>0</v>
      </c>
      <c r="M4396" s="4">
        <v>0</v>
      </c>
      <c r="N4396" s="4">
        <f>SUM(Table16[[#This Row],[ChargeID]]*0.76)</f>
        <v>0</v>
      </c>
      <c r="O4396" s="4">
        <f>SUM(Table16[[#This Row],[Price]]*0.95)</f>
        <v>0</v>
      </c>
      <c r="P4396" s="4">
        <f>SUM(Table16[[#This Row],[Price]]*0.8)</f>
        <v>0</v>
      </c>
      <c r="Q4396" s="4">
        <f>SUM(Table16[[#This Row],[Price]]*0.6)</f>
        <v>0</v>
      </c>
    </row>
    <row r="4397" spans="1:17" x14ac:dyDescent="0.25">
      <c r="A4397" t="s">
        <v>333</v>
      </c>
      <c r="B4397">
        <v>0</v>
      </c>
      <c r="C4397" t="s">
        <v>3028</v>
      </c>
      <c r="D4397">
        <v>636</v>
      </c>
      <c r="E4397" t="s">
        <v>343</v>
      </c>
      <c r="F4397" s="4">
        <v>0</v>
      </c>
      <c r="J4397" s="4">
        <f>MIN(Table16[[#This Row],[Medicare Outpatient Allowable Rate]:[WPPA Inc Outpatient Allowable Rate]])</f>
        <v>0</v>
      </c>
      <c r="K4397" s="4">
        <f>MAX(Table16[[#This Row],[Blue Cross Outpatient Allowable Rate]:[WPPA Inc Outpatient Allowable Rate]])</f>
        <v>0</v>
      </c>
      <c r="L4397" s="4">
        <f>SUM(Table16[[#This Row],[Price]]*4.42)</f>
        <v>0</v>
      </c>
      <c r="M4397" s="4">
        <v>0</v>
      </c>
      <c r="N4397" s="4">
        <f>SUM(Table16[[#This Row],[ChargeID]]*0.76)</f>
        <v>0</v>
      </c>
      <c r="O4397" s="4">
        <f>SUM(Table16[[#This Row],[Price]]*0.95)</f>
        <v>0</v>
      </c>
      <c r="P4397" s="4">
        <f>SUM(Table16[[#This Row],[Price]]*0.8)</f>
        <v>0</v>
      </c>
      <c r="Q4397" s="4">
        <f>SUM(Table16[[#This Row],[Price]]*0.6)</f>
        <v>0</v>
      </c>
    </row>
    <row r="4398" spans="1:17" x14ac:dyDescent="0.25">
      <c r="A4398" t="s">
        <v>333</v>
      </c>
      <c r="B4398">
        <v>0</v>
      </c>
      <c r="C4398" t="s">
        <v>2381</v>
      </c>
      <c r="D4398">
        <v>636</v>
      </c>
      <c r="E4398" t="s">
        <v>345</v>
      </c>
      <c r="F4398" s="4">
        <v>0</v>
      </c>
      <c r="J4398" s="4">
        <f>MIN(Table16[[#This Row],[Medicare Outpatient Allowable Rate]:[WPPA Inc Outpatient Allowable Rate]])</f>
        <v>0</v>
      </c>
      <c r="K4398" s="4">
        <f>MAX(Table16[[#This Row],[Blue Cross Outpatient Allowable Rate]:[WPPA Inc Outpatient Allowable Rate]])</f>
        <v>0</v>
      </c>
      <c r="L4398" s="4">
        <f>SUM(Table16[[#This Row],[Price]]*4.42)</f>
        <v>0</v>
      </c>
      <c r="M4398" s="4">
        <v>0</v>
      </c>
      <c r="N4398" s="4">
        <f>SUM(Table16[[#This Row],[ChargeID]]*0.76)</f>
        <v>0</v>
      </c>
      <c r="O4398" s="4">
        <f>SUM(Table16[[#This Row],[Price]]*0.95)</f>
        <v>0</v>
      </c>
      <c r="P4398" s="4">
        <f>SUM(Table16[[#This Row],[Price]]*0.8)</f>
        <v>0</v>
      </c>
      <c r="Q4398" s="4">
        <f>SUM(Table16[[#This Row],[Price]]*0.6)</f>
        <v>0</v>
      </c>
    </row>
    <row r="4399" spans="1:17" x14ac:dyDescent="0.25">
      <c r="A4399" t="s">
        <v>333</v>
      </c>
      <c r="B4399">
        <v>0</v>
      </c>
      <c r="C4399" t="s">
        <v>3029</v>
      </c>
      <c r="D4399">
        <v>636</v>
      </c>
      <c r="E4399" t="s">
        <v>375</v>
      </c>
      <c r="F4399" s="4">
        <v>0</v>
      </c>
      <c r="J4399" s="4">
        <f>MIN(Table16[[#This Row],[Medicare Outpatient Allowable Rate]:[WPPA Inc Outpatient Allowable Rate]])</f>
        <v>0</v>
      </c>
      <c r="K4399" s="4">
        <f>MAX(Table16[[#This Row],[Blue Cross Outpatient Allowable Rate]:[WPPA Inc Outpatient Allowable Rate]])</f>
        <v>0</v>
      </c>
      <c r="L4399" s="4">
        <f>SUM(Table16[[#This Row],[Price]]*4.42)</f>
        <v>0</v>
      </c>
      <c r="M4399" s="4">
        <v>0</v>
      </c>
      <c r="N4399" s="4">
        <f>SUM(Table16[[#This Row],[ChargeID]]*0.76)</f>
        <v>0</v>
      </c>
      <c r="O4399" s="4">
        <f>SUM(Table16[[#This Row],[Price]]*0.95)</f>
        <v>0</v>
      </c>
      <c r="P4399" s="4">
        <f>SUM(Table16[[#This Row],[Price]]*0.8)</f>
        <v>0</v>
      </c>
      <c r="Q4399" s="4">
        <f>SUM(Table16[[#This Row],[Price]]*0.6)</f>
        <v>0</v>
      </c>
    </row>
    <row r="4400" spans="1:17" x14ac:dyDescent="0.25">
      <c r="A4400" t="s">
        <v>333</v>
      </c>
      <c r="B4400">
        <v>0</v>
      </c>
      <c r="C4400" t="s">
        <v>3030</v>
      </c>
      <c r="D4400">
        <v>636</v>
      </c>
      <c r="E4400" t="s">
        <v>353</v>
      </c>
      <c r="F4400" s="4">
        <v>0</v>
      </c>
      <c r="J4400" s="4">
        <f>MIN(Table16[[#This Row],[Medicare Outpatient Allowable Rate]:[WPPA Inc Outpatient Allowable Rate]])</f>
        <v>0</v>
      </c>
      <c r="K4400" s="4">
        <f>MAX(Table16[[#This Row],[Blue Cross Outpatient Allowable Rate]:[WPPA Inc Outpatient Allowable Rate]])</f>
        <v>0</v>
      </c>
      <c r="L4400" s="4">
        <f>SUM(Table16[[#This Row],[Price]]*4.42)</f>
        <v>0</v>
      </c>
      <c r="M4400" s="4">
        <v>0</v>
      </c>
      <c r="N4400" s="4">
        <f>SUM(Table16[[#This Row],[ChargeID]]*0.76)</f>
        <v>0</v>
      </c>
      <c r="O4400" s="4">
        <f>SUM(Table16[[#This Row],[Price]]*0.95)</f>
        <v>0</v>
      </c>
      <c r="P4400" s="4">
        <f>SUM(Table16[[#This Row],[Price]]*0.8)</f>
        <v>0</v>
      </c>
      <c r="Q4400" s="4">
        <f>SUM(Table16[[#This Row],[Price]]*0.6)</f>
        <v>0</v>
      </c>
    </row>
    <row r="4401" spans="1:17" x14ac:dyDescent="0.25">
      <c r="A4401" t="s">
        <v>333</v>
      </c>
      <c r="B4401">
        <v>0</v>
      </c>
      <c r="C4401" t="s">
        <v>3031</v>
      </c>
      <c r="D4401">
        <v>636</v>
      </c>
      <c r="E4401" t="s">
        <v>402</v>
      </c>
      <c r="F4401" s="4">
        <v>0</v>
      </c>
      <c r="J4401" s="4">
        <f>MIN(Table16[[#This Row],[Medicare Outpatient Allowable Rate]:[WPPA Inc Outpatient Allowable Rate]])</f>
        <v>0</v>
      </c>
      <c r="K4401" s="4">
        <f>MAX(Table16[[#This Row],[Blue Cross Outpatient Allowable Rate]:[WPPA Inc Outpatient Allowable Rate]])</f>
        <v>0</v>
      </c>
      <c r="L4401" s="4">
        <f>SUM(Table16[[#This Row],[Price]]*4.42)</f>
        <v>0</v>
      </c>
      <c r="M4401" s="4">
        <v>0</v>
      </c>
      <c r="N4401" s="4">
        <f>SUM(Table16[[#This Row],[ChargeID]]*0.76)</f>
        <v>0</v>
      </c>
      <c r="O4401" s="4">
        <f>SUM(Table16[[#This Row],[Price]]*0.95)</f>
        <v>0</v>
      </c>
      <c r="P4401" s="4">
        <f>SUM(Table16[[#This Row],[Price]]*0.8)</f>
        <v>0</v>
      </c>
      <c r="Q4401" s="4">
        <f>SUM(Table16[[#This Row],[Price]]*0.6)</f>
        <v>0</v>
      </c>
    </row>
    <row r="4402" spans="1:17" x14ac:dyDescent="0.25">
      <c r="A4402" t="s">
        <v>333</v>
      </c>
      <c r="B4402">
        <v>0</v>
      </c>
      <c r="C4402" t="s">
        <v>3032</v>
      </c>
      <c r="D4402">
        <v>636</v>
      </c>
      <c r="E4402" t="s">
        <v>345</v>
      </c>
      <c r="F4402" s="4">
        <v>0</v>
      </c>
      <c r="J4402" s="4">
        <f>MIN(Table16[[#This Row],[Medicare Outpatient Allowable Rate]:[WPPA Inc Outpatient Allowable Rate]])</f>
        <v>0</v>
      </c>
      <c r="K4402" s="4">
        <f>MAX(Table16[[#This Row],[Blue Cross Outpatient Allowable Rate]:[WPPA Inc Outpatient Allowable Rate]])</f>
        <v>0</v>
      </c>
      <c r="L4402" s="4">
        <f>SUM(Table16[[#This Row],[Price]]*4.42)</f>
        <v>0</v>
      </c>
      <c r="M4402" s="4">
        <v>0</v>
      </c>
      <c r="N4402" s="4">
        <f>SUM(Table16[[#This Row],[ChargeID]]*0.76)</f>
        <v>0</v>
      </c>
      <c r="O4402" s="4">
        <f>SUM(Table16[[#This Row],[Price]]*0.95)</f>
        <v>0</v>
      </c>
      <c r="P4402" s="4">
        <f>SUM(Table16[[#This Row],[Price]]*0.8)</f>
        <v>0</v>
      </c>
      <c r="Q4402" s="4">
        <f>SUM(Table16[[#This Row],[Price]]*0.6)</f>
        <v>0</v>
      </c>
    </row>
    <row r="4403" spans="1:17" x14ac:dyDescent="0.25">
      <c r="A4403" t="s">
        <v>333</v>
      </c>
      <c r="B4403">
        <v>0</v>
      </c>
      <c r="C4403" t="s">
        <v>3033</v>
      </c>
      <c r="D4403">
        <v>636</v>
      </c>
      <c r="E4403" t="s">
        <v>345</v>
      </c>
      <c r="F4403" s="4">
        <v>0</v>
      </c>
      <c r="J4403" s="4">
        <f>MIN(Table16[[#This Row],[Medicare Outpatient Allowable Rate]:[WPPA Inc Outpatient Allowable Rate]])</f>
        <v>0</v>
      </c>
      <c r="K4403" s="4">
        <f>MAX(Table16[[#This Row],[Blue Cross Outpatient Allowable Rate]:[WPPA Inc Outpatient Allowable Rate]])</f>
        <v>0</v>
      </c>
      <c r="L4403" s="4">
        <f>SUM(Table16[[#This Row],[Price]]*4.42)</f>
        <v>0</v>
      </c>
      <c r="M4403" s="4">
        <v>0</v>
      </c>
      <c r="N4403" s="4">
        <f>SUM(Table16[[#This Row],[ChargeID]]*0.76)</f>
        <v>0</v>
      </c>
      <c r="O4403" s="4">
        <f>SUM(Table16[[#This Row],[Price]]*0.95)</f>
        <v>0</v>
      </c>
      <c r="P4403" s="4">
        <f>SUM(Table16[[#This Row],[Price]]*0.8)</f>
        <v>0</v>
      </c>
      <c r="Q4403" s="4">
        <f>SUM(Table16[[#This Row],[Price]]*0.6)</f>
        <v>0</v>
      </c>
    </row>
    <row r="4404" spans="1:17" x14ac:dyDescent="0.25">
      <c r="A4404" t="s">
        <v>333</v>
      </c>
      <c r="B4404">
        <v>0</v>
      </c>
      <c r="C4404" t="s">
        <v>2459</v>
      </c>
      <c r="D4404">
        <v>636</v>
      </c>
      <c r="E4404" t="s">
        <v>345</v>
      </c>
      <c r="F4404" s="4">
        <v>0</v>
      </c>
      <c r="J4404" s="4">
        <f>MIN(Table16[[#This Row],[Medicare Outpatient Allowable Rate]:[WPPA Inc Outpatient Allowable Rate]])</f>
        <v>0</v>
      </c>
      <c r="K4404" s="4">
        <f>MAX(Table16[[#This Row],[Blue Cross Outpatient Allowable Rate]:[WPPA Inc Outpatient Allowable Rate]])</f>
        <v>0</v>
      </c>
      <c r="L4404" s="4">
        <f>SUM(Table16[[#This Row],[Price]]*4.42)</f>
        <v>0</v>
      </c>
      <c r="M4404" s="4">
        <v>0</v>
      </c>
      <c r="N4404" s="4">
        <f>SUM(Table16[[#This Row],[ChargeID]]*0.76)</f>
        <v>0</v>
      </c>
      <c r="O4404" s="4">
        <f>SUM(Table16[[#This Row],[Price]]*0.95)</f>
        <v>0</v>
      </c>
      <c r="P4404" s="4">
        <f>SUM(Table16[[#This Row],[Price]]*0.8)</f>
        <v>0</v>
      </c>
      <c r="Q4404" s="4">
        <f>SUM(Table16[[#This Row],[Price]]*0.6)</f>
        <v>0</v>
      </c>
    </row>
    <row r="4405" spans="1:17" x14ac:dyDescent="0.25">
      <c r="A4405" t="s">
        <v>333</v>
      </c>
      <c r="B4405">
        <v>0</v>
      </c>
      <c r="C4405" t="s">
        <v>3034</v>
      </c>
      <c r="D4405">
        <v>636</v>
      </c>
      <c r="E4405" t="s">
        <v>402</v>
      </c>
      <c r="F4405" s="4">
        <v>0</v>
      </c>
      <c r="J4405" s="4">
        <f>MIN(Table16[[#This Row],[Medicare Outpatient Allowable Rate]:[WPPA Inc Outpatient Allowable Rate]])</f>
        <v>0</v>
      </c>
      <c r="K4405" s="4">
        <f>MAX(Table16[[#This Row],[Blue Cross Outpatient Allowable Rate]:[WPPA Inc Outpatient Allowable Rate]])</f>
        <v>0</v>
      </c>
      <c r="L4405" s="4">
        <f>SUM(Table16[[#This Row],[Price]]*4.42)</f>
        <v>0</v>
      </c>
      <c r="M4405" s="4">
        <v>0</v>
      </c>
      <c r="N4405" s="4">
        <f>SUM(Table16[[#This Row],[ChargeID]]*0.76)</f>
        <v>0</v>
      </c>
      <c r="O4405" s="4">
        <f>SUM(Table16[[#This Row],[Price]]*0.95)</f>
        <v>0</v>
      </c>
      <c r="P4405" s="4">
        <f>SUM(Table16[[#This Row],[Price]]*0.8)</f>
        <v>0</v>
      </c>
      <c r="Q4405" s="4">
        <f>SUM(Table16[[#This Row],[Price]]*0.6)</f>
        <v>0</v>
      </c>
    </row>
    <row r="4406" spans="1:17" x14ac:dyDescent="0.25">
      <c r="A4406" t="s">
        <v>333</v>
      </c>
      <c r="B4406">
        <v>0</v>
      </c>
      <c r="C4406" t="s">
        <v>3035</v>
      </c>
      <c r="D4406">
        <v>636</v>
      </c>
      <c r="E4406" t="s">
        <v>343</v>
      </c>
      <c r="F4406" s="4">
        <v>0</v>
      </c>
      <c r="J4406" s="4">
        <f>MIN(Table16[[#This Row],[Medicare Outpatient Allowable Rate]:[WPPA Inc Outpatient Allowable Rate]])</f>
        <v>0</v>
      </c>
      <c r="K4406" s="4">
        <f>MAX(Table16[[#This Row],[Blue Cross Outpatient Allowable Rate]:[WPPA Inc Outpatient Allowable Rate]])</f>
        <v>0</v>
      </c>
      <c r="L4406" s="4">
        <f>SUM(Table16[[#This Row],[Price]]*4.42)</f>
        <v>0</v>
      </c>
      <c r="M4406" s="4">
        <v>0</v>
      </c>
      <c r="N4406" s="4">
        <f>SUM(Table16[[#This Row],[ChargeID]]*0.76)</f>
        <v>0</v>
      </c>
      <c r="O4406" s="4">
        <f>SUM(Table16[[#This Row],[Price]]*0.95)</f>
        <v>0</v>
      </c>
      <c r="P4406" s="4">
        <f>SUM(Table16[[#This Row],[Price]]*0.8)</f>
        <v>0</v>
      </c>
      <c r="Q4406" s="4">
        <f>SUM(Table16[[#This Row],[Price]]*0.6)</f>
        <v>0</v>
      </c>
    </row>
    <row r="4407" spans="1:17" x14ac:dyDescent="0.25">
      <c r="A4407" t="s">
        <v>333</v>
      </c>
      <c r="B4407">
        <v>0</v>
      </c>
      <c r="C4407" t="s">
        <v>1678</v>
      </c>
      <c r="D4407">
        <v>636</v>
      </c>
      <c r="E4407" t="s">
        <v>345</v>
      </c>
      <c r="F4407" s="4">
        <v>0</v>
      </c>
      <c r="J4407" s="4">
        <f>MIN(Table16[[#This Row],[Medicare Outpatient Allowable Rate]:[WPPA Inc Outpatient Allowable Rate]])</f>
        <v>0</v>
      </c>
      <c r="K4407" s="4">
        <f>MAX(Table16[[#This Row],[Blue Cross Outpatient Allowable Rate]:[WPPA Inc Outpatient Allowable Rate]])</f>
        <v>0</v>
      </c>
      <c r="L4407" s="4">
        <f>SUM(Table16[[#This Row],[Price]]*4.42)</f>
        <v>0</v>
      </c>
      <c r="M4407" s="4">
        <v>0</v>
      </c>
      <c r="N4407" s="4">
        <f>SUM(Table16[[#This Row],[ChargeID]]*0.76)</f>
        <v>0</v>
      </c>
      <c r="O4407" s="4">
        <f>SUM(Table16[[#This Row],[Price]]*0.95)</f>
        <v>0</v>
      </c>
      <c r="P4407" s="4">
        <f>SUM(Table16[[#This Row],[Price]]*0.8)</f>
        <v>0</v>
      </c>
      <c r="Q4407" s="4">
        <f>SUM(Table16[[#This Row],[Price]]*0.6)</f>
        <v>0</v>
      </c>
    </row>
    <row r="4408" spans="1:17" x14ac:dyDescent="0.25">
      <c r="A4408" t="s">
        <v>333</v>
      </c>
      <c r="B4408">
        <v>0</v>
      </c>
      <c r="C4408" t="s">
        <v>3036</v>
      </c>
      <c r="D4408">
        <v>636</v>
      </c>
      <c r="E4408" t="s">
        <v>448</v>
      </c>
      <c r="F4408" s="4">
        <v>0</v>
      </c>
      <c r="J4408" s="4">
        <f>MIN(Table16[[#This Row],[Medicare Outpatient Allowable Rate]:[WPPA Inc Outpatient Allowable Rate]])</f>
        <v>0</v>
      </c>
      <c r="K4408" s="4">
        <f>MAX(Table16[[#This Row],[Blue Cross Outpatient Allowable Rate]:[WPPA Inc Outpatient Allowable Rate]])</f>
        <v>0</v>
      </c>
      <c r="L4408" s="4">
        <f>SUM(Table16[[#This Row],[Price]]*4.42)</f>
        <v>0</v>
      </c>
      <c r="M4408" s="4">
        <v>0</v>
      </c>
      <c r="N4408" s="4">
        <f>SUM(Table16[[#This Row],[ChargeID]]*0.76)</f>
        <v>0</v>
      </c>
      <c r="O4408" s="4">
        <f>SUM(Table16[[#This Row],[Price]]*0.95)</f>
        <v>0</v>
      </c>
      <c r="P4408" s="4">
        <f>SUM(Table16[[#This Row],[Price]]*0.8)</f>
        <v>0</v>
      </c>
      <c r="Q4408" s="4">
        <f>SUM(Table16[[#This Row],[Price]]*0.6)</f>
        <v>0</v>
      </c>
    </row>
    <row r="4409" spans="1:17" x14ac:dyDescent="0.25">
      <c r="A4409" t="s">
        <v>333</v>
      </c>
      <c r="B4409">
        <v>0</v>
      </c>
      <c r="C4409" t="s">
        <v>3037</v>
      </c>
      <c r="D4409">
        <v>636</v>
      </c>
      <c r="E4409" t="s">
        <v>345</v>
      </c>
      <c r="F4409" s="4">
        <v>0</v>
      </c>
      <c r="J4409" s="4">
        <f>MIN(Table16[[#This Row],[Medicare Outpatient Allowable Rate]:[WPPA Inc Outpatient Allowable Rate]])</f>
        <v>0</v>
      </c>
      <c r="K4409" s="4">
        <f>MAX(Table16[[#This Row],[Blue Cross Outpatient Allowable Rate]:[WPPA Inc Outpatient Allowable Rate]])</f>
        <v>0</v>
      </c>
      <c r="L4409" s="4">
        <f>SUM(Table16[[#This Row],[Price]]*4.42)</f>
        <v>0</v>
      </c>
      <c r="M4409" s="4">
        <v>0</v>
      </c>
      <c r="N4409" s="4">
        <f>SUM(Table16[[#This Row],[ChargeID]]*0.76)</f>
        <v>0</v>
      </c>
      <c r="O4409" s="4">
        <f>SUM(Table16[[#This Row],[Price]]*0.95)</f>
        <v>0</v>
      </c>
      <c r="P4409" s="4">
        <f>SUM(Table16[[#This Row],[Price]]*0.8)</f>
        <v>0</v>
      </c>
      <c r="Q4409" s="4">
        <f>SUM(Table16[[#This Row],[Price]]*0.6)</f>
        <v>0</v>
      </c>
    </row>
    <row r="4410" spans="1:17" x14ac:dyDescent="0.25">
      <c r="A4410" t="s">
        <v>333</v>
      </c>
      <c r="B4410">
        <v>0</v>
      </c>
      <c r="C4410" t="s">
        <v>2991</v>
      </c>
      <c r="D4410">
        <v>636</v>
      </c>
      <c r="E4410" t="s">
        <v>337</v>
      </c>
      <c r="F4410" s="4">
        <v>0</v>
      </c>
      <c r="J4410" s="4">
        <f>MIN(Table16[[#This Row],[Medicare Outpatient Allowable Rate]:[WPPA Inc Outpatient Allowable Rate]])</f>
        <v>0</v>
      </c>
      <c r="K4410" s="4">
        <f>MAX(Table16[[#This Row],[Blue Cross Outpatient Allowable Rate]:[WPPA Inc Outpatient Allowable Rate]])</f>
        <v>0</v>
      </c>
      <c r="L4410" s="4">
        <f>SUM(Table16[[#This Row],[Price]]*4.42)</f>
        <v>0</v>
      </c>
      <c r="M4410" s="4">
        <v>0</v>
      </c>
      <c r="N4410" s="4">
        <f>SUM(Table16[[#This Row],[ChargeID]]*0.76)</f>
        <v>0</v>
      </c>
      <c r="O4410" s="4">
        <f>SUM(Table16[[#This Row],[Price]]*0.95)</f>
        <v>0</v>
      </c>
      <c r="P4410" s="4">
        <f>SUM(Table16[[#This Row],[Price]]*0.8)</f>
        <v>0</v>
      </c>
      <c r="Q4410" s="4">
        <f>SUM(Table16[[#This Row],[Price]]*0.6)</f>
        <v>0</v>
      </c>
    </row>
    <row r="4411" spans="1:17" x14ac:dyDescent="0.25">
      <c r="A4411" t="s">
        <v>333</v>
      </c>
      <c r="B4411">
        <v>0</v>
      </c>
      <c r="C4411" t="s">
        <v>3038</v>
      </c>
      <c r="D4411">
        <v>636</v>
      </c>
      <c r="E4411" t="s">
        <v>360</v>
      </c>
      <c r="F4411" s="4">
        <v>0</v>
      </c>
      <c r="J4411" s="4">
        <f>MIN(Table16[[#This Row],[Medicare Outpatient Allowable Rate]:[WPPA Inc Outpatient Allowable Rate]])</f>
        <v>0</v>
      </c>
      <c r="K4411" s="4">
        <f>MAX(Table16[[#This Row],[Blue Cross Outpatient Allowable Rate]:[WPPA Inc Outpatient Allowable Rate]])</f>
        <v>0</v>
      </c>
      <c r="L4411" s="4">
        <f>SUM(Table16[[#This Row],[Price]]*4.42)</f>
        <v>0</v>
      </c>
      <c r="M4411" s="4">
        <v>0</v>
      </c>
      <c r="N4411" s="4">
        <f>SUM(Table16[[#This Row],[ChargeID]]*0.76)</f>
        <v>0</v>
      </c>
      <c r="O4411" s="4">
        <f>SUM(Table16[[#This Row],[Price]]*0.95)</f>
        <v>0</v>
      </c>
      <c r="P4411" s="4">
        <f>SUM(Table16[[#This Row],[Price]]*0.8)</f>
        <v>0</v>
      </c>
      <c r="Q4411" s="4">
        <f>SUM(Table16[[#This Row],[Price]]*0.6)</f>
        <v>0</v>
      </c>
    </row>
    <row r="4412" spans="1:17" x14ac:dyDescent="0.25">
      <c r="A4412" t="s">
        <v>333</v>
      </c>
      <c r="B4412">
        <v>0</v>
      </c>
      <c r="C4412" t="s">
        <v>2368</v>
      </c>
      <c r="D4412">
        <v>636</v>
      </c>
      <c r="E4412" t="s">
        <v>345</v>
      </c>
      <c r="F4412" s="4">
        <v>0</v>
      </c>
      <c r="J4412" s="4">
        <f>MIN(Table16[[#This Row],[Medicare Outpatient Allowable Rate]:[WPPA Inc Outpatient Allowable Rate]])</f>
        <v>0</v>
      </c>
      <c r="K4412" s="4">
        <f>MAX(Table16[[#This Row],[Blue Cross Outpatient Allowable Rate]:[WPPA Inc Outpatient Allowable Rate]])</f>
        <v>0</v>
      </c>
      <c r="L4412" s="4">
        <f>SUM(Table16[[#This Row],[Price]]*4.42)</f>
        <v>0</v>
      </c>
      <c r="M4412" s="4">
        <v>0</v>
      </c>
      <c r="N4412" s="4">
        <f>SUM(Table16[[#This Row],[ChargeID]]*0.76)</f>
        <v>0</v>
      </c>
      <c r="O4412" s="4">
        <f>SUM(Table16[[#This Row],[Price]]*0.95)</f>
        <v>0</v>
      </c>
      <c r="P4412" s="4">
        <f>SUM(Table16[[#This Row],[Price]]*0.8)</f>
        <v>0</v>
      </c>
      <c r="Q4412" s="4">
        <f>SUM(Table16[[#This Row],[Price]]*0.6)</f>
        <v>0</v>
      </c>
    </row>
    <row r="4413" spans="1:17" x14ac:dyDescent="0.25">
      <c r="A4413" t="s">
        <v>333</v>
      </c>
      <c r="B4413">
        <v>0</v>
      </c>
      <c r="C4413" t="s">
        <v>2030</v>
      </c>
      <c r="D4413">
        <v>636</v>
      </c>
      <c r="E4413" t="s">
        <v>345</v>
      </c>
      <c r="F4413" s="4">
        <v>0</v>
      </c>
      <c r="J4413" s="4">
        <f>MIN(Table16[[#This Row],[Medicare Outpatient Allowable Rate]:[WPPA Inc Outpatient Allowable Rate]])</f>
        <v>0</v>
      </c>
      <c r="K4413" s="4">
        <f>MAX(Table16[[#This Row],[Blue Cross Outpatient Allowable Rate]:[WPPA Inc Outpatient Allowable Rate]])</f>
        <v>0</v>
      </c>
      <c r="L4413" s="4">
        <f>SUM(Table16[[#This Row],[Price]]*4.42)</f>
        <v>0</v>
      </c>
      <c r="M4413" s="4">
        <v>0</v>
      </c>
      <c r="N4413" s="4">
        <f>SUM(Table16[[#This Row],[ChargeID]]*0.76)</f>
        <v>0</v>
      </c>
      <c r="O4413" s="4">
        <f>SUM(Table16[[#This Row],[Price]]*0.95)</f>
        <v>0</v>
      </c>
      <c r="P4413" s="4">
        <f>SUM(Table16[[#This Row],[Price]]*0.8)</f>
        <v>0</v>
      </c>
      <c r="Q4413" s="4">
        <f>SUM(Table16[[#This Row],[Price]]*0.6)</f>
        <v>0</v>
      </c>
    </row>
    <row r="4414" spans="1:17" x14ac:dyDescent="0.25">
      <c r="A4414" t="s">
        <v>333</v>
      </c>
      <c r="B4414">
        <v>0</v>
      </c>
      <c r="C4414" t="s">
        <v>3039</v>
      </c>
      <c r="D4414">
        <v>636</v>
      </c>
      <c r="E4414" t="s">
        <v>345</v>
      </c>
      <c r="F4414" s="4">
        <v>0</v>
      </c>
      <c r="J4414" s="4">
        <f>MIN(Table16[[#This Row],[Medicare Outpatient Allowable Rate]:[WPPA Inc Outpatient Allowable Rate]])</f>
        <v>0</v>
      </c>
      <c r="K4414" s="4">
        <f>MAX(Table16[[#This Row],[Blue Cross Outpatient Allowable Rate]:[WPPA Inc Outpatient Allowable Rate]])</f>
        <v>0</v>
      </c>
      <c r="L4414" s="4">
        <f>SUM(Table16[[#This Row],[Price]]*4.42)</f>
        <v>0</v>
      </c>
      <c r="M4414" s="4">
        <v>0</v>
      </c>
      <c r="N4414" s="4">
        <f>SUM(Table16[[#This Row],[ChargeID]]*0.76)</f>
        <v>0</v>
      </c>
      <c r="O4414" s="4">
        <f>SUM(Table16[[#This Row],[Price]]*0.95)</f>
        <v>0</v>
      </c>
      <c r="P4414" s="4">
        <f>SUM(Table16[[#This Row],[Price]]*0.8)</f>
        <v>0</v>
      </c>
      <c r="Q4414" s="4">
        <f>SUM(Table16[[#This Row],[Price]]*0.6)</f>
        <v>0</v>
      </c>
    </row>
    <row r="4415" spans="1:17" x14ac:dyDescent="0.25">
      <c r="A4415" t="s">
        <v>333</v>
      </c>
      <c r="B4415">
        <v>0</v>
      </c>
      <c r="C4415" t="s">
        <v>1574</v>
      </c>
      <c r="D4415">
        <v>636</v>
      </c>
      <c r="E4415" t="s">
        <v>343</v>
      </c>
      <c r="F4415" s="4">
        <v>0</v>
      </c>
      <c r="J4415" s="4">
        <f>MIN(Table16[[#This Row],[Medicare Outpatient Allowable Rate]:[WPPA Inc Outpatient Allowable Rate]])</f>
        <v>0</v>
      </c>
      <c r="K4415" s="4">
        <f>MAX(Table16[[#This Row],[Blue Cross Outpatient Allowable Rate]:[WPPA Inc Outpatient Allowable Rate]])</f>
        <v>0</v>
      </c>
      <c r="L4415" s="4">
        <f>SUM(Table16[[#This Row],[Price]]*4.42)</f>
        <v>0</v>
      </c>
      <c r="M4415" s="4">
        <v>0</v>
      </c>
      <c r="N4415" s="4">
        <f>SUM(Table16[[#This Row],[ChargeID]]*0.76)</f>
        <v>0</v>
      </c>
      <c r="O4415" s="4">
        <f>SUM(Table16[[#This Row],[Price]]*0.95)</f>
        <v>0</v>
      </c>
      <c r="P4415" s="4">
        <f>SUM(Table16[[#This Row],[Price]]*0.8)</f>
        <v>0</v>
      </c>
      <c r="Q4415" s="4">
        <f>SUM(Table16[[#This Row],[Price]]*0.6)</f>
        <v>0</v>
      </c>
    </row>
    <row r="4416" spans="1:17" x14ac:dyDescent="0.25">
      <c r="A4416" t="s">
        <v>333</v>
      </c>
      <c r="B4416">
        <v>0</v>
      </c>
      <c r="C4416" t="s">
        <v>1573</v>
      </c>
      <c r="D4416">
        <v>636</v>
      </c>
      <c r="E4416" t="s">
        <v>345</v>
      </c>
      <c r="F4416" s="4">
        <v>0</v>
      </c>
      <c r="J4416" s="4">
        <f>MIN(Table16[[#This Row],[Medicare Outpatient Allowable Rate]:[WPPA Inc Outpatient Allowable Rate]])</f>
        <v>0</v>
      </c>
      <c r="K4416" s="4">
        <f>MAX(Table16[[#This Row],[Blue Cross Outpatient Allowable Rate]:[WPPA Inc Outpatient Allowable Rate]])</f>
        <v>0</v>
      </c>
      <c r="L4416" s="4">
        <f>SUM(Table16[[#This Row],[Price]]*4.42)</f>
        <v>0</v>
      </c>
      <c r="M4416" s="4">
        <v>0</v>
      </c>
      <c r="N4416" s="4">
        <f>SUM(Table16[[#This Row],[ChargeID]]*0.76)</f>
        <v>0</v>
      </c>
      <c r="O4416" s="4">
        <f>SUM(Table16[[#This Row],[Price]]*0.95)</f>
        <v>0</v>
      </c>
      <c r="P4416" s="4">
        <f>SUM(Table16[[#This Row],[Price]]*0.8)</f>
        <v>0</v>
      </c>
      <c r="Q4416" s="4">
        <f>SUM(Table16[[#This Row],[Price]]*0.6)</f>
        <v>0</v>
      </c>
    </row>
    <row r="4417" spans="1:17" x14ac:dyDescent="0.25">
      <c r="A4417" t="s">
        <v>333</v>
      </c>
      <c r="B4417">
        <v>0</v>
      </c>
      <c r="C4417" t="s">
        <v>3040</v>
      </c>
      <c r="D4417">
        <v>636</v>
      </c>
      <c r="E4417" t="s">
        <v>345</v>
      </c>
      <c r="F4417" s="4">
        <v>0</v>
      </c>
      <c r="J4417" s="4">
        <f>MIN(Table16[[#This Row],[Medicare Outpatient Allowable Rate]:[WPPA Inc Outpatient Allowable Rate]])</f>
        <v>0</v>
      </c>
      <c r="K4417" s="4">
        <f>MAX(Table16[[#This Row],[Blue Cross Outpatient Allowable Rate]:[WPPA Inc Outpatient Allowable Rate]])</f>
        <v>0</v>
      </c>
      <c r="L4417" s="4">
        <f>SUM(Table16[[#This Row],[Price]]*4.42)</f>
        <v>0</v>
      </c>
      <c r="M4417" s="4">
        <v>0</v>
      </c>
      <c r="N4417" s="4">
        <f>SUM(Table16[[#This Row],[ChargeID]]*0.76)</f>
        <v>0</v>
      </c>
      <c r="O4417" s="4">
        <f>SUM(Table16[[#This Row],[Price]]*0.95)</f>
        <v>0</v>
      </c>
      <c r="P4417" s="4">
        <f>SUM(Table16[[#This Row],[Price]]*0.8)</f>
        <v>0</v>
      </c>
      <c r="Q4417" s="4">
        <f>SUM(Table16[[#This Row],[Price]]*0.6)</f>
        <v>0</v>
      </c>
    </row>
    <row r="4418" spans="1:17" x14ac:dyDescent="0.25">
      <c r="A4418" t="s">
        <v>333</v>
      </c>
      <c r="B4418">
        <v>0</v>
      </c>
      <c r="C4418" t="s">
        <v>2104</v>
      </c>
      <c r="D4418">
        <v>636</v>
      </c>
      <c r="E4418" t="s">
        <v>353</v>
      </c>
      <c r="F4418" s="4">
        <v>0</v>
      </c>
      <c r="J4418" s="4">
        <f>MIN(Table16[[#This Row],[Medicare Outpatient Allowable Rate]:[WPPA Inc Outpatient Allowable Rate]])</f>
        <v>0</v>
      </c>
      <c r="K4418" s="4">
        <f>MAX(Table16[[#This Row],[Blue Cross Outpatient Allowable Rate]:[WPPA Inc Outpatient Allowable Rate]])</f>
        <v>0</v>
      </c>
      <c r="L4418" s="4">
        <f>SUM(Table16[[#This Row],[Price]]*4.42)</f>
        <v>0</v>
      </c>
      <c r="M4418" s="4">
        <v>0</v>
      </c>
      <c r="N4418" s="4">
        <f>SUM(Table16[[#This Row],[ChargeID]]*0.76)</f>
        <v>0</v>
      </c>
      <c r="O4418" s="4">
        <f>SUM(Table16[[#This Row],[Price]]*0.95)</f>
        <v>0</v>
      </c>
      <c r="P4418" s="4">
        <f>SUM(Table16[[#This Row],[Price]]*0.8)</f>
        <v>0</v>
      </c>
      <c r="Q4418" s="4">
        <f>SUM(Table16[[#This Row],[Price]]*0.6)</f>
        <v>0</v>
      </c>
    </row>
    <row r="4419" spans="1:17" x14ac:dyDescent="0.25">
      <c r="A4419" t="s">
        <v>333</v>
      </c>
      <c r="B4419">
        <v>0</v>
      </c>
      <c r="C4419" t="s">
        <v>3041</v>
      </c>
      <c r="D4419">
        <v>636</v>
      </c>
      <c r="E4419" t="s">
        <v>353</v>
      </c>
      <c r="F4419" s="4">
        <v>0</v>
      </c>
      <c r="J4419" s="4">
        <f>MIN(Table16[[#This Row],[Medicare Outpatient Allowable Rate]:[WPPA Inc Outpatient Allowable Rate]])</f>
        <v>0</v>
      </c>
      <c r="K4419" s="4">
        <f>MAX(Table16[[#This Row],[Blue Cross Outpatient Allowable Rate]:[WPPA Inc Outpatient Allowable Rate]])</f>
        <v>0</v>
      </c>
      <c r="L4419" s="4">
        <f>SUM(Table16[[#This Row],[Price]]*4.42)</f>
        <v>0</v>
      </c>
      <c r="M4419" s="4">
        <v>0</v>
      </c>
      <c r="N4419" s="4">
        <f>SUM(Table16[[#This Row],[ChargeID]]*0.76)</f>
        <v>0</v>
      </c>
      <c r="O4419" s="4">
        <f>SUM(Table16[[#This Row],[Price]]*0.95)</f>
        <v>0</v>
      </c>
      <c r="P4419" s="4">
        <f>SUM(Table16[[#This Row],[Price]]*0.8)</f>
        <v>0</v>
      </c>
      <c r="Q4419" s="4">
        <f>SUM(Table16[[#This Row],[Price]]*0.6)</f>
        <v>0</v>
      </c>
    </row>
    <row r="4420" spans="1:17" x14ac:dyDescent="0.25">
      <c r="A4420" t="s">
        <v>333</v>
      </c>
      <c r="B4420">
        <v>0</v>
      </c>
      <c r="C4420" t="s">
        <v>3038</v>
      </c>
      <c r="D4420">
        <v>636</v>
      </c>
      <c r="E4420" t="s">
        <v>360</v>
      </c>
      <c r="F4420" s="4">
        <v>0</v>
      </c>
      <c r="J4420" s="4">
        <f>MIN(Table16[[#This Row],[Medicare Outpatient Allowable Rate]:[WPPA Inc Outpatient Allowable Rate]])</f>
        <v>0</v>
      </c>
      <c r="K4420" s="4">
        <f>MAX(Table16[[#This Row],[Blue Cross Outpatient Allowable Rate]:[WPPA Inc Outpatient Allowable Rate]])</f>
        <v>0</v>
      </c>
      <c r="L4420" s="4">
        <f>SUM(Table16[[#This Row],[Price]]*4.42)</f>
        <v>0</v>
      </c>
      <c r="M4420" s="4">
        <v>0</v>
      </c>
      <c r="N4420" s="4">
        <f>SUM(Table16[[#This Row],[ChargeID]]*0.76)</f>
        <v>0</v>
      </c>
      <c r="O4420" s="4">
        <f>SUM(Table16[[#This Row],[Price]]*0.95)</f>
        <v>0</v>
      </c>
      <c r="P4420" s="4">
        <f>SUM(Table16[[#This Row],[Price]]*0.8)</f>
        <v>0</v>
      </c>
      <c r="Q4420" s="4">
        <f>SUM(Table16[[#This Row],[Price]]*0.6)</f>
        <v>0</v>
      </c>
    </row>
    <row r="4421" spans="1:17" x14ac:dyDescent="0.25">
      <c r="A4421" t="s">
        <v>333</v>
      </c>
      <c r="B4421">
        <v>0</v>
      </c>
      <c r="C4421" t="s">
        <v>2375</v>
      </c>
      <c r="D4421">
        <v>636</v>
      </c>
      <c r="E4421" t="s">
        <v>345</v>
      </c>
      <c r="F4421" s="4">
        <v>0</v>
      </c>
      <c r="J4421" s="4">
        <f>MIN(Table16[[#This Row],[Medicare Outpatient Allowable Rate]:[WPPA Inc Outpatient Allowable Rate]])</f>
        <v>0</v>
      </c>
      <c r="K4421" s="4">
        <f>MAX(Table16[[#This Row],[Blue Cross Outpatient Allowable Rate]:[WPPA Inc Outpatient Allowable Rate]])</f>
        <v>0</v>
      </c>
      <c r="L4421" s="4">
        <f>SUM(Table16[[#This Row],[Price]]*4.42)</f>
        <v>0</v>
      </c>
      <c r="M4421" s="4">
        <v>0</v>
      </c>
      <c r="N4421" s="4">
        <f>SUM(Table16[[#This Row],[ChargeID]]*0.76)</f>
        <v>0</v>
      </c>
      <c r="O4421" s="4">
        <f>SUM(Table16[[#This Row],[Price]]*0.95)</f>
        <v>0</v>
      </c>
      <c r="P4421" s="4">
        <f>SUM(Table16[[#This Row],[Price]]*0.8)</f>
        <v>0</v>
      </c>
      <c r="Q4421" s="4">
        <f>SUM(Table16[[#This Row],[Price]]*0.6)</f>
        <v>0</v>
      </c>
    </row>
    <row r="4422" spans="1:17" x14ac:dyDescent="0.25">
      <c r="A4422" t="s">
        <v>333</v>
      </c>
      <c r="B4422">
        <v>0</v>
      </c>
      <c r="C4422" t="s">
        <v>1380</v>
      </c>
      <c r="D4422">
        <v>636</v>
      </c>
      <c r="E4422" t="s">
        <v>345</v>
      </c>
      <c r="F4422" s="4">
        <v>0</v>
      </c>
      <c r="J4422" s="4">
        <f>MIN(Table16[[#This Row],[Medicare Outpatient Allowable Rate]:[WPPA Inc Outpatient Allowable Rate]])</f>
        <v>0</v>
      </c>
      <c r="K4422" s="4">
        <f>MAX(Table16[[#This Row],[Blue Cross Outpatient Allowable Rate]:[WPPA Inc Outpatient Allowable Rate]])</f>
        <v>0</v>
      </c>
      <c r="L4422" s="4">
        <f>SUM(Table16[[#This Row],[Price]]*4.42)</f>
        <v>0</v>
      </c>
      <c r="M4422" s="4">
        <v>0</v>
      </c>
      <c r="N4422" s="4">
        <f>SUM(Table16[[#This Row],[ChargeID]]*0.76)</f>
        <v>0</v>
      </c>
      <c r="O4422" s="4">
        <f>SUM(Table16[[#This Row],[Price]]*0.95)</f>
        <v>0</v>
      </c>
      <c r="P4422" s="4">
        <f>SUM(Table16[[#This Row],[Price]]*0.8)</f>
        <v>0</v>
      </c>
      <c r="Q4422" s="4">
        <f>SUM(Table16[[#This Row],[Price]]*0.6)</f>
        <v>0</v>
      </c>
    </row>
    <row r="4423" spans="1:17" x14ac:dyDescent="0.25">
      <c r="A4423" t="s">
        <v>333</v>
      </c>
      <c r="B4423">
        <v>0</v>
      </c>
      <c r="C4423" t="s">
        <v>3042</v>
      </c>
      <c r="D4423">
        <v>636</v>
      </c>
      <c r="E4423" t="s">
        <v>345</v>
      </c>
      <c r="F4423" s="4">
        <v>0</v>
      </c>
      <c r="J4423" s="4">
        <f>MIN(Table16[[#This Row],[Medicare Outpatient Allowable Rate]:[WPPA Inc Outpatient Allowable Rate]])</f>
        <v>0</v>
      </c>
      <c r="K4423" s="4">
        <f>MAX(Table16[[#This Row],[Blue Cross Outpatient Allowable Rate]:[WPPA Inc Outpatient Allowable Rate]])</f>
        <v>0</v>
      </c>
      <c r="L4423" s="4">
        <f>SUM(Table16[[#This Row],[Price]]*4.42)</f>
        <v>0</v>
      </c>
      <c r="M4423" s="4">
        <v>0</v>
      </c>
      <c r="N4423" s="4">
        <f>SUM(Table16[[#This Row],[ChargeID]]*0.76)</f>
        <v>0</v>
      </c>
      <c r="O4423" s="4">
        <f>SUM(Table16[[#This Row],[Price]]*0.95)</f>
        <v>0</v>
      </c>
      <c r="P4423" s="4">
        <f>SUM(Table16[[#This Row],[Price]]*0.8)</f>
        <v>0</v>
      </c>
      <c r="Q4423" s="4">
        <f>SUM(Table16[[#This Row],[Price]]*0.6)</f>
        <v>0</v>
      </c>
    </row>
    <row r="4424" spans="1:17" x14ac:dyDescent="0.25">
      <c r="A4424" t="s">
        <v>333</v>
      </c>
      <c r="B4424">
        <v>0</v>
      </c>
      <c r="C4424" t="s">
        <v>2845</v>
      </c>
      <c r="D4424">
        <v>636</v>
      </c>
      <c r="E4424" t="s">
        <v>337</v>
      </c>
      <c r="F4424" s="4">
        <v>0</v>
      </c>
      <c r="J4424" s="4">
        <f>MIN(Table16[[#This Row],[Medicare Outpatient Allowable Rate]:[WPPA Inc Outpatient Allowable Rate]])</f>
        <v>0</v>
      </c>
      <c r="K4424" s="4">
        <f>MAX(Table16[[#This Row],[Blue Cross Outpatient Allowable Rate]:[WPPA Inc Outpatient Allowable Rate]])</f>
        <v>0</v>
      </c>
      <c r="L4424" s="4">
        <f>SUM(Table16[[#This Row],[Price]]*4.42)</f>
        <v>0</v>
      </c>
      <c r="M4424" s="4">
        <v>0</v>
      </c>
      <c r="N4424" s="4">
        <f>SUM(Table16[[#This Row],[ChargeID]]*0.76)</f>
        <v>0</v>
      </c>
      <c r="O4424" s="4">
        <f>SUM(Table16[[#This Row],[Price]]*0.95)</f>
        <v>0</v>
      </c>
      <c r="P4424" s="4">
        <f>SUM(Table16[[#This Row],[Price]]*0.8)</f>
        <v>0</v>
      </c>
      <c r="Q4424" s="4">
        <f>SUM(Table16[[#This Row],[Price]]*0.6)</f>
        <v>0</v>
      </c>
    </row>
    <row r="4425" spans="1:17" x14ac:dyDescent="0.25">
      <c r="A4425" t="s">
        <v>333</v>
      </c>
      <c r="B4425">
        <v>0</v>
      </c>
      <c r="C4425" t="s">
        <v>3043</v>
      </c>
      <c r="D4425">
        <v>636</v>
      </c>
      <c r="E4425" t="s">
        <v>345</v>
      </c>
      <c r="F4425" s="4">
        <v>0</v>
      </c>
      <c r="J4425" s="4">
        <f>MIN(Table16[[#This Row],[Medicare Outpatient Allowable Rate]:[WPPA Inc Outpatient Allowable Rate]])</f>
        <v>0</v>
      </c>
      <c r="K4425" s="4">
        <f>MAX(Table16[[#This Row],[Blue Cross Outpatient Allowable Rate]:[WPPA Inc Outpatient Allowable Rate]])</f>
        <v>0</v>
      </c>
      <c r="L4425" s="4">
        <f>SUM(Table16[[#This Row],[Price]]*4.42)</f>
        <v>0</v>
      </c>
      <c r="M4425" s="4">
        <v>0</v>
      </c>
      <c r="N4425" s="4">
        <f>SUM(Table16[[#This Row],[ChargeID]]*0.76)</f>
        <v>0</v>
      </c>
      <c r="O4425" s="4">
        <f>SUM(Table16[[#This Row],[Price]]*0.95)</f>
        <v>0</v>
      </c>
      <c r="P4425" s="4">
        <f>SUM(Table16[[#This Row],[Price]]*0.8)</f>
        <v>0</v>
      </c>
      <c r="Q4425" s="4">
        <f>SUM(Table16[[#This Row],[Price]]*0.6)</f>
        <v>0</v>
      </c>
    </row>
    <row r="4426" spans="1:17" x14ac:dyDescent="0.25">
      <c r="A4426" t="s">
        <v>333</v>
      </c>
      <c r="B4426">
        <v>0</v>
      </c>
      <c r="C4426" t="s">
        <v>3044</v>
      </c>
      <c r="D4426">
        <v>636</v>
      </c>
      <c r="E4426" t="s">
        <v>426</v>
      </c>
      <c r="F4426" s="4">
        <v>0</v>
      </c>
      <c r="J4426" s="4">
        <f>MIN(Table16[[#This Row],[Medicare Outpatient Allowable Rate]:[WPPA Inc Outpatient Allowable Rate]])</f>
        <v>0</v>
      </c>
      <c r="K4426" s="4">
        <f>MAX(Table16[[#This Row],[Blue Cross Outpatient Allowable Rate]:[WPPA Inc Outpatient Allowable Rate]])</f>
        <v>0</v>
      </c>
      <c r="L4426" s="4">
        <f>SUM(Table16[[#This Row],[Price]]*4.42)</f>
        <v>0</v>
      </c>
      <c r="M4426" s="4">
        <v>0</v>
      </c>
      <c r="N4426" s="4">
        <f>SUM(Table16[[#This Row],[ChargeID]]*0.76)</f>
        <v>0</v>
      </c>
      <c r="O4426" s="4">
        <f>SUM(Table16[[#This Row],[Price]]*0.95)</f>
        <v>0</v>
      </c>
      <c r="P4426" s="4">
        <f>SUM(Table16[[#This Row],[Price]]*0.8)</f>
        <v>0</v>
      </c>
      <c r="Q4426" s="4">
        <f>SUM(Table16[[#This Row],[Price]]*0.6)</f>
        <v>0</v>
      </c>
    </row>
    <row r="4427" spans="1:17" x14ac:dyDescent="0.25">
      <c r="A4427" t="s">
        <v>333</v>
      </c>
      <c r="B4427">
        <v>0</v>
      </c>
      <c r="C4427" t="s">
        <v>2219</v>
      </c>
      <c r="D4427">
        <v>636</v>
      </c>
      <c r="E4427" t="s">
        <v>345</v>
      </c>
      <c r="F4427" s="4">
        <v>0</v>
      </c>
      <c r="J4427" s="4">
        <f>MIN(Table16[[#This Row],[Medicare Outpatient Allowable Rate]:[WPPA Inc Outpatient Allowable Rate]])</f>
        <v>0</v>
      </c>
      <c r="K4427" s="4">
        <f>MAX(Table16[[#This Row],[Blue Cross Outpatient Allowable Rate]:[WPPA Inc Outpatient Allowable Rate]])</f>
        <v>0</v>
      </c>
      <c r="L4427" s="4">
        <f>SUM(Table16[[#This Row],[Price]]*4.42)</f>
        <v>0</v>
      </c>
      <c r="M4427" s="4">
        <v>0</v>
      </c>
      <c r="N4427" s="4">
        <f>SUM(Table16[[#This Row],[ChargeID]]*0.76)</f>
        <v>0</v>
      </c>
      <c r="O4427" s="4">
        <f>SUM(Table16[[#This Row],[Price]]*0.95)</f>
        <v>0</v>
      </c>
      <c r="P4427" s="4">
        <f>SUM(Table16[[#This Row],[Price]]*0.8)</f>
        <v>0</v>
      </c>
      <c r="Q4427" s="4">
        <f>SUM(Table16[[#This Row],[Price]]*0.6)</f>
        <v>0</v>
      </c>
    </row>
    <row r="4428" spans="1:17" x14ac:dyDescent="0.25">
      <c r="A4428" t="s">
        <v>333</v>
      </c>
      <c r="B4428">
        <v>0</v>
      </c>
      <c r="C4428" t="s">
        <v>2050</v>
      </c>
      <c r="D4428">
        <v>636</v>
      </c>
      <c r="E4428" t="s">
        <v>345</v>
      </c>
      <c r="F4428" s="4">
        <v>0</v>
      </c>
      <c r="J4428" s="4">
        <f>MIN(Table16[[#This Row],[Medicare Outpatient Allowable Rate]:[WPPA Inc Outpatient Allowable Rate]])</f>
        <v>0</v>
      </c>
      <c r="K4428" s="4">
        <f>MAX(Table16[[#This Row],[Blue Cross Outpatient Allowable Rate]:[WPPA Inc Outpatient Allowable Rate]])</f>
        <v>0</v>
      </c>
      <c r="L4428" s="4">
        <f>SUM(Table16[[#This Row],[Price]]*4.42)</f>
        <v>0</v>
      </c>
      <c r="M4428" s="4">
        <v>0</v>
      </c>
      <c r="N4428" s="4">
        <f>SUM(Table16[[#This Row],[ChargeID]]*0.76)</f>
        <v>0</v>
      </c>
      <c r="O4428" s="4">
        <f>SUM(Table16[[#This Row],[Price]]*0.95)</f>
        <v>0</v>
      </c>
      <c r="P4428" s="4">
        <f>SUM(Table16[[#This Row],[Price]]*0.8)</f>
        <v>0</v>
      </c>
      <c r="Q4428" s="4">
        <f>SUM(Table16[[#This Row],[Price]]*0.6)</f>
        <v>0</v>
      </c>
    </row>
    <row r="4429" spans="1:17" x14ac:dyDescent="0.25">
      <c r="A4429" t="s">
        <v>333</v>
      </c>
      <c r="B4429">
        <v>0</v>
      </c>
      <c r="C4429" t="s">
        <v>1961</v>
      </c>
      <c r="D4429">
        <v>636</v>
      </c>
      <c r="E4429" t="s">
        <v>345</v>
      </c>
      <c r="F4429" s="4">
        <v>0</v>
      </c>
      <c r="J4429" s="4">
        <f>MIN(Table16[[#This Row],[Medicare Outpatient Allowable Rate]:[WPPA Inc Outpatient Allowable Rate]])</f>
        <v>0</v>
      </c>
      <c r="K4429" s="4">
        <f>MAX(Table16[[#This Row],[Blue Cross Outpatient Allowable Rate]:[WPPA Inc Outpatient Allowable Rate]])</f>
        <v>0</v>
      </c>
      <c r="L4429" s="4">
        <f>SUM(Table16[[#This Row],[Price]]*4.42)</f>
        <v>0</v>
      </c>
      <c r="M4429" s="4">
        <v>0</v>
      </c>
      <c r="N4429" s="4">
        <f>SUM(Table16[[#This Row],[ChargeID]]*0.76)</f>
        <v>0</v>
      </c>
      <c r="O4429" s="4">
        <f>SUM(Table16[[#This Row],[Price]]*0.95)</f>
        <v>0</v>
      </c>
      <c r="P4429" s="4">
        <f>SUM(Table16[[#This Row],[Price]]*0.8)</f>
        <v>0</v>
      </c>
      <c r="Q4429" s="4">
        <f>SUM(Table16[[#This Row],[Price]]*0.6)</f>
        <v>0</v>
      </c>
    </row>
    <row r="4430" spans="1:17" x14ac:dyDescent="0.25">
      <c r="A4430" t="s">
        <v>333</v>
      </c>
      <c r="B4430">
        <v>0</v>
      </c>
      <c r="C4430" t="s">
        <v>3045</v>
      </c>
      <c r="D4430">
        <v>636</v>
      </c>
      <c r="E4430" t="s">
        <v>345</v>
      </c>
      <c r="F4430" s="4">
        <v>0</v>
      </c>
      <c r="J4430" s="4">
        <f>MIN(Table16[[#This Row],[Medicare Outpatient Allowable Rate]:[WPPA Inc Outpatient Allowable Rate]])</f>
        <v>0</v>
      </c>
      <c r="K4430" s="4">
        <f>MAX(Table16[[#This Row],[Blue Cross Outpatient Allowable Rate]:[WPPA Inc Outpatient Allowable Rate]])</f>
        <v>0</v>
      </c>
      <c r="L4430" s="4">
        <f>SUM(Table16[[#This Row],[Price]]*4.42)</f>
        <v>0</v>
      </c>
      <c r="M4430" s="4">
        <v>0</v>
      </c>
      <c r="N4430" s="4">
        <f>SUM(Table16[[#This Row],[ChargeID]]*0.76)</f>
        <v>0</v>
      </c>
      <c r="O4430" s="4">
        <f>SUM(Table16[[#This Row],[Price]]*0.95)</f>
        <v>0</v>
      </c>
      <c r="P4430" s="4">
        <f>SUM(Table16[[#This Row],[Price]]*0.8)</f>
        <v>0</v>
      </c>
      <c r="Q4430" s="4">
        <f>SUM(Table16[[#This Row],[Price]]*0.6)</f>
        <v>0</v>
      </c>
    </row>
    <row r="4431" spans="1:17" x14ac:dyDescent="0.25">
      <c r="A4431" t="s">
        <v>333</v>
      </c>
      <c r="B4431">
        <v>0</v>
      </c>
      <c r="C4431" t="s">
        <v>2706</v>
      </c>
      <c r="D4431">
        <v>636</v>
      </c>
      <c r="E4431" t="s">
        <v>345</v>
      </c>
      <c r="F4431" s="4">
        <v>0</v>
      </c>
      <c r="J4431" s="4">
        <f>MIN(Table16[[#This Row],[Medicare Outpatient Allowable Rate]:[WPPA Inc Outpatient Allowable Rate]])</f>
        <v>0</v>
      </c>
      <c r="K4431" s="4">
        <f>MAX(Table16[[#This Row],[Blue Cross Outpatient Allowable Rate]:[WPPA Inc Outpatient Allowable Rate]])</f>
        <v>0</v>
      </c>
      <c r="L4431" s="4">
        <f>SUM(Table16[[#This Row],[Price]]*4.42)</f>
        <v>0</v>
      </c>
      <c r="M4431" s="4">
        <v>0</v>
      </c>
      <c r="N4431" s="4">
        <f>SUM(Table16[[#This Row],[ChargeID]]*0.76)</f>
        <v>0</v>
      </c>
      <c r="O4431" s="4">
        <f>SUM(Table16[[#This Row],[Price]]*0.95)</f>
        <v>0</v>
      </c>
      <c r="P4431" s="4">
        <f>SUM(Table16[[#This Row],[Price]]*0.8)</f>
        <v>0</v>
      </c>
      <c r="Q4431" s="4">
        <f>SUM(Table16[[#This Row],[Price]]*0.6)</f>
        <v>0</v>
      </c>
    </row>
    <row r="4432" spans="1:17" x14ac:dyDescent="0.25">
      <c r="A4432" t="s">
        <v>333</v>
      </c>
      <c r="B4432">
        <v>0</v>
      </c>
      <c r="C4432" t="s">
        <v>2299</v>
      </c>
      <c r="D4432">
        <v>636</v>
      </c>
      <c r="E4432" t="s">
        <v>345</v>
      </c>
      <c r="F4432" s="4">
        <v>0</v>
      </c>
      <c r="J4432" s="4">
        <f>MIN(Table16[[#This Row],[Medicare Outpatient Allowable Rate]:[WPPA Inc Outpatient Allowable Rate]])</f>
        <v>0</v>
      </c>
      <c r="K4432" s="4">
        <f>MAX(Table16[[#This Row],[Blue Cross Outpatient Allowable Rate]:[WPPA Inc Outpatient Allowable Rate]])</f>
        <v>0</v>
      </c>
      <c r="L4432" s="4">
        <f>SUM(Table16[[#This Row],[Price]]*4.42)</f>
        <v>0</v>
      </c>
      <c r="M4432" s="4">
        <v>0</v>
      </c>
      <c r="N4432" s="4">
        <f>SUM(Table16[[#This Row],[ChargeID]]*0.76)</f>
        <v>0</v>
      </c>
      <c r="O4432" s="4">
        <f>SUM(Table16[[#This Row],[Price]]*0.95)</f>
        <v>0</v>
      </c>
      <c r="P4432" s="4">
        <f>SUM(Table16[[#This Row],[Price]]*0.8)</f>
        <v>0</v>
      </c>
      <c r="Q4432" s="4">
        <f>SUM(Table16[[#This Row],[Price]]*0.6)</f>
        <v>0</v>
      </c>
    </row>
    <row r="4433" spans="1:17" x14ac:dyDescent="0.25">
      <c r="A4433" t="s">
        <v>333</v>
      </c>
      <c r="B4433">
        <v>0</v>
      </c>
      <c r="C4433" t="s">
        <v>2300</v>
      </c>
      <c r="D4433">
        <v>636</v>
      </c>
      <c r="E4433" t="s">
        <v>456</v>
      </c>
      <c r="F4433" s="4">
        <v>0</v>
      </c>
      <c r="J4433" s="4">
        <f>MIN(Table16[[#This Row],[Medicare Outpatient Allowable Rate]:[WPPA Inc Outpatient Allowable Rate]])</f>
        <v>0</v>
      </c>
      <c r="K4433" s="4">
        <f>MAX(Table16[[#This Row],[Blue Cross Outpatient Allowable Rate]:[WPPA Inc Outpatient Allowable Rate]])</f>
        <v>0</v>
      </c>
      <c r="L4433" s="4">
        <f>SUM(Table16[[#This Row],[Price]]*4.42)</f>
        <v>0</v>
      </c>
      <c r="M4433" s="4">
        <v>0</v>
      </c>
      <c r="N4433" s="4">
        <f>SUM(Table16[[#This Row],[ChargeID]]*0.76)</f>
        <v>0</v>
      </c>
      <c r="O4433" s="4">
        <f>SUM(Table16[[#This Row],[Price]]*0.95)</f>
        <v>0</v>
      </c>
      <c r="P4433" s="4">
        <f>SUM(Table16[[#This Row],[Price]]*0.8)</f>
        <v>0</v>
      </c>
      <c r="Q4433" s="4">
        <f>SUM(Table16[[#This Row],[Price]]*0.6)</f>
        <v>0</v>
      </c>
    </row>
    <row r="4434" spans="1:17" x14ac:dyDescent="0.25">
      <c r="A4434" t="s">
        <v>333</v>
      </c>
      <c r="B4434">
        <v>0</v>
      </c>
      <c r="C4434" t="s">
        <v>2301</v>
      </c>
      <c r="D4434">
        <v>636</v>
      </c>
      <c r="E4434" t="s">
        <v>343</v>
      </c>
      <c r="F4434" s="4">
        <v>0</v>
      </c>
      <c r="J4434" s="4">
        <f>MIN(Table16[[#This Row],[Medicare Outpatient Allowable Rate]:[WPPA Inc Outpatient Allowable Rate]])</f>
        <v>0</v>
      </c>
      <c r="K4434" s="4">
        <f>MAX(Table16[[#This Row],[Blue Cross Outpatient Allowable Rate]:[WPPA Inc Outpatient Allowable Rate]])</f>
        <v>0</v>
      </c>
      <c r="L4434" s="4">
        <f>SUM(Table16[[#This Row],[Price]]*4.42)</f>
        <v>0</v>
      </c>
      <c r="M4434" s="4">
        <v>0</v>
      </c>
      <c r="N4434" s="4">
        <f>SUM(Table16[[#This Row],[ChargeID]]*0.76)</f>
        <v>0</v>
      </c>
      <c r="O4434" s="4">
        <f>SUM(Table16[[#This Row],[Price]]*0.95)</f>
        <v>0</v>
      </c>
      <c r="P4434" s="4">
        <f>SUM(Table16[[#This Row],[Price]]*0.8)</f>
        <v>0</v>
      </c>
      <c r="Q4434" s="4">
        <f>SUM(Table16[[#This Row],[Price]]*0.6)</f>
        <v>0</v>
      </c>
    </row>
    <row r="4435" spans="1:17" x14ac:dyDescent="0.25">
      <c r="A4435" t="s">
        <v>333</v>
      </c>
      <c r="B4435">
        <v>0</v>
      </c>
      <c r="C4435" t="s">
        <v>3046</v>
      </c>
      <c r="D4435">
        <v>636</v>
      </c>
      <c r="E4435" t="s">
        <v>356</v>
      </c>
      <c r="F4435" s="4">
        <v>0</v>
      </c>
      <c r="J4435" s="4">
        <f>MIN(Table16[[#This Row],[Medicare Outpatient Allowable Rate]:[WPPA Inc Outpatient Allowable Rate]])</f>
        <v>0</v>
      </c>
      <c r="K4435" s="4">
        <f>MAX(Table16[[#This Row],[Blue Cross Outpatient Allowable Rate]:[WPPA Inc Outpatient Allowable Rate]])</f>
        <v>0</v>
      </c>
      <c r="L4435" s="4">
        <f>SUM(Table16[[#This Row],[Price]]*4.42)</f>
        <v>0</v>
      </c>
      <c r="M4435" s="4">
        <v>0</v>
      </c>
      <c r="N4435" s="4">
        <f>SUM(Table16[[#This Row],[ChargeID]]*0.76)</f>
        <v>0</v>
      </c>
      <c r="O4435" s="4">
        <f>SUM(Table16[[#This Row],[Price]]*0.95)</f>
        <v>0</v>
      </c>
      <c r="P4435" s="4">
        <f>SUM(Table16[[#This Row],[Price]]*0.8)</f>
        <v>0</v>
      </c>
      <c r="Q4435" s="4">
        <f>SUM(Table16[[#This Row],[Price]]*0.6)</f>
        <v>0</v>
      </c>
    </row>
    <row r="4436" spans="1:17" x14ac:dyDescent="0.25">
      <c r="A4436" t="s">
        <v>333</v>
      </c>
      <c r="B4436">
        <v>0</v>
      </c>
      <c r="C4436" t="s">
        <v>2404</v>
      </c>
      <c r="D4436">
        <v>636</v>
      </c>
      <c r="E4436" t="s">
        <v>345</v>
      </c>
      <c r="F4436" s="4">
        <v>0</v>
      </c>
      <c r="J4436" s="4">
        <f>MIN(Table16[[#This Row],[Medicare Outpatient Allowable Rate]:[WPPA Inc Outpatient Allowable Rate]])</f>
        <v>0</v>
      </c>
      <c r="K4436" s="4">
        <f>MAX(Table16[[#This Row],[Blue Cross Outpatient Allowable Rate]:[WPPA Inc Outpatient Allowable Rate]])</f>
        <v>0</v>
      </c>
      <c r="L4436" s="4">
        <f>SUM(Table16[[#This Row],[Price]]*4.42)</f>
        <v>0</v>
      </c>
      <c r="M4436" s="4">
        <v>0</v>
      </c>
      <c r="N4436" s="4">
        <f>SUM(Table16[[#This Row],[ChargeID]]*0.76)</f>
        <v>0</v>
      </c>
      <c r="O4436" s="4">
        <f>SUM(Table16[[#This Row],[Price]]*0.95)</f>
        <v>0</v>
      </c>
      <c r="P4436" s="4">
        <f>SUM(Table16[[#This Row],[Price]]*0.8)</f>
        <v>0</v>
      </c>
      <c r="Q4436" s="4">
        <f>SUM(Table16[[#This Row],[Price]]*0.6)</f>
        <v>0</v>
      </c>
    </row>
    <row r="4437" spans="1:17" x14ac:dyDescent="0.25">
      <c r="A4437" t="s">
        <v>333</v>
      </c>
      <c r="B4437">
        <v>0</v>
      </c>
      <c r="C4437" t="s">
        <v>2850</v>
      </c>
      <c r="D4437">
        <v>636</v>
      </c>
      <c r="E4437" t="s">
        <v>345</v>
      </c>
      <c r="F4437" s="4">
        <v>0</v>
      </c>
      <c r="J4437" s="4">
        <f>MIN(Table16[[#This Row],[Medicare Outpatient Allowable Rate]:[WPPA Inc Outpatient Allowable Rate]])</f>
        <v>0</v>
      </c>
      <c r="K4437" s="4">
        <f>MAX(Table16[[#This Row],[Blue Cross Outpatient Allowable Rate]:[WPPA Inc Outpatient Allowable Rate]])</f>
        <v>0</v>
      </c>
      <c r="L4437" s="4">
        <f>SUM(Table16[[#This Row],[Price]]*4.42)</f>
        <v>0</v>
      </c>
      <c r="M4437" s="4">
        <v>0</v>
      </c>
      <c r="N4437" s="4">
        <f>SUM(Table16[[#This Row],[ChargeID]]*0.76)</f>
        <v>0</v>
      </c>
      <c r="O4437" s="4">
        <f>SUM(Table16[[#This Row],[Price]]*0.95)</f>
        <v>0</v>
      </c>
      <c r="P4437" s="4">
        <f>SUM(Table16[[#This Row],[Price]]*0.8)</f>
        <v>0</v>
      </c>
      <c r="Q4437" s="4">
        <f>SUM(Table16[[#This Row],[Price]]*0.6)</f>
        <v>0</v>
      </c>
    </row>
    <row r="4438" spans="1:17" x14ac:dyDescent="0.25">
      <c r="A4438" t="s">
        <v>333</v>
      </c>
      <c r="B4438">
        <v>0</v>
      </c>
      <c r="C4438" t="s">
        <v>3047</v>
      </c>
      <c r="D4438">
        <v>636</v>
      </c>
      <c r="E4438" t="s">
        <v>345</v>
      </c>
      <c r="F4438" s="4">
        <v>0</v>
      </c>
      <c r="J4438" s="4">
        <f>MIN(Table16[[#This Row],[Medicare Outpatient Allowable Rate]:[WPPA Inc Outpatient Allowable Rate]])</f>
        <v>0</v>
      </c>
      <c r="K4438" s="4">
        <f>MAX(Table16[[#This Row],[Blue Cross Outpatient Allowable Rate]:[WPPA Inc Outpatient Allowable Rate]])</f>
        <v>0</v>
      </c>
      <c r="L4438" s="4">
        <f>SUM(Table16[[#This Row],[Price]]*4.42)</f>
        <v>0</v>
      </c>
      <c r="M4438" s="4">
        <v>0</v>
      </c>
      <c r="N4438" s="4">
        <f>SUM(Table16[[#This Row],[ChargeID]]*0.76)</f>
        <v>0</v>
      </c>
      <c r="O4438" s="4">
        <f>SUM(Table16[[#This Row],[Price]]*0.95)</f>
        <v>0</v>
      </c>
      <c r="P4438" s="4">
        <f>SUM(Table16[[#This Row],[Price]]*0.8)</f>
        <v>0</v>
      </c>
      <c r="Q4438" s="4">
        <f>SUM(Table16[[#This Row],[Price]]*0.6)</f>
        <v>0</v>
      </c>
    </row>
    <row r="4439" spans="1:17" x14ac:dyDescent="0.25">
      <c r="A4439" t="s">
        <v>333</v>
      </c>
      <c r="B4439">
        <v>0</v>
      </c>
      <c r="C4439" t="s">
        <v>1573</v>
      </c>
      <c r="D4439">
        <v>636</v>
      </c>
      <c r="E4439" t="s">
        <v>345</v>
      </c>
      <c r="F4439" s="4">
        <v>0</v>
      </c>
      <c r="J4439" s="4">
        <f>MIN(Table16[[#This Row],[Medicare Outpatient Allowable Rate]:[WPPA Inc Outpatient Allowable Rate]])</f>
        <v>0</v>
      </c>
      <c r="K4439" s="4">
        <f>MAX(Table16[[#This Row],[Blue Cross Outpatient Allowable Rate]:[WPPA Inc Outpatient Allowable Rate]])</f>
        <v>0</v>
      </c>
      <c r="L4439" s="4">
        <f>SUM(Table16[[#This Row],[Price]]*4.42)</f>
        <v>0</v>
      </c>
      <c r="M4439" s="4">
        <v>0</v>
      </c>
      <c r="N4439" s="4">
        <f>SUM(Table16[[#This Row],[ChargeID]]*0.76)</f>
        <v>0</v>
      </c>
      <c r="O4439" s="4">
        <f>SUM(Table16[[#This Row],[Price]]*0.95)</f>
        <v>0</v>
      </c>
      <c r="P4439" s="4">
        <f>SUM(Table16[[#This Row],[Price]]*0.8)</f>
        <v>0</v>
      </c>
      <c r="Q4439" s="4">
        <f>SUM(Table16[[#This Row],[Price]]*0.6)</f>
        <v>0</v>
      </c>
    </row>
    <row r="4440" spans="1:17" x14ac:dyDescent="0.25">
      <c r="A4440" t="s">
        <v>333</v>
      </c>
      <c r="B4440">
        <v>0</v>
      </c>
      <c r="C4440" t="s">
        <v>3048</v>
      </c>
      <c r="D4440">
        <v>636</v>
      </c>
      <c r="E4440" t="s">
        <v>343</v>
      </c>
      <c r="F4440" s="4">
        <v>0</v>
      </c>
      <c r="J4440" s="4">
        <f>MIN(Table16[[#This Row],[Medicare Outpatient Allowable Rate]:[WPPA Inc Outpatient Allowable Rate]])</f>
        <v>0</v>
      </c>
      <c r="K4440" s="4">
        <f>MAX(Table16[[#This Row],[Blue Cross Outpatient Allowable Rate]:[WPPA Inc Outpatient Allowable Rate]])</f>
        <v>0</v>
      </c>
      <c r="L4440" s="4">
        <f>SUM(Table16[[#This Row],[Price]]*4.42)</f>
        <v>0</v>
      </c>
      <c r="M4440" s="4">
        <v>0</v>
      </c>
      <c r="N4440" s="4">
        <f>SUM(Table16[[#This Row],[ChargeID]]*0.76)</f>
        <v>0</v>
      </c>
      <c r="O4440" s="4">
        <f>SUM(Table16[[#This Row],[Price]]*0.95)</f>
        <v>0</v>
      </c>
      <c r="P4440" s="4">
        <f>SUM(Table16[[#This Row],[Price]]*0.8)</f>
        <v>0</v>
      </c>
      <c r="Q4440" s="4">
        <f>SUM(Table16[[#This Row],[Price]]*0.6)</f>
        <v>0</v>
      </c>
    </row>
    <row r="4441" spans="1:17" x14ac:dyDescent="0.25">
      <c r="A4441" t="s">
        <v>333</v>
      </c>
      <c r="B4441">
        <v>0</v>
      </c>
      <c r="C4441" t="s">
        <v>3049</v>
      </c>
      <c r="D4441">
        <v>636</v>
      </c>
      <c r="E4441" t="s">
        <v>345</v>
      </c>
      <c r="F4441" s="4">
        <v>0</v>
      </c>
      <c r="J4441" s="4">
        <f>MIN(Table16[[#This Row],[Medicare Outpatient Allowable Rate]:[WPPA Inc Outpatient Allowable Rate]])</f>
        <v>0</v>
      </c>
      <c r="K4441" s="4">
        <f>MAX(Table16[[#This Row],[Blue Cross Outpatient Allowable Rate]:[WPPA Inc Outpatient Allowable Rate]])</f>
        <v>0</v>
      </c>
      <c r="L4441" s="4">
        <f>SUM(Table16[[#This Row],[Price]]*4.42)</f>
        <v>0</v>
      </c>
      <c r="M4441" s="4">
        <v>0</v>
      </c>
      <c r="N4441" s="4">
        <f>SUM(Table16[[#This Row],[ChargeID]]*0.76)</f>
        <v>0</v>
      </c>
      <c r="O4441" s="4">
        <f>SUM(Table16[[#This Row],[Price]]*0.95)</f>
        <v>0</v>
      </c>
      <c r="P4441" s="4">
        <f>SUM(Table16[[#This Row],[Price]]*0.8)</f>
        <v>0</v>
      </c>
      <c r="Q4441" s="4">
        <f>SUM(Table16[[#This Row],[Price]]*0.6)</f>
        <v>0</v>
      </c>
    </row>
    <row r="4442" spans="1:17" x14ac:dyDescent="0.25">
      <c r="A4442" t="s">
        <v>333</v>
      </c>
      <c r="B4442">
        <v>0</v>
      </c>
      <c r="C4442" t="s">
        <v>1993</v>
      </c>
      <c r="D4442">
        <v>636</v>
      </c>
      <c r="E4442" t="s">
        <v>345</v>
      </c>
      <c r="F4442" s="4">
        <v>0</v>
      </c>
      <c r="J4442" s="4">
        <f>MIN(Table16[[#This Row],[Medicare Outpatient Allowable Rate]:[WPPA Inc Outpatient Allowable Rate]])</f>
        <v>0</v>
      </c>
      <c r="K4442" s="4">
        <f>MAX(Table16[[#This Row],[Blue Cross Outpatient Allowable Rate]:[WPPA Inc Outpatient Allowable Rate]])</f>
        <v>0</v>
      </c>
      <c r="L4442" s="4">
        <f>SUM(Table16[[#This Row],[Price]]*4.42)</f>
        <v>0</v>
      </c>
      <c r="M4442" s="4">
        <v>0</v>
      </c>
      <c r="N4442" s="4">
        <f>SUM(Table16[[#This Row],[ChargeID]]*0.76)</f>
        <v>0</v>
      </c>
      <c r="O4442" s="4">
        <f>SUM(Table16[[#This Row],[Price]]*0.95)</f>
        <v>0</v>
      </c>
      <c r="P4442" s="4">
        <f>SUM(Table16[[#This Row],[Price]]*0.8)</f>
        <v>0</v>
      </c>
      <c r="Q4442" s="4">
        <f>SUM(Table16[[#This Row],[Price]]*0.6)</f>
        <v>0</v>
      </c>
    </row>
    <row r="4443" spans="1:17" x14ac:dyDescent="0.25">
      <c r="A4443" t="s">
        <v>333</v>
      </c>
      <c r="B4443">
        <v>0</v>
      </c>
      <c r="C4443" t="s">
        <v>3050</v>
      </c>
      <c r="D4443">
        <v>636</v>
      </c>
      <c r="E4443" t="s">
        <v>345</v>
      </c>
      <c r="F4443" s="4">
        <v>0</v>
      </c>
      <c r="J4443" s="4">
        <f>MIN(Table16[[#This Row],[Medicare Outpatient Allowable Rate]:[WPPA Inc Outpatient Allowable Rate]])</f>
        <v>0</v>
      </c>
      <c r="K4443" s="4">
        <f>MAX(Table16[[#This Row],[Blue Cross Outpatient Allowable Rate]:[WPPA Inc Outpatient Allowable Rate]])</f>
        <v>0</v>
      </c>
      <c r="L4443" s="4">
        <f>SUM(Table16[[#This Row],[Price]]*4.42)</f>
        <v>0</v>
      </c>
      <c r="M4443" s="4">
        <v>0</v>
      </c>
      <c r="N4443" s="4">
        <f>SUM(Table16[[#This Row],[ChargeID]]*0.76)</f>
        <v>0</v>
      </c>
      <c r="O4443" s="4">
        <f>SUM(Table16[[#This Row],[Price]]*0.95)</f>
        <v>0</v>
      </c>
      <c r="P4443" s="4">
        <f>SUM(Table16[[#This Row],[Price]]*0.8)</f>
        <v>0</v>
      </c>
      <c r="Q4443" s="4">
        <f>SUM(Table16[[#This Row],[Price]]*0.6)</f>
        <v>0</v>
      </c>
    </row>
    <row r="4444" spans="1:17" x14ac:dyDescent="0.25">
      <c r="A4444" t="s">
        <v>333</v>
      </c>
      <c r="B4444">
        <v>0</v>
      </c>
      <c r="C4444" t="s">
        <v>2368</v>
      </c>
      <c r="D4444">
        <v>636</v>
      </c>
      <c r="E4444" t="s">
        <v>345</v>
      </c>
      <c r="F4444" s="4">
        <v>0</v>
      </c>
      <c r="J4444" s="4">
        <f>MIN(Table16[[#This Row],[Medicare Outpatient Allowable Rate]:[WPPA Inc Outpatient Allowable Rate]])</f>
        <v>0</v>
      </c>
      <c r="K4444" s="4">
        <f>MAX(Table16[[#This Row],[Blue Cross Outpatient Allowable Rate]:[WPPA Inc Outpatient Allowable Rate]])</f>
        <v>0</v>
      </c>
      <c r="L4444" s="4">
        <f>SUM(Table16[[#This Row],[Price]]*4.42)</f>
        <v>0</v>
      </c>
      <c r="M4444" s="4">
        <v>0</v>
      </c>
      <c r="N4444" s="4">
        <f>SUM(Table16[[#This Row],[ChargeID]]*0.76)</f>
        <v>0</v>
      </c>
      <c r="O4444" s="4">
        <f>SUM(Table16[[#This Row],[Price]]*0.95)</f>
        <v>0</v>
      </c>
      <c r="P4444" s="4">
        <f>SUM(Table16[[#This Row],[Price]]*0.8)</f>
        <v>0</v>
      </c>
      <c r="Q4444" s="4">
        <f>SUM(Table16[[#This Row],[Price]]*0.6)</f>
        <v>0</v>
      </c>
    </row>
    <row r="4445" spans="1:17" x14ac:dyDescent="0.25">
      <c r="A4445" t="s">
        <v>333</v>
      </c>
      <c r="B4445">
        <v>0</v>
      </c>
      <c r="C4445" t="s">
        <v>1574</v>
      </c>
      <c r="D4445">
        <v>636</v>
      </c>
      <c r="E4445" t="s">
        <v>343</v>
      </c>
      <c r="F4445" s="4">
        <v>0</v>
      </c>
      <c r="J4445" s="4">
        <f>MIN(Table16[[#This Row],[Medicare Outpatient Allowable Rate]:[WPPA Inc Outpatient Allowable Rate]])</f>
        <v>0</v>
      </c>
      <c r="K4445" s="4">
        <f>MAX(Table16[[#This Row],[Blue Cross Outpatient Allowable Rate]:[WPPA Inc Outpatient Allowable Rate]])</f>
        <v>0</v>
      </c>
      <c r="L4445" s="4">
        <f>SUM(Table16[[#This Row],[Price]]*4.42)</f>
        <v>0</v>
      </c>
      <c r="M4445" s="4">
        <v>0</v>
      </c>
      <c r="N4445" s="4">
        <f>SUM(Table16[[#This Row],[ChargeID]]*0.76)</f>
        <v>0</v>
      </c>
      <c r="O4445" s="4">
        <f>SUM(Table16[[#This Row],[Price]]*0.95)</f>
        <v>0</v>
      </c>
      <c r="P4445" s="4">
        <f>SUM(Table16[[#This Row],[Price]]*0.8)</f>
        <v>0</v>
      </c>
      <c r="Q4445" s="4">
        <f>SUM(Table16[[#This Row],[Price]]*0.6)</f>
        <v>0</v>
      </c>
    </row>
    <row r="4446" spans="1:17" x14ac:dyDescent="0.25">
      <c r="A4446" t="s">
        <v>333</v>
      </c>
      <c r="B4446">
        <v>0</v>
      </c>
      <c r="C4446" t="s">
        <v>3051</v>
      </c>
      <c r="D4446">
        <v>636</v>
      </c>
      <c r="E4446" t="s">
        <v>345</v>
      </c>
      <c r="F4446" s="4">
        <v>0</v>
      </c>
      <c r="J4446" s="4">
        <f>MIN(Table16[[#This Row],[Medicare Outpatient Allowable Rate]:[WPPA Inc Outpatient Allowable Rate]])</f>
        <v>0</v>
      </c>
      <c r="K4446" s="4">
        <f>MAX(Table16[[#This Row],[Blue Cross Outpatient Allowable Rate]:[WPPA Inc Outpatient Allowable Rate]])</f>
        <v>0</v>
      </c>
      <c r="L4446" s="4">
        <f>SUM(Table16[[#This Row],[Price]]*4.42)</f>
        <v>0</v>
      </c>
      <c r="M4446" s="4">
        <v>0</v>
      </c>
      <c r="N4446" s="4">
        <f>SUM(Table16[[#This Row],[ChargeID]]*0.76)</f>
        <v>0</v>
      </c>
      <c r="O4446" s="4">
        <f>SUM(Table16[[#This Row],[Price]]*0.95)</f>
        <v>0</v>
      </c>
      <c r="P4446" s="4">
        <f>SUM(Table16[[#This Row],[Price]]*0.8)</f>
        <v>0</v>
      </c>
      <c r="Q4446" s="4">
        <f>SUM(Table16[[#This Row],[Price]]*0.6)</f>
        <v>0</v>
      </c>
    </row>
    <row r="4447" spans="1:17" x14ac:dyDescent="0.25">
      <c r="A4447" t="s">
        <v>333</v>
      </c>
      <c r="B4447">
        <v>0</v>
      </c>
      <c r="C4447" t="s">
        <v>2759</v>
      </c>
      <c r="D4447">
        <v>636</v>
      </c>
      <c r="E4447" t="s">
        <v>353</v>
      </c>
      <c r="F4447" s="4">
        <v>0</v>
      </c>
      <c r="J4447" s="4">
        <f>MIN(Table16[[#This Row],[Medicare Outpatient Allowable Rate]:[WPPA Inc Outpatient Allowable Rate]])</f>
        <v>0</v>
      </c>
      <c r="K4447" s="4">
        <f>MAX(Table16[[#This Row],[Blue Cross Outpatient Allowable Rate]:[WPPA Inc Outpatient Allowable Rate]])</f>
        <v>0</v>
      </c>
      <c r="L4447" s="4">
        <f>SUM(Table16[[#This Row],[Price]]*4.42)</f>
        <v>0</v>
      </c>
      <c r="M4447" s="4">
        <v>0</v>
      </c>
      <c r="N4447" s="4">
        <f>SUM(Table16[[#This Row],[ChargeID]]*0.76)</f>
        <v>0</v>
      </c>
      <c r="O4447" s="4">
        <f>SUM(Table16[[#This Row],[Price]]*0.95)</f>
        <v>0</v>
      </c>
      <c r="P4447" s="4">
        <f>SUM(Table16[[#This Row],[Price]]*0.8)</f>
        <v>0</v>
      </c>
      <c r="Q4447" s="4">
        <f>SUM(Table16[[#This Row],[Price]]*0.6)</f>
        <v>0</v>
      </c>
    </row>
    <row r="4448" spans="1:17" x14ac:dyDescent="0.25">
      <c r="A4448" t="s">
        <v>333</v>
      </c>
      <c r="B4448">
        <v>0</v>
      </c>
      <c r="C4448" t="s">
        <v>2364</v>
      </c>
      <c r="D4448">
        <v>636</v>
      </c>
      <c r="E4448" t="s">
        <v>356</v>
      </c>
      <c r="F4448" s="4">
        <v>0</v>
      </c>
      <c r="J4448" s="4">
        <f>MIN(Table16[[#This Row],[Medicare Outpatient Allowable Rate]:[WPPA Inc Outpatient Allowable Rate]])</f>
        <v>0</v>
      </c>
      <c r="K4448" s="4">
        <f>MAX(Table16[[#This Row],[Blue Cross Outpatient Allowable Rate]:[WPPA Inc Outpatient Allowable Rate]])</f>
        <v>0</v>
      </c>
      <c r="L4448" s="4">
        <f>SUM(Table16[[#This Row],[Price]]*4.42)</f>
        <v>0</v>
      </c>
      <c r="M4448" s="4">
        <v>0</v>
      </c>
      <c r="N4448" s="4">
        <f>SUM(Table16[[#This Row],[ChargeID]]*0.76)</f>
        <v>0</v>
      </c>
      <c r="O4448" s="4">
        <f>SUM(Table16[[#This Row],[Price]]*0.95)</f>
        <v>0</v>
      </c>
      <c r="P4448" s="4">
        <f>SUM(Table16[[#This Row],[Price]]*0.8)</f>
        <v>0</v>
      </c>
      <c r="Q4448" s="4">
        <f>SUM(Table16[[#This Row],[Price]]*0.6)</f>
        <v>0</v>
      </c>
    </row>
    <row r="4449" spans="1:17" x14ac:dyDescent="0.25">
      <c r="A4449" t="s">
        <v>333</v>
      </c>
      <c r="B4449">
        <v>0</v>
      </c>
      <c r="C4449" t="s">
        <v>3052</v>
      </c>
      <c r="D4449">
        <v>636</v>
      </c>
      <c r="E4449" t="s">
        <v>343</v>
      </c>
      <c r="F4449" s="4">
        <v>0</v>
      </c>
      <c r="J4449" s="4">
        <f>MIN(Table16[[#This Row],[Medicare Outpatient Allowable Rate]:[WPPA Inc Outpatient Allowable Rate]])</f>
        <v>0</v>
      </c>
      <c r="K4449" s="4">
        <f>MAX(Table16[[#This Row],[Blue Cross Outpatient Allowable Rate]:[WPPA Inc Outpatient Allowable Rate]])</f>
        <v>0</v>
      </c>
      <c r="L4449" s="4">
        <f>SUM(Table16[[#This Row],[Price]]*4.42)</f>
        <v>0</v>
      </c>
      <c r="M4449" s="4">
        <v>0</v>
      </c>
      <c r="N4449" s="4">
        <f>SUM(Table16[[#This Row],[ChargeID]]*0.76)</f>
        <v>0</v>
      </c>
      <c r="O4449" s="4">
        <f>SUM(Table16[[#This Row],[Price]]*0.95)</f>
        <v>0</v>
      </c>
      <c r="P4449" s="4">
        <f>SUM(Table16[[#This Row],[Price]]*0.8)</f>
        <v>0</v>
      </c>
      <c r="Q4449" s="4">
        <f>SUM(Table16[[#This Row],[Price]]*0.6)</f>
        <v>0</v>
      </c>
    </row>
    <row r="4450" spans="1:17" x14ac:dyDescent="0.25">
      <c r="A4450" t="s">
        <v>333</v>
      </c>
      <c r="B4450">
        <v>0</v>
      </c>
      <c r="C4450" t="s">
        <v>1923</v>
      </c>
      <c r="D4450">
        <v>636</v>
      </c>
      <c r="E4450" t="s">
        <v>345</v>
      </c>
      <c r="F4450" s="4">
        <v>0</v>
      </c>
      <c r="J4450" s="4">
        <f>MIN(Table16[[#This Row],[Medicare Outpatient Allowable Rate]:[WPPA Inc Outpatient Allowable Rate]])</f>
        <v>0</v>
      </c>
      <c r="K4450" s="4">
        <f>MAX(Table16[[#This Row],[Blue Cross Outpatient Allowable Rate]:[WPPA Inc Outpatient Allowable Rate]])</f>
        <v>0</v>
      </c>
      <c r="L4450" s="4">
        <f>SUM(Table16[[#This Row],[Price]]*4.42)</f>
        <v>0</v>
      </c>
      <c r="M4450" s="4">
        <v>0</v>
      </c>
      <c r="N4450" s="4">
        <f>SUM(Table16[[#This Row],[ChargeID]]*0.76)</f>
        <v>0</v>
      </c>
      <c r="O4450" s="4">
        <f>SUM(Table16[[#This Row],[Price]]*0.95)</f>
        <v>0</v>
      </c>
      <c r="P4450" s="4">
        <f>SUM(Table16[[#This Row],[Price]]*0.8)</f>
        <v>0</v>
      </c>
      <c r="Q4450" s="4">
        <f>SUM(Table16[[#This Row],[Price]]*0.6)</f>
        <v>0</v>
      </c>
    </row>
    <row r="4451" spans="1:17" x14ac:dyDescent="0.25">
      <c r="A4451" t="s">
        <v>333</v>
      </c>
      <c r="B4451">
        <v>0</v>
      </c>
      <c r="C4451" t="s">
        <v>3053</v>
      </c>
      <c r="D4451">
        <v>636</v>
      </c>
      <c r="E4451" t="s">
        <v>345</v>
      </c>
      <c r="F4451" s="4">
        <v>0</v>
      </c>
      <c r="J4451" s="4">
        <f>MIN(Table16[[#This Row],[Medicare Outpatient Allowable Rate]:[WPPA Inc Outpatient Allowable Rate]])</f>
        <v>0</v>
      </c>
      <c r="K4451" s="4">
        <f>MAX(Table16[[#This Row],[Blue Cross Outpatient Allowable Rate]:[WPPA Inc Outpatient Allowable Rate]])</f>
        <v>0</v>
      </c>
      <c r="L4451" s="4">
        <f>SUM(Table16[[#This Row],[Price]]*4.42)</f>
        <v>0</v>
      </c>
      <c r="M4451" s="4">
        <v>0</v>
      </c>
      <c r="N4451" s="4">
        <f>SUM(Table16[[#This Row],[ChargeID]]*0.76)</f>
        <v>0</v>
      </c>
      <c r="O4451" s="4">
        <f>SUM(Table16[[#This Row],[Price]]*0.95)</f>
        <v>0</v>
      </c>
      <c r="P4451" s="4">
        <f>SUM(Table16[[#This Row],[Price]]*0.8)</f>
        <v>0</v>
      </c>
      <c r="Q4451" s="4">
        <f>SUM(Table16[[#This Row],[Price]]*0.6)</f>
        <v>0</v>
      </c>
    </row>
    <row r="4452" spans="1:17" x14ac:dyDescent="0.25">
      <c r="A4452" t="s">
        <v>333</v>
      </c>
      <c r="B4452">
        <v>0</v>
      </c>
      <c r="C4452" t="s">
        <v>3054</v>
      </c>
      <c r="D4452">
        <v>636</v>
      </c>
      <c r="E4452" t="s">
        <v>345</v>
      </c>
      <c r="F4452" s="4">
        <v>0</v>
      </c>
      <c r="J4452" s="4">
        <f>MIN(Table16[[#This Row],[Medicare Outpatient Allowable Rate]:[WPPA Inc Outpatient Allowable Rate]])</f>
        <v>0</v>
      </c>
      <c r="K4452" s="4">
        <f>MAX(Table16[[#This Row],[Blue Cross Outpatient Allowable Rate]:[WPPA Inc Outpatient Allowable Rate]])</f>
        <v>0</v>
      </c>
      <c r="L4452" s="4">
        <f>SUM(Table16[[#This Row],[Price]]*4.42)</f>
        <v>0</v>
      </c>
      <c r="M4452" s="4">
        <v>0</v>
      </c>
      <c r="N4452" s="4">
        <f>SUM(Table16[[#This Row],[ChargeID]]*0.76)</f>
        <v>0</v>
      </c>
      <c r="O4452" s="4">
        <f>SUM(Table16[[#This Row],[Price]]*0.95)</f>
        <v>0</v>
      </c>
      <c r="P4452" s="4">
        <f>SUM(Table16[[#This Row],[Price]]*0.8)</f>
        <v>0</v>
      </c>
      <c r="Q4452" s="4">
        <f>SUM(Table16[[#This Row],[Price]]*0.6)</f>
        <v>0</v>
      </c>
    </row>
    <row r="4453" spans="1:17" x14ac:dyDescent="0.25">
      <c r="A4453" t="s">
        <v>333</v>
      </c>
      <c r="B4453">
        <v>0</v>
      </c>
      <c r="C4453" t="s">
        <v>3055</v>
      </c>
      <c r="D4453">
        <v>636</v>
      </c>
      <c r="E4453" t="s">
        <v>417</v>
      </c>
      <c r="F4453" s="4">
        <v>0</v>
      </c>
      <c r="J4453" s="4">
        <f>MIN(Table16[[#This Row],[Medicare Outpatient Allowable Rate]:[WPPA Inc Outpatient Allowable Rate]])</f>
        <v>0</v>
      </c>
      <c r="K4453" s="4">
        <f>MAX(Table16[[#This Row],[Blue Cross Outpatient Allowable Rate]:[WPPA Inc Outpatient Allowable Rate]])</f>
        <v>0</v>
      </c>
      <c r="L4453" s="4">
        <f>SUM(Table16[[#This Row],[Price]]*4.42)</f>
        <v>0</v>
      </c>
      <c r="M4453" s="4">
        <v>0</v>
      </c>
      <c r="N4453" s="4">
        <f>SUM(Table16[[#This Row],[ChargeID]]*0.76)</f>
        <v>0</v>
      </c>
      <c r="O4453" s="4">
        <f>SUM(Table16[[#This Row],[Price]]*0.95)</f>
        <v>0</v>
      </c>
      <c r="P4453" s="4">
        <f>SUM(Table16[[#This Row],[Price]]*0.8)</f>
        <v>0</v>
      </c>
      <c r="Q4453" s="4">
        <f>SUM(Table16[[#This Row],[Price]]*0.6)</f>
        <v>0</v>
      </c>
    </row>
    <row r="4454" spans="1:17" x14ac:dyDescent="0.25">
      <c r="A4454" t="s">
        <v>333</v>
      </c>
      <c r="B4454">
        <v>0</v>
      </c>
      <c r="C4454" t="s">
        <v>3056</v>
      </c>
      <c r="D4454">
        <v>636</v>
      </c>
      <c r="E4454" t="s">
        <v>337</v>
      </c>
      <c r="F4454" s="4">
        <v>0</v>
      </c>
      <c r="J4454" s="4">
        <f>MIN(Table16[[#This Row],[Medicare Outpatient Allowable Rate]:[WPPA Inc Outpatient Allowable Rate]])</f>
        <v>0</v>
      </c>
      <c r="K4454" s="4">
        <f>MAX(Table16[[#This Row],[Blue Cross Outpatient Allowable Rate]:[WPPA Inc Outpatient Allowable Rate]])</f>
        <v>0</v>
      </c>
      <c r="L4454" s="4">
        <f>SUM(Table16[[#This Row],[Price]]*4.42)</f>
        <v>0</v>
      </c>
      <c r="M4454" s="4">
        <v>0</v>
      </c>
      <c r="N4454" s="4">
        <f>SUM(Table16[[#This Row],[ChargeID]]*0.76)</f>
        <v>0</v>
      </c>
      <c r="O4454" s="4">
        <f>SUM(Table16[[#This Row],[Price]]*0.95)</f>
        <v>0</v>
      </c>
      <c r="P4454" s="4">
        <f>SUM(Table16[[#This Row],[Price]]*0.8)</f>
        <v>0</v>
      </c>
      <c r="Q4454" s="4">
        <f>SUM(Table16[[#This Row],[Price]]*0.6)</f>
        <v>0</v>
      </c>
    </row>
    <row r="4455" spans="1:17" x14ac:dyDescent="0.25">
      <c r="A4455" t="s">
        <v>333</v>
      </c>
      <c r="B4455">
        <v>0</v>
      </c>
      <c r="C4455" t="s">
        <v>3057</v>
      </c>
      <c r="D4455">
        <v>636</v>
      </c>
      <c r="E4455" t="s">
        <v>343</v>
      </c>
      <c r="F4455" s="4">
        <v>0</v>
      </c>
      <c r="J4455" s="4">
        <f>MIN(Table16[[#This Row],[Medicare Outpatient Allowable Rate]:[WPPA Inc Outpatient Allowable Rate]])</f>
        <v>0</v>
      </c>
      <c r="K4455" s="4">
        <f>MAX(Table16[[#This Row],[Blue Cross Outpatient Allowable Rate]:[WPPA Inc Outpatient Allowable Rate]])</f>
        <v>0</v>
      </c>
      <c r="L4455" s="4">
        <f>SUM(Table16[[#This Row],[Price]]*4.42)</f>
        <v>0</v>
      </c>
      <c r="M4455" s="4">
        <v>0</v>
      </c>
      <c r="N4455" s="4">
        <f>SUM(Table16[[#This Row],[ChargeID]]*0.76)</f>
        <v>0</v>
      </c>
      <c r="O4455" s="4">
        <f>SUM(Table16[[#This Row],[Price]]*0.95)</f>
        <v>0</v>
      </c>
      <c r="P4455" s="4">
        <f>SUM(Table16[[#This Row],[Price]]*0.8)</f>
        <v>0</v>
      </c>
      <c r="Q4455" s="4">
        <f>SUM(Table16[[#This Row],[Price]]*0.6)</f>
        <v>0</v>
      </c>
    </row>
    <row r="4456" spans="1:17" x14ac:dyDescent="0.25">
      <c r="A4456" t="s">
        <v>333</v>
      </c>
      <c r="B4456">
        <v>0</v>
      </c>
      <c r="C4456" t="s">
        <v>1961</v>
      </c>
      <c r="D4456">
        <v>636</v>
      </c>
      <c r="E4456" t="s">
        <v>345</v>
      </c>
      <c r="F4456" s="4">
        <v>0</v>
      </c>
      <c r="J4456" s="4">
        <f>MIN(Table16[[#This Row],[Medicare Outpatient Allowable Rate]:[WPPA Inc Outpatient Allowable Rate]])</f>
        <v>0</v>
      </c>
      <c r="K4456" s="4">
        <f>MAX(Table16[[#This Row],[Blue Cross Outpatient Allowable Rate]:[WPPA Inc Outpatient Allowable Rate]])</f>
        <v>0</v>
      </c>
      <c r="L4456" s="4">
        <f>SUM(Table16[[#This Row],[Price]]*4.42)</f>
        <v>0</v>
      </c>
      <c r="M4456" s="4">
        <v>0</v>
      </c>
      <c r="N4456" s="4">
        <f>SUM(Table16[[#This Row],[ChargeID]]*0.76)</f>
        <v>0</v>
      </c>
      <c r="O4456" s="4">
        <f>SUM(Table16[[#This Row],[Price]]*0.95)</f>
        <v>0</v>
      </c>
      <c r="P4456" s="4">
        <f>SUM(Table16[[#This Row],[Price]]*0.8)</f>
        <v>0</v>
      </c>
      <c r="Q4456" s="4">
        <f>SUM(Table16[[#This Row],[Price]]*0.6)</f>
        <v>0</v>
      </c>
    </row>
    <row r="4457" spans="1:17" x14ac:dyDescent="0.25">
      <c r="A4457" t="s">
        <v>333</v>
      </c>
      <c r="B4457">
        <v>0</v>
      </c>
      <c r="C4457" t="s">
        <v>2468</v>
      </c>
      <c r="D4457">
        <v>636</v>
      </c>
      <c r="E4457" t="s">
        <v>448</v>
      </c>
      <c r="F4457" s="4">
        <v>0</v>
      </c>
      <c r="J4457" s="4">
        <f>MIN(Table16[[#This Row],[Medicare Outpatient Allowable Rate]:[WPPA Inc Outpatient Allowable Rate]])</f>
        <v>0</v>
      </c>
      <c r="K4457" s="4">
        <f>MAX(Table16[[#This Row],[Blue Cross Outpatient Allowable Rate]:[WPPA Inc Outpatient Allowable Rate]])</f>
        <v>0</v>
      </c>
      <c r="L4457" s="4">
        <f>SUM(Table16[[#This Row],[Price]]*4.42)</f>
        <v>0</v>
      </c>
      <c r="M4457" s="4">
        <v>0</v>
      </c>
      <c r="N4457" s="4">
        <f>SUM(Table16[[#This Row],[ChargeID]]*0.76)</f>
        <v>0</v>
      </c>
      <c r="O4457" s="4">
        <f>SUM(Table16[[#This Row],[Price]]*0.95)</f>
        <v>0</v>
      </c>
      <c r="P4457" s="4">
        <f>SUM(Table16[[#This Row],[Price]]*0.8)</f>
        <v>0</v>
      </c>
      <c r="Q4457" s="4">
        <f>SUM(Table16[[#This Row],[Price]]*0.6)</f>
        <v>0</v>
      </c>
    </row>
    <row r="4458" spans="1:17" x14ac:dyDescent="0.25">
      <c r="A4458" t="s">
        <v>333</v>
      </c>
      <c r="B4458">
        <v>0</v>
      </c>
      <c r="C4458" t="s">
        <v>2448</v>
      </c>
      <c r="D4458">
        <v>636</v>
      </c>
      <c r="E4458" t="s">
        <v>452</v>
      </c>
      <c r="F4458" s="4">
        <v>0</v>
      </c>
      <c r="J4458" s="4">
        <f>MIN(Table16[[#This Row],[Medicare Outpatient Allowable Rate]:[WPPA Inc Outpatient Allowable Rate]])</f>
        <v>0</v>
      </c>
      <c r="K4458" s="4">
        <f>MAX(Table16[[#This Row],[Blue Cross Outpatient Allowable Rate]:[WPPA Inc Outpatient Allowable Rate]])</f>
        <v>0</v>
      </c>
      <c r="L4458" s="4">
        <f>SUM(Table16[[#This Row],[Price]]*4.42)</f>
        <v>0</v>
      </c>
      <c r="M4458" s="4">
        <v>0</v>
      </c>
      <c r="N4458" s="4">
        <f>SUM(Table16[[#This Row],[ChargeID]]*0.76)</f>
        <v>0</v>
      </c>
      <c r="O4458" s="4">
        <f>SUM(Table16[[#This Row],[Price]]*0.95)</f>
        <v>0</v>
      </c>
      <c r="P4458" s="4">
        <f>SUM(Table16[[#This Row],[Price]]*0.8)</f>
        <v>0</v>
      </c>
      <c r="Q4458" s="4">
        <f>SUM(Table16[[#This Row],[Price]]*0.6)</f>
        <v>0</v>
      </c>
    </row>
    <row r="4459" spans="1:17" x14ac:dyDescent="0.25">
      <c r="A4459" t="s">
        <v>333</v>
      </c>
      <c r="B4459">
        <v>0</v>
      </c>
      <c r="C4459" t="s">
        <v>3058</v>
      </c>
      <c r="D4459">
        <v>636</v>
      </c>
      <c r="E4459" t="s">
        <v>3059</v>
      </c>
      <c r="F4459" s="4">
        <v>0</v>
      </c>
      <c r="J4459" s="4">
        <f>MIN(Table16[[#This Row],[Medicare Outpatient Allowable Rate]:[WPPA Inc Outpatient Allowable Rate]])</f>
        <v>0</v>
      </c>
      <c r="K4459" s="4">
        <f>MAX(Table16[[#This Row],[Blue Cross Outpatient Allowable Rate]:[WPPA Inc Outpatient Allowable Rate]])</f>
        <v>0</v>
      </c>
      <c r="L4459" s="4">
        <f>SUM(Table16[[#This Row],[Price]]*4.42)</f>
        <v>0</v>
      </c>
      <c r="M4459" s="4">
        <v>0</v>
      </c>
      <c r="N4459" s="4">
        <f>SUM(Table16[[#This Row],[ChargeID]]*0.76)</f>
        <v>0</v>
      </c>
      <c r="O4459" s="4">
        <f>SUM(Table16[[#This Row],[Price]]*0.95)</f>
        <v>0</v>
      </c>
      <c r="P4459" s="4">
        <f>SUM(Table16[[#This Row],[Price]]*0.8)</f>
        <v>0</v>
      </c>
      <c r="Q4459" s="4">
        <f>SUM(Table16[[#This Row],[Price]]*0.6)</f>
        <v>0</v>
      </c>
    </row>
    <row r="4460" spans="1:17" x14ac:dyDescent="0.25">
      <c r="A4460" t="s">
        <v>333</v>
      </c>
      <c r="B4460">
        <v>0</v>
      </c>
      <c r="C4460" t="s">
        <v>2705</v>
      </c>
      <c r="D4460">
        <v>636</v>
      </c>
      <c r="E4460" t="s">
        <v>345</v>
      </c>
      <c r="F4460" s="4">
        <v>0</v>
      </c>
      <c r="J4460" s="4">
        <f>MIN(Table16[[#This Row],[Medicare Outpatient Allowable Rate]:[WPPA Inc Outpatient Allowable Rate]])</f>
        <v>0</v>
      </c>
      <c r="K4460" s="4">
        <f>MAX(Table16[[#This Row],[Blue Cross Outpatient Allowable Rate]:[WPPA Inc Outpatient Allowable Rate]])</f>
        <v>0</v>
      </c>
      <c r="L4460" s="4">
        <f>SUM(Table16[[#This Row],[Price]]*4.42)</f>
        <v>0</v>
      </c>
      <c r="M4460" s="4">
        <v>0</v>
      </c>
      <c r="N4460" s="4">
        <f>SUM(Table16[[#This Row],[ChargeID]]*0.76)</f>
        <v>0</v>
      </c>
      <c r="O4460" s="4">
        <f>SUM(Table16[[#This Row],[Price]]*0.95)</f>
        <v>0</v>
      </c>
      <c r="P4460" s="4">
        <f>SUM(Table16[[#This Row],[Price]]*0.8)</f>
        <v>0</v>
      </c>
      <c r="Q4460" s="4">
        <f>SUM(Table16[[#This Row],[Price]]*0.6)</f>
        <v>0</v>
      </c>
    </row>
    <row r="4461" spans="1:17" x14ac:dyDescent="0.25">
      <c r="A4461" t="s">
        <v>333</v>
      </c>
      <c r="B4461">
        <v>0</v>
      </c>
      <c r="C4461" t="s">
        <v>2253</v>
      </c>
      <c r="D4461">
        <v>636</v>
      </c>
      <c r="E4461" t="s">
        <v>345</v>
      </c>
      <c r="F4461" s="4">
        <v>0</v>
      </c>
      <c r="J4461" s="4">
        <f>MIN(Table16[[#This Row],[Medicare Outpatient Allowable Rate]:[WPPA Inc Outpatient Allowable Rate]])</f>
        <v>0</v>
      </c>
      <c r="K4461" s="4">
        <f>MAX(Table16[[#This Row],[Blue Cross Outpatient Allowable Rate]:[WPPA Inc Outpatient Allowable Rate]])</f>
        <v>0</v>
      </c>
      <c r="L4461" s="4">
        <f>SUM(Table16[[#This Row],[Price]]*4.42)</f>
        <v>0</v>
      </c>
      <c r="M4461" s="4">
        <v>0</v>
      </c>
      <c r="N4461" s="4">
        <f>SUM(Table16[[#This Row],[ChargeID]]*0.76)</f>
        <v>0</v>
      </c>
      <c r="O4461" s="4">
        <f>SUM(Table16[[#This Row],[Price]]*0.95)</f>
        <v>0</v>
      </c>
      <c r="P4461" s="4">
        <f>SUM(Table16[[#This Row],[Price]]*0.8)</f>
        <v>0</v>
      </c>
      <c r="Q4461" s="4">
        <f>SUM(Table16[[#This Row],[Price]]*0.6)</f>
        <v>0</v>
      </c>
    </row>
    <row r="4462" spans="1:17" x14ac:dyDescent="0.25">
      <c r="A4462" t="s">
        <v>333</v>
      </c>
      <c r="B4462">
        <v>0</v>
      </c>
      <c r="C4462" t="s">
        <v>2953</v>
      </c>
      <c r="D4462">
        <v>636</v>
      </c>
      <c r="E4462" t="s">
        <v>343</v>
      </c>
      <c r="F4462" s="4">
        <v>0</v>
      </c>
      <c r="J4462" s="4">
        <f>MIN(Table16[[#This Row],[Medicare Outpatient Allowable Rate]:[WPPA Inc Outpatient Allowable Rate]])</f>
        <v>0</v>
      </c>
      <c r="K4462" s="4">
        <f>MAX(Table16[[#This Row],[Blue Cross Outpatient Allowable Rate]:[WPPA Inc Outpatient Allowable Rate]])</f>
        <v>0</v>
      </c>
      <c r="L4462" s="4">
        <f>SUM(Table16[[#This Row],[Price]]*4.42)</f>
        <v>0</v>
      </c>
      <c r="M4462" s="4">
        <v>0</v>
      </c>
      <c r="N4462" s="4">
        <f>SUM(Table16[[#This Row],[ChargeID]]*0.76)</f>
        <v>0</v>
      </c>
      <c r="O4462" s="4">
        <f>SUM(Table16[[#This Row],[Price]]*0.95)</f>
        <v>0</v>
      </c>
      <c r="P4462" s="4">
        <f>SUM(Table16[[#This Row],[Price]]*0.8)</f>
        <v>0</v>
      </c>
      <c r="Q4462" s="4">
        <f>SUM(Table16[[#This Row],[Price]]*0.6)</f>
        <v>0</v>
      </c>
    </row>
    <row r="4463" spans="1:17" x14ac:dyDescent="0.25">
      <c r="A4463" t="s">
        <v>333</v>
      </c>
      <c r="B4463">
        <v>0</v>
      </c>
      <c r="C4463" t="s">
        <v>2932</v>
      </c>
      <c r="D4463">
        <v>636</v>
      </c>
      <c r="E4463" t="s">
        <v>353</v>
      </c>
      <c r="F4463" s="4">
        <v>0</v>
      </c>
      <c r="J4463" s="4">
        <f>MIN(Table16[[#This Row],[Medicare Outpatient Allowable Rate]:[WPPA Inc Outpatient Allowable Rate]])</f>
        <v>0</v>
      </c>
      <c r="K4463" s="4">
        <f>MAX(Table16[[#This Row],[Blue Cross Outpatient Allowable Rate]:[WPPA Inc Outpatient Allowable Rate]])</f>
        <v>0</v>
      </c>
      <c r="L4463" s="4">
        <f>SUM(Table16[[#This Row],[Price]]*4.42)</f>
        <v>0</v>
      </c>
      <c r="M4463" s="4">
        <v>0</v>
      </c>
      <c r="N4463" s="4">
        <f>SUM(Table16[[#This Row],[ChargeID]]*0.76)</f>
        <v>0</v>
      </c>
      <c r="O4463" s="4">
        <f>SUM(Table16[[#This Row],[Price]]*0.95)</f>
        <v>0</v>
      </c>
      <c r="P4463" s="4">
        <f>SUM(Table16[[#This Row],[Price]]*0.8)</f>
        <v>0</v>
      </c>
      <c r="Q4463" s="4">
        <f>SUM(Table16[[#This Row],[Price]]*0.6)</f>
        <v>0</v>
      </c>
    </row>
    <row r="4464" spans="1:17" x14ac:dyDescent="0.25">
      <c r="A4464" t="s">
        <v>333</v>
      </c>
      <c r="B4464">
        <v>0</v>
      </c>
      <c r="C4464" t="s">
        <v>3060</v>
      </c>
      <c r="D4464">
        <v>636</v>
      </c>
      <c r="E4464" t="s">
        <v>345</v>
      </c>
      <c r="F4464" s="4">
        <v>0</v>
      </c>
      <c r="J4464" s="4">
        <f>MIN(Table16[[#This Row],[Medicare Outpatient Allowable Rate]:[WPPA Inc Outpatient Allowable Rate]])</f>
        <v>0</v>
      </c>
      <c r="K4464" s="4">
        <f>MAX(Table16[[#This Row],[Blue Cross Outpatient Allowable Rate]:[WPPA Inc Outpatient Allowable Rate]])</f>
        <v>0</v>
      </c>
      <c r="L4464" s="4">
        <f>SUM(Table16[[#This Row],[Price]]*4.42)</f>
        <v>0</v>
      </c>
      <c r="M4464" s="4">
        <v>0</v>
      </c>
      <c r="N4464" s="4">
        <f>SUM(Table16[[#This Row],[ChargeID]]*0.76)</f>
        <v>0</v>
      </c>
      <c r="O4464" s="4">
        <f>SUM(Table16[[#This Row],[Price]]*0.95)</f>
        <v>0</v>
      </c>
      <c r="P4464" s="4">
        <f>SUM(Table16[[#This Row],[Price]]*0.8)</f>
        <v>0</v>
      </c>
      <c r="Q4464" s="4">
        <f>SUM(Table16[[#This Row],[Price]]*0.6)</f>
        <v>0</v>
      </c>
    </row>
    <row r="4465" spans="1:17" x14ac:dyDescent="0.25">
      <c r="A4465" t="s">
        <v>333</v>
      </c>
      <c r="B4465">
        <v>0</v>
      </c>
      <c r="C4465" t="s">
        <v>3061</v>
      </c>
      <c r="D4465">
        <v>636</v>
      </c>
      <c r="E4465" t="s">
        <v>345</v>
      </c>
      <c r="F4465" s="4">
        <v>0</v>
      </c>
      <c r="J4465" s="4">
        <f>MIN(Table16[[#This Row],[Medicare Outpatient Allowable Rate]:[WPPA Inc Outpatient Allowable Rate]])</f>
        <v>0</v>
      </c>
      <c r="K4465" s="4">
        <f>MAX(Table16[[#This Row],[Blue Cross Outpatient Allowable Rate]:[WPPA Inc Outpatient Allowable Rate]])</f>
        <v>0</v>
      </c>
      <c r="L4465" s="4">
        <f>SUM(Table16[[#This Row],[Price]]*4.42)</f>
        <v>0</v>
      </c>
      <c r="M4465" s="4">
        <v>0</v>
      </c>
      <c r="N4465" s="4">
        <f>SUM(Table16[[#This Row],[ChargeID]]*0.76)</f>
        <v>0</v>
      </c>
      <c r="O4465" s="4">
        <f>SUM(Table16[[#This Row],[Price]]*0.95)</f>
        <v>0</v>
      </c>
      <c r="P4465" s="4">
        <f>SUM(Table16[[#This Row],[Price]]*0.8)</f>
        <v>0</v>
      </c>
      <c r="Q4465" s="4">
        <f>SUM(Table16[[#This Row],[Price]]*0.6)</f>
        <v>0</v>
      </c>
    </row>
    <row r="4466" spans="1:17" x14ac:dyDescent="0.25">
      <c r="A4466" t="s">
        <v>333</v>
      </c>
      <c r="B4466">
        <v>0</v>
      </c>
      <c r="C4466" t="s">
        <v>3062</v>
      </c>
      <c r="D4466">
        <v>636</v>
      </c>
      <c r="E4466" t="s">
        <v>343</v>
      </c>
      <c r="F4466" s="4">
        <v>0</v>
      </c>
      <c r="J4466" s="4">
        <f>MIN(Table16[[#This Row],[Medicare Outpatient Allowable Rate]:[WPPA Inc Outpatient Allowable Rate]])</f>
        <v>0</v>
      </c>
      <c r="K4466" s="4">
        <f>MAX(Table16[[#This Row],[Blue Cross Outpatient Allowable Rate]:[WPPA Inc Outpatient Allowable Rate]])</f>
        <v>0</v>
      </c>
      <c r="L4466" s="4">
        <f>SUM(Table16[[#This Row],[Price]]*4.42)</f>
        <v>0</v>
      </c>
      <c r="M4466" s="4">
        <v>0</v>
      </c>
      <c r="N4466" s="4">
        <f>SUM(Table16[[#This Row],[ChargeID]]*0.76)</f>
        <v>0</v>
      </c>
      <c r="O4466" s="4">
        <f>SUM(Table16[[#This Row],[Price]]*0.95)</f>
        <v>0</v>
      </c>
      <c r="P4466" s="4">
        <f>SUM(Table16[[#This Row],[Price]]*0.8)</f>
        <v>0</v>
      </c>
      <c r="Q4466" s="4">
        <f>SUM(Table16[[#This Row],[Price]]*0.6)</f>
        <v>0</v>
      </c>
    </row>
    <row r="4467" spans="1:17" x14ac:dyDescent="0.25">
      <c r="A4467" t="s">
        <v>333</v>
      </c>
      <c r="B4467">
        <v>0</v>
      </c>
      <c r="C4467" t="s">
        <v>3063</v>
      </c>
      <c r="D4467">
        <v>636</v>
      </c>
      <c r="E4467" t="s">
        <v>360</v>
      </c>
      <c r="F4467" s="4">
        <v>0</v>
      </c>
      <c r="J4467" s="4">
        <f>MIN(Table16[[#This Row],[Medicare Outpatient Allowable Rate]:[WPPA Inc Outpatient Allowable Rate]])</f>
        <v>0</v>
      </c>
      <c r="K4467" s="4">
        <f>MAX(Table16[[#This Row],[Blue Cross Outpatient Allowable Rate]:[WPPA Inc Outpatient Allowable Rate]])</f>
        <v>0</v>
      </c>
      <c r="L4467" s="4">
        <f>SUM(Table16[[#This Row],[Price]]*4.42)</f>
        <v>0</v>
      </c>
      <c r="M4467" s="4">
        <v>0</v>
      </c>
      <c r="N4467" s="4">
        <f>SUM(Table16[[#This Row],[ChargeID]]*0.76)</f>
        <v>0</v>
      </c>
      <c r="O4467" s="4">
        <f>SUM(Table16[[#This Row],[Price]]*0.95)</f>
        <v>0</v>
      </c>
      <c r="P4467" s="4">
        <f>SUM(Table16[[#This Row],[Price]]*0.8)</f>
        <v>0</v>
      </c>
      <c r="Q4467" s="4">
        <f>SUM(Table16[[#This Row],[Price]]*0.6)</f>
        <v>0</v>
      </c>
    </row>
    <row r="4468" spans="1:17" x14ac:dyDescent="0.25">
      <c r="A4468" t="s">
        <v>333</v>
      </c>
      <c r="B4468">
        <v>0</v>
      </c>
      <c r="C4468" t="s">
        <v>2089</v>
      </c>
      <c r="D4468">
        <v>636</v>
      </c>
      <c r="E4468" t="s">
        <v>345</v>
      </c>
      <c r="F4468" s="4">
        <v>0</v>
      </c>
      <c r="J4468" s="4">
        <f>MIN(Table16[[#This Row],[Medicare Outpatient Allowable Rate]:[WPPA Inc Outpatient Allowable Rate]])</f>
        <v>0</v>
      </c>
      <c r="K4468" s="4">
        <f>MAX(Table16[[#This Row],[Blue Cross Outpatient Allowable Rate]:[WPPA Inc Outpatient Allowable Rate]])</f>
        <v>0</v>
      </c>
      <c r="L4468" s="4">
        <f>SUM(Table16[[#This Row],[Price]]*4.42)</f>
        <v>0</v>
      </c>
      <c r="M4468" s="4">
        <v>0</v>
      </c>
      <c r="N4468" s="4">
        <f>SUM(Table16[[#This Row],[ChargeID]]*0.76)</f>
        <v>0</v>
      </c>
      <c r="O4468" s="4">
        <f>SUM(Table16[[#This Row],[Price]]*0.95)</f>
        <v>0</v>
      </c>
      <c r="P4468" s="4">
        <f>SUM(Table16[[#This Row],[Price]]*0.8)</f>
        <v>0</v>
      </c>
      <c r="Q4468" s="4">
        <f>SUM(Table16[[#This Row],[Price]]*0.6)</f>
        <v>0</v>
      </c>
    </row>
    <row r="4469" spans="1:17" x14ac:dyDescent="0.25">
      <c r="A4469" t="s">
        <v>333</v>
      </c>
      <c r="B4469">
        <v>0</v>
      </c>
      <c r="C4469" t="s">
        <v>2945</v>
      </c>
      <c r="D4469">
        <v>636</v>
      </c>
      <c r="E4469" t="s">
        <v>345</v>
      </c>
      <c r="F4469" s="4">
        <v>0</v>
      </c>
      <c r="J4469" s="4">
        <f>MIN(Table16[[#This Row],[Medicare Outpatient Allowable Rate]:[WPPA Inc Outpatient Allowable Rate]])</f>
        <v>0</v>
      </c>
      <c r="K4469" s="4">
        <f>MAX(Table16[[#This Row],[Blue Cross Outpatient Allowable Rate]:[WPPA Inc Outpatient Allowable Rate]])</f>
        <v>0</v>
      </c>
      <c r="L4469" s="4">
        <f>SUM(Table16[[#This Row],[Price]]*4.42)</f>
        <v>0</v>
      </c>
      <c r="M4469" s="4">
        <v>0</v>
      </c>
      <c r="N4469" s="4">
        <f>SUM(Table16[[#This Row],[ChargeID]]*0.76)</f>
        <v>0</v>
      </c>
      <c r="O4469" s="4">
        <f>SUM(Table16[[#This Row],[Price]]*0.95)</f>
        <v>0</v>
      </c>
      <c r="P4469" s="4">
        <f>SUM(Table16[[#This Row],[Price]]*0.8)</f>
        <v>0</v>
      </c>
      <c r="Q4469" s="4">
        <f>SUM(Table16[[#This Row],[Price]]*0.6)</f>
        <v>0</v>
      </c>
    </row>
    <row r="4470" spans="1:17" x14ac:dyDescent="0.25">
      <c r="A4470" t="s">
        <v>333</v>
      </c>
      <c r="B4470">
        <v>0</v>
      </c>
      <c r="C4470" t="s">
        <v>2055</v>
      </c>
      <c r="D4470">
        <v>636</v>
      </c>
      <c r="E4470" t="s">
        <v>337</v>
      </c>
      <c r="F4470" s="4">
        <v>0</v>
      </c>
      <c r="J4470" s="4">
        <f>MIN(Table16[[#This Row],[Medicare Outpatient Allowable Rate]:[WPPA Inc Outpatient Allowable Rate]])</f>
        <v>0</v>
      </c>
      <c r="K4470" s="4">
        <f>MAX(Table16[[#This Row],[Blue Cross Outpatient Allowable Rate]:[WPPA Inc Outpatient Allowable Rate]])</f>
        <v>0</v>
      </c>
      <c r="L4470" s="4">
        <f>SUM(Table16[[#This Row],[Price]]*4.42)</f>
        <v>0</v>
      </c>
      <c r="M4470" s="4">
        <v>0</v>
      </c>
      <c r="N4470" s="4">
        <f>SUM(Table16[[#This Row],[ChargeID]]*0.76)</f>
        <v>0</v>
      </c>
      <c r="O4470" s="4">
        <f>SUM(Table16[[#This Row],[Price]]*0.95)</f>
        <v>0</v>
      </c>
      <c r="P4470" s="4">
        <f>SUM(Table16[[#This Row],[Price]]*0.8)</f>
        <v>0</v>
      </c>
      <c r="Q4470" s="4">
        <f>SUM(Table16[[#This Row],[Price]]*0.6)</f>
        <v>0</v>
      </c>
    </row>
    <row r="4471" spans="1:17" x14ac:dyDescent="0.25">
      <c r="A4471" t="s">
        <v>333</v>
      </c>
      <c r="B4471">
        <v>0</v>
      </c>
      <c r="C4471" t="s">
        <v>3064</v>
      </c>
      <c r="D4471">
        <v>636</v>
      </c>
      <c r="E4471" t="s">
        <v>345</v>
      </c>
      <c r="F4471" s="4">
        <v>0</v>
      </c>
      <c r="J4471" s="4">
        <f>MIN(Table16[[#This Row],[Medicare Outpatient Allowable Rate]:[WPPA Inc Outpatient Allowable Rate]])</f>
        <v>0</v>
      </c>
      <c r="K4471" s="4">
        <f>MAX(Table16[[#This Row],[Blue Cross Outpatient Allowable Rate]:[WPPA Inc Outpatient Allowable Rate]])</f>
        <v>0</v>
      </c>
      <c r="L4471" s="4">
        <f>SUM(Table16[[#This Row],[Price]]*4.42)</f>
        <v>0</v>
      </c>
      <c r="M4471" s="4">
        <v>0</v>
      </c>
      <c r="N4471" s="4">
        <f>SUM(Table16[[#This Row],[ChargeID]]*0.76)</f>
        <v>0</v>
      </c>
      <c r="O4471" s="4">
        <f>SUM(Table16[[#This Row],[Price]]*0.95)</f>
        <v>0</v>
      </c>
      <c r="P4471" s="4">
        <f>SUM(Table16[[#This Row],[Price]]*0.8)</f>
        <v>0</v>
      </c>
      <c r="Q4471" s="4">
        <f>SUM(Table16[[#This Row],[Price]]*0.6)</f>
        <v>0</v>
      </c>
    </row>
    <row r="4472" spans="1:17" x14ac:dyDescent="0.25">
      <c r="A4472" t="s">
        <v>333</v>
      </c>
      <c r="B4472">
        <v>0</v>
      </c>
      <c r="C4472" t="s">
        <v>3065</v>
      </c>
      <c r="D4472">
        <v>636</v>
      </c>
      <c r="E4472" t="s">
        <v>345</v>
      </c>
      <c r="F4472" s="4">
        <v>0</v>
      </c>
      <c r="J4472" s="4">
        <f>MIN(Table16[[#This Row],[Medicare Outpatient Allowable Rate]:[WPPA Inc Outpatient Allowable Rate]])</f>
        <v>0</v>
      </c>
      <c r="K4472" s="4">
        <f>MAX(Table16[[#This Row],[Blue Cross Outpatient Allowable Rate]:[WPPA Inc Outpatient Allowable Rate]])</f>
        <v>0</v>
      </c>
      <c r="L4472" s="4">
        <f>SUM(Table16[[#This Row],[Price]]*4.42)</f>
        <v>0</v>
      </c>
      <c r="M4472" s="4">
        <v>0</v>
      </c>
      <c r="N4472" s="4">
        <f>SUM(Table16[[#This Row],[ChargeID]]*0.76)</f>
        <v>0</v>
      </c>
      <c r="O4472" s="4">
        <f>SUM(Table16[[#This Row],[Price]]*0.95)</f>
        <v>0</v>
      </c>
      <c r="P4472" s="4">
        <f>SUM(Table16[[#This Row],[Price]]*0.8)</f>
        <v>0</v>
      </c>
      <c r="Q4472" s="4">
        <f>SUM(Table16[[#This Row],[Price]]*0.6)</f>
        <v>0</v>
      </c>
    </row>
    <row r="4473" spans="1:17" x14ac:dyDescent="0.25">
      <c r="A4473" t="s">
        <v>333</v>
      </c>
      <c r="B4473">
        <v>0</v>
      </c>
      <c r="C4473" t="s">
        <v>3066</v>
      </c>
      <c r="D4473">
        <v>636</v>
      </c>
      <c r="E4473" t="s">
        <v>343</v>
      </c>
      <c r="F4473" s="4">
        <v>0</v>
      </c>
      <c r="J4473" s="4">
        <f>MIN(Table16[[#This Row],[Medicare Outpatient Allowable Rate]:[WPPA Inc Outpatient Allowable Rate]])</f>
        <v>0</v>
      </c>
      <c r="K4473" s="4">
        <f>MAX(Table16[[#This Row],[Blue Cross Outpatient Allowable Rate]:[WPPA Inc Outpatient Allowable Rate]])</f>
        <v>0</v>
      </c>
      <c r="L4473" s="4">
        <f>SUM(Table16[[#This Row],[Price]]*4.42)</f>
        <v>0</v>
      </c>
      <c r="M4473" s="4">
        <v>0</v>
      </c>
      <c r="N4473" s="4">
        <f>SUM(Table16[[#This Row],[ChargeID]]*0.76)</f>
        <v>0</v>
      </c>
      <c r="O4473" s="4">
        <f>SUM(Table16[[#This Row],[Price]]*0.95)</f>
        <v>0</v>
      </c>
      <c r="P4473" s="4">
        <f>SUM(Table16[[#This Row],[Price]]*0.8)</f>
        <v>0</v>
      </c>
      <c r="Q4473" s="4">
        <f>SUM(Table16[[#This Row],[Price]]*0.6)</f>
        <v>0</v>
      </c>
    </row>
    <row r="4474" spans="1:17" x14ac:dyDescent="0.25">
      <c r="A4474" t="s">
        <v>333</v>
      </c>
      <c r="B4474">
        <v>0</v>
      </c>
      <c r="C4474" t="s">
        <v>2797</v>
      </c>
      <c r="D4474">
        <v>636</v>
      </c>
      <c r="E4474" t="s">
        <v>345</v>
      </c>
      <c r="F4474" s="4">
        <v>0</v>
      </c>
      <c r="J4474" s="4">
        <f>MIN(Table16[[#This Row],[Medicare Outpatient Allowable Rate]:[WPPA Inc Outpatient Allowable Rate]])</f>
        <v>0</v>
      </c>
      <c r="K4474" s="4">
        <f>MAX(Table16[[#This Row],[Blue Cross Outpatient Allowable Rate]:[WPPA Inc Outpatient Allowable Rate]])</f>
        <v>0</v>
      </c>
      <c r="L4474" s="4">
        <f>SUM(Table16[[#This Row],[Price]]*4.42)</f>
        <v>0</v>
      </c>
      <c r="M4474" s="4">
        <v>0</v>
      </c>
      <c r="N4474" s="4">
        <f>SUM(Table16[[#This Row],[ChargeID]]*0.76)</f>
        <v>0</v>
      </c>
      <c r="O4474" s="4">
        <f>SUM(Table16[[#This Row],[Price]]*0.95)</f>
        <v>0</v>
      </c>
      <c r="P4474" s="4">
        <f>SUM(Table16[[#This Row],[Price]]*0.8)</f>
        <v>0</v>
      </c>
      <c r="Q4474" s="4">
        <f>SUM(Table16[[#This Row],[Price]]*0.6)</f>
        <v>0</v>
      </c>
    </row>
    <row r="4475" spans="1:17" x14ac:dyDescent="0.25">
      <c r="A4475" t="s">
        <v>333</v>
      </c>
      <c r="B4475">
        <v>0</v>
      </c>
      <c r="C4475" t="s">
        <v>3067</v>
      </c>
      <c r="D4475">
        <v>636</v>
      </c>
      <c r="E4475" t="s">
        <v>353</v>
      </c>
      <c r="F4475" s="4">
        <v>0</v>
      </c>
      <c r="J4475" s="4">
        <f>MIN(Table16[[#This Row],[Medicare Outpatient Allowable Rate]:[WPPA Inc Outpatient Allowable Rate]])</f>
        <v>0</v>
      </c>
      <c r="K4475" s="4">
        <f>MAX(Table16[[#This Row],[Blue Cross Outpatient Allowable Rate]:[WPPA Inc Outpatient Allowable Rate]])</f>
        <v>0</v>
      </c>
      <c r="L4475" s="4">
        <f>SUM(Table16[[#This Row],[Price]]*4.42)</f>
        <v>0</v>
      </c>
      <c r="M4475" s="4">
        <v>0</v>
      </c>
      <c r="N4475" s="4">
        <f>SUM(Table16[[#This Row],[ChargeID]]*0.76)</f>
        <v>0</v>
      </c>
      <c r="O4475" s="4">
        <f>SUM(Table16[[#This Row],[Price]]*0.95)</f>
        <v>0</v>
      </c>
      <c r="P4475" s="4">
        <f>SUM(Table16[[#This Row],[Price]]*0.8)</f>
        <v>0</v>
      </c>
      <c r="Q4475" s="4">
        <f>SUM(Table16[[#This Row],[Price]]*0.6)</f>
        <v>0</v>
      </c>
    </row>
    <row r="4476" spans="1:17" x14ac:dyDescent="0.25">
      <c r="A4476" t="s">
        <v>333</v>
      </c>
      <c r="B4476">
        <v>0</v>
      </c>
      <c r="C4476" t="s">
        <v>2498</v>
      </c>
      <c r="D4476">
        <v>636</v>
      </c>
      <c r="E4476" t="s">
        <v>337</v>
      </c>
      <c r="F4476" s="4">
        <v>0</v>
      </c>
      <c r="J4476" s="4">
        <f>MIN(Table16[[#This Row],[Medicare Outpatient Allowable Rate]:[WPPA Inc Outpatient Allowable Rate]])</f>
        <v>0</v>
      </c>
      <c r="K4476" s="4">
        <f>MAX(Table16[[#This Row],[Blue Cross Outpatient Allowable Rate]:[WPPA Inc Outpatient Allowable Rate]])</f>
        <v>0</v>
      </c>
      <c r="L4476" s="4">
        <f>SUM(Table16[[#This Row],[Price]]*4.42)</f>
        <v>0</v>
      </c>
      <c r="M4476" s="4">
        <v>0</v>
      </c>
      <c r="N4476" s="4">
        <f>SUM(Table16[[#This Row],[ChargeID]]*0.76)</f>
        <v>0</v>
      </c>
      <c r="O4476" s="4">
        <f>SUM(Table16[[#This Row],[Price]]*0.95)</f>
        <v>0</v>
      </c>
      <c r="P4476" s="4">
        <f>SUM(Table16[[#This Row],[Price]]*0.8)</f>
        <v>0</v>
      </c>
      <c r="Q4476" s="4">
        <f>SUM(Table16[[#This Row],[Price]]*0.6)</f>
        <v>0</v>
      </c>
    </row>
    <row r="4477" spans="1:17" x14ac:dyDescent="0.25">
      <c r="A4477" t="s">
        <v>333</v>
      </c>
      <c r="B4477">
        <v>0</v>
      </c>
      <c r="C4477" t="s">
        <v>3068</v>
      </c>
      <c r="D4477">
        <v>636</v>
      </c>
      <c r="E4477" t="s">
        <v>343</v>
      </c>
      <c r="F4477" s="4">
        <v>0</v>
      </c>
      <c r="J4477" s="4">
        <f>MIN(Table16[[#This Row],[Medicare Outpatient Allowable Rate]:[WPPA Inc Outpatient Allowable Rate]])</f>
        <v>0</v>
      </c>
      <c r="K4477" s="4">
        <f>MAX(Table16[[#This Row],[Blue Cross Outpatient Allowable Rate]:[WPPA Inc Outpatient Allowable Rate]])</f>
        <v>0</v>
      </c>
      <c r="L4477" s="4">
        <f>SUM(Table16[[#This Row],[Price]]*4.42)</f>
        <v>0</v>
      </c>
      <c r="M4477" s="4">
        <v>0</v>
      </c>
      <c r="N4477" s="4">
        <f>SUM(Table16[[#This Row],[ChargeID]]*0.76)</f>
        <v>0</v>
      </c>
      <c r="O4477" s="4">
        <f>SUM(Table16[[#This Row],[Price]]*0.95)</f>
        <v>0</v>
      </c>
      <c r="P4477" s="4">
        <f>SUM(Table16[[#This Row],[Price]]*0.8)</f>
        <v>0</v>
      </c>
      <c r="Q4477" s="4">
        <f>SUM(Table16[[#This Row],[Price]]*0.6)</f>
        <v>0</v>
      </c>
    </row>
    <row r="4478" spans="1:17" x14ac:dyDescent="0.25">
      <c r="A4478" t="s">
        <v>333</v>
      </c>
      <c r="B4478">
        <v>0</v>
      </c>
      <c r="C4478" t="s">
        <v>2046</v>
      </c>
      <c r="D4478">
        <v>636</v>
      </c>
      <c r="E4478" t="s">
        <v>345</v>
      </c>
      <c r="F4478" s="4">
        <v>0</v>
      </c>
      <c r="J4478" s="4">
        <f>MIN(Table16[[#This Row],[Medicare Outpatient Allowable Rate]:[WPPA Inc Outpatient Allowable Rate]])</f>
        <v>0</v>
      </c>
      <c r="K4478" s="4">
        <f>MAX(Table16[[#This Row],[Blue Cross Outpatient Allowable Rate]:[WPPA Inc Outpatient Allowable Rate]])</f>
        <v>0</v>
      </c>
      <c r="L4478" s="4">
        <f>SUM(Table16[[#This Row],[Price]]*4.42)</f>
        <v>0</v>
      </c>
      <c r="M4478" s="4">
        <v>0</v>
      </c>
      <c r="N4478" s="4">
        <f>SUM(Table16[[#This Row],[ChargeID]]*0.76)</f>
        <v>0</v>
      </c>
      <c r="O4478" s="4">
        <f>SUM(Table16[[#This Row],[Price]]*0.95)</f>
        <v>0</v>
      </c>
      <c r="P4478" s="4">
        <f>SUM(Table16[[#This Row],[Price]]*0.8)</f>
        <v>0</v>
      </c>
      <c r="Q4478" s="4">
        <f>SUM(Table16[[#This Row],[Price]]*0.6)</f>
        <v>0</v>
      </c>
    </row>
    <row r="4479" spans="1:17" x14ac:dyDescent="0.25">
      <c r="A4479" t="s">
        <v>333</v>
      </c>
      <c r="B4479">
        <v>0</v>
      </c>
      <c r="C4479" t="s">
        <v>3069</v>
      </c>
      <c r="D4479">
        <v>636</v>
      </c>
      <c r="E4479" t="s">
        <v>337</v>
      </c>
      <c r="F4479" s="4">
        <v>0</v>
      </c>
      <c r="J4479" s="4">
        <f>MIN(Table16[[#This Row],[Medicare Outpatient Allowable Rate]:[WPPA Inc Outpatient Allowable Rate]])</f>
        <v>0</v>
      </c>
      <c r="K4479" s="4">
        <f>MAX(Table16[[#This Row],[Blue Cross Outpatient Allowable Rate]:[WPPA Inc Outpatient Allowable Rate]])</f>
        <v>0</v>
      </c>
      <c r="L4479" s="4">
        <f>SUM(Table16[[#This Row],[Price]]*4.42)</f>
        <v>0</v>
      </c>
      <c r="M4479" s="4">
        <v>0</v>
      </c>
      <c r="N4479" s="4">
        <f>SUM(Table16[[#This Row],[ChargeID]]*0.76)</f>
        <v>0</v>
      </c>
      <c r="O4479" s="4">
        <f>SUM(Table16[[#This Row],[Price]]*0.95)</f>
        <v>0</v>
      </c>
      <c r="P4479" s="4">
        <f>SUM(Table16[[#This Row],[Price]]*0.8)</f>
        <v>0</v>
      </c>
      <c r="Q4479" s="4">
        <f>SUM(Table16[[#This Row],[Price]]*0.6)</f>
        <v>0</v>
      </c>
    </row>
    <row r="4480" spans="1:17" x14ac:dyDescent="0.25">
      <c r="A4480" t="s">
        <v>333</v>
      </c>
      <c r="B4480">
        <v>0</v>
      </c>
      <c r="C4480" t="s">
        <v>1380</v>
      </c>
      <c r="D4480">
        <v>636</v>
      </c>
      <c r="E4480" t="s">
        <v>345</v>
      </c>
      <c r="F4480" s="4">
        <v>0</v>
      </c>
      <c r="J4480" s="4">
        <f>MIN(Table16[[#This Row],[Medicare Outpatient Allowable Rate]:[WPPA Inc Outpatient Allowable Rate]])</f>
        <v>0</v>
      </c>
      <c r="K4480" s="4">
        <f>MAX(Table16[[#This Row],[Blue Cross Outpatient Allowable Rate]:[WPPA Inc Outpatient Allowable Rate]])</f>
        <v>0</v>
      </c>
      <c r="L4480" s="4">
        <f>SUM(Table16[[#This Row],[Price]]*4.42)</f>
        <v>0</v>
      </c>
      <c r="M4480" s="4">
        <v>0</v>
      </c>
      <c r="N4480" s="4">
        <f>SUM(Table16[[#This Row],[ChargeID]]*0.76)</f>
        <v>0</v>
      </c>
      <c r="O4480" s="4">
        <f>SUM(Table16[[#This Row],[Price]]*0.95)</f>
        <v>0</v>
      </c>
      <c r="P4480" s="4">
        <f>SUM(Table16[[#This Row],[Price]]*0.8)</f>
        <v>0</v>
      </c>
      <c r="Q4480" s="4">
        <f>SUM(Table16[[#This Row],[Price]]*0.6)</f>
        <v>0</v>
      </c>
    </row>
    <row r="4481" spans="1:17" x14ac:dyDescent="0.25">
      <c r="A4481" t="s">
        <v>333</v>
      </c>
      <c r="B4481">
        <v>0</v>
      </c>
      <c r="C4481" t="s">
        <v>2574</v>
      </c>
      <c r="D4481">
        <v>636</v>
      </c>
      <c r="E4481" t="s">
        <v>345</v>
      </c>
      <c r="F4481" s="4">
        <v>0</v>
      </c>
      <c r="J4481" s="4">
        <f>MIN(Table16[[#This Row],[Medicare Outpatient Allowable Rate]:[WPPA Inc Outpatient Allowable Rate]])</f>
        <v>0</v>
      </c>
      <c r="K4481" s="4">
        <f>MAX(Table16[[#This Row],[Blue Cross Outpatient Allowable Rate]:[WPPA Inc Outpatient Allowable Rate]])</f>
        <v>0</v>
      </c>
      <c r="L4481" s="4">
        <f>SUM(Table16[[#This Row],[Price]]*4.42)</f>
        <v>0</v>
      </c>
      <c r="M4481" s="4">
        <v>0</v>
      </c>
      <c r="N4481" s="4">
        <f>SUM(Table16[[#This Row],[ChargeID]]*0.76)</f>
        <v>0</v>
      </c>
      <c r="O4481" s="4">
        <f>SUM(Table16[[#This Row],[Price]]*0.95)</f>
        <v>0</v>
      </c>
      <c r="P4481" s="4">
        <f>SUM(Table16[[#This Row],[Price]]*0.8)</f>
        <v>0</v>
      </c>
      <c r="Q4481" s="4">
        <f>SUM(Table16[[#This Row],[Price]]*0.6)</f>
        <v>0</v>
      </c>
    </row>
    <row r="4482" spans="1:17" x14ac:dyDescent="0.25">
      <c r="A4482" t="s">
        <v>333</v>
      </c>
      <c r="B4482">
        <v>0</v>
      </c>
      <c r="C4482" t="s">
        <v>2918</v>
      </c>
      <c r="D4482">
        <v>636</v>
      </c>
      <c r="E4482" t="s">
        <v>345</v>
      </c>
      <c r="F4482" s="4">
        <v>0</v>
      </c>
      <c r="J4482" s="4">
        <f>MIN(Table16[[#This Row],[Medicare Outpatient Allowable Rate]:[WPPA Inc Outpatient Allowable Rate]])</f>
        <v>0</v>
      </c>
      <c r="K4482" s="4">
        <f>MAX(Table16[[#This Row],[Blue Cross Outpatient Allowable Rate]:[WPPA Inc Outpatient Allowable Rate]])</f>
        <v>0</v>
      </c>
      <c r="L4482" s="4">
        <f>SUM(Table16[[#This Row],[Price]]*4.42)</f>
        <v>0</v>
      </c>
      <c r="M4482" s="4">
        <v>0</v>
      </c>
      <c r="N4482" s="4">
        <f>SUM(Table16[[#This Row],[ChargeID]]*0.76)</f>
        <v>0</v>
      </c>
      <c r="O4482" s="4">
        <f>SUM(Table16[[#This Row],[Price]]*0.95)</f>
        <v>0</v>
      </c>
      <c r="P4482" s="4">
        <f>SUM(Table16[[#This Row],[Price]]*0.8)</f>
        <v>0</v>
      </c>
      <c r="Q4482" s="4">
        <f>SUM(Table16[[#This Row],[Price]]*0.6)</f>
        <v>0</v>
      </c>
    </row>
    <row r="4483" spans="1:17" x14ac:dyDescent="0.25">
      <c r="A4483" t="s">
        <v>333</v>
      </c>
      <c r="B4483">
        <v>0</v>
      </c>
      <c r="C4483" t="s">
        <v>2918</v>
      </c>
      <c r="D4483">
        <v>636</v>
      </c>
      <c r="E4483" t="s">
        <v>345</v>
      </c>
      <c r="F4483" s="4">
        <v>0</v>
      </c>
      <c r="J4483" s="4">
        <f>MIN(Table16[[#This Row],[Medicare Outpatient Allowable Rate]:[WPPA Inc Outpatient Allowable Rate]])</f>
        <v>0</v>
      </c>
      <c r="K4483" s="4">
        <f>MAX(Table16[[#This Row],[Blue Cross Outpatient Allowable Rate]:[WPPA Inc Outpatient Allowable Rate]])</f>
        <v>0</v>
      </c>
      <c r="L4483" s="4">
        <f>SUM(Table16[[#This Row],[Price]]*4.42)</f>
        <v>0</v>
      </c>
      <c r="M4483" s="4">
        <v>0</v>
      </c>
      <c r="N4483" s="4">
        <f>SUM(Table16[[#This Row],[ChargeID]]*0.76)</f>
        <v>0</v>
      </c>
      <c r="O4483" s="4">
        <f>SUM(Table16[[#This Row],[Price]]*0.95)</f>
        <v>0</v>
      </c>
      <c r="P4483" s="4">
        <f>SUM(Table16[[#This Row],[Price]]*0.8)</f>
        <v>0</v>
      </c>
      <c r="Q4483" s="4">
        <f>SUM(Table16[[#This Row],[Price]]*0.6)</f>
        <v>0</v>
      </c>
    </row>
    <row r="4484" spans="1:17" x14ac:dyDescent="0.25">
      <c r="A4484" t="s">
        <v>333</v>
      </c>
      <c r="B4484">
        <v>0</v>
      </c>
      <c r="C4484" t="s">
        <v>2876</v>
      </c>
      <c r="D4484">
        <v>636</v>
      </c>
      <c r="E4484" t="s">
        <v>452</v>
      </c>
      <c r="F4484" s="4">
        <v>0</v>
      </c>
      <c r="J4484" s="4">
        <f>MIN(Table16[[#This Row],[Medicare Outpatient Allowable Rate]:[WPPA Inc Outpatient Allowable Rate]])</f>
        <v>0</v>
      </c>
      <c r="K4484" s="4">
        <f>MAX(Table16[[#This Row],[Blue Cross Outpatient Allowable Rate]:[WPPA Inc Outpatient Allowable Rate]])</f>
        <v>0</v>
      </c>
      <c r="L4484" s="4">
        <f>SUM(Table16[[#This Row],[Price]]*4.42)</f>
        <v>0</v>
      </c>
      <c r="M4484" s="4">
        <v>0</v>
      </c>
      <c r="N4484" s="4">
        <f>SUM(Table16[[#This Row],[ChargeID]]*0.76)</f>
        <v>0</v>
      </c>
      <c r="O4484" s="4">
        <f>SUM(Table16[[#This Row],[Price]]*0.95)</f>
        <v>0</v>
      </c>
      <c r="P4484" s="4">
        <f>SUM(Table16[[#This Row],[Price]]*0.8)</f>
        <v>0</v>
      </c>
      <c r="Q4484" s="4">
        <f>SUM(Table16[[#This Row],[Price]]*0.6)</f>
        <v>0</v>
      </c>
    </row>
    <row r="4485" spans="1:17" x14ac:dyDescent="0.25">
      <c r="A4485" t="s">
        <v>333</v>
      </c>
      <c r="B4485">
        <v>0</v>
      </c>
      <c r="C4485" t="s">
        <v>1720</v>
      </c>
      <c r="D4485">
        <v>636</v>
      </c>
      <c r="E4485" t="s">
        <v>420</v>
      </c>
      <c r="F4485" s="4">
        <v>0</v>
      </c>
      <c r="J4485" s="4">
        <f>MIN(Table16[[#This Row],[Medicare Outpatient Allowable Rate]:[WPPA Inc Outpatient Allowable Rate]])</f>
        <v>0</v>
      </c>
      <c r="K4485" s="4">
        <f>MAX(Table16[[#This Row],[Blue Cross Outpatient Allowable Rate]:[WPPA Inc Outpatient Allowable Rate]])</f>
        <v>0</v>
      </c>
      <c r="L4485" s="4">
        <f>SUM(Table16[[#This Row],[Price]]*4.42)</f>
        <v>0</v>
      </c>
      <c r="M4485" s="4">
        <v>0</v>
      </c>
      <c r="N4485" s="4">
        <f>SUM(Table16[[#This Row],[ChargeID]]*0.76)</f>
        <v>0</v>
      </c>
      <c r="O4485" s="4">
        <f>SUM(Table16[[#This Row],[Price]]*0.95)</f>
        <v>0</v>
      </c>
      <c r="P4485" s="4">
        <f>SUM(Table16[[#This Row],[Price]]*0.8)</f>
        <v>0</v>
      </c>
      <c r="Q4485" s="4">
        <f>SUM(Table16[[#This Row],[Price]]*0.6)</f>
        <v>0</v>
      </c>
    </row>
    <row r="4486" spans="1:17" x14ac:dyDescent="0.25">
      <c r="A4486" t="s">
        <v>333</v>
      </c>
      <c r="B4486">
        <v>0</v>
      </c>
      <c r="C4486" t="s">
        <v>3070</v>
      </c>
      <c r="D4486">
        <v>636</v>
      </c>
      <c r="E4486" t="s">
        <v>337</v>
      </c>
      <c r="F4486" s="4">
        <v>0</v>
      </c>
      <c r="J4486" s="4">
        <f>MIN(Table16[[#This Row],[Medicare Outpatient Allowable Rate]:[WPPA Inc Outpatient Allowable Rate]])</f>
        <v>0</v>
      </c>
      <c r="K4486" s="4">
        <f>MAX(Table16[[#This Row],[Blue Cross Outpatient Allowable Rate]:[WPPA Inc Outpatient Allowable Rate]])</f>
        <v>0</v>
      </c>
      <c r="L4486" s="4">
        <f>SUM(Table16[[#This Row],[Price]]*4.42)</f>
        <v>0</v>
      </c>
      <c r="M4486" s="4">
        <v>0</v>
      </c>
      <c r="N4486" s="4">
        <f>SUM(Table16[[#This Row],[ChargeID]]*0.76)</f>
        <v>0</v>
      </c>
      <c r="O4486" s="4">
        <f>SUM(Table16[[#This Row],[Price]]*0.95)</f>
        <v>0</v>
      </c>
      <c r="P4486" s="4">
        <f>SUM(Table16[[#This Row],[Price]]*0.8)</f>
        <v>0</v>
      </c>
      <c r="Q4486" s="4">
        <f>SUM(Table16[[#This Row],[Price]]*0.6)</f>
        <v>0</v>
      </c>
    </row>
    <row r="4487" spans="1:17" x14ac:dyDescent="0.25">
      <c r="A4487" t="s">
        <v>333</v>
      </c>
      <c r="B4487">
        <v>0</v>
      </c>
      <c r="C4487" t="s">
        <v>3071</v>
      </c>
      <c r="D4487">
        <v>636</v>
      </c>
      <c r="E4487" t="s">
        <v>420</v>
      </c>
      <c r="F4487" s="4">
        <v>0</v>
      </c>
      <c r="J4487" s="4">
        <f>MIN(Table16[[#This Row],[Medicare Outpatient Allowable Rate]:[WPPA Inc Outpatient Allowable Rate]])</f>
        <v>0</v>
      </c>
      <c r="K4487" s="4">
        <f>MAX(Table16[[#This Row],[Blue Cross Outpatient Allowable Rate]:[WPPA Inc Outpatient Allowable Rate]])</f>
        <v>0</v>
      </c>
      <c r="L4487" s="4">
        <f>SUM(Table16[[#This Row],[Price]]*4.42)</f>
        <v>0</v>
      </c>
      <c r="M4487" s="4">
        <v>0</v>
      </c>
      <c r="N4487" s="4">
        <f>SUM(Table16[[#This Row],[ChargeID]]*0.76)</f>
        <v>0</v>
      </c>
      <c r="O4487" s="4">
        <f>SUM(Table16[[#This Row],[Price]]*0.95)</f>
        <v>0</v>
      </c>
      <c r="P4487" s="4">
        <f>SUM(Table16[[#This Row],[Price]]*0.8)</f>
        <v>0</v>
      </c>
      <c r="Q4487" s="4">
        <f>SUM(Table16[[#This Row],[Price]]*0.6)</f>
        <v>0</v>
      </c>
    </row>
    <row r="4488" spans="1:17" x14ac:dyDescent="0.25">
      <c r="A4488" t="s">
        <v>333</v>
      </c>
      <c r="B4488">
        <v>0</v>
      </c>
      <c r="C4488" t="s">
        <v>3070</v>
      </c>
      <c r="D4488">
        <v>636</v>
      </c>
      <c r="E4488" t="s">
        <v>337</v>
      </c>
      <c r="F4488" s="4">
        <v>0</v>
      </c>
      <c r="J4488" s="4">
        <f>MIN(Table16[[#This Row],[Medicare Outpatient Allowable Rate]:[WPPA Inc Outpatient Allowable Rate]])</f>
        <v>0</v>
      </c>
      <c r="K4488" s="4">
        <f>MAX(Table16[[#This Row],[Blue Cross Outpatient Allowable Rate]:[WPPA Inc Outpatient Allowable Rate]])</f>
        <v>0</v>
      </c>
      <c r="L4488" s="4">
        <f>SUM(Table16[[#This Row],[Price]]*4.42)</f>
        <v>0</v>
      </c>
      <c r="M4488" s="4">
        <v>0</v>
      </c>
      <c r="N4488" s="4">
        <f>SUM(Table16[[#This Row],[ChargeID]]*0.76)</f>
        <v>0</v>
      </c>
      <c r="O4488" s="4">
        <f>SUM(Table16[[#This Row],[Price]]*0.95)</f>
        <v>0</v>
      </c>
      <c r="P4488" s="4">
        <f>SUM(Table16[[#This Row],[Price]]*0.8)</f>
        <v>0</v>
      </c>
      <c r="Q4488" s="4">
        <f>SUM(Table16[[#This Row],[Price]]*0.6)</f>
        <v>0</v>
      </c>
    </row>
    <row r="4489" spans="1:17" x14ac:dyDescent="0.25">
      <c r="A4489" t="s">
        <v>333</v>
      </c>
      <c r="B4489">
        <v>0</v>
      </c>
      <c r="C4489" t="s">
        <v>3072</v>
      </c>
      <c r="D4489">
        <v>636</v>
      </c>
      <c r="E4489" t="s">
        <v>417</v>
      </c>
      <c r="F4489" s="4">
        <v>0</v>
      </c>
      <c r="J4489" s="4">
        <f>MIN(Table16[[#This Row],[Medicare Outpatient Allowable Rate]:[WPPA Inc Outpatient Allowable Rate]])</f>
        <v>0</v>
      </c>
      <c r="K4489" s="4">
        <f>MAX(Table16[[#This Row],[Blue Cross Outpatient Allowable Rate]:[WPPA Inc Outpatient Allowable Rate]])</f>
        <v>0</v>
      </c>
      <c r="L4489" s="4">
        <f>SUM(Table16[[#This Row],[Price]]*4.42)</f>
        <v>0</v>
      </c>
      <c r="M4489" s="4">
        <v>0</v>
      </c>
      <c r="N4489" s="4">
        <f>SUM(Table16[[#This Row],[ChargeID]]*0.76)</f>
        <v>0</v>
      </c>
      <c r="O4489" s="4">
        <f>SUM(Table16[[#This Row],[Price]]*0.95)</f>
        <v>0</v>
      </c>
      <c r="P4489" s="4">
        <f>SUM(Table16[[#This Row],[Price]]*0.8)</f>
        <v>0</v>
      </c>
      <c r="Q4489" s="4">
        <f>SUM(Table16[[#This Row],[Price]]*0.6)</f>
        <v>0</v>
      </c>
    </row>
    <row r="4490" spans="1:17" x14ac:dyDescent="0.25">
      <c r="A4490" t="s">
        <v>333</v>
      </c>
      <c r="B4490">
        <v>0</v>
      </c>
      <c r="C4490" t="s">
        <v>2018</v>
      </c>
      <c r="D4490">
        <v>636</v>
      </c>
      <c r="E4490" t="s">
        <v>343</v>
      </c>
      <c r="F4490" s="4">
        <v>0</v>
      </c>
      <c r="J4490" s="4">
        <f>MIN(Table16[[#This Row],[Medicare Outpatient Allowable Rate]:[WPPA Inc Outpatient Allowable Rate]])</f>
        <v>0</v>
      </c>
      <c r="K4490" s="4">
        <f>MAX(Table16[[#This Row],[Blue Cross Outpatient Allowable Rate]:[WPPA Inc Outpatient Allowable Rate]])</f>
        <v>0</v>
      </c>
      <c r="L4490" s="4">
        <f>SUM(Table16[[#This Row],[Price]]*4.42)</f>
        <v>0</v>
      </c>
      <c r="M4490" s="4">
        <v>0</v>
      </c>
      <c r="N4490" s="4">
        <f>SUM(Table16[[#This Row],[ChargeID]]*0.76)</f>
        <v>0</v>
      </c>
      <c r="O4490" s="4">
        <f>SUM(Table16[[#This Row],[Price]]*0.95)</f>
        <v>0</v>
      </c>
      <c r="P4490" s="4">
        <f>SUM(Table16[[#This Row],[Price]]*0.8)</f>
        <v>0</v>
      </c>
      <c r="Q4490" s="4">
        <f>SUM(Table16[[#This Row],[Price]]*0.6)</f>
        <v>0</v>
      </c>
    </row>
    <row r="4491" spans="1:17" x14ac:dyDescent="0.25">
      <c r="A4491" t="s">
        <v>333</v>
      </c>
      <c r="B4491">
        <v>0</v>
      </c>
      <c r="C4491" t="s">
        <v>3073</v>
      </c>
      <c r="D4491">
        <v>636</v>
      </c>
      <c r="E4491" t="s">
        <v>345</v>
      </c>
      <c r="F4491" s="4">
        <v>0</v>
      </c>
      <c r="J4491" s="4">
        <f>MIN(Table16[[#This Row],[Medicare Outpatient Allowable Rate]:[WPPA Inc Outpatient Allowable Rate]])</f>
        <v>0</v>
      </c>
      <c r="K4491" s="4">
        <f>MAX(Table16[[#This Row],[Blue Cross Outpatient Allowable Rate]:[WPPA Inc Outpatient Allowable Rate]])</f>
        <v>0</v>
      </c>
      <c r="L4491" s="4">
        <f>SUM(Table16[[#This Row],[Price]]*4.42)</f>
        <v>0</v>
      </c>
      <c r="M4491" s="4">
        <v>0</v>
      </c>
      <c r="N4491" s="4">
        <f>SUM(Table16[[#This Row],[ChargeID]]*0.76)</f>
        <v>0</v>
      </c>
      <c r="O4491" s="4">
        <f>SUM(Table16[[#This Row],[Price]]*0.95)</f>
        <v>0</v>
      </c>
      <c r="P4491" s="4">
        <f>SUM(Table16[[#This Row],[Price]]*0.8)</f>
        <v>0</v>
      </c>
      <c r="Q4491" s="4">
        <f>SUM(Table16[[#This Row],[Price]]*0.6)</f>
        <v>0</v>
      </c>
    </row>
    <row r="4492" spans="1:17" x14ac:dyDescent="0.25">
      <c r="A4492" t="s">
        <v>333</v>
      </c>
      <c r="B4492">
        <v>0</v>
      </c>
      <c r="C4492" t="s">
        <v>3074</v>
      </c>
      <c r="D4492">
        <v>636</v>
      </c>
      <c r="E4492" t="s">
        <v>345</v>
      </c>
      <c r="F4492" s="4">
        <v>0</v>
      </c>
      <c r="J4492" s="4">
        <f>MIN(Table16[[#This Row],[Medicare Outpatient Allowable Rate]:[WPPA Inc Outpatient Allowable Rate]])</f>
        <v>0</v>
      </c>
      <c r="K4492" s="4">
        <f>MAX(Table16[[#This Row],[Blue Cross Outpatient Allowable Rate]:[WPPA Inc Outpatient Allowable Rate]])</f>
        <v>0</v>
      </c>
      <c r="L4492" s="4">
        <f>SUM(Table16[[#This Row],[Price]]*4.42)</f>
        <v>0</v>
      </c>
      <c r="M4492" s="4">
        <v>0</v>
      </c>
      <c r="N4492" s="4">
        <f>SUM(Table16[[#This Row],[ChargeID]]*0.76)</f>
        <v>0</v>
      </c>
      <c r="O4492" s="4">
        <f>SUM(Table16[[#This Row],[Price]]*0.95)</f>
        <v>0</v>
      </c>
      <c r="P4492" s="4">
        <f>SUM(Table16[[#This Row],[Price]]*0.8)</f>
        <v>0</v>
      </c>
      <c r="Q4492" s="4">
        <f>SUM(Table16[[#This Row],[Price]]*0.6)</f>
        <v>0</v>
      </c>
    </row>
    <row r="4493" spans="1:17" x14ac:dyDescent="0.25">
      <c r="A4493" t="s">
        <v>333</v>
      </c>
      <c r="B4493">
        <v>0</v>
      </c>
      <c r="C4493" t="s">
        <v>3075</v>
      </c>
      <c r="D4493">
        <v>636</v>
      </c>
      <c r="E4493" t="s">
        <v>341</v>
      </c>
      <c r="F4493" s="4">
        <v>0</v>
      </c>
      <c r="J4493" s="4">
        <f>MIN(Table16[[#This Row],[Medicare Outpatient Allowable Rate]:[WPPA Inc Outpatient Allowable Rate]])</f>
        <v>0</v>
      </c>
      <c r="K4493" s="4">
        <f>MAX(Table16[[#This Row],[Blue Cross Outpatient Allowable Rate]:[WPPA Inc Outpatient Allowable Rate]])</f>
        <v>0</v>
      </c>
      <c r="L4493" s="4">
        <f>SUM(Table16[[#This Row],[Price]]*4.42)</f>
        <v>0</v>
      </c>
      <c r="M4493" s="4">
        <v>0</v>
      </c>
      <c r="N4493" s="4">
        <f>SUM(Table16[[#This Row],[ChargeID]]*0.76)</f>
        <v>0</v>
      </c>
      <c r="O4493" s="4">
        <f>SUM(Table16[[#This Row],[Price]]*0.95)</f>
        <v>0</v>
      </c>
      <c r="P4493" s="4">
        <f>SUM(Table16[[#This Row],[Price]]*0.8)</f>
        <v>0</v>
      </c>
      <c r="Q4493" s="4">
        <f>SUM(Table16[[#This Row],[Price]]*0.6)</f>
        <v>0</v>
      </c>
    </row>
    <row r="4494" spans="1:17" x14ac:dyDescent="0.25">
      <c r="A4494" t="s">
        <v>333</v>
      </c>
      <c r="B4494">
        <v>0</v>
      </c>
      <c r="C4494" t="s">
        <v>2547</v>
      </c>
      <c r="D4494">
        <v>636</v>
      </c>
      <c r="E4494" t="s">
        <v>337</v>
      </c>
      <c r="F4494" s="4">
        <v>0</v>
      </c>
      <c r="J4494" s="4">
        <f>MIN(Table16[[#This Row],[Medicare Outpatient Allowable Rate]:[WPPA Inc Outpatient Allowable Rate]])</f>
        <v>0</v>
      </c>
      <c r="K4494" s="4">
        <f>MAX(Table16[[#This Row],[Blue Cross Outpatient Allowable Rate]:[WPPA Inc Outpatient Allowable Rate]])</f>
        <v>0</v>
      </c>
      <c r="L4494" s="4">
        <f>SUM(Table16[[#This Row],[Price]]*4.42)</f>
        <v>0</v>
      </c>
      <c r="M4494" s="4">
        <v>0</v>
      </c>
      <c r="N4494" s="4">
        <f>SUM(Table16[[#This Row],[ChargeID]]*0.76)</f>
        <v>0</v>
      </c>
      <c r="O4494" s="4">
        <f>SUM(Table16[[#This Row],[Price]]*0.95)</f>
        <v>0</v>
      </c>
      <c r="P4494" s="4">
        <f>SUM(Table16[[#This Row],[Price]]*0.8)</f>
        <v>0</v>
      </c>
      <c r="Q4494" s="4">
        <f>SUM(Table16[[#This Row],[Price]]*0.6)</f>
        <v>0</v>
      </c>
    </row>
    <row r="4495" spans="1:17" x14ac:dyDescent="0.25">
      <c r="A4495" t="s">
        <v>333</v>
      </c>
      <c r="B4495">
        <v>0</v>
      </c>
      <c r="C4495" t="s">
        <v>3076</v>
      </c>
      <c r="D4495">
        <v>636</v>
      </c>
      <c r="E4495" t="s">
        <v>345</v>
      </c>
      <c r="F4495" s="4">
        <v>0</v>
      </c>
      <c r="J4495" s="4">
        <f>MIN(Table16[[#This Row],[Medicare Outpatient Allowable Rate]:[WPPA Inc Outpatient Allowable Rate]])</f>
        <v>0</v>
      </c>
      <c r="K4495" s="4">
        <f>MAX(Table16[[#This Row],[Blue Cross Outpatient Allowable Rate]:[WPPA Inc Outpatient Allowable Rate]])</f>
        <v>0</v>
      </c>
      <c r="L4495" s="4">
        <f>SUM(Table16[[#This Row],[Price]]*4.42)</f>
        <v>0</v>
      </c>
      <c r="M4495" s="4">
        <v>0</v>
      </c>
      <c r="N4495" s="4">
        <f>SUM(Table16[[#This Row],[ChargeID]]*0.76)</f>
        <v>0</v>
      </c>
      <c r="O4495" s="4">
        <f>SUM(Table16[[#This Row],[Price]]*0.95)</f>
        <v>0</v>
      </c>
      <c r="P4495" s="4">
        <f>SUM(Table16[[#This Row],[Price]]*0.8)</f>
        <v>0</v>
      </c>
      <c r="Q4495" s="4">
        <f>SUM(Table16[[#This Row],[Price]]*0.6)</f>
        <v>0</v>
      </c>
    </row>
    <row r="4496" spans="1:17" x14ac:dyDescent="0.25">
      <c r="A4496" t="s">
        <v>333</v>
      </c>
      <c r="B4496">
        <v>0</v>
      </c>
      <c r="C4496" t="s">
        <v>2566</v>
      </c>
      <c r="D4496">
        <v>636</v>
      </c>
      <c r="E4496" t="s">
        <v>345</v>
      </c>
      <c r="F4496" s="4">
        <v>0</v>
      </c>
      <c r="J4496" s="4">
        <f>MIN(Table16[[#This Row],[Medicare Outpatient Allowable Rate]:[WPPA Inc Outpatient Allowable Rate]])</f>
        <v>0</v>
      </c>
      <c r="K4496" s="4">
        <f>MAX(Table16[[#This Row],[Blue Cross Outpatient Allowable Rate]:[WPPA Inc Outpatient Allowable Rate]])</f>
        <v>0</v>
      </c>
      <c r="L4496" s="4">
        <f>SUM(Table16[[#This Row],[Price]]*4.42)</f>
        <v>0</v>
      </c>
      <c r="M4496" s="4">
        <v>0</v>
      </c>
      <c r="N4496" s="4">
        <f>SUM(Table16[[#This Row],[ChargeID]]*0.76)</f>
        <v>0</v>
      </c>
      <c r="O4496" s="4">
        <f>SUM(Table16[[#This Row],[Price]]*0.95)</f>
        <v>0</v>
      </c>
      <c r="P4496" s="4">
        <f>SUM(Table16[[#This Row],[Price]]*0.8)</f>
        <v>0</v>
      </c>
      <c r="Q4496" s="4">
        <f>SUM(Table16[[#This Row],[Price]]*0.6)</f>
        <v>0</v>
      </c>
    </row>
    <row r="4497" spans="1:17" x14ac:dyDescent="0.25">
      <c r="A4497" t="s">
        <v>333</v>
      </c>
      <c r="B4497">
        <v>0</v>
      </c>
      <c r="C4497" t="s">
        <v>2427</v>
      </c>
      <c r="D4497">
        <v>636</v>
      </c>
      <c r="E4497" t="s">
        <v>345</v>
      </c>
      <c r="F4497" s="4">
        <v>0</v>
      </c>
      <c r="J4497" s="4">
        <f>MIN(Table16[[#This Row],[Medicare Outpatient Allowable Rate]:[WPPA Inc Outpatient Allowable Rate]])</f>
        <v>0</v>
      </c>
      <c r="K4497" s="4">
        <f>MAX(Table16[[#This Row],[Blue Cross Outpatient Allowable Rate]:[WPPA Inc Outpatient Allowable Rate]])</f>
        <v>0</v>
      </c>
      <c r="L4497" s="4">
        <f>SUM(Table16[[#This Row],[Price]]*4.42)</f>
        <v>0</v>
      </c>
      <c r="M4497" s="4">
        <v>0</v>
      </c>
      <c r="N4497" s="4">
        <f>SUM(Table16[[#This Row],[ChargeID]]*0.76)</f>
        <v>0</v>
      </c>
      <c r="O4497" s="4">
        <f>SUM(Table16[[#This Row],[Price]]*0.95)</f>
        <v>0</v>
      </c>
      <c r="P4497" s="4">
        <f>SUM(Table16[[#This Row],[Price]]*0.8)</f>
        <v>0</v>
      </c>
      <c r="Q4497" s="4">
        <f>SUM(Table16[[#This Row],[Price]]*0.6)</f>
        <v>0</v>
      </c>
    </row>
    <row r="4498" spans="1:17" x14ac:dyDescent="0.25">
      <c r="A4498" t="s">
        <v>333</v>
      </c>
      <c r="B4498">
        <v>0</v>
      </c>
      <c r="C4498" t="s">
        <v>2337</v>
      </c>
      <c r="D4498">
        <v>636</v>
      </c>
      <c r="E4498" t="s">
        <v>345</v>
      </c>
      <c r="F4498" s="4">
        <v>0</v>
      </c>
      <c r="J4498" s="4">
        <f>MIN(Table16[[#This Row],[Medicare Outpatient Allowable Rate]:[WPPA Inc Outpatient Allowable Rate]])</f>
        <v>0</v>
      </c>
      <c r="K4498" s="4">
        <f>MAX(Table16[[#This Row],[Blue Cross Outpatient Allowable Rate]:[WPPA Inc Outpatient Allowable Rate]])</f>
        <v>0</v>
      </c>
      <c r="L4498" s="4">
        <f>SUM(Table16[[#This Row],[Price]]*4.42)</f>
        <v>0</v>
      </c>
      <c r="M4498" s="4">
        <v>0</v>
      </c>
      <c r="N4498" s="4">
        <f>SUM(Table16[[#This Row],[ChargeID]]*0.76)</f>
        <v>0</v>
      </c>
      <c r="O4498" s="4">
        <f>SUM(Table16[[#This Row],[Price]]*0.95)</f>
        <v>0</v>
      </c>
      <c r="P4498" s="4">
        <f>SUM(Table16[[#This Row],[Price]]*0.8)</f>
        <v>0</v>
      </c>
      <c r="Q4498" s="4">
        <f>SUM(Table16[[#This Row],[Price]]*0.6)</f>
        <v>0</v>
      </c>
    </row>
    <row r="4499" spans="1:17" x14ac:dyDescent="0.25">
      <c r="A4499" t="s">
        <v>333</v>
      </c>
      <c r="B4499">
        <v>0</v>
      </c>
      <c r="C4499" t="s">
        <v>3077</v>
      </c>
      <c r="D4499">
        <v>636</v>
      </c>
      <c r="E4499" t="s">
        <v>337</v>
      </c>
      <c r="F4499" s="4">
        <v>0</v>
      </c>
      <c r="J4499" s="4">
        <f>MIN(Table16[[#This Row],[Medicare Outpatient Allowable Rate]:[WPPA Inc Outpatient Allowable Rate]])</f>
        <v>0</v>
      </c>
      <c r="K4499" s="4">
        <f>MAX(Table16[[#This Row],[Blue Cross Outpatient Allowable Rate]:[WPPA Inc Outpatient Allowable Rate]])</f>
        <v>0</v>
      </c>
      <c r="L4499" s="4">
        <f>SUM(Table16[[#This Row],[Price]]*4.42)</f>
        <v>0</v>
      </c>
      <c r="M4499" s="4">
        <v>0</v>
      </c>
      <c r="N4499" s="4">
        <f>SUM(Table16[[#This Row],[ChargeID]]*0.76)</f>
        <v>0</v>
      </c>
      <c r="O4499" s="4">
        <f>SUM(Table16[[#This Row],[Price]]*0.95)</f>
        <v>0</v>
      </c>
      <c r="P4499" s="4">
        <f>SUM(Table16[[#This Row],[Price]]*0.8)</f>
        <v>0</v>
      </c>
      <c r="Q4499" s="4">
        <f>SUM(Table16[[#This Row],[Price]]*0.6)</f>
        <v>0</v>
      </c>
    </row>
    <row r="4500" spans="1:17" x14ac:dyDescent="0.25">
      <c r="A4500" t="s">
        <v>333</v>
      </c>
      <c r="B4500">
        <v>0</v>
      </c>
      <c r="C4500" t="s">
        <v>2774</v>
      </c>
      <c r="D4500">
        <v>636</v>
      </c>
      <c r="E4500" t="s">
        <v>345</v>
      </c>
      <c r="F4500" s="4">
        <v>0</v>
      </c>
      <c r="J4500" s="4">
        <f>MIN(Table16[[#This Row],[Medicare Outpatient Allowable Rate]:[WPPA Inc Outpatient Allowable Rate]])</f>
        <v>0</v>
      </c>
      <c r="K4500" s="4">
        <f>MAX(Table16[[#This Row],[Blue Cross Outpatient Allowable Rate]:[WPPA Inc Outpatient Allowable Rate]])</f>
        <v>0</v>
      </c>
      <c r="L4500" s="4">
        <f>SUM(Table16[[#This Row],[Price]]*4.42)</f>
        <v>0</v>
      </c>
      <c r="M4500" s="4">
        <v>0</v>
      </c>
      <c r="N4500" s="4">
        <f>SUM(Table16[[#This Row],[ChargeID]]*0.76)</f>
        <v>0</v>
      </c>
      <c r="O4500" s="4">
        <f>SUM(Table16[[#This Row],[Price]]*0.95)</f>
        <v>0</v>
      </c>
      <c r="P4500" s="4">
        <f>SUM(Table16[[#This Row],[Price]]*0.8)</f>
        <v>0</v>
      </c>
      <c r="Q4500" s="4">
        <f>SUM(Table16[[#This Row],[Price]]*0.6)</f>
        <v>0</v>
      </c>
    </row>
    <row r="4501" spans="1:17" x14ac:dyDescent="0.25">
      <c r="A4501" t="s">
        <v>333</v>
      </c>
      <c r="B4501">
        <v>0</v>
      </c>
      <c r="C4501" t="s">
        <v>3078</v>
      </c>
      <c r="D4501">
        <v>636</v>
      </c>
      <c r="E4501" t="s">
        <v>345</v>
      </c>
      <c r="F4501" s="4">
        <v>0</v>
      </c>
      <c r="J4501" s="4">
        <f>MIN(Table16[[#This Row],[Medicare Outpatient Allowable Rate]:[WPPA Inc Outpatient Allowable Rate]])</f>
        <v>0</v>
      </c>
      <c r="K4501" s="4">
        <f>MAX(Table16[[#This Row],[Blue Cross Outpatient Allowable Rate]:[WPPA Inc Outpatient Allowable Rate]])</f>
        <v>0</v>
      </c>
      <c r="L4501" s="4">
        <f>SUM(Table16[[#This Row],[Price]]*4.42)</f>
        <v>0</v>
      </c>
      <c r="M4501" s="4">
        <v>0</v>
      </c>
      <c r="N4501" s="4">
        <f>SUM(Table16[[#This Row],[ChargeID]]*0.76)</f>
        <v>0</v>
      </c>
      <c r="O4501" s="4">
        <f>SUM(Table16[[#This Row],[Price]]*0.95)</f>
        <v>0</v>
      </c>
      <c r="P4501" s="4">
        <f>SUM(Table16[[#This Row],[Price]]*0.8)</f>
        <v>0</v>
      </c>
      <c r="Q4501" s="4">
        <f>SUM(Table16[[#This Row],[Price]]*0.6)</f>
        <v>0</v>
      </c>
    </row>
    <row r="4502" spans="1:17" x14ac:dyDescent="0.25">
      <c r="A4502" t="s">
        <v>333</v>
      </c>
      <c r="B4502">
        <v>0</v>
      </c>
      <c r="C4502" t="s">
        <v>1573</v>
      </c>
      <c r="D4502">
        <v>636</v>
      </c>
      <c r="E4502" t="s">
        <v>345</v>
      </c>
      <c r="F4502" s="4">
        <v>0</v>
      </c>
      <c r="J4502" s="4">
        <f>MIN(Table16[[#This Row],[Medicare Outpatient Allowable Rate]:[WPPA Inc Outpatient Allowable Rate]])</f>
        <v>0</v>
      </c>
      <c r="K4502" s="4">
        <f>MAX(Table16[[#This Row],[Blue Cross Outpatient Allowable Rate]:[WPPA Inc Outpatient Allowable Rate]])</f>
        <v>0</v>
      </c>
      <c r="L4502" s="4">
        <f>SUM(Table16[[#This Row],[Price]]*4.42)</f>
        <v>0</v>
      </c>
      <c r="M4502" s="4">
        <v>0</v>
      </c>
      <c r="N4502" s="4">
        <f>SUM(Table16[[#This Row],[ChargeID]]*0.76)</f>
        <v>0</v>
      </c>
      <c r="O4502" s="4">
        <f>SUM(Table16[[#This Row],[Price]]*0.95)</f>
        <v>0</v>
      </c>
      <c r="P4502" s="4">
        <f>SUM(Table16[[#This Row],[Price]]*0.8)</f>
        <v>0</v>
      </c>
      <c r="Q4502" s="4">
        <f>SUM(Table16[[#This Row],[Price]]*0.6)</f>
        <v>0</v>
      </c>
    </row>
    <row r="4503" spans="1:17" x14ac:dyDescent="0.25">
      <c r="A4503" t="s">
        <v>333</v>
      </c>
      <c r="B4503">
        <v>0</v>
      </c>
      <c r="C4503" t="s">
        <v>1720</v>
      </c>
      <c r="D4503">
        <v>636</v>
      </c>
      <c r="E4503" t="s">
        <v>420</v>
      </c>
      <c r="F4503" s="4">
        <v>0</v>
      </c>
      <c r="J4503" s="4">
        <f>MIN(Table16[[#This Row],[Medicare Outpatient Allowable Rate]:[WPPA Inc Outpatient Allowable Rate]])</f>
        <v>0</v>
      </c>
      <c r="K4503" s="4">
        <f>MAX(Table16[[#This Row],[Blue Cross Outpatient Allowable Rate]:[WPPA Inc Outpatient Allowable Rate]])</f>
        <v>0</v>
      </c>
      <c r="L4503" s="4">
        <f>SUM(Table16[[#This Row],[Price]]*4.42)</f>
        <v>0</v>
      </c>
      <c r="M4503" s="4">
        <v>0</v>
      </c>
      <c r="N4503" s="4">
        <f>SUM(Table16[[#This Row],[ChargeID]]*0.76)</f>
        <v>0</v>
      </c>
      <c r="O4503" s="4">
        <f>SUM(Table16[[#This Row],[Price]]*0.95)</f>
        <v>0</v>
      </c>
      <c r="P4503" s="4">
        <f>SUM(Table16[[#This Row],[Price]]*0.8)</f>
        <v>0</v>
      </c>
      <c r="Q4503" s="4">
        <f>SUM(Table16[[#This Row],[Price]]*0.6)</f>
        <v>0</v>
      </c>
    </row>
    <row r="4504" spans="1:17" x14ac:dyDescent="0.25">
      <c r="A4504" t="s">
        <v>333</v>
      </c>
      <c r="B4504">
        <v>0</v>
      </c>
      <c r="C4504" t="s">
        <v>1459</v>
      </c>
      <c r="D4504">
        <v>636</v>
      </c>
      <c r="E4504" t="s">
        <v>337</v>
      </c>
      <c r="F4504" s="4">
        <v>0</v>
      </c>
      <c r="J4504" s="4">
        <f>MIN(Table16[[#This Row],[Medicare Outpatient Allowable Rate]:[WPPA Inc Outpatient Allowable Rate]])</f>
        <v>0</v>
      </c>
      <c r="K4504" s="4">
        <f>MAX(Table16[[#This Row],[Blue Cross Outpatient Allowable Rate]:[WPPA Inc Outpatient Allowable Rate]])</f>
        <v>0</v>
      </c>
      <c r="L4504" s="4">
        <f>SUM(Table16[[#This Row],[Price]]*4.42)</f>
        <v>0</v>
      </c>
      <c r="M4504" s="4">
        <v>0</v>
      </c>
      <c r="N4504" s="4">
        <f>SUM(Table16[[#This Row],[ChargeID]]*0.76)</f>
        <v>0</v>
      </c>
      <c r="O4504" s="4">
        <f>SUM(Table16[[#This Row],[Price]]*0.95)</f>
        <v>0</v>
      </c>
      <c r="P4504" s="4">
        <f>SUM(Table16[[#This Row],[Price]]*0.8)</f>
        <v>0</v>
      </c>
      <c r="Q4504" s="4">
        <f>SUM(Table16[[#This Row],[Price]]*0.6)</f>
        <v>0</v>
      </c>
    </row>
    <row r="4505" spans="1:17" x14ac:dyDescent="0.25">
      <c r="A4505" t="s">
        <v>333</v>
      </c>
      <c r="B4505">
        <v>0</v>
      </c>
      <c r="C4505" t="s">
        <v>2852</v>
      </c>
      <c r="D4505">
        <v>636</v>
      </c>
      <c r="E4505" t="s">
        <v>345</v>
      </c>
      <c r="F4505" s="4">
        <v>0</v>
      </c>
      <c r="J4505" s="4">
        <f>MIN(Table16[[#This Row],[Medicare Outpatient Allowable Rate]:[WPPA Inc Outpatient Allowable Rate]])</f>
        <v>0</v>
      </c>
      <c r="K4505" s="4">
        <f>MAX(Table16[[#This Row],[Blue Cross Outpatient Allowable Rate]:[WPPA Inc Outpatient Allowable Rate]])</f>
        <v>0</v>
      </c>
      <c r="L4505" s="4">
        <f>SUM(Table16[[#This Row],[Price]]*4.42)</f>
        <v>0</v>
      </c>
      <c r="M4505" s="4">
        <v>0</v>
      </c>
      <c r="N4505" s="4">
        <f>SUM(Table16[[#This Row],[ChargeID]]*0.76)</f>
        <v>0</v>
      </c>
      <c r="O4505" s="4">
        <f>SUM(Table16[[#This Row],[Price]]*0.95)</f>
        <v>0</v>
      </c>
      <c r="P4505" s="4">
        <f>SUM(Table16[[#This Row],[Price]]*0.8)</f>
        <v>0</v>
      </c>
      <c r="Q4505" s="4">
        <f>SUM(Table16[[#This Row],[Price]]*0.6)</f>
        <v>0</v>
      </c>
    </row>
    <row r="4506" spans="1:17" x14ac:dyDescent="0.25">
      <c r="A4506" t="s">
        <v>333</v>
      </c>
      <c r="B4506">
        <v>0</v>
      </c>
      <c r="C4506" t="s">
        <v>11653</v>
      </c>
      <c r="D4506">
        <v>636</v>
      </c>
      <c r="E4506" t="s">
        <v>345</v>
      </c>
      <c r="F4506" s="4">
        <v>0</v>
      </c>
      <c r="J4506" s="4">
        <f>MIN(Table16[[#This Row],[Medicare Outpatient Allowable Rate]:[WPPA Inc Outpatient Allowable Rate]])</f>
        <v>0</v>
      </c>
      <c r="K4506" s="4">
        <f>MAX(Table16[[#This Row],[Blue Cross Outpatient Allowable Rate]:[WPPA Inc Outpatient Allowable Rate]])</f>
        <v>0</v>
      </c>
      <c r="L4506" s="4">
        <f>SUM(Table16[[#This Row],[Price]]*4.42)</f>
        <v>0</v>
      </c>
      <c r="M4506" s="4">
        <v>0</v>
      </c>
      <c r="N4506" s="4">
        <f>SUM(Table16[[#This Row],[ChargeID]]*0.76)</f>
        <v>0</v>
      </c>
      <c r="O4506" s="4">
        <f>SUM(Table16[[#This Row],[Price]]*0.95)</f>
        <v>0</v>
      </c>
      <c r="P4506" s="4">
        <f>SUM(Table16[[#This Row],[Price]]*0.8)</f>
        <v>0</v>
      </c>
      <c r="Q4506" s="4">
        <f>SUM(Table16[[#This Row],[Price]]*0.6)</f>
        <v>0</v>
      </c>
    </row>
    <row r="4507" spans="1:17" x14ac:dyDescent="0.25">
      <c r="A4507" t="s">
        <v>333</v>
      </c>
      <c r="B4507">
        <v>0</v>
      </c>
      <c r="C4507" t="s">
        <v>3077</v>
      </c>
      <c r="D4507">
        <v>636</v>
      </c>
      <c r="E4507" t="s">
        <v>337</v>
      </c>
      <c r="F4507" s="4">
        <v>0</v>
      </c>
      <c r="J4507" s="4">
        <f>MIN(Table16[[#This Row],[Medicare Outpatient Allowable Rate]:[WPPA Inc Outpatient Allowable Rate]])</f>
        <v>0</v>
      </c>
      <c r="K4507" s="4">
        <f>MAX(Table16[[#This Row],[Blue Cross Outpatient Allowable Rate]:[WPPA Inc Outpatient Allowable Rate]])</f>
        <v>0</v>
      </c>
      <c r="L4507" s="4">
        <f>SUM(Table16[[#This Row],[Price]]*4.42)</f>
        <v>0</v>
      </c>
      <c r="M4507" s="4">
        <v>0</v>
      </c>
      <c r="N4507" s="4">
        <f>SUM(Table16[[#This Row],[ChargeID]]*0.76)</f>
        <v>0</v>
      </c>
      <c r="O4507" s="4">
        <f>SUM(Table16[[#This Row],[Price]]*0.95)</f>
        <v>0</v>
      </c>
      <c r="P4507" s="4">
        <f>SUM(Table16[[#This Row],[Price]]*0.8)</f>
        <v>0</v>
      </c>
      <c r="Q4507" s="4">
        <f>SUM(Table16[[#This Row],[Price]]*0.6)</f>
        <v>0</v>
      </c>
    </row>
    <row r="4508" spans="1:17" x14ac:dyDescent="0.25">
      <c r="A4508" t="s">
        <v>333</v>
      </c>
      <c r="B4508">
        <v>0</v>
      </c>
      <c r="C4508" t="s">
        <v>2774</v>
      </c>
      <c r="D4508">
        <v>636</v>
      </c>
      <c r="E4508" t="s">
        <v>345</v>
      </c>
      <c r="F4508" s="4">
        <v>0</v>
      </c>
      <c r="J4508" s="4">
        <f>MIN(Table16[[#This Row],[Medicare Outpatient Allowable Rate]:[WPPA Inc Outpatient Allowable Rate]])</f>
        <v>0</v>
      </c>
      <c r="K4508" s="4">
        <f>MAX(Table16[[#This Row],[Blue Cross Outpatient Allowable Rate]:[WPPA Inc Outpatient Allowable Rate]])</f>
        <v>0</v>
      </c>
      <c r="L4508" s="4">
        <f>SUM(Table16[[#This Row],[Price]]*4.42)</f>
        <v>0</v>
      </c>
      <c r="M4508" s="4">
        <v>0</v>
      </c>
      <c r="N4508" s="4">
        <f>SUM(Table16[[#This Row],[ChargeID]]*0.76)</f>
        <v>0</v>
      </c>
      <c r="O4508" s="4">
        <f>SUM(Table16[[#This Row],[Price]]*0.95)</f>
        <v>0</v>
      </c>
      <c r="P4508" s="4">
        <f>SUM(Table16[[#This Row],[Price]]*0.8)</f>
        <v>0</v>
      </c>
      <c r="Q4508" s="4">
        <f>SUM(Table16[[#This Row],[Price]]*0.6)</f>
        <v>0</v>
      </c>
    </row>
    <row r="4509" spans="1:17" x14ac:dyDescent="0.25">
      <c r="A4509" t="s">
        <v>333</v>
      </c>
      <c r="B4509">
        <v>0</v>
      </c>
      <c r="C4509" t="s">
        <v>3079</v>
      </c>
      <c r="D4509">
        <v>636</v>
      </c>
      <c r="E4509" t="s">
        <v>345</v>
      </c>
      <c r="F4509" s="4">
        <v>0</v>
      </c>
      <c r="J4509" s="4">
        <f>MIN(Table16[[#This Row],[Medicare Outpatient Allowable Rate]:[WPPA Inc Outpatient Allowable Rate]])</f>
        <v>0</v>
      </c>
      <c r="K4509" s="4">
        <f>MAX(Table16[[#This Row],[Blue Cross Outpatient Allowable Rate]:[WPPA Inc Outpatient Allowable Rate]])</f>
        <v>0</v>
      </c>
      <c r="L4509" s="4">
        <f>SUM(Table16[[#This Row],[Price]]*4.42)</f>
        <v>0</v>
      </c>
      <c r="M4509" s="4">
        <v>0</v>
      </c>
      <c r="N4509" s="4">
        <f>SUM(Table16[[#This Row],[ChargeID]]*0.76)</f>
        <v>0</v>
      </c>
      <c r="O4509" s="4">
        <f>SUM(Table16[[#This Row],[Price]]*0.95)</f>
        <v>0</v>
      </c>
      <c r="P4509" s="4">
        <f>SUM(Table16[[#This Row],[Price]]*0.8)</f>
        <v>0</v>
      </c>
      <c r="Q4509" s="4">
        <f>SUM(Table16[[#This Row],[Price]]*0.6)</f>
        <v>0</v>
      </c>
    </row>
    <row r="4510" spans="1:17" x14ac:dyDescent="0.25">
      <c r="A4510" t="s">
        <v>333</v>
      </c>
      <c r="B4510">
        <v>0</v>
      </c>
      <c r="C4510" t="s">
        <v>3080</v>
      </c>
      <c r="D4510">
        <v>636</v>
      </c>
      <c r="E4510" t="s">
        <v>456</v>
      </c>
      <c r="F4510" s="4">
        <v>0</v>
      </c>
      <c r="J4510" s="4">
        <f>MIN(Table16[[#This Row],[Medicare Outpatient Allowable Rate]:[WPPA Inc Outpatient Allowable Rate]])</f>
        <v>0</v>
      </c>
      <c r="K4510" s="4">
        <f>MAX(Table16[[#This Row],[Blue Cross Outpatient Allowable Rate]:[WPPA Inc Outpatient Allowable Rate]])</f>
        <v>0</v>
      </c>
      <c r="L4510" s="4">
        <f>SUM(Table16[[#This Row],[Price]]*4.42)</f>
        <v>0</v>
      </c>
      <c r="M4510" s="4">
        <v>0</v>
      </c>
      <c r="N4510" s="4">
        <f>SUM(Table16[[#This Row],[ChargeID]]*0.76)</f>
        <v>0</v>
      </c>
      <c r="O4510" s="4">
        <f>SUM(Table16[[#This Row],[Price]]*0.95)</f>
        <v>0</v>
      </c>
      <c r="P4510" s="4">
        <f>SUM(Table16[[#This Row],[Price]]*0.8)</f>
        <v>0</v>
      </c>
      <c r="Q4510" s="4">
        <f>SUM(Table16[[#This Row],[Price]]*0.6)</f>
        <v>0</v>
      </c>
    </row>
    <row r="4511" spans="1:17" x14ac:dyDescent="0.25">
      <c r="A4511" t="s">
        <v>333</v>
      </c>
      <c r="B4511">
        <v>0</v>
      </c>
      <c r="C4511" t="s">
        <v>2981</v>
      </c>
      <c r="D4511">
        <v>636</v>
      </c>
      <c r="E4511" t="s">
        <v>345</v>
      </c>
      <c r="F4511" s="4">
        <v>0</v>
      </c>
      <c r="J4511" s="4">
        <f>MIN(Table16[[#This Row],[Medicare Outpatient Allowable Rate]:[WPPA Inc Outpatient Allowable Rate]])</f>
        <v>0</v>
      </c>
      <c r="K4511" s="4">
        <f>MAX(Table16[[#This Row],[Blue Cross Outpatient Allowable Rate]:[WPPA Inc Outpatient Allowable Rate]])</f>
        <v>0</v>
      </c>
      <c r="L4511" s="4">
        <f>SUM(Table16[[#This Row],[Price]]*4.42)</f>
        <v>0</v>
      </c>
      <c r="M4511" s="4">
        <v>0</v>
      </c>
      <c r="N4511" s="4">
        <f>SUM(Table16[[#This Row],[ChargeID]]*0.76)</f>
        <v>0</v>
      </c>
      <c r="O4511" s="4">
        <f>SUM(Table16[[#This Row],[Price]]*0.95)</f>
        <v>0</v>
      </c>
      <c r="P4511" s="4">
        <f>SUM(Table16[[#This Row],[Price]]*0.8)</f>
        <v>0</v>
      </c>
      <c r="Q4511" s="4">
        <f>SUM(Table16[[#This Row],[Price]]*0.6)</f>
        <v>0</v>
      </c>
    </row>
    <row r="4512" spans="1:17" x14ac:dyDescent="0.25">
      <c r="A4512" t="s">
        <v>333</v>
      </c>
      <c r="B4512">
        <v>0</v>
      </c>
      <c r="C4512" t="s">
        <v>3081</v>
      </c>
      <c r="D4512">
        <v>636</v>
      </c>
      <c r="E4512" t="s">
        <v>345</v>
      </c>
      <c r="F4512" s="4">
        <v>0</v>
      </c>
      <c r="J4512" s="4">
        <f>MIN(Table16[[#This Row],[Medicare Outpatient Allowable Rate]:[WPPA Inc Outpatient Allowable Rate]])</f>
        <v>0</v>
      </c>
      <c r="K4512" s="4">
        <f>MAX(Table16[[#This Row],[Blue Cross Outpatient Allowable Rate]:[WPPA Inc Outpatient Allowable Rate]])</f>
        <v>0</v>
      </c>
      <c r="L4512" s="4">
        <f>SUM(Table16[[#This Row],[Price]]*4.42)</f>
        <v>0</v>
      </c>
      <c r="M4512" s="4">
        <v>0</v>
      </c>
      <c r="N4512" s="4">
        <f>SUM(Table16[[#This Row],[ChargeID]]*0.76)</f>
        <v>0</v>
      </c>
      <c r="O4512" s="4">
        <f>SUM(Table16[[#This Row],[Price]]*0.95)</f>
        <v>0</v>
      </c>
      <c r="P4512" s="4">
        <f>SUM(Table16[[#This Row],[Price]]*0.8)</f>
        <v>0</v>
      </c>
      <c r="Q4512" s="4">
        <f>SUM(Table16[[#This Row],[Price]]*0.6)</f>
        <v>0</v>
      </c>
    </row>
    <row r="4513" spans="1:17" x14ac:dyDescent="0.25">
      <c r="A4513" t="s">
        <v>333</v>
      </c>
      <c r="B4513">
        <v>0</v>
      </c>
      <c r="C4513" t="s">
        <v>2786</v>
      </c>
      <c r="D4513">
        <v>636</v>
      </c>
      <c r="E4513" t="s">
        <v>343</v>
      </c>
      <c r="F4513" s="4">
        <v>0</v>
      </c>
      <c r="J4513" s="4">
        <f>MIN(Table16[[#This Row],[Medicare Outpatient Allowable Rate]:[WPPA Inc Outpatient Allowable Rate]])</f>
        <v>0</v>
      </c>
      <c r="K4513" s="4">
        <f>MAX(Table16[[#This Row],[Blue Cross Outpatient Allowable Rate]:[WPPA Inc Outpatient Allowable Rate]])</f>
        <v>0</v>
      </c>
      <c r="L4513" s="4">
        <f>SUM(Table16[[#This Row],[Price]]*4.42)</f>
        <v>0</v>
      </c>
      <c r="M4513" s="4">
        <v>0</v>
      </c>
      <c r="N4513" s="4">
        <f>SUM(Table16[[#This Row],[ChargeID]]*0.76)</f>
        <v>0</v>
      </c>
      <c r="O4513" s="4">
        <f>SUM(Table16[[#This Row],[Price]]*0.95)</f>
        <v>0</v>
      </c>
      <c r="P4513" s="4">
        <f>SUM(Table16[[#This Row],[Price]]*0.8)</f>
        <v>0</v>
      </c>
      <c r="Q4513" s="4">
        <f>SUM(Table16[[#This Row],[Price]]*0.6)</f>
        <v>0</v>
      </c>
    </row>
    <row r="4514" spans="1:17" x14ac:dyDescent="0.25">
      <c r="A4514" t="s">
        <v>333</v>
      </c>
      <c r="B4514">
        <v>0</v>
      </c>
      <c r="C4514" t="s">
        <v>3029</v>
      </c>
      <c r="D4514">
        <v>636</v>
      </c>
      <c r="E4514" t="s">
        <v>375</v>
      </c>
      <c r="F4514" s="4">
        <v>0</v>
      </c>
      <c r="J4514" s="4">
        <f>MIN(Table16[[#This Row],[Medicare Outpatient Allowable Rate]:[WPPA Inc Outpatient Allowable Rate]])</f>
        <v>0</v>
      </c>
      <c r="K4514" s="4">
        <f>MAX(Table16[[#This Row],[Blue Cross Outpatient Allowable Rate]:[WPPA Inc Outpatient Allowable Rate]])</f>
        <v>0</v>
      </c>
      <c r="L4514" s="4">
        <f>SUM(Table16[[#This Row],[Price]]*4.42)</f>
        <v>0</v>
      </c>
      <c r="M4514" s="4">
        <v>0</v>
      </c>
      <c r="N4514" s="4">
        <f>SUM(Table16[[#This Row],[ChargeID]]*0.76)</f>
        <v>0</v>
      </c>
      <c r="O4514" s="4">
        <f>SUM(Table16[[#This Row],[Price]]*0.95)</f>
        <v>0</v>
      </c>
      <c r="P4514" s="4">
        <f>SUM(Table16[[#This Row],[Price]]*0.8)</f>
        <v>0</v>
      </c>
      <c r="Q4514" s="4">
        <f>SUM(Table16[[#This Row],[Price]]*0.6)</f>
        <v>0</v>
      </c>
    </row>
    <row r="4515" spans="1:17" x14ac:dyDescent="0.25">
      <c r="A4515" t="s">
        <v>333</v>
      </c>
      <c r="B4515">
        <v>0</v>
      </c>
      <c r="C4515" t="s">
        <v>3082</v>
      </c>
      <c r="D4515">
        <v>636</v>
      </c>
      <c r="E4515" t="s">
        <v>345</v>
      </c>
      <c r="F4515" s="4">
        <v>0</v>
      </c>
      <c r="J4515" s="4">
        <f>MIN(Table16[[#This Row],[Medicare Outpatient Allowable Rate]:[WPPA Inc Outpatient Allowable Rate]])</f>
        <v>0</v>
      </c>
      <c r="K4515" s="4">
        <f>MAX(Table16[[#This Row],[Blue Cross Outpatient Allowable Rate]:[WPPA Inc Outpatient Allowable Rate]])</f>
        <v>0</v>
      </c>
      <c r="L4515" s="4">
        <f>SUM(Table16[[#This Row],[Price]]*4.42)</f>
        <v>0</v>
      </c>
      <c r="M4515" s="4">
        <v>0</v>
      </c>
      <c r="N4515" s="4">
        <f>SUM(Table16[[#This Row],[ChargeID]]*0.76)</f>
        <v>0</v>
      </c>
      <c r="O4515" s="4">
        <f>SUM(Table16[[#This Row],[Price]]*0.95)</f>
        <v>0</v>
      </c>
      <c r="P4515" s="4">
        <f>SUM(Table16[[#This Row],[Price]]*0.8)</f>
        <v>0</v>
      </c>
      <c r="Q4515" s="4">
        <f>SUM(Table16[[#This Row],[Price]]*0.6)</f>
        <v>0</v>
      </c>
    </row>
    <row r="4516" spans="1:17" x14ac:dyDescent="0.25">
      <c r="A4516" t="s">
        <v>333</v>
      </c>
      <c r="B4516">
        <v>0</v>
      </c>
      <c r="C4516" t="s">
        <v>3083</v>
      </c>
      <c r="D4516">
        <v>636</v>
      </c>
      <c r="E4516" t="s">
        <v>345</v>
      </c>
      <c r="F4516" s="4">
        <v>0</v>
      </c>
      <c r="J4516" s="4">
        <f>MIN(Table16[[#This Row],[Medicare Outpatient Allowable Rate]:[WPPA Inc Outpatient Allowable Rate]])</f>
        <v>0</v>
      </c>
      <c r="K4516" s="4">
        <f>MAX(Table16[[#This Row],[Blue Cross Outpatient Allowable Rate]:[WPPA Inc Outpatient Allowable Rate]])</f>
        <v>0</v>
      </c>
      <c r="L4516" s="4">
        <f>SUM(Table16[[#This Row],[Price]]*4.42)</f>
        <v>0</v>
      </c>
      <c r="M4516" s="4">
        <v>0</v>
      </c>
      <c r="N4516" s="4">
        <f>SUM(Table16[[#This Row],[ChargeID]]*0.76)</f>
        <v>0</v>
      </c>
      <c r="O4516" s="4">
        <f>SUM(Table16[[#This Row],[Price]]*0.95)</f>
        <v>0</v>
      </c>
      <c r="P4516" s="4">
        <f>SUM(Table16[[#This Row],[Price]]*0.8)</f>
        <v>0</v>
      </c>
      <c r="Q4516" s="4">
        <f>SUM(Table16[[#This Row],[Price]]*0.6)</f>
        <v>0</v>
      </c>
    </row>
    <row r="4517" spans="1:17" x14ac:dyDescent="0.25">
      <c r="A4517" t="s">
        <v>333</v>
      </c>
      <c r="B4517">
        <v>0</v>
      </c>
      <c r="C4517" t="s">
        <v>2459</v>
      </c>
      <c r="D4517">
        <v>636</v>
      </c>
      <c r="E4517" t="s">
        <v>345</v>
      </c>
      <c r="F4517" s="4">
        <v>0</v>
      </c>
      <c r="J4517" s="4">
        <f>MIN(Table16[[#This Row],[Medicare Outpatient Allowable Rate]:[WPPA Inc Outpatient Allowable Rate]])</f>
        <v>0</v>
      </c>
      <c r="K4517" s="4">
        <f>MAX(Table16[[#This Row],[Blue Cross Outpatient Allowable Rate]:[WPPA Inc Outpatient Allowable Rate]])</f>
        <v>0</v>
      </c>
      <c r="L4517" s="4">
        <f>SUM(Table16[[#This Row],[Price]]*4.42)</f>
        <v>0</v>
      </c>
      <c r="M4517" s="4">
        <v>0</v>
      </c>
      <c r="N4517" s="4">
        <f>SUM(Table16[[#This Row],[ChargeID]]*0.76)</f>
        <v>0</v>
      </c>
      <c r="O4517" s="4">
        <f>SUM(Table16[[#This Row],[Price]]*0.95)</f>
        <v>0</v>
      </c>
      <c r="P4517" s="4">
        <f>SUM(Table16[[#This Row],[Price]]*0.8)</f>
        <v>0</v>
      </c>
      <c r="Q4517" s="4">
        <f>SUM(Table16[[#This Row],[Price]]*0.6)</f>
        <v>0</v>
      </c>
    </row>
    <row r="4518" spans="1:17" x14ac:dyDescent="0.25">
      <c r="A4518" t="s">
        <v>333</v>
      </c>
      <c r="B4518">
        <v>0</v>
      </c>
      <c r="C4518" t="s">
        <v>1380</v>
      </c>
      <c r="D4518">
        <v>636</v>
      </c>
      <c r="E4518" t="s">
        <v>345</v>
      </c>
      <c r="F4518" s="4">
        <v>0</v>
      </c>
      <c r="J4518" s="4">
        <f>MIN(Table16[[#This Row],[Medicare Outpatient Allowable Rate]:[WPPA Inc Outpatient Allowable Rate]])</f>
        <v>0</v>
      </c>
      <c r="K4518" s="4">
        <f>MAX(Table16[[#This Row],[Blue Cross Outpatient Allowable Rate]:[WPPA Inc Outpatient Allowable Rate]])</f>
        <v>0</v>
      </c>
      <c r="L4518" s="4">
        <f>SUM(Table16[[#This Row],[Price]]*4.42)</f>
        <v>0</v>
      </c>
      <c r="M4518" s="4">
        <v>0</v>
      </c>
      <c r="N4518" s="4">
        <f>SUM(Table16[[#This Row],[ChargeID]]*0.76)</f>
        <v>0</v>
      </c>
      <c r="O4518" s="4">
        <f>SUM(Table16[[#This Row],[Price]]*0.95)</f>
        <v>0</v>
      </c>
      <c r="P4518" s="4">
        <f>SUM(Table16[[#This Row],[Price]]*0.8)</f>
        <v>0</v>
      </c>
      <c r="Q4518" s="4">
        <f>SUM(Table16[[#This Row],[Price]]*0.6)</f>
        <v>0</v>
      </c>
    </row>
    <row r="4519" spans="1:17" x14ac:dyDescent="0.25">
      <c r="A4519" t="s">
        <v>333</v>
      </c>
      <c r="B4519">
        <v>0</v>
      </c>
      <c r="C4519" t="s">
        <v>2617</v>
      </c>
      <c r="D4519">
        <v>636</v>
      </c>
      <c r="E4519" t="s">
        <v>337</v>
      </c>
      <c r="F4519" s="4">
        <v>0</v>
      </c>
      <c r="J4519" s="4">
        <f>MIN(Table16[[#This Row],[Medicare Outpatient Allowable Rate]:[WPPA Inc Outpatient Allowable Rate]])</f>
        <v>0</v>
      </c>
      <c r="K4519" s="4">
        <f>MAX(Table16[[#This Row],[Blue Cross Outpatient Allowable Rate]:[WPPA Inc Outpatient Allowable Rate]])</f>
        <v>0</v>
      </c>
      <c r="L4519" s="4">
        <f>SUM(Table16[[#This Row],[Price]]*4.42)</f>
        <v>0</v>
      </c>
      <c r="M4519" s="4">
        <v>0</v>
      </c>
      <c r="N4519" s="4">
        <f>SUM(Table16[[#This Row],[ChargeID]]*0.76)</f>
        <v>0</v>
      </c>
      <c r="O4519" s="4">
        <f>SUM(Table16[[#This Row],[Price]]*0.95)</f>
        <v>0</v>
      </c>
      <c r="P4519" s="4">
        <f>SUM(Table16[[#This Row],[Price]]*0.8)</f>
        <v>0</v>
      </c>
      <c r="Q4519" s="4">
        <f>SUM(Table16[[#This Row],[Price]]*0.6)</f>
        <v>0</v>
      </c>
    </row>
    <row r="4520" spans="1:17" x14ac:dyDescent="0.25">
      <c r="A4520" t="s">
        <v>333</v>
      </c>
      <c r="B4520">
        <v>0</v>
      </c>
      <c r="C4520" t="s">
        <v>3084</v>
      </c>
      <c r="D4520">
        <v>636</v>
      </c>
      <c r="E4520" t="s">
        <v>345</v>
      </c>
      <c r="F4520" s="4">
        <v>0</v>
      </c>
      <c r="J4520" s="4">
        <f>MIN(Table16[[#This Row],[Medicare Outpatient Allowable Rate]:[WPPA Inc Outpatient Allowable Rate]])</f>
        <v>0</v>
      </c>
      <c r="K4520" s="4">
        <f>MAX(Table16[[#This Row],[Blue Cross Outpatient Allowable Rate]:[WPPA Inc Outpatient Allowable Rate]])</f>
        <v>0</v>
      </c>
      <c r="L4520" s="4">
        <f>SUM(Table16[[#This Row],[Price]]*4.42)</f>
        <v>0</v>
      </c>
      <c r="M4520" s="4">
        <v>0</v>
      </c>
      <c r="N4520" s="4">
        <f>SUM(Table16[[#This Row],[ChargeID]]*0.76)</f>
        <v>0</v>
      </c>
      <c r="O4520" s="4">
        <f>SUM(Table16[[#This Row],[Price]]*0.95)</f>
        <v>0</v>
      </c>
      <c r="P4520" s="4">
        <f>SUM(Table16[[#This Row],[Price]]*0.8)</f>
        <v>0</v>
      </c>
      <c r="Q4520" s="4">
        <f>SUM(Table16[[#This Row],[Price]]*0.6)</f>
        <v>0</v>
      </c>
    </row>
    <row r="4521" spans="1:17" x14ac:dyDescent="0.25">
      <c r="A4521" t="s">
        <v>333</v>
      </c>
      <c r="B4521">
        <v>0</v>
      </c>
      <c r="C4521" t="s">
        <v>3082</v>
      </c>
      <c r="D4521">
        <v>636</v>
      </c>
      <c r="E4521" t="s">
        <v>345</v>
      </c>
      <c r="F4521" s="4">
        <v>0</v>
      </c>
      <c r="J4521" s="4">
        <f>MIN(Table16[[#This Row],[Medicare Outpatient Allowable Rate]:[WPPA Inc Outpatient Allowable Rate]])</f>
        <v>0</v>
      </c>
      <c r="K4521" s="4">
        <f>MAX(Table16[[#This Row],[Blue Cross Outpatient Allowable Rate]:[WPPA Inc Outpatient Allowable Rate]])</f>
        <v>0</v>
      </c>
      <c r="L4521" s="4">
        <f>SUM(Table16[[#This Row],[Price]]*4.42)</f>
        <v>0</v>
      </c>
      <c r="M4521" s="4">
        <v>0</v>
      </c>
      <c r="N4521" s="4">
        <f>SUM(Table16[[#This Row],[ChargeID]]*0.76)</f>
        <v>0</v>
      </c>
      <c r="O4521" s="4">
        <f>SUM(Table16[[#This Row],[Price]]*0.95)</f>
        <v>0</v>
      </c>
      <c r="P4521" s="4">
        <f>SUM(Table16[[#This Row],[Price]]*0.8)</f>
        <v>0</v>
      </c>
      <c r="Q4521" s="4">
        <f>SUM(Table16[[#This Row],[Price]]*0.6)</f>
        <v>0</v>
      </c>
    </row>
    <row r="4522" spans="1:17" x14ac:dyDescent="0.25">
      <c r="A4522" t="s">
        <v>333</v>
      </c>
      <c r="B4522">
        <v>0</v>
      </c>
      <c r="C4522" t="s">
        <v>3085</v>
      </c>
      <c r="D4522">
        <v>636</v>
      </c>
      <c r="E4522" t="s">
        <v>452</v>
      </c>
      <c r="F4522" s="4">
        <v>0</v>
      </c>
      <c r="J4522" s="4">
        <f>MIN(Table16[[#This Row],[Medicare Outpatient Allowable Rate]:[WPPA Inc Outpatient Allowable Rate]])</f>
        <v>0</v>
      </c>
      <c r="K4522" s="4">
        <f>MAX(Table16[[#This Row],[Blue Cross Outpatient Allowable Rate]:[WPPA Inc Outpatient Allowable Rate]])</f>
        <v>0</v>
      </c>
      <c r="L4522" s="4">
        <f>SUM(Table16[[#This Row],[Price]]*4.42)</f>
        <v>0</v>
      </c>
      <c r="M4522" s="4">
        <v>0</v>
      </c>
      <c r="N4522" s="4">
        <f>SUM(Table16[[#This Row],[ChargeID]]*0.76)</f>
        <v>0</v>
      </c>
      <c r="O4522" s="4">
        <f>SUM(Table16[[#This Row],[Price]]*0.95)</f>
        <v>0</v>
      </c>
      <c r="P4522" s="4">
        <f>SUM(Table16[[#This Row],[Price]]*0.8)</f>
        <v>0</v>
      </c>
      <c r="Q4522" s="4">
        <f>SUM(Table16[[#This Row],[Price]]*0.6)</f>
        <v>0</v>
      </c>
    </row>
    <row r="4523" spans="1:17" x14ac:dyDescent="0.25">
      <c r="A4523" t="s">
        <v>333</v>
      </c>
      <c r="B4523">
        <v>0</v>
      </c>
      <c r="C4523" t="s">
        <v>2747</v>
      </c>
      <c r="D4523">
        <v>636</v>
      </c>
      <c r="E4523" t="s">
        <v>949</v>
      </c>
      <c r="F4523" s="4">
        <v>0</v>
      </c>
      <c r="J4523" s="4">
        <f>MIN(Table16[[#This Row],[Medicare Outpatient Allowable Rate]:[WPPA Inc Outpatient Allowable Rate]])</f>
        <v>0</v>
      </c>
      <c r="K4523" s="4">
        <f>MAX(Table16[[#This Row],[Blue Cross Outpatient Allowable Rate]:[WPPA Inc Outpatient Allowable Rate]])</f>
        <v>0</v>
      </c>
      <c r="L4523" s="4">
        <f>SUM(Table16[[#This Row],[Price]]*4.42)</f>
        <v>0</v>
      </c>
      <c r="M4523" s="4">
        <v>0</v>
      </c>
      <c r="N4523" s="4">
        <f>SUM(Table16[[#This Row],[ChargeID]]*0.76)</f>
        <v>0</v>
      </c>
      <c r="O4523" s="4">
        <f>SUM(Table16[[#This Row],[Price]]*0.95)</f>
        <v>0</v>
      </c>
      <c r="P4523" s="4">
        <f>SUM(Table16[[#This Row],[Price]]*0.8)</f>
        <v>0</v>
      </c>
      <c r="Q4523" s="4">
        <f>SUM(Table16[[#This Row],[Price]]*0.6)</f>
        <v>0</v>
      </c>
    </row>
    <row r="4524" spans="1:17" x14ac:dyDescent="0.25">
      <c r="A4524" t="s">
        <v>333</v>
      </c>
      <c r="B4524">
        <v>0</v>
      </c>
      <c r="C4524" t="s">
        <v>3086</v>
      </c>
      <c r="D4524">
        <v>636</v>
      </c>
      <c r="E4524" t="s">
        <v>426</v>
      </c>
      <c r="F4524" s="4">
        <v>0</v>
      </c>
      <c r="J4524" s="4">
        <f>MIN(Table16[[#This Row],[Medicare Outpatient Allowable Rate]:[WPPA Inc Outpatient Allowable Rate]])</f>
        <v>0</v>
      </c>
      <c r="K4524" s="4">
        <f>MAX(Table16[[#This Row],[Blue Cross Outpatient Allowable Rate]:[WPPA Inc Outpatient Allowable Rate]])</f>
        <v>0</v>
      </c>
      <c r="L4524" s="4">
        <f>SUM(Table16[[#This Row],[Price]]*4.42)</f>
        <v>0</v>
      </c>
      <c r="M4524" s="4">
        <v>0</v>
      </c>
      <c r="N4524" s="4">
        <f>SUM(Table16[[#This Row],[ChargeID]]*0.76)</f>
        <v>0</v>
      </c>
      <c r="O4524" s="4">
        <f>SUM(Table16[[#This Row],[Price]]*0.95)</f>
        <v>0</v>
      </c>
      <c r="P4524" s="4">
        <f>SUM(Table16[[#This Row],[Price]]*0.8)</f>
        <v>0</v>
      </c>
      <c r="Q4524" s="4">
        <f>SUM(Table16[[#This Row],[Price]]*0.6)</f>
        <v>0</v>
      </c>
    </row>
    <row r="4525" spans="1:17" x14ac:dyDescent="0.25">
      <c r="A4525" t="s">
        <v>333</v>
      </c>
      <c r="B4525">
        <v>0</v>
      </c>
      <c r="C4525" t="s">
        <v>3087</v>
      </c>
      <c r="D4525">
        <v>636</v>
      </c>
      <c r="E4525" t="s">
        <v>473</v>
      </c>
      <c r="F4525" s="4">
        <v>0</v>
      </c>
      <c r="J4525" s="4">
        <f>MIN(Table16[[#This Row],[Medicare Outpatient Allowable Rate]:[WPPA Inc Outpatient Allowable Rate]])</f>
        <v>0</v>
      </c>
      <c r="K4525" s="4">
        <f>MAX(Table16[[#This Row],[Blue Cross Outpatient Allowable Rate]:[WPPA Inc Outpatient Allowable Rate]])</f>
        <v>0</v>
      </c>
      <c r="L4525" s="4">
        <f>SUM(Table16[[#This Row],[Price]]*4.42)</f>
        <v>0</v>
      </c>
      <c r="M4525" s="4">
        <v>0</v>
      </c>
      <c r="N4525" s="4">
        <f>SUM(Table16[[#This Row],[ChargeID]]*0.76)</f>
        <v>0</v>
      </c>
      <c r="O4525" s="4">
        <f>SUM(Table16[[#This Row],[Price]]*0.95)</f>
        <v>0</v>
      </c>
      <c r="P4525" s="4">
        <f>SUM(Table16[[#This Row],[Price]]*0.8)</f>
        <v>0</v>
      </c>
      <c r="Q4525" s="4">
        <f>SUM(Table16[[#This Row],[Price]]*0.6)</f>
        <v>0</v>
      </c>
    </row>
    <row r="4526" spans="1:17" x14ac:dyDescent="0.25">
      <c r="A4526" t="s">
        <v>333</v>
      </c>
      <c r="B4526">
        <v>0</v>
      </c>
      <c r="C4526" t="s">
        <v>3087</v>
      </c>
      <c r="D4526">
        <v>636</v>
      </c>
      <c r="E4526" t="s">
        <v>473</v>
      </c>
      <c r="F4526" s="4">
        <v>0</v>
      </c>
      <c r="J4526" s="4">
        <f>MIN(Table16[[#This Row],[Medicare Outpatient Allowable Rate]:[WPPA Inc Outpatient Allowable Rate]])</f>
        <v>0</v>
      </c>
      <c r="K4526" s="4">
        <f>MAX(Table16[[#This Row],[Blue Cross Outpatient Allowable Rate]:[WPPA Inc Outpatient Allowable Rate]])</f>
        <v>0</v>
      </c>
      <c r="L4526" s="4">
        <f>SUM(Table16[[#This Row],[Price]]*4.42)</f>
        <v>0</v>
      </c>
      <c r="M4526" s="4">
        <v>0</v>
      </c>
      <c r="N4526" s="4">
        <f>SUM(Table16[[#This Row],[ChargeID]]*0.76)</f>
        <v>0</v>
      </c>
      <c r="O4526" s="4">
        <f>SUM(Table16[[#This Row],[Price]]*0.95)</f>
        <v>0</v>
      </c>
      <c r="P4526" s="4">
        <f>SUM(Table16[[#This Row],[Price]]*0.8)</f>
        <v>0</v>
      </c>
      <c r="Q4526" s="4">
        <f>SUM(Table16[[#This Row],[Price]]*0.6)</f>
        <v>0</v>
      </c>
    </row>
    <row r="4527" spans="1:17" x14ac:dyDescent="0.25">
      <c r="A4527" t="s">
        <v>333</v>
      </c>
      <c r="B4527">
        <v>0</v>
      </c>
      <c r="C4527" t="s">
        <v>3088</v>
      </c>
      <c r="D4527">
        <v>636</v>
      </c>
      <c r="E4527" t="s">
        <v>345</v>
      </c>
      <c r="F4527" s="4">
        <v>0</v>
      </c>
      <c r="J4527" s="4">
        <f>MIN(Table16[[#This Row],[Medicare Outpatient Allowable Rate]:[WPPA Inc Outpatient Allowable Rate]])</f>
        <v>0</v>
      </c>
      <c r="K4527" s="4">
        <f>MAX(Table16[[#This Row],[Blue Cross Outpatient Allowable Rate]:[WPPA Inc Outpatient Allowable Rate]])</f>
        <v>0</v>
      </c>
      <c r="L4527" s="4">
        <f>SUM(Table16[[#This Row],[Price]]*4.42)</f>
        <v>0</v>
      </c>
      <c r="M4527" s="4">
        <v>0</v>
      </c>
      <c r="N4527" s="4">
        <f>SUM(Table16[[#This Row],[ChargeID]]*0.76)</f>
        <v>0</v>
      </c>
      <c r="O4527" s="4">
        <f>SUM(Table16[[#This Row],[Price]]*0.95)</f>
        <v>0</v>
      </c>
      <c r="P4527" s="4">
        <f>SUM(Table16[[#This Row],[Price]]*0.8)</f>
        <v>0</v>
      </c>
      <c r="Q4527" s="4">
        <f>SUM(Table16[[#This Row],[Price]]*0.6)</f>
        <v>0</v>
      </c>
    </row>
    <row r="4528" spans="1:17" x14ac:dyDescent="0.25">
      <c r="A4528" t="s">
        <v>333</v>
      </c>
      <c r="B4528">
        <v>0</v>
      </c>
      <c r="C4528" t="s">
        <v>3089</v>
      </c>
      <c r="D4528">
        <v>636</v>
      </c>
      <c r="E4528" t="s">
        <v>417</v>
      </c>
      <c r="F4528" s="4">
        <v>0</v>
      </c>
      <c r="J4528" s="4">
        <f>MIN(Table16[[#This Row],[Medicare Outpatient Allowable Rate]:[WPPA Inc Outpatient Allowable Rate]])</f>
        <v>0</v>
      </c>
      <c r="K4528" s="4">
        <f>MAX(Table16[[#This Row],[Blue Cross Outpatient Allowable Rate]:[WPPA Inc Outpatient Allowable Rate]])</f>
        <v>0</v>
      </c>
      <c r="L4528" s="4">
        <f>SUM(Table16[[#This Row],[Price]]*4.42)</f>
        <v>0</v>
      </c>
      <c r="M4528" s="4">
        <v>0</v>
      </c>
      <c r="N4528" s="4">
        <f>SUM(Table16[[#This Row],[ChargeID]]*0.76)</f>
        <v>0</v>
      </c>
      <c r="O4528" s="4">
        <f>SUM(Table16[[#This Row],[Price]]*0.95)</f>
        <v>0</v>
      </c>
      <c r="P4528" s="4">
        <f>SUM(Table16[[#This Row],[Price]]*0.8)</f>
        <v>0</v>
      </c>
      <c r="Q4528" s="4">
        <f>SUM(Table16[[#This Row],[Price]]*0.6)</f>
        <v>0</v>
      </c>
    </row>
    <row r="4529" spans="1:17" x14ac:dyDescent="0.25">
      <c r="A4529" t="s">
        <v>333</v>
      </c>
      <c r="B4529">
        <v>0</v>
      </c>
      <c r="C4529" t="s">
        <v>3090</v>
      </c>
      <c r="D4529">
        <v>636</v>
      </c>
      <c r="E4529" t="s">
        <v>345</v>
      </c>
      <c r="F4529" s="4">
        <v>0</v>
      </c>
      <c r="J4529" s="4">
        <f>MIN(Table16[[#This Row],[Medicare Outpatient Allowable Rate]:[WPPA Inc Outpatient Allowable Rate]])</f>
        <v>0</v>
      </c>
      <c r="K4529" s="4">
        <f>MAX(Table16[[#This Row],[Blue Cross Outpatient Allowable Rate]:[WPPA Inc Outpatient Allowable Rate]])</f>
        <v>0</v>
      </c>
      <c r="L4529" s="4">
        <f>SUM(Table16[[#This Row],[Price]]*4.42)</f>
        <v>0</v>
      </c>
      <c r="M4529" s="4">
        <v>0</v>
      </c>
      <c r="N4529" s="4">
        <f>SUM(Table16[[#This Row],[ChargeID]]*0.76)</f>
        <v>0</v>
      </c>
      <c r="O4529" s="4">
        <f>SUM(Table16[[#This Row],[Price]]*0.95)</f>
        <v>0</v>
      </c>
      <c r="P4529" s="4">
        <f>SUM(Table16[[#This Row],[Price]]*0.8)</f>
        <v>0</v>
      </c>
      <c r="Q4529" s="4">
        <f>SUM(Table16[[#This Row],[Price]]*0.6)</f>
        <v>0</v>
      </c>
    </row>
    <row r="4530" spans="1:17" x14ac:dyDescent="0.25">
      <c r="A4530" t="s">
        <v>333</v>
      </c>
      <c r="B4530">
        <v>0</v>
      </c>
      <c r="C4530" t="s">
        <v>3091</v>
      </c>
      <c r="D4530">
        <v>636</v>
      </c>
      <c r="E4530" t="s">
        <v>345</v>
      </c>
      <c r="F4530" s="4">
        <v>0</v>
      </c>
      <c r="J4530" s="4">
        <f>MIN(Table16[[#This Row],[Medicare Outpatient Allowable Rate]:[WPPA Inc Outpatient Allowable Rate]])</f>
        <v>0</v>
      </c>
      <c r="K4530" s="4">
        <f>MAX(Table16[[#This Row],[Blue Cross Outpatient Allowable Rate]:[WPPA Inc Outpatient Allowable Rate]])</f>
        <v>0</v>
      </c>
      <c r="L4530" s="4">
        <f>SUM(Table16[[#This Row],[Price]]*4.42)</f>
        <v>0</v>
      </c>
      <c r="M4530" s="4">
        <v>0</v>
      </c>
      <c r="N4530" s="4">
        <f>SUM(Table16[[#This Row],[ChargeID]]*0.76)</f>
        <v>0</v>
      </c>
      <c r="O4530" s="4">
        <f>SUM(Table16[[#This Row],[Price]]*0.95)</f>
        <v>0</v>
      </c>
      <c r="P4530" s="4">
        <f>SUM(Table16[[#This Row],[Price]]*0.8)</f>
        <v>0</v>
      </c>
      <c r="Q4530" s="4">
        <f>SUM(Table16[[#This Row],[Price]]*0.6)</f>
        <v>0</v>
      </c>
    </row>
    <row r="4531" spans="1:17" x14ac:dyDescent="0.25">
      <c r="A4531" t="s">
        <v>333</v>
      </c>
      <c r="B4531">
        <v>0</v>
      </c>
      <c r="C4531" t="s">
        <v>3092</v>
      </c>
      <c r="D4531">
        <v>636</v>
      </c>
      <c r="E4531" t="s">
        <v>337</v>
      </c>
      <c r="F4531" s="4">
        <v>0</v>
      </c>
      <c r="J4531" s="4">
        <f>MIN(Table16[[#This Row],[Medicare Outpatient Allowable Rate]:[WPPA Inc Outpatient Allowable Rate]])</f>
        <v>0</v>
      </c>
      <c r="K4531" s="4">
        <f>MAX(Table16[[#This Row],[Blue Cross Outpatient Allowable Rate]:[WPPA Inc Outpatient Allowable Rate]])</f>
        <v>0</v>
      </c>
      <c r="L4531" s="4">
        <f>SUM(Table16[[#This Row],[Price]]*4.42)</f>
        <v>0</v>
      </c>
      <c r="M4531" s="4">
        <v>0</v>
      </c>
      <c r="N4531" s="4">
        <f>SUM(Table16[[#This Row],[ChargeID]]*0.76)</f>
        <v>0</v>
      </c>
      <c r="O4531" s="4">
        <f>SUM(Table16[[#This Row],[Price]]*0.95)</f>
        <v>0</v>
      </c>
      <c r="P4531" s="4">
        <f>SUM(Table16[[#This Row],[Price]]*0.8)</f>
        <v>0</v>
      </c>
      <c r="Q4531" s="4">
        <f>SUM(Table16[[#This Row],[Price]]*0.6)</f>
        <v>0</v>
      </c>
    </row>
    <row r="4532" spans="1:17" x14ac:dyDescent="0.25">
      <c r="A4532" t="s">
        <v>333</v>
      </c>
      <c r="B4532">
        <v>0</v>
      </c>
      <c r="C4532" t="s">
        <v>2574</v>
      </c>
      <c r="D4532">
        <v>636</v>
      </c>
      <c r="E4532" t="s">
        <v>345</v>
      </c>
      <c r="F4532" s="4">
        <v>0</v>
      </c>
      <c r="J4532" s="4">
        <f>MIN(Table16[[#This Row],[Medicare Outpatient Allowable Rate]:[WPPA Inc Outpatient Allowable Rate]])</f>
        <v>0</v>
      </c>
      <c r="K4532" s="4">
        <f>MAX(Table16[[#This Row],[Blue Cross Outpatient Allowable Rate]:[WPPA Inc Outpatient Allowable Rate]])</f>
        <v>0</v>
      </c>
      <c r="L4532" s="4">
        <f>SUM(Table16[[#This Row],[Price]]*4.42)</f>
        <v>0</v>
      </c>
      <c r="M4532" s="4">
        <v>0</v>
      </c>
      <c r="N4532" s="4">
        <f>SUM(Table16[[#This Row],[ChargeID]]*0.76)</f>
        <v>0</v>
      </c>
      <c r="O4532" s="4">
        <f>SUM(Table16[[#This Row],[Price]]*0.95)</f>
        <v>0</v>
      </c>
      <c r="P4532" s="4">
        <f>SUM(Table16[[#This Row],[Price]]*0.8)</f>
        <v>0</v>
      </c>
      <c r="Q4532" s="4">
        <f>SUM(Table16[[#This Row],[Price]]*0.6)</f>
        <v>0</v>
      </c>
    </row>
    <row r="4533" spans="1:17" x14ac:dyDescent="0.25">
      <c r="A4533" t="s">
        <v>333</v>
      </c>
      <c r="B4533">
        <v>0</v>
      </c>
      <c r="C4533" t="s">
        <v>1684</v>
      </c>
      <c r="D4533">
        <v>636</v>
      </c>
      <c r="E4533" t="s">
        <v>402</v>
      </c>
      <c r="F4533" s="4">
        <v>0</v>
      </c>
      <c r="J4533" s="4">
        <f>MIN(Table16[[#This Row],[Medicare Outpatient Allowable Rate]:[WPPA Inc Outpatient Allowable Rate]])</f>
        <v>0</v>
      </c>
      <c r="K4533" s="4">
        <f>MAX(Table16[[#This Row],[Blue Cross Outpatient Allowable Rate]:[WPPA Inc Outpatient Allowable Rate]])</f>
        <v>0</v>
      </c>
      <c r="L4533" s="4">
        <f>SUM(Table16[[#This Row],[Price]]*4.42)</f>
        <v>0</v>
      </c>
      <c r="M4533" s="4">
        <v>0</v>
      </c>
      <c r="N4533" s="4">
        <f>SUM(Table16[[#This Row],[ChargeID]]*0.76)</f>
        <v>0</v>
      </c>
      <c r="O4533" s="4">
        <f>SUM(Table16[[#This Row],[Price]]*0.95)</f>
        <v>0</v>
      </c>
      <c r="P4533" s="4">
        <f>SUM(Table16[[#This Row],[Price]]*0.8)</f>
        <v>0</v>
      </c>
      <c r="Q4533" s="4">
        <f>SUM(Table16[[#This Row],[Price]]*0.6)</f>
        <v>0</v>
      </c>
    </row>
    <row r="4534" spans="1:17" x14ac:dyDescent="0.25">
      <c r="A4534" t="s">
        <v>333</v>
      </c>
      <c r="B4534">
        <v>0</v>
      </c>
      <c r="C4534" t="s">
        <v>3093</v>
      </c>
      <c r="D4534">
        <v>636</v>
      </c>
      <c r="E4534" t="s">
        <v>345</v>
      </c>
      <c r="F4534" s="4">
        <v>0</v>
      </c>
      <c r="J4534" s="4">
        <f>MIN(Table16[[#This Row],[Medicare Outpatient Allowable Rate]:[WPPA Inc Outpatient Allowable Rate]])</f>
        <v>0</v>
      </c>
      <c r="K4534" s="4">
        <f>MAX(Table16[[#This Row],[Blue Cross Outpatient Allowable Rate]:[WPPA Inc Outpatient Allowable Rate]])</f>
        <v>0</v>
      </c>
      <c r="L4534" s="4">
        <f>SUM(Table16[[#This Row],[Price]]*4.42)</f>
        <v>0</v>
      </c>
      <c r="M4534" s="4">
        <v>0</v>
      </c>
      <c r="N4534" s="4">
        <f>SUM(Table16[[#This Row],[ChargeID]]*0.76)</f>
        <v>0</v>
      </c>
      <c r="O4534" s="4">
        <f>SUM(Table16[[#This Row],[Price]]*0.95)</f>
        <v>0</v>
      </c>
      <c r="P4534" s="4">
        <f>SUM(Table16[[#This Row],[Price]]*0.8)</f>
        <v>0</v>
      </c>
      <c r="Q4534" s="4">
        <f>SUM(Table16[[#This Row],[Price]]*0.6)</f>
        <v>0</v>
      </c>
    </row>
    <row r="4535" spans="1:17" x14ac:dyDescent="0.25">
      <c r="A4535" t="s">
        <v>333</v>
      </c>
      <c r="B4535">
        <v>0</v>
      </c>
      <c r="C4535" t="s">
        <v>2941</v>
      </c>
      <c r="D4535">
        <v>636</v>
      </c>
      <c r="E4535" t="s">
        <v>337</v>
      </c>
      <c r="F4535" s="4">
        <v>0</v>
      </c>
      <c r="J4535" s="4">
        <f>MIN(Table16[[#This Row],[Medicare Outpatient Allowable Rate]:[WPPA Inc Outpatient Allowable Rate]])</f>
        <v>0</v>
      </c>
      <c r="K4535" s="4">
        <f>MAX(Table16[[#This Row],[Blue Cross Outpatient Allowable Rate]:[WPPA Inc Outpatient Allowable Rate]])</f>
        <v>0</v>
      </c>
      <c r="L4535" s="4">
        <f>SUM(Table16[[#This Row],[Price]]*4.42)</f>
        <v>0</v>
      </c>
      <c r="M4535" s="4">
        <v>0</v>
      </c>
      <c r="N4535" s="4">
        <f>SUM(Table16[[#This Row],[ChargeID]]*0.76)</f>
        <v>0</v>
      </c>
      <c r="O4535" s="4">
        <f>SUM(Table16[[#This Row],[Price]]*0.95)</f>
        <v>0</v>
      </c>
      <c r="P4535" s="4">
        <f>SUM(Table16[[#This Row],[Price]]*0.8)</f>
        <v>0</v>
      </c>
      <c r="Q4535" s="4">
        <f>SUM(Table16[[#This Row],[Price]]*0.6)</f>
        <v>0</v>
      </c>
    </row>
    <row r="4536" spans="1:17" x14ac:dyDescent="0.25">
      <c r="A4536" t="s">
        <v>333</v>
      </c>
      <c r="B4536">
        <v>0</v>
      </c>
      <c r="C4536" t="s">
        <v>1754</v>
      </c>
      <c r="D4536">
        <v>636</v>
      </c>
      <c r="E4536" t="s">
        <v>417</v>
      </c>
      <c r="F4536" s="4">
        <v>0</v>
      </c>
      <c r="J4536" s="4">
        <f>MIN(Table16[[#This Row],[Medicare Outpatient Allowable Rate]:[WPPA Inc Outpatient Allowable Rate]])</f>
        <v>0</v>
      </c>
      <c r="K4536" s="4">
        <f>MAX(Table16[[#This Row],[Blue Cross Outpatient Allowable Rate]:[WPPA Inc Outpatient Allowable Rate]])</f>
        <v>0</v>
      </c>
      <c r="L4536" s="4">
        <f>SUM(Table16[[#This Row],[Price]]*4.42)</f>
        <v>0</v>
      </c>
      <c r="M4536" s="4">
        <v>0</v>
      </c>
      <c r="N4536" s="4">
        <f>SUM(Table16[[#This Row],[ChargeID]]*0.76)</f>
        <v>0</v>
      </c>
      <c r="O4536" s="4">
        <f>SUM(Table16[[#This Row],[Price]]*0.95)</f>
        <v>0</v>
      </c>
      <c r="P4536" s="4">
        <f>SUM(Table16[[#This Row],[Price]]*0.8)</f>
        <v>0</v>
      </c>
      <c r="Q4536" s="4">
        <f>SUM(Table16[[#This Row],[Price]]*0.6)</f>
        <v>0</v>
      </c>
    </row>
    <row r="4537" spans="1:17" x14ac:dyDescent="0.25">
      <c r="A4537" t="s">
        <v>333</v>
      </c>
      <c r="B4537">
        <v>0</v>
      </c>
      <c r="C4537" t="s">
        <v>1558</v>
      </c>
      <c r="D4537">
        <v>636</v>
      </c>
      <c r="E4537" t="s">
        <v>356</v>
      </c>
      <c r="F4537" s="4">
        <v>0</v>
      </c>
      <c r="J4537" s="4">
        <f>MIN(Table16[[#This Row],[Medicare Outpatient Allowable Rate]:[WPPA Inc Outpatient Allowable Rate]])</f>
        <v>0</v>
      </c>
      <c r="K4537" s="4">
        <f>MAX(Table16[[#This Row],[Blue Cross Outpatient Allowable Rate]:[WPPA Inc Outpatient Allowable Rate]])</f>
        <v>0</v>
      </c>
      <c r="L4537" s="4">
        <f>SUM(Table16[[#This Row],[Price]]*4.42)</f>
        <v>0</v>
      </c>
      <c r="M4537" s="4">
        <v>0</v>
      </c>
      <c r="N4537" s="4">
        <f>SUM(Table16[[#This Row],[ChargeID]]*0.76)</f>
        <v>0</v>
      </c>
      <c r="O4537" s="4">
        <f>SUM(Table16[[#This Row],[Price]]*0.95)</f>
        <v>0</v>
      </c>
      <c r="P4537" s="4">
        <f>SUM(Table16[[#This Row],[Price]]*0.8)</f>
        <v>0</v>
      </c>
      <c r="Q4537" s="4">
        <f>SUM(Table16[[#This Row],[Price]]*0.6)</f>
        <v>0</v>
      </c>
    </row>
    <row r="4538" spans="1:17" x14ac:dyDescent="0.25">
      <c r="A4538" t="s">
        <v>333</v>
      </c>
      <c r="B4538">
        <v>0</v>
      </c>
      <c r="C4538" t="s">
        <v>1380</v>
      </c>
      <c r="D4538">
        <v>636</v>
      </c>
      <c r="E4538" t="s">
        <v>345</v>
      </c>
      <c r="F4538" s="4">
        <v>0</v>
      </c>
      <c r="J4538" s="4">
        <f>MIN(Table16[[#This Row],[Medicare Outpatient Allowable Rate]:[WPPA Inc Outpatient Allowable Rate]])</f>
        <v>0</v>
      </c>
      <c r="K4538" s="4">
        <f>MAX(Table16[[#This Row],[Blue Cross Outpatient Allowable Rate]:[WPPA Inc Outpatient Allowable Rate]])</f>
        <v>0</v>
      </c>
      <c r="L4538" s="4">
        <f>SUM(Table16[[#This Row],[Price]]*4.42)</f>
        <v>0</v>
      </c>
      <c r="M4538" s="4">
        <v>0</v>
      </c>
      <c r="N4538" s="4">
        <f>SUM(Table16[[#This Row],[ChargeID]]*0.76)</f>
        <v>0</v>
      </c>
      <c r="O4538" s="4">
        <f>SUM(Table16[[#This Row],[Price]]*0.95)</f>
        <v>0</v>
      </c>
      <c r="P4538" s="4">
        <f>SUM(Table16[[#This Row],[Price]]*0.8)</f>
        <v>0</v>
      </c>
      <c r="Q4538" s="4">
        <f>SUM(Table16[[#This Row],[Price]]*0.6)</f>
        <v>0</v>
      </c>
    </row>
    <row r="4539" spans="1:17" x14ac:dyDescent="0.25">
      <c r="A4539" t="s">
        <v>333</v>
      </c>
      <c r="B4539">
        <v>0</v>
      </c>
      <c r="C4539" t="s">
        <v>2055</v>
      </c>
      <c r="D4539">
        <v>636</v>
      </c>
      <c r="E4539" t="s">
        <v>337</v>
      </c>
      <c r="F4539" s="4">
        <v>0</v>
      </c>
      <c r="J4539" s="4">
        <f>MIN(Table16[[#This Row],[Medicare Outpatient Allowable Rate]:[WPPA Inc Outpatient Allowable Rate]])</f>
        <v>0</v>
      </c>
      <c r="K4539" s="4">
        <f>MAX(Table16[[#This Row],[Blue Cross Outpatient Allowable Rate]:[WPPA Inc Outpatient Allowable Rate]])</f>
        <v>0</v>
      </c>
      <c r="L4539" s="4">
        <f>SUM(Table16[[#This Row],[Price]]*4.42)</f>
        <v>0</v>
      </c>
      <c r="M4539" s="4">
        <v>0</v>
      </c>
      <c r="N4539" s="4">
        <f>SUM(Table16[[#This Row],[ChargeID]]*0.76)</f>
        <v>0</v>
      </c>
      <c r="O4539" s="4">
        <f>SUM(Table16[[#This Row],[Price]]*0.95)</f>
        <v>0</v>
      </c>
      <c r="P4539" s="4">
        <f>SUM(Table16[[#This Row],[Price]]*0.8)</f>
        <v>0</v>
      </c>
      <c r="Q4539" s="4">
        <f>SUM(Table16[[#This Row],[Price]]*0.6)</f>
        <v>0</v>
      </c>
    </row>
    <row r="4540" spans="1:17" x14ac:dyDescent="0.25">
      <c r="A4540" t="s">
        <v>333</v>
      </c>
      <c r="B4540">
        <v>0</v>
      </c>
      <c r="C4540" t="s">
        <v>1679</v>
      </c>
      <c r="D4540">
        <v>636</v>
      </c>
      <c r="E4540" t="s">
        <v>353</v>
      </c>
      <c r="F4540" s="4">
        <v>0</v>
      </c>
      <c r="J4540" s="4">
        <f>MIN(Table16[[#This Row],[Medicare Outpatient Allowable Rate]:[WPPA Inc Outpatient Allowable Rate]])</f>
        <v>0</v>
      </c>
      <c r="K4540" s="4">
        <f>MAX(Table16[[#This Row],[Blue Cross Outpatient Allowable Rate]:[WPPA Inc Outpatient Allowable Rate]])</f>
        <v>0</v>
      </c>
      <c r="L4540" s="4">
        <f>SUM(Table16[[#This Row],[Price]]*4.42)</f>
        <v>0</v>
      </c>
      <c r="M4540" s="4">
        <v>0</v>
      </c>
      <c r="N4540" s="4">
        <f>SUM(Table16[[#This Row],[ChargeID]]*0.76)</f>
        <v>0</v>
      </c>
      <c r="O4540" s="4">
        <f>SUM(Table16[[#This Row],[Price]]*0.95)</f>
        <v>0</v>
      </c>
      <c r="P4540" s="4">
        <f>SUM(Table16[[#This Row],[Price]]*0.8)</f>
        <v>0</v>
      </c>
      <c r="Q4540" s="4">
        <f>SUM(Table16[[#This Row],[Price]]*0.6)</f>
        <v>0</v>
      </c>
    </row>
    <row r="4541" spans="1:17" x14ac:dyDescent="0.25">
      <c r="A4541" t="s">
        <v>333</v>
      </c>
      <c r="B4541">
        <v>0</v>
      </c>
      <c r="C4541" t="s">
        <v>2602</v>
      </c>
      <c r="D4541">
        <v>636</v>
      </c>
      <c r="E4541" t="s">
        <v>949</v>
      </c>
      <c r="F4541" s="4">
        <v>0</v>
      </c>
      <c r="J4541" s="4">
        <f>MIN(Table16[[#This Row],[Medicare Outpatient Allowable Rate]:[WPPA Inc Outpatient Allowable Rate]])</f>
        <v>0</v>
      </c>
      <c r="K4541" s="4">
        <f>MAX(Table16[[#This Row],[Blue Cross Outpatient Allowable Rate]:[WPPA Inc Outpatient Allowable Rate]])</f>
        <v>0</v>
      </c>
      <c r="L4541" s="4">
        <f>SUM(Table16[[#This Row],[Price]]*4.42)</f>
        <v>0</v>
      </c>
      <c r="M4541" s="4">
        <v>0</v>
      </c>
      <c r="N4541" s="4">
        <f>SUM(Table16[[#This Row],[ChargeID]]*0.76)</f>
        <v>0</v>
      </c>
      <c r="O4541" s="4">
        <f>SUM(Table16[[#This Row],[Price]]*0.95)</f>
        <v>0</v>
      </c>
      <c r="P4541" s="4">
        <f>SUM(Table16[[#This Row],[Price]]*0.8)</f>
        <v>0</v>
      </c>
      <c r="Q4541" s="4">
        <f>SUM(Table16[[#This Row],[Price]]*0.6)</f>
        <v>0</v>
      </c>
    </row>
    <row r="4542" spans="1:17" x14ac:dyDescent="0.25">
      <c r="A4542" t="s">
        <v>333</v>
      </c>
      <c r="B4542">
        <v>0</v>
      </c>
      <c r="C4542" t="s">
        <v>2855</v>
      </c>
      <c r="D4542">
        <v>636</v>
      </c>
      <c r="E4542" t="s">
        <v>365</v>
      </c>
      <c r="F4542" s="4">
        <v>0</v>
      </c>
      <c r="J4542" s="4">
        <f>MIN(Table16[[#This Row],[Medicare Outpatient Allowable Rate]:[WPPA Inc Outpatient Allowable Rate]])</f>
        <v>0</v>
      </c>
      <c r="K4542" s="4">
        <f>MAX(Table16[[#This Row],[Blue Cross Outpatient Allowable Rate]:[WPPA Inc Outpatient Allowable Rate]])</f>
        <v>0</v>
      </c>
      <c r="L4542" s="4">
        <f>SUM(Table16[[#This Row],[Price]]*4.42)</f>
        <v>0</v>
      </c>
      <c r="M4542" s="4">
        <v>0</v>
      </c>
      <c r="N4542" s="4">
        <f>SUM(Table16[[#This Row],[ChargeID]]*0.76)</f>
        <v>0</v>
      </c>
      <c r="O4542" s="4">
        <f>SUM(Table16[[#This Row],[Price]]*0.95)</f>
        <v>0</v>
      </c>
      <c r="P4542" s="4">
        <f>SUM(Table16[[#This Row],[Price]]*0.8)</f>
        <v>0</v>
      </c>
      <c r="Q4542" s="4">
        <f>SUM(Table16[[#This Row],[Price]]*0.6)</f>
        <v>0</v>
      </c>
    </row>
    <row r="4543" spans="1:17" x14ac:dyDescent="0.25">
      <c r="A4543" t="s">
        <v>333</v>
      </c>
      <c r="B4543">
        <v>0</v>
      </c>
      <c r="C4543" t="s">
        <v>2131</v>
      </c>
      <c r="D4543">
        <v>636</v>
      </c>
      <c r="E4543" t="s">
        <v>448</v>
      </c>
      <c r="F4543" s="4">
        <v>0</v>
      </c>
      <c r="J4543" s="4">
        <f>MIN(Table16[[#This Row],[Medicare Outpatient Allowable Rate]:[WPPA Inc Outpatient Allowable Rate]])</f>
        <v>0</v>
      </c>
      <c r="K4543" s="4">
        <f>MAX(Table16[[#This Row],[Blue Cross Outpatient Allowable Rate]:[WPPA Inc Outpatient Allowable Rate]])</f>
        <v>0</v>
      </c>
      <c r="L4543" s="4">
        <f>SUM(Table16[[#This Row],[Price]]*4.42)</f>
        <v>0</v>
      </c>
      <c r="M4543" s="4">
        <v>0</v>
      </c>
      <c r="N4543" s="4">
        <f>SUM(Table16[[#This Row],[ChargeID]]*0.76)</f>
        <v>0</v>
      </c>
      <c r="O4543" s="4">
        <f>SUM(Table16[[#This Row],[Price]]*0.95)</f>
        <v>0</v>
      </c>
      <c r="P4543" s="4">
        <f>SUM(Table16[[#This Row],[Price]]*0.8)</f>
        <v>0</v>
      </c>
      <c r="Q4543" s="4">
        <f>SUM(Table16[[#This Row],[Price]]*0.6)</f>
        <v>0</v>
      </c>
    </row>
    <row r="4544" spans="1:17" x14ac:dyDescent="0.25">
      <c r="A4544" t="s">
        <v>333</v>
      </c>
      <c r="B4544">
        <v>0</v>
      </c>
      <c r="C4544" t="s">
        <v>2874</v>
      </c>
      <c r="D4544">
        <v>636</v>
      </c>
      <c r="E4544" t="s">
        <v>365</v>
      </c>
      <c r="F4544" s="4">
        <v>0</v>
      </c>
      <c r="J4544" s="4">
        <f>MIN(Table16[[#This Row],[Medicare Outpatient Allowable Rate]:[WPPA Inc Outpatient Allowable Rate]])</f>
        <v>0</v>
      </c>
      <c r="K4544" s="4">
        <f>MAX(Table16[[#This Row],[Blue Cross Outpatient Allowable Rate]:[WPPA Inc Outpatient Allowable Rate]])</f>
        <v>0</v>
      </c>
      <c r="L4544" s="4">
        <f>SUM(Table16[[#This Row],[Price]]*4.42)</f>
        <v>0</v>
      </c>
      <c r="M4544" s="4">
        <v>0</v>
      </c>
      <c r="N4544" s="4">
        <f>SUM(Table16[[#This Row],[ChargeID]]*0.76)</f>
        <v>0</v>
      </c>
      <c r="O4544" s="4">
        <f>SUM(Table16[[#This Row],[Price]]*0.95)</f>
        <v>0</v>
      </c>
      <c r="P4544" s="4">
        <f>SUM(Table16[[#This Row],[Price]]*0.8)</f>
        <v>0</v>
      </c>
      <c r="Q4544" s="4">
        <f>SUM(Table16[[#This Row],[Price]]*0.6)</f>
        <v>0</v>
      </c>
    </row>
    <row r="4545" spans="1:17" x14ac:dyDescent="0.25">
      <c r="A4545" t="s">
        <v>333</v>
      </c>
      <c r="B4545">
        <v>0</v>
      </c>
      <c r="C4545" t="s">
        <v>2940</v>
      </c>
      <c r="D4545">
        <v>636</v>
      </c>
      <c r="E4545" t="s">
        <v>353</v>
      </c>
      <c r="F4545" s="4">
        <v>0</v>
      </c>
      <c r="J4545" s="4">
        <f>MIN(Table16[[#This Row],[Medicare Outpatient Allowable Rate]:[WPPA Inc Outpatient Allowable Rate]])</f>
        <v>0</v>
      </c>
      <c r="K4545" s="4">
        <f>MAX(Table16[[#This Row],[Blue Cross Outpatient Allowable Rate]:[WPPA Inc Outpatient Allowable Rate]])</f>
        <v>0</v>
      </c>
      <c r="L4545" s="4">
        <f>SUM(Table16[[#This Row],[Price]]*4.42)</f>
        <v>0</v>
      </c>
      <c r="M4545" s="4">
        <v>0</v>
      </c>
      <c r="N4545" s="4">
        <f>SUM(Table16[[#This Row],[ChargeID]]*0.76)</f>
        <v>0</v>
      </c>
      <c r="O4545" s="4">
        <f>SUM(Table16[[#This Row],[Price]]*0.95)</f>
        <v>0</v>
      </c>
      <c r="P4545" s="4">
        <f>SUM(Table16[[#This Row],[Price]]*0.8)</f>
        <v>0</v>
      </c>
      <c r="Q4545" s="4">
        <f>SUM(Table16[[#This Row],[Price]]*0.6)</f>
        <v>0</v>
      </c>
    </row>
    <row r="4546" spans="1:17" x14ac:dyDescent="0.25">
      <c r="A4546" t="s">
        <v>333</v>
      </c>
      <c r="B4546">
        <v>0</v>
      </c>
      <c r="C4546" t="s">
        <v>2323</v>
      </c>
      <c r="D4546">
        <v>636</v>
      </c>
      <c r="E4546" t="s">
        <v>356</v>
      </c>
      <c r="F4546" s="4">
        <v>0</v>
      </c>
      <c r="J4546" s="4">
        <f>MIN(Table16[[#This Row],[Medicare Outpatient Allowable Rate]:[WPPA Inc Outpatient Allowable Rate]])</f>
        <v>0</v>
      </c>
      <c r="K4546" s="4">
        <f>MAX(Table16[[#This Row],[Blue Cross Outpatient Allowable Rate]:[WPPA Inc Outpatient Allowable Rate]])</f>
        <v>0</v>
      </c>
      <c r="L4546" s="4">
        <f>SUM(Table16[[#This Row],[Price]]*4.42)</f>
        <v>0</v>
      </c>
      <c r="M4546" s="4">
        <v>0</v>
      </c>
      <c r="N4546" s="4">
        <f>SUM(Table16[[#This Row],[ChargeID]]*0.76)</f>
        <v>0</v>
      </c>
      <c r="O4546" s="4">
        <f>SUM(Table16[[#This Row],[Price]]*0.95)</f>
        <v>0</v>
      </c>
      <c r="P4546" s="4">
        <f>SUM(Table16[[#This Row],[Price]]*0.8)</f>
        <v>0</v>
      </c>
      <c r="Q4546" s="4">
        <f>SUM(Table16[[#This Row],[Price]]*0.6)</f>
        <v>0</v>
      </c>
    </row>
    <row r="4547" spans="1:17" x14ac:dyDescent="0.25">
      <c r="A4547" t="s">
        <v>333</v>
      </c>
      <c r="B4547">
        <v>0</v>
      </c>
      <c r="C4547" t="s">
        <v>2510</v>
      </c>
      <c r="D4547">
        <v>636</v>
      </c>
      <c r="E4547" t="s">
        <v>345</v>
      </c>
      <c r="F4547" s="4">
        <v>0</v>
      </c>
      <c r="J4547" s="4">
        <f>MIN(Table16[[#This Row],[Medicare Outpatient Allowable Rate]:[WPPA Inc Outpatient Allowable Rate]])</f>
        <v>0</v>
      </c>
      <c r="K4547" s="4">
        <f>MAX(Table16[[#This Row],[Blue Cross Outpatient Allowable Rate]:[WPPA Inc Outpatient Allowable Rate]])</f>
        <v>0</v>
      </c>
      <c r="L4547" s="4">
        <f>SUM(Table16[[#This Row],[Price]]*4.42)</f>
        <v>0</v>
      </c>
      <c r="M4547" s="4">
        <v>0</v>
      </c>
      <c r="N4547" s="4">
        <f>SUM(Table16[[#This Row],[ChargeID]]*0.76)</f>
        <v>0</v>
      </c>
      <c r="O4547" s="4">
        <f>SUM(Table16[[#This Row],[Price]]*0.95)</f>
        <v>0</v>
      </c>
      <c r="P4547" s="4">
        <f>SUM(Table16[[#This Row],[Price]]*0.8)</f>
        <v>0</v>
      </c>
      <c r="Q4547" s="4">
        <f>SUM(Table16[[#This Row],[Price]]*0.6)</f>
        <v>0</v>
      </c>
    </row>
    <row r="4548" spans="1:17" x14ac:dyDescent="0.25">
      <c r="A4548" t="s">
        <v>333</v>
      </c>
      <c r="B4548">
        <v>0</v>
      </c>
      <c r="C4548" t="s">
        <v>3040</v>
      </c>
      <c r="D4548">
        <v>636</v>
      </c>
      <c r="E4548" t="s">
        <v>345</v>
      </c>
      <c r="F4548" s="4">
        <v>0</v>
      </c>
      <c r="J4548" s="4">
        <f>MIN(Table16[[#This Row],[Medicare Outpatient Allowable Rate]:[WPPA Inc Outpatient Allowable Rate]])</f>
        <v>0</v>
      </c>
      <c r="K4548" s="4">
        <f>MAX(Table16[[#This Row],[Blue Cross Outpatient Allowable Rate]:[WPPA Inc Outpatient Allowable Rate]])</f>
        <v>0</v>
      </c>
      <c r="L4548" s="4">
        <f>SUM(Table16[[#This Row],[Price]]*4.42)</f>
        <v>0</v>
      </c>
      <c r="M4548" s="4">
        <v>0</v>
      </c>
      <c r="N4548" s="4">
        <f>SUM(Table16[[#This Row],[ChargeID]]*0.76)</f>
        <v>0</v>
      </c>
      <c r="O4548" s="4">
        <f>SUM(Table16[[#This Row],[Price]]*0.95)</f>
        <v>0</v>
      </c>
      <c r="P4548" s="4">
        <f>SUM(Table16[[#This Row],[Price]]*0.8)</f>
        <v>0</v>
      </c>
      <c r="Q4548" s="4">
        <f>SUM(Table16[[#This Row],[Price]]*0.6)</f>
        <v>0</v>
      </c>
    </row>
    <row r="4549" spans="1:17" x14ac:dyDescent="0.25">
      <c r="A4549" t="s">
        <v>333</v>
      </c>
      <c r="B4549">
        <v>0</v>
      </c>
      <c r="C4549" t="s">
        <v>2404</v>
      </c>
      <c r="D4549">
        <v>636</v>
      </c>
      <c r="E4549" t="s">
        <v>345</v>
      </c>
      <c r="F4549" s="4">
        <v>0</v>
      </c>
      <c r="J4549" s="4">
        <f>MIN(Table16[[#This Row],[Medicare Outpatient Allowable Rate]:[WPPA Inc Outpatient Allowable Rate]])</f>
        <v>0</v>
      </c>
      <c r="K4549" s="4">
        <f>MAX(Table16[[#This Row],[Blue Cross Outpatient Allowable Rate]:[WPPA Inc Outpatient Allowable Rate]])</f>
        <v>0</v>
      </c>
      <c r="L4549" s="4">
        <f>SUM(Table16[[#This Row],[Price]]*4.42)</f>
        <v>0</v>
      </c>
      <c r="M4549" s="4">
        <v>0</v>
      </c>
      <c r="N4549" s="4">
        <f>SUM(Table16[[#This Row],[ChargeID]]*0.76)</f>
        <v>0</v>
      </c>
      <c r="O4549" s="4">
        <f>SUM(Table16[[#This Row],[Price]]*0.95)</f>
        <v>0</v>
      </c>
      <c r="P4549" s="4">
        <f>SUM(Table16[[#This Row],[Price]]*0.8)</f>
        <v>0</v>
      </c>
      <c r="Q4549" s="4">
        <f>SUM(Table16[[#This Row],[Price]]*0.6)</f>
        <v>0</v>
      </c>
    </row>
    <row r="4550" spans="1:17" x14ac:dyDescent="0.25">
      <c r="A4550" t="s">
        <v>333</v>
      </c>
      <c r="B4550">
        <v>0</v>
      </c>
      <c r="C4550" t="s">
        <v>2754</v>
      </c>
      <c r="D4550">
        <v>636</v>
      </c>
      <c r="E4550" t="s">
        <v>345</v>
      </c>
      <c r="F4550" s="4">
        <v>0</v>
      </c>
      <c r="J4550" s="4">
        <f>MIN(Table16[[#This Row],[Medicare Outpatient Allowable Rate]:[WPPA Inc Outpatient Allowable Rate]])</f>
        <v>0</v>
      </c>
      <c r="K4550" s="4">
        <f>MAX(Table16[[#This Row],[Blue Cross Outpatient Allowable Rate]:[WPPA Inc Outpatient Allowable Rate]])</f>
        <v>0</v>
      </c>
      <c r="L4550" s="4">
        <f>SUM(Table16[[#This Row],[Price]]*4.42)</f>
        <v>0</v>
      </c>
      <c r="M4550" s="4">
        <v>0</v>
      </c>
      <c r="N4550" s="4">
        <f>SUM(Table16[[#This Row],[ChargeID]]*0.76)</f>
        <v>0</v>
      </c>
      <c r="O4550" s="4">
        <f>SUM(Table16[[#This Row],[Price]]*0.95)</f>
        <v>0</v>
      </c>
      <c r="P4550" s="4">
        <f>SUM(Table16[[#This Row],[Price]]*0.8)</f>
        <v>0</v>
      </c>
      <c r="Q4550" s="4">
        <f>SUM(Table16[[#This Row],[Price]]*0.6)</f>
        <v>0</v>
      </c>
    </row>
    <row r="4551" spans="1:17" x14ac:dyDescent="0.25">
      <c r="A4551" t="s">
        <v>333</v>
      </c>
      <c r="B4551">
        <v>0</v>
      </c>
      <c r="C4551" t="s">
        <v>2451</v>
      </c>
      <c r="D4551">
        <v>636</v>
      </c>
      <c r="E4551" t="s">
        <v>345</v>
      </c>
      <c r="F4551" s="4">
        <v>0</v>
      </c>
      <c r="J4551" s="4">
        <f>MIN(Table16[[#This Row],[Medicare Outpatient Allowable Rate]:[WPPA Inc Outpatient Allowable Rate]])</f>
        <v>0</v>
      </c>
      <c r="K4551" s="4">
        <f>MAX(Table16[[#This Row],[Blue Cross Outpatient Allowable Rate]:[WPPA Inc Outpatient Allowable Rate]])</f>
        <v>0</v>
      </c>
      <c r="L4551" s="4">
        <f>SUM(Table16[[#This Row],[Price]]*4.42)</f>
        <v>0</v>
      </c>
      <c r="M4551" s="4">
        <v>0</v>
      </c>
      <c r="N4551" s="4">
        <f>SUM(Table16[[#This Row],[ChargeID]]*0.76)</f>
        <v>0</v>
      </c>
      <c r="O4551" s="4">
        <f>SUM(Table16[[#This Row],[Price]]*0.95)</f>
        <v>0</v>
      </c>
      <c r="P4551" s="4">
        <f>SUM(Table16[[#This Row],[Price]]*0.8)</f>
        <v>0</v>
      </c>
      <c r="Q4551" s="4">
        <f>SUM(Table16[[#This Row],[Price]]*0.6)</f>
        <v>0</v>
      </c>
    </row>
    <row r="4552" spans="1:17" x14ac:dyDescent="0.25">
      <c r="A4552" t="s">
        <v>333</v>
      </c>
      <c r="B4552">
        <v>0</v>
      </c>
      <c r="C4552" t="s">
        <v>1668</v>
      </c>
      <c r="D4552">
        <v>636</v>
      </c>
      <c r="E4552" t="s">
        <v>353</v>
      </c>
      <c r="F4552" s="4">
        <v>0</v>
      </c>
      <c r="J4552" s="4">
        <f>MIN(Table16[[#This Row],[Medicare Outpatient Allowable Rate]:[WPPA Inc Outpatient Allowable Rate]])</f>
        <v>0</v>
      </c>
      <c r="K4552" s="4">
        <f>MAX(Table16[[#This Row],[Blue Cross Outpatient Allowable Rate]:[WPPA Inc Outpatient Allowable Rate]])</f>
        <v>0</v>
      </c>
      <c r="L4552" s="4">
        <f>SUM(Table16[[#This Row],[Price]]*4.42)</f>
        <v>0</v>
      </c>
      <c r="M4552" s="4">
        <v>0</v>
      </c>
      <c r="N4552" s="4">
        <f>SUM(Table16[[#This Row],[ChargeID]]*0.76)</f>
        <v>0</v>
      </c>
      <c r="O4552" s="4">
        <f>SUM(Table16[[#This Row],[Price]]*0.95)</f>
        <v>0</v>
      </c>
      <c r="P4552" s="4">
        <f>SUM(Table16[[#This Row],[Price]]*0.8)</f>
        <v>0</v>
      </c>
      <c r="Q4552" s="4">
        <f>SUM(Table16[[#This Row],[Price]]*0.6)</f>
        <v>0</v>
      </c>
    </row>
    <row r="4553" spans="1:17" x14ac:dyDescent="0.25">
      <c r="A4553" t="s">
        <v>333</v>
      </c>
      <c r="B4553">
        <v>0</v>
      </c>
      <c r="C4553" t="s">
        <v>2046</v>
      </c>
      <c r="D4553">
        <v>636</v>
      </c>
      <c r="E4553" t="s">
        <v>345</v>
      </c>
      <c r="F4553" s="4">
        <v>0</v>
      </c>
      <c r="J4553" s="4">
        <f>MIN(Table16[[#This Row],[Medicare Outpatient Allowable Rate]:[WPPA Inc Outpatient Allowable Rate]])</f>
        <v>0</v>
      </c>
      <c r="K4553" s="4">
        <f>MAX(Table16[[#This Row],[Blue Cross Outpatient Allowable Rate]:[WPPA Inc Outpatient Allowable Rate]])</f>
        <v>0</v>
      </c>
      <c r="L4553" s="4">
        <f>SUM(Table16[[#This Row],[Price]]*4.42)</f>
        <v>0</v>
      </c>
      <c r="M4553" s="4">
        <v>0</v>
      </c>
      <c r="N4553" s="4">
        <f>SUM(Table16[[#This Row],[ChargeID]]*0.76)</f>
        <v>0</v>
      </c>
      <c r="O4553" s="4">
        <f>SUM(Table16[[#This Row],[Price]]*0.95)</f>
        <v>0</v>
      </c>
      <c r="P4553" s="4">
        <f>SUM(Table16[[#This Row],[Price]]*0.8)</f>
        <v>0</v>
      </c>
      <c r="Q4553" s="4">
        <f>SUM(Table16[[#This Row],[Price]]*0.6)</f>
        <v>0</v>
      </c>
    </row>
    <row r="4554" spans="1:17" x14ac:dyDescent="0.25">
      <c r="A4554" t="s">
        <v>333</v>
      </c>
      <c r="B4554">
        <v>0</v>
      </c>
      <c r="C4554" t="s">
        <v>2332</v>
      </c>
      <c r="D4554">
        <v>636</v>
      </c>
      <c r="E4554" t="s">
        <v>365</v>
      </c>
      <c r="F4554" s="4">
        <v>0</v>
      </c>
      <c r="J4554" s="4">
        <f>MIN(Table16[[#This Row],[Medicare Outpatient Allowable Rate]:[WPPA Inc Outpatient Allowable Rate]])</f>
        <v>0</v>
      </c>
      <c r="K4554" s="4">
        <f>MAX(Table16[[#This Row],[Blue Cross Outpatient Allowable Rate]:[WPPA Inc Outpatient Allowable Rate]])</f>
        <v>0</v>
      </c>
      <c r="L4554" s="4">
        <f>SUM(Table16[[#This Row],[Price]]*4.42)</f>
        <v>0</v>
      </c>
      <c r="M4554" s="4">
        <v>0</v>
      </c>
      <c r="N4554" s="4">
        <f>SUM(Table16[[#This Row],[ChargeID]]*0.76)</f>
        <v>0</v>
      </c>
      <c r="O4554" s="4">
        <f>SUM(Table16[[#This Row],[Price]]*0.95)</f>
        <v>0</v>
      </c>
      <c r="P4554" s="4">
        <f>SUM(Table16[[#This Row],[Price]]*0.8)</f>
        <v>0</v>
      </c>
      <c r="Q4554" s="4">
        <f>SUM(Table16[[#This Row],[Price]]*0.6)</f>
        <v>0</v>
      </c>
    </row>
    <row r="4555" spans="1:17" x14ac:dyDescent="0.25">
      <c r="A4555" t="s">
        <v>333</v>
      </c>
      <c r="B4555">
        <v>0</v>
      </c>
      <c r="C4555" t="s">
        <v>1652</v>
      </c>
      <c r="D4555">
        <v>636</v>
      </c>
      <c r="E4555" t="s">
        <v>1208</v>
      </c>
      <c r="F4555" s="4">
        <v>0</v>
      </c>
      <c r="J4555" s="4">
        <f>MIN(Table16[[#This Row],[Medicare Outpatient Allowable Rate]:[WPPA Inc Outpatient Allowable Rate]])</f>
        <v>0</v>
      </c>
      <c r="K4555" s="4">
        <f>MAX(Table16[[#This Row],[Blue Cross Outpatient Allowable Rate]:[WPPA Inc Outpatient Allowable Rate]])</f>
        <v>0</v>
      </c>
      <c r="L4555" s="4">
        <f>SUM(Table16[[#This Row],[Price]]*4.42)</f>
        <v>0</v>
      </c>
      <c r="M4555" s="4">
        <v>0</v>
      </c>
      <c r="N4555" s="4">
        <f>SUM(Table16[[#This Row],[ChargeID]]*0.76)</f>
        <v>0</v>
      </c>
      <c r="O4555" s="4">
        <f>SUM(Table16[[#This Row],[Price]]*0.95)</f>
        <v>0</v>
      </c>
      <c r="P4555" s="4">
        <f>SUM(Table16[[#This Row],[Price]]*0.8)</f>
        <v>0</v>
      </c>
      <c r="Q4555" s="4">
        <f>SUM(Table16[[#This Row],[Price]]*0.6)</f>
        <v>0</v>
      </c>
    </row>
    <row r="4556" spans="1:17" x14ac:dyDescent="0.25">
      <c r="A4556" t="s">
        <v>333</v>
      </c>
      <c r="B4556">
        <v>0</v>
      </c>
      <c r="C4556" t="s">
        <v>1839</v>
      </c>
      <c r="D4556">
        <v>636</v>
      </c>
      <c r="E4556" t="s">
        <v>337</v>
      </c>
      <c r="F4556" s="4">
        <v>0</v>
      </c>
      <c r="J4556" s="4">
        <f>MIN(Table16[[#This Row],[Medicare Outpatient Allowable Rate]:[WPPA Inc Outpatient Allowable Rate]])</f>
        <v>0</v>
      </c>
      <c r="K4556" s="4">
        <f>MAX(Table16[[#This Row],[Blue Cross Outpatient Allowable Rate]:[WPPA Inc Outpatient Allowable Rate]])</f>
        <v>0</v>
      </c>
      <c r="L4556" s="4">
        <f>SUM(Table16[[#This Row],[Price]]*4.42)</f>
        <v>0</v>
      </c>
      <c r="M4556" s="4">
        <v>0</v>
      </c>
      <c r="N4556" s="4">
        <f>SUM(Table16[[#This Row],[ChargeID]]*0.76)</f>
        <v>0</v>
      </c>
      <c r="O4556" s="4">
        <f>SUM(Table16[[#This Row],[Price]]*0.95)</f>
        <v>0</v>
      </c>
      <c r="P4556" s="4">
        <f>SUM(Table16[[#This Row],[Price]]*0.8)</f>
        <v>0</v>
      </c>
      <c r="Q4556" s="4">
        <f>SUM(Table16[[#This Row],[Price]]*0.6)</f>
        <v>0</v>
      </c>
    </row>
    <row r="4557" spans="1:17" x14ac:dyDescent="0.25">
      <c r="A4557" t="s">
        <v>333</v>
      </c>
      <c r="B4557">
        <v>0</v>
      </c>
      <c r="C4557" t="s">
        <v>1993</v>
      </c>
      <c r="D4557">
        <v>636</v>
      </c>
      <c r="E4557" t="s">
        <v>345</v>
      </c>
      <c r="F4557" s="4">
        <v>0</v>
      </c>
      <c r="J4557" s="4">
        <f>MIN(Table16[[#This Row],[Medicare Outpatient Allowable Rate]:[WPPA Inc Outpatient Allowable Rate]])</f>
        <v>0</v>
      </c>
      <c r="K4557" s="4">
        <f>MAX(Table16[[#This Row],[Blue Cross Outpatient Allowable Rate]:[WPPA Inc Outpatient Allowable Rate]])</f>
        <v>0</v>
      </c>
      <c r="L4557" s="4">
        <f>SUM(Table16[[#This Row],[Price]]*4.42)</f>
        <v>0</v>
      </c>
      <c r="M4557" s="4">
        <v>0</v>
      </c>
      <c r="N4557" s="4">
        <f>SUM(Table16[[#This Row],[ChargeID]]*0.76)</f>
        <v>0</v>
      </c>
      <c r="O4557" s="4">
        <f>SUM(Table16[[#This Row],[Price]]*0.95)</f>
        <v>0</v>
      </c>
      <c r="P4557" s="4">
        <f>SUM(Table16[[#This Row],[Price]]*0.8)</f>
        <v>0</v>
      </c>
      <c r="Q4557" s="4">
        <f>SUM(Table16[[#This Row],[Price]]*0.6)</f>
        <v>0</v>
      </c>
    </row>
    <row r="4558" spans="1:17" x14ac:dyDescent="0.25">
      <c r="A4558" t="s">
        <v>333</v>
      </c>
      <c r="B4558">
        <v>0</v>
      </c>
      <c r="C4558" t="s">
        <v>2331</v>
      </c>
      <c r="D4558">
        <v>636</v>
      </c>
      <c r="E4558" t="s">
        <v>345</v>
      </c>
      <c r="F4558" s="4">
        <v>0</v>
      </c>
      <c r="J4558" s="4">
        <f>MIN(Table16[[#This Row],[Medicare Outpatient Allowable Rate]:[WPPA Inc Outpatient Allowable Rate]])</f>
        <v>0</v>
      </c>
      <c r="K4558" s="4">
        <f>MAX(Table16[[#This Row],[Blue Cross Outpatient Allowable Rate]:[WPPA Inc Outpatient Allowable Rate]])</f>
        <v>0</v>
      </c>
      <c r="L4558" s="4">
        <f>SUM(Table16[[#This Row],[Price]]*4.42)</f>
        <v>0</v>
      </c>
      <c r="M4558" s="4">
        <v>0</v>
      </c>
      <c r="N4558" s="4">
        <f>SUM(Table16[[#This Row],[ChargeID]]*0.76)</f>
        <v>0</v>
      </c>
      <c r="O4558" s="4">
        <f>SUM(Table16[[#This Row],[Price]]*0.95)</f>
        <v>0</v>
      </c>
      <c r="P4558" s="4">
        <f>SUM(Table16[[#This Row],[Price]]*0.8)</f>
        <v>0</v>
      </c>
      <c r="Q4558" s="4">
        <f>SUM(Table16[[#This Row],[Price]]*0.6)</f>
        <v>0</v>
      </c>
    </row>
    <row r="4559" spans="1:17" x14ac:dyDescent="0.25">
      <c r="A4559" t="s">
        <v>333</v>
      </c>
      <c r="B4559">
        <v>0</v>
      </c>
      <c r="C4559" t="s">
        <v>2448</v>
      </c>
      <c r="D4559">
        <v>636</v>
      </c>
      <c r="E4559" t="s">
        <v>452</v>
      </c>
      <c r="F4559" s="4">
        <v>0</v>
      </c>
      <c r="J4559" s="4">
        <f>MIN(Table16[[#This Row],[Medicare Outpatient Allowable Rate]:[WPPA Inc Outpatient Allowable Rate]])</f>
        <v>0</v>
      </c>
      <c r="K4559" s="4">
        <f>MAX(Table16[[#This Row],[Blue Cross Outpatient Allowable Rate]:[WPPA Inc Outpatient Allowable Rate]])</f>
        <v>0</v>
      </c>
      <c r="L4559" s="4">
        <f>SUM(Table16[[#This Row],[Price]]*4.42)</f>
        <v>0</v>
      </c>
      <c r="M4559" s="4">
        <v>0</v>
      </c>
      <c r="N4559" s="4">
        <f>SUM(Table16[[#This Row],[ChargeID]]*0.76)</f>
        <v>0</v>
      </c>
      <c r="O4559" s="4">
        <f>SUM(Table16[[#This Row],[Price]]*0.95)</f>
        <v>0</v>
      </c>
      <c r="P4559" s="4">
        <f>SUM(Table16[[#This Row],[Price]]*0.8)</f>
        <v>0</v>
      </c>
      <c r="Q4559" s="4">
        <f>SUM(Table16[[#This Row],[Price]]*0.6)</f>
        <v>0</v>
      </c>
    </row>
    <row r="4560" spans="1:17" x14ac:dyDescent="0.25">
      <c r="A4560" t="s">
        <v>333</v>
      </c>
      <c r="B4560">
        <v>0</v>
      </c>
      <c r="C4560" t="s">
        <v>2775</v>
      </c>
      <c r="D4560">
        <v>636</v>
      </c>
      <c r="E4560" t="s">
        <v>337</v>
      </c>
      <c r="F4560" s="4">
        <v>0</v>
      </c>
      <c r="J4560" s="4">
        <f>MIN(Table16[[#This Row],[Medicare Outpatient Allowable Rate]:[WPPA Inc Outpatient Allowable Rate]])</f>
        <v>0</v>
      </c>
      <c r="K4560" s="4">
        <f>MAX(Table16[[#This Row],[Blue Cross Outpatient Allowable Rate]:[WPPA Inc Outpatient Allowable Rate]])</f>
        <v>0</v>
      </c>
      <c r="L4560" s="4">
        <f>SUM(Table16[[#This Row],[Price]]*4.42)</f>
        <v>0</v>
      </c>
      <c r="M4560" s="4">
        <v>0</v>
      </c>
      <c r="N4560" s="4">
        <f>SUM(Table16[[#This Row],[ChargeID]]*0.76)</f>
        <v>0</v>
      </c>
      <c r="O4560" s="4">
        <f>SUM(Table16[[#This Row],[Price]]*0.95)</f>
        <v>0</v>
      </c>
      <c r="P4560" s="4">
        <f>SUM(Table16[[#This Row],[Price]]*0.8)</f>
        <v>0</v>
      </c>
      <c r="Q4560" s="4">
        <f>SUM(Table16[[#This Row],[Price]]*0.6)</f>
        <v>0</v>
      </c>
    </row>
    <row r="4561" spans="1:17" x14ac:dyDescent="0.25">
      <c r="A4561" t="s">
        <v>333</v>
      </c>
      <c r="B4561">
        <v>0</v>
      </c>
      <c r="C4561" t="s">
        <v>2775</v>
      </c>
      <c r="D4561">
        <v>636</v>
      </c>
      <c r="E4561" t="s">
        <v>337</v>
      </c>
      <c r="F4561" s="4">
        <v>0</v>
      </c>
      <c r="J4561" s="4">
        <f>MIN(Table16[[#This Row],[Medicare Outpatient Allowable Rate]:[WPPA Inc Outpatient Allowable Rate]])</f>
        <v>0</v>
      </c>
      <c r="K4561" s="4">
        <f>MAX(Table16[[#This Row],[Blue Cross Outpatient Allowable Rate]:[WPPA Inc Outpatient Allowable Rate]])</f>
        <v>0</v>
      </c>
      <c r="L4561" s="4">
        <f>SUM(Table16[[#This Row],[Price]]*4.42)</f>
        <v>0</v>
      </c>
      <c r="M4561" s="4">
        <v>0</v>
      </c>
      <c r="N4561" s="4">
        <f>SUM(Table16[[#This Row],[ChargeID]]*0.76)</f>
        <v>0</v>
      </c>
      <c r="O4561" s="4">
        <f>SUM(Table16[[#This Row],[Price]]*0.95)</f>
        <v>0</v>
      </c>
      <c r="P4561" s="4">
        <f>SUM(Table16[[#This Row],[Price]]*0.8)</f>
        <v>0</v>
      </c>
      <c r="Q4561" s="4">
        <f>SUM(Table16[[#This Row],[Price]]*0.6)</f>
        <v>0</v>
      </c>
    </row>
    <row r="4562" spans="1:17" x14ac:dyDescent="0.25">
      <c r="A4562" t="s">
        <v>333</v>
      </c>
      <c r="B4562">
        <v>0</v>
      </c>
      <c r="C4562" t="s">
        <v>2369</v>
      </c>
      <c r="D4562">
        <v>636</v>
      </c>
      <c r="E4562" t="s">
        <v>345</v>
      </c>
      <c r="F4562" s="4">
        <v>0</v>
      </c>
      <c r="J4562" s="4">
        <f>MIN(Table16[[#This Row],[Medicare Outpatient Allowable Rate]:[WPPA Inc Outpatient Allowable Rate]])</f>
        <v>0</v>
      </c>
      <c r="K4562" s="4">
        <f>MAX(Table16[[#This Row],[Blue Cross Outpatient Allowable Rate]:[WPPA Inc Outpatient Allowable Rate]])</f>
        <v>0</v>
      </c>
      <c r="L4562" s="4">
        <f>SUM(Table16[[#This Row],[Price]]*4.42)</f>
        <v>0</v>
      </c>
      <c r="M4562" s="4">
        <v>0</v>
      </c>
      <c r="N4562" s="4">
        <f>SUM(Table16[[#This Row],[ChargeID]]*0.76)</f>
        <v>0</v>
      </c>
      <c r="O4562" s="4">
        <f>SUM(Table16[[#This Row],[Price]]*0.95)</f>
        <v>0</v>
      </c>
      <c r="P4562" s="4">
        <f>SUM(Table16[[#This Row],[Price]]*0.8)</f>
        <v>0</v>
      </c>
      <c r="Q4562" s="4">
        <f>SUM(Table16[[#This Row],[Price]]*0.6)</f>
        <v>0</v>
      </c>
    </row>
    <row r="4563" spans="1:17" x14ac:dyDescent="0.25">
      <c r="A4563" t="s">
        <v>333</v>
      </c>
      <c r="B4563">
        <v>0</v>
      </c>
      <c r="C4563" t="s">
        <v>3094</v>
      </c>
      <c r="D4563">
        <v>636</v>
      </c>
      <c r="E4563" t="s">
        <v>448</v>
      </c>
      <c r="F4563" s="4">
        <v>0</v>
      </c>
      <c r="J4563" s="4">
        <f>MIN(Table16[[#This Row],[Medicare Outpatient Allowable Rate]:[WPPA Inc Outpatient Allowable Rate]])</f>
        <v>0</v>
      </c>
      <c r="K4563" s="4">
        <f>MAX(Table16[[#This Row],[Blue Cross Outpatient Allowable Rate]:[WPPA Inc Outpatient Allowable Rate]])</f>
        <v>0</v>
      </c>
      <c r="L4563" s="4">
        <f>SUM(Table16[[#This Row],[Price]]*4.42)</f>
        <v>0</v>
      </c>
      <c r="M4563" s="4">
        <v>0</v>
      </c>
      <c r="N4563" s="4">
        <f>SUM(Table16[[#This Row],[ChargeID]]*0.76)</f>
        <v>0</v>
      </c>
      <c r="O4563" s="4">
        <f>SUM(Table16[[#This Row],[Price]]*0.95)</f>
        <v>0</v>
      </c>
      <c r="P4563" s="4">
        <f>SUM(Table16[[#This Row],[Price]]*0.8)</f>
        <v>0</v>
      </c>
      <c r="Q4563" s="4">
        <f>SUM(Table16[[#This Row],[Price]]*0.6)</f>
        <v>0</v>
      </c>
    </row>
    <row r="4564" spans="1:17" x14ac:dyDescent="0.25">
      <c r="A4564" t="s">
        <v>333</v>
      </c>
      <c r="B4564">
        <v>0</v>
      </c>
      <c r="C4564" t="s">
        <v>2429</v>
      </c>
      <c r="D4564">
        <v>636</v>
      </c>
      <c r="E4564" t="s">
        <v>345</v>
      </c>
      <c r="F4564" s="4">
        <v>0</v>
      </c>
      <c r="J4564" s="4">
        <f>MIN(Table16[[#This Row],[Medicare Outpatient Allowable Rate]:[WPPA Inc Outpatient Allowable Rate]])</f>
        <v>0</v>
      </c>
      <c r="K4564" s="4">
        <f>MAX(Table16[[#This Row],[Blue Cross Outpatient Allowable Rate]:[WPPA Inc Outpatient Allowable Rate]])</f>
        <v>0</v>
      </c>
      <c r="L4564" s="4">
        <f>SUM(Table16[[#This Row],[Price]]*4.42)</f>
        <v>0</v>
      </c>
      <c r="M4564" s="4">
        <v>0</v>
      </c>
      <c r="N4564" s="4">
        <f>SUM(Table16[[#This Row],[ChargeID]]*0.76)</f>
        <v>0</v>
      </c>
      <c r="O4564" s="4">
        <f>SUM(Table16[[#This Row],[Price]]*0.95)</f>
        <v>0</v>
      </c>
      <c r="P4564" s="4">
        <f>SUM(Table16[[#This Row],[Price]]*0.8)</f>
        <v>0</v>
      </c>
      <c r="Q4564" s="4">
        <f>SUM(Table16[[#This Row],[Price]]*0.6)</f>
        <v>0</v>
      </c>
    </row>
    <row r="4565" spans="1:17" x14ac:dyDescent="0.25">
      <c r="A4565" t="s">
        <v>333</v>
      </c>
      <c r="B4565">
        <v>0</v>
      </c>
      <c r="C4565" t="s">
        <v>3095</v>
      </c>
      <c r="D4565">
        <v>636</v>
      </c>
      <c r="E4565" t="s">
        <v>345</v>
      </c>
      <c r="F4565" s="4">
        <v>0</v>
      </c>
      <c r="J4565" s="4">
        <f>MIN(Table16[[#This Row],[Medicare Outpatient Allowable Rate]:[WPPA Inc Outpatient Allowable Rate]])</f>
        <v>0</v>
      </c>
      <c r="K4565" s="4">
        <f>MAX(Table16[[#This Row],[Blue Cross Outpatient Allowable Rate]:[WPPA Inc Outpatient Allowable Rate]])</f>
        <v>0</v>
      </c>
      <c r="L4565" s="4">
        <f>SUM(Table16[[#This Row],[Price]]*4.42)</f>
        <v>0</v>
      </c>
      <c r="M4565" s="4">
        <v>0</v>
      </c>
      <c r="N4565" s="4">
        <f>SUM(Table16[[#This Row],[ChargeID]]*0.76)</f>
        <v>0</v>
      </c>
      <c r="O4565" s="4">
        <f>SUM(Table16[[#This Row],[Price]]*0.95)</f>
        <v>0</v>
      </c>
      <c r="P4565" s="4">
        <f>SUM(Table16[[#This Row],[Price]]*0.8)</f>
        <v>0</v>
      </c>
      <c r="Q4565" s="4">
        <f>SUM(Table16[[#This Row],[Price]]*0.6)</f>
        <v>0</v>
      </c>
    </row>
    <row r="4566" spans="1:17" x14ac:dyDescent="0.25">
      <c r="A4566" t="s">
        <v>333</v>
      </c>
      <c r="B4566">
        <v>0</v>
      </c>
      <c r="C4566" t="s">
        <v>3096</v>
      </c>
      <c r="D4566">
        <v>636</v>
      </c>
      <c r="E4566" t="s">
        <v>343</v>
      </c>
      <c r="F4566" s="4">
        <v>0</v>
      </c>
      <c r="J4566" s="4">
        <f>MIN(Table16[[#This Row],[Medicare Outpatient Allowable Rate]:[WPPA Inc Outpatient Allowable Rate]])</f>
        <v>0</v>
      </c>
      <c r="K4566" s="4">
        <f>MAX(Table16[[#This Row],[Blue Cross Outpatient Allowable Rate]:[WPPA Inc Outpatient Allowable Rate]])</f>
        <v>0</v>
      </c>
      <c r="L4566" s="4">
        <f>SUM(Table16[[#This Row],[Price]]*4.42)</f>
        <v>0</v>
      </c>
      <c r="M4566" s="4">
        <v>0</v>
      </c>
      <c r="N4566" s="4">
        <f>SUM(Table16[[#This Row],[ChargeID]]*0.76)</f>
        <v>0</v>
      </c>
      <c r="O4566" s="4">
        <f>SUM(Table16[[#This Row],[Price]]*0.95)</f>
        <v>0</v>
      </c>
      <c r="P4566" s="4">
        <f>SUM(Table16[[#This Row],[Price]]*0.8)</f>
        <v>0</v>
      </c>
      <c r="Q4566" s="4">
        <f>SUM(Table16[[#This Row],[Price]]*0.6)</f>
        <v>0</v>
      </c>
    </row>
    <row r="4567" spans="1:17" x14ac:dyDescent="0.25">
      <c r="A4567" t="s">
        <v>333</v>
      </c>
      <c r="B4567">
        <v>0</v>
      </c>
      <c r="C4567" t="s">
        <v>3097</v>
      </c>
      <c r="D4567">
        <v>636</v>
      </c>
      <c r="E4567" t="s">
        <v>343</v>
      </c>
      <c r="F4567" s="4">
        <v>0</v>
      </c>
      <c r="J4567" s="4">
        <f>MIN(Table16[[#This Row],[Medicare Outpatient Allowable Rate]:[WPPA Inc Outpatient Allowable Rate]])</f>
        <v>0</v>
      </c>
      <c r="K4567" s="4">
        <f>MAX(Table16[[#This Row],[Blue Cross Outpatient Allowable Rate]:[WPPA Inc Outpatient Allowable Rate]])</f>
        <v>0</v>
      </c>
      <c r="L4567" s="4">
        <f>SUM(Table16[[#This Row],[Price]]*4.42)</f>
        <v>0</v>
      </c>
      <c r="M4567" s="4">
        <v>0</v>
      </c>
      <c r="N4567" s="4">
        <f>SUM(Table16[[#This Row],[ChargeID]]*0.76)</f>
        <v>0</v>
      </c>
      <c r="O4567" s="4">
        <f>SUM(Table16[[#This Row],[Price]]*0.95)</f>
        <v>0</v>
      </c>
      <c r="P4567" s="4">
        <f>SUM(Table16[[#This Row],[Price]]*0.8)</f>
        <v>0</v>
      </c>
      <c r="Q4567" s="4">
        <f>SUM(Table16[[#This Row],[Price]]*0.6)</f>
        <v>0</v>
      </c>
    </row>
    <row r="4568" spans="1:17" x14ac:dyDescent="0.25">
      <c r="A4568" t="s">
        <v>333</v>
      </c>
      <c r="B4568">
        <v>0</v>
      </c>
      <c r="C4568" t="s">
        <v>1958</v>
      </c>
      <c r="D4568">
        <v>636</v>
      </c>
      <c r="E4568" t="s">
        <v>337</v>
      </c>
      <c r="F4568" s="4">
        <v>0</v>
      </c>
      <c r="J4568" s="4">
        <f>MIN(Table16[[#This Row],[Medicare Outpatient Allowable Rate]:[WPPA Inc Outpatient Allowable Rate]])</f>
        <v>0</v>
      </c>
      <c r="K4568" s="4">
        <f>MAX(Table16[[#This Row],[Blue Cross Outpatient Allowable Rate]:[WPPA Inc Outpatient Allowable Rate]])</f>
        <v>0</v>
      </c>
      <c r="L4568" s="4">
        <f>SUM(Table16[[#This Row],[Price]]*4.42)</f>
        <v>0</v>
      </c>
      <c r="M4568" s="4">
        <v>0</v>
      </c>
      <c r="N4568" s="4">
        <f>SUM(Table16[[#This Row],[ChargeID]]*0.76)</f>
        <v>0</v>
      </c>
      <c r="O4568" s="4">
        <f>SUM(Table16[[#This Row],[Price]]*0.95)</f>
        <v>0</v>
      </c>
      <c r="P4568" s="4">
        <f>SUM(Table16[[#This Row],[Price]]*0.8)</f>
        <v>0</v>
      </c>
      <c r="Q4568" s="4">
        <f>SUM(Table16[[#This Row],[Price]]*0.6)</f>
        <v>0</v>
      </c>
    </row>
    <row r="4569" spans="1:17" x14ac:dyDescent="0.25">
      <c r="A4569" t="s">
        <v>333</v>
      </c>
      <c r="B4569">
        <v>0</v>
      </c>
      <c r="C4569" t="s">
        <v>2850</v>
      </c>
      <c r="D4569">
        <v>636</v>
      </c>
      <c r="E4569" t="s">
        <v>345</v>
      </c>
      <c r="F4569" s="4">
        <v>0</v>
      </c>
      <c r="J4569" s="4">
        <f>MIN(Table16[[#This Row],[Medicare Outpatient Allowable Rate]:[WPPA Inc Outpatient Allowable Rate]])</f>
        <v>0</v>
      </c>
      <c r="K4569" s="4">
        <f>MAX(Table16[[#This Row],[Blue Cross Outpatient Allowable Rate]:[WPPA Inc Outpatient Allowable Rate]])</f>
        <v>0</v>
      </c>
      <c r="L4569" s="4">
        <f>SUM(Table16[[#This Row],[Price]]*4.42)</f>
        <v>0</v>
      </c>
      <c r="M4569" s="4">
        <v>0</v>
      </c>
      <c r="N4569" s="4">
        <f>SUM(Table16[[#This Row],[ChargeID]]*0.76)</f>
        <v>0</v>
      </c>
      <c r="O4569" s="4">
        <f>SUM(Table16[[#This Row],[Price]]*0.95)</f>
        <v>0</v>
      </c>
      <c r="P4569" s="4">
        <f>SUM(Table16[[#This Row],[Price]]*0.8)</f>
        <v>0</v>
      </c>
      <c r="Q4569" s="4">
        <f>SUM(Table16[[#This Row],[Price]]*0.6)</f>
        <v>0</v>
      </c>
    </row>
    <row r="4570" spans="1:17" x14ac:dyDescent="0.25">
      <c r="A4570" t="s">
        <v>333</v>
      </c>
      <c r="B4570">
        <v>0</v>
      </c>
      <c r="C4570" t="s">
        <v>2976</v>
      </c>
      <c r="D4570">
        <v>636</v>
      </c>
      <c r="E4570" t="s">
        <v>426</v>
      </c>
      <c r="F4570" s="4">
        <v>0</v>
      </c>
      <c r="J4570" s="4">
        <f>MIN(Table16[[#This Row],[Medicare Outpatient Allowable Rate]:[WPPA Inc Outpatient Allowable Rate]])</f>
        <v>0</v>
      </c>
      <c r="K4570" s="4">
        <f>MAX(Table16[[#This Row],[Blue Cross Outpatient Allowable Rate]:[WPPA Inc Outpatient Allowable Rate]])</f>
        <v>0</v>
      </c>
      <c r="L4570" s="4">
        <f>SUM(Table16[[#This Row],[Price]]*4.42)</f>
        <v>0</v>
      </c>
      <c r="M4570" s="4">
        <v>0</v>
      </c>
      <c r="N4570" s="4">
        <f>SUM(Table16[[#This Row],[ChargeID]]*0.76)</f>
        <v>0</v>
      </c>
      <c r="O4570" s="4">
        <f>SUM(Table16[[#This Row],[Price]]*0.95)</f>
        <v>0</v>
      </c>
      <c r="P4570" s="4">
        <f>SUM(Table16[[#This Row],[Price]]*0.8)</f>
        <v>0</v>
      </c>
      <c r="Q4570" s="4">
        <f>SUM(Table16[[#This Row],[Price]]*0.6)</f>
        <v>0</v>
      </c>
    </row>
    <row r="4571" spans="1:17" x14ac:dyDescent="0.25">
      <c r="A4571" t="s">
        <v>333</v>
      </c>
      <c r="B4571">
        <v>0</v>
      </c>
      <c r="C4571" t="s">
        <v>3098</v>
      </c>
      <c r="D4571">
        <v>636</v>
      </c>
      <c r="E4571" t="s">
        <v>345</v>
      </c>
      <c r="F4571" s="4">
        <v>0</v>
      </c>
      <c r="J4571" s="4">
        <f>MIN(Table16[[#This Row],[Medicare Outpatient Allowable Rate]:[WPPA Inc Outpatient Allowable Rate]])</f>
        <v>0</v>
      </c>
      <c r="K4571" s="4">
        <f>MAX(Table16[[#This Row],[Blue Cross Outpatient Allowable Rate]:[WPPA Inc Outpatient Allowable Rate]])</f>
        <v>0</v>
      </c>
      <c r="L4571" s="4">
        <f>SUM(Table16[[#This Row],[Price]]*4.42)</f>
        <v>0</v>
      </c>
      <c r="M4571" s="4">
        <v>0</v>
      </c>
      <c r="N4571" s="4">
        <f>SUM(Table16[[#This Row],[ChargeID]]*0.76)</f>
        <v>0</v>
      </c>
      <c r="O4571" s="4">
        <f>SUM(Table16[[#This Row],[Price]]*0.95)</f>
        <v>0</v>
      </c>
      <c r="P4571" s="4">
        <f>SUM(Table16[[#This Row],[Price]]*0.8)</f>
        <v>0</v>
      </c>
      <c r="Q4571" s="4">
        <f>SUM(Table16[[#This Row],[Price]]*0.6)</f>
        <v>0</v>
      </c>
    </row>
    <row r="4572" spans="1:17" x14ac:dyDescent="0.25">
      <c r="A4572" t="s">
        <v>333</v>
      </c>
      <c r="B4572">
        <v>0</v>
      </c>
      <c r="C4572" t="s">
        <v>3099</v>
      </c>
      <c r="D4572">
        <v>636</v>
      </c>
      <c r="E4572" t="s">
        <v>345</v>
      </c>
      <c r="F4572" s="4">
        <v>0</v>
      </c>
      <c r="J4572" s="4">
        <f>MIN(Table16[[#This Row],[Medicare Outpatient Allowable Rate]:[WPPA Inc Outpatient Allowable Rate]])</f>
        <v>0</v>
      </c>
      <c r="K4572" s="4">
        <f>MAX(Table16[[#This Row],[Blue Cross Outpatient Allowable Rate]:[WPPA Inc Outpatient Allowable Rate]])</f>
        <v>0</v>
      </c>
      <c r="L4572" s="4">
        <f>SUM(Table16[[#This Row],[Price]]*4.42)</f>
        <v>0</v>
      </c>
      <c r="M4572" s="4">
        <v>0</v>
      </c>
      <c r="N4572" s="4">
        <f>SUM(Table16[[#This Row],[ChargeID]]*0.76)</f>
        <v>0</v>
      </c>
      <c r="O4572" s="4">
        <f>SUM(Table16[[#This Row],[Price]]*0.95)</f>
        <v>0</v>
      </c>
      <c r="P4572" s="4">
        <f>SUM(Table16[[#This Row],[Price]]*0.8)</f>
        <v>0</v>
      </c>
      <c r="Q4572" s="4">
        <f>SUM(Table16[[#This Row],[Price]]*0.6)</f>
        <v>0</v>
      </c>
    </row>
    <row r="4573" spans="1:17" x14ac:dyDescent="0.25">
      <c r="A4573" t="s">
        <v>333</v>
      </c>
      <c r="B4573">
        <v>0</v>
      </c>
      <c r="C4573" t="s">
        <v>3100</v>
      </c>
      <c r="D4573">
        <v>636</v>
      </c>
      <c r="E4573" t="s">
        <v>353</v>
      </c>
      <c r="F4573" s="4">
        <v>0</v>
      </c>
      <c r="J4573" s="4">
        <f>MIN(Table16[[#This Row],[Medicare Outpatient Allowable Rate]:[WPPA Inc Outpatient Allowable Rate]])</f>
        <v>0</v>
      </c>
      <c r="K4573" s="4">
        <f>MAX(Table16[[#This Row],[Blue Cross Outpatient Allowable Rate]:[WPPA Inc Outpatient Allowable Rate]])</f>
        <v>0</v>
      </c>
      <c r="L4573" s="4">
        <f>SUM(Table16[[#This Row],[Price]]*4.42)</f>
        <v>0</v>
      </c>
      <c r="M4573" s="4">
        <v>0</v>
      </c>
      <c r="N4573" s="4">
        <f>SUM(Table16[[#This Row],[ChargeID]]*0.76)</f>
        <v>0</v>
      </c>
      <c r="O4573" s="4">
        <f>SUM(Table16[[#This Row],[Price]]*0.95)</f>
        <v>0</v>
      </c>
      <c r="P4573" s="4">
        <f>SUM(Table16[[#This Row],[Price]]*0.8)</f>
        <v>0</v>
      </c>
      <c r="Q4573" s="4">
        <f>SUM(Table16[[#This Row],[Price]]*0.6)</f>
        <v>0</v>
      </c>
    </row>
    <row r="4574" spans="1:17" x14ac:dyDescent="0.25">
      <c r="A4574" t="s">
        <v>333</v>
      </c>
      <c r="B4574">
        <v>0</v>
      </c>
      <c r="C4574" t="s">
        <v>3101</v>
      </c>
      <c r="D4574">
        <v>636</v>
      </c>
      <c r="E4574" t="s">
        <v>353</v>
      </c>
      <c r="F4574" s="4">
        <v>0</v>
      </c>
      <c r="J4574" s="4">
        <f>MIN(Table16[[#This Row],[Medicare Outpatient Allowable Rate]:[WPPA Inc Outpatient Allowable Rate]])</f>
        <v>0</v>
      </c>
      <c r="K4574" s="4">
        <f>MAX(Table16[[#This Row],[Blue Cross Outpatient Allowable Rate]:[WPPA Inc Outpatient Allowable Rate]])</f>
        <v>0</v>
      </c>
      <c r="L4574" s="4">
        <f>SUM(Table16[[#This Row],[Price]]*4.42)</f>
        <v>0</v>
      </c>
      <c r="M4574" s="4">
        <v>0</v>
      </c>
      <c r="N4574" s="4">
        <f>SUM(Table16[[#This Row],[ChargeID]]*0.76)</f>
        <v>0</v>
      </c>
      <c r="O4574" s="4">
        <f>SUM(Table16[[#This Row],[Price]]*0.95)</f>
        <v>0</v>
      </c>
      <c r="P4574" s="4">
        <f>SUM(Table16[[#This Row],[Price]]*0.8)</f>
        <v>0</v>
      </c>
      <c r="Q4574" s="4">
        <f>SUM(Table16[[#This Row],[Price]]*0.6)</f>
        <v>0</v>
      </c>
    </row>
    <row r="4575" spans="1:17" x14ac:dyDescent="0.25">
      <c r="A4575" t="s">
        <v>333</v>
      </c>
      <c r="B4575">
        <v>0</v>
      </c>
      <c r="C4575" t="s">
        <v>2662</v>
      </c>
      <c r="D4575">
        <v>636</v>
      </c>
      <c r="E4575" t="s">
        <v>337</v>
      </c>
      <c r="F4575" s="4">
        <v>0</v>
      </c>
      <c r="J4575" s="4">
        <f>MIN(Table16[[#This Row],[Medicare Outpatient Allowable Rate]:[WPPA Inc Outpatient Allowable Rate]])</f>
        <v>0</v>
      </c>
      <c r="K4575" s="4">
        <f>MAX(Table16[[#This Row],[Blue Cross Outpatient Allowable Rate]:[WPPA Inc Outpatient Allowable Rate]])</f>
        <v>0</v>
      </c>
      <c r="L4575" s="4">
        <f>SUM(Table16[[#This Row],[Price]]*4.42)</f>
        <v>0</v>
      </c>
      <c r="M4575" s="4">
        <v>0</v>
      </c>
      <c r="N4575" s="4">
        <f>SUM(Table16[[#This Row],[ChargeID]]*0.76)</f>
        <v>0</v>
      </c>
      <c r="O4575" s="4">
        <f>SUM(Table16[[#This Row],[Price]]*0.95)</f>
        <v>0</v>
      </c>
      <c r="P4575" s="4">
        <f>SUM(Table16[[#This Row],[Price]]*0.8)</f>
        <v>0</v>
      </c>
      <c r="Q4575" s="4">
        <f>SUM(Table16[[#This Row],[Price]]*0.6)</f>
        <v>0</v>
      </c>
    </row>
    <row r="4576" spans="1:17" x14ac:dyDescent="0.25">
      <c r="A4576" t="s">
        <v>333</v>
      </c>
      <c r="B4576">
        <v>0</v>
      </c>
      <c r="C4576" t="s">
        <v>3102</v>
      </c>
      <c r="D4576">
        <v>636</v>
      </c>
      <c r="E4576" t="s">
        <v>343</v>
      </c>
      <c r="F4576" s="4">
        <v>0</v>
      </c>
      <c r="J4576" s="4">
        <f>MIN(Table16[[#This Row],[Medicare Outpatient Allowable Rate]:[WPPA Inc Outpatient Allowable Rate]])</f>
        <v>0</v>
      </c>
      <c r="K4576" s="4">
        <f>MAX(Table16[[#This Row],[Blue Cross Outpatient Allowable Rate]:[WPPA Inc Outpatient Allowable Rate]])</f>
        <v>0</v>
      </c>
      <c r="L4576" s="4">
        <f>SUM(Table16[[#This Row],[Price]]*4.42)</f>
        <v>0</v>
      </c>
      <c r="M4576" s="4">
        <v>0</v>
      </c>
      <c r="N4576" s="4">
        <f>SUM(Table16[[#This Row],[ChargeID]]*0.76)</f>
        <v>0</v>
      </c>
      <c r="O4576" s="4">
        <f>SUM(Table16[[#This Row],[Price]]*0.95)</f>
        <v>0</v>
      </c>
      <c r="P4576" s="4">
        <f>SUM(Table16[[#This Row],[Price]]*0.8)</f>
        <v>0</v>
      </c>
      <c r="Q4576" s="4">
        <f>SUM(Table16[[#This Row],[Price]]*0.6)</f>
        <v>0</v>
      </c>
    </row>
    <row r="4577" spans="1:17" x14ac:dyDescent="0.25">
      <c r="A4577" t="s">
        <v>333</v>
      </c>
      <c r="B4577">
        <v>0</v>
      </c>
      <c r="C4577" t="s">
        <v>3102</v>
      </c>
      <c r="D4577">
        <v>636</v>
      </c>
      <c r="E4577" t="s">
        <v>343</v>
      </c>
      <c r="F4577" s="4">
        <v>0</v>
      </c>
      <c r="J4577" s="4">
        <f>MIN(Table16[[#This Row],[Medicare Outpatient Allowable Rate]:[WPPA Inc Outpatient Allowable Rate]])</f>
        <v>0</v>
      </c>
      <c r="K4577" s="4">
        <f>MAX(Table16[[#This Row],[Blue Cross Outpatient Allowable Rate]:[WPPA Inc Outpatient Allowable Rate]])</f>
        <v>0</v>
      </c>
      <c r="L4577" s="4">
        <f>SUM(Table16[[#This Row],[Price]]*4.42)</f>
        <v>0</v>
      </c>
      <c r="M4577" s="4">
        <v>0</v>
      </c>
      <c r="N4577" s="4">
        <f>SUM(Table16[[#This Row],[ChargeID]]*0.76)</f>
        <v>0</v>
      </c>
      <c r="O4577" s="4">
        <f>SUM(Table16[[#This Row],[Price]]*0.95)</f>
        <v>0</v>
      </c>
      <c r="P4577" s="4">
        <f>SUM(Table16[[#This Row],[Price]]*0.8)</f>
        <v>0</v>
      </c>
      <c r="Q4577" s="4">
        <f>SUM(Table16[[#This Row],[Price]]*0.6)</f>
        <v>0</v>
      </c>
    </row>
    <row r="4578" spans="1:17" x14ac:dyDescent="0.25">
      <c r="A4578" t="s">
        <v>333</v>
      </c>
      <c r="B4578">
        <v>0</v>
      </c>
      <c r="C4578" t="s">
        <v>1652</v>
      </c>
      <c r="D4578">
        <v>636</v>
      </c>
      <c r="E4578" t="s">
        <v>1208</v>
      </c>
      <c r="F4578" s="4">
        <v>0</v>
      </c>
      <c r="J4578" s="4">
        <f>MIN(Table16[[#This Row],[Medicare Outpatient Allowable Rate]:[WPPA Inc Outpatient Allowable Rate]])</f>
        <v>0</v>
      </c>
      <c r="K4578" s="4">
        <f>MAX(Table16[[#This Row],[Blue Cross Outpatient Allowable Rate]:[WPPA Inc Outpatient Allowable Rate]])</f>
        <v>0</v>
      </c>
      <c r="L4578" s="4">
        <f>SUM(Table16[[#This Row],[Price]]*4.42)</f>
        <v>0</v>
      </c>
      <c r="M4578" s="4">
        <v>0</v>
      </c>
      <c r="N4578" s="4">
        <f>SUM(Table16[[#This Row],[ChargeID]]*0.76)</f>
        <v>0</v>
      </c>
      <c r="O4578" s="4">
        <f>SUM(Table16[[#This Row],[Price]]*0.95)</f>
        <v>0</v>
      </c>
      <c r="P4578" s="4">
        <f>SUM(Table16[[#This Row],[Price]]*0.8)</f>
        <v>0</v>
      </c>
      <c r="Q4578" s="4">
        <f>SUM(Table16[[#This Row],[Price]]*0.6)</f>
        <v>0</v>
      </c>
    </row>
    <row r="4579" spans="1:17" x14ac:dyDescent="0.25">
      <c r="A4579" t="s">
        <v>333</v>
      </c>
      <c r="B4579">
        <v>0</v>
      </c>
      <c r="C4579" t="s">
        <v>2550</v>
      </c>
      <c r="D4579">
        <v>636</v>
      </c>
      <c r="E4579" t="s">
        <v>345</v>
      </c>
      <c r="F4579" s="4">
        <v>0</v>
      </c>
      <c r="J4579" s="4">
        <f>MIN(Table16[[#This Row],[Medicare Outpatient Allowable Rate]:[WPPA Inc Outpatient Allowable Rate]])</f>
        <v>0</v>
      </c>
      <c r="K4579" s="4">
        <f>MAX(Table16[[#This Row],[Blue Cross Outpatient Allowable Rate]:[WPPA Inc Outpatient Allowable Rate]])</f>
        <v>0</v>
      </c>
      <c r="L4579" s="4">
        <f>SUM(Table16[[#This Row],[Price]]*4.42)</f>
        <v>0</v>
      </c>
      <c r="M4579" s="4">
        <v>0</v>
      </c>
      <c r="N4579" s="4">
        <f>SUM(Table16[[#This Row],[ChargeID]]*0.76)</f>
        <v>0</v>
      </c>
      <c r="O4579" s="4">
        <f>SUM(Table16[[#This Row],[Price]]*0.95)</f>
        <v>0</v>
      </c>
      <c r="P4579" s="4">
        <f>SUM(Table16[[#This Row],[Price]]*0.8)</f>
        <v>0</v>
      </c>
      <c r="Q4579" s="4">
        <f>SUM(Table16[[#This Row],[Price]]*0.6)</f>
        <v>0</v>
      </c>
    </row>
    <row r="4580" spans="1:17" x14ac:dyDescent="0.25">
      <c r="A4580" t="s">
        <v>333</v>
      </c>
      <c r="B4580">
        <v>0</v>
      </c>
      <c r="C4580" t="s">
        <v>3103</v>
      </c>
      <c r="D4580">
        <v>636</v>
      </c>
      <c r="E4580" t="s">
        <v>345</v>
      </c>
      <c r="F4580" s="4">
        <v>0</v>
      </c>
      <c r="J4580" s="4">
        <f>MIN(Table16[[#This Row],[Medicare Outpatient Allowable Rate]:[WPPA Inc Outpatient Allowable Rate]])</f>
        <v>0</v>
      </c>
      <c r="K4580" s="4">
        <f>MAX(Table16[[#This Row],[Blue Cross Outpatient Allowable Rate]:[WPPA Inc Outpatient Allowable Rate]])</f>
        <v>0</v>
      </c>
      <c r="L4580" s="4">
        <f>SUM(Table16[[#This Row],[Price]]*4.42)</f>
        <v>0</v>
      </c>
      <c r="M4580" s="4">
        <v>0</v>
      </c>
      <c r="N4580" s="4">
        <f>SUM(Table16[[#This Row],[ChargeID]]*0.76)</f>
        <v>0</v>
      </c>
      <c r="O4580" s="4">
        <f>SUM(Table16[[#This Row],[Price]]*0.95)</f>
        <v>0</v>
      </c>
      <c r="P4580" s="4">
        <f>SUM(Table16[[#This Row],[Price]]*0.8)</f>
        <v>0</v>
      </c>
      <c r="Q4580" s="4">
        <f>SUM(Table16[[#This Row],[Price]]*0.6)</f>
        <v>0</v>
      </c>
    </row>
    <row r="4581" spans="1:17" x14ac:dyDescent="0.25">
      <c r="A4581" t="s">
        <v>333</v>
      </c>
      <c r="B4581">
        <v>0</v>
      </c>
      <c r="C4581" t="s">
        <v>2559</v>
      </c>
      <c r="D4581">
        <v>636</v>
      </c>
      <c r="E4581" t="s">
        <v>426</v>
      </c>
      <c r="F4581" s="4">
        <v>0</v>
      </c>
      <c r="J4581" s="4">
        <f>MIN(Table16[[#This Row],[Medicare Outpatient Allowable Rate]:[WPPA Inc Outpatient Allowable Rate]])</f>
        <v>0</v>
      </c>
      <c r="K4581" s="4">
        <f>MAX(Table16[[#This Row],[Blue Cross Outpatient Allowable Rate]:[WPPA Inc Outpatient Allowable Rate]])</f>
        <v>0</v>
      </c>
      <c r="L4581" s="4">
        <f>SUM(Table16[[#This Row],[Price]]*4.42)</f>
        <v>0</v>
      </c>
      <c r="M4581" s="4">
        <v>0</v>
      </c>
      <c r="N4581" s="4">
        <f>SUM(Table16[[#This Row],[ChargeID]]*0.76)</f>
        <v>0</v>
      </c>
      <c r="O4581" s="4">
        <f>SUM(Table16[[#This Row],[Price]]*0.95)</f>
        <v>0</v>
      </c>
      <c r="P4581" s="4">
        <f>SUM(Table16[[#This Row],[Price]]*0.8)</f>
        <v>0</v>
      </c>
      <c r="Q4581" s="4">
        <f>SUM(Table16[[#This Row],[Price]]*0.6)</f>
        <v>0</v>
      </c>
    </row>
    <row r="4582" spans="1:17" x14ac:dyDescent="0.25">
      <c r="A4582" t="s">
        <v>333</v>
      </c>
      <c r="B4582">
        <v>0</v>
      </c>
      <c r="C4582" t="s">
        <v>2662</v>
      </c>
      <c r="D4582">
        <v>636</v>
      </c>
      <c r="E4582" t="s">
        <v>337</v>
      </c>
      <c r="F4582" s="4">
        <v>0</v>
      </c>
      <c r="J4582" s="4">
        <f>MIN(Table16[[#This Row],[Medicare Outpatient Allowable Rate]:[WPPA Inc Outpatient Allowable Rate]])</f>
        <v>0</v>
      </c>
      <c r="K4582" s="4">
        <f>MAX(Table16[[#This Row],[Blue Cross Outpatient Allowable Rate]:[WPPA Inc Outpatient Allowable Rate]])</f>
        <v>0</v>
      </c>
      <c r="L4582" s="4">
        <f>SUM(Table16[[#This Row],[Price]]*4.42)</f>
        <v>0</v>
      </c>
      <c r="M4582" s="4">
        <v>0</v>
      </c>
      <c r="N4582" s="4">
        <f>SUM(Table16[[#This Row],[ChargeID]]*0.76)</f>
        <v>0</v>
      </c>
      <c r="O4582" s="4">
        <f>SUM(Table16[[#This Row],[Price]]*0.95)</f>
        <v>0</v>
      </c>
      <c r="P4582" s="4">
        <f>SUM(Table16[[#This Row],[Price]]*0.8)</f>
        <v>0</v>
      </c>
      <c r="Q4582" s="4">
        <f>SUM(Table16[[#This Row],[Price]]*0.6)</f>
        <v>0</v>
      </c>
    </row>
    <row r="4583" spans="1:17" x14ac:dyDescent="0.25">
      <c r="A4583" t="s">
        <v>333</v>
      </c>
      <c r="B4583">
        <v>0</v>
      </c>
      <c r="C4583" t="s">
        <v>3101</v>
      </c>
      <c r="D4583">
        <v>636</v>
      </c>
      <c r="E4583" t="s">
        <v>353</v>
      </c>
      <c r="F4583" s="4">
        <v>0</v>
      </c>
      <c r="J4583" s="4">
        <f>MIN(Table16[[#This Row],[Medicare Outpatient Allowable Rate]:[WPPA Inc Outpatient Allowable Rate]])</f>
        <v>0</v>
      </c>
      <c r="K4583" s="4">
        <f>MAX(Table16[[#This Row],[Blue Cross Outpatient Allowable Rate]:[WPPA Inc Outpatient Allowable Rate]])</f>
        <v>0</v>
      </c>
      <c r="L4583" s="4">
        <f>SUM(Table16[[#This Row],[Price]]*4.42)</f>
        <v>0</v>
      </c>
      <c r="M4583" s="4">
        <v>0</v>
      </c>
      <c r="N4583" s="4">
        <f>SUM(Table16[[#This Row],[ChargeID]]*0.76)</f>
        <v>0</v>
      </c>
      <c r="O4583" s="4">
        <f>SUM(Table16[[#This Row],[Price]]*0.95)</f>
        <v>0</v>
      </c>
      <c r="P4583" s="4">
        <f>SUM(Table16[[#This Row],[Price]]*0.8)</f>
        <v>0</v>
      </c>
      <c r="Q4583" s="4">
        <f>SUM(Table16[[#This Row],[Price]]*0.6)</f>
        <v>0</v>
      </c>
    </row>
    <row r="4584" spans="1:17" x14ac:dyDescent="0.25">
      <c r="A4584" t="s">
        <v>333</v>
      </c>
      <c r="B4584">
        <v>0</v>
      </c>
      <c r="C4584" t="s">
        <v>2353</v>
      </c>
      <c r="D4584">
        <v>636</v>
      </c>
      <c r="E4584" t="s">
        <v>337</v>
      </c>
      <c r="F4584" s="4">
        <v>0</v>
      </c>
      <c r="J4584" s="4">
        <f>MIN(Table16[[#This Row],[Medicare Outpatient Allowable Rate]:[WPPA Inc Outpatient Allowable Rate]])</f>
        <v>0</v>
      </c>
      <c r="K4584" s="4">
        <f>MAX(Table16[[#This Row],[Blue Cross Outpatient Allowable Rate]:[WPPA Inc Outpatient Allowable Rate]])</f>
        <v>0</v>
      </c>
      <c r="L4584" s="4">
        <f>SUM(Table16[[#This Row],[Price]]*4.42)</f>
        <v>0</v>
      </c>
      <c r="M4584" s="4">
        <v>0</v>
      </c>
      <c r="N4584" s="4">
        <f>SUM(Table16[[#This Row],[ChargeID]]*0.76)</f>
        <v>0</v>
      </c>
      <c r="O4584" s="4">
        <f>SUM(Table16[[#This Row],[Price]]*0.95)</f>
        <v>0</v>
      </c>
      <c r="P4584" s="4">
        <f>SUM(Table16[[#This Row],[Price]]*0.8)</f>
        <v>0</v>
      </c>
      <c r="Q4584" s="4">
        <f>SUM(Table16[[#This Row],[Price]]*0.6)</f>
        <v>0</v>
      </c>
    </row>
    <row r="4585" spans="1:17" x14ac:dyDescent="0.25">
      <c r="A4585" t="s">
        <v>333</v>
      </c>
      <c r="B4585">
        <v>0</v>
      </c>
      <c r="C4585" t="s">
        <v>2510</v>
      </c>
      <c r="D4585">
        <v>636</v>
      </c>
      <c r="E4585" t="s">
        <v>345</v>
      </c>
      <c r="F4585" s="4">
        <v>0</v>
      </c>
      <c r="J4585" s="4">
        <f>MIN(Table16[[#This Row],[Medicare Outpatient Allowable Rate]:[WPPA Inc Outpatient Allowable Rate]])</f>
        <v>0</v>
      </c>
      <c r="K4585" s="4">
        <f>MAX(Table16[[#This Row],[Blue Cross Outpatient Allowable Rate]:[WPPA Inc Outpatient Allowable Rate]])</f>
        <v>0</v>
      </c>
      <c r="L4585" s="4">
        <f>SUM(Table16[[#This Row],[Price]]*4.42)</f>
        <v>0</v>
      </c>
      <c r="M4585" s="4">
        <v>0</v>
      </c>
      <c r="N4585" s="4">
        <f>SUM(Table16[[#This Row],[ChargeID]]*0.76)</f>
        <v>0</v>
      </c>
      <c r="O4585" s="4">
        <f>SUM(Table16[[#This Row],[Price]]*0.95)</f>
        <v>0</v>
      </c>
      <c r="P4585" s="4">
        <f>SUM(Table16[[#This Row],[Price]]*0.8)</f>
        <v>0</v>
      </c>
      <c r="Q4585" s="4">
        <f>SUM(Table16[[#This Row],[Price]]*0.6)</f>
        <v>0</v>
      </c>
    </row>
    <row r="4586" spans="1:17" x14ac:dyDescent="0.25">
      <c r="A4586" t="s">
        <v>333</v>
      </c>
      <c r="B4586">
        <v>0</v>
      </c>
      <c r="C4586" t="s">
        <v>11654</v>
      </c>
      <c r="D4586">
        <v>636</v>
      </c>
      <c r="E4586" t="s">
        <v>345</v>
      </c>
      <c r="F4586" s="4">
        <v>0</v>
      </c>
      <c r="J4586" s="4">
        <f>MIN(Table16[[#This Row],[Medicare Outpatient Allowable Rate]:[WPPA Inc Outpatient Allowable Rate]])</f>
        <v>0</v>
      </c>
      <c r="K4586" s="4">
        <f>MAX(Table16[[#This Row],[Blue Cross Outpatient Allowable Rate]:[WPPA Inc Outpatient Allowable Rate]])</f>
        <v>0</v>
      </c>
      <c r="L4586" s="4">
        <f>SUM(Table16[[#This Row],[Price]]*4.42)</f>
        <v>0</v>
      </c>
      <c r="M4586" s="4">
        <v>0</v>
      </c>
      <c r="N4586" s="4">
        <f>SUM(Table16[[#This Row],[ChargeID]]*0.76)</f>
        <v>0</v>
      </c>
      <c r="O4586" s="4">
        <f>SUM(Table16[[#This Row],[Price]]*0.95)</f>
        <v>0</v>
      </c>
      <c r="P4586" s="4">
        <f>SUM(Table16[[#This Row],[Price]]*0.8)</f>
        <v>0</v>
      </c>
      <c r="Q4586" s="4">
        <f>SUM(Table16[[#This Row],[Price]]*0.6)</f>
        <v>0</v>
      </c>
    </row>
    <row r="4587" spans="1:17" x14ac:dyDescent="0.25">
      <c r="A4587" t="s">
        <v>333</v>
      </c>
      <c r="B4587">
        <v>0</v>
      </c>
      <c r="C4587" t="s">
        <v>3104</v>
      </c>
      <c r="D4587">
        <v>636</v>
      </c>
      <c r="E4587" t="s">
        <v>372</v>
      </c>
      <c r="F4587" s="4">
        <v>0</v>
      </c>
      <c r="J4587" s="4">
        <f>MIN(Table16[[#This Row],[Medicare Outpatient Allowable Rate]:[WPPA Inc Outpatient Allowable Rate]])</f>
        <v>0</v>
      </c>
      <c r="K4587" s="4">
        <f>MAX(Table16[[#This Row],[Blue Cross Outpatient Allowable Rate]:[WPPA Inc Outpatient Allowable Rate]])</f>
        <v>0</v>
      </c>
      <c r="L4587" s="4">
        <f>SUM(Table16[[#This Row],[Price]]*4.42)</f>
        <v>0</v>
      </c>
      <c r="M4587" s="4">
        <v>0</v>
      </c>
      <c r="N4587" s="4">
        <f>SUM(Table16[[#This Row],[ChargeID]]*0.76)</f>
        <v>0</v>
      </c>
      <c r="O4587" s="4">
        <f>SUM(Table16[[#This Row],[Price]]*0.95)</f>
        <v>0</v>
      </c>
      <c r="P4587" s="4">
        <f>SUM(Table16[[#This Row],[Price]]*0.8)</f>
        <v>0</v>
      </c>
      <c r="Q4587" s="4">
        <f>SUM(Table16[[#This Row],[Price]]*0.6)</f>
        <v>0</v>
      </c>
    </row>
    <row r="4588" spans="1:17" x14ac:dyDescent="0.25">
      <c r="A4588" t="s">
        <v>333</v>
      </c>
      <c r="B4588">
        <v>0</v>
      </c>
      <c r="C4588" t="s">
        <v>2439</v>
      </c>
      <c r="D4588">
        <v>636</v>
      </c>
      <c r="E4588" t="s">
        <v>337</v>
      </c>
      <c r="F4588" s="4">
        <v>0</v>
      </c>
      <c r="J4588" s="4">
        <f>MIN(Table16[[#This Row],[Medicare Outpatient Allowable Rate]:[WPPA Inc Outpatient Allowable Rate]])</f>
        <v>0</v>
      </c>
      <c r="K4588" s="4">
        <f>MAX(Table16[[#This Row],[Blue Cross Outpatient Allowable Rate]:[WPPA Inc Outpatient Allowable Rate]])</f>
        <v>0</v>
      </c>
      <c r="L4588" s="4">
        <f>SUM(Table16[[#This Row],[Price]]*4.42)</f>
        <v>0</v>
      </c>
      <c r="M4588" s="4">
        <v>0</v>
      </c>
      <c r="N4588" s="4">
        <f>SUM(Table16[[#This Row],[ChargeID]]*0.76)</f>
        <v>0</v>
      </c>
      <c r="O4588" s="4">
        <f>SUM(Table16[[#This Row],[Price]]*0.95)</f>
        <v>0</v>
      </c>
      <c r="P4588" s="4">
        <f>SUM(Table16[[#This Row],[Price]]*0.8)</f>
        <v>0</v>
      </c>
      <c r="Q4588" s="4">
        <f>SUM(Table16[[#This Row],[Price]]*0.6)</f>
        <v>0</v>
      </c>
    </row>
    <row r="4589" spans="1:17" x14ac:dyDescent="0.25">
      <c r="A4589" t="s">
        <v>333</v>
      </c>
      <c r="B4589">
        <v>0</v>
      </c>
      <c r="C4589" t="s">
        <v>1937</v>
      </c>
      <c r="D4589">
        <v>636</v>
      </c>
      <c r="E4589" t="s">
        <v>345</v>
      </c>
      <c r="F4589" s="4">
        <v>0</v>
      </c>
      <c r="J4589" s="4">
        <f>MIN(Table16[[#This Row],[Medicare Outpatient Allowable Rate]:[WPPA Inc Outpatient Allowable Rate]])</f>
        <v>0</v>
      </c>
      <c r="K4589" s="4">
        <f>MAX(Table16[[#This Row],[Blue Cross Outpatient Allowable Rate]:[WPPA Inc Outpatient Allowable Rate]])</f>
        <v>0</v>
      </c>
      <c r="L4589" s="4">
        <f>SUM(Table16[[#This Row],[Price]]*4.42)</f>
        <v>0</v>
      </c>
      <c r="M4589" s="4">
        <v>0</v>
      </c>
      <c r="N4589" s="4">
        <f>SUM(Table16[[#This Row],[ChargeID]]*0.76)</f>
        <v>0</v>
      </c>
      <c r="O4589" s="4">
        <f>SUM(Table16[[#This Row],[Price]]*0.95)</f>
        <v>0</v>
      </c>
      <c r="P4589" s="4">
        <f>SUM(Table16[[#This Row],[Price]]*0.8)</f>
        <v>0</v>
      </c>
      <c r="Q4589" s="4">
        <f>SUM(Table16[[#This Row],[Price]]*0.6)</f>
        <v>0</v>
      </c>
    </row>
    <row r="4590" spans="1:17" x14ac:dyDescent="0.25">
      <c r="A4590" t="s">
        <v>333</v>
      </c>
      <c r="B4590">
        <v>0</v>
      </c>
      <c r="C4590" t="s">
        <v>3105</v>
      </c>
      <c r="D4590">
        <v>636</v>
      </c>
      <c r="E4590" t="s">
        <v>402</v>
      </c>
      <c r="F4590" s="4">
        <v>0</v>
      </c>
      <c r="J4590" s="4">
        <f>MIN(Table16[[#This Row],[Medicare Outpatient Allowable Rate]:[WPPA Inc Outpatient Allowable Rate]])</f>
        <v>0</v>
      </c>
      <c r="K4590" s="4">
        <f>MAX(Table16[[#This Row],[Blue Cross Outpatient Allowable Rate]:[WPPA Inc Outpatient Allowable Rate]])</f>
        <v>0</v>
      </c>
      <c r="L4590" s="4">
        <f>SUM(Table16[[#This Row],[Price]]*4.42)</f>
        <v>0</v>
      </c>
      <c r="M4590" s="4">
        <v>0</v>
      </c>
      <c r="N4590" s="4">
        <f>SUM(Table16[[#This Row],[ChargeID]]*0.76)</f>
        <v>0</v>
      </c>
      <c r="O4590" s="4">
        <f>SUM(Table16[[#This Row],[Price]]*0.95)</f>
        <v>0</v>
      </c>
      <c r="P4590" s="4">
        <f>SUM(Table16[[#This Row],[Price]]*0.8)</f>
        <v>0</v>
      </c>
      <c r="Q4590" s="4">
        <f>SUM(Table16[[#This Row],[Price]]*0.6)</f>
        <v>0</v>
      </c>
    </row>
    <row r="4591" spans="1:17" x14ac:dyDescent="0.25">
      <c r="A4591" t="s">
        <v>333</v>
      </c>
      <c r="B4591">
        <v>0</v>
      </c>
      <c r="C4591" t="s">
        <v>3106</v>
      </c>
      <c r="D4591">
        <v>636</v>
      </c>
      <c r="E4591" t="s">
        <v>345</v>
      </c>
      <c r="F4591" s="4">
        <v>0</v>
      </c>
      <c r="J4591" s="4">
        <f>MIN(Table16[[#This Row],[Medicare Outpatient Allowable Rate]:[WPPA Inc Outpatient Allowable Rate]])</f>
        <v>0</v>
      </c>
      <c r="K4591" s="4">
        <f>MAX(Table16[[#This Row],[Blue Cross Outpatient Allowable Rate]:[WPPA Inc Outpatient Allowable Rate]])</f>
        <v>0</v>
      </c>
      <c r="L4591" s="4">
        <f>SUM(Table16[[#This Row],[Price]]*4.42)</f>
        <v>0</v>
      </c>
      <c r="M4591" s="4">
        <v>0</v>
      </c>
      <c r="N4591" s="4">
        <f>SUM(Table16[[#This Row],[ChargeID]]*0.76)</f>
        <v>0</v>
      </c>
      <c r="O4591" s="4">
        <f>SUM(Table16[[#This Row],[Price]]*0.95)</f>
        <v>0</v>
      </c>
      <c r="P4591" s="4">
        <f>SUM(Table16[[#This Row],[Price]]*0.8)</f>
        <v>0</v>
      </c>
      <c r="Q4591" s="4">
        <f>SUM(Table16[[#This Row],[Price]]*0.6)</f>
        <v>0</v>
      </c>
    </row>
    <row r="4592" spans="1:17" x14ac:dyDescent="0.25">
      <c r="A4592" t="s">
        <v>333</v>
      </c>
      <c r="B4592">
        <v>0</v>
      </c>
      <c r="C4592" t="s">
        <v>2579</v>
      </c>
      <c r="D4592">
        <v>636</v>
      </c>
      <c r="E4592" t="s">
        <v>345</v>
      </c>
      <c r="F4592" s="4">
        <v>0</v>
      </c>
      <c r="J4592" s="4">
        <f>MIN(Table16[[#This Row],[Medicare Outpatient Allowable Rate]:[WPPA Inc Outpatient Allowable Rate]])</f>
        <v>0</v>
      </c>
      <c r="K4592" s="4">
        <f>MAX(Table16[[#This Row],[Blue Cross Outpatient Allowable Rate]:[WPPA Inc Outpatient Allowable Rate]])</f>
        <v>0</v>
      </c>
      <c r="L4592" s="4">
        <f>SUM(Table16[[#This Row],[Price]]*4.42)</f>
        <v>0</v>
      </c>
      <c r="M4592" s="4">
        <v>0</v>
      </c>
      <c r="N4592" s="4">
        <f>SUM(Table16[[#This Row],[ChargeID]]*0.76)</f>
        <v>0</v>
      </c>
      <c r="O4592" s="4">
        <f>SUM(Table16[[#This Row],[Price]]*0.95)</f>
        <v>0</v>
      </c>
      <c r="P4592" s="4">
        <f>SUM(Table16[[#This Row],[Price]]*0.8)</f>
        <v>0</v>
      </c>
      <c r="Q4592" s="4">
        <f>SUM(Table16[[#This Row],[Price]]*0.6)</f>
        <v>0</v>
      </c>
    </row>
    <row r="4593" spans="1:17" x14ac:dyDescent="0.25">
      <c r="A4593" t="s">
        <v>333</v>
      </c>
      <c r="B4593">
        <v>0</v>
      </c>
      <c r="C4593" t="s">
        <v>2395</v>
      </c>
      <c r="D4593">
        <v>636</v>
      </c>
      <c r="E4593" t="s">
        <v>345</v>
      </c>
      <c r="F4593" s="4">
        <v>0</v>
      </c>
      <c r="J4593" s="4">
        <f>MIN(Table16[[#This Row],[Medicare Outpatient Allowable Rate]:[WPPA Inc Outpatient Allowable Rate]])</f>
        <v>0</v>
      </c>
      <c r="K4593" s="4">
        <f>MAX(Table16[[#This Row],[Blue Cross Outpatient Allowable Rate]:[WPPA Inc Outpatient Allowable Rate]])</f>
        <v>0</v>
      </c>
      <c r="L4593" s="4">
        <f>SUM(Table16[[#This Row],[Price]]*4.42)</f>
        <v>0</v>
      </c>
      <c r="M4593" s="4">
        <v>0</v>
      </c>
      <c r="N4593" s="4">
        <f>SUM(Table16[[#This Row],[ChargeID]]*0.76)</f>
        <v>0</v>
      </c>
      <c r="O4593" s="4">
        <f>SUM(Table16[[#This Row],[Price]]*0.95)</f>
        <v>0</v>
      </c>
      <c r="P4593" s="4">
        <f>SUM(Table16[[#This Row],[Price]]*0.8)</f>
        <v>0</v>
      </c>
      <c r="Q4593" s="4">
        <f>SUM(Table16[[#This Row],[Price]]*0.6)</f>
        <v>0</v>
      </c>
    </row>
    <row r="4594" spans="1:17" x14ac:dyDescent="0.25">
      <c r="A4594" t="s">
        <v>333</v>
      </c>
      <c r="B4594">
        <v>0</v>
      </c>
      <c r="C4594" t="s">
        <v>3107</v>
      </c>
      <c r="D4594">
        <v>636</v>
      </c>
      <c r="E4594" t="s">
        <v>345</v>
      </c>
      <c r="F4594" s="4">
        <v>0</v>
      </c>
      <c r="J4594" s="4">
        <f>MIN(Table16[[#This Row],[Medicare Outpatient Allowable Rate]:[WPPA Inc Outpatient Allowable Rate]])</f>
        <v>0</v>
      </c>
      <c r="K4594" s="4">
        <f>MAX(Table16[[#This Row],[Blue Cross Outpatient Allowable Rate]:[WPPA Inc Outpatient Allowable Rate]])</f>
        <v>0</v>
      </c>
      <c r="L4594" s="4">
        <f>SUM(Table16[[#This Row],[Price]]*4.42)</f>
        <v>0</v>
      </c>
      <c r="M4594" s="4">
        <v>0</v>
      </c>
      <c r="N4594" s="4">
        <f>SUM(Table16[[#This Row],[ChargeID]]*0.76)</f>
        <v>0</v>
      </c>
      <c r="O4594" s="4">
        <f>SUM(Table16[[#This Row],[Price]]*0.95)</f>
        <v>0</v>
      </c>
      <c r="P4594" s="4">
        <f>SUM(Table16[[#This Row],[Price]]*0.8)</f>
        <v>0</v>
      </c>
      <c r="Q4594" s="4">
        <f>SUM(Table16[[#This Row],[Price]]*0.6)</f>
        <v>0</v>
      </c>
    </row>
    <row r="4595" spans="1:17" x14ac:dyDescent="0.25">
      <c r="A4595" t="s">
        <v>333</v>
      </c>
      <c r="B4595">
        <v>0</v>
      </c>
      <c r="C4595" t="s">
        <v>3108</v>
      </c>
      <c r="D4595">
        <v>636</v>
      </c>
      <c r="E4595" t="s">
        <v>345</v>
      </c>
      <c r="F4595" s="4">
        <v>0</v>
      </c>
      <c r="J4595" s="4">
        <f>MIN(Table16[[#This Row],[Medicare Outpatient Allowable Rate]:[WPPA Inc Outpatient Allowable Rate]])</f>
        <v>0</v>
      </c>
      <c r="K4595" s="4">
        <f>MAX(Table16[[#This Row],[Blue Cross Outpatient Allowable Rate]:[WPPA Inc Outpatient Allowable Rate]])</f>
        <v>0</v>
      </c>
      <c r="L4595" s="4">
        <f>SUM(Table16[[#This Row],[Price]]*4.42)</f>
        <v>0</v>
      </c>
      <c r="M4595" s="4">
        <v>0</v>
      </c>
      <c r="N4595" s="4">
        <f>SUM(Table16[[#This Row],[ChargeID]]*0.76)</f>
        <v>0</v>
      </c>
      <c r="O4595" s="4">
        <f>SUM(Table16[[#This Row],[Price]]*0.95)</f>
        <v>0</v>
      </c>
      <c r="P4595" s="4">
        <f>SUM(Table16[[#This Row],[Price]]*0.8)</f>
        <v>0</v>
      </c>
      <c r="Q4595" s="4">
        <f>SUM(Table16[[#This Row],[Price]]*0.6)</f>
        <v>0</v>
      </c>
    </row>
    <row r="4596" spans="1:17" x14ac:dyDescent="0.25">
      <c r="A4596" t="s">
        <v>333</v>
      </c>
      <c r="B4596">
        <v>0</v>
      </c>
      <c r="C4596" t="s">
        <v>3085</v>
      </c>
      <c r="D4596">
        <v>636</v>
      </c>
      <c r="E4596" t="s">
        <v>452</v>
      </c>
      <c r="F4596" s="4">
        <v>0</v>
      </c>
      <c r="J4596" s="4">
        <f>MIN(Table16[[#This Row],[Medicare Outpatient Allowable Rate]:[WPPA Inc Outpatient Allowable Rate]])</f>
        <v>0</v>
      </c>
      <c r="K4596" s="4">
        <f>MAX(Table16[[#This Row],[Blue Cross Outpatient Allowable Rate]:[WPPA Inc Outpatient Allowable Rate]])</f>
        <v>0</v>
      </c>
      <c r="L4596" s="4">
        <f>SUM(Table16[[#This Row],[Price]]*4.42)</f>
        <v>0</v>
      </c>
      <c r="M4596" s="4">
        <v>0</v>
      </c>
      <c r="N4596" s="4">
        <f>SUM(Table16[[#This Row],[ChargeID]]*0.76)</f>
        <v>0</v>
      </c>
      <c r="O4596" s="4">
        <f>SUM(Table16[[#This Row],[Price]]*0.95)</f>
        <v>0</v>
      </c>
      <c r="P4596" s="4">
        <f>SUM(Table16[[#This Row],[Price]]*0.8)</f>
        <v>0</v>
      </c>
      <c r="Q4596" s="4">
        <f>SUM(Table16[[#This Row],[Price]]*0.6)</f>
        <v>0</v>
      </c>
    </row>
    <row r="4597" spans="1:17" x14ac:dyDescent="0.25">
      <c r="A4597" t="s">
        <v>333</v>
      </c>
      <c r="B4597">
        <v>0</v>
      </c>
      <c r="C4597" t="s">
        <v>2884</v>
      </c>
      <c r="D4597">
        <v>636</v>
      </c>
      <c r="E4597" t="s">
        <v>345</v>
      </c>
      <c r="F4597" s="4">
        <v>0</v>
      </c>
      <c r="J4597" s="4">
        <f>MIN(Table16[[#This Row],[Medicare Outpatient Allowable Rate]:[WPPA Inc Outpatient Allowable Rate]])</f>
        <v>0</v>
      </c>
      <c r="K4597" s="4">
        <f>MAX(Table16[[#This Row],[Blue Cross Outpatient Allowable Rate]:[WPPA Inc Outpatient Allowable Rate]])</f>
        <v>0</v>
      </c>
      <c r="L4597" s="4">
        <f>SUM(Table16[[#This Row],[Price]]*4.42)</f>
        <v>0</v>
      </c>
      <c r="M4597" s="4">
        <v>0</v>
      </c>
      <c r="N4597" s="4">
        <f>SUM(Table16[[#This Row],[ChargeID]]*0.76)</f>
        <v>0</v>
      </c>
      <c r="O4597" s="4">
        <f>SUM(Table16[[#This Row],[Price]]*0.95)</f>
        <v>0</v>
      </c>
      <c r="P4597" s="4">
        <f>SUM(Table16[[#This Row],[Price]]*0.8)</f>
        <v>0</v>
      </c>
      <c r="Q4597" s="4">
        <f>SUM(Table16[[#This Row],[Price]]*0.6)</f>
        <v>0</v>
      </c>
    </row>
    <row r="4598" spans="1:17" x14ac:dyDescent="0.25">
      <c r="A4598" t="s">
        <v>333</v>
      </c>
      <c r="B4598">
        <v>0</v>
      </c>
      <c r="C4598" t="s">
        <v>3109</v>
      </c>
      <c r="D4598">
        <v>636</v>
      </c>
      <c r="E4598" t="s">
        <v>417</v>
      </c>
      <c r="F4598" s="4">
        <v>0</v>
      </c>
      <c r="J4598" s="4">
        <f>MIN(Table16[[#This Row],[Medicare Outpatient Allowable Rate]:[WPPA Inc Outpatient Allowable Rate]])</f>
        <v>0</v>
      </c>
      <c r="K4598" s="4">
        <f>MAX(Table16[[#This Row],[Blue Cross Outpatient Allowable Rate]:[WPPA Inc Outpatient Allowable Rate]])</f>
        <v>0</v>
      </c>
      <c r="L4598" s="4">
        <f>SUM(Table16[[#This Row],[Price]]*4.42)</f>
        <v>0</v>
      </c>
      <c r="M4598" s="4">
        <v>0</v>
      </c>
      <c r="N4598" s="4">
        <f>SUM(Table16[[#This Row],[ChargeID]]*0.76)</f>
        <v>0</v>
      </c>
      <c r="O4598" s="4">
        <f>SUM(Table16[[#This Row],[Price]]*0.95)</f>
        <v>0</v>
      </c>
      <c r="P4598" s="4">
        <f>SUM(Table16[[#This Row],[Price]]*0.8)</f>
        <v>0</v>
      </c>
      <c r="Q4598" s="4">
        <f>SUM(Table16[[#This Row],[Price]]*0.6)</f>
        <v>0</v>
      </c>
    </row>
    <row r="4599" spans="1:17" x14ac:dyDescent="0.25">
      <c r="A4599" t="s">
        <v>333</v>
      </c>
      <c r="B4599">
        <v>0</v>
      </c>
      <c r="C4599" t="s">
        <v>3110</v>
      </c>
      <c r="D4599">
        <v>636</v>
      </c>
      <c r="E4599" t="s">
        <v>448</v>
      </c>
      <c r="F4599" s="4">
        <v>0</v>
      </c>
      <c r="J4599" s="4">
        <f>MIN(Table16[[#This Row],[Medicare Outpatient Allowable Rate]:[WPPA Inc Outpatient Allowable Rate]])</f>
        <v>0</v>
      </c>
      <c r="K4599" s="4">
        <f>MAX(Table16[[#This Row],[Blue Cross Outpatient Allowable Rate]:[WPPA Inc Outpatient Allowable Rate]])</f>
        <v>0</v>
      </c>
      <c r="L4599" s="4">
        <f>SUM(Table16[[#This Row],[Price]]*4.42)</f>
        <v>0</v>
      </c>
      <c r="M4599" s="4">
        <v>0</v>
      </c>
      <c r="N4599" s="4">
        <f>SUM(Table16[[#This Row],[ChargeID]]*0.76)</f>
        <v>0</v>
      </c>
      <c r="O4599" s="4">
        <f>SUM(Table16[[#This Row],[Price]]*0.95)</f>
        <v>0</v>
      </c>
      <c r="P4599" s="4">
        <f>SUM(Table16[[#This Row],[Price]]*0.8)</f>
        <v>0</v>
      </c>
      <c r="Q4599" s="4">
        <f>SUM(Table16[[#This Row],[Price]]*0.6)</f>
        <v>0</v>
      </c>
    </row>
    <row r="4600" spans="1:17" x14ac:dyDescent="0.25">
      <c r="A4600" t="s">
        <v>333</v>
      </c>
      <c r="B4600">
        <v>0</v>
      </c>
      <c r="C4600" t="s">
        <v>3111</v>
      </c>
      <c r="D4600">
        <v>636</v>
      </c>
      <c r="E4600" t="s">
        <v>345</v>
      </c>
      <c r="F4600" s="4">
        <v>0</v>
      </c>
      <c r="J4600" s="4">
        <f>MIN(Table16[[#This Row],[Medicare Outpatient Allowable Rate]:[WPPA Inc Outpatient Allowable Rate]])</f>
        <v>0</v>
      </c>
      <c r="K4600" s="4">
        <f>MAX(Table16[[#This Row],[Blue Cross Outpatient Allowable Rate]:[WPPA Inc Outpatient Allowable Rate]])</f>
        <v>0</v>
      </c>
      <c r="L4600" s="4">
        <f>SUM(Table16[[#This Row],[Price]]*4.42)</f>
        <v>0</v>
      </c>
      <c r="M4600" s="4">
        <v>0</v>
      </c>
      <c r="N4600" s="4">
        <f>SUM(Table16[[#This Row],[ChargeID]]*0.76)</f>
        <v>0</v>
      </c>
      <c r="O4600" s="4">
        <f>SUM(Table16[[#This Row],[Price]]*0.95)</f>
        <v>0</v>
      </c>
      <c r="P4600" s="4">
        <f>SUM(Table16[[#This Row],[Price]]*0.8)</f>
        <v>0</v>
      </c>
      <c r="Q4600" s="4">
        <f>SUM(Table16[[#This Row],[Price]]*0.6)</f>
        <v>0</v>
      </c>
    </row>
    <row r="4601" spans="1:17" x14ac:dyDescent="0.25">
      <c r="A4601" t="s">
        <v>333</v>
      </c>
      <c r="B4601">
        <v>0</v>
      </c>
      <c r="C4601" t="s">
        <v>2427</v>
      </c>
      <c r="D4601">
        <v>636</v>
      </c>
      <c r="E4601" t="s">
        <v>345</v>
      </c>
      <c r="F4601" s="4">
        <v>0</v>
      </c>
      <c r="J4601" s="4">
        <f>MIN(Table16[[#This Row],[Medicare Outpatient Allowable Rate]:[WPPA Inc Outpatient Allowable Rate]])</f>
        <v>0</v>
      </c>
      <c r="K4601" s="4">
        <f>MAX(Table16[[#This Row],[Blue Cross Outpatient Allowable Rate]:[WPPA Inc Outpatient Allowable Rate]])</f>
        <v>0</v>
      </c>
      <c r="L4601" s="4">
        <f>SUM(Table16[[#This Row],[Price]]*4.42)</f>
        <v>0</v>
      </c>
      <c r="M4601" s="4">
        <v>0</v>
      </c>
      <c r="N4601" s="4">
        <f>SUM(Table16[[#This Row],[ChargeID]]*0.76)</f>
        <v>0</v>
      </c>
      <c r="O4601" s="4">
        <f>SUM(Table16[[#This Row],[Price]]*0.95)</f>
        <v>0</v>
      </c>
      <c r="P4601" s="4">
        <f>SUM(Table16[[#This Row],[Price]]*0.8)</f>
        <v>0</v>
      </c>
      <c r="Q4601" s="4">
        <f>SUM(Table16[[#This Row],[Price]]*0.6)</f>
        <v>0</v>
      </c>
    </row>
    <row r="4602" spans="1:17" x14ac:dyDescent="0.25">
      <c r="A4602" t="s">
        <v>333</v>
      </c>
      <c r="B4602">
        <v>0</v>
      </c>
      <c r="C4602" t="s">
        <v>2860</v>
      </c>
      <c r="D4602">
        <v>636</v>
      </c>
      <c r="E4602" t="s">
        <v>345</v>
      </c>
      <c r="F4602" s="4">
        <v>0</v>
      </c>
      <c r="J4602" s="4">
        <f>MIN(Table16[[#This Row],[Medicare Outpatient Allowable Rate]:[WPPA Inc Outpatient Allowable Rate]])</f>
        <v>0</v>
      </c>
      <c r="K4602" s="4">
        <f>MAX(Table16[[#This Row],[Blue Cross Outpatient Allowable Rate]:[WPPA Inc Outpatient Allowable Rate]])</f>
        <v>0</v>
      </c>
      <c r="L4602" s="4">
        <f>SUM(Table16[[#This Row],[Price]]*4.42)</f>
        <v>0</v>
      </c>
      <c r="M4602" s="4">
        <v>0</v>
      </c>
      <c r="N4602" s="4">
        <f>SUM(Table16[[#This Row],[ChargeID]]*0.76)</f>
        <v>0</v>
      </c>
      <c r="O4602" s="4">
        <f>SUM(Table16[[#This Row],[Price]]*0.95)</f>
        <v>0</v>
      </c>
      <c r="P4602" s="4">
        <f>SUM(Table16[[#This Row],[Price]]*0.8)</f>
        <v>0</v>
      </c>
      <c r="Q4602" s="4">
        <f>SUM(Table16[[#This Row],[Price]]*0.6)</f>
        <v>0</v>
      </c>
    </row>
    <row r="4603" spans="1:17" x14ac:dyDescent="0.25">
      <c r="A4603" t="s">
        <v>333</v>
      </c>
      <c r="B4603">
        <v>0</v>
      </c>
      <c r="C4603" t="s">
        <v>3112</v>
      </c>
      <c r="D4603">
        <v>636</v>
      </c>
      <c r="E4603" t="s">
        <v>345</v>
      </c>
      <c r="F4603" s="4">
        <v>0</v>
      </c>
      <c r="J4603" s="4">
        <f>MIN(Table16[[#This Row],[Medicare Outpatient Allowable Rate]:[WPPA Inc Outpatient Allowable Rate]])</f>
        <v>0</v>
      </c>
      <c r="K4603" s="4">
        <f>MAX(Table16[[#This Row],[Blue Cross Outpatient Allowable Rate]:[WPPA Inc Outpatient Allowable Rate]])</f>
        <v>0</v>
      </c>
      <c r="L4603" s="4">
        <f>SUM(Table16[[#This Row],[Price]]*4.42)</f>
        <v>0</v>
      </c>
      <c r="M4603" s="4">
        <v>0</v>
      </c>
      <c r="N4603" s="4">
        <f>SUM(Table16[[#This Row],[ChargeID]]*0.76)</f>
        <v>0</v>
      </c>
      <c r="O4603" s="4">
        <f>SUM(Table16[[#This Row],[Price]]*0.95)</f>
        <v>0</v>
      </c>
      <c r="P4603" s="4">
        <f>SUM(Table16[[#This Row],[Price]]*0.8)</f>
        <v>0</v>
      </c>
      <c r="Q4603" s="4">
        <f>SUM(Table16[[#This Row],[Price]]*0.6)</f>
        <v>0</v>
      </c>
    </row>
    <row r="4604" spans="1:17" x14ac:dyDescent="0.25">
      <c r="A4604" t="s">
        <v>333</v>
      </c>
      <c r="B4604">
        <v>0</v>
      </c>
      <c r="C4604" t="s">
        <v>3113</v>
      </c>
      <c r="D4604">
        <v>636</v>
      </c>
      <c r="E4604" t="s">
        <v>345</v>
      </c>
      <c r="F4604" s="4">
        <v>0</v>
      </c>
      <c r="J4604" s="4">
        <f>MIN(Table16[[#This Row],[Medicare Outpatient Allowable Rate]:[WPPA Inc Outpatient Allowable Rate]])</f>
        <v>0</v>
      </c>
      <c r="K4604" s="4">
        <f>MAX(Table16[[#This Row],[Blue Cross Outpatient Allowable Rate]:[WPPA Inc Outpatient Allowable Rate]])</f>
        <v>0</v>
      </c>
      <c r="L4604" s="4">
        <f>SUM(Table16[[#This Row],[Price]]*4.42)</f>
        <v>0</v>
      </c>
      <c r="M4604" s="4">
        <v>0</v>
      </c>
      <c r="N4604" s="4">
        <f>SUM(Table16[[#This Row],[ChargeID]]*0.76)</f>
        <v>0</v>
      </c>
      <c r="O4604" s="4">
        <f>SUM(Table16[[#This Row],[Price]]*0.95)</f>
        <v>0</v>
      </c>
      <c r="P4604" s="4">
        <f>SUM(Table16[[#This Row],[Price]]*0.8)</f>
        <v>0</v>
      </c>
      <c r="Q4604" s="4">
        <f>SUM(Table16[[#This Row],[Price]]*0.6)</f>
        <v>0</v>
      </c>
    </row>
    <row r="4605" spans="1:17" x14ac:dyDescent="0.25">
      <c r="A4605" t="s">
        <v>333</v>
      </c>
      <c r="B4605">
        <v>0</v>
      </c>
      <c r="C4605" t="s">
        <v>3114</v>
      </c>
      <c r="D4605">
        <v>636</v>
      </c>
      <c r="E4605" t="s">
        <v>345</v>
      </c>
      <c r="F4605" s="4">
        <v>0</v>
      </c>
      <c r="J4605" s="4">
        <f>MIN(Table16[[#This Row],[Medicare Outpatient Allowable Rate]:[WPPA Inc Outpatient Allowable Rate]])</f>
        <v>0</v>
      </c>
      <c r="K4605" s="4">
        <f>MAX(Table16[[#This Row],[Blue Cross Outpatient Allowable Rate]:[WPPA Inc Outpatient Allowable Rate]])</f>
        <v>0</v>
      </c>
      <c r="L4605" s="4">
        <f>SUM(Table16[[#This Row],[Price]]*4.42)</f>
        <v>0</v>
      </c>
      <c r="M4605" s="4">
        <v>0</v>
      </c>
      <c r="N4605" s="4">
        <f>SUM(Table16[[#This Row],[ChargeID]]*0.76)</f>
        <v>0</v>
      </c>
      <c r="O4605" s="4">
        <f>SUM(Table16[[#This Row],[Price]]*0.95)</f>
        <v>0</v>
      </c>
      <c r="P4605" s="4">
        <f>SUM(Table16[[#This Row],[Price]]*0.8)</f>
        <v>0</v>
      </c>
      <c r="Q4605" s="4">
        <f>SUM(Table16[[#This Row],[Price]]*0.6)</f>
        <v>0</v>
      </c>
    </row>
    <row r="4606" spans="1:17" x14ac:dyDescent="0.25">
      <c r="A4606" t="s">
        <v>333</v>
      </c>
      <c r="B4606">
        <v>0</v>
      </c>
      <c r="C4606" t="s">
        <v>2386</v>
      </c>
      <c r="D4606">
        <v>636</v>
      </c>
      <c r="E4606" t="s">
        <v>417</v>
      </c>
      <c r="F4606" s="4">
        <v>0</v>
      </c>
      <c r="J4606" s="4">
        <f>MIN(Table16[[#This Row],[Medicare Outpatient Allowable Rate]:[WPPA Inc Outpatient Allowable Rate]])</f>
        <v>0</v>
      </c>
      <c r="K4606" s="4">
        <f>MAX(Table16[[#This Row],[Blue Cross Outpatient Allowable Rate]:[WPPA Inc Outpatient Allowable Rate]])</f>
        <v>0</v>
      </c>
      <c r="L4606" s="4">
        <f>SUM(Table16[[#This Row],[Price]]*4.42)</f>
        <v>0</v>
      </c>
      <c r="M4606" s="4">
        <v>0</v>
      </c>
      <c r="N4606" s="4">
        <f>SUM(Table16[[#This Row],[ChargeID]]*0.76)</f>
        <v>0</v>
      </c>
      <c r="O4606" s="4">
        <f>SUM(Table16[[#This Row],[Price]]*0.95)</f>
        <v>0</v>
      </c>
      <c r="P4606" s="4">
        <f>SUM(Table16[[#This Row],[Price]]*0.8)</f>
        <v>0</v>
      </c>
      <c r="Q4606" s="4">
        <f>SUM(Table16[[#This Row],[Price]]*0.6)</f>
        <v>0</v>
      </c>
    </row>
    <row r="4607" spans="1:17" x14ac:dyDescent="0.25">
      <c r="A4607" t="s">
        <v>333</v>
      </c>
      <c r="B4607">
        <v>0</v>
      </c>
      <c r="C4607" t="s">
        <v>2117</v>
      </c>
      <c r="D4607">
        <v>636</v>
      </c>
      <c r="E4607" t="s">
        <v>345</v>
      </c>
      <c r="F4607" s="4">
        <v>0</v>
      </c>
      <c r="J4607" s="4">
        <f>MIN(Table16[[#This Row],[Medicare Outpatient Allowable Rate]:[WPPA Inc Outpatient Allowable Rate]])</f>
        <v>0</v>
      </c>
      <c r="K4607" s="4">
        <f>MAX(Table16[[#This Row],[Blue Cross Outpatient Allowable Rate]:[WPPA Inc Outpatient Allowable Rate]])</f>
        <v>0</v>
      </c>
      <c r="L4607" s="4">
        <f>SUM(Table16[[#This Row],[Price]]*4.42)</f>
        <v>0</v>
      </c>
      <c r="M4607" s="4">
        <v>0</v>
      </c>
      <c r="N4607" s="4">
        <f>SUM(Table16[[#This Row],[ChargeID]]*0.76)</f>
        <v>0</v>
      </c>
      <c r="O4607" s="4">
        <f>SUM(Table16[[#This Row],[Price]]*0.95)</f>
        <v>0</v>
      </c>
      <c r="P4607" s="4">
        <f>SUM(Table16[[#This Row],[Price]]*0.8)</f>
        <v>0</v>
      </c>
      <c r="Q4607" s="4">
        <f>SUM(Table16[[#This Row],[Price]]*0.6)</f>
        <v>0</v>
      </c>
    </row>
    <row r="4608" spans="1:17" x14ac:dyDescent="0.25">
      <c r="A4608" t="s">
        <v>333</v>
      </c>
      <c r="B4608">
        <v>0</v>
      </c>
      <c r="C4608" t="s">
        <v>3115</v>
      </c>
      <c r="D4608">
        <v>636</v>
      </c>
      <c r="E4608" t="s">
        <v>402</v>
      </c>
      <c r="F4608" s="4">
        <v>0</v>
      </c>
      <c r="J4608" s="4">
        <f>MIN(Table16[[#This Row],[Medicare Outpatient Allowable Rate]:[WPPA Inc Outpatient Allowable Rate]])</f>
        <v>0</v>
      </c>
      <c r="K4608" s="4">
        <f>MAX(Table16[[#This Row],[Blue Cross Outpatient Allowable Rate]:[WPPA Inc Outpatient Allowable Rate]])</f>
        <v>0</v>
      </c>
      <c r="L4608" s="4">
        <f>SUM(Table16[[#This Row],[Price]]*4.42)</f>
        <v>0</v>
      </c>
      <c r="M4608" s="4">
        <v>0</v>
      </c>
      <c r="N4608" s="4">
        <f>SUM(Table16[[#This Row],[ChargeID]]*0.76)</f>
        <v>0</v>
      </c>
      <c r="O4608" s="4">
        <f>SUM(Table16[[#This Row],[Price]]*0.95)</f>
        <v>0</v>
      </c>
      <c r="P4608" s="4">
        <f>SUM(Table16[[#This Row],[Price]]*0.8)</f>
        <v>0</v>
      </c>
      <c r="Q4608" s="4">
        <f>SUM(Table16[[#This Row],[Price]]*0.6)</f>
        <v>0</v>
      </c>
    </row>
    <row r="4609" spans="1:17" x14ac:dyDescent="0.25">
      <c r="A4609" t="s">
        <v>333</v>
      </c>
      <c r="B4609">
        <v>0</v>
      </c>
      <c r="C4609" t="s">
        <v>3116</v>
      </c>
      <c r="D4609">
        <v>636</v>
      </c>
      <c r="E4609" t="s">
        <v>345</v>
      </c>
      <c r="F4609" s="4">
        <v>0</v>
      </c>
      <c r="J4609" s="4">
        <f>MIN(Table16[[#This Row],[Medicare Outpatient Allowable Rate]:[WPPA Inc Outpatient Allowable Rate]])</f>
        <v>0</v>
      </c>
      <c r="K4609" s="4">
        <f>MAX(Table16[[#This Row],[Blue Cross Outpatient Allowable Rate]:[WPPA Inc Outpatient Allowable Rate]])</f>
        <v>0</v>
      </c>
      <c r="L4609" s="4">
        <f>SUM(Table16[[#This Row],[Price]]*4.42)</f>
        <v>0</v>
      </c>
      <c r="M4609" s="4">
        <v>0</v>
      </c>
      <c r="N4609" s="4">
        <f>SUM(Table16[[#This Row],[ChargeID]]*0.76)</f>
        <v>0</v>
      </c>
      <c r="O4609" s="4">
        <f>SUM(Table16[[#This Row],[Price]]*0.95)</f>
        <v>0</v>
      </c>
      <c r="P4609" s="4">
        <f>SUM(Table16[[#This Row],[Price]]*0.8)</f>
        <v>0</v>
      </c>
      <c r="Q4609" s="4">
        <f>SUM(Table16[[#This Row],[Price]]*0.6)</f>
        <v>0</v>
      </c>
    </row>
    <row r="4610" spans="1:17" x14ac:dyDescent="0.25">
      <c r="A4610" t="s">
        <v>333</v>
      </c>
      <c r="B4610">
        <v>0</v>
      </c>
      <c r="C4610" t="s">
        <v>2613</v>
      </c>
      <c r="D4610">
        <v>636</v>
      </c>
      <c r="E4610" t="s">
        <v>448</v>
      </c>
      <c r="F4610" s="4">
        <v>0</v>
      </c>
      <c r="J4610" s="4">
        <f>MIN(Table16[[#This Row],[Medicare Outpatient Allowable Rate]:[WPPA Inc Outpatient Allowable Rate]])</f>
        <v>0</v>
      </c>
      <c r="K4610" s="4">
        <f>MAX(Table16[[#This Row],[Blue Cross Outpatient Allowable Rate]:[WPPA Inc Outpatient Allowable Rate]])</f>
        <v>0</v>
      </c>
      <c r="L4610" s="4">
        <f>SUM(Table16[[#This Row],[Price]]*4.42)</f>
        <v>0</v>
      </c>
      <c r="M4610" s="4">
        <v>0</v>
      </c>
      <c r="N4610" s="4">
        <f>SUM(Table16[[#This Row],[ChargeID]]*0.76)</f>
        <v>0</v>
      </c>
      <c r="O4610" s="4">
        <f>SUM(Table16[[#This Row],[Price]]*0.95)</f>
        <v>0</v>
      </c>
      <c r="P4610" s="4">
        <f>SUM(Table16[[#This Row],[Price]]*0.8)</f>
        <v>0</v>
      </c>
      <c r="Q4610" s="4">
        <f>SUM(Table16[[#This Row],[Price]]*0.6)</f>
        <v>0</v>
      </c>
    </row>
    <row r="4611" spans="1:17" x14ac:dyDescent="0.25">
      <c r="A4611" t="s">
        <v>333</v>
      </c>
      <c r="B4611">
        <v>0</v>
      </c>
      <c r="C4611" t="s">
        <v>2598</v>
      </c>
      <c r="D4611">
        <v>636</v>
      </c>
      <c r="E4611" t="s">
        <v>345</v>
      </c>
      <c r="F4611" s="4">
        <v>0</v>
      </c>
      <c r="J4611" s="4">
        <f>MIN(Table16[[#This Row],[Medicare Outpatient Allowable Rate]:[WPPA Inc Outpatient Allowable Rate]])</f>
        <v>0</v>
      </c>
      <c r="K4611" s="4">
        <f>MAX(Table16[[#This Row],[Blue Cross Outpatient Allowable Rate]:[WPPA Inc Outpatient Allowable Rate]])</f>
        <v>0</v>
      </c>
      <c r="L4611" s="4">
        <f>SUM(Table16[[#This Row],[Price]]*4.42)</f>
        <v>0</v>
      </c>
      <c r="M4611" s="4">
        <v>0</v>
      </c>
      <c r="N4611" s="4">
        <f>SUM(Table16[[#This Row],[ChargeID]]*0.76)</f>
        <v>0</v>
      </c>
      <c r="O4611" s="4">
        <f>SUM(Table16[[#This Row],[Price]]*0.95)</f>
        <v>0</v>
      </c>
      <c r="P4611" s="4">
        <f>SUM(Table16[[#This Row],[Price]]*0.8)</f>
        <v>0</v>
      </c>
      <c r="Q4611" s="4">
        <f>SUM(Table16[[#This Row],[Price]]*0.6)</f>
        <v>0</v>
      </c>
    </row>
    <row r="4612" spans="1:17" x14ac:dyDescent="0.25">
      <c r="A4612" t="s">
        <v>333</v>
      </c>
      <c r="B4612">
        <v>0</v>
      </c>
      <c r="C4612" t="s">
        <v>3117</v>
      </c>
      <c r="D4612">
        <v>636</v>
      </c>
      <c r="E4612" t="s">
        <v>341</v>
      </c>
      <c r="F4612" s="4">
        <v>0</v>
      </c>
      <c r="J4612" s="4">
        <f>MIN(Table16[[#This Row],[Medicare Outpatient Allowable Rate]:[WPPA Inc Outpatient Allowable Rate]])</f>
        <v>0</v>
      </c>
      <c r="K4612" s="4">
        <f>MAX(Table16[[#This Row],[Blue Cross Outpatient Allowable Rate]:[WPPA Inc Outpatient Allowable Rate]])</f>
        <v>0</v>
      </c>
      <c r="L4612" s="4">
        <f>SUM(Table16[[#This Row],[Price]]*4.42)</f>
        <v>0</v>
      </c>
      <c r="M4612" s="4">
        <v>0</v>
      </c>
      <c r="N4612" s="4">
        <f>SUM(Table16[[#This Row],[ChargeID]]*0.76)</f>
        <v>0</v>
      </c>
      <c r="O4612" s="4">
        <f>SUM(Table16[[#This Row],[Price]]*0.95)</f>
        <v>0</v>
      </c>
      <c r="P4612" s="4">
        <f>SUM(Table16[[#This Row],[Price]]*0.8)</f>
        <v>0</v>
      </c>
      <c r="Q4612" s="4">
        <f>SUM(Table16[[#This Row],[Price]]*0.6)</f>
        <v>0</v>
      </c>
    </row>
    <row r="4613" spans="1:17" x14ac:dyDescent="0.25">
      <c r="A4613" t="s">
        <v>333</v>
      </c>
      <c r="B4613">
        <v>0</v>
      </c>
      <c r="C4613" t="s">
        <v>3118</v>
      </c>
      <c r="D4613">
        <v>636</v>
      </c>
      <c r="E4613" t="s">
        <v>353</v>
      </c>
      <c r="F4613" s="4">
        <v>0</v>
      </c>
      <c r="J4613" s="4">
        <f>MIN(Table16[[#This Row],[Medicare Outpatient Allowable Rate]:[WPPA Inc Outpatient Allowable Rate]])</f>
        <v>0</v>
      </c>
      <c r="K4613" s="4">
        <f>MAX(Table16[[#This Row],[Blue Cross Outpatient Allowable Rate]:[WPPA Inc Outpatient Allowable Rate]])</f>
        <v>0</v>
      </c>
      <c r="L4613" s="4">
        <f>SUM(Table16[[#This Row],[Price]]*4.42)</f>
        <v>0</v>
      </c>
      <c r="M4613" s="4">
        <v>0</v>
      </c>
      <c r="N4613" s="4">
        <f>SUM(Table16[[#This Row],[ChargeID]]*0.76)</f>
        <v>0</v>
      </c>
      <c r="O4613" s="4">
        <f>SUM(Table16[[#This Row],[Price]]*0.95)</f>
        <v>0</v>
      </c>
      <c r="P4613" s="4">
        <f>SUM(Table16[[#This Row],[Price]]*0.8)</f>
        <v>0</v>
      </c>
      <c r="Q4613" s="4">
        <f>SUM(Table16[[#This Row],[Price]]*0.6)</f>
        <v>0</v>
      </c>
    </row>
    <row r="4614" spans="1:17" x14ac:dyDescent="0.25">
      <c r="A4614" t="s">
        <v>333</v>
      </c>
      <c r="B4614">
        <v>0</v>
      </c>
      <c r="C4614" t="s">
        <v>3119</v>
      </c>
      <c r="D4614">
        <v>636</v>
      </c>
      <c r="E4614" t="s">
        <v>345</v>
      </c>
      <c r="F4614" s="4">
        <v>0</v>
      </c>
      <c r="J4614" s="4">
        <f>MIN(Table16[[#This Row],[Medicare Outpatient Allowable Rate]:[WPPA Inc Outpatient Allowable Rate]])</f>
        <v>0</v>
      </c>
      <c r="K4614" s="4">
        <f>MAX(Table16[[#This Row],[Blue Cross Outpatient Allowable Rate]:[WPPA Inc Outpatient Allowable Rate]])</f>
        <v>0</v>
      </c>
      <c r="L4614" s="4">
        <f>SUM(Table16[[#This Row],[Price]]*4.42)</f>
        <v>0</v>
      </c>
      <c r="M4614" s="4">
        <v>0</v>
      </c>
      <c r="N4614" s="4">
        <f>SUM(Table16[[#This Row],[ChargeID]]*0.76)</f>
        <v>0</v>
      </c>
      <c r="O4614" s="4">
        <f>SUM(Table16[[#This Row],[Price]]*0.95)</f>
        <v>0</v>
      </c>
      <c r="P4614" s="4">
        <f>SUM(Table16[[#This Row],[Price]]*0.8)</f>
        <v>0</v>
      </c>
      <c r="Q4614" s="4">
        <f>SUM(Table16[[#This Row],[Price]]*0.6)</f>
        <v>0</v>
      </c>
    </row>
    <row r="4615" spans="1:17" x14ac:dyDescent="0.25">
      <c r="A4615" t="s">
        <v>333</v>
      </c>
      <c r="B4615">
        <v>0</v>
      </c>
      <c r="C4615" t="s">
        <v>3120</v>
      </c>
      <c r="D4615">
        <v>636</v>
      </c>
      <c r="E4615" t="s">
        <v>378</v>
      </c>
      <c r="F4615" s="4">
        <v>0</v>
      </c>
      <c r="J4615" s="4">
        <f>MIN(Table16[[#This Row],[Medicare Outpatient Allowable Rate]:[WPPA Inc Outpatient Allowable Rate]])</f>
        <v>0</v>
      </c>
      <c r="K4615" s="4">
        <f>MAX(Table16[[#This Row],[Blue Cross Outpatient Allowable Rate]:[WPPA Inc Outpatient Allowable Rate]])</f>
        <v>0</v>
      </c>
      <c r="L4615" s="4">
        <f>SUM(Table16[[#This Row],[Price]]*4.42)</f>
        <v>0</v>
      </c>
      <c r="M4615" s="4">
        <v>0</v>
      </c>
      <c r="N4615" s="4">
        <f>SUM(Table16[[#This Row],[ChargeID]]*0.76)</f>
        <v>0</v>
      </c>
      <c r="O4615" s="4">
        <f>SUM(Table16[[#This Row],[Price]]*0.95)</f>
        <v>0</v>
      </c>
      <c r="P4615" s="4">
        <f>SUM(Table16[[#This Row],[Price]]*0.8)</f>
        <v>0</v>
      </c>
      <c r="Q4615" s="4">
        <f>SUM(Table16[[#This Row],[Price]]*0.6)</f>
        <v>0</v>
      </c>
    </row>
    <row r="4616" spans="1:17" x14ac:dyDescent="0.25">
      <c r="A4616" t="s">
        <v>333</v>
      </c>
      <c r="B4616">
        <v>0</v>
      </c>
      <c r="C4616" t="s">
        <v>2117</v>
      </c>
      <c r="D4616">
        <v>636</v>
      </c>
      <c r="E4616" t="s">
        <v>345</v>
      </c>
      <c r="F4616" s="4">
        <v>0</v>
      </c>
      <c r="J4616" s="4">
        <f>MIN(Table16[[#This Row],[Medicare Outpatient Allowable Rate]:[WPPA Inc Outpatient Allowable Rate]])</f>
        <v>0</v>
      </c>
      <c r="K4616" s="4">
        <f>MAX(Table16[[#This Row],[Blue Cross Outpatient Allowable Rate]:[WPPA Inc Outpatient Allowable Rate]])</f>
        <v>0</v>
      </c>
      <c r="L4616" s="4">
        <f>SUM(Table16[[#This Row],[Price]]*4.42)</f>
        <v>0</v>
      </c>
      <c r="M4616" s="4">
        <v>0</v>
      </c>
      <c r="N4616" s="4">
        <f>SUM(Table16[[#This Row],[ChargeID]]*0.76)</f>
        <v>0</v>
      </c>
      <c r="O4616" s="4">
        <f>SUM(Table16[[#This Row],[Price]]*0.95)</f>
        <v>0</v>
      </c>
      <c r="P4616" s="4">
        <f>SUM(Table16[[#This Row],[Price]]*0.8)</f>
        <v>0</v>
      </c>
      <c r="Q4616" s="4">
        <f>SUM(Table16[[#This Row],[Price]]*0.6)</f>
        <v>0</v>
      </c>
    </row>
    <row r="4617" spans="1:17" x14ac:dyDescent="0.25">
      <c r="A4617" t="s">
        <v>333</v>
      </c>
      <c r="B4617">
        <v>0</v>
      </c>
      <c r="C4617" t="s">
        <v>2386</v>
      </c>
      <c r="D4617">
        <v>636</v>
      </c>
      <c r="E4617" t="s">
        <v>417</v>
      </c>
      <c r="F4617" s="4">
        <v>0</v>
      </c>
      <c r="J4617" s="4">
        <f>MIN(Table16[[#This Row],[Medicare Outpatient Allowable Rate]:[WPPA Inc Outpatient Allowable Rate]])</f>
        <v>0</v>
      </c>
      <c r="K4617" s="4">
        <f>MAX(Table16[[#This Row],[Blue Cross Outpatient Allowable Rate]:[WPPA Inc Outpatient Allowable Rate]])</f>
        <v>0</v>
      </c>
      <c r="L4617" s="4">
        <f>SUM(Table16[[#This Row],[Price]]*4.42)</f>
        <v>0</v>
      </c>
      <c r="M4617" s="4">
        <v>0</v>
      </c>
      <c r="N4617" s="4">
        <f>SUM(Table16[[#This Row],[ChargeID]]*0.76)</f>
        <v>0</v>
      </c>
      <c r="O4617" s="4">
        <f>SUM(Table16[[#This Row],[Price]]*0.95)</f>
        <v>0</v>
      </c>
      <c r="P4617" s="4">
        <f>SUM(Table16[[#This Row],[Price]]*0.8)</f>
        <v>0</v>
      </c>
      <c r="Q4617" s="4">
        <f>SUM(Table16[[#This Row],[Price]]*0.6)</f>
        <v>0</v>
      </c>
    </row>
    <row r="4618" spans="1:17" x14ac:dyDescent="0.25">
      <c r="A4618" t="s">
        <v>333</v>
      </c>
      <c r="B4618">
        <v>0</v>
      </c>
      <c r="C4618" t="s">
        <v>2351</v>
      </c>
      <c r="D4618">
        <v>636</v>
      </c>
      <c r="E4618" t="s">
        <v>345</v>
      </c>
      <c r="F4618" s="4">
        <v>0</v>
      </c>
      <c r="J4618" s="4">
        <f>MIN(Table16[[#This Row],[Medicare Outpatient Allowable Rate]:[WPPA Inc Outpatient Allowable Rate]])</f>
        <v>0</v>
      </c>
      <c r="K4618" s="4">
        <f>MAX(Table16[[#This Row],[Blue Cross Outpatient Allowable Rate]:[WPPA Inc Outpatient Allowable Rate]])</f>
        <v>0</v>
      </c>
      <c r="L4618" s="4">
        <f>SUM(Table16[[#This Row],[Price]]*4.42)</f>
        <v>0</v>
      </c>
      <c r="M4618" s="4">
        <v>0</v>
      </c>
      <c r="N4618" s="4">
        <f>SUM(Table16[[#This Row],[ChargeID]]*0.76)</f>
        <v>0</v>
      </c>
      <c r="O4618" s="4">
        <f>SUM(Table16[[#This Row],[Price]]*0.95)</f>
        <v>0</v>
      </c>
      <c r="P4618" s="4">
        <f>SUM(Table16[[#This Row],[Price]]*0.8)</f>
        <v>0</v>
      </c>
      <c r="Q4618" s="4">
        <f>SUM(Table16[[#This Row],[Price]]*0.6)</f>
        <v>0</v>
      </c>
    </row>
    <row r="4619" spans="1:17" x14ac:dyDescent="0.25">
      <c r="A4619" t="s">
        <v>333</v>
      </c>
      <c r="B4619">
        <v>0</v>
      </c>
      <c r="C4619" t="s">
        <v>3121</v>
      </c>
      <c r="D4619">
        <v>636</v>
      </c>
      <c r="E4619" t="s">
        <v>417</v>
      </c>
      <c r="F4619" s="4">
        <v>0</v>
      </c>
      <c r="J4619" s="4">
        <f>MIN(Table16[[#This Row],[Medicare Outpatient Allowable Rate]:[WPPA Inc Outpatient Allowable Rate]])</f>
        <v>0</v>
      </c>
      <c r="K4619" s="4">
        <f>MAX(Table16[[#This Row],[Blue Cross Outpatient Allowable Rate]:[WPPA Inc Outpatient Allowable Rate]])</f>
        <v>0</v>
      </c>
      <c r="L4619" s="4">
        <f>SUM(Table16[[#This Row],[Price]]*4.42)</f>
        <v>0</v>
      </c>
      <c r="M4619" s="4">
        <v>0</v>
      </c>
      <c r="N4619" s="4">
        <f>SUM(Table16[[#This Row],[ChargeID]]*0.76)</f>
        <v>0</v>
      </c>
      <c r="O4619" s="4">
        <f>SUM(Table16[[#This Row],[Price]]*0.95)</f>
        <v>0</v>
      </c>
      <c r="P4619" s="4">
        <f>SUM(Table16[[#This Row],[Price]]*0.8)</f>
        <v>0</v>
      </c>
      <c r="Q4619" s="4">
        <f>SUM(Table16[[#This Row],[Price]]*0.6)</f>
        <v>0</v>
      </c>
    </row>
    <row r="4620" spans="1:17" x14ac:dyDescent="0.25">
      <c r="A4620" t="s">
        <v>333</v>
      </c>
      <c r="B4620">
        <v>0</v>
      </c>
      <c r="C4620" t="s">
        <v>2396</v>
      </c>
      <c r="D4620">
        <v>636</v>
      </c>
      <c r="E4620" t="s">
        <v>345</v>
      </c>
      <c r="F4620" s="4">
        <v>0</v>
      </c>
      <c r="J4620" s="4">
        <f>MIN(Table16[[#This Row],[Medicare Outpatient Allowable Rate]:[WPPA Inc Outpatient Allowable Rate]])</f>
        <v>0</v>
      </c>
      <c r="K4620" s="4">
        <f>MAX(Table16[[#This Row],[Blue Cross Outpatient Allowable Rate]:[WPPA Inc Outpatient Allowable Rate]])</f>
        <v>0</v>
      </c>
      <c r="L4620" s="4">
        <f>SUM(Table16[[#This Row],[Price]]*4.42)</f>
        <v>0</v>
      </c>
      <c r="M4620" s="4">
        <v>0</v>
      </c>
      <c r="N4620" s="4">
        <f>SUM(Table16[[#This Row],[ChargeID]]*0.76)</f>
        <v>0</v>
      </c>
      <c r="O4620" s="4">
        <f>SUM(Table16[[#This Row],[Price]]*0.95)</f>
        <v>0</v>
      </c>
      <c r="P4620" s="4">
        <f>SUM(Table16[[#This Row],[Price]]*0.8)</f>
        <v>0</v>
      </c>
      <c r="Q4620" s="4">
        <f>SUM(Table16[[#This Row],[Price]]*0.6)</f>
        <v>0</v>
      </c>
    </row>
    <row r="4621" spans="1:17" x14ac:dyDescent="0.25">
      <c r="A4621" t="s">
        <v>333</v>
      </c>
      <c r="B4621">
        <v>0</v>
      </c>
      <c r="C4621" t="s">
        <v>2396</v>
      </c>
      <c r="D4621">
        <v>636</v>
      </c>
      <c r="E4621" t="s">
        <v>345</v>
      </c>
      <c r="F4621" s="4">
        <v>0</v>
      </c>
      <c r="J4621" s="4">
        <f>MIN(Table16[[#This Row],[Medicare Outpatient Allowable Rate]:[WPPA Inc Outpatient Allowable Rate]])</f>
        <v>0</v>
      </c>
      <c r="K4621" s="4">
        <f>MAX(Table16[[#This Row],[Blue Cross Outpatient Allowable Rate]:[WPPA Inc Outpatient Allowable Rate]])</f>
        <v>0</v>
      </c>
      <c r="L4621" s="4">
        <f>SUM(Table16[[#This Row],[Price]]*4.42)</f>
        <v>0</v>
      </c>
      <c r="M4621" s="4">
        <v>0</v>
      </c>
      <c r="N4621" s="4">
        <f>SUM(Table16[[#This Row],[ChargeID]]*0.76)</f>
        <v>0</v>
      </c>
      <c r="O4621" s="4">
        <f>SUM(Table16[[#This Row],[Price]]*0.95)</f>
        <v>0</v>
      </c>
      <c r="P4621" s="4">
        <f>SUM(Table16[[#This Row],[Price]]*0.8)</f>
        <v>0</v>
      </c>
      <c r="Q4621" s="4">
        <f>SUM(Table16[[#This Row],[Price]]*0.6)</f>
        <v>0</v>
      </c>
    </row>
    <row r="4622" spans="1:17" x14ac:dyDescent="0.25">
      <c r="A4622" t="s">
        <v>333</v>
      </c>
      <c r="B4622">
        <v>0</v>
      </c>
      <c r="C4622" t="s">
        <v>2396</v>
      </c>
      <c r="D4622">
        <v>636</v>
      </c>
      <c r="E4622" t="s">
        <v>345</v>
      </c>
      <c r="F4622" s="4">
        <v>0</v>
      </c>
      <c r="J4622" s="4">
        <f>MIN(Table16[[#This Row],[Medicare Outpatient Allowable Rate]:[WPPA Inc Outpatient Allowable Rate]])</f>
        <v>0</v>
      </c>
      <c r="K4622" s="4">
        <f>MAX(Table16[[#This Row],[Blue Cross Outpatient Allowable Rate]:[WPPA Inc Outpatient Allowable Rate]])</f>
        <v>0</v>
      </c>
      <c r="L4622" s="4">
        <f>SUM(Table16[[#This Row],[Price]]*4.42)</f>
        <v>0</v>
      </c>
      <c r="M4622" s="4">
        <v>0</v>
      </c>
      <c r="N4622" s="4">
        <f>SUM(Table16[[#This Row],[ChargeID]]*0.76)</f>
        <v>0</v>
      </c>
      <c r="O4622" s="4">
        <f>SUM(Table16[[#This Row],[Price]]*0.95)</f>
        <v>0</v>
      </c>
      <c r="P4622" s="4">
        <f>SUM(Table16[[#This Row],[Price]]*0.8)</f>
        <v>0</v>
      </c>
      <c r="Q4622" s="4">
        <f>SUM(Table16[[#This Row],[Price]]*0.6)</f>
        <v>0</v>
      </c>
    </row>
    <row r="4623" spans="1:17" x14ac:dyDescent="0.25">
      <c r="A4623" t="s">
        <v>333</v>
      </c>
      <c r="B4623">
        <v>0</v>
      </c>
      <c r="C4623" t="s">
        <v>2396</v>
      </c>
      <c r="D4623">
        <v>636</v>
      </c>
      <c r="E4623" t="s">
        <v>345</v>
      </c>
      <c r="F4623" s="4">
        <v>0</v>
      </c>
      <c r="J4623" s="4">
        <f>MIN(Table16[[#This Row],[Medicare Outpatient Allowable Rate]:[WPPA Inc Outpatient Allowable Rate]])</f>
        <v>0</v>
      </c>
      <c r="K4623" s="4">
        <f>MAX(Table16[[#This Row],[Blue Cross Outpatient Allowable Rate]:[WPPA Inc Outpatient Allowable Rate]])</f>
        <v>0</v>
      </c>
      <c r="L4623" s="4">
        <f>SUM(Table16[[#This Row],[Price]]*4.42)</f>
        <v>0</v>
      </c>
      <c r="M4623" s="4">
        <v>0</v>
      </c>
      <c r="N4623" s="4">
        <f>SUM(Table16[[#This Row],[ChargeID]]*0.76)</f>
        <v>0</v>
      </c>
      <c r="O4623" s="4">
        <f>SUM(Table16[[#This Row],[Price]]*0.95)</f>
        <v>0</v>
      </c>
      <c r="P4623" s="4">
        <f>SUM(Table16[[#This Row],[Price]]*0.8)</f>
        <v>0</v>
      </c>
      <c r="Q4623" s="4">
        <f>SUM(Table16[[#This Row],[Price]]*0.6)</f>
        <v>0</v>
      </c>
    </row>
    <row r="4624" spans="1:17" x14ac:dyDescent="0.25">
      <c r="A4624" t="s">
        <v>333</v>
      </c>
      <c r="B4624">
        <v>0</v>
      </c>
      <c r="C4624" t="s">
        <v>3122</v>
      </c>
      <c r="D4624">
        <v>636</v>
      </c>
      <c r="E4624" t="s">
        <v>402</v>
      </c>
      <c r="F4624" s="4">
        <v>0</v>
      </c>
      <c r="J4624" s="4">
        <f>MIN(Table16[[#This Row],[Medicare Outpatient Allowable Rate]:[WPPA Inc Outpatient Allowable Rate]])</f>
        <v>0</v>
      </c>
      <c r="K4624" s="4">
        <f>MAX(Table16[[#This Row],[Blue Cross Outpatient Allowable Rate]:[WPPA Inc Outpatient Allowable Rate]])</f>
        <v>0</v>
      </c>
      <c r="L4624" s="4">
        <f>SUM(Table16[[#This Row],[Price]]*4.42)</f>
        <v>0</v>
      </c>
      <c r="M4624" s="4">
        <v>0</v>
      </c>
      <c r="N4624" s="4">
        <f>SUM(Table16[[#This Row],[ChargeID]]*0.76)</f>
        <v>0</v>
      </c>
      <c r="O4624" s="4">
        <f>SUM(Table16[[#This Row],[Price]]*0.95)</f>
        <v>0</v>
      </c>
      <c r="P4624" s="4">
        <f>SUM(Table16[[#This Row],[Price]]*0.8)</f>
        <v>0</v>
      </c>
      <c r="Q4624" s="4">
        <f>SUM(Table16[[#This Row],[Price]]*0.6)</f>
        <v>0</v>
      </c>
    </row>
    <row r="4625" spans="1:17" x14ac:dyDescent="0.25">
      <c r="A4625" t="s">
        <v>333</v>
      </c>
      <c r="B4625">
        <v>0</v>
      </c>
      <c r="C4625" t="s">
        <v>3123</v>
      </c>
      <c r="D4625">
        <v>636</v>
      </c>
      <c r="E4625" t="s">
        <v>353</v>
      </c>
      <c r="F4625" s="4">
        <v>0</v>
      </c>
      <c r="J4625" s="4">
        <f>MIN(Table16[[#This Row],[Medicare Outpatient Allowable Rate]:[WPPA Inc Outpatient Allowable Rate]])</f>
        <v>0</v>
      </c>
      <c r="K4625" s="4">
        <f>MAX(Table16[[#This Row],[Blue Cross Outpatient Allowable Rate]:[WPPA Inc Outpatient Allowable Rate]])</f>
        <v>0</v>
      </c>
      <c r="L4625" s="4">
        <f>SUM(Table16[[#This Row],[Price]]*4.42)</f>
        <v>0</v>
      </c>
      <c r="M4625" s="4">
        <v>0</v>
      </c>
      <c r="N4625" s="4">
        <f>SUM(Table16[[#This Row],[ChargeID]]*0.76)</f>
        <v>0</v>
      </c>
      <c r="O4625" s="4">
        <f>SUM(Table16[[#This Row],[Price]]*0.95)</f>
        <v>0</v>
      </c>
      <c r="P4625" s="4">
        <f>SUM(Table16[[#This Row],[Price]]*0.8)</f>
        <v>0</v>
      </c>
      <c r="Q4625" s="4">
        <f>SUM(Table16[[#This Row],[Price]]*0.6)</f>
        <v>0</v>
      </c>
    </row>
    <row r="4626" spans="1:17" x14ac:dyDescent="0.25">
      <c r="A4626" t="s">
        <v>333</v>
      </c>
      <c r="B4626">
        <v>0</v>
      </c>
      <c r="C4626" t="s">
        <v>3124</v>
      </c>
      <c r="D4626">
        <v>636</v>
      </c>
      <c r="E4626" t="s">
        <v>345</v>
      </c>
      <c r="F4626" s="4">
        <v>0</v>
      </c>
      <c r="J4626" s="4">
        <f>MIN(Table16[[#This Row],[Medicare Outpatient Allowable Rate]:[WPPA Inc Outpatient Allowable Rate]])</f>
        <v>0</v>
      </c>
      <c r="K4626" s="4">
        <f>MAX(Table16[[#This Row],[Blue Cross Outpatient Allowable Rate]:[WPPA Inc Outpatient Allowable Rate]])</f>
        <v>0</v>
      </c>
      <c r="L4626" s="4">
        <f>SUM(Table16[[#This Row],[Price]]*4.42)</f>
        <v>0</v>
      </c>
      <c r="M4626" s="4">
        <v>0</v>
      </c>
      <c r="N4626" s="4">
        <f>SUM(Table16[[#This Row],[ChargeID]]*0.76)</f>
        <v>0</v>
      </c>
      <c r="O4626" s="4">
        <f>SUM(Table16[[#This Row],[Price]]*0.95)</f>
        <v>0</v>
      </c>
      <c r="P4626" s="4">
        <f>SUM(Table16[[#This Row],[Price]]*0.8)</f>
        <v>0</v>
      </c>
      <c r="Q4626" s="4">
        <f>SUM(Table16[[#This Row],[Price]]*0.6)</f>
        <v>0</v>
      </c>
    </row>
    <row r="4627" spans="1:17" x14ac:dyDescent="0.25">
      <c r="A4627" t="s">
        <v>333</v>
      </c>
      <c r="B4627">
        <v>0</v>
      </c>
      <c r="C4627" t="s">
        <v>2791</v>
      </c>
      <c r="D4627">
        <v>636</v>
      </c>
      <c r="E4627" t="s">
        <v>345</v>
      </c>
      <c r="F4627" s="4">
        <v>0</v>
      </c>
      <c r="J4627" s="4">
        <f>MIN(Table16[[#This Row],[Medicare Outpatient Allowable Rate]:[WPPA Inc Outpatient Allowable Rate]])</f>
        <v>0</v>
      </c>
      <c r="K4627" s="4">
        <f>MAX(Table16[[#This Row],[Blue Cross Outpatient Allowable Rate]:[WPPA Inc Outpatient Allowable Rate]])</f>
        <v>0</v>
      </c>
      <c r="L4627" s="4">
        <f>SUM(Table16[[#This Row],[Price]]*4.42)</f>
        <v>0</v>
      </c>
      <c r="M4627" s="4">
        <v>0</v>
      </c>
      <c r="N4627" s="4">
        <f>SUM(Table16[[#This Row],[ChargeID]]*0.76)</f>
        <v>0</v>
      </c>
      <c r="O4627" s="4">
        <f>SUM(Table16[[#This Row],[Price]]*0.95)</f>
        <v>0</v>
      </c>
      <c r="P4627" s="4">
        <f>SUM(Table16[[#This Row],[Price]]*0.8)</f>
        <v>0</v>
      </c>
      <c r="Q4627" s="4">
        <f>SUM(Table16[[#This Row],[Price]]*0.6)</f>
        <v>0</v>
      </c>
    </row>
    <row r="4628" spans="1:17" x14ac:dyDescent="0.25">
      <c r="A4628" t="s">
        <v>333</v>
      </c>
      <c r="B4628">
        <v>0</v>
      </c>
      <c r="C4628" t="s">
        <v>1958</v>
      </c>
      <c r="D4628">
        <v>636</v>
      </c>
      <c r="E4628" t="s">
        <v>337</v>
      </c>
      <c r="F4628" s="4">
        <v>0</v>
      </c>
      <c r="J4628" s="4">
        <f>MIN(Table16[[#This Row],[Medicare Outpatient Allowable Rate]:[WPPA Inc Outpatient Allowable Rate]])</f>
        <v>0</v>
      </c>
      <c r="K4628" s="4">
        <f>MAX(Table16[[#This Row],[Blue Cross Outpatient Allowable Rate]:[WPPA Inc Outpatient Allowable Rate]])</f>
        <v>0</v>
      </c>
      <c r="L4628" s="4">
        <f>SUM(Table16[[#This Row],[Price]]*4.42)</f>
        <v>0</v>
      </c>
      <c r="M4628" s="4">
        <v>0</v>
      </c>
      <c r="N4628" s="4">
        <f>SUM(Table16[[#This Row],[ChargeID]]*0.76)</f>
        <v>0</v>
      </c>
      <c r="O4628" s="4">
        <f>SUM(Table16[[#This Row],[Price]]*0.95)</f>
        <v>0</v>
      </c>
      <c r="P4628" s="4">
        <f>SUM(Table16[[#This Row],[Price]]*0.8)</f>
        <v>0</v>
      </c>
      <c r="Q4628" s="4">
        <f>SUM(Table16[[#This Row],[Price]]*0.6)</f>
        <v>0</v>
      </c>
    </row>
    <row r="4629" spans="1:17" x14ac:dyDescent="0.25">
      <c r="A4629" t="s">
        <v>333</v>
      </c>
      <c r="B4629">
        <v>0</v>
      </c>
      <c r="C4629" t="s">
        <v>2994</v>
      </c>
      <c r="D4629">
        <v>636</v>
      </c>
      <c r="E4629" t="s">
        <v>345</v>
      </c>
      <c r="F4629" s="4">
        <v>0</v>
      </c>
      <c r="J4629" s="4">
        <f>MIN(Table16[[#This Row],[Medicare Outpatient Allowable Rate]:[WPPA Inc Outpatient Allowable Rate]])</f>
        <v>0</v>
      </c>
      <c r="K4629" s="4">
        <f>MAX(Table16[[#This Row],[Blue Cross Outpatient Allowable Rate]:[WPPA Inc Outpatient Allowable Rate]])</f>
        <v>0</v>
      </c>
      <c r="L4629" s="4">
        <f>SUM(Table16[[#This Row],[Price]]*4.42)</f>
        <v>0</v>
      </c>
      <c r="M4629" s="4">
        <v>0</v>
      </c>
      <c r="N4629" s="4">
        <f>SUM(Table16[[#This Row],[ChargeID]]*0.76)</f>
        <v>0</v>
      </c>
      <c r="O4629" s="4">
        <f>SUM(Table16[[#This Row],[Price]]*0.95)</f>
        <v>0</v>
      </c>
      <c r="P4629" s="4">
        <f>SUM(Table16[[#This Row],[Price]]*0.8)</f>
        <v>0</v>
      </c>
      <c r="Q4629" s="4">
        <f>SUM(Table16[[#This Row],[Price]]*0.6)</f>
        <v>0</v>
      </c>
    </row>
    <row r="4630" spans="1:17" x14ac:dyDescent="0.25">
      <c r="A4630" t="s">
        <v>333</v>
      </c>
      <c r="B4630">
        <v>0</v>
      </c>
      <c r="C4630" t="s">
        <v>3125</v>
      </c>
      <c r="D4630">
        <v>636</v>
      </c>
      <c r="E4630" t="s">
        <v>402</v>
      </c>
      <c r="F4630" s="4">
        <v>0</v>
      </c>
      <c r="J4630" s="4">
        <f>MIN(Table16[[#This Row],[Medicare Outpatient Allowable Rate]:[WPPA Inc Outpatient Allowable Rate]])</f>
        <v>0</v>
      </c>
      <c r="K4630" s="4">
        <f>MAX(Table16[[#This Row],[Blue Cross Outpatient Allowable Rate]:[WPPA Inc Outpatient Allowable Rate]])</f>
        <v>0</v>
      </c>
      <c r="L4630" s="4">
        <f>SUM(Table16[[#This Row],[Price]]*4.42)</f>
        <v>0</v>
      </c>
      <c r="M4630" s="4">
        <v>0</v>
      </c>
      <c r="N4630" s="4">
        <f>SUM(Table16[[#This Row],[ChargeID]]*0.76)</f>
        <v>0</v>
      </c>
      <c r="O4630" s="4">
        <f>SUM(Table16[[#This Row],[Price]]*0.95)</f>
        <v>0</v>
      </c>
      <c r="P4630" s="4">
        <f>SUM(Table16[[#This Row],[Price]]*0.8)</f>
        <v>0</v>
      </c>
      <c r="Q4630" s="4">
        <f>SUM(Table16[[#This Row],[Price]]*0.6)</f>
        <v>0</v>
      </c>
    </row>
    <row r="4631" spans="1:17" x14ac:dyDescent="0.25">
      <c r="A4631" t="s">
        <v>333</v>
      </c>
      <c r="B4631">
        <v>0</v>
      </c>
      <c r="C4631" t="s">
        <v>3126</v>
      </c>
      <c r="D4631">
        <v>636</v>
      </c>
      <c r="E4631" t="s">
        <v>345</v>
      </c>
      <c r="F4631" s="4">
        <v>0</v>
      </c>
      <c r="J4631" s="4">
        <f>MIN(Table16[[#This Row],[Medicare Outpatient Allowable Rate]:[WPPA Inc Outpatient Allowable Rate]])</f>
        <v>0</v>
      </c>
      <c r="K4631" s="4">
        <f>MAX(Table16[[#This Row],[Blue Cross Outpatient Allowable Rate]:[WPPA Inc Outpatient Allowable Rate]])</f>
        <v>0</v>
      </c>
      <c r="L4631" s="4">
        <f>SUM(Table16[[#This Row],[Price]]*4.42)</f>
        <v>0</v>
      </c>
      <c r="M4631" s="4">
        <v>0</v>
      </c>
      <c r="N4631" s="4">
        <f>SUM(Table16[[#This Row],[ChargeID]]*0.76)</f>
        <v>0</v>
      </c>
      <c r="O4631" s="4">
        <f>SUM(Table16[[#This Row],[Price]]*0.95)</f>
        <v>0</v>
      </c>
      <c r="P4631" s="4">
        <f>SUM(Table16[[#This Row],[Price]]*0.8)</f>
        <v>0</v>
      </c>
      <c r="Q4631" s="4">
        <f>SUM(Table16[[#This Row],[Price]]*0.6)</f>
        <v>0</v>
      </c>
    </row>
    <row r="4632" spans="1:17" x14ac:dyDescent="0.25">
      <c r="A4632" t="s">
        <v>333</v>
      </c>
      <c r="B4632">
        <v>0</v>
      </c>
      <c r="C4632" t="s">
        <v>3127</v>
      </c>
      <c r="D4632">
        <v>636</v>
      </c>
      <c r="E4632" t="s">
        <v>345</v>
      </c>
      <c r="F4632" s="4">
        <v>0</v>
      </c>
      <c r="J4632" s="4">
        <f>MIN(Table16[[#This Row],[Medicare Outpatient Allowable Rate]:[WPPA Inc Outpatient Allowable Rate]])</f>
        <v>0</v>
      </c>
      <c r="K4632" s="4">
        <f>MAX(Table16[[#This Row],[Blue Cross Outpatient Allowable Rate]:[WPPA Inc Outpatient Allowable Rate]])</f>
        <v>0</v>
      </c>
      <c r="L4632" s="4">
        <f>SUM(Table16[[#This Row],[Price]]*4.42)</f>
        <v>0</v>
      </c>
      <c r="M4632" s="4">
        <v>0</v>
      </c>
      <c r="N4632" s="4">
        <f>SUM(Table16[[#This Row],[ChargeID]]*0.76)</f>
        <v>0</v>
      </c>
      <c r="O4632" s="4">
        <f>SUM(Table16[[#This Row],[Price]]*0.95)</f>
        <v>0</v>
      </c>
      <c r="P4632" s="4">
        <f>SUM(Table16[[#This Row],[Price]]*0.8)</f>
        <v>0</v>
      </c>
      <c r="Q4632" s="4">
        <f>SUM(Table16[[#This Row],[Price]]*0.6)</f>
        <v>0</v>
      </c>
    </row>
    <row r="4633" spans="1:17" x14ac:dyDescent="0.25">
      <c r="A4633" t="s">
        <v>333</v>
      </c>
      <c r="B4633">
        <v>0</v>
      </c>
      <c r="C4633" t="s">
        <v>3123</v>
      </c>
      <c r="D4633">
        <v>636</v>
      </c>
      <c r="E4633" t="s">
        <v>353</v>
      </c>
      <c r="F4633" s="4">
        <v>0</v>
      </c>
      <c r="J4633" s="4">
        <f>MIN(Table16[[#This Row],[Medicare Outpatient Allowable Rate]:[WPPA Inc Outpatient Allowable Rate]])</f>
        <v>0</v>
      </c>
      <c r="K4633" s="4">
        <f>MAX(Table16[[#This Row],[Blue Cross Outpatient Allowable Rate]:[WPPA Inc Outpatient Allowable Rate]])</f>
        <v>0</v>
      </c>
      <c r="L4633" s="4">
        <f>SUM(Table16[[#This Row],[Price]]*4.42)</f>
        <v>0</v>
      </c>
      <c r="M4633" s="4">
        <v>0</v>
      </c>
      <c r="N4633" s="4">
        <f>SUM(Table16[[#This Row],[ChargeID]]*0.76)</f>
        <v>0</v>
      </c>
      <c r="O4633" s="4">
        <f>SUM(Table16[[#This Row],[Price]]*0.95)</f>
        <v>0</v>
      </c>
      <c r="P4633" s="4">
        <f>SUM(Table16[[#This Row],[Price]]*0.8)</f>
        <v>0</v>
      </c>
      <c r="Q4633" s="4">
        <f>SUM(Table16[[#This Row],[Price]]*0.6)</f>
        <v>0</v>
      </c>
    </row>
    <row r="4634" spans="1:17" x14ac:dyDescent="0.25">
      <c r="A4634" t="s">
        <v>333</v>
      </c>
      <c r="B4634">
        <v>0</v>
      </c>
      <c r="C4634" t="s">
        <v>2117</v>
      </c>
      <c r="D4634">
        <v>636</v>
      </c>
      <c r="E4634" t="s">
        <v>345</v>
      </c>
      <c r="F4634" s="4">
        <v>0</v>
      </c>
      <c r="J4634" s="4">
        <f>MIN(Table16[[#This Row],[Medicare Outpatient Allowable Rate]:[WPPA Inc Outpatient Allowable Rate]])</f>
        <v>0</v>
      </c>
      <c r="K4634" s="4">
        <f>MAX(Table16[[#This Row],[Blue Cross Outpatient Allowable Rate]:[WPPA Inc Outpatient Allowable Rate]])</f>
        <v>0</v>
      </c>
      <c r="L4634" s="4">
        <f>SUM(Table16[[#This Row],[Price]]*4.42)</f>
        <v>0</v>
      </c>
      <c r="M4634" s="4">
        <v>0</v>
      </c>
      <c r="N4634" s="4">
        <f>SUM(Table16[[#This Row],[ChargeID]]*0.76)</f>
        <v>0</v>
      </c>
      <c r="O4634" s="4">
        <f>SUM(Table16[[#This Row],[Price]]*0.95)</f>
        <v>0</v>
      </c>
      <c r="P4634" s="4">
        <f>SUM(Table16[[#This Row],[Price]]*0.8)</f>
        <v>0</v>
      </c>
      <c r="Q4634" s="4">
        <f>SUM(Table16[[#This Row],[Price]]*0.6)</f>
        <v>0</v>
      </c>
    </row>
    <row r="4635" spans="1:17" x14ac:dyDescent="0.25">
      <c r="A4635" t="s">
        <v>333</v>
      </c>
      <c r="B4635">
        <v>0</v>
      </c>
      <c r="C4635" t="s">
        <v>3128</v>
      </c>
      <c r="D4635">
        <v>636</v>
      </c>
      <c r="E4635" t="s">
        <v>448</v>
      </c>
      <c r="F4635" s="4">
        <v>0</v>
      </c>
      <c r="J4635" s="4">
        <f>MIN(Table16[[#This Row],[Medicare Outpatient Allowable Rate]:[WPPA Inc Outpatient Allowable Rate]])</f>
        <v>0</v>
      </c>
      <c r="K4635" s="4">
        <f>MAX(Table16[[#This Row],[Blue Cross Outpatient Allowable Rate]:[WPPA Inc Outpatient Allowable Rate]])</f>
        <v>0</v>
      </c>
      <c r="L4635" s="4">
        <f>SUM(Table16[[#This Row],[Price]]*4.42)</f>
        <v>0</v>
      </c>
      <c r="M4635" s="4">
        <v>0</v>
      </c>
      <c r="N4635" s="4">
        <f>SUM(Table16[[#This Row],[ChargeID]]*0.76)</f>
        <v>0</v>
      </c>
      <c r="O4635" s="4">
        <f>SUM(Table16[[#This Row],[Price]]*0.95)</f>
        <v>0</v>
      </c>
      <c r="P4635" s="4">
        <f>SUM(Table16[[#This Row],[Price]]*0.8)</f>
        <v>0</v>
      </c>
      <c r="Q4635" s="4">
        <f>SUM(Table16[[#This Row],[Price]]*0.6)</f>
        <v>0</v>
      </c>
    </row>
    <row r="4636" spans="1:17" x14ac:dyDescent="0.25">
      <c r="A4636" t="s">
        <v>333</v>
      </c>
      <c r="B4636">
        <v>0</v>
      </c>
      <c r="C4636" t="s">
        <v>2346</v>
      </c>
      <c r="D4636">
        <v>636</v>
      </c>
      <c r="E4636" t="s">
        <v>337</v>
      </c>
      <c r="F4636" s="4">
        <v>0</v>
      </c>
      <c r="J4636" s="4">
        <f>MIN(Table16[[#This Row],[Medicare Outpatient Allowable Rate]:[WPPA Inc Outpatient Allowable Rate]])</f>
        <v>0</v>
      </c>
      <c r="K4636" s="4">
        <f>MAX(Table16[[#This Row],[Blue Cross Outpatient Allowable Rate]:[WPPA Inc Outpatient Allowable Rate]])</f>
        <v>0</v>
      </c>
      <c r="L4636" s="4">
        <f>SUM(Table16[[#This Row],[Price]]*4.42)</f>
        <v>0</v>
      </c>
      <c r="M4636" s="4">
        <v>0</v>
      </c>
      <c r="N4636" s="4">
        <f>SUM(Table16[[#This Row],[ChargeID]]*0.76)</f>
        <v>0</v>
      </c>
      <c r="O4636" s="4">
        <f>SUM(Table16[[#This Row],[Price]]*0.95)</f>
        <v>0</v>
      </c>
      <c r="P4636" s="4">
        <f>SUM(Table16[[#This Row],[Price]]*0.8)</f>
        <v>0</v>
      </c>
      <c r="Q4636" s="4">
        <f>SUM(Table16[[#This Row],[Price]]*0.6)</f>
        <v>0</v>
      </c>
    </row>
    <row r="4637" spans="1:17" x14ac:dyDescent="0.25">
      <c r="A4637" t="s">
        <v>333</v>
      </c>
      <c r="B4637">
        <v>0</v>
      </c>
      <c r="C4637" t="s">
        <v>3129</v>
      </c>
      <c r="D4637">
        <v>636</v>
      </c>
      <c r="E4637" t="s">
        <v>345</v>
      </c>
      <c r="F4637" s="4">
        <v>0</v>
      </c>
      <c r="J4637" s="4">
        <f>MIN(Table16[[#This Row],[Medicare Outpatient Allowable Rate]:[WPPA Inc Outpatient Allowable Rate]])</f>
        <v>0</v>
      </c>
      <c r="K4637" s="4">
        <f>MAX(Table16[[#This Row],[Blue Cross Outpatient Allowable Rate]:[WPPA Inc Outpatient Allowable Rate]])</f>
        <v>0</v>
      </c>
      <c r="L4637" s="4">
        <f>SUM(Table16[[#This Row],[Price]]*4.42)</f>
        <v>0</v>
      </c>
      <c r="M4637" s="4">
        <v>0</v>
      </c>
      <c r="N4637" s="4">
        <f>SUM(Table16[[#This Row],[ChargeID]]*0.76)</f>
        <v>0</v>
      </c>
      <c r="O4637" s="4">
        <f>SUM(Table16[[#This Row],[Price]]*0.95)</f>
        <v>0</v>
      </c>
      <c r="P4637" s="4">
        <f>SUM(Table16[[#This Row],[Price]]*0.8)</f>
        <v>0</v>
      </c>
      <c r="Q4637" s="4">
        <f>SUM(Table16[[#This Row],[Price]]*0.6)</f>
        <v>0</v>
      </c>
    </row>
    <row r="4638" spans="1:17" x14ac:dyDescent="0.25">
      <c r="A4638" t="s">
        <v>333</v>
      </c>
      <c r="B4638">
        <v>0</v>
      </c>
      <c r="C4638" t="s">
        <v>2950</v>
      </c>
      <c r="D4638">
        <v>636</v>
      </c>
      <c r="E4638" t="s">
        <v>345</v>
      </c>
      <c r="F4638" s="4">
        <v>0</v>
      </c>
      <c r="J4638" s="4">
        <f>MIN(Table16[[#This Row],[Medicare Outpatient Allowable Rate]:[WPPA Inc Outpatient Allowable Rate]])</f>
        <v>0</v>
      </c>
      <c r="K4638" s="4">
        <f>MAX(Table16[[#This Row],[Blue Cross Outpatient Allowable Rate]:[WPPA Inc Outpatient Allowable Rate]])</f>
        <v>0</v>
      </c>
      <c r="L4638" s="4">
        <f>SUM(Table16[[#This Row],[Price]]*4.42)</f>
        <v>0</v>
      </c>
      <c r="M4638" s="4">
        <v>0</v>
      </c>
      <c r="N4638" s="4">
        <f>SUM(Table16[[#This Row],[ChargeID]]*0.76)</f>
        <v>0</v>
      </c>
      <c r="O4638" s="4">
        <f>SUM(Table16[[#This Row],[Price]]*0.95)</f>
        <v>0</v>
      </c>
      <c r="P4638" s="4">
        <f>SUM(Table16[[#This Row],[Price]]*0.8)</f>
        <v>0</v>
      </c>
      <c r="Q4638" s="4">
        <f>SUM(Table16[[#This Row],[Price]]*0.6)</f>
        <v>0</v>
      </c>
    </row>
    <row r="4639" spans="1:17" x14ac:dyDescent="0.25">
      <c r="A4639" t="s">
        <v>333</v>
      </c>
      <c r="B4639">
        <v>0</v>
      </c>
      <c r="C4639" t="s">
        <v>1583</v>
      </c>
      <c r="D4639">
        <v>636</v>
      </c>
      <c r="E4639" t="s">
        <v>345</v>
      </c>
      <c r="F4639" s="4">
        <v>0</v>
      </c>
      <c r="J4639" s="4">
        <f>MIN(Table16[[#This Row],[Medicare Outpatient Allowable Rate]:[WPPA Inc Outpatient Allowable Rate]])</f>
        <v>0</v>
      </c>
      <c r="K4639" s="4">
        <f>MAX(Table16[[#This Row],[Blue Cross Outpatient Allowable Rate]:[WPPA Inc Outpatient Allowable Rate]])</f>
        <v>0</v>
      </c>
      <c r="L4639" s="4">
        <f>SUM(Table16[[#This Row],[Price]]*4.42)</f>
        <v>0</v>
      </c>
      <c r="M4639" s="4">
        <v>0</v>
      </c>
      <c r="N4639" s="4">
        <f>SUM(Table16[[#This Row],[ChargeID]]*0.76)</f>
        <v>0</v>
      </c>
      <c r="O4639" s="4">
        <f>SUM(Table16[[#This Row],[Price]]*0.95)</f>
        <v>0</v>
      </c>
      <c r="P4639" s="4">
        <f>SUM(Table16[[#This Row],[Price]]*0.8)</f>
        <v>0</v>
      </c>
      <c r="Q4639" s="4">
        <f>SUM(Table16[[#This Row],[Price]]*0.6)</f>
        <v>0</v>
      </c>
    </row>
    <row r="4640" spans="1:17" x14ac:dyDescent="0.25">
      <c r="A4640" t="s">
        <v>333</v>
      </c>
      <c r="B4640">
        <v>0</v>
      </c>
      <c r="C4640" t="s">
        <v>3130</v>
      </c>
      <c r="D4640">
        <v>636</v>
      </c>
      <c r="E4640" t="s">
        <v>345</v>
      </c>
      <c r="F4640" s="4">
        <v>0</v>
      </c>
      <c r="J4640" s="4">
        <f>MIN(Table16[[#This Row],[Medicare Outpatient Allowable Rate]:[WPPA Inc Outpatient Allowable Rate]])</f>
        <v>0</v>
      </c>
      <c r="K4640" s="4">
        <f>MAX(Table16[[#This Row],[Blue Cross Outpatient Allowable Rate]:[WPPA Inc Outpatient Allowable Rate]])</f>
        <v>0</v>
      </c>
      <c r="L4640" s="4">
        <f>SUM(Table16[[#This Row],[Price]]*4.42)</f>
        <v>0</v>
      </c>
      <c r="M4640" s="4">
        <v>0</v>
      </c>
      <c r="N4640" s="4">
        <f>SUM(Table16[[#This Row],[ChargeID]]*0.76)</f>
        <v>0</v>
      </c>
      <c r="O4640" s="4">
        <f>SUM(Table16[[#This Row],[Price]]*0.95)</f>
        <v>0</v>
      </c>
      <c r="P4640" s="4">
        <f>SUM(Table16[[#This Row],[Price]]*0.8)</f>
        <v>0</v>
      </c>
      <c r="Q4640" s="4">
        <f>SUM(Table16[[#This Row],[Price]]*0.6)</f>
        <v>0</v>
      </c>
    </row>
    <row r="4641" spans="1:17" x14ac:dyDescent="0.25">
      <c r="A4641" t="s">
        <v>333</v>
      </c>
      <c r="B4641">
        <v>0</v>
      </c>
      <c r="C4641" t="s">
        <v>3131</v>
      </c>
      <c r="D4641">
        <v>636</v>
      </c>
      <c r="E4641" t="s">
        <v>345</v>
      </c>
      <c r="F4641" s="4">
        <v>0</v>
      </c>
      <c r="J4641" s="4">
        <f>MIN(Table16[[#This Row],[Medicare Outpatient Allowable Rate]:[WPPA Inc Outpatient Allowable Rate]])</f>
        <v>0</v>
      </c>
      <c r="K4641" s="4">
        <f>MAX(Table16[[#This Row],[Blue Cross Outpatient Allowable Rate]:[WPPA Inc Outpatient Allowable Rate]])</f>
        <v>0</v>
      </c>
      <c r="L4641" s="4">
        <f>SUM(Table16[[#This Row],[Price]]*4.42)</f>
        <v>0</v>
      </c>
      <c r="M4641" s="4">
        <v>0</v>
      </c>
      <c r="N4641" s="4">
        <f>SUM(Table16[[#This Row],[ChargeID]]*0.76)</f>
        <v>0</v>
      </c>
      <c r="O4641" s="4">
        <f>SUM(Table16[[#This Row],[Price]]*0.95)</f>
        <v>0</v>
      </c>
      <c r="P4641" s="4">
        <f>SUM(Table16[[#This Row],[Price]]*0.8)</f>
        <v>0</v>
      </c>
      <c r="Q4641" s="4">
        <f>SUM(Table16[[#This Row],[Price]]*0.6)</f>
        <v>0</v>
      </c>
    </row>
    <row r="4642" spans="1:17" x14ac:dyDescent="0.25">
      <c r="A4642" t="s">
        <v>333</v>
      </c>
      <c r="B4642">
        <v>0</v>
      </c>
      <c r="C4642" t="s">
        <v>2294</v>
      </c>
      <c r="D4642">
        <v>636</v>
      </c>
      <c r="E4642" t="s">
        <v>337</v>
      </c>
      <c r="F4642" s="4">
        <v>0</v>
      </c>
      <c r="J4642" s="4">
        <f>MIN(Table16[[#This Row],[Medicare Outpatient Allowable Rate]:[WPPA Inc Outpatient Allowable Rate]])</f>
        <v>0</v>
      </c>
      <c r="K4642" s="4">
        <f>MAX(Table16[[#This Row],[Blue Cross Outpatient Allowable Rate]:[WPPA Inc Outpatient Allowable Rate]])</f>
        <v>0</v>
      </c>
      <c r="L4642" s="4">
        <f>SUM(Table16[[#This Row],[Price]]*4.42)</f>
        <v>0</v>
      </c>
      <c r="M4642" s="4">
        <v>0</v>
      </c>
      <c r="N4642" s="4">
        <f>SUM(Table16[[#This Row],[ChargeID]]*0.76)</f>
        <v>0</v>
      </c>
      <c r="O4642" s="4">
        <f>SUM(Table16[[#This Row],[Price]]*0.95)</f>
        <v>0</v>
      </c>
      <c r="P4642" s="4">
        <f>SUM(Table16[[#This Row],[Price]]*0.8)</f>
        <v>0</v>
      </c>
      <c r="Q4642" s="4">
        <f>SUM(Table16[[#This Row],[Price]]*0.6)</f>
        <v>0</v>
      </c>
    </row>
    <row r="4643" spans="1:17" x14ac:dyDescent="0.25">
      <c r="A4643" t="s">
        <v>333</v>
      </c>
      <c r="B4643">
        <v>0</v>
      </c>
      <c r="C4643" t="s">
        <v>3132</v>
      </c>
      <c r="D4643">
        <v>636</v>
      </c>
      <c r="E4643" t="s">
        <v>345</v>
      </c>
      <c r="F4643" s="4">
        <v>0</v>
      </c>
      <c r="J4643" s="4">
        <f>MIN(Table16[[#This Row],[Medicare Outpatient Allowable Rate]:[WPPA Inc Outpatient Allowable Rate]])</f>
        <v>0</v>
      </c>
      <c r="K4643" s="4">
        <f>MAX(Table16[[#This Row],[Blue Cross Outpatient Allowable Rate]:[WPPA Inc Outpatient Allowable Rate]])</f>
        <v>0</v>
      </c>
      <c r="L4643" s="4">
        <f>SUM(Table16[[#This Row],[Price]]*4.42)</f>
        <v>0</v>
      </c>
      <c r="M4643" s="4">
        <v>0</v>
      </c>
      <c r="N4643" s="4">
        <f>SUM(Table16[[#This Row],[ChargeID]]*0.76)</f>
        <v>0</v>
      </c>
      <c r="O4643" s="4">
        <f>SUM(Table16[[#This Row],[Price]]*0.95)</f>
        <v>0</v>
      </c>
      <c r="P4643" s="4">
        <f>SUM(Table16[[#This Row],[Price]]*0.8)</f>
        <v>0</v>
      </c>
      <c r="Q4643" s="4">
        <f>SUM(Table16[[#This Row],[Price]]*0.6)</f>
        <v>0</v>
      </c>
    </row>
    <row r="4644" spans="1:17" x14ac:dyDescent="0.25">
      <c r="A4644" t="s">
        <v>333</v>
      </c>
      <c r="B4644">
        <v>0</v>
      </c>
      <c r="C4644" t="s">
        <v>3133</v>
      </c>
      <c r="D4644">
        <v>636</v>
      </c>
      <c r="E4644" t="s">
        <v>402</v>
      </c>
      <c r="F4644" s="4">
        <v>0</v>
      </c>
      <c r="J4644" s="4">
        <f>MIN(Table16[[#This Row],[Medicare Outpatient Allowable Rate]:[WPPA Inc Outpatient Allowable Rate]])</f>
        <v>0</v>
      </c>
      <c r="K4644" s="4">
        <f>MAX(Table16[[#This Row],[Blue Cross Outpatient Allowable Rate]:[WPPA Inc Outpatient Allowable Rate]])</f>
        <v>0</v>
      </c>
      <c r="L4644" s="4">
        <f>SUM(Table16[[#This Row],[Price]]*4.42)</f>
        <v>0</v>
      </c>
      <c r="M4644" s="4">
        <v>0</v>
      </c>
      <c r="N4644" s="4">
        <f>SUM(Table16[[#This Row],[ChargeID]]*0.76)</f>
        <v>0</v>
      </c>
      <c r="O4644" s="4">
        <f>SUM(Table16[[#This Row],[Price]]*0.95)</f>
        <v>0</v>
      </c>
      <c r="P4644" s="4">
        <f>SUM(Table16[[#This Row],[Price]]*0.8)</f>
        <v>0</v>
      </c>
      <c r="Q4644" s="4">
        <f>SUM(Table16[[#This Row],[Price]]*0.6)</f>
        <v>0</v>
      </c>
    </row>
    <row r="4645" spans="1:17" x14ac:dyDescent="0.25">
      <c r="A4645" t="s">
        <v>333</v>
      </c>
      <c r="B4645">
        <v>0</v>
      </c>
      <c r="C4645" t="s">
        <v>2983</v>
      </c>
      <c r="D4645">
        <v>636</v>
      </c>
      <c r="E4645" t="s">
        <v>345</v>
      </c>
      <c r="F4645" s="4">
        <v>0</v>
      </c>
      <c r="J4645" s="4">
        <f>MIN(Table16[[#This Row],[Medicare Outpatient Allowable Rate]:[WPPA Inc Outpatient Allowable Rate]])</f>
        <v>0</v>
      </c>
      <c r="K4645" s="4">
        <f>MAX(Table16[[#This Row],[Blue Cross Outpatient Allowable Rate]:[WPPA Inc Outpatient Allowable Rate]])</f>
        <v>0</v>
      </c>
      <c r="L4645" s="4">
        <f>SUM(Table16[[#This Row],[Price]]*4.42)</f>
        <v>0</v>
      </c>
      <c r="M4645" s="4">
        <v>0</v>
      </c>
      <c r="N4645" s="4">
        <f>SUM(Table16[[#This Row],[ChargeID]]*0.76)</f>
        <v>0</v>
      </c>
      <c r="O4645" s="4">
        <f>SUM(Table16[[#This Row],[Price]]*0.95)</f>
        <v>0</v>
      </c>
      <c r="P4645" s="4">
        <f>SUM(Table16[[#This Row],[Price]]*0.8)</f>
        <v>0</v>
      </c>
      <c r="Q4645" s="4">
        <f>SUM(Table16[[#This Row],[Price]]*0.6)</f>
        <v>0</v>
      </c>
    </row>
    <row r="4646" spans="1:17" x14ac:dyDescent="0.25">
      <c r="A4646" t="s">
        <v>333</v>
      </c>
      <c r="B4646">
        <v>0</v>
      </c>
      <c r="C4646" t="s">
        <v>3134</v>
      </c>
      <c r="D4646">
        <v>636</v>
      </c>
      <c r="E4646" t="s">
        <v>345</v>
      </c>
      <c r="F4646" s="4">
        <v>0</v>
      </c>
      <c r="J4646" s="4">
        <f>MIN(Table16[[#This Row],[Medicare Outpatient Allowable Rate]:[WPPA Inc Outpatient Allowable Rate]])</f>
        <v>0</v>
      </c>
      <c r="K4646" s="4">
        <f>MAX(Table16[[#This Row],[Blue Cross Outpatient Allowable Rate]:[WPPA Inc Outpatient Allowable Rate]])</f>
        <v>0</v>
      </c>
      <c r="L4646" s="4">
        <f>SUM(Table16[[#This Row],[Price]]*4.42)</f>
        <v>0</v>
      </c>
      <c r="M4646" s="4">
        <v>0</v>
      </c>
      <c r="N4646" s="4">
        <f>SUM(Table16[[#This Row],[ChargeID]]*0.76)</f>
        <v>0</v>
      </c>
      <c r="O4646" s="4">
        <f>SUM(Table16[[#This Row],[Price]]*0.95)</f>
        <v>0</v>
      </c>
      <c r="P4646" s="4">
        <f>SUM(Table16[[#This Row],[Price]]*0.8)</f>
        <v>0</v>
      </c>
      <c r="Q4646" s="4">
        <f>SUM(Table16[[#This Row],[Price]]*0.6)</f>
        <v>0</v>
      </c>
    </row>
    <row r="4647" spans="1:17" x14ac:dyDescent="0.25">
      <c r="A4647" t="s">
        <v>333</v>
      </c>
      <c r="B4647">
        <v>0</v>
      </c>
      <c r="C4647" t="s">
        <v>2018</v>
      </c>
      <c r="D4647">
        <v>636</v>
      </c>
      <c r="E4647" t="s">
        <v>343</v>
      </c>
      <c r="F4647" s="4">
        <v>0</v>
      </c>
      <c r="J4647" s="4">
        <f>MIN(Table16[[#This Row],[Medicare Outpatient Allowable Rate]:[WPPA Inc Outpatient Allowable Rate]])</f>
        <v>0</v>
      </c>
      <c r="K4647" s="4">
        <f>MAX(Table16[[#This Row],[Blue Cross Outpatient Allowable Rate]:[WPPA Inc Outpatient Allowable Rate]])</f>
        <v>0</v>
      </c>
      <c r="L4647" s="4">
        <f>SUM(Table16[[#This Row],[Price]]*4.42)</f>
        <v>0</v>
      </c>
      <c r="M4647" s="4">
        <v>0</v>
      </c>
      <c r="N4647" s="4">
        <f>SUM(Table16[[#This Row],[ChargeID]]*0.76)</f>
        <v>0</v>
      </c>
      <c r="O4647" s="4">
        <f>SUM(Table16[[#This Row],[Price]]*0.95)</f>
        <v>0</v>
      </c>
      <c r="P4647" s="4">
        <f>SUM(Table16[[#This Row],[Price]]*0.8)</f>
        <v>0</v>
      </c>
      <c r="Q4647" s="4">
        <f>SUM(Table16[[#This Row],[Price]]*0.6)</f>
        <v>0</v>
      </c>
    </row>
    <row r="4648" spans="1:17" x14ac:dyDescent="0.25">
      <c r="A4648" t="s">
        <v>333</v>
      </c>
      <c r="B4648">
        <v>0</v>
      </c>
      <c r="C4648" t="s">
        <v>3135</v>
      </c>
      <c r="D4648">
        <v>636</v>
      </c>
      <c r="E4648" t="s">
        <v>417</v>
      </c>
      <c r="F4648" s="4">
        <v>0</v>
      </c>
      <c r="J4648" s="4">
        <f>MIN(Table16[[#This Row],[Medicare Outpatient Allowable Rate]:[WPPA Inc Outpatient Allowable Rate]])</f>
        <v>0</v>
      </c>
      <c r="K4648" s="4">
        <f>MAX(Table16[[#This Row],[Blue Cross Outpatient Allowable Rate]:[WPPA Inc Outpatient Allowable Rate]])</f>
        <v>0</v>
      </c>
      <c r="L4648" s="4">
        <f>SUM(Table16[[#This Row],[Price]]*4.42)</f>
        <v>0</v>
      </c>
      <c r="M4648" s="4">
        <v>0</v>
      </c>
      <c r="N4648" s="4">
        <f>SUM(Table16[[#This Row],[ChargeID]]*0.76)</f>
        <v>0</v>
      </c>
      <c r="O4648" s="4">
        <f>SUM(Table16[[#This Row],[Price]]*0.95)</f>
        <v>0</v>
      </c>
      <c r="P4648" s="4">
        <f>SUM(Table16[[#This Row],[Price]]*0.8)</f>
        <v>0</v>
      </c>
      <c r="Q4648" s="4">
        <f>SUM(Table16[[#This Row],[Price]]*0.6)</f>
        <v>0</v>
      </c>
    </row>
    <row r="4649" spans="1:17" x14ac:dyDescent="0.25">
      <c r="A4649" t="s">
        <v>333</v>
      </c>
      <c r="B4649">
        <v>0</v>
      </c>
      <c r="C4649" t="s">
        <v>3123</v>
      </c>
      <c r="D4649">
        <v>636</v>
      </c>
      <c r="E4649" t="s">
        <v>353</v>
      </c>
      <c r="F4649" s="4">
        <v>0</v>
      </c>
      <c r="J4649" s="4">
        <f>MIN(Table16[[#This Row],[Medicare Outpatient Allowable Rate]:[WPPA Inc Outpatient Allowable Rate]])</f>
        <v>0</v>
      </c>
      <c r="K4649" s="4">
        <f>MAX(Table16[[#This Row],[Blue Cross Outpatient Allowable Rate]:[WPPA Inc Outpatient Allowable Rate]])</f>
        <v>0</v>
      </c>
      <c r="L4649" s="4">
        <f>SUM(Table16[[#This Row],[Price]]*4.42)</f>
        <v>0</v>
      </c>
      <c r="M4649" s="4">
        <v>0</v>
      </c>
      <c r="N4649" s="4">
        <f>SUM(Table16[[#This Row],[ChargeID]]*0.76)</f>
        <v>0</v>
      </c>
      <c r="O4649" s="4">
        <f>SUM(Table16[[#This Row],[Price]]*0.95)</f>
        <v>0</v>
      </c>
      <c r="P4649" s="4">
        <f>SUM(Table16[[#This Row],[Price]]*0.8)</f>
        <v>0</v>
      </c>
      <c r="Q4649" s="4">
        <f>SUM(Table16[[#This Row],[Price]]*0.6)</f>
        <v>0</v>
      </c>
    </row>
    <row r="4650" spans="1:17" x14ac:dyDescent="0.25">
      <c r="A4650" t="s">
        <v>333</v>
      </c>
      <c r="B4650">
        <v>0</v>
      </c>
      <c r="C4650" t="s">
        <v>3136</v>
      </c>
      <c r="D4650">
        <v>636</v>
      </c>
      <c r="E4650" t="s">
        <v>345</v>
      </c>
      <c r="F4650" s="4">
        <v>0</v>
      </c>
      <c r="J4650" s="4">
        <f>MIN(Table16[[#This Row],[Medicare Outpatient Allowable Rate]:[WPPA Inc Outpatient Allowable Rate]])</f>
        <v>0</v>
      </c>
      <c r="K4650" s="4">
        <f>MAX(Table16[[#This Row],[Blue Cross Outpatient Allowable Rate]:[WPPA Inc Outpatient Allowable Rate]])</f>
        <v>0</v>
      </c>
      <c r="L4650" s="4">
        <f>SUM(Table16[[#This Row],[Price]]*4.42)</f>
        <v>0</v>
      </c>
      <c r="M4650" s="4">
        <v>0</v>
      </c>
      <c r="N4650" s="4">
        <f>SUM(Table16[[#This Row],[ChargeID]]*0.76)</f>
        <v>0</v>
      </c>
      <c r="O4650" s="4">
        <f>SUM(Table16[[#This Row],[Price]]*0.95)</f>
        <v>0</v>
      </c>
      <c r="P4650" s="4">
        <f>SUM(Table16[[#This Row],[Price]]*0.8)</f>
        <v>0</v>
      </c>
      <c r="Q4650" s="4">
        <f>SUM(Table16[[#This Row],[Price]]*0.6)</f>
        <v>0</v>
      </c>
    </row>
    <row r="4651" spans="1:17" x14ac:dyDescent="0.25">
      <c r="A4651" t="s">
        <v>333</v>
      </c>
      <c r="B4651">
        <v>0</v>
      </c>
      <c r="C4651" t="s">
        <v>3136</v>
      </c>
      <c r="D4651">
        <v>636</v>
      </c>
      <c r="E4651" t="s">
        <v>345</v>
      </c>
      <c r="F4651" s="4">
        <v>0</v>
      </c>
      <c r="J4651" s="4">
        <f>MIN(Table16[[#This Row],[Medicare Outpatient Allowable Rate]:[WPPA Inc Outpatient Allowable Rate]])</f>
        <v>0</v>
      </c>
      <c r="K4651" s="4">
        <f>MAX(Table16[[#This Row],[Blue Cross Outpatient Allowable Rate]:[WPPA Inc Outpatient Allowable Rate]])</f>
        <v>0</v>
      </c>
      <c r="L4651" s="4">
        <f>SUM(Table16[[#This Row],[Price]]*4.42)</f>
        <v>0</v>
      </c>
      <c r="M4651" s="4">
        <v>0</v>
      </c>
      <c r="N4651" s="4">
        <f>SUM(Table16[[#This Row],[ChargeID]]*0.76)</f>
        <v>0</v>
      </c>
      <c r="O4651" s="4">
        <f>SUM(Table16[[#This Row],[Price]]*0.95)</f>
        <v>0</v>
      </c>
      <c r="P4651" s="4">
        <f>SUM(Table16[[#This Row],[Price]]*0.8)</f>
        <v>0</v>
      </c>
      <c r="Q4651" s="4">
        <f>SUM(Table16[[#This Row],[Price]]*0.6)</f>
        <v>0</v>
      </c>
    </row>
    <row r="4652" spans="1:17" x14ac:dyDescent="0.25">
      <c r="A4652" t="s">
        <v>333</v>
      </c>
      <c r="B4652">
        <v>0</v>
      </c>
      <c r="C4652" t="s">
        <v>3137</v>
      </c>
      <c r="D4652">
        <v>636</v>
      </c>
      <c r="E4652" t="s">
        <v>345</v>
      </c>
      <c r="F4652" s="4">
        <v>0</v>
      </c>
      <c r="J4652" s="4">
        <f>MIN(Table16[[#This Row],[Medicare Outpatient Allowable Rate]:[WPPA Inc Outpatient Allowable Rate]])</f>
        <v>0</v>
      </c>
      <c r="K4652" s="4">
        <f>MAX(Table16[[#This Row],[Blue Cross Outpatient Allowable Rate]:[WPPA Inc Outpatient Allowable Rate]])</f>
        <v>0</v>
      </c>
      <c r="L4652" s="4">
        <f>SUM(Table16[[#This Row],[Price]]*4.42)</f>
        <v>0</v>
      </c>
      <c r="M4652" s="4">
        <v>0</v>
      </c>
      <c r="N4652" s="4">
        <f>SUM(Table16[[#This Row],[ChargeID]]*0.76)</f>
        <v>0</v>
      </c>
      <c r="O4652" s="4">
        <f>SUM(Table16[[#This Row],[Price]]*0.95)</f>
        <v>0</v>
      </c>
      <c r="P4652" s="4">
        <f>SUM(Table16[[#This Row],[Price]]*0.8)</f>
        <v>0</v>
      </c>
      <c r="Q4652" s="4">
        <f>SUM(Table16[[#This Row],[Price]]*0.6)</f>
        <v>0</v>
      </c>
    </row>
    <row r="4653" spans="1:17" x14ac:dyDescent="0.25">
      <c r="A4653" t="s">
        <v>333</v>
      </c>
      <c r="B4653">
        <v>0</v>
      </c>
      <c r="C4653" t="s">
        <v>2639</v>
      </c>
      <c r="D4653">
        <v>636</v>
      </c>
      <c r="E4653" t="s">
        <v>345</v>
      </c>
      <c r="F4653" s="4">
        <v>0</v>
      </c>
      <c r="J4653" s="4">
        <f>MIN(Table16[[#This Row],[Medicare Outpatient Allowable Rate]:[WPPA Inc Outpatient Allowable Rate]])</f>
        <v>0</v>
      </c>
      <c r="K4653" s="4">
        <f>MAX(Table16[[#This Row],[Blue Cross Outpatient Allowable Rate]:[WPPA Inc Outpatient Allowable Rate]])</f>
        <v>0</v>
      </c>
      <c r="L4653" s="4">
        <f>SUM(Table16[[#This Row],[Price]]*4.42)</f>
        <v>0</v>
      </c>
      <c r="M4653" s="4">
        <v>0</v>
      </c>
      <c r="N4653" s="4">
        <f>SUM(Table16[[#This Row],[ChargeID]]*0.76)</f>
        <v>0</v>
      </c>
      <c r="O4653" s="4">
        <f>SUM(Table16[[#This Row],[Price]]*0.95)</f>
        <v>0</v>
      </c>
      <c r="P4653" s="4">
        <f>SUM(Table16[[#This Row],[Price]]*0.8)</f>
        <v>0</v>
      </c>
      <c r="Q4653" s="4">
        <f>SUM(Table16[[#This Row],[Price]]*0.6)</f>
        <v>0</v>
      </c>
    </row>
    <row r="4654" spans="1:17" x14ac:dyDescent="0.25">
      <c r="A4654" t="s">
        <v>333</v>
      </c>
      <c r="B4654">
        <v>0</v>
      </c>
      <c r="C4654" t="s">
        <v>2876</v>
      </c>
      <c r="D4654">
        <v>636</v>
      </c>
      <c r="E4654" t="s">
        <v>452</v>
      </c>
      <c r="F4654" s="4">
        <v>0</v>
      </c>
      <c r="J4654" s="4">
        <f>MIN(Table16[[#This Row],[Medicare Outpatient Allowable Rate]:[WPPA Inc Outpatient Allowable Rate]])</f>
        <v>0</v>
      </c>
      <c r="K4654" s="4">
        <f>MAX(Table16[[#This Row],[Blue Cross Outpatient Allowable Rate]:[WPPA Inc Outpatient Allowable Rate]])</f>
        <v>0</v>
      </c>
      <c r="L4654" s="4">
        <f>SUM(Table16[[#This Row],[Price]]*4.42)</f>
        <v>0</v>
      </c>
      <c r="M4654" s="4">
        <v>0</v>
      </c>
      <c r="N4654" s="4">
        <f>SUM(Table16[[#This Row],[ChargeID]]*0.76)</f>
        <v>0</v>
      </c>
      <c r="O4654" s="4">
        <f>SUM(Table16[[#This Row],[Price]]*0.95)</f>
        <v>0</v>
      </c>
      <c r="P4654" s="4">
        <f>SUM(Table16[[#This Row],[Price]]*0.8)</f>
        <v>0</v>
      </c>
      <c r="Q4654" s="4">
        <f>SUM(Table16[[#This Row],[Price]]*0.6)</f>
        <v>0</v>
      </c>
    </row>
    <row r="4655" spans="1:17" x14ac:dyDescent="0.25">
      <c r="A4655" t="s">
        <v>333</v>
      </c>
      <c r="B4655">
        <v>0</v>
      </c>
      <c r="C4655" t="s">
        <v>2353</v>
      </c>
      <c r="D4655">
        <v>636</v>
      </c>
      <c r="E4655" t="s">
        <v>337</v>
      </c>
      <c r="F4655" s="4">
        <v>0</v>
      </c>
      <c r="J4655" s="4">
        <f>MIN(Table16[[#This Row],[Medicare Outpatient Allowable Rate]:[WPPA Inc Outpatient Allowable Rate]])</f>
        <v>0</v>
      </c>
      <c r="K4655" s="4">
        <f>MAX(Table16[[#This Row],[Blue Cross Outpatient Allowable Rate]:[WPPA Inc Outpatient Allowable Rate]])</f>
        <v>0</v>
      </c>
      <c r="L4655" s="4">
        <f>SUM(Table16[[#This Row],[Price]]*4.42)</f>
        <v>0</v>
      </c>
      <c r="M4655" s="4">
        <v>0</v>
      </c>
      <c r="N4655" s="4">
        <f>SUM(Table16[[#This Row],[ChargeID]]*0.76)</f>
        <v>0</v>
      </c>
      <c r="O4655" s="4">
        <f>SUM(Table16[[#This Row],[Price]]*0.95)</f>
        <v>0</v>
      </c>
      <c r="P4655" s="4">
        <f>SUM(Table16[[#This Row],[Price]]*0.8)</f>
        <v>0</v>
      </c>
      <c r="Q4655" s="4">
        <f>SUM(Table16[[#This Row],[Price]]*0.6)</f>
        <v>0</v>
      </c>
    </row>
    <row r="4656" spans="1:17" x14ac:dyDescent="0.25">
      <c r="A4656" t="s">
        <v>333</v>
      </c>
      <c r="B4656">
        <v>0</v>
      </c>
      <c r="C4656" t="s">
        <v>3138</v>
      </c>
      <c r="D4656">
        <v>636</v>
      </c>
      <c r="E4656" t="s">
        <v>345</v>
      </c>
      <c r="F4656" s="4">
        <v>0</v>
      </c>
      <c r="J4656" s="4">
        <f>MIN(Table16[[#This Row],[Medicare Outpatient Allowable Rate]:[WPPA Inc Outpatient Allowable Rate]])</f>
        <v>0</v>
      </c>
      <c r="K4656" s="4">
        <f>MAX(Table16[[#This Row],[Blue Cross Outpatient Allowable Rate]:[WPPA Inc Outpatient Allowable Rate]])</f>
        <v>0</v>
      </c>
      <c r="L4656" s="4">
        <f>SUM(Table16[[#This Row],[Price]]*4.42)</f>
        <v>0</v>
      </c>
      <c r="M4656" s="4">
        <v>0</v>
      </c>
      <c r="N4656" s="4">
        <f>SUM(Table16[[#This Row],[ChargeID]]*0.76)</f>
        <v>0</v>
      </c>
      <c r="O4656" s="4">
        <f>SUM(Table16[[#This Row],[Price]]*0.95)</f>
        <v>0</v>
      </c>
      <c r="P4656" s="4">
        <f>SUM(Table16[[#This Row],[Price]]*0.8)</f>
        <v>0</v>
      </c>
      <c r="Q4656" s="4">
        <f>SUM(Table16[[#This Row],[Price]]*0.6)</f>
        <v>0</v>
      </c>
    </row>
    <row r="4657" spans="1:17" x14ac:dyDescent="0.25">
      <c r="A4657" t="s">
        <v>333</v>
      </c>
      <c r="B4657">
        <v>0</v>
      </c>
      <c r="C4657" t="s">
        <v>3139</v>
      </c>
      <c r="D4657">
        <v>636</v>
      </c>
      <c r="E4657" t="s">
        <v>402</v>
      </c>
      <c r="F4657" s="4">
        <v>0</v>
      </c>
      <c r="J4657" s="4">
        <f>MIN(Table16[[#This Row],[Medicare Outpatient Allowable Rate]:[WPPA Inc Outpatient Allowable Rate]])</f>
        <v>0</v>
      </c>
      <c r="K4657" s="4">
        <f>MAX(Table16[[#This Row],[Blue Cross Outpatient Allowable Rate]:[WPPA Inc Outpatient Allowable Rate]])</f>
        <v>0</v>
      </c>
      <c r="L4657" s="4">
        <f>SUM(Table16[[#This Row],[Price]]*4.42)</f>
        <v>0</v>
      </c>
      <c r="M4657" s="4">
        <v>0</v>
      </c>
      <c r="N4657" s="4">
        <f>SUM(Table16[[#This Row],[ChargeID]]*0.76)</f>
        <v>0</v>
      </c>
      <c r="O4657" s="4">
        <f>SUM(Table16[[#This Row],[Price]]*0.95)</f>
        <v>0</v>
      </c>
      <c r="P4657" s="4">
        <f>SUM(Table16[[#This Row],[Price]]*0.8)</f>
        <v>0</v>
      </c>
      <c r="Q4657" s="4">
        <f>SUM(Table16[[#This Row],[Price]]*0.6)</f>
        <v>0</v>
      </c>
    </row>
    <row r="4658" spans="1:17" x14ac:dyDescent="0.25">
      <c r="A4658" t="s">
        <v>333</v>
      </c>
      <c r="B4658">
        <v>0</v>
      </c>
      <c r="C4658" t="s">
        <v>3140</v>
      </c>
      <c r="D4658">
        <v>636</v>
      </c>
      <c r="E4658" t="s">
        <v>402</v>
      </c>
      <c r="F4658" s="4">
        <v>0</v>
      </c>
      <c r="J4658" s="4">
        <f>MIN(Table16[[#This Row],[Medicare Outpatient Allowable Rate]:[WPPA Inc Outpatient Allowable Rate]])</f>
        <v>0</v>
      </c>
      <c r="K4658" s="4">
        <f>MAX(Table16[[#This Row],[Blue Cross Outpatient Allowable Rate]:[WPPA Inc Outpatient Allowable Rate]])</f>
        <v>0</v>
      </c>
      <c r="L4658" s="4">
        <f>SUM(Table16[[#This Row],[Price]]*4.42)</f>
        <v>0</v>
      </c>
      <c r="M4658" s="4">
        <v>0</v>
      </c>
      <c r="N4658" s="4">
        <f>SUM(Table16[[#This Row],[ChargeID]]*0.76)</f>
        <v>0</v>
      </c>
      <c r="O4658" s="4">
        <f>SUM(Table16[[#This Row],[Price]]*0.95)</f>
        <v>0</v>
      </c>
      <c r="P4658" s="4">
        <f>SUM(Table16[[#This Row],[Price]]*0.8)</f>
        <v>0</v>
      </c>
      <c r="Q4658" s="4">
        <f>SUM(Table16[[#This Row],[Price]]*0.6)</f>
        <v>0</v>
      </c>
    </row>
    <row r="4659" spans="1:17" x14ac:dyDescent="0.25">
      <c r="A4659" t="s">
        <v>333</v>
      </c>
      <c r="B4659">
        <v>0</v>
      </c>
      <c r="C4659" t="s">
        <v>3141</v>
      </c>
      <c r="D4659">
        <v>636</v>
      </c>
      <c r="E4659" t="s">
        <v>345</v>
      </c>
      <c r="F4659" s="4">
        <v>0</v>
      </c>
      <c r="J4659" s="4">
        <f>MIN(Table16[[#This Row],[Medicare Outpatient Allowable Rate]:[WPPA Inc Outpatient Allowable Rate]])</f>
        <v>0</v>
      </c>
      <c r="K4659" s="4">
        <f>MAX(Table16[[#This Row],[Blue Cross Outpatient Allowable Rate]:[WPPA Inc Outpatient Allowable Rate]])</f>
        <v>0</v>
      </c>
      <c r="L4659" s="4">
        <f>SUM(Table16[[#This Row],[Price]]*4.42)</f>
        <v>0</v>
      </c>
      <c r="M4659" s="4">
        <v>0</v>
      </c>
      <c r="N4659" s="4">
        <f>SUM(Table16[[#This Row],[ChargeID]]*0.76)</f>
        <v>0</v>
      </c>
      <c r="O4659" s="4">
        <f>SUM(Table16[[#This Row],[Price]]*0.95)</f>
        <v>0</v>
      </c>
      <c r="P4659" s="4">
        <f>SUM(Table16[[#This Row],[Price]]*0.8)</f>
        <v>0</v>
      </c>
      <c r="Q4659" s="4">
        <f>SUM(Table16[[#This Row],[Price]]*0.6)</f>
        <v>0</v>
      </c>
    </row>
    <row r="4660" spans="1:17" x14ac:dyDescent="0.25">
      <c r="A4660" t="s">
        <v>333</v>
      </c>
      <c r="B4660">
        <v>0</v>
      </c>
      <c r="C4660" t="s">
        <v>2976</v>
      </c>
      <c r="D4660">
        <v>636</v>
      </c>
      <c r="E4660" t="s">
        <v>426</v>
      </c>
      <c r="F4660" s="4">
        <v>0</v>
      </c>
      <c r="J4660" s="4">
        <f>MIN(Table16[[#This Row],[Medicare Outpatient Allowable Rate]:[WPPA Inc Outpatient Allowable Rate]])</f>
        <v>0</v>
      </c>
      <c r="K4660" s="4">
        <f>MAX(Table16[[#This Row],[Blue Cross Outpatient Allowable Rate]:[WPPA Inc Outpatient Allowable Rate]])</f>
        <v>0</v>
      </c>
      <c r="L4660" s="4">
        <f>SUM(Table16[[#This Row],[Price]]*4.42)</f>
        <v>0</v>
      </c>
      <c r="M4660" s="4">
        <v>0</v>
      </c>
      <c r="N4660" s="4">
        <f>SUM(Table16[[#This Row],[ChargeID]]*0.76)</f>
        <v>0</v>
      </c>
      <c r="O4660" s="4">
        <f>SUM(Table16[[#This Row],[Price]]*0.95)</f>
        <v>0</v>
      </c>
      <c r="P4660" s="4">
        <f>SUM(Table16[[#This Row],[Price]]*0.8)</f>
        <v>0</v>
      </c>
      <c r="Q4660" s="4">
        <f>SUM(Table16[[#This Row],[Price]]*0.6)</f>
        <v>0</v>
      </c>
    </row>
    <row r="4661" spans="1:17" x14ac:dyDescent="0.25">
      <c r="A4661" t="s">
        <v>333</v>
      </c>
      <c r="B4661">
        <v>0</v>
      </c>
      <c r="C4661" t="s">
        <v>2402</v>
      </c>
      <c r="D4661">
        <v>636</v>
      </c>
      <c r="E4661" t="s">
        <v>345</v>
      </c>
      <c r="F4661" s="4">
        <v>0</v>
      </c>
      <c r="J4661" s="4">
        <f>MIN(Table16[[#This Row],[Medicare Outpatient Allowable Rate]:[WPPA Inc Outpatient Allowable Rate]])</f>
        <v>0</v>
      </c>
      <c r="K4661" s="4">
        <f>MAX(Table16[[#This Row],[Blue Cross Outpatient Allowable Rate]:[WPPA Inc Outpatient Allowable Rate]])</f>
        <v>0</v>
      </c>
      <c r="L4661" s="4">
        <f>SUM(Table16[[#This Row],[Price]]*4.42)</f>
        <v>0</v>
      </c>
      <c r="M4661" s="4">
        <v>0</v>
      </c>
      <c r="N4661" s="4">
        <f>SUM(Table16[[#This Row],[ChargeID]]*0.76)</f>
        <v>0</v>
      </c>
      <c r="O4661" s="4">
        <f>SUM(Table16[[#This Row],[Price]]*0.95)</f>
        <v>0</v>
      </c>
      <c r="P4661" s="4">
        <f>SUM(Table16[[#This Row],[Price]]*0.8)</f>
        <v>0</v>
      </c>
      <c r="Q4661" s="4">
        <f>SUM(Table16[[#This Row],[Price]]*0.6)</f>
        <v>0</v>
      </c>
    </row>
    <row r="4662" spans="1:17" x14ac:dyDescent="0.25">
      <c r="A4662" t="s">
        <v>333</v>
      </c>
      <c r="B4662">
        <v>0</v>
      </c>
      <c r="C4662" t="s">
        <v>3142</v>
      </c>
      <c r="D4662">
        <v>636</v>
      </c>
      <c r="E4662" t="s">
        <v>345</v>
      </c>
      <c r="F4662" s="4">
        <v>0</v>
      </c>
      <c r="J4662" s="4">
        <f>MIN(Table16[[#This Row],[Medicare Outpatient Allowable Rate]:[WPPA Inc Outpatient Allowable Rate]])</f>
        <v>0</v>
      </c>
      <c r="K4662" s="4">
        <f>MAX(Table16[[#This Row],[Blue Cross Outpatient Allowable Rate]:[WPPA Inc Outpatient Allowable Rate]])</f>
        <v>0</v>
      </c>
      <c r="L4662" s="4">
        <f>SUM(Table16[[#This Row],[Price]]*4.42)</f>
        <v>0</v>
      </c>
      <c r="M4662" s="4">
        <v>0</v>
      </c>
      <c r="N4662" s="4">
        <f>SUM(Table16[[#This Row],[ChargeID]]*0.76)</f>
        <v>0</v>
      </c>
      <c r="O4662" s="4">
        <f>SUM(Table16[[#This Row],[Price]]*0.95)</f>
        <v>0</v>
      </c>
      <c r="P4662" s="4">
        <f>SUM(Table16[[#This Row],[Price]]*0.8)</f>
        <v>0</v>
      </c>
      <c r="Q4662" s="4">
        <f>SUM(Table16[[#This Row],[Price]]*0.6)</f>
        <v>0</v>
      </c>
    </row>
    <row r="4663" spans="1:17" x14ac:dyDescent="0.25">
      <c r="A4663" t="s">
        <v>333</v>
      </c>
      <c r="B4663">
        <v>0</v>
      </c>
      <c r="C4663" t="s">
        <v>3143</v>
      </c>
      <c r="D4663">
        <v>636</v>
      </c>
      <c r="E4663" t="s">
        <v>448</v>
      </c>
      <c r="F4663" s="4">
        <v>0</v>
      </c>
      <c r="J4663" s="4">
        <f>MIN(Table16[[#This Row],[Medicare Outpatient Allowable Rate]:[WPPA Inc Outpatient Allowable Rate]])</f>
        <v>0</v>
      </c>
      <c r="K4663" s="4">
        <f>MAX(Table16[[#This Row],[Blue Cross Outpatient Allowable Rate]:[WPPA Inc Outpatient Allowable Rate]])</f>
        <v>0</v>
      </c>
      <c r="L4663" s="4">
        <f>SUM(Table16[[#This Row],[Price]]*4.42)</f>
        <v>0</v>
      </c>
      <c r="M4663" s="4">
        <v>0</v>
      </c>
      <c r="N4663" s="4">
        <f>SUM(Table16[[#This Row],[ChargeID]]*0.76)</f>
        <v>0</v>
      </c>
      <c r="O4663" s="4">
        <f>SUM(Table16[[#This Row],[Price]]*0.95)</f>
        <v>0</v>
      </c>
      <c r="P4663" s="4">
        <f>SUM(Table16[[#This Row],[Price]]*0.8)</f>
        <v>0</v>
      </c>
      <c r="Q4663" s="4">
        <f>SUM(Table16[[#This Row],[Price]]*0.6)</f>
        <v>0</v>
      </c>
    </row>
    <row r="4664" spans="1:17" x14ac:dyDescent="0.25">
      <c r="A4664" t="s">
        <v>333</v>
      </c>
      <c r="B4664">
        <v>0</v>
      </c>
      <c r="C4664" t="s">
        <v>3116</v>
      </c>
      <c r="D4664">
        <v>636</v>
      </c>
      <c r="E4664" t="s">
        <v>345</v>
      </c>
      <c r="F4664" s="4">
        <v>0</v>
      </c>
      <c r="J4664" s="4">
        <f>MIN(Table16[[#This Row],[Medicare Outpatient Allowable Rate]:[WPPA Inc Outpatient Allowable Rate]])</f>
        <v>0</v>
      </c>
      <c r="K4664" s="4">
        <f>MAX(Table16[[#This Row],[Blue Cross Outpatient Allowable Rate]:[WPPA Inc Outpatient Allowable Rate]])</f>
        <v>0</v>
      </c>
      <c r="L4664" s="4">
        <f>SUM(Table16[[#This Row],[Price]]*4.42)</f>
        <v>0</v>
      </c>
      <c r="M4664" s="4">
        <v>0</v>
      </c>
      <c r="N4664" s="4">
        <f>SUM(Table16[[#This Row],[ChargeID]]*0.76)</f>
        <v>0</v>
      </c>
      <c r="O4664" s="4">
        <f>SUM(Table16[[#This Row],[Price]]*0.95)</f>
        <v>0</v>
      </c>
      <c r="P4664" s="4">
        <f>SUM(Table16[[#This Row],[Price]]*0.8)</f>
        <v>0</v>
      </c>
      <c r="Q4664" s="4">
        <f>SUM(Table16[[#This Row],[Price]]*0.6)</f>
        <v>0</v>
      </c>
    </row>
    <row r="4665" spans="1:17" x14ac:dyDescent="0.25">
      <c r="A4665" t="s">
        <v>333</v>
      </c>
      <c r="B4665">
        <v>0</v>
      </c>
      <c r="C4665" t="s">
        <v>3144</v>
      </c>
      <c r="D4665">
        <v>636</v>
      </c>
      <c r="E4665" t="s">
        <v>343</v>
      </c>
      <c r="F4665" s="4">
        <v>0</v>
      </c>
      <c r="J4665" s="4">
        <f>MIN(Table16[[#This Row],[Medicare Outpatient Allowable Rate]:[WPPA Inc Outpatient Allowable Rate]])</f>
        <v>0</v>
      </c>
      <c r="K4665" s="4">
        <f>MAX(Table16[[#This Row],[Blue Cross Outpatient Allowable Rate]:[WPPA Inc Outpatient Allowable Rate]])</f>
        <v>0</v>
      </c>
      <c r="L4665" s="4">
        <f>SUM(Table16[[#This Row],[Price]]*4.42)</f>
        <v>0</v>
      </c>
      <c r="M4665" s="4">
        <v>0</v>
      </c>
      <c r="N4665" s="4">
        <f>SUM(Table16[[#This Row],[ChargeID]]*0.76)</f>
        <v>0</v>
      </c>
      <c r="O4665" s="4">
        <f>SUM(Table16[[#This Row],[Price]]*0.95)</f>
        <v>0</v>
      </c>
      <c r="P4665" s="4">
        <f>SUM(Table16[[#This Row],[Price]]*0.8)</f>
        <v>0</v>
      </c>
      <c r="Q4665" s="4">
        <f>SUM(Table16[[#This Row],[Price]]*0.6)</f>
        <v>0</v>
      </c>
    </row>
    <row r="4666" spans="1:17" x14ac:dyDescent="0.25">
      <c r="A4666" t="s">
        <v>333</v>
      </c>
      <c r="B4666">
        <v>0</v>
      </c>
      <c r="C4666" t="s">
        <v>1558</v>
      </c>
      <c r="D4666">
        <v>636</v>
      </c>
      <c r="E4666" t="s">
        <v>356</v>
      </c>
      <c r="F4666" s="4">
        <v>0</v>
      </c>
      <c r="J4666" s="4">
        <f>MIN(Table16[[#This Row],[Medicare Outpatient Allowable Rate]:[WPPA Inc Outpatient Allowable Rate]])</f>
        <v>0</v>
      </c>
      <c r="K4666" s="4">
        <f>MAX(Table16[[#This Row],[Blue Cross Outpatient Allowable Rate]:[WPPA Inc Outpatient Allowable Rate]])</f>
        <v>0</v>
      </c>
      <c r="L4666" s="4">
        <f>SUM(Table16[[#This Row],[Price]]*4.42)</f>
        <v>0</v>
      </c>
      <c r="M4666" s="4">
        <v>0</v>
      </c>
      <c r="N4666" s="4">
        <f>SUM(Table16[[#This Row],[ChargeID]]*0.76)</f>
        <v>0</v>
      </c>
      <c r="O4666" s="4">
        <f>SUM(Table16[[#This Row],[Price]]*0.95)</f>
        <v>0</v>
      </c>
      <c r="P4666" s="4">
        <f>SUM(Table16[[#This Row],[Price]]*0.8)</f>
        <v>0</v>
      </c>
      <c r="Q4666" s="4">
        <f>SUM(Table16[[#This Row],[Price]]*0.6)</f>
        <v>0</v>
      </c>
    </row>
    <row r="4667" spans="1:17" x14ac:dyDescent="0.25">
      <c r="A4667" t="s">
        <v>333</v>
      </c>
      <c r="B4667">
        <v>0</v>
      </c>
      <c r="C4667" t="s">
        <v>1754</v>
      </c>
      <c r="D4667">
        <v>636</v>
      </c>
      <c r="E4667" t="s">
        <v>417</v>
      </c>
      <c r="F4667" s="4">
        <v>0</v>
      </c>
      <c r="J4667" s="4">
        <f>MIN(Table16[[#This Row],[Medicare Outpatient Allowable Rate]:[WPPA Inc Outpatient Allowable Rate]])</f>
        <v>0</v>
      </c>
      <c r="K4667" s="4">
        <f>MAX(Table16[[#This Row],[Blue Cross Outpatient Allowable Rate]:[WPPA Inc Outpatient Allowable Rate]])</f>
        <v>0</v>
      </c>
      <c r="L4667" s="4">
        <f>SUM(Table16[[#This Row],[Price]]*4.42)</f>
        <v>0</v>
      </c>
      <c r="M4667" s="4">
        <v>0</v>
      </c>
      <c r="N4667" s="4">
        <f>SUM(Table16[[#This Row],[ChargeID]]*0.76)</f>
        <v>0</v>
      </c>
      <c r="O4667" s="4">
        <f>SUM(Table16[[#This Row],[Price]]*0.95)</f>
        <v>0</v>
      </c>
      <c r="P4667" s="4">
        <f>SUM(Table16[[#This Row],[Price]]*0.8)</f>
        <v>0</v>
      </c>
      <c r="Q4667" s="4">
        <f>SUM(Table16[[#This Row],[Price]]*0.6)</f>
        <v>0</v>
      </c>
    </row>
    <row r="4668" spans="1:17" x14ac:dyDescent="0.25">
      <c r="A4668" t="s">
        <v>333</v>
      </c>
      <c r="B4668">
        <v>0</v>
      </c>
      <c r="C4668" t="s">
        <v>1882</v>
      </c>
      <c r="D4668">
        <v>636</v>
      </c>
      <c r="E4668" t="s">
        <v>341</v>
      </c>
      <c r="F4668" s="4">
        <v>0</v>
      </c>
      <c r="J4668" s="4">
        <f>MIN(Table16[[#This Row],[Medicare Outpatient Allowable Rate]:[WPPA Inc Outpatient Allowable Rate]])</f>
        <v>0</v>
      </c>
      <c r="K4668" s="4">
        <f>MAX(Table16[[#This Row],[Blue Cross Outpatient Allowable Rate]:[WPPA Inc Outpatient Allowable Rate]])</f>
        <v>0</v>
      </c>
      <c r="L4668" s="4">
        <f>SUM(Table16[[#This Row],[Price]]*4.42)</f>
        <v>0</v>
      </c>
      <c r="M4668" s="4">
        <v>0</v>
      </c>
      <c r="N4668" s="4">
        <f>SUM(Table16[[#This Row],[ChargeID]]*0.76)</f>
        <v>0</v>
      </c>
      <c r="O4668" s="4">
        <f>SUM(Table16[[#This Row],[Price]]*0.95)</f>
        <v>0</v>
      </c>
      <c r="P4668" s="4">
        <f>SUM(Table16[[#This Row],[Price]]*0.8)</f>
        <v>0</v>
      </c>
      <c r="Q4668" s="4">
        <f>SUM(Table16[[#This Row],[Price]]*0.6)</f>
        <v>0</v>
      </c>
    </row>
    <row r="4669" spans="1:17" x14ac:dyDescent="0.25">
      <c r="A4669" t="s">
        <v>333</v>
      </c>
      <c r="B4669">
        <v>0</v>
      </c>
      <c r="C4669" t="s">
        <v>3145</v>
      </c>
      <c r="D4669">
        <v>636</v>
      </c>
      <c r="E4669" t="s">
        <v>343</v>
      </c>
      <c r="F4669" s="4">
        <v>0</v>
      </c>
      <c r="J4669" s="4">
        <f>MIN(Table16[[#This Row],[Medicare Outpatient Allowable Rate]:[WPPA Inc Outpatient Allowable Rate]])</f>
        <v>0</v>
      </c>
      <c r="K4669" s="4">
        <f>MAX(Table16[[#This Row],[Blue Cross Outpatient Allowable Rate]:[WPPA Inc Outpatient Allowable Rate]])</f>
        <v>0</v>
      </c>
      <c r="L4669" s="4">
        <f>SUM(Table16[[#This Row],[Price]]*4.42)</f>
        <v>0</v>
      </c>
      <c r="M4669" s="4">
        <v>0</v>
      </c>
      <c r="N4669" s="4">
        <f>SUM(Table16[[#This Row],[ChargeID]]*0.76)</f>
        <v>0</v>
      </c>
      <c r="O4669" s="4">
        <f>SUM(Table16[[#This Row],[Price]]*0.95)</f>
        <v>0</v>
      </c>
      <c r="P4669" s="4">
        <f>SUM(Table16[[#This Row],[Price]]*0.8)</f>
        <v>0</v>
      </c>
      <c r="Q4669" s="4">
        <f>SUM(Table16[[#This Row],[Price]]*0.6)</f>
        <v>0</v>
      </c>
    </row>
    <row r="4670" spans="1:17" x14ac:dyDescent="0.25">
      <c r="A4670" t="s">
        <v>333</v>
      </c>
      <c r="B4670">
        <v>0</v>
      </c>
      <c r="C4670" t="s">
        <v>3146</v>
      </c>
      <c r="D4670">
        <v>636</v>
      </c>
      <c r="E4670" t="s">
        <v>345</v>
      </c>
      <c r="F4670" s="4">
        <v>0</v>
      </c>
      <c r="J4670" s="4">
        <f>MIN(Table16[[#This Row],[Medicare Outpatient Allowable Rate]:[WPPA Inc Outpatient Allowable Rate]])</f>
        <v>0</v>
      </c>
      <c r="K4670" s="4">
        <f>MAX(Table16[[#This Row],[Blue Cross Outpatient Allowable Rate]:[WPPA Inc Outpatient Allowable Rate]])</f>
        <v>0</v>
      </c>
      <c r="L4670" s="4">
        <f>SUM(Table16[[#This Row],[Price]]*4.42)</f>
        <v>0</v>
      </c>
      <c r="M4670" s="4">
        <v>0</v>
      </c>
      <c r="N4670" s="4">
        <f>SUM(Table16[[#This Row],[ChargeID]]*0.76)</f>
        <v>0</v>
      </c>
      <c r="O4670" s="4">
        <f>SUM(Table16[[#This Row],[Price]]*0.95)</f>
        <v>0</v>
      </c>
      <c r="P4670" s="4">
        <f>SUM(Table16[[#This Row],[Price]]*0.8)</f>
        <v>0</v>
      </c>
      <c r="Q4670" s="4">
        <f>SUM(Table16[[#This Row],[Price]]*0.6)</f>
        <v>0</v>
      </c>
    </row>
    <row r="4671" spans="1:17" x14ac:dyDescent="0.25">
      <c r="A4671" t="s">
        <v>333</v>
      </c>
      <c r="B4671">
        <v>0</v>
      </c>
      <c r="C4671" t="s">
        <v>3147</v>
      </c>
      <c r="D4671">
        <v>636</v>
      </c>
      <c r="E4671" t="s">
        <v>345</v>
      </c>
      <c r="F4671" s="4">
        <v>0</v>
      </c>
      <c r="J4671" s="4">
        <f>MIN(Table16[[#This Row],[Medicare Outpatient Allowable Rate]:[WPPA Inc Outpatient Allowable Rate]])</f>
        <v>0</v>
      </c>
      <c r="K4671" s="4">
        <f>MAX(Table16[[#This Row],[Blue Cross Outpatient Allowable Rate]:[WPPA Inc Outpatient Allowable Rate]])</f>
        <v>0</v>
      </c>
      <c r="L4671" s="4">
        <f>SUM(Table16[[#This Row],[Price]]*4.42)</f>
        <v>0</v>
      </c>
      <c r="M4671" s="4">
        <v>0</v>
      </c>
      <c r="N4671" s="4">
        <f>SUM(Table16[[#This Row],[ChargeID]]*0.76)</f>
        <v>0</v>
      </c>
      <c r="O4671" s="4">
        <f>SUM(Table16[[#This Row],[Price]]*0.95)</f>
        <v>0</v>
      </c>
      <c r="P4671" s="4">
        <f>SUM(Table16[[#This Row],[Price]]*0.8)</f>
        <v>0</v>
      </c>
      <c r="Q4671" s="4">
        <f>SUM(Table16[[#This Row],[Price]]*0.6)</f>
        <v>0</v>
      </c>
    </row>
    <row r="4672" spans="1:17" x14ac:dyDescent="0.25">
      <c r="A4672" t="s">
        <v>333</v>
      </c>
      <c r="B4672">
        <v>0</v>
      </c>
      <c r="C4672" t="s">
        <v>2454</v>
      </c>
      <c r="D4672">
        <v>636</v>
      </c>
      <c r="E4672" t="s">
        <v>345</v>
      </c>
      <c r="F4672" s="4">
        <v>0</v>
      </c>
      <c r="J4672" s="4">
        <f>MIN(Table16[[#This Row],[Medicare Outpatient Allowable Rate]:[WPPA Inc Outpatient Allowable Rate]])</f>
        <v>0</v>
      </c>
      <c r="K4672" s="4">
        <f>MAX(Table16[[#This Row],[Blue Cross Outpatient Allowable Rate]:[WPPA Inc Outpatient Allowable Rate]])</f>
        <v>0</v>
      </c>
      <c r="L4672" s="4">
        <f>SUM(Table16[[#This Row],[Price]]*4.42)</f>
        <v>0</v>
      </c>
      <c r="M4672" s="4">
        <v>0</v>
      </c>
      <c r="N4672" s="4">
        <f>SUM(Table16[[#This Row],[ChargeID]]*0.76)</f>
        <v>0</v>
      </c>
      <c r="O4672" s="4">
        <f>SUM(Table16[[#This Row],[Price]]*0.95)</f>
        <v>0</v>
      </c>
      <c r="P4672" s="4">
        <f>SUM(Table16[[#This Row],[Price]]*0.8)</f>
        <v>0</v>
      </c>
      <c r="Q4672" s="4">
        <f>SUM(Table16[[#This Row],[Price]]*0.6)</f>
        <v>0</v>
      </c>
    </row>
    <row r="4673" spans="1:17" x14ac:dyDescent="0.25">
      <c r="A4673" t="s">
        <v>333</v>
      </c>
      <c r="B4673">
        <v>0</v>
      </c>
      <c r="C4673" t="s">
        <v>3148</v>
      </c>
      <c r="D4673">
        <v>636</v>
      </c>
      <c r="E4673" t="s">
        <v>345</v>
      </c>
      <c r="F4673" s="4">
        <v>0</v>
      </c>
      <c r="J4673" s="4">
        <f>MIN(Table16[[#This Row],[Medicare Outpatient Allowable Rate]:[WPPA Inc Outpatient Allowable Rate]])</f>
        <v>0</v>
      </c>
      <c r="K4673" s="4">
        <f>MAX(Table16[[#This Row],[Blue Cross Outpatient Allowable Rate]:[WPPA Inc Outpatient Allowable Rate]])</f>
        <v>0</v>
      </c>
      <c r="L4673" s="4">
        <f>SUM(Table16[[#This Row],[Price]]*4.42)</f>
        <v>0</v>
      </c>
      <c r="M4673" s="4">
        <v>0</v>
      </c>
      <c r="N4673" s="4">
        <f>SUM(Table16[[#This Row],[ChargeID]]*0.76)</f>
        <v>0</v>
      </c>
      <c r="O4673" s="4">
        <f>SUM(Table16[[#This Row],[Price]]*0.95)</f>
        <v>0</v>
      </c>
      <c r="P4673" s="4">
        <f>SUM(Table16[[#This Row],[Price]]*0.8)</f>
        <v>0</v>
      </c>
      <c r="Q4673" s="4">
        <f>SUM(Table16[[#This Row],[Price]]*0.6)</f>
        <v>0</v>
      </c>
    </row>
    <row r="4674" spans="1:17" x14ac:dyDescent="0.25">
      <c r="A4674" t="s">
        <v>333</v>
      </c>
      <c r="B4674">
        <v>0</v>
      </c>
      <c r="C4674" t="s">
        <v>3136</v>
      </c>
      <c r="D4674">
        <v>636</v>
      </c>
      <c r="E4674" t="s">
        <v>345</v>
      </c>
      <c r="F4674" s="4">
        <v>0</v>
      </c>
      <c r="J4674" s="4">
        <f>MIN(Table16[[#This Row],[Medicare Outpatient Allowable Rate]:[WPPA Inc Outpatient Allowable Rate]])</f>
        <v>0</v>
      </c>
      <c r="K4674" s="4">
        <f>MAX(Table16[[#This Row],[Blue Cross Outpatient Allowable Rate]:[WPPA Inc Outpatient Allowable Rate]])</f>
        <v>0</v>
      </c>
      <c r="L4674" s="4">
        <f>SUM(Table16[[#This Row],[Price]]*4.42)</f>
        <v>0</v>
      </c>
      <c r="M4674" s="4">
        <v>0</v>
      </c>
      <c r="N4674" s="4">
        <f>SUM(Table16[[#This Row],[ChargeID]]*0.76)</f>
        <v>0</v>
      </c>
      <c r="O4674" s="4">
        <f>SUM(Table16[[#This Row],[Price]]*0.95)</f>
        <v>0</v>
      </c>
      <c r="P4674" s="4">
        <f>SUM(Table16[[#This Row],[Price]]*0.8)</f>
        <v>0</v>
      </c>
      <c r="Q4674" s="4">
        <f>SUM(Table16[[#This Row],[Price]]*0.6)</f>
        <v>0</v>
      </c>
    </row>
    <row r="4675" spans="1:17" x14ac:dyDescent="0.25">
      <c r="A4675" t="s">
        <v>333</v>
      </c>
      <c r="B4675">
        <v>0</v>
      </c>
      <c r="C4675" t="s">
        <v>3149</v>
      </c>
      <c r="D4675">
        <v>636</v>
      </c>
      <c r="E4675" t="s">
        <v>345</v>
      </c>
      <c r="F4675" s="4">
        <v>0</v>
      </c>
      <c r="J4675" s="4">
        <f>MIN(Table16[[#This Row],[Medicare Outpatient Allowable Rate]:[WPPA Inc Outpatient Allowable Rate]])</f>
        <v>0</v>
      </c>
      <c r="K4675" s="4">
        <f>MAX(Table16[[#This Row],[Blue Cross Outpatient Allowable Rate]:[WPPA Inc Outpatient Allowable Rate]])</f>
        <v>0</v>
      </c>
      <c r="L4675" s="4">
        <f>SUM(Table16[[#This Row],[Price]]*4.42)</f>
        <v>0</v>
      </c>
      <c r="M4675" s="4">
        <v>0</v>
      </c>
      <c r="N4675" s="4">
        <f>SUM(Table16[[#This Row],[ChargeID]]*0.76)</f>
        <v>0</v>
      </c>
      <c r="O4675" s="4">
        <f>SUM(Table16[[#This Row],[Price]]*0.95)</f>
        <v>0</v>
      </c>
      <c r="P4675" s="4">
        <f>SUM(Table16[[#This Row],[Price]]*0.8)</f>
        <v>0</v>
      </c>
      <c r="Q4675" s="4">
        <f>SUM(Table16[[#This Row],[Price]]*0.6)</f>
        <v>0</v>
      </c>
    </row>
    <row r="4676" spans="1:17" x14ac:dyDescent="0.25">
      <c r="A4676" t="s">
        <v>333</v>
      </c>
      <c r="B4676">
        <v>0</v>
      </c>
      <c r="C4676" t="s">
        <v>2518</v>
      </c>
      <c r="D4676">
        <v>636</v>
      </c>
      <c r="E4676" t="s">
        <v>345</v>
      </c>
      <c r="F4676" s="4">
        <v>0</v>
      </c>
      <c r="J4676" s="4">
        <f>MIN(Table16[[#This Row],[Medicare Outpatient Allowable Rate]:[WPPA Inc Outpatient Allowable Rate]])</f>
        <v>0</v>
      </c>
      <c r="K4676" s="4">
        <f>MAX(Table16[[#This Row],[Blue Cross Outpatient Allowable Rate]:[WPPA Inc Outpatient Allowable Rate]])</f>
        <v>0</v>
      </c>
      <c r="L4676" s="4">
        <f>SUM(Table16[[#This Row],[Price]]*4.42)</f>
        <v>0</v>
      </c>
      <c r="M4676" s="4">
        <v>0</v>
      </c>
      <c r="N4676" s="4">
        <f>SUM(Table16[[#This Row],[ChargeID]]*0.76)</f>
        <v>0</v>
      </c>
      <c r="O4676" s="4">
        <f>SUM(Table16[[#This Row],[Price]]*0.95)</f>
        <v>0</v>
      </c>
      <c r="P4676" s="4">
        <f>SUM(Table16[[#This Row],[Price]]*0.8)</f>
        <v>0</v>
      </c>
      <c r="Q4676" s="4">
        <f>SUM(Table16[[#This Row],[Price]]*0.6)</f>
        <v>0</v>
      </c>
    </row>
    <row r="4677" spans="1:17" x14ac:dyDescent="0.25">
      <c r="A4677" t="s">
        <v>333</v>
      </c>
      <c r="B4677">
        <v>0</v>
      </c>
      <c r="C4677" t="s">
        <v>2340</v>
      </c>
      <c r="D4677">
        <v>636</v>
      </c>
      <c r="E4677" t="s">
        <v>345</v>
      </c>
      <c r="F4677" s="4">
        <v>0</v>
      </c>
      <c r="J4677" s="4">
        <f>MIN(Table16[[#This Row],[Medicare Outpatient Allowable Rate]:[WPPA Inc Outpatient Allowable Rate]])</f>
        <v>0</v>
      </c>
      <c r="K4677" s="4">
        <f>MAX(Table16[[#This Row],[Blue Cross Outpatient Allowable Rate]:[WPPA Inc Outpatient Allowable Rate]])</f>
        <v>0</v>
      </c>
      <c r="L4677" s="4">
        <f>SUM(Table16[[#This Row],[Price]]*4.42)</f>
        <v>0</v>
      </c>
      <c r="M4677" s="4">
        <v>0</v>
      </c>
      <c r="N4677" s="4">
        <f>SUM(Table16[[#This Row],[ChargeID]]*0.76)</f>
        <v>0</v>
      </c>
      <c r="O4677" s="4">
        <f>SUM(Table16[[#This Row],[Price]]*0.95)</f>
        <v>0</v>
      </c>
      <c r="P4677" s="4">
        <f>SUM(Table16[[#This Row],[Price]]*0.8)</f>
        <v>0</v>
      </c>
      <c r="Q4677" s="4">
        <f>SUM(Table16[[#This Row],[Price]]*0.6)</f>
        <v>0</v>
      </c>
    </row>
    <row r="4678" spans="1:17" x14ac:dyDescent="0.25">
      <c r="A4678" t="s">
        <v>333</v>
      </c>
      <c r="B4678">
        <v>0</v>
      </c>
      <c r="C4678" t="s">
        <v>2340</v>
      </c>
      <c r="D4678">
        <v>636</v>
      </c>
      <c r="E4678" t="s">
        <v>345</v>
      </c>
      <c r="F4678" s="4">
        <v>0</v>
      </c>
      <c r="J4678" s="4">
        <f>MIN(Table16[[#This Row],[Medicare Outpatient Allowable Rate]:[WPPA Inc Outpatient Allowable Rate]])</f>
        <v>0</v>
      </c>
      <c r="K4678" s="4">
        <f>MAX(Table16[[#This Row],[Blue Cross Outpatient Allowable Rate]:[WPPA Inc Outpatient Allowable Rate]])</f>
        <v>0</v>
      </c>
      <c r="L4678" s="4">
        <f>SUM(Table16[[#This Row],[Price]]*4.42)</f>
        <v>0</v>
      </c>
      <c r="M4678" s="4">
        <v>0</v>
      </c>
      <c r="N4678" s="4">
        <f>SUM(Table16[[#This Row],[ChargeID]]*0.76)</f>
        <v>0</v>
      </c>
      <c r="O4678" s="4">
        <f>SUM(Table16[[#This Row],[Price]]*0.95)</f>
        <v>0</v>
      </c>
      <c r="P4678" s="4">
        <f>SUM(Table16[[#This Row],[Price]]*0.8)</f>
        <v>0</v>
      </c>
      <c r="Q4678" s="4">
        <f>SUM(Table16[[#This Row],[Price]]*0.6)</f>
        <v>0</v>
      </c>
    </row>
    <row r="4679" spans="1:17" x14ac:dyDescent="0.25">
      <c r="A4679" t="s">
        <v>333</v>
      </c>
      <c r="B4679">
        <v>0</v>
      </c>
      <c r="C4679" t="s">
        <v>2676</v>
      </c>
      <c r="D4679">
        <v>636</v>
      </c>
      <c r="E4679" t="s">
        <v>337</v>
      </c>
      <c r="F4679" s="4">
        <v>0</v>
      </c>
      <c r="J4679" s="4">
        <f>MIN(Table16[[#This Row],[Medicare Outpatient Allowable Rate]:[WPPA Inc Outpatient Allowable Rate]])</f>
        <v>0</v>
      </c>
      <c r="K4679" s="4">
        <f>MAX(Table16[[#This Row],[Blue Cross Outpatient Allowable Rate]:[WPPA Inc Outpatient Allowable Rate]])</f>
        <v>0</v>
      </c>
      <c r="L4679" s="4">
        <f>SUM(Table16[[#This Row],[Price]]*4.42)</f>
        <v>0</v>
      </c>
      <c r="M4679" s="4">
        <v>0</v>
      </c>
      <c r="N4679" s="4">
        <f>SUM(Table16[[#This Row],[ChargeID]]*0.76)</f>
        <v>0</v>
      </c>
      <c r="O4679" s="4">
        <f>SUM(Table16[[#This Row],[Price]]*0.95)</f>
        <v>0</v>
      </c>
      <c r="P4679" s="4">
        <f>SUM(Table16[[#This Row],[Price]]*0.8)</f>
        <v>0</v>
      </c>
      <c r="Q4679" s="4">
        <f>SUM(Table16[[#This Row],[Price]]*0.6)</f>
        <v>0</v>
      </c>
    </row>
    <row r="4680" spans="1:17" x14ac:dyDescent="0.25">
      <c r="A4680" t="s">
        <v>333</v>
      </c>
      <c r="B4680">
        <v>0</v>
      </c>
      <c r="C4680" t="s">
        <v>3150</v>
      </c>
      <c r="D4680">
        <v>636</v>
      </c>
      <c r="E4680" t="s">
        <v>345</v>
      </c>
      <c r="F4680" s="4">
        <v>0</v>
      </c>
      <c r="J4680" s="4">
        <f>MIN(Table16[[#This Row],[Medicare Outpatient Allowable Rate]:[WPPA Inc Outpatient Allowable Rate]])</f>
        <v>0</v>
      </c>
      <c r="K4680" s="4">
        <f>MAX(Table16[[#This Row],[Blue Cross Outpatient Allowable Rate]:[WPPA Inc Outpatient Allowable Rate]])</f>
        <v>0</v>
      </c>
      <c r="L4680" s="4">
        <f>SUM(Table16[[#This Row],[Price]]*4.42)</f>
        <v>0</v>
      </c>
      <c r="M4680" s="4">
        <v>0</v>
      </c>
      <c r="N4680" s="4">
        <f>SUM(Table16[[#This Row],[ChargeID]]*0.76)</f>
        <v>0</v>
      </c>
      <c r="O4680" s="4">
        <f>SUM(Table16[[#This Row],[Price]]*0.95)</f>
        <v>0</v>
      </c>
      <c r="P4680" s="4">
        <f>SUM(Table16[[#This Row],[Price]]*0.8)</f>
        <v>0</v>
      </c>
      <c r="Q4680" s="4">
        <f>SUM(Table16[[#This Row],[Price]]*0.6)</f>
        <v>0</v>
      </c>
    </row>
    <row r="4681" spans="1:17" x14ac:dyDescent="0.25">
      <c r="A4681" t="s">
        <v>333</v>
      </c>
      <c r="B4681">
        <v>0</v>
      </c>
      <c r="C4681" t="s">
        <v>1438</v>
      </c>
      <c r="D4681">
        <v>636</v>
      </c>
      <c r="E4681" t="s">
        <v>417</v>
      </c>
      <c r="F4681" s="4">
        <v>0</v>
      </c>
      <c r="J4681" s="4">
        <f>MIN(Table16[[#This Row],[Medicare Outpatient Allowable Rate]:[WPPA Inc Outpatient Allowable Rate]])</f>
        <v>0</v>
      </c>
      <c r="K4681" s="4">
        <f>MAX(Table16[[#This Row],[Blue Cross Outpatient Allowable Rate]:[WPPA Inc Outpatient Allowable Rate]])</f>
        <v>0</v>
      </c>
      <c r="L4681" s="4">
        <f>SUM(Table16[[#This Row],[Price]]*4.42)</f>
        <v>0</v>
      </c>
      <c r="M4681" s="4">
        <v>0</v>
      </c>
      <c r="N4681" s="4">
        <f>SUM(Table16[[#This Row],[ChargeID]]*0.76)</f>
        <v>0</v>
      </c>
      <c r="O4681" s="4">
        <f>SUM(Table16[[#This Row],[Price]]*0.95)</f>
        <v>0</v>
      </c>
      <c r="P4681" s="4">
        <f>SUM(Table16[[#This Row],[Price]]*0.8)</f>
        <v>0</v>
      </c>
      <c r="Q4681" s="4">
        <f>SUM(Table16[[#This Row],[Price]]*0.6)</f>
        <v>0</v>
      </c>
    </row>
    <row r="4682" spans="1:17" x14ac:dyDescent="0.25">
      <c r="A4682" t="s">
        <v>333</v>
      </c>
      <c r="B4682">
        <v>0</v>
      </c>
      <c r="C4682" t="s">
        <v>3151</v>
      </c>
      <c r="D4682">
        <v>636</v>
      </c>
      <c r="E4682" t="s">
        <v>345</v>
      </c>
      <c r="F4682" s="4">
        <v>0</v>
      </c>
      <c r="J4682" s="4">
        <f>MIN(Table16[[#This Row],[Medicare Outpatient Allowable Rate]:[WPPA Inc Outpatient Allowable Rate]])</f>
        <v>0</v>
      </c>
      <c r="K4682" s="4">
        <f>MAX(Table16[[#This Row],[Blue Cross Outpatient Allowable Rate]:[WPPA Inc Outpatient Allowable Rate]])</f>
        <v>0</v>
      </c>
      <c r="L4682" s="4">
        <f>SUM(Table16[[#This Row],[Price]]*4.42)</f>
        <v>0</v>
      </c>
      <c r="M4682" s="4">
        <v>0</v>
      </c>
      <c r="N4682" s="4">
        <f>SUM(Table16[[#This Row],[ChargeID]]*0.76)</f>
        <v>0</v>
      </c>
      <c r="O4682" s="4">
        <f>SUM(Table16[[#This Row],[Price]]*0.95)</f>
        <v>0</v>
      </c>
      <c r="P4682" s="4">
        <f>SUM(Table16[[#This Row],[Price]]*0.8)</f>
        <v>0</v>
      </c>
      <c r="Q4682" s="4">
        <f>SUM(Table16[[#This Row],[Price]]*0.6)</f>
        <v>0</v>
      </c>
    </row>
    <row r="4683" spans="1:17" x14ac:dyDescent="0.25">
      <c r="A4683" t="s">
        <v>333</v>
      </c>
      <c r="B4683">
        <v>0</v>
      </c>
      <c r="C4683" t="s">
        <v>2830</v>
      </c>
      <c r="D4683">
        <v>636</v>
      </c>
      <c r="E4683" t="s">
        <v>345</v>
      </c>
      <c r="F4683" s="4">
        <v>0</v>
      </c>
      <c r="J4683" s="4">
        <f>MIN(Table16[[#This Row],[Medicare Outpatient Allowable Rate]:[WPPA Inc Outpatient Allowable Rate]])</f>
        <v>0</v>
      </c>
      <c r="K4683" s="4">
        <f>MAX(Table16[[#This Row],[Blue Cross Outpatient Allowable Rate]:[WPPA Inc Outpatient Allowable Rate]])</f>
        <v>0</v>
      </c>
      <c r="L4683" s="4">
        <f>SUM(Table16[[#This Row],[Price]]*4.42)</f>
        <v>0</v>
      </c>
      <c r="M4683" s="4">
        <v>0</v>
      </c>
      <c r="N4683" s="4">
        <f>SUM(Table16[[#This Row],[ChargeID]]*0.76)</f>
        <v>0</v>
      </c>
      <c r="O4683" s="4">
        <f>SUM(Table16[[#This Row],[Price]]*0.95)</f>
        <v>0</v>
      </c>
      <c r="P4683" s="4">
        <f>SUM(Table16[[#This Row],[Price]]*0.8)</f>
        <v>0</v>
      </c>
      <c r="Q4683" s="4">
        <f>SUM(Table16[[#This Row],[Price]]*0.6)</f>
        <v>0</v>
      </c>
    </row>
    <row r="4684" spans="1:17" x14ac:dyDescent="0.25">
      <c r="A4684" t="s">
        <v>333</v>
      </c>
      <c r="B4684">
        <v>0</v>
      </c>
      <c r="C4684" t="s">
        <v>3152</v>
      </c>
      <c r="D4684">
        <v>636</v>
      </c>
      <c r="E4684" t="s">
        <v>356</v>
      </c>
      <c r="F4684" s="4">
        <v>0</v>
      </c>
      <c r="J4684" s="4">
        <f>MIN(Table16[[#This Row],[Medicare Outpatient Allowable Rate]:[WPPA Inc Outpatient Allowable Rate]])</f>
        <v>0</v>
      </c>
      <c r="K4684" s="4">
        <f>MAX(Table16[[#This Row],[Blue Cross Outpatient Allowable Rate]:[WPPA Inc Outpatient Allowable Rate]])</f>
        <v>0</v>
      </c>
      <c r="L4684" s="4">
        <f>SUM(Table16[[#This Row],[Price]]*4.42)</f>
        <v>0</v>
      </c>
      <c r="M4684" s="4">
        <v>0</v>
      </c>
      <c r="N4684" s="4">
        <f>SUM(Table16[[#This Row],[ChargeID]]*0.76)</f>
        <v>0</v>
      </c>
      <c r="O4684" s="4">
        <f>SUM(Table16[[#This Row],[Price]]*0.95)</f>
        <v>0</v>
      </c>
      <c r="P4684" s="4">
        <f>SUM(Table16[[#This Row],[Price]]*0.8)</f>
        <v>0</v>
      </c>
      <c r="Q4684" s="4">
        <f>SUM(Table16[[#This Row],[Price]]*0.6)</f>
        <v>0</v>
      </c>
    </row>
    <row r="4685" spans="1:17" x14ac:dyDescent="0.25">
      <c r="A4685" t="s">
        <v>333</v>
      </c>
      <c r="B4685">
        <v>0</v>
      </c>
      <c r="C4685" t="s">
        <v>3153</v>
      </c>
      <c r="D4685">
        <v>636</v>
      </c>
      <c r="E4685" t="s">
        <v>345</v>
      </c>
      <c r="F4685" s="4">
        <v>0</v>
      </c>
      <c r="J4685" s="4">
        <f>MIN(Table16[[#This Row],[Medicare Outpatient Allowable Rate]:[WPPA Inc Outpatient Allowable Rate]])</f>
        <v>0</v>
      </c>
      <c r="K4685" s="4">
        <f>MAX(Table16[[#This Row],[Blue Cross Outpatient Allowable Rate]:[WPPA Inc Outpatient Allowable Rate]])</f>
        <v>0</v>
      </c>
      <c r="L4685" s="4">
        <f>SUM(Table16[[#This Row],[Price]]*4.42)</f>
        <v>0</v>
      </c>
      <c r="M4685" s="4">
        <v>0</v>
      </c>
      <c r="N4685" s="4">
        <f>SUM(Table16[[#This Row],[ChargeID]]*0.76)</f>
        <v>0</v>
      </c>
      <c r="O4685" s="4">
        <f>SUM(Table16[[#This Row],[Price]]*0.95)</f>
        <v>0</v>
      </c>
      <c r="P4685" s="4">
        <f>SUM(Table16[[#This Row],[Price]]*0.8)</f>
        <v>0</v>
      </c>
      <c r="Q4685" s="4">
        <f>SUM(Table16[[#This Row],[Price]]*0.6)</f>
        <v>0</v>
      </c>
    </row>
    <row r="4686" spans="1:17" x14ac:dyDescent="0.25">
      <c r="A4686" t="s">
        <v>333</v>
      </c>
      <c r="B4686">
        <v>0</v>
      </c>
      <c r="C4686" t="s">
        <v>2703</v>
      </c>
      <c r="D4686">
        <v>636</v>
      </c>
      <c r="E4686" t="s">
        <v>345</v>
      </c>
      <c r="F4686" s="4">
        <v>0</v>
      </c>
      <c r="J4686" s="4">
        <f>MIN(Table16[[#This Row],[Medicare Outpatient Allowable Rate]:[WPPA Inc Outpatient Allowable Rate]])</f>
        <v>0</v>
      </c>
      <c r="K4686" s="4">
        <f>MAX(Table16[[#This Row],[Blue Cross Outpatient Allowable Rate]:[WPPA Inc Outpatient Allowable Rate]])</f>
        <v>0</v>
      </c>
      <c r="L4686" s="4">
        <f>SUM(Table16[[#This Row],[Price]]*4.42)</f>
        <v>0</v>
      </c>
      <c r="M4686" s="4">
        <v>0</v>
      </c>
      <c r="N4686" s="4">
        <f>SUM(Table16[[#This Row],[ChargeID]]*0.76)</f>
        <v>0</v>
      </c>
      <c r="O4686" s="4">
        <f>SUM(Table16[[#This Row],[Price]]*0.95)</f>
        <v>0</v>
      </c>
      <c r="P4686" s="4">
        <f>SUM(Table16[[#This Row],[Price]]*0.8)</f>
        <v>0</v>
      </c>
      <c r="Q4686" s="4">
        <f>SUM(Table16[[#This Row],[Price]]*0.6)</f>
        <v>0</v>
      </c>
    </row>
    <row r="4687" spans="1:17" x14ac:dyDescent="0.25">
      <c r="A4687" t="s">
        <v>333</v>
      </c>
      <c r="B4687">
        <v>0</v>
      </c>
      <c r="C4687" t="s">
        <v>3145</v>
      </c>
      <c r="D4687">
        <v>636</v>
      </c>
      <c r="E4687" t="s">
        <v>343</v>
      </c>
      <c r="F4687" s="4">
        <v>0</v>
      </c>
      <c r="J4687" s="4">
        <f>MIN(Table16[[#This Row],[Medicare Outpatient Allowable Rate]:[WPPA Inc Outpatient Allowable Rate]])</f>
        <v>0</v>
      </c>
      <c r="K4687" s="4">
        <f>MAX(Table16[[#This Row],[Blue Cross Outpatient Allowable Rate]:[WPPA Inc Outpatient Allowable Rate]])</f>
        <v>0</v>
      </c>
      <c r="L4687" s="4">
        <f>SUM(Table16[[#This Row],[Price]]*4.42)</f>
        <v>0</v>
      </c>
      <c r="M4687" s="4">
        <v>0</v>
      </c>
      <c r="N4687" s="4">
        <f>SUM(Table16[[#This Row],[ChargeID]]*0.76)</f>
        <v>0</v>
      </c>
      <c r="O4687" s="4">
        <f>SUM(Table16[[#This Row],[Price]]*0.95)</f>
        <v>0</v>
      </c>
      <c r="P4687" s="4">
        <f>SUM(Table16[[#This Row],[Price]]*0.8)</f>
        <v>0</v>
      </c>
      <c r="Q4687" s="4">
        <f>SUM(Table16[[#This Row],[Price]]*0.6)</f>
        <v>0</v>
      </c>
    </row>
    <row r="4688" spans="1:17" x14ac:dyDescent="0.25">
      <c r="A4688" t="s">
        <v>333</v>
      </c>
      <c r="B4688">
        <v>0</v>
      </c>
      <c r="C4688" t="s">
        <v>3154</v>
      </c>
      <c r="D4688">
        <v>636</v>
      </c>
      <c r="E4688" t="s">
        <v>420</v>
      </c>
      <c r="F4688" s="4">
        <v>0</v>
      </c>
      <c r="J4688" s="4">
        <f>MIN(Table16[[#This Row],[Medicare Outpatient Allowable Rate]:[WPPA Inc Outpatient Allowable Rate]])</f>
        <v>0</v>
      </c>
      <c r="K4688" s="4">
        <f>MAX(Table16[[#This Row],[Blue Cross Outpatient Allowable Rate]:[WPPA Inc Outpatient Allowable Rate]])</f>
        <v>0</v>
      </c>
      <c r="L4688" s="4">
        <f>SUM(Table16[[#This Row],[Price]]*4.42)</f>
        <v>0</v>
      </c>
      <c r="M4688" s="4">
        <v>0</v>
      </c>
      <c r="N4688" s="4">
        <f>SUM(Table16[[#This Row],[ChargeID]]*0.76)</f>
        <v>0</v>
      </c>
      <c r="O4688" s="4">
        <f>SUM(Table16[[#This Row],[Price]]*0.95)</f>
        <v>0</v>
      </c>
      <c r="P4688" s="4">
        <f>SUM(Table16[[#This Row],[Price]]*0.8)</f>
        <v>0</v>
      </c>
      <c r="Q4688" s="4">
        <f>SUM(Table16[[#This Row],[Price]]*0.6)</f>
        <v>0</v>
      </c>
    </row>
    <row r="4689" spans="1:17" x14ac:dyDescent="0.25">
      <c r="A4689" t="s">
        <v>333</v>
      </c>
      <c r="B4689">
        <v>0</v>
      </c>
      <c r="C4689" t="s">
        <v>2579</v>
      </c>
      <c r="D4689">
        <v>636</v>
      </c>
      <c r="E4689" t="s">
        <v>345</v>
      </c>
      <c r="F4689" s="4">
        <v>0</v>
      </c>
      <c r="J4689" s="4">
        <f>MIN(Table16[[#This Row],[Medicare Outpatient Allowable Rate]:[WPPA Inc Outpatient Allowable Rate]])</f>
        <v>0</v>
      </c>
      <c r="K4689" s="4">
        <f>MAX(Table16[[#This Row],[Blue Cross Outpatient Allowable Rate]:[WPPA Inc Outpatient Allowable Rate]])</f>
        <v>0</v>
      </c>
      <c r="L4689" s="4">
        <f>SUM(Table16[[#This Row],[Price]]*4.42)</f>
        <v>0</v>
      </c>
      <c r="M4689" s="4">
        <v>0</v>
      </c>
      <c r="N4689" s="4">
        <f>SUM(Table16[[#This Row],[ChargeID]]*0.76)</f>
        <v>0</v>
      </c>
      <c r="O4689" s="4">
        <f>SUM(Table16[[#This Row],[Price]]*0.95)</f>
        <v>0</v>
      </c>
      <c r="P4689" s="4">
        <f>SUM(Table16[[#This Row],[Price]]*0.8)</f>
        <v>0</v>
      </c>
      <c r="Q4689" s="4">
        <f>SUM(Table16[[#This Row],[Price]]*0.6)</f>
        <v>0</v>
      </c>
    </row>
    <row r="4690" spans="1:17" x14ac:dyDescent="0.25">
      <c r="A4690" t="s">
        <v>333</v>
      </c>
      <c r="B4690">
        <v>0</v>
      </c>
      <c r="C4690" t="s">
        <v>2868</v>
      </c>
      <c r="D4690">
        <v>636</v>
      </c>
      <c r="E4690" t="s">
        <v>345</v>
      </c>
      <c r="F4690" s="4">
        <v>0</v>
      </c>
      <c r="J4690" s="4">
        <f>MIN(Table16[[#This Row],[Medicare Outpatient Allowable Rate]:[WPPA Inc Outpatient Allowable Rate]])</f>
        <v>0</v>
      </c>
      <c r="K4690" s="4">
        <f>MAX(Table16[[#This Row],[Blue Cross Outpatient Allowable Rate]:[WPPA Inc Outpatient Allowable Rate]])</f>
        <v>0</v>
      </c>
      <c r="L4690" s="4">
        <f>SUM(Table16[[#This Row],[Price]]*4.42)</f>
        <v>0</v>
      </c>
      <c r="M4690" s="4">
        <v>0</v>
      </c>
      <c r="N4690" s="4">
        <f>SUM(Table16[[#This Row],[ChargeID]]*0.76)</f>
        <v>0</v>
      </c>
      <c r="O4690" s="4">
        <f>SUM(Table16[[#This Row],[Price]]*0.95)</f>
        <v>0</v>
      </c>
      <c r="P4690" s="4">
        <f>SUM(Table16[[#This Row],[Price]]*0.8)</f>
        <v>0</v>
      </c>
      <c r="Q4690" s="4">
        <f>SUM(Table16[[#This Row],[Price]]*0.6)</f>
        <v>0</v>
      </c>
    </row>
    <row r="4691" spans="1:17" x14ac:dyDescent="0.25">
      <c r="A4691" t="s">
        <v>333</v>
      </c>
      <c r="B4691">
        <v>0</v>
      </c>
      <c r="C4691" t="s">
        <v>3155</v>
      </c>
      <c r="D4691">
        <v>636</v>
      </c>
      <c r="E4691" t="s">
        <v>337</v>
      </c>
      <c r="F4691" s="4">
        <v>0</v>
      </c>
      <c r="J4691" s="4">
        <f>MIN(Table16[[#This Row],[Medicare Outpatient Allowable Rate]:[WPPA Inc Outpatient Allowable Rate]])</f>
        <v>0</v>
      </c>
      <c r="K4691" s="4">
        <f>MAX(Table16[[#This Row],[Blue Cross Outpatient Allowable Rate]:[WPPA Inc Outpatient Allowable Rate]])</f>
        <v>0</v>
      </c>
      <c r="L4691" s="4">
        <f>SUM(Table16[[#This Row],[Price]]*4.42)</f>
        <v>0</v>
      </c>
      <c r="M4691" s="4">
        <v>0</v>
      </c>
      <c r="N4691" s="4">
        <f>SUM(Table16[[#This Row],[ChargeID]]*0.76)</f>
        <v>0</v>
      </c>
      <c r="O4691" s="4">
        <f>SUM(Table16[[#This Row],[Price]]*0.95)</f>
        <v>0</v>
      </c>
      <c r="P4691" s="4">
        <f>SUM(Table16[[#This Row],[Price]]*0.8)</f>
        <v>0</v>
      </c>
      <c r="Q4691" s="4">
        <f>SUM(Table16[[#This Row],[Price]]*0.6)</f>
        <v>0</v>
      </c>
    </row>
    <row r="4692" spans="1:17" x14ac:dyDescent="0.25">
      <c r="A4692" t="s">
        <v>333</v>
      </c>
      <c r="B4692">
        <v>0</v>
      </c>
      <c r="C4692" t="s">
        <v>3007</v>
      </c>
      <c r="D4692">
        <v>636</v>
      </c>
      <c r="E4692" t="s">
        <v>337</v>
      </c>
      <c r="F4692" s="4">
        <v>0</v>
      </c>
      <c r="J4692" s="4">
        <f>MIN(Table16[[#This Row],[Medicare Outpatient Allowable Rate]:[WPPA Inc Outpatient Allowable Rate]])</f>
        <v>0</v>
      </c>
      <c r="K4692" s="4">
        <f>MAX(Table16[[#This Row],[Blue Cross Outpatient Allowable Rate]:[WPPA Inc Outpatient Allowable Rate]])</f>
        <v>0</v>
      </c>
      <c r="L4692" s="4">
        <f>SUM(Table16[[#This Row],[Price]]*4.42)</f>
        <v>0</v>
      </c>
      <c r="M4692" s="4">
        <v>0</v>
      </c>
      <c r="N4692" s="4">
        <f>SUM(Table16[[#This Row],[ChargeID]]*0.76)</f>
        <v>0</v>
      </c>
      <c r="O4692" s="4">
        <f>SUM(Table16[[#This Row],[Price]]*0.95)</f>
        <v>0</v>
      </c>
      <c r="P4692" s="4">
        <f>SUM(Table16[[#This Row],[Price]]*0.8)</f>
        <v>0</v>
      </c>
      <c r="Q4692" s="4">
        <f>SUM(Table16[[#This Row],[Price]]*0.6)</f>
        <v>0</v>
      </c>
    </row>
    <row r="4693" spans="1:17" x14ac:dyDescent="0.25">
      <c r="A4693" t="s">
        <v>333</v>
      </c>
      <c r="B4693">
        <v>0</v>
      </c>
      <c r="C4693" t="s">
        <v>2396</v>
      </c>
      <c r="D4693">
        <v>636</v>
      </c>
      <c r="E4693" t="s">
        <v>345</v>
      </c>
      <c r="F4693" s="4">
        <v>0</v>
      </c>
      <c r="J4693" s="4">
        <f>MIN(Table16[[#This Row],[Medicare Outpatient Allowable Rate]:[WPPA Inc Outpatient Allowable Rate]])</f>
        <v>0</v>
      </c>
      <c r="K4693" s="4">
        <f>MAX(Table16[[#This Row],[Blue Cross Outpatient Allowable Rate]:[WPPA Inc Outpatient Allowable Rate]])</f>
        <v>0</v>
      </c>
      <c r="L4693" s="4">
        <f>SUM(Table16[[#This Row],[Price]]*4.42)</f>
        <v>0</v>
      </c>
      <c r="M4693" s="4">
        <v>0</v>
      </c>
      <c r="N4693" s="4">
        <f>SUM(Table16[[#This Row],[ChargeID]]*0.76)</f>
        <v>0</v>
      </c>
      <c r="O4693" s="4">
        <f>SUM(Table16[[#This Row],[Price]]*0.95)</f>
        <v>0</v>
      </c>
      <c r="P4693" s="4">
        <f>SUM(Table16[[#This Row],[Price]]*0.8)</f>
        <v>0</v>
      </c>
      <c r="Q4693" s="4">
        <f>SUM(Table16[[#This Row],[Price]]*0.6)</f>
        <v>0</v>
      </c>
    </row>
    <row r="4694" spans="1:17" x14ac:dyDescent="0.25">
      <c r="A4694" t="s">
        <v>333</v>
      </c>
      <c r="B4694">
        <v>0</v>
      </c>
      <c r="C4694" t="s">
        <v>2396</v>
      </c>
      <c r="D4694">
        <v>636</v>
      </c>
      <c r="E4694" t="s">
        <v>345</v>
      </c>
      <c r="F4694" s="4">
        <v>0</v>
      </c>
      <c r="J4694" s="4">
        <f>MIN(Table16[[#This Row],[Medicare Outpatient Allowable Rate]:[WPPA Inc Outpatient Allowable Rate]])</f>
        <v>0</v>
      </c>
      <c r="K4694" s="4">
        <f>MAX(Table16[[#This Row],[Blue Cross Outpatient Allowable Rate]:[WPPA Inc Outpatient Allowable Rate]])</f>
        <v>0</v>
      </c>
      <c r="L4694" s="4">
        <f>SUM(Table16[[#This Row],[Price]]*4.42)</f>
        <v>0</v>
      </c>
      <c r="M4694" s="4">
        <v>0</v>
      </c>
      <c r="N4694" s="4">
        <f>SUM(Table16[[#This Row],[ChargeID]]*0.76)</f>
        <v>0</v>
      </c>
      <c r="O4694" s="4">
        <f>SUM(Table16[[#This Row],[Price]]*0.95)</f>
        <v>0</v>
      </c>
      <c r="P4694" s="4">
        <f>SUM(Table16[[#This Row],[Price]]*0.8)</f>
        <v>0</v>
      </c>
      <c r="Q4694" s="4">
        <f>SUM(Table16[[#This Row],[Price]]*0.6)</f>
        <v>0</v>
      </c>
    </row>
    <row r="4695" spans="1:17" x14ac:dyDescent="0.25">
      <c r="A4695" t="s">
        <v>333</v>
      </c>
      <c r="B4695">
        <v>0</v>
      </c>
      <c r="C4695" t="s">
        <v>2396</v>
      </c>
      <c r="D4695">
        <v>636</v>
      </c>
      <c r="E4695" t="s">
        <v>345</v>
      </c>
      <c r="F4695" s="4">
        <v>0</v>
      </c>
      <c r="J4695" s="4">
        <f>MIN(Table16[[#This Row],[Medicare Outpatient Allowable Rate]:[WPPA Inc Outpatient Allowable Rate]])</f>
        <v>0</v>
      </c>
      <c r="K4695" s="4">
        <f>MAX(Table16[[#This Row],[Blue Cross Outpatient Allowable Rate]:[WPPA Inc Outpatient Allowable Rate]])</f>
        <v>0</v>
      </c>
      <c r="L4695" s="4">
        <f>SUM(Table16[[#This Row],[Price]]*4.42)</f>
        <v>0</v>
      </c>
      <c r="M4695" s="4">
        <v>0</v>
      </c>
      <c r="N4695" s="4">
        <f>SUM(Table16[[#This Row],[ChargeID]]*0.76)</f>
        <v>0</v>
      </c>
      <c r="O4695" s="4">
        <f>SUM(Table16[[#This Row],[Price]]*0.95)</f>
        <v>0</v>
      </c>
      <c r="P4695" s="4">
        <f>SUM(Table16[[#This Row],[Price]]*0.8)</f>
        <v>0</v>
      </c>
      <c r="Q4695" s="4">
        <f>SUM(Table16[[#This Row],[Price]]*0.6)</f>
        <v>0</v>
      </c>
    </row>
    <row r="4696" spans="1:17" x14ac:dyDescent="0.25">
      <c r="A4696" t="s">
        <v>333</v>
      </c>
      <c r="B4696">
        <v>0</v>
      </c>
      <c r="C4696" t="s">
        <v>2396</v>
      </c>
      <c r="D4696">
        <v>636</v>
      </c>
      <c r="E4696" t="s">
        <v>345</v>
      </c>
      <c r="F4696" s="4">
        <v>0</v>
      </c>
      <c r="J4696" s="4">
        <f>MIN(Table16[[#This Row],[Medicare Outpatient Allowable Rate]:[WPPA Inc Outpatient Allowable Rate]])</f>
        <v>0</v>
      </c>
      <c r="K4696" s="4">
        <f>MAX(Table16[[#This Row],[Blue Cross Outpatient Allowable Rate]:[WPPA Inc Outpatient Allowable Rate]])</f>
        <v>0</v>
      </c>
      <c r="L4696" s="4">
        <f>SUM(Table16[[#This Row],[Price]]*4.42)</f>
        <v>0</v>
      </c>
      <c r="M4696" s="4">
        <v>0</v>
      </c>
      <c r="N4696" s="4">
        <f>SUM(Table16[[#This Row],[ChargeID]]*0.76)</f>
        <v>0</v>
      </c>
      <c r="O4696" s="4">
        <f>SUM(Table16[[#This Row],[Price]]*0.95)</f>
        <v>0</v>
      </c>
      <c r="P4696" s="4">
        <f>SUM(Table16[[#This Row],[Price]]*0.8)</f>
        <v>0</v>
      </c>
      <c r="Q4696" s="4">
        <f>SUM(Table16[[#This Row],[Price]]*0.6)</f>
        <v>0</v>
      </c>
    </row>
    <row r="4697" spans="1:17" x14ac:dyDescent="0.25">
      <c r="A4697" t="s">
        <v>333</v>
      </c>
      <c r="B4697">
        <v>0</v>
      </c>
      <c r="C4697" t="s">
        <v>2941</v>
      </c>
      <c r="D4697">
        <v>636</v>
      </c>
      <c r="E4697" t="s">
        <v>337</v>
      </c>
      <c r="F4697" s="4">
        <v>0</v>
      </c>
      <c r="J4697" s="4">
        <f>MIN(Table16[[#This Row],[Medicare Outpatient Allowable Rate]:[WPPA Inc Outpatient Allowable Rate]])</f>
        <v>0</v>
      </c>
      <c r="K4697" s="4">
        <f>MAX(Table16[[#This Row],[Blue Cross Outpatient Allowable Rate]:[WPPA Inc Outpatient Allowable Rate]])</f>
        <v>0</v>
      </c>
      <c r="L4697" s="4">
        <f>SUM(Table16[[#This Row],[Price]]*4.42)</f>
        <v>0</v>
      </c>
      <c r="M4697" s="4">
        <v>0</v>
      </c>
      <c r="N4697" s="4">
        <f>SUM(Table16[[#This Row],[ChargeID]]*0.76)</f>
        <v>0</v>
      </c>
      <c r="O4697" s="4">
        <f>SUM(Table16[[#This Row],[Price]]*0.95)</f>
        <v>0</v>
      </c>
      <c r="P4697" s="4">
        <f>SUM(Table16[[#This Row],[Price]]*0.8)</f>
        <v>0</v>
      </c>
      <c r="Q4697" s="4">
        <f>SUM(Table16[[#This Row],[Price]]*0.6)</f>
        <v>0</v>
      </c>
    </row>
    <row r="4698" spans="1:17" x14ac:dyDescent="0.25">
      <c r="A4698" t="s">
        <v>333</v>
      </c>
      <c r="B4698">
        <v>0</v>
      </c>
      <c r="C4698" t="s">
        <v>2941</v>
      </c>
      <c r="D4698">
        <v>636</v>
      </c>
      <c r="E4698" t="s">
        <v>337</v>
      </c>
      <c r="F4698" s="4">
        <v>0</v>
      </c>
      <c r="J4698" s="4">
        <f>MIN(Table16[[#This Row],[Medicare Outpatient Allowable Rate]:[WPPA Inc Outpatient Allowable Rate]])</f>
        <v>0</v>
      </c>
      <c r="K4698" s="4">
        <f>MAX(Table16[[#This Row],[Blue Cross Outpatient Allowable Rate]:[WPPA Inc Outpatient Allowable Rate]])</f>
        <v>0</v>
      </c>
      <c r="L4698" s="4">
        <f>SUM(Table16[[#This Row],[Price]]*4.42)</f>
        <v>0</v>
      </c>
      <c r="M4698" s="4">
        <v>0</v>
      </c>
      <c r="N4698" s="4">
        <f>SUM(Table16[[#This Row],[ChargeID]]*0.76)</f>
        <v>0</v>
      </c>
      <c r="O4698" s="4">
        <f>SUM(Table16[[#This Row],[Price]]*0.95)</f>
        <v>0</v>
      </c>
      <c r="P4698" s="4">
        <f>SUM(Table16[[#This Row],[Price]]*0.8)</f>
        <v>0</v>
      </c>
      <c r="Q4698" s="4">
        <f>SUM(Table16[[#This Row],[Price]]*0.6)</f>
        <v>0</v>
      </c>
    </row>
    <row r="4699" spans="1:17" x14ac:dyDescent="0.25">
      <c r="A4699" t="s">
        <v>333</v>
      </c>
      <c r="B4699">
        <v>0</v>
      </c>
      <c r="C4699" t="s">
        <v>3124</v>
      </c>
      <c r="D4699">
        <v>636</v>
      </c>
      <c r="E4699" t="s">
        <v>345</v>
      </c>
      <c r="F4699" s="4">
        <v>0</v>
      </c>
      <c r="J4699" s="4">
        <f>MIN(Table16[[#This Row],[Medicare Outpatient Allowable Rate]:[WPPA Inc Outpatient Allowable Rate]])</f>
        <v>0</v>
      </c>
      <c r="K4699" s="4">
        <f>MAX(Table16[[#This Row],[Blue Cross Outpatient Allowable Rate]:[WPPA Inc Outpatient Allowable Rate]])</f>
        <v>0</v>
      </c>
      <c r="L4699" s="4">
        <f>SUM(Table16[[#This Row],[Price]]*4.42)</f>
        <v>0</v>
      </c>
      <c r="M4699" s="4">
        <v>0</v>
      </c>
      <c r="N4699" s="4">
        <f>SUM(Table16[[#This Row],[ChargeID]]*0.76)</f>
        <v>0</v>
      </c>
      <c r="O4699" s="4">
        <f>SUM(Table16[[#This Row],[Price]]*0.95)</f>
        <v>0</v>
      </c>
      <c r="P4699" s="4">
        <f>SUM(Table16[[#This Row],[Price]]*0.8)</f>
        <v>0</v>
      </c>
      <c r="Q4699" s="4">
        <f>SUM(Table16[[#This Row],[Price]]*0.6)</f>
        <v>0</v>
      </c>
    </row>
    <row r="4700" spans="1:17" x14ac:dyDescent="0.25">
      <c r="A4700" t="s">
        <v>333</v>
      </c>
      <c r="B4700">
        <v>0</v>
      </c>
      <c r="C4700" t="s">
        <v>3156</v>
      </c>
      <c r="D4700">
        <v>636</v>
      </c>
      <c r="E4700" t="s">
        <v>353</v>
      </c>
      <c r="F4700" s="4">
        <v>0</v>
      </c>
      <c r="J4700" s="4">
        <f>MIN(Table16[[#This Row],[Medicare Outpatient Allowable Rate]:[WPPA Inc Outpatient Allowable Rate]])</f>
        <v>0</v>
      </c>
      <c r="K4700" s="4">
        <f>MAX(Table16[[#This Row],[Blue Cross Outpatient Allowable Rate]:[WPPA Inc Outpatient Allowable Rate]])</f>
        <v>0</v>
      </c>
      <c r="L4700" s="4">
        <f>SUM(Table16[[#This Row],[Price]]*4.42)</f>
        <v>0</v>
      </c>
      <c r="M4700" s="4">
        <v>0</v>
      </c>
      <c r="N4700" s="4">
        <f>SUM(Table16[[#This Row],[ChargeID]]*0.76)</f>
        <v>0</v>
      </c>
      <c r="O4700" s="4">
        <f>SUM(Table16[[#This Row],[Price]]*0.95)</f>
        <v>0</v>
      </c>
      <c r="P4700" s="4">
        <f>SUM(Table16[[#This Row],[Price]]*0.8)</f>
        <v>0</v>
      </c>
      <c r="Q4700" s="4">
        <f>SUM(Table16[[#This Row],[Price]]*0.6)</f>
        <v>0</v>
      </c>
    </row>
    <row r="4701" spans="1:17" x14ac:dyDescent="0.25">
      <c r="A4701" t="s">
        <v>333</v>
      </c>
      <c r="B4701">
        <v>0</v>
      </c>
      <c r="C4701" t="s">
        <v>2920</v>
      </c>
      <c r="D4701">
        <v>636</v>
      </c>
      <c r="E4701" t="s">
        <v>372</v>
      </c>
      <c r="F4701" s="4">
        <v>0</v>
      </c>
      <c r="J4701" s="4">
        <f>MIN(Table16[[#This Row],[Medicare Outpatient Allowable Rate]:[WPPA Inc Outpatient Allowable Rate]])</f>
        <v>0</v>
      </c>
      <c r="K4701" s="4">
        <f>MAX(Table16[[#This Row],[Blue Cross Outpatient Allowable Rate]:[WPPA Inc Outpatient Allowable Rate]])</f>
        <v>0</v>
      </c>
      <c r="L4701" s="4">
        <f>SUM(Table16[[#This Row],[Price]]*4.42)</f>
        <v>0</v>
      </c>
      <c r="M4701" s="4">
        <v>0</v>
      </c>
      <c r="N4701" s="4">
        <f>SUM(Table16[[#This Row],[ChargeID]]*0.76)</f>
        <v>0</v>
      </c>
      <c r="O4701" s="4">
        <f>SUM(Table16[[#This Row],[Price]]*0.95)</f>
        <v>0</v>
      </c>
      <c r="P4701" s="4">
        <f>SUM(Table16[[#This Row],[Price]]*0.8)</f>
        <v>0</v>
      </c>
      <c r="Q4701" s="4">
        <f>SUM(Table16[[#This Row],[Price]]*0.6)</f>
        <v>0</v>
      </c>
    </row>
    <row r="4702" spans="1:17" x14ac:dyDescent="0.25">
      <c r="A4702" t="s">
        <v>333</v>
      </c>
      <c r="B4702">
        <v>0</v>
      </c>
      <c r="C4702" t="s">
        <v>3157</v>
      </c>
      <c r="D4702">
        <v>636</v>
      </c>
      <c r="E4702" t="s">
        <v>353</v>
      </c>
      <c r="F4702" s="4">
        <v>0</v>
      </c>
      <c r="J4702" s="4">
        <f>MIN(Table16[[#This Row],[Medicare Outpatient Allowable Rate]:[WPPA Inc Outpatient Allowable Rate]])</f>
        <v>0</v>
      </c>
      <c r="K4702" s="4">
        <f>MAX(Table16[[#This Row],[Blue Cross Outpatient Allowable Rate]:[WPPA Inc Outpatient Allowable Rate]])</f>
        <v>0</v>
      </c>
      <c r="L4702" s="4">
        <f>SUM(Table16[[#This Row],[Price]]*4.42)</f>
        <v>0</v>
      </c>
      <c r="M4702" s="4">
        <v>0</v>
      </c>
      <c r="N4702" s="4">
        <f>SUM(Table16[[#This Row],[ChargeID]]*0.76)</f>
        <v>0</v>
      </c>
      <c r="O4702" s="4">
        <f>SUM(Table16[[#This Row],[Price]]*0.95)</f>
        <v>0</v>
      </c>
      <c r="P4702" s="4">
        <f>SUM(Table16[[#This Row],[Price]]*0.8)</f>
        <v>0</v>
      </c>
      <c r="Q4702" s="4">
        <f>SUM(Table16[[#This Row],[Price]]*0.6)</f>
        <v>0</v>
      </c>
    </row>
    <row r="4703" spans="1:17" x14ac:dyDescent="0.25">
      <c r="A4703" t="s">
        <v>333</v>
      </c>
      <c r="B4703">
        <v>0</v>
      </c>
      <c r="C4703" t="s">
        <v>3158</v>
      </c>
      <c r="D4703">
        <v>636</v>
      </c>
      <c r="E4703" t="s">
        <v>353</v>
      </c>
      <c r="F4703" s="4">
        <v>0</v>
      </c>
      <c r="J4703" s="4">
        <f>MIN(Table16[[#This Row],[Medicare Outpatient Allowable Rate]:[WPPA Inc Outpatient Allowable Rate]])</f>
        <v>0</v>
      </c>
      <c r="K4703" s="4">
        <f>MAX(Table16[[#This Row],[Blue Cross Outpatient Allowable Rate]:[WPPA Inc Outpatient Allowable Rate]])</f>
        <v>0</v>
      </c>
      <c r="L4703" s="4">
        <f>SUM(Table16[[#This Row],[Price]]*4.42)</f>
        <v>0</v>
      </c>
      <c r="M4703" s="4">
        <v>0</v>
      </c>
      <c r="N4703" s="4">
        <f>SUM(Table16[[#This Row],[ChargeID]]*0.76)</f>
        <v>0</v>
      </c>
      <c r="O4703" s="4">
        <f>SUM(Table16[[#This Row],[Price]]*0.95)</f>
        <v>0</v>
      </c>
      <c r="P4703" s="4">
        <f>SUM(Table16[[#This Row],[Price]]*0.8)</f>
        <v>0</v>
      </c>
      <c r="Q4703" s="4">
        <f>SUM(Table16[[#This Row],[Price]]*0.6)</f>
        <v>0</v>
      </c>
    </row>
    <row r="4704" spans="1:17" x14ac:dyDescent="0.25">
      <c r="A4704" t="s">
        <v>333</v>
      </c>
      <c r="B4704">
        <v>0</v>
      </c>
      <c r="C4704" t="s">
        <v>3158</v>
      </c>
      <c r="D4704">
        <v>636</v>
      </c>
      <c r="E4704" t="s">
        <v>353</v>
      </c>
      <c r="F4704" s="4">
        <v>0</v>
      </c>
      <c r="J4704" s="4">
        <f>MIN(Table16[[#This Row],[Medicare Outpatient Allowable Rate]:[WPPA Inc Outpatient Allowable Rate]])</f>
        <v>0</v>
      </c>
      <c r="K4704" s="4">
        <f>MAX(Table16[[#This Row],[Blue Cross Outpatient Allowable Rate]:[WPPA Inc Outpatient Allowable Rate]])</f>
        <v>0</v>
      </c>
      <c r="L4704" s="4">
        <f>SUM(Table16[[#This Row],[Price]]*4.42)</f>
        <v>0</v>
      </c>
      <c r="M4704" s="4">
        <v>0</v>
      </c>
      <c r="N4704" s="4">
        <f>SUM(Table16[[#This Row],[ChargeID]]*0.76)</f>
        <v>0</v>
      </c>
      <c r="O4704" s="4">
        <f>SUM(Table16[[#This Row],[Price]]*0.95)</f>
        <v>0</v>
      </c>
      <c r="P4704" s="4">
        <f>SUM(Table16[[#This Row],[Price]]*0.8)</f>
        <v>0</v>
      </c>
      <c r="Q4704" s="4">
        <f>SUM(Table16[[#This Row],[Price]]*0.6)</f>
        <v>0</v>
      </c>
    </row>
    <row r="4705" spans="1:17" x14ac:dyDescent="0.25">
      <c r="A4705" t="s">
        <v>333</v>
      </c>
      <c r="B4705">
        <v>0</v>
      </c>
      <c r="C4705" t="s">
        <v>3159</v>
      </c>
      <c r="D4705">
        <v>636</v>
      </c>
      <c r="E4705" t="s">
        <v>345</v>
      </c>
      <c r="F4705" s="4">
        <v>0</v>
      </c>
      <c r="J4705" s="4">
        <f>MIN(Table16[[#This Row],[Medicare Outpatient Allowable Rate]:[WPPA Inc Outpatient Allowable Rate]])</f>
        <v>0</v>
      </c>
      <c r="K4705" s="4">
        <f>MAX(Table16[[#This Row],[Blue Cross Outpatient Allowable Rate]:[WPPA Inc Outpatient Allowable Rate]])</f>
        <v>0</v>
      </c>
      <c r="L4705" s="4">
        <f>SUM(Table16[[#This Row],[Price]]*4.42)</f>
        <v>0</v>
      </c>
      <c r="M4705" s="4">
        <v>0</v>
      </c>
      <c r="N4705" s="4">
        <f>SUM(Table16[[#This Row],[ChargeID]]*0.76)</f>
        <v>0</v>
      </c>
      <c r="O4705" s="4">
        <f>SUM(Table16[[#This Row],[Price]]*0.95)</f>
        <v>0</v>
      </c>
      <c r="P4705" s="4">
        <f>SUM(Table16[[#This Row],[Price]]*0.8)</f>
        <v>0</v>
      </c>
      <c r="Q4705" s="4">
        <f>SUM(Table16[[#This Row],[Price]]*0.6)</f>
        <v>0</v>
      </c>
    </row>
    <row r="4706" spans="1:17" x14ac:dyDescent="0.25">
      <c r="A4706" t="s">
        <v>333</v>
      </c>
      <c r="B4706">
        <v>0</v>
      </c>
      <c r="C4706" t="s">
        <v>2148</v>
      </c>
      <c r="D4706">
        <v>636</v>
      </c>
      <c r="E4706" t="s">
        <v>345</v>
      </c>
      <c r="F4706" s="4">
        <v>0</v>
      </c>
      <c r="J4706" s="4">
        <f>MIN(Table16[[#This Row],[Medicare Outpatient Allowable Rate]:[WPPA Inc Outpatient Allowable Rate]])</f>
        <v>0</v>
      </c>
      <c r="K4706" s="4">
        <f>MAX(Table16[[#This Row],[Blue Cross Outpatient Allowable Rate]:[WPPA Inc Outpatient Allowable Rate]])</f>
        <v>0</v>
      </c>
      <c r="L4706" s="4">
        <f>SUM(Table16[[#This Row],[Price]]*4.42)</f>
        <v>0</v>
      </c>
      <c r="M4706" s="4">
        <v>0</v>
      </c>
      <c r="N4706" s="4">
        <f>SUM(Table16[[#This Row],[ChargeID]]*0.76)</f>
        <v>0</v>
      </c>
      <c r="O4706" s="4">
        <f>SUM(Table16[[#This Row],[Price]]*0.95)</f>
        <v>0</v>
      </c>
      <c r="P4706" s="4">
        <f>SUM(Table16[[#This Row],[Price]]*0.8)</f>
        <v>0</v>
      </c>
      <c r="Q4706" s="4">
        <f>SUM(Table16[[#This Row],[Price]]*0.6)</f>
        <v>0</v>
      </c>
    </row>
    <row r="4707" spans="1:17" x14ac:dyDescent="0.25">
      <c r="A4707" t="s">
        <v>333</v>
      </c>
      <c r="B4707">
        <v>0</v>
      </c>
      <c r="C4707" t="s">
        <v>3160</v>
      </c>
      <c r="D4707">
        <v>636</v>
      </c>
      <c r="E4707" t="s">
        <v>345</v>
      </c>
      <c r="F4707" s="4">
        <v>0</v>
      </c>
      <c r="J4707" s="4">
        <f>MIN(Table16[[#This Row],[Medicare Outpatient Allowable Rate]:[WPPA Inc Outpatient Allowable Rate]])</f>
        <v>0</v>
      </c>
      <c r="K4707" s="4">
        <f>MAX(Table16[[#This Row],[Blue Cross Outpatient Allowable Rate]:[WPPA Inc Outpatient Allowable Rate]])</f>
        <v>0</v>
      </c>
      <c r="L4707" s="4">
        <f>SUM(Table16[[#This Row],[Price]]*4.42)</f>
        <v>0</v>
      </c>
      <c r="M4707" s="4">
        <v>0</v>
      </c>
      <c r="N4707" s="4">
        <f>SUM(Table16[[#This Row],[ChargeID]]*0.76)</f>
        <v>0</v>
      </c>
      <c r="O4707" s="4">
        <f>SUM(Table16[[#This Row],[Price]]*0.95)</f>
        <v>0</v>
      </c>
      <c r="P4707" s="4">
        <f>SUM(Table16[[#This Row],[Price]]*0.8)</f>
        <v>0</v>
      </c>
      <c r="Q4707" s="4">
        <f>SUM(Table16[[#This Row],[Price]]*0.6)</f>
        <v>0</v>
      </c>
    </row>
    <row r="4708" spans="1:17" x14ac:dyDescent="0.25">
      <c r="A4708" t="s">
        <v>333</v>
      </c>
      <c r="B4708">
        <v>0</v>
      </c>
      <c r="C4708" t="s">
        <v>3158</v>
      </c>
      <c r="D4708">
        <v>636</v>
      </c>
      <c r="E4708" t="s">
        <v>353</v>
      </c>
      <c r="F4708" s="4">
        <v>0</v>
      </c>
      <c r="J4708" s="4">
        <f>MIN(Table16[[#This Row],[Medicare Outpatient Allowable Rate]:[WPPA Inc Outpatient Allowable Rate]])</f>
        <v>0</v>
      </c>
      <c r="K4708" s="4">
        <f>MAX(Table16[[#This Row],[Blue Cross Outpatient Allowable Rate]:[WPPA Inc Outpatient Allowable Rate]])</f>
        <v>0</v>
      </c>
      <c r="L4708" s="4">
        <f>SUM(Table16[[#This Row],[Price]]*4.42)</f>
        <v>0</v>
      </c>
      <c r="M4708" s="4">
        <v>0</v>
      </c>
      <c r="N4708" s="4">
        <f>SUM(Table16[[#This Row],[ChargeID]]*0.76)</f>
        <v>0</v>
      </c>
      <c r="O4708" s="4">
        <f>SUM(Table16[[#This Row],[Price]]*0.95)</f>
        <v>0</v>
      </c>
      <c r="P4708" s="4">
        <f>SUM(Table16[[#This Row],[Price]]*0.8)</f>
        <v>0</v>
      </c>
      <c r="Q4708" s="4">
        <f>SUM(Table16[[#This Row],[Price]]*0.6)</f>
        <v>0</v>
      </c>
    </row>
    <row r="4709" spans="1:17" x14ac:dyDescent="0.25">
      <c r="A4709" t="s">
        <v>333</v>
      </c>
      <c r="B4709">
        <v>0</v>
      </c>
      <c r="C4709" t="s">
        <v>2953</v>
      </c>
      <c r="D4709">
        <v>636</v>
      </c>
      <c r="E4709" t="s">
        <v>343</v>
      </c>
      <c r="F4709" s="4">
        <v>0</v>
      </c>
      <c r="J4709" s="4">
        <f>MIN(Table16[[#This Row],[Medicare Outpatient Allowable Rate]:[WPPA Inc Outpatient Allowable Rate]])</f>
        <v>0</v>
      </c>
      <c r="K4709" s="4">
        <f>MAX(Table16[[#This Row],[Blue Cross Outpatient Allowable Rate]:[WPPA Inc Outpatient Allowable Rate]])</f>
        <v>0</v>
      </c>
      <c r="L4709" s="4">
        <f>SUM(Table16[[#This Row],[Price]]*4.42)</f>
        <v>0</v>
      </c>
      <c r="M4709" s="4">
        <v>0</v>
      </c>
      <c r="N4709" s="4">
        <f>SUM(Table16[[#This Row],[ChargeID]]*0.76)</f>
        <v>0</v>
      </c>
      <c r="O4709" s="4">
        <f>SUM(Table16[[#This Row],[Price]]*0.95)</f>
        <v>0</v>
      </c>
      <c r="P4709" s="4">
        <f>SUM(Table16[[#This Row],[Price]]*0.8)</f>
        <v>0</v>
      </c>
      <c r="Q4709" s="4">
        <f>SUM(Table16[[#This Row],[Price]]*0.6)</f>
        <v>0</v>
      </c>
    </row>
    <row r="4710" spans="1:17" x14ac:dyDescent="0.25">
      <c r="A4710" t="s">
        <v>333</v>
      </c>
      <c r="B4710">
        <v>0</v>
      </c>
      <c r="C4710" t="s">
        <v>2473</v>
      </c>
      <c r="D4710">
        <v>636</v>
      </c>
      <c r="E4710" t="s">
        <v>353</v>
      </c>
      <c r="F4710" s="4">
        <v>0</v>
      </c>
      <c r="J4710" s="4">
        <f>MIN(Table16[[#This Row],[Medicare Outpatient Allowable Rate]:[WPPA Inc Outpatient Allowable Rate]])</f>
        <v>0</v>
      </c>
      <c r="K4710" s="4">
        <f>MAX(Table16[[#This Row],[Blue Cross Outpatient Allowable Rate]:[WPPA Inc Outpatient Allowable Rate]])</f>
        <v>0</v>
      </c>
      <c r="L4710" s="4">
        <f>SUM(Table16[[#This Row],[Price]]*4.42)</f>
        <v>0</v>
      </c>
      <c r="M4710" s="4">
        <v>0</v>
      </c>
      <c r="N4710" s="4">
        <f>SUM(Table16[[#This Row],[ChargeID]]*0.76)</f>
        <v>0</v>
      </c>
      <c r="O4710" s="4">
        <f>SUM(Table16[[#This Row],[Price]]*0.95)</f>
        <v>0</v>
      </c>
      <c r="P4710" s="4">
        <f>SUM(Table16[[#This Row],[Price]]*0.8)</f>
        <v>0</v>
      </c>
      <c r="Q4710" s="4">
        <f>SUM(Table16[[#This Row],[Price]]*0.6)</f>
        <v>0</v>
      </c>
    </row>
    <row r="4711" spans="1:17" x14ac:dyDescent="0.25">
      <c r="A4711" t="s">
        <v>333</v>
      </c>
      <c r="B4711">
        <v>0</v>
      </c>
      <c r="C4711" t="s">
        <v>1678</v>
      </c>
      <c r="D4711">
        <v>636</v>
      </c>
      <c r="E4711" t="s">
        <v>345</v>
      </c>
      <c r="F4711" s="4">
        <v>0</v>
      </c>
      <c r="J4711" s="4">
        <f>MIN(Table16[[#This Row],[Medicare Outpatient Allowable Rate]:[WPPA Inc Outpatient Allowable Rate]])</f>
        <v>0</v>
      </c>
      <c r="K4711" s="4">
        <f>MAX(Table16[[#This Row],[Blue Cross Outpatient Allowable Rate]:[WPPA Inc Outpatient Allowable Rate]])</f>
        <v>0</v>
      </c>
      <c r="L4711" s="4">
        <f>SUM(Table16[[#This Row],[Price]]*4.42)</f>
        <v>0</v>
      </c>
      <c r="M4711" s="4">
        <v>0</v>
      </c>
      <c r="N4711" s="4">
        <f>SUM(Table16[[#This Row],[ChargeID]]*0.76)</f>
        <v>0</v>
      </c>
      <c r="O4711" s="4">
        <f>SUM(Table16[[#This Row],[Price]]*0.95)</f>
        <v>0</v>
      </c>
      <c r="P4711" s="4">
        <f>SUM(Table16[[#This Row],[Price]]*0.8)</f>
        <v>0</v>
      </c>
      <c r="Q4711" s="4">
        <f>SUM(Table16[[#This Row],[Price]]*0.6)</f>
        <v>0</v>
      </c>
    </row>
    <row r="4712" spans="1:17" x14ac:dyDescent="0.25">
      <c r="A4712" t="s">
        <v>333</v>
      </c>
      <c r="B4712">
        <v>0</v>
      </c>
      <c r="C4712" t="s">
        <v>2351</v>
      </c>
      <c r="D4712">
        <v>636</v>
      </c>
      <c r="E4712" t="s">
        <v>345</v>
      </c>
      <c r="F4712" s="4">
        <v>0</v>
      </c>
      <c r="J4712" s="4">
        <f>MIN(Table16[[#This Row],[Medicare Outpatient Allowable Rate]:[WPPA Inc Outpatient Allowable Rate]])</f>
        <v>0</v>
      </c>
      <c r="K4712" s="4">
        <f>MAX(Table16[[#This Row],[Blue Cross Outpatient Allowable Rate]:[WPPA Inc Outpatient Allowable Rate]])</f>
        <v>0</v>
      </c>
      <c r="L4712" s="4">
        <f>SUM(Table16[[#This Row],[Price]]*4.42)</f>
        <v>0</v>
      </c>
      <c r="M4712" s="4">
        <v>0</v>
      </c>
      <c r="N4712" s="4">
        <f>SUM(Table16[[#This Row],[ChargeID]]*0.76)</f>
        <v>0</v>
      </c>
      <c r="O4712" s="4">
        <f>SUM(Table16[[#This Row],[Price]]*0.95)</f>
        <v>0</v>
      </c>
      <c r="P4712" s="4">
        <f>SUM(Table16[[#This Row],[Price]]*0.8)</f>
        <v>0</v>
      </c>
      <c r="Q4712" s="4">
        <f>SUM(Table16[[#This Row],[Price]]*0.6)</f>
        <v>0</v>
      </c>
    </row>
    <row r="4713" spans="1:17" x14ac:dyDescent="0.25">
      <c r="A4713" t="s">
        <v>333</v>
      </c>
      <c r="B4713">
        <v>0</v>
      </c>
      <c r="C4713" t="s">
        <v>3161</v>
      </c>
      <c r="D4713">
        <v>636</v>
      </c>
      <c r="E4713" t="s">
        <v>345</v>
      </c>
      <c r="F4713" s="4">
        <v>0</v>
      </c>
      <c r="J4713" s="4">
        <f>MIN(Table16[[#This Row],[Medicare Outpatient Allowable Rate]:[WPPA Inc Outpatient Allowable Rate]])</f>
        <v>0</v>
      </c>
      <c r="K4713" s="4">
        <f>MAX(Table16[[#This Row],[Blue Cross Outpatient Allowable Rate]:[WPPA Inc Outpatient Allowable Rate]])</f>
        <v>0</v>
      </c>
      <c r="L4713" s="4">
        <f>SUM(Table16[[#This Row],[Price]]*4.42)</f>
        <v>0</v>
      </c>
      <c r="M4713" s="4">
        <v>0</v>
      </c>
      <c r="N4713" s="4">
        <f>SUM(Table16[[#This Row],[ChargeID]]*0.76)</f>
        <v>0</v>
      </c>
      <c r="O4713" s="4">
        <f>SUM(Table16[[#This Row],[Price]]*0.95)</f>
        <v>0</v>
      </c>
      <c r="P4713" s="4">
        <f>SUM(Table16[[#This Row],[Price]]*0.8)</f>
        <v>0</v>
      </c>
      <c r="Q4713" s="4">
        <f>SUM(Table16[[#This Row],[Price]]*0.6)</f>
        <v>0</v>
      </c>
    </row>
    <row r="4714" spans="1:17" x14ac:dyDescent="0.25">
      <c r="A4714" t="s">
        <v>333</v>
      </c>
      <c r="B4714">
        <v>0</v>
      </c>
      <c r="C4714" t="s">
        <v>3162</v>
      </c>
      <c r="D4714">
        <v>636</v>
      </c>
      <c r="E4714" t="s">
        <v>345</v>
      </c>
      <c r="F4714" s="4">
        <v>0</v>
      </c>
      <c r="J4714" s="4">
        <f>MIN(Table16[[#This Row],[Medicare Outpatient Allowable Rate]:[WPPA Inc Outpatient Allowable Rate]])</f>
        <v>0</v>
      </c>
      <c r="K4714" s="4">
        <f>MAX(Table16[[#This Row],[Blue Cross Outpatient Allowable Rate]:[WPPA Inc Outpatient Allowable Rate]])</f>
        <v>0</v>
      </c>
      <c r="L4714" s="4">
        <f>SUM(Table16[[#This Row],[Price]]*4.42)</f>
        <v>0</v>
      </c>
      <c r="M4714" s="4">
        <v>0</v>
      </c>
      <c r="N4714" s="4">
        <f>SUM(Table16[[#This Row],[ChargeID]]*0.76)</f>
        <v>0</v>
      </c>
      <c r="O4714" s="4">
        <f>SUM(Table16[[#This Row],[Price]]*0.95)</f>
        <v>0</v>
      </c>
      <c r="P4714" s="4">
        <f>SUM(Table16[[#This Row],[Price]]*0.8)</f>
        <v>0</v>
      </c>
      <c r="Q4714" s="4">
        <f>SUM(Table16[[#This Row],[Price]]*0.6)</f>
        <v>0</v>
      </c>
    </row>
    <row r="4715" spans="1:17" x14ac:dyDescent="0.25">
      <c r="A4715" t="s">
        <v>333</v>
      </c>
      <c r="B4715">
        <v>0</v>
      </c>
      <c r="C4715" t="s">
        <v>2795</v>
      </c>
      <c r="D4715">
        <v>636</v>
      </c>
      <c r="E4715" t="s">
        <v>345</v>
      </c>
      <c r="F4715" s="4">
        <v>0</v>
      </c>
      <c r="J4715" s="4">
        <f>MIN(Table16[[#This Row],[Medicare Outpatient Allowable Rate]:[WPPA Inc Outpatient Allowable Rate]])</f>
        <v>0</v>
      </c>
      <c r="K4715" s="4">
        <f>MAX(Table16[[#This Row],[Blue Cross Outpatient Allowable Rate]:[WPPA Inc Outpatient Allowable Rate]])</f>
        <v>0</v>
      </c>
      <c r="L4715" s="4">
        <f>SUM(Table16[[#This Row],[Price]]*4.42)</f>
        <v>0</v>
      </c>
      <c r="M4715" s="4">
        <v>0</v>
      </c>
      <c r="N4715" s="4">
        <f>SUM(Table16[[#This Row],[ChargeID]]*0.76)</f>
        <v>0</v>
      </c>
      <c r="O4715" s="4">
        <f>SUM(Table16[[#This Row],[Price]]*0.95)</f>
        <v>0</v>
      </c>
      <c r="P4715" s="4">
        <f>SUM(Table16[[#This Row],[Price]]*0.8)</f>
        <v>0</v>
      </c>
      <c r="Q4715" s="4">
        <f>SUM(Table16[[#This Row],[Price]]*0.6)</f>
        <v>0</v>
      </c>
    </row>
    <row r="4716" spans="1:17" x14ac:dyDescent="0.25">
      <c r="A4716" t="s">
        <v>333</v>
      </c>
      <c r="B4716">
        <v>0</v>
      </c>
      <c r="C4716" t="s">
        <v>3163</v>
      </c>
      <c r="D4716">
        <v>636</v>
      </c>
      <c r="E4716" t="s">
        <v>337</v>
      </c>
      <c r="F4716" s="4">
        <v>0</v>
      </c>
      <c r="J4716" s="4">
        <f>MIN(Table16[[#This Row],[Medicare Outpatient Allowable Rate]:[WPPA Inc Outpatient Allowable Rate]])</f>
        <v>0</v>
      </c>
      <c r="K4716" s="4">
        <f>MAX(Table16[[#This Row],[Blue Cross Outpatient Allowable Rate]:[WPPA Inc Outpatient Allowable Rate]])</f>
        <v>0</v>
      </c>
      <c r="L4716" s="4">
        <f>SUM(Table16[[#This Row],[Price]]*4.42)</f>
        <v>0</v>
      </c>
      <c r="M4716" s="4">
        <v>0</v>
      </c>
      <c r="N4716" s="4">
        <f>SUM(Table16[[#This Row],[ChargeID]]*0.76)</f>
        <v>0</v>
      </c>
      <c r="O4716" s="4">
        <f>SUM(Table16[[#This Row],[Price]]*0.95)</f>
        <v>0</v>
      </c>
      <c r="P4716" s="4">
        <f>SUM(Table16[[#This Row],[Price]]*0.8)</f>
        <v>0</v>
      </c>
      <c r="Q4716" s="4">
        <f>SUM(Table16[[#This Row],[Price]]*0.6)</f>
        <v>0</v>
      </c>
    </row>
    <row r="4717" spans="1:17" x14ac:dyDescent="0.25">
      <c r="A4717" t="s">
        <v>333</v>
      </c>
      <c r="B4717">
        <v>0</v>
      </c>
      <c r="C4717" t="s">
        <v>3164</v>
      </c>
      <c r="D4717">
        <v>636</v>
      </c>
      <c r="E4717" t="s">
        <v>345</v>
      </c>
      <c r="F4717" s="4">
        <v>0</v>
      </c>
      <c r="J4717" s="4">
        <f>MIN(Table16[[#This Row],[Medicare Outpatient Allowable Rate]:[WPPA Inc Outpatient Allowable Rate]])</f>
        <v>0</v>
      </c>
      <c r="K4717" s="4">
        <f>MAX(Table16[[#This Row],[Blue Cross Outpatient Allowable Rate]:[WPPA Inc Outpatient Allowable Rate]])</f>
        <v>0</v>
      </c>
      <c r="L4717" s="4">
        <f>SUM(Table16[[#This Row],[Price]]*4.42)</f>
        <v>0</v>
      </c>
      <c r="M4717" s="4">
        <v>0</v>
      </c>
      <c r="N4717" s="4">
        <f>SUM(Table16[[#This Row],[ChargeID]]*0.76)</f>
        <v>0</v>
      </c>
      <c r="O4717" s="4">
        <f>SUM(Table16[[#This Row],[Price]]*0.95)</f>
        <v>0</v>
      </c>
      <c r="P4717" s="4">
        <f>SUM(Table16[[#This Row],[Price]]*0.8)</f>
        <v>0</v>
      </c>
      <c r="Q4717" s="4">
        <f>SUM(Table16[[#This Row],[Price]]*0.6)</f>
        <v>0</v>
      </c>
    </row>
    <row r="4718" spans="1:17" x14ac:dyDescent="0.25">
      <c r="A4718" t="s">
        <v>333</v>
      </c>
      <c r="B4718">
        <v>0</v>
      </c>
      <c r="C4718" t="s">
        <v>2720</v>
      </c>
      <c r="D4718">
        <v>636</v>
      </c>
      <c r="E4718" t="s">
        <v>345</v>
      </c>
      <c r="F4718" s="4">
        <v>0</v>
      </c>
      <c r="J4718" s="4">
        <f>MIN(Table16[[#This Row],[Medicare Outpatient Allowable Rate]:[WPPA Inc Outpatient Allowable Rate]])</f>
        <v>0</v>
      </c>
      <c r="K4718" s="4">
        <f>MAX(Table16[[#This Row],[Blue Cross Outpatient Allowable Rate]:[WPPA Inc Outpatient Allowable Rate]])</f>
        <v>0</v>
      </c>
      <c r="L4718" s="4">
        <f>SUM(Table16[[#This Row],[Price]]*4.42)</f>
        <v>0</v>
      </c>
      <c r="M4718" s="4">
        <v>0</v>
      </c>
      <c r="N4718" s="4">
        <f>SUM(Table16[[#This Row],[ChargeID]]*0.76)</f>
        <v>0</v>
      </c>
      <c r="O4718" s="4">
        <f>SUM(Table16[[#This Row],[Price]]*0.95)</f>
        <v>0</v>
      </c>
      <c r="P4718" s="4">
        <f>SUM(Table16[[#This Row],[Price]]*0.8)</f>
        <v>0</v>
      </c>
      <c r="Q4718" s="4">
        <f>SUM(Table16[[#This Row],[Price]]*0.6)</f>
        <v>0</v>
      </c>
    </row>
    <row r="4719" spans="1:17" x14ac:dyDescent="0.25">
      <c r="A4719" t="s">
        <v>333</v>
      </c>
      <c r="B4719">
        <v>0</v>
      </c>
      <c r="C4719" t="s">
        <v>3165</v>
      </c>
      <c r="D4719">
        <v>636</v>
      </c>
      <c r="E4719" t="s">
        <v>337</v>
      </c>
      <c r="F4719" s="4">
        <v>0</v>
      </c>
      <c r="J4719" s="4">
        <f>MIN(Table16[[#This Row],[Medicare Outpatient Allowable Rate]:[WPPA Inc Outpatient Allowable Rate]])</f>
        <v>0</v>
      </c>
      <c r="K4719" s="4">
        <f>MAX(Table16[[#This Row],[Blue Cross Outpatient Allowable Rate]:[WPPA Inc Outpatient Allowable Rate]])</f>
        <v>0</v>
      </c>
      <c r="L4719" s="4">
        <f>SUM(Table16[[#This Row],[Price]]*4.42)</f>
        <v>0</v>
      </c>
      <c r="M4719" s="4">
        <v>0</v>
      </c>
      <c r="N4719" s="4">
        <f>SUM(Table16[[#This Row],[ChargeID]]*0.76)</f>
        <v>0</v>
      </c>
      <c r="O4719" s="4">
        <f>SUM(Table16[[#This Row],[Price]]*0.95)</f>
        <v>0</v>
      </c>
      <c r="P4719" s="4">
        <f>SUM(Table16[[#This Row],[Price]]*0.8)</f>
        <v>0</v>
      </c>
      <c r="Q4719" s="4">
        <f>SUM(Table16[[#This Row],[Price]]*0.6)</f>
        <v>0</v>
      </c>
    </row>
    <row r="4720" spans="1:17" x14ac:dyDescent="0.25">
      <c r="A4720" t="s">
        <v>333</v>
      </c>
      <c r="B4720">
        <v>0</v>
      </c>
      <c r="C4720" t="s">
        <v>3166</v>
      </c>
      <c r="D4720">
        <v>636</v>
      </c>
      <c r="E4720" t="s">
        <v>345</v>
      </c>
      <c r="F4720" s="4">
        <v>0</v>
      </c>
      <c r="J4720" s="4">
        <f>MIN(Table16[[#This Row],[Medicare Outpatient Allowable Rate]:[WPPA Inc Outpatient Allowable Rate]])</f>
        <v>0</v>
      </c>
      <c r="K4720" s="4">
        <f>MAX(Table16[[#This Row],[Blue Cross Outpatient Allowable Rate]:[WPPA Inc Outpatient Allowable Rate]])</f>
        <v>0</v>
      </c>
      <c r="L4720" s="4">
        <f>SUM(Table16[[#This Row],[Price]]*4.42)</f>
        <v>0</v>
      </c>
      <c r="M4720" s="4">
        <v>0</v>
      </c>
      <c r="N4720" s="4">
        <f>SUM(Table16[[#This Row],[ChargeID]]*0.76)</f>
        <v>0</v>
      </c>
      <c r="O4720" s="4">
        <f>SUM(Table16[[#This Row],[Price]]*0.95)</f>
        <v>0</v>
      </c>
      <c r="P4720" s="4">
        <f>SUM(Table16[[#This Row],[Price]]*0.8)</f>
        <v>0</v>
      </c>
      <c r="Q4720" s="4">
        <f>SUM(Table16[[#This Row],[Price]]*0.6)</f>
        <v>0</v>
      </c>
    </row>
    <row r="4721" spans="1:17" x14ac:dyDescent="0.25">
      <c r="A4721" t="s">
        <v>333</v>
      </c>
      <c r="B4721">
        <v>0</v>
      </c>
      <c r="C4721" t="s">
        <v>3167</v>
      </c>
      <c r="D4721">
        <v>636</v>
      </c>
      <c r="E4721" t="s">
        <v>353</v>
      </c>
      <c r="F4721" s="4">
        <v>0</v>
      </c>
      <c r="J4721" s="4">
        <f>MIN(Table16[[#This Row],[Medicare Outpatient Allowable Rate]:[WPPA Inc Outpatient Allowable Rate]])</f>
        <v>0</v>
      </c>
      <c r="K4721" s="4">
        <f>MAX(Table16[[#This Row],[Blue Cross Outpatient Allowable Rate]:[WPPA Inc Outpatient Allowable Rate]])</f>
        <v>0</v>
      </c>
      <c r="L4721" s="4">
        <f>SUM(Table16[[#This Row],[Price]]*4.42)</f>
        <v>0</v>
      </c>
      <c r="M4721" s="4">
        <v>0</v>
      </c>
      <c r="N4721" s="4">
        <f>SUM(Table16[[#This Row],[ChargeID]]*0.76)</f>
        <v>0</v>
      </c>
      <c r="O4721" s="4">
        <f>SUM(Table16[[#This Row],[Price]]*0.95)</f>
        <v>0</v>
      </c>
      <c r="P4721" s="4">
        <f>SUM(Table16[[#This Row],[Price]]*0.8)</f>
        <v>0</v>
      </c>
      <c r="Q4721" s="4">
        <f>SUM(Table16[[#This Row],[Price]]*0.6)</f>
        <v>0</v>
      </c>
    </row>
    <row r="4722" spans="1:17" x14ac:dyDescent="0.25">
      <c r="A4722" t="s">
        <v>333</v>
      </c>
      <c r="B4722">
        <v>0</v>
      </c>
      <c r="C4722" t="s">
        <v>2690</v>
      </c>
      <c r="D4722">
        <v>636</v>
      </c>
      <c r="E4722" t="s">
        <v>345</v>
      </c>
      <c r="F4722" s="4">
        <v>0</v>
      </c>
      <c r="J4722" s="4">
        <f>MIN(Table16[[#This Row],[Medicare Outpatient Allowable Rate]:[WPPA Inc Outpatient Allowable Rate]])</f>
        <v>0</v>
      </c>
      <c r="K4722" s="4">
        <f>MAX(Table16[[#This Row],[Blue Cross Outpatient Allowable Rate]:[WPPA Inc Outpatient Allowable Rate]])</f>
        <v>0</v>
      </c>
      <c r="L4722" s="4">
        <f>SUM(Table16[[#This Row],[Price]]*4.42)</f>
        <v>0</v>
      </c>
      <c r="M4722" s="4">
        <v>0</v>
      </c>
      <c r="N4722" s="4">
        <f>SUM(Table16[[#This Row],[ChargeID]]*0.76)</f>
        <v>0</v>
      </c>
      <c r="O4722" s="4">
        <f>SUM(Table16[[#This Row],[Price]]*0.95)</f>
        <v>0</v>
      </c>
      <c r="P4722" s="4">
        <f>SUM(Table16[[#This Row],[Price]]*0.8)</f>
        <v>0</v>
      </c>
      <c r="Q4722" s="4">
        <f>SUM(Table16[[#This Row],[Price]]*0.6)</f>
        <v>0</v>
      </c>
    </row>
    <row r="4723" spans="1:17" x14ac:dyDescent="0.25">
      <c r="A4723" t="s">
        <v>333</v>
      </c>
      <c r="B4723">
        <v>0</v>
      </c>
      <c r="C4723" t="s">
        <v>2500</v>
      </c>
      <c r="D4723">
        <v>636</v>
      </c>
      <c r="E4723" t="s">
        <v>345</v>
      </c>
      <c r="F4723" s="4">
        <v>0</v>
      </c>
      <c r="J4723" s="4">
        <f>MIN(Table16[[#This Row],[Medicare Outpatient Allowable Rate]:[WPPA Inc Outpatient Allowable Rate]])</f>
        <v>0</v>
      </c>
      <c r="K4723" s="4">
        <f>MAX(Table16[[#This Row],[Blue Cross Outpatient Allowable Rate]:[WPPA Inc Outpatient Allowable Rate]])</f>
        <v>0</v>
      </c>
      <c r="L4723" s="4">
        <f>SUM(Table16[[#This Row],[Price]]*4.42)</f>
        <v>0</v>
      </c>
      <c r="M4723" s="4">
        <v>0</v>
      </c>
      <c r="N4723" s="4">
        <f>SUM(Table16[[#This Row],[ChargeID]]*0.76)</f>
        <v>0</v>
      </c>
      <c r="O4723" s="4">
        <f>SUM(Table16[[#This Row],[Price]]*0.95)</f>
        <v>0</v>
      </c>
      <c r="P4723" s="4">
        <f>SUM(Table16[[#This Row],[Price]]*0.8)</f>
        <v>0</v>
      </c>
      <c r="Q4723" s="4">
        <f>SUM(Table16[[#This Row],[Price]]*0.6)</f>
        <v>0</v>
      </c>
    </row>
    <row r="4724" spans="1:17" x14ac:dyDescent="0.25">
      <c r="A4724" t="s">
        <v>333</v>
      </c>
      <c r="B4724">
        <v>0</v>
      </c>
      <c r="C4724" t="s">
        <v>2701</v>
      </c>
      <c r="D4724">
        <v>636</v>
      </c>
      <c r="E4724" t="s">
        <v>420</v>
      </c>
      <c r="F4724" s="4">
        <v>0</v>
      </c>
      <c r="J4724" s="4">
        <f>MIN(Table16[[#This Row],[Medicare Outpatient Allowable Rate]:[WPPA Inc Outpatient Allowable Rate]])</f>
        <v>0</v>
      </c>
      <c r="K4724" s="4">
        <f>MAX(Table16[[#This Row],[Blue Cross Outpatient Allowable Rate]:[WPPA Inc Outpatient Allowable Rate]])</f>
        <v>0</v>
      </c>
      <c r="L4724" s="4">
        <f>SUM(Table16[[#This Row],[Price]]*4.42)</f>
        <v>0</v>
      </c>
      <c r="M4724" s="4">
        <v>0</v>
      </c>
      <c r="N4724" s="4">
        <f>SUM(Table16[[#This Row],[ChargeID]]*0.76)</f>
        <v>0</v>
      </c>
      <c r="O4724" s="4">
        <f>SUM(Table16[[#This Row],[Price]]*0.95)</f>
        <v>0</v>
      </c>
      <c r="P4724" s="4">
        <f>SUM(Table16[[#This Row],[Price]]*0.8)</f>
        <v>0</v>
      </c>
      <c r="Q4724" s="4">
        <f>SUM(Table16[[#This Row],[Price]]*0.6)</f>
        <v>0</v>
      </c>
    </row>
    <row r="4725" spans="1:17" x14ac:dyDescent="0.25">
      <c r="A4725" t="s">
        <v>333</v>
      </c>
      <c r="B4725">
        <v>0</v>
      </c>
      <c r="C4725" t="s">
        <v>3168</v>
      </c>
      <c r="D4725">
        <v>636</v>
      </c>
      <c r="E4725" t="s">
        <v>343</v>
      </c>
      <c r="F4725" s="4">
        <v>0</v>
      </c>
      <c r="J4725" s="4">
        <f>MIN(Table16[[#This Row],[Medicare Outpatient Allowable Rate]:[WPPA Inc Outpatient Allowable Rate]])</f>
        <v>0</v>
      </c>
      <c r="K4725" s="4">
        <f>MAX(Table16[[#This Row],[Blue Cross Outpatient Allowable Rate]:[WPPA Inc Outpatient Allowable Rate]])</f>
        <v>0</v>
      </c>
      <c r="L4725" s="4">
        <f>SUM(Table16[[#This Row],[Price]]*4.42)</f>
        <v>0</v>
      </c>
      <c r="M4725" s="4">
        <v>0</v>
      </c>
      <c r="N4725" s="4">
        <f>SUM(Table16[[#This Row],[ChargeID]]*0.76)</f>
        <v>0</v>
      </c>
      <c r="O4725" s="4">
        <f>SUM(Table16[[#This Row],[Price]]*0.95)</f>
        <v>0</v>
      </c>
      <c r="P4725" s="4">
        <f>SUM(Table16[[#This Row],[Price]]*0.8)</f>
        <v>0</v>
      </c>
      <c r="Q4725" s="4">
        <f>SUM(Table16[[#This Row],[Price]]*0.6)</f>
        <v>0</v>
      </c>
    </row>
    <row r="4726" spans="1:17" x14ac:dyDescent="0.25">
      <c r="A4726" t="s">
        <v>333</v>
      </c>
      <c r="B4726">
        <v>0</v>
      </c>
      <c r="C4726" t="s">
        <v>3169</v>
      </c>
      <c r="D4726">
        <v>636</v>
      </c>
      <c r="E4726" t="s">
        <v>383</v>
      </c>
      <c r="F4726" s="4">
        <v>0</v>
      </c>
      <c r="J4726" s="4">
        <f>MIN(Table16[[#This Row],[Medicare Outpatient Allowable Rate]:[WPPA Inc Outpatient Allowable Rate]])</f>
        <v>0</v>
      </c>
      <c r="K4726" s="4">
        <f>MAX(Table16[[#This Row],[Blue Cross Outpatient Allowable Rate]:[WPPA Inc Outpatient Allowable Rate]])</f>
        <v>0</v>
      </c>
      <c r="L4726" s="4">
        <f>SUM(Table16[[#This Row],[Price]]*4.42)</f>
        <v>0</v>
      </c>
      <c r="M4726" s="4">
        <v>0</v>
      </c>
      <c r="N4726" s="4">
        <f>SUM(Table16[[#This Row],[ChargeID]]*0.76)</f>
        <v>0</v>
      </c>
      <c r="O4726" s="4">
        <f>SUM(Table16[[#This Row],[Price]]*0.95)</f>
        <v>0</v>
      </c>
      <c r="P4726" s="4">
        <f>SUM(Table16[[#This Row],[Price]]*0.8)</f>
        <v>0</v>
      </c>
      <c r="Q4726" s="4">
        <f>SUM(Table16[[#This Row],[Price]]*0.6)</f>
        <v>0</v>
      </c>
    </row>
    <row r="4727" spans="1:17" x14ac:dyDescent="0.25">
      <c r="A4727" t="s">
        <v>333</v>
      </c>
      <c r="B4727">
        <v>0</v>
      </c>
      <c r="C4727" t="s">
        <v>2991</v>
      </c>
      <c r="D4727">
        <v>636</v>
      </c>
      <c r="E4727" t="s">
        <v>337</v>
      </c>
      <c r="F4727" s="4">
        <v>0</v>
      </c>
      <c r="J4727" s="4">
        <f>MIN(Table16[[#This Row],[Medicare Outpatient Allowable Rate]:[WPPA Inc Outpatient Allowable Rate]])</f>
        <v>0</v>
      </c>
      <c r="K4727" s="4">
        <f>MAX(Table16[[#This Row],[Blue Cross Outpatient Allowable Rate]:[WPPA Inc Outpatient Allowable Rate]])</f>
        <v>0</v>
      </c>
      <c r="L4727" s="4">
        <f>SUM(Table16[[#This Row],[Price]]*4.42)</f>
        <v>0</v>
      </c>
      <c r="M4727" s="4">
        <v>0</v>
      </c>
      <c r="N4727" s="4">
        <f>SUM(Table16[[#This Row],[ChargeID]]*0.76)</f>
        <v>0</v>
      </c>
      <c r="O4727" s="4">
        <f>SUM(Table16[[#This Row],[Price]]*0.95)</f>
        <v>0</v>
      </c>
      <c r="P4727" s="4">
        <f>SUM(Table16[[#This Row],[Price]]*0.8)</f>
        <v>0</v>
      </c>
      <c r="Q4727" s="4">
        <f>SUM(Table16[[#This Row],[Price]]*0.6)</f>
        <v>0</v>
      </c>
    </row>
    <row r="4728" spans="1:17" x14ac:dyDescent="0.25">
      <c r="A4728" t="s">
        <v>333</v>
      </c>
      <c r="B4728">
        <v>0</v>
      </c>
      <c r="C4728" t="s">
        <v>2100</v>
      </c>
      <c r="D4728">
        <v>636</v>
      </c>
      <c r="E4728" t="s">
        <v>345</v>
      </c>
      <c r="F4728" s="4">
        <v>0</v>
      </c>
      <c r="J4728" s="4">
        <f>MIN(Table16[[#This Row],[Medicare Outpatient Allowable Rate]:[WPPA Inc Outpatient Allowable Rate]])</f>
        <v>0</v>
      </c>
      <c r="K4728" s="4">
        <f>MAX(Table16[[#This Row],[Blue Cross Outpatient Allowable Rate]:[WPPA Inc Outpatient Allowable Rate]])</f>
        <v>0</v>
      </c>
      <c r="L4728" s="4">
        <f>SUM(Table16[[#This Row],[Price]]*4.42)</f>
        <v>0</v>
      </c>
      <c r="M4728" s="4">
        <v>0</v>
      </c>
      <c r="N4728" s="4">
        <f>SUM(Table16[[#This Row],[ChargeID]]*0.76)</f>
        <v>0</v>
      </c>
      <c r="O4728" s="4">
        <f>SUM(Table16[[#This Row],[Price]]*0.95)</f>
        <v>0</v>
      </c>
      <c r="P4728" s="4">
        <f>SUM(Table16[[#This Row],[Price]]*0.8)</f>
        <v>0</v>
      </c>
      <c r="Q4728" s="4">
        <f>SUM(Table16[[#This Row],[Price]]*0.6)</f>
        <v>0</v>
      </c>
    </row>
    <row r="4729" spans="1:17" x14ac:dyDescent="0.25">
      <c r="A4729" t="s">
        <v>333</v>
      </c>
      <c r="B4729">
        <v>0</v>
      </c>
      <c r="C4729" t="s">
        <v>3143</v>
      </c>
      <c r="D4729">
        <v>636</v>
      </c>
      <c r="E4729" t="s">
        <v>448</v>
      </c>
      <c r="F4729" s="4">
        <v>0</v>
      </c>
      <c r="J4729" s="4">
        <f>MIN(Table16[[#This Row],[Medicare Outpatient Allowable Rate]:[WPPA Inc Outpatient Allowable Rate]])</f>
        <v>0</v>
      </c>
      <c r="K4729" s="4">
        <f>MAX(Table16[[#This Row],[Blue Cross Outpatient Allowable Rate]:[WPPA Inc Outpatient Allowable Rate]])</f>
        <v>0</v>
      </c>
      <c r="L4729" s="4">
        <f>SUM(Table16[[#This Row],[Price]]*4.42)</f>
        <v>0</v>
      </c>
      <c r="M4729" s="4">
        <v>0</v>
      </c>
      <c r="N4729" s="4">
        <f>SUM(Table16[[#This Row],[ChargeID]]*0.76)</f>
        <v>0</v>
      </c>
      <c r="O4729" s="4">
        <f>SUM(Table16[[#This Row],[Price]]*0.95)</f>
        <v>0</v>
      </c>
      <c r="P4729" s="4">
        <f>SUM(Table16[[#This Row],[Price]]*0.8)</f>
        <v>0</v>
      </c>
      <c r="Q4729" s="4">
        <f>SUM(Table16[[#This Row],[Price]]*0.6)</f>
        <v>0</v>
      </c>
    </row>
    <row r="4730" spans="1:17" x14ac:dyDescent="0.25">
      <c r="A4730" t="s">
        <v>333</v>
      </c>
      <c r="B4730">
        <v>0</v>
      </c>
      <c r="C4730" t="s">
        <v>2616</v>
      </c>
      <c r="D4730">
        <v>636</v>
      </c>
      <c r="E4730" t="s">
        <v>426</v>
      </c>
      <c r="F4730" s="4">
        <v>0</v>
      </c>
      <c r="J4730" s="4">
        <f>MIN(Table16[[#This Row],[Medicare Outpatient Allowable Rate]:[WPPA Inc Outpatient Allowable Rate]])</f>
        <v>0</v>
      </c>
      <c r="K4730" s="4">
        <f>MAX(Table16[[#This Row],[Blue Cross Outpatient Allowable Rate]:[WPPA Inc Outpatient Allowable Rate]])</f>
        <v>0</v>
      </c>
      <c r="L4730" s="4">
        <f>SUM(Table16[[#This Row],[Price]]*4.42)</f>
        <v>0</v>
      </c>
      <c r="M4730" s="4">
        <v>0</v>
      </c>
      <c r="N4730" s="4">
        <f>SUM(Table16[[#This Row],[ChargeID]]*0.76)</f>
        <v>0</v>
      </c>
      <c r="O4730" s="4">
        <f>SUM(Table16[[#This Row],[Price]]*0.95)</f>
        <v>0</v>
      </c>
      <c r="P4730" s="4">
        <f>SUM(Table16[[#This Row],[Price]]*0.8)</f>
        <v>0</v>
      </c>
      <c r="Q4730" s="4">
        <f>SUM(Table16[[#This Row],[Price]]*0.6)</f>
        <v>0</v>
      </c>
    </row>
    <row r="4731" spans="1:17" x14ac:dyDescent="0.25">
      <c r="A4731" t="s">
        <v>333</v>
      </c>
      <c r="B4731">
        <v>0</v>
      </c>
      <c r="C4731" t="s">
        <v>3170</v>
      </c>
      <c r="D4731">
        <v>636</v>
      </c>
      <c r="E4731" t="s">
        <v>448</v>
      </c>
      <c r="F4731" s="4">
        <v>0</v>
      </c>
      <c r="J4731" s="4">
        <f>MIN(Table16[[#This Row],[Medicare Outpatient Allowable Rate]:[WPPA Inc Outpatient Allowable Rate]])</f>
        <v>0</v>
      </c>
      <c r="K4731" s="4">
        <f>MAX(Table16[[#This Row],[Blue Cross Outpatient Allowable Rate]:[WPPA Inc Outpatient Allowable Rate]])</f>
        <v>0</v>
      </c>
      <c r="L4731" s="4">
        <f>SUM(Table16[[#This Row],[Price]]*4.42)</f>
        <v>0</v>
      </c>
      <c r="M4731" s="4">
        <v>0</v>
      </c>
      <c r="N4731" s="4">
        <f>SUM(Table16[[#This Row],[ChargeID]]*0.76)</f>
        <v>0</v>
      </c>
      <c r="O4731" s="4">
        <f>SUM(Table16[[#This Row],[Price]]*0.95)</f>
        <v>0</v>
      </c>
      <c r="P4731" s="4">
        <f>SUM(Table16[[#This Row],[Price]]*0.8)</f>
        <v>0</v>
      </c>
      <c r="Q4731" s="4">
        <f>SUM(Table16[[#This Row],[Price]]*0.6)</f>
        <v>0</v>
      </c>
    </row>
    <row r="4732" spans="1:17" x14ac:dyDescent="0.25">
      <c r="A4732" t="s">
        <v>333</v>
      </c>
      <c r="B4732">
        <v>0</v>
      </c>
      <c r="C4732" t="s">
        <v>3171</v>
      </c>
      <c r="D4732">
        <v>636</v>
      </c>
      <c r="E4732" t="s">
        <v>383</v>
      </c>
      <c r="F4732" s="4">
        <v>0</v>
      </c>
      <c r="J4732" s="4">
        <f>MIN(Table16[[#This Row],[Medicare Outpatient Allowable Rate]:[WPPA Inc Outpatient Allowable Rate]])</f>
        <v>0</v>
      </c>
      <c r="K4732" s="4">
        <f>MAX(Table16[[#This Row],[Blue Cross Outpatient Allowable Rate]:[WPPA Inc Outpatient Allowable Rate]])</f>
        <v>0</v>
      </c>
      <c r="L4732" s="4">
        <f>SUM(Table16[[#This Row],[Price]]*4.42)</f>
        <v>0</v>
      </c>
      <c r="M4732" s="4">
        <v>0</v>
      </c>
      <c r="N4732" s="4">
        <f>SUM(Table16[[#This Row],[ChargeID]]*0.76)</f>
        <v>0</v>
      </c>
      <c r="O4732" s="4">
        <f>SUM(Table16[[#This Row],[Price]]*0.95)</f>
        <v>0</v>
      </c>
      <c r="P4732" s="4">
        <f>SUM(Table16[[#This Row],[Price]]*0.8)</f>
        <v>0</v>
      </c>
      <c r="Q4732" s="4">
        <f>SUM(Table16[[#This Row],[Price]]*0.6)</f>
        <v>0</v>
      </c>
    </row>
    <row r="4733" spans="1:17" x14ac:dyDescent="0.25">
      <c r="A4733" t="s">
        <v>333</v>
      </c>
      <c r="B4733">
        <v>0</v>
      </c>
      <c r="C4733" t="s">
        <v>2544</v>
      </c>
      <c r="D4733">
        <v>636</v>
      </c>
      <c r="E4733" t="s">
        <v>345</v>
      </c>
      <c r="F4733" s="4">
        <v>0</v>
      </c>
      <c r="J4733" s="4">
        <f>MIN(Table16[[#This Row],[Medicare Outpatient Allowable Rate]:[WPPA Inc Outpatient Allowable Rate]])</f>
        <v>0</v>
      </c>
      <c r="K4733" s="4">
        <f>MAX(Table16[[#This Row],[Blue Cross Outpatient Allowable Rate]:[WPPA Inc Outpatient Allowable Rate]])</f>
        <v>0</v>
      </c>
      <c r="L4733" s="4">
        <f>SUM(Table16[[#This Row],[Price]]*4.42)</f>
        <v>0</v>
      </c>
      <c r="M4733" s="4">
        <v>0</v>
      </c>
      <c r="N4733" s="4">
        <f>SUM(Table16[[#This Row],[ChargeID]]*0.76)</f>
        <v>0</v>
      </c>
      <c r="O4733" s="4">
        <f>SUM(Table16[[#This Row],[Price]]*0.95)</f>
        <v>0</v>
      </c>
      <c r="P4733" s="4">
        <f>SUM(Table16[[#This Row],[Price]]*0.8)</f>
        <v>0</v>
      </c>
      <c r="Q4733" s="4">
        <f>SUM(Table16[[#This Row],[Price]]*0.6)</f>
        <v>0</v>
      </c>
    </row>
    <row r="4734" spans="1:17" x14ac:dyDescent="0.25">
      <c r="A4734" t="s">
        <v>333</v>
      </c>
      <c r="B4734">
        <v>0</v>
      </c>
      <c r="C4734" t="s">
        <v>3172</v>
      </c>
      <c r="D4734">
        <v>636</v>
      </c>
      <c r="E4734" t="s">
        <v>345</v>
      </c>
      <c r="F4734" s="4">
        <v>0</v>
      </c>
      <c r="J4734" s="4">
        <f>MIN(Table16[[#This Row],[Medicare Outpatient Allowable Rate]:[WPPA Inc Outpatient Allowable Rate]])</f>
        <v>0</v>
      </c>
      <c r="K4734" s="4">
        <f>MAX(Table16[[#This Row],[Blue Cross Outpatient Allowable Rate]:[WPPA Inc Outpatient Allowable Rate]])</f>
        <v>0</v>
      </c>
      <c r="L4734" s="4">
        <f>SUM(Table16[[#This Row],[Price]]*4.42)</f>
        <v>0</v>
      </c>
      <c r="M4734" s="4">
        <v>0</v>
      </c>
      <c r="N4734" s="4">
        <f>SUM(Table16[[#This Row],[ChargeID]]*0.76)</f>
        <v>0</v>
      </c>
      <c r="O4734" s="4">
        <f>SUM(Table16[[#This Row],[Price]]*0.95)</f>
        <v>0</v>
      </c>
      <c r="P4734" s="4">
        <f>SUM(Table16[[#This Row],[Price]]*0.8)</f>
        <v>0</v>
      </c>
      <c r="Q4734" s="4">
        <f>SUM(Table16[[#This Row],[Price]]*0.6)</f>
        <v>0</v>
      </c>
    </row>
    <row r="4735" spans="1:17" x14ac:dyDescent="0.25">
      <c r="A4735" t="s">
        <v>333</v>
      </c>
      <c r="B4735">
        <v>0</v>
      </c>
      <c r="C4735" t="s">
        <v>3173</v>
      </c>
      <c r="D4735">
        <v>636</v>
      </c>
      <c r="E4735" t="s">
        <v>337</v>
      </c>
      <c r="F4735" s="4">
        <v>0</v>
      </c>
      <c r="J4735" s="4">
        <f>MIN(Table16[[#This Row],[Medicare Outpatient Allowable Rate]:[WPPA Inc Outpatient Allowable Rate]])</f>
        <v>0</v>
      </c>
      <c r="K4735" s="4">
        <f>MAX(Table16[[#This Row],[Blue Cross Outpatient Allowable Rate]:[WPPA Inc Outpatient Allowable Rate]])</f>
        <v>0</v>
      </c>
      <c r="L4735" s="4">
        <f>SUM(Table16[[#This Row],[Price]]*4.42)</f>
        <v>0</v>
      </c>
      <c r="M4735" s="4">
        <v>0</v>
      </c>
      <c r="N4735" s="4">
        <f>SUM(Table16[[#This Row],[ChargeID]]*0.76)</f>
        <v>0</v>
      </c>
      <c r="O4735" s="4">
        <f>SUM(Table16[[#This Row],[Price]]*0.95)</f>
        <v>0</v>
      </c>
      <c r="P4735" s="4">
        <f>SUM(Table16[[#This Row],[Price]]*0.8)</f>
        <v>0</v>
      </c>
      <c r="Q4735" s="4">
        <f>SUM(Table16[[#This Row],[Price]]*0.6)</f>
        <v>0</v>
      </c>
    </row>
    <row r="4736" spans="1:17" x14ac:dyDescent="0.25">
      <c r="A4736" t="s">
        <v>333</v>
      </c>
      <c r="B4736">
        <v>0</v>
      </c>
      <c r="C4736" t="s">
        <v>2683</v>
      </c>
      <c r="D4736">
        <v>636</v>
      </c>
      <c r="E4736" t="s">
        <v>343</v>
      </c>
      <c r="F4736" s="4">
        <v>0</v>
      </c>
      <c r="J4736" s="4">
        <f>MIN(Table16[[#This Row],[Medicare Outpatient Allowable Rate]:[WPPA Inc Outpatient Allowable Rate]])</f>
        <v>0</v>
      </c>
      <c r="K4736" s="4">
        <f>MAX(Table16[[#This Row],[Blue Cross Outpatient Allowable Rate]:[WPPA Inc Outpatient Allowable Rate]])</f>
        <v>0</v>
      </c>
      <c r="L4736" s="4">
        <f>SUM(Table16[[#This Row],[Price]]*4.42)</f>
        <v>0</v>
      </c>
      <c r="M4736" s="4">
        <v>0</v>
      </c>
      <c r="N4736" s="4">
        <f>SUM(Table16[[#This Row],[ChargeID]]*0.76)</f>
        <v>0</v>
      </c>
      <c r="O4736" s="4">
        <f>SUM(Table16[[#This Row],[Price]]*0.95)</f>
        <v>0</v>
      </c>
      <c r="P4736" s="4">
        <f>SUM(Table16[[#This Row],[Price]]*0.8)</f>
        <v>0</v>
      </c>
      <c r="Q4736" s="4">
        <f>SUM(Table16[[#This Row],[Price]]*0.6)</f>
        <v>0</v>
      </c>
    </row>
    <row r="4737" spans="1:17" x14ac:dyDescent="0.25">
      <c r="A4737" t="s">
        <v>333</v>
      </c>
      <c r="B4737">
        <v>0</v>
      </c>
      <c r="C4737" t="s">
        <v>2046</v>
      </c>
      <c r="D4737">
        <v>636</v>
      </c>
      <c r="E4737" t="s">
        <v>345</v>
      </c>
      <c r="F4737" s="4">
        <v>0</v>
      </c>
      <c r="J4737" s="4">
        <f>MIN(Table16[[#This Row],[Medicare Outpatient Allowable Rate]:[WPPA Inc Outpatient Allowable Rate]])</f>
        <v>0</v>
      </c>
      <c r="K4737" s="4">
        <f>MAX(Table16[[#This Row],[Blue Cross Outpatient Allowable Rate]:[WPPA Inc Outpatient Allowable Rate]])</f>
        <v>0</v>
      </c>
      <c r="L4737" s="4">
        <f>SUM(Table16[[#This Row],[Price]]*4.42)</f>
        <v>0</v>
      </c>
      <c r="M4737" s="4">
        <v>0</v>
      </c>
      <c r="N4737" s="4">
        <f>SUM(Table16[[#This Row],[ChargeID]]*0.76)</f>
        <v>0</v>
      </c>
      <c r="O4737" s="4">
        <f>SUM(Table16[[#This Row],[Price]]*0.95)</f>
        <v>0</v>
      </c>
      <c r="P4737" s="4">
        <f>SUM(Table16[[#This Row],[Price]]*0.8)</f>
        <v>0</v>
      </c>
      <c r="Q4737" s="4">
        <f>SUM(Table16[[#This Row],[Price]]*0.6)</f>
        <v>0</v>
      </c>
    </row>
    <row r="4738" spans="1:17" x14ac:dyDescent="0.25">
      <c r="A4738" t="s">
        <v>333</v>
      </c>
      <c r="B4738">
        <v>0</v>
      </c>
      <c r="C4738" t="s">
        <v>2018</v>
      </c>
      <c r="D4738">
        <v>636</v>
      </c>
      <c r="E4738" t="s">
        <v>343</v>
      </c>
      <c r="F4738" s="4">
        <v>0</v>
      </c>
      <c r="J4738" s="4">
        <f>MIN(Table16[[#This Row],[Medicare Outpatient Allowable Rate]:[WPPA Inc Outpatient Allowable Rate]])</f>
        <v>0</v>
      </c>
      <c r="K4738" s="4">
        <f>MAX(Table16[[#This Row],[Blue Cross Outpatient Allowable Rate]:[WPPA Inc Outpatient Allowable Rate]])</f>
        <v>0</v>
      </c>
      <c r="L4738" s="4">
        <f>SUM(Table16[[#This Row],[Price]]*4.42)</f>
        <v>0</v>
      </c>
      <c r="M4738" s="4">
        <v>0</v>
      </c>
      <c r="N4738" s="4">
        <f>SUM(Table16[[#This Row],[ChargeID]]*0.76)</f>
        <v>0</v>
      </c>
      <c r="O4738" s="4">
        <f>SUM(Table16[[#This Row],[Price]]*0.95)</f>
        <v>0</v>
      </c>
      <c r="P4738" s="4">
        <f>SUM(Table16[[#This Row],[Price]]*0.8)</f>
        <v>0</v>
      </c>
      <c r="Q4738" s="4">
        <f>SUM(Table16[[#This Row],[Price]]*0.6)</f>
        <v>0</v>
      </c>
    </row>
    <row r="4739" spans="1:17" x14ac:dyDescent="0.25">
      <c r="A4739" t="s">
        <v>333</v>
      </c>
      <c r="B4739">
        <v>0</v>
      </c>
      <c r="C4739" t="s">
        <v>3082</v>
      </c>
      <c r="D4739">
        <v>636</v>
      </c>
      <c r="E4739" t="s">
        <v>345</v>
      </c>
      <c r="F4739" s="4">
        <v>0</v>
      </c>
      <c r="J4739" s="4">
        <f>MIN(Table16[[#This Row],[Medicare Outpatient Allowable Rate]:[WPPA Inc Outpatient Allowable Rate]])</f>
        <v>0</v>
      </c>
      <c r="K4739" s="4">
        <f>MAX(Table16[[#This Row],[Blue Cross Outpatient Allowable Rate]:[WPPA Inc Outpatient Allowable Rate]])</f>
        <v>0</v>
      </c>
      <c r="L4739" s="4">
        <f>SUM(Table16[[#This Row],[Price]]*4.42)</f>
        <v>0</v>
      </c>
      <c r="M4739" s="4">
        <v>0</v>
      </c>
      <c r="N4739" s="4">
        <f>SUM(Table16[[#This Row],[ChargeID]]*0.76)</f>
        <v>0</v>
      </c>
      <c r="O4739" s="4">
        <f>SUM(Table16[[#This Row],[Price]]*0.95)</f>
        <v>0</v>
      </c>
      <c r="P4739" s="4">
        <f>SUM(Table16[[#This Row],[Price]]*0.8)</f>
        <v>0</v>
      </c>
      <c r="Q4739" s="4">
        <f>SUM(Table16[[#This Row],[Price]]*0.6)</f>
        <v>0</v>
      </c>
    </row>
    <row r="4740" spans="1:17" x14ac:dyDescent="0.25">
      <c r="A4740" t="s">
        <v>333</v>
      </c>
      <c r="B4740">
        <v>0</v>
      </c>
      <c r="C4740" t="s">
        <v>2558</v>
      </c>
      <c r="D4740">
        <v>636</v>
      </c>
      <c r="E4740" t="s">
        <v>337</v>
      </c>
      <c r="F4740" s="4">
        <v>0</v>
      </c>
      <c r="J4740" s="4">
        <f>MIN(Table16[[#This Row],[Medicare Outpatient Allowable Rate]:[WPPA Inc Outpatient Allowable Rate]])</f>
        <v>0</v>
      </c>
      <c r="K4740" s="4">
        <f>MAX(Table16[[#This Row],[Blue Cross Outpatient Allowable Rate]:[WPPA Inc Outpatient Allowable Rate]])</f>
        <v>0</v>
      </c>
      <c r="L4740" s="4">
        <f>SUM(Table16[[#This Row],[Price]]*4.42)</f>
        <v>0</v>
      </c>
      <c r="M4740" s="4">
        <v>0</v>
      </c>
      <c r="N4740" s="4">
        <f>SUM(Table16[[#This Row],[ChargeID]]*0.76)</f>
        <v>0</v>
      </c>
      <c r="O4740" s="4">
        <f>SUM(Table16[[#This Row],[Price]]*0.95)</f>
        <v>0</v>
      </c>
      <c r="P4740" s="4">
        <f>SUM(Table16[[#This Row],[Price]]*0.8)</f>
        <v>0</v>
      </c>
      <c r="Q4740" s="4">
        <f>SUM(Table16[[#This Row],[Price]]*0.6)</f>
        <v>0</v>
      </c>
    </row>
    <row r="4741" spans="1:17" x14ac:dyDescent="0.25">
      <c r="A4741" t="s">
        <v>333</v>
      </c>
      <c r="B4741">
        <v>0</v>
      </c>
      <c r="C4741" t="s">
        <v>3174</v>
      </c>
      <c r="D4741">
        <v>636</v>
      </c>
      <c r="E4741" t="s">
        <v>402</v>
      </c>
      <c r="F4741" s="4">
        <v>0</v>
      </c>
      <c r="J4741" s="4">
        <f>MIN(Table16[[#This Row],[Medicare Outpatient Allowable Rate]:[WPPA Inc Outpatient Allowable Rate]])</f>
        <v>0</v>
      </c>
      <c r="K4741" s="4">
        <f>MAX(Table16[[#This Row],[Blue Cross Outpatient Allowable Rate]:[WPPA Inc Outpatient Allowable Rate]])</f>
        <v>0</v>
      </c>
      <c r="L4741" s="4">
        <f>SUM(Table16[[#This Row],[Price]]*4.42)</f>
        <v>0</v>
      </c>
      <c r="M4741" s="4">
        <v>0</v>
      </c>
      <c r="N4741" s="4">
        <f>SUM(Table16[[#This Row],[ChargeID]]*0.76)</f>
        <v>0</v>
      </c>
      <c r="O4741" s="4">
        <f>SUM(Table16[[#This Row],[Price]]*0.95)</f>
        <v>0</v>
      </c>
      <c r="P4741" s="4">
        <f>SUM(Table16[[#This Row],[Price]]*0.8)</f>
        <v>0</v>
      </c>
      <c r="Q4741" s="4">
        <f>SUM(Table16[[#This Row],[Price]]*0.6)</f>
        <v>0</v>
      </c>
    </row>
    <row r="4742" spans="1:17" x14ac:dyDescent="0.25">
      <c r="A4742" t="s">
        <v>333</v>
      </c>
      <c r="B4742">
        <v>0</v>
      </c>
      <c r="C4742" t="s">
        <v>3175</v>
      </c>
      <c r="D4742">
        <v>636</v>
      </c>
      <c r="E4742" t="s">
        <v>345</v>
      </c>
      <c r="F4742" s="4">
        <v>0</v>
      </c>
      <c r="J4742" s="4">
        <f>MIN(Table16[[#This Row],[Medicare Outpatient Allowable Rate]:[WPPA Inc Outpatient Allowable Rate]])</f>
        <v>0</v>
      </c>
      <c r="K4742" s="4">
        <f>MAX(Table16[[#This Row],[Blue Cross Outpatient Allowable Rate]:[WPPA Inc Outpatient Allowable Rate]])</f>
        <v>0</v>
      </c>
      <c r="L4742" s="4">
        <f>SUM(Table16[[#This Row],[Price]]*4.42)</f>
        <v>0</v>
      </c>
      <c r="M4742" s="4">
        <v>0</v>
      </c>
      <c r="N4742" s="4">
        <f>SUM(Table16[[#This Row],[ChargeID]]*0.76)</f>
        <v>0</v>
      </c>
      <c r="O4742" s="4">
        <f>SUM(Table16[[#This Row],[Price]]*0.95)</f>
        <v>0</v>
      </c>
      <c r="P4742" s="4">
        <f>SUM(Table16[[#This Row],[Price]]*0.8)</f>
        <v>0</v>
      </c>
      <c r="Q4742" s="4">
        <f>SUM(Table16[[#This Row],[Price]]*0.6)</f>
        <v>0</v>
      </c>
    </row>
    <row r="4743" spans="1:17" x14ac:dyDescent="0.25">
      <c r="A4743" t="s">
        <v>333</v>
      </c>
      <c r="B4743">
        <v>0</v>
      </c>
      <c r="C4743" t="s">
        <v>3176</v>
      </c>
      <c r="D4743">
        <v>636</v>
      </c>
      <c r="E4743" t="s">
        <v>353</v>
      </c>
      <c r="F4743" s="4">
        <v>0</v>
      </c>
      <c r="J4743" s="4">
        <f>MIN(Table16[[#This Row],[Medicare Outpatient Allowable Rate]:[WPPA Inc Outpatient Allowable Rate]])</f>
        <v>0</v>
      </c>
      <c r="K4743" s="4">
        <f>MAX(Table16[[#This Row],[Blue Cross Outpatient Allowable Rate]:[WPPA Inc Outpatient Allowable Rate]])</f>
        <v>0</v>
      </c>
      <c r="L4743" s="4">
        <f>SUM(Table16[[#This Row],[Price]]*4.42)</f>
        <v>0</v>
      </c>
      <c r="M4743" s="4">
        <v>0</v>
      </c>
      <c r="N4743" s="4">
        <f>SUM(Table16[[#This Row],[ChargeID]]*0.76)</f>
        <v>0</v>
      </c>
      <c r="O4743" s="4">
        <f>SUM(Table16[[#This Row],[Price]]*0.95)</f>
        <v>0</v>
      </c>
      <c r="P4743" s="4">
        <f>SUM(Table16[[#This Row],[Price]]*0.8)</f>
        <v>0</v>
      </c>
      <c r="Q4743" s="4">
        <f>SUM(Table16[[#This Row],[Price]]*0.6)</f>
        <v>0</v>
      </c>
    </row>
    <row r="4744" spans="1:17" x14ac:dyDescent="0.25">
      <c r="A4744" t="s">
        <v>333</v>
      </c>
      <c r="B4744">
        <v>0</v>
      </c>
      <c r="C4744" t="s">
        <v>2364</v>
      </c>
      <c r="D4744">
        <v>636</v>
      </c>
      <c r="E4744" t="s">
        <v>356</v>
      </c>
      <c r="F4744" s="4">
        <v>0</v>
      </c>
      <c r="J4744" s="4">
        <f>MIN(Table16[[#This Row],[Medicare Outpatient Allowable Rate]:[WPPA Inc Outpatient Allowable Rate]])</f>
        <v>0</v>
      </c>
      <c r="K4744" s="4">
        <f>MAX(Table16[[#This Row],[Blue Cross Outpatient Allowable Rate]:[WPPA Inc Outpatient Allowable Rate]])</f>
        <v>0</v>
      </c>
      <c r="L4744" s="4">
        <f>SUM(Table16[[#This Row],[Price]]*4.42)</f>
        <v>0</v>
      </c>
      <c r="M4744" s="4">
        <v>0</v>
      </c>
      <c r="N4744" s="4">
        <f>SUM(Table16[[#This Row],[ChargeID]]*0.76)</f>
        <v>0</v>
      </c>
      <c r="O4744" s="4">
        <f>SUM(Table16[[#This Row],[Price]]*0.95)</f>
        <v>0</v>
      </c>
      <c r="P4744" s="4">
        <f>SUM(Table16[[#This Row],[Price]]*0.8)</f>
        <v>0</v>
      </c>
      <c r="Q4744" s="4">
        <f>SUM(Table16[[#This Row],[Price]]*0.6)</f>
        <v>0</v>
      </c>
    </row>
    <row r="4745" spans="1:17" x14ac:dyDescent="0.25">
      <c r="A4745" t="s">
        <v>333</v>
      </c>
      <c r="B4745">
        <v>0</v>
      </c>
      <c r="C4745" t="s">
        <v>2435</v>
      </c>
      <c r="D4745">
        <v>636</v>
      </c>
      <c r="E4745" t="s">
        <v>345</v>
      </c>
      <c r="F4745" s="4">
        <v>0</v>
      </c>
      <c r="J4745" s="4">
        <f>MIN(Table16[[#This Row],[Medicare Outpatient Allowable Rate]:[WPPA Inc Outpatient Allowable Rate]])</f>
        <v>0</v>
      </c>
      <c r="K4745" s="4">
        <f>MAX(Table16[[#This Row],[Blue Cross Outpatient Allowable Rate]:[WPPA Inc Outpatient Allowable Rate]])</f>
        <v>0</v>
      </c>
      <c r="L4745" s="4">
        <f>SUM(Table16[[#This Row],[Price]]*4.42)</f>
        <v>0</v>
      </c>
      <c r="M4745" s="4">
        <v>0</v>
      </c>
      <c r="N4745" s="4">
        <f>SUM(Table16[[#This Row],[ChargeID]]*0.76)</f>
        <v>0</v>
      </c>
      <c r="O4745" s="4">
        <f>SUM(Table16[[#This Row],[Price]]*0.95)</f>
        <v>0</v>
      </c>
      <c r="P4745" s="4">
        <f>SUM(Table16[[#This Row],[Price]]*0.8)</f>
        <v>0</v>
      </c>
      <c r="Q4745" s="4">
        <f>SUM(Table16[[#This Row],[Price]]*0.6)</f>
        <v>0</v>
      </c>
    </row>
    <row r="4746" spans="1:17" x14ac:dyDescent="0.25">
      <c r="A4746" t="s">
        <v>333</v>
      </c>
      <c r="B4746">
        <v>0</v>
      </c>
      <c r="C4746" t="s">
        <v>2346</v>
      </c>
      <c r="D4746">
        <v>636</v>
      </c>
      <c r="E4746" t="s">
        <v>337</v>
      </c>
      <c r="F4746" s="4">
        <v>0</v>
      </c>
      <c r="J4746" s="4">
        <f>MIN(Table16[[#This Row],[Medicare Outpatient Allowable Rate]:[WPPA Inc Outpatient Allowable Rate]])</f>
        <v>0</v>
      </c>
      <c r="K4746" s="4">
        <f>MAX(Table16[[#This Row],[Blue Cross Outpatient Allowable Rate]:[WPPA Inc Outpatient Allowable Rate]])</f>
        <v>0</v>
      </c>
      <c r="L4746" s="4">
        <f>SUM(Table16[[#This Row],[Price]]*4.42)</f>
        <v>0</v>
      </c>
      <c r="M4746" s="4">
        <v>0</v>
      </c>
      <c r="N4746" s="4">
        <f>SUM(Table16[[#This Row],[ChargeID]]*0.76)</f>
        <v>0</v>
      </c>
      <c r="O4746" s="4">
        <f>SUM(Table16[[#This Row],[Price]]*0.95)</f>
        <v>0</v>
      </c>
      <c r="P4746" s="4">
        <f>SUM(Table16[[#This Row],[Price]]*0.8)</f>
        <v>0</v>
      </c>
      <c r="Q4746" s="4">
        <f>SUM(Table16[[#This Row],[Price]]*0.6)</f>
        <v>0</v>
      </c>
    </row>
    <row r="4747" spans="1:17" x14ac:dyDescent="0.25">
      <c r="A4747" t="s">
        <v>333</v>
      </c>
      <c r="B4747">
        <v>0</v>
      </c>
      <c r="C4747" t="s">
        <v>2435</v>
      </c>
      <c r="D4747">
        <v>636</v>
      </c>
      <c r="E4747" t="s">
        <v>345</v>
      </c>
      <c r="F4747" s="4">
        <v>0</v>
      </c>
      <c r="J4747" s="4">
        <f>MIN(Table16[[#This Row],[Medicare Outpatient Allowable Rate]:[WPPA Inc Outpatient Allowable Rate]])</f>
        <v>0</v>
      </c>
      <c r="K4747" s="4">
        <f>MAX(Table16[[#This Row],[Blue Cross Outpatient Allowable Rate]:[WPPA Inc Outpatient Allowable Rate]])</f>
        <v>0</v>
      </c>
      <c r="L4747" s="4">
        <f>SUM(Table16[[#This Row],[Price]]*4.42)</f>
        <v>0</v>
      </c>
      <c r="M4747" s="4">
        <v>0</v>
      </c>
      <c r="N4747" s="4">
        <f>SUM(Table16[[#This Row],[ChargeID]]*0.76)</f>
        <v>0</v>
      </c>
      <c r="O4747" s="4">
        <f>SUM(Table16[[#This Row],[Price]]*0.95)</f>
        <v>0</v>
      </c>
      <c r="P4747" s="4">
        <f>SUM(Table16[[#This Row],[Price]]*0.8)</f>
        <v>0</v>
      </c>
      <c r="Q4747" s="4">
        <f>SUM(Table16[[#This Row],[Price]]*0.6)</f>
        <v>0</v>
      </c>
    </row>
    <row r="4748" spans="1:17" x14ac:dyDescent="0.25">
      <c r="A4748" t="s">
        <v>333</v>
      </c>
      <c r="B4748">
        <v>0</v>
      </c>
      <c r="C4748" t="s">
        <v>3177</v>
      </c>
      <c r="D4748">
        <v>636</v>
      </c>
      <c r="E4748" t="s">
        <v>372</v>
      </c>
      <c r="F4748" s="4">
        <v>0</v>
      </c>
      <c r="J4748" s="4">
        <f>MIN(Table16[[#This Row],[Medicare Outpatient Allowable Rate]:[WPPA Inc Outpatient Allowable Rate]])</f>
        <v>0</v>
      </c>
      <c r="K4748" s="4">
        <f>MAX(Table16[[#This Row],[Blue Cross Outpatient Allowable Rate]:[WPPA Inc Outpatient Allowable Rate]])</f>
        <v>0</v>
      </c>
      <c r="L4748" s="4">
        <f>SUM(Table16[[#This Row],[Price]]*4.42)</f>
        <v>0</v>
      </c>
      <c r="M4748" s="4">
        <v>0</v>
      </c>
      <c r="N4748" s="4">
        <f>SUM(Table16[[#This Row],[ChargeID]]*0.76)</f>
        <v>0</v>
      </c>
      <c r="O4748" s="4">
        <f>SUM(Table16[[#This Row],[Price]]*0.95)</f>
        <v>0</v>
      </c>
      <c r="P4748" s="4">
        <f>SUM(Table16[[#This Row],[Price]]*0.8)</f>
        <v>0</v>
      </c>
      <c r="Q4748" s="4">
        <f>SUM(Table16[[#This Row],[Price]]*0.6)</f>
        <v>0</v>
      </c>
    </row>
    <row r="4749" spans="1:17" x14ac:dyDescent="0.25">
      <c r="A4749" t="s">
        <v>333</v>
      </c>
      <c r="B4749">
        <v>0</v>
      </c>
      <c r="C4749" t="s">
        <v>2634</v>
      </c>
      <c r="D4749">
        <v>636</v>
      </c>
      <c r="E4749" t="s">
        <v>337</v>
      </c>
      <c r="F4749" s="4">
        <v>0</v>
      </c>
      <c r="J4749" s="4">
        <f>MIN(Table16[[#This Row],[Medicare Outpatient Allowable Rate]:[WPPA Inc Outpatient Allowable Rate]])</f>
        <v>0</v>
      </c>
      <c r="K4749" s="4">
        <f>MAX(Table16[[#This Row],[Blue Cross Outpatient Allowable Rate]:[WPPA Inc Outpatient Allowable Rate]])</f>
        <v>0</v>
      </c>
      <c r="L4749" s="4">
        <f>SUM(Table16[[#This Row],[Price]]*4.42)</f>
        <v>0</v>
      </c>
      <c r="M4749" s="4">
        <v>0</v>
      </c>
      <c r="N4749" s="4">
        <f>SUM(Table16[[#This Row],[ChargeID]]*0.76)</f>
        <v>0</v>
      </c>
      <c r="O4749" s="4">
        <f>SUM(Table16[[#This Row],[Price]]*0.95)</f>
        <v>0</v>
      </c>
      <c r="P4749" s="4">
        <f>SUM(Table16[[#This Row],[Price]]*0.8)</f>
        <v>0</v>
      </c>
      <c r="Q4749" s="4">
        <f>SUM(Table16[[#This Row],[Price]]*0.6)</f>
        <v>0</v>
      </c>
    </row>
    <row r="4750" spans="1:17" x14ac:dyDescent="0.25">
      <c r="A4750" t="s">
        <v>333</v>
      </c>
      <c r="B4750">
        <v>0</v>
      </c>
      <c r="C4750" t="s">
        <v>3178</v>
      </c>
      <c r="D4750">
        <v>636</v>
      </c>
      <c r="E4750" t="s">
        <v>343</v>
      </c>
      <c r="F4750" s="4">
        <v>0</v>
      </c>
      <c r="J4750" s="4">
        <f>MIN(Table16[[#This Row],[Medicare Outpatient Allowable Rate]:[WPPA Inc Outpatient Allowable Rate]])</f>
        <v>0</v>
      </c>
      <c r="K4750" s="4">
        <f>MAX(Table16[[#This Row],[Blue Cross Outpatient Allowable Rate]:[WPPA Inc Outpatient Allowable Rate]])</f>
        <v>0</v>
      </c>
      <c r="L4750" s="4">
        <f>SUM(Table16[[#This Row],[Price]]*4.42)</f>
        <v>0</v>
      </c>
      <c r="M4750" s="4">
        <v>0</v>
      </c>
      <c r="N4750" s="4">
        <f>SUM(Table16[[#This Row],[ChargeID]]*0.76)</f>
        <v>0</v>
      </c>
      <c r="O4750" s="4">
        <f>SUM(Table16[[#This Row],[Price]]*0.95)</f>
        <v>0</v>
      </c>
      <c r="P4750" s="4">
        <f>SUM(Table16[[#This Row],[Price]]*0.8)</f>
        <v>0</v>
      </c>
      <c r="Q4750" s="4">
        <f>SUM(Table16[[#This Row],[Price]]*0.6)</f>
        <v>0</v>
      </c>
    </row>
    <row r="4751" spans="1:17" x14ac:dyDescent="0.25">
      <c r="A4751" t="s">
        <v>333</v>
      </c>
      <c r="B4751">
        <v>0</v>
      </c>
      <c r="C4751" t="s">
        <v>2396</v>
      </c>
      <c r="D4751">
        <v>636</v>
      </c>
      <c r="E4751" t="s">
        <v>345</v>
      </c>
      <c r="F4751" s="4">
        <v>0</v>
      </c>
      <c r="J4751" s="4">
        <f>MIN(Table16[[#This Row],[Medicare Outpatient Allowable Rate]:[WPPA Inc Outpatient Allowable Rate]])</f>
        <v>0</v>
      </c>
      <c r="K4751" s="4">
        <f>MAX(Table16[[#This Row],[Blue Cross Outpatient Allowable Rate]:[WPPA Inc Outpatient Allowable Rate]])</f>
        <v>0</v>
      </c>
      <c r="L4751" s="4">
        <f>SUM(Table16[[#This Row],[Price]]*4.42)</f>
        <v>0</v>
      </c>
      <c r="M4751" s="4">
        <v>0</v>
      </c>
      <c r="N4751" s="4">
        <f>SUM(Table16[[#This Row],[ChargeID]]*0.76)</f>
        <v>0</v>
      </c>
      <c r="O4751" s="4">
        <f>SUM(Table16[[#This Row],[Price]]*0.95)</f>
        <v>0</v>
      </c>
      <c r="P4751" s="4">
        <f>SUM(Table16[[#This Row],[Price]]*0.8)</f>
        <v>0</v>
      </c>
      <c r="Q4751" s="4">
        <f>SUM(Table16[[#This Row],[Price]]*0.6)</f>
        <v>0</v>
      </c>
    </row>
    <row r="4752" spans="1:17" x14ac:dyDescent="0.25">
      <c r="A4752" t="s">
        <v>333</v>
      </c>
      <c r="B4752">
        <v>0</v>
      </c>
      <c r="C4752" t="s">
        <v>3179</v>
      </c>
      <c r="D4752">
        <v>636</v>
      </c>
      <c r="E4752" t="s">
        <v>343</v>
      </c>
      <c r="F4752" s="4">
        <v>0</v>
      </c>
      <c r="J4752" s="4">
        <f>MIN(Table16[[#This Row],[Medicare Outpatient Allowable Rate]:[WPPA Inc Outpatient Allowable Rate]])</f>
        <v>0</v>
      </c>
      <c r="K4752" s="4">
        <f>MAX(Table16[[#This Row],[Blue Cross Outpatient Allowable Rate]:[WPPA Inc Outpatient Allowable Rate]])</f>
        <v>0</v>
      </c>
      <c r="L4752" s="4">
        <f>SUM(Table16[[#This Row],[Price]]*4.42)</f>
        <v>0</v>
      </c>
      <c r="M4752" s="4">
        <v>0</v>
      </c>
      <c r="N4752" s="4">
        <f>SUM(Table16[[#This Row],[ChargeID]]*0.76)</f>
        <v>0</v>
      </c>
      <c r="O4752" s="4">
        <f>SUM(Table16[[#This Row],[Price]]*0.95)</f>
        <v>0</v>
      </c>
      <c r="P4752" s="4">
        <f>SUM(Table16[[#This Row],[Price]]*0.8)</f>
        <v>0</v>
      </c>
      <c r="Q4752" s="4">
        <f>SUM(Table16[[#This Row],[Price]]*0.6)</f>
        <v>0</v>
      </c>
    </row>
    <row r="4753" spans="1:17" x14ac:dyDescent="0.25">
      <c r="A4753" t="s">
        <v>333</v>
      </c>
      <c r="B4753">
        <v>0</v>
      </c>
      <c r="C4753" t="s">
        <v>2155</v>
      </c>
      <c r="D4753">
        <v>636</v>
      </c>
      <c r="E4753" t="s">
        <v>402</v>
      </c>
      <c r="F4753" s="4">
        <v>0</v>
      </c>
      <c r="J4753" s="4">
        <f>MIN(Table16[[#This Row],[Medicare Outpatient Allowable Rate]:[WPPA Inc Outpatient Allowable Rate]])</f>
        <v>0</v>
      </c>
      <c r="K4753" s="4">
        <f>MAX(Table16[[#This Row],[Blue Cross Outpatient Allowable Rate]:[WPPA Inc Outpatient Allowable Rate]])</f>
        <v>0</v>
      </c>
      <c r="L4753" s="4">
        <f>SUM(Table16[[#This Row],[Price]]*4.42)</f>
        <v>0</v>
      </c>
      <c r="M4753" s="4">
        <v>0</v>
      </c>
      <c r="N4753" s="4">
        <f>SUM(Table16[[#This Row],[ChargeID]]*0.76)</f>
        <v>0</v>
      </c>
      <c r="O4753" s="4">
        <f>SUM(Table16[[#This Row],[Price]]*0.95)</f>
        <v>0</v>
      </c>
      <c r="P4753" s="4">
        <f>SUM(Table16[[#This Row],[Price]]*0.8)</f>
        <v>0</v>
      </c>
      <c r="Q4753" s="4">
        <f>SUM(Table16[[#This Row],[Price]]*0.6)</f>
        <v>0</v>
      </c>
    </row>
    <row r="4754" spans="1:17" x14ac:dyDescent="0.25">
      <c r="A4754" t="s">
        <v>333</v>
      </c>
      <c r="B4754">
        <v>0</v>
      </c>
      <c r="C4754" t="s">
        <v>1993</v>
      </c>
      <c r="D4754">
        <v>636</v>
      </c>
      <c r="E4754" t="s">
        <v>345</v>
      </c>
      <c r="F4754" s="4">
        <v>0</v>
      </c>
      <c r="J4754" s="4">
        <f>MIN(Table16[[#This Row],[Medicare Outpatient Allowable Rate]:[WPPA Inc Outpatient Allowable Rate]])</f>
        <v>0</v>
      </c>
      <c r="K4754" s="4">
        <f>MAX(Table16[[#This Row],[Blue Cross Outpatient Allowable Rate]:[WPPA Inc Outpatient Allowable Rate]])</f>
        <v>0</v>
      </c>
      <c r="L4754" s="4">
        <f>SUM(Table16[[#This Row],[Price]]*4.42)</f>
        <v>0</v>
      </c>
      <c r="M4754" s="4">
        <v>0</v>
      </c>
      <c r="N4754" s="4">
        <f>SUM(Table16[[#This Row],[ChargeID]]*0.76)</f>
        <v>0</v>
      </c>
      <c r="O4754" s="4">
        <f>SUM(Table16[[#This Row],[Price]]*0.95)</f>
        <v>0</v>
      </c>
      <c r="P4754" s="4">
        <f>SUM(Table16[[#This Row],[Price]]*0.8)</f>
        <v>0</v>
      </c>
      <c r="Q4754" s="4">
        <f>SUM(Table16[[#This Row],[Price]]*0.6)</f>
        <v>0</v>
      </c>
    </row>
    <row r="4755" spans="1:17" x14ac:dyDescent="0.25">
      <c r="A4755" t="s">
        <v>333</v>
      </c>
      <c r="B4755">
        <v>0</v>
      </c>
      <c r="C4755" t="s">
        <v>1926</v>
      </c>
      <c r="D4755">
        <v>636</v>
      </c>
      <c r="E4755" t="s">
        <v>345</v>
      </c>
      <c r="F4755" s="4">
        <v>0</v>
      </c>
      <c r="J4755" s="4">
        <f>MIN(Table16[[#This Row],[Medicare Outpatient Allowable Rate]:[WPPA Inc Outpatient Allowable Rate]])</f>
        <v>0</v>
      </c>
      <c r="K4755" s="4">
        <f>MAX(Table16[[#This Row],[Blue Cross Outpatient Allowable Rate]:[WPPA Inc Outpatient Allowable Rate]])</f>
        <v>0</v>
      </c>
      <c r="L4755" s="4">
        <f>SUM(Table16[[#This Row],[Price]]*4.42)</f>
        <v>0</v>
      </c>
      <c r="M4755" s="4">
        <v>0</v>
      </c>
      <c r="N4755" s="4">
        <f>SUM(Table16[[#This Row],[ChargeID]]*0.76)</f>
        <v>0</v>
      </c>
      <c r="O4755" s="4">
        <f>SUM(Table16[[#This Row],[Price]]*0.95)</f>
        <v>0</v>
      </c>
      <c r="P4755" s="4">
        <f>SUM(Table16[[#This Row],[Price]]*0.8)</f>
        <v>0</v>
      </c>
      <c r="Q4755" s="4">
        <f>SUM(Table16[[#This Row],[Price]]*0.6)</f>
        <v>0</v>
      </c>
    </row>
    <row r="4756" spans="1:17" x14ac:dyDescent="0.25">
      <c r="A4756" t="s">
        <v>333</v>
      </c>
      <c r="B4756">
        <v>0</v>
      </c>
      <c r="C4756" t="s">
        <v>3058</v>
      </c>
      <c r="D4756">
        <v>636</v>
      </c>
      <c r="E4756" t="s">
        <v>3059</v>
      </c>
      <c r="F4756" s="4">
        <v>0</v>
      </c>
      <c r="J4756" s="4">
        <f>MIN(Table16[[#This Row],[Medicare Outpatient Allowable Rate]:[WPPA Inc Outpatient Allowable Rate]])</f>
        <v>0</v>
      </c>
      <c r="K4756" s="4">
        <f>MAX(Table16[[#This Row],[Blue Cross Outpatient Allowable Rate]:[WPPA Inc Outpatient Allowable Rate]])</f>
        <v>0</v>
      </c>
      <c r="L4756" s="4">
        <f>SUM(Table16[[#This Row],[Price]]*4.42)</f>
        <v>0</v>
      </c>
      <c r="M4756" s="4">
        <v>0</v>
      </c>
      <c r="N4756" s="4">
        <f>SUM(Table16[[#This Row],[ChargeID]]*0.76)</f>
        <v>0</v>
      </c>
      <c r="O4756" s="4">
        <f>SUM(Table16[[#This Row],[Price]]*0.95)</f>
        <v>0</v>
      </c>
      <c r="P4756" s="4">
        <f>SUM(Table16[[#This Row],[Price]]*0.8)</f>
        <v>0</v>
      </c>
      <c r="Q4756" s="4">
        <f>SUM(Table16[[#This Row],[Price]]*0.6)</f>
        <v>0</v>
      </c>
    </row>
    <row r="4757" spans="1:17" x14ac:dyDescent="0.25">
      <c r="A4757" t="s">
        <v>333</v>
      </c>
      <c r="B4757">
        <v>0</v>
      </c>
      <c r="C4757" t="s">
        <v>2562</v>
      </c>
      <c r="D4757">
        <v>636</v>
      </c>
      <c r="E4757" t="s">
        <v>335</v>
      </c>
      <c r="F4757" s="4">
        <v>0</v>
      </c>
      <c r="J4757" s="4">
        <f>MIN(Table16[[#This Row],[Medicare Outpatient Allowable Rate]:[WPPA Inc Outpatient Allowable Rate]])</f>
        <v>0</v>
      </c>
      <c r="K4757" s="4">
        <f>MAX(Table16[[#This Row],[Blue Cross Outpatient Allowable Rate]:[WPPA Inc Outpatient Allowable Rate]])</f>
        <v>0</v>
      </c>
      <c r="L4757" s="4">
        <f>SUM(Table16[[#This Row],[Price]]*4.42)</f>
        <v>0</v>
      </c>
      <c r="M4757" s="4">
        <v>0</v>
      </c>
      <c r="N4757" s="4">
        <f>SUM(Table16[[#This Row],[ChargeID]]*0.76)</f>
        <v>0</v>
      </c>
      <c r="O4757" s="4">
        <f>SUM(Table16[[#This Row],[Price]]*0.95)</f>
        <v>0</v>
      </c>
      <c r="P4757" s="4">
        <f>SUM(Table16[[#This Row],[Price]]*0.8)</f>
        <v>0</v>
      </c>
      <c r="Q4757" s="4">
        <f>SUM(Table16[[#This Row],[Price]]*0.6)</f>
        <v>0</v>
      </c>
    </row>
    <row r="4758" spans="1:17" x14ac:dyDescent="0.25">
      <c r="A4758" t="s">
        <v>333</v>
      </c>
      <c r="B4758">
        <v>0</v>
      </c>
      <c r="C4758" t="s">
        <v>1380</v>
      </c>
      <c r="D4758">
        <v>636</v>
      </c>
      <c r="E4758" t="s">
        <v>345</v>
      </c>
      <c r="F4758" s="4">
        <v>0</v>
      </c>
      <c r="J4758" s="4">
        <f>MIN(Table16[[#This Row],[Medicare Outpatient Allowable Rate]:[WPPA Inc Outpatient Allowable Rate]])</f>
        <v>0</v>
      </c>
      <c r="K4758" s="4">
        <f>MAX(Table16[[#This Row],[Blue Cross Outpatient Allowable Rate]:[WPPA Inc Outpatient Allowable Rate]])</f>
        <v>0</v>
      </c>
      <c r="L4758" s="4">
        <f>SUM(Table16[[#This Row],[Price]]*4.42)</f>
        <v>0</v>
      </c>
      <c r="M4758" s="4">
        <v>0</v>
      </c>
      <c r="N4758" s="4">
        <f>SUM(Table16[[#This Row],[ChargeID]]*0.76)</f>
        <v>0</v>
      </c>
      <c r="O4758" s="4">
        <f>SUM(Table16[[#This Row],[Price]]*0.95)</f>
        <v>0</v>
      </c>
      <c r="P4758" s="4">
        <f>SUM(Table16[[#This Row],[Price]]*0.8)</f>
        <v>0</v>
      </c>
      <c r="Q4758" s="4">
        <f>SUM(Table16[[#This Row],[Price]]*0.6)</f>
        <v>0</v>
      </c>
    </row>
    <row r="4759" spans="1:17" x14ac:dyDescent="0.25">
      <c r="A4759" t="s">
        <v>333</v>
      </c>
      <c r="B4759">
        <v>0</v>
      </c>
      <c r="C4759" t="s">
        <v>3180</v>
      </c>
      <c r="D4759">
        <v>636</v>
      </c>
      <c r="E4759" t="s">
        <v>345</v>
      </c>
      <c r="F4759" s="4">
        <v>0</v>
      </c>
      <c r="J4759" s="4">
        <f>MIN(Table16[[#This Row],[Medicare Outpatient Allowable Rate]:[WPPA Inc Outpatient Allowable Rate]])</f>
        <v>0</v>
      </c>
      <c r="K4759" s="4">
        <f>MAX(Table16[[#This Row],[Blue Cross Outpatient Allowable Rate]:[WPPA Inc Outpatient Allowable Rate]])</f>
        <v>0</v>
      </c>
      <c r="L4759" s="4">
        <f>SUM(Table16[[#This Row],[Price]]*4.42)</f>
        <v>0</v>
      </c>
      <c r="M4759" s="4">
        <v>0</v>
      </c>
      <c r="N4759" s="4">
        <f>SUM(Table16[[#This Row],[ChargeID]]*0.76)</f>
        <v>0</v>
      </c>
      <c r="O4759" s="4">
        <f>SUM(Table16[[#This Row],[Price]]*0.95)</f>
        <v>0</v>
      </c>
      <c r="P4759" s="4">
        <f>SUM(Table16[[#This Row],[Price]]*0.8)</f>
        <v>0</v>
      </c>
      <c r="Q4759" s="4">
        <f>SUM(Table16[[#This Row],[Price]]*0.6)</f>
        <v>0</v>
      </c>
    </row>
    <row r="4760" spans="1:17" x14ac:dyDescent="0.25">
      <c r="A4760" t="s">
        <v>333</v>
      </c>
      <c r="B4760">
        <v>0</v>
      </c>
      <c r="C4760" t="s">
        <v>2890</v>
      </c>
      <c r="D4760">
        <v>636</v>
      </c>
      <c r="E4760" t="s">
        <v>345</v>
      </c>
      <c r="F4760" s="4">
        <v>0</v>
      </c>
      <c r="J4760" s="4">
        <f>MIN(Table16[[#This Row],[Medicare Outpatient Allowable Rate]:[WPPA Inc Outpatient Allowable Rate]])</f>
        <v>0</v>
      </c>
      <c r="K4760" s="4">
        <f>MAX(Table16[[#This Row],[Blue Cross Outpatient Allowable Rate]:[WPPA Inc Outpatient Allowable Rate]])</f>
        <v>0</v>
      </c>
      <c r="L4760" s="4">
        <f>SUM(Table16[[#This Row],[Price]]*4.42)</f>
        <v>0</v>
      </c>
      <c r="M4760" s="4">
        <v>0</v>
      </c>
      <c r="N4760" s="4">
        <f>SUM(Table16[[#This Row],[ChargeID]]*0.76)</f>
        <v>0</v>
      </c>
      <c r="O4760" s="4">
        <f>SUM(Table16[[#This Row],[Price]]*0.95)</f>
        <v>0</v>
      </c>
      <c r="P4760" s="4">
        <f>SUM(Table16[[#This Row],[Price]]*0.8)</f>
        <v>0</v>
      </c>
      <c r="Q4760" s="4">
        <f>SUM(Table16[[#This Row],[Price]]*0.6)</f>
        <v>0</v>
      </c>
    </row>
    <row r="4761" spans="1:17" x14ac:dyDescent="0.25">
      <c r="A4761" t="s">
        <v>333</v>
      </c>
      <c r="B4761">
        <v>0</v>
      </c>
      <c r="C4761" t="s">
        <v>2253</v>
      </c>
      <c r="D4761">
        <v>636</v>
      </c>
      <c r="E4761" t="s">
        <v>345</v>
      </c>
      <c r="F4761" s="4">
        <v>0</v>
      </c>
      <c r="J4761" s="4">
        <f>MIN(Table16[[#This Row],[Medicare Outpatient Allowable Rate]:[WPPA Inc Outpatient Allowable Rate]])</f>
        <v>0</v>
      </c>
      <c r="K4761" s="4">
        <f>MAX(Table16[[#This Row],[Blue Cross Outpatient Allowable Rate]:[WPPA Inc Outpatient Allowable Rate]])</f>
        <v>0</v>
      </c>
      <c r="L4761" s="4">
        <f>SUM(Table16[[#This Row],[Price]]*4.42)</f>
        <v>0</v>
      </c>
      <c r="M4761" s="4">
        <v>0</v>
      </c>
      <c r="N4761" s="4">
        <f>SUM(Table16[[#This Row],[ChargeID]]*0.76)</f>
        <v>0</v>
      </c>
      <c r="O4761" s="4">
        <f>SUM(Table16[[#This Row],[Price]]*0.95)</f>
        <v>0</v>
      </c>
      <c r="P4761" s="4">
        <f>SUM(Table16[[#This Row],[Price]]*0.8)</f>
        <v>0</v>
      </c>
      <c r="Q4761" s="4">
        <f>SUM(Table16[[#This Row],[Price]]*0.6)</f>
        <v>0</v>
      </c>
    </row>
    <row r="4762" spans="1:17" x14ac:dyDescent="0.25">
      <c r="A4762" t="s">
        <v>333</v>
      </c>
      <c r="B4762">
        <v>0</v>
      </c>
      <c r="C4762" t="s">
        <v>2396</v>
      </c>
      <c r="D4762">
        <v>636</v>
      </c>
      <c r="E4762" t="s">
        <v>345</v>
      </c>
      <c r="F4762" s="4">
        <v>0</v>
      </c>
      <c r="J4762" s="4">
        <f>MIN(Table16[[#This Row],[Medicare Outpatient Allowable Rate]:[WPPA Inc Outpatient Allowable Rate]])</f>
        <v>0</v>
      </c>
      <c r="K4762" s="4">
        <f>MAX(Table16[[#This Row],[Blue Cross Outpatient Allowable Rate]:[WPPA Inc Outpatient Allowable Rate]])</f>
        <v>0</v>
      </c>
      <c r="L4762" s="4">
        <f>SUM(Table16[[#This Row],[Price]]*4.42)</f>
        <v>0</v>
      </c>
      <c r="M4762" s="4">
        <v>0</v>
      </c>
      <c r="N4762" s="4">
        <f>SUM(Table16[[#This Row],[ChargeID]]*0.76)</f>
        <v>0</v>
      </c>
      <c r="O4762" s="4">
        <f>SUM(Table16[[#This Row],[Price]]*0.95)</f>
        <v>0</v>
      </c>
      <c r="P4762" s="4">
        <f>SUM(Table16[[#This Row],[Price]]*0.8)</f>
        <v>0</v>
      </c>
      <c r="Q4762" s="4">
        <f>SUM(Table16[[#This Row],[Price]]*0.6)</f>
        <v>0</v>
      </c>
    </row>
    <row r="4763" spans="1:17" x14ac:dyDescent="0.25">
      <c r="A4763" t="s">
        <v>333</v>
      </c>
      <c r="B4763">
        <v>0</v>
      </c>
      <c r="C4763" t="s">
        <v>2396</v>
      </c>
      <c r="D4763">
        <v>636</v>
      </c>
      <c r="E4763" t="s">
        <v>345</v>
      </c>
      <c r="F4763" s="4">
        <v>0</v>
      </c>
      <c r="J4763" s="4">
        <f>MIN(Table16[[#This Row],[Medicare Outpatient Allowable Rate]:[WPPA Inc Outpatient Allowable Rate]])</f>
        <v>0</v>
      </c>
      <c r="K4763" s="4">
        <f>MAX(Table16[[#This Row],[Blue Cross Outpatient Allowable Rate]:[WPPA Inc Outpatient Allowable Rate]])</f>
        <v>0</v>
      </c>
      <c r="L4763" s="4">
        <f>SUM(Table16[[#This Row],[Price]]*4.42)</f>
        <v>0</v>
      </c>
      <c r="M4763" s="4">
        <v>0</v>
      </c>
      <c r="N4763" s="4">
        <f>SUM(Table16[[#This Row],[ChargeID]]*0.76)</f>
        <v>0</v>
      </c>
      <c r="O4763" s="4">
        <f>SUM(Table16[[#This Row],[Price]]*0.95)</f>
        <v>0</v>
      </c>
      <c r="P4763" s="4">
        <f>SUM(Table16[[#This Row],[Price]]*0.8)</f>
        <v>0</v>
      </c>
      <c r="Q4763" s="4">
        <f>SUM(Table16[[#This Row],[Price]]*0.6)</f>
        <v>0</v>
      </c>
    </row>
    <row r="4764" spans="1:17" x14ac:dyDescent="0.25">
      <c r="A4764" t="s">
        <v>333</v>
      </c>
      <c r="B4764">
        <v>0</v>
      </c>
      <c r="C4764" t="s">
        <v>2487</v>
      </c>
      <c r="D4764">
        <v>636</v>
      </c>
      <c r="E4764" t="s">
        <v>345</v>
      </c>
      <c r="F4764" s="4">
        <v>0</v>
      </c>
      <c r="J4764" s="4">
        <f>MIN(Table16[[#This Row],[Medicare Outpatient Allowable Rate]:[WPPA Inc Outpatient Allowable Rate]])</f>
        <v>0</v>
      </c>
      <c r="K4764" s="4">
        <f>MAX(Table16[[#This Row],[Blue Cross Outpatient Allowable Rate]:[WPPA Inc Outpatient Allowable Rate]])</f>
        <v>0</v>
      </c>
      <c r="L4764" s="4">
        <f>SUM(Table16[[#This Row],[Price]]*4.42)</f>
        <v>0</v>
      </c>
      <c r="M4764" s="4">
        <v>0</v>
      </c>
      <c r="N4764" s="4">
        <f>SUM(Table16[[#This Row],[ChargeID]]*0.76)</f>
        <v>0</v>
      </c>
      <c r="O4764" s="4">
        <f>SUM(Table16[[#This Row],[Price]]*0.95)</f>
        <v>0</v>
      </c>
      <c r="P4764" s="4">
        <f>SUM(Table16[[#This Row],[Price]]*0.8)</f>
        <v>0</v>
      </c>
      <c r="Q4764" s="4">
        <f>SUM(Table16[[#This Row],[Price]]*0.6)</f>
        <v>0</v>
      </c>
    </row>
    <row r="4765" spans="1:17" x14ac:dyDescent="0.25">
      <c r="A4765" t="s">
        <v>333</v>
      </c>
      <c r="B4765">
        <v>0</v>
      </c>
      <c r="C4765" t="s">
        <v>2055</v>
      </c>
      <c r="D4765">
        <v>636</v>
      </c>
      <c r="E4765" t="s">
        <v>337</v>
      </c>
      <c r="F4765" s="4">
        <v>0</v>
      </c>
      <c r="J4765" s="4">
        <f>MIN(Table16[[#This Row],[Medicare Outpatient Allowable Rate]:[WPPA Inc Outpatient Allowable Rate]])</f>
        <v>0</v>
      </c>
      <c r="K4765" s="4">
        <f>MAX(Table16[[#This Row],[Blue Cross Outpatient Allowable Rate]:[WPPA Inc Outpatient Allowable Rate]])</f>
        <v>0</v>
      </c>
      <c r="L4765" s="4">
        <f>SUM(Table16[[#This Row],[Price]]*4.42)</f>
        <v>0</v>
      </c>
      <c r="M4765" s="4">
        <v>0</v>
      </c>
      <c r="N4765" s="4">
        <f>SUM(Table16[[#This Row],[ChargeID]]*0.76)</f>
        <v>0</v>
      </c>
      <c r="O4765" s="4">
        <f>SUM(Table16[[#This Row],[Price]]*0.95)</f>
        <v>0</v>
      </c>
      <c r="P4765" s="4">
        <f>SUM(Table16[[#This Row],[Price]]*0.8)</f>
        <v>0</v>
      </c>
      <c r="Q4765" s="4">
        <f>SUM(Table16[[#This Row],[Price]]*0.6)</f>
        <v>0</v>
      </c>
    </row>
    <row r="4766" spans="1:17" x14ac:dyDescent="0.25">
      <c r="A4766" t="s">
        <v>333</v>
      </c>
      <c r="B4766">
        <v>0</v>
      </c>
      <c r="C4766" t="s">
        <v>2429</v>
      </c>
      <c r="D4766">
        <v>636</v>
      </c>
      <c r="E4766" t="s">
        <v>345</v>
      </c>
      <c r="F4766" s="4">
        <v>0</v>
      </c>
      <c r="J4766" s="4">
        <f>MIN(Table16[[#This Row],[Medicare Outpatient Allowable Rate]:[WPPA Inc Outpatient Allowable Rate]])</f>
        <v>0</v>
      </c>
      <c r="K4766" s="4">
        <f>MAX(Table16[[#This Row],[Blue Cross Outpatient Allowable Rate]:[WPPA Inc Outpatient Allowable Rate]])</f>
        <v>0</v>
      </c>
      <c r="L4766" s="4">
        <f>SUM(Table16[[#This Row],[Price]]*4.42)</f>
        <v>0</v>
      </c>
      <c r="M4766" s="4">
        <v>0</v>
      </c>
      <c r="N4766" s="4">
        <f>SUM(Table16[[#This Row],[ChargeID]]*0.76)</f>
        <v>0</v>
      </c>
      <c r="O4766" s="4">
        <f>SUM(Table16[[#This Row],[Price]]*0.95)</f>
        <v>0</v>
      </c>
      <c r="P4766" s="4">
        <f>SUM(Table16[[#This Row],[Price]]*0.8)</f>
        <v>0</v>
      </c>
      <c r="Q4766" s="4">
        <f>SUM(Table16[[#This Row],[Price]]*0.6)</f>
        <v>0</v>
      </c>
    </row>
    <row r="4767" spans="1:17" x14ac:dyDescent="0.25">
      <c r="A4767" t="s">
        <v>333</v>
      </c>
      <c r="B4767">
        <v>0</v>
      </c>
      <c r="C4767" t="s">
        <v>2487</v>
      </c>
      <c r="D4767">
        <v>636</v>
      </c>
      <c r="E4767" t="s">
        <v>345</v>
      </c>
      <c r="F4767" s="4">
        <v>0</v>
      </c>
      <c r="J4767" s="4">
        <f>MIN(Table16[[#This Row],[Medicare Outpatient Allowable Rate]:[WPPA Inc Outpatient Allowable Rate]])</f>
        <v>0</v>
      </c>
      <c r="K4767" s="4">
        <f>MAX(Table16[[#This Row],[Blue Cross Outpatient Allowable Rate]:[WPPA Inc Outpatient Allowable Rate]])</f>
        <v>0</v>
      </c>
      <c r="L4767" s="4">
        <f>SUM(Table16[[#This Row],[Price]]*4.42)</f>
        <v>0</v>
      </c>
      <c r="M4767" s="4">
        <v>0</v>
      </c>
      <c r="N4767" s="4">
        <f>SUM(Table16[[#This Row],[ChargeID]]*0.76)</f>
        <v>0</v>
      </c>
      <c r="O4767" s="4">
        <f>SUM(Table16[[#This Row],[Price]]*0.95)</f>
        <v>0</v>
      </c>
      <c r="P4767" s="4">
        <f>SUM(Table16[[#This Row],[Price]]*0.8)</f>
        <v>0</v>
      </c>
      <c r="Q4767" s="4">
        <f>SUM(Table16[[#This Row],[Price]]*0.6)</f>
        <v>0</v>
      </c>
    </row>
    <row r="4768" spans="1:17" x14ac:dyDescent="0.25">
      <c r="A4768" t="s">
        <v>333</v>
      </c>
      <c r="B4768">
        <v>0</v>
      </c>
      <c r="C4768" t="s">
        <v>2396</v>
      </c>
      <c r="D4768">
        <v>636</v>
      </c>
      <c r="E4768" t="s">
        <v>345</v>
      </c>
      <c r="F4768" s="4">
        <v>0</v>
      </c>
      <c r="J4768" s="4">
        <f>MIN(Table16[[#This Row],[Medicare Outpatient Allowable Rate]:[WPPA Inc Outpatient Allowable Rate]])</f>
        <v>0</v>
      </c>
      <c r="K4768" s="4">
        <f>MAX(Table16[[#This Row],[Blue Cross Outpatient Allowable Rate]:[WPPA Inc Outpatient Allowable Rate]])</f>
        <v>0</v>
      </c>
      <c r="L4768" s="4">
        <f>SUM(Table16[[#This Row],[Price]]*4.42)</f>
        <v>0</v>
      </c>
      <c r="M4768" s="4">
        <v>0</v>
      </c>
      <c r="N4768" s="4">
        <f>SUM(Table16[[#This Row],[ChargeID]]*0.76)</f>
        <v>0</v>
      </c>
      <c r="O4768" s="4">
        <f>SUM(Table16[[#This Row],[Price]]*0.95)</f>
        <v>0</v>
      </c>
      <c r="P4768" s="4">
        <f>SUM(Table16[[#This Row],[Price]]*0.8)</f>
        <v>0</v>
      </c>
      <c r="Q4768" s="4">
        <f>SUM(Table16[[#This Row],[Price]]*0.6)</f>
        <v>0</v>
      </c>
    </row>
    <row r="4769" spans="1:17" x14ac:dyDescent="0.25">
      <c r="A4769" t="s">
        <v>333</v>
      </c>
      <c r="B4769">
        <v>0</v>
      </c>
      <c r="C4769" t="s">
        <v>2396</v>
      </c>
      <c r="D4769">
        <v>636</v>
      </c>
      <c r="E4769" t="s">
        <v>345</v>
      </c>
      <c r="F4769" s="4">
        <v>0</v>
      </c>
      <c r="J4769" s="4">
        <f>MIN(Table16[[#This Row],[Medicare Outpatient Allowable Rate]:[WPPA Inc Outpatient Allowable Rate]])</f>
        <v>0</v>
      </c>
      <c r="K4769" s="4">
        <f>MAX(Table16[[#This Row],[Blue Cross Outpatient Allowable Rate]:[WPPA Inc Outpatient Allowable Rate]])</f>
        <v>0</v>
      </c>
      <c r="L4769" s="4">
        <f>SUM(Table16[[#This Row],[Price]]*4.42)</f>
        <v>0</v>
      </c>
      <c r="M4769" s="4">
        <v>0</v>
      </c>
      <c r="N4769" s="4">
        <f>SUM(Table16[[#This Row],[ChargeID]]*0.76)</f>
        <v>0</v>
      </c>
      <c r="O4769" s="4">
        <f>SUM(Table16[[#This Row],[Price]]*0.95)</f>
        <v>0</v>
      </c>
      <c r="P4769" s="4">
        <f>SUM(Table16[[#This Row],[Price]]*0.8)</f>
        <v>0</v>
      </c>
      <c r="Q4769" s="4">
        <f>SUM(Table16[[#This Row],[Price]]*0.6)</f>
        <v>0</v>
      </c>
    </row>
    <row r="4770" spans="1:17" x14ac:dyDescent="0.25">
      <c r="A4770" t="s">
        <v>333</v>
      </c>
      <c r="B4770">
        <v>0</v>
      </c>
      <c r="C4770" t="s">
        <v>2396</v>
      </c>
      <c r="D4770">
        <v>636</v>
      </c>
      <c r="E4770" t="s">
        <v>345</v>
      </c>
      <c r="F4770" s="4">
        <v>0</v>
      </c>
      <c r="J4770" s="4">
        <f>MIN(Table16[[#This Row],[Medicare Outpatient Allowable Rate]:[WPPA Inc Outpatient Allowable Rate]])</f>
        <v>0</v>
      </c>
      <c r="K4770" s="4">
        <f>MAX(Table16[[#This Row],[Blue Cross Outpatient Allowable Rate]:[WPPA Inc Outpatient Allowable Rate]])</f>
        <v>0</v>
      </c>
      <c r="L4770" s="4">
        <f>SUM(Table16[[#This Row],[Price]]*4.42)</f>
        <v>0</v>
      </c>
      <c r="M4770" s="4">
        <v>0</v>
      </c>
      <c r="N4770" s="4">
        <f>SUM(Table16[[#This Row],[ChargeID]]*0.76)</f>
        <v>0</v>
      </c>
      <c r="O4770" s="4">
        <f>SUM(Table16[[#This Row],[Price]]*0.95)</f>
        <v>0</v>
      </c>
      <c r="P4770" s="4">
        <f>SUM(Table16[[#This Row],[Price]]*0.8)</f>
        <v>0</v>
      </c>
      <c r="Q4770" s="4">
        <f>SUM(Table16[[#This Row],[Price]]*0.6)</f>
        <v>0</v>
      </c>
    </row>
    <row r="4771" spans="1:17" x14ac:dyDescent="0.25">
      <c r="A4771" t="s">
        <v>333</v>
      </c>
      <c r="B4771">
        <v>0</v>
      </c>
      <c r="C4771" t="s">
        <v>2991</v>
      </c>
      <c r="D4771">
        <v>636</v>
      </c>
      <c r="E4771" t="s">
        <v>337</v>
      </c>
      <c r="F4771" s="4">
        <v>0</v>
      </c>
      <c r="J4771" s="4">
        <f>MIN(Table16[[#This Row],[Medicare Outpatient Allowable Rate]:[WPPA Inc Outpatient Allowable Rate]])</f>
        <v>0</v>
      </c>
      <c r="K4771" s="4">
        <f>MAX(Table16[[#This Row],[Blue Cross Outpatient Allowable Rate]:[WPPA Inc Outpatient Allowable Rate]])</f>
        <v>0</v>
      </c>
      <c r="L4771" s="4">
        <f>SUM(Table16[[#This Row],[Price]]*4.42)</f>
        <v>0</v>
      </c>
      <c r="M4771" s="4">
        <v>0</v>
      </c>
      <c r="N4771" s="4">
        <f>SUM(Table16[[#This Row],[ChargeID]]*0.76)</f>
        <v>0</v>
      </c>
      <c r="O4771" s="4">
        <f>SUM(Table16[[#This Row],[Price]]*0.95)</f>
        <v>0</v>
      </c>
      <c r="P4771" s="4">
        <f>SUM(Table16[[#This Row],[Price]]*0.8)</f>
        <v>0</v>
      </c>
      <c r="Q4771" s="4">
        <f>SUM(Table16[[#This Row],[Price]]*0.6)</f>
        <v>0</v>
      </c>
    </row>
    <row r="4772" spans="1:17" x14ac:dyDescent="0.25">
      <c r="A4772" t="s">
        <v>333</v>
      </c>
      <c r="B4772">
        <v>0</v>
      </c>
      <c r="C4772" t="s">
        <v>2016</v>
      </c>
      <c r="D4772">
        <v>636</v>
      </c>
      <c r="E4772" t="s">
        <v>345</v>
      </c>
      <c r="F4772" s="4">
        <v>0</v>
      </c>
      <c r="J4772" s="4">
        <f>MIN(Table16[[#This Row],[Medicare Outpatient Allowable Rate]:[WPPA Inc Outpatient Allowable Rate]])</f>
        <v>0</v>
      </c>
      <c r="K4772" s="4">
        <f>MAX(Table16[[#This Row],[Blue Cross Outpatient Allowable Rate]:[WPPA Inc Outpatient Allowable Rate]])</f>
        <v>0</v>
      </c>
      <c r="L4772" s="4">
        <f>SUM(Table16[[#This Row],[Price]]*4.42)</f>
        <v>0</v>
      </c>
      <c r="M4772" s="4">
        <v>0</v>
      </c>
      <c r="N4772" s="4">
        <f>SUM(Table16[[#This Row],[ChargeID]]*0.76)</f>
        <v>0</v>
      </c>
      <c r="O4772" s="4">
        <f>SUM(Table16[[#This Row],[Price]]*0.95)</f>
        <v>0</v>
      </c>
      <c r="P4772" s="4">
        <f>SUM(Table16[[#This Row],[Price]]*0.8)</f>
        <v>0</v>
      </c>
      <c r="Q4772" s="4">
        <f>SUM(Table16[[#This Row],[Price]]*0.6)</f>
        <v>0</v>
      </c>
    </row>
    <row r="4773" spans="1:17" x14ac:dyDescent="0.25">
      <c r="A4773" t="s">
        <v>333</v>
      </c>
      <c r="B4773">
        <v>0</v>
      </c>
      <c r="C4773" t="s">
        <v>2079</v>
      </c>
      <c r="D4773">
        <v>636</v>
      </c>
      <c r="E4773" t="s">
        <v>353</v>
      </c>
      <c r="F4773" s="4">
        <v>0</v>
      </c>
      <c r="J4773" s="4">
        <f>MIN(Table16[[#This Row],[Medicare Outpatient Allowable Rate]:[WPPA Inc Outpatient Allowable Rate]])</f>
        <v>0</v>
      </c>
      <c r="K4773" s="4">
        <f>MAX(Table16[[#This Row],[Blue Cross Outpatient Allowable Rate]:[WPPA Inc Outpatient Allowable Rate]])</f>
        <v>0</v>
      </c>
      <c r="L4773" s="4">
        <f>SUM(Table16[[#This Row],[Price]]*4.42)</f>
        <v>0</v>
      </c>
      <c r="M4773" s="4">
        <v>0</v>
      </c>
      <c r="N4773" s="4">
        <f>SUM(Table16[[#This Row],[ChargeID]]*0.76)</f>
        <v>0</v>
      </c>
      <c r="O4773" s="4">
        <f>SUM(Table16[[#This Row],[Price]]*0.95)</f>
        <v>0</v>
      </c>
      <c r="P4773" s="4">
        <f>SUM(Table16[[#This Row],[Price]]*0.8)</f>
        <v>0</v>
      </c>
      <c r="Q4773" s="4">
        <f>SUM(Table16[[#This Row],[Price]]*0.6)</f>
        <v>0</v>
      </c>
    </row>
    <row r="4774" spans="1:17" x14ac:dyDescent="0.25">
      <c r="A4774" t="s">
        <v>333</v>
      </c>
      <c r="B4774">
        <v>0</v>
      </c>
      <c r="C4774" t="s">
        <v>2055</v>
      </c>
      <c r="D4774">
        <v>636</v>
      </c>
      <c r="E4774" t="s">
        <v>337</v>
      </c>
      <c r="F4774" s="4">
        <v>0</v>
      </c>
      <c r="J4774" s="4">
        <f>MIN(Table16[[#This Row],[Medicare Outpatient Allowable Rate]:[WPPA Inc Outpatient Allowable Rate]])</f>
        <v>0</v>
      </c>
      <c r="K4774" s="4">
        <f>MAX(Table16[[#This Row],[Blue Cross Outpatient Allowable Rate]:[WPPA Inc Outpatient Allowable Rate]])</f>
        <v>0</v>
      </c>
      <c r="L4774" s="4">
        <f>SUM(Table16[[#This Row],[Price]]*4.42)</f>
        <v>0</v>
      </c>
      <c r="M4774" s="4">
        <v>0</v>
      </c>
      <c r="N4774" s="4">
        <f>SUM(Table16[[#This Row],[ChargeID]]*0.76)</f>
        <v>0</v>
      </c>
      <c r="O4774" s="4">
        <f>SUM(Table16[[#This Row],[Price]]*0.95)</f>
        <v>0</v>
      </c>
      <c r="P4774" s="4">
        <f>SUM(Table16[[#This Row],[Price]]*0.8)</f>
        <v>0</v>
      </c>
      <c r="Q4774" s="4">
        <f>SUM(Table16[[#This Row],[Price]]*0.6)</f>
        <v>0</v>
      </c>
    </row>
    <row r="4775" spans="1:17" x14ac:dyDescent="0.25">
      <c r="A4775" t="s">
        <v>333</v>
      </c>
      <c r="B4775">
        <v>0</v>
      </c>
      <c r="C4775" t="s">
        <v>1923</v>
      </c>
      <c r="D4775">
        <v>636</v>
      </c>
      <c r="E4775" t="s">
        <v>345</v>
      </c>
      <c r="F4775" s="4">
        <v>0</v>
      </c>
      <c r="J4775" s="4">
        <f>MIN(Table16[[#This Row],[Medicare Outpatient Allowable Rate]:[WPPA Inc Outpatient Allowable Rate]])</f>
        <v>0</v>
      </c>
      <c r="K4775" s="4">
        <f>MAX(Table16[[#This Row],[Blue Cross Outpatient Allowable Rate]:[WPPA Inc Outpatient Allowable Rate]])</f>
        <v>0</v>
      </c>
      <c r="L4775" s="4">
        <f>SUM(Table16[[#This Row],[Price]]*4.42)</f>
        <v>0</v>
      </c>
      <c r="M4775" s="4">
        <v>0</v>
      </c>
      <c r="N4775" s="4">
        <f>SUM(Table16[[#This Row],[ChargeID]]*0.76)</f>
        <v>0</v>
      </c>
      <c r="O4775" s="4">
        <f>SUM(Table16[[#This Row],[Price]]*0.95)</f>
        <v>0</v>
      </c>
      <c r="P4775" s="4">
        <f>SUM(Table16[[#This Row],[Price]]*0.8)</f>
        <v>0</v>
      </c>
      <c r="Q4775" s="4">
        <f>SUM(Table16[[#This Row],[Price]]*0.6)</f>
        <v>0</v>
      </c>
    </row>
    <row r="4776" spans="1:17" x14ac:dyDescent="0.25">
      <c r="A4776" t="s">
        <v>333</v>
      </c>
      <c r="B4776">
        <v>0</v>
      </c>
      <c r="C4776" t="s">
        <v>2496</v>
      </c>
      <c r="D4776">
        <v>636</v>
      </c>
      <c r="E4776" t="s">
        <v>356</v>
      </c>
      <c r="F4776" s="4">
        <v>0</v>
      </c>
      <c r="J4776" s="4">
        <f>MIN(Table16[[#This Row],[Medicare Outpatient Allowable Rate]:[WPPA Inc Outpatient Allowable Rate]])</f>
        <v>0</v>
      </c>
      <c r="K4776" s="4">
        <f>MAX(Table16[[#This Row],[Blue Cross Outpatient Allowable Rate]:[WPPA Inc Outpatient Allowable Rate]])</f>
        <v>0</v>
      </c>
      <c r="L4776" s="4">
        <f>SUM(Table16[[#This Row],[Price]]*4.42)</f>
        <v>0</v>
      </c>
      <c r="M4776" s="4">
        <v>0</v>
      </c>
      <c r="N4776" s="4">
        <f>SUM(Table16[[#This Row],[ChargeID]]*0.76)</f>
        <v>0</v>
      </c>
      <c r="O4776" s="4">
        <f>SUM(Table16[[#This Row],[Price]]*0.95)</f>
        <v>0</v>
      </c>
      <c r="P4776" s="4">
        <f>SUM(Table16[[#This Row],[Price]]*0.8)</f>
        <v>0</v>
      </c>
      <c r="Q4776" s="4">
        <f>SUM(Table16[[#This Row],[Price]]*0.6)</f>
        <v>0</v>
      </c>
    </row>
    <row r="4777" spans="1:17" x14ac:dyDescent="0.25">
      <c r="A4777" t="s">
        <v>333</v>
      </c>
      <c r="B4777">
        <v>0</v>
      </c>
      <c r="C4777" t="s">
        <v>3181</v>
      </c>
      <c r="D4777">
        <v>636</v>
      </c>
      <c r="E4777" t="s">
        <v>356</v>
      </c>
      <c r="F4777" s="4">
        <v>0</v>
      </c>
      <c r="J4777" s="4">
        <f>MIN(Table16[[#This Row],[Medicare Outpatient Allowable Rate]:[WPPA Inc Outpatient Allowable Rate]])</f>
        <v>0</v>
      </c>
      <c r="K4777" s="4">
        <f>MAX(Table16[[#This Row],[Blue Cross Outpatient Allowable Rate]:[WPPA Inc Outpatient Allowable Rate]])</f>
        <v>0</v>
      </c>
      <c r="L4777" s="4">
        <f>SUM(Table16[[#This Row],[Price]]*4.42)</f>
        <v>0</v>
      </c>
      <c r="M4777" s="4">
        <v>0</v>
      </c>
      <c r="N4777" s="4">
        <f>SUM(Table16[[#This Row],[ChargeID]]*0.76)</f>
        <v>0</v>
      </c>
      <c r="O4777" s="4">
        <f>SUM(Table16[[#This Row],[Price]]*0.95)</f>
        <v>0</v>
      </c>
      <c r="P4777" s="4">
        <f>SUM(Table16[[#This Row],[Price]]*0.8)</f>
        <v>0</v>
      </c>
      <c r="Q4777" s="4">
        <f>SUM(Table16[[#This Row],[Price]]*0.6)</f>
        <v>0</v>
      </c>
    </row>
    <row r="4778" spans="1:17" x14ac:dyDescent="0.25">
      <c r="A4778" t="s">
        <v>333</v>
      </c>
      <c r="B4778">
        <v>0</v>
      </c>
      <c r="C4778" t="s">
        <v>3182</v>
      </c>
      <c r="D4778">
        <v>636</v>
      </c>
      <c r="E4778" t="s">
        <v>345</v>
      </c>
      <c r="F4778" s="4">
        <v>0</v>
      </c>
      <c r="J4778" s="4">
        <f>MIN(Table16[[#This Row],[Medicare Outpatient Allowable Rate]:[WPPA Inc Outpatient Allowable Rate]])</f>
        <v>0</v>
      </c>
      <c r="K4778" s="4">
        <f>MAX(Table16[[#This Row],[Blue Cross Outpatient Allowable Rate]:[WPPA Inc Outpatient Allowable Rate]])</f>
        <v>0</v>
      </c>
      <c r="L4778" s="4">
        <f>SUM(Table16[[#This Row],[Price]]*4.42)</f>
        <v>0</v>
      </c>
      <c r="M4778" s="4">
        <v>0</v>
      </c>
      <c r="N4778" s="4">
        <f>SUM(Table16[[#This Row],[ChargeID]]*0.76)</f>
        <v>0</v>
      </c>
      <c r="O4778" s="4">
        <f>SUM(Table16[[#This Row],[Price]]*0.95)</f>
        <v>0</v>
      </c>
      <c r="P4778" s="4">
        <f>SUM(Table16[[#This Row],[Price]]*0.8)</f>
        <v>0</v>
      </c>
      <c r="Q4778" s="4">
        <f>SUM(Table16[[#This Row],[Price]]*0.6)</f>
        <v>0</v>
      </c>
    </row>
    <row r="4779" spans="1:17" x14ac:dyDescent="0.25">
      <c r="A4779" t="s">
        <v>333</v>
      </c>
      <c r="B4779">
        <v>0</v>
      </c>
      <c r="C4779" t="s">
        <v>3183</v>
      </c>
      <c r="D4779">
        <v>636</v>
      </c>
      <c r="E4779" t="s">
        <v>345</v>
      </c>
      <c r="F4779" s="4">
        <v>0</v>
      </c>
      <c r="J4779" s="4">
        <f>MIN(Table16[[#This Row],[Medicare Outpatient Allowable Rate]:[WPPA Inc Outpatient Allowable Rate]])</f>
        <v>0</v>
      </c>
      <c r="K4779" s="4">
        <f>MAX(Table16[[#This Row],[Blue Cross Outpatient Allowable Rate]:[WPPA Inc Outpatient Allowable Rate]])</f>
        <v>0</v>
      </c>
      <c r="L4779" s="4">
        <f>SUM(Table16[[#This Row],[Price]]*4.42)</f>
        <v>0</v>
      </c>
      <c r="M4779" s="4">
        <v>0</v>
      </c>
      <c r="N4779" s="4">
        <f>SUM(Table16[[#This Row],[ChargeID]]*0.76)</f>
        <v>0</v>
      </c>
      <c r="O4779" s="4">
        <f>SUM(Table16[[#This Row],[Price]]*0.95)</f>
        <v>0</v>
      </c>
      <c r="P4779" s="4">
        <f>SUM(Table16[[#This Row],[Price]]*0.8)</f>
        <v>0</v>
      </c>
      <c r="Q4779" s="4">
        <f>SUM(Table16[[#This Row],[Price]]*0.6)</f>
        <v>0</v>
      </c>
    </row>
    <row r="4780" spans="1:17" x14ac:dyDescent="0.25">
      <c r="A4780" t="s">
        <v>333</v>
      </c>
      <c r="B4780">
        <v>0</v>
      </c>
      <c r="C4780" t="s">
        <v>2769</v>
      </c>
      <c r="D4780">
        <v>636</v>
      </c>
      <c r="E4780" t="s">
        <v>335</v>
      </c>
      <c r="F4780" s="4">
        <v>0</v>
      </c>
      <c r="J4780" s="4">
        <f>MIN(Table16[[#This Row],[Medicare Outpatient Allowable Rate]:[WPPA Inc Outpatient Allowable Rate]])</f>
        <v>0</v>
      </c>
      <c r="K4780" s="4">
        <f>MAX(Table16[[#This Row],[Blue Cross Outpatient Allowable Rate]:[WPPA Inc Outpatient Allowable Rate]])</f>
        <v>0</v>
      </c>
      <c r="L4780" s="4">
        <f>SUM(Table16[[#This Row],[Price]]*4.42)</f>
        <v>0</v>
      </c>
      <c r="M4780" s="4">
        <v>0</v>
      </c>
      <c r="N4780" s="4">
        <f>SUM(Table16[[#This Row],[ChargeID]]*0.76)</f>
        <v>0</v>
      </c>
      <c r="O4780" s="4">
        <f>SUM(Table16[[#This Row],[Price]]*0.95)</f>
        <v>0</v>
      </c>
      <c r="P4780" s="4">
        <f>SUM(Table16[[#This Row],[Price]]*0.8)</f>
        <v>0</v>
      </c>
      <c r="Q4780" s="4">
        <f>SUM(Table16[[#This Row],[Price]]*0.6)</f>
        <v>0</v>
      </c>
    </row>
    <row r="4781" spans="1:17" x14ac:dyDescent="0.25">
      <c r="A4781" t="s">
        <v>333</v>
      </c>
      <c r="B4781">
        <v>0</v>
      </c>
      <c r="C4781" t="s">
        <v>3184</v>
      </c>
      <c r="D4781">
        <v>636</v>
      </c>
      <c r="E4781" t="s">
        <v>375</v>
      </c>
      <c r="F4781" s="4">
        <v>0</v>
      </c>
      <c r="J4781" s="4">
        <f>MIN(Table16[[#This Row],[Medicare Outpatient Allowable Rate]:[WPPA Inc Outpatient Allowable Rate]])</f>
        <v>0</v>
      </c>
      <c r="K4781" s="4">
        <f>MAX(Table16[[#This Row],[Blue Cross Outpatient Allowable Rate]:[WPPA Inc Outpatient Allowable Rate]])</f>
        <v>0</v>
      </c>
      <c r="L4781" s="4">
        <f>SUM(Table16[[#This Row],[Price]]*4.42)</f>
        <v>0</v>
      </c>
      <c r="M4781" s="4">
        <v>0</v>
      </c>
      <c r="N4781" s="4">
        <f>SUM(Table16[[#This Row],[ChargeID]]*0.76)</f>
        <v>0</v>
      </c>
      <c r="O4781" s="4">
        <f>SUM(Table16[[#This Row],[Price]]*0.95)</f>
        <v>0</v>
      </c>
      <c r="P4781" s="4">
        <f>SUM(Table16[[#This Row],[Price]]*0.8)</f>
        <v>0</v>
      </c>
      <c r="Q4781" s="4">
        <f>SUM(Table16[[#This Row],[Price]]*0.6)</f>
        <v>0</v>
      </c>
    </row>
    <row r="4782" spans="1:17" x14ac:dyDescent="0.25">
      <c r="A4782" t="s">
        <v>333</v>
      </c>
      <c r="B4782">
        <v>0</v>
      </c>
      <c r="C4782" t="s">
        <v>2038</v>
      </c>
      <c r="D4782">
        <v>636</v>
      </c>
      <c r="E4782" t="s">
        <v>345</v>
      </c>
      <c r="F4782" s="4">
        <v>0</v>
      </c>
      <c r="J4782" s="4">
        <f>MIN(Table16[[#This Row],[Medicare Outpatient Allowable Rate]:[WPPA Inc Outpatient Allowable Rate]])</f>
        <v>0</v>
      </c>
      <c r="K4782" s="4">
        <f>MAX(Table16[[#This Row],[Blue Cross Outpatient Allowable Rate]:[WPPA Inc Outpatient Allowable Rate]])</f>
        <v>0</v>
      </c>
      <c r="L4782" s="4">
        <f>SUM(Table16[[#This Row],[Price]]*4.42)</f>
        <v>0</v>
      </c>
      <c r="M4782" s="4">
        <v>0</v>
      </c>
      <c r="N4782" s="4">
        <f>SUM(Table16[[#This Row],[ChargeID]]*0.76)</f>
        <v>0</v>
      </c>
      <c r="O4782" s="4">
        <f>SUM(Table16[[#This Row],[Price]]*0.95)</f>
        <v>0</v>
      </c>
      <c r="P4782" s="4">
        <f>SUM(Table16[[#This Row],[Price]]*0.8)</f>
        <v>0</v>
      </c>
      <c r="Q4782" s="4">
        <f>SUM(Table16[[#This Row],[Price]]*0.6)</f>
        <v>0</v>
      </c>
    </row>
    <row r="4783" spans="1:17" x14ac:dyDescent="0.25">
      <c r="A4783" t="s">
        <v>333</v>
      </c>
      <c r="B4783">
        <v>0</v>
      </c>
      <c r="C4783" t="s">
        <v>3082</v>
      </c>
      <c r="D4783">
        <v>636</v>
      </c>
      <c r="E4783" t="s">
        <v>345</v>
      </c>
      <c r="F4783" s="4">
        <v>0</v>
      </c>
      <c r="J4783" s="4">
        <f>MIN(Table16[[#This Row],[Medicare Outpatient Allowable Rate]:[WPPA Inc Outpatient Allowable Rate]])</f>
        <v>0</v>
      </c>
      <c r="K4783" s="4">
        <f>MAX(Table16[[#This Row],[Blue Cross Outpatient Allowable Rate]:[WPPA Inc Outpatient Allowable Rate]])</f>
        <v>0</v>
      </c>
      <c r="L4783" s="4">
        <f>SUM(Table16[[#This Row],[Price]]*4.42)</f>
        <v>0</v>
      </c>
      <c r="M4783" s="4">
        <v>0</v>
      </c>
      <c r="N4783" s="4">
        <f>SUM(Table16[[#This Row],[ChargeID]]*0.76)</f>
        <v>0</v>
      </c>
      <c r="O4783" s="4">
        <f>SUM(Table16[[#This Row],[Price]]*0.95)</f>
        <v>0</v>
      </c>
      <c r="P4783" s="4">
        <f>SUM(Table16[[#This Row],[Price]]*0.8)</f>
        <v>0</v>
      </c>
      <c r="Q4783" s="4">
        <f>SUM(Table16[[#This Row],[Price]]*0.6)</f>
        <v>0</v>
      </c>
    </row>
    <row r="4784" spans="1:17" x14ac:dyDescent="0.25">
      <c r="A4784" t="s">
        <v>333</v>
      </c>
      <c r="B4784">
        <v>0</v>
      </c>
      <c r="C4784" t="s">
        <v>3141</v>
      </c>
      <c r="D4784">
        <v>636</v>
      </c>
      <c r="E4784" t="s">
        <v>345</v>
      </c>
      <c r="F4784" s="4">
        <v>0</v>
      </c>
      <c r="J4784" s="4">
        <f>MIN(Table16[[#This Row],[Medicare Outpatient Allowable Rate]:[WPPA Inc Outpatient Allowable Rate]])</f>
        <v>0</v>
      </c>
      <c r="K4784" s="4">
        <f>MAX(Table16[[#This Row],[Blue Cross Outpatient Allowable Rate]:[WPPA Inc Outpatient Allowable Rate]])</f>
        <v>0</v>
      </c>
      <c r="L4784" s="4">
        <f>SUM(Table16[[#This Row],[Price]]*4.42)</f>
        <v>0</v>
      </c>
      <c r="M4784" s="4">
        <v>0</v>
      </c>
      <c r="N4784" s="4">
        <f>SUM(Table16[[#This Row],[ChargeID]]*0.76)</f>
        <v>0</v>
      </c>
      <c r="O4784" s="4">
        <f>SUM(Table16[[#This Row],[Price]]*0.95)</f>
        <v>0</v>
      </c>
      <c r="P4784" s="4">
        <f>SUM(Table16[[#This Row],[Price]]*0.8)</f>
        <v>0</v>
      </c>
      <c r="Q4784" s="4">
        <f>SUM(Table16[[#This Row],[Price]]*0.6)</f>
        <v>0</v>
      </c>
    </row>
    <row r="4785" spans="1:17" x14ac:dyDescent="0.25">
      <c r="A4785" t="s">
        <v>333</v>
      </c>
      <c r="B4785">
        <v>0</v>
      </c>
      <c r="C4785" t="s">
        <v>3185</v>
      </c>
      <c r="D4785">
        <v>636</v>
      </c>
      <c r="E4785" t="s">
        <v>345</v>
      </c>
      <c r="F4785" s="4">
        <v>0</v>
      </c>
      <c r="J4785" s="4">
        <f>MIN(Table16[[#This Row],[Medicare Outpatient Allowable Rate]:[WPPA Inc Outpatient Allowable Rate]])</f>
        <v>0</v>
      </c>
      <c r="K4785" s="4">
        <f>MAX(Table16[[#This Row],[Blue Cross Outpatient Allowable Rate]:[WPPA Inc Outpatient Allowable Rate]])</f>
        <v>0</v>
      </c>
      <c r="L4785" s="4">
        <f>SUM(Table16[[#This Row],[Price]]*4.42)</f>
        <v>0</v>
      </c>
      <c r="M4785" s="4">
        <v>0</v>
      </c>
      <c r="N4785" s="4">
        <f>SUM(Table16[[#This Row],[ChargeID]]*0.76)</f>
        <v>0</v>
      </c>
      <c r="O4785" s="4">
        <f>SUM(Table16[[#This Row],[Price]]*0.95)</f>
        <v>0</v>
      </c>
      <c r="P4785" s="4">
        <f>SUM(Table16[[#This Row],[Price]]*0.8)</f>
        <v>0</v>
      </c>
      <c r="Q4785" s="4">
        <f>SUM(Table16[[#This Row],[Price]]*0.6)</f>
        <v>0</v>
      </c>
    </row>
    <row r="4786" spans="1:17" x14ac:dyDescent="0.25">
      <c r="A4786" t="s">
        <v>333</v>
      </c>
      <c r="B4786">
        <v>0</v>
      </c>
      <c r="C4786" t="s">
        <v>3186</v>
      </c>
      <c r="D4786">
        <v>636</v>
      </c>
      <c r="E4786" t="s">
        <v>345</v>
      </c>
      <c r="F4786" s="4">
        <v>0</v>
      </c>
      <c r="J4786" s="4">
        <f>MIN(Table16[[#This Row],[Medicare Outpatient Allowable Rate]:[WPPA Inc Outpatient Allowable Rate]])</f>
        <v>0</v>
      </c>
      <c r="K4786" s="4">
        <f>MAX(Table16[[#This Row],[Blue Cross Outpatient Allowable Rate]:[WPPA Inc Outpatient Allowable Rate]])</f>
        <v>0</v>
      </c>
      <c r="L4786" s="4">
        <f>SUM(Table16[[#This Row],[Price]]*4.42)</f>
        <v>0</v>
      </c>
      <c r="M4786" s="4">
        <v>0</v>
      </c>
      <c r="N4786" s="4">
        <f>SUM(Table16[[#This Row],[ChargeID]]*0.76)</f>
        <v>0</v>
      </c>
      <c r="O4786" s="4">
        <f>SUM(Table16[[#This Row],[Price]]*0.95)</f>
        <v>0</v>
      </c>
      <c r="P4786" s="4">
        <f>SUM(Table16[[#This Row],[Price]]*0.8)</f>
        <v>0</v>
      </c>
      <c r="Q4786" s="4">
        <f>SUM(Table16[[#This Row],[Price]]*0.6)</f>
        <v>0</v>
      </c>
    </row>
    <row r="4787" spans="1:17" x14ac:dyDescent="0.25">
      <c r="A4787" t="s">
        <v>333</v>
      </c>
      <c r="B4787">
        <v>0</v>
      </c>
      <c r="C4787" t="s">
        <v>3187</v>
      </c>
      <c r="D4787">
        <v>636</v>
      </c>
      <c r="E4787" t="s">
        <v>337</v>
      </c>
      <c r="F4787" s="4">
        <v>0</v>
      </c>
      <c r="J4787" s="4">
        <f>MIN(Table16[[#This Row],[Medicare Outpatient Allowable Rate]:[WPPA Inc Outpatient Allowable Rate]])</f>
        <v>0</v>
      </c>
      <c r="K4787" s="4">
        <f>MAX(Table16[[#This Row],[Blue Cross Outpatient Allowable Rate]:[WPPA Inc Outpatient Allowable Rate]])</f>
        <v>0</v>
      </c>
      <c r="L4787" s="4">
        <f>SUM(Table16[[#This Row],[Price]]*4.42)</f>
        <v>0</v>
      </c>
      <c r="M4787" s="4">
        <v>0</v>
      </c>
      <c r="N4787" s="4">
        <f>SUM(Table16[[#This Row],[ChargeID]]*0.76)</f>
        <v>0</v>
      </c>
      <c r="O4787" s="4">
        <f>SUM(Table16[[#This Row],[Price]]*0.95)</f>
        <v>0</v>
      </c>
      <c r="P4787" s="4">
        <f>SUM(Table16[[#This Row],[Price]]*0.8)</f>
        <v>0</v>
      </c>
      <c r="Q4787" s="4">
        <f>SUM(Table16[[#This Row],[Price]]*0.6)</f>
        <v>0</v>
      </c>
    </row>
    <row r="4788" spans="1:17" x14ac:dyDescent="0.25">
      <c r="A4788" t="s">
        <v>333</v>
      </c>
      <c r="B4788">
        <v>0</v>
      </c>
      <c r="C4788" t="s">
        <v>2894</v>
      </c>
      <c r="D4788">
        <v>636</v>
      </c>
      <c r="E4788" t="s">
        <v>345</v>
      </c>
      <c r="F4788" s="4">
        <v>0</v>
      </c>
      <c r="J4788" s="4">
        <f>MIN(Table16[[#This Row],[Medicare Outpatient Allowable Rate]:[WPPA Inc Outpatient Allowable Rate]])</f>
        <v>0</v>
      </c>
      <c r="K4788" s="4">
        <f>MAX(Table16[[#This Row],[Blue Cross Outpatient Allowable Rate]:[WPPA Inc Outpatient Allowable Rate]])</f>
        <v>0</v>
      </c>
      <c r="L4788" s="4">
        <f>SUM(Table16[[#This Row],[Price]]*4.42)</f>
        <v>0</v>
      </c>
      <c r="M4788" s="4">
        <v>0</v>
      </c>
      <c r="N4788" s="4">
        <f>SUM(Table16[[#This Row],[ChargeID]]*0.76)</f>
        <v>0</v>
      </c>
      <c r="O4788" s="4">
        <f>SUM(Table16[[#This Row],[Price]]*0.95)</f>
        <v>0</v>
      </c>
      <c r="P4788" s="4">
        <f>SUM(Table16[[#This Row],[Price]]*0.8)</f>
        <v>0</v>
      </c>
      <c r="Q4788" s="4">
        <f>SUM(Table16[[#This Row],[Price]]*0.6)</f>
        <v>0</v>
      </c>
    </row>
    <row r="4789" spans="1:17" x14ac:dyDescent="0.25">
      <c r="A4789" t="s">
        <v>333</v>
      </c>
      <c r="B4789">
        <v>0</v>
      </c>
      <c r="C4789" t="s">
        <v>3188</v>
      </c>
      <c r="D4789">
        <v>636</v>
      </c>
      <c r="E4789" t="s">
        <v>345</v>
      </c>
      <c r="F4789" s="4">
        <v>0</v>
      </c>
      <c r="J4789" s="4">
        <f>MIN(Table16[[#This Row],[Medicare Outpatient Allowable Rate]:[WPPA Inc Outpatient Allowable Rate]])</f>
        <v>0</v>
      </c>
      <c r="K4789" s="4">
        <f>MAX(Table16[[#This Row],[Blue Cross Outpatient Allowable Rate]:[WPPA Inc Outpatient Allowable Rate]])</f>
        <v>0</v>
      </c>
      <c r="L4789" s="4">
        <f>SUM(Table16[[#This Row],[Price]]*4.42)</f>
        <v>0</v>
      </c>
      <c r="M4789" s="4">
        <v>0</v>
      </c>
      <c r="N4789" s="4">
        <f>SUM(Table16[[#This Row],[ChargeID]]*0.76)</f>
        <v>0</v>
      </c>
      <c r="O4789" s="4">
        <f>SUM(Table16[[#This Row],[Price]]*0.95)</f>
        <v>0</v>
      </c>
      <c r="P4789" s="4">
        <f>SUM(Table16[[#This Row],[Price]]*0.8)</f>
        <v>0</v>
      </c>
      <c r="Q4789" s="4">
        <f>SUM(Table16[[#This Row],[Price]]*0.6)</f>
        <v>0</v>
      </c>
    </row>
    <row r="4790" spans="1:17" x14ac:dyDescent="0.25">
      <c r="A4790" t="s">
        <v>333</v>
      </c>
      <c r="B4790">
        <v>0</v>
      </c>
      <c r="C4790" t="s">
        <v>1594</v>
      </c>
      <c r="D4790">
        <v>636</v>
      </c>
      <c r="E4790" t="s">
        <v>345</v>
      </c>
      <c r="F4790" s="4">
        <v>0</v>
      </c>
      <c r="J4790" s="4">
        <f>MIN(Table16[[#This Row],[Medicare Outpatient Allowable Rate]:[WPPA Inc Outpatient Allowable Rate]])</f>
        <v>0</v>
      </c>
      <c r="K4790" s="4">
        <f>MAX(Table16[[#This Row],[Blue Cross Outpatient Allowable Rate]:[WPPA Inc Outpatient Allowable Rate]])</f>
        <v>0</v>
      </c>
      <c r="L4790" s="4">
        <f>SUM(Table16[[#This Row],[Price]]*4.42)</f>
        <v>0</v>
      </c>
      <c r="M4790" s="4">
        <v>0</v>
      </c>
      <c r="N4790" s="4">
        <f>SUM(Table16[[#This Row],[ChargeID]]*0.76)</f>
        <v>0</v>
      </c>
      <c r="O4790" s="4">
        <f>SUM(Table16[[#This Row],[Price]]*0.95)</f>
        <v>0</v>
      </c>
      <c r="P4790" s="4">
        <f>SUM(Table16[[#This Row],[Price]]*0.8)</f>
        <v>0</v>
      </c>
      <c r="Q4790" s="4">
        <f>SUM(Table16[[#This Row],[Price]]*0.6)</f>
        <v>0</v>
      </c>
    </row>
    <row r="4791" spans="1:17" x14ac:dyDescent="0.25">
      <c r="A4791" t="s">
        <v>333</v>
      </c>
      <c r="B4791">
        <v>0</v>
      </c>
      <c r="C4791" t="s">
        <v>3189</v>
      </c>
      <c r="D4791">
        <v>636</v>
      </c>
      <c r="E4791" t="s">
        <v>345</v>
      </c>
      <c r="F4791" s="4">
        <v>0</v>
      </c>
      <c r="J4791" s="4">
        <f>MIN(Table16[[#This Row],[Medicare Outpatient Allowable Rate]:[WPPA Inc Outpatient Allowable Rate]])</f>
        <v>0</v>
      </c>
      <c r="K4791" s="4">
        <f>MAX(Table16[[#This Row],[Blue Cross Outpatient Allowable Rate]:[WPPA Inc Outpatient Allowable Rate]])</f>
        <v>0</v>
      </c>
      <c r="L4791" s="4">
        <f>SUM(Table16[[#This Row],[Price]]*4.42)</f>
        <v>0</v>
      </c>
      <c r="M4791" s="4">
        <v>0</v>
      </c>
      <c r="N4791" s="4">
        <f>SUM(Table16[[#This Row],[ChargeID]]*0.76)</f>
        <v>0</v>
      </c>
      <c r="O4791" s="4">
        <f>SUM(Table16[[#This Row],[Price]]*0.95)</f>
        <v>0</v>
      </c>
      <c r="P4791" s="4">
        <f>SUM(Table16[[#This Row],[Price]]*0.8)</f>
        <v>0</v>
      </c>
      <c r="Q4791" s="4">
        <f>SUM(Table16[[#This Row],[Price]]*0.6)</f>
        <v>0</v>
      </c>
    </row>
    <row r="4792" spans="1:17" x14ac:dyDescent="0.25">
      <c r="A4792" t="s">
        <v>333</v>
      </c>
      <c r="B4792">
        <v>0</v>
      </c>
      <c r="C4792" t="s">
        <v>2404</v>
      </c>
      <c r="D4792">
        <v>636</v>
      </c>
      <c r="E4792" t="s">
        <v>345</v>
      </c>
      <c r="F4792" s="4">
        <v>0</v>
      </c>
      <c r="J4792" s="4">
        <f>MIN(Table16[[#This Row],[Medicare Outpatient Allowable Rate]:[WPPA Inc Outpatient Allowable Rate]])</f>
        <v>0</v>
      </c>
      <c r="K4792" s="4">
        <f>MAX(Table16[[#This Row],[Blue Cross Outpatient Allowable Rate]:[WPPA Inc Outpatient Allowable Rate]])</f>
        <v>0</v>
      </c>
      <c r="L4792" s="4">
        <f>SUM(Table16[[#This Row],[Price]]*4.42)</f>
        <v>0</v>
      </c>
      <c r="M4792" s="4">
        <v>0</v>
      </c>
      <c r="N4792" s="4">
        <f>SUM(Table16[[#This Row],[ChargeID]]*0.76)</f>
        <v>0</v>
      </c>
      <c r="O4792" s="4">
        <f>SUM(Table16[[#This Row],[Price]]*0.95)</f>
        <v>0</v>
      </c>
      <c r="P4792" s="4">
        <f>SUM(Table16[[#This Row],[Price]]*0.8)</f>
        <v>0</v>
      </c>
      <c r="Q4792" s="4">
        <f>SUM(Table16[[#This Row],[Price]]*0.6)</f>
        <v>0</v>
      </c>
    </row>
    <row r="4793" spans="1:17" x14ac:dyDescent="0.25">
      <c r="A4793" t="s">
        <v>333</v>
      </c>
      <c r="B4793">
        <v>0</v>
      </c>
      <c r="C4793" t="s">
        <v>2404</v>
      </c>
      <c r="D4793">
        <v>636</v>
      </c>
      <c r="E4793" t="s">
        <v>345</v>
      </c>
      <c r="F4793" s="4">
        <v>0</v>
      </c>
      <c r="J4793" s="4">
        <f>MIN(Table16[[#This Row],[Medicare Outpatient Allowable Rate]:[WPPA Inc Outpatient Allowable Rate]])</f>
        <v>0</v>
      </c>
      <c r="K4793" s="4">
        <f>MAX(Table16[[#This Row],[Blue Cross Outpatient Allowable Rate]:[WPPA Inc Outpatient Allowable Rate]])</f>
        <v>0</v>
      </c>
      <c r="L4793" s="4">
        <f>SUM(Table16[[#This Row],[Price]]*4.42)</f>
        <v>0</v>
      </c>
      <c r="M4793" s="4">
        <v>0</v>
      </c>
      <c r="N4793" s="4">
        <f>SUM(Table16[[#This Row],[ChargeID]]*0.76)</f>
        <v>0</v>
      </c>
      <c r="O4793" s="4">
        <f>SUM(Table16[[#This Row],[Price]]*0.95)</f>
        <v>0</v>
      </c>
      <c r="P4793" s="4">
        <f>SUM(Table16[[#This Row],[Price]]*0.8)</f>
        <v>0</v>
      </c>
      <c r="Q4793" s="4">
        <f>SUM(Table16[[#This Row],[Price]]*0.6)</f>
        <v>0</v>
      </c>
    </row>
    <row r="4794" spans="1:17" x14ac:dyDescent="0.25">
      <c r="A4794" t="s">
        <v>333</v>
      </c>
      <c r="B4794">
        <v>0</v>
      </c>
      <c r="C4794" t="s">
        <v>2404</v>
      </c>
      <c r="D4794">
        <v>636</v>
      </c>
      <c r="E4794" t="s">
        <v>345</v>
      </c>
      <c r="F4794" s="4">
        <v>0</v>
      </c>
      <c r="J4794" s="4">
        <f>MIN(Table16[[#This Row],[Medicare Outpatient Allowable Rate]:[WPPA Inc Outpatient Allowable Rate]])</f>
        <v>0</v>
      </c>
      <c r="K4794" s="4">
        <f>MAX(Table16[[#This Row],[Blue Cross Outpatient Allowable Rate]:[WPPA Inc Outpatient Allowable Rate]])</f>
        <v>0</v>
      </c>
      <c r="L4794" s="4">
        <f>SUM(Table16[[#This Row],[Price]]*4.42)</f>
        <v>0</v>
      </c>
      <c r="M4794" s="4">
        <v>0</v>
      </c>
      <c r="N4794" s="4">
        <f>SUM(Table16[[#This Row],[ChargeID]]*0.76)</f>
        <v>0</v>
      </c>
      <c r="O4794" s="4">
        <f>SUM(Table16[[#This Row],[Price]]*0.95)</f>
        <v>0</v>
      </c>
      <c r="P4794" s="4">
        <f>SUM(Table16[[#This Row],[Price]]*0.8)</f>
        <v>0</v>
      </c>
      <c r="Q4794" s="4">
        <f>SUM(Table16[[#This Row],[Price]]*0.6)</f>
        <v>0</v>
      </c>
    </row>
    <row r="4795" spans="1:17" x14ac:dyDescent="0.25">
      <c r="A4795" t="s">
        <v>333</v>
      </c>
      <c r="B4795">
        <v>0</v>
      </c>
      <c r="C4795" t="s">
        <v>3190</v>
      </c>
      <c r="D4795">
        <v>636</v>
      </c>
      <c r="E4795" t="s">
        <v>420</v>
      </c>
      <c r="F4795" s="4">
        <v>0</v>
      </c>
      <c r="J4795" s="4">
        <f>MIN(Table16[[#This Row],[Medicare Outpatient Allowable Rate]:[WPPA Inc Outpatient Allowable Rate]])</f>
        <v>0</v>
      </c>
      <c r="K4795" s="4">
        <f>MAX(Table16[[#This Row],[Blue Cross Outpatient Allowable Rate]:[WPPA Inc Outpatient Allowable Rate]])</f>
        <v>0</v>
      </c>
      <c r="L4795" s="4">
        <f>SUM(Table16[[#This Row],[Price]]*4.42)</f>
        <v>0</v>
      </c>
      <c r="M4795" s="4">
        <v>0</v>
      </c>
      <c r="N4795" s="4">
        <f>SUM(Table16[[#This Row],[ChargeID]]*0.76)</f>
        <v>0</v>
      </c>
      <c r="O4795" s="4">
        <f>SUM(Table16[[#This Row],[Price]]*0.95)</f>
        <v>0</v>
      </c>
      <c r="P4795" s="4">
        <f>SUM(Table16[[#This Row],[Price]]*0.8)</f>
        <v>0</v>
      </c>
      <c r="Q4795" s="4">
        <f>SUM(Table16[[#This Row],[Price]]*0.6)</f>
        <v>0</v>
      </c>
    </row>
    <row r="4796" spans="1:17" x14ac:dyDescent="0.25">
      <c r="A4796" t="s">
        <v>333</v>
      </c>
      <c r="B4796">
        <v>0</v>
      </c>
      <c r="C4796" t="s">
        <v>3086</v>
      </c>
      <c r="D4796">
        <v>636</v>
      </c>
      <c r="E4796" t="s">
        <v>426</v>
      </c>
      <c r="F4796" s="4">
        <v>0</v>
      </c>
      <c r="J4796" s="4">
        <f>MIN(Table16[[#This Row],[Medicare Outpatient Allowable Rate]:[WPPA Inc Outpatient Allowable Rate]])</f>
        <v>0</v>
      </c>
      <c r="K4796" s="4">
        <f>MAX(Table16[[#This Row],[Blue Cross Outpatient Allowable Rate]:[WPPA Inc Outpatient Allowable Rate]])</f>
        <v>0</v>
      </c>
      <c r="L4796" s="4">
        <f>SUM(Table16[[#This Row],[Price]]*4.42)</f>
        <v>0</v>
      </c>
      <c r="M4796" s="4">
        <v>0</v>
      </c>
      <c r="N4796" s="4">
        <f>SUM(Table16[[#This Row],[ChargeID]]*0.76)</f>
        <v>0</v>
      </c>
      <c r="O4796" s="4">
        <f>SUM(Table16[[#This Row],[Price]]*0.95)</f>
        <v>0</v>
      </c>
      <c r="P4796" s="4">
        <f>SUM(Table16[[#This Row],[Price]]*0.8)</f>
        <v>0</v>
      </c>
      <c r="Q4796" s="4">
        <f>SUM(Table16[[#This Row],[Price]]*0.6)</f>
        <v>0</v>
      </c>
    </row>
    <row r="4797" spans="1:17" x14ac:dyDescent="0.25">
      <c r="A4797" t="s">
        <v>333</v>
      </c>
      <c r="B4797">
        <v>0</v>
      </c>
      <c r="C4797" t="s">
        <v>2874</v>
      </c>
      <c r="D4797">
        <v>636</v>
      </c>
      <c r="E4797" t="s">
        <v>365</v>
      </c>
      <c r="F4797" s="4">
        <v>0</v>
      </c>
      <c r="J4797" s="4">
        <f>MIN(Table16[[#This Row],[Medicare Outpatient Allowable Rate]:[WPPA Inc Outpatient Allowable Rate]])</f>
        <v>0</v>
      </c>
      <c r="K4797" s="4">
        <f>MAX(Table16[[#This Row],[Blue Cross Outpatient Allowable Rate]:[WPPA Inc Outpatient Allowable Rate]])</f>
        <v>0</v>
      </c>
      <c r="L4797" s="4">
        <f>SUM(Table16[[#This Row],[Price]]*4.42)</f>
        <v>0</v>
      </c>
      <c r="M4797" s="4">
        <v>0</v>
      </c>
      <c r="N4797" s="4">
        <f>SUM(Table16[[#This Row],[ChargeID]]*0.76)</f>
        <v>0</v>
      </c>
      <c r="O4797" s="4">
        <f>SUM(Table16[[#This Row],[Price]]*0.95)</f>
        <v>0</v>
      </c>
      <c r="P4797" s="4">
        <f>SUM(Table16[[#This Row],[Price]]*0.8)</f>
        <v>0</v>
      </c>
      <c r="Q4797" s="4">
        <f>SUM(Table16[[#This Row],[Price]]*0.6)</f>
        <v>0</v>
      </c>
    </row>
    <row r="4798" spans="1:17" x14ac:dyDescent="0.25">
      <c r="A4798" t="s">
        <v>333</v>
      </c>
      <c r="B4798">
        <v>0</v>
      </c>
      <c r="C4798" t="s">
        <v>2382</v>
      </c>
      <c r="D4798">
        <v>636</v>
      </c>
      <c r="E4798" t="s">
        <v>353</v>
      </c>
      <c r="F4798" s="4">
        <v>0</v>
      </c>
      <c r="J4798" s="4">
        <f>MIN(Table16[[#This Row],[Medicare Outpatient Allowable Rate]:[WPPA Inc Outpatient Allowable Rate]])</f>
        <v>0</v>
      </c>
      <c r="K4798" s="4">
        <f>MAX(Table16[[#This Row],[Blue Cross Outpatient Allowable Rate]:[WPPA Inc Outpatient Allowable Rate]])</f>
        <v>0</v>
      </c>
      <c r="L4798" s="4">
        <f>SUM(Table16[[#This Row],[Price]]*4.42)</f>
        <v>0</v>
      </c>
      <c r="M4798" s="4">
        <v>0</v>
      </c>
      <c r="N4798" s="4">
        <f>SUM(Table16[[#This Row],[ChargeID]]*0.76)</f>
        <v>0</v>
      </c>
      <c r="O4798" s="4">
        <f>SUM(Table16[[#This Row],[Price]]*0.95)</f>
        <v>0</v>
      </c>
      <c r="P4798" s="4">
        <f>SUM(Table16[[#This Row],[Price]]*0.8)</f>
        <v>0</v>
      </c>
      <c r="Q4798" s="4">
        <f>SUM(Table16[[#This Row],[Price]]*0.6)</f>
        <v>0</v>
      </c>
    </row>
    <row r="4799" spans="1:17" x14ac:dyDescent="0.25">
      <c r="A4799" t="s">
        <v>333</v>
      </c>
      <c r="B4799">
        <v>0</v>
      </c>
      <c r="C4799" t="s">
        <v>3191</v>
      </c>
      <c r="D4799">
        <v>636</v>
      </c>
      <c r="E4799" t="s">
        <v>345</v>
      </c>
      <c r="F4799" s="4">
        <v>0</v>
      </c>
      <c r="J4799" s="4">
        <f>MIN(Table16[[#This Row],[Medicare Outpatient Allowable Rate]:[WPPA Inc Outpatient Allowable Rate]])</f>
        <v>0</v>
      </c>
      <c r="K4799" s="4">
        <f>MAX(Table16[[#This Row],[Blue Cross Outpatient Allowable Rate]:[WPPA Inc Outpatient Allowable Rate]])</f>
        <v>0</v>
      </c>
      <c r="L4799" s="4">
        <f>SUM(Table16[[#This Row],[Price]]*4.42)</f>
        <v>0</v>
      </c>
      <c r="M4799" s="4">
        <v>0</v>
      </c>
      <c r="N4799" s="4">
        <f>SUM(Table16[[#This Row],[ChargeID]]*0.76)</f>
        <v>0</v>
      </c>
      <c r="O4799" s="4">
        <f>SUM(Table16[[#This Row],[Price]]*0.95)</f>
        <v>0</v>
      </c>
      <c r="P4799" s="4">
        <f>SUM(Table16[[#This Row],[Price]]*0.8)</f>
        <v>0</v>
      </c>
      <c r="Q4799" s="4">
        <f>SUM(Table16[[#This Row],[Price]]*0.6)</f>
        <v>0</v>
      </c>
    </row>
    <row r="4800" spans="1:17" x14ac:dyDescent="0.25">
      <c r="A4800" t="s">
        <v>333</v>
      </c>
      <c r="B4800">
        <v>0</v>
      </c>
      <c r="C4800" t="s">
        <v>2245</v>
      </c>
      <c r="D4800">
        <v>636</v>
      </c>
      <c r="E4800" t="s">
        <v>360</v>
      </c>
      <c r="F4800" s="4">
        <v>0</v>
      </c>
      <c r="J4800" s="4">
        <f>MIN(Table16[[#This Row],[Medicare Outpatient Allowable Rate]:[WPPA Inc Outpatient Allowable Rate]])</f>
        <v>0</v>
      </c>
      <c r="K4800" s="4">
        <f>MAX(Table16[[#This Row],[Blue Cross Outpatient Allowable Rate]:[WPPA Inc Outpatient Allowable Rate]])</f>
        <v>0</v>
      </c>
      <c r="L4800" s="4">
        <f>SUM(Table16[[#This Row],[Price]]*4.42)</f>
        <v>0</v>
      </c>
      <c r="M4800" s="4">
        <v>0</v>
      </c>
      <c r="N4800" s="4">
        <f>SUM(Table16[[#This Row],[ChargeID]]*0.76)</f>
        <v>0</v>
      </c>
      <c r="O4800" s="4">
        <f>SUM(Table16[[#This Row],[Price]]*0.95)</f>
        <v>0</v>
      </c>
      <c r="P4800" s="4">
        <f>SUM(Table16[[#This Row],[Price]]*0.8)</f>
        <v>0</v>
      </c>
      <c r="Q4800" s="4">
        <f>SUM(Table16[[#This Row],[Price]]*0.6)</f>
        <v>0</v>
      </c>
    </row>
    <row r="4801" spans="1:17" x14ac:dyDescent="0.25">
      <c r="A4801" t="s">
        <v>333</v>
      </c>
      <c r="B4801">
        <v>0</v>
      </c>
      <c r="C4801" t="s">
        <v>3192</v>
      </c>
      <c r="D4801">
        <v>636</v>
      </c>
      <c r="E4801" t="s">
        <v>402</v>
      </c>
      <c r="F4801" s="4">
        <v>0</v>
      </c>
      <c r="J4801" s="4">
        <f>MIN(Table16[[#This Row],[Medicare Outpatient Allowable Rate]:[WPPA Inc Outpatient Allowable Rate]])</f>
        <v>0</v>
      </c>
      <c r="K4801" s="4">
        <f>MAX(Table16[[#This Row],[Blue Cross Outpatient Allowable Rate]:[WPPA Inc Outpatient Allowable Rate]])</f>
        <v>0</v>
      </c>
      <c r="L4801" s="4">
        <f>SUM(Table16[[#This Row],[Price]]*4.42)</f>
        <v>0</v>
      </c>
      <c r="M4801" s="4">
        <v>0</v>
      </c>
      <c r="N4801" s="4">
        <f>SUM(Table16[[#This Row],[ChargeID]]*0.76)</f>
        <v>0</v>
      </c>
      <c r="O4801" s="4">
        <f>SUM(Table16[[#This Row],[Price]]*0.95)</f>
        <v>0</v>
      </c>
      <c r="P4801" s="4">
        <f>SUM(Table16[[#This Row],[Price]]*0.8)</f>
        <v>0</v>
      </c>
      <c r="Q4801" s="4">
        <f>SUM(Table16[[#This Row],[Price]]*0.6)</f>
        <v>0</v>
      </c>
    </row>
    <row r="4802" spans="1:17" x14ac:dyDescent="0.25">
      <c r="A4802" t="s">
        <v>333</v>
      </c>
      <c r="B4802">
        <v>0</v>
      </c>
      <c r="C4802" t="s">
        <v>3193</v>
      </c>
      <c r="D4802">
        <v>636</v>
      </c>
      <c r="E4802" t="s">
        <v>337</v>
      </c>
      <c r="F4802" s="4">
        <v>0</v>
      </c>
      <c r="J4802" s="4">
        <f>MIN(Table16[[#This Row],[Medicare Outpatient Allowable Rate]:[WPPA Inc Outpatient Allowable Rate]])</f>
        <v>0</v>
      </c>
      <c r="K4802" s="4">
        <f>MAX(Table16[[#This Row],[Blue Cross Outpatient Allowable Rate]:[WPPA Inc Outpatient Allowable Rate]])</f>
        <v>0</v>
      </c>
      <c r="L4802" s="4">
        <f>SUM(Table16[[#This Row],[Price]]*4.42)</f>
        <v>0</v>
      </c>
      <c r="M4802" s="4">
        <v>0</v>
      </c>
      <c r="N4802" s="4">
        <f>SUM(Table16[[#This Row],[ChargeID]]*0.76)</f>
        <v>0</v>
      </c>
      <c r="O4802" s="4">
        <f>SUM(Table16[[#This Row],[Price]]*0.95)</f>
        <v>0</v>
      </c>
      <c r="P4802" s="4">
        <f>SUM(Table16[[#This Row],[Price]]*0.8)</f>
        <v>0</v>
      </c>
      <c r="Q4802" s="4">
        <f>SUM(Table16[[#This Row],[Price]]*0.6)</f>
        <v>0</v>
      </c>
    </row>
    <row r="4803" spans="1:17" x14ac:dyDescent="0.25">
      <c r="A4803" t="s">
        <v>333</v>
      </c>
      <c r="B4803">
        <v>0</v>
      </c>
      <c r="C4803" t="s">
        <v>3194</v>
      </c>
      <c r="D4803">
        <v>636</v>
      </c>
      <c r="E4803" t="s">
        <v>345</v>
      </c>
      <c r="F4803" s="4">
        <v>0</v>
      </c>
      <c r="J4803" s="4">
        <f>MIN(Table16[[#This Row],[Medicare Outpatient Allowable Rate]:[WPPA Inc Outpatient Allowable Rate]])</f>
        <v>0</v>
      </c>
      <c r="K4803" s="4">
        <f>MAX(Table16[[#This Row],[Blue Cross Outpatient Allowable Rate]:[WPPA Inc Outpatient Allowable Rate]])</f>
        <v>0</v>
      </c>
      <c r="L4803" s="4">
        <f>SUM(Table16[[#This Row],[Price]]*4.42)</f>
        <v>0</v>
      </c>
      <c r="M4803" s="4">
        <v>0</v>
      </c>
      <c r="N4803" s="4">
        <f>SUM(Table16[[#This Row],[ChargeID]]*0.76)</f>
        <v>0</v>
      </c>
      <c r="O4803" s="4">
        <f>SUM(Table16[[#This Row],[Price]]*0.95)</f>
        <v>0</v>
      </c>
      <c r="P4803" s="4">
        <f>SUM(Table16[[#This Row],[Price]]*0.8)</f>
        <v>0</v>
      </c>
      <c r="Q4803" s="4">
        <f>SUM(Table16[[#This Row],[Price]]*0.6)</f>
        <v>0</v>
      </c>
    </row>
    <row r="4804" spans="1:17" x14ac:dyDescent="0.25">
      <c r="A4804" t="s">
        <v>333</v>
      </c>
      <c r="B4804">
        <v>0</v>
      </c>
      <c r="C4804" t="s">
        <v>3195</v>
      </c>
      <c r="D4804">
        <v>636</v>
      </c>
      <c r="E4804" t="s">
        <v>365</v>
      </c>
      <c r="F4804" s="4">
        <v>0</v>
      </c>
      <c r="J4804" s="4">
        <f>MIN(Table16[[#This Row],[Medicare Outpatient Allowable Rate]:[WPPA Inc Outpatient Allowable Rate]])</f>
        <v>0</v>
      </c>
      <c r="K4804" s="4">
        <f>MAX(Table16[[#This Row],[Blue Cross Outpatient Allowable Rate]:[WPPA Inc Outpatient Allowable Rate]])</f>
        <v>0</v>
      </c>
      <c r="L4804" s="4">
        <f>SUM(Table16[[#This Row],[Price]]*4.42)</f>
        <v>0</v>
      </c>
      <c r="M4804" s="4">
        <v>0</v>
      </c>
      <c r="N4804" s="4">
        <f>SUM(Table16[[#This Row],[ChargeID]]*0.76)</f>
        <v>0</v>
      </c>
      <c r="O4804" s="4">
        <f>SUM(Table16[[#This Row],[Price]]*0.95)</f>
        <v>0</v>
      </c>
      <c r="P4804" s="4">
        <f>SUM(Table16[[#This Row],[Price]]*0.8)</f>
        <v>0</v>
      </c>
      <c r="Q4804" s="4">
        <f>SUM(Table16[[#This Row],[Price]]*0.6)</f>
        <v>0</v>
      </c>
    </row>
    <row r="4805" spans="1:17" x14ac:dyDescent="0.25">
      <c r="A4805" t="s">
        <v>333</v>
      </c>
      <c r="B4805">
        <v>0</v>
      </c>
      <c r="C4805" t="s">
        <v>3196</v>
      </c>
      <c r="D4805">
        <v>636</v>
      </c>
      <c r="E4805" t="s">
        <v>345</v>
      </c>
      <c r="F4805" s="4">
        <v>0</v>
      </c>
      <c r="J4805" s="4">
        <f>MIN(Table16[[#This Row],[Medicare Outpatient Allowable Rate]:[WPPA Inc Outpatient Allowable Rate]])</f>
        <v>0</v>
      </c>
      <c r="K4805" s="4">
        <f>MAX(Table16[[#This Row],[Blue Cross Outpatient Allowable Rate]:[WPPA Inc Outpatient Allowable Rate]])</f>
        <v>0</v>
      </c>
      <c r="L4805" s="4">
        <f>SUM(Table16[[#This Row],[Price]]*4.42)</f>
        <v>0</v>
      </c>
      <c r="M4805" s="4">
        <v>0</v>
      </c>
      <c r="N4805" s="4">
        <f>SUM(Table16[[#This Row],[ChargeID]]*0.76)</f>
        <v>0</v>
      </c>
      <c r="O4805" s="4">
        <f>SUM(Table16[[#This Row],[Price]]*0.95)</f>
        <v>0</v>
      </c>
      <c r="P4805" s="4">
        <f>SUM(Table16[[#This Row],[Price]]*0.8)</f>
        <v>0</v>
      </c>
      <c r="Q4805" s="4">
        <f>SUM(Table16[[#This Row],[Price]]*0.6)</f>
        <v>0</v>
      </c>
    </row>
    <row r="4806" spans="1:17" x14ac:dyDescent="0.25">
      <c r="A4806" t="s">
        <v>333</v>
      </c>
      <c r="B4806">
        <v>0</v>
      </c>
      <c r="C4806" t="s">
        <v>1993</v>
      </c>
      <c r="D4806">
        <v>636</v>
      </c>
      <c r="E4806" t="s">
        <v>345</v>
      </c>
      <c r="F4806" s="4">
        <v>0</v>
      </c>
      <c r="J4806" s="4">
        <f>MIN(Table16[[#This Row],[Medicare Outpatient Allowable Rate]:[WPPA Inc Outpatient Allowable Rate]])</f>
        <v>0</v>
      </c>
      <c r="K4806" s="4">
        <f>MAX(Table16[[#This Row],[Blue Cross Outpatient Allowable Rate]:[WPPA Inc Outpatient Allowable Rate]])</f>
        <v>0</v>
      </c>
      <c r="L4806" s="4">
        <f>SUM(Table16[[#This Row],[Price]]*4.42)</f>
        <v>0</v>
      </c>
      <c r="M4806" s="4">
        <v>0</v>
      </c>
      <c r="N4806" s="4">
        <f>SUM(Table16[[#This Row],[ChargeID]]*0.76)</f>
        <v>0</v>
      </c>
      <c r="O4806" s="4">
        <f>SUM(Table16[[#This Row],[Price]]*0.95)</f>
        <v>0</v>
      </c>
      <c r="P4806" s="4">
        <f>SUM(Table16[[#This Row],[Price]]*0.8)</f>
        <v>0</v>
      </c>
      <c r="Q4806" s="4">
        <f>SUM(Table16[[#This Row],[Price]]*0.6)</f>
        <v>0</v>
      </c>
    </row>
    <row r="4807" spans="1:17" x14ac:dyDescent="0.25">
      <c r="A4807" t="s">
        <v>333</v>
      </c>
      <c r="B4807">
        <v>0</v>
      </c>
      <c r="C4807" t="s">
        <v>2448</v>
      </c>
      <c r="D4807">
        <v>636</v>
      </c>
      <c r="E4807" t="s">
        <v>452</v>
      </c>
      <c r="F4807" s="4">
        <v>0</v>
      </c>
      <c r="J4807" s="4">
        <f>MIN(Table16[[#This Row],[Medicare Outpatient Allowable Rate]:[WPPA Inc Outpatient Allowable Rate]])</f>
        <v>0</v>
      </c>
      <c r="K4807" s="4">
        <f>MAX(Table16[[#This Row],[Blue Cross Outpatient Allowable Rate]:[WPPA Inc Outpatient Allowable Rate]])</f>
        <v>0</v>
      </c>
      <c r="L4807" s="4">
        <f>SUM(Table16[[#This Row],[Price]]*4.42)</f>
        <v>0</v>
      </c>
      <c r="M4807" s="4">
        <v>0</v>
      </c>
      <c r="N4807" s="4">
        <f>SUM(Table16[[#This Row],[ChargeID]]*0.76)</f>
        <v>0</v>
      </c>
      <c r="O4807" s="4">
        <f>SUM(Table16[[#This Row],[Price]]*0.95)</f>
        <v>0</v>
      </c>
      <c r="P4807" s="4">
        <f>SUM(Table16[[#This Row],[Price]]*0.8)</f>
        <v>0</v>
      </c>
      <c r="Q4807" s="4">
        <f>SUM(Table16[[#This Row],[Price]]*0.6)</f>
        <v>0</v>
      </c>
    </row>
    <row r="4808" spans="1:17" x14ac:dyDescent="0.25">
      <c r="A4808" t="s">
        <v>333</v>
      </c>
      <c r="B4808">
        <v>0</v>
      </c>
      <c r="C4808" t="s">
        <v>3197</v>
      </c>
      <c r="D4808">
        <v>636</v>
      </c>
      <c r="E4808" t="s">
        <v>353</v>
      </c>
      <c r="F4808" s="4">
        <v>0</v>
      </c>
      <c r="J4808" s="4">
        <f>MIN(Table16[[#This Row],[Medicare Outpatient Allowable Rate]:[WPPA Inc Outpatient Allowable Rate]])</f>
        <v>0</v>
      </c>
      <c r="K4808" s="4">
        <f>MAX(Table16[[#This Row],[Blue Cross Outpatient Allowable Rate]:[WPPA Inc Outpatient Allowable Rate]])</f>
        <v>0</v>
      </c>
      <c r="L4808" s="4">
        <f>SUM(Table16[[#This Row],[Price]]*4.42)</f>
        <v>0</v>
      </c>
      <c r="M4808" s="4">
        <v>0</v>
      </c>
      <c r="N4808" s="4">
        <f>SUM(Table16[[#This Row],[ChargeID]]*0.76)</f>
        <v>0</v>
      </c>
      <c r="O4808" s="4">
        <f>SUM(Table16[[#This Row],[Price]]*0.95)</f>
        <v>0</v>
      </c>
      <c r="P4808" s="4">
        <f>SUM(Table16[[#This Row],[Price]]*0.8)</f>
        <v>0</v>
      </c>
      <c r="Q4808" s="4">
        <f>SUM(Table16[[#This Row],[Price]]*0.6)</f>
        <v>0</v>
      </c>
    </row>
    <row r="4809" spans="1:17" x14ac:dyDescent="0.25">
      <c r="A4809" t="s">
        <v>333</v>
      </c>
      <c r="B4809">
        <v>0</v>
      </c>
      <c r="C4809" t="s">
        <v>3198</v>
      </c>
      <c r="D4809">
        <v>636</v>
      </c>
      <c r="E4809" t="s">
        <v>345</v>
      </c>
      <c r="F4809" s="4">
        <v>0</v>
      </c>
      <c r="J4809" s="4">
        <f>MIN(Table16[[#This Row],[Medicare Outpatient Allowable Rate]:[WPPA Inc Outpatient Allowable Rate]])</f>
        <v>0</v>
      </c>
      <c r="K4809" s="4">
        <f>MAX(Table16[[#This Row],[Blue Cross Outpatient Allowable Rate]:[WPPA Inc Outpatient Allowable Rate]])</f>
        <v>0</v>
      </c>
      <c r="L4809" s="4">
        <f>SUM(Table16[[#This Row],[Price]]*4.42)</f>
        <v>0</v>
      </c>
      <c r="M4809" s="4">
        <v>0</v>
      </c>
      <c r="N4809" s="4">
        <f>SUM(Table16[[#This Row],[ChargeID]]*0.76)</f>
        <v>0</v>
      </c>
      <c r="O4809" s="4">
        <f>SUM(Table16[[#This Row],[Price]]*0.95)</f>
        <v>0</v>
      </c>
      <c r="P4809" s="4">
        <f>SUM(Table16[[#This Row],[Price]]*0.8)</f>
        <v>0</v>
      </c>
      <c r="Q4809" s="4">
        <f>SUM(Table16[[#This Row],[Price]]*0.6)</f>
        <v>0</v>
      </c>
    </row>
    <row r="4810" spans="1:17" x14ac:dyDescent="0.25">
      <c r="A4810" t="s">
        <v>333</v>
      </c>
      <c r="B4810">
        <v>0</v>
      </c>
      <c r="C4810" t="s">
        <v>2382</v>
      </c>
      <c r="D4810">
        <v>636</v>
      </c>
      <c r="E4810" t="s">
        <v>353</v>
      </c>
      <c r="F4810" s="4">
        <v>0</v>
      </c>
      <c r="J4810" s="4">
        <f>MIN(Table16[[#This Row],[Medicare Outpatient Allowable Rate]:[WPPA Inc Outpatient Allowable Rate]])</f>
        <v>0</v>
      </c>
      <c r="K4810" s="4">
        <f>MAX(Table16[[#This Row],[Blue Cross Outpatient Allowable Rate]:[WPPA Inc Outpatient Allowable Rate]])</f>
        <v>0</v>
      </c>
      <c r="L4810" s="4">
        <f>SUM(Table16[[#This Row],[Price]]*4.42)</f>
        <v>0</v>
      </c>
      <c r="M4810" s="4">
        <v>0</v>
      </c>
      <c r="N4810" s="4">
        <f>SUM(Table16[[#This Row],[ChargeID]]*0.76)</f>
        <v>0</v>
      </c>
      <c r="O4810" s="4">
        <f>SUM(Table16[[#This Row],[Price]]*0.95)</f>
        <v>0</v>
      </c>
      <c r="P4810" s="4">
        <f>SUM(Table16[[#This Row],[Price]]*0.8)</f>
        <v>0</v>
      </c>
      <c r="Q4810" s="4">
        <f>SUM(Table16[[#This Row],[Price]]*0.6)</f>
        <v>0</v>
      </c>
    </row>
    <row r="4811" spans="1:17" x14ac:dyDescent="0.25">
      <c r="A4811" t="s">
        <v>333</v>
      </c>
      <c r="B4811">
        <v>0</v>
      </c>
      <c r="C4811" t="s">
        <v>2451</v>
      </c>
      <c r="D4811">
        <v>636</v>
      </c>
      <c r="E4811" t="s">
        <v>345</v>
      </c>
      <c r="F4811" s="4">
        <v>0</v>
      </c>
      <c r="J4811" s="4">
        <f>MIN(Table16[[#This Row],[Medicare Outpatient Allowable Rate]:[WPPA Inc Outpatient Allowable Rate]])</f>
        <v>0</v>
      </c>
      <c r="K4811" s="4">
        <f>MAX(Table16[[#This Row],[Blue Cross Outpatient Allowable Rate]:[WPPA Inc Outpatient Allowable Rate]])</f>
        <v>0</v>
      </c>
      <c r="L4811" s="4">
        <f>SUM(Table16[[#This Row],[Price]]*4.42)</f>
        <v>0</v>
      </c>
      <c r="M4811" s="4">
        <v>0</v>
      </c>
      <c r="N4811" s="4">
        <f>SUM(Table16[[#This Row],[ChargeID]]*0.76)</f>
        <v>0</v>
      </c>
      <c r="O4811" s="4">
        <f>SUM(Table16[[#This Row],[Price]]*0.95)</f>
        <v>0</v>
      </c>
      <c r="P4811" s="4">
        <f>SUM(Table16[[#This Row],[Price]]*0.8)</f>
        <v>0</v>
      </c>
      <c r="Q4811" s="4">
        <f>SUM(Table16[[#This Row],[Price]]*0.6)</f>
        <v>0</v>
      </c>
    </row>
    <row r="4812" spans="1:17" x14ac:dyDescent="0.25">
      <c r="A4812" t="s">
        <v>333</v>
      </c>
      <c r="B4812">
        <v>0</v>
      </c>
      <c r="C4812" t="s">
        <v>3015</v>
      </c>
      <c r="D4812">
        <v>636</v>
      </c>
      <c r="E4812" t="s">
        <v>353</v>
      </c>
      <c r="F4812" s="4">
        <v>0</v>
      </c>
      <c r="J4812" s="4">
        <f>MIN(Table16[[#This Row],[Medicare Outpatient Allowable Rate]:[WPPA Inc Outpatient Allowable Rate]])</f>
        <v>0</v>
      </c>
      <c r="K4812" s="4">
        <f>MAX(Table16[[#This Row],[Blue Cross Outpatient Allowable Rate]:[WPPA Inc Outpatient Allowable Rate]])</f>
        <v>0</v>
      </c>
      <c r="L4812" s="4">
        <f>SUM(Table16[[#This Row],[Price]]*4.42)</f>
        <v>0</v>
      </c>
      <c r="M4812" s="4">
        <v>0</v>
      </c>
      <c r="N4812" s="4">
        <f>SUM(Table16[[#This Row],[ChargeID]]*0.76)</f>
        <v>0</v>
      </c>
      <c r="O4812" s="4">
        <f>SUM(Table16[[#This Row],[Price]]*0.95)</f>
        <v>0</v>
      </c>
      <c r="P4812" s="4">
        <f>SUM(Table16[[#This Row],[Price]]*0.8)</f>
        <v>0</v>
      </c>
      <c r="Q4812" s="4">
        <f>SUM(Table16[[#This Row],[Price]]*0.6)</f>
        <v>0</v>
      </c>
    </row>
    <row r="4813" spans="1:17" x14ac:dyDescent="0.25">
      <c r="A4813" t="s">
        <v>333</v>
      </c>
      <c r="B4813">
        <v>0</v>
      </c>
      <c r="C4813" t="s">
        <v>3199</v>
      </c>
      <c r="D4813">
        <v>636</v>
      </c>
      <c r="E4813" t="s">
        <v>353</v>
      </c>
      <c r="F4813" s="4">
        <v>0</v>
      </c>
      <c r="J4813" s="4">
        <f>MIN(Table16[[#This Row],[Medicare Outpatient Allowable Rate]:[WPPA Inc Outpatient Allowable Rate]])</f>
        <v>0</v>
      </c>
      <c r="K4813" s="4">
        <f>MAX(Table16[[#This Row],[Blue Cross Outpatient Allowable Rate]:[WPPA Inc Outpatient Allowable Rate]])</f>
        <v>0</v>
      </c>
      <c r="L4813" s="4">
        <f>SUM(Table16[[#This Row],[Price]]*4.42)</f>
        <v>0</v>
      </c>
      <c r="M4813" s="4">
        <v>0</v>
      </c>
      <c r="N4813" s="4">
        <f>SUM(Table16[[#This Row],[ChargeID]]*0.76)</f>
        <v>0</v>
      </c>
      <c r="O4813" s="4">
        <f>SUM(Table16[[#This Row],[Price]]*0.95)</f>
        <v>0</v>
      </c>
      <c r="P4813" s="4">
        <f>SUM(Table16[[#This Row],[Price]]*0.8)</f>
        <v>0</v>
      </c>
      <c r="Q4813" s="4">
        <f>SUM(Table16[[#This Row],[Price]]*0.6)</f>
        <v>0</v>
      </c>
    </row>
    <row r="4814" spans="1:17" x14ac:dyDescent="0.25">
      <c r="A4814" t="s">
        <v>333</v>
      </c>
      <c r="B4814">
        <v>0</v>
      </c>
      <c r="C4814" t="s">
        <v>2669</v>
      </c>
      <c r="D4814">
        <v>636</v>
      </c>
      <c r="E4814" t="s">
        <v>345</v>
      </c>
      <c r="F4814" s="4">
        <v>0</v>
      </c>
      <c r="J4814" s="4">
        <f>MIN(Table16[[#This Row],[Medicare Outpatient Allowable Rate]:[WPPA Inc Outpatient Allowable Rate]])</f>
        <v>0</v>
      </c>
      <c r="K4814" s="4">
        <f>MAX(Table16[[#This Row],[Blue Cross Outpatient Allowable Rate]:[WPPA Inc Outpatient Allowable Rate]])</f>
        <v>0</v>
      </c>
      <c r="L4814" s="4">
        <f>SUM(Table16[[#This Row],[Price]]*4.42)</f>
        <v>0</v>
      </c>
      <c r="M4814" s="4">
        <v>0</v>
      </c>
      <c r="N4814" s="4">
        <f>SUM(Table16[[#This Row],[ChargeID]]*0.76)</f>
        <v>0</v>
      </c>
      <c r="O4814" s="4">
        <f>SUM(Table16[[#This Row],[Price]]*0.95)</f>
        <v>0</v>
      </c>
      <c r="P4814" s="4">
        <f>SUM(Table16[[#This Row],[Price]]*0.8)</f>
        <v>0</v>
      </c>
      <c r="Q4814" s="4">
        <f>SUM(Table16[[#This Row],[Price]]*0.6)</f>
        <v>0</v>
      </c>
    </row>
    <row r="4815" spans="1:17" x14ac:dyDescent="0.25">
      <c r="A4815" t="s">
        <v>333</v>
      </c>
      <c r="B4815">
        <v>0</v>
      </c>
      <c r="C4815" t="s">
        <v>1460</v>
      </c>
      <c r="D4815">
        <v>636</v>
      </c>
      <c r="E4815" t="s">
        <v>345</v>
      </c>
      <c r="F4815" s="4">
        <v>0</v>
      </c>
      <c r="J4815" s="4">
        <f>MIN(Table16[[#This Row],[Medicare Outpatient Allowable Rate]:[WPPA Inc Outpatient Allowable Rate]])</f>
        <v>0</v>
      </c>
      <c r="K4815" s="4">
        <f>MAX(Table16[[#This Row],[Blue Cross Outpatient Allowable Rate]:[WPPA Inc Outpatient Allowable Rate]])</f>
        <v>0</v>
      </c>
      <c r="L4815" s="4">
        <f>SUM(Table16[[#This Row],[Price]]*4.42)</f>
        <v>0</v>
      </c>
      <c r="M4815" s="4">
        <v>0</v>
      </c>
      <c r="N4815" s="4">
        <f>SUM(Table16[[#This Row],[ChargeID]]*0.76)</f>
        <v>0</v>
      </c>
      <c r="O4815" s="4">
        <f>SUM(Table16[[#This Row],[Price]]*0.95)</f>
        <v>0</v>
      </c>
      <c r="P4815" s="4">
        <f>SUM(Table16[[#This Row],[Price]]*0.8)</f>
        <v>0</v>
      </c>
      <c r="Q4815" s="4">
        <f>SUM(Table16[[#This Row],[Price]]*0.6)</f>
        <v>0</v>
      </c>
    </row>
    <row r="4816" spans="1:17" x14ac:dyDescent="0.25">
      <c r="A4816" t="s">
        <v>333</v>
      </c>
      <c r="B4816">
        <v>0</v>
      </c>
      <c r="C4816" t="s">
        <v>3189</v>
      </c>
      <c r="D4816">
        <v>636</v>
      </c>
      <c r="E4816" t="s">
        <v>345</v>
      </c>
      <c r="F4816" s="4">
        <v>0</v>
      </c>
      <c r="J4816" s="4">
        <f>MIN(Table16[[#This Row],[Medicare Outpatient Allowable Rate]:[WPPA Inc Outpatient Allowable Rate]])</f>
        <v>0</v>
      </c>
      <c r="K4816" s="4">
        <f>MAX(Table16[[#This Row],[Blue Cross Outpatient Allowable Rate]:[WPPA Inc Outpatient Allowable Rate]])</f>
        <v>0</v>
      </c>
      <c r="L4816" s="4">
        <f>SUM(Table16[[#This Row],[Price]]*4.42)</f>
        <v>0</v>
      </c>
      <c r="M4816" s="4">
        <v>0</v>
      </c>
      <c r="N4816" s="4">
        <f>SUM(Table16[[#This Row],[ChargeID]]*0.76)</f>
        <v>0</v>
      </c>
      <c r="O4816" s="4">
        <f>SUM(Table16[[#This Row],[Price]]*0.95)</f>
        <v>0</v>
      </c>
      <c r="P4816" s="4">
        <f>SUM(Table16[[#This Row],[Price]]*0.8)</f>
        <v>0</v>
      </c>
      <c r="Q4816" s="4">
        <f>SUM(Table16[[#This Row],[Price]]*0.6)</f>
        <v>0</v>
      </c>
    </row>
    <row r="4817" spans="1:17" x14ac:dyDescent="0.25">
      <c r="A4817" t="s">
        <v>333</v>
      </c>
      <c r="B4817">
        <v>0</v>
      </c>
      <c r="C4817" t="s">
        <v>3200</v>
      </c>
      <c r="D4817">
        <v>636</v>
      </c>
      <c r="E4817" t="s">
        <v>341</v>
      </c>
      <c r="F4817" s="4">
        <v>0</v>
      </c>
      <c r="J4817" s="4">
        <f>MIN(Table16[[#This Row],[Medicare Outpatient Allowable Rate]:[WPPA Inc Outpatient Allowable Rate]])</f>
        <v>0</v>
      </c>
      <c r="K4817" s="4">
        <f>MAX(Table16[[#This Row],[Blue Cross Outpatient Allowable Rate]:[WPPA Inc Outpatient Allowable Rate]])</f>
        <v>0</v>
      </c>
      <c r="L4817" s="4">
        <f>SUM(Table16[[#This Row],[Price]]*4.42)</f>
        <v>0</v>
      </c>
      <c r="M4817" s="4">
        <v>0</v>
      </c>
      <c r="N4817" s="4">
        <f>SUM(Table16[[#This Row],[ChargeID]]*0.76)</f>
        <v>0</v>
      </c>
      <c r="O4817" s="4">
        <f>SUM(Table16[[#This Row],[Price]]*0.95)</f>
        <v>0</v>
      </c>
      <c r="P4817" s="4">
        <f>SUM(Table16[[#This Row],[Price]]*0.8)</f>
        <v>0</v>
      </c>
      <c r="Q4817" s="4">
        <f>SUM(Table16[[#This Row],[Price]]*0.6)</f>
        <v>0</v>
      </c>
    </row>
    <row r="4818" spans="1:17" x14ac:dyDescent="0.25">
      <c r="A4818" t="s">
        <v>333</v>
      </c>
      <c r="B4818">
        <v>0</v>
      </c>
      <c r="C4818" t="s">
        <v>2992</v>
      </c>
      <c r="D4818">
        <v>636</v>
      </c>
      <c r="E4818" t="s">
        <v>345</v>
      </c>
      <c r="F4818" s="4">
        <v>0</v>
      </c>
      <c r="J4818" s="4">
        <f>MIN(Table16[[#This Row],[Medicare Outpatient Allowable Rate]:[WPPA Inc Outpatient Allowable Rate]])</f>
        <v>0</v>
      </c>
      <c r="K4818" s="4">
        <f>MAX(Table16[[#This Row],[Blue Cross Outpatient Allowable Rate]:[WPPA Inc Outpatient Allowable Rate]])</f>
        <v>0</v>
      </c>
      <c r="L4818" s="4">
        <f>SUM(Table16[[#This Row],[Price]]*4.42)</f>
        <v>0</v>
      </c>
      <c r="M4818" s="4">
        <v>0</v>
      </c>
      <c r="N4818" s="4">
        <f>SUM(Table16[[#This Row],[ChargeID]]*0.76)</f>
        <v>0</v>
      </c>
      <c r="O4818" s="4">
        <f>SUM(Table16[[#This Row],[Price]]*0.95)</f>
        <v>0</v>
      </c>
      <c r="P4818" s="4">
        <f>SUM(Table16[[#This Row],[Price]]*0.8)</f>
        <v>0</v>
      </c>
      <c r="Q4818" s="4">
        <f>SUM(Table16[[#This Row],[Price]]*0.6)</f>
        <v>0</v>
      </c>
    </row>
    <row r="4819" spans="1:17" x14ac:dyDescent="0.25">
      <c r="A4819" t="s">
        <v>333</v>
      </c>
      <c r="B4819">
        <v>0</v>
      </c>
      <c r="C4819" t="s">
        <v>3201</v>
      </c>
      <c r="D4819">
        <v>636</v>
      </c>
      <c r="E4819" t="s">
        <v>337</v>
      </c>
      <c r="F4819" s="4">
        <v>0</v>
      </c>
      <c r="J4819" s="4">
        <f>MIN(Table16[[#This Row],[Medicare Outpatient Allowable Rate]:[WPPA Inc Outpatient Allowable Rate]])</f>
        <v>0</v>
      </c>
      <c r="K4819" s="4">
        <f>MAX(Table16[[#This Row],[Blue Cross Outpatient Allowable Rate]:[WPPA Inc Outpatient Allowable Rate]])</f>
        <v>0</v>
      </c>
      <c r="L4819" s="4">
        <f>SUM(Table16[[#This Row],[Price]]*4.42)</f>
        <v>0</v>
      </c>
      <c r="M4819" s="4">
        <v>0</v>
      </c>
      <c r="N4819" s="4">
        <f>SUM(Table16[[#This Row],[ChargeID]]*0.76)</f>
        <v>0</v>
      </c>
      <c r="O4819" s="4">
        <f>SUM(Table16[[#This Row],[Price]]*0.95)</f>
        <v>0</v>
      </c>
      <c r="P4819" s="4">
        <f>SUM(Table16[[#This Row],[Price]]*0.8)</f>
        <v>0</v>
      </c>
      <c r="Q4819" s="4">
        <f>SUM(Table16[[#This Row],[Price]]*0.6)</f>
        <v>0</v>
      </c>
    </row>
    <row r="4820" spans="1:17" x14ac:dyDescent="0.25">
      <c r="A4820" t="s">
        <v>333</v>
      </c>
      <c r="B4820">
        <v>0</v>
      </c>
      <c r="C4820" t="s">
        <v>3202</v>
      </c>
      <c r="D4820">
        <v>636</v>
      </c>
      <c r="E4820" t="s">
        <v>345</v>
      </c>
      <c r="F4820" s="4">
        <v>0</v>
      </c>
      <c r="J4820" s="4">
        <f>MIN(Table16[[#This Row],[Medicare Outpatient Allowable Rate]:[WPPA Inc Outpatient Allowable Rate]])</f>
        <v>0</v>
      </c>
      <c r="K4820" s="4">
        <f>MAX(Table16[[#This Row],[Blue Cross Outpatient Allowable Rate]:[WPPA Inc Outpatient Allowable Rate]])</f>
        <v>0</v>
      </c>
      <c r="L4820" s="4">
        <f>SUM(Table16[[#This Row],[Price]]*4.42)</f>
        <v>0</v>
      </c>
      <c r="M4820" s="4">
        <v>0</v>
      </c>
      <c r="N4820" s="4">
        <f>SUM(Table16[[#This Row],[ChargeID]]*0.76)</f>
        <v>0</v>
      </c>
      <c r="O4820" s="4">
        <f>SUM(Table16[[#This Row],[Price]]*0.95)</f>
        <v>0</v>
      </c>
      <c r="P4820" s="4">
        <f>SUM(Table16[[#This Row],[Price]]*0.8)</f>
        <v>0</v>
      </c>
      <c r="Q4820" s="4">
        <f>SUM(Table16[[#This Row],[Price]]*0.6)</f>
        <v>0</v>
      </c>
    </row>
    <row r="4821" spans="1:17" x14ac:dyDescent="0.25">
      <c r="A4821" t="s">
        <v>333</v>
      </c>
      <c r="B4821">
        <v>0</v>
      </c>
      <c r="C4821" t="s">
        <v>2515</v>
      </c>
      <c r="D4821">
        <v>636</v>
      </c>
      <c r="E4821" t="s">
        <v>345</v>
      </c>
      <c r="F4821" s="4">
        <v>0</v>
      </c>
      <c r="J4821" s="4">
        <f>MIN(Table16[[#This Row],[Medicare Outpatient Allowable Rate]:[WPPA Inc Outpatient Allowable Rate]])</f>
        <v>0</v>
      </c>
      <c r="K4821" s="4">
        <f>MAX(Table16[[#This Row],[Blue Cross Outpatient Allowable Rate]:[WPPA Inc Outpatient Allowable Rate]])</f>
        <v>0</v>
      </c>
      <c r="L4821" s="4">
        <f>SUM(Table16[[#This Row],[Price]]*4.42)</f>
        <v>0</v>
      </c>
      <c r="M4821" s="4">
        <v>0</v>
      </c>
      <c r="N4821" s="4">
        <f>SUM(Table16[[#This Row],[ChargeID]]*0.76)</f>
        <v>0</v>
      </c>
      <c r="O4821" s="4">
        <f>SUM(Table16[[#This Row],[Price]]*0.95)</f>
        <v>0</v>
      </c>
      <c r="P4821" s="4">
        <f>SUM(Table16[[#This Row],[Price]]*0.8)</f>
        <v>0</v>
      </c>
      <c r="Q4821" s="4">
        <f>SUM(Table16[[#This Row],[Price]]*0.6)</f>
        <v>0</v>
      </c>
    </row>
    <row r="4822" spans="1:17" x14ac:dyDescent="0.25">
      <c r="A4822" t="s">
        <v>333</v>
      </c>
      <c r="B4822">
        <v>0</v>
      </c>
      <c r="C4822" t="s">
        <v>2428</v>
      </c>
      <c r="D4822">
        <v>636</v>
      </c>
      <c r="E4822" t="s">
        <v>402</v>
      </c>
      <c r="F4822" s="4">
        <v>0</v>
      </c>
      <c r="J4822" s="4">
        <f>MIN(Table16[[#This Row],[Medicare Outpatient Allowable Rate]:[WPPA Inc Outpatient Allowable Rate]])</f>
        <v>0</v>
      </c>
      <c r="K4822" s="4">
        <f>MAX(Table16[[#This Row],[Blue Cross Outpatient Allowable Rate]:[WPPA Inc Outpatient Allowable Rate]])</f>
        <v>0</v>
      </c>
      <c r="L4822" s="4">
        <f>SUM(Table16[[#This Row],[Price]]*4.42)</f>
        <v>0</v>
      </c>
      <c r="M4822" s="4">
        <v>0</v>
      </c>
      <c r="N4822" s="4">
        <f>SUM(Table16[[#This Row],[ChargeID]]*0.76)</f>
        <v>0</v>
      </c>
      <c r="O4822" s="4">
        <f>SUM(Table16[[#This Row],[Price]]*0.95)</f>
        <v>0</v>
      </c>
      <c r="P4822" s="4">
        <f>SUM(Table16[[#This Row],[Price]]*0.8)</f>
        <v>0</v>
      </c>
      <c r="Q4822" s="4">
        <f>SUM(Table16[[#This Row],[Price]]*0.6)</f>
        <v>0</v>
      </c>
    </row>
    <row r="4823" spans="1:17" x14ac:dyDescent="0.25">
      <c r="A4823" t="s">
        <v>333</v>
      </c>
      <c r="B4823">
        <v>0</v>
      </c>
      <c r="C4823" t="s">
        <v>3203</v>
      </c>
      <c r="D4823">
        <v>636</v>
      </c>
      <c r="E4823" t="s">
        <v>426</v>
      </c>
      <c r="F4823" s="4">
        <v>0</v>
      </c>
      <c r="J4823" s="4">
        <f>MIN(Table16[[#This Row],[Medicare Outpatient Allowable Rate]:[WPPA Inc Outpatient Allowable Rate]])</f>
        <v>0</v>
      </c>
      <c r="K4823" s="4">
        <f>MAX(Table16[[#This Row],[Blue Cross Outpatient Allowable Rate]:[WPPA Inc Outpatient Allowable Rate]])</f>
        <v>0</v>
      </c>
      <c r="L4823" s="4">
        <f>SUM(Table16[[#This Row],[Price]]*4.42)</f>
        <v>0</v>
      </c>
      <c r="M4823" s="4">
        <v>0</v>
      </c>
      <c r="N4823" s="4">
        <f>SUM(Table16[[#This Row],[ChargeID]]*0.76)</f>
        <v>0</v>
      </c>
      <c r="O4823" s="4">
        <f>SUM(Table16[[#This Row],[Price]]*0.95)</f>
        <v>0</v>
      </c>
      <c r="P4823" s="4">
        <f>SUM(Table16[[#This Row],[Price]]*0.8)</f>
        <v>0</v>
      </c>
      <c r="Q4823" s="4">
        <f>SUM(Table16[[#This Row],[Price]]*0.6)</f>
        <v>0</v>
      </c>
    </row>
    <row r="4824" spans="1:17" x14ac:dyDescent="0.25">
      <c r="A4824" t="s">
        <v>333</v>
      </c>
      <c r="B4824">
        <v>0</v>
      </c>
      <c r="C4824" t="s">
        <v>3204</v>
      </c>
      <c r="D4824">
        <v>636</v>
      </c>
      <c r="E4824" t="s">
        <v>345</v>
      </c>
      <c r="F4824" s="4">
        <v>0</v>
      </c>
      <c r="J4824" s="4">
        <f>MIN(Table16[[#This Row],[Medicare Outpatient Allowable Rate]:[WPPA Inc Outpatient Allowable Rate]])</f>
        <v>0</v>
      </c>
      <c r="K4824" s="4">
        <f>MAX(Table16[[#This Row],[Blue Cross Outpatient Allowable Rate]:[WPPA Inc Outpatient Allowable Rate]])</f>
        <v>0</v>
      </c>
      <c r="L4824" s="4">
        <f>SUM(Table16[[#This Row],[Price]]*4.42)</f>
        <v>0</v>
      </c>
      <c r="M4824" s="4">
        <v>0</v>
      </c>
      <c r="N4824" s="4">
        <f>SUM(Table16[[#This Row],[ChargeID]]*0.76)</f>
        <v>0</v>
      </c>
      <c r="O4824" s="4">
        <f>SUM(Table16[[#This Row],[Price]]*0.95)</f>
        <v>0</v>
      </c>
      <c r="P4824" s="4">
        <f>SUM(Table16[[#This Row],[Price]]*0.8)</f>
        <v>0</v>
      </c>
      <c r="Q4824" s="4">
        <f>SUM(Table16[[#This Row],[Price]]*0.6)</f>
        <v>0</v>
      </c>
    </row>
    <row r="4825" spans="1:17" x14ac:dyDescent="0.25">
      <c r="A4825" t="s">
        <v>333</v>
      </c>
      <c r="B4825">
        <v>0</v>
      </c>
      <c r="C4825" t="s">
        <v>2598</v>
      </c>
      <c r="D4825">
        <v>636</v>
      </c>
      <c r="E4825" t="s">
        <v>345</v>
      </c>
      <c r="F4825" s="4">
        <v>0</v>
      </c>
      <c r="J4825" s="4">
        <f>MIN(Table16[[#This Row],[Medicare Outpatient Allowable Rate]:[WPPA Inc Outpatient Allowable Rate]])</f>
        <v>0</v>
      </c>
      <c r="K4825" s="4">
        <f>MAX(Table16[[#This Row],[Blue Cross Outpatient Allowable Rate]:[WPPA Inc Outpatient Allowable Rate]])</f>
        <v>0</v>
      </c>
      <c r="L4825" s="4">
        <f>SUM(Table16[[#This Row],[Price]]*4.42)</f>
        <v>0</v>
      </c>
      <c r="M4825" s="4">
        <v>0</v>
      </c>
      <c r="N4825" s="4">
        <f>SUM(Table16[[#This Row],[ChargeID]]*0.76)</f>
        <v>0</v>
      </c>
      <c r="O4825" s="4">
        <f>SUM(Table16[[#This Row],[Price]]*0.95)</f>
        <v>0</v>
      </c>
      <c r="P4825" s="4">
        <f>SUM(Table16[[#This Row],[Price]]*0.8)</f>
        <v>0</v>
      </c>
      <c r="Q4825" s="4">
        <f>SUM(Table16[[#This Row],[Price]]*0.6)</f>
        <v>0</v>
      </c>
    </row>
    <row r="4826" spans="1:17" x14ac:dyDescent="0.25">
      <c r="A4826" t="s">
        <v>333</v>
      </c>
      <c r="B4826">
        <v>0</v>
      </c>
      <c r="C4826" t="s">
        <v>1558</v>
      </c>
      <c r="D4826">
        <v>636</v>
      </c>
      <c r="E4826" t="s">
        <v>356</v>
      </c>
      <c r="F4826" s="4">
        <v>0</v>
      </c>
      <c r="J4826" s="4">
        <f>MIN(Table16[[#This Row],[Medicare Outpatient Allowable Rate]:[WPPA Inc Outpatient Allowable Rate]])</f>
        <v>0</v>
      </c>
      <c r="K4826" s="4">
        <f>MAX(Table16[[#This Row],[Blue Cross Outpatient Allowable Rate]:[WPPA Inc Outpatient Allowable Rate]])</f>
        <v>0</v>
      </c>
      <c r="L4826" s="4">
        <f>SUM(Table16[[#This Row],[Price]]*4.42)</f>
        <v>0</v>
      </c>
      <c r="M4826" s="4">
        <v>0</v>
      </c>
      <c r="N4826" s="4">
        <f>SUM(Table16[[#This Row],[ChargeID]]*0.76)</f>
        <v>0</v>
      </c>
      <c r="O4826" s="4">
        <f>SUM(Table16[[#This Row],[Price]]*0.95)</f>
        <v>0</v>
      </c>
      <c r="P4826" s="4">
        <f>SUM(Table16[[#This Row],[Price]]*0.8)</f>
        <v>0</v>
      </c>
      <c r="Q4826" s="4">
        <f>SUM(Table16[[#This Row],[Price]]*0.6)</f>
        <v>0</v>
      </c>
    </row>
    <row r="4827" spans="1:17" x14ac:dyDescent="0.25">
      <c r="A4827" t="s">
        <v>333</v>
      </c>
      <c r="B4827">
        <v>0</v>
      </c>
      <c r="C4827" t="s">
        <v>2567</v>
      </c>
      <c r="D4827">
        <v>636</v>
      </c>
      <c r="E4827" t="s">
        <v>345</v>
      </c>
      <c r="F4827" s="4">
        <v>0</v>
      </c>
      <c r="J4827" s="4">
        <f>MIN(Table16[[#This Row],[Medicare Outpatient Allowable Rate]:[WPPA Inc Outpatient Allowable Rate]])</f>
        <v>0</v>
      </c>
      <c r="K4827" s="4">
        <f>MAX(Table16[[#This Row],[Blue Cross Outpatient Allowable Rate]:[WPPA Inc Outpatient Allowable Rate]])</f>
        <v>0</v>
      </c>
      <c r="L4827" s="4">
        <f>SUM(Table16[[#This Row],[Price]]*4.42)</f>
        <v>0</v>
      </c>
      <c r="M4827" s="4">
        <v>0</v>
      </c>
      <c r="N4827" s="4">
        <f>SUM(Table16[[#This Row],[ChargeID]]*0.76)</f>
        <v>0</v>
      </c>
      <c r="O4827" s="4">
        <f>SUM(Table16[[#This Row],[Price]]*0.95)</f>
        <v>0</v>
      </c>
      <c r="P4827" s="4">
        <f>SUM(Table16[[#This Row],[Price]]*0.8)</f>
        <v>0</v>
      </c>
      <c r="Q4827" s="4">
        <f>SUM(Table16[[#This Row],[Price]]*0.6)</f>
        <v>0</v>
      </c>
    </row>
    <row r="4828" spans="1:17" x14ac:dyDescent="0.25">
      <c r="A4828" t="s">
        <v>333</v>
      </c>
      <c r="B4828">
        <v>0</v>
      </c>
      <c r="C4828" t="s">
        <v>2551</v>
      </c>
      <c r="D4828">
        <v>636</v>
      </c>
      <c r="E4828" t="s">
        <v>345</v>
      </c>
      <c r="F4828" s="4">
        <v>0</v>
      </c>
      <c r="J4828" s="4">
        <f>MIN(Table16[[#This Row],[Medicare Outpatient Allowable Rate]:[WPPA Inc Outpatient Allowable Rate]])</f>
        <v>0</v>
      </c>
      <c r="K4828" s="4">
        <f>MAX(Table16[[#This Row],[Blue Cross Outpatient Allowable Rate]:[WPPA Inc Outpatient Allowable Rate]])</f>
        <v>0</v>
      </c>
      <c r="L4828" s="4">
        <f>SUM(Table16[[#This Row],[Price]]*4.42)</f>
        <v>0</v>
      </c>
      <c r="M4828" s="4">
        <v>0</v>
      </c>
      <c r="N4828" s="4">
        <f>SUM(Table16[[#This Row],[ChargeID]]*0.76)</f>
        <v>0</v>
      </c>
      <c r="O4828" s="4">
        <f>SUM(Table16[[#This Row],[Price]]*0.95)</f>
        <v>0</v>
      </c>
      <c r="P4828" s="4">
        <f>SUM(Table16[[#This Row],[Price]]*0.8)</f>
        <v>0</v>
      </c>
      <c r="Q4828" s="4">
        <f>SUM(Table16[[#This Row],[Price]]*0.6)</f>
        <v>0</v>
      </c>
    </row>
    <row r="4829" spans="1:17" x14ac:dyDescent="0.25">
      <c r="A4829" t="s">
        <v>333</v>
      </c>
      <c r="B4829">
        <v>0</v>
      </c>
      <c r="C4829" t="s">
        <v>2841</v>
      </c>
      <c r="D4829">
        <v>636</v>
      </c>
      <c r="E4829" t="s">
        <v>345</v>
      </c>
      <c r="F4829" s="4">
        <v>0</v>
      </c>
      <c r="J4829" s="4">
        <f>MIN(Table16[[#This Row],[Medicare Outpatient Allowable Rate]:[WPPA Inc Outpatient Allowable Rate]])</f>
        <v>0</v>
      </c>
      <c r="K4829" s="4">
        <f>MAX(Table16[[#This Row],[Blue Cross Outpatient Allowable Rate]:[WPPA Inc Outpatient Allowable Rate]])</f>
        <v>0</v>
      </c>
      <c r="L4829" s="4">
        <f>SUM(Table16[[#This Row],[Price]]*4.42)</f>
        <v>0</v>
      </c>
      <c r="M4829" s="4">
        <v>0</v>
      </c>
      <c r="N4829" s="4">
        <f>SUM(Table16[[#This Row],[ChargeID]]*0.76)</f>
        <v>0</v>
      </c>
      <c r="O4829" s="4">
        <f>SUM(Table16[[#This Row],[Price]]*0.95)</f>
        <v>0</v>
      </c>
      <c r="P4829" s="4">
        <f>SUM(Table16[[#This Row],[Price]]*0.8)</f>
        <v>0</v>
      </c>
      <c r="Q4829" s="4">
        <f>SUM(Table16[[#This Row],[Price]]*0.6)</f>
        <v>0</v>
      </c>
    </row>
    <row r="4830" spans="1:17" x14ac:dyDescent="0.25">
      <c r="A4830" t="s">
        <v>333</v>
      </c>
      <c r="B4830">
        <v>0</v>
      </c>
      <c r="C4830" t="s">
        <v>2717</v>
      </c>
      <c r="D4830">
        <v>636</v>
      </c>
      <c r="E4830" t="s">
        <v>345</v>
      </c>
      <c r="F4830" s="4">
        <v>0</v>
      </c>
      <c r="J4830" s="4">
        <f>MIN(Table16[[#This Row],[Medicare Outpatient Allowable Rate]:[WPPA Inc Outpatient Allowable Rate]])</f>
        <v>0</v>
      </c>
      <c r="K4830" s="4">
        <f>MAX(Table16[[#This Row],[Blue Cross Outpatient Allowable Rate]:[WPPA Inc Outpatient Allowable Rate]])</f>
        <v>0</v>
      </c>
      <c r="L4830" s="4">
        <f>SUM(Table16[[#This Row],[Price]]*4.42)</f>
        <v>0</v>
      </c>
      <c r="M4830" s="4">
        <v>0</v>
      </c>
      <c r="N4830" s="4">
        <f>SUM(Table16[[#This Row],[ChargeID]]*0.76)</f>
        <v>0</v>
      </c>
      <c r="O4830" s="4">
        <f>SUM(Table16[[#This Row],[Price]]*0.95)</f>
        <v>0</v>
      </c>
      <c r="P4830" s="4">
        <f>SUM(Table16[[#This Row],[Price]]*0.8)</f>
        <v>0</v>
      </c>
      <c r="Q4830" s="4">
        <f>SUM(Table16[[#This Row],[Price]]*0.6)</f>
        <v>0</v>
      </c>
    </row>
    <row r="4831" spans="1:17" x14ac:dyDescent="0.25">
      <c r="A4831" t="s">
        <v>333</v>
      </c>
      <c r="B4831">
        <v>0</v>
      </c>
      <c r="C4831" t="s">
        <v>2717</v>
      </c>
      <c r="D4831">
        <v>636</v>
      </c>
      <c r="E4831" t="s">
        <v>345</v>
      </c>
      <c r="F4831" s="4">
        <v>0</v>
      </c>
      <c r="J4831" s="4">
        <f>MIN(Table16[[#This Row],[Medicare Outpatient Allowable Rate]:[WPPA Inc Outpatient Allowable Rate]])</f>
        <v>0</v>
      </c>
      <c r="K4831" s="4">
        <f>MAX(Table16[[#This Row],[Blue Cross Outpatient Allowable Rate]:[WPPA Inc Outpatient Allowable Rate]])</f>
        <v>0</v>
      </c>
      <c r="L4831" s="4">
        <f>SUM(Table16[[#This Row],[Price]]*4.42)</f>
        <v>0</v>
      </c>
      <c r="M4831" s="4">
        <v>0</v>
      </c>
      <c r="N4831" s="4">
        <f>SUM(Table16[[#This Row],[ChargeID]]*0.76)</f>
        <v>0</v>
      </c>
      <c r="O4831" s="4">
        <f>SUM(Table16[[#This Row],[Price]]*0.95)</f>
        <v>0</v>
      </c>
      <c r="P4831" s="4">
        <f>SUM(Table16[[#This Row],[Price]]*0.8)</f>
        <v>0</v>
      </c>
      <c r="Q4831" s="4">
        <f>SUM(Table16[[#This Row],[Price]]*0.6)</f>
        <v>0</v>
      </c>
    </row>
    <row r="4832" spans="1:17" x14ac:dyDescent="0.25">
      <c r="A4832" t="s">
        <v>333</v>
      </c>
      <c r="B4832">
        <v>0</v>
      </c>
      <c r="C4832" t="s">
        <v>3205</v>
      </c>
      <c r="D4832">
        <v>636</v>
      </c>
      <c r="E4832" t="s">
        <v>345</v>
      </c>
      <c r="F4832" s="4">
        <v>0</v>
      </c>
      <c r="J4832" s="4">
        <f>MIN(Table16[[#This Row],[Medicare Outpatient Allowable Rate]:[WPPA Inc Outpatient Allowable Rate]])</f>
        <v>0</v>
      </c>
      <c r="K4832" s="4">
        <f>MAX(Table16[[#This Row],[Blue Cross Outpatient Allowable Rate]:[WPPA Inc Outpatient Allowable Rate]])</f>
        <v>0</v>
      </c>
      <c r="L4832" s="4">
        <f>SUM(Table16[[#This Row],[Price]]*4.42)</f>
        <v>0</v>
      </c>
      <c r="M4832" s="4">
        <v>0</v>
      </c>
      <c r="N4832" s="4">
        <f>SUM(Table16[[#This Row],[ChargeID]]*0.76)</f>
        <v>0</v>
      </c>
      <c r="O4832" s="4">
        <f>SUM(Table16[[#This Row],[Price]]*0.95)</f>
        <v>0</v>
      </c>
      <c r="P4832" s="4">
        <f>SUM(Table16[[#This Row],[Price]]*0.8)</f>
        <v>0</v>
      </c>
      <c r="Q4832" s="4">
        <f>SUM(Table16[[#This Row],[Price]]*0.6)</f>
        <v>0</v>
      </c>
    </row>
    <row r="4833" spans="1:17" x14ac:dyDescent="0.25">
      <c r="A4833" t="s">
        <v>333</v>
      </c>
      <c r="B4833">
        <v>0</v>
      </c>
      <c r="C4833" t="s">
        <v>2437</v>
      </c>
      <c r="D4833">
        <v>636</v>
      </c>
      <c r="E4833" t="s">
        <v>337</v>
      </c>
      <c r="F4833" s="4">
        <v>0</v>
      </c>
      <c r="J4833" s="4">
        <f>MIN(Table16[[#This Row],[Medicare Outpatient Allowable Rate]:[WPPA Inc Outpatient Allowable Rate]])</f>
        <v>0</v>
      </c>
      <c r="K4833" s="4">
        <f>MAX(Table16[[#This Row],[Blue Cross Outpatient Allowable Rate]:[WPPA Inc Outpatient Allowable Rate]])</f>
        <v>0</v>
      </c>
      <c r="L4833" s="4">
        <f>SUM(Table16[[#This Row],[Price]]*4.42)</f>
        <v>0</v>
      </c>
      <c r="M4833" s="4">
        <v>0</v>
      </c>
      <c r="N4833" s="4">
        <f>SUM(Table16[[#This Row],[ChargeID]]*0.76)</f>
        <v>0</v>
      </c>
      <c r="O4833" s="4">
        <f>SUM(Table16[[#This Row],[Price]]*0.95)</f>
        <v>0</v>
      </c>
      <c r="P4833" s="4">
        <f>SUM(Table16[[#This Row],[Price]]*0.8)</f>
        <v>0</v>
      </c>
      <c r="Q4833" s="4">
        <f>SUM(Table16[[#This Row],[Price]]*0.6)</f>
        <v>0</v>
      </c>
    </row>
    <row r="4834" spans="1:17" x14ac:dyDescent="0.25">
      <c r="A4834" t="s">
        <v>333</v>
      </c>
      <c r="B4834">
        <v>0</v>
      </c>
      <c r="C4834" t="s">
        <v>2620</v>
      </c>
      <c r="D4834">
        <v>636</v>
      </c>
      <c r="E4834" t="s">
        <v>353</v>
      </c>
      <c r="F4834" s="4">
        <v>0</v>
      </c>
      <c r="J4834" s="4">
        <f>MIN(Table16[[#This Row],[Medicare Outpatient Allowable Rate]:[WPPA Inc Outpatient Allowable Rate]])</f>
        <v>0</v>
      </c>
      <c r="K4834" s="4">
        <f>MAX(Table16[[#This Row],[Blue Cross Outpatient Allowable Rate]:[WPPA Inc Outpatient Allowable Rate]])</f>
        <v>0</v>
      </c>
      <c r="L4834" s="4">
        <f>SUM(Table16[[#This Row],[Price]]*4.42)</f>
        <v>0</v>
      </c>
      <c r="M4834" s="4">
        <v>0</v>
      </c>
      <c r="N4834" s="4">
        <f>SUM(Table16[[#This Row],[ChargeID]]*0.76)</f>
        <v>0</v>
      </c>
      <c r="O4834" s="4">
        <f>SUM(Table16[[#This Row],[Price]]*0.95)</f>
        <v>0</v>
      </c>
      <c r="P4834" s="4">
        <f>SUM(Table16[[#This Row],[Price]]*0.8)</f>
        <v>0</v>
      </c>
      <c r="Q4834" s="4">
        <f>SUM(Table16[[#This Row],[Price]]*0.6)</f>
        <v>0</v>
      </c>
    </row>
    <row r="4835" spans="1:17" x14ac:dyDescent="0.25">
      <c r="A4835" t="s">
        <v>333</v>
      </c>
      <c r="B4835">
        <v>0</v>
      </c>
      <c r="C4835" t="s">
        <v>2363</v>
      </c>
      <c r="D4835">
        <v>636</v>
      </c>
      <c r="E4835" t="s">
        <v>345</v>
      </c>
      <c r="F4835" s="4">
        <v>0</v>
      </c>
      <c r="J4835" s="4">
        <f>MIN(Table16[[#This Row],[Medicare Outpatient Allowable Rate]:[WPPA Inc Outpatient Allowable Rate]])</f>
        <v>0</v>
      </c>
      <c r="K4835" s="4">
        <f>MAX(Table16[[#This Row],[Blue Cross Outpatient Allowable Rate]:[WPPA Inc Outpatient Allowable Rate]])</f>
        <v>0</v>
      </c>
      <c r="L4835" s="4">
        <f>SUM(Table16[[#This Row],[Price]]*4.42)</f>
        <v>0</v>
      </c>
      <c r="M4835" s="4">
        <v>0</v>
      </c>
      <c r="N4835" s="4">
        <f>SUM(Table16[[#This Row],[ChargeID]]*0.76)</f>
        <v>0</v>
      </c>
      <c r="O4835" s="4">
        <f>SUM(Table16[[#This Row],[Price]]*0.95)</f>
        <v>0</v>
      </c>
      <c r="P4835" s="4">
        <f>SUM(Table16[[#This Row],[Price]]*0.8)</f>
        <v>0</v>
      </c>
      <c r="Q4835" s="4">
        <f>SUM(Table16[[#This Row],[Price]]*0.6)</f>
        <v>0</v>
      </c>
    </row>
    <row r="4836" spans="1:17" x14ac:dyDescent="0.25">
      <c r="A4836" t="s">
        <v>333</v>
      </c>
      <c r="B4836">
        <v>0</v>
      </c>
      <c r="C4836" t="s">
        <v>2639</v>
      </c>
      <c r="D4836">
        <v>636</v>
      </c>
      <c r="E4836" t="s">
        <v>345</v>
      </c>
      <c r="F4836" s="4">
        <v>0</v>
      </c>
      <c r="J4836" s="4">
        <f>MIN(Table16[[#This Row],[Medicare Outpatient Allowable Rate]:[WPPA Inc Outpatient Allowable Rate]])</f>
        <v>0</v>
      </c>
      <c r="K4836" s="4">
        <f>MAX(Table16[[#This Row],[Blue Cross Outpatient Allowable Rate]:[WPPA Inc Outpatient Allowable Rate]])</f>
        <v>0</v>
      </c>
      <c r="L4836" s="4">
        <f>SUM(Table16[[#This Row],[Price]]*4.42)</f>
        <v>0</v>
      </c>
      <c r="M4836" s="4">
        <v>0</v>
      </c>
      <c r="N4836" s="4">
        <f>SUM(Table16[[#This Row],[ChargeID]]*0.76)</f>
        <v>0</v>
      </c>
      <c r="O4836" s="4">
        <f>SUM(Table16[[#This Row],[Price]]*0.95)</f>
        <v>0</v>
      </c>
      <c r="P4836" s="4">
        <f>SUM(Table16[[#This Row],[Price]]*0.8)</f>
        <v>0</v>
      </c>
      <c r="Q4836" s="4">
        <f>SUM(Table16[[#This Row],[Price]]*0.6)</f>
        <v>0</v>
      </c>
    </row>
    <row r="4837" spans="1:17" x14ac:dyDescent="0.25">
      <c r="A4837" t="s">
        <v>333</v>
      </c>
      <c r="B4837">
        <v>0</v>
      </c>
      <c r="C4837" t="s">
        <v>2494</v>
      </c>
      <c r="D4837">
        <v>636</v>
      </c>
      <c r="E4837" t="s">
        <v>345</v>
      </c>
      <c r="F4837" s="4">
        <v>0</v>
      </c>
      <c r="J4837" s="4">
        <f>MIN(Table16[[#This Row],[Medicare Outpatient Allowable Rate]:[WPPA Inc Outpatient Allowable Rate]])</f>
        <v>0</v>
      </c>
      <c r="K4837" s="4">
        <f>MAX(Table16[[#This Row],[Blue Cross Outpatient Allowable Rate]:[WPPA Inc Outpatient Allowable Rate]])</f>
        <v>0</v>
      </c>
      <c r="L4837" s="4">
        <f>SUM(Table16[[#This Row],[Price]]*4.42)</f>
        <v>0</v>
      </c>
      <c r="M4837" s="4">
        <v>0</v>
      </c>
      <c r="N4837" s="4">
        <f>SUM(Table16[[#This Row],[ChargeID]]*0.76)</f>
        <v>0</v>
      </c>
      <c r="O4837" s="4">
        <f>SUM(Table16[[#This Row],[Price]]*0.95)</f>
        <v>0</v>
      </c>
      <c r="P4837" s="4">
        <f>SUM(Table16[[#This Row],[Price]]*0.8)</f>
        <v>0</v>
      </c>
      <c r="Q4837" s="4">
        <f>SUM(Table16[[#This Row],[Price]]*0.6)</f>
        <v>0</v>
      </c>
    </row>
    <row r="4838" spans="1:17" x14ac:dyDescent="0.25">
      <c r="A4838" t="s">
        <v>333</v>
      </c>
      <c r="B4838">
        <v>0</v>
      </c>
      <c r="C4838" t="s">
        <v>2363</v>
      </c>
      <c r="D4838">
        <v>636</v>
      </c>
      <c r="E4838" t="s">
        <v>345</v>
      </c>
      <c r="F4838" s="4">
        <v>0</v>
      </c>
      <c r="J4838" s="4">
        <f>MIN(Table16[[#This Row],[Medicare Outpatient Allowable Rate]:[WPPA Inc Outpatient Allowable Rate]])</f>
        <v>0</v>
      </c>
      <c r="K4838" s="4">
        <f>MAX(Table16[[#This Row],[Blue Cross Outpatient Allowable Rate]:[WPPA Inc Outpatient Allowable Rate]])</f>
        <v>0</v>
      </c>
      <c r="L4838" s="4">
        <f>SUM(Table16[[#This Row],[Price]]*4.42)</f>
        <v>0</v>
      </c>
      <c r="M4838" s="4">
        <v>0</v>
      </c>
      <c r="N4838" s="4">
        <f>SUM(Table16[[#This Row],[ChargeID]]*0.76)</f>
        <v>0</v>
      </c>
      <c r="O4838" s="4">
        <f>SUM(Table16[[#This Row],[Price]]*0.95)</f>
        <v>0</v>
      </c>
      <c r="P4838" s="4">
        <f>SUM(Table16[[#This Row],[Price]]*0.8)</f>
        <v>0</v>
      </c>
      <c r="Q4838" s="4">
        <f>SUM(Table16[[#This Row],[Price]]*0.6)</f>
        <v>0</v>
      </c>
    </row>
    <row r="4839" spans="1:17" x14ac:dyDescent="0.25">
      <c r="A4839" t="s">
        <v>333</v>
      </c>
      <c r="B4839">
        <v>0</v>
      </c>
      <c r="C4839" t="s">
        <v>2117</v>
      </c>
      <c r="D4839">
        <v>636</v>
      </c>
      <c r="E4839" t="s">
        <v>345</v>
      </c>
      <c r="F4839" s="4">
        <v>0</v>
      </c>
      <c r="J4839" s="4">
        <f>MIN(Table16[[#This Row],[Medicare Outpatient Allowable Rate]:[WPPA Inc Outpatient Allowable Rate]])</f>
        <v>0</v>
      </c>
      <c r="K4839" s="4">
        <f>MAX(Table16[[#This Row],[Blue Cross Outpatient Allowable Rate]:[WPPA Inc Outpatient Allowable Rate]])</f>
        <v>0</v>
      </c>
      <c r="L4839" s="4">
        <f>SUM(Table16[[#This Row],[Price]]*4.42)</f>
        <v>0</v>
      </c>
      <c r="M4839" s="4">
        <v>0</v>
      </c>
      <c r="N4839" s="4">
        <f>SUM(Table16[[#This Row],[ChargeID]]*0.76)</f>
        <v>0</v>
      </c>
      <c r="O4839" s="4">
        <f>SUM(Table16[[#This Row],[Price]]*0.95)</f>
        <v>0</v>
      </c>
      <c r="P4839" s="4">
        <f>SUM(Table16[[#This Row],[Price]]*0.8)</f>
        <v>0</v>
      </c>
      <c r="Q4839" s="4">
        <f>SUM(Table16[[#This Row],[Price]]*0.6)</f>
        <v>0</v>
      </c>
    </row>
    <row r="4840" spans="1:17" x14ac:dyDescent="0.25">
      <c r="A4840" t="s">
        <v>333</v>
      </c>
      <c r="B4840">
        <v>0</v>
      </c>
      <c r="C4840" t="s">
        <v>3145</v>
      </c>
      <c r="D4840">
        <v>636</v>
      </c>
      <c r="E4840" t="s">
        <v>343</v>
      </c>
      <c r="F4840" s="4">
        <v>0</v>
      </c>
      <c r="J4840" s="4">
        <f>MIN(Table16[[#This Row],[Medicare Outpatient Allowable Rate]:[WPPA Inc Outpatient Allowable Rate]])</f>
        <v>0</v>
      </c>
      <c r="K4840" s="4">
        <f>MAX(Table16[[#This Row],[Blue Cross Outpatient Allowable Rate]:[WPPA Inc Outpatient Allowable Rate]])</f>
        <v>0</v>
      </c>
      <c r="L4840" s="4">
        <f>SUM(Table16[[#This Row],[Price]]*4.42)</f>
        <v>0</v>
      </c>
      <c r="M4840" s="4">
        <v>0</v>
      </c>
      <c r="N4840" s="4">
        <f>SUM(Table16[[#This Row],[ChargeID]]*0.76)</f>
        <v>0</v>
      </c>
      <c r="O4840" s="4">
        <f>SUM(Table16[[#This Row],[Price]]*0.95)</f>
        <v>0</v>
      </c>
      <c r="P4840" s="4">
        <f>SUM(Table16[[#This Row],[Price]]*0.8)</f>
        <v>0</v>
      </c>
      <c r="Q4840" s="4">
        <f>SUM(Table16[[#This Row],[Price]]*0.6)</f>
        <v>0</v>
      </c>
    </row>
    <row r="4841" spans="1:17" x14ac:dyDescent="0.25">
      <c r="A4841" t="s">
        <v>333</v>
      </c>
      <c r="B4841">
        <v>0</v>
      </c>
      <c r="C4841" t="s">
        <v>3145</v>
      </c>
      <c r="D4841">
        <v>636</v>
      </c>
      <c r="E4841" t="s">
        <v>343</v>
      </c>
      <c r="F4841" s="4">
        <v>0</v>
      </c>
      <c r="J4841" s="4">
        <f>MIN(Table16[[#This Row],[Medicare Outpatient Allowable Rate]:[WPPA Inc Outpatient Allowable Rate]])</f>
        <v>0</v>
      </c>
      <c r="K4841" s="4">
        <f>MAX(Table16[[#This Row],[Blue Cross Outpatient Allowable Rate]:[WPPA Inc Outpatient Allowable Rate]])</f>
        <v>0</v>
      </c>
      <c r="L4841" s="4">
        <f>SUM(Table16[[#This Row],[Price]]*4.42)</f>
        <v>0</v>
      </c>
      <c r="M4841" s="4">
        <v>0</v>
      </c>
      <c r="N4841" s="4">
        <f>SUM(Table16[[#This Row],[ChargeID]]*0.76)</f>
        <v>0</v>
      </c>
      <c r="O4841" s="4">
        <f>SUM(Table16[[#This Row],[Price]]*0.95)</f>
        <v>0</v>
      </c>
      <c r="P4841" s="4">
        <f>SUM(Table16[[#This Row],[Price]]*0.8)</f>
        <v>0</v>
      </c>
      <c r="Q4841" s="4">
        <f>SUM(Table16[[#This Row],[Price]]*0.6)</f>
        <v>0</v>
      </c>
    </row>
    <row r="4842" spans="1:17" x14ac:dyDescent="0.25">
      <c r="A4842" t="s">
        <v>333</v>
      </c>
      <c r="B4842">
        <v>0</v>
      </c>
      <c r="C4842" t="s">
        <v>2117</v>
      </c>
      <c r="D4842">
        <v>636</v>
      </c>
      <c r="E4842" t="s">
        <v>345</v>
      </c>
      <c r="F4842" s="4">
        <v>0</v>
      </c>
      <c r="J4842" s="4">
        <f>MIN(Table16[[#This Row],[Medicare Outpatient Allowable Rate]:[WPPA Inc Outpatient Allowable Rate]])</f>
        <v>0</v>
      </c>
      <c r="K4842" s="4">
        <f>MAX(Table16[[#This Row],[Blue Cross Outpatient Allowable Rate]:[WPPA Inc Outpatient Allowable Rate]])</f>
        <v>0</v>
      </c>
      <c r="L4842" s="4">
        <f>SUM(Table16[[#This Row],[Price]]*4.42)</f>
        <v>0</v>
      </c>
      <c r="M4842" s="4">
        <v>0</v>
      </c>
      <c r="N4842" s="4">
        <f>SUM(Table16[[#This Row],[ChargeID]]*0.76)</f>
        <v>0</v>
      </c>
      <c r="O4842" s="4">
        <f>SUM(Table16[[#This Row],[Price]]*0.95)</f>
        <v>0</v>
      </c>
      <c r="P4842" s="4">
        <f>SUM(Table16[[#This Row],[Price]]*0.8)</f>
        <v>0</v>
      </c>
      <c r="Q4842" s="4">
        <f>SUM(Table16[[#This Row],[Price]]*0.6)</f>
        <v>0</v>
      </c>
    </row>
    <row r="4843" spans="1:17" x14ac:dyDescent="0.25">
      <c r="A4843" t="s">
        <v>333</v>
      </c>
      <c r="B4843">
        <v>0</v>
      </c>
      <c r="C4843" t="s">
        <v>3206</v>
      </c>
      <c r="D4843">
        <v>636</v>
      </c>
      <c r="E4843" t="s">
        <v>337</v>
      </c>
      <c r="F4843" s="4">
        <v>0</v>
      </c>
      <c r="J4843" s="4">
        <f>MIN(Table16[[#This Row],[Medicare Outpatient Allowable Rate]:[WPPA Inc Outpatient Allowable Rate]])</f>
        <v>0</v>
      </c>
      <c r="K4843" s="4">
        <f>MAX(Table16[[#This Row],[Blue Cross Outpatient Allowable Rate]:[WPPA Inc Outpatient Allowable Rate]])</f>
        <v>0</v>
      </c>
      <c r="L4843" s="4">
        <f>SUM(Table16[[#This Row],[Price]]*4.42)</f>
        <v>0</v>
      </c>
      <c r="M4843" s="4">
        <v>0</v>
      </c>
      <c r="N4843" s="4">
        <f>SUM(Table16[[#This Row],[ChargeID]]*0.76)</f>
        <v>0</v>
      </c>
      <c r="O4843" s="4">
        <f>SUM(Table16[[#This Row],[Price]]*0.95)</f>
        <v>0</v>
      </c>
      <c r="P4843" s="4">
        <f>SUM(Table16[[#This Row],[Price]]*0.8)</f>
        <v>0</v>
      </c>
      <c r="Q4843" s="4">
        <f>SUM(Table16[[#This Row],[Price]]*0.6)</f>
        <v>0</v>
      </c>
    </row>
    <row r="4844" spans="1:17" x14ac:dyDescent="0.25">
      <c r="A4844" t="s">
        <v>333</v>
      </c>
      <c r="B4844">
        <v>0</v>
      </c>
      <c r="C4844" t="s">
        <v>3207</v>
      </c>
      <c r="D4844">
        <v>636</v>
      </c>
      <c r="E4844" t="s">
        <v>343</v>
      </c>
      <c r="F4844" s="4">
        <v>0</v>
      </c>
      <c r="J4844" s="4">
        <f>MIN(Table16[[#This Row],[Medicare Outpatient Allowable Rate]:[WPPA Inc Outpatient Allowable Rate]])</f>
        <v>0</v>
      </c>
      <c r="K4844" s="4">
        <f>MAX(Table16[[#This Row],[Blue Cross Outpatient Allowable Rate]:[WPPA Inc Outpatient Allowable Rate]])</f>
        <v>0</v>
      </c>
      <c r="L4844" s="4">
        <f>SUM(Table16[[#This Row],[Price]]*4.42)</f>
        <v>0</v>
      </c>
      <c r="M4844" s="4">
        <v>0</v>
      </c>
      <c r="N4844" s="4">
        <f>SUM(Table16[[#This Row],[ChargeID]]*0.76)</f>
        <v>0</v>
      </c>
      <c r="O4844" s="4">
        <f>SUM(Table16[[#This Row],[Price]]*0.95)</f>
        <v>0</v>
      </c>
      <c r="P4844" s="4">
        <f>SUM(Table16[[#This Row],[Price]]*0.8)</f>
        <v>0</v>
      </c>
      <c r="Q4844" s="4">
        <f>SUM(Table16[[#This Row],[Price]]*0.6)</f>
        <v>0</v>
      </c>
    </row>
    <row r="4845" spans="1:17" x14ac:dyDescent="0.25">
      <c r="A4845" t="s">
        <v>333</v>
      </c>
      <c r="B4845">
        <v>0</v>
      </c>
      <c r="C4845" t="s">
        <v>3208</v>
      </c>
      <c r="D4845">
        <v>636</v>
      </c>
      <c r="E4845" t="s">
        <v>345</v>
      </c>
      <c r="F4845" s="4">
        <v>0</v>
      </c>
      <c r="J4845" s="4">
        <f>MIN(Table16[[#This Row],[Medicare Outpatient Allowable Rate]:[WPPA Inc Outpatient Allowable Rate]])</f>
        <v>0</v>
      </c>
      <c r="K4845" s="4">
        <f>MAX(Table16[[#This Row],[Blue Cross Outpatient Allowable Rate]:[WPPA Inc Outpatient Allowable Rate]])</f>
        <v>0</v>
      </c>
      <c r="L4845" s="4">
        <f>SUM(Table16[[#This Row],[Price]]*4.42)</f>
        <v>0</v>
      </c>
      <c r="M4845" s="4">
        <v>0</v>
      </c>
      <c r="N4845" s="4">
        <f>SUM(Table16[[#This Row],[ChargeID]]*0.76)</f>
        <v>0</v>
      </c>
      <c r="O4845" s="4">
        <f>SUM(Table16[[#This Row],[Price]]*0.95)</f>
        <v>0</v>
      </c>
      <c r="P4845" s="4">
        <f>SUM(Table16[[#This Row],[Price]]*0.8)</f>
        <v>0</v>
      </c>
      <c r="Q4845" s="4">
        <f>SUM(Table16[[#This Row],[Price]]*0.6)</f>
        <v>0</v>
      </c>
    </row>
    <row r="4846" spans="1:17" x14ac:dyDescent="0.25">
      <c r="A4846" t="s">
        <v>333</v>
      </c>
      <c r="B4846">
        <v>0</v>
      </c>
      <c r="C4846" t="s">
        <v>3209</v>
      </c>
      <c r="D4846">
        <v>636</v>
      </c>
      <c r="E4846" t="s">
        <v>335</v>
      </c>
      <c r="F4846" s="4">
        <v>0</v>
      </c>
      <c r="J4846" s="4">
        <f>MIN(Table16[[#This Row],[Medicare Outpatient Allowable Rate]:[WPPA Inc Outpatient Allowable Rate]])</f>
        <v>0</v>
      </c>
      <c r="K4846" s="4">
        <f>MAX(Table16[[#This Row],[Blue Cross Outpatient Allowable Rate]:[WPPA Inc Outpatient Allowable Rate]])</f>
        <v>0</v>
      </c>
      <c r="L4846" s="4">
        <f>SUM(Table16[[#This Row],[Price]]*4.42)</f>
        <v>0</v>
      </c>
      <c r="M4846" s="4">
        <v>0</v>
      </c>
      <c r="N4846" s="4">
        <f>SUM(Table16[[#This Row],[ChargeID]]*0.76)</f>
        <v>0</v>
      </c>
      <c r="O4846" s="4">
        <f>SUM(Table16[[#This Row],[Price]]*0.95)</f>
        <v>0</v>
      </c>
      <c r="P4846" s="4">
        <f>SUM(Table16[[#This Row],[Price]]*0.8)</f>
        <v>0</v>
      </c>
      <c r="Q4846" s="4">
        <f>SUM(Table16[[#This Row],[Price]]*0.6)</f>
        <v>0</v>
      </c>
    </row>
    <row r="4847" spans="1:17" x14ac:dyDescent="0.25">
      <c r="A4847" t="s">
        <v>333</v>
      </c>
      <c r="B4847">
        <v>0</v>
      </c>
      <c r="C4847" t="s">
        <v>3210</v>
      </c>
      <c r="D4847">
        <v>636</v>
      </c>
      <c r="E4847" t="s">
        <v>365</v>
      </c>
      <c r="F4847" s="4">
        <v>0</v>
      </c>
      <c r="J4847" s="4">
        <f>MIN(Table16[[#This Row],[Medicare Outpatient Allowable Rate]:[WPPA Inc Outpatient Allowable Rate]])</f>
        <v>0</v>
      </c>
      <c r="K4847" s="4">
        <f>MAX(Table16[[#This Row],[Blue Cross Outpatient Allowable Rate]:[WPPA Inc Outpatient Allowable Rate]])</f>
        <v>0</v>
      </c>
      <c r="L4847" s="4">
        <f>SUM(Table16[[#This Row],[Price]]*4.42)</f>
        <v>0</v>
      </c>
      <c r="M4847" s="4">
        <v>0</v>
      </c>
      <c r="N4847" s="4">
        <f>SUM(Table16[[#This Row],[ChargeID]]*0.76)</f>
        <v>0</v>
      </c>
      <c r="O4847" s="4">
        <f>SUM(Table16[[#This Row],[Price]]*0.95)</f>
        <v>0</v>
      </c>
      <c r="P4847" s="4">
        <f>SUM(Table16[[#This Row],[Price]]*0.8)</f>
        <v>0</v>
      </c>
      <c r="Q4847" s="4">
        <f>SUM(Table16[[#This Row],[Price]]*0.6)</f>
        <v>0</v>
      </c>
    </row>
    <row r="4848" spans="1:17" x14ac:dyDescent="0.25">
      <c r="A4848" t="s">
        <v>333</v>
      </c>
      <c r="B4848">
        <v>0</v>
      </c>
      <c r="C4848" t="s">
        <v>2128</v>
      </c>
      <c r="D4848">
        <v>636</v>
      </c>
      <c r="E4848" t="s">
        <v>345</v>
      </c>
      <c r="F4848" s="4">
        <v>0</v>
      </c>
      <c r="J4848" s="4">
        <f>MIN(Table16[[#This Row],[Medicare Outpatient Allowable Rate]:[WPPA Inc Outpatient Allowable Rate]])</f>
        <v>0</v>
      </c>
      <c r="K4848" s="4">
        <f>MAX(Table16[[#This Row],[Blue Cross Outpatient Allowable Rate]:[WPPA Inc Outpatient Allowable Rate]])</f>
        <v>0</v>
      </c>
      <c r="L4848" s="4">
        <f>SUM(Table16[[#This Row],[Price]]*4.42)</f>
        <v>0</v>
      </c>
      <c r="M4848" s="4">
        <v>0</v>
      </c>
      <c r="N4848" s="4">
        <f>SUM(Table16[[#This Row],[ChargeID]]*0.76)</f>
        <v>0</v>
      </c>
      <c r="O4848" s="4">
        <f>SUM(Table16[[#This Row],[Price]]*0.95)</f>
        <v>0</v>
      </c>
      <c r="P4848" s="4">
        <f>SUM(Table16[[#This Row],[Price]]*0.8)</f>
        <v>0</v>
      </c>
      <c r="Q4848" s="4">
        <f>SUM(Table16[[#This Row],[Price]]*0.6)</f>
        <v>0</v>
      </c>
    </row>
    <row r="4849" spans="1:17" x14ac:dyDescent="0.25">
      <c r="A4849" t="s">
        <v>333</v>
      </c>
      <c r="B4849">
        <v>0</v>
      </c>
      <c r="C4849" t="s">
        <v>3211</v>
      </c>
      <c r="D4849">
        <v>636</v>
      </c>
      <c r="E4849" t="s">
        <v>343</v>
      </c>
      <c r="F4849" s="4">
        <v>0</v>
      </c>
      <c r="J4849" s="4">
        <f>MIN(Table16[[#This Row],[Medicare Outpatient Allowable Rate]:[WPPA Inc Outpatient Allowable Rate]])</f>
        <v>0</v>
      </c>
      <c r="K4849" s="4">
        <f>MAX(Table16[[#This Row],[Blue Cross Outpatient Allowable Rate]:[WPPA Inc Outpatient Allowable Rate]])</f>
        <v>0</v>
      </c>
      <c r="L4849" s="4">
        <f>SUM(Table16[[#This Row],[Price]]*4.42)</f>
        <v>0</v>
      </c>
      <c r="M4849" s="4">
        <v>0</v>
      </c>
      <c r="N4849" s="4">
        <f>SUM(Table16[[#This Row],[ChargeID]]*0.76)</f>
        <v>0</v>
      </c>
      <c r="O4849" s="4">
        <f>SUM(Table16[[#This Row],[Price]]*0.95)</f>
        <v>0</v>
      </c>
      <c r="P4849" s="4">
        <f>SUM(Table16[[#This Row],[Price]]*0.8)</f>
        <v>0</v>
      </c>
      <c r="Q4849" s="4">
        <f>SUM(Table16[[#This Row],[Price]]*0.6)</f>
        <v>0</v>
      </c>
    </row>
    <row r="4850" spans="1:17" x14ac:dyDescent="0.25">
      <c r="A4850" t="s">
        <v>333</v>
      </c>
      <c r="B4850">
        <v>0</v>
      </c>
      <c r="C4850" t="s">
        <v>3212</v>
      </c>
      <c r="D4850">
        <v>636</v>
      </c>
      <c r="E4850" t="s">
        <v>343</v>
      </c>
      <c r="F4850" s="4">
        <v>0</v>
      </c>
      <c r="J4850" s="4">
        <f>MIN(Table16[[#This Row],[Medicare Outpatient Allowable Rate]:[WPPA Inc Outpatient Allowable Rate]])</f>
        <v>0</v>
      </c>
      <c r="K4850" s="4">
        <f>MAX(Table16[[#This Row],[Blue Cross Outpatient Allowable Rate]:[WPPA Inc Outpatient Allowable Rate]])</f>
        <v>0</v>
      </c>
      <c r="L4850" s="4">
        <f>SUM(Table16[[#This Row],[Price]]*4.42)</f>
        <v>0</v>
      </c>
      <c r="M4850" s="4">
        <v>0</v>
      </c>
      <c r="N4850" s="4">
        <f>SUM(Table16[[#This Row],[ChargeID]]*0.76)</f>
        <v>0</v>
      </c>
      <c r="O4850" s="4">
        <f>SUM(Table16[[#This Row],[Price]]*0.95)</f>
        <v>0</v>
      </c>
      <c r="P4850" s="4">
        <f>SUM(Table16[[#This Row],[Price]]*0.8)</f>
        <v>0</v>
      </c>
      <c r="Q4850" s="4">
        <f>SUM(Table16[[#This Row],[Price]]*0.6)</f>
        <v>0</v>
      </c>
    </row>
    <row r="4851" spans="1:17" x14ac:dyDescent="0.25">
      <c r="A4851" t="s">
        <v>333</v>
      </c>
      <c r="B4851">
        <v>0</v>
      </c>
      <c r="C4851" t="s">
        <v>1689</v>
      </c>
      <c r="D4851">
        <v>636</v>
      </c>
      <c r="E4851" t="s">
        <v>345</v>
      </c>
      <c r="F4851" s="4">
        <v>0</v>
      </c>
      <c r="J4851" s="4">
        <f>MIN(Table16[[#This Row],[Medicare Outpatient Allowable Rate]:[WPPA Inc Outpatient Allowable Rate]])</f>
        <v>0</v>
      </c>
      <c r="K4851" s="4">
        <f>MAX(Table16[[#This Row],[Blue Cross Outpatient Allowable Rate]:[WPPA Inc Outpatient Allowable Rate]])</f>
        <v>0</v>
      </c>
      <c r="L4851" s="4">
        <f>SUM(Table16[[#This Row],[Price]]*4.42)</f>
        <v>0</v>
      </c>
      <c r="M4851" s="4">
        <v>0</v>
      </c>
      <c r="N4851" s="4">
        <f>SUM(Table16[[#This Row],[ChargeID]]*0.76)</f>
        <v>0</v>
      </c>
      <c r="O4851" s="4">
        <f>SUM(Table16[[#This Row],[Price]]*0.95)</f>
        <v>0</v>
      </c>
      <c r="P4851" s="4">
        <f>SUM(Table16[[#This Row],[Price]]*0.8)</f>
        <v>0</v>
      </c>
      <c r="Q4851" s="4">
        <f>SUM(Table16[[#This Row],[Price]]*0.6)</f>
        <v>0</v>
      </c>
    </row>
    <row r="4852" spans="1:17" x14ac:dyDescent="0.25">
      <c r="A4852" t="s">
        <v>333</v>
      </c>
      <c r="B4852">
        <v>0</v>
      </c>
      <c r="C4852" t="s">
        <v>3213</v>
      </c>
      <c r="D4852">
        <v>636</v>
      </c>
      <c r="E4852" t="s">
        <v>345</v>
      </c>
      <c r="F4852" s="4">
        <v>0</v>
      </c>
      <c r="J4852" s="4">
        <f>MIN(Table16[[#This Row],[Medicare Outpatient Allowable Rate]:[WPPA Inc Outpatient Allowable Rate]])</f>
        <v>0</v>
      </c>
      <c r="K4852" s="4">
        <f>MAX(Table16[[#This Row],[Blue Cross Outpatient Allowable Rate]:[WPPA Inc Outpatient Allowable Rate]])</f>
        <v>0</v>
      </c>
      <c r="L4852" s="4">
        <f>SUM(Table16[[#This Row],[Price]]*4.42)</f>
        <v>0</v>
      </c>
      <c r="M4852" s="4">
        <v>0</v>
      </c>
      <c r="N4852" s="4">
        <f>SUM(Table16[[#This Row],[ChargeID]]*0.76)</f>
        <v>0</v>
      </c>
      <c r="O4852" s="4">
        <f>SUM(Table16[[#This Row],[Price]]*0.95)</f>
        <v>0</v>
      </c>
      <c r="P4852" s="4">
        <f>SUM(Table16[[#This Row],[Price]]*0.8)</f>
        <v>0</v>
      </c>
      <c r="Q4852" s="4">
        <f>SUM(Table16[[#This Row],[Price]]*0.6)</f>
        <v>0</v>
      </c>
    </row>
    <row r="4853" spans="1:17" x14ac:dyDescent="0.25">
      <c r="A4853" t="s">
        <v>333</v>
      </c>
      <c r="B4853">
        <v>0</v>
      </c>
      <c r="C4853" t="s">
        <v>3086</v>
      </c>
      <c r="D4853">
        <v>636</v>
      </c>
      <c r="E4853" t="s">
        <v>426</v>
      </c>
      <c r="F4853" s="4">
        <v>0</v>
      </c>
      <c r="J4853" s="4">
        <f>MIN(Table16[[#This Row],[Medicare Outpatient Allowable Rate]:[WPPA Inc Outpatient Allowable Rate]])</f>
        <v>0</v>
      </c>
      <c r="K4853" s="4">
        <f>MAX(Table16[[#This Row],[Blue Cross Outpatient Allowable Rate]:[WPPA Inc Outpatient Allowable Rate]])</f>
        <v>0</v>
      </c>
      <c r="L4853" s="4">
        <f>SUM(Table16[[#This Row],[Price]]*4.42)</f>
        <v>0</v>
      </c>
      <c r="M4853" s="4">
        <v>0</v>
      </c>
      <c r="N4853" s="4">
        <f>SUM(Table16[[#This Row],[ChargeID]]*0.76)</f>
        <v>0</v>
      </c>
      <c r="O4853" s="4">
        <f>SUM(Table16[[#This Row],[Price]]*0.95)</f>
        <v>0</v>
      </c>
      <c r="P4853" s="4">
        <f>SUM(Table16[[#This Row],[Price]]*0.8)</f>
        <v>0</v>
      </c>
      <c r="Q4853" s="4">
        <f>SUM(Table16[[#This Row],[Price]]*0.6)</f>
        <v>0</v>
      </c>
    </row>
    <row r="4854" spans="1:17" x14ac:dyDescent="0.25">
      <c r="A4854" t="s">
        <v>333</v>
      </c>
      <c r="B4854">
        <v>0</v>
      </c>
      <c r="C4854" t="s">
        <v>3214</v>
      </c>
      <c r="D4854">
        <v>636</v>
      </c>
      <c r="E4854" t="s">
        <v>365</v>
      </c>
      <c r="F4854" s="4">
        <v>0</v>
      </c>
      <c r="J4854" s="4">
        <f>MIN(Table16[[#This Row],[Medicare Outpatient Allowable Rate]:[WPPA Inc Outpatient Allowable Rate]])</f>
        <v>0</v>
      </c>
      <c r="K4854" s="4">
        <f>MAX(Table16[[#This Row],[Blue Cross Outpatient Allowable Rate]:[WPPA Inc Outpatient Allowable Rate]])</f>
        <v>0</v>
      </c>
      <c r="L4854" s="4">
        <f>SUM(Table16[[#This Row],[Price]]*4.42)</f>
        <v>0</v>
      </c>
      <c r="M4854" s="4">
        <v>0</v>
      </c>
      <c r="N4854" s="4">
        <f>SUM(Table16[[#This Row],[ChargeID]]*0.76)</f>
        <v>0</v>
      </c>
      <c r="O4854" s="4">
        <f>SUM(Table16[[#This Row],[Price]]*0.95)</f>
        <v>0</v>
      </c>
      <c r="P4854" s="4">
        <f>SUM(Table16[[#This Row],[Price]]*0.8)</f>
        <v>0</v>
      </c>
      <c r="Q4854" s="4">
        <f>SUM(Table16[[#This Row],[Price]]*0.6)</f>
        <v>0</v>
      </c>
    </row>
    <row r="4855" spans="1:17" x14ac:dyDescent="0.25">
      <c r="A4855" t="s">
        <v>333</v>
      </c>
      <c r="B4855">
        <v>0</v>
      </c>
      <c r="C4855" t="s">
        <v>2369</v>
      </c>
      <c r="D4855">
        <v>636</v>
      </c>
      <c r="E4855" t="s">
        <v>345</v>
      </c>
      <c r="F4855" s="4">
        <v>0</v>
      </c>
      <c r="J4855" s="4">
        <f>MIN(Table16[[#This Row],[Medicare Outpatient Allowable Rate]:[WPPA Inc Outpatient Allowable Rate]])</f>
        <v>0</v>
      </c>
      <c r="K4855" s="4">
        <f>MAX(Table16[[#This Row],[Blue Cross Outpatient Allowable Rate]:[WPPA Inc Outpatient Allowable Rate]])</f>
        <v>0</v>
      </c>
      <c r="L4855" s="4">
        <f>SUM(Table16[[#This Row],[Price]]*4.42)</f>
        <v>0</v>
      </c>
      <c r="M4855" s="4">
        <v>0</v>
      </c>
      <c r="N4855" s="4">
        <f>SUM(Table16[[#This Row],[ChargeID]]*0.76)</f>
        <v>0</v>
      </c>
      <c r="O4855" s="4">
        <f>SUM(Table16[[#This Row],[Price]]*0.95)</f>
        <v>0</v>
      </c>
      <c r="P4855" s="4">
        <f>SUM(Table16[[#This Row],[Price]]*0.8)</f>
        <v>0</v>
      </c>
      <c r="Q4855" s="4">
        <f>SUM(Table16[[#This Row],[Price]]*0.6)</f>
        <v>0</v>
      </c>
    </row>
    <row r="4856" spans="1:17" x14ac:dyDescent="0.25">
      <c r="A4856" t="s">
        <v>333</v>
      </c>
      <c r="B4856">
        <v>0</v>
      </c>
      <c r="C4856" t="s">
        <v>3128</v>
      </c>
      <c r="D4856">
        <v>636</v>
      </c>
      <c r="E4856" t="s">
        <v>448</v>
      </c>
      <c r="F4856" s="4">
        <v>0</v>
      </c>
      <c r="J4856" s="4">
        <f>MIN(Table16[[#This Row],[Medicare Outpatient Allowable Rate]:[WPPA Inc Outpatient Allowable Rate]])</f>
        <v>0</v>
      </c>
      <c r="K4856" s="4">
        <f>MAX(Table16[[#This Row],[Blue Cross Outpatient Allowable Rate]:[WPPA Inc Outpatient Allowable Rate]])</f>
        <v>0</v>
      </c>
      <c r="L4856" s="4">
        <f>SUM(Table16[[#This Row],[Price]]*4.42)</f>
        <v>0</v>
      </c>
      <c r="M4856" s="4">
        <v>0</v>
      </c>
      <c r="N4856" s="4">
        <f>SUM(Table16[[#This Row],[ChargeID]]*0.76)</f>
        <v>0</v>
      </c>
      <c r="O4856" s="4">
        <f>SUM(Table16[[#This Row],[Price]]*0.95)</f>
        <v>0</v>
      </c>
      <c r="P4856" s="4">
        <f>SUM(Table16[[#This Row],[Price]]*0.8)</f>
        <v>0</v>
      </c>
      <c r="Q4856" s="4">
        <f>SUM(Table16[[#This Row],[Price]]*0.6)</f>
        <v>0</v>
      </c>
    </row>
    <row r="4857" spans="1:17" x14ac:dyDescent="0.25">
      <c r="A4857" t="s">
        <v>333</v>
      </c>
      <c r="B4857">
        <v>0</v>
      </c>
      <c r="C4857" t="s">
        <v>3215</v>
      </c>
      <c r="D4857">
        <v>636</v>
      </c>
      <c r="E4857" t="s">
        <v>448</v>
      </c>
      <c r="F4857" s="4">
        <v>0</v>
      </c>
      <c r="J4857" s="4">
        <f>MIN(Table16[[#This Row],[Medicare Outpatient Allowable Rate]:[WPPA Inc Outpatient Allowable Rate]])</f>
        <v>0</v>
      </c>
      <c r="K4857" s="4">
        <f>MAX(Table16[[#This Row],[Blue Cross Outpatient Allowable Rate]:[WPPA Inc Outpatient Allowable Rate]])</f>
        <v>0</v>
      </c>
      <c r="L4857" s="4">
        <f>SUM(Table16[[#This Row],[Price]]*4.42)</f>
        <v>0</v>
      </c>
      <c r="M4857" s="4">
        <v>0</v>
      </c>
      <c r="N4857" s="4">
        <f>SUM(Table16[[#This Row],[ChargeID]]*0.76)</f>
        <v>0</v>
      </c>
      <c r="O4857" s="4">
        <f>SUM(Table16[[#This Row],[Price]]*0.95)</f>
        <v>0</v>
      </c>
      <c r="P4857" s="4">
        <f>SUM(Table16[[#This Row],[Price]]*0.8)</f>
        <v>0</v>
      </c>
      <c r="Q4857" s="4">
        <f>SUM(Table16[[#This Row],[Price]]*0.6)</f>
        <v>0</v>
      </c>
    </row>
    <row r="4858" spans="1:17" x14ac:dyDescent="0.25">
      <c r="A4858" t="s">
        <v>333</v>
      </c>
      <c r="B4858">
        <v>0</v>
      </c>
      <c r="C4858" t="s">
        <v>1727</v>
      </c>
      <c r="D4858">
        <v>636</v>
      </c>
      <c r="E4858" t="s">
        <v>337</v>
      </c>
      <c r="F4858" s="4">
        <v>0</v>
      </c>
      <c r="J4858" s="4">
        <f>MIN(Table16[[#This Row],[Medicare Outpatient Allowable Rate]:[WPPA Inc Outpatient Allowable Rate]])</f>
        <v>0</v>
      </c>
      <c r="K4858" s="4">
        <f>MAX(Table16[[#This Row],[Blue Cross Outpatient Allowable Rate]:[WPPA Inc Outpatient Allowable Rate]])</f>
        <v>0</v>
      </c>
      <c r="L4858" s="4">
        <f>SUM(Table16[[#This Row],[Price]]*4.42)</f>
        <v>0</v>
      </c>
      <c r="M4858" s="4">
        <v>0</v>
      </c>
      <c r="N4858" s="4">
        <f>SUM(Table16[[#This Row],[ChargeID]]*0.76)</f>
        <v>0</v>
      </c>
      <c r="O4858" s="4">
        <f>SUM(Table16[[#This Row],[Price]]*0.95)</f>
        <v>0</v>
      </c>
      <c r="P4858" s="4">
        <f>SUM(Table16[[#This Row],[Price]]*0.8)</f>
        <v>0</v>
      </c>
      <c r="Q4858" s="4">
        <f>SUM(Table16[[#This Row],[Price]]*0.6)</f>
        <v>0</v>
      </c>
    </row>
    <row r="4859" spans="1:17" x14ac:dyDescent="0.25">
      <c r="A4859" t="s">
        <v>333</v>
      </c>
      <c r="B4859">
        <v>0</v>
      </c>
      <c r="C4859" t="s">
        <v>2027</v>
      </c>
      <c r="D4859">
        <v>636</v>
      </c>
      <c r="E4859" t="s">
        <v>353</v>
      </c>
      <c r="F4859" s="4">
        <v>0</v>
      </c>
      <c r="J4859" s="4">
        <f>MIN(Table16[[#This Row],[Medicare Outpatient Allowable Rate]:[WPPA Inc Outpatient Allowable Rate]])</f>
        <v>0</v>
      </c>
      <c r="K4859" s="4">
        <f>MAX(Table16[[#This Row],[Blue Cross Outpatient Allowable Rate]:[WPPA Inc Outpatient Allowable Rate]])</f>
        <v>0</v>
      </c>
      <c r="L4859" s="4">
        <f>SUM(Table16[[#This Row],[Price]]*4.42)</f>
        <v>0</v>
      </c>
      <c r="M4859" s="4">
        <v>0</v>
      </c>
      <c r="N4859" s="4">
        <f>SUM(Table16[[#This Row],[ChargeID]]*0.76)</f>
        <v>0</v>
      </c>
      <c r="O4859" s="4">
        <f>SUM(Table16[[#This Row],[Price]]*0.95)</f>
        <v>0</v>
      </c>
      <c r="P4859" s="4">
        <f>SUM(Table16[[#This Row],[Price]]*0.8)</f>
        <v>0</v>
      </c>
      <c r="Q4859" s="4">
        <f>SUM(Table16[[#This Row],[Price]]*0.6)</f>
        <v>0</v>
      </c>
    </row>
    <row r="4860" spans="1:17" x14ac:dyDescent="0.25">
      <c r="A4860" t="s">
        <v>333</v>
      </c>
      <c r="B4860">
        <v>0</v>
      </c>
      <c r="C4860" t="s">
        <v>3216</v>
      </c>
      <c r="D4860">
        <v>636</v>
      </c>
      <c r="E4860" t="s">
        <v>345</v>
      </c>
      <c r="F4860" s="4">
        <v>0</v>
      </c>
      <c r="J4860" s="4">
        <f>MIN(Table16[[#This Row],[Medicare Outpatient Allowable Rate]:[WPPA Inc Outpatient Allowable Rate]])</f>
        <v>0</v>
      </c>
      <c r="K4860" s="4">
        <f>MAX(Table16[[#This Row],[Blue Cross Outpatient Allowable Rate]:[WPPA Inc Outpatient Allowable Rate]])</f>
        <v>0</v>
      </c>
      <c r="L4860" s="4">
        <f>SUM(Table16[[#This Row],[Price]]*4.42)</f>
        <v>0</v>
      </c>
      <c r="M4860" s="4">
        <v>0</v>
      </c>
      <c r="N4860" s="4">
        <f>SUM(Table16[[#This Row],[ChargeID]]*0.76)</f>
        <v>0</v>
      </c>
      <c r="O4860" s="4">
        <f>SUM(Table16[[#This Row],[Price]]*0.95)</f>
        <v>0</v>
      </c>
      <c r="P4860" s="4">
        <f>SUM(Table16[[#This Row],[Price]]*0.8)</f>
        <v>0</v>
      </c>
      <c r="Q4860" s="4">
        <f>SUM(Table16[[#This Row],[Price]]*0.6)</f>
        <v>0</v>
      </c>
    </row>
    <row r="4861" spans="1:17" x14ac:dyDescent="0.25">
      <c r="A4861" t="s">
        <v>333</v>
      </c>
      <c r="B4861">
        <v>0</v>
      </c>
      <c r="C4861" t="s">
        <v>3217</v>
      </c>
      <c r="D4861">
        <v>636</v>
      </c>
      <c r="E4861" t="s">
        <v>353</v>
      </c>
      <c r="F4861" s="4">
        <v>0</v>
      </c>
      <c r="J4861" s="4">
        <f>MIN(Table16[[#This Row],[Medicare Outpatient Allowable Rate]:[WPPA Inc Outpatient Allowable Rate]])</f>
        <v>0</v>
      </c>
      <c r="K4861" s="4">
        <f>MAX(Table16[[#This Row],[Blue Cross Outpatient Allowable Rate]:[WPPA Inc Outpatient Allowable Rate]])</f>
        <v>0</v>
      </c>
      <c r="L4861" s="4">
        <f>SUM(Table16[[#This Row],[Price]]*4.42)</f>
        <v>0</v>
      </c>
      <c r="M4861" s="4">
        <v>0</v>
      </c>
      <c r="N4861" s="4">
        <f>SUM(Table16[[#This Row],[ChargeID]]*0.76)</f>
        <v>0</v>
      </c>
      <c r="O4861" s="4">
        <f>SUM(Table16[[#This Row],[Price]]*0.95)</f>
        <v>0</v>
      </c>
      <c r="P4861" s="4">
        <f>SUM(Table16[[#This Row],[Price]]*0.8)</f>
        <v>0</v>
      </c>
      <c r="Q4861" s="4">
        <f>SUM(Table16[[#This Row],[Price]]*0.6)</f>
        <v>0</v>
      </c>
    </row>
    <row r="4862" spans="1:17" x14ac:dyDescent="0.25">
      <c r="A4862" t="s">
        <v>333</v>
      </c>
      <c r="B4862">
        <v>0</v>
      </c>
      <c r="C4862" t="s">
        <v>3189</v>
      </c>
      <c r="D4862">
        <v>636</v>
      </c>
      <c r="E4862" t="s">
        <v>345</v>
      </c>
      <c r="F4862" s="4">
        <v>0</v>
      </c>
      <c r="J4862" s="4">
        <f>MIN(Table16[[#This Row],[Medicare Outpatient Allowable Rate]:[WPPA Inc Outpatient Allowable Rate]])</f>
        <v>0</v>
      </c>
      <c r="K4862" s="4">
        <f>MAX(Table16[[#This Row],[Blue Cross Outpatient Allowable Rate]:[WPPA Inc Outpatient Allowable Rate]])</f>
        <v>0</v>
      </c>
      <c r="L4862" s="4">
        <f>SUM(Table16[[#This Row],[Price]]*4.42)</f>
        <v>0</v>
      </c>
      <c r="M4862" s="4">
        <v>0</v>
      </c>
      <c r="N4862" s="4">
        <f>SUM(Table16[[#This Row],[ChargeID]]*0.76)</f>
        <v>0</v>
      </c>
      <c r="O4862" s="4">
        <f>SUM(Table16[[#This Row],[Price]]*0.95)</f>
        <v>0</v>
      </c>
      <c r="P4862" s="4">
        <f>SUM(Table16[[#This Row],[Price]]*0.8)</f>
        <v>0</v>
      </c>
      <c r="Q4862" s="4">
        <f>SUM(Table16[[#This Row],[Price]]*0.6)</f>
        <v>0</v>
      </c>
    </row>
    <row r="4863" spans="1:17" x14ac:dyDescent="0.25">
      <c r="A4863" t="s">
        <v>333</v>
      </c>
      <c r="B4863">
        <v>0</v>
      </c>
      <c r="C4863" t="s">
        <v>2597</v>
      </c>
      <c r="D4863">
        <v>636</v>
      </c>
      <c r="E4863" t="s">
        <v>365</v>
      </c>
      <c r="F4863" s="4">
        <v>0</v>
      </c>
      <c r="J4863" s="4">
        <f>MIN(Table16[[#This Row],[Medicare Outpatient Allowable Rate]:[WPPA Inc Outpatient Allowable Rate]])</f>
        <v>0</v>
      </c>
      <c r="K4863" s="4">
        <f>MAX(Table16[[#This Row],[Blue Cross Outpatient Allowable Rate]:[WPPA Inc Outpatient Allowable Rate]])</f>
        <v>0</v>
      </c>
      <c r="L4863" s="4">
        <f>SUM(Table16[[#This Row],[Price]]*4.42)</f>
        <v>0</v>
      </c>
      <c r="M4863" s="4">
        <v>0</v>
      </c>
      <c r="N4863" s="4">
        <f>SUM(Table16[[#This Row],[ChargeID]]*0.76)</f>
        <v>0</v>
      </c>
      <c r="O4863" s="4">
        <f>SUM(Table16[[#This Row],[Price]]*0.95)</f>
        <v>0</v>
      </c>
      <c r="P4863" s="4">
        <f>SUM(Table16[[#This Row],[Price]]*0.8)</f>
        <v>0</v>
      </c>
      <c r="Q4863" s="4">
        <f>SUM(Table16[[#This Row],[Price]]*0.6)</f>
        <v>0</v>
      </c>
    </row>
    <row r="4864" spans="1:17" x14ac:dyDescent="0.25">
      <c r="A4864" t="s">
        <v>333</v>
      </c>
      <c r="B4864">
        <v>0</v>
      </c>
      <c r="C4864" t="s">
        <v>2503</v>
      </c>
      <c r="D4864">
        <v>636</v>
      </c>
      <c r="E4864" t="s">
        <v>345</v>
      </c>
      <c r="F4864" s="4">
        <v>0</v>
      </c>
      <c r="J4864" s="4">
        <f>MIN(Table16[[#This Row],[Medicare Outpatient Allowable Rate]:[WPPA Inc Outpatient Allowable Rate]])</f>
        <v>0</v>
      </c>
      <c r="K4864" s="4">
        <f>MAX(Table16[[#This Row],[Blue Cross Outpatient Allowable Rate]:[WPPA Inc Outpatient Allowable Rate]])</f>
        <v>0</v>
      </c>
      <c r="L4864" s="4">
        <f>SUM(Table16[[#This Row],[Price]]*4.42)</f>
        <v>0</v>
      </c>
      <c r="M4864" s="4">
        <v>0</v>
      </c>
      <c r="N4864" s="4">
        <f>SUM(Table16[[#This Row],[ChargeID]]*0.76)</f>
        <v>0</v>
      </c>
      <c r="O4864" s="4">
        <f>SUM(Table16[[#This Row],[Price]]*0.95)</f>
        <v>0</v>
      </c>
      <c r="P4864" s="4">
        <f>SUM(Table16[[#This Row],[Price]]*0.8)</f>
        <v>0</v>
      </c>
      <c r="Q4864" s="4">
        <f>SUM(Table16[[#This Row],[Price]]*0.6)</f>
        <v>0</v>
      </c>
    </row>
    <row r="4865" spans="1:17" x14ac:dyDescent="0.25">
      <c r="A4865" t="s">
        <v>333</v>
      </c>
      <c r="B4865">
        <v>0</v>
      </c>
      <c r="C4865" t="s">
        <v>3218</v>
      </c>
      <c r="D4865">
        <v>636</v>
      </c>
      <c r="E4865" t="s">
        <v>365</v>
      </c>
      <c r="F4865" s="4">
        <v>0</v>
      </c>
      <c r="J4865" s="4">
        <f>MIN(Table16[[#This Row],[Medicare Outpatient Allowable Rate]:[WPPA Inc Outpatient Allowable Rate]])</f>
        <v>0</v>
      </c>
      <c r="K4865" s="4">
        <f>MAX(Table16[[#This Row],[Blue Cross Outpatient Allowable Rate]:[WPPA Inc Outpatient Allowable Rate]])</f>
        <v>0</v>
      </c>
      <c r="L4865" s="4">
        <f>SUM(Table16[[#This Row],[Price]]*4.42)</f>
        <v>0</v>
      </c>
      <c r="M4865" s="4">
        <v>0</v>
      </c>
      <c r="N4865" s="4">
        <f>SUM(Table16[[#This Row],[ChargeID]]*0.76)</f>
        <v>0</v>
      </c>
      <c r="O4865" s="4">
        <f>SUM(Table16[[#This Row],[Price]]*0.95)</f>
        <v>0</v>
      </c>
      <c r="P4865" s="4">
        <f>SUM(Table16[[#This Row],[Price]]*0.8)</f>
        <v>0</v>
      </c>
      <c r="Q4865" s="4">
        <f>SUM(Table16[[#This Row],[Price]]*0.6)</f>
        <v>0</v>
      </c>
    </row>
    <row r="4866" spans="1:17" x14ac:dyDescent="0.25">
      <c r="A4866" t="s">
        <v>333</v>
      </c>
      <c r="B4866">
        <v>0</v>
      </c>
      <c r="C4866" t="s">
        <v>3219</v>
      </c>
      <c r="D4866">
        <v>636</v>
      </c>
      <c r="E4866" t="s">
        <v>337</v>
      </c>
      <c r="F4866" s="4">
        <v>0</v>
      </c>
      <c r="J4866" s="4">
        <f>MIN(Table16[[#This Row],[Medicare Outpatient Allowable Rate]:[WPPA Inc Outpatient Allowable Rate]])</f>
        <v>0</v>
      </c>
      <c r="K4866" s="4">
        <f>MAX(Table16[[#This Row],[Blue Cross Outpatient Allowable Rate]:[WPPA Inc Outpatient Allowable Rate]])</f>
        <v>0</v>
      </c>
      <c r="L4866" s="4">
        <f>SUM(Table16[[#This Row],[Price]]*4.42)</f>
        <v>0</v>
      </c>
      <c r="M4866" s="4">
        <v>0</v>
      </c>
      <c r="N4866" s="4">
        <f>SUM(Table16[[#This Row],[ChargeID]]*0.76)</f>
        <v>0</v>
      </c>
      <c r="O4866" s="4">
        <f>SUM(Table16[[#This Row],[Price]]*0.95)</f>
        <v>0</v>
      </c>
      <c r="P4866" s="4">
        <f>SUM(Table16[[#This Row],[Price]]*0.8)</f>
        <v>0</v>
      </c>
      <c r="Q4866" s="4">
        <f>SUM(Table16[[#This Row],[Price]]*0.6)</f>
        <v>0</v>
      </c>
    </row>
    <row r="4867" spans="1:17" x14ac:dyDescent="0.25">
      <c r="A4867" t="s">
        <v>333</v>
      </c>
      <c r="B4867">
        <v>0</v>
      </c>
      <c r="C4867" t="s">
        <v>2484</v>
      </c>
      <c r="D4867">
        <v>636</v>
      </c>
      <c r="E4867" t="s">
        <v>345</v>
      </c>
      <c r="F4867" s="4">
        <v>0</v>
      </c>
      <c r="J4867" s="4">
        <f>MIN(Table16[[#This Row],[Medicare Outpatient Allowable Rate]:[WPPA Inc Outpatient Allowable Rate]])</f>
        <v>0</v>
      </c>
      <c r="K4867" s="4">
        <f>MAX(Table16[[#This Row],[Blue Cross Outpatient Allowable Rate]:[WPPA Inc Outpatient Allowable Rate]])</f>
        <v>0</v>
      </c>
      <c r="L4867" s="4">
        <f>SUM(Table16[[#This Row],[Price]]*4.42)</f>
        <v>0</v>
      </c>
      <c r="M4867" s="4">
        <v>0</v>
      </c>
      <c r="N4867" s="4">
        <f>SUM(Table16[[#This Row],[ChargeID]]*0.76)</f>
        <v>0</v>
      </c>
      <c r="O4867" s="4">
        <f>SUM(Table16[[#This Row],[Price]]*0.95)</f>
        <v>0</v>
      </c>
      <c r="P4867" s="4">
        <f>SUM(Table16[[#This Row],[Price]]*0.8)</f>
        <v>0</v>
      </c>
      <c r="Q4867" s="4">
        <f>SUM(Table16[[#This Row],[Price]]*0.6)</f>
        <v>0</v>
      </c>
    </row>
    <row r="4868" spans="1:17" x14ac:dyDescent="0.25">
      <c r="A4868" t="s">
        <v>333</v>
      </c>
      <c r="B4868">
        <v>0</v>
      </c>
      <c r="C4868" t="s">
        <v>3220</v>
      </c>
      <c r="D4868">
        <v>636</v>
      </c>
      <c r="E4868" t="s">
        <v>402</v>
      </c>
      <c r="F4868" s="4">
        <v>0</v>
      </c>
      <c r="J4868" s="4">
        <f>MIN(Table16[[#This Row],[Medicare Outpatient Allowable Rate]:[WPPA Inc Outpatient Allowable Rate]])</f>
        <v>0</v>
      </c>
      <c r="K4868" s="4">
        <f>MAX(Table16[[#This Row],[Blue Cross Outpatient Allowable Rate]:[WPPA Inc Outpatient Allowable Rate]])</f>
        <v>0</v>
      </c>
      <c r="L4868" s="4">
        <f>SUM(Table16[[#This Row],[Price]]*4.42)</f>
        <v>0</v>
      </c>
      <c r="M4868" s="4">
        <v>0</v>
      </c>
      <c r="N4868" s="4">
        <f>SUM(Table16[[#This Row],[ChargeID]]*0.76)</f>
        <v>0</v>
      </c>
      <c r="O4868" s="4">
        <f>SUM(Table16[[#This Row],[Price]]*0.95)</f>
        <v>0</v>
      </c>
      <c r="P4868" s="4">
        <f>SUM(Table16[[#This Row],[Price]]*0.8)</f>
        <v>0</v>
      </c>
      <c r="Q4868" s="4">
        <f>SUM(Table16[[#This Row],[Price]]*0.6)</f>
        <v>0</v>
      </c>
    </row>
    <row r="4869" spans="1:17" x14ac:dyDescent="0.25">
      <c r="A4869" t="s">
        <v>333</v>
      </c>
      <c r="B4869">
        <v>0</v>
      </c>
      <c r="C4869" t="s">
        <v>2429</v>
      </c>
      <c r="D4869">
        <v>636</v>
      </c>
      <c r="E4869" t="s">
        <v>345</v>
      </c>
      <c r="F4869" s="4">
        <v>0</v>
      </c>
      <c r="J4869" s="4">
        <f>MIN(Table16[[#This Row],[Medicare Outpatient Allowable Rate]:[WPPA Inc Outpatient Allowable Rate]])</f>
        <v>0</v>
      </c>
      <c r="K4869" s="4">
        <f>MAX(Table16[[#This Row],[Blue Cross Outpatient Allowable Rate]:[WPPA Inc Outpatient Allowable Rate]])</f>
        <v>0</v>
      </c>
      <c r="L4869" s="4">
        <f>SUM(Table16[[#This Row],[Price]]*4.42)</f>
        <v>0</v>
      </c>
      <c r="M4869" s="4">
        <v>0</v>
      </c>
      <c r="N4869" s="4">
        <f>SUM(Table16[[#This Row],[ChargeID]]*0.76)</f>
        <v>0</v>
      </c>
      <c r="O4869" s="4">
        <f>SUM(Table16[[#This Row],[Price]]*0.95)</f>
        <v>0</v>
      </c>
      <c r="P4869" s="4">
        <f>SUM(Table16[[#This Row],[Price]]*0.8)</f>
        <v>0</v>
      </c>
      <c r="Q4869" s="4">
        <f>SUM(Table16[[#This Row],[Price]]*0.6)</f>
        <v>0</v>
      </c>
    </row>
    <row r="4870" spans="1:17" x14ac:dyDescent="0.25">
      <c r="A4870" t="s">
        <v>333</v>
      </c>
      <c r="B4870">
        <v>0</v>
      </c>
      <c r="C4870" t="s">
        <v>3145</v>
      </c>
      <c r="D4870">
        <v>636</v>
      </c>
      <c r="E4870" t="s">
        <v>343</v>
      </c>
      <c r="F4870" s="4">
        <v>0</v>
      </c>
      <c r="J4870" s="4">
        <f>MIN(Table16[[#This Row],[Medicare Outpatient Allowable Rate]:[WPPA Inc Outpatient Allowable Rate]])</f>
        <v>0</v>
      </c>
      <c r="K4870" s="4">
        <f>MAX(Table16[[#This Row],[Blue Cross Outpatient Allowable Rate]:[WPPA Inc Outpatient Allowable Rate]])</f>
        <v>0</v>
      </c>
      <c r="L4870" s="4">
        <f>SUM(Table16[[#This Row],[Price]]*4.42)</f>
        <v>0</v>
      </c>
      <c r="M4870" s="4">
        <v>0</v>
      </c>
      <c r="N4870" s="4">
        <f>SUM(Table16[[#This Row],[ChargeID]]*0.76)</f>
        <v>0</v>
      </c>
      <c r="O4870" s="4">
        <f>SUM(Table16[[#This Row],[Price]]*0.95)</f>
        <v>0</v>
      </c>
      <c r="P4870" s="4">
        <f>SUM(Table16[[#This Row],[Price]]*0.8)</f>
        <v>0</v>
      </c>
      <c r="Q4870" s="4">
        <f>SUM(Table16[[#This Row],[Price]]*0.6)</f>
        <v>0</v>
      </c>
    </row>
    <row r="4871" spans="1:17" x14ac:dyDescent="0.25">
      <c r="A4871" t="s">
        <v>333</v>
      </c>
      <c r="B4871">
        <v>0</v>
      </c>
      <c r="C4871" t="s">
        <v>2613</v>
      </c>
      <c r="D4871">
        <v>636</v>
      </c>
      <c r="E4871" t="s">
        <v>448</v>
      </c>
      <c r="F4871" s="4">
        <v>0</v>
      </c>
      <c r="J4871" s="4">
        <f>MIN(Table16[[#This Row],[Medicare Outpatient Allowable Rate]:[WPPA Inc Outpatient Allowable Rate]])</f>
        <v>0</v>
      </c>
      <c r="K4871" s="4">
        <f>MAX(Table16[[#This Row],[Blue Cross Outpatient Allowable Rate]:[WPPA Inc Outpatient Allowable Rate]])</f>
        <v>0</v>
      </c>
      <c r="L4871" s="4">
        <f>SUM(Table16[[#This Row],[Price]]*4.42)</f>
        <v>0</v>
      </c>
      <c r="M4871" s="4">
        <v>0</v>
      </c>
      <c r="N4871" s="4">
        <f>SUM(Table16[[#This Row],[ChargeID]]*0.76)</f>
        <v>0</v>
      </c>
      <c r="O4871" s="4">
        <f>SUM(Table16[[#This Row],[Price]]*0.95)</f>
        <v>0</v>
      </c>
      <c r="P4871" s="4">
        <f>SUM(Table16[[#This Row],[Price]]*0.8)</f>
        <v>0</v>
      </c>
      <c r="Q4871" s="4">
        <f>SUM(Table16[[#This Row],[Price]]*0.6)</f>
        <v>0</v>
      </c>
    </row>
    <row r="4872" spans="1:17" x14ac:dyDescent="0.25">
      <c r="A4872" t="s">
        <v>333</v>
      </c>
      <c r="B4872">
        <v>0</v>
      </c>
      <c r="C4872" t="s">
        <v>3221</v>
      </c>
      <c r="D4872">
        <v>636</v>
      </c>
      <c r="E4872" t="s">
        <v>448</v>
      </c>
      <c r="F4872" s="4">
        <v>0</v>
      </c>
      <c r="J4872" s="4">
        <f>MIN(Table16[[#This Row],[Medicare Outpatient Allowable Rate]:[WPPA Inc Outpatient Allowable Rate]])</f>
        <v>0</v>
      </c>
      <c r="K4872" s="4">
        <f>MAX(Table16[[#This Row],[Blue Cross Outpatient Allowable Rate]:[WPPA Inc Outpatient Allowable Rate]])</f>
        <v>0</v>
      </c>
      <c r="L4872" s="4">
        <f>SUM(Table16[[#This Row],[Price]]*4.42)</f>
        <v>0</v>
      </c>
      <c r="M4872" s="4">
        <v>0</v>
      </c>
      <c r="N4872" s="4">
        <f>SUM(Table16[[#This Row],[ChargeID]]*0.76)</f>
        <v>0</v>
      </c>
      <c r="O4872" s="4">
        <f>SUM(Table16[[#This Row],[Price]]*0.95)</f>
        <v>0</v>
      </c>
      <c r="P4872" s="4">
        <f>SUM(Table16[[#This Row],[Price]]*0.8)</f>
        <v>0</v>
      </c>
      <c r="Q4872" s="4">
        <f>SUM(Table16[[#This Row],[Price]]*0.6)</f>
        <v>0</v>
      </c>
    </row>
    <row r="4873" spans="1:17" x14ac:dyDescent="0.25">
      <c r="A4873" t="s">
        <v>333</v>
      </c>
      <c r="B4873">
        <v>0</v>
      </c>
      <c r="C4873" t="s">
        <v>2673</v>
      </c>
      <c r="D4873">
        <v>636</v>
      </c>
      <c r="E4873" t="s">
        <v>345</v>
      </c>
      <c r="F4873" s="4">
        <v>0</v>
      </c>
      <c r="J4873" s="4">
        <f>MIN(Table16[[#This Row],[Medicare Outpatient Allowable Rate]:[WPPA Inc Outpatient Allowable Rate]])</f>
        <v>0</v>
      </c>
      <c r="K4873" s="4">
        <f>MAX(Table16[[#This Row],[Blue Cross Outpatient Allowable Rate]:[WPPA Inc Outpatient Allowable Rate]])</f>
        <v>0</v>
      </c>
      <c r="L4873" s="4">
        <f>SUM(Table16[[#This Row],[Price]]*4.42)</f>
        <v>0</v>
      </c>
      <c r="M4873" s="4">
        <v>0</v>
      </c>
      <c r="N4873" s="4">
        <f>SUM(Table16[[#This Row],[ChargeID]]*0.76)</f>
        <v>0</v>
      </c>
      <c r="O4873" s="4">
        <f>SUM(Table16[[#This Row],[Price]]*0.95)</f>
        <v>0</v>
      </c>
      <c r="P4873" s="4">
        <f>SUM(Table16[[#This Row],[Price]]*0.8)</f>
        <v>0</v>
      </c>
      <c r="Q4873" s="4">
        <f>SUM(Table16[[#This Row],[Price]]*0.6)</f>
        <v>0</v>
      </c>
    </row>
    <row r="4874" spans="1:17" x14ac:dyDescent="0.25">
      <c r="A4874" t="s">
        <v>333</v>
      </c>
      <c r="B4874">
        <v>0</v>
      </c>
      <c r="C4874" t="s">
        <v>3095</v>
      </c>
      <c r="D4874">
        <v>636</v>
      </c>
      <c r="E4874" t="s">
        <v>345</v>
      </c>
      <c r="F4874" s="4">
        <v>0</v>
      </c>
      <c r="J4874" s="4">
        <f>MIN(Table16[[#This Row],[Medicare Outpatient Allowable Rate]:[WPPA Inc Outpatient Allowable Rate]])</f>
        <v>0</v>
      </c>
      <c r="K4874" s="4">
        <f>MAX(Table16[[#This Row],[Blue Cross Outpatient Allowable Rate]:[WPPA Inc Outpatient Allowable Rate]])</f>
        <v>0</v>
      </c>
      <c r="L4874" s="4">
        <f>SUM(Table16[[#This Row],[Price]]*4.42)</f>
        <v>0</v>
      </c>
      <c r="M4874" s="4">
        <v>0</v>
      </c>
      <c r="N4874" s="4">
        <f>SUM(Table16[[#This Row],[ChargeID]]*0.76)</f>
        <v>0</v>
      </c>
      <c r="O4874" s="4">
        <f>SUM(Table16[[#This Row],[Price]]*0.95)</f>
        <v>0</v>
      </c>
      <c r="P4874" s="4">
        <f>SUM(Table16[[#This Row],[Price]]*0.8)</f>
        <v>0</v>
      </c>
      <c r="Q4874" s="4">
        <f>SUM(Table16[[#This Row],[Price]]*0.6)</f>
        <v>0</v>
      </c>
    </row>
    <row r="4875" spans="1:17" x14ac:dyDescent="0.25">
      <c r="A4875" t="s">
        <v>333</v>
      </c>
      <c r="B4875">
        <v>0</v>
      </c>
      <c r="C4875" t="s">
        <v>3222</v>
      </c>
      <c r="D4875">
        <v>636</v>
      </c>
      <c r="E4875" t="s">
        <v>353</v>
      </c>
      <c r="F4875" s="4">
        <v>0</v>
      </c>
      <c r="J4875" s="4">
        <f>MIN(Table16[[#This Row],[Medicare Outpatient Allowable Rate]:[WPPA Inc Outpatient Allowable Rate]])</f>
        <v>0</v>
      </c>
      <c r="K4875" s="4">
        <f>MAX(Table16[[#This Row],[Blue Cross Outpatient Allowable Rate]:[WPPA Inc Outpatient Allowable Rate]])</f>
        <v>0</v>
      </c>
      <c r="L4875" s="4">
        <f>SUM(Table16[[#This Row],[Price]]*4.42)</f>
        <v>0</v>
      </c>
      <c r="M4875" s="4">
        <v>0</v>
      </c>
      <c r="N4875" s="4">
        <f>SUM(Table16[[#This Row],[ChargeID]]*0.76)</f>
        <v>0</v>
      </c>
      <c r="O4875" s="4">
        <f>SUM(Table16[[#This Row],[Price]]*0.95)</f>
        <v>0</v>
      </c>
      <c r="P4875" s="4">
        <f>SUM(Table16[[#This Row],[Price]]*0.8)</f>
        <v>0</v>
      </c>
      <c r="Q4875" s="4">
        <f>SUM(Table16[[#This Row],[Price]]*0.6)</f>
        <v>0</v>
      </c>
    </row>
    <row r="4876" spans="1:17" x14ac:dyDescent="0.25">
      <c r="A4876" t="s">
        <v>333</v>
      </c>
      <c r="B4876">
        <v>0</v>
      </c>
      <c r="C4876" t="s">
        <v>3223</v>
      </c>
      <c r="D4876">
        <v>636</v>
      </c>
      <c r="E4876" t="s">
        <v>345</v>
      </c>
      <c r="F4876" s="4">
        <v>0</v>
      </c>
      <c r="J4876" s="4">
        <f>MIN(Table16[[#This Row],[Medicare Outpatient Allowable Rate]:[WPPA Inc Outpatient Allowable Rate]])</f>
        <v>0</v>
      </c>
      <c r="K4876" s="4">
        <f>MAX(Table16[[#This Row],[Blue Cross Outpatient Allowable Rate]:[WPPA Inc Outpatient Allowable Rate]])</f>
        <v>0</v>
      </c>
      <c r="L4876" s="4">
        <f>SUM(Table16[[#This Row],[Price]]*4.42)</f>
        <v>0</v>
      </c>
      <c r="M4876" s="4">
        <v>0</v>
      </c>
      <c r="N4876" s="4">
        <f>SUM(Table16[[#This Row],[ChargeID]]*0.76)</f>
        <v>0</v>
      </c>
      <c r="O4876" s="4">
        <f>SUM(Table16[[#This Row],[Price]]*0.95)</f>
        <v>0</v>
      </c>
      <c r="P4876" s="4">
        <f>SUM(Table16[[#This Row],[Price]]*0.8)</f>
        <v>0</v>
      </c>
      <c r="Q4876" s="4">
        <f>SUM(Table16[[#This Row],[Price]]*0.6)</f>
        <v>0</v>
      </c>
    </row>
    <row r="4877" spans="1:17" x14ac:dyDescent="0.25">
      <c r="A4877" t="s">
        <v>333</v>
      </c>
      <c r="B4877">
        <v>0</v>
      </c>
      <c r="C4877" t="s">
        <v>2238</v>
      </c>
      <c r="D4877">
        <v>636</v>
      </c>
      <c r="E4877" t="s">
        <v>337</v>
      </c>
      <c r="F4877" s="4">
        <v>0</v>
      </c>
      <c r="J4877" s="4">
        <f>MIN(Table16[[#This Row],[Medicare Outpatient Allowable Rate]:[WPPA Inc Outpatient Allowable Rate]])</f>
        <v>0</v>
      </c>
      <c r="K4877" s="4">
        <f>MAX(Table16[[#This Row],[Blue Cross Outpatient Allowable Rate]:[WPPA Inc Outpatient Allowable Rate]])</f>
        <v>0</v>
      </c>
      <c r="L4877" s="4">
        <f>SUM(Table16[[#This Row],[Price]]*4.42)</f>
        <v>0</v>
      </c>
      <c r="M4877" s="4">
        <v>0</v>
      </c>
      <c r="N4877" s="4">
        <f>SUM(Table16[[#This Row],[ChargeID]]*0.76)</f>
        <v>0</v>
      </c>
      <c r="O4877" s="4">
        <f>SUM(Table16[[#This Row],[Price]]*0.95)</f>
        <v>0</v>
      </c>
      <c r="P4877" s="4">
        <f>SUM(Table16[[#This Row],[Price]]*0.8)</f>
        <v>0</v>
      </c>
      <c r="Q4877" s="4">
        <f>SUM(Table16[[#This Row],[Price]]*0.6)</f>
        <v>0</v>
      </c>
    </row>
    <row r="4878" spans="1:17" x14ac:dyDescent="0.25">
      <c r="A4878" t="s">
        <v>333</v>
      </c>
      <c r="B4878">
        <v>0</v>
      </c>
      <c r="C4878" t="s">
        <v>2055</v>
      </c>
      <c r="D4878">
        <v>636</v>
      </c>
      <c r="E4878" t="s">
        <v>337</v>
      </c>
      <c r="F4878" s="4">
        <v>0</v>
      </c>
      <c r="J4878" s="4">
        <f>MIN(Table16[[#This Row],[Medicare Outpatient Allowable Rate]:[WPPA Inc Outpatient Allowable Rate]])</f>
        <v>0</v>
      </c>
      <c r="K4878" s="4">
        <f>MAX(Table16[[#This Row],[Blue Cross Outpatient Allowable Rate]:[WPPA Inc Outpatient Allowable Rate]])</f>
        <v>0</v>
      </c>
      <c r="L4878" s="4">
        <f>SUM(Table16[[#This Row],[Price]]*4.42)</f>
        <v>0</v>
      </c>
      <c r="M4878" s="4">
        <v>0</v>
      </c>
      <c r="N4878" s="4">
        <f>SUM(Table16[[#This Row],[ChargeID]]*0.76)</f>
        <v>0</v>
      </c>
      <c r="O4878" s="4">
        <f>SUM(Table16[[#This Row],[Price]]*0.95)</f>
        <v>0</v>
      </c>
      <c r="P4878" s="4">
        <f>SUM(Table16[[#This Row],[Price]]*0.8)</f>
        <v>0</v>
      </c>
      <c r="Q4878" s="4">
        <f>SUM(Table16[[#This Row],[Price]]*0.6)</f>
        <v>0</v>
      </c>
    </row>
    <row r="4879" spans="1:17" x14ac:dyDescent="0.25">
      <c r="A4879" t="s">
        <v>333</v>
      </c>
      <c r="B4879">
        <v>0</v>
      </c>
      <c r="C4879" t="s">
        <v>3224</v>
      </c>
      <c r="D4879">
        <v>636</v>
      </c>
      <c r="E4879" t="s">
        <v>420</v>
      </c>
      <c r="F4879" s="4">
        <v>0</v>
      </c>
      <c r="J4879" s="4">
        <f>MIN(Table16[[#This Row],[Medicare Outpatient Allowable Rate]:[WPPA Inc Outpatient Allowable Rate]])</f>
        <v>0</v>
      </c>
      <c r="K4879" s="4">
        <f>MAX(Table16[[#This Row],[Blue Cross Outpatient Allowable Rate]:[WPPA Inc Outpatient Allowable Rate]])</f>
        <v>0</v>
      </c>
      <c r="L4879" s="4">
        <f>SUM(Table16[[#This Row],[Price]]*4.42)</f>
        <v>0</v>
      </c>
      <c r="M4879" s="4">
        <v>0</v>
      </c>
      <c r="N4879" s="4">
        <f>SUM(Table16[[#This Row],[ChargeID]]*0.76)</f>
        <v>0</v>
      </c>
      <c r="O4879" s="4">
        <f>SUM(Table16[[#This Row],[Price]]*0.95)</f>
        <v>0</v>
      </c>
      <c r="P4879" s="4">
        <f>SUM(Table16[[#This Row],[Price]]*0.8)</f>
        <v>0</v>
      </c>
      <c r="Q4879" s="4">
        <f>SUM(Table16[[#This Row],[Price]]*0.6)</f>
        <v>0</v>
      </c>
    </row>
    <row r="4880" spans="1:17" x14ac:dyDescent="0.25">
      <c r="A4880" t="s">
        <v>333</v>
      </c>
      <c r="B4880">
        <v>0</v>
      </c>
      <c r="C4880" t="s">
        <v>2487</v>
      </c>
      <c r="D4880">
        <v>636</v>
      </c>
      <c r="E4880" t="s">
        <v>345</v>
      </c>
      <c r="F4880" s="4">
        <v>0</v>
      </c>
      <c r="J4880" s="4">
        <f>MIN(Table16[[#This Row],[Medicare Outpatient Allowable Rate]:[WPPA Inc Outpatient Allowable Rate]])</f>
        <v>0</v>
      </c>
      <c r="K4880" s="4">
        <f>MAX(Table16[[#This Row],[Blue Cross Outpatient Allowable Rate]:[WPPA Inc Outpatient Allowable Rate]])</f>
        <v>0</v>
      </c>
      <c r="L4880" s="4">
        <f>SUM(Table16[[#This Row],[Price]]*4.42)</f>
        <v>0</v>
      </c>
      <c r="M4880" s="4">
        <v>0</v>
      </c>
      <c r="N4880" s="4">
        <f>SUM(Table16[[#This Row],[ChargeID]]*0.76)</f>
        <v>0</v>
      </c>
      <c r="O4880" s="4">
        <f>SUM(Table16[[#This Row],[Price]]*0.95)</f>
        <v>0</v>
      </c>
      <c r="P4880" s="4">
        <f>SUM(Table16[[#This Row],[Price]]*0.8)</f>
        <v>0</v>
      </c>
      <c r="Q4880" s="4">
        <f>SUM(Table16[[#This Row],[Price]]*0.6)</f>
        <v>0</v>
      </c>
    </row>
    <row r="4881" spans="1:17" x14ac:dyDescent="0.25">
      <c r="A4881" t="s">
        <v>333</v>
      </c>
      <c r="B4881">
        <v>0</v>
      </c>
      <c r="C4881" t="s">
        <v>2549</v>
      </c>
      <c r="D4881">
        <v>636</v>
      </c>
      <c r="E4881" t="s">
        <v>337</v>
      </c>
      <c r="F4881" s="4">
        <v>0</v>
      </c>
      <c r="J4881" s="4">
        <f>MIN(Table16[[#This Row],[Medicare Outpatient Allowable Rate]:[WPPA Inc Outpatient Allowable Rate]])</f>
        <v>0</v>
      </c>
      <c r="K4881" s="4">
        <f>MAX(Table16[[#This Row],[Blue Cross Outpatient Allowable Rate]:[WPPA Inc Outpatient Allowable Rate]])</f>
        <v>0</v>
      </c>
      <c r="L4881" s="4">
        <f>SUM(Table16[[#This Row],[Price]]*4.42)</f>
        <v>0</v>
      </c>
      <c r="M4881" s="4">
        <v>0</v>
      </c>
      <c r="N4881" s="4">
        <f>SUM(Table16[[#This Row],[ChargeID]]*0.76)</f>
        <v>0</v>
      </c>
      <c r="O4881" s="4">
        <f>SUM(Table16[[#This Row],[Price]]*0.95)</f>
        <v>0</v>
      </c>
      <c r="P4881" s="4">
        <f>SUM(Table16[[#This Row],[Price]]*0.8)</f>
        <v>0</v>
      </c>
      <c r="Q4881" s="4">
        <f>SUM(Table16[[#This Row],[Price]]*0.6)</f>
        <v>0</v>
      </c>
    </row>
    <row r="4882" spans="1:17" x14ac:dyDescent="0.25">
      <c r="A4882" t="s">
        <v>333</v>
      </c>
      <c r="B4882">
        <v>0</v>
      </c>
      <c r="C4882" t="s">
        <v>2525</v>
      </c>
      <c r="D4882">
        <v>636</v>
      </c>
      <c r="E4882" t="s">
        <v>345</v>
      </c>
      <c r="F4882" s="4">
        <v>0</v>
      </c>
      <c r="J4882" s="4">
        <f>MIN(Table16[[#This Row],[Medicare Outpatient Allowable Rate]:[WPPA Inc Outpatient Allowable Rate]])</f>
        <v>0</v>
      </c>
      <c r="K4882" s="4">
        <f>MAX(Table16[[#This Row],[Blue Cross Outpatient Allowable Rate]:[WPPA Inc Outpatient Allowable Rate]])</f>
        <v>0</v>
      </c>
      <c r="L4882" s="4">
        <f>SUM(Table16[[#This Row],[Price]]*4.42)</f>
        <v>0</v>
      </c>
      <c r="M4882" s="4">
        <v>0</v>
      </c>
      <c r="N4882" s="4">
        <f>SUM(Table16[[#This Row],[ChargeID]]*0.76)</f>
        <v>0</v>
      </c>
      <c r="O4882" s="4">
        <f>SUM(Table16[[#This Row],[Price]]*0.95)</f>
        <v>0</v>
      </c>
      <c r="P4882" s="4">
        <f>SUM(Table16[[#This Row],[Price]]*0.8)</f>
        <v>0</v>
      </c>
      <c r="Q4882" s="4">
        <f>SUM(Table16[[#This Row],[Price]]*0.6)</f>
        <v>0</v>
      </c>
    </row>
    <row r="4883" spans="1:17" x14ac:dyDescent="0.25">
      <c r="A4883" t="s">
        <v>333</v>
      </c>
      <c r="B4883">
        <v>0</v>
      </c>
      <c r="C4883" t="s">
        <v>3225</v>
      </c>
      <c r="D4883">
        <v>636</v>
      </c>
      <c r="E4883" t="s">
        <v>345</v>
      </c>
      <c r="F4883" s="4">
        <v>0</v>
      </c>
      <c r="J4883" s="4">
        <f>MIN(Table16[[#This Row],[Medicare Outpatient Allowable Rate]:[WPPA Inc Outpatient Allowable Rate]])</f>
        <v>0</v>
      </c>
      <c r="K4883" s="4">
        <f>MAX(Table16[[#This Row],[Blue Cross Outpatient Allowable Rate]:[WPPA Inc Outpatient Allowable Rate]])</f>
        <v>0</v>
      </c>
      <c r="L4883" s="4">
        <f>SUM(Table16[[#This Row],[Price]]*4.42)</f>
        <v>0</v>
      </c>
      <c r="M4883" s="4">
        <v>0</v>
      </c>
      <c r="N4883" s="4">
        <f>SUM(Table16[[#This Row],[ChargeID]]*0.76)</f>
        <v>0</v>
      </c>
      <c r="O4883" s="4">
        <f>SUM(Table16[[#This Row],[Price]]*0.95)</f>
        <v>0</v>
      </c>
      <c r="P4883" s="4">
        <f>SUM(Table16[[#This Row],[Price]]*0.8)</f>
        <v>0</v>
      </c>
      <c r="Q4883" s="4">
        <f>SUM(Table16[[#This Row],[Price]]*0.6)</f>
        <v>0</v>
      </c>
    </row>
    <row r="4884" spans="1:17" x14ac:dyDescent="0.25">
      <c r="A4884" t="s">
        <v>333</v>
      </c>
      <c r="B4884">
        <v>0</v>
      </c>
      <c r="C4884" t="s">
        <v>3226</v>
      </c>
      <c r="D4884">
        <v>636</v>
      </c>
      <c r="E4884" t="s">
        <v>345</v>
      </c>
      <c r="F4884" s="4">
        <v>0</v>
      </c>
      <c r="J4884" s="4">
        <f>MIN(Table16[[#This Row],[Medicare Outpatient Allowable Rate]:[WPPA Inc Outpatient Allowable Rate]])</f>
        <v>0</v>
      </c>
      <c r="K4884" s="4">
        <f>MAX(Table16[[#This Row],[Blue Cross Outpatient Allowable Rate]:[WPPA Inc Outpatient Allowable Rate]])</f>
        <v>0</v>
      </c>
      <c r="L4884" s="4">
        <f>SUM(Table16[[#This Row],[Price]]*4.42)</f>
        <v>0</v>
      </c>
      <c r="M4884" s="4">
        <v>0</v>
      </c>
      <c r="N4884" s="4">
        <f>SUM(Table16[[#This Row],[ChargeID]]*0.76)</f>
        <v>0</v>
      </c>
      <c r="O4884" s="4">
        <f>SUM(Table16[[#This Row],[Price]]*0.95)</f>
        <v>0</v>
      </c>
      <c r="P4884" s="4">
        <f>SUM(Table16[[#This Row],[Price]]*0.8)</f>
        <v>0</v>
      </c>
      <c r="Q4884" s="4">
        <f>SUM(Table16[[#This Row],[Price]]*0.6)</f>
        <v>0</v>
      </c>
    </row>
    <row r="4885" spans="1:17" x14ac:dyDescent="0.25">
      <c r="A4885" t="s">
        <v>333</v>
      </c>
      <c r="B4885">
        <v>0</v>
      </c>
      <c r="C4885" t="s">
        <v>2055</v>
      </c>
      <c r="D4885">
        <v>636</v>
      </c>
      <c r="E4885" t="s">
        <v>337</v>
      </c>
      <c r="F4885" s="4">
        <v>0</v>
      </c>
      <c r="J4885" s="4">
        <f>MIN(Table16[[#This Row],[Medicare Outpatient Allowable Rate]:[WPPA Inc Outpatient Allowable Rate]])</f>
        <v>0</v>
      </c>
      <c r="K4885" s="4">
        <f>MAX(Table16[[#This Row],[Blue Cross Outpatient Allowable Rate]:[WPPA Inc Outpatient Allowable Rate]])</f>
        <v>0</v>
      </c>
      <c r="L4885" s="4">
        <f>SUM(Table16[[#This Row],[Price]]*4.42)</f>
        <v>0</v>
      </c>
      <c r="M4885" s="4">
        <v>0</v>
      </c>
      <c r="N4885" s="4">
        <f>SUM(Table16[[#This Row],[ChargeID]]*0.76)</f>
        <v>0</v>
      </c>
      <c r="O4885" s="4">
        <f>SUM(Table16[[#This Row],[Price]]*0.95)</f>
        <v>0</v>
      </c>
      <c r="P4885" s="4">
        <f>SUM(Table16[[#This Row],[Price]]*0.8)</f>
        <v>0</v>
      </c>
      <c r="Q4885" s="4">
        <f>SUM(Table16[[#This Row],[Price]]*0.6)</f>
        <v>0</v>
      </c>
    </row>
    <row r="4886" spans="1:17" x14ac:dyDescent="0.25">
      <c r="A4886" t="s">
        <v>333</v>
      </c>
      <c r="B4886">
        <v>0</v>
      </c>
      <c r="C4886" t="s">
        <v>3227</v>
      </c>
      <c r="D4886">
        <v>636</v>
      </c>
      <c r="E4886" t="s">
        <v>448</v>
      </c>
      <c r="F4886" s="4">
        <v>0</v>
      </c>
      <c r="J4886" s="4">
        <f>MIN(Table16[[#This Row],[Medicare Outpatient Allowable Rate]:[WPPA Inc Outpatient Allowable Rate]])</f>
        <v>0</v>
      </c>
      <c r="K4886" s="4">
        <f>MAX(Table16[[#This Row],[Blue Cross Outpatient Allowable Rate]:[WPPA Inc Outpatient Allowable Rate]])</f>
        <v>0</v>
      </c>
      <c r="L4886" s="4">
        <f>SUM(Table16[[#This Row],[Price]]*4.42)</f>
        <v>0</v>
      </c>
      <c r="M4886" s="4">
        <v>0</v>
      </c>
      <c r="N4886" s="4">
        <f>SUM(Table16[[#This Row],[ChargeID]]*0.76)</f>
        <v>0</v>
      </c>
      <c r="O4886" s="4">
        <f>SUM(Table16[[#This Row],[Price]]*0.95)</f>
        <v>0</v>
      </c>
      <c r="P4886" s="4">
        <f>SUM(Table16[[#This Row],[Price]]*0.8)</f>
        <v>0</v>
      </c>
      <c r="Q4886" s="4">
        <f>SUM(Table16[[#This Row],[Price]]*0.6)</f>
        <v>0</v>
      </c>
    </row>
    <row r="4887" spans="1:17" x14ac:dyDescent="0.25">
      <c r="A4887" t="s">
        <v>333</v>
      </c>
      <c r="B4887">
        <v>0</v>
      </c>
      <c r="C4887" t="s">
        <v>3228</v>
      </c>
      <c r="D4887">
        <v>636</v>
      </c>
      <c r="E4887" t="s">
        <v>337</v>
      </c>
      <c r="F4887" s="4">
        <v>0</v>
      </c>
      <c r="J4887" s="4">
        <f>MIN(Table16[[#This Row],[Medicare Outpatient Allowable Rate]:[WPPA Inc Outpatient Allowable Rate]])</f>
        <v>0</v>
      </c>
      <c r="K4887" s="4">
        <f>MAX(Table16[[#This Row],[Blue Cross Outpatient Allowable Rate]:[WPPA Inc Outpatient Allowable Rate]])</f>
        <v>0</v>
      </c>
      <c r="L4887" s="4">
        <f>SUM(Table16[[#This Row],[Price]]*4.42)</f>
        <v>0</v>
      </c>
      <c r="M4887" s="4">
        <v>0</v>
      </c>
      <c r="N4887" s="4">
        <f>SUM(Table16[[#This Row],[ChargeID]]*0.76)</f>
        <v>0</v>
      </c>
      <c r="O4887" s="4">
        <f>SUM(Table16[[#This Row],[Price]]*0.95)</f>
        <v>0</v>
      </c>
      <c r="P4887" s="4">
        <f>SUM(Table16[[#This Row],[Price]]*0.8)</f>
        <v>0</v>
      </c>
      <c r="Q4887" s="4">
        <f>SUM(Table16[[#This Row],[Price]]*0.6)</f>
        <v>0</v>
      </c>
    </row>
    <row r="4888" spans="1:17" x14ac:dyDescent="0.25">
      <c r="A4888" t="s">
        <v>333</v>
      </c>
      <c r="B4888">
        <v>0</v>
      </c>
      <c r="C4888" t="s">
        <v>2745</v>
      </c>
      <c r="D4888">
        <v>636</v>
      </c>
      <c r="E4888" t="s">
        <v>335</v>
      </c>
      <c r="F4888" s="4">
        <v>0</v>
      </c>
      <c r="J4888" s="4">
        <f>MIN(Table16[[#This Row],[Medicare Outpatient Allowable Rate]:[WPPA Inc Outpatient Allowable Rate]])</f>
        <v>0</v>
      </c>
      <c r="K4888" s="4">
        <f>MAX(Table16[[#This Row],[Blue Cross Outpatient Allowable Rate]:[WPPA Inc Outpatient Allowable Rate]])</f>
        <v>0</v>
      </c>
      <c r="L4888" s="4">
        <f>SUM(Table16[[#This Row],[Price]]*4.42)</f>
        <v>0</v>
      </c>
      <c r="M4888" s="4">
        <v>0</v>
      </c>
      <c r="N4888" s="4">
        <f>SUM(Table16[[#This Row],[ChargeID]]*0.76)</f>
        <v>0</v>
      </c>
      <c r="O4888" s="4">
        <f>SUM(Table16[[#This Row],[Price]]*0.95)</f>
        <v>0</v>
      </c>
      <c r="P4888" s="4">
        <f>SUM(Table16[[#This Row],[Price]]*0.8)</f>
        <v>0</v>
      </c>
      <c r="Q4888" s="4">
        <f>SUM(Table16[[#This Row],[Price]]*0.6)</f>
        <v>0</v>
      </c>
    </row>
    <row r="4889" spans="1:17" x14ac:dyDescent="0.25">
      <c r="A4889" t="s">
        <v>333</v>
      </c>
      <c r="B4889">
        <v>0</v>
      </c>
      <c r="C4889" t="s">
        <v>2639</v>
      </c>
      <c r="D4889">
        <v>636</v>
      </c>
      <c r="E4889" t="s">
        <v>345</v>
      </c>
      <c r="F4889" s="4">
        <v>0</v>
      </c>
      <c r="J4889" s="4">
        <f>MIN(Table16[[#This Row],[Medicare Outpatient Allowable Rate]:[WPPA Inc Outpatient Allowable Rate]])</f>
        <v>0</v>
      </c>
      <c r="K4889" s="4">
        <f>MAX(Table16[[#This Row],[Blue Cross Outpatient Allowable Rate]:[WPPA Inc Outpatient Allowable Rate]])</f>
        <v>0</v>
      </c>
      <c r="L4889" s="4">
        <f>SUM(Table16[[#This Row],[Price]]*4.42)</f>
        <v>0</v>
      </c>
      <c r="M4889" s="4">
        <v>0</v>
      </c>
      <c r="N4889" s="4">
        <f>SUM(Table16[[#This Row],[ChargeID]]*0.76)</f>
        <v>0</v>
      </c>
      <c r="O4889" s="4">
        <f>SUM(Table16[[#This Row],[Price]]*0.95)</f>
        <v>0</v>
      </c>
      <c r="P4889" s="4">
        <f>SUM(Table16[[#This Row],[Price]]*0.8)</f>
        <v>0</v>
      </c>
      <c r="Q4889" s="4">
        <f>SUM(Table16[[#This Row],[Price]]*0.6)</f>
        <v>0</v>
      </c>
    </row>
    <row r="4890" spans="1:17" x14ac:dyDescent="0.25">
      <c r="A4890" t="s">
        <v>333</v>
      </c>
      <c r="B4890">
        <v>0</v>
      </c>
      <c r="C4890" t="s">
        <v>1441</v>
      </c>
      <c r="D4890">
        <v>636</v>
      </c>
      <c r="E4890" t="s">
        <v>345</v>
      </c>
      <c r="F4890" s="4">
        <v>0</v>
      </c>
      <c r="J4890" s="4">
        <f>MIN(Table16[[#This Row],[Medicare Outpatient Allowable Rate]:[WPPA Inc Outpatient Allowable Rate]])</f>
        <v>0</v>
      </c>
      <c r="K4890" s="4">
        <f>MAX(Table16[[#This Row],[Blue Cross Outpatient Allowable Rate]:[WPPA Inc Outpatient Allowable Rate]])</f>
        <v>0</v>
      </c>
      <c r="L4890" s="4">
        <f>SUM(Table16[[#This Row],[Price]]*4.42)</f>
        <v>0</v>
      </c>
      <c r="M4890" s="4">
        <v>0</v>
      </c>
      <c r="N4890" s="4">
        <f>SUM(Table16[[#This Row],[ChargeID]]*0.76)</f>
        <v>0</v>
      </c>
      <c r="O4890" s="4">
        <f>SUM(Table16[[#This Row],[Price]]*0.95)</f>
        <v>0</v>
      </c>
      <c r="P4890" s="4">
        <f>SUM(Table16[[#This Row],[Price]]*0.8)</f>
        <v>0</v>
      </c>
      <c r="Q4890" s="4">
        <f>SUM(Table16[[#This Row],[Price]]*0.6)</f>
        <v>0</v>
      </c>
    </row>
    <row r="4891" spans="1:17" x14ac:dyDescent="0.25">
      <c r="A4891" t="s">
        <v>333</v>
      </c>
      <c r="B4891">
        <v>0</v>
      </c>
      <c r="C4891" t="s">
        <v>1428</v>
      </c>
      <c r="D4891">
        <v>636</v>
      </c>
      <c r="E4891" t="s">
        <v>448</v>
      </c>
      <c r="F4891" s="4">
        <v>0</v>
      </c>
      <c r="J4891" s="4">
        <f>MIN(Table16[[#This Row],[Medicare Outpatient Allowable Rate]:[WPPA Inc Outpatient Allowable Rate]])</f>
        <v>0</v>
      </c>
      <c r="K4891" s="4">
        <f>MAX(Table16[[#This Row],[Blue Cross Outpatient Allowable Rate]:[WPPA Inc Outpatient Allowable Rate]])</f>
        <v>0</v>
      </c>
      <c r="L4891" s="4">
        <f>SUM(Table16[[#This Row],[Price]]*4.42)</f>
        <v>0</v>
      </c>
      <c r="M4891" s="4">
        <v>0</v>
      </c>
      <c r="N4891" s="4">
        <f>SUM(Table16[[#This Row],[ChargeID]]*0.76)</f>
        <v>0</v>
      </c>
      <c r="O4891" s="4">
        <f>SUM(Table16[[#This Row],[Price]]*0.95)</f>
        <v>0</v>
      </c>
      <c r="P4891" s="4">
        <f>SUM(Table16[[#This Row],[Price]]*0.8)</f>
        <v>0</v>
      </c>
      <c r="Q4891" s="4">
        <f>SUM(Table16[[#This Row],[Price]]*0.6)</f>
        <v>0</v>
      </c>
    </row>
    <row r="4892" spans="1:17" x14ac:dyDescent="0.25">
      <c r="A4892" t="s">
        <v>333</v>
      </c>
      <c r="B4892">
        <v>0</v>
      </c>
      <c r="C4892" t="s">
        <v>3229</v>
      </c>
      <c r="D4892">
        <v>636</v>
      </c>
      <c r="E4892" t="s">
        <v>345</v>
      </c>
      <c r="F4892" s="4">
        <v>0</v>
      </c>
      <c r="J4892" s="4">
        <f>MIN(Table16[[#This Row],[Medicare Outpatient Allowable Rate]:[WPPA Inc Outpatient Allowable Rate]])</f>
        <v>0</v>
      </c>
      <c r="K4892" s="4">
        <f>MAX(Table16[[#This Row],[Blue Cross Outpatient Allowable Rate]:[WPPA Inc Outpatient Allowable Rate]])</f>
        <v>0</v>
      </c>
      <c r="L4892" s="4">
        <f>SUM(Table16[[#This Row],[Price]]*4.42)</f>
        <v>0</v>
      </c>
      <c r="M4892" s="4">
        <v>0</v>
      </c>
      <c r="N4892" s="4">
        <f>SUM(Table16[[#This Row],[ChargeID]]*0.76)</f>
        <v>0</v>
      </c>
      <c r="O4892" s="4">
        <f>SUM(Table16[[#This Row],[Price]]*0.95)</f>
        <v>0</v>
      </c>
      <c r="P4892" s="4">
        <f>SUM(Table16[[#This Row],[Price]]*0.8)</f>
        <v>0</v>
      </c>
      <c r="Q4892" s="4">
        <f>SUM(Table16[[#This Row],[Price]]*0.6)</f>
        <v>0</v>
      </c>
    </row>
    <row r="4893" spans="1:17" x14ac:dyDescent="0.25">
      <c r="A4893" t="s">
        <v>333</v>
      </c>
      <c r="B4893">
        <v>0</v>
      </c>
      <c r="C4893" t="s">
        <v>2310</v>
      </c>
      <c r="D4893">
        <v>636</v>
      </c>
      <c r="E4893" t="s">
        <v>345</v>
      </c>
      <c r="F4893" s="4">
        <v>0</v>
      </c>
      <c r="J4893" s="4">
        <f>MIN(Table16[[#This Row],[Medicare Outpatient Allowable Rate]:[WPPA Inc Outpatient Allowable Rate]])</f>
        <v>0</v>
      </c>
      <c r="K4893" s="4">
        <f>MAX(Table16[[#This Row],[Blue Cross Outpatient Allowable Rate]:[WPPA Inc Outpatient Allowable Rate]])</f>
        <v>0</v>
      </c>
      <c r="L4893" s="4">
        <f>SUM(Table16[[#This Row],[Price]]*4.42)</f>
        <v>0</v>
      </c>
      <c r="M4893" s="4">
        <v>0</v>
      </c>
      <c r="N4893" s="4">
        <f>SUM(Table16[[#This Row],[ChargeID]]*0.76)</f>
        <v>0</v>
      </c>
      <c r="O4893" s="4">
        <f>SUM(Table16[[#This Row],[Price]]*0.95)</f>
        <v>0</v>
      </c>
      <c r="P4893" s="4">
        <f>SUM(Table16[[#This Row],[Price]]*0.8)</f>
        <v>0</v>
      </c>
      <c r="Q4893" s="4">
        <f>SUM(Table16[[#This Row],[Price]]*0.6)</f>
        <v>0</v>
      </c>
    </row>
    <row r="4894" spans="1:17" x14ac:dyDescent="0.25">
      <c r="A4894" t="s">
        <v>333</v>
      </c>
      <c r="B4894">
        <v>0</v>
      </c>
      <c r="C4894" t="s">
        <v>3230</v>
      </c>
      <c r="D4894">
        <v>636</v>
      </c>
      <c r="E4894" t="s">
        <v>345</v>
      </c>
      <c r="F4894" s="4">
        <v>0</v>
      </c>
      <c r="J4894" s="4">
        <f>MIN(Table16[[#This Row],[Medicare Outpatient Allowable Rate]:[WPPA Inc Outpatient Allowable Rate]])</f>
        <v>0</v>
      </c>
      <c r="K4894" s="4">
        <f>MAX(Table16[[#This Row],[Blue Cross Outpatient Allowable Rate]:[WPPA Inc Outpatient Allowable Rate]])</f>
        <v>0</v>
      </c>
      <c r="L4894" s="4">
        <f>SUM(Table16[[#This Row],[Price]]*4.42)</f>
        <v>0</v>
      </c>
      <c r="M4894" s="4">
        <v>0</v>
      </c>
      <c r="N4894" s="4">
        <f>SUM(Table16[[#This Row],[ChargeID]]*0.76)</f>
        <v>0</v>
      </c>
      <c r="O4894" s="4">
        <f>SUM(Table16[[#This Row],[Price]]*0.95)</f>
        <v>0</v>
      </c>
      <c r="P4894" s="4">
        <f>SUM(Table16[[#This Row],[Price]]*0.8)</f>
        <v>0</v>
      </c>
      <c r="Q4894" s="4">
        <f>SUM(Table16[[#This Row],[Price]]*0.6)</f>
        <v>0</v>
      </c>
    </row>
    <row r="4895" spans="1:17" x14ac:dyDescent="0.25">
      <c r="A4895" t="s">
        <v>333</v>
      </c>
      <c r="B4895">
        <v>0</v>
      </c>
      <c r="C4895" t="s">
        <v>2369</v>
      </c>
      <c r="D4895">
        <v>636</v>
      </c>
      <c r="E4895" t="s">
        <v>345</v>
      </c>
      <c r="F4895" s="4">
        <v>0</v>
      </c>
      <c r="J4895" s="4">
        <f>MIN(Table16[[#This Row],[Medicare Outpatient Allowable Rate]:[WPPA Inc Outpatient Allowable Rate]])</f>
        <v>0</v>
      </c>
      <c r="K4895" s="4">
        <f>MAX(Table16[[#This Row],[Blue Cross Outpatient Allowable Rate]:[WPPA Inc Outpatient Allowable Rate]])</f>
        <v>0</v>
      </c>
      <c r="L4895" s="4">
        <f>SUM(Table16[[#This Row],[Price]]*4.42)</f>
        <v>0</v>
      </c>
      <c r="M4895" s="4">
        <v>0</v>
      </c>
      <c r="N4895" s="4">
        <f>SUM(Table16[[#This Row],[ChargeID]]*0.76)</f>
        <v>0</v>
      </c>
      <c r="O4895" s="4">
        <f>SUM(Table16[[#This Row],[Price]]*0.95)</f>
        <v>0</v>
      </c>
      <c r="P4895" s="4">
        <f>SUM(Table16[[#This Row],[Price]]*0.8)</f>
        <v>0</v>
      </c>
      <c r="Q4895" s="4">
        <f>SUM(Table16[[#This Row],[Price]]*0.6)</f>
        <v>0</v>
      </c>
    </row>
    <row r="4896" spans="1:17" x14ac:dyDescent="0.25">
      <c r="A4896" t="s">
        <v>333</v>
      </c>
      <c r="B4896">
        <v>0</v>
      </c>
      <c r="C4896" t="s">
        <v>3231</v>
      </c>
      <c r="D4896">
        <v>636</v>
      </c>
      <c r="E4896" t="s">
        <v>343</v>
      </c>
      <c r="F4896" s="4">
        <v>0</v>
      </c>
      <c r="J4896" s="4">
        <f>MIN(Table16[[#This Row],[Medicare Outpatient Allowable Rate]:[WPPA Inc Outpatient Allowable Rate]])</f>
        <v>0</v>
      </c>
      <c r="K4896" s="4">
        <f>MAX(Table16[[#This Row],[Blue Cross Outpatient Allowable Rate]:[WPPA Inc Outpatient Allowable Rate]])</f>
        <v>0</v>
      </c>
      <c r="L4896" s="4">
        <f>SUM(Table16[[#This Row],[Price]]*4.42)</f>
        <v>0</v>
      </c>
      <c r="M4896" s="4">
        <v>0</v>
      </c>
      <c r="N4896" s="4">
        <f>SUM(Table16[[#This Row],[ChargeID]]*0.76)</f>
        <v>0</v>
      </c>
      <c r="O4896" s="4">
        <f>SUM(Table16[[#This Row],[Price]]*0.95)</f>
        <v>0</v>
      </c>
      <c r="P4896" s="4">
        <f>SUM(Table16[[#This Row],[Price]]*0.8)</f>
        <v>0</v>
      </c>
      <c r="Q4896" s="4">
        <f>SUM(Table16[[#This Row],[Price]]*0.6)</f>
        <v>0</v>
      </c>
    </row>
    <row r="4897" spans="1:17" x14ac:dyDescent="0.25">
      <c r="A4897" t="s">
        <v>333</v>
      </c>
      <c r="B4897">
        <v>0</v>
      </c>
      <c r="C4897" t="s">
        <v>2518</v>
      </c>
      <c r="D4897">
        <v>636</v>
      </c>
      <c r="E4897" t="s">
        <v>345</v>
      </c>
      <c r="F4897" s="4">
        <v>0</v>
      </c>
      <c r="J4897" s="4">
        <f>MIN(Table16[[#This Row],[Medicare Outpatient Allowable Rate]:[WPPA Inc Outpatient Allowable Rate]])</f>
        <v>0</v>
      </c>
      <c r="K4897" s="4">
        <f>MAX(Table16[[#This Row],[Blue Cross Outpatient Allowable Rate]:[WPPA Inc Outpatient Allowable Rate]])</f>
        <v>0</v>
      </c>
      <c r="L4897" s="4">
        <f>SUM(Table16[[#This Row],[Price]]*4.42)</f>
        <v>0</v>
      </c>
      <c r="M4897" s="4">
        <v>0</v>
      </c>
      <c r="N4897" s="4">
        <f>SUM(Table16[[#This Row],[ChargeID]]*0.76)</f>
        <v>0</v>
      </c>
      <c r="O4897" s="4">
        <f>SUM(Table16[[#This Row],[Price]]*0.95)</f>
        <v>0</v>
      </c>
      <c r="P4897" s="4">
        <f>SUM(Table16[[#This Row],[Price]]*0.8)</f>
        <v>0</v>
      </c>
      <c r="Q4897" s="4">
        <f>SUM(Table16[[#This Row],[Price]]*0.6)</f>
        <v>0</v>
      </c>
    </row>
    <row r="4898" spans="1:17" x14ac:dyDescent="0.25">
      <c r="A4898" t="s">
        <v>333</v>
      </c>
      <c r="B4898">
        <v>0</v>
      </c>
      <c r="C4898" t="s">
        <v>2976</v>
      </c>
      <c r="D4898">
        <v>636</v>
      </c>
      <c r="E4898" t="s">
        <v>426</v>
      </c>
      <c r="F4898" s="4">
        <v>0</v>
      </c>
      <c r="J4898" s="4">
        <f>MIN(Table16[[#This Row],[Medicare Outpatient Allowable Rate]:[WPPA Inc Outpatient Allowable Rate]])</f>
        <v>0</v>
      </c>
      <c r="K4898" s="4">
        <f>MAX(Table16[[#This Row],[Blue Cross Outpatient Allowable Rate]:[WPPA Inc Outpatient Allowable Rate]])</f>
        <v>0</v>
      </c>
      <c r="L4898" s="4">
        <f>SUM(Table16[[#This Row],[Price]]*4.42)</f>
        <v>0</v>
      </c>
      <c r="M4898" s="4">
        <v>0</v>
      </c>
      <c r="N4898" s="4">
        <f>SUM(Table16[[#This Row],[ChargeID]]*0.76)</f>
        <v>0</v>
      </c>
      <c r="O4898" s="4">
        <f>SUM(Table16[[#This Row],[Price]]*0.95)</f>
        <v>0</v>
      </c>
      <c r="P4898" s="4">
        <f>SUM(Table16[[#This Row],[Price]]*0.8)</f>
        <v>0</v>
      </c>
      <c r="Q4898" s="4">
        <f>SUM(Table16[[#This Row],[Price]]*0.6)</f>
        <v>0</v>
      </c>
    </row>
    <row r="4899" spans="1:17" x14ac:dyDescent="0.25">
      <c r="A4899" t="s">
        <v>333</v>
      </c>
      <c r="B4899">
        <v>0</v>
      </c>
      <c r="C4899" t="s">
        <v>3232</v>
      </c>
      <c r="D4899">
        <v>636</v>
      </c>
      <c r="E4899" t="s">
        <v>345</v>
      </c>
      <c r="F4899" s="4">
        <v>0</v>
      </c>
      <c r="J4899" s="4">
        <f>MIN(Table16[[#This Row],[Medicare Outpatient Allowable Rate]:[WPPA Inc Outpatient Allowable Rate]])</f>
        <v>0</v>
      </c>
      <c r="K4899" s="4">
        <f>MAX(Table16[[#This Row],[Blue Cross Outpatient Allowable Rate]:[WPPA Inc Outpatient Allowable Rate]])</f>
        <v>0</v>
      </c>
      <c r="L4899" s="4">
        <f>SUM(Table16[[#This Row],[Price]]*4.42)</f>
        <v>0</v>
      </c>
      <c r="M4899" s="4">
        <v>0</v>
      </c>
      <c r="N4899" s="4">
        <f>SUM(Table16[[#This Row],[ChargeID]]*0.76)</f>
        <v>0</v>
      </c>
      <c r="O4899" s="4">
        <f>SUM(Table16[[#This Row],[Price]]*0.95)</f>
        <v>0</v>
      </c>
      <c r="P4899" s="4">
        <f>SUM(Table16[[#This Row],[Price]]*0.8)</f>
        <v>0</v>
      </c>
      <c r="Q4899" s="4">
        <f>SUM(Table16[[#This Row],[Price]]*0.6)</f>
        <v>0</v>
      </c>
    </row>
    <row r="4900" spans="1:17" x14ac:dyDescent="0.25">
      <c r="A4900" t="s">
        <v>333</v>
      </c>
      <c r="B4900">
        <v>0</v>
      </c>
      <c r="C4900" t="s">
        <v>2448</v>
      </c>
      <c r="D4900">
        <v>636</v>
      </c>
      <c r="E4900" t="s">
        <v>452</v>
      </c>
      <c r="F4900" s="4">
        <v>0</v>
      </c>
      <c r="J4900" s="4">
        <f>MIN(Table16[[#This Row],[Medicare Outpatient Allowable Rate]:[WPPA Inc Outpatient Allowable Rate]])</f>
        <v>0</v>
      </c>
      <c r="K4900" s="4">
        <f>MAX(Table16[[#This Row],[Blue Cross Outpatient Allowable Rate]:[WPPA Inc Outpatient Allowable Rate]])</f>
        <v>0</v>
      </c>
      <c r="L4900" s="4">
        <f>SUM(Table16[[#This Row],[Price]]*4.42)</f>
        <v>0</v>
      </c>
      <c r="M4900" s="4">
        <v>0</v>
      </c>
      <c r="N4900" s="4">
        <f>SUM(Table16[[#This Row],[ChargeID]]*0.76)</f>
        <v>0</v>
      </c>
      <c r="O4900" s="4">
        <f>SUM(Table16[[#This Row],[Price]]*0.95)</f>
        <v>0</v>
      </c>
      <c r="P4900" s="4">
        <f>SUM(Table16[[#This Row],[Price]]*0.8)</f>
        <v>0</v>
      </c>
      <c r="Q4900" s="4">
        <f>SUM(Table16[[#This Row],[Price]]*0.6)</f>
        <v>0</v>
      </c>
    </row>
    <row r="4901" spans="1:17" x14ac:dyDescent="0.25">
      <c r="A4901" t="s">
        <v>333</v>
      </c>
      <c r="B4901">
        <v>0</v>
      </c>
      <c r="C4901" t="s">
        <v>2448</v>
      </c>
      <c r="D4901">
        <v>636</v>
      </c>
      <c r="E4901" t="s">
        <v>452</v>
      </c>
      <c r="F4901" s="4">
        <v>0</v>
      </c>
      <c r="J4901" s="4">
        <f>MIN(Table16[[#This Row],[Medicare Outpatient Allowable Rate]:[WPPA Inc Outpatient Allowable Rate]])</f>
        <v>0</v>
      </c>
      <c r="K4901" s="4">
        <f>MAX(Table16[[#This Row],[Blue Cross Outpatient Allowable Rate]:[WPPA Inc Outpatient Allowable Rate]])</f>
        <v>0</v>
      </c>
      <c r="L4901" s="4">
        <f>SUM(Table16[[#This Row],[Price]]*4.42)</f>
        <v>0</v>
      </c>
      <c r="M4901" s="4">
        <v>0</v>
      </c>
      <c r="N4901" s="4">
        <f>SUM(Table16[[#This Row],[ChargeID]]*0.76)</f>
        <v>0</v>
      </c>
      <c r="O4901" s="4">
        <f>SUM(Table16[[#This Row],[Price]]*0.95)</f>
        <v>0</v>
      </c>
      <c r="P4901" s="4">
        <f>SUM(Table16[[#This Row],[Price]]*0.8)</f>
        <v>0</v>
      </c>
      <c r="Q4901" s="4">
        <f>SUM(Table16[[#This Row],[Price]]*0.6)</f>
        <v>0</v>
      </c>
    </row>
    <row r="4902" spans="1:17" x14ac:dyDescent="0.25">
      <c r="A4902" t="s">
        <v>333</v>
      </c>
      <c r="B4902">
        <v>0</v>
      </c>
      <c r="C4902" t="s">
        <v>1966</v>
      </c>
      <c r="D4902">
        <v>636</v>
      </c>
      <c r="E4902" t="s">
        <v>345</v>
      </c>
      <c r="F4902" s="4">
        <v>0</v>
      </c>
      <c r="J4902" s="4">
        <f>MIN(Table16[[#This Row],[Medicare Outpatient Allowable Rate]:[WPPA Inc Outpatient Allowable Rate]])</f>
        <v>0</v>
      </c>
      <c r="K4902" s="4">
        <f>MAX(Table16[[#This Row],[Blue Cross Outpatient Allowable Rate]:[WPPA Inc Outpatient Allowable Rate]])</f>
        <v>0</v>
      </c>
      <c r="L4902" s="4">
        <f>SUM(Table16[[#This Row],[Price]]*4.42)</f>
        <v>0</v>
      </c>
      <c r="M4902" s="4">
        <v>0</v>
      </c>
      <c r="N4902" s="4">
        <f>SUM(Table16[[#This Row],[ChargeID]]*0.76)</f>
        <v>0</v>
      </c>
      <c r="O4902" s="4">
        <f>SUM(Table16[[#This Row],[Price]]*0.95)</f>
        <v>0</v>
      </c>
      <c r="P4902" s="4">
        <f>SUM(Table16[[#This Row],[Price]]*0.8)</f>
        <v>0</v>
      </c>
      <c r="Q4902" s="4">
        <f>SUM(Table16[[#This Row],[Price]]*0.6)</f>
        <v>0</v>
      </c>
    </row>
    <row r="4903" spans="1:17" x14ac:dyDescent="0.25">
      <c r="A4903" t="s">
        <v>333</v>
      </c>
      <c r="B4903">
        <v>0</v>
      </c>
      <c r="C4903" t="s">
        <v>3233</v>
      </c>
      <c r="D4903">
        <v>636</v>
      </c>
      <c r="E4903" t="s">
        <v>337</v>
      </c>
      <c r="F4903" s="4">
        <v>0</v>
      </c>
      <c r="J4903" s="4">
        <f>MIN(Table16[[#This Row],[Medicare Outpatient Allowable Rate]:[WPPA Inc Outpatient Allowable Rate]])</f>
        <v>0</v>
      </c>
      <c r="K4903" s="4">
        <f>MAX(Table16[[#This Row],[Blue Cross Outpatient Allowable Rate]:[WPPA Inc Outpatient Allowable Rate]])</f>
        <v>0</v>
      </c>
      <c r="L4903" s="4">
        <f>SUM(Table16[[#This Row],[Price]]*4.42)</f>
        <v>0</v>
      </c>
      <c r="M4903" s="4">
        <v>0</v>
      </c>
      <c r="N4903" s="4">
        <f>SUM(Table16[[#This Row],[ChargeID]]*0.76)</f>
        <v>0</v>
      </c>
      <c r="O4903" s="4">
        <f>SUM(Table16[[#This Row],[Price]]*0.95)</f>
        <v>0</v>
      </c>
      <c r="P4903" s="4">
        <f>SUM(Table16[[#This Row],[Price]]*0.8)</f>
        <v>0</v>
      </c>
      <c r="Q4903" s="4">
        <f>SUM(Table16[[#This Row],[Price]]*0.6)</f>
        <v>0</v>
      </c>
    </row>
    <row r="4904" spans="1:17" x14ac:dyDescent="0.25">
      <c r="A4904" t="s">
        <v>333</v>
      </c>
      <c r="B4904">
        <v>0</v>
      </c>
      <c r="C4904" t="s">
        <v>2913</v>
      </c>
      <c r="D4904">
        <v>636</v>
      </c>
      <c r="E4904" t="s">
        <v>337</v>
      </c>
      <c r="F4904" s="4">
        <v>0</v>
      </c>
      <c r="J4904" s="4">
        <f>MIN(Table16[[#This Row],[Medicare Outpatient Allowable Rate]:[WPPA Inc Outpatient Allowable Rate]])</f>
        <v>0</v>
      </c>
      <c r="K4904" s="4">
        <f>MAX(Table16[[#This Row],[Blue Cross Outpatient Allowable Rate]:[WPPA Inc Outpatient Allowable Rate]])</f>
        <v>0</v>
      </c>
      <c r="L4904" s="4">
        <f>SUM(Table16[[#This Row],[Price]]*4.42)</f>
        <v>0</v>
      </c>
      <c r="M4904" s="4">
        <v>0</v>
      </c>
      <c r="N4904" s="4">
        <f>SUM(Table16[[#This Row],[ChargeID]]*0.76)</f>
        <v>0</v>
      </c>
      <c r="O4904" s="4">
        <f>SUM(Table16[[#This Row],[Price]]*0.95)</f>
        <v>0</v>
      </c>
      <c r="P4904" s="4">
        <f>SUM(Table16[[#This Row],[Price]]*0.8)</f>
        <v>0</v>
      </c>
      <c r="Q4904" s="4">
        <f>SUM(Table16[[#This Row],[Price]]*0.6)</f>
        <v>0</v>
      </c>
    </row>
    <row r="4905" spans="1:17" x14ac:dyDescent="0.25">
      <c r="A4905" t="s">
        <v>333</v>
      </c>
      <c r="B4905">
        <v>0</v>
      </c>
      <c r="C4905" t="s">
        <v>2540</v>
      </c>
      <c r="D4905">
        <v>636</v>
      </c>
      <c r="E4905" t="s">
        <v>345</v>
      </c>
      <c r="F4905" s="4">
        <v>0</v>
      </c>
      <c r="J4905" s="4">
        <f>MIN(Table16[[#This Row],[Medicare Outpatient Allowable Rate]:[WPPA Inc Outpatient Allowable Rate]])</f>
        <v>0</v>
      </c>
      <c r="K4905" s="4">
        <f>MAX(Table16[[#This Row],[Blue Cross Outpatient Allowable Rate]:[WPPA Inc Outpatient Allowable Rate]])</f>
        <v>0</v>
      </c>
      <c r="L4905" s="4">
        <f>SUM(Table16[[#This Row],[Price]]*4.42)</f>
        <v>0</v>
      </c>
      <c r="M4905" s="4">
        <v>0</v>
      </c>
      <c r="N4905" s="4">
        <f>SUM(Table16[[#This Row],[ChargeID]]*0.76)</f>
        <v>0</v>
      </c>
      <c r="O4905" s="4">
        <f>SUM(Table16[[#This Row],[Price]]*0.95)</f>
        <v>0</v>
      </c>
      <c r="P4905" s="4">
        <f>SUM(Table16[[#This Row],[Price]]*0.8)</f>
        <v>0</v>
      </c>
      <c r="Q4905" s="4">
        <f>SUM(Table16[[#This Row],[Price]]*0.6)</f>
        <v>0</v>
      </c>
    </row>
    <row r="4906" spans="1:17" x14ac:dyDescent="0.25">
      <c r="A4906" t="s">
        <v>333</v>
      </c>
      <c r="B4906">
        <v>0</v>
      </c>
      <c r="C4906" t="s">
        <v>3234</v>
      </c>
      <c r="D4906">
        <v>636</v>
      </c>
      <c r="E4906" t="s">
        <v>337</v>
      </c>
      <c r="F4906" s="4">
        <v>0</v>
      </c>
      <c r="J4906" s="4">
        <f>MIN(Table16[[#This Row],[Medicare Outpatient Allowable Rate]:[WPPA Inc Outpatient Allowable Rate]])</f>
        <v>0</v>
      </c>
      <c r="K4906" s="4">
        <f>MAX(Table16[[#This Row],[Blue Cross Outpatient Allowable Rate]:[WPPA Inc Outpatient Allowable Rate]])</f>
        <v>0</v>
      </c>
      <c r="L4906" s="4">
        <f>SUM(Table16[[#This Row],[Price]]*4.42)</f>
        <v>0</v>
      </c>
      <c r="M4906" s="4">
        <v>0</v>
      </c>
      <c r="N4906" s="4">
        <f>SUM(Table16[[#This Row],[ChargeID]]*0.76)</f>
        <v>0</v>
      </c>
      <c r="O4906" s="4">
        <f>SUM(Table16[[#This Row],[Price]]*0.95)</f>
        <v>0</v>
      </c>
      <c r="P4906" s="4">
        <f>SUM(Table16[[#This Row],[Price]]*0.8)</f>
        <v>0</v>
      </c>
      <c r="Q4906" s="4">
        <f>SUM(Table16[[#This Row],[Price]]*0.6)</f>
        <v>0</v>
      </c>
    </row>
    <row r="4907" spans="1:17" x14ac:dyDescent="0.25">
      <c r="A4907" t="s">
        <v>333</v>
      </c>
      <c r="B4907">
        <v>0</v>
      </c>
      <c r="C4907" t="s">
        <v>3235</v>
      </c>
      <c r="D4907">
        <v>636</v>
      </c>
      <c r="E4907" t="s">
        <v>426</v>
      </c>
      <c r="F4907" s="4">
        <v>0</v>
      </c>
      <c r="J4907" s="4">
        <f>MIN(Table16[[#This Row],[Medicare Outpatient Allowable Rate]:[WPPA Inc Outpatient Allowable Rate]])</f>
        <v>0</v>
      </c>
      <c r="K4907" s="4">
        <f>MAX(Table16[[#This Row],[Blue Cross Outpatient Allowable Rate]:[WPPA Inc Outpatient Allowable Rate]])</f>
        <v>0</v>
      </c>
      <c r="L4907" s="4">
        <f>SUM(Table16[[#This Row],[Price]]*4.42)</f>
        <v>0</v>
      </c>
      <c r="M4907" s="4">
        <v>0</v>
      </c>
      <c r="N4907" s="4">
        <f>SUM(Table16[[#This Row],[ChargeID]]*0.76)</f>
        <v>0</v>
      </c>
      <c r="O4907" s="4">
        <f>SUM(Table16[[#This Row],[Price]]*0.95)</f>
        <v>0</v>
      </c>
      <c r="P4907" s="4">
        <f>SUM(Table16[[#This Row],[Price]]*0.8)</f>
        <v>0</v>
      </c>
      <c r="Q4907" s="4">
        <f>SUM(Table16[[#This Row],[Price]]*0.6)</f>
        <v>0</v>
      </c>
    </row>
    <row r="4908" spans="1:17" x14ac:dyDescent="0.25">
      <c r="A4908" t="s">
        <v>333</v>
      </c>
      <c r="B4908">
        <v>0</v>
      </c>
      <c r="C4908" t="s">
        <v>3236</v>
      </c>
      <c r="D4908">
        <v>636</v>
      </c>
      <c r="E4908" t="s">
        <v>568</v>
      </c>
      <c r="F4908" s="4">
        <v>0</v>
      </c>
      <c r="J4908" s="4">
        <f>MIN(Table16[[#This Row],[Medicare Outpatient Allowable Rate]:[WPPA Inc Outpatient Allowable Rate]])</f>
        <v>0</v>
      </c>
      <c r="K4908" s="4">
        <f>MAX(Table16[[#This Row],[Blue Cross Outpatient Allowable Rate]:[WPPA Inc Outpatient Allowable Rate]])</f>
        <v>0</v>
      </c>
      <c r="L4908" s="4">
        <f>SUM(Table16[[#This Row],[Price]]*4.42)</f>
        <v>0</v>
      </c>
      <c r="M4908" s="4">
        <v>0</v>
      </c>
      <c r="N4908" s="4">
        <f>SUM(Table16[[#This Row],[ChargeID]]*0.76)</f>
        <v>0</v>
      </c>
      <c r="O4908" s="4">
        <f>SUM(Table16[[#This Row],[Price]]*0.95)</f>
        <v>0</v>
      </c>
      <c r="P4908" s="4">
        <f>SUM(Table16[[#This Row],[Price]]*0.8)</f>
        <v>0</v>
      </c>
      <c r="Q4908" s="4">
        <f>SUM(Table16[[#This Row],[Price]]*0.6)</f>
        <v>0</v>
      </c>
    </row>
    <row r="4909" spans="1:17" x14ac:dyDescent="0.25">
      <c r="A4909" t="s">
        <v>333</v>
      </c>
      <c r="B4909">
        <v>0</v>
      </c>
      <c r="C4909" t="s">
        <v>3237</v>
      </c>
      <c r="D4909">
        <v>636</v>
      </c>
      <c r="E4909" t="s">
        <v>402</v>
      </c>
      <c r="F4909" s="4">
        <v>0</v>
      </c>
      <c r="J4909" s="4">
        <f>MIN(Table16[[#This Row],[Medicare Outpatient Allowable Rate]:[WPPA Inc Outpatient Allowable Rate]])</f>
        <v>0</v>
      </c>
      <c r="K4909" s="4">
        <f>MAX(Table16[[#This Row],[Blue Cross Outpatient Allowable Rate]:[WPPA Inc Outpatient Allowable Rate]])</f>
        <v>0</v>
      </c>
      <c r="L4909" s="4">
        <f>SUM(Table16[[#This Row],[Price]]*4.42)</f>
        <v>0</v>
      </c>
      <c r="M4909" s="4">
        <v>0</v>
      </c>
      <c r="N4909" s="4">
        <f>SUM(Table16[[#This Row],[ChargeID]]*0.76)</f>
        <v>0</v>
      </c>
      <c r="O4909" s="4">
        <f>SUM(Table16[[#This Row],[Price]]*0.95)</f>
        <v>0</v>
      </c>
      <c r="P4909" s="4">
        <f>SUM(Table16[[#This Row],[Price]]*0.8)</f>
        <v>0</v>
      </c>
      <c r="Q4909" s="4">
        <f>SUM(Table16[[#This Row],[Price]]*0.6)</f>
        <v>0</v>
      </c>
    </row>
    <row r="4910" spans="1:17" x14ac:dyDescent="0.25">
      <c r="A4910" t="s">
        <v>333</v>
      </c>
      <c r="B4910">
        <v>0</v>
      </c>
      <c r="C4910" t="s">
        <v>3238</v>
      </c>
      <c r="D4910">
        <v>636</v>
      </c>
      <c r="E4910" t="s">
        <v>448</v>
      </c>
      <c r="F4910" s="4">
        <v>0</v>
      </c>
      <c r="J4910" s="4">
        <f>MIN(Table16[[#This Row],[Medicare Outpatient Allowable Rate]:[WPPA Inc Outpatient Allowable Rate]])</f>
        <v>0</v>
      </c>
      <c r="K4910" s="4">
        <f>MAX(Table16[[#This Row],[Blue Cross Outpatient Allowable Rate]:[WPPA Inc Outpatient Allowable Rate]])</f>
        <v>0</v>
      </c>
      <c r="L4910" s="4">
        <f>SUM(Table16[[#This Row],[Price]]*4.42)</f>
        <v>0</v>
      </c>
      <c r="M4910" s="4">
        <v>0</v>
      </c>
      <c r="N4910" s="4">
        <f>SUM(Table16[[#This Row],[ChargeID]]*0.76)</f>
        <v>0</v>
      </c>
      <c r="O4910" s="4">
        <f>SUM(Table16[[#This Row],[Price]]*0.95)</f>
        <v>0</v>
      </c>
      <c r="P4910" s="4">
        <f>SUM(Table16[[#This Row],[Price]]*0.8)</f>
        <v>0</v>
      </c>
      <c r="Q4910" s="4">
        <f>SUM(Table16[[#This Row],[Price]]*0.6)</f>
        <v>0</v>
      </c>
    </row>
    <row r="4911" spans="1:17" x14ac:dyDescent="0.25">
      <c r="A4911" t="s">
        <v>333</v>
      </c>
      <c r="B4911">
        <v>0</v>
      </c>
      <c r="C4911" t="s">
        <v>3239</v>
      </c>
      <c r="D4911">
        <v>636</v>
      </c>
      <c r="E4911" t="s">
        <v>345</v>
      </c>
      <c r="F4911" s="4">
        <v>0</v>
      </c>
      <c r="J4911" s="4">
        <f>MIN(Table16[[#This Row],[Medicare Outpatient Allowable Rate]:[WPPA Inc Outpatient Allowable Rate]])</f>
        <v>0</v>
      </c>
      <c r="K4911" s="4">
        <f>MAX(Table16[[#This Row],[Blue Cross Outpatient Allowable Rate]:[WPPA Inc Outpatient Allowable Rate]])</f>
        <v>0</v>
      </c>
      <c r="L4911" s="4">
        <f>SUM(Table16[[#This Row],[Price]]*4.42)</f>
        <v>0</v>
      </c>
      <c r="M4911" s="4">
        <v>0</v>
      </c>
      <c r="N4911" s="4">
        <f>SUM(Table16[[#This Row],[ChargeID]]*0.76)</f>
        <v>0</v>
      </c>
      <c r="O4911" s="4">
        <f>SUM(Table16[[#This Row],[Price]]*0.95)</f>
        <v>0</v>
      </c>
      <c r="P4911" s="4">
        <f>SUM(Table16[[#This Row],[Price]]*0.8)</f>
        <v>0</v>
      </c>
      <c r="Q4911" s="4">
        <f>SUM(Table16[[#This Row],[Price]]*0.6)</f>
        <v>0</v>
      </c>
    </row>
    <row r="4912" spans="1:17" x14ac:dyDescent="0.25">
      <c r="A4912" t="s">
        <v>333</v>
      </c>
      <c r="B4912">
        <v>0</v>
      </c>
      <c r="C4912" t="s">
        <v>2645</v>
      </c>
      <c r="D4912">
        <v>636</v>
      </c>
      <c r="E4912" t="s">
        <v>345</v>
      </c>
      <c r="F4912" s="4">
        <v>0</v>
      </c>
      <c r="J4912" s="4">
        <f>MIN(Table16[[#This Row],[Medicare Outpatient Allowable Rate]:[WPPA Inc Outpatient Allowable Rate]])</f>
        <v>0</v>
      </c>
      <c r="K4912" s="4">
        <f>MAX(Table16[[#This Row],[Blue Cross Outpatient Allowable Rate]:[WPPA Inc Outpatient Allowable Rate]])</f>
        <v>0</v>
      </c>
      <c r="L4912" s="4">
        <f>SUM(Table16[[#This Row],[Price]]*4.42)</f>
        <v>0</v>
      </c>
      <c r="M4912" s="4">
        <v>0</v>
      </c>
      <c r="N4912" s="4">
        <f>SUM(Table16[[#This Row],[ChargeID]]*0.76)</f>
        <v>0</v>
      </c>
      <c r="O4912" s="4">
        <f>SUM(Table16[[#This Row],[Price]]*0.95)</f>
        <v>0</v>
      </c>
      <c r="P4912" s="4">
        <f>SUM(Table16[[#This Row],[Price]]*0.8)</f>
        <v>0</v>
      </c>
      <c r="Q4912" s="4">
        <f>SUM(Table16[[#This Row],[Price]]*0.6)</f>
        <v>0</v>
      </c>
    </row>
    <row r="4913" spans="1:17" x14ac:dyDescent="0.25">
      <c r="A4913" t="s">
        <v>333</v>
      </c>
      <c r="B4913">
        <v>0</v>
      </c>
      <c r="C4913" t="s">
        <v>3240</v>
      </c>
      <c r="D4913">
        <v>636</v>
      </c>
      <c r="E4913" t="s">
        <v>345</v>
      </c>
      <c r="F4913" s="4">
        <v>0</v>
      </c>
      <c r="J4913" s="4">
        <f>MIN(Table16[[#This Row],[Medicare Outpatient Allowable Rate]:[WPPA Inc Outpatient Allowable Rate]])</f>
        <v>0</v>
      </c>
      <c r="K4913" s="4">
        <f>MAX(Table16[[#This Row],[Blue Cross Outpatient Allowable Rate]:[WPPA Inc Outpatient Allowable Rate]])</f>
        <v>0</v>
      </c>
      <c r="L4913" s="4">
        <f>SUM(Table16[[#This Row],[Price]]*4.42)</f>
        <v>0</v>
      </c>
      <c r="M4913" s="4">
        <v>0</v>
      </c>
      <c r="N4913" s="4">
        <f>SUM(Table16[[#This Row],[ChargeID]]*0.76)</f>
        <v>0</v>
      </c>
      <c r="O4913" s="4">
        <f>SUM(Table16[[#This Row],[Price]]*0.95)</f>
        <v>0</v>
      </c>
      <c r="P4913" s="4">
        <f>SUM(Table16[[#This Row],[Price]]*0.8)</f>
        <v>0</v>
      </c>
      <c r="Q4913" s="4">
        <f>SUM(Table16[[#This Row],[Price]]*0.6)</f>
        <v>0</v>
      </c>
    </row>
    <row r="4914" spans="1:17" x14ac:dyDescent="0.25">
      <c r="A4914" t="s">
        <v>333</v>
      </c>
      <c r="B4914">
        <v>0</v>
      </c>
      <c r="C4914" t="s">
        <v>2323</v>
      </c>
      <c r="D4914">
        <v>636</v>
      </c>
      <c r="E4914" t="s">
        <v>356</v>
      </c>
      <c r="F4914" s="4">
        <v>0</v>
      </c>
      <c r="J4914" s="4">
        <f>MIN(Table16[[#This Row],[Medicare Outpatient Allowable Rate]:[WPPA Inc Outpatient Allowable Rate]])</f>
        <v>0</v>
      </c>
      <c r="K4914" s="4">
        <f>MAX(Table16[[#This Row],[Blue Cross Outpatient Allowable Rate]:[WPPA Inc Outpatient Allowable Rate]])</f>
        <v>0</v>
      </c>
      <c r="L4914" s="4">
        <f>SUM(Table16[[#This Row],[Price]]*4.42)</f>
        <v>0</v>
      </c>
      <c r="M4914" s="4">
        <v>0</v>
      </c>
      <c r="N4914" s="4">
        <f>SUM(Table16[[#This Row],[ChargeID]]*0.76)</f>
        <v>0</v>
      </c>
      <c r="O4914" s="4">
        <f>SUM(Table16[[#This Row],[Price]]*0.95)</f>
        <v>0</v>
      </c>
      <c r="P4914" s="4">
        <f>SUM(Table16[[#This Row],[Price]]*0.8)</f>
        <v>0</v>
      </c>
      <c r="Q4914" s="4">
        <f>SUM(Table16[[#This Row],[Price]]*0.6)</f>
        <v>0</v>
      </c>
    </row>
    <row r="4915" spans="1:17" x14ac:dyDescent="0.25">
      <c r="A4915" t="s">
        <v>333</v>
      </c>
      <c r="B4915">
        <v>0</v>
      </c>
      <c r="C4915" t="s">
        <v>2364</v>
      </c>
      <c r="D4915">
        <v>636</v>
      </c>
      <c r="E4915" t="s">
        <v>356</v>
      </c>
      <c r="F4915" s="4">
        <v>0</v>
      </c>
      <c r="J4915" s="4">
        <f>MIN(Table16[[#This Row],[Medicare Outpatient Allowable Rate]:[WPPA Inc Outpatient Allowable Rate]])</f>
        <v>0</v>
      </c>
      <c r="K4915" s="4">
        <f>MAX(Table16[[#This Row],[Blue Cross Outpatient Allowable Rate]:[WPPA Inc Outpatient Allowable Rate]])</f>
        <v>0</v>
      </c>
      <c r="L4915" s="4">
        <f>SUM(Table16[[#This Row],[Price]]*4.42)</f>
        <v>0</v>
      </c>
      <c r="M4915" s="4">
        <v>0</v>
      </c>
      <c r="N4915" s="4">
        <f>SUM(Table16[[#This Row],[ChargeID]]*0.76)</f>
        <v>0</v>
      </c>
      <c r="O4915" s="4">
        <f>SUM(Table16[[#This Row],[Price]]*0.95)</f>
        <v>0</v>
      </c>
      <c r="P4915" s="4">
        <f>SUM(Table16[[#This Row],[Price]]*0.8)</f>
        <v>0</v>
      </c>
      <c r="Q4915" s="4">
        <f>SUM(Table16[[#This Row],[Price]]*0.6)</f>
        <v>0</v>
      </c>
    </row>
    <row r="4916" spans="1:17" x14ac:dyDescent="0.25">
      <c r="A4916" t="s">
        <v>333</v>
      </c>
      <c r="B4916">
        <v>0</v>
      </c>
      <c r="C4916" t="s">
        <v>1848</v>
      </c>
      <c r="D4916">
        <v>636</v>
      </c>
      <c r="E4916" t="s">
        <v>345</v>
      </c>
      <c r="F4916" s="4">
        <v>0</v>
      </c>
      <c r="J4916" s="4">
        <f>MIN(Table16[[#This Row],[Medicare Outpatient Allowable Rate]:[WPPA Inc Outpatient Allowable Rate]])</f>
        <v>0</v>
      </c>
      <c r="K4916" s="4">
        <f>MAX(Table16[[#This Row],[Blue Cross Outpatient Allowable Rate]:[WPPA Inc Outpatient Allowable Rate]])</f>
        <v>0</v>
      </c>
      <c r="L4916" s="4">
        <f>SUM(Table16[[#This Row],[Price]]*4.42)</f>
        <v>0</v>
      </c>
      <c r="M4916" s="4">
        <v>0</v>
      </c>
      <c r="N4916" s="4">
        <f>SUM(Table16[[#This Row],[ChargeID]]*0.76)</f>
        <v>0</v>
      </c>
      <c r="O4916" s="4">
        <f>SUM(Table16[[#This Row],[Price]]*0.95)</f>
        <v>0</v>
      </c>
      <c r="P4916" s="4">
        <f>SUM(Table16[[#This Row],[Price]]*0.8)</f>
        <v>0</v>
      </c>
      <c r="Q4916" s="4">
        <f>SUM(Table16[[#This Row],[Price]]*0.6)</f>
        <v>0</v>
      </c>
    </row>
    <row r="4917" spans="1:17" x14ac:dyDescent="0.25">
      <c r="A4917" t="s">
        <v>333</v>
      </c>
      <c r="B4917">
        <v>0</v>
      </c>
      <c r="C4917" t="s">
        <v>3241</v>
      </c>
      <c r="D4917">
        <v>636</v>
      </c>
      <c r="E4917" t="s">
        <v>345</v>
      </c>
      <c r="F4917" s="4">
        <v>0</v>
      </c>
      <c r="J4917" s="4">
        <f>MIN(Table16[[#This Row],[Medicare Outpatient Allowable Rate]:[WPPA Inc Outpatient Allowable Rate]])</f>
        <v>0</v>
      </c>
      <c r="K4917" s="4">
        <f>MAX(Table16[[#This Row],[Blue Cross Outpatient Allowable Rate]:[WPPA Inc Outpatient Allowable Rate]])</f>
        <v>0</v>
      </c>
      <c r="L4917" s="4">
        <f>SUM(Table16[[#This Row],[Price]]*4.42)</f>
        <v>0</v>
      </c>
      <c r="M4917" s="4">
        <v>0</v>
      </c>
      <c r="N4917" s="4">
        <f>SUM(Table16[[#This Row],[ChargeID]]*0.76)</f>
        <v>0</v>
      </c>
      <c r="O4917" s="4">
        <f>SUM(Table16[[#This Row],[Price]]*0.95)</f>
        <v>0</v>
      </c>
      <c r="P4917" s="4">
        <f>SUM(Table16[[#This Row],[Price]]*0.8)</f>
        <v>0</v>
      </c>
      <c r="Q4917" s="4">
        <f>SUM(Table16[[#This Row],[Price]]*0.6)</f>
        <v>0</v>
      </c>
    </row>
    <row r="4918" spans="1:17" x14ac:dyDescent="0.25">
      <c r="A4918" t="s">
        <v>333</v>
      </c>
      <c r="B4918">
        <v>0</v>
      </c>
      <c r="C4918" t="s">
        <v>3242</v>
      </c>
      <c r="D4918">
        <v>636</v>
      </c>
      <c r="E4918" t="s">
        <v>456</v>
      </c>
      <c r="F4918" s="4">
        <v>0</v>
      </c>
      <c r="J4918" s="4">
        <f>MIN(Table16[[#This Row],[Medicare Outpatient Allowable Rate]:[WPPA Inc Outpatient Allowable Rate]])</f>
        <v>0</v>
      </c>
      <c r="K4918" s="4">
        <f>MAX(Table16[[#This Row],[Blue Cross Outpatient Allowable Rate]:[WPPA Inc Outpatient Allowable Rate]])</f>
        <v>0</v>
      </c>
      <c r="L4918" s="4">
        <f>SUM(Table16[[#This Row],[Price]]*4.42)</f>
        <v>0</v>
      </c>
      <c r="M4918" s="4">
        <v>0</v>
      </c>
      <c r="N4918" s="4">
        <f>SUM(Table16[[#This Row],[ChargeID]]*0.76)</f>
        <v>0</v>
      </c>
      <c r="O4918" s="4">
        <f>SUM(Table16[[#This Row],[Price]]*0.95)</f>
        <v>0</v>
      </c>
      <c r="P4918" s="4">
        <f>SUM(Table16[[#This Row],[Price]]*0.8)</f>
        <v>0</v>
      </c>
      <c r="Q4918" s="4">
        <f>SUM(Table16[[#This Row],[Price]]*0.6)</f>
        <v>0</v>
      </c>
    </row>
    <row r="4919" spans="1:17" x14ac:dyDescent="0.25">
      <c r="A4919" t="s">
        <v>333</v>
      </c>
      <c r="B4919">
        <v>0</v>
      </c>
      <c r="C4919" t="s">
        <v>3210</v>
      </c>
      <c r="D4919">
        <v>636</v>
      </c>
      <c r="E4919" t="s">
        <v>365</v>
      </c>
      <c r="F4919" s="4">
        <v>0</v>
      </c>
      <c r="J4919" s="4">
        <f>MIN(Table16[[#This Row],[Medicare Outpatient Allowable Rate]:[WPPA Inc Outpatient Allowable Rate]])</f>
        <v>0</v>
      </c>
      <c r="K4919" s="4">
        <f>MAX(Table16[[#This Row],[Blue Cross Outpatient Allowable Rate]:[WPPA Inc Outpatient Allowable Rate]])</f>
        <v>0</v>
      </c>
      <c r="L4919" s="4">
        <f>SUM(Table16[[#This Row],[Price]]*4.42)</f>
        <v>0</v>
      </c>
      <c r="M4919" s="4">
        <v>0</v>
      </c>
      <c r="N4919" s="4">
        <f>SUM(Table16[[#This Row],[ChargeID]]*0.76)</f>
        <v>0</v>
      </c>
      <c r="O4919" s="4">
        <f>SUM(Table16[[#This Row],[Price]]*0.95)</f>
        <v>0</v>
      </c>
      <c r="P4919" s="4">
        <f>SUM(Table16[[#This Row],[Price]]*0.8)</f>
        <v>0</v>
      </c>
      <c r="Q4919" s="4">
        <f>SUM(Table16[[#This Row],[Price]]*0.6)</f>
        <v>0</v>
      </c>
    </row>
    <row r="4920" spans="1:17" x14ac:dyDescent="0.25">
      <c r="A4920" t="s">
        <v>333</v>
      </c>
      <c r="B4920">
        <v>0</v>
      </c>
      <c r="C4920" t="s">
        <v>2593</v>
      </c>
      <c r="D4920">
        <v>636</v>
      </c>
      <c r="E4920" t="s">
        <v>345</v>
      </c>
      <c r="F4920" s="4">
        <v>0</v>
      </c>
      <c r="J4920" s="4">
        <f>MIN(Table16[[#This Row],[Medicare Outpatient Allowable Rate]:[WPPA Inc Outpatient Allowable Rate]])</f>
        <v>0</v>
      </c>
      <c r="K4920" s="4">
        <f>MAX(Table16[[#This Row],[Blue Cross Outpatient Allowable Rate]:[WPPA Inc Outpatient Allowable Rate]])</f>
        <v>0</v>
      </c>
      <c r="L4920" s="4">
        <f>SUM(Table16[[#This Row],[Price]]*4.42)</f>
        <v>0</v>
      </c>
      <c r="M4920" s="4">
        <v>0</v>
      </c>
      <c r="N4920" s="4">
        <f>SUM(Table16[[#This Row],[ChargeID]]*0.76)</f>
        <v>0</v>
      </c>
      <c r="O4920" s="4">
        <f>SUM(Table16[[#This Row],[Price]]*0.95)</f>
        <v>0</v>
      </c>
      <c r="P4920" s="4">
        <f>SUM(Table16[[#This Row],[Price]]*0.8)</f>
        <v>0</v>
      </c>
      <c r="Q4920" s="4">
        <f>SUM(Table16[[#This Row],[Price]]*0.6)</f>
        <v>0</v>
      </c>
    </row>
    <row r="4921" spans="1:17" x14ac:dyDescent="0.25">
      <c r="A4921" t="s">
        <v>333</v>
      </c>
      <c r="B4921">
        <v>0</v>
      </c>
      <c r="C4921" t="s">
        <v>3243</v>
      </c>
      <c r="D4921">
        <v>636</v>
      </c>
      <c r="E4921" t="s">
        <v>345</v>
      </c>
      <c r="F4921" s="4">
        <v>0</v>
      </c>
      <c r="J4921" s="4">
        <f>MIN(Table16[[#This Row],[Medicare Outpatient Allowable Rate]:[WPPA Inc Outpatient Allowable Rate]])</f>
        <v>0</v>
      </c>
      <c r="K4921" s="4">
        <f>MAX(Table16[[#This Row],[Blue Cross Outpatient Allowable Rate]:[WPPA Inc Outpatient Allowable Rate]])</f>
        <v>0</v>
      </c>
      <c r="L4921" s="4">
        <f>SUM(Table16[[#This Row],[Price]]*4.42)</f>
        <v>0</v>
      </c>
      <c r="M4921" s="4">
        <v>0</v>
      </c>
      <c r="N4921" s="4">
        <f>SUM(Table16[[#This Row],[ChargeID]]*0.76)</f>
        <v>0</v>
      </c>
      <c r="O4921" s="4">
        <f>SUM(Table16[[#This Row],[Price]]*0.95)</f>
        <v>0</v>
      </c>
      <c r="P4921" s="4">
        <f>SUM(Table16[[#This Row],[Price]]*0.8)</f>
        <v>0</v>
      </c>
      <c r="Q4921" s="4">
        <f>SUM(Table16[[#This Row],[Price]]*0.6)</f>
        <v>0</v>
      </c>
    </row>
    <row r="4922" spans="1:17" x14ac:dyDescent="0.25">
      <c r="A4922" t="s">
        <v>333</v>
      </c>
      <c r="B4922">
        <v>0</v>
      </c>
      <c r="C4922" t="s">
        <v>2422</v>
      </c>
      <c r="D4922">
        <v>636</v>
      </c>
      <c r="E4922" t="s">
        <v>345</v>
      </c>
      <c r="F4922" s="4">
        <v>0</v>
      </c>
      <c r="J4922" s="4">
        <f>MIN(Table16[[#This Row],[Medicare Outpatient Allowable Rate]:[WPPA Inc Outpatient Allowable Rate]])</f>
        <v>0</v>
      </c>
      <c r="K4922" s="4">
        <f>MAX(Table16[[#This Row],[Blue Cross Outpatient Allowable Rate]:[WPPA Inc Outpatient Allowable Rate]])</f>
        <v>0</v>
      </c>
      <c r="L4922" s="4">
        <f>SUM(Table16[[#This Row],[Price]]*4.42)</f>
        <v>0</v>
      </c>
      <c r="M4922" s="4">
        <v>0</v>
      </c>
      <c r="N4922" s="4">
        <f>SUM(Table16[[#This Row],[ChargeID]]*0.76)</f>
        <v>0</v>
      </c>
      <c r="O4922" s="4">
        <f>SUM(Table16[[#This Row],[Price]]*0.95)</f>
        <v>0</v>
      </c>
      <c r="P4922" s="4">
        <f>SUM(Table16[[#This Row],[Price]]*0.8)</f>
        <v>0</v>
      </c>
      <c r="Q4922" s="4">
        <f>SUM(Table16[[#This Row],[Price]]*0.6)</f>
        <v>0</v>
      </c>
    </row>
    <row r="4923" spans="1:17" x14ac:dyDescent="0.25">
      <c r="A4923" t="s">
        <v>333</v>
      </c>
      <c r="B4923">
        <v>0</v>
      </c>
      <c r="C4923" t="s">
        <v>3244</v>
      </c>
      <c r="D4923">
        <v>636</v>
      </c>
      <c r="E4923" t="s">
        <v>337</v>
      </c>
      <c r="F4923" s="4">
        <v>0</v>
      </c>
      <c r="J4923" s="4">
        <f>MIN(Table16[[#This Row],[Medicare Outpatient Allowable Rate]:[WPPA Inc Outpatient Allowable Rate]])</f>
        <v>0</v>
      </c>
      <c r="K4923" s="4">
        <f>MAX(Table16[[#This Row],[Blue Cross Outpatient Allowable Rate]:[WPPA Inc Outpatient Allowable Rate]])</f>
        <v>0</v>
      </c>
      <c r="L4923" s="4">
        <f>SUM(Table16[[#This Row],[Price]]*4.42)</f>
        <v>0</v>
      </c>
      <c r="M4923" s="4">
        <v>0</v>
      </c>
      <c r="N4923" s="4">
        <f>SUM(Table16[[#This Row],[ChargeID]]*0.76)</f>
        <v>0</v>
      </c>
      <c r="O4923" s="4">
        <f>SUM(Table16[[#This Row],[Price]]*0.95)</f>
        <v>0</v>
      </c>
      <c r="P4923" s="4">
        <f>SUM(Table16[[#This Row],[Price]]*0.8)</f>
        <v>0</v>
      </c>
      <c r="Q4923" s="4">
        <f>SUM(Table16[[#This Row],[Price]]*0.6)</f>
        <v>0</v>
      </c>
    </row>
    <row r="4924" spans="1:17" x14ac:dyDescent="0.25">
      <c r="A4924" t="s">
        <v>333</v>
      </c>
      <c r="B4924">
        <v>0</v>
      </c>
      <c r="C4924" t="s">
        <v>3245</v>
      </c>
      <c r="D4924">
        <v>636</v>
      </c>
      <c r="E4924" t="s">
        <v>402</v>
      </c>
      <c r="F4924" s="4">
        <v>0</v>
      </c>
      <c r="J4924" s="4">
        <f>MIN(Table16[[#This Row],[Medicare Outpatient Allowable Rate]:[WPPA Inc Outpatient Allowable Rate]])</f>
        <v>0</v>
      </c>
      <c r="K4924" s="4">
        <f>MAX(Table16[[#This Row],[Blue Cross Outpatient Allowable Rate]:[WPPA Inc Outpatient Allowable Rate]])</f>
        <v>0</v>
      </c>
      <c r="L4924" s="4">
        <f>SUM(Table16[[#This Row],[Price]]*4.42)</f>
        <v>0</v>
      </c>
      <c r="M4924" s="4">
        <v>0</v>
      </c>
      <c r="N4924" s="4">
        <f>SUM(Table16[[#This Row],[ChargeID]]*0.76)</f>
        <v>0</v>
      </c>
      <c r="O4924" s="4">
        <f>SUM(Table16[[#This Row],[Price]]*0.95)</f>
        <v>0</v>
      </c>
      <c r="P4924" s="4">
        <f>SUM(Table16[[#This Row],[Price]]*0.8)</f>
        <v>0</v>
      </c>
      <c r="Q4924" s="4">
        <f>SUM(Table16[[#This Row],[Price]]*0.6)</f>
        <v>0</v>
      </c>
    </row>
    <row r="4925" spans="1:17" x14ac:dyDescent="0.25">
      <c r="A4925" t="s">
        <v>333</v>
      </c>
      <c r="B4925">
        <v>0</v>
      </c>
      <c r="C4925" t="s">
        <v>3246</v>
      </c>
      <c r="D4925">
        <v>636</v>
      </c>
      <c r="E4925" t="s">
        <v>345</v>
      </c>
      <c r="F4925" s="4">
        <v>0</v>
      </c>
      <c r="J4925" s="4">
        <f>MIN(Table16[[#This Row],[Medicare Outpatient Allowable Rate]:[WPPA Inc Outpatient Allowable Rate]])</f>
        <v>0</v>
      </c>
      <c r="K4925" s="4">
        <f>MAX(Table16[[#This Row],[Blue Cross Outpatient Allowable Rate]:[WPPA Inc Outpatient Allowable Rate]])</f>
        <v>0</v>
      </c>
      <c r="L4925" s="4">
        <f>SUM(Table16[[#This Row],[Price]]*4.42)</f>
        <v>0</v>
      </c>
      <c r="M4925" s="4">
        <v>0</v>
      </c>
      <c r="N4925" s="4">
        <f>SUM(Table16[[#This Row],[ChargeID]]*0.76)</f>
        <v>0</v>
      </c>
      <c r="O4925" s="4">
        <f>SUM(Table16[[#This Row],[Price]]*0.95)</f>
        <v>0</v>
      </c>
      <c r="P4925" s="4">
        <f>SUM(Table16[[#This Row],[Price]]*0.8)</f>
        <v>0</v>
      </c>
      <c r="Q4925" s="4">
        <f>SUM(Table16[[#This Row],[Price]]*0.6)</f>
        <v>0</v>
      </c>
    </row>
    <row r="4926" spans="1:17" x14ac:dyDescent="0.25">
      <c r="A4926" t="s">
        <v>333</v>
      </c>
      <c r="B4926">
        <v>0</v>
      </c>
      <c r="C4926" t="s">
        <v>3247</v>
      </c>
      <c r="D4926">
        <v>636</v>
      </c>
      <c r="E4926" t="s">
        <v>420</v>
      </c>
      <c r="F4926" s="4">
        <v>0</v>
      </c>
      <c r="J4926" s="4">
        <f>MIN(Table16[[#This Row],[Medicare Outpatient Allowable Rate]:[WPPA Inc Outpatient Allowable Rate]])</f>
        <v>0</v>
      </c>
      <c r="K4926" s="4">
        <f>MAX(Table16[[#This Row],[Blue Cross Outpatient Allowable Rate]:[WPPA Inc Outpatient Allowable Rate]])</f>
        <v>0</v>
      </c>
      <c r="L4926" s="4">
        <f>SUM(Table16[[#This Row],[Price]]*4.42)</f>
        <v>0</v>
      </c>
      <c r="M4926" s="4">
        <v>0</v>
      </c>
      <c r="N4926" s="4">
        <f>SUM(Table16[[#This Row],[ChargeID]]*0.76)</f>
        <v>0</v>
      </c>
      <c r="O4926" s="4">
        <f>SUM(Table16[[#This Row],[Price]]*0.95)</f>
        <v>0</v>
      </c>
      <c r="P4926" s="4">
        <f>SUM(Table16[[#This Row],[Price]]*0.8)</f>
        <v>0</v>
      </c>
      <c r="Q4926" s="4">
        <f>SUM(Table16[[#This Row],[Price]]*0.6)</f>
        <v>0</v>
      </c>
    </row>
    <row r="4927" spans="1:17" x14ac:dyDescent="0.25">
      <c r="A4927" t="s">
        <v>333</v>
      </c>
      <c r="B4927">
        <v>0</v>
      </c>
      <c r="C4927" t="s">
        <v>2870</v>
      </c>
      <c r="D4927">
        <v>636</v>
      </c>
      <c r="E4927" t="s">
        <v>345</v>
      </c>
      <c r="F4927" s="4">
        <v>0</v>
      </c>
      <c r="J4927" s="4">
        <f>MIN(Table16[[#This Row],[Medicare Outpatient Allowable Rate]:[WPPA Inc Outpatient Allowable Rate]])</f>
        <v>0</v>
      </c>
      <c r="K4927" s="4">
        <f>MAX(Table16[[#This Row],[Blue Cross Outpatient Allowable Rate]:[WPPA Inc Outpatient Allowable Rate]])</f>
        <v>0</v>
      </c>
      <c r="L4927" s="4">
        <f>SUM(Table16[[#This Row],[Price]]*4.42)</f>
        <v>0</v>
      </c>
      <c r="M4927" s="4">
        <v>0</v>
      </c>
      <c r="N4927" s="4">
        <f>SUM(Table16[[#This Row],[ChargeID]]*0.76)</f>
        <v>0</v>
      </c>
      <c r="O4927" s="4">
        <f>SUM(Table16[[#This Row],[Price]]*0.95)</f>
        <v>0</v>
      </c>
      <c r="P4927" s="4">
        <f>SUM(Table16[[#This Row],[Price]]*0.8)</f>
        <v>0</v>
      </c>
      <c r="Q4927" s="4">
        <f>SUM(Table16[[#This Row],[Price]]*0.6)</f>
        <v>0</v>
      </c>
    </row>
    <row r="4928" spans="1:17" x14ac:dyDescent="0.25">
      <c r="A4928" t="s">
        <v>333</v>
      </c>
      <c r="B4928">
        <v>0</v>
      </c>
      <c r="C4928" t="s">
        <v>3248</v>
      </c>
      <c r="D4928">
        <v>636</v>
      </c>
      <c r="E4928" t="s">
        <v>345</v>
      </c>
      <c r="F4928" s="4">
        <v>0</v>
      </c>
      <c r="J4928" s="4">
        <f>MIN(Table16[[#This Row],[Medicare Outpatient Allowable Rate]:[WPPA Inc Outpatient Allowable Rate]])</f>
        <v>0</v>
      </c>
      <c r="K4928" s="4">
        <f>MAX(Table16[[#This Row],[Blue Cross Outpatient Allowable Rate]:[WPPA Inc Outpatient Allowable Rate]])</f>
        <v>0</v>
      </c>
      <c r="L4928" s="4">
        <f>SUM(Table16[[#This Row],[Price]]*4.42)</f>
        <v>0</v>
      </c>
      <c r="M4928" s="4">
        <v>0</v>
      </c>
      <c r="N4928" s="4">
        <f>SUM(Table16[[#This Row],[ChargeID]]*0.76)</f>
        <v>0</v>
      </c>
      <c r="O4928" s="4">
        <f>SUM(Table16[[#This Row],[Price]]*0.95)</f>
        <v>0</v>
      </c>
      <c r="P4928" s="4">
        <f>SUM(Table16[[#This Row],[Price]]*0.8)</f>
        <v>0</v>
      </c>
      <c r="Q4928" s="4">
        <f>SUM(Table16[[#This Row],[Price]]*0.6)</f>
        <v>0</v>
      </c>
    </row>
    <row r="4929" spans="1:17" x14ac:dyDescent="0.25">
      <c r="A4929" t="s">
        <v>333</v>
      </c>
      <c r="B4929">
        <v>0</v>
      </c>
      <c r="C4929" t="s">
        <v>3249</v>
      </c>
      <c r="D4929">
        <v>636</v>
      </c>
      <c r="E4929" t="s">
        <v>345</v>
      </c>
      <c r="F4929" s="4">
        <v>0</v>
      </c>
      <c r="J4929" s="4">
        <f>MIN(Table16[[#This Row],[Medicare Outpatient Allowable Rate]:[WPPA Inc Outpatient Allowable Rate]])</f>
        <v>0</v>
      </c>
      <c r="K4929" s="4">
        <f>MAX(Table16[[#This Row],[Blue Cross Outpatient Allowable Rate]:[WPPA Inc Outpatient Allowable Rate]])</f>
        <v>0</v>
      </c>
      <c r="L4929" s="4">
        <f>SUM(Table16[[#This Row],[Price]]*4.42)</f>
        <v>0</v>
      </c>
      <c r="M4929" s="4">
        <v>0</v>
      </c>
      <c r="N4929" s="4">
        <f>SUM(Table16[[#This Row],[ChargeID]]*0.76)</f>
        <v>0</v>
      </c>
      <c r="O4929" s="4">
        <f>SUM(Table16[[#This Row],[Price]]*0.95)</f>
        <v>0</v>
      </c>
      <c r="P4929" s="4">
        <f>SUM(Table16[[#This Row],[Price]]*0.8)</f>
        <v>0</v>
      </c>
      <c r="Q4929" s="4">
        <f>SUM(Table16[[#This Row],[Price]]*0.6)</f>
        <v>0</v>
      </c>
    </row>
    <row r="4930" spans="1:17" x14ac:dyDescent="0.25">
      <c r="A4930" t="s">
        <v>333</v>
      </c>
      <c r="B4930">
        <v>0</v>
      </c>
      <c r="C4930" t="s">
        <v>3250</v>
      </c>
      <c r="D4930">
        <v>636</v>
      </c>
      <c r="E4930" t="s">
        <v>402</v>
      </c>
      <c r="F4930" s="4">
        <v>0</v>
      </c>
      <c r="J4930" s="4">
        <f>MIN(Table16[[#This Row],[Medicare Outpatient Allowable Rate]:[WPPA Inc Outpatient Allowable Rate]])</f>
        <v>0</v>
      </c>
      <c r="K4930" s="4">
        <f>MAX(Table16[[#This Row],[Blue Cross Outpatient Allowable Rate]:[WPPA Inc Outpatient Allowable Rate]])</f>
        <v>0</v>
      </c>
      <c r="L4930" s="4">
        <f>SUM(Table16[[#This Row],[Price]]*4.42)</f>
        <v>0</v>
      </c>
      <c r="M4930" s="4">
        <v>0</v>
      </c>
      <c r="N4930" s="4">
        <f>SUM(Table16[[#This Row],[ChargeID]]*0.76)</f>
        <v>0</v>
      </c>
      <c r="O4930" s="4">
        <f>SUM(Table16[[#This Row],[Price]]*0.95)</f>
        <v>0</v>
      </c>
      <c r="P4930" s="4">
        <f>SUM(Table16[[#This Row],[Price]]*0.8)</f>
        <v>0</v>
      </c>
      <c r="Q4930" s="4">
        <f>SUM(Table16[[#This Row],[Price]]*0.6)</f>
        <v>0</v>
      </c>
    </row>
    <row r="4931" spans="1:17" x14ac:dyDescent="0.25">
      <c r="A4931" t="s">
        <v>333</v>
      </c>
      <c r="B4931">
        <v>0</v>
      </c>
      <c r="C4931" t="s">
        <v>2064</v>
      </c>
      <c r="D4931">
        <v>636</v>
      </c>
      <c r="E4931" t="s">
        <v>345</v>
      </c>
      <c r="F4931" s="4">
        <v>0</v>
      </c>
      <c r="J4931" s="4">
        <f>MIN(Table16[[#This Row],[Medicare Outpatient Allowable Rate]:[WPPA Inc Outpatient Allowable Rate]])</f>
        <v>0</v>
      </c>
      <c r="K4931" s="4">
        <f>MAX(Table16[[#This Row],[Blue Cross Outpatient Allowable Rate]:[WPPA Inc Outpatient Allowable Rate]])</f>
        <v>0</v>
      </c>
      <c r="L4931" s="4">
        <f>SUM(Table16[[#This Row],[Price]]*4.42)</f>
        <v>0</v>
      </c>
      <c r="M4931" s="4">
        <v>0</v>
      </c>
      <c r="N4931" s="4">
        <f>SUM(Table16[[#This Row],[ChargeID]]*0.76)</f>
        <v>0</v>
      </c>
      <c r="O4931" s="4">
        <f>SUM(Table16[[#This Row],[Price]]*0.95)</f>
        <v>0</v>
      </c>
      <c r="P4931" s="4">
        <f>SUM(Table16[[#This Row],[Price]]*0.8)</f>
        <v>0</v>
      </c>
      <c r="Q4931" s="4">
        <f>SUM(Table16[[#This Row],[Price]]*0.6)</f>
        <v>0</v>
      </c>
    </row>
    <row r="4932" spans="1:17" x14ac:dyDescent="0.25">
      <c r="A4932" t="s">
        <v>333</v>
      </c>
      <c r="B4932">
        <v>0</v>
      </c>
      <c r="C4932" t="s">
        <v>2353</v>
      </c>
      <c r="D4932">
        <v>636</v>
      </c>
      <c r="E4932" t="s">
        <v>337</v>
      </c>
      <c r="F4932" s="4">
        <v>0</v>
      </c>
      <c r="J4932" s="4">
        <f>MIN(Table16[[#This Row],[Medicare Outpatient Allowable Rate]:[WPPA Inc Outpatient Allowable Rate]])</f>
        <v>0</v>
      </c>
      <c r="K4932" s="4">
        <f>MAX(Table16[[#This Row],[Blue Cross Outpatient Allowable Rate]:[WPPA Inc Outpatient Allowable Rate]])</f>
        <v>0</v>
      </c>
      <c r="L4932" s="4">
        <f>SUM(Table16[[#This Row],[Price]]*4.42)</f>
        <v>0</v>
      </c>
      <c r="M4932" s="4">
        <v>0</v>
      </c>
      <c r="N4932" s="4">
        <f>SUM(Table16[[#This Row],[ChargeID]]*0.76)</f>
        <v>0</v>
      </c>
      <c r="O4932" s="4">
        <f>SUM(Table16[[#This Row],[Price]]*0.95)</f>
        <v>0</v>
      </c>
      <c r="P4932" s="4">
        <f>SUM(Table16[[#This Row],[Price]]*0.8)</f>
        <v>0</v>
      </c>
      <c r="Q4932" s="4">
        <f>SUM(Table16[[#This Row],[Price]]*0.6)</f>
        <v>0</v>
      </c>
    </row>
    <row r="4933" spans="1:17" x14ac:dyDescent="0.25">
      <c r="A4933" t="s">
        <v>333</v>
      </c>
      <c r="B4933">
        <v>0</v>
      </c>
      <c r="C4933" t="s">
        <v>2149</v>
      </c>
      <c r="D4933">
        <v>636</v>
      </c>
      <c r="E4933" t="s">
        <v>337</v>
      </c>
      <c r="F4933" s="4">
        <v>0</v>
      </c>
      <c r="J4933" s="4">
        <f>MIN(Table16[[#This Row],[Medicare Outpatient Allowable Rate]:[WPPA Inc Outpatient Allowable Rate]])</f>
        <v>0</v>
      </c>
      <c r="K4933" s="4">
        <f>MAX(Table16[[#This Row],[Blue Cross Outpatient Allowable Rate]:[WPPA Inc Outpatient Allowable Rate]])</f>
        <v>0</v>
      </c>
      <c r="L4933" s="4">
        <f>SUM(Table16[[#This Row],[Price]]*4.42)</f>
        <v>0</v>
      </c>
      <c r="M4933" s="4">
        <v>0</v>
      </c>
      <c r="N4933" s="4">
        <f>SUM(Table16[[#This Row],[ChargeID]]*0.76)</f>
        <v>0</v>
      </c>
      <c r="O4933" s="4">
        <f>SUM(Table16[[#This Row],[Price]]*0.95)</f>
        <v>0</v>
      </c>
      <c r="P4933" s="4">
        <f>SUM(Table16[[#This Row],[Price]]*0.8)</f>
        <v>0</v>
      </c>
      <c r="Q4933" s="4">
        <f>SUM(Table16[[#This Row],[Price]]*0.6)</f>
        <v>0</v>
      </c>
    </row>
    <row r="4934" spans="1:17" x14ac:dyDescent="0.25">
      <c r="A4934" t="s">
        <v>333</v>
      </c>
      <c r="B4934">
        <v>0</v>
      </c>
      <c r="C4934" t="s">
        <v>2406</v>
      </c>
      <c r="D4934">
        <v>636</v>
      </c>
      <c r="E4934" t="s">
        <v>383</v>
      </c>
      <c r="F4934" s="4">
        <v>0</v>
      </c>
      <c r="J4934" s="4">
        <f>MIN(Table16[[#This Row],[Medicare Outpatient Allowable Rate]:[WPPA Inc Outpatient Allowable Rate]])</f>
        <v>0</v>
      </c>
      <c r="K4934" s="4">
        <f>MAX(Table16[[#This Row],[Blue Cross Outpatient Allowable Rate]:[WPPA Inc Outpatient Allowable Rate]])</f>
        <v>0</v>
      </c>
      <c r="L4934" s="4">
        <f>SUM(Table16[[#This Row],[Price]]*4.42)</f>
        <v>0</v>
      </c>
      <c r="M4934" s="4">
        <v>0</v>
      </c>
      <c r="N4934" s="4">
        <f>SUM(Table16[[#This Row],[ChargeID]]*0.76)</f>
        <v>0</v>
      </c>
      <c r="O4934" s="4">
        <f>SUM(Table16[[#This Row],[Price]]*0.95)</f>
        <v>0</v>
      </c>
      <c r="P4934" s="4">
        <f>SUM(Table16[[#This Row],[Price]]*0.8)</f>
        <v>0</v>
      </c>
      <c r="Q4934" s="4">
        <f>SUM(Table16[[#This Row],[Price]]*0.6)</f>
        <v>0</v>
      </c>
    </row>
    <row r="4935" spans="1:17" x14ac:dyDescent="0.25">
      <c r="A4935" t="s">
        <v>333</v>
      </c>
      <c r="B4935">
        <v>0</v>
      </c>
      <c r="C4935" t="s">
        <v>3251</v>
      </c>
      <c r="D4935">
        <v>636</v>
      </c>
      <c r="E4935" t="s">
        <v>345</v>
      </c>
      <c r="F4935" s="4">
        <v>0</v>
      </c>
      <c r="J4935" s="4">
        <f>MIN(Table16[[#This Row],[Medicare Outpatient Allowable Rate]:[WPPA Inc Outpatient Allowable Rate]])</f>
        <v>0</v>
      </c>
      <c r="K4935" s="4">
        <f>MAX(Table16[[#This Row],[Blue Cross Outpatient Allowable Rate]:[WPPA Inc Outpatient Allowable Rate]])</f>
        <v>0</v>
      </c>
      <c r="L4935" s="4">
        <f>SUM(Table16[[#This Row],[Price]]*4.42)</f>
        <v>0</v>
      </c>
      <c r="M4935" s="4">
        <v>0</v>
      </c>
      <c r="N4935" s="4">
        <f>SUM(Table16[[#This Row],[ChargeID]]*0.76)</f>
        <v>0</v>
      </c>
      <c r="O4935" s="4">
        <f>SUM(Table16[[#This Row],[Price]]*0.95)</f>
        <v>0</v>
      </c>
      <c r="P4935" s="4">
        <f>SUM(Table16[[#This Row],[Price]]*0.8)</f>
        <v>0</v>
      </c>
      <c r="Q4935" s="4">
        <f>SUM(Table16[[#This Row],[Price]]*0.6)</f>
        <v>0</v>
      </c>
    </row>
    <row r="4936" spans="1:17" x14ac:dyDescent="0.25">
      <c r="A4936" t="s">
        <v>333</v>
      </c>
      <c r="B4936">
        <v>0</v>
      </c>
      <c r="C4936" t="s">
        <v>3252</v>
      </c>
      <c r="D4936">
        <v>636</v>
      </c>
      <c r="E4936" t="s">
        <v>345</v>
      </c>
      <c r="F4936" s="4">
        <v>0</v>
      </c>
      <c r="J4936" s="4">
        <f>MIN(Table16[[#This Row],[Medicare Outpatient Allowable Rate]:[WPPA Inc Outpatient Allowable Rate]])</f>
        <v>0</v>
      </c>
      <c r="K4936" s="4">
        <f>MAX(Table16[[#This Row],[Blue Cross Outpatient Allowable Rate]:[WPPA Inc Outpatient Allowable Rate]])</f>
        <v>0</v>
      </c>
      <c r="L4936" s="4">
        <f>SUM(Table16[[#This Row],[Price]]*4.42)</f>
        <v>0</v>
      </c>
      <c r="M4936" s="4">
        <v>0</v>
      </c>
      <c r="N4936" s="4">
        <f>SUM(Table16[[#This Row],[ChargeID]]*0.76)</f>
        <v>0</v>
      </c>
      <c r="O4936" s="4">
        <f>SUM(Table16[[#This Row],[Price]]*0.95)</f>
        <v>0</v>
      </c>
      <c r="P4936" s="4">
        <f>SUM(Table16[[#This Row],[Price]]*0.8)</f>
        <v>0</v>
      </c>
      <c r="Q4936" s="4">
        <f>SUM(Table16[[#This Row],[Price]]*0.6)</f>
        <v>0</v>
      </c>
    </row>
    <row r="4937" spans="1:17" x14ac:dyDescent="0.25">
      <c r="A4937" t="s">
        <v>333</v>
      </c>
      <c r="B4937">
        <v>0</v>
      </c>
      <c r="C4937" t="s">
        <v>2719</v>
      </c>
      <c r="D4937">
        <v>636</v>
      </c>
      <c r="E4937" t="s">
        <v>345</v>
      </c>
      <c r="F4937" s="4">
        <v>0</v>
      </c>
      <c r="J4937" s="4">
        <f>MIN(Table16[[#This Row],[Medicare Outpatient Allowable Rate]:[WPPA Inc Outpatient Allowable Rate]])</f>
        <v>0</v>
      </c>
      <c r="K4937" s="4">
        <f>MAX(Table16[[#This Row],[Blue Cross Outpatient Allowable Rate]:[WPPA Inc Outpatient Allowable Rate]])</f>
        <v>0</v>
      </c>
      <c r="L4937" s="4">
        <f>SUM(Table16[[#This Row],[Price]]*4.42)</f>
        <v>0</v>
      </c>
      <c r="M4937" s="4">
        <v>0</v>
      </c>
      <c r="N4937" s="4">
        <f>SUM(Table16[[#This Row],[ChargeID]]*0.76)</f>
        <v>0</v>
      </c>
      <c r="O4937" s="4">
        <f>SUM(Table16[[#This Row],[Price]]*0.95)</f>
        <v>0</v>
      </c>
      <c r="P4937" s="4">
        <f>SUM(Table16[[#This Row],[Price]]*0.8)</f>
        <v>0</v>
      </c>
      <c r="Q4937" s="4">
        <f>SUM(Table16[[#This Row],[Price]]*0.6)</f>
        <v>0</v>
      </c>
    </row>
    <row r="4938" spans="1:17" x14ac:dyDescent="0.25">
      <c r="A4938" t="s">
        <v>333</v>
      </c>
      <c r="B4938">
        <v>0</v>
      </c>
      <c r="C4938" t="s">
        <v>3253</v>
      </c>
      <c r="D4938">
        <v>636</v>
      </c>
      <c r="E4938" t="s">
        <v>337</v>
      </c>
      <c r="F4938" s="4">
        <v>0</v>
      </c>
      <c r="J4938" s="4">
        <f>MIN(Table16[[#This Row],[Medicare Outpatient Allowable Rate]:[WPPA Inc Outpatient Allowable Rate]])</f>
        <v>0</v>
      </c>
      <c r="K4938" s="4">
        <f>MAX(Table16[[#This Row],[Blue Cross Outpatient Allowable Rate]:[WPPA Inc Outpatient Allowable Rate]])</f>
        <v>0</v>
      </c>
      <c r="L4938" s="4">
        <f>SUM(Table16[[#This Row],[Price]]*4.42)</f>
        <v>0</v>
      </c>
      <c r="M4938" s="4">
        <v>0</v>
      </c>
      <c r="N4938" s="4">
        <f>SUM(Table16[[#This Row],[ChargeID]]*0.76)</f>
        <v>0</v>
      </c>
      <c r="O4938" s="4">
        <f>SUM(Table16[[#This Row],[Price]]*0.95)</f>
        <v>0</v>
      </c>
      <c r="P4938" s="4">
        <f>SUM(Table16[[#This Row],[Price]]*0.8)</f>
        <v>0</v>
      </c>
      <c r="Q4938" s="4">
        <f>SUM(Table16[[#This Row],[Price]]*0.6)</f>
        <v>0</v>
      </c>
    </row>
    <row r="4939" spans="1:17" x14ac:dyDescent="0.25">
      <c r="A4939" t="s">
        <v>333</v>
      </c>
      <c r="B4939">
        <v>0</v>
      </c>
      <c r="C4939" t="s">
        <v>3254</v>
      </c>
      <c r="D4939">
        <v>636</v>
      </c>
      <c r="E4939" t="s">
        <v>337</v>
      </c>
      <c r="F4939" s="4">
        <v>0</v>
      </c>
      <c r="J4939" s="4">
        <f>MIN(Table16[[#This Row],[Medicare Outpatient Allowable Rate]:[WPPA Inc Outpatient Allowable Rate]])</f>
        <v>0</v>
      </c>
      <c r="K4939" s="4">
        <f>MAX(Table16[[#This Row],[Blue Cross Outpatient Allowable Rate]:[WPPA Inc Outpatient Allowable Rate]])</f>
        <v>0</v>
      </c>
      <c r="L4939" s="4">
        <f>SUM(Table16[[#This Row],[Price]]*4.42)</f>
        <v>0</v>
      </c>
      <c r="M4939" s="4">
        <v>0</v>
      </c>
      <c r="N4939" s="4">
        <f>SUM(Table16[[#This Row],[ChargeID]]*0.76)</f>
        <v>0</v>
      </c>
      <c r="O4939" s="4">
        <f>SUM(Table16[[#This Row],[Price]]*0.95)</f>
        <v>0</v>
      </c>
      <c r="P4939" s="4">
        <f>SUM(Table16[[#This Row],[Price]]*0.8)</f>
        <v>0</v>
      </c>
      <c r="Q4939" s="4">
        <f>SUM(Table16[[#This Row],[Price]]*0.6)</f>
        <v>0</v>
      </c>
    </row>
    <row r="4940" spans="1:17" x14ac:dyDescent="0.25">
      <c r="A4940" t="s">
        <v>333</v>
      </c>
      <c r="B4940">
        <v>0</v>
      </c>
      <c r="C4940" t="s">
        <v>3255</v>
      </c>
      <c r="D4940">
        <v>636</v>
      </c>
      <c r="E4940" t="s">
        <v>345</v>
      </c>
      <c r="F4940" s="4">
        <v>0</v>
      </c>
      <c r="J4940" s="4">
        <f>MIN(Table16[[#This Row],[Medicare Outpatient Allowable Rate]:[WPPA Inc Outpatient Allowable Rate]])</f>
        <v>0</v>
      </c>
      <c r="K4940" s="4">
        <f>MAX(Table16[[#This Row],[Blue Cross Outpatient Allowable Rate]:[WPPA Inc Outpatient Allowable Rate]])</f>
        <v>0</v>
      </c>
      <c r="L4940" s="4">
        <f>SUM(Table16[[#This Row],[Price]]*4.42)</f>
        <v>0</v>
      </c>
      <c r="M4940" s="4">
        <v>0</v>
      </c>
      <c r="N4940" s="4">
        <f>SUM(Table16[[#This Row],[ChargeID]]*0.76)</f>
        <v>0</v>
      </c>
      <c r="O4940" s="4">
        <f>SUM(Table16[[#This Row],[Price]]*0.95)</f>
        <v>0</v>
      </c>
      <c r="P4940" s="4">
        <f>SUM(Table16[[#This Row],[Price]]*0.8)</f>
        <v>0</v>
      </c>
      <c r="Q4940" s="4">
        <f>SUM(Table16[[#This Row],[Price]]*0.6)</f>
        <v>0</v>
      </c>
    </row>
    <row r="4941" spans="1:17" x14ac:dyDescent="0.25">
      <c r="A4941" t="s">
        <v>333</v>
      </c>
      <c r="B4941">
        <v>0</v>
      </c>
      <c r="C4941" t="s">
        <v>3256</v>
      </c>
      <c r="D4941">
        <v>636</v>
      </c>
      <c r="E4941" t="s">
        <v>345</v>
      </c>
      <c r="F4941" s="4">
        <v>0</v>
      </c>
      <c r="J4941" s="4">
        <f>MIN(Table16[[#This Row],[Medicare Outpatient Allowable Rate]:[WPPA Inc Outpatient Allowable Rate]])</f>
        <v>0</v>
      </c>
      <c r="K4941" s="4">
        <f>MAX(Table16[[#This Row],[Blue Cross Outpatient Allowable Rate]:[WPPA Inc Outpatient Allowable Rate]])</f>
        <v>0</v>
      </c>
      <c r="L4941" s="4">
        <f>SUM(Table16[[#This Row],[Price]]*4.42)</f>
        <v>0</v>
      </c>
      <c r="M4941" s="4">
        <v>0</v>
      </c>
      <c r="N4941" s="4">
        <f>SUM(Table16[[#This Row],[ChargeID]]*0.76)</f>
        <v>0</v>
      </c>
      <c r="O4941" s="4">
        <f>SUM(Table16[[#This Row],[Price]]*0.95)</f>
        <v>0</v>
      </c>
      <c r="P4941" s="4">
        <f>SUM(Table16[[#This Row],[Price]]*0.8)</f>
        <v>0</v>
      </c>
      <c r="Q4941" s="4">
        <f>SUM(Table16[[#This Row],[Price]]*0.6)</f>
        <v>0</v>
      </c>
    </row>
    <row r="4942" spans="1:17" x14ac:dyDescent="0.25">
      <c r="A4942" t="s">
        <v>333</v>
      </c>
      <c r="B4942">
        <v>0</v>
      </c>
      <c r="C4942" t="s">
        <v>3257</v>
      </c>
      <c r="D4942">
        <v>636</v>
      </c>
      <c r="E4942" t="s">
        <v>345</v>
      </c>
      <c r="F4942" s="4">
        <v>0</v>
      </c>
      <c r="J4942" s="4">
        <f>MIN(Table16[[#This Row],[Medicare Outpatient Allowable Rate]:[WPPA Inc Outpatient Allowable Rate]])</f>
        <v>0</v>
      </c>
      <c r="K4942" s="4">
        <f>MAX(Table16[[#This Row],[Blue Cross Outpatient Allowable Rate]:[WPPA Inc Outpatient Allowable Rate]])</f>
        <v>0</v>
      </c>
      <c r="L4942" s="4">
        <f>SUM(Table16[[#This Row],[Price]]*4.42)</f>
        <v>0</v>
      </c>
      <c r="M4942" s="4">
        <v>0</v>
      </c>
      <c r="N4942" s="4">
        <f>SUM(Table16[[#This Row],[ChargeID]]*0.76)</f>
        <v>0</v>
      </c>
      <c r="O4942" s="4">
        <f>SUM(Table16[[#This Row],[Price]]*0.95)</f>
        <v>0</v>
      </c>
      <c r="P4942" s="4">
        <f>SUM(Table16[[#This Row],[Price]]*0.8)</f>
        <v>0</v>
      </c>
      <c r="Q4942" s="4">
        <f>SUM(Table16[[#This Row],[Price]]*0.6)</f>
        <v>0</v>
      </c>
    </row>
    <row r="4943" spans="1:17" x14ac:dyDescent="0.25">
      <c r="A4943" t="s">
        <v>333</v>
      </c>
      <c r="B4943">
        <v>0</v>
      </c>
      <c r="C4943" t="s">
        <v>2527</v>
      </c>
      <c r="D4943">
        <v>636</v>
      </c>
      <c r="E4943" t="s">
        <v>383</v>
      </c>
      <c r="F4943" s="4">
        <v>0</v>
      </c>
      <c r="J4943" s="4">
        <f>MIN(Table16[[#This Row],[Medicare Outpatient Allowable Rate]:[WPPA Inc Outpatient Allowable Rate]])</f>
        <v>0</v>
      </c>
      <c r="K4943" s="4">
        <f>MAX(Table16[[#This Row],[Blue Cross Outpatient Allowable Rate]:[WPPA Inc Outpatient Allowable Rate]])</f>
        <v>0</v>
      </c>
      <c r="L4943" s="4">
        <f>SUM(Table16[[#This Row],[Price]]*4.42)</f>
        <v>0</v>
      </c>
      <c r="M4943" s="4">
        <v>0</v>
      </c>
      <c r="N4943" s="4">
        <f>SUM(Table16[[#This Row],[ChargeID]]*0.76)</f>
        <v>0</v>
      </c>
      <c r="O4943" s="4">
        <f>SUM(Table16[[#This Row],[Price]]*0.95)</f>
        <v>0</v>
      </c>
      <c r="P4943" s="4">
        <f>SUM(Table16[[#This Row],[Price]]*0.8)</f>
        <v>0</v>
      </c>
      <c r="Q4943" s="4">
        <f>SUM(Table16[[#This Row],[Price]]*0.6)</f>
        <v>0</v>
      </c>
    </row>
    <row r="4944" spans="1:17" x14ac:dyDescent="0.25">
      <c r="A4944" t="s">
        <v>333</v>
      </c>
      <c r="B4944">
        <v>0</v>
      </c>
      <c r="C4944" t="s">
        <v>3258</v>
      </c>
      <c r="D4944">
        <v>636</v>
      </c>
      <c r="E4944" t="s">
        <v>345</v>
      </c>
      <c r="F4944" s="4">
        <v>0</v>
      </c>
      <c r="J4944" s="4">
        <f>MIN(Table16[[#This Row],[Medicare Outpatient Allowable Rate]:[WPPA Inc Outpatient Allowable Rate]])</f>
        <v>0</v>
      </c>
      <c r="K4944" s="4">
        <f>MAX(Table16[[#This Row],[Blue Cross Outpatient Allowable Rate]:[WPPA Inc Outpatient Allowable Rate]])</f>
        <v>0</v>
      </c>
      <c r="L4944" s="4">
        <f>SUM(Table16[[#This Row],[Price]]*4.42)</f>
        <v>0</v>
      </c>
      <c r="M4944" s="4">
        <v>0</v>
      </c>
      <c r="N4944" s="4">
        <f>SUM(Table16[[#This Row],[ChargeID]]*0.76)</f>
        <v>0</v>
      </c>
      <c r="O4944" s="4">
        <f>SUM(Table16[[#This Row],[Price]]*0.95)</f>
        <v>0</v>
      </c>
      <c r="P4944" s="4">
        <f>SUM(Table16[[#This Row],[Price]]*0.8)</f>
        <v>0</v>
      </c>
      <c r="Q4944" s="4">
        <f>SUM(Table16[[#This Row],[Price]]*0.6)</f>
        <v>0</v>
      </c>
    </row>
    <row r="4945" spans="1:17" x14ac:dyDescent="0.25">
      <c r="A4945" t="s">
        <v>333</v>
      </c>
      <c r="B4945">
        <v>0</v>
      </c>
      <c r="C4945" t="s">
        <v>2991</v>
      </c>
      <c r="D4945">
        <v>636</v>
      </c>
      <c r="E4945" t="s">
        <v>337</v>
      </c>
      <c r="F4945" s="4">
        <v>0</v>
      </c>
      <c r="J4945" s="4">
        <f>MIN(Table16[[#This Row],[Medicare Outpatient Allowable Rate]:[WPPA Inc Outpatient Allowable Rate]])</f>
        <v>0</v>
      </c>
      <c r="K4945" s="4">
        <f>MAX(Table16[[#This Row],[Blue Cross Outpatient Allowable Rate]:[WPPA Inc Outpatient Allowable Rate]])</f>
        <v>0</v>
      </c>
      <c r="L4945" s="4">
        <f>SUM(Table16[[#This Row],[Price]]*4.42)</f>
        <v>0</v>
      </c>
      <c r="M4945" s="4">
        <v>0</v>
      </c>
      <c r="N4945" s="4">
        <f>SUM(Table16[[#This Row],[ChargeID]]*0.76)</f>
        <v>0</v>
      </c>
      <c r="O4945" s="4">
        <f>SUM(Table16[[#This Row],[Price]]*0.95)</f>
        <v>0</v>
      </c>
      <c r="P4945" s="4">
        <f>SUM(Table16[[#This Row],[Price]]*0.8)</f>
        <v>0</v>
      </c>
      <c r="Q4945" s="4">
        <f>SUM(Table16[[#This Row],[Price]]*0.6)</f>
        <v>0</v>
      </c>
    </row>
    <row r="4946" spans="1:17" x14ac:dyDescent="0.25">
      <c r="A4946" t="s">
        <v>333</v>
      </c>
      <c r="B4946">
        <v>0</v>
      </c>
      <c r="C4946" t="s">
        <v>2429</v>
      </c>
      <c r="D4946">
        <v>636</v>
      </c>
      <c r="E4946" t="s">
        <v>345</v>
      </c>
      <c r="F4946" s="4">
        <v>0</v>
      </c>
      <c r="J4946" s="4">
        <f>MIN(Table16[[#This Row],[Medicare Outpatient Allowable Rate]:[WPPA Inc Outpatient Allowable Rate]])</f>
        <v>0</v>
      </c>
      <c r="K4946" s="4">
        <f>MAX(Table16[[#This Row],[Blue Cross Outpatient Allowable Rate]:[WPPA Inc Outpatient Allowable Rate]])</f>
        <v>0</v>
      </c>
      <c r="L4946" s="4">
        <f>SUM(Table16[[#This Row],[Price]]*4.42)</f>
        <v>0</v>
      </c>
      <c r="M4946" s="4">
        <v>0</v>
      </c>
      <c r="N4946" s="4">
        <f>SUM(Table16[[#This Row],[ChargeID]]*0.76)</f>
        <v>0</v>
      </c>
      <c r="O4946" s="4">
        <f>SUM(Table16[[#This Row],[Price]]*0.95)</f>
        <v>0</v>
      </c>
      <c r="P4946" s="4">
        <f>SUM(Table16[[#This Row],[Price]]*0.8)</f>
        <v>0</v>
      </c>
      <c r="Q4946" s="4">
        <f>SUM(Table16[[#This Row],[Price]]*0.6)</f>
        <v>0</v>
      </c>
    </row>
    <row r="4947" spans="1:17" x14ac:dyDescent="0.25">
      <c r="A4947" t="s">
        <v>333</v>
      </c>
      <c r="B4947">
        <v>0</v>
      </c>
      <c r="C4947" t="s">
        <v>3259</v>
      </c>
      <c r="D4947">
        <v>636</v>
      </c>
      <c r="E4947" t="s">
        <v>345</v>
      </c>
      <c r="F4947" s="4">
        <v>0</v>
      </c>
      <c r="J4947" s="4">
        <f>MIN(Table16[[#This Row],[Medicare Outpatient Allowable Rate]:[WPPA Inc Outpatient Allowable Rate]])</f>
        <v>0</v>
      </c>
      <c r="K4947" s="4">
        <f>MAX(Table16[[#This Row],[Blue Cross Outpatient Allowable Rate]:[WPPA Inc Outpatient Allowable Rate]])</f>
        <v>0</v>
      </c>
      <c r="L4947" s="4">
        <f>SUM(Table16[[#This Row],[Price]]*4.42)</f>
        <v>0</v>
      </c>
      <c r="M4947" s="4">
        <v>0</v>
      </c>
      <c r="N4947" s="4">
        <f>SUM(Table16[[#This Row],[ChargeID]]*0.76)</f>
        <v>0</v>
      </c>
      <c r="O4947" s="4">
        <f>SUM(Table16[[#This Row],[Price]]*0.95)</f>
        <v>0</v>
      </c>
      <c r="P4947" s="4">
        <f>SUM(Table16[[#This Row],[Price]]*0.8)</f>
        <v>0</v>
      </c>
      <c r="Q4947" s="4">
        <f>SUM(Table16[[#This Row],[Price]]*0.6)</f>
        <v>0</v>
      </c>
    </row>
    <row r="4948" spans="1:17" x14ac:dyDescent="0.25">
      <c r="A4948" t="s">
        <v>333</v>
      </c>
      <c r="B4948">
        <v>0</v>
      </c>
      <c r="C4948" t="s">
        <v>3260</v>
      </c>
      <c r="D4948">
        <v>636</v>
      </c>
      <c r="E4948" t="s">
        <v>2213</v>
      </c>
      <c r="F4948" s="4">
        <v>0</v>
      </c>
      <c r="J4948" s="4">
        <f>MIN(Table16[[#This Row],[Medicare Outpatient Allowable Rate]:[WPPA Inc Outpatient Allowable Rate]])</f>
        <v>0</v>
      </c>
      <c r="K4948" s="4">
        <f>MAX(Table16[[#This Row],[Blue Cross Outpatient Allowable Rate]:[WPPA Inc Outpatient Allowable Rate]])</f>
        <v>0</v>
      </c>
      <c r="L4948" s="4">
        <f>SUM(Table16[[#This Row],[Price]]*4.42)</f>
        <v>0</v>
      </c>
      <c r="M4948" s="4">
        <v>0</v>
      </c>
      <c r="N4948" s="4">
        <f>SUM(Table16[[#This Row],[ChargeID]]*0.76)</f>
        <v>0</v>
      </c>
      <c r="O4948" s="4">
        <f>SUM(Table16[[#This Row],[Price]]*0.95)</f>
        <v>0</v>
      </c>
      <c r="P4948" s="4">
        <f>SUM(Table16[[#This Row],[Price]]*0.8)</f>
        <v>0</v>
      </c>
      <c r="Q4948" s="4">
        <f>SUM(Table16[[#This Row],[Price]]*0.6)</f>
        <v>0</v>
      </c>
    </row>
    <row r="4949" spans="1:17" x14ac:dyDescent="0.25">
      <c r="A4949" t="s">
        <v>333</v>
      </c>
      <c r="B4949">
        <v>0</v>
      </c>
      <c r="C4949" t="s">
        <v>3218</v>
      </c>
      <c r="D4949">
        <v>636</v>
      </c>
      <c r="E4949" t="s">
        <v>365</v>
      </c>
      <c r="F4949" s="4">
        <v>0</v>
      </c>
      <c r="J4949" s="4">
        <f>MIN(Table16[[#This Row],[Medicare Outpatient Allowable Rate]:[WPPA Inc Outpatient Allowable Rate]])</f>
        <v>0</v>
      </c>
      <c r="K4949" s="4">
        <f>MAX(Table16[[#This Row],[Blue Cross Outpatient Allowable Rate]:[WPPA Inc Outpatient Allowable Rate]])</f>
        <v>0</v>
      </c>
      <c r="L4949" s="4">
        <f>SUM(Table16[[#This Row],[Price]]*4.42)</f>
        <v>0</v>
      </c>
      <c r="M4949" s="4">
        <v>0</v>
      </c>
      <c r="N4949" s="4">
        <f>SUM(Table16[[#This Row],[ChargeID]]*0.76)</f>
        <v>0</v>
      </c>
      <c r="O4949" s="4">
        <f>SUM(Table16[[#This Row],[Price]]*0.95)</f>
        <v>0</v>
      </c>
      <c r="P4949" s="4">
        <f>SUM(Table16[[#This Row],[Price]]*0.8)</f>
        <v>0</v>
      </c>
      <c r="Q4949" s="4">
        <f>SUM(Table16[[#This Row],[Price]]*0.6)</f>
        <v>0</v>
      </c>
    </row>
    <row r="4950" spans="1:17" x14ac:dyDescent="0.25">
      <c r="A4950" t="s">
        <v>333</v>
      </c>
      <c r="B4950">
        <v>0</v>
      </c>
      <c r="C4950" t="s">
        <v>3254</v>
      </c>
      <c r="D4950">
        <v>636</v>
      </c>
      <c r="E4950" t="s">
        <v>337</v>
      </c>
      <c r="F4950" s="4">
        <v>0</v>
      </c>
      <c r="J4950" s="4">
        <f>MIN(Table16[[#This Row],[Medicare Outpatient Allowable Rate]:[WPPA Inc Outpatient Allowable Rate]])</f>
        <v>0</v>
      </c>
      <c r="K4950" s="4">
        <f>MAX(Table16[[#This Row],[Blue Cross Outpatient Allowable Rate]:[WPPA Inc Outpatient Allowable Rate]])</f>
        <v>0</v>
      </c>
      <c r="L4950" s="4">
        <f>SUM(Table16[[#This Row],[Price]]*4.42)</f>
        <v>0</v>
      </c>
      <c r="M4950" s="4">
        <v>0</v>
      </c>
      <c r="N4950" s="4">
        <f>SUM(Table16[[#This Row],[ChargeID]]*0.76)</f>
        <v>0</v>
      </c>
      <c r="O4950" s="4">
        <f>SUM(Table16[[#This Row],[Price]]*0.95)</f>
        <v>0</v>
      </c>
      <c r="P4950" s="4">
        <f>SUM(Table16[[#This Row],[Price]]*0.8)</f>
        <v>0</v>
      </c>
      <c r="Q4950" s="4">
        <f>SUM(Table16[[#This Row],[Price]]*0.6)</f>
        <v>0</v>
      </c>
    </row>
    <row r="4951" spans="1:17" x14ac:dyDescent="0.25">
      <c r="A4951" t="s">
        <v>333</v>
      </c>
      <c r="B4951">
        <v>0</v>
      </c>
      <c r="C4951" t="s">
        <v>2527</v>
      </c>
      <c r="D4951">
        <v>636</v>
      </c>
      <c r="E4951" t="s">
        <v>383</v>
      </c>
      <c r="F4951" s="4">
        <v>0</v>
      </c>
      <c r="J4951" s="4">
        <f>MIN(Table16[[#This Row],[Medicare Outpatient Allowable Rate]:[WPPA Inc Outpatient Allowable Rate]])</f>
        <v>0</v>
      </c>
      <c r="K4951" s="4">
        <f>MAX(Table16[[#This Row],[Blue Cross Outpatient Allowable Rate]:[WPPA Inc Outpatient Allowable Rate]])</f>
        <v>0</v>
      </c>
      <c r="L4951" s="4">
        <f>SUM(Table16[[#This Row],[Price]]*4.42)</f>
        <v>0</v>
      </c>
      <c r="M4951" s="4">
        <v>0</v>
      </c>
      <c r="N4951" s="4">
        <f>SUM(Table16[[#This Row],[ChargeID]]*0.76)</f>
        <v>0</v>
      </c>
      <c r="O4951" s="4">
        <f>SUM(Table16[[#This Row],[Price]]*0.95)</f>
        <v>0</v>
      </c>
      <c r="P4951" s="4">
        <f>SUM(Table16[[#This Row],[Price]]*0.8)</f>
        <v>0</v>
      </c>
      <c r="Q4951" s="4">
        <f>SUM(Table16[[#This Row],[Price]]*0.6)</f>
        <v>0</v>
      </c>
    </row>
    <row r="4952" spans="1:17" x14ac:dyDescent="0.25">
      <c r="A4952" t="s">
        <v>333</v>
      </c>
      <c r="B4952">
        <v>0</v>
      </c>
      <c r="C4952" t="s">
        <v>3261</v>
      </c>
      <c r="D4952">
        <v>636</v>
      </c>
      <c r="E4952" t="s">
        <v>345</v>
      </c>
      <c r="F4952" s="4">
        <v>0</v>
      </c>
      <c r="J4952" s="4">
        <f>MIN(Table16[[#This Row],[Medicare Outpatient Allowable Rate]:[WPPA Inc Outpatient Allowable Rate]])</f>
        <v>0</v>
      </c>
      <c r="K4952" s="4">
        <f>MAX(Table16[[#This Row],[Blue Cross Outpatient Allowable Rate]:[WPPA Inc Outpatient Allowable Rate]])</f>
        <v>0</v>
      </c>
      <c r="L4952" s="4">
        <f>SUM(Table16[[#This Row],[Price]]*4.42)</f>
        <v>0</v>
      </c>
      <c r="M4952" s="4">
        <v>0</v>
      </c>
      <c r="N4952" s="4">
        <f>SUM(Table16[[#This Row],[ChargeID]]*0.76)</f>
        <v>0</v>
      </c>
      <c r="O4952" s="4">
        <f>SUM(Table16[[#This Row],[Price]]*0.95)</f>
        <v>0</v>
      </c>
      <c r="P4952" s="4">
        <f>SUM(Table16[[#This Row],[Price]]*0.8)</f>
        <v>0</v>
      </c>
      <c r="Q4952" s="4">
        <f>SUM(Table16[[#This Row],[Price]]*0.6)</f>
        <v>0</v>
      </c>
    </row>
    <row r="4953" spans="1:17" x14ac:dyDescent="0.25">
      <c r="A4953" t="s">
        <v>333</v>
      </c>
      <c r="B4953">
        <v>0</v>
      </c>
      <c r="C4953" t="s">
        <v>3262</v>
      </c>
      <c r="D4953">
        <v>636</v>
      </c>
      <c r="E4953" t="s">
        <v>949</v>
      </c>
      <c r="F4953" s="4">
        <v>0</v>
      </c>
      <c r="J4953" s="4">
        <f>MIN(Table16[[#This Row],[Medicare Outpatient Allowable Rate]:[WPPA Inc Outpatient Allowable Rate]])</f>
        <v>0</v>
      </c>
      <c r="K4953" s="4">
        <f>MAX(Table16[[#This Row],[Blue Cross Outpatient Allowable Rate]:[WPPA Inc Outpatient Allowable Rate]])</f>
        <v>0</v>
      </c>
      <c r="L4953" s="4">
        <f>SUM(Table16[[#This Row],[Price]]*4.42)</f>
        <v>0</v>
      </c>
      <c r="M4953" s="4">
        <v>0</v>
      </c>
      <c r="N4953" s="4">
        <f>SUM(Table16[[#This Row],[ChargeID]]*0.76)</f>
        <v>0</v>
      </c>
      <c r="O4953" s="4">
        <f>SUM(Table16[[#This Row],[Price]]*0.95)</f>
        <v>0</v>
      </c>
      <c r="P4953" s="4">
        <f>SUM(Table16[[#This Row],[Price]]*0.8)</f>
        <v>0</v>
      </c>
      <c r="Q4953" s="4">
        <f>SUM(Table16[[#This Row],[Price]]*0.6)</f>
        <v>0</v>
      </c>
    </row>
    <row r="4954" spans="1:17" x14ac:dyDescent="0.25">
      <c r="A4954" t="s">
        <v>333</v>
      </c>
      <c r="B4954">
        <v>0</v>
      </c>
      <c r="C4954" t="s">
        <v>2583</v>
      </c>
      <c r="D4954">
        <v>636</v>
      </c>
      <c r="E4954" t="s">
        <v>337</v>
      </c>
      <c r="F4954" s="4">
        <v>0</v>
      </c>
      <c r="J4954" s="4">
        <f>MIN(Table16[[#This Row],[Medicare Outpatient Allowable Rate]:[WPPA Inc Outpatient Allowable Rate]])</f>
        <v>0</v>
      </c>
      <c r="K4954" s="4">
        <f>MAX(Table16[[#This Row],[Blue Cross Outpatient Allowable Rate]:[WPPA Inc Outpatient Allowable Rate]])</f>
        <v>0</v>
      </c>
      <c r="L4954" s="4">
        <f>SUM(Table16[[#This Row],[Price]]*4.42)</f>
        <v>0</v>
      </c>
      <c r="M4954" s="4">
        <v>0</v>
      </c>
      <c r="N4954" s="4">
        <f>SUM(Table16[[#This Row],[ChargeID]]*0.76)</f>
        <v>0</v>
      </c>
      <c r="O4954" s="4">
        <f>SUM(Table16[[#This Row],[Price]]*0.95)</f>
        <v>0</v>
      </c>
      <c r="P4954" s="4">
        <f>SUM(Table16[[#This Row],[Price]]*0.8)</f>
        <v>0</v>
      </c>
      <c r="Q4954" s="4">
        <f>SUM(Table16[[#This Row],[Price]]*0.6)</f>
        <v>0</v>
      </c>
    </row>
    <row r="4955" spans="1:17" x14ac:dyDescent="0.25">
      <c r="A4955" t="s">
        <v>333</v>
      </c>
      <c r="B4955">
        <v>0</v>
      </c>
      <c r="C4955" t="s">
        <v>3263</v>
      </c>
      <c r="D4955">
        <v>636</v>
      </c>
      <c r="E4955" t="s">
        <v>402</v>
      </c>
      <c r="F4955" s="4">
        <v>0</v>
      </c>
      <c r="J4955" s="4">
        <f>MIN(Table16[[#This Row],[Medicare Outpatient Allowable Rate]:[WPPA Inc Outpatient Allowable Rate]])</f>
        <v>0</v>
      </c>
      <c r="K4955" s="4">
        <f>MAX(Table16[[#This Row],[Blue Cross Outpatient Allowable Rate]:[WPPA Inc Outpatient Allowable Rate]])</f>
        <v>0</v>
      </c>
      <c r="L4955" s="4">
        <f>SUM(Table16[[#This Row],[Price]]*4.42)</f>
        <v>0</v>
      </c>
      <c r="M4955" s="4">
        <v>0</v>
      </c>
      <c r="N4955" s="4">
        <f>SUM(Table16[[#This Row],[ChargeID]]*0.76)</f>
        <v>0</v>
      </c>
      <c r="O4955" s="4">
        <f>SUM(Table16[[#This Row],[Price]]*0.95)</f>
        <v>0</v>
      </c>
      <c r="P4955" s="4">
        <f>SUM(Table16[[#This Row],[Price]]*0.8)</f>
        <v>0</v>
      </c>
      <c r="Q4955" s="4">
        <f>SUM(Table16[[#This Row],[Price]]*0.6)</f>
        <v>0</v>
      </c>
    </row>
    <row r="4956" spans="1:17" x14ac:dyDescent="0.25">
      <c r="A4956" t="s">
        <v>333</v>
      </c>
      <c r="B4956">
        <v>0</v>
      </c>
      <c r="C4956" t="s">
        <v>2104</v>
      </c>
      <c r="D4956">
        <v>636</v>
      </c>
      <c r="E4956" t="s">
        <v>353</v>
      </c>
      <c r="F4956" s="4">
        <v>0</v>
      </c>
      <c r="J4956" s="4">
        <f>MIN(Table16[[#This Row],[Medicare Outpatient Allowable Rate]:[WPPA Inc Outpatient Allowable Rate]])</f>
        <v>0</v>
      </c>
      <c r="K4956" s="4">
        <f>MAX(Table16[[#This Row],[Blue Cross Outpatient Allowable Rate]:[WPPA Inc Outpatient Allowable Rate]])</f>
        <v>0</v>
      </c>
      <c r="L4956" s="4">
        <f>SUM(Table16[[#This Row],[Price]]*4.42)</f>
        <v>0</v>
      </c>
      <c r="M4956" s="4">
        <v>0</v>
      </c>
      <c r="N4956" s="4">
        <f>SUM(Table16[[#This Row],[ChargeID]]*0.76)</f>
        <v>0</v>
      </c>
      <c r="O4956" s="4">
        <f>SUM(Table16[[#This Row],[Price]]*0.95)</f>
        <v>0</v>
      </c>
      <c r="P4956" s="4">
        <f>SUM(Table16[[#This Row],[Price]]*0.8)</f>
        <v>0</v>
      </c>
      <c r="Q4956" s="4">
        <f>SUM(Table16[[#This Row],[Price]]*0.6)</f>
        <v>0</v>
      </c>
    </row>
    <row r="4957" spans="1:17" x14ac:dyDescent="0.25">
      <c r="A4957" t="s">
        <v>333</v>
      </c>
      <c r="B4957">
        <v>0</v>
      </c>
      <c r="C4957" t="s">
        <v>3038</v>
      </c>
      <c r="D4957">
        <v>636</v>
      </c>
      <c r="E4957" t="s">
        <v>360</v>
      </c>
      <c r="F4957" s="4">
        <v>0</v>
      </c>
      <c r="J4957" s="4">
        <f>MIN(Table16[[#This Row],[Medicare Outpatient Allowable Rate]:[WPPA Inc Outpatient Allowable Rate]])</f>
        <v>0</v>
      </c>
      <c r="K4957" s="4">
        <f>MAX(Table16[[#This Row],[Blue Cross Outpatient Allowable Rate]:[WPPA Inc Outpatient Allowable Rate]])</f>
        <v>0</v>
      </c>
      <c r="L4957" s="4">
        <f>SUM(Table16[[#This Row],[Price]]*4.42)</f>
        <v>0</v>
      </c>
      <c r="M4957" s="4">
        <v>0</v>
      </c>
      <c r="N4957" s="4">
        <f>SUM(Table16[[#This Row],[ChargeID]]*0.76)</f>
        <v>0</v>
      </c>
      <c r="O4957" s="4">
        <f>SUM(Table16[[#This Row],[Price]]*0.95)</f>
        <v>0</v>
      </c>
      <c r="P4957" s="4">
        <f>SUM(Table16[[#This Row],[Price]]*0.8)</f>
        <v>0</v>
      </c>
      <c r="Q4957" s="4">
        <f>SUM(Table16[[#This Row],[Price]]*0.6)</f>
        <v>0</v>
      </c>
    </row>
    <row r="4958" spans="1:17" x14ac:dyDescent="0.25">
      <c r="A4958" t="s">
        <v>333</v>
      </c>
      <c r="B4958">
        <v>0</v>
      </c>
      <c r="C4958" t="s">
        <v>3155</v>
      </c>
      <c r="D4958">
        <v>636</v>
      </c>
      <c r="E4958" t="s">
        <v>337</v>
      </c>
      <c r="F4958" s="4">
        <v>0</v>
      </c>
      <c r="J4958" s="4">
        <f>MIN(Table16[[#This Row],[Medicare Outpatient Allowable Rate]:[WPPA Inc Outpatient Allowable Rate]])</f>
        <v>0</v>
      </c>
      <c r="K4958" s="4">
        <f>MAX(Table16[[#This Row],[Blue Cross Outpatient Allowable Rate]:[WPPA Inc Outpatient Allowable Rate]])</f>
        <v>0</v>
      </c>
      <c r="L4958" s="4">
        <f>SUM(Table16[[#This Row],[Price]]*4.42)</f>
        <v>0</v>
      </c>
      <c r="M4958" s="4">
        <v>0</v>
      </c>
      <c r="N4958" s="4">
        <f>SUM(Table16[[#This Row],[ChargeID]]*0.76)</f>
        <v>0</v>
      </c>
      <c r="O4958" s="4">
        <f>SUM(Table16[[#This Row],[Price]]*0.95)</f>
        <v>0</v>
      </c>
      <c r="P4958" s="4">
        <f>SUM(Table16[[#This Row],[Price]]*0.8)</f>
        <v>0</v>
      </c>
      <c r="Q4958" s="4">
        <f>SUM(Table16[[#This Row],[Price]]*0.6)</f>
        <v>0</v>
      </c>
    </row>
    <row r="4959" spans="1:17" x14ac:dyDescent="0.25">
      <c r="A4959" t="s">
        <v>333</v>
      </c>
      <c r="B4959">
        <v>0</v>
      </c>
      <c r="C4959" t="s">
        <v>3264</v>
      </c>
      <c r="D4959">
        <v>636</v>
      </c>
      <c r="E4959" t="s">
        <v>2213</v>
      </c>
      <c r="F4959" s="4">
        <v>0</v>
      </c>
      <c r="J4959" s="4">
        <f>MIN(Table16[[#This Row],[Medicare Outpatient Allowable Rate]:[WPPA Inc Outpatient Allowable Rate]])</f>
        <v>0</v>
      </c>
      <c r="K4959" s="4">
        <f>MAX(Table16[[#This Row],[Blue Cross Outpatient Allowable Rate]:[WPPA Inc Outpatient Allowable Rate]])</f>
        <v>0</v>
      </c>
      <c r="L4959" s="4">
        <f>SUM(Table16[[#This Row],[Price]]*4.42)</f>
        <v>0</v>
      </c>
      <c r="M4959" s="4">
        <v>0</v>
      </c>
      <c r="N4959" s="4">
        <f>SUM(Table16[[#This Row],[ChargeID]]*0.76)</f>
        <v>0</v>
      </c>
      <c r="O4959" s="4">
        <f>SUM(Table16[[#This Row],[Price]]*0.95)</f>
        <v>0</v>
      </c>
      <c r="P4959" s="4">
        <f>SUM(Table16[[#This Row],[Price]]*0.8)</f>
        <v>0</v>
      </c>
      <c r="Q4959" s="4">
        <f>SUM(Table16[[#This Row],[Price]]*0.6)</f>
        <v>0</v>
      </c>
    </row>
    <row r="4960" spans="1:17" x14ac:dyDescent="0.25">
      <c r="A4960" t="s">
        <v>333</v>
      </c>
      <c r="B4960">
        <v>0</v>
      </c>
      <c r="C4960" t="s">
        <v>3265</v>
      </c>
      <c r="D4960">
        <v>636</v>
      </c>
      <c r="E4960" t="s">
        <v>345</v>
      </c>
      <c r="F4960" s="4">
        <v>0</v>
      </c>
      <c r="J4960" s="4">
        <f>MIN(Table16[[#This Row],[Medicare Outpatient Allowable Rate]:[WPPA Inc Outpatient Allowable Rate]])</f>
        <v>0</v>
      </c>
      <c r="K4960" s="4">
        <f>MAX(Table16[[#This Row],[Blue Cross Outpatient Allowable Rate]:[WPPA Inc Outpatient Allowable Rate]])</f>
        <v>0</v>
      </c>
      <c r="L4960" s="4">
        <f>SUM(Table16[[#This Row],[Price]]*4.42)</f>
        <v>0</v>
      </c>
      <c r="M4960" s="4">
        <v>0</v>
      </c>
      <c r="N4960" s="4">
        <f>SUM(Table16[[#This Row],[ChargeID]]*0.76)</f>
        <v>0</v>
      </c>
      <c r="O4960" s="4">
        <f>SUM(Table16[[#This Row],[Price]]*0.95)</f>
        <v>0</v>
      </c>
      <c r="P4960" s="4">
        <f>SUM(Table16[[#This Row],[Price]]*0.8)</f>
        <v>0</v>
      </c>
      <c r="Q4960" s="4">
        <f>SUM(Table16[[#This Row],[Price]]*0.6)</f>
        <v>0</v>
      </c>
    </row>
    <row r="4961" spans="1:17" x14ac:dyDescent="0.25">
      <c r="A4961" t="s">
        <v>333</v>
      </c>
      <c r="B4961">
        <v>0</v>
      </c>
      <c r="C4961" t="s">
        <v>2771</v>
      </c>
      <c r="D4961">
        <v>636</v>
      </c>
      <c r="E4961" t="s">
        <v>372</v>
      </c>
      <c r="F4961" s="4">
        <v>0</v>
      </c>
      <c r="J4961" s="4">
        <f>MIN(Table16[[#This Row],[Medicare Outpatient Allowable Rate]:[WPPA Inc Outpatient Allowable Rate]])</f>
        <v>0</v>
      </c>
      <c r="K4961" s="4">
        <f>MAX(Table16[[#This Row],[Blue Cross Outpatient Allowable Rate]:[WPPA Inc Outpatient Allowable Rate]])</f>
        <v>0</v>
      </c>
      <c r="L4961" s="4">
        <f>SUM(Table16[[#This Row],[Price]]*4.42)</f>
        <v>0</v>
      </c>
      <c r="M4961" s="4">
        <v>0</v>
      </c>
      <c r="N4961" s="4">
        <f>SUM(Table16[[#This Row],[ChargeID]]*0.76)</f>
        <v>0</v>
      </c>
      <c r="O4961" s="4">
        <f>SUM(Table16[[#This Row],[Price]]*0.95)</f>
        <v>0</v>
      </c>
      <c r="P4961" s="4">
        <f>SUM(Table16[[#This Row],[Price]]*0.8)</f>
        <v>0</v>
      </c>
      <c r="Q4961" s="4">
        <f>SUM(Table16[[#This Row],[Price]]*0.6)</f>
        <v>0</v>
      </c>
    </row>
    <row r="4962" spans="1:17" x14ac:dyDescent="0.25">
      <c r="A4962" t="s">
        <v>333</v>
      </c>
      <c r="B4962">
        <v>0</v>
      </c>
      <c r="C4962" t="s">
        <v>3266</v>
      </c>
      <c r="D4962">
        <v>636</v>
      </c>
      <c r="E4962" t="s">
        <v>417</v>
      </c>
      <c r="F4962" s="4">
        <v>0</v>
      </c>
      <c r="J4962" s="4">
        <f>MIN(Table16[[#This Row],[Medicare Outpatient Allowable Rate]:[WPPA Inc Outpatient Allowable Rate]])</f>
        <v>0</v>
      </c>
      <c r="K4962" s="4">
        <f>MAX(Table16[[#This Row],[Blue Cross Outpatient Allowable Rate]:[WPPA Inc Outpatient Allowable Rate]])</f>
        <v>0</v>
      </c>
      <c r="L4962" s="4">
        <f>SUM(Table16[[#This Row],[Price]]*4.42)</f>
        <v>0</v>
      </c>
      <c r="M4962" s="4">
        <v>0</v>
      </c>
      <c r="N4962" s="4">
        <f>SUM(Table16[[#This Row],[ChargeID]]*0.76)</f>
        <v>0</v>
      </c>
      <c r="O4962" s="4">
        <f>SUM(Table16[[#This Row],[Price]]*0.95)</f>
        <v>0</v>
      </c>
      <c r="P4962" s="4">
        <f>SUM(Table16[[#This Row],[Price]]*0.8)</f>
        <v>0</v>
      </c>
      <c r="Q4962" s="4">
        <f>SUM(Table16[[#This Row],[Price]]*0.6)</f>
        <v>0</v>
      </c>
    </row>
    <row r="4963" spans="1:17" x14ac:dyDescent="0.25">
      <c r="A4963" t="s">
        <v>333</v>
      </c>
      <c r="B4963">
        <v>0</v>
      </c>
      <c r="C4963" t="s">
        <v>2406</v>
      </c>
      <c r="D4963">
        <v>636</v>
      </c>
      <c r="E4963" t="s">
        <v>383</v>
      </c>
      <c r="F4963" s="4">
        <v>0</v>
      </c>
      <c r="J4963" s="4">
        <f>MIN(Table16[[#This Row],[Medicare Outpatient Allowable Rate]:[WPPA Inc Outpatient Allowable Rate]])</f>
        <v>0</v>
      </c>
      <c r="K4963" s="4">
        <f>MAX(Table16[[#This Row],[Blue Cross Outpatient Allowable Rate]:[WPPA Inc Outpatient Allowable Rate]])</f>
        <v>0</v>
      </c>
      <c r="L4963" s="4">
        <f>SUM(Table16[[#This Row],[Price]]*4.42)</f>
        <v>0</v>
      </c>
      <c r="M4963" s="4">
        <v>0</v>
      </c>
      <c r="N4963" s="4">
        <f>SUM(Table16[[#This Row],[ChargeID]]*0.76)</f>
        <v>0</v>
      </c>
      <c r="O4963" s="4">
        <f>SUM(Table16[[#This Row],[Price]]*0.95)</f>
        <v>0</v>
      </c>
      <c r="P4963" s="4">
        <f>SUM(Table16[[#This Row],[Price]]*0.8)</f>
        <v>0</v>
      </c>
      <c r="Q4963" s="4">
        <f>SUM(Table16[[#This Row],[Price]]*0.6)</f>
        <v>0</v>
      </c>
    </row>
    <row r="4964" spans="1:17" x14ac:dyDescent="0.25">
      <c r="A4964" t="s">
        <v>333</v>
      </c>
      <c r="B4964">
        <v>0</v>
      </c>
      <c r="C4964" t="s">
        <v>3078</v>
      </c>
      <c r="D4964">
        <v>636</v>
      </c>
      <c r="E4964" t="s">
        <v>345</v>
      </c>
      <c r="F4964" s="4">
        <v>0</v>
      </c>
      <c r="J4964" s="4">
        <f>MIN(Table16[[#This Row],[Medicare Outpatient Allowable Rate]:[WPPA Inc Outpatient Allowable Rate]])</f>
        <v>0</v>
      </c>
      <c r="K4964" s="4">
        <f>MAX(Table16[[#This Row],[Blue Cross Outpatient Allowable Rate]:[WPPA Inc Outpatient Allowable Rate]])</f>
        <v>0</v>
      </c>
      <c r="L4964" s="4">
        <f>SUM(Table16[[#This Row],[Price]]*4.42)</f>
        <v>0</v>
      </c>
      <c r="M4964" s="4">
        <v>0</v>
      </c>
      <c r="N4964" s="4">
        <f>SUM(Table16[[#This Row],[ChargeID]]*0.76)</f>
        <v>0</v>
      </c>
      <c r="O4964" s="4">
        <f>SUM(Table16[[#This Row],[Price]]*0.95)</f>
        <v>0</v>
      </c>
      <c r="P4964" s="4">
        <f>SUM(Table16[[#This Row],[Price]]*0.8)</f>
        <v>0</v>
      </c>
      <c r="Q4964" s="4">
        <f>SUM(Table16[[#This Row],[Price]]*0.6)</f>
        <v>0</v>
      </c>
    </row>
    <row r="4965" spans="1:17" x14ac:dyDescent="0.25">
      <c r="A4965" t="s">
        <v>333</v>
      </c>
      <c r="B4965">
        <v>0</v>
      </c>
      <c r="C4965" t="s">
        <v>2527</v>
      </c>
      <c r="D4965">
        <v>636</v>
      </c>
      <c r="E4965" t="s">
        <v>383</v>
      </c>
      <c r="F4965" s="4">
        <v>0</v>
      </c>
      <c r="J4965" s="4">
        <f>MIN(Table16[[#This Row],[Medicare Outpatient Allowable Rate]:[WPPA Inc Outpatient Allowable Rate]])</f>
        <v>0</v>
      </c>
      <c r="K4965" s="4">
        <f>MAX(Table16[[#This Row],[Blue Cross Outpatient Allowable Rate]:[WPPA Inc Outpatient Allowable Rate]])</f>
        <v>0</v>
      </c>
      <c r="L4965" s="4">
        <f>SUM(Table16[[#This Row],[Price]]*4.42)</f>
        <v>0</v>
      </c>
      <c r="M4965" s="4">
        <v>0</v>
      </c>
      <c r="N4965" s="4">
        <f>SUM(Table16[[#This Row],[ChargeID]]*0.76)</f>
        <v>0</v>
      </c>
      <c r="O4965" s="4">
        <f>SUM(Table16[[#This Row],[Price]]*0.95)</f>
        <v>0</v>
      </c>
      <c r="P4965" s="4">
        <f>SUM(Table16[[#This Row],[Price]]*0.8)</f>
        <v>0</v>
      </c>
      <c r="Q4965" s="4">
        <f>SUM(Table16[[#This Row],[Price]]*0.6)</f>
        <v>0</v>
      </c>
    </row>
    <row r="4966" spans="1:17" x14ac:dyDescent="0.25">
      <c r="A4966" t="s">
        <v>333</v>
      </c>
      <c r="B4966">
        <v>0</v>
      </c>
      <c r="C4966" t="s">
        <v>3267</v>
      </c>
      <c r="D4966">
        <v>636</v>
      </c>
      <c r="E4966" t="s">
        <v>417</v>
      </c>
      <c r="F4966" s="4">
        <v>0</v>
      </c>
      <c r="J4966" s="4">
        <f>MIN(Table16[[#This Row],[Medicare Outpatient Allowable Rate]:[WPPA Inc Outpatient Allowable Rate]])</f>
        <v>0</v>
      </c>
      <c r="K4966" s="4">
        <f>MAX(Table16[[#This Row],[Blue Cross Outpatient Allowable Rate]:[WPPA Inc Outpatient Allowable Rate]])</f>
        <v>0</v>
      </c>
      <c r="L4966" s="4">
        <f>SUM(Table16[[#This Row],[Price]]*4.42)</f>
        <v>0</v>
      </c>
      <c r="M4966" s="4">
        <v>0</v>
      </c>
      <c r="N4966" s="4">
        <f>SUM(Table16[[#This Row],[ChargeID]]*0.76)</f>
        <v>0</v>
      </c>
      <c r="O4966" s="4">
        <f>SUM(Table16[[#This Row],[Price]]*0.95)</f>
        <v>0</v>
      </c>
      <c r="P4966" s="4">
        <f>SUM(Table16[[#This Row],[Price]]*0.8)</f>
        <v>0</v>
      </c>
      <c r="Q4966" s="4">
        <f>SUM(Table16[[#This Row],[Price]]*0.6)</f>
        <v>0</v>
      </c>
    </row>
    <row r="4967" spans="1:17" x14ac:dyDescent="0.25">
      <c r="A4967" t="s">
        <v>333</v>
      </c>
      <c r="B4967">
        <v>0</v>
      </c>
      <c r="C4967" t="s">
        <v>2046</v>
      </c>
      <c r="D4967">
        <v>636</v>
      </c>
      <c r="E4967" t="s">
        <v>345</v>
      </c>
      <c r="F4967" s="4">
        <v>0</v>
      </c>
      <c r="J4967" s="4">
        <f>MIN(Table16[[#This Row],[Medicare Outpatient Allowable Rate]:[WPPA Inc Outpatient Allowable Rate]])</f>
        <v>0</v>
      </c>
      <c r="K4967" s="4">
        <f>MAX(Table16[[#This Row],[Blue Cross Outpatient Allowable Rate]:[WPPA Inc Outpatient Allowable Rate]])</f>
        <v>0</v>
      </c>
      <c r="L4967" s="4">
        <f>SUM(Table16[[#This Row],[Price]]*4.42)</f>
        <v>0</v>
      </c>
      <c r="M4967" s="4">
        <v>0</v>
      </c>
      <c r="N4967" s="4">
        <f>SUM(Table16[[#This Row],[ChargeID]]*0.76)</f>
        <v>0</v>
      </c>
      <c r="O4967" s="4">
        <f>SUM(Table16[[#This Row],[Price]]*0.95)</f>
        <v>0</v>
      </c>
      <c r="P4967" s="4">
        <f>SUM(Table16[[#This Row],[Price]]*0.8)</f>
        <v>0</v>
      </c>
      <c r="Q4967" s="4">
        <f>SUM(Table16[[#This Row],[Price]]*0.6)</f>
        <v>0</v>
      </c>
    </row>
    <row r="4968" spans="1:17" x14ac:dyDescent="0.25">
      <c r="A4968" t="s">
        <v>333</v>
      </c>
      <c r="B4968">
        <v>0</v>
      </c>
      <c r="C4968" t="s">
        <v>1650</v>
      </c>
      <c r="D4968">
        <v>636</v>
      </c>
      <c r="E4968" t="s">
        <v>345</v>
      </c>
      <c r="F4968" s="4">
        <v>0</v>
      </c>
      <c r="J4968" s="4">
        <f>MIN(Table16[[#This Row],[Medicare Outpatient Allowable Rate]:[WPPA Inc Outpatient Allowable Rate]])</f>
        <v>0</v>
      </c>
      <c r="K4968" s="4">
        <f>MAX(Table16[[#This Row],[Blue Cross Outpatient Allowable Rate]:[WPPA Inc Outpatient Allowable Rate]])</f>
        <v>0</v>
      </c>
      <c r="L4968" s="4">
        <f>SUM(Table16[[#This Row],[Price]]*4.42)</f>
        <v>0</v>
      </c>
      <c r="M4968" s="4">
        <v>0</v>
      </c>
      <c r="N4968" s="4">
        <f>SUM(Table16[[#This Row],[ChargeID]]*0.76)</f>
        <v>0</v>
      </c>
      <c r="O4968" s="4">
        <f>SUM(Table16[[#This Row],[Price]]*0.95)</f>
        <v>0</v>
      </c>
      <c r="P4968" s="4">
        <f>SUM(Table16[[#This Row],[Price]]*0.8)</f>
        <v>0</v>
      </c>
      <c r="Q4968" s="4">
        <f>SUM(Table16[[#This Row],[Price]]*0.6)</f>
        <v>0</v>
      </c>
    </row>
    <row r="4969" spans="1:17" x14ac:dyDescent="0.25">
      <c r="A4969" t="s">
        <v>333</v>
      </c>
      <c r="B4969">
        <v>0</v>
      </c>
      <c r="C4969" t="s">
        <v>2406</v>
      </c>
      <c r="D4969">
        <v>636</v>
      </c>
      <c r="E4969" t="s">
        <v>383</v>
      </c>
      <c r="F4969" s="4">
        <v>0</v>
      </c>
      <c r="J4969" s="4">
        <f>MIN(Table16[[#This Row],[Medicare Outpatient Allowable Rate]:[WPPA Inc Outpatient Allowable Rate]])</f>
        <v>0</v>
      </c>
      <c r="K4969" s="4">
        <f>MAX(Table16[[#This Row],[Blue Cross Outpatient Allowable Rate]:[WPPA Inc Outpatient Allowable Rate]])</f>
        <v>0</v>
      </c>
      <c r="L4969" s="4">
        <f>SUM(Table16[[#This Row],[Price]]*4.42)</f>
        <v>0</v>
      </c>
      <c r="M4969" s="4">
        <v>0</v>
      </c>
      <c r="N4969" s="4">
        <f>SUM(Table16[[#This Row],[ChargeID]]*0.76)</f>
        <v>0</v>
      </c>
      <c r="O4969" s="4">
        <f>SUM(Table16[[#This Row],[Price]]*0.95)</f>
        <v>0</v>
      </c>
      <c r="P4969" s="4">
        <f>SUM(Table16[[#This Row],[Price]]*0.8)</f>
        <v>0</v>
      </c>
      <c r="Q4969" s="4">
        <f>SUM(Table16[[#This Row],[Price]]*0.6)</f>
        <v>0</v>
      </c>
    </row>
    <row r="4970" spans="1:17" x14ac:dyDescent="0.25">
      <c r="A4970" t="s">
        <v>333</v>
      </c>
      <c r="B4970">
        <v>0</v>
      </c>
      <c r="C4970" t="s">
        <v>3268</v>
      </c>
      <c r="D4970">
        <v>636</v>
      </c>
      <c r="E4970" t="s">
        <v>365</v>
      </c>
      <c r="F4970" s="4">
        <v>0</v>
      </c>
      <c r="J4970" s="4">
        <f>MIN(Table16[[#This Row],[Medicare Outpatient Allowable Rate]:[WPPA Inc Outpatient Allowable Rate]])</f>
        <v>0</v>
      </c>
      <c r="K4970" s="4">
        <f>MAX(Table16[[#This Row],[Blue Cross Outpatient Allowable Rate]:[WPPA Inc Outpatient Allowable Rate]])</f>
        <v>0</v>
      </c>
      <c r="L4970" s="4">
        <f>SUM(Table16[[#This Row],[Price]]*4.42)</f>
        <v>0</v>
      </c>
      <c r="M4970" s="4">
        <v>0</v>
      </c>
      <c r="N4970" s="4">
        <f>SUM(Table16[[#This Row],[ChargeID]]*0.76)</f>
        <v>0</v>
      </c>
      <c r="O4970" s="4">
        <f>SUM(Table16[[#This Row],[Price]]*0.95)</f>
        <v>0</v>
      </c>
      <c r="P4970" s="4">
        <f>SUM(Table16[[#This Row],[Price]]*0.8)</f>
        <v>0</v>
      </c>
      <c r="Q4970" s="4">
        <f>SUM(Table16[[#This Row],[Price]]*0.6)</f>
        <v>0</v>
      </c>
    </row>
    <row r="4971" spans="1:17" x14ac:dyDescent="0.25">
      <c r="A4971" t="s">
        <v>333</v>
      </c>
      <c r="B4971">
        <v>0</v>
      </c>
      <c r="C4971" t="s">
        <v>3126</v>
      </c>
      <c r="D4971">
        <v>636</v>
      </c>
      <c r="E4971" t="s">
        <v>345</v>
      </c>
      <c r="F4971" s="4">
        <v>0</v>
      </c>
      <c r="J4971" s="4">
        <f>MIN(Table16[[#This Row],[Medicare Outpatient Allowable Rate]:[WPPA Inc Outpatient Allowable Rate]])</f>
        <v>0</v>
      </c>
      <c r="K4971" s="4">
        <f>MAX(Table16[[#This Row],[Blue Cross Outpatient Allowable Rate]:[WPPA Inc Outpatient Allowable Rate]])</f>
        <v>0</v>
      </c>
      <c r="L4971" s="4">
        <f>SUM(Table16[[#This Row],[Price]]*4.42)</f>
        <v>0</v>
      </c>
      <c r="M4971" s="4">
        <v>0</v>
      </c>
      <c r="N4971" s="4">
        <f>SUM(Table16[[#This Row],[ChargeID]]*0.76)</f>
        <v>0</v>
      </c>
      <c r="O4971" s="4">
        <f>SUM(Table16[[#This Row],[Price]]*0.95)</f>
        <v>0</v>
      </c>
      <c r="P4971" s="4">
        <f>SUM(Table16[[#This Row],[Price]]*0.8)</f>
        <v>0</v>
      </c>
      <c r="Q4971" s="4">
        <f>SUM(Table16[[#This Row],[Price]]*0.6)</f>
        <v>0</v>
      </c>
    </row>
    <row r="4972" spans="1:17" x14ac:dyDescent="0.25">
      <c r="A4972" t="s">
        <v>333</v>
      </c>
      <c r="B4972">
        <v>0</v>
      </c>
      <c r="C4972" t="s">
        <v>3269</v>
      </c>
      <c r="D4972">
        <v>636</v>
      </c>
      <c r="E4972" t="s">
        <v>353</v>
      </c>
      <c r="F4972" s="4">
        <v>0</v>
      </c>
      <c r="J4972" s="4">
        <f>MIN(Table16[[#This Row],[Medicare Outpatient Allowable Rate]:[WPPA Inc Outpatient Allowable Rate]])</f>
        <v>0</v>
      </c>
      <c r="K4972" s="4">
        <f>MAX(Table16[[#This Row],[Blue Cross Outpatient Allowable Rate]:[WPPA Inc Outpatient Allowable Rate]])</f>
        <v>0</v>
      </c>
      <c r="L4972" s="4">
        <f>SUM(Table16[[#This Row],[Price]]*4.42)</f>
        <v>0</v>
      </c>
      <c r="M4972" s="4">
        <v>0</v>
      </c>
      <c r="N4972" s="4">
        <f>SUM(Table16[[#This Row],[ChargeID]]*0.76)</f>
        <v>0</v>
      </c>
      <c r="O4972" s="4">
        <f>SUM(Table16[[#This Row],[Price]]*0.95)</f>
        <v>0</v>
      </c>
      <c r="P4972" s="4">
        <f>SUM(Table16[[#This Row],[Price]]*0.8)</f>
        <v>0</v>
      </c>
      <c r="Q4972" s="4">
        <f>SUM(Table16[[#This Row],[Price]]*0.6)</f>
        <v>0</v>
      </c>
    </row>
    <row r="4973" spans="1:17" x14ac:dyDescent="0.25">
      <c r="A4973" t="s">
        <v>333</v>
      </c>
      <c r="B4973">
        <v>0</v>
      </c>
      <c r="C4973" t="s">
        <v>2627</v>
      </c>
      <c r="D4973">
        <v>636</v>
      </c>
      <c r="E4973" t="s">
        <v>345</v>
      </c>
      <c r="F4973" s="4">
        <v>0</v>
      </c>
      <c r="J4973" s="4">
        <f>MIN(Table16[[#This Row],[Medicare Outpatient Allowable Rate]:[WPPA Inc Outpatient Allowable Rate]])</f>
        <v>0</v>
      </c>
      <c r="K4973" s="4">
        <f>MAX(Table16[[#This Row],[Blue Cross Outpatient Allowable Rate]:[WPPA Inc Outpatient Allowable Rate]])</f>
        <v>0</v>
      </c>
      <c r="L4973" s="4">
        <f>SUM(Table16[[#This Row],[Price]]*4.42)</f>
        <v>0</v>
      </c>
      <c r="M4973" s="4">
        <v>0</v>
      </c>
      <c r="N4973" s="4">
        <f>SUM(Table16[[#This Row],[ChargeID]]*0.76)</f>
        <v>0</v>
      </c>
      <c r="O4973" s="4">
        <f>SUM(Table16[[#This Row],[Price]]*0.95)</f>
        <v>0</v>
      </c>
      <c r="P4973" s="4">
        <f>SUM(Table16[[#This Row],[Price]]*0.8)</f>
        <v>0</v>
      </c>
      <c r="Q4973" s="4">
        <f>SUM(Table16[[#This Row],[Price]]*0.6)</f>
        <v>0</v>
      </c>
    </row>
    <row r="4974" spans="1:17" x14ac:dyDescent="0.25">
      <c r="A4974" t="s">
        <v>333</v>
      </c>
      <c r="B4974">
        <v>0</v>
      </c>
      <c r="C4974" t="s">
        <v>3270</v>
      </c>
      <c r="D4974">
        <v>636</v>
      </c>
      <c r="E4974" t="s">
        <v>345</v>
      </c>
      <c r="F4974" s="4">
        <v>0</v>
      </c>
      <c r="J4974" s="4">
        <f>MIN(Table16[[#This Row],[Medicare Outpatient Allowable Rate]:[WPPA Inc Outpatient Allowable Rate]])</f>
        <v>0</v>
      </c>
      <c r="K4974" s="4">
        <f>MAX(Table16[[#This Row],[Blue Cross Outpatient Allowable Rate]:[WPPA Inc Outpatient Allowable Rate]])</f>
        <v>0</v>
      </c>
      <c r="L4974" s="4">
        <f>SUM(Table16[[#This Row],[Price]]*4.42)</f>
        <v>0</v>
      </c>
      <c r="M4974" s="4">
        <v>0</v>
      </c>
      <c r="N4974" s="4">
        <f>SUM(Table16[[#This Row],[ChargeID]]*0.76)</f>
        <v>0</v>
      </c>
      <c r="O4974" s="4">
        <f>SUM(Table16[[#This Row],[Price]]*0.95)</f>
        <v>0</v>
      </c>
      <c r="P4974" s="4">
        <f>SUM(Table16[[#This Row],[Price]]*0.8)</f>
        <v>0</v>
      </c>
      <c r="Q4974" s="4">
        <f>SUM(Table16[[#This Row],[Price]]*0.6)</f>
        <v>0</v>
      </c>
    </row>
    <row r="4975" spans="1:17" x14ac:dyDescent="0.25">
      <c r="A4975" t="s">
        <v>333</v>
      </c>
      <c r="B4975">
        <v>0</v>
      </c>
      <c r="C4975" t="s">
        <v>3271</v>
      </c>
      <c r="D4975">
        <v>636</v>
      </c>
      <c r="E4975" t="s">
        <v>402</v>
      </c>
      <c r="F4975" s="4">
        <v>0</v>
      </c>
      <c r="J4975" s="4">
        <f>MIN(Table16[[#This Row],[Medicare Outpatient Allowable Rate]:[WPPA Inc Outpatient Allowable Rate]])</f>
        <v>0</v>
      </c>
      <c r="K4975" s="4">
        <f>MAX(Table16[[#This Row],[Blue Cross Outpatient Allowable Rate]:[WPPA Inc Outpatient Allowable Rate]])</f>
        <v>0</v>
      </c>
      <c r="L4975" s="4">
        <f>SUM(Table16[[#This Row],[Price]]*4.42)</f>
        <v>0</v>
      </c>
      <c r="M4975" s="4">
        <v>0</v>
      </c>
      <c r="N4975" s="4">
        <f>SUM(Table16[[#This Row],[ChargeID]]*0.76)</f>
        <v>0</v>
      </c>
      <c r="O4975" s="4">
        <f>SUM(Table16[[#This Row],[Price]]*0.95)</f>
        <v>0</v>
      </c>
      <c r="P4975" s="4">
        <f>SUM(Table16[[#This Row],[Price]]*0.8)</f>
        <v>0</v>
      </c>
      <c r="Q4975" s="4">
        <f>SUM(Table16[[#This Row],[Price]]*0.6)</f>
        <v>0</v>
      </c>
    </row>
    <row r="4976" spans="1:17" x14ac:dyDescent="0.25">
      <c r="A4976" t="s">
        <v>333</v>
      </c>
      <c r="B4976">
        <v>0</v>
      </c>
      <c r="C4976" t="s">
        <v>2991</v>
      </c>
      <c r="D4976">
        <v>636</v>
      </c>
      <c r="E4976" t="s">
        <v>337</v>
      </c>
      <c r="F4976" s="4">
        <v>0</v>
      </c>
      <c r="J4976" s="4">
        <f>MIN(Table16[[#This Row],[Medicare Outpatient Allowable Rate]:[WPPA Inc Outpatient Allowable Rate]])</f>
        <v>0</v>
      </c>
      <c r="K4976" s="4">
        <f>MAX(Table16[[#This Row],[Blue Cross Outpatient Allowable Rate]:[WPPA Inc Outpatient Allowable Rate]])</f>
        <v>0</v>
      </c>
      <c r="L4976" s="4">
        <f>SUM(Table16[[#This Row],[Price]]*4.42)</f>
        <v>0</v>
      </c>
      <c r="M4976" s="4">
        <v>0</v>
      </c>
      <c r="N4976" s="4">
        <f>SUM(Table16[[#This Row],[ChargeID]]*0.76)</f>
        <v>0</v>
      </c>
      <c r="O4976" s="4">
        <f>SUM(Table16[[#This Row],[Price]]*0.95)</f>
        <v>0</v>
      </c>
      <c r="P4976" s="4">
        <f>SUM(Table16[[#This Row],[Price]]*0.8)</f>
        <v>0</v>
      </c>
      <c r="Q4976" s="4">
        <f>SUM(Table16[[#This Row],[Price]]*0.6)</f>
        <v>0</v>
      </c>
    </row>
    <row r="4977" spans="1:17" x14ac:dyDescent="0.25">
      <c r="A4977" t="s">
        <v>333</v>
      </c>
      <c r="B4977">
        <v>0</v>
      </c>
      <c r="C4977" t="s">
        <v>3272</v>
      </c>
      <c r="D4977">
        <v>636</v>
      </c>
      <c r="E4977" t="s">
        <v>345</v>
      </c>
      <c r="F4977" s="4">
        <v>0</v>
      </c>
      <c r="J4977" s="4">
        <f>MIN(Table16[[#This Row],[Medicare Outpatient Allowable Rate]:[WPPA Inc Outpatient Allowable Rate]])</f>
        <v>0</v>
      </c>
      <c r="K4977" s="4">
        <f>MAX(Table16[[#This Row],[Blue Cross Outpatient Allowable Rate]:[WPPA Inc Outpatient Allowable Rate]])</f>
        <v>0</v>
      </c>
      <c r="L4977" s="4">
        <f>SUM(Table16[[#This Row],[Price]]*4.42)</f>
        <v>0</v>
      </c>
      <c r="M4977" s="4">
        <v>0</v>
      </c>
      <c r="N4977" s="4">
        <f>SUM(Table16[[#This Row],[ChargeID]]*0.76)</f>
        <v>0</v>
      </c>
      <c r="O4977" s="4">
        <f>SUM(Table16[[#This Row],[Price]]*0.95)</f>
        <v>0</v>
      </c>
      <c r="P4977" s="4">
        <f>SUM(Table16[[#This Row],[Price]]*0.8)</f>
        <v>0</v>
      </c>
      <c r="Q4977" s="4">
        <f>SUM(Table16[[#This Row],[Price]]*0.6)</f>
        <v>0</v>
      </c>
    </row>
    <row r="4978" spans="1:17" x14ac:dyDescent="0.25">
      <c r="A4978" t="s">
        <v>333</v>
      </c>
      <c r="B4978">
        <v>0</v>
      </c>
      <c r="C4978" t="s">
        <v>3273</v>
      </c>
      <c r="D4978">
        <v>636</v>
      </c>
      <c r="E4978" t="s">
        <v>337</v>
      </c>
      <c r="F4978" s="4">
        <v>0</v>
      </c>
      <c r="J4978" s="4">
        <f>MIN(Table16[[#This Row],[Medicare Outpatient Allowable Rate]:[WPPA Inc Outpatient Allowable Rate]])</f>
        <v>0</v>
      </c>
      <c r="K4978" s="4">
        <f>MAX(Table16[[#This Row],[Blue Cross Outpatient Allowable Rate]:[WPPA Inc Outpatient Allowable Rate]])</f>
        <v>0</v>
      </c>
      <c r="L4978" s="4">
        <f>SUM(Table16[[#This Row],[Price]]*4.42)</f>
        <v>0</v>
      </c>
      <c r="M4978" s="4">
        <v>0</v>
      </c>
      <c r="N4978" s="4">
        <f>SUM(Table16[[#This Row],[ChargeID]]*0.76)</f>
        <v>0</v>
      </c>
      <c r="O4978" s="4">
        <f>SUM(Table16[[#This Row],[Price]]*0.95)</f>
        <v>0</v>
      </c>
      <c r="P4978" s="4">
        <f>SUM(Table16[[#This Row],[Price]]*0.8)</f>
        <v>0</v>
      </c>
      <c r="Q4978" s="4">
        <f>SUM(Table16[[#This Row],[Price]]*0.6)</f>
        <v>0</v>
      </c>
    </row>
    <row r="4979" spans="1:17" x14ac:dyDescent="0.25">
      <c r="A4979" t="s">
        <v>333</v>
      </c>
      <c r="B4979">
        <v>0</v>
      </c>
      <c r="C4979" t="s">
        <v>2920</v>
      </c>
      <c r="D4979">
        <v>636</v>
      </c>
      <c r="E4979" t="s">
        <v>372</v>
      </c>
      <c r="F4979" s="4">
        <v>0</v>
      </c>
      <c r="J4979" s="4">
        <f>MIN(Table16[[#This Row],[Medicare Outpatient Allowable Rate]:[WPPA Inc Outpatient Allowable Rate]])</f>
        <v>0</v>
      </c>
      <c r="K4979" s="4">
        <f>MAX(Table16[[#This Row],[Blue Cross Outpatient Allowable Rate]:[WPPA Inc Outpatient Allowable Rate]])</f>
        <v>0</v>
      </c>
      <c r="L4979" s="4">
        <f>SUM(Table16[[#This Row],[Price]]*4.42)</f>
        <v>0</v>
      </c>
      <c r="M4979" s="4">
        <v>0</v>
      </c>
      <c r="N4979" s="4">
        <f>SUM(Table16[[#This Row],[ChargeID]]*0.76)</f>
        <v>0</v>
      </c>
      <c r="O4979" s="4">
        <f>SUM(Table16[[#This Row],[Price]]*0.95)</f>
        <v>0</v>
      </c>
      <c r="P4979" s="4">
        <f>SUM(Table16[[#This Row],[Price]]*0.8)</f>
        <v>0</v>
      </c>
      <c r="Q4979" s="4">
        <f>SUM(Table16[[#This Row],[Price]]*0.6)</f>
        <v>0</v>
      </c>
    </row>
    <row r="4980" spans="1:17" x14ac:dyDescent="0.25">
      <c r="A4980" t="s">
        <v>333</v>
      </c>
      <c r="B4980">
        <v>0</v>
      </c>
      <c r="C4980" t="s">
        <v>2558</v>
      </c>
      <c r="D4980">
        <v>636</v>
      </c>
      <c r="E4980" t="s">
        <v>337</v>
      </c>
      <c r="F4980" s="4">
        <v>0</v>
      </c>
      <c r="J4980" s="4">
        <f>MIN(Table16[[#This Row],[Medicare Outpatient Allowable Rate]:[WPPA Inc Outpatient Allowable Rate]])</f>
        <v>0</v>
      </c>
      <c r="K4980" s="4">
        <f>MAX(Table16[[#This Row],[Blue Cross Outpatient Allowable Rate]:[WPPA Inc Outpatient Allowable Rate]])</f>
        <v>0</v>
      </c>
      <c r="L4980" s="4">
        <f>SUM(Table16[[#This Row],[Price]]*4.42)</f>
        <v>0</v>
      </c>
      <c r="M4980" s="4">
        <v>0</v>
      </c>
      <c r="N4980" s="4">
        <f>SUM(Table16[[#This Row],[ChargeID]]*0.76)</f>
        <v>0</v>
      </c>
      <c r="O4980" s="4">
        <f>SUM(Table16[[#This Row],[Price]]*0.95)</f>
        <v>0</v>
      </c>
      <c r="P4980" s="4">
        <f>SUM(Table16[[#This Row],[Price]]*0.8)</f>
        <v>0</v>
      </c>
      <c r="Q4980" s="4">
        <f>SUM(Table16[[#This Row],[Price]]*0.6)</f>
        <v>0</v>
      </c>
    </row>
    <row r="4981" spans="1:17" x14ac:dyDescent="0.25">
      <c r="A4981" t="s">
        <v>333</v>
      </c>
      <c r="B4981">
        <v>0</v>
      </c>
      <c r="C4981" t="s">
        <v>2953</v>
      </c>
      <c r="D4981">
        <v>636</v>
      </c>
      <c r="E4981" t="s">
        <v>343</v>
      </c>
      <c r="F4981" s="4">
        <v>0</v>
      </c>
      <c r="J4981" s="4">
        <f>MIN(Table16[[#This Row],[Medicare Outpatient Allowable Rate]:[WPPA Inc Outpatient Allowable Rate]])</f>
        <v>0</v>
      </c>
      <c r="K4981" s="4">
        <f>MAX(Table16[[#This Row],[Blue Cross Outpatient Allowable Rate]:[WPPA Inc Outpatient Allowable Rate]])</f>
        <v>0</v>
      </c>
      <c r="L4981" s="4">
        <f>SUM(Table16[[#This Row],[Price]]*4.42)</f>
        <v>0</v>
      </c>
      <c r="M4981" s="4">
        <v>0</v>
      </c>
      <c r="N4981" s="4">
        <f>SUM(Table16[[#This Row],[ChargeID]]*0.76)</f>
        <v>0</v>
      </c>
      <c r="O4981" s="4">
        <f>SUM(Table16[[#This Row],[Price]]*0.95)</f>
        <v>0</v>
      </c>
      <c r="P4981" s="4">
        <f>SUM(Table16[[#This Row],[Price]]*0.8)</f>
        <v>0</v>
      </c>
      <c r="Q4981" s="4">
        <f>SUM(Table16[[#This Row],[Price]]*0.6)</f>
        <v>0</v>
      </c>
    </row>
    <row r="4982" spans="1:17" x14ac:dyDescent="0.25">
      <c r="A4982" t="s">
        <v>333</v>
      </c>
      <c r="B4982">
        <v>0</v>
      </c>
      <c r="C4982" t="s">
        <v>1558</v>
      </c>
      <c r="D4982">
        <v>636</v>
      </c>
      <c r="E4982" t="s">
        <v>356</v>
      </c>
      <c r="F4982" s="4">
        <v>0</v>
      </c>
      <c r="J4982" s="4">
        <f>MIN(Table16[[#This Row],[Medicare Outpatient Allowable Rate]:[WPPA Inc Outpatient Allowable Rate]])</f>
        <v>0</v>
      </c>
      <c r="K4982" s="4">
        <f>MAX(Table16[[#This Row],[Blue Cross Outpatient Allowable Rate]:[WPPA Inc Outpatient Allowable Rate]])</f>
        <v>0</v>
      </c>
      <c r="L4982" s="4">
        <f>SUM(Table16[[#This Row],[Price]]*4.42)</f>
        <v>0</v>
      </c>
      <c r="M4982" s="4">
        <v>0</v>
      </c>
      <c r="N4982" s="4">
        <f>SUM(Table16[[#This Row],[ChargeID]]*0.76)</f>
        <v>0</v>
      </c>
      <c r="O4982" s="4">
        <f>SUM(Table16[[#This Row],[Price]]*0.95)</f>
        <v>0</v>
      </c>
      <c r="P4982" s="4">
        <f>SUM(Table16[[#This Row],[Price]]*0.8)</f>
        <v>0</v>
      </c>
      <c r="Q4982" s="4">
        <f>SUM(Table16[[#This Row],[Price]]*0.6)</f>
        <v>0</v>
      </c>
    </row>
    <row r="4983" spans="1:17" x14ac:dyDescent="0.25">
      <c r="A4983" t="s">
        <v>333</v>
      </c>
      <c r="B4983">
        <v>0</v>
      </c>
      <c r="C4983" t="s">
        <v>3274</v>
      </c>
      <c r="D4983">
        <v>636</v>
      </c>
      <c r="E4983" t="s">
        <v>345</v>
      </c>
      <c r="F4983" s="4">
        <v>0</v>
      </c>
      <c r="J4983" s="4">
        <f>MIN(Table16[[#This Row],[Medicare Outpatient Allowable Rate]:[WPPA Inc Outpatient Allowable Rate]])</f>
        <v>0</v>
      </c>
      <c r="K4983" s="4">
        <f>MAX(Table16[[#This Row],[Blue Cross Outpatient Allowable Rate]:[WPPA Inc Outpatient Allowable Rate]])</f>
        <v>0</v>
      </c>
      <c r="L4983" s="4">
        <f>SUM(Table16[[#This Row],[Price]]*4.42)</f>
        <v>0</v>
      </c>
      <c r="M4983" s="4">
        <v>0</v>
      </c>
      <c r="N4983" s="4">
        <f>SUM(Table16[[#This Row],[ChargeID]]*0.76)</f>
        <v>0</v>
      </c>
      <c r="O4983" s="4">
        <f>SUM(Table16[[#This Row],[Price]]*0.95)</f>
        <v>0</v>
      </c>
      <c r="P4983" s="4">
        <f>SUM(Table16[[#This Row],[Price]]*0.8)</f>
        <v>0</v>
      </c>
      <c r="Q4983" s="4">
        <f>SUM(Table16[[#This Row],[Price]]*0.6)</f>
        <v>0</v>
      </c>
    </row>
    <row r="4984" spans="1:17" x14ac:dyDescent="0.25">
      <c r="A4984" t="s">
        <v>333</v>
      </c>
      <c r="B4984">
        <v>0</v>
      </c>
      <c r="C4984" t="s">
        <v>3275</v>
      </c>
      <c r="D4984">
        <v>636</v>
      </c>
      <c r="E4984" t="s">
        <v>337</v>
      </c>
      <c r="F4984" s="4">
        <v>0</v>
      </c>
      <c r="J4984" s="4">
        <f>MIN(Table16[[#This Row],[Medicare Outpatient Allowable Rate]:[WPPA Inc Outpatient Allowable Rate]])</f>
        <v>0</v>
      </c>
      <c r="K4984" s="4">
        <f>MAX(Table16[[#This Row],[Blue Cross Outpatient Allowable Rate]:[WPPA Inc Outpatient Allowable Rate]])</f>
        <v>0</v>
      </c>
      <c r="L4984" s="4">
        <f>SUM(Table16[[#This Row],[Price]]*4.42)</f>
        <v>0</v>
      </c>
      <c r="M4984" s="4">
        <v>0</v>
      </c>
      <c r="N4984" s="4">
        <f>SUM(Table16[[#This Row],[ChargeID]]*0.76)</f>
        <v>0</v>
      </c>
      <c r="O4984" s="4">
        <f>SUM(Table16[[#This Row],[Price]]*0.95)</f>
        <v>0</v>
      </c>
      <c r="P4984" s="4">
        <f>SUM(Table16[[#This Row],[Price]]*0.8)</f>
        <v>0</v>
      </c>
      <c r="Q4984" s="4">
        <f>SUM(Table16[[#This Row],[Price]]*0.6)</f>
        <v>0</v>
      </c>
    </row>
    <row r="4985" spans="1:17" x14ac:dyDescent="0.25">
      <c r="A4985" t="s">
        <v>333</v>
      </c>
      <c r="B4985">
        <v>0</v>
      </c>
      <c r="C4985" t="s">
        <v>11655</v>
      </c>
      <c r="D4985">
        <v>636</v>
      </c>
      <c r="E4985" t="s">
        <v>365</v>
      </c>
      <c r="F4985" s="4">
        <v>0</v>
      </c>
      <c r="J4985" s="4">
        <f>MIN(Table16[[#This Row],[Medicare Outpatient Allowable Rate]:[WPPA Inc Outpatient Allowable Rate]])</f>
        <v>0</v>
      </c>
      <c r="K4985" s="4">
        <f>MAX(Table16[[#This Row],[Blue Cross Outpatient Allowable Rate]:[WPPA Inc Outpatient Allowable Rate]])</f>
        <v>0</v>
      </c>
      <c r="L4985" s="4">
        <f>SUM(Table16[[#This Row],[Price]]*4.42)</f>
        <v>0</v>
      </c>
      <c r="M4985" s="4">
        <v>0</v>
      </c>
      <c r="N4985" s="4">
        <f>SUM(Table16[[#This Row],[ChargeID]]*0.76)</f>
        <v>0</v>
      </c>
      <c r="O4985" s="4">
        <f>SUM(Table16[[#This Row],[Price]]*0.95)</f>
        <v>0</v>
      </c>
      <c r="P4985" s="4">
        <f>SUM(Table16[[#This Row],[Price]]*0.8)</f>
        <v>0</v>
      </c>
      <c r="Q4985" s="4">
        <f>SUM(Table16[[#This Row],[Price]]*0.6)</f>
        <v>0</v>
      </c>
    </row>
    <row r="4986" spans="1:17" x14ac:dyDescent="0.25">
      <c r="A4986" t="s">
        <v>333</v>
      </c>
      <c r="B4986">
        <v>0</v>
      </c>
      <c r="C4986" t="s">
        <v>11656</v>
      </c>
      <c r="D4986">
        <v>636</v>
      </c>
      <c r="E4986" t="s">
        <v>345</v>
      </c>
      <c r="F4986" s="4">
        <v>0</v>
      </c>
      <c r="J4986" s="4">
        <f>MIN(Table16[[#This Row],[Medicare Outpatient Allowable Rate]:[WPPA Inc Outpatient Allowable Rate]])</f>
        <v>0</v>
      </c>
      <c r="K4986" s="4">
        <f>MAX(Table16[[#This Row],[Blue Cross Outpatient Allowable Rate]:[WPPA Inc Outpatient Allowable Rate]])</f>
        <v>0</v>
      </c>
      <c r="L4986" s="4">
        <f>SUM(Table16[[#This Row],[Price]]*4.42)</f>
        <v>0</v>
      </c>
      <c r="M4986" s="4">
        <v>0</v>
      </c>
      <c r="N4986" s="4">
        <f>SUM(Table16[[#This Row],[ChargeID]]*0.76)</f>
        <v>0</v>
      </c>
      <c r="O4986" s="4">
        <f>SUM(Table16[[#This Row],[Price]]*0.95)</f>
        <v>0</v>
      </c>
      <c r="P4986" s="4">
        <f>SUM(Table16[[#This Row],[Price]]*0.8)</f>
        <v>0</v>
      </c>
      <c r="Q4986" s="4">
        <f>SUM(Table16[[#This Row],[Price]]*0.6)</f>
        <v>0</v>
      </c>
    </row>
    <row r="4987" spans="1:17" x14ac:dyDescent="0.25">
      <c r="A4987" t="s">
        <v>333</v>
      </c>
      <c r="B4987">
        <v>0</v>
      </c>
      <c r="C4987" t="s">
        <v>2527</v>
      </c>
      <c r="D4987">
        <v>636</v>
      </c>
      <c r="E4987" t="s">
        <v>383</v>
      </c>
      <c r="F4987" s="4">
        <v>0</v>
      </c>
      <c r="J4987" s="4">
        <f>MIN(Table16[[#This Row],[Medicare Outpatient Allowable Rate]:[WPPA Inc Outpatient Allowable Rate]])</f>
        <v>0</v>
      </c>
      <c r="K4987" s="4">
        <f>MAX(Table16[[#This Row],[Blue Cross Outpatient Allowable Rate]:[WPPA Inc Outpatient Allowable Rate]])</f>
        <v>0</v>
      </c>
      <c r="L4987" s="4">
        <f>SUM(Table16[[#This Row],[Price]]*4.42)</f>
        <v>0</v>
      </c>
      <c r="M4987" s="4">
        <v>0</v>
      </c>
      <c r="N4987" s="4">
        <f>SUM(Table16[[#This Row],[ChargeID]]*0.76)</f>
        <v>0</v>
      </c>
      <c r="O4987" s="4">
        <f>SUM(Table16[[#This Row],[Price]]*0.95)</f>
        <v>0</v>
      </c>
      <c r="P4987" s="4">
        <f>SUM(Table16[[#This Row],[Price]]*0.8)</f>
        <v>0</v>
      </c>
      <c r="Q4987" s="4">
        <f>SUM(Table16[[#This Row],[Price]]*0.6)</f>
        <v>0</v>
      </c>
    </row>
    <row r="4988" spans="1:17" x14ac:dyDescent="0.25">
      <c r="A4988" t="s">
        <v>333</v>
      </c>
      <c r="B4988">
        <v>0</v>
      </c>
      <c r="C4988" t="s">
        <v>2752</v>
      </c>
      <c r="D4988">
        <v>636</v>
      </c>
      <c r="E4988" t="s">
        <v>345</v>
      </c>
      <c r="F4988" s="4">
        <v>0</v>
      </c>
      <c r="J4988" s="4">
        <f>MIN(Table16[[#This Row],[Medicare Outpatient Allowable Rate]:[WPPA Inc Outpatient Allowable Rate]])</f>
        <v>0</v>
      </c>
      <c r="K4988" s="4">
        <f>MAX(Table16[[#This Row],[Blue Cross Outpatient Allowable Rate]:[WPPA Inc Outpatient Allowable Rate]])</f>
        <v>0</v>
      </c>
      <c r="L4988" s="4">
        <f>SUM(Table16[[#This Row],[Price]]*4.42)</f>
        <v>0</v>
      </c>
      <c r="M4988" s="4">
        <v>0</v>
      </c>
      <c r="N4988" s="4">
        <f>SUM(Table16[[#This Row],[ChargeID]]*0.76)</f>
        <v>0</v>
      </c>
      <c r="O4988" s="4">
        <f>SUM(Table16[[#This Row],[Price]]*0.95)</f>
        <v>0</v>
      </c>
      <c r="P4988" s="4">
        <f>SUM(Table16[[#This Row],[Price]]*0.8)</f>
        <v>0</v>
      </c>
      <c r="Q4988" s="4">
        <f>SUM(Table16[[#This Row],[Price]]*0.6)</f>
        <v>0</v>
      </c>
    </row>
    <row r="4989" spans="1:17" x14ac:dyDescent="0.25">
      <c r="A4989" t="s">
        <v>333</v>
      </c>
      <c r="B4989">
        <v>0</v>
      </c>
      <c r="C4989" t="s">
        <v>11657</v>
      </c>
      <c r="D4989">
        <v>636</v>
      </c>
      <c r="E4989" t="s">
        <v>337</v>
      </c>
      <c r="F4989" s="4">
        <v>0</v>
      </c>
      <c r="J4989" s="4">
        <f>MIN(Table16[[#This Row],[Medicare Outpatient Allowable Rate]:[WPPA Inc Outpatient Allowable Rate]])</f>
        <v>0</v>
      </c>
      <c r="K4989" s="4">
        <f>MAX(Table16[[#This Row],[Blue Cross Outpatient Allowable Rate]:[WPPA Inc Outpatient Allowable Rate]])</f>
        <v>0</v>
      </c>
      <c r="L4989" s="4">
        <f>SUM(Table16[[#This Row],[Price]]*4.42)</f>
        <v>0</v>
      </c>
      <c r="M4989" s="4">
        <v>0</v>
      </c>
      <c r="N4989" s="4">
        <f>SUM(Table16[[#This Row],[ChargeID]]*0.76)</f>
        <v>0</v>
      </c>
      <c r="O4989" s="4">
        <f>SUM(Table16[[#This Row],[Price]]*0.95)</f>
        <v>0</v>
      </c>
      <c r="P4989" s="4">
        <f>SUM(Table16[[#This Row],[Price]]*0.8)</f>
        <v>0</v>
      </c>
      <c r="Q4989" s="4">
        <f>SUM(Table16[[#This Row],[Price]]*0.6)</f>
        <v>0</v>
      </c>
    </row>
    <row r="4990" spans="1:17" x14ac:dyDescent="0.25">
      <c r="A4990" t="s">
        <v>333</v>
      </c>
      <c r="B4990">
        <v>0</v>
      </c>
      <c r="C4990" t="s">
        <v>11658</v>
      </c>
      <c r="D4990">
        <v>636</v>
      </c>
      <c r="E4990" t="s">
        <v>402</v>
      </c>
      <c r="F4990" s="4">
        <v>0</v>
      </c>
      <c r="J4990" s="4">
        <f>MIN(Table16[[#This Row],[Medicare Outpatient Allowable Rate]:[WPPA Inc Outpatient Allowable Rate]])</f>
        <v>0</v>
      </c>
      <c r="K4990" s="4">
        <f>MAX(Table16[[#This Row],[Blue Cross Outpatient Allowable Rate]:[WPPA Inc Outpatient Allowable Rate]])</f>
        <v>0</v>
      </c>
      <c r="L4990" s="4">
        <f>SUM(Table16[[#This Row],[Price]]*4.42)</f>
        <v>0</v>
      </c>
      <c r="M4990" s="4">
        <v>0</v>
      </c>
      <c r="N4990" s="4">
        <f>SUM(Table16[[#This Row],[ChargeID]]*0.76)</f>
        <v>0</v>
      </c>
      <c r="O4990" s="4">
        <f>SUM(Table16[[#This Row],[Price]]*0.95)</f>
        <v>0</v>
      </c>
      <c r="P4990" s="4">
        <f>SUM(Table16[[#This Row],[Price]]*0.8)</f>
        <v>0</v>
      </c>
      <c r="Q4990" s="4">
        <f>SUM(Table16[[#This Row],[Price]]*0.6)</f>
        <v>0</v>
      </c>
    </row>
    <row r="4991" spans="1:17" x14ac:dyDescent="0.25">
      <c r="A4991" t="s">
        <v>333</v>
      </c>
      <c r="B4991">
        <v>0</v>
      </c>
      <c r="C4991" t="s">
        <v>11659</v>
      </c>
      <c r="D4991">
        <v>636</v>
      </c>
      <c r="E4991" t="s">
        <v>345</v>
      </c>
      <c r="F4991" s="4">
        <v>0</v>
      </c>
      <c r="J4991" s="4">
        <f>MIN(Table16[[#This Row],[Medicare Outpatient Allowable Rate]:[WPPA Inc Outpatient Allowable Rate]])</f>
        <v>0</v>
      </c>
      <c r="K4991" s="4">
        <f>MAX(Table16[[#This Row],[Blue Cross Outpatient Allowable Rate]:[WPPA Inc Outpatient Allowable Rate]])</f>
        <v>0</v>
      </c>
      <c r="L4991" s="4">
        <f>SUM(Table16[[#This Row],[Price]]*4.42)</f>
        <v>0</v>
      </c>
      <c r="M4991" s="4">
        <v>0</v>
      </c>
      <c r="N4991" s="4">
        <f>SUM(Table16[[#This Row],[ChargeID]]*0.76)</f>
        <v>0</v>
      </c>
      <c r="O4991" s="4">
        <f>SUM(Table16[[#This Row],[Price]]*0.95)</f>
        <v>0</v>
      </c>
      <c r="P4991" s="4">
        <f>SUM(Table16[[#This Row],[Price]]*0.8)</f>
        <v>0</v>
      </c>
      <c r="Q4991" s="4">
        <f>SUM(Table16[[#This Row],[Price]]*0.6)</f>
        <v>0</v>
      </c>
    </row>
    <row r="4992" spans="1:17" x14ac:dyDescent="0.25">
      <c r="A4992" t="s">
        <v>333</v>
      </c>
      <c r="B4992">
        <v>0</v>
      </c>
      <c r="C4992" t="s">
        <v>3237</v>
      </c>
      <c r="D4992">
        <v>636</v>
      </c>
      <c r="E4992" t="s">
        <v>402</v>
      </c>
      <c r="F4992" s="4">
        <v>0</v>
      </c>
      <c r="J4992" s="4">
        <f>MIN(Table16[[#This Row],[Medicare Outpatient Allowable Rate]:[WPPA Inc Outpatient Allowable Rate]])</f>
        <v>0</v>
      </c>
      <c r="K4992" s="4">
        <f>MAX(Table16[[#This Row],[Blue Cross Outpatient Allowable Rate]:[WPPA Inc Outpatient Allowable Rate]])</f>
        <v>0</v>
      </c>
      <c r="L4992" s="4">
        <f>SUM(Table16[[#This Row],[Price]]*4.42)</f>
        <v>0</v>
      </c>
      <c r="M4992" s="4">
        <v>0</v>
      </c>
      <c r="N4992" s="4">
        <f>SUM(Table16[[#This Row],[ChargeID]]*0.76)</f>
        <v>0</v>
      </c>
      <c r="O4992" s="4">
        <f>SUM(Table16[[#This Row],[Price]]*0.95)</f>
        <v>0</v>
      </c>
      <c r="P4992" s="4">
        <f>SUM(Table16[[#This Row],[Price]]*0.8)</f>
        <v>0</v>
      </c>
      <c r="Q4992" s="4">
        <f>SUM(Table16[[#This Row],[Price]]*0.6)</f>
        <v>0</v>
      </c>
    </row>
    <row r="4993" spans="1:17" x14ac:dyDescent="0.25">
      <c r="A4993" t="s">
        <v>333</v>
      </c>
      <c r="B4993">
        <v>0</v>
      </c>
      <c r="C4993" t="s">
        <v>11660</v>
      </c>
      <c r="D4993">
        <v>636</v>
      </c>
      <c r="E4993" t="s">
        <v>417</v>
      </c>
      <c r="F4993" s="4">
        <v>0</v>
      </c>
      <c r="J4993" s="4">
        <f>MIN(Table16[[#This Row],[Medicare Outpatient Allowable Rate]:[WPPA Inc Outpatient Allowable Rate]])</f>
        <v>0</v>
      </c>
      <c r="K4993" s="4">
        <f>MAX(Table16[[#This Row],[Blue Cross Outpatient Allowable Rate]:[WPPA Inc Outpatient Allowable Rate]])</f>
        <v>0</v>
      </c>
      <c r="L4993" s="4">
        <f>SUM(Table16[[#This Row],[Price]]*4.42)</f>
        <v>0</v>
      </c>
      <c r="M4993" s="4">
        <v>0</v>
      </c>
      <c r="N4993" s="4">
        <f>SUM(Table16[[#This Row],[ChargeID]]*0.76)</f>
        <v>0</v>
      </c>
      <c r="O4993" s="4">
        <f>SUM(Table16[[#This Row],[Price]]*0.95)</f>
        <v>0</v>
      </c>
      <c r="P4993" s="4">
        <f>SUM(Table16[[#This Row],[Price]]*0.8)</f>
        <v>0</v>
      </c>
      <c r="Q4993" s="4">
        <f>SUM(Table16[[#This Row],[Price]]*0.6)</f>
        <v>0</v>
      </c>
    </row>
    <row r="4994" spans="1:17" x14ac:dyDescent="0.25">
      <c r="A4994" t="s">
        <v>333</v>
      </c>
      <c r="B4994">
        <v>0</v>
      </c>
      <c r="C4994" t="s">
        <v>1404</v>
      </c>
      <c r="D4994">
        <v>636</v>
      </c>
      <c r="E4994" t="s">
        <v>383</v>
      </c>
      <c r="F4994" s="4">
        <v>0</v>
      </c>
      <c r="J4994" s="4">
        <f>MIN(Table16[[#This Row],[Medicare Outpatient Allowable Rate]:[WPPA Inc Outpatient Allowable Rate]])</f>
        <v>0</v>
      </c>
      <c r="K4994" s="4">
        <f>MAX(Table16[[#This Row],[Blue Cross Outpatient Allowable Rate]:[WPPA Inc Outpatient Allowable Rate]])</f>
        <v>0</v>
      </c>
      <c r="L4994" s="4">
        <f>SUM(Table16[[#This Row],[Price]]*4.42)</f>
        <v>0</v>
      </c>
      <c r="M4994" s="4">
        <v>0</v>
      </c>
      <c r="N4994" s="4">
        <f>SUM(Table16[[#This Row],[ChargeID]]*0.76)</f>
        <v>0</v>
      </c>
      <c r="O4994" s="4">
        <f>SUM(Table16[[#This Row],[Price]]*0.95)</f>
        <v>0</v>
      </c>
      <c r="P4994" s="4">
        <f>SUM(Table16[[#This Row],[Price]]*0.8)</f>
        <v>0</v>
      </c>
      <c r="Q4994" s="4">
        <f>SUM(Table16[[#This Row],[Price]]*0.6)</f>
        <v>0</v>
      </c>
    </row>
    <row r="4995" spans="1:17" x14ac:dyDescent="0.25">
      <c r="A4995" t="s">
        <v>333</v>
      </c>
      <c r="B4995">
        <v>0</v>
      </c>
      <c r="C4995" t="s">
        <v>3087</v>
      </c>
      <c r="D4995">
        <v>636</v>
      </c>
      <c r="E4995" t="s">
        <v>473</v>
      </c>
      <c r="F4995" s="4">
        <v>0</v>
      </c>
      <c r="J4995" s="4">
        <f>MIN(Table16[[#This Row],[Medicare Outpatient Allowable Rate]:[WPPA Inc Outpatient Allowable Rate]])</f>
        <v>0</v>
      </c>
      <c r="K4995" s="4">
        <f>MAX(Table16[[#This Row],[Blue Cross Outpatient Allowable Rate]:[WPPA Inc Outpatient Allowable Rate]])</f>
        <v>0</v>
      </c>
      <c r="L4995" s="4">
        <f>SUM(Table16[[#This Row],[Price]]*4.42)</f>
        <v>0</v>
      </c>
      <c r="M4995" s="4">
        <v>0</v>
      </c>
      <c r="N4995" s="4">
        <f>SUM(Table16[[#This Row],[ChargeID]]*0.76)</f>
        <v>0</v>
      </c>
      <c r="O4995" s="4">
        <f>SUM(Table16[[#This Row],[Price]]*0.95)</f>
        <v>0</v>
      </c>
      <c r="P4995" s="4">
        <f>SUM(Table16[[#This Row],[Price]]*0.8)</f>
        <v>0</v>
      </c>
      <c r="Q4995" s="4">
        <f>SUM(Table16[[#This Row],[Price]]*0.6)</f>
        <v>0</v>
      </c>
    </row>
    <row r="4996" spans="1:17" x14ac:dyDescent="0.25">
      <c r="A4996" t="s">
        <v>333</v>
      </c>
      <c r="B4996">
        <v>0</v>
      </c>
      <c r="C4996" t="s">
        <v>3257</v>
      </c>
      <c r="D4996">
        <v>636</v>
      </c>
      <c r="E4996" t="s">
        <v>345</v>
      </c>
      <c r="F4996" s="4">
        <v>0</v>
      </c>
      <c r="J4996" s="4">
        <f>MIN(Table16[[#This Row],[Medicare Outpatient Allowable Rate]:[WPPA Inc Outpatient Allowable Rate]])</f>
        <v>0</v>
      </c>
      <c r="K4996" s="4">
        <f>MAX(Table16[[#This Row],[Blue Cross Outpatient Allowable Rate]:[WPPA Inc Outpatient Allowable Rate]])</f>
        <v>0</v>
      </c>
      <c r="L4996" s="4">
        <f>SUM(Table16[[#This Row],[Price]]*4.42)</f>
        <v>0</v>
      </c>
      <c r="M4996" s="4">
        <v>0</v>
      </c>
      <c r="N4996" s="4">
        <f>SUM(Table16[[#This Row],[ChargeID]]*0.76)</f>
        <v>0</v>
      </c>
      <c r="O4996" s="4">
        <f>SUM(Table16[[#This Row],[Price]]*0.95)</f>
        <v>0</v>
      </c>
      <c r="P4996" s="4">
        <f>SUM(Table16[[#This Row],[Price]]*0.8)</f>
        <v>0</v>
      </c>
      <c r="Q4996" s="4">
        <f>SUM(Table16[[#This Row],[Price]]*0.6)</f>
        <v>0</v>
      </c>
    </row>
    <row r="4997" spans="1:17" x14ac:dyDescent="0.25">
      <c r="A4997" t="s">
        <v>333</v>
      </c>
      <c r="B4997">
        <v>0</v>
      </c>
      <c r="C4997" t="s">
        <v>1441</v>
      </c>
      <c r="D4997">
        <v>636</v>
      </c>
      <c r="E4997" t="s">
        <v>345</v>
      </c>
      <c r="F4997" s="4">
        <v>0</v>
      </c>
      <c r="J4997" s="4">
        <f>MIN(Table16[[#This Row],[Medicare Outpatient Allowable Rate]:[WPPA Inc Outpatient Allowable Rate]])</f>
        <v>0</v>
      </c>
      <c r="K4997" s="4">
        <f>MAX(Table16[[#This Row],[Blue Cross Outpatient Allowable Rate]:[WPPA Inc Outpatient Allowable Rate]])</f>
        <v>0</v>
      </c>
      <c r="L4997" s="4">
        <f>SUM(Table16[[#This Row],[Price]]*4.42)</f>
        <v>0</v>
      </c>
      <c r="M4997" s="4">
        <v>0</v>
      </c>
      <c r="N4997" s="4">
        <f>SUM(Table16[[#This Row],[ChargeID]]*0.76)</f>
        <v>0</v>
      </c>
      <c r="O4997" s="4">
        <f>SUM(Table16[[#This Row],[Price]]*0.95)</f>
        <v>0</v>
      </c>
      <c r="P4997" s="4">
        <f>SUM(Table16[[#This Row],[Price]]*0.8)</f>
        <v>0</v>
      </c>
      <c r="Q4997" s="4">
        <f>SUM(Table16[[#This Row],[Price]]*0.6)</f>
        <v>0</v>
      </c>
    </row>
    <row r="4998" spans="1:17" x14ac:dyDescent="0.25">
      <c r="A4998" t="s">
        <v>333</v>
      </c>
      <c r="B4998">
        <v>0</v>
      </c>
      <c r="C4998" t="s">
        <v>11661</v>
      </c>
      <c r="D4998">
        <v>636</v>
      </c>
      <c r="E4998" t="s">
        <v>345</v>
      </c>
      <c r="F4998" s="4">
        <v>0</v>
      </c>
      <c r="J4998" s="4">
        <f>MIN(Table16[[#This Row],[Medicare Outpatient Allowable Rate]:[WPPA Inc Outpatient Allowable Rate]])</f>
        <v>0</v>
      </c>
      <c r="K4998" s="4">
        <f>MAX(Table16[[#This Row],[Blue Cross Outpatient Allowable Rate]:[WPPA Inc Outpatient Allowable Rate]])</f>
        <v>0</v>
      </c>
      <c r="L4998" s="4">
        <f>SUM(Table16[[#This Row],[Price]]*4.42)</f>
        <v>0</v>
      </c>
      <c r="M4998" s="4">
        <v>0</v>
      </c>
      <c r="N4998" s="4">
        <f>SUM(Table16[[#This Row],[ChargeID]]*0.76)</f>
        <v>0</v>
      </c>
      <c r="O4998" s="4">
        <f>SUM(Table16[[#This Row],[Price]]*0.95)</f>
        <v>0</v>
      </c>
      <c r="P4998" s="4">
        <f>SUM(Table16[[#This Row],[Price]]*0.8)</f>
        <v>0</v>
      </c>
      <c r="Q4998" s="4">
        <f>SUM(Table16[[#This Row],[Price]]*0.6)</f>
        <v>0</v>
      </c>
    </row>
    <row r="4999" spans="1:17" x14ac:dyDescent="0.25">
      <c r="A4999" t="s">
        <v>333</v>
      </c>
      <c r="B4999">
        <v>0</v>
      </c>
      <c r="C4999" t="s">
        <v>2932</v>
      </c>
      <c r="D4999">
        <v>636</v>
      </c>
      <c r="E4999" t="s">
        <v>353</v>
      </c>
      <c r="F4999" s="4">
        <v>0</v>
      </c>
      <c r="J4999" s="4">
        <f>MIN(Table16[[#This Row],[Medicare Outpatient Allowable Rate]:[WPPA Inc Outpatient Allowable Rate]])</f>
        <v>0</v>
      </c>
      <c r="K4999" s="4">
        <f>MAX(Table16[[#This Row],[Blue Cross Outpatient Allowable Rate]:[WPPA Inc Outpatient Allowable Rate]])</f>
        <v>0</v>
      </c>
      <c r="L4999" s="4">
        <f>SUM(Table16[[#This Row],[Price]]*4.42)</f>
        <v>0</v>
      </c>
      <c r="M4999" s="4">
        <v>0</v>
      </c>
      <c r="N4999" s="4">
        <f>SUM(Table16[[#This Row],[ChargeID]]*0.76)</f>
        <v>0</v>
      </c>
      <c r="O4999" s="4">
        <f>SUM(Table16[[#This Row],[Price]]*0.95)</f>
        <v>0</v>
      </c>
      <c r="P4999" s="4">
        <f>SUM(Table16[[#This Row],[Price]]*0.8)</f>
        <v>0</v>
      </c>
      <c r="Q4999" s="4">
        <f>SUM(Table16[[#This Row],[Price]]*0.6)</f>
        <v>0</v>
      </c>
    </row>
    <row r="5000" spans="1:17" x14ac:dyDescent="0.25">
      <c r="A5000" t="s">
        <v>333</v>
      </c>
      <c r="B5000">
        <v>0</v>
      </c>
      <c r="C5000" t="s">
        <v>11662</v>
      </c>
      <c r="D5000">
        <v>636</v>
      </c>
      <c r="E5000" t="s">
        <v>343</v>
      </c>
      <c r="F5000" s="4">
        <v>0</v>
      </c>
      <c r="J5000" s="4">
        <f>MIN(Table16[[#This Row],[Medicare Outpatient Allowable Rate]:[WPPA Inc Outpatient Allowable Rate]])</f>
        <v>0</v>
      </c>
      <c r="K5000" s="4">
        <f>MAX(Table16[[#This Row],[Blue Cross Outpatient Allowable Rate]:[WPPA Inc Outpatient Allowable Rate]])</f>
        <v>0</v>
      </c>
      <c r="L5000" s="4">
        <f>SUM(Table16[[#This Row],[Price]]*4.42)</f>
        <v>0</v>
      </c>
      <c r="M5000" s="4">
        <v>0</v>
      </c>
      <c r="N5000" s="4">
        <f>SUM(Table16[[#This Row],[ChargeID]]*0.76)</f>
        <v>0</v>
      </c>
      <c r="O5000" s="4">
        <f>SUM(Table16[[#This Row],[Price]]*0.95)</f>
        <v>0</v>
      </c>
      <c r="P5000" s="4">
        <f>SUM(Table16[[#This Row],[Price]]*0.8)</f>
        <v>0</v>
      </c>
      <c r="Q5000" s="4">
        <f>SUM(Table16[[#This Row],[Price]]*0.6)</f>
        <v>0</v>
      </c>
    </row>
    <row r="5001" spans="1:17" x14ac:dyDescent="0.25">
      <c r="A5001" t="s">
        <v>333</v>
      </c>
      <c r="B5001">
        <v>0</v>
      </c>
      <c r="C5001" t="s">
        <v>3181</v>
      </c>
      <c r="D5001">
        <v>636</v>
      </c>
      <c r="E5001" t="s">
        <v>356</v>
      </c>
      <c r="F5001" s="4">
        <v>0</v>
      </c>
      <c r="J5001" s="4">
        <f>MIN(Table16[[#This Row],[Medicare Outpatient Allowable Rate]:[WPPA Inc Outpatient Allowable Rate]])</f>
        <v>0</v>
      </c>
      <c r="K5001" s="4">
        <f>MAX(Table16[[#This Row],[Blue Cross Outpatient Allowable Rate]:[WPPA Inc Outpatient Allowable Rate]])</f>
        <v>0</v>
      </c>
      <c r="L5001" s="4">
        <f>SUM(Table16[[#This Row],[Price]]*4.42)</f>
        <v>0</v>
      </c>
      <c r="M5001" s="4">
        <v>0</v>
      </c>
      <c r="N5001" s="4">
        <f>SUM(Table16[[#This Row],[ChargeID]]*0.76)</f>
        <v>0</v>
      </c>
      <c r="O5001" s="4">
        <f>SUM(Table16[[#This Row],[Price]]*0.95)</f>
        <v>0</v>
      </c>
      <c r="P5001" s="4">
        <f>SUM(Table16[[#This Row],[Price]]*0.8)</f>
        <v>0</v>
      </c>
      <c r="Q5001" s="4">
        <f>SUM(Table16[[#This Row],[Price]]*0.6)</f>
        <v>0</v>
      </c>
    </row>
    <row r="5002" spans="1:17" x14ac:dyDescent="0.25">
      <c r="A5002" t="s">
        <v>333</v>
      </c>
      <c r="B5002">
        <v>0</v>
      </c>
      <c r="C5002" t="s">
        <v>11663</v>
      </c>
      <c r="D5002">
        <v>636</v>
      </c>
      <c r="E5002" t="s">
        <v>345</v>
      </c>
      <c r="F5002" s="4">
        <v>0</v>
      </c>
      <c r="J5002" s="4">
        <f>MIN(Table16[[#This Row],[Medicare Outpatient Allowable Rate]:[WPPA Inc Outpatient Allowable Rate]])</f>
        <v>0</v>
      </c>
      <c r="K5002" s="4">
        <f>MAX(Table16[[#This Row],[Blue Cross Outpatient Allowable Rate]:[WPPA Inc Outpatient Allowable Rate]])</f>
        <v>0</v>
      </c>
      <c r="L5002" s="4">
        <f>SUM(Table16[[#This Row],[Price]]*4.42)</f>
        <v>0</v>
      </c>
      <c r="M5002" s="4">
        <v>0</v>
      </c>
      <c r="N5002" s="4">
        <f>SUM(Table16[[#This Row],[ChargeID]]*0.76)</f>
        <v>0</v>
      </c>
      <c r="O5002" s="4">
        <f>SUM(Table16[[#This Row],[Price]]*0.95)</f>
        <v>0</v>
      </c>
      <c r="P5002" s="4">
        <f>SUM(Table16[[#This Row],[Price]]*0.8)</f>
        <v>0</v>
      </c>
      <c r="Q5002" s="4">
        <f>SUM(Table16[[#This Row],[Price]]*0.6)</f>
        <v>0</v>
      </c>
    </row>
    <row r="5003" spans="1:17" x14ac:dyDescent="0.25">
      <c r="A5003" t="s">
        <v>333</v>
      </c>
      <c r="B5003">
        <v>0</v>
      </c>
      <c r="C5003" t="s">
        <v>2369</v>
      </c>
      <c r="D5003">
        <v>636</v>
      </c>
      <c r="E5003" t="s">
        <v>345</v>
      </c>
      <c r="F5003" s="4">
        <v>0</v>
      </c>
      <c r="J5003" s="4">
        <f>MIN(Table16[[#This Row],[Medicare Outpatient Allowable Rate]:[WPPA Inc Outpatient Allowable Rate]])</f>
        <v>0</v>
      </c>
      <c r="K5003" s="4">
        <f>MAX(Table16[[#This Row],[Blue Cross Outpatient Allowable Rate]:[WPPA Inc Outpatient Allowable Rate]])</f>
        <v>0</v>
      </c>
      <c r="L5003" s="4">
        <f>SUM(Table16[[#This Row],[Price]]*4.42)</f>
        <v>0</v>
      </c>
      <c r="M5003" s="4">
        <v>0</v>
      </c>
      <c r="N5003" s="4">
        <f>SUM(Table16[[#This Row],[ChargeID]]*0.76)</f>
        <v>0</v>
      </c>
      <c r="O5003" s="4">
        <f>SUM(Table16[[#This Row],[Price]]*0.95)</f>
        <v>0</v>
      </c>
      <c r="P5003" s="4">
        <f>SUM(Table16[[#This Row],[Price]]*0.8)</f>
        <v>0</v>
      </c>
      <c r="Q5003" s="4">
        <f>SUM(Table16[[#This Row],[Price]]*0.6)</f>
        <v>0</v>
      </c>
    </row>
    <row r="5004" spans="1:17" x14ac:dyDescent="0.25">
      <c r="A5004" t="s">
        <v>333</v>
      </c>
      <c r="B5004">
        <v>0</v>
      </c>
      <c r="C5004" t="s">
        <v>2369</v>
      </c>
      <c r="D5004">
        <v>636</v>
      </c>
      <c r="E5004" t="s">
        <v>345</v>
      </c>
      <c r="F5004" s="4">
        <v>0</v>
      </c>
      <c r="J5004" s="4">
        <f>MIN(Table16[[#This Row],[Medicare Outpatient Allowable Rate]:[WPPA Inc Outpatient Allowable Rate]])</f>
        <v>0</v>
      </c>
      <c r="K5004" s="4">
        <f>MAX(Table16[[#This Row],[Blue Cross Outpatient Allowable Rate]:[WPPA Inc Outpatient Allowable Rate]])</f>
        <v>0</v>
      </c>
      <c r="L5004" s="4">
        <f>SUM(Table16[[#This Row],[Price]]*4.42)</f>
        <v>0</v>
      </c>
      <c r="M5004" s="4">
        <v>0</v>
      </c>
      <c r="N5004" s="4">
        <f>SUM(Table16[[#This Row],[ChargeID]]*0.76)</f>
        <v>0</v>
      </c>
      <c r="O5004" s="4">
        <f>SUM(Table16[[#This Row],[Price]]*0.95)</f>
        <v>0</v>
      </c>
      <c r="P5004" s="4">
        <f>SUM(Table16[[#This Row],[Price]]*0.8)</f>
        <v>0</v>
      </c>
      <c r="Q5004" s="4">
        <f>SUM(Table16[[#This Row],[Price]]*0.6)</f>
        <v>0</v>
      </c>
    </row>
    <row r="5005" spans="1:17" x14ac:dyDescent="0.25">
      <c r="A5005" t="s">
        <v>333</v>
      </c>
      <c r="B5005">
        <v>0</v>
      </c>
      <c r="C5005" t="s">
        <v>3259</v>
      </c>
      <c r="D5005">
        <v>636</v>
      </c>
      <c r="E5005" t="s">
        <v>345</v>
      </c>
      <c r="F5005" s="4">
        <v>0</v>
      </c>
      <c r="J5005" s="4">
        <f>MIN(Table16[[#This Row],[Medicare Outpatient Allowable Rate]:[WPPA Inc Outpatient Allowable Rate]])</f>
        <v>0</v>
      </c>
      <c r="K5005" s="4">
        <f>MAX(Table16[[#This Row],[Blue Cross Outpatient Allowable Rate]:[WPPA Inc Outpatient Allowable Rate]])</f>
        <v>0</v>
      </c>
      <c r="L5005" s="4">
        <f>SUM(Table16[[#This Row],[Price]]*4.42)</f>
        <v>0</v>
      </c>
      <c r="M5005" s="4">
        <v>0</v>
      </c>
      <c r="N5005" s="4">
        <f>SUM(Table16[[#This Row],[ChargeID]]*0.76)</f>
        <v>0</v>
      </c>
      <c r="O5005" s="4">
        <f>SUM(Table16[[#This Row],[Price]]*0.95)</f>
        <v>0</v>
      </c>
      <c r="P5005" s="4">
        <f>SUM(Table16[[#This Row],[Price]]*0.8)</f>
        <v>0</v>
      </c>
      <c r="Q5005" s="4">
        <f>SUM(Table16[[#This Row],[Price]]*0.6)</f>
        <v>0</v>
      </c>
    </row>
    <row r="5006" spans="1:17" x14ac:dyDescent="0.25">
      <c r="A5006" t="s">
        <v>333</v>
      </c>
      <c r="B5006">
        <v>0</v>
      </c>
      <c r="C5006" t="s">
        <v>2203</v>
      </c>
      <c r="D5006">
        <v>636</v>
      </c>
      <c r="E5006" t="s">
        <v>353</v>
      </c>
      <c r="F5006" s="4">
        <v>0</v>
      </c>
      <c r="J5006" s="4">
        <f>MIN(Table16[[#This Row],[Medicare Outpatient Allowable Rate]:[WPPA Inc Outpatient Allowable Rate]])</f>
        <v>0</v>
      </c>
      <c r="K5006" s="4">
        <f>MAX(Table16[[#This Row],[Blue Cross Outpatient Allowable Rate]:[WPPA Inc Outpatient Allowable Rate]])</f>
        <v>0</v>
      </c>
      <c r="L5006" s="4">
        <f>SUM(Table16[[#This Row],[Price]]*4.42)</f>
        <v>0</v>
      </c>
      <c r="M5006" s="4">
        <v>0</v>
      </c>
      <c r="N5006" s="4">
        <f>SUM(Table16[[#This Row],[ChargeID]]*0.76)</f>
        <v>0</v>
      </c>
      <c r="O5006" s="4">
        <f>SUM(Table16[[#This Row],[Price]]*0.95)</f>
        <v>0</v>
      </c>
      <c r="P5006" s="4">
        <f>SUM(Table16[[#This Row],[Price]]*0.8)</f>
        <v>0</v>
      </c>
      <c r="Q5006" s="4">
        <f>SUM(Table16[[#This Row],[Price]]*0.6)</f>
        <v>0</v>
      </c>
    </row>
    <row r="5007" spans="1:17" x14ac:dyDescent="0.25">
      <c r="A5007" t="s">
        <v>333</v>
      </c>
      <c r="B5007">
        <v>0</v>
      </c>
      <c r="C5007" t="s">
        <v>11664</v>
      </c>
      <c r="D5007">
        <v>636</v>
      </c>
      <c r="E5007" t="s">
        <v>345</v>
      </c>
      <c r="F5007" s="4">
        <v>0</v>
      </c>
      <c r="J5007" s="4">
        <f>MIN(Table16[[#This Row],[Medicare Outpatient Allowable Rate]:[WPPA Inc Outpatient Allowable Rate]])</f>
        <v>0</v>
      </c>
      <c r="K5007" s="4">
        <f>MAX(Table16[[#This Row],[Blue Cross Outpatient Allowable Rate]:[WPPA Inc Outpatient Allowable Rate]])</f>
        <v>0</v>
      </c>
      <c r="L5007" s="4">
        <f>SUM(Table16[[#This Row],[Price]]*4.42)</f>
        <v>0</v>
      </c>
      <c r="M5007" s="4">
        <v>0</v>
      </c>
      <c r="N5007" s="4">
        <f>SUM(Table16[[#This Row],[ChargeID]]*0.76)</f>
        <v>0</v>
      </c>
      <c r="O5007" s="4">
        <f>SUM(Table16[[#This Row],[Price]]*0.95)</f>
        <v>0</v>
      </c>
      <c r="P5007" s="4">
        <f>SUM(Table16[[#This Row],[Price]]*0.8)</f>
        <v>0</v>
      </c>
      <c r="Q5007" s="4">
        <f>SUM(Table16[[#This Row],[Price]]*0.6)</f>
        <v>0</v>
      </c>
    </row>
    <row r="5008" spans="1:17" x14ac:dyDescent="0.25">
      <c r="A5008" t="s">
        <v>333</v>
      </c>
      <c r="B5008">
        <v>0</v>
      </c>
      <c r="C5008" t="s">
        <v>11665</v>
      </c>
      <c r="D5008">
        <v>636</v>
      </c>
      <c r="E5008" t="s">
        <v>341</v>
      </c>
      <c r="F5008" s="4">
        <v>0</v>
      </c>
      <c r="J5008" s="4">
        <f>MIN(Table16[[#This Row],[Medicare Outpatient Allowable Rate]:[WPPA Inc Outpatient Allowable Rate]])</f>
        <v>0</v>
      </c>
      <c r="K5008" s="4">
        <f>MAX(Table16[[#This Row],[Blue Cross Outpatient Allowable Rate]:[WPPA Inc Outpatient Allowable Rate]])</f>
        <v>0</v>
      </c>
      <c r="L5008" s="4">
        <f>SUM(Table16[[#This Row],[Price]]*4.42)</f>
        <v>0</v>
      </c>
      <c r="M5008" s="4">
        <v>0</v>
      </c>
      <c r="N5008" s="4">
        <f>SUM(Table16[[#This Row],[ChargeID]]*0.76)</f>
        <v>0</v>
      </c>
      <c r="O5008" s="4">
        <f>SUM(Table16[[#This Row],[Price]]*0.95)</f>
        <v>0</v>
      </c>
      <c r="P5008" s="4">
        <f>SUM(Table16[[#This Row],[Price]]*0.8)</f>
        <v>0</v>
      </c>
      <c r="Q5008" s="4">
        <f>SUM(Table16[[#This Row],[Price]]*0.6)</f>
        <v>0</v>
      </c>
    </row>
    <row r="5009" spans="1:17" x14ac:dyDescent="0.25">
      <c r="A5009" t="s">
        <v>333</v>
      </c>
      <c r="B5009">
        <v>0</v>
      </c>
      <c r="C5009" t="s">
        <v>11666</v>
      </c>
      <c r="D5009">
        <v>636</v>
      </c>
      <c r="E5009" t="s">
        <v>345</v>
      </c>
      <c r="F5009" s="4">
        <v>0</v>
      </c>
      <c r="J5009" s="4">
        <f>MIN(Table16[[#This Row],[Medicare Outpatient Allowable Rate]:[WPPA Inc Outpatient Allowable Rate]])</f>
        <v>0</v>
      </c>
      <c r="K5009" s="4">
        <f>MAX(Table16[[#This Row],[Blue Cross Outpatient Allowable Rate]:[WPPA Inc Outpatient Allowable Rate]])</f>
        <v>0</v>
      </c>
      <c r="L5009" s="4">
        <f>SUM(Table16[[#This Row],[Price]]*4.42)</f>
        <v>0</v>
      </c>
      <c r="M5009" s="4">
        <v>0</v>
      </c>
      <c r="N5009" s="4">
        <f>SUM(Table16[[#This Row],[ChargeID]]*0.76)</f>
        <v>0</v>
      </c>
      <c r="O5009" s="4">
        <f>SUM(Table16[[#This Row],[Price]]*0.95)</f>
        <v>0</v>
      </c>
      <c r="P5009" s="4">
        <f>SUM(Table16[[#This Row],[Price]]*0.8)</f>
        <v>0</v>
      </c>
      <c r="Q5009" s="4">
        <f>SUM(Table16[[#This Row],[Price]]*0.6)</f>
        <v>0</v>
      </c>
    </row>
    <row r="5010" spans="1:17" x14ac:dyDescent="0.25">
      <c r="A5010" t="s">
        <v>333</v>
      </c>
      <c r="B5010">
        <v>0</v>
      </c>
      <c r="C5010" t="s">
        <v>2744</v>
      </c>
      <c r="D5010">
        <v>636</v>
      </c>
      <c r="E5010" t="s">
        <v>353</v>
      </c>
      <c r="F5010" s="4">
        <v>0</v>
      </c>
      <c r="J5010" s="4">
        <f>MIN(Table16[[#This Row],[Medicare Outpatient Allowable Rate]:[WPPA Inc Outpatient Allowable Rate]])</f>
        <v>0</v>
      </c>
      <c r="K5010" s="4">
        <f>MAX(Table16[[#This Row],[Blue Cross Outpatient Allowable Rate]:[WPPA Inc Outpatient Allowable Rate]])</f>
        <v>0</v>
      </c>
      <c r="L5010" s="4">
        <f>SUM(Table16[[#This Row],[Price]]*4.42)</f>
        <v>0</v>
      </c>
      <c r="M5010" s="4">
        <v>0</v>
      </c>
      <c r="N5010" s="4">
        <f>SUM(Table16[[#This Row],[ChargeID]]*0.76)</f>
        <v>0</v>
      </c>
      <c r="O5010" s="4">
        <f>SUM(Table16[[#This Row],[Price]]*0.95)</f>
        <v>0</v>
      </c>
      <c r="P5010" s="4">
        <f>SUM(Table16[[#This Row],[Price]]*0.8)</f>
        <v>0</v>
      </c>
      <c r="Q5010" s="4">
        <f>SUM(Table16[[#This Row],[Price]]*0.6)</f>
        <v>0</v>
      </c>
    </row>
    <row r="5011" spans="1:17" x14ac:dyDescent="0.25">
      <c r="A5011" t="s">
        <v>333</v>
      </c>
      <c r="B5011">
        <v>0</v>
      </c>
      <c r="C5011" t="s">
        <v>11667</v>
      </c>
      <c r="D5011">
        <v>636</v>
      </c>
      <c r="E5011" t="s">
        <v>448</v>
      </c>
      <c r="F5011" s="4">
        <v>0</v>
      </c>
      <c r="J5011" s="4">
        <f>MIN(Table16[[#This Row],[Medicare Outpatient Allowable Rate]:[WPPA Inc Outpatient Allowable Rate]])</f>
        <v>0</v>
      </c>
      <c r="K5011" s="4">
        <f>MAX(Table16[[#This Row],[Blue Cross Outpatient Allowable Rate]:[WPPA Inc Outpatient Allowable Rate]])</f>
        <v>0</v>
      </c>
      <c r="L5011" s="4">
        <f>SUM(Table16[[#This Row],[Price]]*4.42)</f>
        <v>0</v>
      </c>
      <c r="M5011" s="4">
        <v>0</v>
      </c>
      <c r="N5011" s="4">
        <f>SUM(Table16[[#This Row],[ChargeID]]*0.76)</f>
        <v>0</v>
      </c>
      <c r="O5011" s="4">
        <f>SUM(Table16[[#This Row],[Price]]*0.95)</f>
        <v>0</v>
      </c>
      <c r="P5011" s="4">
        <f>SUM(Table16[[#This Row],[Price]]*0.8)</f>
        <v>0</v>
      </c>
      <c r="Q5011" s="4">
        <f>SUM(Table16[[#This Row],[Price]]*0.6)</f>
        <v>0</v>
      </c>
    </row>
    <row r="5012" spans="1:17" x14ac:dyDescent="0.25">
      <c r="A5012" t="s">
        <v>333</v>
      </c>
      <c r="B5012">
        <v>0</v>
      </c>
      <c r="C5012" t="s">
        <v>2268</v>
      </c>
      <c r="D5012">
        <v>636</v>
      </c>
      <c r="E5012" t="s">
        <v>345</v>
      </c>
      <c r="F5012" s="4">
        <v>0</v>
      </c>
      <c r="J5012" s="4">
        <f>MIN(Table16[[#This Row],[Medicare Outpatient Allowable Rate]:[WPPA Inc Outpatient Allowable Rate]])</f>
        <v>0</v>
      </c>
      <c r="K5012" s="4">
        <f>MAX(Table16[[#This Row],[Blue Cross Outpatient Allowable Rate]:[WPPA Inc Outpatient Allowable Rate]])</f>
        <v>0</v>
      </c>
      <c r="L5012" s="4">
        <f>SUM(Table16[[#This Row],[Price]]*4.42)</f>
        <v>0</v>
      </c>
      <c r="M5012" s="4">
        <v>0</v>
      </c>
      <c r="N5012" s="4">
        <f>SUM(Table16[[#This Row],[ChargeID]]*0.76)</f>
        <v>0</v>
      </c>
      <c r="O5012" s="4">
        <f>SUM(Table16[[#This Row],[Price]]*0.95)</f>
        <v>0</v>
      </c>
      <c r="P5012" s="4">
        <f>SUM(Table16[[#This Row],[Price]]*0.8)</f>
        <v>0</v>
      </c>
      <c r="Q5012" s="4">
        <f>SUM(Table16[[#This Row],[Price]]*0.6)</f>
        <v>0</v>
      </c>
    </row>
    <row r="5013" spans="1:17" x14ac:dyDescent="0.25">
      <c r="A5013" t="s">
        <v>333</v>
      </c>
      <c r="B5013">
        <v>0</v>
      </c>
      <c r="C5013" t="s">
        <v>11668</v>
      </c>
      <c r="D5013">
        <v>636</v>
      </c>
      <c r="E5013" t="s">
        <v>337</v>
      </c>
      <c r="F5013" s="4">
        <v>0</v>
      </c>
      <c r="J5013" s="4">
        <f>MIN(Table16[[#This Row],[Medicare Outpatient Allowable Rate]:[WPPA Inc Outpatient Allowable Rate]])</f>
        <v>0</v>
      </c>
      <c r="K5013" s="4">
        <f>MAX(Table16[[#This Row],[Blue Cross Outpatient Allowable Rate]:[WPPA Inc Outpatient Allowable Rate]])</f>
        <v>0</v>
      </c>
      <c r="L5013" s="4">
        <f>SUM(Table16[[#This Row],[Price]]*4.42)</f>
        <v>0</v>
      </c>
      <c r="M5013" s="4">
        <v>0</v>
      </c>
      <c r="N5013" s="4">
        <f>SUM(Table16[[#This Row],[ChargeID]]*0.76)</f>
        <v>0</v>
      </c>
      <c r="O5013" s="4">
        <f>SUM(Table16[[#This Row],[Price]]*0.95)</f>
        <v>0</v>
      </c>
      <c r="P5013" s="4">
        <f>SUM(Table16[[#This Row],[Price]]*0.8)</f>
        <v>0</v>
      </c>
      <c r="Q5013" s="4">
        <f>SUM(Table16[[#This Row],[Price]]*0.6)</f>
        <v>0</v>
      </c>
    </row>
    <row r="5014" spans="1:17" x14ac:dyDescent="0.25">
      <c r="A5014" t="s">
        <v>333</v>
      </c>
      <c r="B5014">
        <v>0</v>
      </c>
      <c r="C5014" t="s">
        <v>11669</v>
      </c>
      <c r="D5014">
        <v>636</v>
      </c>
      <c r="E5014" t="s">
        <v>353</v>
      </c>
      <c r="F5014" s="4">
        <v>0</v>
      </c>
      <c r="J5014" s="4">
        <f>MIN(Table16[[#This Row],[Medicare Outpatient Allowable Rate]:[WPPA Inc Outpatient Allowable Rate]])</f>
        <v>0</v>
      </c>
      <c r="K5014" s="4">
        <f>MAX(Table16[[#This Row],[Blue Cross Outpatient Allowable Rate]:[WPPA Inc Outpatient Allowable Rate]])</f>
        <v>0</v>
      </c>
      <c r="L5014" s="4">
        <f>SUM(Table16[[#This Row],[Price]]*4.42)</f>
        <v>0</v>
      </c>
      <c r="M5014" s="4">
        <v>0</v>
      </c>
      <c r="N5014" s="4">
        <f>SUM(Table16[[#This Row],[ChargeID]]*0.76)</f>
        <v>0</v>
      </c>
      <c r="O5014" s="4">
        <f>SUM(Table16[[#This Row],[Price]]*0.95)</f>
        <v>0</v>
      </c>
      <c r="P5014" s="4">
        <f>SUM(Table16[[#This Row],[Price]]*0.8)</f>
        <v>0</v>
      </c>
      <c r="Q5014" s="4">
        <f>SUM(Table16[[#This Row],[Price]]*0.6)</f>
        <v>0</v>
      </c>
    </row>
    <row r="5015" spans="1:17" x14ac:dyDescent="0.25">
      <c r="A5015" t="s">
        <v>333</v>
      </c>
      <c r="B5015">
        <v>0</v>
      </c>
      <c r="C5015" t="s">
        <v>11670</v>
      </c>
      <c r="D5015">
        <v>636</v>
      </c>
      <c r="E5015" t="s">
        <v>576</v>
      </c>
      <c r="F5015" s="4">
        <v>0</v>
      </c>
      <c r="J5015" s="4">
        <f>MIN(Table16[[#This Row],[Medicare Outpatient Allowable Rate]:[WPPA Inc Outpatient Allowable Rate]])</f>
        <v>0</v>
      </c>
      <c r="K5015" s="4">
        <f>MAX(Table16[[#This Row],[Blue Cross Outpatient Allowable Rate]:[WPPA Inc Outpatient Allowable Rate]])</f>
        <v>0</v>
      </c>
      <c r="L5015" s="4">
        <f>SUM(Table16[[#This Row],[Price]]*4.42)</f>
        <v>0</v>
      </c>
      <c r="M5015" s="4">
        <v>0</v>
      </c>
      <c r="N5015" s="4">
        <f>SUM(Table16[[#This Row],[ChargeID]]*0.76)</f>
        <v>0</v>
      </c>
      <c r="O5015" s="4">
        <f>SUM(Table16[[#This Row],[Price]]*0.95)</f>
        <v>0</v>
      </c>
      <c r="P5015" s="4">
        <f>SUM(Table16[[#This Row],[Price]]*0.8)</f>
        <v>0</v>
      </c>
      <c r="Q5015" s="4">
        <f>SUM(Table16[[#This Row],[Price]]*0.6)</f>
        <v>0</v>
      </c>
    </row>
    <row r="5016" spans="1:17" x14ac:dyDescent="0.25">
      <c r="A5016" t="s">
        <v>333</v>
      </c>
      <c r="B5016">
        <v>0</v>
      </c>
      <c r="C5016" t="s">
        <v>11671</v>
      </c>
      <c r="D5016">
        <v>636</v>
      </c>
      <c r="E5016" t="s">
        <v>337</v>
      </c>
      <c r="F5016" s="4">
        <v>0</v>
      </c>
      <c r="J5016" s="4">
        <f>MIN(Table16[[#This Row],[Medicare Outpatient Allowable Rate]:[WPPA Inc Outpatient Allowable Rate]])</f>
        <v>0</v>
      </c>
      <c r="K5016" s="4">
        <f>MAX(Table16[[#This Row],[Blue Cross Outpatient Allowable Rate]:[WPPA Inc Outpatient Allowable Rate]])</f>
        <v>0</v>
      </c>
      <c r="L5016" s="4">
        <f>SUM(Table16[[#This Row],[Price]]*4.42)</f>
        <v>0</v>
      </c>
      <c r="M5016" s="4">
        <v>0</v>
      </c>
      <c r="N5016" s="4">
        <f>SUM(Table16[[#This Row],[ChargeID]]*0.76)</f>
        <v>0</v>
      </c>
      <c r="O5016" s="4">
        <f>SUM(Table16[[#This Row],[Price]]*0.95)</f>
        <v>0</v>
      </c>
      <c r="P5016" s="4">
        <f>SUM(Table16[[#This Row],[Price]]*0.8)</f>
        <v>0</v>
      </c>
      <c r="Q5016" s="4">
        <f>SUM(Table16[[#This Row],[Price]]*0.6)</f>
        <v>0</v>
      </c>
    </row>
    <row r="5017" spans="1:17" x14ac:dyDescent="0.25">
      <c r="A5017" t="s">
        <v>333</v>
      </c>
      <c r="B5017">
        <v>0</v>
      </c>
      <c r="C5017" t="s">
        <v>11672</v>
      </c>
      <c r="D5017">
        <v>636</v>
      </c>
      <c r="E5017" t="s">
        <v>353</v>
      </c>
      <c r="F5017" s="4">
        <v>0</v>
      </c>
      <c r="J5017" s="4">
        <f>MIN(Table16[[#This Row],[Medicare Outpatient Allowable Rate]:[WPPA Inc Outpatient Allowable Rate]])</f>
        <v>0</v>
      </c>
      <c r="K5017" s="4">
        <f>MAX(Table16[[#This Row],[Blue Cross Outpatient Allowable Rate]:[WPPA Inc Outpatient Allowable Rate]])</f>
        <v>0</v>
      </c>
      <c r="L5017" s="4">
        <f>SUM(Table16[[#This Row],[Price]]*4.42)</f>
        <v>0</v>
      </c>
      <c r="M5017" s="4">
        <v>0</v>
      </c>
      <c r="N5017" s="4">
        <f>SUM(Table16[[#This Row],[ChargeID]]*0.76)</f>
        <v>0</v>
      </c>
      <c r="O5017" s="4">
        <f>SUM(Table16[[#This Row],[Price]]*0.95)</f>
        <v>0</v>
      </c>
      <c r="P5017" s="4">
        <f>SUM(Table16[[#This Row],[Price]]*0.8)</f>
        <v>0</v>
      </c>
      <c r="Q5017" s="4">
        <f>SUM(Table16[[#This Row],[Price]]*0.6)</f>
        <v>0</v>
      </c>
    </row>
    <row r="5018" spans="1:17" x14ac:dyDescent="0.25">
      <c r="A5018" t="s">
        <v>333</v>
      </c>
      <c r="B5018">
        <v>0</v>
      </c>
      <c r="C5018" t="s">
        <v>2727</v>
      </c>
      <c r="D5018">
        <v>636</v>
      </c>
      <c r="E5018" t="s">
        <v>353</v>
      </c>
      <c r="F5018" s="4">
        <v>0</v>
      </c>
      <c r="J5018" s="4">
        <f>MIN(Table16[[#This Row],[Medicare Outpatient Allowable Rate]:[WPPA Inc Outpatient Allowable Rate]])</f>
        <v>0</v>
      </c>
      <c r="K5018" s="4">
        <f>MAX(Table16[[#This Row],[Blue Cross Outpatient Allowable Rate]:[WPPA Inc Outpatient Allowable Rate]])</f>
        <v>0</v>
      </c>
      <c r="L5018" s="4">
        <f>SUM(Table16[[#This Row],[Price]]*4.42)</f>
        <v>0</v>
      </c>
      <c r="M5018" s="4">
        <v>0</v>
      </c>
      <c r="N5018" s="4">
        <f>SUM(Table16[[#This Row],[ChargeID]]*0.76)</f>
        <v>0</v>
      </c>
      <c r="O5018" s="4">
        <f>SUM(Table16[[#This Row],[Price]]*0.95)</f>
        <v>0</v>
      </c>
      <c r="P5018" s="4">
        <f>SUM(Table16[[#This Row],[Price]]*0.8)</f>
        <v>0</v>
      </c>
      <c r="Q5018" s="4">
        <f>SUM(Table16[[#This Row],[Price]]*0.6)</f>
        <v>0</v>
      </c>
    </row>
    <row r="5019" spans="1:17" x14ac:dyDescent="0.25">
      <c r="A5019" t="s">
        <v>333</v>
      </c>
      <c r="B5019">
        <v>0</v>
      </c>
      <c r="C5019" t="s">
        <v>11673</v>
      </c>
      <c r="D5019">
        <v>636</v>
      </c>
      <c r="E5019" t="s">
        <v>345</v>
      </c>
      <c r="F5019" s="4">
        <v>0</v>
      </c>
      <c r="J5019" s="4">
        <f>MIN(Table16[[#This Row],[Medicare Outpatient Allowable Rate]:[WPPA Inc Outpatient Allowable Rate]])</f>
        <v>0</v>
      </c>
      <c r="K5019" s="4">
        <f>MAX(Table16[[#This Row],[Blue Cross Outpatient Allowable Rate]:[WPPA Inc Outpatient Allowable Rate]])</f>
        <v>0</v>
      </c>
      <c r="L5019" s="4">
        <f>SUM(Table16[[#This Row],[Price]]*4.42)</f>
        <v>0</v>
      </c>
      <c r="M5019" s="4">
        <v>0</v>
      </c>
      <c r="N5019" s="4">
        <f>SUM(Table16[[#This Row],[ChargeID]]*0.76)</f>
        <v>0</v>
      </c>
      <c r="O5019" s="4">
        <f>SUM(Table16[[#This Row],[Price]]*0.95)</f>
        <v>0</v>
      </c>
      <c r="P5019" s="4">
        <f>SUM(Table16[[#This Row],[Price]]*0.8)</f>
        <v>0</v>
      </c>
      <c r="Q5019" s="4">
        <f>SUM(Table16[[#This Row],[Price]]*0.6)</f>
        <v>0</v>
      </c>
    </row>
    <row r="5020" spans="1:17" x14ac:dyDescent="0.25">
      <c r="A5020" t="s">
        <v>333</v>
      </c>
      <c r="B5020">
        <v>0</v>
      </c>
      <c r="C5020" t="s">
        <v>11674</v>
      </c>
      <c r="D5020">
        <v>636</v>
      </c>
      <c r="E5020" t="s">
        <v>473</v>
      </c>
      <c r="F5020" s="4">
        <v>0</v>
      </c>
      <c r="J5020" s="4">
        <f>MIN(Table16[[#This Row],[Medicare Outpatient Allowable Rate]:[WPPA Inc Outpatient Allowable Rate]])</f>
        <v>0</v>
      </c>
      <c r="K5020" s="4">
        <f>MAX(Table16[[#This Row],[Blue Cross Outpatient Allowable Rate]:[WPPA Inc Outpatient Allowable Rate]])</f>
        <v>0</v>
      </c>
      <c r="L5020" s="4">
        <f>SUM(Table16[[#This Row],[Price]]*4.42)</f>
        <v>0</v>
      </c>
      <c r="M5020" s="4">
        <v>0</v>
      </c>
      <c r="N5020" s="4">
        <f>SUM(Table16[[#This Row],[ChargeID]]*0.76)</f>
        <v>0</v>
      </c>
      <c r="O5020" s="4">
        <f>SUM(Table16[[#This Row],[Price]]*0.95)</f>
        <v>0</v>
      </c>
      <c r="P5020" s="4">
        <f>SUM(Table16[[#This Row],[Price]]*0.8)</f>
        <v>0</v>
      </c>
      <c r="Q5020" s="4">
        <f>SUM(Table16[[#This Row],[Price]]*0.6)</f>
        <v>0</v>
      </c>
    </row>
    <row r="5021" spans="1:17" x14ac:dyDescent="0.25">
      <c r="A5021" t="s">
        <v>333</v>
      </c>
      <c r="B5021">
        <v>0</v>
      </c>
      <c r="C5021" t="s">
        <v>1426</v>
      </c>
      <c r="D5021">
        <v>636</v>
      </c>
      <c r="E5021" t="s">
        <v>345</v>
      </c>
      <c r="F5021" s="4">
        <v>0</v>
      </c>
      <c r="J5021" s="4">
        <f>MIN(Table16[[#This Row],[Medicare Outpatient Allowable Rate]:[WPPA Inc Outpatient Allowable Rate]])</f>
        <v>0</v>
      </c>
      <c r="K5021" s="4">
        <f>MAX(Table16[[#This Row],[Blue Cross Outpatient Allowable Rate]:[WPPA Inc Outpatient Allowable Rate]])</f>
        <v>0</v>
      </c>
      <c r="L5021" s="4">
        <f>SUM(Table16[[#This Row],[Price]]*4.42)</f>
        <v>0</v>
      </c>
      <c r="M5021" s="4">
        <v>0</v>
      </c>
      <c r="N5021" s="4">
        <f>SUM(Table16[[#This Row],[ChargeID]]*0.76)</f>
        <v>0</v>
      </c>
      <c r="O5021" s="4">
        <f>SUM(Table16[[#This Row],[Price]]*0.95)</f>
        <v>0</v>
      </c>
      <c r="P5021" s="4">
        <f>SUM(Table16[[#This Row],[Price]]*0.8)</f>
        <v>0</v>
      </c>
      <c r="Q5021" s="4">
        <f>SUM(Table16[[#This Row],[Price]]*0.6)</f>
        <v>0</v>
      </c>
    </row>
    <row r="5022" spans="1:17" x14ac:dyDescent="0.25">
      <c r="A5022" t="s">
        <v>333</v>
      </c>
      <c r="B5022">
        <v>0</v>
      </c>
      <c r="C5022" t="s">
        <v>11675</v>
      </c>
      <c r="D5022">
        <v>636</v>
      </c>
      <c r="E5022" t="s">
        <v>337</v>
      </c>
      <c r="F5022" s="4">
        <v>0</v>
      </c>
      <c r="J5022" s="4">
        <f>MIN(Table16[[#This Row],[Medicare Outpatient Allowable Rate]:[WPPA Inc Outpatient Allowable Rate]])</f>
        <v>0</v>
      </c>
      <c r="K5022" s="4">
        <f>MAX(Table16[[#This Row],[Blue Cross Outpatient Allowable Rate]:[WPPA Inc Outpatient Allowable Rate]])</f>
        <v>0</v>
      </c>
      <c r="L5022" s="4">
        <f>SUM(Table16[[#This Row],[Price]]*4.42)</f>
        <v>0</v>
      </c>
      <c r="M5022" s="4">
        <v>0</v>
      </c>
      <c r="N5022" s="4">
        <f>SUM(Table16[[#This Row],[ChargeID]]*0.76)</f>
        <v>0</v>
      </c>
      <c r="O5022" s="4">
        <f>SUM(Table16[[#This Row],[Price]]*0.95)</f>
        <v>0</v>
      </c>
      <c r="P5022" s="4">
        <f>SUM(Table16[[#This Row],[Price]]*0.8)</f>
        <v>0</v>
      </c>
      <c r="Q5022" s="4">
        <f>SUM(Table16[[#This Row],[Price]]*0.6)</f>
        <v>0</v>
      </c>
    </row>
    <row r="5023" spans="1:17" x14ac:dyDescent="0.25">
      <c r="A5023" t="s">
        <v>333</v>
      </c>
      <c r="B5023">
        <v>0</v>
      </c>
      <c r="C5023" t="s">
        <v>11676</v>
      </c>
      <c r="D5023">
        <v>636</v>
      </c>
      <c r="E5023" t="s">
        <v>345</v>
      </c>
      <c r="F5023" s="4">
        <v>0</v>
      </c>
      <c r="J5023" s="4">
        <f>MIN(Table16[[#This Row],[Medicare Outpatient Allowable Rate]:[WPPA Inc Outpatient Allowable Rate]])</f>
        <v>0</v>
      </c>
      <c r="K5023" s="4">
        <f>MAX(Table16[[#This Row],[Blue Cross Outpatient Allowable Rate]:[WPPA Inc Outpatient Allowable Rate]])</f>
        <v>0</v>
      </c>
      <c r="L5023" s="4">
        <f>SUM(Table16[[#This Row],[Price]]*4.42)</f>
        <v>0</v>
      </c>
      <c r="M5023" s="4">
        <v>0</v>
      </c>
      <c r="N5023" s="4">
        <f>SUM(Table16[[#This Row],[ChargeID]]*0.76)</f>
        <v>0</v>
      </c>
      <c r="O5023" s="4">
        <f>SUM(Table16[[#This Row],[Price]]*0.95)</f>
        <v>0</v>
      </c>
      <c r="P5023" s="4">
        <f>SUM(Table16[[#This Row],[Price]]*0.8)</f>
        <v>0</v>
      </c>
      <c r="Q5023" s="4">
        <f>SUM(Table16[[#This Row],[Price]]*0.6)</f>
        <v>0</v>
      </c>
    </row>
    <row r="5024" spans="1:17" x14ac:dyDescent="0.25">
      <c r="A5024" t="s">
        <v>333</v>
      </c>
      <c r="B5024">
        <v>0</v>
      </c>
      <c r="C5024" t="s">
        <v>3179</v>
      </c>
      <c r="D5024">
        <v>636</v>
      </c>
      <c r="E5024" t="s">
        <v>343</v>
      </c>
      <c r="F5024" s="4">
        <v>0</v>
      </c>
      <c r="J5024" s="4">
        <f>MIN(Table16[[#This Row],[Medicare Outpatient Allowable Rate]:[WPPA Inc Outpatient Allowable Rate]])</f>
        <v>0</v>
      </c>
      <c r="K5024" s="4">
        <f>MAX(Table16[[#This Row],[Blue Cross Outpatient Allowable Rate]:[WPPA Inc Outpatient Allowable Rate]])</f>
        <v>0</v>
      </c>
      <c r="L5024" s="4">
        <f>SUM(Table16[[#This Row],[Price]]*4.42)</f>
        <v>0</v>
      </c>
      <c r="M5024" s="4">
        <v>0</v>
      </c>
      <c r="N5024" s="4">
        <f>SUM(Table16[[#This Row],[ChargeID]]*0.76)</f>
        <v>0</v>
      </c>
      <c r="O5024" s="4">
        <f>SUM(Table16[[#This Row],[Price]]*0.95)</f>
        <v>0</v>
      </c>
      <c r="P5024" s="4">
        <f>SUM(Table16[[#This Row],[Price]]*0.8)</f>
        <v>0</v>
      </c>
      <c r="Q5024" s="4">
        <f>SUM(Table16[[#This Row],[Price]]*0.6)</f>
        <v>0</v>
      </c>
    </row>
    <row r="5025" spans="1:17" x14ac:dyDescent="0.25">
      <c r="A5025" t="s">
        <v>333</v>
      </c>
      <c r="B5025">
        <v>0</v>
      </c>
      <c r="C5025" t="s">
        <v>11677</v>
      </c>
      <c r="D5025">
        <v>636</v>
      </c>
      <c r="E5025" t="s">
        <v>375</v>
      </c>
      <c r="F5025" s="4">
        <v>0</v>
      </c>
      <c r="J5025" s="4">
        <f>MIN(Table16[[#This Row],[Medicare Outpatient Allowable Rate]:[WPPA Inc Outpatient Allowable Rate]])</f>
        <v>0</v>
      </c>
      <c r="K5025" s="4">
        <f>MAX(Table16[[#This Row],[Blue Cross Outpatient Allowable Rate]:[WPPA Inc Outpatient Allowable Rate]])</f>
        <v>0</v>
      </c>
      <c r="L5025" s="4">
        <f>SUM(Table16[[#This Row],[Price]]*4.42)</f>
        <v>0</v>
      </c>
      <c r="M5025" s="4">
        <v>0</v>
      </c>
      <c r="N5025" s="4">
        <f>SUM(Table16[[#This Row],[ChargeID]]*0.76)</f>
        <v>0</v>
      </c>
      <c r="O5025" s="4">
        <f>SUM(Table16[[#This Row],[Price]]*0.95)</f>
        <v>0</v>
      </c>
      <c r="P5025" s="4">
        <f>SUM(Table16[[#This Row],[Price]]*0.8)</f>
        <v>0</v>
      </c>
      <c r="Q5025" s="4">
        <f>SUM(Table16[[#This Row],[Price]]*0.6)</f>
        <v>0</v>
      </c>
    </row>
    <row r="5026" spans="1:17" x14ac:dyDescent="0.25">
      <c r="A5026" t="s">
        <v>333</v>
      </c>
      <c r="B5026">
        <v>0</v>
      </c>
      <c r="C5026" t="s">
        <v>2915</v>
      </c>
      <c r="D5026">
        <v>636</v>
      </c>
      <c r="E5026" t="s">
        <v>345</v>
      </c>
      <c r="F5026" s="4">
        <v>0</v>
      </c>
      <c r="J5026" s="4">
        <f>MIN(Table16[[#This Row],[Medicare Outpatient Allowable Rate]:[WPPA Inc Outpatient Allowable Rate]])</f>
        <v>0</v>
      </c>
      <c r="K5026" s="4">
        <f>MAX(Table16[[#This Row],[Blue Cross Outpatient Allowable Rate]:[WPPA Inc Outpatient Allowable Rate]])</f>
        <v>0</v>
      </c>
      <c r="L5026" s="4">
        <f>SUM(Table16[[#This Row],[Price]]*4.42)</f>
        <v>0</v>
      </c>
      <c r="M5026" s="4">
        <v>0</v>
      </c>
      <c r="N5026" s="4">
        <f>SUM(Table16[[#This Row],[ChargeID]]*0.76)</f>
        <v>0</v>
      </c>
      <c r="O5026" s="4">
        <f>SUM(Table16[[#This Row],[Price]]*0.95)</f>
        <v>0</v>
      </c>
      <c r="P5026" s="4">
        <f>SUM(Table16[[#This Row],[Price]]*0.8)</f>
        <v>0</v>
      </c>
      <c r="Q5026" s="4">
        <f>SUM(Table16[[#This Row],[Price]]*0.6)</f>
        <v>0</v>
      </c>
    </row>
    <row r="5027" spans="1:17" x14ac:dyDescent="0.25">
      <c r="A5027" t="s">
        <v>333</v>
      </c>
      <c r="B5027">
        <v>0</v>
      </c>
      <c r="C5027" t="s">
        <v>2957</v>
      </c>
      <c r="D5027">
        <v>636</v>
      </c>
      <c r="E5027" t="s">
        <v>341</v>
      </c>
      <c r="F5027" s="4">
        <v>0</v>
      </c>
      <c r="J5027" s="4">
        <f>MIN(Table16[[#This Row],[Medicare Outpatient Allowable Rate]:[WPPA Inc Outpatient Allowable Rate]])</f>
        <v>0</v>
      </c>
      <c r="K5027" s="4">
        <f>MAX(Table16[[#This Row],[Blue Cross Outpatient Allowable Rate]:[WPPA Inc Outpatient Allowable Rate]])</f>
        <v>0</v>
      </c>
      <c r="L5027" s="4">
        <f>SUM(Table16[[#This Row],[Price]]*4.42)</f>
        <v>0</v>
      </c>
      <c r="M5027" s="4">
        <v>0</v>
      </c>
      <c r="N5027" s="4">
        <f>SUM(Table16[[#This Row],[ChargeID]]*0.76)</f>
        <v>0</v>
      </c>
      <c r="O5027" s="4">
        <f>SUM(Table16[[#This Row],[Price]]*0.95)</f>
        <v>0</v>
      </c>
      <c r="P5027" s="4">
        <f>SUM(Table16[[#This Row],[Price]]*0.8)</f>
        <v>0</v>
      </c>
      <c r="Q5027" s="4">
        <f>SUM(Table16[[#This Row],[Price]]*0.6)</f>
        <v>0</v>
      </c>
    </row>
    <row r="5028" spans="1:17" x14ac:dyDescent="0.25">
      <c r="A5028" t="s">
        <v>333</v>
      </c>
      <c r="B5028">
        <v>0</v>
      </c>
      <c r="C5028" t="s">
        <v>2224</v>
      </c>
      <c r="D5028">
        <v>636</v>
      </c>
      <c r="E5028" t="s">
        <v>337</v>
      </c>
      <c r="F5028" s="4">
        <v>0</v>
      </c>
      <c r="J5028" s="4">
        <f>MIN(Table16[[#This Row],[Medicare Outpatient Allowable Rate]:[WPPA Inc Outpatient Allowable Rate]])</f>
        <v>0</v>
      </c>
      <c r="K5028" s="4">
        <f>MAX(Table16[[#This Row],[Blue Cross Outpatient Allowable Rate]:[WPPA Inc Outpatient Allowable Rate]])</f>
        <v>0</v>
      </c>
      <c r="L5028" s="4">
        <f>SUM(Table16[[#This Row],[Price]]*4.42)</f>
        <v>0</v>
      </c>
      <c r="M5028" s="4">
        <v>0</v>
      </c>
      <c r="N5028" s="4">
        <f>SUM(Table16[[#This Row],[ChargeID]]*0.76)</f>
        <v>0</v>
      </c>
      <c r="O5028" s="4">
        <f>SUM(Table16[[#This Row],[Price]]*0.95)</f>
        <v>0</v>
      </c>
      <c r="P5028" s="4">
        <f>SUM(Table16[[#This Row],[Price]]*0.8)</f>
        <v>0</v>
      </c>
      <c r="Q5028" s="4">
        <f>SUM(Table16[[#This Row],[Price]]*0.6)</f>
        <v>0</v>
      </c>
    </row>
    <row r="5029" spans="1:17" x14ac:dyDescent="0.25">
      <c r="A5029" t="s">
        <v>333</v>
      </c>
      <c r="B5029">
        <v>0</v>
      </c>
      <c r="C5029" t="s">
        <v>2922</v>
      </c>
      <c r="D5029">
        <v>636</v>
      </c>
      <c r="E5029" t="s">
        <v>1328</v>
      </c>
      <c r="F5029" s="4">
        <v>0</v>
      </c>
      <c r="J5029" s="4">
        <f>MIN(Table16[[#This Row],[Medicare Outpatient Allowable Rate]:[WPPA Inc Outpatient Allowable Rate]])</f>
        <v>0</v>
      </c>
      <c r="K5029" s="4">
        <f>MAX(Table16[[#This Row],[Blue Cross Outpatient Allowable Rate]:[WPPA Inc Outpatient Allowable Rate]])</f>
        <v>0</v>
      </c>
      <c r="L5029" s="4">
        <f>SUM(Table16[[#This Row],[Price]]*4.42)</f>
        <v>0</v>
      </c>
      <c r="M5029" s="4">
        <v>0</v>
      </c>
      <c r="N5029" s="4">
        <f>SUM(Table16[[#This Row],[ChargeID]]*0.76)</f>
        <v>0</v>
      </c>
      <c r="O5029" s="4">
        <f>SUM(Table16[[#This Row],[Price]]*0.95)</f>
        <v>0</v>
      </c>
      <c r="P5029" s="4">
        <f>SUM(Table16[[#This Row],[Price]]*0.8)</f>
        <v>0</v>
      </c>
      <c r="Q5029" s="4">
        <f>SUM(Table16[[#This Row],[Price]]*0.6)</f>
        <v>0</v>
      </c>
    </row>
    <row r="5030" spans="1:17" x14ac:dyDescent="0.25">
      <c r="A5030" t="s">
        <v>333</v>
      </c>
      <c r="B5030">
        <v>0</v>
      </c>
      <c r="C5030" t="s">
        <v>2323</v>
      </c>
      <c r="D5030">
        <v>636</v>
      </c>
      <c r="E5030" t="s">
        <v>356</v>
      </c>
      <c r="F5030" s="4">
        <v>0</v>
      </c>
      <c r="J5030" s="4">
        <f>MIN(Table16[[#This Row],[Medicare Outpatient Allowable Rate]:[WPPA Inc Outpatient Allowable Rate]])</f>
        <v>0</v>
      </c>
      <c r="K5030" s="4">
        <f>MAX(Table16[[#This Row],[Blue Cross Outpatient Allowable Rate]:[WPPA Inc Outpatient Allowable Rate]])</f>
        <v>0</v>
      </c>
      <c r="L5030" s="4">
        <f>SUM(Table16[[#This Row],[Price]]*4.42)</f>
        <v>0</v>
      </c>
      <c r="M5030" s="4">
        <v>0</v>
      </c>
      <c r="N5030" s="4">
        <f>SUM(Table16[[#This Row],[ChargeID]]*0.76)</f>
        <v>0</v>
      </c>
      <c r="O5030" s="4">
        <f>SUM(Table16[[#This Row],[Price]]*0.95)</f>
        <v>0</v>
      </c>
      <c r="P5030" s="4">
        <f>SUM(Table16[[#This Row],[Price]]*0.8)</f>
        <v>0</v>
      </c>
      <c r="Q5030" s="4">
        <f>SUM(Table16[[#This Row],[Price]]*0.6)</f>
        <v>0</v>
      </c>
    </row>
    <row r="5031" spans="1:17" x14ac:dyDescent="0.25">
      <c r="A5031" t="s">
        <v>333</v>
      </c>
      <c r="B5031">
        <v>0</v>
      </c>
      <c r="C5031" t="s">
        <v>2752</v>
      </c>
      <c r="D5031">
        <v>636</v>
      </c>
      <c r="E5031" t="s">
        <v>345</v>
      </c>
      <c r="F5031" s="4">
        <v>0</v>
      </c>
      <c r="J5031" s="4">
        <f>MIN(Table16[[#This Row],[Medicare Outpatient Allowable Rate]:[WPPA Inc Outpatient Allowable Rate]])</f>
        <v>0</v>
      </c>
      <c r="K5031" s="4">
        <f>MAX(Table16[[#This Row],[Blue Cross Outpatient Allowable Rate]:[WPPA Inc Outpatient Allowable Rate]])</f>
        <v>0</v>
      </c>
      <c r="L5031" s="4">
        <f>SUM(Table16[[#This Row],[Price]]*4.42)</f>
        <v>0</v>
      </c>
      <c r="M5031" s="4">
        <v>0</v>
      </c>
      <c r="N5031" s="4">
        <f>SUM(Table16[[#This Row],[ChargeID]]*0.76)</f>
        <v>0</v>
      </c>
      <c r="O5031" s="4">
        <f>SUM(Table16[[#This Row],[Price]]*0.95)</f>
        <v>0</v>
      </c>
      <c r="P5031" s="4">
        <f>SUM(Table16[[#This Row],[Price]]*0.8)</f>
        <v>0</v>
      </c>
      <c r="Q5031" s="4">
        <f>SUM(Table16[[#This Row],[Price]]*0.6)</f>
        <v>0</v>
      </c>
    </row>
    <row r="5032" spans="1:17" x14ac:dyDescent="0.25">
      <c r="A5032" t="s">
        <v>333</v>
      </c>
      <c r="B5032">
        <v>0</v>
      </c>
      <c r="C5032" t="s">
        <v>2572</v>
      </c>
      <c r="D5032">
        <v>636</v>
      </c>
      <c r="E5032" t="s">
        <v>345</v>
      </c>
      <c r="F5032" s="4">
        <v>0</v>
      </c>
      <c r="J5032" s="4">
        <f>MIN(Table16[[#This Row],[Medicare Outpatient Allowable Rate]:[WPPA Inc Outpatient Allowable Rate]])</f>
        <v>0</v>
      </c>
      <c r="K5032" s="4">
        <f>MAX(Table16[[#This Row],[Blue Cross Outpatient Allowable Rate]:[WPPA Inc Outpatient Allowable Rate]])</f>
        <v>0</v>
      </c>
      <c r="L5032" s="4">
        <f>SUM(Table16[[#This Row],[Price]]*4.42)</f>
        <v>0</v>
      </c>
      <c r="M5032" s="4">
        <v>0</v>
      </c>
      <c r="N5032" s="4">
        <f>SUM(Table16[[#This Row],[ChargeID]]*0.76)</f>
        <v>0</v>
      </c>
      <c r="O5032" s="4">
        <f>SUM(Table16[[#This Row],[Price]]*0.95)</f>
        <v>0</v>
      </c>
      <c r="P5032" s="4">
        <f>SUM(Table16[[#This Row],[Price]]*0.8)</f>
        <v>0</v>
      </c>
      <c r="Q5032" s="4">
        <f>SUM(Table16[[#This Row],[Price]]*0.6)</f>
        <v>0</v>
      </c>
    </row>
    <row r="5033" spans="1:17" x14ac:dyDescent="0.25">
      <c r="A5033" t="s">
        <v>333</v>
      </c>
      <c r="B5033">
        <v>0</v>
      </c>
      <c r="C5033" t="s">
        <v>11678</v>
      </c>
      <c r="D5033">
        <v>636</v>
      </c>
      <c r="E5033" t="s">
        <v>402</v>
      </c>
      <c r="F5033" s="4">
        <v>0</v>
      </c>
      <c r="J5033" s="4">
        <f>MIN(Table16[[#This Row],[Medicare Outpatient Allowable Rate]:[WPPA Inc Outpatient Allowable Rate]])</f>
        <v>0</v>
      </c>
      <c r="K5033" s="4">
        <f>MAX(Table16[[#This Row],[Blue Cross Outpatient Allowable Rate]:[WPPA Inc Outpatient Allowable Rate]])</f>
        <v>0</v>
      </c>
      <c r="L5033" s="4">
        <f>SUM(Table16[[#This Row],[Price]]*4.42)</f>
        <v>0</v>
      </c>
      <c r="M5033" s="4">
        <v>0</v>
      </c>
      <c r="N5033" s="4">
        <f>SUM(Table16[[#This Row],[ChargeID]]*0.76)</f>
        <v>0</v>
      </c>
      <c r="O5033" s="4">
        <f>SUM(Table16[[#This Row],[Price]]*0.95)</f>
        <v>0</v>
      </c>
      <c r="P5033" s="4">
        <f>SUM(Table16[[#This Row],[Price]]*0.8)</f>
        <v>0</v>
      </c>
      <c r="Q5033" s="4">
        <f>SUM(Table16[[#This Row],[Price]]*0.6)</f>
        <v>0</v>
      </c>
    </row>
    <row r="5034" spans="1:17" x14ac:dyDescent="0.25">
      <c r="A5034" t="s">
        <v>333</v>
      </c>
      <c r="B5034">
        <v>0</v>
      </c>
      <c r="C5034" t="s">
        <v>11679</v>
      </c>
      <c r="D5034">
        <v>636</v>
      </c>
      <c r="E5034" t="s">
        <v>345</v>
      </c>
      <c r="F5034" s="4">
        <v>0</v>
      </c>
      <c r="J5034" s="4">
        <f>MIN(Table16[[#This Row],[Medicare Outpatient Allowable Rate]:[WPPA Inc Outpatient Allowable Rate]])</f>
        <v>0</v>
      </c>
      <c r="K5034" s="4">
        <f>MAX(Table16[[#This Row],[Blue Cross Outpatient Allowable Rate]:[WPPA Inc Outpatient Allowable Rate]])</f>
        <v>0</v>
      </c>
      <c r="L5034" s="4">
        <f>SUM(Table16[[#This Row],[Price]]*4.42)</f>
        <v>0</v>
      </c>
      <c r="M5034" s="4">
        <v>0</v>
      </c>
      <c r="N5034" s="4">
        <f>SUM(Table16[[#This Row],[ChargeID]]*0.76)</f>
        <v>0</v>
      </c>
      <c r="O5034" s="4">
        <f>SUM(Table16[[#This Row],[Price]]*0.95)</f>
        <v>0</v>
      </c>
      <c r="P5034" s="4">
        <f>SUM(Table16[[#This Row],[Price]]*0.8)</f>
        <v>0</v>
      </c>
      <c r="Q5034" s="4">
        <f>SUM(Table16[[#This Row],[Price]]*0.6)</f>
        <v>0</v>
      </c>
    </row>
    <row r="5035" spans="1:17" x14ac:dyDescent="0.25">
      <c r="A5035" t="s">
        <v>333</v>
      </c>
      <c r="B5035">
        <v>0</v>
      </c>
      <c r="C5035" t="s">
        <v>11680</v>
      </c>
      <c r="D5035">
        <v>636</v>
      </c>
      <c r="E5035" t="s">
        <v>345</v>
      </c>
      <c r="F5035" s="4">
        <v>0</v>
      </c>
      <c r="J5035" s="4">
        <f>MIN(Table16[[#This Row],[Medicare Outpatient Allowable Rate]:[WPPA Inc Outpatient Allowable Rate]])</f>
        <v>0</v>
      </c>
      <c r="K5035" s="4">
        <f>MAX(Table16[[#This Row],[Blue Cross Outpatient Allowable Rate]:[WPPA Inc Outpatient Allowable Rate]])</f>
        <v>0</v>
      </c>
      <c r="L5035" s="4">
        <f>SUM(Table16[[#This Row],[Price]]*4.42)</f>
        <v>0</v>
      </c>
      <c r="M5035" s="4">
        <v>0</v>
      </c>
      <c r="N5035" s="4">
        <f>SUM(Table16[[#This Row],[ChargeID]]*0.76)</f>
        <v>0</v>
      </c>
      <c r="O5035" s="4">
        <f>SUM(Table16[[#This Row],[Price]]*0.95)</f>
        <v>0</v>
      </c>
      <c r="P5035" s="4">
        <f>SUM(Table16[[#This Row],[Price]]*0.8)</f>
        <v>0</v>
      </c>
      <c r="Q5035" s="4">
        <f>SUM(Table16[[#This Row],[Price]]*0.6)</f>
        <v>0</v>
      </c>
    </row>
    <row r="5036" spans="1:17" x14ac:dyDescent="0.25">
      <c r="A5036" t="s">
        <v>333</v>
      </c>
      <c r="B5036">
        <v>0</v>
      </c>
      <c r="C5036" t="s">
        <v>11681</v>
      </c>
      <c r="D5036">
        <v>636</v>
      </c>
      <c r="E5036" t="s">
        <v>341</v>
      </c>
      <c r="F5036" s="4">
        <v>0</v>
      </c>
      <c r="J5036" s="4">
        <f>MIN(Table16[[#This Row],[Medicare Outpatient Allowable Rate]:[WPPA Inc Outpatient Allowable Rate]])</f>
        <v>0</v>
      </c>
      <c r="K5036" s="4">
        <f>MAX(Table16[[#This Row],[Blue Cross Outpatient Allowable Rate]:[WPPA Inc Outpatient Allowable Rate]])</f>
        <v>0</v>
      </c>
      <c r="L5036" s="4">
        <f>SUM(Table16[[#This Row],[Price]]*4.42)</f>
        <v>0</v>
      </c>
      <c r="M5036" s="4">
        <v>0</v>
      </c>
      <c r="N5036" s="4">
        <f>SUM(Table16[[#This Row],[ChargeID]]*0.76)</f>
        <v>0</v>
      </c>
      <c r="O5036" s="4">
        <f>SUM(Table16[[#This Row],[Price]]*0.95)</f>
        <v>0</v>
      </c>
      <c r="P5036" s="4">
        <f>SUM(Table16[[#This Row],[Price]]*0.8)</f>
        <v>0</v>
      </c>
      <c r="Q5036" s="4">
        <f>SUM(Table16[[#This Row],[Price]]*0.6)</f>
        <v>0</v>
      </c>
    </row>
    <row r="5037" spans="1:17" x14ac:dyDescent="0.25">
      <c r="A5037" t="s">
        <v>333</v>
      </c>
      <c r="B5037">
        <v>0</v>
      </c>
      <c r="C5037" t="s">
        <v>2335</v>
      </c>
      <c r="D5037">
        <v>636</v>
      </c>
      <c r="E5037" t="s">
        <v>417</v>
      </c>
      <c r="F5037" s="4">
        <v>0</v>
      </c>
      <c r="J5037" s="4">
        <f>MIN(Table16[[#This Row],[Medicare Outpatient Allowable Rate]:[WPPA Inc Outpatient Allowable Rate]])</f>
        <v>0</v>
      </c>
      <c r="K5037" s="4">
        <f>MAX(Table16[[#This Row],[Blue Cross Outpatient Allowable Rate]:[WPPA Inc Outpatient Allowable Rate]])</f>
        <v>0</v>
      </c>
      <c r="L5037" s="4">
        <f>SUM(Table16[[#This Row],[Price]]*4.42)</f>
        <v>0</v>
      </c>
      <c r="M5037" s="4">
        <v>0</v>
      </c>
      <c r="N5037" s="4">
        <f>SUM(Table16[[#This Row],[ChargeID]]*0.76)</f>
        <v>0</v>
      </c>
      <c r="O5037" s="4">
        <f>SUM(Table16[[#This Row],[Price]]*0.95)</f>
        <v>0</v>
      </c>
      <c r="P5037" s="4">
        <f>SUM(Table16[[#This Row],[Price]]*0.8)</f>
        <v>0</v>
      </c>
      <c r="Q5037" s="4">
        <f>SUM(Table16[[#This Row],[Price]]*0.6)</f>
        <v>0</v>
      </c>
    </row>
    <row r="5038" spans="1:17" x14ac:dyDescent="0.25">
      <c r="A5038" t="s">
        <v>333</v>
      </c>
      <c r="B5038">
        <v>0</v>
      </c>
      <c r="C5038" t="s">
        <v>11682</v>
      </c>
      <c r="D5038">
        <v>636</v>
      </c>
      <c r="E5038" t="s">
        <v>345</v>
      </c>
      <c r="F5038" s="4">
        <v>0</v>
      </c>
      <c r="J5038" s="4">
        <f>MIN(Table16[[#This Row],[Medicare Outpatient Allowable Rate]:[WPPA Inc Outpatient Allowable Rate]])</f>
        <v>0</v>
      </c>
      <c r="K5038" s="4">
        <f>MAX(Table16[[#This Row],[Blue Cross Outpatient Allowable Rate]:[WPPA Inc Outpatient Allowable Rate]])</f>
        <v>0</v>
      </c>
      <c r="L5038" s="4">
        <f>SUM(Table16[[#This Row],[Price]]*4.42)</f>
        <v>0</v>
      </c>
      <c r="M5038" s="4">
        <v>0</v>
      </c>
      <c r="N5038" s="4">
        <f>SUM(Table16[[#This Row],[ChargeID]]*0.76)</f>
        <v>0</v>
      </c>
      <c r="O5038" s="4">
        <f>SUM(Table16[[#This Row],[Price]]*0.95)</f>
        <v>0</v>
      </c>
      <c r="P5038" s="4">
        <f>SUM(Table16[[#This Row],[Price]]*0.8)</f>
        <v>0</v>
      </c>
      <c r="Q5038" s="4">
        <f>SUM(Table16[[#This Row],[Price]]*0.6)</f>
        <v>0</v>
      </c>
    </row>
    <row r="5039" spans="1:17" x14ac:dyDescent="0.25">
      <c r="A5039" t="s">
        <v>333</v>
      </c>
      <c r="B5039">
        <v>0</v>
      </c>
      <c r="C5039" t="s">
        <v>3174</v>
      </c>
      <c r="D5039">
        <v>636</v>
      </c>
      <c r="E5039" t="s">
        <v>402</v>
      </c>
      <c r="F5039" s="4">
        <v>0</v>
      </c>
      <c r="J5039" s="4">
        <f>MIN(Table16[[#This Row],[Medicare Outpatient Allowable Rate]:[WPPA Inc Outpatient Allowable Rate]])</f>
        <v>0</v>
      </c>
      <c r="K5039" s="4">
        <f>MAX(Table16[[#This Row],[Blue Cross Outpatient Allowable Rate]:[WPPA Inc Outpatient Allowable Rate]])</f>
        <v>0</v>
      </c>
      <c r="L5039" s="4">
        <f>SUM(Table16[[#This Row],[Price]]*4.42)</f>
        <v>0</v>
      </c>
      <c r="M5039" s="4">
        <v>0</v>
      </c>
      <c r="N5039" s="4">
        <f>SUM(Table16[[#This Row],[ChargeID]]*0.76)</f>
        <v>0</v>
      </c>
      <c r="O5039" s="4">
        <f>SUM(Table16[[#This Row],[Price]]*0.95)</f>
        <v>0</v>
      </c>
      <c r="P5039" s="4">
        <f>SUM(Table16[[#This Row],[Price]]*0.8)</f>
        <v>0</v>
      </c>
      <c r="Q5039" s="4">
        <f>SUM(Table16[[#This Row],[Price]]*0.6)</f>
        <v>0</v>
      </c>
    </row>
    <row r="5040" spans="1:17" x14ac:dyDescent="0.25">
      <c r="A5040" t="s">
        <v>333</v>
      </c>
      <c r="B5040">
        <v>0</v>
      </c>
      <c r="C5040" t="s">
        <v>1796</v>
      </c>
      <c r="D5040">
        <v>636</v>
      </c>
      <c r="E5040" t="s">
        <v>345</v>
      </c>
      <c r="F5040" s="4">
        <v>0</v>
      </c>
      <c r="J5040" s="4">
        <f>MIN(Table16[[#This Row],[Medicare Outpatient Allowable Rate]:[WPPA Inc Outpatient Allowable Rate]])</f>
        <v>0</v>
      </c>
      <c r="K5040" s="4">
        <f>MAX(Table16[[#This Row],[Blue Cross Outpatient Allowable Rate]:[WPPA Inc Outpatient Allowable Rate]])</f>
        <v>0</v>
      </c>
      <c r="L5040" s="4">
        <f>SUM(Table16[[#This Row],[Price]]*4.42)</f>
        <v>0</v>
      </c>
      <c r="M5040" s="4">
        <v>0</v>
      </c>
      <c r="N5040" s="4">
        <f>SUM(Table16[[#This Row],[ChargeID]]*0.76)</f>
        <v>0</v>
      </c>
      <c r="O5040" s="4">
        <f>SUM(Table16[[#This Row],[Price]]*0.95)</f>
        <v>0</v>
      </c>
      <c r="P5040" s="4">
        <f>SUM(Table16[[#This Row],[Price]]*0.8)</f>
        <v>0</v>
      </c>
      <c r="Q5040" s="4">
        <f>SUM(Table16[[#This Row],[Price]]*0.6)</f>
        <v>0</v>
      </c>
    </row>
    <row r="5041" spans="1:17" x14ac:dyDescent="0.25">
      <c r="A5041" t="s">
        <v>333</v>
      </c>
      <c r="B5041">
        <v>0</v>
      </c>
      <c r="C5041" t="s">
        <v>2694</v>
      </c>
      <c r="D5041">
        <v>636</v>
      </c>
      <c r="E5041" t="s">
        <v>345</v>
      </c>
      <c r="F5041" s="4">
        <v>0</v>
      </c>
      <c r="J5041" s="4">
        <f>MIN(Table16[[#This Row],[Medicare Outpatient Allowable Rate]:[WPPA Inc Outpatient Allowable Rate]])</f>
        <v>0</v>
      </c>
      <c r="K5041" s="4">
        <f>MAX(Table16[[#This Row],[Blue Cross Outpatient Allowable Rate]:[WPPA Inc Outpatient Allowable Rate]])</f>
        <v>0</v>
      </c>
      <c r="L5041" s="4">
        <f>SUM(Table16[[#This Row],[Price]]*4.42)</f>
        <v>0</v>
      </c>
      <c r="M5041" s="4">
        <v>0</v>
      </c>
      <c r="N5041" s="4">
        <f>SUM(Table16[[#This Row],[ChargeID]]*0.76)</f>
        <v>0</v>
      </c>
      <c r="O5041" s="4">
        <f>SUM(Table16[[#This Row],[Price]]*0.95)</f>
        <v>0</v>
      </c>
      <c r="P5041" s="4">
        <f>SUM(Table16[[#This Row],[Price]]*0.8)</f>
        <v>0</v>
      </c>
      <c r="Q5041" s="4">
        <f>SUM(Table16[[#This Row],[Price]]*0.6)</f>
        <v>0</v>
      </c>
    </row>
    <row r="5042" spans="1:17" x14ac:dyDescent="0.25">
      <c r="A5042" t="s">
        <v>333</v>
      </c>
      <c r="B5042">
        <v>0</v>
      </c>
      <c r="C5042" t="s">
        <v>11683</v>
      </c>
      <c r="D5042">
        <v>636</v>
      </c>
      <c r="E5042" t="s">
        <v>345</v>
      </c>
      <c r="F5042" s="4">
        <v>0</v>
      </c>
      <c r="J5042" s="4">
        <f>MIN(Table16[[#This Row],[Medicare Outpatient Allowable Rate]:[WPPA Inc Outpatient Allowable Rate]])</f>
        <v>0</v>
      </c>
      <c r="K5042" s="4">
        <f>MAX(Table16[[#This Row],[Blue Cross Outpatient Allowable Rate]:[WPPA Inc Outpatient Allowable Rate]])</f>
        <v>0</v>
      </c>
      <c r="L5042" s="4">
        <f>SUM(Table16[[#This Row],[Price]]*4.42)</f>
        <v>0</v>
      </c>
      <c r="M5042" s="4">
        <v>0</v>
      </c>
      <c r="N5042" s="4">
        <f>SUM(Table16[[#This Row],[ChargeID]]*0.76)</f>
        <v>0</v>
      </c>
      <c r="O5042" s="4">
        <f>SUM(Table16[[#This Row],[Price]]*0.95)</f>
        <v>0</v>
      </c>
      <c r="P5042" s="4">
        <f>SUM(Table16[[#This Row],[Price]]*0.8)</f>
        <v>0</v>
      </c>
      <c r="Q5042" s="4">
        <f>SUM(Table16[[#This Row],[Price]]*0.6)</f>
        <v>0</v>
      </c>
    </row>
    <row r="5043" spans="1:17" x14ac:dyDescent="0.25">
      <c r="A5043" t="s">
        <v>333</v>
      </c>
      <c r="B5043">
        <v>0</v>
      </c>
      <c r="C5043" t="s">
        <v>1798</v>
      </c>
      <c r="D5043">
        <v>636</v>
      </c>
      <c r="E5043" t="s">
        <v>337</v>
      </c>
      <c r="F5043" s="4">
        <v>0</v>
      </c>
      <c r="J5043" s="4">
        <f>MIN(Table16[[#This Row],[Medicare Outpatient Allowable Rate]:[WPPA Inc Outpatient Allowable Rate]])</f>
        <v>0</v>
      </c>
      <c r="K5043" s="4">
        <f>MAX(Table16[[#This Row],[Blue Cross Outpatient Allowable Rate]:[WPPA Inc Outpatient Allowable Rate]])</f>
        <v>0</v>
      </c>
      <c r="L5043" s="4">
        <f>SUM(Table16[[#This Row],[Price]]*4.42)</f>
        <v>0</v>
      </c>
      <c r="M5043" s="4">
        <v>0</v>
      </c>
      <c r="N5043" s="4">
        <f>SUM(Table16[[#This Row],[ChargeID]]*0.76)</f>
        <v>0</v>
      </c>
      <c r="O5043" s="4">
        <f>SUM(Table16[[#This Row],[Price]]*0.95)</f>
        <v>0</v>
      </c>
      <c r="P5043" s="4">
        <f>SUM(Table16[[#This Row],[Price]]*0.8)</f>
        <v>0</v>
      </c>
      <c r="Q5043" s="4">
        <f>SUM(Table16[[#This Row],[Price]]*0.6)</f>
        <v>0</v>
      </c>
    </row>
    <row r="5044" spans="1:17" x14ac:dyDescent="0.25">
      <c r="A5044" t="s">
        <v>333</v>
      </c>
      <c r="B5044">
        <v>0</v>
      </c>
      <c r="C5044" t="s">
        <v>2727</v>
      </c>
      <c r="D5044">
        <v>636</v>
      </c>
      <c r="E5044" t="s">
        <v>353</v>
      </c>
      <c r="F5044" s="4">
        <v>0</v>
      </c>
      <c r="J5044" s="4">
        <f>MIN(Table16[[#This Row],[Medicare Outpatient Allowable Rate]:[WPPA Inc Outpatient Allowable Rate]])</f>
        <v>0</v>
      </c>
      <c r="K5044" s="4">
        <f>MAX(Table16[[#This Row],[Blue Cross Outpatient Allowable Rate]:[WPPA Inc Outpatient Allowable Rate]])</f>
        <v>0</v>
      </c>
      <c r="L5044" s="4">
        <f>SUM(Table16[[#This Row],[Price]]*4.42)</f>
        <v>0</v>
      </c>
      <c r="M5044" s="4">
        <v>0</v>
      </c>
      <c r="N5044" s="4">
        <f>SUM(Table16[[#This Row],[ChargeID]]*0.76)</f>
        <v>0</v>
      </c>
      <c r="O5044" s="4">
        <f>SUM(Table16[[#This Row],[Price]]*0.95)</f>
        <v>0</v>
      </c>
      <c r="P5044" s="4">
        <f>SUM(Table16[[#This Row],[Price]]*0.8)</f>
        <v>0</v>
      </c>
      <c r="Q5044" s="4">
        <f>SUM(Table16[[#This Row],[Price]]*0.6)</f>
        <v>0</v>
      </c>
    </row>
    <row r="5045" spans="1:17" x14ac:dyDescent="0.25">
      <c r="A5045" t="s">
        <v>333</v>
      </c>
      <c r="B5045">
        <v>0</v>
      </c>
      <c r="C5045" t="s">
        <v>11673</v>
      </c>
      <c r="D5045">
        <v>636</v>
      </c>
      <c r="E5045" t="s">
        <v>345</v>
      </c>
      <c r="F5045" s="4">
        <v>0</v>
      </c>
      <c r="J5045" s="4">
        <f>MIN(Table16[[#This Row],[Medicare Outpatient Allowable Rate]:[WPPA Inc Outpatient Allowable Rate]])</f>
        <v>0</v>
      </c>
      <c r="K5045" s="4">
        <f>MAX(Table16[[#This Row],[Blue Cross Outpatient Allowable Rate]:[WPPA Inc Outpatient Allowable Rate]])</f>
        <v>0</v>
      </c>
      <c r="L5045" s="4">
        <f>SUM(Table16[[#This Row],[Price]]*4.42)</f>
        <v>0</v>
      </c>
      <c r="M5045" s="4">
        <v>0</v>
      </c>
      <c r="N5045" s="4">
        <f>SUM(Table16[[#This Row],[ChargeID]]*0.76)</f>
        <v>0</v>
      </c>
      <c r="O5045" s="4">
        <f>SUM(Table16[[#This Row],[Price]]*0.95)</f>
        <v>0</v>
      </c>
      <c r="P5045" s="4">
        <f>SUM(Table16[[#This Row],[Price]]*0.8)</f>
        <v>0</v>
      </c>
      <c r="Q5045" s="4">
        <f>SUM(Table16[[#This Row],[Price]]*0.6)</f>
        <v>0</v>
      </c>
    </row>
    <row r="5046" spans="1:17" x14ac:dyDescent="0.25">
      <c r="A5046" t="s">
        <v>333</v>
      </c>
      <c r="B5046">
        <v>0</v>
      </c>
      <c r="C5046" t="s">
        <v>11684</v>
      </c>
      <c r="D5046">
        <v>636</v>
      </c>
      <c r="E5046" t="s">
        <v>417</v>
      </c>
      <c r="F5046" s="4">
        <v>0</v>
      </c>
      <c r="J5046" s="4">
        <f>MIN(Table16[[#This Row],[Medicare Outpatient Allowable Rate]:[WPPA Inc Outpatient Allowable Rate]])</f>
        <v>0</v>
      </c>
      <c r="K5046" s="4">
        <f>MAX(Table16[[#This Row],[Blue Cross Outpatient Allowable Rate]:[WPPA Inc Outpatient Allowable Rate]])</f>
        <v>0</v>
      </c>
      <c r="L5046" s="4">
        <f>SUM(Table16[[#This Row],[Price]]*4.42)</f>
        <v>0</v>
      </c>
      <c r="M5046" s="4">
        <v>0</v>
      </c>
      <c r="N5046" s="4">
        <f>SUM(Table16[[#This Row],[ChargeID]]*0.76)</f>
        <v>0</v>
      </c>
      <c r="O5046" s="4">
        <f>SUM(Table16[[#This Row],[Price]]*0.95)</f>
        <v>0</v>
      </c>
      <c r="P5046" s="4">
        <f>SUM(Table16[[#This Row],[Price]]*0.8)</f>
        <v>0</v>
      </c>
      <c r="Q5046" s="4">
        <f>SUM(Table16[[#This Row],[Price]]*0.6)</f>
        <v>0</v>
      </c>
    </row>
    <row r="5047" spans="1:17" x14ac:dyDescent="0.25">
      <c r="A5047" t="s">
        <v>333</v>
      </c>
      <c r="B5047">
        <v>0</v>
      </c>
      <c r="C5047" t="s">
        <v>2578</v>
      </c>
      <c r="D5047">
        <v>636</v>
      </c>
      <c r="E5047" t="s">
        <v>402</v>
      </c>
      <c r="F5047" s="4">
        <v>0</v>
      </c>
      <c r="J5047" s="4">
        <f>MIN(Table16[[#This Row],[Medicare Outpatient Allowable Rate]:[WPPA Inc Outpatient Allowable Rate]])</f>
        <v>0</v>
      </c>
      <c r="K5047" s="4">
        <f>MAX(Table16[[#This Row],[Blue Cross Outpatient Allowable Rate]:[WPPA Inc Outpatient Allowable Rate]])</f>
        <v>0</v>
      </c>
      <c r="L5047" s="4">
        <f>SUM(Table16[[#This Row],[Price]]*4.42)</f>
        <v>0</v>
      </c>
      <c r="M5047" s="4">
        <v>0</v>
      </c>
      <c r="N5047" s="4">
        <f>SUM(Table16[[#This Row],[ChargeID]]*0.76)</f>
        <v>0</v>
      </c>
      <c r="O5047" s="4">
        <f>SUM(Table16[[#This Row],[Price]]*0.95)</f>
        <v>0</v>
      </c>
      <c r="P5047" s="4">
        <f>SUM(Table16[[#This Row],[Price]]*0.8)</f>
        <v>0</v>
      </c>
      <c r="Q5047" s="4">
        <f>SUM(Table16[[#This Row],[Price]]*0.6)</f>
        <v>0</v>
      </c>
    </row>
    <row r="5048" spans="1:17" x14ac:dyDescent="0.25">
      <c r="A5048" t="s">
        <v>333</v>
      </c>
      <c r="B5048">
        <v>0</v>
      </c>
      <c r="C5048" t="s">
        <v>2427</v>
      </c>
      <c r="D5048">
        <v>636</v>
      </c>
      <c r="E5048" t="s">
        <v>345</v>
      </c>
      <c r="F5048" s="4">
        <v>0</v>
      </c>
      <c r="J5048" s="4">
        <f>MIN(Table16[[#This Row],[Medicare Outpatient Allowable Rate]:[WPPA Inc Outpatient Allowable Rate]])</f>
        <v>0</v>
      </c>
      <c r="K5048" s="4">
        <f>MAX(Table16[[#This Row],[Blue Cross Outpatient Allowable Rate]:[WPPA Inc Outpatient Allowable Rate]])</f>
        <v>0</v>
      </c>
      <c r="L5048" s="4">
        <f>SUM(Table16[[#This Row],[Price]]*4.42)</f>
        <v>0</v>
      </c>
      <c r="M5048" s="4">
        <v>0</v>
      </c>
      <c r="N5048" s="4">
        <f>SUM(Table16[[#This Row],[ChargeID]]*0.76)</f>
        <v>0</v>
      </c>
      <c r="O5048" s="4">
        <f>SUM(Table16[[#This Row],[Price]]*0.95)</f>
        <v>0</v>
      </c>
      <c r="P5048" s="4">
        <f>SUM(Table16[[#This Row],[Price]]*0.8)</f>
        <v>0</v>
      </c>
      <c r="Q5048" s="4">
        <f>SUM(Table16[[#This Row],[Price]]*0.6)</f>
        <v>0</v>
      </c>
    </row>
    <row r="5049" spans="1:17" x14ac:dyDescent="0.25">
      <c r="A5049" t="s">
        <v>333</v>
      </c>
      <c r="B5049">
        <v>0</v>
      </c>
      <c r="C5049" t="s">
        <v>3272</v>
      </c>
      <c r="D5049">
        <v>636</v>
      </c>
      <c r="E5049" t="s">
        <v>345</v>
      </c>
      <c r="F5049" s="4">
        <v>0</v>
      </c>
      <c r="J5049" s="4">
        <f>MIN(Table16[[#This Row],[Medicare Outpatient Allowable Rate]:[WPPA Inc Outpatient Allowable Rate]])</f>
        <v>0</v>
      </c>
      <c r="K5049" s="4">
        <f>MAX(Table16[[#This Row],[Blue Cross Outpatient Allowable Rate]:[WPPA Inc Outpatient Allowable Rate]])</f>
        <v>0</v>
      </c>
      <c r="L5049" s="4">
        <f>SUM(Table16[[#This Row],[Price]]*4.42)</f>
        <v>0</v>
      </c>
      <c r="M5049" s="4">
        <v>0</v>
      </c>
      <c r="N5049" s="4">
        <f>SUM(Table16[[#This Row],[ChargeID]]*0.76)</f>
        <v>0</v>
      </c>
      <c r="O5049" s="4">
        <f>SUM(Table16[[#This Row],[Price]]*0.95)</f>
        <v>0</v>
      </c>
      <c r="P5049" s="4">
        <f>SUM(Table16[[#This Row],[Price]]*0.8)</f>
        <v>0</v>
      </c>
      <c r="Q5049" s="4">
        <f>SUM(Table16[[#This Row],[Price]]*0.6)</f>
        <v>0</v>
      </c>
    </row>
    <row r="5050" spans="1:17" x14ac:dyDescent="0.25">
      <c r="A5050" t="s">
        <v>333</v>
      </c>
      <c r="B5050">
        <v>0</v>
      </c>
      <c r="C5050" t="s">
        <v>11685</v>
      </c>
      <c r="D5050">
        <v>636</v>
      </c>
      <c r="E5050" t="s">
        <v>345</v>
      </c>
      <c r="F5050" s="4">
        <v>0</v>
      </c>
      <c r="J5050" s="4">
        <f>MIN(Table16[[#This Row],[Medicare Outpatient Allowable Rate]:[WPPA Inc Outpatient Allowable Rate]])</f>
        <v>0</v>
      </c>
      <c r="K5050" s="4">
        <f>MAX(Table16[[#This Row],[Blue Cross Outpatient Allowable Rate]:[WPPA Inc Outpatient Allowable Rate]])</f>
        <v>0</v>
      </c>
      <c r="L5050" s="4">
        <f>SUM(Table16[[#This Row],[Price]]*4.42)</f>
        <v>0</v>
      </c>
      <c r="M5050" s="4">
        <v>0</v>
      </c>
      <c r="N5050" s="4">
        <f>SUM(Table16[[#This Row],[ChargeID]]*0.76)</f>
        <v>0</v>
      </c>
      <c r="O5050" s="4">
        <f>SUM(Table16[[#This Row],[Price]]*0.95)</f>
        <v>0</v>
      </c>
      <c r="P5050" s="4">
        <f>SUM(Table16[[#This Row],[Price]]*0.8)</f>
        <v>0</v>
      </c>
      <c r="Q5050" s="4">
        <f>SUM(Table16[[#This Row],[Price]]*0.6)</f>
        <v>0</v>
      </c>
    </row>
    <row r="5051" spans="1:17" x14ac:dyDescent="0.25">
      <c r="A5051" t="s">
        <v>333</v>
      </c>
      <c r="B5051">
        <v>0</v>
      </c>
      <c r="C5051" t="s">
        <v>11686</v>
      </c>
      <c r="D5051">
        <v>636</v>
      </c>
      <c r="E5051" t="s">
        <v>345</v>
      </c>
      <c r="F5051" s="4">
        <v>0</v>
      </c>
      <c r="J5051" s="4">
        <f>MIN(Table16[[#This Row],[Medicare Outpatient Allowable Rate]:[WPPA Inc Outpatient Allowable Rate]])</f>
        <v>0</v>
      </c>
      <c r="K5051" s="4">
        <f>MAX(Table16[[#This Row],[Blue Cross Outpatient Allowable Rate]:[WPPA Inc Outpatient Allowable Rate]])</f>
        <v>0</v>
      </c>
      <c r="L5051" s="4">
        <f>SUM(Table16[[#This Row],[Price]]*4.42)</f>
        <v>0</v>
      </c>
      <c r="M5051" s="4">
        <v>0</v>
      </c>
      <c r="N5051" s="4">
        <f>SUM(Table16[[#This Row],[ChargeID]]*0.76)</f>
        <v>0</v>
      </c>
      <c r="O5051" s="4">
        <f>SUM(Table16[[#This Row],[Price]]*0.95)</f>
        <v>0</v>
      </c>
      <c r="P5051" s="4">
        <f>SUM(Table16[[#This Row],[Price]]*0.8)</f>
        <v>0</v>
      </c>
      <c r="Q5051" s="4">
        <f>SUM(Table16[[#This Row],[Price]]*0.6)</f>
        <v>0</v>
      </c>
    </row>
    <row r="5052" spans="1:17" x14ac:dyDescent="0.25">
      <c r="A5052" t="s">
        <v>333</v>
      </c>
      <c r="B5052">
        <v>0</v>
      </c>
      <c r="C5052" t="s">
        <v>11667</v>
      </c>
      <c r="D5052">
        <v>636</v>
      </c>
      <c r="E5052" t="s">
        <v>448</v>
      </c>
      <c r="F5052" s="4">
        <v>0</v>
      </c>
      <c r="J5052" s="4">
        <f>MIN(Table16[[#This Row],[Medicare Outpatient Allowable Rate]:[WPPA Inc Outpatient Allowable Rate]])</f>
        <v>0</v>
      </c>
      <c r="K5052" s="4">
        <f>MAX(Table16[[#This Row],[Blue Cross Outpatient Allowable Rate]:[WPPA Inc Outpatient Allowable Rate]])</f>
        <v>0</v>
      </c>
      <c r="L5052" s="4">
        <f>SUM(Table16[[#This Row],[Price]]*4.42)</f>
        <v>0</v>
      </c>
      <c r="M5052" s="4">
        <v>0</v>
      </c>
      <c r="N5052" s="4">
        <f>SUM(Table16[[#This Row],[ChargeID]]*0.76)</f>
        <v>0</v>
      </c>
      <c r="O5052" s="4">
        <f>SUM(Table16[[#This Row],[Price]]*0.95)</f>
        <v>0</v>
      </c>
      <c r="P5052" s="4">
        <f>SUM(Table16[[#This Row],[Price]]*0.8)</f>
        <v>0</v>
      </c>
      <c r="Q5052" s="4">
        <f>SUM(Table16[[#This Row],[Price]]*0.6)</f>
        <v>0</v>
      </c>
    </row>
    <row r="5053" spans="1:17" x14ac:dyDescent="0.25">
      <c r="A5053" t="s">
        <v>333</v>
      </c>
      <c r="B5053">
        <v>0</v>
      </c>
      <c r="C5053" t="s">
        <v>2952</v>
      </c>
      <c r="D5053">
        <v>636</v>
      </c>
      <c r="E5053" t="s">
        <v>337</v>
      </c>
      <c r="F5053" s="4">
        <v>0</v>
      </c>
      <c r="J5053" s="4">
        <f>MIN(Table16[[#This Row],[Medicare Outpatient Allowable Rate]:[WPPA Inc Outpatient Allowable Rate]])</f>
        <v>0</v>
      </c>
      <c r="K5053" s="4">
        <f>MAX(Table16[[#This Row],[Blue Cross Outpatient Allowable Rate]:[WPPA Inc Outpatient Allowable Rate]])</f>
        <v>0</v>
      </c>
      <c r="L5053" s="4">
        <f>SUM(Table16[[#This Row],[Price]]*4.42)</f>
        <v>0</v>
      </c>
      <c r="M5053" s="4">
        <v>0</v>
      </c>
      <c r="N5053" s="4">
        <f>SUM(Table16[[#This Row],[ChargeID]]*0.76)</f>
        <v>0</v>
      </c>
      <c r="O5053" s="4">
        <f>SUM(Table16[[#This Row],[Price]]*0.95)</f>
        <v>0</v>
      </c>
      <c r="P5053" s="4">
        <f>SUM(Table16[[#This Row],[Price]]*0.8)</f>
        <v>0</v>
      </c>
      <c r="Q5053" s="4">
        <f>SUM(Table16[[#This Row],[Price]]*0.6)</f>
        <v>0</v>
      </c>
    </row>
    <row r="5054" spans="1:17" x14ac:dyDescent="0.25">
      <c r="A5054" t="s">
        <v>333</v>
      </c>
      <c r="B5054">
        <v>0</v>
      </c>
      <c r="C5054" t="s">
        <v>2512</v>
      </c>
      <c r="D5054">
        <v>636</v>
      </c>
      <c r="E5054" t="s">
        <v>345</v>
      </c>
      <c r="F5054" s="4">
        <v>0</v>
      </c>
      <c r="J5054" s="4">
        <f>MIN(Table16[[#This Row],[Medicare Outpatient Allowable Rate]:[WPPA Inc Outpatient Allowable Rate]])</f>
        <v>0</v>
      </c>
      <c r="K5054" s="4">
        <f>MAX(Table16[[#This Row],[Blue Cross Outpatient Allowable Rate]:[WPPA Inc Outpatient Allowable Rate]])</f>
        <v>0</v>
      </c>
      <c r="L5054" s="4">
        <f>SUM(Table16[[#This Row],[Price]]*4.42)</f>
        <v>0</v>
      </c>
      <c r="M5054" s="4">
        <v>0</v>
      </c>
      <c r="N5054" s="4">
        <f>SUM(Table16[[#This Row],[ChargeID]]*0.76)</f>
        <v>0</v>
      </c>
      <c r="O5054" s="4">
        <f>SUM(Table16[[#This Row],[Price]]*0.95)</f>
        <v>0</v>
      </c>
      <c r="P5054" s="4">
        <f>SUM(Table16[[#This Row],[Price]]*0.8)</f>
        <v>0</v>
      </c>
      <c r="Q5054" s="4">
        <f>SUM(Table16[[#This Row],[Price]]*0.6)</f>
        <v>0</v>
      </c>
    </row>
    <row r="5055" spans="1:17" x14ac:dyDescent="0.25">
      <c r="A5055" t="s">
        <v>333</v>
      </c>
      <c r="B5055">
        <v>0</v>
      </c>
      <c r="C5055" t="s">
        <v>3148</v>
      </c>
      <c r="D5055">
        <v>636</v>
      </c>
      <c r="E5055" t="s">
        <v>345</v>
      </c>
      <c r="F5055" s="4">
        <v>0</v>
      </c>
      <c r="J5055" s="4">
        <f>MIN(Table16[[#This Row],[Medicare Outpatient Allowable Rate]:[WPPA Inc Outpatient Allowable Rate]])</f>
        <v>0</v>
      </c>
      <c r="K5055" s="4">
        <f>MAX(Table16[[#This Row],[Blue Cross Outpatient Allowable Rate]:[WPPA Inc Outpatient Allowable Rate]])</f>
        <v>0</v>
      </c>
      <c r="L5055" s="4">
        <f>SUM(Table16[[#This Row],[Price]]*4.42)</f>
        <v>0</v>
      </c>
      <c r="M5055" s="4">
        <v>0</v>
      </c>
      <c r="N5055" s="4">
        <f>SUM(Table16[[#This Row],[ChargeID]]*0.76)</f>
        <v>0</v>
      </c>
      <c r="O5055" s="4">
        <f>SUM(Table16[[#This Row],[Price]]*0.95)</f>
        <v>0</v>
      </c>
      <c r="P5055" s="4">
        <f>SUM(Table16[[#This Row],[Price]]*0.8)</f>
        <v>0</v>
      </c>
      <c r="Q5055" s="4">
        <f>SUM(Table16[[#This Row],[Price]]*0.6)</f>
        <v>0</v>
      </c>
    </row>
    <row r="5056" spans="1:17" x14ac:dyDescent="0.25">
      <c r="A5056" t="s">
        <v>333</v>
      </c>
      <c r="B5056">
        <v>0</v>
      </c>
      <c r="C5056" t="s">
        <v>1870</v>
      </c>
      <c r="D5056">
        <v>636</v>
      </c>
      <c r="E5056" t="s">
        <v>343</v>
      </c>
      <c r="F5056" s="4">
        <v>0</v>
      </c>
      <c r="J5056" s="4">
        <f>MIN(Table16[[#This Row],[Medicare Outpatient Allowable Rate]:[WPPA Inc Outpatient Allowable Rate]])</f>
        <v>0</v>
      </c>
      <c r="K5056" s="4">
        <f>MAX(Table16[[#This Row],[Blue Cross Outpatient Allowable Rate]:[WPPA Inc Outpatient Allowable Rate]])</f>
        <v>0</v>
      </c>
      <c r="L5056" s="4">
        <f>SUM(Table16[[#This Row],[Price]]*4.42)</f>
        <v>0</v>
      </c>
      <c r="M5056" s="4">
        <v>0</v>
      </c>
      <c r="N5056" s="4">
        <f>SUM(Table16[[#This Row],[ChargeID]]*0.76)</f>
        <v>0</v>
      </c>
      <c r="O5056" s="4">
        <f>SUM(Table16[[#This Row],[Price]]*0.95)</f>
        <v>0</v>
      </c>
      <c r="P5056" s="4">
        <f>SUM(Table16[[#This Row],[Price]]*0.8)</f>
        <v>0</v>
      </c>
      <c r="Q5056" s="4">
        <f>SUM(Table16[[#This Row],[Price]]*0.6)</f>
        <v>0</v>
      </c>
    </row>
    <row r="5057" spans="1:17" x14ac:dyDescent="0.25">
      <c r="A5057" t="s">
        <v>333</v>
      </c>
      <c r="B5057">
        <v>0</v>
      </c>
      <c r="C5057" t="s">
        <v>11687</v>
      </c>
      <c r="D5057">
        <v>636</v>
      </c>
      <c r="E5057" t="s">
        <v>345</v>
      </c>
      <c r="F5057" s="4">
        <v>0</v>
      </c>
      <c r="J5057" s="4">
        <f>MIN(Table16[[#This Row],[Medicare Outpatient Allowable Rate]:[WPPA Inc Outpatient Allowable Rate]])</f>
        <v>0</v>
      </c>
      <c r="K5057" s="4">
        <f>MAX(Table16[[#This Row],[Blue Cross Outpatient Allowable Rate]:[WPPA Inc Outpatient Allowable Rate]])</f>
        <v>0</v>
      </c>
      <c r="L5057" s="4">
        <f>SUM(Table16[[#This Row],[Price]]*4.42)</f>
        <v>0</v>
      </c>
      <c r="M5057" s="4">
        <v>0</v>
      </c>
      <c r="N5057" s="4">
        <f>SUM(Table16[[#This Row],[ChargeID]]*0.76)</f>
        <v>0</v>
      </c>
      <c r="O5057" s="4">
        <f>SUM(Table16[[#This Row],[Price]]*0.95)</f>
        <v>0</v>
      </c>
      <c r="P5057" s="4">
        <f>SUM(Table16[[#This Row],[Price]]*0.8)</f>
        <v>0</v>
      </c>
      <c r="Q5057" s="4">
        <f>SUM(Table16[[#This Row],[Price]]*0.6)</f>
        <v>0</v>
      </c>
    </row>
    <row r="5058" spans="1:17" x14ac:dyDescent="0.25">
      <c r="A5058" t="s">
        <v>333</v>
      </c>
      <c r="B5058">
        <v>0</v>
      </c>
      <c r="C5058" t="s">
        <v>2676</v>
      </c>
      <c r="D5058">
        <v>636</v>
      </c>
      <c r="E5058" t="s">
        <v>337</v>
      </c>
      <c r="F5058" s="4">
        <v>0</v>
      </c>
      <c r="J5058" s="4">
        <f>MIN(Table16[[#This Row],[Medicare Outpatient Allowable Rate]:[WPPA Inc Outpatient Allowable Rate]])</f>
        <v>0</v>
      </c>
      <c r="K5058" s="4">
        <f>MAX(Table16[[#This Row],[Blue Cross Outpatient Allowable Rate]:[WPPA Inc Outpatient Allowable Rate]])</f>
        <v>0</v>
      </c>
      <c r="L5058" s="4">
        <f>SUM(Table16[[#This Row],[Price]]*4.42)</f>
        <v>0</v>
      </c>
      <c r="M5058" s="4">
        <v>0</v>
      </c>
      <c r="N5058" s="4">
        <f>SUM(Table16[[#This Row],[ChargeID]]*0.76)</f>
        <v>0</v>
      </c>
      <c r="O5058" s="4">
        <f>SUM(Table16[[#This Row],[Price]]*0.95)</f>
        <v>0</v>
      </c>
      <c r="P5058" s="4">
        <f>SUM(Table16[[#This Row],[Price]]*0.8)</f>
        <v>0</v>
      </c>
      <c r="Q5058" s="4">
        <f>SUM(Table16[[#This Row],[Price]]*0.6)</f>
        <v>0</v>
      </c>
    </row>
    <row r="5059" spans="1:17" x14ac:dyDescent="0.25">
      <c r="A5059" t="s">
        <v>333</v>
      </c>
      <c r="B5059">
        <v>0</v>
      </c>
      <c r="C5059" t="s">
        <v>2927</v>
      </c>
      <c r="D5059">
        <v>636</v>
      </c>
      <c r="E5059" t="s">
        <v>345</v>
      </c>
      <c r="F5059" s="4">
        <v>0</v>
      </c>
      <c r="J5059" s="4">
        <f>MIN(Table16[[#This Row],[Medicare Outpatient Allowable Rate]:[WPPA Inc Outpatient Allowable Rate]])</f>
        <v>0</v>
      </c>
      <c r="K5059" s="4">
        <f>MAX(Table16[[#This Row],[Blue Cross Outpatient Allowable Rate]:[WPPA Inc Outpatient Allowable Rate]])</f>
        <v>0</v>
      </c>
      <c r="L5059" s="4">
        <f>SUM(Table16[[#This Row],[Price]]*4.42)</f>
        <v>0</v>
      </c>
      <c r="M5059" s="4">
        <v>0</v>
      </c>
      <c r="N5059" s="4">
        <f>SUM(Table16[[#This Row],[ChargeID]]*0.76)</f>
        <v>0</v>
      </c>
      <c r="O5059" s="4">
        <f>SUM(Table16[[#This Row],[Price]]*0.95)</f>
        <v>0</v>
      </c>
      <c r="P5059" s="4">
        <f>SUM(Table16[[#This Row],[Price]]*0.8)</f>
        <v>0</v>
      </c>
      <c r="Q5059" s="4">
        <f>SUM(Table16[[#This Row],[Price]]*0.6)</f>
        <v>0</v>
      </c>
    </row>
    <row r="5060" spans="1:17" x14ac:dyDescent="0.25">
      <c r="A5060" t="s">
        <v>333</v>
      </c>
      <c r="B5060">
        <v>0</v>
      </c>
      <c r="C5060" t="s">
        <v>11688</v>
      </c>
      <c r="D5060">
        <v>636</v>
      </c>
      <c r="E5060" t="s">
        <v>345</v>
      </c>
      <c r="F5060" s="4">
        <v>0</v>
      </c>
      <c r="J5060" s="4">
        <f>MIN(Table16[[#This Row],[Medicare Outpatient Allowable Rate]:[WPPA Inc Outpatient Allowable Rate]])</f>
        <v>0</v>
      </c>
      <c r="K5060" s="4">
        <f>MAX(Table16[[#This Row],[Blue Cross Outpatient Allowable Rate]:[WPPA Inc Outpatient Allowable Rate]])</f>
        <v>0</v>
      </c>
      <c r="L5060" s="4">
        <f>SUM(Table16[[#This Row],[Price]]*4.42)</f>
        <v>0</v>
      </c>
      <c r="M5060" s="4">
        <v>0</v>
      </c>
      <c r="N5060" s="4">
        <f>SUM(Table16[[#This Row],[ChargeID]]*0.76)</f>
        <v>0</v>
      </c>
      <c r="O5060" s="4">
        <f>SUM(Table16[[#This Row],[Price]]*0.95)</f>
        <v>0</v>
      </c>
      <c r="P5060" s="4">
        <f>SUM(Table16[[#This Row],[Price]]*0.8)</f>
        <v>0</v>
      </c>
      <c r="Q5060" s="4">
        <f>SUM(Table16[[#This Row],[Price]]*0.6)</f>
        <v>0</v>
      </c>
    </row>
    <row r="5061" spans="1:17" x14ac:dyDescent="0.25">
      <c r="A5061" t="s">
        <v>333</v>
      </c>
      <c r="B5061">
        <v>0</v>
      </c>
      <c r="C5061" t="s">
        <v>3056</v>
      </c>
      <c r="D5061">
        <v>636</v>
      </c>
      <c r="E5061" t="s">
        <v>337</v>
      </c>
      <c r="F5061" s="4">
        <v>0</v>
      </c>
      <c r="J5061" s="4">
        <f>MIN(Table16[[#This Row],[Medicare Outpatient Allowable Rate]:[WPPA Inc Outpatient Allowable Rate]])</f>
        <v>0</v>
      </c>
      <c r="K5061" s="4">
        <f>MAX(Table16[[#This Row],[Blue Cross Outpatient Allowable Rate]:[WPPA Inc Outpatient Allowable Rate]])</f>
        <v>0</v>
      </c>
      <c r="L5061" s="4">
        <f>SUM(Table16[[#This Row],[Price]]*4.42)</f>
        <v>0</v>
      </c>
      <c r="M5061" s="4">
        <v>0</v>
      </c>
      <c r="N5061" s="4">
        <f>SUM(Table16[[#This Row],[ChargeID]]*0.76)</f>
        <v>0</v>
      </c>
      <c r="O5061" s="4">
        <f>SUM(Table16[[#This Row],[Price]]*0.95)</f>
        <v>0</v>
      </c>
      <c r="P5061" s="4">
        <f>SUM(Table16[[#This Row],[Price]]*0.8)</f>
        <v>0</v>
      </c>
      <c r="Q5061" s="4">
        <f>SUM(Table16[[#This Row],[Price]]*0.6)</f>
        <v>0</v>
      </c>
    </row>
    <row r="5062" spans="1:17" x14ac:dyDescent="0.25">
      <c r="A5062" t="s">
        <v>333</v>
      </c>
      <c r="B5062">
        <v>0</v>
      </c>
      <c r="C5062" t="s">
        <v>11689</v>
      </c>
      <c r="D5062">
        <v>636</v>
      </c>
      <c r="E5062" t="s">
        <v>345</v>
      </c>
      <c r="F5062" s="4">
        <v>0</v>
      </c>
      <c r="J5062" s="4">
        <f>MIN(Table16[[#This Row],[Medicare Outpatient Allowable Rate]:[WPPA Inc Outpatient Allowable Rate]])</f>
        <v>0</v>
      </c>
      <c r="K5062" s="4">
        <f>MAX(Table16[[#This Row],[Blue Cross Outpatient Allowable Rate]:[WPPA Inc Outpatient Allowable Rate]])</f>
        <v>0</v>
      </c>
      <c r="L5062" s="4">
        <f>SUM(Table16[[#This Row],[Price]]*4.42)</f>
        <v>0</v>
      </c>
      <c r="M5062" s="4">
        <v>0</v>
      </c>
      <c r="N5062" s="4">
        <f>SUM(Table16[[#This Row],[ChargeID]]*0.76)</f>
        <v>0</v>
      </c>
      <c r="O5062" s="4">
        <f>SUM(Table16[[#This Row],[Price]]*0.95)</f>
        <v>0</v>
      </c>
      <c r="P5062" s="4">
        <f>SUM(Table16[[#This Row],[Price]]*0.8)</f>
        <v>0</v>
      </c>
      <c r="Q5062" s="4">
        <f>SUM(Table16[[#This Row],[Price]]*0.6)</f>
        <v>0</v>
      </c>
    </row>
    <row r="5063" spans="1:17" x14ac:dyDescent="0.25">
      <c r="A5063" t="s">
        <v>333</v>
      </c>
      <c r="B5063">
        <v>0</v>
      </c>
      <c r="C5063" t="s">
        <v>11690</v>
      </c>
      <c r="D5063">
        <v>636</v>
      </c>
      <c r="E5063" t="s">
        <v>345</v>
      </c>
      <c r="F5063" s="4">
        <v>0</v>
      </c>
      <c r="J5063" s="4">
        <f>MIN(Table16[[#This Row],[Medicare Outpatient Allowable Rate]:[WPPA Inc Outpatient Allowable Rate]])</f>
        <v>0</v>
      </c>
      <c r="K5063" s="4">
        <f>MAX(Table16[[#This Row],[Blue Cross Outpatient Allowable Rate]:[WPPA Inc Outpatient Allowable Rate]])</f>
        <v>0</v>
      </c>
      <c r="L5063" s="4">
        <f>SUM(Table16[[#This Row],[Price]]*4.42)</f>
        <v>0</v>
      </c>
      <c r="M5063" s="4">
        <v>0</v>
      </c>
      <c r="N5063" s="4">
        <f>SUM(Table16[[#This Row],[ChargeID]]*0.76)</f>
        <v>0</v>
      </c>
      <c r="O5063" s="4">
        <f>SUM(Table16[[#This Row],[Price]]*0.95)</f>
        <v>0</v>
      </c>
      <c r="P5063" s="4">
        <f>SUM(Table16[[#This Row],[Price]]*0.8)</f>
        <v>0</v>
      </c>
      <c r="Q5063" s="4">
        <f>SUM(Table16[[#This Row],[Price]]*0.6)</f>
        <v>0</v>
      </c>
    </row>
    <row r="5064" spans="1:17" x14ac:dyDescent="0.25">
      <c r="A5064" t="s">
        <v>333</v>
      </c>
      <c r="B5064">
        <v>0</v>
      </c>
      <c r="C5064" t="s">
        <v>11691</v>
      </c>
      <c r="D5064">
        <v>636</v>
      </c>
      <c r="E5064" t="s">
        <v>402</v>
      </c>
      <c r="F5064" s="4">
        <v>0</v>
      </c>
      <c r="J5064" s="4">
        <f>MIN(Table16[[#This Row],[Medicare Outpatient Allowable Rate]:[WPPA Inc Outpatient Allowable Rate]])</f>
        <v>0</v>
      </c>
      <c r="K5064" s="4">
        <f>MAX(Table16[[#This Row],[Blue Cross Outpatient Allowable Rate]:[WPPA Inc Outpatient Allowable Rate]])</f>
        <v>0</v>
      </c>
      <c r="L5064" s="4">
        <f>SUM(Table16[[#This Row],[Price]]*4.42)</f>
        <v>0</v>
      </c>
      <c r="M5064" s="4">
        <v>0</v>
      </c>
      <c r="N5064" s="4">
        <f>SUM(Table16[[#This Row],[ChargeID]]*0.76)</f>
        <v>0</v>
      </c>
      <c r="O5064" s="4">
        <f>SUM(Table16[[#This Row],[Price]]*0.95)</f>
        <v>0</v>
      </c>
      <c r="P5064" s="4">
        <f>SUM(Table16[[#This Row],[Price]]*0.8)</f>
        <v>0</v>
      </c>
      <c r="Q5064" s="4">
        <f>SUM(Table16[[#This Row],[Price]]*0.6)</f>
        <v>0</v>
      </c>
    </row>
    <row r="5065" spans="1:17" x14ac:dyDescent="0.25">
      <c r="A5065" t="s">
        <v>333</v>
      </c>
      <c r="B5065">
        <v>0</v>
      </c>
      <c r="C5065" t="s">
        <v>2527</v>
      </c>
      <c r="D5065">
        <v>636</v>
      </c>
      <c r="E5065" t="s">
        <v>383</v>
      </c>
      <c r="F5065" s="4">
        <v>0</v>
      </c>
      <c r="J5065" s="4">
        <f>MIN(Table16[[#This Row],[Medicare Outpatient Allowable Rate]:[WPPA Inc Outpatient Allowable Rate]])</f>
        <v>0</v>
      </c>
      <c r="K5065" s="4">
        <f>MAX(Table16[[#This Row],[Blue Cross Outpatient Allowable Rate]:[WPPA Inc Outpatient Allowable Rate]])</f>
        <v>0</v>
      </c>
      <c r="L5065" s="4">
        <f>SUM(Table16[[#This Row],[Price]]*4.42)</f>
        <v>0</v>
      </c>
      <c r="M5065" s="4">
        <v>0</v>
      </c>
      <c r="N5065" s="4">
        <f>SUM(Table16[[#This Row],[ChargeID]]*0.76)</f>
        <v>0</v>
      </c>
      <c r="O5065" s="4">
        <f>SUM(Table16[[#This Row],[Price]]*0.95)</f>
        <v>0</v>
      </c>
      <c r="P5065" s="4">
        <f>SUM(Table16[[#This Row],[Price]]*0.8)</f>
        <v>0</v>
      </c>
      <c r="Q5065" s="4">
        <f>SUM(Table16[[#This Row],[Price]]*0.6)</f>
        <v>0</v>
      </c>
    </row>
    <row r="5066" spans="1:17" x14ac:dyDescent="0.25">
      <c r="A5066" t="s">
        <v>333</v>
      </c>
      <c r="B5066">
        <v>0</v>
      </c>
      <c r="C5066" t="s">
        <v>2007</v>
      </c>
      <c r="D5066">
        <v>636</v>
      </c>
      <c r="E5066" t="s">
        <v>337</v>
      </c>
      <c r="F5066" s="4">
        <v>0</v>
      </c>
      <c r="J5066" s="4">
        <f>MIN(Table16[[#This Row],[Medicare Outpatient Allowable Rate]:[WPPA Inc Outpatient Allowable Rate]])</f>
        <v>0</v>
      </c>
      <c r="K5066" s="4">
        <f>MAX(Table16[[#This Row],[Blue Cross Outpatient Allowable Rate]:[WPPA Inc Outpatient Allowable Rate]])</f>
        <v>0</v>
      </c>
      <c r="L5066" s="4">
        <f>SUM(Table16[[#This Row],[Price]]*4.42)</f>
        <v>0</v>
      </c>
      <c r="M5066" s="4">
        <v>0</v>
      </c>
      <c r="N5066" s="4">
        <f>SUM(Table16[[#This Row],[ChargeID]]*0.76)</f>
        <v>0</v>
      </c>
      <c r="O5066" s="4">
        <f>SUM(Table16[[#This Row],[Price]]*0.95)</f>
        <v>0</v>
      </c>
      <c r="P5066" s="4">
        <f>SUM(Table16[[#This Row],[Price]]*0.8)</f>
        <v>0</v>
      </c>
      <c r="Q5066" s="4">
        <f>SUM(Table16[[#This Row],[Price]]*0.6)</f>
        <v>0</v>
      </c>
    </row>
    <row r="5067" spans="1:17" x14ac:dyDescent="0.25">
      <c r="A5067" t="s">
        <v>333</v>
      </c>
      <c r="B5067">
        <v>0</v>
      </c>
      <c r="C5067" t="s">
        <v>2007</v>
      </c>
      <c r="D5067">
        <v>636</v>
      </c>
      <c r="E5067" t="s">
        <v>337</v>
      </c>
      <c r="F5067" s="4">
        <v>0</v>
      </c>
      <c r="J5067" s="4">
        <f>MIN(Table16[[#This Row],[Medicare Outpatient Allowable Rate]:[WPPA Inc Outpatient Allowable Rate]])</f>
        <v>0</v>
      </c>
      <c r="K5067" s="4">
        <f>MAX(Table16[[#This Row],[Blue Cross Outpatient Allowable Rate]:[WPPA Inc Outpatient Allowable Rate]])</f>
        <v>0</v>
      </c>
      <c r="L5067" s="4">
        <f>SUM(Table16[[#This Row],[Price]]*4.42)</f>
        <v>0</v>
      </c>
      <c r="M5067" s="4">
        <v>0</v>
      </c>
      <c r="N5067" s="4">
        <f>SUM(Table16[[#This Row],[ChargeID]]*0.76)</f>
        <v>0</v>
      </c>
      <c r="O5067" s="4">
        <f>SUM(Table16[[#This Row],[Price]]*0.95)</f>
        <v>0</v>
      </c>
      <c r="P5067" s="4">
        <f>SUM(Table16[[#This Row],[Price]]*0.8)</f>
        <v>0</v>
      </c>
      <c r="Q5067" s="4">
        <f>SUM(Table16[[#This Row],[Price]]*0.6)</f>
        <v>0</v>
      </c>
    </row>
    <row r="5068" spans="1:17" x14ac:dyDescent="0.25">
      <c r="A5068" t="s">
        <v>333</v>
      </c>
      <c r="B5068">
        <v>0</v>
      </c>
      <c r="C5068" t="s">
        <v>2210</v>
      </c>
      <c r="D5068">
        <v>636</v>
      </c>
      <c r="E5068" t="s">
        <v>420</v>
      </c>
      <c r="F5068" s="4">
        <v>0</v>
      </c>
      <c r="J5068" s="4">
        <f>MIN(Table16[[#This Row],[Medicare Outpatient Allowable Rate]:[WPPA Inc Outpatient Allowable Rate]])</f>
        <v>0</v>
      </c>
      <c r="K5068" s="4">
        <f>MAX(Table16[[#This Row],[Blue Cross Outpatient Allowable Rate]:[WPPA Inc Outpatient Allowable Rate]])</f>
        <v>0</v>
      </c>
      <c r="L5068" s="4">
        <f>SUM(Table16[[#This Row],[Price]]*4.42)</f>
        <v>0</v>
      </c>
      <c r="M5068" s="4">
        <v>0</v>
      </c>
      <c r="N5068" s="4">
        <f>SUM(Table16[[#This Row],[ChargeID]]*0.76)</f>
        <v>0</v>
      </c>
      <c r="O5068" s="4">
        <f>SUM(Table16[[#This Row],[Price]]*0.95)</f>
        <v>0</v>
      </c>
      <c r="P5068" s="4">
        <f>SUM(Table16[[#This Row],[Price]]*0.8)</f>
        <v>0</v>
      </c>
      <c r="Q5068" s="4">
        <f>SUM(Table16[[#This Row],[Price]]*0.6)</f>
        <v>0</v>
      </c>
    </row>
    <row r="5069" spans="1:17" x14ac:dyDescent="0.25">
      <c r="A5069" t="s">
        <v>333</v>
      </c>
      <c r="B5069">
        <v>0</v>
      </c>
      <c r="C5069" t="s">
        <v>11692</v>
      </c>
      <c r="D5069">
        <v>636</v>
      </c>
      <c r="E5069" t="s">
        <v>1208</v>
      </c>
      <c r="F5069" s="4">
        <v>0</v>
      </c>
      <c r="J5069" s="4">
        <f>MIN(Table16[[#This Row],[Medicare Outpatient Allowable Rate]:[WPPA Inc Outpatient Allowable Rate]])</f>
        <v>0</v>
      </c>
      <c r="K5069" s="4">
        <f>MAX(Table16[[#This Row],[Blue Cross Outpatient Allowable Rate]:[WPPA Inc Outpatient Allowable Rate]])</f>
        <v>0</v>
      </c>
      <c r="L5069" s="4">
        <f>SUM(Table16[[#This Row],[Price]]*4.42)</f>
        <v>0</v>
      </c>
      <c r="M5069" s="4">
        <v>0</v>
      </c>
      <c r="N5069" s="4">
        <f>SUM(Table16[[#This Row],[ChargeID]]*0.76)</f>
        <v>0</v>
      </c>
      <c r="O5069" s="4">
        <f>SUM(Table16[[#This Row],[Price]]*0.95)</f>
        <v>0</v>
      </c>
      <c r="P5069" s="4">
        <f>SUM(Table16[[#This Row],[Price]]*0.8)</f>
        <v>0</v>
      </c>
      <c r="Q5069" s="4">
        <f>SUM(Table16[[#This Row],[Price]]*0.6)</f>
        <v>0</v>
      </c>
    </row>
    <row r="5070" spans="1:17" x14ac:dyDescent="0.25">
      <c r="A5070" t="s">
        <v>333</v>
      </c>
      <c r="B5070">
        <v>0</v>
      </c>
      <c r="C5070" t="s">
        <v>11693</v>
      </c>
      <c r="D5070">
        <v>636</v>
      </c>
      <c r="E5070" t="s">
        <v>353</v>
      </c>
      <c r="F5070" s="4">
        <v>0</v>
      </c>
      <c r="J5070" s="4">
        <f>MIN(Table16[[#This Row],[Medicare Outpatient Allowable Rate]:[WPPA Inc Outpatient Allowable Rate]])</f>
        <v>0</v>
      </c>
      <c r="K5070" s="4">
        <f>MAX(Table16[[#This Row],[Blue Cross Outpatient Allowable Rate]:[WPPA Inc Outpatient Allowable Rate]])</f>
        <v>0</v>
      </c>
      <c r="L5070" s="4">
        <f>SUM(Table16[[#This Row],[Price]]*4.42)</f>
        <v>0</v>
      </c>
      <c r="M5070" s="4">
        <v>0</v>
      </c>
      <c r="N5070" s="4">
        <f>SUM(Table16[[#This Row],[ChargeID]]*0.76)</f>
        <v>0</v>
      </c>
      <c r="O5070" s="4">
        <f>SUM(Table16[[#This Row],[Price]]*0.95)</f>
        <v>0</v>
      </c>
      <c r="P5070" s="4">
        <f>SUM(Table16[[#This Row],[Price]]*0.8)</f>
        <v>0</v>
      </c>
      <c r="Q5070" s="4">
        <f>SUM(Table16[[#This Row],[Price]]*0.6)</f>
        <v>0</v>
      </c>
    </row>
    <row r="5071" spans="1:17" x14ac:dyDescent="0.25">
      <c r="A5071" t="s">
        <v>333</v>
      </c>
      <c r="B5071">
        <v>0</v>
      </c>
      <c r="C5071" t="s">
        <v>3101</v>
      </c>
      <c r="D5071">
        <v>636</v>
      </c>
      <c r="E5071" t="s">
        <v>353</v>
      </c>
      <c r="F5071" s="4">
        <v>0</v>
      </c>
      <c r="J5071" s="4">
        <f>MIN(Table16[[#This Row],[Medicare Outpatient Allowable Rate]:[WPPA Inc Outpatient Allowable Rate]])</f>
        <v>0</v>
      </c>
      <c r="K5071" s="4">
        <f>MAX(Table16[[#This Row],[Blue Cross Outpatient Allowable Rate]:[WPPA Inc Outpatient Allowable Rate]])</f>
        <v>0</v>
      </c>
      <c r="L5071" s="4">
        <f>SUM(Table16[[#This Row],[Price]]*4.42)</f>
        <v>0</v>
      </c>
      <c r="M5071" s="4">
        <v>0</v>
      </c>
      <c r="N5071" s="4">
        <f>SUM(Table16[[#This Row],[ChargeID]]*0.76)</f>
        <v>0</v>
      </c>
      <c r="O5071" s="4">
        <f>SUM(Table16[[#This Row],[Price]]*0.95)</f>
        <v>0</v>
      </c>
      <c r="P5071" s="4">
        <f>SUM(Table16[[#This Row],[Price]]*0.8)</f>
        <v>0</v>
      </c>
      <c r="Q5071" s="4">
        <f>SUM(Table16[[#This Row],[Price]]*0.6)</f>
        <v>0</v>
      </c>
    </row>
    <row r="5072" spans="1:17" x14ac:dyDescent="0.25">
      <c r="A5072" t="s">
        <v>333</v>
      </c>
      <c r="B5072">
        <v>0</v>
      </c>
      <c r="C5072" t="s">
        <v>2120</v>
      </c>
      <c r="D5072">
        <v>636</v>
      </c>
      <c r="E5072" t="s">
        <v>337</v>
      </c>
      <c r="F5072" s="4">
        <v>0</v>
      </c>
      <c r="J5072" s="4">
        <f>MIN(Table16[[#This Row],[Medicare Outpatient Allowable Rate]:[WPPA Inc Outpatient Allowable Rate]])</f>
        <v>0</v>
      </c>
      <c r="K5072" s="4">
        <f>MAX(Table16[[#This Row],[Blue Cross Outpatient Allowable Rate]:[WPPA Inc Outpatient Allowable Rate]])</f>
        <v>0</v>
      </c>
      <c r="L5072" s="4">
        <f>SUM(Table16[[#This Row],[Price]]*4.42)</f>
        <v>0</v>
      </c>
      <c r="M5072" s="4">
        <v>0</v>
      </c>
      <c r="N5072" s="4">
        <f>SUM(Table16[[#This Row],[ChargeID]]*0.76)</f>
        <v>0</v>
      </c>
      <c r="O5072" s="4">
        <f>SUM(Table16[[#This Row],[Price]]*0.95)</f>
        <v>0</v>
      </c>
      <c r="P5072" s="4">
        <f>SUM(Table16[[#This Row],[Price]]*0.8)</f>
        <v>0</v>
      </c>
      <c r="Q5072" s="4">
        <f>SUM(Table16[[#This Row],[Price]]*0.6)</f>
        <v>0</v>
      </c>
    </row>
    <row r="5073" spans="1:17" x14ac:dyDescent="0.25">
      <c r="A5073" t="s">
        <v>333</v>
      </c>
      <c r="B5073">
        <v>0</v>
      </c>
      <c r="C5073" t="s">
        <v>2799</v>
      </c>
      <c r="D5073">
        <v>636</v>
      </c>
      <c r="E5073" t="s">
        <v>343</v>
      </c>
      <c r="F5073" s="4">
        <v>0</v>
      </c>
      <c r="J5073" s="4">
        <f>MIN(Table16[[#This Row],[Medicare Outpatient Allowable Rate]:[WPPA Inc Outpatient Allowable Rate]])</f>
        <v>0</v>
      </c>
      <c r="K5073" s="4">
        <f>MAX(Table16[[#This Row],[Blue Cross Outpatient Allowable Rate]:[WPPA Inc Outpatient Allowable Rate]])</f>
        <v>0</v>
      </c>
      <c r="L5073" s="4">
        <f>SUM(Table16[[#This Row],[Price]]*4.42)</f>
        <v>0</v>
      </c>
      <c r="M5073" s="4">
        <v>0</v>
      </c>
      <c r="N5073" s="4">
        <f>SUM(Table16[[#This Row],[ChargeID]]*0.76)</f>
        <v>0</v>
      </c>
      <c r="O5073" s="4">
        <f>SUM(Table16[[#This Row],[Price]]*0.95)</f>
        <v>0</v>
      </c>
      <c r="P5073" s="4">
        <f>SUM(Table16[[#This Row],[Price]]*0.8)</f>
        <v>0</v>
      </c>
      <c r="Q5073" s="4">
        <f>SUM(Table16[[#This Row],[Price]]*0.6)</f>
        <v>0</v>
      </c>
    </row>
    <row r="5074" spans="1:17" x14ac:dyDescent="0.25">
      <c r="A5074" t="s">
        <v>333</v>
      </c>
      <c r="B5074">
        <v>0</v>
      </c>
      <c r="C5074" t="s">
        <v>2802</v>
      </c>
      <c r="D5074">
        <v>636</v>
      </c>
      <c r="E5074" t="s">
        <v>456</v>
      </c>
      <c r="F5074" s="4">
        <v>0</v>
      </c>
      <c r="J5074" s="4">
        <f>MIN(Table16[[#This Row],[Medicare Outpatient Allowable Rate]:[WPPA Inc Outpatient Allowable Rate]])</f>
        <v>0</v>
      </c>
      <c r="K5074" s="4">
        <f>MAX(Table16[[#This Row],[Blue Cross Outpatient Allowable Rate]:[WPPA Inc Outpatient Allowable Rate]])</f>
        <v>0</v>
      </c>
      <c r="L5074" s="4">
        <f>SUM(Table16[[#This Row],[Price]]*4.42)</f>
        <v>0</v>
      </c>
      <c r="M5074" s="4">
        <v>0</v>
      </c>
      <c r="N5074" s="4">
        <f>SUM(Table16[[#This Row],[ChargeID]]*0.76)</f>
        <v>0</v>
      </c>
      <c r="O5074" s="4">
        <f>SUM(Table16[[#This Row],[Price]]*0.95)</f>
        <v>0</v>
      </c>
      <c r="P5074" s="4">
        <f>SUM(Table16[[#This Row],[Price]]*0.8)</f>
        <v>0</v>
      </c>
      <c r="Q5074" s="4">
        <f>SUM(Table16[[#This Row],[Price]]*0.6)</f>
        <v>0</v>
      </c>
    </row>
    <row r="5075" spans="1:17" x14ac:dyDescent="0.25">
      <c r="A5075" t="s">
        <v>333</v>
      </c>
      <c r="B5075">
        <v>0</v>
      </c>
      <c r="C5075" t="s">
        <v>2768</v>
      </c>
      <c r="D5075">
        <v>636</v>
      </c>
      <c r="E5075" t="s">
        <v>345</v>
      </c>
      <c r="F5075" s="4">
        <v>0</v>
      </c>
      <c r="J5075" s="4">
        <f>MIN(Table16[[#This Row],[Medicare Outpatient Allowable Rate]:[WPPA Inc Outpatient Allowable Rate]])</f>
        <v>0</v>
      </c>
      <c r="K5075" s="4">
        <f>MAX(Table16[[#This Row],[Blue Cross Outpatient Allowable Rate]:[WPPA Inc Outpatient Allowable Rate]])</f>
        <v>0</v>
      </c>
      <c r="L5075" s="4">
        <f>SUM(Table16[[#This Row],[Price]]*4.42)</f>
        <v>0</v>
      </c>
      <c r="M5075" s="4">
        <v>0</v>
      </c>
      <c r="N5075" s="4">
        <f>SUM(Table16[[#This Row],[ChargeID]]*0.76)</f>
        <v>0</v>
      </c>
      <c r="O5075" s="4">
        <f>SUM(Table16[[#This Row],[Price]]*0.95)</f>
        <v>0</v>
      </c>
      <c r="P5075" s="4">
        <f>SUM(Table16[[#This Row],[Price]]*0.8)</f>
        <v>0</v>
      </c>
      <c r="Q5075" s="4">
        <f>SUM(Table16[[#This Row],[Price]]*0.6)</f>
        <v>0</v>
      </c>
    </row>
    <row r="5076" spans="1:17" x14ac:dyDescent="0.25">
      <c r="A5076" t="s">
        <v>333</v>
      </c>
      <c r="B5076">
        <v>0</v>
      </c>
      <c r="C5076" t="s">
        <v>2510</v>
      </c>
      <c r="D5076">
        <v>636</v>
      </c>
      <c r="E5076" t="s">
        <v>345</v>
      </c>
      <c r="F5076" s="4">
        <v>0</v>
      </c>
      <c r="J5076" s="4">
        <f>MIN(Table16[[#This Row],[Medicare Outpatient Allowable Rate]:[WPPA Inc Outpatient Allowable Rate]])</f>
        <v>0</v>
      </c>
      <c r="K5076" s="4">
        <f>MAX(Table16[[#This Row],[Blue Cross Outpatient Allowable Rate]:[WPPA Inc Outpatient Allowable Rate]])</f>
        <v>0</v>
      </c>
      <c r="L5076" s="4">
        <f>SUM(Table16[[#This Row],[Price]]*4.42)</f>
        <v>0</v>
      </c>
      <c r="M5076" s="4">
        <v>0</v>
      </c>
      <c r="N5076" s="4">
        <f>SUM(Table16[[#This Row],[ChargeID]]*0.76)</f>
        <v>0</v>
      </c>
      <c r="O5076" s="4">
        <f>SUM(Table16[[#This Row],[Price]]*0.95)</f>
        <v>0</v>
      </c>
      <c r="P5076" s="4">
        <f>SUM(Table16[[#This Row],[Price]]*0.8)</f>
        <v>0</v>
      </c>
      <c r="Q5076" s="4">
        <f>SUM(Table16[[#This Row],[Price]]*0.6)</f>
        <v>0</v>
      </c>
    </row>
    <row r="5077" spans="1:17" x14ac:dyDescent="0.25">
      <c r="A5077" t="s">
        <v>333</v>
      </c>
      <c r="B5077">
        <v>0</v>
      </c>
      <c r="C5077" t="s">
        <v>1679</v>
      </c>
      <c r="D5077">
        <v>636</v>
      </c>
      <c r="E5077" t="s">
        <v>353</v>
      </c>
      <c r="F5077" s="4">
        <v>0</v>
      </c>
      <c r="J5077" s="4">
        <f>MIN(Table16[[#This Row],[Medicare Outpatient Allowable Rate]:[WPPA Inc Outpatient Allowable Rate]])</f>
        <v>0</v>
      </c>
      <c r="K5077" s="4">
        <f>MAX(Table16[[#This Row],[Blue Cross Outpatient Allowable Rate]:[WPPA Inc Outpatient Allowable Rate]])</f>
        <v>0</v>
      </c>
      <c r="L5077" s="4">
        <f>SUM(Table16[[#This Row],[Price]]*4.42)</f>
        <v>0</v>
      </c>
      <c r="M5077" s="4">
        <v>0</v>
      </c>
      <c r="N5077" s="4">
        <f>SUM(Table16[[#This Row],[ChargeID]]*0.76)</f>
        <v>0</v>
      </c>
      <c r="O5077" s="4">
        <f>SUM(Table16[[#This Row],[Price]]*0.95)</f>
        <v>0</v>
      </c>
      <c r="P5077" s="4">
        <f>SUM(Table16[[#This Row],[Price]]*0.8)</f>
        <v>0</v>
      </c>
      <c r="Q5077" s="4">
        <f>SUM(Table16[[#This Row],[Price]]*0.6)</f>
        <v>0</v>
      </c>
    </row>
    <row r="5078" spans="1:17" x14ac:dyDescent="0.25">
      <c r="A5078" t="s">
        <v>333</v>
      </c>
      <c r="B5078">
        <v>0</v>
      </c>
      <c r="C5078" t="s">
        <v>1882</v>
      </c>
      <c r="D5078">
        <v>636</v>
      </c>
      <c r="E5078" t="s">
        <v>341</v>
      </c>
      <c r="F5078" s="4">
        <v>0</v>
      </c>
      <c r="J5078" s="4">
        <f>MIN(Table16[[#This Row],[Medicare Outpatient Allowable Rate]:[WPPA Inc Outpatient Allowable Rate]])</f>
        <v>0</v>
      </c>
      <c r="K5078" s="4">
        <f>MAX(Table16[[#This Row],[Blue Cross Outpatient Allowable Rate]:[WPPA Inc Outpatient Allowable Rate]])</f>
        <v>0</v>
      </c>
      <c r="L5078" s="4">
        <f>SUM(Table16[[#This Row],[Price]]*4.42)</f>
        <v>0</v>
      </c>
      <c r="M5078" s="4">
        <v>0</v>
      </c>
      <c r="N5078" s="4">
        <f>SUM(Table16[[#This Row],[ChargeID]]*0.76)</f>
        <v>0</v>
      </c>
      <c r="O5078" s="4">
        <f>SUM(Table16[[#This Row],[Price]]*0.95)</f>
        <v>0</v>
      </c>
      <c r="P5078" s="4">
        <f>SUM(Table16[[#This Row],[Price]]*0.8)</f>
        <v>0</v>
      </c>
      <c r="Q5078" s="4">
        <f>SUM(Table16[[#This Row],[Price]]*0.6)</f>
        <v>0</v>
      </c>
    </row>
    <row r="5079" spans="1:17" x14ac:dyDescent="0.25">
      <c r="A5079" t="s">
        <v>333</v>
      </c>
      <c r="B5079">
        <v>0</v>
      </c>
      <c r="C5079" t="s">
        <v>11694</v>
      </c>
      <c r="D5079">
        <v>636</v>
      </c>
      <c r="E5079" t="s">
        <v>345</v>
      </c>
      <c r="F5079" s="4">
        <v>0</v>
      </c>
      <c r="J5079" s="4">
        <f>MIN(Table16[[#This Row],[Medicare Outpatient Allowable Rate]:[WPPA Inc Outpatient Allowable Rate]])</f>
        <v>0</v>
      </c>
      <c r="K5079" s="4">
        <f>MAX(Table16[[#This Row],[Blue Cross Outpatient Allowable Rate]:[WPPA Inc Outpatient Allowable Rate]])</f>
        <v>0</v>
      </c>
      <c r="L5079" s="4">
        <f>SUM(Table16[[#This Row],[Price]]*4.42)</f>
        <v>0</v>
      </c>
      <c r="M5079" s="4">
        <v>0</v>
      </c>
      <c r="N5079" s="4">
        <f>SUM(Table16[[#This Row],[ChargeID]]*0.76)</f>
        <v>0</v>
      </c>
      <c r="O5079" s="4">
        <f>SUM(Table16[[#This Row],[Price]]*0.95)</f>
        <v>0</v>
      </c>
      <c r="P5079" s="4">
        <f>SUM(Table16[[#This Row],[Price]]*0.8)</f>
        <v>0</v>
      </c>
      <c r="Q5079" s="4">
        <f>SUM(Table16[[#This Row],[Price]]*0.6)</f>
        <v>0</v>
      </c>
    </row>
    <row r="5080" spans="1:17" x14ac:dyDescent="0.25">
      <c r="A5080" t="s">
        <v>333</v>
      </c>
      <c r="B5080">
        <v>0</v>
      </c>
      <c r="C5080" t="s">
        <v>2602</v>
      </c>
      <c r="D5080">
        <v>636</v>
      </c>
      <c r="E5080" t="s">
        <v>949</v>
      </c>
      <c r="F5080" s="4">
        <v>0</v>
      </c>
      <c r="J5080" s="4">
        <f>MIN(Table16[[#This Row],[Medicare Outpatient Allowable Rate]:[WPPA Inc Outpatient Allowable Rate]])</f>
        <v>0</v>
      </c>
      <c r="K5080" s="4">
        <f>MAX(Table16[[#This Row],[Blue Cross Outpatient Allowable Rate]:[WPPA Inc Outpatient Allowable Rate]])</f>
        <v>0</v>
      </c>
      <c r="L5080" s="4">
        <f>SUM(Table16[[#This Row],[Price]]*4.42)</f>
        <v>0</v>
      </c>
      <c r="M5080" s="4">
        <v>0</v>
      </c>
      <c r="N5080" s="4">
        <f>SUM(Table16[[#This Row],[ChargeID]]*0.76)</f>
        <v>0</v>
      </c>
      <c r="O5080" s="4">
        <f>SUM(Table16[[#This Row],[Price]]*0.95)</f>
        <v>0</v>
      </c>
      <c r="P5080" s="4">
        <f>SUM(Table16[[#This Row],[Price]]*0.8)</f>
        <v>0</v>
      </c>
      <c r="Q5080" s="4">
        <f>SUM(Table16[[#This Row],[Price]]*0.6)</f>
        <v>0</v>
      </c>
    </row>
    <row r="5081" spans="1:17" x14ac:dyDescent="0.25">
      <c r="A5081" t="s">
        <v>333</v>
      </c>
      <c r="B5081">
        <v>0</v>
      </c>
      <c r="C5081" t="s">
        <v>2855</v>
      </c>
      <c r="D5081">
        <v>636</v>
      </c>
      <c r="E5081" t="s">
        <v>365</v>
      </c>
      <c r="F5081" s="4">
        <v>0</v>
      </c>
      <c r="J5081" s="4">
        <f>MIN(Table16[[#This Row],[Medicare Outpatient Allowable Rate]:[WPPA Inc Outpatient Allowable Rate]])</f>
        <v>0</v>
      </c>
      <c r="K5081" s="4">
        <f>MAX(Table16[[#This Row],[Blue Cross Outpatient Allowable Rate]:[WPPA Inc Outpatient Allowable Rate]])</f>
        <v>0</v>
      </c>
      <c r="L5081" s="4">
        <f>SUM(Table16[[#This Row],[Price]]*4.42)</f>
        <v>0</v>
      </c>
      <c r="M5081" s="4">
        <v>0</v>
      </c>
      <c r="N5081" s="4">
        <f>SUM(Table16[[#This Row],[ChargeID]]*0.76)</f>
        <v>0</v>
      </c>
      <c r="O5081" s="4">
        <f>SUM(Table16[[#This Row],[Price]]*0.95)</f>
        <v>0</v>
      </c>
      <c r="P5081" s="4">
        <f>SUM(Table16[[#This Row],[Price]]*0.8)</f>
        <v>0</v>
      </c>
      <c r="Q5081" s="4">
        <f>SUM(Table16[[#This Row],[Price]]*0.6)</f>
        <v>0</v>
      </c>
    </row>
    <row r="5082" spans="1:17" x14ac:dyDescent="0.25">
      <c r="A5082" t="s">
        <v>333</v>
      </c>
      <c r="B5082">
        <v>0</v>
      </c>
      <c r="C5082" t="s">
        <v>11695</v>
      </c>
      <c r="D5082">
        <v>636</v>
      </c>
      <c r="E5082" t="s">
        <v>417</v>
      </c>
      <c r="F5082" s="4">
        <v>0</v>
      </c>
      <c r="J5082" s="4">
        <f>MIN(Table16[[#This Row],[Medicare Outpatient Allowable Rate]:[WPPA Inc Outpatient Allowable Rate]])</f>
        <v>0</v>
      </c>
      <c r="K5082" s="4">
        <f>MAX(Table16[[#This Row],[Blue Cross Outpatient Allowable Rate]:[WPPA Inc Outpatient Allowable Rate]])</f>
        <v>0</v>
      </c>
      <c r="L5082" s="4">
        <f>SUM(Table16[[#This Row],[Price]]*4.42)</f>
        <v>0</v>
      </c>
      <c r="M5082" s="4">
        <v>0</v>
      </c>
      <c r="N5082" s="4">
        <f>SUM(Table16[[#This Row],[ChargeID]]*0.76)</f>
        <v>0</v>
      </c>
      <c r="O5082" s="4">
        <f>SUM(Table16[[#This Row],[Price]]*0.95)</f>
        <v>0</v>
      </c>
      <c r="P5082" s="4">
        <f>SUM(Table16[[#This Row],[Price]]*0.8)</f>
        <v>0</v>
      </c>
      <c r="Q5082" s="4">
        <f>SUM(Table16[[#This Row],[Price]]*0.6)</f>
        <v>0</v>
      </c>
    </row>
    <row r="5083" spans="1:17" x14ac:dyDescent="0.25">
      <c r="A5083" t="s">
        <v>333</v>
      </c>
      <c r="B5083">
        <v>0</v>
      </c>
      <c r="C5083" t="s">
        <v>1408</v>
      </c>
      <c r="D5083">
        <v>636</v>
      </c>
      <c r="E5083" t="s">
        <v>448</v>
      </c>
      <c r="F5083" s="4">
        <v>0</v>
      </c>
      <c r="J5083" s="4">
        <f>MIN(Table16[[#This Row],[Medicare Outpatient Allowable Rate]:[WPPA Inc Outpatient Allowable Rate]])</f>
        <v>0</v>
      </c>
      <c r="K5083" s="4">
        <f>MAX(Table16[[#This Row],[Blue Cross Outpatient Allowable Rate]:[WPPA Inc Outpatient Allowable Rate]])</f>
        <v>0</v>
      </c>
      <c r="L5083" s="4">
        <f>SUM(Table16[[#This Row],[Price]]*4.42)</f>
        <v>0</v>
      </c>
      <c r="M5083" s="4">
        <v>0</v>
      </c>
      <c r="N5083" s="4">
        <f>SUM(Table16[[#This Row],[ChargeID]]*0.76)</f>
        <v>0</v>
      </c>
      <c r="O5083" s="4">
        <f>SUM(Table16[[#This Row],[Price]]*0.95)</f>
        <v>0</v>
      </c>
      <c r="P5083" s="4">
        <f>SUM(Table16[[#This Row],[Price]]*0.8)</f>
        <v>0</v>
      </c>
      <c r="Q5083" s="4">
        <f>SUM(Table16[[#This Row],[Price]]*0.6)</f>
        <v>0</v>
      </c>
    </row>
    <row r="5084" spans="1:17" x14ac:dyDescent="0.25">
      <c r="A5084" t="s">
        <v>333</v>
      </c>
      <c r="B5084">
        <v>0</v>
      </c>
      <c r="C5084" t="s">
        <v>1713</v>
      </c>
      <c r="D5084">
        <v>636</v>
      </c>
      <c r="E5084" t="s">
        <v>353</v>
      </c>
      <c r="F5084" s="4">
        <v>0</v>
      </c>
      <c r="J5084" s="4">
        <f>MIN(Table16[[#This Row],[Medicare Outpatient Allowable Rate]:[WPPA Inc Outpatient Allowable Rate]])</f>
        <v>0</v>
      </c>
      <c r="K5084" s="4">
        <f>MAX(Table16[[#This Row],[Blue Cross Outpatient Allowable Rate]:[WPPA Inc Outpatient Allowable Rate]])</f>
        <v>0</v>
      </c>
      <c r="L5084" s="4">
        <f>SUM(Table16[[#This Row],[Price]]*4.42)</f>
        <v>0</v>
      </c>
      <c r="M5084" s="4">
        <v>0</v>
      </c>
      <c r="N5084" s="4">
        <f>SUM(Table16[[#This Row],[ChargeID]]*0.76)</f>
        <v>0</v>
      </c>
      <c r="O5084" s="4">
        <f>SUM(Table16[[#This Row],[Price]]*0.95)</f>
        <v>0</v>
      </c>
      <c r="P5084" s="4">
        <f>SUM(Table16[[#This Row],[Price]]*0.8)</f>
        <v>0</v>
      </c>
      <c r="Q5084" s="4">
        <f>SUM(Table16[[#This Row],[Price]]*0.6)</f>
        <v>0</v>
      </c>
    </row>
    <row r="5085" spans="1:17" x14ac:dyDescent="0.25">
      <c r="A5085" t="s">
        <v>333</v>
      </c>
      <c r="B5085">
        <v>0</v>
      </c>
      <c r="C5085" t="s">
        <v>3121</v>
      </c>
      <c r="D5085">
        <v>636</v>
      </c>
      <c r="E5085" t="s">
        <v>417</v>
      </c>
      <c r="F5085" s="4">
        <v>0</v>
      </c>
      <c r="J5085" s="4">
        <f>MIN(Table16[[#This Row],[Medicare Outpatient Allowable Rate]:[WPPA Inc Outpatient Allowable Rate]])</f>
        <v>0</v>
      </c>
      <c r="K5085" s="4">
        <f>MAX(Table16[[#This Row],[Blue Cross Outpatient Allowable Rate]:[WPPA Inc Outpatient Allowable Rate]])</f>
        <v>0</v>
      </c>
      <c r="L5085" s="4">
        <f>SUM(Table16[[#This Row],[Price]]*4.42)</f>
        <v>0</v>
      </c>
      <c r="M5085" s="4">
        <v>0</v>
      </c>
      <c r="N5085" s="4">
        <f>SUM(Table16[[#This Row],[ChargeID]]*0.76)</f>
        <v>0</v>
      </c>
      <c r="O5085" s="4">
        <f>SUM(Table16[[#This Row],[Price]]*0.95)</f>
        <v>0</v>
      </c>
      <c r="P5085" s="4">
        <f>SUM(Table16[[#This Row],[Price]]*0.8)</f>
        <v>0</v>
      </c>
      <c r="Q5085" s="4">
        <f>SUM(Table16[[#This Row],[Price]]*0.6)</f>
        <v>0</v>
      </c>
    </row>
    <row r="5086" spans="1:17" x14ac:dyDescent="0.25">
      <c r="A5086" t="s">
        <v>333</v>
      </c>
      <c r="B5086">
        <v>0</v>
      </c>
      <c r="C5086" t="s">
        <v>2515</v>
      </c>
      <c r="D5086">
        <v>636</v>
      </c>
      <c r="E5086" t="s">
        <v>345</v>
      </c>
      <c r="F5086" s="4">
        <v>0</v>
      </c>
      <c r="J5086" s="4">
        <f>MIN(Table16[[#This Row],[Medicare Outpatient Allowable Rate]:[WPPA Inc Outpatient Allowable Rate]])</f>
        <v>0</v>
      </c>
      <c r="K5086" s="4">
        <f>MAX(Table16[[#This Row],[Blue Cross Outpatient Allowable Rate]:[WPPA Inc Outpatient Allowable Rate]])</f>
        <v>0</v>
      </c>
      <c r="L5086" s="4">
        <f>SUM(Table16[[#This Row],[Price]]*4.42)</f>
        <v>0</v>
      </c>
      <c r="M5086" s="4">
        <v>0</v>
      </c>
      <c r="N5086" s="4">
        <f>SUM(Table16[[#This Row],[ChargeID]]*0.76)</f>
        <v>0</v>
      </c>
      <c r="O5086" s="4">
        <f>SUM(Table16[[#This Row],[Price]]*0.95)</f>
        <v>0</v>
      </c>
      <c r="P5086" s="4">
        <f>SUM(Table16[[#This Row],[Price]]*0.8)</f>
        <v>0</v>
      </c>
      <c r="Q5086" s="4">
        <f>SUM(Table16[[#This Row],[Price]]*0.6)</f>
        <v>0</v>
      </c>
    </row>
    <row r="5087" spans="1:17" x14ac:dyDescent="0.25">
      <c r="A5087" t="s">
        <v>333</v>
      </c>
      <c r="B5087">
        <v>0</v>
      </c>
      <c r="C5087" t="s">
        <v>2720</v>
      </c>
      <c r="D5087">
        <v>636</v>
      </c>
      <c r="E5087" t="s">
        <v>345</v>
      </c>
      <c r="F5087" s="4">
        <v>0</v>
      </c>
      <c r="J5087" s="4">
        <f>MIN(Table16[[#This Row],[Medicare Outpatient Allowable Rate]:[WPPA Inc Outpatient Allowable Rate]])</f>
        <v>0</v>
      </c>
      <c r="K5087" s="4">
        <f>MAX(Table16[[#This Row],[Blue Cross Outpatient Allowable Rate]:[WPPA Inc Outpatient Allowable Rate]])</f>
        <v>0</v>
      </c>
      <c r="L5087" s="4">
        <f>SUM(Table16[[#This Row],[Price]]*4.42)</f>
        <v>0</v>
      </c>
      <c r="M5087" s="4">
        <v>0</v>
      </c>
      <c r="N5087" s="4">
        <f>SUM(Table16[[#This Row],[ChargeID]]*0.76)</f>
        <v>0</v>
      </c>
      <c r="O5087" s="4">
        <f>SUM(Table16[[#This Row],[Price]]*0.95)</f>
        <v>0</v>
      </c>
      <c r="P5087" s="4">
        <f>SUM(Table16[[#This Row],[Price]]*0.8)</f>
        <v>0</v>
      </c>
      <c r="Q5087" s="4">
        <f>SUM(Table16[[#This Row],[Price]]*0.6)</f>
        <v>0</v>
      </c>
    </row>
    <row r="5088" spans="1:17" x14ac:dyDescent="0.25">
      <c r="A5088" t="s">
        <v>333</v>
      </c>
      <c r="B5088">
        <v>0</v>
      </c>
      <c r="C5088" t="s">
        <v>11696</v>
      </c>
      <c r="D5088">
        <v>636</v>
      </c>
      <c r="E5088" t="s">
        <v>345</v>
      </c>
      <c r="F5088" s="4">
        <v>0</v>
      </c>
      <c r="J5088" s="4">
        <f>MIN(Table16[[#This Row],[Medicare Outpatient Allowable Rate]:[WPPA Inc Outpatient Allowable Rate]])</f>
        <v>0</v>
      </c>
      <c r="K5088" s="4">
        <f>MAX(Table16[[#This Row],[Blue Cross Outpatient Allowable Rate]:[WPPA Inc Outpatient Allowable Rate]])</f>
        <v>0</v>
      </c>
      <c r="L5088" s="4">
        <f>SUM(Table16[[#This Row],[Price]]*4.42)</f>
        <v>0</v>
      </c>
      <c r="M5088" s="4">
        <v>0</v>
      </c>
      <c r="N5088" s="4">
        <f>SUM(Table16[[#This Row],[ChargeID]]*0.76)</f>
        <v>0</v>
      </c>
      <c r="O5088" s="4">
        <f>SUM(Table16[[#This Row],[Price]]*0.95)</f>
        <v>0</v>
      </c>
      <c r="P5088" s="4">
        <f>SUM(Table16[[#This Row],[Price]]*0.8)</f>
        <v>0</v>
      </c>
      <c r="Q5088" s="4">
        <f>SUM(Table16[[#This Row],[Price]]*0.6)</f>
        <v>0</v>
      </c>
    </row>
    <row r="5089" spans="1:17" x14ac:dyDescent="0.25">
      <c r="A5089" t="s">
        <v>333</v>
      </c>
      <c r="B5089">
        <v>0</v>
      </c>
      <c r="C5089" t="s">
        <v>11697</v>
      </c>
      <c r="D5089">
        <v>636</v>
      </c>
      <c r="E5089" t="s">
        <v>378</v>
      </c>
      <c r="F5089" s="4">
        <v>0</v>
      </c>
      <c r="J5089" s="4">
        <f>MIN(Table16[[#This Row],[Medicare Outpatient Allowable Rate]:[WPPA Inc Outpatient Allowable Rate]])</f>
        <v>0</v>
      </c>
      <c r="K5089" s="4">
        <f>MAX(Table16[[#This Row],[Blue Cross Outpatient Allowable Rate]:[WPPA Inc Outpatient Allowable Rate]])</f>
        <v>0</v>
      </c>
      <c r="L5089" s="4">
        <f>SUM(Table16[[#This Row],[Price]]*4.42)</f>
        <v>0</v>
      </c>
      <c r="M5089" s="4">
        <v>0</v>
      </c>
      <c r="N5089" s="4">
        <f>SUM(Table16[[#This Row],[ChargeID]]*0.76)</f>
        <v>0</v>
      </c>
      <c r="O5089" s="4">
        <f>SUM(Table16[[#This Row],[Price]]*0.95)</f>
        <v>0</v>
      </c>
      <c r="P5089" s="4">
        <f>SUM(Table16[[#This Row],[Price]]*0.8)</f>
        <v>0</v>
      </c>
      <c r="Q5089" s="4">
        <f>SUM(Table16[[#This Row],[Price]]*0.6)</f>
        <v>0</v>
      </c>
    </row>
    <row r="5090" spans="1:17" x14ac:dyDescent="0.25">
      <c r="A5090" t="s">
        <v>333</v>
      </c>
      <c r="B5090">
        <v>0</v>
      </c>
      <c r="C5090" t="s">
        <v>2258</v>
      </c>
      <c r="D5090">
        <v>636</v>
      </c>
      <c r="E5090" t="s">
        <v>402</v>
      </c>
      <c r="F5090" s="4">
        <v>0</v>
      </c>
      <c r="J5090" s="4">
        <f>MIN(Table16[[#This Row],[Medicare Outpatient Allowable Rate]:[WPPA Inc Outpatient Allowable Rate]])</f>
        <v>0</v>
      </c>
      <c r="K5090" s="4">
        <f>MAX(Table16[[#This Row],[Blue Cross Outpatient Allowable Rate]:[WPPA Inc Outpatient Allowable Rate]])</f>
        <v>0</v>
      </c>
      <c r="L5090" s="4">
        <f>SUM(Table16[[#This Row],[Price]]*4.42)</f>
        <v>0</v>
      </c>
      <c r="M5090" s="4">
        <v>0</v>
      </c>
      <c r="N5090" s="4">
        <f>SUM(Table16[[#This Row],[ChargeID]]*0.76)</f>
        <v>0</v>
      </c>
      <c r="O5090" s="4">
        <f>SUM(Table16[[#This Row],[Price]]*0.95)</f>
        <v>0</v>
      </c>
      <c r="P5090" s="4">
        <f>SUM(Table16[[#This Row],[Price]]*0.8)</f>
        <v>0</v>
      </c>
      <c r="Q5090" s="4">
        <f>SUM(Table16[[#This Row],[Price]]*0.6)</f>
        <v>0</v>
      </c>
    </row>
    <row r="5091" spans="1:17" x14ac:dyDescent="0.25">
      <c r="A5091" t="s">
        <v>333</v>
      </c>
      <c r="B5091">
        <v>0</v>
      </c>
      <c r="C5091" t="s">
        <v>11698</v>
      </c>
      <c r="D5091">
        <v>636</v>
      </c>
      <c r="E5091" t="s">
        <v>353</v>
      </c>
      <c r="F5091" s="4">
        <v>0</v>
      </c>
      <c r="J5091" s="4">
        <f>MIN(Table16[[#This Row],[Medicare Outpatient Allowable Rate]:[WPPA Inc Outpatient Allowable Rate]])</f>
        <v>0</v>
      </c>
      <c r="K5091" s="4">
        <f>MAX(Table16[[#This Row],[Blue Cross Outpatient Allowable Rate]:[WPPA Inc Outpatient Allowable Rate]])</f>
        <v>0</v>
      </c>
      <c r="L5091" s="4">
        <f>SUM(Table16[[#This Row],[Price]]*4.42)</f>
        <v>0</v>
      </c>
      <c r="M5091" s="4">
        <v>0</v>
      </c>
      <c r="N5091" s="4">
        <f>SUM(Table16[[#This Row],[ChargeID]]*0.76)</f>
        <v>0</v>
      </c>
      <c r="O5091" s="4">
        <f>SUM(Table16[[#This Row],[Price]]*0.95)</f>
        <v>0</v>
      </c>
      <c r="P5091" s="4">
        <f>SUM(Table16[[#This Row],[Price]]*0.8)</f>
        <v>0</v>
      </c>
      <c r="Q5091" s="4">
        <f>SUM(Table16[[#This Row],[Price]]*0.6)</f>
        <v>0</v>
      </c>
    </row>
    <row r="5092" spans="1:17" x14ac:dyDescent="0.25">
      <c r="A5092" t="s">
        <v>333</v>
      </c>
      <c r="B5092">
        <v>0</v>
      </c>
      <c r="C5092" t="s">
        <v>11699</v>
      </c>
      <c r="D5092">
        <v>636</v>
      </c>
      <c r="E5092" t="s">
        <v>372</v>
      </c>
      <c r="F5092" s="4">
        <v>0</v>
      </c>
      <c r="J5092" s="4">
        <f>MIN(Table16[[#This Row],[Medicare Outpatient Allowable Rate]:[WPPA Inc Outpatient Allowable Rate]])</f>
        <v>0</v>
      </c>
      <c r="K5092" s="4">
        <f>MAX(Table16[[#This Row],[Blue Cross Outpatient Allowable Rate]:[WPPA Inc Outpatient Allowable Rate]])</f>
        <v>0</v>
      </c>
      <c r="L5092" s="4">
        <f>SUM(Table16[[#This Row],[Price]]*4.42)</f>
        <v>0</v>
      </c>
      <c r="M5092" s="4">
        <v>0</v>
      </c>
      <c r="N5092" s="4">
        <f>SUM(Table16[[#This Row],[ChargeID]]*0.76)</f>
        <v>0</v>
      </c>
      <c r="O5092" s="4">
        <f>SUM(Table16[[#This Row],[Price]]*0.95)</f>
        <v>0</v>
      </c>
      <c r="P5092" s="4">
        <f>SUM(Table16[[#This Row],[Price]]*0.8)</f>
        <v>0</v>
      </c>
      <c r="Q5092" s="4">
        <f>SUM(Table16[[#This Row],[Price]]*0.6)</f>
        <v>0</v>
      </c>
    </row>
    <row r="5093" spans="1:17" x14ac:dyDescent="0.25">
      <c r="A5093" t="s">
        <v>333</v>
      </c>
      <c r="B5093">
        <v>0</v>
      </c>
      <c r="C5093" t="s">
        <v>11677</v>
      </c>
      <c r="D5093">
        <v>636</v>
      </c>
      <c r="E5093" t="s">
        <v>375</v>
      </c>
      <c r="F5093" s="4">
        <v>0</v>
      </c>
      <c r="J5093" s="4">
        <f>MIN(Table16[[#This Row],[Medicare Outpatient Allowable Rate]:[WPPA Inc Outpatient Allowable Rate]])</f>
        <v>0</v>
      </c>
      <c r="K5093" s="4">
        <f>MAX(Table16[[#This Row],[Blue Cross Outpatient Allowable Rate]:[WPPA Inc Outpatient Allowable Rate]])</f>
        <v>0</v>
      </c>
      <c r="L5093" s="4">
        <f>SUM(Table16[[#This Row],[Price]]*4.42)</f>
        <v>0</v>
      </c>
      <c r="M5093" s="4">
        <v>0</v>
      </c>
      <c r="N5093" s="4">
        <f>SUM(Table16[[#This Row],[ChargeID]]*0.76)</f>
        <v>0</v>
      </c>
      <c r="O5093" s="4">
        <f>SUM(Table16[[#This Row],[Price]]*0.95)</f>
        <v>0</v>
      </c>
      <c r="P5093" s="4">
        <f>SUM(Table16[[#This Row],[Price]]*0.8)</f>
        <v>0</v>
      </c>
      <c r="Q5093" s="4">
        <f>SUM(Table16[[#This Row],[Price]]*0.6)</f>
        <v>0</v>
      </c>
    </row>
    <row r="5094" spans="1:17" x14ac:dyDescent="0.25">
      <c r="A5094" t="s">
        <v>333</v>
      </c>
      <c r="B5094">
        <v>0</v>
      </c>
      <c r="C5094" t="s">
        <v>11700</v>
      </c>
      <c r="D5094">
        <v>636</v>
      </c>
      <c r="E5094" t="s">
        <v>345</v>
      </c>
      <c r="F5094" s="4">
        <v>0</v>
      </c>
      <c r="J5094" s="4">
        <f>MIN(Table16[[#This Row],[Medicare Outpatient Allowable Rate]:[WPPA Inc Outpatient Allowable Rate]])</f>
        <v>0</v>
      </c>
      <c r="K5094" s="4">
        <f>MAX(Table16[[#This Row],[Blue Cross Outpatient Allowable Rate]:[WPPA Inc Outpatient Allowable Rate]])</f>
        <v>0</v>
      </c>
      <c r="L5094" s="4">
        <f>SUM(Table16[[#This Row],[Price]]*4.42)</f>
        <v>0</v>
      </c>
      <c r="M5094" s="4">
        <v>0</v>
      </c>
      <c r="N5094" s="4">
        <f>SUM(Table16[[#This Row],[ChargeID]]*0.76)</f>
        <v>0</v>
      </c>
      <c r="O5094" s="4">
        <f>SUM(Table16[[#This Row],[Price]]*0.95)</f>
        <v>0</v>
      </c>
      <c r="P5094" s="4">
        <f>SUM(Table16[[#This Row],[Price]]*0.8)</f>
        <v>0</v>
      </c>
      <c r="Q5094" s="4">
        <f>SUM(Table16[[#This Row],[Price]]*0.6)</f>
        <v>0</v>
      </c>
    </row>
    <row r="5095" spans="1:17" x14ac:dyDescent="0.25">
      <c r="A5095" t="s">
        <v>333</v>
      </c>
      <c r="B5095">
        <v>0</v>
      </c>
      <c r="C5095" t="s">
        <v>2915</v>
      </c>
      <c r="D5095">
        <v>636</v>
      </c>
      <c r="E5095" t="s">
        <v>345</v>
      </c>
      <c r="F5095" s="4">
        <v>0</v>
      </c>
      <c r="J5095" s="4">
        <f>MIN(Table16[[#This Row],[Medicare Outpatient Allowable Rate]:[WPPA Inc Outpatient Allowable Rate]])</f>
        <v>0</v>
      </c>
      <c r="K5095" s="4">
        <f>MAX(Table16[[#This Row],[Blue Cross Outpatient Allowable Rate]:[WPPA Inc Outpatient Allowable Rate]])</f>
        <v>0</v>
      </c>
      <c r="L5095" s="4">
        <f>SUM(Table16[[#This Row],[Price]]*4.42)</f>
        <v>0</v>
      </c>
      <c r="M5095" s="4">
        <v>0</v>
      </c>
      <c r="N5095" s="4">
        <f>SUM(Table16[[#This Row],[ChargeID]]*0.76)</f>
        <v>0</v>
      </c>
      <c r="O5095" s="4">
        <f>SUM(Table16[[#This Row],[Price]]*0.95)</f>
        <v>0</v>
      </c>
      <c r="P5095" s="4">
        <f>SUM(Table16[[#This Row],[Price]]*0.8)</f>
        <v>0</v>
      </c>
      <c r="Q5095" s="4">
        <f>SUM(Table16[[#This Row],[Price]]*0.6)</f>
        <v>0</v>
      </c>
    </row>
    <row r="5096" spans="1:17" x14ac:dyDescent="0.25">
      <c r="A5096" t="s">
        <v>333</v>
      </c>
      <c r="B5096">
        <v>0</v>
      </c>
      <c r="C5096" t="s">
        <v>2323</v>
      </c>
      <c r="D5096">
        <v>636</v>
      </c>
      <c r="E5096" t="s">
        <v>356</v>
      </c>
      <c r="F5096" s="4">
        <v>0</v>
      </c>
      <c r="J5096" s="4">
        <f>MIN(Table16[[#This Row],[Medicare Outpatient Allowable Rate]:[WPPA Inc Outpatient Allowable Rate]])</f>
        <v>0</v>
      </c>
      <c r="K5096" s="4">
        <f>MAX(Table16[[#This Row],[Blue Cross Outpatient Allowable Rate]:[WPPA Inc Outpatient Allowable Rate]])</f>
        <v>0</v>
      </c>
      <c r="L5096" s="4">
        <f>SUM(Table16[[#This Row],[Price]]*4.42)</f>
        <v>0</v>
      </c>
      <c r="M5096" s="4">
        <v>0</v>
      </c>
      <c r="N5096" s="4">
        <f>SUM(Table16[[#This Row],[ChargeID]]*0.76)</f>
        <v>0</v>
      </c>
      <c r="O5096" s="4">
        <f>SUM(Table16[[#This Row],[Price]]*0.95)</f>
        <v>0</v>
      </c>
      <c r="P5096" s="4">
        <f>SUM(Table16[[#This Row],[Price]]*0.8)</f>
        <v>0</v>
      </c>
      <c r="Q5096" s="4">
        <f>SUM(Table16[[#This Row],[Price]]*0.6)</f>
        <v>0</v>
      </c>
    </row>
    <row r="5097" spans="1:17" x14ac:dyDescent="0.25">
      <c r="A5097" t="s">
        <v>333</v>
      </c>
      <c r="B5097">
        <v>0</v>
      </c>
      <c r="C5097" t="s">
        <v>11701</v>
      </c>
      <c r="D5097">
        <v>636</v>
      </c>
      <c r="E5097" t="s">
        <v>345</v>
      </c>
      <c r="F5097" s="4">
        <v>0</v>
      </c>
      <c r="J5097" s="4">
        <f>MIN(Table16[[#This Row],[Medicare Outpatient Allowable Rate]:[WPPA Inc Outpatient Allowable Rate]])</f>
        <v>0</v>
      </c>
      <c r="K5097" s="4">
        <f>MAX(Table16[[#This Row],[Blue Cross Outpatient Allowable Rate]:[WPPA Inc Outpatient Allowable Rate]])</f>
        <v>0</v>
      </c>
      <c r="L5097" s="4">
        <f>SUM(Table16[[#This Row],[Price]]*4.42)</f>
        <v>0</v>
      </c>
      <c r="M5097" s="4">
        <v>0</v>
      </c>
      <c r="N5097" s="4">
        <f>SUM(Table16[[#This Row],[ChargeID]]*0.76)</f>
        <v>0</v>
      </c>
      <c r="O5097" s="4">
        <f>SUM(Table16[[#This Row],[Price]]*0.95)</f>
        <v>0</v>
      </c>
      <c r="P5097" s="4">
        <f>SUM(Table16[[#This Row],[Price]]*0.8)</f>
        <v>0</v>
      </c>
      <c r="Q5097" s="4">
        <f>SUM(Table16[[#This Row],[Price]]*0.6)</f>
        <v>0</v>
      </c>
    </row>
    <row r="5098" spans="1:17" x14ac:dyDescent="0.25">
      <c r="A5098" t="s">
        <v>333</v>
      </c>
      <c r="B5098">
        <v>0</v>
      </c>
      <c r="C5098" t="s">
        <v>11702</v>
      </c>
      <c r="D5098">
        <v>636</v>
      </c>
      <c r="E5098" t="s">
        <v>337</v>
      </c>
      <c r="F5098" s="4">
        <v>0</v>
      </c>
      <c r="J5098" s="4">
        <f>MIN(Table16[[#This Row],[Medicare Outpatient Allowable Rate]:[WPPA Inc Outpatient Allowable Rate]])</f>
        <v>0</v>
      </c>
      <c r="K5098" s="4">
        <f>MAX(Table16[[#This Row],[Blue Cross Outpatient Allowable Rate]:[WPPA Inc Outpatient Allowable Rate]])</f>
        <v>0</v>
      </c>
      <c r="L5098" s="4">
        <f>SUM(Table16[[#This Row],[Price]]*4.42)</f>
        <v>0</v>
      </c>
      <c r="M5098" s="4">
        <v>0</v>
      </c>
      <c r="N5098" s="4">
        <f>SUM(Table16[[#This Row],[ChargeID]]*0.76)</f>
        <v>0</v>
      </c>
      <c r="O5098" s="4">
        <f>SUM(Table16[[#This Row],[Price]]*0.95)</f>
        <v>0</v>
      </c>
      <c r="P5098" s="4">
        <f>SUM(Table16[[#This Row],[Price]]*0.8)</f>
        <v>0</v>
      </c>
      <c r="Q5098" s="4">
        <f>SUM(Table16[[#This Row],[Price]]*0.6)</f>
        <v>0</v>
      </c>
    </row>
    <row r="5099" spans="1:17" x14ac:dyDescent="0.25">
      <c r="A5099" t="s">
        <v>333</v>
      </c>
      <c r="B5099">
        <v>0</v>
      </c>
      <c r="C5099" t="s">
        <v>11703</v>
      </c>
      <c r="D5099">
        <v>636</v>
      </c>
      <c r="E5099" t="s">
        <v>353</v>
      </c>
      <c r="F5099" s="4">
        <v>0</v>
      </c>
      <c r="J5099" s="4">
        <f>MIN(Table16[[#This Row],[Medicare Outpatient Allowable Rate]:[WPPA Inc Outpatient Allowable Rate]])</f>
        <v>0</v>
      </c>
      <c r="K5099" s="4">
        <f>MAX(Table16[[#This Row],[Blue Cross Outpatient Allowable Rate]:[WPPA Inc Outpatient Allowable Rate]])</f>
        <v>0</v>
      </c>
      <c r="L5099" s="4">
        <f>SUM(Table16[[#This Row],[Price]]*4.42)</f>
        <v>0</v>
      </c>
      <c r="M5099" s="4">
        <v>0</v>
      </c>
      <c r="N5099" s="4">
        <f>SUM(Table16[[#This Row],[ChargeID]]*0.76)</f>
        <v>0</v>
      </c>
      <c r="O5099" s="4">
        <f>SUM(Table16[[#This Row],[Price]]*0.95)</f>
        <v>0</v>
      </c>
      <c r="P5099" s="4">
        <f>SUM(Table16[[#This Row],[Price]]*0.8)</f>
        <v>0</v>
      </c>
      <c r="Q5099" s="4">
        <f>SUM(Table16[[#This Row],[Price]]*0.6)</f>
        <v>0</v>
      </c>
    </row>
    <row r="5100" spans="1:17" x14ac:dyDescent="0.25">
      <c r="A5100" t="s">
        <v>333</v>
      </c>
      <c r="B5100">
        <v>0</v>
      </c>
      <c r="C5100" t="s">
        <v>11704</v>
      </c>
      <c r="D5100">
        <v>636</v>
      </c>
      <c r="E5100" t="s">
        <v>353</v>
      </c>
      <c r="F5100" s="4">
        <v>0</v>
      </c>
      <c r="J5100" s="4">
        <f>MIN(Table16[[#This Row],[Medicare Outpatient Allowable Rate]:[WPPA Inc Outpatient Allowable Rate]])</f>
        <v>0</v>
      </c>
      <c r="K5100" s="4">
        <f>MAX(Table16[[#This Row],[Blue Cross Outpatient Allowable Rate]:[WPPA Inc Outpatient Allowable Rate]])</f>
        <v>0</v>
      </c>
      <c r="L5100" s="4">
        <f>SUM(Table16[[#This Row],[Price]]*4.42)</f>
        <v>0</v>
      </c>
      <c r="M5100" s="4">
        <v>0</v>
      </c>
      <c r="N5100" s="4">
        <f>SUM(Table16[[#This Row],[ChargeID]]*0.76)</f>
        <v>0</v>
      </c>
      <c r="O5100" s="4">
        <f>SUM(Table16[[#This Row],[Price]]*0.95)</f>
        <v>0</v>
      </c>
      <c r="P5100" s="4">
        <f>SUM(Table16[[#This Row],[Price]]*0.8)</f>
        <v>0</v>
      </c>
      <c r="Q5100" s="4">
        <f>SUM(Table16[[#This Row],[Price]]*0.6)</f>
        <v>0</v>
      </c>
    </row>
    <row r="5101" spans="1:17" x14ac:dyDescent="0.25">
      <c r="A5101" t="s">
        <v>333</v>
      </c>
      <c r="B5101">
        <v>0</v>
      </c>
      <c r="C5101" t="s">
        <v>11705</v>
      </c>
      <c r="D5101">
        <v>636</v>
      </c>
      <c r="E5101" t="s">
        <v>448</v>
      </c>
      <c r="F5101" s="4">
        <v>0</v>
      </c>
      <c r="J5101" s="4">
        <f>MIN(Table16[[#This Row],[Medicare Outpatient Allowable Rate]:[WPPA Inc Outpatient Allowable Rate]])</f>
        <v>0</v>
      </c>
      <c r="K5101" s="4">
        <f>MAX(Table16[[#This Row],[Blue Cross Outpatient Allowable Rate]:[WPPA Inc Outpatient Allowable Rate]])</f>
        <v>0</v>
      </c>
      <c r="L5101" s="4">
        <f>SUM(Table16[[#This Row],[Price]]*4.42)</f>
        <v>0</v>
      </c>
      <c r="M5101" s="4">
        <v>0</v>
      </c>
      <c r="N5101" s="4">
        <f>SUM(Table16[[#This Row],[ChargeID]]*0.76)</f>
        <v>0</v>
      </c>
      <c r="O5101" s="4">
        <f>SUM(Table16[[#This Row],[Price]]*0.95)</f>
        <v>0</v>
      </c>
      <c r="P5101" s="4">
        <f>SUM(Table16[[#This Row],[Price]]*0.8)</f>
        <v>0</v>
      </c>
      <c r="Q5101" s="4">
        <f>SUM(Table16[[#This Row],[Price]]*0.6)</f>
        <v>0</v>
      </c>
    </row>
    <row r="5102" spans="1:17" x14ac:dyDescent="0.25">
      <c r="A5102" t="s">
        <v>333</v>
      </c>
      <c r="B5102">
        <v>0</v>
      </c>
      <c r="C5102" t="s">
        <v>11706</v>
      </c>
      <c r="D5102">
        <v>636</v>
      </c>
      <c r="E5102" t="s">
        <v>343</v>
      </c>
      <c r="F5102" s="4">
        <v>0</v>
      </c>
      <c r="J5102" s="4">
        <f>MIN(Table16[[#This Row],[Medicare Outpatient Allowable Rate]:[WPPA Inc Outpatient Allowable Rate]])</f>
        <v>0</v>
      </c>
      <c r="K5102" s="4">
        <f>MAX(Table16[[#This Row],[Blue Cross Outpatient Allowable Rate]:[WPPA Inc Outpatient Allowable Rate]])</f>
        <v>0</v>
      </c>
      <c r="L5102" s="4">
        <f>SUM(Table16[[#This Row],[Price]]*4.42)</f>
        <v>0</v>
      </c>
      <c r="M5102" s="4">
        <v>0</v>
      </c>
      <c r="N5102" s="4">
        <f>SUM(Table16[[#This Row],[ChargeID]]*0.76)</f>
        <v>0</v>
      </c>
      <c r="O5102" s="4">
        <f>SUM(Table16[[#This Row],[Price]]*0.95)</f>
        <v>0</v>
      </c>
      <c r="P5102" s="4">
        <f>SUM(Table16[[#This Row],[Price]]*0.8)</f>
        <v>0</v>
      </c>
      <c r="Q5102" s="4">
        <f>SUM(Table16[[#This Row],[Price]]*0.6)</f>
        <v>0</v>
      </c>
    </row>
    <row r="5103" spans="1:17" x14ac:dyDescent="0.25">
      <c r="A5103" t="s">
        <v>333</v>
      </c>
      <c r="B5103">
        <v>0</v>
      </c>
      <c r="C5103" t="s">
        <v>11707</v>
      </c>
      <c r="D5103">
        <v>636</v>
      </c>
      <c r="E5103" t="s">
        <v>353</v>
      </c>
      <c r="F5103" s="4">
        <v>0</v>
      </c>
      <c r="J5103" s="4">
        <f>MIN(Table16[[#This Row],[Medicare Outpatient Allowable Rate]:[WPPA Inc Outpatient Allowable Rate]])</f>
        <v>0</v>
      </c>
      <c r="K5103" s="4">
        <f>MAX(Table16[[#This Row],[Blue Cross Outpatient Allowable Rate]:[WPPA Inc Outpatient Allowable Rate]])</f>
        <v>0</v>
      </c>
      <c r="L5103" s="4">
        <f>SUM(Table16[[#This Row],[Price]]*4.42)</f>
        <v>0</v>
      </c>
      <c r="M5103" s="4">
        <v>0</v>
      </c>
      <c r="N5103" s="4">
        <f>SUM(Table16[[#This Row],[ChargeID]]*0.76)</f>
        <v>0</v>
      </c>
      <c r="O5103" s="4">
        <f>SUM(Table16[[#This Row],[Price]]*0.95)</f>
        <v>0</v>
      </c>
      <c r="P5103" s="4">
        <f>SUM(Table16[[#This Row],[Price]]*0.8)</f>
        <v>0</v>
      </c>
      <c r="Q5103" s="4">
        <f>SUM(Table16[[#This Row],[Price]]*0.6)</f>
        <v>0</v>
      </c>
    </row>
    <row r="5104" spans="1:17" x14ac:dyDescent="0.25">
      <c r="A5104" t="s">
        <v>333</v>
      </c>
      <c r="B5104">
        <v>0</v>
      </c>
      <c r="C5104" t="s">
        <v>11708</v>
      </c>
      <c r="D5104">
        <v>636</v>
      </c>
      <c r="E5104" t="s">
        <v>345</v>
      </c>
      <c r="F5104" s="4">
        <v>0</v>
      </c>
      <c r="J5104" s="4">
        <f>MIN(Table16[[#This Row],[Medicare Outpatient Allowable Rate]:[WPPA Inc Outpatient Allowable Rate]])</f>
        <v>0</v>
      </c>
      <c r="K5104" s="4">
        <f>MAX(Table16[[#This Row],[Blue Cross Outpatient Allowable Rate]:[WPPA Inc Outpatient Allowable Rate]])</f>
        <v>0</v>
      </c>
      <c r="L5104" s="4">
        <f>SUM(Table16[[#This Row],[Price]]*4.42)</f>
        <v>0</v>
      </c>
      <c r="M5104" s="4">
        <v>0</v>
      </c>
      <c r="N5104" s="4">
        <f>SUM(Table16[[#This Row],[ChargeID]]*0.76)</f>
        <v>0</v>
      </c>
      <c r="O5104" s="4">
        <f>SUM(Table16[[#This Row],[Price]]*0.95)</f>
        <v>0</v>
      </c>
      <c r="P5104" s="4">
        <f>SUM(Table16[[#This Row],[Price]]*0.8)</f>
        <v>0</v>
      </c>
      <c r="Q5104" s="4">
        <f>SUM(Table16[[#This Row],[Price]]*0.6)</f>
        <v>0</v>
      </c>
    </row>
    <row r="5105" spans="1:17" x14ac:dyDescent="0.25">
      <c r="A5105" t="s">
        <v>333</v>
      </c>
      <c r="B5105">
        <v>0</v>
      </c>
      <c r="C5105" t="s">
        <v>11709</v>
      </c>
      <c r="D5105">
        <v>636</v>
      </c>
      <c r="E5105" t="s">
        <v>345</v>
      </c>
      <c r="F5105" s="4">
        <v>0</v>
      </c>
      <c r="J5105" s="4">
        <f>MIN(Table16[[#This Row],[Medicare Outpatient Allowable Rate]:[WPPA Inc Outpatient Allowable Rate]])</f>
        <v>0</v>
      </c>
      <c r="K5105" s="4">
        <f>MAX(Table16[[#This Row],[Blue Cross Outpatient Allowable Rate]:[WPPA Inc Outpatient Allowable Rate]])</f>
        <v>0</v>
      </c>
      <c r="L5105" s="4">
        <f>SUM(Table16[[#This Row],[Price]]*4.42)</f>
        <v>0</v>
      </c>
      <c r="M5105" s="4">
        <v>0</v>
      </c>
      <c r="N5105" s="4">
        <f>SUM(Table16[[#This Row],[ChargeID]]*0.76)</f>
        <v>0</v>
      </c>
      <c r="O5105" s="4">
        <f>SUM(Table16[[#This Row],[Price]]*0.95)</f>
        <v>0</v>
      </c>
      <c r="P5105" s="4">
        <f>SUM(Table16[[#This Row],[Price]]*0.8)</f>
        <v>0</v>
      </c>
      <c r="Q5105" s="4">
        <f>SUM(Table16[[#This Row],[Price]]*0.6)</f>
        <v>0</v>
      </c>
    </row>
    <row r="5106" spans="1:17" x14ac:dyDescent="0.25">
      <c r="A5106" t="s">
        <v>333</v>
      </c>
      <c r="B5106">
        <v>0</v>
      </c>
      <c r="C5106" t="s">
        <v>11710</v>
      </c>
      <c r="D5106">
        <v>636</v>
      </c>
      <c r="E5106" t="s">
        <v>345</v>
      </c>
      <c r="F5106" s="4">
        <v>0</v>
      </c>
      <c r="J5106" s="4">
        <f>MIN(Table16[[#This Row],[Medicare Outpatient Allowable Rate]:[WPPA Inc Outpatient Allowable Rate]])</f>
        <v>0</v>
      </c>
      <c r="K5106" s="4">
        <f>MAX(Table16[[#This Row],[Blue Cross Outpatient Allowable Rate]:[WPPA Inc Outpatient Allowable Rate]])</f>
        <v>0</v>
      </c>
      <c r="L5106" s="4">
        <f>SUM(Table16[[#This Row],[Price]]*4.42)</f>
        <v>0</v>
      </c>
      <c r="M5106" s="4">
        <v>0</v>
      </c>
      <c r="N5106" s="4">
        <f>SUM(Table16[[#This Row],[ChargeID]]*0.76)</f>
        <v>0</v>
      </c>
      <c r="O5106" s="4">
        <f>SUM(Table16[[#This Row],[Price]]*0.95)</f>
        <v>0</v>
      </c>
      <c r="P5106" s="4">
        <f>SUM(Table16[[#This Row],[Price]]*0.8)</f>
        <v>0</v>
      </c>
      <c r="Q5106" s="4">
        <f>SUM(Table16[[#This Row],[Price]]*0.6)</f>
        <v>0</v>
      </c>
    </row>
    <row r="5107" spans="1:17" x14ac:dyDescent="0.25">
      <c r="A5107" t="s">
        <v>333</v>
      </c>
      <c r="B5107">
        <v>0</v>
      </c>
      <c r="C5107" t="s">
        <v>2727</v>
      </c>
      <c r="D5107">
        <v>636</v>
      </c>
      <c r="E5107" t="s">
        <v>353</v>
      </c>
      <c r="F5107" s="4">
        <v>0</v>
      </c>
      <c r="J5107" s="4">
        <f>MIN(Table16[[#This Row],[Medicare Outpatient Allowable Rate]:[WPPA Inc Outpatient Allowable Rate]])</f>
        <v>0</v>
      </c>
      <c r="K5107" s="4">
        <f>MAX(Table16[[#This Row],[Blue Cross Outpatient Allowable Rate]:[WPPA Inc Outpatient Allowable Rate]])</f>
        <v>0</v>
      </c>
      <c r="L5107" s="4">
        <f>SUM(Table16[[#This Row],[Price]]*4.42)</f>
        <v>0</v>
      </c>
      <c r="M5107" s="4">
        <v>0</v>
      </c>
      <c r="N5107" s="4">
        <f>SUM(Table16[[#This Row],[ChargeID]]*0.76)</f>
        <v>0</v>
      </c>
      <c r="O5107" s="4">
        <f>SUM(Table16[[#This Row],[Price]]*0.95)</f>
        <v>0</v>
      </c>
      <c r="P5107" s="4">
        <f>SUM(Table16[[#This Row],[Price]]*0.8)</f>
        <v>0</v>
      </c>
      <c r="Q5107" s="4">
        <f>SUM(Table16[[#This Row],[Price]]*0.6)</f>
        <v>0</v>
      </c>
    </row>
    <row r="5108" spans="1:17" x14ac:dyDescent="0.25">
      <c r="A5108" t="s">
        <v>333</v>
      </c>
      <c r="B5108">
        <v>0</v>
      </c>
      <c r="C5108" t="s">
        <v>3193</v>
      </c>
      <c r="D5108">
        <v>636</v>
      </c>
      <c r="E5108" t="s">
        <v>337</v>
      </c>
      <c r="F5108" s="4">
        <v>0</v>
      </c>
      <c r="J5108" s="4">
        <f>MIN(Table16[[#This Row],[Medicare Outpatient Allowable Rate]:[WPPA Inc Outpatient Allowable Rate]])</f>
        <v>0</v>
      </c>
      <c r="K5108" s="4">
        <f>MAX(Table16[[#This Row],[Blue Cross Outpatient Allowable Rate]:[WPPA Inc Outpatient Allowable Rate]])</f>
        <v>0</v>
      </c>
      <c r="L5108" s="4">
        <f>SUM(Table16[[#This Row],[Price]]*4.42)</f>
        <v>0</v>
      </c>
      <c r="M5108" s="4">
        <v>0</v>
      </c>
      <c r="N5108" s="4">
        <f>SUM(Table16[[#This Row],[ChargeID]]*0.76)</f>
        <v>0</v>
      </c>
      <c r="O5108" s="4">
        <f>SUM(Table16[[#This Row],[Price]]*0.95)</f>
        <v>0</v>
      </c>
      <c r="P5108" s="4">
        <f>SUM(Table16[[#This Row],[Price]]*0.8)</f>
        <v>0</v>
      </c>
      <c r="Q5108" s="4">
        <f>SUM(Table16[[#This Row],[Price]]*0.6)</f>
        <v>0</v>
      </c>
    </row>
    <row r="5109" spans="1:17" x14ac:dyDescent="0.25">
      <c r="A5109" t="s">
        <v>333</v>
      </c>
      <c r="B5109">
        <v>0</v>
      </c>
      <c r="C5109" t="s">
        <v>11711</v>
      </c>
      <c r="D5109">
        <v>636</v>
      </c>
      <c r="E5109" t="s">
        <v>343</v>
      </c>
      <c r="F5109" s="4">
        <v>0</v>
      </c>
      <c r="J5109" s="4">
        <f>MIN(Table16[[#This Row],[Medicare Outpatient Allowable Rate]:[WPPA Inc Outpatient Allowable Rate]])</f>
        <v>0</v>
      </c>
      <c r="K5109" s="4">
        <f>MAX(Table16[[#This Row],[Blue Cross Outpatient Allowable Rate]:[WPPA Inc Outpatient Allowable Rate]])</f>
        <v>0</v>
      </c>
      <c r="L5109" s="4">
        <f>SUM(Table16[[#This Row],[Price]]*4.42)</f>
        <v>0</v>
      </c>
      <c r="M5109" s="4">
        <v>0</v>
      </c>
      <c r="N5109" s="4">
        <f>SUM(Table16[[#This Row],[ChargeID]]*0.76)</f>
        <v>0</v>
      </c>
      <c r="O5109" s="4">
        <f>SUM(Table16[[#This Row],[Price]]*0.95)</f>
        <v>0</v>
      </c>
      <c r="P5109" s="4">
        <f>SUM(Table16[[#This Row],[Price]]*0.8)</f>
        <v>0</v>
      </c>
      <c r="Q5109" s="4">
        <f>SUM(Table16[[#This Row],[Price]]*0.6)</f>
        <v>0</v>
      </c>
    </row>
    <row r="5110" spans="1:17" x14ac:dyDescent="0.25">
      <c r="A5110" t="s">
        <v>333</v>
      </c>
      <c r="B5110">
        <v>0</v>
      </c>
      <c r="C5110" t="s">
        <v>2245</v>
      </c>
      <c r="D5110">
        <v>636</v>
      </c>
      <c r="E5110" t="s">
        <v>360</v>
      </c>
      <c r="F5110" s="4">
        <v>0</v>
      </c>
      <c r="J5110" s="4">
        <f>MIN(Table16[[#This Row],[Medicare Outpatient Allowable Rate]:[WPPA Inc Outpatient Allowable Rate]])</f>
        <v>0</v>
      </c>
      <c r="K5110" s="4">
        <f>MAX(Table16[[#This Row],[Blue Cross Outpatient Allowable Rate]:[WPPA Inc Outpatient Allowable Rate]])</f>
        <v>0</v>
      </c>
      <c r="L5110" s="4">
        <f>SUM(Table16[[#This Row],[Price]]*4.42)</f>
        <v>0</v>
      </c>
      <c r="M5110" s="4">
        <v>0</v>
      </c>
      <c r="N5110" s="4">
        <f>SUM(Table16[[#This Row],[ChargeID]]*0.76)</f>
        <v>0</v>
      </c>
      <c r="O5110" s="4">
        <f>SUM(Table16[[#This Row],[Price]]*0.95)</f>
        <v>0</v>
      </c>
      <c r="P5110" s="4">
        <f>SUM(Table16[[#This Row],[Price]]*0.8)</f>
        <v>0</v>
      </c>
      <c r="Q5110" s="4">
        <f>SUM(Table16[[#This Row],[Price]]*0.6)</f>
        <v>0</v>
      </c>
    </row>
    <row r="5111" spans="1:17" x14ac:dyDescent="0.25">
      <c r="A5111" t="s">
        <v>333</v>
      </c>
      <c r="B5111">
        <v>0</v>
      </c>
      <c r="C5111" t="s">
        <v>11712</v>
      </c>
      <c r="D5111">
        <v>636</v>
      </c>
      <c r="E5111" t="s">
        <v>345</v>
      </c>
      <c r="F5111" s="4">
        <v>0</v>
      </c>
      <c r="J5111" s="4">
        <f>MIN(Table16[[#This Row],[Medicare Outpatient Allowable Rate]:[WPPA Inc Outpatient Allowable Rate]])</f>
        <v>0</v>
      </c>
      <c r="K5111" s="4">
        <f>MAX(Table16[[#This Row],[Blue Cross Outpatient Allowable Rate]:[WPPA Inc Outpatient Allowable Rate]])</f>
        <v>0</v>
      </c>
      <c r="L5111" s="4">
        <f>SUM(Table16[[#This Row],[Price]]*4.42)</f>
        <v>0</v>
      </c>
      <c r="M5111" s="4">
        <v>0</v>
      </c>
      <c r="N5111" s="4">
        <f>SUM(Table16[[#This Row],[ChargeID]]*0.76)</f>
        <v>0</v>
      </c>
      <c r="O5111" s="4">
        <f>SUM(Table16[[#This Row],[Price]]*0.95)</f>
        <v>0</v>
      </c>
      <c r="P5111" s="4">
        <f>SUM(Table16[[#This Row],[Price]]*0.8)</f>
        <v>0</v>
      </c>
      <c r="Q5111" s="4">
        <f>SUM(Table16[[#This Row],[Price]]*0.6)</f>
        <v>0</v>
      </c>
    </row>
    <row r="5112" spans="1:17" x14ac:dyDescent="0.25">
      <c r="A5112" t="s">
        <v>333</v>
      </c>
      <c r="B5112">
        <v>0</v>
      </c>
      <c r="C5112" t="s">
        <v>2456</v>
      </c>
      <c r="D5112">
        <v>636</v>
      </c>
      <c r="E5112" t="s">
        <v>426</v>
      </c>
      <c r="F5112" s="4">
        <v>0</v>
      </c>
      <c r="J5112" s="4">
        <f>MIN(Table16[[#This Row],[Medicare Outpatient Allowable Rate]:[WPPA Inc Outpatient Allowable Rate]])</f>
        <v>0</v>
      </c>
      <c r="K5112" s="4">
        <f>MAX(Table16[[#This Row],[Blue Cross Outpatient Allowable Rate]:[WPPA Inc Outpatient Allowable Rate]])</f>
        <v>0</v>
      </c>
      <c r="L5112" s="4">
        <f>SUM(Table16[[#This Row],[Price]]*4.42)</f>
        <v>0</v>
      </c>
      <c r="M5112" s="4">
        <v>0</v>
      </c>
      <c r="N5112" s="4">
        <f>SUM(Table16[[#This Row],[ChargeID]]*0.76)</f>
        <v>0</v>
      </c>
      <c r="O5112" s="4">
        <f>SUM(Table16[[#This Row],[Price]]*0.95)</f>
        <v>0</v>
      </c>
      <c r="P5112" s="4">
        <f>SUM(Table16[[#This Row],[Price]]*0.8)</f>
        <v>0</v>
      </c>
      <c r="Q5112" s="4">
        <f>SUM(Table16[[#This Row],[Price]]*0.6)</f>
        <v>0</v>
      </c>
    </row>
    <row r="5113" spans="1:17" x14ac:dyDescent="0.25">
      <c r="A5113" t="s">
        <v>333</v>
      </c>
      <c r="B5113">
        <v>0</v>
      </c>
      <c r="C5113" t="s">
        <v>2639</v>
      </c>
      <c r="D5113">
        <v>636</v>
      </c>
      <c r="E5113" t="s">
        <v>345</v>
      </c>
      <c r="F5113" s="4">
        <v>0</v>
      </c>
      <c r="J5113" s="4">
        <f>MIN(Table16[[#This Row],[Medicare Outpatient Allowable Rate]:[WPPA Inc Outpatient Allowable Rate]])</f>
        <v>0</v>
      </c>
      <c r="K5113" s="4">
        <f>MAX(Table16[[#This Row],[Blue Cross Outpatient Allowable Rate]:[WPPA Inc Outpatient Allowable Rate]])</f>
        <v>0</v>
      </c>
      <c r="L5113" s="4">
        <f>SUM(Table16[[#This Row],[Price]]*4.42)</f>
        <v>0</v>
      </c>
      <c r="M5113" s="4">
        <v>0</v>
      </c>
      <c r="N5113" s="4">
        <f>SUM(Table16[[#This Row],[ChargeID]]*0.76)</f>
        <v>0</v>
      </c>
      <c r="O5113" s="4">
        <f>SUM(Table16[[#This Row],[Price]]*0.95)</f>
        <v>0</v>
      </c>
      <c r="P5113" s="4">
        <f>SUM(Table16[[#This Row],[Price]]*0.8)</f>
        <v>0</v>
      </c>
      <c r="Q5113" s="4">
        <f>SUM(Table16[[#This Row],[Price]]*0.6)</f>
        <v>0</v>
      </c>
    </row>
    <row r="5114" spans="1:17" x14ac:dyDescent="0.25">
      <c r="A5114" t="s">
        <v>333</v>
      </c>
      <c r="B5114">
        <v>0</v>
      </c>
      <c r="C5114" t="s">
        <v>2499</v>
      </c>
      <c r="D5114">
        <v>636</v>
      </c>
      <c r="E5114" t="s">
        <v>345</v>
      </c>
      <c r="F5114" s="4">
        <v>0</v>
      </c>
      <c r="J5114" s="4">
        <f>MIN(Table16[[#This Row],[Medicare Outpatient Allowable Rate]:[WPPA Inc Outpatient Allowable Rate]])</f>
        <v>0</v>
      </c>
      <c r="K5114" s="4">
        <f>MAX(Table16[[#This Row],[Blue Cross Outpatient Allowable Rate]:[WPPA Inc Outpatient Allowable Rate]])</f>
        <v>0</v>
      </c>
      <c r="L5114" s="4">
        <f>SUM(Table16[[#This Row],[Price]]*4.42)</f>
        <v>0</v>
      </c>
      <c r="M5114" s="4">
        <v>0</v>
      </c>
      <c r="N5114" s="4">
        <f>SUM(Table16[[#This Row],[ChargeID]]*0.76)</f>
        <v>0</v>
      </c>
      <c r="O5114" s="4">
        <f>SUM(Table16[[#This Row],[Price]]*0.95)</f>
        <v>0</v>
      </c>
      <c r="P5114" s="4">
        <f>SUM(Table16[[#This Row],[Price]]*0.8)</f>
        <v>0</v>
      </c>
      <c r="Q5114" s="4">
        <f>SUM(Table16[[#This Row],[Price]]*0.6)</f>
        <v>0</v>
      </c>
    </row>
    <row r="5115" spans="1:17" x14ac:dyDescent="0.25">
      <c r="A5115" t="s">
        <v>333</v>
      </c>
      <c r="B5115">
        <v>0</v>
      </c>
      <c r="C5115" t="s">
        <v>3237</v>
      </c>
      <c r="D5115">
        <v>636</v>
      </c>
      <c r="E5115" t="s">
        <v>402</v>
      </c>
      <c r="F5115" s="4">
        <v>0</v>
      </c>
      <c r="J5115" s="4">
        <f>MIN(Table16[[#This Row],[Medicare Outpatient Allowable Rate]:[WPPA Inc Outpatient Allowable Rate]])</f>
        <v>0</v>
      </c>
      <c r="K5115" s="4">
        <f>MAX(Table16[[#This Row],[Blue Cross Outpatient Allowable Rate]:[WPPA Inc Outpatient Allowable Rate]])</f>
        <v>0</v>
      </c>
      <c r="L5115" s="4">
        <f>SUM(Table16[[#This Row],[Price]]*4.42)</f>
        <v>0</v>
      </c>
      <c r="M5115" s="4">
        <v>0</v>
      </c>
      <c r="N5115" s="4">
        <f>SUM(Table16[[#This Row],[ChargeID]]*0.76)</f>
        <v>0</v>
      </c>
      <c r="O5115" s="4">
        <f>SUM(Table16[[#This Row],[Price]]*0.95)</f>
        <v>0</v>
      </c>
      <c r="P5115" s="4">
        <f>SUM(Table16[[#This Row],[Price]]*0.8)</f>
        <v>0</v>
      </c>
      <c r="Q5115" s="4">
        <f>SUM(Table16[[#This Row],[Price]]*0.6)</f>
        <v>0</v>
      </c>
    </row>
    <row r="5116" spans="1:17" x14ac:dyDescent="0.25">
      <c r="A5116" t="s">
        <v>333</v>
      </c>
      <c r="B5116">
        <v>0</v>
      </c>
      <c r="C5116" t="s">
        <v>2364</v>
      </c>
      <c r="D5116">
        <v>636</v>
      </c>
      <c r="E5116" t="s">
        <v>356</v>
      </c>
      <c r="F5116" s="4">
        <v>0</v>
      </c>
      <c r="J5116" s="4">
        <f>MIN(Table16[[#This Row],[Medicare Outpatient Allowable Rate]:[WPPA Inc Outpatient Allowable Rate]])</f>
        <v>0</v>
      </c>
      <c r="K5116" s="4">
        <f>MAX(Table16[[#This Row],[Blue Cross Outpatient Allowable Rate]:[WPPA Inc Outpatient Allowable Rate]])</f>
        <v>0</v>
      </c>
      <c r="L5116" s="4">
        <f>SUM(Table16[[#This Row],[Price]]*4.42)</f>
        <v>0</v>
      </c>
      <c r="M5116" s="4">
        <v>0</v>
      </c>
      <c r="N5116" s="4">
        <f>SUM(Table16[[#This Row],[ChargeID]]*0.76)</f>
        <v>0</v>
      </c>
      <c r="O5116" s="4">
        <f>SUM(Table16[[#This Row],[Price]]*0.95)</f>
        <v>0</v>
      </c>
      <c r="P5116" s="4">
        <f>SUM(Table16[[#This Row],[Price]]*0.8)</f>
        <v>0</v>
      </c>
      <c r="Q5116" s="4">
        <f>SUM(Table16[[#This Row],[Price]]*0.6)</f>
        <v>0</v>
      </c>
    </row>
    <row r="5117" spans="1:17" x14ac:dyDescent="0.25">
      <c r="A5117" t="s">
        <v>333</v>
      </c>
      <c r="B5117">
        <v>0</v>
      </c>
      <c r="C5117" t="s">
        <v>11688</v>
      </c>
      <c r="D5117">
        <v>636</v>
      </c>
      <c r="E5117" t="s">
        <v>345</v>
      </c>
      <c r="F5117" s="4">
        <v>0</v>
      </c>
      <c r="J5117" s="4">
        <f>MIN(Table16[[#This Row],[Medicare Outpatient Allowable Rate]:[WPPA Inc Outpatient Allowable Rate]])</f>
        <v>0</v>
      </c>
      <c r="K5117" s="4">
        <f>MAX(Table16[[#This Row],[Blue Cross Outpatient Allowable Rate]:[WPPA Inc Outpatient Allowable Rate]])</f>
        <v>0</v>
      </c>
      <c r="L5117" s="4">
        <f>SUM(Table16[[#This Row],[Price]]*4.42)</f>
        <v>0</v>
      </c>
      <c r="M5117" s="4">
        <v>0</v>
      </c>
      <c r="N5117" s="4">
        <f>SUM(Table16[[#This Row],[ChargeID]]*0.76)</f>
        <v>0</v>
      </c>
      <c r="O5117" s="4">
        <f>SUM(Table16[[#This Row],[Price]]*0.95)</f>
        <v>0</v>
      </c>
      <c r="P5117" s="4">
        <f>SUM(Table16[[#This Row],[Price]]*0.8)</f>
        <v>0</v>
      </c>
      <c r="Q5117" s="4">
        <f>SUM(Table16[[#This Row],[Price]]*0.6)</f>
        <v>0</v>
      </c>
    </row>
    <row r="5118" spans="1:17" x14ac:dyDescent="0.25">
      <c r="A5118" t="s">
        <v>333</v>
      </c>
      <c r="B5118">
        <v>0</v>
      </c>
      <c r="C5118" t="s">
        <v>3197</v>
      </c>
      <c r="D5118">
        <v>636</v>
      </c>
      <c r="E5118" t="s">
        <v>353</v>
      </c>
      <c r="F5118" s="4">
        <v>0</v>
      </c>
      <c r="J5118" s="4">
        <f>MIN(Table16[[#This Row],[Medicare Outpatient Allowable Rate]:[WPPA Inc Outpatient Allowable Rate]])</f>
        <v>0</v>
      </c>
      <c r="K5118" s="4">
        <f>MAX(Table16[[#This Row],[Blue Cross Outpatient Allowable Rate]:[WPPA Inc Outpatient Allowable Rate]])</f>
        <v>0</v>
      </c>
      <c r="L5118" s="4">
        <f>SUM(Table16[[#This Row],[Price]]*4.42)</f>
        <v>0</v>
      </c>
      <c r="M5118" s="4">
        <v>0</v>
      </c>
      <c r="N5118" s="4">
        <f>SUM(Table16[[#This Row],[ChargeID]]*0.76)</f>
        <v>0</v>
      </c>
      <c r="O5118" s="4">
        <f>SUM(Table16[[#This Row],[Price]]*0.95)</f>
        <v>0</v>
      </c>
      <c r="P5118" s="4">
        <f>SUM(Table16[[#This Row],[Price]]*0.8)</f>
        <v>0</v>
      </c>
      <c r="Q5118" s="4">
        <f>SUM(Table16[[#This Row],[Price]]*0.6)</f>
        <v>0</v>
      </c>
    </row>
    <row r="5119" spans="1:17" x14ac:dyDescent="0.25">
      <c r="A5119" t="s">
        <v>333</v>
      </c>
      <c r="B5119">
        <v>0</v>
      </c>
      <c r="C5119" t="s">
        <v>1681</v>
      </c>
      <c r="D5119">
        <v>636</v>
      </c>
      <c r="E5119" t="s">
        <v>345</v>
      </c>
      <c r="F5119" s="4">
        <v>0</v>
      </c>
      <c r="J5119" s="4">
        <f>MIN(Table16[[#This Row],[Medicare Outpatient Allowable Rate]:[WPPA Inc Outpatient Allowable Rate]])</f>
        <v>0</v>
      </c>
      <c r="K5119" s="4">
        <f>MAX(Table16[[#This Row],[Blue Cross Outpatient Allowable Rate]:[WPPA Inc Outpatient Allowable Rate]])</f>
        <v>0</v>
      </c>
      <c r="L5119" s="4">
        <f>SUM(Table16[[#This Row],[Price]]*4.42)</f>
        <v>0</v>
      </c>
      <c r="M5119" s="4">
        <v>0</v>
      </c>
      <c r="N5119" s="4">
        <f>SUM(Table16[[#This Row],[ChargeID]]*0.76)</f>
        <v>0</v>
      </c>
      <c r="O5119" s="4">
        <f>SUM(Table16[[#This Row],[Price]]*0.95)</f>
        <v>0</v>
      </c>
      <c r="P5119" s="4">
        <f>SUM(Table16[[#This Row],[Price]]*0.8)</f>
        <v>0</v>
      </c>
      <c r="Q5119" s="4">
        <f>SUM(Table16[[#This Row],[Price]]*0.6)</f>
        <v>0</v>
      </c>
    </row>
    <row r="5120" spans="1:17" x14ac:dyDescent="0.25">
      <c r="A5120" t="s">
        <v>333</v>
      </c>
      <c r="B5120">
        <v>0</v>
      </c>
      <c r="C5120" t="s">
        <v>2494</v>
      </c>
      <c r="D5120">
        <v>636</v>
      </c>
      <c r="E5120" t="s">
        <v>345</v>
      </c>
      <c r="F5120" s="4">
        <v>0</v>
      </c>
      <c r="J5120" s="4">
        <f>MIN(Table16[[#This Row],[Medicare Outpatient Allowable Rate]:[WPPA Inc Outpatient Allowable Rate]])</f>
        <v>0</v>
      </c>
      <c r="K5120" s="4">
        <f>MAX(Table16[[#This Row],[Blue Cross Outpatient Allowable Rate]:[WPPA Inc Outpatient Allowable Rate]])</f>
        <v>0</v>
      </c>
      <c r="L5120" s="4">
        <f>SUM(Table16[[#This Row],[Price]]*4.42)</f>
        <v>0</v>
      </c>
      <c r="M5120" s="4">
        <v>0</v>
      </c>
      <c r="N5120" s="4">
        <f>SUM(Table16[[#This Row],[ChargeID]]*0.76)</f>
        <v>0</v>
      </c>
      <c r="O5120" s="4">
        <f>SUM(Table16[[#This Row],[Price]]*0.95)</f>
        <v>0</v>
      </c>
      <c r="P5120" s="4">
        <f>SUM(Table16[[#This Row],[Price]]*0.8)</f>
        <v>0</v>
      </c>
      <c r="Q5120" s="4">
        <f>SUM(Table16[[#This Row],[Price]]*0.6)</f>
        <v>0</v>
      </c>
    </row>
    <row r="5121" spans="1:17" x14ac:dyDescent="0.25">
      <c r="A5121" t="s">
        <v>333</v>
      </c>
      <c r="B5121">
        <v>0</v>
      </c>
      <c r="C5121" t="s">
        <v>1713</v>
      </c>
      <c r="D5121">
        <v>636</v>
      </c>
      <c r="E5121" t="s">
        <v>353</v>
      </c>
      <c r="F5121" s="4">
        <v>0</v>
      </c>
      <c r="J5121" s="4">
        <f>MIN(Table16[[#This Row],[Medicare Outpatient Allowable Rate]:[WPPA Inc Outpatient Allowable Rate]])</f>
        <v>0</v>
      </c>
      <c r="K5121" s="4">
        <f>MAX(Table16[[#This Row],[Blue Cross Outpatient Allowable Rate]:[WPPA Inc Outpatient Allowable Rate]])</f>
        <v>0</v>
      </c>
      <c r="L5121" s="4">
        <f>SUM(Table16[[#This Row],[Price]]*4.42)</f>
        <v>0</v>
      </c>
      <c r="M5121" s="4">
        <v>0</v>
      </c>
      <c r="N5121" s="4">
        <f>SUM(Table16[[#This Row],[ChargeID]]*0.76)</f>
        <v>0</v>
      </c>
      <c r="O5121" s="4">
        <f>SUM(Table16[[#This Row],[Price]]*0.95)</f>
        <v>0</v>
      </c>
      <c r="P5121" s="4">
        <f>SUM(Table16[[#This Row],[Price]]*0.8)</f>
        <v>0</v>
      </c>
      <c r="Q5121" s="4">
        <f>SUM(Table16[[#This Row],[Price]]*0.6)</f>
        <v>0</v>
      </c>
    </row>
    <row r="5122" spans="1:17" x14ac:dyDescent="0.25">
      <c r="A5122" t="s">
        <v>333</v>
      </c>
      <c r="B5122">
        <v>0</v>
      </c>
      <c r="C5122" t="s">
        <v>2364</v>
      </c>
      <c r="D5122">
        <v>636</v>
      </c>
      <c r="E5122" t="s">
        <v>356</v>
      </c>
      <c r="F5122" s="4">
        <v>0</v>
      </c>
      <c r="J5122" s="4">
        <f>MIN(Table16[[#This Row],[Medicare Outpatient Allowable Rate]:[WPPA Inc Outpatient Allowable Rate]])</f>
        <v>0</v>
      </c>
      <c r="K5122" s="4">
        <f>MAX(Table16[[#This Row],[Blue Cross Outpatient Allowable Rate]:[WPPA Inc Outpatient Allowable Rate]])</f>
        <v>0</v>
      </c>
      <c r="L5122" s="4">
        <f>SUM(Table16[[#This Row],[Price]]*4.42)</f>
        <v>0</v>
      </c>
      <c r="M5122" s="4">
        <v>0</v>
      </c>
      <c r="N5122" s="4">
        <f>SUM(Table16[[#This Row],[ChargeID]]*0.76)</f>
        <v>0</v>
      </c>
      <c r="O5122" s="4">
        <f>SUM(Table16[[#This Row],[Price]]*0.95)</f>
        <v>0</v>
      </c>
      <c r="P5122" s="4">
        <f>SUM(Table16[[#This Row],[Price]]*0.8)</f>
        <v>0</v>
      </c>
      <c r="Q5122" s="4">
        <f>SUM(Table16[[#This Row],[Price]]*0.6)</f>
        <v>0</v>
      </c>
    </row>
    <row r="5123" spans="1:17" x14ac:dyDescent="0.25">
      <c r="A5123" t="s">
        <v>333</v>
      </c>
      <c r="B5123">
        <v>0</v>
      </c>
      <c r="C5123" t="s">
        <v>2607</v>
      </c>
      <c r="D5123">
        <v>636</v>
      </c>
      <c r="E5123" t="s">
        <v>353</v>
      </c>
      <c r="F5123" s="4">
        <v>0</v>
      </c>
      <c r="J5123" s="4">
        <f>MIN(Table16[[#This Row],[Medicare Outpatient Allowable Rate]:[WPPA Inc Outpatient Allowable Rate]])</f>
        <v>0</v>
      </c>
      <c r="K5123" s="4">
        <f>MAX(Table16[[#This Row],[Blue Cross Outpatient Allowable Rate]:[WPPA Inc Outpatient Allowable Rate]])</f>
        <v>0</v>
      </c>
      <c r="L5123" s="4">
        <f>SUM(Table16[[#This Row],[Price]]*4.42)</f>
        <v>0</v>
      </c>
      <c r="M5123" s="4">
        <v>0</v>
      </c>
      <c r="N5123" s="4">
        <f>SUM(Table16[[#This Row],[ChargeID]]*0.76)</f>
        <v>0</v>
      </c>
      <c r="O5123" s="4">
        <f>SUM(Table16[[#This Row],[Price]]*0.95)</f>
        <v>0</v>
      </c>
      <c r="P5123" s="4">
        <f>SUM(Table16[[#This Row],[Price]]*0.8)</f>
        <v>0</v>
      </c>
      <c r="Q5123" s="4">
        <f>SUM(Table16[[#This Row],[Price]]*0.6)</f>
        <v>0</v>
      </c>
    </row>
    <row r="5124" spans="1:17" x14ac:dyDescent="0.25">
      <c r="A5124" t="s">
        <v>333</v>
      </c>
      <c r="B5124">
        <v>0</v>
      </c>
      <c r="C5124" t="s">
        <v>1796</v>
      </c>
      <c r="D5124">
        <v>636</v>
      </c>
      <c r="E5124" t="s">
        <v>345</v>
      </c>
      <c r="F5124" s="4">
        <v>0</v>
      </c>
      <c r="J5124" s="4">
        <f>MIN(Table16[[#This Row],[Medicare Outpatient Allowable Rate]:[WPPA Inc Outpatient Allowable Rate]])</f>
        <v>0</v>
      </c>
      <c r="K5124" s="4">
        <f>MAX(Table16[[#This Row],[Blue Cross Outpatient Allowable Rate]:[WPPA Inc Outpatient Allowable Rate]])</f>
        <v>0</v>
      </c>
      <c r="L5124" s="4">
        <f>SUM(Table16[[#This Row],[Price]]*4.42)</f>
        <v>0</v>
      </c>
      <c r="M5124" s="4">
        <v>0</v>
      </c>
      <c r="N5124" s="4">
        <f>SUM(Table16[[#This Row],[ChargeID]]*0.76)</f>
        <v>0</v>
      </c>
      <c r="O5124" s="4">
        <f>SUM(Table16[[#This Row],[Price]]*0.95)</f>
        <v>0</v>
      </c>
      <c r="P5124" s="4">
        <f>SUM(Table16[[#This Row],[Price]]*0.8)</f>
        <v>0</v>
      </c>
      <c r="Q5124" s="4">
        <f>SUM(Table16[[#This Row],[Price]]*0.6)</f>
        <v>0</v>
      </c>
    </row>
    <row r="5125" spans="1:17" x14ac:dyDescent="0.25">
      <c r="A5125" t="s">
        <v>333</v>
      </c>
      <c r="B5125">
        <v>0</v>
      </c>
      <c r="C5125" t="s">
        <v>11662</v>
      </c>
      <c r="D5125">
        <v>636</v>
      </c>
      <c r="E5125" t="s">
        <v>343</v>
      </c>
      <c r="F5125" s="4">
        <v>0</v>
      </c>
      <c r="J5125" s="4">
        <f>MIN(Table16[[#This Row],[Medicare Outpatient Allowable Rate]:[WPPA Inc Outpatient Allowable Rate]])</f>
        <v>0</v>
      </c>
      <c r="K5125" s="4">
        <f>MAX(Table16[[#This Row],[Blue Cross Outpatient Allowable Rate]:[WPPA Inc Outpatient Allowable Rate]])</f>
        <v>0</v>
      </c>
      <c r="L5125" s="4">
        <f>SUM(Table16[[#This Row],[Price]]*4.42)</f>
        <v>0</v>
      </c>
      <c r="M5125" s="4">
        <v>0</v>
      </c>
      <c r="N5125" s="4">
        <f>SUM(Table16[[#This Row],[ChargeID]]*0.76)</f>
        <v>0</v>
      </c>
      <c r="O5125" s="4">
        <f>SUM(Table16[[#This Row],[Price]]*0.95)</f>
        <v>0</v>
      </c>
      <c r="P5125" s="4">
        <f>SUM(Table16[[#This Row],[Price]]*0.8)</f>
        <v>0</v>
      </c>
      <c r="Q5125" s="4">
        <f>SUM(Table16[[#This Row],[Price]]*0.6)</f>
        <v>0</v>
      </c>
    </row>
    <row r="5126" spans="1:17" x14ac:dyDescent="0.25">
      <c r="A5126" t="s">
        <v>333</v>
      </c>
      <c r="B5126">
        <v>0</v>
      </c>
      <c r="C5126" t="s">
        <v>11713</v>
      </c>
      <c r="D5126">
        <v>636</v>
      </c>
      <c r="E5126" t="s">
        <v>337</v>
      </c>
      <c r="F5126" s="4">
        <v>0</v>
      </c>
      <c r="J5126" s="4">
        <f>MIN(Table16[[#This Row],[Medicare Outpatient Allowable Rate]:[WPPA Inc Outpatient Allowable Rate]])</f>
        <v>0</v>
      </c>
      <c r="K5126" s="4">
        <f>MAX(Table16[[#This Row],[Blue Cross Outpatient Allowable Rate]:[WPPA Inc Outpatient Allowable Rate]])</f>
        <v>0</v>
      </c>
      <c r="L5126" s="4">
        <f>SUM(Table16[[#This Row],[Price]]*4.42)</f>
        <v>0</v>
      </c>
      <c r="M5126" s="4">
        <v>0</v>
      </c>
      <c r="N5126" s="4">
        <f>SUM(Table16[[#This Row],[ChargeID]]*0.76)</f>
        <v>0</v>
      </c>
      <c r="O5126" s="4">
        <f>SUM(Table16[[#This Row],[Price]]*0.95)</f>
        <v>0</v>
      </c>
      <c r="P5126" s="4">
        <f>SUM(Table16[[#This Row],[Price]]*0.8)</f>
        <v>0</v>
      </c>
      <c r="Q5126" s="4">
        <f>SUM(Table16[[#This Row],[Price]]*0.6)</f>
        <v>0</v>
      </c>
    </row>
    <row r="5127" spans="1:17" x14ac:dyDescent="0.25">
      <c r="A5127" t="s">
        <v>333</v>
      </c>
      <c r="B5127">
        <v>0</v>
      </c>
      <c r="C5127" t="s">
        <v>11714</v>
      </c>
      <c r="D5127">
        <v>636</v>
      </c>
      <c r="E5127" t="s">
        <v>568</v>
      </c>
      <c r="F5127" s="4">
        <v>0</v>
      </c>
      <c r="J5127" s="4">
        <f>MIN(Table16[[#This Row],[Medicare Outpatient Allowable Rate]:[WPPA Inc Outpatient Allowable Rate]])</f>
        <v>0</v>
      </c>
      <c r="K5127" s="4">
        <f>MAX(Table16[[#This Row],[Blue Cross Outpatient Allowable Rate]:[WPPA Inc Outpatient Allowable Rate]])</f>
        <v>0</v>
      </c>
      <c r="L5127" s="4">
        <f>SUM(Table16[[#This Row],[Price]]*4.42)</f>
        <v>0</v>
      </c>
      <c r="M5127" s="4">
        <v>0</v>
      </c>
      <c r="N5127" s="4">
        <f>SUM(Table16[[#This Row],[ChargeID]]*0.76)</f>
        <v>0</v>
      </c>
      <c r="O5127" s="4">
        <f>SUM(Table16[[#This Row],[Price]]*0.95)</f>
        <v>0</v>
      </c>
      <c r="P5127" s="4">
        <f>SUM(Table16[[#This Row],[Price]]*0.8)</f>
        <v>0</v>
      </c>
      <c r="Q5127" s="4">
        <f>SUM(Table16[[#This Row],[Price]]*0.6)</f>
        <v>0</v>
      </c>
    </row>
    <row r="5128" spans="1:17" x14ac:dyDescent="0.25">
      <c r="A5128" t="s">
        <v>333</v>
      </c>
      <c r="B5128">
        <v>0</v>
      </c>
      <c r="C5128" t="s">
        <v>11715</v>
      </c>
      <c r="D5128">
        <v>636</v>
      </c>
      <c r="E5128" t="s">
        <v>383</v>
      </c>
      <c r="F5128" s="4">
        <v>0</v>
      </c>
      <c r="J5128" s="4">
        <f>MIN(Table16[[#This Row],[Medicare Outpatient Allowable Rate]:[WPPA Inc Outpatient Allowable Rate]])</f>
        <v>0</v>
      </c>
      <c r="K5128" s="4">
        <f>MAX(Table16[[#This Row],[Blue Cross Outpatient Allowable Rate]:[WPPA Inc Outpatient Allowable Rate]])</f>
        <v>0</v>
      </c>
      <c r="L5128" s="4">
        <f>SUM(Table16[[#This Row],[Price]]*4.42)</f>
        <v>0</v>
      </c>
      <c r="M5128" s="4">
        <v>0</v>
      </c>
      <c r="N5128" s="4">
        <f>SUM(Table16[[#This Row],[ChargeID]]*0.76)</f>
        <v>0</v>
      </c>
      <c r="O5128" s="4">
        <f>SUM(Table16[[#This Row],[Price]]*0.95)</f>
        <v>0</v>
      </c>
      <c r="P5128" s="4">
        <f>SUM(Table16[[#This Row],[Price]]*0.8)</f>
        <v>0</v>
      </c>
      <c r="Q5128" s="4">
        <f>SUM(Table16[[#This Row],[Price]]*0.6)</f>
        <v>0</v>
      </c>
    </row>
    <row r="5129" spans="1:17" x14ac:dyDescent="0.25">
      <c r="A5129" t="s">
        <v>333</v>
      </c>
      <c r="B5129">
        <v>0</v>
      </c>
      <c r="C5129" t="s">
        <v>11716</v>
      </c>
      <c r="D5129">
        <v>636</v>
      </c>
      <c r="E5129" t="s">
        <v>345</v>
      </c>
      <c r="F5129" s="4">
        <v>0</v>
      </c>
      <c r="J5129" s="4">
        <f>MIN(Table16[[#This Row],[Medicare Outpatient Allowable Rate]:[WPPA Inc Outpatient Allowable Rate]])</f>
        <v>0</v>
      </c>
      <c r="K5129" s="4">
        <f>MAX(Table16[[#This Row],[Blue Cross Outpatient Allowable Rate]:[WPPA Inc Outpatient Allowable Rate]])</f>
        <v>0</v>
      </c>
      <c r="L5129" s="4">
        <f>SUM(Table16[[#This Row],[Price]]*4.42)</f>
        <v>0</v>
      </c>
      <c r="M5129" s="4">
        <v>0</v>
      </c>
      <c r="N5129" s="4">
        <f>SUM(Table16[[#This Row],[ChargeID]]*0.76)</f>
        <v>0</v>
      </c>
      <c r="O5129" s="4">
        <f>SUM(Table16[[#This Row],[Price]]*0.95)</f>
        <v>0</v>
      </c>
      <c r="P5129" s="4">
        <f>SUM(Table16[[#This Row],[Price]]*0.8)</f>
        <v>0</v>
      </c>
      <c r="Q5129" s="4">
        <f>SUM(Table16[[#This Row],[Price]]*0.6)</f>
        <v>0</v>
      </c>
    </row>
    <row r="5130" spans="1:17" x14ac:dyDescent="0.25">
      <c r="A5130" t="s">
        <v>333</v>
      </c>
      <c r="B5130">
        <v>0</v>
      </c>
      <c r="C5130" t="s">
        <v>11717</v>
      </c>
      <c r="D5130">
        <v>636</v>
      </c>
      <c r="E5130" t="s">
        <v>343</v>
      </c>
      <c r="F5130" s="4">
        <v>0</v>
      </c>
      <c r="J5130" s="4">
        <f>MIN(Table16[[#This Row],[Medicare Outpatient Allowable Rate]:[WPPA Inc Outpatient Allowable Rate]])</f>
        <v>0</v>
      </c>
      <c r="K5130" s="4">
        <f>MAX(Table16[[#This Row],[Blue Cross Outpatient Allowable Rate]:[WPPA Inc Outpatient Allowable Rate]])</f>
        <v>0</v>
      </c>
      <c r="L5130" s="4">
        <f>SUM(Table16[[#This Row],[Price]]*4.42)</f>
        <v>0</v>
      </c>
      <c r="M5130" s="4">
        <v>0</v>
      </c>
      <c r="N5130" s="4">
        <f>SUM(Table16[[#This Row],[ChargeID]]*0.76)</f>
        <v>0</v>
      </c>
      <c r="O5130" s="4">
        <f>SUM(Table16[[#This Row],[Price]]*0.95)</f>
        <v>0</v>
      </c>
      <c r="P5130" s="4">
        <f>SUM(Table16[[#This Row],[Price]]*0.8)</f>
        <v>0</v>
      </c>
      <c r="Q5130" s="4">
        <f>SUM(Table16[[#This Row],[Price]]*0.6)</f>
        <v>0</v>
      </c>
    </row>
    <row r="5131" spans="1:17" x14ac:dyDescent="0.25">
      <c r="A5131" t="s">
        <v>333</v>
      </c>
      <c r="B5131">
        <v>0</v>
      </c>
      <c r="C5131" t="s">
        <v>11718</v>
      </c>
      <c r="D5131">
        <v>636</v>
      </c>
      <c r="E5131" t="s">
        <v>345</v>
      </c>
      <c r="F5131" s="4">
        <v>0</v>
      </c>
      <c r="J5131" s="4">
        <f>MIN(Table16[[#This Row],[Medicare Outpatient Allowable Rate]:[WPPA Inc Outpatient Allowable Rate]])</f>
        <v>0</v>
      </c>
      <c r="K5131" s="4">
        <f>MAX(Table16[[#This Row],[Blue Cross Outpatient Allowable Rate]:[WPPA Inc Outpatient Allowable Rate]])</f>
        <v>0</v>
      </c>
      <c r="L5131" s="4">
        <f>SUM(Table16[[#This Row],[Price]]*4.42)</f>
        <v>0</v>
      </c>
      <c r="M5131" s="4">
        <v>0</v>
      </c>
      <c r="N5131" s="4">
        <f>SUM(Table16[[#This Row],[ChargeID]]*0.76)</f>
        <v>0</v>
      </c>
      <c r="O5131" s="4">
        <f>SUM(Table16[[#This Row],[Price]]*0.95)</f>
        <v>0</v>
      </c>
      <c r="P5131" s="4">
        <f>SUM(Table16[[#This Row],[Price]]*0.8)</f>
        <v>0</v>
      </c>
      <c r="Q5131" s="4">
        <f>SUM(Table16[[#This Row],[Price]]*0.6)</f>
        <v>0</v>
      </c>
    </row>
    <row r="5132" spans="1:17" x14ac:dyDescent="0.25">
      <c r="A5132" t="s">
        <v>333</v>
      </c>
      <c r="B5132">
        <v>0</v>
      </c>
      <c r="C5132" t="s">
        <v>2771</v>
      </c>
      <c r="D5132">
        <v>636</v>
      </c>
      <c r="E5132" t="s">
        <v>372</v>
      </c>
      <c r="F5132" s="4">
        <v>0</v>
      </c>
      <c r="J5132" s="4">
        <f>MIN(Table16[[#This Row],[Medicare Outpatient Allowable Rate]:[WPPA Inc Outpatient Allowable Rate]])</f>
        <v>0</v>
      </c>
      <c r="K5132" s="4">
        <f>MAX(Table16[[#This Row],[Blue Cross Outpatient Allowable Rate]:[WPPA Inc Outpatient Allowable Rate]])</f>
        <v>0</v>
      </c>
      <c r="L5132" s="4">
        <f>SUM(Table16[[#This Row],[Price]]*4.42)</f>
        <v>0</v>
      </c>
      <c r="M5132" s="4">
        <v>0</v>
      </c>
      <c r="N5132" s="4">
        <f>SUM(Table16[[#This Row],[ChargeID]]*0.76)</f>
        <v>0</v>
      </c>
      <c r="O5132" s="4">
        <f>SUM(Table16[[#This Row],[Price]]*0.95)</f>
        <v>0</v>
      </c>
      <c r="P5132" s="4">
        <f>SUM(Table16[[#This Row],[Price]]*0.8)</f>
        <v>0</v>
      </c>
      <c r="Q5132" s="4">
        <f>SUM(Table16[[#This Row],[Price]]*0.6)</f>
        <v>0</v>
      </c>
    </row>
    <row r="5133" spans="1:17" x14ac:dyDescent="0.25">
      <c r="A5133" t="s">
        <v>333</v>
      </c>
      <c r="B5133">
        <v>0</v>
      </c>
      <c r="C5133" t="s">
        <v>2551</v>
      </c>
      <c r="D5133">
        <v>636</v>
      </c>
      <c r="E5133" t="s">
        <v>345</v>
      </c>
      <c r="F5133" s="4">
        <v>0</v>
      </c>
      <c r="J5133" s="4">
        <f>MIN(Table16[[#This Row],[Medicare Outpatient Allowable Rate]:[WPPA Inc Outpatient Allowable Rate]])</f>
        <v>0</v>
      </c>
      <c r="K5133" s="4">
        <f>MAX(Table16[[#This Row],[Blue Cross Outpatient Allowable Rate]:[WPPA Inc Outpatient Allowable Rate]])</f>
        <v>0</v>
      </c>
      <c r="L5133" s="4">
        <f>SUM(Table16[[#This Row],[Price]]*4.42)</f>
        <v>0</v>
      </c>
      <c r="M5133" s="4">
        <v>0</v>
      </c>
      <c r="N5133" s="4">
        <f>SUM(Table16[[#This Row],[ChargeID]]*0.76)</f>
        <v>0</v>
      </c>
      <c r="O5133" s="4">
        <f>SUM(Table16[[#This Row],[Price]]*0.95)</f>
        <v>0</v>
      </c>
      <c r="P5133" s="4">
        <f>SUM(Table16[[#This Row],[Price]]*0.8)</f>
        <v>0</v>
      </c>
      <c r="Q5133" s="4">
        <f>SUM(Table16[[#This Row],[Price]]*0.6)</f>
        <v>0</v>
      </c>
    </row>
    <row r="5134" spans="1:17" x14ac:dyDescent="0.25">
      <c r="A5134" t="s">
        <v>333</v>
      </c>
      <c r="B5134">
        <v>0</v>
      </c>
      <c r="C5134" t="s">
        <v>2369</v>
      </c>
      <c r="D5134">
        <v>636</v>
      </c>
      <c r="E5134" t="s">
        <v>345</v>
      </c>
      <c r="F5134" s="4">
        <v>0</v>
      </c>
      <c r="J5134" s="4">
        <f>MIN(Table16[[#This Row],[Medicare Outpatient Allowable Rate]:[WPPA Inc Outpatient Allowable Rate]])</f>
        <v>0</v>
      </c>
      <c r="K5134" s="4">
        <f>MAX(Table16[[#This Row],[Blue Cross Outpatient Allowable Rate]:[WPPA Inc Outpatient Allowable Rate]])</f>
        <v>0</v>
      </c>
      <c r="L5134" s="4">
        <f>SUM(Table16[[#This Row],[Price]]*4.42)</f>
        <v>0</v>
      </c>
      <c r="M5134" s="4">
        <v>0</v>
      </c>
      <c r="N5134" s="4">
        <f>SUM(Table16[[#This Row],[ChargeID]]*0.76)</f>
        <v>0</v>
      </c>
      <c r="O5134" s="4">
        <f>SUM(Table16[[#This Row],[Price]]*0.95)</f>
        <v>0</v>
      </c>
      <c r="P5134" s="4">
        <f>SUM(Table16[[#This Row],[Price]]*0.8)</f>
        <v>0</v>
      </c>
      <c r="Q5134" s="4">
        <f>SUM(Table16[[#This Row],[Price]]*0.6)</f>
        <v>0</v>
      </c>
    </row>
    <row r="5135" spans="1:17" x14ac:dyDescent="0.25">
      <c r="A5135" t="s">
        <v>333</v>
      </c>
      <c r="B5135">
        <v>0</v>
      </c>
      <c r="C5135" t="s">
        <v>11719</v>
      </c>
      <c r="D5135">
        <v>636</v>
      </c>
      <c r="E5135" t="s">
        <v>456</v>
      </c>
      <c r="F5135" s="4">
        <v>0</v>
      </c>
      <c r="J5135" s="4">
        <f>MIN(Table16[[#This Row],[Medicare Outpatient Allowable Rate]:[WPPA Inc Outpatient Allowable Rate]])</f>
        <v>0</v>
      </c>
      <c r="K5135" s="4">
        <f>MAX(Table16[[#This Row],[Blue Cross Outpatient Allowable Rate]:[WPPA Inc Outpatient Allowable Rate]])</f>
        <v>0</v>
      </c>
      <c r="L5135" s="4">
        <f>SUM(Table16[[#This Row],[Price]]*4.42)</f>
        <v>0</v>
      </c>
      <c r="M5135" s="4">
        <v>0</v>
      </c>
      <c r="N5135" s="4">
        <f>SUM(Table16[[#This Row],[ChargeID]]*0.76)</f>
        <v>0</v>
      </c>
      <c r="O5135" s="4">
        <f>SUM(Table16[[#This Row],[Price]]*0.95)</f>
        <v>0</v>
      </c>
      <c r="P5135" s="4">
        <f>SUM(Table16[[#This Row],[Price]]*0.8)</f>
        <v>0</v>
      </c>
      <c r="Q5135" s="4">
        <f>SUM(Table16[[#This Row],[Price]]*0.6)</f>
        <v>0</v>
      </c>
    </row>
    <row r="5136" spans="1:17" x14ac:dyDescent="0.25">
      <c r="A5136" t="s">
        <v>333</v>
      </c>
      <c r="B5136">
        <v>0</v>
      </c>
      <c r="C5136" t="s">
        <v>11720</v>
      </c>
      <c r="D5136">
        <v>636</v>
      </c>
      <c r="E5136" t="s">
        <v>456</v>
      </c>
      <c r="F5136" s="4">
        <v>0</v>
      </c>
      <c r="J5136" s="4">
        <f>MIN(Table16[[#This Row],[Medicare Outpatient Allowable Rate]:[WPPA Inc Outpatient Allowable Rate]])</f>
        <v>0</v>
      </c>
      <c r="K5136" s="4">
        <f>MAX(Table16[[#This Row],[Blue Cross Outpatient Allowable Rate]:[WPPA Inc Outpatient Allowable Rate]])</f>
        <v>0</v>
      </c>
      <c r="L5136" s="4">
        <f>SUM(Table16[[#This Row],[Price]]*4.42)</f>
        <v>0</v>
      </c>
      <c r="M5136" s="4">
        <v>0</v>
      </c>
      <c r="N5136" s="4">
        <f>SUM(Table16[[#This Row],[ChargeID]]*0.76)</f>
        <v>0</v>
      </c>
      <c r="O5136" s="4">
        <f>SUM(Table16[[#This Row],[Price]]*0.95)</f>
        <v>0</v>
      </c>
      <c r="P5136" s="4">
        <f>SUM(Table16[[#This Row],[Price]]*0.8)</f>
        <v>0</v>
      </c>
      <c r="Q5136" s="4">
        <f>SUM(Table16[[#This Row],[Price]]*0.6)</f>
        <v>0</v>
      </c>
    </row>
    <row r="5137" spans="1:17" x14ac:dyDescent="0.25">
      <c r="A5137" t="s">
        <v>333</v>
      </c>
      <c r="B5137">
        <v>0</v>
      </c>
      <c r="C5137" t="s">
        <v>11721</v>
      </c>
      <c r="D5137">
        <v>636</v>
      </c>
      <c r="E5137" t="s">
        <v>337</v>
      </c>
      <c r="F5137" s="4">
        <v>0</v>
      </c>
      <c r="J5137" s="4">
        <f>MIN(Table16[[#This Row],[Medicare Outpatient Allowable Rate]:[WPPA Inc Outpatient Allowable Rate]])</f>
        <v>0</v>
      </c>
      <c r="K5137" s="4">
        <f>MAX(Table16[[#This Row],[Blue Cross Outpatient Allowable Rate]:[WPPA Inc Outpatient Allowable Rate]])</f>
        <v>0</v>
      </c>
      <c r="L5137" s="4">
        <f>SUM(Table16[[#This Row],[Price]]*4.42)</f>
        <v>0</v>
      </c>
      <c r="M5137" s="4">
        <v>0</v>
      </c>
      <c r="N5137" s="4">
        <f>SUM(Table16[[#This Row],[ChargeID]]*0.76)</f>
        <v>0</v>
      </c>
      <c r="O5137" s="4">
        <f>SUM(Table16[[#This Row],[Price]]*0.95)</f>
        <v>0</v>
      </c>
      <c r="P5137" s="4">
        <f>SUM(Table16[[#This Row],[Price]]*0.8)</f>
        <v>0</v>
      </c>
      <c r="Q5137" s="4">
        <f>SUM(Table16[[#This Row],[Price]]*0.6)</f>
        <v>0</v>
      </c>
    </row>
    <row r="5138" spans="1:17" x14ac:dyDescent="0.25">
      <c r="A5138" t="s">
        <v>333</v>
      </c>
      <c r="B5138">
        <v>0</v>
      </c>
      <c r="C5138" t="s">
        <v>11722</v>
      </c>
      <c r="D5138">
        <v>636</v>
      </c>
      <c r="E5138" t="s">
        <v>345</v>
      </c>
      <c r="F5138" s="4">
        <v>0</v>
      </c>
      <c r="J5138" s="4">
        <f>MIN(Table16[[#This Row],[Medicare Outpatient Allowable Rate]:[WPPA Inc Outpatient Allowable Rate]])</f>
        <v>0</v>
      </c>
      <c r="K5138" s="4">
        <f>MAX(Table16[[#This Row],[Blue Cross Outpatient Allowable Rate]:[WPPA Inc Outpatient Allowable Rate]])</f>
        <v>0</v>
      </c>
      <c r="L5138" s="4">
        <f>SUM(Table16[[#This Row],[Price]]*4.42)</f>
        <v>0</v>
      </c>
      <c r="M5138" s="4">
        <v>0</v>
      </c>
      <c r="N5138" s="4">
        <f>SUM(Table16[[#This Row],[ChargeID]]*0.76)</f>
        <v>0</v>
      </c>
      <c r="O5138" s="4">
        <f>SUM(Table16[[#This Row],[Price]]*0.95)</f>
        <v>0</v>
      </c>
      <c r="P5138" s="4">
        <f>SUM(Table16[[#This Row],[Price]]*0.8)</f>
        <v>0</v>
      </c>
      <c r="Q5138" s="4">
        <f>SUM(Table16[[#This Row],[Price]]*0.6)</f>
        <v>0</v>
      </c>
    </row>
    <row r="5139" spans="1:17" x14ac:dyDescent="0.25">
      <c r="A5139" t="s">
        <v>333</v>
      </c>
      <c r="B5139">
        <v>0</v>
      </c>
      <c r="C5139" t="s">
        <v>11723</v>
      </c>
      <c r="D5139">
        <v>636</v>
      </c>
      <c r="E5139" t="s">
        <v>337</v>
      </c>
      <c r="F5139" s="4">
        <v>0</v>
      </c>
      <c r="J5139" s="4">
        <f>MIN(Table16[[#This Row],[Medicare Outpatient Allowable Rate]:[WPPA Inc Outpatient Allowable Rate]])</f>
        <v>0</v>
      </c>
      <c r="K5139" s="4">
        <f>MAX(Table16[[#This Row],[Blue Cross Outpatient Allowable Rate]:[WPPA Inc Outpatient Allowable Rate]])</f>
        <v>0</v>
      </c>
      <c r="L5139" s="4">
        <f>SUM(Table16[[#This Row],[Price]]*4.42)</f>
        <v>0</v>
      </c>
      <c r="M5139" s="4">
        <v>0</v>
      </c>
      <c r="N5139" s="4">
        <f>SUM(Table16[[#This Row],[ChargeID]]*0.76)</f>
        <v>0</v>
      </c>
      <c r="O5139" s="4">
        <f>SUM(Table16[[#This Row],[Price]]*0.95)</f>
        <v>0</v>
      </c>
      <c r="P5139" s="4">
        <f>SUM(Table16[[#This Row],[Price]]*0.8)</f>
        <v>0</v>
      </c>
      <c r="Q5139" s="4">
        <f>SUM(Table16[[#This Row],[Price]]*0.6)</f>
        <v>0</v>
      </c>
    </row>
    <row r="5140" spans="1:17" x14ac:dyDescent="0.25">
      <c r="A5140" t="s">
        <v>333</v>
      </c>
      <c r="B5140">
        <v>0</v>
      </c>
      <c r="C5140" t="s">
        <v>11724</v>
      </c>
      <c r="D5140">
        <v>636</v>
      </c>
      <c r="E5140" t="s">
        <v>337</v>
      </c>
      <c r="F5140" s="4">
        <v>0</v>
      </c>
      <c r="J5140" s="4">
        <f>MIN(Table16[[#This Row],[Medicare Outpatient Allowable Rate]:[WPPA Inc Outpatient Allowable Rate]])</f>
        <v>0</v>
      </c>
      <c r="K5140" s="4">
        <f>MAX(Table16[[#This Row],[Blue Cross Outpatient Allowable Rate]:[WPPA Inc Outpatient Allowable Rate]])</f>
        <v>0</v>
      </c>
      <c r="L5140" s="4">
        <f>SUM(Table16[[#This Row],[Price]]*4.42)</f>
        <v>0</v>
      </c>
      <c r="M5140" s="4">
        <v>0</v>
      </c>
      <c r="N5140" s="4">
        <f>SUM(Table16[[#This Row],[ChargeID]]*0.76)</f>
        <v>0</v>
      </c>
      <c r="O5140" s="4">
        <f>SUM(Table16[[#This Row],[Price]]*0.95)</f>
        <v>0</v>
      </c>
      <c r="P5140" s="4">
        <f>SUM(Table16[[#This Row],[Price]]*0.8)</f>
        <v>0</v>
      </c>
      <c r="Q5140" s="4">
        <f>SUM(Table16[[#This Row],[Price]]*0.6)</f>
        <v>0</v>
      </c>
    </row>
    <row r="5141" spans="1:17" x14ac:dyDescent="0.25">
      <c r="A5141" t="s">
        <v>333</v>
      </c>
      <c r="B5141">
        <v>0</v>
      </c>
      <c r="C5141" t="s">
        <v>2171</v>
      </c>
      <c r="D5141">
        <v>636</v>
      </c>
      <c r="E5141" t="s">
        <v>345</v>
      </c>
      <c r="F5141" s="4">
        <v>0</v>
      </c>
      <c r="J5141" s="4">
        <f>MIN(Table16[[#This Row],[Medicare Outpatient Allowable Rate]:[WPPA Inc Outpatient Allowable Rate]])</f>
        <v>0</v>
      </c>
      <c r="K5141" s="4">
        <f>MAX(Table16[[#This Row],[Blue Cross Outpatient Allowable Rate]:[WPPA Inc Outpatient Allowable Rate]])</f>
        <v>0</v>
      </c>
      <c r="L5141" s="4">
        <f>SUM(Table16[[#This Row],[Price]]*4.42)</f>
        <v>0</v>
      </c>
      <c r="M5141" s="4">
        <v>0</v>
      </c>
      <c r="N5141" s="4">
        <f>SUM(Table16[[#This Row],[ChargeID]]*0.76)</f>
        <v>0</v>
      </c>
      <c r="O5141" s="4">
        <f>SUM(Table16[[#This Row],[Price]]*0.95)</f>
        <v>0</v>
      </c>
      <c r="P5141" s="4">
        <f>SUM(Table16[[#This Row],[Price]]*0.8)</f>
        <v>0</v>
      </c>
      <c r="Q5141" s="4">
        <f>SUM(Table16[[#This Row],[Price]]*0.6)</f>
        <v>0</v>
      </c>
    </row>
    <row r="5142" spans="1:17" x14ac:dyDescent="0.25">
      <c r="A5142" t="s">
        <v>333</v>
      </c>
      <c r="B5142">
        <v>0</v>
      </c>
      <c r="C5142" t="s">
        <v>2603</v>
      </c>
      <c r="D5142">
        <v>636</v>
      </c>
      <c r="E5142" t="s">
        <v>456</v>
      </c>
      <c r="F5142" s="4">
        <v>0</v>
      </c>
      <c r="J5142" s="4">
        <f>MIN(Table16[[#This Row],[Medicare Outpatient Allowable Rate]:[WPPA Inc Outpatient Allowable Rate]])</f>
        <v>0</v>
      </c>
      <c r="K5142" s="4">
        <f>MAX(Table16[[#This Row],[Blue Cross Outpatient Allowable Rate]:[WPPA Inc Outpatient Allowable Rate]])</f>
        <v>0</v>
      </c>
      <c r="L5142" s="4">
        <f>SUM(Table16[[#This Row],[Price]]*4.42)</f>
        <v>0</v>
      </c>
      <c r="M5142" s="4">
        <v>0</v>
      </c>
      <c r="N5142" s="4">
        <f>SUM(Table16[[#This Row],[ChargeID]]*0.76)</f>
        <v>0</v>
      </c>
      <c r="O5142" s="4">
        <f>SUM(Table16[[#This Row],[Price]]*0.95)</f>
        <v>0</v>
      </c>
      <c r="P5142" s="4">
        <f>SUM(Table16[[#This Row],[Price]]*0.8)</f>
        <v>0</v>
      </c>
      <c r="Q5142" s="4">
        <f>SUM(Table16[[#This Row],[Price]]*0.6)</f>
        <v>0</v>
      </c>
    </row>
    <row r="5143" spans="1:17" x14ac:dyDescent="0.25">
      <c r="A5143" t="s">
        <v>333</v>
      </c>
      <c r="B5143">
        <v>0</v>
      </c>
      <c r="C5143" t="s">
        <v>2600</v>
      </c>
      <c r="D5143">
        <v>636</v>
      </c>
      <c r="E5143" t="s">
        <v>343</v>
      </c>
      <c r="F5143" s="4">
        <v>0</v>
      </c>
      <c r="J5143" s="4">
        <f>MIN(Table16[[#This Row],[Medicare Outpatient Allowable Rate]:[WPPA Inc Outpatient Allowable Rate]])</f>
        <v>0</v>
      </c>
      <c r="K5143" s="4">
        <f>MAX(Table16[[#This Row],[Blue Cross Outpatient Allowable Rate]:[WPPA Inc Outpatient Allowable Rate]])</f>
        <v>0</v>
      </c>
      <c r="L5143" s="4">
        <f>SUM(Table16[[#This Row],[Price]]*4.42)</f>
        <v>0</v>
      </c>
      <c r="M5143" s="4">
        <v>0</v>
      </c>
      <c r="N5143" s="4">
        <f>SUM(Table16[[#This Row],[ChargeID]]*0.76)</f>
        <v>0</v>
      </c>
      <c r="O5143" s="4">
        <f>SUM(Table16[[#This Row],[Price]]*0.95)</f>
        <v>0</v>
      </c>
      <c r="P5143" s="4">
        <f>SUM(Table16[[#This Row],[Price]]*0.8)</f>
        <v>0</v>
      </c>
      <c r="Q5143" s="4">
        <f>SUM(Table16[[#This Row],[Price]]*0.6)</f>
        <v>0</v>
      </c>
    </row>
    <row r="5144" spans="1:17" x14ac:dyDescent="0.25">
      <c r="A5144" t="s">
        <v>333</v>
      </c>
      <c r="B5144">
        <v>0</v>
      </c>
      <c r="C5144" t="s">
        <v>2018</v>
      </c>
      <c r="D5144">
        <v>636</v>
      </c>
      <c r="E5144" t="s">
        <v>343</v>
      </c>
      <c r="F5144" s="4">
        <v>0</v>
      </c>
      <c r="J5144" s="4">
        <f>MIN(Table16[[#This Row],[Medicare Outpatient Allowable Rate]:[WPPA Inc Outpatient Allowable Rate]])</f>
        <v>0</v>
      </c>
      <c r="K5144" s="4">
        <f>MAX(Table16[[#This Row],[Blue Cross Outpatient Allowable Rate]:[WPPA Inc Outpatient Allowable Rate]])</f>
        <v>0</v>
      </c>
      <c r="L5144" s="4">
        <f>SUM(Table16[[#This Row],[Price]]*4.42)</f>
        <v>0</v>
      </c>
      <c r="M5144" s="4">
        <v>0</v>
      </c>
      <c r="N5144" s="4">
        <f>SUM(Table16[[#This Row],[ChargeID]]*0.76)</f>
        <v>0</v>
      </c>
      <c r="O5144" s="4">
        <f>SUM(Table16[[#This Row],[Price]]*0.95)</f>
        <v>0</v>
      </c>
      <c r="P5144" s="4">
        <f>SUM(Table16[[#This Row],[Price]]*0.8)</f>
        <v>0</v>
      </c>
      <c r="Q5144" s="4">
        <f>SUM(Table16[[#This Row],[Price]]*0.6)</f>
        <v>0</v>
      </c>
    </row>
    <row r="5145" spans="1:17" x14ac:dyDescent="0.25">
      <c r="A5145" t="s">
        <v>333</v>
      </c>
      <c r="B5145">
        <v>0</v>
      </c>
      <c r="C5145" t="s">
        <v>2639</v>
      </c>
      <c r="D5145">
        <v>636</v>
      </c>
      <c r="E5145" t="s">
        <v>345</v>
      </c>
      <c r="F5145" s="4">
        <v>0</v>
      </c>
      <c r="J5145" s="4">
        <f>MIN(Table16[[#This Row],[Medicare Outpatient Allowable Rate]:[WPPA Inc Outpatient Allowable Rate]])</f>
        <v>0</v>
      </c>
      <c r="K5145" s="4">
        <f>MAX(Table16[[#This Row],[Blue Cross Outpatient Allowable Rate]:[WPPA Inc Outpatient Allowable Rate]])</f>
        <v>0</v>
      </c>
      <c r="L5145" s="4">
        <f>SUM(Table16[[#This Row],[Price]]*4.42)</f>
        <v>0</v>
      </c>
      <c r="M5145" s="4">
        <v>0</v>
      </c>
      <c r="N5145" s="4">
        <f>SUM(Table16[[#This Row],[ChargeID]]*0.76)</f>
        <v>0</v>
      </c>
      <c r="O5145" s="4">
        <f>SUM(Table16[[#This Row],[Price]]*0.95)</f>
        <v>0</v>
      </c>
      <c r="P5145" s="4">
        <f>SUM(Table16[[#This Row],[Price]]*0.8)</f>
        <v>0</v>
      </c>
      <c r="Q5145" s="4">
        <f>SUM(Table16[[#This Row],[Price]]*0.6)</f>
        <v>0</v>
      </c>
    </row>
    <row r="5146" spans="1:17" x14ac:dyDescent="0.25">
      <c r="A5146" t="s">
        <v>333</v>
      </c>
      <c r="B5146">
        <v>0</v>
      </c>
      <c r="C5146" t="s">
        <v>11725</v>
      </c>
      <c r="D5146">
        <v>636</v>
      </c>
      <c r="E5146" t="s">
        <v>345</v>
      </c>
      <c r="F5146" s="4">
        <v>0</v>
      </c>
      <c r="J5146" s="4">
        <f>MIN(Table16[[#This Row],[Medicare Outpatient Allowable Rate]:[WPPA Inc Outpatient Allowable Rate]])</f>
        <v>0</v>
      </c>
      <c r="K5146" s="4">
        <f>MAX(Table16[[#This Row],[Blue Cross Outpatient Allowable Rate]:[WPPA Inc Outpatient Allowable Rate]])</f>
        <v>0</v>
      </c>
      <c r="L5146" s="4">
        <f>SUM(Table16[[#This Row],[Price]]*4.42)</f>
        <v>0</v>
      </c>
      <c r="M5146" s="4">
        <v>0</v>
      </c>
      <c r="N5146" s="4">
        <f>SUM(Table16[[#This Row],[ChargeID]]*0.76)</f>
        <v>0</v>
      </c>
      <c r="O5146" s="4">
        <f>SUM(Table16[[#This Row],[Price]]*0.95)</f>
        <v>0</v>
      </c>
      <c r="P5146" s="4">
        <f>SUM(Table16[[#This Row],[Price]]*0.8)</f>
        <v>0</v>
      </c>
      <c r="Q5146" s="4">
        <f>SUM(Table16[[#This Row],[Price]]*0.6)</f>
        <v>0</v>
      </c>
    </row>
    <row r="5147" spans="1:17" x14ac:dyDescent="0.25">
      <c r="A5147" t="s">
        <v>333</v>
      </c>
      <c r="B5147">
        <v>0</v>
      </c>
      <c r="C5147" t="s">
        <v>11726</v>
      </c>
      <c r="D5147">
        <v>636</v>
      </c>
      <c r="E5147" t="s">
        <v>345</v>
      </c>
      <c r="F5147" s="4">
        <v>0</v>
      </c>
      <c r="J5147" s="4">
        <f>MIN(Table16[[#This Row],[Medicare Outpatient Allowable Rate]:[WPPA Inc Outpatient Allowable Rate]])</f>
        <v>0</v>
      </c>
      <c r="K5147" s="4">
        <f>MAX(Table16[[#This Row],[Blue Cross Outpatient Allowable Rate]:[WPPA Inc Outpatient Allowable Rate]])</f>
        <v>0</v>
      </c>
      <c r="L5147" s="4">
        <f>SUM(Table16[[#This Row],[Price]]*4.42)</f>
        <v>0</v>
      </c>
      <c r="M5147" s="4">
        <v>0</v>
      </c>
      <c r="N5147" s="4">
        <f>SUM(Table16[[#This Row],[ChargeID]]*0.76)</f>
        <v>0</v>
      </c>
      <c r="O5147" s="4">
        <f>SUM(Table16[[#This Row],[Price]]*0.95)</f>
        <v>0</v>
      </c>
      <c r="P5147" s="4">
        <f>SUM(Table16[[#This Row],[Price]]*0.8)</f>
        <v>0</v>
      </c>
      <c r="Q5147" s="4">
        <f>SUM(Table16[[#This Row],[Price]]*0.6)</f>
        <v>0</v>
      </c>
    </row>
    <row r="5148" spans="1:17" x14ac:dyDescent="0.25">
      <c r="A5148" t="s">
        <v>333</v>
      </c>
      <c r="B5148">
        <v>0</v>
      </c>
      <c r="C5148" t="s">
        <v>2550</v>
      </c>
      <c r="D5148">
        <v>636</v>
      </c>
      <c r="E5148" t="s">
        <v>345</v>
      </c>
      <c r="F5148" s="4">
        <v>0</v>
      </c>
      <c r="J5148" s="4">
        <f>MIN(Table16[[#This Row],[Medicare Outpatient Allowable Rate]:[WPPA Inc Outpatient Allowable Rate]])</f>
        <v>0</v>
      </c>
      <c r="K5148" s="4">
        <f>MAX(Table16[[#This Row],[Blue Cross Outpatient Allowable Rate]:[WPPA Inc Outpatient Allowable Rate]])</f>
        <v>0</v>
      </c>
      <c r="L5148" s="4">
        <f>SUM(Table16[[#This Row],[Price]]*4.42)</f>
        <v>0</v>
      </c>
      <c r="M5148" s="4">
        <v>0</v>
      </c>
      <c r="N5148" s="4">
        <f>SUM(Table16[[#This Row],[ChargeID]]*0.76)</f>
        <v>0</v>
      </c>
      <c r="O5148" s="4">
        <f>SUM(Table16[[#This Row],[Price]]*0.95)</f>
        <v>0</v>
      </c>
      <c r="P5148" s="4">
        <f>SUM(Table16[[#This Row],[Price]]*0.8)</f>
        <v>0</v>
      </c>
      <c r="Q5148" s="4">
        <f>SUM(Table16[[#This Row],[Price]]*0.6)</f>
        <v>0</v>
      </c>
    </row>
    <row r="5149" spans="1:17" x14ac:dyDescent="0.25">
      <c r="A5149" t="s">
        <v>333</v>
      </c>
      <c r="B5149">
        <v>0</v>
      </c>
      <c r="C5149" t="s">
        <v>2323</v>
      </c>
      <c r="D5149">
        <v>636</v>
      </c>
      <c r="E5149" t="s">
        <v>356</v>
      </c>
      <c r="F5149" s="4">
        <v>0</v>
      </c>
      <c r="J5149" s="4">
        <f>MIN(Table16[[#This Row],[Medicare Outpatient Allowable Rate]:[WPPA Inc Outpatient Allowable Rate]])</f>
        <v>0</v>
      </c>
      <c r="K5149" s="4">
        <f>MAX(Table16[[#This Row],[Blue Cross Outpatient Allowable Rate]:[WPPA Inc Outpatient Allowable Rate]])</f>
        <v>0</v>
      </c>
      <c r="L5149" s="4">
        <f>SUM(Table16[[#This Row],[Price]]*4.42)</f>
        <v>0</v>
      </c>
      <c r="M5149" s="4">
        <v>0</v>
      </c>
      <c r="N5149" s="4">
        <f>SUM(Table16[[#This Row],[ChargeID]]*0.76)</f>
        <v>0</v>
      </c>
      <c r="O5149" s="4">
        <f>SUM(Table16[[#This Row],[Price]]*0.95)</f>
        <v>0</v>
      </c>
      <c r="P5149" s="4">
        <f>SUM(Table16[[#This Row],[Price]]*0.8)</f>
        <v>0</v>
      </c>
      <c r="Q5149" s="4">
        <f>SUM(Table16[[#This Row],[Price]]*0.6)</f>
        <v>0</v>
      </c>
    </row>
    <row r="5150" spans="1:17" x14ac:dyDescent="0.25">
      <c r="A5150" t="s">
        <v>333</v>
      </c>
      <c r="B5150">
        <v>0</v>
      </c>
      <c r="C5150" t="s">
        <v>2475</v>
      </c>
      <c r="D5150">
        <v>636</v>
      </c>
      <c r="E5150" t="s">
        <v>365</v>
      </c>
      <c r="F5150" s="4">
        <v>0</v>
      </c>
      <c r="J5150" s="4">
        <f>MIN(Table16[[#This Row],[Medicare Outpatient Allowable Rate]:[WPPA Inc Outpatient Allowable Rate]])</f>
        <v>0</v>
      </c>
      <c r="K5150" s="4">
        <f>MAX(Table16[[#This Row],[Blue Cross Outpatient Allowable Rate]:[WPPA Inc Outpatient Allowable Rate]])</f>
        <v>0</v>
      </c>
      <c r="L5150" s="4">
        <f>SUM(Table16[[#This Row],[Price]]*4.42)</f>
        <v>0</v>
      </c>
      <c r="M5150" s="4">
        <v>0</v>
      </c>
      <c r="N5150" s="4">
        <f>SUM(Table16[[#This Row],[ChargeID]]*0.76)</f>
        <v>0</v>
      </c>
      <c r="O5150" s="4">
        <f>SUM(Table16[[#This Row],[Price]]*0.95)</f>
        <v>0</v>
      </c>
      <c r="P5150" s="4">
        <f>SUM(Table16[[#This Row],[Price]]*0.8)</f>
        <v>0</v>
      </c>
      <c r="Q5150" s="4">
        <f>SUM(Table16[[#This Row],[Price]]*0.6)</f>
        <v>0</v>
      </c>
    </row>
    <row r="5151" spans="1:17" x14ac:dyDescent="0.25">
      <c r="A5151" t="s">
        <v>333</v>
      </c>
      <c r="B5151">
        <v>0</v>
      </c>
      <c r="C5151" t="s">
        <v>11727</v>
      </c>
      <c r="D5151">
        <v>636</v>
      </c>
      <c r="E5151" t="s">
        <v>343</v>
      </c>
      <c r="F5151" s="4">
        <v>0</v>
      </c>
      <c r="J5151" s="4">
        <f>MIN(Table16[[#This Row],[Medicare Outpatient Allowable Rate]:[WPPA Inc Outpatient Allowable Rate]])</f>
        <v>0</v>
      </c>
      <c r="K5151" s="4">
        <f>MAX(Table16[[#This Row],[Blue Cross Outpatient Allowable Rate]:[WPPA Inc Outpatient Allowable Rate]])</f>
        <v>0</v>
      </c>
      <c r="L5151" s="4">
        <f>SUM(Table16[[#This Row],[Price]]*4.42)</f>
        <v>0</v>
      </c>
      <c r="M5151" s="4">
        <v>0</v>
      </c>
      <c r="N5151" s="4">
        <f>SUM(Table16[[#This Row],[ChargeID]]*0.76)</f>
        <v>0</v>
      </c>
      <c r="O5151" s="4">
        <f>SUM(Table16[[#This Row],[Price]]*0.95)</f>
        <v>0</v>
      </c>
      <c r="P5151" s="4">
        <f>SUM(Table16[[#This Row],[Price]]*0.8)</f>
        <v>0</v>
      </c>
      <c r="Q5151" s="4">
        <f>SUM(Table16[[#This Row],[Price]]*0.6)</f>
        <v>0</v>
      </c>
    </row>
    <row r="5152" spans="1:17" x14ac:dyDescent="0.25">
      <c r="A5152" t="s">
        <v>333</v>
      </c>
      <c r="B5152">
        <v>0</v>
      </c>
      <c r="C5152" t="s">
        <v>11728</v>
      </c>
      <c r="D5152">
        <v>636</v>
      </c>
      <c r="E5152" t="s">
        <v>337</v>
      </c>
      <c r="F5152" s="4">
        <v>0</v>
      </c>
      <c r="J5152" s="4">
        <f>MIN(Table16[[#This Row],[Medicare Outpatient Allowable Rate]:[WPPA Inc Outpatient Allowable Rate]])</f>
        <v>0</v>
      </c>
      <c r="K5152" s="4">
        <f>MAX(Table16[[#This Row],[Blue Cross Outpatient Allowable Rate]:[WPPA Inc Outpatient Allowable Rate]])</f>
        <v>0</v>
      </c>
      <c r="L5152" s="4">
        <f>SUM(Table16[[#This Row],[Price]]*4.42)</f>
        <v>0</v>
      </c>
      <c r="M5152" s="4">
        <v>0</v>
      </c>
      <c r="N5152" s="4">
        <f>SUM(Table16[[#This Row],[ChargeID]]*0.76)</f>
        <v>0</v>
      </c>
      <c r="O5152" s="4">
        <f>SUM(Table16[[#This Row],[Price]]*0.95)</f>
        <v>0</v>
      </c>
      <c r="P5152" s="4">
        <f>SUM(Table16[[#This Row],[Price]]*0.8)</f>
        <v>0</v>
      </c>
      <c r="Q5152" s="4">
        <f>SUM(Table16[[#This Row],[Price]]*0.6)</f>
        <v>0</v>
      </c>
    </row>
    <row r="5153" spans="1:17" x14ac:dyDescent="0.25">
      <c r="A5153" t="s">
        <v>333</v>
      </c>
      <c r="B5153">
        <v>0</v>
      </c>
      <c r="C5153" t="s">
        <v>11729</v>
      </c>
      <c r="D5153">
        <v>636</v>
      </c>
      <c r="E5153" t="s">
        <v>448</v>
      </c>
      <c r="F5153" s="4">
        <v>0</v>
      </c>
      <c r="J5153" s="4">
        <f>MIN(Table16[[#This Row],[Medicare Outpatient Allowable Rate]:[WPPA Inc Outpatient Allowable Rate]])</f>
        <v>0</v>
      </c>
      <c r="K5153" s="4">
        <f>MAX(Table16[[#This Row],[Blue Cross Outpatient Allowable Rate]:[WPPA Inc Outpatient Allowable Rate]])</f>
        <v>0</v>
      </c>
      <c r="L5153" s="4">
        <f>SUM(Table16[[#This Row],[Price]]*4.42)</f>
        <v>0</v>
      </c>
      <c r="M5153" s="4">
        <v>0</v>
      </c>
      <c r="N5153" s="4">
        <f>SUM(Table16[[#This Row],[ChargeID]]*0.76)</f>
        <v>0</v>
      </c>
      <c r="O5153" s="4">
        <f>SUM(Table16[[#This Row],[Price]]*0.95)</f>
        <v>0</v>
      </c>
      <c r="P5153" s="4">
        <f>SUM(Table16[[#This Row],[Price]]*0.8)</f>
        <v>0</v>
      </c>
      <c r="Q5153" s="4">
        <f>SUM(Table16[[#This Row],[Price]]*0.6)</f>
        <v>0</v>
      </c>
    </row>
    <row r="5154" spans="1:17" x14ac:dyDescent="0.25">
      <c r="A5154" t="s">
        <v>333</v>
      </c>
      <c r="B5154">
        <v>0</v>
      </c>
      <c r="C5154" t="s">
        <v>2865</v>
      </c>
      <c r="D5154">
        <v>636</v>
      </c>
      <c r="E5154" t="s">
        <v>345</v>
      </c>
      <c r="F5154" s="4">
        <v>0</v>
      </c>
      <c r="J5154" s="4">
        <f>MIN(Table16[[#This Row],[Medicare Outpatient Allowable Rate]:[WPPA Inc Outpatient Allowable Rate]])</f>
        <v>0</v>
      </c>
      <c r="K5154" s="4">
        <f>MAX(Table16[[#This Row],[Blue Cross Outpatient Allowable Rate]:[WPPA Inc Outpatient Allowable Rate]])</f>
        <v>0</v>
      </c>
      <c r="L5154" s="4">
        <f>SUM(Table16[[#This Row],[Price]]*4.42)</f>
        <v>0</v>
      </c>
      <c r="M5154" s="4">
        <v>0</v>
      </c>
      <c r="N5154" s="4">
        <f>SUM(Table16[[#This Row],[ChargeID]]*0.76)</f>
        <v>0</v>
      </c>
      <c r="O5154" s="4">
        <f>SUM(Table16[[#This Row],[Price]]*0.95)</f>
        <v>0</v>
      </c>
      <c r="P5154" s="4">
        <f>SUM(Table16[[#This Row],[Price]]*0.8)</f>
        <v>0</v>
      </c>
      <c r="Q5154" s="4">
        <f>SUM(Table16[[#This Row],[Price]]*0.6)</f>
        <v>0</v>
      </c>
    </row>
    <row r="5155" spans="1:17" x14ac:dyDescent="0.25">
      <c r="A5155" t="s">
        <v>333</v>
      </c>
      <c r="B5155">
        <v>0</v>
      </c>
      <c r="C5155" t="s">
        <v>2894</v>
      </c>
      <c r="D5155">
        <v>636</v>
      </c>
      <c r="E5155" t="s">
        <v>345</v>
      </c>
      <c r="F5155" s="4">
        <v>0</v>
      </c>
      <c r="J5155" s="4">
        <f>MIN(Table16[[#This Row],[Medicare Outpatient Allowable Rate]:[WPPA Inc Outpatient Allowable Rate]])</f>
        <v>0</v>
      </c>
      <c r="K5155" s="4">
        <f>MAX(Table16[[#This Row],[Blue Cross Outpatient Allowable Rate]:[WPPA Inc Outpatient Allowable Rate]])</f>
        <v>0</v>
      </c>
      <c r="L5155" s="4">
        <f>SUM(Table16[[#This Row],[Price]]*4.42)</f>
        <v>0</v>
      </c>
      <c r="M5155" s="4">
        <v>0</v>
      </c>
      <c r="N5155" s="4">
        <f>SUM(Table16[[#This Row],[ChargeID]]*0.76)</f>
        <v>0</v>
      </c>
      <c r="O5155" s="4">
        <f>SUM(Table16[[#This Row],[Price]]*0.95)</f>
        <v>0</v>
      </c>
      <c r="P5155" s="4">
        <f>SUM(Table16[[#This Row],[Price]]*0.8)</f>
        <v>0</v>
      </c>
      <c r="Q5155" s="4">
        <f>SUM(Table16[[#This Row],[Price]]*0.6)</f>
        <v>0</v>
      </c>
    </row>
    <row r="5156" spans="1:17" x14ac:dyDescent="0.25">
      <c r="A5156" t="s">
        <v>333</v>
      </c>
      <c r="B5156">
        <v>0</v>
      </c>
      <c r="C5156" t="s">
        <v>11730</v>
      </c>
      <c r="D5156">
        <v>636</v>
      </c>
      <c r="E5156" t="s">
        <v>345</v>
      </c>
      <c r="F5156" s="4">
        <v>0</v>
      </c>
      <c r="J5156" s="4">
        <f>MIN(Table16[[#This Row],[Medicare Outpatient Allowable Rate]:[WPPA Inc Outpatient Allowable Rate]])</f>
        <v>0</v>
      </c>
      <c r="K5156" s="4">
        <f>MAX(Table16[[#This Row],[Blue Cross Outpatient Allowable Rate]:[WPPA Inc Outpatient Allowable Rate]])</f>
        <v>0</v>
      </c>
      <c r="L5156" s="4">
        <f>SUM(Table16[[#This Row],[Price]]*4.42)</f>
        <v>0</v>
      </c>
      <c r="M5156" s="4">
        <v>0</v>
      </c>
      <c r="N5156" s="4">
        <f>SUM(Table16[[#This Row],[ChargeID]]*0.76)</f>
        <v>0</v>
      </c>
      <c r="O5156" s="4">
        <f>SUM(Table16[[#This Row],[Price]]*0.95)</f>
        <v>0</v>
      </c>
      <c r="P5156" s="4">
        <f>SUM(Table16[[#This Row],[Price]]*0.8)</f>
        <v>0</v>
      </c>
      <c r="Q5156" s="4">
        <f>SUM(Table16[[#This Row],[Price]]*0.6)</f>
        <v>0</v>
      </c>
    </row>
    <row r="5157" spans="1:17" x14ac:dyDescent="0.25">
      <c r="A5157" t="s">
        <v>333</v>
      </c>
      <c r="B5157">
        <v>0</v>
      </c>
      <c r="C5157" t="s">
        <v>3188</v>
      </c>
      <c r="D5157">
        <v>636</v>
      </c>
      <c r="E5157" t="s">
        <v>345</v>
      </c>
      <c r="F5157" s="4">
        <v>0</v>
      </c>
      <c r="J5157" s="4">
        <f>MIN(Table16[[#This Row],[Medicare Outpatient Allowable Rate]:[WPPA Inc Outpatient Allowable Rate]])</f>
        <v>0</v>
      </c>
      <c r="K5157" s="4">
        <f>MAX(Table16[[#This Row],[Blue Cross Outpatient Allowable Rate]:[WPPA Inc Outpatient Allowable Rate]])</f>
        <v>0</v>
      </c>
      <c r="L5157" s="4">
        <f>SUM(Table16[[#This Row],[Price]]*4.42)</f>
        <v>0</v>
      </c>
      <c r="M5157" s="4">
        <v>0</v>
      </c>
      <c r="N5157" s="4">
        <f>SUM(Table16[[#This Row],[ChargeID]]*0.76)</f>
        <v>0</v>
      </c>
      <c r="O5157" s="4">
        <f>SUM(Table16[[#This Row],[Price]]*0.95)</f>
        <v>0</v>
      </c>
      <c r="P5157" s="4">
        <f>SUM(Table16[[#This Row],[Price]]*0.8)</f>
        <v>0</v>
      </c>
      <c r="Q5157" s="4">
        <f>SUM(Table16[[#This Row],[Price]]*0.6)</f>
        <v>0</v>
      </c>
    </row>
    <row r="5158" spans="1:17" x14ac:dyDescent="0.25">
      <c r="A5158" t="s">
        <v>333</v>
      </c>
      <c r="B5158">
        <v>0</v>
      </c>
      <c r="C5158" t="s">
        <v>11731</v>
      </c>
      <c r="D5158">
        <v>636</v>
      </c>
      <c r="E5158" t="s">
        <v>341</v>
      </c>
      <c r="F5158" s="4">
        <v>0</v>
      </c>
      <c r="J5158" s="4">
        <f>MIN(Table16[[#This Row],[Medicare Outpatient Allowable Rate]:[WPPA Inc Outpatient Allowable Rate]])</f>
        <v>0</v>
      </c>
      <c r="K5158" s="4">
        <f>MAX(Table16[[#This Row],[Blue Cross Outpatient Allowable Rate]:[WPPA Inc Outpatient Allowable Rate]])</f>
        <v>0</v>
      </c>
      <c r="L5158" s="4">
        <f>SUM(Table16[[#This Row],[Price]]*4.42)</f>
        <v>0</v>
      </c>
      <c r="M5158" s="4">
        <v>0</v>
      </c>
      <c r="N5158" s="4">
        <f>SUM(Table16[[#This Row],[ChargeID]]*0.76)</f>
        <v>0</v>
      </c>
      <c r="O5158" s="4">
        <f>SUM(Table16[[#This Row],[Price]]*0.95)</f>
        <v>0</v>
      </c>
      <c r="P5158" s="4">
        <f>SUM(Table16[[#This Row],[Price]]*0.8)</f>
        <v>0</v>
      </c>
      <c r="Q5158" s="4">
        <f>SUM(Table16[[#This Row],[Price]]*0.6)</f>
        <v>0</v>
      </c>
    </row>
    <row r="5159" spans="1:17" x14ac:dyDescent="0.25">
      <c r="A5159" t="s">
        <v>333</v>
      </c>
      <c r="B5159">
        <v>0</v>
      </c>
      <c r="C5159" t="s">
        <v>2364</v>
      </c>
      <c r="D5159">
        <v>636</v>
      </c>
      <c r="E5159" t="s">
        <v>356</v>
      </c>
      <c r="F5159" s="4">
        <v>0</v>
      </c>
      <c r="J5159" s="4">
        <f>MIN(Table16[[#This Row],[Medicare Outpatient Allowable Rate]:[WPPA Inc Outpatient Allowable Rate]])</f>
        <v>0</v>
      </c>
      <c r="K5159" s="4">
        <f>MAX(Table16[[#This Row],[Blue Cross Outpatient Allowable Rate]:[WPPA Inc Outpatient Allowable Rate]])</f>
        <v>0</v>
      </c>
      <c r="L5159" s="4">
        <f>SUM(Table16[[#This Row],[Price]]*4.42)</f>
        <v>0</v>
      </c>
      <c r="M5159" s="4">
        <v>0</v>
      </c>
      <c r="N5159" s="4">
        <f>SUM(Table16[[#This Row],[ChargeID]]*0.76)</f>
        <v>0</v>
      </c>
      <c r="O5159" s="4">
        <f>SUM(Table16[[#This Row],[Price]]*0.95)</f>
        <v>0</v>
      </c>
      <c r="P5159" s="4">
        <f>SUM(Table16[[#This Row],[Price]]*0.8)</f>
        <v>0</v>
      </c>
      <c r="Q5159" s="4">
        <f>SUM(Table16[[#This Row],[Price]]*0.6)</f>
        <v>0</v>
      </c>
    </row>
    <row r="5160" spans="1:17" x14ac:dyDescent="0.25">
      <c r="A5160" t="s">
        <v>333</v>
      </c>
      <c r="B5160">
        <v>0</v>
      </c>
      <c r="C5160" t="s">
        <v>11732</v>
      </c>
      <c r="D5160">
        <v>636</v>
      </c>
      <c r="E5160" t="s">
        <v>426</v>
      </c>
      <c r="F5160" s="4">
        <v>0</v>
      </c>
      <c r="J5160" s="4">
        <f>MIN(Table16[[#This Row],[Medicare Outpatient Allowable Rate]:[WPPA Inc Outpatient Allowable Rate]])</f>
        <v>0</v>
      </c>
      <c r="K5160" s="4">
        <f>MAX(Table16[[#This Row],[Blue Cross Outpatient Allowable Rate]:[WPPA Inc Outpatient Allowable Rate]])</f>
        <v>0</v>
      </c>
      <c r="L5160" s="4">
        <f>SUM(Table16[[#This Row],[Price]]*4.42)</f>
        <v>0</v>
      </c>
      <c r="M5160" s="4">
        <v>0</v>
      </c>
      <c r="N5160" s="4">
        <f>SUM(Table16[[#This Row],[ChargeID]]*0.76)</f>
        <v>0</v>
      </c>
      <c r="O5160" s="4">
        <f>SUM(Table16[[#This Row],[Price]]*0.95)</f>
        <v>0</v>
      </c>
      <c r="P5160" s="4">
        <f>SUM(Table16[[#This Row],[Price]]*0.8)</f>
        <v>0</v>
      </c>
      <c r="Q5160" s="4">
        <f>SUM(Table16[[#This Row],[Price]]*0.6)</f>
        <v>0</v>
      </c>
    </row>
    <row r="5161" spans="1:17" x14ac:dyDescent="0.25">
      <c r="A5161" t="s">
        <v>333</v>
      </c>
      <c r="B5161">
        <v>0</v>
      </c>
      <c r="C5161" t="s">
        <v>11733</v>
      </c>
      <c r="D5161">
        <v>636</v>
      </c>
      <c r="E5161" t="s">
        <v>345</v>
      </c>
      <c r="F5161" s="4">
        <v>0</v>
      </c>
      <c r="J5161" s="4">
        <f>MIN(Table16[[#This Row],[Medicare Outpatient Allowable Rate]:[WPPA Inc Outpatient Allowable Rate]])</f>
        <v>0</v>
      </c>
      <c r="K5161" s="4">
        <f>MAX(Table16[[#This Row],[Blue Cross Outpatient Allowable Rate]:[WPPA Inc Outpatient Allowable Rate]])</f>
        <v>0</v>
      </c>
      <c r="L5161" s="4">
        <f>SUM(Table16[[#This Row],[Price]]*4.42)</f>
        <v>0</v>
      </c>
      <c r="M5161" s="4">
        <v>0</v>
      </c>
      <c r="N5161" s="4">
        <f>SUM(Table16[[#This Row],[ChargeID]]*0.76)</f>
        <v>0</v>
      </c>
      <c r="O5161" s="4">
        <f>SUM(Table16[[#This Row],[Price]]*0.95)</f>
        <v>0</v>
      </c>
      <c r="P5161" s="4">
        <f>SUM(Table16[[#This Row],[Price]]*0.8)</f>
        <v>0</v>
      </c>
      <c r="Q5161" s="4">
        <f>SUM(Table16[[#This Row],[Price]]*0.6)</f>
        <v>0</v>
      </c>
    </row>
    <row r="5162" spans="1:17" x14ac:dyDescent="0.25">
      <c r="A5162" t="s">
        <v>333</v>
      </c>
      <c r="B5162">
        <v>0</v>
      </c>
      <c r="C5162" t="s">
        <v>11734</v>
      </c>
      <c r="D5162">
        <v>636</v>
      </c>
      <c r="E5162" t="s">
        <v>426</v>
      </c>
      <c r="F5162" s="4">
        <v>0</v>
      </c>
      <c r="J5162" s="4">
        <f>MIN(Table16[[#This Row],[Medicare Outpatient Allowable Rate]:[WPPA Inc Outpatient Allowable Rate]])</f>
        <v>0</v>
      </c>
      <c r="K5162" s="4">
        <f>MAX(Table16[[#This Row],[Blue Cross Outpatient Allowable Rate]:[WPPA Inc Outpatient Allowable Rate]])</f>
        <v>0</v>
      </c>
      <c r="L5162" s="4">
        <f>SUM(Table16[[#This Row],[Price]]*4.42)</f>
        <v>0</v>
      </c>
      <c r="M5162" s="4">
        <v>0</v>
      </c>
      <c r="N5162" s="4">
        <f>SUM(Table16[[#This Row],[ChargeID]]*0.76)</f>
        <v>0</v>
      </c>
      <c r="O5162" s="4">
        <f>SUM(Table16[[#This Row],[Price]]*0.95)</f>
        <v>0</v>
      </c>
      <c r="P5162" s="4">
        <f>SUM(Table16[[#This Row],[Price]]*0.8)</f>
        <v>0</v>
      </c>
      <c r="Q5162" s="4">
        <f>SUM(Table16[[#This Row],[Price]]*0.6)</f>
        <v>0</v>
      </c>
    </row>
    <row r="5163" spans="1:17" x14ac:dyDescent="0.25">
      <c r="A5163" t="s">
        <v>333</v>
      </c>
      <c r="B5163">
        <v>0</v>
      </c>
      <c r="C5163" t="s">
        <v>2630</v>
      </c>
      <c r="D5163">
        <v>636</v>
      </c>
      <c r="E5163" t="s">
        <v>353</v>
      </c>
      <c r="F5163" s="4">
        <v>0</v>
      </c>
      <c r="J5163" s="4">
        <f>MIN(Table16[[#This Row],[Medicare Outpatient Allowable Rate]:[WPPA Inc Outpatient Allowable Rate]])</f>
        <v>0</v>
      </c>
      <c r="K5163" s="4">
        <f>MAX(Table16[[#This Row],[Blue Cross Outpatient Allowable Rate]:[WPPA Inc Outpatient Allowable Rate]])</f>
        <v>0</v>
      </c>
      <c r="L5163" s="4">
        <f>SUM(Table16[[#This Row],[Price]]*4.42)</f>
        <v>0</v>
      </c>
      <c r="M5163" s="4">
        <v>0</v>
      </c>
      <c r="N5163" s="4">
        <f>SUM(Table16[[#This Row],[ChargeID]]*0.76)</f>
        <v>0</v>
      </c>
      <c r="O5163" s="4">
        <f>SUM(Table16[[#This Row],[Price]]*0.95)</f>
        <v>0</v>
      </c>
      <c r="P5163" s="4">
        <f>SUM(Table16[[#This Row],[Price]]*0.8)</f>
        <v>0</v>
      </c>
      <c r="Q5163" s="4">
        <f>SUM(Table16[[#This Row],[Price]]*0.6)</f>
        <v>0</v>
      </c>
    </row>
    <row r="5164" spans="1:17" x14ac:dyDescent="0.25">
      <c r="A5164" t="s">
        <v>333</v>
      </c>
      <c r="B5164">
        <v>0</v>
      </c>
      <c r="C5164" t="s">
        <v>11735</v>
      </c>
      <c r="D5164">
        <v>636</v>
      </c>
      <c r="E5164" t="s">
        <v>337</v>
      </c>
      <c r="F5164" s="4">
        <v>0</v>
      </c>
      <c r="J5164" s="4">
        <f>MIN(Table16[[#This Row],[Medicare Outpatient Allowable Rate]:[WPPA Inc Outpatient Allowable Rate]])</f>
        <v>0</v>
      </c>
      <c r="K5164" s="4">
        <f>MAX(Table16[[#This Row],[Blue Cross Outpatient Allowable Rate]:[WPPA Inc Outpatient Allowable Rate]])</f>
        <v>0</v>
      </c>
      <c r="L5164" s="4">
        <f>SUM(Table16[[#This Row],[Price]]*4.42)</f>
        <v>0</v>
      </c>
      <c r="M5164" s="4">
        <v>0</v>
      </c>
      <c r="N5164" s="4">
        <f>SUM(Table16[[#This Row],[ChargeID]]*0.76)</f>
        <v>0</v>
      </c>
      <c r="O5164" s="4">
        <f>SUM(Table16[[#This Row],[Price]]*0.95)</f>
        <v>0</v>
      </c>
      <c r="P5164" s="4">
        <f>SUM(Table16[[#This Row],[Price]]*0.8)</f>
        <v>0</v>
      </c>
      <c r="Q5164" s="4">
        <f>SUM(Table16[[#This Row],[Price]]*0.6)</f>
        <v>0</v>
      </c>
    </row>
    <row r="5165" spans="1:17" x14ac:dyDescent="0.25">
      <c r="A5165" t="s">
        <v>333</v>
      </c>
      <c r="B5165">
        <v>0</v>
      </c>
      <c r="C5165" t="s">
        <v>11736</v>
      </c>
      <c r="D5165">
        <v>636</v>
      </c>
      <c r="E5165" t="s">
        <v>353</v>
      </c>
      <c r="F5165" s="4">
        <v>0</v>
      </c>
      <c r="J5165" s="4">
        <f>MIN(Table16[[#This Row],[Medicare Outpatient Allowable Rate]:[WPPA Inc Outpatient Allowable Rate]])</f>
        <v>0</v>
      </c>
      <c r="K5165" s="4">
        <f>MAX(Table16[[#This Row],[Blue Cross Outpatient Allowable Rate]:[WPPA Inc Outpatient Allowable Rate]])</f>
        <v>0</v>
      </c>
      <c r="L5165" s="4">
        <f>SUM(Table16[[#This Row],[Price]]*4.42)</f>
        <v>0</v>
      </c>
      <c r="M5165" s="4">
        <v>0</v>
      </c>
      <c r="N5165" s="4">
        <f>SUM(Table16[[#This Row],[ChargeID]]*0.76)</f>
        <v>0</v>
      </c>
      <c r="O5165" s="4">
        <f>SUM(Table16[[#This Row],[Price]]*0.95)</f>
        <v>0</v>
      </c>
      <c r="P5165" s="4">
        <f>SUM(Table16[[#This Row],[Price]]*0.8)</f>
        <v>0</v>
      </c>
      <c r="Q5165" s="4">
        <f>SUM(Table16[[#This Row],[Price]]*0.6)</f>
        <v>0</v>
      </c>
    </row>
    <row r="5166" spans="1:17" x14ac:dyDescent="0.25">
      <c r="A5166" t="s">
        <v>333</v>
      </c>
      <c r="B5166">
        <v>0</v>
      </c>
      <c r="C5166" t="s">
        <v>11737</v>
      </c>
      <c r="D5166">
        <v>636</v>
      </c>
      <c r="E5166" t="s">
        <v>365</v>
      </c>
      <c r="F5166" s="4">
        <v>0</v>
      </c>
      <c r="J5166" s="4">
        <f>MIN(Table16[[#This Row],[Medicare Outpatient Allowable Rate]:[WPPA Inc Outpatient Allowable Rate]])</f>
        <v>0</v>
      </c>
      <c r="K5166" s="4">
        <f>MAX(Table16[[#This Row],[Blue Cross Outpatient Allowable Rate]:[WPPA Inc Outpatient Allowable Rate]])</f>
        <v>0</v>
      </c>
      <c r="L5166" s="4">
        <f>SUM(Table16[[#This Row],[Price]]*4.42)</f>
        <v>0</v>
      </c>
      <c r="M5166" s="4">
        <v>0</v>
      </c>
      <c r="N5166" s="4">
        <f>SUM(Table16[[#This Row],[ChargeID]]*0.76)</f>
        <v>0</v>
      </c>
      <c r="O5166" s="4">
        <f>SUM(Table16[[#This Row],[Price]]*0.95)</f>
        <v>0</v>
      </c>
      <c r="P5166" s="4">
        <f>SUM(Table16[[#This Row],[Price]]*0.8)</f>
        <v>0</v>
      </c>
      <c r="Q5166" s="4">
        <f>SUM(Table16[[#This Row],[Price]]*0.6)</f>
        <v>0</v>
      </c>
    </row>
    <row r="5167" spans="1:17" x14ac:dyDescent="0.25">
      <c r="A5167" t="s">
        <v>333</v>
      </c>
      <c r="B5167">
        <v>0</v>
      </c>
      <c r="C5167" t="s">
        <v>2332</v>
      </c>
      <c r="D5167">
        <v>636</v>
      </c>
      <c r="E5167" t="s">
        <v>365</v>
      </c>
      <c r="F5167" s="4">
        <v>0</v>
      </c>
      <c r="J5167" s="4">
        <f>MIN(Table16[[#This Row],[Medicare Outpatient Allowable Rate]:[WPPA Inc Outpatient Allowable Rate]])</f>
        <v>0</v>
      </c>
      <c r="K5167" s="4">
        <f>MAX(Table16[[#This Row],[Blue Cross Outpatient Allowable Rate]:[WPPA Inc Outpatient Allowable Rate]])</f>
        <v>0</v>
      </c>
      <c r="L5167" s="4">
        <f>SUM(Table16[[#This Row],[Price]]*4.42)</f>
        <v>0</v>
      </c>
      <c r="M5167" s="4">
        <v>0</v>
      </c>
      <c r="N5167" s="4">
        <f>SUM(Table16[[#This Row],[ChargeID]]*0.76)</f>
        <v>0</v>
      </c>
      <c r="O5167" s="4">
        <f>SUM(Table16[[#This Row],[Price]]*0.95)</f>
        <v>0</v>
      </c>
      <c r="P5167" s="4">
        <f>SUM(Table16[[#This Row],[Price]]*0.8)</f>
        <v>0</v>
      </c>
      <c r="Q5167" s="4">
        <f>SUM(Table16[[#This Row],[Price]]*0.6)</f>
        <v>0</v>
      </c>
    </row>
    <row r="5168" spans="1:17" x14ac:dyDescent="0.25">
      <c r="A5168" t="s">
        <v>333</v>
      </c>
      <c r="B5168">
        <v>0</v>
      </c>
      <c r="C5168" t="s">
        <v>11738</v>
      </c>
      <c r="D5168">
        <v>636</v>
      </c>
      <c r="E5168" t="s">
        <v>345</v>
      </c>
      <c r="F5168" s="4">
        <v>0</v>
      </c>
      <c r="J5168" s="4">
        <f>MIN(Table16[[#This Row],[Medicare Outpatient Allowable Rate]:[WPPA Inc Outpatient Allowable Rate]])</f>
        <v>0</v>
      </c>
      <c r="K5168" s="4">
        <f>MAX(Table16[[#This Row],[Blue Cross Outpatient Allowable Rate]:[WPPA Inc Outpatient Allowable Rate]])</f>
        <v>0</v>
      </c>
      <c r="L5168" s="4">
        <f>SUM(Table16[[#This Row],[Price]]*4.42)</f>
        <v>0</v>
      </c>
      <c r="M5168" s="4">
        <v>0</v>
      </c>
      <c r="N5168" s="4">
        <f>SUM(Table16[[#This Row],[ChargeID]]*0.76)</f>
        <v>0</v>
      </c>
      <c r="O5168" s="4">
        <f>SUM(Table16[[#This Row],[Price]]*0.95)</f>
        <v>0</v>
      </c>
      <c r="P5168" s="4">
        <f>SUM(Table16[[#This Row],[Price]]*0.8)</f>
        <v>0</v>
      </c>
      <c r="Q5168" s="4">
        <f>SUM(Table16[[#This Row],[Price]]*0.6)</f>
        <v>0</v>
      </c>
    </row>
    <row r="5169" spans="1:17" x14ac:dyDescent="0.25">
      <c r="A5169" t="s">
        <v>333</v>
      </c>
      <c r="B5169">
        <v>0</v>
      </c>
      <c r="C5169" t="s">
        <v>2364</v>
      </c>
      <c r="D5169">
        <v>636</v>
      </c>
      <c r="E5169" t="s">
        <v>356</v>
      </c>
      <c r="F5169" s="4">
        <v>0</v>
      </c>
      <c r="J5169" s="4">
        <f>MIN(Table16[[#This Row],[Medicare Outpatient Allowable Rate]:[WPPA Inc Outpatient Allowable Rate]])</f>
        <v>0</v>
      </c>
      <c r="K5169" s="4">
        <f>MAX(Table16[[#This Row],[Blue Cross Outpatient Allowable Rate]:[WPPA Inc Outpatient Allowable Rate]])</f>
        <v>0</v>
      </c>
      <c r="L5169" s="4">
        <f>SUM(Table16[[#This Row],[Price]]*4.42)</f>
        <v>0</v>
      </c>
      <c r="M5169" s="4">
        <v>0</v>
      </c>
      <c r="N5169" s="4">
        <f>SUM(Table16[[#This Row],[ChargeID]]*0.76)</f>
        <v>0</v>
      </c>
      <c r="O5169" s="4">
        <f>SUM(Table16[[#This Row],[Price]]*0.95)</f>
        <v>0</v>
      </c>
      <c r="P5169" s="4">
        <f>SUM(Table16[[#This Row],[Price]]*0.8)</f>
        <v>0</v>
      </c>
      <c r="Q5169" s="4">
        <f>SUM(Table16[[#This Row],[Price]]*0.6)</f>
        <v>0</v>
      </c>
    </row>
    <row r="5170" spans="1:17" x14ac:dyDescent="0.25">
      <c r="A5170" t="s">
        <v>333</v>
      </c>
      <c r="B5170">
        <v>0</v>
      </c>
      <c r="C5170" t="s">
        <v>11739</v>
      </c>
      <c r="D5170">
        <v>636</v>
      </c>
      <c r="E5170" t="s">
        <v>417</v>
      </c>
      <c r="F5170" s="4">
        <v>0</v>
      </c>
      <c r="J5170" s="4">
        <f>MIN(Table16[[#This Row],[Medicare Outpatient Allowable Rate]:[WPPA Inc Outpatient Allowable Rate]])</f>
        <v>0</v>
      </c>
      <c r="K5170" s="4">
        <f>MAX(Table16[[#This Row],[Blue Cross Outpatient Allowable Rate]:[WPPA Inc Outpatient Allowable Rate]])</f>
        <v>0</v>
      </c>
      <c r="L5170" s="4">
        <f>SUM(Table16[[#This Row],[Price]]*4.42)</f>
        <v>0</v>
      </c>
      <c r="M5170" s="4">
        <v>0</v>
      </c>
      <c r="N5170" s="4">
        <f>SUM(Table16[[#This Row],[ChargeID]]*0.76)</f>
        <v>0</v>
      </c>
      <c r="O5170" s="4">
        <f>SUM(Table16[[#This Row],[Price]]*0.95)</f>
        <v>0</v>
      </c>
      <c r="P5170" s="4">
        <f>SUM(Table16[[#This Row],[Price]]*0.8)</f>
        <v>0</v>
      </c>
      <c r="Q5170" s="4">
        <f>SUM(Table16[[#This Row],[Price]]*0.6)</f>
        <v>0</v>
      </c>
    </row>
    <row r="5171" spans="1:17" x14ac:dyDescent="0.25">
      <c r="A5171" t="s">
        <v>333</v>
      </c>
      <c r="B5171">
        <v>0</v>
      </c>
      <c r="C5171" t="s">
        <v>11740</v>
      </c>
      <c r="D5171">
        <v>636</v>
      </c>
      <c r="E5171" t="s">
        <v>345</v>
      </c>
      <c r="F5171" s="4">
        <v>0</v>
      </c>
      <c r="J5171" s="4">
        <f>MIN(Table16[[#This Row],[Medicare Outpatient Allowable Rate]:[WPPA Inc Outpatient Allowable Rate]])</f>
        <v>0</v>
      </c>
      <c r="K5171" s="4">
        <f>MAX(Table16[[#This Row],[Blue Cross Outpatient Allowable Rate]:[WPPA Inc Outpatient Allowable Rate]])</f>
        <v>0</v>
      </c>
      <c r="L5171" s="4">
        <f>SUM(Table16[[#This Row],[Price]]*4.42)</f>
        <v>0</v>
      </c>
      <c r="M5171" s="4">
        <v>0</v>
      </c>
      <c r="N5171" s="4">
        <f>SUM(Table16[[#This Row],[ChargeID]]*0.76)</f>
        <v>0</v>
      </c>
      <c r="O5171" s="4">
        <f>SUM(Table16[[#This Row],[Price]]*0.95)</f>
        <v>0</v>
      </c>
      <c r="P5171" s="4">
        <f>SUM(Table16[[#This Row],[Price]]*0.8)</f>
        <v>0</v>
      </c>
      <c r="Q5171" s="4">
        <f>SUM(Table16[[#This Row],[Price]]*0.6)</f>
        <v>0</v>
      </c>
    </row>
    <row r="5172" spans="1:17" x14ac:dyDescent="0.25">
      <c r="A5172" t="s">
        <v>333</v>
      </c>
      <c r="B5172">
        <v>0</v>
      </c>
      <c r="C5172" t="s">
        <v>11741</v>
      </c>
      <c r="D5172">
        <v>636</v>
      </c>
      <c r="E5172" t="s">
        <v>343</v>
      </c>
      <c r="F5172" s="4">
        <v>0</v>
      </c>
      <c r="J5172" s="4">
        <f>MIN(Table16[[#This Row],[Medicare Outpatient Allowable Rate]:[WPPA Inc Outpatient Allowable Rate]])</f>
        <v>0</v>
      </c>
      <c r="K5172" s="4">
        <f>MAX(Table16[[#This Row],[Blue Cross Outpatient Allowable Rate]:[WPPA Inc Outpatient Allowable Rate]])</f>
        <v>0</v>
      </c>
      <c r="L5172" s="4">
        <f>SUM(Table16[[#This Row],[Price]]*4.42)</f>
        <v>0</v>
      </c>
      <c r="M5172" s="4">
        <v>0</v>
      </c>
      <c r="N5172" s="4">
        <f>SUM(Table16[[#This Row],[ChargeID]]*0.76)</f>
        <v>0</v>
      </c>
      <c r="O5172" s="4">
        <f>SUM(Table16[[#This Row],[Price]]*0.95)</f>
        <v>0</v>
      </c>
      <c r="P5172" s="4">
        <f>SUM(Table16[[#This Row],[Price]]*0.8)</f>
        <v>0</v>
      </c>
      <c r="Q5172" s="4">
        <f>SUM(Table16[[#This Row],[Price]]*0.6)</f>
        <v>0</v>
      </c>
    </row>
    <row r="5173" spans="1:17" x14ac:dyDescent="0.25">
      <c r="A5173" t="s">
        <v>333</v>
      </c>
      <c r="B5173">
        <v>0</v>
      </c>
      <c r="C5173" t="s">
        <v>1426</v>
      </c>
      <c r="D5173">
        <v>636</v>
      </c>
      <c r="E5173" t="s">
        <v>345</v>
      </c>
      <c r="F5173" s="4">
        <v>0</v>
      </c>
      <c r="J5173" s="4">
        <f>MIN(Table16[[#This Row],[Medicare Outpatient Allowable Rate]:[WPPA Inc Outpatient Allowable Rate]])</f>
        <v>0</v>
      </c>
      <c r="K5173" s="4">
        <f>MAX(Table16[[#This Row],[Blue Cross Outpatient Allowable Rate]:[WPPA Inc Outpatient Allowable Rate]])</f>
        <v>0</v>
      </c>
      <c r="L5173" s="4">
        <f>SUM(Table16[[#This Row],[Price]]*4.42)</f>
        <v>0</v>
      </c>
      <c r="M5173" s="4">
        <v>0</v>
      </c>
      <c r="N5173" s="4">
        <f>SUM(Table16[[#This Row],[ChargeID]]*0.76)</f>
        <v>0</v>
      </c>
      <c r="O5173" s="4">
        <f>SUM(Table16[[#This Row],[Price]]*0.95)</f>
        <v>0</v>
      </c>
      <c r="P5173" s="4">
        <f>SUM(Table16[[#This Row],[Price]]*0.8)</f>
        <v>0</v>
      </c>
      <c r="Q5173" s="4">
        <f>SUM(Table16[[#This Row],[Price]]*0.6)</f>
        <v>0</v>
      </c>
    </row>
    <row r="5174" spans="1:17" x14ac:dyDescent="0.25">
      <c r="A5174" t="s">
        <v>333</v>
      </c>
      <c r="B5174">
        <v>0</v>
      </c>
      <c r="C5174" t="s">
        <v>11742</v>
      </c>
      <c r="D5174">
        <v>636</v>
      </c>
      <c r="E5174" t="s">
        <v>420</v>
      </c>
      <c r="F5174" s="4">
        <v>0</v>
      </c>
      <c r="J5174" s="4">
        <f>MIN(Table16[[#This Row],[Medicare Outpatient Allowable Rate]:[WPPA Inc Outpatient Allowable Rate]])</f>
        <v>0</v>
      </c>
      <c r="K5174" s="4">
        <f>MAX(Table16[[#This Row],[Blue Cross Outpatient Allowable Rate]:[WPPA Inc Outpatient Allowable Rate]])</f>
        <v>0</v>
      </c>
      <c r="L5174" s="4">
        <f>SUM(Table16[[#This Row],[Price]]*4.42)</f>
        <v>0</v>
      </c>
      <c r="M5174" s="4">
        <v>0</v>
      </c>
      <c r="N5174" s="4">
        <f>SUM(Table16[[#This Row],[ChargeID]]*0.76)</f>
        <v>0</v>
      </c>
      <c r="O5174" s="4">
        <f>SUM(Table16[[#This Row],[Price]]*0.95)</f>
        <v>0</v>
      </c>
      <c r="P5174" s="4">
        <f>SUM(Table16[[#This Row],[Price]]*0.8)</f>
        <v>0</v>
      </c>
      <c r="Q5174" s="4">
        <f>SUM(Table16[[#This Row],[Price]]*0.6)</f>
        <v>0</v>
      </c>
    </row>
    <row r="5175" spans="1:17" x14ac:dyDescent="0.25">
      <c r="A5175" t="s">
        <v>333</v>
      </c>
      <c r="B5175">
        <v>0</v>
      </c>
      <c r="C5175" t="s">
        <v>1634</v>
      </c>
      <c r="D5175">
        <v>636</v>
      </c>
      <c r="E5175" t="s">
        <v>345</v>
      </c>
      <c r="F5175" s="4">
        <v>0</v>
      </c>
      <c r="J5175" s="4">
        <f>MIN(Table16[[#This Row],[Medicare Outpatient Allowable Rate]:[WPPA Inc Outpatient Allowable Rate]])</f>
        <v>0</v>
      </c>
      <c r="K5175" s="4">
        <f>MAX(Table16[[#This Row],[Blue Cross Outpatient Allowable Rate]:[WPPA Inc Outpatient Allowable Rate]])</f>
        <v>0</v>
      </c>
      <c r="L5175" s="4">
        <f>SUM(Table16[[#This Row],[Price]]*4.42)</f>
        <v>0</v>
      </c>
      <c r="M5175" s="4">
        <v>0</v>
      </c>
      <c r="N5175" s="4">
        <f>SUM(Table16[[#This Row],[ChargeID]]*0.76)</f>
        <v>0</v>
      </c>
      <c r="O5175" s="4">
        <f>SUM(Table16[[#This Row],[Price]]*0.95)</f>
        <v>0</v>
      </c>
      <c r="P5175" s="4">
        <f>SUM(Table16[[#This Row],[Price]]*0.8)</f>
        <v>0</v>
      </c>
      <c r="Q5175" s="4">
        <f>SUM(Table16[[#This Row],[Price]]*0.6)</f>
        <v>0</v>
      </c>
    </row>
    <row r="5176" spans="1:17" x14ac:dyDescent="0.25">
      <c r="A5176" t="s">
        <v>333</v>
      </c>
      <c r="B5176">
        <v>0</v>
      </c>
      <c r="C5176" t="s">
        <v>2886</v>
      </c>
      <c r="D5176">
        <v>636</v>
      </c>
      <c r="E5176" t="s">
        <v>378</v>
      </c>
      <c r="F5176" s="4">
        <v>0</v>
      </c>
      <c r="J5176" s="4">
        <f>MIN(Table16[[#This Row],[Medicare Outpatient Allowable Rate]:[WPPA Inc Outpatient Allowable Rate]])</f>
        <v>0</v>
      </c>
      <c r="K5176" s="4">
        <f>MAX(Table16[[#This Row],[Blue Cross Outpatient Allowable Rate]:[WPPA Inc Outpatient Allowable Rate]])</f>
        <v>0</v>
      </c>
      <c r="L5176" s="4">
        <f>SUM(Table16[[#This Row],[Price]]*4.42)</f>
        <v>0</v>
      </c>
      <c r="M5176" s="4">
        <v>0</v>
      </c>
      <c r="N5176" s="4">
        <f>SUM(Table16[[#This Row],[ChargeID]]*0.76)</f>
        <v>0</v>
      </c>
      <c r="O5176" s="4">
        <f>SUM(Table16[[#This Row],[Price]]*0.95)</f>
        <v>0</v>
      </c>
      <c r="P5176" s="4">
        <f>SUM(Table16[[#This Row],[Price]]*0.8)</f>
        <v>0</v>
      </c>
      <c r="Q5176" s="4">
        <f>SUM(Table16[[#This Row],[Price]]*0.6)</f>
        <v>0</v>
      </c>
    </row>
    <row r="5177" spans="1:17" x14ac:dyDescent="0.25">
      <c r="A5177" t="s">
        <v>333</v>
      </c>
      <c r="B5177">
        <v>0</v>
      </c>
      <c r="C5177" t="s">
        <v>2886</v>
      </c>
      <c r="D5177">
        <v>636</v>
      </c>
      <c r="E5177" t="s">
        <v>378</v>
      </c>
      <c r="F5177" s="4">
        <v>0</v>
      </c>
      <c r="J5177" s="4">
        <f>MIN(Table16[[#This Row],[Medicare Outpatient Allowable Rate]:[WPPA Inc Outpatient Allowable Rate]])</f>
        <v>0</v>
      </c>
      <c r="K5177" s="4">
        <f>MAX(Table16[[#This Row],[Blue Cross Outpatient Allowable Rate]:[WPPA Inc Outpatient Allowable Rate]])</f>
        <v>0</v>
      </c>
      <c r="L5177" s="4">
        <f>SUM(Table16[[#This Row],[Price]]*4.42)</f>
        <v>0</v>
      </c>
      <c r="M5177" s="4">
        <v>0</v>
      </c>
      <c r="N5177" s="4">
        <f>SUM(Table16[[#This Row],[ChargeID]]*0.76)</f>
        <v>0</v>
      </c>
      <c r="O5177" s="4">
        <f>SUM(Table16[[#This Row],[Price]]*0.95)</f>
        <v>0</v>
      </c>
      <c r="P5177" s="4">
        <f>SUM(Table16[[#This Row],[Price]]*0.8)</f>
        <v>0</v>
      </c>
      <c r="Q5177" s="4">
        <f>SUM(Table16[[#This Row],[Price]]*0.6)</f>
        <v>0</v>
      </c>
    </row>
    <row r="5178" spans="1:17" x14ac:dyDescent="0.25">
      <c r="A5178" t="s">
        <v>333</v>
      </c>
      <c r="B5178">
        <v>0</v>
      </c>
      <c r="C5178" t="s">
        <v>2856</v>
      </c>
      <c r="D5178">
        <v>636</v>
      </c>
      <c r="E5178" t="s">
        <v>345</v>
      </c>
      <c r="F5178" s="4">
        <v>0</v>
      </c>
      <c r="J5178" s="4">
        <f>MIN(Table16[[#This Row],[Medicare Outpatient Allowable Rate]:[WPPA Inc Outpatient Allowable Rate]])</f>
        <v>0</v>
      </c>
      <c r="K5178" s="4">
        <f>MAX(Table16[[#This Row],[Blue Cross Outpatient Allowable Rate]:[WPPA Inc Outpatient Allowable Rate]])</f>
        <v>0</v>
      </c>
      <c r="L5178" s="4">
        <f>SUM(Table16[[#This Row],[Price]]*4.42)</f>
        <v>0</v>
      </c>
      <c r="M5178" s="4">
        <v>0</v>
      </c>
      <c r="N5178" s="4">
        <f>SUM(Table16[[#This Row],[ChargeID]]*0.76)</f>
        <v>0</v>
      </c>
      <c r="O5178" s="4">
        <f>SUM(Table16[[#This Row],[Price]]*0.95)</f>
        <v>0</v>
      </c>
      <c r="P5178" s="4">
        <f>SUM(Table16[[#This Row],[Price]]*0.8)</f>
        <v>0</v>
      </c>
      <c r="Q5178" s="4">
        <f>SUM(Table16[[#This Row],[Price]]*0.6)</f>
        <v>0</v>
      </c>
    </row>
    <row r="5179" spans="1:17" x14ac:dyDescent="0.25">
      <c r="A5179" t="s">
        <v>333</v>
      </c>
      <c r="B5179">
        <v>0</v>
      </c>
      <c r="C5179" t="s">
        <v>11743</v>
      </c>
      <c r="D5179">
        <v>636</v>
      </c>
      <c r="E5179" t="s">
        <v>345</v>
      </c>
      <c r="F5179" s="4">
        <v>0</v>
      </c>
      <c r="J5179" s="4">
        <f>MIN(Table16[[#This Row],[Medicare Outpatient Allowable Rate]:[WPPA Inc Outpatient Allowable Rate]])</f>
        <v>0</v>
      </c>
      <c r="K5179" s="4">
        <f>MAX(Table16[[#This Row],[Blue Cross Outpatient Allowable Rate]:[WPPA Inc Outpatient Allowable Rate]])</f>
        <v>0</v>
      </c>
      <c r="L5179" s="4">
        <f>SUM(Table16[[#This Row],[Price]]*4.42)</f>
        <v>0</v>
      </c>
      <c r="M5179" s="4">
        <v>0</v>
      </c>
      <c r="N5179" s="4">
        <f>SUM(Table16[[#This Row],[ChargeID]]*0.76)</f>
        <v>0</v>
      </c>
      <c r="O5179" s="4">
        <f>SUM(Table16[[#This Row],[Price]]*0.95)</f>
        <v>0</v>
      </c>
      <c r="P5179" s="4">
        <f>SUM(Table16[[#This Row],[Price]]*0.8)</f>
        <v>0</v>
      </c>
      <c r="Q5179" s="4">
        <f>SUM(Table16[[#This Row],[Price]]*0.6)</f>
        <v>0</v>
      </c>
    </row>
    <row r="5180" spans="1:17" x14ac:dyDescent="0.25">
      <c r="A5180" t="s">
        <v>333</v>
      </c>
      <c r="B5180">
        <v>0</v>
      </c>
      <c r="C5180" t="s">
        <v>2364</v>
      </c>
      <c r="D5180">
        <v>636</v>
      </c>
      <c r="E5180" t="s">
        <v>356</v>
      </c>
      <c r="F5180" s="4">
        <v>0</v>
      </c>
      <c r="J5180" s="4">
        <f>MIN(Table16[[#This Row],[Medicare Outpatient Allowable Rate]:[WPPA Inc Outpatient Allowable Rate]])</f>
        <v>0</v>
      </c>
      <c r="K5180" s="4">
        <f>MAX(Table16[[#This Row],[Blue Cross Outpatient Allowable Rate]:[WPPA Inc Outpatient Allowable Rate]])</f>
        <v>0</v>
      </c>
      <c r="L5180" s="4">
        <f>SUM(Table16[[#This Row],[Price]]*4.42)</f>
        <v>0</v>
      </c>
      <c r="M5180" s="4">
        <v>0</v>
      </c>
      <c r="N5180" s="4">
        <f>SUM(Table16[[#This Row],[ChargeID]]*0.76)</f>
        <v>0</v>
      </c>
      <c r="O5180" s="4">
        <f>SUM(Table16[[#This Row],[Price]]*0.95)</f>
        <v>0</v>
      </c>
      <c r="P5180" s="4">
        <f>SUM(Table16[[#This Row],[Price]]*0.8)</f>
        <v>0</v>
      </c>
      <c r="Q5180" s="4">
        <f>SUM(Table16[[#This Row],[Price]]*0.6)</f>
        <v>0</v>
      </c>
    </row>
    <row r="5181" spans="1:17" x14ac:dyDescent="0.25">
      <c r="A5181" t="s">
        <v>333</v>
      </c>
      <c r="B5181">
        <v>0</v>
      </c>
      <c r="C5181" t="s">
        <v>11744</v>
      </c>
      <c r="D5181">
        <v>636</v>
      </c>
      <c r="E5181" t="s">
        <v>345</v>
      </c>
      <c r="F5181" s="4">
        <v>0</v>
      </c>
      <c r="J5181" s="4">
        <f>MIN(Table16[[#This Row],[Medicare Outpatient Allowable Rate]:[WPPA Inc Outpatient Allowable Rate]])</f>
        <v>0</v>
      </c>
      <c r="K5181" s="4">
        <f>MAX(Table16[[#This Row],[Blue Cross Outpatient Allowable Rate]:[WPPA Inc Outpatient Allowable Rate]])</f>
        <v>0</v>
      </c>
      <c r="L5181" s="4">
        <f>SUM(Table16[[#This Row],[Price]]*4.42)</f>
        <v>0</v>
      </c>
      <c r="M5181" s="4">
        <v>0</v>
      </c>
      <c r="N5181" s="4">
        <f>SUM(Table16[[#This Row],[ChargeID]]*0.76)</f>
        <v>0</v>
      </c>
      <c r="O5181" s="4">
        <f>SUM(Table16[[#This Row],[Price]]*0.95)</f>
        <v>0</v>
      </c>
      <c r="P5181" s="4">
        <f>SUM(Table16[[#This Row],[Price]]*0.8)</f>
        <v>0</v>
      </c>
      <c r="Q5181" s="4">
        <f>SUM(Table16[[#This Row],[Price]]*0.6)</f>
        <v>0</v>
      </c>
    </row>
    <row r="5182" spans="1:17" x14ac:dyDescent="0.25">
      <c r="A5182" t="s">
        <v>333</v>
      </c>
      <c r="B5182">
        <v>0</v>
      </c>
      <c r="C5182" t="s">
        <v>2375</v>
      </c>
      <c r="D5182">
        <v>636</v>
      </c>
      <c r="E5182" t="s">
        <v>345</v>
      </c>
      <c r="F5182" s="4">
        <v>0</v>
      </c>
      <c r="J5182" s="4">
        <f>MIN(Table16[[#This Row],[Medicare Outpatient Allowable Rate]:[WPPA Inc Outpatient Allowable Rate]])</f>
        <v>0</v>
      </c>
      <c r="K5182" s="4">
        <f>MAX(Table16[[#This Row],[Blue Cross Outpatient Allowable Rate]:[WPPA Inc Outpatient Allowable Rate]])</f>
        <v>0</v>
      </c>
      <c r="L5182" s="4">
        <f>SUM(Table16[[#This Row],[Price]]*4.42)</f>
        <v>0</v>
      </c>
      <c r="M5182" s="4">
        <v>0</v>
      </c>
      <c r="N5182" s="4">
        <f>SUM(Table16[[#This Row],[ChargeID]]*0.76)</f>
        <v>0</v>
      </c>
      <c r="O5182" s="4">
        <f>SUM(Table16[[#This Row],[Price]]*0.95)</f>
        <v>0</v>
      </c>
      <c r="P5182" s="4">
        <f>SUM(Table16[[#This Row],[Price]]*0.8)</f>
        <v>0</v>
      </c>
      <c r="Q5182" s="4">
        <f>SUM(Table16[[#This Row],[Price]]*0.6)</f>
        <v>0</v>
      </c>
    </row>
    <row r="5183" spans="1:17" x14ac:dyDescent="0.25">
      <c r="A5183" t="s">
        <v>333</v>
      </c>
      <c r="B5183">
        <v>0</v>
      </c>
      <c r="C5183" t="s">
        <v>11745</v>
      </c>
      <c r="D5183">
        <v>636</v>
      </c>
      <c r="E5183" t="s">
        <v>345</v>
      </c>
      <c r="F5183" s="4">
        <v>0</v>
      </c>
      <c r="J5183" s="4">
        <f>MIN(Table16[[#This Row],[Medicare Outpatient Allowable Rate]:[WPPA Inc Outpatient Allowable Rate]])</f>
        <v>0</v>
      </c>
      <c r="K5183" s="4">
        <f>MAX(Table16[[#This Row],[Blue Cross Outpatient Allowable Rate]:[WPPA Inc Outpatient Allowable Rate]])</f>
        <v>0</v>
      </c>
      <c r="L5183" s="4">
        <f>SUM(Table16[[#This Row],[Price]]*4.42)</f>
        <v>0</v>
      </c>
      <c r="M5183" s="4">
        <v>0</v>
      </c>
      <c r="N5183" s="4">
        <f>SUM(Table16[[#This Row],[ChargeID]]*0.76)</f>
        <v>0</v>
      </c>
      <c r="O5183" s="4">
        <f>SUM(Table16[[#This Row],[Price]]*0.95)</f>
        <v>0</v>
      </c>
      <c r="P5183" s="4">
        <f>SUM(Table16[[#This Row],[Price]]*0.8)</f>
        <v>0</v>
      </c>
      <c r="Q5183" s="4">
        <f>SUM(Table16[[#This Row],[Price]]*0.6)</f>
        <v>0</v>
      </c>
    </row>
    <row r="5184" spans="1:17" x14ac:dyDescent="0.25">
      <c r="A5184" t="s">
        <v>333</v>
      </c>
      <c r="B5184">
        <v>0</v>
      </c>
      <c r="C5184" t="s">
        <v>11746</v>
      </c>
      <c r="D5184">
        <v>636</v>
      </c>
      <c r="E5184" t="s">
        <v>417</v>
      </c>
      <c r="F5184" s="4">
        <v>0</v>
      </c>
      <c r="J5184" s="4">
        <f>MIN(Table16[[#This Row],[Medicare Outpatient Allowable Rate]:[WPPA Inc Outpatient Allowable Rate]])</f>
        <v>0</v>
      </c>
      <c r="K5184" s="4">
        <f>MAX(Table16[[#This Row],[Blue Cross Outpatient Allowable Rate]:[WPPA Inc Outpatient Allowable Rate]])</f>
        <v>0</v>
      </c>
      <c r="L5184" s="4">
        <f>SUM(Table16[[#This Row],[Price]]*4.42)</f>
        <v>0</v>
      </c>
      <c r="M5184" s="4">
        <v>0</v>
      </c>
      <c r="N5184" s="4">
        <f>SUM(Table16[[#This Row],[ChargeID]]*0.76)</f>
        <v>0</v>
      </c>
      <c r="O5184" s="4">
        <f>SUM(Table16[[#This Row],[Price]]*0.95)</f>
        <v>0</v>
      </c>
      <c r="P5184" s="4">
        <f>SUM(Table16[[#This Row],[Price]]*0.8)</f>
        <v>0</v>
      </c>
      <c r="Q5184" s="4">
        <f>SUM(Table16[[#This Row],[Price]]*0.6)</f>
        <v>0</v>
      </c>
    </row>
    <row r="5185" spans="1:17" x14ac:dyDescent="0.25">
      <c r="A5185" t="s">
        <v>333</v>
      </c>
      <c r="B5185">
        <v>0</v>
      </c>
      <c r="C5185" t="s">
        <v>11747</v>
      </c>
      <c r="D5185">
        <v>636</v>
      </c>
      <c r="E5185" t="s">
        <v>353</v>
      </c>
      <c r="F5185" s="4">
        <v>0</v>
      </c>
      <c r="J5185" s="4">
        <f>MIN(Table16[[#This Row],[Medicare Outpatient Allowable Rate]:[WPPA Inc Outpatient Allowable Rate]])</f>
        <v>0</v>
      </c>
      <c r="K5185" s="4">
        <f>MAX(Table16[[#This Row],[Blue Cross Outpatient Allowable Rate]:[WPPA Inc Outpatient Allowable Rate]])</f>
        <v>0</v>
      </c>
      <c r="L5185" s="4">
        <f>SUM(Table16[[#This Row],[Price]]*4.42)</f>
        <v>0</v>
      </c>
      <c r="M5185" s="4">
        <v>0</v>
      </c>
      <c r="N5185" s="4">
        <f>SUM(Table16[[#This Row],[ChargeID]]*0.76)</f>
        <v>0</v>
      </c>
      <c r="O5185" s="4">
        <f>SUM(Table16[[#This Row],[Price]]*0.95)</f>
        <v>0</v>
      </c>
      <c r="P5185" s="4">
        <f>SUM(Table16[[#This Row],[Price]]*0.8)</f>
        <v>0</v>
      </c>
      <c r="Q5185" s="4">
        <f>SUM(Table16[[#This Row],[Price]]*0.6)</f>
        <v>0</v>
      </c>
    </row>
    <row r="5186" spans="1:17" x14ac:dyDescent="0.25">
      <c r="A5186" t="s">
        <v>333</v>
      </c>
      <c r="B5186">
        <v>0</v>
      </c>
      <c r="C5186" t="s">
        <v>11748</v>
      </c>
      <c r="D5186">
        <v>636</v>
      </c>
      <c r="E5186" t="s">
        <v>345</v>
      </c>
      <c r="F5186" s="4">
        <v>0</v>
      </c>
      <c r="J5186" s="4">
        <f>MIN(Table16[[#This Row],[Medicare Outpatient Allowable Rate]:[WPPA Inc Outpatient Allowable Rate]])</f>
        <v>0</v>
      </c>
      <c r="K5186" s="4">
        <f>MAX(Table16[[#This Row],[Blue Cross Outpatient Allowable Rate]:[WPPA Inc Outpatient Allowable Rate]])</f>
        <v>0</v>
      </c>
      <c r="L5186" s="4">
        <f>SUM(Table16[[#This Row],[Price]]*4.42)</f>
        <v>0</v>
      </c>
      <c r="M5186" s="4">
        <v>0</v>
      </c>
      <c r="N5186" s="4">
        <f>SUM(Table16[[#This Row],[ChargeID]]*0.76)</f>
        <v>0</v>
      </c>
      <c r="O5186" s="4">
        <f>SUM(Table16[[#This Row],[Price]]*0.95)</f>
        <v>0</v>
      </c>
      <c r="P5186" s="4">
        <f>SUM(Table16[[#This Row],[Price]]*0.8)</f>
        <v>0</v>
      </c>
      <c r="Q5186" s="4">
        <f>SUM(Table16[[#This Row],[Price]]*0.6)</f>
        <v>0</v>
      </c>
    </row>
    <row r="5187" spans="1:17" x14ac:dyDescent="0.25">
      <c r="A5187" t="s">
        <v>333</v>
      </c>
      <c r="B5187">
        <v>0</v>
      </c>
      <c r="C5187" t="s">
        <v>11749</v>
      </c>
      <c r="D5187">
        <v>636</v>
      </c>
      <c r="E5187" t="s">
        <v>345</v>
      </c>
      <c r="F5187" s="4">
        <v>0</v>
      </c>
      <c r="J5187" s="4">
        <f>MIN(Table16[[#This Row],[Medicare Outpatient Allowable Rate]:[WPPA Inc Outpatient Allowable Rate]])</f>
        <v>0</v>
      </c>
      <c r="K5187" s="4">
        <f>MAX(Table16[[#This Row],[Blue Cross Outpatient Allowable Rate]:[WPPA Inc Outpatient Allowable Rate]])</f>
        <v>0</v>
      </c>
      <c r="L5187" s="4">
        <f>SUM(Table16[[#This Row],[Price]]*4.42)</f>
        <v>0</v>
      </c>
      <c r="M5187" s="4">
        <v>0</v>
      </c>
      <c r="N5187" s="4">
        <f>SUM(Table16[[#This Row],[ChargeID]]*0.76)</f>
        <v>0</v>
      </c>
      <c r="O5187" s="4">
        <f>SUM(Table16[[#This Row],[Price]]*0.95)</f>
        <v>0</v>
      </c>
      <c r="P5187" s="4">
        <f>SUM(Table16[[#This Row],[Price]]*0.8)</f>
        <v>0</v>
      </c>
      <c r="Q5187" s="4">
        <f>SUM(Table16[[#This Row],[Price]]*0.6)</f>
        <v>0</v>
      </c>
    </row>
    <row r="5188" spans="1:17" x14ac:dyDescent="0.25">
      <c r="A5188" t="s">
        <v>333</v>
      </c>
      <c r="B5188">
        <v>0</v>
      </c>
      <c r="C5188" t="s">
        <v>2448</v>
      </c>
      <c r="D5188">
        <v>636</v>
      </c>
      <c r="E5188" t="s">
        <v>452</v>
      </c>
      <c r="F5188" s="4">
        <v>0</v>
      </c>
      <c r="J5188" s="4">
        <f>MIN(Table16[[#This Row],[Medicare Outpatient Allowable Rate]:[WPPA Inc Outpatient Allowable Rate]])</f>
        <v>0</v>
      </c>
      <c r="K5188" s="4">
        <f>MAX(Table16[[#This Row],[Blue Cross Outpatient Allowable Rate]:[WPPA Inc Outpatient Allowable Rate]])</f>
        <v>0</v>
      </c>
      <c r="L5188" s="4">
        <f>SUM(Table16[[#This Row],[Price]]*4.42)</f>
        <v>0</v>
      </c>
      <c r="M5188" s="4">
        <v>0</v>
      </c>
      <c r="N5188" s="4">
        <f>SUM(Table16[[#This Row],[ChargeID]]*0.76)</f>
        <v>0</v>
      </c>
      <c r="O5188" s="4">
        <f>SUM(Table16[[#This Row],[Price]]*0.95)</f>
        <v>0</v>
      </c>
      <c r="P5188" s="4">
        <f>SUM(Table16[[#This Row],[Price]]*0.8)</f>
        <v>0</v>
      </c>
      <c r="Q5188" s="4">
        <f>SUM(Table16[[#This Row],[Price]]*0.6)</f>
        <v>0</v>
      </c>
    </row>
    <row r="5189" spans="1:17" x14ac:dyDescent="0.25">
      <c r="A5189" t="s">
        <v>333</v>
      </c>
      <c r="B5189">
        <v>0</v>
      </c>
      <c r="C5189" t="s">
        <v>3015</v>
      </c>
      <c r="D5189">
        <v>636</v>
      </c>
      <c r="E5189" t="s">
        <v>353</v>
      </c>
      <c r="F5189" s="4">
        <v>0</v>
      </c>
      <c r="J5189" s="4">
        <f>MIN(Table16[[#This Row],[Medicare Outpatient Allowable Rate]:[WPPA Inc Outpatient Allowable Rate]])</f>
        <v>0</v>
      </c>
      <c r="K5189" s="4">
        <f>MAX(Table16[[#This Row],[Blue Cross Outpatient Allowable Rate]:[WPPA Inc Outpatient Allowable Rate]])</f>
        <v>0</v>
      </c>
      <c r="L5189" s="4">
        <f>SUM(Table16[[#This Row],[Price]]*4.42)</f>
        <v>0</v>
      </c>
      <c r="M5189" s="4">
        <v>0</v>
      </c>
      <c r="N5189" s="4">
        <f>SUM(Table16[[#This Row],[ChargeID]]*0.76)</f>
        <v>0</v>
      </c>
      <c r="O5189" s="4">
        <f>SUM(Table16[[#This Row],[Price]]*0.95)</f>
        <v>0</v>
      </c>
      <c r="P5189" s="4">
        <f>SUM(Table16[[#This Row],[Price]]*0.8)</f>
        <v>0</v>
      </c>
      <c r="Q5189" s="4">
        <f>SUM(Table16[[#This Row],[Price]]*0.6)</f>
        <v>0</v>
      </c>
    </row>
    <row r="5190" spans="1:17" x14ac:dyDescent="0.25">
      <c r="A5190" t="s">
        <v>333</v>
      </c>
      <c r="B5190">
        <v>0</v>
      </c>
      <c r="C5190" t="s">
        <v>11750</v>
      </c>
      <c r="D5190">
        <v>636</v>
      </c>
      <c r="E5190" t="s">
        <v>337</v>
      </c>
      <c r="F5190" s="4">
        <v>0</v>
      </c>
      <c r="J5190" s="4">
        <f>MIN(Table16[[#This Row],[Medicare Outpatient Allowable Rate]:[WPPA Inc Outpatient Allowable Rate]])</f>
        <v>0</v>
      </c>
      <c r="K5190" s="4">
        <f>MAX(Table16[[#This Row],[Blue Cross Outpatient Allowable Rate]:[WPPA Inc Outpatient Allowable Rate]])</f>
        <v>0</v>
      </c>
      <c r="L5190" s="4">
        <f>SUM(Table16[[#This Row],[Price]]*4.42)</f>
        <v>0</v>
      </c>
      <c r="M5190" s="4">
        <v>0</v>
      </c>
      <c r="N5190" s="4">
        <f>SUM(Table16[[#This Row],[ChargeID]]*0.76)</f>
        <v>0</v>
      </c>
      <c r="O5190" s="4">
        <f>SUM(Table16[[#This Row],[Price]]*0.95)</f>
        <v>0</v>
      </c>
      <c r="P5190" s="4">
        <f>SUM(Table16[[#This Row],[Price]]*0.8)</f>
        <v>0</v>
      </c>
      <c r="Q5190" s="4">
        <f>SUM(Table16[[#This Row],[Price]]*0.6)</f>
        <v>0</v>
      </c>
    </row>
    <row r="5191" spans="1:17" x14ac:dyDescent="0.25">
      <c r="A5191" t="s">
        <v>333</v>
      </c>
      <c r="B5191">
        <v>0</v>
      </c>
      <c r="C5191" t="s">
        <v>11751</v>
      </c>
      <c r="D5191">
        <v>636</v>
      </c>
      <c r="E5191" t="s">
        <v>335</v>
      </c>
      <c r="F5191" s="4">
        <v>0</v>
      </c>
      <c r="J5191" s="4">
        <f>MIN(Table16[[#This Row],[Medicare Outpatient Allowable Rate]:[WPPA Inc Outpatient Allowable Rate]])</f>
        <v>0</v>
      </c>
      <c r="K5191" s="4">
        <f>MAX(Table16[[#This Row],[Blue Cross Outpatient Allowable Rate]:[WPPA Inc Outpatient Allowable Rate]])</f>
        <v>0</v>
      </c>
      <c r="L5191" s="4">
        <f>SUM(Table16[[#This Row],[Price]]*4.42)</f>
        <v>0</v>
      </c>
      <c r="M5191" s="4">
        <v>0</v>
      </c>
      <c r="N5191" s="4">
        <f>SUM(Table16[[#This Row],[ChargeID]]*0.76)</f>
        <v>0</v>
      </c>
      <c r="O5191" s="4">
        <f>SUM(Table16[[#This Row],[Price]]*0.95)</f>
        <v>0</v>
      </c>
      <c r="P5191" s="4">
        <f>SUM(Table16[[#This Row],[Price]]*0.8)</f>
        <v>0</v>
      </c>
      <c r="Q5191" s="4">
        <f>SUM(Table16[[#This Row],[Price]]*0.6)</f>
        <v>0</v>
      </c>
    </row>
    <row r="5192" spans="1:17" x14ac:dyDescent="0.25">
      <c r="A5192" t="s">
        <v>333</v>
      </c>
      <c r="B5192">
        <v>0</v>
      </c>
      <c r="C5192" t="s">
        <v>11752</v>
      </c>
      <c r="D5192">
        <v>636</v>
      </c>
      <c r="E5192" t="s">
        <v>337</v>
      </c>
      <c r="F5192" s="4">
        <v>0</v>
      </c>
      <c r="J5192" s="4">
        <f>MIN(Table16[[#This Row],[Medicare Outpatient Allowable Rate]:[WPPA Inc Outpatient Allowable Rate]])</f>
        <v>0</v>
      </c>
      <c r="K5192" s="4">
        <f>MAX(Table16[[#This Row],[Blue Cross Outpatient Allowable Rate]:[WPPA Inc Outpatient Allowable Rate]])</f>
        <v>0</v>
      </c>
      <c r="L5192" s="4">
        <f>SUM(Table16[[#This Row],[Price]]*4.42)</f>
        <v>0</v>
      </c>
      <c r="M5192" s="4">
        <v>0</v>
      </c>
      <c r="N5192" s="4">
        <f>SUM(Table16[[#This Row],[ChargeID]]*0.76)</f>
        <v>0</v>
      </c>
      <c r="O5192" s="4">
        <f>SUM(Table16[[#This Row],[Price]]*0.95)</f>
        <v>0</v>
      </c>
      <c r="P5192" s="4">
        <f>SUM(Table16[[#This Row],[Price]]*0.8)</f>
        <v>0</v>
      </c>
      <c r="Q5192" s="4">
        <f>SUM(Table16[[#This Row],[Price]]*0.6)</f>
        <v>0</v>
      </c>
    </row>
    <row r="5193" spans="1:17" x14ac:dyDescent="0.25">
      <c r="A5193" t="s">
        <v>333</v>
      </c>
      <c r="B5193">
        <v>0</v>
      </c>
      <c r="C5193" t="s">
        <v>11753</v>
      </c>
      <c r="D5193">
        <v>636</v>
      </c>
      <c r="E5193" t="s">
        <v>343</v>
      </c>
      <c r="F5193" s="4">
        <v>0</v>
      </c>
      <c r="J5193" s="4">
        <f>MIN(Table16[[#This Row],[Medicare Outpatient Allowable Rate]:[WPPA Inc Outpatient Allowable Rate]])</f>
        <v>0</v>
      </c>
      <c r="K5193" s="4">
        <f>MAX(Table16[[#This Row],[Blue Cross Outpatient Allowable Rate]:[WPPA Inc Outpatient Allowable Rate]])</f>
        <v>0</v>
      </c>
      <c r="L5193" s="4">
        <f>SUM(Table16[[#This Row],[Price]]*4.42)</f>
        <v>0</v>
      </c>
      <c r="M5193" s="4">
        <v>0</v>
      </c>
      <c r="N5193" s="4">
        <f>SUM(Table16[[#This Row],[ChargeID]]*0.76)</f>
        <v>0</v>
      </c>
      <c r="O5193" s="4">
        <f>SUM(Table16[[#This Row],[Price]]*0.95)</f>
        <v>0</v>
      </c>
      <c r="P5193" s="4">
        <f>SUM(Table16[[#This Row],[Price]]*0.8)</f>
        <v>0</v>
      </c>
      <c r="Q5193" s="4">
        <f>SUM(Table16[[#This Row],[Price]]*0.6)</f>
        <v>0</v>
      </c>
    </row>
    <row r="5194" spans="1:17" x14ac:dyDescent="0.25">
      <c r="A5194" t="s">
        <v>333</v>
      </c>
      <c r="B5194">
        <v>0</v>
      </c>
      <c r="C5194" t="s">
        <v>1896</v>
      </c>
      <c r="D5194">
        <v>636</v>
      </c>
      <c r="E5194" t="s">
        <v>402</v>
      </c>
      <c r="F5194" s="4">
        <v>0</v>
      </c>
      <c r="J5194" s="4">
        <f>MIN(Table16[[#This Row],[Medicare Outpatient Allowable Rate]:[WPPA Inc Outpatient Allowable Rate]])</f>
        <v>0</v>
      </c>
      <c r="K5194" s="4">
        <f>MAX(Table16[[#This Row],[Blue Cross Outpatient Allowable Rate]:[WPPA Inc Outpatient Allowable Rate]])</f>
        <v>0</v>
      </c>
      <c r="L5194" s="4">
        <f>SUM(Table16[[#This Row],[Price]]*4.42)</f>
        <v>0</v>
      </c>
      <c r="M5194" s="4">
        <v>0</v>
      </c>
      <c r="N5194" s="4">
        <f>SUM(Table16[[#This Row],[ChargeID]]*0.76)</f>
        <v>0</v>
      </c>
      <c r="O5194" s="4">
        <f>SUM(Table16[[#This Row],[Price]]*0.95)</f>
        <v>0</v>
      </c>
      <c r="P5194" s="4">
        <f>SUM(Table16[[#This Row],[Price]]*0.8)</f>
        <v>0</v>
      </c>
      <c r="Q5194" s="4">
        <f>SUM(Table16[[#This Row],[Price]]*0.6)</f>
        <v>0</v>
      </c>
    </row>
    <row r="5195" spans="1:17" x14ac:dyDescent="0.25">
      <c r="A5195" t="s">
        <v>333</v>
      </c>
      <c r="B5195">
        <v>0</v>
      </c>
      <c r="C5195" t="s">
        <v>2339</v>
      </c>
      <c r="D5195">
        <v>636</v>
      </c>
      <c r="E5195" t="s">
        <v>337</v>
      </c>
      <c r="F5195" s="4">
        <v>0</v>
      </c>
      <c r="J5195" s="4">
        <f>MIN(Table16[[#This Row],[Medicare Outpatient Allowable Rate]:[WPPA Inc Outpatient Allowable Rate]])</f>
        <v>0</v>
      </c>
      <c r="K5195" s="4">
        <f>MAX(Table16[[#This Row],[Blue Cross Outpatient Allowable Rate]:[WPPA Inc Outpatient Allowable Rate]])</f>
        <v>0</v>
      </c>
      <c r="L5195" s="4">
        <f>SUM(Table16[[#This Row],[Price]]*4.42)</f>
        <v>0</v>
      </c>
      <c r="M5195" s="4">
        <v>0</v>
      </c>
      <c r="N5195" s="4">
        <f>SUM(Table16[[#This Row],[ChargeID]]*0.76)</f>
        <v>0</v>
      </c>
      <c r="O5195" s="4">
        <f>SUM(Table16[[#This Row],[Price]]*0.95)</f>
        <v>0</v>
      </c>
      <c r="P5195" s="4">
        <f>SUM(Table16[[#This Row],[Price]]*0.8)</f>
        <v>0</v>
      </c>
      <c r="Q5195" s="4">
        <f>SUM(Table16[[#This Row],[Price]]*0.6)</f>
        <v>0</v>
      </c>
    </row>
    <row r="5196" spans="1:17" x14ac:dyDescent="0.25">
      <c r="A5196" t="s">
        <v>333</v>
      </c>
      <c r="B5196">
        <v>0</v>
      </c>
      <c r="C5196" t="s">
        <v>1682</v>
      </c>
      <c r="D5196">
        <v>636</v>
      </c>
      <c r="E5196" t="s">
        <v>365</v>
      </c>
      <c r="F5196" s="4">
        <v>0</v>
      </c>
      <c r="J5196" s="4">
        <f>MIN(Table16[[#This Row],[Medicare Outpatient Allowable Rate]:[WPPA Inc Outpatient Allowable Rate]])</f>
        <v>0</v>
      </c>
      <c r="K5196" s="4">
        <f>MAX(Table16[[#This Row],[Blue Cross Outpatient Allowable Rate]:[WPPA Inc Outpatient Allowable Rate]])</f>
        <v>0</v>
      </c>
      <c r="L5196" s="4">
        <f>SUM(Table16[[#This Row],[Price]]*4.42)</f>
        <v>0</v>
      </c>
      <c r="M5196" s="4">
        <v>0</v>
      </c>
      <c r="N5196" s="4">
        <f>SUM(Table16[[#This Row],[ChargeID]]*0.76)</f>
        <v>0</v>
      </c>
      <c r="O5196" s="4">
        <f>SUM(Table16[[#This Row],[Price]]*0.95)</f>
        <v>0</v>
      </c>
      <c r="P5196" s="4">
        <f>SUM(Table16[[#This Row],[Price]]*0.8)</f>
        <v>0</v>
      </c>
      <c r="Q5196" s="4">
        <f>SUM(Table16[[#This Row],[Price]]*0.6)</f>
        <v>0</v>
      </c>
    </row>
    <row r="5197" spans="1:17" x14ac:dyDescent="0.25">
      <c r="A5197" t="s">
        <v>333</v>
      </c>
      <c r="B5197">
        <v>0</v>
      </c>
      <c r="C5197" t="s">
        <v>11754</v>
      </c>
      <c r="D5197">
        <v>636</v>
      </c>
      <c r="E5197" t="s">
        <v>345</v>
      </c>
      <c r="F5197" s="4">
        <v>0</v>
      </c>
      <c r="J5197" s="4">
        <f>MIN(Table16[[#This Row],[Medicare Outpatient Allowable Rate]:[WPPA Inc Outpatient Allowable Rate]])</f>
        <v>0</v>
      </c>
      <c r="K5197" s="4">
        <f>MAX(Table16[[#This Row],[Blue Cross Outpatient Allowable Rate]:[WPPA Inc Outpatient Allowable Rate]])</f>
        <v>0</v>
      </c>
      <c r="L5197" s="4">
        <f>SUM(Table16[[#This Row],[Price]]*4.42)</f>
        <v>0</v>
      </c>
      <c r="M5197" s="4">
        <v>0</v>
      </c>
      <c r="N5197" s="4">
        <f>SUM(Table16[[#This Row],[ChargeID]]*0.76)</f>
        <v>0</v>
      </c>
      <c r="O5197" s="4">
        <f>SUM(Table16[[#This Row],[Price]]*0.95)</f>
        <v>0</v>
      </c>
      <c r="P5197" s="4">
        <f>SUM(Table16[[#This Row],[Price]]*0.8)</f>
        <v>0</v>
      </c>
      <c r="Q5197" s="4">
        <f>SUM(Table16[[#This Row],[Price]]*0.6)</f>
        <v>0</v>
      </c>
    </row>
    <row r="5198" spans="1:17" x14ac:dyDescent="0.25">
      <c r="A5198" t="s">
        <v>333</v>
      </c>
      <c r="B5198">
        <v>0</v>
      </c>
      <c r="C5198" t="s">
        <v>11755</v>
      </c>
      <c r="D5198">
        <v>636</v>
      </c>
      <c r="E5198" t="s">
        <v>345</v>
      </c>
      <c r="F5198" s="4">
        <v>0</v>
      </c>
      <c r="J5198" s="4">
        <f>MIN(Table16[[#This Row],[Medicare Outpatient Allowable Rate]:[WPPA Inc Outpatient Allowable Rate]])</f>
        <v>0</v>
      </c>
      <c r="K5198" s="4">
        <f>MAX(Table16[[#This Row],[Blue Cross Outpatient Allowable Rate]:[WPPA Inc Outpatient Allowable Rate]])</f>
        <v>0</v>
      </c>
      <c r="L5198" s="4">
        <f>SUM(Table16[[#This Row],[Price]]*4.42)</f>
        <v>0</v>
      </c>
      <c r="M5198" s="4">
        <v>0</v>
      </c>
      <c r="N5198" s="4">
        <f>SUM(Table16[[#This Row],[ChargeID]]*0.76)</f>
        <v>0</v>
      </c>
      <c r="O5198" s="4">
        <f>SUM(Table16[[#This Row],[Price]]*0.95)</f>
        <v>0</v>
      </c>
      <c r="P5198" s="4">
        <f>SUM(Table16[[#This Row],[Price]]*0.8)</f>
        <v>0</v>
      </c>
      <c r="Q5198" s="4">
        <f>SUM(Table16[[#This Row],[Price]]*0.6)</f>
        <v>0</v>
      </c>
    </row>
    <row r="5199" spans="1:17" x14ac:dyDescent="0.25">
      <c r="A5199" t="s">
        <v>333</v>
      </c>
      <c r="B5199">
        <v>0</v>
      </c>
      <c r="C5199" t="s">
        <v>11756</v>
      </c>
      <c r="D5199">
        <v>636</v>
      </c>
      <c r="E5199" t="s">
        <v>337</v>
      </c>
      <c r="F5199" s="4">
        <v>0</v>
      </c>
      <c r="J5199" s="4">
        <f>MIN(Table16[[#This Row],[Medicare Outpatient Allowable Rate]:[WPPA Inc Outpatient Allowable Rate]])</f>
        <v>0</v>
      </c>
      <c r="K5199" s="4">
        <f>MAX(Table16[[#This Row],[Blue Cross Outpatient Allowable Rate]:[WPPA Inc Outpatient Allowable Rate]])</f>
        <v>0</v>
      </c>
      <c r="L5199" s="4">
        <f>SUM(Table16[[#This Row],[Price]]*4.42)</f>
        <v>0</v>
      </c>
      <c r="M5199" s="4">
        <v>0</v>
      </c>
      <c r="N5199" s="4">
        <f>SUM(Table16[[#This Row],[ChargeID]]*0.76)</f>
        <v>0</v>
      </c>
      <c r="O5199" s="4">
        <f>SUM(Table16[[#This Row],[Price]]*0.95)</f>
        <v>0</v>
      </c>
      <c r="P5199" s="4">
        <f>SUM(Table16[[#This Row],[Price]]*0.8)</f>
        <v>0</v>
      </c>
      <c r="Q5199" s="4">
        <f>SUM(Table16[[#This Row],[Price]]*0.6)</f>
        <v>0</v>
      </c>
    </row>
    <row r="5200" spans="1:17" x14ac:dyDescent="0.25">
      <c r="A5200" t="s">
        <v>333</v>
      </c>
      <c r="B5200">
        <v>0</v>
      </c>
      <c r="C5200" t="s">
        <v>2210</v>
      </c>
      <c r="D5200">
        <v>636</v>
      </c>
      <c r="E5200" t="s">
        <v>420</v>
      </c>
      <c r="F5200" s="4">
        <v>0</v>
      </c>
      <c r="J5200" s="4">
        <f>MIN(Table16[[#This Row],[Medicare Outpatient Allowable Rate]:[WPPA Inc Outpatient Allowable Rate]])</f>
        <v>0</v>
      </c>
      <c r="K5200" s="4">
        <f>MAX(Table16[[#This Row],[Blue Cross Outpatient Allowable Rate]:[WPPA Inc Outpatient Allowable Rate]])</f>
        <v>0</v>
      </c>
      <c r="L5200" s="4">
        <f>SUM(Table16[[#This Row],[Price]]*4.42)</f>
        <v>0</v>
      </c>
      <c r="M5200" s="4">
        <v>0</v>
      </c>
      <c r="N5200" s="4">
        <f>SUM(Table16[[#This Row],[ChargeID]]*0.76)</f>
        <v>0</v>
      </c>
      <c r="O5200" s="4">
        <f>SUM(Table16[[#This Row],[Price]]*0.95)</f>
        <v>0</v>
      </c>
      <c r="P5200" s="4">
        <f>SUM(Table16[[#This Row],[Price]]*0.8)</f>
        <v>0</v>
      </c>
      <c r="Q5200" s="4">
        <f>SUM(Table16[[#This Row],[Price]]*0.6)</f>
        <v>0</v>
      </c>
    </row>
    <row r="5201" spans="1:17" x14ac:dyDescent="0.25">
      <c r="A5201" t="s">
        <v>333</v>
      </c>
      <c r="B5201">
        <v>0</v>
      </c>
      <c r="C5201" t="s">
        <v>11757</v>
      </c>
      <c r="D5201">
        <v>636</v>
      </c>
      <c r="E5201" t="s">
        <v>337</v>
      </c>
      <c r="F5201" s="4">
        <v>0</v>
      </c>
      <c r="J5201" s="4">
        <f>MIN(Table16[[#This Row],[Medicare Outpatient Allowable Rate]:[WPPA Inc Outpatient Allowable Rate]])</f>
        <v>0</v>
      </c>
      <c r="K5201" s="4">
        <f>MAX(Table16[[#This Row],[Blue Cross Outpatient Allowable Rate]:[WPPA Inc Outpatient Allowable Rate]])</f>
        <v>0</v>
      </c>
      <c r="L5201" s="4">
        <f>SUM(Table16[[#This Row],[Price]]*4.42)</f>
        <v>0</v>
      </c>
      <c r="M5201" s="4">
        <v>0</v>
      </c>
      <c r="N5201" s="4">
        <f>SUM(Table16[[#This Row],[ChargeID]]*0.76)</f>
        <v>0</v>
      </c>
      <c r="O5201" s="4">
        <f>SUM(Table16[[#This Row],[Price]]*0.95)</f>
        <v>0</v>
      </c>
      <c r="P5201" s="4">
        <f>SUM(Table16[[#This Row],[Price]]*0.8)</f>
        <v>0</v>
      </c>
      <c r="Q5201" s="4">
        <f>SUM(Table16[[#This Row],[Price]]*0.6)</f>
        <v>0</v>
      </c>
    </row>
    <row r="5202" spans="1:17" x14ac:dyDescent="0.25">
      <c r="A5202" t="s">
        <v>333</v>
      </c>
      <c r="B5202">
        <v>0</v>
      </c>
      <c r="C5202" t="s">
        <v>1459</v>
      </c>
      <c r="D5202">
        <v>636</v>
      </c>
      <c r="E5202" t="s">
        <v>337</v>
      </c>
      <c r="F5202" s="4">
        <v>0</v>
      </c>
      <c r="J5202" s="4">
        <f>MIN(Table16[[#This Row],[Medicare Outpatient Allowable Rate]:[WPPA Inc Outpatient Allowable Rate]])</f>
        <v>0</v>
      </c>
      <c r="K5202" s="4">
        <f>MAX(Table16[[#This Row],[Blue Cross Outpatient Allowable Rate]:[WPPA Inc Outpatient Allowable Rate]])</f>
        <v>0</v>
      </c>
      <c r="L5202" s="4">
        <f>SUM(Table16[[#This Row],[Price]]*4.42)</f>
        <v>0</v>
      </c>
      <c r="M5202" s="4">
        <v>0</v>
      </c>
      <c r="N5202" s="4">
        <f>SUM(Table16[[#This Row],[ChargeID]]*0.76)</f>
        <v>0</v>
      </c>
      <c r="O5202" s="4">
        <f>SUM(Table16[[#This Row],[Price]]*0.95)</f>
        <v>0</v>
      </c>
      <c r="P5202" s="4">
        <f>SUM(Table16[[#This Row],[Price]]*0.8)</f>
        <v>0</v>
      </c>
      <c r="Q5202" s="4">
        <f>SUM(Table16[[#This Row],[Price]]*0.6)</f>
        <v>0</v>
      </c>
    </row>
    <row r="5203" spans="1:17" x14ac:dyDescent="0.25">
      <c r="A5203" t="s">
        <v>333</v>
      </c>
      <c r="B5203">
        <v>0</v>
      </c>
      <c r="C5203" t="s">
        <v>11758</v>
      </c>
      <c r="D5203">
        <v>636</v>
      </c>
      <c r="E5203" t="s">
        <v>345</v>
      </c>
      <c r="F5203" s="4">
        <v>0</v>
      </c>
      <c r="J5203" s="4">
        <f>MIN(Table16[[#This Row],[Medicare Outpatient Allowable Rate]:[WPPA Inc Outpatient Allowable Rate]])</f>
        <v>0</v>
      </c>
      <c r="K5203" s="4">
        <f>MAX(Table16[[#This Row],[Blue Cross Outpatient Allowable Rate]:[WPPA Inc Outpatient Allowable Rate]])</f>
        <v>0</v>
      </c>
      <c r="L5203" s="4">
        <f>SUM(Table16[[#This Row],[Price]]*4.42)</f>
        <v>0</v>
      </c>
      <c r="M5203" s="4">
        <v>0</v>
      </c>
      <c r="N5203" s="4">
        <f>SUM(Table16[[#This Row],[ChargeID]]*0.76)</f>
        <v>0</v>
      </c>
      <c r="O5203" s="4">
        <f>SUM(Table16[[#This Row],[Price]]*0.95)</f>
        <v>0</v>
      </c>
      <c r="P5203" s="4">
        <f>SUM(Table16[[#This Row],[Price]]*0.8)</f>
        <v>0</v>
      </c>
      <c r="Q5203" s="4">
        <f>SUM(Table16[[#This Row],[Price]]*0.6)</f>
        <v>0</v>
      </c>
    </row>
    <row r="5204" spans="1:17" x14ac:dyDescent="0.25">
      <c r="A5204" t="s">
        <v>333</v>
      </c>
      <c r="B5204">
        <v>0</v>
      </c>
      <c r="C5204" t="s">
        <v>2364</v>
      </c>
      <c r="D5204">
        <v>636</v>
      </c>
      <c r="E5204" t="s">
        <v>356</v>
      </c>
      <c r="F5204" s="4">
        <v>0</v>
      </c>
      <c r="J5204" s="4">
        <f>MIN(Table16[[#This Row],[Medicare Outpatient Allowable Rate]:[WPPA Inc Outpatient Allowable Rate]])</f>
        <v>0</v>
      </c>
      <c r="K5204" s="4">
        <f>MAX(Table16[[#This Row],[Blue Cross Outpatient Allowable Rate]:[WPPA Inc Outpatient Allowable Rate]])</f>
        <v>0</v>
      </c>
      <c r="L5204" s="4">
        <f>SUM(Table16[[#This Row],[Price]]*4.42)</f>
        <v>0</v>
      </c>
      <c r="M5204" s="4">
        <v>0</v>
      </c>
      <c r="N5204" s="4">
        <f>SUM(Table16[[#This Row],[ChargeID]]*0.76)</f>
        <v>0</v>
      </c>
      <c r="O5204" s="4">
        <f>SUM(Table16[[#This Row],[Price]]*0.95)</f>
        <v>0</v>
      </c>
      <c r="P5204" s="4">
        <f>SUM(Table16[[#This Row],[Price]]*0.8)</f>
        <v>0</v>
      </c>
      <c r="Q5204" s="4">
        <f>SUM(Table16[[#This Row],[Price]]*0.6)</f>
        <v>0</v>
      </c>
    </row>
    <row r="5205" spans="1:17" x14ac:dyDescent="0.25">
      <c r="A5205" t="s">
        <v>333</v>
      </c>
      <c r="B5205">
        <v>0</v>
      </c>
      <c r="C5205" t="s">
        <v>11759</v>
      </c>
      <c r="D5205">
        <v>636</v>
      </c>
      <c r="E5205" t="s">
        <v>1208</v>
      </c>
      <c r="F5205" s="4">
        <v>0</v>
      </c>
      <c r="J5205" s="4">
        <f>MIN(Table16[[#This Row],[Medicare Outpatient Allowable Rate]:[WPPA Inc Outpatient Allowable Rate]])</f>
        <v>0</v>
      </c>
      <c r="K5205" s="4">
        <f>MAX(Table16[[#This Row],[Blue Cross Outpatient Allowable Rate]:[WPPA Inc Outpatient Allowable Rate]])</f>
        <v>0</v>
      </c>
      <c r="L5205" s="4">
        <f>SUM(Table16[[#This Row],[Price]]*4.42)</f>
        <v>0</v>
      </c>
      <c r="M5205" s="4">
        <v>0</v>
      </c>
      <c r="N5205" s="4">
        <f>SUM(Table16[[#This Row],[ChargeID]]*0.76)</f>
        <v>0</v>
      </c>
      <c r="O5205" s="4">
        <f>SUM(Table16[[#This Row],[Price]]*0.95)</f>
        <v>0</v>
      </c>
      <c r="P5205" s="4">
        <f>SUM(Table16[[#This Row],[Price]]*0.8)</f>
        <v>0</v>
      </c>
      <c r="Q5205" s="4">
        <f>SUM(Table16[[#This Row],[Price]]*0.6)</f>
        <v>0</v>
      </c>
    </row>
    <row r="5206" spans="1:17" x14ac:dyDescent="0.25">
      <c r="A5206" t="s">
        <v>333</v>
      </c>
      <c r="B5206">
        <v>0</v>
      </c>
      <c r="C5206" t="s">
        <v>1459</v>
      </c>
      <c r="D5206">
        <v>636</v>
      </c>
      <c r="E5206" t="s">
        <v>337</v>
      </c>
      <c r="F5206" s="4">
        <v>0</v>
      </c>
      <c r="J5206" s="4">
        <f>MIN(Table16[[#This Row],[Medicare Outpatient Allowable Rate]:[WPPA Inc Outpatient Allowable Rate]])</f>
        <v>0</v>
      </c>
      <c r="K5206" s="4">
        <f>MAX(Table16[[#This Row],[Blue Cross Outpatient Allowable Rate]:[WPPA Inc Outpatient Allowable Rate]])</f>
        <v>0</v>
      </c>
      <c r="L5206" s="4">
        <f>SUM(Table16[[#This Row],[Price]]*4.42)</f>
        <v>0</v>
      </c>
      <c r="M5206" s="4">
        <v>0</v>
      </c>
      <c r="N5206" s="4">
        <f>SUM(Table16[[#This Row],[ChargeID]]*0.76)</f>
        <v>0</v>
      </c>
      <c r="O5206" s="4">
        <f>SUM(Table16[[#This Row],[Price]]*0.95)</f>
        <v>0</v>
      </c>
      <c r="P5206" s="4">
        <f>SUM(Table16[[#This Row],[Price]]*0.8)</f>
        <v>0</v>
      </c>
      <c r="Q5206" s="4">
        <f>SUM(Table16[[#This Row],[Price]]*0.6)</f>
        <v>0</v>
      </c>
    </row>
    <row r="5207" spans="1:17" x14ac:dyDescent="0.25">
      <c r="A5207" t="s">
        <v>333</v>
      </c>
      <c r="B5207">
        <v>0</v>
      </c>
      <c r="C5207" t="s">
        <v>2692</v>
      </c>
      <c r="D5207">
        <v>636</v>
      </c>
      <c r="E5207" t="s">
        <v>345</v>
      </c>
      <c r="F5207" s="4">
        <v>0</v>
      </c>
      <c r="J5207" s="4">
        <f>MIN(Table16[[#This Row],[Medicare Outpatient Allowable Rate]:[WPPA Inc Outpatient Allowable Rate]])</f>
        <v>0</v>
      </c>
      <c r="K5207" s="4">
        <f>MAX(Table16[[#This Row],[Blue Cross Outpatient Allowable Rate]:[WPPA Inc Outpatient Allowable Rate]])</f>
        <v>0</v>
      </c>
      <c r="L5207" s="4">
        <f>SUM(Table16[[#This Row],[Price]]*4.42)</f>
        <v>0</v>
      </c>
      <c r="M5207" s="4">
        <v>0</v>
      </c>
      <c r="N5207" s="4">
        <f>SUM(Table16[[#This Row],[ChargeID]]*0.76)</f>
        <v>0</v>
      </c>
      <c r="O5207" s="4">
        <f>SUM(Table16[[#This Row],[Price]]*0.95)</f>
        <v>0</v>
      </c>
      <c r="P5207" s="4">
        <f>SUM(Table16[[#This Row],[Price]]*0.8)</f>
        <v>0</v>
      </c>
      <c r="Q5207" s="4">
        <f>SUM(Table16[[#This Row],[Price]]*0.6)</f>
        <v>0</v>
      </c>
    </row>
    <row r="5208" spans="1:17" x14ac:dyDescent="0.25">
      <c r="A5208" t="s">
        <v>333</v>
      </c>
      <c r="B5208">
        <v>0</v>
      </c>
      <c r="C5208" t="s">
        <v>11760</v>
      </c>
      <c r="D5208">
        <v>636</v>
      </c>
      <c r="E5208" t="s">
        <v>345</v>
      </c>
      <c r="F5208" s="4">
        <v>0</v>
      </c>
      <c r="J5208" s="4">
        <f>MIN(Table16[[#This Row],[Medicare Outpatient Allowable Rate]:[WPPA Inc Outpatient Allowable Rate]])</f>
        <v>0</v>
      </c>
      <c r="K5208" s="4">
        <f>MAX(Table16[[#This Row],[Blue Cross Outpatient Allowable Rate]:[WPPA Inc Outpatient Allowable Rate]])</f>
        <v>0</v>
      </c>
      <c r="L5208" s="4">
        <f>SUM(Table16[[#This Row],[Price]]*4.42)</f>
        <v>0</v>
      </c>
      <c r="M5208" s="4">
        <v>0</v>
      </c>
      <c r="N5208" s="4">
        <f>SUM(Table16[[#This Row],[ChargeID]]*0.76)</f>
        <v>0</v>
      </c>
      <c r="O5208" s="4">
        <f>SUM(Table16[[#This Row],[Price]]*0.95)</f>
        <v>0</v>
      </c>
      <c r="P5208" s="4">
        <f>SUM(Table16[[#This Row],[Price]]*0.8)</f>
        <v>0</v>
      </c>
      <c r="Q5208" s="4">
        <f>SUM(Table16[[#This Row],[Price]]*0.6)</f>
        <v>0</v>
      </c>
    </row>
    <row r="5209" spans="1:17" x14ac:dyDescent="0.25">
      <c r="A5209" t="s">
        <v>333</v>
      </c>
      <c r="B5209">
        <v>0</v>
      </c>
      <c r="C5209" t="s">
        <v>11761</v>
      </c>
      <c r="D5209">
        <v>636</v>
      </c>
      <c r="E5209" t="s">
        <v>337</v>
      </c>
      <c r="F5209" s="4">
        <v>0</v>
      </c>
      <c r="J5209" s="4">
        <f>MIN(Table16[[#This Row],[Medicare Outpatient Allowable Rate]:[WPPA Inc Outpatient Allowable Rate]])</f>
        <v>0</v>
      </c>
      <c r="K5209" s="4">
        <f>MAX(Table16[[#This Row],[Blue Cross Outpatient Allowable Rate]:[WPPA Inc Outpatient Allowable Rate]])</f>
        <v>0</v>
      </c>
      <c r="L5209" s="4">
        <f>SUM(Table16[[#This Row],[Price]]*4.42)</f>
        <v>0</v>
      </c>
      <c r="M5209" s="4">
        <v>0</v>
      </c>
      <c r="N5209" s="4">
        <f>SUM(Table16[[#This Row],[ChargeID]]*0.76)</f>
        <v>0</v>
      </c>
      <c r="O5209" s="4">
        <f>SUM(Table16[[#This Row],[Price]]*0.95)</f>
        <v>0</v>
      </c>
      <c r="P5209" s="4">
        <f>SUM(Table16[[#This Row],[Price]]*0.8)</f>
        <v>0</v>
      </c>
      <c r="Q5209" s="4">
        <f>SUM(Table16[[#This Row],[Price]]*0.6)</f>
        <v>0</v>
      </c>
    </row>
    <row r="5210" spans="1:17" x14ac:dyDescent="0.25">
      <c r="A5210" t="s">
        <v>333</v>
      </c>
      <c r="B5210">
        <v>0</v>
      </c>
      <c r="C5210" t="s">
        <v>11762</v>
      </c>
      <c r="D5210">
        <v>636</v>
      </c>
      <c r="E5210" t="s">
        <v>353</v>
      </c>
      <c r="F5210" s="4">
        <v>0</v>
      </c>
      <c r="J5210" s="4">
        <f>MIN(Table16[[#This Row],[Medicare Outpatient Allowable Rate]:[WPPA Inc Outpatient Allowable Rate]])</f>
        <v>0</v>
      </c>
      <c r="K5210" s="4">
        <f>MAX(Table16[[#This Row],[Blue Cross Outpatient Allowable Rate]:[WPPA Inc Outpatient Allowable Rate]])</f>
        <v>0</v>
      </c>
      <c r="L5210" s="4">
        <f>SUM(Table16[[#This Row],[Price]]*4.42)</f>
        <v>0</v>
      </c>
      <c r="M5210" s="4">
        <v>0</v>
      </c>
      <c r="N5210" s="4">
        <f>SUM(Table16[[#This Row],[ChargeID]]*0.76)</f>
        <v>0</v>
      </c>
      <c r="O5210" s="4">
        <f>SUM(Table16[[#This Row],[Price]]*0.95)</f>
        <v>0</v>
      </c>
      <c r="P5210" s="4">
        <f>SUM(Table16[[#This Row],[Price]]*0.8)</f>
        <v>0</v>
      </c>
      <c r="Q5210" s="4">
        <f>SUM(Table16[[#This Row],[Price]]*0.6)</f>
        <v>0</v>
      </c>
    </row>
    <row r="5211" spans="1:17" x14ac:dyDescent="0.25">
      <c r="A5211" t="s">
        <v>333</v>
      </c>
      <c r="B5211">
        <v>0</v>
      </c>
      <c r="C5211" t="s">
        <v>11763</v>
      </c>
      <c r="D5211">
        <v>636</v>
      </c>
      <c r="E5211" t="s">
        <v>448</v>
      </c>
      <c r="F5211" s="4">
        <v>0</v>
      </c>
      <c r="J5211" s="4">
        <f>MIN(Table16[[#This Row],[Medicare Outpatient Allowable Rate]:[WPPA Inc Outpatient Allowable Rate]])</f>
        <v>0</v>
      </c>
      <c r="K5211" s="4">
        <f>MAX(Table16[[#This Row],[Blue Cross Outpatient Allowable Rate]:[WPPA Inc Outpatient Allowable Rate]])</f>
        <v>0</v>
      </c>
      <c r="L5211" s="4">
        <f>SUM(Table16[[#This Row],[Price]]*4.42)</f>
        <v>0</v>
      </c>
      <c r="M5211" s="4">
        <v>0</v>
      </c>
      <c r="N5211" s="4">
        <f>SUM(Table16[[#This Row],[ChargeID]]*0.76)</f>
        <v>0</v>
      </c>
      <c r="O5211" s="4">
        <f>SUM(Table16[[#This Row],[Price]]*0.95)</f>
        <v>0</v>
      </c>
      <c r="P5211" s="4">
        <f>SUM(Table16[[#This Row],[Price]]*0.8)</f>
        <v>0</v>
      </c>
      <c r="Q5211" s="4">
        <f>SUM(Table16[[#This Row],[Price]]*0.6)</f>
        <v>0</v>
      </c>
    </row>
    <row r="5212" spans="1:17" x14ac:dyDescent="0.25">
      <c r="A5212" t="s">
        <v>333</v>
      </c>
      <c r="B5212">
        <v>0</v>
      </c>
      <c r="C5212" t="s">
        <v>11764</v>
      </c>
      <c r="D5212">
        <v>636</v>
      </c>
      <c r="E5212" t="s">
        <v>353</v>
      </c>
      <c r="F5212" s="4">
        <v>0</v>
      </c>
      <c r="J5212" s="4">
        <f>MIN(Table16[[#This Row],[Medicare Outpatient Allowable Rate]:[WPPA Inc Outpatient Allowable Rate]])</f>
        <v>0</v>
      </c>
      <c r="K5212" s="4">
        <f>MAX(Table16[[#This Row],[Blue Cross Outpatient Allowable Rate]:[WPPA Inc Outpatient Allowable Rate]])</f>
        <v>0</v>
      </c>
      <c r="L5212" s="4">
        <f>SUM(Table16[[#This Row],[Price]]*4.42)</f>
        <v>0</v>
      </c>
      <c r="M5212" s="4">
        <v>0</v>
      </c>
      <c r="N5212" s="4">
        <f>SUM(Table16[[#This Row],[ChargeID]]*0.76)</f>
        <v>0</v>
      </c>
      <c r="O5212" s="4">
        <f>SUM(Table16[[#This Row],[Price]]*0.95)</f>
        <v>0</v>
      </c>
      <c r="P5212" s="4">
        <f>SUM(Table16[[#This Row],[Price]]*0.8)</f>
        <v>0</v>
      </c>
      <c r="Q5212" s="4">
        <f>SUM(Table16[[#This Row],[Price]]*0.6)</f>
        <v>0</v>
      </c>
    </row>
    <row r="5213" spans="1:17" x14ac:dyDescent="0.25">
      <c r="A5213" t="s">
        <v>333</v>
      </c>
      <c r="B5213">
        <v>0</v>
      </c>
      <c r="C5213" t="s">
        <v>11765</v>
      </c>
      <c r="D5213">
        <v>636</v>
      </c>
      <c r="E5213" t="s">
        <v>345</v>
      </c>
      <c r="F5213" s="4">
        <v>0</v>
      </c>
      <c r="J5213" s="4">
        <f>MIN(Table16[[#This Row],[Medicare Outpatient Allowable Rate]:[WPPA Inc Outpatient Allowable Rate]])</f>
        <v>0</v>
      </c>
      <c r="K5213" s="4">
        <f>MAX(Table16[[#This Row],[Blue Cross Outpatient Allowable Rate]:[WPPA Inc Outpatient Allowable Rate]])</f>
        <v>0</v>
      </c>
      <c r="L5213" s="4">
        <f>SUM(Table16[[#This Row],[Price]]*4.42)</f>
        <v>0</v>
      </c>
      <c r="M5213" s="4">
        <v>0</v>
      </c>
      <c r="N5213" s="4">
        <f>SUM(Table16[[#This Row],[ChargeID]]*0.76)</f>
        <v>0</v>
      </c>
      <c r="O5213" s="4">
        <f>SUM(Table16[[#This Row],[Price]]*0.95)</f>
        <v>0</v>
      </c>
      <c r="P5213" s="4">
        <f>SUM(Table16[[#This Row],[Price]]*0.8)</f>
        <v>0</v>
      </c>
      <c r="Q5213" s="4">
        <f>SUM(Table16[[#This Row],[Price]]*0.6)</f>
        <v>0</v>
      </c>
    </row>
    <row r="5214" spans="1:17" x14ac:dyDescent="0.25">
      <c r="A5214" t="s">
        <v>333</v>
      </c>
      <c r="B5214">
        <v>0</v>
      </c>
      <c r="C5214" t="s">
        <v>11766</v>
      </c>
      <c r="D5214">
        <v>636</v>
      </c>
      <c r="E5214" t="s">
        <v>345</v>
      </c>
      <c r="F5214" s="4">
        <v>0</v>
      </c>
      <c r="J5214" s="4">
        <f>MIN(Table16[[#This Row],[Medicare Outpatient Allowable Rate]:[WPPA Inc Outpatient Allowable Rate]])</f>
        <v>0</v>
      </c>
      <c r="K5214" s="4">
        <f>MAX(Table16[[#This Row],[Blue Cross Outpatient Allowable Rate]:[WPPA Inc Outpatient Allowable Rate]])</f>
        <v>0</v>
      </c>
      <c r="L5214" s="4">
        <f>SUM(Table16[[#This Row],[Price]]*4.42)</f>
        <v>0</v>
      </c>
      <c r="M5214" s="4">
        <v>0</v>
      </c>
      <c r="N5214" s="4">
        <f>SUM(Table16[[#This Row],[ChargeID]]*0.76)</f>
        <v>0</v>
      </c>
      <c r="O5214" s="4">
        <f>SUM(Table16[[#This Row],[Price]]*0.95)</f>
        <v>0</v>
      </c>
      <c r="P5214" s="4">
        <f>SUM(Table16[[#This Row],[Price]]*0.8)</f>
        <v>0</v>
      </c>
      <c r="Q5214" s="4">
        <f>SUM(Table16[[#This Row],[Price]]*0.6)</f>
        <v>0</v>
      </c>
    </row>
    <row r="5215" spans="1:17" x14ac:dyDescent="0.25">
      <c r="A5215" t="s">
        <v>333</v>
      </c>
      <c r="B5215">
        <v>0</v>
      </c>
      <c r="C5215" t="s">
        <v>11767</v>
      </c>
      <c r="D5215">
        <v>636</v>
      </c>
      <c r="E5215" t="s">
        <v>345</v>
      </c>
      <c r="F5215" s="4">
        <v>0</v>
      </c>
      <c r="J5215" s="4">
        <f>MIN(Table16[[#This Row],[Medicare Outpatient Allowable Rate]:[WPPA Inc Outpatient Allowable Rate]])</f>
        <v>0</v>
      </c>
      <c r="K5215" s="4">
        <f>MAX(Table16[[#This Row],[Blue Cross Outpatient Allowable Rate]:[WPPA Inc Outpatient Allowable Rate]])</f>
        <v>0</v>
      </c>
      <c r="L5215" s="4">
        <f>SUM(Table16[[#This Row],[Price]]*4.42)</f>
        <v>0</v>
      </c>
      <c r="M5215" s="4">
        <v>0</v>
      </c>
      <c r="N5215" s="4">
        <f>SUM(Table16[[#This Row],[ChargeID]]*0.76)</f>
        <v>0</v>
      </c>
      <c r="O5215" s="4">
        <f>SUM(Table16[[#This Row],[Price]]*0.95)</f>
        <v>0</v>
      </c>
      <c r="P5215" s="4">
        <f>SUM(Table16[[#This Row],[Price]]*0.8)</f>
        <v>0</v>
      </c>
      <c r="Q5215" s="4">
        <f>SUM(Table16[[#This Row],[Price]]*0.6)</f>
        <v>0</v>
      </c>
    </row>
    <row r="5216" spans="1:17" x14ac:dyDescent="0.25">
      <c r="A5216" t="s">
        <v>333</v>
      </c>
      <c r="B5216">
        <v>0</v>
      </c>
      <c r="C5216" t="s">
        <v>2512</v>
      </c>
      <c r="D5216">
        <v>636</v>
      </c>
      <c r="E5216" t="s">
        <v>345</v>
      </c>
      <c r="F5216" s="4">
        <v>0</v>
      </c>
      <c r="J5216" s="4">
        <f>MIN(Table16[[#This Row],[Medicare Outpatient Allowable Rate]:[WPPA Inc Outpatient Allowable Rate]])</f>
        <v>0</v>
      </c>
      <c r="K5216" s="4">
        <f>MAX(Table16[[#This Row],[Blue Cross Outpatient Allowable Rate]:[WPPA Inc Outpatient Allowable Rate]])</f>
        <v>0</v>
      </c>
      <c r="L5216" s="4">
        <f>SUM(Table16[[#This Row],[Price]]*4.42)</f>
        <v>0</v>
      </c>
      <c r="M5216" s="4">
        <v>0</v>
      </c>
      <c r="N5216" s="4">
        <f>SUM(Table16[[#This Row],[ChargeID]]*0.76)</f>
        <v>0</v>
      </c>
      <c r="O5216" s="4">
        <f>SUM(Table16[[#This Row],[Price]]*0.95)</f>
        <v>0</v>
      </c>
      <c r="P5216" s="4">
        <f>SUM(Table16[[#This Row],[Price]]*0.8)</f>
        <v>0</v>
      </c>
      <c r="Q5216" s="4">
        <f>SUM(Table16[[#This Row],[Price]]*0.6)</f>
        <v>0</v>
      </c>
    </row>
    <row r="5217" spans="1:17" x14ac:dyDescent="0.25">
      <c r="A5217" t="s">
        <v>333</v>
      </c>
      <c r="B5217">
        <v>0</v>
      </c>
      <c r="C5217" t="s">
        <v>11768</v>
      </c>
      <c r="D5217">
        <v>636</v>
      </c>
      <c r="E5217" t="s">
        <v>337</v>
      </c>
      <c r="F5217" s="4">
        <v>0</v>
      </c>
      <c r="J5217" s="4">
        <f>MIN(Table16[[#This Row],[Medicare Outpatient Allowable Rate]:[WPPA Inc Outpatient Allowable Rate]])</f>
        <v>0</v>
      </c>
      <c r="K5217" s="4">
        <f>MAX(Table16[[#This Row],[Blue Cross Outpatient Allowable Rate]:[WPPA Inc Outpatient Allowable Rate]])</f>
        <v>0</v>
      </c>
      <c r="L5217" s="4">
        <f>SUM(Table16[[#This Row],[Price]]*4.42)</f>
        <v>0</v>
      </c>
      <c r="M5217" s="4">
        <v>0</v>
      </c>
      <c r="N5217" s="4">
        <f>SUM(Table16[[#This Row],[ChargeID]]*0.76)</f>
        <v>0</v>
      </c>
      <c r="O5217" s="4">
        <f>SUM(Table16[[#This Row],[Price]]*0.95)</f>
        <v>0</v>
      </c>
      <c r="P5217" s="4">
        <f>SUM(Table16[[#This Row],[Price]]*0.8)</f>
        <v>0</v>
      </c>
      <c r="Q5217" s="4">
        <f>SUM(Table16[[#This Row],[Price]]*0.6)</f>
        <v>0</v>
      </c>
    </row>
    <row r="5218" spans="1:17" x14ac:dyDescent="0.25">
      <c r="A5218" t="s">
        <v>333</v>
      </c>
      <c r="B5218">
        <v>0</v>
      </c>
      <c r="C5218" t="s">
        <v>11769</v>
      </c>
      <c r="D5218">
        <v>636</v>
      </c>
      <c r="E5218" t="s">
        <v>341</v>
      </c>
      <c r="F5218" s="4">
        <v>0</v>
      </c>
      <c r="J5218" s="4">
        <f>MIN(Table16[[#This Row],[Medicare Outpatient Allowable Rate]:[WPPA Inc Outpatient Allowable Rate]])</f>
        <v>0</v>
      </c>
      <c r="K5218" s="4">
        <f>MAX(Table16[[#This Row],[Blue Cross Outpatient Allowable Rate]:[WPPA Inc Outpatient Allowable Rate]])</f>
        <v>0</v>
      </c>
      <c r="L5218" s="4">
        <f>SUM(Table16[[#This Row],[Price]]*4.42)</f>
        <v>0</v>
      </c>
      <c r="M5218" s="4">
        <v>0</v>
      </c>
      <c r="N5218" s="4">
        <f>SUM(Table16[[#This Row],[ChargeID]]*0.76)</f>
        <v>0</v>
      </c>
      <c r="O5218" s="4">
        <f>SUM(Table16[[#This Row],[Price]]*0.95)</f>
        <v>0</v>
      </c>
      <c r="P5218" s="4">
        <f>SUM(Table16[[#This Row],[Price]]*0.8)</f>
        <v>0</v>
      </c>
      <c r="Q5218" s="4">
        <f>SUM(Table16[[#This Row],[Price]]*0.6)</f>
        <v>0</v>
      </c>
    </row>
    <row r="5219" spans="1:17" x14ac:dyDescent="0.25">
      <c r="A5219" t="s">
        <v>333</v>
      </c>
      <c r="B5219">
        <v>0</v>
      </c>
      <c r="C5219" t="s">
        <v>11770</v>
      </c>
      <c r="D5219">
        <v>636</v>
      </c>
      <c r="E5219" t="s">
        <v>345</v>
      </c>
      <c r="F5219" s="4">
        <v>0</v>
      </c>
      <c r="J5219" s="4">
        <f>MIN(Table16[[#This Row],[Medicare Outpatient Allowable Rate]:[WPPA Inc Outpatient Allowable Rate]])</f>
        <v>0</v>
      </c>
      <c r="K5219" s="4">
        <f>MAX(Table16[[#This Row],[Blue Cross Outpatient Allowable Rate]:[WPPA Inc Outpatient Allowable Rate]])</f>
        <v>0</v>
      </c>
      <c r="L5219" s="4">
        <f>SUM(Table16[[#This Row],[Price]]*4.42)</f>
        <v>0</v>
      </c>
      <c r="M5219" s="4">
        <v>0</v>
      </c>
      <c r="N5219" s="4">
        <f>SUM(Table16[[#This Row],[ChargeID]]*0.76)</f>
        <v>0</v>
      </c>
      <c r="O5219" s="4">
        <f>SUM(Table16[[#This Row],[Price]]*0.95)</f>
        <v>0</v>
      </c>
      <c r="P5219" s="4">
        <f>SUM(Table16[[#This Row],[Price]]*0.8)</f>
        <v>0</v>
      </c>
      <c r="Q5219" s="4">
        <f>SUM(Table16[[#This Row],[Price]]*0.6)</f>
        <v>0</v>
      </c>
    </row>
    <row r="5220" spans="1:17" x14ac:dyDescent="0.25">
      <c r="A5220" t="s">
        <v>333</v>
      </c>
      <c r="B5220">
        <v>0</v>
      </c>
      <c r="C5220" t="s">
        <v>11771</v>
      </c>
      <c r="D5220">
        <v>636</v>
      </c>
      <c r="E5220" t="s">
        <v>345</v>
      </c>
      <c r="F5220" s="4">
        <v>0</v>
      </c>
      <c r="J5220" s="4">
        <f>MIN(Table16[[#This Row],[Medicare Outpatient Allowable Rate]:[WPPA Inc Outpatient Allowable Rate]])</f>
        <v>0</v>
      </c>
      <c r="K5220" s="4">
        <f>MAX(Table16[[#This Row],[Blue Cross Outpatient Allowable Rate]:[WPPA Inc Outpatient Allowable Rate]])</f>
        <v>0</v>
      </c>
      <c r="L5220" s="4">
        <f>SUM(Table16[[#This Row],[Price]]*4.42)</f>
        <v>0</v>
      </c>
      <c r="M5220" s="4">
        <v>0</v>
      </c>
      <c r="N5220" s="4">
        <f>SUM(Table16[[#This Row],[ChargeID]]*0.76)</f>
        <v>0</v>
      </c>
      <c r="O5220" s="4">
        <f>SUM(Table16[[#This Row],[Price]]*0.95)</f>
        <v>0</v>
      </c>
      <c r="P5220" s="4">
        <f>SUM(Table16[[#This Row],[Price]]*0.8)</f>
        <v>0</v>
      </c>
      <c r="Q5220" s="4">
        <f>SUM(Table16[[#This Row],[Price]]*0.6)</f>
        <v>0</v>
      </c>
    </row>
    <row r="5221" spans="1:17" x14ac:dyDescent="0.25">
      <c r="A5221" t="s">
        <v>333</v>
      </c>
      <c r="B5221">
        <v>0</v>
      </c>
      <c r="C5221" t="s">
        <v>11772</v>
      </c>
      <c r="D5221">
        <v>636</v>
      </c>
      <c r="E5221" t="s">
        <v>345</v>
      </c>
      <c r="F5221" s="4">
        <v>0</v>
      </c>
      <c r="J5221" s="4">
        <f>MIN(Table16[[#This Row],[Medicare Outpatient Allowable Rate]:[WPPA Inc Outpatient Allowable Rate]])</f>
        <v>0</v>
      </c>
      <c r="K5221" s="4">
        <f>MAX(Table16[[#This Row],[Blue Cross Outpatient Allowable Rate]:[WPPA Inc Outpatient Allowable Rate]])</f>
        <v>0</v>
      </c>
      <c r="L5221" s="4">
        <f>SUM(Table16[[#This Row],[Price]]*4.42)</f>
        <v>0</v>
      </c>
      <c r="M5221" s="4">
        <v>0</v>
      </c>
      <c r="N5221" s="4">
        <f>SUM(Table16[[#This Row],[ChargeID]]*0.76)</f>
        <v>0</v>
      </c>
      <c r="O5221" s="4">
        <f>SUM(Table16[[#This Row],[Price]]*0.95)</f>
        <v>0</v>
      </c>
      <c r="P5221" s="4">
        <f>SUM(Table16[[#This Row],[Price]]*0.8)</f>
        <v>0</v>
      </c>
      <c r="Q5221" s="4">
        <f>SUM(Table16[[#This Row],[Price]]*0.6)</f>
        <v>0</v>
      </c>
    </row>
    <row r="5222" spans="1:17" x14ac:dyDescent="0.25">
      <c r="A5222" t="s">
        <v>333</v>
      </c>
      <c r="B5222">
        <v>0</v>
      </c>
      <c r="C5222" t="s">
        <v>2030</v>
      </c>
      <c r="D5222">
        <v>636</v>
      </c>
      <c r="E5222" t="s">
        <v>345</v>
      </c>
      <c r="F5222" s="4">
        <v>0</v>
      </c>
      <c r="J5222" s="4">
        <f>MIN(Table16[[#This Row],[Medicare Outpatient Allowable Rate]:[WPPA Inc Outpatient Allowable Rate]])</f>
        <v>0</v>
      </c>
      <c r="K5222" s="4">
        <f>MAX(Table16[[#This Row],[Blue Cross Outpatient Allowable Rate]:[WPPA Inc Outpatient Allowable Rate]])</f>
        <v>0</v>
      </c>
      <c r="L5222" s="4">
        <f>SUM(Table16[[#This Row],[Price]]*4.42)</f>
        <v>0</v>
      </c>
      <c r="M5222" s="4">
        <v>0</v>
      </c>
      <c r="N5222" s="4">
        <f>SUM(Table16[[#This Row],[ChargeID]]*0.76)</f>
        <v>0</v>
      </c>
      <c r="O5222" s="4">
        <f>SUM(Table16[[#This Row],[Price]]*0.95)</f>
        <v>0</v>
      </c>
      <c r="P5222" s="4">
        <f>SUM(Table16[[#This Row],[Price]]*0.8)</f>
        <v>0</v>
      </c>
      <c r="Q5222" s="4">
        <f>SUM(Table16[[#This Row],[Price]]*0.6)</f>
        <v>0</v>
      </c>
    </row>
    <row r="5223" spans="1:17" x14ac:dyDescent="0.25">
      <c r="A5223" t="s">
        <v>333</v>
      </c>
      <c r="B5223">
        <v>0</v>
      </c>
      <c r="C5223" t="s">
        <v>2804</v>
      </c>
      <c r="D5223">
        <v>636</v>
      </c>
      <c r="E5223" t="s">
        <v>345</v>
      </c>
      <c r="F5223" s="4">
        <v>0</v>
      </c>
      <c r="J5223" s="4">
        <f>MIN(Table16[[#This Row],[Medicare Outpatient Allowable Rate]:[WPPA Inc Outpatient Allowable Rate]])</f>
        <v>0</v>
      </c>
      <c r="K5223" s="4">
        <f>MAX(Table16[[#This Row],[Blue Cross Outpatient Allowable Rate]:[WPPA Inc Outpatient Allowable Rate]])</f>
        <v>0</v>
      </c>
      <c r="L5223" s="4">
        <f>SUM(Table16[[#This Row],[Price]]*4.42)</f>
        <v>0</v>
      </c>
      <c r="M5223" s="4">
        <v>0</v>
      </c>
      <c r="N5223" s="4">
        <f>SUM(Table16[[#This Row],[ChargeID]]*0.76)</f>
        <v>0</v>
      </c>
      <c r="O5223" s="4">
        <f>SUM(Table16[[#This Row],[Price]]*0.95)</f>
        <v>0</v>
      </c>
      <c r="P5223" s="4">
        <f>SUM(Table16[[#This Row],[Price]]*0.8)</f>
        <v>0</v>
      </c>
      <c r="Q5223" s="4">
        <f>SUM(Table16[[#This Row],[Price]]*0.6)</f>
        <v>0</v>
      </c>
    </row>
    <row r="5224" spans="1:17" x14ac:dyDescent="0.25">
      <c r="A5224" t="s">
        <v>333</v>
      </c>
      <c r="B5224">
        <v>0</v>
      </c>
      <c r="C5224" t="s">
        <v>2497</v>
      </c>
      <c r="D5224">
        <v>636</v>
      </c>
      <c r="E5224" t="s">
        <v>343</v>
      </c>
      <c r="F5224" s="4">
        <v>0</v>
      </c>
      <c r="J5224" s="4">
        <f>MIN(Table16[[#This Row],[Medicare Outpatient Allowable Rate]:[WPPA Inc Outpatient Allowable Rate]])</f>
        <v>0</v>
      </c>
      <c r="K5224" s="4">
        <f>MAX(Table16[[#This Row],[Blue Cross Outpatient Allowable Rate]:[WPPA Inc Outpatient Allowable Rate]])</f>
        <v>0</v>
      </c>
      <c r="L5224" s="4">
        <f>SUM(Table16[[#This Row],[Price]]*4.42)</f>
        <v>0</v>
      </c>
      <c r="M5224" s="4">
        <v>0</v>
      </c>
      <c r="N5224" s="4">
        <f>SUM(Table16[[#This Row],[ChargeID]]*0.76)</f>
        <v>0</v>
      </c>
      <c r="O5224" s="4">
        <f>SUM(Table16[[#This Row],[Price]]*0.95)</f>
        <v>0</v>
      </c>
      <c r="P5224" s="4">
        <f>SUM(Table16[[#This Row],[Price]]*0.8)</f>
        <v>0</v>
      </c>
      <c r="Q5224" s="4">
        <f>SUM(Table16[[#This Row],[Price]]*0.6)</f>
        <v>0</v>
      </c>
    </row>
    <row r="5225" spans="1:17" x14ac:dyDescent="0.25">
      <c r="A5225" t="s">
        <v>333</v>
      </c>
      <c r="B5225">
        <v>0</v>
      </c>
      <c r="C5225" t="s">
        <v>1598</v>
      </c>
      <c r="D5225">
        <v>636</v>
      </c>
      <c r="E5225" t="s">
        <v>345</v>
      </c>
      <c r="F5225" s="4">
        <v>0</v>
      </c>
      <c r="J5225" s="4">
        <f>MIN(Table16[[#This Row],[Medicare Outpatient Allowable Rate]:[WPPA Inc Outpatient Allowable Rate]])</f>
        <v>0</v>
      </c>
      <c r="K5225" s="4">
        <f>MAX(Table16[[#This Row],[Blue Cross Outpatient Allowable Rate]:[WPPA Inc Outpatient Allowable Rate]])</f>
        <v>0</v>
      </c>
      <c r="L5225" s="4">
        <f>SUM(Table16[[#This Row],[Price]]*4.42)</f>
        <v>0</v>
      </c>
      <c r="M5225" s="4">
        <v>0</v>
      </c>
      <c r="N5225" s="4">
        <f>SUM(Table16[[#This Row],[ChargeID]]*0.76)</f>
        <v>0</v>
      </c>
      <c r="O5225" s="4">
        <f>SUM(Table16[[#This Row],[Price]]*0.95)</f>
        <v>0</v>
      </c>
      <c r="P5225" s="4">
        <f>SUM(Table16[[#This Row],[Price]]*0.8)</f>
        <v>0</v>
      </c>
      <c r="Q5225" s="4">
        <f>SUM(Table16[[#This Row],[Price]]*0.6)</f>
        <v>0</v>
      </c>
    </row>
    <row r="5226" spans="1:17" x14ac:dyDescent="0.25">
      <c r="A5226" t="s">
        <v>333</v>
      </c>
      <c r="B5226">
        <v>0</v>
      </c>
      <c r="C5226" t="s">
        <v>2734</v>
      </c>
      <c r="D5226">
        <v>636</v>
      </c>
      <c r="E5226" t="s">
        <v>337</v>
      </c>
      <c r="F5226" s="4">
        <v>0</v>
      </c>
      <c r="J5226" s="4">
        <f>MIN(Table16[[#This Row],[Medicare Outpatient Allowable Rate]:[WPPA Inc Outpatient Allowable Rate]])</f>
        <v>0</v>
      </c>
      <c r="K5226" s="4">
        <f>MAX(Table16[[#This Row],[Blue Cross Outpatient Allowable Rate]:[WPPA Inc Outpatient Allowable Rate]])</f>
        <v>0</v>
      </c>
      <c r="L5226" s="4">
        <f>SUM(Table16[[#This Row],[Price]]*4.42)</f>
        <v>0</v>
      </c>
      <c r="M5226" s="4">
        <v>0</v>
      </c>
      <c r="N5226" s="4">
        <f>SUM(Table16[[#This Row],[ChargeID]]*0.76)</f>
        <v>0</v>
      </c>
      <c r="O5226" s="4">
        <f>SUM(Table16[[#This Row],[Price]]*0.95)</f>
        <v>0</v>
      </c>
      <c r="P5226" s="4">
        <f>SUM(Table16[[#This Row],[Price]]*0.8)</f>
        <v>0</v>
      </c>
      <c r="Q5226" s="4">
        <f>SUM(Table16[[#This Row],[Price]]*0.6)</f>
        <v>0</v>
      </c>
    </row>
    <row r="5227" spans="1:17" x14ac:dyDescent="0.25">
      <c r="A5227" t="s">
        <v>333</v>
      </c>
      <c r="B5227">
        <v>0</v>
      </c>
      <c r="C5227" t="s">
        <v>2868</v>
      </c>
      <c r="D5227">
        <v>636</v>
      </c>
      <c r="E5227" t="s">
        <v>345</v>
      </c>
      <c r="F5227" s="4">
        <v>0</v>
      </c>
      <c r="J5227" s="4">
        <f>MIN(Table16[[#This Row],[Medicare Outpatient Allowable Rate]:[WPPA Inc Outpatient Allowable Rate]])</f>
        <v>0</v>
      </c>
      <c r="K5227" s="4">
        <f>MAX(Table16[[#This Row],[Blue Cross Outpatient Allowable Rate]:[WPPA Inc Outpatient Allowable Rate]])</f>
        <v>0</v>
      </c>
      <c r="L5227" s="4">
        <f>SUM(Table16[[#This Row],[Price]]*4.42)</f>
        <v>0</v>
      </c>
      <c r="M5227" s="4">
        <v>0</v>
      </c>
      <c r="N5227" s="4">
        <f>SUM(Table16[[#This Row],[ChargeID]]*0.76)</f>
        <v>0</v>
      </c>
      <c r="O5227" s="4">
        <f>SUM(Table16[[#This Row],[Price]]*0.95)</f>
        <v>0</v>
      </c>
      <c r="P5227" s="4">
        <f>SUM(Table16[[#This Row],[Price]]*0.8)</f>
        <v>0</v>
      </c>
      <c r="Q5227" s="4">
        <f>SUM(Table16[[#This Row],[Price]]*0.6)</f>
        <v>0</v>
      </c>
    </row>
    <row r="5228" spans="1:17" x14ac:dyDescent="0.25">
      <c r="A5228" t="s">
        <v>333</v>
      </c>
      <c r="B5228">
        <v>0</v>
      </c>
      <c r="C5228" t="s">
        <v>2775</v>
      </c>
      <c r="D5228">
        <v>636</v>
      </c>
      <c r="E5228" t="s">
        <v>337</v>
      </c>
      <c r="F5228" s="4">
        <v>0</v>
      </c>
      <c r="J5228" s="4">
        <f>MIN(Table16[[#This Row],[Medicare Outpatient Allowable Rate]:[WPPA Inc Outpatient Allowable Rate]])</f>
        <v>0</v>
      </c>
      <c r="K5228" s="4">
        <f>MAX(Table16[[#This Row],[Blue Cross Outpatient Allowable Rate]:[WPPA Inc Outpatient Allowable Rate]])</f>
        <v>0</v>
      </c>
      <c r="L5228" s="4">
        <f>SUM(Table16[[#This Row],[Price]]*4.42)</f>
        <v>0</v>
      </c>
      <c r="M5228" s="4">
        <v>0</v>
      </c>
      <c r="N5228" s="4">
        <f>SUM(Table16[[#This Row],[ChargeID]]*0.76)</f>
        <v>0</v>
      </c>
      <c r="O5228" s="4">
        <f>SUM(Table16[[#This Row],[Price]]*0.95)</f>
        <v>0</v>
      </c>
      <c r="P5228" s="4">
        <f>SUM(Table16[[#This Row],[Price]]*0.8)</f>
        <v>0</v>
      </c>
      <c r="Q5228" s="4">
        <f>SUM(Table16[[#This Row],[Price]]*0.6)</f>
        <v>0</v>
      </c>
    </row>
    <row r="5229" spans="1:17" x14ac:dyDescent="0.25">
      <c r="A5229" t="s">
        <v>333</v>
      </c>
      <c r="B5229">
        <v>0</v>
      </c>
      <c r="C5229" t="s">
        <v>11773</v>
      </c>
      <c r="D5229">
        <v>636</v>
      </c>
      <c r="E5229" t="s">
        <v>345</v>
      </c>
      <c r="F5229" s="4">
        <v>0</v>
      </c>
      <c r="J5229" s="4">
        <f>MIN(Table16[[#This Row],[Medicare Outpatient Allowable Rate]:[WPPA Inc Outpatient Allowable Rate]])</f>
        <v>0</v>
      </c>
      <c r="K5229" s="4">
        <f>MAX(Table16[[#This Row],[Blue Cross Outpatient Allowable Rate]:[WPPA Inc Outpatient Allowable Rate]])</f>
        <v>0</v>
      </c>
      <c r="L5229" s="4">
        <f>SUM(Table16[[#This Row],[Price]]*4.42)</f>
        <v>0</v>
      </c>
      <c r="M5229" s="4">
        <v>0</v>
      </c>
      <c r="N5229" s="4">
        <f>SUM(Table16[[#This Row],[ChargeID]]*0.76)</f>
        <v>0</v>
      </c>
      <c r="O5229" s="4">
        <f>SUM(Table16[[#This Row],[Price]]*0.95)</f>
        <v>0</v>
      </c>
      <c r="P5229" s="4">
        <f>SUM(Table16[[#This Row],[Price]]*0.8)</f>
        <v>0</v>
      </c>
      <c r="Q5229" s="4">
        <f>SUM(Table16[[#This Row],[Price]]*0.6)</f>
        <v>0</v>
      </c>
    </row>
    <row r="5230" spans="1:17" x14ac:dyDescent="0.25">
      <c r="A5230" t="s">
        <v>333</v>
      </c>
      <c r="B5230">
        <v>0</v>
      </c>
      <c r="C5230" t="s">
        <v>11774</v>
      </c>
      <c r="D5230">
        <v>636</v>
      </c>
      <c r="E5230" t="s">
        <v>345</v>
      </c>
      <c r="F5230" s="4">
        <v>0</v>
      </c>
      <c r="J5230" s="4">
        <f>MIN(Table16[[#This Row],[Medicare Outpatient Allowable Rate]:[WPPA Inc Outpatient Allowable Rate]])</f>
        <v>0</v>
      </c>
      <c r="K5230" s="4">
        <f>MAX(Table16[[#This Row],[Blue Cross Outpatient Allowable Rate]:[WPPA Inc Outpatient Allowable Rate]])</f>
        <v>0</v>
      </c>
      <c r="L5230" s="4">
        <f>SUM(Table16[[#This Row],[Price]]*4.42)</f>
        <v>0</v>
      </c>
      <c r="M5230" s="4">
        <v>0</v>
      </c>
      <c r="N5230" s="4">
        <f>SUM(Table16[[#This Row],[ChargeID]]*0.76)</f>
        <v>0</v>
      </c>
      <c r="O5230" s="4">
        <f>SUM(Table16[[#This Row],[Price]]*0.95)</f>
        <v>0</v>
      </c>
      <c r="P5230" s="4">
        <f>SUM(Table16[[#This Row],[Price]]*0.8)</f>
        <v>0</v>
      </c>
      <c r="Q5230" s="4">
        <f>SUM(Table16[[#This Row],[Price]]*0.6)</f>
        <v>0</v>
      </c>
    </row>
    <row r="5231" spans="1:17" x14ac:dyDescent="0.25">
      <c r="A5231" t="s">
        <v>333</v>
      </c>
      <c r="B5231">
        <v>0</v>
      </c>
      <c r="C5231" t="s">
        <v>11775</v>
      </c>
      <c r="D5231">
        <v>636</v>
      </c>
      <c r="E5231" t="s">
        <v>949</v>
      </c>
      <c r="F5231" s="4">
        <v>0</v>
      </c>
      <c r="J5231" s="4">
        <f>MIN(Table16[[#This Row],[Medicare Outpatient Allowable Rate]:[WPPA Inc Outpatient Allowable Rate]])</f>
        <v>0</v>
      </c>
      <c r="K5231" s="4">
        <f>MAX(Table16[[#This Row],[Blue Cross Outpatient Allowable Rate]:[WPPA Inc Outpatient Allowable Rate]])</f>
        <v>0</v>
      </c>
      <c r="L5231" s="4">
        <f>SUM(Table16[[#This Row],[Price]]*4.42)</f>
        <v>0</v>
      </c>
      <c r="M5231" s="4">
        <v>0</v>
      </c>
      <c r="N5231" s="4">
        <f>SUM(Table16[[#This Row],[ChargeID]]*0.76)</f>
        <v>0</v>
      </c>
      <c r="O5231" s="4">
        <f>SUM(Table16[[#This Row],[Price]]*0.95)</f>
        <v>0</v>
      </c>
      <c r="P5231" s="4">
        <f>SUM(Table16[[#This Row],[Price]]*0.8)</f>
        <v>0</v>
      </c>
      <c r="Q5231" s="4">
        <f>SUM(Table16[[#This Row],[Price]]*0.6)</f>
        <v>0</v>
      </c>
    </row>
    <row r="5232" spans="1:17" x14ac:dyDescent="0.25">
      <c r="A5232" t="s">
        <v>333</v>
      </c>
      <c r="B5232">
        <v>0</v>
      </c>
      <c r="C5232" t="s">
        <v>11776</v>
      </c>
      <c r="D5232">
        <v>636</v>
      </c>
      <c r="E5232" t="s">
        <v>356</v>
      </c>
      <c r="F5232" s="4">
        <v>0</v>
      </c>
      <c r="J5232" s="4">
        <f>MIN(Table16[[#This Row],[Medicare Outpatient Allowable Rate]:[WPPA Inc Outpatient Allowable Rate]])</f>
        <v>0</v>
      </c>
      <c r="K5232" s="4">
        <f>MAX(Table16[[#This Row],[Blue Cross Outpatient Allowable Rate]:[WPPA Inc Outpatient Allowable Rate]])</f>
        <v>0</v>
      </c>
      <c r="L5232" s="4">
        <f>SUM(Table16[[#This Row],[Price]]*4.42)</f>
        <v>0</v>
      </c>
      <c r="M5232" s="4">
        <v>0</v>
      </c>
      <c r="N5232" s="4">
        <f>SUM(Table16[[#This Row],[ChargeID]]*0.76)</f>
        <v>0</v>
      </c>
      <c r="O5232" s="4">
        <f>SUM(Table16[[#This Row],[Price]]*0.95)</f>
        <v>0</v>
      </c>
      <c r="P5232" s="4">
        <f>SUM(Table16[[#This Row],[Price]]*0.8)</f>
        <v>0</v>
      </c>
      <c r="Q5232" s="4">
        <f>SUM(Table16[[#This Row],[Price]]*0.6)</f>
        <v>0</v>
      </c>
    </row>
    <row r="5233" spans="1:17" x14ac:dyDescent="0.25">
      <c r="A5233" t="s">
        <v>333</v>
      </c>
      <c r="B5233">
        <v>0</v>
      </c>
      <c r="C5233" t="s">
        <v>1681</v>
      </c>
      <c r="D5233">
        <v>636</v>
      </c>
      <c r="E5233" t="s">
        <v>345</v>
      </c>
      <c r="F5233" s="4">
        <v>0</v>
      </c>
      <c r="J5233" s="4">
        <f>MIN(Table16[[#This Row],[Medicare Outpatient Allowable Rate]:[WPPA Inc Outpatient Allowable Rate]])</f>
        <v>0</v>
      </c>
      <c r="K5233" s="4">
        <f>MAX(Table16[[#This Row],[Blue Cross Outpatient Allowable Rate]:[WPPA Inc Outpatient Allowable Rate]])</f>
        <v>0</v>
      </c>
      <c r="L5233" s="4">
        <f>SUM(Table16[[#This Row],[Price]]*4.42)</f>
        <v>0</v>
      </c>
      <c r="M5233" s="4">
        <v>0</v>
      </c>
      <c r="N5233" s="4">
        <f>SUM(Table16[[#This Row],[ChargeID]]*0.76)</f>
        <v>0</v>
      </c>
      <c r="O5233" s="4">
        <f>SUM(Table16[[#This Row],[Price]]*0.95)</f>
        <v>0</v>
      </c>
      <c r="P5233" s="4">
        <f>SUM(Table16[[#This Row],[Price]]*0.8)</f>
        <v>0</v>
      </c>
      <c r="Q5233" s="4">
        <f>SUM(Table16[[#This Row],[Price]]*0.6)</f>
        <v>0</v>
      </c>
    </row>
    <row r="5234" spans="1:17" x14ac:dyDescent="0.25">
      <c r="A5234" t="s">
        <v>333</v>
      </c>
      <c r="B5234">
        <v>0</v>
      </c>
      <c r="C5234" t="s">
        <v>11777</v>
      </c>
      <c r="D5234">
        <v>636</v>
      </c>
      <c r="E5234" t="s">
        <v>345</v>
      </c>
      <c r="F5234" s="4">
        <v>0</v>
      </c>
      <c r="J5234" s="4">
        <f>MIN(Table16[[#This Row],[Medicare Outpatient Allowable Rate]:[WPPA Inc Outpatient Allowable Rate]])</f>
        <v>0</v>
      </c>
      <c r="K5234" s="4">
        <f>MAX(Table16[[#This Row],[Blue Cross Outpatient Allowable Rate]:[WPPA Inc Outpatient Allowable Rate]])</f>
        <v>0</v>
      </c>
      <c r="L5234" s="4">
        <f>SUM(Table16[[#This Row],[Price]]*4.42)</f>
        <v>0</v>
      </c>
      <c r="M5234" s="4">
        <v>0</v>
      </c>
      <c r="N5234" s="4">
        <f>SUM(Table16[[#This Row],[ChargeID]]*0.76)</f>
        <v>0</v>
      </c>
      <c r="O5234" s="4">
        <f>SUM(Table16[[#This Row],[Price]]*0.95)</f>
        <v>0</v>
      </c>
      <c r="P5234" s="4">
        <f>SUM(Table16[[#This Row],[Price]]*0.8)</f>
        <v>0</v>
      </c>
      <c r="Q5234" s="4">
        <f>SUM(Table16[[#This Row],[Price]]*0.6)</f>
        <v>0</v>
      </c>
    </row>
    <row r="5235" spans="1:17" x14ac:dyDescent="0.25">
      <c r="A5235" t="s">
        <v>333</v>
      </c>
      <c r="B5235">
        <v>0</v>
      </c>
      <c r="C5235" t="s">
        <v>11778</v>
      </c>
      <c r="D5235">
        <v>636</v>
      </c>
      <c r="E5235" t="s">
        <v>353</v>
      </c>
      <c r="F5235" s="4">
        <v>0</v>
      </c>
      <c r="J5235" s="4">
        <f>MIN(Table16[[#This Row],[Medicare Outpatient Allowable Rate]:[WPPA Inc Outpatient Allowable Rate]])</f>
        <v>0</v>
      </c>
      <c r="K5235" s="4">
        <f>MAX(Table16[[#This Row],[Blue Cross Outpatient Allowable Rate]:[WPPA Inc Outpatient Allowable Rate]])</f>
        <v>0</v>
      </c>
      <c r="L5235" s="4">
        <f>SUM(Table16[[#This Row],[Price]]*4.42)</f>
        <v>0</v>
      </c>
      <c r="M5235" s="4">
        <v>0</v>
      </c>
      <c r="N5235" s="4">
        <f>SUM(Table16[[#This Row],[ChargeID]]*0.76)</f>
        <v>0</v>
      </c>
      <c r="O5235" s="4">
        <f>SUM(Table16[[#This Row],[Price]]*0.95)</f>
        <v>0</v>
      </c>
      <c r="P5235" s="4">
        <f>SUM(Table16[[#This Row],[Price]]*0.8)</f>
        <v>0</v>
      </c>
      <c r="Q5235" s="4">
        <f>SUM(Table16[[#This Row],[Price]]*0.6)</f>
        <v>0</v>
      </c>
    </row>
    <row r="5236" spans="1:17" x14ac:dyDescent="0.25">
      <c r="A5236" t="s">
        <v>333</v>
      </c>
      <c r="B5236">
        <v>0</v>
      </c>
      <c r="C5236" t="s">
        <v>2210</v>
      </c>
      <c r="D5236">
        <v>636</v>
      </c>
      <c r="E5236" t="s">
        <v>420</v>
      </c>
      <c r="F5236" s="4">
        <v>0</v>
      </c>
      <c r="J5236" s="4">
        <f>MIN(Table16[[#This Row],[Medicare Outpatient Allowable Rate]:[WPPA Inc Outpatient Allowable Rate]])</f>
        <v>0</v>
      </c>
      <c r="K5236" s="4">
        <f>MAX(Table16[[#This Row],[Blue Cross Outpatient Allowable Rate]:[WPPA Inc Outpatient Allowable Rate]])</f>
        <v>0</v>
      </c>
      <c r="L5236" s="4">
        <f>SUM(Table16[[#This Row],[Price]]*4.42)</f>
        <v>0</v>
      </c>
      <c r="M5236" s="4">
        <v>0</v>
      </c>
      <c r="N5236" s="4">
        <f>SUM(Table16[[#This Row],[ChargeID]]*0.76)</f>
        <v>0</v>
      </c>
      <c r="O5236" s="4">
        <f>SUM(Table16[[#This Row],[Price]]*0.95)</f>
        <v>0</v>
      </c>
      <c r="P5236" s="4">
        <f>SUM(Table16[[#This Row],[Price]]*0.8)</f>
        <v>0</v>
      </c>
      <c r="Q5236" s="4">
        <f>SUM(Table16[[#This Row],[Price]]*0.6)</f>
        <v>0</v>
      </c>
    </row>
    <row r="5237" spans="1:17" x14ac:dyDescent="0.25">
      <c r="A5237" t="s">
        <v>333</v>
      </c>
      <c r="B5237">
        <v>0</v>
      </c>
      <c r="C5237" t="s">
        <v>1459</v>
      </c>
      <c r="D5237">
        <v>636</v>
      </c>
      <c r="E5237" t="s">
        <v>337</v>
      </c>
      <c r="F5237" s="4">
        <v>0</v>
      </c>
      <c r="J5237" s="4">
        <f>MIN(Table16[[#This Row],[Medicare Outpatient Allowable Rate]:[WPPA Inc Outpatient Allowable Rate]])</f>
        <v>0</v>
      </c>
      <c r="K5237" s="4">
        <f>MAX(Table16[[#This Row],[Blue Cross Outpatient Allowable Rate]:[WPPA Inc Outpatient Allowable Rate]])</f>
        <v>0</v>
      </c>
      <c r="L5237" s="4">
        <f>SUM(Table16[[#This Row],[Price]]*4.42)</f>
        <v>0</v>
      </c>
      <c r="M5237" s="4">
        <v>0</v>
      </c>
      <c r="N5237" s="4">
        <f>SUM(Table16[[#This Row],[ChargeID]]*0.76)</f>
        <v>0</v>
      </c>
      <c r="O5237" s="4">
        <f>SUM(Table16[[#This Row],[Price]]*0.95)</f>
        <v>0</v>
      </c>
      <c r="P5237" s="4">
        <f>SUM(Table16[[#This Row],[Price]]*0.8)</f>
        <v>0</v>
      </c>
      <c r="Q5237" s="4">
        <f>SUM(Table16[[#This Row],[Price]]*0.6)</f>
        <v>0</v>
      </c>
    </row>
    <row r="5238" spans="1:17" x14ac:dyDescent="0.25">
      <c r="A5238" t="s">
        <v>333</v>
      </c>
      <c r="B5238">
        <v>0</v>
      </c>
      <c r="C5238" t="s">
        <v>11779</v>
      </c>
      <c r="D5238">
        <v>636</v>
      </c>
      <c r="E5238" t="s">
        <v>345</v>
      </c>
      <c r="F5238" s="4">
        <v>0</v>
      </c>
      <c r="J5238" s="4">
        <f>MIN(Table16[[#This Row],[Medicare Outpatient Allowable Rate]:[WPPA Inc Outpatient Allowable Rate]])</f>
        <v>0</v>
      </c>
      <c r="K5238" s="4">
        <f>MAX(Table16[[#This Row],[Blue Cross Outpatient Allowable Rate]:[WPPA Inc Outpatient Allowable Rate]])</f>
        <v>0</v>
      </c>
      <c r="L5238" s="4">
        <f>SUM(Table16[[#This Row],[Price]]*4.42)</f>
        <v>0</v>
      </c>
      <c r="M5238" s="4">
        <v>0</v>
      </c>
      <c r="N5238" s="4">
        <f>SUM(Table16[[#This Row],[ChargeID]]*0.76)</f>
        <v>0</v>
      </c>
      <c r="O5238" s="4">
        <f>SUM(Table16[[#This Row],[Price]]*0.95)</f>
        <v>0</v>
      </c>
      <c r="P5238" s="4">
        <f>SUM(Table16[[#This Row],[Price]]*0.8)</f>
        <v>0</v>
      </c>
      <c r="Q5238" s="4">
        <f>SUM(Table16[[#This Row],[Price]]*0.6)</f>
        <v>0</v>
      </c>
    </row>
    <row r="5239" spans="1:17" x14ac:dyDescent="0.25">
      <c r="A5239" t="s">
        <v>333</v>
      </c>
      <c r="B5239">
        <v>0</v>
      </c>
      <c r="C5239" t="s">
        <v>2391</v>
      </c>
      <c r="D5239">
        <v>636</v>
      </c>
      <c r="E5239" t="s">
        <v>345</v>
      </c>
      <c r="F5239" s="4">
        <v>0</v>
      </c>
      <c r="J5239" s="4">
        <f>MIN(Table16[[#This Row],[Medicare Outpatient Allowable Rate]:[WPPA Inc Outpatient Allowable Rate]])</f>
        <v>0</v>
      </c>
      <c r="K5239" s="4">
        <f>MAX(Table16[[#This Row],[Blue Cross Outpatient Allowable Rate]:[WPPA Inc Outpatient Allowable Rate]])</f>
        <v>0</v>
      </c>
      <c r="L5239" s="4">
        <f>SUM(Table16[[#This Row],[Price]]*4.42)</f>
        <v>0</v>
      </c>
      <c r="M5239" s="4">
        <v>0</v>
      </c>
      <c r="N5239" s="4">
        <f>SUM(Table16[[#This Row],[ChargeID]]*0.76)</f>
        <v>0</v>
      </c>
      <c r="O5239" s="4">
        <f>SUM(Table16[[#This Row],[Price]]*0.95)</f>
        <v>0</v>
      </c>
      <c r="P5239" s="4">
        <f>SUM(Table16[[#This Row],[Price]]*0.8)</f>
        <v>0</v>
      </c>
      <c r="Q5239" s="4">
        <f>SUM(Table16[[#This Row],[Price]]*0.6)</f>
        <v>0</v>
      </c>
    </row>
    <row r="5240" spans="1:17" x14ac:dyDescent="0.25">
      <c r="A5240" t="s">
        <v>333</v>
      </c>
      <c r="B5240">
        <v>0</v>
      </c>
      <c r="C5240" t="s">
        <v>11780</v>
      </c>
      <c r="D5240">
        <v>636</v>
      </c>
      <c r="E5240" t="s">
        <v>426</v>
      </c>
      <c r="F5240" s="4">
        <v>0</v>
      </c>
      <c r="J5240" s="4">
        <f>MIN(Table16[[#This Row],[Medicare Outpatient Allowable Rate]:[WPPA Inc Outpatient Allowable Rate]])</f>
        <v>0</v>
      </c>
      <c r="K5240" s="4">
        <f>MAX(Table16[[#This Row],[Blue Cross Outpatient Allowable Rate]:[WPPA Inc Outpatient Allowable Rate]])</f>
        <v>0</v>
      </c>
      <c r="L5240" s="4">
        <f>SUM(Table16[[#This Row],[Price]]*4.42)</f>
        <v>0</v>
      </c>
      <c r="M5240" s="4">
        <v>0</v>
      </c>
      <c r="N5240" s="4">
        <f>SUM(Table16[[#This Row],[ChargeID]]*0.76)</f>
        <v>0</v>
      </c>
      <c r="O5240" s="4">
        <f>SUM(Table16[[#This Row],[Price]]*0.95)</f>
        <v>0</v>
      </c>
      <c r="P5240" s="4">
        <f>SUM(Table16[[#This Row],[Price]]*0.8)</f>
        <v>0</v>
      </c>
      <c r="Q5240" s="4">
        <f>SUM(Table16[[#This Row],[Price]]*0.6)</f>
        <v>0</v>
      </c>
    </row>
    <row r="5241" spans="1:17" x14ac:dyDescent="0.25">
      <c r="A5241" t="s">
        <v>333</v>
      </c>
      <c r="B5241">
        <v>0</v>
      </c>
      <c r="C5241" t="s">
        <v>11781</v>
      </c>
      <c r="D5241">
        <v>636</v>
      </c>
      <c r="E5241" t="s">
        <v>353</v>
      </c>
      <c r="F5241" s="4">
        <v>0</v>
      </c>
      <c r="J5241" s="4">
        <f>MIN(Table16[[#This Row],[Medicare Outpatient Allowable Rate]:[WPPA Inc Outpatient Allowable Rate]])</f>
        <v>0</v>
      </c>
      <c r="K5241" s="4">
        <f>MAX(Table16[[#This Row],[Blue Cross Outpatient Allowable Rate]:[WPPA Inc Outpatient Allowable Rate]])</f>
        <v>0</v>
      </c>
      <c r="L5241" s="4">
        <f>SUM(Table16[[#This Row],[Price]]*4.42)</f>
        <v>0</v>
      </c>
      <c r="M5241" s="4">
        <v>0</v>
      </c>
      <c r="N5241" s="4">
        <f>SUM(Table16[[#This Row],[ChargeID]]*0.76)</f>
        <v>0</v>
      </c>
      <c r="O5241" s="4">
        <f>SUM(Table16[[#This Row],[Price]]*0.95)</f>
        <v>0</v>
      </c>
      <c r="P5241" s="4">
        <f>SUM(Table16[[#This Row],[Price]]*0.8)</f>
        <v>0</v>
      </c>
      <c r="Q5241" s="4">
        <f>SUM(Table16[[#This Row],[Price]]*0.6)</f>
        <v>0</v>
      </c>
    </row>
    <row r="5242" spans="1:17" x14ac:dyDescent="0.25">
      <c r="A5242" t="s">
        <v>333</v>
      </c>
      <c r="B5242">
        <v>0</v>
      </c>
      <c r="C5242" t="s">
        <v>3029</v>
      </c>
      <c r="D5242">
        <v>636</v>
      </c>
      <c r="E5242" t="s">
        <v>375</v>
      </c>
      <c r="F5242" s="4">
        <v>0</v>
      </c>
      <c r="J5242" s="4">
        <f>MIN(Table16[[#This Row],[Medicare Outpatient Allowable Rate]:[WPPA Inc Outpatient Allowable Rate]])</f>
        <v>0</v>
      </c>
      <c r="K5242" s="4">
        <f>MAX(Table16[[#This Row],[Blue Cross Outpatient Allowable Rate]:[WPPA Inc Outpatient Allowable Rate]])</f>
        <v>0</v>
      </c>
      <c r="L5242" s="4">
        <f>SUM(Table16[[#This Row],[Price]]*4.42)</f>
        <v>0</v>
      </c>
      <c r="M5242" s="4">
        <v>0</v>
      </c>
      <c r="N5242" s="4">
        <f>SUM(Table16[[#This Row],[ChargeID]]*0.76)</f>
        <v>0</v>
      </c>
      <c r="O5242" s="4">
        <f>SUM(Table16[[#This Row],[Price]]*0.95)</f>
        <v>0</v>
      </c>
      <c r="P5242" s="4">
        <f>SUM(Table16[[#This Row],[Price]]*0.8)</f>
        <v>0</v>
      </c>
      <c r="Q5242" s="4">
        <f>SUM(Table16[[#This Row],[Price]]*0.6)</f>
        <v>0</v>
      </c>
    </row>
    <row r="5243" spans="1:17" x14ac:dyDescent="0.25">
      <c r="A5243" t="s">
        <v>333</v>
      </c>
      <c r="B5243">
        <v>0</v>
      </c>
      <c r="C5243" t="s">
        <v>11782</v>
      </c>
      <c r="D5243">
        <v>636</v>
      </c>
      <c r="E5243" t="s">
        <v>345</v>
      </c>
      <c r="F5243" s="4">
        <v>0</v>
      </c>
      <c r="J5243" s="4">
        <f>MIN(Table16[[#This Row],[Medicare Outpatient Allowable Rate]:[WPPA Inc Outpatient Allowable Rate]])</f>
        <v>0</v>
      </c>
      <c r="K5243" s="4">
        <f>MAX(Table16[[#This Row],[Blue Cross Outpatient Allowable Rate]:[WPPA Inc Outpatient Allowable Rate]])</f>
        <v>0</v>
      </c>
      <c r="L5243" s="4">
        <f>SUM(Table16[[#This Row],[Price]]*4.42)</f>
        <v>0</v>
      </c>
      <c r="M5243" s="4">
        <v>0</v>
      </c>
      <c r="N5243" s="4">
        <f>SUM(Table16[[#This Row],[ChargeID]]*0.76)</f>
        <v>0</v>
      </c>
      <c r="O5243" s="4">
        <f>SUM(Table16[[#This Row],[Price]]*0.95)</f>
        <v>0</v>
      </c>
      <c r="P5243" s="4">
        <f>SUM(Table16[[#This Row],[Price]]*0.8)</f>
        <v>0</v>
      </c>
      <c r="Q5243" s="4">
        <f>SUM(Table16[[#This Row],[Price]]*0.6)</f>
        <v>0</v>
      </c>
    </row>
    <row r="5244" spans="1:17" x14ac:dyDescent="0.25">
      <c r="A5244" t="s">
        <v>333</v>
      </c>
      <c r="B5244">
        <v>0</v>
      </c>
      <c r="C5244" t="s">
        <v>11783</v>
      </c>
      <c r="D5244">
        <v>636</v>
      </c>
      <c r="E5244" t="s">
        <v>345</v>
      </c>
      <c r="F5244" s="4">
        <v>0</v>
      </c>
      <c r="J5244" s="4">
        <f>MIN(Table16[[#This Row],[Medicare Outpatient Allowable Rate]:[WPPA Inc Outpatient Allowable Rate]])</f>
        <v>0</v>
      </c>
      <c r="K5244" s="4">
        <f>MAX(Table16[[#This Row],[Blue Cross Outpatient Allowable Rate]:[WPPA Inc Outpatient Allowable Rate]])</f>
        <v>0</v>
      </c>
      <c r="L5244" s="4">
        <f>SUM(Table16[[#This Row],[Price]]*4.42)</f>
        <v>0</v>
      </c>
      <c r="M5244" s="4">
        <v>0</v>
      </c>
      <c r="N5244" s="4">
        <f>SUM(Table16[[#This Row],[ChargeID]]*0.76)</f>
        <v>0</v>
      </c>
      <c r="O5244" s="4">
        <f>SUM(Table16[[#This Row],[Price]]*0.95)</f>
        <v>0</v>
      </c>
      <c r="P5244" s="4">
        <f>SUM(Table16[[#This Row],[Price]]*0.8)</f>
        <v>0</v>
      </c>
      <c r="Q5244" s="4">
        <f>SUM(Table16[[#This Row],[Price]]*0.6)</f>
        <v>0</v>
      </c>
    </row>
    <row r="5245" spans="1:17" x14ac:dyDescent="0.25">
      <c r="A5245" t="s">
        <v>333</v>
      </c>
      <c r="B5245">
        <v>0</v>
      </c>
      <c r="C5245" t="s">
        <v>11784</v>
      </c>
      <c r="D5245">
        <v>636</v>
      </c>
      <c r="E5245" t="s">
        <v>345</v>
      </c>
      <c r="F5245" s="4">
        <v>0</v>
      </c>
      <c r="J5245" s="4">
        <f>MIN(Table16[[#This Row],[Medicare Outpatient Allowable Rate]:[WPPA Inc Outpatient Allowable Rate]])</f>
        <v>0</v>
      </c>
      <c r="K5245" s="4">
        <f>MAX(Table16[[#This Row],[Blue Cross Outpatient Allowable Rate]:[WPPA Inc Outpatient Allowable Rate]])</f>
        <v>0</v>
      </c>
      <c r="L5245" s="4">
        <f>SUM(Table16[[#This Row],[Price]]*4.42)</f>
        <v>0</v>
      </c>
      <c r="M5245" s="4">
        <v>0</v>
      </c>
      <c r="N5245" s="4">
        <f>SUM(Table16[[#This Row],[ChargeID]]*0.76)</f>
        <v>0</v>
      </c>
      <c r="O5245" s="4">
        <f>SUM(Table16[[#This Row],[Price]]*0.95)</f>
        <v>0</v>
      </c>
      <c r="P5245" s="4">
        <f>SUM(Table16[[#This Row],[Price]]*0.8)</f>
        <v>0</v>
      </c>
      <c r="Q5245" s="4">
        <f>SUM(Table16[[#This Row],[Price]]*0.6)</f>
        <v>0</v>
      </c>
    </row>
    <row r="5246" spans="1:17" x14ac:dyDescent="0.25">
      <c r="A5246" t="s">
        <v>333</v>
      </c>
      <c r="B5246">
        <v>0</v>
      </c>
      <c r="C5246" t="s">
        <v>11785</v>
      </c>
      <c r="D5246">
        <v>636</v>
      </c>
      <c r="E5246" t="s">
        <v>337</v>
      </c>
      <c r="F5246" s="4">
        <v>0</v>
      </c>
      <c r="J5246" s="4">
        <f>MIN(Table16[[#This Row],[Medicare Outpatient Allowable Rate]:[WPPA Inc Outpatient Allowable Rate]])</f>
        <v>0</v>
      </c>
      <c r="K5246" s="4">
        <f>MAX(Table16[[#This Row],[Blue Cross Outpatient Allowable Rate]:[WPPA Inc Outpatient Allowable Rate]])</f>
        <v>0</v>
      </c>
      <c r="L5246" s="4">
        <f>SUM(Table16[[#This Row],[Price]]*4.42)</f>
        <v>0</v>
      </c>
      <c r="M5246" s="4">
        <v>0</v>
      </c>
      <c r="N5246" s="4">
        <f>SUM(Table16[[#This Row],[ChargeID]]*0.76)</f>
        <v>0</v>
      </c>
      <c r="O5246" s="4">
        <f>SUM(Table16[[#This Row],[Price]]*0.95)</f>
        <v>0</v>
      </c>
      <c r="P5246" s="4">
        <f>SUM(Table16[[#This Row],[Price]]*0.8)</f>
        <v>0</v>
      </c>
      <c r="Q5246" s="4">
        <f>SUM(Table16[[#This Row],[Price]]*0.6)</f>
        <v>0</v>
      </c>
    </row>
    <row r="5247" spans="1:17" x14ac:dyDescent="0.25">
      <c r="A5247" t="s">
        <v>333</v>
      </c>
      <c r="B5247">
        <v>0</v>
      </c>
      <c r="C5247" t="s">
        <v>11786</v>
      </c>
      <c r="D5247">
        <v>636</v>
      </c>
      <c r="E5247" t="s">
        <v>343</v>
      </c>
      <c r="F5247" s="4">
        <v>0</v>
      </c>
      <c r="J5247" s="4">
        <f>MIN(Table16[[#This Row],[Medicare Outpatient Allowable Rate]:[WPPA Inc Outpatient Allowable Rate]])</f>
        <v>0</v>
      </c>
      <c r="K5247" s="4">
        <f>MAX(Table16[[#This Row],[Blue Cross Outpatient Allowable Rate]:[WPPA Inc Outpatient Allowable Rate]])</f>
        <v>0</v>
      </c>
      <c r="L5247" s="4">
        <f>SUM(Table16[[#This Row],[Price]]*4.42)</f>
        <v>0</v>
      </c>
      <c r="M5247" s="4">
        <v>0</v>
      </c>
      <c r="N5247" s="4">
        <f>SUM(Table16[[#This Row],[ChargeID]]*0.76)</f>
        <v>0</v>
      </c>
      <c r="O5247" s="4">
        <f>SUM(Table16[[#This Row],[Price]]*0.95)</f>
        <v>0</v>
      </c>
      <c r="P5247" s="4">
        <f>SUM(Table16[[#This Row],[Price]]*0.8)</f>
        <v>0</v>
      </c>
      <c r="Q5247" s="4">
        <f>SUM(Table16[[#This Row],[Price]]*0.6)</f>
        <v>0</v>
      </c>
    </row>
    <row r="5248" spans="1:17" x14ac:dyDescent="0.25">
      <c r="A5248" t="s">
        <v>333</v>
      </c>
      <c r="B5248">
        <v>0</v>
      </c>
      <c r="C5248" t="s">
        <v>3233</v>
      </c>
      <c r="D5248">
        <v>636</v>
      </c>
      <c r="E5248" t="s">
        <v>337</v>
      </c>
      <c r="F5248" s="4">
        <v>0</v>
      </c>
      <c r="J5248" s="4">
        <f>MIN(Table16[[#This Row],[Medicare Outpatient Allowable Rate]:[WPPA Inc Outpatient Allowable Rate]])</f>
        <v>0</v>
      </c>
      <c r="K5248" s="4">
        <f>MAX(Table16[[#This Row],[Blue Cross Outpatient Allowable Rate]:[WPPA Inc Outpatient Allowable Rate]])</f>
        <v>0</v>
      </c>
      <c r="L5248" s="4">
        <f>SUM(Table16[[#This Row],[Price]]*4.42)</f>
        <v>0</v>
      </c>
      <c r="M5248" s="4">
        <v>0</v>
      </c>
      <c r="N5248" s="4">
        <f>SUM(Table16[[#This Row],[ChargeID]]*0.76)</f>
        <v>0</v>
      </c>
      <c r="O5248" s="4">
        <f>SUM(Table16[[#This Row],[Price]]*0.95)</f>
        <v>0</v>
      </c>
      <c r="P5248" s="4">
        <f>SUM(Table16[[#This Row],[Price]]*0.8)</f>
        <v>0</v>
      </c>
      <c r="Q5248" s="4">
        <f>SUM(Table16[[#This Row],[Price]]*0.6)</f>
        <v>0</v>
      </c>
    </row>
    <row r="5249" spans="1:17" x14ac:dyDescent="0.25">
      <c r="A5249" t="s">
        <v>333</v>
      </c>
      <c r="B5249">
        <v>0</v>
      </c>
      <c r="C5249" t="s">
        <v>2627</v>
      </c>
      <c r="D5249">
        <v>636</v>
      </c>
      <c r="E5249" t="s">
        <v>345</v>
      </c>
      <c r="F5249" s="4">
        <v>0</v>
      </c>
      <c r="J5249" s="4">
        <f>MIN(Table16[[#This Row],[Medicare Outpatient Allowable Rate]:[WPPA Inc Outpatient Allowable Rate]])</f>
        <v>0</v>
      </c>
      <c r="K5249" s="4">
        <f>MAX(Table16[[#This Row],[Blue Cross Outpatient Allowable Rate]:[WPPA Inc Outpatient Allowable Rate]])</f>
        <v>0</v>
      </c>
      <c r="L5249" s="4">
        <f>SUM(Table16[[#This Row],[Price]]*4.42)</f>
        <v>0</v>
      </c>
      <c r="M5249" s="4">
        <v>0</v>
      </c>
      <c r="N5249" s="4">
        <f>SUM(Table16[[#This Row],[ChargeID]]*0.76)</f>
        <v>0</v>
      </c>
      <c r="O5249" s="4">
        <f>SUM(Table16[[#This Row],[Price]]*0.95)</f>
        <v>0</v>
      </c>
      <c r="P5249" s="4">
        <f>SUM(Table16[[#This Row],[Price]]*0.8)</f>
        <v>0</v>
      </c>
      <c r="Q5249" s="4">
        <f>SUM(Table16[[#This Row],[Price]]*0.6)</f>
        <v>0</v>
      </c>
    </row>
    <row r="5250" spans="1:17" x14ac:dyDescent="0.25">
      <c r="A5250" t="s">
        <v>333</v>
      </c>
      <c r="B5250">
        <v>0</v>
      </c>
      <c r="C5250" t="s">
        <v>11787</v>
      </c>
      <c r="D5250">
        <v>636</v>
      </c>
      <c r="E5250" t="s">
        <v>345</v>
      </c>
      <c r="F5250" s="4">
        <v>0</v>
      </c>
      <c r="J5250" s="4">
        <f>MIN(Table16[[#This Row],[Medicare Outpatient Allowable Rate]:[WPPA Inc Outpatient Allowable Rate]])</f>
        <v>0</v>
      </c>
      <c r="K5250" s="4">
        <f>MAX(Table16[[#This Row],[Blue Cross Outpatient Allowable Rate]:[WPPA Inc Outpatient Allowable Rate]])</f>
        <v>0</v>
      </c>
      <c r="L5250" s="4">
        <f>SUM(Table16[[#This Row],[Price]]*4.42)</f>
        <v>0</v>
      </c>
      <c r="M5250" s="4">
        <v>0</v>
      </c>
      <c r="N5250" s="4">
        <f>SUM(Table16[[#This Row],[ChargeID]]*0.76)</f>
        <v>0</v>
      </c>
      <c r="O5250" s="4">
        <f>SUM(Table16[[#This Row],[Price]]*0.95)</f>
        <v>0</v>
      </c>
      <c r="P5250" s="4">
        <f>SUM(Table16[[#This Row],[Price]]*0.8)</f>
        <v>0</v>
      </c>
      <c r="Q5250" s="4">
        <f>SUM(Table16[[#This Row],[Price]]*0.6)</f>
        <v>0</v>
      </c>
    </row>
    <row r="5251" spans="1:17" x14ac:dyDescent="0.25">
      <c r="A5251" t="s">
        <v>333</v>
      </c>
      <c r="B5251">
        <v>0</v>
      </c>
      <c r="C5251" t="s">
        <v>11788</v>
      </c>
      <c r="D5251">
        <v>636</v>
      </c>
      <c r="E5251" t="s">
        <v>343</v>
      </c>
      <c r="F5251" s="4">
        <v>0</v>
      </c>
      <c r="J5251" s="4">
        <f>MIN(Table16[[#This Row],[Medicare Outpatient Allowable Rate]:[WPPA Inc Outpatient Allowable Rate]])</f>
        <v>0</v>
      </c>
      <c r="K5251" s="4">
        <f>MAX(Table16[[#This Row],[Blue Cross Outpatient Allowable Rate]:[WPPA Inc Outpatient Allowable Rate]])</f>
        <v>0</v>
      </c>
      <c r="L5251" s="4">
        <f>SUM(Table16[[#This Row],[Price]]*4.42)</f>
        <v>0</v>
      </c>
      <c r="M5251" s="4">
        <v>0</v>
      </c>
      <c r="N5251" s="4">
        <f>SUM(Table16[[#This Row],[ChargeID]]*0.76)</f>
        <v>0</v>
      </c>
      <c r="O5251" s="4">
        <f>SUM(Table16[[#This Row],[Price]]*0.95)</f>
        <v>0</v>
      </c>
      <c r="P5251" s="4">
        <f>SUM(Table16[[#This Row],[Price]]*0.8)</f>
        <v>0</v>
      </c>
      <c r="Q5251" s="4">
        <f>SUM(Table16[[#This Row],[Price]]*0.6)</f>
        <v>0</v>
      </c>
    </row>
    <row r="5252" spans="1:17" x14ac:dyDescent="0.25">
      <c r="A5252" t="s">
        <v>333</v>
      </c>
      <c r="B5252">
        <v>0</v>
      </c>
      <c r="C5252" t="s">
        <v>11789</v>
      </c>
      <c r="D5252">
        <v>636</v>
      </c>
      <c r="E5252" t="s">
        <v>345</v>
      </c>
      <c r="F5252" s="4">
        <v>0</v>
      </c>
      <c r="J5252" s="4">
        <f>MIN(Table16[[#This Row],[Medicare Outpatient Allowable Rate]:[WPPA Inc Outpatient Allowable Rate]])</f>
        <v>0</v>
      </c>
      <c r="K5252" s="4">
        <f>MAX(Table16[[#This Row],[Blue Cross Outpatient Allowable Rate]:[WPPA Inc Outpatient Allowable Rate]])</f>
        <v>0</v>
      </c>
      <c r="L5252" s="4">
        <f>SUM(Table16[[#This Row],[Price]]*4.42)</f>
        <v>0</v>
      </c>
      <c r="M5252" s="4">
        <v>0</v>
      </c>
      <c r="N5252" s="4">
        <f>SUM(Table16[[#This Row],[ChargeID]]*0.76)</f>
        <v>0</v>
      </c>
      <c r="O5252" s="4">
        <f>SUM(Table16[[#This Row],[Price]]*0.95)</f>
        <v>0</v>
      </c>
      <c r="P5252" s="4">
        <f>SUM(Table16[[#This Row],[Price]]*0.8)</f>
        <v>0</v>
      </c>
      <c r="Q5252" s="4">
        <f>SUM(Table16[[#This Row],[Price]]*0.6)</f>
        <v>0</v>
      </c>
    </row>
    <row r="5253" spans="1:17" x14ac:dyDescent="0.25">
      <c r="A5253" t="s">
        <v>333</v>
      </c>
      <c r="B5253">
        <v>0</v>
      </c>
      <c r="C5253" t="s">
        <v>11705</v>
      </c>
      <c r="D5253">
        <v>636</v>
      </c>
      <c r="E5253" t="s">
        <v>448</v>
      </c>
      <c r="F5253" s="4">
        <v>0</v>
      </c>
      <c r="J5253" s="4">
        <f>MIN(Table16[[#This Row],[Medicare Outpatient Allowable Rate]:[WPPA Inc Outpatient Allowable Rate]])</f>
        <v>0</v>
      </c>
      <c r="K5253" s="4">
        <f>MAX(Table16[[#This Row],[Blue Cross Outpatient Allowable Rate]:[WPPA Inc Outpatient Allowable Rate]])</f>
        <v>0</v>
      </c>
      <c r="L5253" s="4">
        <f>SUM(Table16[[#This Row],[Price]]*4.42)</f>
        <v>0</v>
      </c>
      <c r="M5253" s="4">
        <v>0</v>
      </c>
      <c r="N5253" s="4">
        <f>SUM(Table16[[#This Row],[ChargeID]]*0.76)</f>
        <v>0</v>
      </c>
      <c r="O5253" s="4">
        <f>SUM(Table16[[#This Row],[Price]]*0.95)</f>
        <v>0</v>
      </c>
      <c r="P5253" s="4">
        <f>SUM(Table16[[#This Row],[Price]]*0.8)</f>
        <v>0</v>
      </c>
      <c r="Q5253" s="4">
        <f>SUM(Table16[[#This Row],[Price]]*0.6)</f>
        <v>0</v>
      </c>
    </row>
    <row r="5254" spans="1:17" x14ac:dyDescent="0.25">
      <c r="A5254" t="s">
        <v>333</v>
      </c>
      <c r="B5254">
        <v>0</v>
      </c>
      <c r="C5254" t="s">
        <v>2550</v>
      </c>
      <c r="D5254">
        <v>636</v>
      </c>
      <c r="E5254" t="s">
        <v>345</v>
      </c>
      <c r="F5254" s="4">
        <v>0</v>
      </c>
      <c r="J5254" s="4">
        <f>MIN(Table16[[#This Row],[Medicare Outpatient Allowable Rate]:[WPPA Inc Outpatient Allowable Rate]])</f>
        <v>0</v>
      </c>
      <c r="K5254" s="4">
        <f>MAX(Table16[[#This Row],[Blue Cross Outpatient Allowable Rate]:[WPPA Inc Outpatient Allowable Rate]])</f>
        <v>0</v>
      </c>
      <c r="L5254" s="4">
        <f>SUM(Table16[[#This Row],[Price]]*4.42)</f>
        <v>0</v>
      </c>
      <c r="M5254" s="4">
        <v>0</v>
      </c>
      <c r="N5254" s="4">
        <f>SUM(Table16[[#This Row],[ChargeID]]*0.76)</f>
        <v>0</v>
      </c>
      <c r="O5254" s="4">
        <f>SUM(Table16[[#This Row],[Price]]*0.95)</f>
        <v>0</v>
      </c>
      <c r="P5254" s="4">
        <f>SUM(Table16[[#This Row],[Price]]*0.8)</f>
        <v>0</v>
      </c>
      <c r="Q5254" s="4">
        <f>SUM(Table16[[#This Row],[Price]]*0.6)</f>
        <v>0</v>
      </c>
    </row>
    <row r="5255" spans="1:17" x14ac:dyDescent="0.25">
      <c r="A5255" t="s">
        <v>333</v>
      </c>
      <c r="B5255">
        <v>0</v>
      </c>
      <c r="C5255" t="s">
        <v>3176</v>
      </c>
      <c r="D5255">
        <v>636</v>
      </c>
      <c r="E5255" t="s">
        <v>353</v>
      </c>
      <c r="F5255" s="4">
        <v>0</v>
      </c>
      <c r="J5255" s="4">
        <f>MIN(Table16[[#This Row],[Medicare Outpatient Allowable Rate]:[WPPA Inc Outpatient Allowable Rate]])</f>
        <v>0</v>
      </c>
      <c r="K5255" s="4">
        <f>MAX(Table16[[#This Row],[Blue Cross Outpatient Allowable Rate]:[WPPA Inc Outpatient Allowable Rate]])</f>
        <v>0</v>
      </c>
      <c r="L5255" s="4">
        <f>SUM(Table16[[#This Row],[Price]]*4.42)</f>
        <v>0</v>
      </c>
      <c r="M5255" s="4">
        <v>0</v>
      </c>
      <c r="N5255" s="4">
        <f>SUM(Table16[[#This Row],[ChargeID]]*0.76)</f>
        <v>0</v>
      </c>
      <c r="O5255" s="4">
        <f>SUM(Table16[[#This Row],[Price]]*0.95)</f>
        <v>0</v>
      </c>
      <c r="P5255" s="4">
        <f>SUM(Table16[[#This Row],[Price]]*0.8)</f>
        <v>0</v>
      </c>
      <c r="Q5255" s="4">
        <f>SUM(Table16[[#This Row],[Price]]*0.6)</f>
        <v>0</v>
      </c>
    </row>
    <row r="5256" spans="1:17" x14ac:dyDescent="0.25">
      <c r="A5256" t="s">
        <v>333</v>
      </c>
      <c r="B5256">
        <v>0</v>
      </c>
      <c r="C5256" t="s">
        <v>2448</v>
      </c>
      <c r="D5256">
        <v>636</v>
      </c>
      <c r="E5256" t="s">
        <v>452</v>
      </c>
      <c r="F5256" s="4">
        <v>0</v>
      </c>
      <c r="J5256" s="4">
        <f>MIN(Table16[[#This Row],[Medicare Outpatient Allowable Rate]:[WPPA Inc Outpatient Allowable Rate]])</f>
        <v>0</v>
      </c>
      <c r="K5256" s="4">
        <f>MAX(Table16[[#This Row],[Blue Cross Outpatient Allowable Rate]:[WPPA Inc Outpatient Allowable Rate]])</f>
        <v>0</v>
      </c>
      <c r="L5256" s="4">
        <f>SUM(Table16[[#This Row],[Price]]*4.42)</f>
        <v>0</v>
      </c>
      <c r="M5256" s="4">
        <v>0</v>
      </c>
      <c r="N5256" s="4">
        <f>SUM(Table16[[#This Row],[ChargeID]]*0.76)</f>
        <v>0</v>
      </c>
      <c r="O5256" s="4">
        <f>SUM(Table16[[#This Row],[Price]]*0.95)</f>
        <v>0</v>
      </c>
      <c r="P5256" s="4">
        <f>SUM(Table16[[#This Row],[Price]]*0.8)</f>
        <v>0</v>
      </c>
      <c r="Q5256" s="4">
        <f>SUM(Table16[[#This Row],[Price]]*0.6)</f>
        <v>0</v>
      </c>
    </row>
    <row r="5257" spans="1:17" x14ac:dyDescent="0.25">
      <c r="A5257" t="s">
        <v>333</v>
      </c>
      <c r="B5257">
        <v>0</v>
      </c>
      <c r="C5257" t="s">
        <v>2933</v>
      </c>
      <c r="D5257">
        <v>636</v>
      </c>
      <c r="E5257" t="s">
        <v>337</v>
      </c>
      <c r="F5257" s="4">
        <v>0</v>
      </c>
      <c r="J5257" s="4">
        <f>MIN(Table16[[#This Row],[Medicare Outpatient Allowable Rate]:[WPPA Inc Outpatient Allowable Rate]])</f>
        <v>0</v>
      </c>
      <c r="K5257" s="4">
        <f>MAX(Table16[[#This Row],[Blue Cross Outpatient Allowable Rate]:[WPPA Inc Outpatient Allowable Rate]])</f>
        <v>0</v>
      </c>
      <c r="L5257" s="4">
        <f>SUM(Table16[[#This Row],[Price]]*4.42)</f>
        <v>0</v>
      </c>
      <c r="M5257" s="4">
        <v>0</v>
      </c>
      <c r="N5257" s="4">
        <f>SUM(Table16[[#This Row],[ChargeID]]*0.76)</f>
        <v>0</v>
      </c>
      <c r="O5257" s="4">
        <f>SUM(Table16[[#This Row],[Price]]*0.95)</f>
        <v>0</v>
      </c>
      <c r="P5257" s="4">
        <f>SUM(Table16[[#This Row],[Price]]*0.8)</f>
        <v>0</v>
      </c>
      <c r="Q5257" s="4">
        <f>SUM(Table16[[#This Row],[Price]]*0.6)</f>
        <v>0</v>
      </c>
    </row>
    <row r="5258" spans="1:17" x14ac:dyDescent="0.25">
      <c r="A5258" t="s">
        <v>333</v>
      </c>
      <c r="B5258">
        <v>0</v>
      </c>
      <c r="C5258" t="s">
        <v>2956</v>
      </c>
      <c r="D5258">
        <v>636</v>
      </c>
      <c r="E5258" t="s">
        <v>345</v>
      </c>
      <c r="F5258" s="4">
        <v>0</v>
      </c>
      <c r="J5258" s="4">
        <f>MIN(Table16[[#This Row],[Medicare Outpatient Allowable Rate]:[WPPA Inc Outpatient Allowable Rate]])</f>
        <v>0</v>
      </c>
      <c r="K5258" s="4">
        <f>MAX(Table16[[#This Row],[Blue Cross Outpatient Allowable Rate]:[WPPA Inc Outpatient Allowable Rate]])</f>
        <v>0</v>
      </c>
      <c r="L5258" s="4">
        <f>SUM(Table16[[#This Row],[Price]]*4.42)</f>
        <v>0</v>
      </c>
      <c r="M5258" s="4">
        <v>0</v>
      </c>
      <c r="N5258" s="4">
        <f>SUM(Table16[[#This Row],[ChargeID]]*0.76)</f>
        <v>0</v>
      </c>
      <c r="O5258" s="4">
        <f>SUM(Table16[[#This Row],[Price]]*0.95)</f>
        <v>0</v>
      </c>
      <c r="P5258" s="4">
        <f>SUM(Table16[[#This Row],[Price]]*0.8)</f>
        <v>0</v>
      </c>
      <c r="Q5258" s="4">
        <f>SUM(Table16[[#This Row],[Price]]*0.6)</f>
        <v>0</v>
      </c>
    </row>
    <row r="5259" spans="1:17" x14ac:dyDescent="0.25">
      <c r="A5259" t="s">
        <v>333</v>
      </c>
      <c r="B5259">
        <v>0</v>
      </c>
      <c r="C5259" t="s">
        <v>3182</v>
      </c>
      <c r="D5259">
        <v>636</v>
      </c>
      <c r="E5259" t="s">
        <v>345</v>
      </c>
      <c r="F5259" s="4">
        <v>0</v>
      </c>
      <c r="J5259" s="4">
        <f>MIN(Table16[[#This Row],[Medicare Outpatient Allowable Rate]:[WPPA Inc Outpatient Allowable Rate]])</f>
        <v>0</v>
      </c>
      <c r="K5259" s="4">
        <f>MAX(Table16[[#This Row],[Blue Cross Outpatient Allowable Rate]:[WPPA Inc Outpatient Allowable Rate]])</f>
        <v>0</v>
      </c>
      <c r="L5259" s="4">
        <f>SUM(Table16[[#This Row],[Price]]*4.42)</f>
        <v>0</v>
      </c>
      <c r="M5259" s="4">
        <v>0</v>
      </c>
      <c r="N5259" s="4">
        <f>SUM(Table16[[#This Row],[ChargeID]]*0.76)</f>
        <v>0</v>
      </c>
      <c r="O5259" s="4">
        <f>SUM(Table16[[#This Row],[Price]]*0.95)</f>
        <v>0</v>
      </c>
      <c r="P5259" s="4">
        <f>SUM(Table16[[#This Row],[Price]]*0.8)</f>
        <v>0</v>
      </c>
      <c r="Q5259" s="4">
        <f>SUM(Table16[[#This Row],[Price]]*0.6)</f>
        <v>0</v>
      </c>
    </row>
    <row r="5260" spans="1:17" x14ac:dyDescent="0.25">
      <c r="A5260" t="s">
        <v>333</v>
      </c>
      <c r="B5260">
        <v>0</v>
      </c>
      <c r="C5260" t="s">
        <v>2734</v>
      </c>
      <c r="D5260">
        <v>636</v>
      </c>
      <c r="E5260" t="s">
        <v>337</v>
      </c>
      <c r="F5260" s="4">
        <v>0</v>
      </c>
      <c r="J5260" s="4">
        <f>MIN(Table16[[#This Row],[Medicare Outpatient Allowable Rate]:[WPPA Inc Outpatient Allowable Rate]])</f>
        <v>0</v>
      </c>
      <c r="K5260" s="4">
        <f>MAX(Table16[[#This Row],[Blue Cross Outpatient Allowable Rate]:[WPPA Inc Outpatient Allowable Rate]])</f>
        <v>0</v>
      </c>
      <c r="L5260" s="4">
        <f>SUM(Table16[[#This Row],[Price]]*4.42)</f>
        <v>0</v>
      </c>
      <c r="M5260" s="4">
        <v>0</v>
      </c>
      <c r="N5260" s="4">
        <f>SUM(Table16[[#This Row],[ChargeID]]*0.76)</f>
        <v>0</v>
      </c>
      <c r="O5260" s="4">
        <f>SUM(Table16[[#This Row],[Price]]*0.95)</f>
        <v>0</v>
      </c>
      <c r="P5260" s="4">
        <f>SUM(Table16[[#This Row],[Price]]*0.8)</f>
        <v>0</v>
      </c>
      <c r="Q5260" s="4">
        <f>SUM(Table16[[#This Row],[Price]]*0.6)</f>
        <v>0</v>
      </c>
    </row>
    <row r="5261" spans="1:17" x14ac:dyDescent="0.25">
      <c r="A5261" t="s">
        <v>333</v>
      </c>
      <c r="B5261">
        <v>0</v>
      </c>
      <c r="C5261" t="s">
        <v>11790</v>
      </c>
      <c r="D5261">
        <v>636</v>
      </c>
      <c r="E5261" t="s">
        <v>345</v>
      </c>
      <c r="F5261" s="4">
        <v>0</v>
      </c>
      <c r="J5261" s="4">
        <f>MIN(Table16[[#This Row],[Medicare Outpatient Allowable Rate]:[WPPA Inc Outpatient Allowable Rate]])</f>
        <v>0</v>
      </c>
      <c r="K5261" s="4">
        <f>MAX(Table16[[#This Row],[Blue Cross Outpatient Allowable Rate]:[WPPA Inc Outpatient Allowable Rate]])</f>
        <v>0</v>
      </c>
      <c r="L5261" s="4">
        <f>SUM(Table16[[#This Row],[Price]]*4.42)</f>
        <v>0</v>
      </c>
      <c r="M5261" s="4">
        <v>0</v>
      </c>
      <c r="N5261" s="4">
        <f>SUM(Table16[[#This Row],[ChargeID]]*0.76)</f>
        <v>0</v>
      </c>
      <c r="O5261" s="4">
        <f>SUM(Table16[[#This Row],[Price]]*0.95)</f>
        <v>0</v>
      </c>
      <c r="P5261" s="4">
        <f>SUM(Table16[[#This Row],[Price]]*0.8)</f>
        <v>0</v>
      </c>
      <c r="Q5261" s="4">
        <f>SUM(Table16[[#This Row],[Price]]*0.6)</f>
        <v>0</v>
      </c>
    </row>
    <row r="5262" spans="1:17" x14ac:dyDescent="0.25">
      <c r="A5262" t="s">
        <v>333</v>
      </c>
      <c r="B5262">
        <v>0</v>
      </c>
      <c r="C5262" t="s">
        <v>2933</v>
      </c>
      <c r="D5262">
        <v>636</v>
      </c>
      <c r="E5262" t="s">
        <v>337</v>
      </c>
      <c r="F5262" s="4">
        <v>0</v>
      </c>
      <c r="J5262" s="4">
        <f>MIN(Table16[[#This Row],[Medicare Outpatient Allowable Rate]:[WPPA Inc Outpatient Allowable Rate]])</f>
        <v>0</v>
      </c>
      <c r="K5262" s="4">
        <f>MAX(Table16[[#This Row],[Blue Cross Outpatient Allowable Rate]:[WPPA Inc Outpatient Allowable Rate]])</f>
        <v>0</v>
      </c>
      <c r="L5262" s="4">
        <f>SUM(Table16[[#This Row],[Price]]*4.42)</f>
        <v>0</v>
      </c>
      <c r="M5262" s="4">
        <v>0</v>
      </c>
      <c r="N5262" s="4">
        <f>SUM(Table16[[#This Row],[ChargeID]]*0.76)</f>
        <v>0</v>
      </c>
      <c r="O5262" s="4">
        <f>SUM(Table16[[#This Row],[Price]]*0.95)</f>
        <v>0</v>
      </c>
      <c r="P5262" s="4">
        <f>SUM(Table16[[#This Row],[Price]]*0.8)</f>
        <v>0</v>
      </c>
      <c r="Q5262" s="4">
        <f>SUM(Table16[[#This Row],[Price]]*0.6)</f>
        <v>0</v>
      </c>
    </row>
    <row r="5263" spans="1:17" x14ac:dyDescent="0.25">
      <c r="A5263" t="s">
        <v>333</v>
      </c>
      <c r="B5263">
        <v>0</v>
      </c>
      <c r="C5263" t="s">
        <v>11791</v>
      </c>
      <c r="D5263">
        <v>636</v>
      </c>
      <c r="E5263" t="s">
        <v>345</v>
      </c>
      <c r="F5263" s="4">
        <v>0</v>
      </c>
      <c r="J5263" s="4">
        <f>MIN(Table16[[#This Row],[Medicare Outpatient Allowable Rate]:[WPPA Inc Outpatient Allowable Rate]])</f>
        <v>0</v>
      </c>
      <c r="K5263" s="4">
        <f>MAX(Table16[[#This Row],[Blue Cross Outpatient Allowable Rate]:[WPPA Inc Outpatient Allowable Rate]])</f>
        <v>0</v>
      </c>
      <c r="L5263" s="4">
        <f>SUM(Table16[[#This Row],[Price]]*4.42)</f>
        <v>0</v>
      </c>
      <c r="M5263" s="4">
        <v>0</v>
      </c>
      <c r="N5263" s="4">
        <f>SUM(Table16[[#This Row],[ChargeID]]*0.76)</f>
        <v>0</v>
      </c>
      <c r="O5263" s="4">
        <f>SUM(Table16[[#This Row],[Price]]*0.95)</f>
        <v>0</v>
      </c>
      <c r="P5263" s="4">
        <f>SUM(Table16[[#This Row],[Price]]*0.8)</f>
        <v>0</v>
      </c>
      <c r="Q5263" s="4">
        <f>SUM(Table16[[#This Row],[Price]]*0.6)</f>
        <v>0</v>
      </c>
    </row>
    <row r="5264" spans="1:17" x14ac:dyDescent="0.25">
      <c r="A5264" t="s">
        <v>333</v>
      </c>
      <c r="B5264">
        <v>0</v>
      </c>
      <c r="C5264" t="s">
        <v>11759</v>
      </c>
      <c r="D5264">
        <v>636</v>
      </c>
      <c r="E5264" t="s">
        <v>1208</v>
      </c>
      <c r="F5264" s="4">
        <v>0</v>
      </c>
      <c r="J5264" s="4">
        <f>MIN(Table16[[#This Row],[Medicare Outpatient Allowable Rate]:[WPPA Inc Outpatient Allowable Rate]])</f>
        <v>0</v>
      </c>
      <c r="K5264" s="4">
        <f>MAX(Table16[[#This Row],[Blue Cross Outpatient Allowable Rate]:[WPPA Inc Outpatient Allowable Rate]])</f>
        <v>0</v>
      </c>
      <c r="L5264" s="4">
        <f>SUM(Table16[[#This Row],[Price]]*4.42)</f>
        <v>0</v>
      </c>
      <c r="M5264" s="4">
        <v>0</v>
      </c>
      <c r="N5264" s="4">
        <f>SUM(Table16[[#This Row],[ChargeID]]*0.76)</f>
        <v>0</v>
      </c>
      <c r="O5264" s="4">
        <f>SUM(Table16[[#This Row],[Price]]*0.95)</f>
        <v>0</v>
      </c>
      <c r="P5264" s="4">
        <f>SUM(Table16[[#This Row],[Price]]*0.8)</f>
        <v>0</v>
      </c>
      <c r="Q5264" s="4">
        <f>SUM(Table16[[#This Row],[Price]]*0.6)</f>
        <v>0</v>
      </c>
    </row>
    <row r="5265" spans="1:17" x14ac:dyDescent="0.25">
      <c r="A5265" t="s">
        <v>333</v>
      </c>
      <c r="B5265">
        <v>0</v>
      </c>
      <c r="C5265" t="s">
        <v>1669</v>
      </c>
      <c r="D5265">
        <v>636</v>
      </c>
      <c r="E5265" t="s">
        <v>378</v>
      </c>
      <c r="F5265" s="4">
        <v>0</v>
      </c>
      <c r="J5265" s="4">
        <f>MIN(Table16[[#This Row],[Medicare Outpatient Allowable Rate]:[WPPA Inc Outpatient Allowable Rate]])</f>
        <v>0</v>
      </c>
      <c r="K5265" s="4">
        <f>MAX(Table16[[#This Row],[Blue Cross Outpatient Allowable Rate]:[WPPA Inc Outpatient Allowable Rate]])</f>
        <v>0</v>
      </c>
      <c r="L5265" s="4">
        <f>SUM(Table16[[#This Row],[Price]]*4.42)</f>
        <v>0</v>
      </c>
      <c r="M5265" s="4">
        <v>0</v>
      </c>
      <c r="N5265" s="4">
        <f>SUM(Table16[[#This Row],[ChargeID]]*0.76)</f>
        <v>0</v>
      </c>
      <c r="O5265" s="4">
        <f>SUM(Table16[[#This Row],[Price]]*0.95)</f>
        <v>0</v>
      </c>
      <c r="P5265" s="4">
        <f>SUM(Table16[[#This Row],[Price]]*0.8)</f>
        <v>0</v>
      </c>
      <c r="Q5265" s="4">
        <f>SUM(Table16[[#This Row],[Price]]*0.6)</f>
        <v>0</v>
      </c>
    </row>
    <row r="5266" spans="1:17" x14ac:dyDescent="0.25">
      <c r="A5266" t="s">
        <v>333</v>
      </c>
      <c r="B5266">
        <v>0</v>
      </c>
      <c r="C5266" t="s">
        <v>2911</v>
      </c>
      <c r="D5266">
        <v>636</v>
      </c>
      <c r="E5266" t="s">
        <v>426</v>
      </c>
      <c r="F5266" s="4">
        <v>0</v>
      </c>
      <c r="J5266" s="4">
        <f>MIN(Table16[[#This Row],[Medicare Outpatient Allowable Rate]:[WPPA Inc Outpatient Allowable Rate]])</f>
        <v>0</v>
      </c>
      <c r="K5266" s="4">
        <f>MAX(Table16[[#This Row],[Blue Cross Outpatient Allowable Rate]:[WPPA Inc Outpatient Allowable Rate]])</f>
        <v>0</v>
      </c>
      <c r="L5266" s="4">
        <f>SUM(Table16[[#This Row],[Price]]*4.42)</f>
        <v>0</v>
      </c>
      <c r="M5266" s="4">
        <v>0</v>
      </c>
      <c r="N5266" s="4">
        <f>SUM(Table16[[#This Row],[ChargeID]]*0.76)</f>
        <v>0</v>
      </c>
      <c r="O5266" s="4">
        <f>SUM(Table16[[#This Row],[Price]]*0.95)</f>
        <v>0</v>
      </c>
      <c r="P5266" s="4">
        <f>SUM(Table16[[#This Row],[Price]]*0.8)</f>
        <v>0</v>
      </c>
      <c r="Q5266" s="4">
        <f>SUM(Table16[[#This Row],[Price]]*0.6)</f>
        <v>0</v>
      </c>
    </row>
    <row r="5267" spans="1:17" x14ac:dyDescent="0.25">
      <c r="A5267" t="s">
        <v>333</v>
      </c>
      <c r="B5267">
        <v>0</v>
      </c>
      <c r="C5267" t="s">
        <v>2826</v>
      </c>
      <c r="D5267">
        <v>636</v>
      </c>
      <c r="E5267" t="s">
        <v>365</v>
      </c>
      <c r="F5267" s="4">
        <v>0</v>
      </c>
      <c r="J5267" s="4">
        <f>MIN(Table16[[#This Row],[Medicare Outpatient Allowable Rate]:[WPPA Inc Outpatient Allowable Rate]])</f>
        <v>0</v>
      </c>
      <c r="K5267" s="4">
        <f>MAX(Table16[[#This Row],[Blue Cross Outpatient Allowable Rate]:[WPPA Inc Outpatient Allowable Rate]])</f>
        <v>0</v>
      </c>
      <c r="L5267" s="4">
        <f>SUM(Table16[[#This Row],[Price]]*4.42)</f>
        <v>0</v>
      </c>
      <c r="M5267" s="4">
        <v>0</v>
      </c>
      <c r="N5267" s="4">
        <f>SUM(Table16[[#This Row],[ChargeID]]*0.76)</f>
        <v>0</v>
      </c>
      <c r="O5267" s="4">
        <f>SUM(Table16[[#This Row],[Price]]*0.95)</f>
        <v>0</v>
      </c>
      <c r="P5267" s="4">
        <f>SUM(Table16[[#This Row],[Price]]*0.8)</f>
        <v>0</v>
      </c>
      <c r="Q5267" s="4">
        <f>SUM(Table16[[#This Row],[Price]]*0.6)</f>
        <v>0</v>
      </c>
    </row>
    <row r="5268" spans="1:17" x14ac:dyDescent="0.25">
      <c r="A5268" t="s">
        <v>333</v>
      </c>
      <c r="B5268">
        <v>0</v>
      </c>
      <c r="C5268" t="s">
        <v>11792</v>
      </c>
      <c r="D5268">
        <v>636</v>
      </c>
      <c r="E5268" t="s">
        <v>383</v>
      </c>
      <c r="F5268" s="4">
        <v>0</v>
      </c>
      <c r="J5268" s="4">
        <f>MIN(Table16[[#This Row],[Medicare Outpatient Allowable Rate]:[WPPA Inc Outpatient Allowable Rate]])</f>
        <v>0</v>
      </c>
      <c r="K5268" s="4">
        <f>MAX(Table16[[#This Row],[Blue Cross Outpatient Allowable Rate]:[WPPA Inc Outpatient Allowable Rate]])</f>
        <v>0</v>
      </c>
      <c r="L5268" s="4">
        <f>SUM(Table16[[#This Row],[Price]]*4.42)</f>
        <v>0</v>
      </c>
      <c r="M5268" s="4">
        <v>0</v>
      </c>
      <c r="N5268" s="4">
        <f>SUM(Table16[[#This Row],[ChargeID]]*0.76)</f>
        <v>0</v>
      </c>
      <c r="O5268" s="4">
        <f>SUM(Table16[[#This Row],[Price]]*0.95)</f>
        <v>0</v>
      </c>
      <c r="P5268" s="4">
        <f>SUM(Table16[[#This Row],[Price]]*0.8)</f>
        <v>0</v>
      </c>
      <c r="Q5268" s="4">
        <f>SUM(Table16[[#This Row],[Price]]*0.6)</f>
        <v>0</v>
      </c>
    </row>
    <row r="5269" spans="1:17" x14ac:dyDescent="0.25">
      <c r="A5269" t="s">
        <v>333</v>
      </c>
      <c r="B5269">
        <v>0</v>
      </c>
      <c r="C5269" t="s">
        <v>11793</v>
      </c>
      <c r="D5269">
        <v>636</v>
      </c>
      <c r="E5269" t="s">
        <v>343</v>
      </c>
      <c r="F5269" s="4">
        <v>0</v>
      </c>
      <c r="J5269" s="4">
        <f>MIN(Table16[[#This Row],[Medicare Outpatient Allowable Rate]:[WPPA Inc Outpatient Allowable Rate]])</f>
        <v>0</v>
      </c>
      <c r="K5269" s="4">
        <f>MAX(Table16[[#This Row],[Blue Cross Outpatient Allowable Rate]:[WPPA Inc Outpatient Allowable Rate]])</f>
        <v>0</v>
      </c>
      <c r="L5269" s="4">
        <f>SUM(Table16[[#This Row],[Price]]*4.42)</f>
        <v>0</v>
      </c>
      <c r="M5269" s="4">
        <v>0</v>
      </c>
      <c r="N5269" s="4">
        <f>SUM(Table16[[#This Row],[ChargeID]]*0.76)</f>
        <v>0</v>
      </c>
      <c r="O5269" s="4">
        <f>SUM(Table16[[#This Row],[Price]]*0.95)</f>
        <v>0</v>
      </c>
      <c r="P5269" s="4">
        <f>SUM(Table16[[#This Row],[Price]]*0.8)</f>
        <v>0</v>
      </c>
      <c r="Q5269" s="4">
        <f>SUM(Table16[[#This Row],[Price]]*0.6)</f>
        <v>0</v>
      </c>
    </row>
    <row r="5270" spans="1:17" x14ac:dyDescent="0.25">
      <c r="A5270" t="s">
        <v>333</v>
      </c>
      <c r="B5270">
        <v>0</v>
      </c>
      <c r="C5270" t="s">
        <v>2713</v>
      </c>
      <c r="D5270">
        <v>636</v>
      </c>
      <c r="E5270" t="s">
        <v>345</v>
      </c>
      <c r="F5270" s="4">
        <v>0</v>
      </c>
      <c r="J5270" s="4">
        <f>MIN(Table16[[#This Row],[Medicare Outpatient Allowable Rate]:[WPPA Inc Outpatient Allowable Rate]])</f>
        <v>0</v>
      </c>
      <c r="K5270" s="4">
        <f>MAX(Table16[[#This Row],[Blue Cross Outpatient Allowable Rate]:[WPPA Inc Outpatient Allowable Rate]])</f>
        <v>0</v>
      </c>
      <c r="L5270" s="4">
        <f>SUM(Table16[[#This Row],[Price]]*4.42)</f>
        <v>0</v>
      </c>
      <c r="M5270" s="4">
        <v>0</v>
      </c>
      <c r="N5270" s="4">
        <f>SUM(Table16[[#This Row],[ChargeID]]*0.76)</f>
        <v>0</v>
      </c>
      <c r="O5270" s="4">
        <f>SUM(Table16[[#This Row],[Price]]*0.95)</f>
        <v>0</v>
      </c>
      <c r="P5270" s="4">
        <f>SUM(Table16[[#This Row],[Price]]*0.8)</f>
        <v>0</v>
      </c>
      <c r="Q5270" s="4">
        <f>SUM(Table16[[#This Row],[Price]]*0.6)</f>
        <v>0</v>
      </c>
    </row>
    <row r="5271" spans="1:17" x14ac:dyDescent="0.25">
      <c r="A5271" t="s">
        <v>333</v>
      </c>
      <c r="B5271">
        <v>0</v>
      </c>
      <c r="C5271" t="s">
        <v>11794</v>
      </c>
      <c r="D5271">
        <v>636</v>
      </c>
      <c r="E5271" t="s">
        <v>345</v>
      </c>
      <c r="F5271" s="4">
        <v>0</v>
      </c>
      <c r="J5271" s="4">
        <f>MIN(Table16[[#This Row],[Medicare Outpatient Allowable Rate]:[WPPA Inc Outpatient Allowable Rate]])</f>
        <v>0</v>
      </c>
      <c r="K5271" s="4">
        <f>MAX(Table16[[#This Row],[Blue Cross Outpatient Allowable Rate]:[WPPA Inc Outpatient Allowable Rate]])</f>
        <v>0</v>
      </c>
      <c r="L5271" s="4">
        <f>SUM(Table16[[#This Row],[Price]]*4.42)</f>
        <v>0</v>
      </c>
      <c r="M5271" s="4">
        <v>0</v>
      </c>
      <c r="N5271" s="4">
        <f>SUM(Table16[[#This Row],[ChargeID]]*0.76)</f>
        <v>0</v>
      </c>
      <c r="O5271" s="4">
        <f>SUM(Table16[[#This Row],[Price]]*0.95)</f>
        <v>0</v>
      </c>
      <c r="P5271" s="4">
        <f>SUM(Table16[[#This Row],[Price]]*0.8)</f>
        <v>0</v>
      </c>
      <c r="Q5271" s="4">
        <f>SUM(Table16[[#This Row],[Price]]*0.6)</f>
        <v>0</v>
      </c>
    </row>
    <row r="5272" spans="1:17" x14ac:dyDescent="0.25">
      <c r="A5272" t="s">
        <v>333</v>
      </c>
      <c r="B5272">
        <v>0</v>
      </c>
      <c r="C5272" t="s">
        <v>11795</v>
      </c>
      <c r="D5272">
        <v>636</v>
      </c>
      <c r="E5272" t="s">
        <v>345</v>
      </c>
      <c r="F5272" s="4">
        <v>0</v>
      </c>
      <c r="J5272" s="4">
        <f>MIN(Table16[[#This Row],[Medicare Outpatient Allowable Rate]:[WPPA Inc Outpatient Allowable Rate]])</f>
        <v>0</v>
      </c>
      <c r="K5272" s="4">
        <f>MAX(Table16[[#This Row],[Blue Cross Outpatient Allowable Rate]:[WPPA Inc Outpatient Allowable Rate]])</f>
        <v>0</v>
      </c>
      <c r="L5272" s="4">
        <f>SUM(Table16[[#This Row],[Price]]*4.42)</f>
        <v>0</v>
      </c>
      <c r="M5272" s="4">
        <v>0</v>
      </c>
      <c r="N5272" s="4">
        <f>SUM(Table16[[#This Row],[ChargeID]]*0.76)</f>
        <v>0</v>
      </c>
      <c r="O5272" s="4">
        <f>SUM(Table16[[#This Row],[Price]]*0.95)</f>
        <v>0</v>
      </c>
      <c r="P5272" s="4">
        <f>SUM(Table16[[#This Row],[Price]]*0.8)</f>
        <v>0</v>
      </c>
      <c r="Q5272" s="4">
        <f>SUM(Table16[[#This Row],[Price]]*0.6)</f>
        <v>0</v>
      </c>
    </row>
    <row r="5273" spans="1:17" x14ac:dyDescent="0.25">
      <c r="A5273" t="s">
        <v>333</v>
      </c>
      <c r="B5273">
        <v>0</v>
      </c>
      <c r="C5273" t="s">
        <v>2629</v>
      </c>
      <c r="D5273">
        <v>636</v>
      </c>
      <c r="E5273" t="s">
        <v>353</v>
      </c>
      <c r="F5273" s="4">
        <v>0</v>
      </c>
      <c r="J5273" s="4">
        <f>MIN(Table16[[#This Row],[Medicare Outpatient Allowable Rate]:[WPPA Inc Outpatient Allowable Rate]])</f>
        <v>0</v>
      </c>
      <c r="K5273" s="4">
        <f>MAX(Table16[[#This Row],[Blue Cross Outpatient Allowable Rate]:[WPPA Inc Outpatient Allowable Rate]])</f>
        <v>0</v>
      </c>
      <c r="L5273" s="4">
        <f>SUM(Table16[[#This Row],[Price]]*4.42)</f>
        <v>0</v>
      </c>
      <c r="M5273" s="4">
        <v>0</v>
      </c>
      <c r="N5273" s="4">
        <f>SUM(Table16[[#This Row],[ChargeID]]*0.76)</f>
        <v>0</v>
      </c>
      <c r="O5273" s="4">
        <f>SUM(Table16[[#This Row],[Price]]*0.95)</f>
        <v>0</v>
      </c>
      <c r="P5273" s="4">
        <f>SUM(Table16[[#This Row],[Price]]*0.8)</f>
        <v>0</v>
      </c>
      <c r="Q5273" s="4">
        <f>SUM(Table16[[#This Row],[Price]]*0.6)</f>
        <v>0</v>
      </c>
    </row>
    <row r="5274" spans="1:17" x14ac:dyDescent="0.25">
      <c r="A5274" t="s">
        <v>333</v>
      </c>
      <c r="B5274">
        <v>0</v>
      </c>
      <c r="C5274" t="s">
        <v>11796</v>
      </c>
      <c r="D5274">
        <v>636</v>
      </c>
      <c r="E5274" t="s">
        <v>353</v>
      </c>
      <c r="F5274" s="4">
        <v>0</v>
      </c>
      <c r="J5274" s="4">
        <f>MIN(Table16[[#This Row],[Medicare Outpatient Allowable Rate]:[WPPA Inc Outpatient Allowable Rate]])</f>
        <v>0</v>
      </c>
      <c r="K5274" s="4">
        <f>MAX(Table16[[#This Row],[Blue Cross Outpatient Allowable Rate]:[WPPA Inc Outpatient Allowable Rate]])</f>
        <v>0</v>
      </c>
      <c r="L5274" s="4">
        <f>SUM(Table16[[#This Row],[Price]]*4.42)</f>
        <v>0</v>
      </c>
      <c r="M5274" s="4">
        <v>0</v>
      </c>
      <c r="N5274" s="4">
        <f>SUM(Table16[[#This Row],[ChargeID]]*0.76)</f>
        <v>0</v>
      </c>
      <c r="O5274" s="4">
        <f>SUM(Table16[[#This Row],[Price]]*0.95)</f>
        <v>0</v>
      </c>
      <c r="P5274" s="4">
        <f>SUM(Table16[[#This Row],[Price]]*0.8)</f>
        <v>0</v>
      </c>
      <c r="Q5274" s="4">
        <f>SUM(Table16[[#This Row],[Price]]*0.6)</f>
        <v>0</v>
      </c>
    </row>
    <row r="5275" spans="1:17" x14ac:dyDescent="0.25">
      <c r="A5275" t="s">
        <v>333</v>
      </c>
      <c r="B5275">
        <v>0</v>
      </c>
      <c r="C5275" t="s">
        <v>2982</v>
      </c>
      <c r="D5275">
        <v>636</v>
      </c>
      <c r="E5275" t="s">
        <v>353</v>
      </c>
      <c r="F5275" s="4">
        <v>0</v>
      </c>
      <c r="J5275" s="4">
        <f>MIN(Table16[[#This Row],[Medicare Outpatient Allowable Rate]:[WPPA Inc Outpatient Allowable Rate]])</f>
        <v>0</v>
      </c>
      <c r="K5275" s="4">
        <f>MAX(Table16[[#This Row],[Blue Cross Outpatient Allowable Rate]:[WPPA Inc Outpatient Allowable Rate]])</f>
        <v>0</v>
      </c>
      <c r="L5275" s="4">
        <f>SUM(Table16[[#This Row],[Price]]*4.42)</f>
        <v>0</v>
      </c>
      <c r="M5275" s="4">
        <v>0</v>
      </c>
      <c r="N5275" s="4">
        <f>SUM(Table16[[#This Row],[ChargeID]]*0.76)</f>
        <v>0</v>
      </c>
      <c r="O5275" s="4">
        <f>SUM(Table16[[#This Row],[Price]]*0.95)</f>
        <v>0</v>
      </c>
      <c r="P5275" s="4">
        <f>SUM(Table16[[#This Row],[Price]]*0.8)</f>
        <v>0</v>
      </c>
      <c r="Q5275" s="4">
        <f>SUM(Table16[[#This Row],[Price]]*0.6)</f>
        <v>0</v>
      </c>
    </row>
    <row r="5276" spans="1:17" x14ac:dyDescent="0.25">
      <c r="A5276" t="s">
        <v>333</v>
      </c>
      <c r="B5276">
        <v>0</v>
      </c>
      <c r="C5276" t="s">
        <v>2639</v>
      </c>
      <c r="D5276">
        <v>636</v>
      </c>
      <c r="E5276" t="s">
        <v>345</v>
      </c>
      <c r="F5276" s="4">
        <v>0</v>
      </c>
      <c r="J5276" s="4">
        <f>MIN(Table16[[#This Row],[Medicare Outpatient Allowable Rate]:[WPPA Inc Outpatient Allowable Rate]])</f>
        <v>0</v>
      </c>
      <c r="K5276" s="4">
        <f>MAX(Table16[[#This Row],[Blue Cross Outpatient Allowable Rate]:[WPPA Inc Outpatient Allowable Rate]])</f>
        <v>0</v>
      </c>
      <c r="L5276" s="4">
        <f>SUM(Table16[[#This Row],[Price]]*4.42)</f>
        <v>0</v>
      </c>
      <c r="M5276" s="4">
        <v>0</v>
      </c>
      <c r="N5276" s="4">
        <f>SUM(Table16[[#This Row],[ChargeID]]*0.76)</f>
        <v>0</v>
      </c>
      <c r="O5276" s="4">
        <f>SUM(Table16[[#This Row],[Price]]*0.95)</f>
        <v>0</v>
      </c>
      <c r="P5276" s="4">
        <f>SUM(Table16[[#This Row],[Price]]*0.8)</f>
        <v>0</v>
      </c>
      <c r="Q5276" s="4">
        <f>SUM(Table16[[#This Row],[Price]]*0.6)</f>
        <v>0</v>
      </c>
    </row>
    <row r="5277" spans="1:17" x14ac:dyDescent="0.25">
      <c r="A5277" t="s">
        <v>333</v>
      </c>
      <c r="B5277">
        <v>0</v>
      </c>
      <c r="C5277" t="s">
        <v>11792</v>
      </c>
      <c r="D5277">
        <v>636</v>
      </c>
      <c r="E5277" t="s">
        <v>383</v>
      </c>
      <c r="F5277" s="4">
        <v>0</v>
      </c>
      <c r="J5277" s="4">
        <f>MIN(Table16[[#This Row],[Medicare Outpatient Allowable Rate]:[WPPA Inc Outpatient Allowable Rate]])</f>
        <v>0</v>
      </c>
      <c r="K5277" s="4">
        <f>MAX(Table16[[#This Row],[Blue Cross Outpatient Allowable Rate]:[WPPA Inc Outpatient Allowable Rate]])</f>
        <v>0</v>
      </c>
      <c r="L5277" s="4">
        <f>SUM(Table16[[#This Row],[Price]]*4.42)</f>
        <v>0</v>
      </c>
      <c r="M5277" s="4">
        <v>0</v>
      </c>
      <c r="N5277" s="4">
        <f>SUM(Table16[[#This Row],[ChargeID]]*0.76)</f>
        <v>0</v>
      </c>
      <c r="O5277" s="4">
        <f>SUM(Table16[[#This Row],[Price]]*0.95)</f>
        <v>0</v>
      </c>
      <c r="P5277" s="4">
        <f>SUM(Table16[[#This Row],[Price]]*0.8)</f>
        <v>0</v>
      </c>
      <c r="Q5277" s="4">
        <f>SUM(Table16[[#This Row],[Price]]*0.6)</f>
        <v>0</v>
      </c>
    </row>
    <row r="5278" spans="1:17" x14ac:dyDescent="0.25">
      <c r="A5278" t="s">
        <v>333</v>
      </c>
      <c r="B5278">
        <v>0</v>
      </c>
      <c r="C5278" t="s">
        <v>2323</v>
      </c>
      <c r="D5278">
        <v>636</v>
      </c>
      <c r="E5278" t="s">
        <v>356</v>
      </c>
      <c r="F5278" s="4">
        <v>0</v>
      </c>
      <c r="J5278" s="4">
        <f>MIN(Table16[[#This Row],[Medicare Outpatient Allowable Rate]:[WPPA Inc Outpatient Allowable Rate]])</f>
        <v>0</v>
      </c>
      <c r="K5278" s="4">
        <f>MAX(Table16[[#This Row],[Blue Cross Outpatient Allowable Rate]:[WPPA Inc Outpatient Allowable Rate]])</f>
        <v>0</v>
      </c>
      <c r="L5278" s="4">
        <f>SUM(Table16[[#This Row],[Price]]*4.42)</f>
        <v>0</v>
      </c>
      <c r="M5278" s="4">
        <v>0</v>
      </c>
      <c r="N5278" s="4">
        <f>SUM(Table16[[#This Row],[ChargeID]]*0.76)</f>
        <v>0</v>
      </c>
      <c r="O5278" s="4">
        <f>SUM(Table16[[#This Row],[Price]]*0.95)</f>
        <v>0</v>
      </c>
      <c r="P5278" s="4">
        <f>SUM(Table16[[#This Row],[Price]]*0.8)</f>
        <v>0</v>
      </c>
      <c r="Q5278" s="4">
        <f>SUM(Table16[[#This Row],[Price]]*0.6)</f>
        <v>0</v>
      </c>
    </row>
    <row r="5279" spans="1:17" x14ac:dyDescent="0.25">
      <c r="A5279" t="s">
        <v>333</v>
      </c>
      <c r="B5279">
        <v>0</v>
      </c>
      <c r="C5279" t="s">
        <v>1882</v>
      </c>
      <c r="D5279">
        <v>636</v>
      </c>
      <c r="E5279" t="s">
        <v>341</v>
      </c>
      <c r="F5279" s="4">
        <v>0</v>
      </c>
      <c r="J5279" s="4">
        <f>MIN(Table16[[#This Row],[Medicare Outpatient Allowable Rate]:[WPPA Inc Outpatient Allowable Rate]])</f>
        <v>0</v>
      </c>
      <c r="K5279" s="4">
        <f>MAX(Table16[[#This Row],[Blue Cross Outpatient Allowable Rate]:[WPPA Inc Outpatient Allowable Rate]])</f>
        <v>0</v>
      </c>
      <c r="L5279" s="4">
        <f>SUM(Table16[[#This Row],[Price]]*4.42)</f>
        <v>0</v>
      </c>
      <c r="M5279" s="4">
        <v>0</v>
      </c>
      <c r="N5279" s="4">
        <f>SUM(Table16[[#This Row],[ChargeID]]*0.76)</f>
        <v>0</v>
      </c>
      <c r="O5279" s="4">
        <f>SUM(Table16[[#This Row],[Price]]*0.95)</f>
        <v>0</v>
      </c>
      <c r="P5279" s="4">
        <f>SUM(Table16[[#This Row],[Price]]*0.8)</f>
        <v>0</v>
      </c>
      <c r="Q5279" s="4">
        <f>SUM(Table16[[#This Row],[Price]]*0.6)</f>
        <v>0</v>
      </c>
    </row>
    <row r="5280" spans="1:17" x14ac:dyDescent="0.25">
      <c r="A5280" t="s">
        <v>333</v>
      </c>
      <c r="B5280">
        <v>0</v>
      </c>
      <c r="C5280" t="s">
        <v>11797</v>
      </c>
      <c r="D5280">
        <v>636</v>
      </c>
      <c r="E5280" t="s">
        <v>417</v>
      </c>
      <c r="F5280" s="4">
        <v>0</v>
      </c>
      <c r="J5280" s="4">
        <f>MIN(Table16[[#This Row],[Medicare Outpatient Allowable Rate]:[WPPA Inc Outpatient Allowable Rate]])</f>
        <v>0</v>
      </c>
      <c r="K5280" s="4">
        <f>MAX(Table16[[#This Row],[Blue Cross Outpatient Allowable Rate]:[WPPA Inc Outpatient Allowable Rate]])</f>
        <v>0</v>
      </c>
      <c r="L5280" s="4">
        <f>SUM(Table16[[#This Row],[Price]]*4.42)</f>
        <v>0</v>
      </c>
      <c r="M5280" s="4">
        <v>0</v>
      </c>
      <c r="N5280" s="4">
        <f>SUM(Table16[[#This Row],[ChargeID]]*0.76)</f>
        <v>0</v>
      </c>
      <c r="O5280" s="4">
        <f>SUM(Table16[[#This Row],[Price]]*0.95)</f>
        <v>0</v>
      </c>
      <c r="P5280" s="4">
        <f>SUM(Table16[[#This Row],[Price]]*0.8)</f>
        <v>0</v>
      </c>
      <c r="Q5280" s="4">
        <f>SUM(Table16[[#This Row],[Price]]*0.6)</f>
        <v>0</v>
      </c>
    </row>
    <row r="5281" spans="1:17" x14ac:dyDescent="0.25">
      <c r="A5281" t="s">
        <v>333</v>
      </c>
      <c r="B5281">
        <v>0</v>
      </c>
      <c r="C5281" t="s">
        <v>11798</v>
      </c>
      <c r="D5281">
        <v>636</v>
      </c>
      <c r="E5281" t="s">
        <v>337</v>
      </c>
      <c r="F5281" s="4">
        <v>0</v>
      </c>
      <c r="J5281" s="4">
        <f>MIN(Table16[[#This Row],[Medicare Outpatient Allowable Rate]:[WPPA Inc Outpatient Allowable Rate]])</f>
        <v>0</v>
      </c>
      <c r="K5281" s="4">
        <f>MAX(Table16[[#This Row],[Blue Cross Outpatient Allowable Rate]:[WPPA Inc Outpatient Allowable Rate]])</f>
        <v>0</v>
      </c>
      <c r="L5281" s="4">
        <f>SUM(Table16[[#This Row],[Price]]*4.42)</f>
        <v>0</v>
      </c>
      <c r="M5281" s="4">
        <v>0</v>
      </c>
      <c r="N5281" s="4">
        <f>SUM(Table16[[#This Row],[ChargeID]]*0.76)</f>
        <v>0</v>
      </c>
      <c r="O5281" s="4">
        <f>SUM(Table16[[#This Row],[Price]]*0.95)</f>
        <v>0</v>
      </c>
      <c r="P5281" s="4">
        <f>SUM(Table16[[#This Row],[Price]]*0.8)</f>
        <v>0</v>
      </c>
      <c r="Q5281" s="4">
        <f>SUM(Table16[[#This Row],[Price]]*0.6)</f>
        <v>0</v>
      </c>
    </row>
    <row r="5282" spans="1:17" x14ac:dyDescent="0.25">
      <c r="A5282" t="s">
        <v>333</v>
      </c>
      <c r="B5282">
        <v>0</v>
      </c>
      <c r="C5282" t="s">
        <v>2375</v>
      </c>
      <c r="D5282">
        <v>636</v>
      </c>
      <c r="E5282" t="s">
        <v>345</v>
      </c>
      <c r="F5282" s="4">
        <v>0</v>
      </c>
      <c r="J5282" s="4">
        <f>MIN(Table16[[#This Row],[Medicare Outpatient Allowable Rate]:[WPPA Inc Outpatient Allowable Rate]])</f>
        <v>0</v>
      </c>
      <c r="K5282" s="4">
        <f>MAX(Table16[[#This Row],[Blue Cross Outpatient Allowable Rate]:[WPPA Inc Outpatient Allowable Rate]])</f>
        <v>0</v>
      </c>
      <c r="L5282" s="4">
        <f>SUM(Table16[[#This Row],[Price]]*4.42)</f>
        <v>0</v>
      </c>
      <c r="M5282" s="4">
        <v>0</v>
      </c>
      <c r="N5282" s="4">
        <f>SUM(Table16[[#This Row],[ChargeID]]*0.76)</f>
        <v>0</v>
      </c>
      <c r="O5282" s="4">
        <f>SUM(Table16[[#This Row],[Price]]*0.95)</f>
        <v>0</v>
      </c>
      <c r="P5282" s="4">
        <f>SUM(Table16[[#This Row],[Price]]*0.8)</f>
        <v>0</v>
      </c>
      <c r="Q5282" s="4">
        <f>SUM(Table16[[#This Row],[Price]]*0.6)</f>
        <v>0</v>
      </c>
    </row>
    <row r="5283" spans="1:17" x14ac:dyDescent="0.25">
      <c r="A5283" t="s">
        <v>333</v>
      </c>
      <c r="B5283">
        <v>0</v>
      </c>
      <c r="C5283" t="s">
        <v>11799</v>
      </c>
      <c r="D5283">
        <v>636</v>
      </c>
      <c r="E5283" t="s">
        <v>345</v>
      </c>
      <c r="F5283" s="4">
        <v>0</v>
      </c>
      <c r="J5283" s="4">
        <f>MIN(Table16[[#This Row],[Medicare Outpatient Allowable Rate]:[WPPA Inc Outpatient Allowable Rate]])</f>
        <v>0</v>
      </c>
      <c r="K5283" s="4">
        <f>MAX(Table16[[#This Row],[Blue Cross Outpatient Allowable Rate]:[WPPA Inc Outpatient Allowable Rate]])</f>
        <v>0</v>
      </c>
      <c r="L5283" s="4">
        <f>SUM(Table16[[#This Row],[Price]]*4.42)</f>
        <v>0</v>
      </c>
      <c r="M5283" s="4">
        <v>0</v>
      </c>
      <c r="N5283" s="4">
        <f>SUM(Table16[[#This Row],[ChargeID]]*0.76)</f>
        <v>0</v>
      </c>
      <c r="O5283" s="4">
        <f>SUM(Table16[[#This Row],[Price]]*0.95)</f>
        <v>0</v>
      </c>
      <c r="P5283" s="4">
        <f>SUM(Table16[[#This Row],[Price]]*0.8)</f>
        <v>0</v>
      </c>
      <c r="Q5283" s="4">
        <f>SUM(Table16[[#This Row],[Price]]*0.6)</f>
        <v>0</v>
      </c>
    </row>
    <row r="5284" spans="1:17" x14ac:dyDescent="0.25">
      <c r="A5284" t="s">
        <v>333</v>
      </c>
      <c r="B5284">
        <v>0</v>
      </c>
      <c r="C5284" t="s">
        <v>2383</v>
      </c>
      <c r="D5284">
        <v>636</v>
      </c>
      <c r="E5284" t="s">
        <v>345</v>
      </c>
      <c r="F5284" s="4">
        <v>0</v>
      </c>
      <c r="J5284" s="4">
        <f>MIN(Table16[[#This Row],[Medicare Outpatient Allowable Rate]:[WPPA Inc Outpatient Allowable Rate]])</f>
        <v>0</v>
      </c>
      <c r="K5284" s="4">
        <f>MAX(Table16[[#This Row],[Blue Cross Outpatient Allowable Rate]:[WPPA Inc Outpatient Allowable Rate]])</f>
        <v>0</v>
      </c>
      <c r="L5284" s="4">
        <f>SUM(Table16[[#This Row],[Price]]*4.42)</f>
        <v>0</v>
      </c>
      <c r="M5284" s="4">
        <v>0</v>
      </c>
      <c r="N5284" s="4">
        <f>SUM(Table16[[#This Row],[ChargeID]]*0.76)</f>
        <v>0</v>
      </c>
      <c r="O5284" s="4">
        <f>SUM(Table16[[#This Row],[Price]]*0.95)</f>
        <v>0</v>
      </c>
      <c r="P5284" s="4">
        <f>SUM(Table16[[#This Row],[Price]]*0.8)</f>
        <v>0</v>
      </c>
      <c r="Q5284" s="4">
        <f>SUM(Table16[[#This Row],[Price]]*0.6)</f>
        <v>0</v>
      </c>
    </row>
    <row r="5285" spans="1:17" x14ac:dyDescent="0.25">
      <c r="A5285" t="s">
        <v>333</v>
      </c>
      <c r="B5285">
        <v>0</v>
      </c>
      <c r="C5285" t="s">
        <v>11800</v>
      </c>
      <c r="D5285">
        <v>636</v>
      </c>
      <c r="E5285" t="s">
        <v>345</v>
      </c>
      <c r="F5285" s="4">
        <v>0</v>
      </c>
      <c r="J5285" s="4">
        <f>MIN(Table16[[#This Row],[Medicare Outpatient Allowable Rate]:[WPPA Inc Outpatient Allowable Rate]])</f>
        <v>0</v>
      </c>
      <c r="K5285" s="4">
        <f>MAX(Table16[[#This Row],[Blue Cross Outpatient Allowable Rate]:[WPPA Inc Outpatient Allowable Rate]])</f>
        <v>0</v>
      </c>
      <c r="L5285" s="4">
        <f>SUM(Table16[[#This Row],[Price]]*4.42)</f>
        <v>0</v>
      </c>
      <c r="M5285" s="4">
        <v>0</v>
      </c>
      <c r="N5285" s="4">
        <f>SUM(Table16[[#This Row],[ChargeID]]*0.76)</f>
        <v>0</v>
      </c>
      <c r="O5285" s="4">
        <f>SUM(Table16[[#This Row],[Price]]*0.95)</f>
        <v>0</v>
      </c>
      <c r="P5285" s="4">
        <f>SUM(Table16[[#This Row],[Price]]*0.8)</f>
        <v>0</v>
      </c>
      <c r="Q5285" s="4">
        <f>SUM(Table16[[#This Row],[Price]]*0.6)</f>
        <v>0</v>
      </c>
    </row>
    <row r="5286" spans="1:17" x14ac:dyDescent="0.25">
      <c r="A5286" t="s">
        <v>333</v>
      </c>
      <c r="B5286">
        <v>0</v>
      </c>
      <c r="C5286" t="s">
        <v>1848</v>
      </c>
      <c r="D5286">
        <v>636</v>
      </c>
      <c r="E5286" t="s">
        <v>345</v>
      </c>
      <c r="F5286" s="4">
        <v>0</v>
      </c>
      <c r="J5286" s="4">
        <f>MIN(Table16[[#This Row],[Medicare Outpatient Allowable Rate]:[WPPA Inc Outpatient Allowable Rate]])</f>
        <v>0</v>
      </c>
      <c r="K5286" s="4">
        <f>MAX(Table16[[#This Row],[Blue Cross Outpatient Allowable Rate]:[WPPA Inc Outpatient Allowable Rate]])</f>
        <v>0</v>
      </c>
      <c r="L5286" s="4">
        <f>SUM(Table16[[#This Row],[Price]]*4.42)</f>
        <v>0</v>
      </c>
      <c r="M5286" s="4">
        <v>0</v>
      </c>
      <c r="N5286" s="4">
        <f>SUM(Table16[[#This Row],[ChargeID]]*0.76)</f>
        <v>0</v>
      </c>
      <c r="O5286" s="4">
        <f>SUM(Table16[[#This Row],[Price]]*0.95)</f>
        <v>0</v>
      </c>
      <c r="P5286" s="4">
        <f>SUM(Table16[[#This Row],[Price]]*0.8)</f>
        <v>0</v>
      </c>
      <c r="Q5286" s="4">
        <f>SUM(Table16[[#This Row],[Price]]*0.6)</f>
        <v>0</v>
      </c>
    </row>
    <row r="5287" spans="1:17" x14ac:dyDescent="0.25">
      <c r="A5287" t="s">
        <v>333</v>
      </c>
      <c r="B5287">
        <v>0</v>
      </c>
      <c r="C5287" t="s">
        <v>3081</v>
      </c>
      <c r="D5287">
        <v>636</v>
      </c>
      <c r="E5287" t="s">
        <v>345</v>
      </c>
      <c r="F5287" s="4">
        <v>0</v>
      </c>
      <c r="J5287" s="4">
        <f>MIN(Table16[[#This Row],[Medicare Outpatient Allowable Rate]:[WPPA Inc Outpatient Allowable Rate]])</f>
        <v>0</v>
      </c>
      <c r="K5287" s="4">
        <f>MAX(Table16[[#This Row],[Blue Cross Outpatient Allowable Rate]:[WPPA Inc Outpatient Allowable Rate]])</f>
        <v>0</v>
      </c>
      <c r="L5287" s="4">
        <f>SUM(Table16[[#This Row],[Price]]*4.42)</f>
        <v>0</v>
      </c>
      <c r="M5287" s="4">
        <v>0</v>
      </c>
      <c r="N5287" s="4">
        <f>SUM(Table16[[#This Row],[ChargeID]]*0.76)</f>
        <v>0</v>
      </c>
      <c r="O5287" s="4">
        <f>SUM(Table16[[#This Row],[Price]]*0.95)</f>
        <v>0</v>
      </c>
      <c r="P5287" s="4">
        <f>SUM(Table16[[#This Row],[Price]]*0.8)</f>
        <v>0</v>
      </c>
      <c r="Q5287" s="4">
        <f>SUM(Table16[[#This Row],[Price]]*0.6)</f>
        <v>0</v>
      </c>
    </row>
    <row r="5288" spans="1:17" x14ac:dyDescent="0.25">
      <c r="A5288" t="s">
        <v>333</v>
      </c>
      <c r="B5288">
        <v>0</v>
      </c>
      <c r="C5288" t="s">
        <v>11801</v>
      </c>
      <c r="D5288">
        <v>636</v>
      </c>
      <c r="E5288" t="s">
        <v>353</v>
      </c>
      <c r="F5288" s="4">
        <v>0</v>
      </c>
      <c r="J5288" s="4">
        <f>MIN(Table16[[#This Row],[Medicare Outpatient Allowable Rate]:[WPPA Inc Outpatient Allowable Rate]])</f>
        <v>0</v>
      </c>
      <c r="K5288" s="4">
        <f>MAX(Table16[[#This Row],[Blue Cross Outpatient Allowable Rate]:[WPPA Inc Outpatient Allowable Rate]])</f>
        <v>0</v>
      </c>
      <c r="L5288" s="4">
        <f>SUM(Table16[[#This Row],[Price]]*4.42)</f>
        <v>0</v>
      </c>
      <c r="M5288" s="4">
        <v>0</v>
      </c>
      <c r="N5288" s="4">
        <f>SUM(Table16[[#This Row],[ChargeID]]*0.76)</f>
        <v>0</v>
      </c>
      <c r="O5288" s="4">
        <f>SUM(Table16[[#This Row],[Price]]*0.95)</f>
        <v>0</v>
      </c>
      <c r="P5288" s="4">
        <f>SUM(Table16[[#This Row],[Price]]*0.8)</f>
        <v>0</v>
      </c>
      <c r="Q5288" s="4">
        <f>SUM(Table16[[#This Row],[Price]]*0.6)</f>
        <v>0</v>
      </c>
    </row>
    <row r="5289" spans="1:17" x14ac:dyDescent="0.25">
      <c r="A5289" t="s">
        <v>333</v>
      </c>
      <c r="B5289">
        <v>0</v>
      </c>
      <c r="C5289" t="s">
        <v>2550</v>
      </c>
      <c r="D5289">
        <v>636</v>
      </c>
      <c r="E5289" t="s">
        <v>345</v>
      </c>
      <c r="F5289" s="4">
        <v>0</v>
      </c>
      <c r="J5289" s="4">
        <f>MIN(Table16[[#This Row],[Medicare Outpatient Allowable Rate]:[WPPA Inc Outpatient Allowable Rate]])</f>
        <v>0</v>
      </c>
      <c r="K5289" s="4">
        <f>MAX(Table16[[#This Row],[Blue Cross Outpatient Allowable Rate]:[WPPA Inc Outpatient Allowable Rate]])</f>
        <v>0</v>
      </c>
      <c r="L5289" s="4">
        <f>SUM(Table16[[#This Row],[Price]]*4.42)</f>
        <v>0</v>
      </c>
      <c r="M5289" s="4">
        <v>0</v>
      </c>
      <c r="N5289" s="4">
        <f>SUM(Table16[[#This Row],[ChargeID]]*0.76)</f>
        <v>0</v>
      </c>
      <c r="O5289" s="4">
        <f>SUM(Table16[[#This Row],[Price]]*0.95)</f>
        <v>0</v>
      </c>
      <c r="P5289" s="4">
        <f>SUM(Table16[[#This Row],[Price]]*0.8)</f>
        <v>0</v>
      </c>
      <c r="Q5289" s="4">
        <f>SUM(Table16[[#This Row],[Price]]*0.6)</f>
        <v>0</v>
      </c>
    </row>
    <row r="5290" spans="1:17" x14ac:dyDescent="0.25">
      <c r="A5290" t="s">
        <v>333</v>
      </c>
      <c r="B5290">
        <v>0</v>
      </c>
      <c r="C5290" t="s">
        <v>2627</v>
      </c>
      <c r="D5290">
        <v>636</v>
      </c>
      <c r="E5290" t="s">
        <v>345</v>
      </c>
      <c r="F5290" s="4">
        <v>0</v>
      </c>
      <c r="J5290" s="4">
        <f>MIN(Table16[[#This Row],[Medicare Outpatient Allowable Rate]:[WPPA Inc Outpatient Allowable Rate]])</f>
        <v>0</v>
      </c>
      <c r="K5290" s="4">
        <f>MAX(Table16[[#This Row],[Blue Cross Outpatient Allowable Rate]:[WPPA Inc Outpatient Allowable Rate]])</f>
        <v>0</v>
      </c>
      <c r="L5290" s="4">
        <f>SUM(Table16[[#This Row],[Price]]*4.42)</f>
        <v>0</v>
      </c>
      <c r="M5290" s="4">
        <v>0</v>
      </c>
      <c r="N5290" s="4">
        <f>SUM(Table16[[#This Row],[ChargeID]]*0.76)</f>
        <v>0</v>
      </c>
      <c r="O5290" s="4">
        <f>SUM(Table16[[#This Row],[Price]]*0.95)</f>
        <v>0</v>
      </c>
      <c r="P5290" s="4">
        <f>SUM(Table16[[#This Row],[Price]]*0.8)</f>
        <v>0</v>
      </c>
      <c r="Q5290" s="4">
        <f>SUM(Table16[[#This Row],[Price]]*0.6)</f>
        <v>0</v>
      </c>
    </row>
    <row r="5291" spans="1:17" x14ac:dyDescent="0.25">
      <c r="A5291" t="s">
        <v>333</v>
      </c>
      <c r="B5291">
        <v>0</v>
      </c>
      <c r="C5291" t="s">
        <v>2826</v>
      </c>
      <c r="D5291">
        <v>636</v>
      </c>
      <c r="E5291" t="s">
        <v>365</v>
      </c>
      <c r="F5291" s="4">
        <v>0</v>
      </c>
      <c r="J5291" s="4">
        <f>MIN(Table16[[#This Row],[Medicare Outpatient Allowable Rate]:[WPPA Inc Outpatient Allowable Rate]])</f>
        <v>0</v>
      </c>
      <c r="K5291" s="4">
        <f>MAX(Table16[[#This Row],[Blue Cross Outpatient Allowable Rate]:[WPPA Inc Outpatient Allowable Rate]])</f>
        <v>0</v>
      </c>
      <c r="L5291" s="4">
        <f>SUM(Table16[[#This Row],[Price]]*4.42)</f>
        <v>0</v>
      </c>
      <c r="M5291" s="4">
        <v>0</v>
      </c>
      <c r="N5291" s="4">
        <f>SUM(Table16[[#This Row],[ChargeID]]*0.76)</f>
        <v>0</v>
      </c>
      <c r="O5291" s="4">
        <f>SUM(Table16[[#This Row],[Price]]*0.95)</f>
        <v>0</v>
      </c>
      <c r="P5291" s="4">
        <f>SUM(Table16[[#This Row],[Price]]*0.8)</f>
        <v>0</v>
      </c>
      <c r="Q5291" s="4">
        <f>SUM(Table16[[#This Row],[Price]]*0.6)</f>
        <v>0</v>
      </c>
    </row>
    <row r="5292" spans="1:17" x14ac:dyDescent="0.25">
      <c r="A5292" t="s">
        <v>333</v>
      </c>
      <c r="B5292">
        <v>0</v>
      </c>
      <c r="C5292" t="s">
        <v>11802</v>
      </c>
      <c r="D5292">
        <v>636</v>
      </c>
      <c r="E5292" t="s">
        <v>345</v>
      </c>
      <c r="F5292" s="4">
        <v>0</v>
      </c>
      <c r="J5292" s="4">
        <f>MIN(Table16[[#This Row],[Medicare Outpatient Allowable Rate]:[WPPA Inc Outpatient Allowable Rate]])</f>
        <v>0</v>
      </c>
      <c r="K5292" s="4">
        <f>MAX(Table16[[#This Row],[Blue Cross Outpatient Allowable Rate]:[WPPA Inc Outpatient Allowable Rate]])</f>
        <v>0</v>
      </c>
      <c r="L5292" s="4">
        <f>SUM(Table16[[#This Row],[Price]]*4.42)</f>
        <v>0</v>
      </c>
      <c r="M5292" s="4">
        <v>0</v>
      </c>
      <c r="N5292" s="4">
        <f>SUM(Table16[[#This Row],[ChargeID]]*0.76)</f>
        <v>0</v>
      </c>
      <c r="O5292" s="4">
        <f>SUM(Table16[[#This Row],[Price]]*0.95)</f>
        <v>0</v>
      </c>
      <c r="P5292" s="4">
        <f>SUM(Table16[[#This Row],[Price]]*0.8)</f>
        <v>0</v>
      </c>
      <c r="Q5292" s="4">
        <f>SUM(Table16[[#This Row],[Price]]*0.6)</f>
        <v>0</v>
      </c>
    </row>
    <row r="5293" spans="1:17" x14ac:dyDescent="0.25">
      <c r="A5293" t="s">
        <v>333</v>
      </c>
      <c r="B5293">
        <v>0</v>
      </c>
      <c r="C5293" t="s">
        <v>11803</v>
      </c>
      <c r="D5293">
        <v>636</v>
      </c>
      <c r="E5293" t="s">
        <v>345</v>
      </c>
      <c r="F5293" s="4">
        <v>0</v>
      </c>
      <c r="J5293" s="4">
        <f>MIN(Table16[[#This Row],[Medicare Outpatient Allowable Rate]:[WPPA Inc Outpatient Allowable Rate]])</f>
        <v>0</v>
      </c>
      <c r="K5293" s="4">
        <f>MAX(Table16[[#This Row],[Blue Cross Outpatient Allowable Rate]:[WPPA Inc Outpatient Allowable Rate]])</f>
        <v>0</v>
      </c>
      <c r="L5293" s="4">
        <f>SUM(Table16[[#This Row],[Price]]*4.42)</f>
        <v>0</v>
      </c>
      <c r="M5293" s="4">
        <v>0</v>
      </c>
      <c r="N5293" s="4">
        <f>SUM(Table16[[#This Row],[ChargeID]]*0.76)</f>
        <v>0</v>
      </c>
      <c r="O5293" s="4">
        <f>SUM(Table16[[#This Row],[Price]]*0.95)</f>
        <v>0</v>
      </c>
      <c r="P5293" s="4">
        <f>SUM(Table16[[#This Row],[Price]]*0.8)</f>
        <v>0</v>
      </c>
      <c r="Q5293" s="4">
        <f>SUM(Table16[[#This Row],[Price]]*0.6)</f>
        <v>0</v>
      </c>
    </row>
    <row r="5294" spans="1:17" x14ac:dyDescent="0.25">
      <c r="A5294" t="s">
        <v>333</v>
      </c>
      <c r="B5294">
        <v>0</v>
      </c>
      <c r="C5294" t="s">
        <v>11804</v>
      </c>
      <c r="D5294">
        <v>636</v>
      </c>
      <c r="E5294" t="s">
        <v>353</v>
      </c>
      <c r="F5294" s="4">
        <v>0</v>
      </c>
      <c r="J5294" s="4">
        <f>MIN(Table16[[#This Row],[Medicare Outpatient Allowable Rate]:[WPPA Inc Outpatient Allowable Rate]])</f>
        <v>0</v>
      </c>
      <c r="K5294" s="4">
        <f>MAX(Table16[[#This Row],[Blue Cross Outpatient Allowable Rate]:[WPPA Inc Outpatient Allowable Rate]])</f>
        <v>0</v>
      </c>
      <c r="L5294" s="4">
        <f>SUM(Table16[[#This Row],[Price]]*4.42)</f>
        <v>0</v>
      </c>
      <c r="M5294" s="4">
        <v>0</v>
      </c>
      <c r="N5294" s="4">
        <f>SUM(Table16[[#This Row],[ChargeID]]*0.76)</f>
        <v>0</v>
      </c>
      <c r="O5294" s="4">
        <f>SUM(Table16[[#This Row],[Price]]*0.95)</f>
        <v>0</v>
      </c>
      <c r="P5294" s="4">
        <f>SUM(Table16[[#This Row],[Price]]*0.8)</f>
        <v>0</v>
      </c>
      <c r="Q5294" s="4">
        <f>SUM(Table16[[#This Row],[Price]]*0.6)</f>
        <v>0</v>
      </c>
    </row>
    <row r="5295" spans="1:17" x14ac:dyDescent="0.25">
      <c r="A5295" t="s">
        <v>333</v>
      </c>
      <c r="B5295">
        <v>0</v>
      </c>
      <c r="C5295" t="s">
        <v>11805</v>
      </c>
      <c r="D5295">
        <v>636</v>
      </c>
      <c r="E5295" t="s">
        <v>448</v>
      </c>
      <c r="F5295" s="4">
        <v>0</v>
      </c>
      <c r="J5295" s="4">
        <f>MIN(Table16[[#This Row],[Medicare Outpatient Allowable Rate]:[WPPA Inc Outpatient Allowable Rate]])</f>
        <v>0</v>
      </c>
      <c r="K5295" s="4">
        <f>MAX(Table16[[#This Row],[Blue Cross Outpatient Allowable Rate]:[WPPA Inc Outpatient Allowable Rate]])</f>
        <v>0</v>
      </c>
      <c r="L5295" s="4">
        <f>SUM(Table16[[#This Row],[Price]]*4.42)</f>
        <v>0</v>
      </c>
      <c r="M5295" s="4">
        <v>0</v>
      </c>
      <c r="N5295" s="4">
        <f>SUM(Table16[[#This Row],[ChargeID]]*0.76)</f>
        <v>0</v>
      </c>
      <c r="O5295" s="4">
        <f>SUM(Table16[[#This Row],[Price]]*0.95)</f>
        <v>0</v>
      </c>
      <c r="P5295" s="4">
        <f>SUM(Table16[[#This Row],[Price]]*0.8)</f>
        <v>0</v>
      </c>
      <c r="Q5295" s="4">
        <f>SUM(Table16[[#This Row],[Price]]*0.6)</f>
        <v>0</v>
      </c>
    </row>
    <row r="5296" spans="1:17" x14ac:dyDescent="0.25">
      <c r="A5296" t="s">
        <v>333</v>
      </c>
      <c r="B5296">
        <v>0</v>
      </c>
      <c r="C5296" t="s">
        <v>11806</v>
      </c>
      <c r="D5296">
        <v>636</v>
      </c>
      <c r="E5296" t="s">
        <v>426</v>
      </c>
      <c r="F5296" s="4">
        <v>0</v>
      </c>
      <c r="J5296" s="4">
        <f>MIN(Table16[[#This Row],[Medicare Outpatient Allowable Rate]:[WPPA Inc Outpatient Allowable Rate]])</f>
        <v>0</v>
      </c>
      <c r="K5296" s="4">
        <f>MAX(Table16[[#This Row],[Blue Cross Outpatient Allowable Rate]:[WPPA Inc Outpatient Allowable Rate]])</f>
        <v>0</v>
      </c>
      <c r="L5296" s="4">
        <f>SUM(Table16[[#This Row],[Price]]*4.42)</f>
        <v>0</v>
      </c>
      <c r="M5296" s="4">
        <v>0</v>
      </c>
      <c r="N5296" s="4">
        <f>SUM(Table16[[#This Row],[ChargeID]]*0.76)</f>
        <v>0</v>
      </c>
      <c r="O5296" s="4">
        <f>SUM(Table16[[#This Row],[Price]]*0.95)</f>
        <v>0</v>
      </c>
      <c r="P5296" s="4">
        <f>SUM(Table16[[#This Row],[Price]]*0.8)</f>
        <v>0</v>
      </c>
      <c r="Q5296" s="4">
        <f>SUM(Table16[[#This Row],[Price]]*0.6)</f>
        <v>0</v>
      </c>
    </row>
    <row r="5297" spans="1:17" x14ac:dyDescent="0.25">
      <c r="A5297" t="s">
        <v>333</v>
      </c>
      <c r="B5297">
        <v>0</v>
      </c>
      <c r="C5297" t="s">
        <v>2299</v>
      </c>
      <c r="D5297">
        <v>636</v>
      </c>
      <c r="E5297" t="s">
        <v>345</v>
      </c>
      <c r="F5297" s="4">
        <v>0</v>
      </c>
      <c r="J5297" s="4">
        <f>MIN(Table16[[#This Row],[Medicare Outpatient Allowable Rate]:[WPPA Inc Outpatient Allowable Rate]])</f>
        <v>0</v>
      </c>
      <c r="K5297" s="4">
        <f>MAX(Table16[[#This Row],[Blue Cross Outpatient Allowable Rate]:[WPPA Inc Outpatient Allowable Rate]])</f>
        <v>0</v>
      </c>
      <c r="L5297" s="4">
        <f>SUM(Table16[[#This Row],[Price]]*4.42)</f>
        <v>0</v>
      </c>
      <c r="M5297" s="4">
        <v>0</v>
      </c>
      <c r="N5297" s="4">
        <f>SUM(Table16[[#This Row],[ChargeID]]*0.76)</f>
        <v>0</v>
      </c>
      <c r="O5297" s="4">
        <f>SUM(Table16[[#This Row],[Price]]*0.95)</f>
        <v>0</v>
      </c>
      <c r="P5297" s="4">
        <f>SUM(Table16[[#This Row],[Price]]*0.8)</f>
        <v>0</v>
      </c>
      <c r="Q5297" s="4">
        <f>SUM(Table16[[#This Row],[Price]]*0.6)</f>
        <v>0</v>
      </c>
    </row>
    <row r="5298" spans="1:17" x14ac:dyDescent="0.25">
      <c r="A5298" t="s">
        <v>333</v>
      </c>
      <c r="B5298">
        <v>0</v>
      </c>
      <c r="C5298" t="s">
        <v>2513</v>
      </c>
      <c r="D5298">
        <v>636</v>
      </c>
      <c r="E5298" t="s">
        <v>345</v>
      </c>
      <c r="F5298" s="4">
        <v>0</v>
      </c>
      <c r="J5298" s="4">
        <f>MIN(Table16[[#This Row],[Medicare Outpatient Allowable Rate]:[WPPA Inc Outpatient Allowable Rate]])</f>
        <v>0</v>
      </c>
      <c r="K5298" s="4">
        <f>MAX(Table16[[#This Row],[Blue Cross Outpatient Allowable Rate]:[WPPA Inc Outpatient Allowable Rate]])</f>
        <v>0</v>
      </c>
      <c r="L5298" s="4">
        <f>SUM(Table16[[#This Row],[Price]]*4.42)</f>
        <v>0</v>
      </c>
      <c r="M5298" s="4">
        <v>0</v>
      </c>
      <c r="N5298" s="4">
        <f>SUM(Table16[[#This Row],[ChargeID]]*0.76)</f>
        <v>0</v>
      </c>
      <c r="O5298" s="4">
        <f>SUM(Table16[[#This Row],[Price]]*0.95)</f>
        <v>0</v>
      </c>
      <c r="P5298" s="4">
        <f>SUM(Table16[[#This Row],[Price]]*0.8)</f>
        <v>0</v>
      </c>
      <c r="Q5298" s="4">
        <f>SUM(Table16[[#This Row],[Price]]*0.6)</f>
        <v>0</v>
      </c>
    </row>
    <row r="5299" spans="1:17" x14ac:dyDescent="0.25">
      <c r="A5299" t="s">
        <v>333</v>
      </c>
      <c r="B5299">
        <v>0</v>
      </c>
      <c r="C5299" t="s">
        <v>2993</v>
      </c>
      <c r="D5299">
        <v>636</v>
      </c>
      <c r="E5299" t="s">
        <v>402</v>
      </c>
      <c r="F5299" s="4">
        <v>0</v>
      </c>
      <c r="J5299" s="4">
        <f>MIN(Table16[[#This Row],[Medicare Outpatient Allowable Rate]:[WPPA Inc Outpatient Allowable Rate]])</f>
        <v>0</v>
      </c>
      <c r="K5299" s="4">
        <f>MAX(Table16[[#This Row],[Blue Cross Outpatient Allowable Rate]:[WPPA Inc Outpatient Allowable Rate]])</f>
        <v>0</v>
      </c>
      <c r="L5299" s="4">
        <f>SUM(Table16[[#This Row],[Price]]*4.42)</f>
        <v>0</v>
      </c>
      <c r="M5299" s="4">
        <v>0</v>
      </c>
      <c r="N5299" s="4">
        <f>SUM(Table16[[#This Row],[ChargeID]]*0.76)</f>
        <v>0</v>
      </c>
      <c r="O5299" s="4">
        <f>SUM(Table16[[#This Row],[Price]]*0.95)</f>
        <v>0</v>
      </c>
      <c r="P5299" s="4">
        <f>SUM(Table16[[#This Row],[Price]]*0.8)</f>
        <v>0</v>
      </c>
      <c r="Q5299" s="4">
        <f>SUM(Table16[[#This Row],[Price]]*0.6)</f>
        <v>0</v>
      </c>
    </row>
    <row r="5300" spans="1:17" x14ac:dyDescent="0.25">
      <c r="A5300" t="s">
        <v>333</v>
      </c>
      <c r="B5300">
        <v>0</v>
      </c>
      <c r="C5300" t="s">
        <v>11807</v>
      </c>
      <c r="D5300">
        <v>636</v>
      </c>
      <c r="E5300" t="s">
        <v>345</v>
      </c>
      <c r="F5300" s="4">
        <v>0</v>
      </c>
      <c r="J5300" s="4">
        <f>MIN(Table16[[#This Row],[Medicare Outpatient Allowable Rate]:[WPPA Inc Outpatient Allowable Rate]])</f>
        <v>0</v>
      </c>
      <c r="K5300" s="4">
        <f>MAX(Table16[[#This Row],[Blue Cross Outpatient Allowable Rate]:[WPPA Inc Outpatient Allowable Rate]])</f>
        <v>0</v>
      </c>
      <c r="L5300" s="4">
        <f>SUM(Table16[[#This Row],[Price]]*4.42)</f>
        <v>0</v>
      </c>
      <c r="M5300" s="4">
        <v>0</v>
      </c>
      <c r="N5300" s="4">
        <f>SUM(Table16[[#This Row],[ChargeID]]*0.76)</f>
        <v>0</v>
      </c>
      <c r="O5300" s="4">
        <f>SUM(Table16[[#This Row],[Price]]*0.95)</f>
        <v>0</v>
      </c>
      <c r="P5300" s="4">
        <f>SUM(Table16[[#This Row],[Price]]*0.8)</f>
        <v>0</v>
      </c>
      <c r="Q5300" s="4">
        <f>SUM(Table16[[#This Row],[Price]]*0.6)</f>
        <v>0</v>
      </c>
    </row>
    <row r="5301" spans="1:17" x14ac:dyDescent="0.25">
      <c r="A5301" t="s">
        <v>333</v>
      </c>
      <c r="B5301">
        <v>0</v>
      </c>
      <c r="C5301" t="s">
        <v>11808</v>
      </c>
      <c r="D5301">
        <v>636</v>
      </c>
      <c r="E5301" t="s">
        <v>356</v>
      </c>
      <c r="F5301" s="4">
        <v>0</v>
      </c>
      <c r="J5301" s="4">
        <f>MIN(Table16[[#This Row],[Medicare Outpatient Allowable Rate]:[WPPA Inc Outpatient Allowable Rate]])</f>
        <v>0</v>
      </c>
      <c r="K5301" s="4">
        <f>MAX(Table16[[#This Row],[Blue Cross Outpatient Allowable Rate]:[WPPA Inc Outpatient Allowable Rate]])</f>
        <v>0</v>
      </c>
      <c r="L5301" s="4">
        <f>SUM(Table16[[#This Row],[Price]]*4.42)</f>
        <v>0</v>
      </c>
      <c r="M5301" s="4">
        <v>0</v>
      </c>
      <c r="N5301" s="4">
        <f>SUM(Table16[[#This Row],[ChargeID]]*0.76)</f>
        <v>0</v>
      </c>
      <c r="O5301" s="4">
        <f>SUM(Table16[[#This Row],[Price]]*0.95)</f>
        <v>0</v>
      </c>
      <c r="P5301" s="4">
        <f>SUM(Table16[[#This Row],[Price]]*0.8)</f>
        <v>0</v>
      </c>
      <c r="Q5301" s="4">
        <f>SUM(Table16[[#This Row],[Price]]*0.6)</f>
        <v>0</v>
      </c>
    </row>
    <row r="5302" spans="1:17" x14ac:dyDescent="0.25">
      <c r="A5302" t="s">
        <v>333</v>
      </c>
      <c r="B5302">
        <v>0</v>
      </c>
      <c r="C5302" t="s">
        <v>2578</v>
      </c>
      <c r="D5302">
        <v>636</v>
      </c>
      <c r="E5302" t="s">
        <v>402</v>
      </c>
      <c r="F5302" s="4">
        <v>0</v>
      </c>
      <c r="J5302" s="4">
        <f>MIN(Table16[[#This Row],[Medicare Outpatient Allowable Rate]:[WPPA Inc Outpatient Allowable Rate]])</f>
        <v>0</v>
      </c>
      <c r="K5302" s="4">
        <f>MAX(Table16[[#This Row],[Blue Cross Outpatient Allowable Rate]:[WPPA Inc Outpatient Allowable Rate]])</f>
        <v>0</v>
      </c>
      <c r="L5302" s="4">
        <f>SUM(Table16[[#This Row],[Price]]*4.42)</f>
        <v>0</v>
      </c>
      <c r="M5302" s="4">
        <v>0</v>
      </c>
      <c r="N5302" s="4">
        <f>SUM(Table16[[#This Row],[ChargeID]]*0.76)</f>
        <v>0</v>
      </c>
      <c r="O5302" s="4">
        <f>SUM(Table16[[#This Row],[Price]]*0.95)</f>
        <v>0</v>
      </c>
      <c r="P5302" s="4">
        <f>SUM(Table16[[#This Row],[Price]]*0.8)</f>
        <v>0</v>
      </c>
      <c r="Q5302" s="4">
        <f>SUM(Table16[[#This Row],[Price]]*0.6)</f>
        <v>0</v>
      </c>
    </row>
    <row r="5303" spans="1:17" x14ac:dyDescent="0.25">
      <c r="A5303" t="s">
        <v>333</v>
      </c>
      <c r="B5303">
        <v>0</v>
      </c>
      <c r="C5303" t="s">
        <v>11809</v>
      </c>
      <c r="D5303">
        <v>636</v>
      </c>
      <c r="E5303" t="s">
        <v>345</v>
      </c>
      <c r="F5303" s="4">
        <v>0</v>
      </c>
      <c r="J5303" s="4">
        <f>MIN(Table16[[#This Row],[Medicare Outpatient Allowable Rate]:[WPPA Inc Outpatient Allowable Rate]])</f>
        <v>0</v>
      </c>
      <c r="K5303" s="4">
        <f>MAX(Table16[[#This Row],[Blue Cross Outpatient Allowable Rate]:[WPPA Inc Outpatient Allowable Rate]])</f>
        <v>0</v>
      </c>
      <c r="L5303" s="4">
        <f>SUM(Table16[[#This Row],[Price]]*4.42)</f>
        <v>0</v>
      </c>
      <c r="M5303" s="4">
        <v>0</v>
      </c>
      <c r="N5303" s="4">
        <f>SUM(Table16[[#This Row],[ChargeID]]*0.76)</f>
        <v>0</v>
      </c>
      <c r="O5303" s="4">
        <f>SUM(Table16[[#This Row],[Price]]*0.95)</f>
        <v>0</v>
      </c>
      <c r="P5303" s="4">
        <f>SUM(Table16[[#This Row],[Price]]*0.8)</f>
        <v>0</v>
      </c>
      <c r="Q5303" s="4">
        <f>SUM(Table16[[#This Row],[Price]]*0.6)</f>
        <v>0</v>
      </c>
    </row>
    <row r="5304" spans="1:17" x14ac:dyDescent="0.25">
      <c r="A5304" t="s">
        <v>333</v>
      </c>
      <c r="B5304">
        <v>0</v>
      </c>
      <c r="C5304" t="s">
        <v>11810</v>
      </c>
      <c r="D5304">
        <v>636</v>
      </c>
      <c r="E5304" t="s">
        <v>345</v>
      </c>
      <c r="F5304" s="4">
        <v>0</v>
      </c>
      <c r="J5304" s="4">
        <f>MIN(Table16[[#This Row],[Medicare Outpatient Allowable Rate]:[WPPA Inc Outpatient Allowable Rate]])</f>
        <v>0</v>
      </c>
      <c r="K5304" s="4">
        <f>MAX(Table16[[#This Row],[Blue Cross Outpatient Allowable Rate]:[WPPA Inc Outpatient Allowable Rate]])</f>
        <v>0</v>
      </c>
      <c r="L5304" s="4">
        <f>SUM(Table16[[#This Row],[Price]]*4.42)</f>
        <v>0</v>
      </c>
      <c r="M5304" s="4">
        <v>0</v>
      </c>
      <c r="N5304" s="4">
        <f>SUM(Table16[[#This Row],[ChargeID]]*0.76)</f>
        <v>0</v>
      </c>
      <c r="O5304" s="4">
        <f>SUM(Table16[[#This Row],[Price]]*0.95)</f>
        <v>0</v>
      </c>
      <c r="P5304" s="4">
        <f>SUM(Table16[[#This Row],[Price]]*0.8)</f>
        <v>0</v>
      </c>
      <c r="Q5304" s="4">
        <f>SUM(Table16[[#This Row],[Price]]*0.6)</f>
        <v>0</v>
      </c>
    </row>
    <row r="5305" spans="1:17" x14ac:dyDescent="0.25">
      <c r="A5305" t="s">
        <v>333</v>
      </c>
      <c r="B5305">
        <v>0</v>
      </c>
      <c r="C5305" t="s">
        <v>2155</v>
      </c>
      <c r="D5305">
        <v>636</v>
      </c>
      <c r="E5305" t="s">
        <v>402</v>
      </c>
      <c r="F5305" s="4">
        <v>0</v>
      </c>
      <c r="J5305" s="4">
        <f>MIN(Table16[[#This Row],[Medicare Outpatient Allowable Rate]:[WPPA Inc Outpatient Allowable Rate]])</f>
        <v>0</v>
      </c>
      <c r="K5305" s="4">
        <f>MAX(Table16[[#This Row],[Blue Cross Outpatient Allowable Rate]:[WPPA Inc Outpatient Allowable Rate]])</f>
        <v>0</v>
      </c>
      <c r="L5305" s="4">
        <f>SUM(Table16[[#This Row],[Price]]*4.42)</f>
        <v>0</v>
      </c>
      <c r="M5305" s="4">
        <v>0</v>
      </c>
      <c r="N5305" s="4">
        <f>SUM(Table16[[#This Row],[ChargeID]]*0.76)</f>
        <v>0</v>
      </c>
      <c r="O5305" s="4">
        <f>SUM(Table16[[#This Row],[Price]]*0.95)</f>
        <v>0</v>
      </c>
      <c r="P5305" s="4">
        <f>SUM(Table16[[#This Row],[Price]]*0.8)</f>
        <v>0</v>
      </c>
      <c r="Q5305" s="4">
        <f>SUM(Table16[[#This Row],[Price]]*0.6)</f>
        <v>0</v>
      </c>
    </row>
    <row r="5306" spans="1:17" x14ac:dyDescent="0.25">
      <c r="A5306" t="s">
        <v>333</v>
      </c>
      <c r="B5306">
        <v>0</v>
      </c>
      <c r="C5306" t="s">
        <v>2364</v>
      </c>
      <c r="D5306">
        <v>636</v>
      </c>
      <c r="E5306" t="s">
        <v>356</v>
      </c>
      <c r="F5306" s="4">
        <v>0</v>
      </c>
      <c r="J5306" s="4">
        <f>MIN(Table16[[#This Row],[Medicare Outpatient Allowable Rate]:[WPPA Inc Outpatient Allowable Rate]])</f>
        <v>0</v>
      </c>
      <c r="K5306" s="4">
        <f>MAX(Table16[[#This Row],[Blue Cross Outpatient Allowable Rate]:[WPPA Inc Outpatient Allowable Rate]])</f>
        <v>0</v>
      </c>
      <c r="L5306" s="4">
        <f>SUM(Table16[[#This Row],[Price]]*4.42)</f>
        <v>0</v>
      </c>
      <c r="M5306" s="4">
        <v>0</v>
      </c>
      <c r="N5306" s="4">
        <f>SUM(Table16[[#This Row],[ChargeID]]*0.76)</f>
        <v>0</v>
      </c>
      <c r="O5306" s="4">
        <f>SUM(Table16[[#This Row],[Price]]*0.95)</f>
        <v>0</v>
      </c>
      <c r="P5306" s="4">
        <f>SUM(Table16[[#This Row],[Price]]*0.8)</f>
        <v>0</v>
      </c>
      <c r="Q5306" s="4">
        <f>SUM(Table16[[#This Row],[Price]]*0.6)</f>
        <v>0</v>
      </c>
    </row>
    <row r="5307" spans="1:17" x14ac:dyDescent="0.25">
      <c r="A5307" t="s">
        <v>333</v>
      </c>
      <c r="B5307">
        <v>0</v>
      </c>
      <c r="C5307" t="s">
        <v>11811</v>
      </c>
      <c r="D5307">
        <v>636</v>
      </c>
      <c r="E5307" t="s">
        <v>356</v>
      </c>
      <c r="F5307" s="4">
        <v>0</v>
      </c>
      <c r="J5307" s="4">
        <f>MIN(Table16[[#This Row],[Medicare Outpatient Allowable Rate]:[WPPA Inc Outpatient Allowable Rate]])</f>
        <v>0</v>
      </c>
      <c r="K5307" s="4">
        <f>MAX(Table16[[#This Row],[Blue Cross Outpatient Allowable Rate]:[WPPA Inc Outpatient Allowable Rate]])</f>
        <v>0</v>
      </c>
      <c r="L5307" s="4">
        <f>SUM(Table16[[#This Row],[Price]]*4.42)</f>
        <v>0</v>
      </c>
      <c r="M5307" s="4">
        <v>0</v>
      </c>
      <c r="N5307" s="4">
        <f>SUM(Table16[[#This Row],[ChargeID]]*0.76)</f>
        <v>0</v>
      </c>
      <c r="O5307" s="4">
        <f>SUM(Table16[[#This Row],[Price]]*0.95)</f>
        <v>0</v>
      </c>
      <c r="P5307" s="4">
        <f>SUM(Table16[[#This Row],[Price]]*0.8)</f>
        <v>0</v>
      </c>
      <c r="Q5307" s="4">
        <f>SUM(Table16[[#This Row],[Price]]*0.6)</f>
        <v>0</v>
      </c>
    </row>
    <row r="5308" spans="1:17" x14ac:dyDescent="0.25">
      <c r="A5308" t="s">
        <v>333</v>
      </c>
      <c r="B5308">
        <v>0</v>
      </c>
      <c r="C5308" t="s">
        <v>11812</v>
      </c>
      <c r="D5308">
        <v>636</v>
      </c>
      <c r="E5308" t="s">
        <v>345</v>
      </c>
      <c r="F5308" s="4">
        <v>0</v>
      </c>
      <c r="J5308" s="4">
        <f>MIN(Table16[[#This Row],[Medicare Outpatient Allowable Rate]:[WPPA Inc Outpatient Allowable Rate]])</f>
        <v>0</v>
      </c>
      <c r="K5308" s="4">
        <f>MAX(Table16[[#This Row],[Blue Cross Outpatient Allowable Rate]:[WPPA Inc Outpatient Allowable Rate]])</f>
        <v>0</v>
      </c>
      <c r="L5308" s="4">
        <f>SUM(Table16[[#This Row],[Price]]*4.42)</f>
        <v>0</v>
      </c>
      <c r="M5308" s="4">
        <v>0</v>
      </c>
      <c r="N5308" s="4">
        <f>SUM(Table16[[#This Row],[ChargeID]]*0.76)</f>
        <v>0</v>
      </c>
      <c r="O5308" s="4">
        <f>SUM(Table16[[#This Row],[Price]]*0.95)</f>
        <v>0</v>
      </c>
      <c r="P5308" s="4">
        <f>SUM(Table16[[#This Row],[Price]]*0.8)</f>
        <v>0</v>
      </c>
      <c r="Q5308" s="4">
        <f>SUM(Table16[[#This Row],[Price]]*0.6)</f>
        <v>0</v>
      </c>
    </row>
    <row r="5309" spans="1:17" x14ac:dyDescent="0.25">
      <c r="A5309" t="s">
        <v>333</v>
      </c>
      <c r="B5309">
        <v>0</v>
      </c>
      <c r="C5309" t="s">
        <v>11757</v>
      </c>
      <c r="D5309">
        <v>636</v>
      </c>
      <c r="E5309" t="s">
        <v>337</v>
      </c>
      <c r="F5309" s="4">
        <v>0</v>
      </c>
      <c r="J5309" s="4">
        <f>MIN(Table16[[#This Row],[Medicare Outpatient Allowable Rate]:[WPPA Inc Outpatient Allowable Rate]])</f>
        <v>0</v>
      </c>
      <c r="K5309" s="4">
        <f>MAX(Table16[[#This Row],[Blue Cross Outpatient Allowable Rate]:[WPPA Inc Outpatient Allowable Rate]])</f>
        <v>0</v>
      </c>
      <c r="L5309" s="4">
        <f>SUM(Table16[[#This Row],[Price]]*4.42)</f>
        <v>0</v>
      </c>
      <c r="M5309" s="4">
        <v>0</v>
      </c>
      <c r="N5309" s="4">
        <f>SUM(Table16[[#This Row],[ChargeID]]*0.76)</f>
        <v>0</v>
      </c>
      <c r="O5309" s="4">
        <f>SUM(Table16[[#This Row],[Price]]*0.95)</f>
        <v>0</v>
      </c>
      <c r="P5309" s="4">
        <f>SUM(Table16[[#This Row],[Price]]*0.8)</f>
        <v>0</v>
      </c>
      <c r="Q5309" s="4">
        <f>SUM(Table16[[#This Row],[Price]]*0.6)</f>
        <v>0</v>
      </c>
    </row>
    <row r="5310" spans="1:17" x14ac:dyDescent="0.25">
      <c r="A5310" t="s">
        <v>333</v>
      </c>
      <c r="B5310">
        <v>0</v>
      </c>
      <c r="C5310" t="s">
        <v>1459</v>
      </c>
      <c r="D5310">
        <v>636</v>
      </c>
      <c r="E5310" t="s">
        <v>337</v>
      </c>
      <c r="F5310" s="4">
        <v>0</v>
      </c>
      <c r="J5310" s="4">
        <f>MIN(Table16[[#This Row],[Medicare Outpatient Allowable Rate]:[WPPA Inc Outpatient Allowable Rate]])</f>
        <v>0</v>
      </c>
      <c r="K5310" s="4">
        <f>MAX(Table16[[#This Row],[Blue Cross Outpatient Allowable Rate]:[WPPA Inc Outpatient Allowable Rate]])</f>
        <v>0</v>
      </c>
      <c r="L5310" s="4">
        <f>SUM(Table16[[#This Row],[Price]]*4.42)</f>
        <v>0</v>
      </c>
      <c r="M5310" s="4">
        <v>0</v>
      </c>
      <c r="N5310" s="4">
        <f>SUM(Table16[[#This Row],[ChargeID]]*0.76)</f>
        <v>0</v>
      </c>
      <c r="O5310" s="4">
        <f>SUM(Table16[[#This Row],[Price]]*0.95)</f>
        <v>0</v>
      </c>
      <c r="P5310" s="4">
        <f>SUM(Table16[[#This Row],[Price]]*0.8)</f>
        <v>0</v>
      </c>
      <c r="Q5310" s="4">
        <f>SUM(Table16[[#This Row],[Price]]*0.6)</f>
        <v>0</v>
      </c>
    </row>
    <row r="5311" spans="1:17" x14ac:dyDescent="0.25">
      <c r="A5311" t="s">
        <v>333</v>
      </c>
      <c r="B5311">
        <v>0</v>
      </c>
      <c r="C5311" t="s">
        <v>1650</v>
      </c>
      <c r="D5311">
        <v>636</v>
      </c>
      <c r="E5311" t="s">
        <v>345</v>
      </c>
      <c r="F5311" s="4">
        <v>0</v>
      </c>
      <c r="J5311" s="4">
        <f>MIN(Table16[[#This Row],[Medicare Outpatient Allowable Rate]:[WPPA Inc Outpatient Allowable Rate]])</f>
        <v>0</v>
      </c>
      <c r="K5311" s="4">
        <f>MAX(Table16[[#This Row],[Blue Cross Outpatient Allowable Rate]:[WPPA Inc Outpatient Allowable Rate]])</f>
        <v>0</v>
      </c>
      <c r="L5311" s="4">
        <f>SUM(Table16[[#This Row],[Price]]*4.42)</f>
        <v>0</v>
      </c>
      <c r="M5311" s="4">
        <v>0</v>
      </c>
      <c r="N5311" s="4">
        <f>SUM(Table16[[#This Row],[ChargeID]]*0.76)</f>
        <v>0</v>
      </c>
      <c r="O5311" s="4">
        <f>SUM(Table16[[#This Row],[Price]]*0.95)</f>
        <v>0</v>
      </c>
      <c r="P5311" s="4">
        <f>SUM(Table16[[#This Row],[Price]]*0.8)</f>
        <v>0</v>
      </c>
      <c r="Q5311" s="4">
        <f>SUM(Table16[[#This Row],[Price]]*0.6)</f>
        <v>0</v>
      </c>
    </row>
    <row r="5312" spans="1:17" x14ac:dyDescent="0.25">
      <c r="A5312" t="s">
        <v>333</v>
      </c>
      <c r="B5312">
        <v>0</v>
      </c>
      <c r="C5312" t="s">
        <v>11813</v>
      </c>
      <c r="D5312">
        <v>636</v>
      </c>
      <c r="E5312" t="s">
        <v>343</v>
      </c>
      <c r="F5312" s="4">
        <v>0</v>
      </c>
      <c r="J5312" s="4">
        <f>MIN(Table16[[#This Row],[Medicare Outpatient Allowable Rate]:[WPPA Inc Outpatient Allowable Rate]])</f>
        <v>0</v>
      </c>
      <c r="K5312" s="4">
        <f>MAX(Table16[[#This Row],[Blue Cross Outpatient Allowable Rate]:[WPPA Inc Outpatient Allowable Rate]])</f>
        <v>0</v>
      </c>
      <c r="L5312" s="4">
        <f>SUM(Table16[[#This Row],[Price]]*4.42)</f>
        <v>0</v>
      </c>
      <c r="M5312" s="4">
        <v>0</v>
      </c>
      <c r="N5312" s="4">
        <f>SUM(Table16[[#This Row],[ChargeID]]*0.76)</f>
        <v>0</v>
      </c>
      <c r="O5312" s="4">
        <f>SUM(Table16[[#This Row],[Price]]*0.95)</f>
        <v>0</v>
      </c>
      <c r="P5312" s="4">
        <f>SUM(Table16[[#This Row],[Price]]*0.8)</f>
        <v>0</v>
      </c>
      <c r="Q5312" s="4">
        <f>SUM(Table16[[#This Row],[Price]]*0.6)</f>
        <v>0</v>
      </c>
    </row>
    <row r="5313" spans="1:17" x14ac:dyDescent="0.25">
      <c r="A5313" t="s">
        <v>333</v>
      </c>
      <c r="B5313">
        <v>0</v>
      </c>
      <c r="C5313" t="s">
        <v>11814</v>
      </c>
      <c r="D5313">
        <v>636</v>
      </c>
      <c r="E5313" t="s">
        <v>345</v>
      </c>
      <c r="F5313" s="4">
        <v>0</v>
      </c>
      <c r="J5313" s="4">
        <f>MIN(Table16[[#This Row],[Medicare Outpatient Allowable Rate]:[WPPA Inc Outpatient Allowable Rate]])</f>
        <v>0</v>
      </c>
      <c r="K5313" s="4">
        <f>MAX(Table16[[#This Row],[Blue Cross Outpatient Allowable Rate]:[WPPA Inc Outpatient Allowable Rate]])</f>
        <v>0</v>
      </c>
      <c r="L5313" s="4">
        <f>SUM(Table16[[#This Row],[Price]]*4.42)</f>
        <v>0</v>
      </c>
      <c r="M5313" s="4">
        <v>0</v>
      </c>
      <c r="N5313" s="4">
        <f>SUM(Table16[[#This Row],[ChargeID]]*0.76)</f>
        <v>0</v>
      </c>
      <c r="O5313" s="4">
        <f>SUM(Table16[[#This Row],[Price]]*0.95)</f>
        <v>0</v>
      </c>
      <c r="P5313" s="4">
        <f>SUM(Table16[[#This Row],[Price]]*0.8)</f>
        <v>0</v>
      </c>
      <c r="Q5313" s="4">
        <f>SUM(Table16[[#This Row],[Price]]*0.6)</f>
        <v>0</v>
      </c>
    </row>
    <row r="5314" spans="1:17" x14ac:dyDescent="0.25">
      <c r="A5314" t="s">
        <v>333</v>
      </c>
      <c r="B5314">
        <v>0</v>
      </c>
      <c r="C5314" t="s">
        <v>11815</v>
      </c>
      <c r="D5314">
        <v>636</v>
      </c>
      <c r="E5314" t="s">
        <v>402</v>
      </c>
      <c r="F5314" s="4">
        <v>0</v>
      </c>
      <c r="J5314" s="4">
        <f>MIN(Table16[[#This Row],[Medicare Outpatient Allowable Rate]:[WPPA Inc Outpatient Allowable Rate]])</f>
        <v>0</v>
      </c>
      <c r="K5314" s="4">
        <f>MAX(Table16[[#This Row],[Blue Cross Outpatient Allowable Rate]:[WPPA Inc Outpatient Allowable Rate]])</f>
        <v>0</v>
      </c>
      <c r="L5314" s="4">
        <f>SUM(Table16[[#This Row],[Price]]*4.42)</f>
        <v>0</v>
      </c>
      <c r="M5314" s="4">
        <v>0</v>
      </c>
      <c r="N5314" s="4">
        <f>SUM(Table16[[#This Row],[ChargeID]]*0.76)</f>
        <v>0</v>
      </c>
      <c r="O5314" s="4">
        <f>SUM(Table16[[#This Row],[Price]]*0.95)</f>
        <v>0</v>
      </c>
      <c r="P5314" s="4">
        <f>SUM(Table16[[#This Row],[Price]]*0.8)</f>
        <v>0</v>
      </c>
      <c r="Q5314" s="4">
        <f>SUM(Table16[[#This Row],[Price]]*0.6)</f>
        <v>0</v>
      </c>
    </row>
    <row r="5315" spans="1:17" x14ac:dyDescent="0.25">
      <c r="A5315" t="s">
        <v>333</v>
      </c>
      <c r="B5315">
        <v>0</v>
      </c>
      <c r="C5315" t="s">
        <v>11816</v>
      </c>
      <c r="D5315">
        <v>636</v>
      </c>
      <c r="E5315" t="s">
        <v>402</v>
      </c>
      <c r="F5315" s="4">
        <v>0</v>
      </c>
      <c r="J5315" s="4">
        <f>MIN(Table16[[#This Row],[Medicare Outpatient Allowable Rate]:[WPPA Inc Outpatient Allowable Rate]])</f>
        <v>0</v>
      </c>
      <c r="K5315" s="4">
        <f>MAX(Table16[[#This Row],[Blue Cross Outpatient Allowable Rate]:[WPPA Inc Outpatient Allowable Rate]])</f>
        <v>0</v>
      </c>
      <c r="L5315" s="4">
        <f>SUM(Table16[[#This Row],[Price]]*4.42)</f>
        <v>0</v>
      </c>
      <c r="M5315" s="4">
        <v>0</v>
      </c>
      <c r="N5315" s="4">
        <f>SUM(Table16[[#This Row],[ChargeID]]*0.76)</f>
        <v>0</v>
      </c>
      <c r="O5315" s="4">
        <f>SUM(Table16[[#This Row],[Price]]*0.95)</f>
        <v>0</v>
      </c>
      <c r="P5315" s="4">
        <f>SUM(Table16[[#This Row],[Price]]*0.8)</f>
        <v>0</v>
      </c>
      <c r="Q5315" s="4">
        <f>SUM(Table16[[#This Row],[Price]]*0.6)</f>
        <v>0</v>
      </c>
    </row>
    <row r="5316" spans="1:17" x14ac:dyDescent="0.25">
      <c r="A5316" t="s">
        <v>333</v>
      </c>
      <c r="B5316">
        <v>0</v>
      </c>
      <c r="C5316" t="s">
        <v>2850</v>
      </c>
      <c r="D5316">
        <v>636</v>
      </c>
      <c r="E5316" t="s">
        <v>345</v>
      </c>
      <c r="F5316" s="4">
        <v>0</v>
      </c>
      <c r="J5316" s="4">
        <f>MIN(Table16[[#This Row],[Medicare Outpatient Allowable Rate]:[WPPA Inc Outpatient Allowable Rate]])</f>
        <v>0</v>
      </c>
      <c r="K5316" s="4">
        <f>MAX(Table16[[#This Row],[Blue Cross Outpatient Allowable Rate]:[WPPA Inc Outpatient Allowable Rate]])</f>
        <v>0</v>
      </c>
      <c r="L5316" s="4">
        <f>SUM(Table16[[#This Row],[Price]]*4.42)</f>
        <v>0</v>
      </c>
      <c r="M5316" s="4">
        <v>0</v>
      </c>
      <c r="N5316" s="4">
        <f>SUM(Table16[[#This Row],[ChargeID]]*0.76)</f>
        <v>0</v>
      </c>
      <c r="O5316" s="4">
        <f>SUM(Table16[[#This Row],[Price]]*0.95)</f>
        <v>0</v>
      </c>
      <c r="P5316" s="4">
        <f>SUM(Table16[[#This Row],[Price]]*0.8)</f>
        <v>0</v>
      </c>
      <c r="Q5316" s="4">
        <f>SUM(Table16[[#This Row],[Price]]*0.6)</f>
        <v>0</v>
      </c>
    </row>
    <row r="5317" spans="1:17" x14ac:dyDescent="0.25">
      <c r="A5317" t="s">
        <v>333</v>
      </c>
      <c r="B5317">
        <v>0</v>
      </c>
      <c r="C5317" t="s">
        <v>11817</v>
      </c>
      <c r="D5317">
        <v>636</v>
      </c>
      <c r="E5317" t="s">
        <v>345</v>
      </c>
      <c r="F5317" s="4">
        <v>0</v>
      </c>
      <c r="J5317" s="4">
        <f>MIN(Table16[[#This Row],[Medicare Outpatient Allowable Rate]:[WPPA Inc Outpatient Allowable Rate]])</f>
        <v>0</v>
      </c>
      <c r="K5317" s="4">
        <f>MAX(Table16[[#This Row],[Blue Cross Outpatient Allowable Rate]:[WPPA Inc Outpatient Allowable Rate]])</f>
        <v>0</v>
      </c>
      <c r="L5317" s="4">
        <f>SUM(Table16[[#This Row],[Price]]*4.42)</f>
        <v>0</v>
      </c>
      <c r="M5317" s="4">
        <v>0</v>
      </c>
      <c r="N5317" s="4">
        <f>SUM(Table16[[#This Row],[ChargeID]]*0.76)</f>
        <v>0</v>
      </c>
      <c r="O5317" s="4">
        <f>SUM(Table16[[#This Row],[Price]]*0.95)</f>
        <v>0</v>
      </c>
      <c r="P5317" s="4">
        <f>SUM(Table16[[#This Row],[Price]]*0.8)</f>
        <v>0</v>
      </c>
      <c r="Q5317" s="4">
        <f>SUM(Table16[[#This Row],[Price]]*0.6)</f>
        <v>0</v>
      </c>
    </row>
    <row r="5318" spans="1:17" x14ac:dyDescent="0.25">
      <c r="A5318" t="s">
        <v>333</v>
      </c>
      <c r="B5318">
        <v>0</v>
      </c>
      <c r="C5318" t="s">
        <v>2777</v>
      </c>
      <c r="D5318">
        <v>636</v>
      </c>
      <c r="E5318" t="s">
        <v>345</v>
      </c>
      <c r="F5318" s="4">
        <v>0</v>
      </c>
      <c r="J5318" s="4">
        <f>MIN(Table16[[#This Row],[Medicare Outpatient Allowable Rate]:[WPPA Inc Outpatient Allowable Rate]])</f>
        <v>0</v>
      </c>
      <c r="K5318" s="4">
        <f>MAX(Table16[[#This Row],[Blue Cross Outpatient Allowable Rate]:[WPPA Inc Outpatient Allowable Rate]])</f>
        <v>0</v>
      </c>
      <c r="L5318" s="4">
        <f>SUM(Table16[[#This Row],[Price]]*4.42)</f>
        <v>0</v>
      </c>
      <c r="M5318" s="4">
        <v>0</v>
      </c>
      <c r="N5318" s="4">
        <f>SUM(Table16[[#This Row],[ChargeID]]*0.76)</f>
        <v>0</v>
      </c>
      <c r="O5318" s="4">
        <f>SUM(Table16[[#This Row],[Price]]*0.95)</f>
        <v>0</v>
      </c>
      <c r="P5318" s="4">
        <f>SUM(Table16[[#This Row],[Price]]*0.8)</f>
        <v>0</v>
      </c>
      <c r="Q5318" s="4">
        <f>SUM(Table16[[#This Row],[Price]]*0.6)</f>
        <v>0</v>
      </c>
    </row>
    <row r="5319" spans="1:17" x14ac:dyDescent="0.25">
      <c r="A5319" t="s">
        <v>333</v>
      </c>
      <c r="B5319">
        <v>0</v>
      </c>
      <c r="C5319" t="s">
        <v>11818</v>
      </c>
      <c r="D5319">
        <v>636</v>
      </c>
      <c r="E5319" t="s">
        <v>1328</v>
      </c>
      <c r="F5319" s="4">
        <v>0</v>
      </c>
      <c r="J5319" s="4">
        <f>MIN(Table16[[#This Row],[Medicare Outpatient Allowable Rate]:[WPPA Inc Outpatient Allowable Rate]])</f>
        <v>0</v>
      </c>
      <c r="K5319" s="4">
        <f>MAX(Table16[[#This Row],[Blue Cross Outpatient Allowable Rate]:[WPPA Inc Outpatient Allowable Rate]])</f>
        <v>0</v>
      </c>
      <c r="L5319" s="4">
        <f>SUM(Table16[[#This Row],[Price]]*4.42)</f>
        <v>0</v>
      </c>
      <c r="M5319" s="4">
        <v>0</v>
      </c>
      <c r="N5319" s="4">
        <f>SUM(Table16[[#This Row],[ChargeID]]*0.76)</f>
        <v>0</v>
      </c>
      <c r="O5319" s="4">
        <f>SUM(Table16[[#This Row],[Price]]*0.95)</f>
        <v>0</v>
      </c>
      <c r="P5319" s="4">
        <f>SUM(Table16[[#This Row],[Price]]*0.8)</f>
        <v>0</v>
      </c>
      <c r="Q5319" s="4">
        <f>SUM(Table16[[#This Row],[Price]]*0.6)</f>
        <v>0</v>
      </c>
    </row>
    <row r="5320" spans="1:17" x14ac:dyDescent="0.25">
      <c r="A5320" t="s">
        <v>333</v>
      </c>
      <c r="B5320">
        <v>0</v>
      </c>
      <c r="C5320" t="s">
        <v>3273</v>
      </c>
      <c r="D5320">
        <v>636</v>
      </c>
      <c r="E5320" t="s">
        <v>337</v>
      </c>
      <c r="F5320" s="4">
        <v>0</v>
      </c>
      <c r="J5320" s="4">
        <f>MIN(Table16[[#This Row],[Medicare Outpatient Allowable Rate]:[WPPA Inc Outpatient Allowable Rate]])</f>
        <v>0</v>
      </c>
      <c r="K5320" s="4">
        <f>MAX(Table16[[#This Row],[Blue Cross Outpatient Allowable Rate]:[WPPA Inc Outpatient Allowable Rate]])</f>
        <v>0</v>
      </c>
      <c r="L5320" s="4">
        <f>SUM(Table16[[#This Row],[Price]]*4.42)</f>
        <v>0</v>
      </c>
      <c r="M5320" s="4">
        <v>0</v>
      </c>
      <c r="N5320" s="4">
        <f>SUM(Table16[[#This Row],[ChargeID]]*0.76)</f>
        <v>0</v>
      </c>
      <c r="O5320" s="4">
        <f>SUM(Table16[[#This Row],[Price]]*0.95)</f>
        <v>0</v>
      </c>
      <c r="P5320" s="4">
        <f>SUM(Table16[[#This Row],[Price]]*0.8)</f>
        <v>0</v>
      </c>
      <c r="Q5320" s="4">
        <f>SUM(Table16[[#This Row],[Price]]*0.6)</f>
        <v>0</v>
      </c>
    </row>
    <row r="5321" spans="1:17" x14ac:dyDescent="0.25">
      <c r="A5321" t="s">
        <v>333</v>
      </c>
      <c r="B5321">
        <v>0</v>
      </c>
      <c r="C5321" t="s">
        <v>2055</v>
      </c>
      <c r="D5321">
        <v>636</v>
      </c>
      <c r="E5321" t="s">
        <v>337</v>
      </c>
      <c r="F5321" s="4">
        <v>0</v>
      </c>
      <c r="J5321" s="4">
        <f>MIN(Table16[[#This Row],[Medicare Outpatient Allowable Rate]:[WPPA Inc Outpatient Allowable Rate]])</f>
        <v>0</v>
      </c>
      <c r="K5321" s="4">
        <f>MAX(Table16[[#This Row],[Blue Cross Outpatient Allowable Rate]:[WPPA Inc Outpatient Allowable Rate]])</f>
        <v>0</v>
      </c>
      <c r="L5321" s="4">
        <f>SUM(Table16[[#This Row],[Price]]*4.42)</f>
        <v>0</v>
      </c>
      <c r="M5321" s="4">
        <v>0</v>
      </c>
      <c r="N5321" s="4">
        <f>SUM(Table16[[#This Row],[ChargeID]]*0.76)</f>
        <v>0</v>
      </c>
      <c r="O5321" s="4">
        <f>SUM(Table16[[#This Row],[Price]]*0.95)</f>
        <v>0</v>
      </c>
      <c r="P5321" s="4">
        <f>SUM(Table16[[#This Row],[Price]]*0.8)</f>
        <v>0</v>
      </c>
      <c r="Q5321" s="4">
        <f>SUM(Table16[[#This Row],[Price]]*0.6)</f>
        <v>0</v>
      </c>
    </row>
    <row r="5322" spans="1:17" x14ac:dyDescent="0.25">
      <c r="A5322" t="s">
        <v>333</v>
      </c>
      <c r="B5322">
        <v>0</v>
      </c>
      <c r="C5322" t="s">
        <v>2054</v>
      </c>
      <c r="D5322">
        <v>636</v>
      </c>
      <c r="E5322" t="s">
        <v>345</v>
      </c>
      <c r="F5322" s="4">
        <v>0</v>
      </c>
      <c r="J5322" s="4">
        <f>MIN(Table16[[#This Row],[Medicare Outpatient Allowable Rate]:[WPPA Inc Outpatient Allowable Rate]])</f>
        <v>0</v>
      </c>
      <c r="K5322" s="4">
        <f>MAX(Table16[[#This Row],[Blue Cross Outpatient Allowable Rate]:[WPPA Inc Outpatient Allowable Rate]])</f>
        <v>0</v>
      </c>
      <c r="L5322" s="4">
        <f>SUM(Table16[[#This Row],[Price]]*4.42)</f>
        <v>0</v>
      </c>
      <c r="M5322" s="4">
        <v>0</v>
      </c>
      <c r="N5322" s="4">
        <f>SUM(Table16[[#This Row],[ChargeID]]*0.76)</f>
        <v>0</v>
      </c>
      <c r="O5322" s="4">
        <f>SUM(Table16[[#This Row],[Price]]*0.95)</f>
        <v>0</v>
      </c>
      <c r="P5322" s="4">
        <f>SUM(Table16[[#This Row],[Price]]*0.8)</f>
        <v>0</v>
      </c>
      <c r="Q5322" s="4">
        <f>SUM(Table16[[#This Row],[Price]]*0.6)</f>
        <v>0</v>
      </c>
    </row>
    <row r="5323" spans="1:17" x14ac:dyDescent="0.25">
      <c r="A5323" t="s">
        <v>333</v>
      </c>
      <c r="B5323">
        <v>0</v>
      </c>
      <c r="C5323" t="s">
        <v>3188</v>
      </c>
      <c r="D5323">
        <v>636</v>
      </c>
      <c r="E5323" t="s">
        <v>345</v>
      </c>
      <c r="F5323" s="4">
        <v>0</v>
      </c>
      <c r="J5323" s="4">
        <f>MIN(Table16[[#This Row],[Medicare Outpatient Allowable Rate]:[WPPA Inc Outpatient Allowable Rate]])</f>
        <v>0</v>
      </c>
      <c r="K5323" s="4">
        <f>MAX(Table16[[#This Row],[Blue Cross Outpatient Allowable Rate]:[WPPA Inc Outpatient Allowable Rate]])</f>
        <v>0</v>
      </c>
      <c r="L5323" s="4">
        <f>SUM(Table16[[#This Row],[Price]]*4.42)</f>
        <v>0</v>
      </c>
      <c r="M5323" s="4">
        <v>0</v>
      </c>
      <c r="N5323" s="4">
        <f>SUM(Table16[[#This Row],[ChargeID]]*0.76)</f>
        <v>0</v>
      </c>
      <c r="O5323" s="4">
        <f>SUM(Table16[[#This Row],[Price]]*0.95)</f>
        <v>0</v>
      </c>
      <c r="P5323" s="4">
        <f>SUM(Table16[[#This Row],[Price]]*0.8)</f>
        <v>0</v>
      </c>
      <c r="Q5323" s="4">
        <f>SUM(Table16[[#This Row],[Price]]*0.6)</f>
        <v>0</v>
      </c>
    </row>
    <row r="5324" spans="1:17" x14ac:dyDescent="0.25">
      <c r="A5324" t="s">
        <v>333</v>
      </c>
      <c r="B5324">
        <v>0</v>
      </c>
      <c r="C5324" t="s">
        <v>11819</v>
      </c>
      <c r="D5324">
        <v>636</v>
      </c>
      <c r="E5324" t="s">
        <v>356</v>
      </c>
      <c r="F5324" s="4">
        <v>0</v>
      </c>
      <c r="J5324" s="4">
        <f>MIN(Table16[[#This Row],[Medicare Outpatient Allowable Rate]:[WPPA Inc Outpatient Allowable Rate]])</f>
        <v>0</v>
      </c>
      <c r="K5324" s="4">
        <f>MAX(Table16[[#This Row],[Blue Cross Outpatient Allowable Rate]:[WPPA Inc Outpatient Allowable Rate]])</f>
        <v>0</v>
      </c>
      <c r="L5324" s="4">
        <f>SUM(Table16[[#This Row],[Price]]*4.42)</f>
        <v>0</v>
      </c>
      <c r="M5324" s="4">
        <v>0</v>
      </c>
      <c r="N5324" s="4">
        <f>SUM(Table16[[#This Row],[ChargeID]]*0.76)</f>
        <v>0</v>
      </c>
      <c r="O5324" s="4">
        <f>SUM(Table16[[#This Row],[Price]]*0.95)</f>
        <v>0</v>
      </c>
      <c r="P5324" s="4">
        <f>SUM(Table16[[#This Row],[Price]]*0.8)</f>
        <v>0</v>
      </c>
      <c r="Q5324" s="4">
        <f>SUM(Table16[[#This Row],[Price]]*0.6)</f>
        <v>0</v>
      </c>
    </row>
    <row r="5325" spans="1:17" x14ac:dyDescent="0.25">
      <c r="A5325" t="s">
        <v>333</v>
      </c>
      <c r="B5325">
        <v>0</v>
      </c>
      <c r="C5325" t="s">
        <v>11731</v>
      </c>
      <c r="D5325">
        <v>636</v>
      </c>
      <c r="E5325" t="s">
        <v>341</v>
      </c>
      <c r="F5325" s="4">
        <v>0</v>
      </c>
      <c r="J5325" s="4">
        <f>MIN(Table16[[#This Row],[Medicare Outpatient Allowable Rate]:[WPPA Inc Outpatient Allowable Rate]])</f>
        <v>0</v>
      </c>
      <c r="K5325" s="4">
        <f>MAX(Table16[[#This Row],[Blue Cross Outpatient Allowable Rate]:[WPPA Inc Outpatient Allowable Rate]])</f>
        <v>0</v>
      </c>
      <c r="L5325" s="4">
        <f>SUM(Table16[[#This Row],[Price]]*4.42)</f>
        <v>0</v>
      </c>
      <c r="M5325" s="4">
        <v>0</v>
      </c>
      <c r="N5325" s="4">
        <f>SUM(Table16[[#This Row],[ChargeID]]*0.76)</f>
        <v>0</v>
      </c>
      <c r="O5325" s="4">
        <f>SUM(Table16[[#This Row],[Price]]*0.95)</f>
        <v>0</v>
      </c>
      <c r="P5325" s="4">
        <f>SUM(Table16[[#This Row],[Price]]*0.8)</f>
        <v>0</v>
      </c>
      <c r="Q5325" s="4">
        <f>SUM(Table16[[#This Row],[Price]]*0.6)</f>
        <v>0</v>
      </c>
    </row>
    <row r="5326" spans="1:17" x14ac:dyDescent="0.25">
      <c r="A5326" t="s">
        <v>333</v>
      </c>
      <c r="B5326">
        <v>0</v>
      </c>
      <c r="C5326" t="s">
        <v>11747</v>
      </c>
      <c r="D5326">
        <v>636</v>
      </c>
      <c r="E5326" t="s">
        <v>353</v>
      </c>
      <c r="F5326" s="4">
        <v>0</v>
      </c>
      <c r="J5326" s="4">
        <f>MIN(Table16[[#This Row],[Medicare Outpatient Allowable Rate]:[WPPA Inc Outpatient Allowable Rate]])</f>
        <v>0</v>
      </c>
      <c r="K5326" s="4">
        <f>MAX(Table16[[#This Row],[Blue Cross Outpatient Allowable Rate]:[WPPA Inc Outpatient Allowable Rate]])</f>
        <v>0</v>
      </c>
      <c r="L5326" s="4">
        <f>SUM(Table16[[#This Row],[Price]]*4.42)</f>
        <v>0</v>
      </c>
      <c r="M5326" s="4">
        <v>0</v>
      </c>
      <c r="N5326" s="4">
        <f>SUM(Table16[[#This Row],[ChargeID]]*0.76)</f>
        <v>0</v>
      </c>
      <c r="O5326" s="4">
        <f>SUM(Table16[[#This Row],[Price]]*0.95)</f>
        <v>0</v>
      </c>
      <c r="P5326" s="4">
        <f>SUM(Table16[[#This Row],[Price]]*0.8)</f>
        <v>0</v>
      </c>
      <c r="Q5326" s="4">
        <f>SUM(Table16[[#This Row],[Price]]*0.6)</f>
        <v>0</v>
      </c>
    </row>
    <row r="5327" spans="1:17" x14ac:dyDescent="0.25">
      <c r="A5327" t="s">
        <v>333</v>
      </c>
      <c r="B5327">
        <v>0</v>
      </c>
      <c r="C5327" t="s">
        <v>2627</v>
      </c>
      <c r="D5327">
        <v>636</v>
      </c>
      <c r="E5327" t="s">
        <v>345</v>
      </c>
      <c r="F5327" s="4">
        <v>0</v>
      </c>
      <c r="J5327" s="4">
        <f>MIN(Table16[[#This Row],[Medicare Outpatient Allowable Rate]:[WPPA Inc Outpatient Allowable Rate]])</f>
        <v>0</v>
      </c>
      <c r="K5327" s="4">
        <f>MAX(Table16[[#This Row],[Blue Cross Outpatient Allowable Rate]:[WPPA Inc Outpatient Allowable Rate]])</f>
        <v>0</v>
      </c>
      <c r="L5327" s="4">
        <f>SUM(Table16[[#This Row],[Price]]*4.42)</f>
        <v>0</v>
      </c>
      <c r="M5327" s="4">
        <v>0</v>
      </c>
      <c r="N5327" s="4">
        <f>SUM(Table16[[#This Row],[ChargeID]]*0.76)</f>
        <v>0</v>
      </c>
      <c r="O5327" s="4">
        <f>SUM(Table16[[#This Row],[Price]]*0.95)</f>
        <v>0</v>
      </c>
      <c r="P5327" s="4">
        <f>SUM(Table16[[#This Row],[Price]]*0.8)</f>
        <v>0</v>
      </c>
      <c r="Q5327" s="4">
        <f>SUM(Table16[[#This Row],[Price]]*0.6)</f>
        <v>0</v>
      </c>
    </row>
    <row r="5328" spans="1:17" x14ac:dyDescent="0.25">
      <c r="A5328" t="s">
        <v>333</v>
      </c>
      <c r="B5328">
        <v>0</v>
      </c>
      <c r="C5328" t="s">
        <v>2624</v>
      </c>
      <c r="D5328">
        <v>636</v>
      </c>
      <c r="E5328" t="s">
        <v>576</v>
      </c>
      <c r="F5328" s="4">
        <v>0</v>
      </c>
      <c r="J5328" s="4">
        <f>MIN(Table16[[#This Row],[Medicare Outpatient Allowable Rate]:[WPPA Inc Outpatient Allowable Rate]])</f>
        <v>0</v>
      </c>
      <c r="K5328" s="4">
        <f>MAX(Table16[[#This Row],[Blue Cross Outpatient Allowable Rate]:[WPPA Inc Outpatient Allowable Rate]])</f>
        <v>0</v>
      </c>
      <c r="L5328" s="4">
        <f>SUM(Table16[[#This Row],[Price]]*4.42)</f>
        <v>0</v>
      </c>
      <c r="M5328" s="4">
        <v>0</v>
      </c>
      <c r="N5328" s="4">
        <f>SUM(Table16[[#This Row],[ChargeID]]*0.76)</f>
        <v>0</v>
      </c>
      <c r="O5328" s="4">
        <f>SUM(Table16[[#This Row],[Price]]*0.95)</f>
        <v>0</v>
      </c>
      <c r="P5328" s="4">
        <f>SUM(Table16[[#This Row],[Price]]*0.8)</f>
        <v>0</v>
      </c>
      <c r="Q5328" s="4">
        <f>SUM(Table16[[#This Row],[Price]]*0.6)</f>
        <v>0</v>
      </c>
    </row>
    <row r="5329" spans="1:17" x14ac:dyDescent="0.25">
      <c r="A5329" t="s">
        <v>333</v>
      </c>
      <c r="B5329">
        <v>0</v>
      </c>
      <c r="C5329" t="s">
        <v>2364</v>
      </c>
      <c r="D5329">
        <v>636</v>
      </c>
      <c r="E5329" t="s">
        <v>356</v>
      </c>
      <c r="F5329" s="4">
        <v>0</v>
      </c>
      <c r="J5329" s="4">
        <f>MIN(Table16[[#This Row],[Medicare Outpatient Allowable Rate]:[WPPA Inc Outpatient Allowable Rate]])</f>
        <v>0</v>
      </c>
      <c r="K5329" s="4">
        <f>MAX(Table16[[#This Row],[Blue Cross Outpatient Allowable Rate]:[WPPA Inc Outpatient Allowable Rate]])</f>
        <v>0</v>
      </c>
      <c r="L5329" s="4">
        <f>SUM(Table16[[#This Row],[Price]]*4.42)</f>
        <v>0</v>
      </c>
      <c r="M5329" s="4">
        <v>0</v>
      </c>
      <c r="N5329" s="4">
        <f>SUM(Table16[[#This Row],[ChargeID]]*0.76)</f>
        <v>0</v>
      </c>
      <c r="O5329" s="4">
        <f>SUM(Table16[[#This Row],[Price]]*0.95)</f>
        <v>0</v>
      </c>
      <c r="P5329" s="4">
        <f>SUM(Table16[[#This Row],[Price]]*0.8)</f>
        <v>0</v>
      </c>
      <c r="Q5329" s="4">
        <f>SUM(Table16[[#This Row],[Price]]*0.6)</f>
        <v>0</v>
      </c>
    </row>
    <row r="5330" spans="1:17" x14ac:dyDescent="0.25">
      <c r="A5330" t="s">
        <v>333</v>
      </c>
      <c r="B5330">
        <v>0</v>
      </c>
      <c r="C5330" t="s">
        <v>2055</v>
      </c>
      <c r="D5330">
        <v>636</v>
      </c>
      <c r="E5330" t="s">
        <v>337</v>
      </c>
      <c r="F5330" s="4">
        <v>0</v>
      </c>
      <c r="J5330" s="4">
        <f>MIN(Table16[[#This Row],[Medicare Outpatient Allowable Rate]:[WPPA Inc Outpatient Allowable Rate]])</f>
        <v>0</v>
      </c>
      <c r="K5330" s="4">
        <f>MAX(Table16[[#This Row],[Blue Cross Outpatient Allowable Rate]:[WPPA Inc Outpatient Allowable Rate]])</f>
        <v>0</v>
      </c>
      <c r="L5330" s="4">
        <f>SUM(Table16[[#This Row],[Price]]*4.42)</f>
        <v>0</v>
      </c>
      <c r="M5330" s="4">
        <v>0</v>
      </c>
      <c r="N5330" s="4">
        <f>SUM(Table16[[#This Row],[ChargeID]]*0.76)</f>
        <v>0</v>
      </c>
      <c r="O5330" s="4">
        <f>SUM(Table16[[#This Row],[Price]]*0.95)</f>
        <v>0</v>
      </c>
      <c r="P5330" s="4">
        <f>SUM(Table16[[#This Row],[Price]]*0.8)</f>
        <v>0</v>
      </c>
      <c r="Q5330" s="4">
        <f>SUM(Table16[[#This Row],[Price]]*0.6)</f>
        <v>0</v>
      </c>
    </row>
    <row r="5331" spans="1:17" x14ac:dyDescent="0.25">
      <c r="A5331" t="s">
        <v>333</v>
      </c>
      <c r="B5331">
        <v>0</v>
      </c>
      <c r="C5331" t="s">
        <v>11820</v>
      </c>
      <c r="D5331">
        <v>636</v>
      </c>
      <c r="E5331" t="s">
        <v>345</v>
      </c>
      <c r="F5331" s="4">
        <v>0</v>
      </c>
      <c r="J5331" s="4">
        <f>MIN(Table16[[#This Row],[Medicare Outpatient Allowable Rate]:[WPPA Inc Outpatient Allowable Rate]])</f>
        <v>0</v>
      </c>
      <c r="K5331" s="4">
        <f>MAX(Table16[[#This Row],[Blue Cross Outpatient Allowable Rate]:[WPPA Inc Outpatient Allowable Rate]])</f>
        <v>0</v>
      </c>
      <c r="L5331" s="4">
        <f>SUM(Table16[[#This Row],[Price]]*4.42)</f>
        <v>0</v>
      </c>
      <c r="M5331" s="4">
        <v>0</v>
      </c>
      <c r="N5331" s="4">
        <f>SUM(Table16[[#This Row],[ChargeID]]*0.76)</f>
        <v>0</v>
      </c>
      <c r="O5331" s="4">
        <f>SUM(Table16[[#This Row],[Price]]*0.95)</f>
        <v>0</v>
      </c>
      <c r="P5331" s="4">
        <f>SUM(Table16[[#This Row],[Price]]*0.8)</f>
        <v>0</v>
      </c>
      <c r="Q5331" s="4">
        <f>SUM(Table16[[#This Row],[Price]]*0.6)</f>
        <v>0</v>
      </c>
    </row>
    <row r="5332" spans="1:17" x14ac:dyDescent="0.25">
      <c r="A5332" t="s">
        <v>333</v>
      </c>
      <c r="B5332">
        <v>0</v>
      </c>
      <c r="C5332" t="s">
        <v>11821</v>
      </c>
      <c r="D5332">
        <v>636</v>
      </c>
      <c r="E5332" t="s">
        <v>345</v>
      </c>
      <c r="F5332" s="4">
        <v>0</v>
      </c>
      <c r="J5332" s="4">
        <f>MIN(Table16[[#This Row],[Medicare Outpatient Allowable Rate]:[WPPA Inc Outpatient Allowable Rate]])</f>
        <v>0</v>
      </c>
      <c r="K5332" s="4">
        <f>MAX(Table16[[#This Row],[Blue Cross Outpatient Allowable Rate]:[WPPA Inc Outpatient Allowable Rate]])</f>
        <v>0</v>
      </c>
      <c r="L5332" s="4">
        <f>SUM(Table16[[#This Row],[Price]]*4.42)</f>
        <v>0</v>
      </c>
      <c r="M5332" s="4">
        <v>0</v>
      </c>
      <c r="N5332" s="4">
        <f>SUM(Table16[[#This Row],[ChargeID]]*0.76)</f>
        <v>0</v>
      </c>
      <c r="O5332" s="4">
        <f>SUM(Table16[[#This Row],[Price]]*0.95)</f>
        <v>0</v>
      </c>
      <c r="P5332" s="4">
        <f>SUM(Table16[[#This Row],[Price]]*0.8)</f>
        <v>0</v>
      </c>
      <c r="Q5332" s="4">
        <f>SUM(Table16[[#This Row],[Price]]*0.6)</f>
        <v>0</v>
      </c>
    </row>
    <row r="5333" spans="1:17" x14ac:dyDescent="0.25">
      <c r="A5333" t="s">
        <v>333</v>
      </c>
      <c r="B5333">
        <v>0</v>
      </c>
      <c r="C5333" t="s">
        <v>2089</v>
      </c>
      <c r="D5333">
        <v>636</v>
      </c>
      <c r="E5333" t="s">
        <v>345</v>
      </c>
      <c r="F5333" s="4">
        <v>0</v>
      </c>
      <c r="J5333" s="4">
        <f>MIN(Table16[[#This Row],[Medicare Outpatient Allowable Rate]:[WPPA Inc Outpatient Allowable Rate]])</f>
        <v>0</v>
      </c>
      <c r="K5333" s="4">
        <f>MAX(Table16[[#This Row],[Blue Cross Outpatient Allowable Rate]:[WPPA Inc Outpatient Allowable Rate]])</f>
        <v>0</v>
      </c>
      <c r="L5333" s="4">
        <f>SUM(Table16[[#This Row],[Price]]*4.42)</f>
        <v>0</v>
      </c>
      <c r="M5333" s="4">
        <v>0</v>
      </c>
      <c r="N5333" s="4">
        <f>SUM(Table16[[#This Row],[ChargeID]]*0.76)</f>
        <v>0</v>
      </c>
      <c r="O5333" s="4">
        <f>SUM(Table16[[#This Row],[Price]]*0.95)</f>
        <v>0</v>
      </c>
      <c r="P5333" s="4">
        <f>SUM(Table16[[#This Row],[Price]]*0.8)</f>
        <v>0</v>
      </c>
      <c r="Q5333" s="4">
        <f>SUM(Table16[[#This Row],[Price]]*0.6)</f>
        <v>0</v>
      </c>
    </row>
    <row r="5334" spans="1:17" x14ac:dyDescent="0.25">
      <c r="A5334" t="s">
        <v>333</v>
      </c>
      <c r="B5334">
        <v>0</v>
      </c>
      <c r="C5334" t="s">
        <v>11822</v>
      </c>
      <c r="D5334">
        <v>636</v>
      </c>
      <c r="E5334" t="s">
        <v>345</v>
      </c>
      <c r="F5334" s="4">
        <v>0</v>
      </c>
      <c r="J5334" s="4">
        <f>MIN(Table16[[#This Row],[Medicare Outpatient Allowable Rate]:[WPPA Inc Outpatient Allowable Rate]])</f>
        <v>0</v>
      </c>
      <c r="K5334" s="4">
        <f>MAX(Table16[[#This Row],[Blue Cross Outpatient Allowable Rate]:[WPPA Inc Outpatient Allowable Rate]])</f>
        <v>0</v>
      </c>
      <c r="L5334" s="4">
        <f>SUM(Table16[[#This Row],[Price]]*4.42)</f>
        <v>0</v>
      </c>
      <c r="M5334" s="4">
        <v>0</v>
      </c>
      <c r="N5334" s="4">
        <f>SUM(Table16[[#This Row],[ChargeID]]*0.76)</f>
        <v>0</v>
      </c>
      <c r="O5334" s="4">
        <f>SUM(Table16[[#This Row],[Price]]*0.95)</f>
        <v>0</v>
      </c>
      <c r="P5334" s="4">
        <f>SUM(Table16[[#This Row],[Price]]*0.8)</f>
        <v>0</v>
      </c>
      <c r="Q5334" s="4">
        <f>SUM(Table16[[#This Row],[Price]]*0.6)</f>
        <v>0</v>
      </c>
    </row>
    <row r="5335" spans="1:17" x14ac:dyDescent="0.25">
      <c r="A5335" t="s">
        <v>333</v>
      </c>
      <c r="B5335">
        <v>0</v>
      </c>
      <c r="C5335" t="s">
        <v>11758</v>
      </c>
      <c r="D5335">
        <v>636</v>
      </c>
      <c r="E5335" t="s">
        <v>345</v>
      </c>
      <c r="F5335" s="4">
        <v>0</v>
      </c>
      <c r="J5335" s="4">
        <f>MIN(Table16[[#This Row],[Medicare Outpatient Allowable Rate]:[WPPA Inc Outpatient Allowable Rate]])</f>
        <v>0</v>
      </c>
      <c r="K5335" s="4">
        <f>MAX(Table16[[#This Row],[Blue Cross Outpatient Allowable Rate]:[WPPA Inc Outpatient Allowable Rate]])</f>
        <v>0</v>
      </c>
      <c r="L5335" s="4">
        <f>SUM(Table16[[#This Row],[Price]]*4.42)</f>
        <v>0</v>
      </c>
      <c r="M5335" s="4">
        <v>0</v>
      </c>
      <c r="N5335" s="4">
        <f>SUM(Table16[[#This Row],[ChargeID]]*0.76)</f>
        <v>0</v>
      </c>
      <c r="O5335" s="4">
        <f>SUM(Table16[[#This Row],[Price]]*0.95)</f>
        <v>0</v>
      </c>
      <c r="P5335" s="4">
        <f>SUM(Table16[[#This Row],[Price]]*0.8)</f>
        <v>0</v>
      </c>
      <c r="Q5335" s="4">
        <f>SUM(Table16[[#This Row],[Price]]*0.6)</f>
        <v>0</v>
      </c>
    </row>
    <row r="5336" spans="1:17" x14ac:dyDescent="0.25">
      <c r="A5336" t="s">
        <v>333</v>
      </c>
      <c r="B5336">
        <v>0</v>
      </c>
      <c r="C5336" t="s">
        <v>11817</v>
      </c>
      <c r="D5336">
        <v>636</v>
      </c>
      <c r="E5336" t="s">
        <v>345</v>
      </c>
      <c r="F5336" s="4">
        <v>0</v>
      </c>
      <c r="J5336" s="4">
        <f>MIN(Table16[[#This Row],[Medicare Outpatient Allowable Rate]:[WPPA Inc Outpatient Allowable Rate]])</f>
        <v>0</v>
      </c>
      <c r="K5336" s="4">
        <f>MAX(Table16[[#This Row],[Blue Cross Outpatient Allowable Rate]:[WPPA Inc Outpatient Allowable Rate]])</f>
        <v>0</v>
      </c>
      <c r="L5336" s="4">
        <f>SUM(Table16[[#This Row],[Price]]*4.42)</f>
        <v>0</v>
      </c>
      <c r="M5336" s="4">
        <v>0</v>
      </c>
      <c r="N5336" s="4">
        <f>SUM(Table16[[#This Row],[ChargeID]]*0.76)</f>
        <v>0</v>
      </c>
      <c r="O5336" s="4">
        <f>SUM(Table16[[#This Row],[Price]]*0.95)</f>
        <v>0</v>
      </c>
      <c r="P5336" s="4">
        <f>SUM(Table16[[#This Row],[Price]]*0.8)</f>
        <v>0</v>
      </c>
      <c r="Q5336" s="4">
        <f>SUM(Table16[[#This Row],[Price]]*0.6)</f>
        <v>0</v>
      </c>
    </row>
    <row r="5337" spans="1:17" x14ac:dyDescent="0.25">
      <c r="A5337" t="s">
        <v>333</v>
      </c>
      <c r="B5337">
        <v>0</v>
      </c>
      <c r="C5337" t="s">
        <v>11823</v>
      </c>
      <c r="D5337">
        <v>636</v>
      </c>
      <c r="E5337" t="s">
        <v>345</v>
      </c>
      <c r="F5337" s="4">
        <v>0</v>
      </c>
      <c r="J5337" s="4">
        <f>MIN(Table16[[#This Row],[Medicare Outpatient Allowable Rate]:[WPPA Inc Outpatient Allowable Rate]])</f>
        <v>0</v>
      </c>
      <c r="K5337" s="4">
        <f>MAX(Table16[[#This Row],[Blue Cross Outpatient Allowable Rate]:[WPPA Inc Outpatient Allowable Rate]])</f>
        <v>0</v>
      </c>
      <c r="L5337" s="4">
        <f>SUM(Table16[[#This Row],[Price]]*4.42)</f>
        <v>0</v>
      </c>
      <c r="M5337" s="4">
        <v>0</v>
      </c>
      <c r="N5337" s="4">
        <f>SUM(Table16[[#This Row],[ChargeID]]*0.76)</f>
        <v>0</v>
      </c>
      <c r="O5337" s="4">
        <f>SUM(Table16[[#This Row],[Price]]*0.95)</f>
        <v>0</v>
      </c>
      <c r="P5337" s="4">
        <f>SUM(Table16[[#This Row],[Price]]*0.8)</f>
        <v>0</v>
      </c>
      <c r="Q5337" s="4">
        <f>SUM(Table16[[#This Row],[Price]]*0.6)</f>
        <v>0</v>
      </c>
    </row>
    <row r="5338" spans="1:17" x14ac:dyDescent="0.25">
      <c r="A5338" t="s">
        <v>333</v>
      </c>
      <c r="B5338">
        <v>0</v>
      </c>
      <c r="C5338" t="s">
        <v>11824</v>
      </c>
      <c r="D5338">
        <v>636</v>
      </c>
      <c r="E5338" t="s">
        <v>345</v>
      </c>
      <c r="F5338" s="4">
        <v>0</v>
      </c>
      <c r="J5338" s="4">
        <f>MIN(Table16[[#This Row],[Medicare Outpatient Allowable Rate]:[WPPA Inc Outpatient Allowable Rate]])</f>
        <v>0</v>
      </c>
      <c r="K5338" s="4">
        <f>MAX(Table16[[#This Row],[Blue Cross Outpatient Allowable Rate]:[WPPA Inc Outpatient Allowable Rate]])</f>
        <v>0</v>
      </c>
      <c r="L5338" s="4">
        <f>SUM(Table16[[#This Row],[Price]]*4.42)</f>
        <v>0</v>
      </c>
      <c r="M5338" s="4">
        <v>0</v>
      </c>
      <c r="N5338" s="4">
        <f>SUM(Table16[[#This Row],[ChargeID]]*0.76)</f>
        <v>0</v>
      </c>
      <c r="O5338" s="4">
        <f>SUM(Table16[[#This Row],[Price]]*0.95)</f>
        <v>0</v>
      </c>
      <c r="P5338" s="4">
        <f>SUM(Table16[[#This Row],[Price]]*0.8)</f>
        <v>0</v>
      </c>
      <c r="Q5338" s="4">
        <f>SUM(Table16[[#This Row],[Price]]*0.6)</f>
        <v>0</v>
      </c>
    </row>
    <row r="5339" spans="1:17" x14ac:dyDescent="0.25">
      <c r="A5339" t="s">
        <v>333</v>
      </c>
      <c r="B5339">
        <v>0</v>
      </c>
      <c r="C5339" t="s">
        <v>2983</v>
      </c>
      <c r="D5339">
        <v>636</v>
      </c>
      <c r="E5339" t="s">
        <v>345</v>
      </c>
      <c r="F5339" s="4">
        <v>0</v>
      </c>
      <c r="J5339" s="4">
        <f>MIN(Table16[[#This Row],[Medicare Outpatient Allowable Rate]:[WPPA Inc Outpatient Allowable Rate]])</f>
        <v>0</v>
      </c>
      <c r="K5339" s="4">
        <f>MAX(Table16[[#This Row],[Blue Cross Outpatient Allowable Rate]:[WPPA Inc Outpatient Allowable Rate]])</f>
        <v>0</v>
      </c>
      <c r="L5339" s="4">
        <f>SUM(Table16[[#This Row],[Price]]*4.42)</f>
        <v>0</v>
      </c>
      <c r="M5339" s="4">
        <v>0</v>
      </c>
      <c r="N5339" s="4">
        <f>SUM(Table16[[#This Row],[ChargeID]]*0.76)</f>
        <v>0</v>
      </c>
      <c r="O5339" s="4">
        <f>SUM(Table16[[#This Row],[Price]]*0.95)</f>
        <v>0</v>
      </c>
      <c r="P5339" s="4">
        <f>SUM(Table16[[#This Row],[Price]]*0.8)</f>
        <v>0</v>
      </c>
      <c r="Q5339" s="4">
        <f>SUM(Table16[[#This Row],[Price]]*0.6)</f>
        <v>0</v>
      </c>
    </row>
    <row r="5340" spans="1:17" x14ac:dyDescent="0.25">
      <c r="A5340" t="s">
        <v>333</v>
      </c>
      <c r="B5340">
        <v>0</v>
      </c>
      <c r="C5340" t="s">
        <v>2608</v>
      </c>
      <c r="D5340">
        <v>636</v>
      </c>
      <c r="E5340" t="s">
        <v>345</v>
      </c>
      <c r="F5340" s="4">
        <v>0</v>
      </c>
      <c r="J5340" s="4">
        <f>MIN(Table16[[#This Row],[Medicare Outpatient Allowable Rate]:[WPPA Inc Outpatient Allowable Rate]])</f>
        <v>0</v>
      </c>
      <c r="K5340" s="4">
        <f>MAX(Table16[[#This Row],[Blue Cross Outpatient Allowable Rate]:[WPPA Inc Outpatient Allowable Rate]])</f>
        <v>0</v>
      </c>
      <c r="L5340" s="4">
        <f>SUM(Table16[[#This Row],[Price]]*4.42)</f>
        <v>0</v>
      </c>
      <c r="M5340" s="4">
        <v>0</v>
      </c>
      <c r="N5340" s="4">
        <f>SUM(Table16[[#This Row],[ChargeID]]*0.76)</f>
        <v>0</v>
      </c>
      <c r="O5340" s="4">
        <f>SUM(Table16[[#This Row],[Price]]*0.95)</f>
        <v>0</v>
      </c>
      <c r="P5340" s="4">
        <f>SUM(Table16[[#This Row],[Price]]*0.8)</f>
        <v>0</v>
      </c>
      <c r="Q5340" s="4">
        <f>SUM(Table16[[#This Row],[Price]]*0.6)</f>
        <v>0</v>
      </c>
    </row>
    <row r="5341" spans="1:17" x14ac:dyDescent="0.25">
      <c r="A5341" t="s">
        <v>333</v>
      </c>
      <c r="B5341">
        <v>0</v>
      </c>
      <c r="C5341" t="s">
        <v>2860</v>
      </c>
      <c r="D5341">
        <v>636</v>
      </c>
      <c r="E5341" t="s">
        <v>345</v>
      </c>
      <c r="F5341" s="4">
        <v>0</v>
      </c>
      <c r="J5341" s="4">
        <f>MIN(Table16[[#This Row],[Medicare Outpatient Allowable Rate]:[WPPA Inc Outpatient Allowable Rate]])</f>
        <v>0</v>
      </c>
      <c r="K5341" s="4">
        <f>MAX(Table16[[#This Row],[Blue Cross Outpatient Allowable Rate]:[WPPA Inc Outpatient Allowable Rate]])</f>
        <v>0</v>
      </c>
      <c r="L5341" s="4">
        <f>SUM(Table16[[#This Row],[Price]]*4.42)</f>
        <v>0</v>
      </c>
      <c r="M5341" s="4">
        <v>0</v>
      </c>
      <c r="N5341" s="4">
        <f>SUM(Table16[[#This Row],[ChargeID]]*0.76)</f>
        <v>0</v>
      </c>
      <c r="O5341" s="4">
        <f>SUM(Table16[[#This Row],[Price]]*0.95)</f>
        <v>0</v>
      </c>
      <c r="P5341" s="4">
        <f>SUM(Table16[[#This Row],[Price]]*0.8)</f>
        <v>0</v>
      </c>
      <c r="Q5341" s="4">
        <f>SUM(Table16[[#This Row],[Price]]*0.6)</f>
        <v>0</v>
      </c>
    </row>
    <row r="5342" spans="1:17" x14ac:dyDescent="0.25">
      <c r="A5342" t="s">
        <v>333</v>
      </c>
      <c r="B5342">
        <v>0</v>
      </c>
      <c r="C5342" t="s">
        <v>2572</v>
      </c>
      <c r="D5342">
        <v>636</v>
      </c>
      <c r="E5342" t="s">
        <v>345</v>
      </c>
      <c r="F5342" s="4">
        <v>0</v>
      </c>
      <c r="J5342" s="4">
        <f>MIN(Table16[[#This Row],[Medicare Outpatient Allowable Rate]:[WPPA Inc Outpatient Allowable Rate]])</f>
        <v>0</v>
      </c>
      <c r="K5342" s="4">
        <f>MAX(Table16[[#This Row],[Blue Cross Outpatient Allowable Rate]:[WPPA Inc Outpatient Allowable Rate]])</f>
        <v>0</v>
      </c>
      <c r="L5342" s="4">
        <f>SUM(Table16[[#This Row],[Price]]*4.42)</f>
        <v>0</v>
      </c>
      <c r="M5342" s="4">
        <v>0</v>
      </c>
      <c r="N5342" s="4">
        <f>SUM(Table16[[#This Row],[ChargeID]]*0.76)</f>
        <v>0</v>
      </c>
      <c r="O5342" s="4">
        <f>SUM(Table16[[#This Row],[Price]]*0.95)</f>
        <v>0</v>
      </c>
      <c r="P5342" s="4">
        <f>SUM(Table16[[#This Row],[Price]]*0.8)</f>
        <v>0</v>
      </c>
      <c r="Q5342" s="4">
        <f>SUM(Table16[[#This Row],[Price]]*0.6)</f>
        <v>0</v>
      </c>
    </row>
    <row r="5343" spans="1:17" x14ac:dyDescent="0.25">
      <c r="A5343" t="s">
        <v>333</v>
      </c>
      <c r="B5343">
        <v>0</v>
      </c>
      <c r="C5343" t="s">
        <v>2816</v>
      </c>
      <c r="D5343">
        <v>636</v>
      </c>
      <c r="E5343" t="s">
        <v>417</v>
      </c>
      <c r="F5343" s="4">
        <v>0</v>
      </c>
      <c r="J5343" s="4">
        <f>MIN(Table16[[#This Row],[Medicare Outpatient Allowable Rate]:[WPPA Inc Outpatient Allowable Rate]])</f>
        <v>0</v>
      </c>
      <c r="K5343" s="4">
        <f>MAX(Table16[[#This Row],[Blue Cross Outpatient Allowable Rate]:[WPPA Inc Outpatient Allowable Rate]])</f>
        <v>0</v>
      </c>
      <c r="L5343" s="4">
        <f>SUM(Table16[[#This Row],[Price]]*4.42)</f>
        <v>0</v>
      </c>
      <c r="M5343" s="4">
        <v>0</v>
      </c>
      <c r="N5343" s="4">
        <f>SUM(Table16[[#This Row],[ChargeID]]*0.76)</f>
        <v>0</v>
      </c>
      <c r="O5343" s="4">
        <f>SUM(Table16[[#This Row],[Price]]*0.95)</f>
        <v>0</v>
      </c>
      <c r="P5343" s="4">
        <f>SUM(Table16[[#This Row],[Price]]*0.8)</f>
        <v>0</v>
      </c>
      <c r="Q5343" s="4">
        <f>SUM(Table16[[#This Row],[Price]]*0.6)</f>
        <v>0</v>
      </c>
    </row>
    <row r="5344" spans="1:17" x14ac:dyDescent="0.25">
      <c r="A5344" t="s">
        <v>333</v>
      </c>
      <c r="B5344">
        <v>0</v>
      </c>
      <c r="C5344" t="s">
        <v>1426</v>
      </c>
      <c r="D5344">
        <v>636</v>
      </c>
      <c r="E5344" t="s">
        <v>345</v>
      </c>
      <c r="F5344" s="4">
        <v>0</v>
      </c>
      <c r="J5344" s="4">
        <f>MIN(Table16[[#This Row],[Medicare Outpatient Allowable Rate]:[WPPA Inc Outpatient Allowable Rate]])</f>
        <v>0</v>
      </c>
      <c r="K5344" s="4">
        <f>MAX(Table16[[#This Row],[Blue Cross Outpatient Allowable Rate]:[WPPA Inc Outpatient Allowable Rate]])</f>
        <v>0</v>
      </c>
      <c r="L5344" s="4">
        <f>SUM(Table16[[#This Row],[Price]]*4.42)</f>
        <v>0</v>
      </c>
      <c r="M5344" s="4">
        <v>0</v>
      </c>
      <c r="N5344" s="4">
        <f>SUM(Table16[[#This Row],[ChargeID]]*0.76)</f>
        <v>0</v>
      </c>
      <c r="O5344" s="4">
        <f>SUM(Table16[[#This Row],[Price]]*0.95)</f>
        <v>0</v>
      </c>
      <c r="P5344" s="4">
        <f>SUM(Table16[[#This Row],[Price]]*0.8)</f>
        <v>0</v>
      </c>
      <c r="Q5344" s="4">
        <f>SUM(Table16[[#This Row],[Price]]*0.6)</f>
        <v>0</v>
      </c>
    </row>
    <row r="5345" spans="1:17" x14ac:dyDescent="0.25">
      <c r="A5345" t="s">
        <v>333</v>
      </c>
      <c r="B5345">
        <v>0</v>
      </c>
      <c r="C5345" t="s">
        <v>1428</v>
      </c>
      <c r="D5345">
        <v>636</v>
      </c>
      <c r="E5345" t="s">
        <v>448</v>
      </c>
      <c r="F5345" s="4">
        <v>0</v>
      </c>
      <c r="J5345" s="4">
        <f>MIN(Table16[[#This Row],[Medicare Outpatient Allowable Rate]:[WPPA Inc Outpatient Allowable Rate]])</f>
        <v>0</v>
      </c>
      <c r="K5345" s="4">
        <f>MAX(Table16[[#This Row],[Blue Cross Outpatient Allowable Rate]:[WPPA Inc Outpatient Allowable Rate]])</f>
        <v>0</v>
      </c>
      <c r="L5345" s="4">
        <f>SUM(Table16[[#This Row],[Price]]*4.42)</f>
        <v>0</v>
      </c>
      <c r="M5345" s="4">
        <v>0</v>
      </c>
      <c r="N5345" s="4">
        <f>SUM(Table16[[#This Row],[ChargeID]]*0.76)</f>
        <v>0</v>
      </c>
      <c r="O5345" s="4">
        <f>SUM(Table16[[#This Row],[Price]]*0.95)</f>
        <v>0</v>
      </c>
      <c r="P5345" s="4">
        <f>SUM(Table16[[#This Row],[Price]]*0.8)</f>
        <v>0</v>
      </c>
      <c r="Q5345" s="4">
        <f>SUM(Table16[[#This Row],[Price]]*0.6)</f>
        <v>0</v>
      </c>
    </row>
    <row r="5346" spans="1:17" x14ac:dyDescent="0.25">
      <c r="A5346" t="s">
        <v>333</v>
      </c>
      <c r="B5346">
        <v>0</v>
      </c>
      <c r="C5346" t="s">
        <v>3080</v>
      </c>
      <c r="D5346">
        <v>636</v>
      </c>
      <c r="E5346" t="s">
        <v>456</v>
      </c>
      <c r="F5346" s="4">
        <v>0</v>
      </c>
      <c r="J5346" s="4">
        <f>MIN(Table16[[#This Row],[Medicare Outpatient Allowable Rate]:[WPPA Inc Outpatient Allowable Rate]])</f>
        <v>0</v>
      </c>
      <c r="K5346" s="4">
        <f>MAX(Table16[[#This Row],[Blue Cross Outpatient Allowable Rate]:[WPPA Inc Outpatient Allowable Rate]])</f>
        <v>0</v>
      </c>
      <c r="L5346" s="4">
        <f>SUM(Table16[[#This Row],[Price]]*4.42)</f>
        <v>0</v>
      </c>
      <c r="M5346" s="4">
        <v>0</v>
      </c>
      <c r="N5346" s="4">
        <f>SUM(Table16[[#This Row],[ChargeID]]*0.76)</f>
        <v>0</v>
      </c>
      <c r="O5346" s="4">
        <f>SUM(Table16[[#This Row],[Price]]*0.95)</f>
        <v>0</v>
      </c>
      <c r="P5346" s="4">
        <f>SUM(Table16[[#This Row],[Price]]*0.8)</f>
        <v>0</v>
      </c>
      <c r="Q5346" s="4">
        <f>SUM(Table16[[#This Row],[Price]]*0.6)</f>
        <v>0</v>
      </c>
    </row>
    <row r="5347" spans="1:17" x14ac:dyDescent="0.25">
      <c r="A5347" t="s">
        <v>333</v>
      </c>
      <c r="B5347">
        <v>0</v>
      </c>
      <c r="C5347" t="s">
        <v>11825</v>
      </c>
      <c r="D5347">
        <v>636</v>
      </c>
      <c r="E5347" t="s">
        <v>456</v>
      </c>
      <c r="F5347" s="4">
        <v>0</v>
      </c>
      <c r="J5347" s="4">
        <f>MIN(Table16[[#This Row],[Medicare Outpatient Allowable Rate]:[WPPA Inc Outpatient Allowable Rate]])</f>
        <v>0</v>
      </c>
      <c r="K5347" s="4">
        <f>MAX(Table16[[#This Row],[Blue Cross Outpatient Allowable Rate]:[WPPA Inc Outpatient Allowable Rate]])</f>
        <v>0</v>
      </c>
      <c r="L5347" s="4">
        <f>SUM(Table16[[#This Row],[Price]]*4.42)</f>
        <v>0</v>
      </c>
      <c r="M5347" s="4">
        <v>0</v>
      </c>
      <c r="N5347" s="4">
        <f>SUM(Table16[[#This Row],[ChargeID]]*0.76)</f>
        <v>0</v>
      </c>
      <c r="O5347" s="4">
        <f>SUM(Table16[[#This Row],[Price]]*0.95)</f>
        <v>0</v>
      </c>
      <c r="P5347" s="4">
        <f>SUM(Table16[[#This Row],[Price]]*0.8)</f>
        <v>0</v>
      </c>
      <c r="Q5347" s="4">
        <f>SUM(Table16[[#This Row],[Price]]*0.6)</f>
        <v>0</v>
      </c>
    </row>
    <row r="5348" spans="1:17" x14ac:dyDescent="0.25">
      <c r="A5348" t="s">
        <v>333</v>
      </c>
      <c r="B5348">
        <v>0</v>
      </c>
      <c r="C5348" t="s">
        <v>11826</v>
      </c>
      <c r="D5348">
        <v>636</v>
      </c>
      <c r="E5348" t="s">
        <v>337</v>
      </c>
      <c r="F5348" s="4">
        <v>0</v>
      </c>
      <c r="J5348" s="4">
        <f>MIN(Table16[[#This Row],[Medicare Outpatient Allowable Rate]:[WPPA Inc Outpatient Allowable Rate]])</f>
        <v>0</v>
      </c>
      <c r="K5348" s="4">
        <f>MAX(Table16[[#This Row],[Blue Cross Outpatient Allowable Rate]:[WPPA Inc Outpatient Allowable Rate]])</f>
        <v>0</v>
      </c>
      <c r="L5348" s="4">
        <f>SUM(Table16[[#This Row],[Price]]*4.42)</f>
        <v>0</v>
      </c>
      <c r="M5348" s="4">
        <v>0</v>
      </c>
      <c r="N5348" s="4">
        <f>SUM(Table16[[#This Row],[ChargeID]]*0.76)</f>
        <v>0</v>
      </c>
      <c r="O5348" s="4">
        <f>SUM(Table16[[#This Row],[Price]]*0.95)</f>
        <v>0</v>
      </c>
      <c r="P5348" s="4">
        <f>SUM(Table16[[#This Row],[Price]]*0.8)</f>
        <v>0</v>
      </c>
      <c r="Q5348" s="4">
        <f>SUM(Table16[[#This Row],[Price]]*0.6)</f>
        <v>0</v>
      </c>
    </row>
    <row r="5349" spans="1:17" x14ac:dyDescent="0.25">
      <c r="A5349" t="s">
        <v>333</v>
      </c>
      <c r="B5349">
        <v>0</v>
      </c>
      <c r="C5349" t="s">
        <v>11827</v>
      </c>
      <c r="D5349">
        <v>636</v>
      </c>
      <c r="E5349" t="s">
        <v>345</v>
      </c>
      <c r="F5349" s="4">
        <v>0</v>
      </c>
      <c r="J5349" s="4">
        <f>MIN(Table16[[#This Row],[Medicare Outpatient Allowable Rate]:[WPPA Inc Outpatient Allowable Rate]])</f>
        <v>0</v>
      </c>
      <c r="K5349" s="4">
        <f>MAX(Table16[[#This Row],[Blue Cross Outpatient Allowable Rate]:[WPPA Inc Outpatient Allowable Rate]])</f>
        <v>0</v>
      </c>
      <c r="L5349" s="4">
        <f>SUM(Table16[[#This Row],[Price]]*4.42)</f>
        <v>0</v>
      </c>
      <c r="M5349" s="4">
        <v>0</v>
      </c>
      <c r="N5349" s="4">
        <f>SUM(Table16[[#This Row],[ChargeID]]*0.76)</f>
        <v>0</v>
      </c>
      <c r="O5349" s="4">
        <f>SUM(Table16[[#This Row],[Price]]*0.95)</f>
        <v>0</v>
      </c>
      <c r="P5349" s="4">
        <f>SUM(Table16[[#This Row],[Price]]*0.8)</f>
        <v>0</v>
      </c>
      <c r="Q5349" s="4">
        <f>SUM(Table16[[#This Row],[Price]]*0.6)</f>
        <v>0</v>
      </c>
    </row>
    <row r="5350" spans="1:17" x14ac:dyDescent="0.25">
      <c r="A5350" t="s">
        <v>333</v>
      </c>
      <c r="B5350">
        <v>0</v>
      </c>
      <c r="C5350" t="s">
        <v>2366</v>
      </c>
      <c r="D5350">
        <v>636</v>
      </c>
      <c r="E5350" t="s">
        <v>353</v>
      </c>
      <c r="F5350" s="4">
        <v>0</v>
      </c>
      <c r="J5350" s="4">
        <f>MIN(Table16[[#This Row],[Medicare Outpatient Allowable Rate]:[WPPA Inc Outpatient Allowable Rate]])</f>
        <v>0</v>
      </c>
      <c r="K5350" s="4">
        <f>MAX(Table16[[#This Row],[Blue Cross Outpatient Allowable Rate]:[WPPA Inc Outpatient Allowable Rate]])</f>
        <v>0</v>
      </c>
      <c r="L5350" s="4">
        <f>SUM(Table16[[#This Row],[Price]]*4.42)</f>
        <v>0</v>
      </c>
      <c r="M5350" s="4">
        <v>0</v>
      </c>
      <c r="N5350" s="4">
        <f>SUM(Table16[[#This Row],[ChargeID]]*0.76)</f>
        <v>0</v>
      </c>
      <c r="O5350" s="4">
        <f>SUM(Table16[[#This Row],[Price]]*0.95)</f>
        <v>0</v>
      </c>
      <c r="P5350" s="4">
        <f>SUM(Table16[[#This Row],[Price]]*0.8)</f>
        <v>0</v>
      </c>
      <c r="Q5350" s="4">
        <f>SUM(Table16[[#This Row],[Price]]*0.6)</f>
        <v>0</v>
      </c>
    </row>
    <row r="5351" spans="1:17" x14ac:dyDescent="0.25">
      <c r="A5351" t="s">
        <v>333</v>
      </c>
      <c r="B5351">
        <v>0</v>
      </c>
      <c r="C5351" t="s">
        <v>1870</v>
      </c>
      <c r="D5351">
        <v>636</v>
      </c>
      <c r="E5351" t="s">
        <v>345</v>
      </c>
      <c r="F5351" s="4">
        <v>0</v>
      </c>
      <c r="J5351" s="4">
        <f>MIN(Table16[[#This Row],[Medicare Outpatient Allowable Rate]:[WPPA Inc Outpatient Allowable Rate]])</f>
        <v>0</v>
      </c>
      <c r="K5351" s="4">
        <f>MAX(Table16[[#This Row],[Blue Cross Outpatient Allowable Rate]:[WPPA Inc Outpatient Allowable Rate]])</f>
        <v>0</v>
      </c>
      <c r="L5351" s="4">
        <f>SUM(Table16[[#This Row],[Price]]*4.42)</f>
        <v>0</v>
      </c>
      <c r="M5351" s="4">
        <v>0</v>
      </c>
      <c r="N5351" s="4">
        <f>SUM(Table16[[#This Row],[ChargeID]]*0.76)</f>
        <v>0</v>
      </c>
      <c r="O5351" s="4">
        <f>SUM(Table16[[#This Row],[Price]]*0.95)</f>
        <v>0</v>
      </c>
      <c r="P5351" s="4">
        <f>SUM(Table16[[#This Row],[Price]]*0.8)</f>
        <v>0</v>
      </c>
      <c r="Q5351" s="4">
        <f>SUM(Table16[[#This Row],[Price]]*0.6)</f>
        <v>0</v>
      </c>
    </row>
    <row r="5352" spans="1:17" x14ac:dyDescent="0.25">
      <c r="A5352" t="s">
        <v>333</v>
      </c>
      <c r="B5352">
        <v>0</v>
      </c>
      <c r="C5352" t="s">
        <v>11828</v>
      </c>
      <c r="D5352">
        <v>636</v>
      </c>
      <c r="E5352" t="s">
        <v>345</v>
      </c>
      <c r="F5352" s="4">
        <v>0</v>
      </c>
      <c r="J5352" s="4">
        <f>MIN(Table16[[#This Row],[Medicare Outpatient Allowable Rate]:[WPPA Inc Outpatient Allowable Rate]])</f>
        <v>0</v>
      </c>
      <c r="K5352" s="4">
        <f>MAX(Table16[[#This Row],[Blue Cross Outpatient Allowable Rate]:[WPPA Inc Outpatient Allowable Rate]])</f>
        <v>0</v>
      </c>
      <c r="L5352" s="4">
        <f>SUM(Table16[[#This Row],[Price]]*4.42)</f>
        <v>0</v>
      </c>
      <c r="M5352" s="4">
        <v>0</v>
      </c>
      <c r="N5352" s="4">
        <f>SUM(Table16[[#This Row],[ChargeID]]*0.76)</f>
        <v>0</v>
      </c>
      <c r="O5352" s="4">
        <f>SUM(Table16[[#This Row],[Price]]*0.95)</f>
        <v>0</v>
      </c>
      <c r="P5352" s="4">
        <f>SUM(Table16[[#This Row],[Price]]*0.8)</f>
        <v>0</v>
      </c>
      <c r="Q5352" s="4">
        <f>SUM(Table16[[#This Row],[Price]]*0.6)</f>
        <v>0</v>
      </c>
    </row>
    <row r="5353" spans="1:17" x14ac:dyDescent="0.25">
      <c r="A5353" t="s">
        <v>333</v>
      </c>
      <c r="B5353">
        <v>0</v>
      </c>
      <c r="C5353" t="s">
        <v>11829</v>
      </c>
      <c r="D5353">
        <v>636</v>
      </c>
      <c r="E5353" t="s">
        <v>337</v>
      </c>
      <c r="F5353" s="4">
        <v>0</v>
      </c>
      <c r="J5353" s="4">
        <f>MIN(Table16[[#This Row],[Medicare Outpatient Allowable Rate]:[WPPA Inc Outpatient Allowable Rate]])</f>
        <v>0</v>
      </c>
      <c r="K5353" s="4">
        <f>MAX(Table16[[#This Row],[Blue Cross Outpatient Allowable Rate]:[WPPA Inc Outpatient Allowable Rate]])</f>
        <v>0</v>
      </c>
      <c r="L5353" s="4">
        <f>SUM(Table16[[#This Row],[Price]]*4.42)</f>
        <v>0</v>
      </c>
      <c r="M5353" s="4">
        <v>0</v>
      </c>
      <c r="N5353" s="4">
        <f>SUM(Table16[[#This Row],[ChargeID]]*0.76)</f>
        <v>0</v>
      </c>
      <c r="O5353" s="4">
        <f>SUM(Table16[[#This Row],[Price]]*0.95)</f>
        <v>0</v>
      </c>
      <c r="P5353" s="4">
        <f>SUM(Table16[[#This Row],[Price]]*0.8)</f>
        <v>0</v>
      </c>
      <c r="Q5353" s="4">
        <f>SUM(Table16[[#This Row],[Price]]*0.6)</f>
        <v>0</v>
      </c>
    </row>
    <row r="5354" spans="1:17" x14ac:dyDescent="0.25">
      <c r="A5354" t="s">
        <v>333</v>
      </c>
      <c r="B5354">
        <v>0</v>
      </c>
      <c r="C5354" t="s">
        <v>11829</v>
      </c>
      <c r="D5354">
        <v>636</v>
      </c>
      <c r="E5354" t="s">
        <v>337</v>
      </c>
      <c r="F5354" s="4">
        <v>0</v>
      </c>
      <c r="J5354" s="4">
        <f>MIN(Table16[[#This Row],[Medicare Outpatient Allowable Rate]:[WPPA Inc Outpatient Allowable Rate]])</f>
        <v>0</v>
      </c>
      <c r="K5354" s="4">
        <f>MAX(Table16[[#This Row],[Blue Cross Outpatient Allowable Rate]:[WPPA Inc Outpatient Allowable Rate]])</f>
        <v>0</v>
      </c>
      <c r="L5354" s="4">
        <f>SUM(Table16[[#This Row],[Price]]*4.42)</f>
        <v>0</v>
      </c>
      <c r="M5354" s="4">
        <v>0</v>
      </c>
      <c r="N5354" s="4">
        <f>SUM(Table16[[#This Row],[ChargeID]]*0.76)</f>
        <v>0</v>
      </c>
      <c r="O5354" s="4">
        <f>SUM(Table16[[#This Row],[Price]]*0.95)</f>
        <v>0</v>
      </c>
      <c r="P5354" s="4">
        <f>SUM(Table16[[#This Row],[Price]]*0.8)</f>
        <v>0</v>
      </c>
      <c r="Q5354" s="4">
        <f>SUM(Table16[[#This Row],[Price]]*0.6)</f>
        <v>0</v>
      </c>
    </row>
    <row r="5355" spans="1:17" x14ac:dyDescent="0.25">
      <c r="A5355" t="s">
        <v>333</v>
      </c>
      <c r="B5355">
        <v>0</v>
      </c>
      <c r="C5355" t="s">
        <v>2723</v>
      </c>
      <c r="D5355">
        <v>636</v>
      </c>
      <c r="E5355" t="s">
        <v>345</v>
      </c>
      <c r="F5355" s="4">
        <v>0</v>
      </c>
      <c r="J5355" s="4">
        <f>MIN(Table16[[#This Row],[Medicare Outpatient Allowable Rate]:[WPPA Inc Outpatient Allowable Rate]])</f>
        <v>0</v>
      </c>
      <c r="K5355" s="4">
        <f>MAX(Table16[[#This Row],[Blue Cross Outpatient Allowable Rate]:[WPPA Inc Outpatient Allowable Rate]])</f>
        <v>0</v>
      </c>
      <c r="L5355" s="4">
        <f>SUM(Table16[[#This Row],[Price]]*4.42)</f>
        <v>0</v>
      </c>
      <c r="M5355" s="4">
        <v>0</v>
      </c>
      <c r="N5355" s="4">
        <f>SUM(Table16[[#This Row],[ChargeID]]*0.76)</f>
        <v>0</v>
      </c>
      <c r="O5355" s="4">
        <f>SUM(Table16[[#This Row],[Price]]*0.95)</f>
        <v>0</v>
      </c>
      <c r="P5355" s="4">
        <f>SUM(Table16[[#This Row],[Price]]*0.8)</f>
        <v>0</v>
      </c>
      <c r="Q5355" s="4">
        <f>SUM(Table16[[#This Row],[Price]]*0.6)</f>
        <v>0</v>
      </c>
    </row>
    <row r="5356" spans="1:17" x14ac:dyDescent="0.25">
      <c r="A5356" t="s">
        <v>333</v>
      </c>
      <c r="B5356">
        <v>0</v>
      </c>
      <c r="C5356" t="s">
        <v>11830</v>
      </c>
      <c r="D5356">
        <v>636</v>
      </c>
      <c r="E5356" t="s">
        <v>353</v>
      </c>
      <c r="F5356" s="4">
        <v>0</v>
      </c>
      <c r="J5356" s="4">
        <f>MIN(Table16[[#This Row],[Medicare Outpatient Allowable Rate]:[WPPA Inc Outpatient Allowable Rate]])</f>
        <v>0</v>
      </c>
      <c r="K5356" s="4">
        <f>MAX(Table16[[#This Row],[Blue Cross Outpatient Allowable Rate]:[WPPA Inc Outpatient Allowable Rate]])</f>
        <v>0</v>
      </c>
      <c r="L5356" s="4">
        <f>SUM(Table16[[#This Row],[Price]]*4.42)</f>
        <v>0</v>
      </c>
      <c r="M5356" s="4">
        <v>0</v>
      </c>
      <c r="N5356" s="4">
        <f>SUM(Table16[[#This Row],[ChargeID]]*0.76)</f>
        <v>0</v>
      </c>
      <c r="O5356" s="4">
        <f>SUM(Table16[[#This Row],[Price]]*0.95)</f>
        <v>0</v>
      </c>
      <c r="P5356" s="4">
        <f>SUM(Table16[[#This Row],[Price]]*0.8)</f>
        <v>0</v>
      </c>
      <c r="Q5356" s="4">
        <f>SUM(Table16[[#This Row],[Price]]*0.6)</f>
        <v>0</v>
      </c>
    </row>
    <row r="5357" spans="1:17" x14ac:dyDescent="0.25">
      <c r="A5357" t="s">
        <v>333</v>
      </c>
      <c r="B5357">
        <v>0</v>
      </c>
      <c r="C5357" t="s">
        <v>2915</v>
      </c>
      <c r="D5357">
        <v>636</v>
      </c>
      <c r="E5357" t="s">
        <v>345</v>
      </c>
      <c r="F5357" s="4">
        <v>0</v>
      </c>
      <c r="J5357" s="4">
        <f>MIN(Table16[[#This Row],[Medicare Outpatient Allowable Rate]:[WPPA Inc Outpatient Allowable Rate]])</f>
        <v>0</v>
      </c>
      <c r="K5357" s="4">
        <f>MAX(Table16[[#This Row],[Blue Cross Outpatient Allowable Rate]:[WPPA Inc Outpatient Allowable Rate]])</f>
        <v>0</v>
      </c>
      <c r="L5357" s="4">
        <f>SUM(Table16[[#This Row],[Price]]*4.42)</f>
        <v>0</v>
      </c>
      <c r="M5357" s="4">
        <v>0</v>
      </c>
      <c r="N5357" s="4">
        <f>SUM(Table16[[#This Row],[ChargeID]]*0.76)</f>
        <v>0</v>
      </c>
      <c r="O5357" s="4">
        <f>SUM(Table16[[#This Row],[Price]]*0.95)</f>
        <v>0</v>
      </c>
      <c r="P5357" s="4">
        <f>SUM(Table16[[#This Row],[Price]]*0.8)</f>
        <v>0</v>
      </c>
      <c r="Q5357" s="4">
        <f>SUM(Table16[[#This Row],[Price]]*0.6)</f>
        <v>0</v>
      </c>
    </row>
    <row r="5358" spans="1:17" x14ac:dyDescent="0.25">
      <c r="A5358" t="s">
        <v>333</v>
      </c>
      <c r="B5358">
        <v>0</v>
      </c>
      <c r="C5358" t="s">
        <v>2636</v>
      </c>
      <c r="D5358">
        <v>636</v>
      </c>
      <c r="E5358" t="s">
        <v>343</v>
      </c>
      <c r="F5358" s="4">
        <v>0</v>
      </c>
      <c r="J5358" s="4">
        <f>MIN(Table16[[#This Row],[Medicare Outpatient Allowable Rate]:[WPPA Inc Outpatient Allowable Rate]])</f>
        <v>0</v>
      </c>
      <c r="K5358" s="4">
        <f>MAX(Table16[[#This Row],[Blue Cross Outpatient Allowable Rate]:[WPPA Inc Outpatient Allowable Rate]])</f>
        <v>0</v>
      </c>
      <c r="L5358" s="4">
        <f>SUM(Table16[[#This Row],[Price]]*4.42)</f>
        <v>0</v>
      </c>
      <c r="M5358" s="4">
        <v>0</v>
      </c>
      <c r="N5358" s="4">
        <f>SUM(Table16[[#This Row],[ChargeID]]*0.76)</f>
        <v>0</v>
      </c>
      <c r="O5358" s="4">
        <f>SUM(Table16[[#This Row],[Price]]*0.95)</f>
        <v>0</v>
      </c>
      <c r="P5358" s="4">
        <f>SUM(Table16[[#This Row],[Price]]*0.8)</f>
        <v>0</v>
      </c>
      <c r="Q5358" s="4">
        <f>SUM(Table16[[#This Row],[Price]]*0.6)</f>
        <v>0</v>
      </c>
    </row>
    <row r="5359" spans="1:17" x14ac:dyDescent="0.25">
      <c r="A5359" t="s">
        <v>333</v>
      </c>
      <c r="B5359">
        <v>0</v>
      </c>
      <c r="C5359" t="s">
        <v>2046</v>
      </c>
      <c r="D5359">
        <v>636</v>
      </c>
      <c r="E5359" t="s">
        <v>345</v>
      </c>
      <c r="F5359" s="4">
        <v>0</v>
      </c>
      <c r="J5359" s="4">
        <f>MIN(Table16[[#This Row],[Medicare Outpatient Allowable Rate]:[WPPA Inc Outpatient Allowable Rate]])</f>
        <v>0</v>
      </c>
      <c r="K5359" s="4">
        <f>MAX(Table16[[#This Row],[Blue Cross Outpatient Allowable Rate]:[WPPA Inc Outpatient Allowable Rate]])</f>
        <v>0</v>
      </c>
      <c r="L5359" s="4">
        <f>SUM(Table16[[#This Row],[Price]]*4.42)</f>
        <v>0</v>
      </c>
      <c r="M5359" s="4">
        <v>0</v>
      </c>
      <c r="N5359" s="4">
        <f>SUM(Table16[[#This Row],[ChargeID]]*0.76)</f>
        <v>0</v>
      </c>
      <c r="O5359" s="4">
        <f>SUM(Table16[[#This Row],[Price]]*0.95)</f>
        <v>0</v>
      </c>
      <c r="P5359" s="4">
        <f>SUM(Table16[[#This Row],[Price]]*0.8)</f>
        <v>0</v>
      </c>
      <c r="Q5359" s="4">
        <f>SUM(Table16[[#This Row],[Price]]*0.6)</f>
        <v>0</v>
      </c>
    </row>
    <row r="5360" spans="1:17" x14ac:dyDescent="0.25">
      <c r="A5360" t="s">
        <v>333</v>
      </c>
      <c r="B5360">
        <v>0</v>
      </c>
      <c r="C5360" t="s">
        <v>2018</v>
      </c>
      <c r="D5360">
        <v>636</v>
      </c>
      <c r="E5360" t="s">
        <v>343</v>
      </c>
      <c r="F5360" s="4">
        <v>0</v>
      </c>
      <c r="J5360" s="4">
        <f>MIN(Table16[[#This Row],[Medicare Outpatient Allowable Rate]:[WPPA Inc Outpatient Allowable Rate]])</f>
        <v>0</v>
      </c>
      <c r="K5360" s="4">
        <f>MAX(Table16[[#This Row],[Blue Cross Outpatient Allowable Rate]:[WPPA Inc Outpatient Allowable Rate]])</f>
        <v>0</v>
      </c>
      <c r="L5360" s="4">
        <f>SUM(Table16[[#This Row],[Price]]*4.42)</f>
        <v>0</v>
      </c>
      <c r="M5360" s="4">
        <v>0</v>
      </c>
      <c r="N5360" s="4">
        <f>SUM(Table16[[#This Row],[ChargeID]]*0.76)</f>
        <v>0</v>
      </c>
      <c r="O5360" s="4">
        <f>SUM(Table16[[#This Row],[Price]]*0.95)</f>
        <v>0</v>
      </c>
      <c r="P5360" s="4">
        <f>SUM(Table16[[#This Row],[Price]]*0.8)</f>
        <v>0</v>
      </c>
      <c r="Q5360" s="4">
        <f>SUM(Table16[[#This Row],[Price]]*0.6)</f>
        <v>0</v>
      </c>
    </row>
    <row r="5361" spans="1:17" x14ac:dyDescent="0.25">
      <c r="A5361" t="s">
        <v>333</v>
      </c>
      <c r="B5361">
        <v>0</v>
      </c>
      <c r="C5361" t="s">
        <v>11831</v>
      </c>
      <c r="D5361">
        <v>636</v>
      </c>
      <c r="E5361" t="s">
        <v>402</v>
      </c>
      <c r="F5361" s="4">
        <v>0</v>
      </c>
      <c r="J5361" s="4">
        <f>MIN(Table16[[#This Row],[Medicare Outpatient Allowable Rate]:[WPPA Inc Outpatient Allowable Rate]])</f>
        <v>0</v>
      </c>
      <c r="K5361" s="4">
        <f>MAX(Table16[[#This Row],[Blue Cross Outpatient Allowable Rate]:[WPPA Inc Outpatient Allowable Rate]])</f>
        <v>0</v>
      </c>
      <c r="L5361" s="4">
        <f>SUM(Table16[[#This Row],[Price]]*4.42)</f>
        <v>0</v>
      </c>
      <c r="M5361" s="4">
        <v>0</v>
      </c>
      <c r="N5361" s="4">
        <f>SUM(Table16[[#This Row],[ChargeID]]*0.76)</f>
        <v>0</v>
      </c>
      <c r="O5361" s="4">
        <f>SUM(Table16[[#This Row],[Price]]*0.95)</f>
        <v>0</v>
      </c>
      <c r="P5361" s="4">
        <f>SUM(Table16[[#This Row],[Price]]*0.8)</f>
        <v>0</v>
      </c>
      <c r="Q5361" s="4">
        <f>SUM(Table16[[#This Row],[Price]]*0.6)</f>
        <v>0</v>
      </c>
    </row>
    <row r="5362" spans="1:17" x14ac:dyDescent="0.25">
      <c r="A5362" t="s">
        <v>333</v>
      </c>
      <c r="B5362">
        <v>0</v>
      </c>
      <c r="C5362" t="s">
        <v>2572</v>
      </c>
      <c r="D5362">
        <v>636</v>
      </c>
      <c r="E5362" t="s">
        <v>345</v>
      </c>
      <c r="F5362" s="4">
        <v>0</v>
      </c>
      <c r="J5362" s="4">
        <f>MIN(Table16[[#This Row],[Medicare Outpatient Allowable Rate]:[WPPA Inc Outpatient Allowable Rate]])</f>
        <v>0</v>
      </c>
      <c r="K5362" s="4">
        <f>MAX(Table16[[#This Row],[Blue Cross Outpatient Allowable Rate]:[WPPA Inc Outpatient Allowable Rate]])</f>
        <v>0</v>
      </c>
      <c r="L5362" s="4">
        <f>SUM(Table16[[#This Row],[Price]]*4.42)</f>
        <v>0</v>
      </c>
      <c r="M5362" s="4">
        <v>0</v>
      </c>
      <c r="N5362" s="4">
        <f>SUM(Table16[[#This Row],[ChargeID]]*0.76)</f>
        <v>0</v>
      </c>
      <c r="O5362" s="4">
        <f>SUM(Table16[[#This Row],[Price]]*0.95)</f>
        <v>0</v>
      </c>
      <c r="P5362" s="4">
        <f>SUM(Table16[[#This Row],[Price]]*0.8)</f>
        <v>0</v>
      </c>
      <c r="Q5362" s="4">
        <f>SUM(Table16[[#This Row],[Price]]*0.6)</f>
        <v>0</v>
      </c>
    </row>
    <row r="5363" spans="1:17" x14ac:dyDescent="0.25">
      <c r="A5363" t="s">
        <v>333</v>
      </c>
      <c r="B5363">
        <v>0</v>
      </c>
      <c r="C5363" t="s">
        <v>3175</v>
      </c>
      <c r="D5363">
        <v>636</v>
      </c>
      <c r="E5363" t="s">
        <v>345</v>
      </c>
      <c r="F5363" s="4">
        <v>0</v>
      </c>
      <c r="J5363" s="4">
        <f>MIN(Table16[[#This Row],[Medicare Outpatient Allowable Rate]:[WPPA Inc Outpatient Allowable Rate]])</f>
        <v>0</v>
      </c>
      <c r="K5363" s="4">
        <f>MAX(Table16[[#This Row],[Blue Cross Outpatient Allowable Rate]:[WPPA Inc Outpatient Allowable Rate]])</f>
        <v>0</v>
      </c>
      <c r="L5363" s="4">
        <f>SUM(Table16[[#This Row],[Price]]*4.42)</f>
        <v>0</v>
      </c>
      <c r="M5363" s="4">
        <v>0</v>
      </c>
      <c r="N5363" s="4">
        <f>SUM(Table16[[#This Row],[ChargeID]]*0.76)</f>
        <v>0</v>
      </c>
      <c r="O5363" s="4">
        <f>SUM(Table16[[#This Row],[Price]]*0.95)</f>
        <v>0</v>
      </c>
      <c r="P5363" s="4">
        <f>SUM(Table16[[#This Row],[Price]]*0.8)</f>
        <v>0</v>
      </c>
      <c r="Q5363" s="4">
        <f>SUM(Table16[[#This Row],[Price]]*0.6)</f>
        <v>0</v>
      </c>
    </row>
    <row r="5364" spans="1:17" x14ac:dyDescent="0.25">
      <c r="A5364" t="s">
        <v>333</v>
      </c>
      <c r="B5364">
        <v>0</v>
      </c>
      <c r="C5364" t="s">
        <v>3117</v>
      </c>
      <c r="D5364">
        <v>636</v>
      </c>
      <c r="E5364" t="s">
        <v>341</v>
      </c>
      <c r="F5364" s="4">
        <v>0</v>
      </c>
      <c r="J5364" s="4">
        <f>MIN(Table16[[#This Row],[Medicare Outpatient Allowable Rate]:[WPPA Inc Outpatient Allowable Rate]])</f>
        <v>0</v>
      </c>
      <c r="K5364" s="4">
        <f>MAX(Table16[[#This Row],[Blue Cross Outpatient Allowable Rate]:[WPPA Inc Outpatient Allowable Rate]])</f>
        <v>0</v>
      </c>
      <c r="L5364" s="4">
        <f>SUM(Table16[[#This Row],[Price]]*4.42)</f>
        <v>0</v>
      </c>
      <c r="M5364" s="4">
        <v>0</v>
      </c>
      <c r="N5364" s="4">
        <f>SUM(Table16[[#This Row],[ChargeID]]*0.76)</f>
        <v>0</v>
      </c>
      <c r="O5364" s="4">
        <f>SUM(Table16[[#This Row],[Price]]*0.95)</f>
        <v>0</v>
      </c>
      <c r="P5364" s="4">
        <f>SUM(Table16[[#This Row],[Price]]*0.8)</f>
        <v>0</v>
      </c>
      <c r="Q5364" s="4">
        <f>SUM(Table16[[#This Row],[Price]]*0.6)</f>
        <v>0</v>
      </c>
    </row>
    <row r="5365" spans="1:17" x14ac:dyDescent="0.25">
      <c r="A5365" t="s">
        <v>333</v>
      </c>
      <c r="B5365">
        <v>0</v>
      </c>
      <c r="C5365" t="s">
        <v>3174</v>
      </c>
      <c r="D5365">
        <v>636</v>
      </c>
      <c r="E5365" t="s">
        <v>402</v>
      </c>
      <c r="F5365" s="4">
        <v>0</v>
      </c>
      <c r="J5365" s="4">
        <f>MIN(Table16[[#This Row],[Medicare Outpatient Allowable Rate]:[WPPA Inc Outpatient Allowable Rate]])</f>
        <v>0</v>
      </c>
      <c r="K5365" s="4">
        <f>MAX(Table16[[#This Row],[Blue Cross Outpatient Allowable Rate]:[WPPA Inc Outpatient Allowable Rate]])</f>
        <v>0</v>
      </c>
      <c r="L5365" s="4">
        <f>SUM(Table16[[#This Row],[Price]]*4.42)</f>
        <v>0</v>
      </c>
      <c r="M5365" s="4">
        <v>0</v>
      </c>
      <c r="N5365" s="4">
        <f>SUM(Table16[[#This Row],[ChargeID]]*0.76)</f>
        <v>0</v>
      </c>
      <c r="O5365" s="4">
        <f>SUM(Table16[[#This Row],[Price]]*0.95)</f>
        <v>0</v>
      </c>
      <c r="P5365" s="4">
        <f>SUM(Table16[[#This Row],[Price]]*0.8)</f>
        <v>0</v>
      </c>
      <c r="Q5365" s="4">
        <f>SUM(Table16[[#This Row],[Price]]*0.6)</f>
        <v>0</v>
      </c>
    </row>
    <row r="5366" spans="1:17" x14ac:dyDescent="0.25">
      <c r="A5366" t="s">
        <v>333</v>
      </c>
      <c r="B5366">
        <v>0</v>
      </c>
      <c r="C5366" t="s">
        <v>2550</v>
      </c>
      <c r="D5366">
        <v>636</v>
      </c>
      <c r="E5366" t="s">
        <v>345</v>
      </c>
      <c r="F5366" s="4">
        <v>0</v>
      </c>
      <c r="J5366" s="4">
        <f>MIN(Table16[[#This Row],[Medicare Outpatient Allowable Rate]:[WPPA Inc Outpatient Allowable Rate]])</f>
        <v>0</v>
      </c>
      <c r="K5366" s="4">
        <f>MAX(Table16[[#This Row],[Blue Cross Outpatient Allowable Rate]:[WPPA Inc Outpatient Allowable Rate]])</f>
        <v>0</v>
      </c>
      <c r="L5366" s="4">
        <f>SUM(Table16[[#This Row],[Price]]*4.42)</f>
        <v>0</v>
      </c>
      <c r="M5366" s="4">
        <v>0</v>
      </c>
      <c r="N5366" s="4">
        <f>SUM(Table16[[#This Row],[ChargeID]]*0.76)</f>
        <v>0</v>
      </c>
      <c r="O5366" s="4">
        <f>SUM(Table16[[#This Row],[Price]]*0.95)</f>
        <v>0</v>
      </c>
      <c r="P5366" s="4">
        <f>SUM(Table16[[#This Row],[Price]]*0.8)</f>
        <v>0</v>
      </c>
      <c r="Q5366" s="4">
        <f>SUM(Table16[[#This Row],[Price]]*0.6)</f>
        <v>0</v>
      </c>
    </row>
    <row r="5367" spans="1:17" x14ac:dyDescent="0.25">
      <c r="A5367" t="s">
        <v>333</v>
      </c>
      <c r="B5367">
        <v>0</v>
      </c>
      <c r="C5367" t="s">
        <v>3174</v>
      </c>
      <c r="D5367">
        <v>636</v>
      </c>
      <c r="E5367" t="s">
        <v>402</v>
      </c>
      <c r="F5367" s="4">
        <v>0</v>
      </c>
      <c r="J5367" s="4">
        <f>MIN(Table16[[#This Row],[Medicare Outpatient Allowable Rate]:[WPPA Inc Outpatient Allowable Rate]])</f>
        <v>0</v>
      </c>
      <c r="K5367" s="4">
        <f>MAX(Table16[[#This Row],[Blue Cross Outpatient Allowable Rate]:[WPPA Inc Outpatient Allowable Rate]])</f>
        <v>0</v>
      </c>
      <c r="L5367" s="4">
        <f>SUM(Table16[[#This Row],[Price]]*4.42)</f>
        <v>0</v>
      </c>
      <c r="M5367" s="4">
        <v>0</v>
      </c>
      <c r="N5367" s="4">
        <f>SUM(Table16[[#This Row],[ChargeID]]*0.76)</f>
        <v>0</v>
      </c>
      <c r="O5367" s="4">
        <f>SUM(Table16[[#This Row],[Price]]*0.95)</f>
        <v>0</v>
      </c>
      <c r="P5367" s="4">
        <f>SUM(Table16[[#This Row],[Price]]*0.8)</f>
        <v>0</v>
      </c>
      <c r="Q5367" s="4">
        <f>SUM(Table16[[#This Row],[Price]]*0.6)</f>
        <v>0</v>
      </c>
    </row>
    <row r="5368" spans="1:17" x14ac:dyDescent="0.25">
      <c r="A5368" t="s">
        <v>333</v>
      </c>
      <c r="B5368">
        <v>0</v>
      </c>
      <c r="C5368" t="s">
        <v>11832</v>
      </c>
      <c r="D5368">
        <v>636</v>
      </c>
      <c r="E5368" t="s">
        <v>345</v>
      </c>
      <c r="F5368" s="4">
        <v>0</v>
      </c>
      <c r="J5368" s="4">
        <f>MIN(Table16[[#This Row],[Medicare Outpatient Allowable Rate]:[WPPA Inc Outpatient Allowable Rate]])</f>
        <v>0</v>
      </c>
      <c r="K5368" s="4">
        <f>MAX(Table16[[#This Row],[Blue Cross Outpatient Allowable Rate]:[WPPA Inc Outpatient Allowable Rate]])</f>
        <v>0</v>
      </c>
      <c r="L5368" s="4">
        <f>SUM(Table16[[#This Row],[Price]]*4.42)</f>
        <v>0</v>
      </c>
      <c r="M5368" s="4">
        <v>0</v>
      </c>
      <c r="N5368" s="4">
        <f>SUM(Table16[[#This Row],[ChargeID]]*0.76)</f>
        <v>0</v>
      </c>
      <c r="O5368" s="4">
        <f>SUM(Table16[[#This Row],[Price]]*0.95)</f>
        <v>0</v>
      </c>
      <c r="P5368" s="4">
        <f>SUM(Table16[[#This Row],[Price]]*0.8)</f>
        <v>0</v>
      </c>
      <c r="Q5368" s="4">
        <f>SUM(Table16[[#This Row],[Price]]*0.6)</f>
        <v>0</v>
      </c>
    </row>
    <row r="5369" spans="1:17" x14ac:dyDescent="0.25">
      <c r="A5369" t="s">
        <v>333</v>
      </c>
      <c r="B5369">
        <v>0</v>
      </c>
      <c r="C5369" t="s">
        <v>2607</v>
      </c>
      <c r="D5369">
        <v>636</v>
      </c>
      <c r="E5369" t="s">
        <v>353</v>
      </c>
      <c r="F5369" s="4">
        <v>0</v>
      </c>
      <c r="J5369" s="4">
        <f>MIN(Table16[[#This Row],[Medicare Outpatient Allowable Rate]:[WPPA Inc Outpatient Allowable Rate]])</f>
        <v>0</v>
      </c>
      <c r="K5369" s="4">
        <f>MAX(Table16[[#This Row],[Blue Cross Outpatient Allowable Rate]:[WPPA Inc Outpatient Allowable Rate]])</f>
        <v>0</v>
      </c>
      <c r="L5369" s="4">
        <f>SUM(Table16[[#This Row],[Price]]*4.42)</f>
        <v>0</v>
      </c>
      <c r="M5369" s="4">
        <v>0</v>
      </c>
      <c r="N5369" s="4">
        <f>SUM(Table16[[#This Row],[ChargeID]]*0.76)</f>
        <v>0</v>
      </c>
      <c r="O5369" s="4">
        <f>SUM(Table16[[#This Row],[Price]]*0.95)</f>
        <v>0</v>
      </c>
      <c r="P5369" s="4">
        <f>SUM(Table16[[#This Row],[Price]]*0.8)</f>
        <v>0</v>
      </c>
      <c r="Q5369" s="4">
        <f>SUM(Table16[[#This Row],[Price]]*0.6)</f>
        <v>0</v>
      </c>
    </row>
    <row r="5370" spans="1:17" x14ac:dyDescent="0.25">
      <c r="A5370" t="s">
        <v>333</v>
      </c>
      <c r="B5370">
        <v>0</v>
      </c>
      <c r="C5370" t="s">
        <v>11747</v>
      </c>
      <c r="D5370">
        <v>636</v>
      </c>
      <c r="E5370" t="s">
        <v>353</v>
      </c>
      <c r="F5370" s="4">
        <v>0</v>
      </c>
      <c r="J5370" s="4">
        <f>MIN(Table16[[#This Row],[Medicare Outpatient Allowable Rate]:[WPPA Inc Outpatient Allowable Rate]])</f>
        <v>0</v>
      </c>
      <c r="K5370" s="4">
        <f>MAX(Table16[[#This Row],[Blue Cross Outpatient Allowable Rate]:[WPPA Inc Outpatient Allowable Rate]])</f>
        <v>0</v>
      </c>
      <c r="L5370" s="4">
        <f>SUM(Table16[[#This Row],[Price]]*4.42)</f>
        <v>0</v>
      </c>
      <c r="M5370" s="4">
        <v>0</v>
      </c>
      <c r="N5370" s="4">
        <f>SUM(Table16[[#This Row],[ChargeID]]*0.76)</f>
        <v>0</v>
      </c>
      <c r="O5370" s="4">
        <f>SUM(Table16[[#This Row],[Price]]*0.95)</f>
        <v>0</v>
      </c>
      <c r="P5370" s="4">
        <f>SUM(Table16[[#This Row],[Price]]*0.8)</f>
        <v>0</v>
      </c>
      <c r="Q5370" s="4">
        <f>SUM(Table16[[#This Row],[Price]]*0.6)</f>
        <v>0</v>
      </c>
    </row>
    <row r="5371" spans="1:17" x14ac:dyDescent="0.25">
      <c r="A5371" t="s">
        <v>333</v>
      </c>
      <c r="B5371">
        <v>0</v>
      </c>
      <c r="C5371" t="s">
        <v>2594</v>
      </c>
      <c r="D5371">
        <v>636</v>
      </c>
      <c r="E5371" t="s">
        <v>353</v>
      </c>
      <c r="F5371" s="4">
        <v>0</v>
      </c>
      <c r="J5371" s="4">
        <f>MIN(Table16[[#This Row],[Medicare Outpatient Allowable Rate]:[WPPA Inc Outpatient Allowable Rate]])</f>
        <v>0</v>
      </c>
      <c r="K5371" s="4">
        <f>MAX(Table16[[#This Row],[Blue Cross Outpatient Allowable Rate]:[WPPA Inc Outpatient Allowable Rate]])</f>
        <v>0</v>
      </c>
      <c r="L5371" s="4">
        <f>SUM(Table16[[#This Row],[Price]]*4.42)</f>
        <v>0</v>
      </c>
      <c r="M5371" s="4">
        <v>0</v>
      </c>
      <c r="N5371" s="4">
        <f>SUM(Table16[[#This Row],[ChargeID]]*0.76)</f>
        <v>0</v>
      </c>
      <c r="O5371" s="4">
        <f>SUM(Table16[[#This Row],[Price]]*0.95)</f>
        <v>0</v>
      </c>
      <c r="P5371" s="4">
        <f>SUM(Table16[[#This Row],[Price]]*0.8)</f>
        <v>0</v>
      </c>
      <c r="Q5371" s="4">
        <f>SUM(Table16[[#This Row],[Price]]*0.6)</f>
        <v>0</v>
      </c>
    </row>
    <row r="5372" spans="1:17" x14ac:dyDescent="0.25">
      <c r="A5372" t="s">
        <v>333</v>
      </c>
      <c r="B5372">
        <v>0</v>
      </c>
      <c r="C5372" t="s">
        <v>11833</v>
      </c>
      <c r="D5372">
        <v>636</v>
      </c>
      <c r="E5372" t="s">
        <v>345</v>
      </c>
      <c r="F5372" s="4">
        <v>0</v>
      </c>
      <c r="J5372" s="4">
        <f>MIN(Table16[[#This Row],[Medicare Outpatient Allowable Rate]:[WPPA Inc Outpatient Allowable Rate]])</f>
        <v>0</v>
      </c>
      <c r="K5372" s="4">
        <f>MAX(Table16[[#This Row],[Blue Cross Outpatient Allowable Rate]:[WPPA Inc Outpatient Allowable Rate]])</f>
        <v>0</v>
      </c>
      <c r="L5372" s="4">
        <f>SUM(Table16[[#This Row],[Price]]*4.42)</f>
        <v>0</v>
      </c>
      <c r="M5372" s="4">
        <v>0</v>
      </c>
      <c r="N5372" s="4">
        <f>SUM(Table16[[#This Row],[ChargeID]]*0.76)</f>
        <v>0</v>
      </c>
      <c r="O5372" s="4">
        <f>SUM(Table16[[#This Row],[Price]]*0.95)</f>
        <v>0</v>
      </c>
      <c r="P5372" s="4">
        <f>SUM(Table16[[#This Row],[Price]]*0.8)</f>
        <v>0</v>
      </c>
      <c r="Q5372" s="4">
        <f>SUM(Table16[[#This Row],[Price]]*0.6)</f>
        <v>0</v>
      </c>
    </row>
    <row r="5373" spans="1:17" x14ac:dyDescent="0.25">
      <c r="A5373" t="s">
        <v>333</v>
      </c>
      <c r="B5373">
        <v>0</v>
      </c>
      <c r="C5373" t="s">
        <v>2727</v>
      </c>
      <c r="D5373">
        <v>636</v>
      </c>
      <c r="E5373" t="s">
        <v>353</v>
      </c>
      <c r="F5373" s="4">
        <v>0</v>
      </c>
      <c r="J5373" s="4">
        <f>MIN(Table16[[#This Row],[Medicare Outpatient Allowable Rate]:[WPPA Inc Outpatient Allowable Rate]])</f>
        <v>0</v>
      </c>
      <c r="K5373" s="4">
        <f>MAX(Table16[[#This Row],[Blue Cross Outpatient Allowable Rate]:[WPPA Inc Outpatient Allowable Rate]])</f>
        <v>0</v>
      </c>
      <c r="L5373" s="4">
        <f>SUM(Table16[[#This Row],[Price]]*4.42)</f>
        <v>0</v>
      </c>
      <c r="M5373" s="4">
        <v>0</v>
      </c>
      <c r="N5373" s="4">
        <f>SUM(Table16[[#This Row],[ChargeID]]*0.76)</f>
        <v>0</v>
      </c>
      <c r="O5373" s="4">
        <f>SUM(Table16[[#This Row],[Price]]*0.95)</f>
        <v>0</v>
      </c>
      <c r="P5373" s="4">
        <f>SUM(Table16[[#This Row],[Price]]*0.8)</f>
        <v>0</v>
      </c>
      <c r="Q5373" s="4">
        <f>SUM(Table16[[#This Row],[Price]]*0.6)</f>
        <v>0</v>
      </c>
    </row>
    <row r="5374" spans="1:17" x14ac:dyDescent="0.25">
      <c r="A5374" t="s">
        <v>333</v>
      </c>
      <c r="B5374">
        <v>0</v>
      </c>
      <c r="C5374" t="s">
        <v>11834</v>
      </c>
      <c r="D5374">
        <v>636</v>
      </c>
      <c r="E5374" t="s">
        <v>345</v>
      </c>
      <c r="F5374" s="4">
        <v>0</v>
      </c>
      <c r="J5374" s="4">
        <f>MIN(Table16[[#This Row],[Medicare Outpatient Allowable Rate]:[WPPA Inc Outpatient Allowable Rate]])</f>
        <v>0</v>
      </c>
      <c r="K5374" s="4">
        <f>MAX(Table16[[#This Row],[Blue Cross Outpatient Allowable Rate]:[WPPA Inc Outpatient Allowable Rate]])</f>
        <v>0</v>
      </c>
      <c r="L5374" s="4">
        <f>SUM(Table16[[#This Row],[Price]]*4.42)</f>
        <v>0</v>
      </c>
      <c r="M5374" s="4">
        <v>0</v>
      </c>
      <c r="N5374" s="4">
        <f>SUM(Table16[[#This Row],[ChargeID]]*0.76)</f>
        <v>0</v>
      </c>
      <c r="O5374" s="4">
        <f>SUM(Table16[[#This Row],[Price]]*0.95)</f>
        <v>0</v>
      </c>
      <c r="P5374" s="4">
        <f>SUM(Table16[[#This Row],[Price]]*0.8)</f>
        <v>0</v>
      </c>
      <c r="Q5374" s="4">
        <f>SUM(Table16[[#This Row],[Price]]*0.6)</f>
        <v>0</v>
      </c>
    </row>
    <row r="5375" spans="1:17" x14ac:dyDescent="0.25">
      <c r="A5375" t="s">
        <v>333</v>
      </c>
      <c r="B5375">
        <v>0</v>
      </c>
      <c r="C5375" t="s">
        <v>11835</v>
      </c>
      <c r="D5375">
        <v>636</v>
      </c>
      <c r="E5375" t="s">
        <v>353</v>
      </c>
      <c r="F5375" s="4">
        <v>0</v>
      </c>
      <c r="J5375" s="4">
        <f>MIN(Table16[[#This Row],[Medicare Outpatient Allowable Rate]:[WPPA Inc Outpatient Allowable Rate]])</f>
        <v>0</v>
      </c>
      <c r="K5375" s="4">
        <f>MAX(Table16[[#This Row],[Blue Cross Outpatient Allowable Rate]:[WPPA Inc Outpatient Allowable Rate]])</f>
        <v>0</v>
      </c>
      <c r="L5375" s="4">
        <f>SUM(Table16[[#This Row],[Price]]*4.42)</f>
        <v>0</v>
      </c>
      <c r="M5375" s="4">
        <v>0</v>
      </c>
      <c r="N5375" s="4">
        <f>SUM(Table16[[#This Row],[ChargeID]]*0.76)</f>
        <v>0</v>
      </c>
      <c r="O5375" s="4">
        <f>SUM(Table16[[#This Row],[Price]]*0.95)</f>
        <v>0</v>
      </c>
      <c r="P5375" s="4">
        <f>SUM(Table16[[#This Row],[Price]]*0.8)</f>
        <v>0</v>
      </c>
      <c r="Q5375" s="4">
        <f>SUM(Table16[[#This Row],[Price]]*0.6)</f>
        <v>0</v>
      </c>
    </row>
    <row r="5376" spans="1:17" x14ac:dyDescent="0.25">
      <c r="A5376" t="s">
        <v>333</v>
      </c>
      <c r="B5376">
        <v>0</v>
      </c>
      <c r="C5376" t="s">
        <v>11836</v>
      </c>
      <c r="D5376">
        <v>636</v>
      </c>
      <c r="E5376" t="s">
        <v>345</v>
      </c>
      <c r="F5376" s="4">
        <v>0</v>
      </c>
      <c r="J5376" s="4">
        <f>MIN(Table16[[#This Row],[Medicare Outpatient Allowable Rate]:[WPPA Inc Outpatient Allowable Rate]])</f>
        <v>0</v>
      </c>
      <c r="K5376" s="4">
        <f>MAX(Table16[[#This Row],[Blue Cross Outpatient Allowable Rate]:[WPPA Inc Outpatient Allowable Rate]])</f>
        <v>0</v>
      </c>
      <c r="L5376" s="4">
        <f>SUM(Table16[[#This Row],[Price]]*4.42)</f>
        <v>0</v>
      </c>
      <c r="M5376" s="4">
        <v>0</v>
      </c>
      <c r="N5376" s="4">
        <f>SUM(Table16[[#This Row],[ChargeID]]*0.76)</f>
        <v>0</v>
      </c>
      <c r="O5376" s="4">
        <f>SUM(Table16[[#This Row],[Price]]*0.95)</f>
        <v>0</v>
      </c>
      <c r="P5376" s="4">
        <f>SUM(Table16[[#This Row],[Price]]*0.8)</f>
        <v>0</v>
      </c>
      <c r="Q5376" s="4">
        <f>SUM(Table16[[#This Row],[Price]]*0.6)</f>
        <v>0</v>
      </c>
    </row>
    <row r="5377" spans="1:17" x14ac:dyDescent="0.25">
      <c r="A5377" t="s">
        <v>333</v>
      </c>
      <c r="B5377">
        <v>0</v>
      </c>
      <c r="C5377" t="s">
        <v>1944</v>
      </c>
      <c r="D5377">
        <v>636</v>
      </c>
      <c r="E5377" t="s">
        <v>345</v>
      </c>
      <c r="F5377" s="4">
        <v>0</v>
      </c>
      <c r="J5377" s="4">
        <f>MIN(Table16[[#This Row],[Medicare Outpatient Allowable Rate]:[WPPA Inc Outpatient Allowable Rate]])</f>
        <v>0</v>
      </c>
      <c r="K5377" s="4">
        <f>MAX(Table16[[#This Row],[Blue Cross Outpatient Allowable Rate]:[WPPA Inc Outpatient Allowable Rate]])</f>
        <v>0</v>
      </c>
      <c r="L5377" s="4">
        <f>SUM(Table16[[#This Row],[Price]]*4.42)</f>
        <v>0</v>
      </c>
      <c r="M5377" s="4">
        <v>0</v>
      </c>
      <c r="N5377" s="4">
        <f>SUM(Table16[[#This Row],[ChargeID]]*0.76)</f>
        <v>0</v>
      </c>
      <c r="O5377" s="4">
        <f>SUM(Table16[[#This Row],[Price]]*0.95)</f>
        <v>0</v>
      </c>
      <c r="P5377" s="4">
        <f>SUM(Table16[[#This Row],[Price]]*0.8)</f>
        <v>0</v>
      </c>
      <c r="Q5377" s="4">
        <f>SUM(Table16[[#This Row],[Price]]*0.6)</f>
        <v>0</v>
      </c>
    </row>
    <row r="5378" spans="1:17" x14ac:dyDescent="0.25">
      <c r="A5378" t="s">
        <v>333</v>
      </c>
      <c r="B5378">
        <v>0</v>
      </c>
      <c r="C5378" t="s">
        <v>11837</v>
      </c>
      <c r="D5378">
        <v>636</v>
      </c>
      <c r="E5378" t="s">
        <v>343</v>
      </c>
      <c r="F5378" s="4">
        <v>0</v>
      </c>
      <c r="J5378" s="4">
        <f>MIN(Table16[[#This Row],[Medicare Outpatient Allowable Rate]:[WPPA Inc Outpatient Allowable Rate]])</f>
        <v>0</v>
      </c>
      <c r="K5378" s="4">
        <f>MAX(Table16[[#This Row],[Blue Cross Outpatient Allowable Rate]:[WPPA Inc Outpatient Allowable Rate]])</f>
        <v>0</v>
      </c>
      <c r="L5378" s="4">
        <f>SUM(Table16[[#This Row],[Price]]*4.42)</f>
        <v>0</v>
      </c>
      <c r="M5378" s="4">
        <v>0</v>
      </c>
      <c r="N5378" s="4">
        <f>SUM(Table16[[#This Row],[ChargeID]]*0.76)</f>
        <v>0</v>
      </c>
      <c r="O5378" s="4">
        <f>SUM(Table16[[#This Row],[Price]]*0.95)</f>
        <v>0</v>
      </c>
      <c r="P5378" s="4">
        <f>SUM(Table16[[#This Row],[Price]]*0.8)</f>
        <v>0</v>
      </c>
      <c r="Q5378" s="4">
        <f>SUM(Table16[[#This Row],[Price]]*0.6)</f>
        <v>0</v>
      </c>
    </row>
    <row r="5379" spans="1:17" x14ac:dyDescent="0.25">
      <c r="A5379" t="s">
        <v>333</v>
      </c>
      <c r="B5379">
        <v>0</v>
      </c>
      <c r="C5379" t="s">
        <v>2572</v>
      </c>
      <c r="D5379">
        <v>636</v>
      </c>
      <c r="E5379" t="s">
        <v>345</v>
      </c>
      <c r="F5379" s="4">
        <v>0</v>
      </c>
      <c r="J5379" s="4">
        <f>MIN(Table16[[#This Row],[Medicare Outpatient Allowable Rate]:[WPPA Inc Outpatient Allowable Rate]])</f>
        <v>0</v>
      </c>
      <c r="K5379" s="4">
        <f>MAX(Table16[[#This Row],[Blue Cross Outpatient Allowable Rate]:[WPPA Inc Outpatient Allowable Rate]])</f>
        <v>0</v>
      </c>
      <c r="L5379" s="4">
        <f>SUM(Table16[[#This Row],[Price]]*4.42)</f>
        <v>0</v>
      </c>
      <c r="M5379" s="4">
        <v>0</v>
      </c>
      <c r="N5379" s="4">
        <f>SUM(Table16[[#This Row],[ChargeID]]*0.76)</f>
        <v>0</v>
      </c>
      <c r="O5379" s="4">
        <f>SUM(Table16[[#This Row],[Price]]*0.95)</f>
        <v>0</v>
      </c>
      <c r="P5379" s="4">
        <f>SUM(Table16[[#This Row],[Price]]*0.8)</f>
        <v>0</v>
      </c>
      <c r="Q5379" s="4">
        <f>SUM(Table16[[#This Row],[Price]]*0.6)</f>
        <v>0</v>
      </c>
    </row>
    <row r="5380" spans="1:17" x14ac:dyDescent="0.25">
      <c r="A5380" t="s">
        <v>333</v>
      </c>
      <c r="B5380">
        <v>0</v>
      </c>
      <c r="C5380" t="s">
        <v>2292</v>
      </c>
      <c r="D5380">
        <v>636</v>
      </c>
      <c r="E5380" t="s">
        <v>345</v>
      </c>
      <c r="F5380" s="4">
        <v>0</v>
      </c>
      <c r="J5380" s="4">
        <f>MIN(Table16[[#This Row],[Medicare Outpatient Allowable Rate]:[WPPA Inc Outpatient Allowable Rate]])</f>
        <v>0</v>
      </c>
      <c r="K5380" s="4">
        <f>MAX(Table16[[#This Row],[Blue Cross Outpatient Allowable Rate]:[WPPA Inc Outpatient Allowable Rate]])</f>
        <v>0</v>
      </c>
      <c r="L5380" s="4">
        <f>SUM(Table16[[#This Row],[Price]]*4.42)</f>
        <v>0</v>
      </c>
      <c r="M5380" s="4">
        <v>0</v>
      </c>
      <c r="N5380" s="4">
        <f>SUM(Table16[[#This Row],[ChargeID]]*0.76)</f>
        <v>0</v>
      </c>
      <c r="O5380" s="4">
        <f>SUM(Table16[[#This Row],[Price]]*0.95)</f>
        <v>0</v>
      </c>
      <c r="P5380" s="4">
        <f>SUM(Table16[[#This Row],[Price]]*0.8)</f>
        <v>0</v>
      </c>
      <c r="Q5380" s="4">
        <f>SUM(Table16[[#This Row],[Price]]*0.6)</f>
        <v>0</v>
      </c>
    </row>
    <row r="5381" spans="1:17" x14ac:dyDescent="0.25">
      <c r="A5381" t="s">
        <v>333</v>
      </c>
      <c r="B5381">
        <v>0</v>
      </c>
      <c r="C5381" t="s">
        <v>11838</v>
      </c>
      <c r="D5381">
        <v>636</v>
      </c>
      <c r="E5381" t="s">
        <v>345</v>
      </c>
      <c r="F5381" s="4">
        <v>0</v>
      </c>
      <c r="J5381" s="4">
        <f>MIN(Table16[[#This Row],[Medicare Outpatient Allowable Rate]:[WPPA Inc Outpatient Allowable Rate]])</f>
        <v>0</v>
      </c>
      <c r="K5381" s="4">
        <f>MAX(Table16[[#This Row],[Blue Cross Outpatient Allowable Rate]:[WPPA Inc Outpatient Allowable Rate]])</f>
        <v>0</v>
      </c>
      <c r="L5381" s="4">
        <f>SUM(Table16[[#This Row],[Price]]*4.42)</f>
        <v>0</v>
      </c>
      <c r="M5381" s="4">
        <v>0</v>
      </c>
      <c r="N5381" s="4">
        <f>SUM(Table16[[#This Row],[ChargeID]]*0.76)</f>
        <v>0</v>
      </c>
      <c r="O5381" s="4">
        <f>SUM(Table16[[#This Row],[Price]]*0.95)</f>
        <v>0</v>
      </c>
      <c r="P5381" s="4">
        <f>SUM(Table16[[#This Row],[Price]]*0.8)</f>
        <v>0</v>
      </c>
      <c r="Q5381" s="4">
        <f>SUM(Table16[[#This Row],[Price]]*0.6)</f>
        <v>0</v>
      </c>
    </row>
    <row r="5382" spans="1:17" x14ac:dyDescent="0.25">
      <c r="A5382" t="s">
        <v>333</v>
      </c>
      <c r="B5382">
        <v>0</v>
      </c>
      <c r="C5382" t="s">
        <v>11839</v>
      </c>
      <c r="D5382">
        <v>636</v>
      </c>
      <c r="E5382" t="s">
        <v>452</v>
      </c>
      <c r="F5382" s="4">
        <v>0</v>
      </c>
      <c r="J5382" s="4">
        <f>MIN(Table16[[#This Row],[Medicare Outpatient Allowable Rate]:[WPPA Inc Outpatient Allowable Rate]])</f>
        <v>0</v>
      </c>
      <c r="K5382" s="4">
        <f>MAX(Table16[[#This Row],[Blue Cross Outpatient Allowable Rate]:[WPPA Inc Outpatient Allowable Rate]])</f>
        <v>0</v>
      </c>
      <c r="L5382" s="4">
        <f>SUM(Table16[[#This Row],[Price]]*4.42)</f>
        <v>0</v>
      </c>
      <c r="M5382" s="4">
        <v>0</v>
      </c>
      <c r="N5382" s="4">
        <f>SUM(Table16[[#This Row],[ChargeID]]*0.76)</f>
        <v>0</v>
      </c>
      <c r="O5382" s="4">
        <f>SUM(Table16[[#This Row],[Price]]*0.95)</f>
        <v>0</v>
      </c>
      <c r="P5382" s="4">
        <f>SUM(Table16[[#This Row],[Price]]*0.8)</f>
        <v>0</v>
      </c>
      <c r="Q5382" s="4">
        <f>SUM(Table16[[#This Row],[Price]]*0.6)</f>
        <v>0</v>
      </c>
    </row>
    <row r="5383" spans="1:17" x14ac:dyDescent="0.25">
      <c r="A5383" t="s">
        <v>333</v>
      </c>
      <c r="B5383">
        <v>0</v>
      </c>
      <c r="C5383" t="s">
        <v>11840</v>
      </c>
      <c r="D5383">
        <v>636</v>
      </c>
      <c r="E5383" t="s">
        <v>337</v>
      </c>
      <c r="F5383" s="4">
        <v>0</v>
      </c>
      <c r="J5383" s="4">
        <f>MIN(Table16[[#This Row],[Medicare Outpatient Allowable Rate]:[WPPA Inc Outpatient Allowable Rate]])</f>
        <v>0</v>
      </c>
      <c r="K5383" s="4">
        <f>MAX(Table16[[#This Row],[Blue Cross Outpatient Allowable Rate]:[WPPA Inc Outpatient Allowable Rate]])</f>
        <v>0</v>
      </c>
      <c r="L5383" s="4">
        <f>SUM(Table16[[#This Row],[Price]]*4.42)</f>
        <v>0</v>
      </c>
      <c r="M5383" s="4">
        <v>0</v>
      </c>
      <c r="N5383" s="4">
        <f>SUM(Table16[[#This Row],[ChargeID]]*0.76)</f>
        <v>0</v>
      </c>
      <c r="O5383" s="4">
        <f>SUM(Table16[[#This Row],[Price]]*0.95)</f>
        <v>0</v>
      </c>
      <c r="P5383" s="4">
        <f>SUM(Table16[[#This Row],[Price]]*0.8)</f>
        <v>0</v>
      </c>
      <c r="Q5383" s="4">
        <f>SUM(Table16[[#This Row],[Price]]*0.6)</f>
        <v>0</v>
      </c>
    </row>
    <row r="5384" spans="1:17" x14ac:dyDescent="0.25">
      <c r="A5384" t="s">
        <v>3276</v>
      </c>
      <c r="B5384">
        <v>0</v>
      </c>
      <c r="C5384" t="s">
        <v>3277</v>
      </c>
      <c r="D5384">
        <v>0</v>
      </c>
      <c r="F5384" s="4">
        <v>0</v>
      </c>
      <c r="J5384" s="4">
        <f>MIN(Table16[[#This Row],[Medicare Outpatient Allowable Rate]:[WPPA Inc Outpatient Allowable Rate]])</f>
        <v>0</v>
      </c>
      <c r="K5384" s="4">
        <f>MAX(Table16[[#This Row],[Blue Cross Outpatient Allowable Rate]:[WPPA Inc Outpatient Allowable Rate]])</f>
        <v>0</v>
      </c>
      <c r="L5384" s="4">
        <f>SUM(Table16[[#This Row],[Price]]*4.42)</f>
        <v>0</v>
      </c>
      <c r="M5384" s="4">
        <v>0</v>
      </c>
      <c r="N5384" s="4">
        <f>SUM(Table16[[#This Row],[ChargeID]]*0.76)</f>
        <v>0</v>
      </c>
      <c r="O5384" s="4">
        <f>SUM(Table16[[#This Row],[Price]]*0.95)</f>
        <v>0</v>
      </c>
      <c r="P5384" s="4">
        <f>SUM(Table16[[#This Row],[Price]]*0.8)</f>
        <v>0</v>
      </c>
      <c r="Q5384" s="4">
        <f>SUM(Table16[[#This Row],[Price]]*0.6)</f>
        <v>0</v>
      </c>
    </row>
    <row r="5385" spans="1:17" x14ac:dyDescent="0.25">
      <c r="A5385" t="s">
        <v>3276</v>
      </c>
      <c r="B5385">
        <v>0</v>
      </c>
      <c r="C5385" t="s">
        <v>3278</v>
      </c>
      <c r="D5385">
        <v>0</v>
      </c>
      <c r="F5385" s="4">
        <v>0</v>
      </c>
      <c r="J5385" s="4">
        <f>MIN(Table16[[#This Row],[Medicare Outpatient Allowable Rate]:[WPPA Inc Outpatient Allowable Rate]])</f>
        <v>0</v>
      </c>
      <c r="K5385" s="4">
        <f>MAX(Table16[[#This Row],[Blue Cross Outpatient Allowable Rate]:[WPPA Inc Outpatient Allowable Rate]])</f>
        <v>0</v>
      </c>
      <c r="L5385" s="4">
        <f>SUM(Table16[[#This Row],[Price]]*4.42)</f>
        <v>0</v>
      </c>
      <c r="M5385" s="4">
        <v>0</v>
      </c>
      <c r="N5385" s="4">
        <f>SUM(Table16[[#This Row],[ChargeID]]*0.76)</f>
        <v>0</v>
      </c>
      <c r="O5385" s="4">
        <f>SUM(Table16[[#This Row],[Price]]*0.95)</f>
        <v>0</v>
      </c>
      <c r="P5385" s="4">
        <f>SUM(Table16[[#This Row],[Price]]*0.8)</f>
        <v>0</v>
      </c>
      <c r="Q5385" s="4">
        <f>SUM(Table16[[#This Row],[Price]]*0.6)</f>
        <v>0</v>
      </c>
    </row>
    <row r="5386" spans="1:17" x14ac:dyDescent="0.25">
      <c r="A5386" t="s">
        <v>3276</v>
      </c>
      <c r="B5386">
        <v>0</v>
      </c>
      <c r="C5386" t="s">
        <v>3279</v>
      </c>
      <c r="D5386">
        <v>0</v>
      </c>
      <c r="F5386" s="4">
        <v>0</v>
      </c>
      <c r="J5386" s="4">
        <f>MIN(Table16[[#This Row],[Medicare Outpatient Allowable Rate]:[WPPA Inc Outpatient Allowable Rate]])</f>
        <v>0</v>
      </c>
      <c r="K5386" s="4">
        <f>MAX(Table16[[#This Row],[Blue Cross Outpatient Allowable Rate]:[WPPA Inc Outpatient Allowable Rate]])</f>
        <v>0</v>
      </c>
      <c r="L5386" s="4">
        <f>SUM(Table16[[#This Row],[Price]]*4.42)</f>
        <v>0</v>
      </c>
      <c r="M5386" s="4">
        <v>0</v>
      </c>
      <c r="N5386" s="4">
        <f>SUM(Table16[[#This Row],[ChargeID]]*0.76)</f>
        <v>0</v>
      </c>
      <c r="O5386" s="4">
        <f>SUM(Table16[[#This Row],[Price]]*0.95)</f>
        <v>0</v>
      </c>
      <c r="P5386" s="4">
        <f>SUM(Table16[[#This Row],[Price]]*0.8)</f>
        <v>0</v>
      </c>
      <c r="Q5386" s="4">
        <f>SUM(Table16[[#This Row],[Price]]*0.6)</f>
        <v>0</v>
      </c>
    </row>
    <row r="5387" spans="1:17" x14ac:dyDescent="0.25">
      <c r="A5387" t="s">
        <v>3276</v>
      </c>
      <c r="B5387">
        <v>0</v>
      </c>
      <c r="C5387" t="s">
        <v>3280</v>
      </c>
      <c r="D5387">
        <v>0</v>
      </c>
      <c r="F5387" s="4">
        <v>0</v>
      </c>
      <c r="J5387" s="4">
        <f>MIN(Table16[[#This Row],[Medicare Outpatient Allowable Rate]:[WPPA Inc Outpatient Allowable Rate]])</f>
        <v>0</v>
      </c>
      <c r="K5387" s="4">
        <f>MAX(Table16[[#This Row],[Blue Cross Outpatient Allowable Rate]:[WPPA Inc Outpatient Allowable Rate]])</f>
        <v>0</v>
      </c>
      <c r="L5387" s="4">
        <f>SUM(Table16[[#This Row],[Price]]*4.42)</f>
        <v>0</v>
      </c>
      <c r="M5387" s="4">
        <v>0</v>
      </c>
      <c r="N5387" s="4">
        <f>SUM(Table16[[#This Row],[ChargeID]]*0.76)</f>
        <v>0</v>
      </c>
      <c r="O5387" s="4">
        <f>SUM(Table16[[#This Row],[Price]]*0.95)</f>
        <v>0</v>
      </c>
      <c r="P5387" s="4">
        <f>SUM(Table16[[#This Row],[Price]]*0.8)</f>
        <v>0</v>
      </c>
      <c r="Q5387" s="4">
        <f>SUM(Table16[[#This Row],[Price]]*0.6)</f>
        <v>0</v>
      </c>
    </row>
    <row r="5388" spans="1:17" x14ac:dyDescent="0.25">
      <c r="A5388" t="s">
        <v>3276</v>
      </c>
      <c r="B5388">
        <v>0</v>
      </c>
      <c r="C5388" t="s">
        <v>3281</v>
      </c>
      <c r="D5388">
        <v>0</v>
      </c>
      <c r="F5388" s="4">
        <v>0</v>
      </c>
      <c r="J5388" s="4">
        <f>MIN(Table16[[#This Row],[Medicare Outpatient Allowable Rate]:[WPPA Inc Outpatient Allowable Rate]])</f>
        <v>0</v>
      </c>
      <c r="K5388" s="4">
        <f>MAX(Table16[[#This Row],[Blue Cross Outpatient Allowable Rate]:[WPPA Inc Outpatient Allowable Rate]])</f>
        <v>0</v>
      </c>
      <c r="L5388" s="4">
        <f>SUM(Table16[[#This Row],[Price]]*4.42)</f>
        <v>0</v>
      </c>
      <c r="M5388" s="4">
        <v>0</v>
      </c>
      <c r="N5388" s="4">
        <f>SUM(Table16[[#This Row],[ChargeID]]*0.76)</f>
        <v>0</v>
      </c>
      <c r="O5388" s="4">
        <f>SUM(Table16[[#This Row],[Price]]*0.95)</f>
        <v>0</v>
      </c>
      <c r="P5388" s="4">
        <f>SUM(Table16[[#This Row],[Price]]*0.8)</f>
        <v>0</v>
      </c>
      <c r="Q5388" s="4">
        <f>SUM(Table16[[#This Row],[Price]]*0.6)</f>
        <v>0</v>
      </c>
    </row>
    <row r="5389" spans="1:17" x14ac:dyDescent="0.25">
      <c r="A5389" t="s">
        <v>3276</v>
      </c>
      <c r="B5389">
        <v>0</v>
      </c>
      <c r="C5389" t="s">
        <v>3282</v>
      </c>
      <c r="D5389">
        <v>0</v>
      </c>
      <c r="F5389" s="4">
        <v>0</v>
      </c>
      <c r="J5389" s="4">
        <f>MIN(Table16[[#This Row],[Medicare Outpatient Allowable Rate]:[WPPA Inc Outpatient Allowable Rate]])</f>
        <v>0</v>
      </c>
      <c r="K5389" s="4">
        <f>MAX(Table16[[#This Row],[Blue Cross Outpatient Allowable Rate]:[WPPA Inc Outpatient Allowable Rate]])</f>
        <v>0</v>
      </c>
      <c r="L5389" s="4">
        <f>SUM(Table16[[#This Row],[Price]]*4.42)</f>
        <v>0</v>
      </c>
      <c r="M5389" s="4">
        <v>0</v>
      </c>
      <c r="N5389" s="4">
        <f>SUM(Table16[[#This Row],[ChargeID]]*0.76)</f>
        <v>0</v>
      </c>
      <c r="O5389" s="4">
        <f>SUM(Table16[[#This Row],[Price]]*0.95)</f>
        <v>0</v>
      </c>
      <c r="P5389" s="4">
        <f>SUM(Table16[[#This Row],[Price]]*0.8)</f>
        <v>0</v>
      </c>
      <c r="Q5389" s="4">
        <f>SUM(Table16[[#This Row],[Price]]*0.6)</f>
        <v>0</v>
      </c>
    </row>
    <row r="5390" spans="1:17" x14ac:dyDescent="0.25">
      <c r="A5390" t="s">
        <v>3276</v>
      </c>
      <c r="B5390">
        <v>0</v>
      </c>
      <c r="C5390" t="s">
        <v>3283</v>
      </c>
      <c r="D5390">
        <v>0</v>
      </c>
      <c r="F5390" s="4">
        <v>0</v>
      </c>
      <c r="J5390" s="4">
        <f>MIN(Table16[[#This Row],[Medicare Outpatient Allowable Rate]:[WPPA Inc Outpatient Allowable Rate]])</f>
        <v>0</v>
      </c>
      <c r="K5390" s="4">
        <f>MAX(Table16[[#This Row],[Blue Cross Outpatient Allowable Rate]:[WPPA Inc Outpatient Allowable Rate]])</f>
        <v>0</v>
      </c>
      <c r="L5390" s="4">
        <f>SUM(Table16[[#This Row],[Price]]*4.42)</f>
        <v>0</v>
      </c>
      <c r="M5390" s="4">
        <v>0</v>
      </c>
      <c r="N5390" s="4">
        <f>SUM(Table16[[#This Row],[ChargeID]]*0.76)</f>
        <v>0</v>
      </c>
      <c r="O5390" s="4">
        <f>SUM(Table16[[#This Row],[Price]]*0.95)</f>
        <v>0</v>
      </c>
      <c r="P5390" s="4">
        <f>SUM(Table16[[#This Row],[Price]]*0.8)</f>
        <v>0</v>
      </c>
      <c r="Q5390" s="4">
        <f>SUM(Table16[[#This Row],[Price]]*0.6)</f>
        <v>0</v>
      </c>
    </row>
    <row r="5391" spans="1:17" x14ac:dyDescent="0.25">
      <c r="A5391" t="s">
        <v>3276</v>
      </c>
      <c r="B5391">
        <v>0</v>
      </c>
      <c r="C5391" t="s">
        <v>3284</v>
      </c>
      <c r="D5391">
        <v>0</v>
      </c>
      <c r="F5391" s="4">
        <v>0</v>
      </c>
      <c r="J5391" s="4">
        <f>MIN(Table16[[#This Row],[Medicare Outpatient Allowable Rate]:[WPPA Inc Outpatient Allowable Rate]])</f>
        <v>0</v>
      </c>
      <c r="K5391" s="4">
        <f>MAX(Table16[[#This Row],[Blue Cross Outpatient Allowable Rate]:[WPPA Inc Outpatient Allowable Rate]])</f>
        <v>0</v>
      </c>
      <c r="L5391" s="4">
        <f>SUM(Table16[[#This Row],[Price]]*4.42)</f>
        <v>0</v>
      </c>
      <c r="M5391" s="4">
        <v>0</v>
      </c>
      <c r="N5391" s="4">
        <f>SUM(Table16[[#This Row],[ChargeID]]*0.76)</f>
        <v>0</v>
      </c>
      <c r="O5391" s="4">
        <f>SUM(Table16[[#This Row],[Price]]*0.95)</f>
        <v>0</v>
      </c>
      <c r="P5391" s="4">
        <f>SUM(Table16[[#This Row],[Price]]*0.8)</f>
        <v>0</v>
      </c>
      <c r="Q5391" s="4">
        <f>SUM(Table16[[#This Row],[Price]]*0.6)</f>
        <v>0</v>
      </c>
    </row>
    <row r="5392" spans="1:17" x14ac:dyDescent="0.25">
      <c r="A5392" t="s">
        <v>3276</v>
      </c>
      <c r="B5392">
        <v>0</v>
      </c>
      <c r="C5392" t="s">
        <v>3285</v>
      </c>
      <c r="D5392">
        <v>0</v>
      </c>
      <c r="F5392" s="4">
        <v>0</v>
      </c>
      <c r="J5392" s="4">
        <f>MIN(Table16[[#This Row],[Medicare Outpatient Allowable Rate]:[WPPA Inc Outpatient Allowable Rate]])</f>
        <v>0</v>
      </c>
      <c r="K5392" s="4">
        <f>MAX(Table16[[#This Row],[Blue Cross Outpatient Allowable Rate]:[WPPA Inc Outpatient Allowable Rate]])</f>
        <v>0</v>
      </c>
      <c r="L5392" s="4">
        <f>SUM(Table16[[#This Row],[Price]]*4.42)</f>
        <v>0</v>
      </c>
      <c r="M5392" s="4">
        <v>0</v>
      </c>
      <c r="N5392" s="4">
        <f>SUM(Table16[[#This Row],[ChargeID]]*0.76)</f>
        <v>0</v>
      </c>
      <c r="O5392" s="4">
        <f>SUM(Table16[[#This Row],[Price]]*0.95)</f>
        <v>0</v>
      </c>
      <c r="P5392" s="4">
        <f>SUM(Table16[[#This Row],[Price]]*0.8)</f>
        <v>0</v>
      </c>
      <c r="Q5392" s="4">
        <f>SUM(Table16[[#This Row],[Price]]*0.6)</f>
        <v>0</v>
      </c>
    </row>
    <row r="5393" spans="1:17" x14ac:dyDescent="0.25">
      <c r="A5393" t="s">
        <v>3276</v>
      </c>
      <c r="B5393">
        <v>0</v>
      </c>
      <c r="C5393" t="s">
        <v>3286</v>
      </c>
      <c r="D5393">
        <v>0</v>
      </c>
      <c r="F5393" s="4">
        <v>0</v>
      </c>
      <c r="J5393" s="4">
        <f>MIN(Table16[[#This Row],[Medicare Outpatient Allowable Rate]:[WPPA Inc Outpatient Allowable Rate]])</f>
        <v>0</v>
      </c>
      <c r="K5393" s="4">
        <f>MAX(Table16[[#This Row],[Blue Cross Outpatient Allowable Rate]:[WPPA Inc Outpatient Allowable Rate]])</f>
        <v>0</v>
      </c>
      <c r="L5393" s="4">
        <f>SUM(Table16[[#This Row],[Price]]*4.42)</f>
        <v>0</v>
      </c>
      <c r="M5393" s="4">
        <v>0</v>
      </c>
      <c r="N5393" s="4">
        <f>SUM(Table16[[#This Row],[ChargeID]]*0.76)</f>
        <v>0</v>
      </c>
      <c r="O5393" s="4">
        <f>SUM(Table16[[#This Row],[Price]]*0.95)</f>
        <v>0</v>
      </c>
      <c r="P5393" s="4">
        <f>SUM(Table16[[#This Row],[Price]]*0.8)</f>
        <v>0</v>
      </c>
      <c r="Q5393" s="4">
        <f>SUM(Table16[[#This Row],[Price]]*0.6)</f>
        <v>0</v>
      </c>
    </row>
    <row r="5394" spans="1:17" x14ac:dyDescent="0.25">
      <c r="A5394" t="s">
        <v>3276</v>
      </c>
      <c r="B5394">
        <v>0</v>
      </c>
      <c r="C5394" t="s">
        <v>3287</v>
      </c>
      <c r="D5394">
        <v>0</v>
      </c>
      <c r="F5394" s="4">
        <v>0</v>
      </c>
      <c r="J5394" s="4">
        <f>MIN(Table16[[#This Row],[Medicare Outpatient Allowable Rate]:[WPPA Inc Outpatient Allowable Rate]])</f>
        <v>0</v>
      </c>
      <c r="K5394" s="4">
        <f>MAX(Table16[[#This Row],[Blue Cross Outpatient Allowable Rate]:[WPPA Inc Outpatient Allowable Rate]])</f>
        <v>0</v>
      </c>
      <c r="L5394" s="4">
        <f>SUM(Table16[[#This Row],[Price]]*4.42)</f>
        <v>0</v>
      </c>
      <c r="M5394" s="4">
        <v>0</v>
      </c>
      <c r="N5394" s="4">
        <f>SUM(Table16[[#This Row],[ChargeID]]*0.76)</f>
        <v>0</v>
      </c>
      <c r="O5394" s="4">
        <f>SUM(Table16[[#This Row],[Price]]*0.95)</f>
        <v>0</v>
      </c>
      <c r="P5394" s="4">
        <f>SUM(Table16[[#This Row],[Price]]*0.8)</f>
        <v>0</v>
      </c>
      <c r="Q5394" s="4">
        <f>SUM(Table16[[#This Row],[Price]]*0.6)</f>
        <v>0</v>
      </c>
    </row>
    <row r="5395" spans="1:17" x14ac:dyDescent="0.25">
      <c r="A5395" t="s">
        <v>3276</v>
      </c>
      <c r="B5395">
        <v>0</v>
      </c>
      <c r="C5395" t="s">
        <v>3288</v>
      </c>
      <c r="D5395">
        <v>0</v>
      </c>
      <c r="F5395" s="4">
        <v>0</v>
      </c>
      <c r="J5395" s="4">
        <f>MIN(Table16[[#This Row],[Medicare Outpatient Allowable Rate]:[WPPA Inc Outpatient Allowable Rate]])</f>
        <v>0</v>
      </c>
      <c r="K5395" s="4">
        <f>MAX(Table16[[#This Row],[Blue Cross Outpatient Allowable Rate]:[WPPA Inc Outpatient Allowable Rate]])</f>
        <v>0</v>
      </c>
      <c r="L5395" s="4">
        <f>SUM(Table16[[#This Row],[Price]]*4.42)</f>
        <v>0</v>
      </c>
      <c r="M5395" s="4">
        <v>0</v>
      </c>
      <c r="N5395" s="4">
        <f>SUM(Table16[[#This Row],[ChargeID]]*0.76)</f>
        <v>0</v>
      </c>
      <c r="O5395" s="4">
        <f>SUM(Table16[[#This Row],[Price]]*0.95)</f>
        <v>0</v>
      </c>
      <c r="P5395" s="4">
        <f>SUM(Table16[[#This Row],[Price]]*0.8)</f>
        <v>0</v>
      </c>
      <c r="Q5395" s="4">
        <f>SUM(Table16[[#This Row],[Price]]*0.6)</f>
        <v>0</v>
      </c>
    </row>
    <row r="5396" spans="1:17" x14ac:dyDescent="0.25">
      <c r="A5396" t="s">
        <v>3276</v>
      </c>
      <c r="B5396">
        <v>0</v>
      </c>
      <c r="C5396" t="s">
        <v>3289</v>
      </c>
      <c r="D5396">
        <v>0</v>
      </c>
      <c r="F5396" s="4">
        <v>0</v>
      </c>
      <c r="J5396" s="4">
        <f>MIN(Table16[[#This Row],[Medicare Outpatient Allowable Rate]:[WPPA Inc Outpatient Allowable Rate]])</f>
        <v>0</v>
      </c>
      <c r="K5396" s="4">
        <f>MAX(Table16[[#This Row],[Blue Cross Outpatient Allowable Rate]:[WPPA Inc Outpatient Allowable Rate]])</f>
        <v>0</v>
      </c>
      <c r="L5396" s="4">
        <f>SUM(Table16[[#This Row],[Price]]*4.42)</f>
        <v>0</v>
      </c>
      <c r="M5396" s="4">
        <v>0</v>
      </c>
      <c r="N5396" s="4">
        <f>SUM(Table16[[#This Row],[ChargeID]]*0.76)</f>
        <v>0</v>
      </c>
      <c r="O5396" s="4">
        <f>SUM(Table16[[#This Row],[Price]]*0.95)</f>
        <v>0</v>
      </c>
      <c r="P5396" s="4">
        <f>SUM(Table16[[#This Row],[Price]]*0.8)</f>
        <v>0</v>
      </c>
      <c r="Q5396" s="4">
        <f>SUM(Table16[[#This Row],[Price]]*0.6)</f>
        <v>0</v>
      </c>
    </row>
    <row r="5397" spans="1:17" x14ac:dyDescent="0.25">
      <c r="A5397" t="s">
        <v>3276</v>
      </c>
      <c r="B5397">
        <v>0</v>
      </c>
      <c r="C5397" t="s">
        <v>3290</v>
      </c>
      <c r="D5397">
        <v>0</v>
      </c>
      <c r="F5397" s="4">
        <v>0</v>
      </c>
      <c r="J5397" s="4">
        <f>MIN(Table16[[#This Row],[Medicare Outpatient Allowable Rate]:[WPPA Inc Outpatient Allowable Rate]])</f>
        <v>0</v>
      </c>
      <c r="K5397" s="4">
        <f>MAX(Table16[[#This Row],[Blue Cross Outpatient Allowable Rate]:[WPPA Inc Outpatient Allowable Rate]])</f>
        <v>0</v>
      </c>
      <c r="L5397" s="4">
        <f>SUM(Table16[[#This Row],[Price]]*4.42)</f>
        <v>0</v>
      </c>
      <c r="M5397" s="4">
        <v>0</v>
      </c>
      <c r="N5397" s="4">
        <f>SUM(Table16[[#This Row],[ChargeID]]*0.76)</f>
        <v>0</v>
      </c>
      <c r="O5397" s="4">
        <f>SUM(Table16[[#This Row],[Price]]*0.95)</f>
        <v>0</v>
      </c>
      <c r="P5397" s="4">
        <f>SUM(Table16[[#This Row],[Price]]*0.8)</f>
        <v>0</v>
      </c>
      <c r="Q5397" s="4">
        <f>SUM(Table16[[#This Row],[Price]]*0.6)</f>
        <v>0</v>
      </c>
    </row>
    <row r="5398" spans="1:17" x14ac:dyDescent="0.25">
      <c r="A5398" t="s">
        <v>3276</v>
      </c>
      <c r="B5398">
        <v>0</v>
      </c>
      <c r="C5398" t="s">
        <v>3291</v>
      </c>
      <c r="D5398">
        <v>0</v>
      </c>
      <c r="F5398" s="4">
        <v>0</v>
      </c>
      <c r="J5398" s="4">
        <f>MIN(Table16[[#This Row],[Medicare Outpatient Allowable Rate]:[WPPA Inc Outpatient Allowable Rate]])</f>
        <v>0</v>
      </c>
      <c r="K5398" s="4">
        <f>MAX(Table16[[#This Row],[Blue Cross Outpatient Allowable Rate]:[WPPA Inc Outpatient Allowable Rate]])</f>
        <v>0</v>
      </c>
      <c r="L5398" s="4">
        <f>SUM(Table16[[#This Row],[Price]]*4.42)</f>
        <v>0</v>
      </c>
      <c r="M5398" s="4">
        <v>0</v>
      </c>
      <c r="N5398" s="4">
        <f>SUM(Table16[[#This Row],[ChargeID]]*0.76)</f>
        <v>0</v>
      </c>
      <c r="O5398" s="4">
        <f>SUM(Table16[[#This Row],[Price]]*0.95)</f>
        <v>0</v>
      </c>
      <c r="P5398" s="4">
        <f>SUM(Table16[[#This Row],[Price]]*0.8)</f>
        <v>0</v>
      </c>
      <c r="Q5398" s="4">
        <f>SUM(Table16[[#This Row],[Price]]*0.6)</f>
        <v>0</v>
      </c>
    </row>
    <row r="5399" spans="1:17" x14ac:dyDescent="0.25">
      <c r="A5399" t="s">
        <v>3276</v>
      </c>
      <c r="B5399">
        <v>0</v>
      </c>
      <c r="C5399" t="s">
        <v>3292</v>
      </c>
      <c r="D5399">
        <v>0</v>
      </c>
      <c r="F5399" s="4">
        <v>0</v>
      </c>
      <c r="J5399" s="4">
        <f>MIN(Table16[[#This Row],[Medicare Outpatient Allowable Rate]:[WPPA Inc Outpatient Allowable Rate]])</f>
        <v>0</v>
      </c>
      <c r="K5399" s="4">
        <f>MAX(Table16[[#This Row],[Blue Cross Outpatient Allowable Rate]:[WPPA Inc Outpatient Allowable Rate]])</f>
        <v>0</v>
      </c>
      <c r="L5399" s="4">
        <f>SUM(Table16[[#This Row],[Price]]*4.42)</f>
        <v>0</v>
      </c>
      <c r="M5399" s="4">
        <v>0</v>
      </c>
      <c r="N5399" s="4">
        <f>SUM(Table16[[#This Row],[ChargeID]]*0.76)</f>
        <v>0</v>
      </c>
      <c r="O5399" s="4">
        <f>SUM(Table16[[#This Row],[Price]]*0.95)</f>
        <v>0</v>
      </c>
      <c r="P5399" s="4">
        <f>SUM(Table16[[#This Row],[Price]]*0.8)</f>
        <v>0</v>
      </c>
      <c r="Q5399" s="4">
        <f>SUM(Table16[[#This Row],[Price]]*0.6)</f>
        <v>0</v>
      </c>
    </row>
    <row r="5400" spans="1:17" x14ac:dyDescent="0.25">
      <c r="A5400" t="s">
        <v>3276</v>
      </c>
      <c r="B5400">
        <v>0</v>
      </c>
      <c r="C5400" t="s">
        <v>3293</v>
      </c>
      <c r="D5400">
        <v>0</v>
      </c>
      <c r="F5400" s="4">
        <v>0</v>
      </c>
      <c r="J5400" s="4">
        <f>MIN(Table16[[#This Row],[Medicare Outpatient Allowable Rate]:[WPPA Inc Outpatient Allowable Rate]])</f>
        <v>0</v>
      </c>
      <c r="K5400" s="4">
        <f>MAX(Table16[[#This Row],[Blue Cross Outpatient Allowable Rate]:[WPPA Inc Outpatient Allowable Rate]])</f>
        <v>0</v>
      </c>
      <c r="L5400" s="4">
        <f>SUM(Table16[[#This Row],[Price]]*4.42)</f>
        <v>0</v>
      </c>
      <c r="M5400" s="4">
        <v>0</v>
      </c>
      <c r="N5400" s="4">
        <f>SUM(Table16[[#This Row],[ChargeID]]*0.76)</f>
        <v>0</v>
      </c>
      <c r="O5400" s="4">
        <f>SUM(Table16[[#This Row],[Price]]*0.95)</f>
        <v>0</v>
      </c>
      <c r="P5400" s="4">
        <f>SUM(Table16[[#This Row],[Price]]*0.8)</f>
        <v>0</v>
      </c>
      <c r="Q5400" s="4">
        <f>SUM(Table16[[#This Row],[Price]]*0.6)</f>
        <v>0</v>
      </c>
    </row>
    <row r="5401" spans="1:17" x14ac:dyDescent="0.25">
      <c r="A5401" t="s">
        <v>3276</v>
      </c>
      <c r="B5401">
        <v>0</v>
      </c>
      <c r="C5401" t="s">
        <v>3294</v>
      </c>
      <c r="D5401">
        <v>0</v>
      </c>
      <c r="F5401" s="4">
        <v>0</v>
      </c>
      <c r="J5401" s="4">
        <f>MIN(Table16[[#This Row],[Medicare Outpatient Allowable Rate]:[WPPA Inc Outpatient Allowable Rate]])</f>
        <v>0</v>
      </c>
      <c r="K5401" s="4">
        <f>MAX(Table16[[#This Row],[Blue Cross Outpatient Allowable Rate]:[WPPA Inc Outpatient Allowable Rate]])</f>
        <v>0</v>
      </c>
      <c r="L5401" s="4">
        <f>SUM(Table16[[#This Row],[Price]]*4.42)</f>
        <v>0</v>
      </c>
      <c r="M5401" s="4">
        <v>0</v>
      </c>
      <c r="N5401" s="4">
        <f>SUM(Table16[[#This Row],[ChargeID]]*0.76)</f>
        <v>0</v>
      </c>
      <c r="O5401" s="4">
        <f>SUM(Table16[[#This Row],[Price]]*0.95)</f>
        <v>0</v>
      </c>
      <c r="P5401" s="4">
        <f>SUM(Table16[[#This Row],[Price]]*0.8)</f>
        <v>0</v>
      </c>
      <c r="Q5401" s="4">
        <f>SUM(Table16[[#This Row],[Price]]*0.6)</f>
        <v>0</v>
      </c>
    </row>
    <row r="5402" spans="1:17" x14ac:dyDescent="0.25">
      <c r="A5402" t="s">
        <v>3276</v>
      </c>
      <c r="B5402">
        <v>0</v>
      </c>
      <c r="C5402" t="s">
        <v>11841</v>
      </c>
      <c r="D5402">
        <v>0</v>
      </c>
      <c r="F5402" s="4">
        <v>0</v>
      </c>
      <c r="J5402" s="4">
        <f>MIN(Table16[[#This Row],[Medicare Outpatient Allowable Rate]:[WPPA Inc Outpatient Allowable Rate]])</f>
        <v>0</v>
      </c>
      <c r="K5402" s="4">
        <f>MAX(Table16[[#This Row],[Blue Cross Outpatient Allowable Rate]:[WPPA Inc Outpatient Allowable Rate]])</f>
        <v>0</v>
      </c>
      <c r="L5402" s="4">
        <f>SUM(Table16[[#This Row],[Price]]*4.42)</f>
        <v>0</v>
      </c>
      <c r="M5402" s="4">
        <v>0</v>
      </c>
      <c r="N5402" s="4">
        <f>SUM(Table16[[#This Row],[ChargeID]]*0.76)</f>
        <v>0</v>
      </c>
      <c r="O5402" s="4">
        <f>SUM(Table16[[#This Row],[Price]]*0.95)</f>
        <v>0</v>
      </c>
      <c r="P5402" s="4">
        <f>SUM(Table16[[#This Row],[Price]]*0.8)</f>
        <v>0</v>
      </c>
      <c r="Q5402" s="4">
        <f>SUM(Table16[[#This Row],[Price]]*0.6)</f>
        <v>0</v>
      </c>
    </row>
    <row r="5403" spans="1:17" x14ac:dyDescent="0.25">
      <c r="A5403" t="s">
        <v>3276</v>
      </c>
      <c r="B5403">
        <v>0</v>
      </c>
      <c r="C5403" t="s">
        <v>3295</v>
      </c>
      <c r="D5403">
        <v>0</v>
      </c>
      <c r="F5403" s="4">
        <v>0</v>
      </c>
      <c r="J5403" s="4">
        <f>MIN(Table16[[#This Row],[Medicare Outpatient Allowable Rate]:[WPPA Inc Outpatient Allowable Rate]])</f>
        <v>0</v>
      </c>
      <c r="K5403" s="4">
        <f>MAX(Table16[[#This Row],[Blue Cross Outpatient Allowable Rate]:[WPPA Inc Outpatient Allowable Rate]])</f>
        <v>0</v>
      </c>
      <c r="L5403" s="4">
        <f>SUM(Table16[[#This Row],[Price]]*4.42)</f>
        <v>0</v>
      </c>
      <c r="M5403" s="4">
        <v>0</v>
      </c>
      <c r="N5403" s="4">
        <f>SUM(Table16[[#This Row],[ChargeID]]*0.76)</f>
        <v>0</v>
      </c>
      <c r="O5403" s="4">
        <f>SUM(Table16[[#This Row],[Price]]*0.95)</f>
        <v>0</v>
      </c>
      <c r="P5403" s="4">
        <f>SUM(Table16[[#This Row],[Price]]*0.8)</f>
        <v>0</v>
      </c>
      <c r="Q5403" s="4">
        <f>SUM(Table16[[#This Row],[Price]]*0.6)</f>
        <v>0</v>
      </c>
    </row>
    <row r="5404" spans="1:17" x14ac:dyDescent="0.25">
      <c r="A5404" t="s">
        <v>3276</v>
      </c>
      <c r="B5404">
        <v>0</v>
      </c>
      <c r="C5404" t="s">
        <v>3296</v>
      </c>
      <c r="D5404">
        <v>0</v>
      </c>
      <c r="F5404" s="4">
        <v>0</v>
      </c>
      <c r="J5404" s="4">
        <f>MIN(Table16[[#This Row],[Medicare Outpatient Allowable Rate]:[WPPA Inc Outpatient Allowable Rate]])</f>
        <v>0</v>
      </c>
      <c r="K5404" s="4">
        <f>MAX(Table16[[#This Row],[Blue Cross Outpatient Allowable Rate]:[WPPA Inc Outpatient Allowable Rate]])</f>
        <v>0</v>
      </c>
      <c r="L5404" s="4">
        <f>SUM(Table16[[#This Row],[Price]]*4.42)</f>
        <v>0</v>
      </c>
      <c r="M5404" s="4">
        <v>0</v>
      </c>
      <c r="N5404" s="4">
        <f>SUM(Table16[[#This Row],[ChargeID]]*0.76)</f>
        <v>0</v>
      </c>
      <c r="O5404" s="4">
        <f>SUM(Table16[[#This Row],[Price]]*0.95)</f>
        <v>0</v>
      </c>
      <c r="P5404" s="4">
        <f>SUM(Table16[[#This Row],[Price]]*0.8)</f>
        <v>0</v>
      </c>
      <c r="Q5404" s="4">
        <f>SUM(Table16[[#This Row],[Price]]*0.6)</f>
        <v>0</v>
      </c>
    </row>
    <row r="5405" spans="1:17" x14ac:dyDescent="0.25">
      <c r="A5405" t="s">
        <v>3276</v>
      </c>
      <c r="B5405">
        <v>0</v>
      </c>
      <c r="C5405" t="s">
        <v>3297</v>
      </c>
      <c r="D5405">
        <v>0</v>
      </c>
      <c r="F5405" s="4">
        <v>0</v>
      </c>
      <c r="J5405" s="4">
        <f>MIN(Table16[[#This Row],[Medicare Outpatient Allowable Rate]:[WPPA Inc Outpatient Allowable Rate]])</f>
        <v>0</v>
      </c>
      <c r="K5405" s="4">
        <f>MAX(Table16[[#This Row],[Blue Cross Outpatient Allowable Rate]:[WPPA Inc Outpatient Allowable Rate]])</f>
        <v>0</v>
      </c>
      <c r="L5405" s="4">
        <f>SUM(Table16[[#This Row],[Price]]*4.42)</f>
        <v>0</v>
      </c>
      <c r="M5405" s="4">
        <v>0</v>
      </c>
      <c r="N5405" s="4">
        <f>SUM(Table16[[#This Row],[ChargeID]]*0.76)</f>
        <v>0</v>
      </c>
      <c r="O5405" s="4">
        <f>SUM(Table16[[#This Row],[Price]]*0.95)</f>
        <v>0</v>
      </c>
      <c r="P5405" s="4">
        <f>SUM(Table16[[#This Row],[Price]]*0.8)</f>
        <v>0</v>
      </c>
      <c r="Q5405" s="4">
        <f>SUM(Table16[[#This Row],[Price]]*0.6)</f>
        <v>0</v>
      </c>
    </row>
    <row r="5406" spans="1:17" x14ac:dyDescent="0.25">
      <c r="A5406" t="s">
        <v>3276</v>
      </c>
      <c r="B5406">
        <v>0</v>
      </c>
      <c r="C5406" t="s">
        <v>3298</v>
      </c>
      <c r="D5406">
        <v>0</v>
      </c>
      <c r="E5406" t="s">
        <v>3299</v>
      </c>
      <c r="F5406" s="4">
        <v>0</v>
      </c>
      <c r="J5406" s="4">
        <f>MIN(Table16[[#This Row],[Medicare Outpatient Allowable Rate]:[WPPA Inc Outpatient Allowable Rate]])</f>
        <v>0</v>
      </c>
      <c r="K5406" s="4">
        <f>MAX(Table16[[#This Row],[Blue Cross Outpatient Allowable Rate]:[WPPA Inc Outpatient Allowable Rate]])</f>
        <v>0</v>
      </c>
      <c r="L5406" s="4">
        <f>SUM(Table16[[#This Row],[Price]]*4.42)</f>
        <v>0</v>
      </c>
      <c r="M5406" s="4">
        <v>0</v>
      </c>
      <c r="N5406" s="4">
        <f>SUM(Table16[[#This Row],[ChargeID]]*0.76)</f>
        <v>0</v>
      </c>
      <c r="O5406" s="4">
        <f>SUM(Table16[[#This Row],[Price]]*0.95)</f>
        <v>0</v>
      </c>
      <c r="P5406" s="4">
        <f>SUM(Table16[[#This Row],[Price]]*0.8)</f>
        <v>0</v>
      </c>
      <c r="Q5406" s="4">
        <f>SUM(Table16[[#This Row],[Price]]*0.6)</f>
        <v>0</v>
      </c>
    </row>
    <row r="5407" spans="1:17" x14ac:dyDescent="0.25">
      <c r="A5407" t="s">
        <v>3276</v>
      </c>
      <c r="B5407">
        <v>0</v>
      </c>
      <c r="C5407" t="s">
        <v>3300</v>
      </c>
      <c r="D5407">
        <v>0</v>
      </c>
      <c r="F5407" s="4">
        <v>0</v>
      </c>
      <c r="J5407" s="4">
        <f>MIN(Table16[[#This Row],[Medicare Outpatient Allowable Rate]:[WPPA Inc Outpatient Allowable Rate]])</f>
        <v>0</v>
      </c>
      <c r="K5407" s="4">
        <f>MAX(Table16[[#This Row],[Blue Cross Outpatient Allowable Rate]:[WPPA Inc Outpatient Allowable Rate]])</f>
        <v>0</v>
      </c>
      <c r="L5407" s="4">
        <f>SUM(Table16[[#This Row],[Price]]*4.42)</f>
        <v>0</v>
      </c>
      <c r="M5407" s="4">
        <v>0</v>
      </c>
      <c r="N5407" s="4">
        <f>SUM(Table16[[#This Row],[ChargeID]]*0.76)</f>
        <v>0</v>
      </c>
      <c r="O5407" s="4">
        <f>SUM(Table16[[#This Row],[Price]]*0.95)</f>
        <v>0</v>
      </c>
      <c r="P5407" s="4">
        <f>SUM(Table16[[#This Row],[Price]]*0.8)</f>
        <v>0</v>
      </c>
      <c r="Q5407" s="4">
        <f>SUM(Table16[[#This Row],[Price]]*0.6)</f>
        <v>0</v>
      </c>
    </row>
    <row r="5408" spans="1:17" x14ac:dyDescent="0.25">
      <c r="A5408" t="s">
        <v>3276</v>
      </c>
      <c r="B5408">
        <v>0</v>
      </c>
      <c r="C5408" t="s">
        <v>3301</v>
      </c>
      <c r="D5408">
        <v>0</v>
      </c>
      <c r="F5408" s="4">
        <v>0</v>
      </c>
      <c r="J5408" s="4">
        <f>MIN(Table16[[#This Row],[Medicare Outpatient Allowable Rate]:[WPPA Inc Outpatient Allowable Rate]])</f>
        <v>0</v>
      </c>
      <c r="K5408" s="4">
        <f>MAX(Table16[[#This Row],[Blue Cross Outpatient Allowable Rate]:[WPPA Inc Outpatient Allowable Rate]])</f>
        <v>0</v>
      </c>
      <c r="L5408" s="4">
        <f>SUM(Table16[[#This Row],[Price]]*4.42)</f>
        <v>0</v>
      </c>
      <c r="M5408" s="4">
        <v>0</v>
      </c>
      <c r="N5408" s="4">
        <f>SUM(Table16[[#This Row],[ChargeID]]*0.76)</f>
        <v>0</v>
      </c>
      <c r="O5408" s="4">
        <f>SUM(Table16[[#This Row],[Price]]*0.95)</f>
        <v>0</v>
      </c>
      <c r="P5408" s="4">
        <f>SUM(Table16[[#This Row],[Price]]*0.8)</f>
        <v>0</v>
      </c>
      <c r="Q5408" s="4">
        <f>SUM(Table16[[#This Row],[Price]]*0.6)</f>
        <v>0</v>
      </c>
    </row>
    <row r="5409" spans="1:17" x14ac:dyDescent="0.25">
      <c r="A5409" t="s">
        <v>3276</v>
      </c>
      <c r="B5409">
        <v>0</v>
      </c>
      <c r="C5409" t="s">
        <v>3302</v>
      </c>
      <c r="D5409">
        <v>0</v>
      </c>
      <c r="F5409" s="4">
        <v>0</v>
      </c>
      <c r="J5409" s="4">
        <f>MIN(Table16[[#This Row],[Medicare Outpatient Allowable Rate]:[WPPA Inc Outpatient Allowable Rate]])</f>
        <v>0</v>
      </c>
      <c r="K5409" s="4">
        <f>MAX(Table16[[#This Row],[Blue Cross Outpatient Allowable Rate]:[WPPA Inc Outpatient Allowable Rate]])</f>
        <v>0</v>
      </c>
      <c r="L5409" s="4">
        <f>SUM(Table16[[#This Row],[Price]]*4.42)</f>
        <v>0</v>
      </c>
      <c r="M5409" s="4">
        <v>0</v>
      </c>
      <c r="N5409" s="4">
        <f>SUM(Table16[[#This Row],[ChargeID]]*0.76)</f>
        <v>0</v>
      </c>
      <c r="O5409" s="4">
        <f>SUM(Table16[[#This Row],[Price]]*0.95)</f>
        <v>0</v>
      </c>
      <c r="P5409" s="4">
        <f>SUM(Table16[[#This Row],[Price]]*0.8)</f>
        <v>0</v>
      </c>
      <c r="Q5409" s="4">
        <f>SUM(Table16[[#This Row],[Price]]*0.6)</f>
        <v>0</v>
      </c>
    </row>
    <row r="5410" spans="1:17" x14ac:dyDescent="0.25">
      <c r="A5410" t="s">
        <v>3276</v>
      </c>
      <c r="B5410">
        <v>0</v>
      </c>
      <c r="C5410" t="s">
        <v>3303</v>
      </c>
      <c r="D5410">
        <v>0</v>
      </c>
      <c r="F5410" s="4">
        <v>0</v>
      </c>
      <c r="J5410" s="4">
        <f>MIN(Table16[[#This Row],[Medicare Outpatient Allowable Rate]:[WPPA Inc Outpatient Allowable Rate]])</f>
        <v>0</v>
      </c>
      <c r="K5410" s="4">
        <f>MAX(Table16[[#This Row],[Blue Cross Outpatient Allowable Rate]:[WPPA Inc Outpatient Allowable Rate]])</f>
        <v>0</v>
      </c>
      <c r="L5410" s="4">
        <f>SUM(Table16[[#This Row],[Price]]*4.42)</f>
        <v>0</v>
      </c>
      <c r="M5410" s="4">
        <v>0</v>
      </c>
      <c r="N5410" s="4">
        <f>SUM(Table16[[#This Row],[ChargeID]]*0.76)</f>
        <v>0</v>
      </c>
      <c r="O5410" s="4">
        <f>SUM(Table16[[#This Row],[Price]]*0.95)</f>
        <v>0</v>
      </c>
      <c r="P5410" s="4">
        <f>SUM(Table16[[#This Row],[Price]]*0.8)</f>
        <v>0</v>
      </c>
      <c r="Q5410" s="4">
        <f>SUM(Table16[[#This Row],[Price]]*0.6)</f>
        <v>0</v>
      </c>
    </row>
    <row r="5411" spans="1:17" x14ac:dyDescent="0.25">
      <c r="A5411" t="s">
        <v>3276</v>
      </c>
      <c r="B5411">
        <v>0</v>
      </c>
      <c r="C5411" t="s">
        <v>11842</v>
      </c>
      <c r="D5411">
        <v>0</v>
      </c>
      <c r="F5411" s="4">
        <v>0</v>
      </c>
      <c r="J5411" s="4">
        <f>MIN(Table16[[#This Row],[Medicare Outpatient Allowable Rate]:[WPPA Inc Outpatient Allowable Rate]])</f>
        <v>0</v>
      </c>
      <c r="K5411" s="4">
        <f>MAX(Table16[[#This Row],[Blue Cross Outpatient Allowable Rate]:[WPPA Inc Outpatient Allowable Rate]])</f>
        <v>0</v>
      </c>
      <c r="L5411" s="4">
        <f>SUM(Table16[[#This Row],[Price]]*4.42)</f>
        <v>0</v>
      </c>
      <c r="M5411" s="4">
        <v>0</v>
      </c>
      <c r="N5411" s="4">
        <f>SUM(Table16[[#This Row],[ChargeID]]*0.76)</f>
        <v>0</v>
      </c>
      <c r="O5411" s="4">
        <f>SUM(Table16[[#This Row],[Price]]*0.95)</f>
        <v>0</v>
      </c>
      <c r="P5411" s="4">
        <f>SUM(Table16[[#This Row],[Price]]*0.8)</f>
        <v>0</v>
      </c>
      <c r="Q5411" s="4">
        <f>SUM(Table16[[#This Row],[Price]]*0.6)</f>
        <v>0</v>
      </c>
    </row>
    <row r="5412" spans="1:17" x14ac:dyDescent="0.25">
      <c r="A5412" t="s">
        <v>3276</v>
      </c>
      <c r="B5412">
        <v>0</v>
      </c>
      <c r="C5412" t="s">
        <v>3304</v>
      </c>
      <c r="D5412">
        <v>0</v>
      </c>
      <c r="F5412" s="4">
        <v>0</v>
      </c>
      <c r="J5412" s="4">
        <f>MIN(Table16[[#This Row],[Medicare Outpatient Allowable Rate]:[WPPA Inc Outpatient Allowable Rate]])</f>
        <v>0</v>
      </c>
      <c r="K5412" s="4">
        <f>MAX(Table16[[#This Row],[Blue Cross Outpatient Allowable Rate]:[WPPA Inc Outpatient Allowable Rate]])</f>
        <v>0</v>
      </c>
      <c r="L5412" s="4">
        <f>SUM(Table16[[#This Row],[Price]]*4.42)</f>
        <v>0</v>
      </c>
      <c r="M5412" s="4">
        <v>0</v>
      </c>
      <c r="N5412" s="4">
        <f>SUM(Table16[[#This Row],[ChargeID]]*0.76)</f>
        <v>0</v>
      </c>
      <c r="O5412" s="4">
        <f>SUM(Table16[[#This Row],[Price]]*0.95)</f>
        <v>0</v>
      </c>
      <c r="P5412" s="4">
        <f>SUM(Table16[[#This Row],[Price]]*0.8)</f>
        <v>0</v>
      </c>
      <c r="Q5412" s="4">
        <f>SUM(Table16[[#This Row],[Price]]*0.6)</f>
        <v>0</v>
      </c>
    </row>
    <row r="5413" spans="1:17" x14ac:dyDescent="0.25">
      <c r="A5413" t="s">
        <v>3276</v>
      </c>
      <c r="B5413">
        <v>0</v>
      </c>
      <c r="C5413" t="s">
        <v>11843</v>
      </c>
      <c r="D5413">
        <v>0</v>
      </c>
      <c r="F5413" s="4">
        <v>0</v>
      </c>
      <c r="J5413" s="4">
        <f>MIN(Table16[[#This Row],[Medicare Outpatient Allowable Rate]:[WPPA Inc Outpatient Allowable Rate]])</f>
        <v>0</v>
      </c>
      <c r="K5413" s="4">
        <f>MAX(Table16[[#This Row],[Blue Cross Outpatient Allowable Rate]:[WPPA Inc Outpatient Allowable Rate]])</f>
        <v>0</v>
      </c>
      <c r="L5413" s="4">
        <f>SUM(Table16[[#This Row],[Price]]*4.42)</f>
        <v>0</v>
      </c>
      <c r="M5413" s="4">
        <v>0</v>
      </c>
      <c r="N5413" s="4">
        <f>SUM(Table16[[#This Row],[ChargeID]]*0.76)</f>
        <v>0</v>
      </c>
      <c r="O5413" s="4">
        <f>SUM(Table16[[#This Row],[Price]]*0.95)</f>
        <v>0</v>
      </c>
      <c r="P5413" s="4">
        <f>SUM(Table16[[#This Row],[Price]]*0.8)</f>
        <v>0</v>
      </c>
      <c r="Q5413" s="4">
        <f>SUM(Table16[[#This Row],[Price]]*0.6)</f>
        <v>0</v>
      </c>
    </row>
    <row r="5414" spans="1:17" x14ac:dyDescent="0.25">
      <c r="A5414" t="s">
        <v>3276</v>
      </c>
      <c r="B5414">
        <v>0</v>
      </c>
      <c r="C5414" t="s">
        <v>11844</v>
      </c>
      <c r="D5414">
        <v>0</v>
      </c>
      <c r="F5414" s="4">
        <v>0</v>
      </c>
      <c r="J5414" s="4">
        <f>MIN(Table16[[#This Row],[Medicare Outpatient Allowable Rate]:[WPPA Inc Outpatient Allowable Rate]])</f>
        <v>0</v>
      </c>
      <c r="K5414" s="4">
        <f>MAX(Table16[[#This Row],[Blue Cross Outpatient Allowable Rate]:[WPPA Inc Outpatient Allowable Rate]])</f>
        <v>0</v>
      </c>
      <c r="L5414" s="4">
        <f>SUM(Table16[[#This Row],[Price]]*4.42)</f>
        <v>0</v>
      </c>
      <c r="M5414" s="4">
        <v>0</v>
      </c>
      <c r="N5414" s="4">
        <f>SUM(Table16[[#This Row],[ChargeID]]*0.76)</f>
        <v>0</v>
      </c>
      <c r="O5414" s="4">
        <f>SUM(Table16[[#This Row],[Price]]*0.95)</f>
        <v>0</v>
      </c>
      <c r="P5414" s="4">
        <f>SUM(Table16[[#This Row],[Price]]*0.8)</f>
        <v>0</v>
      </c>
      <c r="Q5414" s="4">
        <f>SUM(Table16[[#This Row],[Price]]*0.6)</f>
        <v>0</v>
      </c>
    </row>
    <row r="5415" spans="1:17" x14ac:dyDescent="0.25">
      <c r="A5415" t="s">
        <v>3276</v>
      </c>
      <c r="B5415">
        <v>0</v>
      </c>
      <c r="C5415" t="s">
        <v>3305</v>
      </c>
      <c r="D5415">
        <v>0</v>
      </c>
      <c r="F5415" s="4">
        <v>0</v>
      </c>
      <c r="J5415" s="4">
        <f>MIN(Table16[[#This Row],[Medicare Outpatient Allowable Rate]:[WPPA Inc Outpatient Allowable Rate]])</f>
        <v>0</v>
      </c>
      <c r="K5415" s="4">
        <f>MAX(Table16[[#This Row],[Blue Cross Outpatient Allowable Rate]:[WPPA Inc Outpatient Allowable Rate]])</f>
        <v>0</v>
      </c>
      <c r="L5415" s="4">
        <f>SUM(Table16[[#This Row],[Price]]*4.42)</f>
        <v>0</v>
      </c>
      <c r="M5415" s="4">
        <v>0</v>
      </c>
      <c r="N5415" s="4">
        <f>SUM(Table16[[#This Row],[ChargeID]]*0.76)</f>
        <v>0</v>
      </c>
      <c r="O5415" s="4">
        <f>SUM(Table16[[#This Row],[Price]]*0.95)</f>
        <v>0</v>
      </c>
      <c r="P5415" s="4">
        <f>SUM(Table16[[#This Row],[Price]]*0.8)</f>
        <v>0</v>
      </c>
      <c r="Q5415" s="4">
        <f>SUM(Table16[[#This Row],[Price]]*0.6)</f>
        <v>0</v>
      </c>
    </row>
    <row r="5416" spans="1:17" x14ac:dyDescent="0.25">
      <c r="A5416" t="s">
        <v>3276</v>
      </c>
      <c r="B5416">
        <v>0</v>
      </c>
      <c r="C5416" t="s">
        <v>3306</v>
      </c>
      <c r="D5416">
        <v>0</v>
      </c>
      <c r="F5416" s="4">
        <v>0</v>
      </c>
      <c r="J5416" s="4">
        <f>MIN(Table16[[#This Row],[Medicare Outpatient Allowable Rate]:[WPPA Inc Outpatient Allowable Rate]])</f>
        <v>0</v>
      </c>
      <c r="K5416" s="4">
        <f>MAX(Table16[[#This Row],[Blue Cross Outpatient Allowable Rate]:[WPPA Inc Outpatient Allowable Rate]])</f>
        <v>0</v>
      </c>
      <c r="L5416" s="4">
        <f>SUM(Table16[[#This Row],[Price]]*4.42)</f>
        <v>0</v>
      </c>
      <c r="M5416" s="4">
        <v>0</v>
      </c>
      <c r="N5416" s="4">
        <f>SUM(Table16[[#This Row],[ChargeID]]*0.76)</f>
        <v>0</v>
      </c>
      <c r="O5416" s="4">
        <f>SUM(Table16[[#This Row],[Price]]*0.95)</f>
        <v>0</v>
      </c>
      <c r="P5416" s="4">
        <f>SUM(Table16[[#This Row],[Price]]*0.8)</f>
        <v>0</v>
      </c>
      <c r="Q5416" s="4">
        <f>SUM(Table16[[#This Row],[Price]]*0.6)</f>
        <v>0</v>
      </c>
    </row>
    <row r="5417" spans="1:17" x14ac:dyDescent="0.25">
      <c r="A5417" t="s">
        <v>3276</v>
      </c>
      <c r="B5417">
        <v>0</v>
      </c>
      <c r="C5417" t="s">
        <v>3307</v>
      </c>
      <c r="D5417">
        <v>0</v>
      </c>
      <c r="F5417" s="4">
        <v>0</v>
      </c>
      <c r="J5417" s="4">
        <f>MIN(Table16[[#This Row],[Medicare Outpatient Allowable Rate]:[WPPA Inc Outpatient Allowable Rate]])</f>
        <v>0</v>
      </c>
      <c r="K5417" s="4">
        <f>MAX(Table16[[#This Row],[Blue Cross Outpatient Allowable Rate]:[WPPA Inc Outpatient Allowable Rate]])</f>
        <v>0</v>
      </c>
      <c r="L5417" s="4">
        <f>SUM(Table16[[#This Row],[Price]]*4.42)</f>
        <v>0</v>
      </c>
      <c r="M5417" s="4">
        <v>0</v>
      </c>
      <c r="N5417" s="4">
        <f>SUM(Table16[[#This Row],[ChargeID]]*0.76)</f>
        <v>0</v>
      </c>
      <c r="O5417" s="4">
        <f>SUM(Table16[[#This Row],[Price]]*0.95)</f>
        <v>0</v>
      </c>
      <c r="P5417" s="4">
        <f>SUM(Table16[[#This Row],[Price]]*0.8)</f>
        <v>0</v>
      </c>
      <c r="Q5417" s="4">
        <f>SUM(Table16[[#This Row],[Price]]*0.6)</f>
        <v>0</v>
      </c>
    </row>
    <row r="5418" spans="1:17" x14ac:dyDescent="0.25">
      <c r="A5418" t="s">
        <v>3276</v>
      </c>
      <c r="B5418">
        <v>0</v>
      </c>
      <c r="C5418" t="s">
        <v>3308</v>
      </c>
      <c r="D5418">
        <v>0</v>
      </c>
      <c r="F5418" s="4">
        <v>0</v>
      </c>
      <c r="J5418" s="4">
        <f>MIN(Table16[[#This Row],[Medicare Outpatient Allowable Rate]:[WPPA Inc Outpatient Allowable Rate]])</f>
        <v>0</v>
      </c>
      <c r="K5418" s="4">
        <f>MAX(Table16[[#This Row],[Blue Cross Outpatient Allowable Rate]:[WPPA Inc Outpatient Allowable Rate]])</f>
        <v>0</v>
      </c>
      <c r="L5418" s="4">
        <f>SUM(Table16[[#This Row],[Price]]*4.42)</f>
        <v>0</v>
      </c>
      <c r="M5418" s="4">
        <v>0</v>
      </c>
      <c r="N5418" s="4">
        <f>SUM(Table16[[#This Row],[ChargeID]]*0.76)</f>
        <v>0</v>
      </c>
      <c r="O5418" s="4">
        <f>SUM(Table16[[#This Row],[Price]]*0.95)</f>
        <v>0</v>
      </c>
      <c r="P5418" s="4">
        <f>SUM(Table16[[#This Row],[Price]]*0.8)</f>
        <v>0</v>
      </c>
      <c r="Q5418" s="4">
        <f>SUM(Table16[[#This Row],[Price]]*0.6)</f>
        <v>0</v>
      </c>
    </row>
    <row r="5419" spans="1:17" x14ac:dyDescent="0.25">
      <c r="A5419" t="s">
        <v>3276</v>
      </c>
      <c r="B5419">
        <v>0</v>
      </c>
      <c r="C5419" t="s">
        <v>3309</v>
      </c>
      <c r="D5419">
        <v>0</v>
      </c>
      <c r="F5419" s="4">
        <v>0</v>
      </c>
      <c r="J5419" s="4">
        <f>MIN(Table16[[#This Row],[Medicare Outpatient Allowable Rate]:[WPPA Inc Outpatient Allowable Rate]])</f>
        <v>0</v>
      </c>
      <c r="K5419" s="4">
        <f>MAX(Table16[[#This Row],[Blue Cross Outpatient Allowable Rate]:[WPPA Inc Outpatient Allowable Rate]])</f>
        <v>0</v>
      </c>
      <c r="L5419" s="4">
        <f>SUM(Table16[[#This Row],[Price]]*4.42)</f>
        <v>0</v>
      </c>
      <c r="M5419" s="4">
        <v>0</v>
      </c>
      <c r="N5419" s="4">
        <f>SUM(Table16[[#This Row],[ChargeID]]*0.76)</f>
        <v>0</v>
      </c>
      <c r="O5419" s="4">
        <f>SUM(Table16[[#This Row],[Price]]*0.95)</f>
        <v>0</v>
      </c>
      <c r="P5419" s="4">
        <f>SUM(Table16[[#This Row],[Price]]*0.8)</f>
        <v>0</v>
      </c>
      <c r="Q5419" s="4">
        <f>SUM(Table16[[#This Row],[Price]]*0.6)</f>
        <v>0</v>
      </c>
    </row>
    <row r="5420" spans="1:17" x14ac:dyDescent="0.25">
      <c r="A5420" t="s">
        <v>3276</v>
      </c>
      <c r="B5420">
        <v>0</v>
      </c>
      <c r="C5420" t="s">
        <v>3310</v>
      </c>
      <c r="D5420">
        <v>0</v>
      </c>
      <c r="F5420" s="4">
        <v>0</v>
      </c>
      <c r="J5420" s="4">
        <f>MIN(Table16[[#This Row],[Medicare Outpatient Allowable Rate]:[WPPA Inc Outpatient Allowable Rate]])</f>
        <v>0</v>
      </c>
      <c r="K5420" s="4">
        <f>MAX(Table16[[#This Row],[Blue Cross Outpatient Allowable Rate]:[WPPA Inc Outpatient Allowable Rate]])</f>
        <v>0</v>
      </c>
      <c r="L5420" s="4">
        <f>SUM(Table16[[#This Row],[Price]]*4.42)</f>
        <v>0</v>
      </c>
      <c r="M5420" s="4">
        <v>0</v>
      </c>
      <c r="N5420" s="4">
        <f>SUM(Table16[[#This Row],[ChargeID]]*0.76)</f>
        <v>0</v>
      </c>
      <c r="O5420" s="4">
        <f>SUM(Table16[[#This Row],[Price]]*0.95)</f>
        <v>0</v>
      </c>
      <c r="P5420" s="4">
        <f>SUM(Table16[[#This Row],[Price]]*0.8)</f>
        <v>0</v>
      </c>
      <c r="Q5420" s="4">
        <f>SUM(Table16[[#This Row],[Price]]*0.6)</f>
        <v>0</v>
      </c>
    </row>
    <row r="5421" spans="1:17" x14ac:dyDescent="0.25">
      <c r="A5421" t="s">
        <v>3276</v>
      </c>
      <c r="B5421">
        <v>0</v>
      </c>
      <c r="C5421" t="s">
        <v>3311</v>
      </c>
      <c r="D5421">
        <v>0</v>
      </c>
      <c r="F5421" s="4">
        <v>0</v>
      </c>
      <c r="J5421" s="4">
        <f>MIN(Table16[[#This Row],[Medicare Outpatient Allowable Rate]:[WPPA Inc Outpatient Allowable Rate]])</f>
        <v>0</v>
      </c>
      <c r="K5421" s="4">
        <f>MAX(Table16[[#This Row],[Blue Cross Outpatient Allowable Rate]:[WPPA Inc Outpatient Allowable Rate]])</f>
        <v>0</v>
      </c>
      <c r="L5421" s="4">
        <f>SUM(Table16[[#This Row],[Price]]*4.42)</f>
        <v>0</v>
      </c>
      <c r="M5421" s="4">
        <v>0</v>
      </c>
      <c r="N5421" s="4">
        <f>SUM(Table16[[#This Row],[ChargeID]]*0.76)</f>
        <v>0</v>
      </c>
      <c r="O5421" s="4">
        <f>SUM(Table16[[#This Row],[Price]]*0.95)</f>
        <v>0</v>
      </c>
      <c r="P5421" s="4">
        <f>SUM(Table16[[#This Row],[Price]]*0.8)</f>
        <v>0</v>
      </c>
      <c r="Q5421" s="4">
        <f>SUM(Table16[[#This Row],[Price]]*0.6)</f>
        <v>0</v>
      </c>
    </row>
    <row r="5422" spans="1:17" x14ac:dyDescent="0.25">
      <c r="A5422" t="s">
        <v>3276</v>
      </c>
      <c r="B5422">
        <v>28</v>
      </c>
      <c r="C5422" t="s">
        <v>3312</v>
      </c>
      <c r="D5422">
        <v>0</v>
      </c>
      <c r="F5422" s="4">
        <v>28</v>
      </c>
      <c r="J5422" s="4">
        <f>MIN(Table16[[#This Row],[Medicare Outpatient Allowable Rate]:[WPPA Inc Outpatient Allowable Rate]])</f>
        <v>0</v>
      </c>
      <c r="K5422" s="4">
        <f>MAX(Table16[[#This Row],[Blue Cross Outpatient Allowable Rate]:[WPPA Inc Outpatient Allowable Rate]])</f>
        <v>26.599999999999998</v>
      </c>
      <c r="L5422" s="4">
        <f>SUM(Table16[[#This Row],[Price]]*4.42)</f>
        <v>123.75999999999999</v>
      </c>
      <c r="M5422" s="4">
        <v>0</v>
      </c>
      <c r="N5422" s="4">
        <f>SUM(Table16[[#This Row],[ChargeID]]*0.76)</f>
        <v>21.28</v>
      </c>
      <c r="O5422" s="4">
        <f>SUM(Table16[[#This Row],[Price]]*0.95)</f>
        <v>26.599999999999998</v>
      </c>
      <c r="P5422" s="4">
        <f>SUM(Table16[[#This Row],[Price]]*0.8)</f>
        <v>22.400000000000002</v>
      </c>
      <c r="Q5422" s="4">
        <f>SUM(Table16[[#This Row],[Price]]*0.6)</f>
        <v>16.8</v>
      </c>
    </row>
    <row r="5423" spans="1:17" x14ac:dyDescent="0.25">
      <c r="A5423" t="s">
        <v>3276</v>
      </c>
      <c r="B5423">
        <v>0</v>
      </c>
      <c r="C5423" t="s">
        <v>3313</v>
      </c>
      <c r="D5423">
        <v>0</v>
      </c>
      <c r="F5423" s="4">
        <v>0</v>
      </c>
      <c r="J5423" s="4">
        <f>MIN(Table16[[#This Row],[Medicare Outpatient Allowable Rate]:[WPPA Inc Outpatient Allowable Rate]])</f>
        <v>0</v>
      </c>
      <c r="K5423" s="4">
        <f>MAX(Table16[[#This Row],[Blue Cross Outpatient Allowable Rate]:[WPPA Inc Outpatient Allowable Rate]])</f>
        <v>0</v>
      </c>
      <c r="L5423" s="4">
        <f>SUM(Table16[[#This Row],[Price]]*4.42)</f>
        <v>0</v>
      </c>
      <c r="M5423" s="4">
        <v>0</v>
      </c>
      <c r="N5423" s="4">
        <f>SUM(Table16[[#This Row],[ChargeID]]*0.76)</f>
        <v>0</v>
      </c>
      <c r="O5423" s="4">
        <f>SUM(Table16[[#This Row],[Price]]*0.95)</f>
        <v>0</v>
      </c>
      <c r="P5423" s="4">
        <f>SUM(Table16[[#This Row],[Price]]*0.8)</f>
        <v>0</v>
      </c>
      <c r="Q5423" s="4">
        <f>SUM(Table16[[#This Row],[Price]]*0.6)</f>
        <v>0</v>
      </c>
    </row>
    <row r="5424" spans="1:17" x14ac:dyDescent="0.25">
      <c r="A5424" t="s">
        <v>3276</v>
      </c>
      <c r="B5424">
        <v>0</v>
      </c>
      <c r="C5424" t="s">
        <v>3314</v>
      </c>
      <c r="D5424">
        <v>0</v>
      </c>
      <c r="F5424" s="4">
        <v>0</v>
      </c>
      <c r="J5424" s="4">
        <f>MIN(Table16[[#This Row],[Medicare Outpatient Allowable Rate]:[WPPA Inc Outpatient Allowable Rate]])</f>
        <v>0</v>
      </c>
      <c r="K5424" s="4">
        <f>MAX(Table16[[#This Row],[Blue Cross Outpatient Allowable Rate]:[WPPA Inc Outpatient Allowable Rate]])</f>
        <v>0</v>
      </c>
      <c r="L5424" s="4">
        <f>SUM(Table16[[#This Row],[Price]]*4.42)</f>
        <v>0</v>
      </c>
      <c r="M5424" s="4">
        <v>0</v>
      </c>
      <c r="N5424" s="4">
        <f>SUM(Table16[[#This Row],[ChargeID]]*0.76)</f>
        <v>0</v>
      </c>
      <c r="O5424" s="4">
        <f>SUM(Table16[[#This Row],[Price]]*0.95)</f>
        <v>0</v>
      </c>
      <c r="P5424" s="4">
        <f>SUM(Table16[[#This Row],[Price]]*0.8)</f>
        <v>0</v>
      </c>
      <c r="Q5424" s="4">
        <f>SUM(Table16[[#This Row],[Price]]*0.6)</f>
        <v>0</v>
      </c>
    </row>
    <row r="5425" spans="1:17" x14ac:dyDescent="0.25">
      <c r="A5425" t="s">
        <v>3276</v>
      </c>
      <c r="B5425">
        <v>0</v>
      </c>
      <c r="C5425" t="s">
        <v>3315</v>
      </c>
      <c r="D5425">
        <v>0</v>
      </c>
      <c r="F5425" s="4">
        <v>0</v>
      </c>
      <c r="J5425" s="4">
        <f>MIN(Table16[[#This Row],[Medicare Outpatient Allowable Rate]:[WPPA Inc Outpatient Allowable Rate]])</f>
        <v>0</v>
      </c>
      <c r="K5425" s="4">
        <f>MAX(Table16[[#This Row],[Blue Cross Outpatient Allowable Rate]:[WPPA Inc Outpatient Allowable Rate]])</f>
        <v>0</v>
      </c>
      <c r="L5425" s="4">
        <f>SUM(Table16[[#This Row],[Price]]*4.42)</f>
        <v>0</v>
      </c>
      <c r="M5425" s="4">
        <v>0</v>
      </c>
      <c r="N5425" s="4">
        <f>SUM(Table16[[#This Row],[ChargeID]]*0.76)</f>
        <v>0</v>
      </c>
      <c r="O5425" s="4">
        <f>SUM(Table16[[#This Row],[Price]]*0.95)</f>
        <v>0</v>
      </c>
      <c r="P5425" s="4">
        <f>SUM(Table16[[#This Row],[Price]]*0.8)</f>
        <v>0</v>
      </c>
      <c r="Q5425" s="4">
        <f>SUM(Table16[[#This Row],[Price]]*0.6)</f>
        <v>0</v>
      </c>
    </row>
    <row r="5426" spans="1:17" x14ac:dyDescent="0.25">
      <c r="A5426" t="s">
        <v>3276</v>
      </c>
      <c r="B5426">
        <v>0</v>
      </c>
      <c r="C5426" t="s">
        <v>3316</v>
      </c>
      <c r="D5426">
        <v>0</v>
      </c>
      <c r="F5426" s="4">
        <v>0</v>
      </c>
      <c r="J5426" s="4">
        <f>MIN(Table16[[#This Row],[Medicare Outpatient Allowable Rate]:[WPPA Inc Outpatient Allowable Rate]])</f>
        <v>0</v>
      </c>
      <c r="K5426" s="4">
        <f>MAX(Table16[[#This Row],[Blue Cross Outpatient Allowable Rate]:[WPPA Inc Outpatient Allowable Rate]])</f>
        <v>0</v>
      </c>
      <c r="L5426" s="4">
        <f>SUM(Table16[[#This Row],[Price]]*4.42)</f>
        <v>0</v>
      </c>
      <c r="M5426" s="4">
        <v>0</v>
      </c>
      <c r="N5426" s="4">
        <f>SUM(Table16[[#This Row],[ChargeID]]*0.76)</f>
        <v>0</v>
      </c>
      <c r="O5426" s="4">
        <f>SUM(Table16[[#This Row],[Price]]*0.95)</f>
        <v>0</v>
      </c>
      <c r="P5426" s="4">
        <f>SUM(Table16[[#This Row],[Price]]*0.8)</f>
        <v>0</v>
      </c>
      <c r="Q5426" s="4">
        <f>SUM(Table16[[#This Row],[Price]]*0.6)</f>
        <v>0</v>
      </c>
    </row>
    <row r="5427" spans="1:17" x14ac:dyDescent="0.25">
      <c r="A5427" t="s">
        <v>3276</v>
      </c>
      <c r="B5427">
        <v>0</v>
      </c>
      <c r="C5427" t="s">
        <v>3317</v>
      </c>
      <c r="D5427">
        <v>0</v>
      </c>
      <c r="F5427" s="4">
        <v>0</v>
      </c>
      <c r="J5427" s="4">
        <f>MIN(Table16[[#This Row],[Medicare Outpatient Allowable Rate]:[WPPA Inc Outpatient Allowable Rate]])</f>
        <v>0</v>
      </c>
      <c r="K5427" s="4">
        <f>MAX(Table16[[#This Row],[Blue Cross Outpatient Allowable Rate]:[WPPA Inc Outpatient Allowable Rate]])</f>
        <v>0</v>
      </c>
      <c r="L5427" s="4">
        <f>SUM(Table16[[#This Row],[Price]]*4.42)</f>
        <v>0</v>
      </c>
      <c r="M5427" s="4">
        <v>0</v>
      </c>
      <c r="N5427" s="4">
        <f>SUM(Table16[[#This Row],[ChargeID]]*0.76)</f>
        <v>0</v>
      </c>
      <c r="O5427" s="4">
        <f>SUM(Table16[[#This Row],[Price]]*0.95)</f>
        <v>0</v>
      </c>
      <c r="P5427" s="4">
        <f>SUM(Table16[[#This Row],[Price]]*0.8)</f>
        <v>0</v>
      </c>
      <c r="Q5427" s="4">
        <f>SUM(Table16[[#This Row],[Price]]*0.6)</f>
        <v>0</v>
      </c>
    </row>
    <row r="5428" spans="1:17" x14ac:dyDescent="0.25">
      <c r="A5428" t="s">
        <v>3276</v>
      </c>
      <c r="B5428">
        <v>0</v>
      </c>
      <c r="C5428" t="s">
        <v>3318</v>
      </c>
      <c r="D5428">
        <v>0</v>
      </c>
      <c r="F5428" s="4">
        <v>0</v>
      </c>
      <c r="J5428" s="4">
        <f>MIN(Table16[[#This Row],[Medicare Outpatient Allowable Rate]:[WPPA Inc Outpatient Allowable Rate]])</f>
        <v>0</v>
      </c>
      <c r="K5428" s="4">
        <f>MAX(Table16[[#This Row],[Blue Cross Outpatient Allowable Rate]:[WPPA Inc Outpatient Allowable Rate]])</f>
        <v>0</v>
      </c>
      <c r="L5428" s="4">
        <f>SUM(Table16[[#This Row],[Price]]*4.42)</f>
        <v>0</v>
      </c>
      <c r="M5428" s="4">
        <v>0</v>
      </c>
      <c r="N5428" s="4">
        <f>SUM(Table16[[#This Row],[ChargeID]]*0.76)</f>
        <v>0</v>
      </c>
      <c r="O5428" s="4">
        <f>SUM(Table16[[#This Row],[Price]]*0.95)</f>
        <v>0</v>
      </c>
      <c r="P5428" s="4">
        <f>SUM(Table16[[#This Row],[Price]]*0.8)</f>
        <v>0</v>
      </c>
      <c r="Q5428" s="4">
        <f>SUM(Table16[[#This Row],[Price]]*0.6)</f>
        <v>0</v>
      </c>
    </row>
    <row r="5429" spans="1:17" x14ac:dyDescent="0.25">
      <c r="A5429" t="s">
        <v>3276</v>
      </c>
      <c r="B5429">
        <v>0</v>
      </c>
      <c r="C5429" t="s">
        <v>3319</v>
      </c>
      <c r="D5429">
        <v>0</v>
      </c>
      <c r="F5429" s="4">
        <v>0</v>
      </c>
      <c r="J5429" s="4">
        <f>MIN(Table16[[#This Row],[Medicare Outpatient Allowable Rate]:[WPPA Inc Outpatient Allowable Rate]])</f>
        <v>0</v>
      </c>
      <c r="K5429" s="4">
        <f>MAX(Table16[[#This Row],[Blue Cross Outpatient Allowable Rate]:[WPPA Inc Outpatient Allowable Rate]])</f>
        <v>0</v>
      </c>
      <c r="L5429" s="4">
        <f>SUM(Table16[[#This Row],[Price]]*4.42)</f>
        <v>0</v>
      </c>
      <c r="M5429" s="4">
        <v>0</v>
      </c>
      <c r="N5429" s="4">
        <f>SUM(Table16[[#This Row],[ChargeID]]*0.76)</f>
        <v>0</v>
      </c>
      <c r="O5429" s="4">
        <f>SUM(Table16[[#This Row],[Price]]*0.95)</f>
        <v>0</v>
      </c>
      <c r="P5429" s="4">
        <f>SUM(Table16[[#This Row],[Price]]*0.8)</f>
        <v>0</v>
      </c>
      <c r="Q5429" s="4">
        <f>SUM(Table16[[#This Row],[Price]]*0.6)</f>
        <v>0</v>
      </c>
    </row>
    <row r="5430" spans="1:17" x14ac:dyDescent="0.25">
      <c r="A5430" t="s">
        <v>3276</v>
      </c>
      <c r="B5430">
        <v>0</v>
      </c>
      <c r="C5430" t="s">
        <v>11845</v>
      </c>
      <c r="D5430">
        <v>0</v>
      </c>
      <c r="F5430" s="4">
        <v>0</v>
      </c>
      <c r="J5430" s="4">
        <f>MIN(Table16[[#This Row],[Medicare Outpatient Allowable Rate]:[WPPA Inc Outpatient Allowable Rate]])</f>
        <v>0</v>
      </c>
      <c r="K5430" s="4">
        <f>MAX(Table16[[#This Row],[Blue Cross Outpatient Allowable Rate]:[WPPA Inc Outpatient Allowable Rate]])</f>
        <v>0</v>
      </c>
      <c r="L5430" s="4">
        <f>SUM(Table16[[#This Row],[Price]]*4.42)</f>
        <v>0</v>
      </c>
      <c r="M5430" s="4">
        <v>0</v>
      </c>
      <c r="N5430" s="4">
        <f>SUM(Table16[[#This Row],[ChargeID]]*0.76)</f>
        <v>0</v>
      </c>
      <c r="O5430" s="4">
        <f>SUM(Table16[[#This Row],[Price]]*0.95)</f>
        <v>0</v>
      </c>
      <c r="P5430" s="4">
        <f>SUM(Table16[[#This Row],[Price]]*0.8)</f>
        <v>0</v>
      </c>
      <c r="Q5430" s="4">
        <f>SUM(Table16[[#This Row],[Price]]*0.6)</f>
        <v>0</v>
      </c>
    </row>
    <row r="5431" spans="1:17" x14ac:dyDescent="0.25">
      <c r="A5431" t="s">
        <v>3276</v>
      </c>
      <c r="B5431">
        <v>0</v>
      </c>
      <c r="C5431" t="s">
        <v>3320</v>
      </c>
      <c r="D5431">
        <v>0</v>
      </c>
      <c r="F5431" s="4">
        <v>0</v>
      </c>
      <c r="J5431" s="4">
        <f>MIN(Table16[[#This Row],[Medicare Outpatient Allowable Rate]:[WPPA Inc Outpatient Allowable Rate]])</f>
        <v>0</v>
      </c>
      <c r="K5431" s="4">
        <f>MAX(Table16[[#This Row],[Blue Cross Outpatient Allowable Rate]:[WPPA Inc Outpatient Allowable Rate]])</f>
        <v>0</v>
      </c>
      <c r="L5431" s="4">
        <f>SUM(Table16[[#This Row],[Price]]*4.42)</f>
        <v>0</v>
      </c>
      <c r="M5431" s="4">
        <v>0</v>
      </c>
      <c r="N5431" s="4">
        <f>SUM(Table16[[#This Row],[ChargeID]]*0.76)</f>
        <v>0</v>
      </c>
      <c r="O5431" s="4">
        <f>SUM(Table16[[#This Row],[Price]]*0.95)</f>
        <v>0</v>
      </c>
      <c r="P5431" s="4">
        <f>SUM(Table16[[#This Row],[Price]]*0.8)</f>
        <v>0</v>
      </c>
      <c r="Q5431" s="4">
        <f>SUM(Table16[[#This Row],[Price]]*0.6)</f>
        <v>0</v>
      </c>
    </row>
    <row r="5432" spans="1:17" x14ac:dyDescent="0.25">
      <c r="A5432" t="s">
        <v>3276</v>
      </c>
      <c r="B5432">
        <v>0</v>
      </c>
      <c r="C5432" t="s">
        <v>3321</v>
      </c>
      <c r="D5432">
        <v>0</v>
      </c>
      <c r="F5432" s="4">
        <v>0</v>
      </c>
      <c r="J5432" s="4">
        <f>MIN(Table16[[#This Row],[Medicare Outpatient Allowable Rate]:[WPPA Inc Outpatient Allowable Rate]])</f>
        <v>0</v>
      </c>
      <c r="K5432" s="4">
        <f>MAX(Table16[[#This Row],[Blue Cross Outpatient Allowable Rate]:[WPPA Inc Outpatient Allowable Rate]])</f>
        <v>0</v>
      </c>
      <c r="L5432" s="4">
        <f>SUM(Table16[[#This Row],[Price]]*4.42)</f>
        <v>0</v>
      </c>
      <c r="M5432" s="4">
        <v>0</v>
      </c>
      <c r="N5432" s="4">
        <f>SUM(Table16[[#This Row],[ChargeID]]*0.76)</f>
        <v>0</v>
      </c>
      <c r="O5432" s="4">
        <f>SUM(Table16[[#This Row],[Price]]*0.95)</f>
        <v>0</v>
      </c>
      <c r="P5432" s="4">
        <f>SUM(Table16[[#This Row],[Price]]*0.8)</f>
        <v>0</v>
      </c>
      <c r="Q5432" s="4">
        <f>SUM(Table16[[#This Row],[Price]]*0.6)</f>
        <v>0</v>
      </c>
    </row>
    <row r="5433" spans="1:17" x14ac:dyDescent="0.25">
      <c r="A5433" t="s">
        <v>3276</v>
      </c>
      <c r="B5433">
        <v>0</v>
      </c>
      <c r="C5433" t="s">
        <v>3322</v>
      </c>
      <c r="D5433">
        <v>0</v>
      </c>
      <c r="F5433" s="4">
        <v>0</v>
      </c>
      <c r="J5433" s="4">
        <f>MIN(Table16[[#This Row],[Medicare Outpatient Allowable Rate]:[WPPA Inc Outpatient Allowable Rate]])</f>
        <v>0</v>
      </c>
      <c r="K5433" s="4">
        <f>MAX(Table16[[#This Row],[Blue Cross Outpatient Allowable Rate]:[WPPA Inc Outpatient Allowable Rate]])</f>
        <v>0</v>
      </c>
      <c r="L5433" s="4">
        <f>SUM(Table16[[#This Row],[Price]]*4.42)</f>
        <v>0</v>
      </c>
      <c r="M5433" s="4">
        <v>0</v>
      </c>
      <c r="N5433" s="4">
        <f>SUM(Table16[[#This Row],[ChargeID]]*0.76)</f>
        <v>0</v>
      </c>
      <c r="O5433" s="4">
        <f>SUM(Table16[[#This Row],[Price]]*0.95)</f>
        <v>0</v>
      </c>
      <c r="P5433" s="4">
        <f>SUM(Table16[[#This Row],[Price]]*0.8)</f>
        <v>0</v>
      </c>
      <c r="Q5433" s="4">
        <f>SUM(Table16[[#This Row],[Price]]*0.6)</f>
        <v>0</v>
      </c>
    </row>
    <row r="5434" spans="1:17" x14ac:dyDescent="0.25">
      <c r="A5434" t="s">
        <v>3276</v>
      </c>
      <c r="B5434">
        <v>0</v>
      </c>
      <c r="C5434" t="s">
        <v>3323</v>
      </c>
      <c r="D5434">
        <v>0</v>
      </c>
      <c r="F5434" s="4">
        <v>0</v>
      </c>
      <c r="J5434" s="4">
        <f>MIN(Table16[[#This Row],[Medicare Outpatient Allowable Rate]:[WPPA Inc Outpatient Allowable Rate]])</f>
        <v>0</v>
      </c>
      <c r="K5434" s="4">
        <f>MAX(Table16[[#This Row],[Blue Cross Outpatient Allowable Rate]:[WPPA Inc Outpatient Allowable Rate]])</f>
        <v>0</v>
      </c>
      <c r="L5434" s="4">
        <f>SUM(Table16[[#This Row],[Price]]*4.42)</f>
        <v>0</v>
      </c>
      <c r="M5434" s="4">
        <v>0</v>
      </c>
      <c r="N5434" s="4">
        <f>SUM(Table16[[#This Row],[ChargeID]]*0.76)</f>
        <v>0</v>
      </c>
      <c r="O5434" s="4">
        <f>SUM(Table16[[#This Row],[Price]]*0.95)</f>
        <v>0</v>
      </c>
      <c r="P5434" s="4">
        <f>SUM(Table16[[#This Row],[Price]]*0.8)</f>
        <v>0</v>
      </c>
      <c r="Q5434" s="4">
        <f>SUM(Table16[[#This Row],[Price]]*0.6)</f>
        <v>0</v>
      </c>
    </row>
    <row r="5435" spans="1:17" x14ac:dyDescent="0.25">
      <c r="A5435" t="s">
        <v>3276</v>
      </c>
      <c r="B5435">
        <v>0</v>
      </c>
      <c r="C5435" t="s">
        <v>11846</v>
      </c>
      <c r="D5435">
        <v>0</v>
      </c>
      <c r="F5435" s="4">
        <v>0</v>
      </c>
      <c r="J5435" s="4">
        <f>MIN(Table16[[#This Row],[Medicare Outpatient Allowable Rate]:[WPPA Inc Outpatient Allowable Rate]])</f>
        <v>0</v>
      </c>
      <c r="K5435" s="4">
        <f>MAX(Table16[[#This Row],[Blue Cross Outpatient Allowable Rate]:[WPPA Inc Outpatient Allowable Rate]])</f>
        <v>0</v>
      </c>
      <c r="L5435" s="4">
        <f>SUM(Table16[[#This Row],[Price]]*4.42)</f>
        <v>0</v>
      </c>
      <c r="M5435" s="4">
        <v>0</v>
      </c>
      <c r="N5435" s="4">
        <f>SUM(Table16[[#This Row],[ChargeID]]*0.76)</f>
        <v>0</v>
      </c>
      <c r="O5435" s="4">
        <f>SUM(Table16[[#This Row],[Price]]*0.95)</f>
        <v>0</v>
      </c>
      <c r="P5435" s="4">
        <f>SUM(Table16[[#This Row],[Price]]*0.8)</f>
        <v>0</v>
      </c>
      <c r="Q5435" s="4">
        <f>SUM(Table16[[#This Row],[Price]]*0.6)</f>
        <v>0</v>
      </c>
    </row>
    <row r="5436" spans="1:17" x14ac:dyDescent="0.25">
      <c r="A5436" t="s">
        <v>3276</v>
      </c>
      <c r="B5436">
        <v>0</v>
      </c>
      <c r="C5436" t="s">
        <v>3324</v>
      </c>
      <c r="D5436">
        <v>0</v>
      </c>
      <c r="F5436" s="4">
        <v>0</v>
      </c>
      <c r="J5436" s="4">
        <f>MIN(Table16[[#This Row],[Medicare Outpatient Allowable Rate]:[WPPA Inc Outpatient Allowable Rate]])</f>
        <v>0</v>
      </c>
      <c r="K5436" s="4">
        <f>MAX(Table16[[#This Row],[Blue Cross Outpatient Allowable Rate]:[WPPA Inc Outpatient Allowable Rate]])</f>
        <v>0</v>
      </c>
      <c r="L5436" s="4">
        <f>SUM(Table16[[#This Row],[Price]]*4.42)</f>
        <v>0</v>
      </c>
      <c r="M5436" s="4">
        <v>0</v>
      </c>
      <c r="N5436" s="4">
        <f>SUM(Table16[[#This Row],[ChargeID]]*0.76)</f>
        <v>0</v>
      </c>
      <c r="O5436" s="4">
        <f>SUM(Table16[[#This Row],[Price]]*0.95)</f>
        <v>0</v>
      </c>
      <c r="P5436" s="4">
        <f>SUM(Table16[[#This Row],[Price]]*0.8)</f>
        <v>0</v>
      </c>
      <c r="Q5436" s="4">
        <f>SUM(Table16[[#This Row],[Price]]*0.6)</f>
        <v>0</v>
      </c>
    </row>
    <row r="5437" spans="1:17" x14ac:dyDescent="0.25">
      <c r="A5437" t="s">
        <v>3276</v>
      </c>
      <c r="B5437">
        <v>0</v>
      </c>
      <c r="C5437" t="s">
        <v>3325</v>
      </c>
      <c r="D5437">
        <v>0</v>
      </c>
      <c r="F5437" s="4">
        <v>0</v>
      </c>
      <c r="J5437" s="4">
        <f>MIN(Table16[[#This Row],[Medicare Outpatient Allowable Rate]:[WPPA Inc Outpatient Allowable Rate]])</f>
        <v>0</v>
      </c>
      <c r="K5437" s="4">
        <f>MAX(Table16[[#This Row],[Blue Cross Outpatient Allowable Rate]:[WPPA Inc Outpatient Allowable Rate]])</f>
        <v>0</v>
      </c>
      <c r="L5437" s="4">
        <f>SUM(Table16[[#This Row],[Price]]*4.42)</f>
        <v>0</v>
      </c>
      <c r="M5437" s="4">
        <v>0</v>
      </c>
      <c r="N5437" s="4">
        <f>SUM(Table16[[#This Row],[ChargeID]]*0.76)</f>
        <v>0</v>
      </c>
      <c r="O5437" s="4">
        <f>SUM(Table16[[#This Row],[Price]]*0.95)</f>
        <v>0</v>
      </c>
      <c r="P5437" s="4">
        <f>SUM(Table16[[#This Row],[Price]]*0.8)</f>
        <v>0</v>
      </c>
      <c r="Q5437" s="4">
        <f>SUM(Table16[[#This Row],[Price]]*0.6)</f>
        <v>0</v>
      </c>
    </row>
    <row r="5438" spans="1:17" x14ac:dyDescent="0.25">
      <c r="A5438" t="s">
        <v>3276</v>
      </c>
      <c r="B5438">
        <v>0</v>
      </c>
      <c r="C5438" t="s">
        <v>3326</v>
      </c>
      <c r="D5438">
        <v>0</v>
      </c>
      <c r="F5438" s="4">
        <v>0</v>
      </c>
      <c r="J5438" s="4">
        <f>MIN(Table16[[#This Row],[Medicare Outpatient Allowable Rate]:[WPPA Inc Outpatient Allowable Rate]])</f>
        <v>0</v>
      </c>
      <c r="K5438" s="4">
        <f>MAX(Table16[[#This Row],[Blue Cross Outpatient Allowable Rate]:[WPPA Inc Outpatient Allowable Rate]])</f>
        <v>0</v>
      </c>
      <c r="L5438" s="4">
        <f>SUM(Table16[[#This Row],[Price]]*4.42)</f>
        <v>0</v>
      </c>
      <c r="M5438" s="4">
        <v>0</v>
      </c>
      <c r="N5438" s="4">
        <f>SUM(Table16[[#This Row],[ChargeID]]*0.76)</f>
        <v>0</v>
      </c>
      <c r="O5438" s="4">
        <f>SUM(Table16[[#This Row],[Price]]*0.95)</f>
        <v>0</v>
      </c>
      <c r="P5438" s="4">
        <f>SUM(Table16[[#This Row],[Price]]*0.8)</f>
        <v>0</v>
      </c>
      <c r="Q5438" s="4">
        <f>SUM(Table16[[#This Row],[Price]]*0.6)</f>
        <v>0</v>
      </c>
    </row>
    <row r="5439" spans="1:17" x14ac:dyDescent="0.25">
      <c r="A5439" t="s">
        <v>3276</v>
      </c>
      <c r="B5439">
        <v>0</v>
      </c>
      <c r="C5439" t="s">
        <v>3327</v>
      </c>
      <c r="D5439">
        <v>0</v>
      </c>
      <c r="F5439" s="4">
        <v>0</v>
      </c>
      <c r="J5439" s="4">
        <f>MIN(Table16[[#This Row],[Medicare Outpatient Allowable Rate]:[WPPA Inc Outpatient Allowable Rate]])</f>
        <v>0</v>
      </c>
      <c r="K5439" s="4">
        <f>MAX(Table16[[#This Row],[Blue Cross Outpatient Allowable Rate]:[WPPA Inc Outpatient Allowable Rate]])</f>
        <v>0</v>
      </c>
      <c r="L5439" s="4">
        <f>SUM(Table16[[#This Row],[Price]]*4.42)</f>
        <v>0</v>
      </c>
      <c r="M5439" s="4">
        <v>0</v>
      </c>
      <c r="N5439" s="4">
        <f>SUM(Table16[[#This Row],[ChargeID]]*0.76)</f>
        <v>0</v>
      </c>
      <c r="O5439" s="4">
        <f>SUM(Table16[[#This Row],[Price]]*0.95)</f>
        <v>0</v>
      </c>
      <c r="P5439" s="4">
        <f>SUM(Table16[[#This Row],[Price]]*0.8)</f>
        <v>0</v>
      </c>
      <c r="Q5439" s="4">
        <f>SUM(Table16[[#This Row],[Price]]*0.6)</f>
        <v>0</v>
      </c>
    </row>
    <row r="5440" spans="1:17" x14ac:dyDescent="0.25">
      <c r="A5440" t="s">
        <v>3276</v>
      </c>
      <c r="B5440">
        <v>0</v>
      </c>
      <c r="C5440" t="s">
        <v>3328</v>
      </c>
      <c r="D5440">
        <v>0</v>
      </c>
      <c r="F5440" s="4">
        <v>0</v>
      </c>
      <c r="J5440" s="4">
        <f>MIN(Table16[[#This Row],[Medicare Outpatient Allowable Rate]:[WPPA Inc Outpatient Allowable Rate]])</f>
        <v>0</v>
      </c>
      <c r="K5440" s="4">
        <f>MAX(Table16[[#This Row],[Blue Cross Outpatient Allowable Rate]:[WPPA Inc Outpatient Allowable Rate]])</f>
        <v>0</v>
      </c>
      <c r="L5440" s="4">
        <f>SUM(Table16[[#This Row],[Price]]*4.42)</f>
        <v>0</v>
      </c>
      <c r="M5440" s="4">
        <v>0</v>
      </c>
      <c r="N5440" s="4">
        <f>SUM(Table16[[#This Row],[ChargeID]]*0.76)</f>
        <v>0</v>
      </c>
      <c r="O5440" s="4">
        <f>SUM(Table16[[#This Row],[Price]]*0.95)</f>
        <v>0</v>
      </c>
      <c r="P5440" s="4">
        <f>SUM(Table16[[#This Row],[Price]]*0.8)</f>
        <v>0</v>
      </c>
      <c r="Q5440" s="4">
        <f>SUM(Table16[[#This Row],[Price]]*0.6)</f>
        <v>0</v>
      </c>
    </row>
    <row r="5441" spans="1:17" x14ac:dyDescent="0.25">
      <c r="A5441" t="s">
        <v>3276</v>
      </c>
      <c r="B5441">
        <v>0</v>
      </c>
      <c r="C5441" t="s">
        <v>3329</v>
      </c>
      <c r="D5441">
        <v>0</v>
      </c>
      <c r="F5441" s="4">
        <v>0</v>
      </c>
      <c r="J5441" s="4">
        <f>MIN(Table16[[#This Row],[Medicare Outpatient Allowable Rate]:[WPPA Inc Outpatient Allowable Rate]])</f>
        <v>0</v>
      </c>
      <c r="K5441" s="4">
        <f>MAX(Table16[[#This Row],[Blue Cross Outpatient Allowable Rate]:[WPPA Inc Outpatient Allowable Rate]])</f>
        <v>0</v>
      </c>
      <c r="L5441" s="4">
        <f>SUM(Table16[[#This Row],[Price]]*4.42)</f>
        <v>0</v>
      </c>
      <c r="M5441" s="4">
        <v>0</v>
      </c>
      <c r="N5441" s="4">
        <f>SUM(Table16[[#This Row],[ChargeID]]*0.76)</f>
        <v>0</v>
      </c>
      <c r="O5441" s="4">
        <f>SUM(Table16[[#This Row],[Price]]*0.95)</f>
        <v>0</v>
      </c>
      <c r="P5441" s="4">
        <f>SUM(Table16[[#This Row],[Price]]*0.8)</f>
        <v>0</v>
      </c>
      <c r="Q5441" s="4">
        <f>SUM(Table16[[#This Row],[Price]]*0.6)</f>
        <v>0</v>
      </c>
    </row>
    <row r="5442" spans="1:17" x14ac:dyDescent="0.25">
      <c r="A5442" t="s">
        <v>3276</v>
      </c>
      <c r="B5442">
        <v>0</v>
      </c>
      <c r="C5442" t="s">
        <v>3330</v>
      </c>
      <c r="D5442">
        <v>0</v>
      </c>
      <c r="F5442" s="4">
        <v>0</v>
      </c>
      <c r="J5442" s="4">
        <f>MIN(Table16[[#This Row],[Medicare Outpatient Allowable Rate]:[WPPA Inc Outpatient Allowable Rate]])</f>
        <v>0</v>
      </c>
      <c r="K5442" s="4">
        <f>MAX(Table16[[#This Row],[Blue Cross Outpatient Allowable Rate]:[WPPA Inc Outpatient Allowable Rate]])</f>
        <v>0</v>
      </c>
      <c r="L5442" s="4">
        <f>SUM(Table16[[#This Row],[Price]]*4.42)</f>
        <v>0</v>
      </c>
      <c r="M5442" s="4">
        <v>0</v>
      </c>
      <c r="N5442" s="4">
        <f>SUM(Table16[[#This Row],[ChargeID]]*0.76)</f>
        <v>0</v>
      </c>
      <c r="O5442" s="4">
        <f>SUM(Table16[[#This Row],[Price]]*0.95)</f>
        <v>0</v>
      </c>
      <c r="P5442" s="4">
        <f>SUM(Table16[[#This Row],[Price]]*0.8)</f>
        <v>0</v>
      </c>
      <c r="Q5442" s="4">
        <f>SUM(Table16[[#This Row],[Price]]*0.6)</f>
        <v>0</v>
      </c>
    </row>
    <row r="5443" spans="1:17" x14ac:dyDescent="0.25">
      <c r="A5443" t="s">
        <v>3276</v>
      </c>
      <c r="B5443">
        <v>0</v>
      </c>
      <c r="C5443" t="s">
        <v>3331</v>
      </c>
      <c r="D5443">
        <v>0</v>
      </c>
      <c r="F5443" s="4">
        <v>0</v>
      </c>
      <c r="J5443" s="4">
        <f>MIN(Table16[[#This Row],[Medicare Outpatient Allowable Rate]:[WPPA Inc Outpatient Allowable Rate]])</f>
        <v>0</v>
      </c>
      <c r="K5443" s="4">
        <f>MAX(Table16[[#This Row],[Blue Cross Outpatient Allowable Rate]:[WPPA Inc Outpatient Allowable Rate]])</f>
        <v>0</v>
      </c>
      <c r="L5443" s="4">
        <f>SUM(Table16[[#This Row],[Price]]*4.42)</f>
        <v>0</v>
      </c>
      <c r="M5443" s="4">
        <v>0</v>
      </c>
      <c r="N5443" s="4">
        <f>SUM(Table16[[#This Row],[ChargeID]]*0.76)</f>
        <v>0</v>
      </c>
      <c r="O5443" s="4">
        <f>SUM(Table16[[#This Row],[Price]]*0.95)</f>
        <v>0</v>
      </c>
      <c r="P5443" s="4">
        <f>SUM(Table16[[#This Row],[Price]]*0.8)</f>
        <v>0</v>
      </c>
      <c r="Q5443" s="4">
        <f>SUM(Table16[[#This Row],[Price]]*0.6)</f>
        <v>0</v>
      </c>
    </row>
    <row r="5444" spans="1:17" x14ac:dyDescent="0.25">
      <c r="A5444" t="s">
        <v>3334</v>
      </c>
      <c r="B5444">
        <v>97</v>
      </c>
      <c r="C5444" t="s">
        <v>11847</v>
      </c>
      <c r="D5444">
        <v>300</v>
      </c>
      <c r="F5444" s="4">
        <v>97</v>
      </c>
      <c r="G5444">
        <v>83036</v>
      </c>
      <c r="J5444" s="4">
        <f>MIN(Table16[[#This Row],[Medicare Outpatient Allowable Rate]:[WPPA Inc Outpatient Allowable Rate]])</f>
        <v>35.58</v>
      </c>
      <c r="K5444" s="4">
        <f>MAX(Table16[[#This Row],[Blue Cross Outpatient Allowable Rate]:[WPPA Inc Outpatient Allowable Rate]])</f>
        <v>92.149999999999991</v>
      </c>
      <c r="L5444" s="4">
        <f>SUM(Table16[[#This Row],[Price]]*4.42)</f>
        <v>428.74</v>
      </c>
      <c r="M5444" s="4">
        <v>35.58</v>
      </c>
      <c r="N5444" s="4">
        <f>SUM(Table16[[#This Row],[ChargeID]]*0.76)</f>
        <v>73.72</v>
      </c>
      <c r="O5444" s="4">
        <f>SUM(Table16[[#This Row],[Price]]*0.95)</f>
        <v>92.149999999999991</v>
      </c>
      <c r="P5444" s="4">
        <f>SUM(Table16[[#This Row],[Price]]*0.8)</f>
        <v>77.600000000000009</v>
      </c>
      <c r="Q5444" s="4">
        <f>SUM(Table16[[#This Row],[Price]]*0.6)</f>
        <v>58.199999999999996</v>
      </c>
    </row>
    <row r="5445" spans="1:17" x14ac:dyDescent="0.25">
      <c r="A5445" t="s">
        <v>3276</v>
      </c>
      <c r="B5445">
        <v>0</v>
      </c>
      <c r="C5445" t="s">
        <v>3332</v>
      </c>
      <c r="D5445">
        <v>0</v>
      </c>
      <c r="F5445" s="4">
        <v>0</v>
      </c>
      <c r="J5445" s="4">
        <f>MIN(Table16[[#This Row],[Medicare Outpatient Allowable Rate]:[WPPA Inc Outpatient Allowable Rate]])</f>
        <v>0</v>
      </c>
      <c r="K5445" s="4">
        <f>MAX(Table16[[#This Row],[Blue Cross Outpatient Allowable Rate]:[WPPA Inc Outpatient Allowable Rate]])</f>
        <v>0</v>
      </c>
      <c r="L5445" s="4">
        <f>SUM(Table16[[#This Row],[Price]]*4.42)</f>
        <v>0</v>
      </c>
      <c r="M5445" s="4">
        <v>0</v>
      </c>
      <c r="N5445" s="4">
        <f>SUM(Table16[[#This Row],[ChargeID]]*0.76)</f>
        <v>0</v>
      </c>
      <c r="O5445" s="4">
        <f>SUM(Table16[[#This Row],[Price]]*0.95)</f>
        <v>0</v>
      </c>
      <c r="P5445" s="4">
        <f>SUM(Table16[[#This Row],[Price]]*0.8)</f>
        <v>0</v>
      </c>
      <c r="Q5445" s="4">
        <f>SUM(Table16[[#This Row],[Price]]*0.6)</f>
        <v>0</v>
      </c>
    </row>
    <row r="5446" spans="1:17" x14ac:dyDescent="0.25">
      <c r="A5446" t="s">
        <v>3276</v>
      </c>
      <c r="B5446">
        <v>0</v>
      </c>
      <c r="C5446" t="s">
        <v>3333</v>
      </c>
      <c r="D5446">
        <v>0</v>
      </c>
      <c r="F5446" s="4">
        <v>0</v>
      </c>
      <c r="J5446" s="4">
        <f>MIN(Table16[[#This Row],[Medicare Outpatient Allowable Rate]:[WPPA Inc Outpatient Allowable Rate]])</f>
        <v>0</v>
      </c>
      <c r="K5446" s="4">
        <f>MAX(Table16[[#This Row],[Blue Cross Outpatient Allowable Rate]:[WPPA Inc Outpatient Allowable Rate]])</f>
        <v>0</v>
      </c>
      <c r="L5446" s="4">
        <f>SUM(Table16[[#This Row],[Price]]*4.42)</f>
        <v>0</v>
      </c>
      <c r="M5446" s="4">
        <v>0</v>
      </c>
      <c r="N5446" s="4">
        <f>SUM(Table16[[#This Row],[ChargeID]]*0.76)</f>
        <v>0</v>
      </c>
      <c r="O5446" s="4">
        <f>SUM(Table16[[#This Row],[Price]]*0.95)</f>
        <v>0</v>
      </c>
      <c r="P5446" s="4">
        <f>SUM(Table16[[#This Row],[Price]]*0.8)</f>
        <v>0</v>
      </c>
      <c r="Q5446" s="4">
        <f>SUM(Table16[[#This Row],[Price]]*0.6)</f>
        <v>0</v>
      </c>
    </row>
    <row r="5447" spans="1:17" x14ac:dyDescent="0.25">
      <c r="A5447" t="s">
        <v>3334</v>
      </c>
      <c r="B5447">
        <v>216</v>
      </c>
      <c r="C5447" t="s">
        <v>3335</v>
      </c>
      <c r="D5447">
        <v>300</v>
      </c>
      <c r="F5447" s="4">
        <v>216</v>
      </c>
      <c r="G5447">
        <v>82805</v>
      </c>
      <c r="J5447" s="4">
        <f>MIN(Table16[[#This Row],[Medicare Outpatient Allowable Rate]:[WPPA Inc Outpatient Allowable Rate]])</f>
        <v>116.76</v>
      </c>
      <c r="K5447" s="4">
        <f>MAX(Table16[[#This Row],[Blue Cross Outpatient Allowable Rate]:[WPPA Inc Outpatient Allowable Rate]])</f>
        <v>205.2</v>
      </c>
      <c r="L5447" s="4">
        <f>SUM(Table16[[#This Row],[Price]]*4.42)</f>
        <v>954.72</v>
      </c>
      <c r="M5447" s="4">
        <v>116.76</v>
      </c>
      <c r="N5447" s="4">
        <f>SUM(Table16[[#This Row],[ChargeID]]*0.76)</f>
        <v>164.16</v>
      </c>
      <c r="O5447" s="4">
        <f>SUM(Table16[[#This Row],[Price]]*0.95)</f>
        <v>205.2</v>
      </c>
      <c r="P5447" s="4">
        <f>SUM(Table16[[#This Row],[Price]]*0.8)</f>
        <v>172.8</v>
      </c>
      <c r="Q5447" s="4">
        <f>SUM(Table16[[#This Row],[Price]]*0.6)</f>
        <v>129.6</v>
      </c>
    </row>
    <row r="5448" spans="1:17" x14ac:dyDescent="0.25">
      <c r="A5448" t="s">
        <v>3334</v>
      </c>
      <c r="B5448">
        <v>223</v>
      </c>
      <c r="C5448" t="s">
        <v>3336</v>
      </c>
      <c r="D5448">
        <v>300</v>
      </c>
      <c r="F5448" s="4">
        <v>223</v>
      </c>
      <c r="G5448">
        <v>82805</v>
      </c>
      <c r="J5448" s="4">
        <f>MIN(Table16[[#This Row],[Medicare Outpatient Allowable Rate]:[WPPA Inc Outpatient Allowable Rate]])</f>
        <v>116.76</v>
      </c>
      <c r="K5448" s="4">
        <f>MAX(Table16[[#This Row],[Blue Cross Outpatient Allowable Rate]:[WPPA Inc Outpatient Allowable Rate]])</f>
        <v>211.85</v>
      </c>
      <c r="L5448" s="4">
        <f>SUM(Table16[[#This Row],[Price]]*4.42)</f>
        <v>985.66</v>
      </c>
      <c r="M5448" s="4">
        <v>116.76</v>
      </c>
      <c r="N5448" s="4">
        <f>SUM(Table16[[#This Row],[ChargeID]]*0.76)</f>
        <v>169.48</v>
      </c>
      <c r="O5448" s="4">
        <f>SUM(Table16[[#This Row],[Price]]*0.95)</f>
        <v>211.85</v>
      </c>
      <c r="P5448" s="4">
        <f>SUM(Table16[[#This Row],[Price]]*0.8)</f>
        <v>178.4</v>
      </c>
      <c r="Q5448" s="4">
        <f>SUM(Table16[[#This Row],[Price]]*0.6)</f>
        <v>133.79999999999998</v>
      </c>
    </row>
    <row r="5449" spans="1:17" x14ac:dyDescent="0.25">
      <c r="A5449" t="s">
        <v>3334</v>
      </c>
      <c r="B5449">
        <v>0</v>
      </c>
      <c r="C5449" t="s">
        <v>3337</v>
      </c>
      <c r="D5449">
        <v>311</v>
      </c>
      <c r="F5449" s="4">
        <v>0</v>
      </c>
      <c r="G5449">
        <v>87591</v>
      </c>
      <c r="J5449" s="4">
        <f>MIN(Table16[[#This Row],[Medicare Outpatient Allowable Rate]:[WPPA Inc Outpatient Allowable Rate]])</f>
        <v>0</v>
      </c>
      <c r="K5449" s="4">
        <f>MAX(Table16[[#This Row],[Blue Cross Outpatient Allowable Rate]:[WPPA Inc Outpatient Allowable Rate]])</f>
        <v>74.569999999999993</v>
      </c>
      <c r="L5449" s="4">
        <f>SUM(Table16[[#This Row],[Price]]*4.42)</f>
        <v>0</v>
      </c>
      <c r="M5449" s="4">
        <v>74.569999999999993</v>
      </c>
      <c r="N5449" s="4">
        <f>SUM(Table16[[#This Row],[ChargeID]]*0.76)</f>
        <v>0</v>
      </c>
      <c r="O5449" s="4">
        <f>SUM(Table16[[#This Row],[Price]]*0.95)</f>
        <v>0</v>
      </c>
      <c r="P5449" s="4">
        <f>SUM(Table16[[#This Row],[Price]]*0.8)</f>
        <v>0</v>
      </c>
      <c r="Q5449" s="4">
        <f>SUM(Table16[[#This Row],[Price]]*0.6)</f>
        <v>0</v>
      </c>
    </row>
    <row r="5450" spans="1:17" x14ac:dyDescent="0.25">
      <c r="A5450" t="s">
        <v>3334</v>
      </c>
      <c r="B5450">
        <v>145</v>
      </c>
      <c r="C5450" t="s">
        <v>3338</v>
      </c>
      <c r="D5450">
        <v>300</v>
      </c>
      <c r="F5450" s="4">
        <v>145</v>
      </c>
      <c r="G5450">
        <v>84443</v>
      </c>
      <c r="J5450" s="4">
        <f>MIN(Table16[[#This Row],[Medicare Outpatient Allowable Rate]:[WPPA Inc Outpatient Allowable Rate]])</f>
        <v>43.53</v>
      </c>
      <c r="K5450" s="4">
        <f>MAX(Table16[[#This Row],[Blue Cross Outpatient Allowable Rate]:[WPPA Inc Outpatient Allowable Rate]])</f>
        <v>137.75</v>
      </c>
      <c r="L5450" s="4">
        <f>SUM(Table16[[#This Row],[Price]]*4.42)</f>
        <v>640.9</v>
      </c>
      <c r="M5450" s="4">
        <v>43.53</v>
      </c>
      <c r="N5450" s="4">
        <f>SUM(Table16[[#This Row],[ChargeID]]*0.76)</f>
        <v>110.2</v>
      </c>
      <c r="O5450" s="4">
        <f>SUM(Table16[[#This Row],[Price]]*0.95)</f>
        <v>137.75</v>
      </c>
      <c r="P5450" s="4">
        <f>SUM(Table16[[#This Row],[Price]]*0.8)</f>
        <v>116</v>
      </c>
      <c r="Q5450" s="4">
        <f>SUM(Table16[[#This Row],[Price]]*0.6)</f>
        <v>87</v>
      </c>
    </row>
    <row r="5451" spans="1:17" x14ac:dyDescent="0.25">
      <c r="A5451" t="s">
        <v>3334</v>
      </c>
      <c r="B5451">
        <v>223</v>
      </c>
      <c r="C5451" t="s">
        <v>3339</v>
      </c>
      <c r="D5451">
        <v>300</v>
      </c>
      <c r="F5451" s="4">
        <v>223</v>
      </c>
      <c r="G5451">
        <v>82805</v>
      </c>
      <c r="J5451" s="4">
        <f>MIN(Table16[[#This Row],[Medicare Outpatient Allowable Rate]:[WPPA Inc Outpatient Allowable Rate]])</f>
        <v>116.76</v>
      </c>
      <c r="K5451" s="4">
        <f>MAX(Table16[[#This Row],[Blue Cross Outpatient Allowable Rate]:[WPPA Inc Outpatient Allowable Rate]])</f>
        <v>211.85</v>
      </c>
      <c r="L5451" s="4">
        <f>SUM(Table16[[#This Row],[Price]]*4.42)</f>
        <v>985.66</v>
      </c>
      <c r="M5451" s="4">
        <v>116.76</v>
      </c>
      <c r="N5451" s="4">
        <f>SUM(Table16[[#This Row],[ChargeID]]*0.76)</f>
        <v>169.48</v>
      </c>
      <c r="O5451" s="4">
        <f>SUM(Table16[[#This Row],[Price]]*0.95)</f>
        <v>211.85</v>
      </c>
      <c r="P5451" s="4">
        <f>SUM(Table16[[#This Row],[Price]]*0.8)</f>
        <v>178.4</v>
      </c>
      <c r="Q5451" s="4">
        <f>SUM(Table16[[#This Row],[Price]]*0.6)</f>
        <v>133.79999999999998</v>
      </c>
    </row>
    <row r="5452" spans="1:17" x14ac:dyDescent="0.25">
      <c r="A5452" t="s">
        <v>3334</v>
      </c>
      <c r="B5452">
        <v>223</v>
      </c>
      <c r="C5452" t="s">
        <v>3340</v>
      </c>
      <c r="D5452">
        <v>300</v>
      </c>
      <c r="F5452" s="4">
        <v>223</v>
      </c>
      <c r="G5452">
        <v>82805</v>
      </c>
      <c r="J5452" s="4">
        <f>MIN(Table16[[#This Row],[Medicare Outpatient Allowable Rate]:[WPPA Inc Outpatient Allowable Rate]])</f>
        <v>116.76</v>
      </c>
      <c r="K5452" s="4">
        <f>MAX(Table16[[#This Row],[Blue Cross Outpatient Allowable Rate]:[WPPA Inc Outpatient Allowable Rate]])</f>
        <v>211.85</v>
      </c>
      <c r="L5452" s="4">
        <f>SUM(Table16[[#This Row],[Price]]*4.42)</f>
        <v>985.66</v>
      </c>
      <c r="M5452" s="4">
        <v>116.76</v>
      </c>
      <c r="N5452" s="4">
        <f>SUM(Table16[[#This Row],[ChargeID]]*0.76)</f>
        <v>169.48</v>
      </c>
      <c r="O5452" s="4">
        <f>SUM(Table16[[#This Row],[Price]]*0.95)</f>
        <v>211.85</v>
      </c>
      <c r="P5452" s="4">
        <f>SUM(Table16[[#This Row],[Price]]*0.8)</f>
        <v>178.4</v>
      </c>
      <c r="Q5452" s="4">
        <f>SUM(Table16[[#This Row],[Price]]*0.6)</f>
        <v>133.79999999999998</v>
      </c>
    </row>
    <row r="5453" spans="1:17" x14ac:dyDescent="0.25">
      <c r="A5453" t="s">
        <v>3334</v>
      </c>
      <c r="B5453">
        <v>126</v>
      </c>
      <c r="C5453" t="s">
        <v>11848</v>
      </c>
      <c r="D5453">
        <v>300</v>
      </c>
      <c r="F5453" s="4">
        <v>126</v>
      </c>
      <c r="G5453">
        <v>83491</v>
      </c>
      <c r="J5453" s="4">
        <f>MIN(Table16[[#This Row],[Medicare Outpatient Allowable Rate]:[WPPA Inc Outpatient Allowable Rate]])</f>
        <v>56.12</v>
      </c>
      <c r="K5453" s="4">
        <f>MAX(Table16[[#This Row],[Blue Cross Outpatient Allowable Rate]:[WPPA Inc Outpatient Allowable Rate]])</f>
        <v>119.69999999999999</v>
      </c>
      <c r="L5453" s="4">
        <f>SUM(Table16[[#This Row],[Price]]*4.42)</f>
        <v>556.91999999999996</v>
      </c>
      <c r="M5453" s="4">
        <v>56.12</v>
      </c>
      <c r="N5453" s="4">
        <f>SUM(Table16[[#This Row],[ChargeID]]*0.76)</f>
        <v>95.76</v>
      </c>
      <c r="O5453" s="4">
        <f>SUM(Table16[[#This Row],[Price]]*0.95)</f>
        <v>119.69999999999999</v>
      </c>
      <c r="P5453" s="4">
        <f>SUM(Table16[[#This Row],[Price]]*0.8)</f>
        <v>100.80000000000001</v>
      </c>
      <c r="Q5453" s="4">
        <f>SUM(Table16[[#This Row],[Price]]*0.6)</f>
        <v>75.599999999999994</v>
      </c>
    </row>
    <row r="5454" spans="1:17" x14ac:dyDescent="0.25">
      <c r="A5454" t="s">
        <v>3276</v>
      </c>
      <c r="B5454">
        <v>0</v>
      </c>
      <c r="C5454" t="s">
        <v>3341</v>
      </c>
      <c r="D5454">
        <v>0</v>
      </c>
      <c r="F5454" s="4">
        <v>0</v>
      </c>
      <c r="J5454" s="4">
        <f>MIN(Table16[[#This Row],[Medicare Outpatient Allowable Rate]:[WPPA Inc Outpatient Allowable Rate]])</f>
        <v>0</v>
      </c>
      <c r="K5454" s="4">
        <f>MAX(Table16[[#This Row],[Blue Cross Outpatient Allowable Rate]:[WPPA Inc Outpatient Allowable Rate]])</f>
        <v>0</v>
      </c>
      <c r="L5454" s="4">
        <f>SUM(Table16[[#This Row],[Price]]*4.42)</f>
        <v>0</v>
      </c>
      <c r="M5454" s="4">
        <v>0</v>
      </c>
      <c r="N5454" s="4">
        <f>SUM(Table16[[#This Row],[ChargeID]]*0.76)</f>
        <v>0</v>
      </c>
      <c r="O5454" s="4">
        <f>SUM(Table16[[#This Row],[Price]]*0.95)</f>
        <v>0</v>
      </c>
      <c r="P5454" s="4">
        <f>SUM(Table16[[#This Row],[Price]]*0.8)</f>
        <v>0</v>
      </c>
      <c r="Q5454" s="4">
        <f>SUM(Table16[[#This Row],[Price]]*0.6)</f>
        <v>0</v>
      </c>
    </row>
    <row r="5455" spans="1:17" x14ac:dyDescent="0.25">
      <c r="A5455" t="s">
        <v>3276</v>
      </c>
      <c r="B5455">
        <v>0</v>
      </c>
      <c r="C5455" t="s">
        <v>3342</v>
      </c>
      <c r="D5455">
        <v>0</v>
      </c>
      <c r="F5455" s="4">
        <v>0</v>
      </c>
      <c r="J5455" s="4">
        <f>MIN(Table16[[#This Row],[Medicare Outpatient Allowable Rate]:[WPPA Inc Outpatient Allowable Rate]])</f>
        <v>0</v>
      </c>
      <c r="K5455" s="4">
        <f>MAX(Table16[[#This Row],[Blue Cross Outpatient Allowable Rate]:[WPPA Inc Outpatient Allowable Rate]])</f>
        <v>0</v>
      </c>
      <c r="L5455" s="4">
        <f>SUM(Table16[[#This Row],[Price]]*4.42)</f>
        <v>0</v>
      </c>
      <c r="M5455" s="4">
        <v>0</v>
      </c>
      <c r="N5455" s="4">
        <f>SUM(Table16[[#This Row],[ChargeID]]*0.76)</f>
        <v>0</v>
      </c>
      <c r="O5455" s="4">
        <f>SUM(Table16[[#This Row],[Price]]*0.95)</f>
        <v>0</v>
      </c>
      <c r="P5455" s="4">
        <f>SUM(Table16[[#This Row],[Price]]*0.8)</f>
        <v>0</v>
      </c>
      <c r="Q5455" s="4">
        <f>SUM(Table16[[#This Row],[Price]]*0.6)</f>
        <v>0</v>
      </c>
    </row>
    <row r="5456" spans="1:17" x14ac:dyDescent="0.25">
      <c r="A5456" t="s">
        <v>3276</v>
      </c>
      <c r="B5456">
        <v>0</v>
      </c>
      <c r="C5456" t="s">
        <v>3343</v>
      </c>
      <c r="D5456">
        <v>0</v>
      </c>
      <c r="F5456" s="4">
        <v>0</v>
      </c>
      <c r="J5456" s="4">
        <f>MIN(Table16[[#This Row],[Medicare Outpatient Allowable Rate]:[WPPA Inc Outpatient Allowable Rate]])</f>
        <v>0</v>
      </c>
      <c r="K5456" s="4">
        <f>MAX(Table16[[#This Row],[Blue Cross Outpatient Allowable Rate]:[WPPA Inc Outpatient Allowable Rate]])</f>
        <v>0</v>
      </c>
      <c r="L5456" s="4">
        <f>SUM(Table16[[#This Row],[Price]]*4.42)</f>
        <v>0</v>
      </c>
      <c r="M5456" s="4">
        <v>0</v>
      </c>
      <c r="N5456" s="4">
        <f>SUM(Table16[[#This Row],[ChargeID]]*0.76)</f>
        <v>0</v>
      </c>
      <c r="O5456" s="4">
        <f>SUM(Table16[[#This Row],[Price]]*0.95)</f>
        <v>0</v>
      </c>
      <c r="P5456" s="4">
        <f>SUM(Table16[[#This Row],[Price]]*0.8)</f>
        <v>0</v>
      </c>
      <c r="Q5456" s="4">
        <f>SUM(Table16[[#This Row],[Price]]*0.6)</f>
        <v>0</v>
      </c>
    </row>
    <row r="5457" spans="1:17" x14ac:dyDescent="0.25">
      <c r="A5457" t="s">
        <v>3276</v>
      </c>
      <c r="B5457">
        <v>0</v>
      </c>
      <c r="C5457" t="s">
        <v>3344</v>
      </c>
      <c r="D5457">
        <v>0</v>
      </c>
      <c r="F5457" s="4">
        <v>0</v>
      </c>
      <c r="J5457" s="4">
        <f>MIN(Table16[[#This Row],[Medicare Outpatient Allowable Rate]:[WPPA Inc Outpatient Allowable Rate]])</f>
        <v>0</v>
      </c>
      <c r="K5457" s="4">
        <f>MAX(Table16[[#This Row],[Blue Cross Outpatient Allowable Rate]:[WPPA Inc Outpatient Allowable Rate]])</f>
        <v>0</v>
      </c>
      <c r="L5457" s="4">
        <f>SUM(Table16[[#This Row],[Price]]*4.42)</f>
        <v>0</v>
      </c>
      <c r="M5457" s="4">
        <v>0</v>
      </c>
      <c r="N5457" s="4">
        <f>SUM(Table16[[#This Row],[ChargeID]]*0.76)</f>
        <v>0</v>
      </c>
      <c r="O5457" s="4">
        <f>SUM(Table16[[#This Row],[Price]]*0.95)</f>
        <v>0</v>
      </c>
      <c r="P5457" s="4">
        <f>SUM(Table16[[#This Row],[Price]]*0.8)</f>
        <v>0</v>
      </c>
      <c r="Q5457" s="4">
        <f>SUM(Table16[[#This Row],[Price]]*0.6)</f>
        <v>0</v>
      </c>
    </row>
    <row r="5458" spans="1:17" x14ac:dyDescent="0.25">
      <c r="A5458" t="s">
        <v>3276</v>
      </c>
      <c r="B5458">
        <v>0</v>
      </c>
      <c r="C5458" t="s">
        <v>3345</v>
      </c>
      <c r="D5458">
        <v>0</v>
      </c>
      <c r="F5458" s="4">
        <v>0</v>
      </c>
      <c r="J5458" s="4">
        <f>MIN(Table16[[#This Row],[Medicare Outpatient Allowable Rate]:[WPPA Inc Outpatient Allowable Rate]])</f>
        <v>0</v>
      </c>
      <c r="K5458" s="4">
        <f>MAX(Table16[[#This Row],[Blue Cross Outpatient Allowable Rate]:[WPPA Inc Outpatient Allowable Rate]])</f>
        <v>0</v>
      </c>
      <c r="L5458" s="4">
        <f>SUM(Table16[[#This Row],[Price]]*4.42)</f>
        <v>0</v>
      </c>
      <c r="M5458" s="4">
        <v>0</v>
      </c>
      <c r="N5458" s="4">
        <f>SUM(Table16[[#This Row],[ChargeID]]*0.76)</f>
        <v>0</v>
      </c>
      <c r="O5458" s="4">
        <f>SUM(Table16[[#This Row],[Price]]*0.95)</f>
        <v>0</v>
      </c>
      <c r="P5458" s="4">
        <f>SUM(Table16[[#This Row],[Price]]*0.8)</f>
        <v>0</v>
      </c>
      <c r="Q5458" s="4">
        <f>SUM(Table16[[#This Row],[Price]]*0.6)</f>
        <v>0</v>
      </c>
    </row>
    <row r="5459" spans="1:17" x14ac:dyDescent="0.25">
      <c r="A5459" t="s">
        <v>3334</v>
      </c>
      <c r="B5459">
        <v>0</v>
      </c>
      <c r="C5459" t="s">
        <v>3346</v>
      </c>
      <c r="D5459">
        <v>300</v>
      </c>
      <c r="F5459" s="4">
        <v>0</v>
      </c>
      <c r="J5459" s="4">
        <f>MIN(Table16[[#This Row],[Medicare Outpatient Allowable Rate]:[WPPA Inc Outpatient Allowable Rate]])</f>
        <v>0</v>
      </c>
      <c r="K5459" s="4">
        <f>MAX(Table16[[#This Row],[Blue Cross Outpatient Allowable Rate]:[WPPA Inc Outpatient Allowable Rate]])</f>
        <v>0</v>
      </c>
      <c r="L5459" s="4">
        <f>SUM(Table16[[#This Row],[Price]]*4.42)</f>
        <v>0</v>
      </c>
      <c r="M5459" s="4">
        <v>0</v>
      </c>
      <c r="N5459" s="4">
        <f>SUM(Table16[[#This Row],[ChargeID]]*0.76)</f>
        <v>0</v>
      </c>
      <c r="O5459" s="4">
        <f>SUM(Table16[[#This Row],[Price]]*0.95)</f>
        <v>0</v>
      </c>
      <c r="P5459" s="4">
        <f>SUM(Table16[[#This Row],[Price]]*0.8)</f>
        <v>0</v>
      </c>
      <c r="Q5459" s="4">
        <f>SUM(Table16[[#This Row],[Price]]*0.6)</f>
        <v>0</v>
      </c>
    </row>
    <row r="5460" spans="1:17" x14ac:dyDescent="0.25">
      <c r="A5460" t="s">
        <v>3334</v>
      </c>
      <c r="B5460">
        <v>85</v>
      </c>
      <c r="C5460" t="s">
        <v>3347</v>
      </c>
      <c r="D5460">
        <v>300</v>
      </c>
      <c r="F5460" s="4">
        <v>85</v>
      </c>
      <c r="G5460">
        <v>87070</v>
      </c>
      <c r="J5460" s="4">
        <f>MIN(Table16[[#This Row],[Medicare Outpatient Allowable Rate]:[WPPA Inc Outpatient Allowable Rate]])</f>
        <v>31.56</v>
      </c>
      <c r="K5460" s="4">
        <f>MAX(Table16[[#This Row],[Blue Cross Outpatient Allowable Rate]:[WPPA Inc Outpatient Allowable Rate]])</f>
        <v>80.75</v>
      </c>
      <c r="L5460" s="4">
        <f>SUM(Table16[[#This Row],[Price]]*4.42)</f>
        <v>375.7</v>
      </c>
      <c r="M5460" s="4">
        <v>31.56</v>
      </c>
      <c r="N5460" s="4">
        <f>SUM(Table16[[#This Row],[ChargeID]]*0.76)</f>
        <v>64.599999999999994</v>
      </c>
      <c r="O5460" s="4">
        <f>SUM(Table16[[#This Row],[Price]]*0.95)</f>
        <v>80.75</v>
      </c>
      <c r="P5460" s="4">
        <f>SUM(Table16[[#This Row],[Price]]*0.8)</f>
        <v>68</v>
      </c>
      <c r="Q5460" s="4">
        <f>SUM(Table16[[#This Row],[Price]]*0.6)</f>
        <v>51</v>
      </c>
    </row>
    <row r="5461" spans="1:17" x14ac:dyDescent="0.25">
      <c r="A5461" t="s">
        <v>3334</v>
      </c>
      <c r="B5461">
        <v>85</v>
      </c>
      <c r="C5461" t="s">
        <v>3348</v>
      </c>
      <c r="D5461">
        <v>300</v>
      </c>
      <c r="F5461" s="4">
        <v>85</v>
      </c>
      <c r="G5461">
        <v>87075</v>
      </c>
      <c r="J5461" s="4">
        <f>MIN(Table16[[#This Row],[Medicare Outpatient Allowable Rate]:[WPPA Inc Outpatient Allowable Rate]])</f>
        <v>30.9</v>
      </c>
      <c r="K5461" s="4">
        <f>MAX(Table16[[#This Row],[Blue Cross Outpatient Allowable Rate]:[WPPA Inc Outpatient Allowable Rate]])</f>
        <v>80.75</v>
      </c>
      <c r="L5461" s="4">
        <f>SUM(Table16[[#This Row],[Price]]*4.42)</f>
        <v>375.7</v>
      </c>
      <c r="M5461" s="4">
        <v>30.9</v>
      </c>
      <c r="N5461" s="4">
        <f>SUM(Table16[[#This Row],[ChargeID]]*0.76)</f>
        <v>64.599999999999994</v>
      </c>
      <c r="O5461" s="4">
        <f>SUM(Table16[[#This Row],[Price]]*0.95)</f>
        <v>80.75</v>
      </c>
      <c r="P5461" s="4">
        <f>SUM(Table16[[#This Row],[Price]]*0.8)</f>
        <v>68</v>
      </c>
      <c r="Q5461" s="4">
        <f>SUM(Table16[[#This Row],[Price]]*0.6)</f>
        <v>51</v>
      </c>
    </row>
    <row r="5462" spans="1:17" x14ac:dyDescent="0.25">
      <c r="A5462" t="s">
        <v>3334</v>
      </c>
      <c r="B5462">
        <v>103</v>
      </c>
      <c r="C5462" t="s">
        <v>3349</v>
      </c>
      <c r="D5462">
        <v>300</v>
      </c>
      <c r="F5462" s="4">
        <v>103</v>
      </c>
      <c r="G5462">
        <v>87040</v>
      </c>
      <c r="J5462" s="4">
        <f>MIN(Table16[[#This Row],[Medicare Outpatient Allowable Rate]:[WPPA Inc Outpatient Allowable Rate]])</f>
        <v>38.03</v>
      </c>
      <c r="K5462" s="4">
        <f>MAX(Table16[[#This Row],[Blue Cross Outpatient Allowable Rate]:[WPPA Inc Outpatient Allowable Rate]])</f>
        <v>97.85</v>
      </c>
      <c r="L5462" s="4">
        <f>SUM(Table16[[#This Row],[Price]]*4.42)</f>
        <v>455.26</v>
      </c>
      <c r="M5462" s="4">
        <v>38.03</v>
      </c>
      <c r="N5462" s="4">
        <f>SUM(Table16[[#This Row],[ChargeID]]*0.76)</f>
        <v>78.28</v>
      </c>
      <c r="O5462" s="4">
        <f>SUM(Table16[[#This Row],[Price]]*0.95)</f>
        <v>97.85</v>
      </c>
      <c r="P5462" s="4">
        <f>SUM(Table16[[#This Row],[Price]]*0.8)</f>
        <v>82.4</v>
      </c>
      <c r="Q5462" s="4">
        <f>SUM(Table16[[#This Row],[Price]]*0.6)</f>
        <v>61.8</v>
      </c>
    </row>
    <row r="5463" spans="1:17" x14ac:dyDescent="0.25">
      <c r="A5463" t="s">
        <v>3334</v>
      </c>
      <c r="B5463">
        <v>85</v>
      </c>
      <c r="C5463" t="s">
        <v>3350</v>
      </c>
      <c r="D5463">
        <v>300</v>
      </c>
      <c r="F5463" s="4">
        <v>85</v>
      </c>
      <c r="G5463">
        <v>87070</v>
      </c>
      <c r="J5463" s="4">
        <f>MIN(Table16[[#This Row],[Medicare Outpatient Allowable Rate]:[WPPA Inc Outpatient Allowable Rate]])</f>
        <v>31.56</v>
      </c>
      <c r="K5463" s="4">
        <f>MAX(Table16[[#This Row],[Blue Cross Outpatient Allowable Rate]:[WPPA Inc Outpatient Allowable Rate]])</f>
        <v>80.75</v>
      </c>
      <c r="L5463" s="4">
        <f>SUM(Table16[[#This Row],[Price]]*4.42)</f>
        <v>375.7</v>
      </c>
      <c r="M5463" s="4">
        <v>31.56</v>
      </c>
      <c r="N5463" s="4">
        <f>SUM(Table16[[#This Row],[ChargeID]]*0.76)</f>
        <v>64.599999999999994</v>
      </c>
      <c r="O5463" s="4">
        <f>SUM(Table16[[#This Row],[Price]]*0.95)</f>
        <v>80.75</v>
      </c>
      <c r="P5463" s="4">
        <f>SUM(Table16[[#This Row],[Price]]*0.8)</f>
        <v>68</v>
      </c>
      <c r="Q5463" s="4">
        <f>SUM(Table16[[#This Row],[Price]]*0.6)</f>
        <v>51</v>
      </c>
    </row>
    <row r="5464" spans="1:17" x14ac:dyDescent="0.25">
      <c r="A5464" t="s">
        <v>3334</v>
      </c>
      <c r="B5464">
        <v>102</v>
      </c>
      <c r="C5464" t="s">
        <v>3351</v>
      </c>
      <c r="D5464">
        <v>300</v>
      </c>
      <c r="F5464" s="4">
        <v>102</v>
      </c>
      <c r="G5464">
        <v>87103</v>
      </c>
      <c r="J5464" s="4">
        <f>MIN(Table16[[#This Row],[Medicare Outpatient Allowable Rate]:[WPPA Inc Outpatient Allowable Rate]])</f>
        <v>35.33</v>
      </c>
      <c r="K5464" s="4">
        <f>MAX(Table16[[#This Row],[Blue Cross Outpatient Allowable Rate]:[WPPA Inc Outpatient Allowable Rate]])</f>
        <v>96.899999999999991</v>
      </c>
      <c r="L5464" s="4">
        <f>SUM(Table16[[#This Row],[Price]]*4.42)</f>
        <v>450.84</v>
      </c>
      <c r="M5464" s="4">
        <v>35.33</v>
      </c>
      <c r="N5464" s="4">
        <f>SUM(Table16[[#This Row],[ChargeID]]*0.76)</f>
        <v>77.52</v>
      </c>
      <c r="O5464" s="4">
        <f>SUM(Table16[[#This Row],[Price]]*0.95)</f>
        <v>96.899999999999991</v>
      </c>
      <c r="P5464" s="4">
        <f>SUM(Table16[[#This Row],[Price]]*0.8)</f>
        <v>81.600000000000009</v>
      </c>
      <c r="Q5464" s="4">
        <f>SUM(Table16[[#This Row],[Price]]*0.6)</f>
        <v>61.199999999999996</v>
      </c>
    </row>
    <row r="5465" spans="1:17" x14ac:dyDescent="0.25">
      <c r="A5465" t="s">
        <v>3334</v>
      </c>
      <c r="B5465">
        <v>102</v>
      </c>
      <c r="C5465" t="s">
        <v>3352</v>
      </c>
      <c r="D5465">
        <v>300</v>
      </c>
      <c r="F5465" s="4">
        <v>102</v>
      </c>
      <c r="G5465">
        <v>87102</v>
      </c>
      <c r="J5465" s="4">
        <f>MIN(Table16[[#This Row],[Medicare Outpatient Allowable Rate]:[WPPA Inc Outpatient Allowable Rate]])</f>
        <v>35.24</v>
      </c>
      <c r="K5465" s="4">
        <f>MAX(Table16[[#This Row],[Blue Cross Outpatient Allowable Rate]:[WPPA Inc Outpatient Allowable Rate]])</f>
        <v>96.899999999999991</v>
      </c>
      <c r="L5465" s="4">
        <f>SUM(Table16[[#This Row],[Price]]*4.42)</f>
        <v>450.84</v>
      </c>
      <c r="M5465" s="4">
        <v>35.24</v>
      </c>
      <c r="N5465" s="4">
        <f>SUM(Table16[[#This Row],[ChargeID]]*0.76)</f>
        <v>77.52</v>
      </c>
      <c r="O5465" s="4">
        <f>SUM(Table16[[#This Row],[Price]]*0.95)</f>
        <v>96.899999999999991</v>
      </c>
      <c r="P5465" s="4">
        <f>SUM(Table16[[#This Row],[Price]]*0.8)</f>
        <v>81.600000000000009</v>
      </c>
      <c r="Q5465" s="4">
        <f>SUM(Table16[[#This Row],[Price]]*0.6)</f>
        <v>61.199999999999996</v>
      </c>
    </row>
    <row r="5466" spans="1:17" x14ac:dyDescent="0.25">
      <c r="A5466" t="s">
        <v>3334</v>
      </c>
      <c r="B5466">
        <v>67</v>
      </c>
      <c r="C5466" t="s">
        <v>3353</v>
      </c>
      <c r="D5466">
        <v>300</v>
      </c>
      <c r="F5466" s="4">
        <v>67</v>
      </c>
      <c r="G5466">
        <v>87101</v>
      </c>
      <c r="J5466" s="4">
        <f>MIN(Table16[[#This Row],[Medicare Outpatient Allowable Rate]:[WPPA Inc Outpatient Allowable Rate]])</f>
        <v>23.91</v>
      </c>
      <c r="K5466" s="4">
        <f>MAX(Table16[[#This Row],[Blue Cross Outpatient Allowable Rate]:[WPPA Inc Outpatient Allowable Rate]])</f>
        <v>63.65</v>
      </c>
      <c r="L5466" s="4">
        <f>SUM(Table16[[#This Row],[Price]]*4.42)</f>
        <v>296.14</v>
      </c>
      <c r="M5466" s="4">
        <v>23.91</v>
      </c>
      <c r="N5466" s="4">
        <f>SUM(Table16[[#This Row],[ChargeID]]*0.76)</f>
        <v>50.92</v>
      </c>
      <c r="O5466" s="4">
        <f>SUM(Table16[[#This Row],[Price]]*0.95)</f>
        <v>63.65</v>
      </c>
      <c r="P5466" s="4">
        <f>SUM(Table16[[#This Row],[Price]]*0.8)</f>
        <v>53.6</v>
      </c>
      <c r="Q5466" s="4">
        <f>SUM(Table16[[#This Row],[Price]]*0.6)</f>
        <v>40.199999999999996</v>
      </c>
    </row>
    <row r="5467" spans="1:17" x14ac:dyDescent="0.25">
      <c r="A5467" t="s">
        <v>3334</v>
      </c>
      <c r="B5467">
        <v>67</v>
      </c>
      <c r="C5467" t="s">
        <v>3354</v>
      </c>
      <c r="D5467">
        <v>300</v>
      </c>
      <c r="F5467" s="4">
        <v>67</v>
      </c>
      <c r="G5467">
        <v>87101</v>
      </c>
      <c r="J5467" s="4">
        <f>MIN(Table16[[#This Row],[Medicare Outpatient Allowable Rate]:[WPPA Inc Outpatient Allowable Rate]])</f>
        <v>23.91</v>
      </c>
      <c r="K5467" s="4">
        <f>MAX(Table16[[#This Row],[Blue Cross Outpatient Allowable Rate]:[WPPA Inc Outpatient Allowable Rate]])</f>
        <v>63.65</v>
      </c>
      <c r="L5467" s="4">
        <f>SUM(Table16[[#This Row],[Price]]*4.42)</f>
        <v>296.14</v>
      </c>
      <c r="M5467" s="4">
        <v>23.91</v>
      </c>
      <c r="N5467" s="4">
        <f>SUM(Table16[[#This Row],[ChargeID]]*0.76)</f>
        <v>50.92</v>
      </c>
      <c r="O5467" s="4">
        <f>SUM(Table16[[#This Row],[Price]]*0.95)</f>
        <v>63.65</v>
      </c>
      <c r="P5467" s="4">
        <f>SUM(Table16[[#This Row],[Price]]*0.8)</f>
        <v>53.6</v>
      </c>
      <c r="Q5467" s="4">
        <f>SUM(Table16[[#This Row],[Price]]*0.6)</f>
        <v>40.199999999999996</v>
      </c>
    </row>
    <row r="5468" spans="1:17" x14ac:dyDescent="0.25">
      <c r="A5468" t="s">
        <v>3334</v>
      </c>
      <c r="B5468">
        <v>85</v>
      </c>
      <c r="C5468" t="s">
        <v>3355</v>
      </c>
      <c r="D5468">
        <v>300</v>
      </c>
      <c r="F5468" s="4">
        <v>85</v>
      </c>
      <c r="G5468">
        <v>87070</v>
      </c>
      <c r="J5468" s="4">
        <f>MIN(Table16[[#This Row],[Medicare Outpatient Allowable Rate]:[WPPA Inc Outpatient Allowable Rate]])</f>
        <v>31.56</v>
      </c>
      <c r="K5468" s="4">
        <f>MAX(Table16[[#This Row],[Blue Cross Outpatient Allowable Rate]:[WPPA Inc Outpatient Allowable Rate]])</f>
        <v>80.75</v>
      </c>
      <c r="L5468" s="4">
        <f>SUM(Table16[[#This Row],[Price]]*4.42)</f>
        <v>375.7</v>
      </c>
      <c r="M5468" s="4">
        <v>31.56</v>
      </c>
      <c r="N5468" s="4">
        <f>SUM(Table16[[#This Row],[ChargeID]]*0.76)</f>
        <v>64.599999999999994</v>
      </c>
      <c r="O5468" s="4">
        <f>SUM(Table16[[#This Row],[Price]]*0.95)</f>
        <v>80.75</v>
      </c>
      <c r="P5468" s="4">
        <f>SUM(Table16[[#This Row],[Price]]*0.8)</f>
        <v>68</v>
      </c>
      <c r="Q5468" s="4">
        <f>SUM(Table16[[#This Row],[Price]]*0.6)</f>
        <v>51</v>
      </c>
    </row>
    <row r="5469" spans="1:17" x14ac:dyDescent="0.25">
      <c r="A5469" t="s">
        <v>3334</v>
      </c>
      <c r="B5469">
        <v>45</v>
      </c>
      <c r="C5469" t="s">
        <v>3356</v>
      </c>
      <c r="D5469">
        <v>300</v>
      </c>
      <c r="F5469" s="4">
        <v>45</v>
      </c>
      <c r="G5469">
        <v>87205</v>
      </c>
      <c r="J5469" s="4">
        <f>MIN(Table16[[#This Row],[Medicare Outpatient Allowable Rate]:[WPPA Inc Outpatient Allowable Rate]])</f>
        <v>14.4</v>
      </c>
      <c r="K5469" s="4">
        <f>MAX(Table16[[#This Row],[Blue Cross Outpatient Allowable Rate]:[WPPA Inc Outpatient Allowable Rate]])</f>
        <v>42.75</v>
      </c>
      <c r="L5469" s="4">
        <f>SUM(Table16[[#This Row],[Price]]*4.42)</f>
        <v>198.9</v>
      </c>
      <c r="M5469" s="4">
        <v>14.4</v>
      </c>
      <c r="N5469" s="4">
        <f>SUM(Table16[[#This Row],[ChargeID]]*0.76)</f>
        <v>34.200000000000003</v>
      </c>
      <c r="O5469" s="4">
        <f>SUM(Table16[[#This Row],[Price]]*0.95)</f>
        <v>42.75</v>
      </c>
      <c r="P5469" s="4">
        <f>SUM(Table16[[#This Row],[Price]]*0.8)</f>
        <v>36</v>
      </c>
      <c r="Q5469" s="4">
        <f>SUM(Table16[[#This Row],[Price]]*0.6)</f>
        <v>27</v>
      </c>
    </row>
    <row r="5470" spans="1:17" x14ac:dyDescent="0.25">
      <c r="A5470" t="s">
        <v>3334</v>
      </c>
      <c r="B5470">
        <v>85</v>
      </c>
      <c r="C5470" t="s">
        <v>3357</v>
      </c>
      <c r="D5470">
        <v>300</v>
      </c>
      <c r="F5470" s="4">
        <v>85</v>
      </c>
      <c r="G5470">
        <v>87070</v>
      </c>
      <c r="J5470" s="4">
        <f>MIN(Table16[[#This Row],[Medicare Outpatient Allowable Rate]:[WPPA Inc Outpatient Allowable Rate]])</f>
        <v>31.56</v>
      </c>
      <c r="K5470" s="4">
        <f>MAX(Table16[[#This Row],[Blue Cross Outpatient Allowable Rate]:[WPPA Inc Outpatient Allowable Rate]])</f>
        <v>80.75</v>
      </c>
      <c r="L5470" s="4">
        <f>SUM(Table16[[#This Row],[Price]]*4.42)</f>
        <v>375.7</v>
      </c>
      <c r="M5470" s="4">
        <v>31.56</v>
      </c>
      <c r="N5470" s="4">
        <f>SUM(Table16[[#This Row],[ChargeID]]*0.76)</f>
        <v>64.599999999999994</v>
      </c>
      <c r="O5470" s="4">
        <f>SUM(Table16[[#This Row],[Price]]*0.95)</f>
        <v>80.75</v>
      </c>
      <c r="P5470" s="4">
        <f>SUM(Table16[[#This Row],[Price]]*0.8)</f>
        <v>68</v>
      </c>
      <c r="Q5470" s="4">
        <f>SUM(Table16[[#This Row],[Price]]*0.6)</f>
        <v>51</v>
      </c>
    </row>
    <row r="5471" spans="1:17" x14ac:dyDescent="0.25">
      <c r="A5471" t="s">
        <v>3334</v>
      </c>
      <c r="B5471">
        <v>218</v>
      </c>
      <c r="C5471" t="s">
        <v>3358</v>
      </c>
      <c r="D5471">
        <v>300</v>
      </c>
      <c r="F5471" s="4">
        <v>218</v>
      </c>
      <c r="G5471">
        <v>87255</v>
      </c>
      <c r="J5471" s="4">
        <f>MIN(Table16[[#This Row],[Medicare Outpatient Allowable Rate]:[WPPA Inc Outpatient Allowable Rate]])</f>
        <v>79.739999999999995</v>
      </c>
      <c r="K5471" s="4">
        <f>MAX(Table16[[#This Row],[Blue Cross Outpatient Allowable Rate]:[WPPA Inc Outpatient Allowable Rate]])</f>
        <v>207.1</v>
      </c>
      <c r="L5471" s="4">
        <f>SUM(Table16[[#This Row],[Price]]*4.42)</f>
        <v>963.56</v>
      </c>
      <c r="M5471" s="4">
        <v>79.739999999999995</v>
      </c>
      <c r="N5471" s="4">
        <f>SUM(Table16[[#This Row],[ChargeID]]*0.76)</f>
        <v>165.68</v>
      </c>
      <c r="O5471" s="4">
        <f>SUM(Table16[[#This Row],[Price]]*0.95)</f>
        <v>207.1</v>
      </c>
      <c r="P5471" s="4">
        <f>SUM(Table16[[#This Row],[Price]]*0.8)</f>
        <v>174.4</v>
      </c>
      <c r="Q5471" s="4">
        <f>SUM(Table16[[#This Row],[Price]]*0.6)</f>
        <v>130.79999999999998</v>
      </c>
    </row>
    <row r="5472" spans="1:17" x14ac:dyDescent="0.25">
      <c r="A5472" t="s">
        <v>3334</v>
      </c>
      <c r="B5472">
        <v>218</v>
      </c>
      <c r="C5472" t="s">
        <v>3359</v>
      </c>
      <c r="D5472">
        <v>300</v>
      </c>
      <c r="F5472" s="4">
        <v>218</v>
      </c>
      <c r="G5472">
        <v>87255</v>
      </c>
      <c r="J5472" s="4">
        <f>MIN(Table16[[#This Row],[Medicare Outpatient Allowable Rate]:[WPPA Inc Outpatient Allowable Rate]])</f>
        <v>79.739999999999995</v>
      </c>
      <c r="K5472" s="4">
        <f>MAX(Table16[[#This Row],[Blue Cross Outpatient Allowable Rate]:[WPPA Inc Outpatient Allowable Rate]])</f>
        <v>207.1</v>
      </c>
      <c r="L5472" s="4">
        <f>SUM(Table16[[#This Row],[Price]]*4.42)</f>
        <v>963.56</v>
      </c>
      <c r="M5472" s="4">
        <v>79.739999999999995</v>
      </c>
      <c r="N5472" s="4">
        <f>SUM(Table16[[#This Row],[ChargeID]]*0.76)</f>
        <v>165.68</v>
      </c>
      <c r="O5472" s="4">
        <f>SUM(Table16[[#This Row],[Price]]*0.95)</f>
        <v>207.1</v>
      </c>
      <c r="P5472" s="4">
        <f>SUM(Table16[[#This Row],[Price]]*0.8)</f>
        <v>174.4</v>
      </c>
      <c r="Q5472" s="4">
        <f>SUM(Table16[[#This Row],[Price]]*0.6)</f>
        <v>130.79999999999998</v>
      </c>
    </row>
    <row r="5473" spans="1:17" x14ac:dyDescent="0.25">
      <c r="A5473" t="s">
        <v>3334</v>
      </c>
      <c r="B5473">
        <v>218</v>
      </c>
      <c r="C5473" t="s">
        <v>3360</v>
      </c>
      <c r="D5473">
        <v>300</v>
      </c>
      <c r="F5473" s="4">
        <v>218</v>
      </c>
      <c r="G5473">
        <v>87254</v>
      </c>
      <c r="J5473" s="4">
        <f>MIN(Table16[[#This Row],[Medicare Outpatient Allowable Rate]:[WPPA Inc Outpatient Allowable Rate]])</f>
        <v>71.760000000000005</v>
      </c>
      <c r="K5473" s="4">
        <f>MAX(Table16[[#This Row],[Blue Cross Outpatient Allowable Rate]:[WPPA Inc Outpatient Allowable Rate]])</f>
        <v>207.1</v>
      </c>
      <c r="L5473" s="4">
        <f>SUM(Table16[[#This Row],[Price]]*4.42)</f>
        <v>963.56</v>
      </c>
      <c r="M5473" s="4">
        <v>71.760000000000005</v>
      </c>
      <c r="N5473" s="4">
        <f>SUM(Table16[[#This Row],[ChargeID]]*0.76)</f>
        <v>165.68</v>
      </c>
      <c r="O5473" s="4">
        <f>SUM(Table16[[#This Row],[Price]]*0.95)</f>
        <v>207.1</v>
      </c>
      <c r="P5473" s="4">
        <f>SUM(Table16[[#This Row],[Price]]*0.8)</f>
        <v>174.4</v>
      </c>
      <c r="Q5473" s="4">
        <f>SUM(Table16[[#This Row],[Price]]*0.6)</f>
        <v>130.79999999999998</v>
      </c>
    </row>
    <row r="5474" spans="1:17" x14ac:dyDescent="0.25">
      <c r="A5474" t="s">
        <v>3334</v>
      </c>
      <c r="B5474">
        <v>114</v>
      </c>
      <c r="C5474" t="s">
        <v>3361</v>
      </c>
      <c r="D5474">
        <v>300</v>
      </c>
      <c r="F5474" s="4">
        <v>114</v>
      </c>
      <c r="G5474">
        <v>87116</v>
      </c>
      <c r="J5474" s="4">
        <f>MIN(Table16[[#This Row],[Medicare Outpatient Allowable Rate]:[WPPA Inc Outpatient Allowable Rate]])</f>
        <v>47.42</v>
      </c>
      <c r="K5474" s="4">
        <f>MAX(Table16[[#This Row],[Blue Cross Outpatient Allowable Rate]:[WPPA Inc Outpatient Allowable Rate]])</f>
        <v>108.3</v>
      </c>
      <c r="L5474" s="4">
        <f>SUM(Table16[[#This Row],[Price]]*4.42)</f>
        <v>503.88</v>
      </c>
      <c r="M5474" s="4">
        <v>47.42</v>
      </c>
      <c r="N5474" s="4">
        <f>SUM(Table16[[#This Row],[ChargeID]]*0.76)</f>
        <v>86.64</v>
      </c>
      <c r="O5474" s="4">
        <f>SUM(Table16[[#This Row],[Price]]*0.95)</f>
        <v>108.3</v>
      </c>
      <c r="P5474" s="4">
        <f>SUM(Table16[[#This Row],[Price]]*0.8)</f>
        <v>91.2</v>
      </c>
      <c r="Q5474" s="4">
        <f>SUM(Table16[[#This Row],[Price]]*0.6)</f>
        <v>68.399999999999991</v>
      </c>
    </row>
    <row r="5475" spans="1:17" x14ac:dyDescent="0.25">
      <c r="A5475" t="s">
        <v>3334</v>
      </c>
      <c r="B5475">
        <v>79</v>
      </c>
      <c r="C5475" t="s">
        <v>11849</v>
      </c>
      <c r="D5475">
        <v>300</v>
      </c>
      <c r="F5475" s="4">
        <v>79</v>
      </c>
      <c r="G5475">
        <v>87107</v>
      </c>
      <c r="J5475" s="4">
        <f>MIN(Table16[[#This Row],[Medicare Outpatient Allowable Rate]:[WPPA Inc Outpatient Allowable Rate]])</f>
        <v>38.159999999999997</v>
      </c>
      <c r="K5475" s="4">
        <f>MAX(Table16[[#This Row],[Blue Cross Outpatient Allowable Rate]:[WPPA Inc Outpatient Allowable Rate]])</f>
        <v>75.05</v>
      </c>
      <c r="L5475" s="4">
        <f>SUM(Table16[[#This Row],[Price]]*4.42)</f>
        <v>349.18</v>
      </c>
      <c r="M5475" s="4">
        <v>38.159999999999997</v>
      </c>
      <c r="N5475" s="4">
        <f>SUM(Table16[[#This Row],[ChargeID]]*0.76)</f>
        <v>60.04</v>
      </c>
      <c r="O5475" s="4">
        <f>SUM(Table16[[#This Row],[Price]]*0.95)</f>
        <v>75.05</v>
      </c>
      <c r="P5475" s="4">
        <f>SUM(Table16[[#This Row],[Price]]*0.8)</f>
        <v>63.2</v>
      </c>
      <c r="Q5475" s="4">
        <f>SUM(Table16[[#This Row],[Price]]*0.6)</f>
        <v>47.4</v>
      </c>
    </row>
    <row r="5476" spans="1:17" x14ac:dyDescent="0.25">
      <c r="A5476" t="s">
        <v>3334</v>
      </c>
      <c r="B5476">
        <v>79</v>
      </c>
      <c r="C5476" t="s">
        <v>3362</v>
      </c>
      <c r="D5476">
        <v>300</v>
      </c>
      <c r="F5476" s="4">
        <v>79</v>
      </c>
      <c r="G5476">
        <v>87106</v>
      </c>
      <c r="J5476" s="4">
        <f>MIN(Table16[[#This Row],[Medicare Outpatient Allowable Rate]:[WPPA Inc Outpatient Allowable Rate]])</f>
        <v>38.159999999999997</v>
      </c>
      <c r="K5476" s="4">
        <f>MAX(Table16[[#This Row],[Blue Cross Outpatient Allowable Rate]:[WPPA Inc Outpatient Allowable Rate]])</f>
        <v>75.05</v>
      </c>
      <c r="L5476" s="4">
        <f>SUM(Table16[[#This Row],[Price]]*4.42)</f>
        <v>349.18</v>
      </c>
      <c r="M5476" s="4">
        <v>38.159999999999997</v>
      </c>
      <c r="N5476" s="4">
        <f>SUM(Table16[[#This Row],[ChargeID]]*0.76)</f>
        <v>60.04</v>
      </c>
      <c r="O5476" s="4">
        <f>SUM(Table16[[#This Row],[Price]]*0.95)</f>
        <v>75.05</v>
      </c>
      <c r="P5476" s="4">
        <f>SUM(Table16[[#This Row],[Price]]*0.8)</f>
        <v>63.2</v>
      </c>
      <c r="Q5476" s="4">
        <f>SUM(Table16[[#This Row],[Price]]*0.6)</f>
        <v>47.4</v>
      </c>
    </row>
    <row r="5477" spans="1:17" x14ac:dyDescent="0.25">
      <c r="A5477" t="s">
        <v>3334</v>
      </c>
      <c r="B5477">
        <v>70</v>
      </c>
      <c r="C5477" t="s">
        <v>3363</v>
      </c>
      <c r="D5477">
        <v>300</v>
      </c>
      <c r="F5477" s="4">
        <v>70</v>
      </c>
      <c r="G5477">
        <v>87177</v>
      </c>
      <c r="J5477" s="4">
        <f>MIN(Table16[[#This Row],[Medicare Outpatient Allowable Rate]:[WPPA Inc Outpatient Allowable Rate]])</f>
        <v>31.1</v>
      </c>
      <c r="K5477" s="4">
        <f>MAX(Table16[[#This Row],[Blue Cross Outpatient Allowable Rate]:[WPPA Inc Outpatient Allowable Rate]])</f>
        <v>66.5</v>
      </c>
      <c r="L5477" s="4">
        <f>SUM(Table16[[#This Row],[Price]]*4.42)</f>
        <v>309.39999999999998</v>
      </c>
      <c r="M5477" s="4">
        <v>31.1</v>
      </c>
      <c r="N5477" s="4">
        <f>SUM(Table16[[#This Row],[ChargeID]]*0.76)</f>
        <v>53.2</v>
      </c>
      <c r="O5477" s="4">
        <f>SUM(Table16[[#This Row],[Price]]*0.95)</f>
        <v>66.5</v>
      </c>
      <c r="P5477" s="4">
        <f>SUM(Table16[[#This Row],[Price]]*0.8)</f>
        <v>56</v>
      </c>
      <c r="Q5477" s="4">
        <f>SUM(Table16[[#This Row],[Price]]*0.6)</f>
        <v>42</v>
      </c>
    </row>
    <row r="5478" spans="1:17" x14ac:dyDescent="0.25">
      <c r="A5478" t="s">
        <v>3334</v>
      </c>
      <c r="B5478">
        <v>68</v>
      </c>
      <c r="C5478" t="s">
        <v>3364</v>
      </c>
      <c r="D5478">
        <v>300</v>
      </c>
      <c r="F5478" s="4">
        <v>68</v>
      </c>
      <c r="G5478">
        <v>87045</v>
      </c>
      <c r="J5478" s="4">
        <f>MIN(Table16[[#This Row],[Medicare Outpatient Allowable Rate]:[WPPA Inc Outpatient Allowable Rate]])</f>
        <v>29.33</v>
      </c>
      <c r="K5478" s="4">
        <f>MAX(Table16[[#This Row],[Blue Cross Outpatient Allowable Rate]:[WPPA Inc Outpatient Allowable Rate]])</f>
        <v>64.599999999999994</v>
      </c>
      <c r="L5478" s="4">
        <f>SUM(Table16[[#This Row],[Price]]*4.42)</f>
        <v>300.56</v>
      </c>
      <c r="M5478" s="4">
        <v>29.33</v>
      </c>
      <c r="N5478" s="4">
        <f>SUM(Table16[[#This Row],[ChargeID]]*0.76)</f>
        <v>51.68</v>
      </c>
      <c r="O5478" s="4">
        <f>SUM(Table16[[#This Row],[Price]]*0.95)</f>
        <v>64.599999999999994</v>
      </c>
      <c r="P5478" s="4">
        <f>SUM(Table16[[#This Row],[Price]]*0.8)</f>
        <v>54.400000000000006</v>
      </c>
      <c r="Q5478" s="4">
        <f>SUM(Table16[[#This Row],[Price]]*0.6)</f>
        <v>40.799999999999997</v>
      </c>
    </row>
    <row r="5479" spans="1:17" x14ac:dyDescent="0.25">
      <c r="A5479" t="s">
        <v>3334</v>
      </c>
      <c r="B5479">
        <v>50</v>
      </c>
      <c r="C5479" t="s">
        <v>3365</v>
      </c>
      <c r="D5479">
        <v>300</v>
      </c>
      <c r="F5479" s="4">
        <v>50</v>
      </c>
      <c r="G5479">
        <v>87046</v>
      </c>
      <c r="J5479" s="4">
        <f>MIN(Table16[[#This Row],[Medicare Outpatient Allowable Rate]:[WPPA Inc Outpatient Allowable Rate]])</f>
        <v>29.33</v>
      </c>
      <c r="K5479" s="4">
        <f>MAX(Table16[[#This Row],[Blue Cross Outpatient Allowable Rate]:[WPPA Inc Outpatient Allowable Rate]])</f>
        <v>47.5</v>
      </c>
      <c r="L5479" s="4">
        <f>SUM(Table16[[#This Row],[Price]]*4.42)</f>
        <v>221</v>
      </c>
      <c r="M5479" s="4">
        <v>29.33</v>
      </c>
      <c r="N5479" s="4">
        <f>SUM(Table16[[#This Row],[ChargeID]]*0.76)</f>
        <v>38</v>
      </c>
      <c r="O5479" s="4">
        <f>SUM(Table16[[#This Row],[Price]]*0.95)</f>
        <v>47.5</v>
      </c>
      <c r="P5479" s="4">
        <f>SUM(Table16[[#This Row],[Price]]*0.8)</f>
        <v>40</v>
      </c>
      <c r="Q5479" s="4">
        <f>SUM(Table16[[#This Row],[Price]]*0.6)</f>
        <v>30</v>
      </c>
    </row>
    <row r="5480" spans="1:17" x14ac:dyDescent="0.25">
      <c r="A5480" t="s">
        <v>3334</v>
      </c>
      <c r="B5480">
        <v>85</v>
      </c>
      <c r="C5480" t="s">
        <v>3366</v>
      </c>
      <c r="D5480">
        <v>300</v>
      </c>
      <c r="F5480" s="4">
        <v>85</v>
      </c>
      <c r="G5480">
        <v>87070</v>
      </c>
      <c r="J5480" s="4">
        <f>MIN(Table16[[#This Row],[Medicare Outpatient Allowable Rate]:[WPPA Inc Outpatient Allowable Rate]])</f>
        <v>31.56</v>
      </c>
      <c r="K5480" s="4">
        <f>MAX(Table16[[#This Row],[Blue Cross Outpatient Allowable Rate]:[WPPA Inc Outpatient Allowable Rate]])</f>
        <v>80.75</v>
      </c>
      <c r="L5480" s="4">
        <f>SUM(Table16[[#This Row],[Price]]*4.42)</f>
        <v>375.7</v>
      </c>
      <c r="M5480" s="4">
        <v>31.56</v>
      </c>
      <c r="N5480" s="4">
        <f>SUM(Table16[[#This Row],[ChargeID]]*0.76)</f>
        <v>64.599999999999994</v>
      </c>
      <c r="O5480" s="4">
        <f>SUM(Table16[[#This Row],[Price]]*0.95)</f>
        <v>80.75</v>
      </c>
      <c r="P5480" s="4">
        <f>SUM(Table16[[#This Row],[Price]]*0.8)</f>
        <v>68</v>
      </c>
      <c r="Q5480" s="4">
        <f>SUM(Table16[[#This Row],[Price]]*0.6)</f>
        <v>51</v>
      </c>
    </row>
    <row r="5481" spans="1:17" x14ac:dyDescent="0.25">
      <c r="A5481" t="s">
        <v>3334</v>
      </c>
      <c r="B5481">
        <v>85</v>
      </c>
      <c r="C5481" t="s">
        <v>3367</v>
      </c>
      <c r="D5481">
        <v>300</v>
      </c>
      <c r="F5481" s="4">
        <v>85</v>
      </c>
      <c r="G5481">
        <v>87086</v>
      </c>
      <c r="J5481" s="4">
        <f>MIN(Table16[[#This Row],[Medicare Outpatient Allowable Rate]:[WPPA Inc Outpatient Allowable Rate]])</f>
        <v>30.08</v>
      </c>
      <c r="K5481" s="4">
        <f>MAX(Table16[[#This Row],[Blue Cross Outpatient Allowable Rate]:[WPPA Inc Outpatient Allowable Rate]])</f>
        <v>80.75</v>
      </c>
      <c r="L5481" s="4">
        <f>SUM(Table16[[#This Row],[Price]]*4.42)</f>
        <v>375.7</v>
      </c>
      <c r="M5481" s="4">
        <v>30.08</v>
      </c>
      <c r="N5481" s="4">
        <f>SUM(Table16[[#This Row],[ChargeID]]*0.76)</f>
        <v>64.599999999999994</v>
      </c>
      <c r="O5481" s="4">
        <f>SUM(Table16[[#This Row],[Price]]*0.95)</f>
        <v>80.75</v>
      </c>
      <c r="P5481" s="4">
        <f>SUM(Table16[[#This Row],[Price]]*0.8)</f>
        <v>68</v>
      </c>
      <c r="Q5481" s="4">
        <f>SUM(Table16[[#This Row],[Price]]*0.6)</f>
        <v>51</v>
      </c>
    </row>
    <row r="5482" spans="1:17" x14ac:dyDescent="0.25">
      <c r="A5482" t="s">
        <v>3334</v>
      </c>
      <c r="B5482">
        <v>251</v>
      </c>
      <c r="C5482" t="s">
        <v>3368</v>
      </c>
      <c r="D5482">
        <v>300</v>
      </c>
      <c r="F5482" s="4">
        <v>251</v>
      </c>
      <c r="G5482">
        <v>87252</v>
      </c>
      <c r="J5482" s="4">
        <f>MIN(Table16[[#This Row],[Medicare Outpatient Allowable Rate]:[WPPA Inc Outpatient Allowable Rate]])</f>
        <v>92.09</v>
      </c>
      <c r="K5482" s="4">
        <f>MAX(Table16[[#This Row],[Blue Cross Outpatient Allowable Rate]:[WPPA Inc Outpatient Allowable Rate]])</f>
        <v>238.45</v>
      </c>
      <c r="L5482" s="4">
        <f>SUM(Table16[[#This Row],[Price]]*4.42)</f>
        <v>1109.42</v>
      </c>
      <c r="M5482" s="4">
        <v>92.09</v>
      </c>
      <c r="N5482" s="4">
        <f>SUM(Table16[[#This Row],[ChargeID]]*0.76)</f>
        <v>190.76</v>
      </c>
      <c r="O5482" s="4">
        <f>SUM(Table16[[#This Row],[Price]]*0.95)</f>
        <v>238.45</v>
      </c>
      <c r="P5482" s="4">
        <f>SUM(Table16[[#This Row],[Price]]*0.8)</f>
        <v>200.8</v>
      </c>
      <c r="Q5482" s="4">
        <f>SUM(Table16[[#This Row],[Price]]*0.6)</f>
        <v>150.6</v>
      </c>
    </row>
    <row r="5483" spans="1:17" x14ac:dyDescent="0.25">
      <c r="A5483" t="s">
        <v>3334</v>
      </c>
      <c r="B5483">
        <v>44</v>
      </c>
      <c r="C5483" t="s">
        <v>3369</v>
      </c>
      <c r="D5483">
        <v>300</v>
      </c>
      <c r="F5483" s="4">
        <v>44</v>
      </c>
      <c r="G5483">
        <v>89055</v>
      </c>
      <c r="J5483" s="4">
        <f>MIN(Table16[[#This Row],[Medicare Outpatient Allowable Rate]:[WPPA Inc Outpatient Allowable Rate]])</f>
        <v>14.91</v>
      </c>
      <c r="K5483" s="4">
        <f>MAX(Table16[[#This Row],[Blue Cross Outpatient Allowable Rate]:[WPPA Inc Outpatient Allowable Rate]])</f>
        <v>41.8</v>
      </c>
      <c r="L5483" s="4">
        <f>SUM(Table16[[#This Row],[Price]]*4.42)</f>
        <v>194.48</v>
      </c>
      <c r="M5483" s="4">
        <v>14.91</v>
      </c>
      <c r="N5483" s="4">
        <f>SUM(Table16[[#This Row],[ChargeID]]*0.76)</f>
        <v>33.44</v>
      </c>
      <c r="O5483" s="4">
        <f>SUM(Table16[[#This Row],[Price]]*0.95)</f>
        <v>41.8</v>
      </c>
      <c r="P5483" s="4">
        <f>SUM(Table16[[#This Row],[Price]]*0.8)</f>
        <v>35.200000000000003</v>
      </c>
      <c r="Q5483" s="4">
        <f>SUM(Table16[[#This Row],[Price]]*0.6)</f>
        <v>26.4</v>
      </c>
    </row>
    <row r="5484" spans="1:17" x14ac:dyDescent="0.25">
      <c r="A5484" t="s">
        <v>3334</v>
      </c>
      <c r="B5484">
        <v>72</v>
      </c>
      <c r="C5484" t="s">
        <v>3370</v>
      </c>
      <c r="D5484">
        <v>300</v>
      </c>
      <c r="F5484" s="4">
        <v>72</v>
      </c>
      <c r="G5484">
        <v>86615</v>
      </c>
      <c r="J5484" s="4">
        <f>MIN(Table16[[#This Row],[Medicare Outpatient Allowable Rate]:[WPPA Inc Outpatient Allowable Rate]])</f>
        <v>19.170000000000002</v>
      </c>
      <c r="K5484" s="4">
        <f>MAX(Table16[[#This Row],[Blue Cross Outpatient Allowable Rate]:[WPPA Inc Outpatient Allowable Rate]])</f>
        <v>68.399999999999991</v>
      </c>
      <c r="L5484" s="4">
        <f>SUM(Table16[[#This Row],[Price]]*4.42)</f>
        <v>318.24</v>
      </c>
      <c r="M5484" s="4">
        <v>19.170000000000002</v>
      </c>
      <c r="N5484" s="4">
        <f>SUM(Table16[[#This Row],[ChargeID]]*0.76)</f>
        <v>54.72</v>
      </c>
      <c r="O5484" s="4">
        <f>SUM(Table16[[#This Row],[Price]]*0.95)</f>
        <v>68.399999999999991</v>
      </c>
      <c r="P5484" s="4">
        <f>SUM(Table16[[#This Row],[Price]]*0.8)</f>
        <v>57.6</v>
      </c>
      <c r="Q5484" s="4">
        <f>SUM(Table16[[#This Row],[Price]]*0.6)</f>
        <v>43.199999999999996</v>
      </c>
    </row>
    <row r="5485" spans="1:17" x14ac:dyDescent="0.25">
      <c r="A5485" t="s">
        <v>3334</v>
      </c>
      <c r="B5485">
        <v>173</v>
      </c>
      <c r="C5485" t="s">
        <v>3371</v>
      </c>
      <c r="D5485">
        <v>300</v>
      </c>
      <c r="F5485" s="4">
        <v>173</v>
      </c>
      <c r="G5485">
        <v>87110</v>
      </c>
      <c r="J5485" s="4">
        <f>MIN(Table16[[#This Row],[Medicare Outpatient Allowable Rate]:[WPPA Inc Outpatient Allowable Rate]])</f>
        <v>75.290000000000006</v>
      </c>
      <c r="K5485" s="4">
        <f>MAX(Table16[[#This Row],[Blue Cross Outpatient Allowable Rate]:[WPPA Inc Outpatient Allowable Rate]])</f>
        <v>164.35</v>
      </c>
      <c r="L5485" s="4">
        <f>SUM(Table16[[#This Row],[Price]]*4.42)</f>
        <v>764.66</v>
      </c>
      <c r="M5485" s="4">
        <v>75.290000000000006</v>
      </c>
      <c r="N5485" s="4">
        <f>SUM(Table16[[#This Row],[ChargeID]]*0.76)</f>
        <v>131.47999999999999</v>
      </c>
      <c r="O5485" s="4">
        <f>SUM(Table16[[#This Row],[Price]]*0.95)</f>
        <v>164.35</v>
      </c>
      <c r="P5485" s="4">
        <f>SUM(Table16[[#This Row],[Price]]*0.8)</f>
        <v>138.4</v>
      </c>
      <c r="Q5485" s="4">
        <f>SUM(Table16[[#This Row],[Price]]*0.6)</f>
        <v>103.8</v>
      </c>
    </row>
    <row r="5486" spans="1:17" x14ac:dyDescent="0.25">
      <c r="A5486" t="s">
        <v>3334</v>
      </c>
      <c r="B5486">
        <v>157</v>
      </c>
      <c r="C5486" t="s">
        <v>3372</v>
      </c>
      <c r="D5486">
        <v>300</v>
      </c>
      <c r="F5486" s="4">
        <v>157</v>
      </c>
      <c r="G5486">
        <v>87899</v>
      </c>
      <c r="J5486" s="4">
        <f>MIN(Table16[[#This Row],[Medicare Outpatient Allowable Rate]:[WPPA Inc Outpatient Allowable Rate]])</f>
        <v>54.3</v>
      </c>
      <c r="K5486" s="4">
        <f>MAX(Table16[[#This Row],[Blue Cross Outpatient Allowable Rate]:[WPPA Inc Outpatient Allowable Rate]])</f>
        <v>149.15</v>
      </c>
      <c r="L5486" s="4">
        <f>SUM(Table16[[#This Row],[Price]]*4.42)</f>
        <v>693.93999999999994</v>
      </c>
      <c r="M5486" s="4">
        <v>54.3</v>
      </c>
      <c r="N5486" s="4">
        <f>SUM(Table16[[#This Row],[ChargeID]]*0.76)</f>
        <v>119.32000000000001</v>
      </c>
      <c r="O5486" s="4">
        <f>SUM(Table16[[#This Row],[Price]]*0.95)</f>
        <v>149.15</v>
      </c>
      <c r="P5486" s="4">
        <f>SUM(Table16[[#This Row],[Price]]*0.8)</f>
        <v>125.60000000000001</v>
      </c>
      <c r="Q5486" s="4">
        <f>SUM(Table16[[#This Row],[Price]]*0.6)</f>
        <v>94.2</v>
      </c>
    </row>
    <row r="5487" spans="1:17" x14ac:dyDescent="0.25">
      <c r="A5487" t="s">
        <v>3334</v>
      </c>
      <c r="B5487">
        <v>218</v>
      </c>
      <c r="C5487" t="s">
        <v>3373</v>
      </c>
      <c r="D5487">
        <v>300</v>
      </c>
      <c r="F5487" s="4">
        <v>218</v>
      </c>
      <c r="G5487">
        <v>87254</v>
      </c>
      <c r="J5487" s="4">
        <f>MIN(Table16[[#This Row],[Medicare Outpatient Allowable Rate]:[WPPA Inc Outpatient Allowable Rate]])</f>
        <v>71.760000000000005</v>
      </c>
      <c r="K5487" s="4">
        <f>MAX(Table16[[#This Row],[Blue Cross Outpatient Allowable Rate]:[WPPA Inc Outpatient Allowable Rate]])</f>
        <v>207.1</v>
      </c>
      <c r="L5487" s="4">
        <f>SUM(Table16[[#This Row],[Price]]*4.42)</f>
        <v>963.56</v>
      </c>
      <c r="M5487" s="4">
        <v>71.760000000000005</v>
      </c>
      <c r="N5487" s="4">
        <f>SUM(Table16[[#This Row],[ChargeID]]*0.76)</f>
        <v>165.68</v>
      </c>
      <c r="O5487" s="4">
        <f>SUM(Table16[[#This Row],[Price]]*0.95)</f>
        <v>207.1</v>
      </c>
      <c r="P5487" s="4">
        <f>SUM(Table16[[#This Row],[Price]]*0.8)</f>
        <v>174.4</v>
      </c>
      <c r="Q5487" s="4">
        <f>SUM(Table16[[#This Row],[Price]]*0.6)</f>
        <v>130.79999999999998</v>
      </c>
    </row>
    <row r="5488" spans="1:17" x14ac:dyDescent="0.25">
      <c r="A5488" t="s">
        <v>3334</v>
      </c>
      <c r="B5488">
        <v>85</v>
      </c>
      <c r="C5488" t="s">
        <v>3374</v>
      </c>
      <c r="D5488">
        <v>300</v>
      </c>
      <c r="F5488" s="4">
        <v>85</v>
      </c>
      <c r="G5488">
        <v>87081</v>
      </c>
      <c r="J5488" s="4">
        <f>MIN(Table16[[#This Row],[Medicare Outpatient Allowable Rate]:[WPPA Inc Outpatient Allowable Rate]])</f>
        <v>23.72</v>
      </c>
      <c r="K5488" s="4">
        <f>MAX(Table16[[#This Row],[Blue Cross Outpatient Allowable Rate]:[WPPA Inc Outpatient Allowable Rate]])</f>
        <v>80.75</v>
      </c>
      <c r="L5488" s="4">
        <f>SUM(Table16[[#This Row],[Price]]*4.42)</f>
        <v>375.7</v>
      </c>
      <c r="M5488" s="4">
        <v>23.72</v>
      </c>
      <c r="N5488" s="4">
        <f>SUM(Table16[[#This Row],[ChargeID]]*0.76)</f>
        <v>64.599999999999994</v>
      </c>
      <c r="O5488" s="4">
        <f>SUM(Table16[[#This Row],[Price]]*0.95)</f>
        <v>80.75</v>
      </c>
      <c r="P5488" s="4">
        <f>SUM(Table16[[#This Row],[Price]]*0.8)</f>
        <v>68</v>
      </c>
      <c r="Q5488" s="4">
        <f>SUM(Table16[[#This Row],[Price]]*0.6)</f>
        <v>51</v>
      </c>
    </row>
    <row r="5489" spans="1:17" x14ac:dyDescent="0.25">
      <c r="A5489" t="s">
        <v>3334</v>
      </c>
      <c r="B5489">
        <v>137</v>
      </c>
      <c r="C5489" t="s">
        <v>3375</v>
      </c>
      <c r="D5489">
        <v>300</v>
      </c>
      <c r="F5489" s="4">
        <v>137</v>
      </c>
      <c r="G5489">
        <v>87255</v>
      </c>
      <c r="J5489" s="4">
        <f>MIN(Table16[[#This Row],[Medicare Outpatient Allowable Rate]:[WPPA Inc Outpatient Allowable Rate]])</f>
        <v>79.739999999999995</v>
      </c>
      <c r="K5489" s="4">
        <f>MAX(Table16[[#This Row],[Blue Cross Outpatient Allowable Rate]:[WPPA Inc Outpatient Allowable Rate]])</f>
        <v>130.15</v>
      </c>
      <c r="L5489" s="4">
        <f>SUM(Table16[[#This Row],[Price]]*4.42)</f>
        <v>605.54</v>
      </c>
      <c r="M5489" s="4">
        <v>79.739999999999995</v>
      </c>
      <c r="N5489" s="4">
        <f>SUM(Table16[[#This Row],[ChargeID]]*0.76)</f>
        <v>104.12</v>
      </c>
      <c r="O5489" s="4">
        <f>SUM(Table16[[#This Row],[Price]]*0.95)</f>
        <v>130.15</v>
      </c>
      <c r="P5489" s="4">
        <f>SUM(Table16[[#This Row],[Price]]*0.8)</f>
        <v>109.60000000000001</v>
      </c>
      <c r="Q5489" s="4">
        <f>SUM(Table16[[#This Row],[Price]]*0.6)</f>
        <v>82.2</v>
      </c>
    </row>
    <row r="5490" spans="1:17" x14ac:dyDescent="0.25">
      <c r="A5490" t="s">
        <v>3334</v>
      </c>
      <c r="B5490">
        <v>232</v>
      </c>
      <c r="C5490" t="s">
        <v>3376</v>
      </c>
      <c r="D5490">
        <v>300</v>
      </c>
      <c r="F5490" s="4">
        <v>232</v>
      </c>
      <c r="G5490">
        <v>87254</v>
      </c>
      <c r="J5490" s="4">
        <f>MIN(Table16[[#This Row],[Medicare Outpatient Allowable Rate]:[WPPA Inc Outpatient Allowable Rate]])</f>
        <v>71.760000000000005</v>
      </c>
      <c r="K5490" s="4">
        <f>MAX(Table16[[#This Row],[Blue Cross Outpatient Allowable Rate]:[WPPA Inc Outpatient Allowable Rate]])</f>
        <v>220.39999999999998</v>
      </c>
      <c r="L5490" s="4">
        <f>SUM(Table16[[#This Row],[Price]]*4.42)</f>
        <v>1025.44</v>
      </c>
      <c r="M5490" s="4">
        <v>71.760000000000005</v>
      </c>
      <c r="N5490" s="4">
        <f>SUM(Table16[[#This Row],[ChargeID]]*0.76)</f>
        <v>176.32</v>
      </c>
      <c r="O5490" s="4">
        <f>SUM(Table16[[#This Row],[Price]]*0.95)</f>
        <v>220.39999999999998</v>
      </c>
      <c r="P5490" s="4">
        <f>SUM(Table16[[#This Row],[Price]]*0.8)</f>
        <v>185.60000000000002</v>
      </c>
      <c r="Q5490" s="4">
        <f>SUM(Table16[[#This Row],[Price]]*0.6)</f>
        <v>139.19999999999999</v>
      </c>
    </row>
    <row r="5491" spans="1:17" x14ac:dyDescent="0.25">
      <c r="A5491" t="s">
        <v>3377</v>
      </c>
      <c r="B5491">
        <v>3597</v>
      </c>
      <c r="C5491" t="s">
        <v>3378</v>
      </c>
      <c r="D5491">
        <v>361</v>
      </c>
      <c r="F5491" s="4">
        <v>3597</v>
      </c>
      <c r="G5491">
        <v>15769</v>
      </c>
      <c r="J5491" s="4">
        <f>MIN(Table16[[#This Row],[Medicare Outpatient Allowable Rate]:[WPPA Inc Outpatient Allowable Rate]])</f>
        <v>0</v>
      </c>
      <c r="K5491" s="4">
        <f>MAX(Table16[[#This Row],[Blue Cross Outpatient Allowable Rate]:[WPPA Inc Outpatient Allowable Rate]])</f>
        <v>3417.1499999999996</v>
      </c>
      <c r="L5491" s="4">
        <f>SUM(Table16[[#This Row],[Price]]*4.42)</f>
        <v>15898.74</v>
      </c>
      <c r="M5491" s="4">
        <v>0</v>
      </c>
      <c r="N5491" s="4">
        <f>SUM(Table16[[#This Row],[ChargeID]]*0.76)</f>
        <v>2733.7200000000003</v>
      </c>
      <c r="O5491" s="4">
        <f>SUM(Table16[[#This Row],[Price]]*0.95)</f>
        <v>3417.1499999999996</v>
      </c>
      <c r="P5491" s="4">
        <f>SUM(Table16[[#This Row],[Price]]*0.8)</f>
        <v>2877.6000000000004</v>
      </c>
      <c r="Q5491" s="4">
        <f>SUM(Table16[[#This Row],[Price]]*0.6)</f>
        <v>2158.1999999999998</v>
      </c>
    </row>
    <row r="5492" spans="1:17" x14ac:dyDescent="0.25">
      <c r="A5492" t="s">
        <v>333</v>
      </c>
      <c r="B5492">
        <v>3.33</v>
      </c>
      <c r="C5492" t="s">
        <v>3379</v>
      </c>
      <c r="D5492">
        <v>259</v>
      </c>
      <c r="F5492" s="4">
        <v>3.33</v>
      </c>
      <c r="J5492" s="4">
        <f>MIN(Table16[[#This Row],[Medicare Outpatient Allowable Rate]:[WPPA Inc Outpatient Allowable Rate]])</f>
        <v>0</v>
      </c>
      <c r="K5492" s="4">
        <f>MAX(Table16[[#This Row],[Blue Cross Outpatient Allowable Rate]:[WPPA Inc Outpatient Allowable Rate]])</f>
        <v>3.1635</v>
      </c>
      <c r="L5492" s="4">
        <f>SUM(Table16[[#This Row],[Price]]*4.42)</f>
        <v>14.7186</v>
      </c>
      <c r="M5492" s="4">
        <v>0</v>
      </c>
      <c r="N5492" s="4">
        <f>SUM(Table16[[#This Row],[ChargeID]]*0.76)</f>
        <v>2.5308000000000002</v>
      </c>
      <c r="O5492" s="4">
        <f>SUM(Table16[[#This Row],[Price]]*0.95)</f>
        <v>3.1635</v>
      </c>
      <c r="P5492" s="4">
        <f>SUM(Table16[[#This Row],[Price]]*0.8)</f>
        <v>2.6640000000000001</v>
      </c>
      <c r="Q5492" s="4">
        <f>SUM(Table16[[#This Row],[Price]]*0.6)</f>
        <v>1.998</v>
      </c>
    </row>
    <row r="5493" spans="1:17" x14ac:dyDescent="0.25">
      <c r="A5493" t="s">
        <v>3542</v>
      </c>
      <c r="B5493">
        <v>0</v>
      </c>
      <c r="C5493" t="s">
        <v>11850</v>
      </c>
      <c r="D5493">
        <v>370</v>
      </c>
      <c r="F5493" s="4">
        <v>0</v>
      </c>
      <c r="G5493">
        <v>1967</v>
      </c>
      <c r="J5493" s="4">
        <f>MIN(Table16[[#This Row],[Medicare Outpatient Allowable Rate]:[WPPA Inc Outpatient Allowable Rate]])</f>
        <v>0</v>
      </c>
      <c r="K5493" s="4">
        <f>MAX(Table16[[#This Row],[Blue Cross Outpatient Allowable Rate]:[WPPA Inc Outpatient Allowable Rate]])</f>
        <v>0</v>
      </c>
      <c r="L5493" s="4">
        <f>SUM(Table16[[#This Row],[Price]]*4.42)</f>
        <v>0</v>
      </c>
      <c r="M5493" s="4">
        <v>0</v>
      </c>
      <c r="N5493" s="4">
        <f>SUM(Table16[[#This Row],[ChargeID]]*0.76)</f>
        <v>0</v>
      </c>
      <c r="O5493" s="4">
        <f>SUM(Table16[[#This Row],[Price]]*0.95)</f>
        <v>0</v>
      </c>
      <c r="P5493" s="4">
        <f>SUM(Table16[[#This Row],[Price]]*0.8)</f>
        <v>0</v>
      </c>
      <c r="Q5493" s="4">
        <f>SUM(Table16[[#This Row],[Price]]*0.6)</f>
        <v>0</v>
      </c>
    </row>
    <row r="5494" spans="1:17" x14ac:dyDescent="0.25">
      <c r="A5494" t="s">
        <v>3542</v>
      </c>
      <c r="B5494">
        <v>0</v>
      </c>
      <c r="C5494" t="s">
        <v>11850</v>
      </c>
      <c r="D5494">
        <v>370</v>
      </c>
      <c r="F5494" s="4">
        <v>0</v>
      </c>
      <c r="G5494">
        <v>1968</v>
      </c>
      <c r="J5494" s="4">
        <f>MIN(Table16[[#This Row],[Medicare Outpatient Allowable Rate]:[WPPA Inc Outpatient Allowable Rate]])</f>
        <v>0</v>
      </c>
      <c r="K5494" s="4">
        <f>MAX(Table16[[#This Row],[Blue Cross Outpatient Allowable Rate]:[WPPA Inc Outpatient Allowable Rate]])</f>
        <v>0</v>
      </c>
      <c r="L5494" s="4">
        <f>SUM(Table16[[#This Row],[Price]]*4.42)</f>
        <v>0</v>
      </c>
      <c r="M5494" s="4">
        <v>0</v>
      </c>
      <c r="N5494" s="4">
        <f>SUM(Table16[[#This Row],[ChargeID]]*0.76)</f>
        <v>0</v>
      </c>
      <c r="O5494" s="4">
        <f>SUM(Table16[[#This Row],[Price]]*0.95)</f>
        <v>0</v>
      </c>
      <c r="P5494" s="4">
        <f>SUM(Table16[[#This Row],[Price]]*0.8)</f>
        <v>0</v>
      </c>
      <c r="Q5494" s="4">
        <f>SUM(Table16[[#This Row],[Price]]*0.6)</f>
        <v>0</v>
      </c>
    </row>
    <row r="5495" spans="1:17" x14ac:dyDescent="0.25">
      <c r="A5495" t="s">
        <v>3409</v>
      </c>
      <c r="B5495">
        <v>788</v>
      </c>
      <c r="C5495" t="s">
        <v>11851</v>
      </c>
      <c r="D5495">
        <v>771</v>
      </c>
      <c r="F5495" s="4">
        <v>788</v>
      </c>
      <c r="G5495" t="s">
        <v>12767</v>
      </c>
      <c r="J5495" s="4">
        <f>MIN(Table16[[#This Row],[Medicare Outpatient Allowable Rate]:[WPPA Inc Outpatient Allowable Rate]])</f>
        <v>338.93</v>
      </c>
      <c r="K5495" s="4">
        <f>MAX(Table16[[#This Row],[Blue Cross Outpatient Allowable Rate]:[WPPA Inc Outpatient Allowable Rate]])</f>
        <v>748.59999999999991</v>
      </c>
      <c r="L5495" s="4">
        <f>SUM(Table16[[#This Row],[Price]]*4.42)</f>
        <v>3482.96</v>
      </c>
      <c r="M5495" s="4">
        <v>338.93</v>
      </c>
      <c r="N5495" s="4">
        <f>SUM(Table16[[#This Row],[ChargeID]]*0.76)</f>
        <v>598.88</v>
      </c>
      <c r="O5495" s="4">
        <f>SUM(Table16[[#This Row],[Price]]*0.95)</f>
        <v>748.59999999999991</v>
      </c>
      <c r="P5495" s="4">
        <f>SUM(Table16[[#This Row],[Price]]*0.8)</f>
        <v>630.40000000000009</v>
      </c>
      <c r="Q5495" s="4">
        <f>SUM(Table16[[#This Row],[Price]]*0.6)</f>
        <v>472.79999999999995</v>
      </c>
    </row>
    <row r="5496" spans="1:17" x14ac:dyDescent="0.25">
      <c r="A5496" t="s">
        <v>3380</v>
      </c>
      <c r="B5496">
        <v>0</v>
      </c>
      <c r="C5496" t="s">
        <v>11852</v>
      </c>
      <c r="D5496">
        <v>270</v>
      </c>
      <c r="E5496" t="s">
        <v>6260</v>
      </c>
      <c r="F5496" s="4">
        <v>0</v>
      </c>
      <c r="J5496" s="4">
        <f>MIN(Table16[[#This Row],[Medicare Outpatient Allowable Rate]:[WPPA Inc Outpatient Allowable Rate]])</f>
        <v>0</v>
      </c>
      <c r="K5496" s="4">
        <f>MAX(Table16[[#This Row],[Blue Cross Outpatient Allowable Rate]:[WPPA Inc Outpatient Allowable Rate]])</f>
        <v>0</v>
      </c>
      <c r="L5496" s="4">
        <f>SUM(Table16[[#This Row],[Price]]*4.42)</f>
        <v>0</v>
      </c>
      <c r="M5496" s="4">
        <v>0</v>
      </c>
      <c r="N5496" s="4">
        <f>SUM(Table16[[#This Row],[ChargeID]]*0.76)</f>
        <v>0</v>
      </c>
      <c r="O5496" s="4">
        <f>SUM(Table16[[#This Row],[Price]]*0.95)</f>
        <v>0</v>
      </c>
      <c r="P5496" s="4">
        <f>SUM(Table16[[#This Row],[Price]]*0.8)</f>
        <v>0</v>
      </c>
      <c r="Q5496" s="4">
        <f>SUM(Table16[[#This Row],[Price]]*0.6)</f>
        <v>0</v>
      </c>
    </row>
    <row r="5497" spans="1:17" x14ac:dyDescent="0.25">
      <c r="A5497" t="s">
        <v>3380</v>
      </c>
      <c r="B5497">
        <v>0</v>
      </c>
      <c r="C5497" t="s">
        <v>11852</v>
      </c>
      <c r="D5497">
        <v>272</v>
      </c>
      <c r="F5497" s="4">
        <v>0</v>
      </c>
      <c r="J5497" s="4">
        <f>MIN(Table16[[#This Row],[Medicare Outpatient Allowable Rate]:[WPPA Inc Outpatient Allowable Rate]])</f>
        <v>0</v>
      </c>
      <c r="K5497" s="4">
        <f>MAX(Table16[[#This Row],[Blue Cross Outpatient Allowable Rate]:[WPPA Inc Outpatient Allowable Rate]])</f>
        <v>0</v>
      </c>
      <c r="L5497" s="4">
        <f>SUM(Table16[[#This Row],[Price]]*4.42)</f>
        <v>0</v>
      </c>
      <c r="M5497" s="4">
        <v>0</v>
      </c>
      <c r="N5497" s="4">
        <f>SUM(Table16[[#This Row],[ChargeID]]*0.76)</f>
        <v>0</v>
      </c>
      <c r="O5497" s="4">
        <f>SUM(Table16[[#This Row],[Price]]*0.95)</f>
        <v>0</v>
      </c>
      <c r="P5497" s="4">
        <f>SUM(Table16[[#This Row],[Price]]*0.8)</f>
        <v>0</v>
      </c>
      <c r="Q5497" s="4">
        <f>SUM(Table16[[#This Row],[Price]]*0.6)</f>
        <v>0</v>
      </c>
    </row>
    <row r="5498" spans="1:17" x14ac:dyDescent="0.25">
      <c r="A5498" t="s">
        <v>3334</v>
      </c>
      <c r="B5498">
        <v>0</v>
      </c>
      <c r="C5498" t="s">
        <v>3381</v>
      </c>
      <c r="D5498">
        <v>250</v>
      </c>
      <c r="F5498" s="4">
        <v>0</v>
      </c>
      <c r="J5498" s="4">
        <f>MIN(Table16[[#This Row],[Medicare Outpatient Allowable Rate]:[WPPA Inc Outpatient Allowable Rate]])</f>
        <v>0</v>
      </c>
      <c r="K5498" s="4">
        <f>MAX(Table16[[#This Row],[Blue Cross Outpatient Allowable Rate]:[WPPA Inc Outpatient Allowable Rate]])</f>
        <v>0</v>
      </c>
      <c r="L5498" s="4">
        <f>SUM(Table16[[#This Row],[Price]]*4.42)</f>
        <v>0</v>
      </c>
      <c r="M5498" s="4">
        <v>0</v>
      </c>
      <c r="N5498" s="4">
        <f>SUM(Table16[[#This Row],[ChargeID]]*0.76)</f>
        <v>0</v>
      </c>
      <c r="O5498" s="4">
        <f>SUM(Table16[[#This Row],[Price]]*0.95)</f>
        <v>0</v>
      </c>
      <c r="P5498" s="4">
        <f>SUM(Table16[[#This Row],[Price]]*0.8)</f>
        <v>0</v>
      </c>
      <c r="Q5498" s="4">
        <f>SUM(Table16[[#This Row],[Price]]*0.6)</f>
        <v>0</v>
      </c>
    </row>
    <row r="5499" spans="1:17" x14ac:dyDescent="0.25">
      <c r="A5499" t="s">
        <v>3334</v>
      </c>
      <c r="B5499">
        <v>0</v>
      </c>
      <c r="C5499" t="s">
        <v>11853</v>
      </c>
      <c r="D5499">
        <v>300</v>
      </c>
      <c r="F5499" s="4">
        <v>0</v>
      </c>
      <c r="G5499">
        <v>80053</v>
      </c>
      <c r="J5499" s="4">
        <f>MIN(Table16[[#This Row],[Medicare Outpatient Allowable Rate]:[WPPA Inc Outpatient Allowable Rate]])</f>
        <v>0</v>
      </c>
      <c r="K5499" s="4">
        <f>MAX(Table16[[#This Row],[Blue Cross Outpatient Allowable Rate]:[WPPA Inc Outpatient Allowable Rate]])</f>
        <v>22.46</v>
      </c>
      <c r="L5499" s="4">
        <f>SUM(Table16[[#This Row],[Price]]*4.42)</f>
        <v>0</v>
      </c>
      <c r="M5499" s="4">
        <v>22.46</v>
      </c>
      <c r="N5499" s="4">
        <f>SUM(Table16[[#This Row],[ChargeID]]*0.76)</f>
        <v>0</v>
      </c>
      <c r="O5499" s="4">
        <f>SUM(Table16[[#This Row],[Price]]*0.95)</f>
        <v>0</v>
      </c>
      <c r="P5499" s="4">
        <f>SUM(Table16[[#This Row],[Price]]*0.8)</f>
        <v>0</v>
      </c>
      <c r="Q5499" s="4">
        <f>SUM(Table16[[#This Row],[Price]]*0.6)</f>
        <v>0</v>
      </c>
    </row>
    <row r="5500" spans="1:17" x14ac:dyDescent="0.25">
      <c r="A5500" t="s">
        <v>3334</v>
      </c>
      <c r="B5500">
        <v>0</v>
      </c>
      <c r="C5500" t="s">
        <v>11854</v>
      </c>
      <c r="D5500">
        <v>300</v>
      </c>
      <c r="F5500" s="4">
        <v>0</v>
      </c>
      <c r="J5500" s="4">
        <f>MIN(Table16[[#This Row],[Medicare Outpatient Allowable Rate]:[WPPA Inc Outpatient Allowable Rate]])</f>
        <v>0</v>
      </c>
      <c r="K5500" s="4">
        <f>MAX(Table16[[#This Row],[Blue Cross Outpatient Allowable Rate]:[WPPA Inc Outpatient Allowable Rate]])</f>
        <v>0</v>
      </c>
      <c r="L5500" s="4">
        <f>SUM(Table16[[#This Row],[Price]]*4.42)</f>
        <v>0</v>
      </c>
      <c r="M5500" s="4">
        <v>0</v>
      </c>
      <c r="N5500" s="4">
        <f>SUM(Table16[[#This Row],[ChargeID]]*0.76)</f>
        <v>0</v>
      </c>
      <c r="O5500" s="4">
        <f>SUM(Table16[[#This Row],[Price]]*0.95)</f>
        <v>0</v>
      </c>
      <c r="P5500" s="4">
        <f>SUM(Table16[[#This Row],[Price]]*0.8)</f>
        <v>0</v>
      </c>
      <c r="Q5500" s="4">
        <f>SUM(Table16[[#This Row],[Price]]*0.6)</f>
        <v>0</v>
      </c>
    </row>
    <row r="5501" spans="1:17" x14ac:dyDescent="0.25">
      <c r="A5501" t="s">
        <v>3334</v>
      </c>
      <c r="B5501">
        <v>0</v>
      </c>
      <c r="C5501" t="s">
        <v>11855</v>
      </c>
      <c r="D5501">
        <v>300</v>
      </c>
      <c r="F5501" s="4">
        <v>0</v>
      </c>
      <c r="J5501" s="4">
        <f>MIN(Table16[[#This Row],[Medicare Outpatient Allowable Rate]:[WPPA Inc Outpatient Allowable Rate]])</f>
        <v>0</v>
      </c>
      <c r="K5501" s="4">
        <f>MAX(Table16[[#This Row],[Blue Cross Outpatient Allowable Rate]:[WPPA Inc Outpatient Allowable Rate]])</f>
        <v>0</v>
      </c>
      <c r="L5501" s="4">
        <f>SUM(Table16[[#This Row],[Price]]*4.42)</f>
        <v>0</v>
      </c>
      <c r="M5501" s="4">
        <v>0</v>
      </c>
      <c r="N5501" s="4">
        <f>SUM(Table16[[#This Row],[ChargeID]]*0.76)</f>
        <v>0</v>
      </c>
      <c r="O5501" s="4">
        <f>SUM(Table16[[#This Row],[Price]]*0.95)</f>
        <v>0</v>
      </c>
      <c r="P5501" s="4">
        <f>SUM(Table16[[#This Row],[Price]]*0.8)</f>
        <v>0</v>
      </c>
      <c r="Q5501" s="4">
        <f>SUM(Table16[[#This Row],[Price]]*0.6)</f>
        <v>0</v>
      </c>
    </row>
    <row r="5502" spans="1:17" x14ac:dyDescent="0.25">
      <c r="A5502" t="s">
        <v>3334</v>
      </c>
      <c r="B5502">
        <v>0</v>
      </c>
      <c r="C5502" t="s">
        <v>11856</v>
      </c>
      <c r="D5502">
        <v>300</v>
      </c>
      <c r="F5502" s="4">
        <v>0</v>
      </c>
      <c r="J5502" s="4">
        <f>MIN(Table16[[#This Row],[Medicare Outpatient Allowable Rate]:[WPPA Inc Outpatient Allowable Rate]])</f>
        <v>0</v>
      </c>
      <c r="K5502" s="4">
        <f>MAX(Table16[[#This Row],[Blue Cross Outpatient Allowable Rate]:[WPPA Inc Outpatient Allowable Rate]])</f>
        <v>0</v>
      </c>
      <c r="L5502" s="4">
        <f>SUM(Table16[[#This Row],[Price]]*4.42)</f>
        <v>0</v>
      </c>
      <c r="M5502" s="4">
        <v>0</v>
      </c>
      <c r="N5502" s="4">
        <f>SUM(Table16[[#This Row],[ChargeID]]*0.76)</f>
        <v>0</v>
      </c>
      <c r="O5502" s="4">
        <f>SUM(Table16[[#This Row],[Price]]*0.95)</f>
        <v>0</v>
      </c>
      <c r="P5502" s="4">
        <f>SUM(Table16[[#This Row],[Price]]*0.8)</f>
        <v>0</v>
      </c>
      <c r="Q5502" s="4">
        <f>SUM(Table16[[#This Row],[Price]]*0.6)</f>
        <v>0</v>
      </c>
    </row>
    <row r="5503" spans="1:17" x14ac:dyDescent="0.25">
      <c r="A5503" t="s">
        <v>3334</v>
      </c>
      <c r="B5503">
        <v>0</v>
      </c>
      <c r="C5503" t="s">
        <v>11857</v>
      </c>
      <c r="D5503">
        <v>300</v>
      </c>
      <c r="F5503" s="4">
        <v>0</v>
      </c>
      <c r="J5503" s="4">
        <f>MIN(Table16[[#This Row],[Medicare Outpatient Allowable Rate]:[WPPA Inc Outpatient Allowable Rate]])</f>
        <v>0</v>
      </c>
      <c r="K5503" s="4">
        <f>MAX(Table16[[#This Row],[Blue Cross Outpatient Allowable Rate]:[WPPA Inc Outpatient Allowable Rate]])</f>
        <v>0</v>
      </c>
      <c r="L5503" s="4">
        <f>SUM(Table16[[#This Row],[Price]]*4.42)</f>
        <v>0</v>
      </c>
      <c r="M5503" s="4">
        <v>0</v>
      </c>
      <c r="N5503" s="4">
        <f>SUM(Table16[[#This Row],[ChargeID]]*0.76)</f>
        <v>0</v>
      </c>
      <c r="O5503" s="4">
        <f>SUM(Table16[[#This Row],[Price]]*0.95)</f>
        <v>0</v>
      </c>
      <c r="P5503" s="4">
        <f>SUM(Table16[[#This Row],[Price]]*0.8)</f>
        <v>0</v>
      </c>
      <c r="Q5503" s="4">
        <f>SUM(Table16[[#This Row],[Price]]*0.6)</f>
        <v>0</v>
      </c>
    </row>
    <row r="5504" spans="1:17" x14ac:dyDescent="0.25">
      <c r="A5504" t="s">
        <v>3334</v>
      </c>
      <c r="B5504">
        <v>0</v>
      </c>
      <c r="C5504" t="s">
        <v>3382</v>
      </c>
      <c r="D5504">
        <v>300</v>
      </c>
      <c r="F5504" s="4">
        <v>0</v>
      </c>
      <c r="J5504" s="4">
        <f>MIN(Table16[[#This Row],[Medicare Outpatient Allowable Rate]:[WPPA Inc Outpatient Allowable Rate]])</f>
        <v>0</v>
      </c>
      <c r="K5504" s="4">
        <f>MAX(Table16[[#This Row],[Blue Cross Outpatient Allowable Rate]:[WPPA Inc Outpatient Allowable Rate]])</f>
        <v>0</v>
      </c>
      <c r="L5504" s="4">
        <f>SUM(Table16[[#This Row],[Price]]*4.42)</f>
        <v>0</v>
      </c>
      <c r="M5504" s="4">
        <v>0</v>
      </c>
      <c r="N5504" s="4">
        <f>SUM(Table16[[#This Row],[ChargeID]]*0.76)</f>
        <v>0</v>
      </c>
      <c r="O5504" s="4">
        <f>SUM(Table16[[#This Row],[Price]]*0.95)</f>
        <v>0</v>
      </c>
      <c r="P5504" s="4">
        <f>SUM(Table16[[#This Row],[Price]]*0.8)</f>
        <v>0</v>
      </c>
      <c r="Q5504" s="4">
        <f>SUM(Table16[[#This Row],[Price]]*0.6)</f>
        <v>0</v>
      </c>
    </row>
    <row r="5505" spans="1:17" x14ac:dyDescent="0.25">
      <c r="A5505" t="s">
        <v>3334</v>
      </c>
      <c r="B5505">
        <v>417</v>
      </c>
      <c r="C5505" t="s">
        <v>3383</v>
      </c>
      <c r="D5505">
        <v>300</v>
      </c>
      <c r="F5505" s="4">
        <v>417</v>
      </c>
      <c r="G5505">
        <v>80055</v>
      </c>
      <c r="J5505" s="4">
        <f>MIN(Table16[[#This Row],[Medicare Outpatient Allowable Rate]:[WPPA Inc Outpatient Allowable Rate]])</f>
        <v>88.5</v>
      </c>
      <c r="K5505" s="4">
        <f>MAX(Table16[[#This Row],[Blue Cross Outpatient Allowable Rate]:[WPPA Inc Outpatient Allowable Rate]])</f>
        <v>396.15</v>
      </c>
      <c r="L5505" s="4">
        <f>SUM(Table16[[#This Row],[Price]]*4.42)</f>
        <v>1843.1399999999999</v>
      </c>
      <c r="M5505" s="4">
        <v>88.5</v>
      </c>
      <c r="N5505" s="4">
        <f>SUM(Table16[[#This Row],[ChargeID]]*0.76)</f>
        <v>316.92</v>
      </c>
      <c r="O5505" s="4">
        <f>SUM(Table16[[#This Row],[Price]]*0.95)</f>
        <v>396.15</v>
      </c>
      <c r="P5505" s="4">
        <f>SUM(Table16[[#This Row],[Price]]*0.8)</f>
        <v>333.6</v>
      </c>
      <c r="Q5505" s="4">
        <f>SUM(Table16[[#This Row],[Price]]*0.6)</f>
        <v>250.2</v>
      </c>
    </row>
    <row r="5506" spans="1:17" x14ac:dyDescent="0.25">
      <c r="A5506" t="s">
        <v>3334</v>
      </c>
      <c r="B5506">
        <v>44</v>
      </c>
      <c r="C5506" t="s">
        <v>3384</v>
      </c>
      <c r="D5506">
        <v>300</v>
      </c>
      <c r="F5506" s="4">
        <v>44</v>
      </c>
      <c r="G5506">
        <v>84157</v>
      </c>
      <c r="J5506" s="4">
        <f>MIN(Table16[[#This Row],[Medicare Outpatient Allowable Rate]:[WPPA Inc Outpatient Allowable Rate]])</f>
        <v>18.63</v>
      </c>
      <c r="K5506" s="4">
        <f>MAX(Table16[[#This Row],[Blue Cross Outpatient Allowable Rate]:[WPPA Inc Outpatient Allowable Rate]])</f>
        <v>41.8</v>
      </c>
      <c r="L5506" s="4">
        <f>SUM(Table16[[#This Row],[Price]]*4.42)</f>
        <v>194.48</v>
      </c>
      <c r="M5506" s="4">
        <v>18.63</v>
      </c>
      <c r="N5506" s="4">
        <f>SUM(Table16[[#This Row],[ChargeID]]*0.76)</f>
        <v>33.44</v>
      </c>
      <c r="O5506" s="4">
        <f>SUM(Table16[[#This Row],[Price]]*0.95)</f>
        <v>41.8</v>
      </c>
      <c r="P5506" s="4">
        <f>SUM(Table16[[#This Row],[Price]]*0.8)</f>
        <v>35.200000000000003</v>
      </c>
      <c r="Q5506" s="4">
        <f>SUM(Table16[[#This Row],[Price]]*0.6)</f>
        <v>26.4</v>
      </c>
    </row>
    <row r="5507" spans="1:17" x14ac:dyDescent="0.25">
      <c r="A5507" t="s">
        <v>3334</v>
      </c>
      <c r="B5507">
        <v>0</v>
      </c>
      <c r="C5507" t="s">
        <v>3385</v>
      </c>
      <c r="D5507">
        <v>300</v>
      </c>
      <c r="F5507" s="4">
        <v>0</v>
      </c>
      <c r="J5507" s="4">
        <f>MIN(Table16[[#This Row],[Medicare Outpatient Allowable Rate]:[WPPA Inc Outpatient Allowable Rate]])</f>
        <v>0</v>
      </c>
      <c r="K5507" s="4">
        <f>MAX(Table16[[#This Row],[Blue Cross Outpatient Allowable Rate]:[WPPA Inc Outpatient Allowable Rate]])</f>
        <v>0</v>
      </c>
      <c r="L5507" s="4">
        <f>SUM(Table16[[#This Row],[Price]]*4.42)</f>
        <v>0</v>
      </c>
      <c r="M5507" s="4">
        <v>0</v>
      </c>
      <c r="N5507" s="4">
        <f>SUM(Table16[[#This Row],[ChargeID]]*0.76)</f>
        <v>0</v>
      </c>
      <c r="O5507" s="4">
        <f>SUM(Table16[[#This Row],[Price]]*0.95)</f>
        <v>0</v>
      </c>
      <c r="P5507" s="4">
        <f>SUM(Table16[[#This Row],[Price]]*0.8)</f>
        <v>0</v>
      </c>
      <c r="Q5507" s="4">
        <f>SUM(Table16[[#This Row],[Price]]*0.6)</f>
        <v>0</v>
      </c>
    </row>
    <row r="5508" spans="1:17" x14ac:dyDescent="0.25">
      <c r="A5508" t="s">
        <v>3334</v>
      </c>
      <c r="B5508">
        <v>0</v>
      </c>
      <c r="C5508" t="s">
        <v>11858</v>
      </c>
      <c r="D5508">
        <v>300</v>
      </c>
      <c r="F5508" s="4">
        <v>0</v>
      </c>
      <c r="J5508" s="4">
        <f>MIN(Table16[[#This Row],[Medicare Outpatient Allowable Rate]:[WPPA Inc Outpatient Allowable Rate]])</f>
        <v>0</v>
      </c>
      <c r="K5508" s="4">
        <f>MAX(Table16[[#This Row],[Blue Cross Outpatient Allowable Rate]:[WPPA Inc Outpatient Allowable Rate]])</f>
        <v>0</v>
      </c>
      <c r="L5508" s="4">
        <f>SUM(Table16[[#This Row],[Price]]*4.42)</f>
        <v>0</v>
      </c>
      <c r="M5508" s="4">
        <v>0</v>
      </c>
      <c r="N5508" s="4">
        <f>SUM(Table16[[#This Row],[ChargeID]]*0.76)</f>
        <v>0</v>
      </c>
      <c r="O5508" s="4">
        <f>SUM(Table16[[#This Row],[Price]]*0.95)</f>
        <v>0</v>
      </c>
      <c r="P5508" s="4">
        <f>SUM(Table16[[#This Row],[Price]]*0.8)</f>
        <v>0</v>
      </c>
      <c r="Q5508" s="4">
        <f>SUM(Table16[[#This Row],[Price]]*0.6)</f>
        <v>0</v>
      </c>
    </row>
    <row r="5509" spans="1:17" x14ac:dyDescent="0.25">
      <c r="A5509" t="s">
        <v>3334</v>
      </c>
      <c r="B5509">
        <v>0</v>
      </c>
      <c r="C5509" t="s">
        <v>3386</v>
      </c>
      <c r="D5509">
        <v>300</v>
      </c>
      <c r="F5509" s="4">
        <v>0</v>
      </c>
      <c r="J5509" s="4">
        <f>MIN(Table16[[#This Row],[Medicare Outpatient Allowable Rate]:[WPPA Inc Outpatient Allowable Rate]])</f>
        <v>0</v>
      </c>
      <c r="K5509" s="4">
        <f>MAX(Table16[[#This Row],[Blue Cross Outpatient Allowable Rate]:[WPPA Inc Outpatient Allowable Rate]])</f>
        <v>0</v>
      </c>
      <c r="L5509" s="4">
        <f>SUM(Table16[[#This Row],[Price]]*4.42)</f>
        <v>0</v>
      </c>
      <c r="M5509" s="4">
        <v>0</v>
      </c>
      <c r="N5509" s="4">
        <f>SUM(Table16[[#This Row],[ChargeID]]*0.76)</f>
        <v>0</v>
      </c>
      <c r="O5509" s="4">
        <f>SUM(Table16[[#This Row],[Price]]*0.95)</f>
        <v>0</v>
      </c>
      <c r="P5509" s="4">
        <f>SUM(Table16[[#This Row],[Price]]*0.8)</f>
        <v>0</v>
      </c>
      <c r="Q5509" s="4">
        <f>SUM(Table16[[#This Row],[Price]]*0.6)</f>
        <v>0</v>
      </c>
    </row>
    <row r="5510" spans="1:17" x14ac:dyDescent="0.25">
      <c r="A5510" t="s">
        <v>3334</v>
      </c>
      <c r="B5510">
        <v>65</v>
      </c>
      <c r="C5510" t="s">
        <v>11859</v>
      </c>
      <c r="D5510">
        <v>300</v>
      </c>
      <c r="F5510" s="4">
        <v>65</v>
      </c>
      <c r="J5510" s="4">
        <f>MIN(Table16[[#This Row],[Medicare Outpatient Allowable Rate]:[WPPA Inc Outpatient Allowable Rate]])</f>
        <v>0</v>
      </c>
      <c r="K5510" s="4">
        <f>MAX(Table16[[#This Row],[Blue Cross Outpatient Allowable Rate]:[WPPA Inc Outpatient Allowable Rate]])</f>
        <v>61.75</v>
      </c>
      <c r="L5510" s="4">
        <f>SUM(Table16[[#This Row],[Price]]*4.42)</f>
        <v>287.3</v>
      </c>
      <c r="M5510" s="4">
        <v>0</v>
      </c>
      <c r="N5510" s="4">
        <f>SUM(Table16[[#This Row],[ChargeID]]*0.76)</f>
        <v>49.4</v>
      </c>
      <c r="O5510" s="4">
        <f>SUM(Table16[[#This Row],[Price]]*0.95)</f>
        <v>61.75</v>
      </c>
      <c r="P5510" s="4">
        <f>SUM(Table16[[#This Row],[Price]]*0.8)</f>
        <v>52</v>
      </c>
      <c r="Q5510" s="4">
        <f>SUM(Table16[[#This Row],[Price]]*0.6)</f>
        <v>39</v>
      </c>
    </row>
    <row r="5511" spans="1:17" x14ac:dyDescent="0.25">
      <c r="A5511" t="s">
        <v>3334</v>
      </c>
      <c r="B5511">
        <v>0</v>
      </c>
      <c r="C5511" t="s">
        <v>3400</v>
      </c>
      <c r="D5511">
        <v>0</v>
      </c>
      <c r="F5511" s="4">
        <v>0</v>
      </c>
      <c r="J5511" s="4">
        <f>MIN(Table16[[#This Row],[Medicare Outpatient Allowable Rate]:[WPPA Inc Outpatient Allowable Rate]])</f>
        <v>0</v>
      </c>
      <c r="K5511" s="4">
        <f>MAX(Table16[[#This Row],[Blue Cross Outpatient Allowable Rate]:[WPPA Inc Outpatient Allowable Rate]])</f>
        <v>0</v>
      </c>
      <c r="L5511" s="4">
        <f>SUM(Table16[[#This Row],[Price]]*4.42)</f>
        <v>0</v>
      </c>
      <c r="M5511" s="4">
        <v>0</v>
      </c>
      <c r="N5511" s="4">
        <f>SUM(Table16[[#This Row],[ChargeID]]*0.76)</f>
        <v>0</v>
      </c>
      <c r="O5511" s="4">
        <f>SUM(Table16[[#This Row],[Price]]*0.95)</f>
        <v>0</v>
      </c>
      <c r="P5511" s="4">
        <f>SUM(Table16[[#This Row],[Price]]*0.8)</f>
        <v>0</v>
      </c>
      <c r="Q5511" s="4">
        <f>SUM(Table16[[#This Row],[Price]]*0.6)</f>
        <v>0</v>
      </c>
    </row>
    <row r="5512" spans="1:17" x14ac:dyDescent="0.25">
      <c r="A5512" t="s">
        <v>3334</v>
      </c>
      <c r="B5512">
        <v>0</v>
      </c>
      <c r="C5512" t="s">
        <v>3387</v>
      </c>
      <c r="D5512">
        <v>300</v>
      </c>
      <c r="F5512" s="4">
        <v>0</v>
      </c>
      <c r="J5512" s="4">
        <f>MIN(Table16[[#This Row],[Medicare Outpatient Allowable Rate]:[WPPA Inc Outpatient Allowable Rate]])</f>
        <v>0</v>
      </c>
      <c r="K5512" s="4">
        <f>MAX(Table16[[#This Row],[Blue Cross Outpatient Allowable Rate]:[WPPA Inc Outpatient Allowable Rate]])</f>
        <v>0</v>
      </c>
      <c r="L5512" s="4">
        <f>SUM(Table16[[#This Row],[Price]]*4.42)</f>
        <v>0</v>
      </c>
      <c r="M5512" s="4">
        <v>0</v>
      </c>
      <c r="N5512" s="4">
        <f>SUM(Table16[[#This Row],[ChargeID]]*0.76)</f>
        <v>0</v>
      </c>
      <c r="O5512" s="4">
        <f>SUM(Table16[[#This Row],[Price]]*0.95)</f>
        <v>0</v>
      </c>
      <c r="P5512" s="4">
        <f>SUM(Table16[[#This Row],[Price]]*0.8)</f>
        <v>0</v>
      </c>
      <c r="Q5512" s="4">
        <f>SUM(Table16[[#This Row],[Price]]*0.6)</f>
        <v>0</v>
      </c>
    </row>
    <row r="5513" spans="1:17" x14ac:dyDescent="0.25">
      <c r="A5513" t="s">
        <v>3334</v>
      </c>
      <c r="B5513">
        <v>209</v>
      </c>
      <c r="C5513" t="s">
        <v>3388</v>
      </c>
      <c r="D5513">
        <v>300</v>
      </c>
      <c r="F5513" s="4">
        <v>209</v>
      </c>
      <c r="J5513" s="4">
        <f>MIN(Table16[[#This Row],[Medicare Outpatient Allowable Rate]:[WPPA Inc Outpatient Allowable Rate]])</f>
        <v>0</v>
      </c>
      <c r="K5513" s="4">
        <f>MAX(Table16[[#This Row],[Blue Cross Outpatient Allowable Rate]:[WPPA Inc Outpatient Allowable Rate]])</f>
        <v>198.54999999999998</v>
      </c>
      <c r="L5513" s="4">
        <f>SUM(Table16[[#This Row],[Price]]*4.42)</f>
        <v>923.78</v>
      </c>
      <c r="M5513" s="4">
        <v>0</v>
      </c>
      <c r="N5513" s="4">
        <f>SUM(Table16[[#This Row],[ChargeID]]*0.76)</f>
        <v>158.84</v>
      </c>
      <c r="O5513" s="4">
        <f>SUM(Table16[[#This Row],[Price]]*0.95)</f>
        <v>198.54999999999998</v>
      </c>
      <c r="P5513" s="4">
        <f>SUM(Table16[[#This Row],[Price]]*0.8)</f>
        <v>167.20000000000002</v>
      </c>
      <c r="Q5513" s="4">
        <f>SUM(Table16[[#This Row],[Price]]*0.6)</f>
        <v>125.39999999999999</v>
      </c>
    </row>
    <row r="5514" spans="1:17" x14ac:dyDescent="0.25">
      <c r="A5514" t="s">
        <v>3334</v>
      </c>
      <c r="B5514">
        <v>0</v>
      </c>
      <c r="C5514" t="s">
        <v>11860</v>
      </c>
      <c r="D5514">
        <v>164</v>
      </c>
      <c r="F5514" s="4">
        <v>0</v>
      </c>
      <c r="J5514" s="4">
        <f>MIN(Table16[[#This Row],[Medicare Outpatient Allowable Rate]:[WPPA Inc Outpatient Allowable Rate]])</f>
        <v>0</v>
      </c>
      <c r="K5514" s="4">
        <f>MAX(Table16[[#This Row],[Blue Cross Outpatient Allowable Rate]:[WPPA Inc Outpatient Allowable Rate]])</f>
        <v>0</v>
      </c>
      <c r="L5514" s="4">
        <f>SUM(Table16[[#This Row],[Price]]*4.42)</f>
        <v>0</v>
      </c>
      <c r="M5514" s="4">
        <v>0</v>
      </c>
      <c r="N5514" s="4">
        <f>SUM(Table16[[#This Row],[ChargeID]]*0.76)</f>
        <v>0</v>
      </c>
      <c r="O5514" s="4">
        <f>SUM(Table16[[#This Row],[Price]]*0.95)</f>
        <v>0</v>
      </c>
      <c r="P5514" s="4">
        <f>SUM(Table16[[#This Row],[Price]]*0.8)</f>
        <v>0</v>
      </c>
      <c r="Q5514" s="4">
        <f>SUM(Table16[[#This Row],[Price]]*0.6)</f>
        <v>0</v>
      </c>
    </row>
    <row r="5515" spans="1:17" x14ac:dyDescent="0.25">
      <c r="A5515" t="s">
        <v>3334</v>
      </c>
      <c r="B5515">
        <v>126</v>
      </c>
      <c r="C5515" t="s">
        <v>11861</v>
      </c>
      <c r="D5515">
        <v>300</v>
      </c>
      <c r="F5515" s="4">
        <v>126</v>
      </c>
      <c r="G5515">
        <v>83491</v>
      </c>
      <c r="J5515" s="4">
        <f>MIN(Table16[[#This Row],[Medicare Outpatient Allowable Rate]:[WPPA Inc Outpatient Allowable Rate]])</f>
        <v>56.12</v>
      </c>
      <c r="K5515" s="4">
        <f>MAX(Table16[[#This Row],[Blue Cross Outpatient Allowable Rate]:[WPPA Inc Outpatient Allowable Rate]])</f>
        <v>119.69999999999999</v>
      </c>
      <c r="L5515" s="4">
        <f>SUM(Table16[[#This Row],[Price]]*4.42)</f>
        <v>556.91999999999996</v>
      </c>
      <c r="M5515" s="4">
        <v>56.12</v>
      </c>
      <c r="N5515" s="4">
        <f>SUM(Table16[[#This Row],[ChargeID]]*0.76)</f>
        <v>95.76</v>
      </c>
      <c r="O5515" s="4">
        <f>SUM(Table16[[#This Row],[Price]]*0.95)</f>
        <v>119.69999999999999</v>
      </c>
      <c r="P5515" s="4">
        <f>SUM(Table16[[#This Row],[Price]]*0.8)</f>
        <v>100.80000000000001</v>
      </c>
      <c r="Q5515" s="4">
        <f>SUM(Table16[[#This Row],[Price]]*0.6)</f>
        <v>75.599999999999994</v>
      </c>
    </row>
    <row r="5516" spans="1:17" x14ac:dyDescent="0.25">
      <c r="A5516" t="s">
        <v>3334</v>
      </c>
      <c r="B5516">
        <v>133</v>
      </c>
      <c r="C5516" t="s">
        <v>11862</v>
      </c>
      <c r="D5516">
        <v>300</v>
      </c>
      <c r="F5516" s="4">
        <v>133</v>
      </c>
      <c r="G5516">
        <v>84600</v>
      </c>
      <c r="J5516" s="4">
        <f>MIN(Table16[[#This Row],[Medicare Outpatient Allowable Rate]:[WPPA Inc Outpatient Allowable Rate]])</f>
        <v>59.72</v>
      </c>
      <c r="K5516" s="4">
        <f>MAX(Table16[[#This Row],[Blue Cross Outpatient Allowable Rate]:[WPPA Inc Outpatient Allowable Rate]])</f>
        <v>126.35</v>
      </c>
      <c r="L5516" s="4">
        <f>SUM(Table16[[#This Row],[Price]]*4.42)</f>
        <v>587.86</v>
      </c>
      <c r="M5516" s="4">
        <v>59.72</v>
      </c>
      <c r="N5516" s="4">
        <f>SUM(Table16[[#This Row],[ChargeID]]*0.76)</f>
        <v>101.08</v>
      </c>
      <c r="O5516" s="4">
        <f>SUM(Table16[[#This Row],[Price]]*0.95)</f>
        <v>126.35</v>
      </c>
      <c r="P5516" s="4">
        <f>SUM(Table16[[#This Row],[Price]]*0.8)</f>
        <v>106.4</v>
      </c>
      <c r="Q5516" s="4">
        <f>SUM(Table16[[#This Row],[Price]]*0.6)</f>
        <v>79.8</v>
      </c>
    </row>
    <row r="5517" spans="1:17" x14ac:dyDescent="0.25">
      <c r="A5517" t="s">
        <v>3334</v>
      </c>
      <c r="B5517">
        <v>1104</v>
      </c>
      <c r="C5517" t="s">
        <v>3389</v>
      </c>
      <c r="D5517">
        <v>390</v>
      </c>
      <c r="F5517" s="4">
        <v>1104</v>
      </c>
      <c r="G5517" t="s">
        <v>3390</v>
      </c>
      <c r="J5517" s="4">
        <f>MIN(Table16[[#This Row],[Medicare Outpatient Allowable Rate]:[WPPA Inc Outpatient Allowable Rate]])</f>
        <v>0</v>
      </c>
      <c r="K5517" s="4">
        <f>MAX(Table16[[#This Row],[Blue Cross Outpatient Allowable Rate]:[WPPA Inc Outpatient Allowable Rate]])</f>
        <v>1048.8</v>
      </c>
      <c r="L5517" s="4">
        <f>SUM(Table16[[#This Row],[Price]]*4.42)</f>
        <v>4879.68</v>
      </c>
      <c r="M5517" s="4">
        <v>0</v>
      </c>
      <c r="N5517" s="4">
        <f>SUM(Table16[[#This Row],[ChargeID]]*0.76)</f>
        <v>839.04</v>
      </c>
      <c r="O5517" s="4">
        <f>SUM(Table16[[#This Row],[Price]]*0.95)</f>
        <v>1048.8</v>
      </c>
      <c r="P5517" s="4">
        <f>SUM(Table16[[#This Row],[Price]]*0.8)</f>
        <v>883.2</v>
      </c>
      <c r="Q5517" s="4">
        <f>SUM(Table16[[#This Row],[Price]]*0.6)</f>
        <v>662.4</v>
      </c>
    </row>
    <row r="5518" spans="1:17" x14ac:dyDescent="0.25">
      <c r="A5518" t="s">
        <v>3334</v>
      </c>
      <c r="B5518">
        <v>210</v>
      </c>
      <c r="C5518" t="s">
        <v>3391</v>
      </c>
      <c r="D5518">
        <v>300</v>
      </c>
      <c r="F5518" s="4">
        <v>210</v>
      </c>
      <c r="G5518">
        <v>84112</v>
      </c>
      <c r="J5518" s="4">
        <f>MIN(Table16[[#This Row],[Medicare Outpatient Allowable Rate]:[WPPA Inc Outpatient Allowable Rate]])</f>
        <v>122.88</v>
      </c>
      <c r="K5518" s="4">
        <f>MAX(Table16[[#This Row],[Blue Cross Outpatient Allowable Rate]:[WPPA Inc Outpatient Allowable Rate]])</f>
        <v>199.5</v>
      </c>
      <c r="L5518" s="4">
        <f>SUM(Table16[[#This Row],[Price]]*4.42)</f>
        <v>928.19999999999993</v>
      </c>
      <c r="M5518" s="4">
        <v>122.88</v>
      </c>
      <c r="N5518" s="4">
        <f>SUM(Table16[[#This Row],[ChargeID]]*0.76)</f>
        <v>159.6</v>
      </c>
      <c r="O5518" s="4">
        <f>SUM(Table16[[#This Row],[Price]]*0.95)</f>
        <v>199.5</v>
      </c>
      <c r="P5518" s="4">
        <f>SUM(Table16[[#This Row],[Price]]*0.8)</f>
        <v>168</v>
      </c>
      <c r="Q5518" s="4">
        <f>SUM(Table16[[#This Row],[Price]]*0.6)</f>
        <v>126</v>
      </c>
    </row>
    <row r="5519" spans="1:17" x14ac:dyDescent="0.25">
      <c r="A5519" t="s">
        <v>3334</v>
      </c>
      <c r="B5519">
        <v>175</v>
      </c>
      <c r="C5519" t="s">
        <v>3392</v>
      </c>
      <c r="D5519">
        <v>300</v>
      </c>
      <c r="F5519" s="4">
        <v>175</v>
      </c>
      <c r="G5519">
        <v>82610</v>
      </c>
      <c r="J5519" s="4">
        <f>MIN(Table16[[#This Row],[Medicare Outpatient Allowable Rate]:[WPPA Inc Outpatient Allowable Rate]])</f>
        <v>14.78</v>
      </c>
      <c r="K5519" s="4">
        <f>MAX(Table16[[#This Row],[Blue Cross Outpatient Allowable Rate]:[WPPA Inc Outpatient Allowable Rate]])</f>
        <v>166.25</v>
      </c>
      <c r="L5519" s="4">
        <f>SUM(Table16[[#This Row],[Price]]*4.42)</f>
        <v>773.5</v>
      </c>
      <c r="M5519" s="4">
        <v>14.78</v>
      </c>
      <c r="N5519" s="4">
        <f>SUM(Table16[[#This Row],[ChargeID]]*0.76)</f>
        <v>133</v>
      </c>
      <c r="O5519" s="4">
        <f>SUM(Table16[[#This Row],[Price]]*0.95)</f>
        <v>166.25</v>
      </c>
      <c r="P5519" s="4">
        <f>SUM(Table16[[#This Row],[Price]]*0.8)</f>
        <v>140</v>
      </c>
      <c r="Q5519" s="4">
        <f>SUM(Table16[[#This Row],[Price]]*0.6)</f>
        <v>105</v>
      </c>
    </row>
    <row r="5520" spans="1:17" x14ac:dyDescent="0.25">
      <c r="A5520" t="s">
        <v>3334</v>
      </c>
      <c r="B5520">
        <v>0</v>
      </c>
      <c r="C5520" t="s">
        <v>11863</v>
      </c>
      <c r="D5520">
        <v>300</v>
      </c>
      <c r="F5520" s="4">
        <v>0</v>
      </c>
      <c r="J5520" s="4">
        <f>MIN(Table16[[#This Row],[Medicare Outpatient Allowable Rate]:[WPPA Inc Outpatient Allowable Rate]])</f>
        <v>0</v>
      </c>
      <c r="K5520" s="4">
        <f>MAX(Table16[[#This Row],[Blue Cross Outpatient Allowable Rate]:[WPPA Inc Outpatient Allowable Rate]])</f>
        <v>0</v>
      </c>
      <c r="L5520" s="4">
        <f>SUM(Table16[[#This Row],[Price]]*4.42)</f>
        <v>0</v>
      </c>
      <c r="M5520" s="4">
        <v>0</v>
      </c>
      <c r="N5520" s="4">
        <f>SUM(Table16[[#This Row],[ChargeID]]*0.76)</f>
        <v>0</v>
      </c>
      <c r="O5520" s="4">
        <f>SUM(Table16[[#This Row],[Price]]*0.95)</f>
        <v>0</v>
      </c>
      <c r="P5520" s="4">
        <f>SUM(Table16[[#This Row],[Price]]*0.8)</f>
        <v>0</v>
      </c>
      <c r="Q5520" s="4">
        <f>SUM(Table16[[#This Row],[Price]]*0.6)</f>
        <v>0</v>
      </c>
    </row>
    <row r="5521" spans="1:17" x14ac:dyDescent="0.25">
      <c r="A5521" t="s">
        <v>3334</v>
      </c>
      <c r="B5521">
        <v>371</v>
      </c>
      <c r="C5521" t="s">
        <v>11864</v>
      </c>
      <c r="D5521">
        <v>300</v>
      </c>
      <c r="F5521" s="4">
        <v>371</v>
      </c>
      <c r="G5521">
        <v>82306</v>
      </c>
      <c r="J5521" s="4">
        <f>MIN(Table16[[#This Row],[Medicare Outpatient Allowable Rate]:[WPPA Inc Outpatient Allowable Rate]])</f>
        <v>216.27</v>
      </c>
      <c r="K5521" s="4">
        <f>MAX(Table16[[#This Row],[Blue Cross Outpatient Allowable Rate]:[WPPA Inc Outpatient Allowable Rate]])</f>
        <v>352.45</v>
      </c>
      <c r="L5521" s="4">
        <f>SUM(Table16[[#This Row],[Price]]*4.42)</f>
        <v>1639.82</v>
      </c>
      <c r="M5521" s="4">
        <v>216.27</v>
      </c>
      <c r="N5521" s="4">
        <f>SUM(Table16[[#This Row],[ChargeID]]*0.76)</f>
        <v>281.95999999999998</v>
      </c>
      <c r="O5521" s="4">
        <f>SUM(Table16[[#This Row],[Price]]*0.95)</f>
        <v>352.45</v>
      </c>
      <c r="P5521" s="4">
        <f>SUM(Table16[[#This Row],[Price]]*0.8)</f>
        <v>296.8</v>
      </c>
      <c r="Q5521" s="4">
        <f>SUM(Table16[[#This Row],[Price]]*0.6)</f>
        <v>222.6</v>
      </c>
    </row>
    <row r="5522" spans="1:17" x14ac:dyDescent="0.25">
      <c r="A5522" t="s">
        <v>3334</v>
      </c>
      <c r="B5522">
        <v>83</v>
      </c>
      <c r="C5522" t="s">
        <v>3393</v>
      </c>
      <c r="D5522">
        <v>300</v>
      </c>
      <c r="F5522" s="4">
        <v>83</v>
      </c>
      <c r="G5522">
        <v>80375</v>
      </c>
      <c r="J5522" s="4">
        <f>MIN(Table16[[#This Row],[Medicare Outpatient Allowable Rate]:[WPPA Inc Outpatient Allowable Rate]])</f>
        <v>49.8</v>
      </c>
      <c r="K5522" s="4">
        <f>MAX(Table16[[#This Row],[Blue Cross Outpatient Allowable Rate]:[WPPA Inc Outpatient Allowable Rate]])</f>
        <v>78.849999999999994</v>
      </c>
      <c r="L5522" s="4">
        <f>SUM(Table16[[#This Row],[Price]]*4.42)</f>
        <v>366.86</v>
      </c>
      <c r="M5522" s="4">
        <v>56.36</v>
      </c>
      <c r="N5522" s="4">
        <f>SUM(Table16[[#This Row],[ChargeID]]*0.76)</f>
        <v>63.08</v>
      </c>
      <c r="O5522" s="4">
        <f>SUM(Table16[[#This Row],[Price]]*0.95)</f>
        <v>78.849999999999994</v>
      </c>
      <c r="P5522" s="4">
        <f>SUM(Table16[[#This Row],[Price]]*0.8)</f>
        <v>66.400000000000006</v>
      </c>
      <c r="Q5522" s="4">
        <f>SUM(Table16[[#This Row],[Price]]*0.6)</f>
        <v>49.8</v>
      </c>
    </row>
    <row r="5523" spans="1:17" x14ac:dyDescent="0.25">
      <c r="A5523" t="s">
        <v>3334</v>
      </c>
      <c r="B5523">
        <v>0</v>
      </c>
      <c r="C5523" t="s">
        <v>11865</v>
      </c>
      <c r="D5523">
        <v>300</v>
      </c>
      <c r="F5523" s="4">
        <v>0</v>
      </c>
      <c r="G5523">
        <v>80307</v>
      </c>
      <c r="J5523" s="4">
        <f>MIN(Table16[[#This Row],[Medicare Outpatient Allowable Rate]:[WPPA Inc Outpatient Allowable Rate]])</f>
        <v>0</v>
      </c>
      <c r="K5523" s="4">
        <f>MAX(Table16[[#This Row],[Blue Cross Outpatient Allowable Rate]:[WPPA Inc Outpatient Allowable Rate]])</f>
        <v>148.59</v>
      </c>
      <c r="L5523" s="4">
        <f>SUM(Table16[[#This Row],[Price]]*4.42)</f>
        <v>0</v>
      </c>
      <c r="M5523" s="4">
        <v>148.59</v>
      </c>
      <c r="N5523" s="4">
        <f>SUM(Table16[[#This Row],[ChargeID]]*0.76)</f>
        <v>0</v>
      </c>
      <c r="O5523" s="4">
        <f>SUM(Table16[[#This Row],[Price]]*0.95)</f>
        <v>0</v>
      </c>
      <c r="P5523" s="4">
        <f>SUM(Table16[[#This Row],[Price]]*0.8)</f>
        <v>0</v>
      </c>
      <c r="Q5523" s="4">
        <f>SUM(Table16[[#This Row],[Price]]*0.6)</f>
        <v>0</v>
      </c>
    </row>
    <row r="5524" spans="1:17" x14ac:dyDescent="0.25">
      <c r="A5524" t="s">
        <v>3334</v>
      </c>
      <c r="B5524">
        <v>267.5</v>
      </c>
      <c r="C5524" t="s">
        <v>11866</v>
      </c>
      <c r="D5524">
        <v>300</v>
      </c>
      <c r="F5524" s="4">
        <v>267.5</v>
      </c>
      <c r="G5524">
        <v>82492</v>
      </c>
      <c r="J5524" s="4">
        <f>MIN(Table16[[#This Row],[Medicare Outpatient Allowable Rate]:[WPPA Inc Outpatient Allowable Rate]])</f>
        <v>0</v>
      </c>
      <c r="K5524" s="4">
        <f>MAX(Table16[[#This Row],[Blue Cross Outpatient Allowable Rate]:[WPPA Inc Outpatient Allowable Rate]])</f>
        <v>254.125</v>
      </c>
      <c r="L5524" s="4">
        <f>SUM(Table16[[#This Row],[Price]]*4.42)</f>
        <v>1182.3499999999999</v>
      </c>
      <c r="M5524" s="4">
        <v>0</v>
      </c>
      <c r="N5524" s="4">
        <f>SUM(Table16[[#This Row],[ChargeID]]*0.76)</f>
        <v>203.3</v>
      </c>
      <c r="O5524" s="4">
        <f>SUM(Table16[[#This Row],[Price]]*0.95)</f>
        <v>254.125</v>
      </c>
      <c r="P5524" s="4">
        <f>SUM(Table16[[#This Row],[Price]]*0.8)</f>
        <v>214</v>
      </c>
      <c r="Q5524" s="4">
        <f>SUM(Table16[[#This Row],[Price]]*0.6)</f>
        <v>160.5</v>
      </c>
    </row>
    <row r="5525" spans="1:17" x14ac:dyDescent="0.25">
      <c r="A5525" t="s">
        <v>3334</v>
      </c>
      <c r="B5525">
        <v>160</v>
      </c>
      <c r="C5525" t="s">
        <v>3394</v>
      </c>
      <c r="D5525">
        <v>300</v>
      </c>
      <c r="F5525" s="4">
        <v>160</v>
      </c>
      <c r="G5525">
        <v>82553</v>
      </c>
      <c r="J5525" s="4">
        <f>MIN(Table16[[#This Row],[Medicare Outpatient Allowable Rate]:[WPPA Inc Outpatient Allowable Rate]])</f>
        <v>53.49</v>
      </c>
      <c r="K5525" s="4">
        <f>MAX(Table16[[#This Row],[Blue Cross Outpatient Allowable Rate]:[WPPA Inc Outpatient Allowable Rate]])</f>
        <v>152</v>
      </c>
      <c r="L5525" s="4">
        <f>SUM(Table16[[#This Row],[Price]]*4.42)</f>
        <v>707.2</v>
      </c>
      <c r="M5525" s="4">
        <v>53.49</v>
      </c>
      <c r="N5525" s="4">
        <f>SUM(Table16[[#This Row],[ChargeID]]*0.76)</f>
        <v>121.6</v>
      </c>
      <c r="O5525" s="4">
        <f>SUM(Table16[[#This Row],[Price]]*0.95)</f>
        <v>152</v>
      </c>
      <c r="P5525" s="4">
        <f>SUM(Table16[[#This Row],[Price]]*0.8)</f>
        <v>128</v>
      </c>
      <c r="Q5525" s="4">
        <f>SUM(Table16[[#This Row],[Price]]*0.6)</f>
        <v>96</v>
      </c>
    </row>
    <row r="5526" spans="1:17" x14ac:dyDescent="0.25">
      <c r="A5526" t="s">
        <v>3334</v>
      </c>
      <c r="B5526">
        <v>60</v>
      </c>
      <c r="C5526" t="s">
        <v>3395</v>
      </c>
      <c r="D5526">
        <v>300</v>
      </c>
      <c r="F5526" s="4">
        <v>60</v>
      </c>
      <c r="G5526">
        <v>82945</v>
      </c>
      <c r="J5526" s="4">
        <f>MIN(Table16[[#This Row],[Medicare Outpatient Allowable Rate]:[WPPA Inc Outpatient Allowable Rate]])</f>
        <v>14.13</v>
      </c>
      <c r="K5526" s="4">
        <f>MAX(Table16[[#This Row],[Blue Cross Outpatient Allowable Rate]:[WPPA Inc Outpatient Allowable Rate]])</f>
        <v>57</v>
      </c>
      <c r="L5526" s="4">
        <f>SUM(Table16[[#This Row],[Price]]*4.42)</f>
        <v>265.2</v>
      </c>
      <c r="M5526" s="4">
        <v>14.13</v>
      </c>
      <c r="N5526" s="4">
        <f>SUM(Table16[[#This Row],[ChargeID]]*0.76)</f>
        <v>45.6</v>
      </c>
      <c r="O5526" s="4">
        <f>SUM(Table16[[#This Row],[Price]]*0.95)</f>
        <v>57</v>
      </c>
      <c r="P5526" s="4">
        <f>SUM(Table16[[#This Row],[Price]]*0.8)</f>
        <v>48</v>
      </c>
      <c r="Q5526" s="4">
        <f>SUM(Table16[[#This Row],[Price]]*0.6)</f>
        <v>36</v>
      </c>
    </row>
    <row r="5527" spans="1:17" x14ac:dyDescent="0.25">
      <c r="A5527" t="s">
        <v>3334</v>
      </c>
      <c r="B5527">
        <v>157</v>
      </c>
      <c r="C5527" t="s">
        <v>3396</v>
      </c>
      <c r="D5527">
        <v>300</v>
      </c>
      <c r="F5527" s="4">
        <v>157</v>
      </c>
      <c r="G5527">
        <v>83516</v>
      </c>
      <c r="J5527" s="4">
        <f>MIN(Table16[[#This Row],[Medicare Outpatient Allowable Rate]:[WPPA Inc Outpatient Allowable Rate]])</f>
        <v>44.89</v>
      </c>
      <c r="K5527" s="4">
        <f>MAX(Table16[[#This Row],[Blue Cross Outpatient Allowable Rate]:[WPPA Inc Outpatient Allowable Rate]])</f>
        <v>149.15</v>
      </c>
      <c r="L5527" s="4">
        <f>SUM(Table16[[#This Row],[Price]]*4.42)</f>
        <v>693.93999999999994</v>
      </c>
      <c r="M5527" s="4">
        <v>44.89</v>
      </c>
      <c r="N5527" s="4">
        <f>SUM(Table16[[#This Row],[ChargeID]]*0.76)</f>
        <v>119.32000000000001</v>
      </c>
      <c r="O5527" s="4">
        <f>SUM(Table16[[#This Row],[Price]]*0.95)</f>
        <v>149.15</v>
      </c>
      <c r="P5527" s="4">
        <f>SUM(Table16[[#This Row],[Price]]*0.8)</f>
        <v>125.60000000000001</v>
      </c>
      <c r="Q5527" s="4">
        <f>SUM(Table16[[#This Row],[Price]]*0.6)</f>
        <v>94.2</v>
      </c>
    </row>
    <row r="5528" spans="1:17" x14ac:dyDescent="0.25">
      <c r="A5528" t="s">
        <v>3334</v>
      </c>
      <c r="B5528">
        <v>0</v>
      </c>
      <c r="C5528" t="s">
        <v>11867</v>
      </c>
      <c r="D5528">
        <v>300</v>
      </c>
      <c r="F5528" s="4">
        <v>0</v>
      </c>
      <c r="J5528" s="4">
        <f>MIN(Table16[[#This Row],[Medicare Outpatient Allowable Rate]:[WPPA Inc Outpatient Allowable Rate]])</f>
        <v>0</v>
      </c>
      <c r="K5528" s="4">
        <f>MAX(Table16[[#This Row],[Blue Cross Outpatient Allowable Rate]:[WPPA Inc Outpatient Allowable Rate]])</f>
        <v>0</v>
      </c>
      <c r="L5528" s="4">
        <f>SUM(Table16[[#This Row],[Price]]*4.42)</f>
        <v>0</v>
      </c>
      <c r="M5528" s="4">
        <v>0</v>
      </c>
      <c r="N5528" s="4">
        <f>SUM(Table16[[#This Row],[ChargeID]]*0.76)</f>
        <v>0</v>
      </c>
      <c r="O5528" s="4">
        <f>SUM(Table16[[#This Row],[Price]]*0.95)</f>
        <v>0</v>
      </c>
      <c r="P5528" s="4">
        <f>SUM(Table16[[#This Row],[Price]]*0.8)</f>
        <v>0</v>
      </c>
      <c r="Q5528" s="4">
        <f>SUM(Table16[[#This Row],[Price]]*0.6)</f>
        <v>0</v>
      </c>
    </row>
    <row r="5529" spans="1:17" x14ac:dyDescent="0.25">
      <c r="A5529" t="s">
        <v>3334</v>
      </c>
      <c r="B5529">
        <v>52</v>
      </c>
      <c r="C5529" t="s">
        <v>3397</v>
      </c>
      <c r="D5529">
        <v>300</v>
      </c>
      <c r="F5529" s="4">
        <v>52</v>
      </c>
      <c r="G5529">
        <v>84133</v>
      </c>
      <c r="J5529" s="4">
        <f>MIN(Table16[[#This Row],[Medicare Outpatient Allowable Rate]:[WPPA Inc Outpatient Allowable Rate]])</f>
        <v>19.760000000000002</v>
      </c>
      <c r="K5529" s="4">
        <f>MAX(Table16[[#This Row],[Blue Cross Outpatient Allowable Rate]:[WPPA Inc Outpatient Allowable Rate]])</f>
        <v>49.4</v>
      </c>
      <c r="L5529" s="4">
        <f>SUM(Table16[[#This Row],[Price]]*4.42)</f>
        <v>229.84</v>
      </c>
      <c r="M5529" s="4">
        <v>19.760000000000002</v>
      </c>
      <c r="N5529" s="4">
        <f>SUM(Table16[[#This Row],[ChargeID]]*0.76)</f>
        <v>39.520000000000003</v>
      </c>
      <c r="O5529" s="4">
        <f>SUM(Table16[[#This Row],[Price]]*0.95)</f>
        <v>49.4</v>
      </c>
      <c r="P5529" s="4">
        <f>SUM(Table16[[#This Row],[Price]]*0.8)</f>
        <v>41.6</v>
      </c>
      <c r="Q5529" s="4">
        <f>SUM(Table16[[#This Row],[Price]]*0.6)</f>
        <v>31.2</v>
      </c>
    </row>
    <row r="5530" spans="1:17" x14ac:dyDescent="0.25">
      <c r="A5530" t="s">
        <v>3334</v>
      </c>
      <c r="B5530">
        <v>76</v>
      </c>
      <c r="C5530" t="s">
        <v>11868</v>
      </c>
      <c r="D5530">
        <v>300</v>
      </c>
      <c r="F5530" s="4">
        <v>76</v>
      </c>
      <c r="G5530">
        <v>85300</v>
      </c>
      <c r="J5530" s="4">
        <f>MIN(Table16[[#This Row],[Medicare Outpatient Allowable Rate]:[WPPA Inc Outpatient Allowable Rate]])</f>
        <v>42.54</v>
      </c>
      <c r="K5530" s="4">
        <f>MAX(Table16[[#This Row],[Blue Cross Outpatient Allowable Rate]:[WPPA Inc Outpatient Allowable Rate]])</f>
        <v>72.2</v>
      </c>
      <c r="L5530" s="4">
        <f>SUM(Table16[[#This Row],[Price]]*4.42)</f>
        <v>335.92</v>
      </c>
      <c r="M5530" s="4">
        <v>42.54</v>
      </c>
      <c r="N5530" s="4">
        <f>SUM(Table16[[#This Row],[ChargeID]]*0.76)</f>
        <v>57.76</v>
      </c>
      <c r="O5530" s="4">
        <f>SUM(Table16[[#This Row],[Price]]*0.95)</f>
        <v>72.2</v>
      </c>
      <c r="P5530" s="4">
        <f>SUM(Table16[[#This Row],[Price]]*0.8)</f>
        <v>60.800000000000004</v>
      </c>
      <c r="Q5530" s="4">
        <f>SUM(Table16[[#This Row],[Price]]*0.6)</f>
        <v>45.6</v>
      </c>
    </row>
    <row r="5531" spans="1:17" x14ac:dyDescent="0.25">
      <c r="A5531" t="s">
        <v>3334</v>
      </c>
      <c r="B5531">
        <v>136</v>
      </c>
      <c r="C5531" t="s">
        <v>3398</v>
      </c>
      <c r="D5531">
        <v>300</v>
      </c>
      <c r="F5531" s="4">
        <v>136</v>
      </c>
      <c r="G5531">
        <v>87449</v>
      </c>
      <c r="J5531" s="4">
        <f>MIN(Table16[[#This Row],[Medicare Outpatient Allowable Rate]:[WPPA Inc Outpatient Allowable Rate]])</f>
        <v>54.3</v>
      </c>
      <c r="K5531" s="4">
        <f>MAX(Table16[[#This Row],[Blue Cross Outpatient Allowable Rate]:[WPPA Inc Outpatient Allowable Rate]])</f>
        <v>129.19999999999999</v>
      </c>
      <c r="L5531" s="4">
        <f>SUM(Table16[[#This Row],[Price]]*4.42)</f>
        <v>601.12</v>
      </c>
      <c r="M5531" s="4">
        <v>54.3</v>
      </c>
      <c r="N5531" s="4">
        <f>SUM(Table16[[#This Row],[ChargeID]]*0.76)</f>
        <v>103.36</v>
      </c>
      <c r="O5531" s="4">
        <f>SUM(Table16[[#This Row],[Price]]*0.95)</f>
        <v>129.19999999999999</v>
      </c>
      <c r="P5531" s="4">
        <f>SUM(Table16[[#This Row],[Price]]*0.8)</f>
        <v>108.80000000000001</v>
      </c>
      <c r="Q5531" s="4">
        <f>SUM(Table16[[#This Row],[Price]]*0.6)</f>
        <v>81.599999999999994</v>
      </c>
    </row>
    <row r="5532" spans="1:17" x14ac:dyDescent="0.25">
      <c r="A5532" t="s">
        <v>3399</v>
      </c>
      <c r="B5532">
        <v>0</v>
      </c>
      <c r="C5532" t="s">
        <v>3400</v>
      </c>
      <c r="D5532">
        <v>0</v>
      </c>
      <c r="F5532" s="4">
        <v>0</v>
      </c>
      <c r="J5532" s="4">
        <f>MIN(Table16[[#This Row],[Medicare Outpatient Allowable Rate]:[WPPA Inc Outpatient Allowable Rate]])</f>
        <v>0</v>
      </c>
      <c r="K5532" s="4">
        <f>MAX(Table16[[#This Row],[Blue Cross Outpatient Allowable Rate]:[WPPA Inc Outpatient Allowable Rate]])</f>
        <v>0</v>
      </c>
      <c r="L5532" s="4">
        <f>SUM(Table16[[#This Row],[Price]]*4.42)</f>
        <v>0</v>
      </c>
      <c r="M5532" s="4">
        <v>0</v>
      </c>
      <c r="N5532" s="4">
        <f>SUM(Table16[[#This Row],[ChargeID]]*0.76)</f>
        <v>0</v>
      </c>
      <c r="O5532" s="4">
        <f>SUM(Table16[[#This Row],[Price]]*0.95)</f>
        <v>0</v>
      </c>
      <c r="P5532" s="4">
        <f>SUM(Table16[[#This Row],[Price]]*0.8)</f>
        <v>0</v>
      </c>
      <c r="Q5532" s="4">
        <f>SUM(Table16[[#This Row],[Price]]*0.6)</f>
        <v>0</v>
      </c>
    </row>
    <row r="5533" spans="1:17" x14ac:dyDescent="0.25">
      <c r="A5533" t="s">
        <v>3401</v>
      </c>
      <c r="B5533">
        <v>0</v>
      </c>
      <c r="C5533" t="s">
        <v>3400</v>
      </c>
      <c r="D5533">
        <v>0</v>
      </c>
      <c r="F5533" s="4">
        <v>0</v>
      </c>
      <c r="J5533" s="4">
        <f>MIN(Table16[[#This Row],[Medicare Outpatient Allowable Rate]:[WPPA Inc Outpatient Allowable Rate]])</f>
        <v>0</v>
      </c>
      <c r="K5533" s="4">
        <f>MAX(Table16[[#This Row],[Blue Cross Outpatient Allowable Rate]:[WPPA Inc Outpatient Allowable Rate]])</f>
        <v>0</v>
      </c>
      <c r="L5533" s="4">
        <f>SUM(Table16[[#This Row],[Price]]*4.42)</f>
        <v>0</v>
      </c>
      <c r="M5533" s="4">
        <v>0</v>
      </c>
      <c r="N5533" s="4">
        <f>SUM(Table16[[#This Row],[ChargeID]]*0.76)</f>
        <v>0</v>
      </c>
      <c r="O5533" s="4">
        <f>SUM(Table16[[#This Row],[Price]]*0.95)</f>
        <v>0</v>
      </c>
      <c r="P5533" s="4">
        <f>SUM(Table16[[#This Row],[Price]]*0.8)</f>
        <v>0</v>
      </c>
      <c r="Q5533" s="4">
        <f>SUM(Table16[[#This Row],[Price]]*0.6)</f>
        <v>0</v>
      </c>
    </row>
    <row r="5534" spans="1:17" x14ac:dyDescent="0.25">
      <c r="A5534" t="s">
        <v>333</v>
      </c>
      <c r="B5534">
        <v>0</v>
      </c>
      <c r="C5534" t="s">
        <v>3402</v>
      </c>
      <c r="D5534">
        <v>250</v>
      </c>
      <c r="F5534" s="4">
        <v>0</v>
      </c>
      <c r="J5534" s="4">
        <f>MIN(Table16[[#This Row],[Medicare Outpatient Allowable Rate]:[WPPA Inc Outpatient Allowable Rate]])</f>
        <v>0</v>
      </c>
      <c r="K5534" s="4">
        <f>MAX(Table16[[#This Row],[Blue Cross Outpatient Allowable Rate]:[WPPA Inc Outpatient Allowable Rate]])</f>
        <v>0</v>
      </c>
      <c r="L5534" s="4">
        <f>SUM(Table16[[#This Row],[Price]]*4.42)</f>
        <v>0</v>
      </c>
      <c r="M5534" s="4">
        <v>0</v>
      </c>
      <c r="N5534" s="4">
        <f>SUM(Table16[[#This Row],[ChargeID]]*0.76)</f>
        <v>0</v>
      </c>
      <c r="O5534" s="4">
        <f>SUM(Table16[[#This Row],[Price]]*0.95)</f>
        <v>0</v>
      </c>
      <c r="P5534" s="4">
        <f>SUM(Table16[[#This Row],[Price]]*0.8)</f>
        <v>0</v>
      </c>
      <c r="Q5534" s="4">
        <f>SUM(Table16[[#This Row],[Price]]*0.6)</f>
        <v>0</v>
      </c>
    </row>
    <row r="5535" spans="1:17" x14ac:dyDescent="0.25">
      <c r="A5535" t="s">
        <v>333</v>
      </c>
      <c r="B5535">
        <v>0</v>
      </c>
      <c r="C5535" t="s">
        <v>3400</v>
      </c>
      <c r="D5535">
        <v>0</v>
      </c>
      <c r="F5535" s="4">
        <v>0</v>
      </c>
      <c r="J5535" s="4">
        <f>MIN(Table16[[#This Row],[Medicare Outpatient Allowable Rate]:[WPPA Inc Outpatient Allowable Rate]])</f>
        <v>0</v>
      </c>
      <c r="K5535" s="4">
        <f>MAX(Table16[[#This Row],[Blue Cross Outpatient Allowable Rate]:[WPPA Inc Outpatient Allowable Rate]])</f>
        <v>0</v>
      </c>
      <c r="L5535" s="4">
        <f>SUM(Table16[[#This Row],[Price]]*4.42)</f>
        <v>0</v>
      </c>
      <c r="M5535" s="4">
        <v>0</v>
      </c>
      <c r="N5535" s="4">
        <f>SUM(Table16[[#This Row],[ChargeID]]*0.76)</f>
        <v>0</v>
      </c>
      <c r="O5535" s="4">
        <f>SUM(Table16[[#This Row],[Price]]*0.95)</f>
        <v>0</v>
      </c>
      <c r="P5535" s="4">
        <f>SUM(Table16[[#This Row],[Price]]*0.8)</f>
        <v>0</v>
      </c>
      <c r="Q5535" s="4">
        <f>SUM(Table16[[#This Row],[Price]]*0.6)</f>
        <v>0</v>
      </c>
    </row>
    <row r="5536" spans="1:17" x14ac:dyDescent="0.25">
      <c r="A5536" t="s">
        <v>333</v>
      </c>
      <c r="B5536">
        <v>0</v>
      </c>
      <c r="C5536" t="s">
        <v>11869</v>
      </c>
      <c r="D5536">
        <v>250</v>
      </c>
      <c r="F5536" s="4">
        <v>0</v>
      </c>
      <c r="J5536" s="4">
        <f>MIN(Table16[[#This Row],[Medicare Outpatient Allowable Rate]:[WPPA Inc Outpatient Allowable Rate]])</f>
        <v>0</v>
      </c>
      <c r="K5536" s="4">
        <f>MAX(Table16[[#This Row],[Blue Cross Outpatient Allowable Rate]:[WPPA Inc Outpatient Allowable Rate]])</f>
        <v>0</v>
      </c>
      <c r="L5536" s="4">
        <f>SUM(Table16[[#This Row],[Price]]*4.42)</f>
        <v>0</v>
      </c>
      <c r="M5536" s="4">
        <v>0</v>
      </c>
      <c r="N5536" s="4">
        <f>SUM(Table16[[#This Row],[ChargeID]]*0.76)</f>
        <v>0</v>
      </c>
      <c r="O5536" s="4">
        <f>SUM(Table16[[#This Row],[Price]]*0.95)</f>
        <v>0</v>
      </c>
      <c r="P5536" s="4">
        <f>SUM(Table16[[#This Row],[Price]]*0.8)</f>
        <v>0</v>
      </c>
      <c r="Q5536" s="4">
        <f>SUM(Table16[[#This Row],[Price]]*0.6)</f>
        <v>0</v>
      </c>
    </row>
    <row r="5537" spans="1:17" x14ac:dyDescent="0.25">
      <c r="A5537" t="s">
        <v>333</v>
      </c>
      <c r="B5537">
        <v>0</v>
      </c>
      <c r="C5537" t="s">
        <v>11870</v>
      </c>
      <c r="D5537">
        <v>250</v>
      </c>
      <c r="F5537" s="4">
        <v>0</v>
      </c>
      <c r="J5537" s="4">
        <f>MIN(Table16[[#This Row],[Medicare Outpatient Allowable Rate]:[WPPA Inc Outpatient Allowable Rate]])</f>
        <v>0</v>
      </c>
      <c r="K5537" s="4">
        <f>MAX(Table16[[#This Row],[Blue Cross Outpatient Allowable Rate]:[WPPA Inc Outpatient Allowable Rate]])</f>
        <v>0</v>
      </c>
      <c r="L5537" s="4">
        <f>SUM(Table16[[#This Row],[Price]]*4.42)</f>
        <v>0</v>
      </c>
      <c r="M5537" s="4">
        <v>0</v>
      </c>
      <c r="N5537" s="4">
        <f>SUM(Table16[[#This Row],[ChargeID]]*0.76)</f>
        <v>0</v>
      </c>
      <c r="O5537" s="4">
        <f>SUM(Table16[[#This Row],[Price]]*0.95)</f>
        <v>0</v>
      </c>
      <c r="P5537" s="4">
        <f>SUM(Table16[[#This Row],[Price]]*0.8)</f>
        <v>0</v>
      </c>
      <c r="Q5537" s="4">
        <f>SUM(Table16[[#This Row],[Price]]*0.6)</f>
        <v>0</v>
      </c>
    </row>
    <row r="5538" spans="1:17" x14ac:dyDescent="0.25">
      <c r="A5538" t="s">
        <v>333</v>
      </c>
      <c r="B5538">
        <v>0</v>
      </c>
      <c r="C5538" t="s">
        <v>11871</v>
      </c>
      <c r="D5538">
        <v>250</v>
      </c>
      <c r="F5538" s="4">
        <v>0</v>
      </c>
      <c r="J5538" s="4">
        <f>MIN(Table16[[#This Row],[Medicare Outpatient Allowable Rate]:[WPPA Inc Outpatient Allowable Rate]])</f>
        <v>0</v>
      </c>
      <c r="K5538" s="4">
        <f>MAX(Table16[[#This Row],[Blue Cross Outpatient Allowable Rate]:[WPPA Inc Outpatient Allowable Rate]])</f>
        <v>0</v>
      </c>
      <c r="L5538" s="4">
        <f>SUM(Table16[[#This Row],[Price]]*4.42)</f>
        <v>0</v>
      </c>
      <c r="M5538" s="4">
        <v>0</v>
      </c>
      <c r="N5538" s="4">
        <f>SUM(Table16[[#This Row],[ChargeID]]*0.76)</f>
        <v>0</v>
      </c>
      <c r="O5538" s="4">
        <f>SUM(Table16[[#This Row],[Price]]*0.95)</f>
        <v>0</v>
      </c>
      <c r="P5538" s="4">
        <f>SUM(Table16[[#This Row],[Price]]*0.8)</f>
        <v>0</v>
      </c>
      <c r="Q5538" s="4">
        <f>SUM(Table16[[#This Row],[Price]]*0.6)</f>
        <v>0</v>
      </c>
    </row>
    <row r="5539" spans="1:17" x14ac:dyDescent="0.25">
      <c r="A5539" t="s">
        <v>333</v>
      </c>
      <c r="B5539">
        <v>0</v>
      </c>
      <c r="C5539" t="s">
        <v>11872</v>
      </c>
      <c r="D5539">
        <v>250</v>
      </c>
      <c r="F5539" s="4">
        <v>0</v>
      </c>
      <c r="J5539" s="4">
        <f>MIN(Table16[[#This Row],[Medicare Outpatient Allowable Rate]:[WPPA Inc Outpatient Allowable Rate]])</f>
        <v>0</v>
      </c>
      <c r="K5539" s="4">
        <f>MAX(Table16[[#This Row],[Blue Cross Outpatient Allowable Rate]:[WPPA Inc Outpatient Allowable Rate]])</f>
        <v>0</v>
      </c>
      <c r="L5539" s="4">
        <f>SUM(Table16[[#This Row],[Price]]*4.42)</f>
        <v>0</v>
      </c>
      <c r="M5539" s="4">
        <v>0</v>
      </c>
      <c r="N5539" s="4">
        <f>SUM(Table16[[#This Row],[ChargeID]]*0.76)</f>
        <v>0</v>
      </c>
      <c r="O5539" s="4">
        <f>SUM(Table16[[#This Row],[Price]]*0.95)</f>
        <v>0</v>
      </c>
      <c r="P5539" s="4">
        <f>SUM(Table16[[#This Row],[Price]]*0.8)</f>
        <v>0</v>
      </c>
      <c r="Q5539" s="4">
        <f>SUM(Table16[[#This Row],[Price]]*0.6)</f>
        <v>0</v>
      </c>
    </row>
    <row r="5540" spans="1:17" x14ac:dyDescent="0.25">
      <c r="A5540" t="s">
        <v>333</v>
      </c>
      <c r="B5540">
        <v>0</v>
      </c>
      <c r="C5540" t="s">
        <v>11873</v>
      </c>
      <c r="D5540">
        <v>250</v>
      </c>
      <c r="F5540" s="4">
        <v>0</v>
      </c>
      <c r="J5540" s="4">
        <f>MIN(Table16[[#This Row],[Medicare Outpatient Allowable Rate]:[WPPA Inc Outpatient Allowable Rate]])</f>
        <v>0</v>
      </c>
      <c r="K5540" s="4">
        <f>MAX(Table16[[#This Row],[Blue Cross Outpatient Allowable Rate]:[WPPA Inc Outpatient Allowable Rate]])</f>
        <v>0</v>
      </c>
      <c r="L5540" s="4">
        <f>SUM(Table16[[#This Row],[Price]]*4.42)</f>
        <v>0</v>
      </c>
      <c r="M5540" s="4">
        <v>0</v>
      </c>
      <c r="N5540" s="4">
        <f>SUM(Table16[[#This Row],[ChargeID]]*0.76)</f>
        <v>0</v>
      </c>
      <c r="O5540" s="4">
        <f>SUM(Table16[[#This Row],[Price]]*0.95)</f>
        <v>0</v>
      </c>
      <c r="P5540" s="4">
        <f>SUM(Table16[[#This Row],[Price]]*0.8)</f>
        <v>0</v>
      </c>
      <c r="Q5540" s="4">
        <f>SUM(Table16[[#This Row],[Price]]*0.6)</f>
        <v>0</v>
      </c>
    </row>
    <row r="5541" spans="1:17" x14ac:dyDescent="0.25">
      <c r="A5541" t="s">
        <v>333</v>
      </c>
      <c r="B5541">
        <v>3.55</v>
      </c>
      <c r="C5541" t="s">
        <v>11874</v>
      </c>
      <c r="D5541">
        <v>250</v>
      </c>
      <c r="F5541" s="4">
        <v>3.55</v>
      </c>
      <c r="J5541" s="4">
        <f>MIN(Table16[[#This Row],[Medicare Outpatient Allowable Rate]:[WPPA Inc Outpatient Allowable Rate]])</f>
        <v>0</v>
      </c>
      <c r="K5541" s="4">
        <f>MAX(Table16[[#This Row],[Blue Cross Outpatient Allowable Rate]:[WPPA Inc Outpatient Allowable Rate]])</f>
        <v>3.3724999999999996</v>
      </c>
      <c r="L5541" s="4">
        <f>SUM(Table16[[#This Row],[Price]]*4.42)</f>
        <v>15.690999999999999</v>
      </c>
      <c r="M5541" s="4">
        <v>0</v>
      </c>
      <c r="N5541" s="4">
        <f>SUM(Table16[[#This Row],[ChargeID]]*0.76)</f>
        <v>2.698</v>
      </c>
      <c r="O5541" s="4">
        <f>SUM(Table16[[#This Row],[Price]]*0.95)</f>
        <v>3.3724999999999996</v>
      </c>
      <c r="P5541" s="4">
        <f>SUM(Table16[[#This Row],[Price]]*0.8)</f>
        <v>2.84</v>
      </c>
      <c r="Q5541" s="4">
        <f>SUM(Table16[[#This Row],[Price]]*0.6)</f>
        <v>2.13</v>
      </c>
    </row>
    <row r="5542" spans="1:17" x14ac:dyDescent="0.25">
      <c r="A5542" t="s">
        <v>333</v>
      </c>
      <c r="B5542">
        <v>0</v>
      </c>
      <c r="C5542" t="s">
        <v>11875</v>
      </c>
      <c r="D5542">
        <v>250</v>
      </c>
      <c r="F5542" s="4">
        <v>0</v>
      </c>
      <c r="J5542" s="4">
        <f>MIN(Table16[[#This Row],[Medicare Outpatient Allowable Rate]:[WPPA Inc Outpatient Allowable Rate]])</f>
        <v>0</v>
      </c>
      <c r="K5542" s="4">
        <f>MAX(Table16[[#This Row],[Blue Cross Outpatient Allowable Rate]:[WPPA Inc Outpatient Allowable Rate]])</f>
        <v>0</v>
      </c>
      <c r="L5542" s="4">
        <f>SUM(Table16[[#This Row],[Price]]*4.42)</f>
        <v>0</v>
      </c>
      <c r="M5542" s="4">
        <v>0</v>
      </c>
      <c r="N5542" s="4">
        <f>SUM(Table16[[#This Row],[ChargeID]]*0.76)</f>
        <v>0</v>
      </c>
      <c r="O5542" s="4">
        <f>SUM(Table16[[#This Row],[Price]]*0.95)</f>
        <v>0</v>
      </c>
      <c r="P5542" s="4">
        <f>SUM(Table16[[#This Row],[Price]]*0.8)</f>
        <v>0</v>
      </c>
      <c r="Q5542" s="4">
        <f>SUM(Table16[[#This Row],[Price]]*0.6)</f>
        <v>0</v>
      </c>
    </row>
    <row r="5543" spans="1:17" x14ac:dyDescent="0.25">
      <c r="A5543" t="s">
        <v>333</v>
      </c>
      <c r="B5543">
        <v>0</v>
      </c>
      <c r="C5543" t="s">
        <v>11876</v>
      </c>
      <c r="D5543">
        <v>250</v>
      </c>
      <c r="F5543" s="4">
        <v>0</v>
      </c>
      <c r="J5543" s="4">
        <f>MIN(Table16[[#This Row],[Medicare Outpatient Allowable Rate]:[WPPA Inc Outpatient Allowable Rate]])</f>
        <v>0</v>
      </c>
      <c r="K5543" s="4">
        <f>MAX(Table16[[#This Row],[Blue Cross Outpatient Allowable Rate]:[WPPA Inc Outpatient Allowable Rate]])</f>
        <v>0</v>
      </c>
      <c r="L5543" s="4">
        <f>SUM(Table16[[#This Row],[Price]]*4.42)</f>
        <v>0</v>
      </c>
      <c r="M5543" s="4">
        <v>0</v>
      </c>
      <c r="N5543" s="4">
        <f>SUM(Table16[[#This Row],[ChargeID]]*0.76)</f>
        <v>0</v>
      </c>
      <c r="O5543" s="4">
        <f>SUM(Table16[[#This Row],[Price]]*0.95)</f>
        <v>0</v>
      </c>
      <c r="P5543" s="4">
        <f>SUM(Table16[[#This Row],[Price]]*0.8)</f>
        <v>0</v>
      </c>
      <c r="Q5543" s="4">
        <f>SUM(Table16[[#This Row],[Price]]*0.6)</f>
        <v>0</v>
      </c>
    </row>
    <row r="5544" spans="1:17" x14ac:dyDescent="0.25">
      <c r="A5544" t="s">
        <v>333</v>
      </c>
      <c r="B5544">
        <v>0</v>
      </c>
      <c r="C5544" t="s">
        <v>11877</v>
      </c>
      <c r="D5544">
        <v>250</v>
      </c>
      <c r="F5544" s="4">
        <v>0</v>
      </c>
      <c r="J5544" s="4">
        <f>MIN(Table16[[#This Row],[Medicare Outpatient Allowable Rate]:[WPPA Inc Outpatient Allowable Rate]])</f>
        <v>0</v>
      </c>
      <c r="K5544" s="4">
        <f>MAX(Table16[[#This Row],[Blue Cross Outpatient Allowable Rate]:[WPPA Inc Outpatient Allowable Rate]])</f>
        <v>0</v>
      </c>
      <c r="L5544" s="4">
        <f>SUM(Table16[[#This Row],[Price]]*4.42)</f>
        <v>0</v>
      </c>
      <c r="M5544" s="4">
        <v>0</v>
      </c>
      <c r="N5544" s="4">
        <f>SUM(Table16[[#This Row],[ChargeID]]*0.76)</f>
        <v>0</v>
      </c>
      <c r="O5544" s="4">
        <f>SUM(Table16[[#This Row],[Price]]*0.95)</f>
        <v>0</v>
      </c>
      <c r="P5544" s="4">
        <f>SUM(Table16[[#This Row],[Price]]*0.8)</f>
        <v>0</v>
      </c>
      <c r="Q5544" s="4">
        <f>SUM(Table16[[#This Row],[Price]]*0.6)</f>
        <v>0</v>
      </c>
    </row>
    <row r="5545" spans="1:17" x14ac:dyDescent="0.25">
      <c r="A5545" t="s">
        <v>333</v>
      </c>
      <c r="B5545">
        <v>0</v>
      </c>
      <c r="C5545" t="s">
        <v>11878</v>
      </c>
      <c r="D5545">
        <v>250</v>
      </c>
      <c r="F5545" s="4">
        <v>0</v>
      </c>
      <c r="J5545" s="4">
        <f>MIN(Table16[[#This Row],[Medicare Outpatient Allowable Rate]:[WPPA Inc Outpatient Allowable Rate]])</f>
        <v>0</v>
      </c>
      <c r="K5545" s="4">
        <f>MAX(Table16[[#This Row],[Blue Cross Outpatient Allowable Rate]:[WPPA Inc Outpatient Allowable Rate]])</f>
        <v>0</v>
      </c>
      <c r="L5545" s="4">
        <f>SUM(Table16[[#This Row],[Price]]*4.42)</f>
        <v>0</v>
      </c>
      <c r="M5545" s="4">
        <v>0</v>
      </c>
      <c r="N5545" s="4">
        <f>SUM(Table16[[#This Row],[ChargeID]]*0.76)</f>
        <v>0</v>
      </c>
      <c r="O5545" s="4">
        <f>SUM(Table16[[#This Row],[Price]]*0.95)</f>
        <v>0</v>
      </c>
      <c r="P5545" s="4">
        <f>SUM(Table16[[#This Row],[Price]]*0.8)</f>
        <v>0</v>
      </c>
      <c r="Q5545" s="4">
        <f>SUM(Table16[[#This Row],[Price]]*0.6)</f>
        <v>0</v>
      </c>
    </row>
    <row r="5546" spans="1:17" x14ac:dyDescent="0.25">
      <c r="A5546" t="s">
        <v>333</v>
      </c>
      <c r="B5546">
        <v>0</v>
      </c>
      <c r="C5546" t="s">
        <v>11879</v>
      </c>
      <c r="D5546">
        <v>250</v>
      </c>
      <c r="F5546" s="4">
        <v>0</v>
      </c>
      <c r="J5546" s="4">
        <f>MIN(Table16[[#This Row],[Medicare Outpatient Allowable Rate]:[WPPA Inc Outpatient Allowable Rate]])</f>
        <v>0</v>
      </c>
      <c r="K5546" s="4">
        <f>MAX(Table16[[#This Row],[Blue Cross Outpatient Allowable Rate]:[WPPA Inc Outpatient Allowable Rate]])</f>
        <v>0</v>
      </c>
      <c r="L5546" s="4">
        <f>SUM(Table16[[#This Row],[Price]]*4.42)</f>
        <v>0</v>
      </c>
      <c r="M5546" s="4">
        <v>0</v>
      </c>
      <c r="N5546" s="4">
        <f>SUM(Table16[[#This Row],[ChargeID]]*0.76)</f>
        <v>0</v>
      </c>
      <c r="O5546" s="4">
        <f>SUM(Table16[[#This Row],[Price]]*0.95)</f>
        <v>0</v>
      </c>
      <c r="P5546" s="4">
        <f>SUM(Table16[[#This Row],[Price]]*0.8)</f>
        <v>0</v>
      </c>
      <c r="Q5546" s="4">
        <f>SUM(Table16[[#This Row],[Price]]*0.6)</f>
        <v>0</v>
      </c>
    </row>
    <row r="5547" spans="1:17" x14ac:dyDescent="0.25">
      <c r="A5547" t="s">
        <v>333</v>
      </c>
      <c r="B5547">
        <v>0</v>
      </c>
      <c r="C5547" t="s">
        <v>3400</v>
      </c>
      <c r="D5547">
        <v>0</v>
      </c>
      <c r="F5547" s="4">
        <v>0</v>
      </c>
      <c r="J5547" s="4">
        <f>MIN(Table16[[#This Row],[Medicare Outpatient Allowable Rate]:[WPPA Inc Outpatient Allowable Rate]])</f>
        <v>0</v>
      </c>
      <c r="K5547" s="4">
        <f>MAX(Table16[[#This Row],[Blue Cross Outpatient Allowable Rate]:[WPPA Inc Outpatient Allowable Rate]])</f>
        <v>0</v>
      </c>
      <c r="L5547" s="4">
        <f>SUM(Table16[[#This Row],[Price]]*4.42)</f>
        <v>0</v>
      </c>
      <c r="M5547" s="4">
        <v>0</v>
      </c>
      <c r="N5547" s="4">
        <f>SUM(Table16[[#This Row],[ChargeID]]*0.76)</f>
        <v>0</v>
      </c>
      <c r="O5547" s="4">
        <f>SUM(Table16[[#This Row],[Price]]*0.95)</f>
        <v>0</v>
      </c>
      <c r="P5547" s="4">
        <f>SUM(Table16[[#This Row],[Price]]*0.8)</f>
        <v>0</v>
      </c>
      <c r="Q5547" s="4">
        <f>SUM(Table16[[#This Row],[Price]]*0.6)</f>
        <v>0</v>
      </c>
    </row>
    <row r="5548" spans="1:17" x14ac:dyDescent="0.25">
      <c r="A5548" t="s">
        <v>3403</v>
      </c>
      <c r="B5548">
        <v>24</v>
      </c>
      <c r="C5548" t="s">
        <v>3404</v>
      </c>
      <c r="D5548">
        <v>771</v>
      </c>
      <c r="F5548" s="4">
        <v>24</v>
      </c>
      <c r="G5548">
        <v>90460</v>
      </c>
      <c r="J5548" s="4">
        <f>MIN(Table16[[#This Row],[Medicare Outpatient Allowable Rate]:[WPPA Inc Outpatient Allowable Rate]])</f>
        <v>0</v>
      </c>
      <c r="K5548" s="4">
        <f>MAX(Table16[[#This Row],[Blue Cross Outpatient Allowable Rate]:[WPPA Inc Outpatient Allowable Rate]])</f>
        <v>22.799999999999997</v>
      </c>
      <c r="L5548" s="4">
        <f>SUM(Table16[[#This Row],[Price]]*4.42)</f>
        <v>106.08</v>
      </c>
      <c r="M5548" s="4">
        <v>0</v>
      </c>
      <c r="N5548" s="4">
        <f>SUM(Table16[[#This Row],[ChargeID]]*0.76)</f>
        <v>18.240000000000002</v>
      </c>
      <c r="O5548" s="4">
        <f>SUM(Table16[[#This Row],[Price]]*0.95)</f>
        <v>22.799999999999997</v>
      </c>
      <c r="P5548" s="4">
        <f>SUM(Table16[[#This Row],[Price]]*0.8)</f>
        <v>19.200000000000003</v>
      </c>
      <c r="Q5548" s="4">
        <f>SUM(Table16[[#This Row],[Price]]*0.6)</f>
        <v>14.399999999999999</v>
      </c>
    </row>
    <row r="5549" spans="1:17" x14ac:dyDescent="0.25">
      <c r="A5549" t="s">
        <v>3403</v>
      </c>
      <c r="B5549">
        <v>261.77</v>
      </c>
      <c r="C5549" t="s">
        <v>3405</v>
      </c>
      <c r="D5549">
        <v>771</v>
      </c>
      <c r="F5549" s="4">
        <v>261.77</v>
      </c>
      <c r="G5549" t="s">
        <v>3406</v>
      </c>
      <c r="J5549" s="4">
        <f>MIN(Table16[[#This Row],[Medicare Outpatient Allowable Rate]:[WPPA Inc Outpatient Allowable Rate]])</f>
        <v>8</v>
      </c>
      <c r="K5549" s="4">
        <f>MAX(Table16[[#This Row],[Blue Cross Outpatient Allowable Rate]:[WPPA Inc Outpatient Allowable Rate]])</f>
        <v>248.68149999999997</v>
      </c>
      <c r="L5549" s="4">
        <f>SUM(Table16[[#This Row],[Price]]*4.42)</f>
        <v>1157.0233999999998</v>
      </c>
      <c r="M5549" s="4">
        <v>8</v>
      </c>
      <c r="N5549" s="4">
        <f>SUM(Table16[[#This Row],[ChargeID]]*0.76)</f>
        <v>198.9452</v>
      </c>
      <c r="O5549" s="4">
        <f>SUM(Table16[[#This Row],[Price]]*0.95)</f>
        <v>248.68149999999997</v>
      </c>
      <c r="P5549" s="4">
        <f>SUM(Table16[[#This Row],[Price]]*0.8)</f>
        <v>209.416</v>
      </c>
      <c r="Q5549" s="4">
        <f>SUM(Table16[[#This Row],[Price]]*0.6)</f>
        <v>157.06199999999998</v>
      </c>
    </row>
    <row r="5550" spans="1:17" x14ac:dyDescent="0.25">
      <c r="A5550" t="s">
        <v>3403</v>
      </c>
      <c r="B5550">
        <v>0</v>
      </c>
      <c r="C5550" t="s">
        <v>11880</v>
      </c>
      <c r="D5550">
        <v>760</v>
      </c>
      <c r="F5550" s="4">
        <v>0</v>
      </c>
      <c r="J5550" s="4">
        <f>MIN(Table16[[#This Row],[Medicare Outpatient Allowable Rate]:[WPPA Inc Outpatient Allowable Rate]])</f>
        <v>0</v>
      </c>
      <c r="K5550" s="4">
        <f>MAX(Table16[[#This Row],[Blue Cross Outpatient Allowable Rate]:[WPPA Inc Outpatient Allowable Rate]])</f>
        <v>0</v>
      </c>
      <c r="L5550" s="4">
        <f>SUM(Table16[[#This Row],[Price]]*4.42)</f>
        <v>0</v>
      </c>
      <c r="M5550" s="4">
        <v>0</v>
      </c>
      <c r="N5550" s="4">
        <f>SUM(Table16[[#This Row],[ChargeID]]*0.76)</f>
        <v>0</v>
      </c>
      <c r="O5550" s="4">
        <f>SUM(Table16[[#This Row],[Price]]*0.95)</f>
        <v>0</v>
      </c>
      <c r="P5550" s="4">
        <f>SUM(Table16[[#This Row],[Price]]*0.8)</f>
        <v>0</v>
      </c>
      <c r="Q5550" s="4">
        <f>SUM(Table16[[#This Row],[Price]]*0.6)</f>
        <v>0</v>
      </c>
    </row>
    <row r="5551" spans="1:17" x14ac:dyDescent="0.25">
      <c r="A5551" t="s">
        <v>3407</v>
      </c>
      <c r="B5551">
        <v>250</v>
      </c>
      <c r="C5551" t="s">
        <v>3408</v>
      </c>
      <c r="D5551">
        <v>655</v>
      </c>
      <c r="F5551" s="4">
        <v>250</v>
      </c>
      <c r="J5551" s="4">
        <f>MIN(Table16[[#This Row],[Medicare Outpatient Allowable Rate]:[WPPA Inc Outpatient Allowable Rate]])</f>
        <v>0</v>
      </c>
      <c r="K5551" s="4">
        <f>MAX(Table16[[#This Row],[Blue Cross Outpatient Allowable Rate]:[WPPA Inc Outpatient Allowable Rate]])</f>
        <v>237.5</v>
      </c>
      <c r="L5551" s="4">
        <f>SUM(Table16[[#This Row],[Price]]*4.42)</f>
        <v>1105</v>
      </c>
      <c r="M5551" s="4">
        <v>0</v>
      </c>
      <c r="N5551" s="4">
        <f>SUM(Table16[[#This Row],[ChargeID]]*0.76)</f>
        <v>190</v>
      </c>
      <c r="O5551" s="4">
        <f>SUM(Table16[[#This Row],[Price]]*0.95)</f>
        <v>237.5</v>
      </c>
      <c r="P5551" s="4">
        <f>SUM(Table16[[#This Row],[Price]]*0.8)</f>
        <v>200</v>
      </c>
      <c r="Q5551" s="4">
        <f>SUM(Table16[[#This Row],[Price]]*0.6)</f>
        <v>150</v>
      </c>
    </row>
    <row r="5552" spans="1:17" x14ac:dyDescent="0.25">
      <c r="A5552" t="s">
        <v>3409</v>
      </c>
      <c r="B5552">
        <v>2028</v>
      </c>
      <c r="C5552" t="s">
        <v>3410</v>
      </c>
      <c r="D5552">
        <v>360</v>
      </c>
      <c r="F5552" s="4">
        <v>2028</v>
      </c>
      <c r="G5552">
        <v>25600</v>
      </c>
      <c r="J5552" s="4">
        <f>MIN(Table16[[#This Row],[Medicare Outpatient Allowable Rate]:[WPPA Inc Outpatient Allowable Rate]])</f>
        <v>1216.8</v>
      </c>
      <c r="K5552" s="4">
        <f>MAX(Table16[[#This Row],[Blue Cross Outpatient Allowable Rate]:[WPPA Inc Outpatient Allowable Rate]])</f>
        <v>1926.6</v>
      </c>
      <c r="L5552" s="4">
        <f>SUM(Table16[[#This Row],[Price]]*4.42)</f>
        <v>8963.76</v>
      </c>
      <c r="M5552" s="4">
        <v>1440</v>
      </c>
      <c r="N5552" s="4">
        <f>SUM(Table16[[#This Row],[ChargeID]]*0.76)</f>
        <v>1541.28</v>
      </c>
      <c r="O5552" s="4">
        <f>SUM(Table16[[#This Row],[Price]]*0.95)</f>
        <v>1926.6</v>
      </c>
      <c r="P5552" s="4">
        <f>SUM(Table16[[#This Row],[Price]]*0.8)</f>
        <v>1622.4</v>
      </c>
      <c r="Q5552" s="4">
        <f>SUM(Table16[[#This Row],[Price]]*0.6)</f>
        <v>1216.8</v>
      </c>
    </row>
    <row r="5553" spans="1:17" x14ac:dyDescent="0.25">
      <c r="A5553" t="s">
        <v>3409</v>
      </c>
      <c r="B5553">
        <v>605</v>
      </c>
      <c r="C5553" t="s">
        <v>3411</v>
      </c>
      <c r="D5553">
        <v>361</v>
      </c>
      <c r="F5553" s="4">
        <v>605</v>
      </c>
      <c r="G5553">
        <v>29075</v>
      </c>
      <c r="J5553" s="4">
        <f>MIN(Table16[[#This Row],[Medicare Outpatient Allowable Rate]:[WPPA Inc Outpatient Allowable Rate]])</f>
        <v>363</v>
      </c>
      <c r="K5553" s="4">
        <f>MAX(Table16[[#This Row],[Blue Cross Outpatient Allowable Rate]:[WPPA Inc Outpatient Allowable Rate]])</f>
        <v>574.75</v>
      </c>
      <c r="L5553" s="4">
        <f>SUM(Table16[[#This Row],[Price]]*4.42)</f>
        <v>2674.1</v>
      </c>
      <c r="M5553" s="4">
        <v>428</v>
      </c>
      <c r="N5553" s="4">
        <f>SUM(Table16[[#This Row],[ChargeID]]*0.76)</f>
        <v>459.8</v>
      </c>
      <c r="O5553" s="4">
        <f>SUM(Table16[[#This Row],[Price]]*0.95)</f>
        <v>574.75</v>
      </c>
      <c r="P5553" s="4">
        <f>SUM(Table16[[#This Row],[Price]]*0.8)</f>
        <v>484</v>
      </c>
      <c r="Q5553" s="4">
        <f>SUM(Table16[[#This Row],[Price]]*0.6)</f>
        <v>363</v>
      </c>
    </row>
    <row r="5554" spans="1:17" x14ac:dyDescent="0.25">
      <c r="A5554" t="s">
        <v>3409</v>
      </c>
      <c r="B5554">
        <v>242</v>
      </c>
      <c r="C5554" t="s">
        <v>3412</v>
      </c>
      <c r="D5554">
        <v>360</v>
      </c>
      <c r="F5554" s="4">
        <v>242</v>
      </c>
      <c r="G5554">
        <v>30901</v>
      </c>
      <c r="H5554">
        <v>50</v>
      </c>
      <c r="J5554" s="4">
        <f>MIN(Table16[[#This Row],[Medicare Outpatient Allowable Rate]:[WPPA Inc Outpatient Allowable Rate]])</f>
        <v>145.19999999999999</v>
      </c>
      <c r="K5554" s="4">
        <f>MAX(Table16[[#This Row],[Blue Cross Outpatient Allowable Rate]:[WPPA Inc Outpatient Allowable Rate]])</f>
        <v>484</v>
      </c>
      <c r="L5554" s="4">
        <f>SUM(Table16[[#This Row],[Price]]*4.42)</f>
        <v>1069.6399999999999</v>
      </c>
      <c r="M5554" s="4">
        <v>484</v>
      </c>
      <c r="N5554" s="4">
        <f>SUM(Table16[[#This Row],[ChargeID]]*0.76)</f>
        <v>183.92000000000002</v>
      </c>
      <c r="O5554" s="4">
        <f>SUM(Table16[[#This Row],[Price]]*0.95)</f>
        <v>229.89999999999998</v>
      </c>
      <c r="P5554" s="4">
        <f>SUM(Table16[[#This Row],[Price]]*0.8)</f>
        <v>193.60000000000002</v>
      </c>
      <c r="Q5554" s="4">
        <f>SUM(Table16[[#This Row],[Price]]*0.6)</f>
        <v>145.19999999999999</v>
      </c>
    </row>
    <row r="5555" spans="1:17" x14ac:dyDescent="0.25">
      <c r="A5555" t="s">
        <v>3407</v>
      </c>
      <c r="B5555">
        <v>87</v>
      </c>
      <c r="C5555" t="s">
        <v>11881</v>
      </c>
      <c r="D5555">
        <v>760</v>
      </c>
      <c r="F5555" s="4">
        <v>87</v>
      </c>
      <c r="G5555">
        <v>36000</v>
      </c>
      <c r="J5555" s="4">
        <f>MIN(Table16[[#This Row],[Medicare Outpatient Allowable Rate]:[WPPA Inc Outpatient Allowable Rate]])</f>
        <v>52.199999999999996</v>
      </c>
      <c r="K5555" s="4">
        <f>MAX(Table16[[#This Row],[Blue Cross Outpatient Allowable Rate]:[WPPA Inc Outpatient Allowable Rate]])</f>
        <v>82.649999999999991</v>
      </c>
      <c r="L5555" s="4">
        <f>SUM(Table16[[#This Row],[Price]]*4.42)</f>
        <v>384.54</v>
      </c>
      <c r="M5555" s="4">
        <v>67</v>
      </c>
      <c r="N5555" s="4">
        <f>SUM(Table16[[#This Row],[ChargeID]]*0.76)</f>
        <v>66.12</v>
      </c>
      <c r="O5555" s="4">
        <f>SUM(Table16[[#This Row],[Price]]*0.95)</f>
        <v>82.649999999999991</v>
      </c>
      <c r="P5555" s="4">
        <f>SUM(Table16[[#This Row],[Price]]*0.8)</f>
        <v>69.600000000000009</v>
      </c>
      <c r="Q5555" s="4">
        <f>SUM(Table16[[#This Row],[Price]]*0.6)</f>
        <v>52.199999999999996</v>
      </c>
    </row>
    <row r="5556" spans="1:17" x14ac:dyDescent="0.25">
      <c r="A5556" t="s">
        <v>3403</v>
      </c>
      <c r="B5556">
        <v>668</v>
      </c>
      <c r="C5556" t="s">
        <v>3413</v>
      </c>
      <c r="D5556">
        <v>391</v>
      </c>
      <c r="F5556" s="4">
        <v>668</v>
      </c>
      <c r="G5556">
        <v>36430</v>
      </c>
      <c r="J5556" s="4">
        <f>MIN(Table16[[#This Row],[Medicare Outpatient Allowable Rate]:[WPPA Inc Outpatient Allowable Rate]])</f>
        <v>400.8</v>
      </c>
      <c r="K5556" s="4">
        <f>MAX(Table16[[#This Row],[Blue Cross Outpatient Allowable Rate]:[WPPA Inc Outpatient Allowable Rate]])</f>
        <v>634.6</v>
      </c>
      <c r="L5556" s="4">
        <f>SUM(Table16[[#This Row],[Price]]*4.42)</f>
        <v>2952.56</v>
      </c>
      <c r="M5556" s="4">
        <v>510.58</v>
      </c>
      <c r="N5556" s="4">
        <f>SUM(Table16[[#This Row],[ChargeID]]*0.76)</f>
        <v>507.68</v>
      </c>
      <c r="O5556" s="4">
        <f>SUM(Table16[[#This Row],[Price]]*0.95)</f>
        <v>634.6</v>
      </c>
      <c r="P5556" s="4">
        <f>SUM(Table16[[#This Row],[Price]]*0.8)</f>
        <v>534.4</v>
      </c>
      <c r="Q5556" s="4">
        <f>SUM(Table16[[#This Row],[Price]]*0.6)</f>
        <v>400.8</v>
      </c>
    </row>
    <row r="5557" spans="1:17" x14ac:dyDescent="0.25">
      <c r="A5557" t="s">
        <v>3409</v>
      </c>
      <c r="B5557">
        <v>261.77</v>
      </c>
      <c r="C5557" t="s">
        <v>11882</v>
      </c>
      <c r="D5557">
        <v>761</v>
      </c>
      <c r="F5557" s="4">
        <v>261.77</v>
      </c>
      <c r="G5557">
        <v>51702</v>
      </c>
      <c r="J5557" s="4">
        <f>MIN(Table16[[#This Row],[Medicare Outpatient Allowable Rate]:[WPPA Inc Outpatient Allowable Rate]])</f>
        <v>143.46</v>
      </c>
      <c r="K5557" s="4">
        <f>MAX(Table16[[#This Row],[Blue Cross Outpatient Allowable Rate]:[WPPA Inc Outpatient Allowable Rate]])</f>
        <v>248.68149999999997</v>
      </c>
      <c r="L5557" s="4">
        <f>SUM(Table16[[#This Row],[Price]]*4.42)</f>
        <v>1157.0233999999998</v>
      </c>
      <c r="M5557" s="4">
        <v>143.46</v>
      </c>
      <c r="N5557" s="4">
        <f>SUM(Table16[[#This Row],[ChargeID]]*0.76)</f>
        <v>198.9452</v>
      </c>
      <c r="O5557" s="4">
        <f>SUM(Table16[[#This Row],[Price]]*0.95)</f>
        <v>248.68149999999997</v>
      </c>
      <c r="P5557" s="4">
        <f>SUM(Table16[[#This Row],[Price]]*0.8)</f>
        <v>209.416</v>
      </c>
      <c r="Q5557" s="4">
        <f>SUM(Table16[[#This Row],[Price]]*0.6)</f>
        <v>157.06199999999998</v>
      </c>
    </row>
    <row r="5558" spans="1:17" x14ac:dyDescent="0.25">
      <c r="A5558" t="s">
        <v>3403</v>
      </c>
      <c r="B5558">
        <v>45</v>
      </c>
      <c r="C5558" t="s">
        <v>11883</v>
      </c>
      <c r="D5558">
        <v>760</v>
      </c>
      <c r="F5558" s="4">
        <v>45</v>
      </c>
      <c r="J5558" s="4">
        <f>MIN(Table16[[#This Row],[Medicare Outpatient Allowable Rate]:[WPPA Inc Outpatient Allowable Rate]])</f>
        <v>0</v>
      </c>
      <c r="K5558" s="4">
        <f>MAX(Table16[[#This Row],[Blue Cross Outpatient Allowable Rate]:[WPPA Inc Outpatient Allowable Rate]])</f>
        <v>42.75</v>
      </c>
      <c r="L5558" s="4">
        <f>SUM(Table16[[#This Row],[Price]]*4.42)</f>
        <v>198.9</v>
      </c>
      <c r="M5558" s="4">
        <v>0</v>
      </c>
      <c r="N5558" s="4">
        <f>SUM(Table16[[#This Row],[ChargeID]]*0.76)</f>
        <v>34.200000000000003</v>
      </c>
      <c r="O5558" s="4">
        <f>SUM(Table16[[#This Row],[Price]]*0.95)</f>
        <v>42.75</v>
      </c>
      <c r="P5558" s="4">
        <f>SUM(Table16[[#This Row],[Price]]*0.8)</f>
        <v>36</v>
      </c>
      <c r="Q5558" s="4">
        <f>SUM(Table16[[#This Row],[Price]]*0.6)</f>
        <v>27</v>
      </c>
    </row>
    <row r="5559" spans="1:17" x14ac:dyDescent="0.25">
      <c r="A5559" t="s">
        <v>3407</v>
      </c>
      <c r="B5559">
        <v>0</v>
      </c>
      <c r="C5559" t="s">
        <v>3414</v>
      </c>
      <c r="D5559">
        <v>762</v>
      </c>
      <c r="F5559" s="4">
        <v>0</v>
      </c>
      <c r="G5559">
        <v>99218</v>
      </c>
      <c r="J5559" s="4">
        <f>MIN(Table16[[#This Row],[Medicare Outpatient Allowable Rate]:[WPPA Inc Outpatient Allowable Rate]])</f>
        <v>0</v>
      </c>
      <c r="K5559" s="4">
        <f>MAX(Table16[[#This Row],[Blue Cross Outpatient Allowable Rate]:[WPPA Inc Outpatient Allowable Rate]])</f>
        <v>0</v>
      </c>
      <c r="L5559" s="4">
        <f>SUM(Table16[[#This Row],[Price]]*4.42)</f>
        <v>0</v>
      </c>
      <c r="M5559" s="4">
        <v>0</v>
      </c>
      <c r="N5559" s="4">
        <f>SUM(Table16[[#This Row],[ChargeID]]*0.76)</f>
        <v>0</v>
      </c>
      <c r="O5559" s="4">
        <f>SUM(Table16[[#This Row],[Price]]*0.95)</f>
        <v>0</v>
      </c>
      <c r="P5559" s="4">
        <f>SUM(Table16[[#This Row],[Price]]*0.8)</f>
        <v>0</v>
      </c>
      <c r="Q5559" s="4">
        <f>SUM(Table16[[#This Row],[Price]]*0.6)</f>
        <v>0</v>
      </c>
    </row>
    <row r="5560" spans="1:17" x14ac:dyDescent="0.25">
      <c r="A5560" t="s">
        <v>3403</v>
      </c>
      <c r="B5560">
        <v>261.77</v>
      </c>
      <c r="C5560" t="s">
        <v>3415</v>
      </c>
      <c r="D5560">
        <v>760</v>
      </c>
      <c r="F5560" s="4">
        <v>261.77</v>
      </c>
      <c r="G5560">
        <v>90471</v>
      </c>
      <c r="J5560" s="4">
        <f>MIN(Table16[[#This Row],[Medicare Outpatient Allowable Rate]:[WPPA Inc Outpatient Allowable Rate]])</f>
        <v>8</v>
      </c>
      <c r="K5560" s="4">
        <f>MAX(Table16[[#This Row],[Blue Cross Outpatient Allowable Rate]:[WPPA Inc Outpatient Allowable Rate]])</f>
        <v>248.68149999999997</v>
      </c>
      <c r="L5560" s="4">
        <f>SUM(Table16[[#This Row],[Price]]*4.42)</f>
        <v>1157.0233999999998</v>
      </c>
      <c r="M5560" s="4">
        <v>8</v>
      </c>
      <c r="N5560" s="4">
        <f>SUM(Table16[[#This Row],[ChargeID]]*0.76)</f>
        <v>198.9452</v>
      </c>
      <c r="O5560" s="4">
        <f>SUM(Table16[[#This Row],[Price]]*0.95)</f>
        <v>248.68149999999997</v>
      </c>
      <c r="P5560" s="4">
        <f>SUM(Table16[[#This Row],[Price]]*0.8)</f>
        <v>209.416</v>
      </c>
      <c r="Q5560" s="4">
        <f>SUM(Table16[[#This Row],[Price]]*0.6)</f>
        <v>157.06199999999998</v>
      </c>
    </row>
    <row r="5561" spans="1:17" x14ac:dyDescent="0.25">
      <c r="A5561" t="s">
        <v>3407</v>
      </c>
      <c r="B5561">
        <v>0</v>
      </c>
      <c r="C5561" t="s">
        <v>11884</v>
      </c>
      <c r="D5561">
        <v>760</v>
      </c>
      <c r="F5561" s="4">
        <v>0</v>
      </c>
      <c r="G5561">
        <v>96360</v>
      </c>
      <c r="J5561" s="4">
        <f>MIN(Table16[[#This Row],[Medicare Outpatient Allowable Rate]:[WPPA Inc Outpatient Allowable Rate]])</f>
        <v>0</v>
      </c>
      <c r="K5561" s="4">
        <f>MAX(Table16[[#This Row],[Blue Cross Outpatient Allowable Rate]:[WPPA Inc Outpatient Allowable Rate]])</f>
        <v>132</v>
      </c>
      <c r="L5561" s="4">
        <f>SUM(Table16[[#This Row],[Price]]*4.42)</f>
        <v>0</v>
      </c>
      <c r="M5561" s="4">
        <v>132</v>
      </c>
      <c r="N5561" s="4">
        <f>SUM(Table16[[#This Row],[ChargeID]]*0.76)</f>
        <v>0</v>
      </c>
      <c r="O5561" s="4">
        <f>SUM(Table16[[#This Row],[Price]]*0.95)</f>
        <v>0</v>
      </c>
      <c r="P5561" s="4">
        <f>SUM(Table16[[#This Row],[Price]]*0.8)</f>
        <v>0</v>
      </c>
      <c r="Q5561" s="4">
        <f>SUM(Table16[[#This Row],[Price]]*0.6)</f>
        <v>0</v>
      </c>
    </row>
    <row r="5562" spans="1:17" x14ac:dyDescent="0.25">
      <c r="A5562" t="s">
        <v>3407</v>
      </c>
      <c r="B5562">
        <v>0</v>
      </c>
      <c r="C5562" t="s">
        <v>11885</v>
      </c>
      <c r="D5562">
        <v>760</v>
      </c>
      <c r="F5562" s="4">
        <v>0</v>
      </c>
      <c r="G5562">
        <v>96361</v>
      </c>
      <c r="J5562" s="4">
        <f>MIN(Table16[[#This Row],[Medicare Outpatient Allowable Rate]:[WPPA Inc Outpatient Allowable Rate]])</f>
        <v>0</v>
      </c>
      <c r="K5562" s="4">
        <f>MAX(Table16[[#This Row],[Blue Cross Outpatient Allowable Rate]:[WPPA Inc Outpatient Allowable Rate]])</f>
        <v>132</v>
      </c>
      <c r="L5562" s="4">
        <f>SUM(Table16[[#This Row],[Price]]*4.42)</f>
        <v>0</v>
      </c>
      <c r="M5562" s="4">
        <v>132</v>
      </c>
      <c r="N5562" s="4">
        <f>SUM(Table16[[#This Row],[ChargeID]]*0.76)</f>
        <v>0</v>
      </c>
      <c r="O5562" s="4">
        <f>SUM(Table16[[#This Row],[Price]]*0.95)</f>
        <v>0</v>
      </c>
      <c r="P5562" s="4">
        <f>SUM(Table16[[#This Row],[Price]]*0.8)</f>
        <v>0</v>
      </c>
      <c r="Q5562" s="4">
        <f>SUM(Table16[[#This Row],[Price]]*0.6)</f>
        <v>0</v>
      </c>
    </row>
    <row r="5563" spans="1:17" x14ac:dyDescent="0.25">
      <c r="A5563" t="s">
        <v>3407</v>
      </c>
      <c r="B5563">
        <v>0</v>
      </c>
      <c r="C5563" t="s">
        <v>11886</v>
      </c>
      <c r="D5563">
        <v>760</v>
      </c>
      <c r="F5563" s="4">
        <v>0</v>
      </c>
      <c r="G5563">
        <v>96365</v>
      </c>
      <c r="J5563" s="4">
        <f>MIN(Table16[[#This Row],[Medicare Outpatient Allowable Rate]:[WPPA Inc Outpatient Allowable Rate]])</f>
        <v>0</v>
      </c>
      <c r="K5563" s="4">
        <f>MAX(Table16[[#This Row],[Blue Cross Outpatient Allowable Rate]:[WPPA Inc Outpatient Allowable Rate]])</f>
        <v>132</v>
      </c>
      <c r="L5563" s="4">
        <f>SUM(Table16[[#This Row],[Price]]*4.42)</f>
        <v>0</v>
      </c>
      <c r="M5563" s="4">
        <v>132</v>
      </c>
      <c r="N5563" s="4">
        <f>SUM(Table16[[#This Row],[ChargeID]]*0.76)</f>
        <v>0</v>
      </c>
      <c r="O5563" s="4">
        <f>SUM(Table16[[#This Row],[Price]]*0.95)</f>
        <v>0</v>
      </c>
      <c r="P5563" s="4">
        <f>SUM(Table16[[#This Row],[Price]]*0.8)</f>
        <v>0</v>
      </c>
      <c r="Q5563" s="4">
        <f>SUM(Table16[[#This Row],[Price]]*0.6)</f>
        <v>0</v>
      </c>
    </row>
    <row r="5564" spans="1:17" x14ac:dyDescent="0.25">
      <c r="A5564" t="s">
        <v>3407</v>
      </c>
      <c r="B5564">
        <v>0</v>
      </c>
      <c r="C5564" t="s">
        <v>11887</v>
      </c>
      <c r="D5564">
        <v>760</v>
      </c>
      <c r="F5564" s="4">
        <v>0</v>
      </c>
      <c r="G5564">
        <v>96366</v>
      </c>
      <c r="J5564" s="4">
        <f>MIN(Table16[[#This Row],[Medicare Outpatient Allowable Rate]:[WPPA Inc Outpatient Allowable Rate]])</f>
        <v>0</v>
      </c>
      <c r="K5564" s="4">
        <f>MAX(Table16[[#This Row],[Blue Cross Outpatient Allowable Rate]:[WPPA Inc Outpatient Allowable Rate]])</f>
        <v>132</v>
      </c>
      <c r="L5564" s="4">
        <f>SUM(Table16[[#This Row],[Price]]*4.42)</f>
        <v>0</v>
      </c>
      <c r="M5564" s="4">
        <v>132</v>
      </c>
      <c r="N5564" s="4">
        <f>SUM(Table16[[#This Row],[ChargeID]]*0.76)</f>
        <v>0</v>
      </c>
      <c r="O5564" s="4">
        <f>SUM(Table16[[#This Row],[Price]]*0.95)</f>
        <v>0</v>
      </c>
      <c r="P5564" s="4">
        <f>SUM(Table16[[#This Row],[Price]]*0.8)</f>
        <v>0</v>
      </c>
      <c r="Q5564" s="4">
        <f>SUM(Table16[[#This Row],[Price]]*0.6)</f>
        <v>0</v>
      </c>
    </row>
    <row r="5565" spans="1:17" x14ac:dyDescent="0.25">
      <c r="A5565" t="s">
        <v>3407</v>
      </c>
      <c r="B5565">
        <v>0</v>
      </c>
      <c r="C5565" t="s">
        <v>11888</v>
      </c>
      <c r="D5565">
        <v>760</v>
      </c>
      <c r="F5565" s="4">
        <v>0</v>
      </c>
      <c r="G5565">
        <v>96367</v>
      </c>
      <c r="J5565" s="4">
        <f>MIN(Table16[[#This Row],[Medicare Outpatient Allowable Rate]:[WPPA Inc Outpatient Allowable Rate]])</f>
        <v>0</v>
      </c>
      <c r="K5565" s="4">
        <f>MAX(Table16[[#This Row],[Blue Cross Outpatient Allowable Rate]:[WPPA Inc Outpatient Allowable Rate]])</f>
        <v>132</v>
      </c>
      <c r="L5565" s="4">
        <f>SUM(Table16[[#This Row],[Price]]*4.42)</f>
        <v>0</v>
      </c>
      <c r="M5565" s="4">
        <v>132</v>
      </c>
      <c r="N5565" s="4">
        <f>SUM(Table16[[#This Row],[ChargeID]]*0.76)</f>
        <v>0</v>
      </c>
      <c r="O5565" s="4">
        <f>SUM(Table16[[#This Row],[Price]]*0.95)</f>
        <v>0</v>
      </c>
      <c r="P5565" s="4">
        <f>SUM(Table16[[#This Row],[Price]]*0.8)</f>
        <v>0</v>
      </c>
      <c r="Q5565" s="4">
        <f>SUM(Table16[[#This Row],[Price]]*0.6)</f>
        <v>0</v>
      </c>
    </row>
    <row r="5566" spans="1:17" x14ac:dyDescent="0.25">
      <c r="A5566" t="s">
        <v>3407</v>
      </c>
      <c r="B5566">
        <v>0</v>
      </c>
      <c r="C5566" t="s">
        <v>11889</v>
      </c>
      <c r="D5566">
        <v>760</v>
      </c>
      <c r="F5566" s="4">
        <v>0</v>
      </c>
      <c r="G5566">
        <v>96368</v>
      </c>
      <c r="J5566" s="4">
        <f>MIN(Table16[[#This Row],[Medicare Outpatient Allowable Rate]:[WPPA Inc Outpatient Allowable Rate]])</f>
        <v>0</v>
      </c>
      <c r="K5566" s="4">
        <f>MAX(Table16[[#This Row],[Blue Cross Outpatient Allowable Rate]:[WPPA Inc Outpatient Allowable Rate]])</f>
        <v>1</v>
      </c>
      <c r="L5566" s="4">
        <f>SUM(Table16[[#This Row],[Price]]*4.42)</f>
        <v>0</v>
      </c>
      <c r="M5566" s="4">
        <v>1</v>
      </c>
      <c r="N5566" s="4">
        <f>SUM(Table16[[#This Row],[ChargeID]]*0.76)</f>
        <v>0</v>
      </c>
      <c r="O5566" s="4">
        <f>SUM(Table16[[#This Row],[Price]]*0.95)</f>
        <v>0</v>
      </c>
      <c r="P5566" s="4">
        <f>SUM(Table16[[#This Row],[Price]]*0.8)</f>
        <v>0</v>
      </c>
      <c r="Q5566" s="4">
        <f>SUM(Table16[[#This Row],[Price]]*0.6)</f>
        <v>0</v>
      </c>
    </row>
    <row r="5567" spans="1:17" x14ac:dyDescent="0.25">
      <c r="A5567" t="s">
        <v>3407</v>
      </c>
      <c r="B5567">
        <v>0</v>
      </c>
      <c r="C5567" t="s">
        <v>11890</v>
      </c>
      <c r="D5567">
        <v>760</v>
      </c>
      <c r="F5567" s="4">
        <v>0</v>
      </c>
      <c r="G5567">
        <v>96372</v>
      </c>
      <c r="J5567" s="4">
        <f>MIN(Table16[[#This Row],[Medicare Outpatient Allowable Rate]:[WPPA Inc Outpatient Allowable Rate]])</f>
        <v>0</v>
      </c>
      <c r="K5567" s="4">
        <f>MAX(Table16[[#This Row],[Blue Cross Outpatient Allowable Rate]:[WPPA Inc Outpatient Allowable Rate]])</f>
        <v>43</v>
      </c>
      <c r="L5567" s="4">
        <f>SUM(Table16[[#This Row],[Price]]*4.42)</f>
        <v>0</v>
      </c>
      <c r="M5567" s="4">
        <v>43</v>
      </c>
      <c r="N5567" s="4">
        <f>SUM(Table16[[#This Row],[ChargeID]]*0.76)</f>
        <v>0</v>
      </c>
      <c r="O5567" s="4">
        <f>SUM(Table16[[#This Row],[Price]]*0.95)</f>
        <v>0</v>
      </c>
      <c r="P5567" s="4">
        <f>SUM(Table16[[#This Row],[Price]]*0.8)</f>
        <v>0</v>
      </c>
      <c r="Q5567" s="4">
        <f>SUM(Table16[[#This Row],[Price]]*0.6)</f>
        <v>0</v>
      </c>
    </row>
    <row r="5568" spans="1:17" x14ac:dyDescent="0.25">
      <c r="A5568" t="s">
        <v>3407</v>
      </c>
      <c r="B5568">
        <v>0</v>
      </c>
      <c r="C5568" t="s">
        <v>11891</v>
      </c>
      <c r="D5568">
        <v>760</v>
      </c>
      <c r="F5568" s="4">
        <v>0</v>
      </c>
      <c r="G5568">
        <v>96374</v>
      </c>
      <c r="J5568" s="4">
        <f>MIN(Table16[[#This Row],[Medicare Outpatient Allowable Rate]:[WPPA Inc Outpatient Allowable Rate]])</f>
        <v>0</v>
      </c>
      <c r="K5568" s="4">
        <f>MAX(Table16[[#This Row],[Blue Cross Outpatient Allowable Rate]:[WPPA Inc Outpatient Allowable Rate]])</f>
        <v>43</v>
      </c>
      <c r="L5568" s="4">
        <f>SUM(Table16[[#This Row],[Price]]*4.42)</f>
        <v>0</v>
      </c>
      <c r="M5568" s="4">
        <v>43</v>
      </c>
      <c r="N5568" s="4">
        <f>SUM(Table16[[#This Row],[ChargeID]]*0.76)</f>
        <v>0</v>
      </c>
      <c r="O5568" s="4">
        <f>SUM(Table16[[#This Row],[Price]]*0.95)</f>
        <v>0</v>
      </c>
      <c r="P5568" s="4">
        <f>SUM(Table16[[#This Row],[Price]]*0.8)</f>
        <v>0</v>
      </c>
      <c r="Q5568" s="4">
        <f>SUM(Table16[[#This Row],[Price]]*0.6)</f>
        <v>0</v>
      </c>
    </row>
    <row r="5569" spans="1:17" x14ac:dyDescent="0.25">
      <c r="A5569" t="s">
        <v>3407</v>
      </c>
      <c r="B5569">
        <v>0</v>
      </c>
      <c r="C5569" t="s">
        <v>11892</v>
      </c>
      <c r="D5569">
        <v>760</v>
      </c>
      <c r="F5569" s="4">
        <v>0</v>
      </c>
      <c r="G5569">
        <v>96375</v>
      </c>
      <c r="J5569" s="4">
        <f>MIN(Table16[[#This Row],[Medicare Outpatient Allowable Rate]:[WPPA Inc Outpatient Allowable Rate]])</f>
        <v>0</v>
      </c>
      <c r="K5569" s="4">
        <f>MAX(Table16[[#This Row],[Blue Cross Outpatient Allowable Rate]:[WPPA Inc Outpatient Allowable Rate]])</f>
        <v>43</v>
      </c>
      <c r="L5569" s="4">
        <f>SUM(Table16[[#This Row],[Price]]*4.42)</f>
        <v>0</v>
      </c>
      <c r="M5569" s="4">
        <v>43</v>
      </c>
      <c r="N5569" s="4">
        <f>SUM(Table16[[#This Row],[ChargeID]]*0.76)</f>
        <v>0</v>
      </c>
      <c r="O5569" s="4">
        <f>SUM(Table16[[#This Row],[Price]]*0.95)</f>
        <v>0</v>
      </c>
      <c r="P5569" s="4">
        <f>SUM(Table16[[#This Row],[Price]]*0.8)</f>
        <v>0</v>
      </c>
      <c r="Q5569" s="4">
        <f>SUM(Table16[[#This Row],[Price]]*0.6)</f>
        <v>0</v>
      </c>
    </row>
    <row r="5570" spans="1:17" x14ac:dyDescent="0.25">
      <c r="A5570" t="s">
        <v>3407</v>
      </c>
      <c r="B5570">
        <v>0</v>
      </c>
      <c r="C5570" t="s">
        <v>11893</v>
      </c>
      <c r="D5570">
        <v>760</v>
      </c>
      <c r="F5570" s="4">
        <v>0</v>
      </c>
      <c r="G5570">
        <v>96379</v>
      </c>
      <c r="J5570" s="4">
        <f>MIN(Table16[[#This Row],[Medicare Outpatient Allowable Rate]:[WPPA Inc Outpatient Allowable Rate]])</f>
        <v>0</v>
      </c>
      <c r="K5570" s="4">
        <f>MAX(Table16[[#This Row],[Blue Cross Outpatient Allowable Rate]:[WPPA Inc Outpatient Allowable Rate]])</f>
        <v>0</v>
      </c>
      <c r="L5570" s="4">
        <f>SUM(Table16[[#This Row],[Price]]*4.42)</f>
        <v>0</v>
      </c>
      <c r="M5570" s="4">
        <v>0</v>
      </c>
      <c r="N5570" s="4">
        <f>SUM(Table16[[#This Row],[ChargeID]]*0.76)</f>
        <v>0</v>
      </c>
      <c r="O5570" s="4">
        <f>SUM(Table16[[#This Row],[Price]]*0.95)</f>
        <v>0</v>
      </c>
      <c r="P5570" s="4">
        <f>SUM(Table16[[#This Row],[Price]]*0.8)</f>
        <v>0</v>
      </c>
      <c r="Q5570" s="4">
        <f>SUM(Table16[[#This Row],[Price]]*0.6)</f>
        <v>0</v>
      </c>
    </row>
    <row r="5571" spans="1:17" x14ac:dyDescent="0.25">
      <c r="A5571" t="s">
        <v>3403</v>
      </c>
      <c r="B5571">
        <v>0</v>
      </c>
      <c r="C5571" t="s">
        <v>11894</v>
      </c>
      <c r="D5571">
        <v>760</v>
      </c>
      <c r="F5571" s="4">
        <v>0</v>
      </c>
      <c r="J5571" s="4">
        <f>MIN(Table16[[#This Row],[Medicare Outpatient Allowable Rate]:[WPPA Inc Outpatient Allowable Rate]])</f>
        <v>0</v>
      </c>
      <c r="K5571" s="4">
        <f>MAX(Table16[[#This Row],[Blue Cross Outpatient Allowable Rate]:[WPPA Inc Outpatient Allowable Rate]])</f>
        <v>0</v>
      </c>
      <c r="L5571" s="4">
        <f>SUM(Table16[[#This Row],[Price]]*4.42)</f>
        <v>0</v>
      </c>
      <c r="M5571" s="4">
        <v>0</v>
      </c>
      <c r="N5571" s="4">
        <f>SUM(Table16[[#This Row],[ChargeID]]*0.76)</f>
        <v>0</v>
      </c>
      <c r="O5571" s="4">
        <f>SUM(Table16[[#This Row],[Price]]*0.95)</f>
        <v>0</v>
      </c>
      <c r="P5571" s="4">
        <f>SUM(Table16[[#This Row],[Price]]*0.8)</f>
        <v>0</v>
      </c>
      <c r="Q5571" s="4">
        <f>SUM(Table16[[#This Row],[Price]]*0.6)</f>
        <v>0</v>
      </c>
    </row>
    <row r="5572" spans="1:17" x14ac:dyDescent="0.25">
      <c r="A5572" t="s">
        <v>3403</v>
      </c>
      <c r="B5572">
        <v>0</v>
      </c>
      <c r="C5572" t="s">
        <v>11895</v>
      </c>
      <c r="D5572">
        <v>760</v>
      </c>
      <c r="F5572" s="4">
        <v>0</v>
      </c>
      <c r="J5572" s="4">
        <f>MIN(Table16[[#This Row],[Medicare Outpatient Allowable Rate]:[WPPA Inc Outpatient Allowable Rate]])</f>
        <v>0</v>
      </c>
      <c r="K5572" s="4">
        <f>MAX(Table16[[#This Row],[Blue Cross Outpatient Allowable Rate]:[WPPA Inc Outpatient Allowable Rate]])</f>
        <v>0</v>
      </c>
      <c r="L5572" s="4">
        <f>SUM(Table16[[#This Row],[Price]]*4.42)</f>
        <v>0</v>
      </c>
      <c r="M5572" s="4">
        <v>0</v>
      </c>
      <c r="N5572" s="4">
        <f>SUM(Table16[[#This Row],[ChargeID]]*0.76)</f>
        <v>0</v>
      </c>
      <c r="O5572" s="4">
        <f>SUM(Table16[[#This Row],[Price]]*0.95)</f>
        <v>0</v>
      </c>
      <c r="P5572" s="4">
        <f>SUM(Table16[[#This Row],[Price]]*0.8)</f>
        <v>0</v>
      </c>
      <c r="Q5572" s="4">
        <f>SUM(Table16[[#This Row],[Price]]*0.6)</f>
        <v>0</v>
      </c>
    </row>
    <row r="5573" spans="1:17" x14ac:dyDescent="0.25">
      <c r="A5573" t="s">
        <v>3403</v>
      </c>
      <c r="B5573">
        <v>0</v>
      </c>
      <c r="C5573" t="s">
        <v>11896</v>
      </c>
      <c r="D5573">
        <v>760</v>
      </c>
      <c r="F5573" s="4">
        <v>0</v>
      </c>
      <c r="J5573" s="4">
        <f>MIN(Table16[[#This Row],[Medicare Outpatient Allowable Rate]:[WPPA Inc Outpatient Allowable Rate]])</f>
        <v>0</v>
      </c>
      <c r="K5573" s="4">
        <f>MAX(Table16[[#This Row],[Blue Cross Outpatient Allowable Rate]:[WPPA Inc Outpatient Allowable Rate]])</f>
        <v>0</v>
      </c>
      <c r="L5573" s="4">
        <f>SUM(Table16[[#This Row],[Price]]*4.42)</f>
        <v>0</v>
      </c>
      <c r="M5573" s="4">
        <v>0</v>
      </c>
      <c r="N5573" s="4">
        <f>SUM(Table16[[#This Row],[ChargeID]]*0.76)</f>
        <v>0</v>
      </c>
      <c r="O5573" s="4">
        <f>SUM(Table16[[#This Row],[Price]]*0.95)</f>
        <v>0</v>
      </c>
      <c r="P5573" s="4">
        <f>SUM(Table16[[#This Row],[Price]]*0.8)</f>
        <v>0</v>
      </c>
      <c r="Q5573" s="4">
        <f>SUM(Table16[[#This Row],[Price]]*0.6)</f>
        <v>0</v>
      </c>
    </row>
    <row r="5574" spans="1:17" x14ac:dyDescent="0.25">
      <c r="A5574" t="s">
        <v>3407</v>
      </c>
      <c r="B5574">
        <v>271</v>
      </c>
      <c r="C5574" t="s">
        <v>3416</v>
      </c>
      <c r="D5574">
        <v>470</v>
      </c>
      <c r="F5574" s="4">
        <v>271</v>
      </c>
      <c r="G5574">
        <v>92587</v>
      </c>
      <c r="J5574" s="4">
        <f>MIN(Table16[[#This Row],[Medicare Outpatient Allowable Rate]:[WPPA Inc Outpatient Allowable Rate]])</f>
        <v>55.77</v>
      </c>
      <c r="K5574" s="4">
        <f>MAX(Table16[[#This Row],[Blue Cross Outpatient Allowable Rate]:[WPPA Inc Outpatient Allowable Rate]])</f>
        <v>257.45</v>
      </c>
      <c r="L5574" s="4">
        <f>SUM(Table16[[#This Row],[Price]]*4.42)</f>
        <v>1197.82</v>
      </c>
      <c r="M5574" s="4">
        <v>55.77</v>
      </c>
      <c r="N5574" s="4">
        <f>SUM(Table16[[#This Row],[ChargeID]]*0.76)</f>
        <v>205.96</v>
      </c>
      <c r="O5574" s="4">
        <f>SUM(Table16[[#This Row],[Price]]*0.95)</f>
        <v>257.45</v>
      </c>
      <c r="P5574" s="4">
        <f>SUM(Table16[[#This Row],[Price]]*0.8)</f>
        <v>216.8</v>
      </c>
      <c r="Q5574" s="4">
        <f>SUM(Table16[[#This Row],[Price]]*0.6)</f>
        <v>162.6</v>
      </c>
    </row>
    <row r="5575" spans="1:17" x14ac:dyDescent="0.25">
      <c r="A5575" t="s">
        <v>3407</v>
      </c>
      <c r="B5575">
        <v>526</v>
      </c>
      <c r="C5575" t="s">
        <v>3417</v>
      </c>
      <c r="D5575">
        <v>760</v>
      </c>
      <c r="F5575" s="4">
        <v>526</v>
      </c>
      <c r="G5575">
        <v>92950</v>
      </c>
      <c r="J5575" s="4">
        <f>MIN(Table16[[#This Row],[Medicare Outpatient Allowable Rate]:[WPPA Inc Outpatient Allowable Rate]])</f>
        <v>306.43</v>
      </c>
      <c r="K5575" s="4">
        <f>MAX(Table16[[#This Row],[Blue Cross Outpatient Allowable Rate]:[WPPA Inc Outpatient Allowable Rate]])</f>
        <v>499.7</v>
      </c>
      <c r="L5575" s="4">
        <f>SUM(Table16[[#This Row],[Price]]*4.42)</f>
        <v>2324.92</v>
      </c>
      <c r="M5575" s="4">
        <v>306.43</v>
      </c>
      <c r="N5575" s="4">
        <f>SUM(Table16[[#This Row],[ChargeID]]*0.76)</f>
        <v>399.76</v>
      </c>
      <c r="O5575" s="4">
        <f>SUM(Table16[[#This Row],[Price]]*0.95)</f>
        <v>499.7</v>
      </c>
      <c r="P5575" s="4">
        <f>SUM(Table16[[#This Row],[Price]]*0.8)</f>
        <v>420.8</v>
      </c>
      <c r="Q5575" s="4">
        <f>SUM(Table16[[#This Row],[Price]]*0.6)</f>
        <v>315.59999999999997</v>
      </c>
    </row>
    <row r="5576" spans="1:17" x14ac:dyDescent="0.25">
      <c r="A5576" t="s">
        <v>3407</v>
      </c>
      <c r="B5576">
        <v>261.77</v>
      </c>
      <c r="C5576" t="s">
        <v>3418</v>
      </c>
      <c r="D5576">
        <v>760</v>
      </c>
      <c r="F5576" s="4">
        <v>261.77</v>
      </c>
      <c r="G5576">
        <v>96360</v>
      </c>
      <c r="J5576" s="4">
        <f>MIN(Table16[[#This Row],[Medicare Outpatient Allowable Rate]:[WPPA Inc Outpatient Allowable Rate]])</f>
        <v>132</v>
      </c>
      <c r="K5576" s="4">
        <f>MAX(Table16[[#This Row],[Blue Cross Outpatient Allowable Rate]:[WPPA Inc Outpatient Allowable Rate]])</f>
        <v>248.68149999999997</v>
      </c>
      <c r="L5576" s="4">
        <f>SUM(Table16[[#This Row],[Price]]*4.42)</f>
        <v>1157.0233999999998</v>
      </c>
      <c r="M5576" s="4">
        <v>132</v>
      </c>
      <c r="N5576" s="4">
        <f>SUM(Table16[[#This Row],[ChargeID]]*0.76)</f>
        <v>198.9452</v>
      </c>
      <c r="O5576" s="4">
        <f>SUM(Table16[[#This Row],[Price]]*0.95)</f>
        <v>248.68149999999997</v>
      </c>
      <c r="P5576" s="4">
        <f>SUM(Table16[[#This Row],[Price]]*0.8)</f>
        <v>209.416</v>
      </c>
      <c r="Q5576" s="4">
        <f>SUM(Table16[[#This Row],[Price]]*0.6)</f>
        <v>157.06199999999998</v>
      </c>
    </row>
    <row r="5577" spans="1:17" x14ac:dyDescent="0.25">
      <c r="A5577" t="s">
        <v>3407</v>
      </c>
      <c r="B5577">
        <v>102</v>
      </c>
      <c r="C5577" t="s">
        <v>3419</v>
      </c>
      <c r="D5577">
        <v>760</v>
      </c>
      <c r="F5577" s="4">
        <v>102</v>
      </c>
      <c r="G5577">
        <v>96361</v>
      </c>
      <c r="J5577" s="4">
        <f>MIN(Table16[[#This Row],[Medicare Outpatient Allowable Rate]:[WPPA Inc Outpatient Allowable Rate]])</f>
        <v>61.199999999999996</v>
      </c>
      <c r="K5577" s="4">
        <f>MAX(Table16[[#This Row],[Blue Cross Outpatient Allowable Rate]:[WPPA Inc Outpatient Allowable Rate]])</f>
        <v>132</v>
      </c>
      <c r="L5577" s="4">
        <f>SUM(Table16[[#This Row],[Price]]*4.42)</f>
        <v>450.84</v>
      </c>
      <c r="M5577" s="4">
        <v>132</v>
      </c>
      <c r="N5577" s="4">
        <f>SUM(Table16[[#This Row],[ChargeID]]*0.76)</f>
        <v>77.52</v>
      </c>
      <c r="O5577" s="4">
        <f>SUM(Table16[[#This Row],[Price]]*0.95)</f>
        <v>96.899999999999991</v>
      </c>
      <c r="P5577" s="4">
        <f>SUM(Table16[[#This Row],[Price]]*0.8)</f>
        <v>81.600000000000009</v>
      </c>
      <c r="Q5577" s="4">
        <f>SUM(Table16[[#This Row],[Price]]*0.6)</f>
        <v>61.199999999999996</v>
      </c>
    </row>
    <row r="5578" spans="1:17" x14ac:dyDescent="0.25">
      <c r="A5578" t="s">
        <v>3407</v>
      </c>
      <c r="B5578">
        <v>289</v>
      </c>
      <c r="C5578" t="s">
        <v>3420</v>
      </c>
      <c r="D5578">
        <v>760</v>
      </c>
      <c r="F5578" s="4">
        <v>289</v>
      </c>
      <c r="G5578">
        <v>96365</v>
      </c>
      <c r="J5578" s="4">
        <f>MIN(Table16[[#This Row],[Medicare Outpatient Allowable Rate]:[WPPA Inc Outpatient Allowable Rate]])</f>
        <v>132</v>
      </c>
      <c r="K5578" s="4">
        <f>MAX(Table16[[#This Row],[Blue Cross Outpatient Allowable Rate]:[WPPA Inc Outpatient Allowable Rate]])</f>
        <v>274.55</v>
      </c>
      <c r="L5578" s="4">
        <f>SUM(Table16[[#This Row],[Price]]*4.42)</f>
        <v>1277.3799999999999</v>
      </c>
      <c r="M5578" s="4">
        <v>132</v>
      </c>
      <c r="N5578" s="4">
        <f>SUM(Table16[[#This Row],[ChargeID]]*0.76)</f>
        <v>219.64000000000001</v>
      </c>
      <c r="O5578" s="4">
        <f>SUM(Table16[[#This Row],[Price]]*0.95)</f>
        <v>274.55</v>
      </c>
      <c r="P5578" s="4">
        <f>SUM(Table16[[#This Row],[Price]]*0.8)</f>
        <v>231.20000000000002</v>
      </c>
      <c r="Q5578" s="4">
        <f>SUM(Table16[[#This Row],[Price]]*0.6)</f>
        <v>173.4</v>
      </c>
    </row>
    <row r="5579" spans="1:17" x14ac:dyDescent="0.25">
      <c r="A5579" t="s">
        <v>3407</v>
      </c>
      <c r="B5579">
        <v>79</v>
      </c>
      <c r="C5579" t="s">
        <v>3421</v>
      </c>
      <c r="D5579">
        <v>760</v>
      </c>
      <c r="F5579" s="4">
        <v>79</v>
      </c>
      <c r="G5579">
        <v>96366</v>
      </c>
      <c r="J5579" s="4">
        <f>MIN(Table16[[#This Row],[Medicare Outpatient Allowable Rate]:[WPPA Inc Outpatient Allowable Rate]])</f>
        <v>47.4</v>
      </c>
      <c r="K5579" s="4">
        <f>MAX(Table16[[#This Row],[Blue Cross Outpatient Allowable Rate]:[WPPA Inc Outpatient Allowable Rate]])</f>
        <v>132</v>
      </c>
      <c r="L5579" s="4">
        <f>SUM(Table16[[#This Row],[Price]]*4.42)</f>
        <v>349.18</v>
      </c>
      <c r="M5579" s="4">
        <v>132</v>
      </c>
      <c r="N5579" s="4">
        <f>SUM(Table16[[#This Row],[ChargeID]]*0.76)</f>
        <v>60.04</v>
      </c>
      <c r="O5579" s="4">
        <f>SUM(Table16[[#This Row],[Price]]*0.95)</f>
        <v>75.05</v>
      </c>
      <c r="P5579" s="4">
        <f>SUM(Table16[[#This Row],[Price]]*0.8)</f>
        <v>63.2</v>
      </c>
      <c r="Q5579" s="4">
        <f>SUM(Table16[[#This Row],[Price]]*0.6)</f>
        <v>47.4</v>
      </c>
    </row>
    <row r="5580" spans="1:17" x14ac:dyDescent="0.25">
      <c r="A5580" t="s">
        <v>3407</v>
      </c>
      <c r="B5580">
        <v>192</v>
      </c>
      <c r="C5580" t="s">
        <v>3422</v>
      </c>
      <c r="D5580">
        <v>760</v>
      </c>
      <c r="F5580" s="4">
        <v>192</v>
      </c>
      <c r="G5580">
        <v>96367</v>
      </c>
      <c r="J5580" s="4">
        <f>MIN(Table16[[#This Row],[Medicare Outpatient Allowable Rate]:[WPPA Inc Outpatient Allowable Rate]])</f>
        <v>115.19999999999999</v>
      </c>
      <c r="K5580" s="4">
        <f>MAX(Table16[[#This Row],[Blue Cross Outpatient Allowable Rate]:[WPPA Inc Outpatient Allowable Rate]])</f>
        <v>182.39999999999998</v>
      </c>
      <c r="L5580" s="4">
        <f>SUM(Table16[[#This Row],[Price]]*4.42)</f>
        <v>848.64</v>
      </c>
      <c r="M5580" s="4">
        <v>132</v>
      </c>
      <c r="N5580" s="4">
        <f>SUM(Table16[[#This Row],[ChargeID]]*0.76)</f>
        <v>145.92000000000002</v>
      </c>
      <c r="O5580" s="4">
        <f>SUM(Table16[[#This Row],[Price]]*0.95)</f>
        <v>182.39999999999998</v>
      </c>
      <c r="P5580" s="4">
        <f>SUM(Table16[[#This Row],[Price]]*0.8)</f>
        <v>153.60000000000002</v>
      </c>
      <c r="Q5580" s="4">
        <f>SUM(Table16[[#This Row],[Price]]*0.6)</f>
        <v>115.19999999999999</v>
      </c>
    </row>
    <row r="5581" spans="1:17" x14ac:dyDescent="0.25">
      <c r="A5581" t="s">
        <v>3407</v>
      </c>
      <c r="B5581">
        <v>34</v>
      </c>
      <c r="C5581" t="s">
        <v>3423</v>
      </c>
      <c r="D5581">
        <v>760</v>
      </c>
      <c r="F5581" s="4">
        <v>34</v>
      </c>
      <c r="G5581">
        <v>96368</v>
      </c>
      <c r="J5581" s="4">
        <f>MIN(Table16[[#This Row],[Medicare Outpatient Allowable Rate]:[WPPA Inc Outpatient Allowable Rate]])</f>
        <v>1</v>
      </c>
      <c r="K5581" s="4">
        <f>MAX(Table16[[#This Row],[Blue Cross Outpatient Allowable Rate]:[WPPA Inc Outpatient Allowable Rate]])</f>
        <v>32.299999999999997</v>
      </c>
      <c r="L5581" s="4">
        <f>SUM(Table16[[#This Row],[Price]]*4.42)</f>
        <v>150.28</v>
      </c>
      <c r="M5581" s="4">
        <v>1</v>
      </c>
      <c r="N5581" s="4">
        <f>SUM(Table16[[#This Row],[ChargeID]]*0.76)</f>
        <v>25.84</v>
      </c>
      <c r="O5581" s="4">
        <f>SUM(Table16[[#This Row],[Price]]*0.95)</f>
        <v>32.299999999999997</v>
      </c>
      <c r="P5581" s="4">
        <f>SUM(Table16[[#This Row],[Price]]*0.8)</f>
        <v>27.200000000000003</v>
      </c>
      <c r="Q5581" s="4">
        <f>SUM(Table16[[#This Row],[Price]]*0.6)</f>
        <v>20.399999999999999</v>
      </c>
    </row>
    <row r="5582" spans="1:17" x14ac:dyDescent="0.25">
      <c r="A5582" t="s">
        <v>3407</v>
      </c>
      <c r="B5582">
        <v>135</v>
      </c>
      <c r="C5582" t="s">
        <v>3424</v>
      </c>
      <c r="D5582">
        <v>760</v>
      </c>
      <c r="F5582" s="4">
        <v>135</v>
      </c>
      <c r="G5582">
        <v>96372</v>
      </c>
      <c r="J5582" s="4">
        <f>MIN(Table16[[#This Row],[Medicare Outpatient Allowable Rate]:[WPPA Inc Outpatient Allowable Rate]])</f>
        <v>43</v>
      </c>
      <c r="K5582" s="4">
        <f>MAX(Table16[[#This Row],[Blue Cross Outpatient Allowable Rate]:[WPPA Inc Outpatient Allowable Rate]])</f>
        <v>128.25</v>
      </c>
      <c r="L5582" s="4">
        <f>SUM(Table16[[#This Row],[Price]]*4.42)</f>
        <v>596.70000000000005</v>
      </c>
      <c r="M5582" s="4">
        <v>43</v>
      </c>
      <c r="N5582" s="4">
        <f>SUM(Table16[[#This Row],[ChargeID]]*0.76)</f>
        <v>102.6</v>
      </c>
      <c r="O5582" s="4">
        <f>SUM(Table16[[#This Row],[Price]]*0.95)</f>
        <v>128.25</v>
      </c>
      <c r="P5582" s="4">
        <f>SUM(Table16[[#This Row],[Price]]*0.8)</f>
        <v>108</v>
      </c>
      <c r="Q5582" s="4">
        <f>SUM(Table16[[#This Row],[Price]]*0.6)</f>
        <v>81</v>
      </c>
    </row>
    <row r="5583" spans="1:17" x14ac:dyDescent="0.25">
      <c r="A5583" t="s">
        <v>3407</v>
      </c>
      <c r="B5583">
        <v>210</v>
      </c>
      <c r="C5583" t="s">
        <v>3425</v>
      </c>
      <c r="D5583">
        <v>760</v>
      </c>
      <c r="F5583" s="4">
        <v>210</v>
      </c>
      <c r="G5583">
        <v>96374</v>
      </c>
      <c r="J5583" s="4">
        <f>MIN(Table16[[#This Row],[Medicare Outpatient Allowable Rate]:[WPPA Inc Outpatient Allowable Rate]])</f>
        <v>43</v>
      </c>
      <c r="K5583" s="4">
        <f>MAX(Table16[[#This Row],[Blue Cross Outpatient Allowable Rate]:[WPPA Inc Outpatient Allowable Rate]])</f>
        <v>199.5</v>
      </c>
      <c r="L5583" s="4">
        <f>SUM(Table16[[#This Row],[Price]]*4.42)</f>
        <v>928.19999999999993</v>
      </c>
      <c r="M5583" s="4">
        <v>43</v>
      </c>
      <c r="N5583" s="4">
        <f>SUM(Table16[[#This Row],[ChargeID]]*0.76)</f>
        <v>159.6</v>
      </c>
      <c r="O5583" s="4">
        <f>SUM(Table16[[#This Row],[Price]]*0.95)</f>
        <v>199.5</v>
      </c>
      <c r="P5583" s="4">
        <f>SUM(Table16[[#This Row],[Price]]*0.8)</f>
        <v>168</v>
      </c>
      <c r="Q5583" s="4">
        <f>SUM(Table16[[#This Row],[Price]]*0.6)</f>
        <v>126</v>
      </c>
    </row>
    <row r="5584" spans="1:17" x14ac:dyDescent="0.25">
      <c r="A5584" t="s">
        <v>3407</v>
      </c>
      <c r="B5584">
        <v>79</v>
      </c>
      <c r="C5584" t="s">
        <v>3426</v>
      </c>
      <c r="D5584">
        <v>760</v>
      </c>
      <c r="F5584" s="4">
        <v>79</v>
      </c>
      <c r="G5584">
        <v>96375</v>
      </c>
      <c r="J5584" s="4">
        <f>MIN(Table16[[#This Row],[Medicare Outpatient Allowable Rate]:[WPPA Inc Outpatient Allowable Rate]])</f>
        <v>43</v>
      </c>
      <c r="K5584" s="4">
        <f>MAX(Table16[[#This Row],[Blue Cross Outpatient Allowable Rate]:[WPPA Inc Outpatient Allowable Rate]])</f>
        <v>75.05</v>
      </c>
      <c r="L5584" s="4">
        <f>SUM(Table16[[#This Row],[Price]]*4.42)</f>
        <v>349.18</v>
      </c>
      <c r="M5584" s="4">
        <v>43</v>
      </c>
      <c r="N5584" s="4">
        <f>SUM(Table16[[#This Row],[ChargeID]]*0.76)</f>
        <v>60.04</v>
      </c>
      <c r="O5584" s="4">
        <f>SUM(Table16[[#This Row],[Price]]*0.95)</f>
        <v>75.05</v>
      </c>
      <c r="P5584" s="4">
        <f>SUM(Table16[[#This Row],[Price]]*0.8)</f>
        <v>63.2</v>
      </c>
      <c r="Q5584" s="4">
        <f>SUM(Table16[[#This Row],[Price]]*0.6)</f>
        <v>47.4</v>
      </c>
    </row>
    <row r="5585" spans="1:17" x14ac:dyDescent="0.25">
      <c r="A5585" t="s">
        <v>3407</v>
      </c>
      <c r="B5585">
        <v>71</v>
      </c>
      <c r="C5585" t="s">
        <v>3427</v>
      </c>
      <c r="D5585">
        <v>760</v>
      </c>
      <c r="F5585" s="4">
        <v>71</v>
      </c>
      <c r="G5585">
        <v>96376</v>
      </c>
      <c r="J5585" s="4">
        <f>MIN(Table16[[#This Row],[Medicare Outpatient Allowable Rate]:[WPPA Inc Outpatient Allowable Rate]])</f>
        <v>42.6</v>
      </c>
      <c r="K5585" s="4">
        <f>MAX(Table16[[#This Row],[Blue Cross Outpatient Allowable Rate]:[WPPA Inc Outpatient Allowable Rate]])</f>
        <v>67.45</v>
      </c>
      <c r="L5585" s="4">
        <f>SUM(Table16[[#This Row],[Price]]*4.42)</f>
        <v>313.82</v>
      </c>
      <c r="M5585" s="4">
        <v>43</v>
      </c>
      <c r="N5585" s="4">
        <f>SUM(Table16[[#This Row],[ChargeID]]*0.76)</f>
        <v>53.96</v>
      </c>
      <c r="O5585" s="4">
        <f>SUM(Table16[[#This Row],[Price]]*0.95)</f>
        <v>67.45</v>
      </c>
      <c r="P5585" s="4">
        <f>SUM(Table16[[#This Row],[Price]]*0.8)</f>
        <v>56.800000000000004</v>
      </c>
      <c r="Q5585" s="4">
        <f>SUM(Table16[[#This Row],[Price]]*0.6)</f>
        <v>42.6</v>
      </c>
    </row>
    <row r="5586" spans="1:17" x14ac:dyDescent="0.25">
      <c r="A5586" t="s">
        <v>3407</v>
      </c>
      <c r="B5586">
        <v>261.77</v>
      </c>
      <c r="C5586" t="s">
        <v>3428</v>
      </c>
      <c r="D5586">
        <v>760</v>
      </c>
      <c r="F5586" s="4">
        <v>261.77</v>
      </c>
      <c r="G5586">
        <v>96379</v>
      </c>
      <c r="J5586" s="4">
        <f>MIN(Table16[[#This Row],[Medicare Outpatient Allowable Rate]:[WPPA Inc Outpatient Allowable Rate]])</f>
        <v>0</v>
      </c>
      <c r="K5586" s="4">
        <f>MAX(Table16[[#This Row],[Blue Cross Outpatient Allowable Rate]:[WPPA Inc Outpatient Allowable Rate]])</f>
        <v>248.68149999999997</v>
      </c>
      <c r="L5586" s="4">
        <f>SUM(Table16[[#This Row],[Price]]*4.42)</f>
        <v>1157.0233999999998</v>
      </c>
      <c r="M5586" s="4">
        <v>0</v>
      </c>
      <c r="N5586" s="4">
        <f>SUM(Table16[[#This Row],[ChargeID]]*0.76)</f>
        <v>198.9452</v>
      </c>
      <c r="O5586" s="4">
        <f>SUM(Table16[[#This Row],[Price]]*0.95)</f>
        <v>248.68149999999997</v>
      </c>
      <c r="P5586" s="4">
        <f>SUM(Table16[[#This Row],[Price]]*0.8)</f>
        <v>209.416</v>
      </c>
      <c r="Q5586" s="4">
        <f>SUM(Table16[[#This Row],[Price]]*0.6)</f>
        <v>157.06199999999998</v>
      </c>
    </row>
    <row r="5587" spans="1:17" x14ac:dyDescent="0.25">
      <c r="A5587" t="s">
        <v>3407</v>
      </c>
      <c r="B5587">
        <v>59</v>
      </c>
      <c r="C5587" t="s">
        <v>3429</v>
      </c>
      <c r="D5587">
        <v>760</v>
      </c>
      <c r="F5587" s="4">
        <v>59</v>
      </c>
      <c r="G5587">
        <v>96523</v>
      </c>
      <c r="J5587" s="4">
        <f>MIN(Table16[[#This Row],[Medicare Outpatient Allowable Rate]:[WPPA Inc Outpatient Allowable Rate]])</f>
        <v>35.4</v>
      </c>
      <c r="K5587" s="4">
        <f>MAX(Table16[[#This Row],[Blue Cross Outpatient Allowable Rate]:[WPPA Inc Outpatient Allowable Rate]])</f>
        <v>56.05</v>
      </c>
      <c r="L5587" s="4">
        <f>SUM(Table16[[#This Row],[Price]]*4.42)</f>
        <v>260.77999999999997</v>
      </c>
      <c r="M5587" s="4">
        <v>54</v>
      </c>
      <c r="N5587" s="4">
        <f>SUM(Table16[[#This Row],[ChargeID]]*0.76)</f>
        <v>44.84</v>
      </c>
      <c r="O5587" s="4">
        <f>SUM(Table16[[#This Row],[Price]]*0.95)</f>
        <v>56.05</v>
      </c>
      <c r="P5587" s="4">
        <f>SUM(Table16[[#This Row],[Price]]*0.8)</f>
        <v>47.2</v>
      </c>
      <c r="Q5587" s="4">
        <f>SUM(Table16[[#This Row],[Price]]*0.6)</f>
        <v>35.4</v>
      </c>
    </row>
    <row r="5588" spans="1:17" x14ac:dyDescent="0.25">
      <c r="A5588" t="s">
        <v>3377</v>
      </c>
      <c r="B5588">
        <v>443</v>
      </c>
      <c r="C5588" t="s">
        <v>3430</v>
      </c>
      <c r="D5588">
        <v>760</v>
      </c>
      <c r="F5588" s="4">
        <v>443</v>
      </c>
      <c r="G5588">
        <v>97597</v>
      </c>
      <c r="J5588" s="4">
        <f>MIN(Table16[[#This Row],[Medicare Outpatient Allowable Rate]:[WPPA Inc Outpatient Allowable Rate]])</f>
        <v>265.8</v>
      </c>
      <c r="K5588" s="4">
        <f>MAX(Table16[[#This Row],[Blue Cross Outpatient Allowable Rate]:[WPPA Inc Outpatient Allowable Rate]])</f>
        <v>420.84999999999997</v>
      </c>
      <c r="L5588" s="4">
        <f>SUM(Table16[[#This Row],[Price]]*4.42)</f>
        <v>1958.06</v>
      </c>
      <c r="M5588" s="4">
        <v>276</v>
      </c>
      <c r="N5588" s="4">
        <f>SUM(Table16[[#This Row],[ChargeID]]*0.76)</f>
        <v>336.68</v>
      </c>
      <c r="O5588" s="4">
        <f>SUM(Table16[[#This Row],[Price]]*0.95)</f>
        <v>420.84999999999997</v>
      </c>
      <c r="P5588" s="4">
        <f>SUM(Table16[[#This Row],[Price]]*0.8)</f>
        <v>354.40000000000003</v>
      </c>
      <c r="Q5588" s="4">
        <f>SUM(Table16[[#This Row],[Price]]*0.6)</f>
        <v>265.8</v>
      </c>
    </row>
    <row r="5589" spans="1:17" x14ac:dyDescent="0.25">
      <c r="A5589" t="s">
        <v>3407</v>
      </c>
      <c r="B5589">
        <v>0</v>
      </c>
      <c r="C5589" t="s">
        <v>3431</v>
      </c>
      <c r="D5589">
        <v>762</v>
      </c>
      <c r="F5589" s="4">
        <v>0</v>
      </c>
      <c r="G5589" t="s">
        <v>12768</v>
      </c>
      <c r="J5589" s="4">
        <f>MIN(Table16[[#This Row],[Medicare Outpatient Allowable Rate]:[WPPA Inc Outpatient Allowable Rate]])</f>
        <v>0</v>
      </c>
      <c r="K5589" s="4">
        <f>MAX(Table16[[#This Row],[Blue Cross Outpatient Allowable Rate]:[WPPA Inc Outpatient Allowable Rate]])</f>
        <v>0</v>
      </c>
      <c r="L5589" s="4">
        <f>SUM(Table16[[#This Row],[Price]]*4.42)</f>
        <v>0</v>
      </c>
      <c r="M5589" s="4">
        <v>0</v>
      </c>
      <c r="N5589" s="4">
        <f>SUM(Table16[[#This Row],[ChargeID]]*0.76)</f>
        <v>0</v>
      </c>
      <c r="O5589" s="4">
        <f>SUM(Table16[[#This Row],[Price]]*0.95)</f>
        <v>0</v>
      </c>
      <c r="P5589" s="4">
        <f>SUM(Table16[[#This Row],[Price]]*0.8)</f>
        <v>0</v>
      </c>
      <c r="Q5589" s="4">
        <f>SUM(Table16[[#This Row],[Price]]*0.6)</f>
        <v>0</v>
      </c>
    </row>
    <row r="5590" spans="1:17" x14ac:dyDescent="0.25">
      <c r="A5590" t="s">
        <v>3432</v>
      </c>
      <c r="B5590">
        <v>0</v>
      </c>
      <c r="C5590" t="s">
        <v>3400</v>
      </c>
      <c r="D5590">
        <v>0</v>
      </c>
      <c r="F5590" s="4">
        <v>0</v>
      </c>
      <c r="J5590" s="4">
        <f>MIN(Table16[[#This Row],[Medicare Outpatient Allowable Rate]:[WPPA Inc Outpatient Allowable Rate]])</f>
        <v>0</v>
      </c>
      <c r="K5590" s="4">
        <f>MAX(Table16[[#This Row],[Blue Cross Outpatient Allowable Rate]:[WPPA Inc Outpatient Allowable Rate]])</f>
        <v>0</v>
      </c>
      <c r="L5590" s="4">
        <f>SUM(Table16[[#This Row],[Price]]*4.42)</f>
        <v>0</v>
      </c>
      <c r="M5590" s="4">
        <v>0</v>
      </c>
      <c r="N5590" s="4">
        <f>SUM(Table16[[#This Row],[ChargeID]]*0.76)</f>
        <v>0</v>
      </c>
      <c r="O5590" s="4">
        <f>SUM(Table16[[#This Row],[Price]]*0.95)</f>
        <v>0</v>
      </c>
      <c r="P5590" s="4">
        <f>SUM(Table16[[#This Row],[Price]]*0.8)</f>
        <v>0</v>
      </c>
      <c r="Q5590" s="4">
        <f>SUM(Table16[[#This Row],[Price]]*0.6)</f>
        <v>0</v>
      </c>
    </row>
    <row r="5591" spans="1:17" x14ac:dyDescent="0.25">
      <c r="A5591" t="s">
        <v>3401</v>
      </c>
      <c r="B5591">
        <v>150</v>
      </c>
      <c r="C5591" t="s">
        <v>3433</v>
      </c>
      <c r="D5591">
        <v>636</v>
      </c>
      <c r="F5591" s="4">
        <v>150</v>
      </c>
      <c r="G5591" t="s">
        <v>3434</v>
      </c>
      <c r="J5591" s="4">
        <f>MIN(Table16[[#This Row],[Medicare Outpatient Allowable Rate]:[WPPA Inc Outpatient Allowable Rate]])</f>
        <v>90</v>
      </c>
      <c r="K5591" s="4">
        <f>MAX(Table16[[#This Row],[Blue Cross Outpatient Allowable Rate]:[WPPA Inc Outpatient Allowable Rate]])</f>
        <v>148.63999999999999</v>
      </c>
      <c r="L5591" s="4">
        <f>SUM(Table16[[#This Row],[Price]]*4.42)</f>
        <v>663</v>
      </c>
      <c r="M5591" s="4">
        <v>148.63999999999999</v>
      </c>
      <c r="N5591" s="4">
        <f>SUM(Table16[[#This Row],[ChargeID]]*0.76)</f>
        <v>114</v>
      </c>
      <c r="O5591" s="4">
        <f>SUM(Table16[[#This Row],[Price]]*0.95)</f>
        <v>142.5</v>
      </c>
      <c r="P5591" s="4">
        <f>SUM(Table16[[#This Row],[Price]]*0.8)</f>
        <v>120</v>
      </c>
      <c r="Q5591" s="4">
        <f>SUM(Table16[[#This Row],[Price]]*0.6)</f>
        <v>90</v>
      </c>
    </row>
    <row r="5592" spans="1:17" x14ac:dyDescent="0.25">
      <c r="A5592" t="s">
        <v>3435</v>
      </c>
      <c r="B5592">
        <v>0</v>
      </c>
      <c r="C5592" t="s">
        <v>3400</v>
      </c>
      <c r="D5592">
        <v>0</v>
      </c>
      <c r="F5592" s="4">
        <v>0</v>
      </c>
      <c r="J5592" s="4">
        <f>MIN(Table16[[#This Row],[Medicare Outpatient Allowable Rate]:[WPPA Inc Outpatient Allowable Rate]])</f>
        <v>0</v>
      </c>
      <c r="K5592" s="4">
        <f>MAX(Table16[[#This Row],[Blue Cross Outpatient Allowable Rate]:[WPPA Inc Outpatient Allowable Rate]])</f>
        <v>0</v>
      </c>
      <c r="L5592" s="4">
        <f>SUM(Table16[[#This Row],[Price]]*4.42)</f>
        <v>0</v>
      </c>
      <c r="M5592" s="4">
        <v>0</v>
      </c>
      <c r="N5592" s="4">
        <f>SUM(Table16[[#This Row],[ChargeID]]*0.76)</f>
        <v>0</v>
      </c>
      <c r="O5592" s="4">
        <f>SUM(Table16[[#This Row],[Price]]*0.95)</f>
        <v>0</v>
      </c>
      <c r="P5592" s="4">
        <f>SUM(Table16[[#This Row],[Price]]*0.8)</f>
        <v>0</v>
      </c>
      <c r="Q5592" s="4">
        <f>SUM(Table16[[#This Row],[Price]]*0.6)</f>
        <v>0</v>
      </c>
    </row>
    <row r="5593" spans="1:17" x14ac:dyDescent="0.25">
      <c r="A5593" t="s">
        <v>3436</v>
      </c>
      <c r="B5593">
        <v>126</v>
      </c>
      <c r="C5593" t="s">
        <v>3437</v>
      </c>
      <c r="D5593">
        <v>460</v>
      </c>
      <c r="F5593" s="4">
        <v>126</v>
      </c>
      <c r="G5593" t="s">
        <v>3438</v>
      </c>
      <c r="J5593" s="4">
        <f>MIN(Table16[[#This Row],[Medicare Outpatient Allowable Rate]:[WPPA Inc Outpatient Allowable Rate]])</f>
        <v>47</v>
      </c>
      <c r="K5593" s="4">
        <f>MAX(Table16[[#This Row],[Blue Cross Outpatient Allowable Rate]:[WPPA Inc Outpatient Allowable Rate]])</f>
        <v>119.69999999999999</v>
      </c>
      <c r="L5593" s="4">
        <f>SUM(Table16[[#This Row],[Price]]*4.42)</f>
        <v>556.91999999999996</v>
      </c>
      <c r="M5593" s="4">
        <v>47</v>
      </c>
      <c r="N5593" s="4">
        <f>SUM(Table16[[#This Row],[ChargeID]]*0.76)</f>
        <v>95.76</v>
      </c>
      <c r="O5593" s="4">
        <f>SUM(Table16[[#This Row],[Price]]*0.95)</f>
        <v>119.69999999999999</v>
      </c>
      <c r="P5593" s="4">
        <f>SUM(Table16[[#This Row],[Price]]*0.8)</f>
        <v>100.80000000000001</v>
      </c>
      <c r="Q5593" s="4">
        <f>SUM(Table16[[#This Row],[Price]]*0.6)</f>
        <v>75.599999999999994</v>
      </c>
    </row>
    <row r="5594" spans="1:17" x14ac:dyDescent="0.25">
      <c r="A5594" t="s">
        <v>3436</v>
      </c>
      <c r="B5594">
        <v>109</v>
      </c>
      <c r="C5594" t="s">
        <v>3439</v>
      </c>
      <c r="D5594">
        <v>460</v>
      </c>
      <c r="F5594" s="4">
        <v>109</v>
      </c>
      <c r="G5594" t="s">
        <v>3440</v>
      </c>
      <c r="J5594" s="4">
        <f>MIN(Table16[[#This Row],[Medicare Outpatient Allowable Rate]:[WPPA Inc Outpatient Allowable Rate]])</f>
        <v>47</v>
      </c>
      <c r="K5594" s="4">
        <f>MAX(Table16[[#This Row],[Blue Cross Outpatient Allowable Rate]:[WPPA Inc Outpatient Allowable Rate]])</f>
        <v>103.55</v>
      </c>
      <c r="L5594" s="4">
        <f>SUM(Table16[[#This Row],[Price]]*4.42)</f>
        <v>481.78</v>
      </c>
      <c r="M5594" s="4">
        <v>47</v>
      </c>
      <c r="N5594" s="4">
        <f>SUM(Table16[[#This Row],[ChargeID]]*0.76)</f>
        <v>82.84</v>
      </c>
      <c r="O5594" s="4">
        <f>SUM(Table16[[#This Row],[Price]]*0.95)</f>
        <v>103.55</v>
      </c>
      <c r="P5594" s="4">
        <f>SUM(Table16[[#This Row],[Price]]*0.8)</f>
        <v>87.2</v>
      </c>
      <c r="Q5594" s="4">
        <f>SUM(Table16[[#This Row],[Price]]*0.6)</f>
        <v>65.399999999999991</v>
      </c>
    </row>
    <row r="5595" spans="1:17" x14ac:dyDescent="0.25">
      <c r="A5595" t="s">
        <v>3436</v>
      </c>
      <c r="B5595">
        <v>154</v>
      </c>
      <c r="C5595" t="s">
        <v>3441</v>
      </c>
      <c r="D5595">
        <v>460</v>
      </c>
      <c r="F5595" s="4">
        <v>154</v>
      </c>
      <c r="G5595" t="s">
        <v>3442</v>
      </c>
      <c r="J5595" s="4">
        <f>MIN(Table16[[#This Row],[Medicare Outpatient Allowable Rate]:[WPPA Inc Outpatient Allowable Rate]])</f>
        <v>47</v>
      </c>
      <c r="K5595" s="4">
        <f>MAX(Table16[[#This Row],[Blue Cross Outpatient Allowable Rate]:[WPPA Inc Outpatient Allowable Rate]])</f>
        <v>146.29999999999998</v>
      </c>
      <c r="L5595" s="4">
        <f>SUM(Table16[[#This Row],[Price]]*4.42)</f>
        <v>680.68</v>
      </c>
      <c r="M5595" s="4">
        <v>47</v>
      </c>
      <c r="N5595" s="4">
        <f>SUM(Table16[[#This Row],[ChargeID]]*0.76)</f>
        <v>117.04</v>
      </c>
      <c r="O5595" s="4">
        <f>SUM(Table16[[#This Row],[Price]]*0.95)</f>
        <v>146.29999999999998</v>
      </c>
      <c r="P5595" s="4">
        <f>SUM(Table16[[#This Row],[Price]]*0.8)</f>
        <v>123.2</v>
      </c>
      <c r="Q5595" s="4">
        <f>SUM(Table16[[#This Row],[Price]]*0.6)</f>
        <v>92.399999999999991</v>
      </c>
    </row>
    <row r="5596" spans="1:17" x14ac:dyDescent="0.25">
      <c r="A5596" t="s">
        <v>3436</v>
      </c>
      <c r="B5596">
        <v>312</v>
      </c>
      <c r="C5596" t="s">
        <v>3443</v>
      </c>
      <c r="D5596">
        <v>460</v>
      </c>
      <c r="F5596" s="4">
        <v>312</v>
      </c>
      <c r="G5596" t="s">
        <v>3444</v>
      </c>
      <c r="J5596" s="4">
        <f>MIN(Table16[[#This Row],[Medicare Outpatient Allowable Rate]:[WPPA Inc Outpatient Allowable Rate]])</f>
        <v>0</v>
      </c>
      <c r="K5596" s="4">
        <f>MAX(Table16[[#This Row],[Blue Cross Outpatient Allowable Rate]:[WPPA Inc Outpatient Allowable Rate]])</f>
        <v>296.39999999999998</v>
      </c>
      <c r="L5596" s="4">
        <f>SUM(Table16[[#This Row],[Price]]*4.42)</f>
        <v>1379.04</v>
      </c>
      <c r="M5596" s="4">
        <v>0</v>
      </c>
      <c r="N5596" s="4">
        <f>SUM(Table16[[#This Row],[ChargeID]]*0.76)</f>
        <v>237.12</v>
      </c>
      <c r="O5596" s="4">
        <f>SUM(Table16[[#This Row],[Price]]*0.95)</f>
        <v>296.39999999999998</v>
      </c>
      <c r="P5596" s="4">
        <f>SUM(Table16[[#This Row],[Price]]*0.8)</f>
        <v>249.60000000000002</v>
      </c>
      <c r="Q5596" s="4">
        <f>SUM(Table16[[#This Row],[Price]]*0.6)</f>
        <v>187.2</v>
      </c>
    </row>
    <row r="5597" spans="1:17" x14ac:dyDescent="0.25">
      <c r="A5597" t="s">
        <v>3436</v>
      </c>
      <c r="B5597">
        <v>312</v>
      </c>
      <c r="C5597" t="s">
        <v>3445</v>
      </c>
      <c r="D5597">
        <v>460</v>
      </c>
      <c r="F5597" s="4">
        <v>312</v>
      </c>
      <c r="G5597" t="s">
        <v>3446</v>
      </c>
      <c r="J5597" s="4">
        <f>MIN(Table16[[#This Row],[Medicare Outpatient Allowable Rate]:[WPPA Inc Outpatient Allowable Rate]])</f>
        <v>0</v>
      </c>
      <c r="K5597" s="4">
        <f>MAX(Table16[[#This Row],[Blue Cross Outpatient Allowable Rate]:[WPPA Inc Outpatient Allowable Rate]])</f>
        <v>296.39999999999998</v>
      </c>
      <c r="L5597" s="4">
        <f>SUM(Table16[[#This Row],[Price]]*4.42)</f>
        <v>1379.04</v>
      </c>
      <c r="M5597" s="4">
        <v>0</v>
      </c>
      <c r="N5597" s="4">
        <f>SUM(Table16[[#This Row],[ChargeID]]*0.76)</f>
        <v>237.12</v>
      </c>
      <c r="O5597" s="4">
        <f>SUM(Table16[[#This Row],[Price]]*0.95)</f>
        <v>296.39999999999998</v>
      </c>
      <c r="P5597" s="4">
        <f>SUM(Table16[[#This Row],[Price]]*0.8)</f>
        <v>249.60000000000002</v>
      </c>
      <c r="Q5597" s="4">
        <f>SUM(Table16[[#This Row],[Price]]*0.6)</f>
        <v>187.2</v>
      </c>
    </row>
    <row r="5598" spans="1:17" x14ac:dyDescent="0.25">
      <c r="A5598" t="s">
        <v>3436</v>
      </c>
      <c r="B5598">
        <v>348</v>
      </c>
      <c r="C5598" t="s">
        <v>3447</v>
      </c>
      <c r="D5598">
        <v>460</v>
      </c>
      <c r="F5598" s="4">
        <v>348</v>
      </c>
      <c r="G5598">
        <v>94626</v>
      </c>
      <c r="J5598" s="4">
        <f>MIN(Table16[[#This Row],[Medicare Outpatient Allowable Rate]:[WPPA Inc Outpatient Allowable Rate]])</f>
        <v>0</v>
      </c>
      <c r="K5598" s="4">
        <f>MAX(Table16[[#This Row],[Blue Cross Outpatient Allowable Rate]:[WPPA Inc Outpatient Allowable Rate]])</f>
        <v>330.59999999999997</v>
      </c>
      <c r="L5598" s="4">
        <f>SUM(Table16[[#This Row],[Price]]*4.42)</f>
        <v>1538.16</v>
      </c>
      <c r="M5598" s="4">
        <v>0</v>
      </c>
      <c r="N5598" s="4">
        <f>SUM(Table16[[#This Row],[ChargeID]]*0.76)</f>
        <v>264.48</v>
      </c>
      <c r="O5598" s="4">
        <f>SUM(Table16[[#This Row],[Price]]*0.95)</f>
        <v>330.59999999999997</v>
      </c>
      <c r="P5598" s="4">
        <f>SUM(Table16[[#This Row],[Price]]*0.8)</f>
        <v>278.40000000000003</v>
      </c>
      <c r="Q5598" s="4">
        <f>SUM(Table16[[#This Row],[Price]]*0.6)</f>
        <v>208.79999999999998</v>
      </c>
    </row>
    <row r="5599" spans="1:17" x14ac:dyDescent="0.25">
      <c r="A5599" t="s">
        <v>3436</v>
      </c>
      <c r="B5599">
        <v>540</v>
      </c>
      <c r="C5599" t="s">
        <v>3448</v>
      </c>
      <c r="D5599">
        <v>460</v>
      </c>
      <c r="F5599" s="4">
        <v>540</v>
      </c>
      <c r="G5599">
        <v>94010</v>
      </c>
      <c r="J5599" s="4">
        <f>MIN(Table16[[#This Row],[Medicare Outpatient Allowable Rate]:[WPPA Inc Outpatient Allowable Rate]])</f>
        <v>298</v>
      </c>
      <c r="K5599" s="4">
        <f>MAX(Table16[[#This Row],[Blue Cross Outpatient Allowable Rate]:[WPPA Inc Outpatient Allowable Rate]])</f>
        <v>513</v>
      </c>
      <c r="L5599" s="4">
        <f>SUM(Table16[[#This Row],[Price]]*4.42)</f>
        <v>2386.8000000000002</v>
      </c>
      <c r="M5599" s="4">
        <v>298</v>
      </c>
      <c r="N5599" s="4">
        <f>SUM(Table16[[#This Row],[ChargeID]]*0.76)</f>
        <v>410.4</v>
      </c>
      <c r="O5599" s="4">
        <f>SUM(Table16[[#This Row],[Price]]*0.95)</f>
        <v>513</v>
      </c>
      <c r="P5599" s="4">
        <f>SUM(Table16[[#This Row],[Price]]*0.8)</f>
        <v>432</v>
      </c>
      <c r="Q5599" s="4">
        <f>SUM(Table16[[#This Row],[Price]]*0.6)</f>
        <v>324</v>
      </c>
    </row>
    <row r="5600" spans="1:17" x14ac:dyDescent="0.25">
      <c r="A5600" t="s">
        <v>3436</v>
      </c>
      <c r="B5600">
        <v>408</v>
      </c>
      <c r="C5600" t="s">
        <v>3449</v>
      </c>
      <c r="D5600">
        <v>460</v>
      </c>
      <c r="F5600" s="4">
        <v>408</v>
      </c>
      <c r="G5600">
        <v>94010</v>
      </c>
      <c r="J5600" s="4">
        <f>MIN(Table16[[#This Row],[Medicare Outpatient Allowable Rate]:[WPPA Inc Outpatient Allowable Rate]])</f>
        <v>244.79999999999998</v>
      </c>
      <c r="K5600" s="4">
        <f>MAX(Table16[[#This Row],[Blue Cross Outpatient Allowable Rate]:[WPPA Inc Outpatient Allowable Rate]])</f>
        <v>387.59999999999997</v>
      </c>
      <c r="L5600" s="4">
        <f>SUM(Table16[[#This Row],[Price]]*4.42)</f>
        <v>1803.36</v>
      </c>
      <c r="M5600" s="4">
        <v>298</v>
      </c>
      <c r="N5600" s="4">
        <f>SUM(Table16[[#This Row],[ChargeID]]*0.76)</f>
        <v>310.08</v>
      </c>
      <c r="O5600" s="4">
        <f>SUM(Table16[[#This Row],[Price]]*0.95)</f>
        <v>387.59999999999997</v>
      </c>
      <c r="P5600" s="4">
        <f>SUM(Table16[[#This Row],[Price]]*0.8)</f>
        <v>326.40000000000003</v>
      </c>
      <c r="Q5600" s="4">
        <f>SUM(Table16[[#This Row],[Price]]*0.6)</f>
        <v>244.79999999999998</v>
      </c>
    </row>
    <row r="5601" spans="1:17" x14ac:dyDescent="0.25">
      <c r="A5601" t="s">
        <v>3435</v>
      </c>
      <c r="B5601">
        <v>419</v>
      </c>
      <c r="C5601" t="s">
        <v>3450</v>
      </c>
      <c r="D5601">
        <v>460</v>
      </c>
      <c r="F5601" s="4">
        <v>419</v>
      </c>
      <c r="G5601">
        <v>94617</v>
      </c>
      <c r="J5601" s="4">
        <f>MIN(Table16[[#This Row],[Medicare Outpatient Allowable Rate]:[WPPA Inc Outpatient Allowable Rate]])</f>
        <v>0</v>
      </c>
      <c r="K5601" s="4">
        <f>MAX(Table16[[#This Row],[Blue Cross Outpatient Allowable Rate]:[WPPA Inc Outpatient Allowable Rate]])</f>
        <v>398.04999999999995</v>
      </c>
      <c r="L5601" s="4">
        <f>SUM(Table16[[#This Row],[Price]]*4.42)</f>
        <v>1851.98</v>
      </c>
      <c r="M5601" s="4">
        <v>0</v>
      </c>
      <c r="N5601" s="4">
        <f>SUM(Table16[[#This Row],[ChargeID]]*0.76)</f>
        <v>318.44</v>
      </c>
      <c r="O5601" s="4">
        <f>SUM(Table16[[#This Row],[Price]]*0.95)</f>
        <v>398.04999999999995</v>
      </c>
      <c r="P5601" s="4">
        <f>SUM(Table16[[#This Row],[Price]]*0.8)</f>
        <v>335.20000000000005</v>
      </c>
      <c r="Q5601" s="4">
        <f>SUM(Table16[[#This Row],[Price]]*0.6)</f>
        <v>251.39999999999998</v>
      </c>
    </row>
    <row r="5602" spans="1:17" x14ac:dyDescent="0.25">
      <c r="A5602" t="s">
        <v>3436</v>
      </c>
      <c r="B5602">
        <v>290</v>
      </c>
      <c r="C5602" t="s">
        <v>3451</v>
      </c>
      <c r="D5602">
        <v>460</v>
      </c>
      <c r="F5602" s="4">
        <v>290</v>
      </c>
      <c r="G5602">
        <v>94664</v>
      </c>
      <c r="J5602" s="4">
        <f>MIN(Table16[[#This Row],[Medicare Outpatient Allowable Rate]:[WPPA Inc Outpatient Allowable Rate]])</f>
        <v>34.86</v>
      </c>
      <c r="K5602" s="4">
        <f>MAX(Table16[[#This Row],[Blue Cross Outpatient Allowable Rate]:[WPPA Inc Outpatient Allowable Rate]])</f>
        <v>275.5</v>
      </c>
      <c r="L5602" s="4">
        <f>SUM(Table16[[#This Row],[Price]]*4.42)</f>
        <v>1281.8</v>
      </c>
      <c r="M5602" s="4">
        <v>34.86</v>
      </c>
      <c r="N5602" s="4">
        <f>SUM(Table16[[#This Row],[ChargeID]]*0.76)</f>
        <v>220.4</v>
      </c>
      <c r="O5602" s="4">
        <f>SUM(Table16[[#This Row],[Price]]*0.95)</f>
        <v>275.5</v>
      </c>
      <c r="P5602" s="4">
        <f>SUM(Table16[[#This Row],[Price]]*0.8)</f>
        <v>232</v>
      </c>
      <c r="Q5602" s="4">
        <f>SUM(Table16[[#This Row],[Price]]*0.6)</f>
        <v>174</v>
      </c>
    </row>
    <row r="5603" spans="1:17" x14ac:dyDescent="0.25">
      <c r="A5603" t="s">
        <v>3436</v>
      </c>
      <c r="B5603">
        <v>183</v>
      </c>
      <c r="C5603" t="s">
        <v>3452</v>
      </c>
      <c r="D5603">
        <v>460</v>
      </c>
      <c r="F5603" s="4">
        <v>183</v>
      </c>
      <c r="G5603">
        <v>94667</v>
      </c>
      <c r="J5603" s="4">
        <f>MIN(Table16[[#This Row],[Medicare Outpatient Allowable Rate]:[WPPA Inc Outpatient Allowable Rate]])</f>
        <v>0</v>
      </c>
      <c r="K5603" s="4">
        <f>MAX(Table16[[#This Row],[Blue Cross Outpatient Allowable Rate]:[WPPA Inc Outpatient Allowable Rate]])</f>
        <v>173.85</v>
      </c>
      <c r="L5603" s="4">
        <f>SUM(Table16[[#This Row],[Price]]*4.42)</f>
        <v>808.86</v>
      </c>
      <c r="M5603" s="4">
        <v>0</v>
      </c>
      <c r="N5603" s="4">
        <f>SUM(Table16[[#This Row],[ChargeID]]*0.76)</f>
        <v>139.08000000000001</v>
      </c>
      <c r="O5603" s="4">
        <f>SUM(Table16[[#This Row],[Price]]*0.95)</f>
        <v>173.85</v>
      </c>
      <c r="P5603" s="4">
        <f>SUM(Table16[[#This Row],[Price]]*0.8)</f>
        <v>146.4</v>
      </c>
      <c r="Q5603" s="4">
        <f>SUM(Table16[[#This Row],[Price]]*0.6)</f>
        <v>109.8</v>
      </c>
    </row>
    <row r="5604" spans="1:17" x14ac:dyDescent="0.25">
      <c r="A5604" t="s">
        <v>3436</v>
      </c>
      <c r="B5604">
        <v>173</v>
      </c>
      <c r="C5604" t="s">
        <v>3453</v>
      </c>
      <c r="D5604">
        <v>460</v>
      </c>
      <c r="F5604" s="4">
        <v>173</v>
      </c>
      <c r="G5604">
        <v>94668</v>
      </c>
      <c r="J5604" s="4">
        <f>MIN(Table16[[#This Row],[Medicare Outpatient Allowable Rate]:[WPPA Inc Outpatient Allowable Rate]])</f>
        <v>0</v>
      </c>
      <c r="K5604" s="4">
        <f>MAX(Table16[[#This Row],[Blue Cross Outpatient Allowable Rate]:[WPPA Inc Outpatient Allowable Rate]])</f>
        <v>164.35</v>
      </c>
      <c r="L5604" s="4">
        <f>SUM(Table16[[#This Row],[Price]]*4.42)</f>
        <v>764.66</v>
      </c>
      <c r="M5604" s="4">
        <v>0</v>
      </c>
      <c r="N5604" s="4">
        <f>SUM(Table16[[#This Row],[ChargeID]]*0.76)</f>
        <v>131.47999999999999</v>
      </c>
      <c r="O5604" s="4">
        <f>SUM(Table16[[#This Row],[Price]]*0.95)</f>
        <v>164.35</v>
      </c>
      <c r="P5604" s="4">
        <f>SUM(Table16[[#This Row],[Price]]*0.8)</f>
        <v>138.4</v>
      </c>
      <c r="Q5604" s="4">
        <f>SUM(Table16[[#This Row],[Price]]*0.6)</f>
        <v>103.8</v>
      </c>
    </row>
    <row r="5605" spans="1:17" x14ac:dyDescent="0.25">
      <c r="A5605" t="s">
        <v>3436</v>
      </c>
      <c r="B5605">
        <v>376</v>
      </c>
      <c r="C5605" t="s">
        <v>3454</v>
      </c>
      <c r="D5605">
        <v>460</v>
      </c>
      <c r="F5605" s="4">
        <v>376</v>
      </c>
      <c r="G5605">
        <v>94727</v>
      </c>
      <c r="J5605" s="4">
        <f>MIN(Table16[[#This Row],[Medicare Outpatient Allowable Rate]:[WPPA Inc Outpatient Allowable Rate]])</f>
        <v>92.91</v>
      </c>
      <c r="K5605" s="4">
        <f>MAX(Table16[[#This Row],[Blue Cross Outpatient Allowable Rate]:[WPPA Inc Outpatient Allowable Rate]])</f>
        <v>357.2</v>
      </c>
      <c r="L5605" s="4">
        <f>SUM(Table16[[#This Row],[Price]]*4.42)</f>
        <v>1661.92</v>
      </c>
      <c r="M5605" s="4">
        <v>92.91</v>
      </c>
      <c r="N5605" s="4">
        <f>SUM(Table16[[#This Row],[ChargeID]]*0.76)</f>
        <v>285.76</v>
      </c>
      <c r="O5605" s="4">
        <f>SUM(Table16[[#This Row],[Price]]*0.95)</f>
        <v>357.2</v>
      </c>
      <c r="P5605" s="4">
        <f>SUM(Table16[[#This Row],[Price]]*0.8)</f>
        <v>300.8</v>
      </c>
      <c r="Q5605" s="4">
        <f>SUM(Table16[[#This Row],[Price]]*0.6)</f>
        <v>225.6</v>
      </c>
    </row>
    <row r="5606" spans="1:17" x14ac:dyDescent="0.25">
      <c r="A5606" t="s">
        <v>3436</v>
      </c>
      <c r="B5606">
        <v>219</v>
      </c>
      <c r="C5606" t="s">
        <v>3455</v>
      </c>
      <c r="D5606">
        <v>460</v>
      </c>
      <c r="F5606" s="4">
        <v>219</v>
      </c>
      <c r="G5606">
        <v>94729</v>
      </c>
      <c r="J5606" s="4">
        <f>MIN(Table16[[#This Row],[Medicare Outpatient Allowable Rate]:[WPPA Inc Outpatient Allowable Rate]])</f>
        <v>117.37</v>
      </c>
      <c r="K5606" s="4">
        <f>MAX(Table16[[#This Row],[Blue Cross Outpatient Allowable Rate]:[WPPA Inc Outpatient Allowable Rate]])</f>
        <v>208.04999999999998</v>
      </c>
      <c r="L5606" s="4">
        <f>SUM(Table16[[#This Row],[Price]]*4.42)</f>
        <v>967.98</v>
      </c>
      <c r="M5606" s="4">
        <v>117.37</v>
      </c>
      <c r="N5606" s="4">
        <f>SUM(Table16[[#This Row],[ChargeID]]*0.76)</f>
        <v>166.44</v>
      </c>
      <c r="O5606" s="4">
        <f>SUM(Table16[[#This Row],[Price]]*0.95)</f>
        <v>208.04999999999998</v>
      </c>
      <c r="P5606" s="4">
        <f>SUM(Table16[[#This Row],[Price]]*0.8)</f>
        <v>175.20000000000002</v>
      </c>
      <c r="Q5606" s="4">
        <f>SUM(Table16[[#This Row],[Price]]*0.6)</f>
        <v>131.4</v>
      </c>
    </row>
    <row r="5607" spans="1:17" x14ac:dyDescent="0.25">
      <c r="A5607" t="s">
        <v>3436</v>
      </c>
      <c r="B5607">
        <v>63</v>
      </c>
      <c r="C5607" t="s">
        <v>3456</v>
      </c>
      <c r="D5607">
        <v>460</v>
      </c>
      <c r="F5607" s="4">
        <v>63</v>
      </c>
      <c r="G5607">
        <v>98960</v>
      </c>
      <c r="J5607" s="4">
        <f>MIN(Table16[[#This Row],[Medicare Outpatient Allowable Rate]:[WPPA Inc Outpatient Allowable Rate]])</f>
        <v>0</v>
      </c>
      <c r="K5607" s="4">
        <f>MAX(Table16[[#This Row],[Blue Cross Outpatient Allowable Rate]:[WPPA Inc Outpatient Allowable Rate]])</f>
        <v>59.849999999999994</v>
      </c>
      <c r="L5607" s="4">
        <f>SUM(Table16[[#This Row],[Price]]*4.42)</f>
        <v>278.45999999999998</v>
      </c>
      <c r="M5607" s="4">
        <v>0</v>
      </c>
      <c r="N5607" s="4">
        <f>SUM(Table16[[#This Row],[ChargeID]]*0.76)</f>
        <v>47.88</v>
      </c>
      <c r="O5607" s="4">
        <f>SUM(Table16[[#This Row],[Price]]*0.95)</f>
        <v>59.849999999999994</v>
      </c>
      <c r="P5607" s="4">
        <f>SUM(Table16[[#This Row],[Price]]*0.8)</f>
        <v>50.400000000000006</v>
      </c>
      <c r="Q5607" s="4">
        <f>SUM(Table16[[#This Row],[Price]]*0.6)</f>
        <v>37.799999999999997</v>
      </c>
    </row>
    <row r="5608" spans="1:17" x14ac:dyDescent="0.25">
      <c r="A5608" t="s">
        <v>3436</v>
      </c>
      <c r="B5608">
        <v>31</v>
      </c>
      <c r="C5608" t="s">
        <v>3457</v>
      </c>
      <c r="D5608">
        <v>460</v>
      </c>
      <c r="F5608" s="4">
        <v>31</v>
      </c>
      <c r="G5608">
        <v>98961</v>
      </c>
      <c r="J5608" s="4">
        <f>MIN(Table16[[#This Row],[Medicare Outpatient Allowable Rate]:[WPPA Inc Outpatient Allowable Rate]])</f>
        <v>0</v>
      </c>
      <c r="K5608" s="4">
        <f>MAX(Table16[[#This Row],[Blue Cross Outpatient Allowable Rate]:[WPPA Inc Outpatient Allowable Rate]])</f>
        <v>29.45</v>
      </c>
      <c r="L5608" s="4">
        <f>SUM(Table16[[#This Row],[Price]]*4.42)</f>
        <v>137.02000000000001</v>
      </c>
      <c r="M5608" s="4">
        <v>0</v>
      </c>
      <c r="N5608" s="4">
        <f>SUM(Table16[[#This Row],[ChargeID]]*0.76)</f>
        <v>23.56</v>
      </c>
      <c r="O5608" s="4">
        <f>SUM(Table16[[#This Row],[Price]]*0.95)</f>
        <v>29.45</v>
      </c>
      <c r="P5608" s="4">
        <f>SUM(Table16[[#This Row],[Price]]*0.8)</f>
        <v>24.8</v>
      </c>
      <c r="Q5608" s="4">
        <f>SUM(Table16[[#This Row],[Price]]*0.6)</f>
        <v>18.599999999999998</v>
      </c>
    </row>
    <row r="5609" spans="1:17" x14ac:dyDescent="0.25">
      <c r="A5609" t="s">
        <v>3436</v>
      </c>
      <c r="B5609">
        <v>23</v>
      </c>
      <c r="C5609" t="s">
        <v>3458</v>
      </c>
      <c r="D5609">
        <v>460</v>
      </c>
      <c r="F5609" s="4">
        <v>23</v>
      </c>
      <c r="G5609">
        <v>98962</v>
      </c>
      <c r="J5609" s="4">
        <f>MIN(Table16[[#This Row],[Medicare Outpatient Allowable Rate]:[WPPA Inc Outpatient Allowable Rate]])</f>
        <v>0</v>
      </c>
      <c r="K5609" s="4">
        <f>MAX(Table16[[#This Row],[Blue Cross Outpatient Allowable Rate]:[WPPA Inc Outpatient Allowable Rate]])</f>
        <v>21.849999999999998</v>
      </c>
      <c r="L5609" s="4">
        <f>SUM(Table16[[#This Row],[Price]]*4.42)</f>
        <v>101.66</v>
      </c>
      <c r="M5609" s="4">
        <v>0</v>
      </c>
      <c r="N5609" s="4">
        <f>SUM(Table16[[#This Row],[ChargeID]]*0.76)</f>
        <v>17.48</v>
      </c>
      <c r="O5609" s="4">
        <f>SUM(Table16[[#This Row],[Price]]*0.95)</f>
        <v>21.849999999999998</v>
      </c>
      <c r="P5609" s="4">
        <f>SUM(Table16[[#This Row],[Price]]*0.8)</f>
        <v>18.400000000000002</v>
      </c>
      <c r="Q5609" s="4">
        <f>SUM(Table16[[#This Row],[Price]]*0.6)</f>
        <v>13.799999999999999</v>
      </c>
    </row>
    <row r="5610" spans="1:17" x14ac:dyDescent="0.25">
      <c r="A5610" t="s">
        <v>3407</v>
      </c>
      <c r="B5610">
        <v>280</v>
      </c>
      <c r="C5610" t="s">
        <v>3420</v>
      </c>
      <c r="D5610">
        <v>760</v>
      </c>
      <c r="F5610" s="4">
        <v>280</v>
      </c>
      <c r="G5610">
        <v>96365</v>
      </c>
      <c r="H5610">
        <v>59</v>
      </c>
      <c r="J5610" s="4">
        <f>MIN(Table16[[#This Row],[Medicare Outpatient Allowable Rate]:[WPPA Inc Outpatient Allowable Rate]])</f>
        <v>132</v>
      </c>
      <c r="K5610" s="4">
        <f>MAX(Table16[[#This Row],[Blue Cross Outpatient Allowable Rate]:[WPPA Inc Outpatient Allowable Rate]])</f>
        <v>266</v>
      </c>
      <c r="L5610" s="4">
        <f>SUM(Table16[[#This Row],[Price]]*4.42)</f>
        <v>1237.5999999999999</v>
      </c>
      <c r="M5610" s="4">
        <v>132</v>
      </c>
      <c r="N5610" s="4">
        <f>SUM(Table16[[#This Row],[ChargeID]]*0.76)</f>
        <v>212.8</v>
      </c>
      <c r="O5610" s="4">
        <f>SUM(Table16[[#This Row],[Price]]*0.95)</f>
        <v>266</v>
      </c>
      <c r="P5610" s="4">
        <f>SUM(Table16[[#This Row],[Price]]*0.8)</f>
        <v>224</v>
      </c>
      <c r="Q5610" s="4">
        <f>SUM(Table16[[#This Row],[Price]]*0.6)</f>
        <v>168</v>
      </c>
    </row>
    <row r="5611" spans="1:17" x14ac:dyDescent="0.25">
      <c r="A5611" t="s">
        <v>3459</v>
      </c>
      <c r="B5611">
        <v>0</v>
      </c>
      <c r="C5611" t="s">
        <v>11897</v>
      </c>
      <c r="D5611">
        <v>361</v>
      </c>
      <c r="F5611" s="4">
        <v>0</v>
      </c>
      <c r="J5611" s="4">
        <f>MIN(Table16[[#This Row],[Medicare Outpatient Allowable Rate]:[WPPA Inc Outpatient Allowable Rate]])</f>
        <v>0</v>
      </c>
      <c r="K5611" s="4">
        <f>MAX(Table16[[#This Row],[Blue Cross Outpatient Allowable Rate]:[WPPA Inc Outpatient Allowable Rate]])</f>
        <v>0</v>
      </c>
      <c r="L5611" s="4">
        <f>SUM(Table16[[#This Row],[Price]]*4.42)</f>
        <v>0</v>
      </c>
      <c r="M5611" s="4">
        <v>0</v>
      </c>
      <c r="N5611" s="4">
        <f>SUM(Table16[[#This Row],[ChargeID]]*0.76)</f>
        <v>0</v>
      </c>
      <c r="O5611" s="4">
        <f>SUM(Table16[[#This Row],[Price]]*0.95)</f>
        <v>0</v>
      </c>
      <c r="P5611" s="4">
        <f>SUM(Table16[[#This Row],[Price]]*0.8)</f>
        <v>0</v>
      </c>
      <c r="Q5611" s="4">
        <f>SUM(Table16[[#This Row],[Price]]*0.6)</f>
        <v>0</v>
      </c>
    </row>
    <row r="5612" spans="1:17" x14ac:dyDescent="0.25">
      <c r="A5612" t="s">
        <v>3459</v>
      </c>
      <c r="B5612">
        <v>0</v>
      </c>
      <c r="C5612" t="s">
        <v>11898</v>
      </c>
      <c r="D5612">
        <v>720</v>
      </c>
      <c r="F5612" s="4">
        <v>0</v>
      </c>
      <c r="J5612" s="4">
        <f>MIN(Table16[[#This Row],[Medicare Outpatient Allowable Rate]:[WPPA Inc Outpatient Allowable Rate]])</f>
        <v>0</v>
      </c>
      <c r="K5612" s="4">
        <f>MAX(Table16[[#This Row],[Blue Cross Outpatient Allowable Rate]:[WPPA Inc Outpatient Allowable Rate]])</f>
        <v>0</v>
      </c>
      <c r="L5612" s="4">
        <f>SUM(Table16[[#This Row],[Price]]*4.42)</f>
        <v>0</v>
      </c>
      <c r="M5612" s="4">
        <v>0</v>
      </c>
      <c r="N5612" s="4">
        <f>SUM(Table16[[#This Row],[ChargeID]]*0.76)</f>
        <v>0</v>
      </c>
      <c r="O5612" s="4">
        <f>SUM(Table16[[#This Row],[Price]]*0.95)</f>
        <v>0</v>
      </c>
      <c r="P5612" s="4">
        <f>SUM(Table16[[#This Row],[Price]]*0.8)</f>
        <v>0</v>
      </c>
      <c r="Q5612" s="4">
        <f>SUM(Table16[[#This Row],[Price]]*0.6)</f>
        <v>0</v>
      </c>
    </row>
    <row r="5613" spans="1:17" x14ac:dyDescent="0.25">
      <c r="A5613" t="s">
        <v>3459</v>
      </c>
      <c r="B5613">
        <v>5422</v>
      </c>
      <c r="C5613" t="s">
        <v>3460</v>
      </c>
      <c r="D5613">
        <v>720</v>
      </c>
      <c r="F5613" s="4">
        <v>5422</v>
      </c>
      <c r="G5613">
        <v>59409</v>
      </c>
      <c r="J5613" s="4">
        <f>MIN(Table16[[#This Row],[Medicare Outpatient Allowable Rate]:[WPPA Inc Outpatient Allowable Rate]])</f>
        <v>0</v>
      </c>
      <c r="K5613" s="4">
        <f>MAX(Table16[[#This Row],[Blue Cross Outpatient Allowable Rate]:[WPPA Inc Outpatient Allowable Rate]])</f>
        <v>5150.8999999999996</v>
      </c>
      <c r="L5613" s="4">
        <f>SUM(Table16[[#This Row],[Price]]*4.42)</f>
        <v>23965.239999999998</v>
      </c>
      <c r="M5613" s="4">
        <v>0</v>
      </c>
      <c r="N5613" s="4">
        <f>SUM(Table16[[#This Row],[ChargeID]]*0.76)</f>
        <v>4120.72</v>
      </c>
      <c r="O5613" s="4">
        <f>SUM(Table16[[#This Row],[Price]]*0.95)</f>
        <v>5150.8999999999996</v>
      </c>
      <c r="P5613" s="4">
        <f>SUM(Table16[[#This Row],[Price]]*0.8)</f>
        <v>4337.6000000000004</v>
      </c>
      <c r="Q5613" s="4">
        <f>SUM(Table16[[#This Row],[Price]]*0.6)</f>
        <v>3253.2</v>
      </c>
    </row>
    <row r="5614" spans="1:17" x14ac:dyDescent="0.25">
      <c r="A5614" t="s">
        <v>3459</v>
      </c>
      <c r="B5614">
        <v>1625</v>
      </c>
      <c r="C5614" t="s">
        <v>11899</v>
      </c>
      <c r="D5614">
        <v>720</v>
      </c>
      <c r="F5614" s="4">
        <v>1625</v>
      </c>
      <c r="G5614">
        <v>59414</v>
      </c>
      <c r="J5614" s="4">
        <f>MIN(Table16[[#This Row],[Medicare Outpatient Allowable Rate]:[WPPA Inc Outpatient Allowable Rate]])</f>
        <v>0</v>
      </c>
      <c r="K5614" s="4">
        <f>MAX(Table16[[#This Row],[Blue Cross Outpatient Allowable Rate]:[WPPA Inc Outpatient Allowable Rate]])</f>
        <v>1543.75</v>
      </c>
      <c r="L5614" s="4">
        <f>SUM(Table16[[#This Row],[Price]]*4.42)</f>
        <v>7182.5</v>
      </c>
      <c r="M5614" s="4">
        <v>0</v>
      </c>
      <c r="N5614" s="4">
        <f>SUM(Table16[[#This Row],[ChargeID]]*0.76)</f>
        <v>1235</v>
      </c>
      <c r="O5614" s="4">
        <f>SUM(Table16[[#This Row],[Price]]*0.95)</f>
        <v>1543.75</v>
      </c>
      <c r="P5614" s="4">
        <f>SUM(Table16[[#This Row],[Price]]*0.8)</f>
        <v>1300</v>
      </c>
      <c r="Q5614" s="4">
        <f>SUM(Table16[[#This Row],[Price]]*0.6)</f>
        <v>975</v>
      </c>
    </row>
    <row r="5615" spans="1:17" x14ac:dyDescent="0.25">
      <c r="A5615" t="s">
        <v>3459</v>
      </c>
      <c r="B5615">
        <v>535</v>
      </c>
      <c r="C5615" t="s">
        <v>11900</v>
      </c>
      <c r="D5615">
        <v>720</v>
      </c>
      <c r="F5615" s="4">
        <v>535</v>
      </c>
      <c r="G5615">
        <v>59425</v>
      </c>
      <c r="J5615" s="4">
        <f>MIN(Table16[[#This Row],[Medicare Outpatient Allowable Rate]:[WPPA Inc Outpatient Allowable Rate]])</f>
        <v>0</v>
      </c>
      <c r="K5615" s="4">
        <f>MAX(Table16[[#This Row],[Blue Cross Outpatient Allowable Rate]:[WPPA Inc Outpatient Allowable Rate]])</f>
        <v>508.25</v>
      </c>
      <c r="L5615" s="4">
        <f>SUM(Table16[[#This Row],[Price]]*4.42)</f>
        <v>2364.6999999999998</v>
      </c>
      <c r="M5615" s="4">
        <v>0</v>
      </c>
      <c r="N5615" s="4">
        <f>SUM(Table16[[#This Row],[ChargeID]]*0.76)</f>
        <v>406.6</v>
      </c>
      <c r="O5615" s="4">
        <f>SUM(Table16[[#This Row],[Price]]*0.95)</f>
        <v>508.25</v>
      </c>
      <c r="P5615" s="4">
        <f>SUM(Table16[[#This Row],[Price]]*0.8)</f>
        <v>428</v>
      </c>
      <c r="Q5615" s="4">
        <f>SUM(Table16[[#This Row],[Price]]*0.6)</f>
        <v>321</v>
      </c>
    </row>
    <row r="5616" spans="1:17" x14ac:dyDescent="0.25">
      <c r="A5616" t="s">
        <v>3459</v>
      </c>
      <c r="B5616">
        <v>1170</v>
      </c>
      <c r="C5616" t="s">
        <v>11901</v>
      </c>
      <c r="D5616">
        <v>720</v>
      </c>
      <c r="F5616" s="4">
        <v>1170</v>
      </c>
      <c r="G5616">
        <v>59426</v>
      </c>
      <c r="J5616" s="4">
        <f>MIN(Table16[[#This Row],[Medicare Outpatient Allowable Rate]:[WPPA Inc Outpatient Allowable Rate]])</f>
        <v>0</v>
      </c>
      <c r="K5616" s="4">
        <f>MAX(Table16[[#This Row],[Blue Cross Outpatient Allowable Rate]:[WPPA Inc Outpatient Allowable Rate]])</f>
        <v>1111.5</v>
      </c>
      <c r="L5616" s="4">
        <f>SUM(Table16[[#This Row],[Price]]*4.42)</f>
        <v>5171.3999999999996</v>
      </c>
      <c r="M5616" s="4">
        <v>0</v>
      </c>
      <c r="N5616" s="4">
        <f>SUM(Table16[[#This Row],[ChargeID]]*0.76)</f>
        <v>889.2</v>
      </c>
      <c r="O5616" s="4">
        <f>SUM(Table16[[#This Row],[Price]]*0.95)</f>
        <v>1111.5</v>
      </c>
      <c r="P5616" s="4">
        <f>SUM(Table16[[#This Row],[Price]]*0.8)</f>
        <v>936</v>
      </c>
      <c r="Q5616" s="4">
        <f>SUM(Table16[[#This Row],[Price]]*0.6)</f>
        <v>702</v>
      </c>
    </row>
    <row r="5617" spans="1:17" x14ac:dyDescent="0.25">
      <c r="A5617" t="s">
        <v>3459</v>
      </c>
      <c r="B5617">
        <v>540</v>
      </c>
      <c r="C5617" t="s">
        <v>11902</v>
      </c>
      <c r="D5617">
        <v>720</v>
      </c>
      <c r="F5617" s="4">
        <v>540</v>
      </c>
      <c r="G5617">
        <v>59430</v>
      </c>
      <c r="J5617" s="4">
        <f>MIN(Table16[[#This Row],[Medicare Outpatient Allowable Rate]:[WPPA Inc Outpatient Allowable Rate]])</f>
        <v>0</v>
      </c>
      <c r="K5617" s="4">
        <f>MAX(Table16[[#This Row],[Blue Cross Outpatient Allowable Rate]:[WPPA Inc Outpatient Allowable Rate]])</f>
        <v>513</v>
      </c>
      <c r="L5617" s="4">
        <f>SUM(Table16[[#This Row],[Price]]*4.42)</f>
        <v>2386.8000000000002</v>
      </c>
      <c r="M5617" s="4">
        <v>0</v>
      </c>
      <c r="N5617" s="4">
        <f>SUM(Table16[[#This Row],[ChargeID]]*0.76)</f>
        <v>410.4</v>
      </c>
      <c r="O5617" s="4">
        <f>SUM(Table16[[#This Row],[Price]]*0.95)</f>
        <v>513</v>
      </c>
      <c r="P5617" s="4">
        <f>SUM(Table16[[#This Row],[Price]]*0.8)</f>
        <v>432</v>
      </c>
      <c r="Q5617" s="4">
        <f>SUM(Table16[[#This Row],[Price]]*0.6)</f>
        <v>324</v>
      </c>
    </row>
    <row r="5618" spans="1:17" x14ac:dyDescent="0.25">
      <c r="A5618" t="s">
        <v>3459</v>
      </c>
      <c r="B5618">
        <v>5708</v>
      </c>
      <c r="C5618" t="s">
        <v>11903</v>
      </c>
      <c r="D5618">
        <v>720</v>
      </c>
      <c r="F5618" s="4">
        <v>5708</v>
      </c>
      <c r="G5618">
        <v>59612</v>
      </c>
      <c r="J5618" s="4">
        <f>MIN(Table16[[#This Row],[Medicare Outpatient Allowable Rate]:[WPPA Inc Outpatient Allowable Rate]])</f>
        <v>0</v>
      </c>
      <c r="K5618" s="4">
        <f>MAX(Table16[[#This Row],[Blue Cross Outpatient Allowable Rate]:[WPPA Inc Outpatient Allowable Rate]])</f>
        <v>5422.5999999999995</v>
      </c>
      <c r="L5618" s="4">
        <f>SUM(Table16[[#This Row],[Price]]*4.42)</f>
        <v>25229.360000000001</v>
      </c>
      <c r="M5618" s="4">
        <v>0</v>
      </c>
      <c r="N5618" s="4">
        <f>SUM(Table16[[#This Row],[ChargeID]]*0.76)</f>
        <v>4338.08</v>
      </c>
      <c r="O5618" s="4">
        <f>SUM(Table16[[#This Row],[Price]]*0.95)</f>
        <v>5422.5999999999995</v>
      </c>
      <c r="P5618" s="4">
        <f>SUM(Table16[[#This Row],[Price]]*0.8)</f>
        <v>4566.4000000000005</v>
      </c>
      <c r="Q5618" s="4">
        <f>SUM(Table16[[#This Row],[Price]]*0.6)</f>
        <v>3424.7999999999997</v>
      </c>
    </row>
    <row r="5619" spans="1:17" x14ac:dyDescent="0.25">
      <c r="A5619" t="s">
        <v>3459</v>
      </c>
      <c r="B5619">
        <v>5708</v>
      </c>
      <c r="C5619" t="s">
        <v>3461</v>
      </c>
      <c r="D5619">
        <v>720</v>
      </c>
      <c r="F5619" s="4">
        <v>5708</v>
      </c>
      <c r="G5619">
        <v>59614</v>
      </c>
      <c r="J5619" s="4">
        <f>MIN(Table16[[#This Row],[Medicare Outpatient Allowable Rate]:[WPPA Inc Outpatient Allowable Rate]])</f>
        <v>0</v>
      </c>
      <c r="K5619" s="4">
        <f>MAX(Table16[[#This Row],[Blue Cross Outpatient Allowable Rate]:[WPPA Inc Outpatient Allowable Rate]])</f>
        <v>5422.5999999999995</v>
      </c>
      <c r="L5619" s="4">
        <f>SUM(Table16[[#This Row],[Price]]*4.42)</f>
        <v>25229.360000000001</v>
      </c>
      <c r="M5619" s="4">
        <v>0</v>
      </c>
      <c r="N5619" s="4">
        <f>SUM(Table16[[#This Row],[ChargeID]]*0.76)</f>
        <v>4338.08</v>
      </c>
      <c r="O5619" s="4">
        <f>SUM(Table16[[#This Row],[Price]]*0.95)</f>
        <v>5422.5999999999995</v>
      </c>
      <c r="P5619" s="4">
        <f>SUM(Table16[[#This Row],[Price]]*0.8)</f>
        <v>4566.4000000000005</v>
      </c>
      <c r="Q5619" s="4">
        <f>SUM(Table16[[#This Row],[Price]]*0.6)</f>
        <v>3424.7999999999997</v>
      </c>
    </row>
    <row r="5620" spans="1:17" x14ac:dyDescent="0.25">
      <c r="A5620" t="s">
        <v>3459</v>
      </c>
      <c r="B5620">
        <v>2680</v>
      </c>
      <c r="C5620" t="s">
        <v>3462</v>
      </c>
      <c r="D5620">
        <v>720</v>
      </c>
      <c r="F5620" s="4">
        <v>2680</v>
      </c>
      <c r="G5620">
        <v>59409</v>
      </c>
      <c r="H5620">
        <v>22</v>
      </c>
      <c r="J5620" s="4">
        <f>MIN(Table16[[#This Row],[Medicare Outpatient Allowable Rate]:[WPPA Inc Outpatient Allowable Rate]])</f>
        <v>0</v>
      </c>
      <c r="K5620" s="4">
        <f>MAX(Table16[[#This Row],[Blue Cross Outpatient Allowable Rate]:[WPPA Inc Outpatient Allowable Rate]])</f>
        <v>2546</v>
      </c>
      <c r="L5620" s="4">
        <f>SUM(Table16[[#This Row],[Price]]*4.42)</f>
        <v>11845.6</v>
      </c>
      <c r="M5620" s="4">
        <v>0</v>
      </c>
      <c r="N5620" s="4">
        <f>SUM(Table16[[#This Row],[ChargeID]]*0.76)</f>
        <v>2036.8</v>
      </c>
      <c r="O5620" s="4">
        <f>SUM(Table16[[#This Row],[Price]]*0.95)</f>
        <v>2546</v>
      </c>
      <c r="P5620" s="4">
        <f>SUM(Table16[[#This Row],[Price]]*0.8)</f>
        <v>2144</v>
      </c>
      <c r="Q5620" s="4">
        <f>SUM(Table16[[#This Row],[Price]]*0.6)</f>
        <v>1608</v>
      </c>
    </row>
    <row r="5621" spans="1:17" x14ac:dyDescent="0.25">
      <c r="A5621" t="s">
        <v>3459</v>
      </c>
      <c r="B5621">
        <v>490</v>
      </c>
      <c r="C5621" t="s">
        <v>3463</v>
      </c>
      <c r="D5621">
        <v>270</v>
      </c>
      <c r="F5621" s="4">
        <v>490</v>
      </c>
      <c r="J5621" s="4">
        <f>MIN(Table16[[#This Row],[Medicare Outpatient Allowable Rate]:[WPPA Inc Outpatient Allowable Rate]])</f>
        <v>0</v>
      </c>
      <c r="K5621" s="4">
        <f>MAX(Table16[[#This Row],[Blue Cross Outpatient Allowable Rate]:[WPPA Inc Outpatient Allowable Rate]])</f>
        <v>465.5</v>
      </c>
      <c r="L5621" s="4">
        <f>SUM(Table16[[#This Row],[Price]]*4.42)</f>
        <v>2165.8000000000002</v>
      </c>
      <c r="M5621" s="4">
        <v>0</v>
      </c>
      <c r="N5621" s="4">
        <f>SUM(Table16[[#This Row],[ChargeID]]*0.76)</f>
        <v>372.4</v>
      </c>
      <c r="O5621" s="4">
        <f>SUM(Table16[[#This Row],[Price]]*0.95)</f>
        <v>465.5</v>
      </c>
      <c r="P5621" s="4">
        <f>SUM(Table16[[#This Row],[Price]]*0.8)</f>
        <v>392</v>
      </c>
      <c r="Q5621" s="4">
        <f>SUM(Table16[[#This Row],[Price]]*0.6)</f>
        <v>294</v>
      </c>
    </row>
    <row r="5622" spans="1:17" x14ac:dyDescent="0.25">
      <c r="A5622" t="s">
        <v>3459</v>
      </c>
      <c r="B5622">
        <v>5422</v>
      </c>
      <c r="C5622" t="s">
        <v>3464</v>
      </c>
      <c r="D5622">
        <v>720</v>
      </c>
      <c r="F5622" s="4">
        <v>5422</v>
      </c>
      <c r="G5622">
        <v>59400</v>
      </c>
      <c r="J5622" s="4">
        <f>MIN(Table16[[#This Row],[Medicare Outpatient Allowable Rate]:[WPPA Inc Outpatient Allowable Rate]])</f>
        <v>0</v>
      </c>
      <c r="K5622" s="4">
        <f>MAX(Table16[[#This Row],[Blue Cross Outpatient Allowable Rate]:[WPPA Inc Outpatient Allowable Rate]])</f>
        <v>5150.8999999999996</v>
      </c>
      <c r="L5622" s="4">
        <f>SUM(Table16[[#This Row],[Price]]*4.42)</f>
        <v>23965.239999999998</v>
      </c>
      <c r="M5622" s="4">
        <v>0</v>
      </c>
      <c r="N5622" s="4">
        <f>SUM(Table16[[#This Row],[ChargeID]]*0.76)</f>
        <v>4120.72</v>
      </c>
      <c r="O5622" s="4">
        <f>SUM(Table16[[#This Row],[Price]]*0.95)</f>
        <v>5150.8999999999996</v>
      </c>
      <c r="P5622" s="4">
        <f>SUM(Table16[[#This Row],[Price]]*0.8)</f>
        <v>4337.6000000000004</v>
      </c>
      <c r="Q5622" s="4">
        <f>SUM(Table16[[#This Row],[Price]]*0.6)</f>
        <v>3253.2</v>
      </c>
    </row>
    <row r="5623" spans="1:17" x14ac:dyDescent="0.25">
      <c r="A5623" t="s">
        <v>3459</v>
      </c>
      <c r="B5623">
        <v>5403</v>
      </c>
      <c r="C5623" t="s">
        <v>3465</v>
      </c>
      <c r="D5623">
        <v>720</v>
      </c>
      <c r="F5623" s="4">
        <v>5403</v>
      </c>
      <c r="G5623">
        <v>59410</v>
      </c>
      <c r="J5623" s="4">
        <f>MIN(Table16[[#This Row],[Medicare Outpatient Allowable Rate]:[WPPA Inc Outpatient Allowable Rate]])</f>
        <v>0</v>
      </c>
      <c r="K5623" s="4">
        <f>MAX(Table16[[#This Row],[Blue Cross Outpatient Allowable Rate]:[WPPA Inc Outpatient Allowable Rate]])</f>
        <v>5132.8499999999995</v>
      </c>
      <c r="L5623" s="4">
        <f>SUM(Table16[[#This Row],[Price]]*4.42)</f>
        <v>23881.26</v>
      </c>
      <c r="M5623" s="4">
        <v>0</v>
      </c>
      <c r="N5623" s="4">
        <f>SUM(Table16[[#This Row],[ChargeID]]*0.76)</f>
        <v>4106.28</v>
      </c>
      <c r="O5623" s="4">
        <f>SUM(Table16[[#This Row],[Price]]*0.95)</f>
        <v>5132.8499999999995</v>
      </c>
      <c r="P5623" s="4">
        <f>SUM(Table16[[#This Row],[Price]]*0.8)</f>
        <v>4322.4000000000005</v>
      </c>
      <c r="Q5623" s="4">
        <f>SUM(Table16[[#This Row],[Price]]*0.6)</f>
        <v>3241.7999999999997</v>
      </c>
    </row>
    <row r="5624" spans="1:17" x14ac:dyDescent="0.25">
      <c r="A5624" t="s">
        <v>3459</v>
      </c>
      <c r="B5624">
        <v>300</v>
      </c>
      <c r="C5624" t="s">
        <v>3466</v>
      </c>
      <c r="D5624">
        <v>720</v>
      </c>
      <c r="F5624" s="4">
        <v>300</v>
      </c>
      <c r="J5624" s="4">
        <f>MIN(Table16[[#This Row],[Medicare Outpatient Allowable Rate]:[WPPA Inc Outpatient Allowable Rate]])</f>
        <v>0</v>
      </c>
      <c r="K5624" s="4">
        <f>MAX(Table16[[#This Row],[Blue Cross Outpatient Allowable Rate]:[WPPA Inc Outpatient Allowable Rate]])</f>
        <v>285</v>
      </c>
      <c r="L5624" s="4">
        <f>SUM(Table16[[#This Row],[Price]]*4.42)</f>
        <v>1326</v>
      </c>
      <c r="M5624" s="4">
        <v>0</v>
      </c>
      <c r="N5624" s="4">
        <f>SUM(Table16[[#This Row],[ChargeID]]*0.76)</f>
        <v>228</v>
      </c>
      <c r="O5624" s="4">
        <f>SUM(Table16[[#This Row],[Price]]*0.95)</f>
        <v>285</v>
      </c>
      <c r="P5624" s="4">
        <f>SUM(Table16[[#This Row],[Price]]*0.8)</f>
        <v>240</v>
      </c>
      <c r="Q5624" s="4">
        <f>SUM(Table16[[#This Row],[Price]]*0.6)</f>
        <v>180</v>
      </c>
    </row>
    <row r="5625" spans="1:17" x14ac:dyDescent="0.25">
      <c r="A5625" t="s">
        <v>3467</v>
      </c>
      <c r="B5625">
        <v>0</v>
      </c>
      <c r="C5625" t="s">
        <v>3468</v>
      </c>
      <c r="D5625">
        <v>0</v>
      </c>
      <c r="F5625" s="4">
        <v>0</v>
      </c>
      <c r="J5625" s="4">
        <f>MIN(Table16[[#This Row],[Medicare Outpatient Allowable Rate]:[WPPA Inc Outpatient Allowable Rate]])</f>
        <v>0</v>
      </c>
      <c r="K5625" s="4">
        <f>MAX(Table16[[#This Row],[Blue Cross Outpatient Allowable Rate]:[WPPA Inc Outpatient Allowable Rate]])</f>
        <v>0</v>
      </c>
      <c r="L5625" s="4">
        <f>SUM(Table16[[#This Row],[Price]]*4.42)</f>
        <v>0</v>
      </c>
      <c r="M5625" s="4">
        <v>0</v>
      </c>
      <c r="N5625" s="4">
        <f>SUM(Table16[[#This Row],[ChargeID]]*0.76)</f>
        <v>0</v>
      </c>
      <c r="O5625" s="4">
        <f>SUM(Table16[[#This Row],[Price]]*0.95)</f>
        <v>0</v>
      </c>
      <c r="P5625" s="4">
        <f>SUM(Table16[[#This Row],[Price]]*0.8)</f>
        <v>0</v>
      </c>
      <c r="Q5625" s="4">
        <f>SUM(Table16[[#This Row],[Price]]*0.6)</f>
        <v>0</v>
      </c>
    </row>
    <row r="5626" spans="1:17" x14ac:dyDescent="0.25">
      <c r="A5626" t="s">
        <v>3467</v>
      </c>
      <c r="B5626">
        <v>0</v>
      </c>
      <c r="C5626" t="s">
        <v>3469</v>
      </c>
      <c r="D5626">
        <v>0</v>
      </c>
      <c r="F5626" s="4">
        <v>0</v>
      </c>
      <c r="J5626" s="4">
        <f>MIN(Table16[[#This Row],[Medicare Outpatient Allowable Rate]:[WPPA Inc Outpatient Allowable Rate]])</f>
        <v>0</v>
      </c>
      <c r="K5626" s="4">
        <f>MAX(Table16[[#This Row],[Blue Cross Outpatient Allowable Rate]:[WPPA Inc Outpatient Allowable Rate]])</f>
        <v>0</v>
      </c>
      <c r="L5626" s="4">
        <f>SUM(Table16[[#This Row],[Price]]*4.42)</f>
        <v>0</v>
      </c>
      <c r="M5626" s="4">
        <v>0</v>
      </c>
      <c r="N5626" s="4">
        <f>SUM(Table16[[#This Row],[ChargeID]]*0.76)</f>
        <v>0</v>
      </c>
      <c r="O5626" s="4">
        <f>SUM(Table16[[#This Row],[Price]]*0.95)</f>
        <v>0</v>
      </c>
      <c r="P5626" s="4">
        <f>SUM(Table16[[#This Row],[Price]]*0.8)</f>
        <v>0</v>
      </c>
      <c r="Q5626" s="4">
        <f>SUM(Table16[[#This Row],[Price]]*0.6)</f>
        <v>0</v>
      </c>
    </row>
    <row r="5627" spans="1:17" x14ac:dyDescent="0.25">
      <c r="A5627" t="s">
        <v>3334</v>
      </c>
      <c r="B5627">
        <v>134</v>
      </c>
      <c r="C5627" t="s">
        <v>3470</v>
      </c>
      <c r="D5627">
        <v>300</v>
      </c>
      <c r="F5627" s="4">
        <v>134</v>
      </c>
      <c r="G5627">
        <v>80320</v>
      </c>
      <c r="J5627" s="4">
        <f>MIN(Table16[[#This Row],[Medicare Outpatient Allowable Rate]:[WPPA Inc Outpatient Allowable Rate]])</f>
        <v>60.03</v>
      </c>
      <c r="K5627" s="4">
        <f>MAX(Table16[[#This Row],[Blue Cross Outpatient Allowable Rate]:[WPPA Inc Outpatient Allowable Rate]])</f>
        <v>127.3</v>
      </c>
      <c r="L5627" s="4">
        <f>SUM(Table16[[#This Row],[Price]]*4.42)</f>
        <v>592.28</v>
      </c>
      <c r="M5627" s="4">
        <v>60.03</v>
      </c>
      <c r="N5627" s="4">
        <f>SUM(Table16[[#This Row],[ChargeID]]*0.76)</f>
        <v>101.84</v>
      </c>
      <c r="O5627" s="4">
        <f>SUM(Table16[[#This Row],[Price]]*0.95)</f>
        <v>127.3</v>
      </c>
      <c r="P5627" s="4">
        <f>SUM(Table16[[#This Row],[Price]]*0.8)</f>
        <v>107.2</v>
      </c>
      <c r="Q5627" s="4">
        <f>SUM(Table16[[#This Row],[Price]]*0.6)</f>
        <v>80.399999999999991</v>
      </c>
    </row>
    <row r="5628" spans="1:17" x14ac:dyDescent="0.25">
      <c r="A5628" t="s">
        <v>3467</v>
      </c>
      <c r="B5628">
        <v>0</v>
      </c>
      <c r="C5628" t="s">
        <v>3471</v>
      </c>
      <c r="D5628">
        <v>0</v>
      </c>
      <c r="F5628" s="4">
        <v>0</v>
      </c>
      <c r="J5628" s="4">
        <f>MIN(Table16[[#This Row],[Medicare Outpatient Allowable Rate]:[WPPA Inc Outpatient Allowable Rate]])</f>
        <v>0</v>
      </c>
      <c r="K5628" s="4">
        <f>MAX(Table16[[#This Row],[Blue Cross Outpatient Allowable Rate]:[WPPA Inc Outpatient Allowable Rate]])</f>
        <v>0</v>
      </c>
      <c r="L5628" s="4">
        <f>SUM(Table16[[#This Row],[Price]]*4.42)</f>
        <v>0</v>
      </c>
      <c r="M5628" s="4">
        <v>0</v>
      </c>
      <c r="N5628" s="4">
        <f>SUM(Table16[[#This Row],[ChargeID]]*0.76)</f>
        <v>0</v>
      </c>
      <c r="O5628" s="4">
        <f>SUM(Table16[[#This Row],[Price]]*0.95)</f>
        <v>0</v>
      </c>
      <c r="P5628" s="4">
        <f>SUM(Table16[[#This Row],[Price]]*0.8)</f>
        <v>0</v>
      </c>
      <c r="Q5628" s="4">
        <f>SUM(Table16[[#This Row],[Price]]*0.6)</f>
        <v>0</v>
      </c>
    </row>
    <row r="5629" spans="1:17" x14ac:dyDescent="0.25">
      <c r="A5629" t="s">
        <v>3401</v>
      </c>
      <c r="B5629">
        <v>0</v>
      </c>
      <c r="C5629" t="s">
        <v>3472</v>
      </c>
      <c r="D5629">
        <v>320</v>
      </c>
      <c r="F5629" s="4">
        <v>0</v>
      </c>
      <c r="J5629" s="4">
        <f>MIN(Table16[[#This Row],[Medicare Outpatient Allowable Rate]:[WPPA Inc Outpatient Allowable Rate]])</f>
        <v>0</v>
      </c>
      <c r="K5629" s="4">
        <f>MAX(Table16[[#This Row],[Blue Cross Outpatient Allowable Rate]:[WPPA Inc Outpatient Allowable Rate]])</f>
        <v>0</v>
      </c>
      <c r="L5629" s="4">
        <f>SUM(Table16[[#This Row],[Price]]*4.42)</f>
        <v>0</v>
      </c>
      <c r="M5629" s="4">
        <v>0</v>
      </c>
      <c r="N5629" s="4">
        <f>SUM(Table16[[#This Row],[ChargeID]]*0.76)</f>
        <v>0</v>
      </c>
      <c r="O5629" s="4">
        <f>SUM(Table16[[#This Row],[Price]]*0.95)</f>
        <v>0</v>
      </c>
      <c r="P5629" s="4">
        <f>SUM(Table16[[#This Row],[Price]]*0.8)</f>
        <v>0</v>
      </c>
      <c r="Q5629" s="4">
        <f>SUM(Table16[[#This Row],[Price]]*0.6)</f>
        <v>0</v>
      </c>
    </row>
    <row r="5630" spans="1:17" x14ac:dyDescent="0.25">
      <c r="A5630" t="s">
        <v>3401</v>
      </c>
      <c r="B5630">
        <v>0</v>
      </c>
      <c r="C5630" t="s">
        <v>3473</v>
      </c>
      <c r="D5630">
        <v>270</v>
      </c>
      <c r="F5630" s="4">
        <v>0</v>
      </c>
      <c r="J5630" s="4">
        <f>MIN(Table16[[#This Row],[Medicare Outpatient Allowable Rate]:[WPPA Inc Outpatient Allowable Rate]])</f>
        <v>0</v>
      </c>
      <c r="K5630" s="4">
        <f>MAX(Table16[[#This Row],[Blue Cross Outpatient Allowable Rate]:[WPPA Inc Outpatient Allowable Rate]])</f>
        <v>0</v>
      </c>
      <c r="L5630" s="4">
        <f>SUM(Table16[[#This Row],[Price]]*4.42)</f>
        <v>0</v>
      </c>
      <c r="M5630" s="4">
        <v>0</v>
      </c>
      <c r="N5630" s="4">
        <f>SUM(Table16[[#This Row],[ChargeID]]*0.76)</f>
        <v>0</v>
      </c>
      <c r="O5630" s="4">
        <f>SUM(Table16[[#This Row],[Price]]*0.95)</f>
        <v>0</v>
      </c>
      <c r="P5630" s="4">
        <f>SUM(Table16[[#This Row],[Price]]*0.8)</f>
        <v>0</v>
      </c>
      <c r="Q5630" s="4">
        <f>SUM(Table16[[#This Row],[Price]]*0.6)</f>
        <v>0</v>
      </c>
    </row>
    <row r="5631" spans="1:17" x14ac:dyDescent="0.25">
      <c r="A5631" t="s">
        <v>3401</v>
      </c>
      <c r="B5631">
        <v>0</v>
      </c>
      <c r="C5631" t="s">
        <v>3474</v>
      </c>
      <c r="D5631">
        <v>320</v>
      </c>
      <c r="F5631" s="4">
        <v>0</v>
      </c>
      <c r="J5631" s="4">
        <f>MIN(Table16[[#This Row],[Medicare Outpatient Allowable Rate]:[WPPA Inc Outpatient Allowable Rate]])</f>
        <v>0</v>
      </c>
      <c r="K5631" s="4">
        <f>MAX(Table16[[#This Row],[Blue Cross Outpatient Allowable Rate]:[WPPA Inc Outpatient Allowable Rate]])</f>
        <v>0</v>
      </c>
      <c r="L5631" s="4">
        <f>SUM(Table16[[#This Row],[Price]]*4.42)</f>
        <v>0</v>
      </c>
      <c r="M5631" s="4">
        <v>0</v>
      </c>
      <c r="N5631" s="4">
        <f>SUM(Table16[[#This Row],[ChargeID]]*0.76)</f>
        <v>0</v>
      </c>
      <c r="O5631" s="4">
        <f>SUM(Table16[[#This Row],[Price]]*0.95)</f>
        <v>0</v>
      </c>
      <c r="P5631" s="4">
        <f>SUM(Table16[[#This Row],[Price]]*0.8)</f>
        <v>0</v>
      </c>
      <c r="Q5631" s="4">
        <f>SUM(Table16[[#This Row],[Price]]*0.6)</f>
        <v>0</v>
      </c>
    </row>
    <row r="5632" spans="1:17" x14ac:dyDescent="0.25">
      <c r="A5632" t="s">
        <v>3401</v>
      </c>
      <c r="B5632">
        <v>0</v>
      </c>
      <c r="C5632" t="s">
        <v>3475</v>
      </c>
      <c r="D5632">
        <v>320</v>
      </c>
      <c r="F5632" s="4">
        <v>0</v>
      </c>
      <c r="J5632" s="4">
        <f>MIN(Table16[[#This Row],[Medicare Outpatient Allowable Rate]:[WPPA Inc Outpatient Allowable Rate]])</f>
        <v>0</v>
      </c>
      <c r="K5632" s="4">
        <f>MAX(Table16[[#This Row],[Blue Cross Outpatient Allowable Rate]:[WPPA Inc Outpatient Allowable Rate]])</f>
        <v>0</v>
      </c>
      <c r="L5632" s="4">
        <f>SUM(Table16[[#This Row],[Price]]*4.42)</f>
        <v>0</v>
      </c>
      <c r="M5632" s="4">
        <v>0</v>
      </c>
      <c r="N5632" s="4">
        <f>SUM(Table16[[#This Row],[ChargeID]]*0.76)</f>
        <v>0</v>
      </c>
      <c r="O5632" s="4">
        <f>SUM(Table16[[#This Row],[Price]]*0.95)</f>
        <v>0</v>
      </c>
      <c r="P5632" s="4">
        <f>SUM(Table16[[#This Row],[Price]]*0.8)</f>
        <v>0</v>
      </c>
      <c r="Q5632" s="4">
        <f>SUM(Table16[[#This Row],[Price]]*0.6)</f>
        <v>0</v>
      </c>
    </row>
    <row r="5633" spans="1:17" x14ac:dyDescent="0.25">
      <c r="A5633" t="s">
        <v>3401</v>
      </c>
      <c r="B5633">
        <v>0</v>
      </c>
      <c r="C5633" t="s">
        <v>3476</v>
      </c>
      <c r="D5633">
        <v>320</v>
      </c>
      <c r="F5633" s="4">
        <v>0</v>
      </c>
      <c r="J5633" s="4">
        <f>MIN(Table16[[#This Row],[Medicare Outpatient Allowable Rate]:[WPPA Inc Outpatient Allowable Rate]])</f>
        <v>0</v>
      </c>
      <c r="K5633" s="4">
        <f>MAX(Table16[[#This Row],[Blue Cross Outpatient Allowable Rate]:[WPPA Inc Outpatient Allowable Rate]])</f>
        <v>0</v>
      </c>
      <c r="L5633" s="4">
        <f>SUM(Table16[[#This Row],[Price]]*4.42)</f>
        <v>0</v>
      </c>
      <c r="M5633" s="4">
        <v>0</v>
      </c>
      <c r="N5633" s="4">
        <f>SUM(Table16[[#This Row],[ChargeID]]*0.76)</f>
        <v>0</v>
      </c>
      <c r="O5633" s="4">
        <f>SUM(Table16[[#This Row],[Price]]*0.95)</f>
        <v>0</v>
      </c>
      <c r="P5633" s="4">
        <f>SUM(Table16[[#This Row],[Price]]*0.8)</f>
        <v>0</v>
      </c>
      <c r="Q5633" s="4">
        <f>SUM(Table16[[#This Row],[Price]]*0.6)</f>
        <v>0</v>
      </c>
    </row>
    <row r="5634" spans="1:17" x14ac:dyDescent="0.25">
      <c r="A5634" t="s">
        <v>3401</v>
      </c>
      <c r="B5634">
        <v>0</v>
      </c>
      <c r="C5634" t="s">
        <v>3448</v>
      </c>
      <c r="D5634">
        <v>320</v>
      </c>
      <c r="F5634" s="4">
        <v>0</v>
      </c>
      <c r="J5634" s="4">
        <f>MIN(Table16[[#This Row],[Medicare Outpatient Allowable Rate]:[WPPA Inc Outpatient Allowable Rate]])</f>
        <v>0</v>
      </c>
      <c r="K5634" s="4">
        <f>MAX(Table16[[#This Row],[Blue Cross Outpatient Allowable Rate]:[WPPA Inc Outpatient Allowable Rate]])</f>
        <v>0</v>
      </c>
      <c r="L5634" s="4">
        <f>SUM(Table16[[#This Row],[Price]]*4.42)</f>
        <v>0</v>
      </c>
      <c r="M5634" s="4">
        <v>0</v>
      </c>
      <c r="N5634" s="4">
        <f>SUM(Table16[[#This Row],[ChargeID]]*0.76)</f>
        <v>0</v>
      </c>
      <c r="O5634" s="4">
        <f>SUM(Table16[[#This Row],[Price]]*0.95)</f>
        <v>0</v>
      </c>
      <c r="P5634" s="4">
        <f>SUM(Table16[[#This Row],[Price]]*0.8)</f>
        <v>0</v>
      </c>
      <c r="Q5634" s="4">
        <f>SUM(Table16[[#This Row],[Price]]*0.6)</f>
        <v>0</v>
      </c>
    </row>
    <row r="5635" spans="1:17" x14ac:dyDescent="0.25">
      <c r="A5635" t="s">
        <v>3401</v>
      </c>
      <c r="B5635">
        <v>0</v>
      </c>
      <c r="C5635" t="s">
        <v>3477</v>
      </c>
      <c r="D5635">
        <v>320</v>
      </c>
      <c r="F5635" s="4">
        <v>0</v>
      </c>
      <c r="J5635" s="4">
        <f>MIN(Table16[[#This Row],[Medicare Outpatient Allowable Rate]:[WPPA Inc Outpatient Allowable Rate]])</f>
        <v>0</v>
      </c>
      <c r="K5635" s="4">
        <f>MAX(Table16[[#This Row],[Blue Cross Outpatient Allowable Rate]:[WPPA Inc Outpatient Allowable Rate]])</f>
        <v>0</v>
      </c>
      <c r="L5635" s="4">
        <f>SUM(Table16[[#This Row],[Price]]*4.42)</f>
        <v>0</v>
      </c>
      <c r="M5635" s="4">
        <v>0</v>
      </c>
      <c r="N5635" s="4">
        <f>SUM(Table16[[#This Row],[ChargeID]]*0.76)</f>
        <v>0</v>
      </c>
      <c r="O5635" s="4">
        <f>SUM(Table16[[#This Row],[Price]]*0.95)</f>
        <v>0</v>
      </c>
      <c r="P5635" s="4">
        <f>SUM(Table16[[#This Row],[Price]]*0.8)</f>
        <v>0</v>
      </c>
      <c r="Q5635" s="4">
        <f>SUM(Table16[[#This Row],[Price]]*0.6)</f>
        <v>0</v>
      </c>
    </row>
    <row r="5636" spans="1:17" x14ac:dyDescent="0.25">
      <c r="A5636" t="s">
        <v>3436</v>
      </c>
      <c r="B5636">
        <v>0</v>
      </c>
      <c r="C5636" t="s">
        <v>11904</v>
      </c>
      <c r="D5636">
        <v>460</v>
      </c>
      <c r="F5636" s="4">
        <v>0</v>
      </c>
      <c r="J5636" s="4">
        <f>MIN(Table16[[#This Row],[Medicare Outpatient Allowable Rate]:[WPPA Inc Outpatient Allowable Rate]])</f>
        <v>0</v>
      </c>
      <c r="K5636" s="4">
        <f>MAX(Table16[[#This Row],[Blue Cross Outpatient Allowable Rate]:[WPPA Inc Outpatient Allowable Rate]])</f>
        <v>0</v>
      </c>
      <c r="L5636" s="4">
        <f>SUM(Table16[[#This Row],[Price]]*4.42)</f>
        <v>0</v>
      </c>
      <c r="M5636" s="4">
        <v>0</v>
      </c>
      <c r="N5636" s="4">
        <f>SUM(Table16[[#This Row],[ChargeID]]*0.76)</f>
        <v>0</v>
      </c>
      <c r="O5636" s="4">
        <f>SUM(Table16[[#This Row],[Price]]*0.95)</f>
        <v>0</v>
      </c>
      <c r="P5636" s="4">
        <f>SUM(Table16[[#This Row],[Price]]*0.8)</f>
        <v>0</v>
      </c>
      <c r="Q5636" s="4">
        <f>SUM(Table16[[#This Row],[Price]]*0.6)</f>
        <v>0</v>
      </c>
    </row>
    <row r="5637" spans="1:17" x14ac:dyDescent="0.25">
      <c r="A5637" t="s">
        <v>3436</v>
      </c>
      <c r="B5637">
        <v>0</v>
      </c>
      <c r="C5637" t="s">
        <v>11905</v>
      </c>
      <c r="D5637">
        <v>460</v>
      </c>
      <c r="F5637" s="4">
        <v>0</v>
      </c>
      <c r="J5637" s="4">
        <f>MIN(Table16[[#This Row],[Medicare Outpatient Allowable Rate]:[WPPA Inc Outpatient Allowable Rate]])</f>
        <v>0</v>
      </c>
      <c r="K5637" s="4">
        <f>MAX(Table16[[#This Row],[Blue Cross Outpatient Allowable Rate]:[WPPA Inc Outpatient Allowable Rate]])</f>
        <v>0</v>
      </c>
      <c r="L5637" s="4">
        <f>SUM(Table16[[#This Row],[Price]]*4.42)</f>
        <v>0</v>
      </c>
      <c r="M5637" s="4">
        <v>0</v>
      </c>
      <c r="N5637" s="4">
        <f>SUM(Table16[[#This Row],[ChargeID]]*0.76)</f>
        <v>0</v>
      </c>
      <c r="O5637" s="4">
        <f>SUM(Table16[[#This Row],[Price]]*0.95)</f>
        <v>0</v>
      </c>
      <c r="P5637" s="4">
        <f>SUM(Table16[[#This Row],[Price]]*0.8)</f>
        <v>0</v>
      </c>
      <c r="Q5637" s="4">
        <f>SUM(Table16[[#This Row],[Price]]*0.6)</f>
        <v>0</v>
      </c>
    </row>
    <row r="5638" spans="1:17" x14ac:dyDescent="0.25">
      <c r="A5638" t="s">
        <v>3436</v>
      </c>
      <c r="B5638">
        <v>0</v>
      </c>
      <c r="C5638" t="s">
        <v>11906</v>
      </c>
      <c r="D5638">
        <v>460</v>
      </c>
      <c r="F5638" s="4">
        <v>0</v>
      </c>
      <c r="J5638" s="4">
        <f>MIN(Table16[[#This Row],[Medicare Outpatient Allowable Rate]:[WPPA Inc Outpatient Allowable Rate]])</f>
        <v>0</v>
      </c>
      <c r="K5638" s="4">
        <f>MAX(Table16[[#This Row],[Blue Cross Outpatient Allowable Rate]:[WPPA Inc Outpatient Allowable Rate]])</f>
        <v>0</v>
      </c>
      <c r="L5638" s="4">
        <f>SUM(Table16[[#This Row],[Price]]*4.42)</f>
        <v>0</v>
      </c>
      <c r="M5638" s="4">
        <v>0</v>
      </c>
      <c r="N5638" s="4">
        <f>SUM(Table16[[#This Row],[ChargeID]]*0.76)</f>
        <v>0</v>
      </c>
      <c r="O5638" s="4">
        <f>SUM(Table16[[#This Row],[Price]]*0.95)</f>
        <v>0</v>
      </c>
      <c r="P5638" s="4">
        <f>SUM(Table16[[#This Row],[Price]]*0.8)</f>
        <v>0</v>
      </c>
      <c r="Q5638" s="4">
        <f>SUM(Table16[[#This Row],[Price]]*0.6)</f>
        <v>0</v>
      </c>
    </row>
    <row r="5639" spans="1:17" x14ac:dyDescent="0.25">
      <c r="A5639" t="s">
        <v>3436</v>
      </c>
      <c r="B5639">
        <v>0</v>
      </c>
      <c r="C5639" t="s">
        <v>11907</v>
      </c>
      <c r="D5639">
        <v>460</v>
      </c>
      <c r="F5639" s="4">
        <v>0</v>
      </c>
      <c r="J5639" s="4">
        <f>MIN(Table16[[#This Row],[Medicare Outpatient Allowable Rate]:[WPPA Inc Outpatient Allowable Rate]])</f>
        <v>0</v>
      </c>
      <c r="K5639" s="4">
        <f>MAX(Table16[[#This Row],[Blue Cross Outpatient Allowable Rate]:[WPPA Inc Outpatient Allowable Rate]])</f>
        <v>0</v>
      </c>
      <c r="L5639" s="4">
        <f>SUM(Table16[[#This Row],[Price]]*4.42)</f>
        <v>0</v>
      </c>
      <c r="M5639" s="4">
        <v>0</v>
      </c>
      <c r="N5639" s="4">
        <f>SUM(Table16[[#This Row],[ChargeID]]*0.76)</f>
        <v>0</v>
      </c>
      <c r="O5639" s="4">
        <f>SUM(Table16[[#This Row],[Price]]*0.95)</f>
        <v>0</v>
      </c>
      <c r="P5639" s="4">
        <f>SUM(Table16[[#This Row],[Price]]*0.8)</f>
        <v>0</v>
      </c>
      <c r="Q5639" s="4">
        <f>SUM(Table16[[#This Row],[Price]]*0.6)</f>
        <v>0</v>
      </c>
    </row>
    <row r="5640" spans="1:17" x14ac:dyDescent="0.25">
      <c r="A5640" t="s">
        <v>3436</v>
      </c>
      <c r="B5640">
        <v>35</v>
      </c>
      <c r="C5640" t="s">
        <v>11908</v>
      </c>
      <c r="D5640">
        <v>460</v>
      </c>
      <c r="F5640" s="4">
        <v>35</v>
      </c>
      <c r="G5640">
        <v>94760</v>
      </c>
      <c r="J5640" s="4">
        <f>MIN(Table16[[#This Row],[Medicare Outpatient Allowable Rate]:[WPPA Inc Outpatient Allowable Rate]])</f>
        <v>9.0399999999999991</v>
      </c>
      <c r="K5640" s="4">
        <f>MAX(Table16[[#This Row],[Blue Cross Outpatient Allowable Rate]:[WPPA Inc Outpatient Allowable Rate]])</f>
        <v>33.25</v>
      </c>
      <c r="L5640" s="4">
        <f>SUM(Table16[[#This Row],[Price]]*4.42)</f>
        <v>154.69999999999999</v>
      </c>
      <c r="M5640" s="4">
        <v>9.0399999999999991</v>
      </c>
      <c r="N5640" s="4">
        <f>SUM(Table16[[#This Row],[ChargeID]]*0.76)</f>
        <v>26.6</v>
      </c>
      <c r="O5640" s="4">
        <f>SUM(Table16[[#This Row],[Price]]*0.95)</f>
        <v>33.25</v>
      </c>
      <c r="P5640" s="4">
        <f>SUM(Table16[[#This Row],[Price]]*0.8)</f>
        <v>28</v>
      </c>
      <c r="Q5640" s="4">
        <f>SUM(Table16[[#This Row],[Price]]*0.6)</f>
        <v>21</v>
      </c>
    </row>
    <row r="5641" spans="1:17" x14ac:dyDescent="0.25">
      <c r="A5641" t="s">
        <v>3436</v>
      </c>
      <c r="B5641">
        <v>0</v>
      </c>
      <c r="C5641" t="s">
        <v>11909</v>
      </c>
      <c r="D5641">
        <v>270</v>
      </c>
      <c r="F5641" s="4">
        <v>0</v>
      </c>
      <c r="J5641" s="4">
        <f>MIN(Table16[[#This Row],[Medicare Outpatient Allowable Rate]:[WPPA Inc Outpatient Allowable Rate]])</f>
        <v>0</v>
      </c>
      <c r="K5641" s="4">
        <f>MAX(Table16[[#This Row],[Blue Cross Outpatient Allowable Rate]:[WPPA Inc Outpatient Allowable Rate]])</f>
        <v>0</v>
      </c>
      <c r="L5641" s="4">
        <f>SUM(Table16[[#This Row],[Price]]*4.42)</f>
        <v>0</v>
      </c>
      <c r="M5641" s="4">
        <v>0</v>
      </c>
      <c r="N5641" s="4">
        <f>SUM(Table16[[#This Row],[ChargeID]]*0.76)</f>
        <v>0</v>
      </c>
      <c r="O5641" s="4">
        <f>SUM(Table16[[#This Row],[Price]]*0.95)</f>
        <v>0</v>
      </c>
      <c r="P5641" s="4">
        <f>SUM(Table16[[#This Row],[Price]]*0.8)</f>
        <v>0</v>
      </c>
      <c r="Q5641" s="4">
        <f>SUM(Table16[[#This Row],[Price]]*0.6)</f>
        <v>0</v>
      </c>
    </row>
    <row r="5642" spans="1:17" x14ac:dyDescent="0.25">
      <c r="A5642" t="s">
        <v>3436</v>
      </c>
      <c r="B5642">
        <v>0</v>
      </c>
      <c r="C5642" t="s">
        <v>11910</v>
      </c>
      <c r="D5642">
        <v>270</v>
      </c>
      <c r="F5642" s="4">
        <v>0</v>
      </c>
      <c r="J5642" s="4">
        <f>MIN(Table16[[#This Row],[Medicare Outpatient Allowable Rate]:[WPPA Inc Outpatient Allowable Rate]])</f>
        <v>0</v>
      </c>
      <c r="K5642" s="4">
        <f>MAX(Table16[[#This Row],[Blue Cross Outpatient Allowable Rate]:[WPPA Inc Outpatient Allowable Rate]])</f>
        <v>0</v>
      </c>
      <c r="L5642" s="4">
        <f>SUM(Table16[[#This Row],[Price]]*4.42)</f>
        <v>0</v>
      </c>
      <c r="M5642" s="4">
        <v>0</v>
      </c>
      <c r="N5642" s="4">
        <f>SUM(Table16[[#This Row],[ChargeID]]*0.76)</f>
        <v>0</v>
      </c>
      <c r="O5642" s="4">
        <f>SUM(Table16[[#This Row],[Price]]*0.95)</f>
        <v>0</v>
      </c>
      <c r="P5642" s="4">
        <f>SUM(Table16[[#This Row],[Price]]*0.8)</f>
        <v>0</v>
      </c>
      <c r="Q5642" s="4">
        <f>SUM(Table16[[#This Row],[Price]]*0.6)</f>
        <v>0</v>
      </c>
    </row>
    <row r="5643" spans="1:17" x14ac:dyDescent="0.25">
      <c r="A5643" t="s">
        <v>3436</v>
      </c>
      <c r="B5643">
        <v>0</v>
      </c>
      <c r="C5643" t="s">
        <v>11911</v>
      </c>
      <c r="D5643">
        <v>270</v>
      </c>
      <c r="F5643" s="4">
        <v>0</v>
      </c>
      <c r="J5643" s="4">
        <f>MIN(Table16[[#This Row],[Medicare Outpatient Allowable Rate]:[WPPA Inc Outpatient Allowable Rate]])</f>
        <v>0</v>
      </c>
      <c r="K5643" s="4">
        <f>MAX(Table16[[#This Row],[Blue Cross Outpatient Allowable Rate]:[WPPA Inc Outpatient Allowable Rate]])</f>
        <v>0</v>
      </c>
      <c r="L5643" s="4">
        <f>SUM(Table16[[#This Row],[Price]]*4.42)</f>
        <v>0</v>
      </c>
      <c r="M5643" s="4">
        <v>0</v>
      </c>
      <c r="N5643" s="4">
        <f>SUM(Table16[[#This Row],[ChargeID]]*0.76)</f>
        <v>0</v>
      </c>
      <c r="O5643" s="4">
        <f>SUM(Table16[[#This Row],[Price]]*0.95)</f>
        <v>0</v>
      </c>
      <c r="P5643" s="4">
        <f>SUM(Table16[[#This Row],[Price]]*0.8)</f>
        <v>0</v>
      </c>
      <c r="Q5643" s="4">
        <f>SUM(Table16[[#This Row],[Price]]*0.6)</f>
        <v>0</v>
      </c>
    </row>
    <row r="5644" spans="1:17" x14ac:dyDescent="0.25">
      <c r="A5644" t="s">
        <v>3436</v>
      </c>
      <c r="B5644">
        <v>109</v>
      </c>
      <c r="C5644" t="s">
        <v>3437</v>
      </c>
      <c r="D5644">
        <v>460</v>
      </c>
      <c r="F5644" s="4">
        <v>109</v>
      </c>
      <c r="G5644" t="s">
        <v>3438</v>
      </c>
      <c r="J5644" s="4">
        <f>MIN(Table16[[#This Row],[Medicare Outpatient Allowable Rate]:[WPPA Inc Outpatient Allowable Rate]])</f>
        <v>47</v>
      </c>
      <c r="K5644" s="4">
        <f>MAX(Table16[[#This Row],[Blue Cross Outpatient Allowable Rate]:[WPPA Inc Outpatient Allowable Rate]])</f>
        <v>103.55</v>
      </c>
      <c r="L5644" s="4">
        <f>SUM(Table16[[#This Row],[Price]]*4.42)</f>
        <v>481.78</v>
      </c>
      <c r="M5644" s="4">
        <v>47</v>
      </c>
      <c r="N5644" s="4">
        <f>SUM(Table16[[#This Row],[ChargeID]]*0.76)</f>
        <v>82.84</v>
      </c>
      <c r="O5644" s="4">
        <f>SUM(Table16[[#This Row],[Price]]*0.95)</f>
        <v>103.55</v>
      </c>
      <c r="P5644" s="4">
        <f>SUM(Table16[[#This Row],[Price]]*0.8)</f>
        <v>87.2</v>
      </c>
      <c r="Q5644" s="4">
        <f>SUM(Table16[[#This Row],[Price]]*0.6)</f>
        <v>65.399999999999991</v>
      </c>
    </row>
    <row r="5645" spans="1:17" x14ac:dyDescent="0.25">
      <c r="A5645" t="s">
        <v>3436</v>
      </c>
      <c r="B5645">
        <v>109</v>
      </c>
      <c r="C5645" t="s">
        <v>3439</v>
      </c>
      <c r="D5645">
        <v>460</v>
      </c>
      <c r="F5645" s="4">
        <v>109</v>
      </c>
      <c r="G5645" t="s">
        <v>3440</v>
      </c>
      <c r="J5645" s="4">
        <f>MIN(Table16[[#This Row],[Medicare Outpatient Allowable Rate]:[WPPA Inc Outpatient Allowable Rate]])</f>
        <v>47</v>
      </c>
      <c r="K5645" s="4">
        <f>MAX(Table16[[#This Row],[Blue Cross Outpatient Allowable Rate]:[WPPA Inc Outpatient Allowable Rate]])</f>
        <v>103.55</v>
      </c>
      <c r="L5645" s="4">
        <f>SUM(Table16[[#This Row],[Price]]*4.42)</f>
        <v>481.78</v>
      </c>
      <c r="M5645" s="4">
        <v>47</v>
      </c>
      <c r="N5645" s="4">
        <f>SUM(Table16[[#This Row],[ChargeID]]*0.76)</f>
        <v>82.84</v>
      </c>
      <c r="O5645" s="4">
        <f>SUM(Table16[[#This Row],[Price]]*0.95)</f>
        <v>103.55</v>
      </c>
      <c r="P5645" s="4">
        <f>SUM(Table16[[#This Row],[Price]]*0.8)</f>
        <v>87.2</v>
      </c>
      <c r="Q5645" s="4">
        <f>SUM(Table16[[#This Row],[Price]]*0.6)</f>
        <v>65.399999999999991</v>
      </c>
    </row>
    <row r="5646" spans="1:17" x14ac:dyDescent="0.25">
      <c r="A5646" t="s">
        <v>3436</v>
      </c>
      <c r="B5646">
        <v>154</v>
      </c>
      <c r="C5646" t="s">
        <v>3441</v>
      </c>
      <c r="D5646">
        <v>460</v>
      </c>
      <c r="F5646" s="4">
        <v>154</v>
      </c>
      <c r="G5646" t="s">
        <v>3442</v>
      </c>
      <c r="J5646" s="4">
        <f>MIN(Table16[[#This Row],[Medicare Outpatient Allowable Rate]:[WPPA Inc Outpatient Allowable Rate]])</f>
        <v>47</v>
      </c>
      <c r="K5646" s="4">
        <f>MAX(Table16[[#This Row],[Blue Cross Outpatient Allowable Rate]:[WPPA Inc Outpatient Allowable Rate]])</f>
        <v>146.29999999999998</v>
      </c>
      <c r="L5646" s="4">
        <f>SUM(Table16[[#This Row],[Price]]*4.42)</f>
        <v>680.68</v>
      </c>
      <c r="M5646" s="4">
        <v>47</v>
      </c>
      <c r="N5646" s="4">
        <f>SUM(Table16[[#This Row],[ChargeID]]*0.76)</f>
        <v>117.04</v>
      </c>
      <c r="O5646" s="4">
        <f>SUM(Table16[[#This Row],[Price]]*0.95)</f>
        <v>146.29999999999998</v>
      </c>
      <c r="P5646" s="4">
        <f>SUM(Table16[[#This Row],[Price]]*0.8)</f>
        <v>123.2</v>
      </c>
      <c r="Q5646" s="4">
        <f>SUM(Table16[[#This Row],[Price]]*0.6)</f>
        <v>92.399999999999991</v>
      </c>
    </row>
    <row r="5647" spans="1:17" x14ac:dyDescent="0.25">
      <c r="A5647" t="s">
        <v>3436</v>
      </c>
      <c r="B5647">
        <v>312</v>
      </c>
      <c r="C5647" t="s">
        <v>3443</v>
      </c>
      <c r="D5647">
        <v>460</v>
      </c>
      <c r="F5647" s="4">
        <v>312</v>
      </c>
      <c r="G5647" t="s">
        <v>3444</v>
      </c>
      <c r="J5647" s="4">
        <f>MIN(Table16[[#This Row],[Medicare Outpatient Allowable Rate]:[WPPA Inc Outpatient Allowable Rate]])</f>
        <v>0</v>
      </c>
      <c r="K5647" s="4">
        <f>MAX(Table16[[#This Row],[Blue Cross Outpatient Allowable Rate]:[WPPA Inc Outpatient Allowable Rate]])</f>
        <v>296.39999999999998</v>
      </c>
      <c r="L5647" s="4">
        <f>SUM(Table16[[#This Row],[Price]]*4.42)</f>
        <v>1379.04</v>
      </c>
      <c r="M5647" s="4">
        <v>0</v>
      </c>
      <c r="N5647" s="4">
        <f>SUM(Table16[[#This Row],[ChargeID]]*0.76)</f>
        <v>237.12</v>
      </c>
      <c r="O5647" s="4">
        <f>SUM(Table16[[#This Row],[Price]]*0.95)</f>
        <v>296.39999999999998</v>
      </c>
      <c r="P5647" s="4">
        <f>SUM(Table16[[#This Row],[Price]]*0.8)</f>
        <v>249.60000000000002</v>
      </c>
      <c r="Q5647" s="4">
        <f>SUM(Table16[[#This Row],[Price]]*0.6)</f>
        <v>187.2</v>
      </c>
    </row>
    <row r="5648" spans="1:17" x14ac:dyDescent="0.25">
      <c r="A5648" t="s">
        <v>3436</v>
      </c>
      <c r="B5648">
        <v>312</v>
      </c>
      <c r="C5648" t="s">
        <v>3478</v>
      </c>
      <c r="D5648">
        <v>460</v>
      </c>
      <c r="F5648" s="4">
        <v>312</v>
      </c>
      <c r="G5648" t="s">
        <v>3446</v>
      </c>
      <c r="J5648" s="4">
        <f>MIN(Table16[[#This Row],[Medicare Outpatient Allowable Rate]:[WPPA Inc Outpatient Allowable Rate]])</f>
        <v>0</v>
      </c>
      <c r="K5648" s="4">
        <f>MAX(Table16[[#This Row],[Blue Cross Outpatient Allowable Rate]:[WPPA Inc Outpatient Allowable Rate]])</f>
        <v>296.39999999999998</v>
      </c>
      <c r="L5648" s="4">
        <f>SUM(Table16[[#This Row],[Price]]*4.42)</f>
        <v>1379.04</v>
      </c>
      <c r="M5648" s="4">
        <v>0</v>
      </c>
      <c r="N5648" s="4">
        <f>SUM(Table16[[#This Row],[ChargeID]]*0.76)</f>
        <v>237.12</v>
      </c>
      <c r="O5648" s="4">
        <f>SUM(Table16[[#This Row],[Price]]*0.95)</f>
        <v>296.39999999999998</v>
      </c>
      <c r="P5648" s="4">
        <f>SUM(Table16[[#This Row],[Price]]*0.8)</f>
        <v>249.60000000000002</v>
      </c>
      <c r="Q5648" s="4">
        <f>SUM(Table16[[#This Row],[Price]]*0.6)</f>
        <v>187.2</v>
      </c>
    </row>
    <row r="5649" spans="1:17" x14ac:dyDescent="0.25">
      <c r="A5649" t="s">
        <v>3436</v>
      </c>
      <c r="B5649">
        <v>290</v>
      </c>
      <c r="C5649" t="s">
        <v>3447</v>
      </c>
      <c r="D5649">
        <v>460</v>
      </c>
      <c r="F5649" s="4">
        <v>290</v>
      </c>
      <c r="G5649">
        <v>94626</v>
      </c>
      <c r="J5649" s="4">
        <f>MIN(Table16[[#This Row],[Medicare Outpatient Allowable Rate]:[WPPA Inc Outpatient Allowable Rate]])</f>
        <v>0</v>
      </c>
      <c r="K5649" s="4">
        <f>MAX(Table16[[#This Row],[Blue Cross Outpatient Allowable Rate]:[WPPA Inc Outpatient Allowable Rate]])</f>
        <v>275.5</v>
      </c>
      <c r="L5649" s="4">
        <f>SUM(Table16[[#This Row],[Price]]*4.42)</f>
        <v>1281.8</v>
      </c>
      <c r="M5649" s="4">
        <v>0</v>
      </c>
      <c r="N5649" s="4">
        <f>SUM(Table16[[#This Row],[ChargeID]]*0.76)</f>
        <v>220.4</v>
      </c>
      <c r="O5649" s="4">
        <f>SUM(Table16[[#This Row],[Price]]*0.95)</f>
        <v>275.5</v>
      </c>
      <c r="P5649" s="4">
        <f>SUM(Table16[[#This Row],[Price]]*0.8)</f>
        <v>232</v>
      </c>
      <c r="Q5649" s="4">
        <f>SUM(Table16[[#This Row],[Price]]*0.6)</f>
        <v>174</v>
      </c>
    </row>
    <row r="5650" spans="1:17" x14ac:dyDescent="0.25">
      <c r="A5650" t="s">
        <v>3436</v>
      </c>
      <c r="B5650">
        <v>540</v>
      </c>
      <c r="C5650" t="s">
        <v>3448</v>
      </c>
      <c r="D5650">
        <v>460</v>
      </c>
      <c r="F5650" s="4">
        <v>540</v>
      </c>
      <c r="G5650">
        <v>94010</v>
      </c>
      <c r="J5650" s="4">
        <f>MIN(Table16[[#This Row],[Medicare Outpatient Allowable Rate]:[WPPA Inc Outpatient Allowable Rate]])</f>
        <v>298</v>
      </c>
      <c r="K5650" s="4">
        <f>MAX(Table16[[#This Row],[Blue Cross Outpatient Allowable Rate]:[WPPA Inc Outpatient Allowable Rate]])</f>
        <v>513</v>
      </c>
      <c r="L5650" s="4">
        <f>SUM(Table16[[#This Row],[Price]]*4.42)</f>
        <v>2386.8000000000002</v>
      </c>
      <c r="M5650" s="4">
        <v>298</v>
      </c>
      <c r="N5650" s="4">
        <f>SUM(Table16[[#This Row],[ChargeID]]*0.76)</f>
        <v>410.4</v>
      </c>
      <c r="O5650" s="4">
        <f>SUM(Table16[[#This Row],[Price]]*0.95)</f>
        <v>513</v>
      </c>
      <c r="P5650" s="4">
        <f>SUM(Table16[[#This Row],[Price]]*0.8)</f>
        <v>432</v>
      </c>
      <c r="Q5650" s="4">
        <f>SUM(Table16[[#This Row],[Price]]*0.6)</f>
        <v>324</v>
      </c>
    </row>
    <row r="5651" spans="1:17" x14ac:dyDescent="0.25">
      <c r="A5651" t="s">
        <v>3436</v>
      </c>
      <c r="B5651">
        <v>97</v>
      </c>
      <c r="C5651" t="s">
        <v>11912</v>
      </c>
      <c r="D5651">
        <v>410</v>
      </c>
      <c r="F5651" s="4">
        <v>97</v>
      </c>
      <c r="G5651">
        <v>94640</v>
      </c>
      <c r="J5651" s="4">
        <f>MIN(Table16[[#This Row],[Medicare Outpatient Allowable Rate]:[WPPA Inc Outpatient Allowable Rate]])</f>
        <v>41.36</v>
      </c>
      <c r="K5651" s="4">
        <f>MAX(Table16[[#This Row],[Blue Cross Outpatient Allowable Rate]:[WPPA Inc Outpatient Allowable Rate]])</f>
        <v>92.149999999999991</v>
      </c>
      <c r="L5651" s="4">
        <f>SUM(Table16[[#This Row],[Price]]*4.42)</f>
        <v>428.74</v>
      </c>
      <c r="M5651" s="4">
        <v>41.36</v>
      </c>
      <c r="N5651" s="4">
        <f>SUM(Table16[[#This Row],[ChargeID]]*0.76)</f>
        <v>73.72</v>
      </c>
      <c r="O5651" s="4">
        <f>SUM(Table16[[#This Row],[Price]]*0.95)</f>
        <v>92.149999999999991</v>
      </c>
      <c r="P5651" s="4">
        <f>SUM(Table16[[#This Row],[Price]]*0.8)</f>
        <v>77.600000000000009</v>
      </c>
      <c r="Q5651" s="4">
        <f>SUM(Table16[[#This Row],[Price]]*0.6)</f>
        <v>58.199999999999996</v>
      </c>
    </row>
    <row r="5652" spans="1:17" x14ac:dyDescent="0.25">
      <c r="A5652" t="s">
        <v>3436</v>
      </c>
      <c r="B5652">
        <v>180</v>
      </c>
      <c r="C5652" t="s">
        <v>3479</v>
      </c>
      <c r="D5652">
        <v>460</v>
      </c>
      <c r="F5652" s="4">
        <v>180</v>
      </c>
      <c r="G5652">
        <v>94617</v>
      </c>
      <c r="J5652" s="4">
        <f>MIN(Table16[[#This Row],[Medicare Outpatient Allowable Rate]:[WPPA Inc Outpatient Allowable Rate]])</f>
        <v>0</v>
      </c>
      <c r="K5652" s="4">
        <f>MAX(Table16[[#This Row],[Blue Cross Outpatient Allowable Rate]:[WPPA Inc Outpatient Allowable Rate]])</f>
        <v>171</v>
      </c>
      <c r="L5652" s="4">
        <f>SUM(Table16[[#This Row],[Price]]*4.42)</f>
        <v>795.6</v>
      </c>
      <c r="M5652" s="4">
        <v>0</v>
      </c>
      <c r="N5652" s="4">
        <f>SUM(Table16[[#This Row],[ChargeID]]*0.76)</f>
        <v>136.80000000000001</v>
      </c>
      <c r="O5652" s="4">
        <f>SUM(Table16[[#This Row],[Price]]*0.95)</f>
        <v>171</v>
      </c>
      <c r="P5652" s="4">
        <f>SUM(Table16[[#This Row],[Price]]*0.8)</f>
        <v>144</v>
      </c>
      <c r="Q5652" s="4">
        <f>SUM(Table16[[#This Row],[Price]]*0.6)</f>
        <v>108</v>
      </c>
    </row>
    <row r="5653" spans="1:17" x14ac:dyDescent="0.25">
      <c r="A5653" t="s">
        <v>3436</v>
      </c>
      <c r="B5653">
        <v>180</v>
      </c>
      <c r="C5653" t="s">
        <v>3480</v>
      </c>
      <c r="D5653">
        <v>460</v>
      </c>
      <c r="F5653" s="4">
        <v>180</v>
      </c>
      <c r="G5653">
        <v>94618</v>
      </c>
      <c r="J5653" s="4">
        <f>MIN(Table16[[#This Row],[Medicare Outpatient Allowable Rate]:[WPPA Inc Outpatient Allowable Rate]])</f>
        <v>0</v>
      </c>
      <c r="K5653" s="4">
        <f>MAX(Table16[[#This Row],[Blue Cross Outpatient Allowable Rate]:[WPPA Inc Outpatient Allowable Rate]])</f>
        <v>171</v>
      </c>
      <c r="L5653" s="4">
        <f>SUM(Table16[[#This Row],[Price]]*4.42)</f>
        <v>795.6</v>
      </c>
      <c r="M5653" s="4">
        <v>0</v>
      </c>
      <c r="N5653" s="4">
        <f>SUM(Table16[[#This Row],[ChargeID]]*0.76)</f>
        <v>136.80000000000001</v>
      </c>
      <c r="O5653" s="4">
        <f>SUM(Table16[[#This Row],[Price]]*0.95)</f>
        <v>171</v>
      </c>
      <c r="P5653" s="4">
        <f>SUM(Table16[[#This Row],[Price]]*0.8)</f>
        <v>144</v>
      </c>
      <c r="Q5653" s="4">
        <f>SUM(Table16[[#This Row],[Price]]*0.6)</f>
        <v>108</v>
      </c>
    </row>
    <row r="5654" spans="1:17" x14ac:dyDescent="0.25">
      <c r="A5654" t="s">
        <v>3436</v>
      </c>
      <c r="B5654">
        <v>0</v>
      </c>
      <c r="C5654" t="s">
        <v>11913</v>
      </c>
      <c r="D5654">
        <v>410</v>
      </c>
      <c r="F5654" s="4">
        <v>0</v>
      </c>
      <c r="J5654" s="4">
        <f>MIN(Table16[[#This Row],[Medicare Outpatient Allowable Rate]:[WPPA Inc Outpatient Allowable Rate]])</f>
        <v>0</v>
      </c>
      <c r="K5654" s="4">
        <f>MAX(Table16[[#This Row],[Blue Cross Outpatient Allowable Rate]:[WPPA Inc Outpatient Allowable Rate]])</f>
        <v>0</v>
      </c>
      <c r="L5654" s="4">
        <f>SUM(Table16[[#This Row],[Price]]*4.42)</f>
        <v>0</v>
      </c>
      <c r="M5654" s="4">
        <v>0</v>
      </c>
      <c r="N5654" s="4">
        <f>SUM(Table16[[#This Row],[ChargeID]]*0.76)</f>
        <v>0</v>
      </c>
      <c r="O5654" s="4">
        <f>SUM(Table16[[#This Row],[Price]]*0.95)</f>
        <v>0</v>
      </c>
      <c r="P5654" s="4">
        <f>SUM(Table16[[#This Row],[Price]]*0.8)</f>
        <v>0</v>
      </c>
      <c r="Q5654" s="4">
        <f>SUM(Table16[[#This Row],[Price]]*0.6)</f>
        <v>0</v>
      </c>
    </row>
    <row r="5655" spans="1:17" x14ac:dyDescent="0.25">
      <c r="A5655" t="s">
        <v>3436</v>
      </c>
      <c r="B5655">
        <v>0</v>
      </c>
      <c r="C5655" t="s">
        <v>11914</v>
      </c>
      <c r="D5655">
        <v>460</v>
      </c>
      <c r="F5655" s="4">
        <v>0</v>
      </c>
      <c r="J5655" s="4">
        <f>MIN(Table16[[#This Row],[Medicare Outpatient Allowable Rate]:[WPPA Inc Outpatient Allowable Rate]])</f>
        <v>0</v>
      </c>
      <c r="K5655" s="4">
        <f>MAX(Table16[[#This Row],[Blue Cross Outpatient Allowable Rate]:[WPPA Inc Outpatient Allowable Rate]])</f>
        <v>0</v>
      </c>
      <c r="L5655" s="4">
        <f>SUM(Table16[[#This Row],[Price]]*4.42)</f>
        <v>0</v>
      </c>
      <c r="M5655" s="4">
        <v>0</v>
      </c>
      <c r="N5655" s="4">
        <f>SUM(Table16[[#This Row],[ChargeID]]*0.76)</f>
        <v>0</v>
      </c>
      <c r="O5655" s="4">
        <f>SUM(Table16[[#This Row],[Price]]*0.95)</f>
        <v>0</v>
      </c>
      <c r="P5655" s="4">
        <f>SUM(Table16[[#This Row],[Price]]*0.8)</f>
        <v>0</v>
      </c>
      <c r="Q5655" s="4">
        <f>SUM(Table16[[#This Row],[Price]]*0.6)</f>
        <v>0</v>
      </c>
    </row>
    <row r="5656" spans="1:17" x14ac:dyDescent="0.25">
      <c r="A5656" t="s">
        <v>3436</v>
      </c>
      <c r="B5656">
        <v>0</v>
      </c>
      <c r="C5656" t="s">
        <v>11915</v>
      </c>
      <c r="D5656">
        <v>460</v>
      </c>
      <c r="F5656" s="4">
        <v>0</v>
      </c>
      <c r="J5656" s="4">
        <f>MIN(Table16[[#This Row],[Medicare Outpatient Allowable Rate]:[WPPA Inc Outpatient Allowable Rate]])</f>
        <v>0</v>
      </c>
      <c r="K5656" s="4">
        <f>MAX(Table16[[#This Row],[Blue Cross Outpatient Allowable Rate]:[WPPA Inc Outpatient Allowable Rate]])</f>
        <v>0</v>
      </c>
      <c r="L5656" s="4">
        <f>SUM(Table16[[#This Row],[Price]]*4.42)</f>
        <v>0</v>
      </c>
      <c r="M5656" s="4">
        <v>0</v>
      </c>
      <c r="N5656" s="4">
        <f>SUM(Table16[[#This Row],[ChargeID]]*0.76)</f>
        <v>0</v>
      </c>
      <c r="O5656" s="4">
        <f>SUM(Table16[[#This Row],[Price]]*0.95)</f>
        <v>0</v>
      </c>
      <c r="P5656" s="4">
        <f>SUM(Table16[[#This Row],[Price]]*0.8)</f>
        <v>0</v>
      </c>
      <c r="Q5656" s="4">
        <f>SUM(Table16[[#This Row],[Price]]*0.6)</f>
        <v>0</v>
      </c>
    </row>
    <row r="5657" spans="1:17" x14ac:dyDescent="0.25">
      <c r="A5657" t="s">
        <v>3436</v>
      </c>
      <c r="B5657">
        <v>376</v>
      </c>
      <c r="C5657" t="s">
        <v>3454</v>
      </c>
      <c r="D5657">
        <v>460</v>
      </c>
      <c r="F5657" s="4">
        <v>376</v>
      </c>
      <c r="G5657">
        <v>94727</v>
      </c>
      <c r="J5657" s="4">
        <f>MIN(Table16[[#This Row],[Medicare Outpatient Allowable Rate]:[WPPA Inc Outpatient Allowable Rate]])</f>
        <v>92.91</v>
      </c>
      <c r="K5657" s="4">
        <f>MAX(Table16[[#This Row],[Blue Cross Outpatient Allowable Rate]:[WPPA Inc Outpatient Allowable Rate]])</f>
        <v>357.2</v>
      </c>
      <c r="L5657" s="4">
        <f>SUM(Table16[[#This Row],[Price]]*4.42)</f>
        <v>1661.92</v>
      </c>
      <c r="M5657" s="4">
        <v>92.91</v>
      </c>
      <c r="N5657" s="4">
        <f>SUM(Table16[[#This Row],[ChargeID]]*0.76)</f>
        <v>285.76</v>
      </c>
      <c r="O5657" s="4">
        <f>SUM(Table16[[#This Row],[Price]]*0.95)</f>
        <v>357.2</v>
      </c>
      <c r="P5657" s="4">
        <f>SUM(Table16[[#This Row],[Price]]*0.8)</f>
        <v>300.8</v>
      </c>
      <c r="Q5657" s="4">
        <f>SUM(Table16[[#This Row],[Price]]*0.6)</f>
        <v>225.6</v>
      </c>
    </row>
    <row r="5658" spans="1:17" x14ac:dyDescent="0.25">
      <c r="A5658" t="s">
        <v>3436</v>
      </c>
      <c r="B5658">
        <v>219</v>
      </c>
      <c r="C5658" t="s">
        <v>3455</v>
      </c>
      <c r="D5658">
        <v>460</v>
      </c>
      <c r="F5658" s="4">
        <v>219</v>
      </c>
      <c r="G5658">
        <v>94729</v>
      </c>
      <c r="J5658" s="4">
        <f>MIN(Table16[[#This Row],[Medicare Outpatient Allowable Rate]:[WPPA Inc Outpatient Allowable Rate]])</f>
        <v>117.37</v>
      </c>
      <c r="K5658" s="4">
        <f>MAX(Table16[[#This Row],[Blue Cross Outpatient Allowable Rate]:[WPPA Inc Outpatient Allowable Rate]])</f>
        <v>208.04999999999998</v>
      </c>
      <c r="L5658" s="4">
        <f>SUM(Table16[[#This Row],[Price]]*4.42)</f>
        <v>967.98</v>
      </c>
      <c r="M5658" s="4">
        <v>117.37</v>
      </c>
      <c r="N5658" s="4">
        <f>SUM(Table16[[#This Row],[ChargeID]]*0.76)</f>
        <v>166.44</v>
      </c>
      <c r="O5658" s="4">
        <f>SUM(Table16[[#This Row],[Price]]*0.95)</f>
        <v>208.04999999999998</v>
      </c>
      <c r="P5658" s="4">
        <f>SUM(Table16[[#This Row],[Price]]*0.8)</f>
        <v>175.20000000000002</v>
      </c>
      <c r="Q5658" s="4">
        <f>SUM(Table16[[#This Row],[Price]]*0.6)</f>
        <v>131.4</v>
      </c>
    </row>
    <row r="5659" spans="1:17" x14ac:dyDescent="0.25">
      <c r="A5659" t="s">
        <v>3436</v>
      </c>
      <c r="B5659">
        <v>96</v>
      </c>
      <c r="C5659" t="s">
        <v>3481</v>
      </c>
      <c r="D5659">
        <v>460</v>
      </c>
      <c r="F5659" s="4">
        <v>96</v>
      </c>
      <c r="G5659">
        <v>94780</v>
      </c>
      <c r="J5659" s="4">
        <f>MIN(Table16[[#This Row],[Medicare Outpatient Allowable Rate]:[WPPA Inc Outpatient Allowable Rate]])</f>
        <v>0</v>
      </c>
      <c r="K5659" s="4">
        <f>MAX(Table16[[#This Row],[Blue Cross Outpatient Allowable Rate]:[WPPA Inc Outpatient Allowable Rate]])</f>
        <v>91.199999999999989</v>
      </c>
      <c r="L5659" s="4">
        <f>SUM(Table16[[#This Row],[Price]]*4.42)</f>
        <v>424.32</v>
      </c>
      <c r="M5659" s="4">
        <v>0</v>
      </c>
      <c r="N5659" s="4">
        <f>SUM(Table16[[#This Row],[ChargeID]]*0.76)</f>
        <v>72.960000000000008</v>
      </c>
      <c r="O5659" s="4">
        <f>SUM(Table16[[#This Row],[Price]]*0.95)</f>
        <v>91.199999999999989</v>
      </c>
      <c r="P5659" s="4">
        <f>SUM(Table16[[#This Row],[Price]]*0.8)</f>
        <v>76.800000000000011</v>
      </c>
      <c r="Q5659" s="4">
        <f>SUM(Table16[[#This Row],[Price]]*0.6)</f>
        <v>57.599999999999994</v>
      </c>
    </row>
    <row r="5660" spans="1:17" x14ac:dyDescent="0.25">
      <c r="A5660" t="s">
        <v>3436</v>
      </c>
      <c r="B5660">
        <v>74</v>
      </c>
      <c r="C5660" t="s">
        <v>3482</v>
      </c>
      <c r="D5660">
        <v>460</v>
      </c>
      <c r="F5660" s="4">
        <v>74</v>
      </c>
      <c r="G5660">
        <v>94781</v>
      </c>
      <c r="J5660" s="4">
        <f>MIN(Table16[[#This Row],[Medicare Outpatient Allowable Rate]:[WPPA Inc Outpatient Allowable Rate]])</f>
        <v>0</v>
      </c>
      <c r="K5660" s="4">
        <f>MAX(Table16[[#This Row],[Blue Cross Outpatient Allowable Rate]:[WPPA Inc Outpatient Allowable Rate]])</f>
        <v>70.3</v>
      </c>
      <c r="L5660" s="4">
        <f>SUM(Table16[[#This Row],[Price]]*4.42)</f>
        <v>327.08</v>
      </c>
      <c r="M5660" s="4">
        <v>0</v>
      </c>
      <c r="N5660" s="4">
        <f>SUM(Table16[[#This Row],[ChargeID]]*0.76)</f>
        <v>56.24</v>
      </c>
      <c r="O5660" s="4">
        <f>SUM(Table16[[#This Row],[Price]]*0.95)</f>
        <v>70.3</v>
      </c>
      <c r="P5660" s="4">
        <f>SUM(Table16[[#This Row],[Price]]*0.8)</f>
        <v>59.2</v>
      </c>
      <c r="Q5660" s="4">
        <f>SUM(Table16[[#This Row],[Price]]*0.6)</f>
        <v>44.4</v>
      </c>
    </row>
    <row r="5661" spans="1:17" x14ac:dyDescent="0.25">
      <c r="A5661" t="s">
        <v>3436</v>
      </c>
      <c r="B5661">
        <v>700</v>
      </c>
      <c r="C5661" t="s">
        <v>3483</v>
      </c>
      <c r="D5661">
        <v>722</v>
      </c>
      <c r="F5661" s="4">
        <v>700</v>
      </c>
      <c r="G5661">
        <v>99465</v>
      </c>
      <c r="J5661" s="4">
        <f>MIN(Table16[[#This Row],[Medicare Outpatient Allowable Rate]:[WPPA Inc Outpatient Allowable Rate]])</f>
        <v>0</v>
      </c>
      <c r="K5661" s="4">
        <f>MAX(Table16[[#This Row],[Blue Cross Outpatient Allowable Rate]:[WPPA Inc Outpatient Allowable Rate]])</f>
        <v>665</v>
      </c>
      <c r="L5661" s="4">
        <f>SUM(Table16[[#This Row],[Price]]*4.42)</f>
        <v>3094</v>
      </c>
      <c r="M5661" s="4">
        <v>0</v>
      </c>
      <c r="N5661" s="4">
        <f>SUM(Table16[[#This Row],[ChargeID]]*0.76)</f>
        <v>532</v>
      </c>
      <c r="O5661" s="4">
        <f>SUM(Table16[[#This Row],[Price]]*0.95)</f>
        <v>665</v>
      </c>
      <c r="P5661" s="4">
        <f>SUM(Table16[[#This Row],[Price]]*0.8)</f>
        <v>560</v>
      </c>
      <c r="Q5661" s="4">
        <f>SUM(Table16[[#This Row],[Price]]*0.6)</f>
        <v>420</v>
      </c>
    </row>
    <row r="5662" spans="1:17" x14ac:dyDescent="0.25">
      <c r="A5662" t="s">
        <v>3436</v>
      </c>
      <c r="B5662">
        <v>63</v>
      </c>
      <c r="C5662" t="s">
        <v>3456</v>
      </c>
      <c r="D5662">
        <v>460</v>
      </c>
      <c r="F5662" s="4">
        <v>63</v>
      </c>
      <c r="G5662">
        <v>98960</v>
      </c>
      <c r="J5662" s="4">
        <f>MIN(Table16[[#This Row],[Medicare Outpatient Allowable Rate]:[WPPA Inc Outpatient Allowable Rate]])</f>
        <v>0</v>
      </c>
      <c r="K5662" s="4">
        <f>MAX(Table16[[#This Row],[Blue Cross Outpatient Allowable Rate]:[WPPA Inc Outpatient Allowable Rate]])</f>
        <v>59.849999999999994</v>
      </c>
      <c r="L5662" s="4">
        <f>SUM(Table16[[#This Row],[Price]]*4.42)</f>
        <v>278.45999999999998</v>
      </c>
      <c r="M5662" s="4">
        <v>0</v>
      </c>
      <c r="N5662" s="4">
        <f>SUM(Table16[[#This Row],[ChargeID]]*0.76)</f>
        <v>47.88</v>
      </c>
      <c r="O5662" s="4">
        <f>SUM(Table16[[#This Row],[Price]]*0.95)</f>
        <v>59.849999999999994</v>
      </c>
      <c r="P5662" s="4">
        <f>SUM(Table16[[#This Row],[Price]]*0.8)</f>
        <v>50.400000000000006</v>
      </c>
      <c r="Q5662" s="4">
        <f>SUM(Table16[[#This Row],[Price]]*0.6)</f>
        <v>37.799999999999997</v>
      </c>
    </row>
    <row r="5663" spans="1:17" x14ac:dyDescent="0.25">
      <c r="A5663" t="s">
        <v>3436</v>
      </c>
      <c r="B5663">
        <v>31</v>
      </c>
      <c r="C5663" t="s">
        <v>3457</v>
      </c>
      <c r="D5663">
        <v>460</v>
      </c>
      <c r="F5663" s="4">
        <v>31</v>
      </c>
      <c r="G5663">
        <v>98961</v>
      </c>
      <c r="J5663" s="4">
        <f>MIN(Table16[[#This Row],[Medicare Outpatient Allowable Rate]:[WPPA Inc Outpatient Allowable Rate]])</f>
        <v>0</v>
      </c>
      <c r="K5663" s="4">
        <f>MAX(Table16[[#This Row],[Blue Cross Outpatient Allowable Rate]:[WPPA Inc Outpatient Allowable Rate]])</f>
        <v>29.45</v>
      </c>
      <c r="L5663" s="4">
        <f>SUM(Table16[[#This Row],[Price]]*4.42)</f>
        <v>137.02000000000001</v>
      </c>
      <c r="M5663" s="4">
        <v>0</v>
      </c>
      <c r="N5663" s="4">
        <f>SUM(Table16[[#This Row],[ChargeID]]*0.76)</f>
        <v>23.56</v>
      </c>
      <c r="O5663" s="4">
        <f>SUM(Table16[[#This Row],[Price]]*0.95)</f>
        <v>29.45</v>
      </c>
      <c r="P5663" s="4">
        <f>SUM(Table16[[#This Row],[Price]]*0.8)</f>
        <v>24.8</v>
      </c>
      <c r="Q5663" s="4">
        <f>SUM(Table16[[#This Row],[Price]]*0.6)</f>
        <v>18.599999999999998</v>
      </c>
    </row>
    <row r="5664" spans="1:17" x14ac:dyDescent="0.25">
      <c r="A5664" t="s">
        <v>3436</v>
      </c>
      <c r="B5664">
        <v>23</v>
      </c>
      <c r="C5664" t="s">
        <v>3458</v>
      </c>
      <c r="D5664">
        <v>460</v>
      </c>
      <c r="F5664" s="4">
        <v>23</v>
      </c>
      <c r="G5664">
        <v>98962</v>
      </c>
      <c r="J5664" s="4">
        <f>MIN(Table16[[#This Row],[Medicare Outpatient Allowable Rate]:[WPPA Inc Outpatient Allowable Rate]])</f>
        <v>0</v>
      </c>
      <c r="K5664" s="4">
        <f>MAX(Table16[[#This Row],[Blue Cross Outpatient Allowable Rate]:[WPPA Inc Outpatient Allowable Rate]])</f>
        <v>21.849999999999998</v>
      </c>
      <c r="L5664" s="4">
        <f>SUM(Table16[[#This Row],[Price]]*4.42)</f>
        <v>101.66</v>
      </c>
      <c r="M5664" s="4">
        <v>0</v>
      </c>
      <c r="N5664" s="4">
        <f>SUM(Table16[[#This Row],[ChargeID]]*0.76)</f>
        <v>17.48</v>
      </c>
      <c r="O5664" s="4">
        <f>SUM(Table16[[#This Row],[Price]]*0.95)</f>
        <v>21.849999999999998</v>
      </c>
      <c r="P5664" s="4">
        <f>SUM(Table16[[#This Row],[Price]]*0.8)</f>
        <v>18.400000000000002</v>
      </c>
      <c r="Q5664" s="4">
        <f>SUM(Table16[[#This Row],[Price]]*0.6)</f>
        <v>13.799999999999999</v>
      </c>
    </row>
    <row r="5665" spans="1:17" x14ac:dyDescent="0.25">
      <c r="A5665" t="s">
        <v>3435</v>
      </c>
      <c r="B5665">
        <v>232</v>
      </c>
      <c r="C5665" t="s">
        <v>3484</v>
      </c>
      <c r="D5665">
        <v>460</v>
      </c>
      <c r="F5665" s="4">
        <v>232</v>
      </c>
      <c r="G5665">
        <v>99460</v>
      </c>
      <c r="J5665" s="4">
        <f>MIN(Table16[[#This Row],[Medicare Outpatient Allowable Rate]:[WPPA Inc Outpatient Allowable Rate]])</f>
        <v>0</v>
      </c>
      <c r="K5665" s="4">
        <f>MAX(Table16[[#This Row],[Blue Cross Outpatient Allowable Rate]:[WPPA Inc Outpatient Allowable Rate]])</f>
        <v>220.39999999999998</v>
      </c>
      <c r="L5665" s="4">
        <f>SUM(Table16[[#This Row],[Price]]*4.42)</f>
        <v>1025.44</v>
      </c>
      <c r="M5665" s="4">
        <v>0</v>
      </c>
      <c r="N5665" s="4">
        <f>SUM(Table16[[#This Row],[ChargeID]]*0.76)</f>
        <v>176.32</v>
      </c>
      <c r="O5665" s="4">
        <f>SUM(Table16[[#This Row],[Price]]*0.95)</f>
        <v>220.39999999999998</v>
      </c>
      <c r="P5665" s="4">
        <f>SUM(Table16[[#This Row],[Price]]*0.8)</f>
        <v>185.60000000000002</v>
      </c>
      <c r="Q5665" s="4">
        <f>SUM(Table16[[#This Row],[Price]]*0.6)</f>
        <v>139.19999999999999</v>
      </c>
    </row>
    <row r="5666" spans="1:17" x14ac:dyDescent="0.25">
      <c r="A5666" t="s">
        <v>3436</v>
      </c>
      <c r="B5666">
        <v>99</v>
      </c>
      <c r="C5666" t="s">
        <v>3485</v>
      </c>
      <c r="D5666">
        <v>410</v>
      </c>
      <c r="F5666" s="4">
        <v>99</v>
      </c>
      <c r="G5666">
        <v>99464</v>
      </c>
      <c r="J5666" s="4">
        <f>MIN(Table16[[#This Row],[Medicare Outpatient Allowable Rate]:[WPPA Inc Outpatient Allowable Rate]])</f>
        <v>0</v>
      </c>
      <c r="K5666" s="4">
        <f>MAX(Table16[[#This Row],[Blue Cross Outpatient Allowable Rate]:[WPPA Inc Outpatient Allowable Rate]])</f>
        <v>94.05</v>
      </c>
      <c r="L5666" s="4">
        <f>SUM(Table16[[#This Row],[Price]]*4.42)</f>
        <v>437.58</v>
      </c>
      <c r="M5666" s="4">
        <v>0</v>
      </c>
      <c r="N5666" s="4">
        <f>SUM(Table16[[#This Row],[ChargeID]]*0.76)</f>
        <v>75.239999999999995</v>
      </c>
      <c r="O5666" s="4">
        <f>SUM(Table16[[#This Row],[Price]]*0.95)</f>
        <v>94.05</v>
      </c>
      <c r="P5666" s="4">
        <f>SUM(Table16[[#This Row],[Price]]*0.8)</f>
        <v>79.2</v>
      </c>
      <c r="Q5666" s="4">
        <f>SUM(Table16[[#This Row],[Price]]*0.6)</f>
        <v>59.4</v>
      </c>
    </row>
    <row r="5667" spans="1:17" x14ac:dyDescent="0.25">
      <c r="A5667" t="s">
        <v>3436</v>
      </c>
      <c r="B5667">
        <v>261.77</v>
      </c>
      <c r="C5667" t="s">
        <v>3486</v>
      </c>
      <c r="D5667">
        <v>410</v>
      </c>
      <c r="F5667" s="4">
        <v>261.77</v>
      </c>
      <c r="G5667">
        <v>94640</v>
      </c>
      <c r="J5667" s="4">
        <f>MIN(Table16[[#This Row],[Medicare Outpatient Allowable Rate]:[WPPA Inc Outpatient Allowable Rate]])</f>
        <v>41.36</v>
      </c>
      <c r="K5667" s="4">
        <f>MAX(Table16[[#This Row],[Blue Cross Outpatient Allowable Rate]:[WPPA Inc Outpatient Allowable Rate]])</f>
        <v>248.68149999999997</v>
      </c>
      <c r="L5667" s="4">
        <f>SUM(Table16[[#This Row],[Price]]*4.42)</f>
        <v>1157.0233999999998</v>
      </c>
      <c r="M5667" s="4">
        <v>41.36</v>
      </c>
      <c r="N5667" s="4">
        <f>SUM(Table16[[#This Row],[ChargeID]]*0.76)</f>
        <v>198.9452</v>
      </c>
      <c r="O5667" s="4">
        <f>SUM(Table16[[#This Row],[Price]]*0.95)</f>
        <v>248.68149999999997</v>
      </c>
      <c r="P5667" s="4">
        <f>SUM(Table16[[#This Row],[Price]]*0.8)</f>
        <v>209.416</v>
      </c>
      <c r="Q5667" s="4">
        <f>SUM(Table16[[#This Row],[Price]]*0.6)</f>
        <v>157.06199999999998</v>
      </c>
    </row>
    <row r="5668" spans="1:17" x14ac:dyDescent="0.25">
      <c r="A5668" t="s">
        <v>3436</v>
      </c>
      <c r="B5668">
        <v>261.77</v>
      </c>
      <c r="C5668" t="s">
        <v>3487</v>
      </c>
      <c r="D5668">
        <v>410</v>
      </c>
      <c r="F5668" s="4">
        <v>261.77</v>
      </c>
      <c r="G5668">
        <v>94640</v>
      </c>
      <c r="H5668">
        <v>76</v>
      </c>
      <c r="J5668" s="4">
        <f>MIN(Table16[[#This Row],[Medicare Outpatient Allowable Rate]:[WPPA Inc Outpatient Allowable Rate]])</f>
        <v>41.36</v>
      </c>
      <c r="K5668" s="4">
        <f>MAX(Table16[[#This Row],[Blue Cross Outpatient Allowable Rate]:[WPPA Inc Outpatient Allowable Rate]])</f>
        <v>248.68149999999997</v>
      </c>
      <c r="L5668" s="4">
        <f>SUM(Table16[[#This Row],[Price]]*4.42)</f>
        <v>1157.0233999999998</v>
      </c>
      <c r="M5668" s="4">
        <v>41.36</v>
      </c>
      <c r="N5668" s="4">
        <f>SUM(Table16[[#This Row],[ChargeID]]*0.76)</f>
        <v>198.9452</v>
      </c>
      <c r="O5668" s="4">
        <f>SUM(Table16[[#This Row],[Price]]*0.95)</f>
        <v>248.68149999999997</v>
      </c>
      <c r="P5668" s="4">
        <f>SUM(Table16[[#This Row],[Price]]*0.8)</f>
        <v>209.416</v>
      </c>
      <c r="Q5668" s="4">
        <f>SUM(Table16[[#This Row],[Price]]*0.6)</f>
        <v>157.06199999999998</v>
      </c>
    </row>
    <row r="5669" spans="1:17" x14ac:dyDescent="0.25">
      <c r="A5669" t="s">
        <v>3436</v>
      </c>
      <c r="B5669">
        <v>131</v>
      </c>
      <c r="C5669" t="s">
        <v>11916</v>
      </c>
      <c r="D5669">
        <v>410</v>
      </c>
      <c r="F5669" s="4">
        <v>131</v>
      </c>
      <c r="G5669">
        <v>94664</v>
      </c>
      <c r="J5669" s="4">
        <f>MIN(Table16[[#This Row],[Medicare Outpatient Allowable Rate]:[WPPA Inc Outpatient Allowable Rate]])</f>
        <v>34.86</v>
      </c>
      <c r="K5669" s="4">
        <f>MAX(Table16[[#This Row],[Blue Cross Outpatient Allowable Rate]:[WPPA Inc Outpatient Allowable Rate]])</f>
        <v>124.44999999999999</v>
      </c>
      <c r="L5669" s="4">
        <f>SUM(Table16[[#This Row],[Price]]*4.42)</f>
        <v>579.02</v>
      </c>
      <c r="M5669" s="4">
        <v>34.86</v>
      </c>
      <c r="N5669" s="4">
        <f>SUM(Table16[[#This Row],[ChargeID]]*0.76)</f>
        <v>99.56</v>
      </c>
      <c r="O5669" s="4">
        <f>SUM(Table16[[#This Row],[Price]]*0.95)</f>
        <v>124.44999999999999</v>
      </c>
      <c r="P5669" s="4">
        <f>SUM(Table16[[#This Row],[Price]]*0.8)</f>
        <v>104.80000000000001</v>
      </c>
      <c r="Q5669" s="4">
        <f>SUM(Table16[[#This Row],[Price]]*0.6)</f>
        <v>78.599999999999994</v>
      </c>
    </row>
    <row r="5670" spans="1:17" x14ac:dyDescent="0.25">
      <c r="A5670" t="s">
        <v>3436</v>
      </c>
      <c r="B5670">
        <v>115</v>
      </c>
      <c r="C5670" t="s">
        <v>11917</v>
      </c>
      <c r="D5670">
        <v>410</v>
      </c>
      <c r="F5670" s="4">
        <v>115</v>
      </c>
      <c r="G5670">
        <v>94640</v>
      </c>
      <c r="H5670">
        <v>59</v>
      </c>
      <c r="J5670" s="4">
        <f>MIN(Table16[[#This Row],[Medicare Outpatient Allowable Rate]:[WPPA Inc Outpatient Allowable Rate]])</f>
        <v>41.36</v>
      </c>
      <c r="K5670" s="4">
        <f>MAX(Table16[[#This Row],[Blue Cross Outpatient Allowable Rate]:[WPPA Inc Outpatient Allowable Rate]])</f>
        <v>109.25</v>
      </c>
      <c r="L5670" s="4">
        <f>SUM(Table16[[#This Row],[Price]]*4.42)</f>
        <v>508.3</v>
      </c>
      <c r="M5670" s="4">
        <v>41.36</v>
      </c>
      <c r="N5670" s="4">
        <f>SUM(Table16[[#This Row],[ChargeID]]*0.76)</f>
        <v>87.4</v>
      </c>
      <c r="O5670" s="4">
        <f>SUM(Table16[[#This Row],[Price]]*0.95)</f>
        <v>109.25</v>
      </c>
      <c r="P5670" s="4">
        <f>SUM(Table16[[#This Row],[Price]]*0.8)</f>
        <v>92</v>
      </c>
      <c r="Q5670" s="4">
        <f>SUM(Table16[[#This Row],[Price]]*0.6)</f>
        <v>69</v>
      </c>
    </row>
    <row r="5671" spans="1:17" x14ac:dyDescent="0.25">
      <c r="A5671" t="s">
        <v>3436</v>
      </c>
      <c r="B5671">
        <v>63</v>
      </c>
      <c r="C5671" t="s">
        <v>11918</v>
      </c>
      <c r="D5671">
        <v>270</v>
      </c>
      <c r="F5671" s="4">
        <v>63</v>
      </c>
      <c r="J5671" s="4">
        <f>MIN(Table16[[#This Row],[Medicare Outpatient Allowable Rate]:[WPPA Inc Outpatient Allowable Rate]])</f>
        <v>0</v>
      </c>
      <c r="K5671" s="4">
        <f>MAX(Table16[[#This Row],[Blue Cross Outpatient Allowable Rate]:[WPPA Inc Outpatient Allowable Rate]])</f>
        <v>59.849999999999994</v>
      </c>
      <c r="L5671" s="4">
        <f>SUM(Table16[[#This Row],[Price]]*4.42)</f>
        <v>278.45999999999998</v>
      </c>
      <c r="M5671" s="4">
        <v>0</v>
      </c>
      <c r="N5671" s="4">
        <f>SUM(Table16[[#This Row],[ChargeID]]*0.76)</f>
        <v>47.88</v>
      </c>
      <c r="O5671" s="4">
        <f>SUM(Table16[[#This Row],[Price]]*0.95)</f>
        <v>59.849999999999994</v>
      </c>
      <c r="P5671" s="4">
        <f>SUM(Table16[[#This Row],[Price]]*0.8)</f>
        <v>50.400000000000006</v>
      </c>
      <c r="Q5671" s="4">
        <f>SUM(Table16[[#This Row],[Price]]*0.6)</f>
        <v>37.799999999999997</v>
      </c>
    </row>
    <row r="5672" spans="1:17" x14ac:dyDescent="0.25">
      <c r="A5672" t="s">
        <v>3436</v>
      </c>
      <c r="B5672">
        <v>99</v>
      </c>
      <c r="C5672" t="s">
        <v>11919</v>
      </c>
      <c r="D5672">
        <v>270</v>
      </c>
      <c r="F5672" s="4">
        <v>99</v>
      </c>
      <c r="J5672" s="4">
        <f>MIN(Table16[[#This Row],[Medicare Outpatient Allowable Rate]:[WPPA Inc Outpatient Allowable Rate]])</f>
        <v>0</v>
      </c>
      <c r="K5672" s="4">
        <f>MAX(Table16[[#This Row],[Blue Cross Outpatient Allowable Rate]:[WPPA Inc Outpatient Allowable Rate]])</f>
        <v>94.05</v>
      </c>
      <c r="L5672" s="4">
        <f>SUM(Table16[[#This Row],[Price]]*4.42)</f>
        <v>437.58</v>
      </c>
      <c r="M5672" s="4">
        <v>0</v>
      </c>
      <c r="N5672" s="4">
        <f>SUM(Table16[[#This Row],[ChargeID]]*0.76)</f>
        <v>75.239999999999995</v>
      </c>
      <c r="O5672" s="4">
        <f>SUM(Table16[[#This Row],[Price]]*0.95)</f>
        <v>94.05</v>
      </c>
      <c r="P5672" s="4">
        <f>SUM(Table16[[#This Row],[Price]]*0.8)</f>
        <v>79.2</v>
      </c>
      <c r="Q5672" s="4">
        <f>SUM(Table16[[#This Row],[Price]]*0.6)</f>
        <v>59.4</v>
      </c>
    </row>
    <row r="5673" spans="1:17" x14ac:dyDescent="0.25">
      <c r="A5673" t="s">
        <v>3436</v>
      </c>
      <c r="B5673">
        <v>63</v>
      </c>
      <c r="C5673" t="s">
        <v>3488</v>
      </c>
      <c r="D5673">
        <v>460</v>
      </c>
      <c r="F5673" s="4">
        <v>63</v>
      </c>
      <c r="G5673">
        <v>94760</v>
      </c>
      <c r="J5673" s="4">
        <f>MIN(Table16[[#This Row],[Medicare Outpatient Allowable Rate]:[WPPA Inc Outpatient Allowable Rate]])</f>
        <v>9.0399999999999991</v>
      </c>
      <c r="K5673" s="4">
        <f>MAX(Table16[[#This Row],[Blue Cross Outpatient Allowable Rate]:[WPPA Inc Outpatient Allowable Rate]])</f>
        <v>59.849999999999994</v>
      </c>
      <c r="L5673" s="4">
        <f>SUM(Table16[[#This Row],[Price]]*4.42)</f>
        <v>278.45999999999998</v>
      </c>
      <c r="M5673" s="4">
        <v>9.0399999999999991</v>
      </c>
      <c r="N5673" s="4">
        <f>SUM(Table16[[#This Row],[ChargeID]]*0.76)</f>
        <v>47.88</v>
      </c>
      <c r="O5673" s="4">
        <f>SUM(Table16[[#This Row],[Price]]*0.95)</f>
        <v>59.849999999999994</v>
      </c>
      <c r="P5673" s="4">
        <f>SUM(Table16[[#This Row],[Price]]*0.8)</f>
        <v>50.400000000000006</v>
      </c>
      <c r="Q5673" s="4">
        <f>SUM(Table16[[#This Row],[Price]]*0.6)</f>
        <v>37.799999999999997</v>
      </c>
    </row>
    <row r="5674" spans="1:17" x14ac:dyDescent="0.25">
      <c r="A5674" t="s">
        <v>3436</v>
      </c>
      <c r="B5674">
        <v>84</v>
      </c>
      <c r="C5674" t="s">
        <v>11920</v>
      </c>
      <c r="D5674">
        <v>270</v>
      </c>
      <c r="F5674" s="4">
        <v>84</v>
      </c>
      <c r="J5674" s="4">
        <f>MIN(Table16[[#This Row],[Medicare Outpatient Allowable Rate]:[WPPA Inc Outpatient Allowable Rate]])</f>
        <v>0</v>
      </c>
      <c r="K5674" s="4">
        <f>MAX(Table16[[#This Row],[Blue Cross Outpatient Allowable Rate]:[WPPA Inc Outpatient Allowable Rate]])</f>
        <v>79.8</v>
      </c>
      <c r="L5674" s="4">
        <f>SUM(Table16[[#This Row],[Price]]*4.42)</f>
        <v>371.28</v>
      </c>
      <c r="M5674" s="4">
        <v>0</v>
      </c>
      <c r="N5674" s="4">
        <f>SUM(Table16[[#This Row],[ChargeID]]*0.76)</f>
        <v>63.84</v>
      </c>
      <c r="O5674" s="4">
        <f>SUM(Table16[[#This Row],[Price]]*0.95)</f>
        <v>79.8</v>
      </c>
      <c r="P5674" s="4">
        <f>SUM(Table16[[#This Row],[Price]]*0.8)</f>
        <v>67.2</v>
      </c>
      <c r="Q5674" s="4">
        <f>SUM(Table16[[#This Row],[Price]]*0.6)</f>
        <v>50.4</v>
      </c>
    </row>
    <row r="5675" spans="1:17" x14ac:dyDescent="0.25">
      <c r="A5675" t="s">
        <v>3436</v>
      </c>
      <c r="B5675">
        <v>55</v>
      </c>
      <c r="C5675" t="s">
        <v>3489</v>
      </c>
      <c r="D5675">
        <v>270</v>
      </c>
      <c r="F5675" s="4">
        <v>55</v>
      </c>
      <c r="J5675" s="4">
        <f>MIN(Table16[[#This Row],[Medicare Outpatient Allowable Rate]:[WPPA Inc Outpatient Allowable Rate]])</f>
        <v>0</v>
      </c>
      <c r="K5675" s="4">
        <f>MAX(Table16[[#This Row],[Blue Cross Outpatient Allowable Rate]:[WPPA Inc Outpatient Allowable Rate]])</f>
        <v>52.25</v>
      </c>
      <c r="L5675" s="4">
        <f>SUM(Table16[[#This Row],[Price]]*4.42)</f>
        <v>243.1</v>
      </c>
      <c r="M5675" s="4">
        <v>0</v>
      </c>
      <c r="N5675" s="4">
        <f>SUM(Table16[[#This Row],[ChargeID]]*0.76)</f>
        <v>41.8</v>
      </c>
      <c r="O5675" s="4">
        <f>SUM(Table16[[#This Row],[Price]]*0.95)</f>
        <v>52.25</v>
      </c>
      <c r="P5675" s="4">
        <f>SUM(Table16[[#This Row],[Price]]*0.8)</f>
        <v>44</v>
      </c>
      <c r="Q5675" s="4">
        <f>SUM(Table16[[#This Row],[Price]]*0.6)</f>
        <v>33</v>
      </c>
    </row>
    <row r="5676" spans="1:17" x14ac:dyDescent="0.25">
      <c r="A5676" t="s">
        <v>3436</v>
      </c>
      <c r="B5676">
        <v>261.77</v>
      </c>
      <c r="C5676" t="s">
        <v>3451</v>
      </c>
      <c r="D5676">
        <v>410</v>
      </c>
      <c r="F5676" s="4">
        <v>261.77</v>
      </c>
      <c r="G5676">
        <v>94664</v>
      </c>
      <c r="J5676" s="4">
        <f>MIN(Table16[[#This Row],[Medicare Outpatient Allowable Rate]:[WPPA Inc Outpatient Allowable Rate]])</f>
        <v>34.86</v>
      </c>
      <c r="K5676" s="4">
        <f>MAX(Table16[[#This Row],[Blue Cross Outpatient Allowable Rate]:[WPPA Inc Outpatient Allowable Rate]])</f>
        <v>248.68149999999997</v>
      </c>
      <c r="L5676" s="4">
        <f>SUM(Table16[[#This Row],[Price]]*4.42)</f>
        <v>1157.0233999999998</v>
      </c>
      <c r="M5676" s="4">
        <v>34.86</v>
      </c>
      <c r="N5676" s="4">
        <f>SUM(Table16[[#This Row],[ChargeID]]*0.76)</f>
        <v>198.9452</v>
      </c>
      <c r="O5676" s="4">
        <f>SUM(Table16[[#This Row],[Price]]*0.95)</f>
        <v>248.68149999999997</v>
      </c>
      <c r="P5676" s="4">
        <f>SUM(Table16[[#This Row],[Price]]*0.8)</f>
        <v>209.416</v>
      </c>
      <c r="Q5676" s="4">
        <f>SUM(Table16[[#This Row],[Price]]*0.6)</f>
        <v>157.06199999999998</v>
      </c>
    </row>
    <row r="5677" spans="1:17" x14ac:dyDescent="0.25">
      <c r="A5677" t="s">
        <v>3436</v>
      </c>
      <c r="B5677">
        <v>52</v>
      </c>
      <c r="C5677" t="s">
        <v>11921</v>
      </c>
      <c r="D5677">
        <v>270</v>
      </c>
      <c r="F5677" s="4">
        <v>52</v>
      </c>
      <c r="J5677" s="4">
        <f>MIN(Table16[[#This Row],[Medicare Outpatient Allowable Rate]:[WPPA Inc Outpatient Allowable Rate]])</f>
        <v>0</v>
      </c>
      <c r="K5677" s="4">
        <f>MAX(Table16[[#This Row],[Blue Cross Outpatient Allowable Rate]:[WPPA Inc Outpatient Allowable Rate]])</f>
        <v>49.4</v>
      </c>
      <c r="L5677" s="4">
        <f>SUM(Table16[[#This Row],[Price]]*4.42)</f>
        <v>229.84</v>
      </c>
      <c r="M5677" s="4">
        <v>0</v>
      </c>
      <c r="N5677" s="4">
        <f>SUM(Table16[[#This Row],[ChargeID]]*0.76)</f>
        <v>39.520000000000003</v>
      </c>
      <c r="O5677" s="4">
        <f>SUM(Table16[[#This Row],[Price]]*0.95)</f>
        <v>49.4</v>
      </c>
      <c r="P5677" s="4">
        <f>SUM(Table16[[#This Row],[Price]]*0.8)</f>
        <v>41.6</v>
      </c>
      <c r="Q5677" s="4">
        <f>SUM(Table16[[#This Row],[Price]]*0.6)</f>
        <v>31.2</v>
      </c>
    </row>
    <row r="5678" spans="1:17" x14ac:dyDescent="0.25">
      <c r="A5678" t="s">
        <v>3436</v>
      </c>
      <c r="B5678">
        <v>258</v>
      </c>
      <c r="C5678" t="s">
        <v>3490</v>
      </c>
      <c r="D5678">
        <v>270</v>
      </c>
      <c r="F5678" s="4">
        <v>258</v>
      </c>
      <c r="J5678" s="4">
        <f>MIN(Table16[[#This Row],[Medicare Outpatient Allowable Rate]:[WPPA Inc Outpatient Allowable Rate]])</f>
        <v>0</v>
      </c>
      <c r="K5678" s="4">
        <f>MAX(Table16[[#This Row],[Blue Cross Outpatient Allowable Rate]:[WPPA Inc Outpatient Allowable Rate]])</f>
        <v>245.1</v>
      </c>
      <c r="L5678" s="4">
        <f>SUM(Table16[[#This Row],[Price]]*4.42)</f>
        <v>1140.3599999999999</v>
      </c>
      <c r="M5678" s="4">
        <v>0</v>
      </c>
      <c r="N5678" s="4">
        <f>SUM(Table16[[#This Row],[ChargeID]]*0.76)</f>
        <v>196.08</v>
      </c>
      <c r="O5678" s="4">
        <f>SUM(Table16[[#This Row],[Price]]*0.95)</f>
        <v>245.1</v>
      </c>
      <c r="P5678" s="4">
        <f>SUM(Table16[[#This Row],[Price]]*0.8)</f>
        <v>206.4</v>
      </c>
      <c r="Q5678" s="4">
        <f>SUM(Table16[[#This Row],[Price]]*0.6)</f>
        <v>154.79999999999998</v>
      </c>
    </row>
    <row r="5679" spans="1:17" x14ac:dyDescent="0.25">
      <c r="A5679" t="s">
        <v>3436</v>
      </c>
      <c r="B5679">
        <v>295</v>
      </c>
      <c r="C5679" t="s">
        <v>11922</v>
      </c>
      <c r="D5679">
        <v>270</v>
      </c>
      <c r="F5679" s="4">
        <v>295</v>
      </c>
      <c r="J5679" s="4">
        <f>MIN(Table16[[#This Row],[Medicare Outpatient Allowable Rate]:[WPPA Inc Outpatient Allowable Rate]])</f>
        <v>0</v>
      </c>
      <c r="K5679" s="4">
        <f>MAX(Table16[[#This Row],[Blue Cross Outpatient Allowable Rate]:[WPPA Inc Outpatient Allowable Rate]])</f>
        <v>280.25</v>
      </c>
      <c r="L5679" s="4">
        <f>SUM(Table16[[#This Row],[Price]]*4.42)</f>
        <v>1303.9000000000001</v>
      </c>
      <c r="M5679" s="4">
        <v>0</v>
      </c>
      <c r="N5679" s="4">
        <f>SUM(Table16[[#This Row],[ChargeID]]*0.76)</f>
        <v>224.2</v>
      </c>
      <c r="O5679" s="4">
        <f>SUM(Table16[[#This Row],[Price]]*0.95)</f>
        <v>280.25</v>
      </c>
      <c r="P5679" s="4">
        <f>SUM(Table16[[#This Row],[Price]]*0.8)</f>
        <v>236</v>
      </c>
      <c r="Q5679" s="4">
        <f>SUM(Table16[[#This Row],[Price]]*0.6)</f>
        <v>177</v>
      </c>
    </row>
    <row r="5680" spans="1:17" x14ac:dyDescent="0.25">
      <c r="A5680" t="s">
        <v>3436</v>
      </c>
      <c r="B5680">
        <v>0</v>
      </c>
      <c r="C5680" t="s">
        <v>11923</v>
      </c>
      <c r="D5680">
        <v>270</v>
      </c>
      <c r="F5680" s="4">
        <v>0</v>
      </c>
      <c r="J5680" s="4">
        <f>MIN(Table16[[#This Row],[Medicare Outpatient Allowable Rate]:[WPPA Inc Outpatient Allowable Rate]])</f>
        <v>0</v>
      </c>
      <c r="K5680" s="4">
        <f>MAX(Table16[[#This Row],[Blue Cross Outpatient Allowable Rate]:[WPPA Inc Outpatient Allowable Rate]])</f>
        <v>0</v>
      </c>
      <c r="L5680" s="4">
        <f>SUM(Table16[[#This Row],[Price]]*4.42)</f>
        <v>0</v>
      </c>
      <c r="M5680" s="4">
        <v>0</v>
      </c>
      <c r="N5680" s="4">
        <f>SUM(Table16[[#This Row],[ChargeID]]*0.76)</f>
        <v>0</v>
      </c>
      <c r="O5680" s="4">
        <f>SUM(Table16[[#This Row],[Price]]*0.95)</f>
        <v>0</v>
      </c>
      <c r="P5680" s="4">
        <f>SUM(Table16[[#This Row],[Price]]*0.8)</f>
        <v>0</v>
      </c>
      <c r="Q5680" s="4">
        <f>SUM(Table16[[#This Row],[Price]]*0.6)</f>
        <v>0</v>
      </c>
    </row>
    <row r="5681" spans="1:17" x14ac:dyDescent="0.25">
      <c r="A5681" t="s">
        <v>3436</v>
      </c>
      <c r="B5681">
        <v>0</v>
      </c>
      <c r="C5681" t="s">
        <v>11924</v>
      </c>
      <c r="D5681">
        <v>270</v>
      </c>
      <c r="F5681" s="4">
        <v>0</v>
      </c>
      <c r="J5681" s="4">
        <f>MIN(Table16[[#This Row],[Medicare Outpatient Allowable Rate]:[WPPA Inc Outpatient Allowable Rate]])</f>
        <v>0</v>
      </c>
      <c r="K5681" s="4">
        <f>MAX(Table16[[#This Row],[Blue Cross Outpatient Allowable Rate]:[WPPA Inc Outpatient Allowable Rate]])</f>
        <v>0</v>
      </c>
      <c r="L5681" s="4">
        <f>SUM(Table16[[#This Row],[Price]]*4.42)</f>
        <v>0</v>
      </c>
      <c r="M5681" s="4">
        <v>0</v>
      </c>
      <c r="N5681" s="4">
        <f>SUM(Table16[[#This Row],[ChargeID]]*0.76)</f>
        <v>0</v>
      </c>
      <c r="O5681" s="4">
        <f>SUM(Table16[[#This Row],[Price]]*0.95)</f>
        <v>0</v>
      </c>
      <c r="P5681" s="4">
        <f>SUM(Table16[[#This Row],[Price]]*0.8)</f>
        <v>0</v>
      </c>
      <c r="Q5681" s="4">
        <f>SUM(Table16[[#This Row],[Price]]*0.6)</f>
        <v>0</v>
      </c>
    </row>
    <row r="5682" spans="1:17" x14ac:dyDescent="0.25">
      <c r="A5682" t="s">
        <v>3436</v>
      </c>
      <c r="B5682">
        <v>129</v>
      </c>
      <c r="C5682" t="s">
        <v>3491</v>
      </c>
      <c r="D5682">
        <v>270</v>
      </c>
      <c r="F5682" s="4">
        <v>129</v>
      </c>
      <c r="J5682" s="4">
        <f>MIN(Table16[[#This Row],[Medicare Outpatient Allowable Rate]:[WPPA Inc Outpatient Allowable Rate]])</f>
        <v>0</v>
      </c>
      <c r="K5682" s="4">
        <f>MAX(Table16[[#This Row],[Blue Cross Outpatient Allowable Rate]:[WPPA Inc Outpatient Allowable Rate]])</f>
        <v>122.55</v>
      </c>
      <c r="L5682" s="4">
        <f>SUM(Table16[[#This Row],[Price]]*4.42)</f>
        <v>570.17999999999995</v>
      </c>
      <c r="M5682" s="4">
        <v>0</v>
      </c>
      <c r="N5682" s="4">
        <f>SUM(Table16[[#This Row],[ChargeID]]*0.76)</f>
        <v>98.04</v>
      </c>
      <c r="O5682" s="4">
        <f>SUM(Table16[[#This Row],[Price]]*0.95)</f>
        <v>122.55</v>
      </c>
      <c r="P5682" s="4">
        <f>SUM(Table16[[#This Row],[Price]]*0.8)</f>
        <v>103.2</v>
      </c>
      <c r="Q5682" s="4">
        <f>SUM(Table16[[#This Row],[Price]]*0.6)</f>
        <v>77.399999999999991</v>
      </c>
    </row>
    <row r="5683" spans="1:17" x14ac:dyDescent="0.25">
      <c r="A5683" t="s">
        <v>3436</v>
      </c>
      <c r="B5683">
        <v>84</v>
      </c>
      <c r="C5683" t="s">
        <v>11925</v>
      </c>
      <c r="D5683">
        <v>270</v>
      </c>
      <c r="F5683" s="4">
        <v>84</v>
      </c>
      <c r="J5683" s="4">
        <f>MIN(Table16[[#This Row],[Medicare Outpatient Allowable Rate]:[WPPA Inc Outpatient Allowable Rate]])</f>
        <v>0</v>
      </c>
      <c r="K5683" s="4">
        <f>MAX(Table16[[#This Row],[Blue Cross Outpatient Allowable Rate]:[WPPA Inc Outpatient Allowable Rate]])</f>
        <v>79.8</v>
      </c>
      <c r="L5683" s="4">
        <f>SUM(Table16[[#This Row],[Price]]*4.42)</f>
        <v>371.28</v>
      </c>
      <c r="M5683" s="4">
        <v>0</v>
      </c>
      <c r="N5683" s="4">
        <f>SUM(Table16[[#This Row],[ChargeID]]*0.76)</f>
        <v>63.84</v>
      </c>
      <c r="O5683" s="4">
        <f>SUM(Table16[[#This Row],[Price]]*0.95)</f>
        <v>79.8</v>
      </c>
      <c r="P5683" s="4">
        <f>SUM(Table16[[#This Row],[Price]]*0.8)</f>
        <v>67.2</v>
      </c>
      <c r="Q5683" s="4">
        <f>SUM(Table16[[#This Row],[Price]]*0.6)</f>
        <v>50.4</v>
      </c>
    </row>
    <row r="5684" spans="1:17" x14ac:dyDescent="0.25">
      <c r="A5684" t="s">
        <v>3436</v>
      </c>
      <c r="B5684">
        <v>50</v>
      </c>
      <c r="C5684" t="s">
        <v>11926</v>
      </c>
      <c r="D5684">
        <v>270</v>
      </c>
      <c r="F5684" s="4">
        <v>50</v>
      </c>
      <c r="J5684" s="4">
        <f>MIN(Table16[[#This Row],[Medicare Outpatient Allowable Rate]:[WPPA Inc Outpatient Allowable Rate]])</f>
        <v>0</v>
      </c>
      <c r="K5684" s="4">
        <f>MAX(Table16[[#This Row],[Blue Cross Outpatient Allowable Rate]:[WPPA Inc Outpatient Allowable Rate]])</f>
        <v>47.5</v>
      </c>
      <c r="L5684" s="4">
        <f>SUM(Table16[[#This Row],[Price]]*4.42)</f>
        <v>221</v>
      </c>
      <c r="M5684" s="4">
        <v>0</v>
      </c>
      <c r="N5684" s="4">
        <f>SUM(Table16[[#This Row],[ChargeID]]*0.76)</f>
        <v>38</v>
      </c>
      <c r="O5684" s="4">
        <f>SUM(Table16[[#This Row],[Price]]*0.95)</f>
        <v>47.5</v>
      </c>
      <c r="P5684" s="4">
        <f>SUM(Table16[[#This Row],[Price]]*0.8)</f>
        <v>40</v>
      </c>
      <c r="Q5684" s="4">
        <f>SUM(Table16[[#This Row],[Price]]*0.6)</f>
        <v>30</v>
      </c>
    </row>
    <row r="5685" spans="1:17" x14ac:dyDescent="0.25">
      <c r="A5685" t="s">
        <v>3436</v>
      </c>
      <c r="B5685">
        <v>96</v>
      </c>
      <c r="C5685" t="s">
        <v>11927</v>
      </c>
      <c r="D5685">
        <v>300</v>
      </c>
      <c r="F5685" s="4">
        <v>96</v>
      </c>
      <c r="G5685">
        <v>36600</v>
      </c>
      <c r="J5685" s="4">
        <f>MIN(Table16[[#This Row],[Medicare Outpatient Allowable Rate]:[WPPA Inc Outpatient Allowable Rate]])</f>
        <v>57.599999999999994</v>
      </c>
      <c r="K5685" s="4">
        <f>MAX(Table16[[#This Row],[Blue Cross Outpatient Allowable Rate]:[WPPA Inc Outpatient Allowable Rate]])</f>
        <v>91.199999999999989</v>
      </c>
      <c r="L5685" s="4">
        <f>SUM(Table16[[#This Row],[Price]]*4.42)</f>
        <v>424.32</v>
      </c>
      <c r="M5685" s="4">
        <v>67</v>
      </c>
      <c r="N5685" s="4">
        <f>SUM(Table16[[#This Row],[ChargeID]]*0.76)</f>
        <v>72.960000000000008</v>
      </c>
      <c r="O5685" s="4">
        <f>SUM(Table16[[#This Row],[Price]]*0.95)</f>
        <v>91.199999999999989</v>
      </c>
      <c r="P5685" s="4">
        <f>SUM(Table16[[#This Row],[Price]]*0.8)</f>
        <v>76.800000000000011</v>
      </c>
      <c r="Q5685" s="4">
        <f>SUM(Table16[[#This Row],[Price]]*0.6)</f>
        <v>57.599999999999994</v>
      </c>
    </row>
    <row r="5686" spans="1:17" x14ac:dyDescent="0.25">
      <c r="A5686" t="s">
        <v>3436</v>
      </c>
      <c r="B5686">
        <v>94</v>
      </c>
      <c r="C5686" t="s">
        <v>11928</v>
      </c>
      <c r="D5686">
        <v>410</v>
      </c>
      <c r="F5686" s="4">
        <v>94</v>
      </c>
      <c r="J5686" s="4">
        <f>MIN(Table16[[#This Row],[Medicare Outpatient Allowable Rate]:[WPPA Inc Outpatient Allowable Rate]])</f>
        <v>0</v>
      </c>
      <c r="K5686" s="4">
        <f>MAX(Table16[[#This Row],[Blue Cross Outpatient Allowable Rate]:[WPPA Inc Outpatient Allowable Rate]])</f>
        <v>89.3</v>
      </c>
      <c r="L5686" s="4">
        <f>SUM(Table16[[#This Row],[Price]]*4.42)</f>
        <v>415.48</v>
      </c>
      <c r="M5686" s="4">
        <v>0</v>
      </c>
      <c r="N5686" s="4">
        <f>SUM(Table16[[#This Row],[ChargeID]]*0.76)</f>
        <v>71.44</v>
      </c>
      <c r="O5686" s="4">
        <f>SUM(Table16[[#This Row],[Price]]*0.95)</f>
        <v>89.3</v>
      </c>
      <c r="P5686" s="4">
        <f>SUM(Table16[[#This Row],[Price]]*0.8)</f>
        <v>75.2</v>
      </c>
      <c r="Q5686" s="4">
        <f>SUM(Table16[[#This Row],[Price]]*0.6)</f>
        <v>56.4</v>
      </c>
    </row>
    <row r="5687" spans="1:17" x14ac:dyDescent="0.25">
      <c r="A5687" t="s">
        <v>3436</v>
      </c>
      <c r="B5687">
        <v>370</v>
      </c>
      <c r="C5687" t="s">
        <v>11929</v>
      </c>
      <c r="D5687">
        <v>410</v>
      </c>
      <c r="F5687" s="4">
        <v>370</v>
      </c>
      <c r="G5687">
        <v>92950</v>
      </c>
      <c r="J5687" s="4">
        <f>MIN(Table16[[#This Row],[Medicare Outpatient Allowable Rate]:[WPPA Inc Outpatient Allowable Rate]])</f>
        <v>222</v>
      </c>
      <c r="K5687" s="4">
        <f>MAX(Table16[[#This Row],[Blue Cross Outpatient Allowable Rate]:[WPPA Inc Outpatient Allowable Rate]])</f>
        <v>351.5</v>
      </c>
      <c r="L5687" s="4">
        <f>SUM(Table16[[#This Row],[Price]]*4.42)</f>
        <v>1635.3999999999999</v>
      </c>
      <c r="M5687" s="4">
        <v>306.43</v>
      </c>
      <c r="N5687" s="4">
        <f>SUM(Table16[[#This Row],[ChargeID]]*0.76)</f>
        <v>281.2</v>
      </c>
      <c r="O5687" s="4">
        <f>SUM(Table16[[#This Row],[Price]]*0.95)</f>
        <v>351.5</v>
      </c>
      <c r="P5687" s="4">
        <f>SUM(Table16[[#This Row],[Price]]*0.8)</f>
        <v>296</v>
      </c>
      <c r="Q5687" s="4">
        <f>SUM(Table16[[#This Row],[Price]]*0.6)</f>
        <v>222</v>
      </c>
    </row>
    <row r="5688" spans="1:17" x14ac:dyDescent="0.25">
      <c r="A5688" t="s">
        <v>3436</v>
      </c>
      <c r="B5688">
        <v>0</v>
      </c>
      <c r="C5688" t="s">
        <v>11930</v>
      </c>
      <c r="D5688">
        <v>270</v>
      </c>
      <c r="F5688" s="4">
        <v>0</v>
      </c>
      <c r="J5688" s="4">
        <f>MIN(Table16[[#This Row],[Medicare Outpatient Allowable Rate]:[WPPA Inc Outpatient Allowable Rate]])</f>
        <v>0</v>
      </c>
      <c r="K5688" s="4">
        <f>MAX(Table16[[#This Row],[Blue Cross Outpatient Allowable Rate]:[WPPA Inc Outpatient Allowable Rate]])</f>
        <v>0</v>
      </c>
      <c r="L5688" s="4">
        <f>SUM(Table16[[#This Row],[Price]]*4.42)</f>
        <v>0</v>
      </c>
      <c r="M5688" s="4">
        <v>0</v>
      </c>
      <c r="N5688" s="4">
        <f>SUM(Table16[[#This Row],[ChargeID]]*0.76)</f>
        <v>0</v>
      </c>
      <c r="O5688" s="4">
        <f>SUM(Table16[[#This Row],[Price]]*0.95)</f>
        <v>0</v>
      </c>
      <c r="P5688" s="4">
        <f>SUM(Table16[[#This Row],[Price]]*0.8)</f>
        <v>0</v>
      </c>
      <c r="Q5688" s="4">
        <f>SUM(Table16[[#This Row],[Price]]*0.6)</f>
        <v>0</v>
      </c>
    </row>
    <row r="5689" spans="1:17" x14ac:dyDescent="0.25">
      <c r="A5689" t="s">
        <v>3436</v>
      </c>
      <c r="B5689">
        <v>875</v>
      </c>
      <c r="C5689" t="s">
        <v>3492</v>
      </c>
      <c r="D5689">
        <v>410</v>
      </c>
      <c r="F5689" s="4">
        <v>875</v>
      </c>
      <c r="G5689">
        <v>31720</v>
      </c>
      <c r="J5689" s="4">
        <f>MIN(Table16[[#This Row],[Medicare Outpatient Allowable Rate]:[WPPA Inc Outpatient Allowable Rate]])</f>
        <v>525</v>
      </c>
      <c r="K5689" s="4">
        <f>MAX(Table16[[#This Row],[Blue Cross Outpatient Allowable Rate]:[WPPA Inc Outpatient Allowable Rate]])</f>
        <v>831.25</v>
      </c>
      <c r="L5689" s="4">
        <f>SUM(Table16[[#This Row],[Price]]*4.42)</f>
        <v>3867.5</v>
      </c>
      <c r="M5689" s="4">
        <v>686</v>
      </c>
      <c r="N5689" s="4">
        <f>SUM(Table16[[#This Row],[ChargeID]]*0.76)</f>
        <v>665</v>
      </c>
      <c r="O5689" s="4">
        <f>SUM(Table16[[#This Row],[Price]]*0.95)</f>
        <v>831.25</v>
      </c>
      <c r="P5689" s="4">
        <f>SUM(Table16[[#This Row],[Price]]*0.8)</f>
        <v>700</v>
      </c>
      <c r="Q5689" s="4">
        <f>SUM(Table16[[#This Row],[Price]]*0.6)</f>
        <v>525</v>
      </c>
    </row>
    <row r="5690" spans="1:17" x14ac:dyDescent="0.25">
      <c r="A5690" t="s">
        <v>3436</v>
      </c>
      <c r="B5690">
        <v>597</v>
      </c>
      <c r="C5690" t="s">
        <v>11931</v>
      </c>
      <c r="D5690">
        <v>410</v>
      </c>
      <c r="F5690" s="4">
        <v>597</v>
      </c>
      <c r="G5690">
        <v>94660</v>
      </c>
      <c r="J5690" s="4">
        <f>MIN(Table16[[#This Row],[Medicare Outpatient Allowable Rate]:[WPPA Inc Outpatient Allowable Rate]])</f>
        <v>267.86</v>
      </c>
      <c r="K5690" s="4">
        <f>MAX(Table16[[#This Row],[Blue Cross Outpatient Allowable Rate]:[WPPA Inc Outpatient Allowable Rate]])</f>
        <v>567.15</v>
      </c>
      <c r="L5690" s="4">
        <f>SUM(Table16[[#This Row],[Price]]*4.42)</f>
        <v>2638.74</v>
      </c>
      <c r="M5690" s="4">
        <v>267.86</v>
      </c>
      <c r="N5690" s="4">
        <f>SUM(Table16[[#This Row],[ChargeID]]*0.76)</f>
        <v>453.72</v>
      </c>
      <c r="O5690" s="4">
        <f>SUM(Table16[[#This Row],[Price]]*0.95)</f>
        <v>567.15</v>
      </c>
      <c r="P5690" s="4">
        <f>SUM(Table16[[#This Row],[Price]]*0.8)</f>
        <v>477.6</v>
      </c>
      <c r="Q5690" s="4">
        <f>SUM(Table16[[#This Row],[Price]]*0.6)</f>
        <v>358.2</v>
      </c>
    </row>
    <row r="5691" spans="1:17" x14ac:dyDescent="0.25">
      <c r="A5691" t="s">
        <v>3436</v>
      </c>
      <c r="B5691">
        <v>410</v>
      </c>
      <c r="C5691" t="s">
        <v>11932</v>
      </c>
      <c r="D5691">
        <v>410</v>
      </c>
      <c r="F5691" s="4">
        <v>410</v>
      </c>
      <c r="G5691">
        <v>94660</v>
      </c>
      <c r="H5691">
        <v>59</v>
      </c>
      <c r="J5691" s="4">
        <f>MIN(Table16[[#This Row],[Medicare Outpatient Allowable Rate]:[WPPA Inc Outpatient Allowable Rate]])</f>
        <v>246</v>
      </c>
      <c r="K5691" s="4">
        <f>MAX(Table16[[#This Row],[Blue Cross Outpatient Allowable Rate]:[WPPA Inc Outpatient Allowable Rate]])</f>
        <v>389.5</v>
      </c>
      <c r="L5691" s="4">
        <f>SUM(Table16[[#This Row],[Price]]*4.42)</f>
        <v>1812.2</v>
      </c>
      <c r="M5691" s="4">
        <v>267.86</v>
      </c>
      <c r="N5691" s="4">
        <f>SUM(Table16[[#This Row],[ChargeID]]*0.76)</f>
        <v>311.60000000000002</v>
      </c>
      <c r="O5691" s="4">
        <f>SUM(Table16[[#This Row],[Price]]*0.95)</f>
        <v>389.5</v>
      </c>
      <c r="P5691" s="4">
        <f>SUM(Table16[[#This Row],[Price]]*0.8)</f>
        <v>328</v>
      </c>
      <c r="Q5691" s="4">
        <f>SUM(Table16[[#This Row],[Price]]*0.6)</f>
        <v>246</v>
      </c>
    </row>
    <row r="5692" spans="1:17" x14ac:dyDescent="0.25">
      <c r="A5692" t="s">
        <v>3436</v>
      </c>
      <c r="B5692">
        <v>438</v>
      </c>
      <c r="C5692" t="s">
        <v>3493</v>
      </c>
      <c r="D5692">
        <v>410</v>
      </c>
      <c r="F5692" s="4">
        <v>438</v>
      </c>
      <c r="G5692">
        <v>94660</v>
      </c>
      <c r="J5692" s="4">
        <f>MIN(Table16[[#This Row],[Medicare Outpatient Allowable Rate]:[WPPA Inc Outpatient Allowable Rate]])</f>
        <v>262.8</v>
      </c>
      <c r="K5692" s="4">
        <f>MAX(Table16[[#This Row],[Blue Cross Outpatient Allowable Rate]:[WPPA Inc Outpatient Allowable Rate]])</f>
        <v>416.09999999999997</v>
      </c>
      <c r="L5692" s="4">
        <f>SUM(Table16[[#This Row],[Price]]*4.42)</f>
        <v>1935.96</v>
      </c>
      <c r="M5692" s="4">
        <v>267.86</v>
      </c>
      <c r="N5692" s="4">
        <f>SUM(Table16[[#This Row],[ChargeID]]*0.76)</f>
        <v>332.88</v>
      </c>
      <c r="O5692" s="4">
        <f>SUM(Table16[[#This Row],[Price]]*0.95)</f>
        <v>416.09999999999997</v>
      </c>
      <c r="P5692" s="4">
        <f>SUM(Table16[[#This Row],[Price]]*0.8)</f>
        <v>350.40000000000003</v>
      </c>
      <c r="Q5692" s="4">
        <f>SUM(Table16[[#This Row],[Price]]*0.6)</f>
        <v>262.8</v>
      </c>
    </row>
    <row r="5693" spans="1:17" x14ac:dyDescent="0.25">
      <c r="A5693" t="s">
        <v>3436</v>
      </c>
      <c r="B5693">
        <v>392</v>
      </c>
      <c r="C5693" t="s">
        <v>3494</v>
      </c>
      <c r="D5693">
        <v>410</v>
      </c>
      <c r="F5693" s="4">
        <v>392</v>
      </c>
      <c r="G5693">
        <v>94660</v>
      </c>
      <c r="H5693">
        <v>76</v>
      </c>
      <c r="J5693" s="4">
        <f>MIN(Table16[[#This Row],[Medicare Outpatient Allowable Rate]:[WPPA Inc Outpatient Allowable Rate]])</f>
        <v>235.2</v>
      </c>
      <c r="K5693" s="4">
        <f>MAX(Table16[[#This Row],[Blue Cross Outpatient Allowable Rate]:[WPPA Inc Outpatient Allowable Rate]])</f>
        <v>372.4</v>
      </c>
      <c r="L5693" s="4">
        <f>SUM(Table16[[#This Row],[Price]]*4.42)</f>
        <v>1732.6399999999999</v>
      </c>
      <c r="M5693" s="4">
        <v>267.86</v>
      </c>
      <c r="N5693" s="4">
        <f>SUM(Table16[[#This Row],[ChargeID]]*0.76)</f>
        <v>297.92</v>
      </c>
      <c r="O5693" s="4">
        <f>SUM(Table16[[#This Row],[Price]]*0.95)</f>
        <v>372.4</v>
      </c>
      <c r="P5693" s="4">
        <f>SUM(Table16[[#This Row],[Price]]*0.8)</f>
        <v>313.60000000000002</v>
      </c>
      <c r="Q5693" s="4">
        <f>SUM(Table16[[#This Row],[Price]]*0.6)</f>
        <v>235.2</v>
      </c>
    </row>
    <row r="5694" spans="1:17" x14ac:dyDescent="0.25">
      <c r="A5694" t="s">
        <v>3436</v>
      </c>
      <c r="B5694">
        <v>261.77</v>
      </c>
      <c r="C5694" t="s">
        <v>3452</v>
      </c>
      <c r="D5694">
        <v>410</v>
      </c>
      <c r="F5694" s="4">
        <v>261.77</v>
      </c>
      <c r="G5694">
        <v>94667</v>
      </c>
      <c r="J5694" s="4">
        <f>MIN(Table16[[#This Row],[Medicare Outpatient Allowable Rate]:[WPPA Inc Outpatient Allowable Rate]])</f>
        <v>0</v>
      </c>
      <c r="K5694" s="4">
        <f>MAX(Table16[[#This Row],[Blue Cross Outpatient Allowable Rate]:[WPPA Inc Outpatient Allowable Rate]])</f>
        <v>248.68149999999997</v>
      </c>
      <c r="L5694" s="4">
        <f>SUM(Table16[[#This Row],[Price]]*4.42)</f>
        <v>1157.0233999999998</v>
      </c>
      <c r="M5694" s="4">
        <v>0</v>
      </c>
      <c r="N5694" s="4">
        <f>SUM(Table16[[#This Row],[ChargeID]]*0.76)</f>
        <v>198.9452</v>
      </c>
      <c r="O5694" s="4">
        <f>SUM(Table16[[#This Row],[Price]]*0.95)</f>
        <v>248.68149999999997</v>
      </c>
      <c r="P5694" s="4">
        <f>SUM(Table16[[#This Row],[Price]]*0.8)</f>
        <v>209.416</v>
      </c>
      <c r="Q5694" s="4">
        <f>SUM(Table16[[#This Row],[Price]]*0.6)</f>
        <v>157.06199999999998</v>
      </c>
    </row>
    <row r="5695" spans="1:17" x14ac:dyDescent="0.25">
      <c r="A5695" t="s">
        <v>3436</v>
      </c>
      <c r="B5695">
        <v>261.77</v>
      </c>
      <c r="C5695" t="s">
        <v>3453</v>
      </c>
      <c r="D5695">
        <v>410</v>
      </c>
      <c r="F5695" s="4">
        <v>261.77</v>
      </c>
      <c r="G5695">
        <v>94668</v>
      </c>
      <c r="J5695" s="4">
        <f>MIN(Table16[[#This Row],[Medicare Outpatient Allowable Rate]:[WPPA Inc Outpatient Allowable Rate]])</f>
        <v>0</v>
      </c>
      <c r="K5695" s="4">
        <f>MAX(Table16[[#This Row],[Blue Cross Outpatient Allowable Rate]:[WPPA Inc Outpatient Allowable Rate]])</f>
        <v>248.68149999999997</v>
      </c>
      <c r="L5695" s="4">
        <f>SUM(Table16[[#This Row],[Price]]*4.42)</f>
        <v>1157.0233999999998</v>
      </c>
      <c r="M5695" s="4">
        <v>0</v>
      </c>
      <c r="N5695" s="4">
        <f>SUM(Table16[[#This Row],[ChargeID]]*0.76)</f>
        <v>198.9452</v>
      </c>
      <c r="O5695" s="4">
        <f>SUM(Table16[[#This Row],[Price]]*0.95)</f>
        <v>248.68149999999997</v>
      </c>
      <c r="P5695" s="4">
        <f>SUM(Table16[[#This Row],[Price]]*0.8)</f>
        <v>209.416</v>
      </c>
      <c r="Q5695" s="4">
        <f>SUM(Table16[[#This Row],[Price]]*0.6)</f>
        <v>157.06199999999998</v>
      </c>
    </row>
    <row r="5696" spans="1:17" x14ac:dyDescent="0.25">
      <c r="A5696" t="s">
        <v>3436</v>
      </c>
      <c r="B5696">
        <v>107</v>
      </c>
      <c r="C5696" t="s">
        <v>11933</v>
      </c>
      <c r="D5696">
        <v>410</v>
      </c>
      <c r="F5696" s="4">
        <v>107</v>
      </c>
      <c r="G5696">
        <v>94667</v>
      </c>
      <c r="J5696" s="4">
        <f>MIN(Table16[[#This Row],[Medicare Outpatient Allowable Rate]:[WPPA Inc Outpatient Allowable Rate]])</f>
        <v>0</v>
      </c>
      <c r="K5696" s="4">
        <f>MAX(Table16[[#This Row],[Blue Cross Outpatient Allowable Rate]:[WPPA Inc Outpatient Allowable Rate]])</f>
        <v>101.64999999999999</v>
      </c>
      <c r="L5696" s="4">
        <f>SUM(Table16[[#This Row],[Price]]*4.42)</f>
        <v>472.94</v>
      </c>
      <c r="M5696" s="4">
        <v>0</v>
      </c>
      <c r="N5696" s="4">
        <f>SUM(Table16[[#This Row],[ChargeID]]*0.76)</f>
        <v>81.320000000000007</v>
      </c>
      <c r="O5696" s="4">
        <f>SUM(Table16[[#This Row],[Price]]*0.95)</f>
        <v>101.64999999999999</v>
      </c>
      <c r="P5696" s="4">
        <f>SUM(Table16[[#This Row],[Price]]*0.8)</f>
        <v>85.600000000000009</v>
      </c>
      <c r="Q5696" s="4">
        <f>SUM(Table16[[#This Row],[Price]]*0.6)</f>
        <v>64.2</v>
      </c>
    </row>
    <row r="5697" spans="1:17" x14ac:dyDescent="0.25">
      <c r="A5697" t="s">
        <v>3436</v>
      </c>
      <c r="B5697">
        <v>76</v>
      </c>
      <c r="C5697" t="s">
        <v>11934</v>
      </c>
      <c r="D5697">
        <v>410</v>
      </c>
      <c r="F5697" s="4">
        <v>76</v>
      </c>
      <c r="G5697">
        <v>94668</v>
      </c>
      <c r="J5697" s="4">
        <f>MIN(Table16[[#This Row],[Medicare Outpatient Allowable Rate]:[WPPA Inc Outpatient Allowable Rate]])</f>
        <v>0</v>
      </c>
      <c r="K5697" s="4">
        <f>MAX(Table16[[#This Row],[Blue Cross Outpatient Allowable Rate]:[WPPA Inc Outpatient Allowable Rate]])</f>
        <v>72.2</v>
      </c>
      <c r="L5697" s="4">
        <f>SUM(Table16[[#This Row],[Price]]*4.42)</f>
        <v>335.92</v>
      </c>
      <c r="M5697" s="4">
        <v>0</v>
      </c>
      <c r="N5697" s="4">
        <f>SUM(Table16[[#This Row],[ChargeID]]*0.76)</f>
        <v>57.76</v>
      </c>
      <c r="O5697" s="4">
        <f>SUM(Table16[[#This Row],[Price]]*0.95)</f>
        <v>72.2</v>
      </c>
      <c r="P5697" s="4">
        <f>SUM(Table16[[#This Row],[Price]]*0.8)</f>
        <v>60.800000000000004</v>
      </c>
      <c r="Q5697" s="4">
        <f>SUM(Table16[[#This Row],[Price]]*0.6)</f>
        <v>45.6</v>
      </c>
    </row>
    <row r="5698" spans="1:17" x14ac:dyDescent="0.25">
      <c r="A5698" t="s">
        <v>3436</v>
      </c>
      <c r="B5698">
        <v>142</v>
      </c>
      <c r="C5698" t="s">
        <v>3495</v>
      </c>
      <c r="D5698">
        <v>460</v>
      </c>
      <c r="F5698" s="4">
        <v>142</v>
      </c>
      <c r="G5698">
        <v>94761</v>
      </c>
      <c r="J5698" s="4">
        <f>MIN(Table16[[#This Row],[Medicare Outpatient Allowable Rate]:[WPPA Inc Outpatient Allowable Rate]])</f>
        <v>16.97</v>
      </c>
      <c r="K5698" s="4">
        <f>MAX(Table16[[#This Row],[Blue Cross Outpatient Allowable Rate]:[WPPA Inc Outpatient Allowable Rate]])</f>
        <v>134.9</v>
      </c>
      <c r="L5698" s="4">
        <f>SUM(Table16[[#This Row],[Price]]*4.42)</f>
        <v>627.64</v>
      </c>
      <c r="M5698" s="4">
        <v>16.97</v>
      </c>
      <c r="N5698" s="4">
        <f>SUM(Table16[[#This Row],[ChargeID]]*0.76)</f>
        <v>107.92</v>
      </c>
      <c r="O5698" s="4">
        <f>SUM(Table16[[#This Row],[Price]]*0.95)</f>
        <v>134.9</v>
      </c>
      <c r="P5698" s="4">
        <f>SUM(Table16[[#This Row],[Price]]*0.8)</f>
        <v>113.60000000000001</v>
      </c>
      <c r="Q5698" s="4">
        <f>SUM(Table16[[#This Row],[Price]]*0.6)</f>
        <v>85.2</v>
      </c>
    </row>
    <row r="5699" spans="1:17" x14ac:dyDescent="0.25">
      <c r="A5699" t="s">
        <v>3436</v>
      </c>
      <c r="B5699">
        <v>353</v>
      </c>
      <c r="C5699" t="s">
        <v>3496</v>
      </c>
      <c r="D5699">
        <v>460</v>
      </c>
      <c r="F5699" s="4">
        <v>353</v>
      </c>
      <c r="G5699">
        <v>94762</v>
      </c>
      <c r="J5699" s="4">
        <f>MIN(Table16[[#This Row],[Medicare Outpatient Allowable Rate]:[WPPA Inc Outpatient Allowable Rate]])</f>
        <v>64.510000000000005</v>
      </c>
      <c r="K5699" s="4">
        <f>MAX(Table16[[#This Row],[Blue Cross Outpatient Allowable Rate]:[WPPA Inc Outpatient Allowable Rate]])</f>
        <v>335.34999999999997</v>
      </c>
      <c r="L5699" s="4">
        <f>SUM(Table16[[#This Row],[Price]]*4.42)</f>
        <v>1560.26</v>
      </c>
      <c r="M5699" s="4">
        <v>64.510000000000005</v>
      </c>
      <c r="N5699" s="4">
        <f>SUM(Table16[[#This Row],[ChargeID]]*0.76)</f>
        <v>268.28000000000003</v>
      </c>
      <c r="O5699" s="4">
        <f>SUM(Table16[[#This Row],[Price]]*0.95)</f>
        <v>335.34999999999997</v>
      </c>
      <c r="P5699" s="4">
        <f>SUM(Table16[[#This Row],[Price]]*0.8)</f>
        <v>282.40000000000003</v>
      </c>
      <c r="Q5699" s="4">
        <f>SUM(Table16[[#This Row],[Price]]*0.6)</f>
        <v>211.79999999999998</v>
      </c>
    </row>
    <row r="5700" spans="1:17" x14ac:dyDescent="0.25">
      <c r="A5700" t="s">
        <v>3436</v>
      </c>
      <c r="B5700">
        <v>0</v>
      </c>
      <c r="C5700" t="s">
        <v>3497</v>
      </c>
      <c r="D5700">
        <v>300</v>
      </c>
      <c r="F5700" s="4">
        <v>0</v>
      </c>
      <c r="J5700" s="4">
        <f>MIN(Table16[[#This Row],[Medicare Outpatient Allowable Rate]:[WPPA Inc Outpatient Allowable Rate]])</f>
        <v>0</v>
      </c>
      <c r="K5700" s="4">
        <f>MAX(Table16[[#This Row],[Blue Cross Outpatient Allowable Rate]:[WPPA Inc Outpatient Allowable Rate]])</f>
        <v>0</v>
      </c>
      <c r="L5700" s="4">
        <f>SUM(Table16[[#This Row],[Price]]*4.42)</f>
        <v>0</v>
      </c>
      <c r="M5700" s="4">
        <v>0</v>
      </c>
      <c r="N5700" s="4">
        <f>SUM(Table16[[#This Row],[ChargeID]]*0.76)</f>
        <v>0</v>
      </c>
      <c r="O5700" s="4">
        <f>SUM(Table16[[#This Row],[Price]]*0.95)</f>
        <v>0</v>
      </c>
      <c r="P5700" s="4">
        <f>SUM(Table16[[#This Row],[Price]]*0.8)</f>
        <v>0</v>
      </c>
      <c r="Q5700" s="4">
        <f>SUM(Table16[[#This Row],[Price]]*0.6)</f>
        <v>0</v>
      </c>
    </row>
    <row r="5701" spans="1:17" x14ac:dyDescent="0.25">
      <c r="A5701" t="s">
        <v>3436</v>
      </c>
      <c r="B5701">
        <v>434</v>
      </c>
      <c r="C5701" t="s">
        <v>11935</v>
      </c>
      <c r="D5701">
        <v>360</v>
      </c>
      <c r="F5701" s="4">
        <v>434</v>
      </c>
      <c r="G5701">
        <v>31720</v>
      </c>
      <c r="J5701" s="4">
        <f>MIN(Table16[[#This Row],[Medicare Outpatient Allowable Rate]:[WPPA Inc Outpatient Allowable Rate]])</f>
        <v>260.39999999999998</v>
      </c>
      <c r="K5701" s="4">
        <f>MAX(Table16[[#This Row],[Blue Cross Outpatient Allowable Rate]:[WPPA Inc Outpatient Allowable Rate]])</f>
        <v>686</v>
      </c>
      <c r="L5701" s="4">
        <f>SUM(Table16[[#This Row],[Price]]*4.42)</f>
        <v>1918.28</v>
      </c>
      <c r="M5701" s="4">
        <v>686</v>
      </c>
      <c r="N5701" s="4">
        <f>SUM(Table16[[#This Row],[ChargeID]]*0.76)</f>
        <v>329.84000000000003</v>
      </c>
      <c r="O5701" s="4">
        <f>SUM(Table16[[#This Row],[Price]]*0.95)</f>
        <v>412.29999999999995</v>
      </c>
      <c r="P5701" s="4">
        <f>SUM(Table16[[#This Row],[Price]]*0.8)</f>
        <v>347.20000000000005</v>
      </c>
      <c r="Q5701" s="4">
        <f>SUM(Table16[[#This Row],[Price]]*0.6)</f>
        <v>260.39999999999998</v>
      </c>
    </row>
    <row r="5702" spans="1:17" x14ac:dyDescent="0.25">
      <c r="A5702" t="s">
        <v>3436</v>
      </c>
      <c r="B5702">
        <v>419</v>
      </c>
      <c r="C5702" t="s">
        <v>3498</v>
      </c>
      <c r="D5702">
        <v>460</v>
      </c>
      <c r="F5702" s="4">
        <v>419</v>
      </c>
      <c r="G5702">
        <v>94617</v>
      </c>
      <c r="H5702" t="s">
        <v>3499</v>
      </c>
      <c r="J5702" s="4">
        <f>MIN(Table16[[#This Row],[Medicare Outpatient Allowable Rate]:[WPPA Inc Outpatient Allowable Rate]])</f>
        <v>0</v>
      </c>
      <c r="K5702" s="4">
        <f>MAX(Table16[[#This Row],[Blue Cross Outpatient Allowable Rate]:[WPPA Inc Outpatient Allowable Rate]])</f>
        <v>398.04999999999995</v>
      </c>
      <c r="L5702" s="4">
        <f>SUM(Table16[[#This Row],[Price]]*4.42)</f>
        <v>1851.98</v>
      </c>
      <c r="M5702" s="4">
        <v>0</v>
      </c>
      <c r="N5702" s="4">
        <f>SUM(Table16[[#This Row],[ChargeID]]*0.76)</f>
        <v>318.44</v>
      </c>
      <c r="O5702" s="4">
        <f>SUM(Table16[[#This Row],[Price]]*0.95)</f>
        <v>398.04999999999995</v>
      </c>
      <c r="P5702" s="4">
        <f>SUM(Table16[[#This Row],[Price]]*0.8)</f>
        <v>335.20000000000005</v>
      </c>
      <c r="Q5702" s="4">
        <f>SUM(Table16[[#This Row],[Price]]*0.6)</f>
        <v>251.39999999999998</v>
      </c>
    </row>
    <row r="5703" spans="1:17" x14ac:dyDescent="0.25">
      <c r="A5703" t="s">
        <v>3435</v>
      </c>
      <c r="B5703">
        <v>40</v>
      </c>
      <c r="C5703" t="s">
        <v>11936</v>
      </c>
      <c r="D5703">
        <v>410</v>
      </c>
      <c r="F5703" s="4">
        <v>40</v>
      </c>
      <c r="G5703">
        <v>93797</v>
      </c>
      <c r="J5703" s="4">
        <f>MIN(Table16[[#This Row],[Medicare Outpatient Allowable Rate]:[WPPA Inc Outpatient Allowable Rate]])</f>
        <v>24</v>
      </c>
      <c r="K5703" s="4">
        <f>MAX(Table16[[#This Row],[Blue Cross Outpatient Allowable Rate]:[WPPA Inc Outpatient Allowable Rate]])</f>
        <v>89.33</v>
      </c>
      <c r="L5703" s="4">
        <f>SUM(Table16[[#This Row],[Price]]*4.42)</f>
        <v>176.8</v>
      </c>
      <c r="M5703" s="4">
        <v>89.33</v>
      </c>
      <c r="N5703" s="4">
        <f>SUM(Table16[[#This Row],[ChargeID]]*0.76)</f>
        <v>30.4</v>
      </c>
      <c r="O5703" s="4">
        <f>SUM(Table16[[#This Row],[Price]]*0.95)</f>
        <v>38</v>
      </c>
      <c r="P5703" s="4">
        <f>SUM(Table16[[#This Row],[Price]]*0.8)</f>
        <v>32</v>
      </c>
      <c r="Q5703" s="4">
        <f>SUM(Table16[[#This Row],[Price]]*0.6)</f>
        <v>24</v>
      </c>
    </row>
    <row r="5704" spans="1:17" x14ac:dyDescent="0.25">
      <c r="A5704" t="s">
        <v>3436</v>
      </c>
      <c r="B5704">
        <v>406</v>
      </c>
      <c r="C5704" t="s">
        <v>3500</v>
      </c>
      <c r="D5704">
        <v>460</v>
      </c>
      <c r="F5704" s="4">
        <v>406</v>
      </c>
      <c r="G5704">
        <v>94060</v>
      </c>
      <c r="H5704" t="s">
        <v>3499</v>
      </c>
      <c r="J5704" s="4">
        <f>MIN(Table16[[#This Row],[Medicare Outpatient Allowable Rate]:[WPPA Inc Outpatient Allowable Rate]])</f>
        <v>189.08</v>
      </c>
      <c r="K5704" s="4">
        <f>MAX(Table16[[#This Row],[Blue Cross Outpatient Allowable Rate]:[WPPA Inc Outpatient Allowable Rate]])</f>
        <v>385.7</v>
      </c>
      <c r="L5704" s="4">
        <f>SUM(Table16[[#This Row],[Price]]*4.42)</f>
        <v>1794.52</v>
      </c>
      <c r="M5704" s="4">
        <v>189.08</v>
      </c>
      <c r="N5704" s="4">
        <f>SUM(Table16[[#This Row],[ChargeID]]*0.76)</f>
        <v>308.56</v>
      </c>
      <c r="O5704" s="4">
        <f>SUM(Table16[[#This Row],[Price]]*0.95)</f>
        <v>385.7</v>
      </c>
      <c r="P5704" s="4">
        <f>SUM(Table16[[#This Row],[Price]]*0.8)</f>
        <v>324.8</v>
      </c>
      <c r="Q5704" s="4">
        <f>SUM(Table16[[#This Row],[Price]]*0.6)</f>
        <v>243.6</v>
      </c>
    </row>
    <row r="5705" spans="1:17" x14ac:dyDescent="0.25">
      <c r="A5705" t="s">
        <v>3436</v>
      </c>
      <c r="B5705">
        <v>117</v>
      </c>
      <c r="C5705" t="s">
        <v>11937</v>
      </c>
      <c r="D5705">
        <v>270</v>
      </c>
      <c r="F5705" s="4">
        <v>117</v>
      </c>
      <c r="G5705">
        <v>94640</v>
      </c>
      <c r="J5705" s="4">
        <f>MIN(Table16[[#This Row],[Medicare Outpatient Allowable Rate]:[WPPA Inc Outpatient Allowable Rate]])</f>
        <v>41.36</v>
      </c>
      <c r="K5705" s="4">
        <f>MAX(Table16[[#This Row],[Blue Cross Outpatient Allowable Rate]:[WPPA Inc Outpatient Allowable Rate]])</f>
        <v>111.14999999999999</v>
      </c>
      <c r="L5705" s="4">
        <f>SUM(Table16[[#This Row],[Price]]*4.42)</f>
        <v>517.14</v>
      </c>
      <c r="M5705" s="4">
        <v>41.36</v>
      </c>
      <c r="N5705" s="4">
        <f>SUM(Table16[[#This Row],[ChargeID]]*0.76)</f>
        <v>88.92</v>
      </c>
      <c r="O5705" s="4">
        <f>SUM(Table16[[#This Row],[Price]]*0.95)</f>
        <v>111.14999999999999</v>
      </c>
      <c r="P5705" s="4">
        <f>SUM(Table16[[#This Row],[Price]]*0.8)</f>
        <v>93.600000000000009</v>
      </c>
      <c r="Q5705" s="4">
        <f>SUM(Table16[[#This Row],[Price]]*0.6)</f>
        <v>70.2</v>
      </c>
    </row>
    <row r="5706" spans="1:17" x14ac:dyDescent="0.25">
      <c r="A5706" t="s">
        <v>3436</v>
      </c>
      <c r="B5706">
        <v>64</v>
      </c>
      <c r="C5706" t="s">
        <v>11938</v>
      </c>
      <c r="D5706">
        <v>419</v>
      </c>
      <c r="F5706" s="4">
        <v>64</v>
      </c>
      <c r="G5706">
        <v>94799</v>
      </c>
      <c r="J5706" s="4">
        <f>MIN(Table16[[#This Row],[Medicare Outpatient Allowable Rate]:[WPPA Inc Outpatient Allowable Rate]])</f>
        <v>26.22</v>
      </c>
      <c r="K5706" s="4">
        <f>MAX(Table16[[#This Row],[Blue Cross Outpatient Allowable Rate]:[WPPA Inc Outpatient Allowable Rate]])</f>
        <v>60.8</v>
      </c>
      <c r="L5706" s="4">
        <f>SUM(Table16[[#This Row],[Price]]*4.42)</f>
        <v>282.88</v>
      </c>
      <c r="M5706" s="4">
        <v>26.22</v>
      </c>
      <c r="N5706" s="4">
        <f>SUM(Table16[[#This Row],[ChargeID]]*0.76)</f>
        <v>48.64</v>
      </c>
      <c r="O5706" s="4">
        <f>SUM(Table16[[#This Row],[Price]]*0.95)</f>
        <v>60.8</v>
      </c>
      <c r="P5706" s="4">
        <f>SUM(Table16[[#This Row],[Price]]*0.8)</f>
        <v>51.2</v>
      </c>
      <c r="Q5706" s="4">
        <f>SUM(Table16[[#This Row],[Price]]*0.6)</f>
        <v>38.4</v>
      </c>
    </row>
    <row r="5707" spans="1:17" x14ac:dyDescent="0.25">
      <c r="A5707" t="s">
        <v>3409</v>
      </c>
      <c r="B5707">
        <v>1256</v>
      </c>
      <c r="C5707" t="s">
        <v>11939</v>
      </c>
      <c r="D5707">
        <v>450</v>
      </c>
      <c r="F5707" s="4">
        <v>1256</v>
      </c>
      <c r="G5707">
        <v>32555</v>
      </c>
      <c r="J5707" s="4">
        <f>MIN(Table16[[#This Row],[Medicare Outpatient Allowable Rate]:[WPPA Inc Outpatient Allowable Rate]])</f>
        <v>753.6</v>
      </c>
      <c r="K5707" s="4">
        <f>MAX(Table16[[#This Row],[Blue Cross Outpatient Allowable Rate]:[WPPA Inc Outpatient Allowable Rate]])</f>
        <v>1193.2</v>
      </c>
      <c r="L5707" s="4">
        <f>SUM(Table16[[#This Row],[Price]]*4.42)</f>
        <v>5551.5199999999995</v>
      </c>
      <c r="M5707" s="4">
        <v>854</v>
      </c>
      <c r="N5707" s="4">
        <f>SUM(Table16[[#This Row],[ChargeID]]*0.76)</f>
        <v>954.56000000000006</v>
      </c>
      <c r="O5707" s="4">
        <f>SUM(Table16[[#This Row],[Price]]*0.95)</f>
        <v>1193.2</v>
      </c>
      <c r="P5707" s="4">
        <f>SUM(Table16[[#This Row],[Price]]*0.8)</f>
        <v>1004.8000000000001</v>
      </c>
      <c r="Q5707" s="4">
        <f>SUM(Table16[[#This Row],[Price]]*0.6)</f>
        <v>753.6</v>
      </c>
    </row>
    <row r="5708" spans="1:17" x14ac:dyDescent="0.25">
      <c r="A5708" t="s">
        <v>3409</v>
      </c>
      <c r="B5708">
        <v>685</v>
      </c>
      <c r="C5708" t="s">
        <v>3506</v>
      </c>
      <c r="D5708">
        <v>360</v>
      </c>
      <c r="F5708" s="4">
        <v>685</v>
      </c>
      <c r="G5708">
        <v>10021</v>
      </c>
      <c r="J5708" s="4">
        <f>MIN(Table16[[#This Row],[Medicare Outpatient Allowable Rate]:[WPPA Inc Outpatient Allowable Rate]])</f>
        <v>0</v>
      </c>
      <c r="K5708" s="4">
        <f>MAX(Table16[[#This Row],[Blue Cross Outpatient Allowable Rate]:[WPPA Inc Outpatient Allowable Rate]])</f>
        <v>650.75</v>
      </c>
      <c r="L5708" s="4">
        <f>SUM(Table16[[#This Row],[Price]]*4.42)</f>
        <v>3027.7</v>
      </c>
      <c r="M5708" s="4">
        <v>0</v>
      </c>
      <c r="N5708" s="4">
        <f>SUM(Table16[[#This Row],[ChargeID]]*0.76)</f>
        <v>520.6</v>
      </c>
      <c r="O5708" s="4">
        <f>SUM(Table16[[#This Row],[Price]]*0.95)</f>
        <v>650.75</v>
      </c>
      <c r="P5708" s="4">
        <f>SUM(Table16[[#This Row],[Price]]*0.8)</f>
        <v>548</v>
      </c>
      <c r="Q5708" s="4">
        <f>SUM(Table16[[#This Row],[Price]]*0.6)</f>
        <v>411</v>
      </c>
    </row>
    <row r="5709" spans="1:17" x14ac:dyDescent="0.25">
      <c r="A5709" t="s">
        <v>3409</v>
      </c>
      <c r="B5709">
        <v>0</v>
      </c>
      <c r="C5709" t="s">
        <v>11940</v>
      </c>
      <c r="D5709">
        <v>360</v>
      </c>
      <c r="F5709" s="4">
        <v>0</v>
      </c>
      <c r="G5709">
        <v>10022</v>
      </c>
      <c r="J5709" s="4">
        <f>MIN(Table16[[#This Row],[Medicare Outpatient Allowable Rate]:[WPPA Inc Outpatient Allowable Rate]])</f>
        <v>0</v>
      </c>
      <c r="K5709" s="4">
        <f>MAX(Table16[[#This Row],[Blue Cross Outpatient Allowable Rate]:[WPPA Inc Outpatient Allowable Rate]])</f>
        <v>0</v>
      </c>
      <c r="L5709" s="4">
        <f>SUM(Table16[[#This Row],[Price]]*4.42)</f>
        <v>0</v>
      </c>
      <c r="M5709" s="4">
        <v>0</v>
      </c>
      <c r="N5709" s="4">
        <f>SUM(Table16[[#This Row],[ChargeID]]*0.76)</f>
        <v>0</v>
      </c>
      <c r="O5709" s="4">
        <f>SUM(Table16[[#This Row],[Price]]*0.95)</f>
        <v>0</v>
      </c>
      <c r="P5709" s="4">
        <f>SUM(Table16[[#This Row],[Price]]*0.8)</f>
        <v>0</v>
      </c>
      <c r="Q5709" s="4">
        <f>SUM(Table16[[#This Row],[Price]]*0.6)</f>
        <v>0</v>
      </c>
    </row>
    <row r="5710" spans="1:17" x14ac:dyDescent="0.25">
      <c r="A5710" t="s">
        <v>3377</v>
      </c>
      <c r="B5710">
        <v>1080</v>
      </c>
      <c r="C5710" t="s">
        <v>3507</v>
      </c>
      <c r="D5710">
        <v>360</v>
      </c>
      <c r="F5710" s="4">
        <v>1080</v>
      </c>
      <c r="G5710">
        <v>10060</v>
      </c>
      <c r="J5710" s="4">
        <f>MIN(Table16[[#This Row],[Medicare Outpatient Allowable Rate]:[WPPA Inc Outpatient Allowable Rate]])</f>
        <v>648</v>
      </c>
      <c r="K5710" s="4">
        <f>MAX(Table16[[#This Row],[Blue Cross Outpatient Allowable Rate]:[WPPA Inc Outpatient Allowable Rate]])</f>
        <v>1026</v>
      </c>
      <c r="L5710" s="4">
        <f>SUM(Table16[[#This Row],[Price]]*4.42)</f>
        <v>4773.6000000000004</v>
      </c>
      <c r="M5710" s="4">
        <v>785</v>
      </c>
      <c r="N5710" s="4">
        <f>SUM(Table16[[#This Row],[ChargeID]]*0.76)</f>
        <v>820.8</v>
      </c>
      <c r="O5710" s="4">
        <f>SUM(Table16[[#This Row],[Price]]*0.95)</f>
        <v>1026</v>
      </c>
      <c r="P5710" s="4">
        <f>SUM(Table16[[#This Row],[Price]]*0.8)</f>
        <v>864</v>
      </c>
      <c r="Q5710" s="4">
        <f>SUM(Table16[[#This Row],[Price]]*0.6)</f>
        <v>648</v>
      </c>
    </row>
    <row r="5711" spans="1:17" x14ac:dyDescent="0.25">
      <c r="A5711" t="s">
        <v>3377</v>
      </c>
      <c r="B5711">
        <v>1821</v>
      </c>
      <c r="C5711" t="s">
        <v>3507</v>
      </c>
      <c r="D5711">
        <v>360</v>
      </c>
      <c r="F5711" s="4">
        <v>1821</v>
      </c>
      <c r="G5711">
        <v>10061</v>
      </c>
      <c r="J5711" s="4">
        <f>MIN(Table16[[#This Row],[Medicare Outpatient Allowable Rate]:[WPPA Inc Outpatient Allowable Rate]])</f>
        <v>1092.5999999999999</v>
      </c>
      <c r="K5711" s="4">
        <f>MAX(Table16[[#This Row],[Blue Cross Outpatient Allowable Rate]:[WPPA Inc Outpatient Allowable Rate]])</f>
        <v>1729.9499999999998</v>
      </c>
      <c r="L5711" s="4">
        <f>SUM(Table16[[#This Row],[Price]]*4.42)</f>
        <v>8048.82</v>
      </c>
      <c r="M5711" s="4">
        <v>1470</v>
      </c>
      <c r="N5711" s="4">
        <f>SUM(Table16[[#This Row],[ChargeID]]*0.76)</f>
        <v>1383.96</v>
      </c>
      <c r="O5711" s="4">
        <f>SUM(Table16[[#This Row],[Price]]*0.95)</f>
        <v>1729.9499999999998</v>
      </c>
      <c r="P5711" s="4">
        <f>SUM(Table16[[#This Row],[Price]]*0.8)</f>
        <v>1456.8000000000002</v>
      </c>
      <c r="Q5711" s="4">
        <f>SUM(Table16[[#This Row],[Price]]*0.6)</f>
        <v>1092.5999999999999</v>
      </c>
    </row>
    <row r="5712" spans="1:17" x14ac:dyDescent="0.25">
      <c r="A5712" t="s">
        <v>3409</v>
      </c>
      <c r="B5712">
        <v>1821</v>
      </c>
      <c r="C5712" t="s">
        <v>3508</v>
      </c>
      <c r="D5712">
        <v>450</v>
      </c>
      <c r="F5712" s="4">
        <v>1821</v>
      </c>
      <c r="G5712">
        <v>10140</v>
      </c>
      <c r="J5712" s="4">
        <f>MIN(Table16[[#This Row],[Medicare Outpatient Allowable Rate]:[WPPA Inc Outpatient Allowable Rate]])</f>
        <v>1092.5999999999999</v>
      </c>
      <c r="K5712" s="4">
        <f>MAX(Table16[[#This Row],[Blue Cross Outpatient Allowable Rate]:[WPPA Inc Outpatient Allowable Rate]])</f>
        <v>1729.9499999999998</v>
      </c>
      <c r="L5712" s="4">
        <f>SUM(Table16[[#This Row],[Price]]*4.42)</f>
        <v>8048.82</v>
      </c>
      <c r="M5712" s="4">
        <v>1175</v>
      </c>
      <c r="N5712" s="4">
        <f>SUM(Table16[[#This Row],[ChargeID]]*0.76)</f>
        <v>1383.96</v>
      </c>
      <c r="O5712" s="4">
        <f>SUM(Table16[[#This Row],[Price]]*0.95)</f>
        <v>1729.9499999999998</v>
      </c>
      <c r="P5712" s="4">
        <f>SUM(Table16[[#This Row],[Price]]*0.8)</f>
        <v>1456.8000000000002</v>
      </c>
      <c r="Q5712" s="4">
        <f>SUM(Table16[[#This Row],[Price]]*0.6)</f>
        <v>1092.5999999999999</v>
      </c>
    </row>
    <row r="5713" spans="1:17" x14ac:dyDescent="0.25">
      <c r="A5713" t="s">
        <v>3377</v>
      </c>
      <c r="B5713">
        <v>4683</v>
      </c>
      <c r="C5713" t="s">
        <v>3509</v>
      </c>
      <c r="D5713">
        <v>360</v>
      </c>
      <c r="F5713" s="4">
        <v>4683</v>
      </c>
      <c r="G5713">
        <v>10180</v>
      </c>
      <c r="J5713" s="4">
        <f>MIN(Table16[[#This Row],[Medicare Outpatient Allowable Rate]:[WPPA Inc Outpatient Allowable Rate]])</f>
        <v>2809.7999999999997</v>
      </c>
      <c r="K5713" s="4">
        <f>MAX(Table16[[#This Row],[Blue Cross Outpatient Allowable Rate]:[WPPA Inc Outpatient Allowable Rate]])</f>
        <v>4448.8499999999995</v>
      </c>
      <c r="L5713" s="4">
        <f>SUM(Table16[[#This Row],[Price]]*4.42)</f>
        <v>20698.86</v>
      </c>
      <c r="M5713" s="4">
        <v>3747</v>
      </c>
      <c r="N5713" s="4">
        <f>SUM(Table16[[#This Row],[ChargeID]]*0.76)</f>
        <v>3559.08</v>
      </c>
      <c r="O5713" s="4">
        <f>SUM(Table16[[#This Row],[Price]]*0.95)</f>
        <v>4448.8499999999995</v>
      </c>
      <c r="P5713" s="4">
        <f>SUM(Table16[[#This Row],[Price]]*0.8)</f>
        <v>3746.4</v>
      </c>
      <c r="Q5713" s="4">
        <f>SUM(Table16[[#This Row],[Price]]*0.6)</f>
        <v>2809.7999999999997</v>
      </c>
    </row>
    <row r="5714" spans="1:17" x14ac:dyDescent="0.25">
      <c r="A5714" t="s">
        <v>3409</v>
      </c>
      <c r="B5714">
        <v>535</v>
      </c>
      <c r="C5714" t="s">
        <v>3510</v>
      </c>
      <c r="D5714">
        <v>360</v>
      </c>
      <c r="F5714" s="4">
        <v>535</v>
      </c>
      <c r="G5714">
        <v>11000</v>
      </c>
      <c r="J5714" s="4">
        <f>MIN(Table16[[#This Row],[Medicare Outpatient Allowable Rate]:[WPPA Inc Outpatient Allowable Rate]])</f>
        <v>276</v>
      </c>
      <c r="K5714" s="4">
        <f>MAX(Table16[[#This Row],[Blue Cross Outpatient Allowable Rate]:[WPPA Inc Outpatient Allowable Rate]])</f>
        <v>508.25</v>
      </c>
      <c r="L5714" s="4">
        <f>SUM(Table16[[#This Row],[Price]]*4.42)</f>
        <v>2364.6999999999998</v>
      </c>
      <c r="M5714" s="4">
        <v>276</v>
      </c>
      <c r="N5714" s="4">
        <f>SUM(Table16[[#This Row],[ChargeID]]*0.76)</f>
        <v>406.6</v>
      </c>
      <c r="O5714" s="4">
        <f>SUM(Table16[[#This Row],[Price]]*0.95)</f>
        <v>508.25</v>
      </c>
      <c r="P5714" s="4">
        <f>SUM(Table16[[#This Row],[Price]]*0.8)</f>
        <v>428</v>
      </c>
      <c r="Q5714" s="4">
        <f>SUM(Table16[[#This Row],[Price]]*0.6)</f>
        <v>321</v>
      </c>
    </row>
    <row r="5715" spans="1:17" x14ac:dyDescent="0.25">
      <c r="A5715" t="s">
        <v>3409</v>
      </c>
      <c r="B5715">
        <v>391</v>
      </c>
      <c r="C5715" t="s">
        <v>3511</v>
      </c>
      <c r="D5715">
        <v>360</v>
      </c>
      <c r="F5715" s="4">
        <v>391</v>
      </c>
      <c r="G5715">
        <v>11042</v>
      </c>
      <c r="J5715" s="4">
        <f>MIN(Table16[[#This Row],[Medicare Outpatient Allowable Rate]:[WPPA Inc Outpatient Allowable Rate]])</f>
        <v>234.6</v>
      </c>
      <c r="K5715" s="4">
        <f>MAX(Table16[[#This Row],[Blue Cross Outpatient Allowable Rate]:[WPPA Inc Outpatient Allowable Rate]])</f>
        <v>371.45</v>
      </c>
      <c r="L5715" s="4">
        <f>SUM(Table16[[#This Row],[Price]]*4.42)</f>
        <v>1728.22</v>
      </c>
      <c r="M5715" s="4">
        <v>276</v>
      </c>
      <c r="N5715" s="4">
        <f>SUM(Table16[[#This Row],[ChargeID]]*0.76)</f>
        <v>297.16000000000003</v>
      </c>
      <c r="O5715" s="4">
        <f>SUM(Table16[[#This Row],[Price]]*0.95)</f>
        <v>371.45</v>
      </c>
      <c r="P5715" s="4">
        <f>SUM(Table16[[#This Row],[Price]]*0.8)</f>
        <v>312.8</v>
      </c>
      <c r="Q5715" s="4">
        <f>SUM(Table16[[#This Row],[Price]]*0.6)</f>
        <v>234.6</v>
      </c>
    </row>
    <row r="5716" spans="1:17" x14ac:dyDescent="0.25">
      <c r="A5716" t="s">
        <v>3377</v>
      </c>
      <c r="B5716">
        <v>333</v>
      </c>
      <c r="C5716" t="s">
        <v>3512</v>
      </c>
      <c r="D5716">
        <v>360</v>
      </c>
      <c r="F5716" s="4">
        <v>333</v>
      </c>
      <c r="G5716">
        <v>11045</v>
      </c>
      <c r="J5716" s="4">
        <f>MIN(Table16[[#This Row],[Medicare Outpatient Allowable Rate]:[WPPA Inc Outpatient Allowable Rate]])</f>
        <v>199.79999999999998</v>
      </c>
      <c r="K5716" s="4">
        <f>MAX(Table16[[#This Row],[Blue Cross Outpatient Allowable Rate]:[WPPA Inc Outpatient Allowable Rate]])</f>
        <v>316.34999999999997</v>
      </c>
      <c r="L5716" s="4">
        <f>SUM(Table16[[#This Row],[Price]]*4.42)</f>
        <v>1471.86</v>
      </c>
      <c r="M5716" s="4">
        <v>276</v>
      </c>
      <c r="N5716" s="4">
        <f>SUM(Table16[[#This Row],[ChargeID]]*0.76)</f>
        <v>253.08</v>
      </c>
      <c r="O5716" s="4">
        <f>SUM(Table16[[#This Row],[Price]]*0.95)</f>
        <v>316.34999999999997</v>
      </c>
      <c r="P5716" s="4">
        <f>SUM(Table16[[#This Row],[Price]]*0.8)</f>
        <v>266.40000000000003</v>
      </c>
      <c r="Q5716" s="4">
        <f>SUM(Table16[[#This Row],[Price]]*0.6)</f>
        <v>199.79999999999998</v>
      </c>
    </row>
    <row r="5717" spans="1:17" x14ac:dyDescent="0.25">
      <c r="A5717" t="s">
        <v>3377</v>
      </c>
      <c r="B5717">
        <v>2033</v>
      </c>
      <c r="C5717" t="s">
        <v>3513</v>
      </c>
      <c r="D5717">
        <v>360</v>
      </c>
      <c r="F5717" s="4">
        <v>2033</v>
      </c>
      <c r="G5717">
        <v>11200</v>
      </c>
      <c r="J5717" s="4">
        <f>MIN(Table16[[#This Row],[Medicare Outpatient Allowable Rate]:[WPPA Inc Outpatient Allowable Rate]])</f>
        <v>633</v>
      </c>
      <c r="K5717" s="4">
        <f>MAX(Table16[[#This Row],[Blue Cross Outpatient Allowable Rate]:[WPPA Inc Outpatient Allowable Rate]])</f>
        <v>1931.35</v>
      </c>
      <c r="L5717" s="4">
        <f>SUM(Table16[[#This Row],[Price]]*4.42)</f>
        <v>8985.86</v>
      </c>
      <c r="M5717" s="4">
        <v>633</v>
      </c>
      <c r="N5717" s="4">
        <f>SUM(Table16[[#This Row],[ChargeID]]*0.76)</f>
        <v>1545.08</v>
      </c>
      <c r="O5717" s="4">
        <f>SUM(Table16[[#This Row],[Price]]*0.95)</f>
        <v>1931.35</v>
      </c>
      <c r="P5717" s="4">
        <f>SUM(Table16[[#This Row],[Price]]*0.8)</f>
        <v>1626.4</v>
      </c>
      <c r="Q5717" s="4">
        <f>SUM(Table16[[#This Row],[Price]]*0.6)</f>
        <v>1219.8</v>
      </c>
    </row>
    <row r="5718" spans="1:17" x14ac:dyDescent="0.25">
      <c r="A5718" t="s">
        <v>3377</v>
      </c>
      <c r="B5718">
        <v>368</v>
      </c>
      <c r="C5718" t="s">
        <v>3514</v>
      </c>
      <c r="D5718">
        <v>360</v>
      </c>
      <c r="F5718" s="4">
        <v>368</v>
      </c>
      <c r="G5718">
        <v>11311</v>
      </c>
      <c r="J5718" s="4">
        <f>MIN(Table16[[#This Row],[Medicare Outpatient Allowable Rate]:[WPPA Inc Outpatient Allowable Rate]])</f>
        <v>74</v>
      </c>
      <c r="K5718" s="4">
        <f>MAX(Table16[[#This Row],[Blue Cross Outpatient Allowable Rate]:[WPPA Inc Outpatient Allowable Rate]])</f>
        <v>349.59999999999997</v>
      </c>
      <c r="L5718" s="4">
        <f>SUM(Table16[[#This Row],[Price]]*4.42)</f>
        <v>1626.56</v>
      </c>
      <c r="M5718" s="4">
        <v>74</v>
      </c>
      <c r="N5718" s="4">
        <f>SUM(Table16[[#This Row],[ChargeID]]*0.76)</f>
        <v>279.68</v>
      </c>
      <c r="O5718" s="4">
        <f>SUM(Table16[[#This Row],[Price]]*0.95)</f>
        <v>349.59999999999997</v>
      </c>
      <c r="P5718" s="4">
        <f>SUM(Table16[[#This Row],[Price]]*0.8)</f>
        <v>294.40000000000003</v>
      </c>
      <c r="Q5718" s="4">
        <f>SUM(Table16[[#This Row],[Price]]*0.6)</f>
        <v>220.79999999999998</v>
      </c>
    </row>
    <row r="5719" spans="1:17" x14ac:dyDescent="0.25">
      <c r="A5719" t="s">
        <v>3377</v>
      </c>
      <c r="B5719">
        <v>1036</v>
      </c>
      <c r="C5719" t="s">
        <v>3515</v>
      </c>
      <c r="D5719">
        <v>360</v>
      </c>
      <c r="F5719" s="4">
        <v>1036</v>
      </c>
      <c r="G5719">
        <v>11401</v>
      </c>
      <c r="J5719" s="4">
        <f>MIN(Table16[[#This Row],[Medicare Outpatient Allowable Rate]:[WPPA Inc Outpatient Allowable Rate]])</f>
        <v>621.6</v>
      </c>
      <c r="K5719" s="4">
        <f>MAX(Table16[[#This Row],[Blue Cross Outpatient Allowable Rate]:[WPPA Inc Outpatient Allowable Rate]])</f>
        <v>984.19999999999993</v>
      </c>
      <c r="L5719" s="4">
        <f>SUM(Table16[[#This Row],[Price]]*4.42)</f>
        <v>4579.12</v>
      </c>
      <c r="M5719" s="4">
        <v>829</v>
      </c>
      <c r="N5719" s="4">
        <f>SUM(Table16[[#This Row],[ChargeID]]*0.76)</f>
        <v>787.36</v>
      </c>
      <c r="O5719" s="4">
        <f>SUM(Table16[[#This Row],[Price]]*0.95)</f>
        <v>984.19999999999993</v>
      </c>
      <c r="P5719" s="4">
        <f>SUM(Table16[[#This Row],[Price]]*0.8)</f>
        <v>828.80000000000007</v>
      </c>
      <c r="Q5719" s="4">
        <f>SUM(Table16[[#This Row],[Price]]*0.6)</f>
        <v>621.6</v>
      </c>
    </row>
    <row r="5720" spans="1:17" x14ac:dyDescent="0.25">
      <c r="A5720" t="s">
        <v>3377</v>
      </c>
      <c r="B5720">
        <v>1060</v>
      </c>
      <c r="C5720" t="s">
        <v>3515</v>
      </c>
      <c r="D5720">
        <v>360</v>
      </c>
      <c r="F5720" s="4">
        <v>1060</v>
      </c>
      <c r="G5720">
        <v>11402</v>
      </c>
      <c r="J5720" s="4">
        <f>MIN(Table16[[#This Row],[Medicare Outpatient Allowable Rate]:[WPPA Inc Outpatient Allowable Rate]])</f>
        <v>636</v>
      </c>
      <c r="K5720" s="4">
        <f>MAX(Table16[[#This Row],[Blue Cross Outpatient Allowable Rate]:[WPPA Inc Outpatient Allowable Rate]])</f>
        <v>1007</v>
      </c>
      <c r="L5720" s="4">
        <f>SUM(Table16[[#This Row],[Price]]*4.42)</f>
        <v>4685.2</v>
      </c>
      <c r="M5720" s="4">
        <v>879</v>
      </c>
      <c r="N5720" s="4">
        <f>SUM(Table16[[#This Row],[ChargeID]]*0.76)</f>
        <v>805.6</v>
      </c>
      <c r="O5720" s="4">
        <f>SUM(Table16[[#This Row],[Price]]*0.95)</f>
        <v>1007</v>
      </c>
      <c r="P5720" s="4">
        <f>SUM(Table16[[#This Row],[Price]]*0.8)</f>
        <v>848</v>
      </c>
      <c r="Q5720" s="4">
        <f>SUM(Table16[[#This Row],[Price]]*0.6)</f>
        <v>636</v>
      </c>
    </row>
    <row r="5721" spans="1:17" x14ac:dyDescent="0.25">
      <c r="A5721" t="s">
        <v>3377</v>
      </c>
      <c r="B5721">
        <v>1600</v>
      </c>
      <c r="C5721" t="s">
        <v>3515</v>
      </c>
      <c r="D5721">
        <v>360</v>
      </c>
      <c r="F5721" s="4">
        <v>1600</v>
      </c>
      <c r="G5721">
        <v>11403</v>
      </c>
      <c r="J5721" s="4">
        <f>MIN(Table16[[#This Row],[Medicare Outpatient Allowable Rate]:[WPPA Inc Outpatient Allowable Rate]])</f>
        <v>960</v>
      </c>
      <c r="K5721" s="4">
        <f>MAX(Table16[[#This Row],[Blue Cross Outpatient Allowable Rate]:[WPPA Inc Outpatient Allowable Rate]])</f>
        <v>1520</v>
      </c>
      <c r="L5721" s="4">
        <f>SUM(Table16[[#This Row],[Price]]*4.42)</f>
        <v>7072</v>
      </c>
      <c r="M5721" s="4">
        <v>1307</v>
      </c>
      <c r="N5721" s="4">
        <f>SUM(Table16[[#This Row],[ChargeID]]*0.76)</f>
        <v>1216</v>
      </c>
      <c r="O5721" s="4">
        <f>SUM(Table16[[#This Row],[Price]]*0.95)</f>
        <v>1520</v>
      </c>
      <c r="P5721" s="4">
        <f>SUM(Table16[[#This Row],[Price]]*0.8)</f>
        <v>1280</v>
      </c>
      <c r="Q5721" s="4">
        <f>SUM(Table16[[#This Row],[Price]]*0.6)</f>
        <v>960</v>
      </c>
    </row>
    <row r="5722" spans="1:17" x14ac:dyDescent="0.25">
      <c r="A5722" t="s">
        <v>3377</v>
      </c>
      <c r="B5722">
        <v>2292.6999999999998</v>
      </c>
      <c r="C5722" t="s">
        <v>3516</v>
      </c>
      <c r="D5722">
        <v>361</v>
      </c>
      <c r="F5722" s="4">
        <v>2292.6999999999998</v>
      </c>
      <c r="G5722">
        <v>11404</v>
      </c>
      <c r="J5722" s="4">
        <f>MIN(Table16[[#This Row],[Medicare Outpatient Allowable Rate]:[WPPA Inc Outpatient Allowable Rate]])</f>
        <v>1375.62</v>
      </c>
      <c r="K5722" s="4">
        <f>MAX(Table16[[#This Row],[Blue Cross Outpatient Allowable Rate]:[WPPA Inc Outpatient Allowable Rate]])</f>
        <v>2178.0649999999996</v>
      </c>
      <c r="L5722" s="4">
        <f>SUM(Table16[[#This Row],[Price]]*4.42)</f>
        <v>10133.733999999999</v>
      </c>
      <c r="M5722" s="4">
        <v>1499</v>
      </c>
      <c r="N5722" s="4">
        <f>SUM(Table16[[#This Row],[ChargeID]]*0.76)</f>
        <v>1742.4519999999998</v>
      </c>
      <c r="O5722" s="4">
        <f>SUM(Table16[[#This Row],[Price]]*0.95)</f>
        <v>2178.0649999999996</v>
      </c>
      <c r="P5722" s="4">
        <f>SUM(Table16[[#This Row],[Price]]*0.8)</f>
        <v>1834.1599999999999</v>
      </c>
      <c r="Q5722" s="4">
        <f>SUM(Table16[[#This Row],[Price]]*0.6)</f>
        <v>1375.62</v>
      </c>
    </row>
    <row r="5723" spans="1:17" x14ac:dyDescent="0.25">
      <c r="A5723" t="s">
        <v>3377</v>
      </c>
      <c r="B5723">
        <v>1437</v>
      </c>
      <c r="C5723" t="s">
        <v>3517</v>
      </c>
      <c r="D5723">
        <v>360</v>
      </c>
      <c r="F5723" s="4">
        <v>1437</v>
      </c>
      <c r="G5723">
        <v>11420</v>
      </c>
      <c r="J5723" s="4">
        <f>MIN(Table16[[#This Row],[Medicare Outpatient Allowable Rate]:[WPPA Inc Outpatient Allowable Rate]])</f>
        <v>849</v>
      </c>
      <c r="K5723" s="4">
        <f>MAX(Table16[[#This Row],[Blue Cross Outpatient Allowable Rate]:[WPPA Inc Outpatient Allowable Rate]])</f>
        <v>1365.1499999999999</v>
      </c>
      <c r="L5723" s="4">
        <f>SUM(Table16[[#This Row],[Price]]*4.42)</f>
        <v>6351.54</v>
      </c>
      <c r="M5723" s="4">
        <v>849</v>
      </c>
      <c r="N5723" s="4">
        <f>SUM(Table16[[#This Row],[ChargeID]]*0.76)</f>
        <v>1092.1200000000001</v>
      </c>
      <c r="O5723" s="4">
        <f>SUM(Table16[[#This Row],[Price]]*0.95)</f>
        <v>1365.1499999999999</v>
      </c>
      <c r="P5723" s="4">
        <f>SUM(Table16[[#This Row],[Price]]*0.8)</f>
        <v>1149.6000000000001</v>
      </c>
      <c r="Q5723" s="4">
        <f>SUM(Table16[[#This Row],[Price]]*0.6)</f>
        <v>862.19999999999993</v>
      </c>
    </row>
    <row r="5724" spans="1:17" x14ac:dyDescent="0.25">
      <c r="A5724" t="s">
        <v>3377</v>
      </c>
      <c r="B5724">
        <v>1550</v>
      </c>
      <c r="C5724" t="s">
        <v>3518</v>
      </c>
      <c r="D5724">
        <v>360</v>
      </c>
      <c r="F5724" s="4">
        <v>1550</v>
      </c>
      <c r="G5724">
        <v>11421</v>
      </c>
      <c r="J5724" s="4">
        <f>MIN(Table16[[#This Row],[Medicare Outpatient Allowable Rate]:[WPPA Inc Outpatient Allowable Rate]])</f>
        <v>930</v>
      </c>
      <c r="K5724" s="4">
        <f>MAX(Table16[[#This Row],[Blue Cross Outpatient Allowable Rate]:[WPPA Inc Outpatient Allowable Rate]])</f>
        <v>1472.5</v>
      </c>
      <c r="L5724" s="4">
        <f>SUM(Table16[[#This Row],[Price]]*4.42)</f>
        <v>6851</v>
      </c>
      <c r="M5724" s="4">
        <v>1213</v>
      </c>
      <c r="N5724" s="4">
        <f>SUM(Table16[[#This Row],[ChargeID]]*0.76)</f>
        <v>1178</v>
      </c>
      <c r="O5724" s="4">
        <f>SUM(Table16[[#This Row],[Price]]*0.95)</f>
        <v>1472.5</v>
      </c>
      <c r="P5724" s="4">
        <f>SUM(Table16[[#This Row],[Price]]*0.8)</f>
        <v>1240</v>
      </c>
      <c r="Q5724" s="4">
        <f>SUM(Table16[[#This Row],[Price]]*0.6)</f>
        <v>930</v>
      </c>
    </row>
    <row r="5725" spans="1:17" x14ac:dyDescent="0.25">
      <c r="A5725" t="s">
        <v>3377</v>
      </c>
      <c r="B5725">
        <v>1640</v>
      </c>
      <c r="C5725" t="s">
        <v>3519</v>
      </c>
      <c r="D5725">
        <v>361</v>
      </c>
      <c r="F5725" s="4">
        <v>1640</v>
      </c>
      <c r="G5725">
        <v>11422</v>
      </c>
      <c r="J5725" s="4">
        <f>MIN(Table16[[#This Row],[Medicare Outpatient Allowable Rate]:[WPPA Inc Outpatient Allowable Rate]])</f>
        <v>984</v>
      </c>
      <c r="K5725" s="4">
        <f>MAX(Table16[[#This Row],[Blue Cross Outpatient Allowable Rate]:[WPPA Inc Outpatient Allowable Rate]])</f>
        <v>1558</v>
      </c>
      <c r="L5725" s="4">
        <f>SUM(Table16[[#This Row],[Price]]*4.42)</f>
        <v>7248.8</v>
      </c>
      <c r="M5725" s="4">
        <v>1355</v>
      </c>
      <c r="N5725" s="4">
        <f>SUM(Table16[[#This Row],[ChargeID]]*0.76)</f>
        <v>1246.4000000000001</v>
      </c>
      <c r="O5725" s="4">
        <f>SUM(Table16[[#This Row],[Price]]*0.95)</f>
        <v>1558</v>
      </c>
      <c r="P5725" s="4">
        <f>SUM(Table16[[#This Row],[Price]]*0.8)</f>
        <v>1312</v>
      </c>
      <c r="Q5725" s="4">
        <f>SUM(Table16[[#This Row],[Price]]*0.6)</f>
        <v>984</v>
      </c>
    </row>
    <row r="5726" spans="1:17" x14ac:dyDescent="0.25">
      <c r="A5726" t="s">
        <v>3377</v>
      </c>
      <c r="B5726">
        <v>1960</v>
      </c>
      <c r="C5726" t="s">
        <v>3519</v>
      </c>
      <c r="D5726">
        <v>361</v>
      </c>
      <c r="F5726" s="4">
        <v>1960</v>
      </c>
      <c r="G5726">
        <v>11423</v>
      </c>
      <c r="J5726" s="4">
        <f>MIN(Table16[[#This Row],[Medicare Outpatient Allowable Rate]:[WPPA Inc Outpatient Allowable Rate]])</f>
        <v>1176</v>
      </c>
      <c r="K5726" s="4">
        <f>MAX(Table16[[#This Row],[Blue Cross Outpatient Allowable Rate]:[WPPA Inc Outpatient Allowable Rate]])</f>
        <v>1862</v>
      </c>
      <c r="L5726" s="4">
        <f>SUM(Table16[[#This Row],[Price]]*4.42)</f>
        <v>8663.2000000000007</v>
      </c>
      <c r="M5726" s="4">
        <v>1624</v>
      </c>
      <c r="N5726" s="4">
        <f>SUM(Table16[[#This Row],[ChargeID]]*0.76)</f>
        <v>1489.6</v>
      </c>
      <c r="O5726" s="4">
        <f>SUM(Table16[[#This Row],[Price]]*0.95)</f>
        <v>1862</v>
      </c>
      <c r="P5726" s="4">
        <f>SUM(Table16[[#This Row],[Price]]*0.8)</f>
        <v>1568</v>
      </c>
      <c r="Q5726" s="4">
        <f>SUM(Table16[[#This Row],[Price]]*0.6)</f>
        <v>1176</v>
      </c>
    </row>
    <row r="5727" spans="1:17" x14ac:dyDescent="0.25">
      <c r="A5727" t="s">
        <v>3377</v>
      </c>
      <c r="B5727">
        <v>2422</v>
      </c>
      <c r="C5727" t="s">
        <v>3520</v>
      </c>
      <c r="D5727">
        <v>361</v>
      </c>
      <c r="F5727" s="4">
        <v>2422</v>
      </c>
      <c r="G5727">
        <v>11426</v>
      </c>
      <c r="J5727" s="4">
        <f>MIN(Table16[[#This Row],[Medicare Outpatient Allowable Rate]:[WPPA Inc Outpatient Allowable Rate]])</f>
        <v>1453.2</v>
      </c>
      <c r="K5727" s="4">
        <f>MAX(Table16[[#This Row],[Blue Cross Outpatient Allowable Rate]:[WPPA Inc Outpatient Allowable Rate]])</f>
        <v>2300.9</v>
      </c>
      <c r="L5727" s="4">
        <f>SUM(Table16[[#This Row],[Price]]*4.42)</f>
        <v>10705.24</v>
      </c>
      <c r="M5727" s="4">
        <v>1864</v>
      </c>
      <c r="N5727" s="4">
        <f>SUM(Table16[[#This Row],[ChargeID]]*0.76)</f>
        <v>1840.72</v>
      </c>
      <c r="O5727" s="4">
        <f>SUM(Table16[[#This Row],[Price]]*0.95)</f>
        <v>2300.9</v>
      </c>
      <c r="P5727" s="4">
        <f>SUM(Table16[[#This Row],[Price]]*0.8)</f>
        <v>1937.6000000000001</v>
      </c>
      <c r="Q5727" s="4">
        <f>SUM(Table16[[#This Row],[Price]]*0.6)</f>
        <v>1453.2</v>
      </c>
    </row>
    <row r="5728" spans="1:17" x14ac:dyDescent="0.25">
      <c r="A5728" t="s">
        <v>3377</v>
      </c>
      <c r="B5728">
        <v>861</v>
      </c>
      <c r="C5728" t="s">
        <v>3521</v>
      </c>
      <c r="D5728">
        <v>361</v>
      </c>
      <c r="F5728" s="4">
        <v>861</v>
      </c>
      <c r="G5728">
        <v>11440</v>
      </c>
      <c r="J5728" s="4">
        <f>MIN(Table16[[#This Row],[Medicare Outpatient Allowable Rate]:[WPPA Inc Outpatient Allowable Rate]])</f>
        <v>516.6</v>
      </c>
      <c r="K5728" s="4">
        <f>MAX(Table16[[#This Row],[Blue Cross Outpatient Allowable Rate]:[WPPA Inc Outpatient Allowable Rate]])</f>
        <v>817.94999999999993</v>
      </c>
      <c r="L5728" s="4">
        <f>SUM(Table16[[#This Row],[Price]]*4.42)</f>
        <v>3805.62</v>
      </c>
      <c r="M5728" s="4">
        <v>788.9</v>
      </c>
      <c r="N5728" s="4">
        <f>SUM(Table16[[#This Row],[ChargeID]]*0.76)</f>
        <v>654.36</v>
      </c>
      <c r="O5728" s="4">
        <f>SUM(Table16[[#This Row],[Price]]*0.95)</f>
        <v>817.94999999999993</v>
      </c>
      <c r="P5728" s="4">
        <f>SUM(Table16[[#This Row],[Price]]*0.8)</f>
        <v>688.80000000000007</v>
      </c>
      <c r="Q5728" s="4">
        <f>SUM(Table16[[#This Row],[Price]]*0.6)</f>
        <v>516.6</v>
      </c>
    </row>
    <row r="5729" spans="1:17" x14ac:dyDescent="0.25">
      <c r="A5729" t="s">
        <v>3377</v>
      </c>
      <c r="B5729">
        <v>1400</v>
      </c>
      <c r="C5729" t="s">
        <v>3520</v>
      </c>
      <c r="D5729">
        <v>361</v>
      </c>
      <c r="F5729" s="4">
        <v>1400</v>
      </c>
      <c r="G5729">
        <v>11441</v>
      </c>
      <c r="J5729" s="4">
        <f>MIN(Table16[[#This Row],[Medicare Outpatient Allowable Rate]:[WPPA Inc Outpatient Allowable Rate]])</f>
        <v>840</v>
      </c>
      <c r="K5729" s="4">
        <f>MAX(Table16[[#This Row],[Blue Cross Outpatient Allowable Rate]:[WPPA Inc Outpatient Allowable Rate]])</f>
        <v>1330</v>
      </c>
      <c r="L5729" s="4">
        <f>SUM(Table16[[#This Row],[Price]]*4.42)</f>
        <v>6188</v>
      </c>
      <c r="M5729" s="4">
        <v>1150</v>
      </c>
      <c r="N5729" s="4">
        <f>SUM(Table16[[#This Row],[ChargeID]]*0.76)</f>
        <v>1064</v>
      </c>
      <c r="O5729" s="4">
        <f>SUM(Table16[[#This Row],[Price]]*0.95)</f>
        <v>1330</v>
      </c>
      <c r="P5729" s="4">
        <f>SUM(Table16[[#This Row],[Price]]*0.8)</f>
        <v>1120</v>
      </c>
      <c r="Q5729" s="4">
        <f>SUM(Table16[[#This Row],[Price]]*0.6)</f>
        <v>840</v>
      </c>
    </row>
    <row r="5730" spans="1:17" x14ac:dyDescent="0.25">
      <c r="A5730" t="s">
        <v>3377</v>
      </c>
      <c r="B5730">
        <v>636</v>
      </c>
      <c r="C5730" t="s">
        <v>3522</v>
      </c>
      <c r="D5730">
        <v>361</v>
      </c>
      <c r="F5730" s="4">
        <v>636</v>
      </c>
      <c r="G5730">
        <v>11442</v>
      </c>
      <c r="J5730" s="4">
        <f>MIN(Table16[[#This Row],[Medicare Outpatient Allowable Rate]:[WPPA Inc Outpatient Allowable Rate]])</f>
        <v>381.59999999999997</v>
      </c>
      <c r="K5730" s="4">
        <f>MAX(Table16[[#This Row],[Blue Cross Outpatient Allowable Rate]:[WPPA Inc Outpatient Allowable Rate]])</f>
        <v>1214</v>
      </c>
      <c r="L5730" s="4">
        <f>SUM(Table16[[#This Row],[Price]]*4.42)</f>
        <v>2811.12</v>
      </c>
      <c r="M5730" s="4">
        <v>1214</v>
      </c>
      <c r="N5730" s="4">
        <f>SUM(Table16[[#This Row],[ChargeID]]*0.76)</f>
        <v>483.36</v>
      </c>
      <c r="O5730" s="4">
        <f>SUM(Table16[[#This Row],[Price]]*0.95)</f>
        <v>604.19999999999993</v>
      </c>
      <c r="P5730" s="4">
        <f>SUM(Table16[[#This Row],[Price]]*0.8)</f>
        <v>508.8</v>
      </c>
      <c r="Q5730" s="4">
        <f>SUM(Table16[[#This Row],[Price]]*0.6)</f>
        <v>381.59999999999997</v>
      </c>
    </row>
    <row r="5731" spans="1:17" x14ac:dyDescent="0.25">
      <c r="A5731" t="s">
        <v>3377</v>
      </c>
      <c r="B5731">
        <v>1706</v>
      </c>
      <c r="C5731" t="s">
        <v>3520</v>
      </c>
      <c r="D5731">
        <v>361</v>
      </c>
      <c r="F5731" s="4">
        <v>1706</v>
      </c>
      <c r="G5731">
        <v>11443</v>
      </c>
      <c r="J5731" s="4">
        <f>MIN(Table16[[#This Row],[Medicare Outpatient Allowable Rate]:[WPPA Inc Outpatient Allowable Rate]])</f>
        <v>1023.5999999999999</v>
      </c>
      <c r="K5731" s="4">
        <f>MAX(Table16[[#This Row],[Blue Cross Outpatient Allowable Rate]:[WPPA Inc Outpatient Allowable Rate]])</f>
        <v>1620.6999999999998</v>
      </c>
      <c r="L5731" s="4">
        <f>SUM(Table16[[#This Row],[Price]]*4.42)</f>
        <v>7540.5199999999995</v>
      </c>
      <c r="M5731" s="4">
        <v>1394</v>
      </c>
      <c r="N5731" s="4">
        <f>SUM(Table16[[#This Row],[ChargeID]]*0.76)</f>
        <v>1296.56</v>
      </c>
      <c r="O5731" s="4">
        <f>SUM(Table16[[#This Row],[Price]]*0.95)</f>
        <v>1620.6999999999998</v>
      </c>
      <c r="P5731" s="4">
        <f>SUM(Table16[[#This Row],[Price]]*0.8)</f>
        <v>1364.8000000000002</v>
      </c>
      <c r="Q5731" s="4">
        <f>SUM(Table16[[#This Row],[Price]]*0.6)</f>
        <v>1023.5999999999999</v>
      </c>
    </row>
    <row r="5732" spans="1:17" x14ac:dyDescent="0.25">
      <c r="A5732" t="s">
        <v>3377</v>
      </c>
      <c r="B5732">
        <v>2422</v>
      </c>
      <c r="C5732" t="s">
        <v>3520</v>
      </c>
      <c r="D5732">
        <v>361</v>
      </c>
      <c r="F5732" s="4">
        <v>2422</v>
      </c>
      <c r="G5732">
        <v>11446</v>
      </c>
      <c r="J5732" s="4">
        <f>MIN(Table16[[#This Row],[Medicare Outpatient Allowable Rate]:[WPPA Inc Outpatient Allowable Rate]])</f>
        <v>1453.2</v>
      </c>
      <c r="K5732" s="4">
        <f>MAX(Table16[[#This Row],[Blue Cross Outpatient Allowable Rate]:[WPPA Inc Outpatient Allowable Rate]])</f>
        <v>2862</v>
      </c>
      <c r="L5732" s="4">
        <f>SUM(Table16[[#This Row],[Price]]*4.42)</f>
        <v>10705.24</v>
      </c>
      <c r="M5732" s="4">
        <v>2862</v>
      </c>
      <c r="N5732" s="4">
        <f>SUM(Table16[[#This Row],[ChargeID]]*0.76)</f>
        <v>1840.72</v>
      </c>
      <c r="O5732" s="4">
        <f>SUM(Table16[[#This Row],[Price]]*0.95)</f>
        <v>2300.9</v>
      </c>
      <c r="P5732" s="4">
        <f>SUM(Table16[[#This Row],[Price]]*0.8)</f>
        <v>1937.6000000000001</v>
      </c>
      <c r="Q5732" s="4">
        <f>SUM(Table16[[#This Row],[Price]]*0.6)</f>
        <v>1453.2</v>
      </c>
    </row>
    <row r="5733" spans="1:17" x14ac:dyDescent="0.25">
      <c r="A5733" t="s">
        <v>3377</v>
      </c>
      <c r="B5733">
        <v>892</v>
      </c>
      <c r="C5733" t="s">
        <v>3523</v>
      </c>
      <c r="D5733">
        <v>361</v>
      </c>
      <c r="F5733" s="4">
        <v>892</v>
      </c>
      <c r="G5733">
        <v>11602</v>
      </c>
      <c r="J5733" s="4">
        <f>MIN(Table16[[#This Row],[Medicare Outpatient Allowable Rate]:[WPPA Inc Outpatient Allowable Rate]])</f>
        <v>535.19999999999993</v>
      </c>
      <c r="K5733" s="4">
        <f>MAX(Table16[[#This Row],[Blue Cross Outpatient Allowable Rate]:[WPPA Inc Outpatient Allowable Rate]])</f>
        <v>895</v>
      </c>
      <c r="L5733" s="4">
        <f>SUM(Table16[[#This Row],[Price]]*4.42)</f>
        <v>3942.64</v>
      </c>
      <c r="M5733" s="4">
        <v>895</v>
      </c>
      <c r="N5733" s="4">
        <f>SUM(Table16[[#This Row],[ChargeID]]*0.76)</f>
        <v>677.92</v>
      </c>
      <c r="O5733" s="4">
        <f>SUM(Table16[[#This Row],[Price]]*0.95)</f>
        <v>847.4</v>
      </c>
      <c r="P5733" s="4">
        <f>SUM(Table16[[#This Row],[Price]]*0.8)</f>
        <v>713.6</v>
      </c>
      <c r="Q5733" s="4">
        <f>SUM(Table16[[#This Row],[Price]]*0.6)</f>
        <v>535.19999999999993</v>
      </c>
    </row>
    <row r="5734" spans="1:17" x14ac:dyDescent="0.25">
      <c r="A5734" t="s">
        <v>3377</v>
      </c>
      <c r="B5734">
        <v>1035</v>
      </c>
      <c r="C5734" t="s">
        <v>3524</v>
      </c>
      <c r="D5734">
        <v>361</v>
      </c>
      <c r="F5734" s="4">
        <v>1035</v>
      </c>
      <c r="G5734">
        <v>11603</v>
      </c>
      <c r="J5734" s="4">
        <f>MIN(Table16[[#This Row],[Medicare Outpatient Allowable Rate]:[WPPA Inc Outpatient Allowable Rate]])</f>
        <v>621</v>
      </c>
      <c r="K5734" s="4">
        <f>MAX(Table16[[#This Row],[Blue Cross Outpatient Allowable Rate]:[WPPA Inc Outpatient Allowable Rate]])</f>
        <v>1110</v>
      </c>
      <c r="L5734" s="4">
        <f>SUM(Table16[[#This Row],[Price]]*4.42)</f>
        <v>4574.7</v>
      </c>
      <c r="M5734" s="4">
        <v>1110</v>
      </c>
      <c r="N5734" s="4">
        <f>SUM(Table16[[#This Row],[ChargeID]]*0.76)</f>
        <v>786.6</v>
      </c>
      <c r="O5734" s="4">
        <f>SUM(Table16[[#This Row],[Price]]*0.95)</f>
        <v>983.25</v>
      </c>
      <c r="P5734" s="4">
        <f>SUM(Table16[[#This Row],[Price]]*0.8)</f>
        <v>828</v>
      </c>
      <c r="Q5734" s="4">
        <f>SUM(Table16[[#This Row],[Price]]*0.6)</f>
        <v>621</v>
      </c>
    </row>
    <row r="5735" spans="1:17" x14ac:dyDescent="0.25">
      <c r="A5735" t="s">
        <v>3377</v>
      </c>
      <c r="B5735">
        <v>2770</v>
      </c>
      <c r="C5735" t="s">
        <v>3525</v>
      </c>
      <c r="D5735">
        <v>361</v>
      </c>
      <c r="F5735" s="4">
        <v>2770</v>
      </c>
      <c r="G5735">
        <v>11626</v>
      </c>
      <c r="J5735" s="4">
        <f>MIN(Table16[[#This Row],[Medicare Outpatient Allowable Rate]:[WPPA Inc Outpatient Allowable Rate]])</f>
        <v>1662</v>
      </c>
      <c r="K5735" s="4">
        <f>MAX(Table16[[#This Row],[Blue Cross Outpatient Allowable Rate]:[WPPA Inc Outpatient Allowable Rate]])</f>
        <v>2631.5</v>
      </c>
      <c r="L5735" s="4">
        <f>SUM(Table16[[#This Row],[Price]]*4.42)</f>
        <v>12243.4</v>
      </c>
      <c r="M5735" s="4">
        <v>2216</v>
      </c>
      <c r="N5735" s="4">
        <f>SUM(Table16[[#This Row],[ChargeID]]*0.76)</f>
        <v>2105.1999999999998</v>
      </c>
      <c r="O5735" s="4">
        <f>SUM(Table16[[#This Row],[Price]]*0.95)</f>
        <v>2631.5</v>
      </c>
      <c r="P5735" s="4">
        <f>SUM(Table16[[#This Row],[Price]]*0.8)</f>
        <v>2216</v>
      </c>
      <c r="Q5735" s="4">
        <f>SUM(Table16[[#This Row],[Price]]*0.6)</f>
        <v>1662</v>
      </c>
    </row>
    <row r="5736" spans="1:17" x14ac:dyDescent="0.25">
      <c r="A5736" t="s">
        <v>3377</v>
      </c>
      <c r="B5736">
        <v>1103</v>
      </c>
      <c r="C5736" t="s">
        <v>3526</v>
      </c>
      <c r="D5736">
        <v>361</v>
      </c>
      <c r="F5736" s="4">
        <v>1103</v>
      </c>
      <c r="G5736">
        <v>11641</v>
      </c>
      <c r="J5736" s="4">
        <f>MIN(Table16[[#This Row],[Medicare Outpatient Allowable Rate]:[WPPA Inc Outpatient Allowable Rate]])</f>
        <v>651</v>
      </c>
      <c r="K5736" s="4">
        <f>MAX(Table16[[#This Row],[Blue Cross Outpatient Allowable Rate]:[WPPA Inc Outpatient Allowable Rate]])</f>
        <v>1047.8499999999999</v>
      </c>
      <c r="L5736" s="4">
        <f>SUM(Table16[[#This Row],[Price]]*4.42)</f>
        <v>4875.26</v>
      </c>
      <c r="M5736" s="4">
        <v>651</v>
      </c>
      <c r="N5736" s="4">
        <f>SUM(Table16[[#This Row],[ChargeID]]*0.76)</f>
        <v>838.28</v>
      </c>
      <c r="O5736" s="4">
        <f>SUM(Table16[[#This Row],[Price]]*0.95)</f>
        <v>1047.8499999999999</v>
      </c>
      <c r="P5736" s="4">
        <f>SUM(Table16[[#This Row],[Price]]*0.8)</f>
        <v>882.40000000000009</v>
      </c>
      <c r="Q5736" s="4">
        <f>SUM(Table16[[#This Row],[Price]]*0.6)</f>
        <v>661.8</v>
      </c>
    </row>
    <row r="5737" spans="1:17" x14ac:dyDescent="0.25">
      <c r="A5737" t="s">
        <v>3377</v>
      </c>
      <c r="B5737">
        <v>1545</v>
      </c>
      <c r="C5737" t="s">
        <v>3527</v>
      </c>
      <c r="D5737">
        <v>361</v>
      </c>
      <c r="F5737" s="4">
        <v>1545</v>
      </c>
      <c r="G5737">
        <v>11642</v>
      </c>
      <c r="J5737" s="4">
        <f>MIN(Table16[[#This Row],[Medicare Outpatient Allowable Rate]:[WPPA Inc Outpatient Allowable Rate]])</f>
        <v>786</v>
      </c>
      <c r="K5737" s="4">
        <f>MAX(Table16[[#This Row],[Blue Cross Outpatient Allowable Rate]:[WPPA Inc Outpatient Allowable Rate]])</f>
        <v>1467.75</v>
      </c>
      <c r="L5737" s="4">
        <f>SUM(Table16[[#This Row],[Price]]*4.42)</f>
        <v>6828.9</v>
      </c>
      <c r="M5737" s="4">
        <v>786</v>
      </c>
      <c r="N5737" s="4">
        <f>SUM(Table16[[#This Row],[ChargeID]]*0.76)</f>
        <v>1174.2</v>
      </c>
      <c r="O5737" s="4">
        <f>SUM(Table16[[#This Row],[Price]]*0.95)</f>
        <v>1467.75</v>
      </c>
      <c r="P5737" s="4">
        <f>SUM(Table16[[#This Row],[Price]]*0.8)</f>
        <v>1236</v>
      </c>
      <c r="Q5737" s="4">
        <f>SUM(Table16[[#This Row],[Price]]*0.6)</f>
        <v>927</v>
      </c>
    </row>
    <row r="5738" spans="1:17" x14ac:dyDescent="0.25">
      <c r="A5738" t="s">
        <v>3377</v>
      </c>
      <c r="B5738">
        <v>2902</v>
      </c>
      <c r="C5738" t="s">
        <v>3519</v>
      </c>
      <c r="D5738">
        <v>361</v>
      </c>
      <c r="F5738" s="4">
        <v>2902</v>
      </c>
      <c r="G5738">
        <v>11643</v>
      </c>
      <c r="J5738" s="4">
        <f>MIN(Table16[[#This Row],[Medicare Outpatient Allowable Rate]:[WPPA Inc Outpatient Allowable Rate]])</f>
        <v>1026</v>
      </c>
      <c r="K5738" s="4">
        <f>MAX(Table16[[#This Row],[Blue Cross Outpatient Allowable Rate]:[WPPA Inc Outpatient Allowable Rate]])</f>
        <v>2756.9</v>
      </c>
      <c r="L5738" s="4">
        <f>SUM(Table16[[#This Row],[Price]]*4.42)</f>
        <v>12826.84</v>
      </c>
      <c r="M5738" s="4">
        <v>1026</v>
      </c>
      <c r="N5738" s="4">
        <f>SUM(Table16[[#This Row],[ChargeID]]*0.76)</f>
        <v>2205.52</v>
      </c>
      <c r="O5738" s="4">
        <f>SUM(Table16[[#This Row],[Price]]*0.95)</f>
        <v>2756.9</v>
      </c>
      <c r="P5738" s="4">
        <f>SUM(Table16[[#This Row],[Price]]*0.8)</f>
        <v>2321.6</v>
      </c>
      <c r="Q5738" s="4">
        <f>SUM(Table16[[#This Row],[Price]]*0.6)</f>
        <v>1741.2</v>
      </c>
    </row>
    <row r="5739" spans="1:17" x14ac:dyDescent="0.25">
      <c r="A5739" t="s">
        <v>3409</v>
      </c>
      <c r="B5739">
        <v>243</v>
      </c>
      <c r="C5739" t="s">
        <v>3528</v>
      </c>
      <c r="D5739">
        <v>361</v>
      </c>
      <c r="F5739" s="4">
        <v>243</v>
      </c>
      <c r="G5739">
        <v>11730</v>
      </c>
      <c r="H5739" t="s">
        <v>3529</v>
      </c>
      <c r="J5739" s="4">
        <f>MIN(Table16[[#This Row],[Medicare Outpatient Allowable Rate]:[WPPA Inc Outpatient Allowable Rate]])</f>
        <v>104</v>
      </c>
      <c r="K5739" s="4">
        <f>MAX(Table16[[#This Row],[Blue Cross Outpatient Allowable Rate]:[WPPA Inc Outpatient Allowable Rate]])</f>
        <v>230.85</v>
      </c>
      <c r="L5739" s="4">
        <f>SUM(Table16[[#This Row],[Price]]*4.42)</f>
        <v>1074.06</v>
      </c>
      <c r="M5739" s="4">
        <v>104</v>
      </c>
      <c r="N5739" s="4">
        <f>SUM(Table16[[#This Row],[ChargeID]]*0.76)</f>
        <v>184.68</v>
      </c>
      <c r="O5739" s="4">
        <f>SUM(Table16[[#This Row],[Price]]*0.95)</f>
        <v>230.85</v>
      </c>
      <c r="P5739" s="4">
        <f>SUM(Table16[[#This Row],[Price]]*0.8)</f>
        <v>194.4</v>
      </c>
      <c r="Q5739" s="4">
        <f>SUM(Table16[[#This Row],[Price]]*0.6)</f>
        <v>145.79999999999998</v>
      </c>
    </row>
    <row r="5740" spans="1:17" x14ac:dyDescent="0.25">
      <c r="A5740" t="s">
        <v>3409</v>
      </c>
      <c r="B5740">
        <v>521</v>
      </c>
      <c r="C5740" t="s">
        <v>3530</v>
      </c>
      <c r="D5740">
        <v>361</v>
      </c>
      <c r="F5740" s="4">
        <v>521</v>
      </c>
      <c r="G5740">
        <v>12002</v>
      </c>
      <c r="J5740" s="4">
        <f>MIN(Table16[[#This Row],[Medicare Outpatient Allowable Rate]:[WPPA Inc Outpatient Allowable Rate]])</f>
        <v>312.59999999999997</v>
      </c>
      <c r="K5740" s="4">
        <f>MAX(Table16[[#This Row],[Blue Cross Outpatient Allowable Rate]:[WPPA Inc Outpatient Allowable Rate]])</f>
        <v>494.95</v>
      </c>
      <c r="L5740" s="4">
        <f>SUM(Table16[[#This Row],[Price]]*4.42)</f>
        <v>2302.8200000000002</v>
      </c>
      <c r="M5740" s="4">
        <v>453</v>
      </c>
      <c r="N5740" s="4">
        <f>SUM(Table16[[#This Row],[ChargeID]]*0.76)</f>
        <v>395.96</v>
      </c>
      <c r="O5740" s="4">
        <f>SUM(Table16[[#This Row],[Price]]*0.95)</f>
        <v>494.95</v>
      </c>
      <c r="P5740" s="4">
        <f>SUM(Table16[[#This Row],[Price]]*0.8)</f>
        <v>416.8</v>
      </c>
      <c r="Q5740" s="4">
        <f>SUM(Table16[[#This Row],[Price]]*0.6)</f>
        <v>312.59999999999997</v>
      </c>
    </row>
    <row r="5741" spans="1:17" x14ac:dyDescent="0.25">
      <c r="A5741" t="s">
        <v>3409</v>
      </c>
      <c r="B5741">
        <v>471</v>
      </c>
      <c r="C5741" t="s">
        <v>3530</v>
      </c>
      <c r="D5741">
        <v>361</v>
      </c>
      <c r="F5741" s="4">
        <v>471</v>
      </c>
      <c r="G5741">
        <v>12011</v>
      </c>
      <c r="J5741" s="4">
        <f>MIN(Table16[[#This Row],[Medicare Outpatient Allowable Rate]:[WPPA Inc Outpatient Allowable Rate]])</f>
        <v>282.59999999999997</v>
      </c>
      <c r="K5741" s="4">
        <f>MAX(Table16[[#This Row],[Blue Cross Outpatient Allowable Rate]:[WPPA Inc Outpatient Allowable Rate]])</f>
        <v>471</v>
      </c>
      <c r="L5741" s="4">
        <f>SUM(Table16[[#This Row],[Price]]*4.42)</f>
        <v>2081.8200000000002</v>
      </c>
      <c r="M5741" s="4">
        <v>471</v>
      </c>
      <c r="N5741" s="4">
        <f>SUM(Table16[[#This Row],[ChargeID]]*0.76)</f>
        <v>357.96</v>
      </c>
      <c r="O5741" s="4">
        <f>SUM(Table16[[#This Row],[Price]]*0.95)</f>
        <v>447.45</v>
      </c>
      <c r="P5741" s="4">
        <f>SUM(Table16[[#This Row],[Price]]*0.8)</f>
        <v>376.8</v>
      </c>
      <c r="Q5741" s="4">
        <f>SUM(Table16[[#This Row],[Price]]*0.6)</f>
        <v>282.59999999999997</v>
      </c>
    </row>
    <row r="5742" spans="1:17" x14ac:dyDescent="0.25">
      <c r="A5742" t="s">
        <v>3377</v>
      </c>
      <c r="B5742">
        <v>2822</v>
      </c>
      <c r="C5742" t="s">
        <v>3531</v>
      </c>
      <c r="D5742">
        <v>361</v>
      </c>
      <c r="F5742" s="4">
        <v>2822</v>
      </c>
      <c r="G5742">
        <v>12034</v>
      </c>
      <c r="J5742" s="4">
        <f>MIN(Table16[[#This Row],[Medicare Outpatient Allowable Rate]:[WPPA Inc Outpatient Allowable Rate]])</f>
        <v>1533</v>
      </c>
      <c r="K5742" s="4">
        <f>MAX(Table16[[#This Row],[Blue Cross Outpatient Allowable Rate]:[WPPA Inc Outpatient Allowable Rate]])</f>
        <v>2680.9</v>
      </c>
      <c r="L5742" s="4">
        <f>SUM(Table16[[#This Row],[Price]]*4.42)</f>
        <v>12473.24</v>
      </c>
      <c r="M5742" s="4">
        <v>1533</v>
      </c>
      <c r="N5742" s="4">
        <f>SUM(Table16[[#This Row],[ChargeID]]*0.76)</f>
        <v>2144.7199999999998</v>
      </c>
      <c r="O5742" s="4">
        <f>SUM(Table16[[#This Row],[Price]]*0.95)</f>
        <v>2680.9</v>
      </c>
      <c r="P5742" s="4">
        <f>SUM(Table16[[#This Row],[Price]]*0.8)</f>
        <v>2257.6</v>
      </c>
      <c r="Q5742" s="4">
        <f>SUM(Table16[[#This Row],[Price]]*0.6)</f>
        <v>1693.2</v>
      </c>
    </row>
    <row r="5743" spans="1:17" x14ac:dyDescent="0.25">
      <c r="A5743" t="s">
        <v>3377</v>
      </c>
      <c r="B5743">
        <v>535</v>
      </c>
      <c r="C5743" t="s">
        <v>3532</v>
      </c>
      <c r="D5743">
        <v>361</v>
      </c>
      <c r="F5743" s="4">
        <v>535</v>
      </c>
      <c r="G5743">
        <v>13120</v>
      </c>
      <c r="J5743" s="4">
        <f>MIN(Table16[[#This Row],[Medicare Outpatient Allowable Rate]:[WPPA Inc Outpatient Allowable Rate]])</f>
        <v>307</v>
      </c>
      <c r="K5743" s="4">
        <f>MAX(Table16[[#This Row],[Blue Cross Outpatient Allowable Rate]:[WPPA Inc Outpatient Allowable Rate]])</f>
        <v>508.25</v>
      </c>
      <c r="L5743" s="4">
        <f>SUM(Table16[[#This Row],[Price]]*4.42)</f>
        <v>2364.6999999999998</v>
      </c>
      <c r="M5743" s="4">
        <v>307</v>
      </c>
      <c r="N5743" s="4">
        <f>SUM(Table16[[#This Row],[ChargeID]]*0.76)</f>
        <v>406.6</v>
      </c>
      <c r="O5743" s="4">
        <f>SUM(Table16[[#This Row],[Price]]*0.95)</f>
        <v>508.25</v>
      </c>
      <c r="P5743" s="4">
        <f>SUM(Table16[[#This Row],[Price]]*0.8)</f>
        <v>428</v>
      </c>
      <c r="Q5743" s="4">
        <f>SUM(Table16[[#This Row],[Price]]*0.6)</f>
        <v>321</v>
      </c>
    </row>
    <row r="5744" spans="1:17" x14ac:dyDescent="0.25">
      <c r="A5744" t="s">
        <v>3377</v>
      </c>
      <c r="B5744">
        <v>713</v>
      </c>
      <c r="C5744" t="s">
        <v>3533</v>
      </c>
      <c r="D5744">
        <v>361</v>
      </c>
      <c r="F5744" s="4">
        <v>713</v>
      </c>
      <c r="G5744">
        <v>13121</v>
      </c>
      <c r="J5744" s="4">
        <f>MIN(Table16[[#This Row],[Medicare Outpatient Allowable Rate]:[WPPA Inc Outpatient Allowable Rate]])</f>
        <v>427.8</v>
      </c>
      <c r="K5744" s="4">
        <f>MAX(Table16[[#This Row],[Blue Cross Outpatient Allowable Rate]:[WPPA Inc Outpatient Allowable Rate]])</f>
        <v>677.35</v>
      </c>
      <c r="L5744" s="4">
        <f>SUM(Table16[[#This Row],[Price]]*4.42)</f>
        <v>3151.46</v>
      </c>
      <c r="M5744" s="4">
        <v>534</v>
      </c>
      <c r="N5744" s="4">
        <f>SUM(Table16[[#This Row],[ChargeID]]*0.76)</f>
        <v>541.88</v>
      </c>
      <c r="O5744" s="4">
        <f>SUM(Table16[[#This Row],[Price]]*0.95)</f>
        <v>677.35</v>
      </c>
      <c r="P5744" s="4">
        <f>SUM(Table16[[#This Row],[Price]]*0.8)</f>
        <v>570.4</v>
      </c>
      <c r="Q5744" s="4">
        <f>SUM(Table16[[#This Row],[Price]]*0.6)</f>
        <v>427.8</v>
      </c>
    </row>
    <row r="5745" spans="1:17" x14ac:dyDescent="0.25">
      <c r="A5745" t="s">
        <v>3377</v>
      </c>
      <c r="B5745">
        <v>815</v>
      </c>
      <c r="C5745" t="s">
        <v>3534</v>
      </c>
      <c r="D5745">
        <v>361</v>
      </c>
      <c r="F5745" s="4">
        <v>815</v>
      </c>
      <c r="G5745">
        <v>13151</v>
      </c>
      <c r="J5745" s="4">
        <f>MIN(Table16[[#This Row],[Medicare Outpatient Allowable Rate]:[WPPA Inc Outpatient Allowable Rate]])</f>
        <v>489</v>
      </c>
      <c r="K5745" s="4">
        <f>MAX(Table16[[#This Row],[Blue Cross Outpatient Allowable Rate]:[WPPA Inc Outpatient Allowable Rate]])</f>
        <v>1302</v>
      </c>
      <c r="L5745" s="4">
        <f>SUM(Table16[[#This Row],[Price]]*4.42)</f>
        <v>3602.2999999999997</v>
      </c>
      <c r="M5745" s="4">
        <v>1302</v>
      </c>
      <c r="N5745" s="4">
        <f>SUM(Table16[[#This Row],[ChargeID]]*0.76)</f>
        <v>619.4</v>
      </c>
      <c r="O5745" s="4">
        <f>SUM(Table16[[#This Row],[Price]]*0.95)</f>
        <v>774.25</v>
      </c>
      <c r="P5745" s="4">
        <f>SUM(Table16[[#This Row],[Price]]*0.8)</f>
        <v>652</v>
      </c>
      <c r="Q5745" s="4">
        <f>SUM(Table16[[#This Row],[Price]]*0.6)</f>
        <v>489</v>
      </c>
    </row>
    <row r="5746" spans="1:17" x14ac:dyDescent="0.25">
      <c r="A5746" t="s">
        <v>3377</v>
      </c>
      <c r="B5746">
        <v>2682</v>
      </c>
      <c r="C5746" t="s">
        <v>3535</v>
      </c>
      <c r="D5746">
        <v>361</v>
      </c>
      <c r="F5746" s="4">
        <v>2682</v>
      </c>
      <c r="G5746">
        <v>13152</v>
      </c>
      <c r="J5746" s="4">
        <f>MIN(Table16[[#This Row],[Medicare Outpatient Allowable Rate]:[WPPA Inc Outpatient Allowable Rate]])</f>
        <v>1602</v>
      </c>
      <c r="K5746" s="4">
        <f>MAX(Table16[[#This Row],[Blue Cross Outpatient Allowable Rate]:[WPPA Inc Outpatient Allowable Rate]])</f>
        <v>2547.9</v>
      </c>
      <c r="L5746" s="4">
        <f>SUM(Table16[[#This Row],[Price]]*4.42)</f>
        <v>11854.44</v>
      </c>
      <c r="M5746" s="4">
        <v>1602</v>
      </c>
      <c r="N5746" s="4">
        <f>SUM(Table16[[#This Row],[ChargeID]]*0.76)</f>
        <v>2038.32</v>
      </c>
      <c r="O5746" s="4">
        <f>SUM(Table16[[#This Row],[Price]]*0.95)</f>
        <v>2547.9</v>
      </c>
      <c r="P5746" s="4">
        <f>SUM(Table16[[#This Row],[Price]]*0.8)</f>
        <v>2145.6</v>
      </c>
      <c r="Q5746" s="4">
        <f>SUM(Table16[[#This Row],[Price]]*0.6)</f>
        <v>1609.2</v>
      </c>
    </row>
    <row r="5747" spans="1:17" x14ac:dyDescent="0.25">
      <c r="A5747" t="s">
        <v>3377</v>
      </c>
      <c r="B5747">
        <v>2522</v>
      </c>
      <c r="C5747" t="s">
        <v>3536</v>
      </c>
      <c r="D5747">
        <v>361</v>
      </c>
      <c r="F5747" s="4">
        <v>2522</v>
      </c>
      <c r="G5747">
        <v>13160</v>
      </c>
      <c r="J5747" s="4">
        <f>MIN(Table16[[#This Row],[Medicare Outpatient Allowable Rate]:[WPPA Inc Outpatient Allowable Rate]])</f>
        <v>1513.2</v>
      </c>
      <c r="K5747" s="4">
        <f>MAX(Table16[[#This Row],[Blue Cross Outpatient Allowable Rate]:[WPPA Inc Outpatient Allowable Rate]])</f>
        <v>2395.9</v>
      </c>
      <c r="L5747" s="4">
        <f>SUM(Table16[[#This Row],[Price]]*4.42)</f>
        <v>11147.24</v>
      </c>
      <c r="M5747" s="4">
        <v>2018</v>
      </c>
      <c r="N5747" s="4">
        <f>SUM(Table16[[#This Row],[ChargeID]]*0.76)</f>
        <v>1916.72</v>
      </c>
      <c r="O5747" s="4">
        <f>SUM(Table16[[#This Row],[Price]]*0.95)</f>
        <v>2395.9</v>
      </c>
      <c r="P5747" s="4">
        <f>SUM(Table16[[#This Row],[Price]]*0.8)</f>
        <v>2017.6000000000001</v>
      </c>
      <c r="Q5747" s="4">
        <f>SUM(Table16[[#This Row],[Price]]*0.6)</f>
        <v>1513.2</v>
      </c>
    </row>
    <row r="5748" spans="1:17" x14ac:dyDescent="0.25">
      <c r="A5748" t="s">
        <v>3377</v>
      </c>
      <c r="B5748">
        <v>1750</v>
      </c>
      <c r="C5748" t="s">
        <v>3537</v>
      </c>
      <c r="D5748">
        <v>361</v>
      </c>
      <c r="F5748" s="4">
        <v>1750</v>
      </c>
      <c r="G5748">
        <v>14060</v>
      </c>
      <c r="J5748" s="4">
        <f>MIN(Table16[[#This Row],[Medicare Outpatient Allowable Rate]:[WPPA Inc Outpatient Allowable Rate]])</f>
        <v>1050</v>
      </c>
      <c r="K5748" s="4">
        <f>MAX(Table16[[#This Row],[Blue Cross Outpatient Allowable Rate]:[WPPA Inc Outpatient Allowable Rate]])</f>
        <v>1889.55</v>
      </c>
      <c r="L5748" s="4">
        <f>SUM(Table16[[#This Row],[Price]]*4.42)</f>
        <v>7735</v>
      </c>
      <c r="M5748" s="4">
        <v>1889.55</v>
      </c>
      <c r="N5748" s="4">
        <f>SUM(Table16[[#This Row],[ChargeID]]*0.76)</f>
        <v>1330</v>
      </c>
      <c r="O5748" s="4">
        <f>SUM(Table16[[#This Row],[Price]]*0.95)</f>
        <v>1662.5</v>
      </c>
      <c r="P5748" s="4">
        <f>SUM(Table16[[#This Row],[Price]]*0.8)</f>
        <v>1400</v>
      </c>
      <c r="Q5748" s="4">
        <f>SUM(Table16[[#This Row],[Price]]*0.6)</f>
        <v>1050</v>
      </c>
    </row>
    <row r="5749" spans="1:17" x14ac:dyDescent="0.25">
      <c r="A5749" t="s">
        <v>3377</v>
      </c>
      <c r="B5749">
        <v>1828</v>
      </c>
      <c r="C5749" t="s">
        <v>3538</v>
      </c>
      <c r="D5749">
        <v>361</v>
      </c>
      <c r="F5749" s="4">
        <v>1828</v>
      </c>
      <c r="G5749">
        <v>15260</v>
      </c>
      <c r="J5749" s="4">
        <f>MIN(Table16[[#This Row],[Medicare Outpatient Allowable Rate]:[WPPA Inc Outpatient Allowable Rate]])</f>
        <v>1096.8</v>
      </c>
      <c r="K5749" s="4">
        <f>MAX(Table16[[#This Row],[Blue Cross Outpatient Allowable Rate]:[WPPA Inc Outpatient Allowable Rate]])</f>
        <v>1736.6</v>
      </c>
      <c r="L5749" s="4">
        <f>SUM(Table16[[#This Row],[Price]]*4.42)</f>
        <v>8079.76</v>
      </c>
      <c r="M5749" s="4">
        <v>1463</v>
      </c>
      <c r="N5749" s="4">
        <f>SUM(Table16[[#This Row],[ChargeID]]*0.76)</f>
        <v>1389.28</v>
      </c>
      <c r="O5749" s="4">
        <f>SUM(Table16[[#This Row],[Price]]*0.95)</f>
        <v>1736.6</v>
      </c>
      <c r="P5749" s="4">
        <f>SUM(Table16[[#This Row],[Price]]*0.8)</f>
        <v>1462.4</v>
      </c>
      <c r="Q5749" s="4">
        <f>SUM(Table16[[#This Row],[Price]]*0.6)</f>
        <v>1096.8</v>
      </c>
    </row>
    <row r="5750" spans="1:17" x14ac:dyDescent="0.25">
      <c r="A5750" t="s">
        <v>3377</v>
      </c>
      <c r="B5750">
        <v>225</v>
      </c>
      <c r="C5750" t="s">
        <v>3539</v>
      </c>
      <c r="D5750">
        <v>361</v>
      </c>
      <c r="F5750" s="4">
        <v>225</v>
      </c>
      <c r="G5750">
        <v>17000</v>
      </c>
      <c r="J5750" s="4">
        <f>MIN(Table16[[#This Row],[Medicare Outpatient Allowable Rate]:[WPPA Inc Outpatient Allowable Rate]])</f>
        <v>135</v>
      </c>
      <c r="K5750" s="4">
        <f>MAX(Table16[[#This Row],[Blue Cross Outpatient Allowable Rate]:[WPPA Inc Outpatient Allowable Rate]])</f>
        <v>300</v>
      </c>
      <c r="L5750" s="4">
        <f>SUM(Table16[[#This Row],[Price]]*4.42)</f>
        <v>994.5</v>
      </c>
      <c r="M5750" s="4">
        <v>300</v>
      </c>
      <c r="N5750" s="4">
        <f>SUM(Table16[[#This Row],[ChargeID]]*0.76)</f>
        <v>171</v>
      </c>
      <c r="O5750" s="4">
        <f>SUM(Table16[[#This Row],[Price]]*0.95)</f>
        <v>213.75</v>
      </c>
      <c r="P5750" s="4">
        <f>SUM(Table16[[#This Row],[Price]]*0.8)</f>
        <v>180</v>
      </c>
      <c r="Q5750" s="4">
        <f>SUM(Table16[[#This Row],[Price]]*0.6)</f>
        <v>135</v>
      </c>
    </row>
    <row r="5751" spans="1:17" x14ac:dyDescent="0.25">
      <c r="A5751" t="s">
        <v>3377</v>
      </c>
      <c r="B5751">
        <v>3225</v>
      </c>
      <c r="C5751" t="s">
        <v>3540</v>
      </c>
      <c r="D5751">
        <v>361</v>
      </c>
      <c r="F5751" s="4">
        <v>3225</v>
      </c>
      <c r="G5751">
        <v>19120</v>
      </c>
      <c r="J5751" s="4">
        <f>MIN(Table16[[#This Row],[Medicare Outpatient Allowable Rate]:[WPPA Inc Outpatient Allowable Rate]])</f>
        <v>1935</v>
      </c>
      <c r="K5751" s="4">
        <f>MAX(Table16[[#This Row],[Blue Cross Outpatient Allowable Rate]:[WPPA Inc Outpatient Allowable Rate]])</f>
        <v>3063.75</v>
      </c>
      <c r="L5751" s="4">
        <f>SUM(Table16[[#This Row],[Price]]*4.42)</f>
        <v>14254.5</v>
      </c>
      <c r="M5751" s="4">
        <v>2355</v>
      </c>
      <c r="N5751" s="4">
        <f>SUM(Table16[[#This Row],[ChargeID]]*0.76)</f>
        <v>2451</v>
      </c>
      <c r="O5751" s="4">
        <f>SUM(Table16[[#This Row],[Price]]*0.95)</f>
        <v>3063.75</v>
      </c>
      <c r="P5751" s="4">
        <f>SUM(Table16[[#This Row],[Price]]*0.8)</f>
        <v>2580</v>
      </c>
      <c r="Q5751" s="4">
        <f>SUM(Table16[[#This Row],[Price]]*0.6)</f>
        <v>1935</v>
      </c>
    </row>
    <row r="5752" spans="1:17" x14ac:dyDescent="0.25">
      <c r="A5752" t="s">
        <v>3377</v>
      </c>
      <c r="B5752">
        <v>4532</v>
      </c>
      <c r="C5752" t="s">
        <v>11941</v>
      </c>
      <c r="D5752">
        <v>361</v>
      </c>
      <c r="F5752" s="4">
        <v>4532</v>
      </c>
      <c r="G5752">
        <v>19303</v>
      </c>
      <c r="J5752" s="4">
        <f>MIN(Table16[[#This Row],[Medicare Outpatient Allowable Rate]:[WPPA Inc Outpatient Allowable Rate]])</f>
        <v>2719.2</v>
      </c>
      <c r="K5752" s="4">
        <f>MAX(Table16[[#This Row],[Blue Cross Outpatient Allowable Rate]:[WPPA Inc Outpatient Allowable Rate]])</f>
        <v>7171</v>
      </c>
      <c r="L5752" s="4">
        <f>SUM(Table16[[#This Row],[Price]]*4.42)</f>
        <v>20031.439999999999</v>
      </c>
      <c r="M5752" s="4">
        <v>7171</v>
      </c>
      <c r="N5752" s="4">
        <f>SUM(Table16[[#This Row],[ChargeID]]*0.76)</f>
        <v>3444.32</v>
      </c>
      <c r="O5752" s="4">
        <f>SUM(Table16[[#This Row],[Price]]*0.95)</f>
        <v>4305.3999999999996</v>
      </c>
      <c r="P5752" s="4">
        <f>SUM(Table16[[#This Row],[Price]]*0.8)</f>
        <v>3625.6000000000004</v>
      </c>
      <c r="Q5752" s="4">
        <f>SUM(Table16[[#This Row],[Price]]*0.6)</f>
        <v>2719.2</v>
      </c>
    </row>
    <row r="5753" spans="1:17" x14ac:dyDescent="0.25">
      <c r="A5753" t="s">
        <v>3377</v>
      </c>
      <c r="B5753">
        <v>4750</v>
      </c>
      <c r="C5753" t="s">
        <v>11942</v>
      </c>
      <c r="D5753">
        <v>360</v>
      </c>
      <c r="F5753" s="4">
        <v>4750</v>
      </c>
      <c r="G5753">
        <v>19305</v>
      </c>
      <c r="J5753" s="4">
        <f>MIN(Table16[[#This Row],[Medicare Outpatient Allowable Rate]:[WPPA Inc Outpatient Allowable Rate]])</f>
        <v>2850</v>
      </c>
      <c r="K5753" s="4">
        <f>MAX(Table16[[#This Row],[Blue Cross Outpatient Allowable Rate]:[WPPA Inc Outpatient Allowable Rate]])</f>
        <v>7895</v>
      </c>
      <c r="L5753" s="4">
        <f>SUM(Table16[[#This Row],[Price]]*4.42)</f>
        <v>20995</v>
      </c>
      <c r="M5753" s="4">
        <v>7895</v>
      </c>
      <c r="N5753" s="4">
        <f>SUM(Table16[[#This Row],[ChargeID]]*0.76)</f>
        <v>3610</v>
      </c>
      <c r="O5753" s="4">
        <f>SUM(Table16[[#This Row],[Price]]*0.95)</f>
        <v>4512.5</v>
      </c>
      <c r="P5753" s="4">
        <f>SUM(Table16[[#This Row],[Price]]*0.8)</f>
        <v>3800</v>
      </c>
      <c r="Q5753" s="4">
        <f>SUM(Table16[[#This Row],[Price]]*0.6)</f>
        <v>2850</v>
      </c>
    </row>
    <row r="5754" spans="1:17" x14ac:dyDescent="0.25">
      <c r="A5754" t="s">
        <v>3377</v>
      </c>
      <c r="B5754">
        <v>4750</v>
      </c>
      <c r="C5754" t="s">
        <v>11943</v>
      </c>
      <c r="D5754">
        <v>360</v>
      </c>
      <c r="F5754" s="4">
        <v>4750</v>
      </c>
      <c r="G5754">
        <v>19307</v>
      </c>
      <c r="J5754" s="4">
        <f>MIN(Table16[[#This Row],[Medicare Outpatient Allowable Rate]:[WPPA Inc Outpatient Allowable Rate]])</f>
        <v>2850</v>
      </c>
      <c r="K5754" s="4">
        <f>MAX(Table16[[#This Row],[Blue Cross Outpatient Allowable Rate]:[WPPA Inc Outpatient Allowable Rate]])</f>
        <v>8236</v>
      </c>
      <c r="L5754" s="4">
        <f>SUM(Table16[[#This Row],[Price]]*4.42)</f>
        <v>20995</v>
      </c>
      <c r="M5754" s="4">
        <v>8236</v>
      </c>
      <c r="N5754" s="4">
        <f>SUM(Table16[[#This Row],[ChargeID]]*0.76)</f>
        <v>3610</v>
      </c>
      <c r="O5754" s="4">
        <f>SUM(Table16[[#This Row],[Price]]*0.95)</f>
        <v>4512.5</v>
      </c>
      <c r="P5754" s="4">
        <f>SUM(Table16[[#This Row],[Price]]*0.8)</f>
        <v>3800</v>
      </c>
      <c r="Q5754" s="4">
        <f>SUM(Table16[[#This Row],[Price]]*0.6)</f>
        <v>2850</v>
      </c>
    </row>
    <row r="5755" spans="1:17" x14ac:dyDescent="0.25">
      <c r="A5755" t="s">
        <v>3377</v>
      </c>
      <c r="B5755">
        <v>434</v>
      </c>
      <c r="C5755" t="s">
        <v>3541</v>
      </c>
      <c r="D5755">
        <v>360</v>
      </c>
      <c r="F5755" s="4">
        <v>434</v>
      </c>
      <c r="G5755">
        <v>20605</v>
      </c>
      <c r="J5755" s="4">
        <f>MIN(Table16[[#This Row],[Medicare Outpatient Allowable Rate]:[WPPA Inc Outpatient Allowable Rate]])</f>
        <v>260.39999999999998</v>
      </c>
      <c r="K5755" s="4">
        <f>MAX(Table16[[#This Row],[Blue Cross Outpatient Allowable Rate]:[WPPA Inc Outpatient Allowable Rate]])</f>
        <v>412.29999999999995</v>
      </c>
      <c r="L5755" s="4">
        <f>SUM(Table16[[#This Row],[Price]]*4.42)</f>
        <v>1918.28</v>
      </c>
      <c r="M5755" s="4">
        <v>360</v>
      </c>
      <c r="N5755" s="4">
        <f>SUM(Table16[[#This Row],[ChargeID]]*0.76)</f>
        <v>329.84000000000003</v>
      </c>
      <c r="O5755" s="4">
        <f>SUM(Table16[[#This Row],[Price]]*0.95)</f>
        <v>412.29999999999995</v>
      </c>
      <c r="P5755" s="4">
        <f>SUM(Table16[[#This Row],[Price]]*0.8)</f>
        <v>347.20000000000005</v>
      </c>
      <c r="Q5755" s="4">
        <f>SUM(Table16[[#This Row],[Price]]*0.6)</f>
        <v>260.39999999999998</v>
      </c>
    </row>
    <row r="5756" spans="1:17" x14ac:dyDescent="0.25">
      <c r="A5756" t="s">
        <v>3542</v>
      </c>
      <c r="B5756">
        <v>900</v>
      </c>
      <c r="C5756" t="s">
        <v>3543</v>
      </c>
      <c r="D5756">
        <v>360</v>
      </c>
      <c r="F5756" s="4">
        <v>900</v>
      </c>
      <c r="G5756">
        <v>20610</v>
      </c>
      <c r="H5756">
        <v>50</v>
      </c>
      <c r="J5756" s="4">
        <f>MIN(Table16[[#This Row],[Medicare Outpatient Allowable Rate]:[WPPA Inc Outpatient Allowable Rate]])</f>
        <v>413</v>
      </c>
      <c r="K5756" s="4">
        <f>MAX(Table16[[#This Row],[Blue Cross Outpatient Allowable Rate]:[WPPA Inc Outpatient Allowable Rate]])</f>
        <v>855</v>
      </c>
      <c r="L5756" s="4">
        <f>SUM(Table16[[#This Row],[Price]]*4.42)</f>
        <v>3978</v>
      </c>
      <c r="M5756" s="4">
        <v>413</v>
      </c>
      <c r="N5756" s="4">
        <f>SUM(Table16[[#This Row],[ChargeID]]*0.76)</f>
        <v>684</v>
      </c>
      <c r="O5756" s="4">
        <f>SUM(Table16[[#This Row],[Price]]*0.95)</f>
        <v>855</v>
      </c>
      <c r="P5756" s="4">
        <f>SUM(Table16[[#This Row],[Price]]*0.8)</f>
        <v>720</v>
      </c>
      <c r="Q5756" s="4">
        <f>SUM(Table16[[#This Row],[Price]]*0.6)</f>
        <v>540</v>
      </c>
    </row>
    <row r="5757" spans="1:17" x14ac:dyDescent="0.25">
      <c r="A5757" t="s">
        <v>3377</v>
      </c>
      <c r="B5757">
        <v>2593</v>
      </c>
      <c r="C5757" t="s">
        <v>3544</v>
      </c>
      <c r="D5757">
        <v>361</v>
      </c>
      <c r="F5757" s="4">
        <v>2593</v>
      </c>
      <c r="G5757">
        <v>20680</v>
      </c>
      <c r="H5757" t="s">
        <v>3502</v>
      </c>
      <c r="J5757" s="4">
        <f>MIN(Table16[[#This Row],[Medicare Outpatient Allowable Rate]:[WPPA Inc Outpatient Allowable Rate]])</f>
        <v>1555.8</v>
      </c>
      <c r="K5757" s="4">
        <f>MAX(Table16[[#This Row],[Blue Cross Outpatient Allowable Rate]:[WPPA Inc Outpatient Allowable Rate]])</f>
        <v>2788</v>
      </c>
      <c r="L5757" s="4">
        <f>SUM(Table16[[#This Row],[Price]]*4.42)</f>
        <v>11461.06</v>
      </c>
      <c r="M5757" s="4">
        <v>2788</v>
      </c>
      <c r="N5757" s="4">
        <f>SUM(Table16[[#This Row],[ChargeID]]*0.76)</f>
        <v>1970.68</v>
      </c>
      <c r="O5757" s="4">
        <f>SUM(Table16[[#This Row],[Price]]*0.95)</f>
        <v>2463.35</v>
      </c>
      <c r="P5757" s="4">
        <f>SUM(Table16[[#This Row],[Price]]*0.8)</f>
        <v>2074.4</v>
      </c>
      <c r="Q5757" s="4">
        <f>SUM(Table16[[#This Row],[Price]]*0.6)</f>
        <v>1555.8</v>
      </c>
    </row>
    <row r="5758" spans="1:17" x14ac:dyDescent="0.25">
      <c r="A5758" t="s">
        <v>3377</v>
      </c>
      <c r="B5758">
        <v>0</v>
      </c>
      <c r="C5758" t="s">
        <v>11944</v>
      </c>
      <c r="D5758">
        <v>361</v>
      </c>
      <c r="F5758" s="4">
        <v>0</v>
      </c>
      <c r="G5758">
        <v>20926</v>
      </c>
      <c r="H5758" t="s">
        <v>3505</v>
      </c>
      <c r="J5758" s="4">
        <f>MIN(Table16[[#This Row],[Medicare Outpatient Allowable Rate]:[WPPA Inc Outpatient Allowable Rate]])</f>
        <v>0</v>
      </c>
      <c r="K5758" s="4">
        <f>MAX(Table16[[#This Row],[Blue Cross Outpatient Allowable Rate]:[WPPA Inc Outpatient Allowable Rate]])</f>
        <v>0</v>
      </c>
      <c r="L5758" s="4">
        <f>SUM(Table16[[#This Row],[Price]]*4.42)</f>
        <v>0</v>
      </c>
      <c r="M5758" s="4">
        <v>0</v>
      </c>
      <c r="N5758" s="4">
        <f>SUM(Table16[[#This Row],[ChargeID]]*0.76)</f>
        <v>0</v>
      </c>
      <c r="O5758" s="4">
        <f>SUM(Table16[[#This Row],[Price]]*0.95)</f>
        <v>0</v>
      </c>
      <c r="P5758" s="4">
        <f>SUM(Table16[[#This Row],[Price]]*0.8)</f>
        <v>0</v>
      </c>
      <c r="Q5758" s="4">
        <f>SUM(Table16[[#This Row],[Price]]*0.6)</f>
        <v>0</v>
      </c>
    </row>
    <row r="5759" spans="1:17" x14ac:dyDescent="0.25">
      <c r="A5759" t="s">
        <v>3377</v>
      </c>
      <c r="B5759">
        <v>1437</v>
      </c>
      <c r="C5759" t="s">
        <v>3545</v>
      </c>
      <c r="D5759">
        <v>361</v>
      </c>
      <c r="F5759" s="4">
        <v>1437</v>
      </c>
      <c r="G5759">
        <v>21013</v>
      </c>
      <c r="J5759" s="4">
        <f>MIN(Table16[[#This Row],[Medicare Outpatient Allowable Rate]:[WPPA Inc Outpatient Allowable Rate]])</f>
        <v>862.19999999999993</v>
      </c>
      <c r="K5759" s="4">
        <f>MAX(Table16[[#This Row],[Blue Cross Outpatient Allowable Rate]:[WPPA Inc Outpatient Allowable Rate]])</f>
        <v>1626</v>
      </c>
      <c r="L5759" s="4">
        <f>SUM(Table16[[#This Row],[Price]]*4.42)</f>
        <v>6351.54</v>
      </c>
      <c r="M5759" s="4">
        <v>1626</v>
      </c>
      <c r="N5759" s="4">
        <f>SUM(Table16[[#This Row],[ChargeID]]*0.76)</f>
        <v>1092.1200000000001</v>
      </c>
      <c r="O5759" s="4">
        <f>SUM(Table16[[#This Row],[Price]]*0.95)</f>
        <v>1365.1499999999999</v>
      </c>
      <c r="P5759" s="4">
        <f>SUM(Table16[[#This Row],[Price]]*0.8)</f>
        <v>1149.6000000000001</v>
      </c>
      <c r="Q5759" s="4">
        <f>SUM(Table16[[#This Row],[Price]]*0.6)</f>
        <v>862.19999999999993</v>
      </c>
    </row>
    <row r="5760" spans="1:17" x14ac:dyDescent="0.25">
      <c r="A5760" t="s">
        <v>3377</v>
      </c>
      <c r="B5760">
        <v>3822</v>
      </c>
      <c r="C5760" t="s">
        <v>3546</v>
      </c>
      <c r="D5760">
        <v>361</v>
      </c>
      <c r="F5760" s="4">
        <v>3822</v>
      </c>
      <c r="G5760">
        <v>21029</v>
      </c>
      <c r="J5760" s="4">
        <f>MIN(Table16[[#This Row],[Medicare Outpatient Allowable Rate]:[WPPA Inc Outpatient Allowable Rate]])</f>
        <v>0</v>
      </c>
      <c r="K5760" s="4">
        <f>MAX(Table16[[#This Row],[Blue Cross Outpatient Allowable Rate]:[WPPA Inc Outpatient Allowable Rate]])</f>
        <v>3630.8999999999996</v>
      </c>
      <c r="L5760" s="4">
        <f>SUM(Table16[[#This Row],[Price]]*4.42)</f>
        <v>16893.239999999998</v>
      </c>
      <c r="M5760" s="4">
        <v>0</v>
      </c>
      <c r="N5760" s="4">
        <f>SUM(Table16[[#This Row],[ChargeID]]*0.76)</f>
        <v>2904.7200000000003</v>
      </c>
      <c r="O5760" s="4">
        <f>SUM(Table16[[#This Row],[Price]]*0.95)</f>
        <v>3630.8999999999996</v>
      </c>
      <c r="P5760" s="4">
        <f>SUM(Table16[[#This Row],[Price]]*0.8)</f>
        <v>3057.6000000000004</v>
      </c>
      <c r="Q5760" s="4">
        <f>SUM(Table16[[#This Row],[Price]]*0.6)</f>
        <v>2293.1999999999998</v>
      </c>
    </row>
    <row r="5761" spans="1:17" x14ac:dyDescent="0.25">
      <c r="A5761" t="s">
        <v>3377</v>
      </c>
      <c r="B5761">
        <v>2794</v>
      </c>
      <c r="C5761" t="s">
        <v>3547</v>
      </c>
      <c r="D5761">
        <v>361</v>
      </c>
      <c r="F5761" s="4">
        <v>2794</v>
      </c>
      <c r="G5761">
        <v>21031</v>
      </c>
      <c r="J5761" s="4">
        <f>MIN(Table16[[#This Row],[Medicare Outpatient Allowable Rate]:[WPPA Inc Outpatient Allowable Rate]])</f>
        <v>0</v>
      </c>
      <c r="K5761" s="4">
        <f>MAX(Table16[[#This Row],[Blue Cross Outpatient Allowable Rate]:[WPPA Inc Outpatient Allowable Rate]])</f>
        <v>2654.2999999999997</v>
      </c>
      <c r="L5761" s="4">
        <f>SUM(Table16[[#This Row],[Price]]*4.42)</f>
        <v>12349.48</v>
      </c>
      <c r="M5761" s="4">
        <v>0</v>
      </c>
      <c r="N5761" s="4">
        <f>SUM(Table16[[#This Row],[ChargeID]]*0.76)</f>
        <v>2123.44</v>
      </c>
      <c r="O5761" s="4">
        <f>SUM(Table16[[#This Row],[Price]]*0.95)</f>
        <v>2654.2999999999997</v>
      </c>
      <c r="P5761" s="4">
        <f>SUM(Table16[[#This Row],[Price]]*0.8)</f>
        <v>2235.2000000000003</v>
      </c>
      <c r="Q5761" s="4">
        <f>SUM(Table16[[#This Row],[Price]]*0.6)</f>
        <v>1676.3999999999999</v>
      </c>
    </row>
    <row r="5762" spans="1:17" x14ac:dyDescent="0.25">
      <c r="A5762" t="s">
        <v>3377</v>
      </c>
      <c r="B5762">
        <v>2420</v>
      </c>
      <c r="C5762" t="s">
        <v>3548</v>
      </c>
      <c r="D5762">
        <v>361</v>
      </c>
      <c r="F5762" s="4">
        <v>2420</v>
      </c>
      <c r="G5762">
        <v>21315</v>
      </c>
      <c r="J5762" s="4">
        <f>MIN(Table16[[#This Row],[Medicare Outpatient Allowable Rate]:[WPPA Inc Outpatient Allowable Rate]])</f>
        <v>1452</v>
      </c>
      <c r="K5762" s="4">
        <f>MAX(Table16[[#This Row],[Blue Cross Outpatient Allowable Rate]:[WPPA Inc Outpatient Allowable Rate]])</f>
        <v>2299</v>
      </c>
      <c r="L5762" s="4">
        <f>SUM(Table16[[#This Row],[Price]]*4.42)</f>
        <v>10696.4</v>
      </c>
      <c r="M5762" s="4">
        <v>1936</v>
      </c>
      <c r="N5762" s="4">
        <f>SUM(Table16[[#This Row],[ChargeID]]*0.76)</f>
        <v>1839.2</v>
      </c>
      <c r="O5762" s="4">
        <f>SUM(Table16[[#This Row],[Price]]*0.95)</f>
        <v>2299</v>
      </c>
      <c r="P5762" s="4">
        <f>SUM(Table16[[#This Row],[Price]]*0.8)</f>
        <v>1936</v>
      </c>
      <c r="Q5762" s="4">
        <f>SUM(Table16[[#This Row],[Price]]*0.6)</f>
        <v>1452</v>
      </c>
    </row>
    <row r="5763" spans="1:17" x14ac:dyDescent="0.25">
      <c r="A5763" t="s">
        <v>3377</v>
      </c>
      <c r="B5763">
        <v>2794</v>
      </c>
      <c r="C5763" t="s">
        <v>3548</v>
      </c>
      <c r="D5763">
        <v>361</v>
      </c>
      <c r="F5763" s="4">
        <v>2794</v>
      </c>
      <c r="G5763">
        <v>21320</v>
      </c>
      <c r="J5763" s="4">
        <f>MIN(Table16[[#This Row],[Medicare Outpatient Allowable Rate]:[WPPA Inc Outpatient Allowable Rate]])</f>
        <v>1676.3999999999999</v>
      </c>
      <c r="K5763" s="4">
        <f>MAX(Table16[[#This Row],[Blue Cross Outpatient Allowable Rate]:[WPPA Inc Outpatient Allowable Rate]])</f>
        <v>2654.2999999999997</v>
      </c>
      <c r="L5763" s="4">
        <f>SUM(Table16[[#This Row],[Price]]*4.42)</f>
        <v>12349.48</v>
      </c>
      <c r="M5763" s="4">
        <v>1952</v>
      </c>
      <c r="N5763" s="4">
        <f>SUM(Table16[[#This Row],[ChargeID]]*0.76)</f>
        <v>2123.44</v>
      </c>
      <c r="O5763" s="4">
        <f>SUM(Table16[[#This Row],[Price]]*0.95)</f>
        <v>2654.2999999999997</v>
      </c>
      <c r="P5763" s="4">
        <f>SUM(Table16[[#This Row],[Price]]*0.8)</f>
        <v>2235.2000000000003</v>
      </c>
      <c r="Q5763" s="4">
        <f>SUM(Table16[[#This Row],[Price]]*0.6)</f>
        <v>1676.3999999999999</v>
      </c>
    </row>
    <row r="5764" spans="1:17" x14ac:dyDescent="0.25">
      <c r="A5764" t="s">
        <v>3377</v>
      </c>
      <c r="B5764">
        <v>2794</v>
      </c>
      <c r="C5764" t="s">
        <v>3549</v>
      </c>
      <c r="D5764">
        <v>361</v>
      </c>
      <c r="F5764" s="4">
        <v>2794</v>
      </c>
      <c r="G5764">
        <v>21325</v>
      </c>
      <c r="J5764" s="4">
        <f>MIN(Table16[[#This Row],[Medicare Outpatient Allowable Rate]:[WPPA Inc Outpatient Allowable Rate]])</f>
        <v>1345</v>
      </c>
      <c r="K5764" s="4">
        <f>MAX(Table16[[#This Row],[Blue Cross Outpatient Allowable Rate]:[WPPA Inc Outpatient Allowable Rate]])</f>
        <v>2654.2999999999997</v>
      </c>
      <c r="L5764" s="4">
        <f>SUM(Table16[[#This Row],[Price]]*4.42)</f>
        <v>12349.48</v>
      </c>
      <c r="M5764" s="4">
        <v>1345</v>
      </c>
      <c r="N5764" s="4">
        <f>SUM(Table16[[#This Row],[ChargeID]]*0.76)</f>
        <v>2123.44</v>
      </c>
      <c r="O5764" s="4">
        <f>SUM(Table16[[#This Row],[Price]]*0.95)</f>
        <v>2654.2999999999997</v>
      </c>
      <c r="P5764" s="4">
        <f>SUM(Table16[[#This Row],[Price]]*0.8)</f>
        <v>2235.2000000000003</v>
      </c>
      <c r="Q5764" s="4">
        <f>SUM(Table16[[#This Row],[Price]]*0.6)</f>
        <v>1676.3999999999999</v>
      </c>
    </row>
    <row r="5765" spans="1:17" x14ac:dyDescent="0.25">
      <c r="A5765" t="s">
        <v>3377</v>
      </c>
      <c r="B5765">
        <v>2794</v>
      </c>
      <c r="C5765" t="s">
        <v>3550</v>
      </c>
      <c r="D5765">
        <v>361</v>
      </c>
      <c r="F5765" s="4">
        <v>2794</v>
      </c>
      <c r="G5765">
        <v>21335</v>
      </c>
      <c r="J5765" s="4">
        <f>MIN(Table16[[#This Row],[Medicare Outpatient Allowable Rate]:[WPPA Inc Outpatient Allowable Rate]])</f>
        <v>0</v>
      </c>
      <c r="K5765" s="4">
        <f>MAX(Table16[[#This Row],[Blue Cross Outpatient Allowable Rate]:[WPPA Inc Outpatient Allowable Rate]])</f>
        <v>2654.2999999999997</v>
      </c>
      <c r="L5765" s="4">
        <f>SUM(Table16[[#This Row],[Price]]*4.42)</f>
        <v>12349.48</v>
      </c>
      <c r="M5765" s="4">
        <v>0</v>
      </c>
      <c r="N5765" s="4">
        <f>SUM(Table16[[#This Row],[ChargeID]]*0.76)</f>
        <v>2123.44</v>
      </c>
      <c r="O5765" s="4">
        <f>SUM(Table16[[#This Row],[Price]]*0.95)</f>
        <v>2654.2999999999997</v>
      </c>
      <c r="P5765" s="4">
        <f>SUM(Table16[[#This Row],[Price]]*0.8)</f>
        <v>2235.2000000000003</v>
      </c>
      <c r="Q5765" s="4">
        <f>SUM(Table16[[#This Row],[Price]]*0.6)</f>
        <v>1676.3999999999999</v>
      </c>
    </row>
    <row r="5766" spans="1:17" x14ac:dyDescent="0.25">
      <c r="A5766" t="s">
        <v>3377</v>
      </c>
      <c r="B5766">
        <v>2794</v>
      </c>
      <c r="C5766" t="s">
        <v>3551</v>
      </c>
      <c r="D5766">
        <v>361</v>
      </c>
      <c r="F5766" s="4">
        <v>2794</v>
      </c>
      <c r="G5766">
        <v>21337</v>
      </c>
      <c r="J5766" s="4">
        <f>MIN(Table16[[#This Row],[Medicare Outpatient Allowable Rate]:[WPPA Inc Outpatient Allowable Rate]])</f>
        <v>612</v>
      </c>
      <c r="K5766" s="4">
        <f>MAX(Table16[[#This Row],[Blue Cross Outpatient Allowable Rate]:[WPPA Inc Outpatient Allowable Rate]])</f>
        <v>2654.2999999999997</v>
      </c>
      <c r="L5766" s="4">
        <f>SUM(Table16[[#This Row],[Price]]*4.42)</f>
        <v>12349.48</v>
      </c>
      <c r="M5766" s="4">
        <v>612</v>
      </c>
      <c r="N5766" s="4">
        <f>SUM(Table16[[#This Row],[ChargeID]]*0.76)</f>
        <v>2123.44</v>
      </c>
      <c r="O5766" s="4">
        <f>SUM(Table16[[#This Row],[Price]]*0.95)</f>
        <v>2654.2999999999997</v>
      </c>
      <c r="P5766" s="4">
        <f>SUM(Table16[[#This Row],[Price]]*0.8)</f>
        <v>2235.2000000000003</v>
      </c>
      <c r="Q5766" s="4">
        <f>SUM(Table16[[#This Row],[Price]]*0.6)</f>
        <v>1676.3999999999999</v>
      </c>
    </row>
    <row r="5767" spans="1:17" x14ac:dyDescent="0.25">
      <c r="A5767" t="s">
        <v>3377</v>
      </c>
      <c r="B5767">
        <v>5195</v>
      </c>
      <c r="C5767" t="s">
        <v>3552</v>
      </c>
      <c r="D5767">
        <v>361</v>
      </c>
      <c r="F5767" s="4">
        <v>5195</v>
      </c>
      <c r="G5767">
        <v>21356</v>
      </c>
      <c r="J5767" s="4">
        <f>MIN(Table16[[#This Row],[Medicare Outpatient Allowable Rate]:[WPPA Inc Outpatient Allowable Rate]])</f>
        <v>0</v>
      </c>
      <c r="K5767" s="4">
        <f>MAX(Table16[[#This Row],[Blue Cross Outpatient Allowable Rate]:[WPPA Inc Outpatient Allowable Rate]])</f>
        <v>4935.25</v>
      </c>
      <c r="L5767" s="4">
        <f>SUM(Table16[[#This Row],[Price]]*4.42)</f>
        <v>22961.899999999998</v>
      </c>
      <c r="M5767" s="4">
        <v>0</v>
      </c>
      <c r="N5767" s="4">
        <f>SUM(Table16[[#This Row],[ChargeID]]*0.76)</f>
        <v>3948.2000000000003</v>
      </c>
      <c r="O5767" s="4">
        <f>SUM(Table16[[#This Row],[Price]]*0.95)</f>
        <v>4935.25</v>
      </c>
      <c r="P5767" s="4">
        <f>SUM(Table16[[#This Row],[Price]]*0.8)</f>
        <v>4156</v>
      </c>
      <c r="Q5767" s="4">
        <f>SUM(Table16[[#This Row],[Price]]*0.6)</f>
        <v>3117</v>
      </c>
    </row>
    <row r="5768" spans="1:17" x14ac:dyDescent="0.25">
      <c r="A5768" t="s">
        <v>3377</v>
      </c>
      <c r="B5768">
        <v>2422</v>
      </c>
      <c r="C5768" t="s">
        <v>3553</v>
      </c>
      <c r="D5768">
        <v>361</v>
      </c>
      <c r="F5768" s="4">
        <v>2422</v>
      </c>
      <c r="G5768">
        <v>21501</v>
      </c>
      <c r="J5768" s="4">
        <f>MIN(Table16[[#This Row],[Medicare Outpatient Allowable Rate]:[WPPA Inc Outpatient Allowable Rate]])</f>
        <v>0</v>
      </c>
      <c r="K5768" s="4">
        <f>MAX(Table16[[#This Row],[Blue Cross Outpatient Allowable Rate]:[WPPA Inc Outpatient Allowable Rate]])</f>
        <v>2300.9</v>
      </c>
      <c r="L5768" s="4">
        <f>SUM(Table16[[#This Row],[Price]]*4.42)</f>
        <v>10705.24</v>
      </c>
      <c r="M5768" s="4">
        <v>0</v>
      </c>
      <c r="N5768" s="4">
        <f>SUM(Table16[[#This Row],[ChargeID]]*0.76)</f>
        <v>1840.72</v>
      </c>
      <c r="O5768" s="4">
        <f>SUM(Table16[[#This Row],[Price]]*0.95)</f>
        <v>2300.9</v>
      </c>
      <c r="P5768" s="4">
        <f>SUM(Table16[[#This Row],[Price]]*0.8)</f>
        <v>1937.6000000000001</v>
      </c>
      <c r="Q5768" s="4">
        <f>SUM(Table16[[#This Row],[Price]]*0.6)</f>
        <v>1453.2</v>
      </c>
    </row>
    <row r="5769" spans="1:17" x14ac:dyDescent="0.25">
      <c r="A5769" t="s">
        <v>3377</v>
      </c>
      <c r="B5769">
        <v>3513</v>
      </c>
      <c r="C5769" t="s">
        <v>3554</v>
      </c>
      <c r="D5769">
        <v>361</v>
      </c>
      <c r="F5769" s="4">
        <v>3513</v>
      </c>
      <c r="G5769">
        <v>22900</v>
      </c>
      <c r="J5769" s="4">
        <f>MIN(Table16[[#This Row],[Medicare Outpatient Allowable Rate]:[WPPA Inc Outpatient Allowable Rate]])</f>
        <v>496</v>
      </c>
      <c r="K5769" s="4">
        <f>MAX(Table16[[#This Row],[Blue Cross Outpatient Allowable Rate]:[WPPA Inc Outpatient Allowable Rate]])</f>
        <v>3337.35</v>
      </c>
      <c r="L5769" s="4">
        <f>SUM(Table16[[#This Row],[Price]]*4.42)</f>
        <v>15527.46</v>
      </c>
      <c r="M5769" s="4">
        <v>496</v>
      </c>
      <c r="N5769" s="4">
        <f>SUM(Table16[[#This Row],[ChargeID]]*0.76)</f>
        <v>2669.88</v>
      </c>
      <c r="O5769" s="4">
        <f>SUM(Table16[[#This Row],[Price]]*0.95)</f>
        <v>3337.35</v>
      </c>
      <c r="P5769" s="4">
        <f>SUM(Table16[[#This Row],[Price]]*0.8)</f>
        <v>2810.4</v>
      </c>
      <c r="Q5769" s="4">
        <f>SUM(Table16[[#This Row],[Price]]*0.6)</f>
        <v>2107.7999999999997</v>
      </c>
    </row>
    <row r="5770" spans="1:17" x14ac:dyDescent="0.25">
      <c r="A5770" t="s">
        <v>3377</v>
      </c>
      <c r="B5770">
        <v>5035</v>
      </c>
      <c r="C5770" t="s">
        <v>3555</v>
      </c>
      <c r="D5770">
        <v>361</v>
      </c>
      <c r="F5770" s="4">
        <v>5035</v>
      </c>
      <c r="G5770">
        <v>23120</v>
      </c>
      <c r="J5770" s="4">
        <f>MIN(Table16[[#This Row],[Medicare Outpatient Allowable Rate]:[WPPA Inc Outpatient Allowable Rate]])</f>
        <v>3021</v>
      </c>
      <c r="K5770" s="4">
        <f>MAX(Table16[[#This Row],[Blue Cross Outpatient Allowable Rate]:[WPPA Inc Outpatient Allowable Rate]])</f>
        <v>4783.25</v>
      </c>
      <c r="L5770" s="4">
        <f>SUM(Table16[[#This Row],[Price]]*4.42)</f>
        <v>22254.7</v>
      </c>
      <c r="M5770" s="4">
        <v>3842</v>
      </c>
      <c r="N5770" s="4">
        <f>SUM(Table16[[#This Row],[ChargeID]]*0.76)</f>
        <v>3826.6</v>
      </c>
      <c r="O5770" s="4">
        <f>SUM(Table16[[#This Row],[Price]]*0.95)</f>
        <v>4783.25</v>
      </c>
      <c r="P5770" s="4">
        <f>SUM(Table16[[#This Row],[Price]]*0.8)</f>
        <v>4028</v>
      </c>
      <c r="Q5770" s="4">
        <f>SUM(Table16[[#This Row],[Price]]*0.6)</f>
        <v>3021</v>
      </c>
    </row>
    <row r="5771" spans="1:17" x14ac:dyDescent="0.25">
      <c r="A5771" t="s">
        <v>3377</v>
      </c>
      <c r="B5771">
        <v>5035</v>
      </c>
      <c r="C5771" t="s">
        <v>3556</v>
      </c>
      <c r="D5771">
        <v>361</v>
      </c>
      <c r="F5771" s="4">
        <v>5035</v>
      </c>
      <c r="G5771">
        <v>23125</v>
      </c>
      <c r="J5771" s="4">
        <f>MIN(Table16[[#This Row],[Medicare Outpatient Allowable Rate]:[WPPA Inc Outpatient Allowable Rate]])</f>
        <v>3021</v>
      </c>
      <c r="K5771" s="4">
        <f>MAX(Table16[[#This Row],[Blue Cross Outpatient Allowable Rate]:[WPPA Inc Outpatient Allowable Rate]])</f>
        <v>4783.25</v>
      </c>
      <c r="L5771" s="4">
        <f>SUM(Table16[[#This Row],[Price]]*4.42)</f>
        <v>22254.7</v>
      </c>
      <c r="M5771" s="4">
        <v>3525</v>
      </c>
      <c r="N5771" s="4">
        <f>SUM(Table16[[#This Row],[ChargeID]]*0.76)</f>
        <v>3826.6</v>
      </c>
      <c r="O5771" s="4">
        <f>SUM(Table16[[#This Row],[Price]]*0.95)</f>
        <v>4783.25</v>
      </c>
      <c r="P5771" s="4">
        <f>SUM(Table16[[#This Row],[Price]]*0.8)</f>
        <v>4028</v>
      </c>
      <c r="Q5771" s="4">
        <f>SUM(Table16[[#This Row],[Price]]*0.6)</f>
        <v>3021</v>
      </c>
    </row>
    <row r="5772" spans="1:17" x14ac:dyDescent="0.25">
      <c r="A5772" t="s">
        <v>3377</v>
      </c>
      <c r="B5772">
        <v>3935</v>
      </c>
      <c r="C5772" t="s">
        <v>3557</v>
      </c>
      <c r="D5772">
        <v>361</v>
      </c>
      <c r="F5772" s="4">
        <v>3935</v>
      </c>
      <c r="G5772">
        <v>23140</v>
      </c>
      <c r="J5772" s="4">
        <f>MIN(Table16[[#This Row],[Medicare Outpatient Allowable Rate]:[WPPA Inc Outpatient Allowable Rate]])</f>
        <v>2361</v>
      </c>
      <c r="K5772" s="4">
        <f>MAX(Table16[[#This Row],[Blue Cross Outpatient Allowable Rate]:[WPPA Inc Outpatient Allowable Rate]])</f>
        <v>3738.25</v>
      </c>
      <c r="L5772" s="4">
        <f>SUM(Table16[[#This Row],[Price]]*4.42)</f>
        <v>17392.7</v>
      </c>
      <c r="M5772" s="4">
        <v>2700</v>
      </c>
      <c r="N5772" s="4">
        <f>SUM(Table16[[#This Row],[ChargeID]]*0.76)</f>
        <v>2990.6</v>
      </c>
      <c r="O5772" s="4">
        <f>SUM(Table16[[#This Row],[Price]]*0.95)</f>
        <v>3738.25</v>
      </c>
      <c r="P5772" s="4">
        <f>SUM(Table16[[#This Row],[Price]]*0.8)</f>
        <v>3148</v>
      </c>
      <c r="Q5772" s="4">
        <f>SUM(Table16[[#This Row],[Price]]*0.6)</f>
        <v>2361</v>
      </c>
    </row>
    <row r="5773" spans="1:17" x14ac:dyDescent="0.25">
      <c r="A5773" t="s">
        <v>3377</v>
      </c>
      <c r="B5773">
        <v>8295</v>
      </c>
      <c r="C5773" t="s">
        <v>3558</v>
      </c>
      <c r="D5773">
        <v>361</v>
      </c>
      <c r="F5773" s="4">
        <v>8295</v>
      </c>
      <c r="G5773">
        <v>23410</v>
      </c>
      <c r="J5773" s="4">
        <f>MIN(Table16[[#This Row],[Medicare Outpatient Allowable Rate]:[WPPA Inc Outpatient Allowable Rate]])</f>
        <v>4977</v>
      </c>
      <c r="K5773" s="4">
        <f>MAX(Table16[[#This Row],[Blue Cross Outpatient Allowable Rate]:[WPPA Inc Outpatient Allowable Rate]])</f>
        <v>7880.25</v>
      </c>
      <c r="L5773" s="4">
        <f>SUM(Table16[[#This Row],[Price]]*4.42)</f>
        <v>36663.9</v>
      </c>
      <c r="M5773" s="4">
        <v>6636</v>
      </c>
      <c r="N5773" s="4">
        <f>SUM(Table16[[#This Row],[ChargeID]]*0.76)</f>
        <v>6304.2</v>
      </c>
      <c r="O5773" s="4">
        <f>SUM(Table16[[#This Row],[Price]]*0.95)</f>
        <v>7880.25</v>
      </c>
      <c r="P5773" s="4">
        <f>SUM(Table16[[#This Row],[Price]]*0.8)</f>
        <v>6636</v>
      </c>
      <c r="Q5773" s="4">
        <f>SUM(Table16[[#This Row],[Price]]*0.6)</f>
        <v>4977</v>
      </c>
    </row>
    <row r="5774" spans="1:17" x14ac:dyDescent="0.25">
      <c r="A5774" t="s">
        <v>3377</v>
      </c>
      <c r="B5774">
        <v>7841</v>
      </c>
      <c r="C5774" t="s">
        <v>3558</v>
      </c>
      <c r="D5774">
        <v>361</v>
      </c>
      <c r="F5774" s="4">
        <v>7841</v>
      </c>
      <c r="G5774">
        <v>23412</v>
      </c>
      <c r="J5774" s="4">
        <f>MIN(Table16[[#This Row],[Medicare Outpatient Allowable Rate]:[WPPA Inc Outpatient Allowable Rate]])</f>
        <v>4704.5999999999995</v>
      </c>
      <c r="K5774" s="4">
        <f>MAX(Table16[[#This Row],[Blue Cross Outpatient Allowable Rate]:[WPPA Inc Outpatient Allowable Rate]])</f>
        <v>7448.95</v>
      </c>
      <c r="L5774" s="4">
        <f>SUM(Table16[[#This Row],[Price]]*4.42)</f>
        <v>34657.22</v>
      </c>
      <c r="M5774" s="4">
        <v>6273</v>
      </c>
      <c r="N5774" s="4">
        <f>SUM(Table16[[#This Row],[ChargeID]]*0.76)</f>
        <v>5959.16</v>
      </c>
      <c r="O5774" s="4">
        <f>SUM(Table16[[#This Row],[Price]]*0.95)</f>
        <v>7448.95</v>
      </c>
      <c r="P5774" s="4">
        <f>SUM(Table16[[#This Row],[Price]]*0.8)</f>
        <v>6272.8</v>
      </c>
      <c r="Q5774" s="4">
        <f>SUM(Table16[[#This Row],[Price]]*0.6)</f>
        <v>4704.5999999999995</v>
      </c>
    </row>
    <row r="5775" spans="1:17" x14ac:dyDescent="0.25">
      <c r="A5775" t="s">
        <v>3377</v>
      </c>
      <c r="B5775">
        <v>2422</v>
      </c>
      <c r="C5775" t="s">
        <v>3559</v>
      </c>
      <c r="D5775">
        <v>361</v>
      </c>
      <c r="F5775" s="4">
        <v>2422</v>
      </c>
      <c r="G5775">
        <v>23930</v>
      </c>
      <c r="J5775" s="4">
        <f>MIN(Table16[[#This Row],[Medicare Outpatient Allowable Rate]:[WPPA Inc Outpatient Allowable Rate]])</f>
        <v>0</v>
      </c>
      <c r="K5775" s="4">
        <f>MAX(Table16[[#This Row],[Blue Cross Outpatient Allowable Rate]:[WPPA Inc Outpatient Allowable Rate]])</f>
        <v>2300.9</v>
      </c>
      <c r="L5775" s="4">
        <f>SUM(Table16[[#This Row],[Price]]*4.42)</f>
        <v>10705.24</v>
      </c>
      <c r="M5775" s="4">
        <v>0</v>
      </c>
      <c r="N5775" s="4">
        <f>SUM(Table16[[#This Row],[ChargeID]]*0.76)</f>
        <v>1840.72</v>
      </c>
      <c r="O5775" s="4">
        <f>SUM(Table16[[#This Row],[Price]]*0.95)</f>
        <v>2300.9</v>
      </c>
      <c r="P5775" s="4">
        <f>SUM(Table16[[#This Row],[Price]]*0.8)</f>
        <v>1937.6000000000001</v>
      </c>
      <c r="Q5775" s="4">
        <f>SUM(Table16[[#This Row],[Price]]*0.6)</f>
        <v>1453.2</v>
      </c>
    </row>
    <row r="5776" spans="1:17" x14ac:dyDescent="0.25">
      <c r="A5776" t="s">
        <v>3377</v>
      </c>
      <c r="B5776">
        <v>3141</v>
      </c>
      <c r="C5776" t="s">
        <v>3560</v>
      </c>
      <c r="D5776">
        <v>361</v>
      </c>
      <c r="F5776" s="4">
        <v>3141</v>
      </c>
      <c r="G5776">
        <v>24075</v>
      </c>
      <c r="J5776" s="4">
        <f>MIN(Table16[[#This Row],[Medicare Outpatient Allowable Rate]:[WPPA Inc Outpatient Allowable Rate]])</f>
        <v>1272</v>
      </c>
      <c r="K5776" s="4">
        <f>MAX(Table16[[#This Row],[Blue Cross Outpatient Allowable Rate]:[WPPA Inc Outpatient Allowable Rate]])</f>
        <v>2983.95</v>
      </c>
      <c r="L5776" s="4">
        <f>SUM(Table16[[#This Row],[Price]]*4.42)</f>
        <v>13883.22</v>
      </c>
      <c r="M5776" s="4">
        <v>1272</v>
      </c>
      <c r="N5776" s="4">
        <f>SUM(Table16[[#This Row],[ChargeID]]*0.76)</f>
        <v>2387.16</v>
      </c>
      <c r="O5776" s="4">
        <f>SUM(Table16[[#This Row],[Price]]*0.95)</f>
        <v>2983.95</v>
      </c>
      <c r="P5776" s="4">
        <f>SUM(Table16[[#This Row],[Price]]*0.8)</f>
        <v>2512.8000000000002</v>
      </c>
      <c r="Q5776" s="4">
        <f>SUM(Table16[[#This Row],[Price]]*0.6)</f>
        <v>1884.6</v>
      </c>
    </row>
    <row r="5777" spans="1:17" x14ac:dyDescent="0.25">
      <c r="A5777" t="s">
        <v>3377</v>
      </c>
      <c r="B5777">
        <v>3162</v>
      </c>
      <c r="C5777" t="s">
        <v>3561</v>
      </c>
      <c r="D5777">
        <v>361</v>
      </c>
      <c r="F5777" s="4">
        <v>3162</v>
      </c>
      <c r="G5777">
        <v>24160</v>
      </c>
      <c r="J5777" s="4">
        <f>MIN(Table16[[#This Row],[Medicare Outpatient Allowable Rate]:[WPPA Inc Outpatient Allowable Rate]])</f>
        <v>0</v>
      </c>
      <c r="K5777" s="4">
        <f>MAX(Table16[[#This Row],[Blue Cross Outpatient Allowable Rate]:[WPPA Inc Outpatient Allowable Rate]])</f>
        <v>3003.8999999999996</v>
      </c>
      <c r="L5777" s="4">
        <f>SUM(Table16[[#This Row],[Price]]*4.42)</f>
        <v>13976.039999999999</v>
      </c>
      <c r="M5777" s="4">
        <v>0</v>
      </c>
      <c r="N5777" s="4">
        <f>SUM(Table16[[#This Row],[ChargeID]]*0.76)</f>
        <v>2403.12</v>
      </c>
      <c r="O5777" s="4">
        <f>SUM(Table16[[#This Row],[Price]]*0.95)</f>
        <v>3003.8999999999996</v>
      </c>
      <c r="P5777" s="4">
        <f>SUM(Table16[[#This Row],[Price]]*0.8)</f>
        <v>2529.6000000000004</v>
      </c>
      <c r="Q5777" s="4">
        <f>SUM(Table16[[#This Row],[Price]]*0.6)</f>
        <v>1897.1999999999998</v>
      </c>
    </row>
    <row r="5778" spans="1:17" x14ac:dyDescent="0.25">
      <c r="A5778" t="s">
        <v>3377</v>
      </c>
      <c r="B5778">
        <v>2246</v>
      </c>
      <c r="C5778" t="s">
        <v>3562</v>
      </c>
      <c r="D5778">
        <v>361</v>
      </c>
      <c r="F5778" s="4">
        <v>2246</v>
      </c>
      <c r="G5778">
        <v>25000</v>
      </c>
      <c r="J5778" s="4">
        <f>MIN(Table16[[#This Row],[Medicare Outpatient Allowable Rate]:[WPPA Inc Outpatient Allowable Rate]])</f>
        <v>1347.6</v>
      </c>
      <c r="K5778" s="4">
        <f>MAX(Table16[[#This Row],[Blue Cross Outpatient Allowable Rate]:[WPPA Inc Outpatient Allowable Rate]])</f>
        <v>2144</v>
      </c>
      <c r="L5778" s="4">
        <f>SUM(Table16[[#This Row],[Price]]*4.42)</f>
        <v>9927.32</v>
      </c>
      <c r="M5778" s="4">
        <v>2144</v>
      </c>
      <c r="N5778" s="4">
        <f>SUM(Table16[[#This Row],[ChargeID]]*0.76)</f>
        <v>1706.96</v>
      </c>
      <c r="O5778" s="4">
        <f>SUM(Table16[[#This Row],[Price]]*0.95)</f>
        <v>2133.6999999999998</v>
      </c>
      <c r="P5778" s="4">
        <f>SUM(Table16[[#This Row],[Price]]*0.8)</f>
        <v>1796.8000000000002</v>
      </c>
      <c r="Q5778" s="4">
        <f>SUM(Table16[[#This Row],[Price]]*0.6)</f>
        <v>1347.6</v>
      </c>
    </row>
    <row r="5779" spans="1:17" x14ac:dyDescent="0.25">
      <c r="A5779" t="s">
        <v>3377</v>
      </c>
      <c r="B5779">
        <v>2983</v>
      </c>
      <c r="C5779" t="s">
        <v>3563</v>
      </c>
      <c r="D5779">
        <v>361</v>
      </c>
      <c r="F5779" s="4">
        <v>2983</v>
      </c>
      <c r="G5779">
        <v>25111</v>
      </c>
      <c r="H5779" t="s">
        <v>3502</v>
      </c>
      <c r="J5779" s="4">
        <f>MIN(Table16[[#This Row],[Medicare Outpatient Allowable Rate]:[WPPA Inc Outpatient Allowable Rate]])</f>
        <v>1789.8</v>
      </c>
      <c r="K5779" s="4">
        <f>MAX(Table16[[#This Row],[Blue Cross Outpatient Allowable Rate]:[WPPA Inc Outpatient Allowable Rate]])</f>
        <v>2833.85</v>
      </c>
      <c r="L5779" s="4">
        <f>SUM(Table16[[#This Row],[Price]]*4.42)</f>
        <v>13184.86</v>
      </c>
      <c r="M5779" s="4">
        <v>2307</v>
      </c>
      <c r="N5779" s="4">
        <f>SUM(Table16[[#This Row],[ChargeID]]*0.76)</f>
        <v>2267.08</v>
      </c>
      <c r="O5779" s="4">
        <f>SUM(Table16[[#This Row],[Price]]*0.95)</f>
        <v>2833.85</v>
      </c>
      <c r="P5779" s="4">
        <f>SUM(Table16[[#This Row],[Price]]*0.8)</f>
        <v>2386.4</v>
      </c>
      <c r="Q5779" s="4">
        <f>SUM(Table16[[#This Row],[Price]]*0.6)</f>
        <v>1789.8</v>
      </c>
    </row>
    <row r="5780" spans="1:17" x14ac:dyDescent="0.25">
      <c r="A5780" t="s">
        <v>3377</v>
      </c>
      <c r="B5780">
        <v>3034</v>
      </c>
      <c r="C5780" t="s">
        <v>3564</v>
      </c>
      <c r="D5780">
        <v>361</v>
      </c>
      <c r="F5780" s="4">
        <v>3034</v>
      </c>
      <c r="G5780">
        <v>26045</v>
      </c>
      <c r="J5780" s="4">
        <f>MIN(Table16[[#This Row],[Medicare Outpatient Allowable Rate]:[WPPA Inc Outpatient Allowable Rate]])</f>
        <v>0</v>
      </c>
      <c r="K5780" s="4">
        <f>MAX(Table16[[#This Row],[Blue Cross Outpatient Allowable Rate]:[WPPA Inc Outpatient Allowable Rate]])</f>
        <v>2882.2999999999997</v>
      </c>
      <c r="L5780" s="4">
        <f>SUM(Table16[[#This Row],[Price]]*4.42)</f>
        <v>13410.28</v>
      </c>
      <c r="M5780" s="4">
        <v>0</v>
      </c>
      <c r="N5780" s="4">
        <f>SUM(Table16[[#This Row],[ChargeID]]*0.76)</f>
        <v>2305.84</v>
      </c>
      <c r="O5780" s="4">
        <f>SUM(Table16[[#This Row],[Price]]*0.95)</f>
        <v>2882.2999999999997</v>
      </c>
      <c r="P5780" s="4">
        <f>SUM(Table16[[#This Row],[Price]]*0.8)</f>
        <v>2427.2000000000003</v>
      </c>
      <c r="Q5780" s="4">
        <f>SUM(Table16[[#This Row],[Price]]*0.6)</f>
        <v>1820.3999999999999</v>
      </c>
    </row>
    <row r="5781" spans="1:17" x14ac:dyDescent="0.25">
      <c r="A5781" t="s">
        <v>3377</v>
      </c>
      <c r="B5781">
        <v>1841</v>
      </c>
      <c r="C5781" t="s">
        <v>3565</v>
      </c>
      <c r="D5781">
        <v>361</v>
      </c>
      <c r="F5781" s="4">
        <v>1841</v>
      </c>
      <c r="G5781">
        <v>26055</v>
      </c>
      <c r="J5781" s="4">
        <f>MIN(Table16[[#This Row],[Medicare Outpatient Allowable Rate]:[WPPA Inc Outpatient Allowable Rate]])</f>
        <v>1104.5999999999999</v>
      </c>
      <c r="K5781" s="4">
        <f>MAX(Table16[[#This Row],[Blue Cross Outpatient Allowable Rate]:[WPPA Inc Outpatient Allowable Rate]])</f>
        <v>1748.9499999999998</v>
      </c>
      <c r="L5781" s="4">
        <f>SUM(Table16[[#This Row],[Price]]*4.42)</f>
        <v>8137.22</v>
      </c>
      <c r="M5781" s="4">
        <v>1473</v>
      </c>
      <c r="N5781" s="4">
        <f>SUM(Table16[[#This Row],[ChargeID]]*0.76)</f>
        <v>1399.16</v>
      </c>
      <c r="O5781" s="4">
        <f>SUM(Table16[[#This Row],[Price]]*0.95)</f>
        <v>1748.9499999999998</v>
      </c>
      <c r="P5781" s="4">
        <f>SUM(Table16[[#This Row],[Price]]*0.8)</f>
        <v>1472.8000000000002</v>
      </c>
      <c r="Q5781" s="4">
        <f>SUM(Table16[[#This Row],[Price]]*0.6)</f>
        <v>1104.5999999999999</v>
      </c>
    </row>
    <row r="5782" spans="1:17" x14ac:dyDescent="0.25">
      <c r="A5782" t="s">
        <v>3377</v>
      </c>
      <c r="B5782">
        <v>2364</v>
      </c>
      <c r="C5782" t="s">
        <v>3566</v>
      </c>
      <c r="D5782">
        <v>361</v>
      </c>
      <c r="F5782" s="4">
        <v>2364</v>
      </c>
      <c r="G5782">
        <v>26116</v>
      </c>
      <c r="J5782" s="4">
        <f>MIN(Table16[[#This Row],[Medicare Outpatient Allowable Rate]:[WPPA Inc Outpatient Allowable Rate]])</f>
        <v>1418.3999999999999</v>
      </c>
      <c r="K5782" s="4">
        <f>MAX(Table16[[#This Row],[Blue Cross Outpatient Allowable Rate]:[WPPA Inc Outpatient Allowable Rate]])</f>
        <v>2245.7999999999997</v>
      </c>
      <c r="L5782" s="4">
        <f>SUM(Table16[[#This Row],[Price]]*4.42)</f>
        <v>10448.879999999999</v>
      </c>
      <c r="M5782" s="4">
        <v>2022</v>
      </c>
      <c r="N5782" s="4">
        <f>SUM(Table16[[#This Row],[ChargeID]]*0.76)</f>
        <v>1796.64</v>
      </c>
      <c r="O5782" s="4">
        <f>SUM(Table16[[#This Row],[Price]]*0.95)</f>
        <v>2245.7999999999997</v>
      </c>
      <c r="P5782" s="4">
        <f>SUM(Table16[[#This Row],[Price]]*0.8)</f>
        <v>1891.2</v>
      </c>
      <c r="Q5782" s="4">
        <f>SUM(Table16[[#This Row],[Price]]*0.6)</f>
        <v>1418.3999999999999</v>
      </c>
    </row>
    <row r="5783" spans="1:17" x14ac:dyDescent="0.25">
      <c r="A5783" t="s">
        <v>3377</v>
      </c>
      <c r="B5783">
        <v>2893</v>
      </c>
      <c r="C5783" t="s">
        <v>3567</v>
      </c>
      <c r="D5783">
        <v>361</v>
      </c>
      <c r="F5783" s="4">
        <v>2893</v>
      </c>
      <c r="G5783">
        <v>26045</v>
      </c>
      <c r="H5783" t="s">
        <v>3502</v>
      </c>
      <c r="J5783" s="4">
        <f>MIN(Table16[[#This Row],[Medicare Outpatient Allowable Rate]:[WPPA Inc Outpatient Allowable Rate]])</f>
        <v>0</v>
      </c>
      <c r="K5783" s="4">
        <f>MAX(Table16[[#This Row],[Blue Cross Outpatient Allowable Rate]:[WPPA Inc Outpatient Allowable Rate]])</f>
        <v>2748.35</v>
      </c>
      <c r="L5783" s="4">
        <f>SUM(Table16[[#This Row],[Price]]*4.42)</f>
        <v>12787.06</v>
      </c>
      <c r="M5783" s="4">
        <v>0</v>
      </c>
      <c r="N5783" s="4">
        <f>SUM(Table16[[#This Row],[ChargeID]]*0.76)</f>
        <v>2198.6799999999998</v>
      </c>
      <c r="O5783" s="4">
        <f>SUM(Table16[[#This Row],[Price]]*0.95)</f>
        <v>2748.35</v>
      </c>
      <c r="P5783" s="4">
        <f>SUM(Table16[[#This Row],[Price]]*0.8)</f>
        <v>2314.4</v>
      </c>
      <c r="Q5783" s="4">
        <f>SUM(Table16[[#This Row],[Price]]*0.6)</f>
        <v>1735.8</v>
      </c>
    </row>
    <row r="5784" spans="1:17" x14ac:dyDescent="0.25">
      <c r="A5784" t="s">
        <v>3377</v>
      </c>
      <c r="B5784">
        <v>3388.48</v>
      </c>
      <c r="C5784" t="s">
        <v>3568</v>
      </c>
      <c r="D5784">
        <v>360</v>
      </c>
      <c r="F5784" s="4">
        <v>3388.48</v>
      </c>
      <c r="G5784">
        <v>26340</v>
      </c>
      <c r="J5784" s="4">
        <f>MIN(Table16[[#This Row],[Medicare Outpatient Allowable Rate]:[WPPA Inc Outpatient Allowable Rate]])</f>
        <v>0</v>
      </c>
      <c r="K5784" s="4">
        <f>MAX(Table16[[#This Row],[Blue Cross Outpatient Allowable Rate]:[WPPA Inc Outpatient Allowable Rate]])</f>
        <v>3219.056</v>
      </c>
      <c r="L5784" s="4">
        <f>SUM(Table16[[#This Row],[Price]]*4.42)</f>
        <v>14977.0816</v>
      </c>
      <c r="M5784" s="4">
        <v>0</v>
      </c>
      <c r="N5784" s="4">
        <f>SUM(Table16[[#This Row],[ChargeID]]*0.76)</f>
        <v>2575.2447999999999</v>
      </c>
      <c r="O5784" s="4">
        <f>SUM(Table16[[#This Row],[Price]]*0.95)</f>
        <v>3219.056</v>
      </c>
      <c r="P5784" s="4">
        <f>SUM(Table16[[#This Row],[Price]]*0.8)</f>
        <v>2710.7840000000001</v>
      </c>
      <c r="Q5784" s="4">
        <f>SUM(Table16[[#This Row],[Price]]*0.6)</f>
        <v>2033.088</v>
      </c>
    </row>
    <row r="5785" spans="1:17" x14ac:dyDescent="0.25">
      <c r="A5785" t="s">
        <v>3377</v>
      </c>
      <c r="B5785">
        <v>2893</v>
      </c>
      <c r="C5785" t="s">
        <v>3569</v>
      </c>
      <c r="D5785">
        <v>361</v>
      </c>
      <c r="F5785" s="4">
        <v>2893</v>
      </c>
      <c r="G5785">
        <v>26445</v>
      </c>
      <c r="J5785" s="4">
        <f>MIN(Table16[[#This Row],[Medicare Outpatient Allowable Rate]:[WPPA Inc Outpatient Allowable Rate]])</f>
        <v>0</v>
      </c>
      <c r="K5785" s="4">
        <f>MAX(Table16[[#This Row],[Blue Cross Outpatient Allowable Rate]:[WPPA Inc Outpatient Allowable Rate]])</f>
        <v>2748.35</v>
      </c>
      <c r="L5785" s="4">
        <f>SUM(Table16[[#This Row],[Price]]*4.42)</f>
        <v>12787.06</v>
      </c>
      <c r="M5785" s="4">
        <v>0</v>
      </c>
      <c r="N5785" s="4">
        <f>SUM(Table16[[#This Row],[ChargeID]]*0.76)</f>
        <v>2198.6799999999998</v>
      </c>
      <c r="O5785" s="4">
        <f>SUM(Table16[[#This Row],[Price]]*0.95)</f>
        <v>2748.35</v>
      </c>
      <c r="P5785" s="4">
        <f>SUM(Table16[[#This Row],[Price]]*0.8)</f>
        <v>2314.4</v>
      </c>
      <c r="Q5785" s="4">
        <f>SUM(Table16[[#This Row],[Price]]*0.6)</f>
        <v>1735.8</v>
      </c>
    </row>
    <row r="5786" spans="1:17" x14ac:dyDescent="0.25">
      <c r="A5786" t="s">
        <v>3377</v>
      </c>
      <c r="B5786">
        <v>2893</v>
      </c>
      <c r="C5786" t="s">
        <v>3570</v>
      </c>
      <c r="D5786">
        <v>361</v>
      </c>
      <c r="F5786" s="4">
        <v>2893</v>
      </c>
      <c r="G5786">
        <v>26471</v>
      </c>
      <c r="J5786" s="4">
        <f>MIN(Table16[[#This Row],[Medicare Outpatient Allowable Rate]:[WPPA Inc Outpatient Allowable Rate]])</f>
        <v>0</v>
      </c>
      <c r="K5786" s="4">
        <f>MAX(Table16[[#This Row],[Blue Cross Outpatient Allowable Rate]:[WPPA Inc Outpatient Allowable Rate]])</f>
        <v>2748.35</v>
      </c>
      <c r="L5786" s="4">
        <f>SUM(Table16[[#This Row],[Price]]*4.42)</f>
        <v>12787.06</v>
      </c>
      <c r="M5786" s="4">
        <v>0</v>
      </c>
      <c r="N5786" s="4">
        <f>SUM(Table16[[#This Row],[ChargeID]]*0.76)</f>
        <v>2198.6799999999998</v>
      </c>
      <c r="O5786" s="4">
        <f>SUM(Table16[[#This Row],[Price]]*0.95)</f>
        <v>2748.35</v>
      </c>
      <c r="P5786" s="4">
        <f>SUM(Table16[[#This Row],[Price]]*0.8)</f>
        <v>2314.4</v>
      </c>
      <c r="Q5786" s="4">
        <f>SUM(Table16[[#This Row],[Price]]*0.6)</f>
        <v>1735.8</v>
      </c>
    </row>
    <row r="5787" spans="1:17" x14ac:dyDescent="0.25">
      <c r="A5787" t="s">
        <v>3377</v>
      </c>
      <c r="B5787">
        <v>2893</v>
      </c>
      <c r="C5787" t="s">
        <v>3571</v>
      </c>
      <c r="D5787">
        <v>361</v>
      </c>
      <c r="F5787" s="4">
        <v>2893</v>
      </c>
      <c r="G5787">
        <v>26520</v>
      </c>
      <c r="J5787" s="4">
        <f>MIN(Table16[[#This Row],[Medicare Outpatient Allowable Rate]:[WPPA Inc Outpatient Allowable Rate]])</f>
        <v>1735.8</v>
      </c>
      <c r="K5787" s="4">
        <f>MAX(Table16[[#This Row],[Blue Cross Outpatient Allowable Rate]:[WPPA Inc Outpatient Allowable Rate]])</f>
        <v>2748.35</v>
      </c>
      <c r="L5787" s="4">
        <f>SUM(Table16[[#This Row],[Price]]*4.42)</f>
        <v>12787.06</v>
      </c>
      <c r="M5787" s="4">
        <v>1961</v>
      </c>
      <c r="N5787" s="4">
        <f>SUM(Table16[[#This Row],[ChargeID]]*0.76)</f>
        <v>2198.6799999999998</v>
      </c>
      <c r="O5787" s="4">
        <f>SUM(Table16[[#This Row],[Price]]*0.95)</f>
        <v>2748.35</v>
      </c>
      <c r="P5787" s="4">
        <f>SUM(Table16[[#This Row],[Price]]*0.8)</f>
        <v>2314.4</v>
      </c>
      <c r="Q5787" s="4">
        <f>SUM(Table16[[#This Row],[Price]]*0.6)</f>
        <v>1735.8</v>
      </c>
    </row>
    <row r="5788" spans="1:17" x14ac:dyDescent="0.25">
      <c r="A5788" t="s">
        <v>3377</v>
      </c>
      <c r="B5788">
        <v>2893</v>
      </c>
      <c r="C5788" t="s">
        <v>3572</v>
      </c>
      <c r="D5788">
        <v>361</v>
      </c>
      <c r="F5788" s="4">
        <v>2893</v>
      </c>
      <c r="G5788">
        <v>26587</v>
      </c>
      <c r="J5788" s="4">
        <f>MIN(Table16[[#This Row],[Medicare Outpatient Allowable Rate]:[WPPA Inc Outpatient Allowable Rate]])</f>
        <v>0</v>
      </c>
      <c r="K5788" s="4">
        <f>MAX(Table16[[#This Row],[Blue Cross Outpatient Allowable Rate]:[WPPA Inc Outpatient Allowable Rate]])</f>
        <v>2748.35</v>
      </c>
      <c r="L5788" s="4">
        <f>SUM(Table16[[#This Row],[Price]]*4.42)</f>
        <v>12787.06</v>
      </c>
      <c r="M5788" s="4">
        <v>0</v>
      </c>
      <c r="N5788" s="4">
        <f>SUM(Table16[[#This Row],[ChargeID]]*0.76)</f>
        <v>2198.6799999999998</v>
      </c>
      <c r="O5788" s="4">
        <f>SUM(Table16[[#This Row],[Price]]*0.95)</f>
        <v>2748.35</v>
      </c>
      <c r="P5788" s="4">
        <f>SUM(Table16[[#This Row],[Price]]*0.8)</f>
        <v>2314.4</v>
      </c>
      <c r="Q5788" s="4">
        <f>SUM(Table16[[#This Row],[Price]]*0.6)</f>
        <v>1735.8</v>
      </c>
    </row>
    <row r="5789" spans="1:17" x14ac:dyDescent="0.25">
      <c r="A5789" t="s">
        <v>3377</v>
      </c>
      <c r="B5789">
        <v>1155</v>
      </c>
      <c r="C5789" t="s">
        <v>3573</v>
      </c>
      <c r="D5789">
        <v>361</v>
      </c>
      <c r="F5789" s="4">
        <v>1155</v>
      </c>
      <c r="G5789">
        <v>26605</v>
      </c>
      <c r="J5789" s="4">
        <f>MIN(Table16[[#This Row],[Medicare Outpatient Allowable Rate]:[WPPA Inc Outpatient Allowable Rate]])</f>
        <v>693</v>
      </c>
      <c r="K5789" s="4">
        <f>MAX(Table16[[#This Row],[Blue Cross Outpatient Allowable Rate]:[WPPA Inc Outpatient Allowable Rate]])</f>
        <v>1097.25</v>
      </c>
      <c r="L5789" s="4">
        <f>SUM(Table16[[#This Row],[Price]]*4.42)</f>
        <v>5105.1000000000004</v>
      </c>
      <c r="M5789" s="4">
        <v>801</v>
      </c>
      <c r="N5789" s="4">
        <f>SUM(Table16[[#This Row],[ChargeID]]*0.76)</f>
        <v>877.8</v>
      </c>
      <c r="O5789" s="4">
        <f>SUM(Table16[[#This Row],[Price]]*0.95)</f>
        <v>1097.25</v>
      </c>
      <c r="P5789" s="4">
        <f>SUM(Table16[[#This Row],[Price]]*0.8)</f>
        <v>924</v>
      </c>
      <c r="Q5789" s="4">
        <f>SUM(Table16[[#This Row],[Price]]*0.6)</f>
        <v>693</v>
      </c>
    </row>
    <row r="5790" spans="1:17" x14ac:dyDescent="0.25">
      <c r="A5790" t="s">
        <v>3501</v>
      </c>
      <c r="B5790">
        <v>0</v>
      </c>
      <c r="C5790" t="s">
        <v>3574</v>
      </c>
      <c r="D5790">
        <v>360</v>
      </c>
      <c r="F5790" s="4">
        <v>0</v>
      </c>
      <c r="G5790">
        <v>26615</v>
      </c>
      <c r="J5790" s="4">
        <f>MIN(Table16[[#This Row],[Medicare Outpatient Allowable Rate]:[WPPA Inc Outpatient Allowable Rate]])</f>
        <v>0</v>
      </c>
      <c r="K5790" s="4">
        <f>MAX(Table16[[#This Row],[Blue Cross Outpatient Allowable Rate]:[WPPA Inc Outpatient Allowable Rate]])</f>
        <v>5689</v>
      </c>
      <c r="L5790" s="4">
        <f>SUM(Table16[[#This Row],[Price]]*4.42)</f>
        <v>0</v>
      </c>
      <c r="M5790" s="4">
        <v>5689</v>
      </c>
      <c r="N5790" s="4">
        <f>SUM(Table16[[#This Row],[ChargeID]]*0.76)</f>
        <v>0</v>
      </c>
      <c r="O5790" s="4">
        <f>SUM(Table16[[#This Row],[Price]]*0.95)</f>
        <v>0</v>
      </c>
      <c r="P5790" s="4">
        <f>SUM(Table16[[#This Row],[Price]]*0.8)</f>
        <v>0</v>
      </c>
      <c r="Q5790" s="4">
        <f>SUM(Table16[[#This Row],[Price]]*0.6)</f>
        <v>0</v>
      </c>
    </row>
    <row r="5791" spans="1:17" x14ac:dyDescent="0.25">
      <c r="A5791" t="s">
        <v>3377</v>
      </c>
      <c r="B5791">
        <v>2422</v>
      </c>
      <c r="C5791" t="s">
        <v>3575</v>
      </c>
      <c r="D5791">
        <v>361</v>
      </c>
      <c r="F5791" s="4">
        <v>2422</v>
      </c>
      <c r="G5791">
        <v>27328</v>
      </c>
      <c r="J5791" s="4">
        <f>MIN(Table16[[#This Row],[Medicare Outpatient Allowable Rate]:[WPPA Inc Outpatient Allowable Rate]])</f>
        <v>1067</v>
      </c>
      <c r="K5791" s="4">
        <f>MAX(Table16[[#This Row],[Blue Cross Outpatient Allowable Rate]:[WPPA Inc Outpatient Allowable Rate]])</f>
        <v>2300.9</v>
      </c>
      <c r="L5791" s="4">
        <f>SUM(Table16[[#This Row],[Price]]*4.42)</f>
        <v>10705.24</v>
      </c>
      <c r="M5791" s="4">
        <v>1067</v>
      </c>
      <c r="N5791" s="4">
        <f>SUM(Table16[[#This Row],[ChargeID]]*0.76)</f>
        <v>1840.72</v>
      </c>
      <c r="O5791" s="4">
        <f>SUM(Table16[[#This Row],[Price]]*0.95)</f>
        <v>2300.9</v>
      </c>
      <c r="P5791" s="4">
        <f>SUM(Table16[[#This Row],[Price]]*0.8)</f>
        <v>1937.6000000000001</v>
      </c>
      <c r="Q5791" s="4">
        <f>SUM(Table16[[#This Row],[Price]]*0.6)</f>
        <v>1453.2</v>
      </c>
    </row>
    <row r="5792" spans="1:17" x14ac:dyDescent="0.25">
      <c r="A5792" t="s">
        <v>3377</v>
      </c>
      <c r="B5792">
        <v>1724</v>
      </c>
      <c r="C5792" t="s">
        <v>3576</v>
      </c>
      <c r="D5792">
        <v>361</v>
      </c>
      <c r="F5792" s="4">
        <v>1724</v>
      </c>
      <c r="G5792">
        <v>27570</v>
      </c>
      <c r="J5792" s="4">
        <f>MIN(Table16[[#This Row],[Medicare Outpatient Allowable Rate]:[WPPA Inc Outpatient Allowable Rate]])</f>
        <v>1034.3999999999999</v>
      </c>
      <c r="K5792" s="4">
        <f>MAX(Table16[[#This Row],[Blue Cross Outpatient Allowable Rate]:[WPPA Inc Outpatient Allowable Rate]])</f>
        <v>1637.8</v>
      </c>
      <c r="L5792" s="4">
        <f>SUM(Table16[[#This Row],[Price]]*4.42)</f>
        <v>7620.08</v>
      </c>
      <c r="M5792" s="4">
        <v>1318</v>
      </c>
      <c r="N5792" s="4">
        <f>SUM(Table16[[#This Row],[ChargeID]]*0.76)</f>
        <v>1310.24</v>
      </c>
      <c r="O5792" s="4">
        <f>SUM(Table16[[#This Row],[Price]]*0.95)</f>
        <v>1637.8</v>
      </c>
      <c r="P5792" s="4">
        <f>SUM(Table16[[#This Row],[Price]]*0.8)</f>
        <v>1379.2</v>
      </c>
      <c r="Q5792" s="4">
        <f>SUM(Table16[[#This Row],[Price]]*0.6)</f>
        <v>1034.3999999999999</v>
      </c>
    </row>
    <row r="5793" spans="1:17" x14ac:dyDescent="0.25">
      <c r="A5793" t="s">
        <v>3377</v>
      </c>
      <c r="B5793">
        <v>3513</v>
      </c>
      <c r="C5793" t="s">
        <v>3577</v>
      </c>
      <c r="D5793">
        <v>361</v>
      </c>
      <c r="F5793" s="4">
        <v>3513</v>
      </c>
      <c r="G5793">
        <v>27630</v>
      </c>
      <c r="J5793" s="4">
        <f>MIN(Table16[[#This Row],[Medicare Outpatient Allowable Rate]:[WPPA Inc Outpatient Allowable Rate]])</f>
        <v>2107.7999999999997</v>
      </c>
      <c r="K5793" s="4">
        <f>MAX(Table16[[#This Row],[Blue Cross Outpatient Allowable Rate]:[WPPA Inc Outpatient Allowable Rate]])</f>
        <v>3337.35</v>
      </c>
      <c r="L5793" s="4">
        <f>SUM(Table16[[#This Row],[Price]]*4.42)</f>
        <v>15527.46</v>
      </c>
      <c r="M5793" s="4">
        <v>2333</v>
      </c>
      <c r="N5793" s="4">
        <f>SUM(Table16[[#This Row],[ChargeID]]*0.76)</f>
        <v>2669.88</v>
      </c>
      <c r="O5793" s="4">
        <f>SUM(Table16[[#This Row],[Price]]*0.95)</f>
        <v>3337.35</v>
      </c>
      <c r="P5793" s="4">
        <f>SUM(Table16[[#This Row],[Price]]*0.8)</f>
        <v>2810.4</v>
      </c>
      <c r="Q5793" s="4">
        <f>SUM(Table16[[#This Row],[Price]]*0.6)</f>
        <v>2107.7999999999997</v>
      </c>
    </row>
    <row r="5794" spans="1:17" x14ac:dyDescent="0.25">
      <c r="A5794" t="s">
        <v>3377</v>
      </c>
      <c r="B5794">
        <v>4216</v>
      </c>
      <c r="C5794" t="s">
        <v>3577</v>
      </c>
      <c r="D5794">
        <v>361</v>
      </c>
      <c r="F5794" s="4">
        <v>4216</v>
      </c>
      <c r="G5794">
        <v>28090</v>
      </c>
      <c r="J5794" s="4">
        <f>MIN(Table16[[#This Row],[Medicare Outpatient Allowable Rate]:[WPPA Inc Outpatient Allowable Rate]])</f>
        <v>2529.6</v>
      </c>
      <c r="K5794" s="4">
        <f>MAX(Table16[[#This Row],[Blue Cross Outpatient Allowable Rate]:[WPPA Inc Outpatient Allowable Rate]])</f>
        <v>4005.2</v>
      </c>
      <c r="L5794" s="4">
        <f>SUM(Table16[[#This Row],[Price]]*4.42)</f>
        <v>18634.72</v>
      </c>
      <c r="M5794" s="4">
        <v>2837</v>
      </c>
      <c r="N5794" s="4">
        <f>SUM(Table16[[#This Row],[ChargeID]]*0.76)</f>
        <v>3204.16</v>
      </c>
      <c r="O5794" s="4">
        <f>SUM(Table16[[#This Row],[Price]]*0.95)</f>
        <v>4005.2</v>
      </c>
      <c r="P5794" s="4">
        <f>SUM(Table16[[#This Row],[Price]]*0.8)</f>
        <v>3372.8</v>
      </c>
      <c r="Q5794" s="4">
        <f>SUM(Table16[[#This Row],[Price]]*0.6)</f>
        <v>2529.6</v>
      </c>
    </row>
    <row r="5795" spans="1:17" x14ac:dyDescent="0.25">
      <c r="A5795" t="s">
        <v>3377</v>
      </c>
      <c r="B5795">
        <v>5057</v>
      </c>
      <c r="C5795" t="s">
        <v>3578</v>
      </c>
      <c r="D5795">
        <v>361</v>
      </c>
      <c r="F5795" s="4">
        <v>5057</v>
      </c>
      <c r="G5795">
        <v>29822</v>
      </c>
      <c r="J5795" s="4">
        <f>MIN(Table16[[#This Row],[Medicare Outpatient Allowable Rate]:[WPPA Inc Outpatient Allowable Rate]])</f>
        <v>3034.2</v>
      </c>
      <c r="K5795" s="4">
        <f>MAX(Table16[[#This Row],[Blue Cross Outpatient Allowable Rate]:[WPPA Inc Outpatient Allowable Rate]])</f>
        <v>4804.1499999999996</v>
      </c>
      <c r="L5795" s="4">
        <f>SUM(Table16[[#This Row],[Price]]*4.42)</f>
        <v>22351.94</v>
      </c>
      <c r="M5795" s="4">
        <v>4126</v>
      </c>
      <c r="N5795" s="4">
        <f>SUM(Table16[[#This Row],[ChargeID]]*0.76)</f>
        <v>3843.32</v>
      </c>
      <c r="O5795" s="4">
        <f>SUM(Table16[[#This Row],[Price]]*0.95)</f>
        <v>4804.1499999999996</v>
      </c>
      <c r="P5795" s="4">
        <f>SUM(Table16[[#This Row],[Price]]*0.8)</f>
        <v>4045.6000000000004</v>
      </c>
      <c r="Q5795" s="4">
        <f>SUM(Table16[[#This Row],[Price]]*0.6)</f>
        <v>3034.2</v>
      </c>
    </row>
    <row r="5796" spans="1:17" x14ac:dyDescent="0.25">
      <c r="A5796" t="s">
        <v>3377</v>
      </c>
      <c r="B5796">
        <v>4609</v>
      </c>
      <c r="C5796" t="s">
        <v>3579</v>
      </c>
      <c r="D5796">
        <v>361</v>
      </c>
      <c r="F5796" s="4">
        <v>4609</v>
      </c>
      <c r="G5796">
        <v>29826</v>
      </c>
      <c r="J5796" s="4">
        <f>MIN(Table16[[#This Row],[Medicare Outpatient Allowable Rate]:[WPPA Inc Outpatient Allowable Rate]])</f>
        <v>2765.4</v>
      </c>
      <c r="K5796" s="4">
        <f>MAX(Table16[[#This Row],[Blue Cross Outpatient Allowable Rate]:[WPPA Inc Outpatient Allowable Rate]])</f>
        <v>4378.55</v>
      </c>
      <c r="L5796" s="4">
        <f>SUM(Table16[[#This Row],[Price]]*4.42)</f>
        <v>20371.78</v>
      </c>
      <c r="M5796" s="4">
        <v>3807</v>
      </c>
      <c r="N5796" s="4">
        <f>SUM(Table16[[#This Row],[ChargeID]]*0.76)</f>
        <v>3502.84</v>
      </c>
      <c r="O5796" s="4">
        <f>SUM(Table16[[#This Row],[Price]]*0.95)</f>
        <v>4378.55</v>
      </c>
      <c r="P5796" s="4">
        <f>SUM(Table16[[#This Row],[Price]]*0.8)</f>
        <v>3687.2000000000003</v>
      </c>
      <c r="Q5796" s="4">
        <f>SUM(Table16[[#This Row],[Price]]*0.6)</f>
        <v>2765.4</v>
      </c>
    </row>
    <row r="5797" spans="1:17" x14ac:dyDescent="0.25">
      <c r="A5797" t="s">
        <v>3377</v>
      </c>
      <c r="B5797">
        <v>4071</v>
      </c>
      <c r="C5797" t="s">
        <v>3580</v>
      </c>
      <c r="D5797">
        <v>361</v>
      </c>
      <c r="F5797" s="4">
        <v>4071</v>
      </c>
      <c r="G5797">
        <v>29870</v>
      </c>
      <c r="J5797" s="4">
        <f>MIN(Table16[[#This Row],[Medicare Outpatient Allowable Rate]:[WPPA Inc Outpatient Allowable Rate]])</f>
        <v>2442.6</v>
      </c>
      <c r="K5797" s="4">
        <f>MAX(Table16[[#This Row],[Blue Cross Outpatient Allowable Rate]:[WPPA Inc Outpatient Allowable Rate]])</f>
        <v>3867.45</v>
      </c>
      <c r="L5797" s="4">
        <f>SUM(Table16[[#This Row],[Price]]*4.42)</f>
        <v>17993.82</v>
      </c>
      <c r="M5797" s="4">
        <v>3257</v>
      </c>
      <c r="N5797" s="4">
        <f>SUM(Table16[[#This Row],[ChargeID]]*0.76)</f>
        <v>3093.96</v>
      </c>
      <c r="O5797" s="4">
        <f>SUM(Table16[[#This Row],[Price]]*0.95)</f>
        <v>3867.45</v>
      </c>
      <c r="P5797" s="4">
        <f>SUM(Table16[[#This Row],[Price]]*0.8)</f>
        <v>3256.8</v>
      </c>
      <c r="Q5797" s="4">
        <f>SUM(Table16[[#This Row],[Price]]*0.6)</f>
        <v>2442.6</v>
      </c>
    </row>
    <row r="5798" spans="1:17" x14ac:dyDescent="0.25">
      <c r="A5798" t="s">
        <v>3377</v>
      </c>
      <c r="B5798">
        <v>3046</v>
      </c>
      <c r="C5798" t="s">
        <v>3581</v>
      </c>
      <c r="D5798">
        <v>361</v>
      </c>
      <c r="F5798" s="4">
        <v>3046</v>
      </c>
      <c r="G5798">
        <v>29874</v>
      </c>
      <c r="J5798" s="4">
        <f>MIN(Table16[[#This Row],[Medicare Outpatient Allowable Rate]:[WPPA Inc Outpatient Allowable Rate]])</f>
        <v>1827.6</v>
      </c>
      <c r="K5798" s="4">
        <f>MAX(Table16[[#This Row],[Blue Cross Outpatient Allowable Rate]:[WPPA Inc Outpatient Allowable Rate]])</f>
        <v>2893.7</v>
      </c>
      <c r="L5798" s="4">
        <f>SUM(Table16[[#This Row],[Price]]*4.42)</f>
        <v>13463.32</v>
      </c>
      <c r="M5798" s="4">
        <v>2823</v>
      </c>
      <c r="N5798" s="4">
        <f>SUM(Table16[[#This Row],[ChargeID]]*0.76)</f>
        <v>2314.96</v>
      </c>
      <c r="O5798" s="4">
        <f>SUM(Table16[[#This Row],[Price]]*0.95)</f>
        <v>2893.7</v>
      </c>
      <c r="P5798" s="4">
        <f>SUM(Table16[[#This Row],[Price]]*0.8)</f>
        <v>2436.8000000000002</v>
      </c>
      <c r="Q5798" s="4">
        <f>SUM(Table16[[#This Row],[Price]]*0.6)</f>
        <v>1827.6</v>
      </c>
    </row>
    <row r="5799" spans="1:17" x14ac:dyDescent="0.25">
      <c r="A5799" t="s">
        <v>3377</v>
      </c>
      <c r="B5799">
        <v>3046</v>
      </c>
      <c r="C5799" t="s">
        <v>3582</v>
      </c>
      <c r="D5799">
        <v>361</v>
      </c>
      <c r="F5799" s="4">
        <v>3046</v>
      </c>
      <c r="G5799">
        <v>29875</v>
      </c>
      <c r="J5799" s="4">
        <f>MIN(Table16[[#This Row],[Medicare Outpatient Allowable Rate]:[WPPA Inc Outpatient Allowable Rate]])</f>
        <v>1827.6</v>
      </c>
      <c r="K5799" s="4">
        <f>MAX(Table16[[#This Row],[Blue Cross Outpatient Allowable Rate]:[WPPA Inc Outpatient Allowable Rate]])</f>
        <v>2893.7</v>
      </c>
      <c r="L5799" s="4">
        <f>SUM(Table16[[#This Row],[Price]]*4.42)</f>
        <v>13463.32</v>
      </c>
      <c r="M5799" s="4">
        <v>2293</v>
      </c>
      <c r="N5799" s="4">
        <f>SUM(Table16[[#This Row],[ChargeID]]*0.76)</f>
        <v>2314.96</v>
      </c>
      <c r="O5799" s="4">
        <f>SUM(Table16[[#This Row],[Price]]*0.95)</f>
        <v>2893.7</v>
      </c>
      <c r="P5799" s="4">
        <f>SUM(Table16[[#This Row],[Price]]*0.8)</f>
        <v>2436.8000000000002</v>
      </c>
      <c r="Q5799" s="4">
        <f>SUM(Table16[[#This Row],[Price]]*0.6)</f>
        <v>1827.6</v>
      </c>
    </row>
    <row r="5800" spans="1:17" x14ac:dyDescent="0.25">
      <c r="A5800" t="s">
        <v>3377</v>
      </c>
      <c r="B5800">
        <v>5253</v>
      </c>
      <c r="C5800" t="s">
        <v>3583</v>
      </c>
      <c r="D5800">
        <v>361</v>
      </c>
      <c r="F5800" s="4">
        <v>5253</v>
      </c>
      <c r="G5800">
        <v>29876</v>
      </c>
      <c r="J5800" s="4">
        <f>MIN(Table16[[#This Row],[Medicare Outpatient Allowable Rate]:[WPPA Inc Outpatient Allowable Rate]])</f>
        <v>3151.7999999999997</v>
      </c>
      <c r="K5800" s="4">
        <f>MAX(Table16[[#This Row],[Blue Cross Outpatient Allowable Rate]:[WPPA Inc Outpatient Allowable Rate]])</f>
        <v>4990.3499999999995</v>
      </c>
      <c r="L5800" s="4">
        <f>SUM(Table16[[#This Row],[Price]]*4.42)</f>
        <v>23218.26</v>
      </c>
      <c r="M5800" s="4">
        <v>3801</v>
      </c>
      <c r="N5800" s="4">
        <f>SUM(Table16[[#This Row],[ChargeID]]*0.76)</f>
        <v>3992.28</v>
      </c>
      <c r="O5800" s="4">
        <f>SUM(Table16[[#This Row],[Price]]*0.95)</f>
        <v>4990.3499999999995</v>
      </c>
      <c r="P5800" s="4">
        <f>SUM(Table16[[#This Row],[Price]]*0.8)</f>
        <v>4202.4000000000005</v>
      </c>
      <c r="Q5800" s="4">
        <f>SUM(Table16[[#This Row],[Price]]*0.6)</f>
        <v>3151.7999999999997</v>
      </c>
    </row>
    <row r="5801" spans="1:17" x14ac:dyDescent="0.25">
      <c r="A5801" t="s">
        <v>3377</v>
      </c>
      <c r="B5801">
        <v>5253</v>
      </c>
      <c r="C5801" t="s">
        <v>3584</v>
      </c>
      <c r="D5801">
        <v>361</v>
      </c>
      <c r="F5801" s="4">
        <v>5253</v>
      </c>
      <c r="G5801">
        <v>29877</v>
      </c>
      <c r="H5801" t="s">
        <v>3505</v>
      </c>
      <c r="J5801" s="4">
        <f>MIN(Table16[[#This Row],[Medicare Outpatient Allowable Rate]:[WPPA Inc Outpatient Allowable Rate]])</f>
        <v>3151.7999999999997</v>
      </c>
      <c r="K5801" s="4">
        <f>MAX(Table16[[#This Row],[Blue Cross Outpatient Allowable Rate]:[WPPA Inc Outpatient Allowable Rate]])</f>
        <v>4990.3499999999995</v>
      </c>
      <c r="L5801" s="4">
        <f>SUM(Table16[[#This Row],[Price]]*4.42)</f>
        <v>23218.26</v>
      </c>
      <c r="M5801" s="4">
        <v>3801</v>
      </c>
      <c r="N5801" s="4">
        <f>SUM(Table16[[#This Row],[ChargeID]]*0.76)</f>
        <v>3992.28</v>
      </c>
      <c r="O5801" s="4">
        <f>SUM(Table16[[#This Row],[Price]]*0.95)</f>
        <v>4990.3499999999995</v>
      </c>
      <c r="P5801" s="4">
        <f>SUM(Table16[[#This Row],[Price]]*0.8)</f>
        <v>4202.4000000000005</v>
      </c>
      <c r="Q5801" s="4">
        <f>SUM(Table16[[#This Row],[Price]]*0.6)</f>
        <v>3151.7999999999997</v>
      </c>
    </row>
    <row r="5802" spans="1:17" x14ac:dyDescent="0.25">
      <c r="A5802" t="s">
        <v>3377</v>
      </c>
      <c r="B5802">
        <v>5253</v>
      </c>
      <c r="C5802" t="s">
        <v>3585</v>
      </c>
      <c r="D5802">
        <v>361</v>
      </c>
      <c r="F5802" s="4">
        <v>5253</v>
      </c>
      <c r="G5802">
        <v>29879</v>
      </c>
      <c r="J5802" s="4">
        <f>MIN(Table16[[#This Row],[Medicare Outpatient Allowable Rate]:[WPPA Inc Outpatient Allowable Rate]])</f>
        <v>3151.7999999999997</v>
      </c>
      <c r="K5802" s="4">
        <f>MAX(Table16[[#This Row],[Blue Cross Outpatient Allowable Rate]:[WPPA Inc Outpatient Allowable Rate]])</f>
        <v>4990.3499999999995</v>
      </c>
      <c r="L5802" s="4">
        <f>SUM(Table16[[#This Row],[Price]]*4.42)</f>
        <v>23218.26</v>
      </c>
      <c r="M5802" s="4">
        <v>3801</v>
      </c>
      <c r="N5802" s="4">
        <f>SUM(Table16[[#This Row],[ChargeID]]*0.76)</f>
        <v>3992.28</v>
      </c>
      <c r="O5802" s="4">
        <f>SUM(Table16[[#This Row],[Price]]*0.95)</f>
        <v>4990.3499999999995</v>
      </c>
      <c r="P5802" s="4">
        <f>SUM(Table16[[#This Row],[Price]]*0.8)</f>
        <v>4202.4000000000005</v>
      </c>
      <c r="Q5802" s="4">
        <f>SUM(Table16[[#This Row],[Price]]*0.6)</f>
        <v>3151.7999999999997</v>
      </c>
    </row>
    <row r="5803" spans="1:17" x14ac:dyDescent="0.25">
      <c r="A5803" t="s">
        <v>3377</v>
      </c>
      <c r="B5803">
        <v>5253</v>
      </c>
      <c r="C5803" t="s">
        <v>3586</v>
      </c>
      <c r="D5803">
        <v>361</v>
      </c>
      <c r="F5803" s="4">
        <v>5253</v>
      </c>
      <c r="G5803">
        <v>29880</v>
      </c>
      <c r="J5803" s="4">
        <f>MIN(Table16[[#This Row],[Medicare Outpatient Allowable Rate]:[WPPA Inc Outpatient Allowable Rate]])</f>
        <v>3151.7999999999997</v>
      </c>
      <c r="K5803" s="4">
        <f>MAX(Table16[[#This Row],[Blue Cross Outpatient Allowable Rate]:[WPPA Inc Outpatient Allowable Rate]])</f>
        <v>4990.3499999999995</v>
      </c>
      <c r="L5803" s="4">
        <f>SUM(Table16[[#This Row],[Price]]*4.42)</f>
        <v>23218.26</v>
      </c>
      <c r="M5803" s="4">
        <v>3801</v>
      </c>
      <c r="N5803" s="4">
        <f>SUM(Table16[[#This Row],[ChargeID]]*0.76)</f>
        <v>3992.28</v>
      </c>
      <c r="O5803" s="4">
        <f>SUM(Table16[[#This Row],[Price]]*0.95)</f>
        <v>4990.3499999999995</v>
      </c>
      <c r="P5803" s="4">
        <f>SUM(Table16[[#This Row],[Price]]*0.8)</f>
        <v>4202.4000000000005</v>
      </c>
      <c r="Q5803" s="4">
        <f>SUM(Table16[[#This Row],[Price]]*0.6)</f>
        <v>3151.7999999999997</v>
      </c>
    </row>
    <row r="5804" spans="1:17" x14ac:dyDescent="0.25">
      <c r="A5804" t="s">
        <v>3377</v>
      </c>
      <c r="B5804">
        <v>5253</v>
      </c>
      <c r="C5804" t="s">
        <v>3587</v>
      </c>
      <c r="D5804">
        <v>361</v>
      </c>
      <c r="F5804" s="4">
        <v>5253</v>
      </c>
      <c r="G5804">
        <v>29881</v>
      </c>
      <c r="H5804" t="s">
        <v>3505</v>
      </c>
      <c r="J5804" s="4">
        <f>MIN(Table16[[#This Row],[Medicare Outpatient Allowable Rate]:[WPPA Inc Outpatient Allowable Rate]])</f>
        <v>3151.7999999999997</v>
      </c>
      <c r="K5804" s="4">
        <f>MAX(Table16[[#This Row],[Blue Cross Outpatient Allowable Rate]:[WPPA Inc Outpatient Allowable Rate]])</f>
        <v>4990.3499999999995</v>
      </c>
      <c r="L5804" s="4">
        <f>SUM(Table16[[#This Row],[Price]]*4.42)</f>
        <v>23218.26</v>
      </c>
      <c r="M5804" s="4">
        <v>3801</v>
      </c>
      <c r="N5804" s="4">
        <f>SUM(Table16[[#This Row],[ChargeID]]*0.76)</f>
        <v>3992.28</v>
      </c>
      <c r="O5804" s="4">
        <f>SUM(Table16[[#This Row],[Price]]*0.95)</f>
        <v>4990.3499999999995</v>
      </c>
      <c r="P5804" s="4">
        <f>SUM(Table16[[#This Row],[Price]]*0.8)</f>
        <v>4202.4000000000005</v>
      </c>
      <c r="Q5804" s="4">
        <f>SUM(Table16[[#This Row],[Price]]*0.6)</f>
        <v>3151.7999999999997</v>
      </c>
    </row>
    <row r="5805" spans="1:17" x14ac:dyDescent="0.25">
      <c r="A5805" t="s">
        <v>3377</v>
      </c>
      <c r="B5805">
        <v>5253</v>
      </c>
      <c r="C5805" t="s">
        <v>3588</v>
      </c>
      <c r="D5805">
        <v>361</v>
      </c>
      <c r="F5805" s="4">
        <v>5253</v>
      </c>
      <c r="G5805">
        <v>29882</v>
      </c>
      <c r="J5805" s="4">
        <f>MIN(Table16[[#This Row],[Medicare Outpatient Allowable Rate]:[WPPA Inc Outpatient Allowable Rate]])</f>
        <v>3151.7999999999997</v>
      </c>
      <c r="K5805" s="4">
        <f>MAX(Table16[[#This Row],[Blue Cross Outpatient Allowable Rate]:[WPPA Inc Outpatient Allowable Rate]])</f>
        <v>4990.3499999999995</v>
      </c>
      <c r="L5805" s="4">
        <f>SUM(Table16[[#This Row],[Price]]*4.42)</f>
        <v>23218.26</v>
      </c>
      <c r="M5805" s="4">
        <v>4553</v>
      </c>
      <c r="N5805" s="4">
        <f>SUM(Table16[[#This Row],[ChargeID]]*0.76)</f>
        <v>3992.28</v>
      </c>
      <c r="O5805" s="4">
        <f>SUM(Table16[[#This Row],[Price]]*0.95)</f>
        <v>4990.3499999999995</v>
      </c>
      <c r="P5805" s="4">
        <f>SUM(Table16[[#This Row],[Price]]*0.8)</f>
        <v>4202.4000000000005</v>
      </c>
      <c r="Q5805" s="4">
        <f>SUM(Table16[[#This Row],[Price]]*0.6)</f>
        <v>3151.7999999999997</v>
      </c>
    </row>
    <row r="5806" spans="1:17" x14ac:dyDescent="0.25">
      <c r="A5806" t="s">
        <v>3377</v>
      </c>
      <c r="B5806">
        <v>5253</v>
      </c>
      <c r="C5806" t="s">
        <v>3589</v>
      </c>
      <c r="D5806">
        <v>361</v>
      </c>
      <c r="F5806" s="4">
        <v>5253</v>
      </c>
      <c r="G5806">
        <v>29883</v>
      </c>
      <c r="J5806" s="4">
        <f>MIN(Table16[[#This Row],[Medicare Outpatient Allowable Rate]:[WPPA Inc Outpatient Allowable Rate]])</f>
        <v>3151.7999999999997</v>
      </c>
      <c r="K5806" s="4">
        <f>MAX(Table16[[#This Row],[Blue Cross Outpatient Allowable Rate]:[WPPA Inc Outpatient Allowable Rate]])</f>
        <v>4990.3499999999995</v>
      </c>
      <c r="L5806" s="4">
        <f>SUM(Table16[[#This Row],[Price]]*4.42)</f>
        <v>23218.26</v>
      </c>
      <c r="M5806" s="4">
        <v>3801</v>
      </c>
      <c r="N5806" s="4">
        <f>SUM(Table16[[#This Row],[ChargeID]]*0.76)</f>
        <v>3992.28</v>
      </c>
      <c r="O5806" s="4">
        <f>SUM(Table16[[#This Row],[Price]]*0.95)</f>
        <v>4990.3499999999995</v>
      </c>
      <c r="P5806" s="4">
        <f>SUM(Table16[[#This Row],[Price]]*0.8)</f>
        <v>4202.4000000000005</v>
      </c>
      <c r="Q5806" s="4">
        <f>SUM(Table16[[#This Row],[Price]]*0.6)</f>
        <v>3151.7999999999997</v>
      </c>
    </row>
    <row r="5807" spans="1:17" x14ac:dyDescent="0.25">
      <c r="A5807" t="s">
        <v>3377</v>
      </c>
      <c r="B5807">
        <v>1900</v>
      </c>
      <c r="C5807" t="s">
        <v>3590</v>
      </c>
      <c r="D5807">
        <v>361</v>
      </c>
      <c r="F5807" s="4">
        <v>1900</v>
      </c>
      <c r="G5807">
        <v>30000</v>
      </c>
      <c r="J5807" s="4">
        <f>MIN(Table16[[#This Row],[Medicare Outpatient Allowable Rate]:[WPPA Inc Outpatient Allowable Rate]])</f>
        <v>0</v>
      </c>
      <c r="K5807" s="4">
        <f>MAX(Table16[[#This Row],[Blue Cross Outpatient Allowable Rate]:[WPPA Inc Outpatient Allowable Rate]])</f>
        <v>1805</v>
      </c>
      <c r="L5807" s="4">
        <f>SUM(Table16[[#This Row],[Price]]*4.42)</f>
        <v>8398</v>
      </c>
      <c r="M5807" s="4">
        <v>0</v>
      </c>
      <c r="N5807" s="4">
        <f>SUM(Table16[[#This Row],[ChargeID]]*0.76)</f>
        <v>1444</v>
      </c>
      <c r="O5807" s="4">
        <f>SUM(Table16[[#This Row],[Price]]*0.95)</f>
        <v>1805</v>
      </c>
      <c r="P5807" s="4">
        <f>SUM(Table16[[#This Row],[Price]]*0.8)</f>
        <v>1520</v>
      </c>
      <c r="Q5807" s="4">
        <f>SUM(Table16[[#This Row],[Price]]*0.6)</f>
        <v>1140</v>
      </c>
    </row>
    <row r="5808" spans="1:17" x14ac:dyDescent="0.25">
      <c r="A5808" t="s">
        <v>3377</v>
      </c>
      <c r="B5808">
        <v>2794</v>
      </c>
      <c r="C5808" t="s">
        <v>3591</v>
      </c>
      <c r="D5808">
        <v>361</v>
      </c>
      <c r="F5808" s="4">
        <v>2794</v>
      </c>
      <c r="G5808">
        <v>30140</v>
      </c>
      <c r="H5808">
        <v>50</v>
      </c>
      <c r="J5808" s="4">
        <f>MIN(Table16[[#This Row],[Medicare Outpatient Allowable Rate]:[WPPA Inc Outpatient Allowable Rate]])</f>
        <v>1676.3999999999999</v>
      </c>
      <c r="K5808" s="4">
        <f>MAX(Table16[[#This Row],[Blue Cross Outpatient Allowable Rate]:[WPPA Inc Outpatient Allowable Rate]])</f>
        <v>2654.2999999999997</v>
      </c>
      <c r="L5808" s="4">
        <f>SUM(Table16[[#This Row],[Price]]*4.42)</f>
        <v>12349.48</v>
      </c>
      <c r="M5808" s="4">
        <v>2427</v>
      </c>
      <c r="N5808" s="4">
        <f>SUM(Table16[[#This Row],[ChargeID]]*0.76)</f>
        <v>2123.44</v>
      </c>
      <c r="O5808" s="4">
        <f>SUM(Table16[[#This Row],[Price]]*0.95)</f>
        <v>2654.2999999999997</v>
      </c>
      <c r="P5808" s="4">
        <f>SUM(Table16[[#This Row],[Price]]*0.8)</f>
        <v>2235.2000000000003</v>
      </c>
      <c r="Q5808" s="4">
        <f>SUM(Table16[[#This Row],[Price]]*0.6)</f>
        <v>1676.3999999999999</v>
      </c>
    </row>
    <row r="5809" spans="1:17" x14ac:dyDescent="0.25">
      <c r="A5809" t="s">
        <v>3377</v>
      </c>
      <c r="B5809">
        <v>1382</v>
      </c>
      <c r="C5809" t="s">
        <v>3592</v>
      </c>
      <c r="D5809">
        <v>361</v>
      </c>
      <c r="F5809" s="4">
        <v>1382</v>
      </c>
      <c r="G5809">
        <v>30220</v>
      </c>
      <c r="J5809" s="4">
        <f>MIN(Table16[[#This Row],[Medicare Outpatient Allowable Rate]:[WPPA Inc Outpatient Allowable Rate]])</f>
        <v>0</v>
      </c>
      <c r="K5809" s="4">
        <f>MAX(Table16[[#This Row],[Blue Cross Outpatient Allowable Rate]:[WPPA Inc Outpatient Allowable Rate]])</f>
        <v>1312.8999999999999</v>
      </c>
      <c r="L5809" s="4">
        <f>SUM(Table16[[#This Row],[Price]]*4.42)</f>
        <v>6108.44</v>
      </c>
      <c r="M5809" s="4">
        <v>0</v>
      </c>
      <c r="N5809" s="4">
        <f>SUM(Table16[[#This Row],[ChargeID]]*0.76)</f>
        <v>1050.32</v>
      </c>
      <c r="O5809" s="4">
        <f>SUM(Table16[[#This Row],[Price]]*0.95)</f>
        <v>1312.8999999999999</v>
      </c>
      <c r="P5809" s="4">
        <f>SUM(Table16[[#This Row],[Price]]*0.8)</f>
        <v>1105.6000000000001</v>
      </c>
      <c r="Q5809" s="4">
        <f>SUM(Table16[[#This Row],[Price]]*0.6)</f>
        <v>829.19999999999993</v>
      </c>
    </row>
    <row r="5810" spans="1:17" x14ac:dyDescent="0.25">
      <c r="A5810" t="s">
        <v>3377</v>
      </c>
      <c r="B5810">
        <v>2794</v>
      </c>
      <c r="C5810" t="s">
        <v>3593</v>
      </c>
      <c r="D5810">
        <v>361</v>
      </c>
      <c r="F5810" s="4">
        <v>2794</v>
      </c>
      <c r="G5810">
        <v>30310</v>
      </c>
      <c r="J5810" s="4">
        <f>MIN(Table16[[#This Row],[Medicare Outpatient Allowable Rate]:[WPPA Inc Outpatient Allowable Rate]])</f>
        <v>368</v>
      </c>
      <c r="K5810" s="4">
        <f>MAX(Table16[[#This Row],[Blue Cross Outpatient Allowable Rate]:[WPPA Inc Outpatient Allowable Rate]])</f>
        <v>2654.2999999999997</v>
      </c>
      <c r="L5810" s="4">
        <f>SUM(Table16[[#This Row],[Price]]*4.42)</f>
        <v>12349.48</v>
      </c>
      <c r="M5810" s="4">
        <v>368</v>
      </c>
      <c r="N5810" s="4">
        <f>SUM(Table16[[#This Row],[ChargeID]]*0.76)</f>
        <v>2123.44</v>
      </c>
      <c r="O5810" s="4">
        <f>SUM(Table16[[#This Row],[Price]]*0.95)</f>
        <v>2654.2999999999997</v>
      </c>
      <c r="P5810" s="4">
        <f>SUM(Table16[[#This Row],[Price]]*0.8)</f>
        <v>2235.2000000000003</v>
      </c>
      <c r="Q5810" s="4">
        <f>SUM(Table16[[#This Row],[Price]]*0.6)</f>
        <v>1676.3999999999999</v>
      </c>
    </row>
    <row r="5811" spans="1:17" x14ac:dyDescent="0.25">
      <c r="A5811" t="s">
        <v>3377</v>
      </c>
      <c r="B5811">
        <v>716</v>
      </c>
      <c r="C5811" t="s">
        <v>11945</v>
      </c>
      <c r="D5811">
        <v>361</v>
      </c>
      <c r="F5811" s="4">
        <v>716</v>
      </c>
      <c r="G5811">
        <v>30320</v>
      </c>
      <c r="J5811" s="4">
        <f>MIN(Table16[[#This Row],[Medicare Outpatient Allowable Rate]:[WPPA Inc Outpatient Allowable Rate]])</f>
        <v>368</v>
      </c>
      <c r="K5811" s="4">
        <f>MAX(Table16[[#This Row],[Blue Cross Outpatient Allowable Rate]:[WPPA Inc Outpatient Allowable Rate]])</f>
        <v>680.19999999999993</v>
      </c>
      <c r="L5811" s="4">
        <f>SUM(Table16[[#This Row],[Price]]*4.42)</f>
        <v>3164.72</v>
      </c>
      <c r="M5811" s="4">
        <v>368</v>
      </c>
      <c r="N5811" s="4">
        <f>SUM(Table16[[#This Row],[ChargeID]]*0.76)</f>
        <v>544.16</v>
      </c>
      <c r="O5811" s="4">
        <f>SUM(Table16[[#This Row],[Price]]*0.95)</f>
        <v>680.19999999999993</v>
      </c>
      <c r="P5811" s="4">
        <f>SUM(Table16[[#This Row],[Price]]*0.8)</f>
        <v>572.80000000000007</v>
      </c>
      <c r="Q5811" s="4">
        <f>SUM(Table16[[#This Row],[Price]]*0.6)</f>
        <v>429.59999999999997</v>
      </c>
    </row>
    <row r="5812" spans="1:17" x14ac:dyDescent="0.25">
      <c r="A5812" t="s">
        <v>3377</v>
      </c>
      <c r="B5812">
        <v>5195</v>
      </c>
      <c r="C5812" t="s">
        <v>3594</v>
      </c>
      <c r="D5812">
        <v>361</v>
      </c>
      <c r="F5812" s="4">
        <v>5195</v>
      </c>
      <c r="G5812">
        <v>30400</v>
      </c>
      <c r="J5812" s="4">
        <f>MIN(Table16[[#This Row],[Medicare Outpatient Allowable Rate]:[WPPA Inc Outpatient Allowable Rate]])</f>
        <v>2136</v>
      </c>
      <c r="K5812" s="4">
        <f>MAX(Table16[[#This Row],[Blue Cross Outpatient Allowable Rate]:[WPPA Inc Outpatient Allowable Rate]])</f>
        <v>4935.25</v>
      </c>
      <c r="L5812" s="4">
        <f>SUM(Table16[[#This Row],[Price]]*4.42)</f>
        <v>22961.899999999998</v>
      </c>
      <c r="M5812" s="4">
        <v>2136</v>
      </c>
      <c r="N5812" s="4">
        <f>SUM(Table16[[#This Row],[ChargeID]]*0.76)</f>
        <v>3948.2000000000003</v>
      </c>
      <c r="O5812" s="4">
        <f>SUM(Table16[[#This Row],[Price]]*0.95)</f>
        <v>4935.25</v>
      </c>
      <c r="P5812" s="4">
        <f>SUM(Table16[[#This Row],[Price]]*0.8)</f>
        <v>4156</v>
      </c>
      <c r="Q5812" s="4">
        <f>SUM(Table16[[#This Row],[Price]]*0.6)</f>
        <v>3117</v>
      </c>
    </row>
    <row r="5813" spans="1:17" x14ac:dyDescent="0.25">
      <c r="A5813" t="s">
        <v>3377</v>
      </c>
      <c r="B5813">
        <v>5195</v>
      </c>
      <c r="C5813" t="s">
        <v>3595</v>
      </c>
      <c r="D5813">
        <v>361</v>
      </c>
      <c r="F5813" s="4">
        <v>5195</v>
      </c>
      <c r="G5813">
        <v>30420</v>
      </c>
      <c r="J5813" s="4">
        <f>MIN(Table16[[#This Row],[Medicare Outpatient Allowable Rate]:[WPPA Inc Outpatient Allowable Rate]])</f>
        <v>3117</v>
      </c>
      <c r="K5813" s="4">
        <f>MAX(Table16[[#This Row],[Blue Cross Outpatient Allowable Rate]:[WPPA Inc Outpatient Allowable Rate]])</f>
        <v>4935.25</v>
      </c>
      <c r="L5813" s="4">
        <f>SUM(Table16[[#This Row],[Price]]*4.42)</f>
        <v>22961.899999999998</v>
      </c>
      <c r="M5813" s="4">
        <v>4566</v>
      </c>
      <c r="N5813" s="4">
        <f>SUM(Table16[[#This Row],[ChargeID]]*0.76)</f>
        <v>3948.2000000000003</v>
      </c>
      <c r="O5813" s="4">
        <f>SUM(Table16[[#This Row],[Price]]*0.95)</f>
        <v>4935.25</v>
      </c>
      <c r="P5813" s="4">
        <f>SUM(Table16[[#This Row],[Price]]*0.8)</f>
        <v>4156</v>
      </c>
      <c r="Q5813" s="4">
        <f>SUM(Table16[[#This Row],[Price]]*0.6)</f>
        <v>3117</v>
      </c>
    </row>
    <row r="5814" spans="1:17" x14ac:dyDescent="0.25">
      <c r="A5814" t="s">
        <v>3377</v>
      </c>
      <c r="B5814">
        <v>4138</v>
      </c>
      <c r="C5814" t="s">
        <v>3596</v>
      </c>
      <c r="D5814">
        <v>361</v>
      </c>
      <c r="F5814" s="4">
        <v>4138</v>
      </c>
      <c r="G5814">
        <v>30520</v>
      </c>
      <c r="J5814" s="4">
        <f>MIN(Table16[[#This Row],[Medicare Outpatient Allowable Rate]:[WPPA Inc Outpatient Allowable Rate]])</f>
        <v>2482.7999999999997</v>
      </c>
      <c r="K5814" s="4">
        <f>MAX(Table16[[#This Row],[Blue Cross Outpatient Allowable Rate]:[WPPA Inc Outpatient Allowable Rate]])</f>
        <v>3931.1</v>
      </c>
      <c r="L5814" s="4">
        <f>SUM(Table16[[#This Row],[Price]]*4.42)</f>
        <v>18289.96</v>
      </c>
      <c r="M5814" s="4">
        <v>3311</v>
      </c>
      <c r="N5814" s="4">
        <f>SUM(Table16[[#This Row],[ChargeID]]*0.76)</f>
        <v>3144.88</v>
      </c>
      <c r="O5814" s="4">
        <f>SUM(Table16[[#This Row],[Price]]*0.95)</f>
        <v>3931.1</v>
      </c>
      <c r="P5814" s="4">
        <f>SUM(Table16[[#This Row],[Price]]*0.8)</f>
        <v>3310.4</v>
      </c>
      <c r="Q5814" s="4">
        <f>SUM(Table16[[#This Row],[Price]]*0.6)</f>
        <v>2482.7999999999997</v>
      </c>
    </row>
    <row r="5815" spans="1:17" x14ac:dyDescent="0.25">
      <c r="A5815" t="s">
        <v>3377</v>
      </c>
      <c r="B5815">
        <v>4268</v>
      </c>
      <c r="C5815" t="s">
        <v>3597</v>
      </c>
      <c r="D5815">
        <v>361</v>
      </c>
      <c r="F5815" s="4">
        <v>4268</v>
      </c>
      <c r="G5815">
        <v>30630</v>
      </c>
      <c r="J5815" s="4">
        <f>MIN(Table16[[#This Row],[Medicare Outpatient Allowable Rate]:[WPPA Inc Outpatient Allowable Rate]])</f>
        <v>0</v>
      </c>
      <c r="K5815" s="4">
        <f>MAX(Table16[[#This Row],[Blue Cross Outpatient Allowable Rate]:[WPPA Inc Outpatient Allowable Rate]])</f>
        <v>4054.6</v>
      </c>
      <c r="L5815" s="4">
        <f>SUM(Table16[[#This Row],[Price]]*4.42)</f>
        <v>18864.560000000001</v>
      </c>
      <c r="M5815" s="4">
        <v>0</v>
      </c>
      <c r="N5815" s="4">
        <f>SUM(Table16[[#This Row],[ChargeID]]*0.76)</f>
        <v>3243.68</v>
      </c>
      <c r="O5815" s="4">
        <f>SUM(Table16[[#This Row],[Price]]*0.95)</f>
        <v>4054.6</v>
      </c>
      <c r="P5815" s="4">
        <f>SUM(Table16[[#This Row],[Price]]*0.8)</f>
        <v>3414.4</v>
      </c>
      <c r="Q5815" s="4">
        <f>SUM(Table16[[#This Row],[Price]]*0.6)</f>
        <v>2560.7999999999997</v>
      </c>
    </row>
    <row r="5816" spans="1:17" x14ac:dyDescent="0.25">
      <c r="A5816" t="s">
        <v>3377</v>
      </c>
      <c r="B5816">
        <v>1513</v>
      </c>
      <c r="C5816" t="s">
        <v>3598</v>
      </c>
      <c r="D5816">
        <v>361</v>
      </c>
      <c r="F5816" s="4">
        <v>1513</v>
      </c>
      <c r="G5816">
        <v>30802</v>
      </c>
      <c r="J5816" s="4">
        <f>MIN(Table16[[#This Row],[Medicare Outpatient Allowable Rate]:[WPPA Inc Outpatient Allowable Rate]])</f>
        <v>307</v>
      </c>
      <c r="K5816" s="4">
        <f>MAX(Table16[[#This Row],[Blue Cross Outpatient Allowable Rate]:[WPPA Inc Outpatient Allowable Rate]])</f>
        <v>1437.35</v>
      </c>
      <c r="L5816" s="4">
        <f>SUM(Table16[[#This Row],[Price]]*4.42)</f>
        <v>6687.46</v>
      </c>
      <c r="M5816" s="4">
        <v>307</v>
      </c>
      <c r="N5816" s="4">
        <f>SUM(Table16[[#This Row],[ChargeID]]*0.76)</f>
        <v>1149.8800000000001</v>
      </c>
      <c r="O5816" s="4">
        <f>SUM(Table16[[#This Row],[Price]]*0.95)</f>
        <v>1437.35</v>
      </c>
      <c r="P5816" s="4">
        <f>SUM(Table16[[#This Row],[Price]]*0.8)</f>
        <v>1210.4000000000001</v>
      </c>
      <c r="Q5816" s="4">
        <f>SUM(Table16[[#This Row],[Price]]*0.6)</f>
        <v>907.8</v>
      </c>
    </row>
    <row r="5817" spans="1:17" x14ac:dyDescent="0.25">
      <c r="A5817" t="s">
        <v>3409</v>
      </c>
      <c r="B5817">
        <v>605</v>
      </c>
      <c r="C5817" t="s">
        <v>3599</v>
      </c>
      <c r="D5817">
        <v>361</v>
      </c>
      <c r="F5817" s="4">
        <v>605</v>
      </c>
      <c r="G5817">
        <v>30901</v>
      </c>
      <c r="J5817" s="4">
        <f>MIN(Table16[[#This Row],[Medicare Outpatient Allowable Rate]:[WPPA Inc Outpatient Allowable Rate]])</f>
        <v>363</v>
      </c>
      <c r="K5817" s="4">
        <f>MAX(Table16[[#This Row],[Blue Cross Outpatient Allowable Rate]:[WPPA Inc Outpatient Allowable Rate]])</f>
        <v>574.75</v>
      </c>
      <c r="L5817" s="4">
        <f>SUM(Table16[[#This Row],[Price]]*4.42)</f>
        <v>2674.1</v>
      </c>
      <c r="M5817" s="4">
        <v>484</v>
      </c>
      <c r="N5817" s="4">
        <f>SUM(Table16[[#This Row],[ChargeID]]*0.76)</f>
        <v>459.8</v>
      </c>
      <c r="O5817" s="4">
        <f>SUM(Table16[[#This Row],[Price]]*0.95)</f>
        <v>574.75</v>
      </c>
      <c r="P5817" s="4">
        <f>SUM(Table16[[#This Row],[Price]]*0.8)</f>
        <v>484</v>
      </c>
      <c r="Q5817" s="4">
        <f>SUM(Table16[[#This Row],[Price]]*0.6)</f>
        <v>363</v>
      </c>
    </row>
    <row r="5818" spans="1:17" x14ac:dyDescent="0.25">
      <c r="A5818" t="s">
        <v>3409</v>
      </c>
      <c r="B5818">
        <v>434</v>
      </c>
      <c r="C5818" t="s">
        <v>3600</v>
      </c>
      <c r="D5818">
        <v>361</v>
      </c>
      <c r="F5818" s="4">
        <v>434</v>
      </c>
      <c r="G5818">
        <v>30905</v>
      </c>
      <c r="J5818" s="4">
        <f>MIN(Table16[[#This Row],[Medicare Outpatient Allowable Rate]:[WPPA Inc Outpatient Allowable Rate]])</f>
        <v>260.39999999999998</v>
      </c>
      <c r="K5818" s="4">
        <f>MAX(Table16[[#This Row],[Blue Cross Outpatient Allowable Rate]:[WPPA Inc Outpatient Allowable Rate]])</f>
        <v>412.29999999999995</v>
      </c>
      <c r="L5818" s="4">
        <f>SUM(Table16[[#This Row],[Price]]*4.42)</f>
        <v>1918.28</v>
      </c>
      <c r="M5818" s="4">
        <v>351</v>
      </c>
      <c r="N5818" s="4">
        <f>SUM(Table16[[#This Row],[ChargeID]]*0.76)</f>
        <v>329.84000000000003</v>
      </c>
      <c r="O5818" s="4">
        <f>SUM(Table16[[#This Row],[Price]]*0.95)</f>
        <v>412.29999999999995</v>
      </c>
      <c r="P5818" s="4">
        <f>SUM(Table16[[#This Row],[Price]]*0.8)</f>
        <v>347.20000000000005</v>
      </c>
      <c r="Q5818" s="4">
        <f>SUM(Table16[[#This Row],[Price]]*0.6)</f>
        <v>260.39999999999998</v>
      </c>
    </row>
    <row r="5819" spans="1:17" x14ac:dyDescent="0.25">
      <c r="A5819" t="s">
        <v>3377</v>
      </c>
      <c r="B5819">
        <v>2794</v>
      </c>
      <c r="C5819" t="s">
        <v>3601</v>
      </c>
      <c r="D5819">
        <v>361</v>
      </c>
      <c r="F5819" s="4">
        <v>2794</v>
      </c>
      <c r="G5819">
        <v>30930</v>
      </c>
      <c r="H5819">
        <v>50</v>
      </c>
      <c r="J5819" s="4">
        <f>MIN(Table16[[#This Row],[Medicare Outpatient Allowable Rate]:[WPPA Inc Outpatient Allowable Rate]])</f>
        <v>612</v>
      </c>
      <c r="K5819" s="4">
        <f>MAX(Table16[[#This Row],[Blue Cross Outpatient Allowable Rate]:[WPPA Inc Outpatient Allowable Rate]])</f>
        <v>2654.2999999999997</v>
      </c>
      <c r="L5819" s="4">
        <f>SUM(Table16[[#This Row],[Price]]*4.42)</f>
        <v>12349.48</v>
      </c>
      <c r="M5819" s="4">
        <v>612</v>
      </c>
      <c r="N5819" s="4">
        <f>SUM(Table16[[#This Row],[ChargeID]]*0.76)</f>
        <v>2123.44</v>
      </c>
      <c r="O5819" s="4">
        <f>SUM(Table16[[#This Row],[Price]]*0.95)</f>
        <v>2654.2999999999997</v>
      </c>
      <c r="P5819" s="4">
        <f>SUM(Table16[[#This Row],[Price]]*0.8)</f>
        <v>2235.2000000000003</v>
      </c>
      <c r="Q5819" s="4">
        <f>SUM(Table16[[#This Row],[Price]]*0.6)</f>
        <v>1676.3999999999999</v>
      </c>
    </row>
    <row r="5820" spans="1:17" x14ac:dyDescent="0.25">
      <c r="A5820" t="s">
        <v>3377</v>
      </c>
      <c r="B5820">
        <v>2055</v>
      </c>
      <c r="C5820" t="s">
        <v>11946</v>
      </c>
      <c r="D5820">
        <v>360</v>
      </c>
      <c r="F5820" s="4">
        <v>2055</v>
      </c>
      <c r="G5820">
        <v>31237</v>
      </c>
      <c r="H5820" t="s">
        <v>3505</v>
      </c>
      <c r="J5820" s="4">
        <f>MIN(Table16[[#This Row],[Medicare Outpatient Allowable Rate]:[WPPA Inc Outpatient Allowable Rate]])</f>
        <v>1233</v>
      </c>
      <c r="K5820" s="4">
        <f>MAX(Table16[[#This Row],[Blue Cross Outpatient Allowable Rate]:[WPPA Inc Outpatient Allowable Rate]])</f>
        <v>3961.65</v>
      </c>
      <c r="L5820" s="4">
        <f>SUM(Table16[[#This Row],[Price]]*4.42)</f>
        <v>9083.1</v>
      </c>
      <c r="M5820" s="4">
        <v>3961.65</v>
      </c>
      <c r="N5820" s="4">
        <f>SUM(Table16[[#This Row],[ChargeID]]*0.76)</f>
        <v>1561.8</v>
      </c>
      <c r="O5820" s="4">
        <f>SUM(Table16[[#This Row],[Price]]*0.95)</f>
        <v>1952.25</v>
      </c>
      <c r="P5820" s="4">
        <f>SUM(Table16[[#This Row],[Price]]*0.8)</f>
        <v>1644</v>
      </c>
      <c r="Q5820" s="4">
        <f>SUM(Table16[[#This Row],[Price]]*0.6)</f>
        <v>1233</v>
      </c>
    </row>
    <row r="5821" spans="1:17" x14ac:dyDescent="0.25">
      <c r="A5821" t="s">
        <v>3377</v>
      </c>
      <c r="B5821">
        <v>2293.5</v>
      </c>
      <c r="C5821" t="s">
        <v>3602</v>
      </c>
      <c r="D5821">
        <v>361</v>
      </c>
      <c r="F5821" s="4">
        <v>2293.5</v>
      </c>
      <c r="G5821">
        <v>31238</v>
      </c>
      <c r="J5821" s="4">
        <f>MIN(Table16[[#This Row],[Medicare Outpatient Allowable Rate]:[WPPA Inc Outpatient Allowable Rate]])</f>
        <v>1376.1</v>
      </c>
      <c r="K5821" s="4">
        <f>MAX(Table16[[#This Row],[Blue Cross Outpatient Allowable Rate]:[WPPA Inc Outpatient Allowable Rate]])</f>
        <v>4587</v>
      </c>
      <c r="L5821" s="4">
        <f>SUM(Table16[[#This Row],[Price]]*4.42)</f>
        <v>10137.27</v>
      </c>
      <c r="M5821" s="4">
        <v>4587</v>
      </c>
      <c r="N5821" s="4">
        <f>SUM(Table16[[#This Row],[ChargeID]]*0.76)</f>
        <v>1743.06</v>
      </c>
      <c r="O5821" s="4">
        <f>SUM(Table16[[#This Row],[Price]]*0.95)</f>
        <v>2178.8249999999998</v>
      </c>
      <c r="P5821" s="4">
        <f>SUM(Table16[[#This Row],[Price]]*0.8)</f>
        <v>1834.8000000000002</v>
      </c>
      <c r="Q5821" s="4">
        <f>SUM(Table16[[#This Row],[Price]]*0.6)</f>
        <v>1376.1</v>
      </c>
    </row>
    <row r="5822" spans="1:17" x14ac:dyDescent="0.25">
      <c r="A5822" t="s">
        <v>3377</v>
      </c>
      <c r="B5822">
        <v>5948</v>
      </c>
      <c r="C5822" t="s">
        <v>3603</v>
      </c>
      <c r="D5822">
        <v>361</v>
      </c>
      <c r="F5822" s="4">
        <v>5948</v>
      </c>
      <c r="G5822">
        <v>31253</v>
      </c>
      <c r="J5822" s="4">
        <f>MIN(Table16[[#This Row],[Medicare Outpatient Allowable Rate]:[WPPA Inc Outpatient Allowable Rate]])</f>
        <v>0</v>
      </c>
      <c r="K5822" s="4">
        <f>MAX(Table16[[#This Row],[Blue Cross Outpatient Allowable Rate]:[WPPA Inc Outpatient Allowable Rate]])</f>
        <v>5650.5999999999995</v>
      </c>
      <c r="L5822" s="4">
        <f>SUM(Table16[[#This Row],[Price]]*4.42)</f>
        <v>26290.16</v>
      </c>
      <c r="M5822" s="4">
        <v>0</v>
      </c>
      <c r="N5822" s="4">
        <f>SUM(Table16[[#This Row],[ChargeID]]*0.76)</f>
        <v>4520.4800000000005</v>
      </c>
      <c r="O5822" s="4">
        <f>SUM(Table16[[#This Row],[Price]]*0.95)</f>
        <v>5650.5999999999995</v>
      </c>
      <c r="P5822" s="4">
        <f>SUM(Table16[[#This Row],[Price]]*0.8)</f>
        <v>4758.4000000000005</v>
      </c>
      <c r="Q5822" s="4">
        <f>SUM(Table16[[#This Row],[Price]]*0.6)</f>
        <v>3568.7999999999997</v>
      </c>
    </row>
    <row r="5823" spans="1:17" x14ac:dyDescent="0.25">
      <c r="A5823" t="s">
        <v>3377</v>
      </c>
      <c r="B5823">
        <v>5948</v>
      </c>
      <c r="C5823" t="s">
        <v>3604</v>
      </c>
      <c r="D5823">
        <v>361</v>
      </c>
      <c r="F5823" s="4">
        <v>5948</v>
      </c>
      <c r="G5823">
        <v>31254</v>
      </c>
      <c r="H5823">
        <v>50</v>
      </c>
      <c r="J5823" s="4">
        <f>MIN(Table16[[#This Row],[Medicare Outpatient Allowable Rate]:[WPPA Inc Outpatient Allowable Rate]])</f>
        <v>3568.7999999999997</v>
      </c>
      <c r="K5823" s="4">
        <f>MAX(Table16[[#This Row],[Blue Cross Outpatient Allowable Rate]:[WPPA Inc Outpatient Allowable Rate]])</f>
        <v>5650.5999999999995</v>
      </c>
      <c r="L5823" s="4">
        <f>SUM(Table16[[#This Row],[Price]]*4.42)</f>
        <v>26290.16</v>
      </c>
      <c r="M5823" s="4">
        <v>3989</v>
      </c>
      <c r="N5823" s="4">
        <f>SUM(Table16[[#This Row],[ChargeID]]*0.76)</f>
        <v>4520.4800000000005</v>
      </c>
      <c r="O5823" s="4">
        <f>SUM(Table16[[#This Row],[Price]]*0.95)</f>
        <v>5650.5999999999995</v>
      </c>
      <c r="P5823" s="4">
        <f>SUM(Table16[[#This Row],[Price]]*0.8)</f>
        <v>4758.4000000000005</v>
      </c>
      <c r="Q5823" s="4">
        <f>SUM(Table16[[#This Row],[Price]]*0.6)</f>
        <v>3568.7999999999997</v>
      </c>
    </row>
    <row r="5824" spans="1:17" x14ac:dyDescent="0.25">
      <c r="A5824" t="s">
        <v>3377</v>
      </c>
      <c r="B5824">
        <v>5948</v>
      </c>
      <c r="C5824" t="s">
        <v>3605</v>
      </c>
      <c r="D5824">
        <v>361</v>
      </c>
      <c r="F5824" s="4">
        <v>5948</v>
      </c>
      <c r="G5824">
        <v>31255</v>
      </c>
      <c r="H5824" t="s">
        <v>3502</v>
      </c>
      <c r="J5824" s="4">
        <f>MIN(Table16[[#This Row],[Medicare Outpatient Allowable Rate]:[WPPA Inc Outpatient Allowable Rate]])</f>
        <v>3568.7999999999997</v>
      </c>
      <c r="K5824" s="4">
        <f>MAX(Table16[[#This Row],[Blue Cross Outpatient Allowable Rate]:[WPPA Inc Outpatient Allowable Rate]])</f>
        <v>5650.5999999999995</v>
      </c>
      <c r="L5824" s="4">
        <f>SUM(Table16[[#This Row],[Price]]*4.42)</f>
        <v>26290.16</v>
      </c>
      <c r="M5824" s="4">
        <v>4912</v>
      </c>
      <c r="N5824" s="4">
        <f>SUM(Table16[[#This Row],[ChargeID]]*0.76)</f>
        <v>4520.4800000000005</v>
      </c>
      <c r="O5824" s="4">
        <f>SUM(Table16[[#This Row],[Price]]*0.95)</f>
        <v>5650.5999999999995</v>
      </c>
      <c r="P5824" s="4">
        <f>SUM(Table16[[#This Row],[Price]]*0.8)</f>
        <v>4758.4000000000005</v>
      </c>
      <c r="Q5824" s="4">
        <f>SUM(Table16[[#This Row],[Price]]*0.6)</f>
        <v>3568.7999999999997</v>
      </c>
    </row>
    <row r="5825" spans="1:17" x14ac:dyDescent="0.25">
      <c r="A5825" t="s">
        <v>3377</v>
      </c>
      <c r="B5825">
        <v>0</v>
      </c>
      <c r="C5825" t="s">
        <v>11947</v>
      </c>
      <c r="D5825">
        <v>361</v>
      </c>
      <c r="F5825" s="4">
        <v>0</v>
      </c>
      <c r="G5825">
        <v>31256</v>
      </c>
      <c r="H5825">
        <v>50</v>
      </c>
      <c r="J5825" s="4">
        <f>MIN(Table16[[#This Row],[Medicare Outpatient Allowable Rate]:[WPPA Inc Outpatient Allowable Rate]])</f>
        <v>0</v>
      </c>
      <c r="K5825" s="4">
        <f>MAX(Table16[[#This Row],[Blue Cross Outpatient Allowable Rate]:[WPPA Inc Outpatient Allowable Rate]])</f>
        <v>1648</v>
      </c>
      <c r="L5825" s="4">
        <f>SUM(Table16[[#This Row],[Price]]*4.42)</f>
        <v>0</v>
      </c>
      <c r="M5825" s="4">
        <v>1648</v>
      </c>
      <c r="N5825" s="4">
        <f>SUM(Table16[[#This Row],[ChargeID]]*0.76)</f>
        <v>0</v>
      </c>
      <c r="O5825" s="4">
        <f>SUM(Table16[[#This Row],[Price]]*0.95)</f>
        <v>0</v>
      </c>
      <c r="P5825" s="4">
        <f>SUM(Table16[[#This Row],[Price]]*0.8)</f>
        <v>0</v>
      </c>
      <c r="Q5825" s="4">
        <f>SUM(Table16[[#This Row],[Price]]*0.6)</f>
        <v>0</v>
      </c>
    </row>
    <row r="5826" spans="1:17" x14ac:dyDescent="0.25">
      <c r="A5826" t="s">
        <v>3377</v>
      </c>
      <c r="B5826">
        <v>8500</v>
      </c>
      <c r="C5826" t="s">
        <v>3606</v>
      </c>
      <c r="D5826">
        <v>361</v>
      </c>
      <c r="F5826" s="4">
        <v>8500</v>
      </c>
      <c r="G5826">
        <v>31257</v>
      </c>
      <c r="H5826">
        <v>50</v>
      </c>
      <c r="J5826" s="4">
        <f>MIN(Table16[[#This Row],[Medicare Outpatient Allowable Rate]:[WPPA Inc Outpatient Allowable Rate]])</f>
        <v>5100</v>
      </c>
      <c r="K5826" s="4">
        <f>MAX(Table16[[#This Row],[Blue Cross Outpatient Allowable Rate]:[WPPA Inc Outpatient Allowable Rate]])</f>
        <v>8550</v>
      </c>
      <c r="L5826" s="4">
        <f>SUM(Table16[[#This Row],[Price]]*4.42)</f>
        <v>37570</v>
      </c>
      <c r="M5826" s="4">
        <v>8550</v>
      </c>
      <c r="N5826" s="4">
        <f>SUM(Table16[[#This Row],[ChargeID]]*0.76)</f>
        <v>6460</v>
      </c>
      <c r="O5826" s="4">
        <f>SUM(Table16[[#This Row],[Price]]*0.95)</f>
        <v>8075</v>
      </c>
      <c r="P5826" s="4">
        <f>SUM(Table16[[#This Row],[Price]]*0.8)</f>
        <v>6800</v>
      </c>
      <c r="Q5826" s="4">
        <f>SUM(Table16[[#This Row],[Price]]*0.6)</f>
        <v>5100</v>
      </c>
    </row>
    <row r="5827" spans="1:17" x14ac:dyDescent="0.25">
      <c r="A5827" t="s">
        <v>3377</v>
      </c>
      <c r="B5827">
        <v>5948</v>
      </c>
      <c r="C5827" t="s">
        <v>3607</v>
      </c>
      <c r="D5827">
        <v>361</v>
      </c>
      <c r="F5827" s="4">
        <v>5948</v>
      </c>
      <c r="G5827">
        <v>31267</v>
      </c>
      <c r="H5827">
        <v>50</v>
      </c>
      <c r="J5827" s="4">
        <f>MIN(Table16[[#This Row],[Medicare Outpatient Allowable Rate]:[WPPA Inc Outpatient Allowable Rate]])</f>
        <v>3568.7999999999997</v>
      </c>
      <c r="K5827" s="4">
        <f>MAX(Table16[[#This Row],[Blue Cross Outpatient Allowable Rate]:[WPPA Inc Outpatient Allowable Rate]])</f>
        <v>5650.5999999999995</v>
      </c>
      <c r="L5827" s="4">
        <f>SUM(Table16[[#This Row],[Price]]*4.42)</f>
        <v>26290.16</v>
      </c>
      <c r="M5827" s="4">
        <v>5482</v>
      </c>
      <c r="N5827" s="4">
        <f>SUM(Table16[[#This Row],[ChargeID]]*0.76)</f>
        <v>4520.4800000000005</v>
      </c>
      <c r="O5827" s="4">
        <f>SUM(Table16[[#This Row],[Price]]*0.95)</f>
        <v>5650.5999999999995</v>
      </c>
      <c r="P5827" s="4">
        <f>SUM(Table16[[#This Row],[Price]]*0.8)</f>
        <v>4758.4000000000005</v>
      </c>
      <c r="Q5827" s="4">
        <f>SUM(Table16[[#This Row],[Price]]*0.6)</f>
        <v>3568.7999999999997</v>
      </c>
    </row>
    <row r="5828" spans="1:17" x14ac:dyDescent="0.25">
      <c r="A5828" t="s">
        <v>3377</v>
      </c>
      <c r="B5828">
        <v>5948</v>
      </c>
      <c r="C5828" t="s">
        <v>3608</v>
      </c>
      <c r="D5828">
        <v>361</v>
      </c>
      <c r="F5828" s="4">
        <v>5948</v>
      </c>
      <c r="G5828">
        <v>31276</v>
      </c>
      <c r="H5828">
        <v>50</v>
      </c>
      <c r="J5828" s="4">
        <f>MIN(Table16[[#This Row],[Medicare Outpatient Allowable Rate]:[WPPA Inc Outpatient Allowable Rate]])</f>
        <v>3568.7999999999997</v>
      </c>
      <c r="K5828" s="4">
        <f>MAX(Table16[[#This Row],[Blue Cross Outpatient Allowable Rate]:[WPPA Inc Outpatient Allowable Rate]])</f>
        <v>7307</v>
      </c>
      <c r="L5828" s="4">
        <f>SUM(Table16[[#This Row],[Price]]*4.42)</f>
        <v>26290.16</v>
      </c>
      <c r="M5828" s="4">
        <v>7307</v>
      </c>
      <c r="N5828" s="4">
        <f>SUM(Table16[[#This Row],[ChargeID]]*0.76)</f>
        <v>4520.4800000000005</v>
      </c>
      <c r="O5828" s="4">
        <f>SUM(Table16[[#This Row],[Price]]*0.95)</f>
        <v>5650.5999999999995</v>
      </c>
      <c r="P5828" s="4">
        <f>SUM(Table16[[#This Row],[Price]]*0.8)</f>
        <v>4758.4000000000005</v>
      </c>
      <c r="Q5828" s="4">
        <f>SUM(Table16[[#This Row],[Price]]*0.6)</f>
        <v>3568.7999999999997</v>
      </c>
    </row>
    <row r="5829" spans="1:17" x14ac:dyDescent="0.25">
      <c r="A5829" t="s">
        <v>3377</v>
      </c>
      <c r="B5829">
        <v>5948</v>
      </c>
      <c r="C5829" t="s">
        <v>3609</v>
      </c>
      <c r="D5829">
        <v>361</v>
      </c>
      <c r="F5829" s="4">
        <v>5948</v>
      </c>
      <c r="G5829">
        <v>31295</v>
      </c>
      <c r="H5829">
        <v>50</v>
      </c>
      <c r="J5829" s="4">
        <f>MIN(Table16[[#This Row],[Medicare Outpatient Allowable Rate]:[WPPA Inc Outpatient Allowable Rate]])</f>
        <v>0</v>
      </c>
      <c r="K5829" s="4">
        <f>MAX(Table16[[#This Row],[Blue Cross Outpatient Allowable Rate]:[WPPA Inc Outpatient Allowable Rate]])</f>
        <v>5650.5999999999995</v>
      </c>
      <c r="L5829" s="4">
        <f>SUM(Table16[[#This Row],[Price]]*4.42)</f>
        <v>26290.16</v>
      </c>
      <c r="M5829" s="4">
        <v>0</v>
      </c>
      <c r="N5829" s="4">
        <f>SUM(Table16[[#This Row],[ChargeID]]*0.76)</f>
        <v>4520.4800000000005</v>
      </c>
      <c r="O5829" s="4">
        <f>SUM(Table16[[#This Row],[Price]]*0.95)</f>
        <v>5650.5999999999995</v>
      </c>
      <c r="P5829" s="4">
        <f>SUM(Table16[[#This Row],[Price]]*0.8)</f>
        <v>4758.4000000000005</v>
      </c>
      <c r="Q5829" s="4">
        <f>SUM(Table16[[#This Row],[Price]]*0.6)</f>
        <v>3568.7999999999997</v>
      </c>
    </row>
    <row r="5830" spans="1:17" x14ac:dyDescent="0.25">
      <c r="A5830" t="s">
        <v>3377</v>
      </c>
      <c r="B5830">
        <v>5948</v>
      </c>
      <c r="C5830" t="s">
        <v>3610</v>
      </c>
      <c r="D5830">
        <v>361</v>
      </c>
      <c r="F5830" s="4">
        <v>5948</v>
      </c>
      <c r="G5830">
        <v>31296</v>
      </c>
      <c r="H5830">
        <v>50</v>
      </c>
      <c r="J5830" s="4">
        <f>MIN(Table16[[#This Row],[Medicare Outpatient Allowable Rate]:[WPPA Inc Outpatient Allowable Rate]])</f>
        <v>0</v>
      </c>
      <c r="K5830" s="4">
        <f>MAX(Table16[[#This Row],[Blue Cross Outpatient Allowable Rate]:[WPPA Inc Outpatient Allowable Rate]])</f>
        <v>5650.5999999999995</v>
      </c>
      <c r="L5830" s="4">
        <f>SUM(Table16[[#This Row],[Price]]*4.42)</f>
        <v>26290.16</v>
      </c>
      <c r="M5830" s="4">
        <v>0</v>
      </c>
      <c r="N5830" s="4">
        <f>SUM(Table16[[#This Row],[ChargeID]]*0.76)</f>
        <v>4520.4800000000005</v>
      </c>
      <c r="O5830" s="4">
        <f>SUM(Table16[[#This Row],[Price]]*0.95)</f>
        <v>5650.5999999999995</v>
      </c>
      <c r="P5830" s="4">
        <f>SUM(Table16[[#This Row],[Price]]*0.8)</f>
        <v>4758.4000000000005</v>
      </c>
      <c r="Q5830" s="4">
        <f>SUM(Table16[[#This Row],[Price]]*0.6)</f>
        <v>3568.7999999999997</v>
      </c>
    </row>
    <row r="5831" spans="1:17" x14ac:dyDescent="0.25">
      <c r="A5831" t="s">
        <v>3377</v>
      </c>
      <c r="B5831">
        <v>5948</v>
      </c>
      <c r="C5831" t="s">
        <v>3611</v>
      </c>
      <c r="D5831">
        <v>361</v>
      </c>
      <c r="F5831" s="4">
        <v>5948</v>
      </c>
      <c r="G5831">
        <v>31297</v>
      </c>
      <c r="H5831">
        <v>50</v>
      </c>
      <c r="J5831" s="4">
        <f>MIN(Table16[[#This Row],[Medicare Outpatient Allowable Rate]:[WPPA Inc Outpatient Allowable Rate]])</f>
        <v>0</v>
      </c>
      <c r="K5831" s="4">
        <f>MAX(Table16[[#This Row],[Blue Cross Outpatient Allowable Rate]:[WPPA Inc Outpatient Allowable Rate]])</f>
        <v>5650.5999999999995</v>
      </c>
      <c r="L5831" s="4">
        <f>SUM(Table16[[#This Row],[Price]]*4.42)</f>
        <v>26290.16</v>
      </c>
      <c r="M5831" s="4">
        <v>0</v>
      </c>
      <c r="N5831" s="4">
        <f>SUM(Table16[[#This Row],[ChargeID]]*0.76)</f>
        <v>4520.4800000000005</v>
      </c>
      <c r="O5831" s="4">
        <f>SUM(Table16[[#This Row],[Price]]*0.95)</f>
        <v>5650.5999999999995</v>
      </c>
      <c r="P5831" s="4">
        <f>SUM(Table16[[#This Row],[Price]]*0.8)</f>
        <v>4758.4000000000005</v>
      </c>
      <c r="Q5831" s="4">
        <f>SUM(Table16[[#This Row],[Price]]*0.6)</f>
        <v>3568.7999999999997</v>
      </c>
    </row>
    <row r="5832" spans="1:17" x14ac:dyDescent="0.25">
      <c r="A5832" t="s">
        <v>3377</v>
      </c>
      <c r="B5832">
        <v>396</v>
      </c>
      <c r="C5832" t="s">
        <v>3612</v>
      </c>
      <c r="D5832">
        <v>360</v>
      </c>
      <c r="F5832" s="4">
        <v>396</v>
      </c>
      <c r="G5832">
        <v>31500</v>
      </c>
      <c r="J5832" s="4">
        <f>MIN(Table16[[#This Row],[Medicare Outpatient Allowable Rate]:[WPPA Inc Outpatient Allowable Rate]])</f>
        <v>0</v>
      </c>
      <c r="K5832" s="4">
        <f>MAX(Table16[[#This Row],[Blue Cross Outpatient Allowable Rate]:[WPPA Inc Outpatient Allowable Rate]])</f>
        <v>376.2</v>
      </c>
      <c r="L5832" s="4">
        <f>SUM(Table16[[#This Row],[Price]]*4.42)</f>
        <v>1750.32</v>
      </c>
      <c r="M5832" s="4">
        <v>0</v>
      </c>
      <c r="N5832" s="4">
        <f>SUM(Table16[[#This Row],[ChargeID]]*0.76)</f>
        <v>300.95999999999998</v>
      </c>
      <c r="O5832" s="4">
        <f>SUM(Table16[[#This Row],[Price]]*0.95)</f>
        <v>376.2</v>
      </c>
      <c r="P5832" s="4">
        <f>SUM(Table16[[#This Row],[Price]]*0.8)</f>
        <v>316.8</v>
      </c>
      <c r="Q5832" s="4">
        <f>SUM(Table16[[#This Row],[Price]]*0.6)</f>
        <v>237.6</v>
      </c>
    </row>
    <row r="5833" spans="1:17" x14ac:dyDescent="0.25">
      <c r="A5833" t="s">
        <v>3377</v>
      </c>
      <c r="B5833">
        <v>5528</v>
      </c>
      <c r="C5833" t="s">
        <v>3613</v>
      </c>
      <c r="D5833">
        <v>361</v>
      </c>
      <c r="F5833" s="4">
        <v>5528</v>
      </c>
      <c r="G5833">
        <v>31525</v>
      </c>
      <c r="J5833" s="4">
        <f>MIN(Table16[[#This Row],[Medicare Outpatient Allowable Rate]:[WPPA Inc Outpatient Allowable Rate]])</f>
        <v>3316.7999999999997</v>
      </c>
      <c r="K5833" s="4">
        <f>MAX(Table16[[#This Row],[Blue Cross Outpatient Allowable Rate]:[WPPA Inc Outpatient Allowable Rate]])</f>
        <v>5251.5999999999995</v>
      </c>
      <c r="L5833" s="4">
        <f>SUM(Table16[[#This Row],[Price]]*4.42)</f>
        <v>24433.759999999998</v>
      </c>
      <c r="M5833" s="4">
        <v>4423</v>
      </c>
      <c r="N5833" s="4">
        <f>SUM(Table16[[#This Row],[ChargeID]]*0.76)</f>
        <v>4201.28</v>
      </c>
      <c r="O5833" s="4">
        <f>SUM(Table16[[#This Row],[Price]]*0.95)</f>
        <v>5251.5999999999995</v>
      </c>
      <c r="P5833" s="4">
        <f>SUM(Table16[[#This Row],[Price]]*0.8)</f>
        <v>4422.4000000000005</v>
      </c>
      <c r="Q5833" s="4">
        <f>SUM(Table16[[#This Row],[Price]]*0.6)</f>
        <v>3316.7999999999997</v>
      </c>
    </row>
    <row r="5834" spans="1:17" x14ac:dyDescent="0.25">
      <c r="A5834" t="s">
        <v>3377</v>
      </c>
      <c r="B5834">
        <v>2160.5</v>
      </c>
      <c r="C5834" t="s">
        <v>3614</v>
      </c>
      <c r="D5834">
        <v>361</v>
      </c>
      <c r="F5834" s="4">
        <v>2160.5</v>
      </c>
      <c r="G5834">
        <v>31526</v>
      </c>
      <c r="J5834" s="4">
        <f>MIN(Table16[[#This Row],[Medicare Outpatient Allowable Rate]:[WPPA Inc Outpatient Allowable Rate]])</f>
        <v>1296.3</v>
      </c>
      <c r="K5834" s="4">
        <f>MAX(Table16[[#This Row],[Blue Cross Outpatient Allowable Rate]:[WPPA Inc Outpatient Allowable Rate]])</f>
        <v>4321</v>
      </c>
      <c r="L5834" s="4">
        <f>SUM(Table16[[#This Row],[Price]]*4.42)</f>
        <v>9549.41</v>
      </c>
      <c r="M5834" s="4">
        <v>4321</v>
      </c>
      <c r="N5834" s="4">
        <f>SUM(Table16[[#This Row],[ChargeID]]*0.76)</f>
        <v>1641.98</v>
      </c>
      <c r="O5834" s="4">
        <f>SUM(Table16[[#This Row],[Price]]*0.95)</f>
        <v>2052.4749999999999</v>
      </c>
      <c r="P5834" s="4">
        <f>SUM(Table16[[#This Row],[Price]]*0.8)</f>
        <v>1728.4</v>
      </c>
      <c r="Q5834" s="4">
        <f>SUM(Table16[[#This Row],[Price]]*0.6)</f>
        <v>1296.3</v>
      </c>
    </row>
    <row r="5835" spans="1:17" x14ac:dyDescent="0.25">
      <c r="A5835" t="s">
        <v>3377</v>
      </c>
      <c r="B5835">
        <v>6010</v>
      </c>
      <c r="C5835" t="s">
        <v>3615</v>
      </c>
      <c r="D5835">
        <v>361</v>
      </c>
      <c r="F5835" s="4">
        <v>6010</v>
      </c>
      <c r="G5835">
        <v>31530</v>
      </c>
      <c r="J5835" s="4">
        <f>MIN(Table16[[#This Row],[Medicare Outpatient Allowable Rate]:[WPPA Inc Outpatient Allowable Rate]])</f>
        <v>3606</v>
      </c>
      <c r="K5835" s="4">
        <f>MAX(Table16[[#This Row],[Blue Cross Outpatient Allowable Rate]:[WPPA Inc Outpatient Allowable Rate]])</f>
        <v>5709.5</v>
      </c>
      <c r="L5835" s="4">
        <f>SUM(Table16[[#This Row],[Price]]*4.42)</f>
        <v>26564.2</v>
      </c>
      <c r="M5835" s="4">
        <v>4116</v>
      </c>
      <c r="N5835" s="4">
        <f>SUM(Table16[[#This Row],[ChargeID]]*0.76)</f>
        <v>4567.6000000000004</v>
      </c>
      <c r="O5835" s="4">
        <f>SUM(Table16[[#This Row],[Price]]*0.95)</f>
        <v>5709.5</v>
      </c>
      <c r="P5835" s="4">
        <f>SUM(Table16[[#This Row],[Price]]*0.8)</f>
        <v>4808</v>
      </c>
      <c r="Q5835" s="4">
        <f>SUM(Table16[[#This Row],[Price]]*0.6)</f>
        <v>3606</v>
      </c>
    </row>
    <row r="5836" spans="1:17" x14ac:dyDescent="0.25">
      <c r="A5836" t="s">
        <v>3377</v>
      </c>
      <c r="B5836">
        <v>6010</v>
      </c>
      <c r="C5836" t="s">
        <v>3616</v>
      </c>
      <c r="D5836">
        <v>361</v>
      </c>
      <c r="F5836" s="4">
        <v>6010</v>
      </c>
      <c r="G5836">
        <v>31535</v>
      </c>
      <c r="J5836" s="4">
        <f>MIN(Table16[[#This Row],[Medicare Outpatient Allowable Rate]:[WPPA Inc Outpatient Allowable Rate]])</f>
        <v>3606</v>
      </c>
      <c r="K5836" s="4">
        <f>MAX(Table16[[#This Row],[Blue Cross Outpatient Allowable Rate]:[WPPA Inc Outpatient Allowable Rate]])</f>
        <v>5709.5</v>
      </c>
      <c r="L5836" s="4">
        <f>SUM(Table16[[#This Row],[Price]]*4.42)</f>
        <v>26564.2</v>
      </c>
      <c r="M5836" s="4">
        <v>4116</v>
      </c>
      <c r="N5836" s="4">
        <f>SUM(Table16[[#This Row],[ChargeID]]*0.76)</f>
        <v>4567.6000000000004</v>
      </c>
      <c r="O5836" s="4">
        <f>SUM(Table16[[#This Row],[Price]]*0.95)</f>
        <v>5709.5</v>
      </c>
      <c r="P5836" s="4">
        <f>SUM(Table16[[#This Row],[Price]]*0.8)</f>
        <v>4808</v>
      </c>
      <c r="Q5836" s="4">
        <f>SUM(Table16[[#This Row],[Price]]*0.6)</f>
        <v>3606</v>
      </c>
    </row>
    <row r="5837" spans="1:17" x14ac:dyDescent="0.25">
      <c r="A5837" t="s">
        <v>3377</v>
      </c>
      <c r="B5837">
        <v>6010</v>
      </c>
      <c r="C5837" t="s">
        <v>3616</v>
      </c>
      <c r="D5837">
        <v>361</v>
      </c>
      <c r="F5837" s="4">
        <v>6010</v>
      </c>
      <c r="G5837">
        <v>31536</v>
      </c>
      <c r="J5837" s="4">
        <f>MIN(Table16[[#This Row],[Medicare Outpatient Allowable Rate]:[WPPA Inc Outpatient Allowable Rate]])</f>
        <v>3606</v>
      </c>
      <c r="K5837" s="4">
        <f>MAX(Table16[[#This Row],[Blue Cross Outpatient Allowable Rate]:[WPPA Inc Outpatient Allowable Rate]])</f>
        <v>5709.5</v>
      </c>
      <c r="L5837" s="4">
        <f>SUM(Table16[[#This Row],[Price]]*4.42)</f>
        <v>26564.2</v>
      </c>
      <c r="M5837" s="4">
        <v>4116</v>
      </c>
      <c r="N5837" s="4">
        <f>SUM(Table16[[#This Row],[ChargeID]]*0.76)</f>
        <v>4567.6000000000004</v>
      </c>
      <c r="O5837" s="4">
        <f>SUM(Table16[[#This Row],[Price]]*0.95)</f>
        <v>5709.5</v>
      </c>
      <c r="P5837" s="4">
        <f>SUM(Table16[[#This Row],[Price]]*0.8)</f>
        <v>4808</v>
      </c>
      <c r="Q5837" s="4">
        <f>SUM(Table16[[#This Row],[Price]]*0.6)</f>
        <v>3606</v>
      </c>
    </row>
    <row r="5838" spans="1:17" x14ac:dyDescent="0.25">
      <c r="A5838" t="s">
        <v>3377</v>
      </c>
      <c r="B5838">
        <v>6010</v>
      </c>
      <c r="C5838" t="s">
        <v>3617</v>
      </c>
      <c r="D5838">
        <v>361</v>
      </c>
      <c r="F5838" s="4">
        <v>6010</v>
      </c>
      <c r="G5838">
        <v>31540</v>
      </c>
      <c r="J5838" s="4">
        <f>MIN(Table16[[#This Row],[Medicare Outpatient Allowable Rate]:[WPPA Inc Outpatient Allowable Rate]])</f>
        <v>3606</v>
      </c>
      <c r="K5838" s="4">
        <f>MAX(Table16[[#This Row],[Blue Cross Outpatient Allowable Rate]:[WPPA Inc Outpatient Allowable Rate]])</f>
        <v>5709.5</v>
      </c>
      <c r="L5838" s="4">
        <f>SUM(Table16[[#This Row],[Price]]*4.42)</f>
        <v>26564.2</v>
      </c>
      <c r="M5838" s="4">
        <v>4116</v>
      </c>
      <c r="N5838" s="4">
        <f>SUM(Table16[[#This Row],[ChargeID]]*0.76)</f>
        <v>4567.6000000000004</v>
      </c>
      <c r="O5838" s="4">
        <f>SUM(Table16[[#This Row],[Price]]*0.95)</f>
        <v>5709.5</v>
      </c>
      <c r="P5838" s="4">
        <f>SUM(Table16[[#This Row],[Price]]*0.8)</f>
        <v>4808</v>
      </c>
      <c r="Q5838" s="4">
        <f>SUM(Table16[[#This Row],[Price]]*0.6)</f>
        <v>3606</v>
      </c>
    </row>
    <row r="5839" spans="1:17" x14ac:dyDescent="0.25">
      <c r="A5839" t="s">
        <v>3377</v>
      </c>
      <c r="B5839">
        <v>1681</v>
      </c>
      <c r="C5839" t="s">
        <v>3618</v>
      </c>
      <c r="D5839">
        <v>361</v>
      </c>
      <c r="F5839" s="4">
        <v>1681</v>
      </c>
      <c r="G5839">
        <v>31575</v>
      </c>
      <c r="J5839" s="4">
        <f>MIN(Table16[[#This Row],[Medicare Outpatient Allowable Rate]:[WPPA Inc Outpatient Allowable Rate]])</f>
        <v>1008.5999999999999</v>
      </c>
      <c r="K5839" s="4">
        <f>MAX(Table16[[#This Row],[Blue Cross Outpatient Allowable Rate]:[WPPA Inc Outpatient Allowable Rate]])</f>
        <v>1596.9499999999998</v>
      </c>
      <c r="L5839" s="4">
        <f>SUM(Table16[[#This Row],[Price]]*4.42)</f>
        <v>7430.0199999999995</v>
      </c>
      <c r="M5839" s="4">
        <v>1345</v>
      </c>
      <c r="N5839" s="4">
        <f>SUM(Table16[[#This Row],[ChargeID]]*0.76)</f>
        <v>1277.56</v>
      </c>
      <c r="O5839" s="4">
        <f>SUM(Table16[[#This Row],[Price]]*0.95)</f>
        <v>1596.9499999999998</v>
      </c>
      <c r="P5839" s="4">
        <f>SUM(Table16[[#This Row],[Price]]*0.8)</f>
        <v>1344.8000000000002</v>
      </c>
      <c r="Q5839" s="4">
        <f>SUM(Table16[[#This Row],[Price]]*0.6)</f>
        <v>1008.5999999999999</v>
      </c>
    </row>
    <row r="5840" spans="1:17" x14ac:dyDescent="0.25">
      <c r="A5840" t="s">
        <v>3377</v>
      </c>
      <c r="B5840">
        <v>1397</v>
      </c>
      <c r="C5840" t="s">
        <v>3619</v>
      </c>
      <c r="D5840">
        <v>361</v>
      </c>
      <c r="F5840" s="4">
        <v>1397</v>
      </c>
      <c r="G5840">
        <v>31603</v>
      </c>
      <c r="J5840" s="4">
        <f>MIN(Table16[[#This Row],[Medicare Outpatient Allowable Rate]:[WPPA Inc Outpatient Allowable Rate]])</f>
        <v>0</v>
      </c>
      <c r="K5840" s="4">
        <f>MAX(Table16[[#This Row],[Blue Cross Outpatient Allowable Rate]:[WPPA Inc Outpatient Allowable Rate]])</f>
        <v>1327.1499999999999</v>
      </c>
      <c r="L5840" s="4">
        <f>SUM(Table16[[#This Row],[Price]]*4.42)</f>
        <v>6174.74</v>
      </c>
      <c r="M5840" s="4">
        <v>0</v>
      </c>
      <c r="N5840" s="4">
        <f>SUM(Table16[[#This Row],[ChargeID]]*0.76)</f>
        <v>1061.72</v>
      </c>
      <c r="O5840" s="4">
        <f>SUM(Table16[[#This Row],[Price]]*0.95)</f>
        <v>1327.1499999999999</v>
      </c>
      <c r="P5840" s="4">
        <f>SUM(Table16[[#This Row],[Price]]*0.8)</f>
        <v>1117.6000000000001</v>
      </c>
      <c r="Q5840" s="4">
        <f>SUM(Table16[[#This Row],[Price]]*0.6)</f>
        <v>838.19999999999993</v>
      </c>
    </row>
    <row r="5841" spans="1:17" x14ac:dyDescent="0.25">
      <c r="A5841" t="s">
        <v>3377</v>
      </c>
      <c r="B5841">
        <v>1219</v>
      </c>
      <c r="C5841" t="s">
        <v>11948</v>
      </c>
      <c r="D5841">
        <v>361</v>
      </c>
      <c r="F5841" s="4">
        <v>1219</v>
      </c>
      <c r="G5841">
        <v>32554</v>
      </c>
      <c r="J5841" s="4">
        <f>MIN(Table16[[#This Row],[Medicare Outpatient Allowable Rate]:[WPPA Inc Outpatient Allowable Rate]])</f>
        <v>731.4</v>
      </c>
      <c r="K5841" s="4">
        <f>MAX(Table16[[#This Row],[Blue Cross Outpatient Allowable Rate]:[WPPA Inc Outpatient Allowable Rate]])</f>
        <v>1158.05</v>
      </c>
      <c r="L5841" s="4">
        <f>SUM(Table16[[#This Row],[Price]]*4.42)</f>
        <v>5387.98</v>
      </c>
      <c r="M5841" s="4">
        <v>735</v>
      </c>
      <c r="N5841" s="4">
        <f>SUM(Table16[[#This Row],[ChargeID]]*0.76)</f>
        <v>926.44</v>
      </c>
      <c r="O5841" s="4">
        <f>SUM(Table16[[#This Row],[Price]]*0.95)</f>
        <v>1158.05</v>
      </c>
      <c r="P5841" s="4">
        <f>SUM(Table16[[#This Row],[Price]]*0.8)</f>
        <v>975.2</v>
      </c>
      <c r="Q5841" s="4">
        <f>SUM(Table16[[#This Row],[Price]]*0.6)</f>
        <v>731.4</v>
      </c>
    </row>
    <row r="5842" spans="1:17" x14ac:dyDescent="0.25">
      <c r="A5842" t="s">
        <v>3377</v>
      </c>
      <c r="B5842">
        <v>1219</v>
      </c>
      <c r="C5842" t="s">
        <v>11949</v>
      </c>
      <c r="D5842">
        <v>360</v>
      </c>
      <c r="F5842" s="4">
        <v>1219</v>
      </c>
      <c r="G5842">
        <v>32555</v>
      </c>
      <c r="J5842" s="4">
        <f>MIN(Table16[[#This Row],[Medicare Outpatient Allowable Rate]:[WPPA Inc Outpatient Allowable Rate]])</f>
        <v>731.4</v>
      </c>
      <c r="K5842" s="4">
        <f>MAX(Table16[[#This Row],[Blue Cross Outpatient Allowable Rate]:[WPPA Inc Outpatient Allowable Rate]])</f>
        <v>1158.05</v>
      </c>
      <c r="L5842" s="4">
        <f>SUM(Table16[[#This Row],[Price]]*4.42)</f>
        <v>5387.98</v>
      </c>
      <c r="M5842" s="4">
        <v>854</v>
      </c>
      <c r="N5842" s="4">
        <f>SUM(Table16[[#This Row],[ChargeID]]*0.76)</f>
        <v>926.44</v>
      </c>
      <c r="O5842" s="4">
        <f>SUM(Table16[[#This Row],[Price]]*0.95)</f>
        <v>1158.05</v>
      </c>
      <c r="P5842" s="4">
        <f>SUM(Table16[[#This Row],[Price]]*0.8)</f>
        <v>975.2</v>
      </c>
      <c r="Q5842" s="4">
        <f>SUM(Table16[[#This Row],[Price]]*0.6)</f>
        <v>731.4</v>
      </c>
    </row>
    <row r="5843" spans="1:17" x14ac:dyDescent="0.25">
      <c r="A5843" t="s">
        <v>3377</v>
      </c>
      <c r="B5843">
        <v>1256</v>
      </c>
      <c r="C5843" t="s">
        <v>3620</v>
      </c>
      <c r="D5843">
        <v>361</v>
      </c>
      <c r="F5843" s="4">
        <v>1256</v>
      </c>
      <c r="G5843">
        <v>32554</v>
      </c>
      <c r="J5843" s="4">
        <f>MIN(Table16[[#This Row],[Medicare Outpatient Allowable Rate]:[WPPA Inc Outpatient Allowable Rate]])</f>
        <v>735</v>
      </c>
      <c r="K5843" s="4">
        <f>MAX(Table16[[#This Row],[Blue Cross Outpatient Allowable Rate]:[WPPA Inc Outpatient Allowable Rate]])</f>
        <v>1193.2</v>
      </c>
      <c r="L5843" s="4">
        <f>SUM(Table16[[#This Row],[Price]]*4.42)</f>
        <v>5551.5199999999995</v>
      </c>
      <c r="M5843" s="4">
        <v>735</v>
      </c>
      <c r="N5843" s="4">
        <f>SUM(Table16[[#This Row],[ChargeID]]*0.76)</f>
        <v>954.56000000000006</v>
      </c>
      <c r="O5843" s="4">
        <f>SUM(Table16[[#This Row],[Price]]*0.95)</f>
        <v>1193.2</v>
      </c>
      <c r="P5843" s="4">
        <f>SUM(Table16[[#This Row],[Price]]*0.8)</f>
        <v>1004.8000000000001</v>
      </c>
      <c r="Q5843" s="4">
        <f>SUM(Table16[[#This Row],[Price]]*0.6)</f>
        <v>753.6</v>
      </c>
    </row>
    <row r="5844" spans="1:17" x14ac:dyDescent="0.25">
      <c r="A5844" t="s">
        <v>3377</v>
      </c>
      <c r="B5844">
        <v>1256</v>
      </c>
      <c r="C5844" t="s">
        <v>3621</v>
      </c>
      <c r="D5844">
        <v>361</v>
      </c>
      <c r="F5844" s="4">
        <v>1256</v>
      </c>
      <c r="G5844">
        <v>32555</v>
      </c>
      <c r="J5844" s="4">
        <f>MIN(Table16[[#This Row],[Medicare Outpatient Allowable Rate]:[WPPA Inc Outpatient Allowable Rate]])</f>
        <v>753.6</v>
      </c>
      <c r="K5844" s="4">
        <f>MAX(Table16[[#This Row],[Blue Cross Outpatient Allowable Rate]:[WPPA Inc Outpatient Allowable Rate]])</f>
        <v>1193.2</v>
      </c>
      <c r="L5844" s="4">
        <f>SUM(Table16[[#This Row],[Price]]*4.42)</f>
        <v>5551.5199999999995</v>
      </c>
      <c r="M5844" s="4">
        <v>854</v>
      </c>
      <c r="N5844" s="4">
        <f>SUM(Table16[[#This Row],[ChargeID]]*0.76)</f>
        <v>954.56000000000006</v>
      </c>
      <c r="O5844" s="4">
        <f>SUM(Table16[[#This Row],[Price]]*0.95)</f>
        <v>1193.2</v>
      </c>
      <c r="P5844" s="4">
        <f>SUM(Table16[[#This Row],[Price]]*0.8)</f>
        <v>1004.8000000000001</v>
      </c>
      <c r="Q5844" s="4">
        <f>SUM(Table16[[#This Row],[Price]]*0.6)</f>
        <v>753.6</v>
      </c>
    </row>
    <row r="5845" spans="1:17" x14ac:dyDescent="0.25">
      <c r="A5845" t="s">
        <v>3377</v>
      </c>
      <c r="B5845">
        <v>1631.13</v>
      </c>
      <c r="C5845" t="s">
        <v>3622</v>
      </c>
      <c r="D5845">
        <v>361</v>
      </c>
      <c r="F5845" s="4">
        <v>1631.13</v>
      </c>
      <c r="G5845">
        <v>32551</v>
      </c>
      <c r="J5845" s="4">
        <f>MIN(Table16[[#This Row],[Medicare Outpatient Allowable Rate]:[WPPA Inc Outpatient Allowable Rate]])</f>
        <v>0</v>
      </c>
      <c r="K5845" s="4">
        <f>MAX(Table16[[#This Row],[Blue Cross Outpatient Allowable Rate]:[WPPA Inc Outpatient Allowable Rate]])</f>
        <v>1549.5735</v>
      </c>
      <c r="L5845" s="4">
        <f>SUM(Table16[[#This Row],[Price]]*4.42)</f>
        <v>7209.5946000000004</v>
      </c>
      <c r="M5845" s="4">
        <v>0</v>
      </c>
      <c r="N5845" s="4">
        <f>SUM(Table16[[#This Row],[ChargeID]]*0.76)</f>
        <v>1239.6588000000002</v>
      </c>
      <c r="O5845" s="4">
        <f>SUM(Table16[[#This Row],[Price]]*0.95)</f>
        <v>1549.5735</v>
      </c>
      <c r="P5845" s="4">
        <f>SUM(Table16[[#This Row],[Price]]*0.8)</f>
        <v>1304.9040000000002</v>
      </c>
      <c r="Q5845" s="4">
        <f>SUM(Table16[[#This Row],[Price]]*0.6)</f>
        <v>978.678</v>
      </c>
    </row>
    <row r="5846" spans="1:17" x14ac:dyDescent="0.25">
      <c r="A5846" t="s">
        <v>3377</v>
      </c>
      <c r="B5846">
        <v>2045</v>
      </c>
      <c r="C5846" t="s">
        <v>3623</v>
      </c>
      <c r="D5846">
        <v>361</v>
      </c>
      <c r="F5846" s="4">
        <v>2045</v>
      </c>
      <c r="G5846">
        <v>35221</v>
      </c>
      <c r="J5846" s="4">
        <f>MIN(Table16[[#This Row],[Medicare Outpatient Allowable Rate]:[WPPA Inc Outpatient Allowable Rate]])</f>
        <v>1227</v>
      </c>
      <c r="K5846" s="4">
        <f>MAX(Table16[[#This Row],[Blue Cross Outpatient Allowable Rate]:[WPPA Inc Outpatient Allowable Rate]])</f>
        <v>1942.75</v>
      </c>
      <c r="L5846" s="4">
        <f>SUM(Table16[[#This Row],[Price]]*4.42)</f>
        <v>9038.9</v>
      </c>
      <c r="M5846" s="4">
        <v>1523</v>
      </c>
      <c r="N5846" s="4">
        <f>SUM(Table16[[#This Row],[ChargeID]]*0.76)</f>
        <v>1554.2</v>
      </c>
      <c r="O5846" s="4">
        <f>SUM(Table16[[#This Row],[Price]]*0.95)</f>
        <v>1942.75</v>
      </c>
      <c r="P5846" s="4">
        <f>SUM(Table16[[#This Row],[Price]]*0.8)</f>
        <v>1636</v>
      </c>
      <c r="Q5846" s="4">
        <f>SUM(Table16[[#This Row],[Price]]*0.6)</f>
        <v>1227</v>
      </c>
    </row>
    <row r="5847" spans="1:17" x14ac:dyDescent="0.25">
      <c r="A5847" t="s">
        <v>3377</v>
      </c>
      <c r="B5847">
        <v>0</v>
      </c>
      <c r="C5847" t="s">
        <v>11950</v>
      </c>
      <c r="D5847">
        <v>361</v>
      </c>
      <c r="F5847" s="4">
        <v>0</v>
      </c>
      <c r="J5847" s="4">
        <f>MIN(Table16[[#This Row],[Medicare Outpatient Allowable Rate]:[WPPA Inc Outpatient Allowable Rate]])</f>
        <v>0</v>
      </c>
      <c r="K5847" s="4">
        <f>MAX(Table16[[#This Row],[Blue Cross Outpatient Allowable Rate]:[WPPA Inc Outpatient Allowable Rate]])</f>
        <v>0</v>
      </c>
      <c r="L5847" s="4">
        <f>SUM(Table16[[#This Row],[Price]]*4.42)</f>
        <v>0</v>
      </c>
      <c r="M5847" s="4">
        <v>0</v>
      </c>
      <c r="N5847" s="4">
        <f>SUM(Table16[[#This Row],[ChargeID]]*0.76)</f>
        <v>0</v>
      </c>
      <c r="O5847" s="4">
        <f>SUM(Table16[[#This Row],[Price]]*0.95)</f>
        <v>0</v>
      </c>
      <c r="P5847" s="4">
        <f>SUM(Table16[[#This Row],[Price]]*0.8)</f>
        <v>0</v>
      </c>
      <c r="Q5847" s="4">
        <f>SUM(Table16[[#This Row],[Price]]*0.6)</f>
        <v>0</v>
      </c>
    </row>
    <row r="5848" spans="1:17" x14ac:dyDescent="0.25">
      <c r="A5848" t="s">
        <v>3377</v>
      </c>
      <c r="B5848">
        <v>136</v>
      </c>
      <c r="C5848" t="s">
        <v>3624</v>
      </c>
      <c r="D5848">
        <v>361</v>
      </c>
      <c r="F5848" s="4">
        <v>136</v>
      </c>
      <c r="G5848">
        <v>36510</v>
      </c>
      <c r="J5848" s="4">
        <f>MIN(Table16[[#This Row],[Medicare Outpatient Allowable Rate]:[WPPA Inc Outpatient Allowable Rate]])</f>
        <v>0</v>
      </c>
      <c r="K5848" s="4">
        <f>MAX(Table16[[#This Row],[Blue Cross Outpatient Allowable Rate]:[WPPA Inc Outpatient Allowable Rate]])</f>
        <v>129.19999999999999</v>
      </c>
      <c r="L5848" s="4">
        <f>SUM(Table16[[#This Row],[Price]]*4.42)</f>
        <v>601.12</v>
      </c>
      <c r="M5848" s="4">
        <v>0</v>
      </c>
      <c r="N5848" s="4">
        <f>SUM(Table16[[#This Row],[ChargeID]]*0.76)</f>
        <v>103.36</v>
      </c>
      <c r="O5848" s="4">
        <f>SUM(Table16[[#This Row],[Price]]*0.95)</f>
        <v>129.19999999999999</v>
      </c>
      <c r="P5848" s="4">
        <f>SUM(Table16[[#This Row],[Price]]*0.8)</f>
        <v>108.80000000000001</v>
      </c>
      <c r="Q5848" s="4">
        <f>SUM(Table16[[#This Row],[Price]]*0.6)</f>
        <v>81.599999999999994</v>
      </c>
    </row>
    <row r="5849" spans="1:17" x14ac:dyDescent="0.25">
      <c r="A5849" t="s">
        <v>3377</v>
      </c>
      <c r="B5849">
        <v>3300</v>
      </c>
      <c r="C5849" t="s">
        <v>3625</v>
      </c>
      <c r="D5849">
        <v>361</v>
      </c>
      <c r="F5849" s="4">
        <v>3300</v>
      </c>
      <c r="G5849">
        <v>36556</v>
      </c>
      <c r="J5849" s="4">
        <f>MIN(Table16[[#This Row],[Medicare Outpatient Allowable Rate]:[WPPA Inc Outpatient Allowable Rate]])</f>
        <v>1980</v>
      </c>
      <c r="K5849" s="4">
        <f>MAX(Table16[[#This Row],[Blue Cross Outpatient Allowable Rate]:[WPPA Inc Outpatient Allowable Rate]])</f>
        <v>3135</v>
      </c>
      <c r="L5849" s="4">
        <f>SUM(Table16[[#This Row],[Price]]*4.42)</f>
        <v>14586</v>
      </c>
      <c r="M5849" s="4">
        <v>2640</v>
      </c>
      <c r="N5849" s="4">
        <f>SUM(Table16[[#This Row],[ChargeID]]*0.76)</f>
        <v>2508</v>
      </c>
      <c r="O5849" s="4">
        <f>SUM(Table16[[#This Row],[Price]]*0.95)</f>
        <v>3135</v>
      </c>
      <c r="P5849" s="4">
        <f>SUM(Table16[[#This Row],[Price]]*0.8)</f>
        <v>2640</v>
      </c>
      <c r="Q5849" s="4">
        <f>SUM(Table16[[#This Row],[Price]]*0.6)</f>
        <v>1980</v>
      </c>
    </row>
    <row r="5850" spans="1:17" x14ac:dyDescent="0.25">
      <c r="A5850" t="s">
        <v>3377</v>
      </c>
      <c r="B5850">
        <v>3885</v>
      </c>
      <c r="C5850" t="s">
        <v>3626</v>
      </c>
      <c r="D5850">
        <v>361</v>
      </c>
      <c r="F5850" s="4">
        <v>3885</v>
      </c>
      <c r="G5850">
        <v>36561</v>
      </c>
      <c r="J5850" s="4">
        <f>MIN(Table16[[#This Row],[Medicare Outpatient Allowable Rate]:[WPPA Inc Outpatient Allowable Rate]])</f>
        <v>2331</v>
      </c>
      <c r="K5850" s="4">
        <f>MAX(Table16[[#This Row],[Blue Cross Outpatient Allowable Rate]:[WPPA Inc Outpatient Allowable Rate]])</f>
        <v>3690.75</v>
      </c>
      <c r="L5850" s="4">
        <f>SUM(Table16[[#This Row],[Price]]*4.42)</f>
        <v>17171.7</v>
      </c>
      <c r="M5850" s="4">
        <v>3108</v>
      </c>
      <c r="N5850" s="4">
        <f>SUM(Table16[[#This Row],[ChargeID]]*0.76)</f>
        <v>2952.6</v>
      </c>
      <c r="O5850" s="4">
        <f>SUM(Table16[[#This Row],[Price]]*0.95)</f>
        <v>3690.75</v>
      </c>
      <c r="P5850" s="4">
        <f>SUM(Table16[[#This Row],[Price]]*0.8)</f>
        <v>3108</v>
      </c>
      <c r="Q5850" s="4">
        <f>SUM(Table16[[#This Row],[Price]]*0.6)</f>
        <v>2331</v>
      </c>
    </row>
    <row r="5851" spans="1:17" x14ac:dyDescent="0.25">
      <c r="A5851" t="s">
        <v>3377</v>
      </c>
      <c r="B5851">
        <v>2001</v>
      </c>
      <c r="C5851" t="s">
        <v>3627</v>
      </c>
      <c r="D5851">
        <v>361</v>
      </c>
      <c r="F5851" s="4">
        <v>2001</v>
      </c>
      <c r="G5851">
        <v>36569</v>
      </c>
      <c r="J5851" s="4">
        <f>MIN(Table16[[#This Row],[Medicare Outpatient Allowable Rate]:[WPPA Inc Outpatient Allowable Rate]])</f>
        <v>0</v>
      </c>
      <c r="K5851" s="4">
        <f>MAX(Table16[[#This Row],[Blue Cross Outpatient Allowable Rate]:[WPPA Inc Outpatient Allowable Rate]])</f>
        <v>1900.9499999999998</v>
      </c>
      <c r="L5851" s="4">
        <f>SUM(Table16[[#This Row],[Price]]*4.42)</f>
        <v>8844.42</v>
      </c>
      <c r="M5851" s="4">
        <v>0</v>
      </c>
      <c r="N5851" s="4">
        <f>SUM(Table16[[#This Row],[ChargeID]]*0.76)</f>
        <v>1520.76</v>
      </c>
      <c r="O5851" s="4">
        <f>SUM(Table16[[#This Row],[Price]]*0.95)</f>
        <v>1900.9499999999998</v>
      </c>
      <c r="P5851" s="4">
        <f>SUM(Table16[[#This Row],[Price]]*0.8)</f>
        <v>1600.8000000000002</v>
      </c>
      <c r="Q5851" s="4">
        <f>SUM(Table16[[#This Row],[Price]]*0.6)</f>
        <v>1200.5999999999999</v>
      </c>
    </row>
    <row r="5852" spans="1:17" x14ac:dyDescent="0.25">
      <c r="A5852" t="s">
        <v>3407</v>
      </c>
      <c r="B5852">
        <v>3050</v>
      </c>
      <c r="C5852" t="s">
        <v>3628</v>
      </c>
      <c r="D5852">
        <v>361</v>
      </c>
      <c r="F5852" s="4">
        <v>3050</v>
      </c>
      <c r="G5852">
        <v>36573</v>
      </c>
      <c r="J5852" s="4">
        <f>MIN(Table16[[#This Row],[Medicare Outpatient Allowable Rate]:[WPPA Inc Outpatient Allowable Rate]])</f>
        <v>0</v>
      </c>
      <c r="K5852" s="4">
        <f>MAX(Table16[[#This Row],[Blue Cross Outpatient Allowable Rate]:[WPPA Inc Outpatient Allowable Rate]])</f>
        <v>2897.5</v>
      </c>
      <c r="L5852" s="4">
        <f>SUM(Table16[[#This Row],[Price]]*4.42)</f>
        <v>13481</v>
      </c>
      <c r="M5852" s="4">
        <v>0</v>
      </c>
      <c r="N5852" s="4">
        <f>SUM(Table16[[#This Row],[ChargeID]]*0.76)</f>
        <v>2318</v>
      </c>
      <c r="O5852" s="4">
        <f>SUM(Table16[[#This Row],[Price]]*0.95)</f>
        <v>2897.5</v>
      </c>
      <c r="P5852" s="4">
        <f>SUM(Table16[[#This Row],[Price]]*0.8)</f>
        <v>2440</v>
      </c>
      <c r="Q5852" s="4">
        <f>SUM(Table16[[#This Row],[Price]]*0.6)</f>
        <v>1830</v>
      </c>
    </row>
    <row r="5853" spans="1:17" x14ac:dyDescent="0.25">
      <c r="A5853" t="s">
        <v>3377</v>
      </c>
      <c r="B5853">
        <v>1576</v>
      </c>
      <c r="C5853" t="s">
        <v>3629</v>
      </c>
      <c r="D5853">
        <v>360</v>
      </c>
      <c r="F5853" s="4">
        <v>1576</v>
      </c>
      <c r="G5853">
        <v>36589</v>
      </c>
      <c r="J5853" s="4">
        <f>MIN(Table16[[#This Row],[Medicare Outpatient Allowable Rate]:[WPPA Inc Outpatient Allowable Rate]])</f>
        <v>945.59999999999991</v>
      </c>
      <c r="K5853" s="4">
        <f>MAX(Table16[[#This Row],[Blue Cross Outpatient Allowable Rate]:[WPPA Inc Outpatient Allowable Rate]])</f>
        <v>1497.1999999999998</v>
      </c>
      <c r="L5853" s="4">
        <f>SUM(Table16[[#This Row],[Price]]*4.42)</f>
        <v>6965.92</v>
      </c>
      <c r="M5853" s="4">
        <v>949</v>
      </c>
      <c r="N5853" s="4">
        <f>SUM(Table16[[#This Row],[ChargeID]]*0.76)</f>
        <v>1197.76</v>
      </c>
      <c r="O5853" s="4">
        <f>SUM(Table16[[#This Row],[Price]]*0.95)</f>
        <v>1497.1999999999998</v>
      </c>
      <c r="P5853" s="4">
        <f>SUM(Table16[[#This Row],[Price]]*0.8)</f>
        <v>1260.8000000000002</v>
      </c>
      <c r="Q5853" s="4">
        <f>SUM(Table16[[#This Row],[Price]]*0.6)</f>
        <v>945.59999999999991</v>
      </c>
    </row>
    <row r="5854" spans="1:17" x14ac:dyDescent="0.25">
      <c r="A5854" t="s">
        <v>3377</v>
      </c>
      <c r="B5854">
        <v>2062</v>
      </c>
      <c r="C5854" t="s">
        <v>3630</v>
      </c>
      <c r="D5854">
        <v>361</v>
      </c>
      <c r="F5854" s="4">
        <v>2062</v>
      </c>
      <c r="G5854">
        <v>36590</v>
      </c>
      <c r="J5854" s="4">
        <f>MIN(Table16[[#This Row],[Medicare Outpatient Allowable Rate]:[WPPA Inc Outpatient Allowable Rate]])</f>
        <v>1237.2</v>
      </c>
      <c r="K5854" s="4">
        <f>MAX(Table16[[#This Row],[Blue Cross Outpatient Allowable Rate]:[WPPA Inc Outpatient Allowable Rate]])</f>
        <v>1958.8999999999999</v>
      </c>
      <c r="L5854" s="4">
        <f>SUM(Table16[[#This Row],[Price]]*4.42)</f>
        <v>9114.0399999999991</v>
      </c>
      <c r="M5854" s="4">
        <v>1888</v>
      </c>
      <c r="N5854" s="4">
        <f>SUM(Table16[[#This Row],[ChargeID]]*0.76)</f>
        <v>1567.1200000000001</v>
      </c>
      <c r="O5854" s="4">
        <f>SUM(Table16[[#This Row],[Price]]*0.95)</f>
        <v>1958.8999999999999</v>
      </c>
      <c r="P5854" s="4">
        <f>SUM(Table16[[#This Row],[Price]]*0.8)</f>
        <v>1649.6000000000001</v>
      </c>
      <c r="Q5854" s="4">
        <f>SUM(Table16[[#This Row],[Price]]*0.6)</f>
        <v>1237.2</v>
      </c>
    </row>
    <row r="5855" spans="1:17" x14ac:dyDescent="0.25">
      <c r="A5855" t="s">
        <v>3377</v>
      </c>
      <c r="B5855">
        <v>90</v>
      </c>
      <c r="C5855" t="s">
        <v>3624</v>
      </c>
      <c r="D5855">
        <v>361</v>
      </c>
      <c r="F5855" s="4">
        <v>90</v>
      </c>
      <c r="G5855">
        <v>36660</v>
      </c>
      <c r="J5855" s="4">
        <f>MIN(Table16[[#This Row],[Medicare Outpatient Allowable Rate]:[WPPA Inc Outpatient Allowable Rate]])</f>
        <v>0</v>
      </c>
      <c r="K5855" s="4">
        <f>MAX(Table16[[#This Row],[Blue Cross Outpatient Allowable Rate]:[WPPA Inc Outpatient Allowable Rate]])</f>
        <v>85.5</v>
      </c>
      <c r="L5855" s="4">
        <f>SUM(Table16[[#This Row],[Price]]*4.42)</f>
        <v>397.8</v>
      </c>
      <c r="M5855" s="4">
        <v>0</v>
      </c>
      <c r="N5855" s="4">
        <f>SUM(Table16[[#This Row],[ChargeID]]*0.76)</f>
        <v>68.400000000000006</v>
      </c>
      <c r="O5855" s="4">
        <f>SUM(Table16[[#This Row],[Price]]*0.95)</f>
        <v>85.5</v>
      </c>
      <c r="P5855" s="4">
        <f>SUM(Table16[[#This Row],[Price]]*0.8)</f>
        <v>72</v>
      </c>
      <c r="Q5855" s="4">
        <f>SUM(Table16[[#This Row],[Price]]*0.6)</f>
        <v>54</v>
      </c>
    </row>
    <row r="5856" spans="1:17" x14ac:dyDescent="0.25">
      <c r="A5856" t="s">
        <v>3377</v>
      </c>
      <c r="B5856">
        <v>363.59</v>
      </c>
      <c r="C5856" t="s">
        <v>3631</v>
      </c>
      <c r="D5856">
        <v>361</v>
      </c>
      <c r="F5856" s="4">
        <v>363.59</v>
      </c>
      <c r="G5856">
        <v>36680</v>
      </c>
      <c r="J5856" s="4">
        <f>MIN(Table16[[#This Row],[Medicare Outpatient Allowable Rate]:[WPPA Inc Outpatient Allowable Rate]])</f>
        <v>0</v>
      </c>
      <c r="K5856" s="4">
        <f>MAX(Table16[[#This Row],[Blue Cross Outpatient Allowable Rate]:[WPPA Inc Outpatient Allowable Rate]])</f>
        <v>345.41049999999996</v>
      </c>
      <c r="L5856" s="4">
        <f>SUM(Table16[[#This Row],[Price]]*4.42)</f>
        <v>1607.0677999999998</v>
      </c>
      <c r="M5856" s="4">
        <v>0</v>
      </c>
      <c r="N5856" s="4">
        <f>SUM(Table16[[#This Row],[ChargeID]]*0.76)</f>
        <v>276.32839999999999</v>
      </c>
      <c r="O5856" s="4">
        <f>SUM(Table16[[#This Row],[Price]]*0.95)</f>
        <v>345.41049999999996</v>
      </c>
      <c r="P5856" s="4">
        <f>SUM(Table16[[#This Row],[Price]]*0.8)</f>
        <v>290.87200000000001</v>
      </c>
      <c r="Q5856" s="4">
        <f>SUM(Table16[[#This Row],[Price]]*0.6)</f>
        <v>218.15399999999997</v>
      </c>
    </row>
    <row r="5857" spans="1:17" x14ac:dyDescent="0.25">
      <c r="A5857" t="s">
        <v>3377</v>
      </c>
      <c r="B5857">
        <v>3225</v>
      </c>
      <c r="C5857" t="s">
        <v>3632</v>
      </c>
      <c r="D5857">
        <v>360</v>
      </c>
      <c r="F5857" s="4">
        <v>3225</v>
      </c>
      <c r="G5857">
        <v>38510</v>
      </c>
      <c r="J5857" s="4">
        <f>MIN(Table16[[#This Row],[Medicare Outpatient Allowable Rate]:[WPPA Inc Outpatient Allowable Rate]])</f>
        <v>1935</v>
      </c>
      <c r="K5857" s="4">
        <f>MAX(Table16[[#This Row],[Blue Cross Outpatient Allowable Rate]:[WPPA Inc Outpatient Allowable Rate]])</f>
        <v>3920</v>
      </c>
      <c r="L5857" s="4">
        <f>SUM(Table16[[#This Row],[Price]]*4.42)</f>
        <v>14254.5</v>
      </c>
      <c r="M5857" s="4">
        <v>3920</v>
      </c>
      <c r="N5857" s="4">
        <f>SUM(Table16[[#This Row],[ChargeID]]*0.76)</f>
        <v>2451</v>
      </c>
      <c r="O5857" s="4">
        <f>SUM(Table16[[#This Row],[Price]]*0.95)</f>
        <v>3063.75</v>
      </c>
      <c r="P5857" s="4">
        <f>SUM(Table16[[#This Row],[Price]]*0.8)</f>
        <v>2580</v>
      </c>
      <c r="Q5857" s="4">
        <f>SUM(Table16[[#This Row],[Price]]*0.6)</f>
        <v>1935</v>
      </c>
    </row>
    <row r="5858" spans="1:17" x14ac:dyDescent="0.25">
      <c r="A5858" t="s">
        <v>3377</v>
      </c>
      <c r="B5858">
        <v>4398</v>
      </c>
      <c r="C5858" t="s">
        <v>3633</v>
      </c>
      <c r="D5858">
        <v>361</v>
      </c>
      <c r="F5858" s="4">
        <v>4398</v>
      </c>
      <c r="G5858">
        <v>38525</v>
      </c>
      <c r="J5858" s="4">
        <f>MIN(Table16[[#This Row],[Medicare Outpatient Allowable Rate]:[WPPA Inc Outpatient Allowable Rate]])</f>
        <v>2638.7999999999997</v>
      </c>
      <c r="K5858" s="4">
        <f>MAX(Table16[[#This Row],[Blue Cross Outpatient Allowable Rate]:[WPPA Inc Outpatient Allowable Rate]])</f>
        <v>4178.0999999999995</v>
      </c>
      <c r="L5858" s="4">
        <f>SUM(Table16[[#This Row],[Price]]*4.42)</f>
        <v>19439.16</v>
      </c>
      <c r="M5858" s="4">
        <v>3740</v>
      </c>
      <c r="N5858" s="4">
        <f>SUM(Table16[[#This Row],[ChargeID]]*0.76)</f>
        <v>3342.48</v>
      </c>
      <c r="O5858" s="4">
        <f>SUM(Table16[[#This Row],[Price]]*0.95)</f>
        <v>4178.0999999999995</v>
      </c>
      <c r="P5858" s="4">
        <f>SUM(Table16[[#This Row],[Price]]*0.8)</f>
        <v>3518.4</v>
      </c>
      <c r="Q5858" s="4">
        <f>SUM(Table16[[#This Row],[Price]]*0.6)</f>
        <v>2638.7999999999997</v>
      </c>
    </row>
    <row r="5859" spans="1:17" x14ac:dyDescent="0.25">
      <c r="A5859" t="s">
        <v>3377</v>
      </c>
      <c r="B5859">
        <v>1587</v>
      </c>
      <c r="C5859" t="s">
        <v>3634</v>
      </c>
      <c r="D5859">
        <v>361</v>
      </c>
      <c r="F5859" s="4">
        <v>1587</v>
      </c>
      <c r="G5859">
        <v>40490</v>
      </c>
      <c r="J5859" s="4">
        <f>MIN(Table16[[#This Row],[Medicare Outpatient Allowable Rate]:[WPPA Inc Outpatient Allowable Rate]])</f>
        <v>952.19999999999993</v>
      </c>
      <c r="K5859" s="4">
        <f>MAX(Table16[[#This Row],[Blue Cross Outpatient Allowable Rate]:[WPPA Inc Outpatient Allowable Rate]])</f>
        <v>1507.6499999999999</v>
      </c>
      <c r="L5859" s="4">
        <f>SUM(Table16[[#This Row],[Price]]*4.42)</f>
        <v>7014.54</v>
      </c>
      <c r="M5859" s="4">
        <v>1270</v>
      </c>
      <c r="N5859" s="4">
        <f>SUM(Table16[[#This Row],[ChargeID]]*0.76)</f>
        <v>1206.1200000000001</v>
      </c>
      <c r="O5859" s="4">
        <f>SUM(Table16[[#This Row],[Price]]*0.95)</f>
        <v>1507.6499999999999</v>
      </c>
      <c r="P5859" s="4">
        <f>SUM(Table16[[#This Row],[Price]]*0.8)</f>
        <v>1269.6000000000001</v>
      </c>
      <c r="Q5859" s="4">
        <f>SUM(Table16[[#This Row],[Price]]*0.6)</f>
        <v>952.19999999999993</v>
      </c>
    </row>
    <row r="5860" spans="1:17" x14ac:dyDescent="0.25">
      <c r="A5860" t="s">
        <v>3377</v>
      </c>
      <c r="B5860">
        <v>500</v>
      </c>
      <c r="C5860" t="s">
        <v>3635</v>
      </c>
      <c r="D5860">
        <v>361</v>
      </c>
      <c r="F5860" s="4">
        <v>500</v>
      </c>
      <c r="G5860">
        <v>40806</v>
      </c>
      <c r="J5860" s="4">
        <f>MIN(Table16[[#This Row],[Medicare Outpatient Allowable Rate]:[WPPA Inc Outpatient Allowable Rate]])</f>
        <v>0</v>
      </c>
      <c r="K5860" s="4">
        <f>MAX(Table16[[#This Row],[Blue Cross Outpatient Allowable Rate]:[WPPA Inc Outpatient Allowable Rate]])</f>
        <v>475</v>
      </c>
      <c r="L5860" s="4">
        <f>SUM(Table16[[#This Row],[Price]]*4.42)</f>
        <v>2210</v>
      </c>
      <c r="M5860" s="4">
        <v>0</v>
      </c>
      <c r="N5860" s="4">
        <f>SUM(Table16[[#This Row],[ChargeID]]*0.76)</f>
        <v>380</v>
      </c>
      <c r="O5860" s="4">
        <f>SUM(Table16[[#This Row],[Price]]*0.95)</f>
        <v>475</v>
      </c>
      <c r="P5860" s="4">
        <f>SUM(Table16[[#This Row],[Price]]*0.8)</f>
        <v>400</v>
      </c>
      <c r="Q5860" s="4">
        <f>SUM(Table16[[#This Row],[Price]]*0.6)</f>
        <v>300</v>
      </c>
    </row>
    <row r="5861" spans="1:17" x14ac:dyDescent="0.25">
      <c r="A5861" t="s">
        <v>3377</v>
      </c>
      <c r="B5861">
        <v>1587</v>
      </c>
      <c r="C5861" t="s">
        <v>3636</v>
      </c>
      <c r="D5861">
        <v>361</v>
      </c>
      <c r="F5861" s="4">
        <v>1587</v>
      </c>
      <c r="G5861">
        <v>40808</v>
      </c>
      <c r="J5861" s="4">
        <f>MIN(Table16[[#This Row],[Medicare Outpatient Allowable Rate]:[WPPA Inc Outpatient Allowable Rate]])</f>
        <v>368</v>
      </c>
      <c r="K5861" s="4">
        <f>MAX(Table16[[#This Row],[Blue Cross Outpatient Allowable Rate]:[WPPA Inc Outpatient Allowable Rate]])</f>
        <v>1507.6499999999999</v>
      </c>
      <c r="L5861" s="4">
        <f>SUM(Table16[[#This Row],[Price]]*4.42)</f>
        <v>7014.54</v>
      </c>
      <c r="M5861" s="4">
        <v>368</v>
      </c>
      <c r="N5861" s="4">
        <f>SUM(Table16[[#This Row],[ChargeID]]*0.76)</f>
        <v>1206.1200000000001</v>
      </c>
      <c r="O5861" s="4">
        <f>SUM(Table16[[#This Row],[Price]]*0.95)</f>
        <v>1507.6499999999999</v>
      </c>
      <c r="P5861" s="4">
        <f>SUM(Table16[[#This Row],[Price]]*0.8)</f>
        <v>1269.6000000000001</v>
      </c>
      <c r="Q5861" s="4">
        <f>SUM(Table16[[#This Row],[Price]]*0.6)</f>
        <v>952.19999999999993</v>
      </c>
    </row>
    <row r="5862" spans="1:17" x14ac:dyDescent="0.25">
      <c r="A5862" t="s">
        <v>3377</v>
      </c>
      <c r="B5862">
        <v>1382</v>
      </c>
      <c r="C5862" t="s">
        <v>3637</v>
      </c>
      <c r="D5862">
        <v>361</v>
      </c>
      <c r="F5862" s="4">
        <v>1382</v>
      </c>
      <c r="G5862">
        <v>40812</v>
      </c>
      <c r="J5862" s="4">
        <f>MIN(Table16[[#This Row],[Medicare Outpatient Allowable Rate]:[WPPA Inc Outpatient Allowable Rate]])</f>
        <v>829.19999999999993</v>
      </c>
      <c r="K5862" s="4">
        <f>MAX(Table16[[#This Row],[Blue Cross Outpatient Allowable Rate]:[WPPA Inc Outpatient Allowable Rate]])</f>
        <v>1312.8999999999999</v>
      </c>
      <c r="L5862" s="4">
        <f>SUM(Table16[[#This Row],[Price]]*4.42)</f>
        <v>6108.44</v>
      </c>
      <c r="M5862" s="4">
        <v>932</v>
      </c>
      <c r="N5862" s="4">
        <f>SUM(Table16[[#This Row],[ChargeID]]*0.76)</f>
        <v>1050.32</v>
      </c>
      <c r="O5862" s="4">
        <f>SUM(Table16[[#This Row],[Price]]*0.95)</f>
        <v>1312.8999999999999</v>
      </c>
      <c r="P5862" s="4">
        <f>SUM(Table16[[#This Row],[Price]]*0.8)</f>
        <v>1105.6000000000001</v>
      </c>
      <c r="Q5862" s="4">
        <f>SUM(Table16[[#This Row],[Price]]*0.6)</f>
        <v>829.19999999999993</v>
      </c>
    </row>
    <row r="5863" spans="1:17" x14ac:dyDescent="0.25">
      <c r="A5863" t="s">
        <v>3377</v>
      </c>
      <c r="B5863">
        <v>1571</v>
      </c>
      <c r="C5863" t="s">
        <v>3638</v>
      </c>
      <c r="D5863">
        <v>361</v>
      </c>
      <c r="F5863" s="4">
        <v>1571</v>
      </c>
      <c r="G5863">
        <v>41010</v>
      </c>
      <c r="J5863" s="4">
        <f>MIN(Table16[[#This Row],[Medicare Outpatient Allowable Rate]:[WPPA Inc Outpatient Allowable Rate]])</f>
        <v>0</v>
      </c>
      <c r="K5863" s="4">
        <f>MAX(Table16[[#This Row],[Blue Cross Outpatient Allowable Rate]:[WPPA Inc Outpatient Allowable Rate]])</f>
        <v>1492.4499999999998</v>
      </c>
      <c r="L5863" s="4">
        <f>SUM(Table16[[#This Row],[Price]]*4.42)</f>
        <v>6943.82</v>
      </c>
      <c r="M5863" s="4">
        <v>0</v>
      </c>
      <c r="N5863" s="4">
        <f>SUM(Table16[[#This Row],[ChargeID]]*0.76)</f>
        <v>1193.96</v>
      </c>
      <c r="O5863" s="4">
        <f>SUM(Table16[[#This Row],[Price]]*0.95)</f>
        <v>1492.4499999999998</v>
      </c>
      <c r="P5863" s="4">
        <f>SUM(Table16[[#This Row],[Price]]*0.8)</f>
        <v>1256.8000000000002</v>
      </c>
      <c r="Q5863" s="4">
        <f>SUM(Table16[[#This Row],[Price]]*0.6)</f>
        <v>942.59999999999991</v>
      </c>
    </row>
    <row r="5864" spans="1:17" x14ac:dyDescent="0.25">
      <c r="A5864" t="s">
        <v>3377</v>
      </c>
      <c r="B5864">
        <v>2881</v>
      </c>
      <c r="C5864" t="s">
        <v>3639</v>
      </c>
      <c r="D5864">
        <v>361</v>
      </c>
      <c r="F5864" s="4">
        <v>2881</v>
      </c>
      <c r="G5864">
        <v>41100</v>
      </c>
      <c r="J5864" s="4">
        <f>MIN(Table16[[#This Row],[Medicare Outpatient Allowable Rate]:[WPPA Inc Outpatient Allowable Rate]])</f>
        <v>0</v>
      </c>
      <c r="K5864" s="4">
        <f>MAX(Table16[[#This Row],[Blue Cross Outpatient Allowable Rate]:[WPPA Inc Outpatient Allowable Rate]])</f>
        <v>2736.95</v>
      </c>
      <c r="L5864" s="4">
        <f>SUM(Table16[[#This Row],[Price]]*4.42)</f>
        <v>12734.02</v>
      </c>
      <c r="M5864" s="4">
        <v>0</v>
      </c>
      <c r="N5864" s="4">
        <f>SUM(Table16[[#This Row],[ChargeID]]*0.76)</f>
        <v>2189.56</v>
      </c>
      <c r="O5864" s="4">
        <f>SUM(Table16[[#This Row],[Price]]*0.95)</f>
        <v>2736.95</v>
      </c>
      <c r="P5864" s="4">
        <f>SUM(Table16[[#This Row],[Price]]*0.8)</f>
        <v>2304.8000000000002</v>
      </c>
      <c r="Q5864" s="4">
        <f>SUM(Table16[[#This Row],[Price]]*0.6)</f>
        <v>1728.6</v>
      </c>
    </row>
    <row r="5865" spans="1:17" x14ac:dyDescent="0.25">
      <c r="A5865" t="s">
        <v>3377</v>
      </c>
      <c r="B5865">
        <v>2881</v>
      </c>
      <c r="C5865" t="s">
        <v>3640</v>
      </c>
      <c r="D5865">
        <v>361</v>
      </c>
      <c r="F5865" s="4">
        <v>2881</v>
      </c>
      <c r="G5865">
        <v>41105</v>
      </c>
      <c r="J5865" s="4">
        <f>MIN(Table16[[#This Row],[Medicare Outpatient Allowable Rate]:[WPPA Inc Outpatient Allowable Rate]])</f>
        <v>0</v>
      </c>
      <c r="K5865" s="4">
        <f>MAX(Table16[[#This Row],[Blue Cross Outpatient Allowable Rate]:[WPPA Inc Outpatient Allowable Rate]])</f>
        <v>2736.95</v>
      </c>
      <c r="L5865" s="4">
        <f>SUM(Table16[[#This Row],[Price]]*4.42)</f>
        <v>12734.02</v>
      </c>
      <c r="M5865" s="4">
        <v>0</v>
      </c>
      <c r="N5865" s="4">
        <f>SUM(Table16[[#This Row],[ChargeID]]*0.76)</f>
        <v>2189.56</v>
      </c>
      <c r="O5865" s="4">
        <f>SUM(Table16[[#This Row],[Price]]*0.95)</f>
        <v>2736.95</v>
      </c>
      <c r="P5865" s="4">
        <f>SUM(Table16[[#This Row],[Price]]*0.8)</f>
        <v>2304.8000000000002</v>
      </c>
      <c r="Q5865" s="4">
        <f>SUM(Table16[[#This Row],[Price]]*0.6)</f>
        <v>1728.6</v>
      </c>
    </row>
    <row r="5866" spans="1:17" x14ac:dyDescent="0.25">
      <c r="A5866" t="s">
        <v>3377</v>
      </c>
      <c r="B5866">
        <v>2794</v>
      </c>
      <c r="C5866" t="s">
        <v>3641</v>
      </c>
      <c r="D5866">
        <v>361</v>
      </c>
      <c r="F5866" s="4">
        <v>2794</v>
      </c>
      <c r="G5866">
        <v>41113</v>
      </c>
      <c r="J5866" s="4">
        <f>MIN(Table16[[#This Row],[Medicare Outpatient Allowable Rate]:[WPPA Inc Outpatient Allowable Rate]])</f>
        <v>550</v>
      </c>
      <c r="K5866" s="4">
        <f>MAX(Table16[[#This Row],[Blue Cross Outpatient Allowable Rate]:[WPPA Inc Outpatient Allowable Rate]])</f>
        <v>2654.2999999999997</v>
      </c>
      <c r="L5866" s="4">
        <f>SUM(Table16[[#This Row],[Price]]*4.42)</f>
        <v>12349.48</v>
      </c>
      <c r="M5866" s="4">
        <v>550</v>
      </c>
      <c r="N5866" s="4">
        <f>SUM(Table16[[#This Row],[ChargeID]]*0.76)</f>
        <v>2123.44</v>
      </c>
      <c r="O5866" s="4">
        <f>SUM(Table16[[#This Row],[Price]]*0.95)</f>
        <v>2654.2999999999997</v>
      </c>
      <c r="P5866" s="4">
        <f>SUM(Table16[[#This Row],[Price]]*0.8)</f>
        <v>2235.2000000000003</v>
      </c>
      <c r="Q5866" s="4">
        <f>SUM(Table16[[#This Row],[Price]]*0.6)</f>
        <v>1676.3999999999999</v>
      </c>
    </row>
    <row r="5867" spans="1:17" x14ac:dyDescent="0.25">
      <c r="A5867" t="s">
        <v>3377</v>
      </c>
      <c r="B5867">
        <v>1382</v>
      </c>
      <c r="C5867" t="s">
        <v>3642</v>
      </c>
      <c r="D5867">
        <v>361</v>
      </c>
      <c r="F5867" s="4">
        <v>1382</v>
      </c>
      <c r="G5867">
        <v>41115</v>
      </c>
      <c r="J5867" s="4">
        <f>MIN(Table16[[#This Row],[Medicare Outpatient Allowable Rate]:[WPPA Inc Outpatient Allowable Rate]])</f>
        <v>0</v>
      </c>
      <c r="K5867" s="4">
        <f>MAX(Table16[[#This Row],[Blue Cross Outpatient Allowable Rate]:[WPPA Inc Outpatient Allowable Rate]])</f>
        <v>1312.8999999999999</v>
      </c>
      <c r="L5867" s="4">
        <f>SUM(Table16[[#This Row],[Price]]*4.42)</f>
        <v>6108.44</v>
      </c>
      <c r="M5867" s="4">
        <v>0</v>
      </c>
      <c r="N5867" s="4">
        <f>SUM(Table16[[#This Row],[ChargeID]]*0.76)</f>
        <v>1050.32</v>
      </c>
      <c r="O5867" s="4">
        <f>SUM(Table16[[#This Row],[Price]]*0.95)</f>
        <v>1312.8999999999999</v>
      </c>
      <c r="P5867" s="4">
        <f>SUM(Table16[[#This Row],[Price]]*0.8)</f>
        <v>1105.6000000000001</v>
      </c>
      <c r="Q5867" s="4">
        <f>SUM(Table16[[#This Row],[Price]]*0.6)</f>
        <v>829.19999999999993</v>
      </c>
    </row>
    <row r="5868" spans="1:17" x14ac:dyDescent="0.25">
      <c r="A5868" t="s">
        <v>3377</v>
      </c>
      <c r="B5868">
        <v>261.77</v>
      </c>
      <c r="C5868" t="s">
        <v>3643</v>
      </c>
      <c r="D5868">
        <v>361</v>
      </c>
      <c r="F5868" s="4">
        <v>261.77</v>
      </c>
      <c r="G5868">
        <v>41250</v>
      </c>
      <c r="J5868" s="4">
        <f>MIN(Table16[[#This Row],[Medicare Outpatient Allowable Rate]:[WPPA Inc Outpatient Allowable Rate]])</f>
        <v>0</v>
      </c>
      <c r="K5868" s="4">
        <f>MAX(Table16[[#This Row],[Blue Cross Outpatient Allowable Rate]:[WPPA Inc Outpatient Allowable Rate]])</f>
        <v>248.68149999999997</v>
      </c>
      <c r="L5868" s="4">
        <f>SUM(Table16[[#This Row],[Price]]*4.42)</f>
        <v>1157.0233999999998</v>
      </c>
      <c r="M5868" s="4">
        <v>0</v>
      </c>
      <c r="N5868" s="4">
        <f>SUM(Table16[[#This Row],[ChargeID]]*0.76)</f>
        <v>198.9452</v>
      </c>
      <c r="O5868" s="4">
        <f>SUM(Table16[[#This Row],[Price]]*0.95)</f>
        <v>248.68149999999997</v>
      </c>
      <c r="P5868" s="4">
        <f>SUM(Table16[[#This Row],[Price]]*0.8)</f>
        <v>209.416</v>
      </c>
      <c r="Q5868" s="4">
        <f>SUM(Table16[[#This Row],[Price]]*0.6)</f>
        <v>157.06199999999998</v>
      </c>
    </row>
    <row r="5869" spans="1:17" x14ac:dyDescent="0.25">
      <c r="A5869" t="s">
        <v>3377</v>
      </c>
      <c r="B5869">
        <v>2794</v>
      </c>
      <c r="C5869" t="s">
        <v>3644</v>
      </c>
      <c r="D5869">
        <v>361</v>
      </c>
      <c r="F5869" s="4">
        <v>2794</v>
      </c>
      <c r="G5869">
        <v>41826</v>
      </c>
      <c r="J5869" s="4">
        <f>MIN(Table16[[#This Row],[Medicare Outpatient Allowable Rate]:[WPPA Inc Outpatient Allowable Rate]])</f>
        <v>1440</v>
      </c>
      <c r="K5869" s="4">
        <f>MAX(Table16[[#This Row],[Blue Cross Outpatient Allowable Rate]:[WPPA Inc Outpatient Allowable Rate]])</f>
        <v>2654.2999999999997</v>
      </c>
      <c r="L5869" s="4">
        <f>SUM(Table16[[#This Row],[Price]]*4.42)</f>
        <v>12349.48</v>
      </c>
      <c r="M5869" s="4">
        <v>1440</v>
      </c>
      <c r="N5869" s="4">
        <f>SUM(Table16[[#This Row],[ChargeID]]*0.76)</f>
        <v>2123.44</v>
      </c>
      <c r="O5869" s="4">
        <f>SUM(Table16[[#This Row],[Price]]*0.95)</f>
        <v>2654.2999999999997</v>
      </c>
      <c r="P5869" s="4">
        <f>SUM(Table16[[#This Row],[Price]]*0.8)</f>
        <v>2235.2000000000003</v>
      </c>
      <c r="Q5869" s="4">
        <f>SUM(Table16[[#This Row],[Price]]*0.6)</f>
        <v>1676.3999999999999</v>
      </c>
    </row>
    <row r="5870" spans="1:17" x14ac:dyDescent="0.25">
      <c r="A5870" t="s">
        <v>3377</v>
      </c>
      <c r="B5870">
        <v>1415.5</v>
      </c>
      <c r="C5870" t="s">
        <v>3645</v>
      </c>
      <c r="D5870">
        <v>361</v>
      </c>
      <c r="F5870" s="4">
        <v>1415.5</v>
      </c>
      <c r="G5870">
        <v>41899</v>
      </c>
      <c r="J5870" s="4">
        <f>MIN(Table16[[#This Row],[Medicare Outpatient Allowable Rate]:[WPPA Inc Outpatient Allowable Rate]])</f>
        <v>849.3</v>
      </c>
      <c r="K5870" s="4">
        <f>MAX(Table16[[#This Row],[Blue Cross Outpatient Allowable Rate]:[WPPA Inc Outpatient Allowable Rate]])</f>
        <v>2831</v>
      </c>
      <c r="L5870" s="4">
        <f>SUM(Table16[[#This Row],[Price]]*4.42)</f>
        <v>6256.51</v>
      </c>
      <c r="M5870" s="4">
        <v>2831</v>
      </c>
      <c r="N5870" s="4">
        <f>SUM(Table16[[#This Row],[ChargeID]]*0.76)</f>
        <v>1075.78</v>
      </c>
      <c r="O5870" s="4">
        <f>SUM(Table16[[#This Row],[Price]]*0.95)</f>
        <v>1344.7249999999999</v>
      </c>
      <c r="P5870" s="4">
        <f>SUM(Table16[[#This Row],[Price]]*0.8)</f>
        <v>1132.4000000000001</v>
      </c>
      <c r="Q5870" s="4">
        <f>SUM(Table16[[#This Row],[Price]]*0.6)</f>
        <v>849.3</v>
      </c>
    </row>
    <row r="5871" spans="1:17" x14ac:dyDescent="0.25">
      <c r="A5871" t="s">
        <v>3377</v>
      </c>
      <c r="B5871">
        <v>1382</v>
      </c>
      <c r="C5871" t="s">
        <v>3646</v>
      </c>
      <c r="D5871">
        <v>361</v>
      </c>
      <c r="F5871" s="4">
        <v>1382</v>
      </c>
      <c r="G5871">
        <v>42100</v>
      </c>
      <c r="J5871" s="4">
        <f>MIN(Table16[[#This Row],[Medicare Outpatient Allowable Rate]:[WPPA Inc Outpatient Allowable Rate]])</f>
        <v>307</v>
      </c>
      <c r="K5871" s="4">
        <f>MAX(Table16[[#This Row],[Blue Cross Outpatient Allowable Rate]:[WPPA Inc Outpatient Allowable Rate]])</f>
        <v>1312.8999999999999</v>
      </c>
      <c r="L5871" s="4">
        <f>SUM(Table16[[#This Row],[Price]]*4.42)</f>
        <v>6108.44</v>
      </c>
      <c r="M5871" s="4">
        <v>307</v>
      </c>
      <c r="N5871" s="4">
        <f>SUM(Table16[[#This Row],[ChargeID]]*0.76)</f>
        <v>1050.32</v>
      </c>
      <c r="O5871" s="4">
        <f>SUM(Table16[[#This Row],[Price]]*0.95)</f>
        <v>1312.8999999999999</v>
      </c>
      <c r="P5871" s="4">
        <f>SUM(Table16[[#This Row],[Price]]*0.8)</f>
        <v>1105.6000000000001</v>
      </c>
      <c r="Q5871" s="4">
        <f>SUM(Table16[[#This Row],[Price]]*0.6)</f>
        <v>829.19999999999993</v>
      </c>
    </row>
    <row r="5872" spans="1:17" x14ac:dyDescent="0.25">
      <c r="A5872" t="s">
        <v>3377</v>
      </c>
      <c r="B5872">
        <v>2794</v>
      </c>
      <c r="C5872" t="s">
        <v>3646</v>
      </c>
      <c r="D5872">
        <v>361</v>
      </c>
      <c r="F5872" s="4">
        <v>2794</v>
      </c>
      <c r="G5872">
        <v>42104</v>
      </c>
      <c r="J5872" s="4">
        <f>MIN(Table16[[#This Row],[Medicare Outpatient Allowable Rate]:[WPPA Inc Outpatient Allowable Rate]])</f>
        <v>0</v>
      </c>
      <c r="K5872" s="4">
        <f>MAX(Table16[[#This Row],[Blue Cross Outpatient Allowable Rate]:[WPPA Inc Outpatient Allowable Rate]])</f>
        <v>2654.2999999999997</v>
      </c>
      <c r="L5872" s="4">
        <f>SUM(Table16[[#This Row],[Price]]*4.42)</f>
        <v>12349.48</v>
      </c>
      <c r="M5872" s="4">
        <v>0</v>
      </c>
      <c r="N5872" s="4">
        <f>SUM(Table16[[#This Row],[ChargeID]]*0.76)</f>
        <v>2123.44</v>
      </c>
      <c r="O5872" s="4">
        <f>SUM(Table16[[#This Row],[Price]]*0.95)</f>
        <v>2654.2999999999997</v>
      </c>
      <c r="P5872" s="4">
        <f>SUM(Table16[[#This Row],[Price]]*0.8)</f>
        <v>2235.2000000000003</v>
      </c>
      <c r="Q5872" s="4">
        <f>SUM(Table16[[#This Row],[Price]]*0.6)</f>
        <v>1676.3999999999999</v>
      </c>
    </row>
    <row r="5873" spans="1:17" x14ac:dyDescent="0.25">
      <c r="A5873" t="s">
        <v>3377</v>
      </c>
      <c r="B5873">
        <v>2794</v>
      </c>
      <c r="C5873" t="s">
        <v>3646</v>
      </c>
      <c r="D5873">
        <v>361</v>
      </c>
      <c r="F5873" s="4">
        <v>2794</v>
      </c>
      <c r="G5873">
        <v>42106</v>
      </c>
      <c r="J5873" s="4">
        <f>MIN(Table16[[#This Row],[Medicare Outpatient Allowable Rate]:[WPPA Inc Outpatient Allowable Rate]])</f>
        <v>0</v>
      </c>
      <c r="K5873" s="4">
        <f>MAX(Table16[[#This Row],[Blue Cross Outpatient Allowable Rate]:[WPPA Inc Outpatient Allowable Rate]])</f>
        <v>2654.2999999999997</v>
      </c>
      <c r="L5873" s="4">
        <f>SUM(Table16[[#This Row],[Price]]*4.42)</f>
        <v>12349.48</v>
      </c>
      <c r="M5873" s="4">
        <v>0</v>
      </c>
      <c r="N5873" s="4">
        <f>SUM(Table16[[#This Row],[ChargeID]]*0.76)</f>
        <v>2123.44</v>
      </c>
      <c r="O5873" s="4">
        <f>SUM(Table16[[#This Row],[Price]]*0.95)</f>
        <v>2654.2999999999997</v>
      </c>
      <c r="P5873" s="4">
        <f>SUM(Table16[[#This Row],[Price]]*0.8)</f>
        <v>2235.2000000000003</v>
      </c>
      <c r="Q5873" s="4">
        <f>SUM(Table16[[#This Row],[Price]]*0.6)</f>
        <v>1676.3999999999999</v>
      </c>
    </row>
    <row r="5874" spans="1:17" x14ac:dyDescent="0.25">
      <c r="A5874" t="s">
        <v>3377</v>
      </c>
      <c r="B5874">
        <v>2794</v>
      </c>
      <c r="C5874" t="s">
        <v>3647</v>
      </c>
      <c r="D5874">
        <v>361</v>
      </c>
      <c r="F5874" s="4">
        <v>2794</v>
      </c>
      <c r="G5874">
        <v>42140</v>
      </c>
      <c r="J5874" s="4">
        <f>MIN(Table16[[#This Row],[Medicare Outpatient Allowable Rate]:[WPPA Inc Outpatient Allowable Rate]])</f>
        <v>1345</v>
      </c>
      <c r="K5874" s="4">
        <f>MAX(Table16[[#This Row],[Blue Cross Outpatient Allowable Rate]:[WPPA Inc Outpatient Allowable Rate]])</f>
        <v>2654.2999999999997</v>
      </c>
      <c r="L5874" s="4">
        <f>SUM(Table16[[#This Row],[Price]]*4.42)</f>
        <v>12349.48</v>
      </c>
      <c r="M5874" s="4">
        <v>1345</v>
      </c>
      <c r="N5874" s="4">
        <f>SUM(Table16[[#This Row],[ChargeID]]*0.76)</f>
        <v>2123.44</v>
      </c>
      <c r="O5874" s="4">
        <f>SUM(Table16[[#This Row],[Price]]*0.95)</f>
        <v>2654.2999999999997</v>
      </c>
      <c r="P5874" s="4">
        <f>SUM(Table16[[#This Row],[Price]]*0.8)</f>
        <v>2235.2000000000003</v>
      </c>
      <c r="Q5874" s="4">
        <f>SUM(Table16[[#This Row],[Price]]*0.6)</f>
        <v>1676.3999999999999</v>
      </c>
    </row>
    <row r="5875" spans="1:17" x14ac:dyDescent="0.25">
      <c r="A5875" t="s">
        <v>3377</v>
      </c>
      <c r="B5875">
        <v>5195</v>
      </c>
      <c r="C5875" t="s">
        <v>3648</v>
      </c>
      <c r="D5875">
        <v>361</v>
      </c>
      <c r="F5875" s="4">
        <v>5195</v>
      </c>
      <c r="G5875">
        <v>42145</v>
      </c>
      <c r="J5875" s="4">
        <f>MIN(Table16[[#This Row],[Medicare Outpatient Allowable Rate]:[WPPA Inc Outpatient Allowable Rate]])</f>
        <v>2074</v>
      </c>
      <c r="K5875" s="4">
        <f>MAX(Table16[[#This Row],[Blue Cross Outpatient Allowable Rate]:[WPPA Inc Outpatient Allowable Rate]])</f>
        <v>4935.25</v>
      </c>
      <c r="L5875" s="4">
        <f>SUM(Table16[[#This Row],[Price]]*4.42)</f>
        <v>22961.899999999998</v>
      </c>
      <c r="M5875" s="4">
        <v>2074</v>
      </c>
      <c r="N5875" s="4">
        <f>SUM(Table16[[#This Row],[ChargeID]]*0.76)</f>
        <v>3948.2000000000003</v>
      </c>
      <c r="O5875" s="4">
        <f>SUM(Table16[[#This Row],[Price]]*0.95)</f>
        <v>4935.25</v>
      </c>
      <c r="P5875" s="4">
        <f>SUM(Table16[[#This Row],[Price]]*0.8)</f>
        <v>4156</v>
      </c>
      <c r="Q5875" s="4">
        <f>SUM(Table16[[#This Row],[Price]]*0.6)</f>
        <v>3117</v>
      </c>
    </row>
    <row r="5876" spans="1:17" x14ac:dyDescent="0.25">
      <c r="A5876" t="s">
        <v>3377</v>
      </c>
      <c r="B5876">
        <v>2794</v>
      </c>
      <c r="C5876" t="s">
        <v>3649</v>
      </c>
      <c r="D5876">
        <v>361</v>
      </c>
      <c r="F5876" s="4">
        <v>2794</v>
      </c>
      <c r="G5876">
        <v>42305</v>
      </c>
      <c r="J5876" s="4">
        <f>MIN(Table16[[#This Row],[Medicare Outpatient Allowable Rate]:[WPPA Inc Outpatient Allowable Rate]])</f>
        <v>0</v>
      </c>
      <c r="K5876" s="4">
        <f>MAX(Table16[[#This Row],[Blue Cross Outpatient Allowable Rate]:[WPPA Inc Outpatient Allowable Rate]])</f>
        <v>2654.2999999999997</v>
      </c>
      <c r="L5876" s="4">
        <f>SUM(Table16[[#This Row],[Price]]*4.42)</f>
        <v>12349.48</v>
      </c>
      <c r="M5876" s="4">
        <v>0</v>
      </c>
      <c r="N5876" s="4">
        <f>SUM(Table16[[#This Row],[ChargeID]]*0.76)</f>
        <v>2123.44</v>
      </c>
      <c r="O5876" s="4">
        <f>SUM(Table16[[#This Row],[Price]]*0.95)</f>
        <v>2654.2999999999997</v>
      </c>
      <c r="P5876" s="4">
        <f>SUM(Table16[[#This Row],[Price]]*0.8)</f>
        <v>2235.2000000000003</v>
      </c>
      <c r="Q5876" s="4">
        <f>SUM(Table16[[#This Row],[Price]]*0.6)</f>
        <v>1676.3999999999999</v>
      </c>
    </row>
    <row r="5877" spans="1:17" x14ac:dyDescent="0.25">
      <c r="A5877" t="s">
        <v>3377</v>
      </c>
      <c r="B5877">
        <v>2794</v>
      </c>
      <c r="C5877" t="s">
        <v>3650</v>
      </c>
      <c r="D5877">
        <v>361</v>
      </c>
      <c r="F5877" s="4">
        <v>2794</v>
      </c>
      <c r="G5877">
        <v>42330</v>
      </c>
      <c r="J5877" s="4">
        <f>MIN(Table16[[#This Row],[Medicare Outpatient Allowable Rate]:[WPPA Inc Outpatient Allowable Rate]])</f>
        <v>0</v>
      </c>
      <c r="K5877" s="4">
        <f>MAX(Table16[[#This Row],[Blue Cross Outpatient Allowable Rate]:[WPPA Inc Outpatient Allowable Rate]])</f>
        <v>2654.2999999999997</v>
      </c>
      <c r="L5877" s="4">
        <f>SUM(Table16[[#This Row],[Price]]*4.42)</f>
        <v>12349.48</v>
      </c>
      <c r="M5877" s="4">
        <v>0</v>
      </c>
      <c r="N5877" s="4">
        <f>SUM(Table16[[#This Row],[ChargeID]]*0.76)</f>
        <v>2123.44</v>
      </c>
      <c r="O5877" s="4">
        <f>SUM(Table16[[#This Row],[Price]]*0.95)</f>
        <v>2654.2999999999997</v>
      </c>
      <c r="P5877" s="4">
        <f>SUM(Table16[[#This Row],[Price]]*0.8)</f>
        <v>2235.2000000000003</v>
      </c>
      <c r="Q5877" s="4">
        <f>SUM(Table16[[#This Row],[Price]]*0.6)</f>
        <v>1676.3999999999999</v>
      </c>
    </row>
    <row r="5878" spans="1:17" x14ac:dyDescent="0.25">
      <c r="A5878" t="s">
        <v>3377</v>
      </c>
      <c r="B5878">
        <v>1382</v>
      </c>
      <c r="C5878" t="s">
        <v>3651</v>
      </c>
      <c r="D5878">
        <v>361</v>
      </c>
      <c r="F5878" s="4">
        <v>1382</v>
      </c>
      <c r="G5878">
        <v>42405</v>
      </c>
      <c r="J5878" s="4">
        <f>MIN(Table16[[#This Row],[Medicare Outpatient Allowable Rate]:[WPPA Inc Outpatient Allowable Rate]])</f>
        <v>0</v>
      </c>
      <c r="K5878" s="4">
        <f>MAX(Table16[[#This Row],[Blue Cross Outpatient Allowable Rate]:[WPPA Inc Outpatient Allowable Rate]])</f>
        <v>1312.8999999999999</v>
      </c>
      <c r="L5878" s="4">
        <f>SUM(Table16[[#This Row],[Price]]*4.42)</f>
        <v>6108.44</v>
      </c>
      <c r="M5878" s="4">
        <v>0</v>
      </c>
      <c r="N5878" s="4">
        <f>SUM(Table16[[#This Row],[ChargeID]]*0.76)</f>
        <v>1050.32</v>
      </c>
      <c r="O5878" s="4">
        <f>SUM(Table16[[#This Row],[Price]]*0.95)</f>
        <v>1312.8999999999999</v>
      </c>
      <c r="P5878" s="4">
        <f>SUM(Table16[[#This Row],[Price]]*0.8)</f>
        <v>1105.6000000000001</v>
      </c>
      <c r="Q5878" s="4">
        <f>SUM(Table16[[#This Row],[Price]]*0.6)</f>
        <v>829.19999999999993</v>
      </c>
    </row>
    <row r="5879" spans="1:17" x14ac:dyDescent="0.25">
      <c r="A5879" t="s">
        <v>3377</v>
      </c>
      <c r="B5879">
        <v>2794</v>
      </c>
      <c r="C5879" t="s">
        <v>3652</v>
      </c>
      <c r="D5879">
        <v>361</v>
      </c>
      <c r="F5879" s="4">
        <v>2794</v>
      </c>
      <c r="G5879">
        <v>42408</v>
      </c>
      <c r="J5879" s="4">
        <f>MIN(Table16[[#This Row],[Medicare Outpatient Allowable Rate]:[WPPA Inc Outpatient Allowable Rate]])</f>
        <v>0</v>
      </c>
      <c r="K5879" s="4">
        <f>MAX(Table16[[#This Row],[Blue Cross Outpatient Allowable Rate]:[WPPA Inc Outpatient Allowable Rate]])</f>
        <v>2654.2999999999997</v>
      </c>
      <c r="L5879" s="4">
        <f>SUM(Table16[[#This Row],[Price]]*4.42)</f>
        <v>12349.48</v>
      </c>
      <c r="M5879" s="4">
        <v>0</v>
      </c>
      <c r="N5879" s="4">
        <f>SUM(Table16[[#This Row],[ChargeID]]*0.76)</f>
        <v>2123.44</v>
      </c>
      <c r="O5879" s="4">
        <f>SUM(Table16[[#This Row],[Price]]*0.95)</f>
        <v>2654.2999999999997</v>
      </c>
      <c r="P5879" s="4">
        <f>SUM(Table16[[#This Row],[Price]]*0.8)</f>
        <v>2235.2000000000003</v>
      </c>
      <c r="Q5879" s="4">
        <f>SUM(Table16[[#This Row],[Price]]*0.6)</f>
        <v>1676.3999999999999</v>
      </c>
    </row>
    <row r="5880" spans="1:17" x14ac:dyDescent="0.25">
      <c r="A5880" t="s">
        <v>3377</v>
      </c>
      <c r="B5880">
        <v>5195</v>
      </c>
      <c r="C5880" t="s">
        <v>3653</v>
      </c>
      <c r="D5880">
        <v>360</v>
      </c>
      <c r="F5880" s="4">
        <v>5195</v>
      </c>
      <c r="G5880">
        <v>42415</v>
      </c>
      <c r="J5880" s="4">
        <f>MIN(Table16[[#This Row],[Medicare Outpatient Allowable Rate]:[WPPA Inc Outpatient Allowable Rate]])</f>
        <v>3117</v>
      </c>
      <c r="K5880" s="4">
        <f>MAX(Table16[[#This Row],[Blue Cross Outpatient Allowable Rate]:[WPPA Inc Outpatient Allowable Rate]])</f>
        <v>6382.27</v>
      </c>
      <c r="L5880" s="4">
        <f>SUM(Table16[[#This Row],[Price]]*4.42)</f>
        <v>22961.899999999998</v>
      </c>
      <c r="M5880" s="4">
        <v>6382.27</v>
      </c>
      <c r="N5880" s="4">
        <f>SUM(Table16[[#This Row],[ChargeID]]*0.76)</f>
        <v>3948.2000000000003</v>
      </c>
      <c r="O5880" s="4">
        <f>SUM(Table16[[#This Row],[Price]]*0.95)</f>
        <v>4935.25</v>
      </c>
      <c r="P5880" s="4">
        <f>SUM(Table16[[#This Row],[Price]]*0.8)</f>
        <v>4156</v>
      </c>
      <c r="Q5880" s="4">
        <f>SUM(Table16[[#This Row],[Price]]*0.6)</f>
        <v>3117</v>
      </c>
    </row>
    <row r="5881" spans="1:17" x14ac:dyDescent="0.25">
      <c r="A5881" t="s">
        <v>3377</v>
      </c>
      <c r="B5881">
        <v>5195</v>
      </c>
      <c r="C5881" t="s">
        <v>3654</v>
      </c>
      <c r="D5881">
        <v>361</v>
      </c>
      <c r="F5881" s="4">
        <v>5195</v>
      </c>
      <c r="G5881">
        <v>42425</v>
      </c>
      <c r="J5881" s="4">
        <f>MIN(Table16[[#This Row],[Medicare Outpatient Allowable Rate]:[WPPA Inc Outpatient Allowable Rate]])</f>
        <v>3117</v>
      </c>
      <c r="K5881" s="4">
        <f>MAX(Table16[[#This Row],[Blue Cross Outpatient Allowable Rate]:[WPPA Inc Outpatient Allowable Rate]])</f>
        <v>4935.25</v>
      </c>
      <c r="L5881" s="4">
        <f>SUM(Table16[[#This Row],[Price]]*4.42)</f>
        <v>22961.899999999998</v>
      </c>
      <c r="M5881" s="4">
        <v>3446</v>
      </c>
      <c r="N5881" s="4">
        <f>SUM(Table16[[#This Row],[ChargeID]]*0.76)</f>
        <v>3948.2000000000003</v>
      </c>
      <c r="O5881" s="4">
        <f>SUM(Table16[[#This Row],[Price]]*0.95)</f>
        <v>4935.25</v>
      </c>
      <c r="P5881" s="4">
        <f>SUM(Table16[[#This Row],[Price]]*0.8)</f>
        <v>4156</v>
      </c>
      <c r="Q5881" s="4">
        <f>SUM(Table16[[#This Row],[Price]]*0.6)</f>
        <v>3117</v>
      </c>
    </row>
    <row r="5882" spans="1:17" x14ac:dyDescent="0.25">
      <c r="A5882" t="s">
        <v>3377</v>
      </c>
      <c r="B5882">
        <v>494</v>
      </c>
      <c r="C5882" t="s">
        <v>3655</v>
      </c>
      <c r="D5882">
        <v>361</v>
      </c>
      <c r="F5882" s="4">
        <v>494</v>
      </c>
      <c r="G5882">
        <v>42700</v>
      </c>
      <c r="J5882" s="4">
        <f>MIN(Table16[[#This Row],[Medicare Outpatient Allowable Rate]:[WPPA Inc Outpatient Allowable Rate]])</f>
        <v>0</v>
      </c>
      <c r="K5882" s="4">
        <f>MAX(Table16[[#This Row],[Blue Cross Outpatient Allowable Rate]:[WPPA Inc Outpatient Allowable Rate]])</f>
        <v>469.29999999999995</v>
      </c>
      <c r="L5882" s="4">
        <f>SUM(Table16[[#This Row],[Price]]*4.42)</f>
        <v>2183.48</v>
      </c>
      <c r="M5882" s="4">
        <v>0</v>
      </c>
      <c r="N5882" s="4">
        <f>SUM(Table16[[#This Row],[ChargeID]]*0.76)</f>
        <v>375.44</v>
      </c>
      <c r="O5882" s="4">
        <f>SUM(Table16[[#This Row],[Price]]*0.95)</f>
        <v>469.29999999999995</v>
      </c>
      <c r="P5882" s="4">
        <f>SUM(Table16[[#This Row],[Price]]*0.8)</f>
        <v>395.20000000000005</v>
      </c>
      <c r="Q5882" s="4">
        <f>SUM(Table16[[#This Row],[Price]]*0.6)</f>
        <v>296.39999999999998</v>
      </c>
    </row>
    <row r="5883" spans="1:17" x14ac:dyDescent="0.25">
      <c r="A5883" t="s">
        <v>3377</v>
      </c>
      <c r="B5883">
        <v>5195</v>
      </c>
      <c r="C5883" t="s">
        <v>3656</v>
      </c>
      <c r="D5883">
        <v>361</v>
      </c>
      <c r="F5883" s="4">
        <v>5195</v>
      </c>
      <c r="G5883">
        <v>42820</v>
      </c>
      <c r="J5883" s="4">
        <f>MIN(Table16[[#This Row],[Medicare Outpatient Allowable Rate]:[WPPA Inc Outpatient Allowable Rate]])</f>
        <v>3117</v>
      </c>
      <c r="K5883" s="4">
        <f>MAX(Table16[[#This Row],[Blue Cross Outpatient Allowable Rate]:[WPPA Inc Outpatient Allowable Rate]])</f>
        <v>5105.26</v>
      </c>
      <c r="L5883" s="4">
        <f>SUM(Table16[[#This Row],[Price]]*4.42)</f>
        <v>22961.899999999998</v>
      </c>
      <c r="M5883" s="4">
        <v>5105.26</v>
      </c>
      <c r="N5883" s="4">
        <f>SUM(Table16[[#This Row],[ChargeID]]*0.76)</f>
        <v>3948.2000000000003</v>
      </c>
      <c r="O5883" s="4">
        <f>SUM(Table16[[#This Row],[Price]]*0.95)</f>
        <v>4935.25</v>
      </c>
      <c r="P5883" s="4">
        <f>SUM(Table16[[#This Row],[Price]]*0.8)</f>
        <v>4156</v>
      </c>
      <c r="Q5883" s="4">
        <f>SUM(Table16[[#This Row],[Price]]*0.6)</f>
        <v>3117</v>
      </c>
    </row>
    <row r="5884" spans="1:17" x14ac:dyDescent="0.25">
      <c r="A5884" t="s">
        <v>3377</v>
      </c>
      <c r="B5884">
        <v>3022</v>
      </c>
      <c r="C5884" t="s">
        <v>3657</v>
      </c>
      <c r="D5884">
        <v>361</v>
      </c>
      <c r="F5884" s="4">
        <v>3022</v>
      </c>
      <c r="G5884">
        <v>42821</v>
      </c>
      <c r="J5884" s="4">
        <f>MIN(Table16[[#This Row],[Medicare Outpatient Allowable Rate]:[WPPA Inc Outpatient Allowable Rate]])</f>
        <v>1813.2</v>
      </c>
      <c r="K5884" s="4">
        <f>MAX(Table16[[#This Row],[Blue Cross Outpatient Allowable Rate]:[WPPA Inc Outpatient Allowable Rate]])</f>
        <v>2870.9</v>
      </c>
      <c r="L5884" s="4">
        <f>SUM(Table16[[#This Row],[Price]]*4.42)</f>
        <v>13357.24</v>
      </c>
      <c r="M5884" s="4">
        <v>2757.89</v>
      </c>
      <c r="N5884" s="4">
        <f>SUM(Table16[[#This Row],[ChargeID]]*0.76)</f>
        <v>2296.7199999999998</v>
      </c>
      <c r="O5884" s="4">
        <f>SUM(Table16[[#This Row],[Price]]*0.95)</f>
        <v>2870.9</v>
      </c>
      <c r="P5884" s="4">
        <f>SUM(Table16[[#This Row],[Price]]*0.8)</f>
        <v>2417.6</v>
      </c>
      <c r="Q5884" s="4">
        <f>SUM(Table16[[#This Row],[Price]]*0.6)</f>
        <v>1813.2</v>
      </c>
    </row>
    <row r="5885" spans="1:17" x14ac:dyDescent="0.25">
      <c r="A5885" t="s">
        <v>3377</v>
      </c>
      <c r="B5885">
        <v>5195</v>
      </c>
      <c r="C5885" t="s">
        <v>3658</v>
      </c>
      <c r="D5885">
        <v>360</v>
      </c>
      <c r="F5885" s="4">
        <v>5195</v>
      </c>
      <c r="G5885">
        <v>42825</v>
      </c>
      <c r="J5885" s="4">
        <f>MIN(Table16[[#This Row],[Medicare Outpatient Allowable Rate]:[WPPA Inc Outpatient Allowable Rate]])</f>
        <v>3117</v>
      </c>
      <c r="K5885" s="4">
        <f>MAX(Table16[[#This Row],[Blue Cross Outpatient Allowable Rate]:[WPPA Inc Outpatient Allowable Rate]])</f>
        <v>5105.26</v>
      </c>
      <c r="L5885" s="4">
        <f>SUM(Table16[[#This Row],[Price]]*4.42)</f>
        <v>22961.899999999998</v>
      </c>
      <c r="M5885" s="4">
        <v>5105.26</v>
      </c>
      <c r="N5885" s="4">
        <f>SUM(Table16[[#This Row],[ChargeID]]*0.76)</f>
        <v>3948.2000000000003</v>
      </c>
      <c r="O5885" s="4">
        <f>SUM(Table16[[#This Row],[Price]]*0.95)</f>
        <v>4935.25</v>
      </c>
      <c r="P5885" s="4">
        <f>SUM(Table16[[#This Row],[Price]]*0.8)</f>
        <v>4156</v>
      </c>
      <c r="Q5885" s="4">
        <f>SUM(Table16[[#This Row],[Price]]*0.6)</f>
        <v>3117</v>
      </c>
    </row>
    <row r="5886" spans="1:17" x14ac:dyDescent="0.25">
      <c r="A5886" t="s">
        <v>3377</v>
      </c>
      <c r="B5886">
        <v>4121</v>
      </c>
      <c r="C5886" t="s">
        <v>3659</v>
      </c>
      <c r="D5886">
        <v>360</v>
      </c>
      <c r="F5886" s="4">
        <v>4121</v>
      </c>
      <c r="G5886">
        <v>42830</v>
      </c>
      <c r="J5886" s="4">
        <f>MIN(Table16[[#This Row],[Medicare Outpatient Allowable Rate]:[WPPA Inc Outpatient Allowable Rate]])</f>
        <v>2068</v>
      </c>
      <c r="K5886" s="4">
        <f>MAX(Table16[[#This Row],[Blue Cross Outpatient Allowable Rate]:[WPPA Inc Outpatient Allowable Rate]])</f>
        <v>3914.95</v>
      </c>
      <c r="L5886" s="4">
        <f>SUM(Table16[[#This Row],[Price]]*4.42)</f>
        <v>18214.82</v>
      </c>
      <c r="M5886" s="4">
        <v>2068</v>
      </c>
      <c r="N5886" s="4">
        <f>SUM(Table16[[#This Row],[ChargeID]]*0.76)</f>
        <v>3131.96</v>
      </c>
      <c r="O5886" s="4">
        <f>SUM(Table16[[#This Row],[Price]]*0.95)</f>
        <v>3914.95</v>
      </c>
      <c r="P5886" s="4">
        <f>SUM(Table16[[#This Row],[Price]]*0.8)</f>
        <v>3296.8</v>
      </c>
      <c r="Q5886" s="4">
        <f>SUM(Table16[[#This Row],[Price]]*0.6)</f>
        <v>2472.6</v>
      </c>
    </row>
    <row r="5887" spans="1:17" x14ac:dyDescent="0.25">
      <c r="A5887" t="s">
        <v>3377</v>
      </c>
      <c r="B5887">
        <v>4147</v>
      </c>
      <c r="C5887" t="s">
        <v>3660</v>
      </c>
      <c r="D5887">
        <v>360</v>
      </c>
      <c r="F5887" s="4">
        <v>4147</v>
      </c>
      <c r="G5887">
        <v>42831</v>
      </c>
      <c r="J5887" s="4">
        <f>MIN(Table16[[#This Row],[Medicare Outpatient Allowable Rate]:[WPPA Inc Outpatient Allowable Rate]])</f>
        <v>2488.1999999999998</v>
      </c>
      <c r="K5887" s="4">
        <f>MAX(Table16[[#This Row],[Blue Cross Outpatient Allowable Rate]:[WPPA Inc Outpatient Allowable Rate]])</f>
        <v>3939.6499999999996</v>
      </c>
      <c r="L5887" s="4">
        <f>SUM(Table16[[#This Row],[Price]]*4.42)</f>
        <v>18329.739999999998</v>
      </c>
      <c r="M5887" s="4">
        <v>3318</v>
      </c>
      <c r="N5887" s="4">
        <f>SUM(Table16[[#This Row],[ChargeID]]*0.76)</f>
        <v>3151.7200000000003</v>
      </c>
      <c r="O5887" s="4">
        <f>SUM(Table16[[#This Row],[Price]]*0.95)</f>
        <v>3939.6499999999996</v>
      </c>
      <c r="P5887" s="4">
        <f>SUM(Table16[[#This Row],[Price]]*0.8)</f>
        <v>3317.6000000000004</v>
      </c>
      <c r="Q5887" s="4">
        <f>SUM(Table16[[#This Row],[Price]]*0.6)</f>
        <v>2488.1999999999998</v>
      </c>
    </row>
    <row r="5888" spans="1:17" x14ac:dyDescent="0.25">
      <c r="A5888" t="s">
        <v>3377</v>
      </c>
      <c r="B5888">
        <v>2794</v>
      </c>
      <c r="C5888" t="s">
        <v>3661</v>
      </c>
      <c r="D5888">
        <v>360</v>
      </c>
      <c r="F5888" s="4">
        <v>2794</v>
      </c>
      <c r="G5888">
        <v>42835</v>
      </c>
      <c r="J5888" s="4">
        <f>MIN(Table16[[#This Row],[Medicare Outpatient Allowable Rate]:[WPPA Inc Outpatient Allowable Rate]])</f>
        <v>1676.3999999999999</v>
      </c>
      <c r="K5888" s="4">
        <f>MAX(Table16[[#This Row],[Blue Cross Outpatient Allowable Rate]:[WPPA Inc Outpatient Allowable Rate]])</f>
        <v>2654.2999999999997</v>
      </c>
      <c r="L5888" s="4">
        <f>SUM(Table16[[#This Row],[Price]]*4.42)</f>
        <v>12349.48</v>
      </c>
      <c r="M5888" s="4">
        <v>2097</v>
      </c>
      <c r="N5888" s="4">
        <f>SUM(Table16[[#This Row],[ChargeID]]*0.76)</f>
        <v>2123.44</v>
      </c>
      <c r="O5888" s="4">
        <f>SUM(Table16[[#This Row],[Price]]*0.95)</f>
        <v>2654.2999999999997</v>
      </c>
      <c r="P5888" s="4">
        <f>SUM(Table16[[#This Row],[Price]]*0.8)</f>
        <v>2235.2000000000003</v>
      </c>
      <c r="Q5888" s="4">
        <f>SUM(Table16[[#This Row],[Price]]*0.6)</f>
        <v>1676.3999999999999</v>
      </c>
    </row>
    <row r="5889" spans="1:17" x14ac:dyDescent="0.25">
      <c r="A5889" t="s">
        <v>3377</v>
      </c>
      <c r="B5889">
        <v>1800</v>
      </c>
      <c r="C5889" t="s">
        <v>3662</v>
      </c>
      <c r="D5889">
        <v>360</v>
      </c>
      <c r="F5889" s="4">
        <v>1800</v>
      </c>
      <c r="G5889">
        <v>42960</v>
      </c>
      <c r="J5889" s="4">
        <f>MIN(Table16[[#This Row],[Medicare Outpatient Allowable Rate]:[WPPA Inc Outpatient Allowable Rate]])</f>
        <v>1080</v>
      </c>
      <c r="K5889" s="4">
        <f>MAX(Table16[[#This Row],[Blue Cross Outpatient Allowable Rate]:[WPPA Inc Outpatient Allowable Rate]])</f>
        <v>2711</v>
      </c>
      <c r="L5889" s="4">
        <f>SUM(Table16[[#This Row],[Price]]*4.42)</f>
        <v>7956</v>
      </c>
      <c r="M5889" s="4">
        <v>2711</v>
      </c>
      <c r="N5889" s="4">
        <f>SUM(Table16[[#This Row],[ChargeID]]*0.76)</f>
        <v>1368</v>
      </c>
      <c r="O5889" s="4">
        <f>SUM(Table16[[#This Row],[Price]]*0.95)</f>
        <v>1710</v>
      </c>
      <c r="P5889" s="4">
        <f>SUM(Table16[[#This Row],[Price]]*0.8)</f>
        <v>1440</v>
      </c>
      <c r="Q5889" s="4">
        <f>SUM(Table16[[#This Row],[Price]]*0.6)</f>
        <v>1080</v>
      </c>
    </row>
    <row r="5890" spans="1:17" x14ac:dyDescent="0.25">
      <c r="A5890" t="s">
        <v>3377</v>
      </c>
      <c r="B5890">
        <v>679</v>
      </c>
      <c r="C5890" t="s">
        <v>3662</v>
      </c>
      <c r="D5890">
        <v>360</v>
      </c>
      <c r="F5890" s="4">
        <v>679</v>
      </c>
      <c r="G5890">
        <v>42961</v>
      </c>
      <c r="J5890" s="4">
        <f>MIN(Table16[[#This Row],[Medicare Outpatient Allowable Rate]:[WPPA Inc Outpatient Allowable Rate]])</f>
        <v>0</v>
      </c>
      <c r="K5890" s="4">
        <f>MAX(Table16[[#This Row],[Blue Cross Outpatient Allowable Rate]:[WPPA Inc Outpatient Allowable Rate]])</f>
        <v>645.04999999999995</v>
      </c>
      <c r="L5890" s="4">
        <f>SUM(Table16[[#This Row],[Price]]*4.42)</f>
        <v>3001.18</v>
      </c>
      <c r="M5890" s="4">
        <v>0</v>
      </c>
      <c r="N5890" s="4">
        <f>SUM(Table16[[#This Row],[ChargeID]]*0.76)</f>
        <v>516.04</v>
      </c>
      <c r="O5890" s="4">
        <f>SUM(Table16[[#This Row],[Price]]*0.95)</f>
        <v>645.04999999999995</v>
      </c>
      <c r="P5890" s="4">
        <f>SUM(Table16[[#This Row],[Price]]*0.8)</f>
        <v>543.20000000000005</v>
      </c>
      <c r="Q5890" s="4">
        <f>SUM(Table16[[#This Row],[Price]]*0.6)</f>
        <v>407.4</v>
      </c>
    </row>
    <row r="5891" spans="1:17" x14ac:dyDescent="0.25">
      <c r="A5891" t="s">
        <v>3377</v>
      </c>
      <c r="B5891">
        <v>3853</v>
      </c>
      <c r="C5891" t="s">
        <v>3662</v>
      </c>
      <c r="D5891">
        <v>360</v>
      </c>
      <c r="F5891" s="4">
        <v>3853</v>
      </c>
      <c r="G5891">
        <v>42962</v>
      </c>
      <c r="J5891" s="4">
        <f>MIN(Table16[[#This Row],[Medicare Outpatient Allowable Rate]:[WPPA Inc Outpatient Allowable Rate]])</f>
        <v>2311.7999999999997</v>
      </c>
      <c r="K5891" s="4">
        <f>MAX(Table16[[#This Row],[Blue Cross Outpatient Allowable Rate]:[WPPA Inc Outpatient Allowable Rate]])</f>
        <v>3660.35</v>
      </c>
      <c r="L5891" s="4">
        <f>SUM(Table16[[#This Row],[Price]]*4.42)</f>
        <v>17030.259999999998</v>
      </c>
      <c r="M5891" s="4">
        <v>3083</v>
      </c>
      <c r="N5891" s="4">
        <f>SUM(Table16[[#This Row],[ChargeID]]*0.76)</f>
        <v>2928.28</v>
      </c>
      <c r="O5891" s="4">
        <f>SUM(Table16[[#This Row],[Price]]*0.95)</f>
        <v>3660.35</v>
      </c>
      <c r="P5891" s="4">
        <f>SUM(Table16[[#This Row],[Price]]*0.8)</f>
        <v>3082.4</v>
      </c>
      <c r="Q5891" s="4">
        <f>SUM(Table16[[#This Row],[Price]]*0.6)</f>
        <v>2311.7999999999997</v>
      </c>
    </row>
    <row r="5892" spans="1:17" x14ac:dyDescent="0.25">
      <c r="A5892" t="s">
        <v>3377</v>
      </c>
      <c r="B5892">
        <v>2641</v>
      </c>
      <c r="C5892" t="s">
        <v>3663</v>
      </c>
      <c r="D5892">
        <v>360</v>
      </c>
      <c r="F5892" s="4">
        <v>2641</v>
      </c>
      <c r="G5892">
        <v>43246</v>
      </c>
      <c r="J5892" s="4">
        <f>MIN(Table16[[#This Row],[Medicare Outpatient Allowable Rate]:[WPPA Inc Outpatient Allowable Rate]])</f>
        <v>1584.6</v>
      </c>
      <c r="K5892" s="4">
        <f>MAX(Table16[[#This Row],[Blue Cross Outpatient Allowable Rate]:[WPPA Inc Outpatient Allowable Rate]])</f>
        <v>2508.9499999999998</v>
      </c>
      <c r="L5892" s="4">
        <f>SUM(Table16[[#This Row],[Price]]*4.42)</f>
        <v>11673.22</v>
      </c>
      <c r="M5892" s="4">
        <v>2113</v>
      </c>
      <c r="N5892" s="4">
        <f>SUM(Table16[[#This Row],[ChargeID]]*0.76)</f>
        <v>2007.16</v>
      </c>
      <c r="O5892" s="4">
        <f>SUM(Table16[[#This Row],[Price]]*0.95)</f>
        <v>2508.9499999999998</v>
      </c>
      <c r="P5892" s="4">
        <f>SUM(Table16[[#This Row],[Price]]*0.8)</f>
        <v>2112.8000000000002</v>
      </c>
      <c r="Q5892" s="4">
        <f>SUM(Table16[[#This Row],[Price]]*0.6)</f>
        <v>1584.6</v>
      </c>
    </row>
    <row r="5893" spans="1:17" x14ac:dyDescent="0.25">
      <c r="A5893" t="s">
        <v>3377</v>
      </c>
      <c r="B5893">
        <v>2641</v>
      </c>
      <c r="C5893" t="s">
        <v>3664</v>
      </c>
      <c r="D5893">
        <v>360</v>
      </c>
      <c r="F5893" s="4">
        <v>2641</v>
      </c>
      <c r="G5893">
        <v>43247</v>
      </c>
      <c r="J5893" s="4">
        <f>MIN(Table16[[#This Row],[Medicare Outpatient Allowable Rate]:[WPPA Inc Outpatient Allowable Rate]])</f>
        <v>1296</v>
      </c>
      <c r="K5893" s="4">
        <f>MAX(Table16[[#This Row],[Blue Cross Outpatient Allowable Rate]:[WPPA Inc Outpatient Allowable Rate]])</f>
        <v>2508.9499999999998</v>
      </c>
      <c r="L5893" s="4">
        <f>SUM(Table16[[#This Row],[Price]]*4.42)</f>
        <v>11673.22</v>
      </c>
      <c r="M5893" s="4">
        <v>1296</v>
      </c>
      <c r="N5893" s="4">
        <f>SUM(Table16[[#This Row],[ChargeID]]*0.76)</f>
        <v>2007.16</v>
      </c>
      <c r="O5893" s="4">
        <f>SUM(Table16[[#This Row],[Price]]*0.95)</f>
        <v>2508.9499999999998</v>
      </c>
      <c r="P5893" s="4">
        <f>SUM(Table16[[#This Row],[Price]]*0.8)</f>
        <v>2112.8000000000002</v>
      </c>
      <c r="Q5893" s="4">
        <f>SUM(Table16[[#This Row],[Price]]*0.6)</f>
        <v>1584.6</v>
      </c>
    </row>
    <row r="5894" spans="1:17" x14ac:dyDescent="0.25">
      <c r="A5894" t="s">
        <v>3377</v>
      </c>
      <c r="B5894">
        <v>0</v>
      </c>
      <c r="C5894" t="s">
        <v>11951</v>
      </c>
      <c r="D5894">
        <v>360</v>
      </c>
      <c r="F5894" s="4">
        <v>0</v>
      </c>
      <c r="G5894">
        <v>43760</v>
      </c>
      <c r="J5894" s="4">
        <f>MIN(Table16[[#This Row],[Medicare Outpatient Allowable Rate]:[WPPA Inc Outpatient Allowable Rate]])</f>
        <v>0</v>
      </c>
      <c r="K5894" s="4">
        <f>MAX(Table16[[#This Row],[Blue Cross Outpatient Allowable Rate]:[WPPA Inc Outpatient Allowable Rate]])</f>
        <v>0</v>
      </c>
      <c r="L5894" s="4">
        <f>SUM(Table16[[#This Row],[Price]]*4.42)</f>
        <v>0</v>
      </c>
      <c r="M5894" s="4">
        <v>0</v>
      </c>
      <c r="N5894" s="4">
        <f>SUM(Table16[[#This Row],[ChargeID]]*0.76)</f>
        <v>0</v>
      </c>
      <c r="O5894" s="4">
        <f>SUM(Table16[[#This Row],[Price]]*0.95)</f>
        <v>0</v>
      </c>
      <c r="P5894" s="4">
        <f>SUM(Table16[[#This Row],[Price]]*0.8)</f>
        <v>0</v>
      </c>
      <c r="Q5894" s="4">
        <f>SUM(Table16[[#This Row],[Price]]*0.6)</f>
        <v>0</v>
      </c>
    </row>
    <row r="5895" spans="1:17" x14ac:dyDescent="0.25">
      <c r="A5895" t="s">
        <v>3377</v>
      </c>
      <c r="B5895">
        <v>6695</v>
      </c>
      <c r="C5895" t="s">
        <v>3665</v>
      </c>
      <c r="D5895">
        <v>360</v>
      </c>
      <c r="F5895" s="4">
        <v>6695</v>
      </c>
      <c r="G5895">
        <v>44180</v>
      </c>
      <c r="J5895" s="4">
        <f>MIN(Table16[[#This Row],[Medicare Outpatient Allowable Rate]:[WPPA Inc Outpatient Allowable Rate]])</f>
        <v>4017</v>
      </c>
      <c r="K5895" s="4">
        <f>MAX(Table16[[#This Row],[Blue Cross Outpatient Allowable Rate]:[WPPA Inc Outpatient Allowable Rate]])</f>
        <v>6360.25</v>
      </c>
      <c r="L5895" s="4">
        <f>SUM(Table16[[#This Row],[Price]]*4.42)</f>
        <v>29591.899999999998</v>
      </c>
      <c r="M5895" s="4">
        <v>4744</v>
      </c>
      <c r="N5895" s="4">
        <f>SUM(Table16[[#This Row],[ChargeID]]*0.76)</f>
        <v>5088.2</v>
      </c>
      <c r="O5895" s="4">
        <f>SUM(Table16[[#This Row],[Price]]*0.95)</f>
        <v>6360.25</v>
      </c>
      <c r="P5895" s="4">
        <f>SUM(Table16[[#This Row],[Price]]*0.8)</f>
        <v>5356</v>
      </c>
      <c r="Q5895" s="4">
        <f>SUM(Table16[[#This Row],[Price]]*0.6)</f>
        <v>4017</v>
      </c>
    </row>
    <row r="5896" spans="1:17" x14ac:dyDescent="0.25">
      <c r="A5896" t="s">
        <v>3377</v>
      </c>
      <c r="B5896">
        <v>1659</v>
      </c>
      <c r="C5896" t="s">
        <v>3666</v>
      </c>
      <c r="D5896">
        <v>360</v>
      </c>
      <c r="F5896" s="4">
        <v>1659</v>
      </c>
      <c r="G5896">
        <v>44376</v>
      </c>
      <c r="J5896" s="4">
        <f>MIN(Table16[[#This Row],[Medicare Outpatient Allowable Rate]:[WPPA Inc Outpatient Allowable Rate]])</f>
        <v>995.4</v>
      </c>
      <c r="K5896" s="4">
        <f>MAX(Table16[[#This Row],[Blue Cross Outpatient Allowable Rate]:[WPPA Inc Outpatient Allowable Rate]])</f>
        <v>1576.05</v>
      </c>
      <c r="L5896" s="4">
        <f>SUM(Table16[[#This Row],[Price]]*4.42)</f>
        <v>7332.78</v>
      </c>
      <c r="M5896" s="4">
        <v>997</v>
      </c>
      <c r="N5896" s="4">
        <f>SUM(Table16[[#This Row],[ChargeID]]*0.76)</f>
        <v>1260.8399999999999</v>
      </c>
      <c r="O5896" s="4">
        <f>SUM(Table16[[#This Row],[Price]]*0.95)</f>
        <v>1576.05</v>
      </c>
      <c r="P5896" s="4">
        <f>SUM(Table16[[#This Row],[Price]]*0.8)</f>
        <v>1327.2</v>
      </c>
      <c r="Q5896" s="4">
        <f>SUM(Table16[[#This Row],[Price]]*0.6)</f>
        <v>995.4</v>
      </c>
    </row>
    <row r="5897" spans="1:17" x14ac:dyDescent="0.25">
      <c r="A5897" t="s">
        <v>3377</v>
      </c>
      <c r="B5897">
        <v>1579</v>
      </c>
      <c r="C5897" t="s">
        <v>3667</v>
      </c>
      <c r="D5897">
        <v>360</v>
      </c>
      <c r="F5897" s="4">
        <v>1579</v>
      </c>
      <c r="G5897">
        <v>44388</v>
      </c>
      <c r="J5897" s="4">
        <f>MIN(Table16[[#This Row],[Medicare Outpatient Allowable Rate]:[WPPA Inc Outpatient Allowable Rate]])</f>
        <v>947.4</v>
      </c>
      <c r="K5897" s="4">
        <f>MAX(Table16[[#This Row],[Blue Cross Outpatient Allowable Rate]:[WPPA Inc Outpatient Allowable Rate]])</f>
        <v>1500.05</v>
      </c>
      <c r="L5897" s="4">
        <f>SUM(Table16[[#This Row],[Price]]*4.42)</f>
        <v>6979.18</v>
      </c>
      <c r="M5897" s="4">
        <v>997</v>
      </c>
      <c r="N5897" s="4">
        <f>SUM(Table16[[#This Row],[ChargeID]]*0.76)</f>
        <v>1200.04</v>
      </c>
      <c r="O5897" s="4">
        <f>SUM(Table16[[#This Row],[Price]]*0.95)</f>
        <v>1500.05</v>
      </c>
      <c r="P5897" s="4">
        <f>SUM(Table16[[#This Row],[Price]]*0.8)</f>
        <v>1263.2</v>
      </c>
      <c r="Q5897" s="4">
        <f>SUM(Table16[[#This Row],[Price]]*0.6)</f>
        <v>947.4</v>
      </c>
    </row>
    <row r="5898" spans="1:17" x14ac:dyDescent="0.25">
      <c r="A5898" t="s">
        <v>3377</v>
      </c>
      <c r="B5898">
        <v>1579</v>
      </c>
      <c r="C5898" t="s">
        <v>3668</v>
      </c>
      <c r="D5898">
        <v>360</v>
      </c>
      <c r="F5898" s="4">
        <v>1579</v>
      </c>
      <c r="G5898">
        <v>44389</v>
      </c>
      <c r="J5898" s="4">
        <f>MIN(Table16[[#This Row],[Medicare Outpatient Allowable Rate]:[WPPA Inc Outpatient Allowable Rate]])</f>
        <v>947.4</v>
      </c>
      <c r="K5898" s="4">
        <f>MAX(Table16[[#This Row],[Blue Cross Outpatient Allowable Rate]:[WPPA Inc Outpatient Allowable Rate]])</f>
        <v>1500.05</v>
      </c>
      <c r="L5898" s="4">
        <f>SUM(Table16[[#This Row],[Price]]*4.42)</f>
        <v>6979.18</v>
      </c>
      <c r="M5898" s="4">
        <v>1225</v>
      </c>
      <c r="N5898" s="4">
        <f>SUM(Table16[[#This Row],[ChargeID]]*0.76)</f>
        <v>1200.04</v>
      </c>
      <c r="O5898" s="4">
        <f>SUM(Table16[[#This Row],[Price]]*0.95)</f>
        <v>1500.05</v>
      </c>
      <c r="P5898" s="4">
        <f>SUM(Table16[[#This Row],[Price]]*0.8)</f>
        <v>1263.2</v>
      </c>
      <c r="Q5898" s="4">
        <f>SUM(Table16[[#This Row],[Price]]*0.6)</f>
        <v>947.4</v>
      </c>
    </row>
    <row r="5899" spans="1:17" x14ac:dyDescent="0.25">
      <c r="A5899" t="s">
        <v>3377</v>
      </c>
      <c r="B5899">
        <v>1579</v>
      </c>
      <c r="C5899" t="s">
        <v>3669</v>
      </c>
      <c r="D5899">
        <v>360</v>
      </c>
      <c r="F5899" s="4">
        <v>1579</v>
      </c>
      <c r="G5899">
        <v>44392</v>
      </c>
      <c r="J5899" s="4">
        <f>MIN(Table16[[#This Row],[Medicare Outpatient Allowable Rate]:[WPPA Inc Outpatient Allowable Rate]])</f>
        <v>947.4</v>
      </c>
      <c r="K5899" s="4">
        <f>MAX(Table16[[#This Row],[Blue Cross Outpatient Allowable Rate]:[WPPA Inc Outpatient Allowable Rate]])</f>
        <v>1500.05</v>
      </c>
      <c r="L5899" s="4">
        <f>SUM(Table16[[#This Row],[Price]]*4.42)</f>
        <v>6979.18</v>
      </c>
      <c r="M5899" s="4">
        <v>1253</v>
      </c>
      <c r="N5899" s="4">
        <f>SUM(Table16[[#This Row],[ChargeID]]*0.76)</f>
        <v>1200.04</v>
      </c>
      <c r="O5899" s="4">
        <f>SUM(Table16[[#This Row],[Price]]*0.95)</f>
        <v>1500.05</v>
      </c>
      <c r="P5899" s="4">
        <f>SUM(Table16[[#This Row],[Price]]*0.8)</f>
        <v>1263.2</v>
      </c>
      <c r="Q5899" s="4">
        <f>SUM(Table16[[#This Row],[Price]]*0.6)</f>
        <v>947.4</v>
      </c>
    </row>
    <row r="5900" spans="1:17" x14ac:dyDescent="0.25">
      <c r="A5900" t="s">
        <v>3377</v>
      </c>
      <c r="B5900">
        <v>1579</v>
      </c>
      <c r="C5900" t="s">
        <v>3670</v>
      </c>
      <c r="D5900">
        <v>360</v>
      </c>
      <c r="F5900" s="4">
        <v>1579</v>
      </c>
      <c r="G5900">
        <v>44394</v>
      </c>
      <c r="J5900" s="4">
        <f>MIN(Table16[[#This Row],[Medicare Outpatient Allowable Rate]:[WPPA Inc Outpatient Allowable Rate]])</f>
        <v>947.4</v>
      </c>
      <c r="K5900" s="4">
        <f>MAX(Table16[[#This Row],[Blue Cross Outpatient Allowable Rate]:[WPPA Inc Outpatient Allowable Rate]])</f>
        <v>1500.05</v>
      </c>
      <c r="L5900" s="4">
        <f>SUM(Table16[[#This Row],[Price]]*4.42)</f>
        <v>6979.18</v>
      </c>
      <c r="M5900" s="4">
        <v>997</v>
      </c>
      <c r="N5900" s="4">
        <f>SUM(Table16[[#This Row],[ChargeID]]*0.76)</f>
        <v>1200.04</v>
      </c>
      <c r="O5900" s="4">
        <f>SUM(Table16[[#This Row],[Price]]*0.95)</f>
        <v>1500.05</v>
      </c>
      <c r="P5900" s="4">
        <f>SUM(Table16[[#This Row],[Price]]*0.8)</f>
        <v>1263.2</v>
      </c>
      <c r="Q5900" s="4">
        <f>SUM(Table16[[#This Row],[Price]]*0.6)</f>
        <v>947.4</v>
      </c>
    </row>
    <row r="5901" spans="1:17" x14ac:dyDescent="0.25">
      <c r="A5901" t="s">
        <v>3377</v>
      </c>
      <c r="B5901">
        <v>6492</v>
      </c>
      <c r="C5901" t="s">
        <v>3671</v>
      </c>
      <c r="D5901">
        <v>360</v>
      </c>
      <c r="F5901" s="4">
        <v>6492</v>
      </c>
      <c r="G5901">
        <v>44950</v>
      </c>
      <c r="J5901" s="4">
        <f>MIN(Table16[[#This Row],[Medicare Outpatient Allowable Rate]:[WPPA Inc Outpatient Allowable Rate]])</f>
        <v>3895.2</v>
      </c>
      <c r="K5901" s="4">
        <f>MAX(Table16[[#This Row],[Blue Cross Outpatient Allowable Rate]:[WPPA Inc Outpatient Allowable Rate]])</f>
        <v>6167.4</v>
      </c>
      <c r="L5901" s="4">
        <f>SUM(Table16[[#This Row],[Price]]*4.42)</f>
        <v>28694.639999999999</v>
      </c>
      <c r="M5901" s="4">
        <v>5848</v>
      </c>
      <c r="N5901" s="4">
        <f>SUM(Table16[[#This Row],[ChargeID]]*0.76)</f>
        <v>4933.92</v>
      </c>
      <c r="O5901" s="4">
        <f>SUM(Table16[[#This Row],[Price]]*0.95)</f>
        <v>6167.4</v>
      </c>
      <c r="P5901" s="4">
        <f>SUM(Table16[[#This Row],[Price]]*0.8)</f>
        <v>5193.6000000000004</v>
      </c>
      <c r="Q5901" s="4">
        <f>SUM(Table16[[#This Row],[Price]]*0.6)</f>
        <v>3895.2</v>
      </c>
    </row>
    <row r="5902" spans="1:17" x14ac:dyDescent="0.25">
      <c r="A5902" t="s">
        <v>3377</v>
      </c>
      <c r="B5902">
        <v>6492</v>
      </c>
      <c r="C5902" t="s">
        <v>3671</v>
      </c>
      <c r="D5902">
        <v>360</v>
      </c>
      <c r="F5902" s="4">
        <v>6492</v>
      </c>
      <c r="G5902">
        <v>44960</v>
      </c>
      <c r="J5902" s="4">
        <f>MIN(Table16[[#This Row],[Medicare Outpatient Allowable Rate]:[WPPA Inc Outpatient Allowable Rate]])</f>
        <v>3895.2</v>
      </c>
      <c r="K5902" s="4">
        <f>MAX(Table16[[#This Row],[Blue Cross Outpatient Allowable Rate]:[WPPA Inc Outpatient Allowable Rate]])</f>
        <v>6167.4</v>
      </c>
      <c r="L5902" s="4">
        <f>SUM(Table16[[#This Row],[Price]]*4.42)</f>
        <v>28694.639999999999</v>
      </c>
      <c r="M5902" s="4">
        <v>4594</v>
      </c>
      <c r="N5902" s="4">
        <f>SUM(Table16[[#This Row],[ChargeID]]*0.76)</f>
        <v>4933.92</v>
      </c>
      <c r="O5902" s="4">
        <f>SUM(Table16[[#This Row],[Price]]*0.95)</f>
        <v>6167.4</v>
      </c>
      <c r="P5902" s="4">
        <f>SUM(Table16[[#This Row],[Price]]*0.8)</f>
        <v>5193.6000000000004</v>
      </c>
      <c r="Q5902" s="4">
        <f>SUM(Table16[[#This Row],[Price]]*0.6)</f>
        <v>3895.2</v>
      </c>
    </row>
    <row r="5903" spans="1:17" x14ac:dyDescent="0.25">
      <c r="A5903" t="s">
        <v>3377</v>
      </c>
      <c r="B5903">
        <v>6492</v>
      </c>
      <c r="C5903" t="s">
        <v>3672</v>
      </c>
      <c r="D5903">
        <v>360</v>
      </c>
      <c r="F5903" s="4">
        <v>6492</v>
      </c>
      <c r="G5903">
        <v>44970</v>
      </c>
      <c r="J5903" s="4">
        <f>MIN(Table16[[#This Row],[Medicare Outpatient Allowable Rate]:[WPPA Inc Outpatient Allowable Rate]])</f>
        <v>3895.2</v>
      </c>
      <c r="K5903" s="4">
        <f>MAX(Table16[[#This Row],[Blue Cross Outpatient Allowable Rate]:[WPPA Inc Outpatient Allowable Rate]])</f>
        <v>6167.4</v>
      </c>
      <c r="L5903" s="4">
        <f>SUM(Table16[[#This Row],[Price]]*4.42)</f>
        <v>28694.639999999999</v>
      </c>
      <c r="M5903" s="4">
        <v>5398</v>
      </c>
      <c r="N5903" s="4">
        <f>SUM(Table16[[#This Row],[ChargeID]]*0.76)</f>
        <v>4933.92</v>
      </c>
      <c r="O5903" s="4">
        <f>SUM(Table16[[#This Row],[Price]]*0.95)</f>
        <v>6167.4</v>
      </c>
      <c r="P5903" s="4">
        <f>SUM(Table16[[#This Row],[Price]]*0.8)</f>
        <v>5193.6000000000004</v>
      </c>
      <c r="Q5903" s="4">
        <f>SUM(Table16[[#This Row],[Price]]*0.6)</f>
        <v>3895.2</v>
      </c>
    </row>
    <row r="5904" spans="1:17" x14ac:dyDescent="0.25">
      <c r="A5904" t="s">
        <v>3377</v>
      </c>
      <c r="B5904">
        <v>1306</v>
      </c>
      <c r="C5904" t="s">
        <v>3673</v>
      </c>
      <c r="D5904">
        <v>360</v>
      </c>
      <c r="F5904" s="4">
        <v>1306</v>
      </c>
      <c r="G5904">
        <v>45330</v>
      </c>
      <c r="J5904" s="4">
        <f>MIN(Table16[[#This Row],[Medicare Outpatient Allowable Rate]:[WPPA Inc Outpatient Allowable Rate]])</f>
        <v>783.6</v>
      </c>
      <c r="K5904" s="4">
        <f>MAX(Table16[[#This Row],[Blue Cross Outpatient Allowable Rate]:[WPPA Inc Outpatient Allowable Rate]])</f>
        <v>1240.7</v>
      </c>
      <c r="L5904" s="4">
        <f>SUM(Table16[[#This Row],[Price]]*4.42)</f>
        <v>5772.5199999999995</v>
      </c>
      <c r="M5904" s="4">
        <v>800</v>
      </c>
      <c r="N5904" s="4">
        <f>SUM(Table16[[#This Row],[ChargeID]]*0.76)</f>
        <v>992.56000000000006</v>
      </c>
      <c r="O5904" s="4">
        <f>SUM(Table16[[#This Row],[Price]]*0.95)</f>
        <v>1240.7</v>
      </c>
      <c r="P5904" s="4">
        <f>SUM(Table16[[#This Row],[Price]]*0.8)</f>
        <v>1044.8</v>
      </c>
      <c r="Q5904" s="4">
        <f>SUM(Table16[[#This Row],[Price]]*0.6)</f>
        <v>783.6</v>
      </c>
    </row>
    <row r="5905" spans="1:17" x14ac:dyDescent="0.25">
      <c r="A5905" t="s">
        <v>3377</v>
      </c>
      <c r="B5905">
        <v>1306</v>
      </c>
      <c r="C5905" t="s">
        <v>3674</v>
      </c>
      <c r="D5905">
        <v>360</v>
      </c>
      <c r="F5905" s="4">
        <v>1306</v>
      </c>
      <c r="G5905">
        <v>45331</v>
      </c>
      <c r="J5905" s="4">
        <f>MIN(Table16[[#This Row],[Medicare Outpatient Allowable Rate]:[WPPA Inc Outpatient Allowable Rate]])</f>
        <v>783.6</v>
      </c>
      <c r="K5905" s="4">
        <f>MAX(Table16[[#This Row],[Blue Cross Outpatient Allowable Rate]:[WPPA Inc Outpatient Allowable Rate]])</f>
        <v>1240.7</v>
      </c>
      <c r="L5905" s="4">
        <f>SUM(Table16[[#This Row],[Price]]*4.42)</f>
        <v>5772.5199999999995</v>
      </c>
      <c r="M5905" s="4">
        <v>800</v>
      </c>
      <c r="N5905" s="4">
        <f>SUM(Table16[[#This Row],[ChargeID]]*0.76)</f>
        <v>992.56000000000006</v>
      </c>
      <c r="O5905" s="4">
        <f>SUM(Table16[[#This Row],[Price]]*0.95)</f>
        <v>1240.7</v>
      </c>
      <c r="P5905" s="4">
        <f>SUM(Table16[[#This Row],[Price]]*0.8)</f>
        <v>1044.8</v>
      </c>
      <c r="Q5905" s="4">
        <f>SUM(Table16[[#This Row],[Price]]*0.6)</f>
        <v>783.6</v>
      </c>
    </row>
    <row r="5906" spans="1:17" x14ac:dyDescent="0.25">
      <c r="A5906" t="s">
        <v>3377</v>
      </c>
      <c r="B5906">
        <v>2001</v>
      </c>
      <c r="C5906" t="s">
        <v>3675</v>
      </c>
      <c r="D5906">
        <v>360</v>
      </c>
      <c r="F5906" s="4">
        <v>2001</v>
      </c>
      <c r="G5906">
        <v>45332</v>
      </c>
      <c r="J5906" s="4">
        <f>MIN(Table16[[#This Row],[Medicare Outpatient Allowable Rate]:[WPPA Inc Outpatient Allowable Rate]])</f>
        <v>800</v>
      </c>
      <c r="K5906" s="4">
        <f>MAX(Table16[[#This Row],[Blue Cross Outpatient Allowable Rate]:[WPPA Inc Outpatient Allowable Rate]])</f>
        <v>1900.9499999999998</v>
      </c>
      <c r="L5906" s="4">
        <f>SUM(Table16[[#This Row],[Price]]*4.42)</f>
        <v>8844.42</v>
      </c>
      <c r="M5906" s="4">
        <v>800</v>
      </c>
      <c r="N5906" s="4">
        <f>SUM(Table16[[#This Row],[ChargeID]]*0.76)</f>
        <v>1520.76</v>
      </c>
      <c r="O5906" s="4">
        <f>SUM(Table16[[#This Row],[Price]]*0.95)</f>
        <v>1900.9499999999998</v>
      </c>
      <c r="P5906" s="4">
        <f>SUM(Table16[[#This Row],[Price]]*0.8)</f>
        <v>1600.8000000000002</v>
      </c>
      <c r="Q5906" s="4">
        <f>SUM(Table16[[#This Row],[Price]]*0.6)</f>
        <v>1200.5999999999999</v>
      </c>
    </row>
    <row r="5907" spans="1:17" x14ac:dyDescent="0.25">
      <c r="A5907" t="s">
        <v>3377</v>
      </c>
      <c r="B5907">
        <v>2001</v>
      </c>
      <c r="C5907" t="s">
        <v>3676</v>
      </c>
      <c r="D5907">
        <v>360</v>
      </c>
      <c r="F5907" s="4">
        <v>2001</v>
      </c>
      <c r="G5907">
        <v>45384</v>
      </c>
      <c r="H5907" t="s">
        <v>3677</v>
      </c>
      <c r="J5907" s="4">
        <f>MIN(Table16[[#This Row],[Medicare Outpatient Allowable Rate]:[WPPA Inc Outpatient Allowable Rate]])</f>
        <v>1200.5999999999999</v>
      </c>
      <c r="K5907" s="4">
        <f>MAX(Table16[[#This Row],[Blue Cross Outpatient Allowable Rate]:[WPPA Inc Outpatient Allowable Rate]])</f>
        <v>1900.9499999999998</v>
      </c>
      <c r="L5907" s="4">
        <f>SUM(Table16[[#This Row],[Price]]*4.42)</f>
        <v>8844.42</v>
      </c>
      <c r="M5907" s="4">
        <v>1308</v>
      </c>
      <c r="N5907" s="4">
        <f>SUM(Table16[[#This Row],[ChargeID]]*0.76)</f>
        <v>1520.76</v>
      </c>
      <c r="O5907" s="4">
        <f>SUM(Table16[[#This Row],[Price]]*0.95)</f>
        <v>1900.9499999999998</v>
      </c>
      <c r="P5907" s="4">
        <f>SUM(Table16[[#This Row],[Price]]*0.8)</f>
        <v>1600.8000000000002</v>
      </c>
      <c r="Q5907" s="4">
        <f>SUM(Table16[[#This Row],[Price]]*0.6)</f>
        <v>1200.5999999999999</v>
      </c>
    </row>
    <row r="5908" spans="1:17" x14ac:dyDescent="0.25">
      <c r="A5908" t="s">
        <v>3377</v>
      </c>
      <c r="B5908">
        <v>2496</v>
      </c>
      <c r="C5908" t="s">
        <v>3678</v>
      </c>
      <c r="D5908">
        <v>360</v>
      </c>
      <c r="F5908" s="4">
        <v>2496</v>
      </c>
      <c r="G5908">
        <v>46080</v>
      </c>
      <c r="J5908" s="4">
        <f>MIN(Table16[[#This Row],[Medicare Outpatient Allowable Rate]:[WPPA Inc Outpatient Allowable Rate]])</f>
        <v>1223</v>
      </c>
      <c r="K5908" s="4">
        <f>MAX(Table16[[#This Row],[Blue Cross Outpatient Allowable Rate]:[WPPA Inc Outpatient Allowable Rate]])</f>
        <v>2371.1999999999998</v>
      </c>
      <c r="L5908" s="4">
        <f>SUM(Table16[[#This Row],[Price]]*4.42)</f>
        <v>11032.32</v>
      </c>
      <c r="M5908" s="4">
        <v>1223</v>
      </c>
      <c r="N5908" s="4">
        <f>SUM(Table16[[#This Row],[ChargeID]]*0.76)</f>
        <v>1896.96</v>
      </c>
      <c r="O5908" s="4">
        <f>SUM(Table16[[#This Row],[Price]]*0.95)</f>
        <v>2371.1999999999998</v>
      </c>
      <c r="P5908" s="4">
        <f>SUM(Table16[[#This Row],[Price]]*0.8)</f>
        <v>1996.8000000000002</v>
      </c>
      <c r="Q5908" s="4">
        <f>SUM(Table16[[#This Row],[Price]]*0.6)</f>
        <v>1497.6</v>
      </c>
    </row>
    <row r="5909" spans="1:17" x14ac:dyDescent="0.25">
      <c r="A5909" t="s">
        <v>3377</v>
      </c>
      <c r="B5909">
        <v>5353</v>
      </c>
      <c r="C5909" t="s">
        <v>3679</v>
      </c>
      <c r="D5909">
        <v>360</v>
      </c>
      <c r="F5909" s="4">
        <v>5353</v>
      </c>
      <c r="G5909">
        <v>46200</v>
      </c>
      <c r="J5909" s="4">
        <f>MIN(Table16[[#This Row],[Medicare Outpatient Allowable Rate]:[WPPA Inc Outpatient Allowable Rate]])</f>
        <v>3211.7999999999997</v>
      </c>
      <c r="K5909" s="4">
        <f>MAX(Table16[[#This Row],[Blue Cross Outpatient Allowable Rate]:[WPPA Inc Outpatient Allowable Rate]])</f>
        <v>5085.3499999999995</v>
      </c>
      <c r="L5909" s="4">
        <f>SUM(Table16[[#This Row],[Price]]*4.42)</f>
        <v>23660.26</v>
      </c>
      <c r="M5909" s="4">
        <v>4283</v>
      </c>
      <c r="N5909" s="4">
        <f>SUM(Table16[[#This Row],[ChargeID]]*0.76)</f>
        <v>4068.28</v>
      </c>
      <c r="O5909" s="4">
        <f>SUM(Table16[[#This Row],[Price]]*0.95)</f>
        <v>5085.3499999999995</v>
      </c>
      <c r="P5909" s="4">
        <f>SUM(Table16[[#This Row],[Price]]*0.8)</f>
        <v>4282.4000000000005</v>
      </c>
      <c r="Q5909" s="4">
        <f>SUM(Table16[[#This Row],[Price]]*0.6)</f>
        <v>3211.7999999999997</v>
      </c>
    </row>
    <row r="5910" spans="1:17" x14ac:dyDescent="0.25">
      <c r="A5910" t="s">
        <v>3377</v>
      </c>
      <c r="B5910">
        <v>2219</v>
      </c>
      <c r="C5910" t="s">
        <v>3680</v>
      </c>
      <c r="D5910">
        <v>360</v>
      </c>
      <c r="F5910" s="4">
        <v>2219</v>
      </c>
      <c r="G5910">
        <v>46221</v>
      </c>
      <c r="J5910" s="4">
        <f>MIN(Table16[[#This Row],[Medicare Outpatient Allowable Rate]:[WPPA Inc Outpatient Allowable Rate]])</f>
        <v>1331.3999999999999</v>
      </c>
      <c r="K5910" s="4">
        <f>MAX(Table16[[#This Row],[Blue Cross Outpatient Allowable Rate]:[WPPA Inc Outpatient Allowable Rate]])</f>
        <v>2108.0499999999997</v>
      </c>
      <c r="L5910" s="4">
        <f>SUM(Table16[[#This Row],[Price]]*4.42)</f>
        <v>9807.98</v>
      </c>
      <c r="M5910" s="4">
        <v>1616</v>
      </c>
      <c r="N5910" s="4">
        <f>SUM(Table16[[#This Row],[ChargeID]]*0.76)</f>
        <v>1686.44</v>
      </c>
      <c r="O5910" s="4">
        <f>SUM(Table16[[#This Row],[Price]]*0.95)</f>
        <v>2108.0499999999997</v>
      </c>
      <c r="P5910" s="4">
        <f>SUM(Table16[[#This Row],[Price]]*0.8)</f>
        <v>1775.2</v>
      </c>
      <c r="Q5910" s="4">
        <f>SUM(Table16[[#This Row],[Price]]*0.6)</f>
        <v>1331.3999999999999</v>
      </c>
    </row>
    <row r="5911" spans="1:17" x14ac:dyDescent="0.25">
      <c r="A5911" t="s">
        <v>3377</v>
      </c>
      <c r="B5911">
        <v>2093</v>
      </c>
      <c r="C5911" t="s">
        <v>3681</v>
      </c>
      <c r="D5911">
        <v>360</v>
      </c>
      <c r="F5911" s="4">
        <v>2093</v>
      </c>
      <c r="G5911">
        <v>46320</v>
      </c>
      <c r="J5911" s="4">
        <f>MIN(Table16[[#This Row],[Medicare Outpatient Allowable Rate]:[WPPA Inc Outpatient Allowable Rate]])</f>
        <v>1255.8</v>
      </c>
      <c r="K5911" s="4">
        <f>MAX(Table16[[#This Row],[Blue Cross Outpatient Allowable Rate]:[WPPA Inc Outpatient Allowable Rate]])</f>
        <v>1988.35</v>
      </c>
      <c r="L5911" s="4">
        <f>SUM(Table16[[#This Row],[Price]]*4.42)</f>
        <v>9251.06</v>
      </c>
      <c r="M5911" s="4">
        <v>1675</v>
      </c>
      <c r="N5911" s="4">
        <f>SUM(Table16[[#This Row],[ChargeID]]*0.76)</f>
        <v>1590.68</v>
      </c>
      <c r="O5911" s="4">
        <f>SUM(Table16[[#This Row],[Price]]*0.95)</f>
        <v>1988.35</v>
      </c>
      <c r="P5911" s="4">
        <f>SUM(Table16[[#This Row],[Price]]*0.8)</f>
        <v>1674.4</v>
      </c>
      <c r="Q5911" s="4">
        <f>SUM(Table16[[#This Row],[Price]]*0.6)</f>
        <v>1255.8</v>
      </c>
    </row>
    <row r="5912" spans="1:17" x14ac:dyDescent="0.25">
      <c r="A5912" t="s">
        <v>3377</v>
      </c>
      <c r="B5912">
        <v>6809</v>
      </c>
      <c r="C5912" t="s">
        <v>3682</v>
      </c>
      <c r="D5912">
        <v>360</v>
      </c>
      <c r="F5912" s="4">
        <v>6809</v>
      </c>
      <c r="G5912">
        <v>47562</v>
      </c>
      <c r="J5912" s="4">
        <f>MIN(Table16[[#This Row],[Medicare Outpatient Allowable Rate]:[WPPA Inc Outpatient Allowable Rate]])</f>
        <v>4085.3999999999996</v>
      </c>
      <c r="K5912" s="4">
        <f>MAX(Table16[[#This Row],[Blue Cross Outpatient Allowable Rate]:[WPPA Inc Outpatient Allowable Rate]])</f>
        <v>6468.5499999999993</v>
      </c>
      <c r="L5912" s="4">
        <f>SUM(Table16[[#This Row],[Price]]*4.42)</f>
        <v>30095.78</v>
      </c>
      <c r="M5912" s="4">
        <v>4826</v>
      </c>
      <c r="N5912" s="4">
        <f>SUM(Table16[[#This Row],[ChargeID]]*0.76)</f>
        <v>5174.84</v>
      </c>
      <c r="O5912" s="4">
        <f>SUM(Table16[[#This Row],[Price]]*0.95)</f>
        <v>6468.5499999999993</v>
      </c>
      <c r="P5912" s="4">
        <f>SUM(Table16[[#This Row],[Price]]*0.8)</f>
        <v>5447.2000000000007</v>
      </c>
      <c r="Q5912" s="4">
        <f>SUM(Table16[[#This Row],[Price]]*0.6)</f>
        <v>4085.3999999999996</v>
      </c>
    </row>
    <row r="5913" spans="1:17" x14ac:dyDescent="0.25">
      <c r="A5913" t="s">
        <v>3377</v>
      </c>
      <c r="B5913">
        <v>6809</v>
      </c>
      <c r="C5913" t="s">
        <v>3683</v>
      </c>
      <c r="D5913">
        <v>360</v>
      </c>
      <c r="F5913" s="4">
        <v>6809</v>
      </c>
      <c r="G5913">
        <v>47563</v>
      </c>
      <c r="J5913" s="4">
        <f>MIN(Table16[[#This Row],[Medicare Outpatient Allowable Rate]:[WPPA Inc Outpatient Allowable Rate]])</f>
        <v>4085.3999999999996</v>
      </c>
      <c r="K5913" s="4">
        <f>MAX(Table16[[#This Row],[Blue Cross Outpatient Allowable Rate]:[WPPA Inc Outpatient Allowable Rate]])</f>
        <v>6468.5499999999993</v>
      </c>
      <c r="L5913" s="4">
        <f>SUM(Table16[[#This Row],[Price]]*4.42)</f>
        <v>30095.78</v>
      </c>
      <c r="M5913" s="4">
        <v>5828</v>
      </c>
      <c r="N5913" s="4">
        <f>SUM(Table16[[#This Row],[ChargeID]]*0.76)</f>
        <v>5174.84</v>
      </c>
      <c r="O5913" s="4">
        <f>SUM(Table16[[#This Row],[Price]]*0.95)</f>
        <v>6468.5499999999993</v>
      </c>
      <c r="P5913" s="4">
        <f>SUM(Table16[[#This Row],[Price]]*0.8)</f>
        <v>5447.2000000000007</v>
      </c>
      <c r="Q5913" s="4">
        <f>SUM(Table16[[#This Row],[Price]]*0.6)</f>
        <v>4085.3999999999996</v>
      </c>
    </row>
    <row r="5914" spans="1:17" x14ac:dyDescent="0.25">
      <c r="A5914" t="s">
        <v>3377</v>
      </c>
      <c r="B5914">
        <v>9586</v>
      </c>
      <c r="C5914" t="s">
        <v>3684</v>
      </c>
      <c r="D5914">
        <v>360</v>
      </c>
      <c r="F5914" s="4">
        <v>9586</v>
      </c>
      <c r="G5914">
        <v>47564</v>
      </c>
      <c r="J5914" s="4">
        <f>MIN(Table16[[#This Row],[Medicare Outpatient Allowable Rate]:[WPPA Inc Outpatient Allowable Rate]])</f>
        <v>5751.5999999999995</v>
      </c>
      <c r="K5914" s="4">
        <f>MAX(Table16[[#This Row],[Blue Cross Outpatient Allowable Rate]:[WPPA Inc Outpatient Allowable Rate]])</f>
        <v>9106.6999999999989</v>
      </c>
      <c r="L5914" s="4">
        <f>SUM(Table16[[#This Row],[Price]]*4.42)</f>
        <v>42370.12</v>
      </c>
      <c r="M5914" s="4">
        <v>7669</v>
      </c>
      <c r="N5914" s="4">
        <f>SUM(Table16[[#This Row],[ChargeID]]*0.76)</f>
        <v>7285.36</v>
      </c>
      <c r="O5914" s="4">
        <f>SUM(Table16[[#This Row],[Price]]*0.95)</f>
        <v>9106.6999999999989</v>
      </c>
      <c r="P5914" s="4">
        <f>SUM(Table16[[#This Row],[Price]]*0.8)</f>
        <v>7668.8</v>
      </c>
      <c r="Q5914" s="4">
        <f>SUM(Table16[[#This Row],[Price]]*0.6)</f>
        <v>5751.5999999999995</v>
      </c>
    </row>
    <row r="5915" spans="1:17" x14ac:dyDescent="0.25">
      <c r="A5915" t="s">
        <v>3377</v>
      </c>
      <c r="B5915">
        <v>6809</v>
      </c>
      <c r="C5915" t="s">
        <v>3685</v>
      </c>
      <c r="D5915">
        <v>360</v>
      </c>
      <c r="F5915" s="4">
        <v>6809</v>
      </c>
      <c r="G5915">
        <v>47600</v>
      </c>
      <c r="J5915" s="4">
        <f>MIN(Table16[[#This Row],[Medicare Outpatient Allowable Rate]:[WPPA Inc Outpatient Allowable Rate]])</f>
        <v>4085.3999999999996</v>
      </c>
      <c r="K5915" s="4">
        <f>MAX(Table16[[#This Row],[Blue Cross Outpatient Allowable Rate]:[WPPA Inc Outpatient Allowable Rate]])</f>
        <v>6468.5499999999993</v>
      </c>
      <c r="L5915" s="4">
        <f>SUM(Table16[[#This Row],[Price]]*4.42)</f>
        <v>30095.78</v>
      </c>
      <c r="M5915" s="4">
        <v>4826</v>
      </c>
      <c r="N5915" s="4">
        <f>SUM(Table16[[#This Row],[ChargeID]]*0.76)</f>
        <v>5174.84</v>
      </c>
      <c r="O5915" s="4">
        <f>SUM(Table16[[#This Row],[Price]]*0.95)</f>
        <v>6468.5499999999993</v>
      </c>
      <c r="P5915" s="4">
        <f>SUM(Table16[[#This Row],[Price]]*0.8)</f>
        <v>5447.2000000000007</v>
      </c>
      <c r="Q5915" s="4">
        <f>SUM(Table16[[#This Row],[Price]]*0.6)</f>
        <v>4085.3999999999996</v>
      </c>
    </row>
    <row r="5916" spans="1:17" x14ac:dyDescent="0.25">
      <c r="A5916" t="s">
        <v>3377</v>
      </c>
      <c r="B5916">
        <v>6610</v>
      </c>
      <c r="C5916" t="s">
        <v>3685</v>
      </c>
      <c r="D5916">
        <v>360</v>
      </c>
      <c r="F5916" s="4">
        <v>6610</v>
      </c>
      <c r="G5916">
        <v>47605</v>
      </c>
      <c r="J5916" s="4">
        <f>MIN(Table16[[#This Row],[Medicare Outpatient Allowable Rate]:[WPPA Inc Outpatient Allowable Rate]])</f>
        <v>3966</v>
      </c>
      <c r="K5916" s="4">
        <f>MAX(Table16[[#This Row],[Blue Cross Outpatient Allowable Rate]:[WPPA Inc Outpatient Allowable Rate]])</f>
        <v>6279.5</v>
      </c>
      <c r="L5916" s="4">
        <f>SUM(Table16[[#This Row],[Price]]*4.42)</f>
        <v>29216.2</v>
      </c>
      <c r="M5916" s="4">
        <v>4826</v>
      </c>
      <c r="N5916" s="4">
        <f>SUM(Table16[[#This Row],[ChargeID]]*0.76)</f>
        <v>5023.6000000000004</v>
      </c>
      <c r="O5916" s="4">
        <f>SUM(Table16[[#This Row],[Price]]*0.95)</f>
        <v>6279.5</v>
      </c>
      <c r="P5916" s="4">
        <f>SUM(Table16[[#This Row],[Price]]*0.8)</f>
        <v>5288</v>
      </c>
      <c r="Q5916" s="4">
        <f>SUM(Table16[[#This Row],[Price]]*0.6)</f>
        <v>3966</v>
      </c>
    </row>
    <row r="5917" spans="1:17" x14ac:dyDescent="0.25">
      <c r="A5917" t="s">
        <v>3377</v>
      </c>
      <c r="B5917">
        <v>1648</v>
      </c>
      <c r="C5917" t="s">
        <v>3686</v>
      </c>
      <c r="D5917">
        <v>360</v>
      </c>
      <c r="F5917" s="4">
        <v>1648</v>
      </c>
      <c r="G5917">
        <v>49002</v>
      </c>
      <c r="J5917" s="4">
        <f>MIN(Table16[[#This Row],[Medicare Outpatient Allowable Rate]:[WPPA Inc Outpatient Allowable Rate]])</f>
        <v>0</v>
      </c>
      <c r="K5917" s="4">
        <f>MAX(Table16[[#This Row],[Blue Cross Outpatient Allowable Rate]:[WPPA Inc Outpatient Allowable Rate]])</f>
        <v>1565.6</v>
      </c>
      <c r="L5917" s="4">
        <f>SUM(Table16[[#This Row],[Price]]*4.42)</f>
        <v>7284.16</v>
      </c>
      <c r="M5917" s="4">
        <v>0</v>
      </c>
      <c r="N5917" s="4">
        <f>SUM(Table16[[#This Row],[ChargeID]]*0.76)</f>
        <v>1252.48</v>
      </c>
      <c r="O5917" s="4">
        <f>SUM(Table16[[#This Row],[Price]]*0.95)</f>
        <v>1565.6</v>
      </c>
      <c r="P5917" s="4">
        <f>SUM(Table16[[#This Row],[Price]]*0.8)</f>
        <v>1318.4</v>
      </c>
      <c r="Q5917" s="4">
        <f>SUM(Table16[[#This Row],[Price]]*0.6)</f>
        <v>988.8</v>
      </c>
    </row>
    <row r="5918" spans="1:17" x14ac:dyDescent="0.25">
      <c r="A5918" t="s">
        <v>3377</v>
      </c>
      <c r="B5918">
        <v>2464</v>
      </c>
      <c r="C5918" t="s">
        <v>3687</v>
      </c>
      <c r="D5918">
        <v>360</v>
      </c>
      <c r="F5918" s="4">
        <v>2464</v>
      </c>
      <c r="G5918">
        <v>49020</v>
      </c>
      <c r="J5918" s="4">
        <f>MIN(Table16[[#This Row],[Medicare Outpatient Allowable Rate]:[WPPA Inc Outpatient Allowable Rate]])</f>
        <v>0</v>
      </c>
      <c r="K5918" s="4">
        <f>MAX(Table16[[#This Row],[Blue Cross Outpatient Allowable Rate]:[WPPA Inc Outpatient Allowable Rate]])</f>
        <v>2340.7999999999997</v>
      </c>
      <c r="L5918" s="4">
        <f>SUM(Table16[[#This Row],[Price]]*4.42)</f>
        <v>10890.88</v>
      </c>
      <c r="M5918" s="4">
        <v>0</v>
      </c>
      <c r="N5918" s="4">
        <f>SUM(Table16[[#This Row],[ChargeID]]*0.76)</f>
        <v>1872.64</v>
      </c>
      <c r="O5918" s="4">
        <f>SUM(Table16[[#This Row],[Price]]*0.95)</f>
        <v>2340.7999999999997</v>
      </c>
      <c r="P5918" s="4">
        <f>SUM(Table16[[#This Row],[Price]]*0.8)</f>
        <v>1971.2</v>
      </c>
      <c r="Q5918" s="4">
        <f>SUM(Table16[[#This Row],[Price]]*0.6)</f>
        <v>1478.3999999999999</v>
      </c>
    </row>
    <row r="5919" spans="1:17" x14ac:dyDescent="0.25">
      <c r="A5919" t="s">
        <v>3377</v>
      </c>
      <c r="B5919">
        <v>1133</v>
      </c>
      <c r="C5919" t="s">
        <v>3688</v>
      </c>
      <c r="D5919">
        <v>360</v>
      </c>
      <c r="F5919" s="4">
        <v>1133</v>
      </c>
      <c r="G5919">
        <v>49084</v>
      </c>
      <c r="J5919" s="4">
        <f>MIN(Table16[[#This Row],[Medicare Outpatient Allowable Rate]:[WPPA Inc Outpatient Allowable Rate]])</f>
        <v>426</v>
      </c>
      <c r="K5919" s="4">
        <f>MAX(Table16[[#This Row],[Blue Cross Outpatient Allowable Rate]:[WPPA Inc Outpatient Allowable Rate]])</f>
        <v>1076.3499999999999</v>
      </c>
      <c r="L5919" s="4">
        <f>SUM(Table16[[#This Row],[Price]]*4.42)</f>
        <v>5007.8599999999997</v>
      </c>
      <c r="M5919" s="4">
        <v>426</v>
      </c>
      <c r="N5919" s="4">
        <f>SUM(Table16[[#This Row],[ChargeID]]*0.76)</f>
        <v>861.08</v>
      </c>
      <c r="O5919" s="4">
        <f>SUM(Table16[[#This Row],[Price]]*0.95)</f>
        <v>1076.3499999999999</v>
      </c>
      <c r="P5919" s="4">
        <f>SUM(Table16[[#This Row],[Price]]*0.8)</f>
        <v>906.40000000000009</v>
      </c>
      <c r="Q5919" s="4">
        <f>SUM(Table16[[#This Row],[Price]]*0.6)</f>
        <v>679.8</v>
      </c>
    </row>
    <row r="5920" spans="1:17" x14ac:dyDescent="0.25">
      <c r="A5920" t="s">
        <v>3377</v>
      </c>
      <c r="B5920">
        <v>1133</v>
      </c>
      <c r="C5920" t="s">
        <v>3689</v>
      </c>
      <c r="D5920">
        <v>360</v>
      </c>
      <c r="F5920" s="4">
        <v>1133</v>
      </c>
      <c r="G5920">
        <v>49082</v>
      </c>
      <c r="J5920" s="4">
        <f>MIN(Table16[[#This Row],[Medicare Outpatient Allowable Rate]:[WPPA Inc Outpatient Allowable Rate]])</f>
        <v>569</v>
      </c>
      <c r="K5920" s="4">
        <f>MAX(Table16[[#This Row],[Blue Cross Outpatient Allowable Rate]:[WPPA Inc Outpatient Allowable Rate]])</f>
        <v>1076.3499999999999</v>
      </c>
      <c r="L5920" s="4">
        <f>SUM(Table16[[#This Row],[Price]]*4.42)</f>
        <v>5007.8599999999997</v>
      </c>
      <c r="M5920" s="4">
        <v>569</v>
      </c>
      <c r="N5920" s="4">
        <f>SUM(Table16[[#This Row],[ChargeID]]*0.76)</f>
        <v>861.08</v>
      </c>
      <c r="O5920" s="4">
        <f>SUM(Table16[[#This Row],[Price]]*0.95)</f>
        <v>1076.3499999999999</v>
      </c>
      <c r="P5920" s="4">
        <f>SUM(Table16[[#This Row],[Price]]*0.8)</f>
        <v>906.40000000000009</v>
      </c>
      <c r="Q5920" s="4">
        <f>SUM(Table16[[#This Row],[Price]]*0.6)</f>
        <v>679.8</v>
      </c>
    </row>
    <row r="5921" spans="1:17" x14ac:dyDescent="0.25">
      <c r="A5921" t="s">
        <v>3377</v>
      </c>
      <c r="B5921">
        <v>1133</v>
      </c>
      <c r="C5921" t="s">
        <v>3690</v>
      </c>
      <c r="D5921">
        <v>360</v>
      </c>
      <c r="F5921" s="4">
        <v>1133</v>
      </c>
      <c r="G5921">
        <v>49083</v>
      </c>
      <c r="J5921" s="4">
        <f>MIN(Table16[[#This Row],[Medicare Outpatient Allowable Rate]:[WPPA Inc Outpatient Allowable Rate]])</f>
        <v>679.8</v>
      </c>
      <c r="K5921" s="4">
        <f>MAX(Table16[[#This Row],[Blue Cross Outpatient Allowable Rate]:[WPPA Inc Outpatient Allowable Rate]])</f>
        <v>1076.3499999999999</v>
      </c>
      <c r="L5921" s="4">
        <f>SUM(Table16[[#This Row],[Price]]*4.42)</f>
        <v>5007.8599999999997</v>
      </c>
      <c r="M5921" s="4">
        <v>689</v>
      </c>
      <c r="N5921" s="4">
        <f>SUM(Table16[[#This Row],[ChargeID]]*0.76)</f>
        <v>861.08</v>
      </c>
      <c r="O5921" s="4">
        <f>SUM(Table16[[#This Row],[Price]]*0.95)</f>
        <v>1076.3499999999999</v>
      </c>
      <c r="P5921" s="4">
        <f>SUM(Table16[[#This Row],[Price]]*0.8)</f>
        <v>906.40000000000009</v>
      </c>
      <c r="Q5921" s="4">
        <f>SUM(Table16[[#This Row],[Price]]*0.6)</f>
        <v>679.8</v>
      </c>
    </row>
    <row r="5922" spans="1:17" x14ac:dyDescent="0.25">
      <c r="A5922" t="s">
        <v>3377</v>
      </c>
      <c r="B5922">
        <v>12084.28</v>
      </c>
      <c r="C5922" t="s">
        <v>3691</v>
      </c>
      <c r="D5922">
        <v>360</v>
      </c>
      <c r="F5922" s="4">
        <v>12084.28</v>
      </c>
      <c r="G5922">
        <v>49322</v>
      </c>
      <c r="J5922" s="4">
        <f>MIN(Table16[[#This Row],[Medicare Outpatient Allowable Rate]:[WPPA Inc Outpatient Allowable Rate]])</f>
        <v>3344</v>
      </c>
      <c r="K5922" s="4">
        <f>MAX(Table16[[#This Row],[Blue Cross Outpatient Allowable Rate]:[WPPA Inc Outpatient Allowable Rate]])</f>
        <v>11480.066000000001</v>
      </c>
      <c r="L5922" s="4">
        <f>SUM(Table16[[#This Row],[Price]]*4.42)</f>
        <v>53412.517599999999</v>
      </c>
      <c r="M5922" s="4">
        <v>3344</v>
      </c>
      <c r="N5922" s="4">
        <f>SUM(Table16[[#This Row],[ChargeID]]*0.76)</f>
        <v>9184.0528000000013</v>
      </c>
      <c r="O5922" s="4">
        <f>SUM(Table16[[#This Row],[Price]]*0.95)</f>
        <v>11480.066000000001</v>
      </c>
      <c r="P5922" s="4">
        <f>SUM(Table16[[#This Row],[Price]]*0.8)</f>
        <v>9667.4240000000009</v>
      </c>
      <c r="Q5922" s="4">
        <f>SUM(Table16[[#This Row],[Price]]*0.6)</f>
        <v>7250.5680000000002</v>
      </c>
    </row>
    <row r="5923" spans="1:17" x14ac:dyDescent="0.25">
      <c r="A5923" t="s">
        <v>3377</v>
      </c>
      <c r="B5923">
        <v>3250</v>
      </c>
      <c r="C5923" t="s">
        <v>3692</v>
      </c>
      <c r="D5923">
        <v>360</v>
      </c>
      <c r="F5923" s="4">
        <v>3250</v>
      </c>
      <c r="G5923">
        <v>49495</v>
      </c>
      <c r="J5923" s="4">
        <f>MIN(Table16[[#This Row],[Medicare Outpatient Allowable Rate]:[WPPA Inc Outpatient Allowable Rate]])</f>
        <v>1950</v>
      </c>
      <c r="K5923" s="4">
        <f>MAX(Table16[[#This Row],[Blue Cross Outpatient Allowable Rate]:[WPPA Inc Outpatient Allowable Rate]])</f>
        <v>5910</v>
      </c>
      <c r="L5923" s="4">
        <f>SUM(Table16[[#This Row],[Price]]*4.42)</f>
        <v>14365</v>
      </c>
      <c r="M5923" s="4">
        <v>5910</v>
      </c>
      <c r="N5923" s="4">
        <f>SUM(Table16[[#This Row],[ChargeID]]*0.76)</f>
        <v>2470</v>
      </c>
      <c r="O5923" s="4">
        <f>SUM(Table16[[#This Row],[Price]]*0.95)</f>
        <v>3087.5</v>
      </c>
      <c r="P5923" s="4">
        <f>SUM(Table16[[#This Row],[Price]]*0.8)</f>
        <v>2600</v>
      </c>
      <c r="Q5923" s="4">
        <f>SUM(Table16[[#This Row],[Price]]*0.6)</f>
        <v>1950</v>
      </c>
    </row>
    <row r="5924" spans="1:17" x14ac:dyDescent="0.25">
      <c r="A5924" t="s">
        <v>3377</v>
      </c>
      <c r="B5924">
        <v>3250</v>
      </c>
      <c r="C5924" t="s">
        <v>3693</v>
      </c>
      <c r="D5924">
        <v>360</v>
      </c>
      <c r="F5924" s="4">
        <v>3250</v>
      </c>
      <c r="G5924">
        <v>49496</v>
      </c>
      <c r="J5924" s="4">
        <f>MIN(Table16[[#This Row],[Medicare Outpatient Allowable Rate]:[WPPA Inc Outpatient Allowable Rate]])</f>
        <v>1950</v>
      </c>
      <c r="K5924" s="4">
        <f>MAX(Table16[[#This Row],[Blue Cross Outpatient Allowable Rate]:[WPPA Inc Outpatient Allowable Rate]])</f>
        <v>3087.5</v>
      </c>
      <c r="L5924" s="4">
        <f>SUM(Table16[[#This Row],[Price]]*4.42)</f>
        <v>14365</v>
      </c>
      <c r="M5924" s="4">
        <v>2004</v>
      </c>
      <c r="N5924" s="4">
        <f>SUM(Table16[[#This Row],[ChargeID]]*0.76)</f>
        <v>2470</v>
      </c>
      <c r="O5924" s="4">
        <f>SUM(Table16[[#This Row],[Price]]*0.95)</f>
        <v>3087.5</v>
      </c>
      <c r="P5924" s="4">
        <f>SUM(Table16[[#This Row],[Price]]*0.8)</f>
        <v>2600</v>
      </c>
      <c r="Q5924" s="4">
        <f>SUM(Table16[[#This Row],[Price]]*0.6)</f>
        <v>1950</v>
      </c>
    </row>
    <row r="5925" spans="1:17" x14ac:dyDescent="0.25">
      <c r="A5925" t="s">
        <v>3377</v>
      </c>
      <c r="B5925">
        <v>4156</v>
      </c>
      <c r="C5925" t="s">
        <v>3693</v>
      </c>
      <c r="D5925">
        <v>360</v>
      </c>
      <c r="F5925" s="4">
        <v>4156</v>
      </c>
      <c r="G5925">
        <v>49500</v>
      </c>
      <c r="J5925" s="4">
        <f>MIN(Table16[[#This Row],[Medicare Outpatient Allowable Rate]:[WPPA Inc Outpatient Allowable Rate]])</f>
        <v>2493.6</v>
      </c>
      <c r="K5925" s="4">
        <f>MAX(Table16[[#This Row],[Blue Cross Outpatient Allowable Rate]:[WPPA Inc Outpatient Allowable Rate]])</f>
        <v>3948.2</v>
      </c>
      <c r="L5925" s="4">
        <f>SUM(Table16[[#This Row],[Price]]*4.42)</f>
        <v>18369.52</v>
      </c>
      <c r="M5925" s="4">
        <v>3325</v>
      </c>
      <c r="N5925" s="4">
        <f>SUM(Table16[[#This Row],[ChargeID]]*0.76)</f>
        <v>3158.56</v>
      </c>
      <c r="O5925" s="4">
        <f>SUM(Table16[[#This Row],[Price]]*0.95)</f>
        <v>3948.2</v>
      </c>
      <c r="P5925" s="4">
        <f>SUM(Table16[[#This Row],[Price]]*0.8)</f>
        <v>3324.8</v>
      </c>
      <c r="Q5925" s="4">
        <f>SUM(Table16[[#This Row],[Price]]*0.6)</f>
        <v>2493.6</v>
      </c>
    </row>
    <row r="5926" spans="1:17" x14ac:dyDescent="0.25">
      <c r="A5926" t="s">
        <v>3377</v>
      </c>
      <c r="B5926">
        <v>3250</v>
      </c>
      <c r="C5926" t="s">
        <v>3693</v>
      </c>
      <c r="D5926">
        <v>360</v>
      </c>
      <c r="F5926" s="4">
        <v>3250</v>
      </c>
      <c r="G5926">
        <v>49501</v>
      </c>
      <c r="J5926" s="4">
        <f>MIN(Table16[[#This Row],[Medicare Outpatient Allowable Rate]:[WPPA Inc Outpatient Allowable Rate]])</f>
        <v>1950</v>
      </c>
      <c r="K5926" s="4">
        <f>MAX(Table16[[#This Row],[Blue Cross Outpatient Allowable Rate]:[WPPA Inc Outpatient Allowable Rate]])</f>
        <v>3087.5</v>
      </c>
      <c r="L5926" s="4">
        <f>SUM(Table16[[#This Row],[Price]]*4.42)</f>
        <v>14365</v>
      </c>
      <c r="M5926" s="4">
        <v>2004</v>
      </c>
      <c r="N5926" s="4">
        <f>SUM(Table16[[#This Row],[ChargeID]]*0.76)</f>
        <v>2470</v>
      </c>
      <c r="O5926" s="4">
        <f>SUM(Table16[[#This Row],[Price]]*0.95)</f>
        <v>3087.5</v>
      </c>
      <c r="P5926" s="4">
        <f>SUM(Table16[[#This Row],[Price]]*0.8)</f>
        <v>2600</v>
      </c>
      <c r="Q5926" s="4">
        <f>SUM(Table16[[#This Row],[Price]]*0.6)</f>
        <v>1950</v>
      </c>
    </row>
    <row r="5927" spans="1:17" x14ac:dyDescent="0.25">
      <c r="A5927" t="s">
        <v>3377</v>
      </c>
      <c r="B5927">
        <v>4850</v>
      </c>
      <c r="C5927" t="s">
        <v>3694</v>
      </c>
      <c r="D5927">
        <v>361</v>
      </c>
      <c r="F5927" s="4">
        <v>4850</v>
      </c>
      <c r="G5927">
        <v>49507</v>
      </c>
      <c r="J5927" s="4">
        <f>MIN(Table16[[#This Row],[Medicare Outpatient Allowable Rate]:[WPPA Inc Outpatient Allowable Rate]])</f>
        <v>2910</v>
      </c>
      <c r="K5927" s="4">
        <f>MAX(Table16[[#This Row],[Blue Cross Outpatient Allowable Rate]:[WPPA Inc Outpatient Allowable Rate]])</f>
        <v>4607.5</v>
      </c>
      <c r="L5927" s="4">
        <f>SUM(Table16[[#This Row],[Price]]*4.42)</f>
        <v>21437</v>
      </c>
      <c r="M5927" s="4">
        <v>3880</v>
      </c>
      <c r="N5927" s="4">
        <f>SUM(Table16[[#This Row],[ChargeID]]*0.76)</f>
        <v>3686</v>
      </c>
      <c r="O5927" s="4">
        <f>SUM(Table16[[#This Row],[Price]]*0.95)</f>
        <v>4607.5</v>
      </c>
      <c r="P5927" s="4">
        <f>SUM(Table16[[#This Row],[Price]]*0.8)</f>
        <v>3880</v>
      </c>
      <c r="Q5927" s="4">
        <f>SUM(Table16[[#This Row],[Price]]*0.6)</f>
        <v>2910</v>
      </c>
    </row>
    <row r="5928" spans="1:17" x14ac:dyDescent="0.25">
      <c r="A5928" t="s">
        <v>3377</v>
      </c>
      <c r="B5928">
        <v>5551</v>
      </c>
      <c r="C5928" t="s">
        <v>3694</v>
      </c>
      <c r="D5928">
        <v>361</v>
      </c>
      <c r="F5928" s="4">
        <v>5551</v>
      </c>
      <c r="G5928">
        <v>49520</v>
      </c>
      <c r="J5928" s="4">
        <f>MIN(Table16[[#This Row],[Medicare Outpatient Allowable Rate]:[WPPA Inc Outpatient Allowable Rate]])</f>
        <v>3330.6</v>
      </c>
      <c r="K5928" s="4">
        <f>MAX(Table16[[#This Row],[Blue Cross Outpatient Allowable Rate]:[WPPA Inc Outpatient Allowable Rate]])</f>
        <v>5273.45</v>
      </c>
      <c r="L5928" s="4">
        <f>SUM(Table16[[#This Row],[Price]]*4.42)</f>
        <v>24535.42</v>
      </c>
      <c r="M5928" s="4">
        <v>4441</v>
      </c>
      <c r="N5928" s="4">
        <f>SUM(Table16[[#This Row],[ChargeID]]*0.76)</f>
        <v>4218.76</v>
      </c>
      <c r="O5928" s="4">
        <f>SUM(Table16[[#This Row],[Price]]*0.95)</f>
        <v>5273.45</v>
      </c>
      <c r="P5928" s="4">
        <f>SUM(Table16[[#This Row],[Price]]*0.8)</f>
        <v>4440.8</v>
      </c>
      <c r="Q5928" s="4">
        <f>SUM(Table16[[#This Row],[Price]]*0.6)</f>
        <v>3330.6</v>
      </c>
    </row>
    <row r="5929" spans="1:17" x14ac:dyDescent="0.25">
      <c r="A5929" t="s">
        <v>3377</v>
      </c>
      <c r="B5929">
        <v>7311</v>
      </c>
      <c r="C5929" t="s">
        <v>3695</v>
      </c>
      <c r="D5929">
        <v>361</v>
      </c>
      <c r="F5929" s="4">
        <v>7311</v>
      </c>
      <c r="G5929">
        <v>49521</v>
      </c>
      <c r="J5929" s="4">
        <f>MIN(Table16[[#This Row],[Medicare Outpatient Allowable Rate]:[WPPA Inc Outpatient Allowable Rate]])</f>
        <v>4386.5999999999995</v>
      </c>
      <c r="K5929" s="4">
        <f>MAX(Table16[[#This Row],[Blue Cross Outpatient Allowable Rate]:[WPPA Inc Outpatient Allowable Rate]])</f>
        <v>6945.45</v>
      </c>
      <c r="L5929" s="4">
        <f>SUM(Table16[[#This Row],[Price]]*4.42)</f>
        <v>32314.62</v>
      </c>
      <c r="M5929" s="4">
        <v>5849</v>
      </c>
      <c r="N5929" s="4">
        <f>SUM(Table16[[#This Row],[ChargeID]]*0.76)</f>
        <v>5556.36</v>
      </c>
      <c r="O5929" s="4">
        <f>SUM(Table16[[#This Row],[Price]]*0.95)</f>
        <v>6945.45</v>
      </c>
      <c r="P5929" s="4">
        <f>SUM(Table16[[#This Row],[Price]]*0.8)</f>
        <v>5848.8</v>
      </c>
      <c r="Q5929" s="4">
        <f>SUM(Table16[[#This Row],[Price]]*0.6)</f>
        <v>4386.5999999999995</v>
      </c>
    </row>
    <row r="5930" spans="1:17" x14ac:dyDescent="0.25">
      <c r="A5930" t="s">
        <v>3377</v>
      </c>
      <c r="B5930">
        <v>3250</v>
      </c>
      <c r="C5930" t="s">
        <v>3696</v>
      </c>
      <c r="D5930">
        <v>361</v>
      </c>
      <c r="F5930" s="4">
        <v>3250</v>
      </c>
      <c r="G5930">
        <v>49525</v>
      </c>
      <c r="J5930" s="4">
        <f>MIN(Table16[[#This Row],[Medicare Outpatient Allowable Rate]:[WPPA Inc Outpatient Allowable Rate]])</f>
        <v>1950</v>
      </c>
      <c r="K5930" s="4">
        <f>MAX(Table16[[#This Row],[Blue Cross Outpatient Allowable Rate]:[WPPA Inc Outpatient Allowable Rate]])</f>
        <v>3087.5</v>
      </c>
      <c r="L5930" s="4">
        <f>SUM(Table16[[#This Row],[Price]]*4.42)</f>
        <v>14365</v>
      </c>
      <c r="M5930" s="4">
        <v>2004</v>
      </c>
      <c r="N5930" s="4">
        <f>SUM(Table16[[#This Row],[ChargeID]]*0.76)</f>
        <v>2470</v>
      </c>
      <c r="O5930" s="4">
        <f>SUM(Table16[[#This Row],[Price]]*0.95)</f>
        <v>3087.5</v>
      </c>
      <c r="P5930" s="4">
        <f>SUM(Table16[[#This Row],[Price]]*0.8)</f>
        <v>2600</v>
      </c>
      <c r="Q5930" s="4">
        <f>SUM(Table16[[#This Row],[Price]]*0.6)</f>
        <v>1950</v>
      </c>
    </row>
    <row r="5931" spans="1:17" x14ac:dyDescent="0.25">
      <c r="A5931" t="s">
        <v>3377</v>
      </c>
      <c r="B5931">
        <v>3250</v>
      </c>
      <c r="C5931" t="s">
        <v>3697</v>
      </c>
      <c r="D5931">
        <v>361</v>
      </c>
      <c r="F5931" s="4">
        <v>3250</v>
      </c>
      <c r="G5931">
        <v>49560</v>
      </c>
      <c r="J5931" s="4">
        <f>MIN(Table16[[#This Row],[Medicare Outpatient Allowable Rate]:[WPPA Inc Outpatient Allowable Rate]])</f>
        <v>1950</v>
      </c>
      <c r="K5931" s="4">
        <f>MAX(Table16[[#This Row],[Blue Cross Outpatient Allowable Rate]:[WPPA Inc Outpatient Allowable Rate]])</f>
        <v>3087.5</v>
      </c>
      <c r="L5931" s="4">
        <f>SUM(Table16[[#This Row],[Price]]*4.42)</f>
        <v>14365</v>
      </c>
      <c r="M5931" s="4">
        <v>2515</v>
      </c>
      <c r="N5931" s="4">
        <f>SUM(Table16[[#This Row],[ChargeID]]*0.76)</f>
        <v>2470</v>
      </c>
      <c r="O5931" s="4">
        <f>SUM(Table16[[#This Row],[Price]]*0.95)</f>
        <v>3087.5</v>
      </c>
      <c r="P5931" s="4">
        <f>SUM(Table16[[#This Row],[Price]]*0.8)</f>
        <v>2600</v>
      </c>
      <c r="Q5931" s="4">
        <f>SUM(Table16[[#This Row],[Price]]*0.6)</f>
        <v>1950</v>
      </c>
    </row>
    <row r="5932" spans="1:17" x14ac:dyDescent="0.25">
      <c r="A5932" t="s">
        <v>3377</v>
      </c>
      <c r="B5932">
        <v>3250</v>
      </c>
      <c r="C5932" t="s">
        <v>3698</v>
      </c>
      <c r="D5932">
        <v>361</v>
      </c>
      <c r="F5932" s="4">
        <v>3250</v>
      </c>
      <c r="G5932">
        <v>49561</v>
      </c>
      <c r="J5932" s="4">
        <f>MIN(Table16[[#This Row],[Medicare Outpatient Allowable Rate]:[WPPA Inc Outpatient Allowable Rate]])</f>
        <v>1950</v>
      </c>
      <c r="K5932" s="4">
        <f>MAX(Table16[[#This Row],[Blue Cross Outpatient Allowable Rate]:[WPPA Inc Outpatient Allowable Rate]])</f>
        <v>3087.5</v>
      </c>
      <c r="L5932" s="4">
        <f>SUM(Table16[[#This Row],[Price]]*4.42)</f>
        <v>14365</v>
      </c>
      <c r="M5932" s="4">
        <v>2309</v>
      </c>
      <c r="N5932" s="4">
        <f>SUM(Table16[[#This Row],[ChargeID]]*0.76)</f>
        <v>2470</v>
      </c>
      <c r="O5932" s="4">
        <f>SUM(Table16[[#This Row],[Price]]*0.95)</f>
        <v>3087.5</v>
      </c>
      <c r="P5932" s="4">
        <f>SUM(Table16[[#This Row],[Price]]*0.8)</f>
        <v>2600</v>
      </c>
      <c r="Q5932" s="4">
        <f>SUM(Table16[[#This Row],[Price]]*0.6)</f>
        <v>1950</v>
      </c>
    </row>
    <row r="5933" spans="1:17" x14ac:dyDescent="0.25">
      <c r="A5933" t="s">
        <v>3377</v>
      </c>
      <c r="B5933">
        <v>4732</v>
      </c>
      <c r="C5933" t="s">
        <v>3698</v>
      </c>
      <c r="D5933">
        <v>361</v>
      </c>
      <c r="F5933" s="4">
        <v>4732</v>
      </c>
      <c r="G5933">
        <v>49568</v>
      </c>
      <c r="J5933" s="4">
        <f>MIN(Table16[[#This Row],[Medicare Outpatient Allowable Rate]:[WPPA Inc Outpatient Allowable Rate]])</f>
        <v>2839.2</v>
      </c>
      <c r="K5933" s="4">
        <f>MAX(Table16[[#This Row],[Blue Cross Outpatient Allowable Rate]:[WPPA Inc Outpatient Allowable Rate]])</f>
        <v>4495.3999999999996</v>
      </c>
      <c r="L5933" s="4">
        <f>SUM(Table16[[#This Row],[Price]]*4.42)</f>
        <v>20915.439999999999</v>
      </c>
      <c r="M5933" s="4">
        <v>4023</v>
      </c>
      <c r="N5933" s="4">
        <f>SUM(Table16[[#This Row],[ChargeID]]*0.76)</f>
        <v>3596.32</v>
      </c>
      <c r="O5933" s="4">
        <f>SUM(Table16[[#This Row],[Price]]*0.95)</f>
        <v>4495.3999999999996</v>
      </c>
      <c r="P5933" s="4">
        <f>SUM(Table16[[#This Row],[Price]]*0.8)</f>
        <v>3785.6000000000004</v>
      </c>
      <c r="Q5933" s="4">
        <f>SUM(Table16[[#This Row],[Price]]*0.6)</f>
        <v>2839.2</v>
      </c>
    </row>
    <row r="5934" spans="1:17" x14ac:dyDescent="0.25">
      <c r="A5934" t="s">
        <v>3377</v>
      </c>
      <c r="B5934">
        <v>3835</v>
      </c>
      <c r="C5934" t="s">
        <v>3699</v>
      </c>
      <c r="D5934">
        <v>361</v>
      </c>
      <c r="F5934" s="4">
        <v>3835</v>
      </c>
      <c r="G5934">
        <v>49572</v>
      </c>
      <c r="J5934" s="4">
        <f>MIN(Table16[[#This Row],[Medicare Outpatient Allowable Rate]:[WPPA Inc Outpatient Allowable Rate]])</f>
        <v>2301</v>
      </c>
      <c r="K5934" s="4">
        <f>MAX(Table16[[#This Row],[Blue Cross Outpatient Allowable Rate]:[WPPA Inc Outpatient Allowable Rate]])</f>
        <v>3643.25</v>
      </c>
      <c r="L5934" s="4">
        <f>SUM(Table16[[#This Row],[Price]]*4.42)</f>
        <v>16950.7</v>
      </c>
      <c r="M5934" s="4">
        <v>3068</v>
      </c>
      <c r="N5934" s="4">
        <f>SUM(Table16[[#This Row],[ChargeID]]*0.76)</f>
        <v>2914.6</v>
      </c>
      <c r="O5934" s="4">
        <f>SUM(Table16[[#This Row],[Price]]*0.95)</f>
        <v>3643.25</v>
      </c>
      <c r="P5934" s="4">
        <f>SUM(Table16[[#This Row],[Price]]*0.8)</f>
        <v>3068</v>
      </c>
      <c r="Q5934" s="4">
        <f>SUM(Table16[[#This Row],[Price]]*0.6)</f>
        <v>2301</v>
      </c>
    </row>
    <row r="5935" spans="1:17" x14ac:dyDescent="0.25">
      <c r="A5935" t="s">
        <v>3377</v>
      </c>
      <c r="B5935">
        <v>3250</v>
      </c>
      <c r="C5935" t="s">
        <v>3700</v>
      </c>
      <c r="D5935">
        <v>361</v>
      </c>
      <c r="F5935" s="4">
        <v>3250</v>
      </c>
      <c r="G5935">
        <v>49580</v>
      </c>
      <c r="J5935" s="4">
        <f>MIN(Table16[[#This Row],[Medicare Outpatient Allowable Rate]:[WPPA Inc Outpatient Allowable Rate]])</f>
        <v>1950</v>
      </c>
      <c r="K5935" s="4">
        <f>MAX(Table16[[#This Row],[Blue Cross Outpatient Allowable Rate]:[WPPA Inc Outpatient Allowable Rate]])</f>
        <v>3087.5</v>
      </c>
      <c r="L5935" s="4">
        <f>SUM(Table16[[#This Row],[Price]]*4.42)</f>
        <v>14365</v>
      </c>
      <c r="M5935" s="4">
        <v>2004</v>
      </c>
      <c r="N5935" s="4">
        <f>SUM(Table16[[#This Row],[ChargeID]]*0.76)</f>
        <v>2470</v>
      </c>
      <c r="O5935" s="4">
        <f>SUM(Table16[[#This Row],[Price]]*0.95)</f>
        <v>3087.5</v>
      </c>
      <c r="P5935" s="4">
        <f>SUM(Table16[[#This Row],[Price]]*0.8)</f>
        <v>2600</v>
      </c>
      <c r="Q5935" s="4">
        <f>SUM(Table16[[#This Row],[Price]]*0.6)</f>
        <v>1950</v>
      </c>
    </row>
    <row r="5936" spans="1:17" x14ac:dyDescent="0.25">
      <c r="A5936" t="s">
        <v>3377</v>
      </c>
      <c r="B5936">
        <v>3268</v>
      </c>
      <c r="C5936" t="s">
        <v>3701</v>
      </c>
      <c r="D5936">
        <v>361</v>
      </c>
      <c r="F5936" s="4">
        <v>3268</v>
      </c>
      <c r="G5936">
        <v>49587</v>
      </c>
      <c r="J5936" s="4">
        <f>MIN(Table16[[#This Row],[Medicare Outpatient Allowable Rate]:[WPPA Inc Outpatient Allowable Rate]])</f>
        <v>1960.8</v>
      </c>
      <c r="K5936" s="4">
        <f>MAX(Table16[[#This Row],[Blue Cross Outpatient Allowable Rate]:[WPPA Inc Outpatient Allowable Rate]])</f>
        <v>3104.6</v>
      </c>
      <c r="L5936" s="4">
        <f>SUM(Table16[[#This Row],[Price]]*4.42)</f>
        <v>14444.56</v>
      </c>
      <c r="M5936" s="4">
        <v>3021</v>
      </c>
      <c r="N5936" s="4">
        <f>SUM(Table16[[#This Row],[ChargeID]]*0.76)</f>
        <v>2483.6799999999998</v>
      </c>
      <c r="O5936" s="4">
        <f>SUM(Table16[[#This Row],[Price]]*0.95)</f>
        <v>3104.6</v>
      </c>
      <c r="P5936" s="4">
        <f>SUM(Table16[[#This Row],[Price]]*0.8)</f>
        <v>2614.4</v>
      </c>
      <c r="Q5936" s="4">
        <f>SUM(Table16[[#This Row],[Price]]*0.6)</f>
        <v>1960.8</v>
      </c>
    </row>
    <row r="5937" spans="1:17" x14ac:dyDescent="0.25">
      <c r="A5937" t="s">
        <v>3377</v>
      </c>
      <c r="B5937">
        <v>8905</v>
      </c>
      <c r="C5937" t="s">
        <v>3702</v>
      </c>
      <c r="D5937">
        <v>361</v>
      </c>
      <c r="F5937" s="4">
        <v>8905</v>
      </c>
      <c r="G5937">
        <v>49650</v>
      </c>
      <c r="J5937" s="4">
        <f>MIN(Table16[[#This Row],[Medicare Outpatient Allowable Rate]:[WPPA Inc Outpatient Allowable Rate]])</f>
        <v>5343</v>
      </c>
      <c r="K5937" s="4">
        <f>MAX(Table16[[#This Row],[Blue Cross Outpatient Allowable Rate]:[WPPA Inc Outpatient Allowable Rate]])</f>
        <v>8459.75</v>
      </c>
      <c r="L5937" s="4">
        <f>SUM(Table16[[#This Row],[Price]]*4.42)</f>
        <v>39360.1</v>
      </c>
      <c r="M5937" s="4">
        <v>7124</v>
      </c>
      <c r="N5937" s="4">
        <f>SUM(Table16[[#This Row],[ChargeID]]*0.76)</f>
        <v>6767.8</v>
      </c>
      <c r="O5937" s="4">
        <f>SUM(Table16[[#This Row],[Price]]*0.95)</f>
        <v>8459.75</v>
      </c>
      <c r="P5937" s="4">
        <f>SUM(Table16[[#This Row],[Price]]*0.8)</f>
        <v>7124</v>
      </c>
      <c r="Q5937" s="4">
        <f>SUM(Table16[[#This Row],[Price]]*0.6)</f>
        <v>5343</v>
      </c>
    </row>
    <row r="5938" spans="1:17" x14ac:dyDescent="0.25">
      <c r="A5938" t="s">
        <v>3377</v>
      </c>
      <c r="B5938">
        <v>9063</v>
      </c>
      <c r="C5938" t="s">
        <v>3703</v>
      </c>
      <c r="D5938">
        <v>361</v>
      </c>
      <c r="F5938" s="4">
        <v>9063</v>
      </c>
      <c r="G5938">
        <v>49651</v>
      </c>
      <c r="J5938" s="4">
        <f>MIN(Table16[[#This Row],[Medicare Outpatient Allowable Rate]:[WPPA Inc Outpatient Allowable Rate]])</f>
        <v>5437.8</v>
      </c>
      <c r="K5938" s="4">
        <f>MAX(Table16[[#This Row],[Blue Cross Outpatient Allowable Rate]:[WPPA Inc Outpatient Allowable Rate]])</f>
        <v>9382</v>
      </c>
      <c r="L5938" s="4">
        <f>SUM(Table16[[#This Row],[Price]]*4.42)</f>
        <v>40058.46</v>
      </c>
      <c r="M5938" s="4">
        <v>9382</v>
      </c>
      <c r="N5938" s="4">
        <f>SUM(Table16[[#This Row],[ChargeID]]*0.76)</f>
        <v>6887.88</v>
      </c>
      <c r="O5938" s="4">
        <f>SUM(Table16[[#This Row],[Price]]*0.95)</f>
        <v>8609.85</v>
      </c>
      <c r="P5938" s="4">
        <f>SUM(Table16[[#This Row],[Price]]*0.8)</f>
        <v>7250.4000000000005</v>
      </c>
      <c r="Q5938" s="4">
        <f>SUM(Table16[[#This Row],[Price]]*0.6)</f>
        <v>5437.8</v>
      </c>
    </row>
    <row r="5939" spans="1:17" x14ac:dyDescent="0.25">
      <c r="A5939" t="s">
        <v>3377</v>
      </c>
      <c r="B5939">
        <v>8920</v>
      </c>
      <c r="C5939" t="s">
        <v>3704</v>
      </c>
      <c r="D5939">
        <v>361</v>
      </c>
      <c r="F5939" s="4">
        <v>8920</v>
      </c>
      <c r="G5939">
        <v>49652</v>
      </c>
      <c r="J5939" s="4">
        <f>MIN(Table16[[#This Row],[Medicare Outpatient Allowable Rate]:[WPPA Inc Outpatient Allowable Rate]])</f>
        <v>5352</v>
      </c>
      <c r="K5939" s="4">
        <f>MAX(Table16[[#This Row],[Blue Cross Outpatient Allowable Rate]:[WPPA Inc Outpatient Allowable Rate]])</f>
        <v>8474</v>
      </c>
      <c r="L5939" s="4">
        <f>SUM(Table16[[#This Row],[Price]]*4.42)</f>
        <v>39426.400000000001</v>
      </c>
      <c r="M5939" s="4">
        <v>7136</v>
      </c>
      <c r="N5939" s="4">
        <f>SUM(Table16[[#This Row],[ChargeID]]*0.76)</f>
        <v>6779.2</v>
      </c>
      <c r="O5939" s="4">
        <f>SUM(Table16[[#This Row],[Price]]*0.95)</f>
        <v>8474</v>
      </c>
      <c r="P5939" s="4">
        <f>SUM(Table16[[#This Row],[Price]]*0.8)</f>
        <v>7136</v>
      </c>
      <c r="Q5939" s="4">
        <f>SUM(Table16[[#This Row],[Price]]*0.6)</f>
        <v>5352</v>
      </c>
    </row>
    <row r="5940" spans="1:17" x14ac:dyDescent="0.25">
      <c r="A5940" t="s">
        <v>3377</v>
      </c>
      <c r="B5940">
        <v>11035</v>
      </c>
      <c r="C5940" t="s">
        <v>3705</v>
      </c>
      <c r="D5940">
        <v>361</v>
      </c>
      <c r="F5940" s="4">
        <v>11035</v>
      </c>
      <c r="G5940">
        <v>49653</v>
      </c>
      <c r="J5940" s="4">
        <f>MIN(Table16[[#This Row],[Medicare Outpatient Allowable Rate]:[WPPA Inc Outpatient Allowable Rate]])</f>
        <v>6621</v>
      </c>
      <c r="K5940" s="4">
        <f>MAX(Table16[[#This Row],[Blue Cross Outpatient Allowable Rate]:[WPPA Inc Outpatient Allowable Rate]])</f>
        <v>10483.25</v>
      </c>
      <c r="L5940" s="4">
        <f>SUM(Table16[[#This Row],[Price]]*4.42)</f>
        <v>48774.7</v>
      </c>
      <c r="M5940" s="4">
        <v>8828</v>
      </c>
      <c r="N5940" s="4">
        <f>SUM(Table16[[#This Row],[ChargeID]]*0.76)</f>
        <v>8386.6</v>
      </c>
      <c r="O5940" s="4">
        <f>SUM(Table16[[#This Row],[Price]]*0.95)</f>
        <v>10483.25</v>
      </c>
      <c r="P5940" s="4">
        <f>SUM(Table16[[#This Row],[Price]]*0.8)</f>
        <v>8828</v>
      </c>
      <c r="Q5940" s="4">
        <f>SUM(Table16[[#This Row],[Price]]*0.6)</f>
        <v>6621</v>
      </c>
    </row>
    <row r="5941" spans="1:17" x14ac:dyDescent="0.25">
      <c r="A5941" t="s">
        <v>3377</v>
      </c>
      <c r="B5941">
        <v>9097</v>
      </c>
      <c r="C5941" t="s">
        <v>3706</v>
      </c>
      <c r="D5941">
        <v>361</v>
      </c>
      <c r="F5941" s="4">
        <v>9097</v>
      </c>
      <c r="G5941">
        <v>49655</v>
      </c>
      <c r="J5941" s="4">
        <f>MIN(Table16[[#This Row],[Medicare Outpatient Allowable Rate]:[WPPA Inc Outpatient Allowable Rate]])</f>
        <v>3644</v>
      </c>
      <c r="K5941" s="4">
        <f>MAX(Table16[[#This Row],[Blue Cross Outpatient Allowable Rate]:[WPPA Inc Outpatient Allowable Rate]])</f>
        <v>8642.15</v>
      </c>
      <c r="L5941" s="4">
        <f>SUM(Table16[[#This Row],[Price]]*4.42)</f>
        <v>40208.74</v>
      </c>
      <c r="M5941" s="4">
        <v>3644</v>
      </c>
      <c r="N5941" s="4">
        <f>SUM(Table16[[#This Row],[ChargeID]]*0.76)</f>
        <v>6913.72</v>
      </c>
      <c r="O5941" s="4">
        <f>SUM(Table16[[#This Row],[Price]]*0.95)</f>
        <v>8642.15</v>
      </c>
      <c r="P5941" s="4">
        <f>SUM(Table16[[#This Row],[Price]]*0.8)</f>
        <v>7277.6</v>
      </c>
      <c r="Q5941" s="4">
        <f>SUM(Table16[[#This Row],[Price]]*0.6)</f>
        <v>5458.2</v>
      </c>
    </row>
    <row r="5942" spans="1:17" x14ac:dyDescent="0.25">
      <c r="A5942" t="s">
        <v>3377</v>
      </c>
      <c r="B5942">
        <v>5168</v>
      </c>
      <c r="C5942" t="s">
        <v>3697</v>
      </c>
      <c r="D5942">
        <v>361</v>
      </c>
      <c r="F5942" s="4">
        <v>5168</v>
      </c>
      <c r="G5942">
        <v>49659</v>
      </c>
      <c r="J5942" s="4">
        <f>MIN(Table16[[#This Row],[Medicare Outpatient Allowable Rate]:[WPPA Inc Outpatient Allowable Rate]])</f>
        <v>2236</v>
      </c>
      <c r="K5942" s="4">
        <f>MAX(Table16[[#This Row],[Blue Cross Outpatient Allowable Rate]:[WPPA Inc Outpatient Allowable Rate]])</f>
        <v>4909.5999999999995</v>
      </c>
      <c r="L5942" s="4">
        <f>SUM(Table16[[#This Row],[Price]]*4.42)</f>
        <v>22842.560000000001</v>
      </c>
      <c r="M5942" s="4">
        <v>2236</v>
      </c>
      <c r="N5942" s="4">
        <f>SUM(Table16[[#This Row],[ChargeID]]*0.76)</f>
        <v>3927.68</v>
      </c>
      <c r="O5942" s="4">
        <f>SUM(Table16[[#This Row],[Price]]*0.95)</f>
        <v>4909.5999999999995</v>
      </c>
      <c r="P5942" s="4">
        <f>SUM(Table16[[#This Row],[Price]]*0.8)</f>
        <v>4134.4000000000005</v>
      </c>
      <c r="Q5942" s="4">
        <f>SUM(Table16[[#This Row],[Price]]*0.6)</f>
        <v>3100.7999999999997</v>
      </c>
    </row>
    <row r="5943" spans="1:17" x14ac:dyDescent="0.25">
      <c r="A5943" t="s">
        <v>3377</v>
      </c>
      <c r="B5943">
        <v>2727</v>
      </c>
      <c r="C5943" t="s">
        <v>3707</v>
      </c>
      <c r="D5943">
        <v>360</v>
      </c>
      <c r="F5943" s="4">
        <v>2727</v>
      </c>
      <c r="G5943">
        <v>49999</v>
      </c>
      <c r="J5943" s="4">
        <f>MIN(Table16[[#This Row],[Medicare Outpatient Allowable Rate]:[WPPA Inc Outpatient Allowable Rate]])</f>
        <v>0</v>
      </c>
      <c r="K5943" s="4">
        <f>MAX(Table16[[#This Row],[Blue Cross Outpatient Allowable Rate]:[WPPA Inc Outpatient Allowable Rate]])</f>
        <v>2590.65</v>
      </c>
      <c r="L5943" s="4">
        <f>SUM(Table16[[#This Row],[Price]]*4.42)</f>
        <v>12053.34</v>
      </c>
      <c r="M5943" s="4">
        <v>0</v>
      </c>
      <c r="N5943" s="4">
        <f>SUM(Table16[[#This Row],[ChargeID]]*0.76)</f>
        <v>2072.52</v>
      </c>
      <c r="O5943" s="4">
        <f>SUM(Table16[[#This Row],[Price]]*0.95)</f>
        <v>2590.65</v>
      </c>
      <c r="P5943" s="4">
        <f>SUM(Table16[[#This Row],[Price]]*0.8)</f>
        <v>2181.6</v>
      </c>
      <c r="Q5943" s="4">
        <f>SUM(Table16[[#This Row],[Price]]*0.6)</f>
        <v>1636.2</v>
      </c>
    </row>
    <row r="5944" spans="1:17" x14ac:dyDescent="0.25">
      <c r="A5944" t="s">
        <v>3377</v>
      </c>
      <c r="B5944">
        <v>2044</v>
      </c>
      <c r="C5944" t="s">
        <v>3708</v>
      </c>
      <c r="D5944">
        <v>360</v>
      </c>
      <c r="F5944" s="4">
        <v>2044</v>
      </c>
      <c r="G5944">
        <v>51710</v>
      </c>
      <c r="J5944" s="4">
        <f>MIN(Table16[[#This Row],[Medicare Outpatient Allowable Rate]:[WPPA Inc Outpatient Allowable Rate]])</f>
        <v>307</v>
      </c>
      <c r="K5944" s="4">
        <f>MAX(Table16[[#This Row],[Blue Cross Outpatient Allowable Rate]:[WPPA Inc Outpatient Allowable Rate]])</f>
        <v>1941.8</v>
      </c>
      <c r="L5944" s="4">
        <f>SUM(Table16[[#This Row],[Price]]*4.42)</f>
        <v>9034.48</v>
      </c>
      <c r="M5944" s="4">
        <v>307</v>
      </c>
      <c r="N5944" s="4">
        <f>SUM(Table16[[#This Row],[ChargeID]]*0.76)</f>
        <v>1553.44</v>
      </c>
      <c r="O5944" s="4">
        <f>SUM(Table16[[#This Row],[Price]]*0.95)</f>
        <v>1941.8</v>
      </c>
      <c r="P5944" s="4">
        <f>SUM(Table16[[#This Row],[Price]]*0.8)</f>
        <v>1635.2</v>
      </c>
      <c r="Q5944" s="4">
        <f>SUM(Table16[[#This Row],[Price]]*0.6)</f>
        <v>1226.3999999999999</v>
      </c>
    </row>
    <row r="5945" spans="1:17" x14ac:dyDescent="0.25">
      <c r="A5945" t="s">
        <v>3377</v>
      </c>
      <c r="B5945">
        <v>2044</v>
      </c>
      <c r="C5945" t="s">
        <v>3709</v>
      </c>
      <c r="D5945">
        <v>360</v>
      </c>
      <c r="F5945" s="4">
        <v>2044</v>
      </c>
      <c r="G5945">
        <v>51840</v>
      </c>
      <c r="J5945" s="4">
        <f>MIN(Table16[[#This Row],[Medicare Outpatient Allowable Rate]:[WPPA Inc Outpatient Allowable Rate]])</f>
        <v>0</v>
      </c>
      <c r="K5945" s="4">
        <f>MAX(Table16[[#This Row],[Blue Cross Outpatient Allowable Rate]:[WPPA Inc Outpatient Allowable Rate]])</f>
        <v>1941.8</v>
      </c>
      <c r="L5945" s="4">
        <f>SUM(Table16[[#This Row],[Price]]*4.42)</f>
        <v>9034.48</v>
      </c>
      <c r="M5945" s="4">
        <v>0</v>
      </c>
      <c r="N5945" s="4">
        <f>SUM(Table16[[#This Row],[ChargeID]]*0.76)</f>
        <v>1553.44</v>
      </c>
      <c r="O5945" s="4">
        <f>SUM(Table16[[#This Row],[Price]]*0.95)</f>
        <v>1941.8</v>
      </c>
      <c r="P5945" s="4">
        <f>SUM(Table16[[#This Row],[Price]]*0.8)</f>
        <v>1635.2</v>
      </c>
      <c r="Q5945" s="4">
        <f>SUM(Table16[[#This Row],[Price]]*0.6)</f>
        <v>1226.3999999999999</v>
      </c>
    </row>
    <row r="5946" spans="1:17" x14ac:dyDescent="0.25">
      <c r="A5946" t="s">
        <v>3377</v>
      </c>
      <c r="B5946">
        <v>2048</v>
      </c>
      <c r="C5946" t="s">
        <v>3710</v>
      </c>
      <c r="D5946">
        <v>360</v>
      </c>
      <c r="F5946" s="4">
        <v>2048</v>
      </c>
      <c r="G5946">
        <v>51865</v>
      </c>
      <c r="J5946" s="4">
        <f>MIN(Table16[[#This Row],[Medicare Outpatient Allowable Rate]:[WPPA Inc Outpatient Allowable Rate]])</f>
        <v>0</v>
      </c>
      <c r="K5946" s="4">
        <f>MAX(Table16[[#This Row],[Blue Cross Outpatient Allowable Rate]:[WPPA Inc Outpatient Allowable Rate]])</f>
        <v>1945.6</v>
      </c>
      <c r="L5946" s="4">
        <f>SUM(Table16[[#This Row],[Price]]*4.42)</f>
        <v>9052.16</v>
      </c>
      <c r="M5946" s="4">
        <v>0</v>
      </c>
      <c r="N5946" s="4">
        <f>SUM(Table16[[#This Row],[ChargeID]]*0.76)</f>
        <v>1556.48</v>
      </c>
      <c r="O5946" s="4">
        <f>SUM(Table16[[#This Row],[Price]]*0.95)</f>
        <v>1945.6</v>
      </c>
      <c r="P5946" s="4">
        <f>SUM(Table16[[#This Row],[Price]]*0.8)</f>
        <v>1638.4</v>
      </c>
      <c r="Q5946" s="4">
        <f>SUM(Table16[[#This Row],[Price]]*0.6)</f>
        <v>1228.8</v>
      </c>
    </row>
    <row r="5947" spans="1:17" x14ac:dyDescent="0.25">
      <c r="A5947" t="s">
        <v>3377</v>
      </c>
      <c r="B5947">
        <v>5168</v>
      </c>
      <c r="C5947" t="s">
        <v>3711</v>
      </c>
      <c r="D5947">
        <v>360</v>
      </c>
      <c r="F5947" s="4">
        <v>5168</v>
      </c>
      <c r="G5947">
        <v>51990</v>
      </c>
      <c r="J5947" s="4">
        <f>MIN(Table16[[#This Row],[Medicare Outpatient Allowable Rate]:[WPPA Inc Outpatient Allowable Rate]])</f>
        <v>0</v>
      </c>
      <c r="K5947" s="4">
        <f>MAX(Table16[[#This Row],[Blue Cross Outpatient Allowable Rate]:[WPPA Inc Outpatient Allowable Rate]])</f>
        <v>4909.5999999999995</v>
      </c>
      <c r="L5947" s="4">
        <f>SUM(Table16[[#This Row],[Price]]*4.42)</f>
        <v>22842.560000000001</v>
      </c>
      <c r="M5947" s="4">
        <v>0</v>
      </c>
      <c r="N5947" s="4">
        <f>SUM(Table16[[#This Row],[ChargeID]]*0.76)</f>
        <v>3927.68</v>
      </c>
      <c r="O5947" s="4">
        <f>SUM(Table16[[#This Row],[Price]]*0.95)</f>
        <v>4909.5999999999995</v>
      </c>
      <c r="P5947" s="4">
        <f>SUM(Table16[[#This Row],[Price]]*0.8)</f>
        <v>4134.4000000000005</v>
      </c>
      <c r="Q5947" s="4">
        <f>SUM(Table16[[#This Row],[Price]]*0.6)</f>
        <v>3100.7999999999997</v>
      </c>
    </row>
    <row r="5948" spans="1:17" x14ac:dyDescent="0.25">
      <c r="A5948" t="s">
        <v>3377</v>
      </c>
      <c r="B5948">
        <v>3575</v>
      </c>
      <c r="C5948" t="s">
        <v>3712</v>
      </c>
      <c r="D5948">
        <v>360</v>
      </c>
      <c r="F5948" s="4">
        <v>3575</v>
      </c>
      <c r="G5948">
        <v>52204</v>
      </c>
      <c r="J5948" s="4">
        <f>MIN(Table16[[#This Row],[Medicare Outpatient Allowable Rate]:[WPPA Inc Outpatient Allowable Rate]])</f>
        <v>2145</v>
      </c>
      <c r="K5948" s="4">
        <f>MAX(Table16[[#This Row],[Blue Cross Outpatient Allowable Rate]:[WPPA Inc Outpatient Allowable Rate]])</f>
        <v>3396.25</v>
      </c>
      <c r="L5948" s="4">
        <f>SUM(Table16[[#This Row],[Price]]*4.42)</f>
        <v>15801.5</v>
      </c>
      <c r="M5948" s="4">
        <v>2195</v>
      </c>
      <c r="N5948" s="4">
        <f>SUM(Table16[[#This Row],[ChargeID]]*0.76)</f>
        <v>2717</v>
      </c>
      <c r="O5948" s="4">
        <f>SUM(Table16[[#This Row],[Price]]*0.95)</f>
        <v>3396.25</v>
      </c>
      <c r="P5948" s="4">
        <f>SUM(Table16[[#This Row],[Price]]*0.8)</f>
        <v>2860</v>
      </c>
      <c r="Q5948" s="4">
        <f>SUM(Table16[[#This Row],[Price]]*0.6)</f>
        <v>2145</v>
      </c>
    </row>
    <row r="5949" spans="1:17" x14ac:dyDescent="0.25">
      <c r="A5949" t="s">
        <v>3377</v>
      </c>
      <c r="B5949">
        <v>3141</v>
      </c>
      <c r="C5949" t="s">
        <v>3713</v>
      </c>
      <c r="D5949">
        <v>360</v>
      </c>
      <c r="F5949" s="4">
        <v>3141</v>
      </c>
      <c r="G5949">
        <v>52234</v>
      </c>
      <c r="J5949" s="4">
        <f>MIN(Table16[[#This Row],[Medicare Outpatient Allowable Rate]:[WPPA Inc Outpatient Allowable Rate]])</f>
        <v>1884.6</v>
      </c>
      <c r="K5949" s="4">
        <f>MAX(Table16[[#This Row],[Blue Cross Outpatient Allowable Rate]:[WPPA Inc Outpatient Allowable Rate]])</f>
        <v>3313</v>
      </c>
      <c r="L5949" s="4">
        <f>SUM(Table16[[#This Row],[Price]]*4.42)</f>
        <v>13883.22</v>
      </c>
      <c r="M5949" s="4">
        <v>3313</v>
      </c>
      <c r="N5949" s="4">
        <f>SUM(Table16[[#This Row],[ChargeID]]*0.76)</f>
        <v>2387.16</v>
      </c>
      <c r="O5949" s="4">
        <f>SUM(Table16[[#This Row],[Price]]*0.95)</f>
        <v>2983.95</v>
      </c>
      <c r="P5949" s="4">
        <f>SUM(Table16[[#This Row],[Price]]*0.8)</f>
        <v>2512.8000000000002</v>
      </c>
      <c r="Q5949" s="4">
        <f>SUM(Table16[[#This Row],[Price]]*0.6)</f>
        <v>1884.6</v>
      </c>
    </row>
    <row r="5950" spans="1:17" x14ac:dyDescent="0.25">
      <c r="A5950" t="s">
        <v>3377</v>
      </c>
      <c r="B5950">
        <v>3141</v>
      </c>
      <c r="C5950" t="s">
        <v>3714</v>
      </c>
      <c r="D5950">
        <v>360</v>
      </c>
      <c r="F5950" s="4">
        <v>3141</v>
      </c>
      <c r="G5950">
        <v>52235</v>
      </c>
      <c r="J5950" s="4">
        <f>MIN(Table16[[#This Row],[Medicare Outpatient Allowable Rate]:[WPPA Inc Outpatient Allowable Rate]])</f>
        <v>1884.6</v>
      </c>
      <c r="K5950" s="4">
        <f>MAX(Table16[[#This Row],[Blue Cross Outpatient Allowable Rate]:[WPPA Inc Outpatient Allowable Rate]])</f>
        <v>3405</v>
      </c>
      <c r="L5950" s="4">
        <f>SUM(Table16[[#This Row],[Price]]*4.42)</f>
        <v>13883.22</v>
      </c>
      <c r="M5950" s="4">
        <v>3405</v>
      </c>
      <c r="N5950" s="4">
        <f>SUM(Table16[[#This Row],[ChargeID]]*0.76)</f>
        <v>2387.16</v>
      </c>
      <c r="O5950" s="4">
        <f>SUM(Table16[[#This Row],[Price]]*0.95)</f>
        <v>2983.95</v>
      </c>
      <c r="P5950" s="4">
        <f>SUM(Table16[[#This Row],[Price]]*0.8)</f>
        <v>2512.8000000000002</v>
      </c>
      <c r="Q5950" s="4">
        <f>SUM(Table16[[#This Row],[Price]]*0.6)</f>
        <v>1884.6</v>
      </c>
    </row>
    <row r="5951" spans="1:17" x14ac:dyDescent="0.25">
      <c r="A5951" t="s">
        <v>3377</v>
      </c>
      <c r="B5951">
        <v>4506</v>
      </c>
      <c r="C5951" t="s">
        <v>3715</v>
      </c>
      <c r="D5951">
        <v>360</v>
      </c>
      <c r="F5951" s="4">
        <v>4506</v>
      </c>
      <c r="G5951">
        <v>52240</v>
      </c>
      <c r="J5951" s="4">
        <f>MIN(Table16[[#This Row],[Medicare Outpatient Allowable Rate]:[WPPA Inc Outpatient Allowable Rate]])</f>
        <v>2703.6</v>
      </c>
      <c r="K5951" s="4">
        <f>MAX(Table16[[#This Row],[Blue Cross Outpatient Allowable Rate]:[WPPA Inc Outpatient Allowable Rate]])</f>
        <v>4280.7</v>
      </c>
      <c r="L5951" s="4">
        <f>SUM(Table16[[#This Row],[Price]]*4.42)</f>
        <v>19916.52</v>
      </c>
      <c r="M5951" s="4">
        <v>2897</v>
      </c>
      <c r="N5951" s="4">
        <f>SUM(Table16[[#This Row],[ChargeID]]*0.76)</f>
        <v>3424.56</v>
      </c>
      <c r="O5951" s="4">
        <f>SUM(Table16[[#This Row],[Price]]*0.95)</f>
        <v>4280.7</v>
      </c>
      <c r="P5951" s="4">
        <f>SUM(Table16[[#This Row],[Price]]*0.8)</f>
        <v>3604.8</v>
      </c>
      <c r="Q5951" s="4">
        <f>SUM(Table16[[#This Row],[Price]]*0.6)</f>
        <v>2703.6</v>
      </c>
    </row>
    <row r="5952" spans="1:17" x14ac:dyDescent="0.25">
      <c r="A5952" t="s">
        <v>3377</v>
      </c>
      <c r="B5952">
        <v>3675</v>
      </c>
      <c r="C5952" t="s">
        <v>3716</v>
      </c>
      <c r="D5952">
        <v>360</v>
      </c>
      <c r="F5952" s="4">
        <v>3675</v>
      </c>
      <c r="G5952">
        <v>52281</v>
      </c>
      <c r="J5952" s="4">
        <f>MIN(Table16[[#This Row],[Medicare Outpatient Allowable Rate]:[WPPA Inc Outpatient Allowable Rate]])</f>
        <v>1652</v>
      </c>
      <c r="K5952" s="4">
        <f>MAX(Table16[[#This Row],[Blue Cross Outpatient Allowable Rate]:[WPPA Inc Outpatient Allowable Rate]])</f>
        <v>3491.25</v>
      </c>
      <c r="L5952" s="4">
        <f>SUM(Table16[[#This Row],[Price]]*4.42)</f>
        <v>16243.5</v>
      </c>
      <c r="M5952" s="4">
        <v>1652</v>
      </c>
      <c r="N5952" s="4">
        <f>SUM(Table16[[#This Row],[ChargeID]]*0.76)</f>
        <v>2793</v>
      </c>
      <c r="O5952" s="4">
        <f>SUM(Table16[[#This Row],[Price]]*0.95)</f>
        <v>3491.25</v>
      </c>
      <c r="P5952" s="4">
        <f>SUM(Table16[[#This Row],[Price]]*0.8)</f>
        <v>2940</v>
      </c>
      <c r="Q5952" s="4">
        <f>SUM(Table16[[#This Row],[Price]]*0.6)</f>
        <v>2205</v>
      </c>
    </row>
    <row r="5953" spans="1:17" x14ac:dyDescent="0.25">
      <c r="A5953" t="s">
        <v>3377</v>
      </c>
      <c r="B5953">
        <v>4428.88</v>
      </c>
      <c r="C5953" t="s">
        <v>3717</v>
      </c>
      <c r="D5953">
        <v>360</v>
      </c>
      <c r="F5953" s="4">
        <v>4428.88</v>
      </c>
      <c r="G5953">
        <v>52287</v>
      </c>
      <c r="J5953" s="4">
        <f>MIN(Table16[[#This Row],[Medicare Outpatient Allowable Rate]:[WPPA Inc Outpatient Allowable Rate]])</f>
        <v>2657.328</v>
      </c>
      <c r="K5953" s="4">
        <f>MAX(Table16[[#This Row],[Blue Cross Outpatient Allowable Rate]:[WPPA Inc Outpatient Allowable Rate]])</f>
        <v>4207.4359999999997</v>
      </c>
      <c r="L5953" s="4">
        <f>SUM(Table16[[#This Row],[Price]]*4.42)</f>
        <v>19575.649600000001</v>
      </c>
      <c r="M5953" s="4">
        <v>2811</v>
      </c>
      <c r="N5953" s="4">
        <f>SUM(Table16[[#This Row],[ChargeID]]*0.76)</f>
        <v>3365.9488000000001</v>
      </c>
      <c r="O5953" s="4">
        <f>SUM(Table16[[#This Row],[Price]]*0.95)</f>
        <v>4207.4359999999997</v>
      </c>
      <c r="P5953" s="4">
        <f>SUM(Table16[[#This Row],[Price]]*0.8)</f>
        <v>3543.1040000000003</v>
      </c>
      <c r="Q5953" s="4">
        <f>SUM(Table16[[#This Row],[Price]]*0.6)</f>
        <v>2657.328</v>
      </c>
    </row>
    <row r="5954" spans="1:17" x14ac:dyDescent="0.25">
      <c r="A5954" t="s">
        <v>3377</v>
      </c>
      <c r="B5954">
        <v>3145</v>
      </c>
      <c r="C5954" t="s">
        <v>3718</v>
      </c>
      <c r="D5954">
        <v>360</v>
      </c>
      <c r="F5954" s="4">
        <v>3145</v>
      </c>
      <c r="G5954">
        <v>52310</v>
      </c>
      <c r="J5954" s="4">
        <f>MIN(Table16[[#This Row],[Medicare Outpatient Allowable Rate]:[WPPA Inc Outpatient Allowable Rate]])</f>
        <v>1887</v>
      </c>
      <c r="K5954" s="4">
        <f>MAX(Table16[[#This Row],[Blue Cross Outpatient Allowable Rate]:[WPPA Inc Outpatient Allowable Rate]])</f>
        <v>4582</v>
      </c>
      <c r="L5954" s="4">
        <f>SUM(Table16[[#This Row],[Price]]*4.42)</f>
        <v>13900.9</v>
      </c>
      <c r="M5954" s="4">
        <v>4582</v>
      </c>
      <c r="N5954" s="4">
        <f>SUM(Table16[[#This Row],[ChargeID]]*0.76)</f>
        <v>2390.1999999999998</v>
      </c>
      <c r="O5954" s="4">
        <f>SUM(Table16[[#This Row],[Price]]*0.95)</f>
        <v>2987.75</v>
      </c>
      <c r="P5954" s="4">
        <f>SUM(Table16[[#This Row],[Price]]*0.8)</f>
        <v>2516</v>
      </c>
      <c r="Q5954" s="4">
        <f>SUM(Table16[[#This Row],[Price]]*0.6)</f>
        <v>1887</v>
      </c>
    </row>
    <row r="5955" spans="1:17" x14ac:dyDescent="0.25">
      <c r="A5955" t="s">
        <v>3377</v>
      </c>
      <c r="B5955">
        <v>5137</v>
      </c>
      <c r="C5955" t="s">
        <v>3719</v>
      </c>
      <c r="D5955">
        <v>360</v>
      </c>
      <c r="F5955" s="4">
        <v>5137</v>
      </c>
      <c r="G5955">
        <v>52317</v>
      </c>
      <c r="J5955" s="4">
        <f>MIN(Table16[[#This Row],[Medicare Outpatient Allowable Rate]:[WPPA Inc Outpatient Allowable Rate]])</f>
        <v>3082.2</v>
      </c>
      <c r="K5955" s="4">
        <f>MAX(Table16[[#This Row],[Blue Cross Outpatient Allowable Rate]:[WPPA Inc Outpatient Allowable Rate]])</f>
        <v>4880.1499999999996</v>
      </c>
      <c r="L5955" s="4">
        <f>SUM(Table16[[#This Row],[Price]]*4.42)</f>
        <v>22705.54</v>
      </c>
      <c r="M5955" s="4">
        <v>4704</v>
      </c>
      <c r="N5955" s="4">
        <f>SUM(Table16[[#This Row],[ChargeID]]*0.76)</f>
        <v>3904.12</v>
      </c>
      <c r="O5955" s="4">
        <f>SUM(Table16[[#This Row],[Price]]*0.95)</f>
        <v>4880.1499999999996</v>
      </c>
      <c r="P5955" s="4">
        <f>SUM(Table16[[#This Row],[Price]]*0.8)</f>
        <v>4109.6000000000004</v>
      </c>
      <c r="Q5955" s="4">
        <f>SUM(Table16[[#This Row],[Price]]*0.6)</f>
        <v>3082.2</v>
      </c>
    </row>
    <row r="5956" spans="1:17" x14ac:dyDescent="0.25">
      <c r="A5956" t="s">
        <v>3377</v>
      </c>
      <c r="B5956">
        <v>4184</v>
      </c>
      <c r="C5956" t="s">
        <v>3720</v>
      </c>
      <c r="D5956">
        <v>360</v>
      </c>
      <c r="F5956" s="4">
        <v>4184</v>
      </c>
      <c r="G5956">
        <v>52332</v>
      </c>
      <c r="J5956" s="4">
        <f>MIN(Table16[[#This Row],[Medicare Outpatient Allowable Rate]:[WPPA Inc Outpatient Allowable Rate]])</f>
        <v>2510.4</v>
      </c>
      <c r="K5956" s="4">
        <f>MAX(Table16[[#This Row],[Blue Cross Outpatient Allowable Rate]:[WPPA Inc Outpatient Allowable Rate]])</f>
        <v>3974.7999999999997</v>
      </c>
      <c r="L5956" s="4">
        <f>SUM(Table16[[#This Row],[Price]]*4.42)</f>
        <v>18493.28</v>
      </c>
      <c r="M5956" s="4">
        <v>3499</v>
      </c>
      <c r="N5956" s="4">
        <f>SUM(Table16[[#This Row],[ChargeID]]*0.76)</f>
        <v>3179.84</v>
      </c>
      <c r="O5956" s="4">
        <f>SUM(Table16[[#This Row],[Price]]*0.95)</f>
        <v>3974.7999999999997</v>
      </c>
      <c r="P5956" s="4">
        <f>SUM(Table16[[#This Row],[Price]]*0.8)</f>
        <v>3347.2000000000003</v>
      </c>
      <c r="Q5956" s="4">
        <f>SUM(Table16[[#This Row],[Price]]*0.6)</f>
        <v>2510.4</v>
      </c>
    </row>
    <row r="5957" spans="1:17" x14ac:dyDescent="0.25">
      <c r="A5957" t="s">
        <v>3377</v>
      </c>
      <c r="B5957">
        <v>4506</v>
      </c>
      <c r="C5957" t="s">
        <v>3721</v>
      </c>
      <c r="D5957">
        <v>360</v>
      </c>
      <c r="F5957" s="4">
        <v>4506</v>
      </c>
      <c r="G5957">
        <v>53230</v>
      </c>
      <c r="J5957" s="4">
        <f>MIN(Table16[[#This Row],[Medicare Outpatient Allowable Rate]:[WPPA Inc Outpatient Allowable Rate]])</f>
        <v>0</v>
      </c>
      <c r="K5957" s="4">
        <f>MAX(Table16[[#This Row],[Blue Cross Outpatient Allowable Rate]:[WPPA Inc Outpatient Allowable Rate]])</f>
        <v>4280.7</v>
      </c>
      <c r="L5957" s="4">
        <f>SUM(Table16[[#This Row],[Price]]*4.42)</f>
        <v>19916.52</v>
      </c>
      <c r="M5957" s="4">
        <v>0</v>
      </c>
      <c r="N5957" s="4">
        <f>SUM(Table16[[#This Row],[ChargeID]]*0.76)</f>
        <v>3424.56</v>
      </c>
      <c r="O5957" s="4">
        <f>SUM(Table16[[#This Row],[Price]]*0.95)</f>
        <v>4280.7</v>
      </c>
      <c r="P5957" s="4">
        <f>SUM(Table16[[#This Row],[Price]]*0.8)</f>
        <v>3604.8</v>
      </c>
      <c r="Q5957" s="4">
        <f>SUM(Table16[[#This Row],[Price]]*0.6)</f>
        <v>2703.6</v>
      </c>
    </row>
    <row r="5958" spans="1:17" x14ac:dyDescent="0.25">
      <c r="A5958" t="s">
        <v>3377</v>
      </c>
      <c r="B5958">
        <v>3405</v>
      </c>
      <c r="C5958" t="s">
        <v>3722</v>
      </c>
      <c r="D5958">
        <v>360</v>
      </c>
      <c r="F5958" s="4">
        <v>3405</v>
      </c>
      <c r="G5958">
        <v>54161</v>
      </c>
      <c r="J5958" s="4">
        <f>MIN(Table16[[#This Row],[Medicare Outpatient Allowable Rate]:[WPPA Inc Outpatient Allowable Rate]])</f>
        <v>2043</v>
      </c>
      <c r="K5958" s="4">
        <f>MAX(Table16[[#This Row],[Blue Cross Outpatient Allowable Rate]:[WPPA Inc Outpatient Allowable Rate]])</f>
        <v>3234.75</v>
      </c>
      <c r="L5958" s="4">
        <f>SUM(Table16[[#This Row],[Price]]*4.42)</f>
        <v>15050.1</v>
      </c>
      <c r="M5958" s="4">
        <v>2724</v>
      </c>
      <c r="N5958" s="4">
        <f>SUM(Table16[[#This Row],[ChargeID]]*0.76)</f>
        <v>2587.8000000000002</v>
      </c>
      <c r="O5958" s="4">
        <f>SUM(Table16[[#This Row],[Price]]*0.95)</f>
        <v>3234.75</v>
      </c>
      <c r="P5958" s="4">
        <f>SUM(Table16[[#This Row],[Price]]*0.8)</f>
        <v>2724</v>
      </c>
      <c r="Q5958" s="4">
        <f>SUM(Table16[[#This Row],[Price]]*0.6)</f>
        <v>2043</v>
      </c>
    </row>
    <row r="5959" spans="1:17" x14ac:dyDescent="0.25">
      <c r="A5959" t="s">
        <v>3377</v>
      </c>
      <c r="B5959">
        <v>1968</v>
      </c>
      <c r="C5959" t="s">
        <v>3723</v>
      </c>
      <c r="D5959">
        <v>361</v>
      </c>
      <c r="F5959" s="4">
        <v>1968</v>
      </c>
      <c r="G5959">
        <v>54162</v>
      </c>
      <c r="J5959" s="4">
        <f>MIN(Table16[[#This Row],[Medicare Outpatient Allowable Rate]:[WPPA Inc Outpatient Allowable Rate]])</f>
        <v>0</v>
      </c>
      <c r="K5959" s="4">
        <f>MAX(Table16[[#This Row],[Blue Cross Outpatient Allowable Rate]:[WPPA Inc Outpatient Allowable Rate]])</f>
        <v>1869.6</v>
      </c>
      <c r="L5959" s="4">
        <f>SUM(Table16[[#This Row],[Price]]*4.42)</f>
        <v>8698.56</v>
      </c>
      <c r="M5959" s="4">
        <v>0</v>
      </c>
      <c r="N5959" s="4">
        <f>SUM(Table16[[#This Row],[ChargeID]]*0.76)</f>
        <v>1495.68</v>
      </c>
      <c r="O5959" s="4">
        <f>SUM(Table16[[#This Row],[Price]]*0.95)</f>
        <v>1869.6</v>
      </c>
      <c r="P5959" s="4">
        <f>SUM(Table16[[#This Row],[Price]]*0.8)</f>
        <v>1574.4</v>
      </c>
      <c r="Q5959" s="4">
        <f>SUM(Table16[[#This Row],[Price]]*0.6)</f>
        <v>1180.8</v>
      </c>
    </row>
    <row r="5960" spans="1:17" x14ac:dyDescent="0.25">
      <c r="A5960" t="s">
        <v>3409</v>
      </c>
      <c r="B5960">
        <v>289</v>
      </c>
      <c r="C5960" t="s">
        <v>3724</v>
      </c>
      <c r="D5960">
        <v>361</v>
      </c>
      <c r="F5960" s="4">
        <v>289</v>
      </c>
      <c r="G5960">
        <v>56405</v>
      </c>
      <c r="J5960" s="4">
        <f>MIN(Table16[[#This Row],[Medicare Outpatient Allowable Rate]:[WPPA Inc Outpatient Allowable Rate]])</f>
        <v>0</v>
      </c>
      <c r="K5960" s="4">
        <f>MAX(Table16[[#This Row],[Blue Cross Outpatient Allowable Rate]:[WPPA Inc Outpatient Allowable Rate]])</f>
        <v>274.55</v>
      </c>
      <c r="L5960" s="4">
        <f>SUM(Table16[[#This Row],[Price]]*4.42)</f>
        <v>1277.3799999999999</v>
      </c>
      <c r="M5960" s="4">
        <v>0</v>
      </c>
      <c r="N5960" s="4">
        <f>SUM(Table16[[#This Row],[ChargeID]]*0.76)</f>
        <v>219.64000000000001</v>
      </c>
      <c r="O5960" s="4">
        <f>SUM(Table16[[#This Row],[Price]]*0.95)</f>
        <v>274.55</v>
      </c>
      <c r="P5960" s="4">
        <f>SUM(Table16[[#This Row],[Price]]*0.8)</f>
        <v>231.20000000000002</v>
      </c>
      <c r="Q5960" s="4">
        <f>SUM(Table16[[#This Row],[Price]]*0.6)</f>
        <v>173.4</v>
      </c>
    </row>
    <row r="5961" spans="1:17" x14ac:dyDescent="0.25">
      <c r="A5961" t="s">
        <v>3377</v>
      </c>
      <c r="B5961">
        <v>252</v>
      </c>
      <c r="C5961" t="s">
        <v>3725</v>
      </c>
      <c r="D5961">
        <v>361</v>
      </c>
      <c r="F5961" s="4">
        <v>252</v>
      </c>
      <c r="G5961">
        <v>56420</v>
      </c>
      <c r="J5961" s="4">
        <f>MIN(Table16[[#This Row],[Medicare Outpatient Allowable Rate]:[WPPA Inc Outpatient Allowable Rate]])</f>
        <v>0</v>
      </c>
      <c r="K5961" s="4">
        <f>MAX(Table16[[#This Row],[Blue Cross Outpatient Allowable Rate]:[WPPA Inc Outpatient Allowable Rate]])</f>
        <v>239.39999999999998</v>
      </c>
      <c r="L5961" s="4">
        <f>SUM(Table16[[#This Row],[Price]]*4.42)</f>
        <v>1113.8399999999999</v>
      </c>
      <c r="M5961" s="4">
        <v>0</v>
      </c>
      <c r="N5961" s="4">
        <f>SUM(Table16[[#This Row],[ChargeID]]*0.76)</f>
        <v>191.52</v>
      </c>
      <c r="O5961" s="4">
        <f>SUM(Table16[[#This Row],[Price]]*0.95)</f>
        <v>239.39999999999998</v>
      </c>
      <c r="P5961" s="4">
        <f>SUM(Table16[[#This Row],[Price]]*0.8)</f>
        <v>201.60000000000002</v>
      </c>
      <c r="Q5961" s="4">
        <f>SUM(Table16[[#This Row],[Price]]*0.6)</f>
        <v>151.19999999999999</v>
      </c>
    </row>
    <row r="5962" spans="1:17" x14ac:dyDescent="0.25">
      <c r="A5962" t="s">
        <v>3377</v>
      </c>
      <c r="B5962">
        <v>2680</v>
      </c>
      <c r="C5962" t="s">
        <v>3726</v>
      </c>
      <c r="D5962">
        <v>361</v>
      </c>
      <c r="F5962" s="4">
        <v>2680</v>
      </c>
      <c r="G5962">
        <v>56441</v>
      </c>
      <c r="J5962" s="4">
        <f>MIN(Table16[[#This Row],[Medicare Outpatient Allowable Rate]:[WPPA Inc Outpatient Allowable Rate]])</f>
        <v>0</v>
      </c>
      <c r="K5962" s="4">
        <f>MAX(Table16[[#This Row],[Blue Cross Outpatient Allowable Rate]:[WPPA Inc Outpatient Allowable Rate]])</f>
        <v>2546</v>
      </c>
      <c r="L5962" s="4">
        <f>SUM(Table16[[#This Row],[Price]]*4.42)</f>
        <v>11845.6</v>
      </c>
      <c r="M5962" s="4">
        <v>0</v>
      </c>
      <c r="N5962" s="4">
        <f>SUM(Table16[[#This Row],[ChargeID]]*0.76)</f>
        <v>2036.8</v>
      </c>
      <c r="O5962" s="4">
        <f>SUM(Table16[[#This Row],[Price]]*0.95)</f>
        <v>2546</v>
      </c>
      <c r="P5962" s="4">
        <f>SUM(Table16[[#This Row],[Price]]*0.8)</f>
        <v>2144</v>
      </c>
      <c r="Q5962" s="4">
        <f>SUM(Table16[[#This Row],[Price]]*0.6)</f>
        <v>1608</v>
      </c>
    </row>
    <row r="5963" spans="1:17" x14ac:dyDescent="0.25">
      <c r="A5963" t="s">
        <v>3377</v>
      </c>
      <c r="B5963">
        <v>2680</v>
      </c>
      <c r="C5963" t="s">
        <v>3727</v>
      </c>
      <c r="D5963">
        <v>361</v>
      </c>
      <c r="F5963" s="4">
        <v>2680</v>
      </c>
      <c r="G5963">
        <v>56620</v>
      </c>
      <c r="J5963" s="4">
        <f>MIN(Table16[[#This Row],[Medicare Outpatient Allowable Rate]:[WPPA Inc Outpatient Allowable Rate]])</f>
        <v>0</v>
      </c>
      <c r="K5963" s="4">
        <f>MAX(Table16[[#This Row],[Blue Cross Outpatient Allowable Rate]:[WPPA Inc Outpatient Allowable Rate]])</f>
        <v>2546</v>
      </c>
      <c r="L5963" s="4">
        <f>SUM(Table16[[#This Row],[Price]]*4.42)</f>
        <v>11845.6</v>
      </c>
      <c r="M5963" s="4">
        <v>0</v>
      </c>
      <c r="N5963" s="4">
        <f>SUM(Table16[[#This Row],[ChargeID]]*0.76)</f>
        <v>2036.8</v>
      </c>
      <c r="O5963" s="4">
        <f>SUM(Table16[[#This Row],[Price]]*0.95)</f>
        <v>2546</v>
      </c>
      <c r="P5963" s="4">
        <f>SUM(Table16[[#This Row],[Price]]*0.8)</f>
        <v>2144</v>
      </c>
      <c r="Q5963" s="4">
        <f>SUM(Table16[[#This Row],[Price]]*0.6)</f>
        <v>1608</v>
      </c>
    </row>
    <row r="5964" spans="1:17" x14ac:dyDescent="0.25">
      <c r="A5964" t="s">
        <v>3377</v>
      </c>
      <c r="B5964">
        <v>2680</v>
      </c>
      <c r="C5964" t="s">
        <v>3728</v>
      </c>
      <c r="D5964">
        <v>361</v>
      </c>
      <c r="F5964" s="4">
        <v>2680</v>
      </c>
      <c r="G5964">
        <v>56740</v>
      </c>
      <c r="J5964" s="4">
        <f>MIN(Table16[[#This Row],[Medicare Outpatient Allowable Rate]:[WPPA Inc Outpatient Allowable Rate]])</f>
        <v>0</v>
      </c>
      <c r="K5964" s="4">
        <f>MAX(Table16[[#This Row],[Blue Cross Outpatient Allowable Rate]:[WPPA Inc Outpatient Allowable Rate]])</f>
        <v>2546</v>
      </c>
      <c r="L5964" s="4">
        <f>SUM(Table16[[#This Row],[Price]]*4.42)</f>
        <v>11845.6</v>
      </c>
      <c r="M5964" s="4">
        <v>0</v>
      </c>
      <c r="N5964" s="4">
        <f>SUM(Table16[[#This Row],[ChargeID]]*0.76)</f>
        <v>2036.8</v>
      </c>
      <c r="O5964" s="4">
        <f>SUM(Table16[[#This Row],[Price]]*0.95)</f>
        <v>2546</v>
      </c>
      <c r="P5964" s="4">
        <f>SUM(Table16[[#This Row],[Price]]*0.8)</f>
        <v>2144</v>
      </c>
      <c r="Q5964" s="4">
        <f>SUM(Table16[[#This Row],[Price]]*0.6)</f>
        <v>1608</v>
      </c>
    </row>
    <row r="5965" spans="1:17" x14ac:dyDescent="0.25">
      <c r="A5965" t="s">
        <v>3377</v>
      </c>
      <c r="B5965">
        <v>9585</v>
      </c>
      <c r="C5965" t="s">
        <v>3729</v>
      </c>
      <c r="D5965">
        <v>361</v>
      </c>
      <c r="F5965" s="4">
        <v>9585</v>
      </c>
      <c r="G5965">
        <v>57240</v>
      </c>
      <c r="J5965" s="4">
        <f>MIN(Table16[[#This Row],[Medicare Outpatient Allowable Rate]:[WPPA Inc Outpatient Allowable Rate]])</f>
        <v>0</v>
      </c>
      <c r="K5965" s="4">
        <f>MAX(Table16[[#This Row],[Blue Cross Outpatient Allowable Rate]:[WPPA Inc Outpatient Allowable Rate]])</f>
        <v>9105.75</v>
      </c>
      <c r="L5965" s="4">
        <f>SUM(Table16[[#This Row],[Price]]*4.42)</f>
        <v>42365.7</v>
      </c>
      <c r="M5965" s="4">
        <v>0</v>
      </c>
      <c r="N5965" s="4">
        <f>SUM(Table16[[#This Row],[ChargeID]]*0.76)</f>
        <v>7284.6</v>
      </c>
      <c r="O5965" s="4">
        <f>SUM(Table16[[#This Row],[Price]]*0.95)</f>
        <v>9105.75</v>
      </c>
      <c r="P5965" s="4">
        <f>SUM(Table16[[#This Row],[Price]]*0.8)</f>
        <v>7668</v>
      </c>
      <c r="Q5965" s="4">
        <f>SUM(Table16[[#This Row],[Price]]*0.6)</f>
        <v>5751</v>
      </c>
    </row>
    <row r="5966" spans="1:17" x14ac:dyDescent="0.25">
      <c r="A5966" t="s">
        <v>3377</v>
      </c>
      <c r="B5966">
        <v>5728</v>
      </c>
      <c r="C5966" t="s">
        <v>3730</v>
      </c>
      <c r="D5966">
        <v>361</v>
      </c>
      <c r="F5966" s="4">
        <v>5728</v>
      </c>
      <c r="G5966">
        <v>57260</v>
      </c>
      <c r="J5966" s="4">
        <f>MIN(Table16[[#This Row],[Medicare Outpatient Allowable Rate]:[WPPA Inc Outpatient Allowable Rate]])</f>
        <v>0</v>
      </c>
      <c r="K5966" s="4">
        <f>MAX(Table16[[#This Row],[Blue Cross Outpatient Allowable Rate]:[WPPA Inc Outpatient Allowable Rate]])</f>
        <v>5441.5999999999995</v>
      </c>
      <c r="L5966" s="4">
        <f>SUM(Table16[[#This Row],[Price]]*4.42)</f>
        <v>25317.759999999998</v>
      </c>
      <c r="M5966" s="4">
        <v>0</v>
      </c>
      <c r="N5966" s="4">
        <f>SUM(Table16[[#This Row],[ChargeID]]*0.76)</f>
        <v>4353.28</v>
      </c>
      <c r="O5966" s="4">
        <f>SUM(Table16[[#This Row],[Price]]*0.95)</f>
        <v>5441.5999999999995</v>
      </c>
      <c r="P5966" s="4">
        <f>SUM(Table16[[#This Row],[Price]]*0.8)</f>
        <v>4582.4000000000005</v>
      </c>
      <c r="Q5966" s="4">
        <f>SUM(Table16[[#This Row],[Price]]*0.6)</f>
        <v>3436.7999999999997</v>
      </c>
    </row>
    <row r="5967" spans="1:17" x14ac:dyDescent="0.25">
      <c r="A5967" t="s">
        <v>3377</v>
      </c>
      <c r="B5967">
        <v>4504</v>
      </c>
      <c r="C5967" t="s">
        <v>3731</v>
      </c>
      <c r="D5967">
        <v>361</v>
      </c>
      <c r="F5967" s="4">
        <v>4504</v>
      </c>
      <c r="G5967">
        <v>57240</v>
      </c>
      <c r="J5967" s="4">
        <f>MIN(Table16[[#This Row],[Medicare Outpatient Allowable Rate]:[WPPA Inc Outpatient Allowable Rate]])</f>
        <v>0</v>
      </c>
      <c r="K5967" s="4">
        <f>MAX(Table16[[#This Row],[Blue Cross Outpatient Allowable Rate]:[WPPA Inc Outpatient Allowable Rate]])</f>
        <v>4278.8</v>
      </c>
      <c r="L5967" s="4">
        <f>SUM(Table16[[#This Row],[Price]]*4.42)</f>
        <v>19907.68</v>
      </c>
      <c r="M5967" s="4">
        <v>0</v>
      </c>
      <c r="N5967" s="4">
        <f>SUM(Table16[[#This Row],[ChargeID]]*0.76)</f>
        <v>3423.04</v>
      </c>
      <c r="O5967" s="4">
        <f>SUM(Table16[[#This Row],[Price]]*0.95)</f>
        <v>4278.8</v>
      </c>
      <c r="P5967" s="4">
        <f>SUM(Table16[[#This Row],[Price]]*0.8)</f>
        <v>3603.2000000000003</v>
      </c>
      <c r="Q5967" s="4">
        <f>SUM(Table16[[#This Row],[Price]]*0.6)</f>
        <v>2702.4</v>
      </c>
    </row>
    <row r="5968" spans="1:17" x14ac:dyDescent="0.25">
      <c r="A5968" t="s">
        <v>3377</v>
      </c>
      <c r="B5968">
        <v>9585</v>
      </c>
      <c r="C5968" t="s">
        <v>3732</v>
      </c>
      <c r="D5968">
        <v>360</v>
      </c>
      <c r="F5968" s="4">
        <v>9585</v>
      </c>
      <c r="G5968">
        <v>57288</v>
      </c>
      <c r="J5968" s="4">
        <f>MIN(Table16[[#This Row],[Medicare Outpatient Allowable Rate]:[WPPA Inc Outpatient Allowable Rate]])</f>
        <v>5751</v>
      </c>
      <c r="K5968" s="4">
        <f>MAX(Table16[[#This Row],[Blue Cross Outpatient Allowable Rate]:[WPPA Inc Outpatient Allowable Rate]])</f>
        <v>9105.75</v>
      </c>
      <c r="L5968" s="4">
        <f>SUM(Table16[[#This Row],[Price]]*4.42)</f>
        <v>42365.7</v>
      </c>
      <c r="M5968" s="4">
        <v>6516</v>
      </c>
      <c r="N5968" s="4">
        <f>SUM(Table16[[#This Row],[ChargeID]]*0.76)</f>
        <v>7284.6</v>
      </c>
      <c r="O5968" s="4">
        <f>SUM(Table16[[#This Row],[Price]]*0.95)</f>
        <v>9105.75</v>
      </c>
      <c r="P5968" s="4">
        <f>SUM(Table16[[#This Row],[Price]]*0.8)</f>
        <v>7668</v>
      </c>
      <c r="Q5968" s="4">
        <f>SUM(Table16[[#This Row],[Price]]*0.6)</f>
        <v>5751</v>
      </c>
    </row>
    <row r="5969" spans="1:17" x14ac:dyDescent="0.25">
      <c r="A5969" t="s">
        <v>3377</v>
      </c>
      <c r="B5969">
        <v>2680</v>
      </c>
      <c r="C5969" t="s">
        <v>3733</v>
      </c>
      <c r="D5969">
        <v>361</v>
      </c>
      <c r="F5969" s="4">
        <v>2680</v>
      </c>
      <c r="G5969">
        <v>57415</v>
      </c>
      <c r="J5969" s="4">
        <f>MIN(Table16[[#This Row],[Medicare Outpatient Allowable Rate]:[WPPA Inc Outpatient Allowable Rate]])</f>
        <v>1523</v>
      </c>
      <c r="K5969" s="4">
        <f>MAX(Table16[[#This Row],[Blue Cross Outpatient Allowable Rate]:[WPPA Inc Outpatient Allowable Rate]])</f>
        <v>2546</v>
      </c>
      <c r="L5969" s="4">
        <f>SUM(Table16[[#This Row],[Price]]*4.42)</f>
        <v>11845.6</v>
      </c>
      <c r="M5969" s="4">
        <v>1523</v>
      </c>
      <c r="N5969" s="4">
        <f>SUM(Table16[[#This Row],[ChargeID]]*0.76)</f>
        <v>2036.8</v>
      </c>
      <c r="O5969" s="4">
        <f>SUM(Table16[[#This Row],[Price]]*0.95)</f>
        <v>2546</v>
      </c>
      <c r="P5969" s="4">
        <f>SUM(Table16[[#This Row],[Price]]*0.8)</f>
        <v>2144</v>
      </c>
      <c r="Q5969" s="4">
        <f>SUM(Table16[[#This Row],[Price]]*0.6)</f>
        <v>1608</v>
      </c>
    </row>
    <row r="5970" spans="1:17" x14ac:dyDescent="0.25">
      <c r="A5970" t="s">
        <v>3377</v>
      </c>
      <c r="B5970">
        <v>3461</v>
      </c>
      <c r="C5970" t="s">
        <v>3734</v>
      </c>
      <c r="D5970">
        <v>361</v>
      </c>
      <c r="F5970" s="4">
        <v>3461</v>
      </c>
      <c r="G5970">
        <v>57460</v>
      </c>
      <c r="J5970" s="4">
        <f>MIN(Table16[[#This Row],[Medicare Outpatient Allowable Rate]:[WPPA Inc Outpatient Allowable Rate]])</f>
        <v>2076.6</v>
      </c>
      <c r="K5970" s="4">
        <f>MAX(Table16[[#This Row],[Blue Cross Outpatient Allowable Rate]:[WPPA Inc Outpatient Allowable Rate]])</f>
        <v>3287.95</v>
      </c>
      <c r="L5970" s="4">
        <f>SUM(Table16[[#This Row],[Price]]*4.42)</f>
        <v>15297.619999999999</v>
      </c>
      <c r="M5970" s="4">
        <v>2769</v>
      </c>
      <c r="N5970" s="4">
        <f>SUM(Table16[[#This Row],[ChargeID]]*0.76)</f>
        <v>2630.36</v>
      </c>
      <c r="O5970" s="4">
        <f>SUM(Table16[[#This Row],[Price]]*0.95)</f>
        <v>3287.95</v>
      </c>
      <c r="P5970" s="4">
        <f>SUM(Table16[[#This Row],[Price]]*0.8)</f>
        <v>2768.8</v>
      </c>
      <c r="Q5970" s="4">
        <f>SUM(Table16[[#This Row],[Price]]*0.6)</f>
        <v>2076.6</v>
      </c>
    </row>
    <row r="5971" spans="1:17" x14ac:dyDescent="0.25">
      <c r="A5971" t="s">
        <v>3377</v>
      </c>
      <c r="B5971">
        <v>4967</v>
      </c>
      <c r="C5971" t="s">
        <v>3735</v>
      </c>
      <c r="D5971">
        <v>361</v>
      </c>
      <c r="F5971" s="4">
        <v>4967</v>
      </c>
      <c r="G5971">
        <v>57522</v>
      </c>
      <c r="J5971" s="4">
        <f>MIN(Table16[[#This Row],[Medicare Outpatient Allowable Rate]:[WPPA Inc Outpatient Allowable Rate]])</f>
        <v>2980.2</v>
      </c>
      <c r="K5971" s="4">
        <f>MAX(Table16[[#This Row],[Blue Cross Outpatient Allowable Rate]:[WPPA Inc Outpatient Allowable Rate]])</f>
        <v>4718.6499999999996</v>
      </c>
      <c r="L5971" s="4">
        <f>SUM(Table16[[#This Row],[Price]]*4.42)</f>
        <v>21954.14</v>
      </c>
      <c r="M5971" s="4">
        <v>3710</v>
      </c>
      <c r="N5971" s="4">
        <f>SUM(Table16[[#This Row],[ChargeID]]*0.76)</f>
        <v>3774.92</v>
      </c>
      <c r="O5971" s="4">
        <f>SUM(Table16[[#This Row],[Price]]*0.95)</f>
        <v>4718.6499999999996</v>
      </c>
      <c r="P5971" s="4">
        <f>SUM(Table16[[#This Row],[Price]]*0.8)</f>
        <v>3973.6000000000004</v>
      </c>
      <c r="Q5971" s="4">
        <f>SUM(Table16[[#This Row],[Price]]*0.6)</f>
        <v>2980.2</v>
      </c>
    </row>
    <row r="5972" spans="1:17" x14ac:dyDescent="0.25">
      <c r="A5972" t="s">
        <v>3377</v>
      </c>
      <c r="B5972">
        <v>1280</v>
      </c>
      <c r="C5972" t="s">
        <v>3736</v>
      </c>
      <c r="D5972">
        <v>360</v>
      </c>
      <c r="F5972" s="4">
        <v>1280</v>
      </c>
      <c r="G5972">
        <v>58140</v>
      </c>
      <c r="J5972" s="4">
        <f>MIN(Table16[[#This Row],[Medicare Outpatient Allowable Rate]:[WPPA Inc Outpatient Allowable Rate]])</f>
        <v>0</v>
      </c>
      <c r="K5972" s="4">
        <f>MAX(Table16[[#This Row],[Blue Cross Outpatient Allowable Rate]:[WPPA Inc Outpatient Allowable Rate]])</f>
        <v>1216</v>
      </c>
      <c r="L5972" s="4">
        <f>SUM(Table16[[#This Row],[Price]]*4.42)</f>
        <v>5657.6</v>
      </c>
      <c r="M5972" s="4">
        <v>0</v>
      </c>
      <c r="N5972" s="4">
        <f>SUM(Table16[[#This Row],[ChargeID]]*0.76)</f>
        <v>972.8</v>
      </c>
      <c r="O5972" s="4">
        <f>SUM(Table16[[#This Row],[Price]]*0.95)</f>
        <v>1216</v>
      </c>
      <c r="P5972" s="4">
        <f>SUM(Table16[[#This Row],[Price]]*0.8)</f>
        <v>1024</v>
      </c>
      <c r="Q5972" s="4">
        <f>SUM(Table16[[#This Row],[Price]]*0.6)</f>
        <v>768</v>
      </c>
    </row>
    <row r="5973" spans="1:17" x14ac:dyDescent="0.25">
      <c r="A5973" t="s">
        <v>3377</v>
      </c>
      <c r="B5973">
        <v>5317</v>
      </c>
      <c r="C5973" t="s">
        <v>3737</v>
      </c>
      <c r="D5973">
        <v>360</v>
      </c>
      <c r="F5973" s="4">
        <v>5317</v>
      </c>
      <c r="G5973">
        <v>58152</v>
      </c>
      <c r="J5973" s="4">
        <f>MIN(Table16[[#This Row],[Medicare Outpatient Allowable Rate]:[WPPA Inc Outpatient Allowable Rate]])</f>
        <v>0</v>
      </c>
      <c r="K5973" s="4">
        <f>MAX(Table16[[#This Row],[Blue Cross Outpatient Allowable Rate]:[WPPA Inc Outpatient Allowable Rate]])</f>
        <v>5051.1499999999996</v>
      </c>
      <c r="L5973" s="4">
        <f>SUM(Table16[[#This Row],[Price]]*4.42)</f>
        <v>23501.14</v>
      </c>
      <c r="M5973" s="4">
        <v>0</v>
      </c>
      <c r="N5973" s="4">
        <f>SUM(Table16[[#This Row],[ChargeID]]*0.76)</f>
        <v>4040.92</v>
      </c>
      <c r="O5973" s="4">
        <f>SUM(Table16[[#This Row],[Price]]*0.95)</f>
        <v>5051.1499999999996</v>
      </c>
      <c r="P5973" s="4">
        <f>SUM(Table16[[#This Row],[Price]]*0.8)</f>
        <v>4253.6000000000004</v>
      </c>
      <c r="Q5973" s="4">
        <f>SUM(Table16[[#This Row],[Price]]*0.6)</f>
        <v>3190.2</v>
      </c>
    </row>
    <row r="5974" spans="1:17" x14ac:dyDescent="0.25">
      <c r="A5974" t="s">
        <v>3377</v>
      </c>
      <c r="B5974">
        <v>5866</v>
      </c>
      <c r="C5974" t="s">
        <v>3738</v>
      </c>
      <c r="D5974">
        <v>360</v>
      </c>
      <c r="F5974" s="4">
        <v>5866</v>
      </c>
      <c r="G5974">
        <v>58260</v>
      </c>
      <c r="J5974" s="4">
        <f>MIN(Table16[[#This Row],[Medicare Outpatient Allowable Rate]:[WPPA Inc Outpatient Allowable Rate]])</f>
        <v>3519.6</v>
      </c>
      <c r="K5974" s="4">
        <f>MAX(Table16[[#This Row],[Blue Cross Outpatient Allowable Rate]:[WPPA Inc Outpatient Allowable Rate]])</f>
        <v>5572.7</v>
      </c>
      <c r="L5974" s="4">
        <f>SUM(Table16[[#This Row],[Price]]*4.42)</f>
        <v>25927.72</v>
      </c>
      <c r="M5974" s="4">
        <v>4744</v>
      </c>
      <c r="N5974" s="4">
        <f>SUM(Table16[[#This Row],[ChargeID]]*0.76)</f>
        <v>4458.16</v>
      </c>
      <c r="O5974" s="4">
        <f>SUM(Table16[[#This Row],[Price]]*0.95)</f>
        <v>5572.7</v>
      </c>
      <c r="P5974" s="4">
        <f>SUM(Table16[[#This Row],[Price]]*0.8)</f>
        <v>4692.8</v>
      </c>
      <c r="Q5974" s="4">
        <f>SUM(Table16[[#This Row],[Price]]*0.6)</f>
        <v>3519.6</v>
      </c>
    </row>
    <row r="5975" spans="1:17" x14ac:dyDescent="0.25">
      <c r="A5975" t="s">
        <v>3377</v>
      </c>
      <c r="B5975">
        <v>7485</v>
      </c>
      <c r="C5975" t="s">
        <v>3739</v>
      </c>
      <c r="D5975">
        <v>360</v>
      </c>
      <c r="F5975" s="4">
        <v>7485</v>
      </c>
      <c r="G5975">
        <v>58262</v>
      </c>
      <c r="J5975" s="4">
        <f>MIN(Table16[[#This Row],[Medicare Outpatient Allowable Rate]:[WPPA Inc Outpatient Allowable Rate]])</f>
        <v>4491</v>
      </c>
      <c r="K5975" s="4">
        <f>MAX(Table16[[#This Row],[Blue Cross Outpatient Allowable Rate]:[WPPA Inc Outpatient Allowable Rate]])</f>
        <v>7110.75</v>
      </c>
      <c r="L5975" s="4">
        <f>SUM(Table16[[#This Row],[Price]]*4.42)</f>
        <v>33083.699999999997</v>
      </c>
      <c r="M5975" s="4">
        <v>5988</v>
      </c>
      <c r="N5975" s="4">
        <f>SUM(Table16[[#This Row],[ChargeID]]*0.76)</f>
        <v>5688.6</v>
      </c>
      <c r="O5975" s="4">
        <f>SUM(Table16[[#This Row],[Price]]*0.95)</f>
        <v>7110.75</v>
      </c>
      <c r="P5975" s="4">
        <f>SUM(Table16[[#This Row],[Price]]*0.8)</f>
        <v>5988</v>
      </c>
      <c r="Q5975" s="4">
        <f>SUM(Table16[[#This Row],[Price]]*0.6)</f>
        <v>4491</v>
      </c>
    </row>
    <row r="5976" spans="1:17" x14ac:dyDescent="0.25">
      <c r="A5976" t="s">
        <v>3377</v>
      </c>
      <c r="B5976">
        <v>5866</v>
      </c>
      <c r="C5976" t="s">
        <v>3740</v>
      </c>
      <c r="D5976">
        <v>360</v>
      </c>
      <c r="F5976" s="4">
        <v>5866</v>
      </c>
      <c r="G5976">
        <v>58267</v>
      </c>
      <c r="J5976" s="4">
        <f>MIN(Table16[[#This Row],[Medicare Outpatient Allowable Rate]:[WPPA Inc Outpatient Allowable Rate]])</f>
        <v>3519.6</v>
      </c>
      <c r="K5976" s="4">
        <f>MAX(Table16[[#This Row],[Blue Cross Outpatient Allowable Rate]:[WPPA Inc Outpatient Allowable Rate]])</f>
        <v>5572.7</v>
      </c>
      <c r="L5976" s="4">
        <f>SUM(Table16[[#This Row],[Price]]*4.42)</f>
        <v>25927.72</v>
      </c>
      <c r="M5976" s="4">
        <v>4806</v>
      </c>
      <c r="N5976" s="4">
        <f>SUM(Table16[[#This Row],[ChargeID]]*0.76)</f>
        <v>4458.16</v>
      </c>
      <c r="O5976" s="4">
        <f>SUM(Table16[[#This Row],[Price]]*0.95)</f>
        <v>5572.7</v>
      </c>
      <c r="P5976" s="4">
        <f>SUM(Table16[[#This Row],[Price]]*0.8)</f>
        <v>4692.8</v>
      </c>
      <c r="Q5976" s="4">
        <f>SUM(Table16[[#This Row],[Price]]*0.6)</f>
        <v>3519.6</v>
      </c>
    </row>
    <row r="5977" spans="1:17" x14ac:dyDescent="0.25">
      <c r="A5977" t="s">
        <v>3377</v>
      </c>
      <c r="B5977">
        <v>6934</v>
      </c>
      <c r="C5977" t="s">
        <v>3741</v>
      </c>
      <c r="D5977">
        <v>360</v>
      </c>
      <c r="F5977" s="4">
        <v>6934</v>
      </c>
      <c r="G5977">
        <v>58290</v>
      </c>
      <c r="J5977" s="4">
        <f>MIN(Table16[[#This Row],[Medicare Outpatient Allowable Rate]:[WPPA Inc Outpatient Allowable Rate]])</f>
        <v>4160.3999999999996</v>
      </c>
      <c r="K5977" s="4">
        <f>MAX(Table16[[#This Row],[Blue Cross Outpatient Allowable Rate]:[WPPA Inc Outpatient Allowable Rate]])</f>
        <v>6587.2999999999993</v>
      </c>
      <c r="L5977" s="4">
        <f>SUM(Table16[[#This Row],[Price]]*4.42)</f>
        <v>30648.28</v>
      </c>
      <c r="M5977" s="4">
        <v>4806</v>
      </c>
      <c r="N5977" s="4">
        <f>SUM(Table16[[#This Row],[ChargeID]]*0.76)</f>
        <v>5269.84</v>
      </c>
      <c r="O5977" s="4">
        <f>SUM(Table16[[#This Row],[Price]]*0.95)</f>
        <v>6587.2999999999993</v>
      </c>
      <c r="P5977" s="4">
        <f>SUM(Table16[[#This Row],[Price]]*0.8)</f>
        <v>5547.2000000000007</v>
      </c>
      <c r="Q5977" s="4">
        <f>SUM(Table16[[#This Row],[Price]]*0.6)</f>
        <v>4160.3999999999996</v>
      </c>
    </row>
    <row r="5978" spans="1:17" x14ac:dyDescent="0.25">
      <c r="A5978" t="s">
        <v>3377</v>
      </c>
      <c r="B5978">
        <v>6781</v>
      </c>
      <c r="C5978" t="s">
        <v>3742</v>
      </c>
      <c r="D5978">
        <v>360</v>
      </c>
      <c r="F5978" s="4">
        <v>6781</v>
      </c>
      <c r="G5978">
        <v>58291</v>
      </c>
      <c r="J5978" s="4">
        <f>MIN(Table16[[#This Row],[Medicare Outpatient Allowable Rate]:[WPPA Inc Outpatient Allowable Rate]])</f>
        <v>4068.6</v>
      </c>
      <c r="K5978" s="4">
        <f>MAX(Table16[[#This Row],[Blue Cross Outpatient Allowable Rate]:[WPPA Inc Outpatient Allowable Rate]])</f>
        <v>6441.95</v>
      </c>
      <c r="L5978" s="4">
        <f>SUM(Table16[[#This Row],[Price]]*4.42)</f>
        <v>29972.02</v>
      </c>
      <c r="M5978" s="4">
        <v>5578</v>
      </c>
      <c r="N5978" s="4">
        <f>SUM(Table16[[#This Row],[ChargeID]]*0.76)</f>
        <v>5153.5600000000004</v>
      </c>
      <c r="O5978" s="4">
        <f>SUM(Table16[[#This Row],[Price]]*0.95)</f>
        <v>6441.95</v>
      </c>
      <c r="P5978" s="4">
        <f>SUM(Table16[[#This Row],[Price]]*0.8)</f>
        <v>5424.8</v>
      </c>
      <c r="Q5978" s="4">
        <f>SUM(Table16[[#This Row],[Price]]*0.6)</f>
        <v>4068.6</v>
      </c>
    </row>
    <row r="5979" spans="1:17" x14ac:dyDescent="0.25">
      <c r="A5979" t="s">
        <v>3377</v>
      </c>
      <c r="B5979">
        <v>4500</v>
      </c>
      <c r="C5979" t="s">
        <v>3743</v>
      </c>
      <c r="D5979">
        <v>360</v>
      </c>
      <c r="F5979" s="4">
        <v>4500</v>
      </c>
      <c r="G5979">
        <v>58350</v>
      </c>
      <c r="J5979" s="4">
        <f>MIN(Table16[[#This Row],[Medicare Outpatient Allowable Rate]:[WPPA Inc Outpatient Allowable Rate]])</f>
        <v>0</v>
      </c>
      <c r="K5979" s="4">
        <f>MAX(Table16[[#This Row],[Blue Cross Outpatient Allowable Rate]:[WPPA Inc Outpatient Allowable Rate]])</f>
        <v>4275</v>
      </c>
      <c r="L5979" s="4">
        <f>SUM(Table16[[#This Row],[Price]]*4.42)</f>
        <v>19890</v>
      </c>
      <c r="M5979" s="4">
        <v>0</v>
      </c>
      <c r="N5979" s="4">
        <f>SUM(Table16[[#This Row],[ChargeID]]*0.76)</f>
        <v>3420</v>
      </c>
      <c r="O5979" s="4">
        <f>SUM(Table16[[#This Row],[Price]]*0.95)</f>
        <v>4275</v>
      </c>
      <c r="P5979" s="4">
        <f>SUM(Table16[[#This Row],[Price]]*0.8)</f>
        <v>3600</v>
      </c>
      <c r="Q5979" s="4">
        <f>SUM(Table16[[#This Row],[Price]]*0.6)</f>
        <v>2700</v>
      </c>
    </row>
    <row r="5980" spans="1:17" x14ac:dyDescent="0.25">
      <c r="A5980" t="s">
        <v>3377</v>
      </c>
      <c r="B5980">
        <v>9097</v>
      </c>
      <c r="C5980" t="s">
        <v>3744</v>
      </c>
      <c r="D5980">
        <v>360</v>
      </c>
      <c r="F5980" s="4">
        <v>9097</v>
      </c>
      <c r="G5980">
        <v>58552</v>
      </c>
      <c r="J5980" s="4">
        <f>MIN(Table16[[#This Row],[Medicare Outpatient Allowable Rate]:[WPPA Inc Outpatient Allowable Rate]])</f>
        <v>5458.2</v>
      </c>
      <c r="K5980" s="4">
        <f>MAX(Table16[[#This Row],[Blue Cross Outpatient Allowable Rate]:[WPPA Inc Outpatient Allowable Rate]])</f>
        <v>8642.15</v>
      </c>
      <c r="L5980" s="4">
        <f>SUM(Table16[[#This Row],[Price]]*4.42)</f>
        <v>40208.74</v>
      </c>
      <c r="M5980" s="4">
        <v>6610</v>
      </c>
      <c r="N5980" s="4">
        <f>SUM(Table16[[#This Row],[ChargeID]]*0.76)</f>
        <v>6913.72</v>
      </c>
      <c r="O5980" s="4">
        <f>SUM(Table16[[#This Row],[Price]]*0.95)</f>
        <v>8642.15</v>
      </c>
      <c r="P5980" s="4">
        <f>SUM(Table16[[#This Row],[Price]]*0.8)</f>
        <v>7277.6</v>
      </c>
      <c r="Q5980" s="4">
        <f>SUM(Table16[[#This Row],[Price]]*0.6)</f>
        <v>5458.2</v>
      </c>
    </row>
    <row r="5981" spans="1:17" x14ac:dyDescent="0.25">
      <c r="A5981" t="s">
        <v>3377</v>
      </c>
      <c r="B5981">
        <v>3377</v>
      </c>
      <c r="C5981" t="s">
        <v>3745</v>
      </c>
      <c r="D5981">
        <v>360</v>
      </c>
      <c r="F5981" s="4">
        <v>3377</v>
      </c>
      <c r="G5981">
        <v>58558</v>
      </c>
      <c r="J5981" s="4">
        <f>MIN(Table16[[#This Row],[Medicare Outpatient Allowable Rate]:[WPPA Inc Outpatient Allowable Rate]])</f>
        <v>2026.1999999999998</v>
      </c>
      <c r="K5981" s="4">
        <f>MAX(Table16[[#This Row],[Blue Cross Outpatient Allowable Rate]:[WPPA Inc Outpatient Allowable Rate]])</f>
        <v>3208.1499999999996</v>
      </c>
      <c r="L5981" s="4">
        <f>SUM(Table16[[#This Row],[Price]]*4.42)</f>
        <v>14926.34</v>
      </c>
      <c r="M5981" s="4">
        <v>2632</v>
      </c>
      <c r="N5981" s="4">
        <f>SUM(Table16[[#This Row],[ChargeID]]*0.76)</f>
        <v>2566.52</v>
      </c>
      <c r="O5981" s="4">
        <f>SUM(Table16[[#This Row],[Price]]*0.95)</f>
        <v>3208.1499999999996</v>
      </c>
      <c r="P5981" s="4">
        <f>SUM(Table16[[#This Row],[Price]]*0.8)</f>
        <v>2701.6000000000004</v>
      </c>
      <c r="Q5981" s="4">
        <f>SUM(Table16[[#This Row],[Price]]*0.6)</f>
        <v>2026.1999999999998</v>
      </c>
    </row>
    <row r="5982" spans="1:17" x14ac:dyDescent="0.25">
      <c r="A5982" t="s">
        <v>3377</v>
      </c>
      <c r="B5982">
        <v>3200</v>
      </c>
      <c r="C5982" t="s">
        <v>3746</v>
      </c>
      <c r="D5982">
        <v>360</v>
      </c>
      <c r="F5982" s="4">
        <v>3200</v>
      </c>
      <c r="G5982">
        <v>58562</v>
      </c>
      <c r="J5982" s="4">
        <f>MIN(Table16[[#This Row],[Medicare Outpatient Allowable Rate]:[WPPA Inc Outpatient Allowable Rate]])</f>
        <v>1920</v>
      </c>
      <c r="K5982" s="4">
        <f>MAX(Table16[[#This Row],[Blue Cross Outpatient Allowable Rate]:[WPPA Inc Outpatient Allowable Rate]])</f>
        <v>3040</v>
      </c>
      <c r="L5982" s="4">
        <f>SUM(Table16[[#This Row],[Price]]*4.42)</f>
        <v>14144</v>
      </c>
      <c r="M5982" s="4">
        <v>2408</v>
      </c>
      <c r="N5982" s="4">
        <f>SUM(Table16[[#This Row],[ChargeID]]*0.76)</f>
        <v>2432</v>
      </c>
      <c r="O5982" s="4">
        <f>SUM(Table16[[#This Row],[Price]]*0.95)</f>
        <v>3040</v>
      </c>
      <c r="P5982" s="4">
        <f>SUM(Table16[[#This Row],[Price]]*0.8)</f>
        <v>2560</v>
      </c>
      <c r="Q5982" s="4">
        <f>SUM(Table16[[#This Row],[Price]]*0.6)</f>
        <v>1920</v>
      </c>
    </row>
    <row r="5983" spans="1:17" x14ac:dyDescent="0.25">
      <c r="A5983" t="s">
        <v>3377</v>
      </c>
      <c r="B5983">
        <v>4504</v>
      </c>
      <c r="C5983" t="s">
        <v>3747</v>
      </c>
      <c r="D5983">
        <v>360</v>
      </c>
      <c r="F5983" s="4">
        <v>4504</v>
      </c>
      <c r="G5983">
        <v>58563</v>
      </c>
      <c r="J5983" s="4">
        <f>MIN(Table16[[#This Row],[Medicare Outpatient Allowable Rate]:[WPPA Inc Outpatient Allowable Rate]])</f>
        <v>2702.4</v>
      </c>
      <c r="K5983" s="4">
        <f>MAX(Table16[[#This Row],[Blue Cross Outpatient Allowable Rate]:[WPPA Inc Outpatient Allowable Rate]])</f>
        <v>4278.8</v>
      </c>
      <c r="L5983" s="4">
        <f>SUM(Table16[[#This Row],[Price]]*4.42)</f>
        <v>19907.68</v>
      </c>
      <c r="M5983" s="4">
        <v>3480</v>
      </c>
      <c r="N5983" s="4">
        <f>SUM(Table16[[#This Row],[ChargeID]]*0.76)</f>
        <v>3423.04</v>
      </c>
      <c r="O5983" s="4">
        <f>SUM(Table16[[#This Row],[Price]]*0.95)</f>
        <v>4278.8</v>
      </c>
      <c r="P5983" s="4">
        <f>SUM(Table16[[#This Row],[Price]]*0.8)</f>
        <v>3603.2000000000003</v>
      </c>
      <c r="Q5983" s="4">
        <f>SUM(Table16[[#This Row],[Price]]*0.6)</f>
        <v>2702.4</v>
      </c>
    </row>
    <row r="5984" spans="1:17" x14ac:dyDescent="0.25">
      <c r="A5984" t="s">
        <v>3377</v>
      </c>
      <c r="B5984">
        <v>6255</v>
      </c>
      <c r="C5984" t="s">
        <v>3748</v>
      </c>
      <c r="D5984">
        <v>360</v>
      </c>
      <c r="F5984" s="4">
        <v>6255</v>
      </c>
      <c r="G5984">
        <v>58565</v>
      </c>
      <c r="J5984" s="4">
        <f>MIN(Table16[[#This Row],[Medicare Outpatient Allowable Rate]:[WPPA Inc Outpatient Allowable Rate]])</f>
        <v>3753</v>
      </c>
      <c r="K5984" s="4">
        <f>MAX(Table16[[#This Row],[Blue Cross Outpatient Allowable Rate]:[WPPA Inc Outpatient Allowable Rate]])</f>
        <v>5942.25</v>
      </c>
      <c r="L5984" s="4">
        <f>SUM(Table16[[#This Row],[Price]]*4.42)</f>
        <v>27647.1</v>
      </c>
      <c r="M5984" s="4">
        <v>5004</v>
      </c>
      <c r="N5984" s="4">
        <f>SUM(Table16[[#This Row],[ChargeID]]*0.76)</f>
        <v>4753.8</v>
      </c>
      <c r="O5984" s="4">
        <f>SUM(Table16[[#This Row],[Price]]*0.95)</f>
        <v>5942.25</v>
      </c>
      <c r="P5984" s="4">
        <f>SUM(Table16[[#This Row],[Price]]*0.8)</f>
        <v>5004</v>
      </c>
      <c r="Q5984" s="4">
        <f>SUM(Table16[[#This Row],[Price]]*0.6)</f>
        <v>3753</v>
      </c>
    </row>
    <row r="5985" spans="1:17" x14ac:dyDescent="0.25">
      <c r="A5985" t="s">
        <v>3377</v>
      </c>
      <c r="B5985">
        <v>2680</v>
      </c>
      <c r="C5985" t="s">
        <v>3749</v>
      </c>
      <c r="D5985">
        <v>360</v>
      </c>
      <c r="F5985" s="4">
        <v>2680</v>
      </c>
      <c r="G5985">
        <v>58600</v>
      </c>
      <c r="J5985" s="4">
        <f>MIN(Table16[[#This Row],[Medicare Outpatient Allowable Rate]:[WPPA Inc Outpatient Allowable Rate]])</f>
        <v>1608</v>
      </c>
      <c r="K5985" s="4">
        <f>MAX(Table16[[#This Row],[Blue Cross Outpatient Allowable Rate]:[WPPA Inc Outpatient Allowable Rate]])</f>
        <v>3397</v>
      </c>
      <c r="L5985" s="4">
        <f>SUM(Table16[[#This Row],[Price]]*4.42)</f>
        <v>11845.6</v>
      </c>
      <c r="M5985" s="4">
        <v>3397</v>
      </c>
      <c r="N5985" s="4">
        <f>SUM(Table16[[#This Row],[ChargeID]]*0.76)</f>
        <v>2036.8</v>
      </c>
      <c r="O5985" s="4">
        <f>SUM(Table16[[#This Row],[Price]]*0.95)</f>
        <v>2546</v>
      </c>
      <c r="P5985" s="4">
        <f>SUM(Table16[[#This Row],[Price]]*0.8)</f>
        <v>2144</v>
      </c>
      <c r="Q5985" s="4">
        <f>SUM(Table16[[#This Row],[Price]]*0.6)</f>
        <v>1608</v>
      </c>
    </row>
    <row r="5986" spans="1:17" x14ac:dyDescent="0.25">
      <c r="A5986" t="s">
        <v>3377</v>
      </c>
      <c r="B5986">
        <v>6693</v>
      </c>
      <c r="C5986" t="s">
        <v>3750</v>
      </c>
      <c r="D5986">
        <v>360</v>
      </c>
      <c r="F5986" s="4">
        <v>6693</v>
      </c>
      <c r="G5986">
        <v>58660</v>
      </c>
      <c r="J5986" s="4">
        <f>MIN(Table16[[#This Row],[Medicare Outpatient Allowable Rate]:[WPPA Inc Outpatient Allowable Rate]])</f>
        <v>4015.7999999999997</v>
      </c>
      <c r="K5986" s="4">
        <f>MAX(Table16[[#This Row],[Blue Cross Outpatient Allowable Rate]:[WPPA Inc Outpatient Allowable Rate]])</f>
        <v>6358.3499999999995</v>
      </c>
      <c r="L5986" s="4">
        <f>SUM(Table16[[#This Row],[Price]]*4.42)</f>
        <v>29583.06</v>
      </c>
      <c r="M5986" s="4">
        <v>4763</v>
      </c>
      <c r="N5986" s="4">
        <f>SUM(Table16[[#This Row],[ChargeID]]*0.76)</f>
        <v>5086.68</v>
      </c>
      <c r="O5986" s="4">
        <f>SUM(Table16[[#This Row],[Price]]*0.95)</f>
        <v>6358.3499999999995</v>
      </c>
      <c r="P5986" s="4">
        <f>SUM(Table16[[#This Row],[Price]]*0.8)</f>
        <v>5354.4000000000005</v>
      </c>
      <c r="Q5986" s="4">
        <f>SUM(Table16[[#This Row],[Price]]*0.6)</f>
        <v>4015.7999999999997</v>
      </c>
    </row>
    <row r="5987" spans="1:17" x14ac:dyDescent="0.25">
      <c r="A5987" t="s">
        <v>3377</v>
      </c>
      <c r="B5987">
        <v>6693</v>
      </c>
      <c r="C5987" t="s">
        <v>3751</v>
      </c>
      <c r="D5987">
        <v>360</v>
      </c>
      <c r="F5987" s="4">
        <v>6693</v>
      </c>
      <c r="G5987">
        <v>58661</v>
      </c>
      <c r="H5987">
        <v>50</v>
      </c>
      <c r="J5987" s="4">
        <f>MIN(Table16[[#This Row],[Medicare Outpatient Allowable Rate]:[WPPA Inc Outpatient Allowable Rate]])</f>
        <v>4015.7999999999997</v>
      </c>
      <c r="K5987" s="4">
        <f>MAX(Table16[[#This Row],[Blue Cross Outpatient Allowable Rate]:[WPPA Inc Outpatient Allowable Rate]])</f>
        <v>6358.3499999999995</v>
      </c>
      <c r="L5987" s="4">
        <f>SUM(Table16[[#This Row],[Price]]*4.42)</f>
        <v>29583.06</v>
      </c>
      <c r="M5987" s="4">
        <v>6188</v>
      </c>
      <c r="N5987" s="4">
        <f>SUM(Table16[[#This Row],[ChargeID]]*0.76)</f>
        <v>5086.68</v>
      </c>
      <c r="O5987" s="4">
        <f>SUM(Table16[[#This Row],[Price]]*0.95)</f>
        <v>6358.3499999999995</v>
      </c>
      <c r="P5987" s="4">
        <f>SUM(Table16[[#This Row],[Price]]*0.8)</f>
        <v>5354.4000000000005</v>
      </c>
      <c r="Q5987" s="4">
        <f>SUM(Table16[[#This Row],[Price]]*0.6)</f>
        <v>4015.7999999999997</v>
      </c>
    </row>
    <row r="5988" spans="1:17" x14ac:dyDescent="0.25">
      <c r="A5988" t="s">
        <v>3377</v>
      </c>
      <c r="B5988">
        <v>6693</v>
      </c>
      <c r="C5988" t="s">
        <v>3752</v>
      </c>
      <c r="D5988">
        <v>360</v>
      </c>
      <c r="F5988" s="4">
        <v>6693</v>
      </c>
      <c r="G5988">
        <v>58662</v>
      </c>
      <c r="J5988" s="4">
        <f>MIN(Table16[[#This Row],[Medicare Outpatient Allowable Rate]:[WPPA Inc Outpatient Allowable Rate]])</f>
        <v>4015.7999999999997</v>
      </c>
      <c r="K5988" s="4">
        <f>MAX(Table16[[#This Row],[Blue Cross Outpatient Allowable Rate]:[WPPA Inc Outpatient Allowable Rate]])</f>
        <v>6358.3499999999995</v>
      </c>
      <c r="L5988" s="4">
        <f>SUM(Table16[[#This Row],[Price]]*4.42)</f>
        <v>29583.06</v>
      </c>
      <c r="M5988" s="4">
        <v>5011</v>
      </c>
      <c r="N5988" s="4">
        <f>SUM(Table16[[#This Row],[ChargeID]]*0.76)</f>
        <v>5086.68</v>
      </c>
      <c r="O5988" s="4">
        <f>SUM(Table16[[#This Row],[Price]]*0.95)</f>
        <v>6358.3499999999995</v>
      </c>
      <c r="P5988" s="4">
        <f>SUM(Table16[[#This Row],[Price]]*0.8)</f>
        <v>5354.4000000000005</v>
      </c>
      <c r="Q5988" s="4">
        <f>SUM(Table16[[#This Row],[Price]]*0.6)</f>
        <v>4015.7999999999997</v>
      </c>
    </row>
    <row r="5989" spans="1:17" x14ac:dyDescent="0.25">
      <c r="A5989" t="s">
        <v>3377</v>
      </c>
      <c r="B5989">
        <v>6693</v>
      </c>
      <c r="C5989" t="s">
        <v>3753</v>
      </c>
      <c r="D5989">
        <v>360</v>
      </c>
      <c r="F5989" s="4">
        <v>6693</v>
      </c>
      <c r="G5989">
        <v>58671</v>
      </c>
      <c r="J5989" s="4">
        <f>MIN(Table16[[#This Row],[Medicare Outpatient Allowable Rate]:[WPPA Inc Outpatient Allowable Rate]])</f>
        <v>4015.7999999999997</v>
      </c>
      <c r="K5989" s="4">
        <f>MAX(Table16[[#This Row],[Blue Cross Outpatient Allowable Rate]:[WPPA Inc Outpatient Allowable Rate]])</f>
        <v>6358.3499999999995</v>
      </c>
      <c r="L5989" s="4">
        <f>SUM(Table16[[#This Row],[Price]]*4.42)</f>
        <v>29583.06</v>
      </c>
      <c r="M5989" s="4">
        <v>4744</v>
      </c>
      <c r="N5989" s="4">
        <f>SUM(Table16[[#This Row],[ChargeID]]*0.76)</f>
        <v>5086.68</v>
      </c>
      <c r="O5989" s="4">
        <f>SUM(Table16[[#This Row],[Price]]*0.95)</f>
        <v>6358.3499999999995</v>
      </c>
      <c r="P5989" s="4">
        <f>SUM(Table16[[#This Row],[Price]]*0.8)</f>
        <v>5354.4000000000005</v>
      </c>
      <c r="Q5989" s="4">
        <f>SUM(Table16[[#This Row],[Price]]*0.6)</f>
        <v>4015.7999999999997</v>
      </c>
    </row>
    <row r="5990" spans="1:17" x14ac:dyDescent="0.25">
      <c r="A5990" t="s">
        <v>3377</v>
      </c>
      <c r="B5990">
        <v>7748</v>
      </c>
      <c r="C5990" t="s">
        <v>3754</v>
      </c>
      <c r="D5990">
        <v>360</v>
      </c>
      <c r="F5990" s="4">
        <v>7748</v>
      </c>
      <c r="G5990">
        <v>58925</v>
      </c>
      <c r="J5990" s="4">
        <f>MIN(Table16[[#This Row],[Medicare Outpatient Allowable Rate]:[WPPA Inc Outpatient Allowable Rate]])</f>
        <v>4648.8</v>
      </c>
      <c r="K5990" s="4">
        <f>MAX(Table16[[#This Row],[Blue Cross Outpatient Allowable Rate]:[WPPA Inc Outpatient Allowable Rate]])</f>
        <v>7360.5999999999995</v>
      </c>
      <c r="L5990" s="4">
        <f>SUM(Table16[[#This Row],[Price]]*4.42)</f>
        <v>34246.159999999996</v>
      </c>
      <c r="M5990" s="4">
        <v>5517</v>
      </c>
      <c r="N5990" s="4">
        <f>SUM(Table16[[#This Row],[ChargeID]]*0.76)</f>
        <v>5888.4800000000005</v>
      </c>
      <c r="O5990" s="4">
        <f>SUM(Table16[[#This Row],[Price]]*0.95)</f>
        <v>7360.5999999999995</v>
      </c>
      <c r="P5990" s="4">
        <f>SUM(Table16[[#This Row],[Price]]*0.8)</f>
        <v>6198.4000000000005</v>
      </c>
      <c r="Q5990" s="4">
        <f>SUM(Table16[[#This Row],[Price]]*0.6)</f>
        <v>4648.8</v>
      </c>
    </row>
    <row r="5991" spans="1:17" x14ac:dyDescent="0.25">
      <c r="A5991" t="s">
        <v>3377</v>
      </c>
      <c r="B5991">
        <v>10594</v>
      </c>
      <c r="C5991" t="s">
        <v>3755</v>
      </c>
      <c r="D5991">
        <v>361</v>
      </c>
      <c r="F5991" s="4">
        <v>10594</v>
      </c>
      <c r="G5991">
        <v>59830</v>
      </c>
      <c r="J5991" s="4">
        <f>MIN(Table16[[#This Row],[Medicare Outpatient Allowable Rate]:[WPPA Inc Outpatient Allowable Rate]])</f>
        <v>1523</v>
      </c>
      <c r="K5991" s="4">
        <f>MAX(Table16[[#This Row],[Blue Cross Outpatient Allowable Rate]:[WPPA Inc Outpatient Allowable Rate]])</f>
        <v>10064.299999999999</v>
      </c>
      <c r="L5991" s="4">
        <f>SUM(Table16[[#This Row],[Price]]*4.42)</f>
        <v>46825.479999999996</v>
      </c>
      <c r="M5991" s="4">
        <v>1523</v>
      </c>
      <c r="N5991" s="4">
        <f>SUM(Table16[[#This Row],[ChargeID]]*0.76)</f>
        <v>8051.4400000000005</v>
      </c>
      <c r="O5991" s="4">
        <f>SUM(Table16[[#This Row],[Price]]*0.95)</f>
        <v>10064.299999999999</v>
      </c>
      <c r="P5991" s="4">
        <f>SUM(Table16[[#This Row],[Price]]*0.8)</f>
        <v>8475.2000000000007</v>
      </c>
      <c r="Q5991" s="4">
        <f>SUM(Table16[[#This Row],[Price]]*0.6)</f>
        <v>6356.4</v>
      </c>
    </row>
    <row r="5992" spans="1:17" x14ac:dyDescent="0.25">
      <c r="A5992" t="s">
        <v>3377</v>
      </c>
      <c r="B5992">
        <v>1859</v>
      </c>
      <c r="C5992" t="s">
        <v>3756</v>
      </c>
      <c r="D5992">
        <v>360</v>
      </c>
      <c r="F5992" s="4">
        <v>1859</v>
      </c>
      <c r="G5992">
        <v>58940</v>
      </c>
      <c r="J5992" s="4">
        <f>MIN(Table16[[#This Row],[Medicare Outpatient Allowable Rate]:[WPPA Inc Outpatient Allowable Rate]])</f>
        <v>0</v>
      </c>
      <c r="K5992" s="4">
        <f>MAX(Table16[[#This Row],[Blue Cross Outpatient Allowable Rate]:[WPPA Inc Outpatient Allowable Rate]])</f>
        <v>1766.05</v>
      </c>
      <c r="L5992" s="4">
        <f>SUM(Table16[[#This Row],[Price]]*4.42)</f>
        <v>8216.7800000000007</v>
      </c>
      <c r="M5992" s="4">
        <v>0</v>
      </c>
      <c r="N5992" s="4">
        <f>SUM(Table16[[#This Row],[ChargeID]]*0.76)</f>
        <v>1412.84</v>
      </c>
      <c r="O5992" s="4">
        <f>SUM(Table16[[#This Row],[Price]]*0.95)</f>
        <v>1766.05</v>
      </c>
      <c r="P5992" s="4">
        <f>SUM(Table16[[#This Row],[Price]]*0.8)</f>
        <v>1487.2</v>
      </c>
      <c r="Q5992" s="4">
        <f>SUM(Table16[[#This Row],[Price]]*0.6)</f>
        <v>1115.3999999999999</v>
      </c>
    </row>
    <row r="5993" spans="1:17" x14ac:dyDescent="0.25">
      <c r="A5993" t="s">
        <v>3377</v>
      </c>
      <c r="B5993">
        <v>2680</v>
      </c>
      <c r="C5993" t="s">
        <v>3757</v>
      </c>
      <c r="D5993">
        <v>360</v>
      </c>
      <c r="F5993" s="4">
        <v>2680</v>
      </c>
      <c r="G5993">
        <v>59412</v>
      </c>
      <c r="J5993" s="4">
        <f>MIN(Table16[[#This Row],[Medicare Outpatient Allowable Rate]:[WPPA Inc Outpatient Allowable Rate]])</f>
        <v>0</v>
      </c>
      <c r="K5993" s="4">
        <f>MAX(Table16[[#This Row],[Blue Cross Outpatient Allowable Rate]:[WPPA Inc Outpatient Allowable Rate]])</f>
        <v>2546</v>
      </c>
      <c r="L5993" s="4">
        <f>SUM(Table16[[#This Row],[Price]]*4.42)</f>
        <v>11845.6</v>
      </c>
      <c r="M5993" s="4">
        <v>0</v>
      </c>
      <c r="N5993" s="4">
        <f>SUM(Table16[[#This Row],[ChargeID]]*0.76)</f>
        <v>2036.8</v>
      </c>
      <c r="O5993" s="4">
        <f>SUM(Table16[[#This Row],[Price]]*0.95)</f>
        <v>2546</v>
      </c>
      <c r="P5993" s="4">
        <f>SUM(Table16[[#This Row],[Price]]*0.8)</f>
        <v>2144</v>
      </c>
      <c r="Q5993" s="4">
        <f>SUM(Table16[[#This Row],[Price]]*0.6)</f>
        <v>1608</v>
      </c>
    </row>
    <row r="5994" spans="1:17" x14ac:dyDescent="0.25">
      <c r="A5994" t="s">
        <v>3377</v>
      </c>
      <c r="B5994">
        <v>483</v>
      </c>
      <c r="C5994" t="s">
        <v>3758</v>
      </c>
      <c r="D5994">
        <v>360</v>
      </c>
      <c r="F5994" s="4">
        <v>483</v>
      </c>
      <c r="G5994">
        <v>59525</v>
      </c>
      <c r="J5994" s="4">
        <f>MIN(Table16[[#This Row],[Medicare Outpatient Allowable Rate]:[WPPA Inc Outpatient Allowable Rate]])</f>
        <v>0</v>
      </c>
      <c r="K5994" s="4">
        <f>MAX(Table16[[#This Row],[Blue Cross Outpatient Allowable Rate]:[WPPA Inc Outpatient Allowable Rate]])</f>
        <v>458.84999999999997</v>
      </c>
      <c r="L5994" s="4">
        <f>SUM(Table16[[#This Row],[Price]]*4.42)</f>
        <v>2134.86</v>
      </c>
      <c r="M5994" s="4">
        <v>0</v>
      </c>
      <c r="N5994" s="4">
        <f>SUM(Table16[[#This Row],[ChargeID]]*0.76)</f>
        <v>367.08</v>
      </c>
      <c r="O5994" s="4">
        <f>SUM(Table16[[#This Row],[Price]]*0.95)</f>
        <v>458.84999999999997</v>
      </c>
      <c r="P5994" s="4">
        <f>SUM(Table16[[#This Row],[Price]]*0.8)</f>
        <v>386.40000000000003</v>
      </c>
      <c r="Q5994" s="4">
        <f>SUM(Table16[[#This Row],[Price]]*0.6)</f>
        <v>289.8</v>
      </c>
    </row>
    <row r="5995" spans="1:17" x14ac:dyDescent="0.25">
      <c r="A5995" t="s">
        <v>3377</v>
      </c>
      <c r="B5995">
        <v>8773</v>
      </c>
      <c r="C5995" t="s">
        <v>3759</v>
      </c>
      <c r="D5995">
        <v>360</v>
      </c>
      <c r="F5995" s="4">
        <v>8773</v>
      </c>
      <c r="G5995">
        <v>59618</v>
      </c>
      <c r="J5995" s="4">
        <f>MIN(Table16[[#This Row],[Medicare Outpatient Allowable Rate]:[WPPA Inc Outpatient Allowable Rate]])</f>
        <v>0</v>
      </c>
      <c r="K5995" s="4">
        <f>MAX(Table16[[#This Row],[Blue Cross Outpatient Allowable Rate]:[WPPA Inc Outpatient Allowable Rate]])</f>
        <v>8334.35</v>
      </c>
      <c r="L5995" s="4">
        <f>SUM(Table16[[#This Row],[Price]]*4.42)</f>
        <v>38776.659999999996</v>
      </c>
      <c r="M5995" s="4">
        <v>0</v>
      </c>
      <c r="N5995" s="4">
        <f>SUM(Table16[[#This Row],[ChargeID]]*0.76)</f>
        <v>6667.4800000000005</v>
      </c>
      <c r="O5995" s="4">
        <f>SUM(Table16[[#This Row],[Price]]*0.95)</f>
        <v>8334.35</v>
      </c>
      <c r="P5995" s="4">
        <f>SUM(Table16[[#This Row],[Price]]*0.8)</f>
        <v>7018.4000000000005</v>
      </c>
      <c r="Q5995" s="4">
        <f>SUM(Table16[[#This Row],[Price]]*0.6)</f>
        <v>5263.8</v>
      </c>
    </row>
    <row r="5996" spans="1:17" x14ac:dyDescent="0.25">
      <c r="A5996" t="s">
        <v>3377</v>
      </c>
      <c r="B5996">
        <v>8773</v>
      </c>
      <c r="C5996" t="s">
        <v>3760</v>
      </c>
      <c r="D5996">
        <v>360</v>
      </c>
      <c r="F5996" s="4">
        <v>8773</v>
      </c>
      <c r="G5996">
        <v>59622</v>
      </c>
      <c r="J5996" s="4">
        <f>MIN(Table16[[#This Row],[Medicare Outpatient Allowable Rate]:[WPPA Inc Outpatient Allowable Rate]])</f>
        <v>0</v>
      </c>
      <c r="K5996" s="4">
        <f>MAX(Table16[[#This Row],[Blue Cross Outpatient Allowable Rate]:[WPPA Inc Outpatient Allowable Rate]])</f>
        <v>8334.35</v>
      </c>
      <c r="L5996" s="4">
        <f>SUM(Table16[[#This Row],[Price]]*4.42)</f>
        <v>38776.659999999996</v>
      </c>
      <c r="M5996" s="4">
        <v>0</v>
      </c>
      <c r="N5996" s="4">
        <f>SUM(Table16[[#This Row],[ChargeID]]*0.76)</f>
        <v>6667.4800000000005</v>
      </c>
      <c r="O5996" s="4">
        <f>SUM(Table16[[#This Row],[Price]]*0.95)</f>
        <v>8334.35</v>
      </c>
      <c r="P5996" s="4">
        <f>SUM(Table16[[#This Row],[Price]]*0.8)</f>
        <v>7018.4000000000005</v>
      </c>
      <c r="Q5996" s="4">
        <f>SUM(Table16[[#This Row],[Price]]*0.6)</f>
        <v>5263.8</v>
      </c>
    </row>
    <row r="5997" spans="1:17" x14ac:dyDescent="0.25">
      <c r="A5997" t="s">
        <v>3377</v>
      </c>
      <c r="B5997">
        <v>2680</v>
      </c>
      <c r="C5997" t="s">
        <v>3761</v>
      </c>
      <c r="D5997">
        <v>360</v>
      </c>
      <c r="F5997" s="4">
        <v>2680</v>
      </c>
      <c r="G5997">
        <v>59820</v>
      </c>
      <c r="J5997" s="4">
        <f>MIN(Table16[[#This Row],[Medicare Outpatient Allowable Rate]:[WPPA Inc Outpatient Allowable Rate]])</f>
        <v>1608</v>
      </c>
      <c r="K5997" s="4">
        <f>MAX(Table16[[#This Row],[Blue Cross Outpatient Allowable Rate]:[WPPA Inc Outpatient Allowable Rate]])</f>
        <v>2546</v>
      </c>
      <c r="L5997" s="4">
        <f>SUM(Table16[[#This Row],[Price]]*4.42)</f>
        <v>11845.6</v>
      </c>
      <c r="M5997" s="4">
        <v>1912</v>
      </c>
      <c r="N5997" s="4">
        <f>SUM(Table16[[#This Row],[ChargeID]]*0.76)</f>
        <v>2036.8</v>
      </c>
      <c r="O5997" s="4">
        <f>SUM(Table16[[#This Row],[Price]]*0.95)</f>
        <v>2546</v>
      </c>
      <c r="P5997" s="4">
        <f>SUM(Table16[[#This Row],[Price]]*0.8)</f>
        <v>2144</v>
      </c>
      <c r="Q5997" s="4">
        <f>SUM(Table16[[#This Row],[Price]]*0.6)</f>
        <v>1608</v>
      </c>
    </row>
    <row r="5998" spans="1:17" x14ac:dyDescent="0.25">
      <c r="A5998" t="s">
        <v>3377</v>
      </c>
      <c r="B5998">
        <v>10594</v>
      </c>
      <c r="C5998" t="s">
        <v>3762</v>
      </c>
      <c r="D5998">
        <v>361</v>
      </c>
      <c r="F5998" s="4">
        <v>10594</v>
      </c>
      <c r="G5998">
        <v>59821</v>
      </c>
      <c r="J5998" s="4">
        <f>MIN(Table16[[#This Row],[Medicare Outpatient Allowable Rate]:[WPPA Inc Outpatient Allowable Rate]])</f>
        <v>6356.4</v>
      </c>
      <c r="K5998" s="4">
        <f>MAX(Table16[[#This Row],[Blue Cross Outpatient Allowable Rate]:[WPPA Inc Outpatient Allowable Rate]])</f>
        <v>10064.299999999999</v>
      </c>
      <c r="L5998" s="4">
        <f>SUM(Table16[[#This Row],[Price]]*4.42)</f>
        <v>46825.479999999996</v>
      </c>
      <c r="M5998" s="4">
        <v>9557</v>
      </c>
      <c r="N5998" s="4">
        <f>SUM(Table16[[#This Row],[ChargeID]]*0.76)</f>
        <v>8051.4400000000005</v>
      </c>
      <c r="O5998" s="4">
        <f>SUM(Table16[[#This Row],[Price]]*0.95)</f>
        <v>10064.299999999999</v>
      </c>
      <c r="P5998" s="4">
        <f>SUM(Table16[[#This Row],[Price]]*0.8)</f>
        <v>8475.2000000000007</v>
      </c>
      <c r="Q5998" s="4">
        <f>SUM(Table16[[#This Row],[Price]]*0.6)</f>
        <v>6356.4</v>
      </c>
    </row>
    <row r="5999" spans="1:17" x14ac:dyDescent="0.25">
      <c r="A5999" t="s">
        <v>3377</v>
      </c>
      <c r="B5999">
        <v>892</v>
      </c>
      <c r="C5999" t="s">
        <v>3763</v>
      </c>
      <c r="D5999">
        <v>361</v>
      </c>
      <c r="F5999" s="4">
        <v>892</v>
      </c>
      <c r="G5999">
        <v>59855</v>
      </c>
      <c r="J5999" s="4">
        <f>MIN(Table16[[#This Row],[Medicare Outpatient Allowable Rate]:[WPPA Inc Outpatient Allowable Rate]])</f>
        <v>0</v>
      </c>
      <c r="K5999" s="4">
        <f>MAX(Table16[[#This Row],[Blue Cross Outpatient Allowable Rate]:[WPPA Inc Outpatient Allowable Rate]])</f>
        <v>847.4</v>
      </c>
      <c r="L5999" s="4">
        <f>SUM(Table16[[#This Row],[Price]]*4.42)</f>
        <v>3942.64</v>
      </c>
      <c r="M5999" s="4">
        <v>0</v>
      </c>
      <c r="N5999" s="4">
        <f>SUM(Table16[[#This Row],[ChargeID]]*0.76)</f>
        <v>677.92</v>
      </c>
      <c r="O5999" s="4">
        <f>SUM(Table16[[#This Row],[Price]]*0.95)</f>
        <v>847.4</v>
      </c>
      <c r="P5999" s="4">
        <f>SUM(Table16[[#This Row],[Price]]*0.8)</f>
        <v>713.6</v>
      </c>
      <c r="Q5999" s="4">
        <f>SUM(Table16[[#This Row],[Price]]*0.6)</f>
        <v>535.19999999999993</v>
      </c>
    </row>
    <row r="6000" spans="1:17" x14ac:dyDescent="0.25">
      <c r="A6000" t="s">
        <v>3377</v>
      </c>
      <c r="B6000">
        <v>5168</v>
      </c>
      <c r="C6000" t="s">
        <v>3764</v>
      </c>
      <c r="D6000">
        <v>361</v>
      </c>
      <c r="F6000" s="4">
        <v>5168</v>
      </c>
      <c r="G6000">
        <v>60220</v>
      </c>
      <c r="H6000" t="s">
        <v>3505</v>
      </c>
      <c r="J6000" s="4">
        <f>MIN(Table16[[#This Row],[Medicare Outpatient Allowable Rate]:[WPPA Inc Outpatient Allowable Rate]])</f>
        <v>3100.7999999999997</v>
      </c>
      <c r="K6000" s="4">
        <f>MAX(Table16[[#This Row],[Blue Cross Outpatient Allowable Rate]:[WPPA Inc Outpatient Allowable Rate]])</f>
        <v>5951</v>
      </c>
      <c r="L6000" s="4">
        <f>SUM(Table16[[#This Row],[Price]]*4.42)</f>
        <v>22842.560000000001</v>
      </c>
      <c r="M6000" s="4">
        <v>5951</v>
      </c>
      <c r="N6000" s="4">
        <f>SUM(Table16[[#This Row],[ChargeID]]*0.76)</f>
        <v>3927.68</v>
      </c>
      <c r="O6000" s="4">
        <f>SUM(Table16[[#This Row],[Price]]*0.95)</f>
        <v>4909.5999999999995</v>
      </c>
      <c r="P6000" s="4">
        <f>SUM(Table16[[#This Row],[Price]]*0.8)</f>
        <v>4134.4000000000005</v>
      </c>
      <c r="Q6000" s="4">
        <f>SUM(Table16[[#This Row],[Price]]*0.6)</f>
        <v>3100.7999999999997</v>
      </c>
    </row>
    <row r="6001" spans="1:17" x14ac:dyDescent="0.25">
      <c r="A6001" t="s">
        <v>3377</v>
      </c>
      <c r="B6001">
        <v>5168</v>
      </c>
      <c r="C6001" t="s">
        <v>3765</v>
      </c>
      <c r="D6001">
        <v>361</v>
      </c>
      <c r="F6001" s="4">
        <v>5168</v>
      </c>
      <c r="G6001">
        <v>60280</v>
      </c>
      <c r="J6001" s="4">
        <f>MIN(Table16[[#This Row],[Medicare Outpatient Allowable Rate]:[WPPA Inc Outpatient Allowable Rate]])</f>
        <v>3100.7999999999997</v>
      </c>
      <c r="K6001" s="4">
        <f>MAX(Table16[[#This Row],[Blue Cross Outpatient Allowable Rate]:[WPPA Inc Outpatient Allowable Rate]])</f>
        <v>4909.5999999999995</v>
      </c>
      <c r="L6001" s="4">
        <f>SUM(Table16[[#This Row],[Price]]*4.42)</f>
        <v>22842.560000000001</v>
      </c>
      <c r="M6001" s="4">
        <v>4080</v>
      </c>
      <c r="N6001" s="4">
        <f>SUM(Table16[[#This Row],[ChargeID]]*0.76)</f>
        <v>3927.68</v>
      </c>
      <c r="O6001" s="4">
        <f>SUM(Table16[[#This Row],[Price]]*0.95)</f>
        <v>4909.5999999999995</v>
      </c>
      <c r="P6001" s="4">
        <f>SUM(Table16[[#This Row],[Price]]*0.8)</f>
        <v>4134.4000000000005</v>
      </c>
      <c r="Q6001" s="4">
        <f>SUM(Table16[[#This Row],[Price]]*0.6)</f>
        <v>3100.7999999999997</v>
      </c>
    </row>
    <row r="6002" spans="1:17" x14ac:dyDescent="0.25">
      <c r="A6002" t="s">
        <v>3377</v>
      </c>
      <c r="B6002">
        <v>7130</v>
      </c>
      <c r="C6002" t="s">
        <v>3766</v>
      </c>
      <c r="D6002">
        <v>361</v>
      </c>
      <c r="F6002" s="4">
        <v>7130</v>
      </c>
      <c r="G6002">
        <v>60500</v>
      </c>
      <c r="J6002" s="4">
        <f>MIN(Table16[[#This Row],[Medicare Outpatient Allowable Rate]:[WPPA Inc Outpatient Allowable Rate]])</f>
        <v>4278</v>
      </c>
      <c r="K6002" s="4">
        <f>MAX(Table16[[#This Row],[Blue Cross Outpatient Allowable Rate]:[WPPA Inc Outpatient Allowable Rate]])</f>
        <v>6773.5</v>
      </c>
      <c r="L6002" s="4">
        <f>SUM(Table16[[#This Row],[Price]]*4.42)</f>
        <v>31514.6</v>
      </c>
      <c r="M6002" s="4">
        <v>6382.27</v>
      </c>
      <c r="N6002" s="4">
        <f>SUM(Table16[[#This Row],[ChargeID]]*0.76)</f>
        <v>5418.8</v>
      </c>
      <c r="O6002" s="4">
        <f>SUM(Table16[[#This Row],[Price]]*0.95)</f>
        <v>6773.5</v>
      </c>
      <c r="P6002" s="4">
        <f>SUM(Table16[[#This Row],[Price]]*0.8)</f>
        <v>5704</v>
      </c>
      <c r="Q6002" s="4">
        <f>SUM(Table16[[#This Row],[Price]]*0.6)</f>
        <v>4278</v>
      </c>
    </row>
    <row r="6003" spans="1:17" x14ac:dyDescent="0.25">
      <c r="A6003" t="s">
        <v>3377</v>
      </c>
      <c r="B6003">
        <v>841</v>
      </c>
      <c r="C6003" t="s">
        <v>3767</v>
      </c>
      <c r="D6003">
        <v>361</v>
      </c>
      <c r="F6003" s="4">
        <v>841</v>
      </c>
      <c r="G6003">
        <v>62268</v>
      </c>
      <c r="J6003" s="4">
        <f>MIN(Table16[[#This Row],[Medicare Outpatient Allowable Rate]:[WPPA Inc Outpatient Allowable Rate]])</f>
        <v>0</v>
      </c>
      <c r="K6003" s="4">
        <f>MAX(Table16[[#This Row],[Blue Cross Outpatient Allowable Rate]:[WPPA Inc Outpatient Allowable Rate]])</f>
        <v>798.94999999999993</v>
      </c>
      <c r="L6003" s="4">
        <f>SUM(Table16[[#This Row],[Price]]*4.42)</f>
        <v>3717.22</v>
      </c>
      <c r="M6003" s="4">
        <v>0</v>
      </c>
      <c r="N6003" s="4">
        <f>SUM(Table16[[#This Row],[ChargeID]]*0.76)</f>
        <v>639.16</v>
      </c>
      <c r="O6003" s="4">
        <f>SUM(Table16[[#This Row],[Price]]*0.95)</f>
        <v>798.94999999999993</v>
      </c>
      <c r="P6003" s="4">
        <f>SUM(Table16[[#This Row],[Price]]*0.8)</f>
        <v>672.80000000000007</v>
      </c>
      <c r="Q6003" s="4">
        <f>SUM(Table16[[#This Row],[Price]]*0.6)</f>
        <v>504.59999999999997</v>
      </c>
    </row>
    <row r="6004" spans="1:17" x14ac:dyDescent="0.25">
      <c r="A6004" t="s">
        <v>3377</v>
      </c>
      <c r="B6004">
        <v>911</v>
      </c>
      <c r="C6004" t="s">
        <v>3768</v>
      </c>
      <c r="D6004">
        <v>361</v>
      </c>
      <c r="F6004" s="4">
        <v>911</v>
      </c>
      <c r="G6004">
        <v>62270</v>
      </c>
      <c r="J6004" s="4">
        <f>MIN(Table16[[#This Row],[Medicare Outpatient Allowable Rate]:[WPPA Inc Outpatient Allowable Rate]])</f>
        <v>429</v>
      </c>
      <c r="K6004" s="4">
        <f>MAX(Table16[[#This Row],[Blue Cross Outpatient Allowable Rate]:[WPPA Inc Outpatient Allowable Rate]])</f>
        <v>865.44999999999993</v>
      </c>
      <c r="L6004" s="4">
        <f>SUM(Table16[[#This Row],[Price]]*4.42)</f>
        <v>4026.62</v>
      </c>
      <c r="M6004" s="4">
        <v>429</v>
      </c>
      <c r="N6004" s="4">
        <f>SUM(Table16[[#This Row],[ChargeID]]*0.76)</f>
        <v>692.36</v>
      </c>
      <c r="O6004" s="4">
        <f>SUM(Table16[[#This Row],[Price]]*0.95)</f>
        <v>865.44999999999993</v>
      </c>
      <c r="P6004" s="4">
        <f>SUM(Table16[[#This Row],[Price]]*0.8)</f>
        <v>728.80000000000007</v>
      </c>
      <c r="Q6004" s="4">
        <f>SUM(Table16[[#This Row],[Price]]*0.6)</f>
        <v>546.6</v>
      </c>
    </row>
    <row r="6005" spans="1:17" x14ac:dyDescent="0.25">
      <c r="A6005" t="s">
        <v>3377</v>
      </c>
      <c r="B6005">
        <v>720</v>
      </c>
      <c r="C6005" t="s">
        <v>3769</v>
      </c>
      <c r="D6005">
        <v>361</v>
      </c>
      <c r="F6005" s="4">
        <v>720</v>
      </c>
      <c r="G6005">
        <v>62272</v>
      </c>
      <c r="J6005" s="4">
        <f>MIN(Table16[[#This Row],[Medicare Outpatient Allowable Rate]:[WPPA Inc Outpatient Allowable Rate]])</f>
        <v>429</v>
      </c>
      <c r="K6005" s="4">
        <f>MAX(Table16[[#This Row],[Blue Cross Outpatient Allowable Rate]:[WPPA Inc Outpatient Allowable Rate]])</f>
        <v>684</v>
      </c>
      <c r="L6005" s="4">
        <f>SUM(Table16[[#This Row],[Price]]*4.42)</f>
        <v>3182.4</v>
      </c>
      <c r="M6005" s="4">
        <v>429</v>
      </c>
      <c r="N6005" s="4">
        <f>SUM(Table16[[#This Row],[ChargeID]]*0.76)</f>
        <v>547.20000000000005</v>
      </c>
      <c r="O6005" s="4">
        <f>SUM(Table16[[#This Row],[Price]]*0.95)</f>
        <v>684</v>
      </c>
      <c r="P6005" s="4">
        <f>SUM(Table16[[#This Row],[Price]]*0.8)</f>
        <v>576</v>
      </c>
      <c r="Q6005" s="4">
        <f>SUM(Table16[[#This Row],[Price]]*0.6)</f>
        <v>432</v>
      </c>
    </row>
    <row r="6006" spans="1:17" x14ac:dyDescent="0.25">
      <c r="A6006" t="s">
        <v>3377</v>
      </c>
      <c r="B6006">
        <v>869</v>
      </c>
      <c r="C6006" t="s">
        <v>3770</v>
      </c>
      <c r="D6006">
        <v>361</v>
      </c>
      <c r="F6006" s="4">
        <v>869</v>
      </c>
      <c r="G6006">
        <v>62273</v>
      </c>
      <c r="J6006" s="4">
        <f>MIN(Table16[[#This Row],[Medicare Outpatient Allowable Rate]:[WPPA Inc Outpatient Allowable Rate]])</f>
        <v>0</v>
      </c>
      <c r="K6006" s="4">
        <f>MAX(Table16[[#This Row],[Blue Cross Outpatient Allowable Rate]:[WPPA Inc Outpatient Allowable Rate]])</f>
        <v>825.55</v>
      </c>
      <c r="L6006" s="4">
        <f>SUM(Table16[[#This Row],[Price]]*4.42)</f>
        <v>3840.98</v>
      </c>
      <c r="M6006" s="4">
        <v>0</v>
      </c>
      <c r="N6006" s="4">
        <f>SUM(Table16[[#This Row],[ChargeID]]*0.76)</f>
        <v>660.44</v>
      </c>
      <c r="O6006" s="4">
        <f>SUM(Table16[[#This Row],[Price]]*0.95)</f>
        <v>825.55</v>
      </c>
      <c r="P6006" s="4">
        <f>SUM(Table16[[#This Row],[Price]]*0.8)</f>
        <v>695.2</v>
      </c>
      <c r="Q6006" s="4">
        <f>SUM(Table16[[#This Row],[Price]]*0.6)</f>
        <v>521.4</v>
      </c>
    </row>
    <row r="6007" spans="1:17" x14ac:dyDescent="0.25">
      <c r="A6007" t="s">
        <v>3377</v>
      </c>
      <c r="B6007">
        <v>863</v>
      </c>
      <c r="C6007" t="s">
        <v>3771</v>
      </c>
      <c r="D6007">
        <v>361</v>
      </c>
      <c r="F6007" s="4">
        <v>863</v>
      </c>
      <c r="G6007">
        <v>62323</v>
      </c>
      <c r="J6007" s="4">
        <f>MIN(Table16[[#This Row],[Medicare Outpatient Allowable Rate]:[WPPA Inc Outpatient Allowable Rate]])</f>
        <v>517.79999999999995</v>
      </c>
      <c r="K6007" s="4">
        <f>MAX(Table16[[#This Row],[Blue Cross Outpatient Allowable Rate]:[WPPA Inc Outpatient Allowable Rate]])</f>
        <v>952</v>
      </c>
      <c r="L6007" s="4">
        <f>SUM(Table16[[#This Row],[Price]]*4.42)</f>
        <v>3814.46</v>
      </c>
      <c r="M6007" s="4">
        <v>952</v>
      </c>
      <c r="N6007" s="4">
        <f>SUM(Table16[[#This Row],[ChargeID]]*0.76)</f>
        <v>655.88</v>
      </c>
      <c r="O6007" s="4">
        <f>SUM(Table16[[#This Row],[Price]]*0.95)</f>
        <v>819.84999999999991</v>
      </c>
      <c r="P6007" s="4">
        <f>SUM(Table16[[#This Row],[Price]]*0.8)</f>
        <v>690.40000000000009</v>
      </c>
      <c r="Q6007" s="4">
        <f>SUM(Table16[[#This Row],[Price]]*0.6)</f>
        <v>517.79999999999995</v>
      </c>
    </row>
    <row r="6008" spans="1:17" x14ac:dyDescent="0.25">
      <c r="A6008" t="s">
        <v>3377</v>
      </c>
      <c r="B6008">
        <v>434</v>
      </c>
      <c r="C6008" t="s">
        <v>3772</v>
      </c>
      <c r="D6008">
        <v>361</v>
      </c>
      <c r="F6008" s="4">
        <v>434</v>
      </c>
      <c r="G6008">
        <v>64405</v>
      </c>
      <c r="J6008" s="4">
        <f>MIN(Table16[[#This Row],[Medicare Outpatient Allowable Rate]:[WPPA Inc Outpatient Allowable Rate]])</f>
        <v>260.39999999999998</v>
      </c>
      <c r="K6008" s="4">
        <f>MAX(Table16[[#This Row],[Blue Cross Outpatient Allowable Rate]:[WPPA Inc Outpatient Allowable Rate]])</f>
        <v>412.29999999999995</v>
      </c>
      <c r="L6008" s="4">
        <f>SUM(Table16[[#This Row],[Price]]*4.42)</f>
        <v>1918.28</v>
      </c>
      <c r="M6008" s="4">
        <v>316</v>
      </c>
      <c r="N6008" s="4">
        <f>SUM(Table16[[#This Row],[ChargeID]]*0.76)</f>
        <v>329.84000000000003</v>
      </c>
      <c r="O6008" s="4">
        <f>SUM(Table16[[#This Row],[Price]]*0.95)</f>
        <v>412.29999999999995</v>
      </c>
      <c r="P6008" s="4">
        <f>SUM(Table16[[#This Row],[Price]]*0.8)</f>
        <v>347.20000000000005</v>
      </c>
      <c r="Q6008" s="4">
        <f>SUM(Table16[[#This Row],[Price]]*0.6)</f>
        <v>260.39999999999998</v>
      </c>
    </row>
    <row r="6009" spans="1:17" x14ac:dyDescent="0.25">
      <c r="A6009" t="s">
        <v>3377</v>
      </c>
      <c r="B6009">
        <v>841</v>
      </c>
      <c r="C6009" t="s">
        <v>3773</v>
      </c>
      <c r="D6009">
        <v>361</v>
      </c>
      <c r="F6009" s="4">
        <v>841</v>
      </c>
      <c r="G6009">
        <v>64430</v>
      </c>
      <c r="H6009">
        <v>50</v>
      </c>
      <c r="J6009" s="4">
        <f>MIN(Table16[[#This Row],[Medicare Outpatient Allowable Rate]:[WPPA Inc Outpatient Allowable Rate]])</f>
        <v>504.59999999999997</v>
      </c>
      <c r="K6009" s="4">
        <f>MAX(Table16[[#This Row],[Blue Cross Outpatient Allowable Rate]:[WPPA Inc Outpatient Allowable Rate]])</f>
        <v>1627</v>
      </c>
      <c r="L6009" s="4">
        <f>SUM(Table16[[#This Row],[Price]]*4.42)</f>
        <v>3717.22</v>
      </c>
      <c r="M6009" s="4">
        <v>1627</v>
      </c>
      <c r="N6009" s="4">
        <f>SUM(Table16[[#This Row],[ChargeID]]*0.76)</f>
        <v>639.16</v>
      </c>
      <c r="O6009" s="4">
        <f>SUM(Table16[[#This Row],[Price]]*0.95)</f>
        <v>798.94999999999993</v>
      </c>
      <c r="P6009" s="4">
        <f>SUM(Table16[[#This Row],[Price]]*0.8)</f>
        <v>672.80000000000007</v>
      </c>
      <c r="Q6009" s="4">
        <f>SUM(Table16[[#This Row],[Price]]*0.6)</f>
        <v>504.59999999999997</v>
      </c>
    </row>
    <row r="6010" spans="1:17" x14ac:dyDescent="0.25">
      <c r="A6010" t="s">
        <v>3774</v>
      </c>
      <c r="B6010">
        <v>1172</v>
      </c>
      <c r="C6010" t="s">
        <v>3775</v>
      </c>
      <c r="D6010">
        <v>360</v>
      </c>
      <c r="F6010" s="4">
        <v>1172</v>
      </c>
      <c r="G6010">
        <v>64479</v>
      </c>
      <c r="J6010" s="4">
        <f>MIN(Table16[[#This Row],[Medicare Outpatient Allowable Rate]:[WPPA Inc Outpatient Allowable Rate]])</f>
        <v>606</v>
      </c>
      <c r="K6010" s="4">
        <f>MAX(Table16[[#This Row],[Blue Cross Outpatient Allowable Rate]:[WPPA Inc Outpatient Allowable Rate]])</f>
        <v>1113.3999999999999</v>
      </c>
      <c r="L6010" s="4">
        <f>SUM(Table16[[#This Row],[Price]]*4.42)</f>
        <v>5180.24</v>
      </c>
      <c r="M6010" s="4">
        <v>606</v>
      </c>
      <c r="N6010" s="4">
        <f>SUM(Table16[[#This Row],[ChargeID]]*0.76)</f>
        <v>890.72</v>
      </c>
      <c r="O6010" s="4">
        <f>SUM(Table16[[#This Row],[Price]]*0.95)</f>
        <v>1113.3999999999999</v>
      </c>
      <c r="P6010" s="4">
        <f>SUM(Table16[[#This Row],[Price]]*0.8)</f>
        <v>937.6</v>
      </c>
      <c r="Q6010" s="4">
        <f>SUM(Table16[[#This Row],[Price]]*0.6)</f>
        <v>703.19999999999993</v>
      </c>
    </row>
    <row r="6011" spans="1:17" x14ac:dyDescent="0.25">
      <c r="A6011" t="s">
        <v>3403</v>
      </c>
      <c r="B6011">
        <v>841</v>
      </c>
      <c r="C6011" t="s">
        <v>3776</v>
      </c>
      <c r="D6011">
        <v>360</v>
      </c>
      <c r="F6011" s="4">
        <v>841</v>
      </c>
      <c r="G6011">
        <v>64483</v>
      </c>
      <c r="J6011" s="4">
        <f>MIN(Table16[[#This Row],[Medicare Outpatient Allowable Rate]:[WPPA Inc Outpatient Allowable Rate]])</f>
        <v>504.59999999999997</v>
      </c>
      <c r="K6011" s="4">
        <f>MAX(Table16[[#This Row],[Blue Cross Outpatient Allowable Rate]:[WPPA Inc Outpatient Allowable Rate]])</f>
        <v>798.94999999999993</v>
      </c>
      <c r="L6011" s="4">
        <f>SUM(Table16[[#This Row],[Price]]*4.42)</f>
        <v>3717.22</v>
      </c>
      <c r="M6011" s="4">
        <v>574</v>
      </c>
      <c r="N6011" s="4">
        <f>SUM(Table16[[#This Row],[ChargeID]]*0.76)</f>
        <v>639.16</v>
      </c>
      <c r="O6011" s="4">
        <f>SUM(Table16[[#This Row],[Price]]*0.95)</f>
        <v>798.94999999999993</v>
      </c>
      <c r="P6011" s="4">
        <f>SUM(Table16[[#This Row],[Price]]*0.8)</f>
        <v>672.80000000000007</v>
      </c>
      <c r="Q6011" s="4">
        <f>SUM(Table16[[#This Row],[Price]]*0.6)</f>
        <v>504.59999999999997</v>
      </c>
    </row>
    <row r="6012" spans="1:17" x14ac:dyDescent="0.25">
      <c r="A6012" t="s">
        <v>3403</v>
      </c>
      <c r="B6012">
        <v>185</v>
      </c>
      <c r="C6012" t="s">
        <v>3777</v>
      </c>
      <c r="D6012">
        <v>360</v>
      </c>
      <c r="F6012" s="4">
        <v>185</v>
      </c>
      <c r="G6012">
        <v>64488</v>
      </c>
      <c r="J6012" s="4">
        <f>MIN(Table16[[#This Row],[Medicare Outpatient Allowable Rate]:[WPPA Inc Outpatient Allowable Rate]])</f>
        <v>111</v>
      </c>
      <c r="K6012" s="4">
        <f>MAX(Table16[[#This Row],[Blue Cross Outpatient Allowable Rate]:[WPPA Inc Outpatient Allowable Rate]])</f>
        <v>307</v>
      </c>
      <c r="L6012" s="4">
        <f>SUM(Table16[[#This Row],[Price]]*4.42)</f>
        <v>817.69999999999993</v>
      </c>
      <c r="M6012" s="4">
        <v>307</v>
      </c>
      <c r="N6012" s="4">
        <f>SUM(Table16[[#This Row],[ChargeID]]*0.76)</f>
        <v>140.6</v>
      </c>
      <c r="O6012" s="4">
        <f>SUM(Table16[[#This Row],[Price]]*0.95)</f>
        <v>175.75</v>
      </c>
      <c r="P6012" s="4">
        <f>SUM(Table16[[#This Row],[Price]]*0.8)</f>
        <v>148</v>
      </c>
      <c r="Q6012" s="4">
        <f>SUM(Table16[[#This Row],[Price]]*0.6)</f>
        <v>111</v>
      </c>
    </row>
    <row r="6013" spans="1:17" x14ac:dyDescent="0.25">
      <c r="A6013" t="s">
        <v>3403</v>
      </c>
      <c r="B6013">
        <v>841</v>
      </c>
      <c r="C6013" t="s">
        <v>3778</v>
      </c>
      <c r="D6013">
        <v>360</v>
      </c>
      <c r="F6013" s="4">
        <v>841</v>
      </c>
      <c r="G6013">
        <v>64493</v>
      </c>
      <c r="J6013" s="4">
        <f>MIN(Table16[[#This Row],[Medicare Outpatient Allowable Rate]:[WPPA Inc Outpatient Allowable Rate]])</f>
        <v>504.59999999999997</v>
      </c>
      <c r="K6013" s="4">
        <f>MAX(Table16[[#This Row],[Blue Cross Outpatient Allowable Rate]:[WPPA Inc Outpatient Allowable Rate]])</f>
        <v>798.94999999999993</v>
      </c>
      <c r="L6013" s="4">
        <f>SUM(Table16[[#This Row],[Price]]*4.42)</f>
        <v>3717.22</v>
      </c>
      <c r="M6013" s="4">
        <v>577</v>
      </c>
      <c r="N6013" s="4">
        <f>SUM(Table16[[#This Row],[ChargeID]]*0.76)</f>
        <v>639.16</v>
      </c>
      <c r="O6013" s="4">
        <f>SUM(Table16[[#This Row],[Price]]*0.95)</f>
        <v>798.94999999999993</v>
      </c>
      <c r="P6013" s="4">
        <f>SUM(Table16[[#This Row],[Price]]*0.8)</f>
        <v>672.80000000000007</v>
      </c>
      <c r="Q6013" s="4">
        <f>SUM(Table16[[#This Row],[Price]]*0.6)</f>
        <v>504.59999999999997</v>
      </c>
    </row>
    <row r="6014" spans="1:17" x14ac:dyDescent="0.25">
      <c r="A6014" t="s">
        <v>3377</v>
      </c>
      <c r="B6014">
        <v>3399</v>
      </c>
      <c r="C6014" t="s">
        <v>3779</v>
      </c>
      <c r="D6014">
        <v>361</v>
      </c>
      <c r="F6014" s="4">
        <v>3399</v>
      </c>
      <c r="G6014">
        <v>64718</v>
      </c>
      <c r="H6014">
        <v>50</v>
      </c>
      <c r="J6014" s="4">
        <f>MIN(Table16[[#This Row],[Medicare Outpatient Allowable Rate]:[WPPA Inc Outpatient Allowable Rate]])</f>
        <v>2039.3999999999999</v>
      </c>
      <c r="K6014" s="4">
        <f>MAX(Table16[[#This Row],[Blue Cross Outpatient Allowable Rate]:[WPPA Inc Outpatient Allowable Rate]])</f>
        <v>3229.0499999999997</v>
      </c>
      <c r="L6014" s="4">
        <f>SUM(Table16[[#This Row],[Price]]*4.42)</f>
        <v>15023.58</v>
      </c>
      <c r="M6014" s="4">
        <v>2455</v>
      </c>
      <c r="N6014" s="4">
        <f>SUM(Table16[[#This Row],[ChargeID]]*0.76)</f>
        <v>2583.2400000000002</v>
      </c>
      <c r="O6014" s="4">
        <f>SUM(Table16[[#This Row],[Price]]*0.95)</f>
        <v>3229.0499999999997</v>
      </c>
      <c r="P6014" s="4">
        <f>SUM(Table16[[#This Row],[Price]]*0.8)</f>
        <v>2719.2000000000003</v>
      </c>
      <c r="Q6014" s="4">
        <f>SUM(Table16[[#This Row],[Price]]*0.6)</f>
        <v>2039.3999999999999</v>
      </c>
    </row>
    <row r="6015" spans="1:17" x14ac:dyDescent="0.25">
      <c r="A6015" t="s">
        <v>3377</v>
      </c>
      <c r="B6015">
        <v>3160.8</v>
      </c>
      <c r="C6015" t="s">
        <v>3780</v>
      </c>
      <c r="D6015">
        <v>361</v>
      </c>
      <c r="F6015" s="4">
        <v>3160.8</v>
      </c>
      <c r="G6015">
        <v>64719</v>
      </c>
      <c r="J6015" s="4">
        <f>MIN(Table16[[#This Row],[Medicare Outpatient Allowable Rate]:[WPPA Inc Outpatient Allowable Rate]])</f>
        <v>1896.48</v>
      </c>
      <c r="K6015" s="4">
        <f>MAX(Table16[[#This Row],[Blue Cross Outpatient Allowable Rate]:[WPPA Inc Outpatient Allowable Rate]])</f>
        <v>3002.76</v>
      </c>
      <c r="L6015" s="4">
        <f>SUM(Table16[[#This Row],[Price]]*4.42)</f>
        <v>13970.736000000001</v>
      </c>
      <c r="M6015" s="4">
        <v>2634</v>
      </c>
      <c r="N6015" s="4">
        <f>SUM(Table16[[#This Row],[ChargeID]]*0.76)</f>
        <v>2402.2080000000001</v>
      </c>
      <c r="O6015" s="4">
        <f>SUM(Table16[[#This Row],[Price]]*0.95)</f>
        <v>3002.76</v>
      </c>
      <c r="P6015" s="4">
        <f>SUM(Table16[[#This Row],[Price]]*0.8)</f>
        <v>2528.6400000000003</v>
      </c>
      <c r="Q6015" s="4">
        <f>SUM(Table16[[#This Row],[Price]]*0.6)</f>
        <v>1896.48</v>
      </c>
    </row>
    <row r="6016" spans="1:17" x14ac:dyDescent="0.25">
      <c r="A6016" t="s">
        <v>3377</v>
      </c>
      <c r="B6016">
        <v>3399</v>
      </c>
      <c r="C6016" t="s">
        <v>3781</v>
      </c>
      <c r="D6016">
        <v>361</v>
      </c>
      <c r="F6016" s="4">
        <v>3399</v>
      </c>
      <c r="G6016">
        <v>64721</v>
      </c>
      <c r="H6016">
        <v>50</v>
      </c>
      <c r="J6016" s="4">
        <f>MIN(Table16[[#This Row],[Medicare Outpatient Allowable Rate]:[WPPA Inc Outpatient Allowable Rate]])</f>
        <v>1608</v>
      </c>
      <c r="K6016" s="4">
        <f>MAX(Table16[[#This Row],[Blue Cross Outpatient Allowable Rate]:[WPPA Inc Outpatient Allowable Rate]])</f>
        <v>3229.0499999999997</v>
      </c>
      <c r="L6016" s="4">
        <f>SUM(Table16[[#This Row],[Price]]*4.42)</f>
        <v>15023.58</v>
      </c>
      <c r="M6016" s="4">
        <v>1608</v>
      </c>
      <c r="N6016" s="4">
        <f>SUM(Table16[[#This Row],[ChargeID]]*0.76)</f>
        <v>2583.2400000000002</v>
      </c>
      <c r="O6016" s="4">
        <f>SUM(Table16[[#This Row],[Price]]*0.95)</f>
        <v>3229.0499999999997</v>
      </c>
      <c r="P6016" s="4">
        <f>SUM(Table16[[#This Row],[Price]]*0.8)</f>
        <v>2719.2000000000003</v>
      </c>
      <c r="Q6016" s="4">
        <f>SUM(Table16[[#This Row],[Price]]*0.6)</f>
        <v>2039.3999999999999</v>
      </c>
    </row>
    <row r="6017" spans="1:17" x14ac:dyDescent="0.25">
      <c r="A6017" t="s">
        <v>3403</v>
      </c>
      <c r="B6017">
        <v>721</v>
      </c>
      <c r="C6017" t="s">
        <v>3782</v>
      </c>
      <c r="D6017">
        <v>360</v>
      </c>
      <c r="F6017" s="4">
        <v>721</v>
      </c>
      <c r="G6017">
        <v>64993</v>
      </c>
      <c r="J6017" s="4">
        <f>MIN(Table16[[#This Row],[Medicare Outpatient Allowable Rate]:[WPPA Inc Outpatient Allowable Rate]])</f>
        <v>0</v>
      </c>
      <c r="K6017" s="4">
        <f>MAX(Table16[[#This Row],[Blue Cross Outpatient Allowable Rate]:[WPPA Inc Outpatient Allowable Rate]])</f>
        <v>684.94999999999993</v>
      </c>
      <c r="L6017" s="4">
        <f>SUM(Table16[[#This Row],[Price]]*4.42)</f>
        <v>3186.82</v>
      </c>
      <c r="M6017" s="4">
        <v>0</v>
      </c>
      <c r="N6017" s="4">
        <f>SUM(Table16[[#This Row],[ChargeID]]*0.76)</f>
        <v>547.96</v>
      </c>
      <c r="O6017" s="4">
        <f>SUM(Table16[[#This Row],[Price]]*0.95)</f>
        <v>684.94999999999993</v>
      </c>
      <c r="P6017" s="4">
        <f>SUM(Table16[[#This Row],[Price]]*0.8)</f>
        <v>576.80000000000007</v>
      </c>
      <c r="Q6017" s="4">
        <f>SUM(Table16[[#This Row],[Price]]*0.6)</f>
        <v>432.59999999999997</v>
      </c>
    </row>
    <row r="6018" spans="1:17" x14ac:dyDescent="0.25">
      <c r="A6018" t="s">
        <v>3377</v>
      </c>
      <c r="B6018">
        <v>7904</v>
      </c>
      <c r="C6018" t="s">
        <v>3783</v>
      </c>
      <c r="D6018">
        <v>360</v>
      </c>
      <c r="F6018" s="4">
        <v>7904</v>
      </c>
      <c r="G6018">
        <v>59515</v>
      </c>
      <c r="J6018" s="4">
        <f>MIN(Table16[[#This Row],[Medicare Outpatient Allowable Rate]:[WPPA Inc Outpatient Allowable Rate]])</f>
        <v>0</v>
      </c>
      <c r="K6018" s="4">
        <f>MAX(Table16[[#This Row],[Blue Cross Outpatient Allowable Rate]:[WPPA Inc Outpatient Allowable Rate]])</f>
        <v>7508.7999999999993</v>
      </c>
      <c r="L6018" s="4">
        <f>SUM(Table16[[#This Row],[Price]]*4.42)</f>
        <v>34935.68</v>
      </c>
      <c r="M6018" s="4">
        <v>0</v>
      </c>
      <c r="N6018" s="4">
        <f>SUM(Table16[[#This Row],[ChargeID]]*0.76)</f>
        <v>6007.04</v>
      </c>
      <c r="O6018" s="4">
        <f>SUM(Table16[[#This Row],[Price]]*0.95)</f>
        <v>7508.7999999999993</v>
      </c>
      <c r="P6018" s="4">
        <f>SUM(Table16[[#This Row],[Price]]*0.8)</f>
        <v>6323.2000000000007</v>
      </c>
      <c r="Q6018" s="4">
        <f>SUM(Table16[[#This Row],[Price]]*0.6)</f>
        <v>4742.3999999999996</v>
      </c>
    </row>
    <row r="6019" spans="1:17" x14ac:dyDescent="0.25">
      <c r="A6019" t="s">
        <v>3377</v>
      </c>
      <c r="B6019">
        <v>0</v>
      </c>
      <c r="C6019" t="s">
        <v>11952</v>
      </c>
      <c r="D6019">
        <v>271</v>
      </c>
      <c r="F6019" s="4">
        <v>0</v>
      </c>
      <c r="J6019" s="4">
        <f>MIN(Table16[[#This Row],[Medicare Outpatient Allowable Rate]:[WPPA Inc Outpatient Allowable Rate]])</f>
        <v>0</v>
      </c>
      <c r="K6019" s="4">
        <f>MAX(Table16[[#This Row],[Blue Cross Outpatient Allowable Rate]:[WPPA Inc Outpatient Allowable Rate]])</f>
        <v>0</v>
      </c>
      <c r="L6019" s="4">
        <f>SUM(Table16[[#This Row],[Price]]*4.42)</f>
        <v>0</v>
      </c>
      <c r="M6019" s="4">
        <v>0</v>
      </c>
      <c r="N6019" s="4">
        <f>SUM(Table16[[#This Row],[ChargeID]]*0.76)</f>
        <v>0</v>
      </c>
      <c r="O6019" s="4">
        <f>SUM(Table16[[#This Row],[Price]]*0.95)</f>
        <v>0</v>
      </c>
      <c r="P6019" s="4">
        <f>SUM(Table16[[#This Row],[Price]]*0.8)</f>
        <v>0</v>
      </c>
      <c r="Q6019" s="4">
        <f>SUM(Table16[[#This Row],[Price]]*0.6)</f>
        <v>0</v>
      </c>
    </row>
    <row r="6020" spans="1:17" x14ac:dyDescent="0.25">
      <c r="A6020" t="s">
        <v>3377</v>
      </c>
      <c r="B6020">
        <v>1455</v>
      </c>
      <c r="C6020" t="s">
        <v>3784</v>
      </c>
      <c r="D6020">
        <v>360</v>
      </c>
      <c r="F6020" s="4">
        <v>1455</v>
      </c>
      <c r="G6020">
        <v>43248</v>
      </c>
      <c r="J6020" s="4">
        <f>MIN(Table16[[#This Row],[Medicare Outpatient Allowable Rate]:[WPPA Inc Outpatient Allowable Rate]])</f>
        <v>873</v>
      </c>
      <c r="K6020" s="4">
        <f>MAX(Table16[[#This Row],[Blue Cross Outpatient Allowable Rate]:[WPPA Inc Outpatient Allowable Rate]])</f>
        <v>1382.25</v>
      </c>
      <c r="L6020" s="4">
        <f>SUM(Table16[[#This Row],[Price]]*4.42)</f>
        <v>6431.0999999999995</v>
      </c>
      <c r="M6020" s="4">
        <v>1080</v>
      </c>
      <c r="N6020" s="4">
        <f>SUM(Table16[[#This Row],[ChargeID]]*0.76)</f>
        <v>1105.8</v>
      </c>
      <c r="O6020" s="4">
        <f>SUM(Table16[[#This Row],[Price]]*0.95)</f>
        <v>1382.25</v>
      </c>
      <c r="P6020" s="4">
        <f>SUM(Table16[[#This Row],[Price]]*0.8)</f>
        <v>1164</v>
      </c>
      <c r="Q6020" s="4">
        <f>SUM(Table16[[#This Row],[Price]]*0.6)</f>
        <v>873</v>
      </c>
    </row>
    <row r="6021" spans="1:17" x14ac:dyDescent="0.25">
      <c r="A6021" t="s">
        <v>3377</v>
      </c>
      <c r="B6021">
        <v>2250</v>
      </c>
      <c r="C6021" t="s">
        <v>3785</v>
      </c>
      <c r="D6021">
        <v>361</v>
      </c>
      <c r="F6021" s="4">
        <v>2250</v>
      </c>
      <c r="G6021">
        <v>54150</v>
      </c>
      <c r="J6021" s="4">
        <f>MIN(Table16[[#This Row],[Medicare Outpatient Allowable Rate]:[WPPA Inc Outpatient Allowable Rate]])</f>
        <v>289</v>
      </c>
      <c r="K6021" s="4">
        <f>MAX(Table16[[#This Row],[Blue Cross Outpatient Allowable Rate]:[WPPA Inc Outpatient Allowable Rate]])</f>
        <v>2137.5</v>
      </c>
      <c r="L6021" s="4">
        <f>SUM(Table16[[#This Row],[Price]]*4.42)</f>
        <v>9945</v>
      </c>
      <c r="M6021" s="4">
        <v>289</v>
      </c>
      <c r="N6021" s="4">
        <f>SUM(Table16[[#This Row],[ChargeID]]*0.76)</f>
        <v>1710</v>
      </c>
      <c r="O6021" s="4">
        <f>SUM(Table16[[#This Row],[Price]]*0.95)</f>
        <v>2137.5</v>
      </c>
      <c r="P6021" s="4">
        <f>SUM(Table16[[#This Row],[Price]]*0.8)</f>
        <v>1800</v>
      </c>
      <c r="Q6021" s="4">
        <f>SUM(Table16[[#This Row],[Price]]*0.6)</f>
        <v>1350</v>
      </c>
    </row>
    <row r="6022" spans="1:17" x14ac:dyDescent="0.25">
      <c r="A6022" t="s">
        <v>3377</v>
      </c>
      <c r="B6022">
        <v>2680</v>
      </c>
      <c r="C6022" t="s">
        <v>3786</v>
      </c>
      <c r="D6022">
        <v>360</v>
      </c>
      <c r="F6022" s="4">
        <v>2680</v>
      </c>
      <c r="G6022">
        <v>59160</v>
      </c>
      <c r="J6022" s="4">
        <f>MIN(Table16[[#This Row],[Medicare Outpatient Allowable Rate]:[WPPA Inc Outpatient Allowable Rate]])</f>
        <v>1523</v>
      </c>
      <c r="K6022" s="4">
        <f>MAX(Table16[[#This Row],[Blue Cross Outpatient Allowable Rate]:[WPPA Inc Outpatient Allowable Rate]])</f>
        <v>2546</v>
      </c>
      <c r="L6022" s="4">
        <f>SUM(Table16[[#This Row],[Price]]*4.42)</f>
        <v>11845.6</v>
      </c>
      <c r="M6022" s="4">
        <v>1523</v>
      </c>
      <c r="N6022" s="4">
        <f>SUM(Table16[[#This Row],[ChargeID]]*0.76)</f>
        <v>2036.8</v>
      </c>
      <c r="O6022" s="4">
        <f>SUM(Table16[[#This Row],[Price]]*0.95)</f>
        <v>2546</v>
      </c>
      <c r="P6022" s="4">
        <f>SUM(Table16[[#This Row],[Price]]*0.8)</f>
        <v>2144</v>
      </c>
      <c r="Q6022" s="4">
        <f>SUM(Table16[[#This Row],[Price]]*0.6)</f>
        <v>1608</v>
      </c>
    </row>
    <row r="6023" spans="1:17" x14ac:dyDescent="0.25">
      <c r="A6023" t="s">
        <v>3377</v>
      </c>
      <c r="B6023">
        <v>824</v>
      </c>
      <c r="C6023" t="s">
        <v>11953</v>
      </c>
      <c r="D6023">
        <v>360</v>
      </c>
      <c r="F6023" s="4">
        <v>824</v>
      </c>
      <c r="G6023" t="s">
        <v>12769</v>
      </c>
      <c r="J6023" s="4">
        <f>MIN(Table16[[#This Row],[Medicare Outpatient Allowable Rate]:[WPPA Inc Outpatient Allowable Rate]])</f>
        <v>0</v>
      </c>
      <c r="K6023" s="4">
        <f>MAX(Table16[[#This Row],[Blue Cross Outpatient Allowable Rate]:[WPPA Inc Outpatient Allowable Rate]])</f>
        <v>782.8</v>
      </c>
      <c r="L6023" s="4">
        <f>SUM(Table16[[#This Row],[Price]]*4.42)</f>
        <v>3642.08</v>
      </c>
      <c r="M6023" s="4">
        <v>0</v>
      </c>
      <c r="N6023" s="4">
        <f>SUM(Table16[[#This Row],[ChargeID]]*0.76)</f>
        <v>626.24</v>
      </c>
      <c r="O6023" s="4">
        <f>SUM(Table16[[#This Row],[Price]]*0.95)</f>
        <v>782.8</v>
      </c>
      <c r="P6023" s="4">
        <f>SUM(Table16[[#This Row],[Price]]*0.8)</f>
        <v>659.2</v>
      </c>
      <c r="Q6023" s="4">
        <f>SUM(Table16[[#This Row],[Price]]*0.6)</f>
        <v>494.4</v>
      </c>
    </row>
    <row r="6024" spans="1:17" x14ac:dyDescent="0.25">
      <c r="A6024" t="s">
        <v>3377</v>
      </c>
      <c r="B6024">
        <v>2473</v>
      </c>
      <c r="C6024" t="s">
        <v>3787</v>
      </c>
      <c r="D6024">
        <v>360</v>
      </c>
      <c r="F6024" s="4">
        <v>2473</v>
      </c>
      <c r="G6024">
        <v>11606</v>
      </c>
      <c r="J6024" s="4">
        <f>MIN(Table16[[#This Row],[Medicare Outpatient Allowable Rate]:[WPPA Inc Outpatient Allowable Rate]])</f>
        <v>1483.8</v>
      </c>
      <c r="K6024" s="4">
        <f>MAX(Table16[[#This Row],[Blue Cross Outpatient Allowable Rate]:[WPPA Inc Outpatient Allowable Rate]])</f>
        <v>2349.35</v>
      </c>
      <c r="L6024" s="4">
        <f>SUM(Table16[[#This Row],[Price]]*4.42)</f>
        <v>10930.66</v>
      </c>
      <c r="M6024" s="4">
        <v>1979</v>
      </c>
      <c r="N6024" s="4">
        <f>SUM(Table16[[#This Row],[ChargeID]]*0.76)</f>
        <v>1879.48</v>
      </c>
      <c r="O6024" s="4">
        <f>SUM(Table16[[#This Row],[Price]]*0.95)</f>
        <v>2349.35</v>
      </c>
      <c r="P6024" s="4">
        <f>SUM(Table16[[#This Row],[Price]]*0.8)</f>
        <v>1978.4</v>
      </c>
      <c r="Q6024" s="4">
        <f>SUM(Table16[[#This Row],[Price]]*0.6)</f>
        <v>1483.8</v>
      </c>
    </row>
    <row r="6025" spans="1:17" x14ac:dyDescent="0.25">
      <c r="A6025" t="s">
        <v>3377</v>
      </c>
      <c r="B6025">
        <v>6693</v>
      </c>
      <c r="C6025" t="s">
        <v>3788</v>
      </c>
      <c r="D6025">
        <v>360</v>
      </c>
      <c r="F6025" s="4">
        <v>6693</v>
      </c>
      <c r="G6025">
        <v>44140</v>
      </c>
      <c r="J6025" s="4">
        <f>MIN(Table16[[#This Row],[Medicare Outpatient Allowable Rate]:[WPPA Inc Outpatient Allowable Rate]])</f>
        <v>0</v>
      </c>
      <c r="K6025" s="4">
        <f>MAX(Table16[[#This Row],[Blue Cross Outpatient Allowable Rate]:[WPPA Inc Outpatient Allowable Rate]])</f>
        <v>6358.3499999999995</v>
      </c>
      <c r="L6025" s="4">
        <f>SUM(Table16[[#This Row],[Price]]*4.42)</f>
        <v>29583.06</v>
      </c>
      <c r="M6025" s="4">
        <v>0</v>
      </c>
      <c r="N6025" s="4">
        <f>SUM(Table16[[#This Row],[ChargeID]]*0.76)</f>
        <v>5086.68</v>
      </c>
      <c r="O6025" s="4">
        <f>SUM(Table16[[#This Row],[Price]]*0.95)</f>
        <v>6358.3499999999995</v>
      </c>
      <c r="P6025" s="4">
        <f>SUM(Table16[[#This Row],[Price]]*0.8)</f>
        <v>5354.4000000000005</v>
      </c>
      <c r="Q6025" s="4">
        <f>SUM(Table16[[#This Row],[Price]]*0.6)</f>
        <v>4015.7999999999997</v>
      </c>
    </row>
    <row r="6026" spans="1:17" x14ac:dyDescent="0.25">
      <c r="A6026" t="s">
        <v>3377</v>
      </c>
      <c r="B6026">
        <v>2001</v>
      </c>
      <c r="C6026" t="s">
        <v>11954</v>
      </c>
      <c r="D6026">
        <v>360</v>
      </c>
      <c r="F6026" s="4">
        <v>2001</v>
      </c>
      <c r="G6026">
        <v>36590</v>
      </c>
      <c r="J6026" s="4">
        <f>MIN(Table16[[#This Row],[Medicare Outpatient Allowable Rate]:[WPPA Inc Outpatient Allowable Rate]])</f>
        <v>1200.5999999999999</v>
      </c>
      <c r="K6026" s="4">
        <f>MAX(Table16[[#This Row],[Blue Cross Outpatient Allowable Rate]:[WPPA Inc Outpatient Allowable Rate]])</f>
        <v>1900.9499999999998</v>
      </c>
      <c r="L6026" s="4">
        <f>SUM(Table16[[#This Row],[Price]]*4.42)</f>
        <v>8844.42</v>
      </c>
      <c r="M6026" s="4">
        <v>1888</v>
      </c>
      <c r="N6026" s="4">
        <f>SUM(Table16[[#This Row],[ChargeID]]*0.76)</f>
        <v>1520.76</v>
      </c>
      <c r="O6026" s="4">
        <f>SUM(Table16[[#This Row],[Price]]*0.95)</f>
        <v>1900.9499999999998</v>
      </c>
      <c r="P6026" s="4">
        <f>SUM(Table16[[#This Row],[Price]]*0.8)</f>
        <v>1600.8000000000002</v>
      </c>
      <c r="Q6026" s="4">
        <f>SUM(Table16[[#This Row],[Price]]*0.6)</f>
        <v>1200.5999999999999</v>
      </c>
    </row>
    <row r="6027" spans="1:17" x14ac:dyDescent="0.25">
      <c r="A6027" t="s">
        <v>3377</v>
      </c>
      <c r="B6027">
        <v>2680</v>
      </c>
      <c r="C6027" t="s">
        <v>3789</v>
      </c>
      <c r="D6027">
        <v>360</v>
      </c>
      <c r="F6027" s="4">
        <v>2680</v>
      </c>
      <c r="G6027">
        <v>57800</v>
      </c>
      <c r="J6027" s="4">
        <f>MIN(Table16[[#This Row],[Medicare Outpatient Allowable Rate]:[WPPA Inc Outpatient Allowable Rate]])</f>
        <v>1523</v>
      </c>
      <c r="K6027" s="4">
        <f>MAX(Table16[[#This Row],[Blue Cross Outpatient Allowable Rate]:[WPPA Inc Outpatient Allowable Rate]])</f>
        <v>2546</v>
      </c>
      <c r="L6027" s="4">
        <f>SUM(Table16[[#This Row],[Price]]*4.42)</f>
        <v>11845.6</v>
      </c>
      <c r="M6027" s="4">
        <v>1523</v>
      </c>
      <c r="N6027" s="4">
        <f>SUM(Table16[[#This Row],[ChargeID]]*0.76)</f>
        <v>2036.8</v>
      </c>
      <c r="O6027" s="4">
        <f>SUM(Table16[[#This Row],[Price]]*0.95)</f>
        <v>2546</v>
      </c>
      <c r="P6027" s="4">
        <f>SUM(Table16[[#This Row],[Price]]*0.8)</f>
        <v>2144</v>
      </c>
      <c r="Q6027" s="4">
        <f>SUM(Table16[[#This Row],[Price]]*0.6)</f>
        <v>1608</v>
      </c>
    </row>
    <row r="6028" spans="1:17" x14ac:dyDescent="0.25">
      <c r="A6028" t="s">
        <v>3377</v>
      </c>
      <c r="B6028">
        <v>2680</v>
      </c>
      <c r="C6028" t="s">
        <v>3790</v>
      </c>
      <c r="D6028">
        <v>360</v>
      </c>
      <c r="F6028" s="4">
        <v>2680</v>
      </c>
      <c r="G6028">
        <v>57800</v>
      </c>
      <c r="J6028" s="4">
        <f>MIN(Table16[[#This Row],[Medicare Outpatient Allowable Rate]:[WPPA Inc Outpatient Allowable Rate]])</f>
        <v>1523</v>
      </c>
      <c r="K6028" s="4">
        <f>MAX(Table16[[#This Row],[Blue Cross Outpatient Allowable Rate]:[WPPA Inc Outpatient Allowable Rate]])</f>
        <v>2546</v>
      </c>
      <c r="L6028" s="4">
        <f>SUM(Table16[[#This Row],[Price]]*4.42)</f>
        <v>11845.6</v>
      </c>
      <c r="M6028" s="4">
        <v>1523</v>
      </c>
      <c r="N6028" s="4">
        <f>SUM(Table16[[#This Row],[ChargeID]]*0.76)</f>
        <v>2036.8</v>
      </c>
      <c r="O6028" s="4">
        <f>SUM(Table16[[#This Row],[Price]]*0.95)</f>
        <v>2546</v>
      </c>
      <c r="P6028" s="4">
        <f>SUM(Table16[[#This Row],[Price]]*0.8)</f>
        <v>2144</v>
      </c>
      <c r="Q6028" s="4">
        <f>SUM(Table16[[#This Row],[Price]]*0.6)</f>
        <v>1608</v>
      </c>
    </row>
    <row r="6029" spans="1:17" x14ac:dyDescent="0.25">
      <c r="A6029" t="s">
        <v>3377</v>
      </c>
      <c r="B6029">
        <v>2001</v>
      </c>
      <c r="C6029" t="s">
        <v>3676</v>
      </c>
      <c r="D6029">
        <v>360</v>
      </c>
      <c r="F6029" s="4">
        <v>2001</v>
      </c>
      <c r="G6029">
        <v>45385</v>
      </c>
      <c r="J6029" s="4">
        <f>MIN(Table16[[#This Row],[Medicare Outpatient Allowable Rate]:[WPPA Inc Outpatient Allowable Rate]])</f>
        <v>1200.5999999999999</v>
      </c>
      <c r="K6029" s="4">
        <f>MAX(Table16[[#This Row],[Blue Cross Outpatient Allowable Rate]:[WPPA Inc Outpatient Allowable Rate]])</f>
        <v>1900.9499999999998</v>
      </c>
      <c r="L6029" s="4">
        <f>SUM(Table16[[#This Row],[Price]]*4.42)</f>
        <v>8844.42</v>
      </c>
      <c r="M6029" s="4">
        <v>1472</v>
      </c>
      <c r="N6029" s="4">
        <f>SUM(Table16[[#This Row],[ChargeID]]*0.76)</f>
        <v>1520.76</v>
      </c>
      <c r="O6029" s="4">
        <f>SUM(Table16[[#This Row],[Price]]*0.95)</f>
        <v>1900.9499999999998</v>
      </c>
      <c r="P6029" s="4">
        <f>SUM(Table16[[#This Row],[Price]]*0.8)</f>
        <v>1600.8000000000002</v>
      </c>
      <c r="Q6029" s="4">
        <f>SUM(Table16[[#This Row],[Price]]*0.6)</f>
        <v>1200.5999999999999</v>
      </c>
    </row>
    <row r="6030" spans="1:17" x14ac:dyDescent="0.25">
      <c r="A6030" t="s">
        <v>3377</v>
      </c>
      <c r="B6030">
        <v>2001</v>
      </c>
      <c r="C6030" t="s">
        <v>3791</v>
      </c>
      <c r="D6030">
        <v>360</v>
      </c>
      <c r="F6030" s="4">
        <v>2001</v>
      </c>
      <c r="G6030">
        <v>45378</v>
      </c>
      <c r="J6030" s="4">
        <f>MIN(Table16[[#This Row],[Medicare Outpatient Allowable Rate]:[WPPA Inc Outpatient Allowable Rate]])</f>
        <v>1200.5999999999999</v>
      </c>
      <c r="K6030" s="4">
        <f>MAX(Table16[[#This Row],[Blue Cross Outpatient Allowable Rate]:[WPPA Inc Outpatient Allowable Rate]])</f>
        <v>1900.9499999999998</v>
      </c>
      <c r="L6030" s="4">
        <f>SUM(Table16[[#This Row],[Price]]*4.42)</f>
        <v>8844.42</v>
      </c>
      <c r="M6030" s="4">
        <v>1308</v>
      </c>
      <c r="N6030" s="4">
        <f>SUM(Table16[[#This Row],[ChargeID]]*0.76)</f>
        <v>1520.76</v>
      </c>
      <c r="O6030" s="4">
        <f>SUM(Table16[[#This Row],[Price]]*0.95)</f>
        <v>1900.9499999999998</v>
      </c>
      <c r="P6030" s="4">
        <f>SUM(Table16[[#This Row],[Price]]*0.8)</f>
        <v>1600.8000000000002</v>
      </c>
      <c r="Q6030" s="4">
        <f>SUM(Table16[[#This Row],[Price]]*0.6)</f>
        <v>1200.5999999999999</v>
      </c>
    </row>
    <row r="6031" spans="1:17" x14ac:dyDescent="0.25">
      <c r="A6031" t="s">
        <v>3377</v>
      </c>
      <c r="B6031">
        <v>6693</v>
      </c>
      <c r="C6031" t="s">
        <v>11955</v>
      </c>
      <c r="D6031">
        <v>361</v>
      </c>
      <c r="F6031" s="4">
        <v>6693</v>
      </c>
      <c r="G6031">
        <v>58660</v>
      </c>
      <c r="J6031" s="4">
        <f>MIN(Table16[[#This Row],[Medicare Outpatient Allowable Rate]:[WPPA Inc Outpatient Allowable Rate]])</f>
        <v>4015.7999999999997</v>
      </c>
      <c r="K6031" s="4">
        <f>MAX(Table16[[#This Row],[Blue Cross Outpatient Allowable Rate]:[WPPA Inc Outpatient Allowable Rate]])</f>
        <v>6358.3499999999995</v>
      </c>
      <c r="L6031" s="4">
        <f>SUM(Table16[[#This Row],[Price]]*4.42)</f>
        <v>29583.06</v>
      </c>
      <c r="M6031" s="4">
        <v>4763</v>
      </c>
      <c r="N6031" s="4">
        <f>SUM(Table16[[#This Row],[ChargeID]]*0.76)</f>
        <v>5086.68</v>
      </c>
      <c r="O6031" s="4">
        <f>SUM(Table16[[#This Row],[Price]]*0.95)</f>
        <v>6358.3499999999995</v>
      </c>
      <c r="P6031" s="4">
        <f>SUM(Table16[[#This Row],[Price]]*0.8)</f>
        <v>5354.4000000000005</v>
      </c>
      <c r="Q6031" s="4">
        <f>SUM(Table16[[#This Row],[Price]]*0.6)</f>
        <v>4015.7999999999997</v>
      </c>
    </row>
    <row r="6032" spans="1:17" x14ac:dyDescent="0.25">
      <c r="A6032" t="s">
        <v>3377</v>
      </c>
      <c r="B6032">
        <v>2001</v>
      </c>
      <c r="C6032" t="s">
        <v>3792</v>
      </c>
      <c r="D6032">
        <v>360</v>
      </c>
      <c r="F6032" s="4">
        <v>2001</v>
      </c>
      <c r="G6032">
        <v>45380</v>
      </c>
      <c r="J6032" s="4">
        <f>MIN(Table16[[#This Row],[Medicare Outpatient Allowable Rate]:[WPPA Inc Outpatient Allowable Rate]])</f>
        <v>1200.5999999999999</v>
      </c>
      <c r="K6032" s="4">
        <f>MAX(Table16[[#This Row],[Blue Cross Outpatient Allowable Rate]:[WPPA Inc Outpatient Allowable Rate]])</f>
        <v>1900.9499999999998</v>
      </c>
      <c r="L6032" s="4">
        <f>SUM(Table16[[#This Row],[Price]]*4.42)</f>
        <v>8844.42</v>
      </c>
      <c r="M6032" s="4">
        <v>1350</v>
      </c>
      <c r="N6032" s="4">
        <f>SUM(Table16[[#This Row],[ChargeID]]*0.76)</f>
        <v>1520.76</v>
      </c>
      <c r="O6032" s="4">
        <f>SUM(Table16[[#This Row],[Price]]*0.95)</f>
        <v>1900.9499999999998</v>
      </c>
      <c r="P6032" s="4">
        <f>SUM(Table16[[#This Row],[Price]]*0.8)</f>
        <v>1600.8000000000002</v>
      </c>
      <c r="Q6032" s="4">
        <f>SUM(Table16[[#This Row],[Price]]*0.6)</f>
        <v>1200.5999999999999</v>
      </c>
    </row>
    <row r="6033" spans="1:17" x14ac:dyDescent="0.25">
      <c r="A6033" t="s">
        <v>3377</v>
      </c>
      <c r="B6033">
        <v>2680</v>
      </c>
      <c r="C6033" t="s">
        <v>3793</v>
      </c>
      <c r="D6033">
        <v>361</v>
      </c>
      <c r="F6033" s="4">
        <v>2680</v>
      </c>
      <c r="G6033">
        <v>59320</v>
      </c>
      <c r="J6033" s="4">
        <f>MIN(Table16[[#This Row],[Medicare Outpatient Allowable Rate]:[WPPA Inc Outpatient Allowable Rate]])</f>
        <v>0</v>
      </c>
      <c r="K6033" s="4">
        <f>MAX(Table16[[#This Row],[Blue Cross Outpatient Allowable Rate]:[WPPA Inc Outpatient Allowable Rate]])</f>
        <v>2546</v>
      </c>
      <c r="L6033" s="4">
        <f>SUM(Table16[[#This Row],[Price]]*4.42)</f>
        <v>11845.6</v>
      </c>
      <c r="M6033" s="4">
        <v>0</v>
      </c>
      <c r="N6033" s="4">
        <f>SUM(Table16[[#This Row],[ChargeID]]*0.76)</f>
        <v>2036.8</v>
      </c>
      <c r="O6033" s="4">
        <f>SUM(Table16[[#This Row],[Price]]*0.95)</f>
        <v>2546</v>
      </c>
      <c r="P6033" s="4">
        <f>SUM(Table16[[#This Row],[Price]]*0.8)</f>
        <v>2144</v>
      </c>
      <c r="Q6033" s="4">
        <f>SUM(Table16[[#This Row],[Price]]*0.6)</f>
        <v>1608</v>
      </c>
    </row>
    <row r="6034" spans="1:17" x14ac:dyDescent="0.25">
      <c r="A6034" t="s">
        <v>3377</v>
      </c>
      <c r="B6034">
        <v>2571</v>
      </c>
      <c r="C6034" t="s">
        <v>3794</v>
      </c>
      <c r="D6034">
        <v>361</v>
      </c>
      <c r="F6034" s="4">
        <v>2571</v>
      </c>
      <c r="G6034">
        <v>11406</v>
      </c>
      <c r="J6034" s="4">
        <f>MIN(Table16[[#This Row],[Medicare Outpatient Allowable Rate]:[WPPA Inc Outpatient Allowable Rate]])</f>
        <v>1542.6</v>
      </c>
      <c r="K6034" s="4">
        <f>MAX(Table16[[#This Row],[Blue Cross Outpatient Allowable Rate]:[WPPA Inc Outpatient Allowable Rate]])</f>
        <v>2442.4499999999998</v>
      </c>
      <c r="L6034" s="4">
        <f>SUM(Table16[[#This Row],[Price]]*4.42)</f>
        <v>11363.82</v>
      </c>
      <c r="M6034" s="4">
        <v>2057</v>
      </c>
      <c r="N6034" s="4">
        <f>SUM(Table16[[#This Row],[ChargeID]]*0.76)</f>
        <v>1953.96</v>
      </c>
      <c r="O6034" s="4">
        <f>SUM(Table16[[#This Row],[Price]]*0.95)</f>
        <v>2442.4499999999998</v>
      </c>
      <c r="P6034" s="4">
        <f>SUM(Table16[[#This Row],[Price]]*0.8)</f>
        <v>2056.8000000000002</v>
      </c>
      <c r="Q6034" s="4">
        <f>SUM(Table16[[#This Row],[Price]]*0.6)</f>
        <v>1542.6</v>
      </c>
    </row>
    <row r="6035" spans="1:17" x14ac:dyDescent="0.25">
      <c r="A6035" t="s">
        <v>3377</v>
      </c>
      <c r="B6035">
        <v>1750</v>
      </c>
      <c r="C6035" t="s">
        <v>3795</v>
      </c>
      <c r="D6035">
        <v>361</v>
      </c>
      <c r="F6035" s="4">
        <v>1750</v>
      </c>
      <c r="G6035">
        <v>54060</v>
      </c>
      <c r="J6035" s="4">
        <f>MIN(Table16[[#This Row],[Medicare Outpatient Allowable Rate]:[WPPA Inc Outpatient Allowable Rate]])</f>
        <v>0</v>
      </c>
      <c r="K6035" s="4">
        <f>MAX(Table16[[#This Row],[Blue Cross Outpatient Allowable Rate]:[WPPA Inc Outpatient Allowable Rate]])</f>
        <v>1662.5</v>
      </c>
      <c r="L6035" s="4">
        <f>SUM(Table16[[#This Row],[Price]]*4.42)</f>
        <v>7735</v>
      </c>
      <c r="M6035" s="4">
        <v>0</v>
      </c>
      <c r="N6035" s="4">
        <f>SUM(Table16[[#This Row],[ChargeID]]*0.76)</f>
        <v>1330</v>
      </c>
      <c r="O6035" s="4">
        <f>SUM(Table16[[#This Row],[Price]]*0.95)</f>
        <v>1662.5</v>
      </c>
      <c r="P6035" s="4">
        <f>SUM(Table16[[#This Row],[Price]]*0.8)</f>
        <v>1400</v>
      </c>
      <c r="Q6035" s="4">
        <f>SUM(Table16[[#This Row],[Price]]*0.6)</f>
        <v>1050</v>
      </c>
    </row>
    <row r="6036" spans="1:17" x14ac:dyDescent="0.25">
      <c r="A6036" t="s">
        <v>3377</v>
      </c>
      <c r="B6036">
        <v>2680</v>
      </c>
      <c r="C6036" t="s">
        <v>3790</v>
      </c>
      <c r="D6036">
        <v>361</v>
      </c>
      <c r="F6036" s="4">
        <v>2680</v>
      </c>
      <c r="G6036">
        <v>59812</v>
      </c>
      <c r="J6036" s="4">
        <f>MIN(Table16[[#This Row],[Medicare Outpatient Allowable Rate]:[WPPA Inc Outpatient Allowable Rate]])</f>
        <v>1608</v>
      </c>
      <c r="K6036" s="4">
        <f>MAX(Table16[[#This Row],[Blue Cross Outpatient Allowable Rate]:[WPPA Inc Outpatient Allowable Rate]])</f>
        <v>2546</v>
      </c>
      <c r="L6036" s="4">
        <f>SUM(Table16[[#This Row],[Price]]*4.42)</f>
        <v>11845.6</v>
      </c>
      <c r="M6036" s="4">
        <v>2144</v>
      </c>
      <c r="N6036" s="4">
        <f>SUM(Table16[[#This Row],[ChargeID]]*0.76)</f>
        <v>2036.8</v>
      </c>
      <c r="O6036" s="4">
        <f>SUM(Table16[[#This Row],[Price]]*0.95)</f>
        <v>2546</v>
      </c>
      <c r="P6036" s="4">
        <f>SUM(Table16[[#This Row],[Price]]*0.8)</f>
        <v>2144</v>
      </c>
      <c r="Q6036" s="4">
        <f>SUM(Table16[[#This Row],[Price]]*0.6)</f>
        <v>1608</v>
      </c>
    </row>
    <row r="6037" spans="1:17" x14ac:dyDescent="0.25">
      <c r="A6037" t="s">
        <v>3377</v>
      </c>
      <c r="B6037">
        <v>7255</v>
      </c>
      <c r="C6037" t="s">
        <v>3796</v>
      </c>
      <c r="D6037">
        <v>361</v>
      </c>
      <c r="F6037" s="4">
        <v>7255</v>
      </c>
      <c r="G6037">
        <v>57265</v>
      </c>
      <c r="J6037" s="4">
        <f>MIN(Table16[[#This Row],[Medicare Outpatient Allowable Rate]:[WPPA Inc Outpatient Allowable Rate]])</f>
        <v>0</v>
      </c>
      <c r="K6037" s="4">
        <f>MAX(Table16[[#This Row],[Blue Cross Outpatient Allowable Rate]:[WPPA Inc Outpatient Allowable Rate]])</f>
        <v>6892.25</v>
      </c>
      <c r="L6037" s="4">
        <f>SUM(Table16[[#This Row],[Price]]*4.42)</f>
        <v>32067.1</v>
      </c>
      <c r="M6037" s="4">
        <v>0</v>
      </c>
      <c r="N6037" s="4">
        <f>SUM(Table16[[#This Row],[ChargeID]]*0.76)</f>
        <v>5513.8</v>
      </c>
      <c r="O6037" s="4">
        <f>SUM(Table16[[#This Row],[Price]]*0.95)</f>
        <v>6892.25</v>
      </c>
      <c r="P6037" s="4">
        <f>SUM(Table16[[#This Row],[Price]]*0.8)</f>
        <v>5804</v>
      </c>
      <c r="Q6037" s="4">
        <f>SUM(Table16[[#This Row],[Price]]*0.6)</f>
        <v>4353</v>
      </c>
    </row>
    <row r="6038" spans="1:17" x14ac:dyDescent="0.25">
      <c r="A6038" t="s">
        <v>3377</v>
      </c>
      <c r="B6038">
        <v>7255</v>
      </c>
      <c r="C6038" t="s">
        <v>3797</v>
      </c>
      <c r="D6038">
        <v>361</v>
      </c>
      <c r="F6038" s="4">
        <v>7255</v>
      </c>
      <c r="G6038">
        <v>57282</v>
      </c>
      <c r="J6038" s="4">
        <f>MIN(Table16[[#This Row],[Medicare Outpatient Allowable Rate]:[WPPA Inc Outpatient Allowable Rate]])</f>
        <v>0</v>
      </c>
      <c r="K6038" s="4">
        <f>MAX(Table16[[#This Row],[Blue Cross Outpatient Allowable Rate]:[WPPA Inc Outpatient Allowable Rate]])</f>
        <v>6892.25</v>
      </c>
      <c r="L6038" s="4">
        <f>SUM(Table16[[#This Row],[Price]]*4.42)</f>
        <v>32067.1</v>
      </c>
      <c r="M6038" s="4">
        <v>0</v>
      </c>
      <c r="N6038" s="4">
        <f>SUM(Table16[[#This Row],[ChargeID]]*0.76)</f>
        <v>5513.8</v>
      </c>
      <c r="O6038" s="4">
        <f>SUM(Table16[[#This Row],[Price]]*0.95)</f>
        <v>6892.25</v>
      </c>
      <c r="P6038" s="4">
        <f>SUM(Table16[[#This Row],[Price]]*0.8)</f>
        <v>5804</v>
      </c>
      <c r="Q6038" s="4">
        <f>SUM(Table16[[#This Row],[Price]]*0.6)</f>
        <v>4353</v>
      </c>
    </row>
    <row r="6039" spans="1:17" x14ac:dyDescent="0.25">
      <c r="A6039" t="s">
        <v>3377</v>
      </c>
      <c r="B6039">
        <v>3268</v>
      </c>
      <c r="C6039" t="s">
        <v>3798</v>
      </c>
      <c r="D6039">
        <v>361</v>
      </c>
      <c r="F6039" s="4">
        <v>3268</v>
      </c>
      <c r="G6039">
        <v>49585</v>
      </c>
      <c r="J6039" s="4">
        <f>MIN(Table16[[#This Row],[Medicare Outpatient Allowable Rate]:[WPPA Inc Outpatient Allowable Rate]])</f>
        <v>1960.8</v>
      </c>
      <c r="K6039" s="4">
        <f>MAX(Table16[[#This Row],[Blue Cross Outpatient Allowable Rate]:[WPPA Inc Outpatient Allowable Rate]])</f>
        <v>3104.6</v>
      </c>
      <c r="L6039" s="4">
        <f>SUM(Table16[[#This Row],[Price]]*4.42)</f>
        <v>14444.56</v>
      </c>
      <c r="M6039" s="4">
        <v>2974</v>
      </c>
      <c r="N6039" s="4">
        <f>SUM(Table16[[#This Row],[ChargeID]]*0.76)</f>
        <v>2483.6799999999998</v>
      </c>
      <c r="O6039" s="4">
        <f>SUM(Table16[[#This Row],[Price]]*0.95)</f>
        <v>3104.6</v>
      </c>
      <c r="P6039" s="4">
        <f>SUM(Table16[[#This Row],[Price]]*0.8)</f>
        <v>2614.4</v>
      </c>
      <c r="Q6039" s="4">
        <f>SUM(Table16[[#This Row],[Price]]*0.6)</f>
        <v>1960.8</v>
      </c>
    </row>
    <row r="6040" spans="1:17" x14ac:dyDescent="0.25">
      <c r="A6040" t="s">
        <v>3377</v>
      </c>
      <c r="B6040">
        <v>1455</v>
      </c>
      <c r="C6040" t="s">
        <v>3799</v>
      </c>
      <c r="D6040">
        <v>361</v>
      </c>
      <c r="F6040" s="4">
        <v>1455</v>
      </c>
      <c r="G6040">
        <v>43235</v>
      </c>
      <c r="J6040" s="4">
        <f>MIN(Table16[[#This Row],[Medicare Outpatient Allowable Rate]:[WPPA Inc Outpatient Allowable Rate]])</f>
        <v>873</v>
      </c>
      <c r="K6040" s="4">
        <f>MAX(Table16[[#This Row],[Blue Cross Outpatient Allowable Rate]:[WPPA Inc Outpatient Allowable Rate]])</f>
        <v>1382.25</v>
      </c>
      <c r="L6040" s="4">
        <f>SUM(Table16[[#This Row],[Price]]*4.42)</f>
        <v>6431.0999999999995</v>
      </c>
      <c r="M6040" s="4">
        <v>1023</v>
      </c>
      <c r="N6040" s="4">
        <f>SUM(Table16[[#This Row],[ChargeID]]*0.76)</f>
        <v>1105.8</v>
      </c>
      <c r="O6040" s="4">
        <f>SUM(Table16[[#This Row],[Price]]*0.95)</f>
        <v>1382.25</v>
      </c>
      <c r="P6040" s="4">
        <f>SUM(Table16[[#This Row],[Price]]*0.8)</f>
        <v>1164</v>
      </c>
      <c r="Q6040" s="4">
        <f>SUM(Table16[[#This Row],[Price]]*0.6)</f>
        <v>873</v>
      </c>
    </row>
    <row r="6041" spans="1:17" x14ac:dyDescent="0.25">
      <c r="A6041" t="s">
        <v>3377</v>
      </c>
      <c r="B6041">
        <v>1055</v>
      </c>
      <c r="C6041" t="s">
        <v>3800</v>
      </c>
      <c r="D6041">
        <v>361</v>
      </c>
      <c r="F6041" s="4">
        <v>1055</v>
      </c>
      <c r="G6041" t="s">
        <v>3504</v>
      </c>
      <c r="J6041" s="4">
        <f>MIN(Table16[[#This Row],[Medicare Outpatient Allowable Rate]:[WPPA Inc Outpatient Allowable Rate]])</f>
        <v>633</v>
      </c>
      <c r="K6041" s="4">
        <f>MAX(Table16[[#This Row],[Blue Cross Outpatient Allowable Rate]:[WPPA Inc Outpatient Allowable Rate]])</f>
        <v>1002.25</v>
      </c>
      <c r="L6041" s="4">
        <f>SUM(Table16[[#This Row],[Price]]*4.42)</f>
        <v>4663.1000000000004</v>
      </c>
      <c r="M6041" s="4">
        <v>997</v>
      </c>
      <c r="N6041" s="4">
        <f>SUM(Table16[[#This Row],[ChargeID]]*0.76)</f>
        <v>801.8</v>
      </c>
      <c r="O6041" s="4">
        <f>SUM(Table16[[#This Row],[Price]]*0.95)</f>
        <v>1002.25</v>
      </c>
      <c r="P6041" s="4">
        <f>SUM(Table16[[#This Row],[Price]]*0.8)</f>
        <v>844</v>
      </c>
      <c r="Q6041" s="4">
        <f>SUM(Table16[[#This Row],[Price]]*0.6)</f>
        <v>633</v>
      </c>
    </row>
    <row r="6042" spans="1:17" x14ac:dyDescent="0.25">
      <c r="A6042" t="s">
        <v>3377</v>
      </c>
      <c r="B6042">
        <v>4967</v>
      </c>
      <c r="C6042" t="s">
        <v>3801</v>
      </c>
      <c r="D6042">
        <v>361</v>
      </c>
      <c r="F6042" s="4">
        <v>4967</v>
      </c>
      <c r="G6042">
        <v>57520</v>
      </c>
      <c r="J6042" s="4">
        <f>MIN(Table16[[#This Row],[Medicare Outpatient Allowable Rate]:[WPPA Inc Outpatient Allowable Rate]])</f>
        <v>2980.2</v>
      </c>
      <c r="K6042" s="4">
        <f>MAX(Table16[[#This Row],[Blue Cross Outpatient Allowable Rate]:[WPPA Inc Outpatient Allowable Rate]])</f>
        <v>4718.6499999999996</v>
      </c>
      <c r="L6042" s="4">
        <f>SUM(Table16[[#This Row],[Price]]*4.42)</f>
        <v>21954.14</v>
      </c>
      <c r="M6042" s="4">
        <v>3710</v>
      </c>
      <c r="N6042" s="4">
        <f>SUM(Table16[[#This Row],[ChargeID]]*0.76)</f>
        <v>3774.92</v>
      </c>
      <c r="O6042" s="4">
        <f>SUM(Table16[[#This Row],[Price]]*0.95)</f>
        <v>4718.6499999999996</v>
      </c>
      <c r="P6042" s="4">
        <f>SUM(Table16[[#This Row],[Price]]*0.8)</f>
        <v>3973.6000000000004</v>
      </c>
      <c r="Q6042" s="4">
        <f>SUM(Table16[[#This Row],[Price]]*0.6)</f>
        <v>2980.2</v>
      </c>
    </row>
    <row r="6043" spans="1:17" x14ac:dyDescent="0.25">
      <c r="A6043" t="s">
        <v>3377</v>
      </c>
      <c r="B6043">
        <v>1455</v>
      </c>
      <c r="C6043" t="s">
        <v>3802</v>
      </c>
      <c r="D6043">
        <v>360</v>
      </c>
      <c r="F6043" s="4">
        <v>1455</v>
      </c>
      <c r="G6043">
        <v>43239</v>
      </c>
      <c r="J6043" s="4">
        <f>MIN(Table16[[#This Row],[Medicare Outpatient Allowable Rate]:[WPPA Inc Outpatient Allowable Rate]])</f>
        <v>873</v>
      </c>
      <c r="K6043" s="4">
        <f>MAX(Table16[[#This Row],[Blue Cross Outpatient Allowable Rate]:[WPPA Inc Outpatient Allowable Rate]])</f>
        <v>1382.25</v>
      </c>
      <c r="L6043" s="4">
        <f>SUM(Table16[[#This Row],[Price]]*4.42)</f>
        <v>6431.0999999999995</v>
      </c>
      <c r="M6043" s="4">
        <v>1142</v>
      </c>
      <c r="N6043" s="4">
        <f>SUM(Table16[[#This Row],[ChargeID]]*0.76)</f>
        <v>1105.8</v>
      </c>
      <c r="O6043" s="4">
        <f>SUM(Table16[[#This Row],[Price]]*0.95)</f>
        <v>1382.25</v>
      </c>
      <c r="P6043" s="4">
        <f>SUM(Table16[[#This Row],[Price]]*0.8)</f>
        <v>1164</v>
      </c>
      <c r="Q6043" s="4">
        <f>SUM(Table16[[#This Row],[Price]]*0.6)</f>
        <v>873</v>
      </c>
    </row>
    <row r="6044" spans="1:17" x14ac:dyDescent="0.25">
      <c r="A6044" t="s">
        <v>3377</v>
      </c>
      <c r="B6044">
        <v>1342</v>
      </c>
      <c r="C6044" t="s">
        <v>3803</v>
      </c>
      <c r="D6044">
        <v>360</v>
      </c>
      <c r="F6044" s="4">
        <v>1342</v>
      </c>
      <c r="G6044">
        <v>58611</v>
      </c>
      <c r="J6044" s="4">
        <f>MIN(Table16[[#This Row],[Medicare Outpatient Allowable Rate]:[WPPA Inc Outpatient Allowable Rate]])</f>
        <v>805.19999999999993</v>
      </c>
      <c r="K6044" s="4">
        <f>MAX(Table16[[#This Row],[Blue Cross Outpatient Allowable Rate]:[WPPA Inc Outpatient Allowable Rate]])</f>
        <v>2333</v>
      </c>
      <c r="L6044" s="4">
        <f>SUM(Table16[[#This Row],[Price]]*4.42)</f>
        <v>5931.64</v>
      </c>
      <c r="M6044" s="4">
        <v>2333</v>
      </c>
      <c r="N6044" s="4">
        <f>SUM(Table16[[#This Row],[ChargeID]]*0.76)</f>
        <v>1019.92</v>
      </c>
      <c r="O6044" s="4">
        <f>SUM(Table16[[#This Row],[Price]]*0.95)</f>
        <v>1274.8999999999999</v>
      </c>
      <c r="P6044" s="4">
        <f>SUM(Table16[[#This Row],[Price]]*0.8)</f>
        <v>1073.6000000000001</v>
      </c>
      <c r="Q6044" s="4">
        <f>SUM(Table16[[#This Row],[Price]]*0.6)</f>
        <v>805.19999999999993</v>
      </c>
    </row>
    <row r="6045" spans="1:17" x14ac:dyDescent="0.25">
      <c r="A6045" t="s">
        <v>3377</v>
      </c>
      <c r="B6045">
        <v>7904</v>
      </c>
      <c r="C6045" t="s">
        <v>3804</v>
      </c>
      <c r="D6045">
        <v>360</v>
      </c>
      <c r="F6045" s="4">
        <v>7904</v>
      </c>
      <c r="G6045">
        <v>59510</v>
      </c>
      <c r="J6045" s="4">
        <f>MIN(Table16[[#This Row],[Medicare Outpatient Allowable Rate]:[WPPA Inc Outpatient Allowable Rate]])</f>
        <v>0</v>
      </c>
      <c r="K6045" s="4">
        <f>MAX(Table16[[#This Row],[Blue Cross Outpatient Allowable Rate]:[WPPA Inc Outpatient Allowable Rate]])</f>
        <v>7508.7999999999993</v>
      </c>
      <c r="L6045" s="4">
        <f>SUM(Table16[[#This Row],[Price]]*4.42)</f>
        <v>34935.68</v>
      </c>
      <c r="M6045" s="4">
        <v>0</v>
      </c>
      <c r="N6045" s="4">
        <f>SUM(Table16[[#This Row],[ChargeID]]*0.76)</f>
        <v>6007.04</v>
      </c>
      <c r="O6045" s="4">
        <f>SUM(Table16[[#This Row],[Price]]*0.95)</f>
        <v>7508.7999999999993</v>
      </c>
      <c r="P6045" s="4">
        <f>SUM(Table16[[#This Row],[Price]]*0.8)</f>
        <v>6323.2000000000007</v>
      </c>
      <c r="Q6045" s="4">
        <f>SUM(Table16[[#This Row],[Price]]*0.6)</f>
        <v>4742.3999999999996</v>
      </c>
    </row>
    <row r="6046" spans="1:17" x14ac:dyDescent="0.25">
      <c r="A6046" t="s">
        <v>3377</v>
      </c>
      <c r="B6046">
        <v>2398</v>
      </c>
      <c r="C6046" t="s">
        <v>3805</v>
      </c>
      <c r="D6046">
        <v>360</v>
      </c>
      <c r="F6046" s="4">
        <v>2398</v>
      </c>
      <c r="G6046">
        <v>58605</v>
      </c>
      <c r="J6046" s="4">
        <f>MIN(Table16[[#This Row],[Medicare Outpatient Allowable Rate]:[WPPA Inc Outpatient Allowable Rate]])</f>
        <v>1438.8</v>
      </c>
      <c r="K6046" s="4">
        <f>MAX(Table16[[#This Row],[Blue Cross Outpatient Allowable Rate]:[WPPA Inc Outpatient Allowable Rate]])</f>
        <v>2333</v>
      </c>
      <c r="L6046" s="4">
        <f>SUM(Table16[[#This Row],[Price]]*4.42)</f>
        <v>10599.16</v>
      </c>
      <c r="M6046" s="4">
        <v>2333</v>
      </c>
      <c r="N6046" s="4">
        <f>SUM(Table16[[#This Row],[ChargeID]]*0.76)</f>
        <v>1822.48</v>
      </c>
      <c r="O6046" s="4">
        <f>SUM(Table16[[#This Row],[Price]]*0.95)</f>
        <v>2278.1</v>
      </c>
      <c r="P6046" s="4">
        <f>SUM(Table16[[#This Row],[Price]]*0.8)</f>
        <v>1918.4</v>
      </c>
      <c r="Q6046" s="4">
        <f>SUM(Table16[[#This Row],[Price]]*0.6)</f>
        <v>1438.8</v>
      </c>
    </row>
    <row r="6047" spans="1:17" x14ac:dyDescent="0.25">
      <c r="A6047" t="s">
        <v>3377</v>
      </c>
      <c r="B6047">
        <v>6022</v>
      </c>
      <c r="C6047" t="s">
        <v>3806</v>
      </c>
      <c r="D6047">
        <v>360</v>
      </c>
      <c r="F6047" s="4">
        <v>6022</v>
      </c>
      <c r="G6047">
        <v>58670</v>
      </c>
      <c r="J6047" s="4">
        <f>MIN(Table16[[#This Row],[Medicare Outpatient Allowable Rate]:[WPPA Inc Outpatient Allowable Rate]])</f>
        <v>3613.2</v>
      </c>
      <c r="K6047" s="4">
        <f>MAX(Table16[[#This Row],[Blue Cross Outpatient Allowable Rate]:[WPPA Inc Outpatient Allowable Rate]])</f>
        <v>5720.9</v>
      </c>
      <c r="L6047" s="4">
        <f>SUM(Table16[[#This Row],[Price]]*4.42)</f>
        <v>26617.239999999998</v>
      </c>
      <c r="M6047" s="4">
        <v>4249</v>
      </c>
      <c r="N6047" s="4">
        <f>SUM(Table16[[#This Row],[ChargeID]]*0.76)</f>
        <v>4576.72</v>
      </c>
      <c r="O6047" s="4">
        <f>SUM(Table16[[#This Row],[Price]]*0.95)</f>
        <v>5720.9</v>
      </c>
      <c r="P6047" s="4">
        <f>SUM(Table16[[#This Row],[Price]]*0.8)</f>
        <v>4817.6000000000004</v>
      </c>
      <c r="Q6047" s="4">
        <f>SUM(Table16[[#This Row],[Price]]*0.6)</f>
        <v>3613.2</v>
      </c>
    </row>
    <row r="6048" spans="1:17" x14ac:dyDescent="0.25">
      <c r="A6048" t="s">
        <v>3377</v>
      </c>
      <c r="B6048">
        <v>2680</v>
      </c>
      <c r="C6048" t="s">
        <v>3807</v>
      </c>
      <c r="D6048">
        <v>360</v>
      </c>
      <c r="F6048" s="4">
        <v>2680</v>
      </c>
      <c r="G6048">
        <v>58120</v>
      </c>
      <c r="J6048" s="4">
        <f>MIN(Table16[[#This Row],[Medicare Outpatient Allowable Rate]:[WPPA Inc Outpatient Allowable Rate]])</f>
        <v>1608</v>
      </c>
      <c r="K6048" s="4">
        <f>MAX(Table16[[#This Row],[Blue Cross Outpatient Allowable Rate]:[WPPA Inc Outpatient Allowable Rate]])</f>
        <v>2546</v>
      </c>
      <c r="L6048" s="4">
        <f>SUM(Table16[[#This Row],[Price]]*4.42)</f>
        <v>11845.6</v>
      </c>
      <c r="M6048" s="4">
        <v>1888</v>
      </c>
      <c r="N6048" s="4">
        <f>SUM(Table16[[#This Row],[ChargeID]]*0.76)</f>
        <v>2036.8</v>
      </c>
      <c r="O6048" s="4">
        <f>SUM(Table16[[#This Row],[Price]]*0.95)</f>
        <v>2546</v>
      </c>
      <c r="P6048" s="4">
        <f>SUM(Table16[[#This Row],[Price]]*0.8)</f>
        <v>2144</v>
      </c>
      <c r="Q6048" s="4">
        <f>SUM(Table16[[#This Row],[Price]]*0.6)</f>
        <v>1608</v>
      </c>
    </row>
    <row r="6049" spans="1:17" x14ac:dyDescent="0.25">
      <c r="A6049" t="s">
        <v>3377</v>
      </c>
      <c r="B6049">
        <v>5168</v>
      </c>
      <c r="C6049" t="s">
        <v>3808</v>
      </c>
      <c r="D6049">
        <v>360</v>
      </c>
      <c r="F6049" s="4">
        <v>5168</v>
      </c>
      <c r="G6049">
        <v>49320</v>
      </c>
      <c r="J6049" s="4">
        <f>MIN(Table16[[#This Row],[Medicare Outpatient Allowable Rate]:[WPPA Inc Outpatient Allowable Rate]])</f>
        <v>3100.7999999999997</v>
      </c>
      <c r="K6049" s="4">
        <f>MAX(Table16[[#This Row],[Blue Cross Outpatient Allowable Rate]:[WPPA Inc Outpatient Allowable Rate]])</f>
        <v>4909.5999999999995</v>
      </c>
      <c r="L6049" s="4">
        <f>SUM(Table16[[#This Row],[Price]]*4.42)</f>
        <v>22842.560000000001</v>
      </c>
      <c r="M6049" s="4">
        <v>3420</v>
      </c>
      <c r="N6049" s="4">
        <f>SUM(Table16[[#This Row],[ChargeID]]*0.76)</f>
        <v>3927.68</v>
      </c>
      <c r="O6049" s="4">
        <f>SUM(Table16[[#This Row],[Price]]*0.95)</f>
        <v>4909.5999999999995</v>
      </c>
      <c r="P6049" s="4">
        <f>SUM(Table16[[#This Row],[Price]]*0.8)</f>
        <v>4134.4000000000005</v>
      </c>
      <c r="Q6049" s="4">
        <f>SUM(Table16[[#This Row],[Price]]*0.6)</f>
        <v>3100.7999999999997</v>
      </c>
    </row>
    <row r="6050" spans="1:17" x14ac:dyDescent="0.25">
      <c r="A6050" t="s">
        <v>3377</v>
      </c>
      <c r="B6050">
        <v>3382</v>
      </c>
      <c r="C6050" t="s">
        <v>3809</v>
      </c>
      <c r="D6050">
        <v>360</v>
      </c>
      <c r="F6050" s="4">
        <v>3382</v>
      </c>
      <c r="G6050">
        <v>58150</v>
      </c>
      <c r="J6050" s="4">
        <f>MIN(Table16[[#This Row],[Medicare Outpatient Allowable Rate]:[WPPA Inc Outpatient Allowable Rate]])</f>
        <v>0</v>
      </c>
      <c r="K6050" s="4">
        <f>MAX(Table16[[#This Row],[Blue Cross Outpatient Allowable Rate]:[WPPA Inc Outpatient Allowable Rate]])</f>
        <v>3212.8999999999996</v>
      </c>
      <c r="L6050" s="4">
        <f>SUM(Table16[[#This Row],[Price]]*4.42)</f>
        <v>14948.44</v>
      </c>
      <c r="M6050" s="4">
        <v>0</v>
      </c>
      <c r="N6050" s="4">
        <f>SUM(Table16[[#This Row],[ChargeID]]*0.76)</f>
        <v>2570.3200000000002</v>
      </c>
      <c r="O6050" s="4">
        <f>SUM(Table16[[#This Row],[Price]]*0.95)</f>
        <v>3212.8999999999996</v>
      </c>
      <c r="P6050" s="4">
        <f>SUM(Table16[[#This Row],[Price]]*0.8)</f>
        <v>2705.6000000000004</v>
      </c>
      <c r="Q6050" s="4">
        <f>SUM(Table16[[#This Row],[Price]]*0.6)</f>
        <v>2029.1999999999998</v>
      </c>
    </row>
    <row r="6051" spans="1:17" x14ac:dyDescent="0.25">
      <c r="A6051" t="s">
        <v>3377</v>
      </c>
      <c r="B6051">
        <v>5708</v>
      </c>
      <c r="C6051" t="s">
        <v>3810</v>
      </c>
      <c r="D6051">
        <v>720</v>
      </c>
      <c r="F6051" s="4">
        <v>5708</v>
      </c>
      <c r="G6051">
        <v>59610</v>
      </c>
      <c r="J6051" s="4">
        <f>MIN(Table16[[#This Row],[Medicare Outpatient Allowable Rate]:[WPPA Inc Outpatient Allowable Rate]])</f>
        <v>0</v>
      </c>
      <c r="K6051" s="4">
        <f>MAX(Table16[[#This Row],[Blue Cross Outpatient Allowable Rate]:[WPPA Inc Outpatient Allowable Rate]])</f>
        <v>5422.5999999999995</v>
      </c>
      <c r="L6051" s="4">
        <f>SUM(Table16[[#This Row],[Price]]*4.42)</f>
        <v>25229.360000000001</v>
      </c>
      <c r="M6051" s="4">
        <v>0</v>
      </c>
      <c r="N6051" s="4">
        <f>SUM(Table16[[#This Row],[ChargeID]]*0.76)</f>
        <v>4338.08</v>
      </c>
      <c r="O6051" s="4">
        <f>SUM(Table16[[#This Row],[Price]]*0.95)</f>
        <v>5422.5999999999995</v>
      </c>
      <c r="P6051" s="4">
        <f>SUM(Table16[[#This Row],[Price]]*0.8)</f>
        <v>4566.4000000000005</v>
      </c>
      <c r="Q6051" s="4">
        <f>SUM(Table16[[#This Row],[Price]]*0.6)</f>
        <v>3424.7999999999997</v>
      </c>
    </row>
    <row r="6052" spans="1:17" x14ac:dyDescent="0.25">
      <c r="A6052" t="s">
        <v>3377</v>
      </c>
      <c r="B6052">
        <v>2302</v>
      </c>
      <c r="C6052" t="s">
        <v>3811</v>
      </c>
      <c r="D6052">
        <v>360</v>
      </c>
      <c r="F6052" s="4">
        <v>2302</v>
      </c>
      <c r="G6052">
        <v>57454</v>
      </c>
      <c r="J6052" s="4">
        <f>MIN(Table16[[#This Row],[Medicare Outpatient Allowable Rate]:[WPPA Inc Outpatient Allowable Rate]])</f>
        <v>811</v>
      </c>
      <c r="K6052" s="4">
        <f>MAX(Table16[[#This Row],[Blue Cross Outpatient Allowable Rate]:[WPPA Inc Outpatient Allowable Rate]])</f>
        <v>2186.9</v>
      </c>
      <c r="L6052" s="4">
        <f>SUM(Table16[[#This Row],[Price]]*4.42)</f>
        <v>10174.84</v>
      </c>
      <c r="M6052" s="4">
        <v>811</v>
      </c>
      <c r="N6052" s="4">
        <f>SUM(Table16[[#This Row],[ChargeID]]*0.76)</f>
        <v>1749.52</v>
      </c>
      <c r="O6052" s="4">
        <f>SUM(Table16[[#This Row],[Price]]*0.95)</f>
        <v>2186.9</v>
      </c>
      <c r="P6052" s="4">
        <f>SUM(Table16[[#This Row],[Price]]*0.8)</f>
        <v>1841.6000000000001</v>
      </c>
      <c r="Q6052" s="4">
        <f>SUM(Table16[[#This Row],[Price]]*0.6)</f>
        <v>1381.2</v>
      </c>
    </row>
    <row r="6053" spans="1:17" x14ac:dyDescent="0.25">
      <c r="A6053" t="s">
        <v>3377</v>
      </c>
      <c r="B6053">
        <v>6492</v>
      </c>
      <c r="C6053" t="s">
        <v>3671</v>
      </c>
      <c r="D6053">
        <v>360</v>
      </c>
      <c r="F6053" s="4">
        <v>6492</v>
      </c>
      <c r="G6053">
        <v>44950</v>
      </c>
      <c r="J6053" s="4">
        <f>MIN(Table16[[#This Row],[Medicare Outpatient Allowable Rate]:[WPPA Inc Outpatient Allowable Rate]])</f>
        <v>3895.2</v>
      </c>
      <c r="K6053" s="4">
        <f>MAX(Table16[[#This Row],[Blue Cross Outpatient Allowable Rate]:[WPPA Inc Outpatient Allowable Rate]])</f>
        <v>6167.4</v>
      </c>
      <c r="L6053" s="4">
        <f>SUM(Table16[[#This Row],[Price]]*4.42)</f>
        <v>28694.639999999999</v>
      </c>
      <c r="M6053" s="4">
        <v>5848</v>
      </c>
      <c r="N6053" s="4">
        <f>SUM(Table16[[#This Row],[ChargeID]]*0.76)</f>
        <v>4933.92</v>
      </c>
      <c r="O6053" s="4">
        <f>SUM(Table16[[#This Row],[Price]]*0.95)</f>
        <v>6167.4</v>
      </c>
      <c r="P6053" s="4">
        <f>SUM(Table16[[#This Row],[Price]]*0.8)</f>
        <v>5193.6000000000004</v>
      </c>
      <c r="Q6053" s="4">
        <f>SUM(Table16[[#This Row],[Price]]*0.6)</f>
        <v>3895.2</v>
      </c>
    </row>
    <row r="6054" spans="1:17" x14ac:dyDescent="0.25">
      <c r="A6054" t="s">
        <v>3377</v>
      </c>
      <c r="B6054">
        <v>2794</v>
      </c>
      <c r="C6054" t="s">
        <v>3812</v>
      </c>
      <c r="D6054">
        <v>361</v>
      </c>
      <c r="F6054" s="4">
        <v>2794</v>
      </c>
      <c r="G6054">
        <v>42826</v>
      </c>
      <c r="J6054" s="4">
        <f>MIN(Table16[[#This Row],[Medicare Outpatient Allowable Rate]:[WPPA Inc Outpatient Allowable Rate]])</f>
        <v>1676.3999999999999</v>
      </c>
      <c r="K6054" s="4">
        <f>MAX(Table16[[#This Row],[Blue Cross Outpatient Allowable Rate]:[WPPA Inc Outpatient Allowable Rate]])</f>
        <v>2757.89</v>
      </c>
      <c r="L6054" s="4">
        <f>SUM(Table16[[#This Row],[Price]]*4.42)</f>
        <v>12349.48</v>
      </c>
      <c r="M6054" s="4">
        <v>2757.89</v>
      </c>
      <c r="N6054" s="4">
        <f>SUM(Table16[[#This Row],[ChargeID]]*0.76)</f>
        <v>2123.44</v>
      </c>
      <c r="O6054" s="4">
        <f>SUM(Table16[[#This Row],[Price]]*0.95)</f>
        <v>2654.2999999999997</v>
      </c>
      <c r="P6054" s="4">
        <f>SUM(Table16[[#This Row],[Price]]*0.8)</f>
        <v>2235.2000000000003</v>
      </c>
      <c r="Q6054" s="4">
        <f>SUM(Table16[[#This Row],[Price]]*0.6)</f>
        <v>1676.3999999999999</v>
      </c>
    </row>
    <row r="6055" spans="1:17" x14ac:dyDescent="0.25">
      <c r="A6055" t="s">
        <v>3377</v>
      </c>
      <c r="B6055">
        <v>2893</v>
      </c>
      <c r="C6055" t="s">
        <v>3813</v>
      </c>
      <c r="D6055">
        <v>361</v>
      </c>
      <c r="F6055" s="4">
        <v>2893</v>
      </c>
      <c r="G6055">
        <v>28820</v>
      </c>
      <c r="J6055" s="4">
        <f>MIN(Table16[[#This Row],[Medicare Outpatient Allowable Rate]:[WPPA Inc Outpatient Allowable Rate]])</f>
        <v>1735.8</v>
      </c>
      <c r="K6055" s="4">
        <f>MAX(Table16[[#This Row],[Blue Cross Outpatient Allowable Rate]:[WPPA Inc Outpatient Allowable Rate]])</f>
        <v>4256</v>
      </c>
      <c r="L6055" s="4">
        <f>SUM(Table16[[#This Row],[Price]]*4.42)</f>
        <v>12787.06</v>
      </c>
      <c r="M6055" s="4">
        <v>4256</v>
      </c>
      <c r="N6055" s="4">
        <f>SUM(Table16[[#This Row],[ChargeID]]*0.76)</f>
        <v>2198.6799999999998</v>
      </c>
      <c r="O6055" s="4">
        <f>SUM(Table16[[#This Row],[Price]]*0.95)</f>
        <v>2748.35</v>
      </c>
      <c r="P6055" s="4">
        <f>SUM(Table16[[#This Row],[Price]]*0.8)</f>
        <v>2314.4</v>
      </c>
      <c r="Q6055" s="4">
        <f>SUM(Table16[[#This Row],[Price]]*0.6)</f>
        <v>1735.8</v>
      </c>
    </row>
    <row r="6056" spans="1:17" x14ac:dyDescent="0.25">
      <c r="A6056" t="s">
        <v>3377</v>
      </c>
      <c r="B6056">
        <v>4717</v>
      </c>
      <c r="C6056" t="s">
        <v>3814</v>
      </c>
      <c r="D6056">
        <v>361</v>
      </c>
      <c r="F6056" s="4">
        <v>4717</v>
      </c>
      <c r="G6056">
        <v>49505</v>
      </c>
      <c r="J6056" s="4">
        <f>MIN(Table16[[#This Row],[Medicare Outpatient Allowable Rate]:[WPPA Inc Outpatient Allowable Rate]])</f>
        <v>2830.2</v>
      </c>
      <c r="K6056" s="4">
        <f>MAX(Table16[[#This Row],[Blue Cross Outpatient Allowable Rate]:[WPPA Inc Outpatient Allowable Rate]])</f>
        <v>4481.1499999999996</v>
      </c>
      <c r="L6056" s="4">
        <f>SUM(Table16[[#This Row],[Price]]*4.42)</f>
        <v>20849.14</v>
      </c>
      <c r="M6056" s="4">
        <v>3774</v>
      </c>
      <c r="N6056" s="4">
        <f>SUM(Table16[[#This Row],[ChargeID]]*0.76)</f>
        <v>3584.92</v>
      </c>
      <c r="O6056" s="4">
        <f>SUM(Table16[[#This Row],[Price]]*0.95)</f>
        <v>4481.1499999999996</v>
      </c>
      <c r="P6056" s="4">
        <f>SUM(Table16[[#This Row],[Price]]*0.8)</f>
        <v>3773.6000000000004</v>
      </c>
      <c r="Q6056" s="4">
        <f>SUM(Table16[[#This Row],[Price]]*0.6)</f>
        <v>2830.2</v>
      </c>
    </row>
    <row r="6057" spans="1:17" x14ac:dyDescent="0.25">
      <c r="A6057" t="s">
        <v>3377</v>
      </c>
      <c r="B6057">
        <v>3236</v>
      </c>
      <c r="C6057" t="s">
        <v>3632</v>
      </c>
      <c r="D6057">
        <v>361</v>
      </c>
      <c r="F6057" s="4">
        <v>3236</v>
      </c>
      <c r="G6057">
        <v>38510</v>
      </c>
      <c r="J6057" s="4">
        <f>MIN(Table16[[#This Row],[Medicare Outpatient Allowable Rate]:[WPPA Inc Outpatient Allowable Rate]])</f>
        <v>1941.6</v>
      </c>
      <c r="K6057" s="4">
        <f>MAX(Table16[[#This Row],[Blue Cross Outpatient Allowable Rate]:[WPPA Inc Outpatient Allowable Rate]])</f>
        <v>3920</v>
      </c>
      <c r="L6057" s="4">
        <f>SUM(Table16[[#This Row],[Price]]*4.42)</f>
        <v>14303.119999999999</v>
      </c>
      <c r="M6057" s="4">
        <v>3920</v>
      </c>
      <c r="N6057" s="4">
        <f>SUM(Table16[[#This Row],[ChargeID]]*0.76)</f>
        <v>2459.36</v>
      </c>
      <c r="O6057" s="4">
        <f>SUM(Table16[[#This Row],[Price]]*0.95)</f>
        <v>3074.2</v>
      </c>
      <c r="P6057" s="4">
        <f>SUM(Table16[[#This Row],[Price]]*0.8)</f>
        <v>2588.8000000000002</v>
      </c>
      <c r="Q6057" s="4">
        <f>SUM(Table16[[#This Row],[Price]]*0.6)</f>
        <v>1941.6</v>
      </c>
    </row>
    <row r="6058" spans="1:17" x14ac:dyDescent="0.25">
      <c r="A6058" t="s">
        <v>3377</v>
      </c>
      <c r="B6058">
        <v>5080</v>
      </c>
      <c r="C6058" t="s">
        <v>3815</v>
      </c>
      <c r="D6058">
        <v>361</v>
      </c>
      <c r="F6058" s="4">
        <v>5080</v>
      </c>
      <c r="G6058">
        <v>12035</v>
      </c>
      <c r="J6058" s="4">
        <f>MIN(Table16[[#This Row],[Medicare Outpatient Allowable Rate]:[WPPA Inc Outpatient Allowable Rate]])</f>
        <v>1806</v>
      </c>
      <c r="K6058" s="4">
        <f>MAX(Table16[[#This Row],[Blue Cross Outpatient Allowable Rate]:[WPPA Inc Outpatient Allowable Rate]])</f>
        <v>4826</v>
      </c>
      <c r="L6058" s="4">
        <f>SUM(Table16[[#This Row],[Price]]*4.42)</f>
        <v>22453.599999999999</v>
      </c>
      <c r="M6058" s="4">
        <v>1806</v>
      </c>
      <c r="N6058" s="4">
        <f>SUM(Table16[[#This Row],[ChargeID]]*0.76)</f>
        <v>3860.8</v>
      </c>
      <c r="O6058" s="4">
        <f>SUM(Table16[[#This Row],[Price]]*0.95)</f>
        <v>4826</v>
      </c>
      <c r="P6058" s="4">
        <f>SUM(Table16[[#This Row],[Price]]*0.8)</f>
        <v>4064</v>
      </c>
      <c r="Q6058" s="4">
        <f>SUM(Table16[[#This Row],[Price]]*0.6)</f>
        <v>3048</v>
      </c>
    </row>
    <row r="6059" spans="1:17" x14ac:dyDescent="0.25">
      <c r="A6059" t="s">
        <v>3377</v>
      </c>
      <c r="B6059">
        <v>7904</v>
      </c>
      <c r="C6059" t="s">
        <v>3816</v>
      </c>
      <c r="D6059">
        <v>360</v>
      </c>
      <c r="F6059" s="4">
        <v>7904</v>
      </c>
      <c r="G6059">
        <v>59514</v>
      </c>
      <c r="J6059" s="4">
        <f>MIN(Table16[[#This Row],[Medicare Outpatient Allowable Rate]:[WPPA Inc Outpatient Allowable Rate]])</f>
        <v>0</v>
      </c>
      <c r="K6059" s="4">
        <f>MAX(Table16[[#This Row],[Blue Cross Outpatient Allowable Rate]:[WPPA Inc Outpatient Allowable Rate]])</f>
        <v>7508.7999999999993</v>
      </c>
      <c r="L6059" s="4">
        <f>SUM(Table16[[#This Row],[Price]]*4.42)</f>
        <v>34935.68</v>
      </c>
      <c r="M6059" s="4">
        <v>0</v>
      </c>
      <c r="N6059" s="4">
        <f>SUM(Table16[[#This Row],[ChargeID]]*0.76)</f>
        <v>6007.04</v>
      </c>
      <c r="O6059" s="4">
        <f>SUM(Table16[[#This Row],[Price]]*0.95)</f>
        <v>7508.7999999999993</v>
      </c>
      <c r="P6059" s="4">
        <f>SUM(Table16[[#This Row],[Price]]*0.8)</f>
        <v>6323.2000000000007</v>
      </c>
      <c r="Q6059" s="4">
        <f>SUM(Table16[[#This Row],[Price]]*0.6)</f>
        <v>4742.3999999999996</v>
      </c>
    </row>
    <row r="6060" spans="1:17" x14ac:dyDescent="0.25">
      <c r="A6060" t="s">
        <v>3377</v>
      </c>
      <c r="B6060">
        <v>3776</v>
      </c>
      <c r="C6060" t="s">
        <v>3817</v>
      </c>
      <c r="D6060">
        <v>360</v>
      </c>
      <c r="F6060" s="4">
        <v>3776</v>
      </c>
      <c r="G6060">
        <v>59120</v>
      </c>
      <c r="J6060" s="4">
        <f>MIN(Table16[[#This Row],[Medicare Outpatient Allowable Rate]:[WPPA Inc Outpatient Allowable Rate]])</f>
        <v>2265.6</v>
      </c>
      <c r="K6060" s="4">
        <f>MAX(Table16[[#This Row],[Blue Cross Outpatient Allowable Rate]:[WPPA Inc Outpatient Allowable Rate]])</f>
        <v>5460</v>
      </c>
      <c r="L6060" s="4">
        <f>SUM(Table16[[#This Row],[Price]]*4.42)</f>
        <v>16689.919999999998</v>
      </c>
      <c r="M6060" s="4">
        <v>5460</v>
      </c>
      <c r="N6060" s="4">
        <f>SUM(Table16[[#This Row],[ChargeID]]*0.76)</f>
        <v>2869.76</v>
      </c>
      <c r="O6060" s="4">
        <f>SUM(Table16[[#This Row],[Price]]*0.95)</f>
        <v>3587.2</v>
      </c>
      <c r="P6060" s="4">
        <f>SUM(Table16[[#This Row],[Price]]*0.8)</f>
        <v>3020.8</v>
      </c>
      <c r="Q6060" s="4">
        <f>SUM(Table16[[#This Row],[Price]]*0.6)</f>
        <v>2265.6</v>
      </c>
    </row>
    <row r="6061" spans="1:17" x14ac:dyDescent="0.25">
      <c r="A6061" t="s">
        <v>3377</v>
      </c>
      <c r="B6061">
        <v>2934</v>
      </c>
      <c r="C6061" t="s">
        <v>11956</v>
      </c>
      <c r="D6061">
        <v>360</v>
      </c>
      <c r="F6061" s="4">
        <v>2934</v>
      </c>
      <c r="G6061">
        <v>42821</v>
      </c>
      <c r="J6061" s="4">
        <f>MIN(Table16[[#This Row],[Medicare Outpatient Allowable Rate]:[WPPA Inc Outpatient Allowable Rate]])</f>
        <v>1760.3999999999999</v>
      </c>
      <c r="K6061" s="4">
        <f>MAX(Table16[[#This Row],[Blue Cross Outpatient Allowable Rate]:[WPPA Inc Outpatient Allowable Rate]])</f>
        <v>2787.2999999999997</v>
      </c>
      <c r="L6061" s="4">
        <f>SUM(Table16[[#This Row],[Price]]*4.42)</f>
        <v>12968.28</v>
      </c>
      <c r="M6061" s="4">
        <v>2757.89</v>
      </c>
      <c r="N6061" s="4">
        <f>SUM(Table16[[#This Row],[ChargeID]]*0.76)</f>
        <v>2229.84</v>
      </c>
      <c r="O6061" s="4">
        <f>SUM(Table16[[#This Row],[Price]]*0.95)</f>
        <v>2787.2999999999997</v>
      </c>
      <c r="P6061" s="4">
        <f>SUM(Table16[[#This Row],[Price]]*0.8)</f>
        <v>2347.2000000000003</v>
      </c>
      <c r="Q6061" s="4">
        <f>SUM(Table16[[#This Row],[Price]]*0.6)</f>
        <v>1760.3999999999999</v>
      </c>
    </row>
    <row r="6062" spans="1:17" x14ac:dyDescent="0.25">
      <c r="A6062" t="s">
        <v>3377</v>
      </c>
      <c r="B6062">
        <v>6022</v>
      </c>
      <c r="C6062" t="s">
        <v>3753</v>
      </c>
      <c r="D6062">
        <v>360</v>
      </c>
      <c r="F6062" s="4">
        <v>6022</v>
      </c>
      <c r="G6062">
        <v>58670</v>
      </c>
      <c r="J6062" s="4">
        <f>MIN(Table16[[#This Row],[Medicare Outpatient Allowable Rate]:[WPPA Inc Outpatient Allowable Rate]])</f>
        <v>3613.2</v>
      </c>
      <c r="K6062" s="4">
        <f>MAX(Table16[[#This Row],[Blue Cross Outpatient Allowable Rate]:[WPPA Inc Outpatient Allowable Rate]])</f>
        <v>5720.9</v>
      </c>
      <c r="L6062" s="4">
        <f>SUM(Table16[[#This Row],[Price]]*4.42)</f>
        <v>26617.239999999998</v>
      </c>
      <c r="M6062" s="4">
        <v>4249</v>
      </c>
      <c r="N6062" s="4">
        <f>SUM(Table16[[#This Row],[ChargeID]]*0.76)</f>
        <v>4576.72</v>
      </c>
      <c r="O6062" s="4">
        <f>SUM(Table16[[#This Row],[Price]]*0.95)</f>
        <v>5720.9</v>
      </c>
      <c r="P6062" s="4">
        <f>SUM(Table16[[#This Row],[Price]]*0.8)</f>
        <v>4817.6000000000004</v>
      </c>
      <c r="Q6062" s="4">
        <f>SUM(Table16[[#This Row],[Price]]*0.6)</f>
        <v>3613.2</v>
      </c>
    </row>
    <row r="6063" spans="1:17" x14ac:dyDescent="0.25">
      <c r="A6063" t="s">
        <v>3377</v>
      </c>
      <c r="B6063">
        <v>5168</v>
      </c>
      <c r="C6063" t="s">
        <v>3818</v>
      </c>
      <c r="D6063">
        <v>361</v>
      </c>
      <c r="F6063" s="4">
        <v>5168</v>
      </c>
      <c r="G6063">
        <v>58670</v>
      </c>
      <c r="H6063">
        <v>73</v>
      </c>
      <c r="J6063" s="4">
        <f>MIN(Table16[[#This Row],[Medicare Outpatient Allowable Rate]:[WPPA Inc Outpatient Allowable Rate]])</f>
        <v>3100.7999999999997</v>
      </c>
      <c r="K6063" s="4">
        <f>MAX(Table16[[#This Row],[Blue Cross Outpatient Allowable Rate]:[WPPA Inc Outpatient Allowable Rate]])</f>
        <v>4909.5999999999995</v>
      </c>
      <c r="L6063" s="4">
        <f>SUM(Table16[[#This Row],[Price]]*4.42)</f>
        <v>22842.560000000001</v>
      </c>
      <c r="M6063" s="4">
        <v>4249</v>
      </c>
      <c r="N6063" s="4">
        <f>SUM(Table16[[#This Row],[ChargeID]]*0.76)</f>
        <v>3927.68</v>
      </c>
      <c r="O6063" s="4">
        <f>SUM(Table16[[#This Row],[Price]]*0.95)</f>
        <v>4909.5999999999995</v>
      </c>
      <c r="P6063" s="4">
        <f>SUM(Table16[[#This Row],[Price]]*0.8)</f>
        <v>4134.4000000000005</v>
      </c>
      <c r="Q6063" s="4">
        <f>SUM(Table16[[#This Row],[Price]]*0.6)</f>
        <v>3100.7999999999997</v>
      </c>
    </row>
    <row r="6064" spans="1:17" x14ac:dyDescent="0.25">
      <c r="A6064" t="s">
        <v>3377</v>
      </c>
      <c r="B6064">
        <v>5168</v>
      </c>
      <c r="C6064" t="s">
        <v>3818</v>
      </c>
      <c r="D6064">
        <v>361</v>
      </c>
      <c r="F6064" s="4">
        <v>5168</v>
      </c>
      <c r="G6064">
        <v>58671</v>
      </c>
      <c r="H6064">
        <v>73</v>
      </c>
      <c r="J6064" s="4">
        <f>MIN(Table16[[#This Row],[Medicare Outpatient Allowable Rate]:[WPPA Inc Outpatient Allowable Rate]])</f>
        <v>3100.7999999999997</v>
      </c>
      <c r="K6064" s="4">
        <f>MAX(Table16[[#This Row],[Blue Cross Outpatient Allowable Rate]:[WPPA Inc Outpatient Allowable Rate]])</f>
        <v>4909.5999999999995</v>
      </c>
      <c r="L6064" s="4">
        <f>SUM(Table16[[#This Row],[Price]]*4.42)</f>
        <v>22842.560000000001</v>
      </c>
      <c r="M6064" s="4">
        <v>4744</v>
      </c>
      <c r="N6064" s="4">
        <f>SUM(Table16[[#This Row],[ChargeID]]*0.76)</f>
        <v>3927.68</v>
      </c>
      <c r="O6064" s="4">
        <f>SUM(Table16[[#This Row],[Price]]*0.95)</f>
        <v>4909.5999999999995</v>
      </c>
      <c r="P6064" s="4">
        <f>SUM(Table16[[#This Row],[Price]]*0.8)</f>
        <v>4134.4000000000005</v>
      </c>
      <c r="Q6064" s="4">
        <f>SUM(Table16[[#This Row],[Price]]*0.6)</f>
        <v>3100.7999999999997</v>
      </c>
    </row>
    <row r="6065" spans="1:17" x14ac:dyDescent="0.25">
      <c r="A6065" t="s">
        <v>3377</v>
      </c>
      <c r="B6065">
        <v>1437</v>
      </c>
      <c r="C6065" t="s">
        <v>3819</v>
      </c>
      <c r="D6065">
        <v>361</v>
      </c>
      <c r="F6065" s="4">
        <v>1437</v>
      </c>
      <c r="G6065">
        <v>69005</v>
      </c>
      <c r="J6065" s="4">
        <f>MIN(Table16[[#This Row],[Medicare Outpatient Allowable Rate]:[WPPA Inc Outpatient Allowable Rate]])</f>
        <v>0</v>
      </c>
      <c r="K6065" s="4">
        <f>MAX(Table16[[#This Row],[Blue Cross Outpatient Allowable Rate]:[WPPA Inc Outpatient Allowable Rate]])</f>
        <v>1365.1499999999999</v>
      </c>
      <c r="L6065" s="4">
        <f>SUM(Table16[[#This Row],[Price]]*4.42)</f>
        <v>6351.54</v>
      </c>
      <c r="M6065" s="4">
        <v>0</v>
      </c>
      <c r="N6065" s="4">
        <f>SUM(Table16[[#This Row],[ChargeID]]*0.76)</f>
        <v>1092.1200000000001</v>
      </c>
      <c r="O6065" s="4">
        <f>SUM(Table16[[#This Row],[Price]]*0.95)</f>
        <v>1365.1499999999999</v>
      </c>
      <c r="P6065" s="4">
        <f>SUM(Table16[[#This Row],[Price]]*0.8)</f>
        <v>1149.6000000000001</v>
      </c>
      <c r="Q6065" s="4">
        <f>SUM(Table16[[#This Row],[Price]]*0.6)</f>
        <v>862.19999999999993</v>
      </c>
    </row>
    <row r="6066" spans="1:17" x14ac:dyDescent="0.25">
      <c r="A6066" t="s">
        <v>3377</v>
      </c>
      <c r="B6066">
        <v>261.77</v>
      </c>
      <c r="C6066" t="s">
        <v>3820</v>
      </c>
      <c r="D6066">
        <v>361</v>
      </c>
      <c r="F6066" s="4">
        <v>261.77</v>
      </c>
      <c r="G6066">
        <v>69100</v>
      </c>
      <c r="J6066" s="4">
        <f>MIN(Table16[[#This Row],[Medicare Outpatient Allowable Rate]:[WPPA Inc Outpatient Allowable Rate]])</f>
        <v>132</v>
      </c>
      <c r="K6066" s="4">
        <f>MAX(Table16[[#This Row],[Blue Cross Outpatient Allowable Rate]:[WPPA Inc Outpatient Allowable Rate]])</f>
        <v>248.68149999999997</v>
      </c>
      <c r="L6066" s="4">
        <f>SUM(Table16[[#This Row],[Price]]*4.42)</f>
        <v>1157.0233999999998</v>
      </c>
      <c r="M6066" s="4">
        <v>132</v>
      </c>
      <c r="N6066" s="4">
        <f>SUM(Table16[[#This Row],[ChargeID]]*0.76)</f>
        <v>198.9452</v>
      </c>
      <c r="O6066" s="4">
        <f>SUM(Table16[[#This Row],[Price]]*0.95)</f>
        <v>248.68149999999997</v>
      </c>
      <c r="P6066" s="4">
        <f>SUM(Table16[[#This Row],[Price]]*0.8)</f>
        <v>209.416</v>
      </c>
      <c r="Q6066" s="4">
        <f>SUM(Table16[[#This Row],[Price]]*0.6)</f>
        <v>157.06199999999998</v>
      </c>
    </row>
    <row r="6067" spans="1:17" x14ac:dyDescent="0.25">
      <c r="A6067" t="s">
        <v>3377</v>
      </c>
      <c r="B6067">
        <v>1382</v>
      </c>
      <c r="C6067" t="s">
        <v>3821</v>
      </c>
      <c r="D6067">
        <v>361</v>
      </c>
      <c r="F6067" s="4">
        <v>1382</v>
      </c>
      <c r="G6067">
        <v>69105</v>
      </c>
      <c r="H6067">
        <v>50</v>
      </c>
      <c r="J6067" s="4">
        <f>MIN(Table16[[#This Row],[Medicare Outpatient Allowable Rate]:[WPPA Inc Outpatient Allowable Rate]])</f>
        <v>132</v>
      </c>
      <c r="K6067" s="4">
        <f>MAX(Table16[[#This Row],[Blue Cross Outpatient Allowable Rate]:[WPPA Inc Outpatient Allowable Rate]])</f>
        <v>1312.8999999999999</v>
      </c>
      <c r="L6067" s="4">
        <f>SUM(Table16[[#This Row],[Price]]*4.42)</f>
        <v>6108.44</v>
      </c>
      <c r="M6067" s="4">
        <v>132</v>
      </c>
      <c r="N6067" s="4">
        <f>SUM(Table16[[#This Row],[ChargeID]]*0.76)</f>
        <v>1050.32</v>
      </c>
      <c r="O6067" s="4">
        <f>SUM(Table16[[#This Row],[Price]]*0.95)</f>
        <v>1312.8999999999999</v>
      </c>
      <c r="P6067" s="4">
        <f>SUM(Table16[[#This Row],[Price]]*0.8)</f>
        <v>1105.6000000000001</v>
      </c>
      <c r="Q6067" s="4">
        <f>SUM(Table16[[#This Row],[Price]]*0.6)</f>
        <v>829.19999999999993</v>
      </c>
    </row>
    <row r="6068" spans="1:17" x14ac:dyDescent="0.25">
      <c r="A6068" t="s">
        <v>3377</v>
      </c>
      <c r="B6068">
        <v>5195</v>
      </c>
      <c r="C6068" t="s">
        <v>3822</v>
      </c>
      <c r="D6068">
        <v>361</v>
      </c>
      <c r="F6068" s="4">
        <v>5195</v>
      </c>
      <c r="G6068">
        <v>69140</v>
      </c>
      <c r="J6068" s="4">
        <f>MIN(Table16[[#This Row],[Medicare Outpatient Allowable Rate]:[WPPA Inc Outpatient Allowable Rate]])</f>
        <v>0</v>
      </c>
      <c r="K6068" s="4">
        <f>MAX(Table16[[#This Row],[Blue Cross Outpatient Allowable Rate]:[WPPA Inc Outpatient Allowable Rate]])</f>
        <v>4935.25</v>
      </c>
      <c r="L6068" s="4">
        <f>SUM(Table16[[#This Row],[Price]]*4.42)</f>
        <v>22961.899999999998</v>
      </c>
      <c r="M6068" s="4">
        <v>0</v>
      </c>
      <c r="N6068" s="4">
        <f>SUM(Table16[[#This Row],[ChargeID]]*0.76)</f>
        <v>3948.2000000000003</v>
      </c>
      <c r="O6068" s="4">
        <f>SUM(Table16[[#This Row],[Price]]*0.95)</f>
        <v>4935.25</v>
      </c>
      <c r="P6068" s="4">
        <f>SUM(Table16[[#This Row],[Price]]*0.8)</f>
        <v>4156</v>
      </c>
      <c r="Q6068" s="4">
        <f>SUM(Table16[[#This Row],[Price]]*0.6)</f>
        <v>3117</v>
      </c>
    </row>
    <row r="6069" spans="1:17" x14ac:dyDescent="0.25">
      <c r="A6069" t="s">
        <v>3377</v>
      </c>
      <c r="B6069">
        <v>2422</v>
      </c>
      <c r="C6069" t="s">
        <v>3823</v>
      </c>
      <c r="D6069">
        <v>361</v>
      </c>
      <c r="F6069" s="4">
        <v>2422</v>
      </c>
      <c r="G6069">
        <v>69145</v>
      </c>
      <c r="J6069" s="4">
        <f>MIN(Table16[[#This Row],[Medicare Outpatient Allowable Rate]:[WPPA Inc Outpatient Allowable Rate]])</f>
        <v>0</v>
      </c>
      <c r="K6069" s="4">
        <f>MAX(Table16[[#This Row],[Blue Cross Outpatient Allowable Rate]:[WPPA Inc Outpatient Allowable Rate]])</f>
        <v>2300.9</v>
      </c>
      <c r="L6069" s="4">
        <f>SUM(Table16[[#This Row],[Price]]*4.42)</f>
        <v>10705.24</v>
      </c>
      <c r="M6069" s="4">
        <v>0</v>
      </c>
      <c r="N6069" s="4">
        <f>SUM(Table16[[#This Row],[ChargeID]]*0.76)</f>
        <v>1840.72</v>
      </c>
      <c r="O6069" s="4">
        <f>SUM(Table16[[#This Row],[Price]]*0.95)</f>
        <v>2300.9</v>
      </c>
      <c r="P6069" s="4">
        <f>SUM(Table16[[#This Row],[Price]]*0.8)</f>
        <v>1937.6000000000001</v>
      </c>
      <c r="Q6069" s="4">
        <f>SUM(Table16[[#This Row],[Price]]*0.6)</f>
        <v>1453.2</v>
      </c>
    </row>
    <row r="6070" spans="1:17" x14ac:dyDescent="0.25">
      <c r="A6070" t="s">
        <v>3377</v>
      </c>
      <c r="B6070">
        <v>2059</v>
      </c>
      <c r="C6070" t="s">
        <v>3824</v>
      </c>
      <c r="D6070">
        <v>361</v>
      </c>
      <c r="F6070" s="4">
        <v>2059</v>
      </c>
      <c r="G6070">
        <v>69205</v>
      </c>
      <c r="H6070" t="s">
        <v>3505</v>
      </c>
      <c r="J6070" s="4">
        <f>MIN(Table16[[#This Row],[Medicare Outpatient Allowable Rate]:[WPPA Inc Outpatient Allowable Rate]])</f>
        <v>889</v>
      </c>
      <c r="K6070" s="4">
        <f>MAX(Table16[[#This Row],[Blue Cross Outpatient Allowable Rate]:[WPPA Inc Outpatient Allowable Rate]])</f>
        <v>1956.05</v>
      </c>
      <c r="L6070" s="4">
        <f>SUM(Table16[[#This Row],[Price]]*4.42)</f>
        <v>9100.7800000000007</v>
      </c>
      <c r="M6070" s="4">
        <v>889</v>
      </c>
      <c r="N6070" s="4">
        <f>SUM(Table16[[#This Row],[ChargeID]]*0.76)</f>
        <v>1564.84</v>
      </c>
      <c r="O6070" s="4">
        <f>SUM(Table16[[#This Row],[Price]]*0.95)</f>
        <v>1956.05</v>
      </c>
      <c r="P6070" s="4">
        <f>SUM(Table16[[#This Row],[Price]]*0.8)</f>
        <v>1647.2</v>
      </c>
      <c r="Q6070" s="4">
        <f>SUM(Table16[[#This Row],[Price]]*0.6)</f>
        <v>1235.3999999999999</v>
      </c>
    </row>
    <row r="6071" spans="1:17" x14ac:dyDescent="0.25">
      <c r="A6071" t="s">
        <v>3377</v>
      </c>
      <c r="B6071">
        <v>587</v>
      </c>
      <c r="C6071" t="s">
        <v>3825</v>
      </c>
      <c r="D6071">
        <v>361</v>
      </c>
      <c r="F6071" s="4">
        <v>587</v>
      </c>
      <c r="G6071">
        <v>69209</v>
      </c>
      <c r="J6071" s="4">
        <f>MIN(Table16[[#This Row],[Medicare Outpatient Allowable Rate]:[WPPA Inc Outpatient Allowable Rate]])</f>
        <v>352.2</v>
      </c>
      <c r="K6071" s="4">
        <f>MAX(Table16[[#This Row],[Blue Cross Outpatient Allowable Rate]:[WPPA Inc Outpatient Allowable Rate]])</f>
        <v>557.65</v>
      </c>
      <c r="L6071" s="4">
        <f>SUM(Table16[[#This Row],[Price]]*4.42)</f>
        <v>2594.54</v>
      </c>
      <c r="M6071" s="4">
        <v>489</v>
      </c>
      <c r="N6071" s="4">
        <f>SUM(Table16[[#This Row],[ChargeID]]*0.76)</f>
        <v>446.12</v>
      </c>
      <c r="O6071" s="4">
        <f>SUM(Table16[[#This Row],[Price]]*0.95)</f>
        <v>557.65</v>
      </c>
      <c r="P6071" s="4">
        <f>SUM(Table16[[#This Row],[Price]]*0.8)</f>
        <v>469.6</v>
      </c>
      <c r="Q6071" s="4">
        <f>SUM(Table16[[#This Row],[Price]]*0.6)</f>
        <v>352.2</v>
      </c>
    </row>
    <row r="6072" spans="1:17" x14ac:dyDescent="0.25">
      <c r="A6072" t="s">
        <v>3377</v>
      </c>
      <c r="B6072">
        <v>226.5</v>
      </c>
      <c r="C6072" t="s">
        <v>3826</v>
      </c>
      <c r="D6072">
        <v>361</v>
      </c>
      <c r="F6072" s="4">
        <v>226.5</v>
      </c>
      <c r="G6072">
        <v>69210</v>
      </c>
      <c r="H6072">
        <v>50</v>
      </c>
      <c r="J6072" s="4">
        <f>MIN(Table16[[#This Row],[Medicare Outpatient Allowable Rate]:[WPPA Inc Outpatient Allowable Rate]])</f>
        <v>135.9</v>
      </c>
      <c r="K6072" s="4">
        <f>MAX(Table16[[#This Row],[Blue Cross Outpatient Allowable Rate]:[WPPA Inc Outpatient Allowable Rate]])</f>
        <v>453</v>
      </c>
      <c r="L6072" s="4">
        <f>SUM(Table16[[#This Row],[Price]]*4.42)</f>
        <v>1001.13</v>
      </c>
      <c r="M6072" s="4">
        <v>453</v>
      </c>
      <c r="N6072" s="4">
        <f>SUM(Table16[[#This Row],[ChargeID]]*0.76)</f>
        <v>172.14000000000001</v>
      </c>
      <c r="O6072" s="4">
        <f>SUM(Table16[[#This Row],[Price]]*0.95)</f>
        <v>215.17499999999998</v>
      </c>
      <c r="P6072" s="4">
        <f>SUM(Table16[[#This Row],[Price]]*0.8)</f>
        <v>181.20000000000002</v>
      </c>
      <c r="Q6072" s="4">
        <f>SUM(Table16[[#This Row],[Price]]*0.6)</f>
        <v>135.9</v>
      </c>
    </row>
    <row r="6073" spans="1:17" x14ac:dyDescent="0.25">
      <c r="A6073" t="s">
        <v>3377</v>
      </c>
      <c r="B6073">
        <v>7130</v>
      </c>
      <c r="C6073" t="s">
        <v>3827</v>
      </c>
      <c r="D6073">
        <v>361</v>
      </c>
      <c r="F6073" s="4">
        <v>7130</v>
      </c>
      <c r="G6073">
        <v>69310</v>
      </c>
      <c r="J6073" s="4">
        <f>MIN(Table16[[#This Row],[Medicare Outpatient Allowable Rate]:[WPPA Inc Outpatient Allowable Rate]])</f>
        <v>0</v>
      </c>
      <c r="K6073" s="4">
        <f>MAX(Table16[[#This Row],[Blue Cross Outpatient Allowable Rate]:[WPPA Inc Outpatient Allowable Rate]])</f>
        <v>6773.5</v>
      </c>
      <c r="L6073" s="4">
        <f>SUM(Table16[[#This Row],[Price]]*4.42)</f>
        <v>31514.6</v>
      </c>
      <c r="M6073" s="4">
        <v>0</v>
      </c>
      <c r="N6073" s="4">
        <f>SUM(Table16[[#This Row],[ChargeID]]*0.76)</f>
        <v>5418.8</v>
      </c>
      <c r="O6073" s="4">
        <f>SUM(Table16[[#This Row],[Price]]*0.95)</f>
        <v>6773.5</v>
      </c>
      <c r="P6073" s="4">
        <f>SUM(Table16[[#This Row],[Price]]*0.8)</f>
        <v>5704</v>
      </c>
      <c r="Q6073" s="4">
        <f>SUM(Table16[[#This Row],[Price]]*0.6)</f>
        <v>4278</v>
      </c>
    </row>
    <row r="6074" spans="1:17" x14ac:dyDescent="0.25">
      <c r="A6074" t="s">
        <v>3377</v>
      </c>
      <c r="B6074">
        <v>2794</v>
      </c>
      <c r="C6074" t="s">
        <v>3828</v>
      </c>
      <c r="D6074">
        <v>361</v>
      </c>
      <c r="F6074" s="4">
        <v>2794</v>
      </c>
      <c r="G6074">
        <v>69424</v>
      </c>
      <c r="H6074">
        <v>50</v>
      </c>
      <c r="J6074" s="4">
        <f>MIN(Table16[[#This Row],[Medicare Outpatient Allowable Rate]:[WPPA Inc Outpatient Allowable Rate]])</f>
        <v>1676.3999999999999</v>
      </c>
      <c r="K6074" s="4">
        <f>MAX(Table16[[#This Row],[Blue Cross Outpatient Allowable Rate]:[WPPA Inc Outpatient Allowable Rate]])</f>
        <v>2654.2999999999997</v>
      </c>
      <c r="L6074" s="4">
        <f>SUM(Table16[[#This Row],[Price]]*4.42)</f>
        <v>12349.48</v>
      </c>
      <c r="M6074" s="4">
        <v>1938</v>
      </c>
      <c r="N6074" s="4">
        <f>SUM(Table16[[#This Row],[ChargeID]]*0.76)</f>
        <v>2123.44</v>
      </c>
      <c r="O6074" s="4">
        <f>SUM(Table16[[#This Row],[Price]]*0.95)</f>
        <v>2654.2999999999997</v>
      </c>
      <c r="P6074" s="4">
        <f>SUM(Table16[[#This Row],[Price]]*0.8)</f>
        <v>2235.2000000000003</v>
      </c>
      <c r="Q6074" s="4">
        <f>SUM(Table16[[#This Row],[Price]]*0.6)</f>
        <v>1676.3999999999999</v>
      </c>
    </row>
    <row r="6075" spans="1:17" x14ac:dyDescent="0.25">
      <c r="A6075" t="s">
        <v>3377</v>
      </c>
      <c r="B6075">
        <v>753</v>
      </c>
      <c r="C6075" t="s">
        <v>3829</v>
      </c>
      <c r="D6075">
        <v>361</v>
      </c>
      <c r="F6075" s="4">
        <v>753</v>
      </c>
      <c r="G6075">
        <v>69433</v>
      </c>
      <c r="H6075" t="s">
        <v>3505</v>
      </c>
      <c r="J6075" s="4">
        <f>MIN(Table16[[#This Row],[Medicare Outpatient Allowable Rate]:[WPPA Inc Outpatient Allowable Rate]])</f>
        <v>451.8</v>
      </c>
      <c r="K6075" s="4">
        <f>MAX(Table16[[#This Row],[Blue Cross Outpatient Allowable Rate]:[WPPA Inc Outpatient Allowable Rate]])</f>
        <v>715.35</v>
      </c>
      <c r="L6075" s="4">
        <f>SUM(Table16[[#This Row],[Price]]*4.42)</f>
        <v>3328.2599999999998</v>
      </c>
      <c r="M6075" s="4">
        <v>550</v>
      </c>
      <c r="N6075" s="4">
        <f>SUM(Table16[[#This Row],[ChargeID]]*0.76)</f>
        <v>572.28</v>
      </c>
      <c r="O6075" s="4">
        <f>SUM(Table16[[#This Row],[Price]]*0.95)</f>
        <v>715.35</v>
      </c>
      <c r="P6075" s="4">
        <f>SUM(Table16[[#This Row],[Price]]*0.8)</f>
        <v>602.4</v>
      </c>
      <c r="Q6075" s="4">
        <f>SUM(Table16[[#This Row],[Price]]*0.6)</f>
        <v>451.8</v>
      </c>
    </row>
    <row r="6076" spans="1:17" x14ac:dyDescent="0.25">
      <c r="A6076" t="s">
        <v>3377</v>
      </c>
      <c r="B6076">
        <v>3280</v>
      </c>
      <c r="C6076" t="s">
        <v>3830</v>
      </c>
      <c r="D6076">
        <v>361</v>
      </c>
      <c r="F6076" s="4">
        <v>3280</v>
      </c>
      <c r="G6076">
        <v>69436</v>
      </c>
      <c r="H6076">
        <v>50</v>
      </c>
      <c r="J6076" s="4">
        <f>MIN(Table16[[#This Row],[Medicare Outpatient Allowable Rate]:[WPPA Inc Outpatient Allowable Rate]])</f>
        <v>1272</v>
      </c>
      <c r="K6076" s="4">
        <f>MAX(Table16[[#This Row],[Blue Cross Outpatient Allowable Rate]:[WPPA Inc Outpatient Allowable Rate]])</f>
        <v>3116</v>
      </c>
      <c r="L6076" s="4">
        <f>SUM(Table16[[#This Row],[Price]]*4.42)</f>
        <v>14497.6</v>
      </c>
      <c r="M6076" s="4">
        <v>1272</v>
      </c>
      <c r="N6076" s="4">
        <f>SUM(Table16[[#This Row],[ChargeID]]*0.76)</f>
        <v>2492.8000000000002</v>
      </c>
      <c r="O6076" s="4">
        <f>SUM(Table16[[#This Row],[Price]]*0.95)</f>
        <v>3116</v>
      </c>
      <c r="P6076" s="4">
        <f>SUM(Table16[[#This Row],[Price]]*0.8)</f>
        <v>2624</v>
      </c>
      <c r="Q6076" s="4">
        <f>SUM(Table16[[#This Row],[Price]]*0.6)</f>
        <v>1968</v>
      </c>
    </row>
    <row r="6077" spans="1:17" x14ac:dyDescent="0.25">
      <c r="A6077" t="s">
        <v>3377</v>
      </c>
      <c r="B6077">
        <v>1382</v>
      </c>
      <c r="C6077" t="s">
        <v>3831</v>
      </c>
      <c r="D6077">
        <v>361</v>
      </c>
      <c r="F6077" s="4">
        <v>1382</v>
      </c>
      <c r="G6077">
        <v>69540</v>
      </c>
      <c r="H6077">
        <v>59</v>
      </c>
      <c r="J6077" s="4">
        <f>MIN(Table16[[#This Row],[Medicare Outpatient Allowable Rate]:[WPPA Inc Outpatient Allowable Rate]])</f>
        <v>0</v>
      </c>
      <c r="K6077" s="4">
        <f>MAX(Table16[[#This Row],[Blue Cross Outpatient Allowable Rate]:[WPPA Inc Outpatient Allowable Rate]])</f>
        <v>1312.8999999999999</v>
      </c>
      <c r="L6077" s="4">
        <f>SUM(Table16[[#This Row],[Price]]*4.42)</f>
        <v>6108.44</v>
      </c>
      <c r="M6077" s="4">
        <v>0</v>
      </c>
      <c r="N6077" s="4">
        <f>SUM(Table16[[#This Row],[ChargeID]]*0.76)</f>
        <v>1050.32</v>
      </c>
      <c r="O6077" s="4">
        <f>SUM(Table16[[#This Row],[Price]]*0.95)</f>
        <v>1312.8999999999999</v>
      </c>
      <c r="P6077" s="4">
        <f>SUM(Table16[[#This Row],[Price]]*0.8)</f>
        <v>1105.6000000000001</v>
      </c>
      <c r="Q6077" s="4">
        <f>SUM(Table16[[#This Row],[Price]]*0.6)</f>
        <v>829.19999999999993</v>
      </c>
    </row>
    <row r="6078" spans="1:17" x14ac:dyDescent="0.25">
      <c r="A6078" t="s">
        <v>3377</v>
      </c>
      <c r="B6078">
        <v>5284</v>
      </c>
      <c r="C6078" t="s">
        <v>3832</v>
      </c>
      <c r="D6078">
        <v>361</v>
      </c>
      <c r="F6078" s="4">
        <v>5284</v>
      </c>
      <c r="G6078">
        <v>69610</v>
      </c>
      <c r="H6078" t="s">
        <v>3505</v>
      </c>
      <c r="J6078" s="4">
        <f>MIN(Table16[[#This Row],[Medicare Outpatient Allowable Rate]:[WPPA Inc Outpatient Allowable Rate]])</f>
        <v>3170.4</v>
      </c>
      <c r="K6078" s="4">
        <f>MAX(Table16[[#This Row],[Blue Cross Outpatient Allowable Rate]:[WPPA Inc Outpatient Allowable Rate]])</f>
        <v>5019.8</v>
      </c>
      <c r="L6078" s="4">
        <f>SUM(Table16[[#This Row],[Price]]*4.42)</f>
        <v>23355.279999999999</v>
      </c>
      <c r="M6078" s="4">
        <v>3710</v>
      </c>
      <c r="N6078" s="4">
        <f>SUM(Table16[[#This Row],[ChargeID]]*0.76)</f>
        <v>4015.84</v>
      </c>
      <c r="O6078" s="4">
        <f>SUM(Table16[[#This Row],[Price]]*0.95)</f>
        <v>5019.8</v>
      </c>
      <c r="P6078" s="4">
        <f>SUM(Table16[[#This Row],[Price]]*0.8)</f>
        <v>4227.2</v>
      </c>
      <c r="Q6078" s="4">
        <f>SUM(Table16[[#This Row],[Price]]*0.6)</f>
        <v>3170.4</v>
      </c>
    </row>
    <row r="6079" spans="1:17" x14ac:dyDescent="0.25">
      <c r="A6079" t="s">
        <v>3377</v>
      </c>
      <c r="B6079">
        <v>5284</v>
      </c>
      <c r="C6079" t="s">
        <v>3833</v>
      </c>
      <c r="D6079">
        <v>361</v>
      </c>
      <c r="F6079" s="4">
        <v>5284</v>
      </c>
      <c r="G6079">
        <v>69610</v>
      </c>
      <c r="H6079" t="s">
        <v>3502</v>
      </c>
      <c r="J6079" s="4">
        <f>MIN(Table16[[#This Row],[Medicare Outpatient Allowable Rate]:[WPPA Inc Outpatient Allowable Rate]])</f>
        <v>3170.4</v>
      </c>
      <c r="K6079" s="4">
        <f>MAX(Table16[[#This Row],[Blue Cross Outpatient Allowable Rate]:[WPPA Inc Outpatient Allowable Rate]])</f>
        <v>5019.8</v>
      </c>
      <c r="L6079" s="4">
        <f>SUM(Table16[[#This Row],[Price]]*4.42)</f>
        <v>23355.279999999999</v>
      </c>
      <c r="M6079" s="4">
        <v>3710</v>
      </c>
      <c r="N6079" s="4">
        <f>SUM(Table16[[#This Row],[ChargeID]]*0.76)</f>
        <v>4015.84</v>
      </c>
      <c r="O6079" s="4">
        <f>SUM(Table16[[#This Row],[Price]]*0.95)</f>
        <v>5019.8</v>
      </c>
      <c r="P6079" s="4">
        <f>SUM(Table16[[#This Row],[Price]]*0.8)</f>
        <v>4227.2</v>
      </c>
      <c r="Q6079" s="4">
        <f>SUM(Table16[[#This Row],[Price]]*0.6)</f>
        <v>3170.4</v>
      </c>
    </row>
    <row r="6080" spans="1:17" x14ac:dyDescent="0.25">
      <c r="A6080" t="s">
        <v>3377</v>
      </c>
      <c r="B6080">
        <v>5284</v>
      </c>
      <c r="C6080" t="s">
        <v>3834</v>
      </c>
      <c r="D6080">
        <v>361</v>
      </c>
      <c r="F6080" s="4">
        <v>5284</v>
      </c>
      <c r="G6080">
        <v>69610</v>
      </c>
      <c r="H6080">
        <v>50</v>
      </c>
      <c r="J6080" s="4">
        <f>MIN(Table16[[#This Row],[Medicare Outpatient Allowable Rate]:[WPPA Inc Outpatient Allowable Rate]])</f>
        <v>3170.4</v>
      </c>
      <c r="K6080" s="4">
        <f>MAX(Table16[[#This Row],[Blue Cross Outpatient Allowable Rate]:[WPPA Inc Outpatient Allowable Rate]])</f>
        <v>5019.8</v>
      </c>
      <c r="L6080" s="4">
        <f>SUM(Table16[[#This Row],[Price]]*4.42)</f>
        <v>23355.279999999999</v>
      </c>
      <c r="M6080" s="4">
        <v>3710</v>
      </c>
      <c r="N6080" s="4">
        <f>SUM(Table16[[#This Row],[ChargeID]]*0.76)</f>
        <v>4015.84</v>
      </c>
      <c r="O6080" s="4">
        <f>SUM(Table16[[#This Row],[Price]]*0.95)</f>
        <v>5019.8</v>
      </c>
      <c r="P6080" s="4">
        <f>SUM(Table16[[#This Row],[Price]]*0.8)</f>
        <v>4227.2</v>
      </c>
      <c r="Q6080" s="4">
        <f>SUM(Table16[[#This Row],[Price]]*0.6)</f>
        <v>3170.4</v>
      </c>
    </row>
    <row r="6081" spans="1:17" x14ac:dyDescent="0.25">
      <c r="A6081" t="s">
        <v>3377</v>
      </c>
      <c r="B6081">
        <v>4452</v>
      </c>
      <c r="C6081" t="s">
        <v>3835</v>
      </c>
      <c r="D6081">
        <v>360</v>
      </c>
      <c r="F6081" s="4">
        <v>4452</v>
      </c>
      <c r="G6081">
        <v>69620</v>
      </c>
      <c r="J6081" s="4">
        <f>MIN(Table16[[#This Row],[Medicare Outpatient Allowable Rate]:[WPPA Inc Outpatient Allowable Rate]])</f>
        <v>2671.2</v>
      </c>
      <c r="K6081" s="4">
        <f>MAX(Table16[[#This Row],[Blue Cross Outpatient Allowable Rate]:[WPPA Inc Outpatient Allowable Rate]])</f>
        <v>4229.3999999999996</v>
      </c>
      <c r="L6081" s="4">
        <f>SUM(Table16[[#This Row],[Price]]*4.42)</f>
        <v>19677.84</v>
      </c>
      <c r="M6081" s="4">
        <v>3710</v>
      </c>
      <c r="N6081" s="4">
        <f>SUM(Table16[[#This Row],[ChargeID]]*0.76)</f>
        <v>3383.52</v>
      </c>
      <c r="O6081" s="4">
        <f>SUM(Table16[[#This Row],[Price]]*0.95)</f>
        <v>4229.3999999999996</v>
      </c>
      <c r="P6081" s="4">
        <f>SUM(Table16[[#This Row],[Price]]*0.8)</f>
        <v>3561.6000000000004</v>
      </c>
      <c r="Q6081" s="4">
        <f>SUM(Table16[[#This Row],[Price]]*0.6)</f>
        <v>2671.2</v>
      </c>
    </row>
    <row r="6082" spans="1:17" x14ac:dyDescent="0.25">
      <c r="A6082" t="s">
        <v>3377</v>
      </c>
      <c r="B6082">
        <v>5284</v>
      </c>
      <c r="C6082" t="s">
        <v>3836</v>
      </c>
      <c r="D6082">
        <v>361</v>
      </c>
      <c r="F6082" s="4">
        <v>5284</v>
      </c>
      <c r="G6082">
        <v>69631</v>
      </c>
      <c r="H6082">
        <v>50</v>
      </c>
      <c r="J6082" s="4">
        <f>MIN(Table16[[#This Row],[Medicare Outpatient Allowable Rate]:[WPPA Inc Outpatient Allowable Rate]])</f>
        <v>3170.4</v>
      </c>
      <c r="K6082" s="4">
        <f>MAX(Table16[[#This Row],[Blue Cross Outpatient Allowable Rate]:[WPPA Inc Outpatient Allowable Rate]])</f>
        <v>5891</v>
      </c>
      <c r="L6082" s="4">
        <f>SUM(Table16[[#This Row],[Price]]*4.42)</f>
        <v>23355.279999999999</v>
      </c>
      <c r="M6082" s="4">
        <v>5891</v>
      </c>
      <c r="N6082" s="4">
        <f>SUM(Table16[[#This Row],[ChargeID]]*0.76)</f>
        <v>4015.84</v>
      </c>
      <c r="O6082" s="4">
        <f>SUM(Table16[[#This Row],[Price]]*0.95)</f>
        <v>5019.8</v>
      </c>
      <c r="P6082" s="4">
        <f>SUM(Table16[[#This Row],[Price]]*0.8)</f>
        <v>4227.2</v>
      </c>
      <c r="Q6082" s="4">
        <f>SUM(Table16[[#This Row],[Price]]*0.6)</f>
        <v>3170.4</v>
      </c>
    </row>
    <row r="6083" spans="1:17" x14ac:dyDescent="0.25">
      <c r="A6083" t="s">
        <v>3377</v>
      </c>
      <c r="B6083">
        <v>1690</v>
      </c>
      <c r="C6083" t="s">
        <v>3837</v>
      </c>
      <c r="D6083">
        <v>361</v>
      </c>
      <c r="F6083" s="4">
        <v>1690</v>
      </c>
      <c r="G6083" t="s">
        <v>3503</v>
      </c>
      <c r="J6083" s="4">
        <f>MIN(Table16[[#This Row],[Medicare Outpatient Allowable Rate]:[WPPA Inc Outpatient Allowable Rate]])</f>
        <v>997</v>
      </c>
      <c r="K6083" s="4">
        <f>MAX(Table16[[#This Row],[Blue Cross Outpatient Allowable Rate]:[WPPA Inc Outpatient Allowable Rate]])</f>
        <v>1605.5</v>
      </c>
      <c r="L6083" s="4">
        <f>SUM(Table16[[#This Row],[Price]]*4.42)</f>
        <v>7469.8</v>
      </c>
      <c r="M6083" s="4">
        <v>997</v>
      </c>
      <c r="N6083" s="4">
        <f>SUM(Table16[[#This Row],[ChargeID]]*0.76)</f>
        <v>1284.4000000000001</v>
      </c>
      <c r="O6083" s="4">
        <f>SUM(Table16[[#This Row],[Price]]*0.95)</f>
        <v>1605.5</v>
      </c>
      <c r="P6083" s="4">
        <f>SUM(Table16[[#This Row],[Price]]*0.8)</f>
        <v>1352</v>
      </c>
      <c r="Q6083" s="4">
        <f>SUM(Table16[[#This Row],[Price]]*0.6)</f>
        <v>1014</v>
      </c>
    </row>
    <row r="6084" spans="1:17" x14ac:dyDescent="0.25">
      <c r="A6084" t="s">
        <v>3377</v>
      </c>
      <c r="B6084">
        <v>716</v>
      </c>
      <c r="C6084" t="s">
        <v>11957</v>
      </c>
      <c r="D6084">
        <v>361</v>
      </c>
      <c r="F6084" s="4">
        <v>716</v>
      </c>
      <c r="G6084">
        <v>16030</v>
      </c>
      <c r="J6084" s="4">
        <f>MIN(Table16[[#This Row],[Medicare Outpatient Allowable Rate]:[WPPA Inc Outpatient Allowable Rate]])</f>
        <v>368</v>
      </c>
      <c r="K6084" s="4">
        <f>MAX(Table16[[#This Row],[Blue Cross Outpatient Allowable Rate]:[WPPA Inc Outpatient Allowable Rate]])</f>
        <v>680.19999999999993</v>
      </c>
      <c r="L6084" s="4">
        <f>SUM(Table16[[#This Row],[Price]]*4.42)</f>
        <v>3164.72</v>
      </c>
      <c r="M6084" s="4">
        <v>368</v>
      </c>
      <c r="N6084" s="4">
        <f>SUM(Table16[[#This Row],[ChargeID]]*0.76)</f>
        <v>544.16</v>
      </c>
      <c r="O6084" s="4">
        <f>SUM(Table16[[#This Row],[Price]]*0.95)</f>
        <v>680.19999999999993</v>
      </c>
      <c r="P6084" s="4">
        <f>SUM(Table16[[#This Row],[Price]]*0.8)</f>
        <v>572.80000000000007</v>
      </c>
      <c r="Q6084" s="4">
        <f>SUM(Table16[[#This Row],[Price]]*0.6)</f>
        <v>429.59999999999997</v>
      </c>
    </row>
    <row r="6085" spans="1:17" x14ac:dyDescent="0.25">
      <c r="A6085" t="s">
        <v>3377</v>
      </c>
      <c r="B6085">
        <v>692</v>
      </c>
      <c r="C6085" t="s">
        <v>3838</v>
      </c>
      <c r="D6085">
        <v>361</v>
      </c>
      <c r="F6085" s="4">
        <v>692</v>
      </c>
      <c r="G6085">
        <v>92502</v>
      </c>
      <c r="J6085" s="4">
        <f>MIN(Table16[[#This Row],[Medicare Outpatient Allowable Rate]:[WPPA Inc Outpatient Allowable Rate]])</f>
        <v>0</v>
      </c>
      <c r="K6085" s="4">
        <f>MAX(Table16[[#This Row],[Blue Cross Outpatient Allowable Rate]:[WPPA Inc Outpatient Allowable Rate]])</f>
        <v>657.4</v>
      </c>
      <c r="L6085" s="4">
        <f>SUM(Table16[[#This Row],[Price]]*4.42)</f>
        <v>3058.64</v>
      </c>
      <c r="M6085" s="4">
        <v>0</v>
      </c>
      <c r="N6085" s="4">
        <f>SUM(Table16[[#This Row],[ChargeID]]*0.76)</f>
        <v>525.91999999999996</v>
      </c>
      <c r="O6085" s="4">
        <f>SUM(Table16[[#This Row],[Price]]*0.95)</f>
        <v>657.4</v>
      </c>
      <c r="P6085" s="4">
        <f>SUM(Table16[[#This Row],[Price]]*0.8)</f>
        <v>553.6</v>
      </c>
      <c r="Q6085" s="4">
        <f>SUM(Table16[[#This Row],[Price]]*0.6)</f>
        <v>415.2</v>
      </c>
    </row>
    <row r="6086" spans="1:17" x14ac:dyDescent="0.25">
      <c r="A6086" t="s">
        <v>3377</v>
      </c>
      <c r="B6086">
        <v>1032</v>
      </c>
      <c r="C6086" t="s">
        <v>3839</v>
      </c>
      <c r="D6086">
        <v>360</v>
      </c>
      <c r="F6086" s="4">
        <v>1032</v>
      </c>
      <c r="G6086">
        <v>92960</v>
      </c>
      <c r="J6086" s="4">
        <f>MIN(Table16[[#This Row],[Medicare Outpatient Allowable Rate]:[WPPA Inc Outpatient Allowable Rate]])</f>
        <v>0</v>
      </c>
      <c r="K6086" s="4">
        <f>MAX(Table16[[#This Row],[Blue Cross Outpatient Allowable Rate]:[WPPA Inc Outpatient Allowable Rate]])</f>
        <v>980.4</v>
      </c>
      <c r="L6086" s="4">
        <f>SUM(Table16[[#This Row],[Price]]*4.42)</f>
        <v>4561.4399999999996</v>
      </c>
      <c r="M6086" s="4">
        <v>0</v>
      </c>
      <c r="N6086" s="4">
        <f>SUM(Table16[[#This Row],[ChargeID]]*0.76)</f>
        <v>784.32</v>
      </c>
      <c r="O6086" s="4">
        <f>SUM(Table16[[#This Row],[Price]]*0.95)</f>
        <v>980.4</v>
      </c>
      <c r="P6086" s="4">
        <f>SUM(Table16[[#This Row],[Price]]*0.8)</f>
        <v>825.6</v>
      </c>
      <c r="Q6086" s="4">
        <f>SUM(Table16[[#This Row],[Price]]*0.6)</f>
        <v>619.19999999999993</v>
      </c>
    </row>
    <row r="6087" spans="1:17" x14ac:dyDescent="0.25">
      <c r="A6087" t="s">
        <v>3377</v>
      </c>
      <c r="B6087">
        <v>391</v>
      </c>
      <c r="C6087" t="s">
        <v>3512</v>
      </c>
      <c r="D6087">
        <v>361</v>
      </c>
      <c r="F6087" s="4">
        <v>391</v>
      </c>
      <c r="G6087">
        <v>11042</v>
      </c>
      <c r="J6087" s="4">
        <f>MIN(Table16[[#This Row],[Medicare Outpatient Allowable Rate]:[WPPA Inc Outpatient Allowable Rate]])</f>
        <v>234.6</v>
      </c>
      <c r="K6087" s="4">
        <f>MAX(Table16[[#This Row],[Blue Cross Outpatient Allowable Rate]:[WPPA Inc Outpatient Allowable Rate]])</f>
        <v>371.45</v>
      </c>
      <c r="L6087" s="4">
        <f>SUM(Table16[[#This Row],[Price]]*4.42)</f>
        <v>1728.22</v>
      </c>
      <c r="M6087" s="4">
        <v>276</v>
      </c>
      <c r="N6087" s="4">
        <f>SUM(Table16[[#This Row],[ChargeID]]*0.76)</f>
        <v>297.16000000000003</v>
      </c>
      <c r="O6087" s="4">
        <f>SUM(Table16[[#This Row],[Price]]*0.95)</f>
        <v>371.45</v>
      </c>
      <c r="P6087" s="4">
        <f>SUM(Table16[[#This Row],[Price]]*0.8)</f>
        <v>312.8</v>
      </c>
      <c r="Q6087" s="4">
        <f>SUM(Table16[[#This Row],[Price]]*0.6)</f>
        <v>234.6</v>
      </c>
    </row>
    <row r="6088" spans="1:17" x14ac:dyDescent="0.25">
      <c r="A6088" t="s">
        <v>3377</v>
      </c>
      <c r="B6088">
        <v>0</v>
      </c>
      <c r="C6088" t="s">
        <v>3512</v>
      </c>
      <c r="D6088">
        <v>361</v>
      </c>
      <c r="F6088" s="4">
        <v>0</v>
      </c>
      <c r="G6088">
        <v>11043</v>
      </c>
      <c r="J6088" s="4">
        <f>MIN(Table16[[#This Row],[Medicare Outpatient Allowable Rate]:[WPPA Inc Outpatient Allowable Rate]])</f>
        <v>0</v>
      </c>
      <c r="K6088" s="4">
        <f>MAX(Table16[[#This Row],[Blue Cross Outpatient Allowable Rate]:[WPPA Inc Outpatient Allowable Rate]])</f>
        <v>276</v>
      </c>
      <c r="L6088" s="4">
        <f>SUM(Table16[[#This Row],[Price]]*4.42)</f>
        <v>0</v>
      </c>
      <c r="M6088" s="4">
        <v>276</v>
      </c>
      <c r="N6088" s="4">
        <f>SUM(Table16[[#This Row],[ChargeID]]*0.76)</f>
        <v>0</v>
      </c>
      <c r="O6088" s="4">
        <f>SUM(Table16[[#This Row],[Price]]*0.95)</f>
        <v>0</v>
      </c>
      <c r="P6088" s="4">
        <f>SUM(Table16[[#This Row],[Price]]*0.8)</f>
        <v>0</v>
      </c>
      <c r="Q6088" s="4">
        <f>SUM(Table16[[#This Row],[Price]]*0.6)</f>
        <v>0</v>
      </c>
    </row>
    <row r="6089" spans="1:17" x14ac:dyDescent="0.25">
      <c r="A6089" t="s">
        <v>3377</v>
      </c>
      <c r="B6089">
        <v>0</v>
      </c>
      <c r="C6089" t="s">
        <v>3512</v>
      </c>
      <c r="D6089">
        <v>361</v>
      </c>
      <c r="F6089" s="4">
        <v>0</v>
      </c>
      <c r="G6089">
        <v>11044</v>
      </c>
      <c r="J6089" s="4">
        <f>MIN(Table16[[#This Row],[Medicare Outpatient Allowable Rate]:[WPPA Inc Outpatient Allowable Rate]])</f>
        <v>0</v>
      </c>
      <c r="K6089" s="4">
        <f>MAX(Table16[[#This Row],[Blue Cross Outpatient Allowable Rate]:[WPPA Inc Outpatient Allowable Rate]])</f>
        <v>276</v>
      </c>
      <c r="L6089" s="4">
        <f>SUM(Table16[[#This Row],[Price]]*4.42)</f>
        <v>0</v>
      </c>
      <c r="M6089" s="4">
        <v>276</v>
      </c>
      <c r="N6089" s="4">
        <f>SUM(Table16[[#This Row],[ChargeID]]*0.76)</f>
        <v>0</v>
      </c>
      <c r="O6089" s="4">
        <f>SUM(Table16[[#This Row],[Price]]*0.95)</f>
        <v>0</v>
      </c>
      <c r="P6089" s="4">
        <f>SUM(Table16[[#This Row],[Price]]*0.8)</f>
        <v>0</v>
      </c>
      <c r="Q6089" s="4">
        <f>SUM(Table16[[#This Row],[Price]]*0.6)</f>
        <v>0</v>
      </c>
    </row>
    <row r="6090" spans="1:17" x14ac:dyDescent="0.25">
      <c r="A6090" t="s">
        <v>3377</v>
      </c>
      <c r="B6090">
        <v>0</v>
      </c>
      <c r="C6090" t="s">
        <v>3512</v>
      </c>
      <c r="D6090">
        <v>361</v>
      </c>
      <c r="F6090" s="4">
        <v>0</v>
      </c>
      <c r="G6090">
        <v>11045</v>
      </c>
      <c r="J6090" s="4">
        <f>MIN(Table16[[#This Row],[Medicare Outpatient Allowable Rate]:[WPPA Inc Outpatient Allowable Rate]])</f>
        <v>0</v>
      </c>
      <c r="K6090" s="4">
        <f>MAX(Table16[[#This Row],[Blue Cross Outpatient Allowable Rate]:[WPPA Inc Outpatient Allowable Rate]])</f>
        <v>276</v>
      </c>
      <c r="L6090" s="4">
        <f>SUM(Table16[[#This Row],[Price]]*4.42)</f>
        <v>0</v>
      </c>
      <c r="M6090" s="4">
        <v>276</v>
      </c>
      <c r="N6090" s="4">
        <f>SUM(Table16[[#This Row],[ChargeID]]*0.76)</f>
        <v>0</v>
      </c>
      <c r="O6090" s="4">
        <f>SUM(Table16[[#This Row],[Price]]*0.95)</f>
        <v>0</v>
      </c>
      <c r="P6090" s="4">
        <f>SUM(Table16[[#This Row],[Price]]*0.8)</f>
        <v>0</v>
      </c>
      <c r="Q6090" s="4">
        <f>SUM(Table16[[#This Row],[Price]]*0.6)</f>
        <v>0</v>
      </c>
    </row>
    <row r="6091" spans="1:17" x14ac:dyDescent="0.25">
      <c r="A6091" t="s">
        <v>3377</v>
      </c>
      <c r="B6091">
        <v>0</v>
      </c>
      <c r="C6091" t="s">
        <v>3512</v>
      </c>
      <c r="D6091">
        <v>361</v>
      </c>
      <c r="F6091" s="4">
        <v>0</v>
      </c>
      <c r="G6091">
        <v>11046</v>
      </c>
      <c r="J6091" s="4">
        <f>MIN(Table16[[#This Row],[Medicare Outpatient Allowable Rate]:[WPPA Inc Outpatient Allowable Rate]])</f>
        <v>0</v>
      </c>
      <c r="K6091" s="4">
        <f>MAX(Table16[[#This Row],[Blue Cross Outpatient Allowable Rate]:[WPPA Inc Outpatient Allowable Rate]])</f>
        <v>276</v>
      </c>
      <c r="L6091" s="4">
        <f>SUM(Table16[[#This Row],[Price]]*4.42)</f>
        <v>0</v>
      </c>
      <c r="M6091" s="4">
        <v>276</v>
      </c>
      <c r="N6091" s="4">
        <f>SUM(Table16[[#This Row],[ChargeID]]*0.76)</f>
        <v>0</v>
      </c>
      <c r="O6091" s="4">
        <f>SUM(Table16[[#This Row],[Price]]*0.95)</f>
        <v>0</v>
      </c>
      <c r="P6091" s="4">
        <f>SUM(Table16[[#This Row],[Price]]*0.8)</f>
        <v>0</v>
      </c>
      <c r="Q6091" s="4">
        <f>SUM(Table16[[#This Row],[Price]]*0.6)</f>
        <v>0</v>
      </c>
    </row>
    <row r="6092" spans="1:17" x14ac:dyDescent="0.25">
      <c r="A6092" t="s">
        <v>3377</v>
      </c>
      <c r="B6092">
        <v>0</v>
      </c>
      <c r="C6092" t="s">
        <v>3840</v>
      </c>
      <c r="D6092">
        <v>361</v>
      </c>
      <c r="F6092" s="4">
        <v>0</v>
      </c>
      <c r="G6092">
        <v>11100</v>
      </c>
      <c r="J6092" s="4">
        <f>MIN(Table16[[#This Row],[Medicare Outpatient Allowable Rate]:[WPPA Inc Outpatient Allowable Rate]])</f>
        <v>0</v>
      </c>
      <c r="K6092" s="4">
        <f>MAX(Table16[[#This Row],[Blue Cross Outpatient Allowable Rate]:[WPPA Inc Outpatient Allowable Rate]])</f>
        <v>0</v>
      </c>
      <c r="L6092" s="4">
        <f>SUM(Table16[[#This Row],[Price]]*4.42)</f>
        <v>0</v>
      </c>
      <c r="M6092" s="4">
        <v>0</v>
      </c>
      <c r="N6092" s="4">
        <f>SUM(Table16[[#This Row],[ChargeID]]*0.76)</f>
        <v>0</v>
      </c>
      <c r="O6092" s="4">
        <f>SUM(Table16[[#This Row],[Price]]*0.95)</f>
        <v>0</v>
      </c>
      <c r="P6092" s="4">
        <f>SUM(Table16[[#This Row],[Price]]*0.8)</f>
        <v>0</v>
      </c>
      <c r="Q6092" s="4">
        <f>SUM(Table16[[#This Row],[Price]]*0.6)</f>
        <v>0</v>
      </c>
    </row>
    <row r="6093" spans="1:17" x14ac:dyDescent="0.25">
      <c r="A6093" t="s">
        <v>3377</v>
      </c>
      <c r="B6093">
        <v>2682</v>
      </c>
      <c r="C6093" t="s">
        <v>3535</v>
      </c>
      <c r="D6093">
        <v>361</v>
      </c>
      <c r="F6093" s="4">
        <v>2682</v>
      </c>
      <c r="G6093">
        <v>13152</v>
      </c>
      <c r="J6093" s="4">
        <f>MIN(Table16[[#This Row],[Medicare Outpatient Allowable Rate]:[WPPA Inc Outpatient Allowable Rate]])</f>
        <v>1602</v>
      </c>
      <c r="K6093" s="4">
        <f>MAX(Table16[[#This Row],[Blue Cross Outpatient Allowable Rate]:[WPPA Inc Outpatient Allowable Rate]])</f>
        <v>2547.9</v>
      </c>
      <c r="L6093" s="4">
        <f>SUM(Table16[[#This Row],[Price]]*4.42)</f>
        <v>11854.44</v>
      </c>
      <c r="M6093" s="4">
        <v>1602</v>
      </c>
      <c r="N6093" s="4">
        <f>SUM(Table16[[#This Row],[ChargeID]]*0.76)</f>
        <v>2038.32</v>
      </c>
      <c r="O6093" s="4">
        <f>SUM(Table16[[#This Row],[Price]]*0.95)</f>
        <v>2547.9</v>
      </c>
      <c r="P6093" s="4">
        <f>SUM(Table16[[#This Row],[Price]]*0.8)</f>
        <v>2145.6</v>
      </c>
      <c r="Q6093" s="4">
        <f>SUM(Table16[[#This Row],[Price]]*0.6)</f>
        <v>1609.2</v>
      </c>
    </row>
    <row r="6094" spans="1:17" x14ac:dyDescent="0.25">
      <c r="A6094" t="s">
        <v>3377</v>
      </c>
      <c r="B6094">
        <v>5549</v>
      </c>
      <c r="C6094" t="s">
        <v>3841</v>
      </c>
      <c r="D6094">
        <v>361</v>
      </c>
      <c r="F6094" s="4">
        <v>5549</v>
      </c>
      <c r="G6094">
        <v>15275</v>
      </c>
      <c r="J6094" s="4">
        <f>MIN(Table16[[#This Row],[Medicare Outpatient Allowable Rate]:[WPPA Inc Outpatient Allowable Rate]])</f>
        <v>3329.4</v>
      </c>
      <c r="K6094" s="4">
        <f>MAX(Table16[[#This Row],[Blue Cross Outpatient Allowable Rate]:[WPPA Inc Outpatient Allowable Rate]])</f>
        <v>5271.55</v>
      </c>
      <c r="L6094" s="4">
        <f>SUM(Table16[[#This Row],[Price]]*4.42)</f>
        <v>24526.579999999998</v>
      </c>
      <c r="M6094" s="4">
        <v>4439</v>
      </c>
      <c r="N6094" s="4">
        <f>SUM(Table16[[#This Row],[ChargeID]]*0.76)</f>
        <v>4217.24</v>
      </c>
      <c r="O6094" s="4">
        <f>SUM(Table16[[#This Row],[Price]]*0.95)</f>
        <v>5271.55</v>
      </c>
      <c r="P6094" s="4">
        <f>SUM(Table16[[#This Row],[Price]]*0.8)</f>
        <v>4439.2</v>
      </c>
      <c r="Q6094" s="4">
        <f>SUM(Table16[[#This Row],[Price]]*0.6)</f>
        <v>3329.4</v>
      </c>
    </row>
    <row r="6095" spans="1:17" x14ac:dyDescent="0.25">
      <c r="A6095" t="s">
        <v>3377</v>
      </c>
      <c r="B6095">
        <v>0</v>
      </c>
      <c r="C6095" t="s">
        <v>11958</v>
      </c>
      <c r="D6095">
        <v>360</v>
      </c>
      <c r="F6095" s="4">
        <v>0</v>
      </c>
      <c r="G6095">
        <v>19304</v>
      </c>
      <c r="H6095" t="s">
        <v>3502</v>
      </c>
      <c r="J6095" s="4">
        <f>MIN(Table16[[#This Row],[Medicare Outpatient Allowable Rate]:[WPPA Inc Outpatient Allowable Rate]])</f>
        <v>0</v>
      </c>
      <c r="K6095" s="4">
        <f>MAX(Table16[[#This Row],[Blue Cross Outpatient Allowable Rate]:[WPPA Inc Outpatient Allowable Rate]])</f>
        <v>0</v>
      </c>
      <c r="L6095" s="4">
        <f>SUM(Table16[[#This Row],[Price]]*4.42)</f>
        <v>0</v>
      </c>
      <c r="M6095" s="4">
        <v>0</v>
      </c>
      <c r="N6095" s="4">
        <f>SUM(Table16[[#This Row],[ChargeID]]*0.76)</f>
        <v>0</v>
      </c>
      <c r="O6095" s="4">
        <f>SUM(Table16[[#This Row],[Price]]*0.95)</f>
        <v>0</v>
      </c>
      <c r="P6095" s="4">
        <f>SUM(Table16[[#This Row],[Price]]*0.8)</f>
        <v>0</v>
      </c>
      <c r="Q6095" s="4">
        <f>SUM(Table16[[#This Row],[Price]]*0.6)</f>
        <v>0</v>
      </c>
    </row>
    <row r="6096" spans="1:17" x14ac:dyDescent="0.25">
      <c r="A6096" t="s">
        <v>3542</v>
      </c>
      <c r="B6096">
        <v>500</v>
      </c>
      <c r="C6096" t="s">
        <v>3842</v>
      </c>
      <c r="D6096">
        <v>360</v>
      </c>
      <c r="F6096" s="4">
        <v>500</v>
      </c>
      <c r="G6096">
        <v>20610</v>
      </c>
      <c r="J6096" s="4">
        <f>MIN(Table16[[#This Row],[Medicare Outpatient Allowable Rate]:[WPPA Inc Outpatient Allowable Rate]])</f>
        <v>300</v>
      </c>
      <c r="K6096" s="4">
        <f>MAX(Table16[[#This Row],[Blue Cross Outpatient Allowable Rate]:[WPPA Inc Outpatient Allowable Rate]])</f>
        <v>475</v>
      </c>
      <c r="L6096" s="4">
        <f>SUM(Table16[[#This Row],[Price]]*4.42)</f>
        <v>2210</v>
      </c>
      <c r="M6096" s="4">
        <v>413</v>
      </c>
      <c r="N6096" s="4">
        <f>SUM(Table16[[#This Row],[ChargeID]]*0.76)</f>
        <v>380</v>
      </c>
      <c r="O6096" s="4">
        <f>SUM(Table16[[#This Row],[Price]]*0.95)</f>
        <v>475</v>
      </c>
      <c r="P6096" s="4">
        <f>SUM(Table16[[#This Row],[Price]]*0.8)</f>
        <v>400</v>
      </c>
      <c r="Q6096" s="4">
        <f>SUM(Table16[[#This Row],[Price]]*0.6)</f>
        <v>300</v>
      </c>
    </row>
    <row r="6097" spans="1:17" x14ac:dyDescent="0.25">
      <c r="A6097" t="s">
        <v>3377</v>
      </c>
      <c r="B6097">
        <v>2517</v>
      </c>
      <c r="C6097" t="s">
        <v>3544</v>
      </c>
      <c r="D6097">
        <v>361</v>
      </c>
      <c r="F6097" s="4">
        <v>2517</v>
      </c>
      <c r="G6097">
        <v>20680</v>
      </c>
      <c r="H6097" t="s">
        <v>3505</v>
      </c>
      <c r="J6097" s="4">
        <f>MIN(Table16[[#This Row],[Medicare Outpatient Allowable Rate]:[WPPA Inc Outpatient Allowable Rate]])</f>
        <v>1510.2</v>
      </c>
      <c r="K6097" s="4">
        <f>MAX(Table16[[#This Row],[Blue Cross Outpatient Allowable Rate]:[WPPA Inc Outpatient Allowable Rate]])</f>
        <v>2788</v>
      </c>
      <c r="L6097" s="4">
        <f>SUM(Table16[[#This Row],[Price]]*4.42)</f>
        <v>11125.14</v>
      </c>
      <c r="M6097" s="4">
        <v>2788</v>
      </c>
      <c r="N6097" s="4">
        <f>SUM(Table16[[#This Row],[ChargeID]]*0.76)</f>
        <v>1912.92</v>
      </c>
      <c r="O6097" s="4">
        <f>SUM(Table16[[#This Row],[Price]]*0.95)</f>
        <v>2391.15</v>
      </c>
      <c r="P6097" s="4">
        <f>SUM(Table16[[#This Row],[Price]]*0.8)</f>
        <v>2013.6000000000001</v>
      </c>
      <c r="Q6097" s="4">
        <f>SUM(Table16[[#This Row],[Price]]*0.6)</f>
        <v>1510.2</v>
      </c>
    </row>
    <row r="6098" spans="1:17" x14ac:dyDescent="0.25">
      <c r="A6098" t="s">
        <v>3377</v>
      </c>
      <c r="B6098">
        <v>5195</v>
      </c>
      <c r="C6098" t="s">
        <v>3843</v>
      </c>
      <c r="D6098">
        <v>361</v>
      </c>
      <c r="F6098" s="4">
        <v>5195</v>
      </c>
      <c r="G6098">
        <v>21235</v>
      </c>
      <c r="J6098" s="4">
        <f>MIN(Table16[[#This Row],[Medicare Outpatient Allowable Rate]:[WPPA Inc Outpatient Allowable Rate]])</f>
        <v>0</v>
      </c>
      <c r="K6098" s="4">
        <f>MAX(Table16[[#This Row],[Blue Cross Outpatient Allowable Rate]:[WPPA Inc Outpatient Allowable Rate]])</f>
        <v>4935.25</v>
      </c>
      <c r="L6098" s="4">
        <f>SUM(Table16[[#This Row],[Price]]*4.42)</f>
        <v>22961.899999999998</v>
      </c>
      <c r="M6098" s="4">
        <v>0</v>
      </c>
      <c r="N6098" s="4">
        <f>SUM(Table16[[#This Row],[ChargeID]]*0.76)</f>
        <v>3948.2000000000003</v>
      </c>
      <c r="O6098" s="4">
        <f>SUM(Table16[[#This Row],[Price]]*0.95)</f>
        <v>4935.25</v>
      </c>
      <c r="P6098" s="4">
        <f>SUM(Table16[[#This Row],[Price]]*0.8)</f>
        <v>4156</v>
      </c>
      <c r="Q6098" s="4">
        <f>SUM(Table16[[#This Row],[Price]]*0.6)</f>
        <v>3117</v>
      </c>
    </row>
    <row r="6099" spans="1:17" x14ac:dyDescent="0.25">
      <c r="A6099" t="s">
        <v>3377</v>
      </c>
      <c r="B6099">
        <v>1552</v>
      </c>
      <c r="C6099" t="s">
        <v>3548</v>
      </c>
      <c r="D6099">
        <v>361</v>
      </c>
      <c r="F6099" s="4">
        <v>1552</v>
      </c>
      <c r="G6099">
        <v>21320</v>
      </c>
      <c r="J6099" s="4">
        <f>MIN(Table16[[#This Row],[Medicare Outpatient Allowable Rate]:[WPPA Inc Outpatient Allowable Rate]])</f>
        <v>931.19999999999993</v>
      </c>
      <c r="K6099" s="4">
        <f>MAX(Table16[[#This Row],[Blue Cross Outpatient Allowable Rate]:[WPPA Inc Outpatient Allowable Rate]])</f>
        <v>1952</v>
      </c>
      <c r="L6099" s="4">
        <f>SUM(Table16[[#This Row],[Price]]*4.42)</f>
        <v>6859.84</v>
      </c>
      <c r="M6099" s="4">
        <v>1952</v>
      </c>
      <c r="N6099" s="4">
        <f>SUM(Table16[[#This Row],[ChargeID]]*0.76)</f>
        <v>1179.52</v>
      </c>
      <c r="O6099" s="4">
        <f>SUM(Table16[[#This Row],[Price]]*0.95)</f>
        <v>1474.3999999999999</v>
      </c>
      <c r="P6099" s="4">
        <f>SUM(Table16[[#This Row],[Price]]*0.8)</f>
        <v>1241.6000000000001</v>
      </c>
      <c r="Q6099" s="4">
        <f>SUM(Table16[[#This Row],[Price]]*0.6)</f>
        <v>931.19999999999993</v>
      </c>
    </row>
    <row r="6100" spans="1:17" x14ac:dyDescent="0.25">
      <c r="A6100" t="s">
        <v>3377</v>
      </c>
      <c r="B6100">
        <v>2893</v>
      </c>
      <c r="C6100" t="s">
        <v>3844</v>
      </c>
      <c r="D6100">
        <v>361</v>
      </c>
      <c r="F6100" s="4">
        <v>2893</v>
      </c>
      <c r="G6100">
        <v>21336</v>
      </c>
      <c r="J6100" s="4">
        <f>MIN(Table16[[#This Row],[Medicare Outpatient Allowable Rate]:[WPPA Inc Outpatient Allowable Rate]])</f>
        <v>1345</v>
      </c>
      <c r="K6100" s="4">
        <f>MAX(Table16[[#This Row],[Blue Cross Outpatient Allowable Rate]:[WPPA Inc Outpatient Allowable Rate]])</f>
        <v>2748.35</v>
      </c>
      <c r="L6100" s="4">
        <f>SUM(Table16[[#This Row],[Price]]*4.42)</f>
        <v>12787.06</v>
      </c>
      <c r="M6100" s="4">
        <v>1345</v>
      </c>
      <c r="N6100" s="4">
        <f>SUM(Table16[[#This Row],[ChargeID]]*0.76)</f>
        <v>2198.6799999999998</v>
      </c>
      <c r="O6100" s="4">
        <f>SUM(Table16[[#This Row],[Price]]*0.95)</f>
        <v>2748.35</v>
      </c>
      <c r="P6100" s="4">
        <f>SUM(Table16[[#This Row],[Price]]*0.8)</f>
        <v>2314.4</v>
      </c>
      <c r="Q6100" s="4">
        <f>SUM(Table16[[#This Row],[Price]]*0.6)</f>
        <v>1735.8</v>
      </c>
    </row>
    <row r="6101" spans="1:17" x14ac:dyDescent="0.25">
      <c r="A6101" t="s">
        <v>3377</v>
      </c>
      <c r="B6101">
        <v>1049</v>
      </c>
      <c r="C6101" t="s">
        <v>11959</v>
      </c>
      <c r="D6101">
        <v>361</v>
      </c>
      <c r="F6101" s="4">
        <v>1049</v>
      </c>
      <c r="G6101">
        <v>21337</v>
      </c>
      <c r="J6101" s="4">
        <f>MIN(Table16[[#This Row],[Medicare Outpatient Allowable Rate]:[WPPA Inc Outpatient Allowable Rate]])</f>
        <v>612</v>
      </c>
      <c r="K6101" s="4">
        <f>MAX(Table16[[#This Row],[Blue Cross Outpatient Allowable Rate]:[WPPA Inc Outpatient Allowable Rate]])</f>
        <v>996.55</v>
      </c>
      <c r="L6101" s="4">
        <f>SUM(Table16[[#This Row],[Price]]*4.42)</f>
        <v>4636.58</v>
      </c>
      <c r="M6101" s="4">
        <v>612</v>
      </c>
      <c r="N6101" s="4">
        <f>SUM(Table16[[#This Row],[ChargeID]]*0.76)</f>
        <v>797.24</v>
      </c>
      <c r="O6101" s="4">
        <f>SUM(Table16[[#This Row],[Price]]*0.95)</f>
        <v>996.55</v>
      </c>
      <c r="P6101" s="4">
        <f>SUM(Table16[[#This Row],[Price]]*0.8)</f>
        <v>839.2</v>
      </c>
      <c r="Q6101" s="4">
        <f>SUM(Table16[[#This Row],[Price]]*0.6)</f>
        <v>629.4</v>
      </c>
    </row>
    <row r="6102" spans="1:17" x14ac:dyDescent="0.25">
      <c r="A6102" t="s">
        <v>3377</v>
      </c>
      <c r="B6102">
        <v>633</v>
      </c>
      <c r="C6102" t="s">
        <v>3553</v>
      </c>
      <c r="D6102">
        <v>361</v>
      </c>
      <c r="F6102" s="4">
        <v>633</v>
      </c>
      <c r="G6102">
        <v>21555</v>
      </c>
      <c r="J6102" s="4">
        <f>MIN(Table16[[#This Row],[Medicare Outpatient Allowable Rate]:[WPPA Inc Outpatient Allowable Rate]])</f>
        <v>379.8</v>
      </c>
      <c r="K6102" s="4">
        <f>MAX(Table16[[#This Row],[Blue Cross Outpatient Allowable Rate]:[WPPA Inc Outpatient Allowable Rate]])</f>
        <v>2084</v>
      </c>
      <c r="L6102" s="4">
        <f>SUM(Table16[[#This Row],[Price]]*4.42)</f>
        <v>2797.86</v>
      </c>
      <c r="M6102" s="4">
        <v>2084</v>
      </c>
      <c r="N6102" s="4">
        <f>SUM(Table16[[#This Row],[ChargeID]]*0.76)</f>
        <v>481.08</v>
      </c>
      <c r="O6102" s="4">
        <f>SUM(Table16[[#This Row],[Price]]*0.95)</f>
        <v>601.35</v>
      </c>
      <c r="P6102" s="4">
        <f>SUM(Table16[[#This Row],[Price]]*0.8)</f>
        <v>506.40000000000003</v>
      </c>
      <c r="Q6102" s="4">
        <f>SUM(Table16[[#This Row],[Price]]*0.6)</f>
        <v>379.8</v>
      </c>
    </row>
    <row r="6103" spans="1:17" x14ac:dyDescent="0.25">
      <c r="A6103" t="s">
        <v>3377</v>
      </c>
      <c r="B6103">
        <v>2896</v>
      </c>
      <c r="C6103" t="s">
        <v>3563</v>
      </c>
      <c r="D6103">
        <v>361</v>
      </c>
      <c r="F6103" s="4">
        <v>2896</v>
      </c>
      <c r="G6103">
        <v>25111</v>
      </c>
      <c r="H6103" t="s">
        <v>3505</v>
      </c>
      <c r="J6103" s="4">
        <f>MIN(Table16[[#This Row],[Medicare Outpatient Allowable Rate]:[WPPA Inc Outpatient Allowable Rate]])</f>
        <v>1737.6</v>
      </c>
      <c r="K6103" s="4">
        <f>MAX(Table16[[#This Row],[Blue Cross Outpatient Allowable Rate]:[WPPA Inc Outpatient Allowable Rate]])</f>
        <v>2751.2</v>
      </c>
      <c r="L6103" s="4">
        <f>SUM(Table16[[#This Row],[Price]]*4.42)</f>
        <v>12800.32</v>
      </c>
      <c r="M6103" s="4">
        <v>2307</v>
      </c>
      <c r="N6103" s="4">
        <f>SUM(Table16[[#This Row],[ChargeID]]*0.76)</f>
        <v>2200.96</v>
      </c>
      <c r="O6103" s="4">
        <f>SUM(Table16[[#This Row],[Price]]*0.95)</f>
        <v>2751.2</v>
      </c>
      <c r="P6103" s="4">
        <f>SUM(Table16[[#This Row],[Price]]*0.8)</f>
        <v>2316.8000000000002</v>
      </c>
      <c r="Q6103" s="4">
        <f>SUM(Table16[[#This Row],[Price]]*0.6)</f>
        <v>1737.6</v>
      </c>
    </row>
    <row r="6104" spans="1:17" x14ac:dyDescent="0.25">
      <c r="A6104" t="s">
        <v>3377</v>
      </c>
      <c r="B6104">
        <v>2180</v>
      </c>
      <c r="C6104" t="s">
        <v>3845</v>
      </c>
      <c r="D6104">
        <v>361</v>
      </c>
      <c r="F6104" s="4">
        <v>2180</v>
      </c>
      <c r="G6104">
        <v>25115</v>
      </c>
      <c r="J6104" s="4">
        <f>MIN(Table16[[#This Row],[Medicare Outpatient Allowable Rate]:[WPPA Inc Outpatient Allowable Rate]])</f>
        <v>1308</v>
      </c>
      <c r="K6104" s="4">
        <f>MAX(Table16[[#This Row],[Blue Cross Outpatient Allowable Rate]:[WPPA Inc Outpatient Allowable Rate]])</f>
        <v>2071</v>
      </c>
      <c r="L6104" s="4">
        <f>SUM(Table16[[#This Row],[Price]]*4.42)</f>
        <v>9635.6</v>
      </c>
      <c r="M6104" s="4">
        <v>1440</v>
      </c>
      <c r="N6104" s="4">
        <f>SUM(Table16[[#This Row],[ChargeID]]*0.76)</f>
        <v>1656.8</v>
      </c>
      <c r="O6104" s="4">
        <f>SUM(Table16[[#This Row],[Price]]*0.95)</f>
        <v>2071</v>
      </c>
      <c r="P6104" s="4">
        <f>SUM(Table16[[#This Row],[Price]]*0.8)</f>
        <v>1744</v>
      </c>
      <c r="Q6104" s="4">
        <f>SUM(Table16[[#This Row],[Price]]*0.6)</f>
        <v>1308</v>
      </c>
    </row>
    <row r="6105" spans="1:17" x14ac:dyDescent="0.25">
      <c r="A6105" t="s">
        <v>3377</v>
      </c>
      <c r="B6105">
        <v>1423</v>
      </c>
      <c r="C6105" t="s">
        <v>3565</v>
      </c>
      <c r="D6105">
        <v>361</v>
      </c>
      <c r="F6105" s="4">
        <v>1423</v>
      </c>
      <c r="G6105">
        <v>26055</v>
      </c>
      <c r="H6105" t="s">
        <v>3846</v>
      </c>
      <c r="J6105" s="4">
        <f>MIN(Table16[[#This Row],[Medicare Outpatient Allowable Rate]:[WPPA Inc Outpatient Allowable Rate]])</f>
        <v>853.8</v>
      </c>
      <c r="K6105" s="4">
        <f>MAX(Table16[[#This Row],[Blue Cross Outpatient Allowable Rate]:[WPPA Inc Outpatient Allowable Rate]])</f>
        <v>1473</v>
      </c>
      <c r="L6105" s="4">
        <f>SUM(Table16[[#This Row],[Price]]*4.42)</f>
        <v>6289.66</v>
      </c>
      <c r="M6105" s="4">
        <v>1473</v>
      </c>
      <c r="N6105" s="4">
        <f>SUM(Table16[[#This Row],[ChargeID]]*0.76)</f>
        <v>1081.48</v>
      </c>
      <c r="O6105" s="4">
        <f>SUM(Table16[[#This Row],[Price]]*0.95)</f>
        <v>1351.85</v>
      </c>
      <c r="P6105" s="4">
        <f>SUM(Table16[[#This Row],[Price]]*0.8)</f>
        <v>1138.4000000000001</v>
      </c>
      <c r="Q6105" s="4">
        <f>SUM(Table16[[#This Row],[Price]]*0.6)</f>
        <v>853.8</v>
      </c>
    </row>
    <row r="6106" spans="1:17" x14ac:dyDescent="0.25">
      <c r="A6106" t="s">
        <v>3377</v>
      </c>
      <c r="B6106">
        <v>1423</v>
      </c>
      <c r="C6106" t="s">
        <v>3847</v>
      </c>
      <c r="D6106">
        <v>361</v>
      </c>
      <c r="F6106" s="4">
        <v>1423</v>
      </c>
      <c r="G6106">
        <v>26145</v>
      </c>
      <c r="H6106" t="s">
        <v>3502</v>
      </c>
      <c r="J6106" s="4">
        <f>MIN(Table16[[#This Row],[Medicare Outpatient Allowable Rate]:[WPPA Inc Outpatient Allowable Rate]])</f>
        <v>853.8</v>
      </c>
      <c r="K6106" s="4">
        <f>MAX(Table16[[#This Row],[Blue Cross Outpatient Allowable Rate]:[WPPA Inc Outpatient Allowable Rate]])</f>
        <v>1961</v>
      </c>
      <c r="L6106" s="4">
        <f>SUM(Table16[[#This Row],[Price]]*4.42)</f>
        <v>6289.66</v>
      </c>
      <c r="M6106" s="4">
        <v>1961</v>
      </c>
      <c r="N6106" s="4">
        <f>SUM(Table16[[#This Row],[ChargeID]]*0.76)</f>
        <v>1081.48</v>
      </c>
      <c r="O6106" s="4">
        <f>SUM(Table16[[#This Row],[Price]]*0.95)</f>
        <v>1351.85</v>
      </c>
      <c r="P6106" s="4">
        <f>SUM(Table16[[#This Row],[Price]]*0.8)</f>
        <v>1138.4000000000001</v>
      </c>
      <c r="Q6106" s="4">
        <f>SUM(Table16[[#This Row],[Price]]*0.6)</f>
        <v>853.8</v>
      </c>
    </row>
    <row r="6107" spans="1:17" x14ac:dyDescent="0.25">
      <c r="A6107" t="s">
        <v>3377</v>
      </c>
      <c r="B6107">
        <v>518</v>
      </c>
      <c r="C6107" t="s">
        <v>3848</v>
      </c>
      <c r="D6107">
        <v>361</v>
      </c>
      <c r="F6107" s="4">
        <v>518</v>
      </c>
      <c r="G6107">
        <v>29075</v>
      </c>
      <c r="J6107" s="4">
        <f>MIN(Table16[[#This Row],[Medicare Outpatient Allowable Rate]:[WPPA Inc Outpatient Allowable Rate]])</f>
        <v>310.8</v>
      </c>
      <c r="K6107" s="4">
        <f>MAX(Table16[[#This Row],[Blue Cross Outpatient Allowable Rate]:[WPPA Inc Outpatient Allowable Rate]])</f>
        <v>492.09999999999997</v>
      </c>
      <c r="L6107" s="4">
        <f>SUM(Table16[[#This Row],[Price]]*4.42)</f>
        <v>2289.56</v>
      </c>
      <c r="M6107" s="4">
        <v>428</v>
      </c>
      <c r="N6107" s="4">
        <f>SUM(Table16[[#This Row],[ChargeID]]*0.76)</f>
        <v>393.68</v>
      </c>
      <c r="O6107" s="4">
        <f>SUM(Table16[[#This Row],[Price]]*0.95)</f>
        <v>492.09999999999997</v>
      </c>
      <c r="P6107" s="4">
        <f>SUM(Table16[[#This Row],[Price]]*0.8)</f>
        <v>414.40000000000003</v>
      </c>
      <c r="Q6107" s="4">
        <f>SUM(Table16[[#This Row],[Price]]*0.6)</f>
        <v>310.8</v>
      </c>
    </row>
    <row r="6108" spans="1:17" x14ac:dyDescent="0.25">
      <c r="A6108" t="s">
        <v>3377</v>
      </c>
      <c r="B6108">
        <v>5253</v>
      </c>
      <c r="C6108" t="s">
        <v>3584</v>
      </c>
      <c r="D6108">
        <v>361</v>
      </c>
      <c r="F6108" s="4">
        <v>5253</v>
      </c>
      <c r="G6108">
        <v>29877</v>
      </c>
      <c r="H6108" t="s">
        <v>3502</v>
      </c>
      <c r="J6108" s="4">
        <f>MIN(Table16[[#This Row],[Medicare Outpatient Allowable Rate]:[WPPA Inc Outpatient Allowable Rate]])</f>
        <v>3151.7999999999997</v>
      </c>
      <c r="K6108" s="4">
        <f>MAX(Table16[[#This Row],[Blue Cross Outpatient Allowable Rate]:[WPPA Inc Outpatient Allowable Rate]])</f>
        <v>4990.3499999999995</v>
      </c>
      <c r="L6108" s="4">
        <f>SUM(Table16[[#This Row],[Price]]*4.42)</f>
        <v>23218.26</v>
      </c>
      <c r="M6108" s="4">
        <v>3801</v>
      </c>
      <c r="N6108" s="4">
        <f>SUM(Table16[[#This Row],[ChargeID]]*0.76)</f>
        <v>3992.28</v>
      </c>
      <c r="O6108" s="4">
        <f>SUM(Table16[[#This Row],[Price]]*0.95)</f>
        <v>4990.3499999999995</v>
      </c>
      <c r="P6108" s="4">
        <f>SUM(Table16[[#This Row],[Price]]*0.8)</f>
        <v>4202.4000000000005</v>
      </c>
      <c r="Q6108" s="4">
        <f>SUM(Table16[[#This Row],[Price]]*0.6)</f>
        <v>3151.7999999999997</v>
      </c>
    </row>
    <row r="6109" spans="1:17" x14ac:dyDescent="0.25">
      <c r="A6109" t="s">
        <v>3377</v>
      </c>
      <c r="B6109">
        <v>5253</v>
      </c>
      <c r="C6109" t="s">
        <v>3849</v>
      </c>
      <c r="D6109">
        <v>361</v>
      </c>
      <c r="F6109" s="4">
        <v>5253</v>
      </c>
      <c r="G6109">
        <v>29881</v>
      </c>
      <c r="H6109" t="s">
        <v>3502</v>
      </c>
      <c r="J6109" s="4">
        <f>MIN(Table16[[#This Row],[Medicare Outpatient Allowable Rate]:[WPPA Inc Outpatient Allowable Rate]])</f>
        <v>3151.7999999999997</v>
      </c>
      <c r="K6109" s="4">
        <f>MAX(Table16[[#This Row],[Blue Cross Outpatient Allowable Rate]:[WPPA Inc Outpatient Allowable Rate]])</f>
        <v>4990.3499999999995</v>
      </c>
      <c r="L6109" s="4">
        <f>SUM(Table16[[#This Row],[Price]]*4.42)</f>
        <v>23218.26</v>
      </c>
      <c r="M6109" s="4">
        <v>3801</v>
      </c>
      <c r="N6109" s="4">
        <f>SUM(Table16[[#This Row],[ChargeID]]*0.76)</f>
        <v>3992.28</v>
      </c>
      <c r="O6109" s="4">
        <f>SUM(Table16[[#This Row],[Price]]*0.95)</f>
        <v>4990.3499999999995</v>
      </c>
      <c r="P6109" s="4">
        <f>SUM(Table16[[#This Row],[Price]]*0.8)</f>
        <v>4202.4000000000005</v>
      </c>
      <c r="Q6109" s="4">
        <f>SUM(Table16[[#This Row],[Price]]*0.6)</f>
        <v>3151.7999999999997</v>
      </c>
    </row>
    <row r="6110" spans="1:17" x14ac:dyDescent="0.25">
      <c r="A6110" t="s">
        <v>3377</v>
      </c>
      <c r="B6110">
        <v>2794</v>
      </c>
      <c r="C6110" t="s">
        <v>3850</v>
      </c>
      <c r="D6110">
        <v>361</v>
      </c>
      <c r="F6110" s="4">
        <v>2794</v>
      </c>
      <c r="G6110">
        <v>30115</v>
      </c>
      <c r="J6110" s="4">
        <f>MIN(Table16[[#This Row],[Medicare Outpatient Allowable Rate]:[WPPA Inc Outpatient Allowable Rate]])</f>
        <v>1345</v>
      </c>
      <c r="K6110" s="4">
        <f>MAX(Table16[[#This Row],[Blue Cross Outpatient Allowable Rate]:[WPPA Inc Outpatient Allowable Rate]])</f>
        <v>2654.2999999999997</v>
      </c>
      <c r="L6110" s="4">
        <f>SUM(Table16[[#This Row],[Price]]*4.42)</f>
        <v>12349.48</v>
      </c>
      <c r="M6110" s="4">
        <v>1345</v>
      </c>
      <c r="N6110" s="4">
        <f>SUM(Table16[[#This Row],[ChargeID]]*0.76)</f>
        <v>2123.44</v>
      </c>
      <c r="O6110" s="4">
        <f>SUM(Table16[[#This Row],[Price]]*0.95)</f>
        <v>2654.2999999999997</v>
      </c>
      <c r="P6110" s="4">
        <f>SUM(Table16[[#This Row],[Price]]*0.8)</f>
        <v>2235.2000000000003</v>
      </c>
      <c r="Q6110" s="4">
        <f>SUM(Table16[[#This Row],[Price]]*0.6)</f>
        <v>1676.3999999999999</v>
      </c>
    </row>
    <row r="6111" spans="1:17" x14ac:dyDescent="0.25">
      <c r="A6111" t="s">
        <v>3377</v>
      </c>
      <c r="B6111">
        <v>2794</v>
      </c>
      <c r="C6111" t="s">
        <v>3591</v>
      </c>
      <c r="D6111">
        <v>360</v>
      </c>
      <c r="F6111" s="4">
        <v>2794</v>
      </c>
      <c r="G6111">
        <v>30140</v>
      </c>
      <c r="J6111" s="4">
        <f>MIN(Table16[[#This Row],[Medicare Outpatient Allowable Rate]:[WPPA Inc Outpatient Allowable Rate]])</f>
        <v>1676.3999999999999</v>
      </c>
      <c r="K6111" s="4">
        <f>MAX(Table16[[#This Row],[Blue Cross Outpatient Allowable Rate]:[WPPA Inc Outpatient Allowable Rate]])</f>
        <v>2654.2999999999997</v>
      </c>
      <c r="L6111" s="4">
        <f>SUM(Table16[[#This Row],[Price]]*4.42)</f>
        <v>12349.48</v>
      </c>
      <c r="M6111" s="4">
        <v>2427</v>
      </c>
      <c r="N6111" s="4">
        <f>SUM(Table16[[#This Row],[ChargeID]]*0.76)</f>
        <v>2123.44</v>
      </c>
      <c r="O6111" s="4">
        <f>SUM(Table16[[#This Row],[Price]]*0.95)</f>
        <v>2654.2999999999997</v>
      </c>
      <c r="P6111" s="4">
        <f>SUM(Table16[[#This Row],[Price]]*0.8)</f>
        <v>2235.2000000000003</v>
      </c>
      <c r="Q6111" s="4">
        <f>SUM(Table16[[#This Row],[Price]]*0.6)</f>
        <v>1676.3999999999999</v>
      </c>
    </row>
    <row r="6112" spans="1:17" x14ac:dyDescent="0.25">
      <c r="A6112" t="s">
        <v>3377</v>
      </c>
      <c r="B6112">
        <v>2502</v>
      </c>
      <c r="C6112" t="s">
        <v>3596</v>
      </c>
      <c r="D6112">
        <v>361</v>
      </c>
      <c r="F6112" s="4">
        <v>2502</v>
      </c>
      <c r="G6112">
        <v>30520</v>
      </c>
      <c r="J6112" s="4">
        <f>MIN(Table16[[#This Row],[Medicare Outpatient Allowable Rate]:[WPPA Inc Outpatient Allowable Rate]])</f>
        <v>1501.2</v>
      </c>
      <c r="K6112" s="4">
        <f>MAX(Table16[[#This Row],[Blue Cross Outpatient Allowable Rate]:[WPPA Inc Outpatient Allowable Rate]])</f>
        <v>3311</v>
      </c>
      <c r="L6112" s="4">
        <f>SUM(Table16[[#This Row],[Price]]*4.42)</f>
        <v>11058.84</v>
      </c>
      <c r="M6112" s="4">
        <v>3311</v>
      </c>
      <c r="N6112" s="4">
        <f>SUM(Table16[[#This Row],[ChargeID]]*0.76)</f>
        <v>1901.52</v>
      </c>
      <c r="O6112" s="4">
        <f>SUM(Table16[[#This Row],[Price]]*0.95)</f>
        <v>2376.9</v>
      </c>
      <c r="P6112" s="4">
        <f>SUM(Table16[[#This Row],[Price]]*0.8)</f>
        <v>2001.6000000000001</v>
      </c>
      <c r="Q6112" s="4">
        <f>SUM(Table16[[#This Row],[Price]]*0.6)</f>
        <v>1501.2</v>
      </c>
    </row>
    <row r="6113" spans="1:17" x14ac:dyDescent="0.25">
      <c r="A6113" t="s">
        <v>3377</v>
      </c>
      <c r="B6113">
        <v>1382</v>
      </c>
      <c r="C6113" t="s">
        <v>3598</v>
      </c>
      <c r="D6113">
        <v>361</v>
      </c>
      <c r="F6113" s="4">
        <v>1382</v>
      </c>
      <c r="G6113">
        <v>30802</v>
      </c>
      <c r="H6113" t="s">
        <v>3505</v>
      </c>
      <c r="I6113">
        <v>59</v>
      </c>
      <c r="J6113" s="4">
        <f>MIN(Table16[[#This Row],[Medicare Outpatient Allowable Rate]:[WPPA Inc Outpatient Allowable Rate]])</f>
        <v>307</v>
      </c>
      <c r="K6113" s="4">
        <f>MAX(Table16[[#This Row],[Blue Cross Outpatient Allowable Rate]:[WPPA Inc Outpatient Allowable Rate]])</f>
        <v>1312.8999999999999</v>
      </c>
      <c r="L6113" s="4">
        <f>SUM(Table16[[#This Row],[Price]]*4.42)</f>
        <v>6108.44</v>
      </c>
      <c r="M6113" s="4">
        <v>307</v>
      </c>
      <c r="N6113" s="4">
        <f>SUM(Table16[[#This Row],[ChargeID]]*0.76)</f>
        <v>1050.32</v>
      </c>
      <c r="O6113" s="4">
        <f>SUM(Table16[[#This Row],[Price]]*0.95)</f>
        <v>1312.8999999999999</v>
      </c>
      <c r="P6113" s="4">
        <f>SUM(Table16[[#This Row],[Price]]*0.8)</f>
        <v>1105.6000000000001</v>
      </c>
      <c r="Q6113" s="4">
        <f>SUM(Table16[[#This Row],[Price]]*0.6)</f>
        <v>829.19999999999993</v>
      </c>
    </row>
    <row r="6114" spans="1:17" x14ac:dyDescent="0.25">
      <c r="A6114" t="s">
        <v>3409</v>
      </c>
      <c r="B6114">
        <v>242</v>
      </c>
      <c r="C6114" t="s">
        <v>3599</v>
      </c>
      <c r="D6114">
        <v>361</v>
      </c>
      <c r="F6114" s="4">
        <v>242</v>
      </c>
      <c r="G6114">
        <v>30901</v>
      </c>
      <c r="H6114">
        <v>50</v>
      </c>
      <c r="J6114" s="4">
        <f>MIN(Table16[[#This Row],[Medicare Outpatient Allowable Rate]:[WPPA Inc Outpatient Allowable Rate]])</f>
        <v>145.19999999999999</v>
      </c>
      <c r="K6114" s="4">
        <f>MAX(Table16[[#This Row],[Blue Cross Outpatient Allowable Rate]:[WPPA Inc Outpatient Allowable Rate]])</f>
        <v>484</v>
      </c>
      <c r="L6114" s="4">
        <f>SUM(Table16[[#This Row],[Price]]*4.42)</f>
        <v>1069.6399999999999</v>
      </c>
      <c r="M6114" s="4">
        <v>484</v>
      </c>
      <c r="N6114" s="4">
        <f>SUM(Table16[[#This Row],[ChargeID]]*0.76)</f>
        <v>183.92000000000002</v>
      </c>
      <c r="O6114" s="4">
        <f>SUM(Table16[[#This Row],[Price]]*0.95)</f>
        <v>229.89999999999998</v>
      </c>
      <c r="P6114" s="4">
        <f>SUM(Table16[[#This Row],[Price]]*0.8)</f>
        <v>193.60000000000002</v>
      </c>
      <c r="Q6114" s="4">
        <f>SUM(Table16[[#This Row],[Price]]*0.6)</f>
        <v>145.19999999999999</v>
      </c>
    </row>
    <row r="6115" spans="1:17" x14ac:dyDescent="0.25">
      <c r="A6115" t="s">
        <v>3377</v>
      </c>
      <c r="B6115">
        <v>826</v>
      </c>
      <c r="C6115" t="s">
        <v>3851</v>
      </c>
      <c r="D6115">
        <v>361</v>
      </c>
      <c r="F6115" s="4">
        <v>826</v>
      </c>
      <c r="G6115">
        <v>30903</v>
      </c>
      <c r="J6115" s="4">
        <f>MIN(Table16[[#This Row],[Medicare Outpatient Allowable Rate]:[WPPA Inc Outpatient Allowable Rate]])</f>
        <v>495.59999999999997</v>
      </c>
      <c r="K6115" s="4">
        <f>MAX(Table16[[#This Row],[Blue Cross Outpatient Allowable Rate]:[WPPA Inc Outpatient Allowable Rate]])</f>
        <v>784.69999999999993</v>
      </c>
      <c r="L6115" s="4">
        <f>SUM(Table16[[#This Row],[Price]]*4.42)</f>
        <v>3650.92</v>
      </c>
      <c r="M6115" s="4">
        <v>588</v>
      </c>
      <c r="N6115" s="4">
        <f>SUM(Table16[[#This Row],[ChargeID]]*0.76)</f>
        <v>627.76</v>
      </c>
      <c r="O6115" s="4">
        <f>SUM(Table16[[#This Row],[Price]]*0.95)</f>
        <v>784.69999999999993</v>
      </c>
      <c r="P6115" s="4">
        <f>SUM(Table16[[#This Row],[Price]]*0.8)</f>
        <v>660.80000000000007</v>
      </c>
      <c r="Q6115" s="4">
        <f>SUM(Table16[[#This Row],[Price]]*0.6)</f>
        <v>495.59999999999997</v>
      </c>
    </row>
    <row r="6116" spans="1:17" x14ac:dyDescent="0.25">
      <c r="A6116" t="s">
        <v>3377</v>
      </c>
      <c r="B6116">
        <v>2794</v>
      </c>
      <c r="C6116" t="s">
        <v>3852</v>
      </c>
      <c r="D6116">
        <v>361</v>
      </c>
      <c r="F6116" s="4">
        <v>2794</v>
      </c>
      <c r="G6116">
        <v>31020</v>
      </c>
      <c r="J6116" s="4">
        <f>MIN(Table16[[#This Row],[Medicare Outpatient Allowable Rate]:[WPPA Inc Outpatient Allowable Rate]])</f>
        <v>653</v>
      </c>
      <c r="K6116" s="4">
        <f>MAX(Table16[[#This Row],[Blue Cross Outpatient Allowable Rate]:[WPPA Inc Outpatient Allowable Rate]])</f>
        <v>2654.2999999999997</v>
      </c>
      <c r="L6116" s="4">
        <f>SUM(Table16[[#This Row],[Price]]*4.42)</f>
        <v>12349.48</v>
      </c>
      <c r="M6116" s="4">
        <v>653</v>
      </c>
      <c r="N6116" s="4">
        <f>SUM(Table16[[#This Row],[ChargeID]]*0.76)</f>
        <v>2123.44</v>
      </c>
      <c r="O6116" s="4">
        <f>SUM(Table16[[#This Row],[Price]]*0.95)</f>
        <v>2654.2999999999997</v>
      </c>
      <c r="P6116" s="4">
        <f>SUM(Table16[[#This Row],[Price]]*0.8)</f>
        <v>2235.2000000000003</v>
      </c>
      <c r="Q6116" s="4">
        <f>SUM(Table16[[#This Row],[Price]]*0.6)</f>
        <v>1676.3999999999999</v>
      </c>
    </row>
    <row r="6117" spans="1:17" x14ac:dyDescent="0.25">
      <c r="A6117" t="s">
        <v>3377</v>
      </c>
      <c r="B6117">
        <v>2055</v>
      </c>
      <c r="C6117" t="s">
        <v>3853</v>
      </c>
      <c r="D6117">
        <v>361</v>
      </c>
      <c r="F6117" s="4">
        <v>2055</v>
      </c>
      <c r="G6117">
        <v>31231</v>
      </c>
      <c r="J6117" s="4">
        <f>MIN(Table16[[#This Row],[Medicare Outpatient Allowable Rate]:[WPPA Inc Outpatient Allowable Rate]])</f>
        <v>1233</v>
      </c>
      <c r="K6117" s="4">
        <f>MAX(Table16[[#This Row],[Blue Cross Outpatient Allowable Rate]:[WPPA Inc Outpatient Allowable Rate]])</f>
        <v>1952.25</v>
      </c>
      <c r="L6117" s="4">
        <f>SUM(Table16[[#This Row],[Price]]*4.42)</f>
        <v>9083.1</v>
      </c>
      <c r="M6117" s="4">
        <v>1378</v>
      </c>
      <c r="N6117" s="4">
        <f>SUM(Table16[[#This Row],[ChargeID]]*0.76)</f>
        <v>1561.8</v>
      </c>
      <c r="O6117" s="4">
        <f>SUM(Table16[[#This Row],[Price]]*0.95)</f>
        <v>1952.25</v>
      </c>
      <c r="P6117" s="4">
        <f>SUM(Table16[[#This Row],[Price]]*0.8)</f>
        <v>1644</v>
      </c>
      <c r="Q6117" s="4">
        <f>SUM(Table16[[#This Row],[Price]]*0.6)</f>
        <v>1233</v>
      </c>
    </row>
    <row r="6118" spans="1:17" x14ac:dyDescent="0.25">
      <c r="A6118" t="s">
        <v>3377</v>
      </c>
      <c r="B6118">
        <v>2055</v>
      </c>
      <c r="C6118" t="s">
        <v>3854</v>
      </c>
      <c r="D6118">
        <v>361</v>
      </c>
      <c r="F6118" s="4">
        <v>2055</v>
      </c>
      <c r="G6118">
        <v>31237</v>
      </c>
      <c r="H6118">
        <v>50</v>
      </c>
      <c r="J6118" s="4">
        <f>MIN(Table16[[#This Row],[Medicare Outpatient Allowable Rate]:[WPPA Inc Outpatient Allowable Rate]])</f>
        <v>1233</v>
      </c>
      <c r="K6118" s="4">
        <f>MAX(Table16[[#This Row],[Blue Cross Outpatient Allowable Rate]:[WPPA Inc Outpatient Allowable Rate]])</f>
        <v>3961.65</v>
      </c>
      <c r="L6118" s="4">
        <f>SUM(Table16[[#This Row],[Price]]*4.42)</f>
        <v>9083.1</v>
      </c>
      <c r="M6118" s="4">
        <v>3961.65</v>
      </c>
      <c r="N6118" s="4">
        <f>SUM(Table16[[#This Row],[ChargeID]]*0.76)</f>
        <v>1561.8</v>
      </c>
      <c r="O6118" s="4">
        <f>SUM(Table16[[#This Row],[Price]]*0.95)</f>
        <v>1952.25</v>
      </c>
      <c r="P6118" s="4">
        <f>SUM(Table16[[#This Row],[Price]]*0.8)</f>
        <v>1644</v>
      </c>
      <c r="Q6118" s="4">
        <f>SUM(Table16[[#This Row],[Price]]*0.6)</f>
        <v>1233</v>
      </c>
    </row>
    <row r="6119" spans="1:17" x14ac:dyDescent="0.25">
      <c r="A6119" t="s">
        <v>3377</v>
      </c>
      <c r="B6119">
        <v>2293.5</v>
      </c>
      <c r="C6119" t="s">
        <v>3855</v>
      </c>
      <c r="D6119">
        <v>360</v>
      </c>
      <c r="F6119" s="4">
        <v>2293.5</v>
      </c>
      <c r="G6119">
        <v>31240</v>
      </c>
      <c r="J6119" s="4">
        <f>MIN(Table16[[#This Row],[Medicare Outpatient Allowable Rate]:[WPPA Inc Outpatient Allowable Rate]])</f>
        <v>1376.1</v>
      </c>
      <c r="K6119" s="4">
        <f>MAX(Table16[[#This Row],[Blue Cross Outpatient Allowable Rate]:[WPPA Inc Outpatient Allowable Rate]])</f>
        <v>4587</v>
      </c>
      <c r="L6119" s="4">
        <f>SUM(Table16[[#This Row],[Price]]*4.42)</f>
        <v>10137.27</v>
      </c>
      <c r="M6119" s="4">
        <v>4587</v>
      </c>
      <c r="N6119" s="4">
        <f>SUM(Table16[[#This Row],[ChargeID]]*0.76)</f>
        <v>1743.06</v>
      </c>
      <c r="O6119" s="4">
        <f>SUM(Table16[[#This Row],[Price]]*0.95)</f>
        <v>2178.8249999999998</v>
      </c>
      <c r="P6119" s="4">
        <f>SUM(Table16[[#This Row],[Price]]*0.8)</f>
        <v>1834.8000000000002</v>
      </c>
      <c r="Q6119" s="4">
        <f>SUM(Table16[[#This Row],[Price]]*0.6)</f>
        <v>1376.1</v>
      </c>
    </row>
    <row r="6120" spans="1:17" x14ac:dyDescent="0.25">
      <c r="A6120" t="s">
        <v>3377</v>
      </c>
      <c r="B6120">
        <v>5948</v>
      </c>
      <c r="C6120" t="s">
        <v>3856</v>
      </c>
      <c r="D6120">
        <v>361</v>
      </c>
      <c r="F6120" s="4">
        <v>5948</v>
      </c>
      <c r="G6120">
        <v>31254</v>
      </c>
      <c r="H6120" t="s">
        <v>3502</v>
      </c>
      <c r="J6120" s="4">
        <f>MIN(Table16[[#This Row],[Medicare Outpatient Allowable Rate]:[WPPA Inc Outpatient Allowable Rate]])</f>
        <v>3568.7999999999997</v>
      </c>
      <c r="K6120" s="4">
        <f>MAX(Table16[[#This Row],[Blue Cross Outpatient Allowable Rate]:[WPPA Inc Outpatient Allowable Rate]])</f>
        <v>5650.5999999999995</v>
      </c>
      <c r="L6120" s="4">
        <f>SUM(Table16[[#This Row],[Price]]*4.42)</f>
        <v>26290.16</v>
      </c>
      <c r="M6120" s="4">
        <v>3989</v>
      </c>
      <c r="N6120" s="4">
        <f>SUM(Table16[[#This Row],[ChargeID]]*0.76)</f>
        <v>4520.4800000000005</v>
      </c>
      <c r="O6120" s="4">
        <f>SUM(Table16[[#This Row],[Price]]*0.95)</f>
        <v>5650.5999999999995</v>
      </c>
      <c r="P6120" s="4">
        <f>SUM(Table16[[#This Row],[Price]]*0.8)</f>
        <v>4758.4000000000005</v>
      </c>
      <c r="Q6120" s="4">
        <f>SUM(Table16[[#This Row],[Price]]*0.6)</f>
        <v>3568.7999999999997</v>
      </c>
    </row>
    <row r="6121" spans="1:17" x14ac:dyDescent="0.25">
      <c r="A6121" t="s">
        <v>3377</v>
      </c>
      <c r="B6121">
        <v>5948</v>
      </c>
      <c r="C6121" t="s">
        <v>3857</v>
      </c>
      <c r="D6121">
        <v>361</v>
      </c>
      <c r="F6121" s="4">
        <v>5948</v>
      </c>
      <c r="G6121">
        <v>31255</v>
      </c>
      <c r="H6121">
        <v>50</v>
      </c>
      <c r="J6121" s="4">
        <f>MIN(Table16[[#This Row],[Medicare Outpatient Allowable Rate]:[WPPA Inc Outpatient Allowable Rate]])</f>
        <v>3568.7999999999997</v>
      </c>
      <c r="K6121" s="4">
        <f>MAX(Table16[[#This Row],[Blue Cross Outpatient Allowable Rate]:[WPPA Inc Outpatient Allowable Rate]])</f>
        <v>5650.5999999999995</v>
      </c>
      <c r="L6121" s="4">
        <f>SUM(Table16[[#This Row],[Price]]*4.42)</f>
        <v>26290.16</v>
      </c>
      <c r="M6121" s="4">
        <v>4912</v>
      </c>
      <c r="N6121" s="4">
        <f>SUM(Table16[[#This Row],[ChargeID]]*0.76)</f>
        <v>4520.4800000000005</v>
      </c>
      <c r="O6121" s="4">
        <f>SUM(Table16[[#This Row],[Price]]*0.95)</f>
        <v>5650.5999999999995</v>
      </c>
      <c r="P6121" s="4">
        <f>SUM(Table16[[#This Row],[Price]]*0.8)</f>
        <v>4758.4000000000005</v>
      </c>
      <c r="Q6121" s="4">
        <f>SUM(Table16[[#This Row],[Price]]*0.6)</f>
        <v>3568.7999999999997</v>
      </c>
    </row>
    <row r="6122" spans="1:17" x14ac:dyDescent="0.25">
      <c r="A6122" t="s">
        <v>3377</v>
      </c>
      <c r="B6122">
        <v>3164</v>
      </c>
      <c r="C6122" t="s">
        <v>3858</v>
      </c>
      <c r="D6122">
        <v>361</v>
      </c>
      <c r="F6122" s="4">
        <v>3164</v>
      </c>
      <c r="G6122">
        <v>31256</v>
      </c>
      <c r="J6122" s="4">
        <f>MIN(Table16[[#This Row],[Medicare Outpatient Allowable Rate]:[WPPA Inc Outpatient Allowable Rate]])</f>
        <v>1648</v>
      </c>
      <c r="K6122" s="4">
        <f>MAX(Table16[[#This Row],[Blue Cross Outpatient Allowable Rate]:[WPPA Inc Outpatient Allowable Rate]])</f>
        <v>3005.7999999999997</v>
      </c>
      <c r="L6122" s="4">
        <f>SUM(Table16[[#This Row],[Price]]*4.42)</f>
        <v>13984.88</v>
      </c>
      <c r="M6122" s="4">
        <v>1648</v>
      </c>
      <c r="N6122" s="4">
        <f>SUM(Table16[[#This Row],[ChargeID]]*0.76)</f>
        <v>2404.64</v>
      </c>
      <c r="O6122" s="4">
        <f>SUM(Table16[[#This Row],[Price]]*0.95)</f>
        <v>3005.7999999999997</v>
      </c>
      <c r="P6122" s="4">
        <f>SUM(Table16[[#This Row],[Price]]*0.8)</f>
        <v>2531.2000000000003</v>
      </c>
      <c r="Q6122" s="4">
        <f>SUM(Table16[[#This Row],[Price]]*0.6)</f>
        <v>1898.3999999999999</v>
      </c>
    </row>
    <row r="6123" spans="1:17" x14ac:dyDescent="0.25">
      <c r="A6123" t="s">
        <v>3377</v>
      </c>
      <c r="B6123">
        <v>5948</v>
      </c>
      <c r="C6123" t="s">
        <v>3859</v>
      </c>
      <c r="D6123">
        <v>361</v>
      </c>
      <c r="F6123" s="4">
        <v>5948</v>
      </c>
      <c r="G6123">
        <v>31267</v>
      </c>
      <c r="H6123" t="s">
        <v>3502</v>
      </c>
      <c r="J6123" s="4">
        <f>MIN(Table16[[#This Row],[Medicare Outpatient Allowable Rate]:[WPPA Inc Outpatient Allowable Rate]])</f>
        <v>3568.7999999999997</v>
      </c>
      <c r="K6123" s="4">
        <f>MAX(Table16[[#This Row],[Blue Cross Outpatient Allowable Rate]:[WPPA Inc Outpatient Allowable Rate]])</f>
        <v>5650.5999999999995</v>
      </c>
      <c r="L6123" s="4">
        <f>SUM(Table16[[#This Row],[Price]]*4.42)</f>
        <v>26290.16</v>
      </c>
      <c r="M6123" s="4">
        <v>5482</v>
      </c>
      <c r="N6123" s="4">
        <f>SUM(Table16[[#This Row],[ChargeID]]*0.76)</f>
        <v>4520.4800000000005</v>
      </c>
      <c r="O6123" s="4">
        <f>SUM(Table16[[#This Row],[Price]]*0.95)</f>
        <v>5650.5999999999995</v>
      </c>
      <c r="P6123" s="4">
        <f>SUM(Table16[[#This Row],[Price]]*0.8)</f>
        <v>4758.4000000000005</v>
      </c>
      <c r="Q6123" s="4">
        <f>SUM(Table16[[#This Row],[Price]]*0.6)</f>
        <v>3568.7999999999997</v>
      </c>
    </row>
    <row r="6124" spans="1:17" x14ac:dyDescent="0.25">
      <c r="A6124" t="s">
        <v>3377</v>
      </c>
      <c r="B6124">
        <v>5948</v>
      </c>
      <c r="C6124" t="s">
        <v>3860</v>
      </c>
      <c r="D6124">
        <v>361</v>
      </c>
      <c r="F6124" s="4">
        <v>5948</v>
      </c>
      <c r="G6124">
        <v>31295</v>
      </c>
      <c r="H6124" t="s">
        <v>3502</v>
      </c>
      <c r="J6124" s="4">
        <f>MIN(Table16[[#This Row],[Medicare Outpatient Allowable Rate]:[WPPA Inc Outpatient Allowable Rate]])</f>
        <v>0</v>
      </c>
      <c r="K6124" s="4">
        <f>MAX(Table16[[#This Row],[Blue Cross Outpatient Allowable Rate]:[WPPA Inc Outpatient Allowable Rate]])</f>
        <v>5650.5999999999995</v>
      </c>
      <c r="L6124" s="4">
        <f>SUM(Table16[[#This Row],[Price]]*4.42)</f>
        <v>26290.16</v>
      </c>
      <c r="M6124" s="4">
        <v>0</v>
      </c>
      <c r="N6124" s="4">
        <f>SUM(Table16[[#This Row],[ChargeID]]*0.76)</f>
        <v>4520.4800000000005</v>
      </c>
      <c r="O6124" s="4">
        <f>SUM(Table16[[#This Row],[Price]]*0.95)</f>
        <v>5650.5999999999995</v>
      </c>
      <c r="P6124" s="4">
        <f>SUM(Table16[[#This Row],[Price]]*0.8)</f>
        <v>4758.4000000000005</v>
      </c>
      <c r="Q6124" s="4">
        <f>SUM(Table16[[#This Row],[Price]]*0.6)</f>
        <v>3568.7999999999997</v>
      </c>
    </row>
    <row r="6125" spans="1:17" x14ac:dyDescent="0.25">
      <c r="A6125" t="s">
        <v>3377</v>
      </c>
      <c r="B6125">
        <v>5948</v>
      </c>
      <c r="C6125" t="s">
        <v>3861</v>
      </c>
      <c r="D6125">
        <v>361</v>
      </c>
      <c r="F6125" s="4">
        <v>5948</v>
      </c>
      <c r="G6125">
        <v>31296</v>
      </c>
      <c r="H6125" t="s">
        <v>3505</v>
      </c>
      <c r="J6125" s="4">
        <f>MIN(Table16[[#This Row],[Medicare Outpatient Allowable Rate]:[WPPA Inc Outpatient Allowable Rate]])</f>
        <v>0</v>
      </c>
      <c r="K6125" s="4">
        <f>MAX(Table16[[#This Row],[Blue Cross Outpatient Allowable Rate]:[WPPA Inc Outpatient Allowable Rate]])</f>
        <v>5650.5999999999995</v>
      </c>
      <c r="L6125" s="4">
        <f>SUM(Table16[[#This Row],[Price]]*4.42)</f>
        <v>26290.16</v>
      </c>
      <c r="M6125" s="4">
        <v>0</v>
      </c>
      <c r="N6125" s="4">
        <f>SUM(Table16[[#This Row],[ChargeID]]*0.76)</f>
        <v>4520.4800000000005</v>
      </c>
      <c r="O6125" s="4">
        <f>SUM(Table16[[#This Row],[Price]]*0.95)</f>
        <v>5650.5999999999995</v>
      </c>
      <c r="P6125" s="4">
        <f>SUM(Table16[[#This Row],[Price]]*0.8)</f>
        <v>4758.4000000000005</v>
      </c>
      <c r="Q6125" s="4">
        <f>SUM(Table16[[#This Row],[Price]]*0.6)</f>
        <v>3568.7999999999997</v>
      </c>
    </row>
    <row r="6126" spans="1:17" x14ac:dyDescent="0.25">
      <c r="A6126" t="s">
        <v>3377</v>
      </c>
      <c r="B6126">
        <v>5948</v>
      </c>
      <c r="C6126" t="s">
        <v>3862</v>
      </c>
      <c r="D6126">
        <v>361</v>
      </c>
      <c r="F6126" s="4">
        <v>5948</v>
      </c>
      <c r="G6126">
        <v>31297</v>
      </c>
      <c r="H6126" t="s">
        <v>3502</v>
      </c>
      <c r="J6126" s="4">
        <f>MIN(Table16[[#This Row],[Medicare Outpatient Allowable Rate]:[WPPA Inc Outpatient Allowable Rate]])</f>
        <v>0</v>
      </c>
      <c r="K6126" s="4">
        <f>MAX(Table16[[#This Row],[Blue Cross Outpatient Allowable Rate]:[WPPA Inc Outpatient Allowable Rate]])</f>
        <v>5650.5999999999995</v>
      </c>
      <c r="L6126" s="4">
        <f>SUM(Table16[[#This Row],[Price]]*4.42)</f>
        <v>26290.16</v>
      </c>
      <c r="M6126" s="4">
        <v>0</v>
      </c>
      <c r="N6126" s="4">
        <f>SUM(Table16[[#This Row],[ChargeID]]*0.76)</f>
        <v>4520.4800000000005</v>
      </c>
      <c r="O6126" s="4">
        <f>SUM(Table16[[#This Row],[Price]]*0.95)</f>
        <v>5650.5999999999995</v>
      </c>
      <c r="P6126" s="4">
        <f>SUM(Table16[[#This Row],[Price]]*0.8)</f>
        <v>4758.4000000000005</v>
      </c>
      <c r="Q6126" s="4">
        <f>SUM(Table16[[#This Row],[Price]]*0.6)</f>
        <v>3568.7999999999997</v>
      </c>
    </row>
    <row r="6127" spans="1:17" x14ac:dyDescent="0.25">
      <c r="A6127" t="s">
        <v>3377</v>
      </c>
      <c r="B6127">
        <v>2400</v>
      </c>
      <c r="C6127" t="s">
        <v>3863</v>
      </c>
      <c r="D6127">
        <v>361</v>
      </c>
      <c r="F6127" s="4">
        <v>2400</v>
      </c>
      <c r="G6127">
        <v>32555</v>
      </c>
      <c r="H6127">
        <v>50</v>
      </c>
      <c r="J6127" s="4">
        <f>MIN(Table16[[#This Row],[Medicare Outpatient Allowable Rate]:[WPPA Inc Outpatient Allowable Rate]])</f>
        <v>854</v>
      </c>
      <c r="K6127" s="4">
        <f>MAX(Table16[[#This Row],[Blue Cross Outpatient Allowable Rate]:[WPPA Inc Outpatient Allowable Rate]])</f>
        <v>2280</v>
      </c>
      <c r="L6127" s="4">
        <f>SUM(Table16[[#This Row],[Price]]*4.42)</f>
        <v>10608</v>
      </c>
      <c r="M6127" s="4">
        <v>854</v>
      </c>
      <c r="N6127" s="4">
        <f>SUM(Table16[[#This Row],[ChargeID]]*0.76)</f>
        <v>1824</v>
      </c>
      <c r="O6127" s="4">
        <f>SUM(Table16[[#This Row],[Price]]*0.95)</f>
        <v>2280</v>
      </c>
      <c r="P6127" s="4">
        <f>SUM(Table16[[#This Row],[Price]]*0.8)</f>
        <v>1920</v>
      </c>
      <c r="Q6127" s="4">
        <f>SUM(Table16[[#This Row],[Price]]*0.6)</f>
        <v>1440</v>
      </c>
    </row>
    <row r="6128" spans="1:17" x14ac:dyDescent="0.25">
      <c r="A6128" t="s">
        <v>3377</v>
      </c>
      <c r="B6128">
        <v>2001</v>
      </c>
      <c r="C6128" t="s">
        <v>11960</v>
      </c>
      <c r="D6128">
        <v>361</v>
      </c>
      <c r="F6128" s="4">
        <v>2001</v>
      </c>
      <c r="G6128">
        <v>36558</v>
      </c>
      <c r="J6128" s="4">
        <f>MIN(Table16[[#This Row],[Medicare Outpatient Allowable Rate]:[WPPA Inc Outpatient Allowable Rate]])</f>
        <v>1200.5999999999999</v>
      </c>
      <c r="K6128" s="4">
        <f>MAX(Table16[[#This Row],[Blue Cross Outpatient Allowable Rate]:[WPPA Inc Outpatient Allowable Rate]])</f>
        <v>3037</v>
      </c>
      <c r="L6128" s="4">
        <f>SUM(Table16[[#This Row],[Price]]*4.42)</f>
        <v>8844.42</v>
      </c>
      <c r="M6128" s="4">
        <v>3037</v>
      </c>
      <c r="N6128" s="4">
        <f>SUM(Table16[[#This Row],[ChargeID]]*0.76)</f>
        <v>1520.76</v>
      </c>
      <c r="O6128" s="4">
        <f>SUM(Table16[[#This Row],[Price]]*0.95)</f>
        <v>1900.9499999999998</v>
      </c>
      <c r="P6128" s="4">
        <f>SUM(Table16[[#This Row],[Price]]*0.8)</f>
        <v>1600.8000000000002</v>
      </c>
      <c r="Q6128" s="4">
        <f>SUM(Table16[[#This Row],[Price]]*0.6)</f>
        <v>1200.5999999999999</v>
      </c>
    </row>
    <row r="6129" spans="1:17" x14ac:dyDescent="0.25">
      <c r="A6129" t="s">
        <v>3377</v>
      </c>
      <c r="B6129">
        <v>2001</v>
      </c>
      <c r="C6129" t="s">
        <v>3864</v>
      </c>
      <c r="D6129">
        <v>361</v>
      </c>
      <c r="F6129" s="4">
        <v>2001</v>
      </c>
      <c r="G6129">
        <v>36569</v>
      </c>
      <c r="J6129" s="4">
        <f>MIN(Table16[[#This Row],[Medicare Outpatient Allowable Rate]:[WPPA Inc Outpatient Allowable Rate]])</f>
        <v>0</v>
      </c>
      <c r="K6129" s="4">
        <f>MAX(Table16[[#This Row],[Blue Cross Outpatient Allowable Rate]:[WPPA Inc Outpatient Allowable Rate]])</f>
        <v>1900.9499999999998</v>
      </c>
      <c r="L6129" s="4">
        <f>SUM(Table16[[#This Row],[Price]]*4.42)</f>
        <v>8844.42</v>
      </c>
      <c r="M6129" s="4">
        <v>0</v>
      </c>
      <c r="N6129" s="4">
        <f>SUM(Table16[[#This Row],[ChargeID]]*0.76)</f>
        <v>1520.76</v>
      </c>
      <c r="O6129" s="4">
        <f>SUM(Table16[[#This Row],[Price]]*0.95)</f>
        <v>1900.9499999999998</v>
      </c>
      <c r="P6129" s="4">
        <f>SUM(Table16[[#This Row],[Price]]*0.8)</f>
        <v>1600.8000000000002</v>
      </c>
      <c r="Q6129" s="4">
        <f>SUM(Table16[[#This Row],[Price]]*0.6)</f>
        <v>1200.5999999999999</v>
      </c>
    </row>
    <row r="6130" spans="1:17" x14ac:dyDescent="0.25">
      <c r="A6130" t="s">
        <v>3377</v>
      </c>
      <c r="B6130">
        <v>3225</v>
      </c>
      <c r="C6130" t="s">
        <v>3865</v>
      </c>
      <c r="D6130">
        <v>361</v>
      </c>
      <c r="F6130" s="4">
        <v>3225</v>
      </c>
      <c r="G6130">
        <v>38500</v>
      </c>
      <c r="J6130" s="4">
        <f>MIN(Table16[[#This Row],[Medicare Outpatient Allowable Rate]:[WPPA Inc Outpatient Allowable Rate]])</f>
        <v>1935</v>
      </c>
      <c r="K6130" s="4">
        <f>MAX(Table16[[#This Row],[Blue Cross Outpatient Allowable Rate]:[WPPA Inc Outpatient Allowable Rate]])</f>
        <v>3063.75</v>
      </c>
      <c r="L6130" s="4">
        <f>SUM(Table16[[#This Row],[Price]]*4.42)</f>
        <v>14254.5</v>
      </c>
      <c r="M6130" s="4">
        <v>2205</v>
      </c>
      <c r="N6130" s="4">
        <f>SUM(Table16[[#This Row],[ChargeID]]*0.76)</f>
        <v>2451</v>
      </c>
      <c r="O6130" s="4">
        <f>SUM(Table16[[#This Row],[Price]]*0.95)</f>
        <v>3063.75</v>
      </c>
      <c r="P6130" s="4">
        <f>SUM(Table16[[#This Row],[Price]]*0.8)</f>
        <v>2580</v>
      </c>
      <c r="Q6130" s="4">
        <f>SUM(Table16[[#This Row],[Price]]*0.6)</f>
        <v>1935</v>
      </c>
    </row>
    <row r="6131" spans="1:17" x14ac:dyDescent="0.25">
      <c r="A6131" t="s">
        <v>3377</v>
      </c>
      <c r="B6131">
        <v>716</v>
      </c>
      <c r="C6131" t="s">
        <v>3634</v>
      </c>
      <c r="D6131">
        <v>361</v>
      </c>
      <c r="F6131" s="4">
        <v>716</v>
      </c>
      <c r="G6131">
        <v>40490</v>
      </c>
      <c r="J6131" s="4">
        <f>MIN(Table16[[#This Row],[Medicare Outpatient Allowable Rate]:[WPPA Inc Outpatient Allowable Rate]])</f>
        <v>429.59999999999997</v>
      </c>
      <c r="K6131" s="4">
        <f>MAX(Table16[[#This Row],[Blue Cross Outpatient Allowable Rate]:[WPPA Inc Outpatient Allowable Rate]])</f>
        <v>1270</v>
      </c>
      <c r="L6131" s="4">
        <f>SUM(Table16[[#This Row],[Price]]*4.42)</f>
        <v>3164.72</v>
      </c>
      <c r="M6131" s="4">
        <v>1270</v>
      </c>
      <c r="N6131" s="4">
        <f>SUM(Table16[[#This Row],[ChargeID]]*0.76)</f>
        <v>544.16</v>
      </c>
      <c r="O6131" s="4">
        <f>SUM(Table16[[#This Row],[Price]]*0.95)</f>
        <v>680.19999999999993</v>
      </c>
      <c r="P6131" s="4">
        <f>SUM(Table16[[#This Row],[Price]]*0.8)</f>
        <v>572.80000000000007</v>
      </c>
      <c r="Q6131" s="4">
        <f>SUM(Table16[[#This Row],[Price]]*0.6)</f>
        <v>429.59999999999997</v>
      </c>
    </row>
    <row r="6132" spans="1:17" x14ac:dyDescent="0.25">
      <c r="A6132" t="s">
        <v>3377</v>
      </c>
      <c r="B6132">
        <v>716</v>
      </c>
      <c r="C6132" t="s">
        <v>3637</v>
      </c>
      <c r="D6132">
        <v>361</v>
      </c>
      <c r="F6132" s="4">
        <v>716</v>
      </c>
      <c r="G6132">
        <v>40812</v>
      </c>
      <c r="J6132" s="4">
        <f>MIN(Table16[[#This Row],[Medicare Outpatient Allowable Rate]:[WPPA Inc Outpatient Allowable Rate]])</f>
        <v>429.59999999999997</v>
      </c>
      <c r="K6132" s="4">
        <f>MAX(Table16[[#This Row],[Blue Cross Outpatient Allowable Rate]:[WPPA Inc Outpatient Allowable Rate]])</f>
        <v>932</v>
      </c>
      <c r="L6132" s="4">
        <f>SUM(Table16[[#This Row],[Price]]*4.42)</f>
        <v>3164.72</v>
      </c>
      <c r="M6132" s="4">
        <v>932</v>
      </c>
      <c r="N6132" s="4">
        <f>SUM(Table16[[#This Row],[ChargeID]]*0.76)</f>
        <v>544.16</v>
      </c>
      <c r="O6132" s="4">
        <f>SUM(Table16[[#This Row],[Price]]*0.95)</f>
        <v>680.19999999999993</v>
      </c>
      <c r="P6132" s="4">
        <f>SUM(Table16[[#This Row],[Price]]*0.8)</f>
        <v>572.80000000000007</v>
      </c>
      <c r="Q6132" s="4">
        <f>SUM(Table16[[#This Row],[Price]]*0.6)</f>
        <v>429.59999999999997</v>
      </c>
    </row>
    <row r="6133" spans="1:17" x14ac:dyDescent="0.25">
      <c r="A6133" t="s">
        <v>3377</v>
      </c>
      <c r="B6133">
        <v>2794</v>
      </c>
      <c r="C6133" t="s">
        <v>3866</v>
      </c>
      <c r="D6133">
        <v>361</v>
      </c>
      <c r="F6133" s="4">
        <v>2794</v>
      </c>
      <c r="G6133">
        <v>41112</v>
      </c>
      <c r="J6133" s="4">
        <f>MIN(Table16[[#This Row],[Medicare Outpatient Allowable Rate]:[WPPA Inc Outpatient Allowable Rate]])</f>
        <v>550</v>
      </c>
      <c r="K6133" s="4">
        <f>MAX(Table16[[#This Row],[Blue Cross Outpatient Allowable Rate]:[WPPA Inc Outpatient Allowable Rate]])</f>
        <v>2654.2999999999997</v>
      </c>
      <c r="L6133" s="4">
        <f>SUM(Table16[[#This Row],[Price]]*4.42)</f>
        <v>12349.48</v>
      </c>
      <c r="M6133" s="4">
        <v>550</v>
      </c>
      <c r="N6133" s="4">
        <f>SUM(Table16[[#This Row],[ChargeID]]*0.76)</f>
        <v>2123.44</v>
      </c>
      <c r="O6133" s="4">
        <f>SUM(Table16[[#This Row],[Price]]*0.95)</f>
        <v>2654.2999999999997</v>
      </c>
      <c r="P6133" s="4">
        <f>SUM(Table16[[#This Row],[Price]]*0.8)</f>
        <v>2235.2000000000003</v>
      </c>
      <c r="Q6133" s="4">
        <f>SUM(Table16[[#This Row],[Price]]*0.6)</f>
        <v>1676.3999999999999</v>
      </c>
    </row>
    <row r="6134" spans="1:17" x14ac:dyDescent="0.25">
      <c r="A6134" t="s">
        <v>3377</v>
      </c>
      <c r="B6134">
        <v>2055</v>
      </c>
      <c r="C6134" t="s">
        <v>3647</v>
      </c>
      <c r="D6134">
        <v>361</v>
      </c>
      <c r="F6134" s="4">
        <v>2055</v>
      </c>
      <c r="G6134">
        <v>42140</v>
      </c>
      <c r="J6134" s="4">
        <f>MIN(Table16[[#This Row],[Medicare Outpatient Allowable Rate]:[WPPA Inc Outpatient Allowable Rate]])</f>
        <v>1233</v>
      </c>
      <c r="K6134" s="4">
        <f>MAX(Table16[[#This Row],[Blue Cross Outpatient Allowable Rate]:[WPPA Inc Outpatient Allowable Rate]])</f>
        <v>1952.25</v>
      </c>
      <c r="L6134" s="4">
        <f>SUM(Table16[[#This Row],[Price]]*4.42)</f>
        <v>9083.1</v>
      </c>
      <c r="M6134" s="4">
        <v>1345</v>
      </c>
      <c r="N6134" s="4">
        <f>SUM(Table16[[#This Row],[ChargeID]]*0.76)</f>
        <v>1561.8</v>
      </c>
      <c r="O6134" s="4">
        <f>SUM(Table16[[#This Row],[Price]]*0.95)</f>
        <v>1952.25</v>
      </c>
      <c r="P6134" s="4">
        <f>SUM(Table16[[#This Row],[Price]]*0.8)</f>
        <v>1644</v>
      </c>
      <c r="Q6134" s="4">
        <f>SUM(Table16[[#This Row],[Price]]*0.6)</f>
        <v>1233</v>
      </c>
    </row>
    <row r="6135" spans="1:17" x14ac:dyDescent="0.25">
      <c r="A6135" t="s">
        <v>3377</v>
      </c>
      <c r="B6135">
        <v>2672</v>
      </c>
      <c r="C6135" t="s">
        <v>3656</v>
      </c>
      <c r="D6135">
        <v>361</v>
      </c>
      <c r="F6135" s="4">
        <v>2672</v>
      </c>
      <c r="G6135">
        <v>42820</v>
      </c>
      <c r="J6135" s="4">
        <f>MIN(Table16[[#This Row],[Medicare Outpatient Allowable Rate]:[WPPA Inc Outpatient Allowable Rate]])</f>
        <v>1603.2</v>
      </c>
      <c r="K6135" s="4">
        <f>MAX(Table16[[#This Row],[Blue Cross Outpatient Allowable Rate]:[WPPA Inc Outpatient Allowable Rate]])</f>
        <v>5105.26</v>
      </c>
      <c r="L6135" s="4">
        <f>SUM(Table16[[#This Row],[Price]]*4.42)</f>
        <v>11810.24</v>
      </c>
      <c r="M6135" s="4">
        <v>5105.26</v>
      </c>
      <c r="N6135" s="4">
        <f>SUM(Table16[[#This Row],[ChargeID]]*0.76)</f>
        <v>2030.72</v>
      </c>
      <c r="O6135" s="4">
        <f>SUM(Table16[[#This Row],[Price]]*0.95)</f>
        <v>2538.4</v>
      </c>
      <c r="P6135" s="4">
        <f>SUM(Table16[[#This Row],[Price]]*0.8)</f>
        <v>2137.6</v>
      </c>
      <c r="Q6135" s="4">
        <f>SUM(Table16[[#This Row],[Price]]*0.6)</f>
        <v>1603.2</v>
      </c>
    </row>
    <row r="6136" spans="1:17" x14ac:dyDescent="0.25">
      <c r="A6136" t="s">
        <v>3377</v>
      </c>
      <c r="B6136">
        <v>2934</v>
      </c>
      <c r="C6136" t="s">
        <v>11961</v>
      </c>
      <c r="D6136">
        <v>361</v>
      </c>
      <c r="F6136" s="4">
        <v>2934</v>
      </c>
      <c r="G6136">
        <v>42825</v>
      </c>
      <c r="J6136" s="4">
        <f>MIN(Table16[[#This Row],[Medicare Outpatient Allowable Rate]:[WPPA Inc Outpatient Allowable Rate]])</f>
        <v>1760.3999999999999</v>
      </c>
      <c r="K6136" s="4">
        <f>MAX(Table16[[#This Row],[Blue Cross Outpatient Allowable Rate]:[WPPA Inc Outpatient Allowable Rate]])</f>
        <v>5105.26</v>
      </c>
      <c r="L6136" s="4">
        <f>SUM(Table16[[#This Row],[Price]]*4.42)</f>
        <v>12968.28</v>
      </c>
      <c r="M6136" s="4">
        <v>5105.26</v>
      </c>
      <c r="N6136" s="4">
        <f>SUM(Table16[[#This Row],[ChargeID]]*0.76)</f>
        <v>2229.84</v>
      </c>
      <c r="O6136" s="4">
        <f>SUM(Table16[[#This Row],[Price]]*0.95)</f>
        <v>2787.2999999999997</v>
      </c>
      <c r="P6136" s="4">
        <f>SUM(Table16[[#This Row],[Price]]*0.8)</f>
        <v>2347.2000000000003</v>
      </c>
      <c r="Q6136" s="4">
        <f>SUM(Table16[[#This Row],[Price]]*0.6)</f>
        <v>1760.3999999999999</v>
      </c>
    </row>
    <row r="6137" spans="1:17" x14ac:dyDescent="0.25">
      <c r="A6137" t="s">
        <v>3377</v>
      </c>
      <c r="B6137">
        <v>2672</v>
      </c>
      <c r="C6137" t="s">
        <v>3812</v>
      </c>
      <c r="D6137">
        <v>361</v>
      </c>
      <c r="F6137" s="4">
        <v>2672</v>
      </c>
      <c r="G6137">
        <v>42826</v>
      </c>
      <c r="J6137" s="4">
        <f>MIN(Table16[[#This Row],[Medicare Outpatient Allowable Rate]:[WPPA Inc Outpatient Allowable Rate]])</f>
        <v>1603.2</v>
      </c>
      <c r="K6137" s="4">
        <f>MAX(Table16[[#This Row],[Blue Cross Outpatient Allowable Rate]:[WPPA Inc Outpatient Allowable Rate]])</f>
        <v>2757.89</v>
      </c>
      <c r="L6137" s="4">
        <f>SUM(Table16[[#This Row],[Price]]*4.42)</f>
        <v>11810.24</v>
      </c>
      <c r="M6137" s="4">
        <v>2757.89</v>
      </c>
      <c r="N6137" s="4">
        <f>SUM(Table16[[#This Row],[ChargeID]]*0.76)</f>
        <v>2030.72</v>
      </c>
      <c r="O6137" s="4">
        <f>SUM(Table16[[#This Row],[Price]]*0.95)</f>
        <v>2538.4</v>
      </c>
      <c r="P6137" s="4">
        <f>SUM(Table16[[#This Row],[Price]]*0.8)</f>
        <v>2137.6</v>
      </c>
      <c r="Q6137" s="4">
        <f>SUM(Table16[[#This Row],[Price]]*0.6)</f>
        <v>1603.2</v>
      </c>
    </row>
    <row r="6138" spans="1:17" x14ac:dyDescent="0.25">
      <c r="A6138" t="s">
        <v>3377</v>
      </c>
      <c r="B6138">
        <v>2672</v>
      </c>
      <c r="C6138" t="s">
        <v>3660</v>
      </c>
      <c r="D6138">
        <v>361</v>
      </c>
      <c r="F6138" s="4">
        <v>2672</v>
      </c>
      <c r="G6138">
        <v>42831</v>
      </c>
      <c r="J6138" s="4">
        <f>MIN(Table16[[#This Row],[Medicare Outpatient Allowable Rate]:[WPPA Inc Outpatient Allowable Rate]])</f>
        <v>1603.2</v>
      </c>
      <c r="K6138" s="4">
        <f>MAX(Table16[[#This Row],[Blue Cross Outpatient Allowable Rate]:[WPPA Inc Outpatient Allowable Rate]])</f>
        <v>3318</v>
      </c>
      <c r="L6138" s="4">
        <f>SUM(Table16[[#This Row],[Price]]*4.42)</f>
        <v>11810.24</v>
      </c>
      <c r="M6138" s="4">
        <v>3318</v>
      </c>
      <c r="N6138" s="4">
        <f>SUM(Table16[[#This Row],[ChargeID]]*0.76)</f>
        <v>2030.72</v>
      </c>
      <c r="O6138" s="4">
        <f>SUM(Table16[[#This Row],[Price]]*0.95)</f>
        <v>2538.4</v>
      </c>
      <c r="P6138" s="4">
        <f>SUM(Table16[[#This Row],[Price]]*0.8)</f>
        <v>2137.6</v>
      </c>
      <c r="Q6138" s="4">
        <f>SUM(Table16[[#This Row],[Price]]*0.6)</f>
        <v>1603.2</v>
      </c>
    </row>
    <row r="6139" spans="1:17" x14ac:dyDescent="0.25">
      <c r="A6139" t="s">
        <v>3377</v>
      </c>
      <c r="B6139">
        <v>2180</v>
      </c>
      <c r="C6139" t="s">
        <v>11962</v>
      </c>
      <c r="D6139">
        <v>361</v>
      </c>
      <c r="F6139" s="4">
        <v>2180</v>
      </c>
      <c r="G6139">
        <v>42962</v>
      </c>
      <c r="J6139" s="4">
        <f>MIN(Table16[[#This Row],[Medicare Outpatient Allowable Rate]:[WPPA Inc Outpatient Allowable Rate]])</f>
        <v>1308</v>
      </c>
      <c r="K6139" s="4">
        <f>MAX(Table16[[#This Row],[Blue Cross Outpatient Allowable Rate]:[WPPA Inc Outpatient Allowable Rate]])</f>
        <v>3083</v>
      </c>
      <c r="L6139" s="4">
        <f>SUM(Table16[[#This Row],[Price]]*4.42)</f>
        <v>9635.6</v>
      </c>
      <c r="M6139" s="4">
        <v>3083</v>
      </c>
      <c r="N6139" s="4">
        <f>SUM(Table16[[#This Row],[ChargeID]]*0.76)</f>
        <v>1656.8</v>
      </c>
      <c r="O6139" s="4">
        <f>SUM(Table16[[#This Row],[Price]]*0.95)</f>
        <v>2071</v>
      </c>
      <c r="P6139" s="4">
        <f>SUM(Table16[[#This Row],[Price]]*0.8)</f>
        <v>1744</v>
      </c>
      <c r="Q6139" s="4">
        <f>SUM(Table16[[#This Row],[Price]]*0.6)</f>
        <v>1308</v>
      </c>
    </row>
    <row r="6140" spans="1:17" x14ac:dyDescent="0.25">
      <c r="A6140" t="s">
        <v>3377</v>
      </c>
      <c r="B6140">
        <v>2641</v>
      </c>
      <c r="C6140" t="s">
        <v>3867</v>
      </c>
      <c r="D6140">
        <v>360</v>
      </c>
      <c r="F6140" s="4">
        <v>2641</v>
      </c>
      <c r="G6140">
        <v>43246</v>
      </c>
      <c r="J6140" s="4">
        <f>MIN(Table16[[#This Row],[Medicare Outpatient Allowable Rate]:[WPPA Inc Outpatient Allowable Rate]])</f>
        <v>1584.6</v>
      </c>
      <c r="K6140" s="4">
        <f>MAX(Table16[[#This Row],[Blue Cross Outpatient Allowable Rate]:[WPPA Inc Outpatient Allowable Rate]])</f>
        <v>2508.9499999999998</v>
      </c>
      <c r="L6140" s="4">
        <f>SUM(Table16[[#This Row],[Price]]*4.42)</f>
        <v>11673.22</v>
      </c>
      <c r="M6140" s="4">
        <v>2113</v>
      </c>
      <c r="N6140" s="4">
        <f>SUM(Table16[[#This Row],[ChargeID]]*0.76)</f>
        <v>2007.16</v>
      </c>
      <c r="O6140" s="4">
        <f>SUM(Table16[[#This Row],[Price]]*0.95)</f>
        <v>2508.9499999999998</v>
      </c>
      <c r="P6140" s="4">
        <f>SUM(Table16[[#This Row],[Price]]*0.8)</f>
        <v>2112.8000000000002</v>
      </c>
      <c r="Q6140" s="4">
        <f>SUM(Table16[[#This Row],[Price]]*0.6)</f>
        <v>1584.6</v>
      </c>
    </row>
    <row r="6141" spans="1:17" x14ac:dyDescent="0.25">
      <c r="A6141" t="s">
        <v>3377</v>
      </c>
      <c r="B6141">
        <v>2001</v>
      </c>
      <c r="C6141" t="s">
        <v>3868</v>
      </c>
      <c r="D6141">
        <v>360</v>
      </c>
      <c r="F6141" s="4">
        <v>2001</v>
      </c>
      <c r="G6141">
        <v>45378</v>
      </c>
      <c r="H6141">
        <v>73</v>
      </c>
      <c r="J6141" s="4">
        <f>MIN(Table16[[#This Row],[Medicare Outpatient Allowable Rate]:[WPPA Inc Outpatient Allowable Rate]])</f>
        <v>1200.5999999999999</v>
      </c>
      <c r="K6141" s="4">
        <f>MAX(Table16[[#This Row],[Blue Cross Outpatient Allowable Rate]:[WPPA Inc Outpatient Allowable Rate]])</f>
        <v>1900.9499999999998</v>
      </c>
      <c r="L6141" s="4">
        <f>SUM(Table16[[#This Row],[Price]]*4.42)</f>
        <v>8844.42</v>
      </c>
      <c r="M6141" s="4">
        <v>1308</v>
      </c>
      <c r="N6141" s="4">
        <f>SUM(Table16[[#This Row],[ChargeID]]*0.76)</f>
        <v>1520.76</v>
      </c>
      <c r="O6141" s="4">
        <f>SUM(Table16[[#This Row],[Price]]*0.95)</f>
        <v>1900.9499999999998</v>
      </c>
      <c r="P6141" s="4">
        <f>SUM(Table16[[#This Row],[Price]]*0.8)</f>
        <v>1600.8000000000002</v>
      </c>
      <c r="Q6141" s="4">
        <f>SUM(Table16[[#This Row],[Price]]*0.6)</f>
        <v>1200.5999999999999</v>
      </c>
    </row>
    <row r="6142" spans="1:17" x14ac:dyDescent="0.25">
      <c r="A6142" t="s">
        <v>3377</v>
      </c>
      <c r="B6142">
        <v>2001</v>
      </c>
      <c r="C6142" t="s">
        <v>3676</v>
      </c>
      <c r="D6142">
        <v>361</v>
      </c>
      <c r="F6142" s="4">
        <v>2001</v>
      </c>
      <c r="G6142">
        <v>45384</v>
      </c>
      <c r="H6142">
        <v>59</v>
      </c>
      <c r="J6142" s="4">
        <f>MIN(Table16[[#This Row],[Medicare Outpatient Allowable Rate]:[WPPA Inc Outpatient Allowable Rate]])</f>
        <v>1200.5999999999999</v>
      </c>
      <c r="K6142" s="4">
        <f>MAX(Table16[[#This Row],[Blue Cross Outpatient Allowable Rate]:[WPPA Inc Outpatient Allowable Rate]])</f>
        <v>1900.9499999999998</v>
      </c>
      <c r="L6142" s="4">
        <f>SUM(Table16[[#This Row],[Price]]*4.42)</f>
        <v>8844.42</v>
      </c>
      <c r="M6142" s="4">
        <v>1308</v>
      </c>
      <c r="N6142" s="4">
        <f>SUM(Table16[[#This Row],[ChargeID]]*0.76)</f>
        <v>1520.76</v>
      </c>
      <c r="O6142" s="4">
        <f>SUM(Table16[[#This Row],[Price]]*0.95)</f>
        <v>1900.9499999999998</v>
      </c>
      <c r="P6142" s="4">
        <f>SUM(Table16[[#This Row],[Price]]*0.8)</f>
        <v>1600.8000000000002</v>
      </c>
      <c r="Q6142" s="4">
        <f>SUM(Table16[[#This Row],[Price]]*0.6)</f>
        <v>1200.5999999999999</v>
      </c>
    </row>
    <row r="6143" spans="1:17" x14ac:dyDescent="0.25">
      <c r="A6143" t="s">
        <v>3377</v>
      </c>
      <c r="B6143">
        <v>5168</v>
      </c>
      <c r="C6143" t="s">
        <v>3869</v>
      </c>
      <c r="D6143">
        <v>360</v>
      </c>
      <c r="F6143" s="4">
        <v>5168</v>
      </c>
      <c r="G6143">
        <v>47562</v>
      </c>
      <c r="H6143">
        <v>73</v>
      </c>
      <c r="J6143" s="4">
        <f>MIN(Table16[[#This Row],[Medicare Outpatient Allowable Rate]:[WPPA Inc Outpatient Allowable Rate]])</f>
        <v>3100.7999999999997</v>
      </c>
      <c r="K6143" s="4">
        <f>MAX(Table16[[#This Row],[Blue Cross Outpatient Allowable Rate]:[WPPA Inc Outpatient Allowable Rate]])</f>
        <v>4909.5999999999995</v>
      </c>
      <c r="L6143" s="4">
        <f>SUM(Table16[[#This Row],[Price]]*4.42)</f>
        <v>22842.560000000001</v>
      </c>
      <c r="M6143" s="4">
        <v>4826</v>
      </c>
      <c r="N6143" s="4">
        <f>SUM(Table16[[#This Row],[ChargeID]]*0.76)</f>
        <v>3927.68</v>
      </c>
      <c r="O6143" s="4">
        <f>SUM(Table16[[#This Row],[Price]]*0.95)</f>
        <v>4909.5999999999995</v>
      </c>
      <c r="P6143" s="4">
        <f>SUM(Table16[[#This Row],[Price]]*0.8)</f>
        <v>4134.4000000000005</v>
      </c>
      <c r="Q6143" s="4">
        <f>SUM(Table16[[#This Row],[Price]]*0.6)</f>
        <v>3100.7999999999997</v>
      </c>
    </row>
    <row r="6144" spans="1:17" x14ac:dyDescent="0.25">
      <c r="A6144" t="s">
        <v>3377</v>
      </c>
      <c r="B6144">
        <v>3250</v>
      </c>
      <c r="C6144" t="s">
        <v>3694</v>
      </c>
      <c r="D6144">
        <v>361</v>
      </c>
      <c r="F6144" s="4">
        <v>3250</v>
      </c>
      <c r="G6144">
        <v>49507</v>
      </c>
      <c r="H6144" t="s">
        <v>3505</v>
      </c>
      <c r="J6144" s="4">
        <f>MIN(Table16[[#This Row],[Medicare Outpatient Allowable Rate]:[WPPA Inc Outpatient Allowable Rate]])</f>
        <v>1950</v>
      </c>
      <c r="K6144" s="4">
        <f>MAX(Table16[[#This Row],[Blue Cross Outpatient Allowable Rate]:[WPPA Inc Outpatient Allowable Rate]])</f>
        <v>3880</v>
      </c>
      <c r="L6144" s="4">
        <f>SUM(Table16[[#This Row],[Price]]*4.42)</f>
        <v>14365</v>
      </c>
      <c r="M6144" s="4">
        <v>3880</v>
      </c>
      <c r="N6144" s="4">
        <f>SUM(Table16[[#This Row],[ChargeID]]*0.76)</f>
        <v>2470</v>
      </c>
      <c r="O6144" s="4">
        <f>SUM(Table16[[#This Row],[Price]]*0.95)</f>
        <v>3087.5</v>
      </c>
      <c r="P6144" s="4">
        <f>SUM(Table16[[#This Row],[Price]]*0.8)</f>
        <v>2600</v>
      </c>
      <c r="Q6144" s="4">
        <f>SUM(Table16[[#This Row],[Price]]*0.6)</f>
        <v>1950</v>
      </c>
    </row>
    <row r="6145" spans="1:17" x14ac:dyDescent="0.25">
      <c r="A6145" t="s">
        <v>3377</v>
      </c>
      <c r="B6145">
        <v>3049</v>
      </c>
      <c r="C6145" t="s">
        <v>3697</v>
      </c>
      <c r="D6145">
        <v>361</v>
      </c>
      <c r="F6145" s="4">
        <v>3049</v>
      </c>
      <c r="G6145">
        <v>49560</v>
      </c>
      <c r="J6145" s="4">
        <f>MIN(Table16[[#This Row],[Medicare Outpatient Allowable Rate]:[WPPA Inc Outpatient Allowable Rate]])</f>
        <v>1829.3999999999999</v>
      </c>
      <c r="K6145" s="4">
        <f>MAX(Table16[[#This Row],[Blue Cross Outpatient Allowable Rate]:[WPPA Inc Outpatient Allowable Rate]])</f>
        <v>2896.5499999999997</v>
      </c>
      <c r="L6145" s="4">
        <f>SUM(Table16[[#This Row],[Price]]*4.42)</f>
        <v>13476.58</v>
      </c>
      <c r="M6145" s="4">
        <v>2515</v>
      </c>
      <c r="N6145" s="4">
        <f>SUM(Table16[[#This Row],[ChargeID]]*0.76)</f>
        <v>2317.2400000000002</v>
      </c>
      <c r="O6145" s="4">
        <f>SUM(Table16[[#This Row],[Price]]*0.95)</f>
        <v>2896.5499999999997</v>
      </c>
      <c r="P6145" s="4">
        <f>SUM(Table16[[#This Row],[Price]]*0.8)</f>
        <v>2439.2000000000003</v>
      </c>
      <c r="Q6145" s="4">
        <f>SUM(Table16[[#This Row],[Price]]*0.6)</f>
        <v>1829.3999999999999</v>
      </c>
    </row>
    <row r="6146" spans="1:17" x14ac:dyDescent="0.25">
      <c r="A6146" t="s">
        <v>3377</v>
      </c>
      <c r="B6146">
        <v>3268</v>
      </c>
      <c r="C6146" t="s">
        <v>3701</v>
      </c>
      <c r="D6146">
        <v>361</v>
      </c>
      <c r="F6146" s="4">
        <v>3268</v>
      </c>
      <c r="G6146">
        <v>49587</v>
      </c>
      <c r="J6146" s="4">
        <f>MIN(Table16[[#This Row],[Medicare Outpatient Allowable Rate]:[WPPA Inc Outpatient Allowable Rate]])</f>
        <v>1960.8</v>
      </c>
      <c r="K6146" s="4">
        <f>MAX(Table16[[#This Row],[Blue Cross Outpatient Allowable Rate]:[WPPA Inc Outpatient Allowable Rate]])</f>
        <v>3104.6</v>
      </c>
      <c r="L6146" s="4">
        <f>SUM(Table16[[#This Row],[Price]]*4.42)</f>
        <v>14444.56</v>
      </c>
      <c r="M6146" s="4">
        <v>3021</v>
      </c>
      <c r="N6146" s="4">
        <f>SUM(Table16[[#This Row],[ChargeID]]*0.76)</f>
        <v>2483.6799999999998</v>
      </c>
      <c r="O6146" s="4">
        <f>SUM(Table16[[#This Row],[Price]]*0.95)</f>
        <v>3104.6</v>
      </c>
      <c r="P6146" s="4">
        <f>SUM(Table16[[#This Row],[Price]]*0.8)</f>
        <v>2614.4</v>
      </c>
      <c r="Q6146" s="4">
        <f>SUM(Table16[[#This Row],[Price]]*0.6)</f>
        <v>1960.8</v>
      </c>
    </row>
    <row r="6147" spans="1:17" x14ac:dyDescent="0.25">
      <c r="A6147" t="s">
        <v>3377</v>
      </c>
      <c r="B6147">
        <v>5168</v>
      </c>
      <c r="C6147" t="s">
        <v>3870</v>
      </c>
      <c r="D6147">
        <v>360</v>
      </c>
      <c r="F6147" s="4">
        <v>5168</v>
      </c>
      <c r="G6147">
        <v>49650</v>
      </c>
      <c r="H6147">
        <v>74</v>
      </c>
      <c r="J6147" s="4">
        <f>MIN(Table16[[#This Row],[Medicare Outpatient Allowable Rate]:[WPPA Inc Outpatient Allowable Rate]])</f>
        <v>3100.7999999999997</v>
      </c>
      <c r="K6147" s="4">
        <f>MAX(Table16[[#This Row],[Blue Cross Outpatient Allowable Rate]:[WPPA Inc Outpatient Allowable Rate]])</f>
        <v>7124</v>
      </c>
      <c r="L6147" s="4">
        <f>SUM(Table16[[#This Row],[Price]]*4.42)</f>
        <v>22842.560000000001</v>
      </c>
      <c r="M6147" s="4">
        <v>7124</v>
      </c>
      <c r="N6147" s="4">
        <f>SUM(Table16[[#This Row],[ChargeID]]*0.76)</f>
        <v>3927.68</v>
      </c>
      <c r="O6147" s="4">
        <f>SUM(Table16[[#This Row],[Price]]*0.95)</f>
        <v>4909.5999999999995</v>
      </c>
      <c r="P6147" s="4">
        <f>SUM(Table16[[#This Row],[Price]]*0.8)</f>
        <v>4134.4000000000005</v>
      </c>
      <c r="Q6147" s="4">
        <f>SUM(Table16[[#This Row],[Price]]*0.6)</f>
        <v>3100.7999999999997</v>
      </c>
    </row>
    <row r="6148" spans="1:17" x14ac:dyDescent="0.25">
      <c r="A6148" t="s">
        <v>3377</v>
      </c>
      <c r="B6148">
        <v>3268</v>
      </c>
      <c r="C6148" t="s">
        <v>3705</v>
      </c>
      <c r="D6148">
        <v>361</v>
      </c>
      <c r="F6148" s="4">
        <v>3268</v>
      </c>
      <c r="G6148">
        <v>49653</v>
      </c>
      <c r="J6148" s="4">
        <f>MIN(Table16[[#This Row],[Medicare Outpatient Allowable Rate]:[WPPA Inc Outpatient Allowable Rate]])</f>
        <v>1960.8</v>
      </c>
      <c r="K6148" s="4">
        <f>MAX(Table16[[#This Row],[Blue Cross Outpatient Allowable Rate]:[WPPA Inc Outpatient Allowable Rate]])</f>
        <v>8828</v>
      </c>
      <c r="L6148" s="4">
        <f>SUM(Table16[[#This Row],[Price]]*4.42)</f>
        <v>14444.56</v>
      </c>
      <c r="M6148" s="4">
        <v>8828</v>
      </c>
      <c r="N6148" s="4">
        <f>SUM(Table16[[#This Row],[ChargeID]]*0.76)</f>
        <v>2483.6799999999998</v>
      </c>
      <c r="O6148" s="4">
        <f>SUM(Table16[[#This Row],[Price]]*0.95)</f>
        <v>3104.6</v>
      </c>
      <c r="P6148" s="4">
        <f>SUM(Table16[[#This Row],[Price]]*0.8)</f>
        <v>2614.4</v>
      </c>
      <c r="Q6148" s="4">
        <f>SUM(Table16[[#This Row],[Price]]*0.6)</f>
        <v>1960.8</v>
      </c>
    </row>
    <row r="6149" spans="1:17" x14ac:dyDescent="0.25">
      <c r="A6149" t="s">
        <v>3377</v>
      </c>
      <c r="B6149">
        <v>5728</v>
      </c>
      <c r="C6149" t="s">
        <v>3729</v>
      </c>
      <c r="D6149">
        <v>361</v>
      </c>
      <c r="F6149" s="4">
        <v>5728</v>
      </c>
      <c r="G6149">
        <v>57240</v>
      </c>
      <c r="J6149" s="4">
        <f>MIN(Table16[[#This Row],[Medicare Outpatient Allowable Rate]:[WPPA Inc Outpatient Allowable Rate]])</f>
        <v>0</v>
      </c>
      <c r="K6149" s="4">
        <f>MAX(Table16[[#This Row],[Blue Cross Outpatient Allowable Rate]:[WPPA Inc Outpatient Allowable Rate]])</f>
        <v>5441.5999999999995</v>
      </c>
      <c r="L6149" s="4">
        <f>SUM(Table16[[#This Row],[Price]]*4.42)</f>
        <v>25317.759999999998</v>
      </c>
      <c r="M6149" s="4">
        <v>0</v>
      </c>
      <c r="N6149" s="4">
        <f>SUM(Table16[[#This Row],[ChargeID]]*0.76)</f>
        <v>4353.28</v>
      </c>
      <c r="O6149" s="4">
        <f>SUM(Table16[[#This Row],[Price]]*0.95)</f>
        <v>5441.5999999999995</v>
      </c>
      <c r="P6149" s="4">
        <f>SUM(Table16[[#This Row],[Price]]*0.8)</f>
        <v>4582.4000000000005</v>
      </c>
      <c r="Q6149" s="4">
        <f>SUM(Table16[[#This Row],[Price]]*0.6)</f>
        <v>3436.7999999999997</v>
      </c>
    </row>
    <row r="6150" spans="1:17" x14ac:dyDescent="0.25">
      <c r="A6150" t="s">
        <v>3377</v>
      </c>
      <c r="B6150">
        <v>456</v>
      </c>
      <c r="C6150" t="s">
        <v>3871</v>
      </c>
      <c r="D6150">
        <v>361</v>
      </c>
      <c r="F6150" s="4">
        <v>456</v>
      </c>
      <c r="G6150">
        <v>58300</v>
      </c>
      <c r="J6150" s="4">
        <f>MIN(Table16[[#This Row],[Medicare Outpatient Allowable Rate]:[WPPA Inc Outpatient Allowable Rate]])</f>
        <v>0</v>
      </c>
      <c r="K6150" s="4">
        <f>MAX(Table16[[#This Row],[Blue Cross Outpatient Allowable Rate]:[WPPA Inc Outpatient Allowable Rate]])</f>
        <v>433.2</v>
      </c>
      <c r="L6150" s="4">
        <f>SUM(Table16[[#This Row],[Price]]*4.42)</f>
        <v>2015.52</v>
      </c>
      <c r="M6150" s="4">
        <v>0</v>
      </c>
      <c r="N6150" s="4">
        <f>SUM(Table16[[#This Row],[ChargeID]]*0.76)</f>
        <v>346.56</v>
      </c>
      <c r="O6150" s="4">
        <f>SUM(Table16[[#This Row],[Price]]*0.95)</f>
        <v>433.2</v>
      </c>
      <c r="P6150" s="4">
        <f>SUM(Table16[[#This Row],[Price]]*0.8)</f>
        <v>364.8</v>
      </c>
      <c r="Q6150" s="4">
        <f>SUM(Table16[[#This Row],[Price]]*0.6)</f>
        <v>273.59999999999997</v>
      </c>
    </row>
    <row r="6151" spans="1:17" x14ac:dyDescent="0.25">
      <c r="A6151" t="s">
        <v>3377</v>
      </c>
      <c r="B6151">
        <v>456</v>
      </c>
      <c r="C6151" t="s">
        <v>3872</v>
      </c>
      <c r="D6151">
        <v>361</v>
      </c>
      <c r="F6151" s="4">
        <v>456</v>
      </c>
      <c r="G6151">
        <v>58301</v>
      </c>
      <c r="J6151" s="4">
        <f>MIN(Table16[[#This Row],[Medicare Outpatient Allowable Rate]:[WPPA Inc Outpatient Allowable Rate]])</f>
        <v>0</v>
      </c>
      <c r="K6151" s="4">
        <f>MAX(Table16[[#This Row],[Blue Cross Outpatient Allowable Rate]:[WPPA Inc Outpatient Allowable Rate]])</f>
        <v>433.2</v>
      </c>
      <c r="L6151" s="4">
        <f>SUM(Table16[[#This Row],[Price]]*4.42)</f>
        <v>2015.52</v>
      </c>
      <c r="M6151" s="4">
        <v>0</v>
      </c>
      <c r="N6151" s="4">
        <f>SUM(Table16[[#This Row],[ChargeID]]*0.76)</f>
        <v>346.56</v>
      </c>
      <c r="O6151" s="4">
        <f>SUM(Table16[[#This Row],[Price]]*0.95)</f>
        <v>433.2</v>
      </c>
      <c r="P6151" s="4">
        <f>SUM(Table16[[#This Row],[Price]]*0.8)</f>
        <v>364.8</v>
      </c>
      <c r="Q6151" s="4">
        <f>SUM(Table16[[#This Row],[Price]]*0.6)</f>
        <v>273.59999999999997</v>
      </c>
    </row>
    <row r="6152" spans="1:17" x14ac:dyDescent="0.25">
      <c r="A6152" t="s">
        <v>3377</v>
      </c>
      <c r="B6152">
        <v>3377</v>
      </c>
      <c r="C6152" t="s">
        <v>3745</v>
      </c>
      <c r="D6152">
        <v>361</v>
      </c>
      <c r="F6152" s="4">
        <v>3377</v>
      </c>
      <c r="G6152">
        <v>58558</v>
      </c>
      <c r="J6152" s="4">
        <f>MIN(Table16[[#This Row],[Medicare Outpatient Allowable Rate]:[WPPA Inc Outpatient Allowable Rate]])</f>
        <v>2026.1999999999998</v>
      </c>
      <c r="K6152" s="4">
        <f>MAX(Table16[[#This Row],[Blue Cross Outpatient Allowable Rate]:[WPPA Inc Outpatient Allowable Rate]])</f>
        <v>3208.1499999999996</v>
      </c>
      <c r="L6152" s="4">
        <f>SUM(Table16[[#This Row],[Price]]*4.42)</f>
        <v>14926.34</v>
      </c>
      <c r="M6152" s="4">
        <v>2632</v>
      </c>
      <c r="N6152" s="4">
        <f>SUM(Table16[[#This Row],[ChargeID]]*0.76)</f>
        <v>2566.52</v>
      </c>
      <c r="O6152" s="4">
        <f>SUM(Table16[[#This Row],[Price]]*0.95)</f>
        <v>3208.1499999999996</v>
      </c>
      <c r="P6152" s="4">
        <f>SUM(Table16[[#This Row],[Price]]*0.8)</f>
        <v>2701.6000000000004</v>
      </c>
      <c r="Q6152" s="4">
        <f>SUM(Table16[[#This Row],[Price]]*0.6)</f>
        <v>2026.1999999999998</v>
      </c>
    </row>
    <row r="6153" spans="1:17" x14ac:dyDescent="0.25">
      <c r="A6153" t="s">
        <v>3377</v>
      </c>
      <c r="B6153">
        <v>3049</v>
      </c>
      <c r="C6153" t="s">
        <v>3747</v>
      </c>
      <c r="D6153">
        <v>361</v>
      </c>
      <c r="F6153" s="4">
        <v>3049</v>
      </c>
      <c r="G6153">
        <v>58563</v>
      </c>
      <c r="J6153" s="4">
        <f>MIN(Table16[[#This Row],[Medicare Outpatient Allowable Rate]:[WPPA Inc Outpatient Allowable Rate]])</f>
        <v>1829.3999999999999</v>
      </c>
      <c r="K6153" s="4">
        <f>MAX(Table16[[#This Row],[Blue Cross Outpatient Allowable Rate]:[WPPA Inc Outpatient Allowable Rate]])</f>
        <v>3480</v>
      </c>
      <c r="L6153" s="4">
        <f>SUM(Table16[[#This Row],[Price]]*4.42)</f>
        <v>13476.58</v>
      </c>
      <c r="M6153" s="4">
        <v>3480</v>
      </c>
      <c r="N6153" s="4">
        <f>SUM(Table16[[#This Row],[ChargeID]]*0.76)</f>
        <v>2317.2400000000002</v>
      </c>
      <c r="O6153" s="4">
        <f>SUM(Table16[[#This Row],[Price]]*0.95)</f>
        <v>2896.5499999999997</v>
      </c>
      <c r="P6153" s="4">
        <f>SUM(Table16[[#This Row],[Price]]*0.8)</f>
        <v>2439.2000000000003</v>
      </c>
      <c r="Q6153" s="4">
        <f>SUM(Table16[[#This Row],[Price]]*0.6)</f>
        <v>1829.3999999999999</v>
      </c>
    </row>
    <row r="6154" spans="1:17" x14ac:dyDescent="0.25">
      <c r="A6154" t="s">
        <v>3377</v>
      </c>
      <c r="B6154">
        <v>5168</v>
      </c>
      <c r="C6154" t="s">
        <v>3873</v>
      </c>
      <c r="D6154">
        <v>361</v>
      </c>
      <c r="F6154" s="4">
        <v>5168</v>
      </c>
      <c r="G6154">
        <v>60220</v>
      </c>
      <c r="H6154" t="s">
        <v>3502</v>
      </c>
      <c r="J6154" s="4">
        <f>MIN(Table16[[#This Row],[Medicare Outpatient Allowable Rate]:[WPPA Inc Outpatient Allowable Rate]])</f>
        <v>3100.7999999999997</v>
      </c>
      <c r="K6154" s="4">
        <f>MAX(Table16[[#This Row],[Blue Cross Outpatient Allowable Rate]:[WPPA Inc Outpatient Allowable Rate]])</f>
        <v>5951</v>
      </c>
      <c r="L6154" s="4">
        <f>SUM(Table16[[#This Row],[Price]]*4.42)</f>
        <v>22842.560000000001</v>
      </c>
      <c r="M6154" s="4">
        <v>5951</v>
      </c>
      <c r="N6154" s="4">
        <f>SUM(Table16[[#This Row],[ChargeID]]*0.76)</f>
        <v>3927.68</v>
      </c>
      <c r="O6154" s="4">
        <f>SUM(Table16[[#This Row],[Price]]*0.95)</f>
        <v>4909.5999999999995</v>
      </c>
      <c r="P6154" s="4">
        <f>SUM(Table16[[#This Row],[Price]]*0.8)</f>
        <v>4134.4000000000005</v>
      </c>
      <c r="Q6154" s="4">
        <f>SUM(Table16[[#This Row],[Price]]*0.6)</f>
        <v>3100.7999999999997</v>
      </c>
    </row>
    <row r="6155" spans="1:17" x14ac:dyDescent="0.25">
      <c r="A6155" t="s">
        <v>3377</v>
      </c>
      <c r="B6155">
        <v>2411</v>
      </c>
      <c r="C6155" t="s">
        <v>3874</v>
      </c>
      <c r="D6155">
        <v>361</v>
      </c>
      <c r="F6155" s="4">
        <v>2411</v>
      </c>
      <c r="G6155">
        <v>64718</v>
      </c>
      <c r="H6155" t="s">
        <v>3505</v>
      </c>
      <c r="J6155" s="4">
        <f>MIN(Table16[[#This Row],[Medicare Outpatient Allowable Rate]:[WPPA Inc Outpatient Allowable Rate]])</f>
        <v>1446.6</v>
      </c>
      <c r="K6155" s="4">
        <f>MAX(Table16[[#This Row],[Blue Cross Outpatient Allowable Rate]:[WPPA Inc Outpatient Allowable Rate]])</f>
        <v>2455</v>
      </c>
      <c r="L6155" s="4">
        <f>SUM(Table16[[#This Row],[Price]]*4.42)</f>
        <v>10656.619999999999</v>
      </c>
      <c r="M6155" s="4">
        <v>2455</v>
      </c>
      <c r="N6155" s="4">
        <f>SUM(Table16[[#This Row],[ChargeID]]*0.76)</f>
        <v>1832.3600000000001</v>
      </c>
      <c r="O6155" s="4">
        <f>SUM(Table16[[#This Row],[Price]]*0.95)</f>
        <v>2290.4499999999998</v>
      </c>
      <c r="P6155" s="4">
        <f>SUM(Table16[[#This Row],[Price]]*0.8)</f>
        <v>1928.8000000000002</v>
      </c>
      <c r="Q6155" s="4">
        <f>SUM(Table16[[#This Row],[Price]]*0.6)</f>
        <v>1446.6</v>
      </c>
    </row>
    <row r="6156" spans="1:17" x14ac:dyDescent="0.25">
      <c r="A6156" t="s">
        <v>3377</v>
      </c>
      <c r="B6156">
        <v>2411</v>
      </c>
      <c r="C6156" t="s">
        <v>3875</v>
      </c>
      <c r="D6156">
        <v>361</v>
      </c>
      <c r="F6156" s="4">
        <v>2411</v>
      </c>
      <c r="G6156">
        <v>64721</v>
      </c>
      <c r="H6156" t="s">
        <v>3505</v>
      </c>
      <c r="J6156" s="4">
        <f>MIN(Table16[[#This Row],[Medicare Outpatient Allowable Rate]:[WPPA Inc Outpatient Allowable Rate]])</f>
        <v>1446.6</v>
      </c>
      <c r="K6156" s="4">
        <f>MAX(Table16[[#This Row],[Blue Cross Outpatient Allowable Rate]:[WPPA Inc Outpatient Allowable Rate]])</f>
        <v>2290.4499999999998</v>
      </c>
      <c r="L6156" s="4">
        <f>SUM(Table16[[#This Row],[Price]]*4.42)</f>
        <v>10656.619999999999</v>
      </c>
      <c r="M6156" s="4">
        <v>1608</v>
      </c>
      <c r="N6156" s="4">
        <f>SUM(Table16[[#This Row],[ChargeID]]*0.76)</f>
        <v>1832.3600000000001</v>
      </c>
      <c r="O6156" s="4">
        <f>SUM(Table16[[#This Row],[Price]]*0.95)</f>
        <v>2290.4499999999998</v>
      </c>
      <c r="P6156" s="4">
        <f>SUM(Table16[[#This Row],[Price]]*0.8)</f>
        <v>1928.8000000000002</v>
      </c>
      <c r="Q6156" s="4">
        <f>SUM(Table16[[#This Row],[Price]]*0.6)</f>
        <v>1446.6</v>
      </c>
    </row>
    <row r="6157" spans="1:17" x14ac:dyDescent="0.25">
      <c r="A6157" t="s">
        <v>3377</v>
      </c>
      <c r="B6157">
        <v>3349</v>
      </c>
      <c r="C6157" t="s">
        <v>3876</v>
      </c>
      <c r="D6157">
        <v>361</v>
      </c>
      <c r="F6157" s="4">
        <v>3349</v>
      </c>
      <c r="G6157">
        <v>66984</v>
      </c>
      <c r="J6157" s="4">
        <f>MIN(Table16[[#This Row],[Medicare Outpatient Allowable Rate]:[WPPA Inc Outpatient Allowable Rate]])</f>
        <v>2009.3999999999999</v>
      </c>
      <c r="K6157" s="4">
        <f>MAX(Table16[[#This Row],[Blue Cross Outpatient Allowable Rate]:[WPPA Inc Outpatient Allowable Rate]])</f>
        <v>3181.5499999999997</v>
      </c>
      <c r="L6157" s="4">
        <f>SUM(Table16[[#This Row],[Price]]*4.42)</f>
        <v>14802.58</v>
      </c>
      <c r="M6157" s="4">
        <v>2679</v>
      </c>
      <c r="N6157" s="4">
        <f>SUM(Table16[[#This Row],[ChargeID]]*0.76)</f>
        <v>2545.2400000000002</v>
      </c>
      <c r="O6157" s="4">
        <f>SUM(Table16[[#This Row],[Price]]*0.95)</f>
        <v>3181.5499999999997</v>
      </c>
      <c r="P6157" s="4">
        <f>SUM(Table16[[#This Row],[Price]]*0.8)</f>
        <v>2679.2000000000003</v>
      </c>
      <c r="Q6157" s="4">
        <f>SUM(Table16[[#This Row],[Price]]*0.6)</f>
        <v>2009.3999999999999</v>
      </c>
    </row>
    <row r="6158" spans="1:17" x14ac:dyDescent="0.25">
      <c r="A6158" t="s">
        <v>3377</v>
      </c>
      <c r="B6158">
        <v>4881</v>
      </c>
      <c r="C6158" t="s">
        <v>11963</v>
      </c>
      <c r="D6158">
        <v>720</v>
      </c>
      <c r="F6158" s="4">
        <v>4881</v>
      </c>
      <c r="G6158">
        <v>59610</v>
      </c>
      <c r="J6158" s="4">
        <f>MIN(Table16[[#This Row],[Medicare Outpatient Allowable Rate]:[WPPA Inc Outpatient Allowable Rate]])</f>
        <v>0</v>
      </c>
      <c r="K6158" s="4">
        <f>MAX(Table16[[#This Row],[Blue Cross Outpatient Allowable Rate]:[WPPA Inc Outpatient Allowable Rate]])</f>
        <v>4636.95</v>
      </c>
      <c r="L6158" s="4">
        <f>SUM(Table16[[#This Row],[Price]]*4.42)</f>
        <v>21574.02</v>
      </c>
      <c r="M6158" s="4">
        <v>0</v>
      </c>
      <c r="N6158" s="4">
        <f>SUM(Table16[[#This Row],[ChargeID]]*0.76)</f>
        <v>3709.56</v>
      </c>
      <c r="O6158" s="4">
        <f>SUM(Table16[[#This Row],[Price]]*0.95)</f>
        <v>4636.95</v>
      </c>
      <c r="P6158" s="4">
        <f>SUM(Table16[[#This Row],[Price]]*0.8)</f>
        <v>3904.8</v>
      </c>
      <c r="Q6158" s="4">
        <f>SUM(Table16[[#This Row],[Price]]*0.6)</f>
        <v>2928.6</v>
      </c>
    </row>
    <row r="6159" spans="1:17" x14ac:dyDescent="0.25">
      <c r="A6159" t="s">
        <v>3377</v>
      </c>
      <c r="B6159">
        <v>2001</v>
      </c>
      <c r="C6159" t="s">
        <v>3676</v>
      </c>
      <c r="D6159">
        <v>360</v>
      </c>
      <c r="F6159" s="4">
        <v>2001</v>
      </c>
      <c r="G6159">
        <v>45385</v>
      </c>
      <c r="H6159" t="s">
        <v>3877</v>
      </c>
      <c r="J6159" s="4">
        <f>MIN(Table16[[#This Row],[Medicare Outpatient Allowable Rate]:[WPPA Inc Outpatient Allowable Rate]])</f>
        <v>1200.5999999999999</v>
      </c>
      <c r="K6159" s="4">
        <f>MAX(Table16[[#This Row],[Blue Cross Outpatient Allowable Rate]:[WPPA Inc Outpatient Allowable Rate]])</f>
        <v>1900.9499999999998</v>
      </c>
      <c r="L6159" s="4">
        <f>SUM(Table16[[#This Row],[Price]]*4.42)</f>
        <v>8844.42</v>
      </c>
      <c r="M6159" s="4">
        <v>1472</v>
      </c>
      <c r="N6159" s="4">
        <f>SUM(Table16[[#This Row],[ChargeID]]*0.76)</f>
        <v>1520.76</v>
      </c>
      <c r="O6159" s="4">
        <f>SUM(Table16[[#This Row],[Price]]*0.95)</f>
        <v>1900.9499999999998</v>
      </c>
      <c r="P6159" s="4">
        <f>SUM(Table16[[#This Row],[Price]]*0.8)</f>
        <v>1600.8000000000002</v>
      </c>
      <c r="Q6159" s="4">
        <f>SUM(Table16[[#This Row],[Price]]*0.6)</f>
        <v>1200.5999999999999</v>
      </c>
    </row>
    <row r="6160" spans="1:17" x14ac:dyDescent="0.25">
      <c r="A6160" t="s">
        <v>3377</v>
      </c>
      <c r="B6160">
        <v>2001</v>
      </c>
      <c r="C6160" t="s">
        <v>3837</v>
      </c>
      <c r="D6160">
        <v>360</v>
      </c>
      <c r="F6160" s="4">
        <v>2001</v>
      </c>
      <c r="G6160">
        <v>45378</v>
      </c>
      <c r="J6160" s="4">
        <f>MIN(Table16[[#This Row],[Medicare Outpatient Allowable Rate]:[WPPA Inc Outpatient Allowable Rate]])</f>
        <v>1200.5999999999999</v>
      </c>
      <c r="K6160" s="4">
        <f>MAX(Table16[[#This Row],[Blue Cross Outpatient Allowable Rate]:[WPPA Inc Outpatient Allowable Rate]])</f>
        <v>1900.9499999999998</v>
      </c>
      <c r="L6160" s="4">
        <f>SUM(Table16[[#This Row],[Price]]*4.42)</f>
        <v>8844.42</v>
      </c>
      <c r="M6160" s="4">
        <v>1308</v>
      </c>
      <c r="N6160" s="4">
        <f>SUM(Table16[[#This Row],[ChargeID]]*0.76)</f>
        <v>1520.76</v>
      </c>
      <c r="O6160" s="4">
        <f>SUM(Table16[[#This Row],[Price]]*0.95)</f>
        <v>1900.9499999999998</v>
      </c>
      <c r="P6160" s="4">
        <f>SUM(Table16[[#This Row],[Price]]*0.8)</f>
        <v>1600.8000000000002</v>
      </c>
      <c r="Q6160" s="4">
        <f>SUM(Table16[[#This Row],[Price]]*0.6)</f>
        <v>1200.5999999999999</v>
      </c>
    </row>
    <row r="6161" spans="1:17" x14ac:dyDescent="0.25">
      <c r="A6161" t="s">
        <v>3377</v>
      </c>
      <c r="B6161">
        <v>2001</v>
      </c>
      <c r="C6161" t="s">
        <v>11964</v>
      </c>
      <c r="D6161">
        <v>360</v>
      </c>
      <c r="F6161" s="4">
        <v>2001</v>
      </c>
      <c r="G6161">
        <v>45380</v>
      </c>
      <c r="H6161" t="s">
        <v>3877</v>
      </c>
      <c r="J6161" s="4">
        <f>MIN(Table16[[#This Row],[Medicare Outpatient Allowable Rate]:[WPPA Inc Outpatient Allowable Rate]])</f>
        <v>1200.5999999999999</v>
      </c>
      <c r="K6161" s="4">
        <f>MAX(Table16[[#This Row],[Blue Cross Outpatient Allowable Rate]:[WPPA Inc Outpatient Allowable Rate]])</f>
        <v>1900.9499999999998</v>
      </c>
      <c r="L6161" s="4">
        <f>SUM(Table16[[#This Row],[Price]]*4.42)</f>
        <v>8844.42</v>
      </c>
      <c r="M6161" s="4">
        <v>1350</v>
      </c>
      <c r="N6161" s="4">
        <f>SUM(Table16[[#This Row],[ChargeID]]*0.76)</f>
        <v>1520.76</v>
      </c>
      <c r="O6161" s="4">
        <f>SUM(Table16[[#This Row],[Price]]*0.95)</f>
        <v>1900.9499999999998</v>
      </c>
      <c r="P6161" s="4">
        <f>SUM(Table16[[#This Row],[Price]]*0.8)</f>
        <v>1600.8000000000002</v>
      </c>
      <c r="Q6161" s="4">
        <f>SUM(Table16[[#This Row],[Price]]*0.6)</f>
        <v>1200.5999999999999</v>
      </c>
    </row>
    <row r="6162" spans="1:17" x14ac:dyDescent="0.25">
      <c r="A6162" t="s">
        <v>3377</v>
      </c>
      <c r="B6162">
        <v>1455</v>
      </c>
      <c r="C6162" t="s">
        <v>3799</v>
      </c>
      <c r="D6162">
        <v>361</v>
      </c>
      <c r="F6162" s="4">
        <v>1455</v>
      </c>
      <c r="G6162">
        <v>43235</v>
      </c>
      <c r="J6162" s="4">
        <f>MIN(Table16[[#This Row],[Medicare Outpatient Allowable Rate]:[WPPA Inc Outpatient Allowable Rate]])</f>
        <v>873</v>
      </c>
      <c r="K6162" s="4">
        <f>MAX(Table16[[#This Row],[Blue Cross Outpatient Allowable Rate]:[WPPA Inc Outpatient Allowable Rate]])</f>
        <v>1382.25</v>
      </c>
      <c r="L6162" s="4">
        <f>SUM(Table16[[#This Row],[Price]]*4.42)</f>
        <v>6431.0999999999995</v>
      </c>
      <c r="M6162" s="4">
        <v>1023</v>
      </c>
      <c r="N6162" s="4">
        <f>SUM(Table16[[#This Row],[ChargeID]]*0.76)</f>
        <v>1105.8</v>
      </c>
      <c r="O6162" s="4">
        <f>SUM(Table16[[#This Row],[Price]]*0.95)</f>
        <v>1382.25</v>
      </c>
      <c r="P6162" s="4">
        <f>SUM(Table16[[#This Row],[Price]]*0.8)</f>
        <v>1164</v>
      </c>
      <c r="Q6162" s="4">
        <f>SUM(Table16[[#This Row],[Price]]*0.6)</f>
        <v>873</v>
      </c>
    </row>
    <row r="6163" spans="1:17" x14ac:dyDescent="0.25">
      <c r="A6163" t="s">
        <v>3377</v>
      </c>
      <c r="B6163">
        <v>643</v>
      </c>
      <c r="C6163" t="s">
        <v>3802</v>
      </c>
      <c r="D6163">
        <v>361</v>
      </c>
      <c r="F6163" s="4">
        <v>643</v>
      </c>
      <c r="G6163">
        <v>43239</v>
      </c>
      <c r="J6163" s="4">
        <f>MIN(Table16[[#This Row],[Medicare Outpatient Allowable Rate]:[WPPA Inc Outpatient Allowable Rate]])</f>
        <v>385.8</v>
      </c>
      <c r="K6163" s="4">
        <f>MAX(Table16[[#This Row],[Blue Cross Outpatient Allowable Rate]:[WPPA Inc Outpatient Allowable Rate]])</f>
        <v>1142</v>
      </c>
      <c r="L6163" s="4">
        <f>SUM(Table16[[#This Row],[Price]]*4.42)</f>
        <v>2842.06</v>
      </c>
      <c r="M6163" s="4">
        <v>1142</v>
      </c>
      <c r="N6163" s="4">
        <f>SUM(Table16[[#This Row],[ChargeID]]*0.76)</f>
        <v>488.68</v>
      </c>
      <c r="O6163" s="4">
        <f>SUM(Table16[[#This Row],[Price]]*0.95)</f>
        <v>610.85</v>
      </c>
      <c r="P6163" s="4">
        <f>SUM(Table16[[#This Row],[Price]]*0.8)</f>
        <v>514.4</v>
      </c>
      <c r="Q6163" s="4">
        <f>SUM(Table16[[#This Row],[Price]]*0.6)</f>
        <v>385.8</v>
      </c>
    </row>
    <row r="6164" spans="1:17" x14ac:dyDescent="0.25">
      <c r="A6164" t="s">
        <v>3377</v>
      </c>
      <c r="B6164">
        <v>2398</v>
      </c>
      <c r="C6164" t="s">
        <v>11965</v>
      </c>
      <c r="D6164">
        <v>360</v>
      </c>
      <c r="F6164" s="4">
        <v>2398</v>
      </c>
      <c r="G6164">
        <v>58600</v>
      </c>
      <c r="J6164" s="4">
        <f>MIN(Table16[[#This Row],[Medicare Outpatient Allowable Rate]:[WPPA Inc Outpatient Allowable Rate]])</f>
        <v>1438.8</v>
      </c>
      <c r="K6164" s="4">
        <f>MAX(Table16[[#This Row],[Blue Cross Outpatient Allowable Rate]:[WPPA Inc Outpatient Allowable Rate]])</f>
        <v>3397</v>
      </c>
      <c r="L6164" s="4">
        <f>SUM(Table16[[#This Row],[Price]]*4.42)</f>
        <v>10599.16</v>
      </c>
      <c r="M6164" s="4">
        <v>3397</v>
      </c>
      <c r="N6164" s="4">
        <f>SUM(Table16[[#This Row],[ChargeID]]*0.76)</f>
        <v>1822.48</v>
      </c>
      <c r="O6164" s="4">
        <f>SUM(Table16[[#This Row],[Price]]*0.95)</f>
        <v>2278.1</v>
      </c>
      <c r="P6164" s="4">
        <f>SUM(Table16[[#This Row],[Price]]*0.8)</f>
        <v>1918.4</v>
      </c>
      <c r="Q6164" s="4">
        <f>SUM(Table16[[#This Row],[Price]]*0.6)</f>
        <v>1438.8</v>
      </c>
    </row>
    <row r="6165" spans="1:17" x14ac:dyDescent="0.25">
      <c r="A6165" t="s">
        <v>3377</v>
      </c>
      <c r="B6165">
        <v>2535</v>
      </c>
      <c r="C6165" t="s">
        <v>3807</v>
      </c>
      <c r="D6165">
        <v>360</v>
      </c>
      <c r="F6165" s="4">
        <v>2535</v>
      </c>
      <c r="G6165">
        <v>58120</v>
      </c>
      <c r="J6165" s="4">
        <f>MIN(Table16[[#This Row],[Medicare Outpatient Allowable Rate]:[WPPA Inc Outpatient Allowable Rate]])</f>
        <v>1521</v>
      </c>
      <c r="K6165" s="4">
        <f>MAX(Table16[[#This Row],[Blue Cross Outpatient Allowable Rate]:[WPPA Inc Outpatient Allowable Rate]])</f>
        <v>2408.25</v>
      </c>
      <c r="L6165" s="4">
        <f>SUM(Table16[[#This Row],[Price]]*4.42)</f>
        <v>11204.7</v>
      </c>
      <c r="M6165" s="4">
        <v>1888</v>
      </c>
      <c r="N6165" s="4">
        <f>SUM(Table16[[#This Row],[ChargeID]]*0.76)</f>
        <v>1926.6</v>
      </c>
      <c r="O6165" s="4">
        <f>SUM(Table16[[#This Row],[Price]]*0.95)</f>
        <v>2408.25</v>
      </c>
      <c r="P6165" s="4">
        <f>SUM(Table16[[#This Row],[Price]]*0.8)</f>
        <v>2028</v>
      </c>
      <c r="Q6165" s="4">
        <f>SUM(Table16[[#This Row],[Price]]*0.6)</f>
        <v>1521</v>
      </c>
    </row>
    <row r="6166" spans="1:17" x14ac:dyDescent="0.25">
      <c r="A6166" t="s">
        <v>3377</v>
      </c>
      <c r="B6166">
        <v>3382</v>
      </c>
      <c r="C6166" t="s">
        <v>3878</v>
      </c>
      <c r="D6166">
        <v>361</v>
      </c>
      <c r="F6166" s="4">
        <v>3382</v>
      </c>
      <c r="G6166">
        <v>58150</v>
      </c>
      <c r="H6166">
        <v>74</v>
      </c>
      <c r="J6166" s="4">
        <f>MIN(Table16[[#This Row],[Medicare Outpatient Allowable Rate]:[WPPA Inc Outpatient Allowable Rate]])</f>
        <v>0</v>
      </c>
      <c r="K6166" s="4">
        <f>MAX(Table16[[#This Row],[Blue Cross Outpatient Allowable Rate]:[WPPA Inc Outpatient Allowable Rate]])</f>
        <v>3212.8999999999996</v>
      </c>
      <c r="L6166" s="4">
        <f>SUM(Table16[[#This Row],[Price]]*4.42)</f>
        <v>14948.44</v>
      </c>
      <c r="M6166" s="4">
        <v>0</v>
      </c>
      <c r="N6166" s="4">
        <f>SUM(Table16[[#This Row],[ChargeID]]*0.76)</f>
        <v>2570.3200000000002</v>
      </c>
      <c r="O6166" s="4">
        <f>SUM(Table16[[#This Row],[Price]]*0.95)</f>
        <v>3212.8999999999996</v>
      </c>
      <c r="P6166" s="4">
        <f>SUM(Table16[[#This Row],[Price]]*0.8)</f>
        <v>2705.6000000000004</v>
      </c>
      <c r="Q6166" s="4">
        <f>SUM(Table16[[#This Row],[Price]]*0.6)</f>
        <v>2029.1999999999998</v>
      </c>
    </row>
    <row r="6167" spans="1:17" x14ac:dyDescent="0.25">
      <c r="A6167" t="s">
        <v>3377</v>
      </c>
      <c r="B6167">
        <v>3250</v>
      </c>
      <c r="C6167" t="s">
        <v>3814</v>
      </c>
      <c r="D6167">
        <v>361</v>
      </c>
      <c r="F6167" s="4">
        <v>3250</v>
      </c>
      <c r="G6167">
        <v>49505</v>
      </c>
      <c r="H6167" t="s">
        <v>3502</v>
      </c>
      <c r="J6167" s="4">
        <f>MIN(Table16[[#This Row],[Medicare Outpatient Allowable Rate]:[WPPA Inc Outpatient Allowable Rate]])</f>
        <v>1950</v>
      </c>
      <c r="K6167" s="4">
        <f>MAX(Table16[[#This Row],[Blue Cross Outpatient Allowable Rate]:[WPPA Inc Outpatient Allowable Rate]])</f>
        <v>3774</v>
      </c>
      <c r="L6167" s="4">
        <f>SUM(Table16[[#This Row],[Price]]*4.42)</f>
        <v>14365</v>
      </c>
      <c r="M6167" s="4">
        <v>3774</v>
      </c>
      <c r="N6167" s="4">
        <f>SUM(Table16[[#This Row],[ChargeID]]*0.76)</f>
        <v>2470</v>
      </c>
      <c r="O6167" s="4">
        <f>SUM(Table16[[#This Row],[Price]]*0.95)</f>
        <v>3087.5</v>
      </c>
      <c r="P6167" s="4">
        <f>SUM(Table16[[#This Row],[Price]]*0.8)</f>
        <v>2600</v>
      </c>
      <c r="Q6167" s="4">
        <f>SUM(Table16[[#This Row],[Price]]*0.6)</f>
        <v>1950</v>
      </c>
    </row>
    <row r="6168" spans="1:17" x14ac:dyDescent="0.25">
      <c r="A6168" t="s">
        <v>3377</v>
      </c>
      <c r="B6168">
        <v>1437</v>
      </c>
      <c r="C6168" t="s">
        <v>3879</v>
      </c>
      <c r="D6168">
        <v>361</v>
      </c>
      <c r="F6168" s="4">
        <v>1437</v>
      </c>
      <c r="G6168">
        <v>69005</v>
      </c>
      <c r="H6168" t="s">
        <v>3502</v>
      </c>
      <c r="J6168" s="4">
        <f>MIN(Table16[[#This Row],[Medicare Outpatient Allowable Rate]:[WPPA Inc Outpatient Allowable Rate]])</f>
        <v>0</v>
      </c>
      <c r="K6168" s="4">
        <f>MAX(Table16[[#This Row],[Blue Cross Outpatient Allowable Rate]:[WPPA Inc Outpatient Allowable Rate]])</f>
        <v>1365.1499999999999</v>
      </c>
      <c r="L6168" s="4">
        <f>SUM(Table16[[#This Row],[Price]]*4.42)</f>
        <v>6351.54</v>
      </c>
      <c r="M6168" s="4">
        <v>0</v>
      </c>
      <c r="N6168" s="4">
        <f>SUM(Table16[[#This Row],[ChargeID]]*0.76)</f>
        <v>1092.1200000000001</v>
      </c>
      <c r="O6168" s="4">
        <f>SUM(Table16[[#This Row],[Price]]*0.95)</f>
        <v>1365.1499999999999</v>
      </c>
      <c r="P6168" s="4">
        <f>SUM(Table16[[#This Row],[Price]]*0.8)</f>
        <v>1149.6000000000001</v>
      </c>
      <c r="Q6168" s="4">
        <f>SUM(Table16[[#This Row],[Price]]*0.6)</f>
        <v>862.19999999999993</v>
      </c>
    </row>
    <row r="6169" spans="1:17" x14ac:dyDescent="0.25">
      <c r="A6169" t="s">
        <v>3377</v>
      </c>
      <c r="B6169">
        <v>1513</v>
      </c>
      <c r="C6169" t="s">
        <v>3880</v>
      </c>
      <c r="D6169">
        <v>361</v>
      </c>
      <c r="F6169" s="4">
        <v>1513</v>
      </c>
      <c r="G6169">
        <v>69105</v>
      </c>
      <c r="H6169" t="s">
        <v>3505</v>
      </c>
      <c r="J6169" s="4">
        <f>MIN(Table16[[#This Row],[Medicare Outpatient Allowable Rate]:[WPPA Inc Outpatient Allowable Rate]])</f>
        <v>132</v>
      </c>
      <c r="K6169" s="4">
        <f>MAX(Table16[[#This Row],[Blue Cross Outpatient Allowable Rate]:[WPPA Inc Outpatient Allowable Rate]])</f>
        <v>1437.35</v>
      </c>
      <c r="L6169" s="4">
        <f>SUM(Table16[[#This Row],[Price]]*4.42)</f>
        <v>6687.46</v>
      </c>
      <c r="M6169" s="4">
        <v>132</v>
      </c>
      <c r="N6169" s="4">
        <f>SUM(Table16[[#This Row],[ChargeID]]*0.76)</f>
        <v>1149.8800000000001</v>
      </c>
      <c r="O6169" s="4">
        <f>SUM(Table16[[#This Row],[Price]]*0.95)</f>
        <v>1437.35</v>
      </c>
      <c r="P6169" s="4">
        <f>SUM(Table16[[#This Row],[Price]]*0.8)</f>
        <v>1210.4000000000001</v>
      </c>
      <c r="Q6169" s="4">
        <f>SUM(Table16[[#This Row],[Price]]*0.6)</f>
        <v>907.8</v>
      </c>
    </row>
    <row r="6170" spans="1:17" x14ac:dyDescent="0.25">
      <c r="A6170" t="s">
        <v>3377</v>
      </c>
      <c r="B6170">
        <v>1437</v>
      </c>
      <c r="C6170" t="s">
        <v>3881</v>
      </c>
      <c r="D6170">
        <v>360</v>
      </c>
      <c r="F6170" s="4">
        <v>1437</v>
      </c>
      <c r="G6170">
        <v>69205</v>
      </c>
      <c r="H6170" t="s">
        <v>3502</v>
      </c>
      <c r="J6170" s="4">
        <f>MIN(Table16[[#This Row],[Medicare Outpatient Allowable Rate]:[WPPA Inc Outpatient Allowable Rate]])</f>
        <v>862.19999999999993</v>
      </c>
      <c r="K6170" s="4">
        <f>MAX(Table16[[#This Row],[Blue Cross Outpatient Allowable Rate]:[WPPA Inc Outpatient Allowable Rate]])</f>
        <v>1365.1499999999999</v>
      </c>
      <c r="L6170" s="4">
        <f>SUM(Table16[[#This Row],[Price]]*4.42)</f>
        <v>6351.54</v>
      </c>
      <c r="M6170" s="4">
        <v>889</v>
      </c>
      <c r="N6170" s="4">
        <f>SUM(Table16[[#This Row],[ChargeID]]*0.76)</f>
        <v>1092.1200000000001</v>
      </c>
      <c r="O6170" s="4">
        <f>SUM(Table16[[#This Row],[Price]]*0.95)</f>
        <v>1365.1499999999999</v>
      </c>
      <c r="P6170" s="4">
        <f>SUM(Table16[[#This Row],[Price]]*0.8)</f>
        <v>1149.6000000000001</v>
      </c>
      <c r="Q6170" s="4">
        <f>SUM(Table16[[#This Row],[Price]]*0.6)</f>
        <v>862.19999999999993</v>
      </c>
    </row>
    <row r="6171" spans="1:17" x14ac:dyDescent="0.25">
      <c r="A6171" t="s">
        <v>3377</v>
      </c>
      <c r="B6171">
        <v>400</v>
      </c>
      <c r="C6171" t="s">
        <v>3826</v>
      </c>
      <c r="D6171">
        <v>360</v>
      </c>
      <c r="F6171" s="4">
        <v>400</v>
      </c>
      <c r="G6171">
        <v>69210</v>
      </c>
      <c r="H6171">
        <v>50</v>
      </c>
      <c r="J6171" s="4">
        <f>MIN(Table16[[#This Row],[Medicare Outpatient Allowable Rate]:[WPPA Inc Outpatient Allowable Rate]])</f>
        <v>240</v>
      </c>
      <c r="K6171" s="4">
        <f>MAX(Table16[[#This Row],[Blue Cross Outpatient Allowable Rate]:[WPPA Inc Outpatient Allowable Rate]])</f>
        <v>453</v>
      </c>
      <c r="L6171" s="4">
        <f>SUM(Table16[[#This Row],[Price]]*4.42)</f>
        <v>1768</v>
      </c>
      <c r="M6171" s="4">
        <v>453</v>
      </c>
      <c r="N6171" s="4">
        <f>SUM(Table16[[#This Row],[ChargeID]]*0.76)</f>
        <v>304</v>
      </c>
      <c r="O6171" s="4">
        <f>SUM(Table16[[#This Row],[Price]]*0.95)</f>
        <v>380</v>
      </c>
      <c r="P6171" s="4">
        <f>SUM(Table16[[#This Row],[Price]]*0.8)</f>
        <v>320</v>
      </c>
      <c r="Q6171" s="4">
        <f>SUM(Table16[[#This Row],[Price]]*0.6)</f>
        <v>240</v>
      </c>
    </row>
    <row r="6172" spans="1:17" x14ac:dyDescent="0.25">
      <c r="A6172" t="s">
        <v>3377</v>
      </c>
      <c r="B6172">
        <v>2794</v>
      </c>
      <c r="C6172" t="s">
        <v>3882</v>
      </c>
      <c r="D6172">
        <v>360</v>
      </c>
      <c r="F6172" s="4">
        <v>2794</v>
      </c>
      <c r="G6172">
        <v>69421</v>
      </c>
      <c r="J6172" s="4">
        <f>MIN(Table16[[#This Row],[Medicare Outpatient Allowable Rate]:[WPPA Inc Outpatient Allowable Rate]])</f>
        <v>1146</v>
      </c>
      <c r="K6172" s="4">
        <f>MAX(Table16[[#This Row],[Blue Cross Outpatient Allowable Rate]:[WPPA Inc Outpatient Allowable Rate]])</f>
        <v>2654.2999999999997</v>
      </c>
      <c r="L6172" s="4">
        <f>SUM(Table16[[#This Row],[Price]]*4.42)</f>
        <v>12349.48</v>
      </c>
      <c r="M6172" s="4">
        <v>1146</v>
      </c>
      <c r="N6172" s="4">
        <f>SUM(Table16[[#This Row],[ChargeID]]*0.76)</f>
        <v>2123.44</v>
      </c>
      <c r="O6172" s="4">
        <f>SUM(Table16[[#This Row],[Price]]*0.95)</f>
        <v>2654.2999999999997</v>
      </c>
      <c r="P6172" s="4">
        <f>SUM(Table16[[#This Row],[Price]]*0.8)</f>
        <v>2235.2000000000003</v>
      </c>
      <c r="Q6172" s="4">
        <f>SUM(Table16[[#This Row],[Price]]*0.6)</f>
        <v>1676.3999999999999</v>
      </c>
    </row>
    <row r="6173" spans="1:17" x14ac:dyDescent="0.25">
      <c r="A6173" t="s">
        <v>3377</v>
      </c>
      <c r="B6173">
        <v>2794</v>
      </c>
      <c r="C6173" t="s">
        <v>3828</v>
      </c>
      <c r="D6173">
        <v>360</v>
      </c>
      <c r="F6173" s="4">
        <v>2794</v>
      </c>
      <c r="G6173">
        <v>69424</v>
      </c>
      <c r="H6173" t="s">
        <v>3505</v>
      </c>
      <c r="J6173" s="4">
        <f>MIN(Table16[[#This Row],[Medicare Outpatient Allowable Rate]:[WPPA Inc Outpatient Allowable Rate]])</f>
        <v>1676.3999999999999</v>
      </c>
      <c r="K6173" s="4">
        <f>MAX(Table16[[#This Row],[Blue Cross Outpatient Allowable Rate]:[WPPA Inc Outpatient Allowable Rate]])</f>
        <v>2654.2999999999997</v>
      </c>
      <c r="L6173" s="4">
        <f>SUM(Table16[[#This Row],[Price]]*4.42)</f>
        <v>12349.48</v>
      </c>
      <c r="M6173" s="4">
        <v>1938</v>
      </c>
      <c r="N6173" s="4">
        <f>SUM(Table16[[#This Row],[ChargeID]]*0.76)</f>
        <v>2123.44</v>
      </c>
      <c r="O6173" s="4">
        <f>SUM(Table16[[#This Row],[Price]]*0.95)</f>
        <v>2654.2999999999997</v>
      </c>
      <c r="P6173" s="4">
        <f>SUM(Table16[[#This Row],[Price]]*0.8)</f>
        <v>2235.2000000000003</v>
      </c>
      <c r="Q6173" s="4">
        <f>SUM(Table16[[#This Row],[Price]]*0.6)</f>
        <v>1676.3999999999999</v>
      </c>
    </row>
    <row r="6174" spans="1:17" x14ac:dyDescent="0.25">
      <c r="A6174" t="s">
        <v>3377</v>
      </c>
      <c r="B6174">
        <v>966</v>
      </c>
      <c r="C6174" t="s">
        <v>3829</v>
      </c>
      <c r="D6174">
        <v>360</v>
      </c>
      <c r="F6174" s="4">
        <v>966</v>
      </c>
      <c r="G6174">
        <v>69433</v>
      </c>
      <c r="H6174" t="s">
        <v>3502</v>
      </c>
      <c r="J6174" s="4">
        <f>MIN(Table16[[#This Row],[Medicare Outpatient Allowable Rate]:[WPPA Inc Outpatient Allowable Rate]])</f>
        <v>550</v>
      </c>
      <c r="K6174" s="4">
        <f>MAX(Table16[[#This Row],[Blue Cross Outpatient Allowable Rate]:[WPPA Inc Outpatient Allowable Rate]])</f>
        <v>917.69999999999993</v>
      </c>
      <c r="L6174" s="4">
        <f>SUM(Table16[[#This Row],[Price]]*4.42)</f>
        <v>4269.72</v>
      </c>
      <c r="M6174" s="4">
        <v>550</v>
      </c>
      <c r="N6174" s="4">
        <f>SUM(Table16[[#This Row],[ChargeID]]*0.76)</f>
        <v>734.16</v>
      </c>
      <c r="O6174" s="4">
        <f>SUM(Table16[[#This Row],[Price]]*0.95)</f>
        <v>917.69999999999993</v>
      </c>
      <c r="P6174" s="4">
        <f>SUM(Table16[[#This Row],[Price]]*0.8)</f>
        <v>772.80000000000007</v>
      </c>
      <c r="Q6174" s="4">
        <f>SUM(Table16[[#This Row],[Price]]*0.6)</f>
        <v>579.6</v>
      </c>
    </row>
    <row r="6175" spans="1:17" x14ac:dyDescent="0.25">
      <c r="A6175" t="s">
        <v>3377</v>
      </c>
      <c r="B6175">
        <v>1640</v>
      </c>
      <c r="C6175" t="s">
        <v>11966</v>
      </c>
      <c r="D6175">
        <v>360</v>
      </c>
      <c r="F6175" s="4">
        <v>1640</v>
      </c>
      <c r="G6175">
        <v>69436</v>
      </c>
      <c r="J6175" s="4">
        <f>MIN(Table16[[#This Row],[Medicare Outpatient Allowable Rate]:[WPPA Inc Outpatient Allowable Rate]])</f>
        <v>984</v>
      </c>
      <c r="K6175" s="4">
        <f>MAX(Table16[[#This Row],[Blue Cross Outpatient Allowable Rate]:[WPPA Inc Outpatient Allowable Rate]])</f>
        <v>1558</v>
      </c>
      <c r="L6175" s="4">
        <f>SUM(Table16[[#This Row],[Price]]*4.42)</f>
        <v>7248.8</v>
      </c>
      <c r="M6175" s="4">
        <v>1272</v>
      </c>
      <c r="N6175" s="4">
        <f>SUM(Table16[[#This Row],[ChargeID]]*0.76)</f>
        <v>1246.4000000000001</v>
      </c>
      <c r="O6175" s="4">
        <f>SUM(Table16[[#This Row],[Price]]*0.95)</f>
        <v>1558</v>
      </c>
      <c r="P6175" s="4">
        <f>SUM(Table16[[#This Row],[Price]]*0.8)</f>
        <v>1312</v>
      </c>
      <c r="Q6175" s="4">
        <f>SUM(Table16[[#This Row],[Price]]*0.6)</f>
        <v>984</v>
      </c>
    </row>
    <row r="6176" spans="1:17" x14ac:dyDescent="0.25">
      <c r="A6176" t="s">
        <v>3377</v>
      </c>
      <c r="B6176">
        <v>5284</v>
      </c>
      <c r="C6176" t="s">
        <v>3883</v>
      </c>
      <c r="D6176">
        <v>360</v>
      </c>
      <c r="F6176" s="4">
        <v>5284</v>
      </c>
      <c r="G6176">
        <v>69631</v>
      </c>
      <c r="H6176" t="s">
        <v>3502</v>
      </c>
      <c r="J6176" s="4">
        <f>MIN(Table16[[#This Row],[Medicare Outpatient Allowable Rate]:[WPPA Inc Outpatient Allowable Rate]])</f>
        <v>3170.4</v>
      </c>
      <c r="K6176" s="4">
        <f>MAX(Table16[[#This Row],[Blue Cross Outpatient Allowable Rate]:[WPPA Inc Outpatient Allowable Rate]])</f>
        <v>5891</v>
      </c>
      <c r="L6176" s="4">
        <f>SUM(Table16[[#This Row],[Price]]*4.42)</f>
        <v>23355.279999999999</v>
      </c>
      <c r="M6176" s="4">
        <v>5891</v>
      </c>
      <c r="N6176" s="4">
        <f>SUM(Table16[[#This Row],[ChargeID]]*0.76)</f>
        <v>4015.84</v>
      </c>
      <c r="O6176" s="4">
        <f>SUM(Table16[[#This Row],[Price]]*0.95)</f>
        <v>5019.8</v>
      </c>
      <c r="P6176" s="4">
        <f>SUM(Table16[[#This Row],[Price]]*0.8)</f>
        <v>4227.2</v>
      </c>
      <c r="Q6176" s="4">
        <f>SUM(Table16[[#This Row],[Price]]*0.6)</f>
        <v>3170.4</v>
      </c>
    </row>
    <row r="6177" spans="1:17" x14ac:dyDescent="0.25">
      <c r="A6177" t="s">
        <v>3377</v>
      </c>
      <c r="B6177">
        <v>5260</v>
      </c>
      <c r="C6177" t="s">
        <v>3884</v>
      </c>
      <c r="D6177">
        <v>360</v>
      </c>
      <c r="F6177" s="4">
        <v>5260</v>
      </c>
      <c r="G6177">
        <v>69990</v>
      </c>
      <c r="J6177" s="4">
        <f>MIN(Table16[[#This Row],[Medicare Outpatient Allowable Rate]:[WPPA Inc Outpatient Allowable Rate]])</f>
        <v>3156</v>
      </c>
      <c r="K6177" s="4">
        <f>MAX(Table16[[#This Row],[Blue Cross Outpatient Allowable Rate]:[WPPA Inc Outpatient Allowable Rate]])</f>
        <v>4997</v>
      </c>
      <c r="L6177" s="4">
        <f>SUM(Table16[[#This Row],[Price]]*4.42)</f>
        <v>23249.200000000001</v>
      </c>
      <c r="M6177" s="4">
        <v>4208</v>
      </c>
      <c r="N6177" s="4">
        <f>SUM(Table16[[#This Row],[ChargeID]]*0.76)</f>
        <v>3997.6</v>
      </c>
      <c r="O6177" s="4">
        <f>SUM(Table16[[#This Row],[Price]]*0.95)</f>
        <v>4997</v>
      </c>
      <c r="P6177" s="4">
        <f>SUM(Table16[[#This Row],[Price]]*0.8)</f>
        <v>4208</v>
      </c>
      <c r="Q6177" s="4">
        <f>SUM(Table16[[#This Row],[Price]]*0.6)</f>
        <v>3156</v>
      </c>
    </row>
    <row r="6178" spans="1:17" x14ac:dyDescent="0.25">
      <c r="A6178" t="s">
        <v>3377</v>
      </c>
      <c r="B6178">
        <v>545</v>
      </c>
      <c r="C6178" t="s">
        <v>11967</v>
      </c>
      <c r="D6178">
        <v>360</v>
      </c>
      <c r="F6178" s="4">
        <v>545</v>
      </c>
      <c r="G6178">
        <v>77012</v>
      </c>
      <c r="J6178" s="4">
        <f>MIN(Table16[[#This Row],[Medicare Outpatient Allowable Rate]:[WPPA Inc Outpatient Allowable Rate]])</f>
        <v>327</v>
      </c>
      <c r="K6178" s="4">
        <f>MAX(Table16[[#This Row],[Blue Cross Outpatient Allowable Rate]:[WPPA Inc Outpatient Allowable Rate]])</f>
        <v>517.75</v>
      </c>
      <c r="L6178" s="4">
        <f>SUM(Table16[[#This Row],[Price]]*4.42)</f>
        <v>2408.9</v>
      </c>
      <c r="M6178" s="4">
        <v>453</v>
      </c>
      <c r="N6178" s="4">
        <f>SUM(Table16[[#This Row],[ChargeID]]*0.76)</f>
        <v>414.2</v>
      </c>
      <c r="O6178" s="4">
        <f>SUM(Table16[[#This Row],[Price]]*0.95)</f>
        <v>517.75</v>
      </c>
      <c r="P6178" s="4">
        <f>SUM(Table16[[#This Row],[Price]]*0.8)</f>
        <v>436</v>
      </c>
      <c r="Q6178" s="4">
        <f>SUM(Table16[[#This Row],[Price]]*0.6)</f>
        <v>327</v>
      </c>
    </row>
    <row r="6179" spans="1:17" x14ac:dyDescent="0.25">
      <c r="A6179" t="s">
        <v>3377</v>
      </c>
      <c r="B6179">
        <v>716</v>
      </c>
      <c r="C6179" t="s">
        <v>11957</v>
      </c>
      <c r="D6179">
        <v>360</v>
      </c>
      <c r="F6179" s="4">
        <v>716</v>
      </c>
      <c r="G6179">
        <v>16030</v>
      </c>
      <c r="J6179" s="4">
        <f>MIN(Table16[[#This Row],[Medicare Outpatient Allowable Rate]:[WPPA Inc Outpatient Allowable Rate]])</f>
        <v>368</v>
      </c>
      <c r="K6179" s="4">
        <f>MAX(Table16[[#This Row],[Blue Cross Outpatient Allowable Rate]:[WPPA Inc Outpatient Allowable Rate]])</f>
        <v>680.19999999999993</v>
      </c>
      <c r="L6179" s="4">
        <f>SUM(Table16[[#This Row],[Price]]*4.42)</f>
        <v>3164.72</v>
      </c>
      <c r="M6179" s="4">
        <v>368</v>
      </c>
      <c r="N6179" s="4">
        <f>SUM(Table16[[#This Row],[ChargeID]]*0.76)</f>
        <v>544.16</v>
      </c>
      <c r="O6179" s="4">
        <f>SUM(Table16[[#This Row],[Price]]*0.95)</f>
        <v>680.19999999999993</v>
      </c>
      <c r="P6179" s="4">
        <f>SUM(Table16[[#This Row],[Price]]*0.8)</f>
        <v>572.80000000000007</v>
      </c>
      <c r="Q6179" s="4">
        <f>SUM(Table16[[#This Row],[Price]]*0.6)</f>
        <v>429.59999999999997</v>
      </c>
    </row>
    <row r="6180" spans="1:17" x14ac:dyDescent="0.25">
      <c r="A6180" t="s">
        <v>3377</v>
      </c>
      <c r="B6180">
        <v>0</v>
      </c>
      <c r="C6180" t="s">
        <v>3885</v>
      </c>
      <c r="D6180">
        <v>360</v>
      </c>
      <c r="F6180" s="4">
        <v>0</v>
      </c>
      <c r="G6180">
        <v>92134</v>
      </c>
      <c r="J6180" s="4">
        <f>MIN(Table16[[#This Row],[Medicare Outpatient Allowable Rate]:[WPPA Inc Outpatient Allowable Rate]])</f>
        <v>0</v>
      </c>
      <c r="K6180" s="4">
        <f>MAX(Table16[[#This Row],[Blue Cross Outpatient Allowable Rate]:[WPPA Inc Outpatient Allowable Rate]])</f>
        <v>22.08</v>
      </c>
      <c r="L6180" s="4">
        <f>SUM(Table16[[#This Row],[Price]]*4.42)</f>
        <v>0</v>
      </c>
      <c r="M6180" s="4">
        <v>22.08</v>
      </c>
      <c r="N6180" s="4">
        <f>SUM(Table16[[#This Row],[ChargeID]]*0.76)</f>
        <v>0</v>
      </c>
      <c r="O6180" s="4">
        <f>SUM(Table16[[#This Row],[Price]]*0.95)</f>
        <v>0</v>
      </c>
      <c r="P6180" s="4">
        <f>SUM(Table16[[#This Row],[Price]]*0.8)</f>
        <v>0</v>
      </c>
      <c r="Q6180" s="4">
        <f>SUM(Table16[[#This Row],[Price]]*0.6)</f>
        <v>0</v>
      </c>
    </row>
    <row r="6181" spans="1:17" x14ac:dyDescent="0.25">
      <c r="A6181" t="s">
        <v>3377</v>
      </c>
      <c r="B6181">
        <v>0</v>
      </c>
      <c r="C6181" t="s">
        <v>3886</v>
      </c>
      <c r="D6181">
        <v>360</v>
      </c>
      <c r="F6181" s="4">
        <v>0</v>
      </c>
      <c r="G6181">
        <v>92136</v>
      </c>
      <c r="J6181" s="4">
        <f>MIN(Table16[[#This Row],[Medicare Outpatient Allowable Rate]:[WPPA Inc Outpatient Allowable Rate]])</f>
        <v>0</v>
      </c>
      <c r="K6181" s="4">
        <f>MAX(Table16[[#This Row],[Blue Cross Outpatient Allowable Rate]:[WPPA Inc Outpatient Allowable Rate]])</f>
        <v>0</v>
      </c>
      <c r="L6181" s="4">
        <f>SUM(Table16[[#This Row],[Price]]*4.42)</f>
        <v>0</v>
      </c>
      <c r="M6181" s="4">
        <v>0</v>
      </c>
      <c r="N6181" s="4">
        <f>SUM(Table16[[#This Row],[ChargeID]]*0.76)</f>
        <v>0</v>
      </c>
      <c r="O6181" s="4">
        <f>SUM(Table16[[#This Row],[Price]]*0.95)</f>
        <v>0</v>
      </c>
      <c r="P6181" s="4">
        <f>SUM(Table16[[#This Row],[Price]]*0.8)</f>
        <v>0</v>
      </c>
      <c r="Q6181" s="4">
        <f>SUM(Table16[[#This Row],[Price]]*0.6)</f>
        <v>0</v>
      </c>
    </row>
    <row r="6182" spans="1:17" x14ac:dyDescent="0.25">
      <c r="A6182" t="s">
        <v>3377</v>
      </c>
      <c r="B6182">
        <v>443</v>
      </c>
      <c r="C6182" t="s">
        <v>3430</v>
      </c>
      <c r="D6182">
        <v>360</v>
      </c>
      <c r="F6182" s="4">
        <v>443</v>
      </c>
      <c r="G6182">
        <v>97597</v>
      </c>
      <c r="J6182" s="4">
        <f>MIN(Table16[[#This Row],[Medicare Outpatient Allowable Rate]:[WPPA Inc Outpatient Allowable Rate]])</f>
        <v>265.8</v>
      </c>
      <c r="K6182" s="4">
        <f>MAX(Table16[[#This Row],[Blue Cross Outpatient Allowable Rate]:[WPPA Inc Outpatient Allowable Rate]])</f>
        <v>420.84999999999997</v>
      </c>
      <c r="L6182" s="4">
        <f>SUM(Table16[[#This Row],[Price]]*4.42)</f>
        <v>1958.06</v>
      </c>
      <c r="M6182" s="4">
        <v>276</v>
      </c>
      <c r="N6182" s="4">
        <f>SUM(Table16[[#This Row],[ChargeID]]*0.76)</f>
        <v>336.68</v>
      </c>
      <c r="O6182" s="4">
        <f>SUM(Table16[[#This Row],[Price]]*0.95)</f>
        <v>420.84999999999997</v>
      </c>
      <c r="P6182" s="4">
        <f>SUM(Table16[[#This Row],[Price]]*0.8)</f>
        <v>354.40000000000003</v>
      </c>
      <c r="Q6182" s="4">
        <f>SUM(Table16[[#This Row],[Price]]*0.6)</f>
        <v>265.8</v>
      </c>
    </row>
    <row r="6183" spans="1:17" x14ac:dyDescent="0.25">
      <c r="A6183" t="s">
        <v>3377</v>
      </c>
      <c r="B6183">
        <v>0</v>
      </c>
      <c r="C6183" t="s">
        <v>11968</v>
      </c>
      <c r="D6183">
        <v>360</v>
      </c>
      <c r="F6183" s="4">
        <v>0</v>
      </c>
      <c r="G6183">
        <v>19304</v>
      </c>
      <c r="H6183" t="s">
        <v>3505</v>
      </c>
      <c r="J6183" s="4">
        <f>MIN(Table16[[#This Row],[Medicare Outpatient Allowable Rate]:[WPPA Inc Outpatient Allowable Rate]])</f>
        <v>0</v>
      </c>
      <c r="K6183" s="4">
        <f>MAX(Table16[[#This Row],[Blue Cross Outpatient Allowable Rate]:[WPPA Inc Outpatient Allowable Rate]])</f>
        <v>0</v>
      </c>
      <c r="L6183" s="4">
        <f>SUM(Table16[[#This Row],[Price]]*4.42)</f>
        <v>0</v>
      </c>
      <c r="M6183" s="4">
        <v>0</v>
      </c>
      <c r="N6183" s="4">
        <f>SUM(Table16[[#This Row],[ChargeID]]*0.76)</f>
        <v>0</v>
      </c>
      <c r="O6183" s="4">
        <f>SUM(Table16[[#This Row],[Price]]*0.95)</f>
        <v>0</v>
      </c>
      <c r="P6183" s="4">
        <f>SUM(Table16[[#This Row],[Price]]*0.8)</f>
        <v>0</v>
      </c>
      <c r="Q6183" s="4">
        <f>SUM(Table16[[#This Row],[Price]]*0.6)</f>
        <v>0</v>
      </c>
    </row>
    <row r="6184" spans="1:17" x14ac:dyDescent="0.25">
      <c r="A6184" t="s">
        <v>3774</v>
      </c>
      <c r="B6184">
        <v>261.77</v>
      </c>
      <c r="C6184" t="s">
        <v>3887</v>
      </c>
      <c r="D6184">
        <v>360</v>
      </c>
      <c r="F6184" s="4">
        <v>261.77</v>
      </c>
      <c r="G6184">
        <v>20526</v>
      </c>
      <c r="J6184" s="4">
        <f>MIN(Table16[[#This Row],[Medicare Outpatient Allowable Rate]:[WPPA Inc Outpatient Allowable Rate]])</f>
        <v>0</v>
      </c>
      <c r="K6184" s="4">
        <f>MAX(Table16[[#This Row],[Blue Cross Outpatient Allowable Rate]:[WPPA Inc Outpatient Allowable Rate]])</f>
        <v>248.68149999999997</v>
      </c>
      <c r="L6184" s="4">
        <f>SUM(Table16[[#This Row],[Price]]*4.42)</f>
        <v>1157.0233999999998</v>
      </c>
      <c r="M6184" s="4">
        <v>0</v>
      </c>
      <c r="N6184" s="4">
        <f>SUM(Table16[[#This Row],[ChargeID]]*0.76)</f>
        <v>198.9452</v>
      </c>
      <c r="O6184" s="4">
        <f>SUM(Table16[[#This Row],[Price]]*0.95)</f>
        <v>248.68149999999997</v>
      </c>
      <c r="P6184" s="4">
        <f>SUM(Table16[[#This Row],[Price]]*0.8)</f>
        <v>209.416</v>
      </c>
      <c r="Q6184" s="4">
        <f>SUM(Table16[[#This Row],[Price]]*0.6)</f>
        <v>157.06199999999998</v>
      </c>
    </row>
    <row r="6185" spans="1:17" x14ac:dyDescent="0.25">
      <c r="A6185" t="s">
        <v>3774</v>
      </c>
      <c r="B6185">
        <v>261.77</v>
      </c>
      <c r="C6185" t="s">
        <v>3888</v>
      </c>
      <c r="D6185">
        <v>360</v>
      </c>
      <c r="F6185" s="4">
        <v>261.77</v>
      </c>
      <c r="G6185">
        <v>20550</v>
      </c>
      <c r="J6185" s="4">
        <f>MIN(Table16[[#This Row],[Medicare Outpatient Allowable Rate]:[WPPA Inc Outpatient Allowable Rate]])</f>
        <v>141</v>
      </c>
      <c r="K6185" s="4">
        <f>MAX(Table16[[#This Row],[Blue Cross Outpatient Allowable Rate]:[WPPA Inc Outpatient Allowable Rate]])</f>
        <v>248.68149999999997</v>
      </c>
      <c r="L6185" s="4">
        <f>SUM(Table16[[#This Row],[Price]]*4.42)</f>
        <v>1157.0233999999998</v>
      </c>
      <c r="M6185" s="4">
        <v>141</v>
      </c>
      <c r="N6185" s="4">
        <f>SUM(Table16[[#This Row],[ChargeID]]*0.76)</f>
        <v>198.9452</v>
      </c>
      <c r="O6185" s="4">
        <f>SUM(Table16[[#This Row],[Price]]*0.95)</f>
        <v>248.68149999999997</v>
      </c>
      <c r="P6185" s="4">
        <f>SUM(Table16[[#This Row],[Price]]*0.8)</f>
        <v>209.416</v>
      </c>
      <c r="Q6185" s="4">
        <f>SUM(Table16[[#This Row],[Price]]*0.6)</f>
        <v>157.06199999999998</v>
      </c>
    </row>
    <row r="6186" spans="1:17" x14ac:dyDescent="0.25">
      <c r="A6186" t="s">
        <v>3774</v>
      </c>
      <c r="B6186">
        <v>261.77</v>
      </c>
      <c r="C6186" t="s">
        <v>3889</v>
      </c>
      <c r="D6186">
        <v>360</v>
      </c>
      <c r="F6186" s="4">
        <v>261.77</v>
      </c>
      <c r="G6186">
        <v>20551</v>
      </c>
      <c r="J6186" s="4">
        <f>MIN(Table16[[#This Row],[Medicare Outpatient Allowable Rate]:[WPPA Inc Outpatient Allowable Rate]])</f>
        <v>141</v>
      </c>
      <c r="K6186" s="4">
        <f>MAX(Table16[[#This Row],[Blue Cross Outpatient Allowable Rate]:[WPPA Inc Outpatient Allowable Rate]])</f>
        <v>248.68149999999997</v>
      </c>
      <c r="L6186" s="4">
        <f>SUM(Table16[[#This Row],[Price]]*4.42)</f>
        <v>1157.0233999999998</v>
      </c>
      <c r="M6186" s="4">
        <v>141</v>
      </c>
      <c r="N6186" s="4">
        <f>SUM(Table16[[#This Row],[ChargeID]]*0.76)</f>
        <v>198.9452</v>
      </c>
      <c r="O6186" s="4">
        <f>SUM(Table16[[#This Row],[Price]]*0.95)</f>
        <v>248.68149999999997</v>
      </c>
      <c r="P6186" s="4">
        <f>SUM(Table16[[#This Row],[Price]]*0.8)</f>
        <v>209.416</v>
      </c>
      <c r="Q6186" s="4">
        <f>SUM(Table16[[#This Row],[Price]]*0.6)</f>
        <v>157.06199999999998</v>
      </c>
    </row>
    <row r="6187" spans="1:17" x14ac:dyDescent="0.25">
      <c r="A6187" t="s">
        <v>3774</v>
      </c>
      <c r="B6187">
        <v>261.77</v>
      </c>
      <c r="C6187" t="s">
        <v>3890</v>
      </c>
      <c r="D6187">
        <v>360</v>
      </c>
      <c r="F6187" s="4">
        <v>261.77</v>
      </c>
      <c r="G6187">
        <v>20552</v>
      </c>
      <c r="J6187" s="4">
        <f>MIN(Table16[[#This Row],[Medicare Outpatient Allowable Rate]:[WPPA Inc Outpatient Allowable Rate]])</f>
        <v>157.06199999999998</v>
      </c>
      <c r="K6187" s="4">
        <f>MAX(Table16[[#This Row],[Blue Cross Outpatient Allowable Rate]:[WPPA Inc Outpatient Allowable Rate]])</f>
        <v>344.43</v>
      </c>
      <c r="L6187" s="4">
        <f>SUM(Table16[[#This Row],[Price]]*4.42)</f>
        <v>1157.0233999999998</v>
      </c>
      <c r="M6187" s="4">
        <v>344.43</v>
      </c>
      <c r="N6187" s="4">
        <f>SUM(Table16[[#This Row],[ChargeID]]*0.76)</f>
        <v>198.9452</v>
      </c>
      <c r="O6187" s="4">
        <f>SUM(Table16[[#This Row],[Price]]*0.95)</f>
        <v>248.68149999999997</v>
      </c>
      <c r="P6187" s="4">
        <f>SUM(Table16[[#This Row],[Price]]*0.8)</f>
        <v>209.416</v>
      </c>
      <c r="Q6187" s="4">
        <f>SUM(Table16[[#This Row],[Price]]*0.6)</f>
        <v>157.06199999999998</v>
      </c>
    </row>
    <row r="6188" spans="1:17" x14ac:dyDescent="0.25">
      <c r="A6188" t="s">
        <v>3774</v>
      </c>
      <c r="B6188">
        <v>288</v>
      </c>
      <c r="C6188" t="s">
        <v>3891</v>
      </c>
      <c r="D6188">
        <v>360</v>
      </c>
      <c r="F6188" s="4">
        <v>288</v>
      </c>
      <c r="G6188">
        <v>20553</v>
      </c>
      <c r="J6188" s="4">
        <f>MIN(Table16[[#This Row],[Medicare Outpatient Allowable Rate]:[WPPA Inc Outpatient Allowable Rate]])</f>
        <v>172.79999999999998</v>
      </c>
      <c r="K6188" s="4">
        <f>MAX(Table16[[#This Row],[Blue Cross Outpatient Allowable Rate]:[WPPA Inc Outpatient Allowable Rate]])</f>
        <v>344.43</v>
      </c>
      <c r="L6188" s="4">
        <f>SUM(Table16[[#This Row],[Price]]*4.42)</f>
        <v>1272.96</v>
      </c>
      <c r="M6188" s="4">
        <v>344.43</v>
      </c>
      <c r="N6188" s="4">
        <f>SUM(Table16[[#This Row],[ChargeID]]*0.76)</f>
        <v>218.88</v>
      </c>
      <c r="O6188" s="4">
        <f>SUM(Table16[[#This Row],[Price]]*0.95)</f>
        <v>273.59999999999997</v>
      </c>
      <c r="P6188" s="4">
        <f>SUM(Table16[[#This Row],[Price]]*0.8)</f>
        <v>230.4</v>
      </c>
      <c r="Q6188" s="4">
        <f>SUM(Table16[[#This Row],[Price]]*0.6)</f>
        <v>172.79999999999998</v>
      </c>
    </row>
    <row r="6189" spans="1:17" x14ac:dyDescent="0.25">
      <c r="A6189" t="s">
        <v>3774</v>
      </c>
      <c r="B6189">
        <v>350</v>
      </c>
      <c r="C6189" t="s">
        <v>3892</v>
      </c>
      <c r="D6189">
        <v>360</v>
      </c>
      <c r="F6189" s="4">
        <v>350</v>
      </c>
      <c r="G6189">
        <v>20600</v>
      </c>
      <c r="J6189" s="4">
        <f>MIN(Table16[[#This Row],[Medicare Outpatient Allowable Rate]:[WPPA Inc Outpatient Allowable Rate]])</f>
        <v>210</v>
      </c>
      <c r="K6189" s="4">
        <f>MAX(Table16[[#This Row],[Blue Cross Outpatient Allowable Rate]:[WPPA Inc Outpatient Allowable Rate]])</f>
        <v>339</v>
      </c>
      <c r="L6189" s="4">
        <f>SUM(Table16[[#This Row],[Price]]*4.42)</f>
        <v>1547</v>
      </c>
      <c r="M6189" s="4">
        <v>339</v>
      </c>
      <c r="N6189" s="4">
        <f>SUM(Table16[[#This Row],[ChargeID]]*0.76)</f>
        <v>266</v>
      </c>
      <c r="O6189" s="4">
        <f>SUM(Table16[[#This Row],[Price]]*0.95)</f>
        <v>332.5</v>
      </c>
      <c r="P6189" s="4">
        <f>SUM(Table16[[#This Row],[Price]]*0.8)</f>
        <v>280</v>
      </c>
      <c r="Q6189" s="4">
        <f>SUM(Table16[[#This Row],[Price]]*0.6)</f>
        <v>210</v>
      </c>
    </row>
    <row r="6190" spans="1:17" x14ac:dyDescent="0.25">
      <c r="A6190" t="s">
        <v>3774</v>
      </c>
      <c r="B6190">
        <v>375</v>
      </c>
      <c r="C6190" t="s">
        <v>3893</v>
      </c>
      <c r="D6190">
        <v>360</v>
      </c>
      <c r="F6190" s="4">
        <v>375</v>
      </c>
      <c r="G6190">
        <v>20604</v>
      </c>
      <c r="J6190" s="4">
        <f>MIN(Table16[[#This Row],[Medicare Outpatient Allowable Rate]:[WPPA Inc Outpatient Allowable Rate]])</f>
        <v>225</v>
      </c>
      <c r="K6190" s="4">
        <f>MAX(Table16[[#This Row],[Blue Cross Outpatient Allowable Rate]:[WPPA Inc Outpatient Allowable Rate]])</f>
        <v>458</v>
      </c>
      <c r="L6190" s="4">
        <f>SUM(Table16[[#This Row],[Price]]*4.42)</f>
        <v>1657.5</v>
      </c>
      <c r="M6190" s="4">
        <v>458</v>
      </c>
      <c r="N6190" s="4">
        <f>SUM(Table16[[#This Row],[ChargeID]]*0.76)</f>
        <v>285</v>
      </c>
      <c r="O6190" s="4">
        <f>SUM(Table16[[#This Row],[Price]]*0.95)</f>
        <v>356.25</v>
      </c>
      <c r="P6190" s="4">
        <f>SUM(Table16[[#This Row],[Price]]*0.8)</f>
        <v>300</v>
      </c>
      <c r="Q6190" s="4">
        <f>SUM(Table16[[#This Row],[Price]]*0.6)</f>
        <v>225</v>
      </c>
    </row>
    <row r="6191" spans="1:17" x14ac:dyDescent="0.25">
      <c r="A6191" t="s">
        <v>3774</v>
      </c>
      <c r="B6191">
        <v>400</v>
      </c>
      <c r="C6191" t="s">
        <v>3894</v>
      </c>
      <c r="D6191">
        <v>360</v>
      </c>
      <c r="F6191" s="4">
        <v>400</v>
      </c>
      <c r="G6191">
        <v>20605</v>
      </c>
      <c r="J6191" s="4">
        <f>MIN(Table16[[#This Row],[Medicare Outpatient Allowable Rate]:[WPPA Inc Outpatient Allowable Rate]])</f>
        <v>240</v>
      </c>
      <c r="K6191" s="4">
        <f>MAX(Table16[[#This Row],[Blue Cross Outpatient Allowable Rate]:[WPPA Inc Outpatient Allowable Rate]])</f>
        <v>380</v>
      </c>
      <c r="L6191" s="4">
        <f>SUM(Table16[[#This Row],[Price]]*4.42)</f>
        <v>1768</v>
      </c>
      <c r="M6191" s="4">
        <v>360</v>
      </c>
      <c r="N6191" s="4">
        <f>SUM(Table16[[#This Row],[ChargeID]]*0.76)</f>
        <v>304</v>
      </c>
      <c r="O6191" s="4">
        <f>SUM(Table16[[#This Row],[Price]]*0.95)</f>
        <v>380</v>
      </c>
      <c r="P6191" s="4">
        <f>SUM(Table16[[#This Row],[Price]]*0.8)</f>
        <v>320</v>
      </c>
      <c r="Q6191" s="4">
        <f>SUM(Table16[[#This Row],[Price]]*0.6)</f>
        <v>240</v>
      </c>
    </row>
    <row r="6192" spans="1:17" x14ac:dyDescent="0.25">
      <c r="A6192" t="s">
        <v>3774</v>
      </c>
      <c r="B6192">
        <v>649</v>
      </c>
      <c r="C6192" t="s">
        <v>3895</v>
      </c>
      <c r="D6192">
        <v>360</v>
      </c>
      <c r="F6192" s="4">
        <v>649</v>
      </c>
      <c r="G6192">
        <v>20606</v>
      </c>
      <c r="J6192" s="4">
        <f>MIN(Table16[[#This Row],[Medicare Outpatient Allowable Rate]:[WPPA Inc Outpatient Allowable Rate]])</f>
        <v>383</v>
      </c>
      <c r="K6192" s="4">
        <f>MAX(Table16[[#This Row],[Blue Cross Outpatient Allowable Rate]:[WPPA Inc Outpatient Allowable Rate]])</f>
        <v>616.54999999999995</v>
      </c>
      <c r="L6192" s="4">
        <f>SUM(Table16[[#This Row],[Price]]*4.42)</f>
        <v>2868.58</v>
      </c>
      <c r="M6192" s="4">
        <v>383</v>
      </c>
      <c r="N6192" s="4">
        <f>SUM(Table16[[#This Row],[ChargeID]]*0.76)</f>
        <v>493.24</v>
      </c>
      <c r="O6192" s="4">
        <f>SUM(Table16[[#This Row],[Price]]*0.95)</f>
        <v>616.54999999999995</v>
      </c>
      <c r="P6192" s="4">
        <f>SUM(Table16[[#This Row],[Price]]*0.8)</f>
        <v>519.20000000000005</v>
      </c>
      <c r="Q6192" s="4">
        <f>SUM(Table16[[#This Row],[Price]]*0.6)</f>
        <v>389.4</v>
      </c>
    </row>
    <row r="6193" spans="1:17" x14ac:dyDescent="0.25">
      <c r="A6193" t="s">
        <v>3542</v>
      </c>
      <c r="B6193">
        <v>500</v>
      </c>
      <c r="C6193" t="s">
        <v>3896</v>
      </c>
      <c r="D6193">
        <v>360</v>
      </c>
      <c r="F6193" s="4">
        <v>500</v>
      </c>
      <c r="G6193">
        <v>20610</v>
      </c>
      <c r="J6193" s="4">
        <f>MIN(Table16[[#This Row],[Medicare Outpatient Allowable Rate]:[WPPA Inc Outpatient Allowable Rate]])</f>
        <v>300</v>
      </c>
      <c r="K6193" s="4">
        <f>MAX(Table16[[#This Row],[Blue Cross Outpatient Allowable Rate]:[WPPA Inc Outpatient Allowable Rate]])</f>
        <v>475</v>
      </c>
      <c r="L6193" s="4">
        <f>SUM(Table16[[#This Row],[Price]]*4.42)</f>
        <v>2210</v>
      </c>
      <c r="M6193" s="4">
        <v>413</v>
      </c>
      <c r="N6193" s="4">
        <f>SUM(Table16[[#This Row],[ChargeID]]*0.76)</f>
        <v>380</v>
      </c>
      <c r="O6193" s="4">
        <f>SUM(Table16[[#This Row],[Price]]*0.95)</f>
        <v>475</v>
      </c>
      <c r="P6193" s="4">
        <f>SUM(Table16[[#This Row],[Price]]*0.8)</f>
        <v>400</v>
      </c>
      <c r="Q6193" s="4">
        <f>SUM(Table16[[#This Row],[Price]]*0.6)</f>
        <v>300</v>
      </c>
    </row>
    <row r="6194" spans="1:17" x14ac:dyDescent="0.25">
      <c r="A6194" t="s">
        <v>3542</v>
      </c>
      <c r="B6194">
        <v>525</v>
      </c>
      <c r="C6194" t="s">
        <v>3897</v>
      </c>
      <c r="D6194">
        <v>360</v>
      </c>
      <c r="F6194" s="4">
        <v>525</v>
      </c>
      <c r="G6194">
        <v>20611</v>
      </c>
      <c r="J6194" s="4">
        <f>MIN(Table16[[#This Row],[Medicare Outpatient Allowable Rate]:[WPPA Inc Outpatient Allowable Rate]])</f>
        <v>315</v>
      </c>
      <c r="K6194" s="4">
        <f>MAX(Table16[[#This Row],[Blue Cross Outpatient Allowable Rate]:[WPPA Inc Outpatient Allowable Rate]])</f>
        <v>575</v>
      </c>
      <c r="L6194" s="4">
        <f>SUM(Table16[[#This Row],[Price]]*4.42)</f>
        <v>2320.5</v>
      </c>
      <c r="M6194" s="4">
        <v>575</v>
      </c>
      <c r="N6194" s="4">
        <f>SUM(Table16[[#This Row],[ChargeID]]*0.76)</f>
        <v>399</v>
      </c>
      <c r="O6194" s="4">
        <f>SUM(Table16[[#This Row],[Price]]*0.95)</f>
        <v>498.75</v>
      </c>
      <c r="P6194" s="4">
        <f>SUM(Table16[[#This Row],[Price]]*0.8)</f>
        <v>420</v>
      </c>
      <c r="Q6194" s="4">
        <f>SUM(Table16[[#This Row],[Price]]*0.6)</f>
        <v>315</v>
      </c>
    </row>
    <row r="6195" spans="1:17" x14ac:dyDescent="0.25">
      <c r="A6195" t="s">
        <v>3377</v>
      </c>
      <c r="B6195">
        <v>1423</v>
      </c>
      <c r="C6195" t="s">
        <v>3565</v>
      </c>
      <c r="D6195">
        <v>360</v>
      </c>
      <c r="F6195" s="4">
        <v>1423</v>
      </c>
      <c r="G6195">
        <v>26055</v>
      </c>
      <c r="H6195" t="s">
        <v>3898</v>
      </c>
      <c r="J6195" s="4">
        <f>MIN(Table16[[#This Row],[Medicare Outpatient Allowable Rate]:[WPPA Inc Outpatient Allowable Rate]])</f>
        <v>853.8</v>
      </c>
      <c r="K6195" s="4">
        <f>MAX(Table16[[#This Row],[Blue Cross Outpatient Allowable Rate]:[WPPA Inc Outpatient Allowable Rate]])</f>
        <v>1473</v>
      </c>
      <c r="L6195" s="4">
        <f>SUM(Table16[[#This Row],[Price]]*4.42)</f>
        <v>6289.66</v>
      </c>
      <c r="M6195" s="4">
        <v>1473</v>
      </c>
      <c r="N6195" s="4">
        <f>SUM(Table16[[#This Row],[ChargeID]]*0.76)</f>
        <v>1081.48</v>
      </c>
      <c r="O6195" s="4">
        <f>SUM(Table16[[#This Row],[Price]]*0.95)</f>
        <v>1351.85</v>
      </c>
      <c r="P6195" s="4">
        <f>SUM(Table16[[#This Row],[Price]]*0.8)</f>
        <v>1138.4000000000001</v>
      </c>
      <c r="Q6195" s="4">
        <f>SUM(Table16[[#This Row],[Price]]*0.6)</f>
        <v>853.8</v>
      </c>
    </row>
    <row r="6196" spans="1:17" x14ac:dyDescent="0.25">
      <c r="A6196" t="s">
        <v>3774</v>
      </c>
      <c r="B6196">
        <v>1029</v>
      </c>
      <c r="C6196" t="s">
        <v>3899</v>
      </c>
      <c r="D6196">
        <v>360</v>
      </c>
      <c r="F6196" s="4">
        <v>1029</v>
      </c>
      <c r="G6196">
        <v>27096</v>
      </c>
      <c r="J6196" s="4">
        <f>MIN(Table16[[#This Row],[Medicare Outpatient Allowable Rate]:[WPPA Inc Outpatient Allowable Rate]])</f>
        <v>617.4</v>
      </c>
      <c r="K6196" s="4">
        <f>MAX(Table16[[#This Row],[Blue Cross Outpatient Allowable Rate]:[WPPA Inc Outpatient Allowable Rate]])</f>
        <v>977.55</v>
      </c>
      <c r="L6196" s="4">
        <f>SUM(Table16[[#This Row],[Price]]*4.42)</f>
        <v>4548.18</v>
      </c>
      <c r="M6196" s="4">
        <v>669</v>
      </c>
      <c r="N6196" s="4">
        <f>SUM(Table16[[#This Row],[ChargeID]]*0.76)</f>
        <v>782.04</v>
      </c>
      <c r="O6196" s="4">
        <f>SUM(Table16[[#This Row],[Price]]*0.95)</f>
        <v>977.55</v>
      </c>
      <c r="P6196" s="4">
        <f>SUM(Table16[[#This Row],[Price]]*0.8)</f>
        <v>823.2</v>
      </c>
      <c r="Q6196" s="4">
        <f>SUM(Table16[[#This Row],[Price]]*0.6)</f>
        <v>617.4</v>
      </c>
    </row>
    <row r="6197" spans="1:17" x14ac:dyDescent="0.25">
      <c r="A6197" t="s">
        <v>3377</v>
      </c>
      <c r="B6197">
        <v>2055</v>
      </c>
      <c r="C6197" t="s">
        <v>11969</v>
      </c>
      <c r="D6197">
        <v>360</v>
      </c>
      <c r="F6197" s="4">
        <v>2055</v>
      </c>
      <c r="G6197">
        <v>31237</v>
      </c>
      <c r="H6197" t="s">
        <v>3502</v>
      </c>
      <c r="J6197" s="4">
        <f>MIN(Table16[[#This Row],[Medicare Outpatient Allowable Rate]:[WPPA Inc Outpatient Allowable Rate]])</f>
        <v>1233</v>
      </c>
      <c r="K6197" s="4">
        <f>MAX(Table16[[#This Row],[Blue Cross Outpatient Allowable Rate]:[WPPA Inc Outpatient Allowable Rate]])</f>
        <v>3961.65</v>
      </c>
      <c r="L6197" s="4">
        <f>SUM(Table16[[#This Row],[Price]]*4.42)</f>
        <v>9083.1</v>
      </c>
      <c r="M6197" s="4">
        <v>3961.65</v>
      </c>
      <c r="N6197" s="4">
        <f>SUM(Table16[[#This Row],[ChargeID]]*0.76)</f>
        <v>1561.8</v>
      </c>
      <c r="O6197" s="4">
        <f>SUM(Table16[[#This Row],[Price]]*0.95)</f>
        <v>1952.25</v>
      </c>
      <c r="P6197" s="4">
        <f>SUM(Table16[[#This Row],[Price]]*0.8)</f>
        <v>1644</v>
      </c>
      <c r="Q6197" s="4">
        <f>SUM(Table16[[#This Row],[Price]]*0.6)</f>
        <v>1233</v>
      </c>
    </row>
    <row r="6198" spans="1:17" x14ac:dyDescent="0.25">
      <c r="A6198" t="s">
        <v>3377</v>
      </c>
      <c r="B6198">
        <v>5948</v>
      </c>
      <c r="C6198" t="s">
        <v>3900</v>
      </c>
      <c r="D6198">
        <v>360</v>
      </c>
      <c r="F6198" s="4">
        <v>5948</v>
      </c>
      <c r="G6198">
        <v>31254</v>
      </c>
      <c r="H6198" t="s">
        <v>3505</v>
      </c>
      <c r="J6198" s="4">
        <f>MIN(Table16[[#This Row],[Medicare Outpatient Allowable Rate]:[WPPA Inc Outpatient Allowable Rate]])</f>
        <v>3568.7999999999997</v>
      </c>
      <c r="K6198" s="4">
        <f>MAX(Table16[[#This Row],[Blue Cross Outpatient Allowable Rate]:[WPPA Inc Outpatient Allowable Rate]])</f>
        <v>5650.5999999999995</v>
      </c>
      <c r="L6198" s="4">
        <f>SUM(Table16[[#This Row],[Price]]*4.42)</f>
        <v>26290.16</v>
      </c>
      <c r="M6198" s="4">
        <v>3989</v>
      </c>
      <c r="N6198" s="4">
        <f>SUM(Table16[[#This Row],[ChargeID]]*0.76)</f>
        <v>4520.4800000000005</v>
      </c>
      <c r="O6198" s="4">
        <f>SUM(Table16[[#This Row],[Price]]*0.95)</f>
        <v>5650.5999999999995</v>
      </c>
      <c r="P6198" s="4">
        <f>SUM(Table16[[#This Row],[Price]]*0.8)</f>
        <v>4758.4000000000005</v>
      </c>
      <c r="Q6198" s="4">
        <f>SUM(Table16[[#This Row],[Price]]*0.6)</f>
        <v>3568.7999999999997</v>
      </c>
    </row>
    <row r="6199" spans="1:17" x14ac:dyDescent="0.25">
      <c r="A6199" t="s">
        <v>3377</v>
      </c>
      <c r="B6199">
        <v>5948</v>
      </c>
      <c r="C6199" t="s">
        <v>3901</v>
      </c>
      <c r="D6199">
        <v>360</v>
      </c>
      <c r="F6199" s="4">
        <v>5948</v>
      </c>
      <c r="G6199">
        <v>31255</v>
      </c>
      <c r="H6199" t="s">
        <v>3505</v>
      </c>
      <c r="J6199" s="4">
        <f>MIN(Table16[[#This Row],[Medicare Outpatient Allowable Rate]:[WPPA Inc Outpatient Allowable Rate]])</f>
        <v>3568.7999999999997</v>
      </c>
      <c r="K6199" s="4">
        <f>MAX(Table16[[#This Row],[Blue Cross Outpatient Allowable Rate]:[WPPA Inc Outpatient Allowable Rate]])</f>
        <v>5650.5999999999995</v>
      </c>
      <c r="L6199" s="4">
        <f>SUM(Table16[[#This Row],[Price]]*4.42)</f>
        <v>26290.16</v>
      </c>
      <c r="M6199" s="4">
        <v>4912</v>
      </c>
      <c r="N6199" s="4">
        <f>SUM(Table16[[#This Row],[ChargeID]]*0.76)</f>
        <v>4520.4800000000005</v>
      </c>
      <c r="O6199" s="4">
        <f>SUM(Table16[[#This Row],[Price]]*0.95)</f>
        <v>5650.5999999999995</v>
      </c>
      <c r="P6199" s="4">
        <f>SUM(Table16[[#This Row],[Price]]*0.8)</f>
        <v>4758.4000000000005</v>
      </c>
      <c r="Q6199" s="4">
        <f>SUM(Table16[[#This Row],[Price]]*0.6)</f>
        <v>3568.7999999999997</v>
      </c>
    </row>
    <row r="6200" spans="1:17" x14ac:dyDescent="0.25">
      <c r="A6200" t="s">
        <v>3377</v>
      </c>
      <c r="B6200">
        <v>5948</v>
      </c>
      <c r="C6200" t="s">
        <v>3902</v>
      </c>
      <c r="D6200">
        <v>360</v>
      </c>
      <c r="F6200" s="4">
        <v>5948</v>
      </c>
      <c r="G6200">
        <v>31267</v>
      </c>
      <c r="H6200" t="s">
        <v>3505</v>
      </c>
      <c r="J6200" s="4">
        <f>MIN(Table16[[#This Row],[Medicare Outpatient Allowable Rate]:[WPPA Inc Outpatient Allowable Rate]])</f>
        <v>3568.7999999999997</v>
      </c>
      <c r="K6200" s="4">
        <f>MAX(Table16[[#This Row],[Blue Cross Outpatient Allowable Rate]:[WPPA Inc Outpatient Allowable Rate]])</f>
        <v>5650.5999999999995</v>
      </c>
      <c r="L6200" s="4">
        <f>SUM(Table16[[#This Row],[Price]]*4.42)</f>
        <v>26290.16</v>
      </c>
      <c r="M6200" s="4">
        <v>5482</v>
      </c>
      <c r="N6200" s="4">
        <f>SUM(Table16[[#This Row],[ChargeID]]*0.76)</f>
        <v>4520.4800000000005</v>
      </c>
      <c r="O6200" s="4">
        <f>SUM(Table16[[#This Row],[Price]]*0.95)</f>
        <v>5650.5999999999995</v>
      </c>
      <c r="P6200" s="4">
        <f>SUM(Table16[[#This Row],[Price]]*0.8)</f>
        <v>4758.4000000000005</v>
      </c>
      <c r="Q6200" s="4">
        <f>SUM(Table16[[#This Row],[Price]]*0.6)</f>
        <v>3568.7999999999997</v>
      </c>
    </row>
    <row r="6201" spans="1:17" x14ac:dyDescent="0.25">
      <c r="A6201" t="s">
        <v>3377</v>
      </c>
      <c r="B6201">
        <v>5948</v>
      </c>
      <c r="C6201" t="s">
        <v>3903</v>
      </c>
      <c r="D6201">
        <v>360</v>
      </c>
      <c r="F6201" s="4">
        <v>5948</v>
      </c>
      <c r="G6201">
        <v>31295</v>
      </c>
      <c r="H6201" t="s">
        <v>3505</v>
      </c>
      <c r="J6201" s="4">
        <f>MIN(Table16[[#This Row],[Medicare Outpatient Allowable Rate]:[WPPA Inc Outpatient Allowable Rate]])</f>
        <v>0</v>
      </c>
      <c r="K6201" s="4">
        <f>MAX(Table16[[#This Row],[Blue Cross Outpatient Allowable Rate]:[WPPA Inc Outpatient Allowable Rate]])</f>
        <v>5650.5999999999995</v>
      </c>
      <c r="L6201" s="4">
        <f>SUM(Table16[[#This Row],[Price]]*4.42)</f>
        <v>26290.16</v>
      </c>
      <c r="M6201" s="4">
        <v>0</v>
      </c>
      <c r="N6201" s="4">
        <f>SUM(Table16[[#This Row],[ChargeID]]*0.76)</f>
        <v>4520.4800000000005</v>
      </c>
      <c r="O6201" s="4">
        <f>SUM(Table16[[#This Row],[Price]]*0.95)</f>
        <v>5650.5999999999995</v>
      </c>
      <c r="P6201" s="4">
        <f>SUM(Table16[[#This Row],[Price]]*0.8)</f>
        <v>4758.4000000000005</v>
      </c>
      <c r="Q6201" s="4">
        <f>SUM(Table16[[#This Row],[Price]]*0.6)</f>
        <v>3568.7999999999997</v>
      </c>
    </row>
    <row r="6202" spans="1:17" x14ac:dyDescent="0.25">
      <c r="A6202" t="s">
        <v>3377</v>
      </c>
      <c r="B6202">
        <v>5948</v>
      </c>
      <c r="C6202" t="s">
        <v>3904</v>
      </c>
      <c r="D6202">
        <v>360</v>
      </c>
      <c r="F6202" s="4">
        <v>5948</v>
      </c>
      <c r="G6202">
        <v>31296</v>
      </c>
      <c r="H6202" t="s">
        <v>3502</v>
      </c>
      <c r="J6202" s="4">
        <f>MIN(Table16[[#This Row],[Medicare Outpatient Allowable Rate]:[WPPA Inc Outpatient Allowable Rate]])</f>
        <v>0</v>
      </c>
      <c r="K6202" s="4">
        <f>MAX(Table16[[#This Row],[Blue Cross Outpatient Allowable Rate]:[WPPA Inc Outpatient Allowable Rate]])</f>
        <v>5650.5999999999995</v>
      </c>
      <c r="L6202" s="4">
        <f>SUM(Table16[[#This Row],[Price]]*4.42)</f>
        <v>26290.16</v>
      </c>
      <c r="M6202" s="4">
        <v>0</v>
      </c>
      <c r="N6202" s="4">
        <f>SUM(Table16[[#This Row],[ChargeID]]*0.76)</f>
        <v>4520.4800000000005</v>
      </c>
      <c r="O6202" s="4">
        <f>SUM(Table16[[#This Row],[Price]]*0.95)</f>
        <v>5650.5999999999995</v>
      </c>
      <c r="P6202" s="4">
        <f>SUM(Table16[[#This Row],[Price]]*0.8)</f>
        <v>4758.4000000000005</v>
      </c>
      <c r="Q6202" s="4">
        <f>SUM(Table16[[#This Row],[Price]]*0.6)</f>
        <v>3568.7999999999997</v>
      </c>
    </row>
    <row r="6203" spans="1:17" x14ac:dyDescent="0.25">
      <c r="A6203" t="s">
        <v>3377</v>
      </c>
      <c r="B6203">
        <v>5948</v>
      </c>
      <c r="C6203" t="s">
        <v>3905</v>
      </c>
      <c r="D6203">
        <v>360</v>
      </c>
      <c r="F6203" s="4">
        <v>5948</v>
      </c>
      <c r="G6203">
        <v>31297</v>
      </c>
      <c r="H6203" t="s">
        <v>3505</v>
      </c>
      <c r="J6203" s="4">
        <f>MIN(Table16[[#This Row],[Medicare Outpatient Allowable Rate]:[WPPA Inc Outpatient Allowable Rate]])</f>
        <v>0</v>
      </c>
      <c r="K6203" s="4">
        <f>MAX(Table16[[#This Row],[Blue Cross Outpatient Allowable Rate]:[WPPA Inc Outpatient Allowable Rate]])</f>
        <v>5650.5999999999995</v>
      </c>
      <c r="L6203" s="4">
        <f>SUM(Table16[[#This Row],[Price]]*4.42)</f>
        <v>26290.16</v>
      </c>
      <c r="M6203" s="4">
        <v>0</v>
      </c>
      <c r="N6203" s="4">
        <f>SUM(Table16[[#This Row],[ChargeID]]*0.76)</f>
        <v>4520.4800000000005</v>
      </c>
      <c r="O6203" s="4">
        <f>SUM(Table16[[#This Row],[Price]]*0.95)</f>
        <v>5650.5999999999995</v>
      </c>
      <c r="P6203" s="4">
        <f>SUM(Table16[[#This Row],[Price]]*0.8)</f>
        <v>4758.4000000000005</v>
      </c>
      <c r="Q6203" s="4">
        <f>SUM(Table16[[#This Row],[Price]]*0.6)</f>
        <v>3568.7999999999997</v>
      </c>
    </row>
    <row r="6204" spans="1:17" x14ac:dyDescent="0.25">
      <c r="A6204" t="s">
        <v>3377</v>
      </c>
      <c r="B6204">
        <v>5168</v>
      </c>
      <c r="C6204" t="s">
        <v>3906</v>
      </c>
      <c r="D6204">
        <v>360</v>
      </c>
      <c r="F6204" s="4">
        <v>5168</v>
      </c>
      <c r="G6204">
        <v>49650</v>
      </c>
      <c r="H6204" t="s">
        <v>3505</v>
      </c>
      <c r="J6204" s="4">
        <f>MIN(Table16[[#This Row],[Medicare Outpatient Allowable Rate]:[WPPA Inc Outpatient Allowable Rate]])</f>
        <v>3100.7999999999997</v>
      </c>
      <c r="K6204" s="4">
        <f>MAX(Table16[[#This Row],[Blue Cross Outpatient Allowable Rate]:[WPPA Inc Outpatient Allowable Rate]])</f>
        <v>7124</v>
      </c>
      <c r="L6204" s="4">
        <f>SUM(Table16[[#This Row],[Price]]*4.42)</f>
        <v>22842.560000000001</v>
      </c>
      <c r="M6204" s="4">
        <v>7124</v>
      </c>
      <c r="N6204" s="4">
        <f>SUM(Table16[[#This Row],[ChargeID]]*0.76)</f>
        <v>3927.68</v>
      </c>
      <c r="O6204" s="4">
        <f>SUM(Table16[[#This Row],[Price]]*0.95)</f>
        <v>4909.5999999999995</v>
      </c>
      <c r="P6204" s="4">
        <f>SUM(Table16[[#This Row],[Price]]*0.8)</f>
        <v>4134.4000000000005</v>
      </c>
      <c r="Q6204" s="4">
        <f>SUM(Table16[[#This Row],[Price]]*0.6)</f>
        <v>3100.7999999999997</v>
      </c>
    </row>
    <row r="6205" spans="1:17" x14ac:dyDescent="0.25">
      <c r="A6205" t="s">
        <v>3542</v>
      </c>
      <c r="B6205">
        <v>911</v>
      </c>
      <c r="C6205" t="s">
        <v>3768</v>
      </c>
      <c r="D6205">
        <v>361</v>
      </c>
      <c r="F6205" s="4">
        <v>911</v>
      </c>
      <c r="G6205">
        <v>62270</v>
      </c>
      <c r="J6205" s="4">
        <f>MIN(Table16[[#This Row],[Medicare Outpatient Allowable Rate]:[WPPA Inc Outpatient Allowable Rate]])</f>
        <v>429</v>
      </c>
      <c r="K6205" s="4">
        <f>MAX(Table16[[#This Row],[Blue Cross Outpatient Allowable Rate]:[WPPA Inc Outpatient Allowable Rate]])</f>
        <v>865.44999999999993</v>
      </c>
      <c r="L6205" s="4">
        <f>SUM(Table16[[#This Row],[Price]]*4.42)</f>
        <v>4026.62</v>
      </c>
      <c r="M6205" s="4">
        <v>429</v>
      </c>
      <c r="N6205" s="4">
        <f>SUM(Table16[[#This Row],[ChargeID]]*0.76)</f>
        <v>692.36</v>
      </c>
      <c r="O6205" s="4">
        <f>SUM(Table16[[#This Row],[Price]]*0.95)</f>
        <v>865.44999999999993</v>
      </c>
      <c r="P6205" s="4">
        <f>SUM(Table16[[#This Row],[Price]]*0.8)</f>
        <v>728.80000000000007</v>
      </c>
      <c r="Q6205" s="4">
        <f>SUM(Table16[[#This Row],[Price]]*0.6)</f>
        <v>546.6</v>
      </c>
    </row>
    <row r="6206" spans="1:17" x14ac:dyDescent="0.25">
      <c r="A6206" t="s">
        <v>3542</v>
      </c>
      <c r="B6206">
        <v>799</v>
      </c>
      <c r="C6206" t="s">
        <v>3770</v>
      </c>
      <c r="D6206">
        <v>361</v>
      </c>
      <c r="F6206" s="4">
        <v>799</v>
      </c>
      <c r="G6206">
        <v>62273</v>
      </c>
      <c r="J6206" s="4">
        <f>MIN(Table16[[#This Row],[Medicare Outpatient Allowable Rate]:[WPPA Inc Outpatient Allowable Rate]])</f>
        <v>0</v>
      </c>
      <c r="K6206" s="4">
        <f>MAX(Table16[[#This Row],[Blue Cross Outpatient Allowable Rate]:[WPPA Inc Outpatient Allowable Rate]])</f>
        <v>759.05</v>
      </c>
      <c r="L6206" s="4">
        <f>SUM(Table16[[#This Row],[Price]]*4.42)</f>
        <v>3531.58</v>
      </c>
      <c r="M6206" s="4">
        <v>0</v>
      </c>
      <c r="N6206" s="4">
        <f>SUM(Table16[[#This Row],[ChargeID]]*0.76)</f>
        <v>607.24</v>
      </c>
      <c r="O6206" s="4">
        <f>SUM(Table16[[#This Row],[Price]]*0.95)</f>
        <v>759.05</v>
      </c>
      <c r="P6206" s="4">
        <f>SUM(Table16[[#This Row],[Price]]*0.8)</f>
        <v>639.20000000000005</v>
      </c>
      <c r="Q6206" s="4">
        <f>SUM(Table16[[#This Row],[Price]]*0.6)</f>
        <v>479.4</v>
      </c>
    </row>
    <row r="6207" spans="1:17" x14ac:dyDescent="0.25">
      <c r="A6207" t="s">
        <v>3774</v>
      </c>
      <c r="B6207">
        <v>649</v>
      </c>
      <c r="C6207" t="s">
        <v>3907</v>
      </c>
      <c r="D6207">
        <v>360</v>
      </c>
      <c r="F6207" s="4">
        <v>649</v>
      </c>
      <c r="G6207">
        <v>62320</v>
      </c>
      <c r="J6207" s="4">
        <f>MIN(Table16[[#This Row],[Medicare Outpatient Allowable Rate]:[WPPA Inc Outpatient Allowable Rate]])</f>
        <v>389.4</v>
      </c>
      <c r="K6207" s="4">
        <f>MAX(Table16[[#This Row],[Blue Cross Outpatient Allowable Rate]:[WPPA Inc Outpatient Allowable Rate]])</f>
        <v>616.54999999999995</v>
      </c>
      <c r="L6207" s="4">
        <f>SUM(Table16[[#This Row],[Price]]*4.42)</f>
        <v>2868.58</v>
      </c>
      <c r="M6207" s="4">
        <v>583</v>
      </c>
      <c r="N6207" s="4">
        <f>SUM(Table16[[#This Row],[ChargeID]]*0.76)</f>
        <v>493.24</v>
      </c>
      <c r="O6207" s="4">
        <f>SUM(Table16[[#This Row],[Price]]*0.95)</f>
        <v>616.54999999999995</v>
      </c>
      <c r="P6207" s="4">
        <f>SUM(Table16[[#This Row],[Price]]*0.8)</f>
        <v>519.20000000000005</v>
      </c>
      <c r="Q6207" s="4">
        <f>SUM(Table16[[#This Row],[Price]]*0.6)</f>
        <v>389.4</v>
      </c>
    </row>
    <row r="6208" spans="1:17" x14ac:dyDescent="0.25">
      <c r="A6208" t="s">
        <v>3774</v>
      </c>
      <c r="B6208">
        <v>800</v>
      </c>
      <c r="C6208" t="s">
        <v>3908</v>
      </c>
      <c r="D6208">
        <v>360</v>
      </c>
      <c r="F6208" s="4">
        <v>800</v>
      </c>
      <c r="G6208">
        <v>62321</v>
      </c>
      <c r="J6208" s="4">
        <f>MIN(Table16[[#This Row],[Medicare Outpatient Allowable Rate]:[WPPA Inc Outpatient Allowable Rate]])</f>
        <v>480</v>
      </c>
      <c r="K6208" s="4">
        <f>MAX(Table16[[#This Row],[Blue Cross Outpatient Allowable Rate]:[WPPA Inc Outpatient Allowable Rate]])</f>
        <v>952</v>
      </c>
      <c r="L6208" s="4">
        <f>SUM(Table16[[#This Row],[Price]]*4.42)</f>
        <v>3536</v>
      </c>
      <c r="M6208" s="4">
        <v>952</v>
      </c>
      <c r="N6208" s="4">
        <f>SUM(Table16[[#This Row],[ChargeID]]*0.76)</f>
        <v>608</v>
      </c>
      <c r="O6208" s="4">
        <f>SUM(Table16[[#This Row],[Price]]*0.95)</f>
        <v>760</v>
      </c>
      <c r="P6208" s="4">
        <f>SUM(Table16[[#This Row],[Price]]*0.8)</f>
        <v>640</v>
      </c>
      <c r="Q6208" s="4">
        <f>SUM(Table16[[#This Row],[Price]]*0.6)</f>
        <v>480</v>
      </c>
    </row>
    <row r="6209" spans="1:17" x14ac:dyDescent="0.25">
      <c r="A6209" t="s">
        <v>3774</v>
      </c>
      <c r="B6209">
        <v>649</v>
      </c>
      <c r="C6209" t="s">
        <v>3909</v>
      </c>
      <c r="D6209">
        <v>360</v>
      </c>
      <c r="F6209" s="4">
        <v>649</v>
      </c>
      <c r="G6209">
        <v>62322</v>
      </c>
      <c r="J6209" s="4">
        <f>MIN(Table16[[#This Row],[Medicare Outpatient Allowable Rate]:[WPPA Inc Outpatient Allowable Rate]])</f>
        <v>389.4</v>
      </c>
      <c r="K6209" s="4">
        <f>MAX(Table16[[#This Row],[Blue Cross Outpatient Allowable Rate]:[WPPA Inc Outpatient Allowable Rate]])</f>
        <v>616.54999999999995</v>
      </c>
      <c r="L6209" s="4">
        <f>SUM(Table16[[#This Row],[Price]]*4.42)</f>
        <v>2868.58</v>
      </c>
      <c r="M6209" s="4">
        <v>583</v>
      </c>
      <c r="N6209" s="4">
        <f>SUM(Table16[[#This Row],[ChargeID]]*0.76)</f>
        <v>493.24</v>
      </c>
      <c r="O6209" s="4">
        <f>SUM(Table16[[#This Row],[Price]]*0.95)</f>
        <v>616.54999999999995</v>
      </c>
      <c r="P6209" s="4">
        <f>SUM(Table16[[#This Row],[Price]]*0.8)</f>
        <v>519.20000000000005</v>
      </c>
      <c r="Q6209" s="4">
        <f>SUM(Table16[[#This Row],[Price]]*0.6)</f>
        <v>389.4</v>
      </c>
    </row>
    <row r="6210" spans="1:17" x14ac:dyDescent="0.25">
      <c r="A6210" t="s">
        <v>3774</v>
      </c>
      <c r="B6210">
        <v>900</v>
      </c>
      <c r="C6210" t="s">
        <v>3771</v>
      </c>
      <c r="D6210">
        <v>360</v>
      </c>
      <c r="F6210" s="4">
        <v>900</v>
      </c>
      <c r="G6210">
        <v>62323</v>
      </c>
      <c r="J6210" s="4">
        <f>MIN(Table16[[#This Row],[Medicare Outpatient Allowable Rate]:[WPPA Inc Outpatient Allowable Rate]])</f>
        <v>540</v>
      </c>
      <c r="K6210" s="4">
        <f>MAX(Table16[[#This Row],[Blue Cross Outpatient Allowable Rate]:[WPPA Inc Outpatient Allowable Rate]])</f>
        <v>952</v>
      </c>
      <c r="L6210" s="4">
        <f>SUM(Table16[[#This Row],[Price]]*4.42)</f>
        <v>3978</v>
      </c>
      <c r="M6210" s="4">
        <v>952</v>
      </c>
      <c r="N6210" s="4">
        <f>SUM(Table16[[#This Row],[ChargeID]]*0.76)</f>
        <v>684</v>
      </c>
      <c r="O6210" s="4">
        <f>SUM(Table16[[#This Row],[Price]]*0.95)</f>
        <v>855</v>
      </c>
      <c r="P6210" s="4">
        <f>SUM(Table16[[#This Row],[Price]]*0.8)</f>
        <v>720</v>
      </c>
      <c r="Q6210" s="4">
        <f>SUM(Table16[[#This Row],[Price]]*0.6)</f>
        <v>540</v>
      </c>
    </row>
    <row r="6211" spans="1:17" x14ac:dyDescent="0.25">
      <c r="A6211" t="s">
        <v>3774</v>
      </c>
      <c r="B6211">
        <v>390</v>
      </c>
      <c r="C6211" t="s">
        <v>3772</v>
      </c>
      <c r="D6211">
        <v>360</v>
      </c>
      <c r="F6211" s="4">
        <v>390</v>
      </c>
      <c r="G6211">
        <v>64405</v>
      </c>
      <c r="J6211" s="4">
        <f>MIN(Table16[[#This Row],[Medicare Outpatient Allowable Rate]:[WPPA Inc Outpatient Allowable Rate]])</f>
        <v>234</v>
      </c>
      <c r="K6211" s="4">
        <f>MAX(Table16[[#This Row],[Blue Cross Outpatient Allowable Rate]:[WPPA Inc Outpatient Allowable Rate]])</f>
        <v>370.5</v>
      </c>
      <c r="L6211" s="4">
        <f>SUM(Table16[[#This Row],[Price]]*4.42)</f>
        <v>1723.8</v>
      </c>
      <c r="M6211" s="4">
        <v>316</v>
      </c>
      <c r="N6211" s="4">
        <f>SUM(Table16[[#This Row],[ChargeID]]*0.76)</f>
        <v>296.39999999999998</v>
      </c>
      <c r="O6211" s="4">
        <f>SUM(Table16[[#This Row],[Price]]*0.95)</f>
        <v>370.5</v>
      </c>
      <c r="P6211" s="4">
        <f>SUM(Table16[[#This Row],[Price]]*0.8)</f>
        <v>312</v>
      </c>
      <c r="Q6211" s="4">
        <f>SUM(Table16[[#This Row],[Price]]*0.6)</f>
        <v>234</v>
      </c>
    </row>
    <row r="6212" spans="1:17" x14ac:dyDescent="0.25">
      <c r="A6212" t="s">
        <v>3774</v>
      </c>
      <c r="B6212">
        <v>649</v>
      </c>
      <c r="C6212" t="s">
        <v>3910</v>
      </c>
      <c r="D6212">
        <v>360</v>
      </c>
      <c r="F6212" s="4">
        <v>649</v>
      </c>
      <c r="G6212">
        <v>64461</v>
      </c>
      <c r="J6212" s="4">
        <f>MIN(Table16[[#This Row],[Medicare Outpatient Allowable Rate]:[WPPA Inc Outpatient Allowable Rate]])</f>
        <v>389.4</v>
      </c>
      <c r="K6212" s="4">
        <f>MAX(Table16[[#This Row],[Blue Cross Outpatient Allowable Rate]:[WPPA Inc Outpatient Allowable Rate]])</f>
        <v>616.54999999999995</v>
      </c>
      <c r="L6212" s="4">
        <f>SUM(Table16[[#This Row],[Price]]*4.42)</f>
        <v>2868.58</v>
      </c>
      <c r="M6212" s="4">
        <v>447</v>
      </c>
      <c r="N6212" s="4">
        <f>SUM(Table16[[#This Row],[ChargeID]]*0.76)</f>
        <v>493.24</v>
      </c>
      <c r="O6212" s="4">
        <f>SUM(Table16[[#This Row],[Price]]*0.95)</f>
        <v>616.54999999999995</v>
      </c>
      <c r="P6212" s="4">
        <f>SUM(Table16[[#This Row],[Price]]*0.8)</f>
        <v>519.20000000000005</v>
      </c>
      <c r="Q6212" s="4">
        <f>SUM(Table16[[#This Row],[Price]]*0.6)</f>
        <v>389.4</v>
      </c>
    </row>
    <row r="6213" spans="1:17" x14ac:dyDescent="0.25">
      <c r="A6213" t="s">
        <v>3774</v>
      </c>
      <c r="B6213">
        <v>475</v>
      </c>
      <c r="C6213" t="s">
        <v>3911</v>
      </c>
      <c r="D6213">
        <v>360</v>
      </c>
      <c r="F6213" s="4">
        <v>475</v>
      </c>
      <c r="G6213">
        <v>64462</v>
      </c>
      <c r="J6213" s="4">
        <f>MIN(Table16[[#This Row],[Medicare Outpatient Allowable Rate]:[WPPA Inc Outpatient Allowable Rate]])</f>
        <v>285</v>
      </c>
      <c r="K6213" s="4">
        <f>MAX(Table16[[#This Row],[Blue Cross Outpatient Allowable Rate]:[WPPA Inc Outpatient Allowable Rate]])</f>
        <v>451.25</v>
      </c>
      <c r="L6213" s="4">
        <f>SUM(Table16[[#This Row],[Price]]*4.42)</f>
        <v>2099.5</v>
      </c>
      <c r="M6213" s="4">
        <v>447</v>
      </c>
      <c r="N6213" s="4">
        <f>SUM(Table16[[#This Row],[ChargeID]]*0.76)</f>
        <v>361</v>
      </c>
      <c r="O6213" s="4">
        <f>SUM(Table16[[#This Row],[Price]]*0.95)</f>
        <v>451.25</v>
      </c>
      <c r="P6213" s="4">
        <f>SUM(Table16[[#This Row],[Price]]*0.8)</f>
        <v>380</v>
      </c>
      <c r="Q6213" s="4">
        <f>SUM(Table16[[#This Row],[Price]]*0.6)</f>
        <v>285</v>
      </c>
    </row>
    <row r="6214" spans="1:17" x14ac:dyDescent="0.25">
      <c r="A6214" t="s">
        <v>3774</v>
      </c>
      <c r="B6214">
        <v>841</v>
      </c>
      <c r="C6214" t="s">
        <v>3912</v>
      </c>
      <c r="D6214">
        <v>360</v>
      </c>
      <c r="F6214" s="4">
        <v>841</v>
      </c>
      <c r="G6214">
        <v>64479</v>
      </c>
      <c r="J6214" s="4">
        <f>MIN(Table16[[#This Row],[Medicare Outpatient Allowable Rate]:[WPPA Inc Outpatient Allowable Rate]])</f>
        <v>504.59999999999997</v>
      </c>
      <c r="K6214" s="4">
        <f>MAX(Table16[[#This Row],[Blue Cross Outpatient Allowable Rate]:[WPPA Inc Outpatient Allowable Rate]])</f>
        <v>798.94999999999993</v>
      </c>
      <c r="L6214" s="4">
        <f>SUM(Table16[[#This Row],[Price]]*4.42)</f>
        <v>3717.22</v>
      </c>
      <c r="M6214" s="4">
        <v>606</v>
      </c>
      <c r="N6214" s="4">
        <f>SUM(Table16[[#This Row],[ChargeID]]*0.76)</f>
        <v>639.16</v>
      </c>
      <c r="O6214" s="4">
        <f>SUM(Table16[[#This Row],[Price]]*0.95)</f>
        <v>798.94999999999993</v>
      </c>
      <c r="P6214" s="4">
        <f>SUM(Table16[[#This Row],[Price]]*0.8)</f>
        <v>672.80000000000007</v>
      </c>
      <c r="Q6214" s="4">
        <f>SUM(Table16[[#This Row],[Price]]*0.6)</f>
        <v>504.59999999999997</v>
      </c>
    </row>
    <row r="6215" spans="1:17" x14ac:dyDescent="0.25">
      <c r="A6215" t="s">
        <v>3774</v>
      </c>
      <c r="B6215">
        <v>500</v>
      </c>
      <c r="C6215" t="s">
        <v>3913</v>
      </c>
      <c r="D6215">
        <v>360</v>
      </c>
      <c r="F6215" s="4">
        <v>500</v>
      </c>
      <c r="G6215">
        <v>64480</v>
      </c>
      <c r="J6215" s="4">
        <f>MIN(Table16[[#This Row],[Medicare Outpatient Allowable Rate]:[WPPA Inc Outpatient Allowable Rate]])</f>
        <v>300</v>
      </c>
      <c r="K6215" s="4">
        <f>MAX(Table16[[#This Row],[Blue Cross Outpatient Allowable Rate]:[WPPA Inc Outpatient Allowable Rate]])</f>
        <v>475</v>
      </c>
      <c r="L6215" s="4">
        <f>SUM(Table16[[#This Row],[Price]]*4.42)</f>
        <v>2210</v>
      </c>
      <c r="M6215" s="4">
        <v>447</v>
      </c>
      <c r="N6215" s="4">
        <f>SUM(Table16[[#This Row],[ChargeID]]*0.76)</f>
        <v>380</v>
      </c>
      <c r="O6215" s="4">
        <f>SUM(Table16[[#This Row],[Price]]*0.95)</f>
        <v>475</v>
      </c>
      <c r="P6215" s="4">
        <f>SUM(Table16[[#This Row],[Price]]*0.8)</f>
        <v>400</v>
      </c>
      <c r="Q6215" s="4">
        <f>SUM(Table16[[#This Row],[Price]]*0.6)</f>
        <v>300</v>
      </c>
    </row>
    <row r="6216" spans="1:17" x14ac:dyDescent="0.25">
      <c r="A6216" t="s">
        <v>3774</v>
      </c>
      <c r="B6216">
        <v>841</v>
      </c>
      <c r="C6216" t="s">
        <v>3914</v>
      </c>
      <c r="D6216">
        <v>360</v>
      </c>
      <c r="F6216" s="4">
        <v>841</v>
      </c>
      <c r="G6216">
        <v>64483</v>
      </c>
      <c r="J6216" s="4">
        <f>MIN(Table16[[#This Row],[Medicare Outpatient Allowable Rate]:[WPPA Inc Outpatient Allowable Rate]])</f>
        <v>504.59999999999997</v>
      </c>
      <c r="K6216" s="4">
        <f>MAX(Table16[[#This Row],[Blue Cross Outpatient Allowable Rate]:[WPPA Inc Outpatient Allowable Rate]])</f>
        <v>798.94999999999993</v>
      </c>
      <c r="L6216" s="4">
        <f>SUM(Table16[[#This Row],[Price]]*4.42)</f>
        <v>3717.22</v>
      </c>
      <c r="M6216" s="4">
        <v>574</v>
      </c>
      <c r="N6216" s="4">
        <f>SUM(Table16[[#This Row],[ChargeID]]*0.76)</f>
        <v>639.16</v>
      </c>
      <c r="O6216" s="4">
        <f>SUM(Table16[[#This Row],[Price]]*0.95)</f>
        <v>798.94999999999993</v>
      </c>
      <c r="P6216" s="4">
        <f>SUM(Table16[[#This Row],[Price]]*0.8)</f>
        <v>672.80000000000007</v>
      </c>
      <c r="Q6216" s="4">
        <f>SUM(Table16[[#This Row],[Price]]*0.6)</f>
        <v>504.59999999999997</v>
      </c>
    </row>
    <row r="6217" spans="1:17" x14ac:dyDescent="0.25">
      <c r="A6217" t="s">
        <v>3774</v>
      </c>
      <c r="B6217">
        <v>466</v>
      </c>
      <c r="C6217" t="s">
        <v>3915</v>
      </c>
      <c r="D6217">
        <v>360</v>
      </c>
      <c r="F6217" s="4">
        <v>466</v>
      </c>
      <c r="G6217">
        <v>64484</v>
      </c>
      <c r="J6217" s="4">
        <f>MIN(Table16[[#This Row],[Medicare Outpatient Allowable Rate]:[WPPA Inc Outpatient Allowable Rate]])</f>
        <v>279.59999999999997</v>
      </c>
      <c r="K6217" s="4">
        <f>MAX(Table16[[#This Row],[Blue Cross Outpatient Allowable Rate]:[WPPA Inc Outpatient Allowable Rate]])</f>
        <v>932</v>
      </c>
      <c r="L6217" s="4">
        <f>SUM(Table16[[#This Row],[Price]]*4.42)</f>
        <v>2059.7199999999998</v>
      </c>
      <c r="M6217" s="4">
        <v>932</v>
      </c>
      <c r="N6217" s="4">
        <f>SUM(Table16[[#This Row],[ChargeID]]*0.76)</f>
        <v>354.16</v>
      </c>
      <c r="O6217" s="4">
        <f>SUM(Table16[[#This Row],[Price]]*0.95)</f>
        <v>442.7</v>
      </c>
      <c r="P6217" s="4">
        <f>SUM(Table16[[#This Row],[Price]]*0.8)</f>
        <v>372.8</v>
      </c>
      <c r="Q6217" s="4">
        <f>SUM(Table16[[#This Row],[Price]]*0.6)</f>
        <v>279.59999999999997</v>
      </c>
    </row>
    <row r="6218" spans="1:17" x14ac:dyDescent="0.25">
      <c r="A6218" t="s">
        <v>3774</v>
      </c>
      <c r="B6218">
        <v>841</v>
      </c>
      <c r="C6218" t="s">
        <v>3916</v>
      </c>
      <c r="D6218">
        <v>360</v>
      </c>
      <c r="F6218" s="4">
        <v>841</v>
      </c>
      <c r="G6218">
        <v>64490</v>
      </c>
      <c r="J6218" s="4">
        <f>MIN(Table16[[#This Row],[Medicare Outpatient Allowable Rate]:[WPPA Inc Outpatient Allowable Rate]])</f>
        <v>447</v>
      </c>
      <c r="K6218" s="4">
        <f>MAX(Table16[[#This Row],[Blue Cross Outpatient Allowable Rate]:[WPPA Inc Outpatient Allowable Rate]])</f>
        <v>798.94999999999993</v>
      </c>
      <c r="L6218" s="4">
        <f>SUM(Table16[[#This Row],[Price]]*4.42)</f>
        <v>3717.22</v>
      </c>
      <c r="M6218" s="4">
        <v>447</v>
      </c>
      <c r="N6218" s="4">
        <f>SUM(Table16[[#This Row],[ChargeID]]*0.76)</f>
        <v>639.16</v>
      </c>
      <c r="O6218" s="4">
        <f>SUM(Table16[[#This Row],[Price]]*0.95)</f>
        <v>798.94999999999993</v>
      </c>
      <c r="P6218" s="4">
        <f>SUM(Table16[[#This Row],[Price]]*0.8)</f>
        <v>672.80000000000007</v>
      </c>
      <c r="Q6218" s="4">
        <f>SUM(Table16[[#This Row],[Price]]*0.6)</f>
        <v>504.59999999999997</v>
      </c>
    </row>
    <row r="6219" spans="1:17" x14ac:dyDescent="0.25">
      <c r="A6219" t="s">
        <v>3774</v>
      </c>
      <c r="B6219">
        <v>570</v>
      </c>
      <c r="C6219" t="s">
        <v>3917</v>
      </c>
      <c r="D6219">
        <v>360</v>
      </c>
      <c r="F6219" s="4">
        <v>570</v>
      </c>
      <c r="G6219">
        <v>64491</v>
      </c>
      <c r="J6219" s="4">
        <f>MIN(Table16[[#This Row],[Medicare Outpatient Allowable Rate]:[WPPA Inc Outpatient Allowable Rate]])</f>
        <v>342</v>
      </c>
      <c r="K6219" s="4">
        <f>MAX(Table16[[#This Row],[Blue Cross Outpatient Allowable Rate]:[WPPA Inc Outpatient Allowable Rate]])</f>
        <v>758</v>
      </c>
      <c r="L6219" s="4">
        <f>SUM(Table16[[#This Row],[Price]]*4.42)</f>
        <v>2519.4</v>
      </c>
      <c r="M6219" s="4">
        <v>758</v>
      </c>
      <c r="N6219" s="4">
        <f>SUM(Table16[[#This Row],[ChargeID]]*0.76)</f>
        <v>433.2</v>
      </c>
      <c r="O6219" s="4">
        <f>SUM(Table16[[#This Row],[Price]]*0.95)</f>
        <v>541.5</v>
      </c>
      <c r="P6219" s="4">
        <f>SUM(Table16[[#This Row],[Price]]*0.8)</f>
        <v>456</v>
      </c>
      <c r="Q6219" s="4">
        <f>SUM(Table16[[#This Row],[Price]]*0.6)</f>
        <v>342</v>
      </c>
    </row>
    <row r="6220" spans="1:17" x14ac:dyDescent="0.25">
      <c r="A6220" t="s">
        <v>3774</v>
      </c>
      <c r="B6220">
        <v>570</v>
      </c>
      <c r="C6220" t="s">
        <v>3918</v>
      </c>
      <c r="D6220">
        <v>360</v>
      </c>
      <c r="F6220" s="4">
        <v>570</v>
      </c>
      <c r="G6220">
        <v>64492</v>
      </c>
      <c r="J6220" s="4">
        <f>MIN(Table16[[#This Row],[Medicare Outpatient Allowable Rate]:[WPPA Inc Outpatient Allowable Rate]])</f>
        <v>342</v>
      </c>
      <c r="K6220" s="4">
        <f>MAX(Table16[[#This Row],[Blue Cross Outpatient Allowable Rate]:[WPPA Inc Outpatient Allowable Rate]])</f>
        <v>907</v>
      </c>
      <c r="L6220" s="4">
        <f>SUM(Table16[[#This Row],[Price]]*4.42)</f>
        <v>2519.4</v>
      </c>
      <c r="M6220" s="4">
        <v>907</v>
      </c>
      <c r="N6220" s="4">
        <f>SUM(Table16[[#This Row],[ChargeID]]*0.76)</f>
        <v>433.2</v>
      </c>
      <c r="O6220" s="4">
        <f>SUM(Table16[[#This Row],[Price]]*0.95)</f>
        <v>541.5</v>
      </c>
      <c r="P6220" s="4">
        <f>SUM(Table16[[#This Row],[Price]]*0.8)</f>
        <v>456</v>
      </c>
      <c r="Q6220" s="4">
        <f>SUM(Table16[[#This Row],[Price]]*0.6)</f>
        <v>342</v>
      </c>
    </row>
    <row r="6221" spans="1:17" x14ac:dyDescent="0.25">
      <c r="A6221" t="s">
        <v>3774</v>
      </c>
      <c r="B6221">
        <v>841</v>
      </c>
      <c r="C6221" t="s">
        <v>3778</v>
      </c>
      <c r="D6221">
        <v>360</v>
      </c>
      <c r="F6221" s="4">
        <v>841</v>
      </c>
      <c r="G6221">
        <v>64493</v>
      </c>
      <c r="J6221" s="4">
        <f>MIN(Table16[[#This Row],[Medicare Outpatient Allowable Rate]:[WPPA Inc Outpatient Allowable Rate]])</f>
        <v>504.59999999999997</v>
      </c>
      <c r="K6221" s="4">
        <f>MAX(Table16[[#This Row],[Blue Cross Outpatient Allowable Rate]:[WPPA Inc Outpatient Allowable Rate]])</f>
        <v>798.94999999999993</v>
      </c>
      <c r="L6221" s="4">
        <f>SUM(Table16[[#This Row],[Price]]*4.42)</f>
        <v>3717.22</v>
      </c>
      <c r="M6221" s="4">
        <v>577</v>
      </c>
      <c r="N6221" s="4">
        <f>SUM(Table16[[#This Row],[ChargeID]]*0.76)</f>
        <v>639.16</v>
      </c>
      <c r="O6221" s="4">
        <f>SUM(Table16[[#This Row],[Price]]*0.95)</f>
        <v>798.94999999999993</v>
      </c>
      <c r="P6221" s="4">
        <f>SUM(Table16[[#This Row],[Price]]*0.8)</f>
        <v>672.80000000000007</v>
      </c>
      <c r="Q6221" s="4">
        <f>SUM(Table16[[#This Row],[Price]]*0.6)</f>
        <v>504.59999999999997</v>
      </c>
    </row>
    <row r="6222" spans="1:17" x14ac:dyDescent="0.25">
      <c r="A6222" t="s">
        <v>3774</v>
      </c>
      <c r="B6222">
        <v>570</v>
      </c>
      <c r="C6222" t="s">
        <v>3919</v>
      </c>
      <c r="D6222">
        <v>360</v>
      </c>
      <c r="F6222" s="4">
        <v>570</v>
      </c>
      <c r="G6222">
        <v>64494</v>
      </c>
      <c r="J6222" s="4">
        <f>MIN(Table16[[#This Row],[Medicare Outpatient Allowable Rate]:[WPPA Inc Outpatient Allowable Rate]])</f>
        <v>342</v>
      </c>
      <c r="K6222" s="4">
        <f>MAX(Table16[[#This Row],[Blue Cross Outpatient Allowable Rate]:[WPPA Inc Outpatient Allowable Rate]])</f>
        <v>821</v>
      </c>
      <c r="L6222" s="4">
        <f>SUM(Table16[[#This Row],[Price]]*4.42)</f>
        <v>2519.4</v>
      </c>
      <c r="M6222" s="4">
        <v>821</v>
      </c>
      <c r="N6222" s="4">
        <f>SUM(Table16[[#This Row],[ChargeID]]*0.76)</f>
        <v>433.2</v>
      </c>
      <c r="O6222" s="4">
        <f>SUM(Table16[[#This Row],[Price]]*0.95)</f>
        <v>541.5</v>
      </c>
      <c r="P6222" s="4">
        <f>SUM(Table16[[#This Row],[Price]]*0.8)</f>
        <v>456</v>
      </c>
      <c r="Q6222" s="4">
        <f>SUM(Table16[[#This Row],[Price]]*0.6)</f>
        <v>342</v>
      </c>
    </row>
    <row r="6223" spans="1:17" x14ac:dyDescent="0.25">
      <c r="A6223" t="s">
        <v>3774</v>
      </c>
      <c r="B6223">
        <v>585</v>
      </c>
      <c r="C6223" t="s">
        <v>3920</v>
      </c>
      <c r="D6223">
        <v>360</v>
      </c>
      <c r="F6223" s="4">
        <v>585</v>
      </c>
      <c r="G6223">
        <v>64495</v>
      </c>
      <c r="J6223" s="4">
        <f>MIN(Table16[[#This Row],[Medicare Outpatient Allowable Rate]:[WPPA Inc Outpatient Allowable Rate]])</f>
        <v>351</v>
      </c>
      <c r="K6223" s="4">
        <f>MAX(Table16[[#This Row],[Blue Cross Outpatient Allowable Rate]:[WPPA Inc Outpatient Allowable Rate]])</f>
        <v>1170</v>
      </c>
      <c r="L6223" s="4">
        <f>SUM(Table16[[#This Row],[Price]]*4.42)</f>
        <v>2585.6999999999998</v>
      </c>
      <c r="M6223" s="4">
        <v>1170</v>
      </c>
      <c r="N6223" s="4">
        <f>SUM(Table16[[#This Row],[ChargeID]]*0.76)</f>
        <v>444.6</v>
      </c>
      <c r="O6223" s="4">
        <f>SUM(Table16[[#This Row],[Price]]*0.95)</f>
        <v>555.75</v>
      </c>
      <c r="P6223" s="4">
        <f>SUM(Table16[[#This Row],[Price]]*0.8)</f>
        <v>468</v>
      </c>
      <c r="Q6223" s="4">
        <f>SUM(Table16[[#This Row],[Price]]*0.6)</f>
        <v>351</v>
      </c>
    </row>
    <row r="6224" spans="1:17" x14ac:dyDescent="0.25">
      <c r="A6224" t="s">
        <v>3774</v>
      </c>
      <c r="B6224">
        <v>841</v>
      </c>
      <c r="C6224" t="s">
        <v>3921</v>
      </c>
      <c r="D6224">
        <v>360</v>
      </c>
      <c r="F6224" s="4">
        <v>841</v>
      </c>
      <c r="G6224">
        <v>64520</v>
      </c>
      <c r="J6224" s="4">
        <f>MIN(Table16[[#This Row],[Medicare Outpatient Allowable Rate]:[WPPA Inc Outpatient Allowable Rate]])</f>
        <v>469</v>
      </c>
      <c r="K6224" s="4">
        <f>MAX(Table16[[#This Row],[Blue Cross Outpatient Allowable Rate]:[WPPA Inc Outpatient Allowable Rate]])</f>
        <v>798.94999999999993</v>
      </c>
      <c r="L6224" s="4">
        <f>SUM(Table16[[#This Row],[Price]]*4.42)</f>
        <v>3717.22</v>
      </c>
      <c r="M6224" s="4">
        <v>469</v>
      </c>
      <c r="N6224" s="4">
        <f>SUM(Table16[[#This Row],[ChargeID]]*0.76)</f>
        <v>639.16</v>
      </c>
      <c r="O6224" s="4">
        <f>SUM(Table16[[#This Row],[Price]]*0.95)</f>
        <v>798.94999999999993</v>
      </c>
      <c r="P6224" s="4">
        <f>SUM(Table16[[#This Row],[Price]]*0.8)</f>
        <v>672.80000000000007</v>
      </c>
      <c r="Q6224" s="4">
        <f>SUM(Table16[[#This Row],[Price]]*0.6)</f>
        <v>504.59999999999997</v>
      </c>
    </row>
    <row r="6225" spans="1:17" x14ac:dyDescent="0.25">
      <c r="A6225" t="s">
        <v>3774</v>
      </c>
      <c r="B6225">
        <v>1794</v>
      </c>
      <c r="C6225" t="s">
        <v>3922</v>
      </c>
      <c r="D6225">
        <v>360</v>
      </c>
      <c r="F6225" s="4">
        <v>1794</v>
      </c>
      <c r="G6225">
        <v>64633</v>
      </c>
      <c r="J6225" s="4">
        <f>MIN(Table16[[#This Row],[Medicare Outpatient Allowable Rate]:[WPPA Inc Outpatient Allowable Rate]])</f>
        <v>0</v>
      </c>
      <c r="K6225" s="4">
        <f>MAX(Table16[[#This Row],[Blue Cross Outpatient Allowable Rate]:[WPPA Inc Outpatient Allowable Rate]])</f>
        <v>1704.3</v>
      </c>
      <c r="L6225" s="4">
        <f>SUM(Table16[[#This Row],[Price]]*4.42)</f>
        <v>7929.48</v>
      </c>
      <c r="M6225" s="4">
        <v>0</v>
      </c>
      <c r="N6225" s="4">
        <f>SUM(Table16[[#This Row],[ChargeID]]*0.76)</f>
        <v>1363.44</v>
      </c>
      <c r="O6225" s="4">
        <f>SUM(Table16[[#This Row],[Price]]*0.95)</f>
        <v>1704.3</v>
      </c>
      <c r="P6225" s="4">
        <f>SUM(Table16[[#This Row],[Price]]*0.8)</f>
        <v>1435.2</v>
      </c>
      <c r="Q6225" s="4">
        <f>SUM(Table16[[#This Row],[Price]]*0.6)</f>
        <v>1076.3999999999999</v>
      </c>
    </row>
    <row r="6226" spans="1:17" x14ac:dyDescent="0.25">
      <c r="A6226" t="s">
        <v>3774</v>
      </c>
      <c r="B6226">
        <v>425</v>
      </c>
      <c r="C6226" t="s">
        <v>3923</v>
      </c>
      <c r="D6226">
        <v>360</v>
      </c>
      <c r="F6226" s="4">
        <v>425</v>
      </c>
      <c r="G6226">
        <v>64634</v>
      </c>
      <c r="J6226" s="4">
        <f>MIN(Table16[[#This Row],[Medicare Outpatient Allowable Rate]:[WPPA Inc Outpatient Allowable Rate]])</f>
        <v>0</v>
      </c>
      <c r="K6226" s="4">
        <f>MAX(Table16[[#This Row],[Blue Cross Outpatient Allowable Rate]:[WPPA Inc Outpatient Allowable Rate]])</f>
        <v>403.75</v>
      </c>
      <c r="L6226" s="4">
        <f>SUM(Table16[[#This Row],[Price]]*4.42)</f>
        <v>1878.5</v>
      </c>
      <c r="M6226" s="4">
        <v>0</v>
      </c>
      <c r="N6226" s="4">
        <f>SUM(Table16[[#This Row],[ChargeID]]*0.76)</f>
        <v>323</v>
      </c>
      <c r="O6226" s="4">
        <f>SUM(Table16[[#This Row],[Price]]*0.95)</f>
        <v>403.75</v>
      </c>
      <c r="P6226" s="4">
        <f>SUM(Table16[[#This Row],[Price]]*0.8)</f>
        <v>340</v>
      </c>
      <c r="Q6226" s="4">
        <f>SUM(Table16[[#This Row],[Price]]*0.6)</f>
        <v>255</v>
      </c>
    </row>
    <row r="6227" spans="1:17" x14ac:dyDescent="0.25">
      <c r="A6227" t="s">
        <v>3774</v>
      </c>
      <c r="B6227">
        <v>1794</v>
      </c>
      <c r="C6227" t="s">
        <v>3924</v>
      </c>
      <c r="D6227">
        <v>360</v>
      </c>
      <c r="F6227" s="4">
        <v>1794</v>
      </c>
      <c r="G6227">
        <v>64635</v>
      </c>
      <c r="J6227" s="4">
        <f>MIN(Table16[[#This Row],[Medicare Outpatient Allowable Rate]:[WPPA Inc Outpatient Allowable Rate]])</f>
        <v>0</v>
      </c>
      <c r="K6227" s="4">
        <f>MAX(Table16[[#This Row],[Blue Cross Outpatient Allowable Rate]:[WPPA Inc Outpatient Allowable Rate]])</f>
        <v>1704.3</v>
      </c>
      <c r="L6227" s="4">
        <f>SUM(Table16[[#This Row],[Price]]*4.42)</f>
        <v>7929.48</v>
      </c>
      <c r="M6227" s="4">
        <v>0</v>
      </c>
      <c r="N6227" s="4">
        <f>SUM(Table16[[#This Row],[ChargeID]]*0.76)</f>
        <v>1363.44</v>
      </c>
      <c r="O6227" s="4">
        <f>SUM(Table16[[#This Row],[Price]]*0.95)</f>
        <v>1704.3</v>
      </c>
      <c r="P6227" s="4">
        <f>SUM(Table16[[#This Row],[Price]]*0.8)</f>
        <v>1435.2</v>
      </c>
      <c r="Q6227" s="4">
        <f>SUM(Table16[[#This Row],[Price]]*0.6)</f>
        <v>1076.3999999999999</v>
      </c>
    </row>
    <row r="6228" spans="1:17" x14ac:dyDescent="0.25">
      <c r="A6228" t="s">
        <v>3774</v>
      </c>
      <c r="B6228">
        <v>400</v>
      </c>
      <c r="C6228" t="s">
        <v>3925</v>
      </c>
      <c r="D6228">
        <v>360</v>
      </c>
      <c r="F6228" s="4">
        <v>400</v>
      </c>
      <c r="G6228">
        <v>64636</v>
      </c>
      <c r="J6228" s="4">
        <f>MIN(Table16[[#This Row],[Medicare Outpatient Allowable Rate]:[WPPA Inc Outpatient Allowable Rate]])</f>
        <v>0</v>
      </c>
      <c r="K6228" s="4">
        <f>MAX(Table16[[#This Row],[Blue Cross Outpatient Allowable Rate]:[WPPA Inc Outpatient Allowable Rate]])</f>
        <v>380</v>
      </c>
      <c r="L6228" s="4">
        <f>SUM(Table16[[#This Row],[Price]]*4.42)</f>
        <v>1768</v>
      </c>
      <c r="M6228" s="4">
        <v>0</v>
      </c>
      <c r="N6228" s="4">
        <f>SUM(Table16[[#This Row],[ChargeID]]*0.76)</f>
        <v>304</v>
      </c>
      <c r="O6228" s="4">
        <f>SUM(Table16[[#This Row],[Price]]*0.95)</f>
        <v>380</v>
      </c>
      <c r="P6228" s="4">
        <f>SUM(Table16[[#This Row],[Price]]*0.8)</f>
        <v>320</v>
      </c>
      <c r="Q6228" s="4">
        <f>SUM(Table16[[#This Row],[Price]]*0.6)</f>
        <v>240</v>
      </c>
    </row>
    <row r="6229" spans="1:17" x14ac:dyDescent="0.25">
      <c r="A6229" t="s">
        <v>3377</v>
      </c>
      <c r="B6229">
        <v>2411</v>
      </c>
      <c r="C6229" t="s">
        <v>3926</v>
      </c>
      <c r="D6229">
        <v>360</v>
      </c>
      <c r="F6229" s="4">
        <v>2411</v>
      </c>
      <c r="G6229">
        <v>64718</v>
      </c>
      <c r="H6229" t="s">
        <v>3502</v>
      </c>
      <c r="J6229" s="4">
        <f>MIN(Table16[[#This Row],[Medicare Outpatient Allowable Rate]:[WPPA Inc Outpatient Allowable Rate]])</f>
        <v>1446.6</v>
      </c>
      <c r="K6229" s="4">
        <f>MAX(Table16[[#This Row],[Blue Cross Outpatient Allowable Rate]:[WPPA Inc Outpatient Allowable Rate]])</f>
        <v>2455</v>
      </c>
      <c r="L6229" s="4">
        <f>SUM(Table16[[#This Row],[Price]]*4.42)</f>
        <v>10656.619999999999</v>
      </c>
      <c r="M6229" s="4">
        <v>2455</v>
      </c>
      <c r="N6229" s="4">
        <f>SUM(Table16[[#This Row],[ChargeID]]*0.76)</f>
        <v>1832.3600000000001</v>
      </c>
      <c r="O6229" s="4">
        <f>SUM(Table16[[#This Row],[Price]]*0.95)</f>
        <v>2290.4499999999998</v>
      </c>
      <c r="P6229" s="4">
        <f>SUM(Table16[[#This Row],[Price]]*0.8)</f>
        <v>1928.8000000000002</v>
      </c>
      <c r="Q6229" s="4">
        <f>SUM(Table16[[#This Row],[Price]]*0.6)</f>
        <v>1446.6</v>
      </c>
    </row>
    <row r="6230" spans="1:17" x14ac:dyDescent="0.25">
      <c r="A6230" t="s">
        <v>3377</v>
      </c>
      <c r="B6230">
        <v>2411</v>
      </c>
      <c r="C6230" t="s">
        <v>3927</v>
      </c>
      <c r="D6230">
        <v>360</v>
      </c>
      <c r="F6230" s="4">
        <v>2411</v>
      </c>
      <c r="G6230">
        <v>64721</v>
      </c>
      <c r="H6230" t="s">
        <v>3502</v>
      </c>
      <c r="J6230" s="4">
        <f>MIN(Table16[[#This Row],[Medicare Outpatient Allowable Rate]:[WPPA Inc Outpatient Allowable Rate]])</f>
        <v>1446.6</v>
      </c>
      <c r="K6230" s="4">
        <f>MAX(Table16[[#This Row],[Blue Cross Outpatient Allowable Rate]:[WPPA Inc Outpatient Allowable Rate]])</f>
        <v>2290.4499999999998</v>
      </c>
      <c r="L6230" s="4">
        <f>SUM(Table16[[#This Row],[Price]]*4.42)</f>
        <v>10656.619999999999</v>
      </c>
      <c r="M6230" s="4">
        <v>1608</v>
      </c>
      <c r="N6230" s="4">
        <f>SUM(Table16[[#This Row],[ChargeID]]*0.76)</f>
        <v>1832.3600000000001</v>
      </c>
      <c r="O6230" s="4">
        <f>SUM(Table16[[#This Row],[Price]]*0.95)</f>
        <v>2290.4499999999998</v>
      </c>
      <c r="P6230" s="4">
        <f>SUM(Table16[[#This Row],[Price]]*0.8)</f>
        <v>1928.8000000000002</v>
      </c>
      <c r="Q6230" s="4">
        <f>SUM(Table16[[#This Row],[Price]]*0.6)</f>
        <v>1446.6</v>
      </c>
    </row>
    <row r="6231" spans="1:17" x14ac:dyDescent="0.25">
      <c r="A6231" t="s">
        <v>3377</v>
      </c>
      <c r="B6231">
        <v>2001</v>
      </c>
      <c r="C6231" t="s">
        <v>3791</v>
      </c>
      <c r="D6231">
        <v>360</v>
      </c>
      <c r="F6231" s="4">
        <v>2001</v>
      </c>
      <c r="G6231">
        <v>45378</v>
      </c>
      <c r="H6231">
        <v>53</v>
      </c>
      <c r="J6231" s="4">
        <f>MIN(Table16[[#This Row],[Medicare Outpatient Allowable Rate]:[WPPA Inc Outpatient Allowable Rate]])</f>
        <v>1200.5999999999999</v>
      </c>
      <c r="K6231" s="4">
        <f>MAX(Table16[[#This Row],[Blue Cross Outpatient Allowable Rate]:[WPPA Inc Outpatient Allowable Rate]])</f>
        <v>1900.9499999999998</v>
      </c>
      <c r="L6231" s="4">
        <f>SUM(Table16[[#This Row],[Price]]*4.42)</f>
        <v>8844.42</v>
      </c>
      <c r="M6231" s="4">
        <v>1308</v>
      </c>
      <c r="N6231" s="4">
        <f>SUM(Table16[[#This Row],[ChargeID]]*0.76)</f>
        <v>1520.76</v>
      </c>
      <c r="O6231" s="4">
        <f>SUM(Table16[[#This Row],[Price]]*0.95)</f>
        <v>1900.9499999999998</v>
      </c>
      <c r="P6231" s="4">
        <f>SUM(Table16[[#This Row],[Price]]*0.8)</f>
        <v>1600.8000000000002</v>
      </c>
      <c r="Q6231" s="4">
        <f>SUM(Table16[[#This Row],[Price]]*0.6)</f>
        <v>1200.5999999999999</v>
      </c>
    </row>
    <row r="6232" spans="1:17" x14ac:dyDescent="0.25">
      <c r="A6232" t="s">
        <v>3377</v>
      </c>
      <c r="B6232">
        <v>3250</v>
      </c>
      <c r="C6232" t="s">
        <v>3814</v>
      </c>
      <c r="D6232">
        <v>360</v>
      </c>
      <c r="F6232" s="4">
        <v>3250</v>
      </c>
      <c r="G6232">
        <v>49505</v>
      </c>
      <c r="H6232" t="s">
        <v>3505</v>
      </c>
      <c r="J6232" s="4">
        <f>MIN(Table16[[#This Row],[Medicare Outpatient Allowable Rate]:[WPPA Inc Outpatient Allowable Rate]])</f>
        <v>1950</v>
      </c>
      <c r="K6232" s="4">
        <f>MAX(Table16[[#This Row],[Blue Cross Outpatient Allowable Rate]:[WPPA Inc Outpatient Allowable Rate]])</f>
        <v>3774</v>
      </c>
      <c r="L6232" s="4">
        <f>SUM(Table16[[#This Row],[Price]]*4.42)</f>
        <v>14365</v>
      </c>
      <c r="M6232" s="4">
        <v>3774</v>
      </c>
      <c r="N6232" s="4">
        <f>SUM(Table16[[#This Row],[ChargeID]]*0.76)</f>
        <v>2470</v>
      </c>
      <c r="O6232" s="4">
        <f>SUM(Table16[[#This Row],[Price]]*0.95)</f>
        <v>3087.5</v>
      </c>
      <c r="P6232" s="4">
        <f>SUM(Table16[[#This Row],[Price]]*0.8)</f>
        <v>2600</v>
      </c>
      <c r="Q6232" s="4">
        <f>SUM(Table16[[#This Row],[Price]]*0.6)</f>
        <v>1950</v>
      </c>
    </row>
    <row r="6233" spans="1:17" x14ac:dyDescent="0.25">
      <c r="A6233" t="s">
        <v>3377</v>
      </c>
      <c r="B6233">
        <v>1437</v>
      </c>
      <c r="C6233" t="s">
        <v>3928</v>
      </c>
      <c r="D6233">
        <v>360</v>
      </c>
      <c r="F6233" s="4">
        <v>1437</v>
      </c>
      <c r="G6233">
        <v>69005</v>
      </c>
      <c r="H6233" t="s">
        <v>3505</v>
      </c>
      <c r="J6233" s="4">
        <f>MIN(Table16[[#This Row],[Medicare Outpatient Allowable Rate]:[WPPA Inc Outpatient Allowable Rate]])</f>
        <v>0</v>
      </c>
      <c r="K6233" s="4">
        <f>MAX(Table16[[#This Row],[Blue Cross Outpatient Allowable Rate]:[WPPA Inc Outpatient Allowable Rate]])</f>
        <v>1365.1499999999999</v>
      </c>
      <c r="L6233" s="4">
        <f>SUM(Table16[[#This Row],[Price]]*4.42)</f>
        <v>6351.54</v>
      </c>
      <c r="M6233" s="4">
        <v>0</v>
      </c>
      <c r="N6233" s="4">
        <f>SUM(Table16[[#This Row],[ChargeID]]*0.76)</f>
        <v>1092.1200000000001</v>
      </c>
      <c r="O6233" s="4">
        <f>SUM(Table16[[#This Row],[Price]]*0.95)</f>
        <v>1365.1499999999999</v>
      </c>
      <c r="P6233" s="4">
        <f>SUM(Table16[[#This Row],[Price]]*0.8)</f>
        <v>1149.6000000000001</v>
      </c>
      <c r="Q6233" s="4">
        <f>SUM(Table16[[#This Row],[Price]]*0.6)</f>
        <v>862.19999999999993</v>
      </c>
    </row>
    <row r="6234" spans="1:17" x14ac:dyDescent="0.25">
      <c r="A6234" t="s">
        <v>3377</v>
      </c>
      <c r="B6234">
        <v>1382</v>
      </c>
      <c r="C6234" t="s">
        <v>3929</v>
      </c>
      <c r="D6234">
        <v>360</v>
      </c>
      <c r="F6234" s="4">
        <v>1382</v>
      </c>
      <c r="G6234">
        <v>69105</v>
      </c>
      <c r="H6234" t="s">
        <v>3502</v>
      </c>
      <c r="J6234" s="4">
        <f>MIN(Table16[[#This Row],[Medicare Outpatient Allowable Rate]:[WPPA Inc Outpatient Allowable Rate]])</f>
        <v>132</v>
      </c>
      <c r="K6234" s="4">
        <f>MAX(Table16[[#This Row],[Blue Cross Outpatient Allowable Rate]:[WPPA Inc Outpatient Allowable Rate]])</f>
        <v>1312.8999999999999</v>
      </c>
      <c r="L6234" s="4">
        <f>SUM(Table16[[#This Row],[Price]]*4.42)</f>
        <v>6108.44</v>
      </c>
      <c r="M6234" s="4">
        <v>132</v>
      </c>
      <c r="N6234" s="4">
        <f>SUM(Table16[[#This Row],[ChargeID]]*0.76)</f>
        <v>1050.32</v>
      </c>
      <c r="O6234" s="4">
        <f>SUM(Table16[[#This Row],[Price]]*0.95)</f>
        <v>1312.8999999999999</v>
      </c>
      <c r="P6234" s="4">
        <f>SUM(Table16[[#This Row],[Price]]*0.8)</f>
        <v>1105.6000000000001</v>
      </c>
      <c r="Q6234" s="4">
        <f>SUM(Table16[[#This Row],[Price]]*0.6)</f>
        <v>829.19999999999993</v>
      </c>
    </row>
    <row r="6235" spans="1:17" x14ac:dyDescent="0.25">
      <c r="A6235" t="s">
        <v>3377</v>
      </c>
      <c r="B6235">
        <v>3159</v>
      </c>
      <c r="C6235" t="s">
        <v>3930</v>
      </c>
      <c r="D6235">
        <v>360</v>
      </c>
      <c r="F6235" s="4">
        <v>3159</v>
      </c>
      <c r="G6235">
        <v>69205</v>
      </c>
      <c r="H6235">
        <v>50</v>
      </c>
      <c r="J6235" s="4">
        <f>MIN(Table16[[#This Row],[Medicare Outpatient Allowable Rate]:[WPPA Inc Outpatient Allowable Rate]])</f>
        <v>889</v>
      </c>
      <c r="K6235" s="4">
        <f>MAX(Table16[[#This Row],[Blue Cross Outpatient Allowable Rate]:[WPPA Inc Outpatient Allowable Rate]])</f>
        <v>3001.0499999999997</v>
      </c>
      <c r="L6235" s="4">
        <f>SUM(Table16[[#This Row],[Price]]*4.42)</f>
        <v>13962.78</v>
      </c>
      <c r="M6235" s="4">
        <v>889</v>
      </c>
      <c r="N6235" s="4">
        <f>SUM(Table16[[#This Row],[ChargeID]]*0.76)</f>
        <v>2400.84</v>
      </c>
      <c r="O6235" s="4">
        <f>SUM(Table16[[#This Row],[Price]]*0.95)</f>
        <v>3001.0499999999997</v>
      </c>
      <c r="P6235" s="4">
        <f>SUM(Table16[[#This Row],[Price]]*0.8)</f>
        <v>2527.2000000000003</v>
      </c>
      <c r="Q6235" s="4">
        <f>SUM(Table16[[#This Row],[Price]]*0.6)</f>
        <v>1895.3999999999999</v>
      </c>
    </row>
    <row r="6236" spans="1:17" x14ac:dyDescent="0.25">
      <c r="A6236" t="s">
        <v>3377</v>
      </c>
      <c r="B6236">
        <v>1640</v>
      </c>
      <c r="C6236" t="s">
        <v>3931</v>
      </c>
      <c r="D6236">
        <v>360</v>
      </c>
      <c r="F6236" s="4">
        <v>1640</v>
      </c>
      <c r="G6236">
        <v>69436</v>
      </c>
      <c r="H6236" t="s">
        <v>3505</v>
      </c>
      <c r="J6236" s="4">
        <f>MIN(Table16[[#This Row],[Medicare Outpatient Allowable Rate]:[WPPA Inc Outpatient Allowable Rate]])</f>
        <v>984</v>
      </c>
      <c r="K6236" s="4">
        <f>MAX(Table16[[#This Row],[Blue Cross Outpatient Allowable Rate]:[WPPA Inc Outpatient Allowable Rate]])</f>
        <v>1558</v>
      </c>
      <c r="L6236" s="4">
        <f>SUM(Table16[[#This Row],[Price]]*4.42)</f>
        <v>7248.8</v>
      </c>
      <c r="M6236" s="4">
        <v>1272</v>
      </c>
      <c r="N6236" s="4">
        <f>SUM(Table16[[#This Row],[ChargeID]]*0.76)</f>
        <v>1246.4000000000001</v>
      </c>
      <c r="O6236" s="4">
        <f>SUM(Table16[[#This Row],[Price]]*0.95)</f>
        <v>1558</v>
      </c>
      <c r="P6236" s="4">
        <f>SUM(Table16[[#This Row],[Price]]*0.8)</f>
        <v>1312</v>
      </c>
      <c r="Q6236" s="4">
        <f>SUM(Table16[[#This Row],[Price]]*0.6)</f>
        <v>984</v>
      </c>
    </row>
    <row r="6237" spans="1:17" x14ac:dyDescent="0.25">
      <c r="A6237" t="s">
        <v>3377</v>
      </c>
      <c r="B6237">
        <v>5284</v>
      </c>
      <c r="C6237" t="s">
        <v>11970</v>
      </c>
      <c r="D6237">
        <v>360</v>
      </c>
      <c r="F6237" s="4">
        <v>5284</v>
      </c>
      <c r="G6237">
        <v>69610</v>
      </c>
      <c r="H6237" t="s">
        <v>3502</v>
      </c>
      <c r="J6237" s="4">
        <f>MIN(Table16[[#This Row],[Medicare Outpatient Allowable Rate]:[WPPA Inc Outpatient Allowable Rate]])</f>
        <v>3170.4</v>
      </c>
      <c r="K6237" s="4">
        <f>MAX(Table16[[#This Row],[Blue Cross Outpatient Allowable Rate]:[WPPA Inc Outpatient Allowable Rate]])</f>
        <v>5019.8</v>
      </c>
      <c r="L6237" s="4">
        <f>SUM(Table16[[#This Row],[Price]]*4.42)</f>
        <v>23355.279999999999</v>
      </c>
      <c r="M6237" s="4">
        <v>3710</v>
      </c>
      <c r="N6237" s="4">
        <f>SUM(Table16[[#This Row],[ChargeID]]*0.76)</f>
        <v>4015.84</v>
      </c>
      <c r="O6237" s="4">
        <f>SUM(Table16[[#This Row],[Price]]*0.95)</f>
        <v>5019.8</v>
      </c>
      <c r="P6237" s="4">
        <f>SUM(Table16[[#This Row],[Price]]*0.8)</f>
        <v>4227.2</v>
      </c>
      <c r="Q6237" s="4">
        <f>SUM(Table16[[#This Row],[Price]]*0.6)</f>
        <v>3170.4</v>
      </c>
    </row>
    <row r="6238" spans="1:17" x14ac:dyDescent="0.25">
      <c r="A6238" t="s">
        <v>3377</v>
      </c>
      <c r="B6238">
        <v>5284</v>
      </c>
      <c r="C6238" t="s">
        <v>3932</v>
      </c>
      <c r="D6238">
        <v>360</v>
      </c>
      <c r="F6238" s="4">
        <v>5284</v>
      </c>
      <c r="G6238">
        <v>69631</v>
      </c>
      <c r="H6238" t="s">
        <v>3505</v>
      </c>
      <c r="J6238" s="4">
        <f>MIN(Table16[[#This Row],[Medicare Outpatient Allowable Rate]:[WPPA Inc Outpatient Allowable Rate]])</f>
        <v>3170.4</v>
      </c>
      <c r="K6238" s="4">
        <f>MAX(Table16[[#This Row],[Blue Cross Outpatient Allowable Rate]:[WPPA Inc Outpatient Allowable Rate]])</f>
        <v>5891</v>
      </c>
      <c r="L6238" s="4">
        <f>SUM(Table16[[#This Row],[Price]]*4.42)</f>
        <v>23355.279999999999</v>
      </c>
      <c r="M6238" s="4">
        <v>5891</v>
      </c>
      <c r="N6238" s="4">
        <f>SUM(Table16[[#This Row],[ChargeID]]*0.76)</f>
        <v>4015.84</v>
      </c>
      <c r="O6238" s="4">
        <f>SUM(Table16[[#This Row],[Price]]*0.95)</f>
        <v>5019.8</v>
      </c>
      <c r="P6238" s="4">
        <f>SUM(Table16[[#This Row],[Price]]*0.8)</f>
        <v>4227.2</v>
      </c>
      <c r="Q6238" s="4">
        <f>SUM(Table16[[#This Row],[Price]]*0.6)</f>
        <v>3170.4</v>
      </c>
    </row>
    <row r="6239" spans="1:17" x14ac:dyDescent="0.25">
      <c r="A6239" t="s">
        <v>3774</v>
      </c>
      <c r="B6239">
        <v>0</v>
      </c>
      <c r="C6239" t="s">
        <v>3933</v>
      </c>
      <c r="D6239">
        <v>360</v>
      </c>
      <c r="F6239" s="4">
        <v>0</v>
      </c>
      <c r="G6239">
        <v>76942</v>
      </c>
      <c r="J6239" s="4">
        <f>MIN(Table16[[#This Row],[Medicare Outpatient Allowable Rate]:[WPPA Inc Outpatient Allowable Rate]])</f>
        <v>0</v>
      </c>
      <c r="K6239" s="4">
        <f>MAX(Table16[[#This Row],[Blue Cross Outpatient Allowable Rate]:[WPPA Inc Outpatient Allowable Rate]])</f>
        <v>119</v>
      </c>
      <c r="L6239" s="4">
        <f>SUM(Table16[[#This Row],[Price]]*4.42)</f>
        <v>0</v>
      </c>
      <c r="M6239" s="4">
        <v>119</v>
      </c>
      <c r="N6239" s="4">
        <f>SUM(Table16[[#This Row],[ChargeID]]*0.76)</f>
        <v>0</v>
      </c>
      <c r="O6239" s="4">
        <f>SUM(Table16[[#This Row],[Price]]*0.95)</f>
        <v>0</v>
      </c>
      <c r="P6239" s="4">
        <f>SUM(Table16[[#This Row],[Price]]*0.8)</f>
        <v>0</v>
      </c>
      <c r="Q6239" s="4">
        <f>SUM(Table16[[#This Row],[Price]]*0.6)</f>
        <v>0</v>
      </c>
    </row>
    <row r="6240" spans="1:17" x14ac:dyDescent="0.25">
      <c r="A6240" t="s">
        <v>3774</v>
      </c>
      <c r="B6240">
        <v>370</v>
      </c>
      <c r="C6240" t="s">
        <v>3934</v>
      </c>
      <c r="D6240">
        <v>360</v>
      </c>
      <c r="F6240" s="4">
        <v>370</v>
      </c>
      <c r="G6240">
        <v>77002</v>
      </c>
      <c r="J6240" s="4">
        <f>MIN(Table16[[#This Row],[Medicare Outpatient Allowable Rate]:[WPPA Inc Outpatient Allowable Rate]])</f>
        <v>222</v>
      </c>
      <c r="K6240" s="4">
        <f>MAX(Table16[[#This Row],[Blue Cross Outpatient Allowable Rate]:[WPPA Inc Outpatient Allowable Rate]])</f>
        <v>368.92</v>
      </c>
      <c r="L6240" s="4">
        <f>SUM(Table16[[#This Row],[Price]]*4.42)</f>
        <v>1635.3999999999999</v>
      </c>
      <c r="M6240" s="4">
        <v>368.92</v>
      </c>
      <c r="N6240" s="4">
        <f>SUM(Table16[[#This Row],[ChargeID]]*0.76)</f>
        <v>281.2</v>
      </c>
      <c r="O6240" s="4">
        <f>SUM(Table16[[#This Row],[Price]]*0.95)</f>
        <v>351.5</v>
      </c>
      <c r="P6240" s="4">
        <f>SUM(Table16[[#This Row],[Price]]*0.8)</f>
        <v>296</v>
      </c>
      <c r="Q6240" s="4">
        <f>SUM(Table16[[#This Row],[Price]]*0.6)</f>
        <v>222</v>
      </c>
    </row>
    <row r="6241" spans="1:17" x14ac:dyDescent="0.25">
      <c r="A6241" t="s">
        <v>3774</v>
      </c>
      <c r="B6241">
        <v>270</v>
      </c>
      <c r="C6241" t="s">
        <v>3935</v>
      </c>
      <c r="D6241">
        <v>360</v>
      </c>
      <c r="F6241" s="4">
        <v>270</v>
      </c>
      <c r="G6241">
        <v>77003</v>
      </c>
      <c r="J6241" s="4">
        <f>MIN(Table16[[#This Row],[Medicare Outpatient Allowable Rate]:[WPPA Inc Outpatient Allowable Rate]])</f>
        <v>162</v>
      </c>
      <c r="K6241" s="4">
        <f>MAX(Table16[[#This Row],[Blue Cross Outpatient Allowable Rate]:[WPPA Inc Outpatient Allowable Rate]])</f>
        <v>256.5</v>
      </c>
      <c r="L6241" s="4">
        <f>SUM(Table16[[#This Row],[Price]]*4.42)</f>
        <v>1193.4000000000001</v>
      </c>
      <c r="M6241" s="4">
        <v>232.76</v>
      </c>
      <c r="N6241" s="4">
        <f>SUM(Table16[[#This Row],[ChargeID]]*0.76)</f>
        <v>205.2</v>
      </c>
      <c r="O6241" s="4">
        <f>SUM(Table16[[#This Row],[Price]]*0.95)</f>
        <v>256.5</v>
      </c>
      <c r="P6241" s="4">
        <f>SUM(Table16[[#This Row],[Price]]*0.8)</f>
        <v>216</v>
      </c>
      <c r="Q6241" s="4">
        <f>SUM(Table16[[#This Row],[Price]]*0.6)</f>
        <v>162</v>
      </c>
    </row>
    <row r="6242" spans="1:17" x14ac:dyDescent="0.25">
      <c r="A6242" t="s">
        <v>3774</v>
      </c>
      <c r="B6242">
        <v>475</v>
      </c>
      <c r="C6242" t="s">
        <v>3936</v>
      </c>
      <c r="D6242">
        <v>360</v>
      </c>
      <c r="F6242" s="4">
        <v>475</v>
      </c>
      <c r="G6242">
        <v>77012</v>
      </c>
      <c r="J6242" s="4">
        <f>MIN(Table16[[#This Row],[Medicare Outpatient Allowable Rate]:[WPPA Inc Outpatient Allowable Rate]])</f>
        <v>285</v>
      </c>
      <c r="K6242" s="4">
        <f>MAX(Table16[[#This Row],[Blue Cross Outpatient Allowable Rate]:[WPPA Inc Outpatient Allowable Rate]])</f>
        <v>453</v>
      </c>
      <c r="L6242" s="4">
        <f>SUM(Table16[[#This Row],[Price]]*4.42)</f>
        <v>2099.5</v>
      </c>
      <c r="M6242" s="4">
        <v>453</v>
      </c>
      <c r="N6242" s="4">
        <f>SUM(Table16[[#This Row],[ChargeID]]*0.76)</f>
        <v>361</v>
      </c>
      <c r="O6242" s="4">
        <f>SUM(Table16[[#This Row],[Price]]*0.95)</f>
        <v>451.25</v>
      </c>
      <c r="P6242" s="4">
        <f>SUM(Table16[[#This Row],[Price]]*0.8)</f>
        <v>380</v>
      </c>
      <c r="Q6242" s="4">
        <f>SUM(Table16[[#This Row],[Price]]*0.6)</f>
        <v>285</v>
      </c>
    </row>
    <row r="6243" spans="1:17" x14ac:dyDescent="0.25">
      <c r="A6243" t="s">
        <v>3774</v>
      </c>
      <c r="B6243">
        <v>575</v>
      </c>
      <c r="C6243" t="s">
        <v>3937</v>
      </c>
      <c r="D6243">
        <v>360</v>
      </c>
      <c r="F6243" s="4">
        <v>575</v>
      </c>
      <c r="G6243">
        <v>77021</v>
      </c>
      <c r="J6243" s="4">
        <f>MIN(Table16[[#This Row],[Medicare Outpatient Allowable Rate]:[WPPA Inc Outpatient Allowable Rate]])</f>
        <v>345</v>
      </c>
      <c r="K6243" s="4">
        <f>MAX(Table16[[#This Row],[Blue Cross Outpatient Allowable Rate]:[WPPA Inc Outpatient Allowable Rate]])</f>
        <v>546.25</v>
      </c>
      <c r="L6243" s="4">
        <f>SUM(Table16[[#This Row],[Price]]*4.42)</f>
        <v>2541.5</v>
      </c>
      <c r="M6243" s="4">
        <v>521</v>
      </c>
      <c r="N6243" s="4">
        <f>SUM(Table16[[#This Row],[ChargeID]]*0.76)</f>
        <v>437</v>
      </c>
      <c r="O6243" s="4">
        <f>SUM(Table16[[#This Row],[Price]]*0.95)</f>
        <v>546.25</v>
      </c>
      <c r="P6243" s="4">
        <f>SUM(Table16[[#This Row],[Price]]*0.8)</f>
        <v>460</v>
      </c>
      <c r="Q6243" s="4">
        <f>SUM(Table16[[#This Row],[Price]]*0.6)</f>
        <v>345</v>
      </c>
    </row>
    <row r="6244" spans="1:17" x14ac:dyDescent="0.25">
      <c r="A6244" t="s">
        <v>3377</v>
      </c>
      <c r="B6244">
        <v>0</v>
      </c>
      <c r="C6244" t="s">
        <v>3938</v>
      </c>
      <c r="D6244">
        <v>360</v>
      </c>
      <c r="F6244" s="4">
        <v>0</v>
      </c>
      <c r="G6244">
        <v>97597</v>
      </c>
      <c r="J6244" s="4">
        <f>MIN(Table16[[#This Row],[Medicare Outpatient Allowable Rate]:[WPPA Inc Outpatient Allowable Rate]])</f>
        <v>0</v>
      </c>
      <c r="K6244" s="4">
        <f>MAX(Table16[[#This Row],[Blue Cross Outpatient Allowable Rate]:[WPPA Inc Outpatient Allowable Rate]])</f>
        <v>276</v>
      </c>
      <c r="L6244" s="4">
        <f>SUM(Table16[[#This Row],[Price]]*4.42)</f>
        <v>0</v>
      </c>
      <c r="M6244" s="4">
        <v>276</v>
      </c>
      <c r="N6244" s="4">
        <f>SUM(Table16[[#This Row],[ChargeID]]*0.76)</f>
        <v>0</v>
      </c>
      <c r="O6244" s="4">
        <f>SUM(Table16[[#This Row],[Price]]*0.95)</f>
        <v>0</v>
      </c>
      <c r="P6244" s="4">
        <f>SUM(Table16[[#This Row],[Price]]*0.8)</f>
        <v>0</v>
      </c>
      <c r="Q6244" s="4">
        <f>SUM(Table16[[#This Row],[Price]]*0.6)</f>
        <v>0</v>
      </c>
    </row>
    <row r="6245" spans="1:17" x14ac:dyDescent="0.25">
      <c r="A6245" t="s">
        <v>3377</v>
      </c>
      <c r="B6245">
        <v>0</v>
      </c>
      <c r="C6245" t="s">
        <v>3939</v>
      </c>
      <c r="D6245">
        <v>360</v>
      </c>
      <c r="F6245" s="4">
        <v>0</v>
      </c>
      <c r="G6245">
        <v>97597</v>
      </c>
      <c r="J6245" s="4">
        <f>MIN(Table16[[#This Row],[Medicare Outpatient Allowable Rate]:[WPPA Inc Outpatient Allowable Rate]])</f>
        <v>0</v>
      </c>
      <c r="K6245" s="4">
        <f>MAX(Table16[[#This Row],[Blue Cross Outpatient Allowable Rate]:[WPPA Inc Outpatient Allowable Rate]])</f>
        <v>276</v>
      </c>
      <c r="L6245" s="4">
        <f>SUM(Table16[[#This Row],[Price]]*4.42)</f>
        <v>0</v>
      </c>
      <c r="M6245" s="4">
        <v>276</v>
      </c>
      <c r="N6245" s="4">
        <f>SUM(Table16[[#This Row],[ChargeID]]*0.76)</f>
        <v>0</v>
      </c>
      <c r="O6245" s="4">
        <f>SUM(Table16[[#This Row],[Price]]*0.95)</f>
        <v>0</v>
      </c>
      <c r="P6245" s="4">
        <f>SUM(Table16[[#This Row],[Price]]*0.8)</f>
        <v>0</v>
      </c>
      <c r="Q6245" s="4">
        <f>SUM(Table16[[#This Row],[Price]]*0.6)</f>
        <v>0</v>
      </c>
    </row>
    <row r="6246" spans="1:17" x14ac:dyDescent="0.25">
      <c r="A6246" t="s">
        <v>3774</v>
      </c>
      <c r="B6246">
        <v>40</v>
      </c>
      <c r="C6246" t="s">
        <v>3940</v>
      </c>
      <c r="D6246">
        <v>636</v>
      </c>
      <c r="F6246" s="4">
        <v>40</v>
      </c>
      <c r="G6246" t="s">
        <v>3941</v>
      </c>
      <c r="J6246" s="4">
        <f>MIN(Table16[[#This Row],[Medicare Outpatient Allowable Rate]:[WPPA Inc Outpatient Allowable Rate]])</f>
        <v>5</v>
      </c>
      <c r="K6246" s="4">
        <f>MAX(Table16[[#This Row],[Blue Cross Outpatient Allowable Rate]:[WPPA Inc Outpatient Allowable Rate]])</f>
        <v>38</v>
      </c>
      <c r="L6246" s="4">
        <f>SUM(Table16[[#This Row],[Price]]*4.42)</f>
        <v>176.8</v>
      </c>
      <c r="M6246" s="4">
        <v>5</v>
      </c>
      <c r="N6246" s="4">
        <f>SUM(Table16[[#This Row],[ChargeID]]*0.76)</f>
        <v>30.4</v>
      </c>
      <c r="O6246" s="4">
        <f>SUM(Table16[[#This Row],[Price]]*0.95)</f>
        <v>38</v>
      </c>
      <c r="P6246" s="4">
        <f>SUM(Table16[[#This Row],[Price]]*0.8)</f>
        <v>32</v>
      </c>
      <c r="Q6246" s="4">
        <f>SUM(Table16[[#This Row],[Price]]*0.6)</f>
        <v>24</v>
      </c>
    </row>
    <row r="6247" spans="1:17" x14ac:dyDescent="0.25">
      <c r="A6247" t="s">
        <v>3377</v>
      </c>
      <c r="B6247">
        <v>5733</v>
      </c>
      <c r="C6247" t="s">
        <v>3942</v>
      </c>
      <c r="D6247">
        <v>361</v>
      </c>
      <c r="F6247" s="4">
        <v>5733</v>
      </c>
      <c r="G6247">
        <v>31237</v>
      </c>
      <c r="H6247">
        <v>50</v>
      </c>
      <c r="J6247" s="4">
        <f>MIN(Table16[[#This Row],[Medicare Outpatient Allowable Rate]:[WPPA Inc Outpatient Allowable Rate]])</f>
        <v>3439.7999999999997</v>
      </c>
      <c r="K6247" s="4">
        <f>MAX(Table16[[#This Row],[Blue Cross Outpatient Allowable Rate]:[WPPA Inc Outpatient Allowable Rate]])</f>
        <v>5446.3499999999995</v>
      </c>
      <c r="L6247" s="4">
        <f>SUM(Table16[[#This Row],[Price]]*4.42)</f>
        <v>25339.86</v>
      </c>
      <c r="M6247" s="4">
        <v>3961.65</v>
      </c>
      <c r="N6247" s="4">
        <f>SUM(Table16[[#This Row],[ChargeID]]*0.76)</f>
        <v>4357.08</v>
      </c>
      <c r="O6247" s="4">
        <f>SUM(Table16[[#This Row],[Price]]*0.95)</f>
        <v>5446.3499999999995</v>
      </c>
      <c r="P6247" s="4">
        <f>SUM(Table16[[#This Row],[Price]]*0.8)</f>
        <v>4586.4000000000005</v>
      </c>
      <c r="Q6247" s="4">
        <f>SUM(Table16[[#This Row],[Price]]*0.6)</f>
        <v>3439.7999999999997</v>
      </c>
    </row>
    <row r="6248" spans="1:17" x14ac:dyDescent="0.25">
      <c r="A6248" t="s">
        <v>3377</v>
      </c>
      <c r="B6248">
        <v>2001</v>
      </c>
      <c r="C6248" t="s">
        <v>3791</v>
      </c>
      <c r="D6248">
        <v>360</v>
      </c>
      <c r="F6248" s="4">
        <v>2001</v>
      </c>
      <c r="G6248">
        <v>45378</v>
      </c>
      <c r="H6248" t="s">
        <v>3877</v>
      </c>
      <c r="J6248" s="4">
        <f>MIN(Table16[[#This Row],[Medicare Outpatient Allowable Rate]:[WPPA Inc Outpatient Allowable Rate]])</f>
        <v>1200.5999999999999</v>
      </c>
      <c r="K6248" s="4">
        <f>MAX(Table16[[#This Row],[Blue Cross Outpatient Allowable Rate]:[WPPA Inc Outpatient Allowable Rate]])</f>
        <v>1900.9499999999998</v>
      </c>
      <c r="L6248" s="4">
        <f>SUM(Table16[[#This Row],[Price]]*4.42)</f>
        <v>8844.42</v>
      </c>
      <c r="M6248" s="4">
        <v>1308</v>
      </c>
      <c r="N6248" s="4">
        <f>SUM(Table16[[#This Row],[ChargeID]]*0.76)</f>
        <v>1520.76</v>
      </c>
      <c r="O6248" s="4">
        <f>SUM(Table16[[#This Row],[Price]]*0.95)</f>
        <v>1900.9499999999998</v>
      </c>
      <c r="P6248" s="4">
        <f>SUM(Table16[[#This Row],[Price]]*0.8)</f>
        <v>1600.8000000000002</v>
      </c>
      <c r="Q6248" s="4">
        <f>SUM(Table16[[#This Row],[Price]]*0.6)</f>
        <v>1200.5999999999999</v>
      </c>
    </row>
    <row r="6249" spans="1:17" x14ac:dyDescent="0.25">
      <c r="A6249" t="s">
        <v>3377</v>
      </c>
      <c r="B6249">
        <v>2001</v>
      </c>
      <c r="C6249" t="s">
        <v>11964</v>
      </c>
      <c r="D6249">
        <v>361</v>
      </c>
      <c r="F6249" s="4">
        <v>2001</v>
      </c>
      <c r="G6249">
        <v>45380</v>
      </c>
      <c r="H6249" t="s">
        <v>3677</v>
      </c>
      <c r="J6249" s="4">
        <f>MIN(Table16[[#This Row],[Medicare Outpatient Allowable Rate]:[WPPA Inc Outpatient Allowable Rate]])</f>
        <v>1200.5999999999999</v>
      </c>
      <c r="K6249" s="4">
        <f>MAX(Table16[[#This Row],[Blue Cross Outpatient Allowable Rate]:[WPPA Inc Outpatient Allowable Rate]])</f>
        <v>1900.9499999999998</v>
      </c>
      <c r="L6249" s="4">
        <f>SUM(Table16[[#This Row],[Price]]*4.42)</f>
        <v>8844.42</v>
      </c>
      <c r="M6249" s="4">
        <v>1350</v>
      </c>
      <c r="N6249" s="4">
        <f>SUM(Table16[[#This Row],[ChargeID]]*0.76)</f>
        <v>1520.76</v>
      </c>
      <c r="O6249" s="4">
        <f>SUM(Table16[[#This Row],[Price]]*0.95)</f>
        <v>1900.9499999999998</v>
      </c>
      <c r="P6249" s="4">
        <f>SUM(Table16[[#This Row],[Price]]*0.8)</f>
        <v>1600.8000000000002</v>
      </c>
      <c r="Q6249" s="4">
        <f>SUM(Table16[[#This Row],[Price]]*0.6)</f>
        <v>1200.5999999999999</v>
      </c>
    </row>
    <row r="6250" spans="1:17" x14ac:dyDescent="0.25">
      <c r="A6250" t="s">
        <v>3377</v>
      </c>
      <c r="B6250">
        <v>1640</v>
      </c>
      <c r="C6250" t="s">
        <v>3943</v>
      </c>
      <c r="D6250">
        <v>360</v>
      </c>
      <c r="F6250" s="4">
        <v>1640</v>
      </c>
      <c r="G6250">
        <v>69436</v>
      </c>
      <c r="H6250" t="s">
        <v>3502</v>
      </c>
      <c r="J6250" s="4">
        <f>MIN(Table16[[#This Row],[Medicare Outpatient Allowable Rate]:[WPPA Inc Outpatient Allowable Rate]])</f>
        <v>984</v>
      </c>
      <c r="K6250" s="4">
        <f>MAX(Table16[[#This Row],[Blue Cross Outpatient Allowable Rate]:[WPPA Inc Outpatient Allowable Rate]])</f>
        <v>1558</v>
      </c>
      <c r="L6250" s="4">
        <f>SUM(Table16[[#This Row],[Price]]*4.42)</f>
        <v>7248.8</v>
      </c>
      <c r="M6250" s="4">
        <v>1272</v>
      </c>
      <c r="N6250" s="4">
        <f>SUM(Table16[[#This Row],[ChargeID]]*0.76)</f>
        <v>1246.4000000000001</v>
      </c>
      <c r="O6250" s="4">
        <f>SUM(Table16[[#This Row],[Price]]*0.95)</f>
        <v>1558</v>
      </c>
      <c r="P6250" s="4">
        <f>SUM(Table16[[#This Row],[Price]]*0.8)</f>
        <v>1312</v>
      </c>
      <c r="Q6250" s="4">
        <f>SUM(Table16[[#This Row],[Price]]*0.6)</f>
        <v>984</v>
      </c>
    </row>
    <row r="6251" spans="1:17" x14ac:dyDescent="0.25">
      <c r="A6251" t="s">
        <v>3377</v>
      </c>
      <c r="B6251">
        <v>5284</v>
      </c>
      <c r="C6251" t="s">
        <v>3833</v>
      </c>
      <c r="D6251">
        <v>360</v>
      </c>
      <c r="F6251" s="4">
        <v>5284</v>
      </c>
      <c r="G6251">
        <v>69610</v>
      </c>
      <c r="H6251" t="s">
        <v>3502</v>
      </c>
      <c r="J6251" s="4">
        <f>MIN(Table16[[#This Row],[Medicare Outpatient Allowable Rate]:[WPPA Inc Outpatient Allowable Rate]])</f>
        <v>3170.4</v>
      </c>
      <c r="K6251" s="4">
        <f>MAX(Table16[[#This Row],[Blue Cross Outpatient Allowable Rate]:[WPPA Inc Outpatient Allowable Rate]])</f>
        <v>5019.8</v>
      </c>
      <c r="L6251" s="4">
        <f>SUM(Table16[[#This Row],[Price]]*4.42)</f>
        <v>23355.279999999999</v>
      </c>
      <c r="M6251" s="4">
        <v>3710</v>
      </c>
      <c r="N6251" s="4">
        <f>SUM(Table16[[#This Row],[ChargeID]]*0.76)</f>
        <v>4015.84</v>
      </c>
      <c r="O6251" s="4">
        <f>SUM(Table16[[#This Row],[Price]]*0.95)</f>
        <v>5019.8</v>
      </c>
      <c r="P6251" s="4">
        <f>SUM(Table16[[#This Row],[Price]]*0.8)</f>
        <v>4227.2</v>
      </c>
      <c r="Q6251" s="4">
        <f>SUM(Table16[[#This Row],[Price]]*0.6)</f>
        <v>3170.4</v>
      </c>
    </row>
    <row r="6252" spans="1:17" x14ac:dyDescent="0.25">
      <c r="A6252" t="s">
        <v>3944</v>
      </c>
      <c r="B6252">
        <v>78</v>
      </c>
      <c r="C6252" t="s">
        <v>3945</v>
      </c>
      <c r="D6252">
        <v>780</v>
      </c>
      <c r="F6252" s="4">
        <v>78</v>
      </c>
      <c r="G6252" t="s">
        <v>3946</v>
      </c>
      <c r="J6252" s="4">
        <f>MIN(Table16[[#This Row],[Medicare Outpatient Allowable Rate]:[WPPA Inc Outpatient Allowable Rate]])</f>
        <v>38</v>
      </c>
      <c r="K6252" s="4">
        <f>MAX(Table16[[#This Row],[Blue Cross Outpatient Allowable Rate]:[WPPA Inc Outpatient Allowable Rate]])</f>
        <v>74.099999999999994</v>
      </c>
      <c r="L6252" s="4">
        <f>SUM(Table16[[#This Row],[Price]]*4.42)</f>
        <v>344.76</v>
      </c>
      <c r="M6252" s="4">
        <v>38</v>
      </c>
      <c r="N6252" s="4">
        <f>SUM(Table16[[#This Row],[ChargeID]]*0.76)</f>
        <v>59.28</v>
      </c>
      <c r="O6252" s="4">
        <f>SUM(Table16[[#This Row],[Price]]*0.95)</f>
        <v>74.099999999999994</v>
      </c>
      <c r="P6252" s="4">
        <f>SUM(Table16[[#This Row],[Price]]*0.8)</f>
        <v>62.400000000000006</v>
      </c>
      <c r="Q6252" s="4">
        <f>SUM(Table16[[#This Row],[Price]]*0.6)</f>
        <v>46.8</v>
      </c>
    </row>
    <row r="6253" spans="1:17" x14ac:dyDescent="0.25">
      <c r="A6253" t="s">
        <v>3377</v>
      </c>
      <c r="B6253">
        <v>1659</v>
      </c>
      <c r="C6253" t="s">
        <v>3947</v>
      </c>
      <c r="D6253">
        <v>360</v>
      </c>
      <c r="F6253" s="4">
        <v>1659</v>
      </c>
      <c r="G6253">
        <v>43251</v>
      </c>
      <c r="H6253">
        <v>59</v>
      </c>
      <c r="J6253" s="4">
        <f>MIN(Table16[[#This Row],[Medicare Outpatient Allowable Rate]:[WPPA Inc Outpatient Allowable Rate]])</f>
        <v>995.4</v>
      </c>
      <c r="K6253" s="4">
        <f>MAX(Table16[[#This Row],[Blue Cross Outpatient Allowable Rate]:[WPPA Inc Outpatient Allowable Rate]])</f>
        <v>1576.05</v>
      </c>
      <c r="L6253" s="4">
        <f>SUM(Table16[[#This Row],[Price]]*4.42)</f>
        <v>7332.78</v>
      </c>
      <c r="M6253" s="4">
        <v>1340</v>
      </c>
      <c r="N6253" s="4">
        <f>SUM(Table16[[#This Row],[ChargeID]]*0.76)</f>
        <v>1260.8399999999999</v>
      </c>
      <c r="O6253" s="4">
        <f>SUM(Table16[[#This Row],[Price]]*0.95)</f>
        <v>1576.05</v>
      </c>
      <c r="P6253" s="4">
        <f>SUM(Table16[[#This Row],[Price]]*0.8)</f>
        <v>1327.2</v>
      </c>
      <c r="Q6253" s="4">
        <f>SUM(Table16[[#This Row],[Price]]*0.6)</f>
        <v>995.4</v>
      </c>
    </row>
    <row r="6254" spans="1:17" x14ac:dyDescent="0.25">
      <c r="A6254" t="s">
        <v>3377</v>
      </c>
      <c r="B6254">
        <v>2001</v>
      </c>
      <c r="C6254" t="s">
        <v>3791</v>
      </c>
      <c r="D6254">
        <v>360</v>
      </c>
      <c r="F6254" s="4">
        <v>2001</v>
      </c>
      <c r="G6254">
        <v>45378</v>
      </c>
      <c r="H6254">
        <v>59</v>
      </c>
      <c r="J6254" s="4">
        <f>MIN(Table16[[#This Row],[Medicare Outpatient Allowable Rate]:[WPPA Inc Outpatient Allowable Rate]])</f>
        <v>1200.5999999999999</v>
      </c>
      <c r="K6254" s="4">
        <f>MAX(Table16[[#This Row],[Blue Cross Outpatient Allowable Rate]:[WPPA Inc Outpatient Allowable Rate]])</f>
        <v>1900.9499999999998</v>
      </c>
      <c r="L6254" s="4">
        <f>SUM(Table16[[#This Row],[Price]]*4.42)</f>
        <v>8844.42</v>
      </c>
      <c r="M6254" s="4">
        <v>1308</v>
      </c>
      <c r="N6254" s="4">
        <f>SUM(Table16[[#This Row],[ChargeID]]*0.76)</f>
        <v>1520.76</v>
      </c>
      <c r="O6254" s="4">
        <f>SUM(Table16[[#This Row],[Price]]*0.95)</f>
        <v>1900.9499999999998</v>
      </c>
      <c r="P6254" s="4">
        <f>SUM(Table16[[#This Row],[Price]]*0.8)</f>
        <v>1600.8000000000002</v>
      </c>
      <c r="Q6254" s="4">
        <f>SUM(Table16[[#This Row],[Price]]*0.6)</f>
        <v>1200.5999999999999</v>
      </c>
    </row>
    <row r="6255" spans="1:17" x14ac:dyDescent="0.25">
      <c r="A6255" t="s">
        <v>3377</v>
      </c>
      <c r="B6255">
        <v>2001</v>
      </c>
      <c r="C6255" t="s">
        <v>11964</v>
      </c>
      <c r="D6255">
        <v>361</v>
      </c>
      <c r="F6255" s="4">
        <v>2001</v>
      </c>
      <c r="G6255">
        <v>45380</v>
      </c>
      <c r="H6255">
        <v>59</v>
      </c>
      <c r="J6255" s="4">
        <f>MIN(Table16[[#This Row],[Medicare Outpatient Allowable Rate]:[WPPA Inc Outpatient Allowable Rate]])</f>
        <v>1200.5999999999999</v>
      </c>
      <c r="K6255" s="4">
        <f>MAX(Table16[[#This Row],[Blue Cross Outpatient Allowable Rate]:[WPPA Inc Outpatient Allowable Rate]])</f>
        <v>1900.9499999999998</v>
      </c>
      <c r="L6255" s="4">
        <f>SUM(Table16[[#This Row],[Price]]*4.42)</f>
        <v>8844.42</v>
      </c>
      <c r="M6255" s="4">
        <v>1350</v>
      </c>
      <c r="N6255" s="4">
        <f>SUM(Table16[[#This Row],[ChargeID]]*0.76)</f>
        <v>1520.76</v>
      </c>
      <c r="O6255" s="4">
        <f>SUM(Table16[[#This Row],[Price]]*0.95)</f>
        <v>1900.9499999999998</v>
      </c>
      <c r="P6255" s="4">
        <f>SUM(Table16[[#This Row],[Price]]*0.8)</f>
        <v>1600.8000000000002</v>
      </c>
      <c r="Q6255" s="4">
        <f>SUM(Table16[[#This Row],[Price]]*0.6)</f>
        <v>1200.5999999999999</v>
      </c>
    </row>
    <row r="6256" spans="1:17" x14ac:dyDescent="0.25">
      <c r="A6256" t="s">
        <v>3377</v>
      </c>
      <c r="B6256">
        <v>2596</v>
      </c>
      <c r="C6256" t="s">
        <v>3948</v>
      </c>
      <c r="D6256">
        <v>360</v>
      </c>
      <c r="F6256" s="4">
        <v>2596</v>
      </c>
      <c r="J6256" s="4">
        <f>MIN(Table16[[#This Row],[Medicare Outpatient Allowable Rate]:[WPPA Inc Outpatient Allowable Rate]])</f>
        <v>0</v>
      </c>
      <c r="K6256" s="4">
        <f>MAX(Table16[[#This Row],[Blue Cross Outpatient Allowable Rate]:[WPPA Inc Outpatient Allowable Rate]])</f>
        <v>2466.1999999999998</v>
      </c>
      <c r="L6256" s="4">
        <f>SUM(Table16[[#This Row],[Price]]*4.42)</f>
        <v>11474.32</v>
      </c>
      <c r="M6256" s="4">
        <v>0</v>
      </c>
      <c r="N6256" s="4">
        <f>SUM(Table16[[#This Row],[ChargeID]]*0.76)</f>
        <v>1972.96</v>
      </c>
      <c r="O6256" s="4">
        <f>SUM(Table16[[#This Row],[Price]]*0.95)</f>
        <v>2466.1999999999998</v>
      </c>
      <c r="P6256" s="4">
        <f>SUM(Table16[[#This Row],[Price]]*0.8)</f>
        <v>2076.8000000000002</v>
      </c>
      <c r="Q6256" s="4">
        <f>SUM(Table16[[#This Row],[Price]]*0.6)</f>
        <v>1557.6</v>
      </c>
    </row>
    <row r="6257" spans="1:17" x14ac:dyDescent="0.25">
      <c r="A6257" t="s">
        <v>3377</v>
      </c>
      <c r="B6257">
        <v>866</v>
      </c>
      <c r="C6257" t="s">
        <v>3949</v>
      </c>
      <c r="D6257">
        <v>360</v>
      </c>
      <c r="F6257" s="4">
        <v>866</v>
      </c>
      <c r="J6257" s="4">
        <f>MIN(Table16[[#This Row],[Medicare Outpatient Allowable Rate]:[WPPA Inc Outpatient Allowable Rate]])</f>
        <v>0</v>
      </c>
      <c r="K6257" s="4">
        <f>MAX(Table16[[#This Row],[Blue Cross Outpatient Allowable Rate]:[WPPA Inc Outpatient Allowable Rate]])</f>
        <v>822.69999999999993</v>
      </c>
      <c r="L6257" s="4">
        <f>SUM(Table16[[#This Row],[Price]]*4.42)</f>
        <v>3827.72</v>
      </c>
      <c r="M6257" s="4">
        <v>0</v>
      </c>
      <c r="N6257" s="4">
        <f>SUM(Table16[[#This Row],[ChargeID]]*0.76)</f>
        <v>658.16</v>
      </c>
      <c r="O6257" s="4">
        <f>SUM(Table16[[#This Row],[Price]]*0.95)</f>
        <v>822.69999999999993</v>
      </c>
      <c r="P6257" s="4">
        <f>SUM(Table16[[#This Row],[Price]]*0.8)</f>
        <v>692.80000000000007</v>
      </c>
      <c r="Q6257" s="4">
        <f>SUM(Table16[[#This Row],[Price]]*0.6)</f>
        <v>519.6</v>
      </c>
    </row>
    <row r="6258" spans="1:17" x14ac:dyDescent="0.25">
      <c r="A6258" t="s">
        <v>3377</v>
      </c>
      <c r="B6258">
        <v>4435</v>
      </c>
      <c r="C6258" t="s">
        <v>3950</v>
      </c>
      <c r="D6258">
        <v>360</v>
      </c>
      <c r="F6258" s="4">
        <v>4435</v>
      </c>
      <c r="J6258" s="4">
        <f>MIN(Table16[[#This Row],[Medicare Outpatient Allowable Rate]:[WPPA Inc Outpatient Allowable Rate]])</f>
        <v>0</v>
      </c>
      <c r="K6258" s="4">
        <f>MAX(Table16[[#This Row],[Blue Cross Outpatient Allowable Rate]:[WPPA Inc Outpatient Allowable Rate]])</f>
        <v>4213.25</v>
      </c>
      <c r="L6258" s="4">
        <f>SUM(Table16[[#This Row],[Price]]*4.42)</f>
        <v>19602.7</v>
      </c>
      <c r="M6258" s="4">
        <v>0</v>
      </c>
      <c r="N6258" s="4">
        <f>SUM(Table16[[#This Row],[ChargeID]]*0.76)</f>
        <v>3370.6</v>
      </c>
      <c r="O6258" s="4">
        <f>SUM(Table16[[#This Row],[Price]]*0.95)</f>
        <v>4213.25</v>
      </c>
      <c r="P6258" s="4">
        <f>SUM(Table16[[#This Row],[Price]]*0.8)</f>
        <v>3548</v>
      </c>
      <c r="Q6258" s="4">
        <f>SUM(Table16[[#This Row],[Price]]*0.6)</f>
        <v>2661</v>
      </c>
    </row>
    <row r="6259" spans="1:17" x14ac:dyDescent="0.25">
      <c r="A6259" t="s">
        <v>3377</v>
      </c>
      <c r="B6259">
        <v>1515</v>
      </c>
      <c r="C6259" t="s">
        <v>3951</v>
      </c>
      <c r="D6259">
        <v>360</v>
      </c>
      <c r="F6259" s="4">
        <v>1515</v>
      </c>
      <c r="J6259" s="4">
        <f>MIN(Table16[[#This Row],[Medicare Outpatient Allowable Rate]:[WPPA Inc Outpatient Allowable Rate]])</f>
        <v>0</v>
      </c>
      <c r="K6259" s="4">
        <f>MAX(Table16[[#This Row],[Blue Cross Outpatient Allowable Rate]:[WPPA Inc Outpatient Allowable Rate]])</f>
        <v>1439.25</v>
      </c>
      <c r="L6259" s="4">
        <f>SUM(Table16[[#This Row],[Price]]*4.42)</f>
        <v>6696.3</v>
      </c>
      <c r="M6259" s="4">
        <v>0</v>
      </c>
      <c r="N6259" s="4">
        <f>SUM(Table16[[#This Row],[ChargeID]]*0.76)</f>
        <v>1151.4000000000001</v>
      </c>
      <c r="O6259" s="4">
        <f>SUM(Table16[[#This Row],[Price]]*0.95)</f>
        <v>1439.25</v>
      </c>
      <c r="P6259" s="4">
        <f>SUM(Table16[[#This Row],[Price]]*0.8)</f>
        <v>1212</v>
      </c>
      <c r="Q6259" s="4">
        <f>SUM(Table16[[#This Row],[Price]]*0.6)</f>
        <v>909</v>
      </c>
    </row>
    <row r="6260" spans="1:17" x14ac:dyDescent="0.25">
      <c r="A6260" t="s">
        <v>3377</v>
      </c>
      <c r="B6260">
        <v>6922</v>
      </c>
      <c r="C6260" t="s">
        <v>3952</v>
      </c>
      <c r="D6260">
        <v>360</v>
      </c>
      <c r="F6260" s="4">
        <v>6922</v>
      </c>
      <c r="J6260" s="4">
        <f>MIN(Table16[[#This Row],[Medicare Outpatient Allowable Rate]:[WPPA Inc Outpatient Allowable Rate]])</f>
        <v>0</v>
      </c>
      <c r="K6260" s="4">
        <f>MAX(Table16[[#This Row],[Blue Cross Outpatient Allowable Rate]:[WPPA Inc Outpatient Allowable Rate]])</f>
        <v>6575.9</v>
      </c>
      <c r="L6260" s="4">
        <f>SUM(Table16[[#This Row],[Price]]*4.42)</f>
        <v>30595.239999999998</v>
      </c>
      <c r="M6260" s="4">
        <v>0</v>
      </c>
      <c r="N6260" s="4">
        <f>SUM(Table16[[#This Row],[ChargeID]]*0.76)</f>
        <v>5260.72</v>
      </c>
      <c r="O6260" s="4">
        <f>SUM(Table16[[#This Row],[Price]]*0.95)</f>
        <v>6575.9</v>
      </c>
      <c r="P6260" s="4">
        <f>SUM(Table16[[#This Row],[Price]]*0.8)</f>
        <v>5537.6</v>
      </c>
      <c r="Q6260" s="4">
        <f>SUM(Table16[[#This Row],[Price]]*0.6)</f>
        <v>4153.2</v>
      </c>
    </row>
    <row r="6261" spans="1:17" x14ac:dyDescent="0.25">
      <c r="A6261" t="s">
        <v>3377</v>
      </c>
      <c r="B6261">
        <v>2380</v>
      </c>
      <c r="C6261" t="s">
        <v>3953</v>
      </c>
      <c r="D6261">
        <v>360</v>
      </c>
      <c r="F6261" s="4">
        <v>2380</v>
      </c>
      <c r="J6261" s="4">
        <f>MIN(Table16[[#This Row],[Medicare Outpatient Allowable Rate]:[WPPA Inc Outpatient Allowable Rate]])</f>
        <v>0</v>
      </c>
      <c r="K6261" s="4">
        <f>MAX(Table16[[#This Row],[Blue Cross Outpatient Allowable Rate]:[WPPA Inc Outpatient Allowable Rate]])</f>
        <v>2261</v>
      </c>
      <c r="L6261" s="4">
        <f>SUM(Table16[[#This Row],[Price]]*4.42)</f>
        <v>10519.6</v>
      </c>
      <c r="M6261" s="4">
        <v>0</v>
      </c>
      <c r="N6261" s="4">
        <f>SUM(Table16[[#This Row],[ChargeID]]*0.76)</f>
        <v>1808.8</v>
      </c>
      <c r="O6261" s="4">
        <f>SUM(Table16[[#This Row],[Price]]*0.95)</f>
        <v>2261</v>
      </c>
      <c r="P6261" s="4">
        <f>SUM(Table16[[#This Row],[Price]]*0.8)</f>
        <v>1904</v>
      </c>
      <c r="Q6261" s="4">
        <f>SUM(Table16[[#This Row],[Price]]*0.6)</f>
        <v>1428</v>
      </c>
    </row>
    <row r="6262" spans="1:17" x14ac:dyDescent="0.25">
      <c r="A6262" t="s">
        <v>3377</v>
      </c>
      <c r="B6262">
        <v>512</v>
      </c>
      <c r="C6262" t="s">
        <v>3954</v>
      </c>
      <c r="D6262">
        <v>370</v>
      </c>
      <c r="F6262" s="4">
        <v>512</v>
      </c>
      <c r="J6262" s="4">
        <f>MIN(Table16[[#This Row],[Medicare Outpatient Allowable Rate]:[WPPA Inc Outpatient Allowable Rate]])</f>
        <v>0</v>
      </c>
      <c r="K6262" s="4">
        <f>MAX(Table16[[#This Row],[Blue Cross Outpatient Allowable Rate]:[WPPA Inc Outpatient Allowable Rate]])</f>
        <v>486.4</v>
      </c>
      <c r="L6262" s="4">
        <f>SUM(Table16[[#This Row],[Price]]*4.42)</f>
        <v>2263.04</v>
      </c>
      <c r="M6262" s="4">
        <v>0</v>
      </c>
      <c r="N6262" s="4">
        <f>SUM(Table16[[#This Row],[ChargeID]]*0.76)</f>
        <v>389.12</v>
      </c>
      <c r="O6262" s="4">
        <f>SUM(Table16[[#This Row],[Price]]*0.95)</f>
        <v>486.4</v>
      </c>
      <c r="P6262" s="4">
        <f>SUM(Table16[[#This Row],[Price]]*0.8)</f>
        <v>409.6</v>
      </c>
      <c r="Q6262" s="4">
        <f>SUM(Table16[[#This Row],[Price]]*0.6)</f>
        <v>307.2</v>
      </c>
    </row>
    <row r="6263" spans="1:17" x14ac:dyDescent="0.25">
      <c r="A6263" t="s">
        <v>3377</v>
      </c>
      <c r="B6263">
        <v>195</v>
      </c>
      <c r="C6263" t="s">
        <v>3955</v>
      </c>
      <c r="D6263">
        <v>370</v>
      </c>
      <c r="F6263" s="4">
        <v>195</v>
      </c>
      <c r="J6263" s="4">
        <f>MIN(Table16[[#This Row],[Medicare Outpatient Allowable Rate]:[WPPA Inc Outpatient Allowable Rate]])</f>
        <v>0</v>
      </c>
      <c r="K6263" s="4">
        <f>MAX(Table16[[#This Row],[Blue Cross Outpatient Allowable Rate]:[WPPA Inc Outpatient Allowable Rate]])</f>
        <v>185.25</v>
      </c>
      <c r="L6263" s="4">
        <f>SUM(Table16[[#This Row],[Price]]*4.42)</f>
        <v>861.9</v>
      </c>
      <c r="M6263" s="4">
        <v>0</v>
      </c>
      <c r="N6263" s="4">
        <f>SUM(Table16[[#This Row],[ChargeID]]*0.76)</f>
        <v>148.19999999999999</v>
      </c>
      <c r="O6263" s="4">
        <f>SUM(Table16[[#This Row],[Price]]*0.95)</f>
        <v>185.25</v>
      </c>
      <c r="P6263" s="4">
        <f>SUM(Table16[[#This Row],[Price]]*0.8)</f>
        <v>156</v>
      </c>
      <c r="Q6263" s="4">
        <f>SUM(Table16[[#This Row],[Price]]*0.6)</f>
        <v>117</v>
      </c>
    </row>
    <row r="6264" spans="1:17" x14ac:dyDescent="0.25">
      <c r="A6264" t="s">
        <v>3377</v>
      </c>
      <c r="B6264">
        <v>410</v>
      </c>
      <c r="C6264" t="s">
        <v>3956</v>
      </c>
      <c r="D6264">
        <v>370</v>
      </c>
      <c r="F6264" s="4">
        <v>410</v>
      </c>
      <c r="G6264">
        <v>99152</v>
      </c>
      <c r="J6264" s="4">
        <f>MIN(Table16[[#This Row],[Medicare Outpatient Allowable Rate]:[WPPA Inc Outpatient Allowable Rate]])</f>
        <v>0</v>
      </c>
      <c r="K6264" s="4">
        <f>MAX(Table16[[#This Row],[Blue Cross Outpatient Allowable Rate]:[WPPA Inc Outpatient Allowable Rate]])</f>
        <v>389.5</v>
      </c>
      <c r="L6264" s="4">
        <f>SUM(Table16[[#This Row],[Price]]*4.42)</f>
        <v>1812.2</v>
      </c>
      <c r="M6264" s="4">
        <v>0</v>
      </c>
      <c r="N6264" s="4">
        <f>SUM(Table16[[#This Row],[ChargeID]]*0.76)</f>
        <v>311.60000000000002</v>
      </c>
      <c r="O6264" s="4">
        <f>SUM(Table16[[#This Row],[Price]]*0.95)</f>
        <v>389.5</v>
      </c>
      <c r="P6264" s="4">
        <f>SUM(Table16[[#This Row],[Price]]*0.8)</f>
        <v>328</v>
      </c>
      <c r="Q6264" s="4">
        <f>SUM(Table16[[#This Row],[Price]]*0.6)</f>
        <v>246</v>
      </c>
    </row>
    <row r="6265" spans="1:17" x14ac:dyDescent="0.25">
      <c r="A6265" t="s">
        <v>3377</v>
      </c>
      <c r="B6265">
        <v>195</v>
      </c>
      <c r="C6265" t="s">
        <v>3957</v>
      </c>
      <c r="D6265">
        <v>370</v>
      </c>
      <c r="F6265" s="4">
        <v>195</v>
      </c>
      <c r="G6265">
        <v>99153</v>
      </c>
      <c r="J6265" s="4">
        <f>MIN(Table16[[#This Row],[Medicare Outpatient Allowable Rate]:[WPPA Inc Outpatient Allowable Rate]])</f>
        <v>0</v>
      </c>
      <c r="K6265" s="4">
        <f>MAX(Table16[[#This Row],[Blue Cross Outpatient Allowable Rate]:[WPPA Inc Outpatient Allowable Rate]])</f>
        <v>185.25</v>
      </c>
      <c r="L6265" s="4">
        <f>SUM(Table16[[#This Row],[Price]]*4.42)</f>
        <v>861.9</v>
      </c>
      <c r="M6265" s="4">
        <v>0</v>
      </c>
      <c r="N6265" s="4">
        <f>SUM(Table16[[#This Row],[ChargeID]]*0.76)</f>
        <v>148.19999999999999</v>
      </c>
      <c r="O6265" s="4">
        <f>SUM(Table16[[#This Row],[Price]]*0.95)</f>
        <v>185.25</v>
      </c>
      <c r="P6265" s="4">
        <f>SUM(Table16[[#This Row],[Price]]*0.8)</f>
        <v>156</v>
      </c>
      <c r="Q6265" s="4">
        <f>SUM(Table16[[#This Row],[Price]]*0.6)</f>
        <v>117</v>
      </c>
    </row>
    <row r="6266" spans="1:17" x14ac:dyDescent="0.25">
      <c r="A6266" t="s">
        <v>3334</v>
      </c>
      <c r="B6266">
        <v>0</v>
      </c>
      <c r="C6266" t="s">
        <v>11971</v>
      </c>
      <c r="D6266">
        <v>300</v>
      </c>
      <c r="F6266" s="4">
        <v>0</v>
      </c>
      <c r="J6266" s="4">
        <f>MIN(Table16[[#This Row],[Medicare Outpatient Allowable Rate]:[WPPA Inc Outpatient Allowable Rate]])</f>
        <v>0</v>
      </c>
      <c r="K6266" s="4">
        <f>MAX(Table16[[#This Row],[Blue Cross Outpatient Allowable Rate]:[WPPA Inc Outpatient Allowable Rate]])</f>
        <v>0</v>
      </c>
      <c r="L6266" s="4">
        <f>SUM(Table16[[#This Row],[Price]]*4.42)</f>
        <v>0</v>
      </c>
      <c r="M6266" s="4">
        <v>0</v>
      </c>
      <c r="N6266" s="4">
        <f>SUM(Table16[[#This Row],[ChargeID]]*0.76)</f>
        <v>0</v>
      </c>
      <c r="O6266" s="4">
        <f>SUM(Table16[[#This Row],[Price]]*0.95)</f>
        <v>0</v>
      </c>
      <c r="P6266" s="4">
        <f>SUM(Table16[[#This Row],[Price]]*0.8)</f>
        <v>0</v>
      </c>
      <c r="Q6266" s="4">
        <f>SUM(Table16[[#This Row],[Price]]*0.6)</f>
        <v>0</v>
      </c>
    </row>
    <row r="6267" spans="1:17" x14ac:dyDescent="0.25">
      <c r="A6267" t="s">
        <v>3334</v>
      </c>
      <c r="B6267">
        <v>0</v>
      </c>
      <c r="C6267" t="s">
        <v>11972</v>
      </c>
      <c r="D6267">
        <v>300</v>
      </c>
      <c r="F6267" s="4">
        <v>0</v>
      </c>
      <c r="J6267" s="4">
        <f>MIN(Table16[[#This Row],[Medicare Outpatient Allowable Rate]:[WPPA Inc Outpatient Allowable Rate]])</f>
        <v>0</v>
      </c>
      <c r="K6267" s="4">
        <f>MAX(Table16[[#This Row],[Blue Cross Outpatient Allowable Rate]:[WPPA Inc Outpatient Allowable Rate]])</f>
        <v>0</v>
      </c>
      <c r="L6267" s="4">
        <f>SUM(Table16[[#This Row],[Price]]*4.42)</f>
        <v>0</v>
      </c>
      <c r="M6267" s="4">
        <v>0</v>
      </c>
      <c r="N6267" s="4">
        <f>SUM(Table16[[#This Row],[ChargeID]]*0.76)</f>
        <v>0</v>
      </c>
      <c r="O6267" s="4">
        <f>SUM(Table16[[#This Row],[Price]]*0.95)</f>
        <v>0</v>
      </c>
      <c r="P6267" s="4">
        <f>SUM(Table16[[#This Row],[Price]]*0.8)</f>
        <v>0</v>
      </c>
      <c r="Q6267" s="4">
        <f>SUM(Table16[[#This Row],[Price]]*0.6)</f>
        <v>0</v>
      </c>
    </row>
    <row r="6268" spans="1:17" x14ac:dyDescent="0.25">
      <c r="A6268" t="s">
        <v>3334</v>
      </c>
      <c r="B6268">
        <v>0</v>
      </c>
      <c r="C6268" t="s">
        <v>11973</v>
      </c>
      <c r="D6268">
        <v>300</v>
      </c>
      <c r="F6268" s="4">
        <v>0</v>
      </c>
      <c r="J6268" s="4">
        <f>MIN(Table16[[#This Row],[Medicare Outpatient Allowable Rate]:[WPPA Inc Outpatient Allowable Rate]])</f>
        <v>0</v>
      </c>
      <c r="K6268" s="4">
        <f>MAX(Table16[[#This Row],[Blue Cross Outpatient Allowable Rate]:[WPPA Inc Outpatient Allowable Rate]])</f>
        <v>0</v>
      </c>
      <c r="L6268" s="4">
        <f>SUM(Table16[[#This Row],[Price]]*4.42)</f>
        <v>0</v>
      </c>
      <c r="M6268" s="4">
        <v>0</v>
      </c>
      <c r="N6268" s="4">
        <f>SUM(Table16[[#This Row],[ChargeID]]*0.76)</f>
        <v>0</v>
      </c>
      <c r="O6268" s="4">
        <f>SUM(Table16[[#This Row],[Price]]*0.95)</f>
        <v>0</v>
      </c>
      <c r="P6268" s="4">
        <f>SUM(Table16[[#This Row],[Price]]*0.8)</f>
        <v>0</v>
      </c>
      <c r="Q6268" s="4">
        <f>SUM(Table16[[#This Row],[Price]]*0.6)</f>
        <v>0</v>
      </c>
    </row>
    <row r="6269" spans="1:17" x14ac:dyDescent="0.25">
      <c r="A6269" t="s">
        <v>3334</v>
      </c>
      <c r="B6269">
        <v>0</v>
      </c>
      <c r="C6269" t="s">
        <v>11974</v>
      </c>
      <c r="D6269">
        <v>300</v>
      </c>
      <c r="F6269" s="4">
        <v>0</v>
      </c>
      <c r="J6269" s="4">
        <f>MIN(Table16[[#This Row],[Medicare Outpatient Allowable Rate]:[WPPA Inc Outpatient Allowable Rate]])</f>
        <v>0</v>
      </c>
      <c r="K6269" s="4">
        <f>MAX(Table16[[#This Row],[Blue Cross Outpatient Allowable Rate]:[WPPA Inc Outpatient Allowable Rate]])</f>
        <v>0</v>
      </c>
      <c r="L6269" s="4">
        <f>SUM(Table16[[#This Row],[Price]]*4.42)</f>
        <v>0</v>
      </c>
      <c r="M6269" s="4">
        <v>0</v>
      </c>
      <c r="N6269" s="4">
        <f>SUM(Table16[[#This Row],[ChargeID]]*0.76)</f>
        <v>0</v>
      </c>
      <c r="O6269" s="4">
        <f>SUM(Table16[[#This Row],[Price]]*0.95)</f>
        <v>0</v>
      </c>
      <c r="P6269" s="4">
        <f>SUM(Table16[[#This Row],[Price]]*0.8)</f>
        <v>0</v>
      </c>
      <c r="Q6269" s="4">
        <f>SUM(Table16[[#This Row],[Price]]*0.6)</f>
        <v>0</v>
      </c>
    </row>
    <row r="6270" spans="1:17" x14ac:dyDescent="0.25">
      <c r="A6270" t="s">
        <v>3334</v>
      </c>
      <c r="B6270">
        <v>0</v>
      </c>
      <c r="C6270" t="s">
        <v>11975</v>
      </c>
      <c r="D6270">
        <v>300</v>
      </c>
      <c r="F6270" s="4">
        <v>0</v>
      </c>
      <c r="J6270" s="4">
        <f>MIN(Table16[[#This Row],[Medicare Outpatient Allowable Rate]:[WPPA Inc Outpatient Allowable Rate]])</f>
        <v>0</v>
      </c>
      <c r="K6270" s="4">
        <f>MAX(Table16[[#This Row],[Blue Cross Outpatient Allowable Rate]:[WPPA Inc Outpatient Allowable Rate]])</f>
        <v>0</v>
      </c>
      <c r="L6270" s="4">
        <f>SUM(Table16[[#This Row],[Price]]*4.42)</f>
        <v>0</v>
      </c>
      <c r="M6270" s="4">
        <v>0</v>
      </c>
      <c r="N6270" s="4">
        <f>SUM(Table16[[#This Row],[ChargeID]]*0.76)</f>
        <v>0</v>
      </c>
      <c r="O6270" s="4">
        <f>SUM(Table16[[#This Row],[Price]]*0.95)</f>
        <v>0</v>
      </c>
      <c r="P6270" s="4">
        <f>SUM(Table16[[#This Row],[Price]]*0.8)</f>
        <v>0</v>
      </c>
      <c r="Q6270" s="4">
        <f>SUM(Table16[[#This Row],[Price]]*0.6)</f>
        <v>0</v>
      </c>
    </row>
    <row r="6271" spans="1:17" x14ac:dyDescent="0.25">
      <c r="A6271" t="s">
        <v>3334</v>
      </c>
      <c r="B6271">
        <v>0</v>
      </c>
      <c r="C6271" t="s">
        <v>11976</v>
      </c>
      <c r="D6271">
        <v>300</v>
      </c>
      <c r="F6271" s="4">
        <v>0</v>
      </c>
      <c r="J6271" s="4">
        <f>MIN(Table16[[#This Row],[Medicare Outpatient Allowable Rate]:[WPPA Inc Outpatient Allowable Rate]])</f>
        <v>0</v>
      </c>
      <c r="K6271" s="4">
        <f>MAX(Table16[[#This Row],[Blue Cross Outpatient Allowable Rate]:[WPPA Inc Outpatient Allowable Rate]])</f>
        <v>0</v>
      </c>
      <c r="L6271" s="4">
        <f>SUM(Table16[[#This Row],[Price]]*4.42)</f>
        <v>0</v>
      </c>
      <c r="M6271" s="4">
        <v>0</v>
      </c>
      <c r="N6271" s="4">
        <f>SUM(Table16[[#This Row],[ChargeID]]*0.76)</f>
        <v>0</v>
      </c>
      <c r="O6271" s="4">
        <f>SUM(Table16[[#This Row],[Price]]*0.95)</f>
        <v>0</v>
      </c>
      <c r="P6271" s="4">
        <f>SUM(Table16[[#This Row],[Price]]*0.8)</f>
        <v>0</v>
      </c>
      <c r="Q6271" s="4">
        <f>SUM(Table16[[#This Row],[Price]]*0.6)</f>
        <v>0</v>
      </c>
    </row>
    <row r="6272" spans="1:17" x14ac:dyDescent="0.25">
      <c r="A6272" t="s">
        <v>3377</v>
      </c>
      <c r="B6272">
        <v>213</v>
      </c>
      <c r="C6272" t="s">
        <v>11977</v>
      </c>
      <c r="D6272">
        <v>361</v>
      </c>
      <c r="F6272" s="4">
        <v>213</v>
      </c>
      <c r="G6272">
        <v>49999</v>
      </c>
      <c r="J6272" s="4">
        <f>MIN(Table16[[#This Row],[Medicare Outpatient Allowable Rate]:[WPPA Inc Outpatient Allowable Rate]])</f>
        <v>0</v>
      </c>
      <c r="K6272" s="4">
        <f>MAX(Table16[[#This Row],[Blue Cross Outpatient Allowable Rate]:[WPPA Inc Outpatient Allowable Rate]])</f>
        <v>202.35</v>
      </c>
      <c r="L6272" s="4">
        <f>SUM(Table16[[#This Row],[Price]]*4.42)</f>
        <v>941.46</v>
      </c>
      <c r="M6272" s="4">
        <v>0</v>
      </c>
      <c r="N6272" s="4">
        <f>SUM(Table16[[#This Row],[ChargeID]]*0.76)</f>
        <v>161.88</v>
      </c>
      <c r="O6272" s="4">
        <f>SUM(Table16[[#This Row],[Price]]*0.95)</f>
        <v>202.35</v>
      </c>
      <c r="P6272" s="4">
        <f>SUM(Table16[[#This Row],[Price]]*0.8)</f>
        <v>170.4</v>
      </c>
      <c r="Q6272" s="4">
        <f>SUM(Table16[[#This Row],[Price]]*0.6)</f>
        <v>127.8</v>
      </c>
    </row>
    <row r="6273" spans="1:17" x14ac:dyDescent="0.25">
      <c r="A6273" t="s">
        <v>3542</v>
      </c>
      <c r="B6273">
        <v>0</v>
      </c>
      <c r="C6273" t="s">
        <v>11978</v>
      </c>
      <c r="D6273">
        <v>370</v>
      </c>
      <c r="F6273" s="4">
        <v>0</v>
      </c>
      <c r="J6273" s="4">
        <f>MIN(Table16[[#This Row],[Medicare Outpatient Allowable Rate]:[WPPA Inc Outpatient Allowable Rate]])</f>
        <v>0</v>
      </c>
      <c r="K6273" s="4">
        <f>MAX(Table16[[#This Row],[Blue Cross Outpatient Allowable Rate]:[WPPA Inc Outpatient Allowable Rate]])</f>
        <v>0</v>
      </c>
      <c r="L6273" s="4">
        <f>SUM(Table16[[#This Row],[Price]]*4.42)</f>
        <v>0</v>
      </c>
      <c r="M6273" s="4">
        <v>0</v>
      </c>
      <c r="N6273" s="4">
        <f>SUM(Table16[[#This Row],[ChargeID]]*0.76)</f>
        <v>0</v>
      </c>
      <c r="O6273" s="4">
        <f>SUM(Table16[[#This Row],[Price]]*0.95)</f>
        <v>0</v>
      </c>
      <c r="P6273" s="4">
        <f>SUM(Table16[[#This Row],[Price]]*0.8)</f>
        <v>0</v>
      </c>
      <c r="Q6273" s="4">
        <f>SUM(Table16[[#This Row],[Price]]*0.6)</f>
        <v>0</v>
      </c>
    </row>
    <row r="6274" spans="1:17" x14ac:dyDescent="0.25">
      <c r="A6274" t="s">
        <v>3542</v>
      </c>
      <c r="B6274">
        <v>0</v>
      </c>
      <c r="C6274" t="s">
        <v>11978</v>
      </c>
      <c r="D6274">
        <v>370</v>
      </c>
      <c r="F6274" s="4">
        <v>0</v>
      </c>
      <c r="J6274" s="4">
        <f>MIN(Table16[[#This Row],[Medicare Outpatient Allowable Rate]:[WPPA Inc Outpatient Allowable Rate]])</f>
        <v>0</v>
      </c>
      <c r="K6274" s="4">
        <f>MAX(Table16[[#This Row],[Blue Cross Outpatient Allowable Rate]:[WPPA Inc Outpatient Allowable Rate]])</f>
        <v>0</v>
      </c>
      <c r="L6274" s="4">
        <f>SUM(Table16[[#This Row],[Price]]*4.42)</f>
        <v>0</v>
      </c>
      <c r="M6274" s="4">
        <v>0</v>
      </c>
      <c r="N6274" s="4">
        <f>SUM(Table16[[#This Row],[ChargeID]]*0.76)</f>
        <v>0</v>
      </c>
      <c r="O6274" s="4">
        <f>SUM(Table16[[#This Row],[Price]]*0.95)</f>
        <v>0</v>
      </c>
      <c r="P6274" s="4">
        <f>SUM(Table16[[#This Row],[Price]]*0.8)</f>
        <v>0</v>
      </c>
      <c r="Q6274" s="4">
        <f>SUM(Table16[[#This Row],[Price]]*0.6)</f>
        <v>0</v>
      </c>
    </row>
    <row r="6275" spans="1:17" x14ac:dyDescent="0.25">
      <c r="A6275" t="s">
        <v>3542</v>
      </c>
      <c r="B6275">
        <v>0</v>
      </c>
      <c r="C6275" t="s">
        <v>11978</v>
      </c>
      <c r="D6275">
        <v>370</v>
      </c>
      <c r="F6275" s="4">
        <v>0</v>
      </c>
      <c r="J6275" s="4">
        <f>MIN(Table16[[#This Row],[Medicare Outpatient Allowable Rate]:[WPPA Inc Outpatient Allowable Rate]])</f>
        <v>0</v>
      </c>
      <c r="K6275" s="4">
        <f>MAX(Table16[[#This Row],[Blue Cross Outpatient Allowable Rate]:[WPPA Inc Outpatient Allowable Rate]])</f>
        <v>0</v>
      </c>
      <c r="L6275" s="4">
        <f>SUM(Table16[[#This Row],[Price]]*4.42)</f>
        <v>0</v>
      </c>
      <c r="M6275" s="4">
        <v>0</v>
      </c>
      <c r="N6275" s="4">
        <f>SUM(Table16[[#This Row],[ChargeID]]*0.76)</f>
        <v>0</v>
      </c>
      <c r="O6275" s="4">
        <f>SUM(Table16[[#This Row],[Price]]*0.95)</f>
        <v>0</v>
      </c>
      <c r="P6275" s="4">
        <f>SUM(Table16[[#This Row],[Price]]*0.8)</f>
        <v>0</v>
      </c>
      <c r="Q6275" s="4">
        <f>SUM(Table16[[#This Row],[Price]]*0.6)</f>
        <v>0</v>
      </c>
    </row>
    <row r="6276" spans="1:17" x14ac:dyDescent="0.25">
      <c r="A6276" t="s">
        <v>3542</v>
      </c>
      <c r="B6276">
        <v>0</v>
      </c>
      <c r="C6276" t="s">
        <v>11979</v>
      </c>
      <c r="D6276">
        <v>370</v>
      </c>
      <c r="F6276" s="4">
        <v>0</v>
      </c>
      <c r="J6276" s="4">
        <f>MIN(Table16[[#This Row],[Medicare Outpatient Allowable Rate]:[WPPA Inc Outpatient Allowable Rate]])</f>
        <v>0</v>
      </c>
      <c r="K6276" s="4">
        <f>MAX(Table16[[#This Row],[Blue Cross Outpatient Allowable Rate]:[WPPA Inc Outpatient Allowable Rate]])</f>
        <v>0</v>
      </c>
      <c r="L6276" s="4">
        <f>SUM(Table16[[#This Row],[Price]]*4.42)</f>
        <v>0</v>
      </c>
      <c r="M6276" s="4">
        <v>0</v>
      </c>
      <c r="N6276" s="4">
        <f>SUM(Table16[[#This Row],[ChargeID]]*0.76)</f>
        <v>0</v>
      </c>
      <c r="O6276" s="4">
        <f>SUM(Table16[[#This Row],[Price]]*0.95)</f>
        <v>0</v>
      </c>
      <c r="P6276" s="4">
        <f>SUM(Table16[[#This Row],[Price]]*0.8)</f>
        <v>0</v>
      </c>
      <c r="Q6276" s="4">
        <f>SUM(Table16[[#This Row],[Price]]*0.6)</f>
        <v>0</v>
      </c>
    </row>
    <row r="6277" spans="1:17" x14ac:dyDescent="0.25">
      <c r="A6277" t="s">
        <v>3542</v>
      </c>
      <c r="B6277">
        <v>0</v>
      </c>
      <c r="C6277" t="s">
        <v>11978</v>
      </c>
      <c r="D6277">
        <v>370</v>
      </c>
      <c r="F6277" s="4">
        <v>0</v>
      </c>
      <c r="J6277" s="4">
        <f>MIN(Table16[[#This Row],[Medicare Outpatient Allowable Rate]:[WPPA Inc Outpatient Allowable Rate]])</f>
        <v>0</v>
      </c>
      <c r="K6277" s="4">
        <f>MAX(Table16[[#This Row],[Blue Cross Outpatient Allowable Rate]:[WPPA Inc Outpatient Allowable Rate]])</f>
        <v>0</v>
      </c>
      <c r="L6277" s="4">
        <f>SUM(Table16[[#This Row],[Price]]*4.42)</f>
        <v>0</v>
      </c>
      <c r="M6277" s="4">
        <v>0</v>
      </c>
      <c r="N6277" s="4">
        <f>SUM(Table16[[#This Row],[ChargeID]]*0.76)</f>
        <v>0</v>
      </c>
      <c r="O6277" s="4">
        <f>SUM(Table16[[#This Row],[Price]]*0.95)</f>
        <v>0</v>
      </c>
      <c r="P6277" s="4">
        <f>SUM(Table16[[#This Row],[Price]]*0.8)</f>
        <v>0</v>
      </c>
      <c r="Q6277" s="4">
        <f>SUM(Table16[[#This Row],[Price]]*0.6)</f>
        <v>0</v>
      </c>
    </row>
    <row r="6278" spans="1:17" x14ac:dyDescent="0.25">
      <c r="A6278" t="s">
        <v>3542</v>
      </c>
      <c r="B6278">
        <v>0</v>
      </c>
      <c r="C6278" t="s">
        <v>11978</v>
      </c>
      <c r="D6278">
        <v>370</v>
      </c>
      <c r="F6278" s="4">
        <v>0</v>
      </c>
      <c r="J6278" s="4">
        <f>MIN(Table16[[#This Row],[Medicare Outpatient Allowable Rate]:[WPPA Inc Outpatient Allowable Rate]])</f>
        <v>0</v>
      </c>
      <c r="K6278" s="4">
        <f>MAX(Table16[[#This Row],[Blue Cross Outpatient Allowable Rate]:[WPPA Inc Outpatient Allowable Rate]])</f>
        <v>0</v>
      </c>
      <c r="L6278" s="4">
        <f>SUM(Table16[[#This Row],[Price]]*4.42)</f>
        <v>0</v>
      </c>
      <c r="M6278" s="4">
        <v>0</v>
      </c>
      <c r="N6278" s="4">
        <f>SUM(Table16[[#This Row],[ChargeID]]*0.76)</f>
        <v>0</v>
      </c>
      <c r="O6278" s="4">
        <f>SUM(Table16[[#This Row],[Price]]*0.95)</f>
        <v>0</v>
      </c>
      <c r="P6278" s="4">
        <f>SUM(Table16[[#This Row],[Price]]*0.8)</f>
        <v>0</v>
      </c>
      <c r="Q6278" s="4">
        <f>SUM(Table16[[#This Row],[Price]]*0.6)</f>
        <v>0</v>
      </c>
    </row>
    <row r="6279" spans="1:17" x14ac:dyDescent="0.25">
      <c r="A6279" t="s">
        <v>3542</v>
      </c>
      <c r="B6279">
        <v>0</v>
      </c>
      <c r="C6279" t="s">
        <v>11978</v>
      </c>
      <c r="D6279">
        <v>370</v>
      </c>
      <c r="F6279" s="4">
        <v>0</v>
      </c>
      <c r="J6279" s="4">
        <f>MIN(Table16[[#This Row],[Medicare Outpatient Allowable Rate]:[WPPA Inc Outpatient Allowable Rate]])</f>
        <v>0</v>
      </c>
      <c r="K6279" s="4">
        <f>MAX(Table16[[#This Row],[Blue Cross Outpatient Allowable Rate]:[WPPA Inc Outpatient Allowable Rate]])</f>
        <v>0</v>
      </c>
      <c r="L6279" s="4">
        <f>SUM(Table16[[#This Row],[Price]]*4.42)</f>
        <v>0</v>
      </c>
      <c r="M6279" s="4">
        <v>0</v>
      </c>
      <c r="N6279" s="4">
        <f>SUM(Table16[[#This Row],[ChargeID]]*0.76)</f>
        <v>0</v>
      </c>
      <c r="O6279" s="4">
        <f>SUM(Table16[[#This Row],[Price]]*0.95)</f>
        <v>0</v>
      </c>
      <c r="P6279" s="4">
        <f>SUM(Table16[[#This Row],[Price]]*0.8)</f>
        <v>0</v>
      </c>
      <c r="Q6279" s="4">
        <f>SUM(Table16[[#This Row],[Price]]*0.6)</f>
        <v>0</v>
      </c>
    </row>
    <row r="6280" spans="1:17" x14ac:dyDescent="0.25">
      <c r="A6280" t="s">
        <v>3542</v>
      </c>
      <c r="B6280">
        <v>0</v>
      </c>
      <c r="C6280" t="s">
        <v>11980</v>
      </c>
      <c r="D6280">
        <v>370</v>
      </c>
      <c r="F6280" s="4">
        <v>0</v>
      </c>
      <c r="J6280" s="4">
        <f>MIN(Table16[[#This Row],[Medicare Outpatient Allowable Rate]:[WPPA Inc Outpatient Allowable Rate]])</f>
        <v>0</v>
      </c>
      <c r="K6280" s="4">
        <f>MAX(Table16[[#This Row],[Blue Cross Outpatient Allowable Rate]:[WPPA Inc Outpatient Allowable Rate]])</f>
        <v>0</v>
      </c>
      <c r="L6280" s="4">
        <f>SUM(Table16[[#This Row],[Price]]*4.42)</f>
        <v>0</v>
      </c>
      <c r="M6280" s="4">
        <v>0</v>
      </c>
      <c r="N6280" s="4">
        <f>SUM(Table16[[#This Row],[ChargeID]]*0.76)</f>
        <v>0</v>
      </c>
      <c r="O6280" s="4">
        <f>SUM(Table16[[#This Row],[Price]]*0.95)</f>
        <v>0</v>
      </c>
      <c r="P6280" s="4">
        <f>SUM(Table16[[#This Row],[Price]]*0.8)</f>
        <v>0</v>
      </c>
      <c r="Q6280" s="4">
        <f>SUM(Table16[[#This Row],[Price]]*0.6)</f>
        <v>0</v>
      </c>
    </row>
    <row r="6281" spans="1:17" x14ac:dyDescent="0.25">
      <c r="A6281" t="s">
        <v>3542</v>
      </c>
      <c r="B6281">
        <v>0</v>
      </c>
      <c r="C6281" t="s">
        <v>11981</v>
      </c>
      <c r="D6281">
        <v>370</v>
      </c>
      <c r="F6281" s="4">
        <v>0</v>
      </c>
      <c r="J6281" s="4">
        <f>MIN(Table16[[#This Row],[Medicare Outpatient Allowable Rate]:[WPPA Inc Outpatient Allowable Rate]])</f>
        <v>0</v>
      </c>
      <c r="K6281" s="4">
        <f>MAX(Table16[[#This Row],[Blue Cross Outpatient Allowable Rate]:[WPPA Inc Outpatient Allowable Rate]])</f>
        <v>0</v>
      </c>
      <c r="L6281" s="4">
        <f>SUM(Table16[[#This Row],[Price]]*4.42)</f>
        <v>0</v>
      </c>
      <c r="M6281" s="4">
        <v>0</v>
      </c>
      <c r="N6281" s="4">
        <f>SUM(Table16[[#This Row],[ChargeID]]*0.76)</f>
        <v>0</v>
      </c>
      <c r="O6281" s="4">
        <f>SUM(Table16[[#This Row],[Price]]*0.95)</f>
        <v>0</v>
      </c>
      <c r="P6281" s="4">
        <f>SUM(Table16[[#This Row],[Price]]*0.8)</f>
        <v>0</v>
      </c>
      <c r="Q6281" s="4">
        <f>SUM(Table16[[#This Row],[Price]]*0.6)</f>
        <v>0</v>
      </c>
    </row>
    <row r="6282" spans="1:17" x14ac:dyDescent="0.25">
      <c r="A6282" t="s">
        <v>3542</v>
      </c>
      <c r="B6282">
        <v>0</v>
      </c>
      <c r="C6282" t="s">
        <v>11978</v>
      </c>
      <c r="D6282">
        <v>370</v>
      </c>
      <c r="F6282" s="4">
        <v>0</v>
      </c>
      <c r="J6282" s="4">
        <f>MIN(Table16[[#This Row],[Medicare Outpatient Allowable Rate]:[WPPA Inc Outpatient Allowable Rate]])</f>
        <v>0</v>
      </c>
      <c r="K6282" s="4">
        <f>MAX(Table16[[#This Row],[Blue Cross Outpatient Allowable Rate]:[WPPA Inc Outpatient Allowable Rate]])</f>
        <v>0</v>
      </c>
      <c r="L6282" s="4">
        <f>SUM(Table16[[#This Row],[Price]]*4.42)</f>
        <v>0</v>
      </c>
      <c r="M6282" s="4">
        <v>0</v>
      </c>
      <c r="N6282" s="4">
        <f>SUM(Table16[[#This Row],[ChargeID]]*0.76)</f>
        <v>0</v>
      </c>
      <c r="O6282" s="4">
        <f>SUM(Table16[[#This Row],[Price]]*0.95)</f>
        <v>0</v>
      </c>
      <c r="P6282" s="4">
        <f>SUM(Table16[[#This Row],[Price]]*0.8)</f>
        <v>0</v>
      </c>
      <c r="Q6282" s="4">
        <f>SUM(Table16[[#This Row],[Price]]*0.6)</f>
        <v>0</v>
      </c>
    </row>
    <row r="6283" spans="1:17" x14ac:dyDescent="0.25">
      <c r="A6283" t="s">
        <v>3542</v>
      </c>
      <c r="B6283">
        <v>0</v>
      </c>
      <c r="C6283" t="s">
        <v>11978</v>
      </c>
      <c r="D6283">
        <v>370</v>
      </c>
      <c r="F6283" s="4">
        <v>0</v>
      </c>
      <c r="J6283" s="4">
        <f>MIN(Table16[[#This Row],[Medicare Outpatient Allowable Rate]:[WPPA Inc Outpatient Allowable Rate]])</f>
        <v>0</v>
      </c>
      <c r="K6283" s="4">
        <f>MAX(Table16[[#This Row],[Blue Cross Outpatient Allowable Rate]:[WPPA Inc Outpatient Allowable Rate]])</f>
        <v>0</v>
      </c>
      <c r="L6283" s="4">
        <f>SUM(Table16[[#This Row],[Price]]*4.42)</f>
        <v>0</v>
      </c>
      <c r="M6283" s="4">
        <v>0</v>
      </c>
      <c r="N6283" s="4">
        <f>SUM(Table16[[#This Row],[ChargeID]]*0.76)</f>
        <v>0</v>
      </c>
      <c r="O6283" s="4">
        <f>SUM(Table16[[#This Row],[Price]]*0.95)</f>
        <v>0</v>
      </c>
      <c r="P6283" s="4">
        <f>SUM(Table16[[#This Row],[Price]]*0.8)</f>
        <v>0</v>
      </c>
      <c r="Q6283" s="4">
        <f>SUM(Table16[[#This Row],[Price]]*0.6)</f>
        <v>0</v>
      </c>
    </row>
    <row r="6284" spans="1:17" x14ac:dyDescent="0.25">
      <c r="A6284" t="s">
        <v>3542</v>
      </c>
      <c r="B6284">
        <v>0</v>
      </c>
      <c r="C6284" t="s">
        <v>11978</v>
      </c>
      <c r="D6284">
        <v>370</v>
      </c>
      <c r="F6284" s="4">
        <v>0</v>
      </c>
      <c r="J6284" s="4">
        <f>MIN(Table16[[#This Row],[Medicare Outpatient Allowable Rate]:[WPPA Inc Outpatient Allowable Rate]])</f>
        <v>0</v>
      </c>
      <c r="K6284" s="4">
        <f>MAX(Table16[[#This Row],[Blue Cross Outpatient Allowable Rate]:[WPPA Inc Outpatient Allowable Rate]])</f>
        <v>0</v>
      </c>
      <c r="L6284" s="4">
        <f>SUM(Table16[[#This Row],[Price]]*4.42)</f>
        <v>0</v>
      </c>
      <c r="M6284" s="4">
        <v>0</v>
      </c>
      <c r="N6284" s="4">
        <f>SUM(Table16[[#This Row],[ChargeID]]*0.76)</f>
        <v>0</v>
      </c>
      <c r="O6284" s="4">
        <f>SUM(Table16[[#This Row],[Price]]*0.95)</f>
        <v>0</v>
      </c>
      <c r="P6284" s="4">
        <f>SUM(Table16[[#This Row],[Price]]*0.8)</f>
        <v>0</v>
      </c>
      <c r="Q6284" s="4">
        <f>SUM(Table16[[#This Row],[Price]]*0.6)</f>
        <v>0</v>
      </c>
    </row>
    <row r="6285" spans="1:17" x14ac:dyDescent="0.25">
      <c r="A6285" t="s">
        <v>3542</v>
      </c>
      <c r="B6285">
        <v>0</v>
      </c>
      <c r="C6285" t="s">
        <v>11978</v>
      </c>
      <c r="D6285">
        <v>370</v>
      </c>
      <c r="F6285" s="4">
        <v>0</v>
      </c>
      <c r="J6285" s="4">
        <f>MIN(Table16[[#This Row],[Medicare Outpatient Allowable Rate]:[WPPA Inc Outpatient Allowable Rate]])</f>
        <v>0</v>
      </c>
      <c r="K6285" s="4">
        <f>MAX(Table16[[#This Row],[Blue Cross Outpatient Allowable Rate]:[WPPA Inc Outpatient Allowable Rate]])</f>
        <v>0</v>
      </c>
      <c r="L6285" s="4">
        <f>SUM(Table16[[#This Row],[Price]]*4.42)</f>
        <v>0</v>
      </c>
      <c r="M6285" s="4">
        <v>0</v>
      </c>
      <c r="N6285" s="4">
        <f>SUM(Table16[[#This Row],[ChargeID]]*0.76)</f>
        <v>0</v>
      </c>
      <c r="O6285" s="4">
        <f>SUM(Table16[[#This Row],[Price]]*0.95)</f>
        <v>0</v>
      </c>
      <c r="P6285" s="4">
        <f>SUM(Table16[[#This Row],[Price]]*0.8)</f>
        <v>0</v>
      </c>
      <c r="Q6285" s="4">
        <f>SUM(Table16[[#This Row],[Price]]*0.6)</f>
        <v>0</v>
      </c>
    </row>
    <row r="6286" spans="1:17" x14ac:dyDescent="0.25">
      <c r="A6286" t="s">
        <v>3542</v>
      </c>
      <c r="B6286">
        <v>0</v>
      </c>
      <c r="C6286" t="s">
        <v>11978</v>
      </c>
      <c r="D6286">
        <v>370</v>
      </c>
      <c r="F6286" s="4">
        <v>0</v>
      </c>
      <c r="J6286" s="4">
        <f>MIN(Table16[[#This Row],[Medicare Outpatient Allowable Rate]:[WPPA Inc Outpatient Allowable Rate]])</f>
        <v>0</v>
      </c>
      <c r="K6286" s="4">
        <f>MAX(Table16[[#This Row],[Blue Cross Outpatient Allowable Rate]:[WPPA Inc Outpatient Allowable Rate]])</f>
        <v>0</v>
      </c>
      <c r="L6286" s="4">
        <f>SUM(Table16[[#This Row],[Price]]*4.42)</f>
        <v>0</v>
      </c>
      <c r="M6286" s="4">
        <v>0</v>
      </c>
      <c r="N6286" s="4">
        <f>SUM(Table16[[#This Row],[ChargeID]]*0.76)</f>
        <v>0</v>
      </c>
      <c r="O6286" s="4">
        <f>SUM(Table16[[#This Row],[Price]]*0.95)</f>
        <v>0</v>
      </c>
      <c r="P6286" s="4">
        <f>SUM(Table16[[#This Row],[Price]]*0.8)</f>
        <v>0</v>
      </c>
      <c r="Q6286" s="4">
        <f>SUM(Table16[[#This Row],[Price]]*0.6)</f>
        <v>0</v>
      </c>
    </row>
    <row r="6287" spans="1:17" x14ac:dyDescent="0.25">
      <c r="A6287" t="s">
        <v>3542</v>
      </c>
      <c r="B6287">
        <v>0</v>
      </c>
      <c r="C6287" t="s">
        <v>11978</v>
      </c>
      <c r="D6287">
        <v>370</v>
      </c>
      <c r="F6287" s="4">
        <v>0</v>
      </c>
      <c r="J6287" s="4">
        <f>MIN(Table16[[#This Row],[Medicare Outpatient Allowable Rate]:[WPPA Inc Outpatient Allowable Rate]])</f>
        <v>0</v>
      </c>
      <c r="K6287" s="4">
        <f>MAX(Table16[[#This Row],[Blue Cross Outpatient Allowable Rate]:[WPPA Inc Outpatient Allowable Rate]])</f>
        <v>0</v>
      </c>
      <c r="L6287" s="4">
        <f>SUM(Table16[[#This Row],[Price]]*4.42)</f>
        <v>0</v>
      </c>
      <c r="M6287" s="4">
        <v>0</v>
      </c>
      <c r="N6287" s="4">
        <f>SUM(Table16[[#This Row],[ChargeID]]*0.76)</f>
        <v>0</v>
      </c>
      <c r="O6287" s="4">
        <f>SUM(Table16[[#This Row],[Price]]*0.95)</f>
        <v>0</v>
      </c>
      <c r="P6287" s="4">
        <f>SUM(Table16[[#This Row],[Price]]*0.8)</f>
        <v>0</v>
      </c>
      <c r="Q6287" s="4">
        <f>SUM(Table16[[#This Row],[Price]]*0.6)</f>
        <v>0</v>
      </c>
    </row>
    <row r="6288" spans="1:17" x14ac:dyDescent="0.25">
      <c r="A6288" t="s">
        <v>3542</v>
      </c>
      <c r="B6288">
        <v>0</v>
      </c>
      <c r="C6288" t="s">
        <v>11978</v>
      </c>
      <c r="D6288">
        <v>370</v>
      </c>
      <c r="F6288" s="4">
        <v>0</v>
      </c>
      <c r="J6288" s="4">
        <f>MIN(Table16[[#This Row],[Medicare Outpatient Allowable Rate]:[WPPA Inc Outpatient Allowable Rate]])</f>
        <v>0</v>
      </c>
      <c r="K6288" s="4">
        <f>MAX(Table16[[#This Row],[Blue Cross Outpatient Allowable Rate]:[WPPA Inc Outpatient Allowable Rate]])</f>
        <v>0</v>
      </c>
      <c r="L6288" s="4">
        <f>SUM(Table16[[#This Row],[Price]]*4.42)</f>
        <v>0</v>
      </c>
      <c r="M6288" s="4">
        <v>0</v>
      </c>
      <c r="N6288" s="4">
        <f>SUM(Table16[[#This Row],[ChargeID]]*0.76)</f>
        <v>0</v>
      </c>
      <c r="O6288" s="4">
        <f>SUM(Table16[[#This Row],[Price]]*0.95)</f>
        <v>0</v>
      </c>
      <c r="P6288" s="4">
        <f>SUM(Table16[[#This Row],[Price]]*0.8)</f>
        <v>0</v>
      </c>
      <c r="Q6288" s="4">
        <f>SUM(Table16[[#This Row],[Price]]*0.6)</f>
        <v>0</v>
      </c>
    </row>
    <row r="6289" spans="1:17" x14ac:dyDescent="0.25">
      <c r="A6289" t="s">
        <v>3542</v>
      </c>
      <c r="B6289">
        <v>0</v>
      </c>
      <c r="C6289" t="s">
        <v>11978</v>
      </c>
      <c r="D6289">
        <v>370</v>
      </c>
      <c r="F6289" s="4">
        <v>0</v>
      </c>
      <c r="J6289" s="4">
        <f>MIN(Table16[[#This Row],[Medicare Outpatient Allowable Rate]:[WPPA Inc Outpatient Allowable Rate]])</f>
        <v>0</v>
      </c>
      <c r="K6289" s="4">
        <f>MAX(Table16[[#This Row],[Blue Cross Outpatient Allowable Rate]:[WPPA Inc Outpatient Allowable Rate]])</f>
        <v>0</v>
      </c>
      <c r="L6289" s="4">
        <f>SUM(Table16[[#This Row],[Price]]*4.42)</f>
        <v>0</v>
      </c>
      <c r="M6289" s="4">
        <v>0</v>
      </c>
      <c r="N6289" s="4">
        <f>SUM(Table16[[#This Row],[ChargeID]]*0.76)</f>
        <v>0</v>
      </c>
      <c r="O6289" s="4">
        <f>SUM(Table16[[#This Row],[Price]]*0.95)</f>
        <v>0</v>
      </c>
      <c r="P6289" s="4">
        <f>SUM(Table16[[#This Row],[Price]]*0.8)</f>
        <v>0</v>
      </c>
      <c r="Q6289" s="4">
        <f>SUM(Table16[[#This Row],[Price]]*0.6)</f>
        <v>0</v>
      </c>
    </row>
    <row r="6290" spans="1:17" x14ac:dyDescent="0.25">
      <c r="A6290" t="s">
        <v>3542</v>
      </c>
      <c r="B6290">
        <v>0</v>
      </c>
      <c r="C6290" t="s">
        <v>11978</v>
      </c>
      <c r="D6290">
        <v>370</v>
      </c>
      <c r="F6290" s="4">
        <v>0</v>
      </c>
      <c r="J6290" s="4">
        <f>MIN(Table16[[#This Row],[Medicare Outpatient Allowable Rate]:[WPPA Inc Outpatient Allowable Rate]])</f>
        <v>0</v>
      </c>
      <c r="K6290" s="4">
        <f>MAX(Table16[[#This Row],[Blue Cross Outpatient Allowable Rate]:[WPPA Inc Outpatient Allowable Rate]])</f>
        <v>0</v>
      </c>
      <c r="L6290" s="4">
        <f>SUM(Table16[[#This Row],[Price]]*4.42)</f>
        <v>0</v>
      </c>
      <c r="M6290" s="4">
        <v>0</v>
      </c>
      <c r="N6290" s="4">
        <f>SUM(Table16[[#This Row],[ChargeID]]*0.76)</f>
        <v>0</v>
      </c>
      <c r="O6290" s="4">
        <f>SUM(Table16[[#This Row],[Price]]*0.95)</f>
        <v>0</v>
      </c>
      <c r="P6290" s="4">
        <f>SUM(Table16[[#This Row],[Price]]*0.8)</f>
        <v>0</v>
      </c>
      <c r="Q6290" s="4">
        <f>SUM(Table16[[#This Row],[Price]]*0.6)</f>
        <v>0</v>
      </c>
    </row>
    <row r="6291" spans="1:17" x14ac:dyDescent="0.25">
      <c r="A6291" t="s">
        <v>3542</v>
      </c>
      <c r="B6291">
        <v>0</v>
      </c>
      <c r="C6291" t="s">
        <v>11978</v>
      </c>
      <c r="D6291">
        <v>370</v>
      </c>
      <c r="F6291" s="4">
        <v>0</v>
      </c>
      <c r="J6291" s="4">
        <f>MIN(Table16[[#This Row],[Medicare Outpatient Allowable Rate]:[WPPA Inc Outpatient Allowable Rate]])</f>
        <v>0</v>
      </c>
      <c r="K6291" s="4">
        <f>MAX(Table16[[#This Row],[Blue Cross Outpatient Allowable Rate]:[WPPA Inc Outpatient Allowable Rate]])</f>
        <v>0</v>
      </c>
      <c r="L6291" s="4">
        <f>SUM(Table16[[#This Row],[Price]]*4.42)</f>
        <v>0</v>
      </c>
      <c r="M6291" s="4">
        <v>0</v>
      </c>
      <c r="N6291" s="4">
        <f>SUM(Table16[[#This Row],[ChargeID]]*0.76)</f>
        <v>0</v>
      </c>
      <c r="O6291" s="4">
        <f>SUM(Table16[[#This Row],[Price]]*0.95)</f>
        <v>0</v>
      </c>
      <c r="P6291" s="4">
        <f>SUM(Table16[[#This Row],[Price]]*0.8)</f>
        <v>0</v>
      </c>
      <c r="Q6291" s="4">
        <f>SUM(Table16[[#This Row],[Price]]*0.6)</f>
        <v>0</v>
      </c>
    </row>
    <row r="6292" spans="1:17" x14ac:dyDescent="0.25">
      <c r="A6292" t="s">
        <v>3542</v>
      </c>
      <c r="B6292">
        <v>0</v>
      </c>
      <c r="C6292" t="s">
        <v>11978</v>
      </c>
      <c r="D6292">
        <v>370</v>
      </c>
      <c r="F6292" s="4">
        <v>0</v>
      </c>
      <c r="J6292" s="4">
        <f>MIN(Table16[[#This Row],[Medicare Outpatient Allowable Rate]:[WPPA Inc Outpatient Allowable Rate]])</f>
        <v>0</v>
      </c>
      <c r="K6292" s="4">
        <f>MAX(Table16[[#This Row],[Blue Cross Outpatient Allowable Rate]:[WPPA Inc Outpatient Allowable Rate]])</f>
        <v>0</v>
      </c>
      <c r="L6292" s="4">
        <f>SUM(Table16[[#This Row],[Price]]*4.42)</f>
        <v>0</v>
      </c>
      <c r="M6292" s="4">
        <v>0</v>
      </c>
      <c r="N6292" s="4">
        <f>SUM(Table16[[#This Row],[ChargeID]]*0.76)</f>
        <v>0</v>
      </c>
      <c r="O6292" s="4">
        <f>SUM(Table16[[#This Row],[Price]]*0.95)</f>
        <v>0</v>
      </c>
      <c r="P6292" s="4">
        <f>SUM(Table16[[#This Row],[Price]]*0.8)</f>
        <v>0</v>
      </c>
      <c r="Q6292" s="4">
        <f>SUM(Table16[[#This Row],[Price]]*0.6)</f>
        <v>0</v>
      </c>
    </row>
    <row r="6293" spans="1:17" x14ac:dyDescent="0.25">
      <c r="A6293" t="s">
        <v>3542</v>
      </c>
      <c r="B6293">
        <v>0</v>
      </c>
      <c r="C6293" t="s">
        <v>11978</v>
      </c>
      <c r="D6293">
        <v>370</v>
      </c>
      <c r="F6293" s="4">
        <v>0</v>
      </c>
      <c r="J6293" s="4">
        <f>MIN(Table16[[#This Row],[Medicare Outpatient Allowable Rate]:[WPPA Inc Outpatient Allowable Rate]])</f>
        <v>0</v>
      </c>
      <c r="K6293" s="4">
        <f>MAX(Table16[[#This Row],[Blue Cross Outpatient Allowable Rate]:[WPPA Inc Outpatient Allowable Rate]])</f>
        <v>0</v>
      </c>
      <c r="L6293" s="4">
        <f>SUM(Table16[[#This Row],[Price]]*4.42)</f>
        <v>0</v>
      </c>
      <c r="M6293" s="4">
        <v>0</v>
      </c>
      <c r="N6293" s="4">
        <f>SUM(Table16[[#This Row],[ChargeID]]*0.76)</f>
        <v>0</v>
      </c>
      <c r="O6293" s="4">
        <f>SUM(Table16[[#This Row],[Price]]*0.95)</f>
        <v>0</v>
      </c>
      <c r="P6293" s="4">
        <f>SUM(Table16[[#This Row],[Price]]*0.8)</f>
        <v>0</v>
      </c>
      <c r="Q6293" s="4">
        <f>SUM(Table16[[#This Row],[Price]]*0.6)</f>
        <v>0</v>
      </c>
    </row>
    <row r="6294" spans="1:17" x14ac:dyDescent="0.25">
      <c r="A6294" t="s">
        <v>3542</v>
      </c>
      <c r="B6294">
        <v>0</v>
      </c>
      <c r="C6294" t="s">
        <v>11978</v>
      </c>
      <c r="D6294">
        <v>370</v>
      </c>
      <c r="F6294" s="4">
        <v>0</v>
      </c>
      <c r="J6294" s="4">
        <f>MIN(Table16[[#This Row],[Medicare Outpatient Allowable Rate]:[WPPA Inc Outpatient Allowable Rate]])</f>
        <v>0</v>
      </c>
      <c r="K6294" s="4">
        <f>MAX(Table16[[#This Row],[Blue Cross Outpatient Allowable Rate]:[WPPA Inc Outpatient Allowable Rate]])</f>
        <v>0</v>
      </c>
      <c r="L6294" s="4">
        <f>SUM(Table16[[#This Row],[Price]]*4.42)</f>
        <v>0</v>
      </c>
      <c r="M6294" s="4">
        <v>0</v>
      </c>
      <c r="N6294" s="4">
        <f>SUM(Table16[[#This Row],[ChargeID]]*0.76)</f>
        <v>0</v>
      </c>
      <c r="O6294" s="4">
        <f>SUM(Table16[[#This Row],[Price]]*0.95)</f>
        <v>0</v>
      </c>
      <c r="P6294" s="4">
        <f>SUM(Table16[[#This Row],[Price]]*0.8)</f>
        <v>0</v>
      </c>
      <c r="Q6294" s="4">
        <f>SUM(Table16[[#This Row],[Price]]*0.6)</f>
        <v>0</v>
      </c>
    </row>
    <row r="6295" spans="1:17" x14ac:dyDescent="0.25">
      <c r="A6295" t="s">
        <v>3542</v>
      </c>
      <c r="B6295">
        <v>0</v>
      </c>
      <c r="C6295" t="s">
        <v>11982</v>
      </c>
      <c r="D6295">
        <v>370</v>
      </c>
      <c r="F6295" s="4">
        <v>0</v>
      </c>
      <c r="J6295" s="4">
        <f>MIN(Table16[[#This Row],[Medicare Outpatient Allowable Rate]:[WPPA Inc Outpatient Allowable Rate]])</f>
        <v>0</v>
      </c>
      <c r="K6295" s="4">
        <f>MAX(Table16[[#This Row],[Blue Cross Outpatient Allowable Rate]:[WPPA Inc Outpatient Allowable Rate]])</f>
        <v>0</v>
      </c>
      <c r="L6295" s="4">
        <f>SUM(Table16[[#This Row],[Price]]*4.42)</f>
        <v>0</v>
      </c>
      <c r="M6295" s="4">
        <v>0</v>
      </c>
      <c r="N6295" s="4">
        <f>SUM(Table16[[#This Row],[ChargeID]]*0.76)</f>
        <v>0</v>
      </c>
      <c r="O6295" s="4">
        <f>SUM(Table16[[#This Row],[Price]]*0.95)</f>
        <v>0</v>
      </c>
      <c r="P6295" s="4">
        <f>SUM(Table16[[#This Row],[Price]]*0.8)</f>
        <v>0</v>
      </c>
      <c r="Q6295" s="4">
        <f>SUM(Table16[[#This Row],[Price]]*0.6)</f>
        <v>0</v>
      </c>
    </row>
    <row r="6296" spans="1:17" x14ac:dyDescent="0.25">
      <c r="A6296" t="s">
        <v>3542</v>
      </c>
      <c r="B6296">
        <v>0</v>
      </c>
      <c r="C6296" t="s">
        <v>11983</v>
      </c>
      <c r="D6296">
        <v>370</v>
      </c>
      <c r="F6296" s="4">
        <v>0</v>
      </c>
      <c r="J6296" s="4">
        <f>MIN(Table16[[#This Row],[Medicare Outpatient Allowable Rate]:[WPPA Inc Outpatient Allowable Rate]])</f>
        <v>0</v>
      </c>
      <c r="K6296" s="4">
        <f>MAX(Table16[[#This Row],[Blue Cross Outpatient Allowable Rate]:[WPPA Inc Outpatient Allowable Rate]])</f>
        <v>0</v>
      </c>
      <c r="L6296" s="4">
        <f>SUM(Table16[[#This Row],[Price]]*4.42)</f>
        <v>0</v>
      </c>
      <c r="M6296" s="4">
        <v>0</v>
      </c>
      <c r="N6296" s="4">
        <f>SUM(Table16[[#This Row],[ChargeID]]*0.76)</f>
        <v>0</v>
      </c>
      <c r="O6296" s="4">
        <f>SUM(Table16[[#This Row],[Price]]*0.95)</f>
        <v>0</v>
      </c>
      <c r="P6296" s="4">
        <f>SUM(Table16[[#This Row],[Price]]*0.8)</f>
        <v>0</v>
      </c>
      <c r="Q6296" s="4">
        <f>SUM(Table16[[#This Row],[Price]]*0.6)</f>
        <v>0</v>
      </c>
    </row>
    <row r="6297" spans="1:17" x14ac:dyDescent="0.25">
      <c r="A6297" t="s">
        <v>3542</v>
      </c>
      <c r="B6297">
        <v>0</v>
      </c>
      <c r="C6297" t="s">
        <v>11978</v>
      </c>
      <c r="D6297">
        <v>370</v>
      </c>
      <c r="F6297" s="4">
        <v>0</v>
      </c>
      <c r="J6297" s="4">
        <f>MIN(Table16[[#This Row],[Medicare Outpatient Allowable Rate]:[WPPA Inc Outpatient Allowable Rate]])</f>
        <v>0</v>
      </c>
      <c r="K6297" s="4">
        <f>MAX(Table16[[#This Row],[Blue Cross Outpatient Allowable Rate]:[WPPA Inc Outpatient Allowable Rate]])</f>
        <v>0</v>
      </c>
      <c r="L6297" s="4">
        <f>SUM(Table16[[#This Row],[Price]]*4.42)</f>
        <v>0</v>
      </c>
      <c r="M6297" s="4">
        <v>0</v>
      </c>
      <c r="N6297" s="4">
        <f>SUM(Table16[[#This Row],[ChargeID]]*0.76)</f>
        <v>0</v>
      </c>
      <c r="O6297" s="4">
        <f>SUM(Table16[[#This Row],[Price]]*0.95)</f>
        <v>0</v>
      </c>
      <c r="P6297" s="4">
        <f>SUM(Table16[[#This Row],[Price]]*0.8)</f>
        <v>0</v>
      </c>
      <c r="Q6297" s="4">
        <f>SUM(Table16[[#This Row],[Price]]*0.6)</f>
        <v>0</v>
      </c>
    </row>
    <row r="6298" spans="1:17" x14ac:dyDescent="0.25">
      <c r="A6298" t="s">
        <v>3542</v>
      </c>
      <c r="B6298">
        <v>0</v>
      </c>
      <c r="C6298" t="s">
        <v>11978</v>
      </c>
      <c r="D6298">
        <v>370</v>
      </c>
      <c r="F6298" s="4">
        <v>0</v>
      </c>
      <c r="J6298" s="4">
        <f>MIN(Table16[[#This Row],[Medicare Outpatient Allowable Rate]:[WPPA Inc Outpatient Allowable Rate]])</f>
        <v>0</v>
      </c>
      <c r="K6298" s="4">
        <f>MAX(Table16[[#This Row],[Blue Cross Outpatient Allowable Rate]:[WPPA Inc Outpatient Allowable Rate]])</f>
        <v>0</v>
      </c>
      <c r="L6298" s="4">
        <f>SUM(Table16[[#This Row],[Price]]*4.42)</f>
        <v>0</v>
      </c>
      <c r="M6298" s="4">
        <v>0</v>
      </c>
      <c r="N6298" s="4">
        <f>SUM(Table16[[#This Row],[ChargeID]]*0.76)</f>
        <v>0</v>
      </c>
      <c r="O6298" s="4">
        <f>SUM(Table16[[#This Row],[Price]]*0.95)</f>
        <v>0</v>
      </c>
      <c r="P6298" s="4">
        <f>SUM(Table16[[#This Row],[Price]]*0.8)</f>
        <v>0</v>
      </c>
      <c r="Q6298" s="4">
        <f>SUM(Table16[[#This Row],[Price]]*0.6)</f>
        <v>0</v>
      </c>
    </row>
    <row r="6299" spans="1:17" x14ac:dyDescent="0.25">
      <c r="A6299" t="s">
        <v>3542</v>
      </c>
      <c r="B6299">
        <v>0</v>
      </c>
      <c r="C6299" t="s">
        <v>11984</v>
      </c>
      <c r="D6299">
        <v>370</v>
      </c>
      <c r="F6299" s="4">
        <v>0</v>
      </c>
      <c r="G6299">
        <v>99143</v>
      </c>
      <c r="J6299" s="4">
        <f>MIN(Table16[[#This Row],[Medicare Outpatient Allowable Rate]:[WPPA Inc Outpatient Allowable Rate]])</f>
        <v>0</v>
      </c>
      <c r="K6299" s="4">
        <f>MAX(Table16[[#This Row],[Blue Cross Outpatient Allowable Rate]:[WPPA Inc Outpatient Allowable Rate]])</f>
        <v>0</v>
      </c>
      <c r="L6299" s="4">
        <f>SUM(Table16[[#This Row],[Price]]*4.42)</f>
        <v>0</v>
      </c>
      <c r="M6299" s="4">
        <v>0</v>
      </c>
      <c r="N6299" s="4">
        <f>SUM(Table16[[#This Row],[ChargeID]]*0.76)</f>
        <v>0</v>
      </c>
      <c r="O6299" s="4">
        <f>SUM(Table16[[#This Row],[Price]]*0.95)</f>
        <v>0</v>
      </c>
      <c r="P6299" s="4">
        <f>SUM(Table16[[#This Row],[Price]]*0.8)</f>
        <v>0</v>
      </c>
      <c r="Q6299" s="4">
        <f>SUM(Table16[[#This Row],[Price]]*0.6)</f>
        <v>0</v>
      </c>
    </row>
    <row r="6300" spans="1:17" x14ac:dyDescent="0.25">
      <c r="A6300" t="s">
        <v>3542</v>
      </c>
      <c r="B6300">
        <v>0</v>
      </c>
      <c r="C6300" t="s">
        <v>11978</v>
      </c>
      <c r="D6300">
        <v>370</v>
      </c>
      <c r="F6300" s="4">
        <v>0</v>
      </c>
      <c r="J6300" s="4">
        <f>MIN(Table16[[#This Row],[Medicare Outpatient Allowable Rate]:[WPPA Inc Outpatient Allowable Rate]])</f>
        <v>0</v>
      </c>
      <c r="K6300" s="4">
        <f>MAX(Table16[[#This Row],[Blue Cross Outpatient Allowable Rate]:[WPPA Inc Outpatient Allowable Rate]])</f>
        <v>0</v>
      </c>
      <c r="L6300" s="4">
        <f>SUM(Table16[[#This Row],[Price]]*4.42)</f>
        <v>0</v>
      </c>
      <c r="M6300" s="4">
        <v>0</v>
      </c>
      <c r="N6300" s="4">
        <f>SUM(Table16[[#This Row],[ChargeID]]*0.76)</f>
        <v>0</v>
      </c>
      <c r="O6300" s="4">
        <f>SUM(Table16[[#This Row],[Price]]*0.95)</f>
        <v>0</v>
      </c>
      <c r="P6300" s="4">
        <f>SUM(Table16[[#This Row],[Price]]*0.8)</f>
        <v>0</v>
      </c>
      <c r="Q6300" s="4">
        <f>SUM(Table16[[#This Row],[Price]]*0.6)</f>
        <v>0</v>
      </c>
    </row>
    <row r="6301" spans="1:17" x14ac:dyDescent="0.25">
      <c r="A6301" t="s">
        <v>3542</v>
      </c>
      <c r="B6301">
        <v>0</v>
      </c>
      <c r="C6301" t="s">
        <v>11978</v>
      </c>
      <c r="D6301">
        <v>370</v>
      </c>
      <c r="F6301" s="4">
        <v>0</v>
      </c>
      <c r="J6301" s="4">
        <f>MIN(Table16[[#This Row],[Medicare Outpatient Allowable Rate]:[WPPA Inc Outpatient Allowable Rate]])</f>
        <v>0</v>
      </c>
      <c r="K6301" s="4">
        <f>MAX(Table16[[#This Row],[Blue Cross Outpatient Allowable Rate]:[WPPA Inc Outpatient Allowable Rate]])</f>
        <v>0</v>
      </c>
      <c r="L6301" s="4">
        <f>SUM(Table16[[#This Row],[Price]]*4.42)</f>
        <v>0</v>
      </c>
      <c r="M6301" s="4">
        <v>0</v>
      </c>
      <c r="N6301" s="4">
        <f>SUM(Table16[[#This Row],[ChargeID]]*0.76)</f>
        <v>0</v>
      </c>
      <c r="O6301" s="4">
        <f>SUM(Table16[[#This Row],[Price]]*0.95)</f>
        <v>0</v>
      </c>
      <c r="P6301" s="4">
        <f>SUM(Table16[[#This Row],[Price]]*0.8)</f>
        <v>0</v>
      </c>
      <c r="Q6301" s="4">
        <f>SUM(Table16[[#This Row],[Price]]*0.6)</f>
        <v>0</v>
      </c>
    </row>
    <row r="6302" spans="1:17" x14ac:dyDescent="0.25">
      <c r="A6302" t="s">
        <v>333</v>
      </c>
      <c r="B6302">
        <v>0</v>
      </c>
      <c r="C6302" t="s">
        <v>3958</v>
      </c>
      <c r="D6302">
        <v>636</v>
      </c>
      <c r="F6302" s="4">
        <v>0</v>
      </c>
      <c r="G6302" t="s">
        <v>3959</v>
      </c>
      <c r="J6302" s="4">
        <f>MIN(Table16[[#This Row],[Medicare Outpatient Allowable Rate]:[WPPA Inc Outpatient Allowable Rate]])</f>
        <v>0</v>
      </c>
      <c r="K6302" s="4">
        <f>MAX(Table16[[#This Row],[Blue Cross Outpatient Allowable Rate]:[WPPA Inc Outpatient Allowable Rate]])</f>
        <v>7.0000000000000007E-2</v>
      </c>
      <c r="L6302" s="4">
        <f>SUM(Table16[[#This Row],[Price]]*4.42)</f>
        <v>0</v>
      </c>
      <c r="M6302" s="4">
        <v>7.0000000000000007E-2</v>
      </c>
      <c r="N6302" s="4">
        <f>SUM(Table16[[#This Row],[ChargeID]]*0.76)</f>
        <v>0</v>
      </c>
      <c r="O6302" s="4">
        <f>SUM(Table16[[#This Row],[Price]]*0.95)</f>
        <v>0</v>
      </c>
      <c r="P6302" s="4">
        <f>SUM(Table16[[#This Row],[Price]]*0.8)</f>
        <v>0</v>
      </c>
      <c r="Q6302" s="4">
        <f>SUM(Table16[[#This Row],[Price]]*0.6)</f>
        <v>0</v>
      </c>
    </row>
    <row r="6303" spans="1:17" x14ac:dyDescent="0.25">
      <c r="A6303" t="s">
        <v>333</v>
      </c>
      <c r="B6303">
        <v>0</v>
      </c>
      <c r="C6303" t="s">
        <v>3960</v>
      </c>
      <c r="D6303">
        <v>636</v>
      </c>
      <c r="F6303" s="4">
        <v>0</v>
      </c>
      <c r="J6303" s="4">
        <f>MIN(Table16[[#This Row],[Medicare Outpatient Allowable Rate]:[WPPA Inc Outpatient Allowable Rate]])</f>
        <v>0</v>
      </c>
      <c r="K6303" s="4">
        <f>MAX(Table16[[#This Row],[Blue Cross Outpatient Allowable Rate]:[WPPA Inc Outpatient Allowable Rate]])</f>
        <v>0</v>
      </c>
      <c r="L6303" s="4">
        <f>SUM(Table16[[#This Row],[Price]]*4.42)</f>
        <v>0</v>
      </c>
      <c r="M6303" s="4">
        <v>0</v>
      </c>
      <c r="N6303" s="4">
        <f>SUM(Table16[[#This Row],[ChargeID]]*0.76)</f>
        <v>0</v>
      </c>
      <c r="O6303" s="4">
        <f>SUM(Table16[[#This Row],[Price]]*0.95)</f>
        <v>0</v>
      </c>
      <c r="P6303" s="4">
        <f>SUM(Table16[[#This Row],[Price]]*0.8)</f>
        <v>0</v>
      </c>
      <c r="Q6303" s="4">
        <f>SUM(Table16[[#This Row],[Price]]*0.6)</f>
        <v>0</v>
      </c>
    </row>
    <row r="6304" spans="1:17" x14ac:dyDescent="0.25">
      <c r="A6304" t="s">
        <v>333</v>
      </c>
      <c r="B6304">
        <v>22.26</v>
      </c>
      <c r="C6304" t="s">
        <v>3961</v>
      </c>
      <c r="D6304">
        <v>259</v>
      </c>
      <c r="F6304" s="4">
        <v>22.26</v>
      </c>
      <c r="J6304" s="4">
        <f>MIN(Table16[[#This Row],[Medicare Outpatient Allowable Rate]:[WPPA Inc Outpatient Allowable Rate]])</f>
        <v>0</v>
      </c>
      <c r="K6304" s="4">
        <f>MAX(Table16[[#This Row],[Blue Cross Outpatient Allowable Rate]:[WPPA Inc Outpatient Allowable Rate]])</f>
        <v>21.147000000000002</v>
      </c>
      <c r="L6304" s="4">
        <f>SUM(Table16[[#This Row],[Price]]*4.42)</f>
        <v>98.389200000000002</v>
      </c>
      <c r="M6304" s="4">
        <v>0</v>
      </c>
      <c r="N6304" s="4">
        <f>SUM(Table16[[#This Row],[ChargeID]]*0.76)</f>
        <v>16.9176</v>
      </c>
      <c r="O6304" s="4">
        <f>SUM(Table16[[#This Row],[Price]]*0.95)</f>
        <v>21.147000000000002</v>
      </c>
      <c r="P6304" s="4">
        <f>SUM(Table16[[#This Row],[Price]]*0.8)</f>
        <v>17.808000000000003</v>
      </c>
      <c r="Q6304" s="4">
        <f>SUM(Table16[[#This Row],[Price]]*0.6)</f>
        <v>13.356</v>
      </c>
    </row>
    <row r="6305" spans="1:17" x14ac:dyDescent="0.25">
      <c r="A6305" t="s">
        <v>333</v>
      </c>
      <c r="B6305">
        <v>19536.8</v>
      </c>
      <c r="C6305" t="s">
        <v>3962</v>
      </c>
      <c r="D6305">
        <v>636</v>
      </c>
      <c r="F6305" s="4">
        <v>19536.8</v>
      </c>
      <c r="G6305" t="s">
        <v>3963</v>
      </c>
      <c r="J6305" s="4">
        <f>MIN(Table16[[#This Row],[Medicare Outpatient Allowable Rate]:[WPPA Inc Outpatient Allowable Rate]])</f>
        <v>112.88</v>
      </c>
      <c r="K6305" s="4">
        <f>MAX(Table16[[#This Row],[Blue Cross Outpatient Allowable Rate]:[WPPA Inc Outpatient Allowable Rate]])</f>
        <v>18559.96</v>
      </c>
      <c r="L6305" s="4">
        <f>SUM(Table16[[#This Row],[Price]]*4.42)</f>
        <v>86352.655999999988</v>
      </c>
      <c r="M6305" s="4">
        <v>112.88</v>
      </c>
      <c r="N6305" s="4">
        <f>SUM(Table16[[#This Row],[ChargeID]]*0.76)</f>
        <v>14847.967999999999</v>
      </c>
      <c r="O6305" s="4">
        <f>SUM(Table16[[#This Row],[Price]]*0.95)</f>
        <v>18559.96</v>
      </c>
      <c r="P6305" s="4">
        <f>SUM(Table16[[#This Row],[Price]]*0.8)</f>
        <v>15629.44</v>
      </c>
      <c r="Q6305" s="4">
        <f>SUM(Table16[[#This Row],[Price]]*0.6)</f>
        <v>11722.08</v>
      </c>
    </row>
    <row r="6306" spans="1:17" x14ac:dyDescent="0.25">
      <c r="A6306" t="s">
        <v>333</v>
      </c>
      <c r="B6306">
        <v>89.77</v>
      </c>
      <c r="C6306" t="s">
        <v>3964</v>
      </c>
      <c r="D6306">
        <v>636</v>
      </c>
      <c r="F6306" s="4">
        <v>89.77</v>
      </c>
      <c r="G6306" t="s">
        <v>3965</v>
      </c>
      <c r="J6306" s="4">
        <f>MIN(Table16[[#This Row],[Medicare Outpatient Allowable Rate]:[WPPA Inc Outpatient Allowable Rate]])</f>
        <v>0.77</v>
      </c>
      <c r="K6306" s="4">
        <f>MAX(Table16[[#This Row],[Blue Cross Outpatient Allowable Rate]:[WPPA Inc Outpatient Allowable Rate]])</f>
        <v>85.281499999999994</v>
      </c>
      <c r="L6306" s="4">
        <f>SUM(Table16[[#This Row],[Price]]*4.42)</f>
        <v>396.78339999999997</v>
      </c>
      <c r="M6306" s="4">
        <v>0.77</v>
      </c>
      <c r="N6306" s="4">
        <f>SUM(Table16[[#This Row],[ChargeID]]*0.76)</f>
        <v>68.225200000000001</v>
      </c>
      <c r="O6306" s="4">
        <f>SUM(Table16[[#This Row],[Price]]*0.95)</f>
        <v>85.281499999999994</v>
      </c>
      <c r="P6306" s="4">
        <f>SUM(Table16[[#This Row],[Price]]*0.8)</f>
        <v>71.816000000000003</v>
      </c>
      <c r="Q6306" s="4">
        <f>SUM(Table16[[#This Row],[Price]]*0.6)</f>
        <v>53.861999999999995</v>
      </c>
    </row>
    <row r="6307" spans="1:17" x14ac:dyDescent="0.25">
      <c r="A6307" t="s">
        <v>333</v>
      </c>
      <c r="B6307">
        <v>18.86</v>
      </c>
      <c r="C6307" t="s">
        <v>3966</v>
      </c>
      <c r="D6307">
        <v>636</v>
      </c>
      <c r="F6307" s="4">
        <v>18.86</v>
      </c>
      <c r="G6307" t="s">
        <v>3967</v>
      </c>
      <c r="J6307" s="4">
        <f>MIN(Table16[[#This Row],[Medicare Outpatient Allowable Rate]:[WPPA Inc Outpatient Allowable Rate]])</f>
        <v>1.0900000000000001</v>
      </c>
      <c r="K6307" s="4">
        <f>MAX(Table16[[#This Row],[Blue Cross Outpatient Allowable Rate]:[WPPA Inc Outpatient Allowable Rate]])</f>
        <v>17.916999999999998</v>
      </c>
      <c r="L6307" s="4">
        <f>SUM(Table16[[#This Row],[Price]]*4.42)</f>
        <v>83.361199999999997</v>
      </c>
      <c r="M6307" s="4">
        <v>1.0900000000000001</v>
      </c>
      <c r="N6307" s="4">
        <f>SUM(Table16[[#This Row],[ChargeID]]*0.76)</f>
        <v>14.333600000000001</v>
      </c>
      <c r="O6307" s="4">
        <f>SUM(Table16[[#This Row],[Price]]*0.95)</f>
        <v>17.916999999999998</v>
      </c>
      <c r="P6307" s="4">
        <f>SUM(Table16[[#This Row],[Price]]*0.8)</f>
        <v>15.088000000000001</v>
      </c>
      <c r="Q6307" s="4">
        <f>SUM(Table16[[#This Row],[Price]]*0.6)</f>
        <v>11.315999999999999</v>
      </c>
    </row>
    <row r="6308" spans="1:17" x14ac:dyDescent="0.25">
      <c r="A6308" t="s">
        <v>333</v>
      </c>
      <c r="B6308">
        <v>53.86</v>
      </c>
      <c r="C6308" t="s">
        <v>3968</v>
      </c>
      <c r="D6308">
        <v>636</v>
      </c>
      <c r="F6308" s="4">
        <v>53.86</v>
      </c>
      <c r="G6308" t="s">
        <v>3967</v>
      </c>
      <c r="J6308" s="4">
        <f>MIN(Table16[[#This Row],[Medicare Outpatient Allowable Rate]:[WPPA Inc Outpatient Allowable Rate]])</f>
        <v>1.0900000000000001</v>
      </c>
      <c r="K6308" s="4">
        <f>MAX(Table16[[#This Row],[Blue Cross Outpatient Allowable Rate]:[WPPA Inc Outpatient Allowable Rate]])</f>
        <v>51.166999999999994</v>
      </c>
      <c r="L6308" s="4">
        <f>SUM(Table16[[#This Row],[Price]]*4.42)</f>
        <v>238.06119999999999</v>
      </c>
      <c r="M6308" s="4">
        <v>1.0900000000000001</v>
      </c>
      <c r="N6308" s="4">
        <f>SUM(Table16[[#This Row],[ChargeID]]*0.76)</f>
        <v>40.933599999999998</v>
      </c>
      <c r="O6308" s="4">
        <f>SUM(Table16[[#This Row],[Price]]*0.95)</f>
        <v>51.166999999999994</v>
      </c>
      <c r="P6308" s="4">
        <f>SUM(Table16[[#This Row],[Price]]*0.8)</f>
        <v>43.088000000000001</v>
      </c>
      <c r="Q6308" s="4">
        <f>SUM(Table16[[#This Row],[Price]]*0.6)</f>
        <v>32.315999999999995</v>
      </c>
    </row>
    <row r="6309" spans="1:17" x14ac:dyDescent="0.25">
      <c r="A6309" t="s">
        <v>333</v>
      </c>
      <c r="B6309">
        <v>2.5</v>
      </c>
      <c r="C6309" t="s">
        <v>3969</v>
      </c>
      <c r="D6309">
        <v>259</v>
      </c>
      <c r="F6309" s="4">
        <v>2.5</v>
      </c>
      <c r="J6309" s="4">
        <f>MIN(Table16[[#This Row],[Medicare Outpatient Allowable Rate]:[WPPA Inc Outpatient Allowable Rate]])</f>
        <v>0</v>
      </c>
      <c r="K6309" s="4">
        <f>MAX(Table16[[#This Row],[Blue Cross Outpatient Allowable Rate]:[WPPA Inc Outpatient Allowable Rate]])</f>
        <v>2.375</v>
      </c>
      <c r="L6309" s="4">
        <f>SUM(Table16[[#This Row],[Price]]*4.42)</f>
        <v>11.05</v>
      </c>
      <c r="M6309" s="4">
        <v>0</v>
      </c>
      <c r="N6309" s="4">
        <f>SUM(Table16[[#This Row],[ChargeID]]*0.76)</f>
        <v>1.9</v>
      </c>
      <c r="O6309" s="4">
        <f>SUM(Table16[[#This Row],[Price]]*0.95)</f>
        <v>2.375</v>
      </c>
      <c r="P6309" s="4">
        <f>SUM(Table16[[#This Row],[Price]]*0.8)</f>
        <v>2</v>
      </c>
      <c r="Q6309" s="4">
        <f>SUM(Table16[[#This Row],[Price]]*0.6)</f>
        <v>1.5</v>
      </c>
    </row>
    <row r="6310" spans="1:17" x14ac:dyDescent="0.25">
      <c r="A6310" t="s">
        <v>333</v>
      </c>
      <c r="B6310">
        <v>2.5</v>
      </c>
      <c r="C6310" t="s">
        <v>3970</v>
      </c>
      <c r="D6310">
        <v>259</v>
      </c>
      <c r="F6310" s="4">
        <v>2.5</v>
      </c>
      <c r="J6310" s="4">
        <f>MIN(Table16[[#This Row],[Medicare Outpatient Allowable Rate]:[WPPA Inc Outpatient Allowable Rate]])</f>
        <v>0</v>
      </c>
      <c r="K6310" s="4">
        <f>MAX(Table16[[#This Row],[Blue Cross Outpatient Allowable Rate]:[WPPA Inc Outpatient Allowable Rate]])</f>
        <v>2.375</v>
      </c>
      <c r="L6310" s="4">
        <f>SUM(Table16[[#This Row],[Price]]*4.42)</f>
        <v>11.05</v>
      </c>
      <c r="M6310" s="4">
        <v>0</v>
      </c>
      <c r="N6310" s="4">
        <f>SUM(Table16[[#This Row],[ChargeID]]*0.76)</f>
        <v>1.9</v>
      </c>
      <c r="O6310" s="4">
        <f>SUM(Table16[[#This Row],[Price]]*0.95)</f>
        <v>2.375</v>
      </c>
      <c r="P6310" s="4">
        <f>SUM(Table16[[#This Row],[Price]]*0.8)</f>
        <v>2</v>
      </c>
      <c r="Q6310" s="4">
        <f>SUM(Table16[[#This Row],[Price]]*0.6)</f>
        <v>1.5</v>
      </c>
    </row>
    <row r="6311" spans="1:17" x14ac:dyDescent="0.25">
      <c r="A6311" t="s">
        <v>333</v>
      </c>
      <c r="B6311">
        <v>17.489999999999998</v>
      </c>
      <c r="C6311" t="s">
        <v>3971</v>
      </c>
      <c r="D6311">
        <v>250</v>
      </c>
      <c r="F6311" s="4">
        <v>17.489999999999998</v>
      </c>
      <c r="J6311" s="4">
        <f>MIN(Table16[[#This Row],[Medicare Outpatient Allowable Rate]:[WPPA Inc Outpatient Allowable Rate]])</f>
        <v>0</v>
      </c>
      <c r="K6311" s="4">
        <f>MAX(Table16[[#This Row],[Blue Cross Outpatient Allowable Rate]:[WPPA Inc Outpatient Allowable Rate]])</f>
        <v>16.615499999999997</v>
      </c>
      <c r="L6311" s="4">
        <f>SUM(Table16[[#This Row],[Price]]*4.42)</f>
        <v>77.305799999999991</v>
      </c>
      <c r="M6311" s="4">
        <v>0</v>
      </c>
      <c r="N6311" s="4">
        <f>SUM(Table16[[#This Row],[ChargeID]]*0.76)</f>
        <v>13.292399999999999</v>
      </c>
      <c r="O6311" s="4">
        <f>SUM(Table16[[#This Row],[Price]]*0.95)</f>
        <v>16.615499999999997</v>
      </c>
      <c r="P6311" s="4">
        <f>SUM(Table16[[#This Row],[Price]]*0.8)</f>
        <v>13.991999999999999</v>
      </c>
      <c r="Q6311" s="4">
        <f>SUM(Table16[[#This Row],[Price]]*0.6)</f>
        <v>10.493999999999998</v>
      </c>
    </row>
    <row r="6312" spans="1:17" x14ac:dyDescent="0.25">
      <c r="A6312" t="s">
        <v>333</v>
      </c>
      <c r="B6312">
        <v>2.62</v>
      </c>
      <c r="C6312" t="s">
        <v>3972</v>
      </c>
      <c r="D6312">
        <v>259</v>
      </c>
      <c r="F6312" s="4">
        <v>2.62</v>
      </c>
      <c r="J6312" s="4">
        <f>MIN(Table16[[#This Row],[Medicare Outpatient Allowable Rate]:[WPPA Inc Outpatient Allowable Rate]])</f>
        <v>0</v>
      </c>
      <c r="K6312" s="4">
        <f>MAX(Table16[[#This Row],[Blue Cross Outpatient Allowable Rate]:[WPPA Inc Outpatient Allowable Rate]])</f>
        <v>2.4889999999999999</v>
      </c>
      <c r="L6312" s="4">
        <f>SUM(Table16[[#This Row],[Price]]*4.42)</f>
        <v>11.580400000000001</v>
      </c>
      <c r="M6312" s="4">
        <v>0</v>
      </c>
      <c r="N6312" s="4">
        <f>SUM(Table16[[#This Row],[ChargeID]]*0.76)</f>
        <v>1.9912000000000001</v>
      </c>
      <c r="O6312" s="4">
        <f>SUM(Table16[[#This Row],[Price]]*0.95)</f>
        <v>2.4889999999999999</v>
      </c>
      <c r="P6312" s="4">
        <f>SUM(Table16[[#This Row],[Price]]*0.8)</f>
        <v>2.0960000000000001</v>
      </c>
      <c r="Q6312" s="4">
        <f>SUM(Table16[[#This Row],[Price]]*0.6)</f>
        <v>1.5720000000000001</v>
      </c>
    </row>
    <row r="6313" spans="1:17" x14ac:dyDescent="0.25">
      <c r="A6313" t="s">
        <v>333</v>
      </c>
      <c r="B6313">
        <v>14.83</v>
      </c>
      <c r="C6313" t="s">
        <v>3973</v>
      </c>
      <c r="D6313">
        <v>259</v>
      </c>
      <c r="F6313" s="4">
        <v>14.83</v>
      </c>
      <c r="J6313" s="4">
        <f>MIN(Table16[[#This Row],[Medicare Outpatient Allowable Rate]:[WPPA Inc Outpatient Allowable Rate]])</f>
        <v>0</v>
      </c>
      <c r="K6313" s="4">
        <f>MAX(Table16[[#This Row],[Blue Cross Outpatient Allowable Rate]:[WPPA Inc Outpatient Allowable Rate]])</f>
        <v>14.0885</v>
      </c>
      <c r="L6313" s="4">
        <f>SUM(Table16[[#This Row],[Price]]*4.42)</f>
        <v>65.548599999999993</v>
      </c>
      <c r="M6313" s="4">
        <v>0</v>
      </c>
      <c r="N6313" s="4">
        <f>SUM(Table16[[#This Row],[ChargeID]]*0.76)</f>
        <v>11.270799999999999</v>
      </c>
      <c r="O6313" s="4">
        <f>SUM(Table16[[#This Row],[Price]]*0.95)</f>
        <v>14.0885</v>
      </c>
      <c r="P6313" s="4">
        <f>SUM(Table16[[#This Row],[Price]]*0.8)</f>
        <v>11.864000000000001</v>
      </c>
      <c r="Q6313" s="4">
        <f>SUM(Table16[[#This Row],[Price]]*0.6)</f>
        <v>8.8979999999999997</v>
      </c>
    </row>
    <row r="6314" spans="1:17" x14ac:dyDescent="0.25">
      <c r="A6314" t="s">
        <v>333</v>
      </c>
      <c r="B6314">
        <v>17.829999999999998</v>
      </c>
      <c r="C6314" t="s">
        <v>3974</v>
      </c>
      <c r="D6314">
        <v>253</v>
      </c>
      <c r="F6314" s="4">
        <v>17.829999999999998</v>
      </c>
      <c r="J6314" s="4">
        <f>MIN(Table16[[#This Row],[Medicare Outpatient Allowable Rate]:[WPPA Inc Outpatient Allowable Rate]])</f>
        <v>0</v>
      </c>
      <c r="K6314" s="4">
        <f>MAX(Table16[[#This Row],[Blue Cross Outpatient Allowable Rate]:[WPPA Inc Outpatient Allowable Rate]])</f>
        <v>16.938499999999998</v>
      </c>
      <c r="L6314" s="4">
        <f>SUM(Table16[[#This Row],[Price]]*4.42)</f>
        <v>78.808599999999984</v>
      </c>
      <c r="M6314" s="4">
        <v>0</v>
      </c>
      <c r="N6314" s="4">
        <f>SUM(Table16[[#This Row],[ChargeID]]*0.76)</f>
        <v>13.550799999999999</v>
      </c>
      <c r="O6314" s="4">
        <f>SUM(Table16[[#This Row],[Price]]*0.95)</f>
        <v>16.938499999999998</v>
      </c>
      <c r="P6314" s="4">
        <f>SUM(Table16[[#This Row],[Price]]*0.8)</f>
        <v>14.263999999999999</v>
      </c>
      <c r="Q6314" s="4">
        <f>SUM(Table16[[#This Row],[Price]]*0.6)</f>
        <v>10.697999999999999</v>
      </c>
    </row>
    <row r="6315" spans="1:17" x14ac:dyDescent="0.25">
      <c r="A6315" t="s">
        <v>333</v>
      </c>
      <c r="B6315">
        <v>3.28</v>
      </c>
      <c r="C6315" t="s">
        <v>3975</v>
      </c>
      <c r="D6315">
        <v>259</v>
      </c>
      <c r="F6315" s="4">
        <v>3.28</v>
      </c>
      <c r="J6315" s="4">
        <f>MIN(Table16[[#This Row],[Medicare Outpatient Allowable Rate]:[WPPA Inc Outpatient Allowable Rate]])</f>
        <v>0</v>
      </c>
      <c r="K6315" s="4">
        <f>MAX(Table16[[#This Row],[Blue Cross Outpatient Allowable Rate]:[WPPA Inc Outpatient Allowable Rate]])</f>
        <v>3.1159999999999997</v>
      </c>
      <c r="L6315" s="4">
        <f>SUM(Table16[[#This Row],[Price]]*4.42)</f>
        <v>14.497599999999998</v>
      </c>
      <c r="M6315" s="4">
        <v>0</v>
      </c>
      <c r="N6315" s="4">
        <f>SUM(Table16[[#This Row],[ChargeID]]*0.76)</f>
        <v>2.4927999999999999</v>
      </c>
      <c r="O6315" s="4">
        <f>SUM(Table16[[#This Row],[Price]]*0.95)</f>
        <v>3.1159999999999997</v>
      </c>
      <c r="P6315" s="4">
        <f>SUM(Table16[[#This Row],[Price]]*0.8)</f>
        <v>2.6240000000000001</v>
      </c>
      <c r="Q6315" s="4">
        <f>SUM(Table16[[#This Row],[Price]]*0.6)</f>
        <v>1.9679999999999997</v>
      </c>
    </row>
    <row r="6316" spans="1:17" x14ac:dyDescent="0.25">
      <c r="A6316" t="s">
        <v>333</v>
      </c>
      <c r="B6316">
        <v>8.6199999999999992</v>
      </c>
      <c r="C6316" t="s">
        <v>3976</v>
      </c>
      <c r="D6316">
        <v>253</v>
      </c>
      <c r="F6316" s="4">
        <v>8.6199999999999992</v>
      </c>
      <c r="J6316" s="4">
        <f>MIN(Table16[[#This Row],[Medicare Outpatient Allowable Rate]:[WPPA Inc Outpatient Allowable Rate]])</f>
        <v>0</v>
      </c>
      <c r="K6316" s="4">
        <f>MAX(Table16[[#This Row],[Blue Cross Outpatient Allowable Rate]:[WPPA Inc Outpatient Allowable Rate]])</f>
        <v>8.1889999999999983</v>
      </c>
      <c r="L6316" s="4">
        <f>SUM(Table16[[#This Row],[Price]]*4.42)</f>
        <v>38.100399999999993</v>
      </c>
      <c r="M6316" s="4">
        <v>0</v>
      </c>
      <c r="N6316" s="4">
        <f>SUM(Table16[[#This Row],[ChargeID]]*0.76)</f>
        <v>6.5511999999999997</v>
      </c>
      <c r="O6316" s="4">
        <f>SUM(Table16[[#This Row],[Price]]*0.95)</f>
        <v>8.1889999999999983</v>
      </c>
      <c r="P6316" s="4">
        <f>SUM(Table16[[#This Row],[Price]]*0.8)</f>
        <v>6.8959999999999999</v>
      </c>
      <c r="Q6316" s="4">
        <f>SUM(Table16[[#This Row],[Price]]*0.6)</f>
        <v>5.1719999999999997</v>
      </c>
    </row>
    <row r="6317" spans="1:17" x14ac:dyDescent="0.25">
      <c r="A6317" t="s">
        <v>333</v>
      </c>
      <c r="B6317">
        <v>23.68</v>
      </c>
      <c r="C6317" t="s">
        <v>3977</v>
      </c>
      <c r="D6317">
        <v>259</v>
      </c>
      <c r="F6317" s="4">
        <v>23.68</v>
      </c>
      <c r="J6317" s="4">
        <f>MIN(Table16[[#This Row],[Medicare Outpatient Allowable Rate]:[WPPA Inc Outpatient Allowable Rate]])</f>
        <v>0</v>
      </c>
      <c r="K6317" s="4">
        <f>MAX(Table16[[#This Row],[Blue Cross Outpatient Allowable Rate]:[WPPA Inc Outpatient Allowable Rate]])</f>
        <v>22.495999999999999</v>
      </c>
      <c r="L6317" s="4">
        <f>SUM(Table16[[#This Row],[Price]]*4.42)</f>
        <v>104.6656</v>
      </c>
      <c r="M6317" s="4">
        <v>0</v>
      </c>
      <c r="N6317" s="4">
        <f>SUM(Table16[[#This Row],[ChargeID]]*0.76)</f>
        <v>17.9968</v>
      </c>
      <c r="O6317" s="4">
        <f>SUM(Table16[[#This Row],[Price]]*0.95)</f>
        <v>22.495999999999999</v>
      </c>
      <c r="P6317" s="4">
        <f>SUM(Table16[[#This Row],[Price]]*0.8)</f>
        <v>18.943999999999999</v>
      </c>
      <c r="Q6317" s="4">
        <f>SUM(Table16[[#This Row],[Price]]*0.6)</f>
        <v>14.208</v>
      </c>
    </row>
    <row r="6318" spans="1:17" x14ac:dyDescent="0.25">
      <c r="A6318" t="s">
        <v>333</v>
      </c>
      <c r="B6318">
        <v>26.68</v>
      </c>
      <c r="C6318" t="s">
        <v>3978</v>
      </c>
      <c r="D6318">
        <v>253</v>
      </c>
      <c r="F6318" s="4">
        <v>26.68</v>
      </c>
      <c r="J6318" s="4">
        <f>MIN(Table16[[#This Row],[Medicare Outpatient Allowable Rate]:[WPPA Inc Outpatient Allowable Rate]])</f>
        <v>0</v>
      </c>
      <c r="K6318" s="4">
        <f>MAX(Table16[[#This Row],[Blue Cross Outpatient Allowable Rate]:[WPPA Inc Outpatient Allowable Rate]])</f>
        <v>25.346</v>
      </c>
      <c r="L6318" s="4">
        <f>SUM(Table16[[#This Row],[Price]]*4.42)</f>
        <v>117.9256</v>
      </c>
      <c r="M6318" s="4">
        <v>0</v>
      </c>
      <c r="N6318" s="4">
        <f>SUM(Table16[[#This Row],[ChargeID]]*0.76)</f>
        <v>20.276800000000001</v>
      </c>
      <c r="O6318" s="4">
        <f>SUM(Table16[[#This Row],[Price]]*0.95)</f>
        <v>25.346</v>
      </c>
      <c r="P6318" s="4">
        <f>SUM(Table16[[#This Row],[Price]]*0.8)</f>
        <v>21.344000000000001</v>
      </c>
      <c r="Q6318" s="4">
        <f>SUM(Table16[[#This Row],[Price]]*0.6)</f>
        <v>16.007999999999999</v>
      </c>
    </row>
    <row r="6319" spans="1:17" x14ac:dyDescent="0.25">
      <c r="A6319" t="s">
        <v>333</v>
      </c>
      <c r="B6319">
        <v>3.97</v>
      </c>
      <c r="C6319" t="s">
        <v>3979</v>
      </c>
      <c r="D6319">
        <v>259</v>
      </c>
      <c r="F6319" s="4">
        <v>3.97</v>
      </c>
      <c r="J6319" s="4">
        <f>MIN(Table16[[#This Row],[Medicare Outpatient Allowable Rate]:[WPPA Inc Outpatient Allowable Rate]])</f>
        <v>0</v>
      </c>
      <c r="K6319" s="4">
        <f>MAX(Table16[[#This Row],[Blue Cross Outpatient Allowable Rate]:[WPPA Inc Outpatient Allowable Rate]])</f>
        <v>3.7715000000000001</v>
      </c>
      <c r="L6319" s="4">
        <f>SUM(Table16[[#This Row],[Price]]*4.42)</f>
        <v>17.5474</v>
      </c>
      <c r="M6319" s="4">
        <v>0</v>
      </c>
      <c r="N6319" s="4">
        <f>SUM(Table16[[#This Row],[ChargeID]]*0.76)</f>
        <v>3.0172000000000003</v>
      </c>
      <c r="O6319" s="4">
        <f>SUM(Table16[[#This Row],[Price]]*0.95)</f>
        <v>3.7715000000000001</v>
      </c>
      <c r="P6319" s="4">
        <f>SUM(Table16[[#This Row],[Price]]*0.8)</f>
        <v>3.1760000000000002</v>
      </c>
      <c r="Q6319" s="4">
        <f>SUM(Table16[[#This Row],[Price]]*0.6)</f>
        <v>2.3820000000000001</v>
      </c>
    </row>
    <row r="6320" spans="1:17" x14ac:dyDescent="0.25">
      <c r="A6320" t="s">
        <v>333</v>
      </c>
      <c r="B6320">
        <v>11.38</v>
      </c>
      <c r="C6320" t="s">
        <v>3980</v>
      </c>
      <c r="D6320">
        <v>253</v>
      </c>
      <c r="F6320" s="4">
        <v>11.38</v>
      </c>
      <c r="J6320" s="4">
        <f>MIN(Table16[[#This Row],[Medicare Outpatient Allowable Rate]:[WPPA Inc Outpatient Allowable Rate]])</f>
        <v>0</v>
      </c>
      <c r="K6320" s="4">
        <f>MAX(Table16[[#This Row],[Blue Cross Outpatient Allowable Rate]:[WPPA Inc Outpatient Allowable Rate]])</f>
        <v>10.811</v>
      </c>
      <c r="L6320" s="4">
        <f>SUM(Table16[[#This Row],[Price]]*4.42)</f>
        <v>50.299600000000005</v>
      </c>
      <c r="M6320" s="4">
        <v>0</v>
      </c>
      <c r="N6320" s="4">
        <f>SUM(Table16[[#This Row],[ChargeID]]*0.76)</f>
        <v>8.6488000000000014</v>
      </c>
      <c r="O6320" s="4">
        <f>SUM(Table16[[#This Row],[Price]]*0.95)</f>
        <v>10.811</v>
      </c>
      <c r="P6320" s="4">
        <f>SUM(Table16[[#This Row],[Price]]*0.8)</f>
        <v>9.104000000000001</v>
      </c>
      <c r="Q6320" s="4">
        <f>SUM(Table16[[#This Row],[Price]]*0.6)</f>
        <v>6.8280000000000003</v>
      </c>
    </row>
    <row r="6321" spans="1:17" x14ac:dyDescent="0.25">
      <c r="A6321" t="s">
        <v>333</v>
      </c>
      <c r="B6321">
        <v>18.25</v>
      </c>
      <c r="C6321" t="s">
        <v>3981</v>
      </c>
      <c r="D6321">
        <v>636</v>
      </c>
      <c r="F6321" s="4">
        <v>18.25</v>
      </c>
      <c r="G6321" t="s">
        <v>3982</v>
      </c>
      <c r="J6321" s="4">
        <f>MIN(Table16[[#This Row],[Medicare Outpatient Allowable Rate]:[WPPA Inc Outpatient Allowable Rate]])</f>
        <v>1.24</v>
      </c>
      <c r="K6321" s="4">
        <f>MAX(Table16[[#This Row],[Blue Cross Outpatient Allowable Rate]:[WPPA Inc Outpatient Allowable Rate]])</f>
        <v>17.337499999999999</v>
      </c>
      <c r="L6321" s="4">
        <f>SUM(Table16[[#This Row],[Price]]*4.42)</f>
        <v>80.664999999999992</v>
      </c>
      <c r="M6321" s="4">
        <v>1.24</v>
      </c>
      <c r="N6321" s="4">
        <f>SUM(Table16[[#This Row],[ChargeID]]*0.76)</f>
        <v>13.870000000000001</v>
      </c>
      <c r="O6321" s="4">
        <f>SUM(Table16[[#This Row],[Price]]*0.95)</f>
        <v>17.337499999999999</v>
      </c>
      <c r="P6321" s="4">
        <f>SUM(Table16[[#This Row],[Price]]*0.8)</f>
        <v>14.600000000000001</v>
      </c>
      <c r="Q6321" s="4">
        <f>SUM(Table16[[#This Row],[Price]]*0.6)</f>
        <v>10.95</v>
      </c>
    </row>
    <row r="6322" spans="1:17" x14ac:dyDescent="0.25">
      <c r="A6322" t="s">
        <v>333</v>
      </c>
      <c r="B6322">
        <v>5.1100000000000003</v>
      </c>
      <c r="C6322" t="s">
        <v>3983</v>
      </c>
      <c r="D6322">
        <v>259</v>
      </c>
      <c r="F6322" s="4">
        <v>5.1100000000000003</v>
      </c>
      <c r="J6322" s="4">
        <f>MIN(Table16[[#This Row],[Medicare Outpatient Allowable Rate]:[WPPA Inc Outpatient Allowable Rate]])</f>
        <v>0</v>
      </c>
      <c r="K6322" s="4">
        <f>MAX(Table16[[#This Row],[Blue Cross Outpatient Allowable Rate]:[WPPA Inc Outpatient Allowable Rate]])</f>
        <v>4.8544999999999998</v>
      </c>
      <c r="L6322" s="4">
        <f>SUM(Table16[[#This Row],[Price]]*4.42)</f>
        <v>22.586200000000002</v>
      </c>
      <c r="M6322" s="4">
        <v>0</v>
      </c>
      <c r="N6322" s="4">
        <f>SUM(Table16[[#This Row],[ChargeID]]*0.76)</f>
        <v>3.8836000000000004</v>
      </c>
      <c r="O6322" s="4">
        <f>SUM(Table16[[#This Row],[Price]]*0.95)</f>
        <v>4.8544999999999998</v>
      </c>
      <c r="P6322" s="4">
        <f>SUM(Table16[[#This Row],[Price]]*0.8)</f>
        <v>4.0880000000000001</v>
      </c>
      <c r="Q6322" s="4">
        <f>SUM(Table16[[#This Row],[Price]]*0.6)</f>
        <v>3.0660000000000003</v>
      </c>
    </row>
    <row r="6323" spans="1:17" x14ac:dyDescent="0.25">
      <c r="A6323" t="s">
        <v>333</v>
      </c>
      <c r="B6323">
        <v>1.52</v>
      </c>
      <c r="C6323" t="s">
        <v>3984</v>
      </c>
      <c r="D6323">
        <v>253</v>
      </c>
      <c r="F6323" s="4">
        <v>1.52</v>
      </c>
      <c r="J6323" s="4">
        <f>MIN(Table16[[#This Row],[Medicare Outpatient Allowable Rate]:[WPPA Inc Outpatient Allowable Rate]])</f>
        <v>0</v>
      </c>
      <c r="K6323" s="4">
        <f>MAX(Table16[[#This Row],[Blue Cross Outpatient Allowable Rate]:[WPPA Inc Outpatient Allowable Rate]])</f>
        <v>1.444</v>
      </c>
      <c r="L6323" s="4">
        <f>SUM(Table16[[#This Row],[Price]]*4.42)</f>
        <v>6.7183999999999999</v>
      </c>
      <c r="M6323" s="4">
        <v>0</v>
      </c>
      <c r="N6323" s="4">
        <f>SUM(Table16[[#This Row],[ChargeID]]*0.76)</f>
        <v>1.1552</v>
      </c>
      <c r="O6323" s="4">
        <f>SUM(Table16[[#This Row],[Price]]*0.95)</f>
        <v>1.444</v>
      </c>
      <c r="P6323" s="4">
        <f>SUM(Table16[[#This Row],[Price]]*0.8)</f>
        <v>1.2160000000000002</v>
      </c>
      <c r="Q6323" s="4">
        <f>SUM(Table16[[#This Row],[Price]]*0.6)</f>
        <v>0.91199999999999992</v>
      </c>
    </row>
    <row r="6324" spans="1:17" x14ac:dyDescent="0.25">
      <c r="A6324" t="s">
        <v>333</v>
      </c>
      <c r="B6324">
        <v>95.79</v>
      </c>
      <c r="C6324" t="s">
        <v>3985</v>
      </c>
      <c r="D6324">
        <v>636</v>
      </c>
      <c r="F6324" s="4">
        <v>95.79</v>
      </c>
      <c r="G6324" t="s">
        <v>3986</v>
      </c>
      <c r="J6324" s="4">
        <f>MIN(Table16[[#This Row],[Medicare Outpatient Allowable Rate]:[WPPA Inc Outpatient Allowable Rate]])</f>
        <v>6.26</v>
      </c>
      <c r="K6324" s="4">
        <f>MAX(Table16[[#This Row],[Blue Cross Outpatient Allowable Rate]:[WPPA Inc Outpatient Allowable Rate]])</f>
        <v>91.000500000000002</v>
      </c>
      <c r="L6324" s="4">
        <f>SUM(Table16[[#This Row],[Price]]*4.42)</f>
        <v>423.39180000000005</v>
      </c>
      <c r="M6324" s="4">
        <v>6.26</v>
      </c>
      <c r="N6324" s="4">
        <f>SUM(Table16[[#This Row],[ChargeID]]*0.76)</f>
        <v>72.80040000000001</v>
      </c>
      <c r="O6324" s="4">
        <f>SUM(Table16[[#This Row],[Price]]*0.95)</f>
        <v>91.000500000000002</v>
      </c>
      <c r="P6324" s="4">
        <f>SUM(Table16[[#This Row],[Price]]*0.8)</f>
        <v>76.632000000000005</v>
      </c>
      <c r="Q6324" s="4">
        <f>SUM(Table16[[#This Row],[Price]]*0.6)</f>
        <v>57.474000000000004</v>
      </c>
    </row>
    <row r="6325" spans="1:17" x14ac:dyDescent="0.25">
      <c r="A6325" t="s">
        <v>333</v>
      </c>
      <c r="B6325">
        <v>2.71</v>
      </c>
      <c r="C6325" t="s">
        <v>3987</v>
      </c>
      <c r="D6325">
        <v>259</v>
      </c>
      <c r="F6325" s="4">
        <v>2.71</v>
      </c>
      <c r="J6325" s="4">
        <f>MIN(Table16[[#This Row],[Medicare Outpatient Allowable Rate]:[WPPA Inc Outpatient Allowable Rate]])</f>
        <v>0</v>
      </c>
      <c r="K6325" s="4">
        <f>MAX(Table16[[#This Row],[Blue Cross Outpatient Allowable Rate]:[WPPA Inc Outpatient Allowable Rate]])</f>
        <v>2.5745</v>
      </c>
      <c r="L6325" s="4">
        <f>SUM(Table16[[#This Row],[Price]]*4.42)</f>
        <v>11.978199999999999</v>
      </c>
      <c r="M6325" s="4">
        <v>0</v>
      </c>
      <c r="N6325" s="4">
        <f>SUM(Table16[[#This Row],[ChargeID]]*0.76)</f>
        <v>2.0596000000000001</v>
      </c>
      <c r="O6325" s="4">
        <f>SUM(Table16[[#This Row],[Price]]*0.95)</f>
        <v>2.5745</v>
      </c>
      <c r="P6325" s="4">
        <f>SUM(Table16[[#This Row],[Price]]*0.8)</f>
        <v>2.1680000000000001</v>
      </c>
      <c r="Q6325" s="4">
        <f>SUM(Table16[[#This Row],[Price]]*0.6)</f>
        <v>1.6259999999999999</v>
      </c>
    </row>
    <row r="6326" spans="1:17" x14ac:dyDescent="0.25">
      <c r="A6326" t="s">
        <v>333</v>
      </c>
      <c r="B6326">
        <v>2.68</v>
      </c>
      <c r="C6326" t="s">
        <v>3988</v>
      </c>
      <c r="D6326">
        <v>259</v>
      </c>
      <c r="F6326" s="4">
        <v>2.68</v>
      </c>
      <c r="J6326" s="4">
        <f>MIN(Table16[[#This Row],[Medicare Outpatient Allowable Rate]:[WPPA Inc Outpatient Allowable Rate]])</f>
        <v>0</v>
      </c>
      <c r="K6326" s="4">
        <f>MAX(Table16[[#This Row],[Blue Cross Outpatient Allowable Rate]:[WPPA Inc Outpatient Allowable Rate]])</f>
        <v>2.5459999999999998</v>
      </c>
      <c r="L6326" s="4">
        <f>SUM(Table16[[#This Row],[Price]]*4.42)</f>
        <v>11.845600000000001</v>
      </c>
      <c r="M6326" s="4">
        <v>0</v>
      </c>
      <c r="N6326" s="4">
        <f>SUM(Table16[[#This Row],[ChargeID]]*0.76)</f>
        <v>2.0367999999999999</v>
      </c>
      <c r="O6326" s="4">
        <f>SUM(Table16[[#This Row],[Price]]*0.95)</f>
        <v>2.5459999999999998</v>
      </c>
      <c r="P6326" s="4">
        <f>SUM(Table16[[#This Row],[Price]]*0.8)</f>
        <v>2.1440000000000001</v>
      </c>
      <c r="Q6326" s="4">
        <f>SUM(Table16[[#This Row],[Price]]*0.6)</f>
        <v>1.6080000000000001</v>
      </c>
    </row>
    <row r="6327" spans="1:17" x14ac:dyDescent="0.25">
      <c r="A6327" t="s">
        <v>333</v>
      </c>
      <c r="B6327">
        <v>3</v>
      </c>
      <c r="C6327" t="s">
        <v>3989</v>
      </c>
      <c r="D6327">
        <v>259</v>
      </c>
      <c r="F6327" s="4">
        <v>3</v>
      </c>
      <c r="J6327" s="4">
        <f>MIN(Table16[[#This Row],[Medicare Outpatient Allowable Rate]:[WPPA Inc Outpatient Allowable Rate]])</f>
        <v>0</v>
      </c>
      <c r="K6327" s="4">
        <f>MAX(Table16[[#This Row],[Blue Cross Outpatient Allowable Rate]:[WPPA Inc Outpatient Allowable Rate]])</f>
        <v>2.8499999999999996</v>
      </c>
      <c r="L6327" s="4">
        <f>SUM(Table16[[#This Row],[Price]]*4.42)</f>
        <v>13.26</v>
      </c>
      <c r="M6327" s="4">
        <v>0</v>
      </c>
      <c r="N6327" s="4">
        <f>SUM(Table16[[#This Row],[ChargeID]]*0.76)</f>
        <v>2.2800000000000002</v>
      </c>
      <c r="O6327" s="4">
        <f>SUM(Table16[[#This Row],[Price]]*0.95)</f>
        <v>2.8499999999999996</v>
      </c>
      <c r="P6327" s="4">
        <f>SUM(Table16[[#This Row],[Price]]*0.8)</f>
        <v>2.4000000000000004</v>
      </c>
      <c r="Q6327" s="4">
        <f>SUM(Table16[[#This Row],[Price]]*0.6)</f>
        <v>1.7999999999999998</v>
      </c>
    </row>
    <row r="6328" spans="1:17" x14ac:dyDescent="0.25">
      <c r="A6328" t="s">
        <v>333</v>
      </c>
      <c r="B6328">
        <v>2.5</v>
      </c>
      <c r="C6328" t="s">
        <v>3990</v>
      </c>
      <c r="D6328">
        <v>259</v>
      </c>
      <c r="F6328" s="4">
        <v>2.5</v>
      </c>
      <c r="J6328" s="4">
        <f>MIN(Table16[[#This Row],[Medicare Outpatient Allowable Rate]:[WPPA Inc Outpatient Allowable Rate]])</f>
        <v>0</v>
      </c>
      <c r="K6328" s="4">
        <f>MAX(Table16[[#This Row],[Blue Cross Outpatient Allowable Rate]:[WPPA Inc Outpatient Allowable Rate]])</f>
        <v>2.375</v>
      </c>
      <c r="L6328" s="4">
        <f>SUM(Table16[[#This Row],[Price]]*4.42)</f>
        <v>11.05</v>
      </c>
      <c r="M6328" s="4">
        <v>0</v>
      </c>
      <c r="N6328" s="4">
        <f>SUM(Table16[[#This Row],[ChargeID]]*0.76)</f>
        <v>1.9</v>
      </c>
      <c r="O6328" s="4">
        <f>SUM(Table16[[#This Row],[Price]]*0.95)</f>
        <v>2.375</v>
      </c>
      <c r="P6328" s="4">
        <f>SUM(Table16[[#This Row],[Price]]*0.8)</f>
        <v>2</v>
      </c>
      <c r="Q6328" s="4">
        <f>SUM(Table16[[#This Row],[Price]]*0.6)</f>
        <v>1.5</v>
      </c>
    </row>
    <row r="6329" spans="1:17" x14ac:dyDescent="0.25">
      <c r="A6329" t="s">
        <v>333</v>
      </c>
      <c r="B6329">
        <v>4.45</v>
      </c>
      <c r="C6329" t="s">
        <v>3991</v>
      </c>
      <c r="D6329">
        <v>259</v>
      </c>
      <c r="F6329" s="4">
        <v>4.45</v>
      </c>
      <c r="J6329" s="4">
        <f>MIN(Table16[[#This Row],[Medicare Outpatient Allowable Rate]:[WPPA Inc Outpatient Allowable Rate]])</f>
        <v>0</v>
      </c>
      <c r="K6329" s="4">
        <f>MAX(Table16[[#This Row],[Blue Cross Outpatient Allowable Rate]:[WPPA Inc Outpatient Allowable Rate]])</f>
        <v>4.2275</v>
      </c>
      <c r="L6329" s="4">
        <f>SUM(Table16[[#This Row],[Price]]*4.42)</f>
        <v>19.669</v>
      </c>
      <c r="M6329" s="4">
        <v>0</v>
      </c>
      <c r="N6329" s="4">
        <f>SUM(Table16[[#This Row],[ChargeID]]*0.76)</f>
        <v>3.3820000000000001</v>
      </c>
      <c r="O6329" s="4">
        <f>SUM(Table16[[#This Row],[Price]]*0.95)</f>
        <v>4.2275</v>
      </c>
      <c r="P6329" s="4">
        <f>SUM(Table16[[#This Row],[Price]]*0.8)</f>
        <v>3.5600000000000005</v>
      </c>
      <c r="Q6329" s="4">
        <f>SUM(Table16[[#This Row],[Price]]*0.6)</f>
        <v>2.67</v>
      </c>
    </row>
    <row r="6330" spans="1:17" x14ac:dyDescent="0.25">
      <c r="A6330" t="s">
        <v>333</v>
      </c>
      <c r="B6330">
        <v>11.25</v>
      </c>
      <c r="C6330" t="s">
        <v>3992</v>
      </c>
      <c r="D6330">
        <v>253</v>
      </c>
      <c r="F6330" s="4">
        <v>11.25</v>
      </c>
      <c r="J6330" s="4">
        <f>MIN(Table16[[#This Row],[Medicare Outpatient Allowable Rate]:[WPPA Inc Outpatient Allowable Rate]])</f>
        <v>0</v>
      </c>
      <c r="K6330" s="4">
        <f>MAX(Table16[[#This Row],[Blue Cross Outpatient Allowable Rate]:[WPPA Inc Outpatient Allowable Rate]])</f>
        <v>10.6875</v>
      </c>
      <c r="L6330" s="4">
        <f>SUM(Table16[[#This Row],[Price]]*4.42)</f>
        <v>49.725000000000001</v>
      </c>
      <c r="M6330" s="4">
        <v>0</v>
      </c>
      <c r="N6330" s="4">
        <f>SUM(Table16[[#This Row],[ChargeID]]*0.76)</f>
        <v>8.5500000000000007</v>
      </c>
      <c r="O6330" s="4">
        <f>SUM(Table16[[#This Row],[Price]]*0.95)</f>
        <v>10.6875</v>
      </c>
      <c r="P6330" s="4">
        <f>SUM(Table16[[#This Row],[Price]]*0.8)</f>
        <v>9</v>
      </c>
      <c r="Q6330" s="4">
        <f>SUM(Table16[[#This Row],[Price]]*0.6)</f>
        <v>6.75</v>
      </c>
    </row>
    <row r="6331" spans="1:17" x14ac:dyDescent="0.25">
      <c r="A6331" t="s">
        <v>333</v>
      </c>
      <c r="B6331">
        <v>13.3</v>
      </c>
      <c r="C6331" t="s">
        <v>3993</v>
      </c>
      <c r="D6331">
        <v>636</v>
      </c>
      <c r="F6331" s="4">
        <v>13.3</v>
      </c>
      <c r="G6331" t="s">
        <v>3994</v>
      </c>
      <c r="J6331" s="4">
        <f>MIN(Table16[[#This Row],[Medicare Outpatient Allowable Rate]:[WPPA Inc Outpatient Allowable Rate]])</f>
        <v>0.92</v>
      </c>
      <c r="K6331" s="4">
        <f>MAX(Table16[[#This Row],[Blue Cross Outpatient Allowable Rate]:[WPPA Inc Outpatient Allowable Rate]])</f>
        <v>12.635</v>
      </c>
      <c r="L6331" s="4">
        <f>SUM(Table16[[#This Row],[Price]]*4.42)</f>
        <v>58.786000000000001</v>
      </c>
      <c r="M6331" s="4">
        <v>0.92</v>
      </c>
      <c r="N6331" s="4">
        <f>SUM(Table16[[#This Row],[ChargeID]]*0.76)</f>
        <v>10.108000000000001</v>
      </c>
      <c r="O6331" s="4">
        <f>SUM(Table16[[#This Row],[Price]]*0.95)</f>
        <v>12.635</v>
      </c>
      <c r="P6331" s="4">
        <f>SUM(Table16[[#This Row],[Price]]*0.8)</f>
        <v>10.64</v>
      </c>
      <c r="Q6331" s="4">
        <f>SUM(Table16[[#This Row],[Price]]*0.6)</f>
        <v>7.98</v>
      </c>
    </row>
    <row r="6332" spans="1:17" x14ac:dyDescent="0.25">
      <c r="A6332" t="s">
        <v>333</v>
      </c>
      <c r="B6332">
        <v>37.51</v>
      </c>
      <c r="C6332" t="s">
        <v>3995</v>
      </c>
      <c r="D6332">
        <v>636</v>
      </c>
      <c r="F6332" s="4">
        <v>37.51</v>
      </c>
      <c r="G6332" t="s">
        <v>3996</v>
      </c>
      <c r="J6332" s="4">
        <f>MIN(Table16[[#This Row],[Medicare Outpatient Allowable Rate]:[WPPA Inc Outpatient Allowable Rate]])</f>
        <v>0.12</v>
      </c>
      <c r="K6332" s="4">
        <f>MAX(Table16[[#This Row],[Blue Cross Outpatient Allowable Rate]:[WPPA Inc Outpatient Allowable Rate]])</f>
        <v>35.634499999999996</v>
      </c>
      <c r="L6332" s="4">
        <f>SUM(Table16[[#This Row],[Price]]*4.42)</f>
        <v>165.79419999999999</v>
      </c>
      <c r="M6332" s="4">
        <v>0.12</v>
      </c>
      <c r="N6332" s="4">
        <f>SUM(Table16[[#This Row],[ChargeID]]*0.76)</f>
        <v>28.5076</v>
      </c>
      <c r="O6332" s="4">
        <f>SUM(Table16[[#This Row],[Price]]*0.95)</f>
        <v>35.634499999999996</v>
      </c>
      <c r="P6332" s="4">
        <f>SUM(Table16[[#This Row],[Price]]*0.8)</f>
        <v>30.007999999999999</v>
      </c>
      <c r="Q6332" s="4">
        <f>SUM(Table16[[#This Row],[Price]]*0.6)</f>
        <v>22.505999999999997</v>
      </c>
    </row>
    <row r="6333" spans="1:17" x14ac:dyDescent="0.25">
      <c r="A6333" t="s">
        <v>333</v>
      </c>
      <c r="B6333">
        <v>168.03</v>
      </c>
      <c r="C6333" t="s">
        <v>3997</v>
      </c>
      <c r="D6333">
        <v>636</v>
      </c>
      <c r="F6333" s="4">
        <v>168.03</v>
      </c>
      <c r="G6333" t="s">
        <v>3998</v>
      </c>
      <c r="J6333" s="4">
        <f>MIN(Table16[[#This Row],[Medicare Outpatient Allowable Rate]:[WPPA Inc Outpatient Allowable Rate]])</f>
        <v>1.01</v>
      </c>
      <c r="K6333" s="4">
        <f>MAX(Table16[[#This Row],[Blue Cross Outpatient Allowable Rate]:[WPPA Inc Outpatient Allowable Rate]])</f>
        <v>159.6285</v>
      </c>
      <c r="L6333" s="4">
        <f>SUM(Table16[[#This Row],[Price]]*4.42)</f>
        <v>742.69259999999997</v>
      </c>
      <c r="M6333" s="4">
        <v>1.01</v>
      </c>
      <c r="N6333" s="4">
        <f>SUM(Table16[[#This Row],[ChargeID]]*0.76)</f>
        <v>127.7028</v>
      </c>
      <c r="O6333" s="4">
        <f>SUM(Table16[[#This Row],[Price]]*0.95)</f>
        <v>159.6285</v>
      </c>
      <c r="P6333" s="4">
        <f>SUM(Table16[[#This Row],[Price]]*0.8)</f>
        <v>134.42400000000001</v>
      </c>
      <c r="Q6333" s="4">
        <f>SUM(Table16[[#This Row],[Price]]*0.6)</f>
        <v>100.818</v>
      </c>
    </row>
    <row r="6334" spans="1:17" x14ac:dyDescent="0.25">
      <c r="A6334" t="s">
        <v>333</v>
      </c>
      <c r="B6334">
        <v>11.74</v>
      </c>
      <c r="C6334" t="s">
        <v>3999</v>
      </c>
      <c r="D6334">
        <v>259</v>
      </c>
      <c r="F6334" s="4">
        <v>11.74</v>
      </c>
      <c r="J6334" s="4">
        <f>MIN(Table16[[#This Row],[Medicare Outpatient Allowable Rate]:[WPPA Inc Outpatient Allowable Rate]])</f>
        <v>0</v>
      </c>
      <c r="K6334" s="4">
        <f>MAX(Table16[[#This Row],[Blue Cross Outpatient Allowable Rate]:[WPPA Inc Outpatient Allowable Rate]])</f>
        <v>11.153</v>
      </c>
      <c r="L6334" s="4">
        <f>SUM(Table16[[#This Row],[Price]]*4.42)</f>
        <v>51.890799999999999</v>
      </c>
      <c r="M6334" s="4">
        <v>0</v>
      </c>
      <c r="N6334" s="4">
        <f>SUM(Table16[[#This Row],[ChargeID]]*0.76)</f>
        <v>8.9223999999999997</v>
      </c>
      <c r="O6334" s="4">
        <f>SUM(Table16[[#This Row],[Price]]*0.95)</f>
        <v>11.153</v>
      </c>
      <c r="P6334" s="4">
        <f>SUM(Table16[[#This Row],[Price]]*0.8)</f>
        <v>9.3920000000000012</v>
      </c>
      <c r="Q6334" s="4">
        <f>SUM(Table16[[#This Row],[Price]]*0.6)</f>
        <v>7.0439999999999996</v>
      </c>
    </row>
    <row r="6335" spans="1:17" x14ac:dyDescent="0.25">
      <c r="A6335" t="s">
        <v>333</v>
      </c>
      <c r="B6335">
        <v>14.74</v>
      </c>
      <c r="C6335" t="s">
        <v>4000</v>
      </c>
      <c r="D6335">
        <v>253</v>
      </c>
      <c r="F6335" s="4">
        <v>14.74</v>
      </c>
      <c r="J6335" s="4">
        <f>MIN(Table16[[#This Row],[Medicare Outpatient Allowable Rate]:[WPPA Inc Outpatient Allowable Rate]])</f>
        <v>0</v>
      </c>
      <c r="K6335" s="4">
        <f>MAX(Table16[[#This Row],[Blue Cross Outpatient Allowable Rate]:[WPPA Inc Outpatient Allowable Rate]])</f>
        <v>14.003</v>
      </c>
      <c r="L6335" s="4">
        <f>SUM(Table16[[#This Row],[Price]]*4.42)</f>
        <v>65.150800000000004</v>
      </c>
      <c r="M6335" s="4">
        <v>0</v>
      </c>
      <c r="N6335" s="4">
        <f>SUM(Table16[[#This Row],[ChargeID]]*0.76)</f>
        <v>11.202400000000001</v>
      </c>
      <c r="O6335" s="4">
        <f>SUM(Table16[[#This Row],[Price]]*0.95)</f>
        <v>14.003</v>
      </c>
      <c r="P6335" s="4">
        <f>SUM(Table16[[#This Row],[Price]]*0.8)</f>
        <v>11.792000000000002</v>
      </c>
      <c r="Q6335" s="4">
        <f>SUM(Table16[[#This Row],[Price]]*0.6)</f>
        <v>8.8439999999999994</v>
      </c>
    </row>
    <row r="6336" spans="1:17" x14ac:dyDescent="0.25">
      <c r="A6336" t="s">
        <v>333</v>
      </c>
      <c r="B6336">
        <v>9.85</v>
      </c>
      <c r="C6336" t="s">
        <v>4001</v>
      </c>
      <c r="D6336">
        <v>259</v>
      </c>
      <c r="F6336" s="4">
        <v>9.85</v>
      </c>
      <c r="J6336" s="4">
        <f>MIN(Table16[[#This Row],[Medicare Outpatient Allowable Rate]:[WPPA Inc Outpatient Allowable Rate]])</f>
        <v>0</v>
      </c>
      <c r="K6336" s="4">
        <f>MAX(Table16[[#This Row],[Blue Cross Outpatient Allowable Rate]:[WPPA Inc Outpatient Allowable Rate]])</f>
        <v>9.3574999999999999</v>
      </c>
      <c r="L6336" s="4">
        <f>SUM(Table16[[#This Row],[Price]]*4.42)</f>
        <v>43.536999999999999</v>
      </c>
      <c r="M6336" s="4">
        <v>0</v>
      </c>
      <c r="N6336" s="4">
        <f>SUM(Table16[[#This Row],[ChargeID]]*0.76)</f>
        <v>7.4859999999999998</v>
      </c>
      <c r="O6336" s="4">
        <f>SUM(Table16[[#This Row],[Price]]*0.95)</f>
        <v>9.3574999999999999</v>
      </c>
      <c r="P6336" s="4">
        <f>SUM(Table16[[#This Row],[Price]]*0.8)</f>
        <v>7.88</v>
      </c>
      <c r="Q6336" s="4">
        <f>SUM(Table16[[#This Row],[Price]]*0.6)</f>
        <v>5.9099999999999993</v>
      </c>
    </row>
    <row r="6337" spans="1:17" x14ac:dyDescent="0.25">
      <c r="A6337" t="s">
        <v>333</v>
      </c>
      <c r="B6337">
        <v>190.63</v>
      </c>
      <c r="C6337" t="s">
        <v>4002</v>
      </c>
      <c r="D6337">
        <v>253</v>
      </c>
      <c r="F6337" s="4">
        <v>190.63</v>
      </c>
      <c r="J6337" s="4">
        <f>MIN(Table16[[#This Row],[Medicare Outpatient Allowable Rate]:[WPPA Inc Outpatient Allowable Rate]])</f>
        <v>0</v>
      </c>
      <c r="K6337" s="4">
        <f>MAX(Table16[[#This Row],[Blue Cross Outpatient Allowable Rate]:[WPPA Inc Outpatient Allowable Rate]])</f>
        <v>181.0985</v>
      </c>
      <c r="L6337" s="4">
        <f>SUM(Table16[[#This Row],[Price]]*4.42)</f>
        <v>842.58460000000002</v>
      </c>
      <c r="M6337" s="4">
        <v>0</v>
      </c>
      <c r="N6337" s="4">
        <f>SUM(Table16[[#This Row],[ChargeID]]*0.76)</f>
        <v>144.87879999999998</v>
      </c>
      <c r="O6337" s="4">
        <f>SUM(Table16[[#This Row],[Price]]*0.95)</f>
        <v>181.0985</v>
      </c>
      <c r="P6337" s="4">
        <f>SUM(Table16[[#This Row],[Price]]*0.8)</f>
        <v>152.50399999999999</v>
      </c>
      <c r="Q6337" s="4">
        <f>SUM(Table16[[#This Row],[Price]]*0.6)</f>
        <v>114.378</v>
      </c>
    </row>
    <row r="6338" spans="1:17" x14ac:dyDescent="0.25">
      <c r="A6338" t="s">
        <v>333</v>
      </c>
      <c r="B6338">
        <v>0.65</v>
      </c>
      <c r="C6338" t="s">
        <v>4003</v>
      </c>
      <c r="D6338">
        <v>637</v>
      </c>
      <c r="F6338" s="4">
        <v>0.65</v>
      </c>
      <c r="J6338" s="4">
        <f>MIN(Table16[[#This Row],[Medicare Outpatient Allowable Rate]:[WPPA Inc Outpatient Allowable Rate]])</f>
        <v>0</v>
      </c>
      <c r="K6338" s="4">
        <f>MAX(Table16[[#This Row],[Blue Cross Outpatient Allowable Rate]:[WPPA Inc Outpatient Allowable Rate]])</f>
        <v>0.61749999999999994</v>
      </c>
      <c r="L6338" s="4">
        <f>SUM(Table16[[#This Row],[Price]]*4.42)</f>
        <v>2.8730000000000002</v>
      </c>
      <c r="M6338" s="4">
        <v>0</v>
      </c>
      <c r="N6338" s="4">
        <f>SUM(Table16[[#This Row],[ChargeID]]*0.76)</f>
        <v>0.49400000000000005</v>
      </c>
      <c r="O6338" s="4">
        <f>SUM(Table16[[#This Row],[Price]]*0.95)</f>
        <v>0.61749999999999994</v>
      </c>
      <c r="P6338" s="4">
        <f>SUM(Table16[[#This Row],[Price]]*0.8)</f>
        <v>0.52</v>
      </c>
      <c r="Q6338" s="4">
        <f>SUM(Table16[[#This Row],[Price]]*0.6)</f>
        <v>0.39</v>
      </c>
    </row>
    <row r="6339" spans="1:17" x14ac:dyDescent="0.25">
      <c r="A6339" t="s">
        <v>333</v>
      </c>
      <c r="B6339">
        <v>3.36</v>
      </c>
      <c r="C6339" t="s">
        <v>4004</v>
      </c>
      <c r="D6339">
        <v>259</v>
      </c>
      <c r="F6339" s="4">
        <v>3.36</v>
      </c>
      <c r="J6339" s="4">
        <f>MIN(Table16[[#This Row],[Medicare Outpatient Allowable Rate]:[WPPA Inc Outpatient Allowable Rate]])</f>
        <v>0</v>
      </c>
      <c r="K6339" s="4">
        <f>MAX(Table16[[#This Row],[Blue Cross Outpatient Allowable Rate]:[WPPA Inc Outpatient Allowable Rate]])</f>
        <v>3.1919999999999997</v>
      </c>
      <c r="L6339" s="4">
        <f>SUM(Table16[[#This Row],[Price]]*4.42)</f>
        <v>14.851199999999999</v>
      </c>
      <c r="M6339" s="4">
        <v>0</v>
      </c>
      <c r="N6339" s="4">
        <f>SUM(Table16[[#This Row],[ChargeID]]*0.76)</f>
        <v>2.5535999999999999</v>
      </c>
      <c r="O6339" s="4">
        <f>SUM(Table16[[#This Row],[Price]]*0.95)</f>
        <v>3.1919999999999997</v>
      </c>
      <c r="P6339" s="4">
        <f>SUM(Table16[[#This Row],[Price]]*0.8)</f>
        <v>2.6880000000000002</v>
      </c>
      <c r="Q6339" s="4">
        <f>SUM(Table16[[#This Row],[Price]]*0.6)</f>
        <v>2.016</v>
      </c>
    </row>
    <row r="6340" spans="1:17" x14ac:dyDescent="0.25">
      <c r="A6340" t="s">
        <v>333</v>
      </c>
      <c r="B6340">
        <v>2.89</v>
      </c>
      <c r="C6340" t="s">
        <v>4005</v>
      </c>
      <c r="D6340">
        <v>259</v>
      </c>
      <c r="F6340" s="4">
        <v>2.89</v>
      </c>
      <c r="J6340" s="4">
        <f>MIN(Table16[[#This Row],[Medicare Outpatient Allowable Rate]:[WPPA Inc Outpatient Allowable Rate]])</f>
        <v>0</v>
      </c>
      <c r="K6340" s="4">
        <f>MAX(Table16[[#This Row],[Blue Cross Outpatient Allowable Rate]:[WPPA Inc Outpatient Allowable Rate]])</f>
        <v>2.7454999999999998</v>
      </c>
      <c r="L6340" s="4">
        <f>SUM(Table16[[#This Row],[Price]]*4.42)</f>
        <v>12.7738</v>
      </c>
      <c r="M6340" s="4">
        <v>0</v>
      </c>
      <c r="N6340" s="4">
        <f>SUM(Table16[[#This Row],[ChargeID]]*0.76)</f>
        <v>2.1964000000000001</v>
      </c>
      <c r="O6340" s="4">
        <f>SUM(Table16[[#This Row],[Price]]*0.95)</f>
        <v>2.7454999999999998</v>
      </c>
      <c r="P6340" s="4">
        <f>SUM(Table16[[#This Row],[Price]]*0.8)</f>
        <v>2.3120000000000003</v>
      </c>
      <c r="Q6340" s="4">
        <f>SUM(Table16[[#This Row],[Price]]*0.6)</f>
        <v>1.734</v>
      </c>
    </row>
    <row r="6341" spans="1:17" x14ac:dyDescent="0.25">
      <c r="A6341" t="s">
        <v>333</v>
      </c>
      <c r="B6341">
        <v>7.06</v>
      </c>
      <c r="C6341" t="s">
        <v>4006</v>
      </c>
      <c r="D6341">
        <v>253</v>
      </c>
      <c r="F6341" s="4">
        <v>7.06</v>
      </c>
      <c r="J6341" s="4">
        <f>MIN(Table16[[#This Row],[Medicare Outpatient Allowable Rate]:[WPPA Inc Outpatient Allowable Rate]])</f>
        <v>0</v>
      </c>
      <c r="K6341" s="4">
        <f>MAX(Table16[[#This Row],[Blue Cross Outpatient Allowable Rate]:[WPPA Inc Outpatient Allowable Rate]])</f>
        <v>6.706999999999999</v>
      </c>
      <c r="L6341" s="4">
        <f>SUM(Table16[[#This Row],[Price]]*4.42)</f>
        <v>31.205199999999998</v>
      </c>
      <c r="M6341" s="4">
        <v>0</v>
      </c>
      <c r="N6341" s="4">
        <f>SUM(Table16[[#This Row],[ChargeID]]*0.76)</f>
        <v>5.3655999999999997</v>
      </c>
      <c r="O6341" s="4">
        <f>SUM(Table16[[#This Row],[Price]]*0.95)</f>
        <v>6.706999999999999</v>
      </c>
      <c r="P6341" s="4">
        <f>SUM(Table16[[#This Row],[Price]]*0.8)</f>
        <v>5.6479999999999997</v>
      </c>
      <c r="Q6341" s="4">
        <f>SUM(Table16[[#This Row],[Price]]*0.6)</f>
        <v>4.2359999999999998</v>
      </c>
    </row>
    <row r="6342" spans="1:17" x14ac:dyDescent="0.25">
      <c r="A6342" t="s">
        <v>333</v>
      </c>
      <c r="B6342">
        <v>9.9</v>
      </c>
      <c r="C6342" t="s">
        <v>4007</v>
      </c>
      <c r="D6342">
        <v>636</v>
      </c>
      <c r="F6342" s="4">
        <v>9.9</v>
      </c>
      <c r="G6342" t="s">
        <v>4008</v>
      </c>
      <c r="J6342" s="4">
        <f>MIN(Table16[[#This Row],[Medicare Outpatient Allowable Rate]:[WPPA Inc Outpatient Allowable Rate]])</f>
        <v>1.32</v>
      </c>
      <c r="K6342" s="4">
        <f>MAX(Table16[[#This Row],[Blue Cross Outpatient Allowable Rate]:[WPPA Inc Outpatient Allowable Rate]])</f>
        <v>9.4049999999999994</v>
      </c>
      <c r="L6342" s="4">
        <f>SUM(Table16[[#This Row],[Price]]*4.42)</f>
        <v>43.758000000000003</v>
      </c>
      <c r="M6342" s="4">
        <v>1.32</v>
      </c>
      <c r="N6342" s="4">
        <f>SUM(Table16[[#This Row],[ChargeID]]*0.76)</f>
        <v>7.524</v>
      </c>
      <c r="O6342" s="4">
        <f>SUM(Table16[[#This Row],[Price]]*0.95)</f>
        <v>9.4049999999999994</v>
      </c>
      <c r="P6342" s="4">
        <f>SUM(Table16[[#This Row],[Price]]*0.8)</f>
        <v>7.9200000000000008</v>
      </c>
      <c r="Q6342" s="4">
        <f>SUM(Table16[[#This Row],[Price]]*0.6)</f>
        <v>5.94</v>
      </c>
    </row>
    <row r="6343" spans="1:17" x14ac:dyDescent="0.25">
      <c r="A6343" t="s">
        <v>333</v>
      </c>
      <c r="B6343">
        <v>75.19</v>
      </c>
      <c r="C6343" t="s">
        <v>4009</v>
      </c>
      <c r="D6343">
        <v>636</v>
      </c>
      <c r="F6343" s="4">
        <v>75.19</v>
      </c>
      <c r="G6343" t="s">
        <v>4010</v>
      </c>
      <c r="J6343" s="4">
        <f>MIN(Table16[[#This Row],[Medicare Outpatient Allowable Rate]:[WPPA Inc Outpatient Allowable Rate]])</f>
        <v>44.55</v>
      </c>
      <c r="K6343" s="4">
        <f>MAX(Table16[[#This Row],[Blue Cross Outpatient Allowable Rate]:[WPPA Inc Outpatient Allowable Rate]])</f>
        <v>71.430499999999995</v>
      </c>
      <c r="L6343" s="4">
        <f>SUM(Table16[[#This Row],[Price]]*4.42)</f>
        <v>332.33979999999997</v>
      </c>
      <c r="M6343" s="4">
        <v>44.55</v>
      </c>
      <c r="N6343" s="4">
        <f>SUM(Table16[[#This Row],[ChargeID]]*0.76)</f>
        <v>57.144399999999997</v>
      </c>
      <c r="O6343" s="4">
        <f>SUM(Table16[[#This Row],[Price]]*0.95)</f>
        <v>71.430499999999995</v>
      </c>
      <c r="P6343" s="4">
        <f>SUM(Table16[[#This Row],[Price]]*0.8)</f>
        <v>60.152000000000001</v>
      </c>
      <c r="Q6343" s="4">
        <f>SUM(Table16[[#This Row],[Price]]*0.6)</f>
        <v>45.113999999999997</v>
      </c>
    </row>
    <row r="6344" spans="1:17" x14ac:dyDescent="0.25">
      <c r="A6344" t="s">
        <v>333</v>
      </c>
      <c r="B6344">
        <v>424.89</v>
      </c>
      <c r="C6344" t="s">
        <v>4011</v>
      </c>
      <c r="D6344">
        <v>636</v>
      </c>
      <c r="F6344" s="4">
        <v>424.89</v>
      </c>
      <c r="G6344" t="s">
        <v>4012</v>
      </c>
      <c r="J6344" s="4">
        <f>MIN(Table16[[#This Row],[Medicare Outpatient Allowable Rate]:[WPPA Inc Outpatient Allowable Rate]])</f>
        <v>18.14</v>
      </c>
      <c r="K6344" s="4">
        <f>MAX(Table16[[#This Row],[Blue Cross Outpatient Allowable Rate]:[WPPA Inc Outpatient Allowable Rate]])</f>
        <v>403.64549999999997</v>
      </c>
      <c r="L6344" s="4">
        <f>SUM(Table16[[#This Row],[Price]]*4.42)</f>
        <v>1878.0137999999999</v>
      </c>
      <c r="M6344" s="4">
        <v>18.14</v>
      </c>
      <c r="N6344" s="4">
        <f>SUM(Table16[[#This Row],[ChargeID]]*0.76)</f>
        <v>322.91640000000001</v>
      </c>
      <c r="O6344" s="4">
        <f>SUM(Table16[[#This Row],[Price]]*0.95)</f>
        <v>403.64549999999997</v>
      </c>
      <c r="P6344" s="4">
        <f>SUM(Table16[[#This Row],[Price]]*0.8)</f>
        <v>339.91200000000003</v>
      </c>
      <c r="Q6344" s="4">
        <f>SUM(Table16[[#This Row],[Price]]*0.6)</f>
        <v>254.93399999999997</v>
      </c>
    </row>
    <row r="6345" spans="1:17" x14ac:dyDescent="0.25">
      <c r="A6345" t="s">
        <v>333</v>
      </c>
      <c r="B6345">
        <v>7.27</v>
      </c>
      <c r="C6345" t="s">
        <v>4013</v>
      </c>
      <c r="D6345">
        <v>259</v>
      </c>
      <c r="F6345" s="4">
        <v>7.27</v>
      </c>
      <c r="J6345" s="4">
        <f>MIN(Table16[[#This Row],[Medicare Outpatient Allowable Rate]:[WPPA Inc Outpatient Allowable Rate]])</f>
        <v>0</v>
      </c>
      <c r="K6345" s="4">
        <f>MAX(Table16[[#This Row],[Blue Cross Outpatient Allowable Rate]:[WPPA Inc Outpatient Allowable Rate]])</f>
        <v>6.9064999999999994</v>
      </c>
      <c r="L6345" s="4">
        <f>SUM(Table16[[#This Row],[Price]]*4.42)</f>
        <v>32.133399999999995</v>
      </c>
      <c r="M6345" s="4">
        <v>0</v>
      </c>
      <c r="N6345" s="4">
        <f>SUM(Table16[[#This Row],[ChargeID]]*0.76)</f>
        <v>5.5251999999999999</v>
      </c>
      <c r="O6345" s="4">
        <f>SUM(Table16[[#This Row],[Price]]*0.95)</f>
        <v>6.9064999999999994</v>
      </c>
      <c r="P6345" s="4">
        <f>SUM(Table16[[#This Row],[Price]]*0.8)</f>
        <v>5.8159999999999998</v>
      </c>
      <c r="Q6345" s="4">
        <f>SUM(Table16[[#This Row],[Price]]*0.6)</f>
        <v>4.3619999999999992</v>
      </c>
    </row>
    <row r="6346" spans="1:17" x14ac:dyDescent="0.25">
      <c r="A6346" t="s">
        <v>333</v>
      </c>
      <c r="B6346">
        <v>16.84</v>
      </c>
      <c r="C6346" t="s">
        <v>4014</v>
      </c>
      <c r="D6346">
        <v>259</v>
      </c>
      <c r="F6346" s="4">
        <v>16.84</v>
      </c>
      <c r="J6346" s="4">
        <f>MIN(Table16[[#This Row],[Medicare Outpatient Allowable Rate]:[WPPA Inc Outpatient Allowable Rate]])</f>
        <v>0</v>
      </c>
      <c r="K6346" s="4">
        <f>MAX(Table16[[#This Row],[Blue Cross Outpatient Allowable Rate]:[WPPA Inc Outpatient Allowable Rate]])</f>
        <v>15.997999999999999</v>
      </c>
      <c r="L6346" s="4">
        <f>SUM(Table16[[#This Row],[Price]]*4.42)</f>
        <v>74.4328</v>
      </c>
      <c r="M6346" s="4">
        <v>0</v>
      </c>
      <c r="N6346" s="4">
        <f>SUM(Table16[[#This Row],[ChargeID]]*0.76)</f>
        <v>12.798400000000001</v>
      </c>
      <c r="O6346" s="4">
        <f>SUM(Table16[[#This Row],[Price]]*0.95)</f>
        <v>15.997999999999999</v>
      </c>
      <c r="P6346" s="4">
        <f>SUM(Table16[[#This Row],[Price]]*0.8)</f>
        <v>13.472000000000001</v>
      </c>
      <c r="Q6346" s="4">
        <f>SUM(Table16[[#This Row],[Price]]*0.6)</f>
        <v>10.103999999999999</v>
      </c>
    </row>
    <row r="6347" spans="1:17" x14ac:dyDescent="0.25">
      <c r="A6347" t="s">
        <v>333</v>
      </c>
      <c r="B6347">
        <v>166.95</v>
      </c>
      <c r="C6347" t="s">
        <v>4015</v>
      </c>
      <c r="D6347">
        <v>253</v>
      </c>
      <c r="F6347" s="4">
        <v>166.95</v>
      </c>
      <c r="J6347" s="4">
        <f>MIN(Table16[[#This Row],[Medicare Outpatient Allowable Rate]:[WPPA Inc Outpatient Allowable Rate]])</f>
        <v>0</v>
      </c>
      <c r="K6347" s="4">
        <f>MAX(Table16[[#This Row],[Blue Cross Outpatient Allowable Rate]:[WPPA Inc Outpatient Allowable Rate]])</f>
        <v>158.60249999999999</v>
      </c>
      <c r="L6347" s="4">
        <f>SUM(Table16[[#This Row],[Price]]*4.42)</f>
        <v>737.91899999999998</v>
      </c>
      <c r="M6347" s="4">
        <v>0</v>
      </c>
      <c r="N6347" s="4">
        <f>SUM(Table16[[#This Row],[ChargeID]]*0.76)</f>
        <v>126.88199999999999</v>
      </c>
      <c r="O6347" s="4">
        <f>SUM(Table16[[#This Row],[Price]]*0.95)</f>
        <v>158.60249999999999</v>
      </c>
      <c r="P6347" s="4">
        <f>SUM(Table16[[#This Row],[Price]]*0.8)</f>
        <v>133.56</v>
      </c>
      <c r="Q6347" s="4">
        <f>SUM(Table16[[#This Row],[Price]]*0.6)</f>
        <v>100.16999999999999</v>
      </c>
    </row>
    <row r="6348" spans="1:17" x14ac:dyDescent="0.25">
      <c r="A6348" t="s">
        <v>333</v>
      </c>
      <c r="B6348">
        <v>21.82</v>
      </c>
      <c r="C6348" t="s">
        <v>4016</v>
      </c>
      <c r="D6348">
        <v>636</v>
      </c>
      <c r="F6348" s="4">
        <v>21.82</v>
      </c>
      <c r="G6348" t="s">
        <v>4017</v>
      </c>
      <c r="J6348" s="4">
        <f>MIN(Table16[[#This Row],[Medicare Outpatient Allowable Rate]:[WPPA Inc Outpatient Allowable Rate]])</f>
        <v>6.63</v>
      </c>
      <c r="K6348" s="4">
        <f>MAX(Table16[[#This Row],[Blue Cross Outpatient Allowable Rate]:[WPPA Inc Outpatient Allowable Rate]])</f>
        <v>20.728999999999999</v>
      </c>
      <c r="L6348" s="4">
        <f>SUM(Table16[[#This Row],[Price]]*4.42)</f>
        <v>96.444400000000002</v>
      </c>
      <c r="M6348" s="4">
        <v>6.63</v>
      </c>
      <c r="N6348" s="4">
        <f>SUM(Table16[[#This Row],[ChargeID]]*0.76)</f>
        <v>16.583200000000001</v>
      </c>
      <c r="O6348" s="4">
        <f>SUM(Table16[[#This Row],[Price]]*0.95)</f>
        <v>20.728999999999999</v>
      </c>
      <c r="P6348" s="4">
        <f>SUM(Table16[[#This Row],[Price]]*0.8)</f>
        <v>17.456</v>
      </c>
      <c r="Q6348" s="4">
        <f>SUM(Table16[[#This Row],[Price]]*0.6)</f>
        <v>13.092000000000001</v>
      </c>
    </row>
    <row r="6349" spans="1:17" x14ac:dyDescent="0.25">
      <c r="A6349" t="s">
        <v>333</v>
      </c>
      <c r="B6349">
        <v>16.32</v>
      </c>
      <c r="C6349" t="s">
        <v>4018</v>
      </c>
      <c r="D6349">
        <v>259</v>
      </c>
      <c r="F6349" s="4">
        <v>16.32</v>
      </c>
      <c r="J6349" s="4">
        <f>MIN(Table16[[#This Row],[Medicare Outpatient Allowable Rate]:[WPPA Inc Outpatient Allowable Rate]])</f>
        <v>0</v>
      </c>
      <c r="K6349" s="4">
        <f>MAX(Table16[[#This Row],[Blue Cross Outpatient Allowable Rate]:[WPPA Inc Outpatient Allowable Rate]])</f>
        <v>15.504</v>
      </c>
      <c r="L6349" s="4">
        <f>SUM(Table16[[#This Row],[Price]]*4.42)</f>
        <v>72.134399999999999</v>
      </c>
      <c r="M6349" s="4">
        <v>0</v>
      </c>
      <c r="N6349" s="4">
        <f>SUM(Table16[[#This Row],[ChargeID]]*0.76)</f>
        <v>12.4032</v>
      </c>
      <c r="O6349" s="4">
        <f>SUM(Table16[[#This Row],[Price]]*0.95)</f>
        <v>15.504</v>
      </c>
      <c r="P6349" s="4">
        <f>SUM(Table16[[#This Row],[Price]]*0.8)</f>
        <v>13.056000000000001</v>
      </c>
      <c r="Q6349" s="4">
        <f>SUM(Table16[[#This Row],[Price]]*0.6)</f>
        <v>9.7919999999999998</v>
      </c>
    </row>
    <row r="6350" spans="1:17" x14ac:dyDescent="0.25">
      <c r="A6350" t="s">
        <v>333</v>
      </c>
      <c r="B6350">
        <v>9.8699999999999992</v>
      </c>
      <c r="C6350" t="s">
        <v>4019</v>
      </c>
      <c r="D6350">
        <v>636</v>
      </c>
      <c r="F6350" s="4">
        <v>9.8699999999999992</v>
      </c>
      <c r="G6350" t="s">
        <v>32</v>
      </c>
      <c r="J6350" s="4">
        <f>MIN(Table16[[#This Row],[Medicare Outpatient Allowable Rate]:[WPPA Inc Outpatient Allowable Rate]])</f>
        <v>0</v>
      </c>
      <c r="K6350" s="4">
        <f>MAX(Table16[[#This Row],[Blue Cross Outpatient Allowable Rate]:[WPPA Inc Outpatient Allowable Rate]])</f>
        <v>9.3764999999999983</v>
      </c>
      <c r="L6350" s="4">
        <f>SUM(Table16[[#This Row],[Price]]*4.42)</f>
        <v>43.625399999999999</v>
      </c>
      <c r="M6350" s="4">
        <v>0</v>
      </c>
      <c r="N6350" s="4">
        <f>SUM(Table16[[#This Row],[ChargeID]]*0.76)</f>
        <v>7.5011999999999999</v>
      </c>
      <c r="O6350" s="4">
        <f>SUM(Table16[[#This Row],[Price]]*0.95)</f>
        <v>9.3764999999999983</v>
      </c>
      <c r="P6350" s="4">
        <f>SUM(Table16[[#This Row],[Price]]*0.8)</f>
        <v>7.8959999999999999</v>
      </c>
      <c r="Q6350" s="4">
        <f>SUM(Table16[[#This Row],[Price]]*0.6)</f>
        <v>5.9219999999999997</v>
      </c>
    </row>
    <row r="6351" spans="1:17" x14ac:dyDescent="0.25">
      <c r="A6351" t="s">
        <v>333</v>
      </c>
      <c r="B6351">
        <v>28</v>
      </c>
      <c r="C6351" t="s">
        <v>4020</v>
      </c>
      <c r="D6351">
        <v>636</v>
      </c>
      <c r="F6351" s="4">
        <v>28</v>
      </c>
      <c r="G6351" t="s">
        <v>4021</v>
      </c>
      <c r="J6351" s="4">
        <f>MIN(Table16[[#This Row],[Medicare Outpatient Allowable Rate]:[WPPA Inc Outpatient Allowable Rate]])</f>
        <v>1.05</v>
      </c>
      <c r="K6351" s="4">
        <f>MAX(Table16[[#This Row],[Blue Cross Outpatient Allowable Rate]:[WPPA Inc Outpatient Allowable Rate]])</f>
        <v>26.599999999999998</v>
      </c>
      <c r="L6351" s="4">
        <f>SUM(Table16[[#This Row],[Price]]*4.42)</f>
        <v>123.75999999999999</v>
      </c>
      <c r="M6351" s="4">
        <v>1.05</v>
      </c>
      <c r="N6351" s="4">
        <f>SUM(Table16[[#This Row],[ChargeID]]*0.76)</f>
        <v>21.28</v>
      </c>
      <c r="O6351" s="4">
        <f>SUM(Table16[[#This Row],[Price]]*0.95)</f>
        <v>26.599999999999998</v>
      </c>
      <c r="P6351" s="4">
        <f>SUM(Table16[[#This Row],[Price]]*0.8)</f>
        <v>22.400000000000002</v>
      </c>
      <c r="Q6351" s="4">
        <f>SUM(Table16[[#This Row],[Price]]*0.6)</f>
        <v>16.8</v>
      </c>
    </row>
    <row r="6352" spans="1:17" x14ac:dyDescent="0.25">
      <c r="A6352" t="s">
        <v>333</v>
      </c>
      <c r="B6352">
        <v>14.8</v>
      </c>
      <c r="C6352" t="s">
        <v>4022</v>
      </c>
      <c r="D6352">
        <v>636</v>
      </c>
      <c r="F6352" s="4">
        <v>14.8</v>
      </c>
      <c r="G6352" t="s">
        <v>32</v>
      </c>
      <c r="J6352" s="4">
        <f>MIN(Table16[[#This Row],[Medicare Outpatient Allowable Rate]:[WPPA Inc Outpatient Allowable Rate]])</f>
        <v>0</v>
      </c>
      <c r="K6352" s="4">
        <f>MAX(Table16[[#This Row],[Blue Cross Outpatient Allowable Rate]:[WPPA Inc Outpatient Allowable Rate]])</f>
        <v>14.06</v>
      </c>
      <c r="L6352" s="4">
        <f>SUM(Table16[[#This Row],[Price]]*4.42)</f>
        <v>65.415999999999997</v>
      </c>
      <c r="M6352" s="4">
        <v>0</v>
      </c>
      <c r="N6352" s="4">
        <f>SUM(Table16[[#This Row],[ChargeID]]*0.76)</f>
        <v>11.248000000000001</v>
      </c>
      <c r="O6352" s="4">
        <f>SUM(Table16[[#This Row],[Price]]*0.95)</f>
        <v>14.06</v>
      </c>
      <c r="P6352" s="4">
        <f>SUM(Table16[[#This Row],[Price]]*0.8)</f>
        <v>11.840000000000002</v>
      </c>
      <c r="Q6352" s="4">
        <f>SUM(Table16[[#This Row],[Price]]*0.6)</f>
        <v>8.8800000000000008</v>
      </c>
    </row>
    <row r="6353" spans="1:17" x14ac:dyDescent="0.25">
      <c r="A6353" t="s">
        <v>333</v>
      </c>
      <c r="B6353">
        <v>25.26</v>
      </c>
      <c r="C6353" t="s">
        <v>4023</v>
      </c>
      <c r="D6353">
        <v>636</v>
      </c>
      <c r="F6353" s="4">
        <v>25.26</v>
      </c>
      <c r="G6353" t="s">
        <v>4024</v>
      </c>
      <c r="J6353" s="4">
        <f>MIN(Table16[[#This Row],[Medicare Outpatient Allowable Rate]:[WPPA Inc Outpatient Allowable Rate]])</f>
        <v>4.95</v>
      </c>
      <c r="K6353" s="4">
        <f>MAX(Table16[[#This Row],[Blue Cross Outpatient Allowable Rate]:[WPPA Inc Outpatient Allowable Rate]])</f>
        <v>23.997</v>
      </c>
      <c r="L6353" s="4">
        <f>SUM(Table16[[#This Row],[Price]]*4.42)</f>
        <v>111.64920000000001</v>
      </c>
      <c r="M6353" s="4">
        <v>4.95</v>
      </c>
      <c r="N6353" s="4">
        <f>SUM(Table16[[#This Row],[ChargeID]]*0.76)</f>
        <v>19.197600000000001</v>
      </c>
      <c r="O6353" s="4">
        <f>SUM(Table16[[#This Row],[Price]]*0.95)</f>
        <v>23.997</v>
      </c>
      <c r="P6353" s="4">
        <f>SUM(Table16[[#This Row],[Price]]*0.8)</f>
        <v>20.208000000000002</v>
      </c>
      <c r="Q6353" s="4">
        <f>SUM(Table16[[#This Row],[Price]]*0.6)</f>
        <v>15.156000000000001</v>
      </c>
    </row>
    <row r="6354" spans="1:17" x14ac:dyDescent="0.25">
      <c r="A6354" t="s">
        <v>333</v>
      </c>
      <c r="B6354">
        <v>4.6900000000000004</v>
      </c>
      <c r="C6354" t="s">
        <v>4025</v>
      </c>
      <c r="D6354">
        <v>259</v>
      </c>
      <c r="F6354" s="4">
        <v>4.6900000000000004</v>
      </c>
      <c r="J6354" s="4">
        <f>MIN(Table16[[#This Row],[Medicare Outpatient Allowable Rate]:[WPPA Inc Outpatient Allowable Rate]])</f>
        <v>0</v>
      </c>
      <c r="K6354" s="4">
        <f>MAX(Table16[[#This Row],[Blue Cross Outpatient Allowable Rate]:[WPPA Inc Outpatient Allowable Rate]])</f>
        <v>4.4554999999999998</v>
      </c>
      <c r="L6354" s="4">
        <f>SUM(Table16[[#This Row],[Price]]*4.42)</f>
        <v>20.729800000000001</v>
      </c>
      <c r="M6354" s="4">
        <v>0</v>
      </c>
      <c r="N6354" s="4">
        <f>SUM(Table16[[#This Row],[ChargeID]]*0.76)</f>
        <v>3.5644000000000005</v>
      </c>
      <c r="O6354" s="4">
        <f>SUM(Table16[[#This Row],[Price]]*0.95)</f>
        <v>4.4554999999999998</v>
      </c>
      <c r="P6354" s="4">
        <f>SUM(Table16[[#This Row],[Price]]*0.8)</f>
        <v>3.7520000000000007</v>
      </c>
      <c r="Q6354" s="4">
        <f>SUM(Table16[[#This Row],[Price]]*0.6)</f>
        <v>2.8140000000000001</v>
      </c>
    </row>
    <row r="6355" spans="1:17" x14ac:dyDescent="0.25">
      <c r="A6355" t="s">
        <v>333</v>
      </c>
      <c r="B6355">
        <v>20.399999999999999</v>
      </c>
      <c r="C6355" t="s">
        <v>4026</v>
      </c>
      <c r="D6355">
        <v>636</v>
      </c>
      <c r="F6355" s="4">
        <v>20.399999999999999</v>
      </c>
      <c r="G6355" t="s">
        <v>32</v>
      </c>
      <c r="J6355" s="4">
        <f>MIN(Table16[[#This Row],[Medicare Outpatient Allowable Rate]:[WPPA Inc Outpatient Allowable Rate]])</f>
        <v>0</v>
      </c>
      <c r="K6355" s="4">
        <f>MAX(Table16[[#This Row],[Blue Cross Outpatient Allowable Rate]:[WPPA Inc Outpatient Allowable Rate]])</f>
        <v>19.38</v>
      </c>
      <c r="L6355" s="4">
        <f>SUM(Table16[[#This Row],[Price]]*4.42)</f>
        <v>90.167999999999992</v>
      </c>
      <c r="M6355" s="4">
        <v>0</v>
      </c>
      <c r="N6355" s="4">
        <f>SUM(Table16[[#This Row],[ChargeID]]*0.76)</f>
        <v>15.504</v>
      </c>
      <c r="O6355" s="4">
        <f>SUM(Table16[[#This Row],[Price]]*0.95)</f>
        <v>19.38</v>
      </c>
      <c r="P6355" s="4">
        <f>SUM(Table16[[#This Row],[Price]]*0.8)</f>
        <v>16.32</v>
      </c>
      <c r="Q6355" s="4">
        <f>SUM(Table16[[#This Row],[Price]]*0.6)</f>
        <v>12.239999999999998</v>
      </c>
    </row>
    <row r="6356" spans="1:17" x14ac:dyDescent="0.25">
      <c r="A6356" t="s">
        <v>333</v>
      </c>
      <c r="B6356">
        <v>7.6</v>
      </c>
      <c r="C6356" t="s">
        <v>4027</v>
      </c>
      <c r="D6356">
        <v>259</v>
      </c>
      <c r="F6356" s="4">
        <v>7.6</v>
      </c>
      <c r="J6356" s="4">
        <f>MIN(Table16[[#This Row],[Medicare Outpatient Allowable Rate]:[WPPA Inc Outpatient Allowable Rate]])</f>
        <v>0</v>
      </c>
      <c r="K6356" s="4">
        <f>MAX(Table16[[#This Row],[Blue Cross Outpatient Allowable Rate]:[WPPA Inc Outpatient Allowable Rate]])</f>
        <v>7.22</v>
      </c>
      <c r="L6356" s="4">
        <f>SUM(Table16[[#This Row],[Price]]*4.42)</f>
        <v>33.591999999999999</v>
      </c>
      <c r="M6356" s="4">
        <v>0</v>
      </c>
      <c r="N6356" s="4">
        <f>SUM(Table16[[#This Row],[ChargeID]]*0.76)</f>
        <v>5.7759999999999998</v>
      </c>
      <c r="O6356" s="4">
        <f>SUM(Table16[[#This Row],[Price]]*0.95)</f>
        <v>7.22</v>
      </c>
      <c r="P6356" s="4">
        <f>SUM(Table16[[#This Row],[Price]]*0.8)</f>
        <v>6.08</v>
      </c>
      <c r="Q6356" s="4">
        <f>SUM(Table16[[#This Row],[Price]]*0.6)</f>
        <v>4.5599999999999996</v>
      </c>
    </row>
    <row r="6357" spans="1:17" x14ac:dyDescent="0.25">
      <c r="A6357" t="s">
        <v>333</v>
      </c>
      <c r="B6357">
        <v>19.420000000000002</v>
      </c>
      <c r="C6357" t="s">
        <v>4028</v>
      </c>
      <c r="D6357">
        <v>253</v>
      </c>
      <c r="F6357" s="4">
        <v>19.420000000000002</v>
      </c>
      <c r="J6357" s="4">
        <f>MIN(Table16[[#This Row],[Medicare Outpatient Allowable Rate]:[WPPA Inc Outpatient Allowable Rate]])</f>
        <v>0</v>
      </c>
      <c r="K6357" s="4">
        <f>MAX(Table16[[#This Row],[Blue Cross Outpatient Allowable Rate]:[WPPA Inc Outpatient Allowable Rate]])</f>
        <v>18.449000000000002</v>
      </c>
      <c r="L6357" s="4">
        <f>SUM(Table16[[#This Row],[Price]]*4.42)</f>
        <v>85.836400000000012</v>
      </c>
      <c r="M6357" s="4">
        <v>0</v>
      </c>
      <c r="N6357" s="4">
        <f>SUM(Table16[[#This Row],[ChargeID]]*0.76)</f>
        <v>14.759200000000002</v>
      </c>
      <c r="O6357" s="4">
        <f>SUM(Table16[[#This Row],[Price]]*0.95)</f>
        <v>18.449000000000002</v>
      </c>
      <c r="P6357" s="4">
        <f>SUM(Table16[[#This Row],[Price]]*0.8)</f>
        <v>15.536000000000001</v>
      </c>
      <c r="Q6357" s="4">
        <f>SUM(Table16[[#This Row],[Price]]*0.6)</f>
        <v>11.652000000000001</v>
      </c>
    </row>
    <row r="6358" spans="1:17" x14ac:dyDescent="0.25">
      <c r="A6358" t="s">
        <v>333</v>
      </c>
      <c r="B6358">
        <v>3.46</v>
      </c>
      <c r="C6358" t="s">
        <v>4029</v>
      </c>
      <c r="D6358">
        <v>259</v>
      </c>
      <c r="F6358" s="4">
        <v>3.46</v>
      </c>
      <c r="J6358" s="4">
        <f>MIN(Table16[[#This Row],[Medicare Outpatient Allowable Rate]:[WPPA Inc Outpatient Allowable Rate]])</f>
        <v>0</v>
      </c>
      <c r="K6358" s="4">
        <f>MAX(Table16[[#This Row],[Blue Cross Outpatient Allowable Rate]:[WPPA Inc Outpatient Allowable Rate]])</f>
        <v>3.2869999999999999</v>
      </c>
      <c r="L6358" s="4">
        <f>SUM(Table16[[#This Row],[Price]]*4.42)</f>
        <v>15.293199999999999</v>
      </c>
      <c r="M6358" s="4">
        <v>0</v>
      </c>
      <c r="N6358" s="4">
        <f>SUM(Table16[[#This Row],[ChargeID]]*0.76)</f>
        <v>2.6295999999999999</v>
      </c>
      <c r="O6358" s="4">
        <f>SUM(Table16[[#This Row],[Price]]*0.95)</f>
        <v>3.2869999999999999</v>
      </c>
      <c r="P6358" s="4">
        <f>SUM(Table16[[#This Row],[Price]]*0.8)</f>
        <v>2.7680000000000002</v>
      </c>
      <c r="Q6358" s="4">
        <f>SUM(Table16[[#This Row],[Price]]*0.6)</f>
        <v>2.0760000000000001</v>
      </c>
    </row>
    <row r="6359" spans="1:17" x14ac:dyDescent="0.25">
      <c r="A6359" t="s">
        <v>333</v>
      </c>
      <c r="B6359">
        <v>50.98</v>
      </c>
      <c r="C6359" t="s">
        <v>4030</v>
      </c>
      <c r="D6359">
        <v>636</v>
      </c>
      <c r="F6359" s="4">
        <v>50.98</v>
      </c>
      <c r="G6359" t="s">
        <v>4031</v>
      </c>
      <c r="J6359" s="4">
        <f>MIN(Table16[[#This Row],[Medicare Outpatient Allowable Rate]:[WPPA Inc Outpatient Allowable Rate]])</f>
        <v>13.73</v>
      </c>
      <c r="K6359" s="4">
        <f>MAX(Table16[[#This Row],[Blue Cross Outpatient Allowable Rate]:[WPPA Inc Outpatient Allowable Rate]])</f>
        <v>48.430999999999997</v>
      </c>
      <c r="L6359" s="4">
        <f>SUM(Table16[[#This Row],[Price]]*4.42)</f>
        <v>225.33159999999998</v>
      </c>
      <c r="M6359" s="4">
        <v>13.73</v>
      </c>
      <c r="N6359" s="4">
        <f>SUM(Table16[[#This Row],[ChargeID]]*0.76)</f>
        <v>38.744799999999998</v>
      </c>
      <c r="O6359" s="4">
        <f>SUM(Table16[[#This Row],[Price]]*0.95)</f>
        <v>48.430999999999997</v>
      </c>
      <c r="P6359" s="4">
        <f>SUM(Table16[[#This Row],[Price]]*0.8)</f>
        <v>40.783999999999999</v>
      </c>
      <c r="Q6359" s="4">
        <f>SUM(Table16[[#This Row],[Price]]*0.6)</f>
        <v>30.587999999999997</v>
      </c>
    </row>
    <row r="6360" spans="1:17" x14ac:dyDescent="0.25">
      <c r="A6360" t="s">
        <v>333</v>
      </c>
      <c r="B6360">
        <v>55.48</v>
      </c>
      <c r="C6360" t="s">
        <v>4032</v>
      </c>
      <c r="D6360">
        <v>250</v>
      </c>
      <c r="F6360" s="4">
        <v>55.48</v>
      </c>
      <c r="G6360" t="s">
        <v>4031</v>
      </c>
      <c r="J6360" s="4">
        <f>MIN(Table16[[#This Row],[Medicare Outpatient Allowable Rate]:[WPPA Inc Outpatient Allowable Rate]])</f>
        <v>13.73</v>
      </c>
      <c r="K6360" s="4">
        <f>MAX(Table16[[#This Row],[Blue Cross Outpatient Allowable Rate]:[WPPA Inc Outpatient Allowable Rate]])</f>
        <v>52.705999999999996</v>
      </c>
      <c r="L6360" s="4">
        <f>SUM(Table16[[#This Row],[Price]]*4.42)</f>
        <v>245.2216</v>
      </c>
      <c r="M6360" s="4">
        <v>13.73</v>
      </c>
      <c r="N6360" s="4">
        <f>SUM(Table16[[#This Row],[ChargeID]]*0.76)</f>
        <v>42.1648</v>
      </c>
      <c r="O6360" s="4">
        <f>SUM(Table16[[#This Row],[Price]]*0.95)</f>
        <v>52.705999999999996</v>
      </c>
      <c r="P6360" s="4">
        <f>SUM(Table16[[#This Row],[Price]]*0.8)</f>
        <v>44.384</v>
      </c>
      <c r="Q6360" s="4">
        <f>SUM(Table16[[#This Row],[Price]]*0.6)</f>
        <v>33.287999999999997</v>
      </c>
    </row>
    <row r="6361" spans="1:17" x14ac:dyDescent="0.25">
      <c r="A6361" t="s">
        <v>333</v>
      </c>
      <c r="B6361">
        <v>2.89</v>
      </c>
      <c r="C6361" t="s">
        <v>4033</v>
      </c>
      <c r="D6361">
        <v>259</v>
      </c>
      <c r="F6361" s="4">
        <v>2.89</v>
      </c>
      <c r="J6361" s="4">
        <f>MIN(Table16[[#This Row],[Medicare Outpatient Allowable Rate]:[WPPA Inc Outpatient Allowable Rate]])</f>
        <v>0</v>
      </c>
      <c r="K6361" s="4">
        <f>MAX(Table16[[#This Row],[Blue Cross Outpatient Allowable Rate]:[WPPA Inc Outpatient Allowable Rate]])</f>
        <v>2.7454999999999998</v>
      </c>
      <c r="L6361" s="4">
        <f>SUM(Table16[[#This Row],[Price]]*4.42)</f>
        <v>12.7738</v>
      </c>
      <c r="M6361" s="4">
        <v>0</v>
      </c>
      <c r="N6361" s="4">
        <f>SUM(Table16[[#This Row],[ChargeID]]*0.76)</f>
        <v>2.1964000000000001</v>
      </c>
      <c r="O6361" s="4">
        <f>SUM(Table16[[#This Row],[Price]]*0.95)</f>
        <v>2.7454999999999998</v>
      </c>
      <c r="P6361" s="4">
        <f>SUM(Table16[[#This Row],[Price]]*0.8)</f>
        <v>2.3120000000000003</v>
      </c>
      <c r="Q6361" s="4">
        <f>SUM(Table16[[#This Row],[Price]]*0.6)</f>
        <v>1.734</v>
      </c>
    </row>
    <row r="6362" spans="1:17" x14ac:dyDescent="0.25">
      <c r="A6362" t="s">
        <v>333</v>
      </c>
      <c r="B6362">
        <v>66.7</v>
      </c>
      <c r="C6362" t="s">
        <v>4034</v>
      </c>
      <c r="D6362">
        <v>253</v>
      </c>
      <c r="F6362" s="4">
        <v>66.7</v>
      </c>
      <c r="J6362" s="4">
        <f>MIN(Table16[[#This Row],[Medicare Outpatient Allowable Rate]:[WPPA Inc Outpatient Allowable Rate]])</f>
        <v>0</v>
      </c>
      <c r="K6362" s="4">
        <f>MAX(Table16[[#This Row],[Blue Cross Outpatient Allowable Rate]:[WPPA Inc Outpatient Allowable Rate]])</f>
        <v>63.365000000000002</v>
      </c>
      <c r="L6362" s="4">
        <f>SUM(Table16[[#This Row],[Price]]*4.42)</f>
        <v>294.81400000000002</v>
      </c>
      <c r="M6362" s="4">
        <v>0</v>
      </c>
      <c r="N6362" s="4">
        <f>SUM(Table16[[#This Row],[ChargeID]]*0.76)</f>
        <v>50.692</v>
      </c>
      <c r="O6362" s="4">
        <f>SUM(Table16[[#This Row],[Price]]*0.95)</f>
        <v>63.365000000000002</v>
      </c>
      <c r="P6362" s="4">
        <f>SUM(Table16[[#This Row],[Price]]*0.8)</f>
        <v>53.360000000000007</v>
      </c>
      <c r="Q6362" s="4">
        <f>SUM(Table16[[#This Row],[Price]]*0.6)</f>
        <v>40.020000000000003</v>
      </c>
    </row>
    <row r="6363" spans="1:17" x14ac:dyDescent="0.25">
      <c r="A6363" t="s">
        <v>333</v>
      </c>
      <c r="B6363">
        <v>20.62</v>
      </c>
      <c r="C6363" t="s">
        <v>4035</v>
      </c>
      <c r="D6363">
        <v>636</v>
      </c>
      <c r="F6363" s="4">
        <v>20.62</v>
      </c>
      <c r="G6363" t="s">
        <v>4036</v>
      </c>
      <c r="J6363" s="4">
        <f>MIN(Table16[[#This Row],[Medicare Outpatient Allowable Rate]:[WPPA Inc Outpatient Allowable Rate]])</f>
        <v>2.86</v>
      </c>
      <c r="K6363" s="4">
        <f>MAX(Table16[[#This Row],[Blue Cross Outpatient Allowable Rate]:[WPPA Inc Outpatient Allowable Rate]])</f>
        <v>19.588999999999999</v>
      </c>
      <c r="L6363" s="4">
        <f>SUM(Table16[[#This Row],[Price]]*4.42)</f>
        <v>91.1404</v>
      </c>
      <c r="M6363" s="4">
        <v>2.86</v>
      </c>
      <c r="N6363" s="4">
        <f>SUM(Table16[[#This Row],[ChargeID]]*0.76)</f>
        <v>15.671200000000001</v>
      </c>
      <c r="O6363" s="4">
        <f>SUM(Table16[[#This Row],[Price]]*0.95)</f>
        <v>19.588999999999999</v>
      </c>
      <c r="P6363" s="4">
        <f>SUM(Table16[[#This Row],[Price]]*0.8)</f>
        <v>16.496000000000002</v>
      </c>
      <c r="Q6363" s="4">
        <f>SUM(Table16[[#This Row],[Price]]*0.6)</f>
        <v>12.372</v>
      </c>
    </row>
    <row r="6364" spans="1:17" x14ac:dyDescent="0.25">
      <c r="A6364" t="s">
        <v>333</v>
      </c>
      <c r="B6364">
        <v>2.5</v>
      </c>
      <c r="C6364" t="s">
        <v>4037</v>
      </c>
      <c r="D6364">
        <v>259</v>
      </c>
      <c r="F6364" s="4">
        <v>2.5</v>
      </c>
      <c r="J6364" s="4">
        <f>MIN(Table16[[#This Row],[Medicare Outpatient Allowable Rate]:[WPPA Inc Outpatient Allowable Rate]])</f>
        <v>0</v>
      </c>
      <c r="K6364" s="4">
        <f>MAX(Table16[[#This Row],[Blue Cross Outpatient Allowable Rate]:[WPPA Inc Outpatient Allowable Rate]])</f>
        <v>2.375</v>
      </c>
      <c r="L6364" s="4">
        <f>SUM(Table16[[#This Row],[Price]]*4.42)</f>
        <v>11.05</v>
      </c>
      <c r="M6364" s="4">
        <v>0</v>
      </c>
      <c r="N6364" s="4">
        <f>SUM(Table16[[#This Row],[ChargeID]]*0.76)</f>
        <v>1.9</v>
      </c>
      <c r="O6364" s="4">
        <f>SUM(Table16[[#This Row],[Price]]*0.95)</f>
        <v>2.375</v>
      </c>
      <c r="P6364" s="4">
        <f>SUM(Table16[[#This Row],[Price]]*0.8)</f>
        <v>2</v>
      </c>
      <c r="Q6364" s="4">
        <f>SUM(Table16[[#This Row],[Price]]*0.6)</f>
        <v>1.5</v>
      </c>
    </row>
    <row r="6365" spans="1:17" x14ac:dyDescent="0.25">
      <c r="A6365" t="s">
        <v>333</v>
      </c>
      <c r="B6365">
        <v>82.54</v>
      </c>
      <c r="C6365" t="s">
        <v>4038</v>
      </c>
      <c r="D6365">
        <v>253</v>
      </c>
      <c r="F6365" s="4">
        <v>82.54</v>
      </c>
      <c r="J6365" s="4">
        <f>MIN(Table16[[#This Row],[Medicare Outpatient Allowable Rate]:[WPPA Inc Outpatient Allowable Rate]])</f>
        <v>0</v>
      </c>
      <c r="K6365" s="4">
        <f>MAX(Table16[[#This Row],[Blue Cross Outpatient Allowable Rate]:[WPPA Inc Outpatient Allowable Rate]])</f>
        <v>78.412999999999997</v>
      </c>
      <c r="L6365" s="4">
        <f>SUM(Table16[[#This Row],[Price]]*4.42)</f>
        <v>364.82680000000005</v>
      </c>
      <c r="M6365" s="4">
        <v>0</v>
      </c>
      <c r="N6365" s="4">
        <f>SUM(Table16[[#This Row],[ChargeID]]*0.76)</f>
        <v>62.730400000000003</v>
      </c>
      <c r="O6365" s="4">
        <f>SUM(Table16[[#This Row],[Price]]*0.95)</f>
        <v>78.412999999999997</v>
      </c>
      <c r="P6365" s="4">
        <f>SUM(Table16[[#This Row],[Price]]*0.8)</f>
        <v>66.032000000000011</v>
      </c>
      <c r="Q6365" s="4">
        <f>SUM(Table16[[#This Row],[Price]]*0.6)</f>
        <v>49.524000000000001</v>
      </c>
    </row>
    <row r="6366" spans="1:17" x14ac:dyDescent="0.25">
      <c r="A6366" t="s">
        <v>333</v>
      </c>
      <c r="B6366">
        <v>3.67</v>
      </c>
      <c r="C6366" t="s">
        <v>4039</v>
      </c>
      <c r="D6366">
        <v>259</v>
      </c>
      <c r="F6366" s="4">
        <v>3.67</v>
      </c>
      <c r="J6366" s="4">
        <f>MIN(Table16[[#This Row],[Medicare Outpatient Allowable Rate]:[WPPA Inc Outpatient Allowable Rate]])</f>
        <v>0</v>
      </c>
      <c r="K6366" s="4">
        <f>MAX(Table16[[#This Row],[Blue Cross Outpatient Allowable Rate]:[WPPA Inc Outpatient Allowable Rate]])</f>
        <v>3.4864999999999999</v>
      </c>
      <c r="L6366" s="4">
        <f>SUM(Table16[[#This Row],[Price]]*4.42)</f>
        <v>16.221399999999999</v>
      </c>
      <c r="M6366" s="4">
        <v>0</v>
      </c>
      <c r="N6366" s="4">
        <f>SUM(Table16[[#This Row],[ChargeID]]*0.76)</f>
        <v>2.7892000000000001</v>
      </c>
      <c r="O6366" s="4">
        <f>SUM(Table16[[#This Row],[Price]]*0.95)</f>
        <v>3.4864999999999999</v>
      </c>
      <c r="P6366" s="4">
        <f>SUM(Table16[[#This Row],[Price]]*0.8)</f>
        <v>2.9359999999999999</v>
      </c>
      <c r="Q6366" s="4">
        <f>SUM(Table16[[#This Row],[Price]]*0.6)</f>
        <v>2.202</v>
      </c>
    </row>
    <row r="6367" spans="1:17" x14ac:dyDescent="0.25">
      <c r="A6367" t="s">
        <v>333</v>
      </c>
      <c r="B6367">
        <v>6.67</v>
      </c>
      <c r="C6367" t="s">
        <v>4040</v>
      </c>
      <c r="D6367">
        <v>259</v>
      </c>
      <c r="F6367" s="4">
        <v>6.67</v>
      </c>
      <c r="J6367" s="4">
        <f>MIN(Table16[[#This Row],[Medicare Outpatient Allowable Rate]:[WPPA Inc Outpatient Allowable Rate]])</f>
        <v>0</v>
      </c>
      <c r="K6367" s="4">
        <f>MAX(Table16[[#This Row],[Blue Cross Outpatient Allowable Rate]:[WPPA Inc Outpatient Allowable Rate]])</f>
        <v>6.3365</v>
      </c>
      <c r="L6367" s="4">
        <f>SUM(Table16[[#This Row],[Price]]*4.42)</f>
        <v>29.481400000000001</v>
      </c>
      <c r="M6367" s="4">
        <v>0</v>
      </c>
      <c r="N6367" s="4">
        <f>SUM(Table16[[#This Row],[ChargeID]]*0.76)</f>
        <v>5.0692000000000004</v>
      </c>
      <c r="O6367" s="4">
        <f>SUM(Table16[[#This Row],[Price]]*0.95)</f>
        <v>6.3365</v>
      </c>
      <c r="P6367" s="4">
        <f>SUM(Table16[[#This Row],[Price]]*0.8)</f>
        <v>5.3360000000000003</v>
      </c>
      <c r="Q6367" s="4">
        <f>SUM(Table16[[#This Row],[Price]]*0.6)</f>
        <v>4.0019999999999998</v>
      </c>
    </row>
    <row r="6368" spans="1:17" x14ac:dyDescent="0.25">
      <c r="A6368" t="s">
        <v>333</v>
      </c>
      <c r="B6368">
        <v>45.13</v>
      </c>
      <c r="C6368" t="s">
        <v>4041</v>
      </c>
      <c r="D6368">
        <v>636</v>
      </c>
      <c r="F6368" s="4">
        <v>45.13</v>
      </c>
      <c r="G6368" t="s">
        <v>4042</v>
      </c>
      <c r="J6368" s="4">
        <f>MIN(Table16[[#This Row],[Medicare Outpatient Allowable Rate]:[WPPA Inc Outpatient Allowable Rate]])</f>
        <v>3.52</v>
      </c>
      <c r="K6368" s="4">
        <f>MAX(Table16[[#This Row],[Blue Cross Outpatient Allowable Rate]:[WPPA Inc Outpatient Allowable Rate]])</f>
        <v>42.8735</v>
      </c>
      <c r="L6368" s="4">
        <f>SUM(Table16[[#This Row],[Price]]*4.42)</f>
        <v>199.47460000000001</v>
      </c>
      <c r="M6368" s="4">
        <v>3.52</v>
      </c>
      <c r="N6368" s="4">
        <f>SUM(Table16[[#This Row],[ChargeID]]*0.76)</f>
        <v>34.2988</v>
      </c>
      <c r="O6368" s="4">
        <f>SUM(Table16[[#This Row],[Price]]*0.95)</f>
        <v>42.8735</v>
      </c>
      <c r="P6368" s="4">
        <f>SUM(Table16[[#This Row],[Price]]*0.8)</f>
        <v>36.104000000000006</v>
      </c>
      <c r="Q6368" s="4">
        <f>SUM(Table16[[#This Row],[Price]]*0.6)</f>
        <v>27.077999999999999</v>
      </c>
    </row>
    <row r="6369" spans="1:17" x14ac:dyDescent="0.25">
      <c r="A6369" t="s">
        <v>333</v>
      </c>
      <c r="B6369">
        <v>13.14</v>
      </c>
      <c r="C6369" t="s">
        <v>4043</v>
      </c>
      <c r="D6369">
        <v>250</v>
      </c>
      <c r="F6369" s="4">
        <v>13.14</v>
      </c>
      <c r="G6369" t="s">
        <v>4044</v>
      </c>
      <c r="J6369" s="4">
        <f>MIN(Table16[[#This Row],[Medicare Outpatient Allowable Rate]:[WPPA Inc Outpatient Allowable Rate]])</f>
        <v>1.0900000000000001</v>
      </c>
      <c r="K6369" s="4">
        <f>MAX(Table16[[#This Row],[Blue Cross Outpatient Allowable Rate]:[WPPA Inc Outpatient Allowable Rate]])</f>
        <v>12.483000000000001</v>
      </c>
      <c r="L6369" s="4">
        <f>SUM(Table16[[#This Row],[Price]]*4.42)</f>
        <v>58.078800000000001</v>
      </c>
      <c r="M6369" s="4">
        <v>1.0900000000000001</v>
      </c>
      <c r="N6369" s="4">
        <f>SUM(Table16[[#This Row],[ChargeID]]*0.76)</f>
        <v>9.9863999999999997</v>
      </c>
      <c r="O6369" s="4">
        <f>SUM(Table16[[#This Row],[Price]]*0.95)</f>
        <v>12.483000000000001</v>
      </c>
      <c r="P6369" s="4">
        <f>SUM(Table16[[#This Row],[Price]]*0.8)</f>
        <v>10.512</v>
      </c>
      <c r="Q6369" s="4">
        <f>SUM(Table16[[#This Row],[Price]]*0.6)</f>
        <v>7.8840000000000003</v>
      </c>
    </row>
    <row r="6370" spans="1:17" x14ac:dyDescent="0.25">
      <c r="A6370" t="s">
        <v>333</v>
      </c>
      <c r="B6370">
        <v>17.100000000000001</v>
      </c>
      <c r="C6370" t="s">
        <v>4045</v>
      </c>
      <c r="D6370">
        <v>636</v>
      </c>
      <c r="F6370" s="4">
        <v>17.100000000000001</v>
      </c>
      <c r="G6370" t="s">
        <v>32</v>
      </c>
      <c r="J6370" s="4">
        <f>MIN(Table16[[#This Row],[Medicare Outpatient Allowable Rate]:[WPPA Inc Outpatient Allowable Rate]])</f>
        <v>0</v>
      </c>
      <c r="K6370" s="4">
        <f>MAX(Table16[[#This Row],[Blue Cross Outpatient Allowable Rate]:[WPPA Inc Outpatient Allowable Rate]])</f>
        <v>16.245000000000001</v>
      </c>
      <c r="L6370" s="4">
        <f>SUM(Table16[[#This Row],[Price]]*4.42)</f>
        <v>75.582000000000008</v>
      </c>
      <c r="M6370" s="4">
        <v>0</v>
      </c>
      <c r="N6370" s="4">
        <f>SUM(Table16[[#This Row],[ChargeID]]*0.76)</f>
        <v>12.996</v>
      </c>
      <c r="O6370" s="4">
        <f>SUM(Table16[[#This Row],[Price]]*0.95)</f>
        <v>16.245000000000001</v>
      </c>
      <c r="P6370" s="4">
        <f>SUM(Table16[[#This Row],[Price]]*0.8)</f>
        <v>13.680000000000001</v>
      </c>
      <c r="Q6370" s="4">
        <f>SUM(Table16[[#This Row],[Price]]*0.6)</f>
        <v>10.26</v>
      </c>
    </row>
    <row r="6371" spans="1:17" x14ac:dyDescent="0.25">
      <c r="A6371" t="s">
        <v>333</v>
      </c>
      <c r="B6371">
        <v>25.5</v>
      </c>
      <c r="C6371" t="s">
        <v>4046</v>
      </c>
      <c r="D6371">
        <v>636</v>
      </c>
      <c r="F6371" s="4">
        <v>25.5</v>
      </c>
      <c r="G6371" t="s">
        <v>4047</v>
      </c>
      <c r="J6371" s="4">
        <f>MIN(Table16[[#This Row],[Medicare Outpatient Allowable Rate]:[WPPA Inc Outpatient Allowable Rate]])</f>
        <v>15.299999999999999</v>
      </c>
      <c r="K6371" s="4">
        <f>MAX(Table16[[#This Row],[Blue Cross Outpatient Allowable Rate]:[WPPA Inc Outpatient Allowable Rate]])</f>
        <v>24.224999999999998</v>
      </c>
      <c r="L6371" s="4">
        <f>SUM(Table16[[#This Row],[Price]]*4.42)</f>
        <v>112.71</v>
      </c>
      <c r="M6371" s="4">
        <v>22.07</v>
      </c>
      <c r="N6371" s="4">
        <f>SUM(Table16[[#This Row],[ChargeID]]*0.76)</f>
        <v>19.38</v>
      </c>
      <c r="O6371" s="4">
        <f>SUM(Table16[[#This Row],[Price]]*0.95)</f>
        <v>24.224999999999998</v>
      </c>
      <c r="P6371" s="4">
        <f>SUM(Table16[[#This Row],[Price]]*0.8)</f>
        <v>20.400000000000002</v>
      </c>
      <c r="Q6371" s="4">
        <f>SUM(Table16[[#This Row],[Price]]*0.6)</f>
        <v>15.299999999999999</v>
      </c>
    </row>
    <row r="6372" spans="1:17" x14ac:dyDescent="0.25">
      <c r="A6372" t="s">
        <v>333</v>
      </c>
      <c r="B6372">
        <v>2.5</v>
      </c>
      <c r="C6372" t="s">
        <v>4048</v>
      </c>
      <c r="D6372">
        <v>259</v>
      </c>
      <c r="F6372" s="4">
        <v>2.5</v>
      </c>
      <c r="J6372" s="4">
        <f>MIN(Table16[[#This Row],[Medicare Outpatient Allowable Rate]:[WPPA Inc Outpatient Allowable Rate]])</f>
        <v>0</v>
      </c>
      <c r="K6372" s="4">
        <f>MAX(Table16[[#This Row],[Blue Cross Outpatient Allowable Rate]:[WPPA Inc Outpatient Allowable Rate]])</f>
        <v>2.375</v>
      </c>
      <c r="L6372" s="4">
        <f>SUM(Table16[[#This Row],[Price]]*4.42)</f>
        <v>11.05</v>
      </c>
      <c r="M6372" s="4">
        <v>0</v>
      </c>
      <c r="N6372" s="4">
        <f>SUM(Table16[[#This Row],[ChargeID]]*0.76)</f>
        <v>1.9</v>
      </c>
      <c r="O6372" s="4">
        <f>SUM(Table16[[#This Row],[Price]]*0.95)</f>
        <v>2.375</v>
      </c>
      <c r="P6372" s="4">
        <f>SUM(Table16[[#This Row],[Price]]*0.8)</f>
        <v>2</v>
      </c>
      <c r="Q6372" s="4">
        <f>SUM(Table16[[#This Row],[Price]]*0.6)</f>
        <v>1.5</v>
      </c>
    </row>
    <row r="6373" spans="1:17" x14ac:dyDescent="0.25">
      <c r="A6373" t="s">
        <v>333</v>
      </c>
      <c r="B6373">
        <v>5.26</v>
      </c>
      <c r="C6373" t="s">
        <v>4049</v>
      </c>
      <c r="D6373">
        <v>259</v>
      </c>
      <c r="F6373" s="4">
        <v>5.26</v>
      </c>
      <c r="J6373" s="4">
        <f>MIN(Table16[[#This Row],[Medicare Outpatient Allowable Rate]:[WPPA Inc Outpatient Allowable Rate]])</f>
        <v>0</v>
      </c>
      <c r="K6373" s="4">
        <f>MAX(Table16[[#This Row],[Blue Cross Outpatient Allowable Rate]:[WPPA Inc Outpatient Allowable Rate]])</f>
        <v>4.9969999999999999</v>
      </c>
      <c r="L6373" s="4">
        <f>SUM(Table16[[#This Row],[Price]]*4.42)</f>
        <v>23.249199999999998</v>
      </c>
      <c r="M6373" s="4">
        <v>0</v>
      </c>
      <c r="N6373" s="4">
        <f>SUM(Table16[[#This Row],[ChargeID]]*0.76)</f>
        <v>3.9975999999999998</v>
      </c>
      <c r="O6373" s="4">
        <f>SUM(Table16[[#This Row],[Price]]*0.95)</f>
        <v>4.9969999999999999</v>
      </c>
      <c r="P6373" s="4">
        <f>SUM(Table16[[#This Row],[Price]]*0.8)</f>
        <v>4.2080000000000002</v>
      </c>
      <c r="Q6373" s="4">
        <f>SUM(Table16[[#This Row],[Price]]*0.6)</f>
        <v>3.1559999999999997</v>
      </c>
    </row>
    <row r="6374" spans="1:17" x14ac:dyDescent="0.25">
      <c r="A6374" t="s">
        <v>333</v>
      </c>
      <c r="B6374">
        <v>16.3</v>
      </c>
      <c r="C6374" t="s">
        <v>4050</v>
      </c>
      <c r="D6374">
        <v>253</v>
      </c>
      <c r="F6374" s="4">
        <v>16.3</v>
      </c>
      <c r="J6374" s="4">
        <f>MIN(Table16[[#This Row],[Medicare Outpatient Allowable Rate]:[WPPA Inc Outpatient Allowable Rate]])</f>
        <v>0</v>
      </c>
      <c r="K6374" s="4">
        <f>MAX(Table16[[#This Row],[Blue Cross Outpatient Allowable Rate]:[WPPA Inc Outpatient Allowable Rate]])</f>
        <v>15.484999999999999</v>
      </c>
      <c r="L6374" s="4">
        <f>SUM(Table16[[#This Row],[Price]]*4.42)</f>
        <v>72.046000000000006</v>
      </c>
      <c r="M6374" s="4">
        <v>0</v>
      </c>
      <c r="N6374" s="4">
        <f>SUM(Table16[[#This Row],[ChargeID]]*0.76)</f>
        <v>12.388</v>
      </c>
      <c r="O6374" s="4">
        <f>SUM(Table16[[#This Row],[Price]]*0.95)</f>
        <v>15.484999999999999</v>
      </c>
      <c r="P6374" s="4">
        <f>SUM(Table16[[#This Row],[Price]]*0.8)</f>
        <v>13.040000000000001</v>
      </c>
      <c r="Q6374" s="4">
        <f>SUM(Table16[[#This Row],[Price]]*0.6)</f>
        <v>9.7799999999999994</v>
      </c>
    </row>
    <row r="6375" spans="1:17" x14ac:dyDescent="0.25">
      <c r="A6375" t="s">
        <v>333</v>
      </c>
      <c r="B6375">
        <v>126.9</v>
      </c>
      <c r="C6375" t="s">
        <v>4051</v>
      </c>
      <c r="D6375">
        <v>636</v>
      </c>
      <c r="F6375" s="4">
        <v>126.9</v>
      </c>
      <c r="G6375" t="s">
        <v>4052</v>
      </c>
      <c r="J6375" s="4">
        <f>MIN(Table16[[#This Row],[Medicare Outpatient Allowable Rate]:[WPPA Inc Outpatient Allowable Rate]])</f>
        <v>0.56999999999999995</v>
      </c>
      <c r="K6375" s="4">
        <f>MAX(Table16[[#This Row],[Blue Cross Outpatient Allowable Rate]:[WPPA Inc Outpatient Allowable Rate]])</f>
        <v>120.55500000000001</v>
      </c>
      <c r="L6375" s="4">
        <f>SUM(Table16[[#This Row],[Price]]*4.42)</f>
        <v>560.89800000000002</v>
      </c>
      <c r="M6375" s="4">
        <v>0.56999999999999995</v>
      </c>
      <c r="N6375" s="4">
        <f>SUM(Table16[[#This Row],[ChargeID]]*0.76)</f>
        <v>96.444000000000003</v>
      </c>
      <c r="O6375" s="4">
        <f>SUM(Table16[[#This Row],[Price]]*0.95)</f>
        <v>120.55500000000001</v>
      </c>
      <c r="P6375" s="4">
        <f>SUM(Table16[[#This Row],[Price]]*0.8)</f>
        <v>101.52000000000001</v>
      </c>
      <c r="Q6375" s="4">
        <f>SUM(Table16[[#This Row],[Price]]*0.6)</f>
        <v>76.14</v>
      </c>
    </row>
    <row r="6376" spans="1:17" x14ac:dyDescent="0.25">
      <c r="A6376" t="s">
        <v>333</v>
      </c>
      <c r="B6376">
        <v>11.49</v>
      </c>
      <c r="C6376" t="s">
        <v>4053</v>
      </c>
      <c r="D6376">
        <v>259</v>
      </c>
      <c r="F6376" s="4">
        <v>11.49</v>
      </c>
      <c r="J6376" s="4">
        <f>MIN(Table16[[#This Row],[Medicare Outpatient Allowable Rate]:[WPPA Inc Outpatient Allowable Rate]])</f>
        <v>0</v>
      </c>
      <c r="K6376" s="4">
        <f>MAX(Table16[[#This Row],[Blue Cross Outpatient Allowable Rate]:[WPPA Inc Outpatient Allowable Rate]])</f>
        <v>10.9155</v>
      </c>
      <c r="L6376" s="4">
        <f>SUM(Table16[[#This Row],[Price]]*4.42)</f>
        <v>50.785800000000002</v>
      </c>
      <c r="M6376" s="4">
        <v>0</v>
      </c>
      <c r="N6376" s="4">
        <f>SUM(Table16[[#This Row],[ChargeID]]*0.76)</f>
        <v>8.7324000000000002</v>
      </c>
      <c r="O6376" s="4">
        <f>SUM(Table16[[#This Row],[Price]]*0.95)</f>
        <v>10.9155</v>
      </c>
      <c r="P6376" s="4">
        <f>SUM(Table16[[#This Row],[Price]]*0.8)</f>
        <v>9.1920000000000002</v>
      </c>
      <c r="Q6376" s="4">
        <f>SUM(Table16[[#This Row],[Price]]*0.6)</f>
        <v>6.8940000000000001</v>
      </c>
    </row>
    <row r="6377" spans="1:17" x14ac:dyDescent="0.25">
      <c r="A6377" t="s">
        <v>333</v>
      </c>
      <c r="B6377">
        <v>13.47</v>
      </c>
      <c r="C6377" t="s">
        <v>4054</v>
      </c>
      <c r="D6377">
        <v>253</v>
      </c>
      <c r="F6377" s="4">
        <v>13.47</v>
      </c>
      <c r="J6377" s="4">
        <f>MIN(Table16[[#This Row],[Medicare Outpatient Allowable Rate]:[WPPA Inc Outpatient Allowable Rate]])</f>
        <v>0</v>
      </c>
      <c r="K6377" s="4">
        <f>MAX(Table16[[#This Row],[Blue Cross Outpatient Allowable Rate]:[WPPA Inc Outpatient Allowable Rate]])</f>
        <v>12.7965</v>
      </c>
      <c r="L6377" s="4">
        <f>SUM(Table16[[#This Row],[Price]]*4.42)</f>
        <v>59.537400000000005</v>
      </c>
      <c r="M6377" s="4">
        <v>0</v>
      </c>
      <c r="N6377" s="4">
        <f>SUM(Table16[[#This Row],[ChargeID]]*0.76)</f>
        <v>10.237200000000001</v>
      </c>
      <c r="O6377" s="4">
        <f>SUM(Table16[[#This Row],[Price]]*0.95)</f>
        <v>12.7965</v>
      </c>
      <c r="P6377" s="4">
        <f>SUM(Table16[[#This Row],[Price]]*0.8)</f>
        <v>10.776000000000002</v>
      </c>
      <c r="Q6377" s="4">
        <f>SUM(Table16[[#This Row],[Price]]*0.6)</f>
        <v>8.0820000000000007</v>
      </c>
    </row>
    <row r="6378" spans="1:17" x14ac:dyDescent="0.25">
      <c r="A6378" t="s">
        <v>333</v>
      </c>
      <c r="B6378">
        <v>17.62</v>
      </c>
      <c r="C6378" t="s">
        <v>4055</v>
      </c>
      <c r="D6378">
        <v>253</v>
      </c>
      <c r="F6378" s="4">
        <v>17.62</v>
      </c>
      <c r="J6378" s="4">
        <f>MIN(Table16[[#This Row],[Medicare Outpatient Allowable Rate]:[WPPA Inc Outpatient Allowable Rate]])</f>
        <v>0</v>
      </c>
      <c r="K6378" s="4">
        <f>MAX(Table16[[#This Row],[Blue Cross Outpatient Allowable Rate]:[WPPA Inc Outpatient Allowable Rate]])</f>
        <v>16.739000000000001</v>
      </c>
      <c r="L6378" s="4">
        <f>SUM(Table16[[#This Row],[Price]]*4.42)</f>
        <v>77.880400000000009</v>
      </c>
      <c r="M6378" s="4">
        <v>0</v>
      </c>
      <c r="N6378" s="4">
        <f>SUM(Table16[[#This Row],[ChargeID]]*0.76)</f>
        <v>13.391200000000001</v>
      </c>
      <c r="O6378" s="4">
        <f>SUM(Table16[[#This Row],[Price]]*0.95)</f>
        <v>16.739000000000001</v>
      </c>
      <c r="P6378" s="4">
        <f>SUM(Table16[[#This Row],[Price]]*0.8)</f>
        <v>14.096000000000002</v>
      </c>
      <c r="Q6378" s="4">
        <f>SUM(Table16[[#This Row],[Price]]*0.6)</f>
        <v>10.572000000000001</v>
      </c>
    </row>
    <row r="6379" spans="1:17" x14ac:dyDescent="0.25">
      <c r="A6379" t="s">
        <v>333</v>
      </c>
      <c r="B6379">
        <v>34.65</v>
      </c>
      <c r="C6379" t="s">
        <v>4056</v>
      </c>
      <c r="D6379">
        <v>259</v>
      </c>
      <c r="F6379" s="4">
        <v>34.65</v>
      </c>
      <c r="J6379" s="4">
        <f>MIN(Table16[[#This Row],[Medicare Outpatient Allowable Rate]:[WPPA Inc Outpatient Allowable Rate]])</f>
        <v>0</v>
      </c>
      <c r="K6379" s="4">
        <f>MAX(Table16[[#This Row],[Blue Cross Outpatient Allowable Rate]:[WPPA Inc Outpatient Allowable Rate]])</f>
        <v>32.917499999999997</v>
      </c>
      <c r="L6379" s="4">
        <f>SUM(Table16[[#This Row],[Price]]*4.42)</f>
        <v>153.15299999999999</v>
      </c>
      <c r="M6379" s="4">
        <v>0</v>
      </c>
      <c r="N6379" s="4">
        <f>SUM(Table16[[#This Row],[ChargeID]]*0.76)</f>
        <v>26.334</v>
      </c>
      <c r="O6379" s="4">
        <f>SUM(Table16[[#This Row],[Price]]*0.95)</f>
        <v>32.917499999999997</v>
      </c>
      <c r="P6379" s="4">
        <f>SUM(Table16[[#This Row],[Price]]*0.8)</f>
        <v>27.72</v>
      </c>
      <c r="Q6379" s="4">
        <f>SUM(Table16[[#This Row],[Price]]*0.6)</f>
        <v>20.79</v>
      </c>
    </row>
    <row r="6380" spans="1:17" x14ac:dyDescent="0.25">
      <c r="A6380" t="s">
        <v>333</v>
      </c>
      <c r="B6380">
        <v>22.8</v>
      </c>
      <c r="C6380" t="s">
        <v>4057</v>
      </c>
      <c r="D6380">
        <v>253</v>
      </c>
      <c r="F6380" s="4">
        <v>22.8</v>
      </c>
      <c r="J6380" s="4">
        <f>MIN(Table16[[#This Row],[Medicare Outpatient Allowable Rate]:[WPPA Inc Outpatient Allowable Rate]])</f>
        <v>0</v>
      </c>
      <c r="K6380" s="4">
        <f>MAX(Table16[[#This Row],[Blue Cross Outpatient Allowable Rate]:[WPPA Inc Outpatient Allowable Rate]])</f>
        <v>21.66</v>
      </c>
      <c r="L6380" s="4">
        <f>SUM(Table16[[#This Row],[Price]]*4.42)</f>
        <v>100.776</v>
      </c>
      <c r="M6380" s="4">
        <v>0</v>
      </c>
      <c r="N6380" s="4">
        <f>SUM(Table16[[#This Row],[ChargeID]]*0.76)</f>
        <v>17.327999999999999</v>
      </c>
      <c r="O6380" s="4">
        <f>SUM(Table16[[#This Row],[Price]]*0.95)</f>
        <v>21.66</v>
      </c>
      <c r="P6380" s="4">
        <f>SUM(Table16[[#This Row],[Price]]*0.8)</f>
        <v>18.240000000000002</v>
      </c>
      <c r="Q6380" s="4">
        <f>SUM(Table16[[#This Row],[Price]]*0.6)</f>
        <v>13.68</v>
      </c>
    </row>
    <row r="6381" spans="1:17" x14ac:dyDescent="0.25">
      <c r="A6381" t="s">
        <v>333</v>
      </c>
      <c r="B6381">
        <v>8.23</v>
      </c>
      <c r="C6381" t="s">
        <v>4058</v>
      </c>
      <c r="D6381">
        <v>259</v>
      </c>
      <c r="F6381" s="4">
        <v>8.23</v>
      </c>
      <c r="J6381" s="4">
        <f>MIN(Table16[[#This Row],[Medicare Outpatient Allowable Rate]:[WPPA Inc Outpatient Allowable Rate]])</f>
        <v>0</v>
      </c>
      <c r="K6381" s="4">
        <f>MAX(Table16[[#This Row],[Blue Cross Outpatient Allowable Rate]:[WPPA Inc Outpatient Allowable Rate]])</f>
        <v>7.8185000000000002</v>
      </c>
      <c r="L6381" s="4">
        <f>SUM(Table16[[#This Row],[Price]]*4.42)</f>
        <v>36.376600000000003</v>
      </c>
      <c r="M6381" s="4">
        <v>0</v>
      </c>
      <c r="N6381" s="4">
        <f>SUM(Table16[[#This Row],[ChargeID]]*0.76)</f>
        <v>6.2548000000000004</v>
      </c>
      <c r="O6381" s="4">
        <f>SUM(Table16[[#This Row],[Price]]*0.95)</f>
        <v>7.8185000000000002</v>
      </c>
      <c r="P6381" s="4">
        <f>SUM(Table16[[#This Row],[Price]]*0.8)</f>
        <v>6.5840000000000005</v>
      </c>
      <c r="Q6381" s="4">
        <f>SUM(Table16[[#This Row],[Price]]*0.6)</f>
        <v>4.9379999999999997</v>
      </c>
    </row>
    <row r="6382" spans="1:17" x14ac:dyDescent="0.25">
      <c r="A6382" t="s">
        <v>333</v>
      </c>
      <c r="B6382">
        <v>94.9</v>
      </c>
      <c r="C6382" t="s">
        <v>4059</v>
      </c>
      <c r="D6382">
        <v>259</v>
      </c>
      <c r="F6382" s="4">
        <v>94.9</v>
      </c>
      <c r="J6382" s="4">
        <f>MIN(Table16[[#This Row],[Medicare Outpatient Allowable Rate]:[WPPA Inc Outpatient Allowable Rate]])</f>
        <v>0</v>
      </c>
      <c r="K6382" s="4">
        <f>MAX(Table16[[#This Row],[Blue Cross Outpatient Allowable Rate]:[WPPA Inc Outpatient Allowable Rate]])</f>
        <v>90.155000000000001</v>
      </c>
      <c r="L6382" s="4">
        <f>SUM(Table16[[#This Row],[Price]]*4.42)</f>
        <v>419.45800000000003</v>
      </c>
      <c r="M6382" s="4">
        <v>0</v>
      </c>
      <c r="N6382" s="4">
        <f>SUM(Table16[[#This Row],[ChargeID]]*0.76)</f>
        <v>72.124000000000009</v>
      </c>
      <c r="O6382" s="4">
        <f>SUM(Table16[[#This Row],[Price]]*0.95)</f>
        <v>90.155000000000001</v>
      </c>
      <c r="P6382" s="4">
        <f>SUM(Table16[[#This Row],[Price]]*0.8)</f>
        <v>75.92</v>
      </c>
      <c r="Q6382" s="4">
        <f>SUM(Table16[[#This Row],[Price]]*0.6)</f>
        <v>56.940000000000005</v>
      </c>
    </row>
    <row r="6383" spans="1:17" x14ac:dyDescent="0.25">
      <c r="A6383" t="s">
        <v>333</v>
      </c>
      <c r="B6383">
        <v>8.06</v>
      </c>
      <c r="C6383" t="s">
        <v>4060</v>
      </c>
      <c r="D6383">
        <v>259</v>
      </c>
      <c r="F6383" s="4">
        <v>8.06</v>
      </c>
      <c r="J6383" s="4">
        <f>MIN(Table16[[#This Row],[Medicare Outpatient Allowable Rate]:[WPPA Inc Outpatient Allowable Rate]])</f>
        <v>0</v>
      </c>
      <c r="K6383" s="4">
        <f>MAX(Table16[[#This Row],[Blue Cross Outpatient Allowable Rate]:[WPPA Inc Outpatient Allowable Rate]])</f>
        <v>7.657</v>
      </c>
      <c r="L6383" s="4">
        <f>SUM(Table16[[#This Row],[Price]]*4.42)</f>
        <v>35.6252</v>
      </c>
      <c r="M6383" s="4">
        <v>0</v>
      </c>
      <c r="N6383" s="4">
        <f>SUM(Table16[[#This Row],[ChargeID]]*0.76)</f>
        <v>6.1256000000000004</v>
      </c>
      <c r="O6383" s="4">
        <f>SUM(Table16[[#This Row],[Price]]*0.95)</f>
        <v>7.657</v>
      </c>
      <c r="P6383" s="4">
        <f>SUM(Table16[[#This Row],[Price]]*0.8)</f>
        <v>6.4480000000000004</v>
      </c>
      <c r="Q6383" s="4">
        <f>SUM(Table16[[#This Row],[Price]]*0.6)</f>
        <v>4.8360000000000003</v>
      </c>
    </row>
    <row r="6384" spans="1:17" x14ac:dyDescent="0.25">
      <c r="A6384" t="s">
        <v>333</v>
      </c>
      <c r="B6384">
        <v>6.61</v>
      </c>
      <c r="C6384" t="s">
        <v>4061</v>
      </c>
      <c r="D6384">
        <v>259</v>
      </c>
      <c r="F6384" s="4">
        <v>6.61</v>
      </c>
      <c r="J6384" s="4">
        <f>MIN(Table16[[#This Row],[Medicare Outpatient Allowable Rate]:[WPPA Inc Outpatient Allowable Rate]])</f>
        <v>0</v>
      </c>
      <c r="K6384" s="4">
        <f>MAX(Table16[[#This Row],[Blue Cross Outpatient Allowable Rate]:[WPPA Inc Outpatient Allowable Rate]])</f>
        <v>6.2794999999999996</v>
      </c>
      <c r="L6384" s="4">
        <f>SUM(Table16[[#This Row],[Price]]*4.42)</f>
        <v>29.216200000000001</v>
      </c>
      <c r="M6384" s="4">
        <v>0</v>
      </c>
      <c r="N6384" s="4">
        <f>SUM(Table16[[#This Row],[ChargeID]]*0.76)</f>
        <v>5.0236000000000001</v>
      </c>
      <c r="O6384" s="4">
        <f>SUM(Table16[[#This Row],[Price]]*0.95)</f>
        <v>6.2794999999999996</v>
      </c>
      <c r="P6384" s="4">
        <f>SUM(Table16[[#This Row],[Price]]*0.8)</f>
        <v>5.2880000000000003</v>
      </c>
      <c r="Q6384" s="4">
        <f>SUM(Table16[[#This Row],[Price]]*0.6)</f>
        <v>3.9660000000000002</v>
      </c>
    </row>
    <row r="6385" spans="1:17" x14ac:dyDescent="0.25">
      <c r="A6385" t="s">
        <v>333</v>
      </c>
      <c r="B6385">
        <v>4.18</v>
      </c>
      <c r="C6385" t="s">
        <v>4062</v>
      </c>
      <c r="D6385">
        <v>259</v>
      </c>
      <c r="F6385" s="4">
        <v>4.18</v>
      </c>
      <c r="J6385" s="4">
        <f>MIN(Table16[[#This Row],[Medicare Outpatient Allowable Rate]:[WPPA Inc Outpatient Allowable Rate]])</f>
        <v>0</v>
      </c>
      <c r="K6385" s="4">
        <f>MAX(Table16[[#This Row],[Blue Cross Outpatient Allowable Rate]:[WPPA Inc Outpatient Allowable Rate]])</f>
        <v>3.9709999999999996</v>
      </c>
      <c r="L6385" s="4">
        <f>SUM(Table16[[#This Row],[Price]]*4.42)</f>
        <v>18.4756</v>
      </c>
      <c r="M6385" s="4">
        <v>0</v>
      </c>
      <c r="N6385" s="4">
        <f>SUM(Table16[[#This Row],[ChargeID]]*0.76)</f>
        <v>3.1767999999999996</v>
      </c>
      <c r="O6385" s="4">
        <f>SUM(Table16[[#This Row],[Price]]*0.95)</f>
        <v>3.9709999999999996</v>
      </c>
      <c r="P6385" s="4">
        <f>SUM(Table16[[#This Row],[Price]]*0.8)</f>
        <v>3.3439999999999999</v>
      </c>
      <c r="Q6385" s="4">
        <f>SUM(Table16[[#This Row],[Price]]*0.6)</f>
        <v>2.5079999999999996</v>
      </c>
    </row>
    <row r="6386" spans="1:17" x14ac:dyDescent="0.25">
      <c r="A6386" t="s">
        <v>333</v>
      </c>
      <c r="B6386">
        <v>3</v>
      </c>
      <c r="C6386" t="s">
        <v>4063</v>
      </c>
      <c r="D6386">
        <v>259</v>
      </c>
      <c r="F6386" s="4">
        <v>3</v>
      </c>
      <c r="J6386" s="4">
        <f>MIN(Table16[[#This Row],[Medicare Outpatient Allowable Rate]:[WPPA Inc Outpatient Allowable Rate]])</f>
        <v>0</v>
      </c>
      <c r="K6386" s="4">
        <f>MAX(Table16[[#This Row],[Blue Cross Outpatient Allowable Rate]:[WPPA Inc Outpatient Allowable Rate]])</f>
        <v>2.8499999999999996</v>
      </c>
      <c r="L6386" s="4">
        <f>SUM(Table16[[#This Row],[Price]]*4.42)</f>
        <v>13.26</v>
      </c>
      <c r="M6386" s="4">
        <v>0</v>
      </c>
      <c r="N6386" s="4">
        <f>SUM(Table16[[#This Row],[ChargeID]]*0.76)</f>
        <v>2.2800000000000002</v>
      </c>
      <c r="O6386" s="4">
        <f>SUM(Table16[[#This Row],[Price]]*0.95)</f>
        <v>2.8499999999999996</v>
      </c>
      <c r="P6386" s="4">
        <f>SUM(Table16[[#This Row],[Price]]*0.8)</f>
        <v>2.4000000000000004</v>
      </c>
      <c r="Q6386" s="4">
        <f>SUM(Table16[[#This Row],[Price]]*0.6)</f>
        <v>1.7999999999999998</v>
      </c>
    </row>
    <row r="6387" spans="1:17" x14ac:dyDescent="0.25">
      <c r="A6387" t="s">
        <v>333</v>
      </c>
      <c r="B6387">
        <v>19.78</v>
      </c>
      <c r="C6387" t="s">
        <v>4064</v>
      </c>
      <c r="D6387">
        <v>253</v>
      </c>
      <c r="F6387" s="4">
        <v>19.78</v>
      </c>
      <c r="J6387" s="4">
        <f>MIN(Table16[[#This Row],[Medicare Outpatient Allowable Rate]:[WPPA Inc Outpatient Allowable Rate]])</f>
        <v>0</v>
      </c>
      <c r="K6387" s="4">
        <f>MAX(Table16[[#This Row],[Blue Cross Outpatient Allowable Rate]:[WPPA Inc Outpatient Allowable Rate]])</f>
        <v>18.791</v>
      </c>
      <c r="L6387" s="4">
        <f>SUM(Table16[[#This Row],[Price]]*4.42)</f>
        <v>87.427599999999998</v>
      </c>
      <c r="M6387" s="4">
        <v>0</v>
      </c>
      <c r="N6387" s="4">
        <f>SUM(Table16[[#This Row],[ChargeID]]*0.76)</f>
        <v>15.032800000000002</v>
      </c>
      <c r="O6387" s="4">
        <f>SUM(Table16[[#This Row],[Price]]*0.95)</f>
        <v>18.791</v>
      </c>
      <c r="P6387" s="4">
        <f>SUM(Table16[[#This Row],[Price]]*0.8)</f>
        <v>15.824000000000002</v>
      </c>
      <c r="Q6387" s="4">
        <f>SUM(Table16[[#This Row],[Price]]*0.6)</f>
        <v>11.868</v>
      </c>
    </row>
    <row r="6388" spans="1:17" x14ac:dyDescent="0.25">
      <c r="A6388" t="s">
        <v>333</v>
      </c>
      <c r="B6388">
        <v>1.21</v>
      </c>
      <c r="C6388" t="s">
        <v>4065</v>
      </c>
      <c r="D6388">
        <v>259</v>
      </c>
      <c r="F6388" s="4">
        <v>1.21</v>
      </c>
      <c r="J6388" s="4">
        <f>MIN(Table16[[#This Row],[Medicare Outpatient Allowable Rate]:[WPPA Inc Outpatient Allowable Rate]])</f>
        <v>0</v>
      </c>
      <c r="K6388" s="4">
        <f>MAX(Table16[[#This Row],[Blue Cross Outpatient Allowable Rate]:[WPPA Inc Outpatient Allowable Rate]])</f>
        <v>1.1495</v>
      </c>
      <c r="L6388" s="4">
        <f>SUM(Table16[[#This Row],[Price]]*4.42)</f>
        <v>5.3481999999999994</v>
      </c>
      <c r="M6388" s="4">
        <v>0</v>
      </c>
      <c r="N6388" s="4">
        <f>SUM(Table16[[#This Row],[ChargeID]]*0.76)</f>
        <v>0.91959999999999997</v>
      </c>
      <c r="O6388" s="4">
        <f>SUM(Table16[[#This Row],[Price]]*0.95)</f>
        <v>1.1495</v>
      </c>
      <c r="P6388" s="4">
        <f>SUM(Table16[[#This Row],[Price]]*0.8)</f>
        <v>0.96799999999999997</v>
      </c>
      <c r="Q6388" s="4">
        <f>SUM(Table16[[#This Row],[Price]]*0.6)</f>
        <v>0.72599999999999998</v>
      </c>
    </row>
    <row r="6389" spans="1:17" x14ac:dyDescent="0.25">
      <c r="A6389" t="s">
        <v>333</v>
      </c>
      <c r="B6389">
        <v>17.02</v>
      </c>
      <c r="C6389" t="s">
        <v>4066</v>
      </c>
      <c r="D6389">
        <v>636</v>
      </c>
      <c r="F6389" s="4">
        <v>17.02</v>
      </c>
      <c r="G6389" t="s">
        <v>31</v>
      </c>
      <c r="J6389" s="4">
        <f>MIN(Table16[[#This Row],[Medicare Outpatient Allowable Rate]:[WPPA Inc Outpatient Allowable Rate]])</f>
        <v>0.21</v>
      </c>
      <c r="K6389" s="4">
        <f>MAX(Table16[[#This Row],[Blue Cross Outpatient Allowable Rate]:[WPPA Inc Outpatient Allowable Rate]])</f>
        <v>16.169</v>
      </c>
      <c r="L6389" s="4">
        <f>SUM(Table16[[#This Row],[Price]]*4.42)</f>
        <v>75.228399999999993</v>
      </c>
      <c r="M6389" s="4">
        <v>0.21</v>
      </c>
      <c r="N6389" s="4">
        <f>SUM(Table16[[#This Row],[ChargeID]]*0.76)</f>
        <v>12.9352</v>
      </c>
      <c r="O6389" s="4">
        <f>SUM(Table16[[#This Row],[Price]]*0.95)</f>
        <v>16.169</v>
      </c>
      <c r="P6389" s="4">
        <f>SUM(Table16[[#This Row],[Price]]*0.8)</f>
        <v>13.616</v>
      </c>
      <c r="Q6389" s="4">
        <f>SUM(Table16[[#This Row],[Price]]*0.6)</f>
        <v>10.212</v>
      </c>
    </row>
    <row r="6390" spans="1:17" x14ac:dyDescent="0.25">
      <c r="A6390" t="s">
        <v>333</v>
      </c>
      <c r="B6390">
        <v>15.34</v>
      </c>
      <c r="C6390" t="s">
        <v>4067</v>
      </c>
      <c r="D6390">
        <v>636</v>
      </c>
      <c r="F6390" s="4">
        <v>15.34</v>
      </c>
      <c r="G6390" t="s">
        <v>4068</v>
      </c>
      <c r="J6390" s="4">
        <f>MIN(Table16[[#This Row],[Medicare Outpatient Allowable Rate]:[WPPA Inc Outpatient Allowable Rate]])</f>
        <v>8.26</v>
      </c>
      <c r="K6390" s="4">
        <f>MAX(Table16[[#This Row],[Blue Cross Outpatient Allowable Rate]:[WPPA Inc Outpatient Allowable Rate]])</f>
        <v>14.572999999999999</v>
      </c>
      <c r="L6390" s="4">
        <f>SUM(Table16[[#This Row],[Price]]*4.42)</f>
        <v>67.802800000000005</v>
      </c>
      <c r="M6390" s="4">
        <v>8.26</v>
      </c>
      <c r="N6390" s="4">
        <f>SUM(Table16[[#This Row],[ChargeID]]*0.76)</f>
        <v>11.6584</v>
      </c>
      <c r="O6390" s="4">
        <f>SUM(Table16[[#This Row],[Price]]*0.95)</f>
        <v>14.572999999999999</v>
      </c>
      <c r="P6390" s="4">
        <f>SUM(Table16[[#This Row],[Price]]*0.8)</f>
        <v>12.272</v>
      </c>
      <c r="Q6390" s="4">
        <f>SUM(Table16[[#This Row],[Price]]*0.6)</f>
        <v>9.2039999999999988</v>
      </c>
    </row>
    <row r="6391" spans="1:17" x14ac:dyDescent="0.25">
      <c r="A6391" t="s">
        <v>333</v>
      </c>
      <c r="B6391">
        <v>9.1199999999999992</v>
      </c>
      <c r="C6391" t="s">
        <v>4069</v>
      </c>
      <c r="D6391">
        <v>636</v>
      </c>
      <c r="F6391" s="4">
        <v>9.1199999999999992</v>
      </c>
      <c r="G6391" t="s">
        <v>4068</v>
      </c>
      <c r="J6391" s="4">
        <f>MIN(Table16[[#This Row],[Medicare Outpatient Allowable Rate]:[WPPA Inc Outpatient Allowable Rate]])</f>
        <v>5.4719999999999995</v>
      </c>
      <c r="K6391" s="4">
        <f>MAX(Table16[[#This Row],[Blue Cross Outpatient Allowable Rate]:[WPPA Inc Outpatient Allowable Rate]])</f>
        <v>8.6639999999999997</v>
      </c>
      <c r="L6391" s="4">
        <f>SUM(Table16[[#This Row],[Price]]*4.42)</f>
        <v>40.310399999999994</v>
      </c>
      <c r="M6391" s="4">
        <v>8.26</v>
      </c>
      <c r="N6391" s="4">
        <f>SUM(Table16[[#This Row],[ChargeID]]*0.76)</f>
        <v>6.9311999999999996</v>
      </c>
      <c r="O6391" s="4">
        <f>SUM(Table16[[#This Row],[Price]]*0.95)</f>
        <v>8.6639999999999997</v>
      </c>
      <c r="P6391" s="4">
        <f>SUM(Table16[[#This Row],[Price]]*0.8)</f>
        <v>7.2959999999999994</v>
      </c>
      <c r="Q6391" s="4">
        <f>SUM(Table16[[#This Row],[Price]]*0.6)</f>
        <v>5.4719999999999995</v>
      </c>
    </row>
    <row r="6392" spans="1:17" x14ac:dyDescent="0.25">
      <c r="A6392" t="s">
        <v>333</v>
      </c>
      <c r="B6392">
        <v>45.4</v>
      </c>
      <c r="C6392" t="s">
        <v>4070</v>
      </c>
      <c r="D6392">
        <v>636</v>
      </c>
      <c r="F6392" s="4">
        <v>45.4</v>
      </c>
      <c r="G6392" t="s">
        <v>4068</v>
      </c>
      <c r="J6392" s="4">
        <f>MIN(Table16[[#This Row],[Medicare Outpatient Allowable Rate]:[WPPA Inc Outpatient Allowable Rate]])</f>
        <v>8.26</v>
      </c>
      <c r="K6392" s="4">
        <f>MAX(Table16[[#This Row],[Blue Cross Outpatient Allowable Rate]:[WPPA Inc Outpatient Allowable Rate]])</f>
        <v>43.129999999999995</v>
      </c>
      <c r="L6392" s="4">
        <f>SUM(Table16[[#This Row],[Price]]*4.42)</f>
        <v>200.66799999999998</v>
      </c>
      <c r="M6392" s="4">
        <v>8.26</v>
      </c>
      <c r="N6392" s="4">
        <f>SUM(Table16[[#This Row],[ChargeID]]*0.76)</f>
        <v>34.503999999999998</v>
      </c>
      <c r="O6392" s="4">
        <f>SUM(Table16[[#This Row],[Price]]*0.95)</f>
        <v>43.129999999999995</v>
      </c>
      <c r="P6392" s="4">
        <f>SUM(Table16[[#This Row],[Price]]*0.8)</f>
        <v>36.32</v>
      </c>
      <c r="Q6392" s="4">
        <f>SUM(Table16[[#This Row],[Price]]*0.6)</f>
        <v>27.24</v>
      </c>
    </row>
    <row r="6393" spans="1:17" x14ac:dyDescent="0.25">
      <c r="A6393" t="s">
        <v>333</v>
      </c>
      <c r="B6393">
        <v>16.059999999999999</v>
      </c>
      <c r="C6393" t="s">
        <v>4071</v>
      </c>
      <c r="D6393">
        <v>636</v>
      </c>
      <c r="F6393" s="4">
        <v>16.059999999999999</v>
      </c>
      <c r="G6393" t="s">
        <v>4068</v>
      </c>
      <c r="J6393" s="4">
        <f>MIN(Table16[[#This Row],[Medicare Outpatient Allowable Rate]:[WPPA Inc Outpatient Allowable Rate]])</f>
        <v>8.26</v>
      </c>
      <c r="K6393" s="4">
        <f>MAX(Table16[[#This Row],[Blue Cross Outpatient Allowable Rate]:[WPPA Inc Outpatient Allowable Rate]])</f>
        <v>15.256999999999998</v>
      </c>
      <c r="L6393" s="4">
        <f>SUM(Table16[[#This Row],[Price]]*4.42)</f>
        <v>70.985199999999992</v>
      </c>
      <c r="M6393" s="4">
        <v>8.26</v>
      </c>
      <c r="N6393" s="4">
        <f>SUM(Table16[[#This Row],[ChargeID]]*0.76)</f>
        <v>12.205599999999999</v>
      </c>
      <c r="O6393" s="4">
        <f>SUM(Table16[[#This Row],[Price]]*0.95)</f>
        <v>15.256999999999998</v>
      </c>
      <c r="P6393" s="4">
        <f>SUM(Table16[[#This Row],[Price]]*0.8)</f>
        <v>12.847999999999999</v>
      </c>
      <c r="Q6393" s="4">
        <f>SUM(Table16[[#This Row],[Price]]*0.6)</f>
        <v>9.6359999999999992</v>
      </c>
    </row>
    <row r="6394" spans="1:17" x14ac:dyDescent="0.25">
      <c r="A6394" t="s">
        <v>333</v>
      </c>
      <c r="B6394">
        <v>105.79</v>
      </c>
      <c r="C6394" t="s">
        <v>4072</v>
      </c>
      <c r="D6394">
        <v>636</v>
      </c>
      <c r="F6394" s="4">
        <v>105.79</v>
      </c>
      <c r="G6394" t="s">
        <v>4073</v>
      </c>
      <c r="J6394" s="4">
        <f>MIN(Table16[[#This Row],[Medicare Outpatient Allowable Rate]:[WPPA Inc Outpatient Allowable Rate]])</f>
        <v>30.95</v>
      </c>
      <c r="K6394" s="4">
        <f>MAX(Table16[[#This Row],[Blue Cross Outpatient Allowable Rate]:[WPPA Inc Outpatient Allowable Rate]])</f>
        <v>100.5005</v>
      </c>
      <c r="L6394" s="4">
        <f>SUM(Table16[[#This Row],[Price]]*4.42)</f>
        <v>467.59180000000003</v>
      </c>
      <c r="M6394" s="4">
        <v>30.95</v>
      </c>
      <c r="N6394" s="4">
        <f>SUM(Table16[[#This Row],[ChargeID]]*0.76)</f>
        <v>80.400400000000005</v>
      </c>
      <c r="O6394" s="4">
        <f>SUM(Table16[[#This Row],[Price]]*0.95)</f>
        <v>100.5005</v>
      </c>
      <c r="P6394" s="4">
        <f>SUM(Table16[[#This Row],[Price]]*0.8)</f>
        <v>84.632000000000005</v>
      </c>
      <c r="Q6394" s="4">
        <f>SUM(Table16[[#This Row],[Price]]*0.6)</f>
        <v>63.474000000000004</v>
      </c>
    </row>
    <row r="6395" spans="1:17" x14ac:dyDescent="0.25">
      <c r="A6395" t="s">
        <v>333</v>
      </c>
      <c r="B6395">
        <v>140.13</v>
      </c>
      <c r="C6395" t="s">
        <v>4074</v>
      </c>
      <c r="D6395">
        <v>636</v>
      </c>
      <c r="F6395" s="4">
        <v>140.13</v>
      </c>
      <c r="G6395" t="s">
        <v>4075</v>
      </c>
      <c r="J6395" s="4">
        <f>MIN(Table16[[#This Row],[Medicare Outpatient Allowable Rate]:[WPPA Inc Outpatient Allowable Rate]])</f>
        <v>13.84</v>
      </c>
      <c r="K6395" s="4">
        <f>MAX(Table16[[#This Row],[Blue Cross Outpatient Allowable Rate]:[WPPA Inc Outpatient Allowable Rate]])</f>
        <v>133.12349999999998</v>
      </c>
      <c r="L6395" s="4">
        <f>SUM(Table16[[#This Row],[Price]]*4.42)</f>
        <v>619.37459999999999</v>
      </c>
      <c r="M6395" s="4">
        <v>13.84</v>
      </c>
      <c r="N6395" s="4">
        <f>SUM(Table16[[#This Row],[ChargeID]]*0.76)</f>
        <v>106.4988</v>
      </c>
      <c r="O6395" s="4">
        <f>SUM(Table16[[#This Row],[Price]]*0.95)</f>
        <v>133.12349999999998</v>
      </c>
      <c r="P6395" s="4">
        <f>SUM(Table16[[#This Row],[Price]]*0.8)</f>
        <v>112.104</v>
      </c>
      <c r="Q6395" s="4">
        <f>SUM(Table16[[#This Row],[Price]]*0.6)</f>
        <v>84.077999999999989</v>
      </c>
    </row>
    <row r="6396" spans="1:17" x14ac:dyDescent="0.25">
      <c r="A6396" t="s">
        <v>333</v>
      </c>
      <c r="B6396">
        <v>34.18</v>
      </c>
      <c r="C6396" t="s">
        <v>4076</v>
      </c>
      <c r="D6396">
        <v>636</v>
      </c>
      <c r="F6396" s="4">
        <v>34.18</v>
      </c>
      <c r="G6396" t="s">
        <v>4077</v>
      </c>
      <c r="J6396" s="4">
        <f>MIN(Table16[[#This Row],[Medicare Outpatient Allowable Rate]:[WPPA Inc Outpatient Allowable Rate]])</f>
        <v>7.46</v>
      </c>
      <c r="K6396" s="4">
        <f>MAX(Table16[[#This Row],[Blue Cross Outpatient Allowable Rate]:[WPPA Inc Outpatient Allowable Rate]])</f>
        <v>32.470999999999997</v>
      </c>
      <c r="L6396" s="4">
        <f>SUM(Table16[[#This Row],[Price]]*4.42)</f>
        <v>151.07560000000001</v>
      </c>
      <c r="M6396" s="4">
        <v>7.46</v>
      </c>
      <c r="N6396" s="4">
        <f>SUM(Table16[[#This Row],[ChargeID]]*0.76)</f>
        <v>25.976800000000001</v>
      </c>
      <c r="O6396" s="4">
        <f>SUM(Table16[[#This Row],[Price]]*0.95)</f>
        <v>32.470999999999997</v>
      </c>
      <c r="P6396" s="4">
        <f>SUM(Table16[[#This Row],[Price]]*0.8)</f>
        <v>27.344000000000001</v>
      </c>
      <c r="Q6396" s="4">
        <f>SUM(Table16[[#This Row],[Price]]*0.6)</f>
        <v>20.507999999999999</v>
      </c>
    </row>
    <row r="6397" spans="1:17" x14ac:dyDescent="0.25">
      <c r="A6397" t="s">
        <v>333</v>
      </c>
      <c r="B6397">
        <v>386.98</v>
      </c>
      <c r="C6397" t="s">
        <v>11985</v>
      </c>
      <c r="D6397">
        <v>636</v>
      </c>
      <c r="F6397" s="4">
        <v>386.98</v>
      </c>
      <c r="G6397" t="s">
        <v>4078</v>
      </c>
      <c r="J6397" s="4">
        <f>MIN(Table16[[#This Row],[Medicare Outpatient Allowable Rate]:[WPPA Inc Outpatient Allowable Rate]])</f>
        <v>0.77</v>
      </c>
      <c r="K6397" s="4">
        <f>MAX(Table16[[#This Row],[Blue Cross Outpatient Allowable Rate]:[WPPA Inc Outpatient Allowable Rate]])</f>
        <v>367.63099999999997</v>
      </c>
      <c r="L6397" s="4">
        <f>SUM(Table16[[#This Row],[Price]]*4.42)</f>
        <v>1710.4516000000001</v>
      </c>
      <c r="M6397" s="4">
        <v>0.77</v>
      </c>
      <c r="N6397" s="4">
        <f>SUM(Table16[[#This Row],[ChargeID]]*0.76)</f>
        <v>294.10480000000001</v>
      </c>
      <c r="O6397" s="4">
        <f>SUM(Table16[[#This Row],[Price]]*0.95)</f>
        <v>367.63099999999997</v>
      </c>
      <c r="P6397" s="4">
        <f>SUM(Table16[[#This Row],[Price]]*0.8)</f>
        <v>309.58400000000006</v>
      </c>
      <c r="Q6397" s="4">
        <f>SUM(Table16[[#This Row],[Price]]*0.6)</f>
        <v>232.18799999999999</v>
      </c>
    </row>
    <row r="6398" spans="1:17" x14ac:dyDescent="0.25">
      <c r="A6398" t="s">
        <v>333</v>
      </c>
      <c r="B6398">
        <v>54.9</v>
      </c>
      <c r="C6398" t="s">
        <v>4079</v>
      </c>
      <c r="D6398">
        <v>250</v>
      </c>
      <c r="F6398" s="4">
        <v>54.9</v>
      </c>
      <c r="J6398" s="4">
        <f>MIN(Table16[[#This Row],[Medicare Outpatient Allowable Rate]:[WPPA Inc Outpatient Allowable Rate]])</f>
        <v>0</v>
      </c>
      <c r="K6398" s="4">
        <f>MAX(Table16[[#This Row],[Blue Cross Outpatient Allowable Rate]:[WPPA Inc Outpatient Allowable Rate]])</f>
        <v>52.154999999999994</v>
      </c>
      <c r="L6398" s="4">
        <f>SUM(Table16[[#This Row],[Price]]*4.42)</f>
        <v>242.65799999999999</v>
      </c>
      <c r="M6398" s="4">
        <v>0</v>
      </c>
      <c r="N6398" s="4">
        <f>SUM(Table16[[#This Row],[ChargeID]]*0.76)</f>
        <v>41.723999999999997</v>
      </c>
      <c r="O6398" s="4">
        <f>SUM(Table16[[#This Row],[Price]]*0.95)</f>
        <v>52.154999999999994</v>
      </c>
      <c r="P6398" s="4">
        <f>SUM(Table16[[#This Row],[Price]]*0.8)</f>
        <v>43.92</v>
      </c>
      <c r="Q6398" s="4">
        <f>SUM(Table16[[#This Row],[Price]]*0.6)</f>
        <v>32.94</v>
      </c>
    </row>
    <row r="6399" spans="1:17" x14ac:dyDescent="0.25">
      <c r="A6399" t="s">
        <v>333</v>
      </c>
      <c r="B6399">
        <v>3.55</v>
      </c>
      <c r="C6399" t="s">
        <v>4080</v>
      </c>
      <c r="D6399">
        <v>259</v>
      </c>
      <c r="F6399" s="4">
        <v>3.55</v>
      </c>
      <c r="J6399" s="4">
        <f>MIN(Table16[[#This Row],[Medicare Outpatient Allowable Rate]:[WPPA Inc Outpatient Allowable Rate]])</f>
        <v>0</v>
      </c>
      <c r="K6399" s="4">
        <f>MAX(Table16[[#This Row],[Blue Cross Outpatient Allowable Rate]:[WPPA Inc Outpatient Allowable Rate]])</f>
        <v>3.3724999999999996</v>
      </c>
      <c r="L6399" s="4">
        <f>SUM(Table16[[#This Row],[Price]]*4.42)</f>
        <v>15.690999999999999</v>
      </c>
      <c r="M6399" s="4">
        <v>0</v>
      </c>
      <c r="N6399" s="4">
        <f>SUM(Table16[[#This Row],[ChargeID]]*0.76)</f>
        <v>2.698</v>
      </c>
      <c r="O6399" s="4">
        <f>SUM(Table16[[#This Row],[Price]]*0.95)</f>
        <v>3.3724999999999996</v>
      </c>
      <c r="P6399" s="4">
        <f>SUM(Table16[[#This Row],[Price]]*0.8)</f>
        <v>2.84</v>
      </c>
      <c r="Q6399" s="4">
        <f>SUM(Table16[[#This Row],[Price]]*0.6)</f>
        <v>2.13</v>
      </c>
    </row>
    <row r="6400" spans="1:17" x14ac:dyDescent="0.25">
      <c r="A6400" t="s">
        <v>333</v>
      </c>
      <c r="B6400">
        <v>14.14</v>
      </c>
      <c r="C6400" t="s">
        <v>4081</v>
      </c>
      <c r="D6400">
        <v>636</v>
      </c>
      <c r="F6400" s="4">
        <v>14.14</v>
      </c>
      <c r="G6400" t="s">
        <v>4082</v>
      </c>
      <c r="J6400" s="4">
        <f>MIN(Table16[[#This Row],[Medicare Outpatient Allowable Rate]:[WPPA Inc Outpatient Allowable Rate]])</f>
        <v>0.73</v>
      </c>
      <c r="K6400" s="4">
        <f>MAX(Table16[[#This Row],[Blue Cross Outpatient Allowable Rate]:[WPPA Inc Outpatient Allowable Rate]])</f>
        <v>13.433</v>
      </c>
      <c r="L6400" s="4">
        <f>SUM(Table16[[#This Row],[Price]]*4.42)</f>
        <v>62.498800000000003</v>
      </c>
      <c r="M6400" s="4">
        <v>0.73</v>
      </c>
      <c r="N6400" s="4">
        <f>SUM(Table16[[#This Row],[ChargeID]]*0.76)</f>
        <v>10.746400000000001</v>
      </c>
      <c r="O6400" s="4">
        <f>SUM(Table16[[#This Row],[Price]]*0.95)</f>
        <v>13.433</v>
      </c>
      <c r="P6400" s="4">
        <f>SUM(Table16[[#This Row],[Price]]*0.8)</f>
        <v>11.312000000000001</v>
      </c>
      <c r="Q6400" s="4">
        <f>SUM(Table16[[#This Row],[Price]]*0.6)</f>
        <v>8.484</v>
      </c>
    </row>
    <row r="6401" spans="1:17" x14ac:dyDescent="0.25">
      <c r="A6401" t="s">
        <v>333</v>
      </c>
      <c r="B6401">
        <v>9.8699999999999992</v>
      </c>
      <c r="C6401" t="s">
        <v>4083</v>
      </c>
      <c r="D6401">
        <v>259</v>
      </c>
      <c r="F6401" s="4">
        <v>9.8699999999999992</v>
      </c>
      <c r="J6401" s="4">
        <f>MIN(Table16[[#This Row],[Medicare Outpatient Allowable Rate]:[WPPA Inc Outpatient Allowable Rate]])</f>
        <v>0</v>
      </c>
      <c r="K6401" s="4">
        <f>MAX(Table16[[#This Row],[Blue Cross Outpatient Allowable Rate]:[WPPA Inc Outpatient Allowable Rate]])</f>
        <v>9.3764999999999983</v>
      </c>
      <c r="L6401" s="4">
        <f>SUM(Table16[[#This Row],[Price]]*4.42)</f>
        <v>43.625399999999999</v>
      </c>
      <c r="M6401" s="4">
        <v>0</v>
      </c>
      <c r="N6401" s="4">
        <f>SUM(Table16[[#This Row],[ChargeID]]*0.76)</f>
        <v>7.5011999999999999</v>
      </c>
      <c r="O6401" s="4">
        <f>SUM(Table16[[#This Row],[Price]]*0.95)</f>
        <v>9.3764999999999983</v>
      </c>
      <c r="P6401" s="4">
        <f>SUM(Table16[[#This Row],[Price]]*0.8)</f>
        <v>7.8959999999999999</v>
      </c>
      <c r="Q6401" s="4">
        <f>SUM(Table16[[#This Row],[Price]]*0.6)</f>
        <v>5.9219999999999997</v>
      </c>
    </row>
    <row r="6402" spans="1:17" x14ac:dyDescent="0.25">
      <c r="A6402" t="s">
        <v>333</v>
      </c>
      <c r="B6402">
        <v>81.13</v>
      </c>
      <c r="C6402" t="s">
        <v>4084</v>
      </c>
      <c r="D6402">
        <v>636</v>
      </c>
      <c r="F6402" s="4">
        <v>81.13</v>
      </c>
      <c r="G6402" t="s">
        <v>4085</v>
      </c>
      <c r="J6402" s="4">
        <f>MIN(Table16[[#This Row],[Medicare Outpatient Allowable Rate]:[WPPA Inc Outpatient Allowable Rate]])</f>
        <v>4.3600000000000003</v>
      </c>
      <c r="K6402" s="4">
        <f>MAX(Table16[[#This Row],[Blue Cross Outpatient Allowable Rate]:[WPPA Inc Outpatient Allowable Rate]])</f>
        <v>77.073499999999996</v>
      </c>
      <c r="L6402" s="4">
        <f>SUM(Table16[[#This Row],[Price]]*4.42)</f>
        <v>358.59459999999996</v>
      </c>
      <c r="M6402" s="4">
        <v>4.3600000000000003</v>
      </c>
      <c r="N6402" s="4">
        <f>SUM(Table16[[#This Row],[ChargeID]]*0.76)</f>
        <v>61.658799999999999</v>
      </c>
      <c r="O6402" s="4">
        <f>SUM(Table16[[#This Row],[Price]]*0.95)</f>
        <v>77.073499999999996</v>
      </c>
      <c r="P6402" s="4">
        <f>SUM(Table16[[#This Row],[Price]]*0.8)</f>
        <v>64.903999999999996</v>
      </c>
      <c r="Q6402" s="4">
        <f>SUM(Table16[[#This Row],[Price]]*0.6)</f>
        <v>48.677999999999997</v>
      </c>
    </row>
    <row r="6403" spans="1:17" x14ac:dyDescent="0.25">
      <c r="A6403" t="s">
        <v>333</v>
      </c>
      <c r="B6403">
        <v>11.75</v>
      </c>
      <c r="C6403" t="s">
        <v>4086</v>
      </c>
      <c r="D6403">
        <v>259</v>
      </c>
      <c r="F6403" s="4">
        <v>11.75</v>
      </c>
      <c r="J6403" s="4">
        <f>MIN(Table16[[#This Row],[Medicare Outpatient Allowable Rate]:[WPPA Inc Outpatient Allowable Rate]])</f>
        <v>0</v>
      </c>
      <c r="K6403" s="4">
        <f>MAX(Table16[[#This Row],[Blue Cross Outpatient Allowable Rate]:[WPPA Inc Outpatient Allowable Rate]])</f>
        <v>11.1625</v>
      </c>
      <c r="L6403" s="4">
        <f>SUM(Table16[[#This Row],[Price]]*4.42)</f>
        <v>51.935000000000002</v>
      </c>
      <c r="M6403" s="4">
        <v>0</v>
      </c>
      <c r="N6403" s="4">
        <f>SUM(Table16[[#This Row],[ChargeID]]*0.76)</f>
        <v>8.93</v>
      </c>
      <c r="O6403" s="4">
        <f>SUM(Table16[[#This Row],[Price]]*0.95)</f>
        <v>11.1625</v>
      </c>
      <c r="P6403" s="4">
        <f>SUM(Table16[[#This Row],[Price]]*0.8)</f>
        <v>9.4</v>
      </c>
      <c r="Q6403" s="4">
        <f>SUM(Table16[[#This Row],[Price]]*0.6)</f>
        <v>7.05</v>
      </c>
    </row>
    <row r="6404" spans="1:17" x14ac:dyDescent="0.25">
      <c r="A6404" t="s">
        <v>333</v>
      </c>
      <c r="B6404">
        <v>3.4</v>
      </c>
      <c r="C6404" t="s">
        <v>4087</v>
      </c>
      <c r="D6404">
        <v>259</v>
      </c>
      <c r="F6404" s="4">
        <v>3.4</v>
      </c>
      <c r="J6404" s="4">
        <f>MIN(Table16[[#This Row],[Medicare Outpatient Allowable Rate]:[WPPA Inc Outpatient Allowable Rate]])</f>
        <v>0</v>
      </c>
      <c r="K6404" s="4">
        <f>MAX(Table16[[#This Row],[Blue Cross Outpatient Allowable Rate]:[WPPA Inc Outpatient Allowable Rate]])</f>
        <v>3.23</v>
      </c>
      <c r="L6404" s="4">
        <f>SUM(Table16[[#This Row],[Price]]*4.42)</f>
        <v>15.027999999999999</v>
      </c>
      <c r="M6404" s="4">
        <v>0</v>
      </c>
      <c r="N6404" s="4">
        <f>SUM(Table16[[#This Row],[ChargeID]]*0.76)</f>
        <v>2.5840000000000001</v>
      </c>
      <c r="O6404" s="4">
        <f>SUM(Table16[[#This Row],[Price]]*0.95)</f>
        <v>3.23</v>
      </c>
      <c r="P6404" s="4">
        <f>SUM(Table16[[#This Row],[Price]]*0.8)</f>
        <v>2.72</v>
      </c>
      <c r="Q6404" s="4">
        <f>SUM(Table16[[#This Row],[Price]]*0.6)</f>
        <v>2.04</v>
      </c>
    </row>
    <row r="6405" spans="1:17" x14ac:dyDescent="0.25">
      <c r="A6405" t="s">
        <v>333</v>
      </c>
      <c r="B6405">
        <v>3.1</v>
      </c>
      <c r="C6405" t="s">
        <v>4088</v>
      </c>
      <c r="D6405">
        <v>259</v>
      </c>
      <c r="F6405" s="4">
        <v>3.1</v>
      </c>
      <c r="J6405" s="4">
        <f>MIN(Table16[[#This Row],[Medicare Outpatient Allowable Rate]:[WPPA Inc Outpatient Allowable Rate]])</f>
        <v>0</v>
      </c>
      <c r="K6405" s="4">
        <f>MAX(Table16[[#This Row],[Blue Cross Outpatient Allowable Rate]:[WPPA Inc Outpatient Allowable Rate]])</f>
        <v>2.9449999999999998</v>
      </c>
      <c r="L6405" s="4">
        <f>SUM(Table16[[#This Row],[Price]]*4.42)</f>
        <v>13.702</v>
      </c>
      <c r="M6405" s="4">
        <v>0</v>
      </c>
      <c r="N6405" s="4">
        <f>SUM(Table16[[#This Row],[ChargeID]]*0.76)</f>
        <v>2.3560000000000003</v>
      </c>
      <c r="O6405" s="4">
        <f>SUM(Table16[[#This Row],[Price]]*0.95)</f>
        <v>2.9449999999999998</v>
      </c>
      <c r="P6405" s="4">
        <f>SUM(Table16[[#This Row],[Price]]*0.8)</f>
        <v>2.4800000000000004</v>
      </c>
      <c r="Q6405" s="4">
        <f>SUM(Table16[[#This Row],[Price]]*0.6)</f>
        <v>1.8599999999999999</v>
      </c>
    </row>
    <row r="6406" spans="1:17" x14ac:dyDescent="0.25">
      <c r="A6406" t="s">
        <v>333</v>
      </c>
      <c r="B6406">
        <v>6.46</v>
      </c>
      <c r="C6406" t="s">
        <v>4089</v>
      </c>
      <c r="D6406">
        <v>253</v>
      </c>
      <c r="F6406" s="4">
        <v>6.46</v>
      </c>
      <c r="J6406" s="4">
        <f>MIN(Table16[[#This Row],[Medicare Outpatient Allowable Rate]:[WPPA Inc Outpatient Allowable Rate]])</f>
        <v>0</v>
      </c>
      <c r="K6406" s="4">
        <f>MAX(Table16[[#This Row],[Blue Cross Outpatient Allowable Rate]:[WPPA Inc Outpatient Allowable Rate]])</f>
        <v>6.1369999999999996</v>
      </c>
      <c r="L6406" s="4">
        <f>SUM(Table16[[#This Row],[Price]]*4.42)</f>
        <v>28.5532</v>
      </c>
      <c r="M6406" s="4">
        <v>0</v>
      </c>
      <c r="N6406" s="4">
        <f>SUM(Table16[[#This Row],[ChargeID]]*0.76)</f>
        <v>4.9096000000000002</v>
      </c>
      <c r="O6406" s="4">
        <f>SUM(Table16[[#This Row],[Price]]*0.95)</f>
        <v>6.1369999999999996</v>
      </c>
      <c r="P6406" s="4">
        <f>SUM(Table16[[#This Row],[Price]]*0.8)</f>
        <v>5.1680000000000001</v>
      </c>
      <c r="Q6406" s="4">
        <f>SUM(Table16[[#This Row],[Price]]*0.6)</f>
        <v>3.8759999999999999</v>
      </c>
    </row>
    <row r="6407" spans="1:17" x14ac:dyDescent="0.25">
      <c r="A6407" t="s">
        <v>333</v>
      </c>
      <c r="B6407">
        <v>4.92</v>
      </c>
      <c r="C6407" t="s">
        <v>4090</v>
      </c>
      <c r="D6407">
        <v>259</v>
      </c>
      <c r="F6407" s="4">
        <v>4.92</v>
      </c>
      <c r="J6407" s="4">
        <f>MIN(Table16[[#This Row],[Medicare Outpatient Allowable Rate]:[WPPA Inc Outpatient Allowable Rate]])</f>
        <v>0</v>
      </c>
      <c r="K6407" s="4">
        <f>MAX(Table16[[#This Row],[Blue Cross Outpatient Allowable Rate]:[WPPA Inc Outpatient Allowable Rate]])</f>
        <v>4.6739999999999995</v>
      </c>
      <c r="L6407" s="4">
        <f>SUM(Table16[[#This Row],[Price]]*4.42)</f>
        <v>21.746399999999998</v>
      </c>
      <c r="M6407" s="4">
        <v>0</v>
      </c>
      <c r="N6407" s="4">
        <f>SUM(Table16[[#This Row],[ChargeID]]*0.76)</f>
        <v>3.7391999999999999</v>
      </c>
      <c r="O6407" s="4">
        <f>SUM(Table16[[#This Row],[Price]]*0.95)</f>
        <v>4.6739999999999995</v>
      </c>
      <c r="P6407" s="4">
        <f>SUM(Table16[[#This Row],[Price]]*0.8)</f>
        <v>3.9359999999999999</v>
      </c>
      <c r="Q6407" s="4">
        <f>SUM(Table16[[#This Row],[Price]]*0.6)</f>
        <v>2.952</v>
      </c>
    </row>
    <row r="6408" spans="1:17" x14ac:dyDescent="0.25">
      <c r="A6408" t="s">
        <v>333</v>
      </c>
      <c r="B6408">
        <v>23.8</v>
      </c>
      <c r="C6408" t="s">
        <v>4091</v>
      </c>
      <c r="D6408">
        <v>259</v>
      </c>
      <c r="F6408" s="4">
        <v>23.8</v>
      </c>
      <c r="J6408" s="4">
        <f>MIN(Table16[[#This Row],[Medicare Outpatient Allowable Rate]:[WPPA Inc Outpatient Allowable Rate]])</f>
        <v>0</v>
      </c>
      <c r="K6408" s="4">
        <f>MAX(Table16[[#This Row],[Blue Cross Outpatient Allowable Rate]:[WPPA Inc Outpatient Allowable Rate]])</f>
        <v>22.61</v>
      </c>
      <c r="L6408" s="4">
        <f>SUM(Table16[[#This Row],[Price]]*4.42)</f>
        <v>105.196</v>
      </c>
      <c r="M6408" s="4">
        <v>0</v>
      </c>
      <c r="N6408" s="4">
        <f>SUM(Table16[[#This Row],[ChargeID]]*0.76)</f>
        <v>18.088000000000001</v>
      </c>
      <c r="O6408" s="4">
        <f>SUM(Table16[[#This Row],[Price]]*0.95)</f>
        <v>22.61</v>
      </c>
      <c r="P6408" s="4">
        <f>SUM(Table16[[#This Row],[Price]]*0.8)</f>
        <v>19.040000000000003</v>
      </c>
      <c r="Q6408" s="4">
        <f>SUM(Table16[[#This Row],[Price]]*0.6)</f>
        <v>14.28</v>
      </c>
    </row>
    <row r="6409" spans="1:17" x14ac:dyDescent="0.25">
      <c r="A6409" t="s">
        <v>333</v>
      </c>
      <c r="B6409">
        <v>10.57</v>
      </c>
      <c r="C6409" t="s">
        <v>4092</v>
      </c>
      <c r="D6409">
        <v>259</v>
      </c>
      <c r="F6409" s="4">
        <v>10.57</v>
      </c>
      <c r="J6409" s="4">
        <f>MIN(Table16[[#This Row],[Medicare Outpatient Allowable Rate]:[WPPA Inc Outpatient Allowable Rate]])</f>
        <v>0</v>
      </c>
      <c r="K6409" s="4">
        <f>MAX(Table16[[#This Row],[Blue Cross Outpatient Allowable Rate]:[WPPA Inc Outpatient Allowable Rate]])</f>
        <v>10.041499999999999</v>
      </c>
      <c r="L6409" s="4">
        <f>SUM(Table16[[#This Row],[Price]]*4.42)</f>
        <v>46.7194</v>
      </c>
      <c r="M6409" s="4">
        <v>0</v>
      </c>
      <c r="N6409" s="4">
        <f>SUM(Table16[[#This Row],[ChargeID]]*0.76)</f>
        <v>8.0332000000000008</v>
      </c>
      <c r="O6409" s="4">
        <f>SUM(Table16[[#This Row],[Price]]*0.95)</f>
        <v>10.041499999999999</v>
      </c>
      <c r="P6409" s="4">
        <f>SUM(Table16[[#This Row],[Price]]*0.8)</f>
        <v>8.4560000000000013</v>
      </c>
      <c r="Q6409" s="4">
        <f>SUM(Table16[[#This Row],[Price]]*0.6)</f>
        <v>6.3419999999999996</v>
      </c>
    </row>
    <row r="6410" spans="1:17" x14ac:dyDescent="0.25">
      <c r="A6410" t="s">
        <v>333</v>
      </c>
      <c r="B6410">
        <v>45.76</v>
      </c>
      <c r="C6410" t="s">
        <v>4093</v>
      </c>
      <c r="D6410">
        <v>259</v>
      </c>
      <c r="F6410" s="4">
        <v>45.76</v>
      </c>
      <c r="J6410" s="4">
        <f>MIN(Table16[[#This Row],[Medicare Outpatient Allowable Rate]:[WPPA Inc Outpatient Allowable Rate]])</f>
        <v>0</v>
      </c>
      <c r="K6410" s="4">
        <f>MAX(Table16[[#This Row],[Blue Cross Outpatient Allowable Rate]:[WPPA Inc Outpatient Allowable Rate]])</f>
        <v>43.471999999999994</v>
      </c>
      <c r="L6410" s="4">
        <f>SUM(Table16[[#This Row],[Price]]*4.42)</f>
        <v>202.25919999999999</v>
      </c>
      <c r="M6410" s="4">
        <v>0</v>
      </c>
      <c r="N6410" s="4">
        <f>SUM(Table16[[#This Row],[ChargeID]]*0.76)</f>
        <v>34.7776</v>
      </c>
      <c r="O6410" s="4">
        <f>SUM(Table16[[#This Row],[Price]]*0.95)</f>
        <v>43.471999999999994</v>
      </c>
      <c r="P6410" s="4">
        <f>SUM(Table16[[#This Row],[Price]]*0.8)</f>
        <v>36.607999999999997</v>
      </c>
      <c r="Q6410" s="4">
        <f>SUM(Table16[[#This Row],[Price]]*0.6)</f>
        <v>27.456</v>
      </c>
    </row>
    <row r="6411" spans="1:17" x14ac:dyDescent="0.25">
      <c r="A6411" t="s">
        <v>333</v>
      </c>
      <c r="B6411">
        <v>81.64</v>
      </c>
      <c r="C6411" t="s">
        <v>4094</v>
      </c>
      <c r="D6411">
        <v>259</v>
      </c>
      <c r="F6411" s="4">
        <v>81.64</v>
      </c>
      <c r="J6411" s="4">
        <f>MIN(Table16[[#This Row],[Medicare Outpatient Allowable Rate]:[WPPA Inc Outpatient Allowable Rate]])</f>
        <v>0</v>
      </c>
      <c r="K6411" s="4">
        <f>MAX(Table16[[#This Row],[Blue Cross Outpatient Allowable Rate]:[WPPA Inc Outpatient Allowable Rate]])</f>
        <v>77.557999999999993</v>
      </c>
      <c r="L6411" s="4">
        <f>SUM(Table16[[#This Row],[Price]]*4.42)</f>
        <v>360.84879999999998</v>
      </c>
      <c r="M6411" s="4">
        <v>0</v>
      </c>
      <c r="N6411" s="4">
        <f>SUM(Table16[[#This Row],[ChargeID]]*0.76)</f>
        <v>62.046399999999998</v>
      </c>
      <c r="O6411" s="4">
        <f>SUM(Table16[[#This Row],[Price]]*0.95)</f>
        <v>77.557999999999993</v>
      </c>
      <c r="P6411" s="4">
        <f>SUM(Table16[[#This Row],[Price]]*0.8)</f>
        <v>65.311999999999998</v>
      </c>
      <c r="Q6411" s="4">
        <f>SUM(Table16[[#This Row],[Price]]*0.6)</f>
        <v>48.984000000000002</v>
      </c>
    </row>
    <row r="6412" spans="1:17" x14ac:dyDescent="0.25">
      <c r="A6412" t="s">
        <v>333</v>
      </c>
      <c r="B6412">
        <v>56.74</v>
      </c>
      <c r="C6412" t="s">
        <v>4095</v>
      </c>
      <c r="D6412">
        <v>636</v>
      </c>
      <c r="F6412" s="4">
        <v>56.74</v>
      </c>
      <c r="G6412" t="s">
        <v>4096</v>
      </c>
      <c r="J6412" s="4">
        <f>MIN(Table16[[#This Row],[Medicare Outpatient Allowable Rate]:[WPPA Inc Outpatient Allowable Rate]])</f>
        <v>14.82</v>
      </c>
      <c r="K6412" s="4">
        <f>MAX(Table16[[#This Row],[Blue Cross Outpatient Allowable Rate]:[WPPA Inc Outpatient Allowable Rate]])</f>
        <v>53.902999999999999</v>
      </c>
      <c r="L6412" s="4">
        <f>SUM(Table16[[#This Row],[Price]]*4.42)</f>
        <v>250.79080000000002</v>
      </c>
      <c r="M6412" s="4">
        <v>14.82</v>
      </c>
      <c r="N6412" s="4">
        <f>SUM(Table16[[#This Row],[ChargeID]]*0.76)</f>
        <v>43.122399999999999</v>
      </c>
      <c r="O6412" s="4">
        <f>SUM(Table16[[#This Row],[Price]]*0.95)</f>
        <v>53.902999999999999</v>
      </c>
      <c r="P6412" s="4">
        <f>SUM(Table16[[#This Row],[Price]]*0.8)</f>
        <v>45.392000000000003</v>
      </c>
      <c r="Q6412" s="4">
        <f>SUM(Table16[[#This Row],[Price]]*0.6)</f>
        <v>34.043999999999997</v>
      </c>
    </row>
    <row r="6413" spans="1:17" x14ac:dyDescent="0.25">
      <c r="A6413" t="s">
        <v>333</v>
      </c>
      <c r="B6413">
        <v>26.5</v>
      </c>
      <c r="C6413" t="s">
        <v>4097</v>
      </c>
      <c r="D6413">
        <v>259</v>
      </c>
      <c r="F6413" s="4">
        <v>26.5</v>
      </c>
      <c r="J6413" s="4">
        <f>MIN(Table16[[#This Row],[Medicare Outpatient Allowable Rate]:[WPPA Inc Outpatient Allowable Rate]])</f>
        <v>0</v>
      </c>
      <c r="K6413" s="4">
        <f>MAX(Table16[[#This Row],[Blue Cross Outpatient Allowable Rate]:[WPPA Inc Outpatient Allowable Rate]])</f>
        <v>25.174999999999997</v>
      </c>
      <c r="L6413" s="4">
        <f>SUM(Table16[[#This Row],[Price]]*4.42)</f>
        <v>117.13</v>
      </c>
      <c r="M6413" s="4">
        <v>0</v>
      </c>
      <c r="N6413" s="4">
        <f>SUM(Table16[[#This Row],[ChargeID]]*0.76)</f>
        <v>20.14</v>
      </c>
      <c r="O6413" s="4">
        <f>SUM(Table16[[#This Row],[Price]]*0.95)</f>
        <v>25.174999999999997</v>
      </c>
      <c r="P6413" s="4">
        <f>SUM(Table16[[#This Row],[Price]]*0.8)</f>
        <v>21.200000000000003</v>
      </c>
      <c r="Q6413" s="4">
        <f>SUM(Table16[[#This Row],[Price]]*0.6)</f>
        <v>15.899999999999999</v>
      </c>
    </row>
    <row r="6414" spans="1:17" x14ac:dyDescent="0.25">
      <c r="A6414" t="s">
        <v>333</v>
      </c>
      <c r="B6414">
        <v>11.02</v>
      </c>
      <c r="C6414" t="s">
        <v>4098</v>
      </c>
      <c r="D6414">
        <v>253</v>
      </c>
      <c r="F6414" s="4">
        <v>11.02</v>
      </c>
      <c r="J6414" s="4">
        <f>MIN(Table16[[#This Row],[Medicare Outpatient Allowable Rate]:[WPPA Inc Outpatient Allowable Rate]])</f>
        <v>0</v>
      </c>
      <c r="K6414" s="4">
        <f>MAX(Table16[[#This Row],[Blue Cross Outpatient Allowable Rate]:[WPPA Inc Outpatient Allowable Rate]])</f>
        <v>10.468999999999999</v>
      </c>
      <c r="L6414" s="4">
        <f>SUM(Table16[[#This Row],[Price]]*4.42)</f>
        <v>48.708399999999997</v>
      </c>
      <c r="M6414" s="4">
        <v>0</v>
      </c>
      <c r="N6414" s="4">
        <f>SUM(Table16[[#This Row],[ChargeID]]*0.76)</f>
        <v>8.3751999999999995</v>
      </c>
      <c r="O6414" s="4">
        <f>SUM(Table16[[#This Row],[Price]]*0.95)</f>
        <v>10.468999999999999</v>
      </c>
      <c r="P6414" s="4">
        <f>SUM(Table16[[#This Row],[Price]]*0.8)</f>
        <v>8.8160000000000007</v>
      </c>
      <c r="Q6414" s="4">
        <f>SUM(Table16[[#This Row],[Price]]*0.6)</f>
        <v>6.6119999999999992</v>
      </c>
    </row>
    <row r="6415" spans="1:17" x14ac:dyDescent="0.25">
      <c r="A6415" t="s">
        <v>333</v>
      </c>
      <c r="B6415">
        <v>11.44</v>
      </c>
      <c r="C6415" t="s">
        <v>4099</v>
      </c>
      <c r="D6415">
        <v>259</v>
      </c>
      <c r="F6415" s="4">
        <v>11.44</v>
      </c>
      <c r="J6415" s="4">
        <f>MIN(Table16[[#This Row],[Medicare Outpatient Allowable Rate]:[WPPA Inc Outpatient Allowable Rate]])</f>
        <v>0</v>
      </c>
      <c r="K6415" s="4">
        <f>MAX(Table16[[#This Row],[Blue Cross Outpatient Allowable Rate]:[WPPA Inc Outpatient Allowable Rate]])</f>
        <v>10.867999999999999</v>
      </c>
      <c r="L6415" s="4">
        <f>SUM(Table16[[#This Row],[Price]]*4.42)</f>
        <v>50.564799999999998</v>
      </c>
      <c r="M6415" s="4">
        <v>0</v>
      </c>
      <c r="N6415" s="4">
        <f>SUM(Table16[[#This Row],[ChargeID]]*0.76)</f>
        <v>8.6943999999999999</v>
      </c>
      <c r="O6415" s="4">
        <f>SUM(Table16[[#This Row],[Price]]*0.95)</f>
        <v>10.867999999999999</v>
      </c>
      <c r="P6415" s="4">
        <f>SUM(Table16[[#This Row],[Price]]*0.8)</f>
        <v>9.1519999999999992</v>
      </c>
      <c r="Q6415" s="4">
        <f>SUM(Table16[[#This Row],[Price]]*0.6)</f>
        <v>6.8639999999999999</v>
      </c>
    </row>
    <row r="6416" spans="1:17" x14ac:dyDescent="0.25">
      <c r="A6416" t="s">
        <v>333</v>
      </c>
      <c r="B6416">
        <v>13.78</v>
      </c>
      <c r="C6416" t="s">
        <v>4100</v>
      </c>
      <c r="D6416">
        <v>253</v>
      </c>
      <c r="F6416" s="4">
        <v>13.78</v>
      </c>
      <c r="J6416" s="4">
        <f>MIN(Table16[[#This Row],[Medicare Outpatient Allowable Rate]:[WPPA Inc Outpatient Allowable Rate]])</f>
        <v>0</v>
      </c>
      <c r="K6416" s="4">
        <f>MAX(Table16[[#This Row],[Blue Cross Outpatient Allowable Rate]:[WPPA Inc Outpatient Allowable Rate]])</f>
        <v>13.090999999999999</v>
      </c>
      <c r="L6416" s="4">
        <f>SUM(Table16[[#This Row],[Price]]*4.42)</f>
        <v>60.907599999999995</v>
      </c>
      <c r="M6416" s="4">
        <v>0</v>
      </c>
      <c r="N6416" s="4">
        <f>SUM(Table16[[#This Row],[ChargeID]]*0.76)</f>
        <v>10.472799999999999</v>
      </c>
      <c r="O6416" s="4">
        <f>SUM(Table16[[#This Row],[Price]]*0.95)</f>
        <v>13.090999999999999</v>
      </c>
      <c r="P6416" s="4">
        <f>SUM(Table16[[#This Row],[Price]]*0.8)</f>
        <v>11.024000000000001</v>
      </c>
      <c r="Q6416" s="4">
        <f>SUM(Table16[[#This Row],[Price]]*0.6)</f>
        <v>8.2679999999999989</v>
      </c>
    </row>
    <row r="6417" spans="1:17" x14ac:dyDescent="0.25">
      <c r="A6417" t="s">
        <v>333</v>
      </c>
      <c r="B6417">
        <v>3</v>
      </c>
      <c r="C6417" t="s">
        <v>4101</v>
      </c>
      <c r="D6417">
        <v>259</v>
      </c>
      <c r="F6417" s="4">
        <v>3</v>
      </c>
      <c r="J6417" s="4">
        <f>MIN(Table16[[#This Row],[Medicare Outpatient Allowable Rate]:[WPPA Inc Outpatient Allowable Rate]])</f>
        <v>0</v>
      </c>
      <c r="K6417" s="4">
        <f>MAX(Table16[[#This Row],[Blue Cross Outpatient Allowable Rate]:[WPPA Inc Outpatient Allowable Rate]])</f>
        <v>2.8499999999999996</v>
      </c>
      <c r="L6417" s="4">
        <f>SUM(Table16[[#This Row],[Price]]*4.42)</f>
        <v>13.26</v>
      </c>
      <c r="M6417" s="4">
        <v>0</v>
      </c>
      <c r="N6417" s="4">
        <f>SUM(Table16[[#This Row],[ChargeID]]*0.76)</f>
        <v>2.2800000000000002</v>
      </c>
      <c r="O6417" s="4">
        <f>SUM(Table16[[#This Row],[Price]]*0.95)</f>
        <v>2.8499999999999996</v>
      </c>
      <c r="P6417" s="4">
        <f>SUM(Table16[[#This Row],[Price]]*0.8)</f>
        <v>2.4000000000000004</v>
      </c>
      <c r="Q6417" s="4">
        <f>SUM(Table16[[#This Row],[Price]]*0.6)</f>
        <v>1.7999999999999998</v>
      </c>
    </row>
    <row r="6418" spans="1:17" x14ac:dyDescent="0.25">
      <c r="A6418" t="s">
        <v>333</v>
      </c>
      <c r="B6418">
        <v>2.62</v>
      </c>
      <c r="C6418" t="s">
        <v>4102</v>
      </c>
      <c r="D6418">
        <v>259</v>
      </c>
      <c r="F6418" s="4">
        <v>2.62</v>
      </c>
      <c r="J6418" s="4">
        <f>MIN(Table16[[#This Row],[Medicare Outpatient Allowable Rate]:[WPPA Inc Outpatient Allowable Rate]])</f>
        <v>0</v>
      </c>
      <c r="K6418" s="4">
        <f>MAX(Table16[[#This Row],[Blue Cross Outpatient Allowable Rate]:[WPPA Inc Outpatient Allowable Rate]])</f>
        <v>2.4889999999999999</v>
      </c>
      <c r="L6418" s="4">
        <f>SUM(Table16[[#This Row],[Price]]*4.42)</f>
        <v>11.580400000000001</v>
      </c>
      <c r="M6418" s="4">
        <v>0</v>
      </c>
      <c r="N6418" s="4">
        <f>SUM(Table16[[#This Row],[ChargeID]]*0.76)</f>
        <v>1.9912000000000001</v>
      </c>
      <c r="O6418" s="4">
        <f>SUM(Table16[[#This Row],[Price]]*0.95)</f>
        <v>2.4889999999999999</v>
      </c>
      <c r="P6418" s="4">
        <f>SUM(Table16[[#This Row],[Price]]*0.8)</f>
        <v>2.0960000000000001</v>
      </c>
      <c r="Q6418" s="4">
        <f>SUM(Table16[[#This Row],[Price]]*0.6)</f>
        <v>1.5720000000000001</v>
      </c>
    </row>
    <row r="6419" spans="1:17" x14ac:dyDescent="0.25">
      <c r="A6419" t="s">
        <v>333</v>
      </c>
      <c r="B6419">
        <v>3.94</v>
      </c>
      <c r="C6419" t="s">
        <v>4103</v>
      </c>
      <c r="D6419">
        <v>259</v>
      </c>
      <c r="F6419" s="4">
        <v>3.94</v>
      </c>
      <c r="J6419" s="4">
        <f>MIN(Table16[[#This Row],[Medicare Outpatient Allowable Rate]:[WPPA Inc Outpatient Allowable Rate]])</f>
        <v>0</v>
      </c>
      <c r="K6419" s="4">
        <f>MAX(Table16[[#This Row],[Blue Cross Outpatient Allowable Rate]:[WPPA Inc Outpatient Allowable Rate]])</f>
        <v>3.7429999999999999</v>
      </c>
      <c r="L6419" s="4">
        <f>SUM(Table16[[#This Row],[Price]]*4.42)</f>
        <v>17.4148</v>
      </c>
      <c r="M6419" s="4">
        <v>0</v>
      </c>
      <c r="N6419" s="4">
        <f>SUM(Table16[[#This Row],[ChargeID]]*0.76)</f>
        <v>2.9944000000000002</v>
      </c>
      <c r="O6419" s="4">
        <f>SUM(Table16[[#This Row],[Price]]*0.95)</f>
        <v>3.7429999999999999</v>
      </c>
      <c r="P6419" s="4">
        <f>SUM(Table16[[#This Row],[Price]]*0.8)</f>
        <v>3.1520000000000001</v>
      </c>
      <c r="Q6419" s="4">
        <f>SUM(Table16[[#This Row],[Price]]*0.6)</f>
        <v>2.3639999999999999</v>
      </c>
    </row>
    <row r="6420" spans="1:17" x14ac:dyDescent="0.25">
      <c r="A6420" t="s">
        <v>333</v>
      </c>
      <c r="B6420">
        <v>1.73</v>
      </c>
      <c r="C6420" t="s">
        <v>4104</v>
      </c>
      <c r="D6420">
        <v>253</v>
      </c>
      <c r="F6420" s="4">
        <v>1.73</v>
      </c>
      <c r="J6420" s="4">
        <f>MIN(Table16[[#This Row],[Medicare Outpatient Allowable Rate]:[WPPA Inc Outpatient Allowable Rate]])</f>
        <v>0</v>
      </c>
      <c r="K6420" s="4">
        <f>MAX(Table16[[#This Row],[Blue Cross Outpatient Allowable Rate]:[WPPA Inc Outpatient Allowable Rate]])</f>
        <v>1.6435</v>
      </c>
      <c r="L6420" s="4">
        <f>SUM(Table16[[#This Row],[Price]]*4.42)</f>
        <v>7.6465999999999994</v>
      </c>
      <c r="M6420" s="4">
        <v>0</v>
      </c>
      <c r="N6420" s="4">
        <f>SUM(Table16[[#This Row],[ChargeID]]*0.76)</f>
        <v>1.3148</v>
      </c>
      <c r="O6420" s="4">
        <f>SUM(Table16[[#This Row],[Price]]*0.95)</f>
        <v>1.6435</v>
      </c>
      <c r="P6420" s="4">
        <f>SUM(Table16[[#This Row],[Price]]*0.8)</f>
        <v>1.3840000000000001</v>
      </c>
      <c r="Q6420" s="4">
        <f>SUM(Table16[[#This Row],[Price]]*0.6)</f>
        <v>1.038</v>
      </c>
    </row>
    <row r="6421" spans="1:17" x14ac:dyDescent="0.25">
      <c r="A6421" t="s">
        <v>333</v>
      </c>
      <c r="B6421">
        <v>6.9</v>
      </c>
      <c r="C6421" t="s">
        <v>4105</v>
      </c>
      <c r="D6421">
        <v>636</v>
      </c>
      <c r="F6421" s="4">
        <v>6.9</v>
      </c>
      <c r="G6421" t="s">
        <v>32</v>
      </c>
      <c r="J6421" s="4">
        <f>MIN(Table16[[#This Row],[Medicare Outpatient Allowable Rate]:[WPPA Inc Outpatient Allowable Rate]])</f>
        <v>0</v>
      </c>
      <c r="K6421" s="4">
        <f>MAX(Table16[[#This Row],[Blue Cross Outpatient Allowable Rate]:[WPPA Inc Outpatient Allowable Rate]])</f>
        <v>6.5549999999999997</v>
      </c>
      <c r="L6421" s="4">
        <f>SUM(Table16[[#This Row],[Price]]*4.42)</f>
        <v>30.498000000000001</v>
      </c>
      <c r="M6421" s="4">
        <v>0</v>
      </c>
      <c r="N6421" s="4">
        <f>SUM(Table16[[#This Row],[ChargeID]]*0.76)</f>
        <v>5.2440000000000007</v>
      </c>
      <c r="O6421" s="4">
        <f>SUM(Table16[[#This Row],[Price]]*0.95)</f>
        <v>6.5549999999999997</v>
      </c>
      <c r="P6421" s="4">
        <f>SUM(Table16[[#This Row],[Price]]*0.8)</f>
        <v>5.5200000000000005</v>
      </c>
      <c r="Q6421" s="4">
        <f>SUM(Table16[[#This Row],[Price]]*0.6)</f>
        <v>4.1399999999999997</v>
      </c>
    </row>
    <row r="6422" spans="1:17" x14ac:dyDescent="0.25">
      <c r="A6422" t="s">
        <v>333</v>
      </c>
      <c r="B6422">
        <v>8.24</v>
      </c>
      <c r="C6422" t="s">
        <v>4106</v>
      </c>
      <c r="D6422">
        <v>259</v>
      </c>
      <c r="F6422" s="4">
        <v>8.24</v>
      </c>
      <c r="J6422" s="4">
        <f>MIN(Table16[[#This Row],[Medicare Outpatient Allowable Rate]:[WPPA Inc Outpatient Allowable Rate]])</f>
        <v>0</v>
      </c>
      <c r="K6422" s="4">
        <f>MAX(Table16[[#This Row],[Blue Cross Outpatient Allowable Rate]:[WPPA Inc Outpatient Allowable Rate]])</f>
        <v>7.8279999999999994</v>
      </c>
      <c r="L6422" s="4">
        <f>SUM(Table16[[#This Row],[Price]]*4.42)</f>
        <v>36.4208</v>
      </c>
      <c r="M6422" s="4">
        <v>0</v>
      </c>
      <c r="N6422" s="4">
        <f>SUM(Table16[[#This Row],[ChargeID]]*0.76)</f>
        <v>6.2624000000000004</v>
      </c>
      <c r="O6422" s="4">
        <f>SUM(Table16[[#This Row],[Price]]*0.95)</f>
        <v>7.8279999999999994</v>
      </c>
      <c r="P6422" s="4">
        <f>SUM(Table16[[#This Row],[Price]]*0.8)</f>
        <v>6.5920000000000005</v>
      </c>
      <c r="Q6422" s="4">
        <f>SUM(Table16[[#This Row],[Price]]*0.6)</f>
        <v>4.944</v>
      </c>
    </row>
    <row r="6423" spans="1:17" x14ac:dyDescent="0.25">
      <c r="A6423" t="s">
        <v>333</v>
      </c>
      <c r="B6423">
        <v>13.18</v>
      </c>
      <c r="C6423" t="s">
        <v>4107</v>
      </c>
      <c r="D6423">
        <v>259</v>
      </c>
      <c r="F6423" s="4">
        <v>13.18</v>
      </c>
      <c r="J6423" s="4">
        <f>MIN(Table16[[#This Row],[Medicare Outpatient Allowable Rate]:[WPPA Inc Outpatient Allowable Rate]])</f>
        <v>0</v>
      </c>
      <c r="K6423" s="4">
        <f>MAX(Table16[[#This Row],[Blue Cross Outpatient Allowable Rate]:[WPPA Inc Outpatient Allowable Rate]])</f>
        <v>12.520999999999999</v>
      </c>
      <c r="L6423" s="4">
        <f>SUM(Table16[[#This Row],[Price]]*4.42)</f>
        <v>58.255600000000001</v>
      </c>
      <c r="M6423" s="4">
        <v>0</v>
      </c>
      <c r="N6423" s="4">
        <f>SUM(Table16[[#This Row],[ChargeID]]*0.76)</f>
        <v>10.0168</v>
      </c>
      <c r="O6423" s="4">
        <f>SUM(Table16[[#This Row],[Price]]*0.95)</f>
        <v>12.520999999999999</v>
      </c>
      <c r="P6423" s="4">
        <f>SUM(Table16[[#This Row],[Price]]*0.8)</f>
        <v>10.544</v>
      </c>
      <c r="Q6423" s="4">
        <f>SUM(Table16[[#This Row],[Price]]*0.6)</f>
        <v>7.9079999999999995</v>
      </c>
    </row>
    <row r="6424" spans="1:17" x14ac:dyDescent="0.25">
      <c r="A6424" t="s">
        <v>333</v>
      </c>
      <c r="B6424">
        <v>3.45</v>
      </c>
      <c r="C6424" t="s">
        <v>4108</v>
      </c>
      <c r="D6424">
        <v>259</v>
      </c>
      <c r="F6424" s="4">
        <v>3.45</v>
      </c>
      <c r="J6424" s="4">
        <f>MIN(Table16[[#This Row],[Medicare Outpatient Allowable Rate]:[WPPA Inc Outpatient Allowable Rate]])</f>
        <v>0</v>
      </c>
      <c r="K6424" s="4">
        <f>MAX(Table16[[#This Row],[Blue Cross Outpatient Allowable Rate]:[WPPA Inc Outpatient Allowable Rate]])</f>
        <v>3.2774999999999999</v>
      </c>
      <c r="L6424" s="4">
        <f>SUM(Table16[[#This Row],[Price]]*4.42)</f>
        <v>15.249000000000001</v>
      </c>
      <c r="M6424" s="4">
        <v>0</v>
      </c>
      <c r="N6424" s="4">
        <f>SUM(Table16[[#This Row],[ChargeID]]*0.76)</f>
        <v>2.6220000000000003</v>
      </c>
      <c r="O6424" s="4">
        <f>SUM(Table16[[#This Row],[Price]]*0.95)</f>
        <v>3.2774999999999999</v>
      </c>
      <c r="P6424" s="4">
        <f>SUM(Table16[[#This Row],[Price]]*0.8)</f>
        <v>2.7600000000000002</v>
      </c>
      <c r="Q6424" s="4">
        <f>SUM(Table16[[#This Row],[Price]]*0.6)</f>
        <v>2.0699999999999998</v>
      </c>
    </row>
    <row r="6425" spans="1:17" x14ac:dyDescent="0.25">
      <c r="A6425" t="s">
        <v>333</v>
      </c>
      <c r="B6425">
        <v>13.89</v>
      </c>
      <c r="C6425" t="s">
        <v>4109</v>
      </c>
      <c r="D6425">
        <v>253</v>
      </c>
      <c r="F6425" s="4">
        <v>13.89</v>
      </c>
      <c r="J6425" s="4">
        <f>MIN(Table16[[#This Row],[Medicare Outpatient Allowable Rate]:[WPPA Inc Outpatient Allowable Rate]])</f>
        <v>0</v>
      </c>
      <c r="K6425" s="4">
        <f>MAX(Table16[[#This Row],[Blue Cross Outpatient Allowable Rate]:[WPPA Inc Outpatient Allowable Rate]])</f>
        <v>13.195499999999999</v>
      </c>
      <c r="L6425" s="4">
        <f>SUM(Table16[[#This Row],[Price]]*4.42)</f>
        <v>61.393799999999999</v>
      </c>
      <c r="M6425" s="4">
        <v>0</v>
      </c>
      <c r="N6425" s="4">
        <f>SUM(Table16[[#This Row],[ChargeID]]*0.76)</f>
        <v>10.5564</v>
      </c>
      <c r="O6425" s="4">
        <f>SUM(Table16[[#This Row],[Price]]*0.95)</f>
        <v>13.195499999999999</v>
      </c>
      <c r="P6425" s="4">
        <f>SUM(Table16[[#This Row],[Price]]*0.8)</f>
        <v>11.112000000000002</v>
      </c>
      <c r="Q6425" s="4">
        <f>SUM(Table16[[#This Row],[Price]]*0.6)</f>
        <v>8.3339999999999996</v>
      </c>
    </row>
    <row r="6426" spans="1:17" x14ac:dyDescent="0.25">
      <c r="A6426" t="s">
        <v>333</v>
      </c>
      <c r="B6426">
        <v>4.96</v>
      </c>
      <c r="C6426" t="s">
        <v>4110</v>
      </c>
      <c r="D6426">
        <v>259</v>
      </c>
      <c r="F6426" s="4">
        <v>4.96</v>
      </c>
      <c r="J6426" s="4">
        <f>MIN(Table16[[#This Row],[Medicare Outpatient Allowable Rate]:[WPPA Inc Outpatient Allowable Rate]])</f>
        <v>0</v>
      </c>
      <c r="K6426" s="4">
        <f>MAX(Table16[[#This Row],[Blue Cross Outpatient Allowable Rate]:[WPPA Inc Outpatient Allowable Rate]])</f>
        <v>4.7119999999999997</v>
      </c>
      <c r="L6426" s="4">
        <f>SUM(Table16[[#This Row],[Price]]*4.42)</f>
        <v>21.923199999999998</v>
      </c>
      <c r="M6426" s="4">
        <v>0</v>
      </c>
      <c r="N6426" s="4">
        <f>SUM(Table16[[#This Row],[ChargeID]]*0.76)</f>
        <v>3.7696000000000001</v>
      </c>
      <c r="O6426" s="4">
        <f>SUM(Table16[[#This Row],[Price]]*0.95)</f>
        <v>4.7119999999999997</v>
      </c>
      <c r="P6426" s="4">
        <f>SUM(Table16[[#This Row],[Price]]*0.8)</f>
        <v>3.968</v>
      </c>
      <c r="Q6426" s="4">
        <f>SUM(Table16[[#This Row],[Price]]*0.6)</f>
        <v>2.976</v>
      </c>
    </row>
    <row r="6427" spans="1:17" x14ac:dyDescent="0.25">
      <c r="A6427" t="s">
        <v>333</v>
      </c>
      <c r="B6427">
        <v>52.69</v>
      </c>
      <c r="C6427" t="s">
        <v>4111</v>
      </c>
      <c r="D6427">
        <v>636</v>
      </c>
      <c r="F6427" s="4">
        <v>52.69</v>
      </c>
      <c r="G6427" t="s">
        <v>4112</v>
      </c>
      <c r="J6427" s="4">
        <f>MIN(Table16[[#This Row],[Medicare Outpatient Allowable Rate]:[WPPA Inc Outpatient Allowable Rate]])</f>
        <v>3.45</v>
      </c>
      <c r="K6427" s="4">
        <f>MAX(Table16[[#This Row],[Blue Cross Outpatient Allowable Rate]:[WPPA Inc Outpatient Allowable Rate]])</f>
        <v>50.055499999999995</v>
      </c>
      <c r="L6427" s="4">
        <f>SUM(Table16[[#This Row],[Price]]*4.42)</f>
        <v>232.88979999999998</v>
      </c>
      <c r="M6427" s="4">
        <v>3.45</v>
      </c>
      <c r="N6427" s="4">
        <f>SUM(Table16[[#This Row],[ChargeID]]*0.76)</f>
        <v>40.044399999999996</v>
      </c>
      <c r="O6427" s="4">
        <f>SUM(Table16[[#This Row],[Price]]*0.95)</f>
        <v>50.055499999999995</v>
      </c>
      <c r="P6427" s="4">
        <f>SUM(Table16[[#This Row],[Price]]*0.8)</f>
        <v>42.152000000000001</v>
      </c>
      <c r="Q6427" s="4">
        <f>SUM(Table16[[#This Row],[Price]]*0.6)</f>
        <v>31.613999999999997</v>
      </c>
    </row>
    <row r="6428" spans="1:17" x14ac:dyDescent="0.25">
      <c r="A6428" t="s">
        <v>333</v>
      </c>
      <c r="B6428">
        <v>30.01</v>
      </c>
      <c r="C6428" t="s">
        <v>4113</v>
      </c>
      <c r="D6428">
        <v>253</v>
      </c>
      <c r="F6428" s="4">
        <v>30.01</v>
      </c>
      <c r="J6428" s="4">
        <f>MIN(Table16[[#This Row],[Medicare Outpatient Allowable Rate]:[WPPA Inc Outpatient Allowable Rate]])</f>
        <v>0</v>
      </c>
      <c r="K6428" s="4">
        <f>MAX(Table16[[#This Row],[Blue Cross Outpatient Allowable Rate]:[WPPA Inc Outpatient Allowable Rate]])</f>
        <v>28.509499999999999</v>
      </c>
      <c r="L6428" s="4">
        <f>SUM(Table16[[#This Row],[Price]]*4.42)</f>
        <v>132.64420000000001</v>
      </c>
      <c r="M6428" s="4">
        <v>0</v>
      </c>
      <c r="N6428" s="4">
        <f>SUM(Table16[[#This Row],[ChargeID]]*0.76)</f>
        <v>22.807600000000001</v>
      </c>
      <c r="O6428" s="4">
        <f>SUM(Table16[[#This Row],[Price]]*0.95)</f>
        <v>28.509499999999999</v>
      </c>
      <c r="P6428" s="4">
        <f>SUM(Table16[[#This Row],[Price]]*0.8)</f>
        <v>24.008000000000003</v>
      </c>
      <c r="Q6428" s="4">
        <f>SUM(Table16[[#This Row],[Price]]*0.6)</f>
        <v>18.006</v>
      </c>
    </row>
    <row r="6429" spans="1:17" x14ac:dyDescent="0.25">
      <c r="A6429" t="s">
        <v>333</v>
      </c>
      <c r="B6429">
        <v>61.51</v>
      </c>
      <c r="C6429" t="s">
        <v>4114</v>
      </c>
      <c r="D6429">
        <v>259</v>
      </c>
      <c r="F6429" s="4">
        <v>61.51</v>
      </c>
      <c r="J6429" s="4">
        <f>MIN(Table16[[#This Row],[Medicare Outpatient Allowable Rate]:[WPPA Inc Outpatient Allowable Rate]])</f>
        <v>0</v>
      </c>
      <c r="K6429" s="4">
        <f>MAX(Table16[[#This Row],[Blue Cross Outpatient Allowable Rate]:[WPPA Inc Outpatient Allowable Rate]])</f>
        <v>58.434499999999993</v>
      </c>
      <c r="L6429" s="4">
        <f>SUM(Table16[[#This Row],[Price]]*4.42)</f>
        <v>271.87419999999997</v>
      </c>
      <c r="M6429" s="4">
        <v>0</v>
      </c>
      <c r="N6429" s="4">
        <f>SUM(Table16[[#This Row],[ChargeID]]*0.76)</f>
        <v>46.747599999999998</v>
      </c>
      <c r="O6429" s="4">
        <f>SUM(Table16[[#This Row],[Price]]*0.95)</f>
        <v>58.434499999999993</v>
      </c>
      <c r="P6429" s="4">
        <f>SUM(Table16[[#This Row],[Price]]*0.8)</f>
        <v>49.207999999999998</v>
      </c>
      <c r="Q6429" s="4">
        <f>SUM(Table16[[#This Row],[Price]]*0.6)</f>
        <v>36.905999999999999</v>
      </c>
    </row>
    <row r="6430" spans="1:17" x14ac:dyDescent="0.25">
      <c r="A6430" t="s">
        <v>333</v>
      </c>
      <c r="B6430">
        <v>27.01</v>
      </c>
      <c r="C6430" t="s">
        <v>4115</v>
      </c>
      <c r="D6430">
        <v>259</v>
      </c>
      <c r="F6430" s="4">
        <v>27.01</v>
      </c>
      <c r="J6430" s="4">
        <f>MIN(Table16[[#This Row],[Medicare Outpatient Allowable Rate]:[WPPA Inc Outpatient Allowable Rate]])</f>
        <v>0</v>
      </c>
      <c r="K6430" s="4">
        <f>MAX(Table16[[#This Row],[Blue Cross Outpatient Allowable Rate]:[WPPA Inc Outpatient Allowable Rate]])</f>
        <v>25.659500000000001</v>
      </c>
      <c r="L6430" s="4">
        <f>SUM(Table16[[#This Row],[Price]]*4.42)</f>
        <v>119.38420000000001</v>
      </c>
      <c r="M6430" s="4">
        <v>0</v>
      </c>
      <c r="N6430" s="4">
        <f>SUM(Table16[[#This Row],[ChargeID]]*0.76)</f>
        <v>20.527600000000003</v>
      </c>
      <c r="O6430" s="4">
        <f>SUM(Table16[[#This Row],[Price]]*0.95)</f>
        <v>25.659500000000001</v>
      </c>
      <c r="P6430" s="4">
        <f>SUM(Table16[[#This Row],[Price]]*0.8)</f>
        <v>21.608000000000004</v>
      </c>
      <c r="Q6430" s="4">
        <f>SUM(Table16[[#This Row],[Price]]*0.6)</f>
        <v>16.206</v>
      </c>
    </row>
    <row r="6431" spans="1:17" x14ac:dyDescent="0.25">
      <c r="A6431" t="s">
        <v>333</v>
      </c>
      <c r="B6431">
        <v>2.5</v>
      </c>
      <c r="C6431" t="s">
        <v>4116</v>
      </c>
      <c r="D6431">
        <v>259</v>
      </c>
      <c r="F6431" s="4">
        <v>2.5</v>
      </c>
      <c r="J6431" s="4">
        <f>MIN(Table16[[#This Row],[Medicare Outpatient Allowable Rate]:[WPPA Inc Outpatient Allowable Rate]])</f>
        <v>0</v>
      </c>
      <c r="K6431" s="4">
        <f>MAX(Table16[[#This Row],[Blue Cross Outpatient Allowable Rate]:[WPPA Inc Outpatient Allowable Rate]])</f>
        <v>2.375</v>
      </c>
      <c r="L6431" s="4">
        <f>SUM(Table16[[#This Row],[Price]]*4.42)</f>
        <v>11.05</v>
      </c>
      <c r="M6431" s="4">
        <v>0</v>
      </c>
      <c r="N6431" s="4">
        <f>SUM(Table16[[#This Row],[ChargeID]]*0.76)</f>
        <v>1.9</v>
      </c>
      <c r="O6431" s="4">
        <f>SUM(Table16[[#This Row],[Price]]*0.95)</f>
        <v>2.375</v>
      </c>
      <c r="P6431" s="4">
        <f>SUM(Table16[[#This Row],[Price]]*0.8)</f>
        <v>2</v>
      </c>
      <c r="Q6431" s="4">
        <f>SUM(Table16[[#This Row],[Price]]*0.6)</f>
        <v>1.5</v>
      </c>
    </row>
    <row r="6432" spans="1:17" x14ac:dyDescent="0.25">
      <c r="A6432" t="s">
        <v>333</v>
      </c>
      <c r="B6432">
        <v>17.41</v>
      </c>
      <c r="C6432" t="s">
        <v>4117</v>
      </c>
      <c r="D6432">
        <v>636</v>
      </c>
      <c r="F6432" s="4">
        <v>17.41</v>
      </c>
      <c r="G6432" t="s">
        <v>4118</v>
      </c>
      <c r="J6432" s="4">
        <f>MIN(Table16[[#This Row],[Medicare Outpatient Allowable Rate]:[WPPA Inc Outpatient Allowable Rate]])</f>
        <v>2.69</v>
      </c>
      <c r="K6432" s="4">
        <f>MAX(Table16[[#This Row],[Blue Cross Outpatient Allowable Rate]:[WPPA Inc Outpatient Allowable Rate]])</f>
        <v>16.5395</v>
      </c>
      <c r="L6432" s="4">
        <f>SUM(Table16[[#This Row],[Price]]*4.42)</f>
        <v>76.952200000000005</v>
      </c>
      <c r="M6432" s="4">
        <v>2.69</v>
      </c>
      <c r="N6432" s="4">
        <f>SUM(Table16[[#This Row],[ChargeID]]*0.76)</f>
        <v>13.2316</v>
      </c>
      <c r="O6432" s="4">
        <f>SUM(Table16[[#This Row],[Price]]*0.95)</f>
        <v>16.5395</v>
      </c>
      <c r="P6432" s="4">
        <f>SUM(Table16[[#This Row],[Price]]*0.8)</f>
        <v>13.928000000000001</v>
      </c>
      <c r="Q6432" s="4">
        <f>SUM(Table16[[#This Row],[Price]]*0.6)</f>
        <v>10.446</v>
      </c>
    </row>
    <row r="6433" spans="1:17" x14ac:dyDescent="0.25">
      <c r="A6433" t="s">
        <v>333</v>
      </c>
      <c r="B6433">
        <v>4.57</v>
      </c>
      <c r="C6433" t="s">
        <v>4119</v>
      </c>
      <c r="D6433">
        <v>259</v>
      </c>
      <c r="F6433" s="4">
        <v>4.57</v>
      </c>
      <c r="J6433" s="4">
        <f>MIN(Table16[[#This Row],[Medicare Outpatient Allowable Rate]:[WPPA Inc Outpatient Allowable Rate]])</f>
        <v>0</v>
      </c>
      <c r="K6433" s="4">
        <f>MAX(Table16[[#This Row],[Blue Cross Outpatient Allowable Rate]:[WPPA Inc Outpatient Allowable Rate]])</f>
        <v>4.3414999999999999</v>
      </c>
      <c r="L6433" s="4">
        <f>SUM(Table16[[#This Row],[Price]]*4.42)</f>
        <v>20.199400000000001</v>
      </c>
      <c r="M6433" s="4">
        <v>0</v>
      </c>
      <c r="N6433" s="4">
        <f>SUM(Table16[[#This Row],[ChargeID]]*0.76)</f>
        <v>3.4732000000000003</v>
      </c>
      <c r="O6433" s="4">
        <f>SUM(Table16[[#This Row],[Price]]*0.95)</f>
        <v>4.3414999999999999</v>
      </c>
      <c r="P6433" s="4">
        <f>SUM(Table16[[#This Row],[Price]]*0.8)</f>
        <v>3.6560000000000006</v>
      </c>
      <c r="Q6433" s="4">
        <f>SUM(Table16[[#This Row],[Price]]*0.6)</f>
        <v>2.742</v>
      </c>
    </row>
    <row r="6434" spans="1:17" x14ac:dyDescent="0.25">
      <c r="A6434" t="s">
        <v>333</v>
      </c>
      <c r="B6434">
        <v>21.56</v>
      </c>
      <c r="C6434" t="s">
        <v>4120</v>
      </c>
      <c r="D6434">
        <v>636</v>
      </c>
      <c r="F6434" s="4">
        <v>21.56</v>
      </c>
      <c r="G6434" t="s">
        <v>4121</v>
      </c>
      <c r="J6434" s="4">
        <f>MIN(Table16[[#This Row],[Medicare Outpatient Allowable Rate]:[WPPA Inc Outpatient Allowable Rate]])</f>
        <v>1.84</v>
      </c>
      <c r="K6434" s="4">
        <f>MAX(Table16[[#This Row],[Blue Cross Outpatient Allowable Rate]:[WPPA Inc Outpatient Allowable Rate]])</f>
        <v>20.481999999999999</v>
      </c>
      <c r="L6434" s="4">
        <f>SUM(Table16[[#This Row],[Price]]*4.42)</f>
        <v>95.295199999999994</v>
      </c>
      <c r="M6434" s="4">
        <v>1.84</v>
      </c>
      <c r="N6434" s="4">
        <f>SUM(Table16[[#This Row],[ChargeID]]*0.76)</f>
        <v>16.3856</v>
      </c>
      <c r="O6434" s="4">
        <f>SUM(Table16[[#This Row],[Price]]*0.95)</f>
        <v>20.481999999999999</v>
      </c>
      <c r="P6434" s="4">
        <f>SUM(Table16[[#This Row],[Price]]*0.8)</f>
        <v>17.248000000000001</v>
      </c>
      <c r="Q6434" s="4">
        <f>SUM(Table16[[#This Row],[Price]]*0.6)</f>
        <v>12.935999999999998</v>
      </c>
    </row>
    <row r="6435" spans="1:17" x14ac:dyDescent="0.25">
      <c r="A6435" t="s">
        <v>333</v>
      </c>
      <c r="B6435">
        <v>179.33</v>
      </c>
      <c r="C6435" t="s">
        <v>4122</v>
      </c>
      <c r="D6435">
        <v>259</v>
      </c>
      <c r="F6435" s="4">
        <v>179.33</v>
      </c>
      <c r="J6435" s="4">
        <f>MIN(Table16[[#This Row],[Medicare Outpatient Allowable Rate]:[WPPA Inc Outpatient Allowable Rate]])</f>
        <v>0</v>
      </c>
      <c r="K6435" s="4">
        <f>MAX(Table16[[#This Row],[Blue Cross Outpatient Allowable Rate]:[WPPA Inc Outpatient Allowable Rate]])</f>
        <v>170.36350000000002</v>
      </c>
      <c r="L6435" s="4">
        <f>SUM(Table16[[#This Row],[Price]]*4.42)</f>
        <v>792.6386</v>
      </c>
      <c r="M6435" s="4">
        <v>0</v>
      </c>
      <c r="N6435" s="4">
        <f>SUM(Table16[[#This Row],[ChargeID]]*0.76)</f>
        <v>136.29080000000002</v>
      </c>
      <c r="O6435" s="4">
        <f>SUM(Table16[[#This Row],[Price]]*0.95)</f>
        <v>170.36350000000002</v>
      </c>
      <c r="P6435" s="4">
        <f>SUM(Table16[[#This Row],[Price]]*0.8)</f>
        <v>143.46400000000003</v>
      </c>
      <c r="Q6435" s="4">
        <f>SUM(Table16[[#This Row],[Price]]*0.6)</f>
        <v>107.598</v>
      </c>
    </row>
    <row r="6436" spans="1:17" x14ac:dyDescent="0.25">
      <c r="A6436" t="s">
        <v>333</v>
      </c>
      <c r="B6436">
        <v>11.62</v>
      </c>
      <c r="C6436" t="s">
        <v>4123</v>
      </c>
      <c r="D6436">
        <v>636</v>
      </c>
      <c r="F6436" s="4">
        <v>11.62</v>
      </c>
      <c r="G6436" t="s">
        <v>4124</v>
      </c>
      <c r="J6436" s="4">
        <f>MIN(Table16[[#This Row],[Medicare Outpatient Allowable Rate]:[WPPA Inc Outpatient Allowable Rate]])</f>
        <v>0.32</v>
      </c>
      <c r="K6436" s="4">
        <f>MAX(Table16[[#This Row],[Blue Cross Outpatient Allowable Rate]:[WPPA Inc Outpatient Allowable Rate]])</f>
        <v>11.038999999999998</v>
      </c>
      <c r="L6436" s="4">
        <f>SUM(Table16[[#This Row],[Price]]*4.42)</f>
        <v>51.360399999999998</v>
      </c>
      <c r="M6436" s="4">
        <v>0.32</v>
      </c>
      <c r="N6436" s="4">
        <f>SUM(Table16[[#This Row],[ChargeID]]*0.76)</f>
        <v>8.8311999999999991</v>
      </c>
      <c r="O6436" s="4">
        <f>SUM(Table16[[#This Row],[Price]]*0.95)</f>
        <v>11.038999999999998</v>
      </c>
      <c r="P6436" s="4">
        <f>SUM(Table16[[#This Row],[Price]]*0.8)</f>
        <v>9.2959999999999994</v>
      </c>
      <c r="Q6436" s="4">
        <f>SUM(Table16[[#This Row],[Price]]*0.6)</f>
        <v>6.9719999999999995</v>
      </c>
    </row>
    <row r="6437" spans="1:17" x14ac:dyDescent="0.25">
      <c r="A6437" t="s">
        <v>333</v>
      </c>
      <c r="B6437">
        <v>14.83</v>
      </c>
      <c r="C6437" t="s">
        <v>4125</v>
      </c>
      <c r="D6437">
        <v>636</v>
      </c>
      <c r="F6437" s="4">
        <v>14.83</v>
      </c>
      <c r="G6437" t="s">
        <v>4126</v>
      </c>
      <c r="J6437" s="4">
        <f>MIN(Table16[[#This Row],[Medicare Outpatient Allowable Rate]:[WPPA Inc Outpatient Allowable Rate]])</f>
        <v>0.42</v>
      </c>
      <c r="K6437" s="4">
        <f>MAX(Table16[[#This Row],[Blue Cross Outpatient Allowable Rate]:[WPPA Inc Outpatient Allowable Rate]])</f>
        <v>14.0885</v>
      </c>
      <c r="L6437" s="4">
        <f>SUM(Table16[[#This Row],[Price]]*4.42)</f>
        <v>65.548599999999993</v>
      </c>
      <c r="M6437" s="4">
        <v>0.42</v>
      </c>
      <c r="N6437" s="4">
        <f>SUM(Table16[[#This Row],[ChargeID]]*0.76)</f>
        <v>11.270799999999999</v>
      </c>
      <c r="O6437" s="4">
        <f>SUM(Table16[[#This Row],[Price]]*0.95)</f>
        <v>14.0885</v>
      </c>
      <c r="P6437" s="4">
        <f>SUM(Table16[[#This Row],[Price]]*0.8)</f>
        <v>11.864000000000001</v>
      </c>
      <c r="Q6437" s="4">
        <f>SUM(Table16[[#This Row],[Price]]*0.6)</f>
        <v>8.8979999999999997</v>
      </c>
    </row>
    <row r="6438" spans="1:17" x14ac:dyDescent="0.25">
      <c r="A6438" t="s">
        <v>333</v>
      </c>
      <c r="B6438">
        <v>11.95</v>
      </c>
      <c r="C6438" t="s">
        <v>4127</v>
      </c>
      <c r="D6438">
        <v>636</v>
      </c>
      <c r="F6438" s="4">
        <v>11.95</v>
      </c>
      <c r="G6438" t="s">
        <v>4124</v>
      </c>
      <c r="J6438" s="4">
        <f>MIN(Table16[[#This Row],[Medicare Outpatient Allowable Rate]:[WPPA Inc Outpatient Allowable Rate]])</f>
        <v>0.32</v>
      </c>
      <c r="K6438" s="4">
        <f>MAX(Table16[[#This Row],[Blue Cross Outpatient Allowable Rate]:[WPPA Inc Outpatient Allowable Rate]])</f>
        <v>11.352499999999999</v>
      </c>
      <c r="L6438" s="4">
        <f>SUM(Table16[[#This Row],[Price]]*4.42)</f>
        <v>52.818999999999996</v>
      </c>
      <c r="M6438" s="4">
        <v>0.32</v>
      </c>
      <c r="N6438" s="4">
        <f>SUM(Table16[[#This Row],[ChargeID]]*0.76)</f>
        <v>9.081999999999999</v>
      </c>
      <c r="O6438" s="4">
        <f>SUM(Table16[[#This Row],[Price]]*0.95)</f>
        <v>11.352499999999999</v>
      </c>
      <c r="P6438" s="4">
        <f>SUM(Table16[[#This Row],[Price]]*0.8)</f>
        <v>9.56</v>
      </c>
      <c r="Q6438" s="4">
        <f>SUM(Table16[[#This Row],[Price]]*0.6)</f>
        <v>7.169999999999999</v>
      </c>
    </row>
    <row r="6439" spans="1:17" x14ac:dyDescent="0.25">
      <c r="A6439" t="s">
        <v>333</v>
      </c>
      <c r="B6439">
        <v>16.100000000000001</v>
      </c>
      <c r="C6439" t="s">
        <v>4128</v>
      </c>
      <c r="D6439">
        <v>636</v>
      </c>
      <c r="F6439" s="4">
        <v>16.100000000000001</v>
      </c>
      <c r="G6439" t="s">
        <v>4126</v>
      </c>
      <c r="J6439" s="4">
        <f>MIN(Table16[[#This Row],[Medicare Outpatient Allowable Rate]:[WPPA Inc Outpatient Allowable Rate]])</f>
        <v>0.42</v>
      </c>
      <c r="K6439" s="4">
        <f>MAX(Table16[[#This Row],[Blue Cross Outpatient Allowable Rate]:[WPPA Inc Outpatient Allowable Rate]])</f>
        <v>15.295</v>
      </c>
      <c r="L6439" s="4">
        <f>SUM(Table16[[#This Row],[Price]]*4.42)</f>
        <v>71.162000000000006</v>
      </c>
      <c r="M6439" s="4">
        <v>0.42</v>
      </c>
      <c r="N6439" s="4">
        <f>SUM(Table16[[#This Row],[ChargeID]]*0.76)</f>
        <v>12.236000000000001</v>
      </c>
      <c r="O6439" s="4">
        <f>SUM(Table16[[#This Row],[Price]]*0.95)</f>
        <v>15.295</v>
      </c>
      <c r="P6439" s="4">
        <f>SUM(Table16[[#This Row],[Price]]*0.8)</f>
        <v>12.880000000000003</v>
      </c>
      <c r="Q6439" s="4">
        <f>SUM(Table16[[#This Row],[Price]]*0.6)</f>
        <v>9.66</v>
      </c>
    </row>
    <row r="6440" spans="1:17" x14ac:dyDescent="0.25">
      <c r="A6440" t="s">
        <v>333</v>
      </c>
      <c r="B6440">
        <v>33.369999999999997</v>
      </c>
      <c r="C6440" t="s">
        <v>4129</v>
      </c>
      <c r="D6440">
        <v>636</v>
      </c>
      <c r="F6440" s="4">
        <v>33.369999999999997</v>
      </c>
      <c r="G6440" t="s">
        <v>4126</v>
      </c>
      <c r="J6440" s="4">
        <f>MIN(Table16[[#This Row],[Medicare Outpatient Allowable Rate]:[WPPA Inc Outpatient Allowable Rate]])</f>
        <v>0.42</v>
      </c>
      <c r="K6440" s="4">
        <f>MAX(Table16[[#This Row],[Blue Cross Outpatient Allowable Rate]:[WPPA Inc Outpatient Allowable Rate]])</f>
        <v>31.701499999999996</v>
      </c>
      <c r="L6440" s="4">
        <f>SUM(Table16[[#This Row],[Price]]*4.42)</f>
        <v>147.49539999999999</v>
      </c>
      <c r="M6440" s="4">
        <v>0.42</v>
      </c>
      <c r="N6440" s="4">
        <f>SUM(Table16[[#This Row],[ChargeID]]*0.76)</f>
        <v>25.361199999999997</v>
      </c>
      <c r="O6440" s="4">
        <f>SUM(Table16[[#This Row],[Price]]*0.95)</f>
        <v>31.701499999999996</v>
      </c>
      <c r="P6440" s="4">
        <f>SUM(Table16[[#This Row],[Price]]*0.8)</f>
        <v>26.695999999999998</v>
      </c>
      <c r="Q6440" s="4">
        <f>SUM(Table16[[#This Row],[Price]]*0.6)</f>
        <v>20.021999999999998</v>
      </c>
    </row>
    <row r="6441" spans="1:17" x14ac:dyDescent="0.25">
      <c r="A6441" t="s">
        <v>333</v>
      </c>
      <c r="B6441">
        <v>7.2</v>
      </c>
      <c r="C6441" t="s">
        <v>4130</v>
      </c>
      <c r="D6441">
        <v>636</v>
      </c>
      <c r="F6441" s="4">
        <v>7.2</v>
      </c>
      <c r="G6441" t="s">
        <v>4126</v>
      </c>
      <c r="J6441" s="4">
        <f>MIN(Table16[[#This Row],[Medicare Outpatient Allowable Rate]:[WPPA Inc Outpatient Allowable Rate]])</f>
        <v>0.42</v>
      </c>
      <c r="K6441" s="4">
        <f>MAX(Table16[[#This Row],[Blue Cross Outpatient Allowable Rate]:[WPPA Inc Outpatient Allowable Rate]])</f>
        <v>6.84</v>
      </c>
      <c r="L6441" s="4">
        <f>SUM(Table16[[#This Row],[Price]]*4.42)</f>
        <v>31.824000000000002</v>
      </c>
      <c r="M6441" s="4">
        <v>0.42</v>
      </c>
      <c r="N6441" s="4">
        <f>SUM(Table16[[#This Row],[ChargeID]]*0.76)</f>
        <v>5.4720000000000004</v>
      </c>
      <c r="O6441" s="4">
        <f>SUM(Table16[[#This Row],[Price]]*0.95)</f>
        <v>6.84</v>
      </c>
      <c r="P6441" s="4">
        <f>SUM(Table16[[#This Row],[Price]]*0.8)</f>
        <v>5.7600000000000007</v>
      </c>
      <c r="Q6441" s="4">
        <f>SUM(Table16[[#This Row],[Price]]*0.6)</f>
        <v>4.32</v>
      </c>
    </row>
    <row r="6442" spans="1:17" x14ac:dyDescent="0.25">
      <c r="A6442" t="s">
        <v>333</v>
      </c>
      <c r="B6442">
        <v>3</v>
      </c>
      <c r="C6442" t="s">
        <v>4131</v>
      </c>
      <c r="D6442">
        <v>270</v>
      </c>
      <c r="F6442" s="4">
        <v>3</v>
      </c>
      <c r="J6442" s="4">
        <f>MIN(Table16[[#This Row],[Medicare Outpatient Allowable Rate]:[WPPA Inc Outpatient Allowable Rate]])</f>
        <v>0</v>
      </c>
      <c r="K6442" s="4">
        <f>MAX(Table16[[#This Row],[Blue Cross Outpatient Allowable Rate]:[WPPA Inc Outpatient Allowable Rate]])</f>
        <v>2.8499999999999996</v>
      </c>
      <c r="L6442" s="4">
        <f>SUM(Table16[[#This Row],[Price]]*4.42)</f>
        <v>13.26</v>
      </c>
      <c r="M6442" s="4">
        <v>0</v>
      </c>
      <c r="N6442" s="4">
        <f>SUM(Table16[[#This Row],[ChargeID]]*0.76)</f>
        <v>2.2800000000000002</v>
      </c>
      <c r="O6442" s="4">
        <f>SUM(Table16[[#This Row],[Price]]*0.95)</f>
        <v>2.8499999999999996</v>
      </c>
      <c r="P6442" s="4">
        <f>SUM(Table16[[#This Row],[Price]]*0.8)</f>
        <v>2.4000000000000004</v>
      </c>
      <c r="Q6442" s="4">
        <f>SUM(Table16[[#This Row],[Price]]*0.6)</f>
        <v>1.7999999999999998</v>
      </c>
    </row>
    <row r="6443" spans="1:17" x14ac:dyDescent="0.25">
      <c r="A6443" t="s">
        <v>333</v>
      </c>
      <c r="B6443">
        <v>2.86</v>
      </c>
      <c r="C6443" t="s">
        <v>4132</v>
      </c>
      <c r="D6443">
        <v>636</v>
      </c>
      <c r="F6443" s="4">
        <v>2.86</v>
      </c>
      <c r="G6443" t="s">
        <v>4133</v>
      </c>
      <c r="J6443" s="4">
        <f>MIN(Table16[[#This Row],[Medicare Outpatient Allowable Rate]:[WPPA Inc Outpatient Allowable Rate]])</f>
        <v>1.1399999999999999</v>
      </c>
      <c r="K6443" s="4">
        <f>MAX(Table16[[#This Row],[Blue Cross Outpatient Allowable Rate]:[WPPA Inc Outpatient Allowable Rate]])</f>
        <v>2.7169999999999996</v>
      </c>
      <c r="L6443" s="4">
        <f>SUM(Table16[[#This Row],[Price]]*4.42)</f>
        <v>12.6412</v>
      </c>
      <c r="M6443" s="4">
        <v>1.1399999999999999</v>
      </c>
      <c r="N6443" s="4">
        <f>SUM(Table16[[#This Row],[ChargeID]]*0.76)</f>
        <v>2.1736</v>
      </c>
      <c r="O6443" s="4">
        <f>SUM(Table16[[#This Row],[Price]]*0.95)</f>
        <v>2.7169999999999996</v>
      </c>
      <c r="P6443" s="4">
        <f>SUM(Table16[[#This Row],[Price]]*0.8)</f>
        <v>2.2879999999999998</v>
      </c>
      <c r="Q6443" s="4">
        <f>SUM(Table16[[#This Row],[Price]]*0.6)</f>
        <v>1.716</v>
      </c>
    </row>
    <row r="6444" spans="1:17" x14ac:dyDescent="0.25">
      <c r="A6444" t="s">
        <v>333</v>
      </c>
      <c r="B6444">
        <v>17.809999999999999</v>
      </c>
      <c r="C6444" t="s">
        <v>4134</v>
      </c>
      <c r="D6444">
        <v>636</v>
      </c>
      <c r="F6444" s="4">
        <v>17.809999999999999</v>
      </c>
      <c r="G6444" t="s">
        <v>4133</v>
      </c>
      <c r="J6444" s="4">
        <f>MIN(Table16[[#This Row],[Medicare Outpatient Allowable Rate]:[WPPA Inc Outpatient Allowable Rate]])</f>
        <v>1.1399999999999999</v>
      </c>
      <c r="K6444" s="4">
        <f>MAX(Table16[[#This Row],[Blue Cross Outpatient Allowable Rate]:[WPPA Inc Outpatient Allowable Rate]])</f>
        <v>16.919499999999999</v>
      </c>
      <c r="L6444" s="4">
        <f>SUM(Table16[[#This Row],[Price]]*4.42)</f>
        <v>78.720199999999991</v>
      </c>
      <c r="M6444" s="4">
        <v>1.1399999999999999</v>
      </c>
      <c r="N6444" s="4">
        <f>SUM(Table16[[#This Row],[ChargeID]]*0.76)</f>
        <v>13.535599999999999</v>
      </c>
      <c r="O6444" s="4">
        <f>SUM(Table16[[#This Row],[Price]]*0.95)</f>
        <v>16.919499999999999</v>
      </c>
      <c r="P6444" s="4">
        <f>SUM(Table16[[#This Row],[Price]]*0.8)</f>
        <v>14.247999999999999</v>
      </c>
      <c r="Q6444" s="4">
        <f>SUM(Table16[[#This Row],[Price]]*0.6)</f>
        <v>10.685999999999998</v>
      </c>
    </row>
    <row r="6445" spans="1:17" x14ac:dyDescent="0.25">
      <c r="A6445" t="s">
        <v>333</v>
      </c>
      <c r="B6445">
        <v>2.65</v>
      </c>
      <c r="C6445" t="s">
        <v>4135</v>
      </c>
      <c r="D6445">
        <v>636</v>
      </c>
      <c r="F6445" s="4">
        <v>2.65</v>
      </c>
      <c r="G6445" t="s">
        <v>4133</v>
      </c>
      <c r="J6445" s="4">
        <f>MIN(Table16[[#This Row],[Medicare Outpatient Allowable Rate]:[WPPA Inc Outpatient Allowable Rate]])</f>
        <v>1.1399999999999999</v>
      </c>
      <c r="K6445" s="4">
        <f>MAX(Table16[[#This Row],[Blue Cross Outpatient Allowable Rate]:[WPPA Inc Outpatient Allowable Rate]])</f>
        <v>2.5174999999999996</v>
      </c>
      <c r="L6445" s="4">
        <f>SUM(Table16[[#This Row],[Price]]*4.42)</f>
        <v>11.712999999999999</v>
      </c>
      <c r="M6445" s="4">
        <v>1.1399999999999999</v>
      </c>
      <c r="N6445" s="4">
        <f>SUM(Table16[[#This Row],[ChargeID]]*0.76)</f>
        <v>2.0139999999999998</v>
      </c>
      <c r="O6445" s="4">
        <f>SUM(Table16[[#This Row],[Price]]*0.95)</f>
        <v>2.5174999999999996</v>
      </c>
      <c r="P6445" s="4">
        <f>SUM(Table16[[#This Row],[Price]]*0.8)</f>
        <v>2.12</v>
      </c>
      <c r="Q6445" s="4">
        <f>SUM(Table16[[#This Row],[Price]]*0.6)</f>
        <v>1.5899999999999999</v>
      </c>
    </row>
    <row r="6446" spans="1:17" x14ac:dyDescent="0.25">
      <c r="A6446" t="s">
        <v>333</v>
      </c>
      <c r="B6446">
        <v>2.59</v>
      </c>
      <c r="C6446" t="s">
        <v>4136</v>
      </c>
      <c r="D6446">
        <v>636</v>
      </c>
      <c r="F6446" s="4">
        <v>2.59</v>
      </c>
      <c r="G6446" t="s">
        <v>4133</v>
      </c>
      <c r="J6446" s="4">
        <f>MIN(Table16[[#This Row],[Medicare Outpatient Allowable Rate]:[WPPA Inc Outpatient Allowable Rate]])</f>
        <v>1.1399999999999999</v>
      </c>
      <c r="K6446" s="4">
        <f>MAX(Table16[[#This Row],[Blue Cross Outpatient Allowable Rate]:[WPPA Inc Outpatient Allowable Rate]])</f>
        <v>2.4604999999999997</v>
      </c>
      <c r="L6446" s="4">
        <f>SUM(Table16[[#This Row],[Price]]*4.42)</f>
        <v>11.447799999999999</v>
      </c>
      <c r="M6446" s="4">
        <v>1.1399999999999999</v>
      </c>
      <c r="N6446" s="4">
        <f>SUM(Table16[[#This Row],[ChargeID]]*0.76)</f>
        <v>1.9683999999999999</v>
      </c>
      <c r="O6446" s="4">
        <f>SUM(Table16[[#This Row],[Price]]*0.95)</f>
        <v>2.4604999999999997</v>
      </c>
      <c r="P6446" s="4">
        <f>SUM(Table16[[#This Row],[Price]]*0.8)</f>
        <v>2.0720000000000001</v>
      </c>
      <c r="Q6446" s="4">
        <f>SUM(Table16[[#This Row],[Price]]*0.6)</f>
        <v>1.5539999999999998</v>
      </c>
    </row>
    <row r="6447" spans="1:17" x14ac:dyDescent="0.25">
      <c r="A6447" t="s">
        <v>333</v>
      </c>
      <c r="B6447">
        <v>2.5</v>
      </c>
      <c r="C6447" t="s">
        <v>11986</v>
      </c>
      <c r="D6447">
        <v>636</v>
      </c>
      <c r="F6447" s="4">
        <v>2.5</v>
      </c>
      <c r="G6447" t="s">
        <v>4133</v>
      </c>
      <c r="J6447" s="4">
        <f>MIN(Table16[[#This Row],[Medicare Outpatient Allowable Rate]:[WPPA Inc Outpatient Allowable Rate]])</f>
        <v>1.1399999999999999</v>
      </c>
      <c r="K6447" s="4">
        <f>MAX(Table16[[#This Row],[Blue Cross Outpatient Allowable Rate]:[WPPA Inc Outpatient Allowable Rate]])</f>
        <v>2.375</v>
      </c>
      <c r="L6447" s="4">
        <f>SUM(Table16[[#This Row],[Price]]*4.42)</f>
        <v>11.05</v>
      </c>
      <c r="M6447" s="4">
        <v>1.1399999999999999</v>
      </c>
      <c r="N6447" s="4">
        <f>SUM(Table16[[#This Row],[ChargeID]]*0.76)</f>
        <v>1.9</v>
      </c>
      <c r="O6447" s="4">
        <f>SUM(Table16[[#This Row],[Price]]*0.95)</f>
        <v>2.375</v>
      </c>
      <c r="P6447" s="4">
        <f>SUM(Table16[[#This Row],[Price]]*0.8)</f>
        <v>2</v>
      </c>
      <c r="Q6447" s="4">
        <f>SUM(Table16[[#This Row],[Price]]*0.6)</f>
        <v>1.5</v>
      </c>
    </row>
    <row r="6448" spans="1:17" x14ac:dyDescent="0.25">
      <c r="A6448" t="s">
        <v>333</v>
      </c>
      <c r="B6448">
        <v>2.59</v>
      </c>
      <c r="C6448" t="s">
        <v>4137</v>
      </c>
      <c r="D6448">
        <v>636</v>
      </c>
      <c r="F6448" s="4">
        <v>2.59</v>
      </c>
      <c r="G6448" t="s">
        <v>4133</v>
      </c>
      <c r="J6448" s="4">
        <f>MIN(Table16[[#This Row],[Medicare Outpatient Allowable Rate]:[WPPA Inc Outpatient Allowable Rate]])</f>
        <v>1.1399999999999999</v>
      </c>
      <c r="K6448" s="4">
        <f>MAX(Table16[[#This Row],[Blue Cross Outpatient Allowable Rate]:[WPPA Inc Outpatient Allowable Rate]])</f>
        <v>2.4604999999999997</v>
      </c>
      <c r="L6448" s="4">
        <f>SUM(Table16[[#This Row],[Price]]*4.42)</f>
        <v>11.447799999999999</v>
      </c>
      <c r="M6448" s="4">
        <v>1.1399999999999999</v>
      </c>
      <c r="N6448" s="4">
        <f>SUM(Table16[[#This Row],[ChargeID]]*0.76)</f>
        <v>1.9683999999999999</v>
      </c>
      <c r="O6448" s="4">
        <f>SUM(Table16[[#This Row],[Price]]*0.95)</f>
        <v>2.4604999999999997</v>
      </c>
      <c r="P6448" s="4">
        <f>SUM(Table16[[#This Row],[Price]]*0.8)</f>
        <v>2.0720000000000001</v>
      </c>
      <c r="Q6448" s="4">
        <f>SUM(Table16[[#This Row],[Price]]*0.6)</f>
        <v>1.5539999999999998</v>
      </c>
    </row>
    <row r="6449" spans="1:17" x14ac:dyDescent="0.25">
      <c r="A6449" t="s">
        <v>333</v>
      </c>
      <c r="B6449">
        <v>59.5</v>
      </c>
      <c r="C6449" t="s">
        <v>4138</v>
      </c>
      <c r="D6449">
        <v>259</v>
      </c>
      <c r="F6449" s="4">
        <v>59.5</v>
      </c>
      <c r="J6449" s="4">
        <f>MIN(Table16[[#This Row],[Medicare Outpatient Allowable Rate]:[WPPA Inc Outpatient Allowable Rate]])</f>
        <v>0</v>
      </c>
      <c r="K6449" s="4">
        <f>MAX(Table16[[#This Row],[Blue Cross Outpatient Allowable Rate]:[WPPA Inc Outpatient Allowable Rate]])</f>
        <v>56.524999999999999</v>
      </c>
      <c r="L6449" s="4">
        <f>SUM(Table16[[#This Row],[Price]]*4.42)</f>
        <v>262.99</v>
      </c>
      <c r="M6449" s="4">
        <v>0</v>
      </c>
      <c r="N6449" s="4">
        <f>SUM(Table16[[#This Row],[ChargeID]]*0.76)</f>
        <v>45.22</v>
      </c>
      <c r="O6449" s="4">
        <f>SUM(Table16[[#This Row],[Price]]*0.95)</f>
        <v>56.524999999999999</v>
      </c>
      <c r="P6449" s="4">
        <f>SUM(Table16[[#This Row],[Price]]*0.8)</f>
        <v>47.6</v>
      </c>
      <c r="Q6449" s="4">
        <f>SUM(Table16[[#This Row],[Price]]*0.6)</f>
        <v>35.699999999999996</v>
      </c>
    </row>
    <row r="6450" spans="1:17" x14ac:dyDescent="0.25">
      <c r="A6450" t="s">
        <v>333</v>
      </c>
      <c r="B6450">
        <v>7.39</v>
      </c>
      <c r="C6450" t="s">
        <v>4139</v>
      </c>
      <c r="D6450">
        <v>259</v>
      </c>
      <c r="F6450" s="4">
        <v>7.39</v>
      </c>
      <c r="J6450" s="4">
        <f>MIN(Table16[[#This Row],[Medicare Outpatient Allowable Rate]:[WPPA Inc Outpatient Allowable Rate]])</f>
        <v>0</v>
      </c>
      <c r="K6450" s="4">
        <f>MAX(Table16[[#This Row],[Blue Cross Outpatient Allowable Rate]:[WPPA Inc Outpatient Allowable Rate]])</f>
        <v>7.0204999999999993</v>
      </c>
      <c r="L6450" s="4">
        <f>SUM(Table16[[#This Row],[Price]]*4.42)</f>
        <v>32.663799999999995</v>
      </c>
      <c r="M6450" s="4">
        <v>0</v>
      </c>
      <c r="N6450" s="4">
        <f>SUM(Table16[[#This Row],[ChargeID]]*0.76)</f>
        <v>5.6163999999999996</v>
      </c>
      <c r="O6450" s="4">
        <f>SUM(Table16[[#This Row],[Price]]*0.95)</f>
        <v>7.0204999999999993</v>
      </c>
      <c r="P6450" s="4">
        <f>SUM(Table16[[#This Row],[Price]]*0.8)</f>
        <v>5.9119999999999999</v>
      </c>
      <c r="Q6450" s="4">
        <f>SUM(Table16[[#This Row],[Price]]*0.6)</f>
        <v>4.4339999999999993</v>
      </c>
    </row>
    <row r="6451" spans="1:17" x14ac:dyDescent="0.25">
      <c r="A6451" t="s">
        <v>333</v>
      </c>
      <c r="B6451">
        <v>4.5999999999999996</v>
      </c>
      <c r="C6451" t="s">
        <v>4140</v>
      </c>
      <c r="D6451">
        <v>259</v>
      </c>
      <c r="F6451" s="4">
        <v>4.5999999999999996</v>
      </c>
      <c r="J6451" s="4">
        <f>MIN(Table16[[#This Row],[Medicare Outpatient Allowable Rate]:[WPPA Inc Outpatient Allowable Rate]])</f>
        <v>0</v>
      </c>
      <c r="K6451" s="4">
        <f>MAX(Table16[[#This Row],[Blue Cross Outpatient Allowable Rate]:[WPPA Inc Outpatient Allowable Rate]])</f>
        <v>4.3699999999999992</v>
      </c>
      <c r="L6451" s="4">
        <f>SUM(Table16[[#This Row],[Price]]*4.42)</f>
        <v>20.331999999999997</v>
      </c>
      <c r="M6451" s="4">
        <v>0</v>
      </c>
      <c r="N6451" s="4">
        <f>SUM(Table16[[#This Row],[ChargeID]]*0.76)</f>
        <v>3.4959999999999996</v>
      </c>
      <c r="O6451" s="4">
        <f>SUM(Table16[[#This Row],[Price]]*0.95)</f>
        <v>4.3699999999999992</v>
      </c>
      <c r="P6451" s="4">
        <f>SUM(Table16[[#This Row],[Price]]*0.8)</f>
        <v>3.6799999999999997</v>
      </c>
      <c r="Q6451" s="4">
        <f>SUM(Table16[[#This Row],[Price]]*0.6)</f>
        <v>2.76</v>
      </c>
    </row>
    <row r="6452" spans="1:17" x14ac:dyDescent="0.25">
      <c r="A6452" t="s">
        <v>333</v>
      </c>
      <c r="B6452">
        <v>0</v>
      </c>
      <c r="C6452" t="s">
        <v>4141</v>
      </c>
      <c r="D6452">
        <v>259</v>
      </c>
      <c r="F6452" s="4">
        <v>0</v>
      </c>
      <c r="J6452" s="4">
        <f>MIN(Table16[[#This Row],[Medicare Outpatient Allowable Rate]:[WPPA Inc Outpatient Allowable Rate]])</f>
        <v>0</v>
      </c>
      <c r="K6452" s="4">
        <f>MAX(Table16[[#This Row],[Blue Cross Outpatient Allowable Rate]:[WPPA Inc Outpatient Allowable Rate]])</f>
        <v>0</v>
      </c>
      <c r="L6452" s="4">
        <f>SUM(Table16[[#This Row],[Price]]*4.42)</f>
        <v>0</v>
      </c>
      <c r="M6452" s="4">
        <v>0</v>
      </c>
      <c r="N6452" s="4">
        <f>SUM(Table16[[#This Row],[ChargeID]]*0.76)</f>
        <v>0</v>
      </c>
      <c r="O6452" s="4">
        <f>SUM(Table16[[#This Row],[Price]]*0.95)</f>
        <v>0</v>
      </c>
      <c r="P6452" s="4">
        <f>SUM(Table16[[#This Row],[Price]]*0.8)</f>
        <v>0</v>
      </c>
      <c r="Q6452" s="4">
        <f>SUM(Table16[[#This Row],[Price]]*0.6)</f>
        <v>0</v>
      </c>
    </row>
    <row r="6453" spans="1:17" x14ac:dyDescent="0.25">
      <c r="A6453" t="s">
        <v>333</v>
      </c>
      <c r="B6453">
        <v>13.99</v>
      </c>
      <c r="C6453" t="s">
        <v>4142</v>
      </c>
      <c r="D6453">
        <v>636</v>
      </c>
      <c r="F6453" s="4">
        <v>13.99</v>
      </c>
      <c r="G6453" t="s">
        <v>4143</v>
      </c>
      <c r="J6453" s="4">
        <f>MIN(Table16[[#This Row],[Medicare Outpatient Allowable Rate]:[WPPA Inc Outpatient Allowable Rate]])</f>
        <v>8.3940000000000001</v>
      </c>
      <c r="K6453" s="4">
        <f>MAX(Table16[[#This Row],[Blue Cross Outpatient Allowable Rate]:[WPPA Inc Outpatient Allowable Rate]])</f>
        <v>13.2905</v>
      </c>
      <c r="L6453" s="4">
        <f>SUM(Table16[[#This Row],[Price]]*4.42)</f>
        <v>61.835799999999999</v>
      </c>
      <c r="M6453" s="4">
        <v>9.9499999999999993</v>
      </c>
      <c r="N6453" s="4">
        <f>SUM(Table16[[#This Row],[ChargeID]]*0.76)</f>
        <v>10.632400000000001</v>
      </c>
      <c r="O6453" s="4">
        <f>SUM(Table16[[#This Row],[Price]]*0.95)</f>
        <v>13.2905</v>
      </c>
      <c r="P6453" s="4">
        <f>SUM(Table16[[#This Row],[Price]]*0.8)</f>
        <v>11.192</v>
      </c>
      <c r="Q6453" s="4">
        <f>SUM(Table16[[#This Row],[Price]]*0.6)</f>
        <v>8.3940000000000001</v>
      </c>
    </row>
    <row r="6454" spans="1:17" x14ac:dyDescent="0.25">
      <c r="A6454" t="s">
        <v>333</v>
      </c>
      <c r="B6454">
        <v>10.06</v>
      </c>
      <c r="C6454" t="s">
        <v>4144</v>
      </c>
      <c r="D6454">
        <v>253</v>
      </c>
      <c r="F6454" s="4">
        <v>10.06</v>
      </c>
      <c r="J6454" s="4">
        <f>MIN(Table16[[#This Row],[Medicare Outpatient Allowable Rate]:[WPPA Inc Outpatient Allowable Rate]])</f>
        <v>0</v>
      </c>
      <c r="K6454" s="4">
        <f>MAX(Table16[[#This Row],[Blue Cross Outpatient Allowable Rate]:[WPPA Inc Outpatient Allowable Rate]])</f>
        <v>9.5570000000000004</v>
      </c>
      <c r="L6454" s="4">
        <f>SUM(Table16[[#This Row],[Price]]*4.42)</f>
        <v>44.465200000000003</v>
      </c>
      <c r="M6454" s="4">
        <v>0</v>
      </c>
      <c r="N6454" s="4">
        <f>SUM(Table16[[#This Row],[ChargeID]]*0.76)</f>
        <v>7.6456000000000008</v>
      </c>
      <c r="O6454" s="4">
        <f>SUM(Table16[[#This Row],[Price]]*0.95)</f>
        <v>9.5570000000000004</v>
      </c>
      <c r="P6454" s="4">
        <f>SUM(Table16[[#This Row],[Price]]*0.8)</f>
        <v>8.048</v>
      </c>
      <c r="Q6454" s="4">
        <f>SUM(Table16[[#This Row],[Price]]*0.6)</f>
        <v>6.0360000000000005</v>
      </c>
    </row>
    <row r="6455" spans="1:17" x14ac:dyDescent="0.25">
      <c r="A6455" t="s">
        <v>333</v>
      </c>
      <c r="B6455">
        <v>66.52</v>
      </c>
      <c r="C6455" t="s">
        <v>4145</v>
      </c>
      <c r="D6455">
        <v>636</v>
      </c>
      <c r="F6455" s="4">
        <v>66.52</v>
      </c>
      <c r="G6455" t="s">
        <v>4146</v>
      </c>
      <c r="J6455" s="4">
        <f>MIN(Table16[[#This Row],[Medicare Outpatient Allowable Rate]:[WPPA Inc Outpatient Allowable Rate]])</f>
        <v>0.84</v>
      </c>
      <c r="K6455" s="4">
        <f>MAX(Table16[[#This Row],[Blue Cross Outpatient Allowable Rate]:[WPPA Inc Outpatient Allowable Rate]])</f>
        <v>63.193999999999996</v>
      </c>
      <c r="L6455" s="4">
        <f>SUM(Table16[[#This Row],[Price]]*4.42)</f>
        <v>294.01839999999999</v>
      </c>
      <c r="M6455" s="4">
        <v>0.84</v>
      </c>
      <c r="N6455" s="4">
        <f>SUM(Table16[[#This Row],[ChargeID]]*0.76)</f>
        <v>50.555199999999999</v>
      </c>
      <c r="O6455" s="4">
        <f>SUM(Table16[[#This Row],[Price]]*0.95)</f>
        <v>63.193999999999996</v>
      </c>
      <c r="P6455" s="4">
        <f>SUM(Table16[[#This Row],[Price]]*0.8)</f>
        <v>53.216000000000001</v>
      </c>
      <c r="Q6455" s="4">
        <f>SUM(Table16[[#This Row],[Price]]*0.6)</f>
        <v>39.911999999999999</v>
      </c>
    </row>
    <row r="6456" spans="1:17" x14ac:dyDescent="0.25">
      <c r="A6456" t="s">
        <v>333</v>
      </c>
      <c r="B6456">
        <v>22.27</v>
      </c>
      <c r="C6456" t="s">
        <v>4147</v>
      </c>
      <c r="D6456">
        <v>636</v>
      </c>
      <c r="F6456" s="4">
        <v>22.27</v>
      </c>
      <c r="G6456" t="s">
        <v>4146</v>
      </c>
      <c r="J6456" s="4">
        <f>MIN(Table16[[#This Row],[Medicare Outpatient Allowable Rate]:[WPPA Inc Outpatient Allowable Rate]])</f>
        <v>0.84</v>
      </c>
      <c r="K6456" s="4">
        <f>MAX(Table16[[#This Row],[Blue Cross Outpatient Allowable Rate]:[WPPA Inc Outpatient Allowable Rate]])</f>
        <v>21.156499999999998</v>
      </c>
      <c r="L6456" s="4">
        <f>SUM(Table16[[#This Row],[Price]]*4.42)</f>
        <v>98.433399999999992</v>
      </c>
      <c r="M6456" s="4">
        <v>0.84</v>
      </c>
      <c r="N6456" s="4">
        <f>SUM(Table16[[#This Row],[ChargeID]]*0.76)</f>
        <v>16.9252</v>
      </c>
      <c r="O6456" s="4">
        <f>SUM(Table16[[#This Row],[Price]]*0.95)</f>
        <v>21.156499999999998</v>
      </c>
      <c r="P6456" s="4">
        <f>SUM(Table16[[#This Row],[Price]]*0.8)</f>
        <v>17.815999999999999</v>
      </c>
      <c r="Q6456" s="4">
        <f>SUM(Table16[[#This Row],[Price]]*0.6)</f>
        <v>13.362</v>
      </c>
    </row>
    <row r="6457" spans="1:17" x14ac:dyDescent="0.25">
      <c r="A6457" t="s">
        <v>333</v>
      </c>
      <c r="B6457">
        <v>7.15</v>
      </c>
      <c r="C6457" t="s">
        <v>4148</v>
      </c>
      <c r="D6457">
        <v>259</v>
      </c>
      <c r="F6457" s="4">
        <v>7.15</v>
      </c>
      <c r="J6457" s="4">
        <f>MIN(Table16[[#This Row],[Medicare Outpatient Allowable Rate]:[WPPA Inc Outpatient Allowable Rate]])</f>
        <v>0</v>
      </c>
      <c r="K6457" s="4">
        <f>MAX(Table16[[#This Row],[Blue Cross Outpatient Allowable Rate]:[WPPA Inc Outpatient Allowable Rate]])</f>
        <v>6.7925000000000004</v>
      </c>
      <c r="L6457" s="4">
        <f>SUM(Table16[[#This Row],[Price]]*4.42)</f>
        <v>31.603000000000002</v>
      </c>
      <c r="M6457" s="4">
        <v>0</v>
      </c>
      <c r="N6457" s="4">
        <f>SUM(Table16[[#This Row],[ChargeID]]*0.76)</f>
        <v>5.4340000000000002</v>
      </c>
      <c r="O6457" s="4">
        <f>SUM(Table16[[#This Row],[Price]]*0.95)</f>
        <v>6.7925000000000004</v>
      </c>
      <c r="P6457" s="4">
        <f>SUM(Table16[[#This Row],[Price]]*0.8)</f>
        <v>5.7200000000000006</v>
      </c>
      <c r="Q6457" s="4">
        <f>SUM(Table16[[#This Row],[Price]]*0.6)</f>
        <v>4.29</v>
      </c>
    </row>
    <row r="6458" spans="1:17" x14ac:dyDescent="0.25">
      <c r="A6458" t="s">
        <v>333</v>
      </c>
      <c r="B6458">
        <v>0</v>
      </c>
      <c r="C6458" t="s">
        <v>4149</v>
      </c>
      <c r="D6458">
        <v>259</v>
      </c>
      <c r="F6458" s="4">
        <v>0</v>
      </c>
      <c r="J6458" s="4">
        <f>MIN(Table16[[#This Row],[Medicare Outpatient Allowable Rate]:[WPPA Inc Outpatient Allowable Rate]])</f>
        <v>0</v>
      </c>
      <c r="K6458" s="4">
        <f>MAX(Table16[[#This Row],[Blue Cross Outpatient Allowable Rate]:[WPPA Inc Outpatient Allowable Rate]])</f>
        <v>0</v>
      </c>
      <c r="L6458" s="4">
        <f>SUM(Table16[[#This Row],[Price]]*4.42)</f>
        <v>0</v>
      </c>
      <c r="M6458" s="4">
        <v>0</v>
      </c>
      <c r="N6458" s="4">
        <f>SUM(Table16[[#This Row],[ChargeID]]*0.76)</f>
        <v>0</v>
      </c>
      <c r="O6458" s="4">
        <f>SUM(Table16[[#This Row],[Price]]*0.95)</f>
        <v>0</v>
      </c>
      <c r="P6458" s="4">
        <f>SUM(Table16[[#This Row],[Price]]*0.8)</f>
        <v>0</v>
      </c>
      <c r="Q6458" s="4">
        <f>SUM(Table16[[#This Row],[Price]]*0.6)</f>
        <v>0</v>
      </c>
    </row>
    <row r="6459" spans="1:17" x14ac:dyDescent="0.25">
      <c r="A6459" t="s">
        <v>333</v>
      </c>
      <c r="B6459">
        <v>4.45</v>
      </c>
      <c r="C6459" t="s">
        <v>4150</v>
      </c>
      <c r="D6459">
        <v>259</v>
      </c>
      <c r="F6459" s="4">
        <v>4.45</v>
      </c>
      <c r="J6459" s="4">
        <f>MIN(Table16[[#This Row],[Medicare Outpatient Allowable Rate]:[WPPA Inc Outpatient Allowable Rate]])</f>
        <v>0</v>
      </c>
      <c r="K6459" s="4">
        <f>MAX(Table16[[#This Row],[Blue Cross Outpatient Allowable Rate]:[WPPA Inc Outpatient Allowable Rate]])</f>
        <v>4.2275</v>
      </c>
      <c r="L6459" s="4">
        <f>SUM(Table16[[#This Row],[Price]]*4.42)</f>
        <v>19.669</v>
      </c>
      <c r="M6459" s="4">
        <v>0</v>
      </c>
      <c r="N6459" s="4">
        <f>SUM(Table16[[#This Row],[ChargeID]]*0.76)</f>
        <v>3.3820000000000001</v>
      </c>
      <c r="O6459" s="4">
        <f>SUM(Table16[[#This Row],[Price]]*0.95)</f>
        <v>4.2275</v>
      </c>
      <c r="P6459" s="4">
        <f>SUM(Table16[[#This Row],[Price]]*0.8)</f>
        <v>3.5600000000000005</v>
      </c>
      <c r="Q6459" s="4">
        <f>SUM(Table16[[#This Row],[Price]]*0.6)</f>
        <v>2.67</v>
      </c>
    </row>
    <row r="6460" spans="1:17" x14ac:dyDescent="0.25">
      <c r="A6460" t="s">
        <v>333</v>
      </c>
      <c r="B6460">
        <v>4.21</v>
      </c>
      <c r="C6460" t="s">
        <v>4151</v>
      </c>
      <c r="D6460">
        <v>259</v>
      </c>
      <c r="F6460" s="4">
        <v>4.21</v>
      </c>
      <c r="J6460" s="4">
        <f>MIN(Table16[[#This Row],[Medicare Outpatient Allowable Rate]:[WPPA Inc Outpatient Allowable Rate]])</f>
        <v>0</v>
      </c>
      <c r="K6460" s="4">
        <f>MAX(Table16[[#This Row],[Blue Cross Outpatient Allowable Rate]:[WPPA Inc Outpatient Allowable Rate]])</f>
        <v>3.9994999999999998</v>
      </c>
      <c r="L6460" s="4">
        <f>SUM(Table16[[#This Row],[Price]]*4.42)</f>
        <v>18.6082</v>
      </c>
      <c r="M6460" s="4">
        <v>0</v>
      </c>
      <c r="N6460" s="4">
        <f>SUM(Table16[[#This Row],[ChargeID]]*0.76)</f>
        <v>3.1996000000000002</v>
      </c>
      <c r="O6460" s="4">
        <f>SUM(Table16[[#This Row],[Price]]*0.95)</f>
        <v>3.9994999999999998</v>
      </c>
      <c r="P6460" s="4">
        <f>SUM(Table16[[#This Row],[Price]]*0.8)</f>
        <v>3.3680000000000003</v>
      </c>
      <c r="Q6460" s="4">
        <f>SUM(Table16[[#This Row],[Price]]*0.6)</f>
        <v>2.5259999999999998</v>
      </c>
    </row>
    <row r="6461" spans="1:17" x14ac:dyDescent="0.25">
      <c r="A6461" t="s">
        <v>333</v>
      </c>
      <c r="B6461">
        <v>71.25</v>
      </c>
      <c r="C6461" t="s">
        <v>4152</v>
      </c>
      <c r="D6461">
        <v>259</v>
      </c>
      <c r="F6461" s="4">
        <v>71.25</v>
      </c>
      <c r="J6461" s="4">
        <f>MIN(Table16[[#This Row],[Medicare Outpatient Allowable Rate]:[WPPA Inc Outpatient Allowable Rate]])</f>
        <v>0</v>
      </c>
      <c r="K6461" s="4">
        <f>MAX(Table16[[#This Row],[Blue Cross Outpatient Allowable Rate]:[WPPA Inc Outpatient Allowable Rate]])</f>
        <v>67.6875</v>
      </c>
      <c r="L6461" s="4">
        <f>SUM(Table16[[#This Row],[Price]]*4.42)</f>
        <v>314.92500000000001</v>
      </c>
      <c r="M6461" s="4">
        <v>0</v>
      </c>
      <c r="N6461" s="4">
        <f>SUM(Table16[[#This Row],[ChargeID]]*0.76)</f>
        <v>54.15</v>
      </c>
      <c r="O6461" s="4">
        <f>SUM(Table16[[#This Row],[Price]]*0.95)</f>
        <v>67.6875</v>
      </c>
      <c r="P6461" s="4">
        <f>SUM(Table16[[#This Row],[Price]]*0.8)</f>
        <v>57</v>
      </c>
      <c r="Q6461" s="4">
        <f>SUM(Table16[[#This Row],[Price]]*0.6)</f>
        <v>42.75</v>
      </c>
    </row>
    <row r="6462" spans="1:17" x14ac:dyDescent="0.25">
      <c r="A6462" t="s">
        <v>333</v>
      </c>
      <c r="B6462">
        <v>0.36</v>
      </c>
      <c r="C6462" t="s">
        <v>4153</v>
      </c>
      <c r="D6462">
        <v>253</v>
      </c>
      <c r="F6462" s="4">
        <v>0.36</v>
      </c>
      <c r="J6462" s="4">
        <f>MIN(Table16[[#This Row],[Medicare Outpatient Allowable Rate]:[WPPA Inc Outpatient Allowable Rate]])</f>
        <v>0</v>
      </c>
      <c r="K6462" s="4">
        <f>MAX(Table16[[#This Row],[Blue Cross Outpatient Allowable Rate]:[WPPA Inc Outpatient Allowable Rate]])</f>
        <v>0.34199999999999997</v>
      </c>
      <c r="L6462" s="4">
        <f>SUM(Table16[[#This Row],[Price]]*4.42)</f>
        <v>1.5911999999999999</v>
      </c>
      <c r="M6462" s="4">
        <v>0</v>
      </c>
      <c r="N6462" s="4">
        <f>SUM(Table16[[#This Row],[ChargeID]]*0.76)</f>
        <v>0.27360000000000001</v>
      </c>
      <c r="O6462" s="4">
        <f>SUM(Table16[[#This Row],[Price]]*0.95)</f>
        <v>0.34199999999999997</v>
      </c>
      <c r="P6462" s="4">
        <f>SUM(Table16[[#This Row],[Price]]*0.8)</f>
        <v>0.28799999999999998</v>
      </c>
      <c r="Q6462" s="4">
        <f>SUM(Table16[[#This Row],[Price]]*0.6)</f>
        <v>0.216</v>
      </c>
    </row>
    <row r="6463" spans="1:17" x14ac:dyDescent="0.25">
      <c r="A6463" t="s">
        <v>333</v>
      </c>
      <c r="B6463">
        <v>5.0199999999999996</v>
      </c>
      <c r="C6463" t="s">
        <v>4154</v>
      </c>
      <c r="D6463">
        <v>259</v>
      </c>
      <c r="F6463" s="4">
        <v>5.0199999999999996</v>
      </c>
      <c r="J6463" s="4">
        <f>MIN(Table16[[#This Row],[Medicare Outpatient Allowable Rate]:[WPPA Inc Outpatient Allowable Rate]])</f>
        <v>0</v>
      </c>
      <c r="K6463" s="4">
        <f>MAX(Table16[[#This Row],[Blue Cross Outpatient Allowable Rate]:[WPPA Inc Outpatient Allowable Rate]])</f>
        <v>4.7689999999999992</v>
      </c>
      <c r="L6463" s="4">
        <f>SUM(Table16[[#This Row],[Price]]*4.42)</f>
        <v>22.188399999999998</v>
      </c>
      <c r="M6463" s="4">
        <v>0</v>
      </c>
      <c r="N6463" s="4">
        <f>SUM(Table16[[#This Row],[ChargeID]]*0.76)</f>
        <v>3.8151999999999999</v>
      </c>
      <c r="O6463" s="4">
        <f>SUM(Table16[[#This Row],[Price]]*0.95)</f>
        <v>4.7689999999999992</v>
      </c>
      <c r="P6463" s="4">
        <f>SUM(Table16[[#This Row],[Price]]*0.8)</f>
        <v>4.016</v>
      </c>
      <c r="Q6463" s="4">
        <f>SUM(Table16[[#This Row],[Price]]*0.6)</f>
        <v>3.0119999999999996</v>
      </c>
    </row>
    <row r="6464" spans="1:17" x14ac:dyDescent="0.25">
      <c r="A6464" t="s">
        <v>333</v>
      </c>
      <c r="B6464">
        <v>15.58</v>
      </c>
      <c r="C6464" t="s">
        <v>4155</v>
      </c>
      <c r="D6464">
        <v>253</v>
      </c>
      <c r="F6464" s="4">
        <v>15.58</v>
      </c>
      <c r="J6464" s="4">
        <f>MIN(Table16[[#This Row],[Medicare Outpatient Allowable Rate]:[WPPA Inc Outpatient Allowable Rate]])</f>
        <v>0</v>
      </c>
      <c r="K6464" s="4">
        <f>MAX(Table16[[#This Row],[Blue Cross Outpatient Allowable Rate]:[WPPA Inc Outpatient Allowable Rate]])</f>
        <v>14.801</v>
      </c>
      <c r="L6464" s="4">
        <f>SUM(Table16[[#This Row],[Price]]*4.42)</f>
        <v>68.863600000000005</v>
      </c>
      <c r="M6464" s="4">
        <v>0</v>
      </c>
      <c r="N6464" s="4">
        <f>SUM(Table16[[#This Row],[ChargeID]]*0.76)</f>
        <v>11.8408</v>
      </c>
      <c r="O6464" s="4">
        <f>SUM(Table16[[#This Row],[Price]]*0.95)</f>
        <v>14.801</v>
      </c>
      <c r="P6464" s="4">
        <f>SUM(Table16[[#This Row],[Price]]*0.8)</f>
        <v>12.464</v>
      </c>
      <c r="Q6464" s="4">
        <f>SUM(Table16[[#This Row],[Price]]*0.6)</f>
        <v>9.347999999999999</v>
      </c>
    </row>
    <row r="6465" spans="1:17" x14ac:dyDescent="0.25">
      <c r="A6465" t="s">
        <v>333</v>
      </c>
      <c r="B6465">
        <v>59.2</v>
      </c>
      <c r="C6465" t="s">
        <v>4156</v>
      </c>
      <c r="D6465">
        <v>259</v>
      </c>
      <c r="F6465" s="4">
        <v>59.2</v>
      </c>
      <c r="J6465" s="4">
        <f>MIN(Table16[[#This Row],[Medicare Outpatient Allowable Rate]:[WPPA Inc Outpatient Allowable Rate]])</f>
        <v>0</v>
      </c>
      <c r="K6465" s="4">
        <f>MAX(Table16[[#This Row],[Blue Cross Outpatient Allowable Rate]:[WPPA Inc Outpatient Allowable Rate]])</f>
        <v>56.24</v>
      </c>
      <c r="L6465" s="4">
        <f>SUM(Table16[[#This Row],[Price]]*4.42)</f>
        <v>261.66399999999999</v>
      </c>
      <c r="M6465" s="4">
        <v>0</v>
      </c>
      <c r="N6465" s="4">
        <f>SUM(Table16[[#This Row],[ChargeID]]*0.76)</f>
        <v>44.992000000000004</v>
      </c>
      <c r="O6465" s="4">
        <f>SUM(Table16[[#This Row],[Price]]*0.95)</f>
        <v>56.24</v>
      </c>
      <c r="P6465" s="4">
        <f>SUM(Table16[[#This Row],[Price]]*0.8)</f>
        <v>47.360000000000007</v>
      </c>
      <c r="Q6465" s="4">
        <f>SUM(Table16[[#This Row],[Price]]*0.6)</f>
        <v>35.520000000000003</v>
      </c>
    </row>
    <row r="6466" spans="1:17" x14ac:dyDescent="0.25">
      <c r="A6466" t="s">
        <v>333</v>
      </c>
      <c r="B6466">
        <v>71.25</v>
      </c>
      <c r="C6466" t="s">
        <v>4157</v>
      </c>
      <c r="D6466">
        <v>253</v>
      </c>
      <c r="F6466" s="4">
        <v>71.25</v>
      </c>
      <c r="J6466" s="4">
        <f>MIN(Table16[[#This Row],[Medicare Outpatient Allowable Rate]:[WPPA Inc Outpatient Allowable Rate]])</f>
        <v>0</v>
      </c>
      <c r="K6466" s="4">
        <f>MAX(Table16[[#This Row],[Blue Cross Outpatient Allowable Rate]:[WPPA Inc Outpatient Allowable Rate]])</f>
        <v>67.6875</v>
      </c>
      <c r="L6466" s="4">
        <f>SUM(Table16[[#This Row],[Price]]*4.42)</f>
        <v>314.92500000000001</v>
      </c>
      <c r="M6466" s="4">
        <v>0</v>
      </c>
      <c r="N6466" s="4">
        <f>SUM(Table16[[#This Row],[ChargeID]]*0.76)</f>
        <v>54.15</v>
      </c>
      <c r="O6466" s="4">
        <f>SUM(Table16[[#This Row],[Price]]*0.95)</f>
        <v>67.6875</v>
      </c>
      <c r="P6466" s="4">
        <f>SUM(Table16[[#This Row],[Price]]*0.8)</f>
        <v>57</v>
      </c>
      <c r="Q6466" s="4">
        <f>SUM(Table16[[#This Row],[Price]]*0.6)</f>
        <v>42.75</v>
      </c>
    </row>
    <row r="6467" spans="1:17" x14ac:dyDescent="0.25">
      <c r="A6467" t="s">
        <v>333</v>
      </c>
      <c r="B6467">
        <v>6.64</v>
      </c>
      <c r="C6467" t="s">
        <v>4158</v>
      </c>
      <c r="D6467">
        <v>259</v>
      </c>
      <c r="F6467" s="4">
        <v>6.64</v>
      </c>
      <c r="J6467" s="4">
        <f>MIN(Table16[[#This Row],[Medicare Outpatient Allowable Rate]:[WPPA Inc Outpatient Allowable Rate]])</f>
        <v>0</v>
      </c>
      <c r="K6467" s="4">
        <f>MAX(Table16[[#This Row],[Blue Cross Outpatient Allowable Rate]:[WPPA Inc Outpatient Allowable Rate]])</f>
        <v>6.3079999999999998</v>
      </c>
      <c r="L6467" s="4">
        <f>SUM(Table16[[#This Row],[Price]]*4.42)</f>
        <v>29.348799999999997</v>
      </c>
      <c r="M6467" s="4">
        <v>0</v>
      </c>
      <c r="N6467" s="4">
        <f>SUM(Table16[[#This Row],[ChargeID]]*0.76)</f>
        <v>5.0464000000000002</v>
      </c>
      <c r="O6467" s="4">
        <f>SUM(Table16[[#This Row],[Price]]*0.95)</f>
        <v>6.3079999999999998</v>
      </c>
      <c r="P6467" s="4">
        <f>SUM(Table16[[#This Row],[Price]]*0.8)</f>
        <v>5.3120000000000003</v>
      </c>
      <c r="Q6467" s="4">
        <f>SUM(Table16[[#This Row],[Price]]*0.6)</f>
        <v>3.9839999999999995</v>
      </c>
    </row>
    <row r="6468" spans="1:17" x14ac:dyDescent="0.25">
      <c r="A6468" t="s">
        <v>333</v>
      </c>
      <c r="B6468">
        <v>21.7</v>
      </c>
      <c r="C6468" t="s">
        <v>4159</v>
      </c>
      <c r="D6468">
        <v>253</v>
      </c>
      <c r="F6468" s="4">
        <v>21.7</v>
      </c>
      <c r="J6468" s="4">
        <f>MIN(Table16[[#This Row],[Medicare Outpatient Allowable Rate]:[WPPA Inc Outpatient Allowable Rate]])</f>
        <v>0</v>
      </c>
      <c r="K6468" s="4">
        <f>MAX(Table16[[#This Row],[Blue Cross Outpatient Allowable Rate]:[WPPA Inc Outpatient Allowable Rate]])</f>
        <v>20.614999999999998</v>
      </c>
      <c r="L6468" s="4">
        <f>SUM(Table16[[#This Row],[Price]]*4.42)</f>
        <v>95.914000000000001</v>
      </c>
      <c r="M6468" s="4">
        <v>0</v>
      </c>
      <c r="N6468" s="4">
        <f>SUM(Table16[[#This Row],[ChargeID]]*0.76)</f>
        <v>16.492000000000001</v>
      </c>
      <c r="O6468" s="4">
        <f>SUM(Table16[[#This Row],[Price]]*0.95)</f>
        <v>20.614999999999998</v>
      </c>
      <c r="P6468" s="4">
        <f>SUM(Table16[[#This Row],[Price]]*0.8)</f>
        <v>17.36</v>
      </c>
      <c r="Q6468" s="4">
        <f>SUM(Table16[[#This Row],[Price]]*0.6)</f>
        <v>13.02</v>
      </c>
    </row>
    <row r="6469" spans="1:17" x14ac:dyDescent="0.25">
      <c r="A6469" t="s">
        <v>333</v>
      </c>
      <c r="B6469">
        <v>30.6</v>
      </c>
      <c r="C6469" t="s">
        <v>4160</v>
      </c>
      <c r="D6469">
        <v>636</v>
      </c>
      <c r="F6469" s="4">
        <v>30.6</v>
      </c>
      <c r="G6469" t="s">
        <v>4161</v>
      </c>
      <c r="J6469" s="4">
        <f>MIN(Table16[[#This Row],[Medicare Outpatient Allowable Rate]:[WPPA Inc Outpatient Allowable Rate]])</f>
        <v>1.77</v>
      </c>
      <c r="K6469" s="4">
        <f>MAX(Table16[[#This Row],[Blue Cross Outpatient Allowable Rate]:[WPPA Inc Outpatient Allowable Rate]])</f>
        <v>29.07</v>
      </c>
      <c r="L6469" s="4">
        <f>SUM(Table16[[#This Row],[Price]]*4.42)</f>
        <v>135.25200000000001</v>
      </c>
      <c r="M6469" s="4">
        <v>1.77</v>
      </c>
      <c r="N6469" s="4">
        <f>SUM(Table16[[#This Row],[ChargeID]]*0.76)</f>
        <v>23.256</v>
      </c>
      <c r="O6469" s="4">
        <f>SUM(Table16[[#This Row],[Price]]*0.95)</f>
        <v>29.07</v>
      </c>
      <c r="P6469" s="4">
        <f>SUM(Table16[[#This Row],[Price]]*0.8)</f>
        <v>24.480000000000004</v>
      </c>
      <c r="Q6469" s="4">
        <f>SUM(Table16[[#This Row],[Price]]*0.6)</f>
        <v>18.36</v>
      </c>
    </row>
    <row r="6470" spans="1:17" x14ac:dyDescent="0.25">
      <c r="A6470" t="s">
        <v>333</v>
      </c>
      <c r="B6470">
        <v>31.6</v>
      </c>
      <c r="C6470" t="s">
        <v>4162</v>
      </c>
      <c r="D6470">
        <v>250</v>
      </c>
      <c r="F6470" s="4">
        <v>31.6</v>
      </c>
      <c r="J6470" s="4">
        <f>MIN(Table16[[#This Row],[Medicare Outpatient Allowable Rate]:[WPPA Inc Outpatient Allowable Rate]])</f>
        <v>0</v>
      </c>
      <c r="K6470" s="4">
        <f>MAX(Table16[[#This Row],[Blue Cross Outpatient Allowable Rate]:[WPPA Inc Outpatient Allowable Rate]])</f>
        <v>30.02</v>
      </c>
      <c r="L6470" s="4">
        <f>SUM(Table16[[#This Row],[Price]]*4.42)</f>
        <v>139.672</v>
      </c>
      <c r="M6470" s="4">
        <v>0</v>
      </c>
      <c r="N6470" s="4">
        <f>SUM(Table16[[#This Row],[ChargeID]]*0.76)</f>
        <v>24.016000000000002</v>
      </c>
      <c r="O6470" s="4">
        <f>SUM(Table16[[#This Row],[Price]]*0.95)</f>
        <v>30.02</v>
      </c>
      <c r="P6470" s="4">
        <f>SUM(Table16[[#This Row],[Price]]*0.8)</f>
        <v>25.28</v>
      </c>
      <c r="Q6470" s="4">
        <f>SUM(Table16[[#This Row],[Price]]*0.6)</f>
        <v>18.96</v>
      </c>
    </row>
    <row r="6471" spans="1:17" x14ac:dyDescent="0.25">
      <c r="A6471" t="s">
        <v>333</v>
      </c>
      <c r="B6471">
        <v>4.9000000000000004</v>
      </c>
      <c r="C6471" t="s">
        <v>4163</v>
      </c>
      <c r="D6471">
        <v>259</v>
      </c>
      <c r="F6471" s="4">
        <v>4.9000000000000004</v>
      </c>
      <c r="J6471" s="4">
        <f>MIN(Table16[[#This Row],[Medicare Outpatient Allowable Rate]:[WPPA Inc Outpatient Allowable Rate]])</f>
        <v>0</v>
      </c>
      <c r="K6471" s="4">
        <f>MAX(Table16[[#This Row],[Blue Cross Outpatient Allowable Rate]:[WPPA Inc Outpatient Allowable Rate]])</f>
        <v>4.6550000000000002</v>
      </c>
      <c r="L6471" s="4">
        <f>SUM(Table16[[#This Row],[Price]]*4.42)</f>
        <v>21.658000000000001</v>
      </c>
      <c r="M6471" s="4">
        <v>0</v>
      </c>
      <c r="N6471" s="4">
        <f>SUM(Table16[[#This Row],[ChargeID]]*0.76)</f>
        <v>3.7240000000000002</v>
      </c>
      <c r="O6471" s="4">
        <f>SUM(Table16[[#This Row],[Price]]*0.95)</f>
        <v>4.6550000000000002</v>
      </c>
      <c r="P6471" s="4">
        <f>SUM(Table16[[#This Row],[Price]]*0.8)</f>
        <v>3.9200000000000004</v>
      </c>
      <c r="Q6471" s="4">
        <f>SUM(Table16[[#This Row],[Price]]*0.6)</f>
        <v>2.94</v>
      </c>
    </row>
    <row r="6472" spans="1:17" x14ac:dyDescent="0.25">
      <c r="A6472" t="s">
        <v>333</v>
      </c>
      <c r="B6472">
        <v>3.4</v>
      </c>
      <c r="C6472" t="s">
        <v>4164</v>
      </c>
      <c r="D6472">
        <v>259</v>
      </c>
      <c r="F6472" s="4">
        <v>3.4</v>
      </c>
      <c r="J6472" s="4">
        <f>MIN(Table16[[#This Row],[Medicare Outpatient Allowable Rate]:[WPPA Inc Outpatient Allowable Rate]])</f>
        <v>0</v>
      </c>
      <c r="K6472" s="4">
        <f>MAX(Table16[[#This Row],[Blue Cross Outpatient Allowable Rate]:[WPPA Inc Outpatient Allowable Rate]])</f>
        <v>3.23</v>
      </c>
      <c r="L6472" s="4">
        <f>SUM(Table16[[#This Row],[Price]]*4.42)</f>
        <v>15.027999999999999</v>
      </c>
      <c r="M6472" s="4">
        <v>0</v>
      </c>
      <c r="N6472" s="4">
        <f>SUM(Table16[[#This Row],[ChargeID]]*0.76)</f>
        <v>2.5840000000000001</v>
      </c>
      <c r="O6472" s="4">
        <f>SUM(Table16[[#This Row],[Price]]*0.95)</f>
        <v>3.23</v>
      </c>
      <c r="P6472" s="4">
        <f>SUM(Table16[[#This Row],[Price]]*0.8)</f>
        <v>2.72</v>
      </c>
      <c r="Q6472" s="4">
        <f>SUM(Table16[[#This Row],[Price]]*0.6)</f>
        <v>2.04</v>
      </c>
    </row>
    <row r="6473" spans="1:17" x14ac:dyDescent="0.25">
      <c r="A6473" t="s">
        <v>333</v>
      </c>
      <c r="B6473">
        <v>28.42</v>
      </c>
      <c r="C6473" t="s">
        <v>4165</v>
      </c>
      <c r="D6473">
        <v>259</v>
      </c>
      <c r="F6473" s="4">
        <v>28.42</v>
      </c>
      <c r="J6473" s="4">
        <f>MIN(Table16[[#This Row],[Medicare Outpatient Allowable Rate]:[WPPA Inc Outpatient Allowable Rate]])</f>
        <v>0</v>
      </c>
      <c r="K6473" s="4">
        <f>MAX(Table16[[#This Row],[Blue Cross Outpatient Allowable Rate]:[WPPA Inc Outpatient Allowable Rate]])</f>
        <v>26.998999999999999</v>
      </c>
      <c r="L6473" s="4">
        <f>SUM(Table16[[#This Row],[Price]]*4.42)</f>
        <v>125.6164</v>
      </c>
      <c r="M6473" s="4">
        <v>0</v>
      </c>
      <c r="N6473" s="4">
        <f>SUM(Table16[[#This Row],[ChargeID]]*0.76)</f>
        <v>21.599200000000003</v>
      </c>
      <c r="O6473" s="4">
        <f>SUM(Table16[[#This Row],[Price]]*0.95)</f>
        <v>26.998999999999999</v>
      </c>
      <c r="P6473" s="4">
        <f>SUM(Table16[[#This Row],[Price]]*0.8)</f>
        <v>22.736000000000004</v>
      </c>
      <c r="Q6473" s="4">
        <f>SUM(Table16[[#This Row],[Price]]*0.6)</f>
        <v>17.052</v>
      </c>
    </row>
    <row r="6474" spans="1:17" x14ac:dyDescent="0.25">
      <c r="A6474" t="s">
        <v>333</v>
      </c>
      <c r="B6474">
        <v>18.34</v>
      </c>
      <c r="C6474" t="s">
        <v>4166</v>
      </c>
      <c r="D6474">
        <v>636</v>
      </c>
      <c r="F6474" s="4">
        <v>18.34</v>
      </c>
      <c r="G6474" t="s">
        <v>4167</v>
      </c>
      <c r="J6474" s="4">
        <f>MIN(Table16[[#This Row],[Medicare Outpatient Allowable Rate]:[WPPA Inc Outpatient Allowable Rate]])</f>
        <v>6.35</v>
      </c>
      <c r="K6474" s="4">
        <f>MAX(Table16[[#This Row],[Blue Cross Outpatient Allowable Rate]:[WPPA Inc Outpatient Allowable Rate]])</f>
        <v>17.422999999999998</v>
      </c>
      <c r="L6474" s="4">
        <f>SUM(Table16[[#This Row],[Price]]*4.42)</f>
        <v>81.062799999999996</v>
      </c>
      <c r="M6474" s="4">
        <v>6.35</v>
      </c>
      <c r="N6474" s="4">
        <f>SUM(Table16[[#This Row],[ChargeID]]*0.76)</f>
        <v>13.9384</v>
      </c>
      <c r="O6474" s="4">
        <f>SUM(Table16[[#This Row],[Price]]*0.95)</f>
        <v>17.422999999999998</v>
      </c>
      <c r="P6474" s="4">
        <f>SUM(Table16[[#This Row],[Price]]*0.8)</f>
        <v>14.672000000000001</v>
      </c>
      <c r="Q6474" s="4">
        <f>SUM(Table16[[#This Row],[Price]]*0.6)</f>
        <v>11.004</v>
      </c>
    </row>
    <row r="6475" spans="1:17" x14ac:dyDescent="0.25">
      <c r="A6475" t="s">
        <v>333</v>
      </c>
      <c r="B6475">
        <v>9.75</v>
      </c>
      <c r="C6475" t="s">
        <v>4168</v>
      </c>
      <c r="D6475">
        <v>259</v>
      </c>
      <c r="F6475" s="4">
        <v>9.75</v>
      </c>
      <c r="J6475" s="4">
        <f>MIN(Table16[[#This Row],[Medicare Outpatient Allowable Rate]:[WPPA Inc Outpatient Allowable Rate]])</f>
        <v>0</v>
      </c>
      <c r="K6475" s="4">
        <f>MAX(Table16[[#This Row],[Blue Cross Outpatient Allowable Rate]:[WPPA Inc Outpatient Allowable Rate]])</f>
        <v>9.2624999999999993</v>
      </c>
      <c r="L6475" s="4">
        <f>SUM(Table16[[#This Row],[Price]]*4.42)</f>
        <v>43.094999999999999</v>
      </c>
      <c r="M6475" s="4">
        <v>0</v>
      </c>
      <c r="N6475" s="4">
        <f>SUM(Table16[[#This Row],[ChargeID]]*0.76)</f>
        <v>7.41</v>
      </c>
      <c r="O6475" s="4">
        <f>SUM(Table16[[#This Row],[Price]]*0.95)</f>
        <v>9.2624999999999993</v>
      </c>
      <c r="P6475" s="4">
        <f>SUM(Table16[[#This Row],[Price]]*0.8)</f>
        <v>7.8000000000000007</v>
      </c>
      <c r="Q6475" s="4">
        <f>SUM(Table16[[#This Row],[Price]]*0.6)</f>
        <v>5.85</v>
      </c>
    </row>
    <row r="6476" spans="1:17" x14ac:dyDescent="0.25">
      <c r="A6476" t="s">
        <v>333</v>
      </c>
      <c r="B6476">
        <v>3.1</v>
      </c>
      <c r="C6476" t="s">
        <v>4169</v>
      </c>
      <c r="D6476">
        <v>636</v>
      </c>
      <c r="F6476" s="4">
        <v>3.1</v>
      </c>
      <c r="G6476" t="s">
        <v>4133</v>
      </c>
      <c r="J6476" s="4">
        <f>MIN(Table16[[#This Row],[Medicare Outpatient Allowable Rate]:[WPPA Inc Outpatient Allowable Rate]])</f>
        <v>1.1399999999999999</v>
      </c>
      <c r="K6476" s="4">
        <f>MAX(Table16[[#This Row],[Blue Cross Outpatient Allowable Rate]:[WPPA Inc Outpatient Allowable Rate]])</f>
        <v>2.9449999999999998</v>
      </c>
      <c r="L6476" s="4">
        <f>SUM(Table16[[#This Row],[Price]]*4.42)</f>
        <v>13.702</v>
      </c>
      <c r="M6476" s="4">
        <v>1.1399999999999999</v>
      </c>
      <c r="N6476" s="4">
        <f>SUM(Table16[[#This Row],[ChargeID]]*0.76)</f>
        <v>2.3560000000000003</v>
      </c>
      <c r="O6476" s="4">
        <f>SUM(Table16[[#This Row],[Price]]*0.95)</f>
        <v>2.9449999999999998</v>
      </c>
      <c r="P6476" s="4">
        <f>SUM(Table16[[#This Row],[Price]]*0.8)</f>
        <v>2.4800000000000004</v>
      </c>
      <c r="Q6476" s="4">
        <f>SUM(Table16[[#This Row],[Price]]*0.6)</f>
        <v>1.8599999999999999</v>
      </c>
    </row>
    <row r="6477" spans="1:17" x14ac:dyDescent="0.25">
      <c r="A6477" t="s">
        <v>333</v>
      </c>
      <c r="B6477">
        <v>4.03</v>
      </c>
      <c r="C6477" t="s">
        <v>4170</v>
      </c>
      <c r="D6477">
        <v>259</v>
      </c>
      <c r="F6477" s="4">
        <v>4.03</v>
      </c>
      <c r="J6477" s="4">
        <f>MIN(Table16[[#This Row],[Medicare Outpatient Allowable Rate]:[WPPA Inc Outpatient Allowable Rate]])</f>
        <v>0</v>
      </c>
      <c r="K6477" s="4">
        <f>MAX(Table16[[#This Row],[Blue Cross Outpatient Allowable Rate]:[WPPA Inc Outpatient Allowable Rate]])</f>
        <v>3.8285</v>
      </c>
      <c r="L6477" s="4">
        <f>SUM(Table16[[#This Row],[Price]]*4.42)</f>
        <v>17.8126</v>
      </c>
      <c r="M6477" s="4">
        <v>0</v>
      </c>
      <c r="N6477" s="4">
        <f>SUM(Table16[[#This Row],[ChargeID]]*0.76)</f>
        <v>3.0628000000000002</v>
      </c>
      <c r="O6477" s="4">
        <f>SUM(Table16[[#This Row],[Price]]*0.95)</f>
        <v>3.8285</v>
      </c>
      <c r="P6477" s="4">
        <f>SUM(Table16[[#This Row],[Price]]*0.8)</f>
        <v>3.2240000000000002</v>
      </c>
      <c r="Q6477" s="4">
        <f>SUM(Table16[[#This Row],[Price]]*0.6)</f>
        <v>2.4180000000000001</v>
      </c>
    </row>
    <row r="6478" spans="1:17" x14ac:dyDescent="0.25">
      <c r="A6478" t="s">
        <v>333</v>
      </c>
      <c r="B6478">
        <v>3</v>
      </c>
      <c r="C6478" t="s">
        <v>4171</v>
      </c>
      <c r="D6478">
        <v>253</v>
      </c>
      <c r="F6478" s="4">
        <v>3</v>
      </c>
      <c r="J6478" s="4">
        <f>MIN(Table16[[#This Row],[Medicare Outpatient Allowable Rate]:[WPPA Inc Outpatient Allowable Rate]])</f>
        <v>0</v>
      </c>
      <c r="K6478" s="4">
        <f>MAX(Table16[[#This Row],[Blue Cross Outpatient Allowable Rate]:[WPPA Inc Outpatient Allowable Rate]])</f>
        <v>2.8499999999999996</v>
      </c>
      <c r="L6478" s="4">
        <f>SUM(Table16[[#This Row],[Price]]*4.42)</f>
        <v>13.26</v>
      </c>
      <c r="M6478" s="4">
        <v>0</v>
      </c>
      <c r="N6478" s="4">
        <f>SUM(Table16[[#This Row],[ChargeID]]*0.76)</f>
        <v>2.2800000000000002</v>
      </c>
      <c r="O6478" s="4">
        <f>SUM(Table16[[#This Row],[Price]]*0.95)</f>
        <v>2.8499999999999996</v>
      </c>
      <c r="P6478" s="4">
        <f>SUM(Table16[[#This Row],[Price]]*0.8)</f>
        <v>2.4000000000000004</v>
      </c>
      <c r="Q6478" s="4">
        <f>SUM(Table16[[#This Row],[Price]]*0.6)</f>
        <v>1.7999999999999998</v>
      </c>
    </row>
    <row r="6479" spans="1:17" x14ac:dyDescent="0.25">
      <c r="A6479" t="s">
        <v>333</v>
      </c>
      <c r="B6479">
        <v>16.57</v>
      </c>
      <c r="C6479" t="s">
        <v>4172</v>
      </c>
      <c r="D6479">
        <v>636</v>
      </c>
      <c r="F6479" s="4">
        <v>16.57</v>
      </c>
      <c r="G6479" t="s">
        <v>4173</v>
      </c>
      <c r="J6479" s="4">
        <f>MIN(Table16[[#This Row],[Medicare Outpatient Allowable Rate]:[WPPA Inc Outpatient Allowable Rate]])</f>
        <v>0.99</v>
      </c>
      <c r="K6479" s="4">
        <f>MAX(Table16[[#This Row],[Blue Cross Outpatient Allowable Rate]:[WPPA Inc Outpatient Allowable Rate]])</f>
        <v>15.7415</v>
      </c>
      <c r="L6479" s="4">
        <f>SUM(Table16[[#This Row],[Price]]*4.42)</f>
        <v>73.239400000000003</v>
      </c>
      <c r="M6479" s="4">
        <v>0.99</v>
      </c>
      <c r="N6479" s="4">
        <f>SUM(Table16[[#This Row],[ChargeID]]*0.76)</f>
        <v>12.5932</v>
      </c>
      <c r="O6479" s="4">
        <f>SUM(Table16[[#This Row],[Price]]*0.95)</f>
        <v>15.7415</v>
      </c>
      <c r="P6479" s="4">
        <f>SUM(Table16[[#This Row],[Price]]*0.8)</f>
        <v>13.256</v>
      </c>
      <c r="Q6479" s="4">
        <f>SUM(Table16[[#This Row],[Price]]*0.6)</f>
        <v>9.9420000000000002</v>
      </c>
    </row>
    <row r="6480" spans="1:17" x14ac:dyDescent="0.25">
      <c r="A6480" t="s">
        <v>333</v>
      </c>
      <c r="B6480">
        <v>59.2</v>
      </c>
      <c r="C6480" t="s">
        <v>4174</v>
      </c>
      <c r="D6480">
        <v>259</v>
      </c>
      <c r="F6480" s="4">
        <v>59.2</v>
      </c>
      <c r="J6480" s="4">
        <f>MIN(Table16[[#This Row],[Medicare Outpatient Allowable Rate]:[WPPA Inc Outpatient Allowable Rate]])</f>
        <v>0</v>
      </c>
      <c r="K6480" s="4">
        <f>MAX(Table16[[#This Row],[Blue Cross Outpatient Allowable Rate]:[WPPA Inc Outpatient Allowable Rate]])</f>
        <v>56.24</v>
      </c>
      <c r="L6480" s="4">
        <f>SUM(Table16[[#This Row],[Price]]*4.42)</f>
        <v>261.66399999999999</v>
      </c>
      <c r="M6480" s="4">
        <v>0</v>
      </c>
      <c r="N6480" s="4">
        <f>SUM(Table16[[#This Row],[ChargeID]]*0.76)</f>
        <v>44.992000000000004</v>
      </c>
      <c r="O6480" s="4">
        <f>SUM(Table16[[#This Row],[Price]]*0.95)</f>
        <v>56.24</v>
      </c>
      <c r="P6480" s="4">
        <f>SUM(Table16[[#This Row],[Price]]*0.8)</f>
        <v>47.360000000000007</v>
      </c>
      <c r="Q6480" s="4">
        <f>SUM(Table16[[#This Row],[Price]]*0.6)</f>
        <v>35.520000000000003</v>
      </c>
    </row>
    <row r="6481" spans="1:17" x14ac:dyDescent="0.25">
      <c r="A6481" t="s">
        <v>333</v>
      </c>
      <c r="B6481">
        <v>25.23</v>
      </c>
      <c r="C6481" t="s">
        <v>4175</v>
      </c>
      <c r="D6481">
        <v>253</v>
      </c>
      <c r="F6481" s="4">
        <v>25.23</v>
      </c>
      <c r="J6481" s="4">
        <f>MIN(Table16[[#This Row],[Medicare Outpatient Allowable Rate]:[WPPA Inc Outpatient Allowable Rate]])</f>
        <v>0</v>
      </c>
      <c r="K6481" s="4">
        <f>MAX(Table16[[#This Row],[Blue Cross Outpatient Allowable Rate]:[WPPA Inc Outpatient Allowable Rate]])</f>
        <v>23.968499999999999</v>
      </c>
      <c r="L6481" s="4">
        <f>SUM(Table16[[#This Row],[Price]]*4.42)</f>
        <v>111.5166</v>
      </c>
      <c r="M6481" s="4">
        <v>0</v>
      </c>
      <c r="N6481" s="4">
        <f>SUM(Table16[[#This Row],[ChargeID]]*0.76)</f>
        <v>19.174800000000001</v>
      </c>
      <c r="O6481" s="4">
        <f>SUM(Table16[[#This Row],[Price]]*0.95)</f>
        <v>23.968499999999999</v>
      </c>
      <c r="P6481" s="4">
        <f>SUM(Table16[[#This Row],[Price]]*0.8)</f>
        <v>20.184000000000001</v>
      </c>
      <c r="Q6481" s="4">
        <f>SUM(Table16[[#This Row],[Price]]*0.6)</f>
        <v>15.138</v>
      </c>
    </row>
    <row r="6482" spans="1:17" x14ac:dyDescent="0.25">
      <c r="A6482" t="s">
        <v>333</v>
      </c>
      <c r="B6482">
        <v>75.7</v>
      </c>
      <c r="C6482" t="s">
        <v>4176</v>
      </c>
      <c r="D6482">
        <v>636</v>
      </c>
      <c r="F6482" s="4">
        <v>75.7</v>
      </c>
      <c r="G6482" t="s">
        <v>4177</v>
      </c>
      <c r="J6482" s="4">
        <f>MIN(Table16[[#This Row],[Medicare Outpatient Allowable Rate]:[WPPA Inc Outpatient Allowable Rate]])</f>
        <v>0.57999999999999996</v>
      </c>
      <c r="K6482" s="4">
        <f>MAX(Table16[[#This Row],[Blue Cross Outpatient Allowable Rate]:[WPPA Inc Outpatient Allowable Rate]])</f>
        <v>71.915000000000006</v>
      </c>
      <c r="L6482" s="4">
        <f>SUM(Table16[[#This Row],[Price]]*4.42)</f>
        <v>334.59399999999999</v>
      </c>
      <c r="M6482" s="4">
        <v>0.57999999999999996</v>
      </c>
      <c r="N6482" s="4">
        <f>SUM(Table16[[#This Row],[ChargeID]]*0.76)</f>
        <v>57.532000000000004</v>
      </c>
      <c r="O6482" s="4">
        <f>SUM(Table16[[#This Row],[Price]]*0.95)</f>
        <v>71.915000000000006</v>
      </c>
      <c r="P6482" s="4">
        <f>SUM(Table16[[#This Row],[Price]]*0.8)</f>
        <v>60.56</v>
      </c>
      <c r="Q6482" s="4">
        <f>SUM(Table16[[#This Row],[Price]]*0.6)</f>
        <v>45.42</v>
      </c>
    </row>
    <row r="6483" spans="1:17" x14ac:dyDescent="0.25">
      <c r="A6483" t="s">
        <v>333</v>
      </c>
      <c r="B6483">
        <v>29.92</v>
      </c>
      <c r="C6483" t="s">
        <v>4178</v>
      </c>
      <c r="D6483">
        <v>636</v>
      </c>
      <c r="F6483" s="4">
        <v>29.92</v>
      </c>
      <c r="G6483" t="s">
        <v>32</v>
      </c>
      <c r="J6483" s="4">
        <f>MIN(Table16[[#This Row],[Medicare Outpatient Allowable Rate]:[WPPA Inc Outpatient Allowable Rate]])</f>
        <v>0</v>
      </c>
      <c r="K6483" s="4">
        <f>MAX(Table16[[#This Row],[Blue Cross Outpatient Allowable Rate]:[WPPA Inc Outpatient Allowable Rate]])</f>
        <v>28.423999999999999</v>
      </c>
      <c r="L6483" s="4">
        <f>SUM(Table16[[#This Row],[Price]]*4.42)</f>
        <v>132.24639999999999</v>
      </c>
      <c r="M6483" s="4">
        <v>0</v>
      </c>
      <c r="N6483" s="4">
        <f>SUM(Table16[[#This Row],[ChargeID]]*0.76)</f>
        <v>22.7392</v>
      </c>
      <c r="O6483" s="4">
        <f>SUM(Table16[[#This Row],[Price]]*0.95)</f>
        <v>28.423999999999999</v>
      </c>
      <c r="P6483" s="4">
        <f>SUM(Table16[[#This Row],[Price]]*0.8)</f>
        <v>23.936000000000003</v>
      </c>
      <c r="Q6483" s="4">
        <f>SUM(Table16[[#This Row],[Price]]*0.6)</f>
        <v>17.952000000000002</v>
      </c>
    </row>
    <row r="6484" spans="1:17" x14ac:dyDescent="0.25">
      <c r="A6484" t="s">
        <v>333</v>
      </c>
      <c r="B6484">
        <v>117.97</v>
      </c>
      <c r="C6484" t="s">
        <v>4179</v>
      </c>
      <c r="D6484">
        <v>259</v>
      </c>
      <c r="F6484" s="4">
        <v>117.97</v>
      </c>
      <c r="J6484" s="4">
        <f>MIN(Table16[[#This Row],[Medicare Outpatient Allowable Rate]:[WPPA Inc Outpatient Allowable Rate]])</f>
        <v>0</v>
      </c>
      <c r="K6484" s="4">
        <f>MAX(Table16[[#This Row],[Blue Cross Outpatient Allowable Rate]:[WPPA Inc Outpatient Allowable Rate]])</f>
        <v>112.0715</v>
      </c>
      <c r="L6484" s="4">
        <f>SUM(Table16[[#This Row],[Price]]*4.42)</f>
        <v>521.42740000000003</v>
      </c>
      <c r="M6484" s="4">
        <v>0</v>
      </c>
      <c r="N6484" s="4">
        <f>SUM(Table16[[#This Row],[ChargeID]]*0.76)</f>
        <v>89.657200000000003</v>
      </c>
      <c r="O6484" s="4">
        <f>SUM(Table16[[#This Row],[Price]]*0.95)</f>
        <v>112.0715</v>
      </c>
      <c r="P6484" s="4">
        <f>SUM(Table16[[#This Row],[Price]]*0.8)</f>
        <v>94.376000000000005</v>
      </c>
      <c r="Q6484" s="4">
        <f>SUM(Table16[[#This Row],[Price]]*0.6)</f>
        <v>70.781999999999996</v>
      </c>
    </row>
    <row r="6485" spans="1:17" x14ac:dyDescent="0.25">
      <c r="A6485" t="s">
        <v>333</v>
      </c>
      <c r="B6485">
        <v>3.76</v>
      </c>
      <c r="C6485" t="s">
        <v>4180</v>
      </c>
      <c r="D6485">
        <v>259</v>
      </c>
      <c r="F6485" s="4">
        <v>3.76</v>
      </c>
      <c r="J6485" s="4">
        <f>MIN(Table16[[#This Row],[Medicare Outpatient Allowable Rate]:[WPPA Inc Outpatient Allowable Rate]])</f>
        <v>0</v>
      </c>
      <c r="K6485" s="4">
        <f>MAX(Table16[[#This Row],[Blue Cross Outpatient Allowable Rate]:[WPPA Inc Outpatient Allowable Rate]])</f>
        <v>3.5719999999999996</v>
      </c>
      <c r="L6485" s="4">
        <f>SUM(Table16[[#This Row],[Price]]*4.42)</f>
        <v>16.619199999999999</v>
      </c>
      <c r="M6485" s="4">
        <v>0</v>
      </c>
      <c r="N6485" s="4">
        <f>SUM(Table16[[#This Row],[ChargeID]]*0.76)</f>
        <v>2.8575999999999997</v>
      </c>
      <c r="O6485" s="4">
        <f>SUM(Table16[[#This Row],[Price]]*0.95)</f>
        <v>3.5719999999999996</v>
      </c>
      <c r="P6485" s="4">
        <f>SUM(Table16[[#This Row],[Price]]*0.8)</f>
        <v>3.008</v>
      </c>
      <c r="Q6485" s="4">
        <f>SUM(Table16[[#This Row],[Price]]*0.6)</f>
        <v>2.2559999999999998</v>
      </c>
    </row>
    <row r="6486" spans="1:17" x14ac:dyDescent="0.25">
      <c r="A6486" t="s">
        <v>333</v>
      </c>
      <c r="B6486">
        <v>57.7</v>
      </c>
      <c r="C6486" t="s">
        <v>4181</v>
      </c>
      <c r="D6486">
        <v>636</v>
      </c>
      <c r="F6486" s="4">
        <v>57.7</v>
      </c>
      <c r="G6486" t="s">
        <v>4182</v>
      </c>
      <c r="J6486" s="4">
        <f>MIN(Table16[[#This Row],[Medicare Outpatient Allowable Rate]:[WPPA Inc Outpatient Allowable Rate]])</f>
        <v>0.04</v>
      </c>
      <c r="K6486" s="4">
        <f>MAX(Table16[[#This Row],[Blue Cross Outpatient Allowable Rate]:[WPPA Inc Outpatient Allowable Rate]])</f>
        <v>54.814999999999998</v>
      </c>
      <c r="L6486" s="4">
        <f>SUM(Table16[[#This Row],[Price]]*4.42)</f>
        <v>255.03400000000002</v>
      </c>
      <c r="M6486" s="4">
        <v>0.04</v>
      </c>
      <c r="N6486" s="4">
        <f>SUM(Table16[[#This Row],[ChargeID]]*0.76)</f>
        <v>43.852000000000004</v>
      </c>
      <c r="O6486" s="4">
        <f>SUM(Table16[[#This Row],[Price]]*0.95)</f>
        <v>54.814999999999998</v>
      </c>
      <c r="P6486" s="4">
        <f>SUM(Table16[[#This Row],[Price]]*0.8)</f>
        <v>46.160000000000004</v>
      </c>
      <c r="Q6486" s="4">
        <f>SUM(Table16[[#This Row],[Price]]*0.6)</f>
        <v>34.619999999999997</v>
      </c>
    </row>
    <row r="6487" spans="1:17" x14ac:dyDescent="0.25">
      <c r="A6487" t="s">
        <v>333</v>
      </c>
      <c r="B6487">
        <v>12.75</v>
      </c>
      <c r="C6487" t="s">
        <v>4183</v>
      </c>
      <c r="D6487">
        <v>636</v>
      </c>
      <c r="F6487" s="4">
        <v>12.75</v>
      </c>
      <c r="G6487" t="s">
        <v>4182</v>
      </c>
      <c r="J6487" s="4">
        <f>MIN(Table16[[#This Row],[Medicare Outpatient Allowable Rate]:[WPPA Inc Outpatient Allowable Rate]])</f>
        <v>0.04</v>
      </c>
      <c r="K6487" s="4">
        <f>MAX(Table16[[#This Row],[Blue Cross Outpatient Allowable Rate]:[WPPA Inc Outpatient Allowable Rate]])</f>
        <v>12.112499999999999</v>
      </c>
      <c r="L6487" s="4">
        <f>SUM(Table16[[#This Row],[Price]]*4.42)</f>
        <v>56.354999999999997</v>
      </c>
      <c r="M6487" s="4">
        <v>0.04</v>
      </c>
      <c r="N6487" s="4">
        <f>SUM(Table16[[#This Row],[ChargeID]]*0.76)</f>
        <v>9.69</v>
      </c>
      <c r="O6487" s="4">
        <f>SUM(Table16[[#This Row],[Price]]*0.95)</f>
        <v>12.112499999999999</v>
      </c>
      <c r="P6487" s="4">
        <f>SUM(Table16[[#This Row],[Price]]*0.8)</f>
        <v>10.200000000000001</v>
      </c>
      <c r="Q6487" s="4">
        <f>SUM(Table16[[#This Row],[Price]]*0.6)</f>
        <v>7.6499999999999995</v>
      </c>
    </row>
    <row r="6488" spans="1:17" x14ac:dyDescent="0.25">
      <c r="A6488" t="s">
        <v>333</v>
      </c>
      <c r="B6488">
        <v>5.2</v>
      </c>
      <c r="C6488" t="s">
        <v>4184</v>
      </c>
      <c r="D6488">
        <v>259</v>
      </c>
      <c r="F6488" s="4">
        <v>5.2</v>
      </c>
      <c r="J6488" s="4">
        <f>MIN(Table16[[#This Row],[Medicare Outpatient Allowable Rate]:[WPPA Inc Outpatient Allowable Rate]])</f>
        <v>0</v>
      </c>
      <c r="K6488" s="4">
        <f>MAX(Table16[[#This Row],[Blue Cross Outpatient Allowable Rate]:[WPPA Inc Outpatient Allowable Rate]])</f>
        <v>4.9399999999999995</v>
      </c>
      <c r="L6488" s="4">
        <f>SUM(Table16[[#This Row],[Price]]*4.42)</f>
        <v>22.984000000000002</v>
      </c>
      <c r="M6488" s="4">
        <v>0</v>
      </c>
      <c r="N6488" s="4">
        <f>SUM(Table16[[#This Row],[ChargeID]]*0.76)</f>
        <v>3.9520000000000004</v>
      </c>
      <c r="O6488" s="4">
        <f>SUM(Table16[[#This Row],[Price]]*0.95)</f>
        <v>4.9399999999999995</v>
      </c>
      <c r="P6488" s="4">
        <f>SUM(Table16[[#This Row],[Price]]*0.8)</f>
        <v>4.16</v>
      </c>
      <c r="Q6488" s="4">
        <f>SUM(Table16[[#This Row],[Price]]*0.6)</f>
        <v>3.12</v>
      </c>
    </row>
    <row r="6489" spans="1:17" x14ac:dyDescent="0.25">
      <c r="A6489" t="s">
        <v>333</v>
      </c>
      <c r="B6489">
        <v>26.53</v>
      </c>
      <c r="C6489" t="s">
        <v>4185</v>
      </c>
      <c r="D6489">
        <v>250</v>
      </c>
      <c r="F6489" s="4">
        <v>26.53</v>
      </c>
      <c r="J6489" s="4">
        <f>MIN(Table16[[#This Row],[Medicare Outpatient Allowable Rate]:[WPPA Inc Outpatient Allowable Rate]])</f>
        <v>0</v>
      </c>
      <c r="K6489" s="4">
        <f>MAX(Table16[[#This Row],[Blue Cross Outpatient Allowable Rate]:[WPPA Inc Outpatient Allowable Rate]])</f>
        <v>25.203499999999998</v>
      </c>
      <c r="L6489" s="4">
        <f>SUM(Table16[[#This Row],[Price]]*4.42)</f>
        <v>117.26260000000001</v>
      </c>
      <c r="M6489" s="4">
        <v>0</v>
      </c>
      <c r="N6489" s="4">
        <f>SUM(Table16[[#This Row],[ChargeID]]*0.76)</f>
        <v>20.162800000000001</v>
      </c>
      <c r="O6489" s="4">
        <f>SUM(Table16[[#This Row],[Price]]*0.95)</f>
        <v>25.203499999999998</v>
      </c>
      <c r="P6489" s="4">
        <f>SUM(Table16[[#This Row],[Price]]*0.8)</f>
        <v>21.224000000000004</v>
      </c>
      <c r="Q6489" s="4">
        <f>SUM(Table16[[#This Row],[Price]]*0.6)</f>
        <v>15.917999999999999</v>
      </c>
    </row>
    <row r="6490" spans="1:17" x14ac:dyDescent="0.25">
      <c r="A6490" t="s">
        <v>333</v>
      </c>
      <c r="B6490">
        <v>100.87</v>
      </c>
      <c r="C6490" t="s">
        <v>4186</v>
      </c>
      <c r="D6490">
        <v>259</v>
      </c>
      <c r="F6490" s="4">
        <v>100.87</v>
      </c>
      <c r="J6490" s="4">
        <f>MIN(Table16[[#This Row],[Medicare Outpatient Allowable Rate]:[WPPA Inc Outpatient Allowable Rate]])</f>
        <v>0</v>
      </c>
      <c r="K6490" s="4">
        <f>MAX(Table16[[#This Row],[Blue Cross Outpatient Allowable Rate]:[WPPA Inc Outpatient Allowable Rate]])</f>
        <v>95.826499999999996</v>
      </c>
      <c r="L6490" s="4">
        <f>SUM(Table16[[#This Row],[Price]]*4.42)</f>
        <v>445.84540000000004</v>
      </c>
      <c r="M6490" s="4">
        <v>0</v>
      </c>
      <c r="N6490" s="4">
        <f>SUM(Table16[[#This Row],[ChargeID]]*0.76)</f>
        <v>76.661200000000008</v>
      </c>
      <c r="O6490" s="4">
        <f>SUM(Table16[[#This Row],[Price]]*0.95)</f>
        <v>95.826499999999996</v>
      </c>
      <c r="P6490" s="4">
        <f>SUM(Table16[[#This Row],[Price]]*0.8)</f>
        <v>80.696000000000012</v>
      </c>
      <c r="Q6490" s="4">
        <f>SUM(Table16[[#This Row],[Price]]*0.6)</f>
        <v>60.521999999999998</v>
      </c>
    </row>
    <row r="6491" spans="1:17" x14ac:dyDescent="0.25">
      <c r="A6491" t="s">
        <v>333</v>
      </c>
      <c r="B6491">
        <v>14.17</v>
      </c>
      <c r="C6491" t="s">
        <v>4187</v>
      </c>
      <c r="D6491">
        <v>636</v>
      </c>
      <c r="F6491" s="4">
        <v>14.17</v>
      </c>
      <c r="G6491" t="s">
        <v>32</v>
      </c>
      <c r="J6491" s="4">
        <f>MIN(Table16[[#This Row],[Medicare Outpatient Allowable Rate]:[WPPA Inc Outpatient Allowable Rate]])</f>
        <v>0</v>
      </c>
      <c r="K6491" s="4">
        <f>MAX(Table16[[#This Row],[Blue Cross Outpatient Allowable Rate]:[WPPA Inc Outpatient Allowable Rate]])</f>
        <v>13.461499999999999</v>
      </c>
      <c r="L6491" s="4">
        <f>SUM(Table16[[#This Row],[Price]]*4.42)</f>
        <v>62.631399999999999</v>
      </c>
      <c r="M6491" s="4">
        <v>0</v>
      </c>
      <c r="N6491" s="4">
        <f>SUM(Table16[[#This Row],[ChargeID]]*0.76)</f>
        <v>10.7692</v>
      </c>
      <c r="O6491" s="4">
        <f>SUM(Table16[[#This Row],[Price]]*0.95)</f>
        <v>13.461499999999999</v>
      </c>
      <c r="P6491" s="4">
        <f>SUM(Table16[[#This Row],[Price]]*0.8)</f>
        <v>11.336</v>
      </c>
      <c r="Q6491" s="4">
        <f>SUM(Table16[[#This Row],[Price]]*0.6)</f>
        <v>8.5019999999999989</v>
      </c>
    </row>
    <row r="6492" spans="1:17" x14ac:dyDescent="0.25">
      <c r="A6492" t="s">
        <v>333</v>
      </c>
      <c r="B6492">
        <v>3.82</v>
      </c>
      <c r="C6492" t="s">
        <v>4188</v>
      </c>
      <c r="D6492">
        <v>259</v>
      </c>
      <c r="F6492" s="4">
        <v>3.82</v>
      </c>
      <c r="J6492" s="4">
        <f>MIN(Table16[[#This Row],[Medicare Outpatient Allowable Rate]:[WPPA Inc Outpatient Allowable Rate]])</f>
        <v>0</v>
      </c>
      <c r="K6492" s="4">
        <f>MAX(Table16[[#This Row],[Blue Cross Outpatient Allowable Rate]:[WPPA Inc Outpatient Allowable Rate]])</f>
        <v>3.6289999999999996</v>
      </c>
      <c r="L6492" s="4">
        <f>SUM(Table16[[#This Row],[Price]]*4.42)</f>
        <v>16.884399999999999</v>
      </c>
      <c r="M6492" s="4">
        <v>0</v>
      </c>
      <c r="N6492" s="4">
        <f>SUM(Table16[[#This Row],[ChargeID]]*0.76)</f>
        <v>2.9032</v>
      </c>
      <c r="O6492" s="4">
        <f>SUM(Table16[[#This Row],[Price]]*0.95)</f>
        <v>3.6289999999999996</v>
      </c>
      <c r="P6492" s="4">
        <f>SUM(Table16[[#This Row],[Price]]*0.8)</f>
        <v>3.056</v>
      </c>
      <c r="Q6492" s="4">
        <f>SUM(Table16[[#This Row],[Price]]*0.6)</f>
        <v>2.2919999999999998</v>
      </c>
    </row>
    <row r="6493" spans="1:17" x14ac:dyDescent="0.25">
      <c r="A6493" t="s">
        <v>333</v>
      </c>
      <c r="B6493">
        <v>4.03</v>
      </c>
      <c r="C6493" t="s">
        <v>4189</v>
      </c>
      <c r="D6493">
        <v>259</v>
      </c>
      <c r="F6493" s="4">
        <v>4.03</v>
      </c>
      <c r="J6493" s="4">
        <f>MIN(Table16[[#This Row],[Medicare Outpatient Allowable Rate]:[WPPA Inc Outpatient Allowable Rate]])</f>
        <v>0</v>
      </c>
      <c r="K6493" s="4">
        <f>MAX(Table16[[#This Row],[Blue Cross Outpatient Allowable Rate]:[WPPA Inc Outpatient Allowable Rate]])</f>
        <v>3.8285</v>
      </c>
      <c r="L6493" s="4">
        <f>SUM(Table16[[#This Row],[Price]]*4.42)</f>
        <v>17.8126</v>
      </c>
      <c r="M6493" s="4">
        <v>0</v>
      </c>
      <c r="N6493" s="4">
        <f>SUM(Table16[[#This Row],[ChargeID]]*0.76)</f>
        <v>3.0628000000000002</v>
      </c>
      <c r="O6493" s="4">
        <f>SUM(Table16[[#This Row],[Price]]*0.95)</f>
        <v>3.8285</v>
      </c>
      <c r="P6493" s="4">
        <f>SUM(Table16[[#This Row],[Price]]*0.8)</f>
        <v>3.2240000000000002</v>
      </c>
      <c r="Q6493" s="4">
        <f>SUM(Table16[[#This Row],[Price]]*0.6)</f>
        <v>2.4180000000000001</v>
      </c>
    </row>
    <row r="6494" spans="1:17" x14ac:dyDescent="0.25">
      <c r="A6494" t="s">
        <v>333</v>
      </c>
      <c r="B6494">
        <v>10.84</v>
      </c>
      <c r="C6494" t="s">
        <v>4190</v>
      </c>
      <c r="D6494">
        <v>636</v>
      </c>
      <c r="F6494" s="4">
        <v>10.84</v>
      </c>
      <c r="G6494" t="s">
        <v>4191</v>
      </c>
      <c r="J6494" s="4">
        <f>MIN(Table16[[#This Row],[Medicare Outpatient Allowable Rate]:[WPPA Inc Outpatient Allowable Rate]])</f>
        <v>1.04</v>
      </c>
      <c r="K6494" s="4">
        <f>MAX(Table16[[#This Row],[Blue Cross Outpatient Allowable Rate]:[WPPA Inc Outpatient Allowable Rate]])</f>
        <v>10.298</v>
      </c>
      <c r="L6494" s="4">
        <f>SUM(Table16[[#This Row],[Price]]*4.42)</f>
        <v>47.912799999999997</v>
      </c>
      <c r="M6494" s="4">
        <v>1.04</v>
      </c>
      <c r="N6494" s="4">
        <f>SUM(Table16[[#This Row],[ChargeID]]*0.76)</f>
        <v>8.2384000000000004</v>
      </c>
      <c r="O6494" s="4">
        <f>SUM(Table16[[#This Row],[Price]]*0.95)</f>
        <v>10.298</v>
      </c>
      <c r="P6494" s="4">
        <f>SUM(Table16[[#This Row],[Price]]*0.8)</f>
        <v>8.6720000000000006</v>
      </c>
      <c r="Q6494" s="4">
        <f>SUM(Table16[[#This Row],[Price]]*0.6)</f>
        <v>6.5039999999999996</v>
      </c>
    </row>
    <row r="6495" spans="1:17" x14ac:dyDescent="0.25">
      <c r="A6495" t="s">
        <v>333</v>
      </c>
      <c r="B6495">
        <v>3.7</v>
      </c>
      <c r="C6495" t="s">
        <v>4192</v>
      </c>
      <c r="D6495">
        <v>259</v>
      </c>
      <c r="F6495" s="4">
        <v>3.7</v>
      </c>
      <c r="J6495" s="4">
        <f>MIN(Table16[[#This Row],[Medicare Outpatient Allowable Rate]:[WPPA Inc Outpatient Allowable Rate]])</f>
        <v>0</v>
      </c>
      <c r="K6495" s="4">
        <f>MAX(Table16[[#This Row],[Blue Cross Outpatient Allowable Rate]:[WPPA Inc Outpatient Allowable Rate]])</f>
        <v>3.5150000000000001</v>
      </c>
      <c r="L6495" s="4">
        <f>SUM(Table16[[#This Row],[Price]]*4.42)</f>
        <v>16.353999999999999</v>
      </c>
      <c r="M6495" s="4">
        <v>0</v>
      </c>
      <c r="N6495" s="4">
        <f>SUM(Table16[[#This Row],[ChargeID]]*0.76)</f>
        <v>2.8120000000000003</v>
      </c>
      <c r="O6495" s="4">
        <f>SUM(Table16[[#This Row],[Price]]*0.95)</f>
        <v>3.5150000000000001</v>
      </c>
      <c r="P6495" s="4">
        <f>SUM(Table16[[#This Row],[Price]]*0.8)</f>
        <v>2.9600000000000004</v>
      </c>
      <c r="Q6495" s="4">
        <f>SUM(Table16[[#This Row],[Price]]*0.6)</f>
        <v>2.2200000000000002</v>
      </c>
    </row>
    <row r="6496" spans="1:17" x14ac:dyDescent="0.25">
      <c r="A6496" t="s">
        <v>333</v>
      </c>
      <c r="B6496">
        <v>32.380000000000003</v>
      </c>
      <c r="C6496" t="s">
        <v>4193</v>
      </c>
      <c r="D6496">
        <v>253</v>
      </c>
      <c r="F6496" s="4">
        <v>32.380000000000003</v>
      </c>
      <c r="J6496" s="4">
        <f>MIN(Table16[[#This Row],[Medicare Outpatient Allowable Rate]:[WPPA Inc Outpatient Allowable Rate]])</f>
        <v>0</v>
      </c>
      <c r="K6496" s="4">
        <f>MAX(Table16[[#This Row],[Blue Cross Outpatient Allowable Rate]:[WPPA Inc Outpatient Allowable Rate]])</f>
        <v>30.760999999999999</v>
      </c>
      <c r="L6496" s="4">
        <f>SUM(Table16[[#This Row],[Price]]*4.42)</f>
        <v>143.11960000000002</v>
      </c>
      <c r="M6496" s="4">
        <v>0</v>
      </c>
      <c r="N6496" s="4">
        <f>SUM(Table16[[#This Row],[ChargeID]]*0.76)</f>
        <v>24.608800000000002</v>
      </c>
      <c r="O6496" s="4">
        <f>SUM(Table16[[#This Row],[Price]]*0.95)</f>
        <v>30.760999999999999</v>
      </c>
      <c r="P6496" s="4">
        <f>SUM(Table16[[#This Row],[Price]]*0.8)</f>
        <v>25.904000000000003</v>
      </c>
      <c r="Q6496" s="4">
        <f>SUM(Table16[[#This Row],[Price]]*0.6)</f>
        <v>19.428000000000001</v>
      </c>
    </row>
    <row r="6497" spans="1:17" x14ac:dyDescent="0.25">
      <c r="A6497" t="s">
        <v>333</v>
      </c>
      <c r="B6497">
        <v>26.98</v>
      </c>
      <c r="C6497" t="s">
        <v>4194</v>
      </c>
      <c r="D6497">
        <v>636</v>
      </c>
      <c r="F6497" s="4">
        <v>26.98</v>
      </c>
      <c r="G6497" t="s">
        <v>4195</v>
      </c>
      <c r="J6497" s="4">
        <f>MIN(Table16[[#This Row],[Medicare Outpatient Allowable Rate]:[WPPA Inc Outpatient Allowable Rate]])</f>
        <v>0.81</v>
      </c>
      <c r="K6497" s="4">
        <f>MAX(Table16[[#This Row],[Blue Cross Outpatient Allowable Rate]:[WPPA Inc Outpatient Allowable Rate]])</f>
        <v>25.631</v>
      </c>
      <c r="L6497" s="4">
        <f>SUM(Table16[[#This Row],[Price]]*4.42)</f>
        <v>119.2516</v>
      </c>
      <c r="M6497" s="4">
        <v>0.81</v>
      </c>
      <c r="N6497" s="4">
        <f>SUM(Table16[[#This Row],[ChargeID]]*0.76)</f>
        <v>20.504799999999999</v>
      </c>
      <c r="O6497" s="4">
        <f>SUM(Table16[[#This Row],[Price]]*0.95)</f>
        <v>25.631</v>
      </c>
      <c r="P6497" s="4">
        <f>SUM(Table16[[#This Row],[Price]]*0.8)</f>
        <v>21.584000000000003</v>
      </c>
      <c r="Q6497" s="4">
        <f>SUM(Table16[[#This Row],[Price]]*0.6)</f>
        <v>16.187999999999999</v>
      </c>
    </row>
    <row r="6498" spans="1:17" x14ac:dyDescent="0.25">
      <c r="A6498" t="s">
        <v>333</v>
      </c>
      <c r="B6498">
        <v>6.24</v>
      </c>
      <c r="C6498" t="s">
        <v>4196</v>
      </c>
      <c r="D6498">
        <v>636</v>
      </c>
      <c r="F6498" s="4">
        <v>6.24</v>
      </c>
      <c r="G6498" t="s">
        <v>4195</v>
      </c>
      <c r="J6498" s="4">
        <f>MIN(Table16[[#This Row],[Medicare Outpatient Allowable Rate]:[WPPA Inc Outpatient Allowable Rate]])</f>
        <v>0.81</v>
      </c>
      <c r="K6498" s="4">
        <f>MAX(Table16[[#This Row],[Blue Cross Outpatient Allowable Rate]:[WPPA Inc Outpatient Allowable Rate]])</f>
        <v>5.9279999999999999</v>
      </c>
      <c r="L6498" s="4">
        <f>SUM(Table16[[#This Row],[Price]]*4.42)</f>
        <v>27.5808</v>
      </c>
      <c r="M6498" s="4">
        <v>0.81</v>
      </c>
      <c r="N6498" s="4">
        <f>SUM(Table16[[#This Row],[ChargeID]]*0.76)</f>
        <v>4.7423999999999999</v>
      </c>
      <c r="O6498" s="4">
        <f>SUM(Table16[[#This Row],[Price]]*0.95)</f>
        <v>5.9279999999999999</v>
      </c>
      <c r="P6498" s="4">
        <f>SUM(Table16[[#This Row],[Price]]*0.8)</f>
        <v>4.9920000000000009</v>
      </c>
      <c r="Q6498" s="4">
        <f>SUM(Table16[[#This Row],[Price]]*0.6)</f>
        <v>3.7439999999999998</v>
      </c>
    </row>
    <row r="6499" spans="1:17" x14ac:dyDescent="0.25">
      <c r="A6499" t="s">
        <v>333</v>
      </c>
      <c r="B6499">
        <v>16.239999999999998</v>
      </c>
      <c r="C6499" t="s">
        <v>4197</v>
      </c>
      <c r="D6499">
        <v>636</v>
      </c>
      <c r="F6499" s="4">
        <v>16.239999999999998</v>
      </c>
      <c r="G6499" t="s">
        <v>4195</v>
      </c>
      <c r="J6499" s="4">
        <f>MIN(Table16[[#This Row],[Medicare Outpatient Allowable Rate]:[WPPA Inc Outpatient Allowable Rate]])</f>
        <v>0.81</v>
      </c>
      <c r="K6499" s="4">
        <f>MAX(Table16[[#This Row],[Blue Cross Outpatient Allowable Rate]:[WPPA Inc Outpatient Allowable Rate]])</f>
        <v>15.427999999999997</v>
      </c>
      <c r="L6499" s="4">
        <f>SUM(Table16[[#This Row],[Price]]*4.42)</f>
        <v>71.780799999999985</v>
      </c>
      <c r="M6499" s="4">
        <v>0.81</v>
      </c>
      <c r="N6499" s="4">
        <f>SUM(Table16[[#This Row],[ChargeID]]*0.76)</f>
        <v>12.3424</v>
      </c>
      <c r="O6499" s="4">
        <f>SUM(Table16[[#This Row],[Price]]*0.95)</f>
        <v>15.427999999999997</v>
      </c>
      <c r="P6499" s="4">
        <f>SUM(Table16[[#This Row],[Price]]*0.8)</f>
        <v>12.991999999999999</v>
      </c>
      <c r="Q6499" s="4">
        <f>SUM(Table16[[#This Row],[Price]]*0.6)</f>
        <v>9.743999999999998</v>
      </c>
    </row>
    <row r="6500" spans="1:17" x14ac:dyDescent="0.25">
      <c r="A6500" t="s">
        <v>333</v>
      </c>
      <c r="B6500">
        <v>7.04</v>
      </c>
      <c r="C6500" t="s">
        <v>4198</v>
      </c>
      <c r="D6500">
        <v>259</v>
      </c>
      <c r="F6500" s="4">
        <v>7.04</v>
      </c>
      <c r="J6500" s="4">
        <f>MIN(Table16[[#This Row],[Medicare Outpatient Allowable Rate]:[WPPA Inc Outpatient Allowable Rate]])</f>
        <v>0</v>
      </c>
      <c r="K6500" s="4">
        <f>MAX(Table16[[#This Row],[Blue Cross Outpatient Allowable Rate]:[WPPA Inc Outpatient Allowable Rate]])</f>
        <v>6.6879999999999997</v>
      </c>
      <c r="L6500" s="4">
        <f>SUM(Table16[[#This Row],[Price]]*4.42)</f>
        <v>31.116800000000001</v>
      </c>
      <c r="M6500" s="4">
        <v>0</v>
      </c>
      <c r="N6500" s="4">
        <f>SUM(Table16[[#This Row],[ChargeID]]*0.76)</f>
        <v>5.3504000000000005</v>
      </c>
      <c r="O6500" s="4">
        <f>SUM(Table16[[#This Row],[Price]]*0.95)</f>
        <v>6.6879999999999997</v>
      </c>
      <c r="P6500" s="4">
        <f>SUM(Table16[[#This Row],[Price]]*0.8)</f>
        <v>5.6320000000000006</v>
      </c>
      <c r="Q6500" s="4">
        <f>SUM(Table16[[#This Row],[Price]]*0.6)</f>
        <v>4.2240000000000002</v>
      </c>
    </row>
    <row r="6501" spans="1:17" x14ac:dyDescent="0.25">
      <c r="A6501" t="s">
        <v>333</v>
      </c>
      <c r="B6501">
        <v>50.59</v>
      </c>
      <c r="C6501" t="s">
        <v>4199</v>
      </c>
      <c r="D6501">
        <v>259</v>
      </c>
      <c r="F6501" s="4">
        <v>50.59</v>
      </c>
      <c r="J6501" s="4">
        <f>MIN(Table16[[#This Row],[Medicare Outpatient Allowable Rate]:[WPPA Inc Outpatient Allowable Rate]])</f>
        <v>0</v>
      </c>
      <c r="K6501" s="4">
        <f>MAX(Table16[[#This Row],[Blue Cross Outpatient Allowable Rate]:[WPPA Inc Outpatient Allowable Rate]])</f>
        <v>48.060499999999998</v>
      </c>
      <c r="L6501" s="4">
        <f>SUM(Table16[[#This Row],[Price]]*4.42)</f>
        <v>223.6078</v>
      </c>
      <c r="M6501" s="4">
        <v>0</v>
      </c>
      <c r="N6501" s="4">
        <f>SUM(Table16[[#This Row],[ChargeID]]*0.76)</f>
        <v>38.448400000000007</v>
      </c>
      <c r="O6501" s="4">
        <f>SUM(Table16[[#This Row],[Price]]*0.95)</f>
        <v>48.060499999999998</v>
      </c>
      <c r="P6501" s="4">
        <f>SUM(Table16[[#This Row],[Price]]*0.8)</f>
        <v>40.472000000000008</v>
      </c>
      <c r="Q6501" s="4">
        <f>SUM(Table16[[#This Row],[Price]]*0.6)</f>
        <v>30.353999999999999</v>
      </c>
    </row>
    <row r="6502" spans="1:17" x14ac:dyDescent="0.25">
      <c r="A6502" t="s">
        <v>333</v>
      </c>
      <c r="B6502">
        <v>55.68</v>
      </c>
      <c r="C6502" t="s">
        <v>4200</v>
      </c>
      <c r="D6502">
        <v>636</v>
      </c>
      <c r="F6502" s="4">
        <v>55.68</v>
      </c>
      <c r="G6502" t="s">
        <v>4201</v>
      </c>
      <c r="J6502" s="4">
        <f>MIN(Table16[[#This Row],[Medicare Outpatient Allowable Rate]:[WPPA Inc Outpatient Allowable Rate]])</f>
        <v>25.17</v>
      </c>
      <c r="K6502" s="4">
        <f>MAX(Table16[[#This Row],[Blue Cross Outpatient Allowable Rate]:[WPPA Inc Outpatient Allowable Rate]])</f>
        <v>52.896000000000001</v>
      </c>
      <c r="L6502" s="4">
        <f>SUM(Table16[[#This Row],[Price]]*4.42)</f>
        <v>246.10559999999998</v>
      </c>
      <c r="M6502" s="4">
        <v>25.17</v>
      </c>
      <c r="N6502" s="4">
        <f>SUM(Table16[[#This Row],[ChargeID]]*0.76)</f>
        <v>42.316800000000001</v>
      </c>
      <c r="O6502" s="4">
        <f>SUM(Table16[[#This Row],[Price]]*0.95)</f>
        <v>52.896000000000001</v>
      </c>
      <c r="P6502" s="4">
        <f>SUM(Table16[[#This Row],[Price]]*0.8)</f>
        <v>44.544000000000004</v>
      </c>
      <c r="Q6502" s="4">
        <f>SUM(Table16[[#This Row],[Price]]*0.6)</f>
        <v>33.408000000000001</v>
      </c>
    </row>
    <row r="6503" spans="1:17" x14ac:dyDescent="0.25">
      <c r="A6503" t="s">
        <v>333</v>
      </c>
      <c r="B6503">
        <v>25</v>
      </c>
      <c r="C6503" t="s">
        <v>4202</v>
      </c>
      <c r="D6503">
        <v>636</v>
      </c>
      <c r="F6503" s="4">
        <v>25</v>
      </c>
      <c r="G6503" t="s">
        <v>4203</v>
      </c>
      <c r="J6503" s="4">
        <f>MIN(Table16[[#This Row],[Medicare Outpatient Allowable Rate]:[WPPA Inc Outpatient Allowable Rate]])</f>
        <v>2.7</v>
      </c>
      <c r="K6503" s="4">
        <f>MAX(Table16[[#This Row],[Blue Cross Outpatient Allowable Rate]:[WPPA Inc Outpatient Allowable Rate]])</f>
        <v>23.75</v>
      </c>
      <c r="L6503" s="4">
        <f>SUM(Table16[[#This Row],[Price]]*4.42)</f>
        <v>110.5</v>
      </c>
      <c r="M6503" s="4">
        <v>2.7</v>
      </c>
      <c r="N6503" s="4">
        <f>SUM(Table16[[#This Row],[ChargeID]]*0.76)</f>
        <v>19</v>
      </c>
      <c r="O6503" s="4">
        <f>SUM(Table16[[#This Row],[Price]]*0.95)</f>
        <v>23.75</v>
      </c>
      <c r="P6503" s="4">
        <f>SUM(Table16[[#This Row],[Price]]*0.8)</f>
        <v>20</v>
      </c>
      <c r="Q6503" s="4">
        <f>SUM(Table16[[#This Row],[Price]]*0.6)</f>
        <v>15</v>
      </c>
    </row>
    <row r="6504" spans="1:17" x14ac:dyDescent="0.25">
      <c r="A6504" t="s">
        <v>333</v>
      </c>
      <c r="B6504">
        <v>25.66</v>
      </c>
      <c r="C6504" t="s">
        <v>4204</v>
      </c>
      <c r="D6504">
        <v>636</v>
      </c>
      <c r="F6504" s="4">
        <v>25.66</v>
      </c>
      <c r="G6504" t="s">
        <v>4124</v>
      </c>
      <c r="J6504" s="4">
        <f>MIN(Table16[[#This Row],[Medicare Outpatient Allowable Rate]:[WPPA Inc Outpatient Allowable Rate]])</f>
        <v>0.32</v>
      </c>
      <c r="K6504" s="4">
        <f>MAX(Table16[[#This Row],[Blue Cross Outpatient Allowable Rate]:[WPPA Inc Outpatient Allowable Rate]])</f>
        <v>24.376999999999999</v>
      </c>
      <c r="L6504" s="4">
        <f>SUM(Table16[[#This Row],[Price]]*4.42)</f>
        <v>113.41719999999999</v>
      </c>
      <c r="M6504" s="4">
        <v>0.32</v>
      </c>
      <c r="N6504" s="4">
        <f>SUM(Table16[[#This Row],[ChargeID]]*0.76)</f>
        <v>19.5016</v>
      </c>
      <c r="O6504" s="4">
        <f>SUM(Table16[[#This Row],[Price]]*0.95)</f>
        <v>24.376999999999999</v>
      </c>
      <c r="P6504" s="4">
        <f>SUM(Table16[[#This Row],[Price]]*0.8)</f>
        <v>20.528000000000002</v>
      </c>
      <c r="Q6504" s="4">
        <f>SUM(Table16[[#This Row],[Price]]*0.6)</f>
        <v>15.395999999999999</v>
      </c>
    </row>
    <row r="6505" spans="1:17" x14ac:dyDescent="0.25">
      <c r="A6505" t="s">
        <v>333</v>
      </c>
      <c r="B6505">
        <v>3.79</v>
      </c>
      <c r="C6505" t="s">
        <v>4205</v>
      </c>
      <c r="D6505">
        <v>259</v>
      </c>
      <c r="F6505" s="4">
        <v>3.79</v>
      </c>
      <c r="J6505" s="4">
        <f>MIN(Table16[[#This Row],[Medicare Outpatient Allowable Rate]:[WPPA Inc Outpatient Allowable Rate]])</f>
        <v>0</v>
      </c>
      <c r="K6505" s="4">
        <f>MAX(Table16[[#This Row],[Blue Cross Outpatient Allowable Rate]:[WPPA Inc Outpatient Allowable Rate]])</f>
        <v>3.6004999999999998</v>
      </c>
      <c r="L6505" s="4">
        <f>SUM(Table16[[#This Row],[Price]]*4.42)</f>
        <v>16.751799999999999</v>
      </c>
      <c r="M6505" s="4">
        <v>0</v>
      </c>
      <c r="N6505" s="4">
        <f>SUM(Table16[[#This Row],[ChargeID]]*0.76)</f>
        <v>2.8803999999999998</v>
      </c>
      <c r="O6505" s="4">
        <f>SUM(Table16[[#This Row],[Price]]*0.95)</f>
        <v>3.6004999999999998</v>
      </c>
      <c r="P6505" s="4">
        <f>SUM(Table16[[#This Row],[Price]]*0.8)</f>
        <v>3.032</v>
      </c>
      <c r="Q6505" s="4">
        <f>SUM(Table16[[#This Row],[Price]]*0.6)</f>
        <v>2.274</v>
      </c>
    </row>
    <row r="6506" spans="1:17" x14ac:dyDescent="0.25">
      <c r="A6506" t="s">
        <v>333</v>
      </c>
      <c r="B6506">
        <v>253.95</v>
      </c>
      <c r="C6506" t="s">
        <v>4206</v>
      </c>
      <c r="D6506">
        <v>636</v>
      </c>
      <c r="F6506" s="4">
        <v>253.95</v>
      </c>
      <c r="G6506">
        <v>90707</v>
      </c>
      <c r="J6506" s="4">
        <f>MIN(Table16[[#This Row],[Medicare Outpatient Allowable Rate]:[WPPA Inc Outpatient Allowable Rate]])</f>
        <v>117.27</v>
      </c>
      <c r="K6506" s="4">
        <f>MAX(Table16[[#This Row],[Blue Cross Outpatient Allowable Rate]:[WPPA Inc Outpatient Allowable Rate]])</f>
        <v>241.25249999999997</v>
      </c>
      <c r="L6506" s="4">
        <f>SUM(Table16[[#This Row],[Price]]*4.42)</f>
        <v>1122.4589999999998</v>
      </c>
      <c r="M6506" s="4">
        <v>117.27</v>
      </c>
      <c r="N6506" s="4">
        <f>SUM(Table16[[#This Row],[ChargeID]]*0.76)</f>
        <v>193.00199999999998</v>
      </c>
      <c r="O6506" s="4">
        <f>SUM(Table16[[#This Row],[Price]]*0.95)</f>
        <v>241.25249999999997</v>
      </c>
      <c r="P6506" s="4">
        <f>SUM(Table16[[#This Row],[Price]]*0.8)</f>
        <v>203.16</v>
      </c>
      <c r="Q6506" s="4">
        <f>SUM(Table16[[#This Row],[Price]]*0.6)</f>
        <v>152.36999999999998</v>
      </c>
    </row>
    <row r="6507" spans="1:17" x14ac:dyDescent="0.25">
      <c r="A6507" t="s">
        <v>333</v>
      </c>
      <c r="B6507">
        <v>7.56</v>
      </c>
      <c r="C6507" t="s">
        <v>4207</v>
      </c>
      <c r="D6507">
        <v>636</v>
      </c>
      <c r="F6507" s="4">
        <v>7.56</v>
      </c>
      <c r="G6507" t="s">
        <v>4208</v>
      </c>
      <c r="J6507" s="4">
        <f>MIN(Table16[[#This Row],[Medicare Outpatient Allowable Rate]:[WPPA Inc Outpatient Allowable Rate]])</f>
        <v>4.05</v>
      </c>
      <c r="K6507" s="4">
        <f>MAX(Table16[[#This Row],[Blue Cross Outpatient Allowable Rate]:[WPPA Inc Outpatient Allowable Rate]])</f>
        <v>7.1819999999999995</v>
      </c>
      <c r="L6507" s="4">
        <f>SUM(Table16[[#This Row],[Price]]*4.42)</f>
        <v>33.415199999999999</v>
      </c>
      <c r="M6507" s="4">
        <v>4.05</v>
      </c>
      <c r="N6507" s="4">
        <f>SUM(Table16[[#This Row],[ChargeID]]*0.76)</f>
        <v>5.7455999999999996</v>
      </c>
      <c r="O6507" s="4">
        <f>SUM(Table16[[#This Row],[Price]]*0.95)</f>
        <v>7.1819999999999995</v>
      </c>
      <c r="P6507" s="4">
        <f>SUM(Table16[[#This Row],[Price]]*0.8)</f>
        <v>6.048</v>
      </c>
      <c r="Q6507" s="4">
        <f>SUM(Table16[[#This Row],[Price]]*0.6)</f>
        <v>4.5359999999999996</v>
      </c>
    </row>
    <row r="6508" spans="1:17" x14ac:dyDescent="0.25">
      <c r="A6508" t="s">
        <v>333</v>
      </c>
      <c r="B6508">
        <v>7.81</v>
      </c>
      <c r="C6508" t="s">
        <v>4209</v>
      </c>
      <c r="D6508">
        <v>253</v>
      </c>
      <c r="F6508" s="4">
        <v>7.81</v>
      </c>
      <c r="J6508" s="4">
        <f>MIN(Table16[[#This Row],[Medicare Outpatient Allowable Rate]:[WPPA Inc Outpatient Allowable Rate]])</f>
        <v>0</v>
      </c>
      <c r="K6508" s="4">
        <f>MAX(Table16[[#This Row],[Blue Cross Outpatient Allowable Rate]:[WPPA Inc Outpatient Allowable Rate]])</f>
        <v>7.4194999999999993</v>
      </c>
      <c r="L6508" s="4">
        <f>SUM(Table16[[#This Row],[Price]]*4.42)</f>
        <v>34.520199999999996</v>
      </c>
      <c r="M6508" s="4">
        <v>0</v>
      </c>
      <c r="N6508" s="4">
        <f>SUM(Table16[[#This Row],[ChargeID]]*0.76)</f>
        <v>5.9356</v>
      </c>
      <c r="O6508" s="4">
        <f>SUM(Table16[[#This Row],[Price]]*0.95)</f>
        <v>7.4194999999999993</v>
      </c>
      <c r="P6508" s="4">
        <f>SUM(Table16[[#This Row],[Price]]*0.8)</f>
        <v>6.2480000000000002</v>
      </c>
      <c r="Q6508" s="4">
        <f>SUM(Table16[[#This Row],[Price]]*0.6)</f>
        <v>4.6859999999999999</v>
      </c>
    </row>
    <row r="6509" spans="1:17" x14ac:dyDescent="0.25">
      <c r="A6509" t="s">
        <v>333</v>
      </c>
      <c r="B6509">
        <v>37.36</v>
      </c>
      <c r="C6509" t="s">
        <v>4210</v>
      </c>
      <c r="D6509">
        <v>636</v>
      </c>
      <c r="F6509" s="4">
        <v>37.36</v>
      </c>
      <c r="G6509" t="s">
        <v>4208</v>
      </c>
      <c r="J6509" s="4">
        <f>MIN(Table16[[#This Row],[Medicare Outpatient Allowable Rate]:[WPPA Inc Outpatient Allowable Rate]])</f>
        <v>4.05</v>
      </c>
      <c r="K6509" s="4">
        <f>MAX(Table16[[#This Row],[Blue Cross Outpatient Allowable Rate]:[WPPA Inc Outpatient Allowable Rate]])</f>
        <v>35.491999999999997</v>
      </c>
      <c r="L6509" s="4">
        <f>SUM(Table16[[#This Row],[Price]]*4.42)</f>
        <v>165.13120000000001</v>
      </c>
      <c r="M6509" s="4">
        <v>4.05</v>
      </c>
      <c r="N6509" s="4">
        <f>SUM(Table16[[#This Row],[ChargeID]]*0.76)</f>
        <v>28.393599999999999</v>
      </c>
      <c r="O6509" s="4">
        <f>SUM(Table16[[#This Row],[Price]]*0.95)</f>
        <v>35.491999999999997</v>
      </c>
      <c r="P6509" s="4">
        <f>SUM(Table16[[#This Row],[Price]]*0.8)</f>
        <v>29.888000000000002</v>
      </c>
      <c r="Q6509" s="4">
        <f>SUM(Table16[[#This Row],[Price]]*0.6)</f>
        <v>22.416</v>
      </c>
    </row>
    <row r="6510" spans="1:17" x14ac:dyDescent="0.25">
      <c r="A6510" t="s">
        <v>333</v>
      </c>
      <c r="B6510">
        <v>3</v>
      </c>
      <c r="C6510" t="s">
        <v>4211</v>
      </c>
      <c r="D6510">
        <v>259</v>
      </c>
      <c r="F6510" s="4">
        <v>3</v>
      </c>
      <c r="J6510" s="4">
        <f>MIN(Table16[[#This Row],[Medicare Outpatient Allowable Rate]:[WPPA Inc Outpatient Allowable Rate]])</f>
        <v>0</v>
      </c>
      <c r="K6510" s="4">
        <f>MAX(Table16[[#This Row],[Blue Cross Outpatient Allowable Rate]:[WPPA Inc Outpatient Allowable Rate]])</f>
        <v>2.8499999999999996</v>
      </c>
      <c r="L6510" s="4">
        <f>SUM(Table16[[#This Row],[Price]]*4.42)</f>
        <v>13.26</v>
      </c>
      <c r="M6510" s="4">
        <v>0</v>
      </c>
      <c r="N6510" s="4">
        <f>SUM(Table16[[#This Row],[ChargeID]]*0.76)</f>
        <v>2.2800000000000002</v>
      </c>
      <c r="O6510" s="4">
        <f>SUM(Table16[[#This Row],[Price]]*0.95)</f>
        <v>2.8499999999999996</v>
      </c>
      <c r="P6510" s="4">
        <f>SUM(Table16[[#This Row],[Price]]*0.8)</f>
        <v>2.4000000000000004</v>
      </c>
      <c r="Q6510" s="4">
        <f>SUM(Table16[[#This Row],[Price]]*0.6)</f>
        <v>1.7999999999999998</v>
      </c>
    </row>
    <row r="6511" spans="1:17" x14ac:dyDescent="0.25">
      <c r="A6511" t="s">
        <v>333</v>
      </c>
      <c r="B6511">
        <v>8.6199999999999992</v>
      </c>
      <c r="C6511" t="s">
        <v>4212</v>
      </c>
      <c r="D6511">
        <v>253</v>
      </c>
      <c r="F6511" s="4">
        <v>8.6199999999999992</v>
      </c>
      <c r="J6511" s="4">
        <f>MIN(Table16[[#This Row],[Medicare Outpatient Allowable Rate]:[WPPA Inc Outpatient Allowable Rate]])</f>
        <v>0</v>
      </c>
      <c r="K6511" s="4">
        <f>MAX(Table16[[#This Row],[Blue Cross Outpatient Allowable Rate]:[WPPA Inc Outpatient Allowable Rate]])</f>
        <v>8.1889999999999983</v>
      </c>
      <c r="L6511" s="4">
        <f>SUM(Table16[[#This Row],[Price]]*4.42)</f>
        <v>38.100399999999993</v>
      </c>
      <c r="M6511" s="4">
        <v>0</v>
      </c>
      <c r="N6511" s="4">
        <f>SUM(Table16[[#This Row],[ChargeID]]*0.76)</f>
        <v>6.5511999999999997</v>
      </c>
      <c r="O6511" s="4">
        <f>SUM(Table16[[#This Row],[Price]]*0.95)</f>
        <v>8.1889999999999983</v>
      </c>
      <c r="P6511" s="4">
        <f>SUM(Table16[[#This Row],[Price]]*0.8)</f>
        <v>6.8959999999999999</v>
      </c>
      <c r="Q6511" s="4">
        <f>SUM(Table16[[#This Row],[Price]]*0.6)</f>
        <v>5.1719999999999997</v>
      </c>
    </row>
    <row r="6512" spans="1:17" x14ac:dyDescent="0.25">
      <c r="A6512" t="s">
        <v>333</v>
      </c>
      <c r="B6512">
        <v>49.66</v>
      </c>
      <c r="C6512" t="s">
        <v>4213</v>
      </c>
      <c r="D6512">
        <v>250</v>
      </c>
      <c r="F6512" s="4">
        <v>49.66</v>
      </c>
      <c r="J6512" s="4">
        <f>MIN(Table16[[#This Row],[Medicare Outpatient Allowable Rate]:[WPPA Inc Outpatient Allowable Rate]])</f>
        <v>0</v>
      </c>
      <c r="K6512" s="4">
        <f>MAX(Table16[[#This Row],[Blue Cross Outpatient Allowable Rate]:[WPPA Inc Outpatient Allowable Rate]])</f>
        <v>47.176999999999992</v>
      </c>
      <c r="L6512" s="4">
        <f>SUM(Table16[[#This Row],[Price]]*4.42)</f>
        <v>219.49719999999999</v>
      </c>
      <c r="M6512" s="4">
        <v>0</v>
      </c>
      <c r="N6512" s="4">
        <f>SUM(Table16[[#This Row],[ChargeID]]*0.76)</f>
        <v>37.741599999999998</v>
      </c>
      <c r="O6512" s="4">
        <f>SUM(Table16[[#This Row],[Price]]*0.95)</f>
        <v>47.176999999999992</v>
      </c>
      <c r="P6512" s="4">
        <f>SUM(Table16[[#This Row],[Price]]*0.8)</f>
        <v>39.728000000000002</v>
      </c>
      <c r="Q6512" s="4">
        <f>SUM(Table16[[#This Row],[Price]]*0.6)</f>
        <v>29.795999999999996</v>
      </c>
    </row>
    <row r="6513" spans="1:17" x14ac:dyDescent="0.25">
      <c r="A6513" t="s">
        <v>333</v>
      </c>
      <c r="B6513">
        <v>2.5</v>
      </c>
      <c r="C6513" t="s">
        <v>4214</v>
      </c>
      <c r="D6513">
        <v>259</v>
      </c>
      <c r="F6513" s="4">
        <v>2.5</v>
      </c>
      <c r="J6513" s="4">
        <f>MIN(Table16[[#This Row],[Medicare Outpatient Allowable Rate]:[WPPA Inc Outpatient Allowable Rate]])</f>
        <v>0</v>
      </c>
      <c r="K6513" s="4">
        <f>MAX(Table16[[#This Row],[Blue Cross Outpatient Allowable Rate]:[WPPA Inc Outpatient Allowable Rate]])</f>
        <v>2.375</v>
      </c>
      <c r="L6513" s="4">
        <f>SUM(Table16[[#This Row],[Price]]*4.42)</f>
        <v>11.05</v>
      </c>
      <c r="M6513" s="4">
        <v>0</v>
      </c>
      <c r="N6513" s="4">
        <f>SUM(Table16[[#This Row],[ChargeID]]*0.76)</f>
        <v>1.9</v>
      </c>
      <c r="O6513" s="4">
        <f>SUM(Table16[[#This Row],[Price]]*0.95)</f>
        <v>2.375</v>
      </c>
      <c r="P6513" s="4">
        <f>SUM(Table16[[#This Row],[Price]]*0.8)</f>
        <v>2</v>
      </c>
      <c r="Q6513" s="4">
        <f>SUM(Table16[[#This Row],[Price]]*0.6)</f>
        <v>1.5</v>
      </c>
    </row>
    <row r="6514" spans="1:17" x14ac:dyDescent="0.25">
      <c r="A6514" t="s">
        <v>333</v>
      </c>
      <c r="B6514">
        <v>0.65</v>
      </c>
      <c r="C6514" t="s">
        <v>4215</v>
      </c>
      <c r="D6514">
        <v>253</v>
      </c>
      <c r="F6514" s="4">
        <v>0.65</v>
      </c>
      <c r="J6514" s="4">
        <f>MIN(Table16[[#This Row],[Medicare Outpatient Allowable Rate]:[WPPA Inc Outpatient Allowable Rate]])</f>
        <v>0</v>
      </c>
      <c r="K6514" s="4">
        <f>MAX(Table16[[#This Row],[Blue Cross Outpatient Allowable Rate]:[WPPA Inc Outpatient Allowable Rate]])</f>
        <v>0.61749999999999994</v>
      </c>
      <c r="L6514" s="4">
        <f>SUM(Table16[[#This Row],[Price]]*4.42)</f>
        <v>2.8730000000000002</v>
      </c>
      <c r="M6514" s="4">
        <v>0</v>
      </c>
      <c r="N6514" s="4">
        <f>SUM(Table16[[#This Row],[ChargeID]]*0.76)</f>
        <v>0.49400000000000005</v>
      </c>
      <c r="O6514" s="4">
        <f>SUM(Table16[[#This Row],[Price]]*0.95)</f>
        <v>0.61749999999999994</v>
      </c>
      <c r="P6514" s="4">
        <f>SUM(Table16[[#This Row],[Price]]*0.8)</f>
        <v>0.52</v>
      </c>
      <c r="Q6514" s="4">
        <f>SUM(Table16[[#This Row],[Price]]*0.6)</f>
        <v>0.39</v>
      </c>
    </row>
    <row r="6515" spans="1:17" x14ac:dyDescent="0.25">
      <c r="A6515" t="s">
        <v>333</v>
      </c>
      <c r="B6515">
        <v>2.5</v>
      </c>
      <c r="C6515" t="s">
        <v>4216</v>
      </c>
      <c r="D6515">
        <v>259</v>
      </c>
      <c r="F6515" s="4">
        <v>2.5</v>
      </c>
      <c r="J6515" s="4">
        <f>MIN(Table16[[#This Row],[Medicare Outpatient Allowable Rate]:[WPPA Inc Outpatient Allowable Rate]])</f>
        <v>0</v>
      </c>
      <c r="K6515" s="4">
        <f>MAX(Table16[[#This Row],[Blue Cross Outpatient Allowable Rate]:[WPPA Inc Outpatient Allowable Rate]])</f>
        <v>2.375</v>
      </c>
      <c r="L6515" s="4">
        <f>SUM(Table16[[#This Row],[Price]]*4.42)</f>
        <v>11.05</v>
      </c>
      <c r="M6515" s="4">
        <v>0</v>
      </c>
      <c r="N6515" s="4">
        <f>SUM(Table16[[#This Row],[ChargeID]]*0.76)</f>
        <v>1.9</v>
      </c>
      <c r="O6515" s="4">
        <f>SUM(Table16[[#This Row],[Price]]*0.95)</f>
        <v>2.375</v>
      </c>
      <c r="P6515" s="4">
        <f>SUM(Table16[[#This Row],[Price]]*0.8)</f>
        <v>2</v>
      </c>
      <c r="Q6515" s="4">
        <f>SUM(Table16[[#This Row],[Price]]*0.6)</f>
        <v>1.5</v>
      </c>
    </row>
    <row r="6516" spans="1:17" x14ac:dyDescent="0.25">
      <c r="A6516" t="s">
        <v>333</v>
      </c>
      <c r="B6516">
        <v>5.61</v>
      </c>
      <c r="C6516" t="s">
        <v>4217</v>
      </c>
      <c r="D6516">
        <v>259</v>
      </c>
      <c r="F6516" s="4">
        <v>5.61</v>
      </c>
      <c r="J6516" s="4">
        <f>MIN(Table16[[#This Row],[Medicare Outpatient Allowable Rate]:[WPPA Inc Outpatient Allowable Rate]])</f>
        <v>0</v>
      </c>
      <c r="K6516" s="4">
        <f>MAX(Table16[[#This Row],[Blue Cross Outpatient Allowable Rate]:[WPPA Inc Outpatient Allowable Rate]])</f>
        <v>5.3295000000000003</v>
      </c>
      <c r="L6516" s="4">
        <f>SUM(Table16[[#This Row],[Price]]*4.42)</f>
        <v>24.796200000000002</v>
      </c>
      <c r="M6516" s="4">
        <v>0</v>
      </c>
      <c r="N6516" s="4">
        <f>SUM(Table16[[#This Row],[ChargeID]]*0.76)</f>
        <v>4.2636000000000003</v>
      </c>
      <c r="O6516" s="4">
        <f>SUM(Table16[[#This Row],[Price]]*0.95)</f>
        <v>5.3295000000000003</v>
      </c>
      <c r="P6516" s="4">
        <f>SUM(Table16[[#This Row],[Price]]*0.8)</f>
        <v>4.4880000000000004</v>
      </c>
      <c r="Q6516" s="4">
        <f>SUM(Table16[[#This Row],[Price]]*0.6)</f>
        <v>3.3660000000000001</v>
      </c>
    </row>
    <row r="6517" spans="1:17" x14ac:dyDescent="0.25">
      <c r="A6517" t="s">
        <v>333</v>
      </c>
      <c r="B6517">
        <v>12.43</v>
      </c>
      <c r="C6517" t="s">
        <v>4218</v>
      </c>
      <c r="D6517">
        <v>259</v>
      </c>
      <c r="F6517" s="4">
        <v>12.43</v>
      </c>
      <c r="J6517" s="4">
        <f>MIN(Table16[[#This Row],[Medicare Outpatient Allowable Rate]:[WPPA Inc Outpatient Allowable Rate]])</f>
        <v>0</v>
      </c>
      <c r="K6517" s="4">
        <f>MAX(Table16[[#This Row],[Blue Cross Outpatient Allowable Rate]:[WPPA Inc Outpatient Allowable Rate]])</f>
        <v>11.808499999999999</v>
      </c>
      <c r="L6517" s="4">
        <f>SUM(Table16[[#This Row],[Price]]*4.42)</f>
        <v>54.940599999999996</v>
      </c>
      <c r="M6517" s="4">
        <v>0</v>
      </c>
      <c r="N6517" s="4">
        <f>SUM(Table16[[#This Row],[ChargeID]]*0.76)</f>
        <v>9.4467999999999996</v>
      </c>
      <c r="O6517" s="4">
        <f>SUM(Table16[[#This Row],[Price]]*0.95)</f>
        <v>11.808499999999999</v>
      </c>
      <c r="P6517" s="4">
        <f>SUM(Table16[[#This Row],[Price]]*0.8)</f>
        <v>9.9440000000000008</v>
      </c>
      <c r="Q6517" s="4">
        <f>SUM(Table16[[#This Row],[Price]]*0.6)</f>
        <v>7.4579999999999993</v>
      </c>
    </row>
    <row r="6518" spans="1:17" x14ac:dyDescent="0.25">
      <c r="A6518" t="s">
        <v>333</v>
      </c>
      <c r="B6518">
        <v>39.04</v>
      </c>
      <c r="C6518" t="s">
        <v>4219</v>
      </c>
      <c r="D6518">
        <v>636</v>
      </c>
      <c r="F6518" s="4">
        <v>39.04</v>
      </c>
      <c r="G6518" t="s">
        <v>32</v>
      </c>
      <c r="J6518" s="4">
        <f>MIN(Table16[[#This Row],[Medicare Outpatient Allowable Rate]:[WPPA Inc Outpatient Allowable Rate]])</f>
        <v>0</v>
      </c>
      <c r="K6518" s="4">
        <f>MAX(Table16[[#This Row],[Blue Cross Outpatient Allowable Rate]:[WPPA Inc Outpatient Allowable Rate]])</f>
        <v>37.088000000000001</v>
      </c>
      <c r="L6518" s="4">
        <f>SUM(Table16[[#This Row],[Price]]*4.42)</f>
        <v>172.55679999999998</v>
      </c>
      <c r="M6518" s="4">
        <v>0</v>
      </c>
      <c r="N6518" s="4">
        <f>SUM(Table16[[#This Row],[ChargeID]]*0.76)</f>
        <v>29.670400000000001</v>
      </c>
      <c r="O6518" s="4">
        <f>SUM(Table16[[#This Row],[Price]]*0.95)</f>
        <v>37.088000000000001</v>
      </c>
      <c r="P6518" s="4">
        <f>SUM(Table16[[#This Row],[Price]]*0.8)</f>
        <v>31.231999999999999</v>
      </c>
      <c r="Q6518" s="4">
        <f>SUM(Table16[[#This Row],[Price]]*0.6)</f>
        <v>23.423999999999999</v>
      </c>
    </row>
    <row r="6519" spans="1:17" x14ac:dyDescent="0.25">
      <c r="A6519" t="s">
        <v>333</v>
      </c>
      <c r="B6519">
        <v>21.6</v>
      </c>
      <c r="C6519" t="s">
        <v>4220</v>
      </c>
      <c r="D6519">
        <v>259</v>
      </c>
      <c r="F6519" s="4">
        <v>21.6</v>
      </c>
      <c r="J6519" s="4">
        <f>MIN(Table16[[#This Row],[Medicare Outpatient Allowable Rate]:[WPPA Inc Outpatient Allowable Rate]])</f>
        <v>0</v>
      </c>
      <c r="K6519" s="4">
        <f>MAX(Table16[[#This Row],[Blue Cross Outpatient Allowable Rate]:[WPPA Inc Outpatient Allowable Rate]])</f>
        <v>20.52</v>
      </c>
      <c r="L6519" s="4">
        <f>SUM(Table16[[#This Row],[Price]]*4.42)</f>
        <v>95.472000000000008</v>
      </c>
      <c r="M6519" s="4">
        <v>0</v>
      </c>
      <c r="N6519" s="4">
        <f>SUM(Table16[[#This Row],[ChargeID]]*0.76)</f>
        <v>16.416</v>
      </c>
      <c r="O6519" s="4">
        <f>SUM(Table16[[#This Row],[Price]]*0.95)</f>
        <v>20.52</v>
      </c>
      <c r="P6519" s="4">
        <f>SUM(Table16[[#This Row],[Price]]*0.8)</f>
        <v>17.28</v>
      </c>
      <c r="Q6519" s="4">
        <f>SUM(Table16[[#This Row],[Price]]*0.6)</f>
        <v>12.96</v>
      </c>
    </row>
    <row r="6520" spans="1:17" x14ac:dyDescent="0.25">
      <c r="A6520" t="s">
        <v>333</v>
      </c>
      <c r="B6520">
        <v>71.16</v>
      </c>
      <c r="C6520" t="s">
        <v>4221</v>
      </c>
      <c r="D6520">
        <v>636</v>
      </c>
      <c r="F6520" s="4">
        <v>71.16</v>
      </c>
      <c r="G6520" t="s">
        <v>4222</v>
      </c>
      <c r="J6520" s="4">
        <f>MIN(Table16[[#This Row],[Medicare Outpatient Allowable Rate]:[WPPA Inc Outpatient Allowable Rate]])</f>
        <v>15.36</v>
      </c>
      <c r="K6520" s="4">
        <f>MAX(Table16[[#This Row],[Blue Cross Outpatient Allowable Rate]:[WPPA Inc Outpatient Allowable Rate]])</f>
        <v>67.60199999999999</v>
      </c>
      <c r="L6520" s="4">
        <f>SUM(Table16[[#This Row],[Price]]*4.42)</f>
        <v>314.52719999999999</v>
      </c>
      <c r="M6520" s="4">
        <v>15.36</v>
      </c>
      <c r="N6520" s="4">
        <f>SUM(Table16[[#This Row],[ChargeID]]*0.76)</f>
        <v>54.081599999999995</v>
      </c>
      <c r="O6520" s="4">
        <f>SUM(Table16[[#This Row],[Price]]*0.95)</f>
        <v>67.60199999999999</v>
      </c>
      <c r="P6520" s="4">
        <f>SUM(Table16[[#This Row],[Price]]*0.8)</f>
        <v>56.927999999999997</v>
      </c>
      <c r="Q6520" s="4">
        <f>SUM(Table16[[#This Row],[Price]]*0.6)</f>
        <v>42.695999999999998</v>
      </c>
    </row>
    <row r="6521" spans="1:17" x14ac:dyDescent="0.25">
      <c r="A6521" t="s">
        <v>333</v>
      </c>
      <c r="B6521">
        <v>118.8</v>
      </c>
      <c r="C6521" t="s">
        <v>4223</v>
      </c>
      <c r="D6521">
        <v>636</v>
      </c>
      <c r="F6521" s="4">
        <v>118.8</v>
      </c>
      <c r="G6521" t="s">
        <v>4222</v>
      </c>
      <c r="J6521" s="4">
        <f>MIN(Table16[[#This Row],[Medicare Outpatient Allowable Rate]:[WPPA Inc Outpatient Allowable Rate]])</f>
        <v>15.36</v>
      </c>
      <c r="K6521" s="4">
        <f>MAX(Table16[[#This Row],[Blue Cross Outpatient Allowable Rate]:[WPPA Inc Outpatient Allowable Rate]])</f>
        <v>112.85999999999999</v>
      </c>
      <c r="L6521" s="4">
        <f>SUM(Table16[[#This Row],[Price]]*4.42)</f>
        <v>525.096</v>
      </c>
      <c r="M6521" s="4">
        <v>15.36</v>
      </c>
      <c r="N6521" s="4">
        <f>SUM(Table16[[#This Row],[ChargeID]]*0.76)</f>
        <v>90.287999999999997</v>
      </c>
      <c r="O6521" s="4">
        <f>SUM(Table16[[#This Row],[Price]]*0.95)</f>
        <v>112.85999999999999</v>
      </c>
      <c r="P6521" s="4">
        <f>SUM(Table16[[#This Row],[Price]]*0.8)</f>
        <v>95.04</v>
      </c>
      <c r="Q6521" s="4">
        <f>SUM(Table16[[#This Row],[Price]]*0.6)</f>
        <v>71.28</v>
      </c>
    </row>
    <row r="6522" spans="1:17" x14ac:dyDescent="0.25">
      <c r="A6522" t="s">
        <v>333</v>
      </c>
      <c r="B6522">
        <v>11.52</v>
      </c>
      <c r="C6522" t="s">
        <v>4224</v>
      </c>
      <c r="D6522">
        <v>636</v>
      </c>
      <c r="F6522" s="4">
        <v>11.52</v>
      </c>
      <c r="G6522" t="s">
        <v>4225</v>
      </c>
      <c r="J6522" s="4">
        <f>MIN(Table16[[#This Row],[Medicare Outpatient Allowable Rate]:[WPPA Inc Outpatient Allowable Rate]])</f>
        <v>6.9119999999999999</v>
      </c>
      <c r="K6522" s="4">
        <f>MAX(Table16[[#This Row],[Blue Cross Outpatient Allowable Rate]:[WPPA Inc Outpatient Allowable Rate]])</f>
        <v>10.943999999999999</v>
      </c>
      <c r="L6522" s="4">
        <f>SUM(Table16[[#This Row],[Price]]*4.42)</f>
        <v>50.918399999999998</v>
      </c>
      <c r="M6522" s="4">
        <v>7.77</v>
      </c>
      <c r="N6522" s="4">
        <f>SUM(Table16[[#This Row],[ChargeID]]*0.76)</f>
        <v>8.7552000000000003</v>
      </c>
      <c r="O6522" s="4">
        <f>SUM(Table16[[#This Row],[Price]]*0.95)</f>
        <v>10.943999999999999</v>
      </c>
      <c r="P6522" s="4">
        <f>SUM(Table16[[#This Row],[Price]]*0.8)</f>
        <v>9.2159999999999993</v>
      </c>
      <c r="Q6522" s="4">
        <f>SUM(Table16[[#This Row],[Price]]*0.6)</f>
        <v>6.9119999999999999</v>
      </c>
    </row>
    <row r="6523" spans="1:17" x14ac:dyDescent="0.25">
      <c r="A6523" t="s">
        <v>333</v>
      </c>
      <c r="B6523">
        <v>596.20000000000005</v>
      </c>
      <c r="C6523" t="s">
        <v>4226</v>
      </c>
      <c r="D6523">
        <v>636</v>
      </c>
      <c r="F6523" s="4">
        <v>596.20000000000005</v>
      </c>
      <c r="G6523" t="s">
        <v>4227</v>
      </c>
      <c r="J6523" s="4">
        <f>MIN(Table16[[#This Row],[Medicare Outpatient Allowable Rate]:[WPPA Inc Outpatient Allowable Rate]])</f>
        <v>0</v>
      </c>
      <c r="K6523" s="4">
        <f>MAX(Table16[[#This Row],[Blue Cross Outpatient Allowable Rate]:[WPPA Inc Outpatient Allowable Rate]])</f>
        <v>566.39</v>
      </c>
      <c r="L6523" s="4">
        <f>SUM(Table16[[#This Row],[Price]]*4.42)</f>
        <v>2635.2040000000002</v>
      </c>
      <c r="M6523" s="4">
        <v>0</v>
      </c>
      <c r="N6523" s="4">
        <f>SUM(Table16[[#This Row],[ChargeID]]*0.76)</f>
        <v>453.11200000000002</v>
      </c>
      <c r="O6523" s="4">
        <f>SUM(Table16[[#This Row],[Price]]*0.95)</f>
        <v>566.39</v>
      </c>
      <c r="P6523" s="4">
        <f>SUM(Table16[[#This Row],[Price]]*0.8)</f>
        <v>476.96000000000004</v>
      </c>
      <c r="Q6523" s="4">
        <f>SUM(Table16[[#This Row],[Price]]*0.6)</f>
        <v>357.72</v>
      </c>
    </row>
    <row r="6524" spans="1:17" x14ac:dyDescent="0.25">
      <c r="A6524" t="s">
        <v>333</v>
      </c>
      <c r="B6524">
        <v>1081.58</v>
      </c>
      <c r="C6524" t="s">
        <v>4228</v>
      </c>
      <c r="D6524">
        <v>636</v>
      </c>
      <c r="F6524" s="4">
        <v>1081.58</v>
      </c>
      <c r="G6524" t="s">
        <v>4229</v>
      </c>
      <c r="J6524" s="4">
        <f>MIN(Table16[[#This Row],[Medicare Outpatient Allowable Rate]:[WPPA Inc Outpatient Allowable Rate]])</f>
        <v>1.24</v>
      </c>
      <c r="K6524" s="4">
        <f>MAX(Table16[[#This Row],[Blue Cross Outpatient Allowable Rate]:[WPPA Inc Outpatient Allowable Rate]])</f>
        <v>1027.501</v>
      </c>
      <c r="L6524" s="4">
        <f>SUM(Table16[[#This Row],[Price]]*4.42)</f>
        <v>4780.5835999999999</v>
      </c>
      <c r="M6524" s="4">
        <v>1.24</v>
      </c>
      <c r="N6524" s="4">
        <f>SUM(Table16[[#This Row],[ChargeID]]*0.76)</f>
        <v>822.00079999999991</v>
      </c>
      <c r="O6524" s="4">
        <f>SUM(Table16[[#This Row],[Price]]*0.95)</f>
        <v>1027.501</v>
      </c>
      <c r="P6524" s="4">
        <f>SUM(Table16[[#This Row],[Price]]*0.8)</f>
        <v>865.26400000000001</v>
      </c>
      <c r="Q6524" s="4">
        <f>SUM(Table16[[#This Row],[Price]]*0.6)</f>
        <v>648.94799999999998</v>
      </c>
    </row>
    <row r="6525" spans="1:17" x14ac:dyDescent="0.25">
      <c r="A6525" t="s">
        <v>333</v>
      </c>
      <c r="B6525">
        <v>12.97</v>
      </c>
      <c r="C6525" t="s">
        <v>4230</v>
      </c>
      <c r="D6525">
        <v>259</v>
      </c>
      <c r="F6525" s="4">
        <v>12.97</v>
      </c>
      <c r="J6525" s="4">
        <f>MIN(Table16[[#This Row],[Medicare Outpatient Allowable Rate]:[WPPA Inc Outpatient Allowable Rate]])</f>
        <v>0</v>
      </c>
      <c r="K6525" s="4">
        <f>MAX(Table16[[#This Row],[Blue Cross Outpatient Allowable Rate]:[WPPA Inc Outpatient Allowable Rate]])</f>
        <v>12.3215</v>
      </c>
      <c r="L6525" s="4">
        <f>SUM(Table16[[#This Row],[Price]]*4.42)</f>
        <v>57.327400000000004</v>
      </c>
      <c r="M6525" s="4">
        <v>0</v>
      </c>
      <c r="N6525" s="4">
        <f>SUM(Table16[[#This Row],[ChargeID]]*0.76)</f>
        <v>9.8572000000000006</v>
      </c>
      <c r="O6525" s="4">
        <f>SUM(Table16[[#This Row],[Price]]*0.95)</f>
        <v>12.3215</v>
      </c>
      <c r="P6525" s="4">
        <f>SUM(Table16[[#This Row],[Price]]*0.8)</f>
        <v>10.376000000000001</v>
      </c>
      <c r="Q6525" s="4">
        <f>SUM(Table16[[#This Row],[Price]]*0.6)</f>
        <v>7.782</v>
      </c>
    </row>
    <row r="6526" spans="1:17" x14ac:dyDescent="0.25">
      <c r="A6526" t="s">
        <v>333</v>
      </c>
      <c r="B6526">
        <v>10.8</v>
      </c>
      <c r="C6526" t="s">
        <v>4231</v>
      </c>
      <c r="D6526">
        <v>259</v>
      </c>
      <c r="F6526" s="4">
        <v>10.8</v>
      </c>
      <c r="J6526" s="4">
        <f>MIN(Table16[[#This Row],[Medicare Outpatient Allowable Rate]:[WPPA Inc Outpatient Allowable Rate]])</f>
        <v>0</v>
      </c>
      <c r="K6526" s="4">
        <f>MAX(Table16[[#This Row],[Blue Cross Outpatient Allowable Rate]:[WPPA Inc Outpatient Allowable Rate]])</f>
        <v>10.26</v>
      </c>
      <c r="L6526" s="4">
        <f>SUM(Table16[[#This Row],[Price]]*4.42)</f>
        <v>47.736000000000004</v>
      </c>
      <c r="M6526" s="4">
        <v>0</v>
      </c>
      <c r="N6526" s="4">
        <f>SUM(Table16[[#This Row],[ChargeID]]*0.76)</f>
        <v>8.2080000000000002</v>
      </c>
      <c r="O6526" s="4">
        <f>SUM(Table16[[#This Row],[Price]]*0.95)</f>
        <v>10.26</v>
      </c>
      <c r="P6526" s="4">
        <f>SUM(Table16[[#This Row],[Price]]*0.8)</f>
        <v>8.64</v>
      </c>
      <c r="Q6526" s="4">
        <f>SUM(Table16[[#This Row],[Price]]*0.6)</f>
        <v>6.48</v>
      </c>
    </row>
    <row r="6527" spans="1:17" x14ac:dyDescent="0.25">
      <c r="A6527" t="s">
        <v>333</v>
      </c>
      <c r="B6527">
        <v>7.36</v>
      </c>
      <c r="C6527" t="s">
        <v>4232</v>
      </c>
      <c r="D6527">
        <v>259</v>
      </c>
      <c r="F6527" s="4">
        <v>7.36</v>
      </c>
      <c r="J6527" s="4">
        <f>MIN(Table16[[#This Row],[Medicare Outpatient Allowable Rate]:[WPPA Inc Outpatient Allowable Rate]])</f>
        <v>0</v>
      </c>
      <c r="K6527" s="4">
        <f>MAX(Table16[[#This Row],[Blue Cross Outpatient Allowable Rate]:[WPPA Inc Outpatient Allowable Rate]])</f>
        <v>6.992</v>
      </c>
      <c r="L6527" s="4">
        <f>SUM(Table16[[#This Row],[Price]]*4.42)</f>
        <v>32.531199999999998</v>
      </c>
      <c r="M6527" s="4">
        <v>0</v>
      </c>
      <c r="N6527" s="4">
        <f>SUM(Table16[[#This Row],[ChargeID]]*0.76)</f>
        <v>5.5936000000000003</v>
      </c>
      <c r="O6527" s="4">
        <f>SUM(Table16[[#This Row],[Price]]*0.95)</f>
        <v>6.992</v>
      </c>
      <c r="P6527" s="4">
        <f>SUM(Table16[[#This Row],[Price]]*0.8)</f>
        <v>5.8880000000000008</v>
      </c>
      <c r="Q6527" s="4">
        <f>SUM(Table16[[#This Row],[Price]]*0.6)</f>
        <v>4.4160000000000004</v>
      </c>
    </row>
    <row r="6528" spans="1:17" x14ac:dyDescent="0.25">
      <c r="A6528" t="s">
        <v>333</v>
      </c>
      <c r="B6528">
        <v>34.840000000000003</v>
      </c>
      <c r="C6528" t="s">
        <v>4233</v>
      </c>
      <c r="D6528">
        <v>250</v>
      </c>
      <c r="F6528" s="4">
        <v>34.840000000000003</v>
      </c>
      <c r="J6528" s="4">
        <f>MIN(Table16[[#This Row],[Medicare Outpatient Allowable Rate]:[WPPA Inc Outpatient Allowable Rate]])</f>
        <v>0</v>
      </c>
      <c r="K6528" s="4">
        <f>MAX(Table16[[#This Row],[Blue Cross Outpatient Allowable Rate]:[WPPA Inc Outpatient Allowable Rate]])</f>
        <v>33.097999999999999</v>
      </c>
      <c r="L6528" s="4">
        <f>SUM(Table16[[#This Row],[Price]]*4.42)</f>
        <v>153.99280000000002</v>
      </c>
      <c r="M6528" s="4">
        <v>0</v>
      </c>
      <c r="N6528" s="4">
        <f>SUM(Table16[[#This Row],[ChargeID]]*0.76)</f>
        <v>26.478400000000004</v>
      </c>
      <c r="O6528" s="4">
        <f>SUM(Table16[[#This Row],[Price]]*0.95)</f>
        <v>33.097999999999999</v>
      </c>
      <c r="P6528" s="4">
        <f>SUM(Table16[[#This Row],[Price]]*0.8)</f>
        <v>27.872000000000003</v>
      </c>
      <c r="Q6528" s="4">
        <f>SUM(Table16[[#This Row],[Price]]*0.6)</f>
        <v>20.904</v>
      </c>
    </row>
    <row r="6529" spans="1:17" x14ac:dyDescent="0.25">
      <c r="A6529" t="s">
        <v>333</v>
      </c>
      <c r="B6529">
        <v>66.61</v>
      </c>
      <c r="C6529" t="s">
        <v>4234</v>
      </c>
      <c r="D6529">
        <v>636</v>
      </c>
      <c r="F6529" s="4">
        <v>66.61</v>
      </c>
      <c r="G6529" t="s">
        <v>4235</v>
      </c>
      <c r="J6529" s="4">
        <f>MIN(Table16[[#This Row],[Medicare Outpatient Allowable Rate]:[WPPA Inc Outpatient Allowable Rate]])</f>
        <v>8.7899999999999991</v>
      </c>
      <c r="K6529" s="4">
        <f>MAX(Table16[[#This Row],[Blue Cross Outpatient Allowable Rate]:[WPPA Inc Outpatient Allowable Rate]])</f>
        <v>63.279499999999999</v>
      </c>
      <c r="L6529" s="4">
        <f>SUM(Table16[[#This Row],[Price]]*4.42)</f>
        <v>294.4162</v>
      </c>
      <c r="M6529" s="4">
        <v>8.7899999999999991</v>
      </c>
      <c r="N6529" s="4">
        <f>SUM(Table16[[#This Row],[ChargeID]]*0.76)</f>
        <v>50.623600000000003</v>
      </c>
      <c r="O6529" s="4">
        <f>SUM(Table16[[#This Row],[Price]]*0.95)</f>
        <v>63.279499999999999</v>
      </c>
      <c r="P6529" s="4">
        <f>SUM(Table16[[#This Row],[Price]]*0.8)</f>
        <v>53.288000000000004</v>
      </c>
      <c r="Q6529" s="4">
        <f>SUM(Table16[[#This Row],[Price]]*0.6)</f>
        <v>39.966000000000001</v>
      </c>
    </row>
    <row r="6530" spans="1:17" x14ac:dyDescent="0.25">
      <c r="A6530" t="s">
        <v>333</v>
      </c>
      <c r="B6530">
        <v>25.2</v>
      </c>
      <c r="C6530" t="s">
        <v>4236</v>
      </c>
      <c r="D6530">
        <v>250</v>
      </c>
      <c r="F6530" s="4">
        <v>25.2</v>
      </c>
      <c r="J6530" s="4">
        <f>MIN(Table16[[#This Row],[Medicare Outpatient Allowable Rate]:[WPPA Inc Outpatient Allowable Rate]])</f>
        <v>0</v>
      </c>
      <c r="K6530" s="4">
        <f>MAX(Table16[[#This Row],[Blue Cross Outpatient Allowable Rate]:[WPPA Inc Outpatient Allowable Rate]])</f>
        <v>23.939999999999998</v>
      </c>
      <c r="L6530" s="4">
        <f>SUM(Table16[[#This Row],[Price]]*4.42)</f>
        <v>111.384</v>
      </c>
      <c r="M6530" s="4">
        <v>0</v>
      </c>
      <c r="N6530" s="4">
        <f>SUM(Table16[[#This Row],[ChargeID]]*0.76)</f>
        <v>19.152000000000001</v>
      </c>
      <c r="O6530" s="4">
        <f>SUM(Table16[[#This Row],[Price]]*0.95)</f>
        <v>23.939999999999998</v>
      </c>
      <c r="P6530" s="4">
        <f>SUM(Table16[[#This Row],[Price]]*0.8)</f>
        <v>20.16</v>
      </c>
      <c r="Q6530" s="4">
        <f>SUM(Table16[[#This Row],[Price]]*0.6)</f>
        <v>15.12</v>
      </c>
    </row>
    <row r="6531" spans="1:17" x14ac:dyDescent="0.25">
      <c r="A6531" t="s">
        <v>333</v>
      </c>
      <c r="B6531">
        <v>13.23</v>
      </c>
      <c r="C6531" t="s">
        <v>4237</v>
      </c>
      <c r="D6531">
        <v>636</v>
      </c>
      <c r="F6531" s="4">
        <v>13.23</v>
      </c>
      <c r="G6531" t="s">
        <v>4238</v>
      </c>
      <c r="J6531" s="4">
        <f>MIN(Table16[[#This Row],[Medicare Outpatient Allowable Rate]:[WPPA Inc Outpatient Allowable Rate]])</f>
        <v>4.3</v>
      </c>
      <c r="K6531" s="4">
        <f>MAX(Table16[[#This Row],[Blue Cross Outpatient Allowable Rate]:[WPPA Inc Outpatient Allowable Rate]])</f>
        <v>12.5685</v>
      </c>
      <c r="L6531" s="4">
        <f>SUM(Table16[[#This Row],[Price]]*4.42)</f>
        <v>58.476599999999998</v>
      </c>
      <c r="M6531" s="4">
        <v>4.3</v>
      </c>
      <c r="N6531" s="4">
        <f>SUM(Table16[[#This Row],[ChargeID]]*0.76)</f>
        <v>10.0548</v>
      </c>
      <c r="O6531" s="4">
        <f>SUM(Table16[[#This Row],[Price]]*0.95)</f>
        <v>12.5685</v>
      </c>
      <c r="P6531" s="4">
        <f>SUM(Table16[[#This Row],[Price]]*0.8)</f>
        <v>10.584000000000001</v>
      </c>
      <c r="Q6531" s="4">
        <f>SUM(Table16[[#This Row],[Price]]*0.6)</f>
        <v>7.9379999999999997</v>
      </c>
    </row>
    <row r="6532" spans="1:17" x14ac:dyDescent="0.25">
      <c r="A6532" t="s">
        <v>333</v>
      </c>
      <c r="B6532">
        <v>28.72</v>
      </c>
      <c r="C6532" t="s">
        <v>4239</v>
      </c>
      <c r="D6532">
        <v>636</v>
      </c>
      <c r="F6532" s="4">
        <v>28.72</v>
      </c>
      <c r="G6532" t="s">
        <v>4238</v>
      </c>
      <c r="J6532" s="4">
        <f>MIN(Table16[[#This Row],[Medicare Outpatient Allowable Rate]:[WPPA Inc Outpatient Allowable Rate]])</f>
        <v>4.3</v>
      </c>
      <c r="K6532" s="4">
        <f>MAX(Table16[[#This Row],[Blue Cross Outpatient Allowable Rate]:[WPPA Inc Outpatient Allowable Rate]])</f>
        <v>27.283999999999999</v>
      </c>
      <c r="L6532" s="4">
        <f>SUM(Table16[[#This Row],[Price]]*4.42)</f>
        <v>126.94239999999999</v>
      </c>
      <c r="M6532" s="4">
        <v>4.3</v>
      </c>
      <c r="N6532" s="4">
        <f>SUM(Table16[[#This Row],[ChargeID]]*0.76)</f>
        <v>21.827199999999998</v>
      </c>
      <c r="O6532" s="4">
        <f>SUM(Table16[[#This Row],[Price]]*0.95)</f>
        <v>27.283999999999999</v>
      </c>
      <c r="P6532" s="4">
        <f>SUM(Table16[[#This Row],[Price]]*0.8)</f>
        <v>22.975999999999999</v>
      </c>
      <c r="Q6532" s="4">
        <f>SUM(Table16[[#This Row],[Price]]*0.6)</f>
        <v>17.231999999999999</v>
      </c>
    </row>
    <row r="6533" spans="1:17" x14ac:dyDescent="0.25">
      <c r="A6533" t="s">
        <v>333</v>
      </c>
      <c r="B6533">
        <v>9</v>
      </c>
      <c r="C6533" t="s">
        <v>4240</v>
      </c>
      <c r="D6533">
        <v>259</v>
      </c>
      <c r="F6533" s="4">
        <v>9</v>
      </c>
      <c r="J6533" s="4">
        <f>MIN(Table16[[#This Row],[Medicare Outpatient Allowable Rate]:[WPPA Inc Outpatient Allowable Rate]])</f>
        <v>0</v>
      </c>
      <c r="K6533" s="4">
        <f>MAX(Table16[[#This Row],[Blue Cross Outpatient Allowable Rate]:[WPPA Inc Outpatient Allowable Rate]])</f>
        <v>8.5499999999999989</v>
      </c>
      <c r="L6533" s="4">
        <f>SUM(Table16[[#This Row],[Price]]*4.42)</f>
        <v>39.78</v>
      </c>
      <c r="M6533" s="4">
        <v>0</v>
      </c>
      <c r="N6533" s="4">
        <f>SUM(Table16[[#This Row],[ChargeID]]*0.76)</f>
        <v>6.84</v>
      </c>
      <c r="O6533" s="4">
        <f>SUM(Table16[[#This Row],[Price]]*0.95)</f>
        <v>8.5499999999999989</v>
      </c>
      <c r="P6533" s="4">
        <f>SUM(Table16[[#This Row],[Price]]*0.8)</f>
        <v>7.2</v>
      </c>
      <c r="Q6533" s="4">
        <f>SUM(Table16[[#This Row],[Price]]*0.6)</f>
        <v>5.3999999999999995</v>
      </c>
    </row>
    <row r="6534" spans="1:17" x14ac:dyDescent="0.25">
      <c r="A6534" t="s">
        <v>333</v>
      </c>
      <c r="B6534">
        <v>20.68</v>
      </c>
      <c r="C6534" t="s">
        <v>4241</v>
      </c>
      <c r="D6534">
        <v>636</v>
      </c>
      <c r="F6534" s="4">
        <v>20.68</v>
      </c>
      <c r="G6534" t="s">
        <v>4242</v>
      </c>
      <c r="J6534" s="4">
        <f>MIN(Table16[[#This Row],[Medicare Outpatient Allowable Rate]:[WPPA Inc Outpatient Allowable Rate]])</f>
        <v>3.06</v>
      </c>
      <c r="K6534" s="4">
        <f>MAX(Table16[[#This Row],[Blue Cross Outpatient Allowable Rate]:[WPPA Inc Outpatient Allowable Rate]])</f>
        <v>19.645999999999997</v>
      </c>
      <c r="L6534" s="4">
        <f>SUM(Table16[[#This Row],[Price]]*4.42)</f>
        <v>91.405599999999993</v>
      </c>
      <c r="M6534" s="4">
        <v>3.06</v>
      </c>
      <c r="N6534" s="4">
        <f>SUM(Table16[[#This Row],[ChargeID]]*0.76)</f>
        <v>15.716799999999999</v>
      </c>
      <c r="O6534" s="4">
        <f>SUM(Table16[[#This Row],[Price]]*0.95)</f>
        <v>19.645999999999997</v>
      </c>
      <c r="P6534" s="4">
        <f>SUM(Table16[[#This Row],[Price]]*0.8)</f>
        <v>16.544</v>
      </c>
      <c r="Q6534" s="4">
        <f>SUM(Table16[[#This Row],[Price]]*0.6)</f>
        <v>12.407999999999999</v>
      </c>
    </row>
    <row r="6535" spans="1:17" x14ac:dyDescent="0.25">
      <c r="A6535" t="s">
        <v>333</v>
      </c>
      <c r="B6535">
        <v>13.59</v>
      </c>
      <c r="C6535" t="s">
        <v>4243</v>
      </c>
      <c r="D6535">
        <v>259</v>
      </c>
      <c r="F6535" s="4">
        <v>13.59</v>
      </c>
      <c r="J6535" s="4">
        <f>MIN(Table16[[#This Row],[Medicare Outpatient Allowable Rate]:[WPPA Inc Outpatient Allowable Rate]])</f>
        <v>0</v>
      </c>
      <c r="K6535" s="4">
        <f>MAX(Table16[[#This Row],[Blue Cross Outpatient Allowable Rate]:[WPPA Inc Outpatient Allowable Rate]])</f>
        <v>12.910499999999999</v>
      </c>
      <c r="L6535" s="4">
        <f>SUM(Table16[[#This Row],[Price]]*4.42)</f>
        <v>60.067799999999998</v>
      </c>
      <c r="M6535" s="4">
        <v>0</v>
      </c>
      <c r="N6535" s="4">
        <f>SUM(Table16[[#This Row],[ChargeID]]*0.76)</f>
        <v>10.3284</v>
      </c>
      <c r="O6535" s="4">
        <f>SUM(Table16[[#This Row],[Price]]*0.95)</f>
        <v>12.910499999999999</v>
      </c>
      <c r="P6535" s="4">
        <f>SUM(Table16[[#This Row],[Price]]*0.8)</f>
        <v>10.872</v>
      </c>
      <c r="Q6535" s="4">
        <f>SUM(Table16[[#This Row],[Price]]*0.6)</f>
        <v>8.1539999999999999</v>
      </c>
    </row>
    <row r="6536" spans="1:17" x14ac:dyDescent="0.25">
      <c r="A6536" t="s">
        <v>333</v>
      </c>
      <c r="B6536">
        <v>2.74</v>
      </c>
      <c r="C6536" t="s">
        <v>4244</v>
      </c>
      <c r="D6536">
        <v>259</v>
      </c>
      <c r="F6536" s="4">
        <v>2.74</v>
      </c>
      <c r="J6536" s="4">
        <f>MIN(Table16[[#This Row],[Medicare Outpatient Allowable Rate]:[WPPA Inc Outpatient Allowable Rate]])</f>
        <v>0</v>
      </c>
      <c r="K6536" s="4">
        <f>MAX(Table16[[#This Row],[Blue Cross Outpatient Allowable Rate]:[WPPA Inc Outpatient Allowable Rate]])</f>
        <v>2.6030000000000002</v>
      </c>
      <c r="L6536" s="4">
        <f>SUM(Table16[[#This Row],[Price]]*4.42)</f>
        <v>12.110800000000001</v>
      </c>
      <c r="M6536" s="4">
        <v>0</v>
      </c>
      <c r="N6536" s="4">
        <f>SUM(Table16[[#This Row],[ChargeID]]*0.76)</f>
        <v>2.0824000000000003</v>
      </c>
      <c r="O6536" s="4">
        <f>SUM(Table16[[#This Row],[Price]]*0.95)</f>
        <v>2.6030000000000002</v>
      </c>
      <c r="P6536" s="4">
        <f>SUM(Table16[[#This Row],[Price]]*0.8)</f>
        <v>2.1920000000000002</v>
      </c>
      <c r="Q6536" s="4">
        <f>SUM(Table16[[#This Row],[Price]]*0.6)</f>
        <v>1.6440000000000001</v>
      </c>
    </row>
    <row r="6537" spans="1:17" x14ac:dyDescent="0.25">
      <c r="A6537" t="s">
        <v>333</v>
      </c>
      <c r="B6537">
        <v>40.6</v>
      </c>
      <c r="C6537" t="s">
        <v>4245</v>
      </c>
      <c r="D6537">
        <v>259</v>
      </c>
      <c r="F6537" s="4">
        <v>40.6</v>
      </c>
      <c r="J6537" s="4">
        <f>MIN(Table16[[#This Row],[Medicare Outpatient Allowable Rate]:[WPPA Inc Outpatient Allowable Rate]])</f>
        <v>0</v>
      </c>
      <c r="K6537" s="4">
        <f>MAX(Table16[[#This Row],[Blue Cross Outpatient Allowable Rate]:[WPPA Inc Outpatient Allowable Rate]])</f>
        <v>38.57</v>
      </c>
      <c r="L6537" s="4">
        <f>SUM(Table16[[#This Row],[Price]]*4.42)</f>
        <v>179.452</v>
      </c>
      <c r="M6537" s="4">
        <v>0</v>
      </c>
      <c r="N6537" s="4">
        <f>SUM(Table16[[#This Row],[ChargeID]]*0.76)</f>
        <v>30.856000000000002</v>
      </c>
      <c r="O6537" s="4">
        <f>SUM(Table16[[#This Row],[Price]]*0.95)</f>
        <v>38.57</v>
      </c>
      <c r="P6537" s="4">
        <f>SUM(Table16[[#This Row],[Price]]*0.8)</f>
        <v>32.480000000000004</v>
      </c>
      <c r="Q6537" s="4">
        <f>SUM(Table16[[#This Row],[Price]]*0.6)</f>
        <v>24.36</v>
      </c>
    </row>
    <row r="6538" spans="1:17" x14ac:dyDescent="0.25">
      <c r="A6538" t="s">
        <v>333</v>
      </c>
      <c r="B6538">
        <v>14.47</v>
      </c>
      <c r="C6538" t="s">
        <v>4246</v>
      </c>
      <c r="D6538">
        <v>250</v>
      </c>
      <c r="F6538" s="4">
        <v>14.47</v>
      </c>
      <c r="J6538" s="4">
        <f>MIN(Table16[[#This Row],[Medicare Outpatient Allowable Rate]:[WPPA Inc Outpatient Allowable Rate]])</f>
        <v>0</v>
      </c>
      <c r="K6538" s="4">
        <f>MAX(Table16[[#This Row],[Blue Cross Outpatient Allowable Rate]:[WPPA Inc Outpatient Allowable Rate]])</f>
        <v>13.746499999999999</v>
      </c>
      <c r="L6538" s="4">
        <f>SUM(Table16[[#This Row],[Price]]*4.42)</f>
        <v>63.9574</v>
      </c>
      <c r="M6538" s="4">
        <v>0</v>
      </c>
      <c r="N6538" s="4">
        <f>SUM(Table16[[#This Row],[ChargeID]]*0.76)</f>
        <v>10.997200000000001</v>
      </c>
      <c r="O6538" s="4">
        <f>SUM(Table16[[#This Row],[Price]]*0.95)</f>
        <v>13.746499999999999</v>
      </c>
      <c r="P6538" s="4">
        <f>SUM(Table16[[#This Row],[Price]]*0.8)</f>
        <v>11.576000000000001</v>
      </c>
      <c r="Q6538" s="4">
        <f>SUM(Table16[[#This Row],[Price]]*0.6)</f>
        <v>8.6820000000000004</v>
      </c>
    </row>
    <row r="6539" spans="1:17" x14ac:dyDescent="0.25">
      <c r="A6539" t="s">
        <v>333</v>
      </c>
      <c r="B6539">
        <v>6.7</v>
      </c>
      <c r="C6539" t="s">
        <v>4247</v>
      </c>
      <c r="D6539">
        <v>259</v>
      </c>
      <c r="F6539" s="4">
        <v>6.7</v>
      </c>
      <c r="J6539" s="4">
        <f>MIN(Table16[[#This Row],[Medicare Outpatient Allowable Rate]:[WPPA Inc Outpatient Allowable Rate]])</f>
        <v>0</v>
      </c>
      <c r="K6539" s="4">
        <f>MAX(Table16[[#This Row],[Blue Cross Outpatient Allowable Rate]:[WPPA Inc Outpatient Allowable Rate]])</f>
        <v>6.3650000000000002</v>
      </c>
      <c r="L6539" s="4">
        <f>SUM(Table16[[#This Row],[Price]]*4.42)</f>
        <v>29.614000000000001</v>
      </c>
      <c r="M6539" s="4">
        <v>0</v>
      </c>
      <c r="N6539" s="4">
        <f>SUM(Table16[[#This Row],[ChargeID]]*0.76)</f>
        <v>5.0920000000000005</v>
      </c>
      <c r="O6539" s="4">
        <f>SUM(Table16[[#This Row],[Price]]*0.95)</f>
        <v>6.3650000000000002</v>
      </c>
      <c r="P6539" s="4">
        <f>SUM(Table16[[#This Row],[Price]]*0.8)</f>
        <v>5.36</v>
      </c>
      <c r="Q6539" s="4">
        <f>SUM(Table16[[#This Row],[Price]]*0.6)</f>
        <v>4.0199999999999996</v>
      </c>
    </row>
    <row r="6540" spans="1:17" x14ac:dyDescent="0.25">
      <c r="A6540" t="s">
        <v>333</v>
      </c>
      <c r="B6540">
        <v>218.02</v>
      </c>
      <c r="C6540" t="s">
        <v>4248</v>
      </c>
      <c r="D6540">
        <v>253</v>
      </c>
      <c r="F6540" s="4">
        <v>218.02</v>
      </c>
      <c r="J6540" s="4">
        <f>MIN(Table16[[#This Row],[Medicare Outpatient Allowable Rate]:[WPPA Inc Outpatient Allowable Rate]])</f>
        <v>0</v>
      </c>
      <c r="K6540" s="4">
        <f>MAX(Table16[[#This Row],[Blue Cross Outpatient Allowable Rate]:[WPPA Inc Outpatient Allowable Rate]])</f>
        <v>207.119</v>
      </c>
      <c r="L6540" s="4">
        <f>SUM(Table16[[#This Row],[Price]]*4.42)</f>
        <v>963.64840000000004</v>
      </c>
      <c r="M6540" s="4">
        <v>0</v>
      </c>
      <c r="N6540" s="4">
        <f>SUM(Table16[[#This Row],[ChargeID]]*0.76)</f>
        <v>165.6952</v>
      </c>
      <c r="O6540" s="4">
        <f>SUM(Table16[[#This Row],[Price]]*0.95)</f>
        <v>207.119</v>
      </c>
      <c r="P6540" s="4">
        <f>SUM(Table16[[#This Row],[Price]]*0.8)</f>
        <v>174.41600000000003</v>
      </c>
      <c r="Q6540" s="4">
        <f>SUM(Table16[[#This Row],[Price]]*0.6)</f>
        <v>130.81200000000001</v>
      </c>
    </row>
    <row r="6541" spans="1:17" x14ac:dyDescent="0.25">
      <c r="A6541" t="s">
        <v>333</v>
      </c>
      <c r="B6541">
        <v>55.63</v>
      </c>
      <c r="C6541" t="s">
        <v>4249</v>
      </c>
      <c r="D6541">
        <v>259</v>
      </c>
      <c r="F6541" s="4">
        <v>55.63</v>
      </c>
      <c r="J6541" s="4">
        <f>MIN(Table16[[#This Row],[Medicare Outpatient Allowable Rate]:[WPPA Inc Outpatient Allowable Rate]])</f>
        <v>0</v>
      </c>
      <c r="K6541" s="4">
        <f>MAX(Table16[[#This Row],[Blue Cross Outpatient Allowable Rate]:[WPPA Inc Outpatient Allowable Rate]])</f>
        <v>52.848500000000001</v>
      </c>
      <c r="L6541" s="4">
        <f>SUM(Table16[[#This Row],[Price]]*4.42)</f>
        <v>245.88460000000001</v>
      </c>
      <c r="M6541" s="4">
        <v>0</v>
      </c>
      <c r="N6541" s="4">
        <f>SUM(Table16[[#This Row],[ChargeID]]*0.76)</f>
        <v>42.278800000000004</v>
      </c>
      <c r="O6541" s="4">
        <f>SUM(Table16[[#This Row],[Price]]*0.95)</f>
        <v>52.848500000000001</v>
      </c>
      <c r="P6541" s="4">
        <f>SUM(Table16[[#This Row],[Price]]*0.8)</f>
        <v>44.504000000000005</v>
      </c>
      <c r="Q6541" s="4">
        <f>SUM(Table16[[#This Row],[Price]]*0.6)</f>
        <v>33.378</v>
      </c>
    </row>
    <row r="6542" spans="1:17" x14ac:dyDescent="0.25">
      <c r="A6542" t="s">
        <v>333</v>
      </c>
      <c r="B6542">
        <v>4.18</v>
      </c>
      <c r="C6542" t="s">
        <v>4250</v>
      </c>
      <c r="D6542">
        <v>259</v>
      </c>
      <c r="F6542" s="4">
        <v>4.18</v>
      </c>
      <c r="J6542" s="4">
        <f>MIN(Table16[[#This Row],[Medicare Outpatient Allowable Rate]:[WPPA Inc Outpatient Allowable Rate]])</f>
        <v>0</v>
      </c>
      <c r="K6542" s="4">
        <f>MAX(Table16[[#This Row],[Blue Cross Outpatient Allowable Rate]:[WPPA Inc Outpatient Allowable Rate]])</f>
        <v>3.9709999999999996</v>
      </c>
      <c r="L6542" s="4">
        <f>SUM(Table16[[#This Row],[Price]]*4.42)</f>
        <v>18.4756</v>
      </c>
      <c r="M6542" s="4">
        <v>0</v>
      </c>
      <c r="N6542" s="4">
        <f>SUM(Table16[[#This Row],[ChargeID]]*0.76)</f>
        <v>3.1767999999999996</v>
      </c>
      <c r="O6542" s="4">
        <f>SUM(Table16[[#This Row],[Price]]*0.95)</f>
        <v>3.9709999999999996</v>
      </c>
      <c r="P6542" s="4">
        <f>SUM(Table16[[#This Row],[Price]]*0.8)</f>
        <v>3.3439999999999999</v>
      </c>
      <c r="Q6542" s="4">
        <f>SUM(Table16[[#This Row],[Price]]*0.6)</f>
        <v>2.5079999999999996</v>
      </c>
    </row>
    <row r="6543" spans="1:17" x14ac:dyDescent="0.25">
      <c r="A6543" t="s">
        <v>333</v>
      </c>
      <c r="B6543">
        <v>12.7</v>
      </c>
      <c r="C6543" t="s">
        <v>4251</v>
      </c>
      <c r="D6543">
        <v>253</v>
      </c>
      <c r="F6543" s="4">
        <v>12.7</v>
      </c>
      <c r="J6543" s="4">
        <f>MIN(Table16[[#This Row],[Medicare Outpatient Allowable Rate]:[WPPA Inc Outpatient Allowable Rate]])</f>
        <v>0</v>
      </c>
      <c r="K6543" s="4">
        <f>MAX(Table16[[#This Row],[Blue Cross Outpatient Allowable Rate]:[WPPA Inc Outpatient Allowable Rate]])</f>
        <v>12.065</v>
      </c>
      <c r="L6543" s="4">
        <f>SUM(Table16[[#This Row],[Price]]*4.42)</f>
        <v>56.133999999999993</v>
      </c>
      <c r="M6543" s="4">
        <v>0</v>
      </c>
      <c r="N6543" s="4">
        <f>SUM(Table16[[#This Row],[ChargeID]]*0.76)</f>
        <v>9.6519999999999992</v>
      </c>
      <c r="O6543" s="4">
        <f>SUM(Table16[[#This Row],[Price]]*0.95)</f>
        <v>12.065</v>
      </c>
      <c r="P6543" s="4">
        <f>SUM(Table16[[#This Row],[Price]]*0.8)</f>
        <v>10.16</v>
      </c>
      <c r="Q6543" s="4">
        <f>SUM(Table16[[#This Row],[Price]]*0.6)</f>
        <v>7.6199999999999992</v>
      </c>
    </row>
    <row r="6544" spans="1:17" x14ac:dyDescent="0.25">
      <c r="A6544" t="s">
        <v>333</v>
      </c>
      <c r="B6544">
        <v>57.46</v>
      </c>
      <c r="C6544" t="s">
        <v>4252</v>
      </c>
      <c r="D6544">
        <v>259</v>
      </c>
      <c r="F6544" s="4">
        <v>57.46</v>
      </c>
      <c r="J6544" s="4">
        <f>MIN(Table16[[#This Row],[Medicare Outpatient Allowable Rate]:[WPPA Inc Outpatient Allowable Rate]])</f>
        <v>0</v>
      </c>
      <c r="K6544" s="4">
        <f>MAX(Table16[[#This Row],[Blue Cross Outpatient Allowable Rate]:[WPPA Inc Outpatient Allowable Rate]])</f>
        <v>54.586999999999996</v>
      </c>
      <c r="L6544" s="4">
        <f>SUM(Table16[[#This Row],[Price]]*4.42)</f>
        <v>253.97319999999999</v>
      </c>
      <c r="M6544" s="4">
        <v>0</v>
      </c>
      <c r="N6544" s="4">
        <f>SUM(Table16[[#This Row],[ChargeID]]*0.76)</f>
        <v>43.669600000000003</v>
      </c>
      <c r="O6544" s="4">
        <f>SUM(Table16[[#This Row],[Price]]*0.95)</f>
        <v>54.586999999999996</v>
      </c>
      <c r="P6544" s="4">
        <f>SUM(Table16[[#This Row],[Price]]*0.8)</f>
        <v>45.968000000000004</v>
      </c>
      <c r="Q6544" s="4">
        <f>SUM(Table16[[#This Row],[Price]]*0.6)</f>
        <v>34.475999999999999</v>
      </c>
    </row>
    <row r="6545" spans="1:17" x14ac:dyDescent="0.25">
      <c r="A6545" t="s">
        <v>333</v>
      </c>
      <c r="B6545">
        <v>15.49</v>
      </c>
      <c r="C6545" t="s">
        <v>4253</v>
      </c>
      <c r="D6545">
        <v>259</v>
      </c>
      <c r="F6545" s="4">
        <v>15.49</v>
      </c>
      <c r="J6545" s="4">
        <f>MIN(Table16[[#This Row],[Medicare Outpatient Allowable Rate]:[WPPA Inc Outpatient Allowable Rate]])</f>
        <v>0</v>
      </c>
      <c r="K6545" s="4">
        <f>MAX(Table16[[#This Row],[Blue Cross Outpatient Allowable Rate]:[WPPA Inc Outpatient Allowable Rate]])</f>
        <v>14.715499999999999</v>
      </c>
      <c r="L6545" s="4">
        <f>SUM(Table16[[#This Row],[Price]]*4.42)</f>
        <v>68.465800000000002</v>
      </c>
      <c r="M6545" s="4">
        <v>0</v>
      </c>
      <c r="N6545" s="4">
        <f>SUM(Table16[[#This Row],[ChargeID]]*0.76)</f>
        <v>11.772400000000001</v>
      </c>
      <c r="O6545" s="4">
        <f>SUM(Table16[[#This Row],[Price]]*0.95)</f>
        <v>14.715499999999999</v>
      </c>
      <c r="P6545" s="4">
        <f>SUM(Table16[[#This Row],[Price]]*0.8)</f>
        <v>12.392000000000001</v>
      </c>
      <c r="Q6545" s="4">
        <f>SUM(Table16[[#This Row],[Price]]*0.6)</f>
        <v>9.2940000000000005</v>
      </c>
    </row>
    <row r="6546" spans="1:17" x14ac:dyDescent="0.25">
      <c r="A6546" t="s">
        <v>333</v>
      </c>
      <c r="B6546">
        <v>13.57</v>
      </c>
      <c r="C6546" t="s">
        <v>11987</v>
      </c>
      <c r="D6546">
        <v>636</v>
      </c>
      <c r="F6546" s="4">
        <v>13.57</v>
      </c>
      <c r="G6546" t="s">
        <v>4255</v>
      </c>
      <c r="J6546" s="4">
        <f>MIN(Table16[[#This Row],[Medicare Outpatient Allowable Rate]:[WPPA Inc Outpatient Allowable Rate]])</f>
        <v>2.98</v>
      </c>
      <c r="K6546" s="4">
        <f>MAX(Table16[[#This Row],[Blue Cross Outpatient Allowable Rate]:[WPPA Inc Outpatient Allowable Rate]])</f>
        <v>12.891499999999999</v>
      </c>
      <c r="L6546" s="4">
        <f>SUM(Table16[[#This Row],[Price]]*4.42)</f>
        <v>59.979399999999998</v>
      </c>
      <c r="M6546" s="4">
        <v>2.98</v>
      </c>
      <c r="N6546" s="4">
        <f>SUM(Table16[[#This Row],[ChargeID]]*0.76)</f>
        <v>10.3132</v>
      </c>
      <c r="O6546" s="4">
        <f>SUM(Table16[[#This Row],[Price]]*0.95)</f>
        <v>12.891499999999999</v>
      </c>
      <c r="P6546" s="4">
        <f>SUM(Table16[[#This Row],[Price]]*0.8)</f>
        <v>10.856000000000002</v>
      </c>
      <c r="Q6546" s="4">
        <f>SUM(Table16[[#This Row],[Price]]*0.6)</f>
        <v>8.1419999999999995</v>
      </c>
    </row>
    <row r="6547" spans="1:17" x14ac:dyDescent="0.25">
      <c r="A6547" t="s">
        <v>333</v>
      </c>
      <c r="B6547">
        <v>16.66</v>
      </c>
      <c r="C6547" t="s">
        <v>4256</v>
      </c>
      <c r="D6547">
        <v>636</v>
      </c>
      <c r="F6547" s="4">
        <v>16.66</v>
      </c>
      <c r="G6547" t="s">
        <v>4255</v>
      </c>
      <c r="J6547" s="4">
        <f>MIN(Table16[[#This Row],[Medicare Outpatient Allowable Rate]:[WPPA Inc Outpatient Allowable Rate]])</f>
        <v>2.98</v>
      </c>
      <c r="K6547" s="4">
        <f>MAX(Table16[[#This Row],[Blue Cross Outpatient Allowable Rate]:[WPPA Inc Outpatient Allowable Rate]])</f>
        <v>15.827</v>
      </c>
      <c r="L6547" s="4">
        <f>SUM(Table16[[#This Row],[Price]]*4.42)</f>
        <v>73.637199999999993</v>
      </c>
      <c r="M6547" s="4">
        <v>2.98</v>
      </c>
      <c r="N6547" s="4">
        <f>SUM(Table16[[#This Row],[ChargeID]]*0.76)</f>
        <v>12.6616</v>
      </c>
      <c r="O6547" s="4">
        <f>SUM(Table16[[#This Row],[Price]]*0.95)</f>
        <v>15.827</v>
      </c>
      <c r="P6547" s="4">
        <f>SUM(Table16[[#This Row],[Price]]*0.8)</f>
        <v>13.328000000000001</v>
      </c>
      <c r="Q6547" s="4">
        <f>SUM(Table16[[#This Row],[Price]]*0.6)</f>
        <v>9.9960000000000004</v>
      </c>
    </row>
    <row r="6548" spans="1:17" x14ac:dyDescent="0.25">
      <c r="A6548" t="s">
        <v>333</v>
      </c>
      <c r="B6548">
        <v>18.66</v>
      </c>
      <c r="C6548" t="s">
        <v>4257</v>
      </c>
      <c r="D6548">
        <v>270</v>
      </c>
      <c r="F6548" s="4">
        <v>18.66</v>
      </c>
      <c r="J6548" s="4">
        <f>MIN(Table16[[#This Row],[Medicare Outpatient Allowable Rate]:[WPPA Inc Outpatient Allowable Rate]])</f>
        <v>0</v>
      </c>
      <c r="K6548" s="4">
        <f>MAX(Table16[[#This Row],[Blue Cross Outpatient Allowable Rate]:[WPPA Inc Outpatient Allowable Rate]])</f>
        <v>17.727</v>
      </c>
      <c r="L6548" s="4">
        <f>SUM(Table16[[#This Row],[Price]]*4.42)</f>
        <v>82.477199999999996</v>
      </c>
      <c r="M6548" s="4">
        <v>0</v>
      </c>
      <c r="N6548" s="4">
        <f>SUM(Table16[[#This Row],[ChargeID]]*0.76)</f>
        <v>14.1816</v>
      </c>
      <c r="O6548" s="4">
        <f>SUM(Table16[[#This Row],[Price]]*0.95)</f>
        <v>17.727</v>
      </c>
      <c r="P6548" s="4">
        <f>SUM(Table16[[#This Row],[Price]]*0.8)</f>
        <v>14.928000000000001</v>
      </c>
      <c r="Q6548" s="4">
        <f>SUM(Table16[[#This Row],[Price]]*0.6)</f>
        <v>11.196</v>
      </c>
    </row>
    <row r="6549" spans="1:17" x14ac:dyDescent="0.25">
      <c r="A6549" t="s">
        <v>333</v>
      </c>
      <c r="B6549">
        <v>19.93</v>
      </c>
      <c r="C6549" t="s">
        <v>4258</v>
      </c>
      <c r="D6549">
        <v>253</v>
      </c>
      <c r="F6549" s="4">
        <v>19.93</v>
      </c>
      <c r="J6549" s="4">
        <f>MIN(Table16[[#This Row],[Medicare Outpatient Allowable Rate]:[WPPA Inc Outpatient Allowable Rate]])</f>
        <v>0</v>
      </c>
      <c r="K6549" s="4">
        <f>MAX(Table16[[#This Row],[Blue Cross Outpatient Allowable Rate]:[WPPA Inc Outpatient Allowable Rate]])</f>
        <v>18.933499999999999</v>
      </c>
      <c r="L6549" s="4">
        <f>SUM(Table16[[#This Row],[Price]]*4.42)</f>
        <v>88.090599999999995</v>
      </c>
      <c r="M6549" s="4">
        <v>0</v>
      </c>
      <c r="N6549" s="4">
        <f>SUM(Table16[[#This Row],[ChargeID]]*0.76)</f>
        <v>15.146800000000001</v>
      </c>
      <c r="O6549" s="4">
        <f>SUM(Table16[[#This Row],[Price]]*0.95)</f>
        <v>18.933499999999999</v>
      </c>
      <c r="P6549" s="4">
        <f>SUM(Table16[[#This Row],[Price]]*0.8)</f>
        <v>15.944000000000001</v>
      </c>
      <c r="Q6549" s="4">
        <f>SUM(Table16[[#This Row],[Price]]*0.6)</f>
        <v>11.958</v>
      </c>
    </row>
    <row r="6550" spans="1:17" x14ac:dyDescent="0.25">
      <c r="A6550" t="s">
        <v>333</v>
      </c>
      <c r="B6550">
        <v>3.13</v>
      </c>
      <c r="C6550" t="s">
        <v>4259</v>
      </c>
      <c r="D6550">
        <v>259</v>
      </c>
      <c r="F6550" s="4">
        <v>3.13</v>
      </c>
      <c r="J6550" s="4">
        <f>MIN(Table16[[#This Row],[Medicare Outpatient Allowable Rate]:[WPPA Inc Outpatient Allowable Rate]])</f>
        <v>0</v>
      </c>
      <c r="K6550" s="4">
        <f>MAX(Table16[[#This Row],[Blue Cross Outpatient Allowable Rate]:[WPPA Inc Outpatient Allowable Rate]])</f>
        <v>2.9734999999999996</v>
      </c>
      <c r="L6550" s="4">
        <f>SUM(Table16[[#This Row],[Price]]*4.42)</f>
        <v>13.8346</v>
      </c>
      <c r="M6550" s="4">
        <v>0</v>
      </c>
      <c r="N6550" s="4">
        <f>SUM(Table16[[#This Row],[ChargeID]]*0.76)</f>
        <v>2.3788</v>
      </c>
      <c r="O6550" s="4">
        <f>SUM(Table16[[#This Row],[Price]]*0.95)</f>
        <v>2.9734999999999996</v>
      </c>
      <c r="P6550" s="4">
        <f>SUM(Table16[[#This Row],[Price]]*0.8)</f>
        <v>2.504</v>
      </c>
      <c r="Q6550" s="4">
        <f>SUM(Table16[[#This Row],[Price]]*0.6)</f>
        <v>1.8779999999999999</v>
      </c>
    </row>
    <row r="6551" spans="1:17" x14ac:dyDescent="0.25">
      <c r="A6551" t="s">
        <v>333</v>
      </c>
      <c r="B6551">
        <v>2.59</v>
      </c>
      <c r="C6551" t="s">
        <v>4260</v>
      </c>
      <c r="D6551">
        <v>259</v>
      </c>
      <c r="F6551" s="4">
        <v>2.59</v>
      </c>
      <c r="J6551" s="4">
        <f>MIN(Table16[[#This Row],[Medicare Outpatient Allowable Rate]:[WPPA Inc Outpatient Allowable Rate]])</f>
        <v>0</v>
      </c>
      <c r="K6551" s="4">
        <f>MAX(Table16[[#This Row],[Blue Cross Outpatient Allowable Rate]:[WPPA Inc Outpatient Allowable Rate]])</f>
        <v>2.4604999999999997</v>
      </c>
      <c r="L6551" s="4">
        <f>SUM(Table16[[#This Row],[Price]]*4.42)</f>
        <v>11.447799999999999</v>
      </c>
      <c r="M6551" s="4">
        <v>0</v>
      </c>
      <c r="N6551" s="4">
        <f>SUM(Table16[[#This Row],[ChargeID]]*0.76)</f>
        <v>1.9683999999999999</v>
      </c>
      <c r="O6551" s="4">
        <f>SUM(Table16[[#This Row],[Price]]*0.95)</f>
        <v>2.4604999999999997</v>
      </c>
      <c r="P6551" s="4">
        <f>SUM(Table16[[#This Row],[Price]]*0.8)</f>
        <v>2.0720000000000001</v>
      </c>
      <c r="Q6551" s="4">
        <f>SUM(Table16[[#This Row],[Price]]*0.6)</f>
        <v>1.5539999999999998</v>
      </c>
    </row>
    <row r="6552" spans="1:17" x14ac:dyDescent="0.25">
      <c r="A6552" t="s">
        <v>333</v>
      </c>
      <c r="B6552">
        <v>12.96</v>
      </c>
      <c r="C6552" t="s">
        <v>4261</v>
      </c>
      <c r="D6552">
        <v>636</v>
      </c>
      <c r="F6552" s="4">
        <v>12.96</v>
      </c>
      <c r="G6552" t="s">
        <v>4262</v>
      </c>
      <c r="J6552" s="4">
        <f>MIN(Table16[[#This Row],[Medicare Outpatient Allowable Rate]:[WPPA Inc Outpatient Allowable Rate]])</f>
        <v>1.05</v>
      </c>
      <c r="K6552" s="4">
        <f>MAX(Table16[[#This Row],[Blue Cross Outpatient Allowable Rate]:[WPPA Inc Outpatient Allowable Rate]])</f>
        <v>12.311999999999999</v>
      </c>
      <c r="L6552" s="4">
        <f>SUM(Table16[[#This Row],[Price]]*4.42)</f>
        <v>57.283200000000001</v>
      </c>
      <c r="M6552" s="4">
        <v>1.05</v>
      </c>
      <c r="N6552" s="4">
        <f>SUM(Table16[[#This Row],[ChargeID]]*0.76)</f>
        <v>9.8496000000000006</v>
      </c>
      <c r="O6552" s="4">
        <f>SUM(Table16[[#This Row],[Price]]*0.95)</f>
        <v>12.311999999999999</v>
      </c>
      <c r="P6552" s="4">
        <f>SUM(Table16[[#This Row],[Price]]*0.8)</f>
        <v>10.368000000000002</v>
      </c>
      <c r="Q6552" s="4">
        <f>SUM(Table16[[#This Row],[Price]]*0.6)</f>
        <v>7.7759999999999998</v>
      </c>
    </row>
    <row r="6553" spans="1:17" x14ac:dyDescent="0.25">
      <c r="A6553" t="s">
        <v>333</v>
      </c>
      <c r="B6553">
        <v>13.78</v>
      </c>
      <c r="C6553" t="s">
        <v>4263</v>
      </c>
      <c r="D6553">
        <v>636</v>
      </c>
      <c r="F6553" s="4">
        <v>13.78</v>
      </c>
      <c r="G6553" t="s">
        <v>4264</v>
      </c>
      <c r="J6553" s="4">
        <f>MIN(Table16[[#This Row],[Medicare Outpatient Allowable Rate]:[WPPA Inc Outpatient Allowable Rate]])</f>
        <v>0.23</v>
      </c>
      <c r="K6553" s="4">
        <f>MAX(Table16[[#This Row],[Blue Cross Outpatient Allowable Rate]:[WPPA Inc Outpatient Allowable Rate]])</f>
        <v>13.090999999999999</v>
      </c>
      <c r="L6553" s="4">
        <f>SUM(Table16[[#This Row],[Price]]*4.42)</f>
        <v>60.907599999999995</v>
      </c>
      <c r="M6553" s="4">
        <v>0.23</v>
      </c>
      <c r="N6553" s="4">
        <f>SUM(Table16[[#This Row],[ChargeID]]*0.76)</f>
        <v>10.472799999999999</v>
      </c>
      <c r="O6553" s="4">
        <f>SUM(Table16[[#This Row],[Price]]*0.95)</f>
        <v>13.090999999999999</v>
      </c>
      <c r="P6553" s="4">
        <f>SUM(Table16[[#This Row],[Price]]*0.8)</f>
        <v>11.024000000000001</v>
      </c>
      <c r="Q6553" s="4">
        <f>SUM(Table16[[#This Row],[Price]]*0.6)</f>
        <v>8.2679999999999989</v>
      </c>
    </row>
    <row r="6554" spans="1:17" x14ac:dyDescent="0.25">
      <c r="A6554" t="s">
        <v>333</v>
      </c>
      <c r="B6554">
        <v>0</v>
      </c>
      <c r="C6554" t="s">
        <v>4265</v>
      </c>
      <c r="D6554">
        <v>253</v>
      </c>
      <c r="F6554" s="4">
        <v>0</v>
      </c>
      <c r="J6554" s="4">
        <f>MIN(Table16[[#This Row],[Medicare Outpatient Allowable Rate]:[WPPA Inc Outpatient Allowable Rate]])</f>
        <v>0</v>
      </c>
      <c r="K6554" s="4">
        <f>MAX(Table16[[#This Row],[Blue Cross Outpatient Allowable Rate]:[WPPA Inc Outpatient Allowable Rate]])</f>
        <v>0</v>
      </c>
      <c r="L6554" s="4">
        <f>SUM(Table16[[#This Row],[Price]]*4.42)</f>
        <v>0</v>
      </c>
      <c r="M6554" s="4">
        <v>0</v>
      </c>
      <c r="N6554" s="4">
        <f>SUM(Table16[[#This Row],[ChargeID]]*0.76)</f>
        <v>0</v>
      </c>
      <c r="O6554" s="4">
        <f>SUM(Table16[[#This Row],[Price]]*0.95)</f>
        <v>0</v>
      </c>
      <c r="P6554" s="4">
        <f>SUM(Table16[[#This Row],[Price]]*0.8)</f>
        <v>0</v>
      </c>
      <c r="Q6554" s="4">
        <f>SUM(Table16[[#This Row],[Price]]*0.6)</f>
        <v>0</v>
      </c>
    </row>
    <row r="6555" spans="1:17" x14ac:dyDescent="0.25">
      <c r="A6555" t="s">
        <v>333</v>
      </c>
      <c r="B6555">
        <v>0.54</v>
      </c>
      <c r="C6555" t="s">
        <v>4266</v>
      </c>
      <c r="D6555">
        <v>253</v>
      </c>
      <c r="F6555" s="4">
        <v>0.54</v>
      </c>
      <c r="J6555" s="4">
        <f>MIN(Table16[[#This Row],[Medicare Outpatient Allowable Rate]:[WPPA Inc Outpatient Allowable Rate]])</f>
        <v>0</v>
      </c>
      <c r="K6555" s="4">
        <f>MAX(Table16[[#This Row],[Blue Cross Outpatient Allowable Rate]:[WPPA Inc Outpatient Allowable Rate]])</f>
        <v>0.51300000000000001</v>
      </c>
      <c r="L6555" s="4">
        <f>SUM(Table16[[#This Row],[Price]]*4.42)</f>
        <v>2.3868</v>
      </c>
      <c r="M6555" s="4">
        <v>0</v>
      </c>
      <c r="N6555" s="4">
        <f>SUM(Table16[[#This Row],[ChargeID]]*0.76)</f>
        <v>0.41040000000000004</v>
      </c>
      <c r="O6555" s="4">
        <f>SUM(Table16[[#This Row],[Price]]*0.95)</f>
        <v>0.51300000000000001</v>
      </c>
      <c r="P6555" s="4">
        <f>SUM(Table16[[#This Row],[Price]]*0.8)</f>
        <v>0.43200000000000005</v>
      </c>
      <c r="Q6555" s="4">
        <f>SUM(Table16[[#This Row],[Price]]*0.6)</f>
        <v>0.32400000000000001</v>
      </c>
    </row>
    <row r="6556" spans="1:17" x14ac:dyDescent="0.25">
      <c r="A6556" t="s">
        <v>333</v>
      </c>
      <c r="B6556">
        <v>65.02</v>
      </c>
      <c r="C6556" t="s">
        <v>4267</v>
      </c>
      <c r="D6556">
        <v>253</v>
      </c>
      <c r="F6556" s="4">
        <v>65.02</v>
      </c>
      <c r="J6556" s="4">
        <f>MIN(Table16[[#This Row],[Medicare Outpatient Allowable Rate]:[WPPA Inc Outpatient Allowable Rate]])</f>
        <v>0</v>
      </c>
      <c r="K6556" s="4">
        <f>MAX(Table16[[#This Row],[Blue Cross Outpatient Allowable Rate]:[WPPA Inc Outpatient Allowable Rate]])</f>
        <v>61.768999999999991</v>
      </c>
      <c r="L6556" s="4">
        <f>SUM(Table16[[#This Row],[Price]]*4.42)</f>
        <v>287.38839999999999</v>
      </c>
      <c r="M6556" s="4">
        <v>0</v>
      </c>
      <c r="N6556" s="4">
        <f>SUM(Table16[[#This Row],[ChargeID]]*0.76)</f>
        <v>49.415199999999999</v>
      </c>
      <c r="O6556" s="4">
        <f>SUM(Table16[[#This Row],[Price]]*0.95)</f>
        <v>61.768999999999991</v>
      </c>
      <c r="P6556" s="4">
        <f>SUM(Table16[[#This Row],[Price]]*0.8)</f>
        <v>52.015999999999998</v>
      </c>
      <c r="Q6556" s="4">
        <f>SUM(Table16[[#This Row],[Price]]*0.6)</f>
        <v>39.011999999999993</v>
      </c>
    </row>
    <row r="6557" spans="1:17" x14ac:dyDescent="0.25">
      <c r="A6557" t="s">
        <v>333</v>
      </c>
      <c r="B6557">
        <v>12.8</v>
      </c>
      <c r="C6557" t="s">
        <v>4268</v>
      </c>
      <c r="D6557">
        <v>636</v>
      </c>
      <c r="F6557" s="4">
        <v>12.8</v>
      </c>
      <c r="G6557" t="s">
        <v>4269</v>
      </c>
      <c r="J6557" s="4">
        <f>MIN(Table16[[#This Row],[Medicare Outpatient Allowable Rate]:[WPPA Inc Outpatient Allowable Rate]])</f>
        <v>1.77</v>
      </c>
      <c r="K6557" s="4">
        <f>MAX(Table16[[#This Row],[Blue Cross Outpatient Allowable Rate]:[WPPA Inc Outpatient Allowable Rate]])</f>
        <v>12.16</v>
      </c>
      <c r="L6557" s="4">
        <f>SUM(Table16[[#This Row],[Price]]*4.42)</f>
        <v>56.576000000000001</v>
      </c>
      <c r="M6557" s="4">
        <v>1.77</v>
      </c>
      <c r="N6557" s="4">
        <f>SUM(Table16[[#This Row],[ChargeID]]*0.76)</f>
        <v>9.7280000000000015</v>
      </c>
      <c r="O6557" s="4">
        <f>SUM(Table16[[#This Row],[Price]]*0.95)</f>
        <v>12.16</v>
      </c>
      <c r="P6557" s="4">
        <f>SUM(Table16[[#This Row],[Price]]*0.8)</f>
        <v>10.240000000000002</v>
      </c>
      <c r="Q6557" s="4">
        <f>SUM(Table16[[#This Row],[Price]]*0.6)</f>
        <v>7.68</v>
      </c>
    </row>
    <row r="6558" spans="1:17" x14ac:dyDescent="0.25">
      <c r="A6558" t="s">
        <v>333</v>
      </c>
      <c r="B6558">
        <v>12.38</v>
      </c>
      <c r="C6558" t="s">
        <v>4270</v>
      </c>
      <c r="D6558">
        <v>636</v>
      </c>
      <c r="F6558" s="4">
        <v>12.38</v>
      </c>
      <c r="G6558" t="s">
        <v>4269</v>
      </c>
      <c r="J6558" s="4">
        <f>MIN(Table16[[#This Row],[Medicare Outpatient Allowable Rate]:[WPPA Inc Outpatient Allowable Rate]])</f>
        <v>1.77</v>
      </c>
      <c r="K6558" s="4">
        <f>MAX(Table16[[#This Row],[Blue Cross Outpatient Allowable Rate]:[WPPA Inc Outpatient Allowable Rate]])</f>
        <v>11.761000000000001</v>
      </c>
      <c r="L6558" s="4">
        <f>SUM(Table16[[#This Row],[Price]]*4.42)</f>
        <v>54.7196</v>
      </c>
      <c r="M6558" s="4">
        <v>1.77</v>
      </c>
      <c r="N6558" s="4">
        <f>SUM(Table16[[#This Row],[ChargeID]]*0.76)</f>
        <v>9.4088000000000012</v>
      </c>
      <c r="O6558" s="4">
        <f>SUM(Table16[[#This Row],[Price]]*0.95)</f>
        <v>11.761000000000001</v>
      </c>
      <c r="P6558" s="4">
        <f>SUM(Table16[[#This Row],[Price]]*0.8)</f>
        <v>9.9040000000000017</v>
      </c>
      <c r="Q6558" s="4">
        <f>SUM(Table16[[#This Row],[Price]]*0.6)</f>
        <v>7.4279999999999999</v>
      </c>
    </row>
    <row r="6559" spans="1:17" x14ac:dyDescent="0.25">
      <c r="A6559" t="s">
        <v>333</v>
      </c>
      <c r="B6559">
        <v>50.26</v>
      </c>
      <c r="C6559" t="s">
        <v>4271</v>
      </c>
      <c r="D6559">
        <v>636</v>
      </c>
      <c r="F6559" s="4">
        <v>50.26</v>
      </c>
      <c r="G6559" t="s">
        <v>4269</v>
      </c>
      <c r="J6559" s="4">
        <f>MIN(Table16[[#This Row],[Medicare Outpatient Allowable Rate]:[WPPA Inc Outpatient Allowable Rate]])</f>
        <v>1.77</v>
      </c>
      <c r="K6559" s="4">
        <f>MAX(Table16[[#This Row],[Blue Cross Outpatient Allowable Rate]:[WPPA Inc Outpatient Allowable Rate]])</f>
        <v>47.746999999999993</v>
      </c>
      <c r="L6559" s="4">
        <f>SUM(Table16[[#This Row],[Price]]*4.42)</f>
        <v>222.14919999999998</v>
      </c>
      <c r="M6559" s="4">
        <v>1.77</v>
      </c>
      <c r="N6559" s="4">
        <f>SUM(Table16[[#This Row],[ChargeID]]*0.76)</f>
        <v>38.197600000000001</v>
      </c>
      <c r="O6559" s="4">
        <f>SUM(Table16[[#This Row],[Price]]*0.95)</f>
        <v>47.746999999999993</v>
      </c>
      <c r="P6559" s="4">
        <f>SUM(Table16[[#This Row],[Price]]*0.8)</f>
        <v>40.207999999999998</v>
      </c>
      <c r="Q6559" s="4">
        <f>SUM(Table16[[#This Row],[Price]]*0.6)</f>
        <v>30.155999999999999</v>
      </c>
    </row>
    <row r="6560" spans="1:17" x14ac:dyDescent="0.25">
      <c r="A6560" t="s">
        <v>333</v>
      </c>
      <c r="B6560">
        <v>24.64</v>
      </c>
      <c r="C6560" t="s">
        <v>4272</v>
      </c>
      <c r="D6560">
        <v>636</v>
      </c>
      <c r="F6560" s="4">
        <v>24.64</v>
      </c>
      <c r="G6560" t="s">
        <v>4269</v>
      </c>
      <c r="J6560" s="4">
        <f>MIN(Table16[[#This Row],[Medicare Outpatient Allowable Rate]:[WPPA Inc Outpatient Allowable Rate]])</f>
        <v>1.77</v>
      </c>
      <c r="K6560" s="4">
        <f>MAX(Table16[[#This Row],[Blue Cross Outpatient Allowable Rate]:[WPPA Inc Outpatient Allowable Rate]])</f>
        <v>23.407999999999998</v>
      </c>
      <c r="L6560" s="4">
        <f>SUM(Table16[[#This Row],[Price]]*4.42)</f>
        <v>108.9088</v>
      </c>
      <c r="M6560" s="4">
        <v>1.77</v>
      </c>
      <c r="N6560" s="4">
        <f>SUM(Table16[[#This Row],[ChargeID]]*0.76)</f>
        <v>18.726400000000002</v>
      </c>
      <c r="O6560" s="4">
        <f>SUM(Table16[[#This Row],[Price]]*0.95)</f>
        <v>23.407999999999998</v>
      </c>
      <c r="P6560" s="4">
        <f>SUM(Table16[[#This Row],[Price]]*0.8)</f>
        <v>19.712000000000003</v>
      </c>
      <c r="Q6560" s="4">
        <f>SUM(Table16[[#This Row],[Price]]*0.6)</f>
        <v>14.783999999999999</v>
      </c>
    </row>
    <row r="6561" spans="1:17" x14ac:dyDescent="0.25">
      <c r="A6561" t="s">
        <v>333</v>
      </c>
      <c r="B6561">
        <v>255.35</v>
      </c>
      <c r="C6561" t="s">
        <v>4273</v>
      </c>
      <c r="D6561">
        <v>636</v>
      </c>
      <c r="F6561" s="4">
        <v>255.35</v>
      </c>
      <c r="G6561" t="s">
        <v>4274</v>
      </c>
      <c r="J6561" s="4">
        <f>MIN(Table16[[#This Row],[Medicare Outpatient Allowable Rate]:[WPPA Inc Outpatient Allowable Rate]])</f>
        <v>11.35</v>
      </c>
      <c r="K6561" s="4">
        <f>MAX(Table16[[#This Row],[Blue Cross Outpatient Allowable Rate]:[WPPA Inc Outpatient Allowable Rate]])</f>
        <v>242.58249999999998</v>
      </c>
      <c r="L6561" s="4">
        <f>SUM(Table16[[#This Row],[Price]]*4.42)</f>
        <v>1128.6469999999999</v>
      </c>
      <c r="M6561" s="4">
        <v>11.35</v>
      </c>
      <c r="N6561" s="4">
        <f>SUM(Table16[[#This Row],[ChargeID]]*0.76)</f>
        <v>194.066</v>
      </c>
      <c r="O6561" s="4">
        <f>SUM(Table16[[#This Row],[Price]]*0.95)</f>
        <v>242.58249999999998</v>
      </c>
      <c r="P6561" s="4">
        <f>SUM(Table16[[#This Row],[Price]]*0.8)</f>
        <v>204.28</v>
      </c>
      <c r="Q6561" s="4">
        <f>SUM(Table16[[#This Row],[Price]]*0.6)</f>
        <v>153.20999999999998</v>
      </c>
    </row>
    <row r="6562" spans="1:17" x14ac:dyDescent="0.25">
      <c r="A6562" t="s">
        <v>333</v>
      </c>
      <c r="B6562">
        <v>2177.38</v>
      </c>
      <c r="C6562" t="s">
        <v>4275</v>
      </c>
      <c r="D6562">
        <v>636</v>
      </c>
      <c r="F6562" s="4">
        <v>2177.38</v>
      </c>
      <c r="G6562" t="s">
        <v>4274</v>
      </c>
      <c r="J6562" s="4">
        <f>MIN(Table16[[#This Row],[Medicare Outpatient Allowable Rate]:[WPPA Inc Outpatient Allowable Rate]])</f>
        <v>11.35</v>
      </c>
      <c r="K6562" s="4">
        <f>MAX(Table16[[#This Row],[Blue Cross Outpatient Allowable Rate]:[WPPA Inc Outpatient Allowable Rate]])</f>
        <v>2068.511</v>
      </c>
      <c r="L6562" s="4">
        <f>SUM(Table16[[#This Row],[Price]]*4.42)</f>
        <v>9624.0195999999996</v>
      </c>
      <c r="M6562" s="4">
        <v>11.35</v>
      </c>
      <c r="N6562" s="4">
        <f>SUM(Table16[[#This Row],[ChargeID]]*0.76)</f>
        <v>1654.8088</v>
      </c>
      <c r="O6562" s="4">
        <f>SUM(Table16[[#This Row],[Price]]*0.95)</f>
        <v>2068.511</v>
      </c>
      <c r="P6562" s="4">
        <f>SUM(Table16[[#This Row],[Price]]*0.8)</f>
        <v>1741.9040000000002</v>
      </c>
      <c r="Q6562" s="4">
        <f>SUM(Table16[[#This Row],[Price]]*0.6)</f>
        <v>1306.4280000000001</v>
      </c>
    </row>
    <row r="6563" spans="1:17" x14ac:dyDescent="0.25">
      <c r="A6563" t="s">
        <v>333</v>
      </c>
      <c r="B6563">
        <v>8.26</v>
      </c>
      <c r="C6563" t="s">
        <v>4276</v>
      </c>
      <c r="D6563">
        <v>259</v>
      </c>
      <c r="F6563" s="4">
        <v>8.26</v>
      </c>
      <c r="J6563" s="4">
        <f>MIN(Table16[[#This Row],[Medicare Outpatient Allowable Rate]:[WPPA Inc Outpatient Allowable Rate]])</f>
        <v>0</v>
      </c>
      <c r="K6563" s="4">
        <f>MAX(Table16[[#This Row],[Blue Cross Outpatient Allowable Rate]:[WPPA Inc Outpatient Allowable Rate]])</f>
        <v>7.8469999999999995</v>
      </c>
      <c r="L6563" s="4">
        <f>SUM(Table16[[#This Row],[Price]]*4.42)</f>
        <v>36.5092</v>
      </c>
      <c r="M6563" s="4">
        <v>0</v>
      </c>
      <c r="N6563" s="4">
        <f>SUM(Table16[[#This Row],[ChargeID]]*0.76)</f>
        <v>6.2775999999999996</v>
      </c>
      <c r="O6563" s="4">
        <f>SUM(Table16[[#This Row],[Price]]*0.95)</f>
        <v>7.8469999999999995</v>
      </c>
      <c r="P6563" s="4">
        <f>SUM(Table16[[#This Row],[Price]]*0.8)</f>
        <v>6.6080000000000005</v>
      </c>
      <c r="Q6563" s="4">
        <f>SUM(Table16[[#This Row],[Price]]*0.6)</f>
        <v>4.9559999999999995</v>
      </c>
    </row>
    <row r="6564" spans="1:17" x14ac:dyDescent="0.25">
      <c r="A6564" t="s">
        <v>333</v>
      </c>
      <c r="B6564">
        <v>3.99</v>
      </c>
      <c r="C6564" t="s">
        <v>4277</v>
      </c>
      <c r="D6564">
        <v>259</v>
      </c>
      <c r="F6564" s="4">
        <v>3.99</v>
      </c>
      <c r="G6564" t="s">
        <v>4278</v>
      </c>
      <c r="J6564" s="4">
        <f>MIN(Table16[[#This Row],[Medicare Outpatient Allowable Rate]:[WPPA Inc Outpatient Allowable Rate]])</f>
        <v>0.31</v>
      </c>
      <c r="K6564" s="4">
        <f>MAX(Table16[[#This Row],[Blue Cross Outpatient Allowable Rate]:[WPPA Inc Outpatient Allowable Rate]])</f>
        <v>3.7905000000000002</v>
      </c>
      <c r="L6564" s="4">
        <f>SUM(Table16[[#This Row],[Price]]*4.42)</f>
        <v>17.6358</v>
      </c>
      <c r="M6564" s="4">
        <v>0.31</v>
      </c>
      <c r="N6564" s="4">
        <f>SUM(Table16[[#This Row],[ChargeID]]*0.76)</f>
        <v>3.0324</v>
      </c>
      <c r="O6564" s="4">
        <f>SUM(Table16[[#This Row],[Price]]*0.95)</f>
        <v>3.7905000000000002</v>
      </c>
      <c r="P6564" s="4">
        <f>SUM(Table16[[#This Row],[Price]]*0.8)</f>
        <v>3.1920000000000002</v>
      </c>
      <c r="Q6564" s="4">
        <f>SUM(Table16[[#This Row],[Price]]*0.6)</f>
        <v>2.3940000000000001</v>
      </c>
    </row>
    <row r="6565" spans="1:17" x14ac:dyDescent="0.25">
      <c r="A6565" t="s">
        <v>333</v>
      </c>
      <c r="B6565">
        <v>79.41</v>
      </c>
      <c r="C6565" t="s">
        <v>4279</v>
      </c>
      <c r="D6565">
        <v>259</v>
      </c>
      <c r="F6565" s="4">
        <v>79.41</v>
      </c>
      <c r="J6565" s="4">
        <f>MIN(Table16[[#This Row],[Medicare Outpatient Allowable Rate]:[WPPA Inc Outpatient Allowable Rate]])</f>
        <v>0</v>
      </c>
      <c r="K6565" s="4">
        <f>MAX(Table16[[#This Row],[Blue Cross Outpatient Allowable Rate]:[WPPA Inc Outpatient Allowable Rate]])</f>
        <v>75.439499999999995</v>
      </c>
      <c r="L6565" s="4">
        <f>SUM(Table16[[#This Row],[Price]]*4.42)</f>
        <v>350.99219999999997</v>
      </c>
      <c r="M6565" s="4">
        <v>0</v>
      </c>
      <c r="N6565" s="4">
        <f>SUM(Table16[[#This Row],[ChargeID]]*0.76)</f>
        <v>60.351599999999998</v>
      </c>
      <c r="O6565" s="4">
        <f>SUM(Table16[[#This Row],[Price]]*0.95)</f>
        <v>75.439499999999995</v>
      </c>
      <c r="P6565" s="4">
        <f>SUM(Table16[[#This Row],[Price]]*0.8)</f>
        <v>63.527999999999999</v>
      </c>
      <c r="Q6565" s="4">
        <f>SUM(Table16[[#This Row],[Price]]*0.6)</f>
        <v>47.645999999999994</v>
      </c>
    </row>
    <row r="6566" spans="1:17" x14ac:dyDescent="0.25">
      <c r="A6566" t="s">
        <v>333</v>
      </c>
      <c r="B6566">
        <v>240.78</v>
      </c>
      <c r="C6566" t="s">
        <v>4280</v>
      </c>
      <c r="D6566">
        <v>253</v>
      </c>
      <c r="F6566" s="4">
        <v>240.78</v>
      </c>
      <c r="J6566" s="4">
        <f>MIN(Table16[[#This Row],[Medicare Outpatient Allowable Rate]:[WPPA Inc Outpatient Allowable Rate]])</f>
        <v>0</v>
      </c>
      <c r="K6566" s="4">
        <f>MAX(Table16[[#This Row],[Blue Cross Outpatient Allowable Rate]:[WPPA Inc Outpatient Allowable Rate]])</f>
        <v>228.74099999999999</v>
      </c>
      <c r="L6566" s="4">
        <f>SUM(Table16[[#This Row],[Price]]*4.42)</f>
        <v>1064.2475999999999</v>
      </c>
      <c r="M6566" s="4">
        <v>0</v>
      </c>
      <c r="N6566" s="4">
        <f>SUM(Table16[[#This Row],[ChargeID]]*0.76)</f>
        <v>182.99280000000002</v>
      </c>
      <c r="O6566" s="4">
        <f>SUM(Table16[[#This Row],[Price]]*0.95)</f>
        <v>228.74099999999999</v>
      </c>
      <c r="P6566" s="4">
        <f>SUM(Table16[[#This Row],[Price]]*0.8)</f>
        <v>192.62400000000002</v>
      </c>
      <c r="Q6566" s="4">
        <f>SUM(Table16[[#This Row],[Price]]*0.6)</f>
        <v>144.46799999999999</v>
      </c>
    </row>
    <row r="6567" spans="1:17" x14ac:dyDescent="0.25">
      <c r="A6567" t="s">
        <v>333</v>
      </c>
      <c r="B6567">
        <v>16.78</v>
      </c>
      <c r="C6567" t="s">
        <v>4281</v>
      </c>
      <c r="D6567">
        <v>253</v>
      </c>
      <c r="F6567" s="4">
        <v>16.78</v>
      </c>
      <c r="J6567" s="4">
        <f>MIN(Table16[[#This Row],[Medicare Outpatient Allowable Rate]:[WPPA Inc Outpatient Allowable Rate]])</f>
        <v>0</v>
      </c>
      <c r="K6567" s="4">
        <f>MAX(Table16[[#This Row],[Blue Cross Outpatient Allowable Rate]:[WPPA Inc Outpatient Allowable Rate]])</f>
        <v>15.941000000000001</v>
      </c>
      <c r="L6567" s="4">
        <f>SUM(Table16[[#This Row],[Price]]*4.42)</f>
        <v>74.167600000000007</v>
      </c>
      <c r="M6567" s="4">
        <v>0</v>
      </c>
      <c r="N6567" s="4">
        <f>SUM(Table16[[#This Row],[ChargeID]]*0.76)</f>
        <v>12.752800000000001</v>
      </c>
      <c r="O6567" s="4">
        <f>SUM(Table16[[#This Row],[Price]]*0.95)</f>
        <v>15.941000000000001</v>
      </c>
      <c r="P6567" s="4">
        <f>SUM(Table16[[#This Row],[Price]]*0.8)</f>
        <v>13.424000000000001</v>
      </c>
      <c r="Q6567" s="4">
        <f>SUM(Table16[[#This Row],[Price]]*0.6)</f>
        <v>10.068</v>
      </c>
    </row>
    <row r="6568" spans="1:17" x14ac:dyDescent="0.25">
      <c r="A6568" t="s">
        <v>333</v>
      </c>
      <c r="B6568">
        <v>212.28</v>
      </c>
      <c r="C6568" t="s">
        <v>4282</v>
      </c>
      <c r="D6568">
        <v>636</v>
      </c>
      <c r="F6568" s="4">
        <v>212.28</v>
      </c>
      <c r="G6568">
        <v>90746</v>
      </c>
      <c r="J6568" s="4">
        <f>MIN(Table16[[#This Row],[Medicare Outpatient Allowable Rate]:[WPPA Inc Outpatient Allowable Rate]])</f>
        <v>64.760000000000005</v>
      </c>
      <c r="K6568" s="4">
        <f>MAX(Table16[[#This Row],[Blue Cross Outpatient Allowable Rate]:[WPPA Inc Outpatient Allowable Rate]])</f>
        <v>201.666</v>
      </c>
      <c r="L6568" s="4">
        <f>SUM(Table16[[#This Row],[Price]]*4.42)</f>
        <v>938.27760000000001</v>
      </c>
      <c r="M6568" s="4">
        <v>64.760000000000005</v>
      </c>
      <c r="N6568" s="4">
        <f>SUM(Table16[[#This Row],[ChargeID]]*0.76)</f>
        <v>161.33279999999999</v>
      </c>
      <c r="O6568" s="4">
        <f>SUM(Table16[[#This Row],[Price]]*0.95)</f>
        <v>201.666</v>
      </c>
      <c r="P6568" s="4">
        <f>SUM(Table16[[#This Row],[Price]]*0.8)</f>
        <v>169.82400000000001</v>
      </c>
      <c r="Q6568" s="4">
        <f>SUM(Table16[[#This Row],[Price]]*0.6)</f>
        <v>127.36799999999999</v>
      </c>
    </row>
    <row r="6569" spans="1:17" x14ac:dyDescent="0.25">
      <c r="A6569" t="s">
        <v>333</v>
      </c>
      <c r="B6569">
        <v>0</v>
      </c>
      <c r="C6569" t="s">
        <v>4283</v>
      </c>
      <c r="D6569">
        <v>636</v>
      </c>
      <c r="F6569" s="4">
        <v>0</v>
      </c>
      <c r="G6569">
        <v>90744</v>
      </c>
      <c r="J6569" s="4">
        <f>MIN(Table16[[#This Row],[Medicare Outpatient Allowable Rate]:[WPPA Inc Outpatient Allowable Rate]])</f>
        <v>0</v>
      </c>
      <c r="K6569" s="4">
        <f>MAX(Table16[[#This Row],[Blue Cross Outpatient Allowable Rate]:[WPPA Inc Outpatient Allowable Rate]])</f>
        <v>33.69</v>
      </c>
      <c r="L6569" s="4">
        <f>SUM(Table16[[#This Row],[Price]]*4.42)</f>
        <v>0</v>
      </c>
      <c r="M6569" s="4">
        <v>33.69</v>
      </c>
      <c r="N6569" s="4">
        <f>SUM(Table16[[#This Row],[ChargeID]]*0.76)</f>
        <v>0</v>
      </c>
      <c r="O6569" s="4">
        <f>SUM(Table16[[#This Row],[Price]]*0.95)</f>
        <v>0</v>
      </c>
      <c r="P6569" s="4">
        <f>SUM(Table16[[#This Row],[Price]]*0.8)</f>
        <v>0</v>
      </c>
      <c r="Q6569" s="4">
        <f>SUM(Table16[[#This Row],[Price]]*0.6)</f>
        <v>0</v>
      </c>
    </row>
    <row r="6570" spans="1:17" x14ac:dyDescent="0.25">
      <c r="A6570" t="s">
        <v>333</v>
      </c>
      <c r="B6570">
        <v>2.16</v>
      </c>
      <c r="C6570" t="s">
        <v>4284</v>
      </c>
      <c r="D6570">
        <v>259</v>
      </c>
      <c r="F6570" s="4">
        <v>2.16</v>
      </c>
      <c r="J6570" s="4">
        <f>MIN(Table16[[#This Row],[Medicare Outpatient Allowable Rate]:[WPPA Inc Outpatient Allowable Rate]])</f>
        <v>0</v>
      </c>
      <c r="K6570" s="4">
        <f>MAX(Table16[[#This Row],[Blue Cross Outpatient Allowable Rate]:[WPPA Inc Outpatient Allowable Rate]])</f>
        <v>2.052</v>
      </c>
      <c r="L6570" s="4">
        <f>SUM(Table16[[#This Row],[Price]]*4.42)</f>
        <v>9.5472000000000001</v>
      </c>
      <c r="M6570" s="4">
        <v>0</v>
      </c>
      <c r="N6570" s="4">
        <f>SUM(Table16[[#This Row],[ChargeID]]*0.76)</f>
        <v>1.6416000000000002</v>
      </c>
      <c r="O6570" s="4">
        <f>SUM(Table16[[#This Row],[Price]]*0.95)</f>
        <v>2.052</v>
      </c>
      <c r="P6570" s="4">
        <f>SUM(Table16[[#This Row],[Price]]*0.8)</f>
        <v>1.7280000000000002</v>
      </c>
      <c r="Q6570" s="4">
        <f>SUM(Table16[[#This Row],[Price]]*0.6)</f>
        <v>1.296</v>
      </c>
    </row>
    <row r="6571" spans="1:17" x14ac:dyDescent="0.25">
      <c r="A6571" t="s">
        <v>333</v>
      </c>
      <c r="B6571">
        <v>2.25</v>
      </c>
      <c r="C6571" t="s">
        <v>4285</v>
      </c>
      <c r="D6571">
        <v>259</v>
      </c>
      <c r="F6571" s="4">
        <v>2.25</v>
      </c>
      <c r="J6571" s="4">
        <f>MIN(Table16[[#This Row],[Medicare Outpatient Allowable Rate]:[WPPA Inc Outpatient Allowable Rate]])</f>
        <v>0</v>
      </c>
      <c r="K6571" s="4">
        <f>MAX(Table16[[#This Row],[Blue Cross Outpatient Allowable Rate]:[WPPA Inc Outpatient Allowable Rate]])</f>
        <v>2.1374999999999997</v>
      </c>
      <c r="L6571" s="4">
        <f>SUM(Table16[[#This Row],[Price]]*4.42)</f>
        <v>9.9450000000000003</v>
      </c>
      <c r="M6571" s="4">
        <v>0</v>
      </c>
      <c r="N6571" s="4">
        <f>SUM(Table16[[#This Row],[ChargeID]]*0.76)</f>
        <v>1.71</v>
      </c>
      <c r="O6571" s="4">
        <f>SUM(Table16[[#This Row],[Price]]*0.95)</f>
        <v>2.1374999999999997</v>
      </c>
      <c r="P6571" s="4">
        <f>SUM(Table16[[#This Row],[Price]]*0.8)</f>
        <v>1.8</v>
      </c>
      <c r="Q6571" s="4">
        <f>SUM(Table16[[#This Row],[Price]]*0.6)</f>
        <v>1.3499999999999999</v>
      </c>
    </row>
    <row r="6572" spans="1:17" x14ac:dyDescent="0.25">
      <c r="A6572" t="s">
        <v>333</v>
      </c>
      <c r="B6572">
        <v>2649.11</v>
      </c>
      <c r="C6572" t="s">
        <v>4286</v>
      </c>
      <c r="D6572">
        <v>636</v>
      </c>
      <c r="F6572" s="4">
        <v>2649.11</v>
      </c>
      <c r="G6572" t="s">
        <v>4287</v>
      </c>
      <c r="J6572" s="4">
        <f>MIN(Table16[[#This Row],[Medicare Outpatient Allowable Rate]:[WPPA Inc Outpatient Allowable Rate]])</f>
        <v>1589.4660000000001</v>
      </c>
      <c r="K6572" s="4">
        <f>MAX(Table16[[#This Row],[Blue Cross Outpatient Allowable Rate]:[WPPA Inc Outpatient Allowable Rate]])</f>
        <v>3167.63</v>
      </c>
      <c r="L6572" s="4">
        <f>SUM(Table16[[#This Row],[Price]]*4.42)</f>
        <v>11709.066200000001</v>
      </c>
      <c r="M6572" s="4">
        <v>3167.63</v>
      </c>
      <c r="N6572" s="4">
        <f>SUM(Table16[[#This Row],[ChargeID]]*0.76)</f>
        <v>2013.3236000000002</v>
      </c>
      <c r="O6572" s="4">
        <f>SUM(Table16[[#This Row],[Price]]*0.95)</f>
        <v>2516.6545000000001</v>
      </c>
      <c r="P6572" s="4">
        <f>SUM(Table16[[#This Row],[Price]]*0.8)</f>
        <v>2119.288</v>
      </c>
      <c r="Q6572" s="4">
        <f>SUM(Table16[[#This Row],[Price]]*0.6)</f>
        <v>1589.4660000000001</v>
      </c>
    </row>
    <row r="6573" spans="1:17" x14ac:dyDescent="0.25">
      <c r="A6573" t="s">
        <v>333</v>
      </c>
      <c r="B6573">
        <v>3.39</v>
      </c>
      <c r="C6573" t="s">
        <v>4288</v>
      </c>
      <c r="D6573">
        <v>259</v>
      </c>
      <c r="F6573" s="4">
        <v>3.39</v>
      </c>
      <c r="J6573" s="4">
        <f>MIN(Table16[[#This Row],[Medicare Outpatient Allowable Rate]:[WPPA Inc Outpatient Allowable Rate]])</f>
        <v>0</v>
      </c>
      <c r="K6573" s="4">
        <f>MAX(Table16[[#This Row],[Blue Cross Outpatient Allowable Rate]:[WPPA Inc Outpatient Allowable Rate]])</f>
        <v>3.2204999999999999</v>
      </c>
      <c r="L6573" s="4">
        <f>SUM(Table16[[#This Row],[Price]]*4.42)</f>
        <v>14.9838</v>
      </c>
      <c r="M6573" s="4">
        <v>0</v>
      </c>
      <c r="N6573" s="4">
        <f>SUM(Table16[[#This Row],[ChargeID]]*0.76)</f>
        <v>2.5764</v>
      </c>
      <c r="O6573" s="4">
        <f>SUM(Table16[[#This Row],[Price]]*0.95)</f>
        <v>3.2204999999999999</v>
      </c>
      <c r="P6573" s="4">
        <f>SUM(Table16[[#This Row],[Price]]*0.8)</f>
        <v>2.7120000000000002</v>
      </c>
      <c r="Q6573" s="4">
        <f>SUM(Table16[[#This Row],[Price]]*0.6)</f>
        <v>2.0339999999999998</v>
      </c>
    </row>
    <row r="6574" spans="1:17" x14ac:dyDescent="0.25">
      <c r="A6574" t="s">
        <v>333</v>
      </c>
      <c r="B6574">
        <v>4.3</v>
      </c>
      <c r="C6574" t="s">
        <v>4289</v>
      </c>
      <c r="D6574">
        <v>259</v>
      </c>
      <c r="F6574" s="4">
        <v>4.3</v>
      </c>
      <c r="J6574" s="4">
        <f>MIN(Table16[[#This Row],[Medicare Outpatient Allowable Rate]:[WPPA Inc Outpatient Allowable Rate]])</f>
        <v>0</v>
      </c>
      <c r="K6574" s="4">
        <f>MAX(Table16[[#This Row],[Blue Cross Outpatient Allowable Rate]:[WPPA Inc Outpatient Allowable Rate]])</f>
        <v>4.085</v>
      </c>
      <c r="L6574" s="4">
        <f>SUM(Table16[[#This Row],[Price]]*4.42)</f>
        <v>19.006</v>
      </c>
      <c r="M6574" s="4">
        <v>0</v>
      </c>
      <c r="N6574" s="4">
        <f>SUM(Table16[[#This Row],[ChargeID]]*0.76)</f>
        <v>3.2679999999999998</v>
      </c>
      <c r="O6574" s="4">
        <f>SUM(Table16[[#This Row],[Price]]*0.95)</f>
        <v>4.085</v>
      </c>
      <c r="P6574" s="4">
        <f>SUM(Table16[[#This Row],[Price]]*0.8)</f>
        <v>3.44</v>
      </c>
      <c r="Q6574" s="4">
        <f>SUM(Table16[[#This Row],[Price]]*0.6)</f>
        <v>2.5799999999999996</v>
      </c>
    </row>
    <row r="6575" spans="1:17" x14ac:dyDescent="0.25">
      <c r="A6575" t="s">
        <v>333</v>
      </c>
      <c r="B6575">
        <v>0</v>
      </c>
      <c r="C6575" t="s">
        <v>4290</v>
      </c>
      <c r="D6575">
        <v>259</v>
      </c>
      <c r="F6575" s="4">
        <v>0</v>
      </c>
      <c r="J6575" s="4">
        <f>MIN(Table16[[#This Row],[Medicare Outpatient Allowable Rate]:[WPPA Inc Outpatient Allowable Rate]])</f>
        <v>0</v>
      </c>
      <c r="K6575" s="4">
        <f>MAX(Table16[[#This Row],[Blue Cross Outpatient Allowable Rate]:[WPPA Inc Outpatient Allowable Rate]])</f>
        <v>0</v>
      </c>
      <c r="L6575" s="4">
        <f>SUM(Table16[[#This Row],[Price]]*4.42)</f>
        <v>0</v>
      </c>
      <c r="M6575" s="4">
        <v>0</v>
      </c>
      <c r="N6575" s="4">
        <f>SUM(Table16[[#This Row],[ChargeID]]*0.76)</f>
        <v>0</v>
      </c>
      <c r="O6575" s="4">
        <f>SUM(Table16[[#This Row],[Price]]*0.95)</f>
        <v>0</v>
      </c>
      <c r="P6575" s="4">
        <f>SUM(Table16[[#This Row],[Price]]*0.8)</f>
        <v>0</v>
      </c>
      <c r="Q6575" s="4">
        <f>SUM(Table16[[#This Row],[Price]]*0.6)</f>
        <v>0</v>
      </c>
    </row>
    <row r="6576" spans="1:17" x14ac:dyDescent="0.25">
      <c r="A6576" t="s">
        <v>333</v>
      </c>
      <c r="B6576">
        <v>137.85</v>
      </c>
      <c r="C6576" t="s">
        <v>4291</v>
      </c>
      <c r="D6576">
        <v>636</v>
      </c>
      <c r="F6576" s="4">
        <v>137.85</v>
      </c>
      <c r="G6576" t="s">
        <v>4292</v>
      </c>
      <c r="J6576" s="4">
        <f>MIN(Table16[[#This Row],[Medicare Outpatient Allowable Rate]:[WPPA Inc Outpatient Allowable Rate]])</f>
        <v>1.5</v>
      </c>
      <c r="K6576" s="4">
        <f>MAX(Table16[[#This Row],[Blue Cross Outpatient Allowable Rate]:[WPPA Inc Outpatient Allowable Rate]])</f>
        <v>130.95749999999998</v>
      </c>
      <c r="L6576" s="4">
        <f>SUM(Table16[[#This Row],[Price]]*4.42)</f>
        <v>609.29699999999991</v>
      </c>
      <c r="M6576" s="4">
        <v>1.5</v>
      </c>
      <c r="N6576" s="4">
        <f>SUM(Table16[[#This Row],[ChargeID]]*0.76)</f>
        <v>104.76599999999999</v>
      </c>
      <c r="O6576" s="4">
        <f>SUM(Table16[[#This Row],[Price]]*0.95)</f>
        <v>130.95749999999998</v>
      </c>
      <c r="P6576" s="4">
        <f>SUM(Table16[[#This Row],[Price]]*0.8)</f>
        <v>110.28</v>
      </c>
      <c r="Q6576" s="4">
        <f>SUM(Table16[[#This Row],[Price]]*0.6)</f>
        <v>82.71</v>
      </c>
    </row>
    <row r="6577" spans="1:17" x14ac:dyDescent="0.25">
      <c r="A6577" t="s">
        <v>333</v>
      </c>
      <c r="B6577">
        <v>25.06</v>
      </c>
      <c r="C6577" t="s">
        <v>4293</v>
      </c>
      <c r="D6577">
        <v>636</v>
      </c>
      <c r="F6577" s="4">
        <v>25.06</v>
      </c>
      <c r="G6577" t="s">
        <v>4292</v>
      </c>
      <c r="J6577" s="4">
        <f>MIN(Table16[[#This Row],[Medicare Outpatient Allowable Rate]:[WPPA Inc Outpatient Allowable Rate]])</f>
        <v>1.5</v>
      </c>
      <c r="K6577" s="4">
        <f>MAX(Table16[[#This Row],[Blue Cross Outpatient Allowable Rate]:[WPPA Inc Outpatient Allowable Rate]])</f>
        <v>23.806999999999999</v>
      </c>
      <c r="L6577" s="4">
        <f>SUM(Table16[[#This Row],[Price]]*4.42)</f>
        <v>110.76519999999999</v>
      </c>
      <c r="M6577" s="4">
        <v>1.5</v>
      </c>
      <c r="N6577" s="4">
        <f>SUM(Table16[[#This Row],[ChargeID]]*0.76)</f>
        <v>19.0456</v>
      </c>
      <c r="O6577" s="4">
        <f>SUM(Table16[[#This Row],[Price]]*0.95)</f>
        <v>23.806999999999999</v>
      </c>
      <c r="P6577" s="4">
        <f>SUM(Table16[[#This Row],[Price]]*0.8)</f>
        <v>20.048000000000002</v>
      </c>
      <c r="Q6577" s="4">
        <f>SUM(Table16[[#This Row],[Price]]*0.6)</f>
        <v>15.035999999999998</v>
      </c>
    </row>
    <row r="6578" spans="1:17" x14ac:dyDescent="0.25">
      <c r="A6578" t="s">
        <v>333</v>
      </c>
      <c r="B6578">
        <v>0</v>
      </c>
      <c r="C6578" t="s">
        <v>4294</v>
      </c>
      <c r="D6578">
        <v>636</v>
      </c>
      <c r="F6578" s="4">
        <v>0</v>
      </c>
      <c r="G6578" t="s">
        <v>4292</v>
      </c>
      <c r="J6578" s="4">
        <f>MIN(Table16[[#This Row],[Medicare Outpatient Allowable Rate]:[WPPA Inc Outpatient Allowable Rate]])</f>
        <v>0</v>
      </c>
      <c r="K6578" s="4">
        <f>MAX(Table16[[#This Row],[Blue Cross Outpatient Allowable Rate]:[WPPA Inc Outpatient Allowable Rate]])</f>
        <v>1.5</v>
      </c>
      <c r="L6578" s="4">
        <f>SUM(Table16[[#This Row],[Price]]*4.42)</f>
        <v>0</v>
      </c>
      <c r="M6578" s="4">
        <v>1.5</v>
      </c>
      <c r="N6578" s="4">
        <f>SUM(Table16[[#This Row],[ChargeID]]*0.76)</f>
        <v>0</v>
      </c>
      <c r="O6578" s="4">
        <f>SUM(Table16[[#This Row],[Price]]*0.95)</f>
        <v>0</v>
      </c>
      <c r="P6578" s="4">
        <f>SUM(Table16[[#This Row],[Price]]*0.8)</f>
        <v>0</v>
      </c>
      <c r="Q6578" s="4">
        <f>SUM(Table16[[#This Row],[Price]]*0.6)</f>
        <v>0</v>
      </c>
    </row>
    <row r="6579" spans="1:17" x14ac:dyDescent="0.25">
      <c r="A6579" t="s">
        <v>333</v>
      </c>
      <c r="B6579">
        <v>3.42</v>
      </c>
      <c r="C6579" t="s">
        <v>4295</v>
      </c>
      <c r="D6579">
        <v>636</v>
      </c>
      <c r="F6579" s="4">
        <v>3.42</v>
      </c>
      <c r="G6579" t="s">
        <v>4292</v>
      </c>
      <c r="J6579" s="4">
        <f>MIN(Table16[[#This Row],[Medicare Outpatient Allowable Rate]:[WPPA Inc Outpatient Allowable Rate]])</f>
        <v>1.5</v>
      </c>
      <c r="K6579" s="4">
        <f>MAX(Table16[[#This Row],[Blue Cross Outpatient Allowable Rate]:[WPPA Inc Outpatient Allowable Rate]])</f>
        <v>3.2489999999999997</v>
      </c>
      <c r="L6579" s="4">
        <f>SUM(Table16[[#This Row],[Price]]*4.42)</f>
        <v>15.116399999999999</v>
      </c>
      <c r="M6579" s="4">
        <v>1.5</v>
      </c>
      <c r="N6579" s="4">
        <f>SUM(Table16[[#This Row],[ChargeID]]*0.76)</f>
        <v>2.5992000000000002</v>
      </c>
      <c r="O6579" s="4">
        <f>SUM(Table16[[#This Row],[Price]]*0.95)</f>
        <v>3.2489999999999997</v>
      </c>
      <c r="P6579" s="4">
        <f>SUM(Table16[[#This Row],[Price]]*0.8)</f>
        <v>2.7360000000000002</v>
      </c>
      <c r="Q6579" s="4">
        <f>SUM(Table16[[#This Row],[Price]]*0.6)</f>
        <v>2.052</v>
      </c>
    </row>
    <row r="6580" spans="1:17" x14ac:dyDescent="0.25">
      <c r="A6580" t="s">
        <v>333</v>
      </c>
      <c r="B6580">
        <v>24.38</v>
      </c>
      <c r="C6580" t="s">
        <v>4296</v>
      </c>
      <c r="D6580">
        <v>250</v>
      </c>
      <c r="F6580" s="4">
        <v>24.38</v>
      </c>
      <c r="J6580" s="4">
        <f>MIN(Table16[[#This Row],[Medicare Outpatient Allowable Rate]:[WPPA Inc Outpatient Allowable Rate]])</f>
        <v>0</v>
      </c>
      <c r="K6580" s="4">
        <f>MAX(Table16[[#This Row],[Blue Cross Outpatient Allowable Rate]:[WPPA Inc Outpatient Allowable Rate]])</f>
        <v>23.160999999999998</v>
      </c>
      <c r="L6580" s="4">
        <f>SUM(Table16[[#This Row],[Price]]*4.42)</f>
        <v>107.75959999999999</v>
      </c>
      <c r="M6580" s="4">
        <v>0</v>
      </c>
      <c r="N6580" s="4">
        <f>SUM(Table16[[#This Row],[ChargeID]]*0.76)</f>
        <v>18.5288</v>
      </c>
      <c r="O6580" s="4">
        <f>SUM(Table16[[#This Row],[Price]]*0.95)</f>
        <v>23.160999999999998</v>
      </c>
      <c r="P6580" s="4">
        <f>SUM(Table16[[#This Row],[Price]]*0.8)</f>
        <v>19.504000000000001</v>
      </c>
      <c r="Q6580" s="4">
        <f>SUM(Table16[[#This Row],[Price]]*0.6)</f>
        <v>14.627999999999998</v>
      </c>
    </row>
    <row r="6581" spans="1:17" x14ac:dyDescent="0.25">
      <c r="A6581" t="s">
        <v>333</v>
      </c>
      <c r="B6581">
        <v>2.71</v>
      </c>
      <c r="C6581" t="s">
        <v>4297</v>
      </c>
      <c r="D6581">
        <v>259</v>
      </c>
      <c r="F6581" s="4">
        <v>2.71</v>
      </c>
      <c r="J6581" s="4">
        <f>MIN(Table16[[#This Row],[Medicare Outpatient Allowable Rate]:[WPPA Inc Outpatient Allowable Rate]])</f>
        <v>0</v>
      </c>
      <c r="K6581" s="4">
        <f>MAX(Table16[[#This Row],[Blue Cross Outpatient Allowable Rate]:[WPPA Inc Outpatient Allowable Rate]])</f>
        <v>2.5745</v>
      </c>
      <c r="L6581" s="4">
        <f>SUM(Table16[[#This Row],[Price]]*4.42)</f>
        <v>11.978199999999999</v>
      </c>
      <c r="M6581" s="4">
        <v>0</v>
      </c>
      <c r="N6581" s="4">
        <f>SUM(Table16[[#This Row],[ChargeID]]*0.76)</f>
        <v>2.0596000000000001</v>
      </c>
      <c r="O6581" s="4">
        <f>SUM(Table16[[#This Row],[Price]]*0.95)</f>
        <v>2.5745</v>
      </c>
      <c r="P6581" s="4">
        <f>SUM(Table16[[#This Row],[Price]]*0.8)</f>
        <v>2.1680000000000001</v>
      </c>
      <c r="Q6581" s="4">
        <f>SUM(Table16[[#This Row],[Price]]*0.6)</f>
        <v>1.6259999999999999</v>
      </c>
    </row>
    <row r="6582" spans="1:17" x14ac:dyDescent="0.25">
      <c r="A6582" t="s">
        <v>333</v>
      </c>
      <c r="B6582">
        <v>3.97</v>
      </c>
      <c r="C6582" t="s">
        <v>4298</v>
      </c>
      <c r="D6582">
        <v>259</v>
      </c>
      <c r="F6582" s="4">
        <v>3.97</v>
      </c>
      <c r="J6582" s="4">
        <f>MIN(Table16[[#This Row],[Medicare Outpatient Allowable Rate]:[WPPA Inc Outpatient Allowable Rate]])</f>
        <v>0</v>
      </c>
      <c r="K6582" s="4">
        <f>MAX(Table16[[#This Row],[Blue Cross Outpatient Allowable Rate]:[WPPA Inc Outpatient Allowable Rate]])</f>
        <v>3.7715000000000001</v>
      </c>
      <c r="L6582" s="4">
        <f>SUM(Table16[[#This Row],[Price]]*4.42)</f>
        <v>17.5474</v>
      </c>
      <c r="M6582" s="4">
        <v>0</v>
      </c>
      <c r="N6582" s="4">
        <f>SUM(Table16[[#This Row],[ChargeID]]*0.76)</f>
        <v>3.0172000000000003</v>
      </c>
      <c r="O6582" s="4">
        <f>SUM(Table16[[#This Row],[Price]]*0.95)</f>
        <v>3.7715000000000001</v>
      </c>
      <c r="P6582" s="4">
        <f>SUM(Table16[[#This Row],[Price]]*0.8)</f>
        <v>3.1760000000000002</v>
      </c>
      <c r="Q6582" s="4">
        <f>SUM(Table16[[#This Row],[Price]]*0.6)</f>
        <v>2.3820000000000001</v>
      </c>
    </row>
    <row r="6583" spans="1:17" x14ac:dyDescent="0.25">
      <c r="A6583" t="s">
        <v>333</v>
      </c>
      <c r="B6583">
        <v>18.100000000000001</v>
      </c>
      <c r="C6583" t="s">
        <v>4299</v>
      </c>
      <c r="D6583">
        <v>259</v>
      </c>
      <c r="F6583" s="4">
        <v>18.100000000000001</v>
      </c>
      <c r="J6583" s="4">
        <f>MIN(Table16[[#This Row],[Medicare Outpatient Allowable Rate]:[WPPA Inc Outpatient Allowable Rate]])</f>
        <v>0</v>
      </c>
      <c r="K6583" s="4">
        <f>MAX(Table16[[#This Row],[Blue Cross Outpatient Allowable Rate]:[WPPA Inc Outpatient Allowable Rate]])</f>
        <v>17.195</v>
      </c>
      <c r="L6583" s="4">
        <f>SUM(Table16[[#This Row],[Price]]*4.42)</f>
        <v>80.00200000000001</v>
      </c>
      <c r="M6583" s="4">
        <v>0</v>
      </c>
      <c r="N6583" s="4">
        <f>SUM(Table16[[#This Row],[ChargeID]]*0.76)</f>
        <v>13.756000000000002</v>
      </c>
      <c r="O6583" s="4">
        <f>SUM(Table16[[#This Row],[Price]]*0.95)</f>
        <v>17.195</v>
      </c>
      <c r="P6583" s="4">
        <f>SUM(Table16[[#This Row],[Price]]*0.8)</f>
        <v>14.480000000000002</v>
      </c>
      <c r="Q6583" s="4">
        <f>SUM(Table16[[#This Row],[Price]]*0.6)</f>
        <v>10.860000000000001</v>
      </c>
    </row>
    <row r="6584" spans="1:17" x14ac:dyDescent="0.25">
      <c r="A6584" t="s">
        <v>333</v>
      </c>
      <c r="B6584">
        <v>3284.72</v>
      </c>
      <c r="C6584" t="s">
        <v>4300</v>
      </c>
      <c r="D6584">
        <v>636</v>
      </c>
      <c r="F6584" s="4">
        <v>3284.72</v>
      </c>
      <c r="G6584" t="s">
        <v>4301</v>
      </c>
      <c r="J6584" s="4">
        <f>MIN(Table16[[#This Row],[Medicare Outpatient Allowable Rate]:[WPPA Inc Outpatient Allowable Rate]])</f>
        <v>1970.8319999999999</v>
      </c>
      <c r="K6584" s="4">
        <f>MAX(Table16[[#This Row],[Blue Cross Outpatient Allowable Rate]:[WPPA Inc Outpatient Allowable Rate]])</f>
        <v>3578.44</v>
      </c>
      <c r="L6584" s="4">
        <f>SUM(Table16[[#This Row],[Price]]*4.42)</f>
        <v>14518.462399999999</v>
      </c>
      <c r="M6584" s="4">
        <v>3578.44</v>
      </c>
      <c r="N6584" s="4">
        <f>SUM(Table16[[#This Row],[ChargeID]]*0.76)</f>
        <v>2496.3871999999997</v>
      </c>
      <c r="O6584" s="4">
        <f>SUM(Table16[[#This Row],[Price]]*0.95)</f>
        <v>3120.4839999999995</v>
      </c>
      <c r="P6584" s="4">
        <f>SUM(Table16[[#This Row],[Price]]*0.8)</f>
        <v>2627.7759999999998</v>
      </c>
      <c r="Q6584" s="4">
        <f>SUM(Table16[[#This Row],[Price]]*0.6)</f>
        <v>1970.8319999999999</v>
      </c>
    </row>
    <row r="6585" spans="1:17" x14ac:dyDescent="0.25">
      <c r="A6585" t="s">
        <v>333</v>
      </c>
      <c r="B6585">
        <v>26.29</v>
      </c>
      <c r="C6585" t="s">
        <v>4302</v>
      </c>
      <c r="D6585">
        <v>250</v>
      </c>
      <c r="F6585" s="4">
        <v>26.29</v>
      </c>
      <c r="J6585" s="4">
        <f>MIN(Table16[[#This Row],[Medicare Outpatient Allowable Rate]:[WPPA Inc Outpatient Allowable Rate]])</f>
        <v>0</v>
      </c>
      <c r="K6585" s="4">
        <f>MAX(Table16[[#This Row],[Blue Cross Outpatient Allowable Rate]:[WPPA Inc Outpatient Allowable Rate]])</f>
        <v>24.975499999999997</v>
      </c>
      <c r="L6585" s="4">
        <f>SUM(Table16[[#This Row],[Price]]*4.42)</f>
        <v>116.20179999999999</v>
      </c>
      <c r="M6585" s="4">
        <v>0</v>
      </c>
      <c r="N6585" s="4">
        <f>SUM(Table16[[#This Row],[ChargeID]]*0.76)</f>
        <v>19.980399999999999</v>
      </c>
      <c r="O6585" s="4">
        <f>SUM(Table16[[#This Row],[Price]]*0.95)</f>
        <v>24.975499999999997</v>
      </c>
      <c r="P6585" s="4">
        <f>SUM(Table16[[#This Row],[Price]]*0.8)</f>
        <v>21.032</v>
      </c>
      <c r="Q6585" s="4">
        <f>SUM(Table16[[#This Row],[Price]]*0.6)</f>
        <v>15.773999999999999</v>
      </c>
    </row>
    <row r="6586" spans="1:17" x14ac:dyDescent="0.25">
      <c r="A6586" t="s">
        <v>333</v>
      </c>
      <c r="B6586">
        <v>48.6</v>
      </c>
      <c r="C6586" t="s">
        <v>4303</v>
      </c>
      <c r="D6586">
        <v>250</v>
      </c>
      <c r="F6586" s="4">
        <v>48.6</v>
      </c>
      <c r="J6586" s="4">
        <f>MIN(Table16[[#This Row],[Medicare Outpatient Allowable Rate]:[WPPA Inc Outpatient Allowable Rate]])</f>
        <v>0</v>
      </c>
      <c r="K6586" s="4">
        <f>MAX(Table16[[#This Row],[Blue Cross Outpatient Allowable Rate]:[WPPA Inc Outpatient Allowable Rate]])</f>
        <v>46.17</v>
      </c>
      <c r="L6586" s="4">
        <f>SUM(Table16[[#This Row],[Price]]*4.42)</f>
        <v>214.81200000000001</v>
      </c>
      <c r="M6586" s="4">
        <v>0</v>
      </c>
      <c r="N6586" s="4">
        <f>SUM(Table16[[#This Row],[ChargeID]]*0.76)</f>
        <v>36.936</v>
      </c>
      <c r="O6586" s="4">
        <f>SUM(Table16[[#This Row],[Price]]*0.95)</f>
        <v>46.17</v>
      </c>
      <c r="P6586" s="4">
        <f>SUM(Table16[[#This Row],[Price]]*0.8)</f>
        <v>38.880000000000003</v>
      </c>
      <c r="Q6586" s="4">
        <f>SUM(Table16[[#This Row],[Price]]*0.6)</f>
        <v>29.16</v>
      </c>
    </row>
    <row r="6587" spans="1:17" x14ac:dyDescent="0.25">
      <c r="A6587" t="s">
        <v>333</v>
      </c>
      <c r="B6587">
        <v>13.03</v>
      </c>
      <c r="C6587" t="s">
        <v>4304</v>
      </c>
      <c r="D6587">
        <v>250</v>
      </c>
      <c r="F6587" s="4">
        <v>13.03</v>
      </c>
      <c r="J6587" s="4">
        <f>MIN(Table16[[#This Row],[Medicare Outpatient Allowable Rate]:[WPPA Inc Outpatient Allowable Rate]])</f>
        <v>0</v>
      </c>
      <c r="K6587" s="4">
        <f>MAX(Table16[[#This Row],[Blue Cross Outpatient Allowable Rate]:[WPPA Inc Outpatient Allowable Rate]])</f>
        <v>12.378499999999999</v>
      </c>
      <c r="L6587" s="4">
        <f>SUM(Table16[[#This Row],[Price]]*4.42)</f>
        <v>57.592599999999997</v>
      </c>
      <c r="M6587" s="4">
        <v>0</v>
      </c>
      <c r="N6587" s="4">
        <f>SUM(Table16[[#This Row],[ChargeID]]*0.76)</f>
        <v>9.9027999999999992</v>
      </c>
      <c r="O6587" s="4">
        <f>SUM(Table16[[#This Row],[Price]]*0.95)</f>
        <v>12.378499999999999</v>
      </c>
      <c r="P6587" s="4">
        <f>SUM(Table16[[#This Row],[Price]]*0.8)</f>
        <v>10.423999999999999</v>
      </c>
      <c r="Q6587" s="4">
        <f>SUM(Table16[[#This Row],[Price]]*0.6)</f>
        <v>7.8179999999999996</v>
      </c>
    </row>
    <row r="6588" spans="1:17" x14ac:dyDescent="0.25">
      <c r="A6588" t="s">
        <v>333</v>
      </c>
      <c r="B6588">
        <v>22.69</v>
      </c>
      <c r="C6588" t="s">
        <v>4305</v>
      </c>
      <c r="D6588">
        <v>636</v>
      </c>
      <c r="F6588" s="4">
        <v>22.69</v>
      </c>
      <c r="G6588" t="s">
        <v>4306</v>
      </c>
      <c r="J6588" s="4">
        <f>MIN(Table16[[#This Row],[Medicare Outpatient Allowable Rate]:[WPPA Inc Outpatient Allowable Rate]])</f>
        <v>13.614000000000001</v>
      </c>
      <c r="K6588" s="4">
        <f>MAX(Table16[[#This Row],[Blue Cross Outpatient Allowable Rate]:[WPPA Inc Outpatient Allowable Rate]])</f>
        <v>21.555499999999999</v>
      </c>
      <c r="L6588" s="4">
        <f>SUM(Table16[[#This Row],[Price]]*4.42)</f>
        <v>100.2898</v>
      </c>
      <c r="M6588" s="4">
        <v>18.25</v>
      </c>
      <c r="N6588" s="4">
        <f>SUM(Table16[[#This Row],[ChargeID]]*0.76)</f>
        <v>17.244400000000002</v>
      </c>
      <c r="O6588" s="4">
        <f>SUM(Table16[[#This Row],[Price]]*0.95)</f>
        <v>21.555499999999999</v>
      </c>
      <c r="P6588" s="4">
        <f>SUM(Table16[[#This Row],[Price]]*0.8)</f>
        <v>18.152000000000001</v>
      </c>
      <c r="Q6588" s="4">
        <f>SUM(Table16[[#This Row],[Price]]*0.6)</f>
        <v>13.614000000000001</v>
      </c>
    </row>
    <row r="6589" spans="1:17" x14ac:dyDescent="0.25">
      <c r="A6589" t="s">
        <v>333</v>
      </c>
      <c r="B6589">
        <v>35.049999999999997</v>
      </c>
      <c r="C6589" t="s">
        <v>4307</v>
      </c>
      <c r="D6589">
        <v>636</v>
      </c>
      <c r="F6589" s="4">
        <v>35.049999999999997</v>
      </c>
      <c r="G6589" t="s">
        <v>4308</v>
      </c>
      <c r="J6589" s="4">
        <f>MIN(Table16[[#This Row],[Medicare Outpatient Allowable Rate]:[WPPA Inc Outpatient Allowable Rate]])</f>
        <v>7.45</v>
      </c>
      <c r="K6589" s="4">
        <f>MAX(Table16[[#This Row],[Blue Cross Outpatient Allowable Rate]:[WPPA Inc Outpatient Allowable Rate]])</f>
        <v>33.297499999999992</v>
      </c>
      <c r="L6589" s="4">
        <f>SUM(Table16[[#This Row],[Price]]*4.42)</f>
        <v>154.92099999999999</v>
      </c>
      <c r="M6589" s="4">
        <v>7.45</v>
      </c>
      <c r="N6589" s="4">
        <f>SUM(Table16[[#This Row],[ChargeID]]*0.76)</f>
        <v>26.637999999999998</v>
      </c>
      <c r="O6589" s="4">
        <f>SUM(Table16[[#This Row],[Price]]*0.95)</f>
        <v>33.297499999999992</v>
      </c>
      <c r="P6589" s="4">
        <f>SUM(Table16[[#This Row],[Price]]*0.8)</f>
        <v>28.04</v>
      </c>
      <c r="Q6589" s="4">
        <f>SUM(Table16[[#This Row],[Price]]*0.6)</f>
        <v>21.029999999999998</v>
      </c>
    </row>
    <row r="6590" spans="1:17" x14ac:dyDescent="0.25">
      <c r="A6590" t="s">
        <v>333</v>
      </c>
      <c r="B6590">
        <v>52.03</v>
      </c>
      <c r="C6590" t="s">
        <v>4309</v>
      </c>
      <c r="D6590">
        <v>636</v>
      </c>
      <c r="F6590" s="4">
        <v>52.03</v>
      </c>
      <c r="G6590" t="s">
        <v>4308</v>
      </c>
      <c r="J6590" s="4">
        <f>MIN(Table16[[#This Row],[Medicare Outpatient Allowable Rate]:[WPPA Inc Outpatient Allowable Rate]])</f>
        <v>7.45</v>
      </c>
      <c r="K6590" s="4">
        <f>MAX(Table16[[#This Row],[Blue Cross Outpatient Allowable Rate]:[WPPA Inc Outpatient Allowable Rate]])</f>
        <v>49.4285</v>
      </c>
      <c r="L6590" s="4">
        <f>SUM(Table16[[#This Row],[Price]]*4.42)</f>
        <v>229.9726</v>
      </c>
      <c r="M6590" s="4">
        <v>7.45</v>
      </c>
      <c r="N6590" s="4">
        <f>SUM(Table16[[#This Row],[ChargeID]]*0.76)</f>
        <v>39.5428</v>
      </c>
      <c r="O6590" s="4">
        <f>SUM(Table16[[#This Row],[Price]]*0.95)</f>
        <v>49.4285</v>
      </c>
      <c r="P6590" s="4">
        <f>SUM(Table16[[#This Row],[Price]]*0.8)</f>
        <v>41.624000000000002</v>
      </c>
      <c r="Q6590" s="4">
        <f>SUM(Table16[[#This Row],[Price]]*0.6)</f>
        <v>31.218</v>
      </c>
    </row>
    <row r="6591" spans="1:17" x14ac:dyDescent="0.25">
      <c r="A6591" t="s">
        <v>333</v>
      </c>
      <c r="B6591">
        <v>20.8</v>
      </c>
      <c r="C6591" t="s">
        <v>4310</v>
      </c>
      <c r="D6591">
        <v>636</v>
      </c>
      <c r="F6591" s="4">
        <v>20.8</v>
      </c>
      <c r="G6591" t="s">
        <v>4311</v>
      </c>
      <c r="J6591" s="4">
        <f>MIN(Table16[[#This Row],[Medicare Outpatient Allowable Rate]:[WPPA Inc Outpatient Allowable Rate]])</f>
        <v>3.71</v>
      </c>
      <c r="K6591" s="4">
        <f>MAX(Table16[[#This Row],[Blue Cross Outpatient Allowable Rate]:[WPPA Inc Outpatient Allowable Rate]])</f>
        <v>19.759999999999998</v>
      </c>
      <c r="L6591" s="4">
        <f>SUM(Table16[[#This Row],[Price]]*4.42)</f>
        <v>91.936000000000007</v>
      </c>
      <c r="M6591" s="4">
        <v>3.71</v>
      </c>
      <c r="N6591" s="4">
        <f>SUM(Table16[[#This Row],[ChargeID]]*0.76)</f>
        <v>15.808000000000002</v>
      </c>
      <c r="O6591" s="4">
        <f>SUM(Table16[[#This Row],[Price]]*0.95)</f>
        <v>19.759999999999998</v>
      </c>
      <c r="P6591" s="4">
        <f>SUM(Table16[[#This Row],[Price]]*0.8)</f>
        <v>16.64</v>
      </c>
      <c r="Q6591" s="4">
        <f>SUM(Table16[[#This Row],[Price]]*0.6)</f>
        <v>12.48</v>
      </c>
    </row>
    <row r="6592" spans="1:17" x14ac:dyDescent="0.25">
      <c r="A6592" t="s">
        <v>333</v>
      </c>
      <c r="B6592">
        <v>2.62</v>
      </c>
      <c r="C6592" t="s">
        <v>4312</v>
      </c>
      <c r="D6592">
        <v>259</v>
      </c>
      <c r="F6592" s="4">
        <v>2.62</v>
      </c>
      <c r="J6592" s="4">
        <f>MIN(Table16[[#This Row],[Medicare Outpatient Allowable Rate]:[WPPA Inc Outpatient Allowable Rate]])</f>
        <v>0</v>
      </c>
      <c r="K6592" s="4">
        <f>MAX(Table16[[#This Row],[Blue Cross Outpatient Allowable Rate]:[WPPA Inc Outpatient Allowable Rate]])</f>
        <v>2.4889999999999999</v>
      </c>
      <c r="L6592" s="4">
        <f>SUM(Table16[[#This Row],[Price]]*4.42)</f>
        <v>11.580400000000001</v>
      </c>
      <c r="M6592" s="4">
        <v>0</v>
      </c>
      <c r="N6592" s="4">
        <f>SUM(Table16[[#This Row],[ChargeID]]*0.76)</f>
        <v>1.9912000000000001</v>
      </c>
      <c r="O6592" s="4">
        <f>SUM(Table16[[#This Row],[Price]]*0.95)</f>
        <v>2.4889999999999999</v>
      </c>
      <c r="P6592" s="4">
        <f>SUM(Table16[[#This Row],[Price]]*0.8)</f>
        <v>2.0960000000000001</v>
      </c>
      <c r="Q6592" s="4">
        <f>SUM(Table16[[#This Row],[Price]]*0.6)</f>
        <v>1.5720000000000001</v>
      </c>
    </row>
    <row r="6593" spans="1:17" x14ac:dyDescent="0.25">
      <c r="A6593" t="s">
        <v>333</v>
      </c>
      <c r="B6593">
        <v>2.68</v>
      </c>
      <c r="C6593" t="s">
        <v>4313</v>
      </c>
      <c r="D6593">
        <v>259</v>
      </c>
      <c r="F6593" s="4">
        <v>2.68</v>
      </c>
      <c r="J6593" s="4">
        <f>MIN(Table16[[#This Row],[Medicare Outpatient Allowable Rate]:[WPPA Inc Outpatient Allowable Rate]])</f>
        <v>0</v>
      </c>
      <c r="K6593" s="4">
        <f>MAX(Table16[[#This Row],[Blue Cross Outpatient Allowable Rate]:[WPPA Inc Outpatient Allowable Rate]])</f>
        <v>2.5459999999999998</v>
      </c>
      <c r="L6593" s="4">
        <f>SUM(Table16[[#This Row],[Price]]*4.42)</f>
        <v>11.845600000000001</v>
      </c>
      <c r="M6593" s="4">
        <v>0</v>
      </c>
      <c r="N6593" s="4">
        <f>SUM(Table16[[#This Row],[ChargeID]]*0.76)</f>
        <v>2.0367999999999999</v>
      </c>
      <c r="O6593" s="4">
        <f>SUM(Table16[[#This Row],[Price]]*0.95)</f>
        <v>2.5459999999999998</v>
      </c>
      <c r="P6593" s="4">
        <f>SUM(Table16[[#This Row],[Price]]*0.8)</f>
        <v>2.1440000000000001</v>
      </c>
      <c r="Q6593" s="4">
        <f>SUM(Table16[[#This Row],[Price]]*0.6)</f>
        <v>1.6080000000000001</v>
      </c>
    </row>
    <row r="6594" spans="1:17" x14ac:dyDescent="0.25">
      <c r="A6594" t="s">
        <v>333</v>
      </c>
      <c r="B6594">
        <v>265.70999999999998</v>
      </c>
      <c r="C6594" t="s">
        <v>4314</v>
      </c>
      <c r="D6594">
        <v>636</v>
      </c>
      <c r="F6594" s="4">
        <v>265.70999999999998</v>
      </c>
      <c r="G6594">
        <v>86580</v>
      </c>
      <c r="J6594" s="4">
        <f>MIN(Table16[[#This Row],[Medicare Outpatient Allowable Rate]:[WPPA Inc Outpatient Allowable Rate]])</f>
        <v>18.170000000000002</v>
      </c>
      <c r="K6594" s="4">
        <f>MAX(Table16[[#This Row],[Blue Cross Outpatient Allowable Rate]:[WPPA Inc Outpatient Allowable Rate]])</f>
        <v>252.42449999999997</v>
      </c>
      <c r="L6594" s="4">
        <f>SUM(Table16[[#This Row],[Price]]*4.42)</f>
        <v>1174.4381999999998</v>
      </c>
      <c r="M6594" s="4">
        <v>18.170000000000002</v>
      </c>
      <c r="N6594" s="4">
        <f>SUM(Table16[[#This Row],[ChargeID]]*0.76)</f>
        <v>201.93959999999998</v>
      </c>
      <c r="O6594" s="4">
        <f>SUM(Table16[[#This Row],[Price]]*0.95)</f>
        <v>252.42449999999997</v>
      </c>
      <c r="P6594" s="4">
        <f>SUM(Table16[[#This Row],[Price]]*0.8)</f>
        <v>212.56799999999998</v>
      </c>
      <c r="Q6594" s="4">
        <f>SUM(Table16[[#This Row],[Price]]*0.6)</f>
        <v>159.42599999999999</v>
      </c>
    </row>
    <row r="6595" spans="1:17" x14ac:dyDescent="0.25">
      <c r="A6595" t="s">
        <v>333</v>
      </c>
      <c r="B6595">
        <v>6.94</v>
      </c>
      <c r="C6595" t="s">
        <v>4315</v>
      </c>
      <c r="D6595">
        <v>259</v>
      </c>
      <c r="F6595" s="4">
        <v>6.94</v>
      </c>
      <c r="J6595" s="4">
        <f>MIN(Table16[[#This Row],[Medicare Outpatient Allowable Rate]:[WPPA Inc Outpatient Allowable Rate]])</f>
        <v>0</v>
      </c>
      <c r="K6595" s="4">
        <f>MAX(Table16[[#This Row],[Blue Cross Outpatient Allowable Rate]:[WPPA Inc Outpatient Allowable Rate]])</f>
        <v>6.593</v>
      </c>
      <c r="L6595" s="4">
        <f>SUM(Table16[[#This Row],[Price]]*4.42)</f>
        <v>30.674800000000001</v>
      </c>
      <c r="M6595" s="4">
        <v>0</v>
      </c>
      <c r="N6595" s="4">
        <f>SUM(Table16[[#This Row],[ChargeID]]*0.76)</f>
        <v>5.2744</v>
      </c>
      <c r="O6595" s="4">
        <f>SUM(Table16[[#This Row],[Price]]*0.95)</f>
        <v>6.593</v>
      </c>
      <c r="P6595" s="4">
        <f>SUM(Table16[[#This Row],[Price]]*0.8)</f>
        <v>5.5520000000000005</v>
      </c>
      <c r="Q6595" s="4">
        <f>SUM(Table16[[#This Row],[Price]]*0.6)</f>
        <v>4.1639999999999997</v>
      </c>
    </row>
    <row r="6596" spans="1:17" x14ac:dyDescent="0.25">
      <c r="A6596" t="s">
        <v>333</v>
      </c>
      <c r="B6596">
        <v>30.7</v>
      </c>
      <c r="C6596" t="s">
        <v>4316</v>
      </c>
      <c r="D6596">
        <v>636</v>
      </c>
      <c r="F6596" s="4">
        <v>30.7</v>
      </c>
      <c r="G6596" t="s">
        <v>4317</v>
      </c>
      <c r="J6596" s="4">
        <f>MIN(Table16[[#This Row],[Medicare Outpatient Allowable Rate]:[WPPA Inc Outpatient Allowable Rate]])</f>
        <v>18.419999999999998</v>
      </c>
      <c r="K6596" s="4">
        <f>MAX(Table16[[#This Row],[Blue Cross Outpatient Allowable Rate]:[WPPA Inc Outpatient Allowable Rate]])</f>
        <v>52.15</v>
      </c>
      <c r="L6596" s="4">
        <f>SUM(Table16[[#This Row],[Price]]*4.42)</f>
        <v>135.69399999999999</v>
      </c>
      <c r="M6596" s="4">
        <v>52.15</v>
      </c>
      <c r="N6596" s="4">
        <f>SUM(Table16[[#This Row],[ChargeID]]*0.76)</f>
        <v>23.332000000000001</v>
      </c>
      <c r="O6596" s="4">
        <f>SUM(Table16[[#This Row],[Price]]*0.95)</f>
        <v>29.164999999999999</v>
      </c>
      <c r="P6596" s="4">
        <f>SUM(Table16[[#This Row],[Price]]*0.8)</f>
        <v>24.560000000000002</v>
      </c>
      <c r="Q6596" s="4">
        <f>SUM(Table16[[#This Row],[Price]]*0.6)</f>
        <v>18.419999999999998</v>
      </c>
    </row>
    <row r="6597" spans="1:17" x14ac:dyDescent="0.25">
      <c r="A6597" t="s">
        <v>333</v>
      </c>
      <c r="B6597">
        <v>60.97</v>
      </c>
      <c r="C6597" t="s">
        <v>4318</v>
      </c>
      <c r="D6597">
        <v>250</v>
      </c>
      <c r="F6597" s="4">
        <v>60.97</v>
      </c>
      <c r="J6597" s="4">
        <f>MIN(Table16[[#This Row],[Medicare Outpatient Allowable Rate]:[WPPA Inc Outpatient Allowable Rate]])</f>
        <v>0</v>
      </c>
      <c r="K6597" s="4">
        <f>MAX(Table16[[#This Row],[Blue Cross Outpatient Allowable Rate]:[WPPA Inc Outpatient Allowable Rate]])</f>
        <v>57.921499999999995</v>
      </c>
      <c r="L6597" s="4">
        <f>SUM(Table16[[#This Row],[Price]]*4.42)</f>
        <v>269.48739999999998</v>
      </c>
      <c r="M6597" s="4">
        <v>0</v>
      </c>
      <c r="N6597" s="4">
        <f>SUM(Table16[[#This Row],[ChargeID]]*0.76)</f>
        <v>46.337200000000003</v>
      </c>
      <c r="O6597" s="4">
        <f>SUM(Table16[[#This Row],[Price]]*0.95)</f>
        <v>57.921499999999995</v>
      </c>
      <c r="P6597" s="4">
        <f>SUM(Table16[[#This Row],[Price]]*0.8)</f>
        <v>48.776000000000003</v>
      </c>
      <c r="Q6597" s="4">
        <f>SUM(Table16[[#This Row],[Price]]*0.6)</f>
        <v>36.582000000000001</v>
      </c>
    </row>
    <row r="6598" spans="1:17" x14ac:dyDescent="0.25">
      <c r="A6598" t="s">
        <v>333</v>
      </c>
      <c r="B6598">
        <v>6.3</v>
      </c>
      <c r="C6598" t="s">
        <v>4319</v>
      </c>
      <c r="D6598">
        <v>636</v>
      </c>
      <c r="F6598" s="4">
        <v>6.3</v>
      </c>
      <c r="G6598" t="s">
        <v>88</v>
      </c>
      <c r="J6598" s="4">
        <f>MIN(Table16[[#This Row],[Medicare Outpatient Allowable Rate]:[WPPA Inc Outpatient Allowable Rate]])</f>
        <v>0.83</v>
      </c>
      <c r="K6598" s="4">
        <f>MAX(Table16[[#This Row],[Blue Cross Outpatient Allowable Rate]:[WPPA Inc Outpatient Allowable Rate]])</f>
        <v>5.9849999999999994</v>
      </c>
      <c r="L6598" s="4">
        <f>SUM(Table16[[#This Row],[Price]]*4.42)</f>
        <v>27.846</v>
      </c>
      <c r="M6598" s="4">
        <v>0.83</v>
      </c>
      <c r="N6598" s="4">
        <f>SUM(Table16[[#This Row],[ChargeID]]*0.76)</f>
        <v>4.7880000000000003</v>
      </c>
      <c r="O6598" s="4">
        <f>SUM(Table16[[#This Row],[Price]]*0.95)</f>
        <v>5.9849999999999994</v>
      </c>
      <c r="P6598" s="4">
        <f>SUM(Table16[[#This Row],[Price]]*0.8)</f>
        <v>5.04</v>
      </c>
      <c r="Q6598" s="4">
        <f>SUM(Table16[[#This Row],[Price]]*0.6)</f>
        <v>3.78</v>
      </c>
    </row>
    <row r="6599" spans="1:17" x14ac:dyDescent="0.25">
      <c r="A6599" t="s">
        <v>333</v>
      </c>
      <c r="B6599">
        <v>30.07</v>
      </c>
      <c r="C6599" t="s">
        <v>4320</v>
      </c>
      <c r="D6599">
        <v>636</v>
      </c>
      <c r="F6599" s="4">
        <v>30.07</v>
      </c>
      <c r="G6599" t="s">
        <v>88</v>
      </c>
      <c r="J6599" s="4">
        <f>MIN(Table16[[#This Row],[Medicare Outpatient Allowable Rate]:[WPPA Inc Outpatient Allowable Rate]])</f>
        <v>0.83</v>
      </c>
      <c r="K6599" s="4">
        <f>MAX(Table16[[#This Row],[Blue Cross Outpatient Allowable Rate]:[WPPA Inc Outpatient Allowable Rate]])</f>
        <v>28.566499999999998</v>
      </c>
      <c r="L6599" s="4">
        <f>SUM(Table16[[#This Row],[Price]]*4.42)</f>
        <v>132.90940000000001</v>
      </c>
      <c r="M6599" s="4">
        <v>0.83</v>
      </c>
      <c r="N6599" s="4">
        <f>SUM(Table16[[#This Row],[ChargeID]]*0.76)</f>
        <v>22.853200000000001</v>
      </c>
      <c r="O6599" s="4">
        <f>SUM(Table16[[#This Row],[Price]]*0.95)</f>
        <v>28.566499999999998</v>
      </c>
      <c r="P6599" s="4">
        <f>SUM(Table16[[#This Row],[Price]]*0.8)</f>
        <v>24.056000000000001</v>
      </c>
      <c r="Q6599" s="4">
        <f>SUM(Table16[[#This Row],[Price]]*0.6)</f>
        <v>18.041999999999998</v>
      </c>
    </row>
    <row r="6600" spans="1:17" x14ac:dyDescent="0.25">
      <c r="A6600" t="s">
        <v>333</v>
      </c>
      <c r="B6600">
        <v>16.18</v>
      </c>
      <c r="C6600" t="s">
        <v>4321</v>
      </c>
      <c r="D6600">
        <v>250</v>
      </c>
      <c r="F6600" s="4">
        <v>16.18</v>
      </c>
      <c r="J6600" s="4">
        <f>MIN(Table16[[#This Row],[Medicare Outpatient Allowable Rate]:[WPPA Inc Outpatient Allowable Rate]])</f>
        <v>0</v>
      </c>
      <c r="K6600" s="4">
        <f>MAX(Table16[[#This Row],[Blue Cross Outpatient Allowable Rate]:[WPPA Inc Outpatient Allowable Rate]])</f>
        <v>15.370999999999999</v>
      </c>
      <c r="L6600" s="4">
        <f>SUM(Table16[[#This Row],[Price]]*4.42)</f>
        <v>71.515599999999992</v>
      </c>
      <c r="M6600" s="4">
        <v>0</v>
      </c>
      <c r="N6600" s="4">
        <f>SUM(Table16[[#This Row],[ChargeID]]*0.76)</f>
        <v>12.296799999999999</v>
      </c>
      <c r="O6600" s="4">
        <f>SUM(Table16[[#This Row],[Price]]*0.95)</f>
        <v>15.370999999999999</v>
      </c>
      <c r="P6600" s="4">
        <f>SUM(Table16[[#This Row],[Price]]*0.8)</f>
        <v>12.944000000000001</v>
      </c>
      <c r="Q6600" s="4">
        <f>SUM(Table16[[#This Row],[Price]]*0.6)</f>
        <v>9.7080000000000002</v>
      </c>
    </row>
    <row r="6601" spans="1:17" x14ac:dyDescent="0.25">
      <c r="A6601" t="s">
        <v>333</v>
      </c>
      <c r="B6601">
        <v>2.74</v>
      </c>
      <c r="C6601" t="s">
        <v>4322</v>
      </c>
      <c r="D6601">
        <v>259</v>
      </c>
      <c r="F6601" s="4">
        <v>2.74</v>
      </c>
      <c r="J6601" s="4">
        <f>MIN(Table16[[#This Row],[Medicare Outpatient Allowable Rate]:[WPPA Inc Outpatient Allowable Rate]])</f>
        <v>0</v>
      </c>
      <c r="K6601" s="4">
        <f>MAX(Table16[[#This Row],[Blue Cross Outpatient Allowable Rate]:[WPPA Inc Outpatient Allowable Rate]])</f>
        <v>2.6030000000000002</v>
      </c>
      <c r="L6601" s="4">
        <f>SUM(Table16[[#This Row],[Price]]*4.42)</f>
        <v>12.110800000000001</v>
      </c>
      <c r="M6601" s="4">
        <v>0</v>
      </c>
      <c r="N6601" s="4">
        <f>SUM(Table16[[#This Row],[ChargeID]]*0.76)</f>
        <v>2.0824000000000003</v>
      </c>
      <c r="O6601" s="4">
        <f>SUM(Table16[[#This Row],[Price]]*0.95)</f>
        <v>2.6030000000000002</v>
      </c>
      <c r="P6601" s="4">
        <f>SUM(Table16[[#This Row],[Price]]*0.8)</f>
        <v>2.1920000000000002</v>
      </c>
      <c r="Q6601" s="4">
        <f>SUM(Table16[[#This Row],[Price]]*0.6)</f>
        <v>1.6440000000000001</v>
      </c>
    </row>
    <row r="6602" spans="1:17" x14ac:dyDescent="0.25">
      <c r="A6602" t="s">
        <v>333</v>
      </c>
      <c r="B6602">
        <v>9.6</v>
      </c>
      <c r="C6602" t="s">
        <v>4323</v>
      </c>
      <c r="D6602">
        <v>253</v>
      </c>
      <c r="F6602" s="4">
        <v>9.6</v>
      </c>
      <c r="J6602" s="4">
        <f>MIN(Table16[[#This Row],[Medicare Outpatient Allowable Rate]:[WPPA Inc Outpatient Allowable Rate]])</f>
        <v>0</v>
      </c>
      <c r="K6602" s="4">
        <f>MAX(Table16[[#This Row],[Blue Cross Outpatient Allowable Rate]:[WPPA Inc Outpatient Allowable Rate]])</f>
        <v>9.1199999999999992</v>
      </c>
      <c r="L6602" s="4">
        <f>SUM(Table16[[#This Row],[Price]]*4.42)</f>
        <v>42.431999999999995</v>
      </c>
      <c r="M6602" s="4">
        <v>0</v>
      </c>
      <c r="N6602" s="4">
        <f>SUM(Table16[[#This Row],[ChargeID]]*0.76)</f>
        <v>7.2959999999999994</v>
      </c>
      <c r="O6602" s="4">
        <f>SUM(Table16[[#This Row],[Price]]*0.95)</f>
        <v>9.1199999999999992</v>
      </c>
      <c r="P6602" s="4">
        <f>SUM(Table16[[#This Row],[Price]]*0.8)</f>
        <v>7.68</v>
      </c>
      <c r="Q6602" s="4">
        <f>SUM(Table16[[#This Row],[Price]]*0.6)</f>
        <v>5.76</v>
      </c>
    </row>
    <row r="6603" spans="1:17" x14ac:dyDescent="0.25">
      <c r="A6603" t="s">
        <v>333</v>
      </c>
      <c r="B6603">
        <v>6.16</v>
      </c>
      <c r="C6603" t="s">
        <v>4324</v>
      </c>
      <c r="D6603">
        <v>259</v>
      </c>
      <c r="F6603" s="4">
        <v>6.16</v>
      </c>
      <c r="J6603" s="4">
        <f>MIN(Table16[[#This Row],[Medicare Outpatient Allowable Rate]:[WPPA Inc Outpatient Allowable Rate]])</f>
        <v>0</v>
      </c>
      <c r="K6603" s="4">
        <f>MAX(Table16[[#This Row],[Blue Cross Outpatient Allowable Rate]:[WPPA Inc Outpatient Allowable Rate]])</f>
        <v>5.8519999999999994</v>
      </c>
      <c r="L6603" s="4">
        <f>SUM(Table16[[#This Row],[Price]]*4.42)</f>
        <v>27.2272</v>
      </c>
      <c r="M6603" s="4">
        <v>0</v>
      </c>
      <c r="N6603" s="4">
        <f>SUM(Table16[[#This Row],[ChargeID]]*0.76)</f>
        <v>4.6816000000000004</v>
      </c>
      <c r="O6603" s="4">
        <f>SUM(Table16[[#This Row],[Price]]*0.95)</f>
        <v>5.8519999999999994</v>
      </c>
      <c r="P6603" s="4">
        <f>SUM(Table16[[#This Row],[Price]]*0.8)</f>
        <v>4.9280000000000008</v>
      </c>
      <c r="Q6603" s="4">
        <f>SUM(Table16[[#This Row],[Price]]*0.6)</f>
        <v>3.6959999999999997</v>
      </c>
    </row>
    <row r="6604" spans="1:17" x14ac:dyDescent="0.25">
      <c r="A6604" t="s">
        <v>333</v>
      </c>
      <c r="B6604">
        <v>4.12</v>
      </c>
      <c r="C6604" t="s">
        <v>4325</v>
      </c>
      <c r="D6604">
        <v>259</v>
      </c>
      <c r="F6604" s="4">
        <v>4.12</v>
      </c>
      <c r="J6604" s="4">
        <f>MIN(Table16[[#This Row],[Medicare Outpatient Allowable Rate]:[WPPA Inc Outpatient Allowable Rate]])</f>
        <v>0</v>
      </c>
      <c r="K6604" s="4">
        <f>MAX(Table16[[#This Row],[Blue Cross Outpatient Allowable Rate]:[WPPA Inc Outpatient Allowable Rate]])</f>
        <v>3.9139999999999997</v>
      </c>
      <c r="L6604" s="4">
        <f>SUM(Table16[[#This Row],[Price]]*4.42)</f>
        <v>18.2104</v>
      </c>
      <c r="M6604" s="4">
        <v>0</v>
      </c>
      <c r="N6604" s="4">
        <f>SUM(Table16[[#This Row],[ChargeID]]*0.76)</f>
        <v>3.1312000000000002</v>
      </c>
      <c r="O6604" s="4">
        <f>SUM(Table16[[#This Row],[Price]]*0.95)</f>
        <v>3.9139999999999997</v>
      </c>
      <c r="P6604" s="4">
        <f>SUM(Table16[[#This Row],[Price]]*0.8)</f>
        <v>3.2960000000000003</v>
      </c>
      <c r="Q6604" s="4">
        <f>SUM(Table16[[#This Row],[Price]]*0.6)</f>
        <v>2.472</v>
      </c>
    </row>
    <row r="6605" spans="1:17" x14ac:dyDescent="0.25">
      <c r="A6605" t="s">
        <v>333</v>
      </c>
      <c r="B6605">
        <v>0.18</v>
      </c>
      <c r="C6605" t="s">
        <v>4326</v>
      </c>
      <c r="D6605">
        <v>259</v>
      </c>
      <c r="F6605" s="4">
        <v>0.18</v>
      </c>
      <c r="J6605" s="4">
        <f>MIN(Table16[[#This Row],[Medicare Outpatient Allowable Rate]:[WPPA Inc Outpatient Allowable Rate]])</f>
        <v>0</v>
      </c>
      <c r="K6605" s="4">
        <f>MAX(Table16[[#This Row],[Blue Cross Outpatient Allowable Rate]:[WPPA Inc Outpatient Allowable Rate]])</f>
        <v>0.17099999999999999</v>
      </c>
      <c r="L6605" s="4">
        <f>SUM(Table16[[#This Row],[Price]]*4.42)</f>
        <v>0.79559999999999997</v>
      </c>
      <c r="M6605" s="4">
        <v>0</v>
      </c>
      <c r="N6605" s="4">
        <f>SUM(Table16[[#This Row],[ChargeID]]*0.76)</f>
        <v>0.1368</v>
      </c>
      <c r="O6605" s="4">
        <f>SUM(Table16[[#This Row],[Price]]*0.95)</f>
        <v>0.17099999999999999</v>
      </c>
      <c r="P6605" s="4">
        <f>SUM(Table16[[#This Row],[Price]]*0.8)</f>
        <v>0.14399999999999999</v>
      </c>
      <c r="Q6605" s="4">
        <f>SUM(Table16[[#This Row],[Price]]*0.6)</f>
        <v>0.108</v>
      </c>
    </row>
    <row r="6606" spans="1:17" x14ac:dyDescent="0.25">
      <c r="A6606" t="s">
        <v>333</v>
      </c>
      <c r="B6606">
        <v>2.5</v>
      </c>
      <c r="C6606" t="s">
        <v>4327</v>
      </c>
      <c r="D6606">
        <v>259</v>
      </c>
      <c r="F6606" s="4">
        <v>2.5</v>
      </c>
      <c r="J6606" s="4">
        <f>MIN(Table16[[#This Row],[Medicare Outpatient Allowable Rate]:[WPPA Inc Outpatient Allowable Rate]])</f>
        <v>0</v>
      </c>
      <c r="K6606" s="4">
        <f>MAX(Table16[[#This Row],[Blue Cross Outpatient Allowable Rate]:[WPPA Inc Outpatient Allowable Rate]])</f>
        <v>2.375</v>
      </c>
      <c r="L6606" s="4">
        <f>SUM(Table16[[#This Row],[Price]]*4.42)</f>
        <v>11.05</v>
      </c>
      <c r="M6606" s="4">
        <v>0</v>
      </c>
      <c r="N6606" s="4">
        <f>SUM(Table16[[#This Row],[ChargeID]]*0.76)</f>
        <v>1.9</v>
      </c>
      <c r="O6606" s="4">
        <f>SUM(Table16[[#This Row],[Price]]*0.95)</f>
        <v>2.375</v>
      </c>
      <c r="P6606" s="4">
        <f>SUM(Table16[[#This Row],[Price]]*0.8)</f>
        <v>2</v>
      </c>
      <c r="Q6606" s="4">
        <f>SUM(Table16[[#This Row],[Price]]*0.6)</f>
        <v>1.5</v>
      </c>
    </row>
    <row r="6607" spans="1:17" x14ac:dyDescent="0.25">
      <c r="A6607" t="s">
        <v>333</v>
      </c>
      <c r="B6607">
        <v>4.03</v>
      </c>
      <c r="C6607" t="s">
        <v>4328</v>
      </c>
      <c r="D6607">
        <v>259</v>
      </c>
      <c r="F6607" s="4">
        <v>4.03</v>
      </c>
      <c r="J6607" s="4">
        <f>MIN(Table16[[#This Row],[Medicare Outpatient Allowable Rate]:[WPPA Inc Outpatient Allowable Rate]])</f>
        <v>0</v>
      </c>
      <c r="K6607" s="4">
        <f>MAX(Table16[[#This Row],[Blue Cross Outpatient Allowable Rate]:[WPPA Inc Outpatient Allowable Rate]])</f>
        <v>3.8285</v>
      </c>
      <c r="L6607" s="4">
        <f>SUM(Table16[[#This Row],[Price]]*4.42)</f>
        <v>17.8126</v>
      </c>
      <c r="M6607" s="4">
        <v>0</v>
      </c>
      <c r="N6607" s="4">
        <f>SUM(Table16[[#This Row],[ChargeID]]*0.76)</f>
        <v>3.0628000000000002</v>
      </c>
      <c r="O6607" s="4">
        <f>SUM(Table16[[#This Row],[Price]]*0.95)</f>
        <v>3.8285</v>
      </c>
      <c r="P6607" s="4">
        <f>SUM(Table16[[#This Row],[Price]]*0.8)</f>
        <v>3.2240000000000002</v>
      </c>
      <c r="Q6607" s="4">
        <f>SUM(Table16[[#This Row],[Price]]*0.6)</f>
        <v>2.4180000000000001</v>
      </c>
    </row>
    <row r="6608" spans="1:17" x14ac:dyDescent="0.25">
      <c r="A6608" t="s">
        <v>333</v>
      </c>
      <c r="B6608">
        <v>30.46</v>
      </c>
      <c r="C6608" t="s">
        <v>4329</v>
      </c>
      <c r="D6608">
        <v>259</v>
      </c>
      <c r="F6608" s="4">
        <v>30.46</v>
      </c>
      <c r="J6608" s="4">
        <f>MIN(Table16[[#This Row],[Medicare Outpatient Allowable Rate]:[WPPA Inc Outpatient Allowable Rate]])</f>
        <v>0</v>
      </c>
      <c r="K6608" s="4">
        <f>MAX(Table16[[#This Row],[Blue Cross Outpatient Allowable Rate]:[WPPA Inc Outpatient Allowable Rate]])</f>
        <v>28.937000000000001</v>
      </c>
      <c r="L6608" s="4">
        <f>SUM(Table16[[#This Row],[Price]]*4.42)</f>
        <v>134.63319999999999</v>
      </c>
      <c r="M6608" s="4">
        <v>0</v>
      </c>
      <c r="N6608" s="4">
        <f>SUM(Table16[[#This Row],[ChargeID]]*0.76)</f>
        <v>23.1496</v>
      </c>
      <c r="O6608" s="4">
        <f>SUM(Table16[[#This Row],[Price]]*0.95)</f>
        <v>28.937000000000001</v>
      </c>
      <c r="P6608" s="4">
        <f>SUM(Table16[[#This Row],[Price]]*0.8)</f>
        <v>24.368000000000002</v>
      </c>
      <c r="Q6608" s="4">
        <f>SUM(Table16[[#This Row],[Price]]*0.6)</f>
        <v>18.276</v>
      </c>
    </row>
    <row r="6609" spans="1:17" x14ac:dyDescent="0.25">
      <c r="A6609" t="s">
        <v>333</v>
      </c>
      <c r="B6609">
        <v>18.190000000000001</v>
      </c>
      <c r="C6609" t="s">
        <v>4330</v>
      </c>
      <c r="D6609">
        <v>259</v>
      </c>
      <c r="F6609" s="4">
        <v>18.190000000000001</v>
      </c>
      <c r="J6609" s="4">
        <f>MIN(Table16[[#This Row],[Medicare Outpatient Allowable Rate]:[WPPA Inc Outpatient Allowable Rate]])</f>
        <v>0</v>
      </c>
      <c r="K6609" s="4">
        <f>MAX(Table16[[#This Row],[Blue Cross Outpatient Allowable Rate]:[WPPA Inc Outpatient Allowable Rate]])</f>
        <v>17.2805</v>
      </c>
      <c r="L6609" s="4">
        <f>SUM(Table16[[#This Row],[Price]]*4.42)</f>
        <v>80.399799999999999</v>
      </c>
      <c r="M6609" s="4">
        <v>0</v>
      </c>
      <c r="N6609" s="4">
        <f>SUM(Table16[[#This Row],[ChargeID]]*0.76)</f>
        <v>13.824400000000001</v>
      </c>
      <c r="O6609" s="4">
        <f>SUM(Table16[[#This Row],[Price]]*0.95)</f>
        <v>17.2805</v>
      </c>
      <c r="P6609" s="4">
        <f>SUM(Table16[[#This Row],[Price]]*0.8)</f>
        <v>14.552000000000001</v>
      </c>
      <c r="Q6609" s="4">
        <f>SUM(Table16[[#This Row],[Price]]*0.6)</f>
        <v>10.914</v>
      </c>
    </row>
    <row r="6610" spans="1:17" x14ac:dyDescent="0.25">
      <c r="A6610" t="s">
        <v>333</v>
      </c>
      <c r="B6610">
        <v>4.42</v>
      </c>
      <c r="C6610" t="s">
        <v>4331</v>
      </c>
      <c r="D6610">
        <v>259</v>
      </c>
      <c r="F6610" s="4">
        <v>4.42</v>
      </c>
      <c r="J6610" s="4">
        <f>MIN(Table16[[#This Row],[Medicare Outpatient Allowable Rate]:[WPPA Inc Outpatient Allowable Rate]])</f>
        <v>0</v>
      </c>
      <c r="K6610" s="4">
        <f>MAX(Table16[[#This Row],[Blue Cross Outpatient Allowable Rate]:[WPPA Inc Outpatient Allowable Rate]])</f>
        <v>4.1989999999999998</v>
      </c>
      <c r="L6610" s="4">
        <f>SUM(Table16[[#This Row],[Price]]*4.42)</f>
        <v>19.5364</v>
      </c>
      <c r="M6610" s="4">
        <v>0</v>
      </c>
      <c r="N6610" s="4">
        <f>SUM(Table16[[#This Row],[ChargeID]]*0.76)</f>
        <v>3.3592</v>
      </c>
      <c r="O6610" s="4">
        <f>SUM(Table16[[#This Row],[Price]]*0.95)</f>
        <v>4.1989999999999998</v>
      </c>
      <c r="P6610" s="4">
        <f>SUM(Table16[[#This Row],[Price]]*0.8)</f>
        <v>3.536</v>
      </c>
      <c r="Q6610" s="4">
        <f>SUM(Table16[[#This Row],[Price]]*0.6)</f>
        <v>2.6519999999999997</v>
      </c>
    </row>
    <row r="6611" spans="1:17" x14ac:dyDescent="0.25">
      <c r="A6611" t="s">
        <v>333</v>
      </c>
      <c r="B6611">
        <v>25.1</v>
      </c>
      <c r="C6611" t="s">
        <v>4332</v>
      </c>
      <c r="D6611">
        <v>636</v>
      </c>
      <c r="F6611" s="4">
        <v>25.1</v>
      </c>
      <c r="G6611" t="s">
        <v>4333</v>
      </c>
      <c r="J6611" s="4">
        <f>MIN(Table16[[#This Row],[Medicare Outpatient Allowable Rate]:[WPPA Inc Outpatient Allowable Rate]])</f>
        <v>4.3899999999999997</v>
      </c>
      <c r="K6611" s="4">
        <f>MAX(Table16[[#This Row],[Blue Cross Outpatient Allowable Rate]:[WPPA Inc Outpatient Allowable Rate]])</f>
        <v>23.844999999999999</v>
      </c>
      <c r="L6611" s="4">
        <f>SUM(Table16[[#This Row],[Price]]*4.42)</f>
        <v>110.94200000000001</v>
      </c>
      <c r="M6611" s="4">
        <v>4.3899999999999997</v>
      </c>
      <c r="N6611" s="4">
        <f>SUM(Table16[[#This Row],[ChargeID]]*0.76)</f>
        <v>19.076000000000001</v>
      </c>
      <c r="O6611" s="4">
        <f>SUM(Table16[[#This Row],[Price]]*0.95)</f>
        <v>23.844999999999999</v>
      </c>
      <c r="P6611" s="4">
        <f>SUM(Table16[[#This Row],[Price]]*0.8)</f>
        <v>20.080000000000002</v>
      </c>
      <c r="Q6611" s="4">
        <f>SUM(Table16[[#This Row],[Price]]*0.6)</f>
        <v>15.06</v>
      </c>
    </row>
    <row r="6612" spans="1:17" x14ac:dyDescent="0.25">
      <c r="A6612" t="s">
        <v>333</v>
      </c>
      <c r="B6612">
        <v>59.92</v>
      </c>
      <c r="C6612" t="s">
        <v>4334</v>
      </c>
      <c r="D6612">
        <v>636</v>
      </c>
      <c r="F6612" s="4">
        <v>59.92</v>
      </c>
      <c r="G6612" t="s">
        <v>4333</v>
      </c>
      <c r="J6612" s="4">
        <f>MIN(Table16[[#This Row],[Medicare Outpatient Allowable Rate]:[WPPA Inc Outpatient Allowable Rate]])</f>
        <v>4.3899999999999997</v>
      </c>
      <c r="K6612" s="4">
        <f>MAX(Table16[[#This Row],[Blue Cross Outpatient Allowable Rate]:[WPPA Inc Outpatient Allowable Rate]])</f>
        <v>56.923999999999999</v>
      </c>
      <c r="L6612" s="4">
        <f>SUM(Table16[[#This Row],[Price]]*4.42)</f>
        <v>264.84640000000002</v>
      </c>
      <c r="M6612" s="4">
        <v>4.3899999999999997</v>
      </c>
      <c r="N6612" s="4">
        <f>SUM(Table16[[#This Row],[ChargeID]]*0.76)</f>
        <v>45.539200000000001</v>
      </c>
      <c r="O6612" s="4">
        <f>SUM(Table16[[#This Row],[Price]]*0.95)</f>
        <v>56.923999999999999</v>
      </c>
      <c r="P6612" s="4">
        <f>SUM(Table16[[#This Row],[Price]]*0.8)</f>
        <v>47.936000000000007</v>
      </c>
      <c r="Q6612" s="4">
        <f>SUM(Table16[[#This Row],[Price]]*0.6)</f>
        <v>35.951999999999998</v>
      </c>
    </row>
    <row r="6613" spans="1:17" x14ac:dyDescent="0.25">
      <c r="A6613" t="s">
        <v>333</v>
      </c>
      <c r="B6613">
        <v>3.22</v>
      </c>
      <c r="C6613" t="s">
        <v>4335</v>
      </c>
      <c r="D6613">
        <v>259</v>
      </c>
      <c r="F6613" s="4">
        <v>3.22</v>
      </c>
      <c r="J6613" s="4">
        <f>MIN(Table16[[#This Row],[Medicare Outpatient Allowable Rate]:[WPPA Inc Outpatient Allowable Rate]])</f>
        <v>0</v>
      </c>
      <c r="K6613" s="4">
        <f>MAX(Table16[[#This Row],[Blue Cross Outpatient Allowable Rate]:[WPPA Inc Outpatient Allowable Rate]])</f>
        <v>3.0590000000000002</v>
      </c>
      <c r="L6613" s="4">
        <f>SUM(Table16[[#This Row],[Price]]*4.42)</f>
        <v>14.2324</v>
      </c>
      <c r="M6613" s="4">
        <v>0</v>
      </c>
      <c r="N6613" s="4">
        <f>SUM(Table16[[#This Row],[ChargeID]]*0.76)</f>
        <v>2.4472</v>
      </c>
      <c r="O6613" s="4">
        <f>SUM(Table16[[#This Row],[Price]]*0.95)</f>
        <v>3.0590000000000002</v>
      </c>
      <c r="P6613" s="4">
        <f>SUM(Table16[[#This Row],[Price]]*0.8)</f>
        <v>2.5760000000000005</v>
      </c>
      <c r="Q6613" s="4">
        <f>SUM(Table16[[#This Row],[Price]]*0.6)</f>
        <v>1.9319999999999999</v>
      </c>
    </row>
    <row r="6614" spans="1:17" x14ac:dyDescent="0.25">
      <c r="A6614" t="s">
        <v>333</v>
      </c>
      <c r="B6614">
        <v>131.31</v>
      </c>
      <c r="C6614" t="s">
        <v>4336</v>
      </c>
      <c r="D6614">
        <v>636</v>
      </c>
      <c r="F6614" s="4">
        <v>131.31</v>
      </c>
      <c r="G6614" t="s">
        <v>4337</v>
      </c>
      <c r="J6614" s="4">
        <f>MIN(Table16[[#This Row],[Medicare Outpatient Allowable Rate]:[WPPA Inc Outpatient Allowable Rate]])</f>
        <v>9.1999999999999993</v>
      </c>
      <c r="K6614" s="4">
        <f>MAX(Table16[[#This Row],[Blue Cross Outpatient Allowable Rate]:[WPPA Inc Outpatient Allowable Rate]])</f>
        <v>124.7445</v>
      </c>
      <c r="L6614" s="4">
        <f>SUM(Table16[[#This Row],[Price]]*4.42)</f>
        <v>580.39020000000005</v>
      </c>
      <c r="M6614" s="4">
        <v>9.1999999999999993</v>
      </c>
      <c r="N6614" s="4">
        <f>SUM(Table16[[#This Row],[ChargeID]]*0.76)</f>
        <v>99.795600000000007</v>
      </c>
      <c r="O6614" s="4">
        <f>SUM(Table16[[#This Row],[Price]]*0.95)</f>
        <v>124.7445</v>
      </c>
      <c r="P6614" s="4">
        <f>SUM(Table16[[#This Row],[Price]]*0.8)</f>
        <v>105.048</v>
      </c>
      <c r="Q6614" s="4">
        <f>SUM(Table16[[#This Row],[Price]]*0.6)</f>
        <v>78.786000000000001</v>
      </c>
    </row>
    <row r="6615" spans="1:17" x14ac:dyDescent="0.25">
      <c r="A6615" t="s">
        <v>333</v>
      </c>
      <c r="B6615">
        <v>36.79</v>
      </c>
      <c r="C6615" t="s">
        <v>4338</v>
      </c>
      <c r="D6615">
        <v>636</v>
      </c>
      <c r="F6615" s="4">
        <v>36.79</v>
      </c>
      <c r="G6615" t="s">
        <v>4339</v>
      </c>
      <c r="J6615" s="4">
        <f>MIN(Table16[[#This Row],[Medicare Outpatient Allowable Rate]:[WPPA Inc Outpatient Allowable Rate]])</f>
        <v>4.74</v>
      </c>
      <c r="K6615" s="4">
        <f>MAX(Table16[[#This Row],[Blue Cross Outpatient Allowable Rate]:[WPPA Inc Outpatient Allowable Rate]])</f>
        <v>34.950499999999998</v>
      </c>
      <c r="L6615" s="4">
        <f>SUM(Table16[[#This Row],[Price]]*4.42)</f>
        <v>162.61179999999999</v>
      </c>
      <c r="M6615" s="4">
        <v>4.74</v>
      </c>
      <c r="N6615" s="4">
        <f>SUM(Table16[[#This Row],[ChargeID]]*0.76)</f>
        <v>27.9604</v>
      </c>
      <c r="O6615" s="4">
        <f>SUM(Table16[[#This Row],[Price]]*0.95)</f>
        <v>34.950499999999998</v>
      </c>
      <c r="P6615" s="4">
        <f>SUM(Table16[[#This Row],[Price]]*0.8)</f>
        <v>29.432000000000002</v>
      </c>
      <c r="Q6615" s="4">
        <f>SUM(Table16[[#This Row],[Price]]*0.6)</f>
        <v>22.073999999999998</v>
      </c>
    </row>
    <row r="6616" spans="1:17" x14ac:dyDescent="0.25">
      <c r="A6616" t="s">
        <v>333</v>
      </c>
      <c r="B6616">
        <v>32.5</v>
      </c>
      <c r="C6616" t="s">
        <v>4340</v>
      </c>
      <c r="D6616">
        <v>636</v>
      </c>
      <c r="F6616" s="4">
        <v>32.5</v>
      </c>
      <c r="G6616" t="s">
        <v>32</v>
      </c>
      <c r="J6616" s="4">
        <f>MIN(Table16[[#This Row],[Medicare Outpatient Allowable Rate]:[WPPA Inc Outpatient Allowable Rate]])</f>
        <v>0</v>
      </c>
      <c r="K6616" s="4">
        <f>MAX(Table16[[#This Row],[Blue Cross Outpatient Allowable Rate]:[WPPA Inc Outpatient Allowable Rate]])</f>
        <v>30.875</v>
      </c>
      <c r="L6616" s="4">
        <f>SUM(Table16[[#This Row],[Price]]*4.42)</f>
        <v>143.65</v>
      </c>
      <c r="M6616" s="4">
        <v>0</v>
      </c>
      <c r="N6616" s="4">
        <f>SUM(Table16[[#This Row],[ChargeID]]*0.76)</f>
        <v>24.7</v>
      </c>
      <c r="O6616" s="4">
        <f>SUM(Table16[[#This Row],[Price]]*0.95)</f>
        <v>30.875</v>
      </c>
      <c r="P6616" s="4">
        <f>SUM(Table16[[#This Row],[Price]]*0.8)</f>
        <v>26</v>
      </c>
      <c r="Q6616" s="4">
        <f>SUM(Table16[[#This Row],[Price]]*0.6)</f>
        <v>19.5</v>
      </c>
    </row>
    <row r="6617" spans="1:17" x14ac:dyDescent="0.25">
      <c r="A6617" t="s">
        <v>333</v>
      </c>
      <c r="B6617">
        <v>37.479999999999997</v>
      </c>
      <c r="C6617" t="s">
        <v>4341</v>
      </c>
      <c r="D6617">
        <v>636</v>
      </c>
      <c r="F6617" s="4">
        <v>37.479999999999997</v>
      </c>
      <c r="G6617" t="s">
        <v>32</v>
      </c>
      <c r="J6617" s="4">
        <f>MIN(Table16[[#This Row],[Medicare Outpatient Allowable Rate]:[WPPA Inc Outpatient Allowable Rate]])</f>
        <v>0</v>
      </c>
      <c r="K6617" s="4">
        <f>MAX(Table16[[#This Row],[Blue Cross Outpatient Allowable Rate]:[WPPA Inc Outpatient Allowable Rate]])</f>
        <v>35.605999999999995</v>
      </c>
      <c r="L6617" s="4">
        <f>SUM(Table16[[#This Row],[Price]]*4.42)</f>
        <v>165.66159999999999</v>
      </c>
      <c r="M6617" s="4">
        <v>0</v>
      </c>
      <c r="N6617" s="4">
        <f>SUM(Table16[[#This Row],[ChargeID]]*0.76)</f>
        <v>28.484799999999996</v>
      </c>
      <c r="O6617" s="4">
        <f>SUM(Table16[[#This Row],[Price]]*0.95)</f>
        <v>35.605999999999995</v>
      </c>
      <c r="P6617" s="4">
        <f>SUM(Table16[[#This Row],[Price]]*0.8)</f>
        <v>29.983999999999998</v>
      </c>
      <c r="Q6617" s="4">
        <f>SUM(Table16[[#This Row],[Price]]*0.6)</f>
        <v>22.487999999999996</v>
      </c>
    </row>
    <row r="6618" spans="1:17" x14ac:dyDescent="0.25">
      <c r="A6618" t="s">
        <v>333</v>
      </c>
      <c r="B6618">
        <v>2.5</v>
      </c>
      <c r="C6618" t="s">
        <v>4342</v>
      </c>
      <c r="D6618">
        <v>636</v>
      </c>
      <c r="F6618" s="4">
        <v>2.5</v>
      </c>
      <c r="G6618" t="s">
        <v>4343</v>
      </c>
      <c r="J6618" s="4">
        <f>MIN(Table16[[#This Row],[Medicare Outpatient Allowable Rate]:[WPPA Inc Outpatient Allowable Rate]])</f>
        <v>0.17</v>
      </c>
      <c r="K6618" s="4">
        <f>MAX(Table16[[#This Row],[Blue Cross Outpatient Allowable Rate]:[WPPA Inc Outpatient Allowable Rate]])</f>
        <v>2.375</v>
      </c>
      <c r="L6618" s="4">
        <f>SUM(Table16[[#This Row],[Price]]*4.42)</f>
        <v>11.05</v>
      </c>
      <c r="M6618" s="4">
        <v>0.17</v>
      </c>
      <c r="N6618" s="4">
        <f>SUM(Table16[[#This Row],[ChargeID]]*0.76)</f>
        <v>1.9</v>
      </c>
      <c r="O6618" s="4">
        <f>SUM(Table16[[#This Row],[Price]]*0.95)</f>
        <v>2.375</v>
      </c>
      <c r="P6618" s="4">
        <f>SUM(Table16[[#This Row],[Price]]*0.8)</f>
        <v>2</v>
      </c>
      <c r="Q6618" s="4">
        <f>SUM(Table16[[#This Row],[Price]]*0.6)</f>
        <v>1.5</v>
      </c>
    </row>
    <row r="6619" spans="1:17" x14ac:dyDescent="0.25">
      <c r="A6619" t="s">
        <v>333</v>
      </c>
      <c r="B6619">
        <v>20.5</v>
      </c>
      <c r="C6619" t="s">
        <v>4344</v>
      </c>
      <c r="D6619">
        <v>636</v>
      </c>
      <c r="F6619" s="4">
        <v>20.5</v>
      </c>
      <c r="G6619" t="s">
        <v>4343</v>
      </c>
      <c r="J6619" s="4">
        <f>MIN(Table16[[#This Row],[Medicare Outpatient Allowable Rate]:[WPPA Inc Outpatient Allowable Rate]])</f>
        <v>0.17</v>
      </c>
      <c r="K6619" s="4">
        <f>MAX(Table16[[#This Row],[Blue Cross Outpatient Allowable Rate]:[WPPA Inc Outpatient Allowable Rate]])</f>
        <v>19.474999999999998</v>
      </c>
      <c r="L6619" s="4">
        <f>SUM(Table16[[#This Row],[Price]]*4.42)</f>
        <v>90.61</v>
      </c>
      <c r="M6619" s="4">
        <v>0.17</v>
      </c>
      <c r="N6619" s="4">
        <f>SUM(Table16[[#This Row],[ChargeID]]*0.76)</f>
        <v>15.58</v>
      </c>
      <c r="O6619" s="4">
        <f>SUM(Table16[[#This Row],[Price]]*0.95)</f>
        <v>19.474999999999998</v>
      </c>
      <c r="P6619" s="4">
        <f>SUM(Table16[[#This Row],[Price]]*0.8)</f>
        <v>16.400000000000002</v>
      </c>
      <c r="Q6619" s="4">
        <f>SUM(Table16[[#This Row],[Price]]*0.6)</f>
        <v>12.299999999999999</v>
      </c>
    </row>
    <row r="6620" spans="1:17" x14ac:dyDescent="0.25">
      <c r="A6620" t="s">
        <v>333</v>
      </c>
      <c r="B6620">
        <v>18.440000000000001</v>
      </c>
      <c r="C6620" t="s">
        <v>4345</v>
      </c>
      <c r="D6620">
        <v>259</v>
      </c>
      <c r="F6620" s="4">
        <v>18.440000000000001</v>
      </c>
      <c r="J6620" s="4">
        <f>MIN(Table16[[#This Row],[Medicare Outpatient Allowable Rate]:[WPPA Inc Outpatient Allowable Rate]])</f>
        <v>0</v>
      </c>
      <c r="K6620" s="4">
        <f>MAX(Table16[[#This Row],[Blue Cross Outpatient Allowable Rate]:[WPPA Inc Outpatient Allowable Rate]])</f>
        <v>17.518000000000001</v>
      </c>
      <c r="L6620" s="4">
        <f>SUM(Table16[[#This Row],[Price]]*4.42)</f>
        <v>81.504800000000003</v>
      </c>
      <c r="M6620" s="4">
        <v>0</v>
      </c>
      <c r="N6620" s="4">
        <f>SUM(Table16[[#This Row],[ChargeID]]*0.76)</f>
        <v>14.014400000000002</v>
      </c>
      <c r="O6620" s="4">
        <f>SUM(Table16[[#This Row],[Price]]*0.95)</f>
        <v>17.518000000000001</v>
      </c>
      <c r="P6620" s="4">
        <f>SUM(Table16[[#This Row],[Price]]*0.8)</f>
        <v>14.752000000000002</v>
      </c>
      <c r="Q6620" s="4">
        <f>SUM(Table16[[#This Row],[Price]]*0.6)</f>
        <v>11.064</v>
      </c>
    </row>
    <row r="6621" spans="1:17" x14ac:dyDescent="0.25">
      <c r="A6621" t="s">
        <v>333</v>
      </c>
      <c r="B6621">
        <v>13.64</v>
      </c>
      <c r="C6621" t="s">
        <v>4346</v>
      </c>
      <c r="D6621">
        <v>259</v>
      </c>
      <c r="F6621" s="4">
        <v>13.64</v>
      </c>
      <c r="J6621" s="4">
        <f>MIN(Table16[[#This Row],[Medicare Outpatient Allowable Rate]:[WPPA Inc Outpatient Allowable Rate]])</f>
        <v>0</v>
      </c>
      <c r="K6621" s="4">
        <f>MAX(Table16[[#This Row],[Blue Cross Outpatient Allowable Rate]:[WPPA Inc Outpatient Allowable Rate]])</f>
        <v>12.958</v>
      </c>
      <c r="L6621" s="4">
        <f>SUM(Table16[[#This Row],[Price]]*4.42)</f>
        <v>60.288800000000002</v>
      </c>
      <c r="M6621" s="4">
        <v>0</v>
      </c>
      <c r="N6621" s="4">
        <f>SUM(Table16[[#This Row],[ChargeID]]*0.76)</f>
        <v>10.366400000000001</v>
      </c>
      <c r="O6621" s="4">
        <f>SUM(Table16[[#This Row],[Price]]*0.95)</f>
        <v>12.958</v>
      </c>
      <c r="P6621" s="4">
        <f>SUM(Table16[[#This Row],[Price]]*0.8)</f>
        <v>10.912000000000001</v>
      </c>
      <c r="Q6621" s="4">
        <f>SUM(Table16[[#This Row],[Price]]*0.6)</f>
        <v>8.1839999999999993</v>
      </c>
    </row>
    <row r="6622" spans="1:17" x14ac:dyDescent="0.25">
      <c r="A6622" t="s">
        <v>333</v>
      </c>
      <c r="B6622">
        <v>5.95</v>
      </c>
      <c r="C6622" t="s">
        <v>4347</v>
      </c>
      <c r="D6622">
        <v>259</v>
      </c>
      <c r="F6622" s="4">
        <v>5.95</v>
      </c>
      <c r="J6622" s="4">
        <f>MIN(Table16[[#This Row],[Medicare Outpatient Allowable Rate]:[WPPA Inc Outpatient Allowable Rate]])</f>
        <v>0</v>
      </c>
      <c r="K6622" s="4">
        <f>MAX(Table16[[#This Row],[Blue Cross Outpatient Allowable Rate]:[WPPA Inc Outpatient Allowable Rate]])</f>
        <v>5.6524999999999999</v>
      </c>
      <c r="L6622" s="4">
        <f>SUM(Table16[[#This Row],[Price]]*4.42)</f>
        <v>26.298999999999999</v>
      </c>
      <c r="M6622" s="4">
        <v>0</v>
      </c>
      <c r="N6622" s="4">
        <f>SUM(Table16[[#This Row],[ChargeID]]*0.76)</f>
        <v>4.5220000000000002</v>
      </c>
      <c r="O6622" s="4">
        <f>SUM(Table16[[#This Row],[Price]]*0.95)</f>
        <v>5.6524999999999999</v>
      </c>
      <c r="P6622" s="4">
        <f>SUM(Table16[[#This Row],[Price]]*0.8)</f>
        <v>4.7600000000000007</v>
      </c>
      <c r="Q6622" s="4">
        <f>SUM(Table16[[#This Row],[Price]]*0.6)</f>
        <v>3.57</v>
      </c>
    </row>
    <row r="6623" spans="1:17" x14ac:dyDescent="0.25">
      <c r="A6623" t="s">
        <v>333</v>
      </c>
      <c r="B6623">
        <v>12.22</v>
      </c>
      <c r="C6623" t="s">
        <v>4348</v>
      </c>
      <c r="D6623">
        <v>636</v>
      </c>
      <c r="F6623" s="4">
        <v>12.22</v>
      </c>
      <c r="G6623" t="s">
        <v>4349</v>
      </c>
      <c r="J6623" s="4">
        <f>MIN(Table16[[#This Row],[Medicare Outpatient Allowable Rate]:[WPPA Inc Outpatient Allowable Rate]])</f>
        <v>7.3319999999999999</v>
      </c>
      <c r="K6623" s="4">
        <f>MAX(Table16[[#This Row],[Blue Cross Outpatient Allowable Rate]:[WPPA Inc Outpatient Allowable Rate]])</f>
        <v>11.609</v>
      </c>
      <c r="L6623" s="4">
        <f>SUM(Table16[[#This Row],[Price]]*4.42)</f>
        <v>54.0124</v>
      </c>
      <c r="M6623" s="4">
        <v>10.67</v>
      </c>
      <c r="N6623" s="4">
        <f>SUM(Table16[[#This Row],[ChargeID]]*0.76)</f>
        <v>9.2872000000000003</v>
      </c>
      <c r="O6623" s="4">
        <f>SUM(Table16[[#This Row],[Price]]*0.95)</f>
        <v>11.609</v>
      </c>
      <c r="P6623" s="4">
        <f>SUM(Table16[[#This Row],[Price]]*0.8)</f>
        <v>9.7760000000000016</v>
      </c>
      <c r="Q6623" s="4">
        <f>SUM(Table16[[#This Row],[Price]]*0.6)</f>
        <v>7.3319999999999999</v>
      </c>
    </row>
    <row r="6624" spans="1:17" x14ac:dyDescent="0.25">
      <c r="A6624" t="s">
        <v>333</v>
      </c>
      <c r="B6624">
        <v>25.3</v>
      </c>
      <c r="C6624" t="s">
        <v>4350</v>
      </c>
      <c r="D6624">
        <v>636</v>
      </c>
      <c r="F6624" s="4">
        <v>25.3</v>
      </c>
      <c r="G6624" t="s">
        <v>4351</v>
      </c>
      <c r="J6624" s="4">
        <f>MIN(Table16[[#This Row],[Medicare Outpatient Allowable Rate]:[WPPA Inc Outpatient Allowable Rate]])</f>
        <v>4.96</v>
      </c>
      <c r="K6624" s="4">
        <f>MAX(Table16[[#This Row],[Blue Cross Outpatient Allowable Rate]:[WPPA Inc Outpatient Allowable Rate]])</f>
        <v>24.035</v>
      </c>
      <c r="L6624" s="4">
        <f>SUM(Table16[[#This Row],[Price]]*4.42)</f>
        <v>111.82600000000001</v>
      </c>
      <c r="M6624" s="4">
        <v>4.96</v>
      </c>
      <c r="N6624" s="4">
        <f>SUM(Table16[[#This Row],[ChargeID]]*0.76)</f>
        <v>19.228000000000002</v>
      </c>
      <c r="O6624" s="4">
        <f>SUM(Table16[[#This Row],[Price]]*0.95)</f>
        <v>24.035</v>
      </c>
      <c r="P6624" s="4">
        <f>SUM(Table16[[#This Row],[Price]]*0.8)</f>
        <v>20.240000000000002</v>
      </c>
      <c r="Q6624" s="4">
        <f>SUM(Table16[[#This Row],[Price]]*0.6)</f>
        <v>15.18</v>
      </c>
    </row>
    <row r="6625" spans="1:17" x14ac:dyDescent="0.25">
      <c r="A6625" t="s">
        <v>333</v>
      </c>
      <c r="B6625">
        <v>29.47</v>
      </c>
      <c r="C6625" t="s">
        <v>4352</v>
      </c>
      <c r="D6625">
        <v>636</v>
      </c>
      <c r="F6625" s="4">
        <v>29.47</v>
      </c>
      <c r="G6625" t="s">
        <v>4351</v>
      </c>
      <c r="J6625" s="4">
        <f>MIN(Table16[[#This Row],[Medicare Outpatient Allowable Rate]:[WPPA Inc Outpatient Allowable Rate]])</f>
        <v>4.96</v>
      </c>
      <c r="K6625" s="4">
        <f>MAX(Table16[[#This Row],[Blue Cross Outpatient Allowable Rate]:[WPPA Inc Outpatient Allowable Rate]])</f>
        <v>27.996499999999997</v>
      </c>
      <c r="L6625" s="4">
        <f>SUM(Table16[[#This Row],[Price]]*4.42)</f>
        <v>130.25739999999999</v>
      </c>
      <c r="M6625" s="4">
        <v>4.96</v>
      </c>
      <c r="N6625" s="4">
        <f>SUM(Table16[[#This Row],[ChargeID]]*0.76)</f>
        <v>22.397199999999998</v>
      </c>
      <c r="O6625" s="4">
        <f>SUM(Table16[[#This Row],[Price]]*0.95)</f>
        <v>27.996499999999997</v>
      </c>
      <c r="P6625" s="4">
        <f>SUM(Table16[[#This Row],[Price]]*0.8)</f>
        <v>23.576000000000001</v>
      </c>
      <c r="Q6625" s="4">
        <f>SUM(Table16[[#This Row],[Price]]*0.6)</f>
        <v>17.681999999999999</v>
      </c>
    </row>
    <row r="6626" spans="1:17" x14ac:dyDescent="0.25">
      <c r="A6626" t="s">
        <v>333</v>
      </c>
      <c r="B6626">
        <v>116.46</v>
      </c>
      <c r="C6626" t="s">
        <v>4353</v>
      </c>
      <c r="D6626">
        <v>259</v>
      </c>
      <c r="F6626" s="4">
        <v>116.46</v>
      </c>
      <c r="J6626" s="4">
        <f>MIN(Table16[[#This Row],[Medicare Outpatient Allowable Rate]:[WPPA Inc Outpatient Allowable Rate]])</f>
        <v>0</v>
      </c>
      <c r="K6626" s="4">
        <f>MAX(Table16[[#This Row],[Blue Cross Outpatient Allowable Rate]:[WPPA Inc Outpatient Allowable Rate]])</f>
        <v>110.63699999999999</v>
      </c>
      <c r="L6626" s="4">
        <f>SUM(Table16[[#This Row],[Price]]*4.42)</f>
        <v>514.75319999999999</v>
      </c>
      <c r="M6626" s="4">
        <v>0</v>
      </c>
      <c r="N6626" s="4">
        <f>SUM(Table16[[#This Row],[ChargeID]]*0.76)</f>
        <v>88.509599999999992</v>
      </c>
      <c r="O6626" s="4">
        <f>SUM(Table16[[#This Row],[Price]]*0.95)</f>
        <v>110.63699999999999</v>
      </c>
      <c r="P6626" s="4">
        <f>SUM(Table16[[#This Row],[Price]]*0.8)</f>
        <v>93.168000000000006</v>
      </c>
      <c r="Q6626" s="4">
        <f>SUM(Table16[[#This Row],[Price]]*0.6)</f>
        <v>69.875999999999991</v>
      </c>
    </row>
    <row r="6627" spans="1:17" x14ac:dyDescent="0.25">
      <c r="A6627" t="s">
        <v>333</v>
      </c>
      <c r="B6627">
        <v>12.03</v>
      </c>
      <c r="C6627" t="s">
        <v>4354</v>
      </c>
      <c r="D6627">
        <v>259</v>
      </c>
      <c r="F6627" s="4">
        <v>12.03</v>
      </c>
      <c r="J6627" s="4">
        <f>MIN(Table16[[#This Row],[Medicare Outpatient Allowable Rate]:[WPPA Inc Outpatient Allowable Rate]])</f>
        <v>0</v>
      </c>
      <c r="K6627" s="4">
        <f>MAX(Table16[[#This Row],[Blue Cross Outpatient Allowable Rate]:[WPPA Inc Outpatient Allowable Rate]])</f>
        <v>11.4285</v>
      </c>
      <c r="L6627" s="4">
        <f>SUM(Table16[[#This Row],[Price]]*4.42)</f>
        <v>53.172599999999996</v>
      </c>
      <c r="M6627" s="4">
        <v>0</v>
      </c>
      <c r="N6627" s="4">
        <f>SUM(Table16[[#This Row],[ChargeID]]*0.76)</f>
        <v>9.1427999999999994</v>
      </c>
      <c r="O6627" s="4">
        <f>SUM(Table16[[#This Row],[Price]]*0.95)</f>
        <v>11.4285</v>
      </c>
      <c r="P6627" s="4">
        <f>SUM(Table16[[#This Row],[Price]]*0.8)</f>
        <v>9.6240000000000006</v>
      </c>
      <c r="Q6627" s="4">
        <f>SUM(Table16[[#This Row],[Price]]*0.6)</f>
        <v>7.2179999999999991</v>
      </c>
    </row>
    <row r="6628" spans="1:17" x14ac:dyDescent="0.25">
      <c r="A6628" t="s">
        <v>333</v>
      </c>
      <c r="B6628">
        <v>2.5</v>
      </c>
      <c r="C6628" t="s">
        <v>4355</v>
      </c>
      <c r="D6628">
        <v>259</v>
      </c>
      <c r="F6628" s="4">
        <v>2.5</v>
      </c>
      <c r="J6628" s="4">
        <f>MIN(Table16[[#This Row],[Medicare Outpatient Allowable Rate]:[WPPA Inc Outpatient Allowable Rate]])</f>
        <v>0</v>
      </c>
      <c r="K6628" s="4">
        <f>MAX(Table16[[#This Row],[Blue Cross Outpatient Allowable Rate]:[WPPA Inc Outpatient Allowable Rate]])</f>
        <v>2.375</v>
      </c>
      <c r="L6628" s="4">
        <f>SUM(Table16[[#This Row],[Price]]*4.42)</f>
        <v>11.05</v>
      </c>
      <c r="M6628" s="4">
        <v>0</v>
      </c>
      <c r="N6628" s="4">
        <f>SUM(Table16[[#This Row],[ChargeID]]*0.76)</f>
        <v>1.9</v>
      </c>
      <c r="O6628" s="4">
        <f>SUM(Table16[[#This Row],[Price]]*0.95)</f>
        <v>2.375</v>
      </c>
      <c r="P6628" s="4">
        <f>SUM(Table16[[#This Row],[Price]]*0.8)</f>
        <v>2</v>
      </c>
      <c r="Q6628" s="4">
        <f>SUM(Table16[[#This Row],[Price]]*0.6)</f>
        <v>1.5</v>
      </c>
    </row>
    <row r="6629" spans="1:17" x14ac:dyDescent="0.25">
      <c r="A6629" t="s">
        <v>333</v>
      </c>
      <c r="B6629">
        <v>20.100000000000001</v>
      </c>
      <c r="C6629" t="s">
        <v>4356</v>
      </c>
      <c r="D6629">
        <v>250</v>
      </c>
      <c r="F6629" s="4">
        <v>20.100000000000001</v>
      </c>
      <c r="J6629" s="4">
        <f>MIN(Table16[[#This Row],[Medicare Outpatient Allowable Rate]:[WPPA Inc Outpatient Allowable Rate]])</f>
        <v>0</v>
      </c>
      <c r="K6629" s="4">
        <f>MAX(Table16[[#This Row],[Blue Cross Outpatient Allowable Rate]:[WPPA Inc Outpatient Allowable Rate]])</f>
        <v>19.094999999999999</v>
      </c>
      <c r="L6629" s="4">
        <f>SUM(Table16[[#This Row],[Price]]*4.42)</f>
        <v>88.841999999999999</v>
      </c>
      <c r="M6629" s="4">
        <v>0</v>
      </c>
      <c r="N6629" s="4">
        <f>SUM(Table16[[#This Row],[ChargeID]]*0.76)</f>
        <v>15.276000000000002</v>
      </c>
      <c r="O6629" s="4">
        <f>SUM(Table16[[#This Row],[Price]]*0.95)</f>
        <v>19.094999999999999</v>
      </c>
      <c r="P6629" s="4">
        <f>SUM(Table16[[#This Row],[Price]]*0.8)</f>
        <v>16.080000000000002</v>
      </c>
      <c r="Q6629" s="4">
        <f>SUM(Table16[[#This Row],[Price]]*0.6)</f>
        <v>12.06</v>
      </c>
    </row>
    <row r="6630" spans="1:17" x14ac:dyDescent="0.25">
      <c r="A6630" t="s">
        <v>333</v>
      </c>
      <c r="B6630">
        <v>60</v>
      </c>
      <c r="C6630" t="s">
        <v>4357</v>
      </c>
      <c r="D6630">
        <v>250</v>
      </c>
      <c r="F6630" s="4">
        <v>60</v>
      </c>
      <c r="J6630" s="4">
        <f>MIN(Table16[[#This Row],[Medicare Outpatient Allowable Rate]:[WPPA Inc Outpatient Allowable Rate]])</f>
        <v>0</v>
      </c>
      <c r="K6630" s="4">
        <f>MAX(Table16[[#This Row],[Blue Cross Outpatient Allowable Rate]:[WPPA Inc Outpatient Allowable Rate]])</f>
        <v>57</v>
      </c>
      <c r="L6630" s="4">
        <f>SUM(Table16[[#This Row],[Price]]*4.42)</f>
        <v>265.2</v>
      </c>
      <c r="M6630" s="4">
        <v>0</v>
      </c>
      <c r="N6630" s="4">
        <f>SUM(Table16[[#This Row],[ChargeID]]*0.76)</f>
        <v>45.6</v>
      </c>
      <c r="O6630" s="4">
        <f>SUM(Table16[[#This Row],[Price]]*0.95)</f>
        <v>57</v>
      </c>
      <c r="P6630" s="4">
        <f>SUM(Table16[[#This Row],[Price]]*0.8)</f>
        <v>48</v>
      </c>
      <c r="Q6630" s="4">
        <f>SUM(Table16[[#This Row],[Price]]*0.6)</f>
        <v>36</v>
      </c>
    </row>
    <row r="6631" spans="1:17" x14ac:dyDescent="0.25">
      <c r="A6631" t="s">
        <v>333</v>
      </c>
      <c r="B6631">
        <v>16.96</v>
      </c>
      <c r="C6631" t="s">
        <v>4358</v>
      </c>
      <c r="D6631">
        <v>636</v>
      </c>
      <c r="F6631" s="4">
        <v>16.96</v>
      </c>
      <c r="G6631" t="s">
        <v>4182</v>
      </c>
      <c r="J6631" s="4">
        <f>MIN(Table16[[#This Row],[Medicare Outpatient Allowable Rate]:[WPPA Inc Outpatient Allowable Rate]])</f>
        <v>0.04</v>
      </c>
      <c r="K6631" s="4">
        <f>MAX(Table16[[#This Row],[Blue Cross Outpatient Allowable Rate]:[WPPA Inc Outpatient Allowable Rate]])</f>
        <v>16.111999999999998</v>
      </c>
      <c r="L6631" s="4">
        <f>SUM(Table16[[#This Row],[Price]]*4.42)</f>
        <v>74.963200000000001</v>
      </c>
      <c r="M6631" s="4">
        <v>0.04</v>
      </c>
      <c r="N6631" s="4">
        <f>SUM(Table16[[#This Row],[ChargeID]]*0.76)</f>
        <v>12.889600000000002</v>
      </c>
      <c r="O6631" s="4">
        <f>SUM(Table16[[#This Row],[Price]]*0.95)</f>
        <v>16.111999999999998</v>
      </c>
      <c r="P6631" s="4">
        <f>SUM(Table16[[#This Row],[Price]]*0.8)</f>
        <v>13.568000000000001</v>
      </c>
      <c r="Q6631" s="4">
        <f>SUM(Table16[[#This Row],[Price]]*0.6)</f>
        <v>10.176</v>
      </c>
    </row>
    <row r="6632" spans="1:17" x14ac:dyDescent="0.25">
      <c r="A6632" t="s">
        <v>333</v>
      </c>
      <c r="B6632">
        <v>13.4</v>
      </c>
      <c r="C6632" t="s">
        <v>4359</v>
      </c>
      <c r="D6632">
        <v>636</v>
      </c>
      <c r="F6632" s="4">
        <v>13.4</v>
      </c>
      <c r="G6632" t="s">
        <v>4182</v>
      </c>
      <c r="J6632" s="4">
        <f>MIN(Table16[[#This Row],[Medicare Outpatient Allowable Rate]:[WPPA Inc Outpatient Allowable Rate]])</f>
        <v>0.04</v>
      </c>
      <c r="K6632" s="4">
        <f>MAX(Table16[[#This Row],[Blue Cross Outpatient Allowable Rate]:[WPPA Inc Outpatient Allowable Rate]])</f>
        <v>12.73</v>
      </c>
      <c r="L6632" s="4">
        <f>SUM(Table16[[#This Row],[Price]]*4.42)</f>
        <v>59.228000000000002</v>
      </c>
      <c r="M6632" s="4">
        <v>0.04</v>
      </c>
      <c r="N6632" s="4">
        <f>SUM(Table16[[#This Row],[ChargeID]]*0.76)</f>
        <v>10.184000000000001</v>
      </c>
      <c r="O6632" s="4">
        <f>SUM(Table16[[#This Row],[Price]]*0.95)</f>
        <v>12.73</v>
      </c>
      <c r="P6632" s="4">
        <f>SUM(Table16[[#This Row],[Price]]*0.8)</f>
        <v>10.72</v>
      </c>
      <c r="Q6632" s="4">
        <f>SUM(Table16[[#This Row],[Price]]*0.6)</f>
        <v>8.0399999999999991</v>
      </c>
    </row>
    <row r="6633" spans="1:17" x14ac:dyDescent="0.25">
      <c r="A6633" t="s">
        <v>333</v>
      </c>
      <c r="B6633">
        <v>49.84</v>
      </c>
      <c r="C6633" t="s">
        <v>4360</v>
      </c>
      <c r="D6633">
        <v>250</v>
      </c>
      <c r="F6633" s="4">
        <v>49.84</v>
      </c>
      <c r="J6633" s="4">
        <f>MIN(Table16[[#This Row],[Medicare Outpatient Allowable Rate]:[WPPA Inc Outpatient Allowable Rate]])</f>
        <v>0</v>
      </c>
      <c r="K6633" s="4">
        <f>MAX(Table16[[#This Row],[Blue Cross Outpatient Allowable Rate]:[WPPA Inc Outpatient Allowable Rate]])</f>
        <v>47.347999999999999</v>
      </c>
      <c r="L6633" s="4">
        <f>SUM(Table16[[#This Row],[Price]]*4.42)</f>
        <v>220.2928</v>
      </c>
      <c r="M6633" s="4">
        <v>0</v>
      </c>
      <c r="N6633" s="4">
        <f>SUM(Table16[[#This Row],[ChargeID]]*0.76)</f>
        <v>37.878400000000006</v>
      </c>
      <c r="O6633" s="4">
        <f>SUM(Table16[[#This Row],[Price]]*0.95)</f>
        <v>47.347999999999999</v>
      </c>
      <c r="P6633" s="4">
        <f>SUM(Table16[[#This Row],[Price]]*0.8)</f>
        <v>39.872000000000007</v>
      </c>
      <c r="Q6633" s="4">
        <f>SUM(Table16[[#This Row],[Price]]*0.6)</f>
        <v>29.904</v>
      </c>
    </row>
    <row r="6634" spans="1:17" x14ac:dyDescent="0.25">
      <c r="A6634" t="s">
        <v>333</v>
      </c>
      <c r="B6634">
        <v>14.14</v>
      </c>
      <c r="C6634" t="s">
        <v>11988</v>
      </c>
      <c r="D6634">
        <v>250</v>
      </c>
      <c r="F6634" s="4">
        <v>14.14</v>
      </c>
      <c r="J6634" s="4">
        <f>MIN(Table16[[#This Row],[Medicare Outpatient Allowable Rate]:[WPPA Inc Outpatient Allowable Rate]])</f>
        <v>0</v>
      </c>
      <c r="K6634" s="4">
        <f>MAX(Table16[[#This Row],[Blue Cross Outpatient Allowable Rate]:[WPPA Inc Outpatient Allowable Rate]])</f>
        <v>13.433</v>
      </c>
      <c r="L6634" s="4">
        <f>SUM(Table16[[#This Row],[Price]]*4.42)</f>
        <v>62.498800000000003</v>
      </c>
      <c r="M6634" s="4">
        <v>0</v>
      </c>
      <c r="N6634" s="4">
        <f>SUM(Table16[[#This Row],[ChargeID]]*0.76)</f>
        <v>10.746400000000001</v>
      </c>
      <c r="O6634" s="4">
        <f>SUM(Table16[[#This Row],[Price]]*0.95)</f>
        <v>13.433</v>
      </c>
      <c r="P6634" s="4">
        <f>SUM(Table16[[#This Row],[Price]]*0.8)</f>
        <v>11.312000000000001</v>
      </c>
      <c r="Q6634" s="4">
        <f>SUM(Table16[[#This Row],[Price]]*0.6)</f>
        <v>8.484</v>
      </c>
    </row>
    <row r="6635" spans="1:17" x14ac:dyDescent="0.25">
      <c r="A6635" t="s">
        <v>333</v>
      </c>
      <c r="B6635">
        <v>3.01</v>
      </c>
      <c r="C6635" t="s">
        <v>4361</v>
      </c>
      <c r="D6635">
        <v>259</v>
      </c>
      <c r="F6635" s="4">
        <v>3.01</v>
      </c>
      <c r="J6635" s="4">
        <f>MIN(Table16[[#This Row],[Medicare Outpatient Allowable Rate]:[WPPA Inc Outpatient Allowable Rate]])</f>
        <v>0</v>
      </c>
      <c r="K6635" s="4">
        <f>MAX(Table16[[#This Row],[Blue Cross Outpatient Allowable Rate]:[WPPA Inc Outpatient Allowable Rate]])</f>
        <v>2.8594999999999997</v>
      </c>
      <c r="L6635" s="4">
        <f>SUM(Table16[[#This Row],[Price]]*4.42)</f>
        <v>13.304199999999998</v>
      </c>
      <c r="M6635" s="4">
        <v>0</v>
      </c>
      <c r="N6635" s="4">
        <f>SUM(Table16[[#This Row],[ChargeID]]*0.76)</f>
        <v>2.2875999999999999</v>
      </c>
      <c r="O6635" s="4">
        <f>SUM(Table16[[#This Row],[Price]]*0.95)</f>
        <v>2.8594999999999997</v>
      </c>
      <c r="P6635" s="4">
        <f>SUM(Table16[[#This Row],[Price]]*0.8)</f>
        <v>2.4079999999999999</v>
      </c>
      <c r="Q6635" s="4">
        <f>SUM(Table16[[#This Row],[Price]]*0.6)</f>
        <v>1.8059999999999998</v>
      </c>
    </row>
    <row r="6636" spans="1:17" x14ac:dyDescent="0.25">
      <c r="A6636" t="s">
        <v>333</v>
      </c>
      <c r="B6636">
        <v>15.46</v>
      </c>
      <c r="C6636" t="s">
        <v>4362</v>
      </c>
      <c r="D6636">
        <v>253</v>
      </c>
      <c r="F6636" s="4">
        <v>15.46</v>
      </c>
      <c r="J6636" s="4">
        <f>MIN(Table16[[#This Row],[Medicare Outpatient Allowable Rate]:[WPPA Inc Outpatient Allowable Rate]])</f>
        <v>0</v>
      </c>
      <c r="K6636" s="4">
        <f>MAX(Table16[[#This Row],[Blue Cross Outpatient Allowable Rate]:[WPPA Inc Outpatient Allowable Rate]])</f>
        <v>14.686999999999999</v>
      </c>
      <c r="L6636" s="4">
        <f>SUM(Table16[[#This Row],[Price]]*4.42)</f>
        <v>68.333200000000005</v>
      </c>
      <c r="M6636" s="4">
        <v>0</v>
      </c>
      <c r="N6636" s="4">
        <f>SUM(Table16[[#This Row],[ChargeID]]*0.76)</f>
        <v>11.749600000000001</v>
      </c>
      <c r="O6636" s="4">
        <f>SUM(Table16[[#This Row],[Price]]*0.95)</f>
        <v>14.686999999999999</v>
      </c>
      <c r="P6636" s="4">
        <f>SUM(Table16[[#This Row],[Price]]*0.8)</f>
        <v>12.368000000000002</v>
      </c>
      <c r="Q6636" s="4">
        <f>SUM(Table16[[#This Row],[Price]]*0.6)</f>
        <v>9.2759999999999998</v>
      </c>
    </row>
    <row r="6637" spans="1:17" x14ac:dyDescent="0.25">
      <c r="A6637" t="s">
        <v>333</v>
      </c>
      <c r="B6637">
        <v>29.5</v>
      </c>
      <c r="C6637" t="s">
        <v>4363</v>
      </c>
      <c r="D6637">
        <v>636</v>
      </c>
      <c r="F6637" s="4">
        <v>29.5</v>
      </c>
      <c r="G6637" t="s">
        <v>4364</v>
      </c>
      <c r="J6637" s="4">
        <f>MIN(Table16[[#This Row],[Medicare Outpatient Allowable Rate]:[WPPA Inc Outpatient Allowable Rate]])</f>
        <v>7.87</v>
      </c>
      <c r="K6637" s="4">
        <f>MAX(Table16[[#This Row],[Blue Cross Outpatient Allowable Rate]:[WPPA Inc Outpatient Allowable Rate]])</f>
        <v>28.024999999999999</v>
      </c>
      <c r="L6637" s="4">
        <f>SUM(Table16[[#This Row],[Price]]*4.42)</f>
        <v>130.38999999999999</v>
      </c>
      <c r="M6637" s="4">
        <v>7.87</v>
      </c>
      <c r="N6637" s="4">
        <f>SUM(Table16[[#This Row],[ChargeID]]*0.76)</f>
        <v>22.42</v>
      </c>
      <c r="O6637" s="4">
        <f>SUM(Table16[[#This Row],[Price]]*0.95)</f>
        <v>28.024999999999999</v>
      </c>
      <c r="P6637" s="4">
        <f>SUM(Table16[[#This Row],[Price]]*0.8)</f>
        <v>23.6</v>
      </c>
      <c r="Q6637" s="4">
        <f>SUM(Table16[[#This Row],[Price]]*0.6)</f>
        <v>17.7</v>
      </c>
    </row>
    <row r="6638" spans="1:17" x14ac:dyDescent="0.25">
      <c r="A6638" t="s">
        <v>333</v>
      </c>
      <c r="B6638">
        <v>129</v>
      </c>
      <c r="C6638" t="s">
        <v>4365</v>
      </c>
      <c r="D6638">
        <v>259</v>
      </c>
      <c r="F6638" s="4">
        <v>129</v>
      </c>
      <c r="G6638" t="s">
        <v>4366</v>
      </c>
      <c r="J6638" s="4">
        <f>MIN(Table16[[#This Row],[Medicare Outpatient Allowable Rate]:[WPPA Inc Outpatient Allowable Rate]])</f>
        <v>30.5</v>
      </c>
      <c r="K6638" s="4">
        <f>MAX(Table16[[#This Row],[Blue Cross Outpatient Allowable Rate]:[WPPA Inc Outpatient Allowable Rate]])</f>
        <v>122.55</v>
      </c>
      <c r="L6638" s="4">
        <f>SUM(Table16[[#This Row],[Price]]*4.42)</f>
        <v>570.17999999999995</v>
      </c>
      <c r="M6638" s="4">
        <v>30.5</v>
      </c>
      <c r="N6638" s="4">
        <f>SUM(Table16[[#This Row],[ChargeID]]*0.76)</f>
        <v>98.04</v>
      </c>
      <c r="O6638" s="4">
        <f>SUM(Table16[[#This Row],[Price]]*0.95)</f>
        <v>122.55</v>
      </c>
      <c r="P6638" s="4">
        <f>SUM(Table16[[#This Row],[Price]]*0.8)</f>
        <v>103.2</v>
      </c>
      <c r="Q6638" s="4">
        <f>SUM(Table16[[#This Row],[Price]]*0.6)</f>
        <v>77.399999999999991</v>
      </c>
    </row>
    <row r="6639" spans="1:17" x14ac:dyDescent="0.25">
      <c r="A6639" t="s">
        <v>333</v>
      </c>
      <c r="B6639">
        <v>358.65</v>
      </c>
      <c r="C6639" t="s">
        <v>4367</v>
      </c>
      <c r="D6639">
        <v>259</v>
      </c>
      <c r="F6639" s="4">
        <v>358.65</v>
      </c>
      <c r="G6639" t="s">
        <v>4366</v>
      </c>
      <c r="J6639" s="4">
        <f>MIN(Table16[[#This Row],[Medicare Outpatient Allowable Rate]:[WPPA Inc Outpatient Allowable Rate]])</f>
        <v>30.5</v>
      </c>
      <c r="K6639" s="4">
        <f>MAX(Table16[[#This Row],[Blue Cross Outpatient Allowable Rate]:[WPPA Inc Outpatient Allowable Rate]])</f>
        <v>340.71749999999997</v>
      </c>
      <c r="L6639" s="4">
        <f>SUM(Table16[[#This Row],[Price]]*4.42)</f>
        <v>1585.2329999999999</v>
      </c>
      <c r="M6639" s="4">
        <v>30.5</v>
      </c>
      <c r="N6639" s="4">
        <f>SUM(Table16[[#This Row],[ChargeID]]*0.76)</f>
        <v>272.57400000000001</v>
      </c>
      <c r="O6639" s="4">
        <f>SUM(Table16[[#This Row],[Price]]*0.95)</f>
        <v>340.71749999999997</v>
      </c>
      <c r="P6639" s="4">
        <f>SUM(Table16[[#This Row],[Price]]*0.8)</f>
        <v>286.92</v>
      </c>
      <c r="Q6639" s="4">
        <f>SUM(Table16[[#This Row],[Price]]*0.6)</f>
        <v>215.18999999999997</v>
      </c>
    </row>
    <row r="6640" spans="1:17" x14ac:dyDescent="0.25">
      <c r="A6640" t="s">
        <v>333</v>
      </c>
      <c r="B6640">
        <v>25.87</v>
      </c>
      <c r="C6640" t="s">
        <v>4368</v>
      </c>
      <c r="D6640">
        <v>259</v>
      </c>
      <c r="F6640" s="4">
        <v>25.87</v>
      </c>
      <c r="G6640" t="s">
        <v>4366</v>
      </c>
      <c r="J6640" s="4">
        <f>MIN(Table16[[#This Row],[Medicare Outpatient Allowable Rate]:[WPPA Inc Outpatient Allowable Rate]])</f>
        <v>15.522</v>
      </c>
      <c r="K6640" s="4">
        <f>MAX(Table16[[#This Row],[Blue Cross Outpatient Allowable Rate]:[WPPA Inc Outpatient Allowable Rate]])</f>
        <v>30.5</v>
      </c>
      <c r="L6640" s="4">
        <f>SUM(Table16[[#This Row],[Price]]*4.42)</f>
        <v>114.3454</v>
      </c>
      <c r="M6640" s="4">
        <v>30.5</v>
      </c>
      <c r="N6640" s="4">
        <f>SUM(Table16[[#This Row],[ChargeID]]*0.76)</f>
        <v>19.661200000000001</v>
      </c>
      <c r="O6640" s="4">
        <f>SUM(Table16[[#This Row],[Price]]*0.95)</f>
        <v>24.576499999999999</v>
      </c>
      <c r="P6640" s="4">
        <f>SUM(Table16[[#This Row],[Price]]*0.8)</f>
        <v>20.696000000000002</v>
      </c>
      <c r="Q6640" s="4">
        <f>SUM(Table16[[#This Row],[Price]]*0.6)</f>
        <v>15.522</v>
      </c>
    </row>
    <row r="6641" spans="1:17" x14ac:dyDescent="0.25">
      <c r="A6641" t="s">
        <v>333</v>
      </c>
      <c r="B6641">
        <v>133.78</v>
      </c>
      <c r="C6641" t="s">
        <v>4369</v>
      </c>
      <c r="D6641">
        <v>253</v>
      </c>
      <c r="F6641" s="4">
        <v>133.78</v>
      </c>
      <c r="G6641" t="s">
        <v>4366</v>
      </c>
      <c r="J6641" s="4">
        <f>MIN(Table16[[#This Row],[Medicare Outpatient Allowable Rate]:[WPPA Inc Outpatient Allowable Rate]])</f>
        <v>30.5</v>
      </c>
      <c r="K6641" s="4">
        <f>MAX(Table16[[#This Row],[Blue Cross Outpatient Allowable Rate]:[WPPA Inc Outpatient Allowable Rate]])</f>
        <v>127.09099999999999</v>
      </c>
      <c r="L6641" s="4">
        <f>SUM(Table16[[#This Row],[Price]]*4.42)</f>
        <v>591.30759999999998</v>
      </c>
      <c r="M6641" s="4">
        <v>30.5</v>
      </c>
      <c r="N6641" s="4">
        <f>SUM(Table16[[#This Row],[ChargeID]]*0.76)</f>
        <v>101.6728</v>
      </c>
      <c r="O6641" s="4">
        <f>SUM(Table16[[#This Row],[Price]]*0.95)</f>
        <v>127.09099999999999</v>
      </c>
      <c r="P6641" s="4">
        <f>SUM(Table16[[#This Row],[Price]]*0.8)</f>
        <v>107.024</v>
      </c>
      <c r="Q6641" s="4">
        <f>SUM(Table16[[#This Row],[Price]]*0.6)</f>
        <v>80.268000000000001</v>
      </c>
    </row>
    <row r="6642" spans="1:17" x14ac:dyDescent="0.25">
      <c r="A6642" t="s">
        <v>333</v>
      </c>
      <c r="B6642">
        <v>37.33</v>
      </c>
      <c r="C6642" t="s">
        <v>4370</v>
      </c>
      <c r="D6642">
        <v>636</v>
      </c>
      <c r="F6642" s="4">
        <v>37.33</v>
      </c>
      <c r="G6642" t="s">
        <v>4371</v>
      </c>
      <c r="J6642" s="4">
        <f>MIN(Table16[[#This Row],[Medicare Outpatient Allowable Rate]:[WPPA Inc Outpatient Allowable Rate]])</f>
        <v>6.91</v>
      </c>
      <c r="K6642" s="4">
        <f>MAX(Table16[[#This Row],[Blue Cross Outpatient Allowable Rate]:[WPPA Inc Outpatient Allowable Rate]])</f>
        <v>35.463499999999996</v>
      </c>
      <c r="L6642" s="4">
        <f>SUM(Table16[[#This Row],[Price]]*4.42)</f>
        <v>164.99859999999998</v>
      </c>
      <c r="M6642" s="4">
        <v>6.91</v>
      </c>
      <c r="N6642" s="4">
        <f>SUM(Table16[[#This Row],[ChargeID]]*0.76)</f>
        <v>28.370799999999999</v>
      </c>
      <c r="O6642" s="4">
        <f>SUM(Table16[[#This Row],[Price]]*0.95)</f>
        <v>35.463499999999996</v>
      </c>
      <c r="P6642" s="4">
        <f>SUM(Table16[[#This Row],[Price]]*0.8)</f>
        <v>29.864000000000001</v>
      </c>
      <c r="Q6642" s="4">
        <f>SUM(Table16[[#This Row],[Price]]*0.6)</f>
        <v>22.398</v>
      </c>
    </row>
    <row r="6643" spans="1:17" x14ac:dyDescent="0.25">
      <c r="A6643" t="s">
        <v>333</v>
      </c>
      <c r="B6643">
        <v>3.24</v>
      </c>
      <c r="C6643" t="s">
        <v>4372</v>
      </c>
      <c r="D6643">
        <v>636</v>
      </c>
      <c r="F6643" s="4">
        <v>3.24</v>
      </c>
      <c r="G6643" t="s">
        <v>24</v>
      </c>
      <c r="J6643" s="4">
        <f>MIN(Table16[[#This Row],[Medicare Outpatient Allowable Rate]:[WPPA Inc Outpatient Allowable Rate]])</f>
        <v>0.12</v>
      </c>
      <c r="K6643" s="4">
        <f>MAX(Table16[[#This Row],[Blue Cross Outpatient Allowable Rate]:[WPPA Inc Outpatient Allowable Rate]])</f>
        <v>3.0779999999999998</v>
      </c>
      <c r="L6643" s="4">
        <f>SUM(Table16[[#This Row],[Price]]*4.42)</f>
        <v>14.3208</v>
      </c>
      <c r="M6643" s="4">
        <v>0.12</v>
      </c>
      <c r="N6643" s="4">
        <f>SUM(Table16[[#This Row],[ChargeID]]*0.76)</f>
        <v>2.4624000000000001</v>
      </c>
      <c r="O6643" s="4">
        <f>SUM(Table16[[#This Row],[Price]]*0.95)</f>
        <v>3.0779999999999998</v>
      </c>
      <c r="P6643" s="4">
        <f>SUM(Table16[[#This Row],[Price]]*0.8)</f>
        <v>2.5920000000000005</v>
      </c>
      <c r="Q6643" s="4">
        <f>SUM(Table16[[#This Row],[Price]]*0.6)</f>
        <v>1.944</v>
      </c>
    </row>
    <row r="6644" spans="1:17" x14ac:dyDescent="0.25">
      <c r="A6644" t="s">
        <v>333</v>
      </c>
      <c r="B6644">
        <v>61.06</v>
      </c>
      <c r="C6644" t="s">
        <v>4373</v>
      </c>
      <c r="D6644">
        <v>636</v>
      </c>
      <c r="F6644" s="4">
        <v>61.06</v>
      </c>
      <c r="G6644" t="s">
        <v>3996</v>
      </c>
      <c r="J6644" s="4">
        <f>MIN(Table16[[#This Row],[Medicare Outpatient Allowable Rate]:[WPPA Inc Outpatient Allowable Rate]])</f>
        <v>0.12</v>
      </c>
      <c r="K6644" s="4">
        <f>MAX(Table16[[#This Row],[Blue Cross Outpatient Allowable Rate]:[WPPA Inc Outpatient Allowable Rate]])</f>
        <v>58.006999999999998</v>
      </c>
      <c r="L6644" s="4">
        <f>SUM(Table16[[#This Row],[Price]]*4.42)</f>
        <v>269.8852</v>
      </c>
      <c r="M6644" s="4">
        <v>0.12</v>
      </c>
      <c r="N6644" s="4">
        <f>SUM(Table16[[#This Row],[ChargeID]]*0.76)</f>
        <v>46.4056</v>
      </c>
      <c r="O6644" s="4">
        <f>SUM(Table16[[#This Row],[Price]]*0.95)</f>
        <v>58.006999999999998</v>
      </c>
      <c r="P6644" s="4">
        <f>SUM(Table16[[#This Row],[Price]]*0.8)</f>
        <v>48.848000000000006</v>
      </c>
      <c r="Q6644" s="4">
        <f>SUM(Table16[[#This Row],[Price]]*0.6)</f>
        <v>36.636000000000003</v>
      </c>
    </row>
    <row r="6645" spans="1:17" x14ac:dyDescent="0.25">
      <c r="A6645" t="s">
        <v>333</v>
      </c>
      <c r="B6645">
        <v>64.150000000000006</v>
      </c>
      <c r="C6645" t="s">
        <v>4374</v>
      </c>
      <c r="D6645">
        <v>253</v>
      </c>
      <c r="F6645" s="4">
        <v>64.150000000000006</v>
      </c>
      <c r="J6645" s="4">
        <f>MIN(Table16[[#This Row],[Medicare Outpatient Allowable Rate]:[WPPA Inc Outpatient Allowable Rate]])</f>
        <v>0</v>
      </c>
      <c r="K6645" s="4">
        <f>MAX(Table16[[#This Row],[Blue Cross Outpatient Allowable Rate]:[WPPA Inc Outpatient Allowable Rate]])</f>
        <v>60.942500000000003</v>
      </c>
      <c r="L6645" s="4">
        <f>SUM(Table16[[#This Row],[Price]]*4.42)</f>
        <v>283.54300000000001</v>
      </c>
      <c r="M6645" s="4">
        <v>0</v>
      </c>
      <c r="N6645" s="4">
        <f>SUM(Table16[[#This Row],[ChargeID]]*0.76)</f>
        <v>48.754000000000005</v>
      </c>
      <c r="O6645" s="4">
        <f>SUM(Table16[[#This Row],[Price]]*0.95)</f>
        <v>60.942500000000003</v>
      </c>
      <c r="P6645" s="4">
        <f>SUM(Table16[[#This Row],[Price]]*0.8)</f>
        <v>51.320000000000007</v>
      </c>
      <c r="Q6645" s="4">
        <f>SUM(Table16[[#This Row],[Price]]*0.6)</f>
        <v>38.49</v>
      </c>
    </row>
    <row r="6646" spans="1:17" x14ac:dyDescent="0.25">
      <c r="A6646" t="s">
        <v>333</v>
      </c>
      <c r="B6646">
        <v>21.61</v>
      </c>
      <c r="C6646" t="s">
        <v>4375</v>
      </c>
      <c r="D6646">
        <v>259</v>
      </c>
      <c r="F6646" s="4">
        <v>21.61</v>
      </c>
      <c r="J6646" s="4">
        <f>MIN(Table16[[#This Row],[Medicare Outpatient Allowable Rate]:[WPPA Inc Outpatient Allowable Rate]])</f>
        <v>0</v>
      </c>
      <c r="K6646" s="4">
        <f>MAX(Table16[[#This Row],[Blue Cross Outpatient Allowable Rate]:[WPPA Inc Outpatient Allowable Rate]])</f>
        <v>20.529499999999999</v>
      </c>
      <c r="L6646" s="4">
        <f>SUM(Table16[[#This Row],[Price]]*4.42)</f>
        <v>95.516199999999998</v>
      </c>
      <c r="M6646" s="4">
        <v>0</v>
      </c>
      <c r="N6646" s="4">
        <f>SUM(Table16[[#This Row],[ChargeID]]*0.76)</f>
        <v>16.4236</v>
      </c>
      <c r="O6646" s="4">
        <f>SUM(Table16[[#This Row],[Price]]*0.95)</f>
        <v>20.529499999999999</v>
      </c>
      <c r="P6646" s="4">
        <f>SUM(Table16[[#This Row],[Price]]*0.8)</f>
        <v>17.288</v>
      </c>
      <c r="Q6646" s="4">
        <f>SUM(Table16[[#This Row],[Price]]*0.6)</f>
        <v>12.965999999999999</v>
      </c>
    </row>
    <row r="6647" spans="1:17" x14ac:dyDescent="0.25">
      <c r="A6647" t="s">
        <v>333</v>
      </c>
      <c r="B6647">
        <v>16.78</v>
      </c>
      <c r="C6647" t="s">
        <v>4376</v>
      </c>
      <c r="D6647">
        <v>253</v>
      </c>
      <c r="F6647" s="4">
        <v>16.78</v>
      </c>
      <c r="J6647" s="4">
        <f>MIN(Table16[[#This Row],[Medicare Outpatient Allowable Rate]:[WPPA Inc Outpatient Allowable Rate]])</f>
        <v>0</v>
      </c>
      <c r="K6647" s="4">
        <f>MAX(Table16[[#This Row],[Blue Cross Outpatient Allowable Rate]:[WPPA Inc Outpatient Allowable Rate]])</f>
        <v>15.941000000000001</v>
      </c>
      <c r="L6647" s="4">
        <f>SUM(Table16[[#This Row],[Price]]*4.42)</f>
        <v>74.167600000000007</v>
      </c>
      <c r="M6647" s="4">
        <v>0</v>
      </c>
      <c r="N6647" s="4">
        <f>SUM(Table16[[#This Row],[ChargeID]]*0.76)</f>
        <v>12.752800000000001</v>
      </c>
      <c r="O6647" s="4">
        <f>SUM(Table16[[#This Row],[Price]]*0.95)</f>
        <v>15.941000000000001</v>
      </c>
      <c r="P6647" s="4">
        <f>SUM(Table16[[#This Row],[Price]]*0.8)</f>
        <v>13.424000000000001</v>
      </c>
      <c r="Q6647" s="4">
        <f>SUM(Table16[[#This Row],[Price]]*0.6)</f>
        <v>10.068</v>
      </c>
    </row>
    <row r="6648" spans="1:17" x14ac:dyDescent="0.25">
      <c r="A6648" t="s">
        <v>333</v>
      </c>
      <c r="B6648">
        <v>36.79</v>
      </c>
      <c r="C6648" t="s">
        <v>4377</v>
      </c>
      <c r="D6648">
        <v>250</v>
      </c>
      <c r="F6648" s="4">
        <v>36.79</v>
      </c>
      <c r="J6648" s="4">
        <f>MIN(Table16[[#This Row],[Medicare Outpatient Allowable Rate]:[WPPA Inc Outpatient Allowable Rate]])</f>
        <v>0</v>
      </c>
      <c r="K6648" s="4">
        <f>MAX(Table16[[#This Row],[Blue Cross Outpatient Allowable Rate]:[WPPA Inc Outpatient Allowable Rate]])</f>
        <v>34.950499999999998</v>
      </c>
      <c r="L6648" s="4">
        <f>SUM(Table16[[#This Row],[Price]]*4.42)</f>
        <v>162.61179999999999</v>
      </c>
      <c r="M6648" s="4">
        <v>0</v>
      </c>
      <c r="N6648" s="4">
        <f>SUM(Table16[[#This Row],[ChargeID]]*0.76)</f>
        <v>27.9604</v>
      </c>
      <c r="O6648" s="4">
        <f>SUM(Table16[[#This Row],[Price]]*0.95)</f>
        <v>34.950499999999998</v>
      </c>
      <c r="P6648" s="4">
        <f>SUM(Table16[[#This Row],[Price]]*0.8)</f>
        <v>29.432000000000002</v>
      </c>
      <c r="Q6648" s="4">
        <f>SUM(Table16[[#This Row],[Price]]*0.6)</f>
        <v>22.073999999999998</v>
      </c>
    </row>
    <row r="6649" spans="1:17" x14ac:dyDescent="0.25">
      <c r="A6649" t="s">
        <v>333</v>
      </c>
      <c r="B6649">
        <v>62.5</v>
      </c>
      <c r="C6649" t="s">
        <v>4378</v>
      </c>
      <c r="D6649">
        <v>253</v>
      </c>
      <c r="F6649" s="4">
        <v>62.5</v>
      </c>
      <c r="J6649" s="4">
        <f>MIN(Table16[[#This Row],[Medicare Outpatient Allowable Rate]:[WPPA Inc Outpatient Allowable Rate]])</f>
        <v>0</v>
      </c>
      <c r="K6649" s="4">
        <f>MAX(Table16[[#This Row],[Blue Cross Outpatient Allowable Rate]:[WPPA Inc Outpatient Allowable Rate]])</f>
        <v>59.375</v>
      </c>
      <c r="L6649" s="4">
        <f>SUM(Table16[[#This Row],[Price]]*4.42)</f>
        <v>276.25</v>
      </c>
      <c r="M6649" s="4">
        <v>0</v>
      </c>
      <c r="N6649" s="4">
        <f>SUM(Table16[[#This Row],[ChargeID]]*0.76)</f>
        <v>47.5</v>
      </c>
      <c r="O6649" s="4">
        <f>SUM(Table16[[#This Row],[Price]]*0.95)</f>
        <v>59.375</v>
      </c>
      <c r="P6649" s="4">
        <f>SUM(Table16[[#This Row],[Price]]*0.8)</f>
        <v>50</v>
      </c>
      <c r="Q6649" s="4">
        <f>SUM(Table16[[#This Row],[Price]]*0.6)</f>
        <v>37.5</v>
      </c>
    </row>
    <row r="6650" spans="1:17" x14ac:dyDescent="0.25">
      <c r="A6650" t="s">
        <v>333</v>
      </c>
      <c r="B6650">
        <v>124.38</v>
      </c>
      <c r="C6650" t="s">
        <v>4379</v>
      </c>
      <c r="D6650">
        <v>253</v>
      </c>
      <c r="F6650" s="4">
        <v>124.38</v>
      </c>
      <c r="J6650" s="4">
        <f>MIN(Table16[[#This Row],[Medicare Outpatient Allowable Rate]:[WPPA Inc Outpatient Allowable Rate]])</f>
        <v>0</v>
      </c>
      <c r="K6650" s="4">
        <f>MAX(Table16[[#This Row],[Blue Cross Outpatient Allowable Rate]:[WPPA Inc Outpatient Allowable Rate]])</f>
        <v>118.16099999999999</v>
      </c>
      <c r="L6650" s="4">
        <f>SUM(Table16[[#This Row],[Price]]*4.42)</f>
        <v>549.75959999999998</v>
      </c>
      <c r="M6650" s="4">
        <v>0</v>
      </c>
      <c r="N6650" s="4">
        <f>SUM(Table16[[#This Row],[ChargeID]]*0.76)</f>
        <v>94.528800000000004</v>
      </c>
      <c r="O6650" s="4">
        <f>SUM(Table16[[#This Row],[Price]]*0.95)</f>
        <v>118.16099999999999</v>
      </c>
      <c r="P6650" s="4">
        <f>SUM(Table16[[#This Row],[Price]]*0.8)</f>
        <v>99.504000000000005</v>
      </c>
      <c r="Q6650" s="4">
        <f>SUM(Table16[[#This Row],[Price]]*0.6)</f>
        <v>74.628</v>
      </c>
    </row>
    <row r="6651" spans="1:17" x14ac:dyDescent="0.25">
      <c r="A6651" t="s">
        <v>333</v>
      </c>
      <c r="B6651">
        <v>79.239999999999995</v>
      </c>
      <c r="C6651" t="s">
        <v>4380</v>
      </c>
      <c r="D6651">
        <v>253</v>
      </c>
      <c r="F6651" s="4">
        <v>79.239999999999995</v>
      </c>
      <c r="J6651" s="4">
        <f>MIN(Table16[[#This Row],[Medicare Outpatient Allowable Rate]:[WPPA Inc Outpatient Allowable Rate]])</f>
        <v>0</v>
      </c>
      <c r="K6651" s="4">
        <f>MAX(Table16[[#This Row],[Blue Cross Outpatient Allowable Rate]:[WPPA Inc Outpatient Allowable Rate]])</f>
        <v>75.277999999999992</v>
      </c>
      <c r="L6651" s="4">
        <f>SUM(Table16[[#This Row],[Price]]*4.42)</f>
        <v>350.24079999999998</v>
      </c>
      <c r="M6651" s="4">
        <v>0</v>
      </c>
      <c r="N6651" s="4">
        <f>SUM(Table16[[#This Row],[ChargeID]]*0.76)</f>
        <v>60.222399999999993</v>
      </c>
      <c r="O6651" s="4">
        <f>SUM(Table16[[#This Row],[Price]]*0.95)</f>
        <v>75.277999999999992</v>
      </c>
      <c r="P6651" s="4">
        <f>SUM(Table16[[#This Row],[Price]]*0.8)</f>
        <v>63.391999999999996</v>
      </c>
      <c r="Q6651" s="4">
        <f>SUM(Table16[[#This Row],[Price]]*0.6)</f>
        <v>47.543999999999997</v>
      </c>
    </row>
    <row r="6652" spans="1:17" x14ac:dyDescent="0.25">
      <c r="A6652" t="s">
        <v>333</v>
      </c>
      <c r="B6652">
        <v>27.55</v>
      </c>
      <c r="C6652" t="s">
        <v>4381</v>
      </c>
      <c r="D6652">
        <v>253</v>
      </c>
      <c r="F6652" s="4">
        <v>27.55</v>
      </c>
      <c r="J6652" s="4">
        <f>MIN(Table16[[#This Row],[Medicare Outpatient Allowable Rate]:[WPPA Inc Outpatient Allowable Rate]])</f>
        <v>0</v>
      </c>
      <c r="K6652" s="4">
        <f>MAX(Table16[[#This Row],[Blue Cross Outpatient Allowable Rate]:[WPPA Inc Outpatient Allowable Rate]])</f>
        <v>26.172499999999999</v>
      </c>
      <c r="L6652" s="4">
        <f>SUM(Table16[[#This Row],[Price]]*4.42)</f>
        <v>121.771</v>
      </c>
      <c r="M6652" s="4">
        <v>0</v>
      </c>
      <c r="N6652" s="4">
        <f>SUM(Table16[[#This Row],[ChargeID]]*0.76)</f>
        <v>20.938000000000002</v>
      </c>
      <c r="O6652" s="4">
        <f>SUM(Table16[[#This Row],[Price]]*0.95)</f>
        <v>26.172499999999999</v>
      </c>
      <c r="P6652" s="4">
        <f>SUM(Table16[[#This Row],[Price]]*0.8)</f>
        <v>22.040000000000003</v>
      </c>
      <c r="Q6652" s="4">
        <f>SUM(Table16[[#This Row],[Price]]*0.6)</f>
        <v>16.53</v>
      </c>
    </row>
    <row r="6653" spans="1:17" x14ac:dyDescent="0.25">
      <c r="A6653" t="s">
        <v>333</v>
      </c>
      <c r="B6653">
        <v>11.74</v>
      </c>
      <c r="C6653" t="s">
        <v>4382</v>
      </c>
      <c r="D6653">
        <v>253</v>
      </c>
      <c r="F6653" s="4">
        <v>11.74</v>
      </c>
      <c r="J6653" s="4">
        <f>MIN(Table16[[#This Row],[Medicare Outpatient Allowable Rate]:[WPPA Inc Outpatient Allowable Rate]])</f>
        <v>0</v>
      </c>
      <c r="K6653" s="4">
        <f>MAX(Table16[[#This Row],[Blue Cross Outpatient Allowable Rate]:[WPPA Inc Outpatient Allowable Rate]])</f>
        <v>11.153</v>
      </c>
      <c r="L6653" s="4">
        <f>SUM(Table16[[#This Row],[Price]]*4.42)</f>
        <v>51.890799999999999</v>
      </c>
      <c r="M6653" s="4">
        <v>0</v>
      </c>
      <c r="N6653" s="4">
        <f>SUM(Table16[[#This Row],[ChargeID]]*0.76)</f>
        <v>8.9223999999999997</v>
      </c>
      <c r="O6653" s="4">
        <f>SUM(Table16[[#This Row],[Price]]*0.95)</f>
        <v>11.153</v>
      </c>
      <c r="P6653" s="4">
        <f>SUM(Table16[[#This Row],[Price]]*0.8)</f>
        <v>9.3920000000000012</v>
      </c>
      <c r="Q6653" s="4">
        <f>SUM(Table16[[#This Row],[Price]]*0.6)</f>
        <v>7.0439999999999996</v>
      </c>
    </row>
    <row r="6654" spans="1:17" x14ac:dyDescent="0.25">
      <c r="A6654" t="s">
        <v>333</v>
      </c>
      <c r="B6654">
        <v>55.3</v>
      </c>
      <c r="C6654" t="s">
        <v>4383</v>
      </c>
      <c r="D6654">
        <v>253</v>
      </c>
      <c r="F6654" s="4">
        <v>55.3</v>
      </c>
      <c r="J6654" s="4">
        <f>MIN(Table16[[#This Row],[Medicare Outpatient Allowable Rate]:[WPPA Inc Outpatient Allowable Rate]])</f>
        <v>0</v>
      </c>
      <c r="K6654" s="4">
        <f>MAX(Table16[[#This Row],[Blue Cross Outpatient Allowable Rate]:[WPPA Inc Outpatient Allowable Rate]])</f>
        <v>52.534999999999997</v>
      </c>
      <c r="L6654" s="4">
        <f>SUM(Table16[[#This Row],[Price]]*4.42)</f>
        <v>244.42599999999999</v>
      </c>
      <c r="M6654" s="4">
        <v>0</v>
      </c>
      <c r="N6654" s="4">
        <f>SUM(Table16[[#This Row],[ChargeID]]*0.76)</f>
        <v>42.027999999999999</v>
      </c>
      <c r="O6654" s="4">
        <f>SUM(Table16[[#This Row],[Price]]*0.95)</f>
        <v>52.534999999999997</v>
      </c>
      <c r="P6654" s="4">
        <f>SUM(Table16[[#This Row],[Price]]*0.8)</f>
        <v>44.24</v>
      </c>
      <c r="Q6654" s="4">
        <f>SUM(Table16[[#This Row],[Price]]*0.6)</f>
        <v>33.18</v>
      </c>
    </row>
    <row r="6655" spans="1:17" x14ac:dyDescent="0.25">
      <c r="A6655" t="s">
        <v>333</v>
      </c>
      <c r="B6655">
        <v>0.54</v>
      </c>
      <c r="C6655" t="s">
        <v>4384</v>
      </c>
      <c r="D6655">
        <v>253</v>
      </c>
      <c r="F6655" s="4">
        <v>0.54</v>
      </c>
      <c r="J6655" s="4">
        <f>MIN(Table16[[#This Row],[Medicare Outpatient Allowable Rate]:[WPPA Inc Outpatient Allowable Rate]])</f>
        <v>0</v>
      </c>
      <c r="K6655" s="4">
        <f>MAX(Table16[[#This Row],[Blue Cross Outpatient Allowable Rate]:[WPPA Inc Outpatient Allowable Rate]])</f>
        <v>0.51300000000000001</v>
      </c>
      <c r="L6655" s="4">
        <f>SUM(Table16[[#This Row],[Price]]*4.42)</f>
        <v>2.3868</v>
      </c>
      <c r="M6655" s="4">
        <v>0</v>
      </c>
      <c r="N6655" s="4">
        <f>SUM(Table16[[#This Row],[ChargeID]]*0.76)</f>
        <v>0.41040000000000004</v>
      </c>
      <c r="O6655" s="4">
        <f>SUM(Table16[[#This Row],[Price]]*0.95)</f>
        <v>0.51300000000000001</v>
      </c>
      <c r="P6655" s="4">
        <f>SUM(Table16[[#This Row],[Price]]*0.8)</f>
        <v>0.43200000000000005</v>
      </c>
      <c r="Q6655" s="4">
        <f>SUM(Table16[[#This Row],[Price]]*0.6)</f>
        <v>0.32400000000000001</v>
      </c>
    </row>
    <row r="6656" spans="1:17" x14ac:dyDescent="0.25">
      <c r="A6656" t="s">
        <v>333</v>
      </c>
      <c r="B6656">
        <v>73.78</v>
      </c>
      <c r="C6656" t="s">
        <v>4385</v>
      </c>
      <c r="D6656">
        <v>636</v>
      </c>
      <c r="F6656" s="4">
        <v>73.78</v>
      </c>
      <c r="G6656" t="s">
        <v>4349</v>
      </c>
      <c r="J6656" s="4">
        <f>MIN(Table16[[#This Row],[Medicare Outpatient Allowable Rate]:[WPPA Inc Outpatient Allowable Rate]])</f>
        <v>10.67</v>
      </c>
      <c r="K6656" s="4">
        <f>MAX(Table16[[#This Row],[Blue Cross Outpatient Allowable Rate]:[WPPA Inc Outpatient Allowable Rate]])</f>
        <v>70.090999999999994</v>
      </c>
      <c r="L6656" s="4">
        <f>SUM(Table16[[#This Row],[Price]]*4.42)</f>
        <v>326.10759999999999</v>
      </c>
      <c r="M6656" s="4">
        <v>10.67</v>
      </c>
      <c r="N6656" s="4">
        <f>SUM(Table16[[#This Row],[ChargeID]]*0.76)</f>
        <v>56.072800000000001</v>
      </c>
      <c r="O6656" s="4">
        <f>SUM(Table16[[#This Row],[Price]]*0.95)</f>
        <v>70.090999999999994</v>
      </c>
      <c r="P6656" s="4">
        <f>SUM(Table16[[#This Row],[Price]]*0.8)</f>
        <v>59.024000000000001</v>
      </c>
      <c r="Q6656" s="4">
        <f>SUM(Table16[[#This Row],[Price]]*0.6)</f>
        <v>44.268000000000001</v>
      </c>
    </row>
    <row r="6657" spans="1:17" x14ac:dyDescent="0.25">
      <c r="A6657" t="s">
        <v>333</v>
      </c>
      <c r="B6657">
        <v>53.68</v>
      </c>
      <c r="C6657" t="s">
        <v>4386</v>
      </c>
      <c r="D6657">
        <v>636</v>
      </c>
      <c r="F6657" s="4">
        <v>53.68</v>
      </c>
      <c r="G6657" t="s">
        <v>4191</v>
      </c>
      <c r="J6657" s="4">
        <f>MIN(Table16[[#This Row],[Medicare Outpatient Allowable Rate]:[WPPA Inc Outpatient Allowable Rate]])</f>
        <v>1.04</v>
      </c>
      <c r="K6657" s="4">
        <f>MAX(Table16[[#This Row],[Blue Cross Outpatient Allowable Rate]:[WPPA Inc Outpatient Allowable Rate]])</f>
        <v>50.995999999999995</v>
      </c>
      <c r="L6657" s="4">
        <f>SUM(Table16[[#This Row],[Price]]*4.42)</f>
        <v>237.26560000000001</v>
      </c>
      <c r="M6657" s="4">
        <v>1.04</v>
      </c>
      <c r="N6657" s="4">
        <f>SUM(Table16[[#This Row],[ChargeID]]*0.76)</f>
        <v>40.796799999999998</v>
      </c>
      <c r="O6657" s="4">
        <f>SUM(Table16[[#This Row],[Price]]*0.95)</f>
        <v>50.995999999999995</v>
      </c>
      <c r="P6657" s="4">
        <f>SUM(Table16[[#This Row],[Price]]*0.8)</f>
        <v>42.944000000000003</v>
      </c>
      <c r="Q6657" s="4">
        <f>SUM(Table16[[#This Row],[Price]]*0.6)</f>
        <v>32.207999999999998</v>
      </c>
    </row>
    <row r="6658" spans="1:17" x14ac:dyDescent="0.25">
      <c r="A6658" t="s">
        <v>333</v>
      </c>
      <c r="B6658">
        <v>49.72</v>
      </c>
      <c r="C6658" t="s">
        <v>4387</v>
      </c>
      <c r="D6658">
        <v>636</v>
      </c>
      <c r="F6658" s="4">
        <v>49.72</v>
      </c>
      <c r="G6658" t="s">
        <v>4388</v>
      </c>
      <c r="J6658" s="4">
        <f>MIN(Table16[[#This Row],[Medicare Outpatient Allowable Rate]:[WPPA Inc Outpatient Allowable Rate]])</f>
        <v>29.831999999999997</v>
      </c>
      <c r="K6658" s="4">
        <f>MAX(Table16[[#This Row],[Blue Cross Outpatient Allowable Rate]:[WPPA Inc Outpatient Allowable Rate]])</f>
        <v>105.16</v>
      </c>
      <c r="L6658" s="4">
        <f>SUM(Table16[[#This Row],[Price]]*4.42)</f>
        <v>219.76239999999999</v>
      </c>
      <c r="M6658" s="4">
        <v>105.16</v>
      </c>
      <c r="N6658" s="4">
        <f>SUM(Table16[[#This Row],[ChargeID]]*0.76)</f>
        <v>37.787199999999999</v>
      </c>
      <c r="O6658" s="4">
        <f>SUM(Table16[[#This Row],[Price]]*0.95)</f>
        <v>47.233999999999995</v>
      </c>
      <c r="P6658" s="4">
        <f>SUM(Table16[[#This Row],[Price]]*0.8)</f>
        <v>39.776000000000003</v>
      </c>
      <c r="Q6658" s="4">
        <f>SUM(Table16[[#This Row],[Price]]*0.6)</f>
        <v>29.831999999999997</v>
      </c>
    </row>
    <row r="6659" spans="1:17" x14ac:dyDescent="0.25">
      <c r="A6659" t="s">
        <v>333</v>
      </c>
      <c r="B6659">
        <v>2.5</v>
      </c>
      <c r="C6659" t="s">
        <v>4389</v>
      </c>
      <c r="D6659">
        <v>259</v>
      </c>
      <c r="F6659" s="4">
        <v>2.5</v>
      </c>
      <c r="J6659" s="4">
        <f>MIN(Table16[[#This Row],[Medicare Outpatient Allowable Rate]:[WPPA Inc Outpatient Allowable Rate]])</f>
        <v>0</v>
      </c>
      <c r="K6659" s="4">
        <f>MAX(Table16[[#This Row],[Blue Cross Outpatient Allowable Rate]:[WPPA Inc Outpatient Allowable Rate]])</f>
        <v>2.375</v>
      </c>
      <c r="L6659" s="4">
        <f>SUM(Table16[[#This Row],[Price]]*4.42)</f>
        <v>11.05</v>
      </c>
      <c r="M6659" s="4">
        <v>0</v>
      </c>
      <c r="N6659" s="4">
        <f>SUM(Table16[[#This Row],[ChargeID]]*0.76)</f>
        <v>1.9</v>
      </c>
      <c r="O6659" s="4">
        <f>SUM(Table16[[#This Row],[Price]]*0.95)</f>
        <v>2.375</v>
      </c>
      <c r="P6659" s="4">
        <f>SUM(Table16[[#This Row],[Price]]*0.8)</f>
        <v>2</v>
      </c>
      <c r="Q6659" s="4">
        <f>SUM(Table16[[#This Row],[Price]]*0.6)</f>
        <v>1.5</v>
      </c>
    </row>
    <row r="6660" spans="1:17" x14ac:dyDescent="0.25">
      <c r="A6660" t="s">
        <v>333</v>
      </c>
      <c r="B6660">
        <v>57.76</v>
      </c>
      <c r="C6660" t="s">
        <v>4390</v>
      </c>
      <c r="D6660">
        <v>253</v>
      </c>
      <c r="F6660" s="4">
        <v>57.76</v>
      </c>
      <c r="J6660" s="4">
        <f>MIN(Table16[[#This Row],[Medicare Outpatient Allowable Rate]:[WPPA Inc Outpatient Allowable Rate]])</f>
        <v>0</v>
      </c>
      <c r="K6660" s="4">
        <f>MAX(Table16[[#This Row],[Blue Cross Outpatient Allowable Rate]:[WPPA Inc Outpatient Allowable Rate]])</f>
        <v>54.871999999999993</v>
      </c>
      <c r="L6660" s="4">
        <f>SUM(Table16[[#This Row],[Price]]*4.42)</f>
        <v>255.29919999999998</v>
      </c>
      <c r="M6660" s="4">
        <v>0</v>
      </c>
      <c r="N6660" s="4">
        <f>SUM(Table16[[#This Row],[ChargeID]]*0.76)</f>
        <v>43.897599999999997</v>
      </c>
      <c r="O6660" s="4">
        <f>SUM(Table16[[#This Row],[Price]]*0.95)</f>
        <v>54.871999999999993</v>
      </c>
      <c r="P6660" s="4">
        <f>SUM(Table16[[#This Row],[Price]]*0.8)</f>
        <v>46.207999999999998</v>
      </c>
      <c r="Q6660" s="4">
        <f>SUM(Table16[[#This Row],[Price]]*0.6)</f>
        <v>34.655999999999999</v>
      </c>
    </row>
    <row r="6661" spans="1:17" x14ac:dyDescent="0.25">
      <c r="A6661" t="s">
        <v>333</v>
      </c>
      <c r="B6661">
        <v>94.03</v>
      </c>
      <c r="C6661" t="s">
        <v>4391</v>
      </c>
      <c r="D6661">
        <v>259</v>
      </c>
      <c r="F6661" s="4">
        <v>94.03</v>
      </c>
      <c r="J6661" s="4">
        <f>MIN(Table16[[#This Row],[Medicare Outpatient Allowable Rate]:[WPPA Inc Outpatient Allowable Rate]])</f>
        <v>0</v>
      </c>
      <c r="K6661" s="4">
        <f>MAX(Table16[[#This Row],[Blue Cross Outpatient Allowable Rate]:[WPPA Inc Outpatient Allowable Rate]])</f>
        <v>89.328499999999991</v>
      </c>
      <c r="L6661" s="4">
        <f>SUM(Table16[[#This Row],[Price]]*4.42)</f>
        <v>415.61259999999999</v>
      </c>
      <c r="M6661" s="4">
        <v>0</v>
      </c>
      <c r="N6661" s="4">
        <f>SUM(Table16[[#This Row],[ChargeID]]*0.76)</f>
        <v>71.462800000000001</v>
      </c>
      <c r="O6661" s="4">
        <f>SUM(Table16[[#This Row],[Price]]*0.95)</f>
        <v>89.328499999999991</v>
      </c>
      <c r="P6661" s="4">
        <f>SUM(Table16[[#This Row],[Price]]*0.8)</f>
        <v>75.224000000000004</v>
      </c>
      <c r="Q6661" s="4">
        <f>SUM(Table16[[#This Row],[Price]]*0.6)</f>
        <v>56.417999999999999</v>
      </c>
    </row>
    <row r="6662" spans="1:17" x14ac:dyDescent="0.25">
      <c r="A6662" t="s">
        <v>333</v>
      </c>
      <c r="B6662">
        <v>68.260000000000005</v>
      </c>
      <c r="C6662" t="s">
        <v>4392</v>
      </c>
      <c r="D6662">
        <v>259</v>
      </c>
      <c r="F6662" s="4">
        <v>68.260000000000005</v>
      </c>
      <c r="J6662" s="4">
        <f>MIN(Table16[[#This Row],[Medicare Outpatient Allowable Rate]:[WPPA Inc Outpatient Allowable Rate]])</f>
        <v>0</v>
      </c>
      <c r="K6662" s="4">
        <f>MAX(Table16[[#This Row],[Blue Cross Outpatient Allowable Rate]:[WPPA Inc Outpatient Allowable Rate]])</f>
        <v>64.847000000000008</v>
      </c>
      <c r="L6662" s="4">
        <f>SUM(Table16[[#This Row],[Price]]*4.42)</f>
        <v>301.70920000000001</v>
      </c>
      <c r="M6662" s="4">
        <v>0</v>
      </c>
      <c r="N6662" s="4">
        <f>SUM(Table16[[#This Row],[ChargeID]]*0.76)</f>
        <v>51.877600000000001</v>
      </c>
      <c r="O6662" s="4">
        <f>SUM(Table16[[#This Row],[Price]]*0.95)</f>
        <v>64.847000000000008</v>
      </c>
      <c r="P6662" s="4">
        <f>SUM(Table16[[#This Row],[Price]]*0.8)</f>
        <v>54.608000000000004</v>
      </c>
      <c r="Q6662" s="4">
        <f>SUM(Table16[[#This Row],[Price]]*0.6)</f>
        <v>40.956000000000003</v>
      </c>
    </row>
    <row r="6663" spans="1:17" x14ac:dyDescent="0.25">
      <c r="A6663" t="s">
        <v>333</v>
      </c>
      <c r="B6663">
        <v>15.56</v>
      </c>
      <c r="C6663" t="s">
        <v>4393</v>
      </c>
      <c r="D6663">
        <v>636</v>
      </c>
      <c r="F6663" s="4">
        <v>15.56</v>
      </c>
      <c r="G6663" t="s">
        <v>25</v>
      </c>
      <c r="J6663" s="4">
        <f>MIN(Table16[[#This Row],[Medicare Outpatient Allowable Rate]:[WPPA Inc Outpatient Allowable Rate]])</f>
        <v>0.15</v>
      </c>
      <c r="K6663" s="4">
        <f>MAX(Table16[[#This Row],[Blue Cross Outpatient Allowable Rate]:[WPPA Inc Outpatient Allowable Rate]])</f>
        <v>14.782</v>
      </c>
      <c r="L6663" s="4">
        <f>SUM(Table16[[#This Row],[Price]]*4.42)</f>
        <v>68.775199999999998</v>
      </c>
      <c r="M6663" s="4">
        <v>0.15</v>
      </c>
      <c r="N6663" s="4">
        <f>SUM(Table16[[#This Row],[ChargeID]]*0.76)</f>
        <v>11.8256</v>
      </c>
      <c r="O6663" s="4">
        <f>SUM(Table16[[#This Row],[Price]]*0.95)</f>
        <v>14.782</v>
      </c>
      <c r="P6663" s="4">
        <f>SUM(Table16[[#This Row],[Price]]*0.8)</f>
        <v>12.448</v>
      </c>
      <c r="Q6663" s="4">
        <f>SUM(Table16[[#This Row],[Price]]*0.6)</f>
        <v>9.3360000000000003</v>
      </c>
    </row>
    <row r="6664" spans="1:17" x14ac:dyDescent="0.25">
      <c r="A6664" t="s">
        <v>333</v>
      </c>
      <c r="B6664">
        <v>26.1</v>
      </c>
      <c r="C6664" t="s">
        <v>4394</v>
      </c>
      <c r="D6664">
        <v>250</v>
      </c>
      <c r="F6664" s="4">
        <v>26.1</v>
      </c>
      <c r="G6664" t="s">
        <v>4395</v>
      </c>
      <c r="J6664" s="4">
        <f>MIN(Table16[[#This Row],[Medicare Outpatient Allowable Rate]:[WPPA Inc Outpatient Allowable Rate]])</f>
        <v>3.68</v>
      </c>
      <c r="K6664" s="4">
        <f>MAX(Table16[[#This Row],[Blue Cross Outpatient Allowable Rate]:[WPPA Inc Outpatient Allowable Rate]])</f>
        <v>24.795000000000002</v>
      </c>
      <c r="L6664" s="4">
        <f>SUM(Table16[[#This Row],[Price]]*4.42)</f>
        <v>115.36200000000001</v>
      </c>
      <c r="M6664" s="4">
        <v>3.68</v>
      </c>
      <c r="N6664" s="4">
        <f>SUM(Table16[[#This Row],[ChargeID]]*0.76)</f>
        <v>19.836000000000002</v>
      </c>
      <c r="O6664" s="4">
        <f>SUM(Table16[[#This Row],[Price]]*0.95)</f>
        <v>24.795000000000002</v>
      </c>
      <c r="P6664" s="4">
        <f>SUM(Table16[[#This Row],[Price]]*0.8)</f>
        <v>20.880000000000003</v>
      </c>
      <c r="Q6664" s="4">
        <f>SUM(Table16[[#This Row],[Price]]*0.6)</f>
        <v>15.66</v>
      </c>
    </row>
    <row r="6665" spans="1:17" x14ac:dyDescent="0.25">
      <c r="A6665" t="s">
        <v>333</v>
      </c>
      <c r="B6665">
        <v>104.64</v>
      </c>
      <c r="C6665" t="s">
        <v>4396</v>
      </c>
      <c r="D6665">
        <v>253</v>
      </c>
      <c r="F6665" s="4">
        <v>104.64</v>
      </c>
      <c r="G6665" t="s">
        <v>4366</v>
      </c>
      <c r="J6665" s="4">
        <f>MIN(Table16[[#This Row],[Medicare Outpatient Allowable Rate]:[WPPA Inc Outpatient Allowable Rate]])</f>
        <v>30.5</v>
      </c>
      <c r="K6665" s="4">
        <f>MAX(Table16[[#This Row],[Blue Cross Outpatient Allowable Rate]:[WPPA Inc Outpatient Allowable Rate]])</f>
        <v>99.408000000000001</v>
      </c>
      <c r="L6665" s="4">
        <f>SUM(Table16[[#This Row],[Price]]*4.42)</f>
        <v>462.50880000000001</v>
      </c>
      <c r="M6665" s="4">
        <v>30.5</v>
      </c>
      <c r="N6665" s="4">
        <f>SUM(Table16[[#This Row],[ChargeID]]*0.76)</f>
        <v>79.526399999999995</v>
      </c>
      <c r="O6665" s="4">
        <f>SUM(Table16[[#This Row],[Price]]*0.95)</f>
        <v>99.408000000000001</v>
      </c>
      <c r="P6665" s="4">
        <f>SUM(Table16[[#This Row],[Price]]*0.8)</f>
        <v>83.712000000000003</v>
      </c>
      <c r="Q6665" s="4">
        <f>SUM(Table16[[#This Row],[Price]]*0.6)</f>
        <v>62.783999999999999</v>
      </c>
    </row>
    <row r="6666" spans="1:17" x14ac:dyDescent="0.25">
      <c r="A6666" t="s">
        <v>333</v>
      </c>
      <c r="B6666">
        <v>104.29</v>
      </c>
      <c r="C6666" t="s">
        <v>4397</v>
      </c>
      <c r="D6666">
        <v>253</v>
      </c>
      <c r="F6666" s="4">
        <v>104.29</v>
      </c>
      <c r="G6666" t="s">
        <v>4366</v>
      </c>
      <c r="J6666" s="4">
        <f>MIN(Table16[[#This Row],[Medicare Outpatient Allowable Rate]:[WPPA Inc Outpatient Allowable Rate]])</f>
        <v>30.5</v>
      </c>
      <c r="K6666" s="4">
        <f>MAX(Table16[[#This Row],[Blue Cross Outpatient Allowable Rate]:[WPPA Inc Outpatient Allowable Rate]])</f>
        <v>99.075500000000005</v>
      </c>
      <c r="L6666" s="4">
        <f>SUM(Table16[[#This Row],[Price]]*4.42)</f>
        <v>460.96180000000004</v>
      </c>
      <c r="M6666" s="4">
        <v>30.5</v>
      </c>
      <c r="N6666" s="4">
        <f>SUM(Table16[[#This Row],[ChargeID]]*0.76)</f>
        <v>79.260400000000004</v>
      </c>
      <c r="O6666" s="4">
        <f>SUM(Table16[[#This Row],[Price]]*0.95)</f>
        <v>99.075500000000005</v>
      </c>
      <c r="P6666" s="4">
        <f>SUM(Table16[[#This Row],[Price]]*0.8)</f>
        <v>83.432000000000016</v>
      </c>
      <c r="Q6666" s="4">
        <f>SUM(Table16[[#This Row],[Price]]*0.6)</f>
        <v>62.573999999999998</v>
      </c>
    </row>
    <row r="6667" spans="1:17" x14ac:dyDescent="0.25">
      <c r="A6667" t="s">
        <v>333</v>
      </c>
      <c r="B6667">
        <v>22.3</v>
      </c>
      <c r="C6667" t="s">
        <v>4398</v>
      </c>
      <c r="D6667">
        <v>253</v>
      </c>
      <c r="F6667" s="4">
        <v>22.3</v>
      </c>
      <c r="J6667" s="4">
        <f>MIN(Table16[[#This Row],[Medicare Outpatient Allowable Rate]:[WPPA Inc Outpatient Allowable Rate]])</f>
        <v>0</v>
      </c>
      <c r="K6667" s="4">
        <f>MAX(Table16[[#This Row],[Blue Cross Outpatient Allowable Rate]:[WPPA Inc Outpatient Allowable Rate]])</f>
        <v>21.184999999999999</v>
      </c>
      <c r="L6667" s="4">
        <f>SUM(Table16[[#This Row],[Price]]*4.42)</f>
        <v>98.566000000000003</v>
      </c>
      <c r="M6667" s="4">
        <v>0</v>
      </c>
      <c r="N6667" s="4">
        <f>SUM(Table16[[#This Row],[ChargeID]]*0.76)</f>
        <v>16.948</v>
      </c>
      <c r="O6667" s="4">
        <f>SUM(Table16[[#This Row],[Price]]*0.95)</f>
        <v>21.184999999999999</v>
      </c>
      <c r="P6667" s="4">
        <f>SUM(Table16[[#This Row],[Price]]*0.8)</f>
        <v>17.84</v>
      </c>
      <c r="Q6667" s="4">
        <f>SUM(Table16[[#This Row],[Price]]*0.6)</f>
        <v>13.38</v>
      </c>
    </row>
    <row r="6668" spans="1:17" x14ac:dyDescent="0.25">
      <c r="A6668" t="s">
        <v>333</v>
      </c>
      <c r="B6668">
        <v>10.78</v>
      </c>
      <c r="C6668" t="s">
        <v>4399</v>
      </c>
      <c r="D6668">
        <v>253</v>
      </c>
      <c r="F6668" s="4">
        <v>10.78</v>
      </c>
      <c r="J6668" s="4">
        <f>MIN(Table16[[#This Row],[Medicare Outpatient Allowable Rate]:[WPPA Inc Outpatient Allowable Rate]])</f>
        <v>0</v>
      </c>
      <c r="K6668" s="4">
        <f>MAX(Table16[[#This Row],[Blue Cross Outpatient Allowable Rate]:[WPPA Inc Outpatient Allowable Rate]])</f>
        <v>10.241</v>
      </c>
      <c r="L6668" s="4">
        <f>SUM(Table16[[#This Row],[Price]]*4.42)</f>
        <v>47.647599999999997</v>
      </c>
      <c r="M6668" s="4">
        <v>0</v>
      </c>
      <c r="N6668" s="4">
        <f>SUM(Table16[[#This Row],[ChargeID]]*0.76)</f>
        <v>8.1928000000000001</v>
      </c>
      <c r="O6668" s="4">
        <f>SUM(Table16[[#This Row],[Price]]*0.95)</f>
        <v>10.241</v>
      </c>
      <c r="P6668" s="4">
        <f>SUM(Table16[[#This Row],[Price]]*0.8)</f>
        <v>8.6240000000000006</v>
      </c>
      <c r="Q6668" s="4">
        <f>SUM(Table16[[#This Row],[Price]]*0.6)</f>
        <v>6.4679999999999991</v>
      </c>
    </row>
    <row r="6669" spans="1:17" x14ac:dyDescent="0.25">
      <c r="A6669" t="s">
        <v>333</v>
      </c>
      <c r="B6669">
        <v>16.899999999999999</v>
      </c>
      <c r="C6669" t="s">
        <v>4400</v>
      </c>
      <c r="D6669">
        <v>250</v>
      </c>
      <c r="F6669" s="4">
        <v>16.899999999999999</v>
      </c>
      <c r="J6669" s="4">
        <f>MIN(Table16[[#This Row],[Medicare Outpatient Allowable Rate]:[WPPA Inc Outpatient Allowable Rate]])</f>
        <v>0</v>
      </c>
      <c r="K6669" s="4">
        <f>MAX(Table16[[#This Row],[Blue Cross Outpatient Allowable Rate]:[WPPA Inc Outpatient Allowable Rate]])</f>
        <v>16.054999999999996</v>
      </c>
      <c r="L6669" s="4">
        <f>SUM(Table16[[#This Row],[Price]]*4.42)</f>
        <v>74.697999999999993</v>
      </c>
      <c r="M6669" s="4">
        <v>0</v>
      </c>
      <c r="N6669" s="4">
        <f>SUM(Table16[[#This Row],[ChargeID]]*0.76)</f>
        <v>12.843999999999999</v>
      </c>
      <c r="O6669" s="4">
        <f>SUM(Table16[[#This Row],[Price]]*0.95)</f>
        <v>16.054999999999996</v>
      </c>
      <c r="P6669" s="4">
        <f>SUM(Table16[[#This Row],[Price]]*0.8)</f>
        <v>13.52</v>
      </c>
      <c r="Q6669" s="4">
        <f>SUM(Table16[[#This Row],[Price]]*0.6)</f>
        <v>10.139999999999999</v>
      </c>
    </row>
    <row r="6670" spans="1:17" x14ac:dyDescent="0.25">
      <c r="A6670" t="s">
        <v>333</v>
      </c>
      <c r="B6670">
        <v>13.1</v>
      </c>
      <c r="C6670" t="s">
        <v>4401</v>
      </c>
      <c r="D6670">
        <v>259</v>
      </c>
      <c r="F6670" s="4">
        <v>13.1</v>
      </c>
      <c r="J6670" s="4">
        <f>MIN(Table16[[#This Row],[Medicare Outpatient Allowable Rate]:[WPPA Inc Outpatient Allowable Rate]])</f>
        <v>0</v>
      </c>
      <c r="K6670" s="4">
        <f>MAX(Table16[[#This Row],[Blue Cross Outpatient Allowable Rate]:[WPPA Inc Outpatient Allowable Rate]])</f>
        <v>12.444999999999999</v>
      </c>
      <c r="L6670" s="4">
        <f>SUM(Table16[[#This Row],[Price]]*4.42)</f>
        <v>57.902000000000001</v>
      </c>
      <c r="M6670" s="4">
        <v>0</v>
      </c>
      <c r="N6670" s="4">
        <f>SUM(Table16[[#This Row],[ChargeID]]*0.76)</f>
        <v>9.9559999999999995</v>
      </c>
      <c r="O6670" s="4">
        <f>SUM(Table16[[#This Row],[Price]]*0.95)</f>
        <v>12.444999999999999</v>
      </c>
      <c r="P6670" s="4">
        <f>SUM(Table16[[#This Row],[Price]]*0.8)</f>
        <v>10.48</v>
      </c>
      <c r="Q6670" s="4">
        <f>SUM(Table16[[#This Row],[Price]]*0.6)</f>
        <v>7.8599999999999994</v>
      </c>
    </row>
    <row r="6671" spans="1:17" x14ac:dyDescent="0.25">
      <c r="A6671" t="s">
        <v>333</v>
      </c>
      <c r="B6671">
        <v>3.19</v>
      </c>
      <c r="C6671" t="s">
        <v>4402</v>
      </c>
      <c r="D6671">
        <v>259</v>
      </c>
      <c r="F6671" s="4">
        <v>3.19</v>
      </c>
      <c r="J6671" s="4">
        <f>MIN(Table16[[#This Row],[Medicare Outpatient Allowable Rate]:[WPPA Inc Outpatient Allowable Rate]])</f>
        <v>0</v>
      </c>
      <c r="K6671" s="4">
        <f>MAX(Table16[[#This Row],[Blue Cross Outpatient Allowable Rate]:[WPPA Inc Outpatient Allowable Rate]])</f>
        <v>3.0305</v>
      </c>
      <c r="L6671" s="4">
        <f>SUM(Table16[[#This Row],[Price]]*4.42)</f>
        <v>14.0998</v>
      </c>
      <c r="M6671" s="4">
        <v>0</v>
      </c>
      <c r="N6671" s="4">
        <f>SUM(Table16[[#This Row],[ChargeID]]*0.76)</f>
        <v>2.4243999999999999</v>
      </c>
      <c r="O6671" s="4">
        <f>SUM(Table16[[#This Row],[Price]]*0.95)</f>
        <v>3.0305</v>
      </c>
      <c r="P6671" s="4">
        <f>SUM(Table16[[#This Row],[Price]]*0.8)</f>
        <v>2.552</v>
      </c>
      <c r="Q6671" s="4">
        <f>SUM(Table16[[#This Row],[Price]]*0.6)</f>
        <v>1.9139999999999999</v>
      </c>
    </row>
    <row r="6672" spans="1:17" x14ac:dyDescent="0.25">
      <c r="A6672" t="s">
        <v>333</v>
      </c>
      <c r="B6672">
        <v>3.85</v>
      </c>
      <c r="C6672" t="s">
        <v>4403</v>
      </c>
      <c r="D6672">
        <v>259</v>
      </c>
      <c r="F6672" s="4">
        <v>3.85</v>
      </c>
      <c r="J6672" s="4">
        <f>MIN(Table16[[#This Row],[Medicare Outpatient Allowable Rate]:[WPPA Inc Outpatient Allowable Rate]])</f>
        <v>0</v>
      </c>
      <c r="K6672" s="4">
        <f>MAX(Table16[[#This Row],[Blue Cross Outpatient Allowable Rate]:[WPPA Inc Outpatient Allowable Rate]])</f>
        <v>3.6574999999999998</v>
      </c>
      <c r="L6672" s="4">
        <f>SUM(Table16[[#This Row],[Price]]*4.42)</f>
        <v>17.016999999999999</v>
      </c>
      <c r="M6672" s="4">
        <v>0</v>
      </c>
      <c r="N6672" s="4">
        <f>SUM(Table16[[#This Row],[ChargeID]]*0.76)</f>
        <v>2.9260000000000002</v>
      </c>
      <c r="O6672" s="4">
        <f>SUM(Table16[[#This Row],[Price]]*0.95)</f>
        <v>3.6574999999999998</v>
      </c>
      <c r="P6672" s="4">
        <f>SUM(Table16[[#This Row],[Price]]*0.8)</f>
        <v>3.08</v>
      </c>
      <c r="Q6672" s="4">
        <f>SUM(Table16[[#This Row],[Price]]*0.6)</f>
        <v>2.31</v>
      </c>
    </row>
    <row r="6673" spans="1:17" x14ac:dyDescent="0.25">
      <c r="A6673" t="s">
        <v>333</v>
      </c>
      <c r="B6673">
        <v>2.95</v>
      </c>
      <c r="C6673" t="s">
        <v>4404</v>
      </c>
      <c r="D6673">
        <v>259</v>
      </c>
      <c r="F6673" s="4">
        <v>2.95</v>
      </c>
      <c r="J6673" s="4">
        <f>MIN(Table16[[#This Row],[Medicare Outpatient Allowable Rate]:[WPPA Inc Outpatient Allowable Rate]])</f>
        <v>0</v>
      </c>
      <c r="K6673" s="4">
        <f>MAX(Table16[[#This Row],[Blue Cross Outpatient Allowable Rate]:[WPPA Inc Outpatient Allowable Rate]])</f>
        <v>2.8025000000000002</v>
      </c>
      <c r="L6673" s="4">
        <f>SUM(Table16[[#This Row],[Price]]*4.42)</f>
        <v>13.039</v>
      </c>
      <c r="M6673" s="4">
        <v>0</v>
      </c>
      <c r="N6673" s="4">
        <f>SUM(Table16[[#This Row],[ChargeID]]*0.76)</f>
        <v>2.242</v>
      </c>
      <c r="O6673" s="4">
        <f>SUM(Table16[[#This Row],[Price]]*0.95)</f>
        <v>2.8025000000000002</v>
      </c>
      <c r="P6673" s="4">
        <f>SUM(Table16[[#This Row],[Price]]*0.8)</f>
        <v>2.3600000000000003</v>
      </c>
      <c r="Q6673" s="4">
        <f>SUM(Table16[[#This Row],[Price]]*0.6)</f>
        <v>1.77</v>
      </c>
    </row>
    <row r="6674" spans="1:17" x14ac:dyDescent="0.25">
      <c r="A6674" t="s">
        <v>333</v>
      </c>
      <c r="B6674">
        <v>3.55</v>
      </c>
      <c r="C6674" t="s">
        <v>4405</v>
      </c>
      <c r="D6674">
        <v>259</v>
      </c>
      <c r="F6674" s="4">
        <v>3.55</v>
      </c>
      <c r="J6674" s="4">
        <f>MIN(Table16[[#This Row],[Medicare Outpatient Allowable Rate]:[WPPA Inc Outpatient Allowable Rate]])</f>
        <v>0</v>
      </c>
      <c r="K6674" s="4">
        <f>MAX(Table16[[#This Row],[Blue Cross Outpatient Allowable Rate]:[WPPA Inc Outpatient Allowable Rate]])</f>
        <v>3.3724999999999996</v>
      </c>
      <c r="L6674" s="4">
        <f>SUM(Table16[[#This Row],[Price]]*4.42)</f>
        <v>15.690999999999999</v>
      </c>
      <c r="M6674" s="4">
        <v>0</v>
      </c>
      <c r="N6674" s="4">
        <f>SUM(Table16[[#This Row],[ChargeID]]*0.76)</f>
        <v>2.698</v>
      </c>
      <c r="O6674" s="4">
        <f>SUM(Table16[[#This Row],[Price]]*0.95)</f>
        <v>3.3724999999999996</v>
      </c>
      <c r="P6674" s="4">
        <f>SUM(Table16[[#This Row],[Price]]*0.8)</f>
        <v>2.84</v>
      </c>
      <c r="Q6674" s="4">
        <f>SUM(Table16[[#This Row],[Price]]*0.6)</f>
        <v>2.13</v>
      </c>
    </row>
    <row r="6675" spans="1:17" x14ac:dyDescent="0.25">
      <c r="A6675" t="s">
        <v>333</v>
      </c>
      <c r="B6675">
        <v>2.5</v>
      </c>
      <c r="C6675" t="s">
        <v>4406</v>
      </c>
      <c r="D6675">
        <v>259</v>
      </c>
      <c r="F6675" s="4">
        <v>2.5</v>
      </c>
      <c r="J6675" s="4">
        <f>MIN(Table16[[#This Row],[Medicare Outpatient Allowable Rate]:[WPPA Inc Outpatient Allowable Rate]])</f>
        <v>0</v>
      </c>
      <c r="K6675" s="4">
        <f>MAX(Table16[[#This Row],[Blue Cross Outpatient Allowable Rate]:[WPPA Inc Outpatient Allowable Rate]])</f>
        <v>2.375</v>
      </c>
      <c r="L6675" s="4">
        <f>SUM(Table16[[#This Row],[Price]]*4.42)</f>
        <v>11.05</v>
      </c>
      <c r="M6675" s="4">
        <v>0</v>
      </c>
      <c r="N6675" s="4">
        <f>SUM(Table16[[#This Row],[ChargeID]]*0.76)</f>
        <v>1.9</v>
      </c>
      <c r="O6675" s="4">
        <f>SUM(Table16[[#This Row],[Price]]*0.95)</f>
        <v>2.375</v>
      </c>
      <c r="P6675" s="4">
        <f>SUM(Table16[[#This Row],[Price]]*0.8)</f>
        <v>2</v>
      </c>
      <c r="Q6675" s="4">
        <f>SUM(Table16[[#This Row],[Price]]*0.6)</f>
        <v>1.5</v>
      </c>
    </row>
    <row r="6676" spans="1:17" x14ac:dyDescent="0.25">
      <c r="A6676" t="s">
        <v>333</v>
      </c>
      <c r="B6676">
        <v>14.89</v>
      </c>
      <c r="C6676" t="s">
        <v>4407</v>
      </c>
      <c r="D6676">
        <v>259</v>
      </c>
      <c r="F6676" s="4">
        <v>14.89</v>
      </c>
      <c r="J6676" s="4">
        <f>MIN(Table16[[#This Row],[Medicare Outpatient Allowable Rate]:[WPPA Inc Outpatient Allowable Rate]])</f>
        <v>0</v>
      </c>
      <c r="K6676" s="4">
        <f>MAX(Table16[[#This Row],[Blue Cross Outpatient Allowable Rate]:[WPPA Inc Outpatient Allowable Rate]])</f>
        <v>14.1455</v>
      </c>
      <c r="L6676" s="4">
        <f>SUM(Table16[[#This Row],[Price]]*4.42)</f>
        <v>65.813800000000001</v>
      </c>
      <c r="M6676" s="4">
        <v>0</v>
      </c>
      <c r="N6676" s="4">
        <f>SUM(Table16[[#This Row],[ChargeID]]*0.76)</f>
        <v>11.3164</v>
      </c>
      <c r="O6676" s="4">
        <f>SUM(Table16[[#This Row],[Price]]*0.95)</f>
        <v>14.1455</v>
      </c>
      <c r="P6676" s="4">
        <f>SUM(Table16[[#This Row],[Price]]*0.8)</f>
        <v>11.912000000000001</v>
      </c>
      <c r="Q6676" s="4">
        <f>SUM(Table16[[#This Row],[Price]]*0.6)</f>
        <v>8.9339999999999993</v>
      </c>
    </row>
    <row r="6677" spans="1:17" x14ac:dyDescent="0.25">
      <c r="A6677" t="s">
        <v>333</v>
      </c>
      <c r="B6677">
        <v>2.5</v>
      </c>
      <c r="C6677" t="s">
        <v>4408</v>
      </c>
      <c r="D6677">
        <v>259</v>
      </c>
      <c r="F6677" s="4">
        <v>2.5</v>
      </c>
      <c r="J6677" s="4">
        <f>MIN(Table16[[#This Row],[Medicare Outpatient Allowable Rate]:[WPPA Inc Outpatient Allowable Rate]])</f>
        <v>0</v>
      </c>
      <c r="K6677" s="4">
        <f>MAX(Table16[[#This Row],[Blue Cross Outpatient Allowable Rate]:[WPPA Inc Outpatient Allowable Rate]])</f>
        <v>2.375</v>
      </c>
      <c r="L6677" s="4">
        <f>SUM(Table16[[#This Row],[Price]]*4.42)</f>
        <v>11.05</v>
      </c>
      <c r="M6677" s="4">
        <v>0</v>
      </c>
      <c r="N6677" s="4">
        <f>SUM(Table16[[#This Row],[ChargeID]]*0.76)</f>
        <v>1.9</v>
      </c>
      <c r="O6677" s="4">
        <f>SUM(Table16[[#This Row],[Price]]*0.95)</f>
        <v>2.375</v>
      </c>
      <c r="P6677" s="4">
        <f>SUM(Table16[[#This Row],[Price]]*0.8)</f>
        <v>2</v>
      </c>
      <c r="Q6677" s="4">
        <f>SUM(Table16[[#This Row],[Price]]*0.6)</f>
        <v>1.5</v>
      </c>
    </row>
    <row r="6678" spans="1:17" x14ac:dyDescent="0.25">
      <c r="A6678" t="s">
        <v>333</v>
      </c>
      <c r="B6678">
        <v>27.06</v>
      </c>
      <c r="C6678" t="s">
        <v>4409</v>
      </c>
      <c r="D6678">
        <v>259</v>
      </c>
      <c r="F6678" s="4">
        <v>27.06</v>
      </c>
      <c r="J6678" s="4">
        <f>MIN(Table16[[#This Row],[Medicare Outpatient Allowable Rate]:[WPPA Inc Outpatient Allowable Rate]])</f>
        <v>0</v>
      </c>
      <c r="K6678" s="4">
        <f>MAX(Table16[[#This Row],[Blue Cross Outpatient Allowable Rate]:[WPPA Inc Outpatient Allowable Rate]])</f>
        <v>25.706999999999997</v>
      </c>
      <c r="L6678" s="4">
        <f>SUM(Table16[[#This Row],[Price]]*4.42)</f>
        <v>119.6052</v>
      </c>
      <c r="M6678" s="4">
        <v>0</v>
      </c>
      <c r="N6678" s="4">
        <f>SUM(Table16[[#This Row],[ChargeID]]*0.76)</f>
        <v>20.5656</v>
      </c>
      <c r="O6678" s="4">
        <f>SUM(Table16[[#This Row],[Price]]*0.95)</f>
        <v>25.706999999999997</v>
      </c>
      <c r="P6678" s="4">
        <f>SUM(Table16[[#This Row],[Price]]*0.8)</f>
        <v>21.648</v>
      </c>
      <c r="Q6678" s="4">
        <f>SUM(Table16[[#This Row],[Price]]*0.6)</f>
        <v>16.235999999999997</v>
      </c>
    </row>
    <row r="6679" spans="1:17" x14ac:dyDescent="0.25">
      <c r="A6679" t="s">
        <v>333</v>
      </c>
      <c r="B6679">
        <v>14.2</v>
      </c>
      <c r="C6679" t="s">
        <v>4410</v>
      </c>
      <c r="D6679">
        <v>259</v>
      </c>
      <c r="F6679" s="4">
        <v>14.2</v>
      </c>
      <c r="J6679" s="4">
        <f>MIN(Table16[[#This Row],[Medicare Outpatient Allowable Rate]:[WPPA Inc Outpatient Allowable Rate]])</f>
        <v>0</v>
      </c>
      <c r="K6679" s="4">
        <f>MAX(Table16[[#This Row],[Blue Cross Outpatient Allowable Rate]:[WPPA Inc Outpatient Allowable Rate]])</f>
        <v>13.489999999999998</v>
      </c>
      <c r="L6679" s="4">
        <f>SUM(Table16[[#This Row],[Price]]*4.42)</f>
        <v>62.763999999999996</v>
      </c>
      <c r="M6679" s="4">
        <v>0</v>
      </c>
      <c r="N6679" s="4">
        <f>SUM(Table16[[#This Row],[ChargeID]]*0.76)</f>
        <v>10.792</v>
      </c>
      <c r="O6679" s="4">
        <f>SUM(Table16[[#This Row],[Price]]*0.95)</f>
        <v>13.489999999999998</v>
      </c>
      <c r="P6679" s="4">
        <f>SUM(Table16[[#This Row],[Price]]*0.8)</f>
        <v>11.36</v>
      </c>
      <c r="Q6679" s="4">
        <f>SUM(Table16[[#This Row],[Price]]*0.6)</f>
        <v>8.52</v>
      </c>
    </row>
    <row r="6680" spans="1:17" x14ac:dyDescent="0.25">
      <c r="A6680" t="s">
        <v>333</v>
      </c>
      <c r="B6680">
        <v>8.56</v>
      </c>
      <c r="C6680" t="s">
        <v>4411</v>
      </c>
      <c r="D6680">
        <v>259</v>
      </c>
      <c r="F6680" s="4">
        <v>8.56</v>
      </c>
      <c r="J6680" s="4">
        <f>MIN(Table16[[#This Row],[Medicare Outpatient Allowable Rate]:[WPPA Inc Outpatient Allowable Rate]])</f>
        <v>0</v>
      </c>
      <c r="K6680" s="4">
        <f>MAX(Table16[[#This Row],[Blue Cross Outpatient Allowable Rate]:[WPPA Inc Outpatient Allowable Rate]])</f>
        <v>8.1319999999999997</v>
      </c>
      <c r="L6680" s="4">
        <f>SUM(Table16[[#This Row],[Price]]*4.42)</f>
        <v>37.8352</v>
      </c>
      <c r="M6680" s="4">
        <v>0</v>
      </c>
      <c r="N6680" s="4">
        <f>SUM(Table16[[#This Row],[ChargeID]]*0.76)</f>
        <v>6.5056000000000003</v>
      </c>
      <c r="O6680" s="4">
        <f>SUM(Table16[[#This Row],[Price]]*0.95)</f>
        <v>8.1319999999999997</v>
      </c>
      <c r="P6680" s="4">
        <f>SUM(Table16[[#This Row],[Price]]*0.8)</f>
        <v>6.8480000000000008</v>
      </c>
      <c r="Q6680" s="4">
        <f>SUM(Table16[[#This Row],[Price]]*0.6)</f>
        <v>5.1360000000000001</v>
      </c>
    </row>
    <row r="6681" spans="1:17" x14ac:dyDescent="0.25">
      <c r="A6681" t="s">
        <v>333</v>
      </c>
      <c r="B6681">
        <v>2.5</v>
      </c>
      <c r="C6681" t="s">
        <v>4412</v>
      </c>
      <c r="D6681">
        <v>253</v>
      </c>
      <c r="F6681" s="4">
        <v>2.5</v>
      </c>
      <c r="J6681" s="4">
        <f>MIN(Table16[[#This Row],[Medicare Outpatient Allowable Rate]:[WPPA Inc Outpatient Allowable Rate]])</f>
        <v>0</v>
      </c>
      <c r="K6681" s="4">
        <f>MAX(Table16[[#This Row],[Blue Cross Outpatient Allowable Rate]:[WPPA Inc Outpatient Allowable Rate]])</f>
        <v>2.375</v>
      </c>
      <c r="L6681" s="4">
        <f>SUM(Table16[[#This Row],[Price]]*4.42)</f>
        <v>11.05</v>
      </c>
      <c r="M6681" s="4">
        <v>0</v>
      </c>
      <c r="N6681" s="4">
        <f>SUM(Table16[[#This Row],[ChargeID]]*0.76)</f>
        <v>1.9</v>
      </c>
      <c r="O6681" s="4">
        <f>SUM(Table16[[#This Row],[Price]]*0.95)</f>
        <v>2.375</v>
      </c>
      <c r="P6681" s="4">
        <f>SUM(Table16[[#This Row],[Price]]*0.8)</f>
        <v>2</v>
      </c>
      <c r="Q6681" s="4">
        <f>SUM(Table16[[#This Row],[Price]]*0.6)</f>
        <v>1.5</v>
      </c>
    </row>
    <row r="6682" spans="1:17" x14ac:dyDescent="0.25">
      <c r="A6682" t="s">
        <v>333</v>
      </c>
      <c r="B6682">
        <v>4.37</v>
      </c>
      <c r="C6682" t="s">
        <v>4413</v>
      </c>
      <c r="D6682">
        <v>259</v>
      </c>
      <c r="F6682" s="4">
        <v>4.37</v>
      </c>
      <c r="J6682" s="4">
        <f>MIN(Table16[[#This Row],[Medicare Outpatient Allowable Rate]:[WPPA Inc Outpatient Allowable Rate]])</f>
        <v>0</v>
      </c>
      <c r="K6682" s="4">
        <f>MAX(Table16[[#This Row],[Blue Cross Outpatient Allowable Rate]:[WPPA Inc Outpatient Allowable Rate]])</f>
        <v>4.1514999999999995</v>
      </c>
      <c r="L6682" s="4">
        <f>SUM(Table16[[#This Row],[Price]]*4.42)</f>
        <v>19.3154</v>
      </c>
      <c r="M6682" s="4">
        <v>0</v>
      </c>
      <c r="N6682" s="4">
        <f>SUM(Table16[[#This Row],[ChargeID]]*0.76)</f>
        <v>3.3212000000000002</v>
      </c>
      <c r="O6682" s="4">
        <f>SUM(Table16[[#This Row],[Price]]*0.95)</f>
        <v>4.1514999999999995</v>
      </c>
      <c r="P6682" s="4">
        <f>SUM(Table16[[#This Row],[Price]]*0.8)</f>
        <v>3.4960000000000004</v>
      </c>
      <c r="Q6682" s="4">
        <f>SUM(Table16[[#This Row],[Price]]*0.6)</f>
        <v>2.6219999999999999</v>
      </c>
    </row>
    <row r="6683" spans="1:17" x14ac:dyDescent="0.25">
      <c r="A6683" t="s">
        <v>333</v>
      </c>
      <c r="B6683">
        <v>4.83</v>
      </c>
      <c r="C6683" t="s">
        <v>4414</v>
      </c>
      <c r="D6683">
        <v>259</v>
      </c>
      <c r="F6683" s="4">
        <v>4.83</v>
      </c>
      <c r="J6683" s="4">
        <f>MIN(Table16[[#This Row],[Medicare Outpatient Allowable Rate]:[WPPA Inc Outpatient Allowable Rate]])</f>
        <v>0</v>
      </c>
      <c r="K6683" s="4">
        <f>MAX(Table16[[#This Row],[Blue Cross Outpatient Allowable Rate]:[WPPA Inc Outpatient Allowable Rate]])</f>
        <v>4.5884999999999998</v>
      </c>
      <c r="L6683" s="4">
        <f>SUM(Table16[[#This Row],[Price]]*4.42)</f>
        <v>21.348600000000001</v>
      </c>
      <c r="M6683" s="4">
        <v>0</v>
      </c>
      <c r="N6683" s="4">
        <f>SUM(Table16[[#This Row],[ChargeID]]*0.76)</f>
        <v>3.6708000000000003</v>
      </c>
      <c r="O6683" s="4">
        <f>SUM(Table16[[#This Row],[Price]]*0.95)</f>
        <v>4.5884999999999998</v>
      </c>
      <c r="P6683" s="4">
        <f>SUM(Table16[[#This Row],[Price]]*0.8)</f>
        <v>3.8640000000000003</v>
      </c>
      <c r="Q6683" s="4">
        <f>SUM(Table16[[#This Row],[Price]]*0.6)</f>
        <v>2.8980000000000001</v>
      </c>
    </row>
    <row r="6684" spans="1:17" x14ac:dyDescent="0.25">
      <c r="A6684" t="s">
        <v>333</v>
      </c>
      <c r="B6684">
        <v>5.32</v>
      </c>
      <c r="C6684" t="s">
        <v>4415</v>
      </c>
      <c r="D6684">
        <v>259</v>
      </c>
      <c r="F6684" s="4">
        <v>5.32</v>
      </c>
      <c r="J6684" s="4">
        <f>MIN(Table16[[#This Row],[Medicare Outpatient Allowable Rate]:[WPPA Inc Outpatient Allowable Rate]])</f>
        <v>0</v>
      </c>
      <c r="K6684" s="4">
        <f>MAX(Table16[[#This Row],[Blue Cross Outpatient Allowable Rate]:[WPPA Inc Outpatient Allowable Rate]])</f>
        <v>5.0540000000000003</v>
      </c>
      <c r="L6684" s="4">
        <f>SUM(Table16[[#This Row],[Price]]*4.42)</f>
        <v>23.514400000000002</v>
      </c>
      <c r="M6684" s="4">
        <v>0</v>
      </c>
      <c r="N6684" s="4">
        <f>SUM(Table16[[#This Row],[ChargeID]]*0.76)</f>
        <v>4.0432000000000006</v>
      </c>
      <c r="O6684" s="4">
        <f>SUM(Table16[[#This Row],[Price]]*0.95)</f>
        <v>5.0540000000000003</v>
      </c>
      <c r="P6684" s="4">
        <f>SUM(Table16[[#This Row],[Price]]*0.8)</f>
        <v>4.2560000000000002</v>
      </c>
      <c r="Q6684" s="4">
        <f>SUM(Table16[[#This Row],[Price]]*0.6)</f>
        <v>3.1920000000000002</v>
      </c>
    </row>
    <row r="6685" spans="1:17" x14ac:dyDescent="0.25">
      <c r="A6685" t="s">
        <v>333</v>
      </c>
      <c r="B6685">
        <v>6.25</v>
      </c>
      <c r="C6685" t="s">
        <v>4416</v>
      </c>
      <c r="D6685">
        <v>259</v>
      </c>
      <c r="F6685" s="4">
        <v>6.25</v>
      </c>
      <c r="J6685" s="4">
        <f>MIN(Table16[[#This Row],[Medicare Outpatient Allowable Rate]:[WPPA Inc Outpatient Allowable Rate]])</f>
        <v>0</v>
      </c>
      <c r="K6685" s="4">
        <f>MAX(Table16[[#This Row],[Blue Cross Outpatient Allowable Rate]:[WPPA Inc Outpatient Allowable Rate]])</f>
        <v>5.9375</v>
      </c>
      <c r="L6685" s="4">
        <f>SUM(Table16[[#This Row],[Price]]*4.42)</f>
        <v>27.625</v>
      </c>
      <c r="M6685" s="4">
        <v>0</v>
      </c>
      <c r="N6685" s="4">
        <f>SUM(Table16[[#This Row],[ChargeID]]*0.76)</f>
        <v>4.75</v>
      </c>
      <c r="O6685" s="4">
        <f>SUM(Table16[[#This Row],[Price]]*0.95)</f>
        <v>5.9375</v>
      </c>
      <c r="P6685" s="4">
        <f>SUM(Table16[[#This Row],[Price]]*0.8)</f>
        <v>5</v>
      </c>
      <c r="Q6685" s="4">
        <f>SUM(Table16[[#This Row],[Price]]*0.6)</f>
        <v>3.75</v>
      </c>
    </row>
    <row r="6686" spans="1:17" x14ac:dyDescent="0.25">
      <c r="A6686" t="s">
        <v>333</v>
      </c>
      <c r="B6686">
        <v>0</v>
      </c>
      <c r="C6686" t="s">
        <v>4417</v>
      </c>
      <c r="D6686">
        <v>259</v>
      </c>
      <c r="F6686" s="4">
        <v>0</v>
      </c>
      <c r="J6686" s="4">
        <f>MIN(Table16[[#This Row],[Medicare Outpatient Allowable Rate]:[WPPA Inc Outpatient Allowable Rate]])</f>
        <v>0</v>
      </c>
      <c r="K6686" s="4">
        <f>MAX(Table16[[#This Row],[Blue Cross Outpatient Allowable Rate]:[WPPA Inc Outpatient Allowable Rate]])</f>
        <v>0</v>
      </c>
      <c r="L6686" s="4">
        <f>SUM(Table16[[#This Row],[Price]]*4.42)</f>
        <v>0</v>
      </c>
      <c r="M6686" s="4">
        <v>0</v>
      </c>
      <c r="N6686" s="4">
        <f>SUM(Table16[[#This Row],[ChargeID]]*0.76)</f>
        <v>0</v>
      </c>
      <c r="O6686" s="4">
        <f>SUM(Table16[[#This Row],[Price]]*0.95)</f>
        <v>0</v>
      </c>
      <c r="P6686" s="4">
        <f>SUM(Table16[[#This Row],[Price]]*0.8)</f>
        <v>0</v>
      </c>
      <c r="Q6686" s="4">
        <f>SUM(Table16[[#This Row],[Price]]*0.6)</f>
        <v>0</v>
      </c>
    </row>
    <row r="6687" spans="1:17" x14ac:dyDescent="0.25">
      <c r="A6687" t="s">
        <v>333</v>
      </c>
      <c r="B6687">
        <v>2.5</v>
      </c>
      <c r="C6687" t="s">
        <v>4418</v>
      </c>
      <c r="D6687">
        <v>259</v>
      </c>
      <c r="F6687" s="4">
        <v>2.5</v>
      </c>
      <c r="J6687" s="4">
        <f>MIN(Table16[[#This Row],[Medicare Outpatient Allowable Rate]:[WPPA Inc Outpatient Allowable Rate]])</f>
        <v>0</v>
      </c>
      <c r="K6687" s="4">
        <f>MAX(Table16[[#This Row],[Blue Cross Outpatient Allowable Rate]:[WPPA Inc Outpatient Allowable Rate]])</f>
        <v>2.375</v>
      </c>
      <c r="L6687" s="4">
        <f>SUM(Table16[[#This Row],[Price]]*4.42)</f>
        <v>11.05</v>
      </c>
      <c r="M6687" s="4">
        <v>0</v>
      </c>
      <c r="N6687" s="4">
        <f>SUM(Table16[[#This Row],[ChargeID]]*0.76)</f>
        <v>1.9</v>
      </c>
      <c r="O6687" s="4">
        <f>SUM(Table16[[#This Row],[Price]]*0.95)</f>
        <v>2.375</v>
      </c>
      <c r="P6687" s="4">
        <f>SUM(Table16[[#This Row],[Price]]*0.8)</f>
        <v>2</v>
      </c>
      <c r="Q6687" s="4">
        <f>SUM(Table16[[#This Row],[Price]]*0.6)</f>
        <v>1.5</v>
      </c>
    </row>
    <row r="6688" spans="1:17" x14ac:dyDescent="0.25">
      <c r="A6688" t="s">
        <v>333</v>
      </c>
      <c r="B6688">
        <v>11.56</v>
      </c>
      <c r="C6688" t="s">
        <v>4419</v>
      </c>
      <c r="D6688">
        <v>259</v>
      </c>
      <c r="F6688" s="4">
        <v>11.56</v>
      </c>
      <c r="J6688" s="4">
        <f>MIN(Table16[[#This Row],[Medicare Outpatient Allowable Rate]:[WPPA Inc Outpatient Allowable Rate]])</f>
        <v>0</v>
      </c>
      <c r="K6688" s="4">
        <f>MAX(Table16[[#This Row],[Blue Cross Outpatient Allowable Rate]:[WPPA Inc Outpatient Allowable Rate]])</f>
        <v>10.981999999999999</v>
      </c>
      <c r="L6688" s="4">
        <f>SUM(Table16[[#This Row],[Price]]*4.42)</f>
        <v>51.095199999999998</v>
      </c>
      <c r="M6688" s="4">
        <v>0</v>
      </c>
      <c r="N6688" s="4">
        <f>SUM(Table16[[#This Row],[ChargeID]]*0.76)</f>
        <v>8.7856000000000005</v>
      </c>
      <c r="O6688" s="4">
        <f>SUM(Table16[[#This Row],[Price]]*0.95)</f>
        <v>10.981999999999999</v>
      </c>
      <c r="P6688" s="4">
        <f>SUM(Table16[[#This Row],[Price]]*0.8)</f>
        <v>9.2480000000000011</v>
      </c>
      <c r="Q6688" s="4">
        <f>SUM(Table16[[#This Row],[Price]]*0.6)</f>
        <v>6.9359999999999999</v>
      </c>
    </row>
    <row r="6689" spans="1:17" x14ac:dyDescent="0.25">
      <c r="A6689" t="s">
        <v>333</v>
      </c>
      <c r="B6689">
        <v>2.97</v>
      </c>
      <c r="C6689" t="s">
        <v>11989</v>
      </c>
      <c r="D6689">
        <v>259</v>
      </c>
      <c r="F6689" s="4">
        <v>2.97</v>
      </c>
      <c r="G6689" t="s">
        <v>3998</v>
      </c>
      <c r="J6689" s="4">
        <f>MIN(Table16[[#This Row],[Medicare Outpatient Allowable Rate]:[WPPA Inc Outpatient Allowable Rate]])</f>
        <v>1.01</v>
      </c>
      <c r="K6689" s="4">
        <f>MAX(Table16[[#This Row],[Blue Cross Outpatient Allowable Rate]:[WPPA Inc Outpatient Allowable Rate]])</f>
        <v>2.8214999999999999</v>
      </c>
      <c r="L6689" s="4">
        <f>SUM(Table16[[#This Row],[Price]]*4.42)</f>
        <v>13.127400000000002</v>
      </c>
      <c r="M6689" s="4">
        <v>1.01</v>
      </c>
      <c r="N6689" s="4">
        <f>SUM(Table16[[#This Row],[ChargeID]]*0.76)</f>
        <v>2.2572000000000001</v>
      </c>
      <c r="O6689" s="4">
        <f>SUM(Table16[[#This Row],[Price]]*0.95)</f>
        <v>2.8214999999999999</v>
      </c>
      <c r="P6689" s="4">
        <f>SUM(Table16[[#This Row],[Price]]*0.8)</f>
        <v>2.3760000000000003</v>
      </c>
      <c r="Q6689" s="4">
        <f>SUM(Table16[[#This Row],[Price]]*0.6)</f>
        <v>1.782</v>
      </c>
    </row>
    <row r="6690" spans="1:17" x14ac:dyDescent="0.25">
      <c r="A6690" t="s">
        <v>333</v>
      </c>
      <c r="B6690">
        <v>376.85</v>
      </c>
      <c r="C6690" t="s">
        <v>4420</v>
      </c>
      <c r="D6690">
        <v>259</v>
      </c>
      <c r="F6690" s="4">
        <v>376.85</v>
      </c>
      <c r="J6690" s="4">
        <f>MIN(Table16[[#This Row],[Medicare Outpatient Allowable Rate]:[WPPA Inc Outpatient Allowable Rate]])</f>
        <v>0</v>
      </c>
      <c r="K6690" s="4">
        <f>MAX(Table16[[#This Row],[Blue Cross Outpatient Allowable Rate]:[WPPA Inc Outpatient Allowable Rate]])</f>
        <v>358.00749999999999</v>
      </c>
      <c r="L6690" s="4">
        <f>SUM(Table16[[#This Row],[Price]]*4.42)</f>
        <v>1665.6770000000001</v>
      </c>
      <c r="M6690" s="4">
        <v>0</v>
      </c>
      <c r="N6690" s="4">
        <f>SUM(Table16[[#This Row],[ChargeID]]*0.76)</f>
        <v>286.40600000000001</v>
      </c>
      <c r="O6690" s="4">
        <f>SUM(Table16[[#This Row],[Price]]*0.95)</f>
        <v>358.00749999999999</v>
      </c>
      <c r="P6690" s="4">
        <f>SUM(Table16[[#This Row],[Price]]*0.8)</f>
        <v>301.48</v>
      </c>
      <c r="Q6690" s="4">
        <f>SUM(Table16[[#This Row],[Price]]*0.6)</f>
        <v>226.11</v>
      </c>
    </row>
    <row r="6691" spans="1:17" x14ac:dyDescent="0.25">
      <c r="A6691" t="s">
        <v>333</v>
      </c>
      <c r="B6691">
        <v>2.8</v>
      </c>
      <c r="C6691" t="s">
        <v>4421</v>
      </c>
      <c r="D6691">
        <v>636</v>
      </c>
      <c r="F6691" s="4">
        <v>2.8</v>
      </c>
      <c r="G6691" t="s">
        <v>31</v>
      </c>
      <c r="J6691" s="4">
        <f>MIN(Table16[[#This Row],[Medicare Outpatient Allowable Rate]:[WPPA Inc Outpatient Allowable Rate]])</f>
        <v>0.21</v>
      </c>
      <c r="K6691" s="4">
        <f>MAX(Table16[[#This Row],[Blue Cross Outpatient Allowable Rate]:[WPPA Inc Outpatient Allowable Rate]])</f>
        <v>2.6599999999999997</v>
      </c>
      <c r="L6691" s="4">
        <f>SUM(Table16[[#This Row],[Price]]*4.42)</f>
        <v>12.375999999999999</v>
      </c>
      <c r="M6691" s="4">
        <v>0.21</v>
      </c>
      <c r="N6691" s="4">
        <f>SUM(Table16[[#This Row],[ChargeID]]*0.76)</f>
        <v>2.1279999999999997</v>
      </c>
      <c r="O6691" s="4">
        <f>SUM(Table16[[#This Row],[Price]]*0.95)</f>
        <v>2.6599999999999997</v>
      </c>
      <c r="P6691" s="4">
        <f>SUM(Table16[[#This Row],[Price]]*0.8)</f>
        <v>2.2399999999999998</v>
      </c>
      <c r="Q6691" s="4">
        <f>SUM(Table16[[#This Row],[Price]]*0.6)</f>
        <v>1.68</v>
      </c>
    </row>
    <row r="6692" spans="1:17" x14ac:dyDescent="0.25">
      <c r="A6692" t="s">
        <v>333</v>
      </c>
      <c r="B6692">
        <v>40.69</v>
      </c>
      <c r="C6692" t="s">
        <v>4422</v>
      </c>
      <c r="D6692">
        <v>636</v>
      </c>
      <c r="F6692" s="4">
        <v>40.69</v>
      </c>
      <c r="G6692" t="s">
        <v>4423</v>
      </c>
      <c r="J6692" s="4">
        <f>MIN(Table16[[#This Row],[Medicare Outpatient Allowable Rate]:[WPPA Inc Outpatient Allowable Rate]])</f>
        <v>3.07</v>
      </c>
      <c r="K6692" s="4">
        <f>MAX(Table16[[#This Row],[Blue Cross Outpatient Allowable Rate]:[WPPA Inc Outpatient Allowable Rate]])</f>
        <v>38.655499999999996</v>
      </c>
      <c r="L6692" s="4">
        <f>SUM(Table16[[#This Row],[Price]]*4.42)</f>
        <v>179.84979999999999</v>
      </c>
      <c r="M6692" s="4">
        <v>3.07</v>
      </c>
      <c r="N6692" s="4">
        <f>SUM(Table16[[#This Row],[ChargeID]]*0.76)</f>
        <v>30.924399999999999</v>
      </c>
      <c r="O6692" s="4">
        <f>SUM(Table16[[#This Row],[Price]]*0.95)</f>
        <v>38.655499999999996</v>
      </c>
      <c r="P6692" s="4">
        <f>SUM(Table16[[#This Row],[Price]]*0.8)</f>
        <v>32.552</v>
      </c>
      <c r="Q6692" s="4">
        <f>SUM(Table16[[#This Row],[Price]]*0.6)</f>
        <v>24.413999999999998</v>
      </c>
    </row>
    <row r="6693" spans="1:17" x14ac:dyDescent="0.25">
      <c r="A6693" t="s">
        <v>333</v>
      </c>
      <c r="B6693">
        <v>15.4</v>
      </c>
      <c r="C6693" t="s">
        <v>4424</v>
      </c>
      <c r="D6693">
        <v>636</v>
      </c>
      <c r="F6693" s="4">
        <v>15.4</v>
      </c>
      <c r="G6693" t="s">
        <v>4425</v>
      </c>
      <c r="J6693" s="4">
        <f>MIN(Table16[[#This Row],[Medicare Outpatient Allowable Rate]:[WPPA Inc Outpatient Allowable Rate]])</f>
        <v>2.37</v>
      </c>
      <c r="K6693" s="4">
        <f>MAX(Table16[[#This Row],[Blue Cross Outpatient Allowable Rate]:[WPPA Inc Outpatient Allowable Rate]])</f>
        <v>14.629999999999999</v>
      </c>
      <c r="L6693" s="4">
        <f>SUM(Table16[[#This Row],[Price]]*4.42)</f>
        <v>68.067999999999998</v>
      </c>
      <c r="M6693" s="4">
        <v>2.37</v>
      </c>
      <c r="N6693" s="4">
        <f>SUM(Table16[[#This Row],[ChargeID]]*0.76)</f>
        <v>11.704000000000001</v>
      </c>
      <c r="O6693" s="4">
        <f>SUM(Table16[[#This Row],[Price]]*0.95)</f>
        <v>14.629999999999999</v>
      </c>
      <c r="P6693" s="4">
        <f>SUM(Table16[[#This Row],[Price]]*0.8)</f>
        <v>12.32</v>
      </c>
      <c r="Q6693" s="4">
        <f>SUM(Table16[[#This Row],[Price]]*0.6)</f>
        <v>9.24</v>
      </c>
    </row>
    <row r="6694" spans="1:17" x14ac:dyDescent="0.25">
      <c r="A6694" t="s">
        <v>333</v>
      </c>
      <c r="B6694">
        <v>58.74</v>
      </c>
      <c r="C6694" t="s">
        <v>4426</v>
      </c>
      <c r="D6694">
        <v>636</v>
      </c>
      <c r="F6694" s="4">
        <v>58.74</v>
      </c>
      <c r="G6694" t="s">
        <v>4075</v>
      </c>
      <c r="J6694" s="4">
        <f>MIN(Table16[[#This Row],[Medicare Outpatient Allowable Rate]:[WPPA Inc Outpatient Allowable Rate]])</f>
        <v>13.84</v>
      </c>
      <c r="K6694" s="4">
        <f>MAX(Table16[[#This Row],[Blue Cross Outpatient Allowable Rate]:[WPPA Inc Outpatient Allowable Rate]])</f>
        <v>55.802999999999997</v>
      </c>
      <c r="L6694" s="4">
        <f>SUM(Table16[[#This Row],[Price]]*4.42)</f>
        <v>259.63080000000002</v>
      </c>
      <c r="M6694" s="4">
        <v>13.84</v>
      </c>
      <c r="N6694" s="4">
        <f>SUM(Table16[[#This Row],[ChargeID]]*0.76)</f>
        <v>44.642400000000002</v>
      </c>
      <c r="O6694" s="4">
        <f>SUM(Table16[[#This Row],[Price]]*0.95)</f>
        <v>55.802999999999997</v>
      </c>
      <c r="P6694" s="4">
        <f>SUM(Table16[[#This Row],[Price]]*0.8)</f>
        <v>46.992000000000004</v>
      </c>
      <c r="Q6694" s="4">
        <f>SUM(Table16[[#This Row],[Price]]*0.6)</f>
        <v>35.244</v>
      </c>
    </row>
    <row r="6695" spans="1:17" x14ac:dyDescent="0.25">
      <c r="A6695" t="s">
        <v>333</v>
      </c>
      <c r="B6695">
        <v>252</v>
      </c>
      <c r="C6695" t="s">
        <v>4427</v>
      </c>
      <c r="D6695">
        <v>636</v>
      </c>
      <c r="F6695" s="4">
        <v>252</v>
      </c>
      <c r="G6695" t="s">
        <v>3996</v>
      </c>
      <c r="J6695" s="4">
        <f>MIN(Table16[[#This Row],[Medicare Outpatient Allowable Rate]:[WPPA Inc Outpatient Allowable Rate]])</f>
        <v>0.12</v>
      </c>
      <c r="K6695" s="4">
        <f>MAX(Table16[[#This Row],[Blue Cross Outpatient Allowable Rate]:[WPPA Inc Outpatient Allowable Rate]])</f>
        <v>239.39999999999998</v>
      </c>
      <c r="L6695" s="4">
        <f>SUM(Table16[[#This Row],[Price]]*4.42)</f>
        <v>1113.8399999999999</v>
      </c>
      <c r="M6695" s="4">
        <v>0.12</v>
      </c>
      <c r="N6695" s="4">
        <f>SUM(Table16[[#This Row],[ChargeID]]*0.76)</f>
        <v>191.52</v>
      </c>
      <c r="O6695" s="4">
        <f>SUM(Table16[[#This Row],[Price]]*0.95)</f>
        <v>239.39999999999998</v>
      </c>
      <c r="P6695" s="4">
        <f>SUM(Table16[[#This Row],[Price]]*0.8)</f>
        <v>201.60000000000002</v>
      </c>
      <c r="Q6695" s="4">
        <f>SUM(Table16[[#This Row],[Price]]*0.6)</f>
        <v>151.19999999999999</v>
      </c>
    </row>
    <row r="6696" spans="1:17" x14ac:dyDescent="0.25">
      <c r="A6696" t="s">
        <v>333</v>
      </c>
      <c r="B6696">
        <v>12.64</v>
      </c>
      <c r="C6696" t="s">
        <v>4428</v>
      </c>
      <c r="D6696">
        <v>636</v>
      </c>
      <c r="F6696" s="4">
        <v>12.64</v>
      </c>
      <c r="G6696" t="s">
        <v>4429</v>
      </c>
      <c r="J6696" s="4">
        <f>MIN(Table16[[#This Row],[Medicare Outpatient Allowable Rate]:[WPPA Inc Outpatient Allowable Rate]])</f>
        <v>1.39</v>
      </c>
      <c r="K6696" s="4">
        <f>MAX(Table16[[#This Row],[Blue Cross Outpatient Allowable Rate]:[WPPA Inc Outpatient Allowable Rate]])</f>
        <v>12.007999999999999</v>
      </c>
      <c r="L6696" s="4">
        <f>SUM(Table16[[#This Row],[Price]]*4.42)</f>
        <v>55.8688</v>
      </c>
      <c r="M6696" s="4">
        <v>1.39</v>
      </c>
      <c r="N6696" s="4">
        <f>SUM(Table16[[#This Row],[ChargeID]]*0.76)</f>
        <v>9.6064000000000007</v>
      </c>
      <c r="O6696" s="4">
        <f>SUM(Table16[[#This Row],[Price]]*0.95)</f>
        <v>12.007999999999999</v>
      </c>
      <c r="P6696" s="4">
        <f>SUM(Table16[[#This Row],[Price]]*0.8)</f>
        <v>10.112000000000002</v>
      </c>
      <c r="Q6696" s="4">
        <f>SUM(Table16[[#This Row],[Price]]*0.6)</f>
        <v>7.5839999999999996</v>
      </c>
    </row>
    <row r="6697" spans="1:17" x14ac:dyDescent="0.25">
      <c r="A6697" t="s">
        <v>333</v>
      </c>
      <c r="B6697">
        <v>354.65</v>
      </c>
      <c r="C6697" t="s">
        <v>4430</v>
      </c>
      <c r="D6697">
        <v>636</v>
      </c>
      <c r="F6697" s="4">
        <v>354.65</v>
      </c>
      <c r="G6697" t="s">
        <v>4431</v>
      </c>
      <c r="J6697" s="4">
        <f>MIN(Table16[[#This Row],[Medicare Outpatient Allowable Rate]:[WPPA Inc Outpatient Allowable Rate]])</f>
        <v>74.17</v>
      </c>
      <c r="K6697" s="4">
        <f>MAX(Table16[[#This Row],[Blue Cross Outpatient Allowable Rate]:[WPPA Inc Outpatient Allowable Rate]])</f>
        <v>336.91749999999996</v>
      </c>
      <c r="L6697" s="4">
        <f>SUM(Table16[[#This Row],[Price]]*4.42)</f>
        <v>1567.5529999999999</v>
      </c>
      <c r="M6697" s="4">
        <v>74.17</v>
      </c>
      <c r="N6697" s="4">
        <f>SUM(Table16[[#This Row],[ChargeID]]*0.76)</f>
        <v>269.53399999999999</v>
      </c>
      <c r="O6697" s="4">
        <f>SUM(Table16[[#This Row],[Price]]*0.95)</f>
        <v>336.91749999999996</v>
      </c>
      <c r="P6697" s="4">
        <f>SUM(Table16[[#This Row],[Price]]*0.8)</f>
        <v>283.71999999999997</v>
      </c>
      <c r="Q6697" s="4">
        <f>SUM(Table16[[#This Row],[Price]]*0.6)</f>
        <v>212.79</v>
      </c>
    </row>
    <row r="6698" spans="1:17" x14ac:dyDescent="0.25">
      <c r="A6698" t="s">
        <v>333</v>
      </c>
      <c r="B6698">
        <v>338.4</v>
      </c>
      <c r="C6698" t="s">
        <v>4432</v>
      </c>
      <c r="D6698">
        <v>636</v>
      </c>
      <c r="F6698" s="4">
        <v>338.4</v>
      </c>
      <c r="G6698" t="s">
        <v>4292</v>
      </c>
      <c r="J6698" s="4">
        <f>MIN(Table16[[#This Row],[Medicare Outpatient Allowable Rate]:[WPPA Inc Outpatient Allowable Rate]])</f>
        <v>1.5</v>
      </c>
      <c r="K6698" s="4">
        <f>MAX(Table16[[#This Row],[Blue Cross Outpatient Allowable Rate]:[WPPA Inc Outpatient Allowable Rate]])</f>
        <v>321.47999999999996</v>
      </c>
      <c r="L6698" s="4">
        <f>SUM(Table16[[#This Row],[Price]]*4.42)</f>
        <v>1495.7279999999998</v>
      </c>
      <c r="M6698" s="4">
        <v>1.5</v>
      </c>
      <c r="N6698" s="4">
        <f>SUM(Table16[[#This Row],[ChargeID]]*0.76)</f>
        <v>257.18399999999997</v>
      </c>
      <c r="O6698" s="4">
        <f>SUM(Table16[[#This Row],[Price]]*0.95)</f>
        <v>321.47999999999996</v>
      </c>
      <c r="P6698" s="4">
        <f>SUM(Table16[[#This Row],[Price]]*0.8)</f>
        <v>270.71999999999997</v>
      </c>
      <c r="Q6698" s="4">
        <f>SUM(Table16[[#This Row],[Price]]*0.6)</f>
        <v>203.04</v>
      </c>
    </row>
    <row r="6699" spans="1:17" x14ac:dyDescent="0.25">
      <c r="A6699" t="s">
        <v>333</v>
      </c>
      <c r="B6699">
        <v>29.98</v>
      </c>
      <c r="C6699" t="s">
        <v>4433</v>
      </c>
      <c r="D6699">
        <v>636</v>
      </c>
      <c r="F6699" s="4">
        <v>29.98</v>
      </c>
      <c r="G6699" t="s">
        <v>4434</v>
      </c>
      <c r="J6699" s="4">
        <f>MIN(Table16[[#This Row],[Medicare Outpatient Allowable Rate]:[WPPA Inc Outpatient Allowable Rate]])</f>
        <v>1.55</v>
      </c>
      <c r="K6699" s="4">
        <f>MAX(Table16[[#This Row],[Blue Cross Outpatient Allowable Rate]:[WPPA Inc Outpatient Allowable Rate]])</f>
        <v>28.480999999999998</v>
      </c>
      <c r="L6699" s="4">
        <f>SUM(Table16[[#This Row],[Price]]*4.42)</f>
        <v>132.51159999999999</v>
      </c>
      <c r="M6699" s="4">
        <v>1.55</v>
      </c>
      <c r="N6699" s="4">
        <f>SUM(Table16[[#This Row],[ChargeID]]*0.76)</f>
        <v>22.784800000000001</v>
      </c>
      <c r="O6699" s="4">
        <f>SUM(Table16[[#This Row],[Price]]*0.95)</f>
        <v>28.480999999999998</v>
      </c>
      <c r="P6699" s="4">
        <f>SUM(Table16[[#This Row],[Price]]*0.8)</f>
        <v>23.984000000000002</v>
      </c>
      <c r="Q6699" s="4">
        <f>SUM(Table16[[#This Row],[Price]]*0.6)</f>
        <v>17.988</v>
      </c>
    </row>
    <row r="6700" spans="1:17" x14ac:dyDescent="0.25">
      <c r="A6700" t="s">
        <v>333</v>
      </c>
      <c r="B6700">
        <v>35.619999999999997</v>
      </c>
      <c r="C6700" t="s">
        <v>4435</v>
      </c>
      <c r="D6700">
        <v>636</v>
      </c>
      <c r="F6700" s="4">
        <v>35.619999999999997</v>
      </c>
      <c r="G6700" t="s">
        <v>4333</v>
      </c>
      <c r="J6700" s="4">
        <f>MIN(Table16[[#This Row],[Medicare Outpatient Allowable Rate]:[WPPA Inc Outpatient Allowable Rate]])</f>
        <v>4.3899999999999997</v>
      </c>
      <c r="K6700" s="4">
        <f>MAX(Table16[[#This Row],[Blue Cross Outpatient Allowable Rate]:[WPPA Inc Outpatient Allowable Rate]])</f>
        <v>33.838999999999999</v>
      </c>
      <c r="L6700" s="4">
        <f>SUM(Table16[[#This Row],[Price]]*4.42)</f>
        <v>157.44039999999998</v>
      </c>
      <c r="M6700" s="4">
        <v>4.3899999999999997</v>
      </c>
      <c r="N6700" s="4">
        <f>SUM(Table16[[#This Row],[ChargeID]]*0.76)</f>
        <v>27.071199999999997</v>
      </c>
      <c r="O6700" s="4">
        <f>SUM(Table16[[#This Row],[Price]]*0.95)</f>
        <v>33.838999999999999</v>
      </c>
      <c r="P6700" s="4">
        <f>SUM(Table16[[#This Row],[Price]]*0.8)</f>
        <v>28.495999999999999</v>
      </c>
      <c r="Q6700" s="4">
        <f>SUM(Table16[[#This Row],[Price]]*0.6)</f>
        <v>21.371999999999996</v>
      </c>
    </row>
    <row r="6701" spans="1:17" x14ac:dyDescent="0.25">
      <c r="A6701" t="s">
        <v>333</v>
      </c>
      <c r="B6701">
        <v>43.12</v>
      </c>
      <c r="C6701" t="s">
        <v>4436</v>
      </c>
      <c r="D6701">
        <v>636</v>
      </c>
      <c r="F6701" s="4">
        <v>43.12</v>
      </c>
      <c r="G6701" t="s">
        <v>4437</v>
      </c>
      <c r="J6701" s="4">
        <f>MIN(Table16[[#This Row],[Medicare Outpatient Allowable Rate]:[WPPA Inc Outpatient Allowable Rate]])</f>
        <v>18.21</v>
      </c>
      <c r="K6701" s="4">
        <f>MAX(Table16[[#This Row],[Blue Cross Outpatient Allowable Rate]:[WPPA Inc Outpatient Allowable Rate]])</f>
        <v>40.963999999999999</v>
      </c>
      <c r="L6701" s="4">
        <f>SUM(Table16[[#This Row],[Price]]*4.42)</f>
        <v>190.59039999999999</v>
      </c>
      <c r="M6701" s="4">
        <v>18.21</v>
      </c>
      <c r="N6701" s="4">
        <f>SUM(Table16[[#This Row],[ChargeID]]*0.76)</f>
        <v>32.7712</v>
      </c>
      <c r="O6701" s="4">
        <f>SUM(Table16[[#This Row],[Price]]*0.95)</f>
        <v>40.963999999999999</v>
      </c>
      <c r="P6701" s="4">
        <f>SUM(Table16[[#This Row],[Price]]*0.8)</f>
        <v>34.496000000000002</v>
      </c>
      <c r="Q6701" s="4">
        <f>SUM(Table16[[#This Row],[Price]]*0.6)</f>
        <v>25.871999999999996</v>
      </c>
    </row>
    <row r="6702" spans="1:17" x14ac:dyDescent="0.25">
      <c r="A6702" t="s">
        <v>333</v>
      </c>
      <c r="B6702">
        <v>52.03</v>
      </c>
      <c r="C6702" t="s">
        <v>4438</v>
      </c>
      <c r="D6702">
        <v>636</v>
      </c>
      <c r="F6702" s="4">
        <v>52.03</v>
      </c>
      <c r="G6702" t="s">
        <v>4439</v>
      </c>
      <c r="J6702" s="4">
        <f>MIN(Table16[[#This Row],[Medicare Outpatient Allowable Rate]:[WPPA Inc Outpatient Allowable Rate]])</f>
        <v>31.218</v>
      </c>
      <c r="K6702" s="4">
        <f>MAX(Table16[[#This Row],[Blue Cross Outpatient Allowable Rate]:[WPPA Inc Outpatient Allowable Rate]])</f>
        <v>49.4285</v>
      </c>
      <c r="L6702" s="4">
        <f>SUM(Table16[[#This Row],[Price]]*4.42)</f>
        <v>229.9726</v>
      </c>
      <c r="M6702" s="4">
        <v>46.17</v>
      </c>
      <c r="N6702" s="4">
        <f>SUM(Table16[[#This Row],[ChargeID]]*0.76)</f>
        <v>39.5428</v>
      </c>
      <c r="O6702" s="4">
        <f>SUM(Table16[[#This Row],[Price]]*0.95)</f>
        <v>49.4285</v>
      </c>
      <c r="P6702" s="4">
        <f>SUM(Table16[[#This Row],[Price]]*0.8)</f>
        <v>41.624000000000002</v>
      </c>
      <c r="Q6702" s="4">
        <f>SUM(Table16[[#This Row],[Price]]*0.6)</f>
        <v>31.218</v>
      </c>
    </row>
    <row r="6703" spans="1:17" x14ac:dyDescent="0.25">
      <c r="A6703" t="s">
        <v>333</v>
      </c>
      <c r="B6703">
        <v>23.89</v>
      </c>
      <c r="C6703" t="s">
        <v>4440</v>
      </c>
      <c r="D6703">
        <v>259</v>
      </c>
      <c r="F6703" s="4">
        <v>23.89</v>
      </c>
      <c r="J6703" s="4">
        <f>MIN(Table16[[#This Row],[Medicare Outpatient Allowable Rate]:[WPPA Inc Outpatient Allowable Rate]])</f>
        <v>0</v>
      </c>
      <c r="K6703" s="4">
        <f>MAX(Table16[[#This Row],[Blue Cross Outpatient Allowable Rate]:[WPPA Inc Outpatient Allowable Rate]])</f>
        <v>22.695499999999999</v>
      </c>
      <c r="L6703" s="4">
        <f>SUM(Table16[[#This Row],[Price]]*4.42)</f>
        <v>105.5938</v>
      </c>
      <c r="M6703" s="4">
        <v>0</v>
      </c>
      <c r="N6703" s="4">
        <f>SUM(Table16[[#This Row],[ChargeID]]*0.76)</f>
        <v>18.156400000000001</v>
      </c>
      <c r="O6703" s="4">
        <f>SUM(Table16[[#This Row],[Price]]*0.95)</f>
        <v>22.695499999999999</v>
      </c>
      <c r="P6703" s="4">
        <f>SUM(Table16[[#This Row],[Price]]*0.8)</f>
        <v>19.112000000000002</v>
      </c>
      <c r="Q6703" s="4">
        <f>SUM(Table16[[#This Row],[Price]]*0.6)</f>
        <v>14.334</v>
      </c>
    </row>
    <row r="6704" spans="1:17" x14ac:dyDescent="0.25">
      <c r="A6704" t="s">
        <v>333</v>
      </c>
      <c r="B6704">
        <v>5.98</v>
      </c>
      <c r="C6704" t="s">
        <v>4441</v>
      </c>
      <c r="D6704">
        <v>259</v>
      </c>
      <c r="F6704" s="4">
        <v>5.98</v>
      </c>
      <c r="J6704" s="4">
        <f>MIN(Table16[[#This Row],[Medicare Outpatient Allowable Rate]:[WPPA Inc Outpatient Allowable Rate]])</f>
        <v>0</v>
      </c>
      <c r="K6704" s="4">
        <f>MAX(Table16[[#This Row],[Blue Cross Outpatient Allowable Rate]:[WPPA Inc Outpatient Allowable Rate]])</f>
        <v>5.681</v>
      </c>
      <c r="L6704" s="4">
        <f>SUM(Table16[[#This Row],[Price]]*4.42)</f>
        <v>26.431600000000003</v>
      </c>
      <c r="M6704" s="4">
        <v>0</v>
      </c>
      <c r="N6704" s="4">
        <f>SUM(Table16[[#This Row],[ChargeID]]*0.76)</f>
        <v>4.5448000000000004</v>
      </c>
      <c r="O6704" s="4">
        <f>SUM(Table16[[#This Row],[Price]]*0.95)</f>
        <v>5.681</v>
      </c>
      <c r="P6704" s="4">
        <f>SUM(Table16[[#This Row],[Price]]*0.8)</f>
        <v>4.7840000000000007</v>
      </c>
      <c r="Q6704" s="4">
        <f>SUM(Table16[[#This Row],[Price]]*0.6)</f>
        <v>3.5880000000000001</v>
      </c>
    </row>
    <row r="6705" spans="1:17" x14ac:dyDescent="0.25">
      <c r="A6705" t="s">
        <v>333</v>
      </c>
      <c r="B6705">
        <v>84.84</v>
      </c>
      <c r="C6705" t="s">
        <v>4442</v>
      </c>
      <c r="D6705">
        <v>636</v>
      </c>
      <c r="F6705" s="4">
        <v>84.84</v>
      </c>
      <c r="G6705" t="s">
        <v>4443</v>
      </c>
      <c r="J6705" s="4">
        <f>MIN(Table16[[#This Row],[Medicare Outpatient Allowable Rate]:[WPPA Inc Outpatient Allowable Rate]])</f>
        <v>31.42</v>
      </c>
      <c r="K6705" s="4">
        <f>MAX(Table16[[#This Row],[Blue Cross Outpatient Allowable Rate]:[WPPA Inc Outpatient Allowable Rate]])</f>
        <v>80.597999999999999</v>
      </c>
      <c r="L6705" s="4">
        <f>SUM(Table16[[#This Row],[Price]]*4.42)</f>
        <v>374.99279999999999</v>
      </c>
      <c r="M6705" s="4">
        <v>31.42</v>
      </c>
      <c r="N6705" s="4">
        <f>SUM(Table16[[#This Row],[ChargeID]]*0.76)</f>
        <v>64.478400000000008</v>
      </c>
      <c r="O6705" s="4">
        <f>SUM(Table16[[#This Row],[Price]]*0.95)</f>
        <v>80.597999999999999</v>
      </c>
      <c r="P6705" s="4">
        <f>SUM(Table16[[#This Row],[Price]]*0.8)</f>
        <v>67.872</v>
      </c>
      <c r="Q6705" s="4">
        <f>SUM(Table16[[#This Row],[Price]]*0.6)</f>
        <v>50.904000000000003</v>
      </c>
    </row>
    <row r="6706" spans="1:17" x14ac:dyDescent="0.25">
      <c r="A6706" t="s">
        <v>333</v>
      </c>
      <c r="B6706">
        <v>164.1</v>
      </c>
      <c r="C6706" t="s">
        <v>4444</v>
      </c>
      <c r="D6706">
        <v>259</v>
      </c>
      <c r="F6706" s="4">
        <v>164.1</v>
      </c>
      <c r="J6706" s="4">
        <f>MIN(Table16[[#This Row],[Medicare Outpatient Allowable Rate]:[WPPA Inc Outpatient Allowable Rate]])</f>
        <v>0</v>
      </c>
      <c r="K6706" s="4">
        <f>MAX(Table16[[#This Row],[Blue Cross Outpatient Allowable Rate]:[WPPA Inc Outpatient Allowable Rate]])</f>
        <v>155.89499999999998</v>
      </c>
      <c r="L6706" s="4">
        <f>SUM(Table16[[#This Row],[Price]]*4.42)</f>
        <v>725.322</v>
      </c>
      <c r="M6706" s="4">
        <v>0</v>
      </c>
      <c r="N6706" s="4">
        <f>SUM(Table16[[#This Row],[ChargeID]]*0.76)</f>
        <v>124.71599999999999</v>
      </c>
      <c r="O6706" s="4">
        <f>SUM(Table16[[#This Row],[Price]]*0.95)</f>
        <v>155.89499999999998</v>
      </c>
      <c r="P6706" s="4">
        <f>SUM(Table16[[#This Row],[Price]]*0.8)</f>
        <v>131.28</v>
      </c>
      <c r="Q6706" s="4">
        <f>SUM(Table16[[#This Row],[Price]]*0.6)</f>
        <v>98.46</v>
      </c>
    </row>
    <row r="6707" spans="1:17" x14ac:dyDescent="0.25">
      <c r="A6707" t="s">
        <v>333</v>
      </c>
      <c r="B6707">
        <v>33.909999999999997</v>
      </c>
      <c r="C6707" t="s">
        <v>4445</v>
      </c>
      <c r="D6707">
        <v>259</v>
      </c>
      <c r="F6707" s="4">
        <v>33.909999999999997</v>
      </c>
      <c r="J6707" s="4">
        <f>MIN(Table16[[#This Row],[Medicare Outpatient Allowable Rate]:[WPPA Inc Outpatient Allowable Rate]])</f>
        <v>0</v>
      </c>
      <c r="K6707" s="4">
        <f>MAX(Table16[[#This Row],[Blue Cross Outpatient Allowable Rate]:[WPPA Inc Outpatient Allowable Rate]])</f>
        <v>32.214499999999994</v>
      </c>
      <c r="L6707" s="4">
        <f>SUM(Table16[[#This Row],[Price]]*4.42)</f>
        <v>149.88219999999998</v>
      </c>
      <c r="M6707" s="4">
        <v>0</v>
      </c>
      <c r="N6707" s="4">
        <f>SUM(Table16[[#This Row],[ChargeID]]*0.76)</f>
        <v>25.771599999999999</v>
      </c>
      <c r="O6707" s="4">
        <f>SUM(Table16[[#This Row],[Price]]*0.95)</f>
        <v>32.214499999999994</v>
      </c>
      <c r="P6707" s="4">
        <f>SUM(Table16[[#This Row],[Price]]*0.8)</f>
        <v>27.128</v>
      </c>
      <c r="Q6707" s="4">
        <f>SUM(Table16[[#This Row],[Price]]*0.6)</f>
        <v>20.345999999999997</v>
      </c>
    </row>
    <row r="6708" spans="1:17" x14ac:dyDescent="0.25">
      <c r="A6708" t="s">
        <v>333</v>
      </c>
      <c r="B6708">
        <v>3.93</v>
      </c>
      <c r="C6708" t="s">
        <v>4446</v>
      </c>
      <c r="D6708">
        <v>250</v>
      </c>
      <c r="F6708" s="4">
        <v>3.93</v>
      </c>
      <c r="J6708" s="4">
        <f>MIN(Table16[[#This Row],[Medicare Outpatient Allowable Rate]:[WPPA Inc Outpatient Allowable Rate]])</f>
        <v>0</v>
      </c>
      <c r="K6708" s="4">
        <f>MAX(Table16[[#This Row],[Blue Cross Outpatient Allowable Rate]:[WPPA Inc Outpatient Allowable Rate]])</f>
        <v>3.7334999999999998</v>
      </c>
      <c r="L6708" s="4">
        <f>SUM(Table16[[#This Row],[Price]]*4.42)</f>
        <v>17.3706</v>
      </c>
      <c r="M6708" s="4">
        <v>0</v>
      </c>
      <c r="N6708" s="4">
        <f>SUM(Table16[[#This Row],[ChargeID]]*0.76)</f>
        <v>2.9868000000000001</v>
      </c>
      <c r="O6708" s="4">
        <f>SUM(Table16[[#This Row],[Price]]*0.95)</f>
        <v>3.7334999999999998</v>
      </c>
      <c r="P6708" s="4">
        <f>SUM(Table16[[#This Row],[Price]]*0.8)</f>
        <v>3.1440000000000001</v>
      </c>
      <c r="Q6708" s="4">
        <f>SUM(Table16[[#This Row],[Price]]*0.6)</f>
        <v>2.3580000000000001</v>
      </c>
    </row>
    <row r="6709" spans="1:17" x14ac:dyDescent="0.25">
      <c r="A6709" t="s">
        <v>333</v>
      </c>
      <c r="B6709">
        <v>0</v>
      </c>
      <c r="C6709" t="s">
        <v>4447</v>
      </c>
      <c r="D6709">
        <v>259</v>
      </c>
      <c r="F6709" s="4">
        <v>0</v>
      </c>
      <c r="J6709" s="4">
        <f>MIN(Table16[[#This Row],[Medicare Outpatient Allowable Rate]:[WPPA Inc Outpatient Allowable Rate]])</f>
        <v>0</v>
      </c>
      <c r="K6709" s="4">
        <f>MAX(Table16[[#This Row],[Blue Cross Outpatient Allowable Rate]:[WPPA Inc Outpatient Allowable Rate]])</f>
        <v>0</v>
      </c>
      <c r="L6709" s="4">
        <f>SUM(Table16[[#This Row],[Price]]*4.42)</f>
        <v>0</v>
      </c>
      <c r="M6709" s="4">
        <v>0</v>
      </c>
      <c r="N6709" s="4">
        <f>SUM(Table16[[#This Row],[ChargeID]]*0.76)</f>
        <v>0</v>
      </c>
      <c r="O6709" s="4">
        <f>SUM(Table16[[#This Row],[Price]]*0.95)</f>
        <v>0</v>
      </c>
      <c r="P6709" s="4">
        <f>SUM(Table16[[#This Row],[Price]]*0.8)</f>
        <v>0</v>
      </c>
      <c r="Q6709" s="4">
        <f>SUM(Table16[[#This Row],[Price]]*0.6)</f>
        <v>0</v>
      </c>
    </row>
    <row r="6710" spans="1:17" x14ac:dyDescent="0.25">
      <c r="A6710" t="s">
        <v>333</v>
      </c>
      <c r="B6710">
        <v>12.7</v>
      </c>
      <c r="C6710" t="s">
        <v>4448</v>
      </c>
      <c r="D6710">
        <v>250</v>
      </c>
      <c r="F6710" s="4">
        <v>12.7</v>
      </c>
      <c r="J6710" s="4">
        <f>MIN(Table16[[#This Row],[Medicare Outpatient Allowable Rate]:[WPPA Inc Outpatient Allowable Rate]])</f>
        <v>0</v>
      </c>
      <c r="K6710" s="4">
        <f>MAX(Table16[[#This Row],[Blue Cross Outpatient Allowable Rate]:[WPPA Inc Outpatient Allowable Rate]])</f>
        <v>12.065</v>
      </c>
      <c r="L6710" s="4">
        <f>SUM(Table16[[#This Row],[Price]]*4.42)</f>
        <v>56.133999999999993</v>
      </c>
      <c r="M6710" s="4">
        <v>0</v>
      </c>
      <c r="N6710" s="4">
        <f>SUM(Table16[[#This Row],[ChargeID]]*0.76)</f>
        <v>9.6519999999999992</v>
      </c>
      <c r="O6710" s="4">
        <f>SUM(Table16[[#This Row],[Price]]*0.95)</f>
        <v>12.065</v>
      </c>
      <c r="P6710" s="4">
        <f>SUM(Table16[[#This Row],[Price]]*0.8)</f>
        <v>10.16</v>
      </c>
      <c r="Q6710" s="4">
        <f>SUM(Table16[[#This Row],[Price]]*0.6)</f>
        <v>7.6199999999999992</v>
      </c>
    </row>
    <row r="6711" spans="1:17" x14ac:dyDescent="0.25">
      <c r="A6711" t="s">
        <v>333</v>
      </c>
      <c r="B6711">
        <v>0</v>
      </c>
      <c r="C6711" t="s">
        <v>4449</v>
      </c>
      <c r="D6711">
        <v>259</v>
      </c>
      <c r="F6711" s="4">
        <v>0</v>
      </c>
      <c r="J6711" s="4">
        <f>MIN(Table16[[#This Row],[Medicare Outpatient Allowable Rate]:[WPPA Inc Outpatient Allowable Rate]])</f>
        <v>0</v>
      </c>
      <c r="K6711" s="4">
        <f>MAX(Table16[[#This Row],[Blue Cross Outpatient Allowable Rate]:[WPPA Inc Outpatient Allowable Rate]])</f>
        <v>0</v>
      </c>
      <c r="L6711" s="4">
        <f>SUM(Table16[[#This Row],[Price]]*4.42)</f>
        <v>0</v>
      </c>
      <c r="M6711" s="4">
        <v>0</v>
      </c>
      <c r="N6711" s="4">
        <f>SUM(Table16[[#This Row],[ChargeID]]*0.76)</f>
        <v>0</v>
      </c>
      <c r="O6711" s="4">
        <f>SUM(Table16[[#This Row],[Price]]*0.95)</f>
        <v>0</v>
      </c>
      <c r="P6711" s="4">
        <f>SUM(Table16[[#This Row],[Price]]*0.8)</f>
        <v>0</v>
      </c>
      <c r="Q6711" s="4">
        <f>SUM(Table16[[#This Row],[Price]]*0.6)</f>
        <v>0</v>
      </c>
    </row>
    <row r="6712" spans="1:17" x14ac:dyDescent="0.25">
      <c r="A6712" t="s">
        <v>333</v>
      </c>
      <c r="B6712">
        <v>27.58</v>
      </c>
      <c r="C6712" t="s">
        <v>4450</v>
      </c>
      <c r="D6712">
        <v>636</v>
      </c>
      <c r="F6712" s="4">
        <v>27.58</v>
      </c>
      <c r="G6712" t="s">
        <v>4395</v>
      </c>
      <c r="J6712" s="4">
        <f>MIN(Table16[[#This Row],[Medicare Outpatient Allowable Rate]:[WPPA Inc Outpatient Allowable Rate]])</f>
        <v>3.68</v>
      </c>
      <c r="K6712" s="4">
        <f>MAX(Table16[[#This Row],[Blue Cross Outpatient Allowable Rate]:[WPPA Inc Outpatient Allowable Rate]])</f>
        <v>26.200999999999997</v>
      </c>
      <c r="L6712" s="4">
        <f>SUM(Table16[[#This Row],[Price]]*4.42)</f>
        <v>121.9036</v>
      </c>
      <c r="M6712" s="4">
        <v>3.68</v>
      </c>
      <c r="N6712" s="4">
        <f>SUM(Table16[[#This Row],[ChargeID]]*0.76)</f>
        <v>20.960799999999999</v>
      </c>
      <c r="O6712" s="4">
        <f>SUM(Table16[[#This Row],[Price]]*0.95)</f>
        <v>26.200999999999997</v>
      </c>
      <c r="P6712" s="4">
        <f>SUM(Table16[[#This Row],[Price]]*0.8)</f>
        <v>22.064</v>
      </c>
      <c r="Q6712" s="4">
        <f>SUM(Table16[[#This Row],[Price]]*0.6)</f>
        <v>16.547999999999998</v>
      </c>
    </row>
    <row r="6713" spans="1:17" x14ac:dyDescent="0.25">
      <c r="A6713" t="s">
        <v>333</v>
      </c>
      <c r="B6713">
        <v>29.08</v>
      </c>
      <c r="C6713" t="s">
        <v>4451</v>
      </c>
      <c r="D6713">
        <v>250</v>
      </c>
      <c r="F6713" s="4">
        <v>29.08</v>
      </c>
      <c r="J6713" s="4">
        <f>MIN(Table16[[#This Row],[Medicare Outpatient Allowable Rate]:[WPPA Inc Outpatient Allowable Rate]])</f>
        <v>0</v>
      </c>
      <c r="K6713" s="4">
        <f>MAX(Table16[[#This Row],[Blue Cross Outpatient Allowable Rate]:[WPPA Inc Outpatient Allowable Rate]])</f>
        <v>27.625999999999998</v>
      </c>
      <c r="L6713" s="4">
        <f>SUM(Table16[[#This Row],[Price]]*4.42)</f>
        <v>128.53359999999998</v>
      </c>
      <c r="M6713" s="4">
        <v>0</v>
      </c>
      <c r="N6713" s="4">
        <f>SUM(Table16[[#This Row],[ChargeID]]*0.76)</f>
        <v>22.1008</v>
      </c>
      <c r="O6713" s="4">
        <f>SUM(Table16[[#This Row],[Price]]*0.95)</f>
        <v>27.625999999999998</v>
      </c>
      <c r="P6713" s="4">
        <f>SUM(Table16[[#This Row],[Price]]*0.8)</f>
        <v>23.263999999999999</v>
      </c>
      <c r="Q6713" s="4">
        <f>SUM(Table16[[#This Row],[Price]]*0.6)</f>
        <v>17.447999999999997</v>
      </c>
    </row>
    <row r="6714" spans="1:17" x14ac:dyDescent="0.25">
      <c r="A6714" t="s">
        <v>333</v>
      </c>
      <c r="B6714">
        <v>3.79</v>
      </c>
      <c r="C6714" t="s">
        <v>4452</v>
      </c>
      <c r="D6714">
        <v>250</v>
      </c>
      <c r="F6714" s="4">
        <v>3.79</v>
      </c>
      <c r="J6714" s="4">
        <f>MIN(Table16[[#This Row],[Medicare Outpatient Allowable Rate]:[WPPA Inc Outpatient Allowable Rate]])</f>
        <v>0</v>
      </c>
      <c r="K6714" s="4">
        <f>MAX(Table16[[#This Row],[Blue Cross Outpatient Allowable Rate]:[WPPA Inc Outpatient Allowable Rate]])</f>
        <v>3.6004999999999998</v>
      </c>
      <c r="L6714" s="4">
        <f>SUM(Table16[[#This Row],[Price]]*4.42)</f>
        <v>16.751799999999999</v>
      </c>
      <c r="M6714" s="4">
        <v>0</v>
      </c>
      <c r="N6714" s="4">
        <f>SUM(Table16[[#This Row],[ChargeID]]*0.76)</f>
        <v>2.8803999999999998</v>
      </c>
      <c r="O6714" s="4">
        <f>SUM(Table16[[#This Row],[Price]]*0.95)</f>
        <v>3.6004999999999998</v>
      </c>
      <c r="P6714" s="4">
        <f>SUM(Table16[[#This Row],[Price]]*0.8)</f>
        <v>3.032</v>
      </c>
      <c r="Q6714" s="4">
        <f>SUM(Table16[[#This Row],[Price]]*0.6)</f>
        <v>2.274</v>
      </c>
    </row>
    <row r="6715" spans="1:17" x14ac:dyDescent="0.25">
      <c r="A6715" t="s">
        <v>333</v>
      </c>
      <c r="B6715">
        <v>26.86</v>
      </c>
      <c r="C6715" t="s">
        <v>4453</v>
      </c>
      <c r="D6715">
        <v>636</v>
      </c>
      <c r="F6715" s="4">
        <v>26.86</v>
      </c>
      <c r="G6715" t="s">
        <v>4454</v>
      </c>
      <c r="J6715" s="4">
        <f>MIN(Table16[[#This Row],[Medicare Outpatient Allowable Rate]:[WPPA Inc Outpatient Allowable Rate]])</f>
        <v>4.2699999999999996</v>
      </c>
      <c r="K6715" s="4">
        <f>MAX(Table16[[#This Row],[Blue Cross Outpatient Allowable Rate]:[WPPA Inc Outpatient Allowable Rate]])</f>
        <v>25.516999999999999</v>
      </c>
      <c r="L6715" s="4">
        <f>SUM(Table16[[#This Row],[Price]]*4.42)</f>
        <v>118.7212</v>
      </c>
      <c r="M6715" s="4">
        <v>4.2699999999999996</v>
      </c>
      <c r="N6715" s="4">
        <f>SUM(Table16[[#This Row],[ChargeID]]*0.76)</f>
        <v>20.413599999999999</v>
      </c>
      <c r="O6715" s="4">
        <f>SUM(Table16[[#This Row],[Price]]*0.95)</f>
        <v>25.516999999999999</v>
      </c>
      <c r="P6715" s="4">
        <f>SUM(Table16[[#This Row],[Price]]*0.8)</f>
        <v>21.488</v>
      </c>
      <c r="Q6715" s="4">
        <f>SUM(Table16[[#This Row],[Price]]*0.6)</f>
        <v>16.116</v>
      </c>
    </row>
    <row r="6716" spans="1:17" x14ac:dyDescent="0.25">
      <c r="A6716" t="s">
        <v>333</v>
      </c>
      <c r="B6716">
        <v>0</v>
      </c>
      <c r="C6716" t="s">
        <v>4455</v>
      </c>
      <c r="D6716">
        <v>259</v>
      </c>
      <c r="F6716" s="4">
        <v>0</v>
      </c>
      <c r="J6716" s="4">
        <f>MIN(Table16[[#This Row],[Medicare Outpatient Allowable Rate]:[WPPA Inc Outpatient Allowable Rate]])</f>
        <v>0</v>
      </c>
      <c r="K6716" s="4">
        <f>MAX(Table16[[#This Row],[Blue Cross Outpatient Allowable Rate]:[WPPA Inc Outpatient Allowable Rate]])</f>
        <v>0</v>
      </c>
      <c r="L6716" s="4">
        <f>SUM(Table16[[#This Row],[Price]]*4.42)</f>
        <v>0</v>
      </c>
      <c r="M6716" s="4">
        <v>0</v>
      </c>
      <c r="N6716" s="4">
        <f>SUM(Table16[[#This Row],[ChargeID]]*0.76)</f>
        <v>0</v>
      </c>
      <c r="O6716" s="4">
        <f>SUM(Table16[[#This Row],[Price]]*0.95)</f>
        <v>0</v>
      </c>
      <c r="P6716" s="4">
        <f>SUM(Table16[[#This Row],[Price]]*0.8)</f>
        <v>0</v>
      </c>
      <c r="Q6716" s="4">
        <f>SUM(Table16[[#This Row],[Price]]*0.6)</f>
        <v>0</v>
      </c>
    </row>
    <row r="6717" spans="1:17" x14ac:dyDescent="0.25">
      <c r="A6717" t="s">
        <v>333</v>
      </c>
      <c r="B6717">
        <v>4.3</v>
      </c>
      <c r="C6717" t="s">
        <v>4456</v>
      </c>
      <c r="D6717">
        <v>259</v>
      </c>
      <c r="F6717" s="4">
        <v>4.3</v>
      </c>
      <c r="J6717" s="4">
        <f>MIN(Table16[[#This Row],[Medicare Outpatient Allowable Rate]:[WPPA Inc Outpatient Allowable Rate]])</f>
        <v>0</v>
      </c>
      <c r="K6717" s="4">
        <f>MAX(Table16[[#This Row],[Blue Cross Outpatient Allowable Rate]:[WPPA Inc Outpatient Allowable Rate]])</f>
        <v>4.085</v>
      </c>
      <c r="L6717" s="4">
        <f>SUM(Table16[[#This Row],[Price]]*4.42)</f>
        <v>19.006</v>
      </c>
      <c r="M6717" s="4">
        <v>0</v>
      </c>
      <c r="N6717" s="4">
        <f>SUM(Table16[[#This Row],[ChargeID]]*0.76)</f>
        <v>3.2679999999999998</v>
      </c>
      <c r="O6717" s="4">
        <f>SUM(Table16[[#This Row],[Price]]*0.95)</f>
        <v>4.085</v>
      </c>
      <c r="P6717" s="4">
        <f>SUM(Table16[[#This Row],[Price]]*0.8)</f>
        <v>3.44</v>
      </c>
      <c r="Q6717" s="4">
        <f>SUM(Table16[[#This Row],[Price]]*0.6)</f>
        <v>2.5799999999999996</v>
      </c>
    </row>
    <row r="6718" spans="1:17" x14ac:dyDescent="0.25">
      <c r="A6718" t="s">
        <v>333</v>
      </c>
      <c r="B6718">
        <v>6.1</v>
      </c>
      <c r="C6718" t="s">
        <v>4457</v>
      </c>
      <c r="D6718">
        <v>259</v>
      </c>
      <c r="F6718" s="4">
        <v>6.1</v>
      </c>
      <c r="J6718" s="4">
        <f>MIN(Table16[[#This Row],[Medicare Outpatient Allowable Rate]:[WPPA Inc Outpatient Allowable Rate]])</f>
        <v>0</v>
      </c>
      <c r="K6718" s="4">
        <f>MAX(Table16[[#This Row],[Blue Cross Outpatient Allowable Rate]:[WPPA Inc Outpatient Allowable Rate]])</f>
        <v>5.794999999999999</v>
      </c>
      <c r="L6718" s="4">
        <f>SUM(Table16[[#This Row],[Price]]*4.42)</f>
        <v>26.962</v>
      </c>
      <c r="M6718" s="4">
        <v>0</v>
      </c>
      <c r="N6718" s="4">
        <f>SUM(Table16[[#This Row],[ChargeID]]*0.76)</f>
        <v>4.6360000000000001</v>
      </c>
      <c r="O6718" s="4">
        <f>SUM(Table16[[#This Row],[Price]]*0.95)</f>
        <v>5.794999999999999</v>
      </c>
      <c r="P6718" s="4">
        <f>SUM(Table16[[#This Row],[Price]]*0.8)</f>
        <v>4.88</v>
      </c>
      <c r="Q6718" s="4">
        <f>SUM(Table16[[#This Row],[Price]]*0.6)</f>
        <v>3.6599999999999997</v>
      </c>
    </row>
    <row r="6719" spans="1:17" x14ac:dyDescent="0.25">
      <c r="A6719" t="s">
        <v>333</v>
      </c>
      <c r="B6719">
        <v>4.92</v>
      </c>
      <c r="C6719" t="s">
        <v>4458</v>
      </c>
      <c r="D6719">
        <v>259</v>
      </c>
      <c r="F6719" s="4">
        <v>4.92</v>
      </c>
      <c r="J6719" s="4">
        <f>MIN(Table16[[#This Row],[Medicare Outpatient Allowable Rate]:[WPPA Inc Outpatient Allowable Rate]])</f>
        <v>0</v>
      </c>
      <c r="K6719" s="4">
        <f>MAX(Table16[[#This Row],[Blue Cross Outpatient Allowable Rate]:[WPPA Inc Outpatient Allowable Rate]])</f>
        <v>4.6739999999999995</v>
      </c>
      <c r="L6719" s="4">
        <f>SUM(Table16[[#This Row],[Price]]*4.42)</f>
        <v>21.746399999999998</v>
      </c>
      <c r="M6719" s="4">
        <v>0</v>
      </c>
      <c r="N6719" s="4">
        <f>SUM(Table16[[#This Row],[ChargeID]]*0.76)</f>
        <v>3.7391999999999999</v>
      </c>
      <c r="O6719" s="4">
        <f>SUM(Table16[[#This Row],[Price]]*0.95)</f>
        <v>4.6739999999999995</v>
      </c>
      <c r="P6719" s="4">
        <f>SUM(Table16[[#This Row],[Price]]*0.8)</f>
        <v>3.9359999999999999</v>
      </c>
      <c r="Q6719" s="4">
        <f>SUM(Table16[[#This Row],[Price]]*0.6)</f>
        <v>2.952</v>
      </c>
    </row>
    <row r="6720" spans="1:17" x14ac:dyDescent="0.25">
      <c r="A6720" t="s">
        <v>333</v>
      </c>
      <c r="B6720">
        <v>12.88</v>
      </c>
      <c r="C6720" t="s">
        <v>4459</v>
      </c>
      <c r="D6720">
        <v>259</v>
      </c>
      <c r="F6720" s="4">
        <v>12.88</v>
      </c>
      <c r="J6720" s="4">
        <f>MIN(Table16[[#This Row],[Medicare Outpatient Allowable Rate]:[WPPA Inc Outpatient Allowable Rate]])</f>
        <v>0</v>
      </c>
      <c r="K6720" s="4">
        <f>MAX(Table16[[#This Row],[Blue Cross Outpatient Allowable Rate]:[WPPA Inc Outpatient Allowable Rate]])</f>
        <v>12.236000000000001</v>
      </c>
      <c r="L6720" s="4">
        <f>SUM(Table16[[#This Row],[Price]]*4.42)</f>
        <v>56.929600000000001</v>
      </c>
      <c r="M6720" s="4">
        <v>0</v>
      </c>
      <c r="N6720" s="4">
        <f>SUM(Table16[[#This Row],[ChargeID]]*0.76)</f>
        <v>9.7888000000000002</v>
      </c>
      <c r="O6720" s="4">
        <f>SUM(Table16[[#This Row],[Price]]*0.95)</f>
        <v>12.236000000000001</v>
      </c>
      <c r="P6720" s="4">
        <f>SUM(Table16[[#This Row],[Price]]*0.8)</f>
        <v>10.304000000000002</v>
      </c>
      <c r="Q6720" s="4">
        <f>SUM(Table16[[#This Row],[Price]]*0.6)</f>
        <v>7.7279999999999998</v>
      </c>
    </row>
    <row r="6721" spans="1:17" x14ac:dyDescent="0.25">
      <c r="A6721" t="s">
        <v>333</v>
      </c>
      <c r="B6721">
        <v>11.47</v>
      </c>
      <c r="C6721" t="s">
        <v>4460</v>
      </c>
      <c r="D6721">
        <v>259</v>
      </c>
      <c r="F6721" s="4">
        <v>11.47</v>
      </c>
      <c r="J6721" s="4">
        <f>MIN(Table16[[#This Row],[Medicare Outpatient Allowable Rate]:[WPPA Inc Outpatient Allowable Rate]])</f>
        <v>0</v>
      </c>
      <c r="K6721" s="4">
        <f>MAX(Table16[[#This Row],[Blue Cross Outpatient Allowable Rate]:[WPPA Inc Outpatient Allowable Rate]])</f>
        <v>10.8965</v>
      </c>
      <c r="L6721" s="4">
        <f>SUM(Table16[[#This Row],[Price]]*4.42)</f>
        <v>50.697400000000002</v>
      </c>
      <c r="M6721" s="4">
        <v>0</v>
      </c>
      <c r="N6721" s="4">
        <f>SUM(Table16[[#This Row],[ChargeID]]*0.76)</f>
        <v>8.7172000000000001</v>
      </c>
      <c r="O6721" s="4">
        <f>SUM(Table16[[#This Row],[Price]]*0.95)</f>
        <v>10.8965</v>
      </c>
      <c r="P6721" s="4">
        <f>SUM(Table16[[#This Row],[Price]]*0.8)</f>
        <v>9.1760000000000002</v>
      </c>
      <c r="Q6721" s="4">
        <f>SUM(Table16[[#This Row],[Price]]*0.6)</f>
        <v>6.8820000000000006</v>
      </c>
    </row>
    <row r="6722" spans="1:17" x14ac:dyDescent="0.25">
      <c r="A6722" t="s">
        <v>333</v>
      </c>
      <c r="B6722">
        <v>13.17</v>
      </c>
      <c r="C6722" t="s">
        <v>4461</v>
      </c>
      <c r="D6722">
        <v>259</v>
      </c>
      <c r="F6722" s="4">
        <v>13.17</v>
      </c>
      <c r="J6722" s="4">
        <f>MIN(Table16[[#This Row],[Medicare Outpatient Allowable Rate]:[WPPA Inc Outpatient Allowable Rate]])</f>
        <v>0</v>
      </c>
      <c r="K6722" s="4">
        <f>MAX(Table16[[#This Row],[Blue Cross Outpatient Allowable Rate]:[WPPA Inc Outpatient Allowable Rate]])</f>
        <v>12.5115</v>
      </c>
      <c r="L6722" s="4">
        <f>SUM(Table16[[#This Row],[Price]]*4.42)</f>
        <v>58.211399999999998</v>
      </c>
      <c r="M6722" s="4">
        <v>0</v>
      </c>
      <c r="N6722" s="4">
        <f>SUM(Table16[[#This Row],[ChargeID]]*0.76)</f>
        <v>10.0092</v>
      </c>
      <c r="O6722" s="4">
        <f>SUM(Table16[[#This Row],[Price]]*0.95)</f>
        <v>12.5115</v>
      </c>
      <c r="P6722" s="4">
        <f>SUM(Table16[[#This Row],[Price]]*0.8)</f>
        <v>10.536000000000001</v>
      </c>
      <c r="Q6722" s="4">
        <f>SUM(Table16[[#This Row],[Price]]*0.6)</f>
        <v>7.9019999999999992</v>
      </c>
    </row>
    <row r="6723" spans="1:17" x14ac:dyDescent="0.25">
      <c r="A6723" t="s">
        <v>333</v>
      </c>
      <c r="B6723">
        <v>752.3</v>
      </c>
      <c r="C6723" t="s">
        <v>4462</v>
      </c>
      <c r="D6723">
        <v>636</v>
      </c>
      <c r="F6723" s="4">
        <v>752.3</v>
      </c>
      <c r="G6723" t="s">
        <v>4463</v>
      </c>
      <c r="J6723" s="4">
        <f>MIN(Table16[[#This Row],[Medicare Outpatient Allowable Rate]:[WPPA Inc Outpatient Allowable Rate]])</f>
        <v>4.53</v>
      </c>
      <c r="K6723" s="4">
        <f>MAX(Table16[[#This Row],[Blue Cross Outpatient Allowable Rate]:[WPPA Inc Outpatient Allowable Rate]])</f>
        <v>714.68499999999995</v>
      </c>
      <c r="L6723" s="4">
        <f>SUM(Table16[[#This Row],[Price]]*4.42)</f>
        <v>3325.1659999999997</v>
      </c>
      <c r="M6723" s="4">
        <v>4.53</v>
      </c>
      <c r="N6723" s="4">
        <f>SUM(Table16[[#This Row],[ChargeID]]*0.76)</f>
        <v>571.74799999999993</v>
      </c>
      <c r="O6723" s="4">
        <f>SUM(Table16[[#This Row],[Price]]*0.95)</f>
        <v>714.68499999999995</v>
      </c>
      <c r="P6723" s="4">
        <f>SUM(Table16[[#This Row],[Price]]*0.8)</f>
        <v>601.84</v>
      </c>
      <c r="Q6723" s="4">
        <f>SUM(Table16[[#This Row],[Price]]*0.6)</f>
        <v>451.37999999999994</v>
      </c>
    </row>
    <row r="6724" spans="1:17" x14ac:dyDescent="0.25">
      <c r="A6724" t="s">
        <v>333</v>
      </c>
      <c r="B6724">
        <v>5.71</v>
      </c>
      <c r="C6724" t="s">
        <v>4464</v>
      </c>
      <c r="D6724">
        <v>259</v>
      </c>
      <c r="F6724" s="4">
        <v>5.71</v>
      </c>
      <c r="J6724" s="4">
        <f>MIN(Table16[[#This Row],[Medicare Outpatient Allowable Rate]:[WPPA Inc Outpatient Allowable Rate]])</f>
        <v>0</v>
      </c>
      <c r="K6724" s="4">
        <f>MAX(Table16[[#This Row],[Blue Cross Outpatient Allowable Rate]:[WPPA Inc Outpatient Allowable Rate]])</f>
        <v>5.4245000000000001</v>
      </c>
      <c r="L6724" s="4">
        <f>SUM(Table16[[#This Row],[Price]]*4.42)</f>
        <v>25.238199999999999</v>
      </c>
      <c r="M6724" s="4">
        <v>0</v>
      </c>
      <c r="N6724" s="4">
        <f>SUM(Table16[[#This Row],[ChargeID]]*0.76)</f>
        <v>4.3395999999999999</v>
      </c>
      <c r="O6724" s="4">
        <f>SUM(Table16[[#This Row],[Price]]*0.95)</f>
        <v>5.4245000000000001</v>
      </c>
      <c r="P6724" s="4">
        <f>SUM(Table16[[#This Row],[Price]]*0.8)</f>
        <v>4.5680000000000005</v>
      </c>
      <c r="Q6724" s="4">
        <f>SUM(Table16[[#This Row],[Price]]*0.6)</f>
        <v>3.4259999999999997</v>
      </c>
    </row>
    <row r="6725" spans="1:17" x14ac:dyDescent="0.25">
      <c r="A6725" t="s">
        <v>333</v>
      </c>
      <c r="B6725">
        <v>1.29</v>
      </c>
      <c r="C6725" t="s">
        <v>4465</v>
      </c>
      <c r="D6725">
        <v>259</v>
      </c>
      <c r="F6725" s="4">
        <v>1.29</v>
      </c>
      <c r="J6725" s="4">
        <f>MIN(Table16[[#This Row],[Medicare Outpatient Allowable Rate]:[WPPA Inc Outpatient Allowable Rate]])</f>
        <v>0</v>
      </c>
      <c r="K6725" s="4">
        <f>MAX(Table16[[#This Row],[Blue Cross Outpatient Allowable Rate]:[WPPA Inc Outpatient Allowable Rate]])</f>
        <v>1.2255</v>
      </c>
      <c r="L6725" s="4">
        <f>SUM(Table16[[#This Row],[Price]]*4.42)</f>
        <v>5.7018000000000004</v>
      </c>
      <c r="M6725" s="4">
        <v>0</v>
      </c>
      <c r="N6725" s="4">
        <f>SUM(Table16[[#This Row],[ChargeID]]*0.76)</f>
        <v>0.98040000000000005</v>
      </c>
      <c r="O6725" s="4">
        <f>SUM(Table16[[#This Row],[Price]]*0.95)</f>
        <v>1.2255</v>
      </c>
      <c r="P6725" s="4">
        <f>SUM(Table16[[#This Row],[Price]]*0.8)</f>
        <v>1.032</v>
      </c>
      <c r="Q6725" s="4">
        <f>SUM(Table16[[#This Row],[Price]]*0.6)</f>
        <v>0.77400000000000002</v>
      </c>
    </row>
    <row r="6726" spans="1:17" x14ac:dyDescent="0.25">
      <c r="A6726" t="s">
        <v>333</v>
      </c>
      <c r="B6726">
        <v>2.5</v>
      </c>
      <c r="C6726" t="s">
        <v>4466</v>
      </c>
      <c r="D6726">
        <v>259</v>
      </c>
      <c r="F6726" s="4">
        <v>2.5</v>
      </c>
      <c r="J6726" s="4">
        <f>MIN(Table16[[#This Row],[Medicare Outpatient Allowable Rate]:[WPPA Inc Outpatient Allowable Rate]])</f>
        <v>0</v>
      </c>
      <c r="K6726" s="4">
        <f>MAX(Table16[[#This Row],[Blue Cross Outpatient Allowable Rate]:[WPPA Inc Outpatient Allowable Rate]])</f>
        <v>2.375</v>
      </c>
      <c r="L6726" s="4">
        <f>SUM(Table16[[#This Row],[Price]]*4.42)</f>
        <v>11.05</v>
      </c>
      <c r="M6726" s="4">
        <v>0</v>
      </c>
      <c r="N6726" s="4">
        <f>SUM(Table16[[#This Row],[ChargeID]]*0.76)</f>
        <v>1.9</v>
      </c>
      <c r="O6726" s="4">
        <f>SUM(Table16[[#This Row],[Price]]*0.95)</f>
        <v>2.375</v>
      </c>
      <c r="P6726" s="4">
        <f>SUM(Table16[[#This Row],[Price]]*0.8)</f>
        <v>2</v>
      </c>
      <c r="Q6726" s="4">
        <f>SUM(Table16[[#This Row],[Price]]*0.6)</f>
        <v>1.5</v>
      </c>
    </row>
    <row r="6727" spans="1:17" x14ac:dyDescent="0.25">
      <c r="A6727" t="s">
        <v>333</v>
      </c>
      <c r="B6727">
        <v>3.67</v>
      </c>
      <c r="C6727" t="s">
        <v>4467</v>
      </c>
      <c r="D6727">
        <v>259</v>
      </c>
      <c r="F6727" s="4">
        <v>3.67</v>
      </c>
      <c r="J6727" s="4">
        <f>MIN(Table16[[#This Row],[Medicare Outpatient Allowable Rate]:[WPPA Inc Outpatient Allowable Rate]])</f>
        <v>0</v>
      </c>
      <c r="K6727" s="4">
        <f>MAX(Table16[[#This Row],[Blue Cross Outpatient Allowable Rate]:[WPPA Inc Outpatient Allowable Rate]])</f>
        <v>3.4864999999999999</v>
      </c>
      <c r="L6727" s="4">
        <f>SUM(Table16[[#This Row],[Price]]*4.42)</f>
        <v>16.221399999999999</v>
      </c>
      <c r="M6727" s="4">
        <v>0</v>
      </c>
      <c r="N6727" s="4">
        <f>SUM(Table16[[#This Row],[ChargeID]]*0.76)</f>
        <v>2.7892000000000001</v>
      </c>
      <c r="O6727" s="4">
        <f>SUM(Table16[[#This Row],[Price]]*0.95)</f>
        <v>3.4864999999999999</v>
      </c>
      <c r="P6727" s="4">
        <f>SUM(Table16[[#This Row],[Price]]*0.8)</f>
        <v>2.9359999999999999</v>
      </c>
      <c r="Q6727" s="4">
        <f>SUM(Table16[[#This Row],[Price]]*0.6)</f>
        <v>2.202</v>
      </c>
    </row>
    <row r="6728" spans="1:17" x14ac:dyDescent="0.25">
      <c r="A6728" t="s">
        <v>333</v>
      </c>
      <c r="B6728">
        <v>0</v>
      </c>
      <c r="C6728" t="s">
        <v>4468</v>
      </c>
      <c r="D6728">
        <v>259</v>
      </c>
      <c r="F6728" s="4">
        <v>0</v>
      </c>
      <c r="J6728" s="4">
        <f>MIN(Table16[[#This Row],[Medicare Outpatient Allowable Rate]:[WPPA Inc Outpatient Allowable Rate]])</f>
        <v>0</v>
      </c>
      <c r="K6728" s="4">
        <f>MAX(Table16[[#This Row],[Blue Cross Outpatient Allowable Rate]:[WPPA Inc Outpatient Allowable Rate]])</f>
        <v>0</v>
      </c>
      <c r="L6728" s="4">
        <f>SUM(Table16[[#This Row],[Price]]*4.42)</f>
        <v>0</v>
      </c>
      <c r="M6728" s="4">
        <v>0</v>
      </c>
      <c r="N6728" s="4">
        <f>SUM(Table16[[#This Row],[ChargeID]]*0.76)</f>
        <v>0</v>
      </c>
      <c r="O6728" s="4">
        <f>SUM(Table16[[#This Row],[Price]]*0.95)</f>
        <v>0</v>
      </c>
      <c r="P6728" s="4">
        <f>SUM(Table16[[#This Row],[Price]]*0.8)</f>
        <v>0</v>
      </c>
      <c r="Q6728" s="4">
        <f>SUM(Table16[[#This Row],[Price]]*0.6)</f>
        <v>0</v>
      </c>
    </row>
    <row r="6729" spans="1:17" x14ac:dyDescent="0.25">
      <c r="A6729" t="s">
        <v>333</v>
      </c>
      <c r="B6729">
        <v>2.68</v>
      </c>
      <c r="C6729" t="s">
        <v>4469</v>
      </c>
      <c r="D6729">
        <v>259</v>
      </c>
      <c r="F6729" s="4">
        <v>2.68</v>
      </c>
      <c r="J6729" s="4">
        <f>MIN(Table16[[#This Row],[Medicare Outpatient Allowable Rate]:[WPPA Inc Outpatient Allowable Rate]])</f>
        <v>0</v>
      </c>
      <c r="K6729" s="4">
        <f>MAX(Table16[[#This Row],[Blue Cross Outpatient Allowable Rate]:[WPPA Inc Outpatient Allowable Rate]])</f>
        <v>2.5459999999999998</v>
      </c>
      <c r="L6729" s="4">
        <f>SUM(Table16[[#This Row],[Price]]*4.42)</f>
        <v>11.845600000000001</v>
      </c>
      <c r="M6729" s="4">
        <v>0</v>
      </c>
      <c r="N6729" s="4">
        <f>SUM(Table16[[#This Row],[ChargeID]]*0.76)</f>
        <v>2.0367999999999999</v>
      </c>
      <c r="O6729" s="4">
        <f>SUM(Table16[[#This Row],[Price]]*0.95)</f>
        <v>2.5459999999999998</v>
      </c>
      <c r="P6729" s="4">
        <f>SUM(Table16[[#This Row],[Price]]*0.8)</f>
        <v>2.1440000000000001</v>
      </c>
      <c r="Q6729" s="4">
        <f>SUM(Table16[[#This Row],[Price]]*0.6)</f>
        <v>1.6080000000000001</v>
      </c>
    </row>
    <row r="6730" spans="1:17" x14ac:dyDescent="0.25">
      <c r="A6730" t="s">
        <v>333</v>
      </c>
      <c r="B6730">
        <v>5.65</v>
      </c>
      <c r="C6730" t="s">
        <v>4470</v>
      </c>
      <c r="D6730">
        <v>259</v>
      </c>
      <c r="F6730" s="4">
        <v>5.65</v>
      </c>
      <c r="J6730" s="4">
        <f>MIN(Table16[[#This Row],[Medicare Outpatient Allowable Rate]:[WPPA Inc Outpatient Allowable Rate]])</f>
        <v>0</v>
      </c>
      <c r="K6730" s="4">
        <f>MAX(Table16[[#This Row],[Blue Cross Outpatient Allowable Rate]:[WPPA Inc Outpatient Allowable Rate]])</f>
        <v>5.3674999999999997</v>
      </c>
      <c r="L6730" s="4">
        <f>SUM(Table16[[#This Row],[Price]]*4.42)</f>
        <v>24.973000000000003</v>
      </c>
      <c r="M6730" s="4">
        <v>0</v>
      </c>
      <c r="N6730" s="4">
        <f>SUM(Table16[[#This Row],[ChargeID]]*0.76)</f>
        <v>4.2940000000000005</v>
      </c>
      <c r="O6730" s="4">
        <f>SUM(Table16[[#This Row],[Price]]*0.95)</f>
        <v>5.3674999999999997</v>
      </c>
      <c r="P6730" s="4">
        <f>SUM(Table16[[#This Row],[Price]]*0.8)</f>
        <v>4.5200000000000005</v>
      </c>
      <c r="Q6730" s="4">
        <f>SUM(Table16[[#This Row],[Price]]*0.6)</f>
        <v>3.39</v>
      </c>
    </row>
    <row r="6731" spans="1:17" x14ac:dyDescent="0.25">
      <c r="A6731" t="s">
        <v>333</v>
      </c>
      <c r="B6731">
        <v>8.59</v>
      </c>
      <c r="C6731" t="s">
        <v>4471</v>
      </c>
      <c r="D6731">
        <v>259</v>
      </c>
      <c r="F6731" s="4">
        <v>8.59</v>
      </c>
      <c r="J6731" s="4">
        <f>MIN(Table16[[#This Row],[Medicare Outpatient Allowable Rate]:[WPPA Inc Outpatient Allowable Rate]])</f>
        <v>0</v>
      </c>
      <c r="K6731" s="4">
        <f>MAX(Table16[[#This Row],[Blue Cross Outpatient Allowable Rate]:[WPPA Inc Outpatient Allowable Rate]])</f>
        <v>8.160499999999999</v>
      </c>
      <c r="L6731" s="4">
        <f>SUM(Table16[[#This Row],[Price]]*4.42)</f>
        <v>37.967799999999997</v>
      </c>
      <c r="M6731" s="4">
        <v>0</v>
      </c>
      <c r="N6731" s="4">
        <f>SUM(Table16[[#This Row],[ChargeID]]*0.76)</f>
        <v>6.5283999999999995</v>
      </c>
      <c r="O6731" s="4">
        <f>SUM(Table16[[#This Row],[Price]]*0.95)</f>
        <v>8.160499999999999</v>
      </c>
      <c r="P6731" s="4">
        <f>SUM(Table16[[#This Row],[Price]]*0.8)</f>
        <v>6.8719999999999999</v>
      </c>
      <c r="Q6731" s="4">
        <f>SUM(Table16[[#This Row],[Price]]*0.6)</f>
        <v>5.1539999999999999</v>
      </c>
    </row>
    <row r="6732" spans="1:17" x14ac:dyDescent="0.25">
      <c r="A6732" t="s">
        <v>333</v>
      </c>
      <c r="B6732">
        <v>2.83</v>
      </c>
      <c r="C6732" t="s">
        <v>4472</v>
      </c>
      <c r="D6732">
        <v>259</v>
      </c>
      <c r="F6732" s="4">
        <v>2.83</v>
      </c>
      <c r="J6732" s="4">
        <f>MIN(Table16[[#This Row],[Medicare Outpatient Allowable Rate]:[WPPA Inc Outpatient Allowable Rate]])</f>
        <v>0</v>
      </c>
      <c r="K6732" s="4">
        <f>MAX(Table16[[#This Row],[Blue Cross Outpatient Allowable Rate]:[WPPA Inc Outpatient Allowable Rate]])</f>
        <v>2.6884999999999999</v>
      </c>
      <c r="L6732" s="4">
        <f>SUM(Table16[[#This Row],[Price]]*4.42)</f>
        <v>12.508599999999999</v>
      </c>
      <c r="M6732" s="4">
        <v>0</v>
      </c>
      <c r="N6732" s="4">
        <f>SUM(Table16[[#This Row],[ChargeID]]*0.76)</f>
        <v>2.1508000000000003</v>
      </c>
      <c r="O6732" s="4">
        <f>SUM(Table16[[#This Row],[Price]]*0.95)</f>
        <v>2.6884999999999999</v>
      </c>
      <c r="P6732" s="4">
        <f>SUM(Table16[[#This Row],[Price]]*0.8)</f>
        <v>2.2640000000000002</v>
      </c>
      <c r="Q6732" s="4">
        <f>SUM(Table16[[#This Row],[Price]]*0.6)</f>
        <v>1.698</v>
      </c>
    </row>
    <row r="6733" spans="1:17" x14ac:dyDescent="0.25">
      <c r="A6733" t="s">
        <v>333</v>
      </c>
      <c r="B6733">
        <v>4.1500000000000004</v>
      </c>
      <c r="C6733" t="s">
        <v>4473</v>
      </c>
      <c r="D6733">
        <v>259</v>
      </c>
      <c r="F6733" s="4">
        <v>4.1500000000000004</v>
      </c>
      <c r="J6733" s="4">
        <f>MIN(Table16[[#This Row],[Medicare Outpatient Allowable Rate]:[WPPA Inc Outpatient Allowable Rate]])</f>
        <v>0</v>
      </c>
      <c r="K6733" s="4">
        <f>MAX(Table16[[#This Row],[Blue Cross Outpatient Allowable Rate]:[WPPA Inc Outpatient Allowable Rate]])</f>
        <v>3.9425000000000003</v>
      </c>
      <c r="L6733" s="4">
        <f>SUM(Table16[[#This Row],[Price]]*4.42)</f>
        <v>18.343</v>
      </c>
      <c r="M6733" s="4">
        <v>0</v>
      </c>
      <c r="N6733" s="4">
        <f>SUM(Table16[[#This Row],[ChargeID]]*0.76)</f>
        <v>3.1540000000000004</v>
      </c>
      <c r="O6733" s="4">
        <f>SUM(Table16[[#This Row],[Price]]*0.95)</f>
        <v>3.9425000000000003</v>
      </c>
      <c r="P6733" s="4">
        <f>SUM(Table16[[#This Row],[Price]]*0.8)</f>
        <v>3.3200000000000003</v>
      </c>
      <c r="Q6733" s="4">
        <f>SUM(Table16[[#This Row],[Price]]*0.6)</f>
        <v>2.4900000000000002</v>
      </c>
    </row>
    <row r="6734" spans="1:17" x14ac:dyDescent="0.25">
      <c r="A6734" t="s">
        <v>333</v>
      </c>
      <c r="B6734">
        <v>10.24</v>
      </c>
      <c r="C6734" t="s">
        <v>4474</v>
      </c>
      <c r="D6734">
        <v>259</v>
      </c>
      <c r="F6734" s="4">
        <v>10.24</v>
      </c>
      <c r="J6734" s="4">
        <f>MIN(Table16[[#This Row],[Medicare Outpatient Allowable Rate]:[WPPA Inc Outpatient Allowable Rate]])</f>
        <v>0</v>
      </c>
      <c r="K6734" s="4">
        <f>MAX(Table16[[#This Row],[Blue Cross Outpatient Allowable Rate]:[WPPA Inc Outpatient Allowable Rate]])</f>
        <v>9.7279999999999998</v>
      </c>
      <c r="L6734" s="4">
        <f>SUM(Table16[[#This Row],[Price]]*4.42)</f>
        <v>45.260800000000003</v>
      </c>
      <c r="M6734" s="4">
        <v>0</v>
      </c>
      <c r="N6734" s="4">
        <f>SUM(Table16[[#This Row],[ChargeID]]*0.76)</f>
        <v>7.7824</v>
      </c>
      <c r="O6734" s="4">
        <f>SUM(Table16[[#This Row],[Price]]*0.95)</f>
        <v>9.7279999999999998</v>
      </c>
      <c r="P6734" s="4">
        <f>SUM(Table16[[#This Row],[Price]]*0.8)</f>
        <v>8.1920000000000002</v>
      </c>
      <c r="Q6734" s="4">
        <f>SUM(Table16[[#This Row],[Price]]*0.6)</f>
        <v>6.1440000000000001</v>
      </c>
    </row>
    <row r="6735" spans="1:17" x14ac:dyDescent="0.25">
      <c r="A6735" t="s">
        <v>333</v>
      </c>
      <c r="B6735">
        <v>1.84</v>
      </c>
      <c r="C6735" t="s">
        <v>4475</v>
      </c>
      <c r="D6735">
        <v>259</v>
      </c>
      <c r="F6735" s="4">
        <v>1.84</v>
      </c>
      <c r="J6735" s="4">
        <f>MIN(Table16[[#This Row],[Medicare Outpatient Allowable Rate]:[WPPA Inc Outpatient Allowable Rate]])</f>
        <v>0</v>
      </c>
      <c r="K6735" s="4">
        <f>MAX(Table16[[#This Row],[Blue Cross Outpatient Allowable Rate]:[WPPA Inc Outpatient Allowable Rate]])</f>
        <v>1.748</v>
      </c>
      <c r="L6735" s="4">
        <f>SUM(Table16[[#This Row],[Price]]*4.42)</f>
        <v>8.1327999999999996</v>
      </c>
      <c r="M6735" s="4">
        <v>0</v>
      </c>
      <c r="N6735" s="4">
        <f>SUM(Table16[[#This Row],[ChargeID]]*0.76)</f>
        <v>1.3984000000000001</v>
      </c>
      <c r="O6735" s="4">
        <f>SUM(Table16[[#This Row],[Price]]*0.95)</f>
        <v>1.748</v>
      </c>
      <c r="P6735" s="4">
        <f>SUM(Table16[[#This Row],[Price]]*0.8)</f>
        <v>1.4720000000000002</v>
      </c>
      <c r="Q6735" s="4">
        <f>SUM(Table16[[#This Row],[Price]]*0.6)</f>
        <v>1.1040000000000001</v>
      </c>
    </row>
    <row r="6736" spans="1:17" x14ac:dyDescent="0.25">
      <c r="A6736" t="s">
        <v>333</v>
      </c>
      <c r="B6736">
        <v>5.05</v>
      </c>
      <c r="C6736" t="s">
        <v>4476</v>
      </c>
      <c r="D6736">
        <v>259</v>
      </c>
      <c r="F6736" s="4">
        <v>5.05</v>
      </c>
      <c r="J6736" s="4">
        <f>MIN(Table16[[#This Row],[Medicare Outpatient Allowable Rate]:[WPPA Inc Outpatient Allowable Rate]])</f>
        <v>0</v>
      </c>
      <c r="K6736" s="4">
        <f>MAX(Table16[[#This Row],[Blue Cross Outpatient Allowable Rate]:[WPPA Inc Outpatient Allowable Rate]])</f>
        <v>4.7974999999999994</v>
      </c>
      <c r="L6736" s="4">
        <f>SUM(Table16[[#This Row],[Price]]*4.42)</f>
        <v>22.320999999999998</v>
      </c>
      <c r="M6736" s="4">
        <v>0</v>
      </c>
      <c r="N6736" s="4">
        <f>SUM(Table16[[#This Row],[ChargeID]]*0.76)</f>
        <v>3.8380000000000001</v>
      </c>
      <c r="O6736" s="4">
        <f>SUM(Table16[[#This Row],[Price]]*0.95)</f>
        <v>4.7974999999999994</v>
      </c>
      <c r="P6736" s="4">
        <f>SUM(Table16[[#This Row],[Price]]*0.8)</f>
        <v>4.04</v>
      </c>
      <c r="Q6736" s="4">
        <f>SUM(Table16[[#This Row],[Price]]*0.6)</f>
        <v>3.03</v>
      </c>
    </row>
    <row r="6737" spans="1:17" x14ac:dyDescent="0.25">
      <c r="A6737" t="s">
        <v>333</v>
      </c>
      <c r="B6737">
        <v>3.1</v>
      </c>
      <c r="C6737" t="s">
        <v>4477</v>
      </c>
      <c r="D6737">
        <v>259</v>
      </c>
      <c r="F6737" s="4">
        <v>3.1</v>
      </c>
      <c r="J6737" s="4">
        <f>MIN(Table16[[#This Row],[Medicare Outpatient Allowable Rate]:[WPPA Inc Outpatient Allowable Rate]])</f>
        <v>0</v>
      </c>
      <c r="K6737" s="4">
        <f>MAX(Table16[[#This Row],[Blue Cross Outpatient Allowable Rate]:[WPPA Inc Outpatient Allowable Rate]])</f>
        <v>2.9449999999999998</v>
      </c>
      <c r="L6737" s="4">
        <f>SUM(Table16[[#This Row],[Price]]*4.42)</f>
        <v>13.702</v>
      </c>
      <c r="M6737" s="4">
        <v>0</v>
      </c>
      <c r="N6737" s="4">
        <f>SUM(Table16[[#This Row],[ChargeID]]*0.76)</f>
        <v>2.3560000000000003</v>
      </c>
      <c r="O6737" s="4">
        <f>SUM(Table16[[#This Row],[Price]]*0.95)</f>
        <v>2.9449999999999998</v>
      </c>
      <c r="P6737" s="4">
        <f>SUM(Table16[[#This Row],[Price]]*0.8)</f>
        <v>2.4800000000000004</v>
      </c>
      <c r="Q6737" s="4">
        <f>SUM(Table16[[#This Row],[Price]]*0.6)</f>
        <v>1.8599999999999999</v>
      </c>
    </row>
    <row r="6738" spans="1:17" x14ac:dyDescent="0.25">
      <c r="A6738" t="s">
        <v>333</v>
      </c>
      <c r="B6738">
        <v>6.12</v>
      </c>
      <c r="C6738" t="s">
        <v>4478</v>
      </c>
      <c r="D6738">
        <v>259</v>
      </c>
      <c r="F6738" s="4">
        <v>6.12</v>
      </c>
      <c r="J6738" s="4">
        <f>MIN(Table16[[#This Row],[Medicare Outpatient Allowable Rate]:[WPPA Inc Outpatient Allowable Rate]])</f>
        <v>0</v>
      </c>
      <c r="K6738" s="4">
        <f>MAX(Table16[[#This Row],[Blue Cross Outpatient Allowable Rate]:[WPPA Inc Outpatient Allowable Rate]])</f>
        <v>5.8140000000000001</v>
      </c>
      <c r="L6738" s="4">
        <f>SUM(Table16[[#This Row],[Price]]*4.42)</f>
        <v>27.0504</v>
      </c>
      <c r="M6738" s="4">
        <v>0</v>
      </c>
      <c r="N6738" s="4">
        <f>SUM(Table16[[#This Row],[ChargeID]]*0.76)</f>
        <v>4.6512000000000002</v>
      </c>
      <c r="O6738" s="4">
        <f>SUM(Table16[[#This Row],[Price]]*0.95)</f>
        <v>5.8140000000000001</v>
      </c>
      <c r="P6738" s="4">
        <f>SUM(Table16[[#This Row],[Price]]*0.8)</f>
        <v>4.8960000000000008</v>
      </c>
      <c r="Q6738" s="4">
        <f>SUM(Table16[[#This Row],[Price]]*0.6)</f>
        <v>3.6719999999999997</v>
      </c>
    </row>
    <row r="6739" spans="1:17" x14ac:dyDescent="0.25">
      <c r="A6739" t="s">
        <v>333</v>
      </c>
      <c r="B6739">
        <v>3.24</v>
      </c>
      <c r="C6739" t="s">
        <v>4479</v>
      </c>
      <c r="D6739">
        <v>250</v>
      </c>
      <c r="F6739" s="4">
        <v>3.24</v>
      </c>
      <c r="J6739" s="4">
        <f>MIN(Table16[[#This Row],[Medicare Outpatient Allowable Rate]:[WPPA Inc Outpatient Allowable Rate]])</f>
        <v>0</v>
      </c>
      <c r="K6739" s="4">
        <f>MAX(Table16[[#This Row],[Blue Cross Outpatient Allowable Rate]:[WPPA Inc Outpatient Allowable Rate]])</f>
        <v>3.0779999999999998</v>
      </c>
      <c r="L6739" s="4">
        <f>SUM(Table16[[#This Row],[Price]]*4.42)</f>
        <v>14.3208</v>
      </c>
      <c r="M6739" s="4">
        <v>0</v>
      </c>
      <c r="N6739" s="4">
        <f>SUM(Table16[[#This Row],[ChargeID]]*0.76)</f>
        <v>2.4624000000000001</v>
      </c>
      <c r="O6739" s="4">
        <f>SUM(Table16[[#This Row],[Price]]*0.95)</f>
        <v>3.0779999999999998</v>
      </c>
      <c r="P6739" s="4">
        <f>SUM(Table16[[#This Row],[Price]]*0.8)</f>
        <v>2.5920000000000005</v>
      </c>
      <c r="Q6739" s="4">
        <f>SUM(Table16[[#This Row],[Price]]*0.6)</f>
        <v>1.944</v>
      </c>
    </row>
    <row r="6740" spans="1:17" x14ac:dyDescent="0.25">
      <c r="A6740" t="s">
        <v>333</v>
      </c>
      <c r="B6740">
        <v>0</v>
      </c>
      <c r="C6740" t="s">
        <v>4480</v>
      </c>
      <c r="D6740">
        <v>259</v>
      </c>
      <c r="F6740" s="4">
        <v>0</v>
      </c>
      <c r="J6740" s="4">
        <f>MIN(Table16[[#This Row],[Medicare Outpatient Allowable Rate]:[WPPA Inc Outpatient Allowable Rate]])</f>
        <v>0</v>
      </c>
      <c r="K6740" s="4">
        <f>MAX(Table16[[#This Row],[Blue Cross Outpatient Allowable Rate]:[WPPA Inc Outpatient Allowable Rate]])</f>
        <v>0</v>
      </c>
      <c r="L6740" s="4">
        <f>SUM(Table16[[#This Row],[Price]]*4.42)</f>
        <v>0</v>
      </c>
      <c r="M6740" s="4">
        <v>0</v>
      </c>
      <c r="N6740" s="4">
        <f>SUM(Table16[[#This Row],[ChargeID]]*0.76)</f>
        <v>0</v>
      </c>
      <c r="O6740" s="4">
        <f>SUM(Table16[[#This Row],[Price]]*0.95)</f>
        <v>0</v>
      </c>
      <c r="P6740" s="4">
        <f>SUM(Table16[[#This Row],[Price]]*0.8)</f>
        <v>0</v>
      </c>
      <c r="Q6740" s="4">
        <f>SUM(Table16[[#This Row],[Price]]*0.6)</f>
        <v>0</v>
      </c>
    </row>
    <row r="6741" spans="1:17" x14ac:dyDescent="0.25">
      <c r="A6741" t="s">
        <v>333</v>
      </c>
      <c r="B6741">
        <v>19.510000000000002</v>
      </c>
      <c r="C6741" t="s">
        <v>4481</v>
      </c>
      <c r="D6741">
        <v>259</v>
      </c>
      <c r="F6741" s="4">
        <v>19.510000000000002</v>
      </c>
      <c r="J6741" s="4">
        <f>MIN(Table16[[#This Row],[Medicare Outpatient Allowable Rate]:[WPPA Inc Outpatient Allowable Rate]])</f>
        <v>0</v>
      </c>
      <c r="K6741" s="4">
        <f>MAX(Table16[[#This Row],[Blue Cross Outpatient Allowable Rate]:[WPPA Inc Outpatient Allowable Rate]])</f>
        <v>18.534500000000001</v>
      </c>
      <c r="L6741" s="4">
        <f>SUM(Table16[[#This Row],[Price]]*4.42)</f>
        <v>86.234200000000001</v>
      </c>
      <c r="M6741" s="4">
        <v>0</v>
      </c>
      <c r="N6741" s="4">
        <f>SUM(Table16[[#This Row],[ChargeID]]*0.76)</f>
        <v>14.827600000000002</v>
      </c>
      <c r="O6741" s="4">
        <f>SUM(Table16[[#This Row],[Price]]*0.95)</f>
        <v>18.534500000000001</v>
      </c>
      <c r="P6741" s="4">
        <f>SUM(Table16[[#This Row],[Price]]*0.8)</f>
        <v>15.608000000000002</v>
      </c>
      <c r="Q6741" s="4">
        <f>SUM(Table16[[#This Row],[Price]]*0.6)</f>
        <v>11.706000000000001</v>
      </c>
    </row>
    <row r="6742" spans="1:17" x14ac:dyDescent="0.25">
      <c r="A6742" t="s">
        <v>333</v>
      </c>
      <c r="B6742">
        <v>2.77</v>
      </c>
      <c r="C6742" t="s">
        <v>4482</v>
      </c>
      <c r="D6742">
        <v>259</v>
      </c>
      <c r="F6742" s="4">
        <v>2.77</v>
      </c>
      <c r="J6742" s="4">
        <f>MIN(Table16[[#This Row],[Medicare Outpatient Allowable Rate]:[WPPA Inc Outpatient Allowable Rate]])</f>
        <v>0</v>
      </c>
      <c r="K6742" s="4">
        <f>MAX(Table16[[#This Row],[Blue Cross Outpatient Allowable Rate]:[WPPA Inc Outpatient Allowable Rate]])</f>
        <v>2.6315</v>
      </c>
      <c r="L6742" s="4">
        <f>SUM(Table16[[#This Row],[Price]]*4.42)</f>
        <v>12.243399999999999</v>
      </c>
      <c r="M6742" s="4">
        <v>0</v>
      </c>
      <c r="N6742" s="4">
        <f>SUM(Table16[[#This Row],[ChargeID]]*0.76)</f>
        <v>2.1052</v>
      </c>
      <c r="O6742" s="4">
        <f>SUM(Table16[[#This Row],[Price]]*0.95)</f>
        <v>2.6315</v>
      </c>
      <c r="P6742" s="4">
        <f>SUM(Table16[[#This Row],[Price]]*0.8)</f>
        <v>2.2160000000000002</v>
      </c>
      <c r="Q6742" s="4">
        <f>SUM(Table16[[#This Row],[Price]]*0.6)</f>
        <v>1.6619999999999999</v>
      </c>
    </row>
    <row r="6743" spans="1:17" x14ac:dyDescent="0.25">
      <c r="A6743" t="s">
        <v>333</v>
      </c>
      <c r="B6743">
        <v>74.5</v>
      </c>
      <c r="C6743" t="s">
        <v>4483</v>
      </c>
      <c r="D6743">
        <v>636</v>
      </c>
      <c r="F6743" s="4">
        <v>74.5</v>
      </c>
      <c r="G6743">
        <v>90714</v>
      </c>
      <c r="J6743" s="4">
        <f>MIN(Table16[[#This Row],[Medicare Outpatient Allowable Rate]:[WPPA Inc Outpatient Allowable Rate]])</f>
        <v>35.869999999999997</v>
      </c>
      <c r="K6743" s="4">
        <f>MAX(Table16[[#This Row],[Blue Cross Outpatient Allowable Rate]:[WPPA Inc Outpatient Allowable Rate]])</f>
        <v>70.774999999999991</v>
      </c>
      <c r="L6743" s="4">
        <f>SUM(Table16[[#This Row],[Price]]*4.42)</f>
        <v>329.29</v>
      </c>
      <c r="M6743" s="4">
        <v>35.869999999999997</v>
      </c>
      <c r="N6743" s="4">
        <f>SUM(Table16[[#This Row],[ChargeID]]*0.76)</f>
        <v>56.62</v>
      </c>
      <c r="O6743" s="4">
        <f>SUM(Table16[[#This Row],[Price]]*0.95)</f>
        <v>70.774999999999991</v>
      </c>
      <c r="P6743" s="4">
        <f>SUM(Table16[[#This Row],[Price]]*0.8)</f>
        <v>59.6</v>
      </c>
      <c r="Q6743" s="4">
        <f>SUM(Table16[[#This Row],[Price]]*0.6)</f>
        <v>44.699999999999996</v>
      </c>
    </row>
    <row r="6744" spans="1:17" x14ac:dyDescent="0.25">
      <c r="A6744" t="s">
        <v>333</v>
      </c>
      <c r="B6744">
        <v>30</v>
      </c>
      <c r="C6744" t="s">
        <v>4484</v>
      </c>
      <c r="D6744">
        <v>636</v>
      </c>
      <c r="F6744" s="4">
        <v>30</v>
      </c>
      <c r="G6744">
        <v>90656</v>
      </c>
      <c r="J6744" s="4">
        <f>MIN(Table16[[#This Row],[Medicare Outpatient Allowable Rate]:[WPPA Inc Outpatient Allowable Rate]])</f>
        <v>18</v>
      </c>
      <c r="K6744" s="4">
        <f>MAX(Table16[[#This Row],[Blue Cross Outpatient Allowable Rate]:[WPPA Inc Outpatient Allowable Rate]])</f>
        <v>28.5</v>
      </c>
      <c r="L6744" s="4">
        <f>SUM(Table16[[#This Row],[Price]]*4.42)</f>
        <v>132.6</v>
      </c>
      <c r="M6744" s="4">
        <v>24.76</v>
      </c>
      <c r="N6744" s="4">
        <f>SUM(Table16[[#This Row],[ChargeID]]*0.76)</f>
        <v>22.8</v>
      </c>
      <c r="O6744" s="4">
        <f>SUM(Table16[[#This Row],[Price]]*0.95)</f>
        <v>28.5</v>
      </c>
      <c r="P6744" s="4">
        <f>SUM(Table16[[#This Row],[Price]]*0.8)</f>
        <v>24</v>
      </c>
      <c r="Q6744" s="4">
        <f>SUM(Table16[[#This Row],[Price]]*0.6)</f>
        <v>18</v>
      </c>
    </row>
    <row r="6745" spans="1:17" x14ac:dyDescent="0.25">
      <c r="A6745" t="s">
        <v>333</v>
      </c>
      <c r="B6745">
        <v>3.73</v>
      </c>
      <c r="C6745" t="s">
        <v>4485</v>
      </c>
      <c r="D6745">
        <v>259</v>
      </c>
      <c r="F6745" s="4">
        <v>3.73</v>
      </c>
      <c r="J6745" s="4">
        <f>MIN(Table16[[#This Row],[Medicare Outpatient Allowable Rate]:[WPPA Inc Outpatient Allowable Rate]])</f>
        <v>0</v>
      </c>
      <c r="K6745" s="4">
        <f>MAX(Table16[[#This Row],[Blue Cross Outpatient Allowable Rate]:[WPPA Inc Outpatient Allowable Rate]])</f>
        <v>3.5434999999999999</v>
      </c>
      <c r="L6745" s="4">
        <f>SUM(Table16[[#This Row],[Price]]*4.42)</f>
        <v>16.486599999999999</v>
      </c>
      <c r="M6745" s="4">
        <v>0</v>
      </c>
      <c r="N6745" s="4">
        <f>SUM(Table16[[#This Row],[ChargeID]]*0.76)</f>
        <v>2.8348</v>
      </c>
      <c r="O6745" s="4">
        <f>SUM(Table16[[#This Row],[Price]]*0.95)</f>
        <v>3.5434999999999999</v>
      </c>
      <c r="P6745" s="4">
        <f>SUM(Table16[[#This Row],[Price]]*0.8)</f>
        <v>2.984</v>
      </c>
      <c r="Q6745" s="4">
        <f>SUM(Table16[[#This Row],[Price]]*0.6)</f>
        <v>2.238</v>
      </c>
    </row>
    <row r="6746" spans="1:17" x14ac:dyDescent="0.25">
      <c r="A6746" t="s">
        <v>333</v>
      </c>
      <c r="B6746">
        <v>43.83</v>
      </c>
      <c r="C6746" t="s">
        <v>4486</v>
      </c>
      <c r="D6746">
        <v>636</v>
      </c>
      <c r="F6746" s="4">
        <v>43.83</v>
      </c>
      <c r="G6746" t="s">
        <v>4146</v>
      </c>
      <c r="J6746" s="4">
        <f>MIN(Table16[[#This Row],[Medicare Outpatient Allowable Rate]:[WPPA Inc Outpatient Allowable Rate]])</f>
        <v>0.84</v>
      </c>
      <c r="K6746" s="4">
        <f>MAX(Table16[[#This Row],[Blue Cross Outpatient Allowable Rate]:[WPPA Inc Outpatient Allowable Rate]])</f>
        <v>41.638499999999993</v>
      </c>
      <c r="L6746" s="4">
        <f>SUM(Table16[[#This Row],[Price]]*4.42)</f>
        <v>193.7286</v>
      </c>
      <c r="M6746" s="4">
        <v>0.84</v>
      </c>
      <c r="N6746" s="4">
        <f>SUM(Table16[[#This Row],[ChargeID]]*0.76)</f>
        <v>33.3108</v>
      </c>
      <c r="O6746" s="4">
        <f>SUM(Table16[[#This Row],[Price]]*0.95)</f>
        <v>41.638499999999993</v>
      </c>
      <c r="P6746" s="4">
        <f>SUM(Table16[[#This Row],[Price]]*0.8)</f>
        <v>35.064</v>
      </c>
      <c r="Q6746" s="4">
        <f>SUM(Table16[[#This Row],[Price]]*0.6)</f>
        <v>26.297999999999998</v>
      </c>
    </row>
    <row r="6747" spans="1:17" x14ac:dyDescent="0.25">
      <c r="A6747" t="s">
        <v>333</v>
      </c>
      <c r="B6747">
        <v>90.58</v>
      </c>
      <c r="C6747" t="s">
        <v>4487</v>
      </c>
      <c r="D6747">
        <v>636</v>
      </c>
      <c r="F6747" s="4">
        <v>90.58</v>
      </c>
      <c r="G6747" t="s">
        <v>12770</v>
      </c>
      <c r="J6747" s="4">
        <f>MIN(Table16[[#This Row],[Medicare Outpatient Allowable Rate]:[WPPA Inc Outpatient Allowable Rate]])</f>
        <v>0</v>
      </c>
      <c r="K6747" s="4">
        <f>MAX(Table16[[#This Row],[Blue Cross Outpatient Allowable Rate]:[WPPA Inc Outpatient Allowable Rate]])</f>
        <v>86.050999999999988</v>
      </c>
      <c r="L6747" s="4">
        <f>SUM(Table16[[#This Row],[Price]]*4.42)</f>
        <v>400.36359999999996</v>
      </c>
      <c r="M6747" s="4">
        <v>0</v>
      </c>
      <c r="N6747" s="4">
        <f>SUM(Table16[[#This Row],[ChargeID]]*0.76)</f>
        <v>68.840800000000002</v>
      </c>
      <c r="O6747" s="4">
        <f>SUM(Table16[[#This Row],[Price]]*0.95)</f>
        <v>86.050999999999988</v>
      </c>
      <c r="P6747" s="4">
        <f>SUM(Table16[[#This Row],[Price]]*0.8)</f>
        <v>72.463999999999999</v>
      </c>
      <c r="Q6747" s="4">
        <f>SUM(Table16[[#This Row],[Price]]*0.6)</f>
        <v>54.347999999999999</v>
      </c>
    </row>
    <row r="6748" spans="1:17" x14ac:dyDescent="0.25">
      <c r="A6748" t="s">
        <v>333</v>
      </c>
      <c r="B6748">
        <v>0</v>
      </c>
      <c r="C6748" t="s">
        <v>4489</v>
      </c>
      <c r="D6748">
        <v>259</v>
      </c>
      <c r="F6748" s="4">
        <v>0</v>
      </c>
      <c r="J6748" s="4">
        <f>MIN(Table16[[#This Row],[Medicare Outpatient Allowable Rate]:[WPPA Inc Outpatient Allowable Rate]])</f>
        <v>0</v>
      </c>
      <c r="K6748" s="4">
        <f>MAX(Table16[[#This Row],[Blue Cross Outpatient Allowable Rate]:[WPPA Inc Outpatient Allowable Rate]])</f>
        <v>0</v>
      </c>
      <c r="L6748" s="4">
        <f>SUM(Table16[[#This Row],[Price]]*4.42)</f>
        <v>0</v>
      </c>
      <c r="M6748" s="4">
        <v>0</v>
      </c>
      <c r="N6748" s="4">
        <f>SUM(Table16[[#This Row],[ChargeID]]*0.76)</f>
        <v>0</v>
      </c>
      <c r="O6748" s="4">
        <f>SUM(Table16[[#This Row],[Price]]*0.95)</f>
        <v>0</v>
      </c>
      <c r="P6748" s="4">
        <f>SUM(Table16[[#This Row],[Price]]*0.8)</f>
        <v>0</v>
      </c>
      <c r="Q6748" s="4">
        <f>SUM(Table16[[#This Row],[Price]]*0.6)</f>
        <v>0</v>
      </c>
    </row>
    <row r="6749" spans="1:17" x14ac:dyDescent="0.25">
      <c r="A6749" t="s">
        <v>333</v>
      </c>
      <c r="B6749">
        <v>10.78</v>
      </c>
      <c r="C6749" t="s">
        <v>4490</v>
      </c>
      <c r="D6749">
        <v>259</v>
      </c>
      <c r="F6749" s="4">
        <v>10.78</v>
      </c>
      <c r="J6749" s="4">
        <f>MIN(Table16[[#This Row],[Medicare Outpatient Allowable Rate]:[WPPA Inc Outpatient Allowable Rate]])</f>
        <v>0</v>
      </c>
      <c r="K6749" s="4">
        <f>MAX(Table16[[#This Row],[Blue Cross Outpatient Allowable Rate]:[WPPA Inc Outpatient Allowable Rate]])</f>
        <v>10.241</v>
      </c>
      <c r="L6749" s="4">
        <f>SUM(Table16[[#This Row],[Price]]*4.42)</f>
        <v>47.647599999999997</v>
      </c>
      <c r="M6749" s="4">
        <v>0</v>
      </c>
      <c r="N6749" s="4">
        <f>SUM(Table16[[#This Row],[ChargeID]]*0.76)</f>
        <v>8.1928000000000001</v>
      </c>
      <c r="O6749" s="4">
        <f>SUM(Table16[[#This Row],[Price]]*0.95)</f>
        <v>10.241</v>
      </c>
      <c r="P6749" s="4">
        <f>SUM(Table16[[#This Row],[Price]]*0.8)</f>
        <v>8.6240000000000006</v>
      </c>
      <c r="Q6749" s="4">
        <f>SUM(Table16[[#This Row],[Price]]*0.6)</f>
        <v>6.4679999999999991</v>
      </c>
    </row>
    <row r="6750" spans="1:17" x14ac:dyDescent="0.25">
      <c r="A6750" t="s">
        <v>333</v>
      </c>
      <c r="B6750">
        <v>6.28</v>
      </c>
      <c r="C6750" t="s">
        <v>4491</v>
      </c>
      <c r="D6750">
        <v>259</v>
      </c>
      <c r="F6750" s="4">
        <v>6.28</v>
      </c>
      <c r="J6750" s="4">
        <f>MIN(Table16[[#This Row],[Medicare Outpatient Allowable Rate]:[WPPA Inc Outpatient Allowable Rate]])</f>
        <v>0</v>
      </c>
      <c r="K6750" s="4">
        <f>MAX(Table16[[#This Row],[Blue Cross Outpatient Allowable Rate]:[WPPA Inc Outpatient Allowable Rate]])</f>
        <v>5.9660000000000002</v>
      </c>
      <c r="L6750" s="4">
        <f>SUM(Table16[[#This Row],[Price]]*4.42)</f>
        <v>27.7576</v>
      </c>
      <c r="M6750" s="4">
        <v>0</v>
      </c>
      <c r="N6750" s="4">
        <f>SUM(Table16[[#This Row],[ChargeID]]*0.76)</f>
        <v>4.7728000000000002</v>
      </c>
      <c r="O6750" s="4">
        <f>SUM(Table16[[#This Row],[Price]]*0.95)</f>
        <v>5.9660000000000002</v>
      </c>
      <c r="P6750" s="4">
        <f>SUM(Table16[[#This Row],[Price]]*0.8)</f>
        <v>5.0240000000000009</v>
      </c>
      <c r="Q6750" s="4">
        <f>SUM(Table16[[#This Row],[Price]]*0.6)</f>
        <v>3.7679999999999998</v>
      </c>
    </row>
    <row r="6751" spans="1:17" x14ac:dyDescent="0.25">
      <c r="A6751" t="s">
        <v>333</v>
      </c>
      <c r="B6751">
        <v>13.08</v>
      </c>
      <c r="C6751" t="s">
        <v>4492</v>
      </c>
      <c r="D6751">
        <v>259</v>
      </c>
      <c r="F6751" s="4">
        <v>13.08</v>
      </c>
      <c r="J6751" s="4">
        <f>MIN(Table16[[#This Row],[Medicare Outpatient Allowable Rate]:[WPPA Inc Outpatient Allowable Rate]])</f>
        <v>0</v>
      </c>
      <c r="K6751" s="4">
        <f>MAX(Table16[[#This Row],[Blue Cross Outpatient Allowable Rate]:[WPPA Inc Outpatient Allowable Rate]])</f>
        <v>12.426</v>
      </c>
      <c r="L6751" s="4">
        <f>SUM(Table16[[#This Row],[Price]]*4.42)</f>
        <v>57.813600000000001</v>
      </c>
      <c r="M6751" s="4">
        <v>0</v>
      </c>
      <c r="N6751" s="4">
        <f>SUM(Table16[[#This Row],[ChargeID]]*0.76)</f>
        <v>9.9407999999999994</v>
      </c>
      <c r="O6751" s="4">
        <f>SUM(Table16[[#This Row],[Price]]*0.95)</f>
        <v>12.426</v>
      </c>
      <c r="P6751" s="4">
        <f>SUM(Table16[[#This Row],[Price]]*0.8)</f>
        <v>10.464</v>
      </c>
      <c r="Q6751" s="4">
        <f>SUM(Table16[[#This Row],[Price]]*0.6)</f>
        <v>7.8479999999999999</v>
      </c>
    </row>
    <row r="6752" spans="1:17" x14ac:dyDescent="0.25">
      <c r="A6752" t="s">
        <v>333</v>
      </c>
      <c r="B6752">
        <v>8.3699999999999992</v>
      </c>
      <c r="C6752" t="s">
        <v>4493</v>
      </c>
      <c r="D6752">
        <v>259</v>
      </c>
      <c r="F6752" s="4">
        <v>8.3699999999999992</v>
      </c>
      <c r="J6752" s="4">
        <f>MIN(Table16[[#This Row],[Medicare Outpatient Allowable Rate]:[WPPA Inc Outpatient Allowable Rate]])</f>
        <v>0</v>
      </c>
      <c r="K6752" s="4">
        <f>MAX(Table16[[#This Row],[Blue Cross Outpatient Allowable Rate]:[WPPA Inc Outpatient Allowable Rate]])</f>
        <v>7.9514999999999985</v>
      </c>
      <c r="L6752" s="4">
        <f>SUM(Table16[[#This Row],[Price]]*4.42)</f>
        <v>36.995399999999997</v>
      </c>
      <c r="M6752" s="4">
        <v>0</v>
      </c>
      <c r="N6752" s="4">
        <f>SUM(Table16[[#This Row],[ChargeID]]*0.76)</f>
        <v>6.3611999999999993</v>
      </c>
      <c r="O6752" s="4">
        <f>SUM(Table16[[#This Row],[Price]]*0.95)</f>
        <v>7.9514999999999985</v>
      </c>
      <c r="P6752" s="4">
        <f>SUM(Table16[[#This Row],[Price]]*0.8)</f>
        <v>6.6959999999999997</v>
      </c>
      <c r="Q6752" s="4">
        <f>SUM(Table16[[#This Row],[Price]]*0.6)</f>
        <v>5.0219999999999994</v>
      </c>
    </row>
    <row r="6753" spans="1:17" x14ac:dyDescent="0.25">
      <c r="A6753" t="s">
        <v>333</v>
      </c>
      <c r="B6753">
        <v>6.13</v>
      </c>
      <c r="C6753" t="s">
        <v>4494</v>
      </c>
      <c r="D6753">
        <v>259</v>
      </c>
      <c r="F6753" s="4">
        <v>6.13</v>
      </c>
      <c r="J6753" s="4">
        <f>MIN(Table16[[#This Row],[Medicare Outpatient Allowable Rate]:[WPPA Inc Outpatient Allowable Rate]])</f>
        <v>0</v>
      </c>
      <c r="K6753" s="4">
        <f>MAX(Table16[[#This Row],[Blue Cross Outpatient Allowable Rate]:[WPPA Inc Outpatient Allowable Rate]])</f>
        <v>5.8234999999999992</v>
      </c>
      <c r="L6753" s="4">
        <f>SUM(Table16[[#This Row],[Price]]*4.42)</f>
        <v>27.0946</v>
      </c>
      <c r="M6753" s="4">
        <v>0</v>
      </c>
      <c r="N6753" s="4">
        <f>SUM(Table16[[#This Row],[ChargeID]]*0.76)</f>
        <v>4.6588000000000003</v>
      </c>
      <c r="O6753" s="4">
        <f>SUM(Table16[[#This Row],[Price]]*0.95)</f>
        <v>5.8234999999999992</v>
      </c>
      <c r="P6753" s="4">
        <f>SUM(Table16[[#This Row],[Price]]*0.8)</f>
        <v>4.9039999999999999</v>
      </c>
      <c r="Q6753" s="4">
        <f>SUM(Table16[[#This Row],[Price]]*0.6)</f>
        <v>3.6779999999999999</v>
      </c>
    </row>
    <row r="6754" spans="1:17" x14ac:dyDescent="0.25">
      <c r="A6754" t="s">
        <v>333</v>
      </c>
      <c r="B6754">
        <v>60.19</v>
      </c>
      <c r="C6754" t="s">
        <v>4495</v>
      </c>
      <c r="D6754">
        <v>259</v>
      </c>
      <c r="F6754" s="4">
        <v>60.19</v>
      </c>
      <c r="J6754" s="4">
        <f>MIN(Table16[[#This Row],[Medicare Outpatient Allowable Rate]:[WPPA Inc Outpatient Allowable Rate]])</f>
        <v>0</v>
      </c>
      <c r="K6754" s="4">
        <f>MAX(Table16[[#This Row],[Blue Cross Outpatient Allowable Rate]:[WPPA Inc Outpatient Allowable Rate]])</f>
        <v>57.180499999999995</v>
      </c>
      <c r="L6754" s="4">
        <f>SUM(Table16[[#This Row],[Price]]*4.42)</f>
        <v>266.03980000000001</v>
      </c>
      <c r="M6754" s="4">
        <v>0</v>
      </c>
      <c r="N6754" s="4">
        <f>SUM(Table16[[#This Row],[ChargeID]]*0.76)</f>
        <v>45.744399999999999</v>
      </c>
      <c r="O6754" s="4">
        <f>SUM(Table16[[#This Row],[Price]]*0.95)</f>
        <v>57.180499999999995</v>
      </c>
      <c r="P6754" s="4">
        <f>SUM(Table16[[#This Row],[Price]]*0.8)</f>
        <v>48.152000000000001</v>
      </c>
      <c r="Q6754" s="4">
        <f>SUM(Table16[[#This Row],[Price]]*0.6)</f>
        <v>36.113999999999997</v>
      </c>
    </row>
    <row r="6755" spans="1:17" x14ac:dyDescent="0.25">
      <c r="A6755" t="s">
        <v>333</v>
      </c>
      <c r="B6755">
        <v>12.49</v>
      </c>
      <c r="C6755" t="s">
        <v>4496</v>
      </c>
      <c r="D6755">
        <v>259</v>
      </c>
      <c r="F6755" s="4">
        <v>12.49</v>
      </c>
      <c r="J6755" s="4">
        <f>MIN(Table16[[#This Row],[Medicare Outpatient Allowable Rate]:[WPPA Inc Outpatient Allowable Rate]])</f>
        <v>0</v>
      </c>
      <c r="K6755" s="4">
        <f>MAX(Table16[[#This Row],[Blue Cross Outpatient Allowable Rate]:[WPPA Inc Outpatient Allowable Rate]])</f>
        <v>11.865499999999999</v>
      </c>
      <c r="L6755" s="4">
        <f>SUM(Table16[[#This Row],[Price]]*4.42)</f>
        <v>55.205800000000004</v>
      </c>
      <c r="M6755" s="4">
        <v>0</v>
      </c>
      <c r="N6755" s="4">
        <f>SUM(Table16[[#This Row],[ChargeID]]*0.76)</f>
        <v>9.4923999999999999</v>
      </c>
      <c r="O6755" s="4">
        <f>SUM(Table16[[#This Row],[Price]]*0.95)</f>
        <v>11.865499999999999</v>
      </c>
      <c r="P6755" s="4">
        <f>SUM(Table16[[#This Row],[Price]]*0.8)</f>
        <v>9.9920000000000009</v>
      </c>
      <c r="Q6755" s="4">
        <f>SUM(Table16[[#This Row],[Price]]*0.6)</f>
        <v>7.4939999999999998</v>
      </c>
    </row>
    <row r="6756" spans="1:17" x14ac:dyDescent="0.25">
      <c r="A6756" t="s">
        <v>333</v>
      </c>
      <c r="B6756">
        <v>10.51</v>
      </c>
      <c r="C6756" t="s">
        <v>4497</v>
      </c>
      <c r="D6756">
        <v>259</v>
      </c>
      <c r="F6756" s="4">
        <v>10.51</v>
      </c>
      <c r="J6756" s="4">
        <f>MIN(Table16[[#This Row],[Medicare Outpatient Allowable Rate]:[WPPA Inc Outpatient Allowable Rate]])</f>
        <v>0</v>
      </c>
      <c r="K6756" s="4">
        <f>MAX(Table16[[#This Row],[Blue Cross Outpatient Allowable Rate]:[WPPA Inc Outpatient Allowable Rate]])</f>
        <v>9.9844999999999988</v>
      </c>
      <c r="L6756" s="4">
        <f>SUM(Table16[[#This Row],[Price]]*4.42)</f>
        <v>46.4542</v>
      </c>
      <c r="M6756" s="4">
        <v>0</v>
      </c>
      <c r="N6756" s="4">
        <f>SUM(Table16[[#This Row],[ChargeID]]*0.76)</f>
        <v>7.9875999999999996</v>
      </c>
      <c r="O6756" s="4">
        <f>SUM(Table16[[#This Row],[Price]]*0.95)</f>
        <v>9.9844999999999988</v>
      </c>
      <c r="P6756" s="4">
        <f>SUM(Table16[[#This Row],[Price]]*0.8)</f>
        <v>8.4079999999999995</v>
      </c>
      <c r="Q6756" s="4">
        <f>SUM(Table16[[#This Row],[Price]]*0.6)</f>
        <v>6.306</v>
      </c>
    </row>
    <row r="6757" spans="1:17" x14ac:dyDescent="0.25">
      <c r="A6757" t="s">
        <v>333</v>
      </c>
      <c r="B6757">
        <v>8.23</v>
      </c>
      <c r="C6757" t="s">
        <v>4498</v>
      </c>
      <c r="D6757">
        <v>259</v>
      </c>
      <c r="F6757" s="4">
        <v>8.23</v>
      </c>
      <c r="J6757" s="4">
        <f>MIN(Table16[[#This Row],[Medicare Outpatient Allowable Rate]:[WPPA Inc Outpatient Allowable Rate]])</f>
        <v>0</v>
      </c>
      <c r="K6757" s="4">
        <f>MAX(Table16[[#This Row],[Blue Cross Outpatient Allowable Rate]:[WPPA Inc Outpatient Allowable Rate]])</f>
        <v>7.8185000000000002</v>
      </c>
      <c r="L6757" s="4">
        <f>SUM(Table16[[#This Row],[Price]]*4.42)</f>
        <v>36.376600000000003</v>
      </c>
      <c r="M6757" s="4">
        <v>0</v>
      </c>
      <c r="N6757" s="4">
        <f>SUM(Table16[[#This Row],[ChargeID]]*0.76)</f>
        <v>6.2548000000000004</v>
      </c>
      <c r="O6757" s="4">
        <f>SUM(Table16[[#This Row],[Price]]*0.95)</f>
        <v>7.8185000000000002</v>
      </c>
      <c r="P6757" s="4">
        <f>SUM(Table16[[#This Row],[Price]]*0.8)</f>
        <v>6.5840000000000005</v>
      </c>
      <c r="Q6757" s="4">
        <f>SUM(Table16[[#This Row],[Price]]*0.6)</f>
        <v>4.9379999999999997</v>
      </c>
    </row>
    <row r="6758" spans="1:17" x14ac:dyDescent="0.25">
      <c r="A6758" t="s">
        <v>333</v>
      </c>
      <c r="B6758">
        <v>2.86</v>
      </c>
      <c r="C6758" t="s">
        <v>4499</v>
      </c>
      <c r="D6758">
        <v>259</v>
      </c>
      <c r="F6758" s="4">
        <v>2.86</v>
      </c>
      <c r="J6758" s="4">
        <f>MIN(Table16[[#This Row],[Medicare Outpatient Allowable Rate]:[WPPA Inc Outpatient Allowable Rate]])</f>
        <v>0</v>
      </c>
      <c r="K6758" s="4">
        <f>MAX(Table16[[#This Row],[Blue Cross Outpatient Allowable Rate]:[WPPA Inc Outpatient Allowable Rate]])</f>
        <v>2.7169999999999996</v>
      </c>
      <c r="L6758" s="4">
        <f>SUM(Table16[[#This Row],[Price]]*4.42)</f>
        <v>12.6412</v>
      </c>
      <c r="M6758" s="4">
        <v>0</v>
      </c>
      <c r="N6758" s="4">
        <f>SUM(Table16[[#This Row],[ChargeID]]*0.76)</f>
        <v>2.1736</v>
      </c>
      <c r="O6758" s="4">
        <f>SUM(Table16[[#This Row],[Price]]*0.95)</f>
        <v>2.7169999999999996</v>
      </c>
      <c r="P6758" s="4">
        <f>SUM(Table16[[#This Row],[Price]]*0.8)</f>
        <v>2.2879999999999998</v>
      </c>
      <c r="Q6758" s="4">
        <f>SUM(Table16[[#This Row],[Price]]*0.6)</f>
        <v>1.716</v>
      </c>
    </row>
    <row r="6759" spans="1:17" x14ac:dyDescent="0.25">
      <c r="A6759" t="s">
        <v>333</v>
      </c>
      <c r="B6759">
        <v>20.350000000000001</v>
      </c>
      <c r="C6759" t="s">
        <v>4500</v>
      </c>
      <c r="D6759">
        <v>259</v>
      </c>
      <c r="F6759" s="4">
        <v>20.350000000000001</v>
      </c>
      <c r="J6759" s="4">
        <f>MIN(Table16[[#This Row],[Medicare Outpatient Allowable Rate]:[WPPA Inc Outpatient Allowable Rate]])</f>
        <v>0</v>
      </c>
      <c r="K6759" s="4">
        <f>MAX(Table16[[#This Row],[Blue Cross Outpatient Allowable Rate]:[WPPA Inc Outpatient Allowable Rate]])</f>
        <v>19.3325</v>
      </c>
      <c r="L6759" s="4">
        <f>SUM(Table16[[#This Row],[Price]]*4.42)</f>
        <v>89.947000000000003</v>
      </c>
      <c r="M6759" s="4">
        <v>0</v>
      </c>
      <c r="N6759" s="4">
        <f>SUM(Table16[[#This Row],[ChargeID]]*0.76)</f>
        <v>15.466000000000001</v>
      </c>
      <c r="O6759" s="4">
        <f>SUM(Table16[[#This Row],[Price]]*0.95)</f>
        <v>19.3325</v>
      </c>
      <c r="P6759" s="4">
        <f>SUM(Table16[[#This Row],[Price]]*0.8)</f>
        <v>16.28</v>
      </c>
      <c r="Q6759" s="4">
        <f>SUM(Table16[[#This Row],[Price]]*0.6)</f>
        <v>12.21</v>
      </c>
    </row>
    <row r="6760" spans="1:17" x14ac:dyDescent="0.25">
      <c r="A6760" t="s">
        <v>333</v>
      </c>
      <c r="B6760">
        <v>6.75</v>
      </c>
      <c r="C6760" t="s">
        <v>4501</v>
      </c>
      <c r="D6760">
        <v>259</v>
      </c>
      <c r="F6760" s="4">
        <v>6.75</v>
      </c>
      <c r="J6760" s="4">
        <f>MIN(Table16[[#This Row],[Medicare Outpatient Allowable Rate]:[WPPA Inc Outpatient Allowable Rate]])</f>
        <v>0</v>
      </c>
      <c r="K6760" s="4">
        <f>MAX(Table16[[#This Row],[Blue Cross Outpatient Allowable Rate]:[WPPA Inc Outpatient Allowable Rate]])</f>
        <v>6.4124999999999996</v>
      </c>
      <c r="L6760" s="4">
        <f>SUM(Table16[[#This Row],[Price]]*4.42)</f>
        <v>29.835000000000001</v>
      </c>
      <c r="M6760" s="4">
        <v>0</v>
      </c>
      <c r="N6760" s="4">
        <f>SUM(Table16[[#This Row],[ChargeID]]*0.76)</f>
        <v>5.13</v>
      </c>
      <c r="O6760" s="4">
        <f>SUM(Table16[[#This Row],[Price]]*0.95)</f>
        <v>6.4124999999999996</v>
      </c>
      <c r="P6760" s="4">
        <f>SUM(Table16[[#This Row],[Price]]*0.8)</f>
        <v>5.4</v>
      </c>
      <c r="Q6760" s="4">
        <f>SUM(Table16[[#This Row],[Price]]*0.6)</f>
        <v>4.05</v>
      </c>
    </row>
    <row r="6761" spans="1:17" x14ac:dyDescent="0.25">
      <c r="A6761" t="s">
        <v>333</v>
      </c>
      <c r="B6761">
        <v>54.85</v>
      </c>
      <c r="C6761" t="s">
        <v>4502</v>
      </c>
      <c r="D6761">
        <v>636</v>
      </c>
      <c r="F6761" s="4">
        <v>54.85</v>
      </c>
      <c r="G6761" t="s">
        <v>4503</v>
      </c>
      <c r="J6761" s="4">
        <f>MIN(Table16[[#This Row],[Medicare Outpatient Allowable Rate]:[WPPA Inc Outpatient Allowable Rate]])</f>
        <v>0.11</v>
      </c>
      <c r="K6761" s="4">
        <f>MAX(Table16[[#This Row],[Blue Cross Outpatient Allowable Rate]:[WPPA Inc Outpatient Allowable Rate]])</f>
        <v>52.107500000000002</v>
      </c>
      <c r="L6761" s="4">
        <f>SUM(Table16[[#This Row],[Price]]*4.42)</f>
        <v>242.43700000000001</v>
      </c>
      <c r="M6761" s="4">
        <v>0.11</v>
      </c>
      <c r="N6761" s="4">
        <f>SUM(Table16[[#This Row],[ChargeID]]*0.76)</f>
        <v>41.686</v>
      </c>
      <c r="O6761" s="4">
        <f>SUM(Table16[[#This Row],[Price]]*0.95)</f>
        <v>52.107500000000002</v>
      </c>
      <c r="P6761" s="4">
        <f>SUM(Table16[[#This Row],[Price]]*0.8)</f>
        <v>43.88</v>
      </c>
      <c r="Q6761" s="4">
        <f>SUM(Table16[[#This Row],[Price]]*0.6)</f>
        <v>32.909999999999997</v>
      </c>
    </row>
    <row r="6762" spans="1:17" x14ac:dyDescent="0.25">
      <c r="A6762" t="s">
        <v>333</v>
      </c>
      <c r="B6762">
        <v>100.8</v>
      </c>
      <c r="C6762" t="s">
        <v>4504</v>
      </c>
      <c r="D6762">
        <v>636</v>
      </c>
      <c r="F6762" s="4">
        <v>100.8</v>
      </c>
      <c r="G6762" t="s">
        <v>4505</v>
      </c>
      <c r="J6762" s="4">
        <f>MIN(Table16[[#This Row],[Medicare Outpatient Allowable Rate]:[WPPA Inc Outpatient Allowable Rate]])</f>
        <v>2.11</v>
      </c>
      <c r="K6762" s="4">
        <f>MAX(Table16[[#This Row],[Blue Cross Outpatient Allowable Rate]:[WPPA Inc Outpatient Allowable Rate]])</f>
        <v>95.759999999999991</v>
      </c>
      <c r="L6762" s="4">
        <f>SUM(Table16[[#This Row],[Price]]*4.42)</f>
        <v>445.536</v>
      </c>
      <c r="M6762" s="4">
        <v>2.11</v>
      </c>
      <c r="N6762" s="4">
        <f>SUM(Table16[[#This Row],[ChargeID]]*0.76)</f>
        <v>76.608000000000004</v>
      </c>
      <c r="O6762" s="4">
        <f>SUM(Table16[[#This Row],[Price]]*0.95)</f>
        <v>95.759999999999991</v>
      </c>
      <c r="P6762" s="4">
        <f>SUM(Table16[[#This Row],[Price]]*0.8)</f>
        <v>80.64</v>
      </c>
      <c r="Q6762" s="4">
        <f>SUM(Table16[[#This Row],[Price]]*0.6)</f>
        <v>60.48</v>
      </c>
    </row>
    <row r="6763" spans="1:17" x14ac:dyDescent="0.25">
      <c r="A6763" t="s">
        <v>333</v>
      </c>
      <c r="B6763">
        <v>2.65</v>
      </c>
      <c r="C6763" t="s">
        <v>4506</v>
      </c>
      <c r="D6763">
        <v>259</v>
      </c>
      <c r="F6763" s="4">
        <v>2.65</v>
      </c>
      <c r="J6763" s="4">
        <f>MIN(Table16[[#This Row],[Medicare Outpatient Allowable Rate]:[WPPA Inc Outpatient Allowable Rate]])</f>
        <v>0</v>
      </c>
      <c r="K6763" s="4">
        <f>MAX(Table16[[#This Row],[Blue Cross Outpatient Allowable Rate]:[WPPA Inc Outpatient Allowable Rate]])</f>
        <v>2.5174999999999996</v>
      </c>
      <c r="L6763" s="4">
        <f>SUM(Table16[[#This Row],[Price]]*4.42)</f>
        <v>11.712999999999999</v>
      </c>
      <c r="M6763" s="4">
        <v>0</v>
      </c>
      <c r="N6763" s="4">
        <f>SUM(Table16[[#This Row],[ChargeID]]*0.76)</f>
        <v>2.0139999999999998</v>
      </c>
      <c r="O6763" s="4">
        <f>SUM(Table16[[#This Row],[Price]]*0.95)</f>
        <v>2.5174999999999996</v>
      </c>
      <c r="P6763" s="4">
        <f>SUM(Table16[[#This Row],[Price]]*0.8)</f>
        <v>2.12</v>
      </c>
      <c r="Q6763" s="4">
        <f>SUM(Table16[[#This Row],[Price]]*0.6)</f>
        <v>1.5899999999999999</v>
      </c>
    </row>
    <row r="6764" spans="1:17" x14ac:dyDescent="0.25">
      <c r="A6764" t="s">
        <v>333</v>
      </c>
      <c r="B6764">
        <v>1049.8399999999999</v>
      </c>
      <c r="C6764" t="s">
        <v>4507</v>
      </c>
      <c r="D6764">
        <v>636</v>
      </c>
      <c r="F6764" s="4">
        <v>1049.8399999999999</v>
      </c>
      <c r="G6764" t="s">
        <v>32</v>
      </c>
      <c r="J6764" s="4">
        <f>MIN(Table16[[#This Row],[Medicare Outpatient Allowable Rate]:[WPPA Inc Outpatient Allowable Rate]])</f>
        <v>0</v>
      </c>
      <c r="K6764" s="4">
        <f>MAX(Table16[[#This Row],[Blue Cross Outpatient Allowable Rate]:[WPPA Inc Outpatient Allowable Rate]])</f>
        <v>997.34799999999984</v>
      </c>
      <c r="L6764" s="4">
        <f>SUM(Table16[[#This Row],[Price]]*4.42)</f>
        <v>4640.2927999999993</v>
      </c>
      <c r="M6764" s="4">
        <v>0</v>
      </c>
      <c r="N6764" s="4">
        <f>SUM(Table16[[#This Row],[ChargeID]]*0.76)</f>
        <v>797.87839999999994</v>
      </c>
      <c r="O6764" s="4">
        <f>SUM(Table16[[#This Row],[Price]]*0.95)</f>
        <v>997.34799999999984</v>
      </c>
      <c r="P6764" s="4">
        <f>SUM(Table16[[#This Row],[Price]]*0.8)</f>
        <v>839.87199999999996</v>
      </c>
      <c r="Q6764" s="4">
        <f>SUM(Table16[[#This Row],[Price]]*0.6)</f>
        <v>629.90399999999988</v>
      </c>
    </row>
    <row r="6765" spans="1:17" x14ac:dyDescent="0.25">
      <c r="A6765" t="s">
        <v>333</v>
      </c>
      <c r="B6765">
        <v>25</v>
      </c>
      <c r="C6765" t="s">
        <v>4508</v>
      </c>
      <c r="D6765">
        <v>250</v>
      </c>
      <c r="F6765" s="4">
        <v>25</v>
      </c>
      <c r="J6765" s="4">
        <f>MIN(Table16[[#This Row],[Medicare Outpatient Allowable Rate]:[WPPA Inc Outpatient Allowable Rate]])</f>
        <v>0</v>
      </c>
      <c r="K6765" s="4">
        <f>MAX(Table16[[#This Row],[Blue Cross Outpatient Allowable Rate]:[WPPA Inc Outpatient Allowable Rate]])</f>
        <v>23.75</v>
      </c>
      <c r="L6765" s="4">
        <f>SUM(Table16[[#This Row],[Price]]*4.42)</f>
        <v>110.5</v>
      </c>
      <c r="M6765" s="4">
        <v>0</v>
      </c>
      <c r="N6765" s="4">
        <f>SUM(Table16[[#This Row],[ChargeID]]*0.76)</f>
        <v>19</v>
      </c>
      <c r="O6765" s="4">
        <f>SUM(Table16[[#This Row],[Price]]*0.95)</f>
        <v>23.75</v>
      </c>
      <c r="P6765" s="4">
        <f>SUM(Table16[[#This Row],[Price]]*0.8)</f>
        <v>20</v>
      </c>
      <c r="Q6765" s="4">
        <f>SUM(Table16[[#This Row],[Price]]*0.6)</f>
        <v>15</v>
      </c>
    </row>
    <row r="6766" spans="1:17" x14ac:dyDescent="0.25">
      <c r="A6766" t="s">
        <v>333</v>
      </c>
      <c r="B6766">
        <v>134.33000000000001</v>
      </c>
      <c r="C6766" t="s">
        <v>4509</v>
      </c>
      <c r="D6766">
        <v>253</v>
      </c>
      <c r="F6766" s="4">
        <v>134.33000000000001</v>
      </c>
      <c r="J6766" s="4">
        <f>MIN(Table16[[#This Row],[Medicare Outpatient Allowable Rate]:[WPPA Inc Outpatient Allowable Rate]])</f>
        <v>0</v>
      </c>
      <c r="K6766" s="4">
        <f>MAX(Table16[[#This Row],[Blue Cross Outpatient Allowable Rate]:[WPPA Inc Outpatient Allowable Rate]])</f>
        <v>127.6135</v>
      </c>
      <c r="L6766" s="4">
        <f>SUM(Table16[[#This Row],[Price]]*4.42)</f>
        <v>593.73860000000002</v>
      </c>
      <c r="M6766" s="4">
        <v>0</v>
      </c>
      <c r="N6766" s="4">
        <f>SUM(Table16[[#This Row],[ChargeID]]*0.76)</f>
        <v>102.09080000000002</v>
      </c>
      <c r="O6766" s="4">
        <f>SUM(Table16[[#This Row],[Price]]*0.95)</f>
        <v>127.6135</v>
      </c>
      <c r="P6766" s="4">
        <f>SUM(Table16[[#This Row],[Price]]*0.8)</f>
        <v>107.46400000000001</v>
      </c>
      <c r="Q6766" s="4">
        <f>SUM(Table16[[#This Row],[Price]]*0.6)</f>
        <v>80.597999999999999</v>
      </c>
    </row>
    <row r="6767" spans="1:17" x14ac:dyDescent="0.25">
      <c r="A6767" t="s">
        <v>333</v>
      </c>
      <c r="B6767">
        <v>24.34</v>
      </c>
      <c r="C6767" t="s">
        <v>4510</v>
      </c>
      <c r="D6767">
        <v>636</v>
      </c>
      <c r="F6767" s="4">
        <v>24.34</v>
      </c>
      <c r="G6767" t="s">
        <v>4395</v>
      </c>
      <c r="J6767" s="4">
        <f>MIN(Table16[[#This Row],[Medicare Outpatient Allowable Rate]:[WPPA Inc Outpatient Allowable Rate]])</f>
        <v>3.68</v>
      </c>
      <c r="K6767" s="4">
        <f>MAX(Table16[[#This Row],[Blue Cross Outpatient Allowable Rate]:[WPPA Inc Outpatient Allowable Rate]])</f>
        <v>23.122999999999998</v>
      </c>
      <c r="L6767" s="4">
        <f>SUM(Table16[[#This Row],[Price]]*4.42)</f>
        <v>107.58279999999999</v>
      </c>
      <c r="M6767" s="4">
        <v>3.68</v>
      </c>
      <c r="N6767" s="4">
        <f>SUM(Table16[[#This Row],[ChargeID]]*0.76)</f>
        <v>18.4984</v>
      </c>
      <c r="O6767" s="4">
        <f>SUM(Table16[[#This Row],[Price]]*0.95)</f>
        <v>23.122999999999998</v>
      </c>
      <c r="P6767" s="4">
        <f>SUM(Table16[[#This Row],[Price]]*0.8)</f>
        <v>19.472000000000001</v>
      </c>
      <c r="Q6767" s="4">
        <f>SUM(Table16[[#This Row],[Price]]*0.6)</f>
        <v>14.603999999999999</v>
      </c>
    </row>
    <row r="6768" spans="1:17" x14ac:dyDescent="0.25">
      <c r="A6768" t="s">
        <v>333</v>
      </c>
      <c r="B6768">
        <v>0.72</v>
      </c>
      <c r="C6768" t="s">
        <v>4511</v>
      </c>
      <c r="D6768">
        <v>259</v>
      </c>
      <c r="F6768" s="4">
        <v>0.72</v>
      </c>
      <c r="J6768" s="4">
        <f>MIN(Table16[[#This Row],[Medicare Outpatient Allowable Rate]:[WPPA Inc Outpatient Allowable Rate]])</f>
        <v>0</v>
      </c>
      <c r="K6768" s="4">
        <f>MAX(Table16[[#This Row],[Blue Cross Outpatient Allowable Rate]:[WPPA Inc Outpatient Allowable Rate]])</f>
        <v>0.68399999999999994</v>
      </c>
      <c r="L6768" s="4">
        <f>SUM(Table16[[#This Row],[Price]]*4.42)</f>
        <v>3.1823999999999999</v>
      </c>
      <c r="M6768" s="4">
        <v>0</v>
      </c>
      <c r="N6768" s="4">
        <f>SUM(Table16[[#This Row],[ChargeID]]*0.76)</f>
        <v>0.54720000000000002</v>
      </c>
      <c r="O6768" s="4">
        <f>SUM(Table16[[#This Row],[Price]]*0.95)</f>
        <v>0.68399999999999994</v>
      </c>
      <c r="P6768" s="4">
        <f>SUM(Table16[[#This Row],[Price]]*0.8)</f>
        <v>0.57599999999999996</v>
      </c>
      <c r="Q6768" s="4">
        <f>SUM(Table16[[#This Row],[Price]]*0.6)</f>
        <v>0.432</v>
      </c>
    </row>
    <row r="6769" spans="1:17" x14ac:dyDescent="0.25">
      <c r="A6769" t="s">
        <v>333</v>
      </c>
      <c r="B6769">
        <v>233.51</v>
      </c>
      <c r="C6769" t="s">
        <v>4512</v>
      </c>
      <c r="D6769">
        <v>253</v>
      </c>
      <c r="F6769" s="4">
        <v>233.51</v>
      </c>
      <c r="J6769" s="4">
        <f>MIN(Table16[[#This Row],[Medicare Outpatient Allowable Rate]:[WPPA Inc Outpatient Allowable Rate]])</f>
        <v>0</v>
      </c>
      <c r="K6769" s="4">
        <f>MAX(Table16[[#This Row],[Blue Cross Outpatient Allowable Rate]:[WPPA Inc Outpatient Allowable Rate]])</f>
        <v>221.83449999999999</v>
      </c>
      <c r="L6769" s="4">
        <f>SUM(Table16[[#This Row],[Price]]*4.42)</f>
        <v>1032.1142</v>
      </c>
      <c r="M6769" s="4">
        <v>0</v>
      </c>
      <c r="N6769" s="4">
        <f>SUM(Table16[[#This Row],[ChargeID]]*0.76)</f>
        <v>177.4676</v>
      </c>
      <c r="O6769" s="4">
        <f>SUM(Table16[[#This Row],[Price]]*0.95)</f>
        <v>221.83449999999999</v>
      </c>
      <c r="P6769" s="4">
        <f>SUM(Table16[[#This Row],[Price]]*0.8)</f>
        <v>186.80799999999999</v>
      </c>
      <c r="Q6769" s="4">
        <f>SUM(Table16[[#This Row],[Price]]*0.6)</f>
        <v>140.10599999999999</v>
      </c>
    </row>
    <row r="6770" spans="1:17" x14ac:dyDescent="0.25">
      <c r="A6770" t="s">
        <v>333</v>
      </c>
      <c r="B6770">
        <v>3.85</v>
      </c>
      <c r="C6770" t="s">
        <v>4513</v>
      </c>
      <c r="D6770">
        <v>259</v>
      </c>
      <c r="F6770" s="4">
        <v>3.85</v>
      </c>
      <c r="J6770" s="4">
        <f>MIN(Table16[[#This Row],[Medicare Outpatient Allowable Rate]:[WPPA Inc Outpatient Allowable Rate]])</f>
        <v>0</v>
      </c>
      <c r="K6770" s="4">
        <f>MAX(Table16[[#This Row],[Blue Cross Outpatient Allowable Rate]:[WPPA Inc Outpatient Allowable Rate]])</f>
        <v>3.6574999999999998</v>
      </c>
      <c r="L6770" s="4">
        <f>SUM(Table16[[#This Row],[Price]]*4.42)</f>
        <v>17.016999999999999</v>
      </c>
      <c r="M6770" s="4">
        <v>0</v>
      </c>
      <c r="N6770" s="4">
        <f>SUM(Table16[[#This Row],[ChargeID]]*0.76)</f>
        <v>2.9260000000000002</v>
      </c>
      <c r="O6770" s="4">
        <f>SUM(Table16[[#This Row],[Price]]*0.95)</f>
        <v>3.6574999999999998</v>
      </c>
      <c r="P6770" s="4">
        <f>SUM(Table16[[#This Row],[Price]]*0.8)</f>
        <v>3.08</v>
      </c>
      <c r="Q6770" s="4">
        <f>SUM(Table16[[#This Row],[Price]]*0.6)</f>
        <v>2.31</v>
      </c>
    </row>
    <row r="6771" spans="1:17" x14ac:dyDescent="0.25">
      <c r="A6771" t="s">
        <v>333</v>
      </c>
      <c r="B6771">
        <v>417.36</v>
      </c>
      <c r="C6771" t="s">
        <v>4514</v>
      </c>
      <c r="D6771">
        <v>259</v>
      </c>
      <c r="F6771" s="4">
        <v>417.36</v>
      </c>
      <c r="J6771" s="4">
        <f>MIN(Table16[[#This Row],[Medicare Outpatient Allowable Rate]:[WPPA Inc Outpatient Allowable Rate]])</f>
        <v>0</v>
      </c>
      <c r="K6771" s="4">
        <f>MAX(Table16[[#This Row],[Blue Cross Outpatient Allowable Rate]:[WPPA Inc Outpatient Allowable Rate]])</f>
        <v>396.49200000000002</v>
      </c>
      <c r="L6771" s="4">
        <f>SUM(Table16[[#This Row],[Price]]*4.42)</f>
        <v>1844.7311999999999</v>
      </c>
      <c r="M6771" s="4">
        <v>0</v>
      </c>
      <c r="N6771" s="4">
        <f>SUM(Table16[[#This Row],[ChargeID]]*0.76)</f>
        <v>317.1936</v>
      </c>
      <c r="O6771" s="4">
        <f>SUM(Table16[[#This Row],[Price]]*0.95)</f>
        <v>396.49200000000002</v>
      </c>
      <c r="P6771" s="4">
        <f>SUM(Table16[[#This Row],[Price]]*0.8)</f>
        <v>333.88800000000003</v>
      </c>
      <c r="Q6771" s="4">
        <f>SUM(Table16[[#This Row],[Price]]*0.6)</f>
        <v>250.416</v>
      </c>
    </row>
    <row r="6772" spans="1:17" x14ac:dyDescent="0.25">
      <c r="A6772" t="s">
        <v>333</v>
      </c>
      <c r="B6772">
        <v>69.05</v>
      </c>
      <c r="C6772" t="s">
        <v>4515</v>
      </c>
      <c r="D6772">
        <v>636</v>
      </c>
      <c r="F6772" s="4">
        <v>69.05</v>
      </c>
      <c r="G6772" t="s">
        <v>4516</v>
      </c>
      <c r="J6772" s="4">
        <f>MIN(Table16[[#This Row],[Medicare Outpatient Allowable Rate]:[WPPA Inc Outpatient Allowable Rate]])</f>
        <v>2.33</v>
      </c>
      <c r="K6772" s="4">
        <f>MAX(Table16[[#This Row],[Blue Cross Outpatient Allowable Rate]:[WPPA Inc Outpatient Allowable Rate]])</f>
        <v>65.597499999999997</v>
      </c>
      <c r="L6772" s="4">
        <f>SUM(Table16[[#This Row],[Price]]*4.42)</f>
        <v>305.20099999999996</v>
      </c>
      <c r="M6772" s="4">
        <v>2.33</v>
      </c>
      <c r="N6772" s="4">
        <f>SUM(Table16[[#This Row],[ChargeID]]*0.76)</f>
        <v>52.478000000000002</v>
      </c>
      <c r="O6772" s="4">
        <f>SUM(Table16[[#This Row],[Price]]*0.95)</f>
        <v>65.597499999999997</v>
      </c>
      <c r="P6772" s="4">
        <f>SUM(Table16[[#This Row],[Price]]*0.8)</f>
        <v>55.24</v>
      </c>
      <c r="Q6772" s="4">
        <f>SUM(Table16[[#This Row],[Price]]*0.6)</f>
        <v>41.43</v>
      </c>
    </row>
    <row r="6773" spans="1:17" x14ac:dyDescent="0.25">
      <c r="A6773" t="s">
        <v>333</v>
      </c>
      <c r="B6773">
        <v>3</v>
      </c>
      <c r="C6773" t="s">
        <v>4517</v>
      </c>
      <c r="D6773">
        <v>253</v>
      </c>
      <c r="F6773" s="4">
        <v>3</v>
      </c>
      <c r="J6773" s="4">
        <f>MIN(Table16[[#This Row],[Medicare Outpatient Allowable Rate]:[WPPA Inc Outpatient Allowable Rate]])</f>
        <v>0</v>
      </c>
      <c r="K6773" s="4">
        <f>MAX(Table16[[#This Row],[Blue Cross Outpatient Allowable Rate]:[WPPA Inc Outpatient Allowable Rate]])</f>
        <v>2.8499999999999996</v>
      </c>
      <c r="L6773" s="4">
        <f>SUM(Table16[[#This Row],[Price]]*4.42)</f>
        <v>13.26</v>
      </c>
      <c r="M6773" s="4">
        <v>0</v>
      </c>
      <c r="N6773" s="4">
        <f>SUM(Table16[[#This Row],[ChargeID]]*0.76)</f>
        <v>2.2800000000000002</v>
      </c>
      <c r="O6773" s="4">
        <f>SUM(Table16[[#This Row],[Price]]*0.95)</f>
        <v>2.8499999999999996</v>
      </c>
      <c r="P6773" s="4">
        <f>SUM(Table16[[#This Row],[Price]]*0.8)</f>
        <v>2.4000000000000004</v>
      </c>
      <c r="Q6773" s="4">
        <f>SUM(Table16[[#This Row],[Price]]*0.6)</f>
        <v>1.7999999999999998</v>
      </c>
    </row>
    <row r="6774" spans="1:17" x14ac:dyDescent="0.25">
      <c r="A6774" t="s">
        <v>333</v>
      </c>
      <c r="B6774">
        <v>4.0599999999999996</v>
      </c>
      <c r="C6774" t="s">
        <v>4518</v>
      </c>
      <c r="D6774">
        <v>259</v>
      </c>
      <c r="F6774" s="4">
        <v>4.0599999999999996</v>
      </c>
      <c r="J6774" s="4">
        <f>MIN(Table16[[#This Row],[Medicare Outpatient Allowable Rate]:[WPPA Inc Outpatient Allowable Rate]])</f>
        <v>0</v>
      </c>
      <c r="K6774" s="4">
        <f>MAX(Table16[[#This Row],[Blue Cross Outpatient Allowable Rate]:[WPPA Inc Outpatient Allowable Rate]])</f>
        <v>3.8569999999999993</v>
      </c>
      <c r="L6774" s="4">
        <f>SUM(Table16[[#This Row],[Price]]*4.42)</f>
        <v>17.945199999999996</v>
      </c>
      <c r="M6774" s="4">
        <v>0</v>
      </c>
      <c r="N6774" s="4">
        <f>SUM(Table16[[#This Row],[ChargeID]]*0.76)</f>
        <v>3.0855999999999999</v>
      </c>
      <c r="O6774" s="4">
        <f>SUM(Table16[[#This Row],[Price]]*0.95)</f>
        <v>3.8569999999999993</v>
      </c>
      <c r="P6774" s="4">
        <f>SUM(Table16[[#This Row],[Price]]*0.8)</f>
        <v>3.2479999999999998</v>
      </c>
      <c r="Q6774" s="4">
        <f>SUM(Table16[[#This Row],[Price]]*0.6)</f>
        <v>2.4359999999999995</v>
      </c>
    </row>
    <row r="6775" spans="1:17" x14ac:dyDescent="0.25">
      <c r="A6775" t="s">
        <v>333</v>
      </c>
      <c r="B6775">
        <v>113.28</v>
      </c>
      <c r="C6775" t="s">
        <v>4519</v>
      </c>
      <c r="D6775">
        <v>250</v>
      </c>
      <c r="F6775" s="4">
        <v>113.28</v>
      </c>
      <c r="J6775" s="4">
        <f>MIN(Table16[[#This Row],[Medicare Outpatient Allowable Rate]:[WPPA Inc Outpatient Allowable Rate]])</f>
        <v>0</v>
      </c>
      <c r="K6775" s="4">
        <f>MAX(Table16[[#This Row],[Blue Cross Outpatient Allowable Rate]:[WPPA Inc Outpatient Allowable Rate]])</f>
        <v>107.616</v>
      </c>
      <c r="L6775" s="4">
        <f>SUM(Table16[[#This Row],[Price]]*4.42)</f>
        <v>500.69760000000002</v>
      </c>
      <c r="M6775" s="4">
        <v>0</v>
      </c>
      <c r="N6775" s="4">
        <f>SUM(Table16[[#This Row],[ChargeID]]*0.76)</f>
        <v>86.092799999999997</v>
      </c>
      <c r="O6775" s="4">
        <f>SUM(Table16[[#This Row],[Price]]*0.95)</f>
        <v>107.616</v>
      </c>
      <c r="P6775" s="4">
        <f>SUM(Table16[[#This Row],[Price]]*0.8)</f>
        <v>90.624000000000009</v>
      </c>
      <c r="Q6775" s="4">
        <f>SUM(Table16[[#This Row],[Price]]*0.6)</f>
        <v>67.968000000000004</v>
      </c>
    </row>
    <row r="6776" spans="1:17" x14ac:dyDescent="0.25">
      <c r="A6776" t="s">
        <v>333</v>
      </c>
      <c r="B6776">
        <v>28.98</v>
      </c>
      <c r="C6776" t="s">
        <v>4520</v>
      </c>
      <c r="D6776">
        <v>636</v>
      </c>
      <c r="F6776" s="4">
        <v>28.98</v>
      </c>
      <c r="G6776" t="s">
        <v>4516</v>
      </c>
      <c r="J6776" s="4">
        <f>MIN(Table16[[#This Row],[Medicare Outpatient Allowable Rate]:[WPPA Inc Outpatient Allowable Rate]])</f>
        <v>2.33</v>
      </c>
      <c r="K6776" s="4">
        <f>MAX(Table16[[#This Row],[Blue Cross Outpatient Allowable Rate]:[WPPA Inc Outpatient Allowable Rate]])</f>
        <v>27.530999999999999</v>
      </c>
      <c r="L6776" s="4">
        <f>SUM(Table16[[#This Row],[Price]]*4.42)</f>
        <v>128.0916</v>
      </c>
      <c r="M6776" s="4">
        <v>2.33</v>
      </c>
      <c r="N6776" s="4">
        <f>SUM(Table16[[#This Row],[ChargeID]]*0.76)</f>
        <v>22.024799999999999</v>
      </c>
      <c r="O6776" s="4">
        <f>SUM(Table16[[#This Row],[Price]]*0.95)</f>
        <v>27.530999999999999</v>
      </c>
      <c r="P6776" s="4">
        <f>SUM(Table16[[#This Row],[Price]]*0.8)</f>
        <v>23.184000000000001</v>
      </c>
      <c r="Q6776" s="4">
        <f>SUM(Table16[[#This Row],[Price]]*0.6)</f>
        <v>17.387999999999998</v>
      </c>
    </row>
    <row r="6777" spans="1:17" x14ac:dyDescent="0.25">
      <c r="A6777" t="s">
        <v>333</v>
      </c>
      <c r="B6777">
        <v>3.43</v>
      </c>
      <c r="C6777" t="s">
        <v>4521</v>
      </c>
      <c r="D6777">
        <v>259</v>
      </c>
      <c r="F6777" s="4">
        <v>3.43</v>
      </c>
      <c r="J6777" s="4">
        <f>MIN(Table16[[#This Row],[Medicare Outpatient Allowable Rate]:[WPPA Inc Outpatient Allowable Rate]])</f>
        <v>0</v>
      </c>
      <c r="K6777" s="4">
        <f>MAX(Table16[[#This Row],[Blue Cross Outpatient Allowable Rate]:[WPPA Inc Outpatient Allowable Rate]])</f>
        <v>3.2585000000000002</v>
      </c>
      <c r="L6777" s="4">
        <f>SUM(Table16[[#This Row],[Price]]*4.42)</f>
        <v>15.160600000000001</v>
      </c>
      <c r="M6777" s="4">
        <v>0</v>
      </c>
      <c r="N6777" s="4">
        <f>SUM(Table16[[#This Row],[ChargeID]]*0.76)</f>
        <v>2.6068000000000002</v>
      </c>
      <c r="O6777" s="4">
        <f>SUM(Table16[[#This Row],[Price]]*0.95)</f>
        <v>3.2585000000000002</v>
      </c>
      <c r="P6777" s="4">
        <f>SUM(Table16[[#This Row],[Price]]*0.8)</f>
        <v>2.7440000000000002</v>
      </c>
      <c r="Q6777" s="4">
        <f>SUM(Table16[[#This Row],[Price]]*0.6)</f>
        <v>2.0579999999999998</v>
      </c>
    </row>
    <row r="6778" spans="1:17" x14ac:dyDescent="0.25">
      <c r="A6778" t="s">
        <v>333</v>
      </c>
      <c r="B6778">
        <v>27.43</v>
      </c>
      <c r="C6778" t="s">
        <v>4522</v>
      </c>
      <c r="D6778">
        <v>259</v>
      </c>
      <c r="F6778" s="4">
        <v>27.43</v>
      </c>
      <c r="J6778" s="4">
        <f>MIN(Table16[[#This Row],[Medicare Outpatient Allowable Rate]:[WPPA Inc Outpatient Allowable Rate]])</f>
        <v>0</v>
      </c>
      <c r="K6778" s="4">
        <f>MAX(Table16[[#This Row],[Blue Cross Outpatient Allowable Rate]:[WPPA Inc Outpatient Allowable Rate]])</f>
        <v>26.058499999999999</v>
      </c>
      <c r="L6778" s="4">
        <f>SUM(Table16[[#This Row],[Price]]*4.42)</f>
        <v>121.2406</v>
      </c>
      <c r="M6778" s="4">
        <v>0</v>
      </c>
      <c r="N6778" s="4">
        <f>SUM(Table16[[#This Row],[ChargeID]]*0.76)</f>
        <v>20.846800000000002</v>
      </c>
      <c r="O6778" s="4">
        <f>SUM(Table16[[#This Row],[Price]]*0.95)</f>
        <v>26.058499999999999</v>
      </c>
      <c r="P6778" s="4">
        <f>SUM(Table16[[#This Row],[Price]]*0.8)</f>
        <v>21.944000000000003</v>
      </c>
      <c r="Q6778" s="4">
        <f>SUM(Table16[[#This Row],[Price]]*0.6)</f>
        <v>16.457999999999998</v>
      </c>
    </row>
    <row r="6779" spans="1:17" x14ac:dyDescent="0.25">
      <c r="A6779" t="s">
        <v>333</v>
      </c>
      <c r="B6779">
        <v>5.98</v>
      </c>
      <c r="C6779" t="s">
        <v>4523</v>
      </c>
      <c r="D6779">
        <v>259</v>
      </c>
      <c r="F6779" s="4">
        <v>5.98</v>
      </c>
      <c r="J6779" s="4">
        <f>MIN(Table16[[#This Row],[Medicare Outpatient Allowable Rate]:[WPPA Inc Outpatient Allowable Rate]])</f>
        <v>0</v>
      </c>
      <c r="K6779" s="4">
        <f>MAX(Table16[[#This Row],[Blue Cross Outpatient Allowable Rate]:[WPPA Inc Outpatient Allowable Rate]])</f>
        <v>5.681</v>
      </c>
      <c r="L6779" s="4">
        <f>SUM(Table16[[#This Row],[Price]]*4.42)</f>
        <v>26.431600000000003</v>
      </c>
      <c r="M6779" s="4">
        <v>0</v>
      </c>
      <c r="N6779" s="4">
        <f>SUM(Table16[[#This Row],[ChargeID]]*0.76)</f>
        <v>4.5448000000000004</v>
      </c>
      <c r="O6779" s="4">
        <f>SUM(Table16[[#This Row],[Price]]*0.95)</f>
        <v>5.681</v>
      </c>
      <c r="P6779" s="4">
        <f>SUM(Table16[[#This Row],[Price]]*0.8)</f>
        <v>4.7840000000000007</v>
      </c>
      <c r="Q6779" s="4">
        <f>SUM(Table16[[#This Row],[Price]]*0.6)</f>
        <v>3.5880000000000001</v>
      </c>
    </row>
    <row r="6780" spans="1:17" x14ac:dyDescent="0.25">
      <c r="A6780" t="s">
        <v>333</v>
      </c>
      <c r="B6780">
        <v>2.5</v>
      </c>
      <c r="C6780" t="s">
        <v>4524</v>
      </c>
      <c r="D6780">
        <v>259</v>
      </c>
      <c r="F6780" s="4">
        <v>2.5</v>
      </c>
      <c r="J6780" s="4">
        <f>MIN(Table16[[#This Row],[Medicare Outpatient Allowable Rate]:[WPPA Inc Outpatient Allowable Rate]])</f>
        <v>0</v>
      </c>
      <c r="K6780" s="4">
        <f>MAX(Table16[[#This Row],[Blue Cross Outpatient Allowable Rate]:[WPPA Inc Outpatient Allowable Rate]])</f>
        <v>2.375</v>
      </c>
      <c r="L6780" s="4">
        <f>SUM(Table16[[#This Row],[Price]]*4.42)</f>
        <v>11.05</v>
      </c>
      <c r="M6780" s="4">
        <v>0</v>
      </c>
      <c r="N6780" s="4">
        <f>SUM(Table16[[#This Row],[ChargeID]]*0.76)</f>
        <v>1.9</v>
      </c>
      <c r="O6780" s="4">
        <f>SUM(Table16[[#This Row],[Price]]*0.95)</f>
        <v>2.375</v>
      </c>
      <c r="P6780" s="4">
        <f>SUM(Table16[[#This Row],[Price]]*0.8)</f>
        <v>2</v>
      </c>
      <c r="Q6780" s="4">
        <f>SUM(Table16[[#This Row],[Price]]*0.6)</f>
        <v>1.5</v>
      </c>
    </row>
    <row r="6781" spans="1:17" x14ac:dyDescent="0.25">
      <c r="A6781" t="s">
        <v>333</v>
      </c>
      <c r="B6781">
        <v>9.0399999999999991</v>
      </c>
      <c r="C6781" t="s">
        <v>4525</v>
      </c>
      <c r="D6781">
        <v>259</v>
      </c>
      <c r="F6781" s="4">
        <v>9.0399999999999991</v>
      </c>
      <c r="J6781" s="4">
        <f>MIN(Table16[[#This Row],[Medicare Outpatient Allowable Rate]:[WPPA Inc Outpatient Allowable Rate]])</f>
        <v>0</v>
      </c>
      <c r="K6781" s="4">
        <f>MAX(Table16[[#This Row],[Blue Cross Outpatient Allowable Rate]:[WPPA Inc Outpatient Allowable Rate]])</f>
        <v>8.5879999999999992</v>
      </c>
      <c r="L6781" s="4">
        <f>SUM(Table16[[#This Row],[Price]]*4.42)</f>
        <v>39.956799999999994</v>
      </c>
      <c r="M6781" s="4">
        <v>0</v>
      </c>
      <c r="N6781" s="4">
        <f>SUM(Table16[[#This Row],[ChargeID]]*0.76)</f>
        <v>6.8703999999999992</v>
      </c>
      <c r="O6781" s="4">
        <f>SUM(Table16[[#This Row],[Price]]*0.95)</f>
        <v>8.5879999999999992</v>
      </c>
      <c r="P6781" s="4">
        <f>SUM(Table16[[#This Row],[Price]]*0.8)</f>
        <v>7.2319999999999993</v>
      </c>
      <c r="Q6781" s="4">
        <f>SUM(Table16[[#This Row],[Price]]*0.6)</f>
        <v>5.4239999999999995</v>
      </c>
    </row>
    <row r="6782" spans="1:17" x14ac:dyDescent="0.25">
      <c r="A6782" t="s">
        <v>333</v>
      </c>
      <c r="B6782">
        <v>6.79</v>
      </c>
      <c r="C6782" t="s">
        <v>4526</v>
      </c>
      <c r="D6782">
        <v>259</v>
      </c>
      <c r="F6782" s="4">
        <v>6.79</v>
      </c>
      <c r="J6782" s="4">
        <f>MIN(Table16[[#This Row],[Medicare Outpatient Allowable Rate]:[WPPA Inc Outpatient Allowable Rate]])</f>
        <v>0</v>
      </c>
      <c r="K6782" s="4">
        <f>MAX(Table16[[#This Row],[Blue Cross Outpatient Allowable Rate]:[WPPA Inc Outpatient Allowable Rate]])</f>
        <v>6.4504999999999999</v>
      </c>
      <c r="L6782" s="4">
        <f>SUM(Table16[[#This Row],[Price]]*4.42)</f>
        <v>30.011800000000001</v>
      </c>
      <c r="M6782" s="4">
        <v>0</v>
      </c>
      <c r="N6782" s="4">
        <f>SUM(Table16[[#This Row],[ChargeID]]*0.76)</f>
        <v>5.1604000000000001</v>
      </c>
      <c r="O6782" s="4">
        <f>SUM(Table16[[#This Row],[Price]]*0.95)</f>
        <v>6.4504999999999999</v>
      </c>
      <c r="P6782" s="4">
        <f>SUM(Table16[[#This Row],[Price]]*0.8)</f>
        <v>5.4320000000000004</v>
      </c>
      <c r="Q6782" s="4">
        <f>SUM(Table16[[#This Row],[Price]]*0.6)</f>
        <v>4.0739999999999998</v>
      </c>
    </row>
    <row r="6783" spans="1:17" x14ac:dyDescent="0.25">
      <c r="A6783" t="s">
        <v>333</v>
      </c>
      <c r="B6783">
        <v>9.85</v>
      </c>
      <c r="C6783" t="s">
        <v>4527</v>
      </c>
      <c r="D6783">
        <v>259</v>
      </c>
      <c r="F6783" s="4">
        <v>9.85</v>
      </c>
      <c r="J6783" s="4">
        <f>MIN(Table16[[#This Row],[Medicare Outpatient Allowable Rate]:[WPPA Inc Outpatient Allowable Rate]])</f>
        <v>0</v>
      </c>
      <c r="K6783" s="4">
        <f>MAX(Table16[[#This Row],[Blue Cross Outpatient Allowable Rate]:[WPPA Inc Outpatient Allowable Rate]])</f>
        <v>9.3574999999999999</v>
      </c>
      <c r="L6783" s="4">
        <f>SUM(Table16[[#This Row],[Price]]*4.42)</f>
        <v>43.536999999999999</v>
      </c>
      <c r="M6783" s="4">
        <v>0</v>
      </c>
      <c r="N6783" s="4">
        <f>SUM(Table16[[#This Row],[ChargeID]]*0.76)</f>
        <v>7.4859999999999998</v>
      </c>
      <c r="O6783" s="4">
        <f>SUM(Table16[[#This Row],[Price]]*0.95)</f>
        <v>9.3574999999999999</v>
      </c>
      <c r="P6783" s="4">
        <f>SUM(Table16[[#This Row],[Price]]*0.8)</f>
        <v>7.88</v>
      </c>
      <c r="Q6783" s="4">
        <f>SUM(Table16[[#This Row],[Price]]*0.6)</f>
        <v>5.9099999999999993</v>
      </c>
    </row>
    <row r="6784" spans="1:17" x14ac:dyDescent="0.25">
      <c r="A6784" t="s">
        <v>333</v>
      </c>
      <c r="B6784">
        <v>57.85</v>
      </c>
      <c r="C6784" t="s">
        <v>4528</v>
      </c>
      <c r="D6784">
        <v>259</v>
      </c>
      <c r="F6784" s="4">
        <v>57.85</v>
      </c>
      <c r="J6784" s="4">
        <f>MIN(Table16[[#This Row],[Medicare Outpatient Allowable Rate]:[WPPA Inc Outpatient Allowable Rate]])</f>
        <v>0</v>
      </c>
      <c r="K6784" s="4">
        <f>MAX(Table16[[#This Row],[Blue Cross Outpatient Allowable Rate]:[WPPA Inc Outpatient Allowable Rate]])</f>
        <v>54.957499999999996</v>
      </c>
      <c r="L6784" s="4">
        <f>SUM(Table16[[#This Row],[Price]]*4.42)</f>
        <v>255.697</v>
      </c>
      <c r="M6784" s="4">
        <v>0</v>
      </c>
      <c r="N6784" s="4">
        <f>SUM(Table16[[#This Row],[ChargeID]]*0.76)</f>
        <v>43.966000000000001</v>
      </c>
      <c r="O6784" s="4">
        <f>SUM(Table16[[#This Row],[Price]]*0.95)</f>
        <v>54.957499999999996</v>
      </c>
      <c r="P6784" s="4">
        <f>SUM(Table16[[#This Row],[Price]]*0.8)</f>
        <v>46.28</v>
      </c>
      <c r="Q6784" s="4">
        <f>SUM(Table16[[#This Row],[Price]]*0.6)</f>
        <v>34.71</v>
      </c>
    </row>
    <row r="6785" spans="1:17" x14ac:dyDescent="0.25">
      <c r="A6785" t="s">
        <v>333</v>
      </c>
      <c r="B6785">
        <v>207.69</v>
      </c>
      <c r="C6785" t="s">
        <v>4529</v>
      </c>
      <c r="D6785">
        <v>253</v>
      </c>
      <c r="F6785" s="4">
        <v>207.69</v>
      </c>
      <c r="J6785" s="4">
        <f>MIN(Table16[[#This Row],[Medicare Outpatient Allowable Rate]:[WPPA Inc Outpatient Allowable Rate]])</f>
        <v>0</v>
      </c>
      <c r="K6785" s="4">
        <f>MAX(Table16[[#This Row],[Blue Cross Outpatient Allowable Rate]:[WPPA Inc Outpatient Allowable Rate]])</f>
        <v>197.30549999999999</v>
      </c>
      <c r="L6785" s="4">
        <f>SUM(Table16[[#This Row],[Price]]*4.42)</f>
        <v>917.98979999999995</v>
      </c>
      <c r="M6785" s="4">
        <v>0</v>
      </c>
      <c r="N6785" s="4">
        <f>SUM(Table16[[#This Row],[ChargeID]]*0.76)</f>
        <v>157.84440000000001</v>
      </c>
      <c r="O6785" s="4">
        <f>SUM(Table16[[#This Row],[Price]]*0.95)</f>
        <v>197.30549999999999</v>
      </c>
      <c r="P6785" s="4">
        <f>SUM(Table16[[#This Row],[Price]]*0.8)</f>
        <v>166.15200000000002</v>
      </c>
      <c r="Q6785" s="4">
        <f>SUM(Table16[[#This Row],[Price]]*0.6)</f>
        <v>124.61399999999999</v>
      </c>
    </row>
    <row r="6786" spans="1:17" x14ac:dyDescent="0.25">
      <c r="A6786" t="s">
        <v>333</v>
      </c>
      <c r="B6786">
        <v>2.83</v>
      </c>
      <c r="C6786" t="s">
        <v>4530</v>
      </c>
      <c r="D6786">
        <v>259</v>
      </c>
      <c r="F6786" s="4">
        <v>2.83</v>
      </c>
      <c r="J6786" s="4">
        <f>MIN(Table16[[#This Row],[Medicare Outpatient Allowable Rate]:[WPPA Inc Outpatient Allowable Rate]])</f>
        <v>0</v>
      </c>
      <c r="K6786" s="4">
        <f>MAX(Table16[[#This Row],[Blue Cross Outpatient Allowable Rate]:[WPPA Inc Outpatient Allowable Rate]])</f>
        <v>2.6884999999999999</v>
      </c>
      <c r="L6786" s="4">
        <f>SUM(Table16[[#This Row],[Price]]*4.42)</f>
        <v>12.508599999999999</v>
      </c>
      <c r="M6786" s="4">
        <v>0</v>
      </c>
      <c r="N6786" s="4">
        <f>SUM(Table16[[#This Row],[ChargeID]]*0.76)</f>
        <v>2.1508000000000003</v>
      </c>
      <c r="O6786" s="4">
        <f>SUM(Table16[[#This Row],[Price]]*0.95)</f>
        <v>2.6884999999999999</v>
      </c>
      <c r="P6786" s="4">
        <f>SUM(Table16[[#This Row],[Price]]*0.8)</f>
        <v>2.2640000000000002</v>
      </c>
      <c r="Q6786" s="4">
        <f>SUM(Table16[[#This Row],[Price]]*0.6)</f>
        <v>1.698</v>
      </c>
    </row>
    <row r="6787" spans="1:17" x14ac:dyDescent="0.25">
      <c r="A6787" t="s">
        <v>333</v>
      </c>
      <c r="B6787">
        <v>7.3</v>
      </c>
      <c r="C6787" t="s">
        <v>4531</v>
      </c>
      <c r="D6787">
        <v>259</v>
      </c>
      <c r="F6787" s="4">
        <v>7.3</v>
      </c>
      <c r="J6787" s="4">
        <f>MIN(Table16[[#This Row],[Medicare Outpatient Allowable Rate]:[WPPA Inc Outpatient Allowable Rate]])</f>
        <v>0</v>
      </c>
      <c r="K6787" s="4">
        <f>MAX(Table16[[#This Row],[Blue Cross Outpatient Allowable Rate]:[WPPA Inc Outpatient Allowable Rate]])</f>
        <v>6.9349999999999996</v>
      </c>
      <c r="L6787" s="4">
        <f>SUM(Table16[[#This Row],[Price]]*4.42)</f>
        <v>32.265999999999998</v>
      </c>
      <c r="M6787" s="4">
        <v>0</v>
      </c>
      <c r="N6787" s="4">
        <f>SUM(Table16[[#This Row],[ChargeID]]*0.76)</f>
        <v>5.548</v>
      </c>
      <c r="O6787" s="4">
        <f>SUM(Table16[[#This Row],[Price]]*0.95)</f>
        <v>6.9349999999999996</v>
      </c>
      <c r="P6787" s="4">
        <f>SUM(Table16[[#This Row],[Price]]*0.8)</f>
        <v>5.84</v>
      </c>
      <c r="Q6787" s="4">
        <f>SUM(Table16[[#This Row],[Price]]*0.6)</f>
        <v>4.38</v>
      </c>
    </row>
    <row r="6788" spans="1:17" x14ac:dyDescent="0.25">
      <c r="A6788" t="s">
        <v>333</v>
      </c>
      <c r="B6788">
        <v>4.66</v>
      </c>
      <c r="C6788" t="s">
        <v>4532</v>
      </c>
      <c r="D6788">
        <v>636</v>
      </c>
      <c r="F6788" s="4">
        <v>4.66</v>
      </c>
      <c r="G6788" t="s">
        <v>3994</v>
      </c>
      <c r="J6788" s="4">
        <f>MIN(Table16[[#This Row],[Medicare Outpatient Allowable Rate]:[WPPA Inc Outpatient Allowable Rate]])</f>
        <v>0.92</v>
      </c>
      <c r="K6788" s="4">
        <f>MAX(Table16[[#This Row],[Blue Cross Outpatient Allowable Rate]:[WPPA Inc Outpatient Allowable Rate]])</f>
        <v>4.4269999999999996</v>
      </c>
      <c r="L6788" s="4">
        <f>SUM(Table16[[#This Row],[Price]]*4.42)</f>
        <v>20.597200000000001</v>
      </c>
      <c r="M6788" s="4">
        <v>0.92</v>
      </c>
      <c r="N6788" s="4">
        <f>SUM(Table16[[#This Row],[ChargeID]]*0.76)</f>
        <v>3.5416000000000003</v>
      </c>
      <c r="O6788" s="4">
        <f>SUM(Table16[[#This Row],[Price]]*0.95)</f>
        <v>4.4269999999999996</v>
      </c>
      <c r="P6788" s="4">
        <f>SUM(Table16[[#This Row],[Price]]*0.8)</f>
        <v>3.7280000000000002</v>
      </c>
      <c r="Q6788" s="4">
        <f>SUM(Table16[[#This Row],[Price]]*0.6)</f>
        <v>2.7959999999999998</v>
      </c>
    </row>
    <row r="6789" spans="1:17" x14ac:dyDescent="0.25">
      <c r="A6789" t="s">
        <v>333</v>
      </c>
      <c r="B6789">
        <v>15.52</v>
      </c>
      <c r="C6789" t="s">
        <v>4533</v>
      </c>
      <c r="D6789">
        <v>636</v>
      </c>
      <c r="F6789" s="4">
        <v>15.52</v>
      </c>
      <c r="G6789" t="s">
        <v>4208</v>
      </c>
      <c r="J6789" s="4">
        <f>MIN(Table16[[#This Row],[Medicare Outpatient Allowable Rate]:[WPPA Inc Outpatient Allowable Rate]])</f>
        <v>4.05</v>
      </c>
      <c r="K6789" s="4">
        <f>MAX(Table16[[#This Row],[Blue Cross Outpatient Allowable Rate]:[WPPA Inc Outpatient Allowable Rate]])</f>
        <v>14.744</v>
      </c>
      <c r="L6789" s="4">
        <f>SUM(Table16[[#This Row],[Price]]*4.42)</f>
        <v>68.598399999999998</v>
      </c>
      <c r="M6789" s="4">
        <v>4.05</v>
      </c>
      <c r="N6789" s="4">
        <f>SUM(Table16[[#This Row],[ChargeID]]*0.76)</f>
        <v>11.795199999999999</v>
      </c>
      <c r="O6789" s="4">
        <f>SUM(Table16[[#This Row],[Price]]*0.95)</f>
        <v>14.744</v>
      </c>
      <c r="P6789" s="4">
        <f>SUM(Table16[[#This Row],[Price]]*0.8)</f>
        <v>12.416</v>
      </c>
      <c r="Q6789" s="4">
        <f>SUM(Table16[[#This Row],[Price]]*0.6)</f>
        <v>9.3119999999999994</v>
      </c>
    </row>
    <row r="6790" spans="1:17" x14ac:dyDescent="0.25">
      <c r="A6790" t="s">
        <v>333</v>
      </c>
      <c r="B6790">
        <v>8.6199999999999992</v>
      </c>
      <c r="C6790" t="s">
        <v>4534</v>
      </c>
      <c r="D6790">
        <v>259</v>
      </c>
      <c r="F6790" s="4">
        <v>8.6199999999999992</v>
      </c>
      <c r="J6790" s="4">
        <f>MIN(Table16[[#This Row],[Medicare Outpatient Allowable Rate]:[WPPA Inc Outpatient Allowable Rate]])</f>
        <v>0</v>
      </c>
      <c r="K6790" s="4">
        <f>MAX(Table16[[#This Row],[Blue Cross Outpatient Allowable Rate]:[WPPA Inc Outpatient Allowable Rate]])</f>
        <v>8.1889999999999983</v>
      </c>
      <c r="L6790" s="4">
        <f>SUM(Table16[[#This Row],[Price]]*4.42)</f>
        <v>38.100399999999993</v>
      </c>
      <c r="M6790" s="4">
        <v>0</v>
      </c>
      <c r="N6790" s="4">
        <f>SUM(Table16[[#This Row],[ChargeID]]*0.76)</f>
        <v>6.5511999999999997</v>
      </c>
      <c r="O6790" s="4">
        <f>SUM(Table16[[#This Row],[Price]]*0.95)</f>
        <v>8.1889999999999983</v>
      </c>
      <c r="P6790" s="4">
        <f>SUM(Table16[[#This Row],[Price]]*0.8)</f>
        <v>6.8959999999999999</v>
      </c>
      <c r="Q6790" s="4">
        <f>SUM(Table16[[#This Row],[Price]]*0.6)</f>
        <v>5.1719999999999997</v>
      </c>
    </row>
    <row r="6791" spans="1:17" x14ac:dyDescent="0.25">
      <c r="A6791" t="s">
        <v>333</v>
      </c>
      <c r="B6791">
        <v>3.04</v>
      </c>
      <c r="C6791" t="s">
        <v>4535</v>
      </c>
      <c r="D6791">
        <v>259</v>
      </c>
      <c r="F6791" s="4">
        <v>3.04</v>
      </c>
      <c r="J6791" s="4">
        <f>MIN(Table16[[#This Row],[Medicare Outpatient Allowable Rate]:[WPPA Inc Outpatient Allowable Rate]])</f>
        <v>0</v>
      </c>
      <c r="K6791" s="4">
        <f>MAX(Table16[[#This Row],[Blue Cross Outpatient Allowable Rate]:[WPPA Inc Outpatient Allowable Rate]])</f>
        <v>2.8879999999999999</v>
      </c>
      <c r="L6791" s="4">
        <f>SUM(Table16[[#This Row],[Price]]*4.42)</f>
        <v>13.4368</v>
      </c>
      <c r="M6791" s="4">
        <v>0</v>
      </c>
      <c r="N6791" s="4">
        <f>SUM(Table16[[#This Row],[ChargeID]]*0.76)</f>
        <v>2.3104</v>
      </c>
      <c r="O6791" s="4">
        <f>SUM(Table16[[#This Row],[Price]]*0.95)</f>
        <v>2.8879999999999999</v>
      </c>
      <c r="P6791" s="4">
        <f>SUM(Table16[[#This Row],[Price]]*0.8)</f>
        <v>2.4320000000000004</v>
      </c>
      <c r="Q6791" s="4">
        <f>SUM(Table16[[#This Row],[Price]]*0.6)</f>
        <v>1.8239999999999998</v>
      </c>
    </row>
    <row r="6792" spans="1:17" x14ac:dyDescent="0.25">
      <c r="A6792" t="s">
        <v>333</v>
      </c>
      <c r="B6792">
        <v>6.22</v>
      </c>
      <c r="C6792" t="s">
        <v>4536</v>
      </c>
      <c r="D6792">
        <v>259</v>
      </c>
      <c r="F6792" s="4">
        <v>6.22</v>
      </c>
      <c r="J6792" s="4">
        <f>MIN(Table16[[#This Row],[Medicare Outpatient Allowable Rate]:[WPPA Inc Outpatient Allowable Rate]])</f>
        <v>0</v>
      </c>
      <c r="K6792" s="4">
        <f>MAX(Table16[[#This Row],[Blue Cross Outpatient Allowable Rate]:[WPPA Inc Outpatient Allowable Rate]])</f>
        <v>5.9089999999999998</v>
      </c>
      <c r="L6792" s="4">
        <f>SUM(Table16[[#This Row],[Price]]*4.42)</f>
        <v>27.4924</v>
      </c>
      <c r="M6792" s="4">
        <v>0</v>
      </c>
      <c r="N6792" s="4">
        <f>SUM(Table16[[#This Row],[ChargeID]]*0.76)</f>
        <v>4.7271999999999998</v>
      </c>
      <c r="O6792" s="4">
        <f>SUM(Table16[[#This Row],[Price]]*0.95)</f>
        <v>5.9089999999999998</v>
      </c>
      <c r="P6792" s="4">
        <f>SUM(Table16[[#This Row],[Price]]*0.8)</f>
        <v>4.976</v>
      </c>
      <c r="Q6792" s="4">
        <f>SUM(Table16[[#This Row],[Price]]*0.6)</f>
        <v>3.7319999999999998</v>
      </c>
    </row>
    <row r="6793" spans="1:17" x14ac:dyDescent="0.25">
      <c r="A6793" t="s">
        <v>333</v>
      </c>
      <c r="B6793">
        <v>6.19</v>
      </c>
      <c r="C6793" t="s">
        <v>4537</v>
      </c>
      <c r="D6793">
        <v>259</v>
      </c>
      <c r="F6793" s="4">
        <v>6.19</v>
      </c>
      <c r="J6793" s="4">
        <f>MIN(Table16[[#This Row],[Medicare Outpatient Allowable Rate]:[WPPA Inc Outpatient Allowable Rate]])</f>
        <v>0</v>
      </c>
      <c r="K6793" s="4">
        <f>MAX(Table16[[#This Row],[Blue Cross Outpatient Allowable Rate]:[WPPA Inc Outpatient Allowable Rate]])</f>
        <v>5.8805000000000005</v>
      </c>
      <c r="L6793" s="4">
        <f>SUM(Table16[[#This Row],[Price]]*4.42)</f>
        <v>27.3598</v>
      </c>
      <c r="M6793" s="4">
        <v>0</v>
      </c>
      <c r="N6793" s="4">
        <f>SUM(Table16[[#This Row],[ChargeID]]*0.76)</f>
        <v>4.7044000000000006</v>
      </c>
      <c r="O6793" s="4">
        <f>SUM(Table16[[#This Row],[Price]]*0.95)</f>
        <v>5.8805000000000005</v>
      </c>
      <c r="P6793" s="4">
        <f>SUM(Table16[[#This Row],[Price]]*0.8)</f>
        <v>4.9520000000000008</v>
      </c>
      <c r="Q6793" s="4">
        <f>SUM(Table16[[#This Row],[Price]]*0.6)</f>
        <v>3.714</v>
      </c>
    </row>
    <row r="6794" spans="1:17" x14ac:dyDescent="0.25">
      <c r="A6794" t="s">
        <v>333</v>
      </c>
      <c r="B6794">
        <v>3.94</v>
      </c>
      <c r="C6794" t="s">
        <v>4538</v>
      </c>
      <c r="D6794">
        <v>259</v>
      </c>
      <c r="F6794" s="4">
        <v>3.94</v>
      </c>
      <c r="J6794" s="4">
        <f>MIN(Table16[[#This Row],[Medicare Outpatient Allowable Rate]:[WPPA Inc Outpatient Allowable Rate]])</f>
        <v>0</v>
      </c>
      <c r="K6794" s="4">
        <f>MAX(Table16[[#This Row],[Blue Cross Outpatient Allowable Rate]:[WPPA Inc Outpatient Allowable Rate]])</f>
        <v>3.7429999999999999</v>
      </c>
      <c r="L6794" s="4">
        <f>SUM(Table16[[#This Row],[Price]]*4.42)</f>
        <v>17.4148</v>
      </c>
      <c r="M6794" s="4">
        <v>0</v>
      </c>
      <c r="N6794" s="4">
        <f>SUM(Table16[[#This Row],[ChargeID]]*0.76)</f>
        <v>2.9944000000000002</v>
      </c>
      <c r="O6794" s="4">
        <f>SUM(Table16[[#This Row],[Price]]*0.95)</f>
        <v>3.7429999999999999</v>
      </c>
      <c r="P6794" s="4">
        <f>SUM(Table16[[#This Row],[Price]]*0.8)</f>
        <v>3.1520000000000001</v>
      </c>
      <c r="Q6794" s="4">
        <f>SUM(Table16[[#This Row],[Price]]*0.6)</f>
        <v>2.3639999999999999</v>
      </c>
    </row>
    <row r="6795" spans="1:17" x14ac:dyDescent="0.25">
      <c r="A6795" t="s">
        <v>333</v>
      </c>
      <c r="B6795">
        <v>28.48</v>
      </c>
      <c r="C6795" t="s">
        <v>4539</v>
      </c>
      <c r="D6795">
        <v>259</v>
      </c>
      <c r="F6795" s="4">
        <v>28.48</v>
      </c>
      <c r="J6795" s="4">
        <f>MIN(Table16[[#This Row],[Medicare Outpatient Allowable Rate]:[WPPA Inc Outpatient Allowable Rate]])</f>
        <v>0</v>
      </c>
      <c r="K6795" s="4">
        <f>MAX(Table16[[#This Row],[Blue Cross Outpatient Allowable Rate]:[WPPA Inc Outpatient Allowable Rate]])</f>
        <v>27.055999999999997</v>
      </c>
      <c r="L6795" s="4">
        <f>SUM(Table16[[#This Row],[Price]]*4.42)</f>
        <v>125.88160000000001</v>
      </c>
      <c r="M6795" s="4">
        <v>0</v>
      </c>
      <c r="N6795" s="4">
        <f>SUM(Table16[[#This Row],[ChargeID]]*0.76)</f>
        <v>21.6448</v>
      </c>
      <c r="O6795" s="4">
        <f>SUM(Table16[[#This Row],[Price]]*0.95)</f>
        <v>27.055999999999997</v>
      </c>
      <c r="P6795" s="4">
        <f>SUM(Table16[[#This Row],[Price]]*0.8)</f>
        <v>22.784000000000002</v>
      </c>
      <c r="Q6795" s="4">
        <f>SUM(Table16[[#This Row],[Price]]*0.6)</f>
        <v>17.088000000000001</v>
      </c>
    </row>
    <row r="6796" spans="1:17" x14ac:dyDescent="0.25">
      <c r="A6796" t="s">
        <v>333</v>
      </c>
      <c r="B6796">
        <v>90.82</v>
      </c>
      <c r="C6796" t="s">
        <v>4540</v>
      </c>
      <c r="D6796">
        <v>636</v>
      </c>
      <c r="F6796" s="4">
        <v>90.82</v>
      </c>
      <c r="G6796">
        <v>90732</v>
      </c>
      <c r="J6796" s="4">
        <f>MIN(Table16[[#This Row],[Medicare Outpatient Allowable Rate]:[WPPA Inc Outpatient Allowable Rate]])</f>
        <v>54.491999999999997</v>
      </c>
      <c r="K6796" s="4">
        <f>MAX(Table16[[#This Row],[Blue Cross Outpatient Allowable Rate]:[WPPA Inc Outpatient Allowable Rate]])</f>
        <v>157.72</v>
      </c>
      <c r="L6796" s="4">
        <f>SUM(Table16[[#This Row],[Price]]*4.42)</f>
        <v>401.42439999999999</v>
      </c>
      <c r="M6796" s="4">
        <v>157.72</v>
      </c>
      <c r="N6796" s="4">
        <f>SUM(Table16[[#This Row],[ChargeID]]*0.76)</f>
        <v>69.023199999999989</v>
      </c>
      <c r="O6796" s="4">
        <f>SUM(Table16[[#This Row],[Price]]*0.95)</f>
        <v>86.278999999999996</v>
      </c>
      <c r="P6796" s="4">
        <f>SUM(Table16[[#This Row],[Price]]*0.8)</f>
        <v>72.655999999999992</v>
      </c>
      <c r="Q6796" s="4">
        <f>SUM(Table16[[#This Row],[Price]]*0.6)</f>
        <v>54.491999999999997</v>
      </c>
    </row>
    <row r="6797" spans="1:17" x14ac:dyDescent="0.25">
      <c r="A6797" t="s">
        <v>333</v>
      </c>
      <c r="B6797">
        <v>10.59</v>
      </c>
      <c r="C6797" t="s">
        <v>4541</v>
      </c>
      <c r="D6797">
        <v>259</v>
      </c>
      <c r="F6797" s="4">
        <v>10.59</v>
      </c>
      <c r="J6797" s="4">
        <f>MIN(Table16[[#This Row],[Medicare Outpatient Allowable Rate]:[WPPA Inc Outpatient Allowable Rate]])</f>
        <v>0</v>
      </c>
      <c r="K6797" s="4">
        <f>MAX(Table16[[#This Row],[Blue Cross Outpatient Allowable Rate]:[WPPA Inc Outpatient Allowable Rate]])</f>
        <v>10.060499999999999</v>
      </c>
      <c r="L6797" s="4">
        <f>SUM(Table16[[#This Row],[Price]]*4.42)</f>
        <v>46.8078</v>
      </c>
      <c r="M6797" s="4">
        <v>0</v>
      </c>
      <c r="N6797" s="4">
        <f>SUM(Table16[[#This Row],[ChargeID]]*0.76)</f>
        <v>8.0483999999999991</v>
      </c>
      <c r="O6797" s="4">
        <f>SUM(Table16[[#This Row],[Price]]*0.95)</f>
        <v>10.060499999999999</v>
      </c>
      <c r="P6797" s="4">
        <f>SUM(Table16[[#This Row],[Price]]*0.8)</f>
        <v>8.4719999999999995</v>
      </c>
      <c r="Q6797" s="4">
        <f>SUM(Table16[[#This Row],[Price]]*0.6)</f>
        <v>6.3540000000000001</v>
      </c>
    </row>
    <row r="6798" spans="1:17" x14ac:dyDescent="0.25">
      <c r="A6798" t="s">
        <v>333</v>
      </c>
      <c r="B6798">
        <v>2.65</v>
      </c>
      <c r="C6798" t="s">
        <v>4542</v>
      </c>
      <c r="D6798">
        <v>259</v>
      </c>
      <c r="F6798" s="4">
        <v>2.65</v>
      </c>
      <c r="J6798" s="4">
        <f>MIN(Table16[[#This Row],[Medicare Outpatient Allowable Rate]:[WPPA Inc Outpatient Allowable Rate]])</f>
        <v>0</v>
      </c>
      <c r="K6798" s="4">
        <f>MAX(Table16[[#This Row],[Blue Cross Outpatient Allowable Rate]:[WPPA Inc Outpatient Allowable Rate]])</f>
        <v>2.5174999999999996</v>
      </c>
      <c r="L6798" s="4">
        <f>SUM(Table16[[#This Row],[Price]]*4.42)</f>
        <v>11.712999999999999</v>
      </c>
      <c r="M6798" s="4">
        <v>0</v>
      </c>
      <c r="N6798" s="4">
        <f>SUM(Table16[[#This Row],[ChargeID]]*0.76)</f>
        <v>2.0139999999999998</v>
      </c>
      <c r="O6798" s="4">
        <f>SUM(Table16[[#This Row],[Price]]*0.95)</f>
        <v>2.5174999999999996</v>
      </c>
      <c r="P6798" s="4">
        <f>SUM(Table16[[#This Row],[Price]]*0.8)</f>
        <v>2.12</v>
      </c>
      <c r="Q6798" s="4">
        <f>SUM(Table16[[#This Row],[Price]]*0.6)</f>
        <v>1.5899999999999999</v>
      </c>
    </row>
    <row r="6799" spans="1:17" x14ac:dyDescent="0.25">
      <c r="A6799" t="s">
        <v>333</v>
      </c>
      <c r="B6799">
        <v>3.94</v>
      </c>
      <c r="C6799" t="s">
        <v>4543</v>
      </c>
      <c r="D6799">
        <v>259</v>
      </c>
      <c r="F6799" s="4">
        <v>3.94</v>
      </c>
      <c r="J6799" s="4">
        <f>MIN(Table16[[#This Row],[Medicare Outpatient Allowable Rate]:[WPPA Inc Outpatient Allowable Rate]])</f>
        <v>0</v>
      </c>
      <c r="K6799" s="4">
        <f>MAX(Table16[[#This Row],[Blue Cross Outpatient Allowable Rate]:[WPPA Inc Outpatient Allowable Rate]])</f>
        <v>3.7429999999999999</v>
      </c>
      <c r="L6799" s="4">
        <f>SUM(Table16[[#This Row],[Price]]*4.42)</f>
        <v>17.4148</v>
      </c>
      <c r="M6799" s="4">
        <v>0</v>
      </c>
      <c r="N6799" s="4">
        <f>SUM(Table16[[#This Row],[ChargeID]]*0.76)</f>
        <v>2.9944000000000002</v>
      </c>
      <c r="O6799" s="4">
        <f>SUM(Table16[[#This Row],[Price]]*0.95)</f>
        <v>3.7429999999999999</v>
      </c>
      <c r="P6799" s="4">
        <f>SUM(Table16[[#This Row],[Price]]*0.8)</f>
        <v>3.1520000000000001</v>
      </c>
      <c r="Q6799" s="4">
        <f>SUM(Table16[[#This Row],[Price]]*0.6)</f>
        <v>2.3639999999999999</v>
      </c>
    </row>
    <row r="6800" spans="1:17" x14ac:dyDescent="0.25">
      <c r="A6800" t="s">
        <v>333</v>
      </c>
      <c r="B6800">
        <v>8.27</v>
      </c>
      <c r="C6800" t="s">
        <v>4544</v>
      </c>
      <c r="D6800">
        <v>259</v>
      </c>
      <c r="F6800" s="4">
        <v>8.27</v>
      </c>
      <c r="J6800" s="4">
        <f>MIN(Table16[[#This Row],[Medicare Outpatient Allowable Rate]:[WPPA Inc Outpatient Allowable Rate]])</f>
        <v>0</v>
      </c>
      <c r="K6800" s="4">
        <f>MAX(Table16[[#This Row],[Blue Cross Outpatient Allowable Rate]:[WPPA Inc Outpatient Allowable Rate]])</f>
        <v>7.8564999999999996</v>
      </c>
      <c r="L6800" s="4">
        <f>SUM(Table16[[#This Row],[Price]]*4.42)</f>
        <v>36.553399999999996</v>
      </c>
      <c r="M6800" s="4">
        <v>0</v>
      </c>
      <c r="N6800" s="4">
        <f>SUM(Table16[[#This Row],[ChargeID]]*0.76)</f>
        <v>6.2851999999999997</v>
      </c>
      <c r="O6800" s="4">
        <f>SUM(Table16[[#This Row],[Price]]*0.95)</f>
        <v>7.8564999999999996</v>
      </c>
      <c r="P6800" s="4">
        <f>SUM(Table16[[#This Row],[Price]]*0.8)</f>
        <v>6.6159999999999997</v>
      </c>
      <c r="Q6800" s="4">
        <f>SUM(Table16[[#This Row],[Price]]*0.6)</f>
        <v>4.9619999999999997</v>
      </c>
    </row>
    <row r="6801" spans="1:17" x14ac:dyDescent="0.25">
      <c r="A6801" t="s">
        <v>333</v>
      </c>
      <c r="B6801">
        <v>3</v>
      </c>
      <c r="C6801" t="s">
        <v>4545</v>
      </c>
      <c r="D6801">
        <v>259</v>
      </c>
      <c r="F6801" s="4">
        <v>3</v>
      </c>
      <c r="J6801" s="4">
        <f>MIN(Table16[[#This Row],[Medicare Outpatient Allowable Rate]:[WPPA Inc Outpatient Allowable Rate]])</f>
        <v>0</v>
      </c>
      <c r="K6801" s="4">
        <f>MAX(Table16[[#This Row],[Blue Cross Outpatient Allowable Rate]:[WPPA Inc Outpatient Allowable Rate]])</f>
        <v>2.8499999999999996</v>
      </c>
      <c r="L6801" s="4">
        <f>SUM(Table16[[#This Row],[Price]]*4.42)</f>
        <v>13.26</v>
      </c>
      <c r="M6801" s="4">
        <v>0</v>
      </c>
      <c r="N6801" s="4">
        <f>SUM(Table16[[#This Row],[ChargeID]]*0.76)</f>
        <v>2.2800000000000002</v>
      </c>
      <c r="O6801" s="4">
        <f>SUM(Table16[[#This Row],[Price]]*0.95)</f>
        <v>2.8499999999999996</v>
      </c>
      <c r="P6801" s="4">
        <f>SUM(Table16[[#This Row],[Price]]*0.8)</f>
        <v>2.4000000000000004</v>
      </c>
      <c r="Q6801" s="4">
        <f>SUM(Table16[[#This Row],[Price]]*0.6)</f>
        <v>1.7999999999999998</v>
      </c>
    </row>
    <row r="6802" spans="1:17" x14ac:dyDescent="0.25">
      <c r="A6802" t="s">
        <v>333</v>
      </c>
      <c r="B6802">
        <v>19.93</v>
      </c>
      <c r="C6802" t="s">
        <v>4546</v>
      </c>
      <c r="D6802">
        <v>250</v>
      </c>
      <c r="F6802" s="4">
        <v>19.93</v>
      </c>
      <c r="J6802" s="4">
        <f>MIN(Table16[[#This Row],[Medicare Outpatient Allowable Rate]:[WPPA Inc Outpatient Allowable Rate]])</f>
        <v>0</v>
      </c>
      <c r="K6802" s="4">
        <f>MAX(Table16[[#This Row],[Blue Cross Outpatient Allowable Rate]:[WPPA Inc Outpatient Allowable Rate]])</f>
        <v>18.933499999999999</v>
      </c>
      <c r="L6802" s="4">
        <f>SUM(Table16[[#This Row],[Price]]*4.42)</f>
        <v>88.090599999999995</v>
      </c>
      <c r="M6802" s="4">
        <v>0</v>
      </c>
      <c r="N6802" s="4">
        <f>SUM(Table16[[#This Row],[ChargeID]]*0.76)</f>
        <v>15.146800000000001</v>
      </c>
      <c r="O6802" s="4">
        <f>SUM(Table16[[#This Row],[Price]]*0.95)</f>
        <v>18.933499999999999</v>
      </c>
      <c r="P6802" s="4">
        <f>SUM(Table16[[#This Row],[Price]]*0.8)</f>
        <v>15.944000000000001</v>
      </c>
      <c r="Q6802" s="4">
        <f>SUM(Table16[[#This Row],[Price]]*0.6)</f>
        <v>11.958</v>
      </c>
    </row>
    <row r="6803" spans="1:17" x14ac:dyDescent="0.25">
      <c r="A6803" t="s">
        <v>333</v>
      </c>
      <c r="B6803">
        <v>0</v>
      </c>
      <c r="C6803" t="s">
        <v>4547</v>
      </c>
      <c r="D6803">
        <v>259</v>
      </c>
      <c r="F6803" s="4">
        <v>0</v>
      </c>
      <c r="J6803" s="4">
        <f>MIN(Table16[[#This Row],[Medicare Outpatient Allowable Rate]:[WPPA Inc Outpatient Allowable Rate]])</f>
        <v>0</v>
      </c>
      <c r="K6803" s="4">
        <f>MAX(Table16[[#This Row],[Blue Cross Outpatient Allowable Rate]:[WPPA Inc Outpatient Allowable Rate]])</f>
        <v>0</v>
      </c>
      <c r="L6803" s="4">
        <f>SUM(Table16[[#This Row],[Price]]*4.42)</f>
        <v>0</v>
      </c>
      <c r="M6803" s="4">
        <v>0</v>
      </c>
      <c r="N6803" s="4">
        <f>SUM(Table16[[#This Row],[ChargeID]]*0.76)</f>
        <v>0</v>
      </c>
      <c r="O6803" s="4">
        <f>SUM(Table16[[#This Row],[Price]]*0.95)</f>
        <v>0</v>
      </c>
      <c r="P6803" s="4">
        <f>SUM(Table16[[#This Row],[Price]]*0.8)</f>
        <v>0</v>
      </c>
      <c r="Q6803" s="4">
        <f>SUM(Table16[[#This Row],[Price]]*0.6)</f>
        <v>0</v>
      </c>
    </row>
    <row r="6804" spans="1:17" x14ac:dyDescent="0.25">
      <c r="A6804" t="s">
        <v>333</v>
      </c>
      <c r="B6804">
        <v>2.5</v>
      </c>
      <c r="C6804" t="s">
        <v>4548</v>
      </c>
      <c r="D6804">
        <v>259</v>
      </c>
      <c r="F6804" s="4">
        <v>2.5</v>
      </c>
      <c r="J6804" s="4">
        <f>MIN(Table16[[#This Row],[Medicare Outpatient Allowable Rate]:[WPPA Inc Outpatient Allowable Rate]])</f>
        <v>0</v>
      </c>
      <c r="K6804" s="4">
        <f>MAX(Table16[[#This Row],[Blue Cross Outpatient Allowable Rate]:[WPPA Inc Outpatient Allowable Rate]])</f>
        <v>2.375</v>
      </c>
      <c r="L6804" s="4">
        <f>SUM(Table16[[#This Row],[Price]]*4.42)</f>
        <v>11.05</v>
      </c>
      <c r="M6804" s="4">
        <v>0</v>
      </c>
      <c r="N6804" s="4">
        <f>SUM(Table16[[#This Row],[ChargeID]]*0.76)</f>
        <v>1.9</v>
      </c>
      <c r="O6804" s="4">
        <f>SUM(Table16[[#This Row],[Price]]*0.95)</f>
        <v>2.375</v>
      </c>
      <c r="P6804" s="4">
        <f>SUM(Table16[[#This Row],[Price]]*0.8)</f>
        <v>2</v>
      </c>
      <c r="Q6804" s="4">
        <f>SUM(Table16[[#This Row],[Price]]*0.6)</f>
        <v>1.5</v>
      </c>
    </row>
    <row r="6805" spans="1:17" x14ac:dyDescent="0.25">
      <c r="A6805" t="s">
        <v>333</v>
      </c>
      <c r="B6805">
        <v>24.57</v>
      </c>
      <c r="C6805" t="s">
        <v>4549</v>
      </c>
      <c r="D6805">
        <v>259</v>
      </c>
      <c r="F6805" s="4">
        <v>24.57</v>
      </c>
      <c r="J6805" s="4">
        <f>MIN(Table16[[#This Row],[Medicare Outpatient Allowable Rate]:[WPPA Inc Outpatient Allowable Rate]])</f>
        <v>0</v>
      </c>
      <c r="K6805" s="4">
        <f>MAX(Table16[[#This Row],[Blue Cross Outpatient Allowable Rate]:[WPPA Inc Outpatient Allowable Rate]])</f>
        <v>23.3415</v>
      </c>
      <c r="L6805" s="4">
        <f>SUM(Table16[[#This Row],[Price]]*4.42)</f>
        <v>108.5994</v>
      </c>
      <c r="M6805" s="4">
        <v>0</v>
      </c>
      <c r="N6805" s="4">
        <f>SUM(Table16[[#This Row],[ChargeID]]*0.76)</f>
        <v>18.673200000000001</v>
      </c>
      <c r="O6805" s="4">
        <f>SUM(Table16[[#This Row],[Price]]*0.95)</f>
        <v>23.3415</v>
      </c>
      <c r="P6805" s="4">
        <f>SUM(Table16[[#This Row],[Price]]*0.8)</f>
        <v>19.656000000000002</v>
      </c>
      <c r="Q6805" s="4">
        <f>SUM(Table16[[#This Row],[Price]]*0.6)</f>
        <v>14.741999999999999</v>
      </c>
    </row>
    <row r="6806" spans="1:17" x14ac:dyDescent="0.25">
      <c r="A6806" t="s">
        <v>333</v>
      </c>
      <c r="B6806">
        <v>375.8</v>
      </c>
      <c r="C6806" t="s">
        <v>4550</v>
      </c>
      <c r="D6806">
        <v>259</v>
      </c>
      <c r="F6806" s="4">
        <v>375.8</v>
      </c>
      <c r="J6806" s="4">
        <f>MIN(Table16[[#This Row],[Medicare Outpatient Allowable Rate]:[WPPA Inc Outpatient Allowable Rate]])</f>
        <v>0</v>
      </c>
      <c r="K6806" s="4">
        <f>MAX(Table16[[#This Row],[Blue Cross Outpatient Allowable Rate]:[WPPA Inc Outpatient Allowable Rate]])</f>
        <v>357.01</v>
      </c>
      <c r="L6806" s="4">
        <f>SUM(Table16[[#This Row],[Price]]*4.42)</f>
        <v>1661.0360000000001</v>
      </c>
      <c r="M6806" s="4">
        <v>0</v>
      </c>
      <c r="N6806" s="4">
        <f>SUM(Table16[[#This Row],[ChargeID]]*0.76)</f>
        <v>285.608</v>
      </c>
      <c r="O6806" s="4">
        <f>SUM(Table16[[#This Row],[Price]]*0.95)</f>
        <v>357.01</v>
      </c>
      <c r="P6806" s="4">
        <f>SUM(Table16[[#This Row],[Price]]*0.8)</f>
        <v>300.64000000000004</v>
      </c>
      <c r="Q6806" s="4">
        <f>SUM(Table16[[#This Row],[Price]]*0.6)</f>
        <v>225.48</v>
      </c>
    </row>
    <row r="6807" spans="1:17" x14ac:dyDescent="0.25">
      <c r="A6807" t="s">
        <v>333</v>
      </c>
      <c r="B6807">
        <v>2.77</v>
      </c>
      <c r="C6807" t="s">
        <v>4551</v>
      </c>
      <c r="D6807">
        <v>259</v>
      </c>
      <c r="F6807" s="4">
        <v>2.77</v>
      </c>
      <c r="J6807" s="4">
        <f>MIN(Table16[[#This Row],[Medicare Outpatient Allowable Rate]:[WPPA Inc Outpatient Allowable Rate]])</f>
        <v>0</v>
      </c>
      <c r="K6807" s="4">
        <f>MAX(Table16[[#This Row],[Blue Cross Outpatient Allowable Rate]:[WPPA Inc Outpatient Allowable Rate]])</f>
        <v>2.6315</v>
      </c>
      <c r="L6807" s="4">
        <f>SUM(Table16[[#This Row],[Price]]*4.42)</f>
        <v>12.243399999999999</v>
      </c>
      <c r="M6807" s="4">
        <v>0</v>
      </c>
      <c r="N6807" s="4">
        <f>SUM(Table16[[#This Row],[ChargeID]]*0.76)</f>
        <v>2.1052</v>
      </c>
      <c r="O6807" s="4">
        <f>SUM(Table16[[#This Row],[Price]]*0.95)</f>
        <v>2.6315</v>
      </c>
      <c r="P6807" s="4">
        <f>SUM(Table16[[#This Row],[Price]]*0.8)</f>
        <v>2.2160000000000002</v>
      </c>
      <c r="Q6807" s="4">
        <f>SUM(Table16[[#This Row],[Price]]*0.6)</f>
        <v>1.6619999999999999</v>
      </c>
    </row>
    <row r="6808" spans="1:17" x14ac:dyDescent="0.25">
      <c r="A6808" t="s">
        <v>333</v>
      </c>
      <c r="B6808">
        <v>5.26</v>
      </c>
      <c r="C6808" t="s">
        <v>4552</v>
      </c>
      <c r="D6808">
        <v>259</v>
      </c>
      <c r="F6808" s="4">
        <v>5.26</v>
      </c>
      <c r="J6808" s="4">
        <f>MIN(Table16[[#This Row],[Medicare Outpatient Allowable Rate]:[WPPA Inc Outpatient Allowable Rate]])</f>
        <v>0</v>
      </c>
      <c r="K6808" s="4">
        <f>MAX(Table16[[#This Row],[Blue Cross Outpatient Allowable Rate]:[WPPA Inc Outpatient Allowable Rate]])</f>
        <v>4.9969999999999999</v>
      </c>
      <c r="L6808" s="4">
        <f>SUM(Table16[[#This Row],[Price]]*4.42)</f>
        <v>23.249199999999998</v>
      </c>
      <c r="M6808" s="4">
        <v>0</v>
      </c>
      <c r="N6808" s="4">
        <f>SUM(Table16[[#This Row],[ChargeID]]*0.76)</f>
        <v>3.9975999999999998</v>
      </c>
      <c r="O6808" s="4">
        <f>SUM(Table16[[#This Row],[Price]]*0.95)</f>
        <v>4.9969999999999999</v>
      </c>
      <c r="P6808" s="4">
        <f>SUM(Table16[[#This Row],[Price]]*0.8)</f>
        <v>4.2080000000000002</v>
      </c>
      <c r="Q6808" s="4">
        <f>SUM(Table16[[#This Row],[Price]]*0.6)</f>
        <v>3.1559999999999997</v>
      </c>
    </row>
    <row r="6809" spans="1:17" x14ac:dyDescent="0.25">
      <c r="A6809" t="s">
        <v>333</v>
      </c>
      <c r="B6809">
        <v>3.85</v>
      </c>
      <c r="C6809" t="s">
        <v>4553</v>
      </c>
      <c r="D6809">
        <v>259</v>
      </c>
      <c r="F6809" s="4">
        <v>3.85</v>
      </c>
      <c r="J6809" s="4">
        <f>MIN(Table16[[#This Row],[Medicare Outpatient Allowable Rate]:[WPPA Inc Outpatient Allowable Rate]])</f>
        <v>0</v>
      </c>
      <c r="K6809" s="4">
        <f>MAX(Table16[[#This Row],[Blue Cross Outpatient Allowable Rate]:[WPPA Inc Outpatient Allowable Rate]])</f>
        <v>3.6574999999999998</v>
      </c>
      <c r="L6809" s="4">
        <f>SUM(Table16[[#This Row],[Price]]*4.42)</f>
        <v>17.016999999999999</v>
      </c>
      <c r="M6809" s="4">
        <v>0</v>
      </c>
      <c r="N6809" s="4">
        <f>SUM(Table16[[#This Row],[ChargeID]]*0.76)</f>
        <v>2.9260000000000002</v>
      </c>
      <c r="O6809" s="4">
        <f>SUM(Table16[[#This Row],[Price]]*0.95)</f>
        <v>3.6574999999999998</v>
      </c>
      <c r="P6809" s="4">
        <f>SUM(Table16[[#This Row],[Price]]*0.8)</f>
        <v>3.08</v>
      </c>
      <c r="Q6809" s="4">
        <f>SUM(Table16[[#This Row],[Price]]*0.6)</f>
        <v>2.31</v>
      </c>
    </row>
    <row r="6810" spans="1:17" x14ac:dyDescent="0.25">
      <c r="A6810" t="s">
        <v>333</v>
      </c>
      <c r="B6810">
        <v>7.45</v>
      </c>
      <c r="C6810" t="s">
        <v>4554</v>
      </c>
      <c r="D6810">
        <v>259</v>
      </c>
      <c r="F6810" s="4">
        <v>7.45</v>
      </c>
      <c r="J6810" s="4">
        <f>MIN(Table16[[#This Row],[Medicare Outpatient Allowable Rate]:[WPPA Inc Outpatient Allowable Rate]])</f>
        <v>0</v>
      </c>
      <c r="K6810" s="4">
        <f>MAX(Table16[[#This Row],[Blue Cross Outpatient Allowable Rate]:[WPPA Inc Outpatient Allowable Rate]])</f>
        <v>7.0774999999999997</v>
      </c>
      <c r="L6810" s="4">
        <f>SUM(Table16[[#This Row],[Price]]*4.42)</f>
        <v>32.929000000000002</v>
      </c>
      <c r="M6810" s="4">
        <v>0</v>
      </c>
      <c r="N6810" s="4">
        <f>SUM(Table16[[#This Row],[ChargeID]]*0.76)</f>
        <v>5.6619999999999999</v>
      </c>
      <c r="O6810" s="4">
        <f>SUM(Table16[[#This Row],[Price]]*0.95)</f>
        <v>7.0774999999999997</v>
      </c>
      <c r="P6810" s="4">
        <f>SUM(Table16[[#This Row],[Price]]*0.8)</f>
        <v>5.9600000000000009</v>
      </c>
      <c r="Q6810" s="4">
        <f>SUM(Table16[[#This Row],[Price]]*0.6)</f>
        <v>4.47</v>
      </c>
    </row>
    <row r="6811" spans="1:17" x14ac:dyDescent="0.25">
      <c r="A6811" t="s">
        <v>333</v>
      </c>
      <c r="B6811">
        <v>13832.95</v>
      </c>
      <c r="C6811" t="s">
        <v>4555</v>
      </c>
      <c r="D6811">
        <v>636</v>
      </c>
      <c r="F6811" s="4">
        <v>13832.95</v>
      </c>
      <c r="G6811" t="s">
        <v>4556</v>
      </c>
      <c r="J6811" s="4">
        <f>MIN(Table16[[#This Row],[Medicare Outpatient Allowable Rate]:[WPPA Inc Outpatient Allowable Rate]])</f>
        <v>3612.27</v>
      </c>
      <c r="K6811" s="4">
        <f>MAX(Table16[[#This Row],[Blue Cross Outpatient Allowable Rate]:[WPPA Inc Outpatient Allowable Rate]])</f>
        <v>13141.3025</v>
      </c>
      <c r="L6811" s="4">
        <f>SUM(Table16[[#This Row],[Price]]*4.42)</f>
        <v>61141.639000000003</v>
      </c>
      <c r="M6811" s="4">
        <v>3612.27</v>
      </c>
      <c r="N6811" s="4">
        <f>SUM(Table16[[#This Row],[ChargeID]]*0.76)</f>
        <v>10513.042000000001</v>
      </c>
      <c r="O6811" s="4">
        <f>SUM(Table16[[#This Row],[Price]]*0.95)</f>
        <v>13141.3025</v>
      </c>
      <c r="P6811" s="4">
        <f>SUM(Table16[[#This Row],[Price]]*0.8)</f>
        <v>11066.36</v>
      </c>
      <c r="Q6811" s="4">
        <f>SUM(Table16[[#This Row],[Price]]*0.6)</f>
        <v>8299.77</v>
      </c>
    </row>
    <row r="6812" spans="1:17" x14ac:dyDescent="0.25">
      <c r="A6812" t="s">
        <v>333</v>
      </c>
      <c r="B6812">
        <v>0</v>
      </c>
      <c r="C6812" t="s">
        <v>4557</v>
      </c>
      <c r="D6812">
        <v>636</v>
      </c>
      <c r="F6812" s="4">
        <v>0</v>
      </c>
      <c r="G6812" t="s">
        <v>4558</v>
      </c>
      <c r="J6812" s="4">
        <f>MIN(Table16[[#This Row],[Medicare Outpatient Allowable Rate]:[WPPA Inc Outpatient Allowable Rate]])</f>
        <v>0</v>
      </c>
      <c r="K6812" s="4">
        <f>MAX(Table16[[#This Row],[Blue Cross Outpatient Allowable Rate]:[WPPA Inc Outpatient Allowable Rate]])</f>
        <v>103.38</v>
      </c>
      <c r="L6812" s="4">
        <f>SUM(Table16[[#This Row],[Price]]*4.42)</f>
        <v>0</v>
      </c>
      <c r="M6812" s="4">
        <v>103.38</v>
      </c>
      <c r="N6812" s="4">
        <f>SUM(Table16[[#This Row],[ChargeID]]*0.76)</f>
        <v>0</v>
      </c>
      <c r="O6812" s="4">
        <f>SUM(Table16[[#This Row],[Price]]*0.95)</f>
        <v>0</v>
      </c>
      <c r="P6812" s="4">
        <f>SUM(Table16[[#This Row],[Price]]*0.8)</f>
        <v>0</v>
      </c>
      <c r="Q6812" s="4">
        <f>SUM(Table16[[#This Row],[Price]]*0.6)</f>
        <v>0</v>
      </c>
    </row>
    <row r="6813" spans="1:17" x14ac:dyDescent="0.25">
      <c r="A6813" t="s">
        <v>333</v>
      </c>
      <c r="B6813">
        <v>6.88</v>
      </c>
      <c r="C6813" t="s">
        <v>4559</v>
      </c>
      <c r="D6813">
        <v>259</v>
      </c>
      <c r="F6813" s="4">
        <v>6.88</v>
      </c>
      <c r="J6813" s="4">
        <f>MIN(Table16[[#This Row],[Medicare Outpatient Allowable Rate]:[WPPA Inc Outpatient Allowable Rate]])</f>
        <v>0</v>
      </c>
      <c r="K6813" s="4">
        <f>MAX(Table16[[#This Row],[Blue Cross Outpatient Allowable Rate]:[WPPA Inc Outpatient Allowable Rate]])</f>
        <v>6.5359999999999996</v>
      </c>
      <c r="L6813" s="4">
        <f>SUM(Table16[[#This Row],[Price]]*4.42)</f>
        <v>30.409599999999998</v>
      </c>
      <c r="M6813" s="4">
        <v>0</v>
      </c>
      <c r="N6813" s="4">
        <f>SUM(Table16[[#This Row],[ChargeID]]*0.76)</f>
        <v>5.2287999999999997</v>
      </c>
      <c r="O6813" s="4">
        <f>SUM(Table16[[#This Row],[Price]]*0.95)</f>
        <v>6.5359999999999996</v>
      </c>
      <c r="P6813" s="4">
        <f>SUM(Table16[[#This Row],[Price]]*0.8)</f>
        <v>5.5040000000000004</v>
      </c>
      <c r="Q6813" s="4">
        <f>SUM(Table16[[#This Row],[Price]]*0.6)</f>
        <v>4.1280000000000001</v>
      </c>
    </row>
    <row r="6814" spans="1:17" x14ac:dyDescent="0.25">
      <c r="A6814" t="s">
        <v>333</v>
      </c>
      <c r="B6814">
        <v>0</v>
      </c>
      <c r="C6814" t="s">
        <v>4560</v>
      </c>
      <c r="D6814">
        <v>259</v>
      </c>
      <c r="F6814" s="4">
        <v>0</v>
      </c>
      <c r="J6814" s="4">
        <f>MIN(Table16[[#This Row],[Medicare Outpatient Allowable Rate]:[WPPA Inc Outpatient Allowable Rate]])</f>
        <v>0</v>
      </c>
      <c r="K6814" s="4">
        <f>MAX(Table16[[#This Row],[Blue Cross Outpatient Allowable Rate]:[WPPA Inc Outpatient Allowable Rate]])</f>
        <v>0</v>
      </c>
      <c r="L6814" s="4">
        <f>SUM(Table16[[#This Row],[Price]]*4.42)</f>
        <v>0</v>
      </c>
      <c r="M6814" s="4">
        <v>0</v>
      </c>
      <c r="N6814" s="4">
        <f>SUM(Table16[[#This Row],[ChargeID]]*0.76)</f>
        <v>0</v>
      </c>
      <c r="O6814" s="4">
        <f>SUM(Table16[[#This Row],[Price]]*0.95)</f>
        <v>0</v>
      </c>
      <c r="P6814" s="4">
        <f>SUM(Table16[[#This Row],[Price]]*0.8)</f>
        <v>0</v>
      </c>
      <c r="Q6814" s="4">
        <f>SUM(Table16[[#This Row],[Price]]*0.6)</f>
        <v>0</v>
      </c>
    </row>
    <row r="6815" spans="1:17" x14ac:dyDescent="0.25">
      <c r="A6815" t="s">
        <v>333</v>
      </c>
      <c r="B6815">
        <v>24.07</v>
      </c>
      <c r="C6815" t="s">
        <v>4561</v>
      </c>
      <c r="D6815">
        <v>259</v>
      </c>
      <c r="F6815" s="4">
        <v>24.07</v>
      </c>
      <c r="J6815" s="4">
        <f>MIN(Table16[[#This Row],[Medicare Outpatient Allowable Rate]:[WPPA Inc Outpatient Allowable Rate]])</f>
        <v>0</v>
      </c>
      <c r="K6815" s="4">
        <f>MAX(Table16[[#This Row],[Blue Cross Outpatient Allowable Rate]:[WPPA Inc Outpatient Allowable Rate]])</f>
        <v>22.866499999999998</v>
      </c>
      <c r="L6815" s="4">
        <f>SUM(Table16[[#This Row],[Price]]*4.42)</f>
        <v>106.38939999999999</v>
      </c>
      <c r="M6815" s="4">
        <v>0</v>
      </c>
      <c r="N6815" s="4">
        <f>SUM(Table16[[#This Row],[ChargeID]]*0.76)</f>
        <v>18.293199999999999</v>
      </c>
      <c r="O6815" s="4">
        <f>SUM(Table16[[#This Row],[Price]]*0.95)</f>
        <v>22.866499999999998</v>
      </c>
      <c r="P6815" s="4">
        <f>SUM(Table16[[#This Row],[Price]]*0.8)</f>
        <v>19.256</v>
      </c>
      <c r="Q6815" s="4">
        <f>SUM(Table16[[#This Row],[Price]]*0.6)</f>
        <v>14.442</v>
      </c>
    </row>
    <row r="6816" spans="1:17" x14ac:dyDescent="0.25">
      <c r="A6816" t="s">
        <v>333</v>
      </c>
      <c r="B6816">
        <v>23.32</v>
      </c>
      <c r="C6816" t="s">
        <v>4562</v>
      </c>
      <c r="D6816">
        <v>259</v>
      </c>
      <c r="F6816" s="4">
        <v>23.32</v>
      </c>
      <c r="J6816" s="4">
        <f>MIN(Table16[[#This Row],[Medicare Outpatient Allowable Rate]:[WPPA Inc Outpatient Allowable Rate]])</f>
        <v>0</v>
      </c>
      <c r="K6816" s="4">
        <f>MAX(Table16[[#This Row],[Blue Cross Outpatient Allowable Rate]:[WPPA Inc Outpatient Allowable Rate]])</f>
        <v>22.154</v>
      </c>
      <c r="L6816" s="4">
        <f>SUM(Table16[[#This Row],[Price]]*4.42)</f>
        <v>103.0744</v>
      </c>
      <c r="M6816" s="4">
        <v>0</v>
      </c>
      <c r="N6816" s="4">
        <f>SUM(Table16[[#This Row],[ChargeID]]*0.76)</f>
        <v>17.723200000000002</v>
      </c>
      <c r="O6816" s="4">
        <f>SUM(Table16[[#This Row],[Price]]*0.95)</f>
        <v>22.154</v>
      </c>
      <c r="P6816" s="4">
        <f>SUM(Table16[[#This Row],[Price]]*0.8)</f>
        <v>18.656000000000002</v>
      </c>
      <c r="Q6816" s="4">
        <f>SUM(Table16[[#This Row],[Price]]*0.6)</f>
        <v>13.991999999999999</v>
      </c>
    </row>
    <row r="6817" spans="1:17" x14ac:dyDescent="0.25">
      <c r="A6817" t="s">
        <v>333</v>
      </c>
      <c r="B6817">
        <v>399.62</v>
      </c>
      <c r="C6817" t="s">
        <v>4563</v>
      </c>
      <c r="D6817">
        <v>259</v>
      </c>
      <c r="F6817" s="4">
        <v>399.62</v>
      </c>
      <c r="J6817" s="4">
        <f>MIN(Table16[[#This Row],[Medicare Outpatient Allowable Rate]:[WPPA Inc Outpatient Allowable Rate]])</f>
        <v>0</v>
      </c>
      <c r="K6817" s="4">
        <f>MAX(Table16[[#This Row],[Blue Cross Outpatient Allowable Rate]:[WPPA Inc Outpatient Allowable Rate]])</f>
        <v>379.63900000000001</v>
      </c>
      <c r="L6817" s="4">
        <f>SUM(Table16[[#This Row],[Price]]*4.42)</f>
        <v>1766.3204000000001</v>
      </c>
      <c r="M6817" s="4">
        <v>0</v>
      </c>
      <c r="N6817" s="4">
        <f>SUM(Table16[[#This Row],[ChargeID]]*0.76)</f>
        <v>303.71120000000002</v>
      </c>
      <c r="O6817" s="4">
        <f>SUM(Table16[[#This Row],[Price]]*0.95)</f>
        <v>379.63900000000001</v>
      </c>
      <c r="P6817" s="4">
        <f>SUM(Table16[[#This Row],[Price]]*0.8)</f>
        <v>319.69600000000003</v>
      </c>
      <c r="Q6817" s="4">
        <f>SUM(Table16[[#This Row],[Price]]*0.6)</f>
        <v>239.77199999999999</v>
      </c>
    </row>
    <row r="6818" spans="1:17" x14ac:dyDescent="0.25">
      <c r="A6818" t="s">
        <v>333</v>
      </c>
      <c r="B6818">
        <v>10.6</v>
      </c>
      <c r="C6818" t="s">
        <v>4564</v>
      </c>
      <c r="D6818">
        <v>259</v>
      </c>
      <c r="F6818" s="4">
        <v>10.6</v>
      </c>
      <c r="J6818" s="4">
        <f>MIN(Table16[[#This Row],[Medicare Outpatient Allowable Rate]:[WPPA Inc Outpatient Allowable Rate]])</f>
        <v>0</v>
      </c>
      <c r="K6818" s="4">
        <f>MAX(Table16[[#This Row],[Blue Cross Outpatient Allowable Rate]:[WPPA Inc Outpatient Allowable Rate]])</f>
        <v>10.069999999999999</v>
      </c>
      <c r="L6818" s="4">
        <f>SUM(Table16[[#This Row],[Price]]*4.42)</f>
        <v>46.851999999999997</v>
      </c>
      <c r="M6818" s="4">
        <v>0</v>
      </c>
      <c r="N6818" s="4">
        <f>SUM(Table16[[#This Row],[ChargeID]]*0.76)</f>
        <v>8.0559999999999992</v>
      </c>
      <c r="O6818" s="4">
        <f>SUM(Table16[[#This Row],[Price]]*0.95)</f>
        <v>10.069999999999999</v>
      </c>
      <c r="P6818" s="4">
        <f>SUM(Table16[[#This Row],[Price]]*0.8)</f>
        <v>8.48</v>
      </c>
      <c r="Q6818" s="4">
        <f>SUM(Table16[[#This Row],[Price]]*0.6)</f>
        <v>6.3599999999999994</v>
      </c>
    </row>
    <row r="6819" spans="1:17" x14ac:dyDescent="0.25">
      <c r="A6819" t="s">
        <v>333</v>
      </c>
      <c r="B6819">
        <v>3</v>
      </c>
      <c r="C6819" t="s">
        <v>4565</v>
      </c>
      <c r="D6819">
        <v>259</v>
      </c>
      <c r="F6819" s="4">
        <v>3</v>
      </c>
      <c r="J6819" s="4">
        <f>MIN(Table16[[#This Row],[Medicare Outpatient Allowable Rate]:[WPPA Inc Outpatient Allowable Rate]])</f>
        <v>0</v>
      </c>
      <c r="K6819" s="4">
        <f>MAX(Table16[[#This Row],[Blue Cross Outpatient Allowable Rate]:[WPPA Inc Outpatient Allowable Rate]])</f>
        <v>2.8499999999999996</v>
      </c>
      <c r="L6819" s="4">
        <f>SUM(Table16[[#This Row],[Price]]*4.42)</f>
        <v>13.26</v>
      </c>
      <c r="M6819" s="4">
        <v>0</v>
      </c>
      <c r="N6819" s="4">
        <f>SUM(Table16[[#This Row],[ChargeID]]*0.76)</f>
        <v>2.2800000000000002</v>
      </c>
      <c r="O6819" s="4">
        <f>SUM(Table16[[#This Row],[Price]]*0.95)</f>
        <v>2.8499999999999996</v>
      </c>
      <c r="P6819" s="4">
        <f>SUM(Table16[[#This Row],[Price]]*0.8)</f>
        <v>2.4000000000000004</v>
      </c>
      <c r="Q6819" s="4">
        <f>SUM(Table16[[#This Row],[Price]]*0.6)</f>
        <v>1.7999999999999998</v>
      </c>
    </row>
    <row r="6820" spans="1:17" x14ac:dyDescent="0.25">
      <c r="A6820" t="s">
        <v>333</v>
      </c>
      <c r="B6820">
        <v>7.39</v>
      </c>
      <c r="C6820" t="s">
        <v>4566</v>
      </c>
      <c r="D6820">
        <v>259</v>
      </c>
      <c r="F6820" s="4">
        <v>7.39</v>
      </c>
      <c r="J6820" s="4">
        <f>MIN(Table16[[#This Row],[Medicare Outpatient Allowable Rate]:[WPPA Inc Outpatient Allowable Rate]])</f>
        <v>0</v>
      </c>
      <c r="K6820" s="4">
        <f>MAX(Table16[[#This Row],[Blue Cross Outpatient Allowable Rate]:[WPPA Inc Outpatient Allowable Rate]])</f>
        <v>7.0204999999999993</v>
      </c>
      <c r="L6820" s="4">
        <f>SUM(Table16[[#This Row],[Price]]*4.42)</f>
        <v>32.663799999999995</v>
      </c>
      <c r="M6820" s="4">
        <v>0</v>
      </c>
      <c r="N6820" s="4">
        <f>SUM(Table16[[#This Row],[ChargeID]]*0.76)</f>
        <v>5.6163999999999996</v>
      </c>
      <c r="O6820" s="4">
        <f>SUM(Table16[[#This Row],[Price]]*0.95)</f>
        <v>7.0204999999999993</v>
      </c>
      <c r="P6820" s="4">
        <f>SUM(Table16[[#This Row],[Price]]*0.8)</f>
        <v>5.9119999999999999</v>
      </c>
      <c r="Q6820" s="4">
        <f>SUM(Table16[[#This Row],[Price]]*0.6)</f>
        <v>4.4339999999999993</v>
      </c>
    </row>
    <row r="6821" spans="1:17" x14ac:dyDescent="0.25">
      <c r="A6821" t="s">
        <v>333</v>
      </c>
      <c r="B6821">
        <v>7.45</v>
      </c>
      <c r="C6821" t="s">
        <v>4567</v>
      </c>
      <c r="D6821">
        <v>259</v>
      </c>
      <c r="F6821" s="4">
        <v>7.45</v>
      </c>
      <c r="J6821" s="4">
        <f>MIN(Table16[[#This Row],[Medicare Outpatient Allowable Rate]:[WPPA Inc Outpatient Allowable Rate]])</f>
        <v>0</v>
      </c>
      <c r="K6821" s="4">
        <f>MAX(Table16[[#This Row],[Blue Cross Outpatient Allowable Rate]:[WPPA Inc Outpatient Allowable Rate]])</f>
        <v>7.0774999999999997</v>
      </c>
      <c r="L6821" s="4">
        <f>SUM(Table16[[#This Row],[Price]]*4.42)</f>
        <v>32.929000000000002</v>
      </c>
      <c r="M6821" s="4">
        <v>0</v>
      </c>
      <c r="N6821" s="4">
        <f>SUM(Table16[[#This Row],[ChargeID]]*0.76)</f>
        <v>5.6619999999999999</v>
      </c>
      <c r="O6821" s="4">
        <f>SUM(Table16[[#This Row],[Price]]*0.95)</f>
        <v>7.0774999999999997</v>
      </c>
      <c r="P6821" s="4">
        <f>SUM(Table16[[#This Row],[Price]]*0.8)</f>
        <v>5.9600000000000009</v>
      </c>
      <c r="Q6821" s="4">
        <f>SUM(Table16[[#This Row],[Price]]*0.6)</f>
        <v>4.47</v>
      </c>
    </row>
    <row r="6822" spans="1:17" x14ac:dyDescent="0.25">
      <c r="A6822" t="s">
        <v>333</v>
      </c>
      <c r="B6822">
        <v>2.5</v>
      </c>
      <c r="C6822" t="s">
        <v>4568</v>
      </c>
      <c r="D6822">
        <v>259</v>
      </c>
      <c r="F6822" s="4">
        <v>2.5</v>
      </c>
      <c r="J6822" s="4">
        <f>MIN(Table16[[#This Row],[Medicare Outpatient Allowable Rate]:[WPPA Inc Outpatient Allowable Rate]])</f>
        <v>0</v>
      </c>
      <c r="K6822" s="4">
        <f>MAX(Table16[[#This Row],[Blue Cross Outpatient Allowable Rate]:[WPPA Inc Outpatient Allowable Rate]])</f>
        <v>2.375</v>
      </c>
      <c r="L6822" s="4">
        <f>SUM(Table16[[#This Row],[Price]]*4.42)</f>
        <v>11.05</v>
      </c>
      <c r="M6822" s="4">
        <v>0</v>
      </c>
      <c r="N6822" s="4">
        <f>SUM(Table16[[#This Row],[ChargeID]]*0.76)</f>
        <v>1.9</v>
      </c>
      <c r="O6822" s="4">
        <f>SUM(Table16[[#This Row],[Price]]*0.95)</f>
        <v>2.375</v>
      </c>
      <c r="P6822" s="4">
        <f>SUM(Table16[[#This Row],[Price]]*0.8)</f>
        <v>2</v>
      </c>
      <c r="Q6822" s="4">
        <f>SUM(Table16[[#This Row],[Price]]*0.6)</f>
        <v>1.5</v>
      </c>
    </row>
    <row r="6823" spans="1:17" x14ac:dyDescent="0.25">
      <c r="A6823" t="s">
        <v>333</v>
      </c>
      <c r="B6823">
        <v>15.15</v>
      </c>
      <c r="C6823" t="s">
        <v>4569</v>
      </c>
      <c r="D6823">
        <v>259</v>
      </c>
      <c r="F6823" s="4">
        <v>15.15</v>
      </c>
      <c r="J6823" s="4">
        <f>MIN(Table16[[#This Row],[Medicare Outpatient Allowable Rate]:[WPPA Inc Outpatient Allowable Rate]])</f>
        <v>0</v>
      </c>
      <c r="K6823" s="4">
        <f>MAX(Table16[[#This Row],[Blue Cross Outpatient Allowable Rate]:[WPPA Inc Outpatient Allowable Rate]])</f>
        <v>14.3925</v>
      </c>
      <c r="L6823" s="4">
        <f>SUM(Table16[[#This Row],[Price]]*4.42)</f>
        <v>66.962999999999994</v>
      </c>
      <c r="M6823" s="4">
        <v>0</v>
      </c>
      <c r="N6823" s="4">
        <f>SUM(Table16[[#This Row],[ChargeID]]*0.76)</f>
        <v>11.514000000000001</v>
      </c>
      <c r="O6823" s="4">
        <f>SUM(Table16[[#This Row],[Price]]*0.95)</f>
        <v>14.3925</v>
      </c>
      <c r="P6823" s="4">
        <f>SUM(Table16[[#This Row],[Price]]*0.8)</f>
        <v>12.120000000000001</v>
      </c>
      <c r="Q6823" s="4">
        <f>SUM(Table16[[#This Row],[Price]]*0.6)</f>
        <v>9.09</v>
      </c>
    </row>
    <row r="6824" spans="1:17" x14ac:dyDescent="0.25">
      <c r="A6824" t="s">
        <v>333</v>
      </c>
      <c r="B6824">
        <v>3.19</v>
      </c>
      <c r="C6824" t="s">
        <v>4570</v>
      </c>
      <c r="D6824">
        <v>259</v>
      </c>
      <c r="F6824" s="4">
        <v>3.19</v>
      </c>
      <c r="J6824" s="4">
        <f>MIN(Table16[[#This Row],[Medicare Outpatient Allowable Rate]:[WPPA Inc Outpatient Allowable Rate]])</f>
        <v>0</v>
      </c>
      <c r="K6824" s="4">
        <f>MAX(Table16[[#This Row],[Blue Cross Outpatient Allowable Rate]:[WPPA Inc Outpatient Allowable Rate]])</f>
        <v>3.0305</v>
      </c>
      <c r="L6824" s="4">
        <f>SUM(Table16[[#This Row],[Price]]*4.42)</f>
        <v>14.0998</v>
      </c>
      <c r="M6824" s="4">
        <v>0</v>
      </c>
      <c r="N6824" s="4">
        <f>SUM(Table16[[#This Row],[ChargeID]]*0.76)</f>
        <v>2.4243999999999999</v>
      </c>
      <c r="O6824" s="4">
        <f>SUM(Table16[[#This Row],[Price]]*0.95)</f>
        <v>3.0305</v>
      </c>
      <c r="P6824" s="4">
        <f>SUM(Table16[[#This Row],[Price]]*0.8)</f>
        <v>2.552</v>
      </c>
      <c r="Q6824" s="4">
        <f>SUM(Table16[[#This Row],[Price]]*0.6)</f>
        <v>1.9139999999999999</v>
      </c>
    </row>
    <row r="6825" spans="1:17" x14ac:dyDescent="0.25">
      <c r="A6825" t="s">
        <v>333</v>
      </c>
      <c r="B6825">
        <v>6.55</v>
      </c>
      <c r="C6825" t="s">
        <v>4571</v>
      </c>
      <c r="D6825">
        <v>259</v>
      </c>
      <c r="F6825" s="4">
        <v>6.55</v>
      </c>
      <c r="J6825" s="4">
        <f>MIN(Table16[[#This Row],[Medicare Outpatient Allowable Rate]:[WPPA Inc Outpatient Allowable Rate]])</f>
        <v>0</v>
      </c>
      <c r="K6825" s="4">
        <f>MAX(Table16[[#This Row],[Blue Cross Outpatient Allowable Rate]:[WPPA Inc Outpatient Allowable Rate]])</f>
        <v>6.2224999999999993</v>
      </c>
      <c r="L6825" s="4">
        <f>SUM(Table16[[#This Row],[Price]]*4.42)</f>
        <v>28.951000000000001</v>
      </c>
      <c r="M6825" s="4">
        <v>0</v>
      </c>
      <c r="N6825" s="4">
        <f>SUM(Table16[[#This Row],[ChargeID]]*0.76)</f>
        <v>4.9779999999999998</v>
      </c>
      <c r="O6825" s="4">
        <f>SUM(Table16[[#This Row],[Price]]*0.95)</f>
        <v>6.2224999999999993</v>
      </c>
      <c r="P6825" s="4">
        <f>SUM(Table16[[#This Row],[Price]]*0.8)</f>
        <v>5.24</v>
      </c>
      <c r="Q6825" s="4">
        <f>SUM(Table16[[#This Row],[Price]]*0.6)</f>
        <v>3.9299999999999997</v>
      </c>
    </row>
    <row r="6826" spans="1:17" x14ac:dyDescent="0.25">
      <c r="A6826" t="s">
        <v>333</v>
      </c>
      <c r="B6826">
        <v>18.760000000000002</v>
      </c>
      <c r="C6826" t="s">
        <v>4572</v>
      </c>
      <c r="D6826">
        <v>259</v>
      </c>
      <c r="F6826" s="4">
        <v>18.760000000000002</v>
      </c>
      <c r="J6826" s="4">
        <f>MIN(Table16[[#This Row],[Medicare Outpatient Allowable Rate]:[WPPA Inc Outpatient Allowable Rate]])</f>
        <v>0</v>
      </c>
      <c r="K6826" s="4">
        <f>MAX(Table16[[#This Row],[Blue Cross Outpatient Allowable Rate]:[WPPA Inc Outpatient Allowable Rate]])</f>
        <v>17.821999999999999</v>
      </c>
      <c r="L6826" s="4">
        <f>SUM(Table16[[#This Row],[Price]]*4.42)</f>
        <v>82.919200000000004</v>
      </c>
      <c r="M6826" s="4">
        <v>0</v>
      </c>
      <c r="N6826" s="4">
        <f>SUM(Table16[[#This Row],[ChargeID]]*0.76)</f>
        <v>14.257600000000002</v>
      </c>
      <c r="O6826" s="4">
        <f>SUM(Table16[[#This Row],[Price]]*0.95)</f>
        <v>17.821999999999999</v>
      </c>
      <c r="P6826" s="4">
        <f>SUM(Table16[[#This Row],[Price]]*0.8)</f>
        <v>15.008000000000003</v>
      </c>
      <c r="Q6826" s="4">
        <f>SUM(Table16[[#This Row],[Price]]*0.6)</f>
        <v>11.256</v>
      </c>
    </row>
    <row r="6827" spans="1:17" x14ac:dyDescent="0.25">
      <c r="A6827" t="s">
        <v>333</v>
      </c>
      <c r="B6827">
        <v>43</v>
      </c>
      <c r="C6827" t="s">
        <v>4573</v>
      </c>
      <c r="D6827">
        <v>259</v>
      </c>
      <c r="F6827" s="4">
        <v>43</v>
      </c>
      <c r="J6827" s="4">
        <f>MIN(Table16[[#This Row],[Medicare Outpatient Allowable Rate]:[WPPA Inc Outpatient Allowable Rate]])</f>
        <v>0</v>
      </c>
      <c r="K6827" s="4">
        <f>MAX(Table16[[#This Row],[Blue Cross Outpatient Allowable Rate]:[WPPA Inc Outpatient Allowable Rate]])</f>
        <v>40.85</v>
      </c>
      <c r="L6827" s="4">
        <f>SUM(Table16[[#This Row],[Price]]*4.42)</f>
        <v>190.06</v>
      </c>
      <c r="M6827" s="4">
        <v>0</v>
      </c>
      <c r="N6827" s="4">
        <f>SUM(Table16[[#This Row],[ChargeID]]*0.76)</f>
        <v>32.68</v>
      </c>
      <c r="O6827" s="4">
        <f>SUM(Table16[[#This Row],[Price]]*0.95)</f>
        <v>40.85</v>
      </c>
      <c r="P6827" s="4">
        <f>SUM(Table16[[#This Row],[Price]]*0.8)</f>
        <v>34.4</v>
      </c>
      <c r="Q6827" s="4">
        <f>SUM(Table16[[#This Row],[Price]]*0.6)</f>
        <v>25.8</v>
      </c>
    </row>
    <row r="6828" spans="1:17" x14ac:dyDescent="0.25">
      <c r="A6828" t="s">
        <v>333</v>
      </c>
      <c r="B6828">
        <v>7.6</v>
      </c>
      <c r="C6828" t="s">
        <v>4574</v>
      </c>
      <c r="D6828">
        <v>259</v>
      </c>
      <c r="F6828" s="4">
        <v>7.6</v>
      </c>
      <c r="J6828" s="4">
        <f>MIN(Table16[[#This Row],[Medicare Outpatient Allowable Rate]:[WPPA Inc Outpatient Allowable Rate]])</f>
        <v>0</v>
      </c>
      <c r="K6828" s="4">
        <f>MAX(Table16[[#This Row],[Blue Cross Outpatient Allowable Rate]:[WPPA Inc Outpatient Allowable Rate]])</f>
        <v>7.22</v>
      </c>
      <c r="L6828" s="4">
        <f>SUM(Table16[[#This Row],[Price]]*4.42)</f>
        <v>33.591999999999999</v>
      </c>
      <c r="M6828" s="4">
        <v>0</v>
      </c>
      <c r="N6828" s="4">
        <f>SUM(Table16[[#This Row],[ChargeID]]*0.76)</f>
        <v>5.7759999999999998</v>
      </c>
      <c r="O6828" s="4">
        <f>SUM(Table16[[#This Row],[Price]]*0.95)</f>
        <v>7.22</v>
      </c>
      <c r="P6828" s="4">
        <f>SUM(Table16[[#This Row],[Price]]*0.8)</f>
        <v>6.08</v>
      </c>
      <c r="Q6828" s="4">
        <f>SUM(Table16[[#This Row],[Price]]*0.6)</f>
        <v>4.5599999999999996</v>
      </c>
    </row>
    <row r="6829" spans="1:17" x14ac:dyDescent="0.25">
      <c r="A6829" t="s">
        <v>333</v>
      </c>
      <c r="B6829">
        <v>4.3600000000000003</v>
      </c>
      <c r="C6829" t="s">
        <v>4575</v>
      </c>
      <c r="D6829">
        <v>259</v>
      </c>
      <c r="F6829" s="4">
        <v>4.3600000000000003</v>
      </c>
      <c r="J6829" s="4">
        <f>MIN(Table16[[#This Row],[Medicare Outpatient Allowable Rate]:[WPPA Inc Outpatient Allowable Rate]])</f>
        <v>0</v>
      </c>
      <c r="K6829" s="4">
        <f>MAX(Table16[[#This Row],[Blue Cross Outpatient Allowable Rate]:[WPPA Inc Outpatient Allowable Rate]])</f>
        <v>4.1420000000000003</v>
      </c>
      <c r="L6829" s="4">
        <f>SUM(Table16[[#This Row],[Price]]*4.42)</f>
        <v>19.2712</v>
      </c>
      <c r="M6829" s="4">
        <v>0</v>
      </c>
      <c r="N6829" s="4">
        <f>SUM(Table16[[#This Row],[ChargeID]]*0.76)</f>
        <v>3.3136000000000001</v>
      </c>
      <c r="O6829" s="4">
        <f>SUM(Table16[[#This Row],[Price]]*0.95)</f>
        <v>4.1420000000000003</v>
      </c>
      <c r="P6829" s="4">
        <f>SUM(Table16[[#This Row],[Price]]*0.8)</f>
        <v>3.4880000000000004</v>
      </c>
      <c r="Q6829" s="4">
        <f>SUM(Table16[[#This Row],[Price]]*0.6)</f>
        <v>2.6160000000000001</v>
      </c>
    </row>
    <row r="6830" spans="1:17" x14ac:dyDescent="0.25">
      <c r="A6830" t="s">
        <v>333</v>
      </c>
      <c r="B6830">
        <v>5.23</v>
      </c>
      <c r="C6830" t="s">
        <v>4576</v>
      </c>
      <c r="D6830">
        <v>259</v>
      </c>
      <c r="F6830" s="4">
        <v>5.23</v>
      </c>
      <c r="J6830" s="4">
        <f>MIN(Table16[[#This Row],[Medicare Outpatient Allowable Rate]:[WPPA Inc Outpatient Allowable Rate]])</f>
        <v>0</v>
      </c>
      <c r="K6830" s="4">
        <f>MAX(Table16[[#This Row],[Blue Cross Outpatient Allowable Rate]:[WPPA Inc Outpatient Allowable Rate]])</f>
        <v>4.9685000000000006</v>
      </c>
      <c r="L6830" s="4">
        <f>SUM(Table16[[#This Row],[Price]]*4.42)</f>
        <v>23.116600000000002</v>
      </c>
      <c r="M6830" s="4">
        <v>0</v>
      </c>
      <c r="N6830" s="4">
        <f>SUM(Table16[[#This Row],[ChargeID]]*0.76)</f>
        <v>3.9748000000000006</v>
      </c>
      <c r="O6830" s="4">
        <f>SUM(Table16[[#This Row],[Price]]*0.95)</f>
        <v>4.9685000000000006</v>
      </c>
      <c r="P6830" s="4">
        <f>SUM(Table16[[#This Row],[Price]]*0.8)</f>
        <v>4.1840000000000002</v>
      </c>
      <c r="Q6830" s="4">
        <f>SUM(Table16[[#This Row],[Price]]*0.6)</f>
        <v>3.1380000000000003</v>
      </c>
    </row>
    <row r="6831" spans="1:17" x14ac:dyDescent="0.25">
      <c r="A6831" t="s">
        <v>333</v>
      </c>
      <c r="B6831">
        <v>4.9000000000000004</v>
      </c>
      <c r="C6831" t="s">
        <v>4577</v>
      </c>
      <c r="D6831">
        <v>259</v>
      </c>
      <c r="F6831" s="4">
        <v>4.9000000000000004</v>
      </c>
      <c r="J6831" s="4">
        <f>MIN(Table16[[#This Row],[Medicare Outpatient Allowable Rate]:[WPPA Inc Outpatient Allowable Rate]])</f>
        <v>0</v>
      </c>
      <c r="K6831" s="4">
        <f>MAX(Table16[[#This Row],[Blue Cross Outpatient Allowable Rate]:[WPPA Inc Outpatient Allowable Rate]])</f>
        <v>4.6550000000000002</v>
      </c>
      <c r="L6831" s="4">
        <f>SUM(Table16[[#This Row],[Price]]*4.42)</f>
        <v>21.658000000000001</v>
      </c>
      <c r="M6831" s="4">
        <v>0</v>
      </c>
      <c r="N6831" s="4">
        <f>SUM(Table16[[#This Row],[ChargeID]]*0.76)</f>
        <v>3.7240000000000002</v>
      </c>
      <c r="O6831" s="4">
        <f>SUM(Table16[[#This Row],[Price]]*0.95)</f>
        <v>4.6550000000000002</v>
      </c>
      <c r="P6831" s="4">
        <f>SUM(Table16[[#This Row],[Price]]*0.8)</f>
        <v>3.9200000000000004</v>
      </c>
      <c r="Q6831" s="4">
        <f>SUM(Table16[[#This Row],[Price]]*0.6)</f>
        <v>2.94</v>
      </c>
    </row>
    <row r="6832" spans="1:17" x14ac:dyDescent="0.25">
      <c r="A6832" t="s">
        <v>333</v>
      </c>
      <c r="B6832">
        <v>111.01</v>
      </c>
      <c r="C6832" t="s">
        <v>4578</v>
      </c>
      <c r="D6832">
        <v>259</v>
      </c>
      <c r="F6832" s="4">
        <v>111.01</v>
      </c>
      <c r="J6832" s="4">
        <f>MIN(Table16[[#This Row],[Medicare Outpatient Allowable Rate]:[WPPA Inc Outpatient Allowable Rate]])</f>
        <v>0</v>
      </c>
      <c r="K6832" s="4">
        <f>MAX(Table16[[#This Row],[Blue Cross Outpatient Allowable Rate]:[WPPA Inc Outpatient Allowable Rate]])</f>
        <v>105.45950000000001</v>
      </c>
      <c r="L6832" s="4">
        <f>SUM(Table16[[#This Row],[Price]]*4.42)</f>
        <v>490.66419999999999</v>
      </c>
      <c r="M6832" s="4">
        <v>0</v>
      </c>
      <c r="N6832" s="4">
        <f>SUM(Table16[[#This Row],[ChargeID]]*0.76)</f>
        <v>84.36760000000001</v>
      </c>
      <c r="O6832" s="4">
        <f>SUM(Table16[[#This Row],[Price]]*0.95)</f>
        <v>105.45950000000001</v>
      </c>
      <c r="P6832" s="4">
        <f>SUM(Table16[[#This Row],[Price]]*0.8)</f>
        <v>88.808000000000007</v>
      </c>
      <c r="Q6832" s="4">
        <f>SUM(Table16[[#This Row],[Price]]*0.6)</f>
        <v>66.605999999999995</v>
      </c>
    </row>
    <row r="6833" spans="1:17" x14ac:dyDescent="0.25">
      <c r="A6833" t="s">
        <v>333</v>
      </c>
      <c r="B6833">
        <v>207.69</v>
      </c>
      <c r="C6833" t="s">
        <v>4579</v>
      </c>
      <c r="D6833">
        <v>259</v>
      </c>
      <c r="F6833" s="4">
        <v>207.69</v>
      </c>
      <c r="J6833" s="4">
        <f>MIN(Table16[[#This Row],[Medicare Outpatient Allowable Rate]:[WPPA Inc Outpatient Allowable Rate]])</f>
        <v>0</v>
      </c>
      <c r="K6833" s="4">
        <f>MAX(Table16[[#This Row],[Blue Cross Outpatient Allowable Rate]:[WPPA Inc Outpatient Allowable Rate]])</f>
        <v>197.30549999999999</v>
      </c>
      <c r="L6833" s="4">
        <f>SUM(Table16[[#This Row],[Price]]*4.42)</f>
        <v>917.98979999999995</v>
      </c>
      <c r="M6833" s="4">
        <v>0</v>
      </c>
      <c r="N6833" s="4">
        <f>SUM(Table16[[#This Row],[ChargeID]]*0.76)</f>
        <v>157.84440000000001</v>
      </c>
      <c r="O6833" s="4">
        <f>SUM(Table16[[#This Row],[Price]]*0.95)</f>
        <v>197.30549999999999</v>
      </c>
      <c r="P6833" s="4">
        <f>SUM(Table16[[#This Row],[Price]]*0.8)</f>
        <v>166.15200000000002</v>
      </c>
      <c r="Q6833" s="4">
        <f>SUM(Table16[[#This Row],[Price]]*0.6)</f>
        <v>124.61399999999999</v>
      </c>
    </row>
    <row r="6834" spans="1:17" x14ac:dyDescent="0.25">
      <c r="A6834" t="s">
        <v>333</v>
      </c>
      <c r="B6834">
        <v>124.68</v>
      </c>
      <c r="C6834" t="s">
        <v>4580</v>
      </c>
      <c r="D6834">
        <v>259</v>
      </c>
      <c r="F6834" s="4">
        <v>124.68</v>
      </c>
      <c r="J6834" s="4">
        <f>MIN(Table16[[#This Row],[Medicare Outpatient Allowable Rate]:[WPPA Inc Outpatient Allowable Rate]])</f>
        <v>0</v>
      </c>
      <c r="K6834" s="4">
        <f>MAX(Table16[[#This Row],[Blue Cross Outpatient Allowable Rate]:[WPPA Inc Outpatient Allowable Rate]])</f>
        <v>118.446</v>
      </c>
      <c r="L6834" s="4">
        <f>SUM(Table16[[#This Row],[Price]]*4.42)</f>
        <v>551.0856</v>
      </c>
      <c r="M6834" s="4">
        <v>0</v>
      </c>
      <c r="N6834" s="4">
        <f>SUM(Table16[[#This Row],[ChargeID]]*0.76)</f>
        <v>94.756800000000013</v>
      </c>
      <c r="O6834" s="4">
        <f>SUM(Table16[[#This Row],[Price]]*0.95)</f>
        <v>118.446</v>
      </c>
      <c r="P6834" s="4">
        <f>SUM(Table16[[#This Row],[Price]]*0.8)</f>
        <v>99.744000000000014</v>
      </c>
      <c r="Q6834" s="4">
        <f>SUM(Table16[[#This Row],[Price]]*0.6)</f>
        <v>74.808000000000007</v>
      </c>
    </row>
    <row r="6835" spans="1:17" x14ac:dyDescent="0.25">
      <c r="A6835" t="s">
        <v>333</v>
      </c>
      <c r="B6835">
        <v>11.92</v>
      </c>
      <c r="C6835" t="s">
        <v>4581</v>
      </c>
      <c r="D6835">
        <v>259</v>
      </c>
      <c r="F6835" s="4">
        <v>11.92</v>
      </c>
      <c r="J6835" s="4">
        <f>MIN(Table16[[#This Row],[Medicare Outpatient Allowable Rate]:[WPPA Inc Outpatient Allowable Rate]])</f>
        <v>0</v>
      </c>
      <c r="K6835" s="4">
        <f>MAX(Table16[[#This Row],[Blue Cross Outpatient Allowable Rate]:[WPPA Inc Outpatient Allowable Rate]])</f>
        <v>11.324</v>
      </c>
      <c r="L6835" s="4">
        <f>SUM(Table16[[#This Row],[Price]]*4.42)</f>
        <v>52.686399999999999</v>
      </c>
      <c r="M6835" s="4">
        <v>0</v>
      </c>
      <c r="N6835" s="4">
        <f>SUM(Table16[[#This Row],[ChargeID]]*0.76)</f>
        <v>9.0592000000000006</v>
      </c>
      <c r="O6835" s="4">
        <f>SUM(Table16[[#This Row],[Price]]*0.95)</f>
        <v>11.324</v>
      </c>
      <c r="P6835" s="4">
        <f>SUM(Table16[[#This Row],[Price]]*0.8)</f>
        <v>9.5359999999999996</v>
      </c>
      <c r="Q6835" s="4">
        <f>SUM(Table16[[#This Row],[Price]]*0.6)</f>
        <v>7.1520000000000001</v>
      </c>
    </row>
    <row r="6836" spans="1:17" x14ac:dyDescent="0.25">
      <c r="A6836" t="s">
        <v>333</v>
      </c>
      <c r="B6836">
        <v>19.96</v>
      </c>
      <c r="C6836" t="s">
        <v>4582</v>
      </c>
      <c r="D6836">
        <v>259</v>
      </c>
      <c r="F6836" s="4">
        <v>19.96</v>
      </c>
      <c r="J6836" s="4">
        <f>MIN(Table16[[#This Row],[Medicare Outpatient Allowable Rate]:[WPPA Inc Outpatient Allowable Rate]])</f>
        <v>0</v>
      </c>
      <c r="K6836" s="4">
        <f>MAX(Table16[[#This Row],[Blue Cross Outpatient Allowable Rate]:[WPPA Inc Outpatient Allowable Rate]])</f>
        <v>18.962</v>
      </c>
      <c r="L6836" s="4">
        <f>SUM(Table16[[#This Row],[Price]]*4.42)</f>
        <v>88.223200000000006</v>
      </c>
      <c r="M6836" s="4">
        <v>0</v>
      </c>
      <c r="N6836" s="4">
        <f>SUM(Table16[[#This Row],[ChargeID]]*0.76)</f>
        <v>15.169600000000001</v>
      </c>
      <c r="O6836" s="4">
        <f>SUM(Table16[[#This Row],[Price]]*0.95)</f>
        <v>18.962</v>
      </c>
      <c r="P6836" s="4">
        <f>SUM(Table16[[#This Row],[Price]]*0.8)</f>
        <v>15.968000000000002</v>
      </c>
      <c r="Q6836" s="4">
        <f>SUM(Table16[[#This Row],[Price]]*0.6)</f>
        <v>11.976000000000001</v>
      </c>
    </row>
    <row r="6837" spans="1:17" x14ac:dyDescent="0.25">
      <c r="A6837" t="s">
        <v>333</v>
      </c>
      <c r="B6837">
        <v>11.11</v>
      </c>
      <c r="C6837" t="s">
        <v>4583</v>
      </c>
      <c r="D6837">
        <v>259</v>
      </c>
      <c r="F6837" s="4">
        <v>11.11</v>
      </c>
      <c r="J6837" s="4">
        <f>MIN(Table16[[#This Row],[Medicare Outpatient Allowable Rate]:[WPPA Inc Outpatient Allowable Rate]])</f>
        <v>0</v>
      </c>
      <c r="K6837" s="4">
        <f>MAX(Table16[[#This Row],[Blue Cross Outpatient Allowable Rate]:[WPPA Inc Outpatient Allowable Rate]])</f>
        <v>10.554499999999999</v>
      </c>
      <c r="L6837" s="4">
        <f>SUM(Table16[[#This Row],[Price]]*4.42)</f>
        <v>49.106199999999994</v>
      </c>
      <c r="M6837" s="4">
        <v>0</v>
      </c>
      <c r="N6837" s="4">
        <f>SUM(Table16[[#This Row],[ChargeID]]*0.76)</f>
        <v>8.4436</v>
      </c>
      <c r="O6837" s="4">
        <f>SUM(Table16[[#This Row],[Price]]*0.95)</f>
        <v>10.554499999999999</v>
      </c>
      <c r="P6837" s="4">
        <f>SUM(Table16[[#This Row],[Price]]*0.8)</f>
        <v>8.8879999999999999</v>
      </c>
      <c r="Q6837" s="4">
        <f>SUM(Table16[[#This Row],[Price]]*0.6)</f>
        <v>6.6659999999999995</v>
      </c>
    </row>
    <row r="6838" spans="1:17" x14ac:dyDescent="0.25">
      <c r="A6838" t="s">
        <v>333</v>
      </c>
      <c r="B6838">
        <v>35.89</v>
      </c>
      <c r="C6838" t="s">
        <v>4584</v>
      </c>
      <c r="D6838">
        <v>259</v>
      </c>
      <c r="F6838" s="4">
        <v>35.89</v>
      </c>
      <c r="J6838" s="4">
        <f>MIN(Table16[[#This Row],[Medicare Outpatient Allowable Rate]:[WPPA Inc Outpatient Allowable Rate]])</f>
        <v>0</v>
      </c>
      <c r="K6838" s="4">
        <f>MAX(Table16[[#This Row],[Blue Cross Outpatient Allowable Rate]:[WPPA Inc Outpatient Allowable Rate]])</f>
        <v>34.095500000000001</v>
      </c>
      <c r="L6838" s="4">
        <f>SUM(Table16[[#This Row],[Price]]*4.42)</f>
        <v>158.63380000000001</v>
      </c>
      <c r="M6838" s="4">
        <v>0</v>
      </c>
      <c r="N6838" s="4">
        <f>SUM(Table16[[#This Row],[ChargeID]]*0.76)</f>
        <v>27.276400000000002</v>
      </c>
      <c r="O6838" s="4">
        <f>SUM(Table16[[#This Row],[Price]]*0.95)</f>
        <v>34.095500000000001</v>
      </c>
      <c r="P6838" s="4">
        <f>SUM(Table16[[#This Row],[Price]]*0.8)</f>
        <v>28.712000000000003</v>
      </c>
      <c r="Q6838" s="4">
        <f>SUM(Table16[[#This Row],[Price]]*0.6)</f>
        <v>21.533999999999999</v>
      </c>
    </row>
    <row r="6839" spans="1:17" x14ac:dyDescent="0.25">
      <c r="A6839" t="s">
        <v>333</v>
      </c>
      <c r="B6839">
        <v>235.65</v>
      </c>
      <c r="C6839" t="s">
        <v>4585</v>
      </c>
      <c r="D6839">
        <v>636</v>
      </c>
      <c r="F6839" s="4">
        <v>235.65</v>
      </c>
      <c r="G6839" t="s">
        <v>4586</v>
      </c>
      <c r="J6839" s="4">
        <f>MIN(Table16[[#This Row],[Medicare Outpatient Allowable Rate]:[WPPA Inc Outpatient Allowable Rate]])</f>
        <v>0.27</v>
      </c>
      <c r="K6839" s="4">
        <f>MAX(Table16[[#This Row],[Blue Cross Outpatient Allowable Rate]:[WPPA Inc Outpatient Allowable Rate]])</f>
        <v>223.86750000000001</v>
      </c>
      <c r="L6839" s="4">
        <f>SUM(Table16[[#This Row],[Price]]*4.42)</f>
        <v>1041.5730000000001</v>
      </c>
      <c r="M6839" s="4">
        <v>0.27</v>
      </c>
      <c r="N6839" s="4">
        <f>SUM(Table16[[#This Row],[ChargeID]]*0.76)</f>
        <v>179.09399999999999</v>
      </c>
      <c r="O6839" s="4">
        <f>SUM(Table16[[#This Row],[Price]]*0.95)</f>
        <v>223.86750000000001</v>
      </c>
      <c r="P6839" s="4">
        <f>SUM(Table16[[#This Row],[Price]]*0.8)</f>
        <v>188.52</v>
      </c>
      <c r="Q6839" s="4">
        <f>SUM(Table16[[#This Row],[Price]]*0.6)</f>
        <v>141.38999999999999</v>
      </c>
    </row>
    <row r="6840" spans="1:17" x14ac:dyDescent="0.25">
      <c r="A6840" t="s">
        <v>333</v>
      </c>
      <c r="B6840">
        <v>3</v>
      </c>
      <c r="C6840" t="s">
        <v>4587</v>
      </c>
      <c r="D6840">
        <v>259</v>
      </c>
      <c r="F6840" s="4">
        <v>3</v>
      </c>
      <c r="J6840" s="4">
        <f>MIN(Table16[[#This Row],[Medicare Outpatient Allowable Rate]:[WPPA Inc Outpatient Allowable Rate]])</f>
        <v>0</v>
      </c>
      <c r="K6840" s="4">
        <f>MAX(Table16[[#This Row],[Blue Cross Outpatient Allowable Rate]:[WPPA Inc Outpatient Allowable Rate]])</f>
        <v>2.8499999999999996</v>
      </c>
      <c r="L6840" s="4">
        <f>SUM(Table16[[#This Row],[Price]]*4.42)</f>
        <v>13.26</v>
      </c>
      <c r="M6840" s="4">
        <v>0</v>
      </c>
      <c r="N6840" s="4">
        <f>SUM(Table16[[#This Row],[ChargeID]]*0.76)</f>
        <v>2.2800000000000002</v>
      </c>
      <c r="O6840" s="4">
        <f>SUM(Table16[[#This Row],[Price]]*0.95)</f>
        <v>2.8499999999999996</v>
      </c>
      <c r="P6840" s="4">
        <f>SUM(Table16[[#This Row],[Price]]*0.8)</f>
        <v>2.4000000000000004</v>
      </c>
      <c r="Q6840" s="4">
        <f>SUM(Table16[[#This Row],[Price]]*0.6)</f>
        <v>1.7999999999999998</v>
      </c>
    </row>
    <row r="6841" spans="1:17" x14ac:dyDescent="0.25">
      <c r="A6841" t="s">
        <v>333</v>
      </c>
      <c r="B6841">
        <v>6.88</v>
      </c>
      <c r="C6841" t="s">
        <v>4588</v>
      </c>
      <c r="D6841">
        <v>259</v>
      </c>
      <c r="F6841" s="4">
        <v>6.88</v>
      </c>
      <c r="J6841" s="4">
        <f>MIN(Table16[[#This Row],[Medicare Outpatient Allowable Rate]:[WPPA Inc Outpatient Allowable Rate]])</f>
        <v>0</v>
      </c>
      <c r="K6841" s="4">
        <f>MAX(Table16[[#This Row],[Blue Cross Outpatient Allowable Rate]:[WPPA Inc Outpatient Allowable Rate]])</f>
        <v>6.5359999999999996</v>
      </c>
      <c r="L6841" s="4">
        <f>SUM(Table16[[#This Row],[Price]]*4.42)</f>
        <v>30.409599999999998</v>
      </c>
      <c r="M6841" s="4">
        <v>0</v>
      </c>
      <c r="N6841" s="4">
        <f>SUM(Table16[[#This Row],[ChargeID]]*0.76)</f>
        <v>5.2287999999999997</v>
      </c>
      <c r="O6841" s="4">
        <f>SUM(Table16[[#This Row],[Price]]*0.95)</f>
        <v>6.5359999999999996</v>
      </c>
      <c r="P6841" s="4">
        <f>SUM(Table16[[#This Row],[Price]]*0.8)</f>
        <v>5.5040000000000004</v>
      </c>
      <c r="Q6841" s="4">
        <f>SUM(Table16[[#This Row],[Price]]*0.6)</f>
        <v>4.1280000000000001</v>
      </c>
    </row>
    <row r="6842" spans="1:17" x14ac:dyDescent="0.25">
      <c r="A6842" t="s">
        <v>333</v>
      </c>
      <c r="B6842">
        <v>2.5</v>
      </c>
      <c r="C6842" t="s">
        <v>4589</v>
      </c>
      <c r="D6842">
        <v>259</v>
      </c>
      <c r="F6842" s="4">
        <v>2.5</v>
      </c>
      <c r="J6842" s="4">
        <f>MIN(Table16[[#This Row],[Medicare Outpatient Allowable Rate]:[WPPA Inc Outpatient Allowable Rate]])</f>
        <v>0</v>
      </c>
      <c r="K6842" s="4">
        <f>MAX(Table16[[#This Row],[Blue Cross Outpatient Allowable Rate]:[WPPA Inc Outpatient Allowable Rate]])</f>
        <v>2.375</v>
      </c>
      <c r="L6842" s="4">
        <f>SUM(Table16[[#This Row],[Price]]*4.42)</f>
        <v>11.05</v>
      </c>
      <c r="M6842" s="4">
        <v>0</v>
      </c>
      <c r="N6842" s="4">
        <f>SUM(Table16[[#This Row],[ChargeID]]*0.76)</f>
        <v>1.9</v>
      </c>
      <c r="O6842" s="4">
        <f>SUM(Table16[[#This Row],[Price]]*0.95)</f>
        <v>2.375</v>
      </c>
      <c r="P6842" s="4">
        <f>SUM(Table16[[#This Row],[Price]]*0.8)</f>
        <v>2</v>
      </c>
      <c r="Q6842" s="4">
        <f>SUM(Table16[[#This Row],[Price]]*0.6)</f>
        <v>1.5</v>
      </c>
    </row>
    <row r="6843" spans="1:17" x14ac:dyDescent="0.25">
      <c r="A6843" t="s">
        <v>333</v>
      </c>
      <c r="B6843">
        <v>6.97</v>
      </c>
      <c r="C6843" t="s">
        <v>4590</v>
      </c>
      <c r="D6843">
        <v>259</v>
      </c>
      <c r="F6843" s="4">
        <v>6.97</v>
      </c>
      <c r="J6843" s="4">
        <f>MIN(Table16[[#This Row],[Medicare Outpatient Allowable Rate]:[WPPA Inc Outpatient Allowable Rate]])</f>
        <v>0</v>
      </c>
      <c r="K6843" s="4">
        <f>MAX(Table16[[#This Row],[Blue Cross Outpatient Allowable Rate]:[WPPA Inc Outpatient Allowable Rate]])</f>
        <v>6.6214999999999993</v>
      </c>
      <c r="L6843" s="4">
        <f>SUM(Table16[[#This Row],[Price]]*4.42)</f>
        <v>30.807399999999998</v>
      </c>
      <c r="M6843" s="4">
        <v>0</v>
      </c>
      <c r="N6843" s="4">
        <f>SUM(Table16[[#This Row],[ChargeID]]*0.76)</f>
        <v>5.2972000000000001</v>
      </c>
      <c r="O6843" s="4">
        <f>SUM(Table16[[#This Row],[Price]]*0.95)</f>
        <v>6.6214999999999993</v>
      </c>
      <c r="P6843" s="4">
        <f>SUM(Table16[[#This Row],[Price]]*0.8)</f>
        <v>5.5760000000000005</v>
      </c>
      <c r="Q6843" s="4">
        <f>SUM(Table16[[#This Row],[Price]]*0.6)</f>
        <v>4.1819999999999995</v>
      </c>
    </row>
    <row r="6844" spans="1:17" x14ac:dyDescent="0.25">
      <c r="A6844" t="s">
        <v>333</v>
      </c>
      <c r="B6844">
        <v>9.5500000000000007</v>
      </c>
      <c r="C6844" t="s">
        <v>4591</v>
      </c>
      <c r="D6844">
        <v>259</v>
      </c>
      <c r="F6844" s="4">
        <v>9.5500000000000007</v>
      </c>
      <c r="J6844" s="4">
        <f>MIN(Table16[[#This Row],[Medicare Outpatient Allowable Rate]:[WPPA Inc Outpatient Allowable Rate]])</f>
        <v>0</v>
      </c>
      <c r="K6844" s="4">
        <f>MAX(Table16[[#This Row],[Blue Cross Outpatient Allowable Rate]:[WPPA Inc Outpatient Allowable Rate]])</f>
        <v>9.0724999999999998</v>
      </c>
      <c r="L6844" s="4">
        <f>SUM(Table16[[#This Row],[Price]]*4.42)</f>
        <v>42.211000000000006</v>
      </c>
      <c r="M6844" s="4">
        <v>0</v>
      </c>
      <c r="N6844" s="4">
        <f>SUM(Table16[[#This Row],[ChargeID]]*0.76)</f>
        <v>7.2580000000000009</v>
      </c>
      <c r="O6844" s="4">
        <f>SUM(Table16[[#This Row],[Price]]*0.95)</f>
        <v>9.0724999999999998</v>
      </c>
      <c r="P6844" s="4">
        <f>SUM(Table16[[#This Row],[Price]]*0.8)</f>
        <v>7.6400000000000006</v>
      </c>
      <c r="Q6844" s="4">
        <f>SUM(Table16[[#This Row],[Price]]*0.6)</f>
        <v>5.73</v>
      </c>
    </row>
    <row r="6845" spans="1:17" x14ac:dyDescent="0.25">
      <c r="A6845" t="s">
        <v>333</v>
      </c>
      <c r="B6845">
        <v>5.8</v>
      </c>
      <c r="C6845" t="s">
        <v>4592</v>
      </c>
      <c r="D6845">
        <v>259</v>
      </c>
      <c r="F6845" s="4">
        <v>5.8</v>
      </c>
      <c r="J6845" s="4">
        <f>MIN(Table16[[#This Row],[Medicare Outpatient Allowable Rate]:[WPPA Inc Outpatient Allowable Rate]])</f>
        <v>0</v>
      </c>
      <c r="K6845" s="4">
        <f>MAX(Table16[[#This Row],[Blue Cross Outpatient Allowable Rate]:[WPPA Inc Outpatient Allowable Rate]])</f>
        <v>5.51</v>
      </c>
      <c r="L6845" s="4">
        <f>SUM(Table16[[#This Row],[Price]]*4.42)</f>
        <v>25.635999999999999</v>
      </c>
      <c r="M6845" s="4">
        <v>0</v>
      </c>
      <c r="N6845" s="4">
        <f>SUM(Table16[[#This Row],[ChargeID]]*0.76)</f>
        <v>4.4079999999999995</v>
      </c>
      <c r="O6845" s="4">
        <f>SUM(Table16[[#This Row],[Price]]*0.95)</f>
        <v>5.51</v>
      </c>
      <c r="P6845" s="4">
        <f>SUM(Table16[[#This Row],[Price]]*0.8)</f>
        <v>4.6399999999999997</v>
      </c>
      <c r="Q6845" s="4">
        <f>SUM(Table16[[#This Row],[Price]]*0.6)</f>
        <v>3.48</v>
      </c>
    </row>
    <row r="6846" spans="1:17" x14ac:dyDescent="0.25">
      <c r="A6846" t="s">
        <v>333</v>
      </c>
      <c r="B6846">
        <v>5.37</v>
      </c>
      <c r="C6846" t="s">
        <v>4593</v>
      </c>
      <c r="D6846">
        <v>259</v>
      </c>
      <c r="F6846" s="4">
        <v>5.37</v>
      </c>
      <c r="J6846" s="4">
        <f>MIN(Table16[[#This Row],[Medicare Outpatient Allowable Rate]:[WPPA Inc Outpatient Allowable Rate]])</f>
        <v>0</v>
      </c>
      <c r="K6846" s="4">
        <f>MAX(Table16[[#This Row],[Blue Cross Outpatient Allowable Rate]:[WPPA Inc Outpatient Allowable Rate]])</f>
        <v>5.1014999999999997</v>
      </c>
      <c r="L6846" s="4">
        <f>SUM(Table16[[#This Row],[Price]]*4.42)</f>
        <v>23.735399999999998</v>
      </c>
      <c r="M6846" s="4">
        <v>0</v>
      </c>
      <c r="N6846" s="4">
        <f>SUM(Table16[[#This Row],[ChargeID]]*0.76)</f>
        <v>4.0811999999999999</v>
      </c>
      <c r="O6846" s="4">
        <f>SUM(Table16[[#This Row],[Price]]*0.95)</f>
        <v>5.1014999999999997</v>
      </c>
      <c r="P6846" s="4">
        <f>SUM(Table16[[#This Row],[Price]]*0.8)</f>
        <v>4.2960000000000003</v>
      </c>
      <c r="Q6846" s="4">
        <f>SUM(Table16[[#This Row],[Price]]*0.6)</f>
        <v>3.222</v>
      </c>
    </row>
    <row r="6847" spans="1:17" x14ac:dyDescent="0.25">
      <c r="A6847" t="s">
        <v>333</v>
      </c>
      <c r="B6847">
        <v>121.96</v>
      </c>
      <c r="C6847" t="s">
        <v>4594</v>
      </c>
      <c r="D6847">
        <v>259</v>
      </c>
      <c r="F6847" s="4">
        <v>121.96</v>
      </c>
      <c r="J6847" s="4">
        <f>MIN(Table16[[#This Row],[Medicare Outpatient Allowable Rate]:[WPPA Inc Outpatient Allowable Rate]])</f>
        <v>0</v>
      </c>
      <c r="K6847" s="4">
        <f>MAX(Table16[[#This Row],[Blue Cross Outpatient Allowable Rate]:[WPPA Inc Outpatient Allowable Rate]])</f>
        <v>115.86199999999999</v>
      </c>
      <c r="L6847" s="4">
        <f>SUM(Table16[[#This Row],[Price]]*4.42)</f>
        <v>539.06319999999994</v>
      </c>
      <c r="M6847" s="4">
        <v>0</v>
      </c>
      <c r="N6847" s="4">
        <f>SUM(Table16[[#This Row],[ChargeID]]*0.76)</f>
        <v>92.689599999999999</v>
      </c>
      <c r="O6847" s="4">
        <f>SUM(Table16[[#This Row],[Price]]*0.95)</f>
        <v>115.86199999999999</v>
      </c>
      <c r="P6847" s="4">
        <f>SUM(Table16[[#This Row],[Price]]*0.8)</f>
        <v>97.567999999999998</v>
      </c>
      <c r="Q6847" s="4">
        <f>SUM(Table16[[#This Row],[Price]]*0.6)</f>
        <v>73.175999999999988</v>
      </c>
    </row>
    <row r="6848" spans="1:17" x14ac:dyDescent="0.25">
      <c r="A6848" t="s">
        <v>333</v>
      </c>
      <c r="B6848">
        <v>147.59</v>
      </c>
      <c r="C6848" t="s">
        <v>4595</v>
      </c>
      <c r="D6848">
        <v>259</v>
      </c>
      <c r="F6848" s="4">
        <v>147.59</v>
      </c>
      <c r="J6848" s="4">
        <f>MIN(Table16[[#This Row],[Medicare Outpatient Allowable Rate]:[WPPA Inc Outpatient Allowable Rate]])</f>
        <v>0</v>
      </c>
      <c r="K6848" s="4">
        <f>MAX(Table16[[#This Row],[Blue Cross Outpatient Allowable Rate]:[WPPA Inc Outpatient Allowable Rate]])</f>
        <v>140.2105</v>
      </c>
      <c r="L6848" s="4">
        <f>SUM(Table16[[#This Row],[Price]]*4.42)</f>
        <v>652.34780000000001</v>
      </c>
      <c r="M6848" s="4">
        <v>0</v>
      </c>
      <c r="N6848" s="4">
        <f>SUM(Table16[[#This Row],[ChargeID]]*0.76)</f>
        <v>112.16840000000001</v>
      </c>
      <c r="O6848" s="4">
        <f>SUM(Table16[[#This Row],[Price]]*0.95)</f>
        <v>140.2105</v>
      </c>
      <c r="P6848" s="4">
        <f>SUM(Table16[[#This Row],[Price]]*0.8)</f>
        <v>118.072</v>
      </c>
      <c r="Q6848" s="4">
        <f>SUM(Table16[[#This Row],[Price]]*0.6)</f>
        <v>88.554000000000002</v>
      </c>
    </row>
    <row r="6849" spans="1:17" x14ac:dyDescent="0.25">
      <c r="A6849" t="s">
        <v>333</v>
      </c>
      <c r="B6849">
        <v>7.2</v>
      </c>
      <c r="C6849" t="s">
        <v>4596</v>
      </c>
      <c r="D6849">
        <v>259</v>
      </c>
      <c r="F6849" s="4">
        <v>7.2</v>
      </c>
      <c r="J6849" s="4">
        <f>MIN(Table16[[#This Row],[Medicare Outpatient Allowable Rate]:[WPPA Inc Outpatient Allowable Rate]])</f>
        <v>0</v>
      </c>
      <c r="K6849" s="4">
        <f>MAX(Table16[[#This Row],[Blue Cross Outpatient Allowable Rate]:[WPPA Inc Outpatient Allowable Rate]])</f>
        <v>6.84</v>
      </c>
      <c r="L6849" s="4">
        <f>SUM(Table16[[#This Row],[Price]]*4.42)</f>
        <v>31.824000000000002</v>
      </c>
      <c r="M6849" s="4">
        <v>0</v>
      </c>
      <c r="N6849" s="4">
        <f>SUM(Table16[[#This Row],[ChargeID]]*0.76)</f>
        <v>5.4720000000000004</v>
      </c>
      <c r="O6849" s="4">
        <f>SUM(Table16[[#This Row],[Price]]*0.95)</f>
        <v>6.84</v>
      </c>
      <c r="P6849" s="4">
        <f>SUM(Table16[[#This Row],[Price]]*0.8)</f>
        <v>5.7600000000000007</v>
      </c>
      <c r="Q6849" s="4">
        <f>SUM(Table16[[#This Row],[Price]]*0.6)</f>
        <v>4.32</v>
      </c>
    </row>
    <row r="6850" spans="1:17" x14ac:dyDescent="0.25">
      <c r="A6850" t="s">
        <v>333</v>
      </c>
      <c r="B6850">
        <v>3</v>
      </c>
      <c r="C6850" t="s">
        <v>4597</v>
      </c>
      <c r="D6850">
        <v>259</v>
      </c>
      <c r="F6850" s="4">
        <v>3</v>
      </c>
      <c r="J6850" s="4">
        <f>MIN(Table16[[#This Row],[Medicare Outpatient Allowable Rate]:[WPPA Inc Outpatient Allowable Rate]])</f>
        <v>0</v>
      </c>
      <c r="K6850" s="4">
        <f>MAX(Table16[[#This Row],[Blue Cross Outpatient Allowable Rate]:[WPPA Inc Outpatient Allowable Rate]])</f>
        <v>2.8499999999999996</v>
      </c>
      <c r="L6850" s="4">
        <f>SUM(Table16[[#This Row],[Price]]*4.42)</f>
        <v>13.26</v>
      </c>
      <c r="M6850" s="4">
        <v>0</v>
      </c>
      <c r="N6850" s="4">
        <f>SUM(Table16[[#This Row],[ChargeID]]*0.76)</f>
        <v>2.2800000000000002</v>
      </c>
      <c r="O6850" s="4">
        <f>SUM(Table16[[#This Row],[Price]]*0.95)</f>
        <v>2.8499999999999996</v>
      </c>
      <c r="P6850" s="4">
        <f>SUM(Table16[[#This Row],[Price]]*0.8)</f>
        <v>2.4000000000000004</v>
      </c>
      <c r="Q6850" s="4">
        <f>SUM(Table16[[#This Row],[Price]]*0.6)</f>
        <v>1.7999999999999998</v>
      </c>
    </row>
    <row r="6851" spans="1:17" x14ac:dyDescent="0.25">
      <c r="A6851" t="s">
        <v>333</v>
      </c>
      <c r="B6851">
        <v>2.7</v>
      </c>
      <c r="C6851" t="s">
        <v>4598</v>
      </c>
      <c r="D6851">
        <v>259</v>
      </c>
      <c r="F6851" s="4">
        <v>2.7</v>
      </c>
      <c r="J6851" s="4">
        <f>MIN(Table16[[#This Row],[Medicare Outpatient Allowable Rate]:[WPPA Inc Outpatient Allowable Rate]])</f>
        <v>0</v>
      </c>
      <c r="K6851" s="4">
        <f>MAX(Table16[[#This Row],[Blue Cross Outpatient Allowable Rate]:[WPPA Inc Outpatient Allowable Rate]])</f>
        <v>2.5649999999999999</v>
      </c>
      <c r="L6851" s="4">
        <f>SUM(Table16[[#This Row],[Price]]*4.42)</f>
        <v>11.934000000000001</v>
      </c>
      <c r="M6851" s="4">
        <v>0</v>
      </c>
      <c r="N6851" s="4">
        <f>SUM(Table16[[#This Row],[ChargeID]]*0.76)</f>
        <v>2.052</v>
      </c>
      <c r="O6851" s="4">
        <f>SUM(Table16[[#This Row],[Price]]*0.95)</f>
        <v>2.5649999999999999</v>
      </c>
      <c r="P6851" s="4">
        <f>SUM(Table16[[#This Row],[Price]]*0.8)</f>
        <v>2.16</v>
      </c>
      <c r="Q6851" s="4">
        <f>SUM(Table16[[#This Row],[Price]]*0.6)</f>
        <v>1.62</v>
      </c>
    </row>
    <row r="6852" spans="1:17" x14ac:dyDescent="0.25">
      <c r="A6852" t="s">
        <v>333</v>
      </c>
      <c r="B6852">
        <v>3</v>
      </c>
      <c r="C6852" t="s">
        <v>4599</v>
      </c>
      <c r="D6852">
        <v>259</v>
      </c>
      <c r="F6852" s="4">
        <v>3</v>
      </c>
      <c r="J6852" s="4">
        <f>MIN(Table16[[#This Row],[Medicare Outpatient Allowable Rate]:[WPPA Inc Outpatient Allowable Rate]])</f>
        <v>0</v>
      </c>
      <c r="K6852" s="4">
        <f>MAX(Table16[[#This Row],[Blue Cross Outpatient Allowable Rate]:[WPPA Inc Outpatient Allowable Rate]])</f>
        <v>2.8499999999999996</v>
      </c>
      <c r="L6852" s="4">
        <f>SUM(Table16[[#This Row],[Price]]*4.42)</f>
        <v>13.26</v>
      </c>
      <c r="M6852" s="4">
        <v>0</v>
      </c>
      <c r="N6852" s="4">
        <f>SUM(Table16[[#This Row],[ChargeID]]*0.76)</f>
        <v>2.2800000000000002</v>
      </c>
      <c r="O6852" s="4">
        <f>SUM(Table16[[#This Row],[Price]]*0.95)</f>
        <v>2.8499999999999996</v>
      </c>
      <c r="P6852" s="4">
        <f>SUM(Table16[[#This Row],[Price]]*0.8)</f>
        <v>2.4000000000000004</v>
      </c>
      <c r="Q6852" s="4">
        <f>SUM(Table16[[#This Row],[Price]]*0.6)</f>
        <v>1.7999999999999998</v>
      </c>
    </row>
    <row r="6853" spans="1:17" x14ac:dyDescent="0.25">
      <c r="A6853" t="s">
        <v>333</v>
      </c>
      <c r="B6853">
        <v>2.5299999999999998</v>
      </c>
      <c r="C6853" t="s">
        <v>4600</v>
      </c>
      <c r="D6853">
        <v>259</v>
      </c>
      <c r="F6853" s="4">
        <v>2.5299999999999998</v>
      </c>
      <c r="J6853" s="4">
        <f>MIN(Table16[[#This Row],[Medicare Outpatient Allowable Rate]:[WPPA Inc Outpatient Allowable Rate]])</f>
        <v>0</v>
      </c>
      <c r="K6853" s="4">
        <f>MAX(Table16[[#This Row],[Blue Cross Outpatient Allowable Rate]:[WPPA Inc Outpatient Allowable Rate]])</f>
        <v>2.4034999999999997</v>
      </c>
      <c r="L6853" s="4">
        <f>SUM(Table16[[#This Row],[Price]]*4.42)</f>
        <v>11.182599999999999</v>
      </c>
      <c r="M6853" s="4">
        <v>0</v>
      </c>
      <c r="N6853" s="4">
        <f>SUM(Table16[[#This Row],[ChargeID]]*0.76)</f>
        <v>1.9227999999999998</v>
      </c>
      <c r="O6853" s="4">
        <f>SUM(Table16[[#This Row],[Price]]*0.95)</f>
        <v>2.4034999999999997</v>
      </c>
      <c r="P6853" s="4">
        <f>SUM(Table16[[#This Row],[Price]]*0.8)</f>
        <v>2.024</v>
      </c>
      <c r="Q6853" s="4">
        <f>SUM(Table16[[#This Row],[Price]]*0.6)</f>
        <v>1.5179999999999998</v>
      </c>
    </row>
    <row r="6854" spans="1:17" x14ac:dyDescent="0.25">
      <c r="A6854" t="s">
        <v>333</v>
      </c>
      <c r="B6854">
        <v>31.35</v>
      </c>
      <c r="C6854" t="s">
        <v>4601</v>
      </c>
      <c r="D6854">
        <v>259</v>
      </c>
      <c r="F6854" s="4">
        <v>31.35</v>
      </c>
      <c r="J6854" s="4">
        <f>MIN(Table16[[#This Row],[Medicare Outpatient Allowable Rate]:[WPPA Inc Outpatient Allowable Rate]])</f>
        <v>0</v>
      </c>
      <c r="K6854" s="4">
        <f>MAX(Table16[[#This Row],[Blue Cross Outpatient Allowable Rate]:[WPPA Inc Outpatient Allowable Rate]])</f>
        <v>29.782499999999999</v>
      </c>
      <c r="L6854" s="4">
        <f>SUM(Table16[[#This Row],[Price]]*4.42)</f>
        <v>138.56700000000001</v>
      </c>
      <c r="M6854" s="4">
        <v>0</v>
      </c>
      <c r="N6854" s="4">
        <f>SUM(Table16[[#This Row],[ChargeID]]*0.76)</f>
        <v>23.826000000000001</v>
      </c>
      <c r="O6854" s="4">
        <f>SUM(Table16[[#This Row],[Price]]*0.95)</f>
        <v>29.782499999999999</v>
      </c>
      <c r="P6854" s="4">
        <f>SUM(Table16[[#This Row],[Price]]*0.8)</f>
        <v>25.080000000000002</v>
      </c>
      <c r="Q6854" s="4">
        <f>SUM(Table16[[#This Row],[Price]]*0.6)</f>
        <v>18.809999999999999</v>
      </c>
    </row>
    <row r="6855" spans="1:17" x14ac:dyDescent="0.25">
      <c r="A6855" t="s">
        <v>333</v>
      </c>
      <c r="B6855">
        <v>1.08</v>
      </c>
      <c r="C6855" t="s">
        <v>4602</v>
      </c>
      <c r="D6855">
        <v>259</v>
      </c>
      <c r="F6855" s="4">
        <v>1.08</v>
      </c>
      <c r="J6855" s="4">
        <f>MIN(Table16[[#This Row],[Medicare Outpatient Allowable Rate]:[WPPA Inc Outpatient Allowable Rate]])</f>
        <v>0</v>
      </c>
      <c r="K6855" s="4">
        <f>MAX(Table16[[#This Row],[Blue Cross Outpatient Allowable Rate]:[WPPA Inc Outpatient Allowable Rate]])</f>
        <v>1.026</v>
      </c>
      <c r="L6855" s="4">
        <f>SUM(Table16[[#This Row],[Price]]*4.42)</f>
        <v>4.7736000000000001</v>
      </c>
      <c r="M6855" s="4">
        <v>0</v>
      </c>
      <c r="N6855" s="4">
        <f>SUM(Table16[[#This Row],[ChargeID]]*0.76)</f>
        <v>0.82080000000000009</v>
      </c>
      <c r="O6855" s="4">
        <f>SUM(Table16[[#This Row],[Price]]*0.95)</f>
        <v>1.026</v>
      </c>
      <c r="P6855" s="4">
        <f>SUM(Table16[[#This Row],[Price]]*0.8)</f>
        <v>0.8640000000000001</v>
      </c>
      <c r="Q6855" s="4">
        <f>SUM(Table16[[#This Row],[Price]]*0.6)</f>
        <v>0.64800000000000002</v>
      </c>
    </row>
    <row r="6856" spans="1:17" x14ac:dyDescent="0.25">
      <c r="A6856" t="s">
        <v>333</v>
      </c>
      <c r="B6856">
        <v>7</v>
      </c>
      <c r="C6856" t="s">
        <v>4603</v>
      </c>
      <c r="D6856">
        <v>259</v>
      </c>
      <c r="F6856" s="4">
        <v>7</v>
      </c>
      <c r="J6856" s="4">
        <f>MIN(Table16[[#This Row],[Medicare Outpatient Allowable Rate]:[WPPA Inc Outpatient Allowable Rate]])</f>
        <v>0</v>
      </c>
      <c r="K6856" s="4">
        <f>MAX(Table16[[#This Row],[Blue Cross Outpatient Allowable Rate]:[WPPA Inc Outpatient Allowable Rate]])</f>
        <v>6.6499999999999995</v>
      </c>
      <c r="L6856" s="4">
        <f>SUM(Table16[[#This Row],[Price]]*4.42)</f>
        <v>30.939999999999998</v>
      </c>
      <c r="M6856" s="4">
        <v>0</v>
      </c>
      <c r="N6856" s="4">
        <f>SUM(Table16[[#This Row],[ChargeID]]*0.76)</f>
        <v>5.32</v>
      </c>
      <c r="O6856" s="4">
        <f>SUM(Table16[[#This Row],[Price]]*0.95)</f>
        <v>6.6499999999999995</v>
      </c>
      <c r="P6856" s="4">
        <f>SUM(Table16[[#This Row],[Price]]*0.8)</f>
        <v>5.6000000000000005</v>
      </c>
      <c r="Q6856" s="4">
        <f>SUM(Table16[[#This Row],[Price]]*0.6)</f>
        <v>4.2</v>
      </c>
    </row>
    <row r="6857" spans="1:17" x14ac:dyDescent="0.25">
      <c r="A6857" t="s">
        <v>333</v>
      </c>
      <c r="B6857">
        <v>3.01</v>
      </c>
      <c r="C6857" t="s">
        <v>4604</v>
      </c>
      <c r="D6857">
        <v>259</v>
      </c>
      <c r="F6857" s="4">
        <v>3.01</v>
      </c>
      <c r="J6857" s="4">
        <f>MIN(Table16[[#This Row],[Medicare Outpatient Allowable Rate]:[WPPA Inc Outpatient Allowable Rate]])</f>
        <v>0</v>
      </c>
      <c r="K6857" s="4">
        <f>MAX(Table16[[#This Row],[Blue Cross Outpatient Allowable Rate]:[WPPA Inc Outpatient Allowable Rate]])</f>
        <v>2.8594999999999997</v>
      </c>
      <c r="L6857" s="4">
        <f>SUM(Table16[[#This Row],[Price]]*4.42)</f>
        <v>13.304199999999998</v>
      </c>
      <c r="M6857" s="4">
        <v>0</v>
      </c>
      <c r="N6857" s="4">
        <f>SUM(Table16[[#This Row],[ChargeID]]*0.76)</f>
        <v>2.2875999999999999</v>
      </c>
      <c r="O6857" s="4">
        <f>SUM(Table16[[#This Row],[Price]]*0.95)</f>
        <v>2.8594999999999997</v>
      </c>
      <c r="P6857" s="4">
        <f>SUM(Table16[[#This Row],[Price]]*0.8)</f>
        <v>2.4079999999999999</v>
      </c>
      <c r="Q6857" s="4">
        <f>SUM(Table16[[#This Row],[Price]]*0.6)</f>
        <v>1.8059999999999998</v>
      </c>
    </row>
    <row r="6858" spans="1:17" x14ac:dyDescent="0.25">
      <c r="A6858" t="s">
        <v>333</v>
      </c>
      <c r="B6858">
        <v>5.89</v>
      </c>
      <c r="C6858" t="s">
        <v>4605</v>
      </c>
      <c r="D6858">
        <v>259</v>
      </c>
      <c r="F6858" s="4">
        <v>5.89</v>
      </c>
      <c r="J6858" s="4">
        <f>MIN(Table16[[#This Row],[Medicare Outpatient Allowable Rate]:[WPPA Inc Outpatient Allowable Rate]])</f>
        <v>0</v>
      </c>
      <c r="K6858" s="4">
        <f>MAX(Table16[[#This Row],[Blue Cross Outpatient Allowable Rate]:[WPPA Inc Outpatient Allowable Rate]])</f>
        <v>5.5954999999999995</v>
      </c>
      <c r="L6858" s="4">
        <f>SUM(Table16[[#This Row],[Price]]*4.42)</f>
        <v>26.033799999999999</v>
      </c>
      <c r="M6858" s="4">
        <v>0</v>
      </c>
      <c r="N6858" s="4">
        <f>SUM(Table16[[#This Row],[ChargeID]]*0.76)</f>
        <v>4.4763999999999999</v>
      </c>
      <c r="O6858" s="4">
        <f>SUM(Table16[[#This Row],[Price]]*0.95)</f>
        <v>5.5954999999999995</v>
      </c>
      <c r="P6858" s="4">
        <f>SUM(Table16[[#This Row],[Price]]*0.8)</f>
        <v>4.7119999999999997</v>
      </c>
      <c r="Q6858" s="4">
        <f>SUM(Table16[[#This Row],[Price]]*0.6)</f>
        <v>3.5339999999999998</v>
      </c>
    </row>
    <row r="6859" spans="1:17" x14ac:dyDescent="0.25">
      <c r="A6859" t="s">
        <v>333</v>
      </c>
      <c r="B6859">
        <v>621.6</v>
      </c>
      <c r="C6859" t="s">
        <v>4606</v>
      </c>
      <c r="D6859">
        <v>636</v>
      </c>
      <c r="F6859" s="4">
        <v>621.6</v>
      </c>
      <c r="G6859" t="s">
        <v>4607</v>
      </c>
      <c r="J6859" s="4">
        <f>MIN(Table16[[#This Row],[Medicare Outpatient Allowable Rate]:[WPPA Inc Outpatient Allowable Rate]])</f>
        <v>256.33999999999997</v>
      </c>
      <c r="K6859" s="4">
        <f>MAX(Table16[[#This Row],[Blue Cross Outpatient Allowable Rate]:[WPPA Inc Outpatient Allowable Rate]])</f>
        <v>590.52</v>
      </c>
      <c r="L6859" s="4">
        <f>SUM(Table16[[#This Row],[Price]]*4.42)</f>
        <v>2747.4720000000002</v>
      </c>
      <c r="M6859" s="4">
        <v>256.33999999999997</v>
      </c>
      <c r="N6859" s="4">
        <f>SUM(Table16[[#This Row],[ChargeID]]*0.76)</f>
        <v>472.416</v>
      </c>
      <c r="O6859" s="4">
        <f>SUM(Table16[[#This Row],[Price]]*0.95)</f>
        <v>590.52</v>
      </c>
      <c r="P6859" s="4">
        <f>SUM(Table16[[#This Row],[Price]]*0.8)</f>
        <v>497.28000000000003</v>
      </c>
      <c r="Q6859" s="4">
        <f>SUM(Table16[[#This Row],[Price]]*0.6)</f>
        <v>372.96</v>
      </c>
    </row>
    <row r="6860" spans="1:17" x14ac:dyDescent="0.25">
      <c r="A6860" t="s">
        <v>333</v>
      </c>
      <c r="B6860">
        <v>12.95</v>
      </c>
      <c r="C6860" t="s">
        <v>4608</v>
      </c>
      <c r="D6860">
        <v>250</v>
      </c>
      <c r="F6860" s="4">
        <v>12.95</v>
      </c>
      <c r="J6860" s="4">
        <f>MIN(Table16[[#This Row],[Medicare Outpatient Allowable Rate]:[WPPA Inc Outpatient Allowable Rate]])</f>
        <v>0</v>
      </c>
      <c r="K6860" s="4">
        <f>MAX(Table16[[#This Row],[Blue Cross Outpatient Allowable Rate]:[WPPA Inc Outpatient Allowable Rate]])</f>
        <v>12.302499999999998</v>
      </c>
      <c r="L6860" s="4">
        <f>SUM(Table16[[#This Row],[Price]]*4.42)</f>
        <v>57.238999999999997</v>
      </c>
      <c r="M6860" s="4">
        <v>0</v>
      </c>
      <c r="N6860" s="4">
        <f>SUM(Table16[[#This Row],[ChargeID]]*0.76)</f>
        <v>9.8419999999999987</v>
      </c>
      <c r="O6860" s="4">
        <f>SUM(Table16[[#This Row],[Price]]*0.95)</f>
        <v>12.302499999999998</v>
      </c>
      <c r="P6860" s="4">
        <f>SUM(Table16[[#This Row],[Price]]*0.8)</f>
        <v>10.36</v>
      </c>
      <c r="Q6860" s="4">
        <f>SUM(Table16[[#This Row],[Price]]*0.6)</f>
        <v>7.77</v>
      </c>
    </row>
    <row r="6861" spans="1:17" x14ac:dyDescent="0.25">
      <c r="A6861" t="s">
        <v>333</v>
      </c>
      <c r="B6861">
        <v>6.07</v>
      </c>
      <c r="C6861" t="s">
        <v>4609</v>
      </c>
      <c r="D6861">
        <v>259</v>
      </c>
      <c r="F6861" s="4">
        <v>6.07</v>
      </c>
      <c r="J6861" s="4">
        <f>MIN(Table16[[#This Row],[Medicare Outpatient Allowable Rate]:[WPPA Inc Outpatient Allowable Rate]])</f>
        <v>0</v>
      </c>
      <c r="K6861" s="4">
        <f>MAX(Table16[[#This Row],[Blue Cross Outpatient Allowable Rate]:[WPPA Inc Outpatient Allowable Rate]])</f>
        <v>5.7664999999999997</v>
      </c>
      <c r="L6861" s="4">
        <f>SUM(Table16[[#This Row],[Price]]*4.42)</f>
        <v>26.8294</v>
      </c>
      <c r="M6861" s="4">
        <v>0</v>
      </c>
      <c r="N6861" s="4">
        <f>SUM(Table16[[#This Row],[ChargeID]]*0.76)</f>
        <v>4.6132</v>
      </c>
      <c r="O6861" s="4">
        <f>SUM(Table16[[#This Row],[Price]]*0.95)</f>
        <v>5.7664999999999997</v>
      </c>
      <c r="P6861" s="4">
        <f>SUM(Table16[[#This Row],[Price]]*0.8)</f>
        <v>4.8560000000000008</v>
      </c>
      <c r="Q6861" s="4">
        <f>SUM(Table16[[#This Row],[Price]]*0.6)</f>
        <v>3.6419999999999999</v>
      </c>
    </row>
    <row r="6862" spans="1:17" x14ac:dyDescent="0.25">
      <c r="A6862" t="s">
        <v>333</v>
      </c>
      <c r="B6862">
        <v>9.94</v>
      </c>
      <c r="C6862" t="s">
        <v>4610</v>
      </c>
      <c r="D6862">
        <v>259</v>
      </c>
      <c r="F6862" s="4">
        <v>9.94</v>
      </c>
      <c r="J6862" s="4">
        <f>MIN(Table16[[#This Row],[Medicare Outpatient Allowable Rate]:[WPPA Inc Outpatient Allowable Rate]])</f>
        <v>0</v>
      </c>
      <c r="K6862" s="4">
        <f>MAX(Table16[[#This Row],[Blue Cross Outpatient Allowable Rate]:[WPPA Inc Outpatient Allowable Rate]])</f>
        <v>9.4429999999999996</v>
      </c>
      <c r="L6862" s="4">
        <f>SUM(Table16[[#This Row],[Price]]*4.42)</f>
        <v>43.934799999999996</v>
      </c>
      <c r="M6862" s="4">
        <v>0</v>
      </c>
      <c r="N6862" s="4">
        <f>SUM(Table16[[#This Row],[ChargeID]]*0.76)</f>
        <v>7.5543999999999993</v>
      </c>
      <c r="O6862" s="4">
        <f>SUM(Table16[[#This Row],[Price]]*0.95)</f>
        <v>9.4429999999999996</v>
      </c>
      <c r="P6862" s="4">
        <f>SUM(Table16[[#This Row],[Price]]*0.8)</f>
        <v>7.952</v>
      </c>
      <c r="Q6862" s="4">
        <f>SUM(Table16[[#This Row],[Price]]*0.6)</f>
        <v>5.9639999999999995</v>
      </c>
    </row>
    <row r="6863" spans="1:17" x14ac:dyDescent="0.25">
      <c r="A6863" t="s">
        <v>333</v>
      </c>
      <c r="B6863">
        <v>212.24</v>
      </c>
      <c r="C6863" t="s">
        <v>4611</v>
      </c>
      <c r="D6863">
        <v>259</v>
      </c>
      <c r="F6863" s="4">
        <v>212.24</v>
      </c>
      <c r="J6863" s="4">
        <f>MIN(Table16[[#This Row],[Medicare Outpatient Allowable Rate]:[WPPA Inc Outpatient Allowable Rate]])</f>
        <v>0</v>
      </c>
      <c r="K6863" s="4">
        <f>MAX(Table16[[#This Row],[Blue Cross Outpatient Allowable Rate]:[WPPA Inc Outpatient Allowable Rate]])</f>
        <v>201.62799999999999</v>
      </c>
      <c r="L6863" s="4">
        <f>SUM(Table16[[#This Row],[Price]]*4.42)</f>
        <v>938.10080000000005</v>
      </c>
      <c r="M6863" s="4">
        <v>0</v>
      </c>
      <c r="N6863" s="4">
        <f>SUM(Table16[[#This Row],[ChargeID]]*0.76)</f>
        <v>161.30240000000001</v>
      </c>
      <c r="O6863" s="4">
        <f>SUM(Table16[[#This Row],[Price]]*0.95)</f>
        <v>201.62799999999999</v>
      </c>
      <c r="P6863" s="4">
        <f>SUM(Table16[[#This Row],[Price]]*0.8)</f>
        <v>169.79200000000003</v>
      </c>
      <c r="Q6863" s="4">
        <f>SUM(Table16[[#This Row],[Price]]*0.6)</f>
        <v>127.34399999999999</v>
      </c>
    </row>
    <row r="6864" spans="1:17" x14ac:dyDescent="0.25">
      <c r="A6864" t="s">
        <v>333</v>
      </c>
      <c r="B6864">
        <v>451.43</v>
      </c>
      <c r="C6864" t="s">
        <v>4612</v>
      </c>
      <c r="D6864">
        <v>636</v>
      </c>
      <c r="F6864" s="4">
        <v>451.43</v>
      </c>
      <c r="G6864" t="s">
        <v>4613</v>
      </c>
      <c r="J6864" s="4">
        <f>MIN(Table16[[#This Row],[Medicare Outpatient Allowable Rate]:[WPPA Inc Outpatient Allowable Rate]])</f>
        <v>270.858</v>
      </c>
      <c r="K6864" s="4">
        <f>MAX(Table16[[#This Row],[Blue Cross Outpatient Allowable Rate]:[WPPA Inc Outpatient Allowable Rate]])</f>
        <v>723.83</v>
      </c>
      <c r="L6864" s="4">
        <f>SUM(Table16[[#This Row],[Price]]*4.42)</f>
        <v>1995.3206</v>
      </c>
      <c r="M6864" s="4">
        <v>723.83</v>
      </c>
      <c r="N6864" s="4">
        <f>SUM(Table16[[#This Row],[ChargeID]]*0.76)</f>
        <v>343.08679999999998</v>
      </c>
      <c r="O6864" s="4">
        <f>SUM(Table16[[#This Row],[Price]]*0.95)</f>
        <v>428.85849999999999</v>
      </c>
      <c r="P6864" s="4">
        <f>SUM(Table16[[#This Row],[Price]]*0.8)</f>
        <v>361.14400000000001</v>
      </c>
      <c r="Q6864" s="4">
        <f>SUM(Table16[[#This Row],[Price]]*0.6)</f>
        <v>270.858</v>
      </c>
    </row>
    <row r="6865" spans="1:17" x14ac:dyDescent="0.25">
      <c r="A6865" t="s">
        <v>333</v>
      </c>
      <c r="B6865">
        <v>4.93</v>
      </c>
      <c r="C6865" t="s">
        <v>4614</v>
      </c>
      <c r="D6865">
        <v>259</v>
      </c>
      <c r="F6865" s="4">
        <v>4.93</v>
      </c>
      <c r="J6865" s="4">
        <f>MIN(Table16[[#This Row],[Medicare Outpatient Allowable Rate]:[WPPA Inc Outpatient Allowable Rate]])</f>
        <v>0</v>
      </c>
      <c r="K6865" s="4">
        <f>MAX(Table16[[#This Row],[Blue Cross Outpatient Allowable Rate]:[WPPA Inc Outpatient Allowable Rate]])</f>
        <v>4.6834999999999996</v>
      </c>
      <c r="L6865" s="4">
        <f>SUM(Table16[[#This Row],[Price]]*4.42)</f>
        <v>21.790599999999998</v>
      </c>
      <c r="M6865" s="4">
        <v>0</v>
      </c>
      <c r="N6865" s="4">
        <f>SUM(Table16[[#This Row],[ChargeID]]*0.76)</f>
        <v>3.7467999999999999</v>
      </c>
      <c r="O6865" s="4">
        <f>SUM(Table16[[#This Row],[Price]]*0.95)</f>
        <v>4.6834999999999996</v>
      </c>
      <c r="P6865" s="4">
        <f>SUM(Table16[[#This Row],[Price]]*0.8)</f>
        <v>3.944</v>
      </c>
      <c r="Q6865" s="4">
        <f>SUM(Table16[[#This Row],[Price]]*0.6)</f>
        <v>2.9579999999999997</v>
      </c>
    </row>
    <row r="6866" spans="1:17" x14ac:dyDescent="0.25">
      <c r="A6866" t="s">
        <v>333</v>
      </c>
      <c r="B6866">
        <v>158.9</v>
      </c>
      <c r="C6866" t="s">
        <v>4615</v>
      </c>
      <c r="D6866">
        <v>259</v>
      </c>
      <c r="F6866" s="4">
        <v>158.9</v>
      </c>
      <c r="J6866" s="4">
        <f>MIN(Table16[[#This Row],[Medicare Outpatient Allowable Rate]:[WPPA Inc Outpatient Allowable Rate]])</f>
        <v>0</v>
      </c>
      <c r="K6866" s="4">
        <f>MAX(Table16[[#This Row],[Blue Cross Outpatient Allowable Rate]:[WPPA Inc Outpatient Allowable Rate]])</f>
        <v>150.95500000000001</v>
      </c>
      <c r="L6866" s="4">
        <f>SUM(Table16[[#This Row],[Price]]*4.42)</f>
        <v>702.33799999999997</v>
      </c>
      <c r="M6866" s="4">
        <v>0</v>
      </c>
      <c r="N6866" s="4">
        <f>SUM(Table16[[#This Row],[ChargeID]]*0.76)</f>
        <v>120.76400000000001</v>
      </c>
      <c r="O6866" s="4">
        <f>SUM(Table16[[#This Row],[Price]]*0.95)</f>
        <v>150.95500000000001</v>
      </c>
      <c r="P6866" s="4">
        <f>SUM(Table16[[#This Row],[Price]]*0.8)</f>
        <v>127.12</v>
      </c>
      <c r="Q6866" s="4">
        <f>SUM(Table16[[#This Row],[Price]]*0.6)</f>
        <v>95.34</v>
      </c>
    </row>
    <row r="6867" spans="1:17" x14ac:dyDescent="0.25">
      <c r="A6867" t="s">
        <v>333</v>
      </c>
      <c r="B6867">
        <v>12.34</v>
      </c>
      <c r="C6867" t="s">
        <v>4616</v>
      </c>
      <c r="D6867">
        <v>259</v>
      </c>
      <c r="F6867" s="4">
        <v>12.34</v>
      </c>
      <c r="J6867" s="4">
        <f>MIN(Table16[[#This Row],[Medicare Outpatient Allowable Rate]:[WPPA Inc Outpatient Allowable Rate]])</f>
        <v>0</v>
      </c>
      <c r="K6867" s="4">
        <f>MAX(Table16[[#This Row],[Blue Cross Outpatient Allowable Rate]:[WPPA Inc Outpatient Allowable Rate]])</f>
        <v>11.722999999999999</v>
      </c>
      <c r="L6867" s="4">
        <f>SUM(Table16[[#This Row],[Price]]*4.42)</f>
        <v>54.5428</v>
      </c>
      <c r="M6867" s="4">
        <v>0</v>
      </c>
      <c r="N6867" s="4">
        <f>SUM(Table16[[#This Row],[ChargeID]]*0.76)</f>
        <v>9.3783999999999992</v>
      </c>
      <c r="O6867" s="4">
        <f>SUM(Table16[[#This Row],[Price]]*0.95)</f>
        <v>11.722999999999999</v>
      </c>
      <c r="P6867" s="4">
        <f>SUM(Table16[[#This Row],[Price]]*0.8)</f>
        <v>9.8719999999999999</v>
      </c>
      <c r="Q6867" s="4">
        <f>SUM(Table16[[#This Row],[Price]]*0.6)</f>
        <v>7.4039999999999999</v>
      </c>
    </row>
    <row r="6868" spans="1:17" x14ac:dyDescent="0.25">
      <c r="A6868" t="s">
        <v>333</v>
      </c>
      <c r="B6868">
        <v>3.82</v>
      </c>
      <c r="C6868" t="s">
        <v>4617</v>
      </c>
      <c r="D6868">
        <v>259</v>
      </c>
      <c r="F6868" s="4">
        <v>3.82</v>
      </c>
      <c r="J6868" s="4">
        <f>MIN(Table16[[#This Row],[Medicare Outpatient Allowable Rate]:[WPPA Inc Outpatient Allowable Rate]])</f>
        <v>0</v>
      </c>
      <c r="K6868" s="4">
        <f>MAX(Table16[[#This Row],[Blue Cross Outpatient Allowable Rate]:[WPPA Inc Outpatient Allowable Rate]])</f>
        <v>3.6289999999999996</v>
      </c>
      <c r="L6868" s="4">
        <f>SUM(Table16[[#This Row],[Price]]*4.42)</f>
        <v>16.884399999999999</v>
      </c>
      <c r="M6868" s="4">
        <v>0</v>
      </c>
      <c r="N6868" s="4">
        <f>SUM(Table16[[#This Row],[ChargeID]]*0.76)</f>
        <v>2.9032</v>
      </c>
      <c r="O6868" s="4">
        <f>SUM(Table16[[#This Row],[Price]]*0.95)</f>
        <v>3.6289999999999996</v>
      </c>
      <c r="P6868" s="4">
        <f>SUM(Table16[[#This Row],[Price]]*0.8)</f>
        <v>3.056</v>
      </c>
      <c r="Q6868" s="4">
        <f>SUM(Table16[[#This Row],[Price]]*0.6)</f>
        <v>2.2919999999999998</v>
      </c>
    </row>
    <row r="6869" spans="1:17" x14ac:dyDescent="0.25">
      <c r="A6869" t="s">
        <v>333</v>
      </c>
      <c r="B6869">
        <v>3.43</v>
      </c>
      <c r="C6869" t="s">
        <v>4618</v>
      </c>
      <c r="D6869">
        <v>259</v>
      </c>
      <c r="F6869" s="4">
        <v>3.43</v>
      </c>
      <c r="J6869" s="4">
        <f>MIN(Table16[[#This Row],[Medicare Outpatient Allowable Rate]:[WPPA Inc Outpatient Allowable Rate]])</f>
        <v>0</v>
      </c>
      <c r="K6869" s="4">
        <f>MAX(Table16[[#This Row],[Blue Cross Outpatient Allowable Rate]:[WPPA Inc Outpatient Allowable Rate]])</f>
        <v>3.2585000000000002</v>
      </c>
      <c r="L6869" s="4">
        <f>SUM(Table16[[#This Row],[Price]]*4.42)</f>
        <v>15.160600000000001</v>
      </c>
      <c r="M6869" s="4">
        <v>0</v>
      </c>
      <c r="N6869" s="4">
        <f>SUM(Table16[[#This Row],[ChargeID]]*0.76)</f>
        <v>2.6068000000000002</v>
      </c>
      <c r="O6869" s="4">
        <f>SUM(Table16[[#This Row],[Price]]*0.95)</f>
        <v>3.2585000000000002</v>
      </c>
      <c r="P6869" s="4">
        <f>SUM(Table16[[#This Row],[Price]]*0.8)</f>
        <v>2.7440000000000002</v>
      </c>
      <c r="Q6869" s="4">
        <f>SUM(Table16[[#This Row],[Price]]*0.6)</f>
        <v>2.0579999999999998</v>
      </c>
    </row>
    <row r="6870" spans="1:17" x14ac:dyDescent="0.25">
      <c r="A6870" t="s">
        <v>333</v>
      </c>
      <c r="B6870">
        <v>2.5</v>
      </c>
      <c r="C6870" t="s">
        <v>4619</v>
      </c>
      <c r="D6870">
        <v>259</v>
      </c>
      <c r="F6870" s="4">
        <v>2.5</v>
      </c>
      <c r="J6870" s="4">
        <f>MIN(Table16[[#This Row],[Medicare Outpatient Allowable Rate]:[WPPA Inc Outpatient Allowable Rate]])</f>
        <v>0</v>
      </c>
      <c r="K6870" s="4">
        <f>MAX(Table16[[#This Row],[Blue Cross Outpatient Allowable Rate]:[WPPA Inc Outpatient Allowable Rate]])</f>
        <v>2.375</v>
      </c>
      <c r="L6870" s="4">
        <f>SUM(Table16[[#This Row],[Price]]*4.42)</f>
        <v>11.05</v>
      </c>
      <c r="M6870" s="4">
        <v>0</v>
      </c>
      <c r="N6870" s="4">
        <f>SUM(Table16[[#This Row],[ChargeID]]*0.76)</f>
        <v>1.9</v>
      </c>
      <c r="O6870" s="4">
        <f>SUM(Table16[[#This Row],[Price]]*0.95)</f>
        <v>2.375</v>
      </c>
      <c r="P6870" s="4">
        <f>SUM(Table16[[#This Row],[Price]]*0.8)</f>
        <v>2</v>
      </c>
      <c r="Q6870" s="4">
        <f>SUM(Table16[[#This Row],[Price]]*0.6)</f>
        <v>1.5</v>
      </c>
    </row>
    <row r="6871" spans="1:17" x14ac:dyDescent="0.25">
      <c r="A6871" t="s">
        <v>333</v>
      </c>
      <c r="B6871">
        <v>5.38</v>
      </c>
      <c r="C6871" t="s">
        <v>4620</v>
      </c>
      <c r="D6871">
        <v>259</v>
      </c>
      <c r="F6871" s="4">
        <v>5.38</v>
      </c>
      <c r="J6871" s="4">
        <f>MIN(Table16[[#This Row],[Medicare Outpatient Allowable Rate]:[WPPA Inc Outpatient Allowable Rate]])</f>
        <v>0</v>
      </c>
      <c r="K6871" s="4">
        <f>MAX(Table16[[#This Row],[Blue Cross Outpatient Allowable Rate]:[WPPA Inc Outpatient Allowable Rate]])</f>
        <v>5.1109999999999998</v>
      </c>
      <c r="L6871" s="4">
        <f>SUM(Table16[[#This Row],[Price]]*4.42)</f>
        <v>23.779599999999999</v>
      </c>
      <c r="M6871" s="4">
        <v>0</v>
      </c>
      <c r="N6871" s="4">
        <f>SUM(Table16[[#This Row],[ChargeID]]*0.76)</f>
        <v>4.0888</v>
      </c>
      <c r="O6871" s="4">
        <f>SUM(Table16[[#This Row],[Price]]*0.95)</f>
        <v>5.1109999999999998</v>
      </c>
      <c r="P6871" s="4">
        <f>SUM(Table16[[#This Row],[Price]]*0.8)</f>
        <v>4.3040000000000003</v>
      </c>
      <c r="Q6871" s="4">
        <f>SUM(Table16[[#This Row],[Price]]*0.6)</f>
        <v>3.2279999999999998</v>
      </c>
    </row>
    <row r="6872" spans="1:17" x14ac:dyDescent="0.25">
      <c r="A6872" t="s">
        <v>333</v>
      </c>
      <c r="B6872">
        <v>21.94</v>
      </c>
      <c r="C6872" t="s">
        <v>4621</v>
      </c>
      <c r="D6872">
        <v>259</v>
      </c>
      <c r="F6872" s="4">
        <v>21.94</v>
      </c>
      <c r="J6872" s="4">
        <f>MIN(Table16[[#This Row],[Medicare Outpatient Allowable Rate]:[WPPA Inc Outpatient Allowable Rate]])</f>
        <v>0</v>
      </c>
      <c r="K6872" s="4">
        <f>MAX(Table16[[#This Row],[Blue Cross Outpatient Allowable Rate]:[WPPA Inc Outpatient Allowable Rate]])</f>
        <v>20.843</v>
      </c>
      <c r="L6872" s="4">
        <f>SUM(Table16[[#This Row],[Price]]*4.42)</f>
        <v>96.974800000000002</v>
      </c>
      <c r="M6872" s="4">
        <v>0</v>
      </c>
      <c r="N6872" s="4">
        <f>SUM(Table16[[#This Row],[ChargeID]]*0.76)</f>
        <v>16.674400000000002</v>
      </c>
      <c r="O6872" s="4">
        <f>SUM(Table16[[#This Row],[Price]]*0.95)</f>
        <v>20.843</v>
      </c>
      <c r="P6872" s="4">
        <f>SUM(Table16[[#This Row],[Price]]*0.8)</f>
        <v>17.552000000000003</v>
      </c>
      <c r="Q6872" s="4">
        <f>SUM(Table16[[#This Row],[Price]]*0.6)</f>
        <v>13.164</v>
      </c>
    </row>
    <row r="6873" spans="1:17" x14ac:dyDescent="0.25">
      <c r="A6873" t="s">
        <v>333</v>
      </c>
      <c r="B6873">
        <v>14.8</v>
      </c>
      <c r="C6873" t="s">
        <v>4622</v>
      </c>
      <c r="D6873">
        <v>259</v>
      </c>
      <c r="F6873" s="4">
        <v>14.8</v>
      </c>
      <c r="J6873" s="4">
        <f>MIN(Table16[[#This Row],[Medicare Outpatient Allowable Rate]:[WPPA Inc Outpatient Allowable Rate]])</f>
        <v>0</v>
      </c>
      <c r="K6873" s="4">
        <f>MAX(Table16[[#This Row],[Blue Cross Outpatient Allowable Rate]:[WPPA Inc Outpatient Allowable Rate]])</f>
        <v>14.06</v>
      </c>
      <c r="L6873" s="4">
        <f>SUM(Table16[[#This Row],[Price]]*4.42)</f>
        <v>65.415999999999997</v>
      </c>
      <c r="M6873" s="4">
        <v>0</v>
      </c>
      <c r="N6873" s="4">
        <f>SUM(Table16[[#This Row],[ChargeID]]*0.76)</f>
        <v>11.248000000000001</v>
      </c>
      <c r="O6873" s="4">
        <f>SUM(Table16[[#This Row],[Price]]*0.95)</f>
        <v>14.06</v>
      </c>
      <c r="P6873" s="4">
        <f>SUM(Table16[[#This Row],[Price]]*0.8)</f>
        <v>11.840000000000002</v>
      </c>
      <c r="Q6873" s="4">
        <f>SUM(Table16[[#This Row],[Price]]*0.6)</f>
        <v>8.8800000000000008</v>
      </c>
    </row>
    <row r="6874" spans="1:17" x14ac:dyDescent="0.25">
      <c r="A6874" t="s">
        <v>333</v>
      </c>
      <c r="B6874">
        <v>17.02</v>
      </c>
      <c r="C6874" t="s">
        <v>4623</v>
      </c>
      <c r="D6874">
        <v>259</v>
      </c>
      <c r="F6874" s="4">
        <v>17.02</v>
      </c>
      <c r="J6874" s="4">
        <f>MIN(Table16[[#This Row],[Medicare Outpatient Allowable Rate]:[WPPA Inc Outpatient Allowable Rate]])</f>
        <v>0</v>
      </c>
      <c r="K6874" s="4">
        <f>MAX(Table16[[#This Row],[Blue Cross Outpatient Allowable Rate]:[WPPA Inc Outpatient Allowable Rate]])</f>
        <v>16.169</v>
      </c>
      <c r="L6874" s="4">
        <f>SUM(Table16[[#This Row],[Price]]*4.42)</f>
        <v>75.228399999999993</v>
      </c>
      <c r="M6874" s="4">
        <v>0</v>
      </c>
      <c r="N6874" s="4">
        <f>SUM(Table16[[#This Row],[ChargeID]]*0.76)</f>
        <v>12.9352</v>
      </c>
      <c r="O6874" s="4">
        <f>SUM(Table16[[#This Row],[Price]]*0.95)</f>
        <v>16.169</v>
      </c>
      <c r="P6874" s="4">
        <f>SUM(Table16[[#This Row],[Price]]*0.8)</f>
        <v>13.616</v>
      </c>
      <c r="Q6874" s="4">
        <f>SUM(Table16[[#This Row],[Price]]*0.6)</f>
        <v>10.212</v>
      </c>
    </row>
    <row r="6875" spans="1:17" x14ac:dyDescent="0.25">
      <c r="A6875" t="s">
        <v>333</v>
      </c>
      <c r="B6875">
        <v>2.92</v>
      </c>
      <c r="C6875" t="s">
        <v>4624</v>
      </c>
      <c r="D6875">
        <v>259</v>
      </c>
      <c r="F6875" s="4">
        <v>2.92</v>
      </c>
      <c r="J6875" s="4">
        <f>MIN(Table16[[#This Row],[Medicare Outpatient Allowable Rate]:[WPPA Inc Outpatient Allowable Rate]])</f>
        <v>0</v>
      </c>
      <c r="K6875" s="4">
        <f>MAX(Table16[[#This Row],[Blue Cross Outpatient Allowable Rate]:[WPPA Inc Outpatient Allowable Rate]])</f>
        <v>2.774</v>
      </c>
      <c r="L6875" s="4">
        <f>SUM(Table16[[#This Row],[Price]]*4.42)</f>
        <v>12.9064</v>
      </c>
      <c r="M6875" s="4">
        <v>0</v>
      </c>
      <c r="N6875" s="4">
        <f>SUM(Table16[[#This Row],[ChargeID]]*0.76)</f>
        <v>2.2191999999999998</v>
      </c>
      <c r="O6875" s="4">
        <f>SUM(Table16[[#This Row],[Price]]*0.95)</f>
        <v>2.774</v>
      </c>
      <c r="P6875" s="4">
        <f>SUM(Table16[[#This Row],[Price]]*0.8)</f>
        <v>2.3359999999999999</v>
      </c>
      <c r="Q6875" s="4">
        <f>SUM(Table16[[#This Row],[Price]]*0.6)</f>
        <v>1.752</v>
      </c>
    </row>
    <row r="6876" spans="1:17" x14ac:dyDescent="0.25">
      <c r="A6876" t="s">
        <v>333</v>
      </c>
      <c r="B6876">
        <v>149.66999999999999</v>
      </c>
      <c r="C6876" t="s">
        <v>4625</v>
      </c>
      <c r="D6876">
        <v>259</v>
      </c>
      <c r="F6876" s="4">
        <v>149.66999999999999</v>
      </c>
      <c r="J6876" s="4">
        <f>MIN(Table16[[#This Row],[Medicare Outpatient Allowable Rate]:[WPPA Inc Outpatient Allowable Rate]])</f>
        <v>0</v>
      </c>
      <c r="K6876" s="4">
        <f>MAX(Table16[[#This Row],[Blue Cross Outpatient Allowable Rate]:[WPPA Inc Outpatient Allowable Rate]])</f>
        <v>142.1865</v>
      </c>
      <c r="L6876" s="4">
        <f>SUM(Table16[[#This Row],[Price]]*4.42)</f>
        <v>661.54139999999995</v>
      </c>
      <c r="M6876" s="4">
        <v>0</v>
      </c>
      <c r="N6876" s="4">
        <f>SUM(Table16[[#This Row],[ChargeID]]*0.76)</f>
        <v>113.74919999999999</v>
      </c>
      <c r="O6876" s="4">
        <f>SUM(Table16[[#This Row],[Price]]*0.95)</f>
        <v>142.1865</v>
      </c>
      <c r="P6876" s="4">
        <f>SUM(Table16[[#This Row],[Price]]*0.8)</f>
        <v>119.73599999999999</v>
      </c>
      <c r="Q6876" s="4">
        <f>SUM(Table16[[#This Row],[Price]]*0.6)</f>
        <v>89.801999999999992</v>
      </c>
    </row>
    <row r="6877" spans="1:17" x14ac:dyDescent="0.25">
      <c r="A6877" t="s">
        <v>333</v>
      </c>
      <c r="B6877">
        <v>5.28</v>
      </c>
      <c r="C6877" t="s">
        <v>4626</v>
      </c>
      <c r="D6877">
        <v>259</v>
      </c>
      <c r="F6877" s="4">
        <v>5.28</v>
      </c>
      <c r="J6877" s="4">
        <f>MIN(Table16[[#This Row],[Medicare Outpatient Allowable Rate]:[WPPA Inc Outpatient Allowable Rate]])</f>
        <v>0</v>
      </c>
      <c r="K6877" s="4">
        <f>MAX(Table16[[#This Row],[Blue Cross Outpatient Allowable Rate]:[WPPA Inc Outpatient Allowable Rate]])</f>
        <v>5.016</v>
      </c>
      <c r="L6877" s="4">
        <f>SUM(Table16[[#This Row],[Price]]*4.42)</f>
        <v>23.337600000000002</v>
      </c>
      <c r="M6877" s="4">
        <v>0</v>
      </c>
      <c r="N6877" s="4">
        <f>SUM(Table16[[#This Row],[ChargeID]]*0.76)</f>
        <v>4.0128000000000004</v>
      </c>
      <c r="O6877" s="4">
        <f>SUM(Table16[[#This Row],[Price]]*0.95)</f>
        <v>5.016</v>
      </c>
      <c r="P6877" s="4">
        <f>SUM(Table16[[#This Row],[Price]]*0.8)</f>
        <v>4.2240000000000002</v>
      </c>
      <c r="Q6877" s="4">
        <f>SUM(Table16[[#This Row],[Price]]*0.6)</f>
        <v>3.1680000000000001</v>
      </c>
    </row>
    <row r="6878" spans="1:17" x14ac:dyDescent="0.25">
      <c r="A6878" t="s">
        <v>333</v>
      </c>
      <c r="B6878">
        <v>44.29</v>
      </c>
      <c r="C6878" t="s">
        <v>4627</v>
      </c>
      <c r="D6878">
        <v>259</v>
      </c>
      <c r="F6878" s="4">
        <v>44.29</v>
      </c>
      <c r="J6878" s="4">
        <f>MIN(Table16[[#This Row],[Medicare Outpatient Allowable Rate]:[WPPA Inc Outpatient Allowable Rate]])</f>
        <v>0</v>
      </c>
      <c r="K6878" s="4">
        <f>MAX(Table16[[#This Row],[Blue Cross Outpatient Allowable Rate]:[WPPA Inc Outpatient Allowable Rate]])</f>
        <v>42.075499999999998</v>
      </c>
      <c r="L6878" s="4">
        <f>SUM(Table16[[#This Row],[Price]]*4.42)</f>
        <v>195.76179999999999</v>
      </c>
      <c r="M6878" s="4">
        <v>0</v>
      </c>
      <c r="N6878" s="4">
        <f>SUM(Table16[[#This Row],[ChargeID]]*0.76)</f>
        <v>33.660400000000003</v>
      </c>
      <c r="O6878" s="4">
        <f>SUM(Table16[[#This Row],[Price]]*0.95)</f>
        <v>42.075499999999998</v>
      </c>
      <c r="P6878" s="4">
        <f>SUM(Table16[[#This Row],[Price]]*0.8)</f>
        <v>35.432000000000002</v>
      </c>
      <c r="Q6878" s="4">
        <f>SUM(Table16[[#This Row],[Price]]*0.6)</f>
        <v>26.573999999999998</v>
      </c>
    </row>
    <row r="6879" spans="1:17" x14ac:dyDescent="0.25">
      <c r="A6879" t="s">
        <v>333</v>
      </c>
      <c r="B6879">
        <v>4.09</v>
      </c>
      <c r="C6879" t="s">
        <v>4628</v>
      </c>
      <c r="D6879">
        <v>259</v>
      </c>
      <c r="F6879" s="4">
        <v>4.09</v>
      </c>
      <c r="J6879" s="4">
        <f>MIN(Table16[[#This Row],[Medicare Outpatient Allowable Rate]:[WPPA Inc Outpatient Allowable Rate]])</f>
        <v>0</v>
      </c>
      <c r="K6879" s="4">
        <f>MAX(Table16[[#This Row],[Blue Cross Outpatient Allowable Rate]:[WPPA Inc Outpatient Allowable Rate]])</f>
        <v>3.8854999999999995</v>
      </c>
      <c r="L6879" s="4">
        <f>SUM(Table16[[#This Row],[Price]]*4.42)</f>
        <v>18.0778</v>
      </c>
      <c r="M6879" s="4">
        <v>0</v>
      </c>
      <c r="N6879" s="4">
        <f>SUM(Table16[[#This Row],[ChargeID]]*0.76)</f>
        <v>3.1084000000000001</v>
      </c>
      <c r="O6879" s="4">
        <f>SUM(Table16[[#This Row],[Price]]*0.95)</f>
        <v>3.8854999999999995</v>
      </c>
      <c r="P6879" s="4">
        <f>SUM(Table16[[#This Row],[Price]]*0.8)</f>
        <v>3.2720000000000002</v>
      </c>
      <c r="Q6879" s="4">
        <f>SUM(Table16[[#This Row],[Price]]*0.6)</f>
        <v>2.4539999999999997</v>
      </c>
    </row>
    <row r="6880" spans="1:17" x14ac:dyDescent="0.25">
      <c r="A6880" t="s">
        <v>333</v>
      </c>
      <c r="B6880">
        <v>4.09</v>
      </c>
      <c r="C6880" t="s">
        <v>4629</v>
      </c>
      <c r="D6880">
        <v>259</v>
      </c>
      <c r="F6880" s="4">
        <v>4.09</v>
      </c>
      <c r="J6880" s="4">
        <f>MIN(Table16[[#This Row],[Medicare Outpatient Allowable Rate]:[WPPA Inc Outpatient Allowable Rate]])</f>
        <v>0</v>
      </c>
      <c r="K6880" s="4">
        <f>MAX(Table16[[#This Row],[Blue Cross Outpatient Allowable Rate]:[WPPA Inc Outpatient Allowable Rate]])</f>
        <v>3.8854999999999995</v>
      </c>
      <c r="L6880" s="4">
        <f>SUM(Table16[[#This Row],[Price]]*4.42)</f>
        <v>18.0778</v>
      </c>
      <c r="M6880" s="4">
        <v>0</v>
      </c>
      <c r="N6880" s="4">
        <f>SUM(Table16[[#This Row],[ChargeID]]*0.76)</f>
        <v>3.1084000000000001</v>
      </c>
      <c r="O6880" s="4">
        <f>SUM(Table16[[#This Row],[Price]]*0.95)</f>
        <v>3.8854999999999995</v>
      </c>
      <c r="P6880" s="4">
        <f>SUM(Table16[[#This Row],[Price]]*0.8)</f>
        <v>3.2720000000000002</v>
      </c>
      <c r="Q6880" s="4">
        <f>SUM(Table16[[#This Row],[Price]]*0.6)</f>
        <v>2.4539999999999997</v>
      </c>
    </row>
    <row r="6881" spans="1:17" x14ac:dyDescent="0.25">
      <c r="A6881" t="s">
        <v>333</v>
      </c>
      <c r="B6881">
        <v>5.35</v>
      </c>
      <c r="C6881" t="s">
        <v>4630</v>
      </c>
      <c r="D6881">
        <v>259</v>
      </c>
      <c r="F6881" s="4">
        <v>5.35</v>
      </c>
      <c r="J6881" s="4">
        <f>MIN(Table16[[#This Row],[Medicare Outpatient Allowable Rate]:[WPPA Inc Outpatient Allowable Rate]])</f>
        <v>0</v>
      </c>
      <c r="K6881" s="4">
        <f>MAX(Table16[[#This Row],[Blue Cross Outpatient Allowable Rate]:[WPPA Inc Outpatient Allowable Rate]])</f>
        <v>5.0824999999999996</v>
      </c>
      <c r="L6881" s="4">
        <f>SUM(Table16[[#This Row],[Price]]*4.42)</f>
        <v>23.646999999999998</v>
      </c>
      <c r="M6881" s="4">
        <v>0</v>
      </c>
      <c r="N6881" s="4">
        <f>SUM(Table16[[#This Row],[ChargeID]]*0.76)</f>
        <v>4.0659999999999998</v>
      </c>
      <c r="O6881" s="4">
        <f>SUM(Table16[[#This Row],[Price]]*0.95)</f>
        <v>5.0824999999999996</v>
      </c>
      <c r="P6881" s="4">
        <f>SUM(Table16[[#This Row],[Price]]*0.8)</f>
        <v>4.28</v>
      </c>
      <c r="Q6881" s="4">
        <f>SUM(Table16[[#This Row],[Price]]*0.6)</f>
        <v>3.2099999999999995</v>
      </c>
    </row>
    <row r="6882" spans="1:17" x14ac:dyDescent="0.25">
      <c r="A6882" t="s">
        <v>333</v>
      </c>
      <c r="B6882">
        <v>14.11</v>
      </c>
      <c r="C6882" t="s">
        <v>4631</v>
      </c>
      <c r="D6882">
        <v>259</v>
      </c>
      <c r="F6882" s="4">
        <v>14.11</v>
      </c>
      <c r="J6882" s="4">
        <f>MIN(Table16[[#This Row],[Medicare Outpatient Allowable Rate]:[WPPA Inc Outpatient Allowable Rate]])</f>
        <v>0</v>
      </c>
      <c r="K6882" s="4">
        <f>MAX(Table16[[#This Row],[Blue Cross Outpatient Allowable Rate]:[WPPA Inc Outpatient Allowable Rate]])</f>
        <v>13.404499999999999</v>
      </c>
      <c r="L6882" s="4">
        <f>SUM(Table16[[#This Row],[Price]]*4.42)</f>
        <v>62.366199999999999</v>
      </c>
      <c r="M6882" s="4">
        <v>0</v>
      </c>
      <c r="N6882" s="4">
        <f>SUM(Table16[[#This Row],[ChargeID]]*0.76)</f>
        <v>10.723599999999999</v>
      </c>
      <c r="O6882" s="4">
        <f>SUM(Table16[[#This Row],[Price]]*0.95)</f>
        <v>13.404499999999999</v>
      </c>
      <c r="P6882" s="4">
        <f>SUM(Table16[[#This Row],[Price]]*0.8)</f>
        <v>11.288</v>
      </c>
      <c r="Q6882" s="4">
        <f>SUM(Table16[[#This Row],[Price]]*0.6)</f>
        <v>8.4659999999999993</v>
      </c>
    </row>
    <row r="6883" spans="1:17" x14ac:dyDescent="0.25">
      <c r="A6883" t="s">
        <v>333</v>
      </c>
      <c r="B6883">
        <v>5.56</v>
      </c>
      <c r="C6883" t="s">
        <v>4632</v>
      </c>
      <c r="D6883">
        <v>259</v>
      </c>
      <c r="F6883" s="4">
        <v>5.56</v>
      </c>
      <c r="J6883" s="4">
        <f>MIN(Table16[[#This Row],[Medicare Outpatient Allowable Rate]:[WPPA Inc Outpatient Allowable Rate]])</f>
        <v>0</v>
      </c>
      <c r="K6883" s="4">
        <f>MAX(Table16[[#This Row],[Blue Cross Outpatient Allowable Rate]:[WPPA Inc Outpatient Allowable Rate]])</f>
        <v>5.2819999999999991</v>
      </c>
      <c r="L6883" s="4">
        <f>SUM(Table16[[#This Row],[Price]]*4.42)</f>
        <v>24.575199999999999</v>
      </c>
      <c r="M6883" s="4">
        <v>0</v>
      </c>
      <c r="N6883" s="4">
        <f>SUM(Table16[[#This Row],[ChargeID]]*0.76)</f>
        <v>4.2256</v>
      </c>
      <c r="O6883" s="4">
        <f>SUM(Table16[[#This Row],[Price]]*0.95)</f>
        <v>5.2819999999999991</v>
      </c>
      <c r="P6883" s="4">
        <f>SUM(Table16[[#This Row],[Price]]*0.8)</f>
        <v>4.4479999999999995</v>
      </c>
      <c r="Q6883" s="4">
        <f>SUM(Table16[[#This Row],[Price]]*0.6)</f>
        <v>3.3359999999999999</v>
      </c>
    </row>
    <row r="6884" spans="1:17" x14ac:dyDescent="0.25">
      <c r="A6884" t="s">
        <v>333</v>
      </c>
      <c r="B6884">
        <v>19.059999999999999</v>
      </c>
      <c r="C6884" t="s">
        <v>4633</v>
      </c>
      <c r="D6884">
        <v>259</v>
      </c>
      <c r="F6884" s="4">
        <v>19.059999999999999</v>
      </c>
      <c r="J6884" s="4">
        <f>MIN(Table16[[#This Row],[Medicare Outpatient Allowable Rate]:[WPPA Inc Outpatient Allowable Rate]])</f>
        <v>0</v>
      </c>
      <c r="K6884" s="4">
        <f>MAX(Table16[[#This Row],[Blue Cross Outpatient Allowable Rate]:[WPPA Inc Outpatient Allowable Rate]])</f>
        <v>18.106999999999999</v>
      </c>
      <c r="L6884" s="4">
        <f>SUM(Table16[[#This Row],[Price]]*4.42)</f>
        <v>84.245199999999997</v>
      </c>
      <c r="M6884" s="4">
        <v>0</v>
      </c>
      <c r="N6884" s="4">
        <f>SUM(Table16[[#This Row],[ChargeID]]*0.76)</f>
        <v>14.4856</v>
      </c>
      <c r="O6884" s="4">
        <f>SUM(Table16[[#This Row],[Price]]*0.95)</f>
        <v>18.106999999999999</v>
      </c>
      <c r="P6884" s="4">
        <f>SUM(Table16[[#This Row],[Price]]*0.8)</f>
        <v>15.247999999999999</v>
      </c>
      <c r="Q6884" s="4">
        <f>SUM(Table16[[#This Row],[Price]]*0.6)</f>
        <v>11.435999999999998</v>
      </c>
    </row>
    <row r="6885" spans="1:17" x14ac:dyDescent="0.25">
      <c r="A6885" t="s">
        <v>333</v>
      </c>
      <c r="B6885">
        <v>0</v>
      </c>
      <c r="C6885" t="s">
        <v>4634</v>
      </c>
      <c r="D6885">
        <v>259</v>
      </c>
      <c r="F6885" s="4">
        <v>0</v>
      </c>
      <c r="J6885" s="4">
        <f>MIN(Table16[[#This Row],[Medicare Outpatient Allowable Rate]:[WPPA Inc Outpatient Allowable Rate]])</f>
        <v>0</v>
      </c>
      <c r="K6885" s="4">
        <f>MAX(Table16[[#This Row],[Blue Cross Outpatient Allowable Rate]:[WPPA Inc Outpatient Allowable Rate]])</f>
        <v>0</v>
      </c>
      <c r="L6885" s="4">
        <f>SUM(Table16[[#This Row],[Price]]*4.42)</f>
        <v>0</v>
      </c>
      <c r="M6885" s="4">
        <v>0</v>
      </c>
      <c r="N6885" s="4">
        <f>SUM(Table16[[#This Row],[ChargeID]]*0.76)</f>
        <v>0</v>
      </c>
      <c r="O6885" s="4">
        <f>SUM(Table16[[#This Row],[Price]]*0.95)</f>
        <v>0</v>
      </c>
      <c r="P6885" s="4">
        <f>SUM(Table16[[#This Row],[Price]]*0.8)</f>
        <v>0</v>
      </c>
      <c r="Q6885" s="4">
        <f>SUM(Table16[[#This Row],[Price]]*0.6)</f>
        <v>0</v>
      </c>
    </row>
    <row r="6886" spans="1:17" x14ac:dyDescent="0.25">
      <c r="A6886" t="s">
        <v>333</v>
      </c>
      <c r="B6886">
        <v>0</v>
      </c>
      <c r="C6886" t="s">
        <v>4635</v>
      </c>
      <c r="D6886">
        <v>259</v>
      </c>
      <c r="F6886" s="4">
        <v>0</v>
      </c>
      <c r="J6886" s="4">
        <f>MIN(Table16[[#This Row],[Medicare Outpatient Allowable Rate]:[WPPA Inc Outpatient Allowable Rate]])</f>
        <v>0</v>
      </c>
      <c r="K6886" s="4">
        <f>MAX(Table16[[#This Row],[Blue Cross Outpatient Allowable Rate]:[WPPA Inc Outpatient Allowable Rate]])</f>
        <v>0</v>
      </c>
      <c r="L6886" s="4">
        <f>SUM(Table16[[#This Row],[Price]]*4.42)</f>
        <v>0</v>
      </c>
      <c r="M6886" s="4">
        <v>0</v>
      </c>
      <c r="N6886" s="4">
        <f>SUM(Table16[[#This Row],[ChargeID]]*0.76)</f>
        <v>0</v>
      </c>
      <c r="O6886" s="4">
        <f>SUM(Table16[[#This Row],[Price]]*0.95)</f>
        <v>0</v>
      </c>
      <c r="P6886" s="4">
        <f>SUM(Table16[[#This Row],[Price]]*0.8)</f>
        <v>0</v>
      </c>
      <c r="Q6886" s="4">
        <f>SUM(Table16[[#This Row],[Price]]*0.6)</f>
        <v>0</v>
      </c>
    </row>
    <row r="6887" spans="1:17" x14ac:dyDescent="0.25">
      <c r="A6887" t="s">
        <v>333</v>
      </c>
      <c r="B6887">
        <v>12.64</v>
      </c>
      <c r="C6887" t="s">
        <v>4636</v>
      </c>
      <c r="D6887">
        <v>259</v>
      </c>
      <c r="F6887" s="4">
        <v>12.64</v>
      </c>
      <c r="J6887" s="4">
        <f>MIN(Table16[[#This Row],[Medicare Outpatient Allowable Rate]:[WPPA Inc Outpatient Allowable Rate]])</f>
        <v>0</v>
      </c>
      <c r="K6887" s="4">
        <f>MAX(Table16[[#This Row],[Blue Cross Outpatient Allowable Rate]:[WPPA Inc Outpatient Allowable Rate]])</f>
        <v>12.007999999999999</v>
      </c>
      <c r="L6887" s="4">
        <f>SUM(Table16[[#This Row],[Price]]*4.42)</f>
        <v>55.8688</v>
      </c>
      <c r="M6887" s="4">
        <v>0</v>
      </c>
      <c r="N6887" s="4">
        <f>SUM(Table16[[#This Row],[ChargeID]]*0.76)</f>
        <v>9.6064000000000007</v>
      </c>
      <c r="O6887" s="4">
        <f>SUM(Table16[[#This Row],[Price]]*0.95)</f>
        <v>12.007999999999999</v>
      </c>
      <c r="P6887" s="4">
        <f>SUM(Table16[[#This Row],[Price]]*0.8)</f>
        <v>10.112000000000002</v>
      </c>
      <c r="Q6887" s="4">
        <f>SUM(Table16[[#This Row],[Price]]*0.6)</f>
        <v>7.5839999999999996</v>
      </c>
    </row>
    <row r="6888" spans="1:17" x14ac:dyDescent="0.25">
      <c r="A6888" t="s">
        <v>333</v>
      </c>
      <c r="B6888">
        <v>252.96</v>
      </c>
      <c r="C6888" t="s">
        <v>4637</v>
      </c>
      <c r="D6888">
        <v>259</v>
      </c>
      <c r="F6888" s="4">
        <v>252.96</v>
      </c>
      <c r="J6888" s="4">
        <f>MIN(Table16[[#This Row],[Medicare Outpatient Allowable Rate]:[WPPA Inc Outpatient Allowable Rate]])</f>
        <v>0</v>
      </c>
      <c r="K6888" s="4">
        <f>MAX(Table16[[#This Row],[Blue Cross Outpatient Allowable Rate]:[WPPA Inc Outpatient Allowable Rate]])</f>
        <v>240.31199999999998</v>
      </c>
      <c r="L6888" s="4">
        <f>SUM(Table16[[#This Row],[Price]]*4.42)</f>
        <v>1118.0832</v>
      </c>
      <c r="M6888" s="4">
        <v>0</v>
      </c>
      <c r="N6888" s="4">
        <f>SUM(Table16[[#This Row],[ChargeID]]*0.76)</f>
        <v>192.24960000000002</v>
      </c>
      <c r="O6888" s="4">
        <f>SUM(Table16[[#This Row],[Price]]*0.95)</f>
        <v>240.31199999999998</v>
      </c>
      <c r="P6888" s="4">
        <f>SUM(Table16[[#This Row],[Price]]*0.8)</f>
        <v>202.36800000000002</v>
      </c>
      <c r="Q6888" s="4">
        <f>SUM(Table16[[#This Row],[Price]]*0.6)</f>
        <v>151.77600000000001</v>
      </c>
    </row>
    <row r="6889" spans="1:17" x14ac:dyDescent="0.25">
      <c r="A6889" t="s">
        <v>333</v>
      </c>
      <c r="B6889">
        <v>170.32</v>
      </c>
      <c r="C6889" t="s">
        <v>4638</v>
      </c>
      <c r="D6889">
        <v>259</v>
      </c>
      <c r="F6889" s="4">
        <v>170.32</v>
      </c>
      <c r="J6889" s="4">
        <f>MIN(Table16[[#This Row],[Medicare Outpatient Allowable Rate]:[WPPA Inc Outpatient Allowable Rate]])</f>
        <v>0</v>
      </c>
      <c r="K6889" s="4">
        <f>MAX(Table16[[#This Row],[Blue Cross Outpatient Allowable Rate]:[WPPA Inc Outpatient Allowable Rate]])</f>
        <v>161.80399999999997</v>
      </c>
      <c r="L6889" s="4">
        <f>SUM(Table16[[#This Row],[Price]]*4.42)</f>
        <v>752.81439999999998</v>
      </c>
      <c r="M6889" s="4">
        <v>0</v>
      </c>
      <c r="N6889" s="4">
        <f>SUM(Table16[[#This Row],[ChargeID]]*0.76)</f>
        <v>129.44319999999999</v>
      </c>
      <c r="O6889" s="4">
        <f>SUM(Table16[[#This Row],[Price]]*0.95)</f>
        <v>161.80399999999997</v>
      </c>
      <c r="P6889" s="4">
        <f>SUM(Table16[[#This Row],[Price]]*0.8)</f>
        <v>136.256</v>
      </c>
      <c r="Q6889" s="4">
        <f>SUM(Table16[[#This Row],[Price]]*0.6)</f>
        <v>102.19199999999999</v>
      </c>
    </row>
    <row r="6890" spans="1:17" x14ac:dyDescent="0.25">
      <c r="A6890" t="s">
        <v>333</v>
      </c>
      <c r="B6890">
        <v>791.43</v>
      </c>
      <c r="C6890" t="s">
        <v>4639</v>
      </c>
      <c r="D6890">
        <v>259</v>
      </c>
      <c r="F6890" s="4">
        <v>791.43</v>
      </c>
      <c r="J6890" s="4">
        <f>MIN(Table16[[#This Row],[Medicare Outpatient Allowable Rate]:[WPPA Inc Outpatient Allowable Rate]])</f>
        <v>0</v>
      </c>
      <c r="K6890" s="4">
        <f>MAX(Table16[[#This Row],[Blue Cross Outpatient Allowable Rate]:[WPPA Inc Outpatient Allowable Rate]])</f>
        <v>751.85849999999994</v>
      </c>
      <c r="L6890" s="4">
        <f>SUM(Table16[[#This Row],[Price]]*4.42)</f>
        <v>3498.1205999999997</v>
      </c>
      <c r="M6890" s="4">
        <v>0</v>
      </c>
      <c r="N6890" s="4">
        <f>SUM(Table16[[#This Row],[ChargeID]]*0.76)</f>
        <v>601.48680000000002</v>
      </c>
      <c r="O6890" s="4">
        <f>SUM(Table16[[#This Row],[Price]]*0.95)</f>
        <v>751.85849999999994</v>
      </c>
      <c r="P6890" s="4">
        <f>SUM(Table16[[#This Row],[Price]]*0.8)</f>
        <v>633.14400000000001</v>
      </c>
      <c r="Q6890" s="4">
        <f>SUM(Table16[[#This Row],[Price]]*0.6)</f>
        <v>474.85799999999995</v>
      </c>
    </row>
    <row r="6891" spans="1:17" x14ac:dyDescent="0.25">
      <c r="A6891" t="s">
        <v>333</v>
      </c>
      <c r="B6891">
        <v>9.76</v>
      </c>
      <c r="C6891" t="s">
        <v>4640</v>
      </c>
      <c r="D6891">
        <v>259</v>
      </c>
      <c r="F6891" s="4">
        <v>9.76</v>
      </c>
      <c r="J6891" s="4">
        <f>MIN(Table16[[#This Row],[Medicare Outpatient Allowable Rate]:[WPPA Inc Outpatient Allowable Rate]])</f>
        <v>0</v>
      </c>
      <c r="K6891" s="4">
        <f>MAX(Table16[[#This Row],[Blue Cross Outpatient Allowable Rate]:[WPPA Inc Outpatient Allowable Rate]])</f>
        <v>9.2720000000000002</v>
      </c>
      <c r="L6891" s="4">
        <f>SUM(Table16[[#This Row],[Price]]*4.42)</f>
        <v>43.139199999999995</v>
      </c>
      <c r="M6891" s="4">
        <v>0</v>
      </c>
      <c r="N6891" s="4">
        <f>SUM(Table16[[#This Row],[ChargeID]]*0.76)</f>
        <v>7.4176000000000002</v>
      </c>
      <c r="O6891" s="4">
        <f>SUM(Table16[[#This Row],[Price]]*0.95)</f>
        <v>9.2720000000000002</v>
      </c>
      <c r="P6891" s="4">
        <f>SUM(Table16[[#This Row],[Price]]*0.8)</f>
        <v>7.8079999999999998</v>
      </c>
      <c r="Q6891" s="4">
        <f>SUM(Table16[[#This Row],[Price]]*0.6)</f>
        <v>5.8559999999999999</v>
      </c>
    </row>
    <row r="6892" spans="1:17" x14ac:dyDescent="0.25">
      <c r="A6892" t="s">
        <v>333</v>
      </c>
      <c r="B6892">
        <v>11.62</v>
      </c>
      <c r="C6892" t="s">
        <v>4641</v>
      </c>
      <c r="D6892">
        <v>259</v>
      </c>
      <c r="F6892" s="4">
        <v>11.62</v>
      </c>
      <c r="J6892" s="4">
        <f>MIN(Table16[[#This Row],[Medicare Outpatient Allowable Rate]:[WPPA Inc Outpatient Allowable Rate]])</f>
        <v>0</v>
      </c>
      <c r="K6892" s="4">
        <f>MAX(Table16[[#This Row],[Blue Cross Outpatient Allowable Rate]:[WPPA Inc Outpatient Allowable Rate]])</f>
        <v>11.038999999999998</v>
      </c>
      <c r="L6892" s="4">
        <f>SUM(Table16[[#This Row],[Price]]*4.42)</f>
        <v>51.360399999999998</v>
      </c>
      <c r="M6892" s="4">
        <v>0</v>
      </c>
      <c r="N6892" s="4">
        <f>SUM(Table16[[#This Row],[ChargeID]]*0.76)</f>
        <v>8.8311999999999991</v>
      </c>
      <c r="O6892" s="4">
        <f>SUM(Table16[[#This Row],[Price]]*0.95)</f>
        <v>11.038999999999998</v>
      </c>
      <c r="P6892" s="4">
        <f>SUM(Table16[[#This Row],[Price]]*0.8)</f>
        <v>9.2959999999999994</v>
      </c>
      <c r="Q6892" s="4">
        <f>SUM(Table16[[#This Row],[Price]]*0.6)</f>
        <v>6.9719999999999995</v>
      </c>
    </row>
    <row r="6893" spans="1:17" x14ac:dyDescent="0.25">
      <c r="A6893" t="s">
        <v>333</v>
      </c>
      <c r="B6893">
        <v>11.11</v>
      </c>
      <c r="C6893" t="s">
        <v>4642</v>
      </c>
      <c r="D6893">
        <v>259</v>
      </c>
      <c r="F6893" s="4">
        <v>11.11</v>
      </c>
      <c r="J6893" s="4">
        <f>MIN(Table16[[#This Row],[Medicare Outpatient Allowable Rate]:[WPPA Inc Outpatient Allowable Rate]])</f>
        <v>0</v>
      </c>
      <c r="K6893" s="4">
        <f>MAX(Table16[[#This Row],[Blue Cross Outpatient Allowable Rate]:[WPPA Inc Outpatient Allowable Rate]])</f>
        <v>10.554499999999999</v>
      </c>
      <c r="L6893" s="4">
        <f>SUM(Table16[[#This Row],[Price]]*4.42)</f>
        <v>49.106199999999994</v>
      </c>
      <c r="M6893" s="4">
        <v>0</v>
      </c>
      <c r="N6893" s="4">
        <f>SUM(Table16[[#This Row],[ChargeID]]*0.76)</f>
        <v>8.4436</v>
      </c>
      <c r="O6893" s="4">
        <f>SUM(Table16[[#This Row],[Price]]*0.95)</f>
        <v>10.554499999999999</v>
      </c>
      <c r="P6893" s="4">
        <f>SUM(Table16[[#This Row],[Price]]*0.8)</f>
        <v>8.8879999999999999</v>
      </c>
      <c r="Q6893" s="4">
        <f>SUM(Table16[[#This Row],[Price]]*0.6)</f>
        <v>6.6659999999999995</v>
      </c>
    </row>
    <row r="6894" spans="1:17" x14ac:dyDescent="0.25">
      <c r="A6894" t="s">
        <v>333</v>
      </c>
      <c r="B6894">
        <v>61.23</v>
      </c>
      <c r="C6894" t="s">
        <v>4643</v>
      </c>
      <c r="D6894">
        <v>259</v>
      </c>
      <c r="F6894" s="4">
        <v>61.23</v>
      </c>
      <c r="J6894" s="4">
        <f>MIN(Table16[[#This Row],[Medicare Outpatient Allowable Rate]:[WPPA Inc Outpatient Allowable Rate]])</f>
        <v>0</v>
      </c>
      <c r="K6894" s="4">
        <f>MAX(Table16[[#This Row],[Blue Cross Outpatient Allowable Rate]:[WPPA Inc Outpatient Allowable Rate]])</f>
        <v>58.168499999999995</v>
      </c>
      <c r="L6894" s="4">
        <f>SUM(Table16[[#This Row],[Price]]*4.42)</f>
        <v>270.63659999999999</v>
      </c>
      <c r="M6894" s="4">
        <v>0</v>
      </c>
      <c r="N6894" s="4">
        <f>SUM(Table16[[#This Row],[ChargeID]]*0.76)</f>
        <v>46.534799999999997</v>
      </c>
      <c r="O6894" s="4">
        <f>SUM(Table16[[#This Row],[Price]]*0.95)</f>
        <v>58.168499999999995</v>
      </c>
      <c r="P6894" s="4">
        <f>SUM(Table16[[#This Row],[Price]]*0.8)</f>
        <v>48.984000000000002</v>
      </c>
      <c r="Q6894" s="4">
        <f>SUM(Table16[[#This Row],[Price]]*0.6)</f>
        <v>36.738</v>
      </c>
    </row>
    <row r="6895" spans="1:17" x14ac:dyDescent="0.25">
      <c r="A6895" t="s">
        <v>333</v>
      </c>
      <c r="B6895">
        <v>0</v>
      </c>
      <c r="C6895" t="s">
        <v>4644</v>
      </c>
      <c r="D6895">
        <v>259</v>
      </c>
      <c r="F6895" s="4">
        <v>0</v>
      </c>
      <c r="J6895" s="4">
        <f>MIN(Table16[[#This Row],[Medicare Outpatient Allowable Rate]:[WPPA Inc Outpatient Allowable Rate]])</f>
        <v>0</v>
      </c>
      <c r="K6895" s="4">
        <f>MAX(Table16[[#This Row],[Blue Cross Outpatient Allowable Rate]:[WPPA Inc Outpatient Allowable Rate]])</f>
        <v>0</v>
      </c>
      <c r="L6895" s="4">
        <f>SUM(Table16[[#This Row],[Price]]*4.42)</f>
        <v>0</v>
      </c>
      <c r="M6895" s="4">
        <v>0</v>
      </c>
      <c r="N6895" s="4">
        <f>SUM(Table16[[#This Row],[ChargeID]]*0.76)</f>
        <v>0</v>
      </c>
      <c r="O6895" s="4">
        <f>SUM(Table16[[#This Row],[Price]]*0.95)</f>
        <v>0</v>
      </c>
      <c r="P6895" s="4">
        <f>SUM(Table16[[#This Row],[Price]]*0.8)</f>
        <v>0</v>
      </c>
      <c r="Q6895" s="4">
        <f>SUM(Table16[[#This Row],[Price]]*0.6)</f>
        <v>0</v>
      </c>
    </row>
    <row r="6896" spans="1:17" x14ac:dyDescent="0.25">
      <c r="A6896" t="s">
        <v>333</v>
      </c>
      <c r="B6896">
        <v>7.71</v>
      </c>
      <c r="C6896" t="s">
        <v>4645</v>
      </c>
      <c r="D6896">
        <v>259</v>
      </c>
      <c r="F6896" s="4">
        <v>7.71</v>
      </c>
      <c r="J6896" s="4">
        <f>MIN(Table16[[#This Row],[Medicare Outpatient Allowable Rate]:[WPPA Inc Outpatient Allowable Rate]])</f>
        <v>0</v>
      </c>
      <c r="K6896" s="4">
        <f>MAX(Table16[[#This Row],[Blue Cross Outpatient Allowable Rate]:[WPPA Inc Outpatient Allowable Rate]])</f>
        <v>7.3244999999999996</v>
      </c>
      <c r="L6896" s="4">
        <f>SUM(Table16[[#This Row],[Price]]*4.42)</f>
        <v>34.078200000000002</v>
      </c>
      <c r="M6896" s="4">
        <v>0</v>
      </c>
      <c r="N6896" s="4">
        <f>SUM(Table16[[#This Row],[ChargeID]]*0.76)</f>
        <v>5.8596000000000004</v>
      </c>
      <c r="O6896" s="4">
        <f>SUM(Table16[[#This Row],[Price]]*0.95)</f>
        <v>7.3244999999999996</v>
      </c>
      <c r="P6896" s="4">
        <f>SUM(Table16[[#This Row],[Price]]*0.8)</f>
        <v>6.1680000000000001</v>
      </c>
      <c r="Q6896" s="4">
        <f>SUM(Table16[[#This Row],[Price]]*0.6)</f>
        <v>4.6259999999999994</v>
      </c>
    </row>
    <row r="6897" spans="1:17" x14ac:dyDescent="0.25">
      <c r="A6897" t="s">
        <v>333</v>
      </c>
      <c r="B6897">
        <v>3.52</v>
      </c>
      <c r="C6897" t="s">
        <v>4646</v>
      </c>
      <c r="D6897">
        <v>259</v>
      </c>
      <c r="F6897" s="4">
        <v>3.52</v>
      </c>
      <c r="J6897" s="4">
        <f>MIN(Table16[[#This Row],[Medicare Outpatient Allowable Rate]:[WPPA Inc Outpatient Allowable Rate]])</f>
        <v>0</v>
      </c>
      <c r="K6897" s="4">
        <f>MAX(Table16[[#This Row],[Blue Cross Outpatient Allowable Rate]:[WPPA Inc Outpatient Allowable Rate]])</f>
        <v>3.3439999999999999</v>
      </c>
      <c r="L6897" s="4">
        <f>SUM(Table16[[#This Row],[Price]]*4.42)</f>
        <v>15.558400000000001</v>
      </c>
      <c r="M6897" s="4">
        <v>0</v>
      </c>
      <c r="N6897" s="4">
        <f>SUM(Table16[[#This Row],[ChargeID]]*0.76)</f>
        <v>2.6752000000000002</v>
      </c>
      <c r="O6897" s="4">
        <f>SUM(Table16[[#This Row],[Price]]*0.95)</f>
        <v>3.3439999999999999</v>
      </c>
      <c r="P6897" s="4">
        <f>SUM(Table16[[#This Row],[Price]]*0.8)</f>
        <v>2.8160000000000003</v>
      </c>
      <c r="Q6897" s="4">
        <f>SUM(Table16[[#This Row],[Price]]*0.6)</f>
        <v>2.1120000000000001</v>
      </c>
    </row>
    <row r="6898" spans="1:17" x14ac:dyDescent="0.25">
      <c r="A6898" t="s">
        <v>333</v>
      </c>
      <c r="B6898">
        <v>5.29</v>
      </c>
      <c r="C6898" t="s">
        <v>4647</v>
      </c>
      <c r="D6898">
        <v>259</v>
      </c>
      <c r="F6898" s="4">
        <v>5.29</v>
      </c>
      <c r="J6898" s="4">
        <f>MIN(Table16[[#This Row],[Medicare Outpatient Allowable Rate]:[WPPA Inc Outpatient Allowable Rate]])</f>
        <v>0</v>
      </c>
      <c r="K6898" s="4">
        <f>MAX(Table16[[#This Row],[Blue Cross Outpatient Allowable Rate]:[WPPA Inc Outpatient Allowable Rate]])</f>
        <v>5.0255000000000001</v>
      </c>
      <c r="L6898" s="4">
        <f>SUM(Table16[[#This Row],[Price]]*4.42)</f>
        <v>23.381799999999998</v>
      </c>
      <c r="M6898" s="4">
        <v>0</v>
      </c>
      <c r="N6898" s="4">
        <f>SUM(Table16[[#This Row],[ChargeID]]*0.76)</f>
        <v>4.0204000000000004</v>
      </c>
      <c r="O6898" s="4">
        <f>SUM(Table16[[#This Row],[Price]]*0.95)</f>
        <v>5.0255000000000001</v>
      </c>
      <c r="P6898" s="4">
        <f>SUM(Table16[[#This Row],[Price]]*0.8)</f>
        <v>4.2320000000000002</v>
      </c>
      <c r="Q6898" s="4">
        <f>SUM(Table16[[#This Row],[Price]]*0.6)</f>
        <v>3.1739999999999999</v>
      </c>
    </row>
    <row r="6899" spans="1:17" x14ac:dyDescent="0.25">
      <c r="A6899" t="s">
        <v>333</v>
      </c>
      <c r="B6899">
        <v>11.47</v>
      </c>
      <c r="C6899" t="s">
        <v>4648</v>
      </c>
      <c r="D6899">
        <v>259</v>
      </c>
      <c r="F6899" s="4">
        <v>11.47</v>
      </c>
      <c r="J6899" s="4">
        <f>MIN(Table16[[#This Row],[Medicare Outpatient Allowable Rate]:[WPPA Inc Outpatient Allowable Rate]])</f>
        <v>0</v>
      </c>
      <c r="K6899" s="4">
        <f>MAX(Table16[[#This Row],[Blue Cross Outpatient Allowable Rate]:[WPPA Inc Outpatient Allowable Rate]])</f>
        <v>10.8965</v>
      </c>
      <c r="L6899" s="4">
        <f>SUM(Table16[[#This Row],[Price]]*4.42)</f>
        <v>50.697400000000002</v>
      </c>
      <c r="M6899" s="4">
        <v>0</v>
      </c>
      <c r="N6899" s="4">
        <f>SUM(Table16[[#This Row],[ChargeID]]*0.76)</f>
        <v>8.7172000000000001</v>
      </c>
      <c r="O6899" s="4">
        <f>SUM(Table16[[#This Row],[Price]]*0.95)</f>
        <v>10.8965</v>
      </c>
      <c r="P6899" s="4">
        <f>SUM(Table16[[#This Row],[Price]]*0.8)</f>
        <v>9.1760000000000002</v>
      </c>
      <c r="Q6899" s="4">
        <f>SUM(Table16[[#This Row],[Price]]*0.6)</f>
        <v>6.8820000000000006</v>
      </c>
    </row>
    <row r="6900" spans="1:17" x14ac:dyDescent="0.25">
      <c r="A6900" t="s">
        <v>333</v>
      </c>
      <c r="B6900">
        <v>6.04</v>
      </c>
      <c r="C6900" t="s">
        <v>4649</v>
      </c>
      <c r="D6900">
        <v>259</v>
      </c>
      <c r="F6900" s="4">
        <v>6.04</v>
      </c>
      <c r="J6900" s="4">
        <f>MIN(Table16[[#This Row],[Medicare Outpatient Allowable Rate]:[WPPA Inc Outpatient Allowable Rate]])</f>
        <v>0</v>
      </c>
      <c r="K6900" s="4">
        <f>MAX(Table16[[#This Row],[Blue Cross Outpatient Allowable Rate]:[WPPA Inc Outpatient Allowable Rate]])</f>
        <v>5.7379999999999995</v>
      </c>
      <c r="L6900" s="4">
        <f>SUM(Table16[[#This Row],[Price]]*4.42)</f>
        <v>26.6968</v>
      </c>
      <c r="M6900" s="4">
        <v>0</v>
      </c>
      <c r="N6900" s="4">
        <f>SUM(Table16[[#This Row],[ChargeID]]*0.76)</f>
        <v>4.5903999999999998</v>
      </c>
      <c r="O6900" s="4">
        <f>SUM(Table16[[#This Row],[Price]]*0.95)</f>
        <v>5.7379999999999995</v>
      </c>
      <c r="P6900" s="4">
        <f>SUM(Table16[[#This Row],[Price]]*0.8)</f>
        <v>4.8320000000000007</v>
      </c>
      <c r="Q6900" s="4">
        <f>SUM(Table16[[#This Row],[Price]]*0.6)</f>
        <v>3.6239999999999997</v>
      </c>
    </row>
    <row r="6901" spans="1:17" x14ac:dyDescent="0.25">
      <c r="A6901" t="s">
        <v>333</v>
      </c>
      <c r="B6901">
        <v>33.46</v>
      </c>
      <c r="C6901" t="s">
        <v>4650</v>
      </c>
      <c r="D6901">
        <v>636</v>
      </c>
      <c r="F6901" s="4">
        <v>33.46</v>
      </c>
      <c r="G6901" t="s">
        <v>4182</v>
      </c>
      <c r="J6901" s="4">
        <f>MIN(Table16[[#This Row],[Medicare Outpatient Allowable Rate]:[WPPA Inc Outpatient Allowable Rate]])</f>
        <v>0.04</v>
      </c>
      <c r="K6901" s="4">
        <f>MAX(Table16[[#This Row],[Blue Cross Outpatient Allowable Rate]:[WPPA Inc Outpatient Allowable Rate]])</f>
        <v>31.786999999999999</v>
      </c>
      <c r="L6901" s="4">
        <f>SUM(Table16[[#This Row],[Price]]*4.42)</f>
        <v>147.89320000000001</v>
      </c>
      <c r="M6901" s="4">
        <v>0.04</v>
      </c>
      <c r="N6901" s="4">
        <f>SUM(Table16[[#This Row],[ChargeID]]*0.76)</f>
        <v>25.429600000000001</v>
      </c>
      <c r="O6901" s="4">
        <f>SUM(Table16[[#This Row],[Price]]*0.95)</f>
        <v>31.786999999999999</v>
      </c>
      <c r="P6901" s="4">
        <f>SUM(Table16[[#This Row],[Price]]*0.8)</f>
        <v>26.768000000000001</v>
      </c>
      <c r="Q6901" s="4">
        <f>SUM(Table16[[#This Row],[Price]]*0.6)</f>
        <v>20.076000000000001</v>
      </c>
    </row>
    <row r="6902" spans="1:17" x14ac:dyDescent="0.25">
      <c r="A6902" t="s">
        <v>333</v>
      </c>
      <c r="B6902">
        <v>5.83</v>
      </c>
      <c r="C6902" t="s">
        <v>4651</v>
      </c>
      <c r="D6902">
        <v>259</v>
      </c>
      <c r="F6902" s="4">
        <v>5.83</v>
      </c>
      <c r="J6902" s="4">
        <f>MIN(Table16[[#This Row],[Medicare Outpatient Allowable Rate]:[WPPA Inc Outpatient Allowable Rate]])</f>
        <v>0</v>
      </c>
      <c r="K6902" s="4">
        <f>MAX(Table16[[#This Row],[Blue Cross Outpatient Allowable Rate]:[WPPA Inc Outpatient Allowable Rate]])</f>
        <v>5.5385</v>
      </c>
      <c r="L6902" s="4">
        <f>SUM(Table16[[#This Row],[Price]]*4.42)</f>
        <v>25.768599999999999</v>
      </c>
      <c r="M6902" s="4">
        <v>0</v>
      </c>
      <c r="N6902" s="4">
        <f>SUM(Table16[[#This Row],[ChargeID]]*0.76)</f>
        <v>4.4308000000000005</v>
      </c>
      <c r="O6902" s="4">
        <f>SUM(Table16[[#This Row],[Price]]*0.95)</f>
        <v>5.5385</v>
      </c>
      <c r="P6902" s="4">
        <f>SUM(Table16[[#This Row],[Price]]*0.8)</f>
        <v>4.6640000000000006</v>
      </c>
      <c r="Q6902" s="4">
        <f>SUM(Table16[[#This Row],[Price]]*0.6)</f>
        <v>3.4979999999999998</v>
      </c>
    </row>
    <row r="6903" spans="1:17" x14ac:dyDescent="0.25">
      <c r="A6903" t="s">
        <v>333</v>
      </c>
      <c r="B6903">
        <v>54.13</v>
      </c>
      <c r="C6903" t="s">
        <v>4652</v>
      </c>
      <c r="D6903">
        <v>636</v>
      </c>
      <c r="F6903" s="4">
        <v>54.13</v>
      </c>
      <c r="G6903" t="s">
        <v>4112</v>
      </c>
      <c r="J6903" s="4">
        <f>MIN(Table16[[#This Row],[Medicare Outpatient Allowable Rate]:[WPPA Inc Outpatient Allowable Rate]])</f>
        <v>3.45</v>
      </c>
      <c r="K6903" s="4">
        <f>MAX(Table16[[#This Row],[Blue Cross Outpatient Allowable Rate]:[WPPA Inc Outpatient Allowable Rate]])</f>
        <v>51.423499999999997</v>
      </c>
      <c r="L6903" s="4">
        <f>SUM(Table16[[#This Row],[Price]]*4.42)</f>
        <v>239.25460000000001</v>
      </c>
      <c r="M6903" s="4">
        <v>3.45</v>
      </c>
      <c r="N6903" s="4">
        <f>SUM(Table16[[#This Row],[ChargeID]]*0.76)</f>
        <v>41.138800000000003</v>
      </c>
      <c r="O6903" s="4">
        <f>SUM(Table16[[#This Row],[Price]]*0.95)</f>
        <v>51.423499999999997</v>
      </c>
      <c r="P6903" s="4">
        <f>SUM(Table16[[#This Row],[Price]]*0.8)</f>
        <v>43.304000000000002</v>
      </c>
      <c r="Q6903" s="4">
        <f>SUM(Table16[[#This Row],[Price]]*0.6)</f>
        <v>32.478000000000002</v>
      </c>
    </row>
    <row r="6904" spans="1:17" x14ac:dyDescent="0.25">
      <c r="A6904" t="s">
        <v>333</v>
      </c>
      <c r="B6904">
        <v>3.33</v>
      </c>
      <c r="C6904" t="s">
        <v>4653</v>
      </c>
      <c r="D6904">
        <v>250</v>
      </c>
      <c r="F6904" s="4">
        <v>3.33</v>
      </c>
      <c r="J6904" s="4">
        <f>MIN(Table16[[#This Row],[Medicare Outpatient Allowable Rate]:[WPPA Inc Outpatient Allowable Rate]])</f>
        <v>0</v>
      </c>
      <c r="K6904" s="4">
        <f>MAX(Table16[[#This Row],[Blue Cross Outpatient Allowable Rate]:[WPPA Inc Outpatient Allowable Rate]])</f>
        <v>3.1635</v>
      </c>
      <c r="L6904" s="4">
        <f>SUM(Table16[[#This Row],[Price]]*4.42)</f>
        <v>14.7186</v>
      </c>
      <c r="M6904" s="4">
        <v>0</v>
      </c>
      <c r="N6904" s="4">
        <f>SUM(Table16[[#This Row],[ChargeID]]*0.76)</f>
        <v>2.5308000000000002</v>
      </c>
      <c r="O6904" s="4">
        <f>SUM(Table16[[#This Row],[Price]]*0.95)</f>
        <v>3.1635</v>
      </c>
      <c r="P6904" s="4">
        <f>SUM(Table16[[#This Row],[Price]]*0.8)</f>
        <v>2.6640000000000001</v>
      </c>
      <c r="Q6904" s="4">
        <f>SUM(Table16[[#This Row],[Price]]*0.6)</f>
        <v>1.998</v>
      </c>
    </row>
    <row r="6905" spans="1:17" x14ac:dyDescent="0.25">
      <c r="A6905" t="s">
        <v>333</v>
      </c>
      <c r="B6905">
        <v>200.96</v>
      </c>
      <c r="C6905" t="s">
        <v>4654</v>
      </c>
      <c r="D6905">
        <v>259</v>
      </c>
      <c r="F6905" s="4">
        <v>200.96</v>
      </c>
      <c r="J6905" s="4">
        <f>MIN(Table16[[#This Row],[Medicare Outpatient Allowable Rate]:[WPPA Inc Outpatient Allowable Rate]])</f>
        <v>0</v>
      </c>
      <c r="K6905" s="4">
        <f>MAX(Table16[[#This Row],[Blue Cross Outpatient Allowable Rate]:[WPPA Inc Outpatient Allowable Rate]])</f>
        <v>190.91200000000001</v>
      </c>
      <c r="L6905" s="4">
        <f>SUM(Table16[[#This Row],[Price]]*4.42)</f>
        <v>888.2432</v>
      </c>
      <c r="M6905" s="4">
        <v>0</v>
      </c>
      <c r="N6905" s="4">
        <f>SUM(Table16[[#This Row],[ChargeID]]*0.76)</f>
        <v>152.7296</v>
      </c>
      <c r="O6905" s="4">
        <f>SUM(Table16[[#This Row],[Price]]*0.95)</f>
        <v>190.91200000000001</v>
      </c>
      <c r="P6905" s="4">
        <f>SUM(Table16[[#This Row],[Price]]*0.8)</f>
        <v>160.76800000000003</v>
      </c>
      <c r="Q6905" s="4">
        <f>SUM(Table16[[#This Row],[Price]]*0.6)</f>
        <v>120.57599999999999</v>
      </c>
    </row>
    <row r="6906" spans="1:17" x14ac:dyDescent="0.25">
      <c r="A6906" t="s">
        <v>333</v>
      </c>
      <c r="B6906">
        <v>161.1</v>
      </c>
      <c r="C6906" t="s">
        <v>4655</v>
      </c>
      <c r="D6906">
        <v>259</v>
      </c>
      <c r="F6906" s="4">
        <v>161.1</v>
      </c>
      <c r="J6906" s="4">
        <f>MIN(Table16[[#This Row],[Medicare Outpatient Allowable Rate]:[WPPA Inc Outpatient Allowable Rate]])</f>
        <v>0</v>
      </c>
      <c r="K6906" s="4">
        <f>MAX(Table16[[#This Row],[Blue Cross Outpatient Allowable Rate]:[WPPA Inc Outpatient Allowable Rate]])</f>
        <v>153.04499999999999</v>
      </c>
      <c r="L6906" s="4">
        <f>SUM(Table16[[#This Row],[Price]]*4.42)</f>
        <v>712.06200000000001</v>
      </c>
      <c r="M6906" s="4">
        <v>0</v>
      </c>
      <c r="N6906" s="4">
        <f>SUM(Table16[[#This Row],[ChargeID]]*0.76)</f>
        <v>122.43599999999999</v>
      </c>
      <c r="O6906" s="4">
        <f>SUM(Table16[[#This Row],[Price]]*0.95)</f>
        <v>153.04499999999999</v>
      </c>
      <c r="P6906" s="4">
        <f>SUM(Table16[[#This Row],[Price]]*0.8)</f>
        <v>128.88</v>
      </c>
      <c r="Q6906" s="4">
        <f>SUM(Table16[[#This Row],[Price]]*0.6)</f>
        <v>96.66</v>
      </c>
    </row>
    <row r="6907" spans="1:17" x14ac:dyDescent="0.25">
      <c r="A6907" t="s">
        <v>333</v>
      </c>
      <c r="B6907">
        <v>36.75</v>
      </c>
      <c r="C6907" t="s">
        <v>4656</v>
      </c>
      <c r="D6907">
        <v>259</v>
      </c>
      <c r="F6907" s="4">
        <v>36.75</v>
      </c>
      <c r="J6907" s="4">
        <f>MIN(Table16[[#This Row],[Medicare Outpatient Allowable Rate]:[WPPA Inc Outpatient Allowable Rate]])</f>
        <v>0</v>
      </c>
      <c r="K6907" s="4">
        <f>MAX(Table16[[#This Row],[Blue Cross Outpatient Allowable Rate]:[WPPA Inc Outpatient Allowable Rate]])</f>
        <v>34.912500000000001</v>
      </c>
      <c r="L6907" s="4">
        <f>SUM(Table16[[#This Row],[Price]]*4.42)</f>
        <v>162.435</v>
      </c>
      <c r="M6907" s="4">
        <v>0</v>
      </c>
      <c r="N6907" s="4">
        <f>SUM(Table16[[#This Row],[ChargeID]]*0.76)</f>
        <v>27.93</v>
      </c>
      <c r="O6907" s="4">
        <f>SUM(Table16[[#This Row],[Price]]*0.95)</f>
        <v>34.912500000000001</v>
      </c>
      <c r="P6907" s="4">
        <f>SUM(Table16[[#This Row],[Price]]*0.8)</f>
        <v>29.400000000000002</v>
      </c>
      <c r="Q6907" s="4">
        <f>SUM(Table16[[#This Row],[Price]]*0.6)</f>
        <v>22.05</v>
      </c>
    </row>
    <row r="6908" spans="1:17" x14ac:dyDescent="0.25">
      <c r="A6908" t="s">
        <v>333</v>
      </c>
      <c r="B6908">
        <v>16.93</v>
      </c>
      <c r="C6908" t="s">
        <v>4657</v>
      </c>
      <c r="D6908">
        <v>259</v>
      </c>
      <c r="F6908" s="4">
        <v>16.93</v>
      </c>
      <c r="J6908" s="4">
        <f>MIN(Table16[[#This Row],[Medicare Outpatient Allowable Rate]:[WPPA Inc Outpatient Allowable Rate]])</f>
        <v>0</v>
      </c>
      <c r="K6908" s="4">
        <f>MAX(Table16[[#This Row],[Blue Cross Outpatient Allowable Rate]:[WPPA Inc Outpatient Allowable Rate]])</f>
        <v>16.083499999999997</v>
      </c>
      <c r="L6908" s="4">
        <f>SUM(Table16[[#This Row],[Price]]*4.42)</f>
        <v>74.830600000000004</v>
      </c>
      <c r="M6908" s="4">
        <v>0</v>
      </c>
      <c r="N6908" s="4">
        <f>SUM(Table16[[#This Row],[ChargeID]]*0.76)</f>
        <v>12.8668</v>
      </c>
      <c r="O6908" s="4">
        <f>SUM(Table16[[#This Row],[Price]]*0.95)</f>
        <v>16.083499999999997</v>
      </c>
      <c r="P6908" s="4">
        <f>SUM(Table16[[#This Row],[Price]]*0.8)</f>
        <v>13.544</v>
      </c>
      <c r="Q6908" s="4">
        <f>SUM(Table16[[#This Row],[Price]]*0.6)</f>
        <v>10.157999999999999</v>
      </c>
    </row>
    <row r="6909" spans="1:17" x14ac:dyDescent="0.25">
      <c r="A6909" t="s">
        <v>333</v>
      </c>
      <c r="B6909">
        <v>2.98</v>
      </c>
      <c r="C6909" t="s">
        <v>4658</v>
      </c>
      <c r="D6909">
        <v>259</v>
      </c>
      <c r="F6909" s="4">
        <v>2.98</v>
      </c>
      <c r="J6909" s="4">
        <f>MIN(Table16[[#This Row],[Medicare Outpatient Allowable Rate]:[WPPA Inc Outpatient Allowable Rate]])</f>
        <v>0</v>
      </c>
      <c r="K6909" s="4">
        <f>MAX(Table16[[#This Row],[Blue Cross Outpatient Allowable Rate]:[WPPA Inc Outpatient Allowable Rate]])</f>
        <v>2.831</v>
      </c>
      <c r="L6909" s="4">
        <f>SUM(Table16[[#This Row],[Price]]*4.42)</f>
        <v>13.1716</v>
      </c>
      <c r="M6909" s="4">
        <v>0</v>
      </c>
      <c r="N6909" s="4">
        <f>SUM(Table16[[#This Row],[ChargeID]]*0.76)</f>
        <v>2.2648000000000001</v>
      </c>
      <c r="O6909" s="4">
        <f>SUM(Table16[[#This Row],[Price]]*0.95)</f>
        <v>2.831</v>
      </c>
      <c r="P6909" s="4">
        <f>SUM(Table16[[#This Row],[Price]]*0.8)</f>
        <v>2.3839999999999999</v>
      </c>
      <c r="Q6909" s="4">
        <f>SUM(Table16[[#This Row],[Price]]*0.6)</f>
        <v>1.788</v>
      </c>
    </row>
    <row r="6910" spans="1:17" x14ac:dyDescent="0.25">
      <c r="A6910" t="s">
        <v>333</v>
      </c>
      <c r="B6910">
        <v>28.75</v>
      </c>
      <c r="C6910" t="s">
        <v>4659</v>
      </c>
      <c r="D6910">
        <v>259</v>
      </c>
      <c r="F6910" s="4">
        <v>28.75</v>
      </c>
      <c r="J6910" s="4">
        <f>MIN(Table16[[#This Row],[Medicare Outpatient Allowable Rate]:[WPPA Inc Outpatient Allowable Rate]])</f>
        <v>0</v>
      </c>
      <c r="K6910" s="4">
        <f>MAX(Table16[[#This Row],[Blue Cross Outpatient Allowable Rate]:[WPPA Inc Outpatient Allowable Rate]])</f>
        <v>27.3125</v>
      </c>
      <c r="L6910" s="4">
        <f>SUM(Table16[[#This Row],[Price]]*4.42)</f>
        <v>127.075</v>
      </c>
      <c r="M6910" s="4">
        <v>0</v>
      </c>
      <c r="N6910" s="4">
        <f>SUM(Table16[[#This Row],[ChargeID]]*0.76)</f>
        <v>21.85</v>
      </c>
      <c r="O6910" s="4">
        <f>SUM(Table16[[#This Row],[Price]]*0.95)</f>
        <v>27.3125</v>
      </c>
      <c r="P6910" s="4">
        <f>SUM(Table16[[#This Row],[Price]]*0.8)</f>
        <v>23</v>
      </c>
      <c r="Q6910" s="4">
        <f>SUM(Table16[[#This Row],[Price]]*0.6)</f>
        <v>17.25</v>
      </c>
    </row>
    <row r="6911" spans="1:17" x14ac:dyDescent="0.25">
      <c r="A6911" t="s">
        <v>333</v>
      </c>
      <c r="B6911">
        <v>24.07</v>
      </c>
      <c r="C6911" t="s">
        <v>4660</v>
      </c>
      <c r="D6911">
        <v>636</v>
      </c>
      <c r="F6911" s="4">
        <v>24.07</v>
      </c>
      <c r="G6911" t="s">
        <v>4339</v>
      </c>
      <c r="J6911" s="4">
        <f>MIN(Table16[[#This Row],[Medicare Outpatient Allowable Rate]:[WPPA Inc Outpatient Allowable Rate]])</f>
        <v>4.74</v>
      </c>
      <c r="K6911" s="4">
        <f>MAX(Table16[[#This Row],[Blue Cross Outpatient Allowable Rate]:[WPPA Inc Outpatient Allowable Rate]])</f>
        <v>22.866499999999998</v>
      </c>
      <c r="L6911" s="4">
        <f>SUM(Table16[[#This Row],[Price]]*4.42)</f>
        <v>106.38939999999999</v>
      </c>
      <c r="M6911" s="4">
        <v>4.74</v>
      </c>
      <c r="N6911" s="4">
        <f>SUM(Table16[[#This Row],[ChargeID]]*0.76)</f>
        <v>18.293199999999999</v>
      </c>
      <c r="O6911" s="4">
        <f>SUM(Table16[[#This Row],[Price]]*0.95)</f>
        <v>22.866499999999998</v>
      </c>
      <c r="P6911" s="4">
        <f>SUM(Table16[[#This Row],[Price]]*0.8)</f>
        <v>19.256</v>
      </c>
      <c r="Q6911" s="4">
        <f>SUM(Table16[[#This Row],[Price]]*0.6)</f>
        <v>14.442</v>
      </c>
    </row>
    <row r="6912" spans="1:17" x14ac:dyDescent="0.25">
      <c r="A6912" t="s">
        <v>333</v>
      </c>
      <c r="B6912">
        <v>2.5</v>
      </c>
      <c r="C6912" t="s">
        <v>4661</v>
      </c>
      <c r="D6912">
        <v>259</v>
      </c>
      <c r="F6912" s="4">
        <v>2.5</v>
      </c>
      <c r="J6912" s="4">
        <f>MIN(Table16[[#This Row],[Medicare Outpatient Allowable Rate]:[WPPA Inc Outpatient Allowable Rate]])</f>
        <v>0</v>
      </c>
      <c r="K6912" s="4">
        <f>MAX(Table16[[#This Row],[Blue Cross Outpatient Allowable Rate]:[WPPA Inc Outpatient Allowable Rate]])</f>
        <v>2.375</v>
      </c>
      <c r="L6912" s="4">
        <f>SUM(Table16[[#This Row],[Price]]*4.42)</f>
        <v>11.05</v>
      </c>
      <c r="M6912" s="4">
        <v>0</v>
      </c>
      <c r="N6912" s="4">
        <f>SUM(Table16[[#This Row],[ChargeID]]*0.76)</f>
        <v>1.9</v>
      </c>
      <c r="O6912" s="4">
        <f>SUM(Table16[[#This Row],[Price]]*0.95)</f>
        <v>2.375</v>
      </c>
      <c r="P6912" s="4">
        <f>SUM(Table16[[#This Row],[Price]]*0.8)</f>
        <v>2</v>
      </c>
      <c r="Q6912" s="4">
        <f>SUM(Table16[[#This Row],[Price]]*0.6)</f>
        <v>1.5</v>
      </c>
    </row>
    <row r="6913" spans="1:17" x14ac:dyDescent="0.25">
      <c r="A6913" t="s">
        <v>333</v>
      </c>
      <c r="B6913">
        <v>13.69</v>
      </c>
      <c r="C6913" t="s">
        <v>4662</v>
      </c>
      <c r="D6913">
        <v>259</v>
      </c>
      <c r="F6913" s="4">
        <v>13.69</v>
      </c>
      <c r="J6913" s="4">
        <f>MIN(Table16[[#This Row],[Medicare Outpatient Allowable Rate]:[WPPA Inc Outpatient Allowable Rate]])</f>
        <v>0</v>
      </c>
      <c r="K6913" s="4">
        <f>MAX(Table16[[#This Row],[Blue Cross Outpatient Allowable Rate]:[WPPA Inc Outpatient Allowable Rate]])</f>
        <v>13.0055</v>
      </c>
      <c r="L6913" s="4">
        <f>SUM(Table16[[#This Row],[Price]]*4.42)</f>
        <v>60.509799999999998</v>
      </c>
      <c r="M6913" s="4">
        <v>0</v>
      </c>
      <c r="N6913" s="4">
        <f>SUM(Table16[[#This Row],[ChargeID]]*0.76)</f>
        <v>10.404399999999999</v>
      </c>
      <c r="O6913" s="4">
        <f>SUM(Table16[[#This Row],[Price]]*0.95)</f>
        <v>13.0055</v>
      </c>
      <c r="P6913" s="4">
        <f>SUM(Table16[[#This Row],[Price]]*0.8)</f>
        <v>10.952</v>
      </c>
      <c r="Q6913" s="4">
        <f>SUM(Table16[[#This Row],[Price]]*0.6)</f>
        <v>8.2139999999999986</v>
      </c>
    </row>
    <row r="6914" spans="1:17" x14ac:dyDescent="0.25">
      <c r="A6914" t="s">
        <v>333</v>
      </c>
      <c r="B6914">
        <v>3.1</v>
      </c>
      <c r="C6914" t="s">
        <v>4663</v>
      </c>
      <c r="D6914">
        <v>259</v>
      </c>
      <c r="F6914" s="4">
        <v>3.1</v>
      </c>
      <c r="J6914" s="4">
        <f>MIN(Table16[[#This Row],[Medicare Outpatient Allowable Rate]:[WPPA Inc Outpatient Allowable Rate]])</f>
        <v>0</v>
      </c>
      <c r="K6914" s="4">
        <f>MAX(Table16[[#This Row],[Blue Cross Outpatient Allowable Rate]:[WPPA Inc Outpatient Allowable Rate]])</f>
        <v>2.9449999999999998</v>
      </c>
      <c r="L6914" s="4">
        <f>SUM(Table16[[#This Row],[Price]]*4.42)</f>
        <v>13.702</v>
      </c>
      <c r="M6914" s="4">
        <v>0</v>
      </c>
      <c r="N6914" s="4">
        <f>SUM(Table16[[#This Row],[ChargeID]]*0.76)</f>
        <v>2.3560000000000003</v>
      </c>
      <c r="O6914" s="4">
        <f>SUM(Table16[[#This Row],[Price]]*0.95)</f>
        <v>2.9449999999999998</v>
      </c>
      <c r="P6914" s="4">
        <f>SUM(Table16[[#This Row],[Price]]*0.8)</f>
        <v>2.4800000000000004</v>
      </c>
      <c r="Q6914" s="4">
        <f>SUM(Table16[[#This Row],[Price]]*0.6)</f>
        <v>1.8599999999999999</v>
      </c>
    </row>
    <row r="6915" spans="1:17" x14ac:dyDescent="0.25">
      <c r="A6915" t="s">
        <v>333</v>
      </c>
      <c r="B6915">
        <v>5.65</v>
      </c>
      <c r="C6915" t="s">
        <v>4664</v>
      </c>
      <c r="D6915">
        <v>259</v>
      </c>
      <c r="F6915" s="4">
        <v>5.65</v>
      </c>
      <c r="J6915" s="4">
        <f>MIN(Table16[[#This Row],[Medicare Outpatient Allowable Rate]:[WPPA Inc Outpatient Allowable Rate]])</f>
        <v>0</v>
      </c>
      <c r="K6915" s="4">
        <f>MAX(Table16[[#This Row],[Blue Cross Outpatient Allowable Rate]:[WPPA Inc Outpatient Allowable Rate]])</f>
        <v>5.3674999999999997</v>
      </c>
      <c r="L6915" s="4">
        <f>SUM(Table16[[#This Row],[Price]]*4.42)</f>
        <v>24.973000000000003</v>
      </c>
      <c r="M6915" s="4">
        <v>0</v>
      </c>
      <c r="N6915" s="4">
        <f>SUM(Table16[[#This Row],[ChargeID]]*0.76)</f>
        <v>4.2940000000000005</v>
      </c>
      <c r="O6915" s="4">
        <f>SUM(Table16[[#This Row],[Price]]*0.95)</f>
        <v>5.3674999999999997</v>
      </c>
      <c r="P6915" s="4">
        <f>SUM(Table16[[#This Row],[Price]]*0.8)</f>
        <v>4.5200000000000005</v>
      </c>
      <c r="Q6915" s="4">
        <f>SUM(Table16[[#This Row],[Price]]*0.6)</f>
        <v>3.39</v>
      </c>
    </row>
    <row r="6916" spans="1:17" x14ac:dyDescent="0.25">
      <c r="A6916" t="s">
        <v>333</v>
      </c>
      <c r="B6916">
        <v>15.61</v>
      </c>
      <c r="C6916" t="s">
        <v>4665</v>
      </c>
      <c r="D6916">
        <v>259</v>
      </c>
      <c r="F6916" s="4">
        <v>15.61</v>
      </c>
      <c r="J6916" s="4">
        <f>MIN(Table16[[#This Row],[Medicare Outpatient Allowable Rate]:[WPPA Inc Outpatient Allowable Rate]])</f>
        <v>0</v>
      </c>
      <c r="K6916" s="4">
        <f>MAX(Table16[[#This Row],[Blue Cross Outpatient Allowable Rate]:[WPPA Inc Outpatient Allowable Rate]])</f>
        <v>14.829499999999999</v>
      </c>
      <c r="L6916" s="4">
        <f>SUM(Table16[[#This Row],[Price]]*4.42)</f>
        <v>68.996200000000002</v>
      </c>
      <c r="M6916" s="4">
        <v>0</v>
      </c>
      <c r="N6916" s="4">
        <f>SUM(Table16[[#This Row],[ChargeID]]*0.76)</f>
        <v>11.8636</v>
      </c>
      <c r="O6916" s="4">
        <f>SUM(Table16[[#This Row],[Price]]*0.95)</f>
        <v>14.829499999999999</v>
      </c>
      <c r="P6916" s="4">
        <f>SUM(Table16[[#This Row],[Price]]*0.8)</f>
        <v>12.488</v>
      </c>
      <c r="Q6916" s="4">
        <f>SUM(Table16[[#This Row],[Price]]*0.6)</f>
        <v>9.3659999999999997</v>
      </c>
    </row>
    <row r="6917" spans="1:17" x14ac:dyDescent="0.25">
      <c r="A6917" t="s">
        <v>333</v>
      </c>
      <c r="B6917">
        <v>7.75</v>
      </c>
      <c r="C6917" t="s">
        <v>4666</v>
      </c>
      <c r="D6917">
        <v>259</v>
      </c>
      <c r="F6917" s="4">
        <v>7.75</v>
      </c>
      <c r="J6917" s="4">
        <f>MIN(Table16[[#This Row],[Medicare Outpatient Allowable Rate]:[WPPA Inc Outpatient Allowable Rate]])</f>
        <v>0</v>
      </c>
      <c r="K6917" s="4">
        <f>MAX(Table16[[#This Row],[Blue Cross Outpatient Allowable Rate]:[WPPA Inc Outpatient Allowable Rate]])</f>
        <v>7.3624999999999998</v>
      </c>
      <c r="L6917" s="4">
        <f>SUM(Table16[[#This Row],[Price]]*4.42)</f>
        <v>34.255000000000003</v>
      </c>
      <c r="M6917" s="4">
        <v>0</v>
      </c>
      <c r="N6917" s="4">
        <f>SUM(Table16[[#This Row],[ChargeID]]*0.76)</f>
        <v>5.89</v>
      </c>
      <c r="O6917" s="4">
        <f>SUM(Table16[[#This Row],[Price]]*0.95)</f>
        <v>7.3624999999999998</v>
      </c>
      <c r="P6917" s="4">
        <f>SUM(Table16[[#This Row],[Price]]*0.8)</f>
        <v>6.2</v>
      </c>
      <c r="Q6917" s="4">
        <f>SUM(Table16[[#This Row],[Price]]*0.6)</f>
        <v>4.6499999999999995</v>
      </c>
    </row>
    <row r="6918" spans="1:17" x14ac:dyDescent="0.25">
      <c r="A6918" t="s">
        <v>333</v>
      </c>
      <c r="B6918">
        <v>6.46</v>
      </c>
      <c r="C6918" t="s">
        <v>4667</v>
      </c>
      <c r="D6918">
        <v>259</v>
      </c>
      <c r="F6918" s="4">
        <v>6.46</v>
      </c>
      <c r="J6918" s="4">
        <f>MIN(Table16[[#This Row],[Medicare Outpatient Allowable Rate]:[WPPA Inc Outpatient Allowable Rate]])</f>
        <v>0</v>
      </c>
      <c r="K6918" s="4">
        <f>MAX(Table16[[#This Row],[Blue Cross Outpatient Allowable Rate]:[WPPA Inc Outpatient Allowable Rate]])</f>
        <v>6.1369999999999996</v>
      </c>
      <c r="L6918" s="4">
        <f>SUM(Table16[[#This Row],[Price]]*4.42)</f>
        <v>28.5532</v>
      </c>
      <c r="M6918" s="4">
        <v>0</v>
      </c>
      <c r="N6918" s="4">
        <f>SUM(Table16[[#This Row],[ChargeID]]*0.76)</f>
        <v>4.9096000000000002</v>
      </c>
      <c r="O6918" s="4">
        <f>SUM(Table16[[#This Row],[Price]]*0.95)</f>
        <v>6.1369999999999996</v>
      </c>
      <c r="P6918" s="4">
        <f>SUM(Table16[[#This Row],[Price]]*0.8)</f>
        <v>5.1680000000000001</v>
      </c>
      <c r="Q6918" s="4">
        <f>SUM(Table16[[#This Row],[Price]]*0.6)</f>
        <v>3.8759999999999999</v>
      </c>
    </row>
    <row r="6919" spans="1:17" x14ac:dyDescent="0.25">
      <c r="A6919" t="s">
        <v>333</v>
      </c>
      <c r="B6919">
        <v>3.67</v>
      </c>
      <c r="C6919" t="s">
        <v>4668</v>
      </c>
      <c r="D6919">
        <v>259</v>
      </c>
      <c r="F6919" s="4">
        <v>3.67</v>
      </c>
      <c r="J6919" s="4">
        <f>MIN(Table16[[#This Row],[Medicare Outpatient Allowable Rate]:[WPPA Inc Outpatient Allowable Rate]])</f>
        <v>0</v>
      </c>
      <c r="K6919" s="4">
        <f>MAX(Table16[[#This Row],[Blue Cross Outpatient Allowable Rate]:[WPPA Inc Outpatient Allowable Rate]])</f>
        <v>3.4864999999999999</v>
      </c>
      <c r="L6919" s="4">
        <f>SUM(Table16[[#This Row],[Price]]*4.42)</f>
        <v>16.221399999999999</v>
      </c>
      <c r="M6919" s="4">
        <v>0</v>
      </c>
      <c r="N6919" s="4">
        <f>SUM(Table16[[#This Row],[ChargeID]]*0.76)</f>
        <v>2.7892000000000001</v>
      </c>
      <c r="O6919" s="4">
        <f>SUM(Table16[[#This Row],[Price]]*0.95)</f>
        <v>3.4864999999999999</v>
      </c>
      <c r="P6919" s="4">
        <f>SUM(Table16[[#This Row],[Price]]*0.8)</f>
        <v>2.9359999999999999</v>
      </c>
      <c r="Q6919" s="4">
        <f>SUM(Table16[[#This Row],[Price]]*0.6)</f>
        <v>2.202</v>
      </c>
    </row>
    <row r="6920" spans="1:17" x14ac:dyDescent="0.25">
      <c r="A6920" t="s">
        <v>333</v>
      </c>
      <c r="B6920">
        <v>6.64</v>
      </c>
      <c r="C6920" t="s">
        <v>4669</v>
      </c>
      <c r="D6920">
        <v>259</v>
      </c>
      <c r="F6920" s="4">
        <v>6.64</v>
      </c>
      <c r="J6920" s="4">
        <f>MIN(Table16[[#This Row],[Medicare Outpatient Allowable Rate]:[WPPA Inc Outpatient Allowable Rate]])</f>
        <v>0</v>
      </c>
      <c r="K6920" s="4">
        <f>MAX(Table16[[#This Row],[Blue Cross Outpatient Allowable Rate]:[WPPA Inc Outpatient Allowable Rate]])</f>
        <v>6.3079999999999998</v>
      </c>
      <c r="L6920" s="4">
        <f>SUM(Table16[[#This Row],[Price]]*4.42)</f>
        <v>29.348799999999997</v>
      </c>
      <c r="M6920" s="4">
        <v>0</v>
      </c>
      <c r="N6920" s="4">
        <f>SUM(Table16[[#This Row],[ChargeID]]*0.76)</f>
        <v>5.0464000000000002</v>
      </c>
      <c r="O6920" s="4">
        <f>SUM(Table16[[#This Row],[Price]]*0.95)</f>
        <v>6.3079999999999998</v>
      </c>
      <c r="P6920" s="4">
        <f>SUM(Table16[[#This Row],[Price]]*0.8)</f>
        <v>5.3120000000000003</v>
      </c>
      <c r="Q6920" s="4">
        <f>SUM(Table16[[#This Row],[Price]]*0.6)</f>
        <v>3.9839999999999995</v>
      </c>
    </row>
    <row r="6921" spans="1:17" x14ac:dyDescent="0.25">
      <c r="A6921" t="s">
        <v>333</v>
      </c>
      <c r="B6921">
        <v>7.18</v>
      </c>
      <c r="C6921" t="s">
        <v>4670</v>
      </c>
      <c r="D6921">
        <v>259</v>
      </c>
      <c r="F6921" s="4">
        <v>7.18</v>
      </c>
      <c r="J6921" s="4">
        <f>MIN(Table16[[#This Row],[Medicare Outpatient Allowable Rate]:[WPPA Inc Outpatient Allowable Rate]])</f>
        <v>0</v>
      </c>
      <c r="K6921" s="4">
        <f>MAX(Table16[[#This Row],[Blue Cross Outpatient Allowable Rate]:[WPPA Inc Outpatient Allowable Rate]])</f>
        <v>6.8209999999999997</v>
      </c>
      <c r="L6921" s="4">
        <f>SUM(Table16[[#This Row],[Price]]*4.42)</f>
        <v>31.735599999999998</v>
      </c>
      <c r="M6921" s="4">
        <v>0</v>
      </c>
      <c r="N6921" s="4">
        <f>SUM(Table16[[#This Row],[ChargeID]]*0.76)</f>
        <v>5.4567999999999994</v>
      </c>
      <c r="O6921" s="4">
        <f>SUM(Table16[[#This Row],[Price]]*0.95)</f>
        <v>6.8209999999999997</v>
      </c>
      <c r="P6921" s="4">
        <f>SUM(Table16[[#This Row],[Price]]*0.8)</f>
        <v>5.7439999999999998</v>
      </c>
      <c r="Q6921" s="4">
        <f>SUM(Table16[[#This Row],[Price]]*0.6)</f>
        <v>4.3079999999999998</v>
      </c>
    </row>
    <row r="6922" spans="1:17" x14ac:dyDescent="0.25">
      <c r="A6922" t="s">
        <v>333</v>
      </c>
      <c r="B6922">
        <v>38.71</v>
      </c>
      <c r="C6922" t="s">
        <v>4671</v>
      </c>
      <c r="D6922">
        <v>259</v>
      </c>
      <c r="F6922" s="4">
        <v>38.71</v>
      </c>
      <c r="J6922" s="4">
        <f>MIN(Table16[[#This Row],[Medicare Outpatient Allowable Rate]:[WPPA Inc Outpatient Allowable Rate]])</f>
        <v>0</v>
      </c>
      <c r="K6922" s="4">
        <f>MAX(Table16[[#This Row],[Blue Cross Outpatient Allowable Rate]:[WPPA Inc Outpatient Allowable Rate]])</f>
        <v>36.774499999999996</v>
      </c>
      <c r="L6922" s="4">
        <f>SUM(Table16[[#This Row],[Price]]*4.42)</f>
        <v>171.09819999999999</v>
      </c>
      <c r="M6922" s="4">
        <v>0</v>
      </c>
      <c r="N6922" s="4">
        <f>SUM(Table16[[#This Row],[ChargeID]]*0.76)</f>
        <v>29.419600000000003</v>
      </c>
      <c r="O6922" s="4">
        <f>SUM(Table16[[#This Row],[Price]]*0.95)</f>
        <v>36.774499999999996</v>
      </c>
      <c r="P6922" s="4">
        <f>SUM(Table16[[#This Row],[Price]]*0.8)</f>
        <v>30.968000000000004</v>
      </c>
      <c r="Q6922" s="4">
        <f>SUM(Table16[[#This Row],[Price]]*0.6)</f>
        <v>23.225999999999999</v>
      </c>
    </row>
    <row r="6923" spans="1:17" x14ac:dyDescent="0.25">
      <c r="A6923" t="s">
        <v>333</v>
      </c>
      <c r="B6923">
        <v>1.1499999999999999</v>
      </c>
      <c r="C6923" t="s">
        <v>4672</v>
      </c>
      <c r="D6923">
        <v>259</v>
      </c>
      <c r="F6923" s="4">
        <v>1.1499999999999999</v>
      </c>
      <c r="J6923" s="4">
        <f>MIN(Table16[[#This Row],[Medicare Outpatient Allowable Rate]:[WPPA Inc Outpatient Allowable Rate]])</f>
        <v>0</v>
      </c>
      <c r="K6923" s="4">
        <f>MAX(Table16[[#This Row],[Blue Cross Outpatient Allowable Rate]:[WPPA Inc Outpatient Allowable Rate]])</f>
        <v>1.0924999999999998</v>
      </c>
      <c r="L6923" s="4">
        <f>SUM(Table16[[#This Row],[Price]]*4.42)</f>
        <v>5.0829999999999993</v>
      </c>
      <c r="M6923" s="4">
        <v>0</v>
      </c>
      <c r="N6923" s="4">
        <f>SUM(Table16[[#This Row],[ChargeID]]*0.76)</f>
        <v>0.87399999999999989</v>
      </c>
      <c r="O6923" s="4">
        <f>SUM(Table16[[#This Row],[Price]]*0.95)</f>
        <v>1.0924999999999998</v>
      </c>
      <c r="P6923" s="4">
        <f>SUM(Table16[[#This Row],[Price]]*0.8)</f>
        <v>0.91999999999999993</v>
      </c>
      <c r="Q6923" s="4">
        <f>SUM(Table16[[#This Row],[Price]]*0.6)</f>
        <v>0.69</v>
      </c>
    </row>
    <row r="6924" spans="1:17" x14ac:dyDescent="0.25">
      <c r="A6924" t="s">
        <v>333</v>
      </c>
      <c r="B6924">
        <v>8.02</v>
      </c>
      <c r="C6924" t="s">
        <v>4673</v>
      </c>
      <c r="D6924">
        <v>259</v>
      </c>
      <c r="F6924" s="4">
        <v>8.02</v>
      </c>
      <c r="J6924" s="4">
        <f>MIN(Table16[[#This Row],[Medicare Outpatient Allowable Rate]:[WPPA Inc Outpatient Allowable Rate]])</f>
        <v>0</v>
      </c>
      <c r="K6924" s="4">
        <f>MAX(Table16[[#This Row],[Blue Cross Outpatient Allowable Rate]:[WPPA Inc Outpatient Allowable Rate]])</f>
        <v>7.6189999999999989</v>
      </c>
      <c r="L6924" s="4">
        <f>SUM(Table16[[#This Row],[Price]]*4.42)</f>
        <v>35.448399999999999</v>
      </c>
      <c r="M6924" s="4">
        <v>0</v>
      </c>
      <c r="N6924" s="4">
        <f>SUM(Table16[[#This Row],[ChargeID]]*0.76)</f>
        <v>6.0952000000000002</v>
      </c>
      <c r="O6924" s="4">
        <f>SUM(Table16[[#This Row],[Price]]*0.95)</f>
        <v>7.6189999999999989</v>
      </c>
      <c r="P6924" s="4">
        <f>SUM(Table16[[#This Row],[Price]]*0.8)</f>
        <v>6.4160000000000004</v>
      </c>
      <c r="Q6924" s="4">
        <f>SUM(Table16[[#This Row],[Price]]*0.6)</f>
        <v>4.8119999999999994</v>
      </c>
    </row>
    <row r="6925" spans="1:17" x14ac:dyDescent="0.25">
      <c r="A6925" t="s">
        <v>333</v>
      </c>
      <c r="B6925">
        <v>2.5499999999999998</v>
      </c>
      <c r="C6925" t="s">
        <v>4674</v>
      </c>
      <c r="D6925">
        <v>259</v>
      </c>
      <c r="F6925" s="4">
        <v>2.5499999999999998</v>
      </c>
      <c r="J6925" s="4">
        <f>MIN(Table16[[#This Row],[Medicare Outpatient Allowable Rate]:[WPPA Inc Outpatient Allowable Rate]])</f>
        <v>0</v>
      </c>
      <c r="K6925" s="4">
        <f>MAX(Table16[[#This Row],[Blue Cross Outpatient Allowable Rate]:[WPPA Inc Outpatient Allowable Rate]])</f>
        <v>2.4224999999999999</v>
      </c>
      <c r="L6925" s="4">
        <f>SUM(Table16[[#This Row],[Price]]*4.42)</f>
        <v>11.270999999999999</v>
      </c>
      <c r="M6925" s="4">
        <v>0</v>
      </c>
      <c r="N6925" s="4">
        <f>SUM(Table16[[#This Row],[ChargeID]]*0.76)</f>
        <v>1.9379999999999999</v>
      </c>
      <c r="O6925" s="4">
        <f>SUM(Table16[[#This Row],[Price]]*0.95)</f>
        <v>2.4224999999999999</v>
      </c>
      <c r="P6925" s="4">
        <f>SUM(Table16[[#This Row],[Price]]*0.8)</f>
        <v>2.04</v>
      </c>
      <c r="Q6925" s="4">
        <f>SUM(Table16[[#This Row],[Price]]*0.6)</f>
        <v>1.5299999999999998</v>
      </c>
    </row>
    <row r="6926" spans="1:17" x14ac:dyDescent="0.25">
      <c r="A6926" t="s">
        <v>333</v>
      </c>
      <c r="B6926">
        <v>6.87</v>
      </c>
      <c r="C6926" t="s">
        <v>4675</v>
      </c>
      <c r="D6926">
        <v>259</v>
      </c>
      <c r="F6926" s="4">
        <v>6.87</v>
      </c>
      <c r="J6926" s="4">
        <f>MIN(Table16[[#This Row],[Medicare Outpatient Allowable Rate]:[WPPA Inc Outpatient Allowable Rate]])</f>
        <v>0</v>
      </c>
      <c r="K6926" s="4">
        <f>MAX(Table16[[#This Row],[Blue Cross Outpatient Allowable Rate]:[WPPA Inc Outpatient Allowable Rate]])</f>
        <v>6.5264999999999995</v>
      </c>
      <c r="L6926" s="4">
        <f>SUM(Table16[[#This Row],[Price]]*4.42)</f>
        <v>30.365400000000001</v>
      </c>
      <c r="M6926" s="4">
        <v>0</v>
      </c>
      <c r="N6926" s="4">
        <f>SUM(Table16[[#This Row],[ChargeID]]*0.76)</f>
        <v>5.2212000000000005</v>
      </c>
      <c r="O6926" s="4">
        <f>SUM(Table16[[#This Row],[Price]]*0.95)</f>
        <v>6.5264999999999995</v>
      </c>
      <c r="P6926" s="4">
        <f>SUM(Table16[[#This Row],[Price]]*0.8)</f>
        <v>5.4960000000000004</v>
      </c>
      <c r="Q6926" s="4">
        <f>SUM(Table16[[#This Row],[Price]]*0.6)</f>
        <v>4.1219999999999999</v>
      </c>
    </row>
    <row r="6927" spans="1:17" x14ac:dyDescent="0.25">
      <c r="A6927" t="s">
        <v>333</v>
      </c>
      <c r="B6927">
        <v>2.5</v>
      </c>
      <c r="C6927" t="s">
        <v>4676</v>
      </c>
      <c r="D6927">
        <v>259</v>
      </c>
      <c r="F6927" s="4">
        <v>2.5</v>
      </c>
      <c r="J6927" s="4">
        <f>MIN(Table16[[#This Row],[Medicare Outpatient Allowable Rate]:[WPPA Inc Outpatient Allowable Rate]])</f>
        <v>0</v>
      </c>
      <c r="K6927" s="4">
        <f>MAX(Table16[[#This Row],[Blue Cross Outpatient Allowable Rate]:[WPPA Inc Outpatient Allowable Rate]])</f>
        <v>2.375</v>
      </c>
      <c r="L6927" s="4">
        <f>SUM(Table16[[#This Row],[Price]]*4.42)</f>
        <v>11.05</v>
      </c>
      <c r="M6927" s="4">
        <v>0</v>
      </c>
      <c r="N6927" s="4">
        <f>SUM(Table16[[#This Row],[ChargeID]]*0.76)</f>
        <v>1.9</v>
      </c>
      <c r="O6927" s="4">
        <f>SUM(Table16[[#This Row],[Price]]*0.95)</f>
        <v>2.375</v>
      </c>
      <c r="P6927" s="4">
        <f>SUM(Table16[[#This Row],[Price]]*0.8)</f>
        <v>2</v>
      </c>
      <c r="Q6927" s="4">
        <f>SUM(Table16[[#This Row],[Price]]*0.6)</f>
        <v>1.5</v>
      </c>
    </row>
    <row r="6928" spans="1:17" x14ac:dyDescent="0.25">
      <c r="A6928" t="s">
        <v>333</v>
      </c>
      <c r="B6928">
        <v>12.19</v>
      </c>
      <c r="C6928" t="s">
        <v>4677</v>
      </c>
      <c r="D6928">
        <v>259</v>
      </c>
      <c r="F6928" s="4">
        <v>12.19</v>
      </c>
      <c r="J6928" s="4">
        <f>MIN(Table16[[#This Row],[Medicare Outpatient Allowable Rate]:[WPPA Inc Outpatient Allowable Rate]])</f>
        <v>0</v>
      </c>
      <c r="K6928" s="4">
        <f>MAX(Table16[[#This Row],[Blue Cross Outpatient Allowable Rate]:[WPPA Inc Outpatient Allowable Rate]])</f>
        <v>11.580499999999999</v>
      </c>
      <c r="L6928" s="4">
        <f>SUM(Table16[[#This Row],[Price]]*4.42)</f>
        <v>53.879799999999996</v>
      </c>
      <c r="M6928" s="4">
        <v>0</v>
      </c>
      <c r="N6928" s="4">
        <f>SUM(Table16[[#This Row],[ChargeID]]*0.76)</f>
        <v>9.2644000000000002</v>
      </c>
      <c r="O6928" s="4">
        <f>SUM(Table16[[#This Row],[Price]]*0.95)</f>
        <v>11.580499999999999</v>
      </c>
      <c r="P6928" s="4">
        <f>SUM(Table16[[#This Row],[Price]]*0.8)</f>
        <v>9.7520000000000007</v>
      </c>
      <c r="Q6928" s="4">
        <f>SUM(Table16[[#This Row],[Price]]*0.6)</f>
        <v>7.3139999999999992</v>
      </c>
    </row>
    <row r="6929" spans="1:17" x14ac:dyDescent="0.25">
      <c r="A6929" t="s">
        <v>333</v>
      </c>
      <c r="B6929">
        <v>23.83</v>
      </c>
      <c r="C6929" t="s">
        <v>4678</v>
      </c>
      <c r="D6929">
        <v>259</v>
      </c>
      <c r="F6929" s="4">
        <v>23.83</v>
      </c>
      <c r="J6929" s="4">
        <f>MIN(Table16[[#This Row],[Medicare Outpatient Allowable Rate]:[WPPA Inc Outpatient Allowable Rate]])</f>
        <v>0</v>
      </c>
      <c r="K6929" s="4">
        <f>MAX(Table16[[#This Row],[Blue Cross Outpatient Allowable Rate]:[WPPA Inc Outpatient Allowable Rate]])</f>
        <v>22.638499999999997</v>
      </c>
      <c r="L6929" s="4">
        <f>SUM(Table16[[#This Row],[Price]]*4.42)</f>
        <v>105.32859999999999</v>
      </c>
      <c r="M6929" s="4">
        <v>0</v>
      </c>
      <c r="N6929" s="4">
        <f>SUM(Table16[[#This Row],[ChargeID]]*0.76)</f>
        <v>18.110799999999998</v>
      </c>
      <c r="O6929" s="4">
        <f>SUM(Table16[[#This Row],[Price]]*0.95)</f>
        <v>22.638499999999997</v>
      </c>
      <c r="P6929" s="4">
        <f>SUM(Table16[[#This Row],[Price]]*0.8)</f>
        <v>19.064</v>
      </c>
      <c r="Q6929" s="4">
        <f>SUM(Table16[[#This Row],[Price]]*0.6)</f>
        <v>14.297999999999998</v>
      </c>
    </row>
    <row r="6930" spans="1:17" x14ac:dyDescent="0.25">
      <c r="A6930" t="s">
        <v>333</v>
      </c>
      <c r="B6930">
        <v>2.5</v>
      </c>
      <c r="C6930" t="s">
        <v>4679</v>
      </c>
      <c r="D6930">
        <v>259</v>
      </c>
      <c r="F6930" s="4">
        <v>2.5</v>
      </c>
      <c r="J6930" s="4">
        <f>MIN(Table16[[#This Row],[Medicare Outpatient Allowable Rate]:[WPPA Inc Outpatient Allowable Rate]])</f>
        <v>0</v>
      </c>
      <c r="K6930" s="4">
        <f>MAX(Table16[[#This Row],[Blue Cross Outpatient Allowable Rate]:[WPPA Inc Outpatient Allowable Rate]])</f>
        <v>2.375</v>
      </c>
      <c r="L6930" s="4">
        <f>SUM(Table16[[#This Row],[Price]]*4.42)</f>
        <v>11.05</v>
      </c>
      <c r="M6930" s="4">
        <v>0</v>
      </c>
      <c r="N6930" s="4">
        <f>SUM(Table16[[#This Row],[ChargeID]]*0.76)</f>
        <v>1.9</v>
      </c>
      <c r="O6930" s="4">
        <f>SUM(Table16[[#This Row],[Price]]*0.95)</f>
        <v>2.375</v>
      </c>
      <c r="P6930" s="4">
        <f>SUM(Table16[[#This Row],[Price]]*0.8)</f>
        <v>2</v>
      </c>
      <c r="Q6930" s="4">
        <f>SUM(Table16[[#This Row],[Price]]*0.6)</f>
        <v>1.5</v>
      </c>
    </row>
    <row r="6931" spans="1:17" x14ac:dyDescent="0.25">
      <c r="A6931" t="s">
        <v>333</v>
      </c>
      <c r="B6931">
        <v>8.8000000000000007</v>
      </c>
      <c r="C6931" t="s">
        <v>4680</v>
      </c>
      <c r="D6931">
        <v>259</v>
      </c>
      <c r="F6931" s="4">
        <v>8.8000000000000007</v>
      </c>
      <c r="J6931" s="4">
        <f>MIN(Table16[[#This Row],[Medicare Outpatient Allowable Rate]:[WPPA Inc Outpatient Allowable Rate]])</f>
        <v>0</v>
      </c>
      <c r="K6931" s="4">
        <f>MAX(Table16[[#This Row],[Blue Cross Outpatient Allowable Rate]:[WPPA Inc Outpatient Allowable Rate]])</f>
        <v>8.36</v>
      </c>
      <c r="L6931" s="4">
        <f>SUM(Table16[[#This Row],[Price]]*4.42)</f>
        <v>38.896000000000001</v>
      </c>
      <c r="M6931" s="4">
        <v>0</v>
      </c>
      <c r="N6931" s="4">
        <f>SUM(Table16[[#This Row],[ChargeID]]*0.76)</f>
        <v>6.6880000000000006</v>
      </c>
      <c r="O6931" s="4">
        <f>SUM(Table16[[#This Row],[Price]]*0.95)</f>
        <v>8.36</v>
      </c>
      <c r="P6931" s="4">
        <f>SUM(Table16[[#This Row],[Price]]*0.8)</f>
        <v>7.0400000000000009</v>
      </c>
      <c r="Q6931" s="4">
        <f>SUM(Table16[[#This Row],[Price]]*0.6)</f>
        <v>5.28</v>
      </c>
    </row>
    <row r="6932" spans="1:17" x14ac:dyDescent="0.25">
      <c r="A6932" t="s">
        <v>333</v>
      </c>
      <c r="B6932">
        <v>4.57</v>
      </c>
      <c r="C6932" t="s">
        <v>4681</v>
      </c>
      <c r="D6932">
        <v>259</v>
      </c>
      <c r="F6932" s="4">
        <v>4.57</v>
      </c>
      <c r="J6932" s="4">
        <f>MIN(Table16[[#This Row],[Medicare Outpatient Allowable Rate]:[WPPA Inc Outpatient Allowable Rate]])</f>
        <v>0</v>
      </c>
      <c r="K6932" s="4">
        <f>MAX(Table16[[#This Row],[Blue Cross Outpatient Allowable Rate]:[WPPA Inc Outpatient Allowable Rate]])</f>
        <v>4.3414999999999999</v>
      </c>
      <c r="L6932" s="4">
        <f>SUM(Table16[[#This Row],[Price]]*4.42)</f>
        <v>20.199400000000001</v>
      </c>
      <c r="M6932" s="4">
        <v>0</v>
      </c>
      <c r="N6932" s="4">
        <f>SUM(Table16[[#This Row],[ChargeID]]*0.76)</f>
        <v>3.4732000000000003</v>
      </c>
      <c r="O6932" s="4">
        <f>SUM(Table16[[#This Row],[Price]]*0.95)</f>
        <v>4.3414999999999999</v>
      </c>
      <c r="P6932" s="4">
        <f>SUM(Table16[[#This Row],[Price]]*0.8)</f>
        <v>3.6560000000000006</v>
      </c>
      <c r="Q6932" s="4">
        <f>SUM(Table16[[#This Row],[Price]]*0.6)</f>
        <v>2.742</v>
      </c>
    </row>
    <row r="6933" spans="1:17" x14ac:dyDescent="0.25">
      <c r="A6933" t="s">
        <v>333</v>
      </c>
      <c r="B6933">
        <v>3.94</v>
      </c>
      <c r="C6933" t="s">
        <v>4682</v>
      </c>
      <c r="D6933">
        <v>259</v>
      </c>
      <c r="F6933" s="4">
        <v>3.94</v>
      </c>
      <c r="J6933" s="4">
        <f>MIN(Table16[[#This Row],[Medicare Outpatient Allowable Rate]:[WPPA Inc Outpatient Allowable Rate]])</f>
        <v>0</v>
      </c>
      <c r="K6933" s="4">
        <f>MAX(Table16[[#This Row],[Blue Cross Outpatient Allowable Rate]:[WPPA Inc Outpatient Allowable Rate]])</f>
        <v>3.7429999999999999</v>
      </c>
      <c r="L6933" s="4">
        <f>SUM(Table16[[#This Row],[Price]]*4.42)</f>
        <v>17.4148</v>
      </c>
      <c r="M6933" s="4">
        <v>0</v>
      </c>
      <c r="N6933" s="4">
        <f>SUM(Table16[[#This Row],[ChargeID]]*0.76)</f>
        <v>2.9944000000000002</v>
      </c>
      <c r="O6933" s="4">
        <f>SUM(Table16[[#This Row],[Price]]*0.95)</f>
        <v>3.7429999999999999</v>
      </c>
      <c r="P6933" s="4">
        <f>SUM(Table16[[#This Row],[Price]]*0.8)</f>
        <v>3.1520000000000001</v>
      </c>
      <c r="Q6933" s="4">
        <f>SUM(Table16[[#This Row],[Price]]*0.6)</f>
        <v>2.3639999999999999</v>
      </c>
    </row>
    <row r="6934" spans="1:17" x14ac:dyDescent="0.25">
      <c r="A6934" t="s">
        <v>333</v>
      </c>
      <c r="B6934">
        <v>24.4</v>
      </c>
      <c r="C6934" t="s">
        <v>4683</v>
      </c>
      <c r="D6934">
        <v>259</v>
      </c>
      <c r="F6934" s="4">
        <v>24.4</v>
      </c>
      <c r="J6934" s="4">
        <f>MIN(Table16[[#This Row],[Medicare Outpatient Allowable Rate]:[WPPA Inc Outpatient Allowable Rate]])</f>
        <v>0</v>
      </c>
      <c r="K6934" s="4">
        <f>MAX(Table16[[#This Row],[Blue Cross Outpatient Allowable Rate]:[WPPA Inc Outpatient Allowable Rate]])</f>
        <v>23.179999999999996</v>
      </c>
      <c r="L6934" s="4">
        <f>SUM(Table16[[#This Row],[Price]]*4.42)</f>
        <v>107.848</v>
      </c>
      <c r="M6934" s="4">
        <v>0</v>
      </c>
      <c r="N6934" s="4">
        <f>SUM(Table16[[#This Row],[ChargeID]]*0.76)</f>
        <v>18.544</v>
      </c>
      <c r="O6934" s="4">
        <f>SUM(Table16[[#This Row],[Price]]*0.95)</f>
        <v>23.179999999999996</v>
      </c>
      <c r="P6934" s="4">
        <f>SUM(Table16[[#This Row],[Price]]*0.8)</f>
        <v>19.52</v>
      </c>
      <c r="Q6934" s="4">
        <f>SUM(Table16[[#This Row],[Price]]*0.6)</f>
        <v>14.639999999999999</v>
      </c>
    </row>
    <row r="6935" spans="1:17" x14ac:dyDescent="0.25">
      <c r="A6935" t="s">
        <v>333</v>
      </c>
      <c r="B6935">
        <v>3.85</v>
      </c>
      <c r="C6935" t="s">
        <v>4684</v>
      </c>
      <c r="D6935">
        <v>259</v>
      </c>
      <c r="F6935" s="4">
        <v>3.85</v>
      </c>
      <c r="J6935" s="4">
        <f>MIN(Table16[[#This Row],[Medicare Outpatient Allowable Rate]:[WPPA Inc Outpatient Allowable Rate]])</f>
        <v>0</v>
      </c>
      <c r="K6935" s="4">
        <f>MAX(Table16[[#This Row],[Blue Cross Outpatient Allowable Rate]:[WPPA Inc Outpatient Allowable Rate]])</f>
        <v>3.6574999999999998</v>
      </c>
      <c r="L6935" s="4">
        <f>SUM(Table16[[#This Row],[Price]]*4.42)</f>
        <v>17.016999999999999</v>
      </c>
      <c r="M6935" s="4">
        <v>0</v>
      </c>
      <c r="N6935" s="4">
        <f>SUM(Table16[[#This Row],[ChargeID]]*0.76)</f>
        <v>2.9260000000000002</v>
      </c>
      <c r="O6935" s="4">
        <f>SUM(Table16[[#This Row],[Price]]*0.95)</f>
        <v>3.6574999999999998</v>
      </c>
      <c r="P6935" s="4">
        <f>SUM(Table16[[#This Row],[Price]]*0.8)</f>
        <v>3.08</v>
      </c>
      <c r="Q6935" s="4">
        <f>SUM(Table16[[#This Row],[Price]]*0.6)</f>
        <v>2.31</v>
      </c>
    </row>
    <row r="6936" spans="1:17" x14ac:dyDescent="0.25">
      <c r="A6936" t="s">
        <v>333</v>
      </c>
      <c r="B6936">
        <v>21.64</v>
      </c>
      <c r="C6936" t="s">
        <v>4685</v>
      </c>
      <c r="D6936">
        <v>259</v>
      </c>
      <c r="F6936" s="4">
        <v>21.64</v>
      </c>
      <c r="J6936" s="4">
        <f>MIN(Table16[[#This Row],[Medicare Outpatient Allowable Rate]:[WPPA Inc Outpatient Allowable Rate]])</f>
        <v>0</v>
      </c>
      <c r="K6936" s="4">
        <f>MAX(Table16[[#This Row],[Blue Cross Outpatient Allowable Rate]:[WPPA Inc Outpatient Allowable Rate]])</f>
        <v>20.558</v>
      </c>
      <c r="L6936" s="4">
        <f>SUM(Table16[[#This Row],[Price]]*4.42)</f>
        <v>95.648799999999994</v>
      </c>
      <c r="M6936" s="4">
        <v>0</v>
      </c>
      <c r="N6936" s="4">
        <f>SUM(Table16[[#This Row],[ChargeID]]*0.76)</f>
        <v>16.446400000000001</v>
      </c>
      <c r="O6936" s="4">
        <f>SUM(Table16[[#This Row],[Price]]*0.95)</f>
        <v>20.558</v>
      </c>
      <c r="P6936" s="4">
        <f>SUM(Table16[[#This Row],[Price]]*0.8)</f>
        <v>17.312000000000001</v>
      </c>
      <c r="Q6936" s="4">
        <f>SUM(Table16[[#This Row],[Price]]*0.6)</f>
        <v>12.984</v>
      </c>
    </row>
    <row r="6937" spans="1:17" x14ac:dyDescent="0.25">
      <c r="A6937" t="s">
        <v>333</v>
      </c>
      <c r="B6937">
        <v>137.99</v>
      </c>
      <c r="C6937" t="s">
        <v>4686</v>
      </c>
      <c r="D6937">
        <v>259</v>
      </c>
      <c r="F6937" s="4">
        <v>137.99</v>
      </c>
      <c r="J6937" s="4">
        <f>MIN(Table16[[#This Row],[Medicare Outpatient Allowable Rate]:[WPPA Inc Outpatient Allowable Rate]])</f>
        <v>0</v>
      </c>
      <c r="K6937" s="4">
        <f>MAX(Table16[[#This Row],[Blue Cross Outpatient Allowable Rate]:[WPPA Inc Outpatient Allowable Rate]])</f>
        <v>131.09049999999999</v>
      </c>
      <c r="L6937" s="4">
        <f>SUM(Table16[[#This Row],[Price]]*4.42)</f>
        <v>609.91579999999999</v>
      </c>
      <c r="M6937" s="4">
        <v>0</v>
      </c>
      <c r="N6937" s="4">
        <f>SUM(Table16[[#This Row],[ChargeID]]*0.76)</f>
        <v>104.87240000000001</v>
      </c>
      <c r="O6937" s="4">
        <f>SUM(Table16[[#This Row],[Price]]*0.95)</f>
        <v>131.09049999999999</v>
      </c>
      <c r="P6937" s="4">
        <f>SUM(Table16[[#This Row],[Price]]*0.8)</f>
        <v>110.39200000000001</v>
      </c>
      <c r="Q6937" s="4">
        <f>SUM(Table16[[#This Row],[Price]]*0.6)</f>
        <v>82.793999999999997</v>
      </c>
    </row>
    <row r="6938" spans="1:17" x14ac:dyDescent="0.25">
      <c r="A6938" t="s">
        <v>333</v>
      </c>
      <c r="B6938">
        <v>3.19</v>
      </c>
      <c r="C6938" t="s">
        <v>4687</v>
      </c>
      <c r="D6938">
        <v>259</v>
      </c>
      <c r="F6938" s="4">
        <v>3.19</v>
      </c>
      <c r="J6938" s="4">
        <f>MIN(Table16[[#This Row],[Medicare Outpatient Allowable Rate]:[WPPA Inc Outpatient Allowable Rate]])</f>
        <v>0</v>
      </c>
      <c r="K6938" s="4">
        <f>MAX(Table16[[#This Row],[Blue Cross Outpatient Allowable Rate]:[WPPA Inc Outpatient Allowable Rate]])</f>
        <v>3.0305</v>
      </c>
      <c r="L6938" s="4">
        <f>SUM(Table16[[#This Row],[Price]]*4.42)</f>
        <v>14.0998</v>
      </c>
      <c r="M6938" s="4">
        <v>0</v>
      </c>
      <c r="N6938" s="4">
        <f>SUM(Table16[[#This Row],[ChargeID]]*0.76)</f>
        <v>2.4243999999999999</v>
      </c>
      <c r="O6938" s="4">
        <f>SUM(Table16[[#This Row],[Price]]*0.95)</f>
        <v>3.0305</v>
      </c>
      <c r="P6938" s="4">
        <f>SUM(Table16[[#This Row],[Price]]*0.8)</f>
        <v>2.552</v>
      </c>
      <c r="Q6938" s="4">
        <f>SUM(Table16[[#This Row],[Price]]*0.6)</f>
        <v>1.9139999999999999</v>
      </c>
    </row>
    <row r="6939" spans="1:17" x14ac:dyDescent="0.25">
      <c r="A6939" t="s">
        <v>333</v>
      </c>
      <c r="B6939">
        <v>2.56</v>
      </c>
      <c r="C6939" t="s">
        <v>4688</v>
      </c>
      <c r="D6939">
        <v>259</v>
      </c>
      <c r="F6939" s="4">
        <v>2.56</v>
      </c>
      <c r="J6939" s="4">
        <f>MIN(Table16[[#This Row],[Medicare Outpatient Allowable Rate]:[WPPA Inc Outpatient Allowable Rate]])</f>
        <v>0</v>
      </c>
      <c r="K6939" s="4">
        <f>MAX(Table16[[#This Row],[Blue Cross Outpatient Allowable Rate]:[WPPA Inc Outpatient Allowable Rate]])</f>
        <v>2.4319999999999999</v>
      </c>
      <c r="L6939" s="4">
        <f>SUM(Table16[[#This Row],[Price]]*4.42)</f>
        <v>11.315200000000001</v>
      </c>
      <c r="M6939" s="4">
        <v>0</v>
      </c>
      <c r="N6939" s="4">
        <f>SUM(Table16[[#This Row],[ChargeID]]*0.76)</f>
        <v>1.9456</v>
      </c>
      <c r="O6939" s="4">
        <f>SUM(Table16[[#This Row],[Price]]*0.95)</f>
        <v>2.4319999999999999</v>
      </c>
      <c r="P6939" s="4">
        <f>SUM(Table16[[#This Row],[Price]]*0.8)</f>
        <v>2.048</v>
      </c>
      <c r="Q6939" s="4">
        <f>SUM(Table16[[#This Row],[Price]]*0.6)</f>
        <v>1.536</v>
      </c>
    </row>
    <row r="6940" spans="1:17" x14ac:dyDescent="0.25">
      <c r="A6940" t="s">
        <v>333</v>
      </c>
      <c r="B6940">
        <v>16.510000000000002</v>
      </c>
      <c r="C6940" t="s">
        <v>4689</v>
      </c>
      <c r="D6940">
        <v>259</v>
      </c>
      <c r="F6940" s="4">
        <v>16.510000000000002</v>
      </c>
      <c r="J6940" s="4">
        <f>MIN(Table16[[#This Row],[Medicare Outpatient Allowable Rate]:[WPPA Inc Outpatient Allowable Rate]])</f>
        <v>0</v>
      </c>
      <c r="K6940" s="4">
        <f>MAX(Table16[[#This Row],[Blue Cross Outpatient Allowable Rate]:[WPPA Inc Outpatient Allowable Rate]])</f>
        <v>15.6845</v>
      </c>
      <c r="L6940" s="4">
        <f>SUM(Table16[[#This Row],[Price]]*4.42)</f>
        <v>72.97420000000001</v>
      </c>
      <c r="M6940" s="4">
        <v>0</v>
      </c>
      <c r="N6940" s="4">
        <f>SUM(Table16[[#This Row],[ChargeID]]*0.76)</f>
        <v>12.547600000000001</v>
      </c>
      <c r="O6940" s="4">
        <f>SUM(Table16[[#This Row],[Price]]*0.95)</f>
        <v>15.6845</v>
      </c>
      <c r="P6940" s="4">
        <f>SUM(Table16[[#This Row],[Price]]*0.8)</f>
        <v>13.208000000000002</v>
      </c>
      <c r="Q6940" s="4">
        <f>SUM(Table16[[#This Row],[Price]]*0.6)</f>
        <v>9.9060000000000006</v>
      </c>
    </row>
    <row r="6941" spans="1:17" x14ac:dyDescent="0.25">
      <c r="A6941" t="s">
        <v>333</v>
      </c>
      <c r="B6941">
        <v>4.63</v>
      </c>
      <c r="C6941" t="s">
        <v>4690</v>
      </c>
      <c r="D6941">
        <v>259</v>
      </c>
      <c r="F6941" s="4">
        <v>4.63</v>
      </c>
      <c r="J6941" s="4">
        <f>MIN(Table16[[#This Row],[Medicare Outpatient Allowable Rate]:[WPPA Inc Outpatient Allowable Rate]])</f>
        <v>0</v>
      </c>
      <c r="K6941" s="4">
        <f>MAX(Table16[[#This Row],[Blue Cross Outpatient Allowable Rate]:[WPPA Inc Outpatient Allowable Rate]])</f>
        <v>4.3984999999999994</v>
      </c>
      <c r="L6941" s="4">
        <f>SUM(Table16[[#This Row],[Price]]*4.42)</f>
        <v>20.464600000000001</v>
      </c>
      <c r="M6941" s="4">
        <v>0</v>
      </c>
      <c r="N6941" s="4">
        <f>SUM(Table16[[#This Row],[ChargeID]]*0.76)</f>
        <v>3.5188000000000001</v>
      </c>
      <c r="O6941" s="4">
        <f>SUM(Table16[[#This Row],[Price]]*0.95)</f>
        <v>4.3984999999999994</v>
      </c>
      <c r="P6941" s="4">
        <f>SUM(Table16[[#This Row],[Price]]*0.8)</f>
        <v>3.7040000000000002</v>
      </c>
      <c r="Q6941" s="4">
        <f>SUM(Table16[[#This Row],[Price]]*0.6)</f>
        <v>2.778</v>
      </c>
    </row>
    <row r="6942" spans="1:17" x14ac:dyDescent="0.25">
      <c r="A6942" t="s">
        <v>333</v>
      </c>
      <c r="B6942">
        <v>6.13</v>
      </c>
      <c r="C6942" t="s">
        <v>4691</v>
      </c>
      <c r="D6942">
        <v>259</v>
      </c>
      <c r="F6942" s="4">
        <v>6.13</v>
      </c>
      <c r="J6942" s="4">
        <f>MIN(Table16[[#This Row],[Medicare Outpatient Allowable Rate]:[WPPA Inc Outpatient Allowable Rate]])</f>
        <v>0</v>
      </c>
      <c r="K6942" s="4">
        <f>MAX(Table16[[#This Row],[Blue Cross Outpatient Allowable Rate]:[WPPA Inc Outpatient Allowable Rate]])</f>
        <v>5.8234999999999992</v>
      </c>
      <c r="L6942" s="4">
        <f>SUM(Table16[[#This Row],[Price]]*4.42)</f>
        <v>27.0946</v>
      </c>
      <c r="M6942" s="4">
        <v>0</v>
      </c>
      <c r="N6942" s="4">
        <f>SUM(Table16[[#This Row],[ChargeID]]*0.76)</f>
        <v>4.6588000000000003</v>
      </c>
      <c r="O6942" s="4">
        <f>SUM(Table16[[#This Row],[Price]]*0.95)</f>
        <v>5.8234999999999992</v>
      </c>
      <c r="P6942" s="4">
        <f>SUM(Table16[[#This Row],[Price]]*0.8)</f>
        <v>4.9039999999999999</v>
      </c>
      <c r="Q6942" s="4">
        <f>SUM(Table16[[#This Row],[Price]]*0.6)</f>
        <v>3.6779999999999999</v>
      </c>
    </row>
    <row r="6943" spans="1:17" x14ac:dyDescent="0.25">
      <c r="A6943" t="s">
        <v>333</v>
      </c>
      <c r="B6943">
        <v>16.88</v>
      </c>
      <c r="C6943" t="s">
        <v>4692</v>
      </c>
      <c r="D6943">
        <v>250</v>
      </c>
      <c r="F6943" s="4">
        <v>16.88</v>
      </c>
      <c r="J6943" s="4">
        <f>MIN(Table16[[#This Row],[Medicare Outpatient Allowable Rate]:[WPPA Inc Outpatient Allowable Rate]])</f>
        <v>0</v>
      </c>
      <c r="K6943" s="4">
        <f>MAX(Table16[[#This Row],[Blue Cross Outpatient Allowable Rate]:[WPPA Inc Outpatient Allowable Rate]])</f>
        <v>16.035999999999998</v>
      </c>
      <c r="L6943" s="4">
        <f>SUM(Table16[[#This Row],[Price]]*4.42)</f>
        <v>74.6096</v>
      </c>
      <c r="M6943" s="4">
        <v>0</v>
      </c>
      <c r="N6943" s="4">
        <f>SUM(Table16[[#This Row],[ChargeID]]*0.76)</f>
        <v>12.828799999999999</v>
      </c>
      <c r="O6943" s="4">
        <f>SUM(Table16[[#This Row],[Price]]*0.95)</f>
        <v>16.035999999999998</v>
      </c>
      <c r="P6943" s="4">
        <f>SUM(Table16[[#This Row],[Price]]*0.8)</f>
        <v>13.504</v>
      </c>
      <c r="Q6943" s="4">
        <f>SUM(Table16[[#This Row],[Price]]*0.6)</f>
        <v>10.127999999999998</v>
      </c>
    </row>
    <row r="6944" spans="1:17" x14ac:dyDescent="0.25">
      <c r="A6944" t="s">
        <v>333</v>
      </c>
      <c r="B6944">
        <v>6.64</v>
      </c>
      <c r="C6944" t="s">
        <v>4693</v>
      </c>
      <c r="D6944">
        <v>259</v>
      </c>
      <c r="F6944" s="4">
        <v>6.64</v>
      </c>
      <c r="J6944" s="4">
        <f>MIN(Table16[[#This Row],[Medicare Outpatient Allowable Rate]:[WPPA Inc Outpatient Allowable Rate]])</f>
        <v>0</v>
      </c>
      <c r="K6944" s="4">
        <f>MAX(Table16[[#This Row],[Blue Cross Outpatient Allowable Rate]:[WPPA Inc Outpatient Allowable Rate]])</f>
        <v>6.3079999999999998</v>
      </c>
      <c r="L6944" s="4">
        <f>SUM(Table16[[#This Row],[Price]]*4.42)</f>
        <v>29.348799999999997</v>
      </c>
      <c r="M6944" s="4">
        <v>0</v>
      </c>
      <c r="N6944" s="4">
        <f>SUM(Table16[[#This Row],[ChargeID]]*0.76)</f>
        <v>5.0464000000000002</v>
      </c>
      <c r="O6944" s="4">
        <f>SUM(Table16[[#This Row],[Price]]*0.95)</f>
        <v>6.3079999999999998</v>
      </c>
      <c r="P6944" s="4">
        <f>SUM(Table16[[#This Row],[Price]]*0.8)</f>
        <v>5.3120000000000003</v>
      </c>
      <c r="Q6944" s="4">
        <f>SUM(Table16[[#This Row],[Price]]*0.6)</f>
        <v>3.9839999999999995</v>
      </c>
    </row>
    <row r="6945" spans="1:17" x14ac:dyDescent="0.25">
      <c r="A6945" t="s">
        <v>333</v>
      </c>
      <c r="B6945">
        <v>4.99</v>
      </c>
      <c r="C6945" t="s">
        <v>4694</v>
      </c>
      <c r="D6945">
        <v>259</v>
      </c>
      <c r="F6945" s="4">
        <v>4.99</v>
      </c>
      <c r="J6945" s="4">
        <f>MIN(Table16[[#This Row],[Medicare Outpatient Allowable Rate]:[WPPA Inc Outpatient Allowable Rate]])</f>
        <v>0</v>
      </c>
      <c r="K6945" s="4">
        <f>MAX(Table16[[#This Row],[Blue Cross Outpatient Allowable Rate]:[WPPA Inc Outpatient Allowable Rate]])</f>
        <v>4.7404999999999999</v>
      </c>
      <c r="L6945" s="4">
        <f>SUM(Table16[[#This Row],[Price]]*4.42)</f>
        <v>22.055800000000001</v>
      </c>
      <c r="M6945" s="4">
        <v>0</v>
      </c>
      <c r="N6945" s="4">
        <f>SUM(Table16[[#This Row],[ChargeID]]*0.76)</f>
        <v>3.7924000000000002</v>
      </c>
      <c r="O6945" s="4">
        <f>SUM(Table16[[#This Row],[Price]]*0.95)</f>
        <v>4.7404999999999999</v>
      </c>
      <c r="P6945" s="4">
        <f>SUM(Table16[[#This Row],[Price]]*0.8)</f>
        <v>3.9920000000000004</v>
      </c>
      <c r="Q6945" s="4">
        <f>SUM(Table16[[#This Row],[Price]]*0.6)</f>
        <v>2.9940000000000002</v>
      </c>
    </row>
    <row r="6946" spans="1:17" x14ac:dyDescent="0.25">
      <c r="A6946" t="s">
        <v>333</v>
      </c>
      <c r="B6946">
        <v>4.45</v>
      </c>
      <c r="C6946" t="s">
        <v>4695</v>
      </c>
      <c r="D6946">
        <v>259</v>
      </c>
      <c r="F6946" s="4">
        <v>4.45</v>
      </c>
      <c r="J6946" s="4">
        <f>MIN(Table16[[#This Row],[Medicare Outpatient Allowable Rate]:[WPPA Inc Outpatient Allowable Rate]])</f>
        <v>0</v>
      </c>
      <c r="K6946" s="4">
        <f>MAX(Table16[[#This Row],[Blue Cross Outpatient Allowable Rate]:[WPPA Inc Outpatient Allowable Rate]])</f>
        <v>4.2275</v>
      </c>
      <c r="L6946" s="4">
        <f>SUM(Table16[[#This Row],[Price]]*4.42)</f>
        <v>19.669</v>
      </c>
      <c r="M6946" s="4">
        <v>0</v>
      </c>
      <c r="N6946" s="4">
        <f>SUM(Table16[[#This Row],[ChargeID]]*0.76)</f>
        <v>3.3820000000000001</v>
      </c>
      <c r="O6946" s="4">
        <f>SUM(Table16[[#This Row],[Price]]*0.95)</f>
        <v>4.2275</v>
      </c>
      <c r="P6946" s="4">
        <f>SUM(Table16[[#This Row],[Price]]*0.8)</f>
        <v>3.5600000000000005</v>
      </c>
      <c r="Q6946" s="4">
        <f>SUM(Table16[[#This Row],[Price]]*0.6)</f>
        <v>2.67</v>
      </c>
    </row>
    <row r="6947" spans="1:17" x14ac:dyDescent="0.25">
      <c r="A6947" t="s">
        <v>333</v>
      </c>
      <c r="B6947">
        <v>46.87</v>
      </c>
      <c r="C6947" t="s">
        <v>4696</v>
      </c>
      <c r="D6947">
        <v>636</v>
      </c>
      <c r="F6947" s="4">
        <v>46.87</v>
      </c>
      <c r="G6947" t="s">
        <v>32</v>
      </c>
      <c r="J6947" s="4">
        <f>MIN(Table16[[#This Row],[Medicare Outpatient Allowable Rate]:[WPPA Inc Outpatient Allowable Rate]])</f>
        <v>0</v>
      </c>
      <c r="K6947" s="4">
        <f>MAX(Table16[[#This Row],[Blue Cross Outpatient Allowable Rate]:[WPPA Inc Outpatient Allowable Rate]])</f>
        <v>44.526499999999999</v>
      </c>
      <c r="L6947" s="4">
        <f>SUM(Table16[[#This Row],[Price]]*4.42)</f>
        <v>207.16539999999998</v>
      </c>
      <c r="M6947" s="4">
        <v>0</v>
      </c>
      <c r="N6947" s="4">
        <f>SUM(Table16[[#This Row],[ChargeID]]*0.76)</f>
        <v>35.621200000000002</v>
      </c>
      <c r="O6947" s="4">
        <f>SUM(Table16[[#This Row],[Price]]*0.95)</f>
        <v>44.526499999999999</v>
      </c>
      <c r="P6947" s="4">
        <f>SUM(Table16[[#This Row],[Price]]*0.8)</f>
        <v>37.496000000000002</v>
      </c>
      <c r="Q6947" s="4">
        <f>SUM(Table16[[#This Row],[Price]]*0.6)</f>
        <v>28.121999999999996</v>
      </c>
    </row>
    <row r="6948" spans="1:17" x14ac:dyDescent="0.25">
      <c r="A6948" t="s">
        <v>333</v>
      </c>
      <c r="B6948">
        <v>31.66</v>
      </c>
      <c r="C6948" t="s">
        <v>4697</v>
      </c>
      <c r="D6948">
        <v>250</v>
      </c>
      <c r="F6948" s="4">
        <v>31.66</v>
      </c>
      <c r="J6948" s="4">
        <f>MIN(Table16[[#This Row],[Medicare Outpatient Allowable Rate]:[WPPA Inc Outpatient Allowable Rate]])</f>
        <v>0</v>
      </c>
      <c r="K6948" s="4">
        <f>MAX(Table16[[#This Row],[Blue Cross Outpatient Allowable Rate]:[WPPA Inc Outpatient Allowable Rate]])</f>
        <v>30.076999999999998</v>
      </c>
      <c r="L6948" s="4">
        <f>SUM(Table16[[#This Row],[Price]]*4.42)</f>
        <v>139.93719999999999</v>
      </c>
      <c r="M6948" s="4">
        <v>0</v>
      </c>
      <c r="N6948" s="4">
        <f>SUM(Table16[[#This Row],[ChargeID]]*0.76)</f>
        <v>24.061600000000002</v>
      </c>
      <c r="O6948" s="4">
        <f>SUM(Table16[[#This Row],[Price]]*0.95)</f>
        <v>30.076999999999998</v>
      </c>
      <c r="P6948" s="4">
        <f>SUM(Table16[[#This Row],[Price]]*0.8)</f>
        <v>25.328000000000003</v>
      </c>
      <c r="Q6948" s="4">
        <f>SUM(Table16[[#This Row],[Price]]*0.6)</f>
        <v>18.995999999999999</v>
      </c>
    </row>
    <row r="6949" spans="1:17" x14ac:dyDescent="0.25">
      <c r="A6949" t="s">
        <v>333</v>
      </c>
      <c r="B6949">
        <v>7.35</v>
      </c>
      <c r="C6949" t="s">
        <v>4698</v>
      </c>
      <c r="D6949">
        <v>259</v>
      </c>
      <c r="F6949" s="4">
        <v>7.35</v>
      </c>
      <c r="J6949" s="4">
        <f>MIN(Table16[[#This Row],[Medicare Outpatient Allowable Rate]:[WPPA Inc Outpatient Allowable Rate]])</f>
        <v>0</v>
      </c>
      <c r="K6949" s="4">
        <f>MAX(Table16[[#This Row],[Blue Cross Outpatient Allowable Rate]:[WPPA Inc Outpatient Allowable Rate]])</f>
        <v>6.982499999999999</v>
      </c>
      <c r="L6949" s="4">
        <f>SUM(Table16[[#This Row],[Price]]*4.42)</f>
        <v>32.486999999999995</v>
      </c>
      <c r="M6949" s="4">
        <v>0</v>
      </c>
      <c r="N6949" s="4">
        <f>SUM(Table16[[#This Row],[ChargeID]]*0.76)</f>
        <v>5.5859999999999994</v>
      </c>
      <c r="O6949" s="4">
        <f>SUM(Table16[[#This Row],[Price]]*0.95)</f>
        <v>6.982499999999999</v>
      </c>
      <c r="P6949" s="4">
        <f>SUM(Table16[[#This Row],[Price]]*0.8)</f>
        <v>5.88</v>
      </c>
      <c r="Q6949" s="4">
        <f>SUM(Table16[[#This Row],[Price]]*0.6)</f>
        <v>4.4099999999999993</v>
      </c>
    </row>
    <row r="6950" spans="1:17" x14ac:dyDescent="0.25">
      <c r="A6950" t="s">
        <v>333</v>
      </c>
      <c r="B6950">
        <v>36.1</v>
      </c>
      <c r="C6950" t="s">
        <v>4699</v>
      </c>
      <c r="D6950">
        <v>259</v>
      </c>
      <c r="F6950" s="4">
        <v>36.1</v>
      </c>
      <c r="J6950" s="4">
        <f>MIN(Table16[[#This Row],[Medicare Outpatient Allowable Rate]:[WPPA Inc Outpatient Allowable Rate]])</f>
        <v>0</v>
      </c>
      <c r="K6950" s="4">
        <f>MAX(Table16[[#This Row],[Blue Cross Outpatient Allowable Rate]:[WPPA Inc Outpatient Allowable Rate]])</f>
        <v>34.295000000000002</v>
      </c>
      <c r="L6950" s="4">
        <f>SUM(Table16[[#This Row],[Price]]*4.42)</f>
        <v>159.56200000000001</v>
      </c>
      <c r="M6950" s="4">
        <v>0</v>
      </c>
      <c r="N6950" s="4">
        <f>SUM(Table16[[#This Row],[ChargeID]]*0.76)</f>
        <v>27.436</v>
      </c>
      <c r="O6950" s="4">
        <f>SUM(Table16[[#This Row],[Price]]*0.95)</f>
        <v>34.295000000000002</v>
      </c>
      <c r="P6950" s="4">
        <f>SUM(Table16[[#This Row],[Price]]*0.8)</f>
        <v>28.880000000000003</v>
      </c>
      <c r="Q6950" s="4">
        <f>SUM(Table16[[#This Row],[Price]]*0.6)</f>
        <v>21.66</v>
      </c>
    </row>
    <row r="6951" spans="1:17" x14ac:dyDescent="0.25">
      <c r="A6951" t="s">
        <v>333</v>
      </c>
      <c r="B6951">
        <v>143.74</v>
      </c>
      <c r="C6951" t="s">
        <v>4700</v>
      </c>
      <c r="D6951">
        <v>259</v>
      </c>
      <c r="F6951" s="4">
        <v>143.74</v>
      </c>
      <c r="J6951" s="4">
        <f>MIN(Table16[[#This Row],[Medicare Outpatient Allowable Rate]:[WPPA Inc Outpatient Allowable Rate]])</f>
        <v>0</v>
      </c>
      <c r="K6951" s="4">
        <f>MAX(Table16[[#This Row],[Blue Cross Outpatient Allowable Rate]:[WPPA Inc Outpatient Allowable Rate]])</f>
        <v>136.553</v>
      </c>
      <c r="L6951" s="4">
        <f>SUM(Table16[[#This Row],[Price]]*4.42)</f>
        <v>635.33080000000007</v>
      </c>
      <c r="M6951" s="4">
        <v>0</v>
      </c>
      <c r="N6951" s="4">
        <f>SUM(Table16[[#This Row],[ChargeID]]*0.76)</f>
        <v>109.2424</v>
      </c>
      <c r="O6951" s="4">
        <f>SUM(Table16[[#This Row],[Price]]*0.95)</f>
        <v>136.553</v>
      </c>
      <c r="P6951" s="4">
        <f>SUM(Table16[[#This Row],[Price]]*0.8)</f>
        <v>114.99200000000002</v>
      </c>
      <c r="Q6951" s="4">
        <f>SUM(Table16[[#This Row],[Price]]*0.6)</f>
        <v>86.244</v>
      </c>
    </row>
    <row r="6952" spans="1:17" x14ac:dyDescent="0.25">
      <c r="A6952" t="s">
        <v>333</v>
      </c>
      <c r="B6952">
        <v>43.99</v>
      </c>
      <c r="C6952" t="s">
        <v>4701</v>
      </c>
      <c r="D6952">
        <v>636</v>
      </c>
      <c r="F6952" s="4">
        <v>43.99</v>
      </c>
      <c r="G6952" t="s">
        <v>4096</v>
      </c>
      <c r="J6952" s="4">
        <f>MIN(Table16[[#This Row],[Medicare Outpatient Allowable Rate]:[WPPA Inc Outpatient Allowable Rate]])</f>
        <v>14.82</v>
      </c>
      <c r="K6952" s="4">
        <f>MAX(Table16[[#This Row],[Blue Cross Outpatient Allowable Rate]:[WPPA Inc Outpatient Allowable Rate]])</f>
        <v>41.790500000000002</v>
      </c>
      <c r="L6952" s="4">
        <f>SUM(Table16[[#This Row],[Price]]*4.42)</f>
        <v>194.4358</v>
      </c>
      <c r="M6952" s="4">
        <v>14.82</v>
      </c>
      <c r="N6952" s="4">
        <f>SUM(Table16[[#This Row],[ChargeID]]*0.76)</f>
        <v>33.432400000000001</v>
      </c>
      <c r="O6952" s="4">
        <f>SUM(Table16[[#This Row],[Price]]*0.95)</f>
        <v>41.790500000000002</v>
      </c>
      <c r="P6952" s="4">
        <f>SUM(Table16[[#This Row],[Price]]*0.8)</f>
        <v>35.192</v>
      </c>
      <c r="Q6952" s="4">
        <f>SUM(Table16[[#This Row],[Price]]*0.6)</f>
        <v>26.394000000000002</v>
      </c>
    </row>
    <row r="6953" spans="1:17" x14ac:dyDescent="0.25">
      <c r="A6953" t="s">
        <v>333</v>
      </c>
      <c r="B6953">
        <v>497.17</v>
      </c>
      <c r="C6953" t="s">
        <v>4702</v>
      </c>
      <c r="D6953">
        <v>636</v>
      </c>
      <c r="F6953" s="4">
        <v>497.17</v>
      </c>
      <c r="G6953" t="s">
        <v>4703</v>
      </c>
      <c r="J6953" s="4">
        <f>MIN(Table16[[#This Row],[Medicare Outpatient Allowable Rate]:[WPPA Inc Outpatient Allowable Rate]])</f>
        <v>0</v>
      </c>
      <c r="K6953" s="4">
        <f>MAX(Table16[[#This Row],[Blue Cross Outpatient Allowable Rate]:[WPPA Inc Outpatient Allowable Rate]])</f>
        <v>472.31149999999997</v>
      </c>
      <c r="L6953" s="4">
        <f>SUM(Table16[[#This Row],[Price]]*4.42)</f>
        <v>2197.4913999999999</v>
      </c>
      <c r="M6953" s="4">
        <v>0</v>
      </c>
      <c r="N6953" s="4">
        <f>SUM(Table16[[#This Row],[ChargeID]]*0.76)</f>
        <v>377.8492</v>
      </c>
      <c r="O6953" s="4">
        <f>SUM(Table16[[#This Row],[Price]]*0.95)</f>
        <v>472.31149999999997</v>
      </c>
      <c r="P6953" s="4">
        <f>SUM(Table16[[#This Row],[Price]]*0.8)</f>
        <v>397.73600000000005</v>
      </c>
      <c r="Q6953" s="4">
        <f>SUM(Table16[[#This Row],[Price]]*0.6)</f>
        <v>298.30200000000002</v>
      </c>
    </row>
    <row r="6954" spans="1:17" x14ac:dyDescent="0.25">
      <c r="A6954" t="s">
        <v>333</v>
      </c>
      <c r="B6954">
        <v>4.0599999999999996</v>
      </c>
      <c r="C6954" t="s">
        <v>4704</v>
      </c>
      <c r="D6954">
        <v>259</v>
      </c>
      <c r="F6954" s="4">
        <v>4.0599999999999996</v>
      </c>
      <c r="J6954" s="4">
        <f>MIN(Table16[[#This Row],[Medicare Outpatient Allowable Rate]:[WPPA Inc Outpatient Allowable Rate]])</f>
        <v>0</v>
      </c>
      <c r="K6954" s="4">
        <f>MAX(Table16[[#This Row],[Blue Cross Outpatient Allowable Rate]:[WPPA Inc Outpatient Allowable Rate]])</f>
        <v>3.8569999999999993</v>
      </c>
      <c r="L6954" s="4">
        <f>SUM(Table16[[#This Row],[Price]]*4.42)</f>
        <v>17.945199999999996</v>
      </c>
      <c r="M6954" s="4">
        <v>0</v>
      </c>
      <c r="N6954" s="4">
        <f>SUM(Table16[[#This Row],[ChargeID]]*0.76)</f>
        <v>3.0855999999999999</v>
      </c>
      <c r="O6954" s="4">
        <f>SUM(Table16[[#This Row],[Price]]*0.95)</f>
        <v>3.8569999999999993</v>
      </c>
      <c r="P6954" s="4">
        <f>SUM(Table16[[#This Row],[Price]]*0.8)</f>
        <v>3.2479999999999998</v>
      </c>
      <c r="Q6954" s="4">
        <f>SUM(Table16[[#This Row],[Price]]*0.6)</f>
        <v>2.4359999999999995</v>
      </c>
    </row>
    <row r="6955" spans="1:17" x14ac:dyDescent="0.25">
      <c r="A6955" t="s">
        <v>333</v>
      </c>
      <c r="B6955">
        <v>9.9700000000000006</v>
      </c>
      <c r="C6955" t="s">
        <v>4705</v>
      </c>
      <c r="D6955">
        <v>259</v>
      </c>
      <c r="F6955" s="4">
        <v>9.9700000000000006</v>
      </c>
      <c r="J6955" s="4">
        <f>MIN(Table16[[#This Row],[Medicare Outpatient Allowable Rate]:[WPPA Inc Outpatient Allowable Rate]])</f>
        <v>0</v>
      </c>
      <c r="K6955" s="4">
        <f>MAX(Table16[[#This Row],[Blue Cross Outpatient Allowable Rate]:[WPPA Inc Outpatient Allowable Rate]])</f>
        <v>9.4715000000000007</v>
      </c>
      <c r="L6955" s="4">
        <f>SUM(Table16[[#This Row],[Price]]*4.42)</f>
        <v>44.067399999999999</v>
      </c>
      <c r="M6955" s="4">
        <v>0</v>
      </c>
      <c r="N6955" s="4">
        <f>SUM(Table16[[#This Row],[ChargeID]]*0.76)</f>
        <v>7.5772000000000004</v>
      </c>
      <c r="O6955" s="4">
        <f>SUM(Table16[[#This Row],[Price]]*0.95)</f>
        <v>9.4715000000000007</v>
      </c>
      <c r="P6955" s="4">
        <f>SUM(Table16[[#This Row],[Price]]*0.8)</f>
        <v>7.9760000000000009</v>
      </c>
      <c r="Q6955" s="4">
        <f>SUM(Table16[[#This Row],[Price]]*0.6)</f>
        <v>5.9820000000000002</v>
      </c>
    </row>
    <row r="6956" spans="1:17" x14ac:dyDescent="0.25">
      <c r="A6956" t="s">
        <v>333</v>
      </c>
      <c r="B6956">
        <v>2.5</v>
      </c>
      <c r="C6956" t="s">
        <v>4706</v>
      </c>
      <c r="D6956">
        <v>259</v>
      </c>
      <c r="F6956" s="4">
        <v>2.5</v>
      </c>
      <c r="J6956" s="4">
        <f>MIN(Table16[[#This Row],[Medicare Outpatient Allowable Rate]:[WPPA Inc Outpatient Allowable Rate]])</f>
        <v>0</v>
      </c>
      <c r="K6956" s="4">
        <f>MAX(Table16[[#This Row],[Blue Cross Outpatient Allowable Rate]:[WPPA Inc Outpatient Allowable Rate]])</f>
        <v>2.375</v>
      </c>
      <c r="L6956" s="4">
        <f>SUM(Table16[[#This Row],[Price]]*4.42)</f>
        <v>11.05</v>
      </c>
      <c r="M6956" s="4">
        <v>0</v>
      </c>
      <c r="N6956" s="4">
        <f>SUM(Table16[[#This Row],[ChargeID]]*0.76)</f>
        <v>1.9</v>
      </c>
      <c r="O6956" s="4">
        <f>SUM(Table16[[#This Row],[Price]]*0.95)</f>
        <v>2.375</v>
      </c>
      <c r="P6956" s="4">
        <f>SUM(Table16[[#This Row],[Price]]*0.8)</f>
        <v>2</v>
      </c>
      <c r="Q6956" s="4">
        <f>SUM(Table16[[#This Row],[Price]]*0.6)</f>
        <v>1.5</v>
      </c>
    </row>
    <row r="6957" spans="1:17" x14ac:dyDescent="0.25">
      <c r="A6957" t="s">
        <v>333</v>
      </c>
      <c r="B6957">
        <v>16.149999999999999</v>
      </c>
      <c r="C6957" t="s">
        <v>4707</v>
      </c>
      <c r="D6957">
        <v>259</v>
      </c>
      <c r="F6957" s="4">
        <v>16.149999999999999</v>
      </c>
      <c r="J6957" s="4">
        <f>MIN(Table16[[#This Row],[Medicare Outpatient Allowable Rate]:[WPPA Inc Outpatient Allowable Rate]])</f>
        <v>0</v>
      </c>
      <c r="K6957" s="4">
        <f>MAX(Table16[[#This Row],[Blue Cross Outpatient Allowable Rate]:[WPPA Inc Outpatient Allowable Rate]])</f>
        <v>15.342499999999998</v>
      </c>
      <c r="L6957" s="4">
        <f>SUM(Table16[[#This Row],[Price]]*4.42)</f>
        <v>71.382999999999996</v>
      </c>
      <c r="M6957" s="4">
        <v>0</v>
      </c>
      <c r="N6957" s="4">
        <f>SUM(Table16[[#This Row],[ChargeID]]*0.76)</f>
        <v>12.273999999999999</v>
      </c>
      <c r="O6957" s="4">
        <f>SUM(Table16[[#This Row],[Price]]*0.95)</f>
        <v>15.342499999999998</v>
      </c>
      <c r="P6957" s="4">
        <f>SUM(Table16[[#This Row],[Price]]*0.8)</f>
        <v>12.92</v>
      </c>
      <c r="Q6957" s="4">
        <f>SUM(Table16[[#This Row],[Price]]*0.6)</f>
        <v>9.69</v>
      </c>
    </row>
    <row r="6958" spans="1:17" x14ac:dyDescent="0.25">
      <c r="A6958" t="s">
        <v>333</v>
      </c>
      <c r="B6958">
        <v>12.28</v>
      </c>
      <c r="C6958" t="s">
        <v>4708</v>
      </c>
      <c r="D6958">
        <v>259</v>
      </c>
      <c r="F6958" s="4">
        <v>12.28</v>
      </c>
      <c r="J6958" s="4">
        <f>MIN(Table16[[#This Row],[Medicare Outpatient Allowable Rate]:[WPPA Inc Outpatient Allowable Rate]])</f>
        <v>0</v>
      </c>
      <c r="K6958" s="4">
        <f>MAX(Table16[[#This Row],[Blue Cross Outpatient Allowable Rate]:[WPPA Inc Outpatient Allowable Rate]])</f>
        <v>11.665999999999999</v>
      </c>
      <c r="L6958" s="4">
        <f>SUM(Table16[[#This Row],[Price]]*4.42)</f>
        <v>54.2776</v>
      </c>
      <c r="M6958" s="4">
        <v>0</v>
      </c>
      <c r="N6958" s="4">
        <f>SUM(Table16[[#This Row],[ChargeID]]*0.76)</f>
        <v>9.3327999999999989</v>
      </c>
      <c r="O6958" s="4">
        <f>SUM(Table16[[#This Row],[Price]]*0.95)</f>
        <v>11.665999999999999</v>
      </c>
      <c r="P6958" s="4">
        <f>SUM(Table16[[#This Row],[Price]]*0.8)</f>
        <v>9.8239999999999998</v>
      </c>
      <c r="Q6958" s="4">
        <f>SUM(Table16[[#This Row],[Price]]*0.6)</f>
        <v>7.3679999999999994</v>
      </c>
    </row>
    <row r="6959" spans="1:17" x14ac:dyDescent="0.25">
      <c r="A6959" t="s">
        <v>333</v>
      </c>
      <c r="B6959">
        <v>9.3699999999999992</v>
      </c>
      <c r="C6959" t="s">
        <v>4709</v>
      </c>
      <c r="D6959">
        <v>259</v>
      </c>
      <c r="F6959" s="4">
        <v>9.3699999999999992</v>
      </c>
      <c r="J6959" s="4">
        <f>MIN(Table16[[#This Row],[Medicare Outpatient Allowable Rate]:[WPPA Inc Outpatient Allowable Rate]])</f>
        <v>0</v>
      </c>
      <c r="K6959" s="4">
        <f>MAX(Table16[[#This Row],[Blue Cross Outpatient Allowable Rate]:[WPPA Inc Outpatient Allowable Rate]])</f>
        <v>8.9014999999999986</v>
      </c>
      <c r="L6959" s="4">
        <f>SUM(Table16[[#This Row],[Price]]*4.42)</f>
        <v>41.415399999999998</v>
      </c>
      <c r="M6959" s="4">
        <v>0</v>
      </c>
      <c r="N6959" s="4">
        <f>SUM(Table16[[#This Row],[ChargeID]]*0.76)</f>
        <v>7.1211999999999991</v>
      </c>
      <c r="O6959" s="4">
        <f>SUM(Table16[[#This Row],[Price]]*0.95)</f>
        <v>8.9014999999999986</v>
      </c>
      <c r="P6959" s="4">
        <f>SUM(Table16[[#This Row],[Price]]*0.8)</f>
        <v>7.4959999999999996</v>
      </c>
      <c r="Q6959" s="4">
        <f>SUM(Table16[[#This Row],[Price]]*0.6)</f>
        <v>5.621999999999999</v>
      </c>
    </row>
    <row r="6960" spans="1:17" x14ac:dyDescent="0.25">
      <c r="A6960" t="s">
        <v>333</v>
      </c>
      <c r="B6960">
        <v>0</v>
      </c>
      <c r="C6960" t="s">
        <v>4710</v>
      </c>
      <c r="D6960">
        <v>259</v>
      </c>
      <c r="F6960" s="4">
        <v>0</v>
      </c>
      <c r="J6960" s="4">
        <f>MIN(Table16[[#This Row],[Medicare Outpatient Allowable Rate]:[WPPA Inc Outpatient Allowable Rate]])</f>
        <v>0</v>
      </c>
      <c r="K6960" s="4">
        <f>MAX(Table16[[#This Row],[Blue Cross Outpatient Allowable Rate]:[WPPA Inc Outpatient Allowable Rate]])</f>
        <v>0</v>
      </c>
      <c r="L6960" s="4">
        <f>SUM(Table16[[#This Row],[Price]]*4.42)</f>
        <v>0</v>
      </c>
      <c r="M6960" s="4">
        <v>0</v>
      </c>
      <c r="N6960" s="4">
        <f>SUM(Table16[[#This Row],[ChargeID]]*0.76)</f>
        <v>0</v>
      </c>
      <c r="O6960" s="4">
        <f>SUM(Table16[[#This Row],[Price]]*0.95)</f>
        <v>0</v>
      </c>
      <c r="P6960" s="4">
        <f>SUM(Table16[[#This Row],[Price]]*0.8)</f>
        <v>0</v>
      </c>
      <c r="Q6960" s="4">
        <f>SUM(Table16[[#This Row],[Price]]*0.6)</f>
        <v>0</v>
      </c>
    </row>
    <row r="6961" spans="1:17" x14ac:dyDescent="0.25">
      <c r="A6961" t="s">
        <v>333</v>
      </c>
      <c r="B6961">
        <v>40</v>
      </c>
      <c r="C6961" t="s">
        <v>4711</v>
      </c>
      <c r="D6961">
        <v>250</v>
      </c>
      <c r="F6961" s="4">
        <v>40</v>
      </c>
      <c r="J6961" s="4">
        <f>MIN(Table16[[#This Row],[Medicare Outpatient Allowable Rate]:[WPPA Inc Outpatient Allowable Rate]])</f>
        <v>0</v>
      </c>
      <c r="K6961" s="4">
        <f>MAX(Table16[[#This Row],[Blue Cross Outpatient Allowable Rate]:[WPPA Inc Outpatient Allowable Rate]])</f>
        <v>38</v>
      </c>
      <c r="L6961" s="4">
        <f>SUM(Table16[[#This Row],[Price]]*4.42)</f>
        <v>176.8</v>
      </c>
      <c r="M6961" s="4">
        <v>0</v>
      </c>
      <c r="N6961" s="4">
        <f>SUM(Table16[[#This Row],[ChargeID]]*0.76)</f>
        <v>30.4</v>
      </c>
      <c r="O6961" s="4">
        <f>SUM(Table16[[#This Row],[Price]]*0.95)</f>
        <v>38</v>
      </c>
      <c r="P6961" s="4">
        <f>SUM(Table16[[#This Row],[Price]]*0.8)</f>
        <v>32</v>
      </c>
      <c r="Q6961" s="4">
        <f>SUM(Table16[[#This Row],[Price]]*0.6)</f>
        <v>24</v>
      </c>
    </row>
    <row r="6962" spans="1:17" x14ac:dyDescent="0.25">
      <c r="A6962" t="s">
        <v>333</v>
      </c>
      <c r="B6962">
        <v>21.95</v>
      </c>
      <c r="C6962" t="s">
        <v>4712</v>
      </c>
      <c r="D6962">
        <v>259</v>
      </c>
      <c r="F6962" s="4">
        <v>21.95</v>
      </c>
      <c r="J6962" s="4">
        <f>MIN(Table16[[#This Row],[Medicare Outpatient Allowable Rate]:[WPPA Inc Outpatient Allowable Rate]])</f>
        <v>0</v>
      </c>
      <c r="K6962" s="4">
        <f>MAX(Table16[[#This Row],[Blue Cross Outpatient Allowable Rate]:[WPPA Inc Outpatient Allowable Rate]])</f>
        <v>20.852499999999999</v>
      </c>
      <c r="L6962" s="4">
        <f>SUM(Table16[[#This Row],[Price]]*4.42)</f>
        <v>97.018999999999991</v>
      </c>
      <c r="M6962" s="4">
        <v>0</v>
      </c>
      <c r="N6962" s="4">
        <f>SUM(Table16[[#This Row],[ChargeID]]*0.76)</f>
        <v>16.681999999999999</v>
      </c>
      <c r="O6962" s="4">
        <f>SUM(Table16[[#This Row],[Price]]*0.95)</f>
        <v>20.852499999999999</v>
      </c>
      <c r="P6962" s="4">
        <f>SUM(Table16[[#This Row],[Price]]*0.8)</f>
        <v>17.559999999999999</v>
      </c>
      <c r="Q6962" s="4">
        <f>SUM(Table16[[#This Row],[Price]]*0.6)</f>
        <v>13.17</v>
      </c>
    </row>
    <row r="6963" spans="1:17" x14ac:dyDescent="0.25">
      <c r="A6963" t="s">
        <v>333</v>
      </c>
      <c r="B6963">
        <v>13.72</v>
      </c>
      <c r="C6963" t="s">
        <v>4713</v>
      </c>
      <c r="D6963">
        <v>259</v>
      </c>
      <c r="F6963" s="4">
        <v>13.72</v>
      </c>
      <c r="J6963" s="4">
        <f>MIN(Table16[[#This Row],[Medicare Outpatient Allowable Rate]:[WPPA Inc Outpatient Allowable Rate]])</f>
        <v>0</v>
      </c>
      <c r="K6963" s="4">
        <f>MAX(Table16[[#This Row],[Blue Cross Outpatient Allowable Rate]:[WPPA Inc Outpatient Allowable Rate]])</f>
        <v>13.034000000000001</v>
      </c>
      <c r="L6963" s="4">
        <f>SUM(Table16[[#This Row],[Price]]*4.42)</f>
        <v>60.642400000000002</v>
      </c>
      <c r="M6963" s="4">
        <v>0</v>
      </c>
      <c r="N6963" s="4">
        <f>SUM(Table16[[#This Row],[ChargeID]]*0.76)</f>
        <v>10.427200000000001</v>
      </c>
      <c r="O6963" s="4">
        <f>SUM(Table16[[#This Row],[Price]]*0.95)</f>
        <v>13.034000000000001</v>
      </c>
      <c r="P6963" s="4">
        <f>SUM(Table16[[#This Row],[Price]]*0.8)</f>
        <v>10.976000000000001</v>
      </c>
      <c r="Q6963" s="4">
        <f>SUM(Table16[[#This Row],[Price]]*0.6)</f>
        <v>8.2319999999999993</v>
      </c>
    </row>
    <row r="6964" spans="1:17" x14ac:dyDescent="0.25">
      <c r="A6964" t="s">
        <v>333</v>
      </c>
      <c r="B6964">
        <v>22.43</v>
      </c>
      <c r="C6964" t="s">
        <v>4714</v>
      </c>
      <c r="D6964">
        <v>259</v>
      </c>
      <c r="F6964" s="4">
        <v>22.43</v>
      </c>
      <c r="J6964" s="4">
        <f>MIN(Table16[[#This Row],[Medicare Outpatient Allowable Rate]:[WPPA Inc Outpatient Allowable Rate]])</f>
        <v>0</v>
      </c>
      <c r="K6964" s="4">
        <f>MAX(Table16[[#This Row],[Blue Cross Outpatient Allowable Rate]:[WPPA Inc Outpatient Allowable Rate]])</f>
        <v>21.308499999999999</v>
      </c>
      <c r="L6964" s="4">
        <f>SUM(Table16[[#This Row],[Price]]*4.42)</f>
        <v>99.140599999999992</v>
      </c>
      <c r="M6964" s="4">
        <v>0</v>
      </c>
      <c r="N6964" s="4">
        <f>SUM(Table16[[#This Row],[ChargeID]]*0.76)</f>
        <v>17.046800000000001</v>
      </c>
      <c r="O6964" s="4">
        <f>SUM(Table16[[#This Row],[Price]]*0.95)</f>
        <v>21.308499999999999</v>
      </c>
      <c r="P6964" s="4">
        <f>SUM(Table16[[#This Row],[Price]]*0.8)</f>
        <v>17.943999999999999</v>
      </c>
      <c r="Q6964" s="4">
        <f>SUM(Table16[[#This Row],[Price]]*0.6)</f>
        <v>13.458</v>
      </c>
    </row>
    <row r="6965" spans="1:17" x14ac:dyDescent="0.25">
      <c r="A6965" t="s">
        <v>333</v>
      </c>
      <c r="B6965">
        <v>2.5</v>
      </c>
      <c r="C6965" t="s">
        <v>4715</v>
      </c>
      <c r="D6965">
        <v>259</v>
      </c>
      <c r="F6965" s="4">
        <v>2.5</v>
      </c>
      <c r="J6965" s="4">
        <f>MIN(Table16[[#This Row],[Medicare Outpatient Allowable Rate]:[WPPA Inc Outpatient Allowable Rate]])</f>
        <v>0</v>
      </c>
      <c r="K6965" s="4">
        <f>MAX(Table16[[#This Row],[Blue Cross Outpatient Allowable Rate]:[WPPA Inc Outpatient Allowable Rate]])</f>
        <v>2.375</v>
      </c>
      <c r="L6965" s="4">
        <f>SUM(Table16[[#This Row],[Price]]*4.42)</f>
        <v>11.05</v>
      </c>
      <c r="M6965" s="4">
        <v>0</v>
      </c>
      <c r="N6965" s="4">
        <f>SUM(Table16[[#This Row],[ChargeID]]*0.76)</f>
        <v>1.9</v>
      </c>
      <c r="O6965" s="4">
        <f>SUM(Table16[[#This Row],[Price]]*0.95)</f>
        <v>2.375</v>
      </c>
      <c r="P6965" s="4">
        <f>SUM(Table16[[#This Row],[Price]]*0.8)</f>
        <v>2</v>
      </c>
      <c r="Q6965" s="4">
        <f>SUM(Table16[[#This Row],[Price]]*0.6)</f>
        <v>1.5</v>
      </c>
    </row>
    <row r="6966" spans="1:17" x14ac:dyDescent="0.25">
      <c r="A6966" t="s">
        <v>333</v>
      </c>
      <c r="B6966">
        <v>13.09</v>
      </c>
      <c r="C6966" t="s">
        <v>4716</v>
      </c>
      <c r="D6966">
        <v>259</v>
      </c>
      <c r="F6966" s="4">
        <v>13.09</v>
      </c>
      <c r="J6966" s="4">
        <f>MIN(Table16[[#This Row],[Medicare Outpatient Allowable Rate]:[WPPA Inc Outpatient Allowable Rate]])</f>
        <v>0</v>
      </c>
      <c r="K6966" s="4">
        <f>MAX(Table16[[#This Row],[Blue Cross Outpatient Allowable Rate]:[WPPA Inc Outpatient Allowable Rate]])</f>
        <v>12.435499999999999</v>
      </c>
      <c r="L6966" s="4">
        <f>SUM(Table16[[#This Row],[Price]]*4.42)</f>
        <v>57.857799999999997</v>
      </c>
      <c r="M6966" s="4">
        <v>0</v>
      </c>
      <c r="N6966" s="4">
        <f>SUM(Table16[[#This Row],[ChargeID]]*0.76)</f>
        <v>9.9483999999999995</v>
      </c>
      <c r="O6966" s="4">
        <f>SUM(Table16[[#This Row],[Price]]*0.95)</f>
        <v>12.435499999999999</v>
      </c>
      <c r="P6966" s="4">
        <f>SUM(Table16[[#This Row],[Price]]*0.8)</f>
        <v>10.472000000000001</v>
      </c>
      <c r="Q6966" s="4">
        <f>SUM(Table16[[#This Row],[Price]]*0.6)</f>
        <v>7.8539999999999992</v>
      </c>
    </row>
    <row r="6967" spans="1:17" x14ac:dyDescent="0.25">
      <c r="A6967" t="s">
        <v>333</v>
      </c>
      <c r="B6967">
        <v>10.3</v>
      </c>
      <c r="C6967" t="s">
        <v>4717</v>
      </c>
      <c r="D6967">
        <v>259</v>
      </c>
      <c r="F6967" s="4">
        <v>10.3</v>
      </c>
      <c r="J6967" s="4">
        <f>MIN(Table16[[#This Row],[Medicare Outpatient Allowable Rate]:[WPPA Inc Outpatient Allowable Rate]])</f>
        <v>0</v>
      </c>
      <c r="K6967" s="4">
        <f>MAX(Table16[[#This Row],[Blue Cross Outpatient Allowable Rate]:[WPPA Inc Outpatient Allowable Rate]])</f>
        <v>9.7850000000000001</v>
      </c>
      <c r="L6967" s="4">
        <f>SUM(Table16[[#This Row],[Price]]*4.42)</f>
        <v>45.526000000000003</v>
      </c>
      <c r="M6967" s="4">
        <v>0</v>
      </c>
      <c r="N6967" s="4">
        <f>SUM(Table16[[#This Row],[ChargeID]]*0.76)</f>
        <v>7.8280000000000003</v>
      </c>
      <c r="O6967" s="4">
        <f>SUM(Table16[[#This Row],[Price]]*0.95)</f>
        <v>9.7850000000000001</v>
      </c>
      <c r="P6967" s="4">
        <f>SUM(Table16[[#This Row],[Price]]*0.8)</f>
        <v>8.24</v>
      </c>
      <c r="Q6967" s="4">
        <f>SUM(Table16[[#This Row],[Price]]*0.6)</f>
        <v>6.1800000000000006</v>
      </c>
    </row>
    <row r="6968" spans="1:17" x14ac:dyDescent="0.25">
      <c r="A6968" t="s">
        <v>333</v>
      </c>
      <c r="B6968">
        <v>12.7</v>
      </c>
      <c r="C6968" t="s">
        <v>4718</v>
      </c>
      <c r="D6968">
        <v>250</v>
      </c>
      <c r="F6968" s="4">
        <v>12.7</v>
      </c>
      <c r="J6968" s="4">
        <f>MIN(Table16[[#This Row],[Medicare Outpatient Allowable Rate]:[WPPA Inc Outpatient Allowable Rate]])</f>
        <v>0</v>
      </c>
      <c r="K6968" s="4">
        <f>MAX(Table16[[#This Row],[Blue Cross Outpatient Allowable Rate]:[WPPA Inc Outpatient Allowable Rate]])</f>
        <v>12.065</v>
      </c>
      <c r="L6968" s="4">
        <f>SUM(Table16[[#This Row],[Price]]*4.42)</f>
        <v>56.133999999999993</v>
      </c>
      <c r="M6968" s="4">
        <v>0</v>
      </c>
      <c r="N6968" s="4">
        <f>SUM(Table16[[#This Row],[ChargeID]]*0.76)</f>
        <v>9.6519999999999992</v>
      </c>
      <c r="O6968" s="4">
        <f>SUM(Table16[[#This Row],[Price]]*0.95)</f>
        <v>12.065</v>
      </c>
      <c r="P6968" s="4">
        <f>SUM(Table16[[#This Row],[Price]]*0.8)</f>
        <v>10.16</v>
      </c>
      <c r="Q6968" s="4">
        <f>SUM(Table16[[#This Row],[Price]]*0.6)</f>
        <v>7.6199999999999992</v>
      </c>
    </row>
    <row r="6969" spans="1:17" x14ac:dyDescent="0.25">
      <c r="A6969" t="s">
        <v>333</v>
      </c>
      <c r="B6969">
        <v>155.41</v>
      </c>
      <c r="C6969" t="s">
        <v>4719</v>
      </c>
      <c r="D6969">
        <v>250</v>
      </c>
      <c r="F6969" s="4">
        <v>155.41</v>
      </c>
      <c r="J6969" s="4">
        <f>MIN(Table16[[#This Row],[Medicare Outpatient Allowable Rate]:[WPPA Inc Outpatient Allowable Rate]])</f>
        <v>0</v>
      </c>
      <c r="K6969" s="4">
        <f>MAX(Table16[[#This Row],[Blue Cross Outpatient Allowable Rate]:[WPPA Inc Outpatient Allowable Rate]])</f>
        <v>147.6395</v>
      </c>
      <c r="L6969" s="4">
        <f>SUM(Table16[[#This Row],[Price]]*4.42)</f>
        <v>686.91219999999998</v>
      </c>
      <c r="M6969" s="4">
        <v>0</v>
      </c>
      <c r="N6969" s="4">
        <f>SUM(Table16[[#This Row],[ChargeID]]*0.76)</f>
        <v>118.1116</v>
      </c>
      <c r="O6969" s="4">
        <f>SUM(Table16[[#This Row],[Price]]*0.95)</f>
        <v>147.6395</v>
      </c>
      <c r="P6969" s="4">
        <f>SUM(Table16[[#This Row],[Price]]*0.8)</f>
        <v>124.328</v>
      </c>
      <c r="Q6969" s="4">
        <f>SUM(Table16[[#This Row],[Price]]*0.6)</f>
        <v>93.245999999999995</v>
      </c>
    </row>
    <row r="6970" spans="1:17" x14ac:dyDescent="0.25">
      <c r="A6970" t="s">
        <v>333</v>
      </c>
      <c r="B6970">
        <v>4.54</v>
      </c>
      <c r="C6970" t="s">
        <v>4720</v>
      </c>
      <c r="D6970">
        <v>259</v>
      </c>
      <c r="F6970" s="4">
        <v>4.54</v>
      </c>
      <c r="J6970" s="4">
        <f>MIN(Table16[[#This Row],[Medicare Outpatient Allowable Rate]:[WPPA Inc Outpatient Allowable Rate]])</f>
        <v>0</v>
      </c>
      <c r="K6970" s="4">
        <f>MAX(Table16[[#This Row],[Blue Cross Outpatient Allowable Rate]:[WPPA Inc Outpatient Allowable Rate]])</f>
        <v>4.3129999999999997</v>
      </c>
      <c r="L6970" s="4">
        <f>SUM(Table16[[#This Row],[Price]]*4.42)</f>
        <v>20.066800000000001</v>
      </c>
      <c r="M6970" s="4">
        <v>0</v>
      </c>
      <c r="N6970" s="4">
        <f>SUM(Table16[[#This Row],[ChargeID]]*0.76)</f>
        <v>3.4504000000000001</v>
      </c>
      <c r="O6970" s="4">
        <f>SUM(Table16[[#This Row],[Price]]*0.95)</f>
        <v>4.3129999999999997</v>
      </c>
      <c r="P6970" s="4">
        <f>SUM(Table16[[#This Row],[Price]]*0.8)</f>
        <v>3.6320000000000001</v>
      </c>
      <c r="Q6970" s="4">
        <f>SUM(Table16[[#This Row],[Price]]*0.6)</f>
        <v>2.7239999999999998</v>
      </c>
    </row>
    <row r="6971" spans="1:17" x14ac:dyDescent="0.25">
      <c r="A6971" t="s">
        <v>333</v>
      </c>
      <c r="B6971">
        <v>71.8</v>
      </c>
      <c r="C6971" t="s">
        <v>4721</v>
      </c>
      <c r="D6971">
        <v>259</v>
      </c>
      <c r="F6971" s="4">
        <v>71.8</v>
      </c>
      <c r="J6971" s="4">
        <f>MIN(Table16[[#This Row],[Medicare Outpatient Allowable Rate]:[WPPA Inc Outpatient Allowable Rate]])</f>
        <v>0</v>
      </c>
      <c r="K6971" s="4">
        <f>MAX(Table16[[#This Row],[Blue Cross Outpatient Allowable Rate]:[WPPA Inc Outpatient Allowable Rate]])</f>
        <v>68.209999999999994</v>
      </c>
      <c r="L6971" s="4">
        <f>SUM(Table16[[#This Row],[Price]]*4.42)</f>
        <v>317.35599999999999</v>
      </c>
      <c r="M6971" s="4">
        <v>0</v>
      </c>
      <c r="N6971" s="4">
        <f>SUM(Table16[[#This Row],[ChargeID]]*0.76)</f>
        <v>54.567999999999998</v>
      </c>
      <c r="O6971" s="4">
        <f>SUM(Table16[[#This Row],[Price]]*0.95)</f>
        <v>68.209999999999994</v>
      </c>
      <c r="P6971" s="4">
        <f>SUM(Table16[[#This Row],[Price]]*0.8)</f>
        <v>57.44</v>
      </c>
      <c r="Q6971" s="4">
        <f>SUM(Table16[[#This Row],[Price]]*0.6)</f>
        <v>43.08</v>
      </c>
    </row>
    <row r="6972" spans="1:17" x14ac:dyDescent="0.25">
      <c r="A6972" t="s">
        <v>333</v>
      </c>
      <c r="B6972">
        <v>0</v>
      </c>
      <c r="C6972" t="s">
        <v>11990</v>
      </c>
      <c r="D6972">
        <v>259</v>
      </c>
      <c r="F6972" s="4">
        <v>0</v>
      </c>
      <c r="J6972" s="4">
        <f>MIN(Table16[[#This Row],[Medicare Outpatient Allowable Rate]:[WPPA Inc Outpatient Allowable Rate]])</f>
        <v>0</v>
      </c>
      <c r="K6972" s="4">
        <f>MAX(Table16[[#This Row],[Blue Cross Outpatient Allowable Rate]:[WPPA Inc Outpatient Allowable Rate]])</f>
        <v>0</v>
      </c>
      <c r="L6972" s="4">
        <f>SUM(Table16[[#This Row],[Price]]*4.42)</f>
        <v>0</v>
      </c>
      <c r="M6972" s="4">
        <v>0</v>
      </c>
      <c r="N6972" s="4">
        <f>SUM(Table16[[#This Row],[ChargeID]]*0.76)</f>
        <v>0</v>
      </c>
      <c r="O6972" s="4">
        <f>SUM(Table16[[#This Row],[Price]]*0.95)</f>
        <v>0</v>
      </c>
      <c r="P6972" s="4">
        <f>SUM(Table16[[#This Row],[Price]]*0.8)</f>
        <v>0</v>
      </c>
      <c r="Q6972" s="4">
        <f>SUM(Table16[[#This Row],[Price]]*0.6)</f>
        <v>0</v>
      </c>
    </row>
    <row r="6973" spans="1:17" x14ac:dyDescent="0.25">
      <c r="A6973" t="s">
        <v>333</v>
      </c>
      <c r="B6973">
        <v>14.5</v>
      </c>
      <c r="C6973" t="s">
        <v>4722</v>
      </c>
      <c r="D6973">
        <v>259</v>
      </c>
      <c r="F6973" s="4">
        <v>14.5</v>
      </c>
      <c r="J6973" s="4">
        <f>MIN(Table16[[#This Row],[Medicare Outpatient Allowable Rate]:[WPPA Inc Outpatient Allowable Rate]])</f>
        <v>0</v>
      </c>
      <c r="K6973" s="4">
        <f>MAX(Table16[[#This Row],[Blue Cross Outpatient Allowable Rate]:[WPPA Inc Outpatient Allowable Rate]])</f>
        <v>13.774999999999999</v>
      </c>
      <c r="L6973" s="4">
        <f>SUM(Table16[[#This Row],[Price]]*4.42)</f>
        <v>64.09</v>
      </c>
      <c r="M6973" s="4">
        <v>0</v>
      </c>
      <c r="N6973" s="4">
        <f>SUM(Table16[[#This Row],[ChargeID]]*0.76)</f>
        <v>11.02</v>
      </c>
      <c r="O6973" s="4">
        <f>SUM(Table16[[#This Row],[Price]]*0.95)</f>
        <v>13.774999999999999</v>
      </c>
      <c r="P6973" s="4">
        <f>SUM(Table16[[#This Row],[Price]]*0.8)</f>
        <v>11.600000000000001</v>
      </c>
      <c r="Q6973" s="4">
        <f>SUM(Table16[[#This Row],[Price]]*0.6)</f>
        <v>8.6999999999999993</v>
      </c>
    </row>
    <row r="6974" spans="1:17" x14ac:dyDescent="0.25">
      <c r="A6974" t="s">
        <v>333</v>
      </c>
      <c r="B6974">
        <v>2.98</v>
      </c>
      <c r="C6974" t="s">
        <v>4723</v>
      </c>
      <c r="D6974">
        <v>259</v>
      </c>
      <c r="F6974" s="4">
        <v>2.98</v>
      </c>
      <c r="J6974" s="4">
        <f>MIN(Table16[[#This Row],[Medicare Outpatient Allowable Rate]:[WPPA Inc Outpatient Allowable Rate]])</f>
        <v>0</v>
      </c>
      <c r="K6974" s="4">
        <f>MAX(Table16[[#This Row],[Blue Cross Outpatient Allowable Rate]:[WPPA Inc Outpatient Allowable Rate]])</f>
        <v>2.831</v>
      </c>
      <c r="L6974" s="4">
        <f>SUM(Table16[[#This Row],[Price]]*4.42)</f>
        <v>13.1716</v>
      </c>
      <c r="M6974" s="4">
        <v>0</v>
      </c>
      <c r="N6974" s="4">
        <f>SUM(Table16[[#This Row],[ChargeID]]*0.76)</f>
        <v>2.2648000000000001</v>
      </c>
      <c r="O6974" s="4">
        <f>SUM(Table16[[#This Row],[Price]]*0.95)</f>
        <v>2.831</v>
      </c>
      <c r="P6974" s="4">
        <f>SUM(Table16[[#This Row],[Price]]*0.8)</f>
        <v>2.3839999999999999</v>
      </c>
      <c r="Q6974" s="4">
        <f>SUM(Table16[[#This Row],[Price]]*0.6)</f>
        <v>1.788</v>
      </c>
    </row>
    <row r="6975" spans="1:17" x14ac:dyDescent="0.25">
      <c r="A6975" t="s">
        <v>333</v>
      </c>
      <c r="B6975">
        <v>28.15</v>
      </c>
      <c r="C6975" t="s">
        <v>4724</v>
      </c>
      <c r="D6975">
        <v>259</v>
      </c>
      <c r="F6975" s="4">
        <v>28.15</v>
      </c>
      <c r="J6975" s="4">
        <f>MIN(Table16[[#This Row],[Medicare Outpatient Allowable Rate]:[WPPA Inc Outpatient Allowable Rate]])</f>
        <v>0</v>
      </c>
      <c r="K6975" s="4">
        <f>MAX(Table16[[#This Row],[Blue Cross Outpatient Allowable Rate]:[WPPA Inc Outpatient Allowable Rate]])</f>
        <v>26.742499999999996</v>
      </c>
      <c r="L6975" s="4">
        <f>SUM(Table16[[#This Row],[Price]]*4.42)</f>
        <v>124.42299999999999</v>
      </c>
      <c r="M6975" s="4">
        <v>0</v>
      </c>
      <c r="N6975" s="4">
        <f>SUM(Table16[[#This Row],[ChargeID]]*0.76)</f>
        <v>21.393999999999998</v>
      </c>
      <c r="O6975" s="4">
        <f>SUM(Table16[[#This Row],[Price]]*0.95)</f>
        <v>26.742499999999996</v>
      </c>
      <c r="P6975" s="4">
        <f>SUM(Table16[[#This Row],[Price]]*0.8)</f>
        <v>22.52</v>
      </c>
      <c r="Q6975" s="4">
        <f>SUM(Table16[[#This Row],[Price]]*0.6)</f>
        <v>16.889999999999997</v>
      </c>
    </row>
    <row r="6976" spans="1:17" x14ac:dyDescent="0.25">
      <c r="A6976" t="s">
        <v>333</v>
      </c>
      <c r="B6976">
        <v>2.83</v>
      </c>
      <c r="C6976" t="s">
        <v>4725</v>
      </c>
      <c r="D6976">
        <v>259</v>
      </c>
      <c r="F6976" s="4">
        <v>2.83</v>
      </c>
      <c r="J6976" s="4">
        <f>MIN(Table16[[#This Row],[Medicare Outpatient Allowable Rate]:[WPPA Inc Outpatient Allowable Rate]])</f>
        <v>0</v>
      </c>
      <c r="K6976" s="4">
        <f>MAX(Table16[[#This Row],[Blue Cross Outpatient Allowable Rate]:[WPPA Inc Outpatient Allowable Rate]])</f>
        <v>2.6884999999999999</v>
      </c>
      <c r="L6976" s="4">
        <f>SUM(Table16[[#This Row],[Price]]*4.42)</f>
        <v>12.508599999999999</v>
      </c>
      <c r="M6976" s="4">
        <v>0</v>
      </c>
      <c r="N6976" s="4">
        <f>SUM(Table16[[#This Row],[ChargeID]]*0.76)</f>
        <v>2.1508000000000003</v>
      </c>
      <c r="O6976" s="4">
        <f>SUM(Table16[[#This Row],[Price]]*0.95)</f>
        <v>2.6884999999999999</v>
      </c>
      <c r="P6976" s="4">
        <f>SUM(Table16[[#This Row],[Price]]*0.8)</f>
        <v>2.2640000000000002</v>
      </c>
      <c r="Q6976" s="4">
        <f>SUM(Table16[[#This Row],[Price]]*0.6)</f>
        <v>1.698</v>
      </c>
    </row>
    <row r="6977" spans="1:17" x14ac:dyDescent="0.25">
      <c r="A6977" t="s">
        <v>333</v>
      </c>
      <c r="B6977">
        <v>2.71</v>
      </c>
      <c r="C6977" t="s">
        <v>4726</v>
      </c>
      <c r="D6977">
        <v>259</v>
      </c>
      <c r="F6977" s="4">
        <v>2.71</v>
      </c>
      <c r="J6977" s="4">
        <f>MIN(Table16[[#This Row],[Medicare Outpatient Allowable Rate]:[WPPA Inc Outpatient Allowable Rate]])</f>
        <v>0</v>
      </c>
      <c r="K6977" s="4">
        <f>MAX(Table16[[#This Row],[Blue Cross Outpatient Allowable Rate]:[WPPA Inc Outpatient Allowable Rate]])</f>
        <v>2.5745</v>
      </c>
      <c r="L6977" s="4">
        <f>SUM(Table16[[#This Row],[Price]]*4.42)</f>
        <v>11.978199999999999</v>
      </c>
      <c r="M6977" s="4">
        <v>0</v>
      </c>
      <c r="N6977" s="4">
        <f>SUM(Table16[[#This Row],[ChargeID]]*0.76)</f>
        <v>2.0596000000000001</v>
      </c>
      <c r="O6977" s="4">
        <f>SUM(Table16[[#This Row],[Price]]*0.95)</f>
        <v>2.5745</v>
      </c>
      <c r="P6977" s="4">
        <f>SUM(Table16[[#This Row],[Price]]*0.8)</f>
        <v>2.1680000000000001</v>
      </c>
      <c r="Q6977" s="4">
        <f>SUM(Table16[[#This Row],[Price]]*0.6)</f>
        <v>1.6259999999999999</v>
      </c>
    </row>
    <row r="6978" spans="1:17" x14ac:dyDescent="0.25">
      <c r="A6978" t="s">
        <v>333</v>
      </c>
      <c r="B6978">
        <v>18.7</v>
      </c>
      <c r="C6978" t="s">
        <v>4727</v>
      </c>
      <c r="D6978">
        <v>259</v>
      </c>
      <c r="F6978" s="4">
        <v>18.7</v>
      </c>
      <c r="J6978" s="4">
        <f>MIN(Table16[[#This Row],[Medicare Outpatient Allowable Rate]:[WPPA Inc Outpatient Allowable Rate]])</f>
        <v>0</v>
      </c>
      <c r="K6978" s="4">
        <f>MAX(Table16[[#This Row],[Blue Cross Outpatient Allowable Rate]:[WPPA Inc Outpatient Allowable Rate]])</f>
        <v>17.764999999999997</v>
      </c>
      <c r="L6978" s="4">
        <f>SUM(Table16[[#This Row],[Price]]*4.42)</f>
        <v>82.653999999999996</v>
      </c>
      <c r="M6978" s="4">
        <v>0</v>
      </c>
      <c r="N6978" s="4">
        <f>SUM(Table16[[#This Row],[ChargeID]]*0.76)</f>
        <v>14.212</v>
      </c>
      <c r="O6978" s="4">
        <f>SUM(Table16[[#This Row],[Price]]*0.95)</f>
        <v>17.764999999999997</v>
      </c>
      <c r="P6978" s="4">
        <f>SUM(Table16[[#This Row],[Price]]*0.8)</f>
        <v>14.96</v>
      </c>
      <c r="Q6978" s="4">
        <f>SUM(Table16[[#This Row],[Price]]*0.6)</f>
        <v>11.219999999999999</v>
      </c>
    </row>
    <row r="6979" spans="1:17" x14ac:dyDescent="0.25">
      <c r="A6979" t="s">
        <v>333</v>
      </c>
      <c r="B6979">
        <v>2.71</v>
      </c>
      <c r="C6979" t="s">
        <v>4728</v>
      </c>
      <c r="D6979">
        <v>259</v>
      </c>
      <c r="F6979" s="4">
        <v>2.71</v>
      </c>
      <c r="J6979" s="4">
        <f>MIN(Table16[[#This Row],[Medicare Outpatient Allowable Rate]:[WPPA Inc Outpatient Allowable Rate]])</f>
        <v>0</v>
      </c>
      <c r="K6979" s="4">
        <f>MAX(Table16[[#This Row],[Blue Cross Outpatient Allowable Rate]:[WPPA Inc Outpatient Allowable Rate]])</f>
        <v>2.5745</v>
      </c>
      <c r="L6979" s="4">
        <f>SUM(Table16[[#This Row],[Price]]*4.42)</f>
        <v>11.978199999999999</v>
      </c>
      <c r="M6979" s="4">
        <v>0</v>
      </c>
      <c r="N6979" s="4">
        <f>SUM(Table16[[#This Row],[ChargeID]]*0.76)</f>
        <v>2.0596000000000001</v>
      </c>
      <c r="O6979" s="4">
        <f>SUM(Table16[[#This Row],[Price]]*0.95)</f>
        <v>2.5745</v>
      </c>
      <c r="P6979" s="4">
        <f>SUM(Table16[[#This Row],[Price]]*0.8)</f>
        <v>2.1680000000000001</v>
      </c>
      <c r="Q6979" s="4">
        <f>SUM(Table16[[#This Row],[Price]]*0.6)</f>
        <v>1.6259999999999999</v>
      </c>
    </row>
    <row r="6980" spans="1:17" x14ac:dyDescent="0.25">
      <c r="A6980" t="s">
        <v>333</v>
      </c>
      <c r="B6980">
        <v>10.06</v>
      </c>
      <c r="C6980" t="s">
        <v>4729</v>
      </c>
      <c r="D6980">
        <v>259</v>
      </c>
      <c r="F6980" s="4">
        <v>10.06</v>
      </c>
      <c r="J6980" s="4">
        <f>MIN(Table16[[#This Row],[Medicare Outpatient Allowable Rate]:[WPPA Inc Outpatient Allowable Rate]])</f>
        <v>0</v>
      </c>
      <c r="K6980" s="4">
        <f>MAX(Table16[[#This Row],[Blue Cross Outpatient Allowable Rate]:[WPPA Inc Outpatient Allowable Rate]])</f>
        <v>9.5570000000000004</v>
      </c>
      <c r="L6980" s="4">
        <f>SUM(Table16[[#This Row],[Price]]*4.42)</f>
        <v>44.465200000000003</v>
      </c>
      <c r="M6980" s="4">
        <v>0</v>
      </c>
      <c r="N6980" s="4">
        <f>SUM(Table16[[#This Row],[ChargeID]]*0.76)</f>
        <v>7.6456000000000008</v>
      </c>
      <c r="O6980" s="4">
        <f>SUM(Table16[[#This Row],[Price]]*0.95)</f>
        <v>9.5570000000000004</v>
      </c>
      <c r="P6980" s="4">
        <f>SUM(Table16[[#This Row],[Price]]*0.8)</f>
        <v>8.048</v>
      </c>
      <c r="Q6980" s="4">
        <f>SUM(Table16[[#This Row],[Price]]*0.6)</f>
        <v>6.0360000000000005</v>
      </c>
    </row>
    <row r="6981" spans="1:17" x14ac:dyDescent="0.25">
      <c r="A6981" t="s">
        <v>333</v>
      </c>
      <c r="B6981">
        <v>0.48</v>
      </c>
      <c r="C6981" t="s">
        <v>4730</v>
      </c>
      <c r="D6981">
        <v>259</v>
      </c>
      <c r="F6981" s="4">
        <v>0.48</v>
      </c>
      <c r="J6981" s="4">
        <f>MIN(Table16[[#This Row],[Medicare Outpatient Allowable Rate]:[WPPA Inc Outpatient Allowable Rate]])</f>
        <v>0</v>
      </c>
      <c r="K6981" s="4">
        <f>MAX(Table16[[#This Row],[Blue Cross Outpatient Allowable Rate]:[WPPA Inc Outpatient Allowable Rate]])</f>
        <v>0.45599999999999996</v>
      </c>
      <c r="L6981" s="4">
        <f>SUM(Table16[[#This Row],[Price]]*4.42)</f>
        <v>2.1215999999999999</v>
      </c>
      <c r="M6981" s="4">
        <v>0</v>
      </c>
      <c r="N6981" s="4">
        <f>SUM(Table16[[#This Row],[ChargeID]]*0.76)</f>
        <v>0.36480000000000001</v>
      </c>
      <c r="O6981" s="4">
        <f>SUM(Table16[[#This Row],[Price]]*0.95)</f>
        <v>0.45599999999999996</v>
      </c>
      <c r="P6981" s="4">
        <f>SUM(Table16[[#This Row],[Price]]*0.8)</f>
        <v>0.38400000000000001</v>
      </c>
      <c r="Q6981" s="4">
        <f>SUM(Table16[[#This Row],[Price]]*0.6)</f>
        <v>0.28799999999999998</v>
      </c>
    </row>
    <row r="6982" spans="1:17" x14ac:dyDescent="0.25">
      <c r="A6982" t="s">
        <v>333</v>
      </c>
      <c r="B6982">
        <v>3.01</v>
      </c>
      <c r="C6982" t="s">
        <v>4731</v>
      </c>
      <c r="D6982">
        <v>259</v>
      </c>
      <c r="F6982" s="4">
        <v>3.01</v>
      </c>
      <c r="J6982" s="4">
        <f>MIN(Table16[[#This Row],[Medicare Outpatient Allowable Rate]:[WPPA Inc Outpatient Allowable Rate]])</f>
        <v>0</v>
      </c>
      <c r="K6982" s="4">
        <f>MAX(Table16[[#This Row],[Blue Cross Outpatient Allowable Rate]:[WPPA Inc Outpatient Allowable Rate]])</f>
        <v>2.8594999999999997</v>
      </c>
      <c r="L6982" s="4">
        <f>SUM(Table16[[#This Row],[Price]]*4.42)</f>
        <v>13.304199999999998</v>
      </c>
      <c r="M6982" s="4">
        <v>0</v>
      </c>
      <c r="N6982" s="4">
        <f>SUM(Table16[[#This Row],[ChargeID]]*0.76)</f>
        <v>2.2875999999999999</v>
      </c>
      <c r="O6982" s="4">
        <f>SUM(Table16[[#This Row],[Price]]*0.95)</f>
        <v>2.8594999999999997</v>
      </c>
      <c r="P6982" s="4">
        <f>SUM(Table16[[#This Row],[Price]]*0.8)</f>
        <v>2.4079999999999999</v>
      </c>
      <c r="Q6982" s="4">
        <f>SUM(Table16[[#This Row],[Price]]*0.6)</f>
        <v>1.8059999999999998</v>
      </c>
    </row>
    <row r="6983" spans="1:17" x14ac:dyDescent="0.25">
      <c r="A6983" t="s">
        <v>333</v>
      </c>
      <c r="B6983">
        <v>7.65</v>
      </c>
      <c r="C6983" t="s">
        <v>4732</v>
      </c>
      <c r="D6983">
        <v>636</v>
      </c>
      <c r="F6983" s="4">
        <v>7.65</v>
      </c>
      <c r="G6983" t="s">
        <v>4733</v>
      </c>
      <c r="J6983" s="4">
        <f>MIN(Table16[[#This Row],[Medicare Outpatient Allowable Rate]:[WPPA Inc Outpatient Allowable Rate]])</f>
        <v>0.93</v>
      </c>
      <c r="K6983" s="4">
        <f>MAX(Table16[[#This Row],[Blue Cross Outpatient Allowable Rate]:[WPPA Inc Outpatient Allowable Rate]])</f>
        <v>7.2675000000000001</v>
      </c>
      <c r="L6983" s="4">
        <f>SUM(Table16[[#This Row],[Price]]*4.42)</f>
        <v>33.813000000000002</v>
      </c>
      <c r="M6983" s="4">
        <v>0.93</v>
      </c>
      <c r="N6983" s="4">
        <f>SUM(Table16[[#This Row],[ChargeID]]*0.76)</f>
        <v>5.8140000000000001</v>
      </c>
      <c r="O6983" s="4">
        <f>SUM(Table16[[#This Row],[Price]]*0.95)</f>
        <v>7.2675000000000001</v>
      </c>
      <c r="P6983" s="4">
        <f>SUM(Table16[[#This Row],[Price]]*0.8)</f>
        <v>6.120000000000001</v>
      </c>
      <c r="Q6983" s="4">
        <f>SUM(Table16[[#This Row],[Price]]*0.6)</f>
        <v>4.59</v>
      </c>
    </row>
    <row r="6984" spans="1:17" x14ac:dyDescent="0.25">
      <c r="A6984" t="s">
        <v>333</v>
      </c>
      <c r="B6984">
        <v>5.2</v>
      </c>
      <c r="C6984" t="s">
        <v>4734</v>
      </c>
      <c r="D6984">
        <v>259</v>
      </c>
      <c r="F6984" s="4">
        <v>5.2</v>
      </c>
      <c r="J6984" s="4">
        <f>MIN(Table16[[#This Row],[Medicare Outpatient Allowable Rate]:[WPPA Inc Outpatient Allowable Rate]])</f>
        <v>0</v>
      </c>
      <c r="K6984" s="4">
        <f>MAX(Table16[[#This Row],[Blue Cross Outpatient Allowable Rate]:[WPPA Inc Outpatient Allowable Rate]])</f>
        <v>4.9399999999999995</v>
      </c>
      <c r="L6984" s="4">
        <f>SUM(Table16[[#This Row],[Price]]*4.42)</f>
        <v>22.984000000000002</v>
      </c>
      <c r="M6984" s="4">
        <v>0</v>
      </c>
      <c r="N6984" s="4">
        <f>SUM(Table16[[#This Row],[ChargeID]]*0.76)</f>
        <v>3.9520000000000004</v>
      </c>
      <c r="O6984" s="4">
        <f>SUM(Table16[[#This Row],[Price]]*0.95)</f>
        <v>4.9399999999999995</v>
      </c>
      <c r="P6984" s="4">
        <f>SUM(Table16[[#This Row],[Price]]*0.8)</f>
        <v>4.16</v>
      </c>
      <c r="Q6984" s="4">
        <f>SUM(Table16[[#This Row],[Price]]*0.6)</f>
        <v>3.12</v>
      </c>
    </row>
    <row r="6985" spans="1:17" x14ac:dyDescent="0.25">
      <c r="A6985" t="s">
        <v>333</v>
      </c>
      <c r="B6985">
        <v>7.74</v>
      </c>
      <c r="C6985" t="s">
        <v>4735</v>
      </c>
      <c r="D6985">
        <v>259</v>
      </c>
      <c r="F6985" s="4">
        <v>7.74</v>
      </c>
      <c r="J6985" s="4">
        <f>MIN(Table16[[#This Row],[Medicare Outpatient Allowable Rate]:[WPPA Inc Outpatient Allowable Rate]])</f>
        <v>0</v>
      </c>
      <c r="K6985" s="4">
        <f>MAX(Table16[[#This Row],[Blue Cross Outpatient Allowable Rate]:[WPPA Inc Outpatient Allowable Rate]])</f>
        <v>7.3529999999999998</v>
      </c>
      <c r="L6985" s="4">
        <f>SUM(Table16[[#This Row],[Price]]*4.42)</f>
        <v>34.210799999999999</v>
      </c>
      <c r="M6985" s="4">
        <v>0</v>
      </c>
      <c r="N6985" s="4">
        <f>SUM(Table16[[#This Row],[ChargeID]]*0.76)</f>
        <v>5.8824000000000005</v>
      </c>
      <c r="O6985" s="4">
        <f>SUM(Table16[[#This Row],[Price]]*0.95)</f>
        <v>7.3529999999999998</v>
      </c>
      <c r="P6985" s="4">
        <f>SUM(Table16[[#This Row],[Price]]*0.8)</f>
        <v>6.1920000000000002</v>
      </c>
      <c r="Q6985" s="4">
        <f>SUM(Table16[[#This Row],[Price]]*0.6)</f>
        <v>4.6440000000000001</v>
      </c>
    </row>
    <row r="6986" spans="1:17" x14ac:dyDescent="0.25">
      <c r="A6986" t="s">
        <v>333</v>
      </c>
      <c r="B6986">
        <v>7.36</v>
      </c>
      <c r="C6986" t="s">
        <v>4736</v>
      </c>
      <c r="D6986">
        <v>259</v>
      </c>
      <c r="F6986" s="4">
        <v>7.36</v>
      </c>
      <c r="J6986" s="4">
        <f>MIN(Table16[[#This Row],[Medicare Outpatient Allowable Rate]:[WPPA Inc Outpatient Allowable Rate]])</f>
        <v>0</v>
      </c>
      <c r="K6986" s="4">
        <f>MAX(Table16[[#This Row],[Blue Cross Outpatient Allowable Rate]:[WPPA Inc Outpatient Allowable Rate]])</f>
        <v>6.992</v>
      </c>
      <c r="L6986" s="4">
        <f>SUM(Table16[[#This Row],[Price]]*4.42)</f>
        <v>32.531199999999998</v>
      </c>
      <c r="M6986" s="4">
        <v>0</v>
      </c>
      <c r="N6986" s="4">
        <f>SUM(Table16[[#This Row],[ChargeID]]*0.76)</f>
        <v>5.5936000000000003</v>
      </c>
      <c r="O6986" s="4">
        <f>SUM(Table16[[#This Row],[Price]]*0.95)</f>
        <v>6.992</v>
      </c>
      <c r="P6986" s="4">
        <f>SUM(Table16[[#This Row],[Price]]*0.8)</f>
        <v>5.8880000000000008</v>
      </c>
      <c r="Q6986" s="4">
        <f>SUM(Table16[[#This Row],[Price]]*0.6)</f>
        <v>4.4160000000000004</v>
      </c>
    </row>
    <row r="6987" spans="1:17" x14ac:dyDescent="0.25">
      <c r="A6987" t="s">
        <v>333</v>
      </c>
      <c r="B6987">
        <v>16.45</v>
      </c>
      <c r="C6987" t="s">
        <v>4737</v>
      </c>
      <c r="D6987">
        <v>259</v>
      </c>
      <c r="F6987" s="4">
        <v>16.45</v>
      </c>
      <c r="J6987" s="4">
        <f>MIN(Table16[[#This Row],[Medicare Outpatient Allowable Rate]:[WPPA Inc Outpatient Allowable Rate]])</f>
        <v>0</v>
      </c>
      <c r="K6987" s="4">
        <f>MAX(Table16[[#This Row],[Blue Cross Outpatient Allowable Rate]:[WPPA Inc Outpatient Allowable Rate]])</f>
        <v>15.627499999999998</v>
      </c>
      <c r="L6987" s="4">
        <f>SUM(Table16[[#This Row],[Price]]*4.42)</f>
        <v>72.708999999999989</v>
      </c>
      <c r="M6987" s="4">
        <v>0</v>
      </c>
      <c r="N6987" s="4">
        <f>SUM(Table16[[#This Row],[ChargeID]]*0.76)</f>
        <v>12.501999999999999</v>
      </c>
      <c r="O6987" s="4">
        <f>SUM(Table16[[#This Row],[Price]]*0.95)</f>
        <v>15.627499999999998</v>
      </c>
      <c r="P6987" s="4">
        <f>SUM(Table16[[#This Row],[Price]]*0.8)</f>
        <v>13.16</v>
      </c>
      <c r="Q6987" s="4">
        <f>SUM(Table16[[#This Row],[Price]]*0.6)</f>
        <v>9.8699999999999992</v>
      </c>
    </row>
    <row r="6988" spans="1:17" x14ac:dyDescent="0.25">
      <c r="A6988" t="s">
        <v>333</v>
      </c>
      <c r="B6988">
        <v>15.46</v>
      </c>
      <c r="C6988" t="s">
        <v>4738</v>
      </c>
      <c r="D6988">
        <v>259</v>
      </c>
      <c r="F6988" s="4">
        <v>15.46</v>
      </c>
      <c r="J6988" s="4">
        <f>MIN(Table16[[#This Row],[Medicare Outpatient Allowable Rate]:[WPPA Inc Outpatient Allowable Rate]])</f>
        <v>0</v>
      </c>
      <c r="K6988" s="4">
        <f>MAX(Table16[[#This Row],[Blue Cross Outpatient Allowable Rate]:[WPPA Inc Outpatient Allowable Rate]])</f>
        <v>14.686999999999999</v>
      </c>
      <c r="L6988" s="4">
        <f>SUM(Table16[[#This Row],[Price]]*4.42)</f>
        <v>68.333200000000005</v>
      </c>
      <c r="M6988" s="4">
        <v>0</v>
      </c>
      <c r="N6988" s="4">
        <f>SUM(Table16[[#This Row],[ChargeID]]*0.76)</f>
        <v>11.749600000000001</v>
      </c>
      <c r="O6988" s="4">
        <f>SUM(Table16[[#This Row],[Price]]*0.95)</f>
        <v>14.686999999999999</v>
      </c>
      <c r="P6988" s="4">
        <f>SUM(Table16[[#This Row],[Price]]*0.8)</f>
        <v>12.368000000000002</v>
      </c>
      <c r="Q6988" s="4">
        <f>SUM(Table16[[#This Row],[Price]]*0.6)</f>
        <v>9.2759999999999998</v>
      </c>
    </row>
    <row r="6989" spans="1:17" x14ac:dyDescent="0.25">
      <c r="A6989" t="s">
        <v>333</v>
      </c>
      <c r="B6989">
        <v>1341.58</v>
      </c>
      <c r="C6989" t="s">
        <v>4739</v>
      </c>
      <c r="D6989">
        <v>636</v>
      </c>
      <c r="F6989" s="4">
        <v>1341.58</v>
      </c>
      <c r="G6989" t="s">
        <v>4740</v>
      </c>
      <c r="J6989" s="4">
        <f>MIN(Table16[[#This Row],[Medicare Outpatient Allowable Rate]:[WPPA Inc Outpatient Allowable Rate]])</f>
        <v>72.790000000000006</v>
      </c>
      <c r="K6989" s="4">
        <f>MAX(Table16[[#This Row],[Blue Cross Outpatient Allowable Rate]:[WPPA Inc Outpatient Allowable Rate]])</f>
        <v>1274.501</v>
      </c>
      <c r="L6989" s="4">
        <f>SUM(Table16[[#This Row],[Price]]*4.42)</f>
        <v>5929.7835999999998</v>
      </c>
      <c r="M6989" s="4">
        <v>72.790000000000006</v>
      </c>
      <c r="N6989" s="4">
        <f>SUM(Table16[[#This Row],[ChargeID]]*0.76)</f>
        <v>1019.6007999999999</v>
      </c>
      <c r="O6989" s="4">
        <f>SUM(Table16[[#This Row],[Price]]*0.95)</f>
        <v>1274.501</v>
      </c>
      <c r="P6989" s="4">
        <f>SUM(Table16[[#This Row],[Price]]*0.8)</f>
        <v>1073.2639999999999</v>
      </c>
      <c r="Q6989" s="4">
        <f>SUM(Table16[[#This Row],[Price]]*0.6)</f>
        <v>804.94799999999998</v>
      </c>
    </row>
    <row r="6990" spans="1:17" x14ac:dyDescent="0.25">
      <c r="A6990" t="s">
        <v>333</v>
      </c>
      <c r="B6990">
        <v>11.59</v>
      </c>
      <c r="C6990" t="s">
        <v>4741</v>
      </c>
      <c r="D6990">
        <v>636</v>
      </c>
      <c r="F6990" s="4">
        <v>11.59</v>
      </c>
      <c r="G6990" t="s">
        <v>4733</v>
      </c>
      <c r="J6990" s="4">
        <f>MIN(Table16[[#This Row],[Medicare Outpatient Allowable Rate]:[WPPA Inc Outpatient Allowable Rate]])</f>
        <v>0.93</v>
      </c>
      <c r="K6990" s="4">
        <f>MAX(Table16[[#This Row],[Blue Cross Outpatient Allowable Rate]:[WPPA Inc Outpatient Allowable Rate]])</f>
        <v>11.010499999999999</v>
      </c>
      <c r="L6990" s="4">
        <f>SUM(Table16[[#This Row],[Price]]*4.42)</f>
        <v>51.227800000000002</v>
      </c>
      <c r="M6990" s="4">
        <v>0.93</v>
      </c>
      <c r="N6990" s="4">
        <f>SUM(Table16[[#This Row],[ChargeID]]*0.76)</f>
        <v>8.8084000000000007</v>
      </c>
      <c r="O6990" s="4">
        <f>SUM(Table16[[#This Row],[Price]]*0.95)</f>
        <v>11.010499999999999</v>
      </c>
      <c r="P6990" s="4">
        <f>SUM(Table16[[#This Row],[Price]]*0.8)</f>
        <v>9.2720000000000002</v>
      </c>
      <c r="Q6990" s="4">
        <f>SUM(Table16[[#This Row],[Price]]*0.6)</f>
        <v>6.9539999999999997</v>
      </c>
    </row>
    <row r="6991" spans="1:17" x14ac:dyDescent="0.25">
      <c r="A6991" t="s">
        <v>333</v>
      </c>
      <c r="B6991">
        <v>51.25</v>
      </c>
      <c r="C6991" t="s">
        <v>4742</v>
      </c>
      <c r="D6991">
        <v>250</v>
      </c>
      <c r="F6991" s="4">
        <v>51.25</v>
      </c>
      <c r="J6991" s="4">
        <f>MIN(Table16[[#This Row],[Medicare Outpatient Allowable Rate]:[WPPA Inc Outpatient Allowable Rate]])</f>
        <v>0</v>
      </c>
      <c r="K6991" s="4">
        <f>MAX(Table16[[#This Row],[Blue Cross Outpatient Allowable Rate]:[WPPA Inc Outpatient Allowable Rate]])</f>
        <v>48.6875</v>
      </c>
      <c r="L6991" s="4">
        <f>SUM(Table16[[#This Row],[Price]]*4.42)</f>
        <v>226.52500000000001</v>
      </c>
      <c r="M6991" s="4">
        <v>0</v>
      </c>
      <c r="N6991" s="4">
        <f>SUM(Table16[[#This Row],[ChargeID]]*0.76)</f>
        <v>38.950000000000003</v>
      </c>
      <c r="O6991" s="4">
        <f>SUM(Table16[[#This Row],[Price]]*0.95)</f>
        <v>48.6875</v>
      </c>
      <c r="P6991" s="4">
        <f>SUM(Table16[[#This Row],[Price]]*0.8)</f>
        <v>41</v>
      </c>
      <c r="Q6991" s="4">
        <f>SUM(Table16[[#This Row],[Price]]*0.6)</f>
        <v>30.75</v>
      </c>
    </row>
    <row r="6992" spans="1:17" x14ac:dyDescent="0.25">
      <c r="A6992" t="s">
        <v>333</v>
      </c>
      <c r="B6992">
        <v>34.29</v>
      </c>
      <c r="C6992" t="s">
        <v>4743</v>
      </c>
      <c r="D6992">
        <v>636</v>
      </c>
      <c r="F6992" s="4">
        <v>34.29</v>
      </c>
      <c r="G6992" t="s">
        <v>4733</v>
      </c>
      <c r="J6992" s="4">
        <f>MIN(Table16[[#This Row],[Medicare Outpatient Allowable Rate]:[WPPA Inc Outpatient Allowable Rate]])</f>
        <v>0.93</v>
      </c>
      <c r="K6992" s="4">
        <f>MAX(Table16[[#This Row],[Blue Cross Outpatient Allowable Rate]:[WPPA Inc Outpatient Allowable Rate]])</f>
        <v>32.575499999999998</v>
      </c>
      <c r="L6992" s="4">
        <f>SUM(Table16[[#This Row],[Price]]*4.42)</f>
        <v>151.56180000000001</v>
      </c>
      <c r="M6992" s="4">
        <v>0.93</v>
      </c>
      <c r="N6992" s="4">
        <f>SUM(Table16[[#This Row],[ChargeID]]*0.76)</f>
        <v>26.060400000000001</v>
      </c>
      <c r="O6992" s="4">
        <f>SUM(Table16[[#This Row],[Price]]*0.95)</f>
        <v>32.575499999999998</v>
      </c>
      <c r="P6992" s="4">
        <f>SUM(Table16[[#This Row],[Price]]*0.8)</f>
        <v>27.432000000000002</v>
      </c>
      <c r="Q6992" s="4">
        <f>SUM(Table16[[#This Row],[Price]]*0.6)</f>
        <v>20.573999999999998</v>
      </c>
    </row>
    <row r="6993" spans="1:17" x14ac:dyDescent="0.25">
      <c r="A6993" t="s">
        <v>333</v>
      </c>
      <c r="B6993">
        <v>12.97</v>
      </c>
      <c r="C6993" t="s">
        <v>4744</v>
      </c>
      <c r="D6993">
        <v>259</v>
      </c>
      <c r="F6993" s="4">
        <v>12.97</v>
      </c>
      <c r="J6993" s="4">
        <f>MIN(Table16[[#This Row],[Medicare Outpatient Allowable Rate]:[WPPA Inc Outpatient Allowable Rate]])</f>
        <v>0</v>
      </c>
      <c r="K6993" s="4">
        <f>MAX(Table16[[#This Row],[Blue Cross Outpatient Allowable Rate]:[WPPA Inc Outpatient Allowable Rate]])</f>
        <v>12.3215</v>
      </c>
      <c r="L6993" s="4">
        <f>SUM(Table16[[#This Row],[Price]]*4.42)</f>
        <v>57.327400000000004</v>
      </c>
      <c r="M6993" s="4">
        <v>0</v>
      </c>
      <c r="N6993" s="4">
        <f>SUM(Table16[[#This Row],[ChargeID]]*0.76)</f>
        <v>9.8572000000000006</v>
      </c>
      <c r="O6993" s="4">
        <f>SUM(Table16[[#This Row],[Price]]*0.95)</f>
        <v>12.3215</v>
      </c>
      <c r="P6993" s="4">
        <f>SUM(Table16[[#This Row],[Price]]*0.8)</f>
        <v>10.376000000000001</v>
      </c>
      <c r="Q6993" s="4">
        <f>SUM(Table16[[#This Row],[Price]]*0.6)</f>
        <v>7.782</v>
      </c>
    </row>
    <row r="6994" spans="1:17" x14ac:dyDescent="0.25">
      <c r="A6994" t="s">
        <v>333</v>
      </c>
      <c r="B6994">
        <v>185.6</v>
      </c>
      <c r="C6994" t="s">
        <v>4745</v>
      </c>
      <c r="D6994">
        <v>250</v>
      </c>
      <c r="F6994" s="4">
        <v>185.6</v>
      </c>
      <c r="J6994" s="4">
        <f>MIN(Table16[[#This Row],[Medicare Outpatient Allowable Rate]:[WPPA Inc Outpatient Allowable Rate]])</f>
        <v>0</v>
      </c>
      <c r="K6994" s="4">
        <f>MAX(Table16[[#This Row],[Blue Cross Outpatient Allowable Rate]:[WPPA Inc Outpatient Allowable Rate]])</f>
        <v>176.32</v>
      </c>
      <c r="L6994" s="4">
        <f>SUM(Table16[[#This Row],[Price]]*4.42)</f>
        <v>820.35199999999998</v>
      </c>
      <c r="M6994" s="4">
        <v>0</v>
      </c>
      <c r="N6994" s="4">
        <f>SUM(Table16[[#This Row],[ChargeID]]*0.76)</f>
        <v>141.05599999999998</v>
      </c>
      <c r="O6994" s="4">
        <f>SUM(Table16[[#This Row],[Price]]*0.95)</f>
        <v>176.32</v>
      </c>
      <c r="P6994" s="4">
        <f>SUM(Table16[[#This Row],[Price]]*0.8)</f>
        <v>148.47999999999999</v>
      </c>
      <c r="Q6994" s="4">
        <f>SUM(Table16[[#This Row],[Price]]*0.6)</f>
        <v>111.36</v>
      </c>
    </row>
    <row r="6995" spans="1:17" x14ac:dyDescent="0.25">
      <c r="A6995" t="s">
        <v>333</v>
      </c>
      <c r="B6995">
        <v>3.88</v>
      </c>
      <c r="C6995" t="s">
        <v>4746</v>
      </c>
      <c r="D6995">
        <v>259</v>
      </c>
      <c r="F6995" s="4">
        <v>3.88</v>
      </c>
      <c r="J6995" s="4">
        <f>MIN(Table16[[#This Row],[Medicare Outpatient Allowable Rate]:[WPPA Inc Outpatient Allowable Rate]])</f>
        <v>0</v>
      </c>
      <c r="K6995" s="4">
        <f>MAX(Table16[[#This Row],[Blue Cross Outpatient Allowable Rate]:[WPPA Inc Outpatient Allowable Rate]])</f>
        <v>3.6859999999999999</v>
      </c>
      <c r="L6995" s="4">
        <f>SUM(Table16[[#This Row],[Price]]*4.42)</f>
        <v>17.1496</v>
      </c>
      <c r="M6995" s="4">
        <v>0</v>
      </c>
      <c r="N6995" s="4">
        <f>SUM(Table16[[#This Row],[ChargeID]]*0.76)</f>
        <v>2.9487999999999999</v>
      </c>
      <c r="O6995" s="4">
        <f>SUM(Table16[[#This Row],[Price]]*0.95)</f>
        <v>3.6859999999999999</v>
      </c>
      <c r="P6995" s="4">
        <f>SUM(Table16[[#This Row],[Price]]*0.8)</f>
        <v>3.1040000000000001</v>
      </c>
      <c r="Q6995" s="4">
        <f>SUM(Table16[[#This Row],[Price]]*0.6)</f>
        <v>2.3279999999999998</v>
      </c>
    </row>
    <row r="6996" spans="1:17" x14ac:dyDescent="0.25">
      <c r="A6996" t="s">
        <v>333</v>
      </c>
      <c r="B6996">
        <v>9.4</v>
      </c>
      <c r="C6996" t="s">
        <v>4747</v>
      </c>
      <c r="D6996">
        <v>253</v>
      </c>
      <c r="F6996" s="4">
        <v>9.4</v>
      </c>
      <c r="J6996" s="4">
        <f>MIN(Table16[[#This Row],[Medicare Outpatient Allowable Rate]:[WPPA Inc Outpatient Allowable Rate]])</f>
        <v>0</v>
      </c>
      <c r="K6996" s="4">
        <f>MAX(Table16[[#This Row],[Blue Cross Outpatient Allowable Rate]:[WPPA Inc Outpatient Allowable Rate]])</f>
        <v>8.93</v>
      </c>
      <c r="L6996" s="4">
        <f>SUM(Table16[[#This Row],[Price]]*4.42)</f>
        <v>41.548000000000002</v>
      </c>
      <c r="M6996" s="4">
        <v>0</v>
      </c>
      <c r="N6996" s="4">
        <f>SUM(Table16[[#This Row],[ChargeID]]*0.76)</f>
        <v>7.1440000000000001</v>
      </c>
      <c r="O6996" s="4">
        <f>SUM(Table16[[#This Row],[Price]]*0.95)</f>
        <v>8.93</v>
      </c>
      <c r="P6996" s="4">
        <f>SUM(Table16[[#This Row],[Price]]*0.8)</f>
        <v>7.5200000000000005</v>
      </c>
      <c r="Q6996" s="4">
        <f>SUM(Table16[[#This Row],[Price]]*0.6)</f>
        <v>5.64</v>
      </c>
    </row>
    <row r="6997" spans="1:17" x14ac:dyDescent="0.25">
      <c r="A6997" t="s">
        <v>333</v>
      </c>
      <c r="B6997">
        <v>4.2699999999999996</v>
      </c>
      <c r="C6997" t="s">
        <v>4748</v>
      </c>
      <c r="D6997">
        <v>259</v>
      </c>
      <c r="F6997" s="4">
        <v>4.2699999999999996</v>
      </c>
      <c r="J6997" s="4">
        <f>MIN(Table16[[#This Row],[Medicare Outpatient Allowable Rate]:[WPPA Inc Outpatient Allowable Rate]])</f>
        <v>0</v>
      </c>
      <c r="K6997" s="4">
        <f>MAX(Table16[[#This Row],[Blue Cross Outpatient Allowable Rate]:[WPPA Inc Outpatient Allowable Rate]])</f>
        <v>4.0564999999999998</v>
      </c>
      <c r="L6997" s="4">
        <f>SUM(Table16[[#This Row],[Price]]*4.42)</f>
        <v>18.873399999999997</v>
      </c>
      <c r="M6997" s="4">
        <v>0</v>
      </c>
      <c r="N6997" s="4">
        <f>SUM(Table16[[#This Row],[ChargeID]]*0.76)</f>
        <v>3.2451999999999996</v>
      </c>
      <c r="O6997" s="4">
        <f>SUM(Table16[[#This Row],[Price]]*0.95)</f>
        <v>4.0564999999999998</v>
      </c>
      <c r="P6997" s="4">
        <f>SUM(Table16[[#This Row],[Price]]*0.8)</f>
        <v>3.4159999999999999</v>
      </c>
      <c r="Q6997" s="4">
        <f>SUM(Table16[[#This Row],[Price]]*0.6)</f>
        <v>2.5619999999999998</v>
      </c>
    </row>
    <row r="6998" spans="1:17" x14ac:dyDescent="0.25">
      <c r="A6998" t="s">
        <v>333</v>
      </c>
      <c r="B6998">
        <v>47.92</v>
      </c>
      <c r="C6998" t="s">
        <v>4749</v>
      </c>
      <c r="D6998">
        <v>259</v>
      </c>
      <c r="F6998" s="4">
        <v>47.92</v>
      </c>
      <c r="J6998" s="4">
        <f>MIN(Table16[[#This Row],[Medicare Outpatient Allowable Rate]:[WPPA Inc Outpatient Allowable Rate]])</f>
        <v>0</v>
      </c>
      <c r="K6998" s="4">
        <f>MAX(Table16[[#This Row],[Blue Cross Outpatient Allowable Rate]:[WPPA Inc Outpatient Allowable Rate]])</f>
        <v>45.524000000000001</v>
      </c>
      <c r="L6998" s="4">
        <f>SUM(Table16[[#This Row],[Price]]*4.42)</f>
        <v>211.8064</v>
      </c>
      <c r="M6998" s="4">
        <v>0</v>
      </c>
      <c r="N6998" s="4">
        <f>SUM(Table16[[#This Row],[ChargeID]]*0.76)</f>
        <v>36.419200000000004</v>
      </c>
      <c r="O6998" s="4">
        <f>SUM(Table16[[#This Row],[Price]]*0.95)</f>
        <v>45.524000000000001</v>
      </c>
      <c r="P6998" s="4">
        <f>SUM(Table16[[#This Row],[Price]]*0.8)</f>
        <v>38.336000000000006</v>
      </c>
      <c r="Q6998" s="4">
        <f>SUM(Table16[[#This Row],[Price]]*0.6)</f>
        <v>28.751999999999999</v>
      </c>
    </row>
    <row r="6999" spans="1:17" x14ac:dyDescent="0.25">
      <c r="A6999" t="s">
        <v>333</v>
      </c>
      <c r="B6999">
        <v>21.91</v>
      </c>
      <c r="C6999" t="s">
        <v>4750</v>
      </c>
      <c r="D6999">
        <v>259</v>
      </c>
      <c r="F6999" s="4">
        <v>21.91</v>
      </c>
      <c r="J6999" s="4">
        <f>MIN(Table16[[#This Row],[Medicare Outpatient Allowable Rate]:[WPPA Inc Outpatient Allowable Rate]])</f>
        <v>0</v>
      </c>
      <c r="K6999" s="4">
        <f>MAX(Table16[[#This Row],[Blue Cross Outpatient Allowable Rate]:[WPPA Inc Outpatient Allowable Rate]])</f>
        <v>20.814499999999999</v>
      </c>
      <c r="L6999" s="4">
        <f>SUM(Table16[[#This Row],[Price]]*4.42)</f>
        <v>96.842200000000005</v>
      </c>
      <c r="M6999" s="4">
        <v>0</v>
      </c>
      <c r="N6999" s="4">
        <f>SUM(Table16[[#This Row],[ChargeID]]*0.76)</f>
        <v>16.651600000000002</v>
      </c>
      <c r="O6999" s="4">
        <f>SUM(Table16[[#This Row],[Price]]*0.95)</f>
        <v>20.814499999999999</v>
      </c>
      <c r="P6999" s="4">
        <f>SUM(Table16[[#This Row],[Price]]*0.8)</f>
        <v>17.528000000000002</v>
      </c>
      <c r="Q6999" s="4">
        <f>SUM(Table16[[#This Row],[Price]]*0.6)</f>
        <v>13.145999999999999</v>
      </c>
    </row>
    <row r="7000" spans="1:17" x14ac:dyDescent="0.25">
      <c r="A7000" t="s">
        <v>333</v>
      </c>
      <c r="B7000">
        <v>11.86</v>
      </c>
      <c r="C7000" t="s">
        <v>4751</v>
      </c>
      <c r="D7000">
        <v>259</v>
      </c>
      <c r="F7000" s="4">
        <v>11.86</v>
      </c>
      <c r="J7000" s="4">
        <f>MIN(Table16[[#This Row],[Medicare Outpatient Allowable Rate]:[WPPA Inc Outpatient Allowable Rate]])</f>
        <v>0</v>
      </c>
      <c r="K7000" s="4">
        <f>MAX(Table16[[#This Row],[Blue Cross Outpatient Allowable Rate]:[WPPA Inc Outpatient Allowable Rate]])</f>
        <v>11.266999999999999</v>
      </c>
      <c r="L7000" s="4">
        <f>SUM(Table16[[#This Row],[Price]]*4.42)</f>
        <v>52.421199999999999</v>
      </c>
      <c r="M7000" s="4">
        <v>0</v>
      </c>
      <c r="N7000" s="4">
        <f>SUM(Table16[[#This Row],[ChargeID]]*0.76)</f>
        <v>9.0136000000000003</v>
      </c>
      <c r="O7000" s="4">
        <f>SUM(Table16[[#This Row],[Price]]*0.95)</f>
        <v>11.266999999999999</v>
      </c>
      <c r="P7000" s="4">
        <f>SUM(Table16[[#This Row],[Price]]*0.8)</f>
        <v>9.4879999999999995</v>
      </c>
      <c r="Q7000" s="4">
        <f>SUM(Table16[[#This Row],[Price]]*0.6)</f>
        <v>7.1159999999999997</v>
      </c>
    </row>
    <row r="7001" spans="1:17" x14ac:dyDescent="0.25">
      <c r="A7001" t="s">
        <v>333</v>
      </c>
      <c r="B7001">
        <v>4.75</v>
      </c>
      <c r="C7001" t="s">
        <v>4752</v>
      </c>
      <c r="D7001">
        <v>259</v>
      </c>
      <c r="F7001" s="4">
        <v>4.75</v>
      </c>
      <c r="J7001" s="4">
        <f>MIN(Table16[[#This Row],[Medicare Outpatient Allowable Rate]:[WPPA Inc Outpatient Allowable Rate]])</f>
        <v>0</v>
      </c>
      <c r="K7001" s="4">
        <f>MAX(Table16[[#This Row],[Blue Cross Outpatient Allowable Rate]:[WPPA Inc Outpatient Allowable Rate]])</f>
        <v>4.5125000000000002</v>
      </c>
      <c r="L7001" s="4">
        <f>SUM(Table16[[#This Row],[Price]]*4.42)</f>
        <v>20.995000000000001</v>
      </c>
      <c r="M7001" s="4">
        <v>0</v>
      </c>
      <c r="N7001" s="4">
        <f>SUM(Table16[[#This Row],[ChargeID]]*0.76)</f>
        <v>3.61</v>
      </c>
      <c r="O7001" s="4">
        <f>SUM(Table16[[#This Row],[Price]]*0.95)</f>
        <v>4.5125000000000002</v>
      </c>
      <c r="P7001" s="4">
        <f>SUM(Table16[[#This Row],[Price]]*0.8)</f>
        <v>3.8000000000000003</v>
      </c>
      <c r="Q7001" s="4">
        <f>SUM(Table16[[#This Row],[Price]]*0.6)</f>
        <v>2.85</v>
      </c>
    </row>
    <row r="7002" spans="1:17" x14ac:dyDescent="0.25">
      <c r="A7002" t="s">
        <v>333</v>
      </c>
      <c r="B7002">
        <v>17.68</v>
      </c>
      <c r="C7002" t="s">
        <v>4753</v>
      </c>
      <c r="D7002">
        <v>259</v>
      </c>
      <c r="F7002" s="4">
        <v>17.68</v>
      </c>
      <c r="J7002" s="4">
        <f>MIN(Table16[[#This Row],[Medicare Outpatient Allowable Rate]:[WPPA Inc Outpatient Allowable Rate]])</f>
        <v>0</v>
      </c>
      <c r="K7002" s="4">
        <f>MAX(Table16[[#This Row],[Blue Cross Outpatient Allowable Rate]:[WPPA Inc Outpatient Allowable Rate]])</f>
        <v>16.795999999999999</v>
      </c>
      <c r="L7002" s="4">
        <f>SUM(Table16[[#This Row],[Price]]*4.42)</f>
        <v>78.145600000000002</v>
      </c>
      <c r="M7002" s="4">
        <v>0</v>
      </c>
      <c r="N7002" s="4">
        <f>SUM(Table16[[#This Row],[ChargeID]]*0.76)</f>
        <v>13.4368</v>
      </c>
      <c r="O7002" s="4">
        <f>SUM(Table16[[#This Row],[Price]]*0.95)</f>
        <v>16.795999999999999</v>
      </c>
      <c r="P7002" s="4">
        <f>SUM(Table16[[#This Row],[Price]]*0.8)</f>
        <v>14.144</v>
      </c>
      <c r="Q7002" s="4">
        <f>SUM(Table16[[#This Row],[Price]]*0.6)</f>
        <v>10.607999999999999</v>
      </c>
    </row>
    <row r="7003" spans="1:17" x14ac:dyDescent="0.25">
      <c r="A7003" t="s">
        <v>333</v>
      </c>
      <c r="B7003">
        <v>15.76</v>
      </c>
      <c r="C7003" t="s">
        <v>4754</v>
      </c>
      <c r="D7003">
        <v>259</v>
      </c>
      <c r="F7003" s="4">
        <v>15.76</v>
      </c>
      <c r="J7003" s="4">
        <f>MIN(Table16[[#This Row],[Medicare Outpatient Allowable Rate]:[WPPA Inc Outpatient Allowable Rate]])</f>
        <v>0</v>
      </c>
      <c r="K7003" s="4">
        <f>MAX(Table16[[#This Row],[Blue Cross Outpatient Allowable Rate]:[WPPA Inc Outpatient Allowable Rate]])</f>
        <v>14.972</v>
      </c>
      <c r="L7003" s="4">
        <f>SUM(Table16[[#This Row],[Price]]*4.42)</f>
        <v>69.659199999999998</v>
      </c>
      <c r="M7003" s="4">
        <v>0</v>
      </c>
      <c r="N7003" s="4">
        <f>SUM(Table16[[#This Row],[ChargeID]]*0.76)</f>
        <v>11.977600000000001</v>
      </c>
      <c r="O7003" s="4">
        <f>SUM(Table16[[#This Row],[Price]]*0.95)</f>
        <v>14.972</v>
      </c>
      <c r="P7003" s="4">
        <f>SUM(Table16[[#This Row],[Price]]*0.8)</f>
        <v>12.608000000000001</v>
      </c>
      <c r="Q7003" s="4">
        <f>SUM(Table16[[#This Row],[Price]]*0.6)</f>
        <v>9.4559999999999995</v>
      </c>
    </row>
    <row r="7004" spans="1:17" x14ac:dyDescent="0.25">
      <c r="A7004" t="s">
        <v>333</v>
      </c>
      <c r="B7004">
        <v>9.07</v>
      </c>
      <c r="C7004" t="s">
        <v>4755</v>
      </c>
      <c r="D7004">
        <v>259</v>
      </c>
      <c r="F7004" s="4">
        <v>9.07</v>
      </c>
      <c r="J7004" s="4">
        <f>MIN(Table16[[#This Row],[Medicare Outpatient Allowable Rate]:[WPPA Inc Outpatient Allowable Rate]])</f>
        <v>0</v>
      </c>
      <c r="K7004" s="4">
        <f>MAX(Table16[[#This Row],[Blue Cross Outpatient Allowable Rate]:[WPPA Inc Outpatient Allowable Rate]])</f>
        <v>8.6165000000000003</v>
      </c>
      <c r="L7004" s="4">
        <f>SUM(Table16[[#This Row],[Price]]*4.42)</f>
        <v>40.089399999999998</v>
      </c>
      <c r="M7004" s="4">
        <v>0</v>
      </c>
      <c r="N7004" s="4">
        <f>SUM(Table16[[#This Row],[ChargeID]]*0.76)</f>
        <v>6.8932000000000002</v>
      </c>
      <c r="O7004" s="4">
        <f>SUM(Table16[[#This Row],[Price]]*0.95)</f>
        <v>8.6165000000000003</v>
      </c>
      <c r="P7004" s="4">
        <f>SUM(Table16[[#This Row],[Price]]*0.8)</f>
        <v>7.2560000000000002</v>
      </c>
      <c r="Q7004" s="4">
        <f>SUM(Table16[[#This Row],[Price]]*0.6)</f>
        <v>5.4420000000000002</v>
      </c>
    </row>
    <row r="7005" spans="1:17" x14ac:dyDescent="0.25">
      <c r="A7005" t="s">
        <v>333</v>
      </c>
      <c r="B7005">
        <v>13.12</v>
      </c>
      <c r="C7005" t="s">
        <v>4756</v>
      </c>
      <c r="D7005">
        <v>259</v>
      </c>
      <c r="F7005" s="4">
        <v>13.12</v>
      </c>
      <c r="J7005" s="4">
        <f>MIN(Table16[[#This Row],[Medicare Outpatient Allowable Rate]:[WPPA Inc Outpatient Allowable Rate]])</f>
        <v>0</v>
      </c>
      <c r="K7005" s="4">
        <f>MAX(Table16[[#This Row],[Blue Cross Outpatient Allowable Rate]:[WPPA Inc Outpatient Allowable Rate]])</f>
        <v>12.463999999999999</v>
      </c>
      <c r="L7005" s="4">
        <f>SUM(Table16[[#This Row],[Price]]*4.42)</f>
        <v>57.990399999999994</v>
      </c>
      <c r="M7005" s="4">
        <v>0</v>
      </c>
      <c r="N7005" s="4">
        <f>SUM(Table16[[#This Row],[ChargeID]]*0.76)</f>
        <v>9.9711999999999996</v>
      </c>
      <c r="O7005" s="4">
        <f>SUM(Table16[[#This Row],[Price]]*0.95)</f>
        <v>12.463999999999999</v>
      </c>
      <c r="P7005" s="4">
        <f>SUM(Table16[[#This Row],[Price]]*0.8)</f>
        <v>10.496</v>
      </c>
      <c r="Q7005" s="4">
        <f>SUM(Table16[[#This Row],[Price]]*0.6)</f>
        <v>7.871999999999999</v>
      </c>
    </row>
    <row r="7006" spans="1:17" x14ac:dyDescent="0.25">
      <c r="A7006" t="s">
        <v>333</v>
      </c>
      <c r="B7006">
        <v>20.98</v>
      </c>
      <c r="C7006" t="s">
        <v>4757</v>
      </c>
      <c r="D7006">
        <v>259</v>
      </c>
      <c r="F7006" s="4">
        <v>20.98</v>
      </c>
      <c r="J7006" s="4">
        <f>MIN(Table16[[#This Row],[Medicare Outpatient Allowable Rate]:[WPPA Inc Outpatient Allowable Rate]])</f>
        <v>0</v>
      </c>
      <c r="K7006" s="4">
        <f>MAX(Table16[[#This Row],[Blue Cross Outpatient Allowable Rate]:[WPPA Inc Outpatient Allowable Rate]])</f>
        <v>19.931000000000001</v>
      </c>
      <c r="L7006" s="4">
        <f>SUM(Table16[[#This Row],[Price]]*4.42)</f>
        <v>92.7316</v>
      </c>
      <c r="M7006" s="4">
        <v>0</v>
      </c>
      <c r="N7006" s="4">
        <f>SUM(Table16[[#This Row],[ChargeID]]*0.76)</f>
        <v>15.944800000000001</v>
      </c>
      <c r="O7006" s="4">
        <f>SUM(Table16[[#This Row],[Price]]*0.95)</f>
        <v>19.931000000000001</v>
      </c>
      <c r="P7006" s="4">
        <f>SUM(Table16[[#This Row],[Price]]*0.8)</f>
        <v>16.784000000000002</v>
      </c>
      <c r="Q7006" s="4">
        <f>SUM(Table16[[#This Row],[Price]]*0.6)</f>
        <v>12.587999999999999</v>
      </c>
    </row>
    <row r="7007" spans="1:17" x14ac:dyDescent="0.25">
      <c r="A7007" t="s">
        <v>333</v>
      </c>
      <c r="B7007">
        <v>22.05</v>
      </c>
      <c r="C7007" t="s">
        <v>4758</v>
      </c>
      <c r="D7007">
        <v>259</v>
      </c>
      <c r="F7007" s="4">
        <v>22.05</v>
      </c>
      <c r="J7007" s="4">
        <f>MIN(Table16[[#This Row],[Medicare Outpatient Allowable Rate]:[WPPA Inc Outpatient Allowable Rate]])</f>
        <v>0</v>
      </c>
      <c r="K7007" s="4">
        <f>MAX(Table16[[#This Row],[Blue Cross Outpatient Allowable Rate]:[WPPA Inc Outpatient Allowable Rate]])</f>
        <v>20.947499999999998</v>
      </c>
      <c r="L7007" s="4">
        <f>SUM(Table16[[#This Row],[Price]]*4.42)</f>
        <v>97.460999999999999</v>
      </c>
      <c r="M7007" s="4">
        <v>0</v>
      </c>
      <c r="N7007" s="4">
        <f>SUM(Table16[[#This Row],[ChargeID]]*0.76)</f>
        <v>16.757999999999999</v>
      </c>
      <c r="O7007" s="4">
        <f>SUM(Table16[[#This Row],[Price]]*0.95)</f>
        <v>20.947499999999998</v>
      </c>
      <c r="P7007" s="4">
        <f>SUM(Table16[[#This Row],[Price]]*0.8)</f>
        <v>17.64</v>
      </c>
      <c r="Q7007" s="4">
        <f>SUM(Table16[[#This Row],[Price]]*0.6)</f>
        <v>13.23</v>
      </c>
    </row>
    <row r="7008" spans="1:17" x14ac:dyDescent="0.25">
      <c r="A7008" t="s">
        <v>333</v>
      </c>
      <c r="B7008">
        <v>352.81</v>
      </c>
      <c r="C7008" t="s">
        <v>4759</v>
      </c>
      <c r="D7008">
        <v>259</v>
      </c>
      <c r="F7008" s="4">
        <v>352.81</v>
      </c>
      <c r="J7008" s="4">
        <f>MIN(Table16[[#This Row],[Medicare Outpatient Allowable Rate]:[WPPA Inc Outpatient Allowable Rate]])</f>
        <v>0</v>
      </c>
      <c r="K7008" s="4">
        <f>MAX(Table16[[#This Row],[Blue Cross Outpatient Allowable Rate]:[WPPA Inc Outpatient Allowable Rate]])</f>
        <v>335.16949999999997</v>
      </c>
      <c r="L7008" s="4">
        <f>SUM(Table16[[#This Row],[Price]]*4.42)</f>
        <v>1559.4202</v>
      </c>
      <c r="M7008" s="4">
        <v>0</v>
      </c>
      <c r="N7008" s="4">
        <f>SUM(Table16[[#This Row],[ChargeID]]*0.76)</f>
        <v>268.13560000000001</v>
      </c>
      <c r="O7008" s="4">
        <f>SUM(Table16[[#This Row],[Price]]*0.95)</f>
        <v>335.16949999999997</v>
      </c>
      <c r="P7008" s="4">
        <f>SUM(Table16[[#This Row],[Price]]*0.8)</f>
        <v>282.24799999999999</v>
      </c>
      <c r="Q7008" s="4">
        <f>SUM(Table16[[#This Row],[Price]]*0.6)</f>
        <v>211.68600000000001</v>
      </c>
    </row>
    <row r="7009" spans="1:17" x14ac:dyDescent="0.25">
      <c r="A7009" t="s">
        <v>333</v>
      </c>
      <c r="B7009">
        <v>4</v>
      </c>
      <c r="C7009" t="s">
        <v>4760</v>
      </c>
      <c r="D7009">
        <v>259</v>
      </c>
      <c r="F7009" s="4">
        <v>4</v>
      </c>
      <c r="J7009" s="4">
        <f>MIN(Table16[[#This Row],[Medicare Outpatient Allowable Rate]:[WPPA Inc Outpatient Allowable Rate]])</f>
        <v>0</v>
      </c>
      <c r="K7009" s="4">
        <f>MAX(Table16[[#This Row],[Blue Cross Outpatient Allowable Rate]:[WPPA Inc Outpatient Allowable Rate]])</f>
        <v>3.8</v>
      </c>
      <c r="L7009" s="4">
        <f>SUM(Table16[[#This Row],[Price]]*4.42)</f>
        <v>17.68</v>
      </c>
      <c r="M7009" s="4">
        <v>0</v>
      </c>
      <c r="N7009" s="4">
        <f>SUM(Table16[[#This Row],[ChargeID]]*0.76)</f>
        <v>3.04</v>
      </c>
      <c r="O7009" s="4">
        <f>SUM(Table16[[#This Row],[Price]]*0.95)</f>
        <v>3.8</v>
      </c>
      <c r="P7009" s="4">
        <f>SUM(Table16[[#This Row],[Price]]*0.8)</f>
        <v>3.2</v>
      </c>
      <c r="Q7009" s="4">
        <f>SUM(Table16[[#This Row],[Price]]*0.6)</f>
        <v>2.4</v>
      </c>
    </row>
    <row r="7010" spans="1:17" x14ac:dyDescent="0.25">
      <c r="A7010" t="s">
        <v>333</v>
      </c>
      <c r="B7010">
        <v>2.86</v>
      </c>
      <c r="C7010" t="s">
        <v>4761</v>
      </c>
      <c r="D7010">
        <v>259</v>
      </c>
      <c r="F7010" s="4">
        <v>2.86</v>
      </c>
      <c r="J7010" s="4">
        <f>MIN(Table16[[#This Row],[Medicare Outpatient Allowable Rate]:[WPPA Inc Outpatient Allowable Rate]])</f>
        <v>0</v>
      </c>
      <c r="K7010" s="4">
        <f>MAX(Table16[[#This Row],[Blue Cross Outpatient Allowable Rate]:[WPPA Inc Outpatient Allowable Rate]])</f>
        <v>2.7169999999999996</v>
      </c>
      <c r="L7010" s="4">
        <f>SUM(Table16[[#This Row],[Price]]*4.42)</f>
        <v>12.6412</v>
      </c>
      <c r="M7010" s="4">
        <v>0</v>
      </c>
      <c r="N7010" s="4">
        <f>SUM(Table16[[#This Row],[ChargeID]]*0.76)</f>
        <v>2.1736</v>
      </c>
      <c r="O7010" s="4">
        <f>SUM(Table16[[#This Row],[Price]]*0.95)</f>
        <v>2.7169999999999996</v>
      </c>
      <c r="P7010" s="4">
        <f>SUM(Table16[[#This Row],[Price]]*0.8)</f>
        <v>2.2879999999999998</v>
      </c>
      <c r="Q7010" s="4">
        <f>SUM(Table16[[#This Row],[Price]]*0.6)</f>
        <v>1.716</v>
      </c>
    </row>
    <row r="7011" spans="1:17" x14ac:dyDescent="0.25">
      <c r="A7011" t="s">
        <v>333</v>
      </c>
      <c r="B7011">
        <v>4.42</v>
      </c>
      <c r="C7011" t="s">
        <v>4762</v>
      </c>
      <c r="D7011">
        <v>259</v>
      </c>
      <c r="F7011" s="4">
        <v>4.42</v>
      </c>
      <c r="J7011" s="4">
        <f>MIN(Table16[[#This Row],[Medicare Outpatient Allowable Rate]:[WPPA Inc Outpatient Allowable Rate]])</f>
        <v>0</v>
      </c>
      <c r="K7011" s="4">
        <f>MAX(Table16[[#This Row],[Blue Cross Outpatient Allowable Rate]:[WPPA Inc Outpatient Allowable Rate]])</f>
        <v>4.1989999999999998</v>
      </c>
      <c r="L7011" s="4">
        <f>SUM(Table16[[#This Row],[Price]]*4.42)</f>
        <v>19.5364</v>
      </c>
      <c r="M7011" s="4">
        <v>0</v>
      </c>
      <c r="N7011" s="4">
        <f>SUM(Table16[[#This Row],[ChargeID]]*0.76)</f>
        <v>3.3592</v>
      </c>
      <c r="O7011" s="4">
        <f>SUM(Table16[[#This Row],[Price]]*0.95)</f>
        <v>4.1989999999999998</v>
      </c>
      <c r="P7011" s="4">
        <f>SUM(Table16[[#This Row],[Price]]*0.8)</f>
        <v>3.536</v>
      </c>
      <c r="Q7011" s="4">
        <f>SUM(Table16[[#This Row],[Price]]*0.6)</f>
        <v>2.6519999999999997</v>
      </c>
    </row>
    <row r="7012" spans="1:17" x14ac:dyDescent="0.25">
      <c r="A7012" t="s">
        <v>333</v>
      </c>
      <c r="B7012">
        <v>296.02999999999997</v>
      </c>
      <c r="C7012" t="s">
        <v>4763</v>
      </c>
      <c r="D7012">
        <v>259</v>
      </c>
      <c r="F7012" s="4">
        <v>296.02999999999997</v>
      </c>
      <c r="J7012" s="4">
        <f>MIN(Table16[[#This Row],[Medicare Outpatient Allowable Rate]:[WPPA Inc Outpatient Allowable Rate]])</f>
        <v>0</v>
      </c>
      <c r="K7012" s="4">
        <f>MAX(Table16[[#This Row],[Blue Cross Outpatient Allowable Rate]:[WPPA Inc Outpatient Allowable Rate]])</f>
        <v>281.22849999999994</v>
      </c>
      <c r="L7012" s="4">
        <f>SUM(Table16[[#This Row],[Price]]*4.42)</f>
        <v>1308.4525999999998</v>
      </c>
      <c r="M7012" s="4">
        <v>0</v>
      </c>
      <c r="N7012" s="4">
        <f>SUM(Table16[[#This Row],[ChargeID]]*0.76)</f>
        <v>224.98279999999997</v>
      </c>
      <c r="O7012" s="4">
        <f>SUM(Table16[[#This Row],[Price]]*0.95)</f>
        <v>281.22849999999994</v>
      </c>
      <c r="P7012" s="4">
        <f>SUM(Table16[[#This Row],[Price]]*0.8)</f>
        <v>236.82399999999998</v>
      </c>
      <c r="Q7012" s="4">
        <f>SUM(Table16[[#This Row],[Price]]*0.6)</f>
        <v>177.61799999999997</v>
      </c>
    </row>
    <row r="7013" spans="1:17" x14ac:dyDescent="0.25">
      <c r="A7013" t="s">
        <v>333</v>
      </c>
      <c r="B7013">
        <v>13.18</v>
      </c>
      <c r="C7013" t="s">
        <v>4764</v>
      </c>
      <c r="D7013">
        <v>259</v>
      </c>
      <c r="F7013" s="4">
        <v>13.18</v>
      </c>
      <c r="J7013" s="4">
        <f>MIN(Table16[[#This Row],[Medicare Outpatient Allowable Rate]:[WPPA Inc Outpatient Allowable Rate]])</f>
        <v>0</v>
      </c>
      <c r="K7013" s="4">
        <f>MAX(Table16[[#This Row],[Blue Cross Outpatient Allowable Rate]:[WPPA Inc Outpatient Allowable Rate]])</f>
        <v>12.520999999999999</v>
      </c>
      <c r="L7013" s="4">
        <f>SUM(Table16[[#This Row],[Price]]*4.42)</f>
        <v>58.255600000000001</v>
      </c>
      <c r="M7013" s="4">
        <v>0</v>
      </c>
      <c r="N7013" s="4">
        <f>SUM(Table16[[#This Row],[ChargeID]]*0.76)</f>
        <v>10.0168</v>
      </c>
      <c r="O7013" s="4">
        <f>SUM(Table16[[#This Row],[Price]]*0.95)</f>
        <v>12.520999999999999</v>
      </c>
      <c r="P7013" s="4">
        <f>SUM(Table16[[#This Row],[Price]]*0.8)</f>
        <v>10.544</v>
      </c>
      <c r="Q7013" s="4">
        <f>SUM(Table16[[#This Row],[Price]]*0.6)</f>
        <v>7.9079999999999995</v>
      </c>
    </row>
    <row r="7014" spans="1:17" x14ac:dyDescent="0.25">
      <c r="A7014" t="s">
        <v>333</v>
      </c>
      <c r="B7014">
        <v>3.1</v>
      </c>
      <c r="C7014" t="s">
        <v>4765</v>
      </c>
      <c r="D7014">
        <v>259</v>
      </c>
      <c r="F7014" s="4">
        <v>3.1</v>
      </c>
      <c r="J7014" s="4">
        <f>MIN(Table16[[#This Row],[Medicare Outpatient Allowable Rate]:[WPPA Inc Outpatient Allowable Rate]])</f>
        <v>0</v>
      </c>
      <c r="K7014" s="4">
        <f>MAX(Table16[[#This Row],[Blue Cross Outpatient Allowable Rate]:[WPPA Inc Outpatient Allowable Rate]])</f>
        <v>2.9449999999999998</v>
      </c>
      <c r="L7014" s="4">
        <f>SUM(Table16[[#This Row],[Price]]*4.42)</f>
        <v>13.702</v>
      </c>
      <c r="M7014" s="4">
        <v>0</v>
      </c>
      <c r="N7014" s="4">
        <f>SUM(Table16[[#This Row],[ChargeID]]*0.76)</f>
        <v>2.3560000000000003</v>
      </c>
      <c r="O7014" s="4">
        <f>SUM(Table16[[#This Row],[Price]]*0.95)</f>
        <v>2.9449999999999998</v>
      </c>
      <c r="P7014" s="4">
        <f>SUM(Table16[[#This Row],[Price]]*0.8)</f>
        <v>2.4800000000000004</v>
      </c>
      <c r="Q7014" s="4">
        <f>SUM(Table16[[#This Row],[Price]]*0.6)</f>
        <v>1.8599999999999999</v>
      </c>
    </row>
    <row r="7015" spans="1:17" x14ac:dyDescent="0.25">
      <c r="A7015" t="s">
        <v>333</v>
      </c>
      <c r="B7015">
        <v>2.94</v>
      </c>
      <c r="C7015" t="s">
        <v>4766</v>
      </c>
      <c r="D7015">
        <v>259</v>
      </c>
      <c r="F7015" s="4">
        <v>2.94</v>
      </c>
      <c r="J7015" s="4">
        <f>MIN(Table16[[#This Row],[Medicare Outpatient Allowable Rate]:[WPPA Inc Outpatient Allowable Rate]])</f>
        <v>0</v>
      </c>
      <c r="K7015" s="4">
        <f>MAX(Table16[[#This Row],[Blue Cross Outpatient Allowable Rate]:[WPPA Inc Outpatient Allowable Rate]])</f>
        <v>2.7929999999999997</v>
      </c>
      <c r="L7015" s="4">
        <f>SUM(Table16[[#This Row],[Price]]*4.42)</f>
        <v>12.9948</v>
      </c>
      <c r="M7015" s="4">
        <v>0</v>
      </c>
      <c r="N7015" s="4">
        <f>SUM(Table16[[#This Row],[ChargeID]]*0.76)</f>
        <v>2.2343999999999999</v>
      </c>
      <c r="O7015" s="4">
        <f>SUM(Table16[[#This Row],[Price]]*0.95)</f>
        <v>2.7929999999999997</v>
      </c>
      <c r="P7015" s="4">
        <f>SUM(Table16[[#This Row],[Price]]*0.8)</f>
        <v>2.3519999999999999</v>
      </c>
      <c r="Q7015" s="4">
        <f>SUM(Table16[[#This Row],[Price]]*0.6)</f>
        <v>1.764</v>
      </c>
    </row>
    <row r="7016" spans="1:17" x14ac:dyDescent="0.25">
      <c r="A7016" t="s">
        <v>333</v>
      </c>
      <c r="B7016">
        <v>11.89</v>
      </c>
      <c r="C7016" t="s">
        <v>4767</v>
      </c>
      <c r="D7016">
        <v>259</v>
      </c>
      <c r="F7016" s="4">
        <v>11.89</v>
      </c>
      <c r="J7016" s="4">
        <f>MIN(Table16[[#This Row],[Medicare Outpatient Allowable Rate]:[WPPA Inc Outpatient Allowable Rate]])</f>
        <v>0</v>
      </c>
      <c r="K7016" s="4">
        <f>MAX(Table16[[#This Row],[Blue Cross Outpatient Allowable Rate]:[WPPA Inc Outpatient Allowable Rate]])</f>
        <v>11.295500000000001</v>
      </c>
      <c r="L7016" s="4">
        <f>SUM(Table16[[#This Row],[Price]]*4.42)</f>
        <v>52.553800000000003</v>
      </c>
      <c r="M7016" s="4">
        <v>0</v>
      </c>
      <c r="N7016" s="4">
        <f>SUM(Table16[[#This Row],[ChargeID]]*0.76)</f>
        <v>9.0364000000000004</v>
      </c>
      <c r="O7016" s="4">
        <f>SUM(Table16[[#This Row],[Price]]*0.95)</f>
        <v>11.295500000000001</v>
      </c>
      <c r="P7016" s="4">
        <f>SUM(Table16[[#This Row],[Price]]*0.8)</f>
        <v>9.5120000000000005</v>
      </c>
      <c r="Q7016" s="4">
        <f>SUM(Table16[[#This Row],[Price]]*0.6)</f>
        <v>7.1340000000000003</v>
      </c>
    </row>
    <row r="7017" spans="1:17" x14ac:dyDescent="0.25">
      <c r="A7017" t="s">
        <v>333</v>
      </c>
      <c r="B7017">
        <v>1.57</v>
      </c>
      <c r="C7017" t="s">
        <v>4768</v>
      </c>
      <c r="D7017">
        <v>259</v>
      </c>
      <c r="F7017" s="4">
        <v>1.57</v>
      </c>
      <c r="J7017" s="4">
        <f>MIN(Table16[[#This Row],[Medicare Outpatient Allowable Rate]:[WPPA Inc Outpatient Allowable Rate]])</f>
        <v>0</v>
      </c>
      <c r="K7017" s="4">
        <f>MAX(Table16[[#This Row],[Blue Cross Outpatient Allowable Rate]:[WPPA Inc Outpatient Allowable Rate]])</f>
        <v>1.4915</v>
      </c>
      <c r="L7017" s="4">
        <f>SUM(Table16[[#This Row],[Price]]*4.42)</f>
        <v>6.9394</v>
      </c>
      <c r="M7017" s="4">
        <v>0</v>
      </c>
      <c r="N7017" s="4">
        <f>SUM(Table16[[#This Row],[ChargeID]]*0.76)</f>
        <v>1.1932</v>
      </c>
      <c r="O7017" s="4">
        <f>SUM(Table16[[#This Row],[Price]]*0.95)</f>
        <v>1.4915</v>
      </c>
      <c r="P7017" s="4">
        <f>SUM(Table16[[#This Row],[Price]]*0.8)</f>
        <v>1.2560000000000002</v>
      </c>
      <c r="Q7017" s="4">
        <f>SUM(Table16[[#This Row],[Price]]*0.6)</f>
        <v>0.94199999999999995</v>
      </c>
    </row>
    <row r="7018" spans="1:17" x14ac:dyDescent="0.25">
      <c r="A7018" t="s">
        <v>333</v>
      </c>
      <c r="B7018">
        <v>401.5</v>
      </c>
      <c r="C7018" t="s">
        <v>4769</v>
      </c>
      <c r="D7018">
        <v>259</v>
      </c>
      <c r="F7018" s="4">
        <v>401.5</v>
      </c>
      <c r="J7018" s="4">
        <f>MIN(Table16[[#This Row],[Medicare Outpatient Allowable Rate]:[WPPA Inc Outpatient Allowable Rate]])</f>
        <v>0</v>
      </c>
      <c r="K7018" s="4">
        <f>MAX(Table16[[#This Row],[Blue Cross Outpatient Allowable Rate]:[WPPA Inc Outpatient Allowable Rate]])</f>
        <v>381.42499999999995</v>
      </c>
      <c r="L7018" s="4">
        <f>SUM(Table16[[#This Row],[Price]]*4.42)</f>
        <v>1774.6299999999999</v>
      </c>
      <c r="M7018" s="4">
        <v>0</v>
      </c>
      <c r="N7018" s="4">
        <f>SUM(Table16[[#This Row],[ChargeID]]*0.76)</f>
        <v>305.14</v>
      </c>
      <c r="O7018" s="4">
        <f>SUM(Table16[[#This Row],[Price]]*0.95)</f>
        <v>381.42499999999995</v>
      </c>
      <c r="P7018" s="4">
        <f>SUM(Table16[[#This Row],[Price]]*0.8)</f>
        <v>321.20000000000005</v>
      </c>
      <c r="Q7018" s="4">
        <f>SUM(Table16[[#This Row],[Price]]*0.6)</f>
        <v>240.89999999999998</v>
      </c>
    </row>
    <row r="7019" spans="1:17" x14ac:dyDescent="0.25">
      <c r="A7019" t="s">
        <v>333</v>
      </c>
      <c r="B7019">
        <v>217.09</v>
      </c>
      <c r="C7019" t="s">
        <v>4770</v>
      </c>
      <c r="D7019">
        <v>259</v>
      </c>
      <c r="F7019" s="4">
        <v>217.09</v>
      </c>
      <c r="J7019" s="4">
        <f>MIN(Table16[[#This Row],[Medicare Outpatient Allowable Rate]:[WPPA Inc Outpatient Allowable Rate]])</f>
        <v>0</v>
      </c>
      <c r="K7019" s="4">
        <f>MAX(Table16[[#This Row],[Blue Cross Outpatient Allowable Rate]:[WPPA Inc Outpatient Allowable Rate]])</f>
        <v>206.2355</v>
      </c>
      <c r="L7019" s="4">
        <f>SUM(Table16[[#This Row],[Price]]*4.42)</f>
        <v>959.53779999999995</v>
      </c>
      <c r="M7019" s="4">
        <v>0</v>
      </c>
      <c r="N7019" s="4">
        <f>SUM(Table16[[#This Row],[ChargeID]]*0.76)</f>
        <v>164.98840000000001</v>
      </c>
      <c r="O7019" s="4">
        <f>SUM(Table16[[#This Row],[Price]]*0.95)</f>
        <v>206.2355</v>
      </c>
      <c r="P7019" s="4">
        <f>SUM(Table16[[#This Row],[Price]]*0.8)</f>
        <v>173.67200000000003</v>
      </c>
      <c r="Q7019" s="4">
        <f>SUM(Table16[[#This Row],[Price]]*0.6)</f>
        <v>130.25399999999999</v>
      </c>
    </row>
    <row r="7020" spans="1:17" x14ac:dyDescent="0.25">
      <c r="A7020" t="s">
        <v>333</v>
      </c>
      <c r="B7020">
        <v>7.3</v>
      </c>
      <c r="C7020" t="s">
        <v>4771</v>
      </c>
      <c r="D7020">
        <v>259</v>
      </c>
      <c r="F7020" s="4">
        <v>7.3</v>
      </c>
      <c r="J7020" s="4">
        <f>MIN(Table16[[#This Row],[Medicare Outpatient Allowable Rate]:[WPPA Inc Outpatient Allowable Rate]])</f>
        <v>0</v>
      </c>
      <c r="K7020" s="4">
        <f>MAX(Table16[[#This Row],[Blue Cross Outpatient Allowable Rate]:[WPPA Inc Outpatient Allowable Rate]])</f>
        <v>6.9349999999999996</v>
      </c>
      <c r="L7020" s="4">
        <f>SUM(Table16[[#This Row],[Price]]*4.42)</f>
        <v>32.265999999999998</v>
      </c>
      <c r="M7020" s="4">
        <v>0</v>
      </c>
      <c r="N7020" s="4">
        <f>SUM(Table16[[#This Row],[ChargeID]]*0.76)</f>
        <v>5.548</v>
      </c>
      <c r="O7020" s="4">
        <f>SUM(Table16[[#This Row],[Price]]*0.95)</f>
        <v>6.9349999999999996</v>
      </c>
      <c r="P7020" s="4">
        <f>SUM(Table16[[#This Row],[Price]]*0.8)</f>
        <v>5.84</v>
      </c>
      <c r="Q7020" s="4">
        <f>SUM(Table16[[#This Row],[Price]]*0.6)</f>
        <v>4.38</v>
      </c>
    </row>
    <row r="7021" spans="1:17" x14ac:dyDescent="0.25">
      <c r="A7021" t="s">
        <v>333</v>
      </c>
      <c r="B7021">
        <v>10.119999999999999</v>
      </c>
      <c r="C7021" t="s">
        <v>4772</v>
      </c>
      <c r="D7021">
        <v>259</v>
      </c>
      <c r="F7021" s="4">
        <v>10.119999999999999</v>
      </c>
      <c r="J7021" s="4">
        <f>MIN(Table16[[#This Row],[Medicare Outpatient Allowable Rate]:[WPPA Inc Outpatient Allowable Rate]])</f>
        <v>0</v>
      </c>
      <c r="K7021" s="4">
        <f>MAX(Table16[[#This Row],[Blue Cross Outpatient Allowable Rate]:[WPPA Inc Outpatient Allowable Rate]])</f>
        <v>9.613999999999999</v>
      </c>
      <c r="L7021" s="4">
        <f>SUM(Table16[[#This Row],[Price]]*4.42)</f>
        <v>44.730399999999996</v>
      </c>
      <c r="M7021" s="4">
        <v>0</v>
      </c>
      <c r="N7021" s="4">
        <f>SUM(Table16[[#This Row],[ChargeID]]*0.76)</f>
        <v>7.6911999999999994</v>
      </c>
      <c r="O7021" s="4">
        <f>SUM(Table16[[#This Row],[Price]]*0.95)</f>
        <v>9.613999999999999</v>
      </c>
      <c r="P7021" s="4">
        <f>SUM(Table16[[#This Row],[Price]]*0.8)</f>
        <v>8.0960000000000001</v>
      </c>
      <c r="Q7021" s="4">
        <f>SUM(Table16[[#This Row],[Price]]*0.6)</f>
        <v>6.0719999999999992</v>
      </c>
    </row>
    <row r="7022" spans="1:17" x14ac:dyDescent="0.25">
      <c r="A7022" t="s">
        <v>333</v>
      </c>
      <c r="B7022">
        <v>285</v>
      </c>
      <c r="C7022" t="s">
        <v>4773</v>
      </c>
      <c r="D7022">
        <v>259</v>
      </c>
      <c r="F7022" s="4">
        <v>285</v>
      </c>
      <c r="J7022" s="4">
        <f>MIN(Table16[[#This Row],[Medicare Outpatient Allowable Rate]:[WPPA Inc Outpatient Allowable Rate]])</f>
        <v>0</v>
      </c>
      <c r="K7022" s="4">
        <f>MAX(Table16[[#This Row],[Blue Cross Outpatient Allowable Rate]:[WPPA Inc Outpatient Allowable Rate]])</f>
        <v>270.75</v>
      </c>
      <c r="L7022" s="4">
        <f>SUM(Table16[[#This Row],[Price]]*4.42)</f>
        <v>1259.7</v>
      </c>
      <c r="M7022" s="4">
        <v>0</v>
      </c>
      <c r="N7022" s="4">
        <f>SUM(Table16[[#This Row],[ChargeID]]*0.76)</f>
        <v>216.6</v>
      </c>
      <c r="O7022" s="4">
        <f>SUM(Table16[[#This Row],[Price]]*0.95)</f>
        <v>270.75</v>
      </c>
      <c r="P7022" s="4">
        <f>SUM(Table16[[#This Row],[Price]]*0.8)</f>
        <v>228</v>
      </c>
      <c r="Q7022" s="4">
        <f>SUM(Table16[[#This Row],[Price]]*0.6)</f>
        <v>171</v>
      </c>
    </row>
    <row r="7023" spans="1:17" x14ac:dyDescent="0.25">
      <c r="A7023" t="s">
        <v>333</v>
      </c>
      <c r="B7023">
        <v>3.85</v>
      </c>
      <c r="C7023" t="s">
        <v>4774</v>
      </c>
      <c r="D7023">
        <v>259</v>
      </c>
      <c r="F7023" s="4">
        <v>3.85</v>
      </c>
      <c r="J7023" s="4">
        <f>MIN(Table16[[#This Row],[Medicare Outpatient Allowable Rate]:[WPPA Inc Outpatient Allowable Rate]])</f>
        <v>0</v>
      </c>
      <c r="K7023" s="4">
        <f>MAX(Table16[[#This Row],[Blue Cross Outpatient Allowable Rate]:[WPPA Inc Outpatient Allowable Rate]])</f>
        <v>3.6574999999999998</v>
      </c>
      <c r="L7023" s="4">
        <f>SUM(Table16[[#This Row],[Price]]*4.42)</f>
        <v>17.016999999999999</v>
      </c>
      <c r="M7023" s="4">
        <v>0</v>
      </c>
      <c r="N7023" s="4">
        <f>SUM(Table16[[#This Row],[ChargeID]]*0.76)</f>
        <v>2.9260000000000002</v>
      </c>
      <c r="O7023" s="4">
        <f>SUM(Table16[[#This Row],[Price]]*0.95)</f>
        <v>3.6574999999999998</v>
      </c>
      <c r="P7023" s="4">
        <f>SUM(Table16[[#This Row],[Price]]*0.8)</f>
        <v>3.08</v>
      </c>
      <c r="Q7023" s="4">
        <f>SUM(Table16[[#This Row],[Price]]*0.6)</f>
        <v>2.31</v>
      </c>
    </row>
    <row r="7024" spans="1:17" x14ac:dyDescent="0.25">
      <c r="A7024" t="s">
        <v>333</v>
      </c>
      <c r="B7024">
        <v>11.71</v>
      </c>
      <c r="C7024" t="s">
        <v>4775</v>
      </c>
      <c r="D7024">
        <v>259</v>
      </c>
      <c r="F7024" s="4">
        <v>11.71</v>
      </c>
      <c r="J7024" s="4">
        <f>MIN(Table16[[#This Row],[Medicare Outpatient Allowable Rate]:[WPPA Inc Outpatient Allowable Rate]])</f>
        <v>0</v>
      </c>
      <c r="K7024" s="4">
        <f>MAX(Table16[[#This Row],[Blue Cross Outpatient Allowable Rate]:[WPPA Inc Outpatient Allowable Rate]])</f>
        <v>11.124500000000001</v>
      </c>
      <c r="L7024" s="4">
        <f>SUM(Table16[[#This Row],[Price]]*4.42)</f>
        <v>51.758200000000002</v>
      </c>
      <c r="M7024" s="4">
        <v>0</v>
      </c>
      <c r="N7024" s="4">
        <f>SUM(Table16[[#This Row],[ChargeID]]*0.76)</f>
        <v>8.8996000000000013</v>
      </c>
      <c r="O7024" s="4">
        <f>SUM(Table16[[#This Row],[Price]]*0.95)</f>
        <v>11.124500000000001</v>
      </c>
      <c r="P7024" s="4">
        <f>SUM(Table16[[#This Row],[Price]]*0.8)</f>
        <v>9.3680000000000003</v>
      </c>
      <c r="Q7024" s="4">
        <f>SUM(Table16[[#This Row],[Price]]*0.6)</f>
        <v>7.0260000000000007</v>
      </c>
    </row>
    <row r="7025" spans="1:17" x14ac:dyDescent="0.25">
      <c r="A7025" t="s">
        <v>333</v>
      </c>
      <c r="B7025">
        <v>2.31</v>
      </c>
      <c r="C7025" t="s">
        <v>4776</v>
      </c>
      <c r="D7025">
        <v>259</v>
      </c>
      <c r="F7025" s="4">
        <v>2.31</v>
      </c>
      <c r="J7025" s="4">
        <f>MIN(Table16[[#This Row],[Medicare Outpatient Allowable Rate]:[WPPA Inc Outpatient Allowable Rate]])</f>
        <v>0</v>
      </c>
      <c r="K7025" s="4">
        <f>MAX(Table16[[#This Row],[Blue Cross Outpatient Allowable Rate]:[WPPA Inc Outpatient Allowable Rate]])</f>
        <v>2.1945000000000001</v>
      </c>
      <c r="L7025" s="4">
        <f>SUM(Table16[[#This Row],[Price]]*4.42)</f>
        <v>10.2102</v>
      </c>
      <c r="M7025" s="4">
        <v>0</v>
      </c>
      <c r="N7025" s="4">
        <f>SUM(Table16[[#This Row],[ChargeID]]*0.76)</f>
        <v>1.7556</v>
      </c>
      <c r="O7025" s="4">
        <f>SUM(Table16[[#This Row],[Price]]*0.95)</f>
        <v>2.1945000000000001</v>
      </c>
      <c r="P7025" s="4">
        <f>SUM(Table16[[#This Row],[Price]]*0.8)</f>
        <v>1.8480000000000001</v>
      </c>
      <c r="Q7025" s="4">
        <f>SUM(Table16[[#This Row],[Price]]*0.6)</f>
        <v>1.3859999999999999</v>
      </c>
    </row>
    <row r="7026" spans="1:17" x14ac:dyDescent="0.25">
      <c r="A7026" t="s">
        <v>333</v>
      </c>
      <c r="B7026">
        <v>16.75</v>
      </c>
      <c r="C7026" t="s">
        <v>4777</v>
      </c>
      <c r="D7026">
        <v>259</v>
      </c>
      <c r="F7026" s="4">
        <v>16.75</v>
      </c>
      <c r="J7026" s="4">
        <f>MIN(Table16[[#This Row],[Medicare Outpatient Allowable Rate]:[WPPA Inc Outpatient Allowable Rate]])</f>
        <v>0</v>
      </c>
      <c r="K7026" s="4">
        <f>MAX(Table16[[#This Row],[Blue Cross Outpatient Allowable Rate]:[WPPA Inc Outpatient Allowable Rate]])</f>
        <v>15.9125</v>
      </c>
      <c r="L7026" s="4">
        <f>SUM(Table16[[#This Row],[Price]]*4.42)</f>
        <v>74.034999999999997</v>
      </c>
      <c r="M7026" s="4">
        <v>0</v>
      </c>
      <c r="N7026" s="4">
        <f>SUM(Table16[[#This Row],[ChargeID]]*0.76)</f>
        <v>12.73</v>
      </c>
      <c r="O7026" s="4">
        <f>SUM(Table16[[#This Row],[Price]]*0.95)</f>
        <v>15.9125</v>
      </c>
      <c r="P7026" s="4">
        <f>SUM(Table16[[#This Row],[Price]]*0.8)</f>
        <v>13.4</v>
      </c>
      <c r="Q7026" s="4">
        <f>SUM(Table16[[#This Row],[Price]]*0.6)</f>
        <v>10.049999999999999</v>
      </c>
    </row>
    <row r="7027" spans="1:17" x14ac:dyDescent="0.25">
      <c r="A7027" t="s">
        <v>333</v>
      </c>
      <c r="B7027">
        <v>6.1</v>
      </c>
      <c r="C7027" t="s">
        <v>4778</v>
      </c>
      <c r="D7027">
        <v>259</v>
      </c>
      <c r="F7027" s="4">
        <v>6.1</v>
      </c>
      <c r="J7027" s="4">
        <f>MIN(Table16[[#This Row],[Medicare Outpatient Allowable Rate]:[WPPA Inc Outpatient Allowable Rate]])</f>
        <v>0</v>
      </c>
      <c r="K7027" s="4">
        <f>MAX(Table16[[#This Row],[Blue Cross Outpatient Allowable Rate]:[WPPA Inc Outpatient Allowable Rate]])</f>
        <v>5.794999999999999</v>
      </c>
      <c r="L7027" s="4">
        <f>SUM(Table16[[#This Row],[Price]]*4.42)</f>
        <v>26.962</v>
      </c>
      <c r="M7027" s="4">
        <v>0</v>
      </c>
      <c r="N7027" s="4">
        <f>SUM(Table16[[#This Row],[ChargeID]]*0.76)</f>
        <v>4.6360000000000001</v>
      </c>
      <c r="O7027" s="4">
        <f>SUM(Table16[[#This Row],[Price]]*0.95)</f>
        <v>5.794999999999999</v>
      </c>
      <c r="P7027" s="4">
        <f>SUM(Table16[[#This Row],[Price]]*0.8)</f>
        <v>4.88</v>
      </c>
      <c r="Q7027" s="4">
        <f>SUM(Table16[[#This Row],[Price]]*0.6)</f>
        <v>3.6599999999999997</v>
      </c>
    </row>
    <row r="7028" spans="1:17" x14ac:dyDescent="0.25">
      <c r="A7028" t="s">
        <v>333</v>
      </c>
      <c r="B7028">
        <v>16.239999999999998</v>
      </c>
      <c r="C7028" t="s">
        <v>4779</v>
      </c>
      <c r="D7028">
        <v>259</v>
      </c>
      <c r="F7028" s="4">
        <v>16.239999999999998</v>
      </c>
      <c r="J7028" s="4">
        <f>MIN(Table16[[#This Row],[Medicare Outpatient Allowable Rate]:[WPPA Inc Outpatient Allowable Rate]])</f>
        <v>0</v>
      </c>
      <c r="K7028" s="4">
        <f>MAX(Table16[[#This Row],[Blue Cross Outpatient Allowable Rate]:[WPPA Inc Outpatient Allowable Rate]])</f>
        <v>15.427999999999997</v>
      </c>
      <c r="L7028" s="4">
        <f>SUM(Table16[[#This Row],[Price]]*4.42)</f>
        <v>71.780799999999985</v>
      </c>
      <c r="M7028" s="4">
        <v>0</v>
      </c>
      <c r="N7028" s="4">
        <f>SUM(Table16[[#This Row],[ChargeID]]*0.76)</f>
        <v>12.3424</v>
      </c>
      <c r="O7028" s="4">
        <f>SUM(Table16[[#This Row],[Price]]*0.95)</f>
        <v>15.427999999999997</v>
      </c>
      <c r="P7028" s="4">
        <f>SUM(Table16[[#This Row],[Price]]*0.8)</f>
        <v>12.991999999999999</v>
      </c>
      <c r="Q7028" s="4">
        <f>SUM(Table16[[#This Row],[Price]]*0.6)</f>
        <v>9.743999999999998</v>
      </c>
    </row>
    <row r="7029" spans="1:17" x14ac:dyDescent="0.25">
      <c r="A7029" t="s">
        <v>333</v>
      </c>
      <c r="B7029">
        <v>10.84</v>
      </c>
      <c r="C7029" t="s">
        <v>4780</v>
      </c>
      <c r="D7029">
        <v>259</v>
      </c>
      <c r="F7029" s="4">
        <v>10.84</v>
      </c>
      <c r="J7029" s="4">
        <f>MIN(Table16[[#This Row],[Medicare Outpatient Allowable Rate]:[WPPA Inc Outpatient Allowable Rate]])</f>
        <v>0</v>
      </c>
      <c r="K7029" s="4">
        <f>MAX(Table16[[#This Row],[Blue Cross Outpatient Allowable Rate]:[WPPA Inc Outpatient Allowable Rate]])</f>
        <v>10.298</v>
      </c>
      <c r="L7029" s="4">
        <f>SUM(Table16[[#This Row],[Price]]*4.42)</f>
        <v>47.912799999999997</v>
      </c>
      <c r="M7029" s="4">
        <v>0</v>
      </c>
      <c r="N7029" s="4">
        <f>SUM(Table16[[#This Row],[ChargeID]]*0.76)</f>
        <v>8.2384000000000004</v>
      </c>
      <c r="O7029" s="4">
        <f>SUM(Table16[[#This Row],[Price]]*0.95)</f>
        <v>10.298</v>
      </c>
      <c r="P7029" s="4">
        <f>SUM(Table16[[#This Row],[Price]]*0.8)</f>
        <v>8.6720000000000006</v>
      </c>
      <c r="Q7029" s="4">
        <f>SUM(Table16[[#This Row],[Price]]*0.6)</f>
        <v>6.5039999999999996</v>
      </c>
    </row>
    <row r="7030" spans="1:17" x14ac:dyDescent="0.25">
      <c r="A7030" t="s">
        <v>333</v>
      </c>
      <c r="B7030">
        <v>22.93</v>
      </c>
      <c r="C7030" t="s">
        <v>4781</v>
      </c>
      <c r="D7030">
        <v>250</v>
      </c>
      <c r="F7030" s="4">
        <v>22.93</v>
      </c>
      <c r="J7030" s="4">
        <f>MIN(Table16[[#This Row],[Medicare Outpatient Allowable Rate]:[WPPA Inc Outpatient Allowable Rate]])</f>
        <v>0</v>
      </c>
      <c r="K7030" s="4">
        <f>MAX(Table16[[#This Row],[Blue Cross Outpatient Allowable Rate]:[WPPA Inc Outpatient Allowable Rate]])</f>
        <v>21.7835</v>
      </c>
      <c r="L7030" s="4">
        <f>SUM(Table16[[#This Row],[Price]]*4.42)</f>
        <v>101.3506</v>
      </c>
      <c r="M7030" s="4">
        <v>0</v>
      </c>
      <c r="N7030" s="4">
        <f>SUM(Table16[[#This Row],[ChargeID]]*0.76)</f>
        <v>17.4268</v>
      </c>
      <c r="O7030" s="4">
        <f>SUM(Table16[[#This Row],[Price]]*0.95)</f>
        <v>21.7835</v>
      </c>
      <c r="P7030" s="4">
        <f>SUM(Table16[[#This Row],[Price]]*0.8)</f>
        <v>18.344000000000001</v>
      </c>
      <c r="Q7030" s="4">
        <f>SUM(Table16[[#This Row],[Price]]*0.6)</f>
        <v>13.757999999999999</v>
      </c>
    </row>
    <row r="7031" spans="1:17" x14ac:dyDescent="0.25">
      <c r="A7031" t="s">
        <v>333</v>
      </c>
      <c r="B7031">
        <v>3.07</v>
      </c>
      <c r="C7031" t="s">
        <v>4782</v>
      </c>
      <c r="D7031">
        <v>259</v>
      </c>
      <c r="F7031" s="4">
        <v>3.07</v>
      </c>
      <c r="J7031" s="4">
        <f>MIN(Table16[[#This Row],[Medicare Outpatient Allowable Rate]:[WPPA Inc Outpatient Allowable Rate]])</f>
        <v>0</v>
      </c>
      <c r="K7031" s="4">
        <f>MAX(Table16[[#This Row],[Blue Cross Outpatient Allowable Rate]:[WPPA Inc Outpatient Allowable Rate]])</f>
        <v>2.9164999999999996</v>
      </c>
      <c r="L7031" s="4">
        <f>SUM(Table16[[#This Row],[Price]]*4.42)</f>
        <v>13.5694</v>
      </c>
      <c r="M7031" s="4">
        <v>0</v>
      </c>
      <c r="N7031" s="4">
        <f>SUM(Table16[[#This Row],[ChargeID]]*0.76)</f>
        <v>2.3331999999999997</v>
      </c>
      <c r="O7031" s="4">
        <f>SUM(Table16[[#This Row],[Price]]*0.95)</f>
        <v>2.9164999999999996</v>
      </c>
      <c r="P7031" s="4">
        <f>SUM(Table16[[#This Row],[Price]]*0.8)</f>
        <v>2.456</v>
      </c>
      <c r="Q7031" s="4">
        <f>SUM(Table16[[#This Row],[Price]]*0.6)</f>
        <v>1.8419999999999999</v>
      </c>
    </row>
    <row r="7032" spans="1:17" x14ac:dyDescent="0.25">
      <c r="A7032" t="s">
        <v>333</v>
      </c>
      <c r="B7032">
        <v>13.18</v>
      </c>
      <c r="C7032" t="s">
        <v>4783</v>
      </c>
      <c r="D7032">
        <v>259</v>
      </c>
      <c r="F7032" s="4">
        <v>13.18</v>
      </c>
      <c r="J7032" s="4">
        <f>MIN(Table16[[#This Row],[Medicare Outpatient Allowable Rate]:[WPPA Inc Outpatient Allowable Rate]])</f>
        <v>0</v>
      </c>
      <c r="K7032" s="4">
        <f>MAX(Table16[[#This Row],[Blue Cross Outpatient Allowable Rate]:[WPPA Inc Outpatient Allowable Rate]])</f>
        <v>12.520999999999999</v>
      </c>
      <c r="L7032" s="4">
        <f>SUM(Table16[[#This Row],[Price]]*4.42)</f>
        <v>58.255600000000001</v>
      </c>
      <c r="M7032" s="4">
        <v>0</v>
      </c>
      <c r="N7032" s="4">
        <f>SUM(Table16[[#This Row],[ChargeID]]*0.76)</f>
        <v>10.0168</v>
      </c>
      <c r="O7032" s="4">
        <f>SUM(Table16[[#This Row],[Price]]*0.95)</f>
        <v>12.520999999999999</v>
      </c>
      <c r="P7032" s="4">
        <f>SUM(Table16[[#This Row],[Price]]*0.8)</f>
        <v>10.544</v>
      </c>
      <c r="Q7032" s="4">
        <f>SUM(Table16[[#This Row],[Price]]*0.6)</f>
        <v>7.9079999999999995</v>
      </c>
    </row>
    <row r="7033" spans="1:17" x14ac:dyDescent="0.25">
      <c r="A7033" t="s">
        <v>333</v>
      </c>
      <c r="B7033">
        <v>22.36</v>
      </c>
      <c r="C7033" t="s">
        <v>4784</v>
      </c>
      <c r="D7033">
        <v>636</v>
      </c>
      <c r="F7033" s="4">
        <v>22.36</v>
      </c>
      <c r="G7033" t="s">
        <v>4785</v>
      </c>
      <c r="J7033" s="4">
        <f>MIN(Table16[[#This Row],[Medicare Outpatient Allowable Rate]:[WPPA Inc Outpatient Allowable Rate]])</f>
        <v>6.52</v>
      </c>
      <c r="K7033" s="4">
        <f>MAX(Table16[[#This Row],[Blue Cross Outpatient Allowable Rate]:[WPPA Inc Outpatient Allowable Rate]])</f>
        <v>21.241999999999997</v>
      </c>
      <c r="L7033" s="4">
        <f>SUM(Table16[[#This Row],[Price]]*4.42)</f>
        <v>98.831199999999995</v>
      </c>
      <c r="M7033" s="4">
        <v>6.52</v>
      </c>
      <c r="N7033" s="4">
        <f>SUM(Table16[[#This Row],[ChargeID]]*0.76)</f>
        <v>16.993600000000001</v>
      </c>
      <c r="O7033" s="4">
        <f>SUM(Table16[[#This Row],[Price]]*0.95)</f>
        <v>21.241999999999997</v>
      </c>
      <c r="P7033" s="4">
        <f>SUM(Table16[[#This Row],[Price]]*0.8)</f>
        <v>17.888000000000002</v>
      </c>
      <c r="Q7033" s="4">
        <f>SUM(Table16[[#This Row],[Price]]*0.6)</f>
        <v>13.415999999999999</v>
      </c>
    </row>
    <row r="7034" spans="1:17" x14ac:dyDescent="0.25">
      <c r="A7034" t="s">
        <v>333</v>
      </c>
      <c r="B7034">
        <v>3.78</v>
      </c>
      <c r="C7034" t="s">
        <v>4786</v>
      </c>
      <c r="D7034">
        <v>636</v>
      </c>
      <c r="F7034" s="4">
        <v>3.78</v>
      </c>
      <c r="G7034" t="s">
        <v>3982</v>
      </c>
      <c r="J7034" s="4">
        <f>MIN(Table16[[#This Row],[Medicare Outpatient Allowable Rate]:[WPPA Inc Outpatient Allowable Rate]])</f>
        <v>1.24</v>
      </c>
      <c r="K7034" s="4">
        <f>MAX(Table16[[#This Row],[Blue Cross Outpatient Allowable Rate]:[WPPA Inc Outpatient Allowable Rate]])</f>
        <v>3.5909999999999997</v>
      </c>
      <c r="L7034" s="4">
        <f>SUM(Table16[[#This Row],[Price]]*4.42)</f>
        <v>16.707599999999999</v>
      </c>
      <c r="M7034" s="4">
        <v>1.24</v>
      </c>
      <c r="N7034" s="4">
        <f>SUM(Table16[[#This Row],[ChargeID]]*0.76)</f>
        <v>2.8727999999999998</v>
      </c>
      <c r="O7034" s="4">
        <f>SUM(Table16[[#This Row],[Price]]*0.95)</f>
        <v>3.5909999999999997</v>
      </c>
      <c r="P7034" s="4">
        <f>SUM(Table16[[#This Row],[Price]]*0.8)</f>
        <v>3.024</v>
      </c>
      <c r="Q7034" s="4">
        <f>SUM(Table16[[#This Row],[Price]]*0.6)</f>
        <v>2.2679999999999998</v>
      </c>
    </row>
    <row r="7035" spans="1:17" x14ac:dyDescent="0.25">
      <c r="A7035" t="s">
        <v>333</v>
      </c>
      <c r="B7035">
        <v>8.4700000000000006</v>
      </c>
      <c r="C7035" t="s">
        <v>4787</v>
      </c>
      <c r="D7035">
        <v>259</v>
      </c>
      <c r="F7035" s="4">
        <v>8.4700000000000006</v>
      </c>
      <c r="J7035" s="4">
        <f>MIN(Table16[[#This Row],[Medicare Outpatient Allowable Rate]:[WPPA Inc Outpatient Allowable Rate]])</f>
        <v>0</v>
      </c>
      <c r="K7035" s="4">
        <f>MAX(Table16[[#This Row],[Blue Cross Outpatient Allowable Rate]:[WPPA Inc Outpatient Allowable Rate]])</f>
        <v>8.0465</v>
      </c>
      <c r="L7035" s="4">
        <f>SUM(Table16[[#This Row],[Price]]*4.42)</f>
        <v>37.437400000000004</v>
      </c>
      <c r="M7035" s="4">
        <v>0</v>
      </c>
      <c r="N7035" s="4">
        <f>SUM(Table16[[#This Row],[ChargeID]]*0.76)</f>
        <v>6.4372000000000007</v>
      </c>
      <c r="O7035" s="4">
        <f>SUM(Table16[[#This Row],[Price]]*0.95)</f>
        <v>8.0465</v>
      </c>
      <c r="P7035" s="4">
        <f>SUM(Table16[[#This Row],[Price]]*0.8)</f>
        <v>6.7760000000000007</v>
      </c>
      <c r="Q7035" s="4">
        <f>SUM(Table16[[#This Row],[Price]]*0.6)</f>
        <v>5.0819999999999999</v>
      </c>
    </row>
    <row r="7036" spans="1:17" x14ac:dyDescent="0.25">
      <c r="A7036" t="s">
        <v>333</v>
      </c>
      <c r="B7036">
        <v>28.9</v>
      </c>
      <c r="C7036" t="s">
        <v>4788</v>
      </c>
      <c r="D7036">
        <v>253</v>
      </c>
      <c r="F7036" s="4">
        <v>28.9</v>
      </c>
      <c r="J7036" s="4">
        <f>MIN(Table16[[#This Row],[Medicare Outpatient Allowable Rate]:[WPPA Inc Outpatient Allowable Rate]])</f>
        <v>0</v>
      </c>
      <c r="K7036" s="4">
        <f>MAX(Table16[[#This Row],[Blue Cross Outpatient Allowable Rate]:[WPPA Inc Outpatient Allowable Rate]])</f>
        <v>27.454999999999998</v>
      </c>
      <c r="L7036" s="4">
        <f>SUM(Table16[[#This Row],[Price]]*4.42)</f>
        <v>127.73799999999999</v>
      </c>
      <c r="M7036" s="4">
        <v>0</v>
      </c>
      <c r="N7036" s="4">
        <f>SUM(Table16[[#This Row],[ChargeID]]*0.76)</f>
        <v>21.963999999999999</v>
      </c>
      <c r="O7036" s="4">
        <f>SUM(Table16[[#This Row],[Price]]*0.95)</f>
        <v>27.454999999999998</v>
      </c>
      <c r="P7036" s="4">
        <f>SUM(Table16[[#This Row],[Price]]*0.8)</f>
        <v>23.12</v>
      </c>
      <c r="Q7036" s="4">
        <f>SUM(Table16[[#This Row],[Price]]*0.6)</f>
        <v>17.34</v>
      </c>
    </row>
    <row r="7037" spans="1:17" x14ac:dyDescent="0.25">
      <c r="A7037" t="s">
        <v>333</v>
      </c>
      <c r="B7037">
        <v>9.1</v>
      </c>
      <c r="C7037" t="s">
        <v>4789</v>
      </c>
      <c r="D7037">
        <v>253</v>
      </c>
      <c r="F7037" s="4">
        <v>9.1</v>
      </c>
      <c r="J7037" s="4">
        <f>MIN(Table16[[#This Row],[Medicare Outpatient Allowable Rate]:[WPPA Inc Outpatient Allowable Rate]])</f>
        <v>0</v>
      </c>
      <c r="K7037" s="4">
        <f>MAX(Table16[[#This Row],[Blue Cross Outpatient Allowable Rate]:[WPPA Inc Outpatient Allowable Rate]])</f>
        <v>8.6449999999999996</v>
      </c>
      <c r="L7037" s="4">
        <f>SUM(Table16[[#This Row],[Price]]*4.42)</f>
        <v>40.222000000000001</v>
      </c>
      <c r="M7037" s="4">
        <v>0</v>
      </c>
      <c r="N7037" s="4">
        <f>SUM(Table16[[#This Row],[ChargeID]]*0.76)</f>
        <v>6.9159999999999995</v>
      </c>
      <c r="O7037" s="4">
        <f>SUM(Table16[[#This Row],[Price]]*0.95)</f>
        <v>8.6449999999999996</v>
      </c>
      <c r="P7037" s="4">
        <f>SUM(Table16[[#This Row],[Price]]*0.8)</f>
        <v>7.28</v>
      </c>
      <c r="Q7037" s="4">
        <f>SUM(Table16[[#This Row],[Price]]*0.6)</f>
        <v>5.46</v>
      </c>
    </row>
    <row r="7038" spans="1:17" x14ac:dyDescent="0.25">
      <c r="A7038" t="s">
        <v>333</v>
      </c>
      <c r="B7038">
        <v>189.82</v>
      </c>
      <c r="C7038" t="s">
        <v>4790</v>
      </c>
      <c r="D7038">
        <v>259</v>
      </c>
      <c r="F7038" s="4">
        <v>189.82</v>
      </c>
      <c r="J7038" s="4">
        <f>MIN(Table16[[#This Row],[Medicare Outpatient Allowable Rate]:[WPPA Inc Outpatient Allowable Rate]])</f>
        <v>0</v>
      </c>
      <c r="K7038" s="4">
        <f>MAX(Table16[[#This Row],[Blue Cross Outpatient Allowable Rate]:[WPPA Inc Outpatient Allowable Rate]])</f>
        <v>180.32899999999998</v>
      </c>
      <c r="L7038" s="4">
        <f>SUM(Table16[[#This Row],[Price]]*4.42)</f>
        <v>839.00439999999992</v>
      </c>
      <c r="M7038" s="4">
        <v>0</v>
      </c>
      <c r="N7038" s="4">
        <f>SUM(Table16[[#This Row],[ChargeID]]*0.76)</f>
        <v>144.26319999999998</v>
      </c>
      <c r="O7038" s="4">
        <f>SUM(Table16[[#This Row],[Price]]*0.95)</f>
        <v>180.32899999999998</v>
      </c>
      <c r="P7038" s="4">
        <f>SUM(Table16[[#This Row],[Price]]*0.8)</f>
        <v>151.85599999999999</v>
      </c>
      <c r="Q7038" s="4">
        <f>SUM(Table16[[#This Row],[Price]]*0.6)</f>
        <v>113.892</v>
      </c>
    </row>
    <row r="7039" spans="1:17" x14ac:dyDescent="0.25">
      <c r="A7039" t="s">
        <v>333</v>
      </c>
      <c r="B7039">
        <v>65.400000000000006</v>
      </c>
      <c r="C7039" t="s">
        <v>4791</v>
      </c>
      <c r="D7039">
        <v>259</v>
      </c>
      <c r="F7039" s="4">
        <v>65.400000000000006</v>
      </c>
      <c r="J7039" s="4">
        <f>MIN(Table16[[#This Row],[Medicare Outpatient Allowable Rate]:[WPPA Inc Outpatient Allowable Rate]])</f>
        <v>0</v>
      </c>
      <c r="K7039" s="4">
        <f>MAX(Table16[[#This Row],[Blue Cross Outpatient Allowable Rate]:[WPPA Inc Outpatient Allowable Rate]])</f>
        <v>62.13</v>
      </c>
      <c r="L7039" s="4">
        <f>SUM(Table16[[#This Row],[Price]]*4.42)</f>
        <v>289.06800000000004</v>
      </c>
      <c r="M7039" s="4">
        <v>0</v>
      </c>
      <c r="N7039" s="4">
        <f>SUM(Table16[[#This Row],[ChargeID]]*0.76)</f>
        <v>49.704000000000008</v>
      </c>
      <c r="O7039" s="4">
        <f>SUM(Table16[[#This Row],[Price]]*0.95)</f>
        <v>62.13</v>
      </c>
      <c r="P7039" s="4">
        <f>SUM(Table16[[#This Row],[Price]]*0.8)</f>
        <v>52.320000000000007</v>
      </c>
      <c r="Q7039" s="4">
        <f>SUM(Table16[[#This Row],[Price]]*0.6)</f>
        <v>39.24</v>
      </c>
    </row>
    <row r="7040" spans="1:17" x14ac:dyDescent="0.25">
      <c r="A7040" t="s">
        <v>333</v>
      </c>
      <c r="B7040">
        <v>32.47</v>
      </c>
      <c r="C7040" t="s">
        <v>4792</v>
      </c>
      <c r="D7040">
        <v>259</v>
      </c>
      <c r="F7040" s="4">
        <v>32.47</v>
      </c>
      <c r="J7040" s="4">
        <f>MIN(Table16[[#This Row],[Medicare Outpatient Allowable Rate]:[WPPA Inc Outpatient Allowable Rate]])</f>
        <v>0</v>
      </c>
      <c r="K7040" s="4">
        <f>MAX(Table16[[#This Row],[Blue Cross Outpatient Allowable Rate]:[WPPA Inc Outpatient Allowable Rate]])</f>
        <v>30.846499999999999</v>
      </c>
      <c r="L7040" s="4">
        <f>SUM(Table16[[#This Row],[Price]]*4.42)</f>
        <v>143.51739999999998</v>
      </c>
      <c r="M7040" s="4">
        <v>0</v>
      </c>
      <c r="N7040" s="4">
        <f>SUM(Table16[[#This Row],[ChargeID]]*0.76)</f>
        <v>24.677199999999999</v>
      </c>
      <c r="O7040" s="4">
        <f>SUM(Table16[[#This Row],[Price]]*0.95)</f>
        <v>30.846499999999999</v>
      </c>
      <c r="P7040" s="4">
        <f>SUM(Table16[[#This Row],[Price]]*0.8)</f>
        <v>25.975999999999999</v>
      </c>
      <c r="Q7040" s="4">
        <f>SUM(Table16[[#This Row],[Price]]*0.6)</f>
        <v>19.481999999999999</v>
      </c>
    </row>
    <row r="7041" spans="1:17" x14ac:dyDescent="0.25">
      <c r="A7041" t="s">
        <v>333</v>
      </c>
      <c r="B7041">
        <v>3.7</v>
      </c>
      <c r="C7041" t="s">
        <v>4793</v>
      </c>
      <c r="D7041">
        <v>259</v>
      </c>
      <c r="F7041" s="4">
        <v>3.7</v>
      </c>
      <c r="J7041" s="4">
        <f>MIN(Table16[[#This Row],[Medicare Outpatient Allowable Rate]:[WPPA Inc Outpatient Allowable Rate]])</f>
        <v>0</v>
      </c>
      <c r="K7041" s="4">
        <f>MAX(Table16[[#This Row],[Blue Cross Outpatient Allowable Rate]:[WPPA Inc Outpatient Allowable Rate]])</f>
        <v>3.5150000000000001</v>
      </c>
      <c r="L7041" s="4">
        <f>SUM(Table16[[#This Row],[Price]]*4.42)</f>
        <v>16.353999999999999</v>
      </c>
      <c r="M7041" s="4">
        <v>0</v>
      </c>
      <c r="N7041" s="4">
        <f>SUM(Table16[[#This Row],[ChargeID]]*0.76)</f>
        <v>2.8120000000000003</v>
      </c>
      <c r="O7041" s="4">
        <f>SUM(Table16[[#This Row],[Price]]*0.95)</f>
        <v>3.5150000000000001</v>
      </c>
      <c r="P7041" s="4">
        <f>SUM(Table16[[#This Row],[Price]]*0.8)</f>
        <v>2.9600000000000004</v>
      </c>
      <c r="Q7041" s="4">
        <f>SUM(Table16[[#This Row],[Price]]*0.6)</f>
        <v>2.2200000000000002</v>
      </c>
    </row>
    <row r="7042" spans="1:17" x14ac:dyDescent="0.25">
      <c r="A7042" t="s">
        <v>333</v>
      </c>
      <c r="B7042">
        <v>6.46</v>
      </c>
      <c r="C7042" t="s">
        <v>4794</v>
      </c>
      <c r="D7042">
        <v>259</v>
      </c>
      <c r="F7042" s="4">
        <v>6.46</v>
      </c>
      <c r="J7042" s="4">
        <f>MIN(Table16[[#This Row],[Medicare Outpatient Allowable Rate]:[WPPA Inc Outpatient Allowable Rate]])</f>
        <v>0</v>
      </c>
      <c r="K7042" s="4">
        <f>MAX(Table16[[#This Row],[Blue Cross Outpatient Allowable Rate]:[WPPA Inc Outpatient Allowable Rate]])</f>
        <v>6.1369999999999996</v>
      </c>
      <c r="L7042" s="4">
        <f>SUM(Table16[[#This Row],[Price]]*4.42)</f>
        <v>28.5532</v>
      </c>
      <c r="M7042" s="4">
        <v>0</v>
      </c>
      <c r="N7042" s="4">
        <f>SUM(Table16[[#This Row],[ChargeID]]*0.76)</f>
        <v>4.9096000000000002</v>
      </c>
      <c r="O7042" s="4">
        <f>SUM(Table16[[#This Row],[Price]]*0.95)</f>
        <v>6.1369999999999996</v>
      </c>
      <c r="P7042" s="4">
        <f>SUM(Table16[[#This Row],[Price]]*0.8)</f>
        <v>5.1680000000000001</v>
      </c>
      <c r="Q7042" s="4">
        <f>SUM(Table16[[#This Row],[Price]]*0.6)</f>
        <v>3.8759999999999999</v>
      </c>
    </row>
    <row r="7043" spans="1:17" x14ac:dyDescent="0.25">
      <c r="A7043" t="s">
        <v>333</v>
      </c>
      <c r="B7043">
        <v>3</v>
      </c>
      <c r="C7043" t="s">
        <v>4795</v>
      </c>
      <c r="D7043">
        <v>259</v>
      </c>
      <c r="F7043" s="4">
        <v>3</v>
      </c>
      <c r="J7043" s="4">
        <f>MIN(Table16[[#This Row],[Medicare Outpatient Allowable Rate]:[WPPA Inc Outpatient Allowable Rate]])</f>
        <v>0</v>
      </c>
      <c r="K7043" s="4">
        <f>MAX(Table16[[#This Row],[Blue Cross Outpatient Allowable Rate]:[WPPA Inc Outpatient Allowable Rate]])</f>
        <v>2.8499999999999996</v>
      </c>
      <c r="L7043" s="4">
        <f>SUM(Table16[[#This Row],[Price]]*4.42)</f>
        <v>13.26</v>
      </c>
      <c r="M7043" s="4">
        <v>0</v>
      </c>
      <c r="N7043" s="4">
        <f>SUM(Table16[[#This Row],[ChargeID]]*0.76)</f>
        <v>2.2800000000000002</v>
      </c>
      <c r="O7043" s="4">
        <f>SUM(Table16[[#This Row],[Price]]*0.95)</f>
        <v>2.8499999999999996</v>
      </c>
      <c r="P7043" s="4">
        <f>SUM(Table16[[#This Row],[Price]]*0.8)</f>
        <v>2.4000000000000004</v>
      </c>
      <c r="Q7043" s="4">
        <f>SUM(Table16[[#This Row],[Price]]*0.6)</f>
        <v>1.7999999999999998</v>
      </c>
    </row>
    <row r="7044" spans="1:17" x14ac:dyDescent="0.25">
      <c r="A7044" t="s">
        <v>333</v>
      </c>
      <c r="B7044">
        <v>11.17</v>
      </c>
      <c r="C7044" t="s">
        <v>4796</v>
      </c>
      <c r="D7044">
        <v>259</v>
      </c>
      <c r="F7044" s="4">
        <v>11.17</v>
      </c>
      <c r="J7044" s="4">
        <f>MIN(Table16[[#This Row],[Medicare Outpatient Allowable Rate]:[WPPA Inc Outpatient Allowable Rate]])</f>
        <v>0</v>
      </c>
      <c r="K7044" s="4">
        <f>MAX(Table16[[#This Row],[Blue Cross Outpatient Allowable Rate]:[WPPA Inc Outpatient Allowable Rate]])</f>
        <v>10.611499999999999</v>
      </c>
      <c r="L7044" s="4">
        <f>SUM(Table16[[#This Row],[Price]]*4.42)</f>
        <v>49.371400000000001</v>
      </c>
      <c r="M7044" s="4">
        <v>0</v>
      </c>
      <c r="N7044" s="4">
        <f>SUM(Table16[[#This Row],[ChargeID]]*0.76)</f>
        <v>8.4892000000000003</v>
      </c>
      <c r="O7044" s="4">
        <f>SUM(Table16[[#This Row],[Price]]*0.95)</f>
        <v>10.611499999999999</v>
      </c>
      <c r="P7044" s="4">
        <f>SUM(Table16[[#This Row],[Price]]*0.8)</f>
        <v>8.9359999999999999</v>
      </c>
      <c r="Q7044" s="4">
        <f>SUM(Table16[[#This Row],[Price]]*0.6)</f>
        <v>6.702</v>
      </c>
    </row>
    <row r="7045" spans="1:17" x14ac:dyDescent="0.25">
      <c r="A7045" t="s">
        <v>333</v>
      </c>
      <c r="B7045">
        <v>9.1300000000000008</v>
      </c>
      <c r="C7045" t="s">
        <v>4797</v>
      </c>
      <c r="D7045">
        <v>259</v>
      </c>
      <c r="F7045" s="4">
        <v>9.1300000000000008</v>
      </c>
      <c r="J7045" s="4">
        <f>MIN(Table16[[#This Row],[Medicare Outpatient Allowable Rate]:[WPPA Inc Outpatient Allowable Rate]])</f>
        <v>0</v>
      </c>
      <c r="K7045" s="4">
        <f>MAX(Table16[[#This Row],[Blue Cross Outpatient Allowable Rate]:[WPPA Inc Outpatient Allowable Rate]])</f>
        <v>8.6735000000000007</v>
      </c>
      <c r="L7045" s="4">
        <f>SUM(Table16[[#This Row],[Price]]*4.42)</f>
        <v>40.354600000000005</v>
      </c>
      <c r="M7045" s="4">
        <v>0</v>
      </c>
      <c r="N7045" s="4">
        <f>SUM(Table16[[#This Row],[ChargeID]]*0.76)</f>
        <v>6.9388000000000005</v>
      </c>
      <c r="O7045" s="4">
        <f>SUM(Table16[[#This Row],[Price]]*0.95)</f>
        <v>8.6735000000000007</v>
      </c>
      <c r="P7045" s="4">
        <f>SUM(Table16[[#This Row],[Price]]*0.8)</f>
        <v>7.3040000000000012</v>
      </c>
      <c r="Q7045" s="4">
        <f>SUM(Table16[[#This Row],[Price]]*0.6)</f>
        <v>5.4780000000000006</v>
      </c>
    </row>
    <row r="7046" spans="1:17" x14ac:dyDescent="0.25">
      <c r="A7046" t="s">
        <v>333</v>
      </c>
      <c r="B7046">
        <v>27.7</v>
      </c>
      <c r="C7046" t="s">
        <v>4798</v>
      </c>
      <c r="D7046">
        <v>259</v>
      </c>
      <c r="F7046" s="4">
        <v>27.7</v>
      </c>
      <c r="J7046" s="4">
        <f>MIN(Table16[[#This Row],[Medicare Outpatient Allowable Rate]:[WPPA Inc Outpatient Allowable Rate]])</f>
        <v>0</v>
      </c>
      <c r="K7046" s="4">
        <f>MAX(Table16[[#This Row],[Blue Cross Outpatient Allowable Rate]:[WPPA Inc Outpatient Allowable Rate]])</f>
        <v>26.314999999999998</v>
      </c>
      <c r="L7046" s="4">
        <f>SUM(Table16[[#This Row],[Price]]*4.42)</f>
        <v>122.434</v>
      </c>
      <c r="M7046" s="4">
        <v>0</v>
      </c>
      <c r="N7046" s="4">
        <f>SUM(Table16[[#This Row],[ChargeID]]*0.76)</f>
        <v>21.052</v>
      </c>
      <c r="O7046" s="4">
        <f>SUM(Table16[[#This Row],[Price]]*0.95)</f>
        <v>26.314999999999998</v>
      </c>
      <c r="P7046" s="4">
        <f>SUM(Table16[[#This Row],[Price]]*0.8)</f>
        <v>22.16</v>
      </c>
      <c r="Q7046" s="4">
        <f>SUM(Table16[[#This Row],[Price]]*0.6)</f>
        <v>16.619999999999997</v>
      </c>
    </row>
    <row r="7047" spans="1:17" x14ac:dyDescent="0.25">
      <c r="A7047" t="s">
        <v>333</v>
      </c>
      <c r="B7047">
        <v>10.24</v>
      </c>
      <c r="C7047" t="s">
        <v>4799</v>
      </c>
      <c r="D7047">
        <v>259</v>
      </c>
      <c r="F7047" s="4">
        <v>10.24</v>
      </c>
      <c r="J7047" s="4">
        <f>MIN(Table16[[#This Row],[Medicare Outpatient Allowable Rate]:[WPPA Inc Outpatient Allowable Rate]])</f>
        <v>0</v>
      </c>
      <c r="K7047" s="4">
        <f>MAX(Table16[[#This Row],[Blue Cross Outpatient Allowable Rate]:[WPPA Inc Outpatient Allowable Rate]])</f>
        <v>9.7279999999999998</v>
      </c>
      <c r="L7047" s="4">
        <f>SUM(Table16[[#This Row],[Price]]*4.42)</f>
        <v>45.260800000000003</v>
      </c>
      <c r="M7047" s="4">
        <v>0</v>
      </c>
      <c r="N7047" s="4">
        <f>SUM(Table16[[#This Row],[ChargeID]]*0.76)</f>
        <v>7.7824</v>
      </c>
      <c r="O7047" s="4">
        <f>SUM(Table16[[#This Row],[Price]]*0.95)</f>
        <v>9.7279999999999998</v>
      </c>
      <c r="P7047" s="4">
        <f>SUM(Table16[[#This Row],[Price]]*0.8)</f>
        <v>8.1920000000000002</v>
      </c>
      <c r="Q7047" s="4">
        <f>SUM(Table16[[#This Row],[Price]]*0.6)</f>
        <v>6.1440000000000001</v>
      </c>
    </row>
    <row r="7048" spans="1:17" x14ac:dyDescent="0.25">
      <c r="A7048" t="s">
        <v>333</v>
      </c>
      <c r="B7048">
        <v>4</v>
      </c>
      <c r="C7048" t="s">
        <v>4800</v>
      </c>
      <c r="D7048">
        <v>259</v>
      </c>
      <c r="F7048" s="4">
        <v>4</v>
      </c>
      <c r="J7048" s="4">
        <f>MIN(Table16[[#This Row],[Medicare Outpatient Allowable Rate]:[WPPA Inc Outpatient Allowable Rate]])</f>
        <v>0</v>
      </c>
      <c r="K7048" s="4">
        <f>MAX(Table16[[#This Row],[Blue Cross Outpatient Allowable Rate]:[WPPA Inc Outpatient Allowable Rate]])</f>
        <v>3.8</v>
      </c>
      <c r="L7048" s="4">
        <f>SUM(Table16[[#This Row],[Price]]*4.42)</f>
        <v>17.68</v>
      </c>
      <c r="M7048" s="4">
        <v>0</v>
      </c>
      <c r="N7048" s="4">
        <f>SUM(Table16[[#This Row],[ChargeID]]*0.76)</f>
        <v>3.04</v>
      </c>
      <c r="O7048" s="4">
        <f>SUM(Table16[[#This Row],[Price]]*0.95)</f>
        <v>3.8</v>
      </c>
      <c r="P7048" s="4">
        <f>SUM(Table16[[#This Row],[Price]]*0.8)</f>
        <v>3.2</v>
      </c>
      <c r="Q7048" s="4">
        <f>SUM(Table16[[#This Row],[Price]]*0.6)</f>
        <v>2.4</v>
      </c>
    </row>
    <row r="7049" spans="1:17" x14ac:dyDescent="0.25">
      <c r="A7049" t="s">
        <v>333</v>
      </c>
      <c r="B7049">
        <v>10.9</v>
      </c>
      <c r="C7049" t="s">
        <v>4801</v>
      </c>
      <c r="D7049">
        <v>259</v>
      </c>
      <c r="F7049" s="4">
        <v>10.9</v>
      </c>
      <c r="J7049" s="4">
        <f>MIN(Table16[[#This Row],[Medicare Outpatient Allowable Rate]:[WPPA Inc Outpatient Allowable Rate]])</f>
        <v>0</v>
      </c>
      <c r="K7049" s="4">
        <f>MAX(Table16[[#This Row],[Blue Cross Outpatient Allowable Rate]:[WPPA Inc Outpatient Allowable Rate]])</f>
        <v>10.355</v>
      </c>
      <c r="L7049" s="4">
        <f>SUM(Table16[[#This Row],[Price]]*4.42)</f>
        <v>48.177999999999997</v>
      </c>
      <c r="M7049" s="4">
        <v>0</v>
      </c>
      <c r="N7049" s="4">
        <f>SUM(Table16[[#This Row],[ChargeID]]*0.76)</f>
        <v>8.2840000000000007</v>
      </c>
      <c r="O7049" s="4">
        <f>SUM(Table16[[#This Row],[Price]]*0.95)</f>
        <v>10.355</v>
      </c>
      <c r="P7049" s="4">
        <f>SUM(Table16[[#This Row],[Price]]*0.8)</f>
        <v>8.7200000000000006</v>
      </c>
      <c r="Q7049" s="4">
        <f>SUM(Table16[[#This Row],[Price]]*0.6)</f>
        <v>6.54</v>
      </c>
    </row>
    <row r="7050" spans="1:17" x14ac:dyDescent="0.25">
      <c r="A7050" t="s">
        <v>333</v>
      </c>
      <c r="B7050">
        <v>944.5</v>
      </c>
      <c r="C7050" t="s">
        <v>4802</v>
      </c>
      <c r="D7050">
        <v>636</v>
      </c>
      <c r="F7050" s="4">
        <v>944.5</v>
      </c>
      <c r="G7050" t="s">
        <v>4803</v>
      </c>
      <c r="J7050" s="4">
        <f>MIN(Table16[[#This Row],[Medicare Outpatient Allowable Rate]:[WPPA Inc Outpatient Allowable Rate]])</f>
        <v>4.58</v>
      </c>
      <c r="K7050" s="4">
        <f>MAX(Table16[[#This Row],[Blue Cross Outpatient Allowable Rate]:[WPPA Inc Outpatient Allowable Rate]])</f>
        <v>897.27499999999998</v>
      </c>
      <c r="L7050" s="4">
        <f>SUM(Table16[[#This Row],[Price]]*4.42)</f>
        <v>4174.6899999999996</v>
      </c>
      <c r="M7050" s="4">
        <v>4.58</v>
      </c>
      <c r="N7050" s="4">
        <f>SUM(Table16[[#This Row],[ChargeID]]*0.76)</f>
        <v>717.82</v>
      </c>
      <c r="O7050" s="4">
        <f>SUM(Table16[[#This Row],[Price]]*0.95)</f>
        <v>897.27499999999998</v>
      </c>
      <c r="P7050" s="4">
        <f>SUM(Table16[[#This Row],[Price]]*0.8)</f>
        <v>755.6</v>
      </c>
      <c r="Q7050" s="4">
        <f>SUM(Table16[[#This Row],[Price]]*0.6)</f>
        <v>566.69999999999993</v>
      </c>
    </row>
    <row r="7051" spans="1:17" x14ac:dyDescent="0.25">
      <c r="A7051" t="s">
        <v>333</v>
      </c>
      <c r="B7051">
        <v>13.06</v>
      </c>
      <c r="C7051" t="s">
        <v>4804</v>
      </c>
      <c r="D7051">
        <v>259</v>
      </c>
      <c r="F7051" s="4">
        <v>13.06</v>
      </c>
      <c r="J7051" s="4">
        <f>MIN(Table16[[#This Row],[Medicare Outpatient Allowable Rate]:[WPPA Inc Outpatient Allowable Rate]])</f>
        <v>0</v>
      </c>
      <c r="K7051" s="4">
        <f>MAX(Table16[[#This Row],[Blue Cross Outpatient Allowable Rate]:[WPPA Inc Outpatient Allowable Rate]])</f>
        <v>12.407</v>
      </c>
      <c r="L7051" s="4">
        <f>SUM(Table16[[#This Row],[Price]]*4.42)</f>
        <v>57.725200000000001</v>
      </c>
      <c r="M7051" s="4">
        <v>0</v>
      </c>
      <c r="N7051" s="4">
        <f>SUM(Table16[[#This Row],[ChargeID]]*0.76)</f>
        <v>9.9256000000000011</v>
      </c>
      <c r="O7051" s="4">
        <f>SUM(Table16[[#This Row],[Price]]*0.95)</f>
        <v>12.407</v>
      </c>
      <c r="P7051" s="4">
        <f>SUM(Table16[[#This Row],[Price]]*0.8)</f>
        <v>10.448</v>
      </c>
      <c r="Q7051" s="4">
        <f>SUM(Table16[[#This Row],[Price]]*0.6)</f>
        <v>7.8360000000000003</v>
      </c>
    </row>
    <row r="7052" spans="1:17" x14ac:dyDescent="0.25">
      <c r="A7052" t="s">
        <v>333</v>
      </c>
      <c r="B7052">
        <v>7.06</v>
      </c>
      <c r="C7052" t="s">
        <v>4805</v>
      </c>
      <c r="D7052">
        <v>259</v>
      </c>
      <c r="F7052" s="4">
        <v>7.06</v>
      </c>
      <c r="J7052" s="4">
        <f>MIN(Table16[[#This Row],[Medicare Outpatient Allowable Rate]:[WPPA Inc Outpatient Allowable Rate]])</f>
        <v>0</v>
      </c>
      <c r="K7052" s="4">
        <f>MAX(Table16[[#This Row],[Blue Cross Outpatient Allowable Rate]:[WPPA Inc Outpatient Allowable Rate]])</f>
        <v>6.706999999999999</v>
      </c>
      <c r="L7052" s="4">
        <f>SUM(Table16[[#This Row],[Price]]*4.42)</f>
        <v>31.205199999999998</v>
      </c>
      <c r="M7052" s="4">
        <v>0</v>
      </c>
      <c r="N7052" s="4">
        <f>SUM(Table16[[#This Row],[ChargeID]]*0.76)</f>
        <v>5.3655999999999997</v>
      </c>
      <c r="O7052" s="4">
        <f>SUM(Table16[[#This Row],[Price]]*0.95)</f>
        <v>6.706999999999999</v>
      </c>
      <c r="P7052" s="4">
        <f>SUM(Table16[[#This Row],[Price]]*0.8)</f>
        <v>5.6479999999999997</v>
      </c>
      <c r="Q7052" s="4">
        <f>SUM(Table16[[#This Row],[Price]]*0.6)</f>
        <v>4.2359999999999998</v>
      </c>
    </row>
    <row r="7053" spans="1:17" x14ac:dyDescent="0.25">
      <c r="A7053" t="s">
        <v>333</v>
      </c>
      <c r="B7053">
        <v>4.4800000000000004</v>
      </c>
      <c r="C7053" t="s">
        <v>4806</v>
      </c>
      <c r="D7053">
        <v>259</v>
      </c>
      <c r="F7053" s="4">
        <v>4.4800000000000004</v>
      </c>
      <c r="J7053" s="4">
        <f>MIN(Table16[[#This Row],[Medicare Outpatient Allowable Rate]:[WPPA Inc Outpatient Allowable Rate]])</f>
        <v>0</v>
      </c>
      <c r="K7053" s="4">
        <f>MAX(Table16[[#This Row],[Blue Cross Outpatient Allowable Rate]:[WPPA Inc Outpatient Allowable Rate]])</f>
        <v>4.2560000000000002</v>
      </c>
      <c r="L7053" s="4">
        <f>SUM(Table16[[#This Row],[Price]]*4.42)</f>
        <v>19.801600000000001</v>
      </c>
      <c r="M7053" s="4">
        <v>0</v>
      </c>
      <c r="N7053" s="4">
        <f>SUM(Table16[[#This Row],[ChargeID]]*0.76)</f>
        <v>3.4048000000000003</v>
      </c>
      <c r="O7053" s="4">
        <f>SUM(Table16[[#This Row],[Price]]*0.95)</f>
        <v>4.2560000000000002</v>
      </c>
      <c r="P7053" s="4">
        <f>SUM(Table16[[#This Row],[Price]]*0.8)</f>
        <v>3.5840000000000005</v>
      </c>
      <c r="Q7053" s="4">
        <f>SUM(Table16[[#This Row],[Price]]*0.6)</f>
        <v>2.6880000000000002</v>
      </c>
    </row>
    <row r="7054" spans="1:17" x14ac:dyDescent="0.25">
      <c r="A7054" t="s">
        <v>333</v>
      </c>
      <c r="B7054">
        <v>42.51</v>
      </c>
      <c r="C7054" t="s">
        <v>4807</v>
      </c>
      <c r="D7054">
        <v>259</v>
      </c>
      <c r="F7054" s="4">
        <v>42.51</v>
      </c>
      <c r="J7054" s="4">
        <f>MIN(Table16[[#This Row],[Medicare Outpatient Allowable Rate]:[WPPA Inc Outpatient Allowable Rate]])</f>
        <v>0</v>
      </c>
      <c r="K7054" s="4">
        <f>MAX(Table16[[#This Row],[Blue Cross Outpatient Allowable Rate]:[WPPA Inc Outpatient Allowable Rate]])</f>
        <v>40.384499999999996</v>
      </c>
      <c r="L7054" s="4">
        <f>SUM(Table16[[#This Row],[Price]]*4.42)</f>
        <v>187.89419999999998</v>
      </c>
      <c r="M7054" s="4">
        <v>0</v>
      </c>
      <c r="N7054" s="4">
        <f>SUM(Table16[[#This Row],[ChargeID]]*0.76)</f>
        <v>32.307600000000001</v>
      </c>
      <c r="O7054" s="4">
        <f>SUM(Table16[[#This Row],[Price]]*0.95)</f>
        <v>40.384499999999996</v>
      </c>
      <c r="P7054" s="4">
        <f>SUM(Table16[[#This Row],[Price]]*0.8)</f>
        <v>34.008000000000003</v>
      </c>
      <c r="Q7054" s="4">
        <f>SUM(Table16[[#This Row],[Price]]*0.6)</f>
        <v>25.505999999999997</v>
      </c>
    </row>
    <row r="7055" spans="1:17" x14ac:dyDescent="0.25">
      <c r="A7055" t="s">
        <v>333</v>
      </c>
      <c r="B7055">
        <v>6.61</v>
      </c>
      <c r="C7055" t="s">
        <v>4808</v>
      </c>
      <c r="D7055">
        <v>259</v>
      </c>
      <c r="F7055" s="4">
        <v>6.61</v>
      </c>
      <c r="J7055" s="4">
        <f>MIN(Table16[[#This Row],[Medicare Outpatient Allowable Rate]:[WPPA Inc Outpatient Allowable Rate]])</f>
        <v>0</v>
      </c>
      <c r="K7055" s="4">
        <f>MAX(Table16[[#This Row],[Blue Cross Outpatient Allowable Rate]:[WPPA Inc Outpatient Allowable Rate]])</f>
        <v>6.2794999999999996</v>
      </c>
      <c r="L7055" s="4">
        <f>SUM(Table16[[#This Row],[Price]]*4.42)</f>
        <v>29.216200000000001</v>
      </c>
      <c r="M7055" s="4">
        <v>0</v>
      </c>
      <c r="N7055" s="4">
        <f>SUM(Table16[[#This Row],[ChargeID]]*0.76)</f>
        <v>5.0236000000000001</v>
      </c>
      <c r="O7055" s="4">
        <f>SUM(Table16[[#This Row],[Price]]*0.95)</f>
        <v>6.2794999999999996</v>
      </c>
      <c r="P7055" s="4">
        <f>SUM(Table16[[#This Row],[Price]]*0.8)</f>
        <v>5.2880000000000003</v>
      </c>
      <c r="Q7055" s="4">
        <f>SUM(Table16[[#This Row],[Price]]*0.6)</f>
        <v>3.9660000000000002</v>
      </c>
    </row>
    <row r="7056" spans="1:17" x14ac:dyDescent="0.25">
      <c r="A7056" t="s">
        <v>333</v>
      </c>
      <c r="B7056">
        <v>13.5</v>
      </c>
      <c r="C7056" t="s">
        <v>4809</v>
      </c>
      <c r="D7056">
        <v>250</v>
      </c>
      <c r="F7056" s="4">
        <v>13.5</v>
      </c>
      <c r="J7056" s="4">
        <f>MIN(Table16[[#This Row],[Medicare Outpatient Allowable Rate]:[WPPA Inc Outpatient Allowable Rate]])</f>
        <v>0</v>
      </c>
      <c r="K7056" s="4">
        <f>MAX(Table16[[#This Row],[Blue Cross Outpatient Allowable Rate]:[WPPA Inc Outpatient Allowable Rate]])</f>
        <v>12.824999999999999</v>
      </c>
      <c r="L7056" s="4">
        <f>SUM(Table16[[#This Row],[Price]]*4.42)</f>
        <v>59.67</v>
      </c>
      <c r="M7056" s="4">
        <v>0</v>
      </c>
      <c r="N7056" s="4">
        <f>SUM(Table16[[#This Row],[ChargeID]]*0.76)</f>
        <v>10.26</v>
      </c>
      <c r="O7056" s="4">
        <f>SUM(Table16[[#This Row],[Price]]*0.95)</f>
        <v>12.824999999999999</v>
      </c>
      <c r="P7056" s="4">
        <f>SUM(Table16[[#This Row],[Price]]*0.8)</f>
        <v>10.8</v>
      </c>
      <c r="Q7056" s="4">
        <f>SUM(Table16[[#This Row],[Price]]*0.6)</f>
        <v>8.1</v>
      </c>
    </row>
    <row r="7057" spans="1:17" x14ac:dyDescent="0.25">
      <c r="A7057" t="s">
        <v>333</v>
      </c>
      <c r="B7057">
        <v>2.8</v>
      </c>
      <c r="C7057" t="s">
        <v>4810</v>
      </c>
      <c r="D7057">
        <v>259</v>
      </c>
      <c r="F7057" s="4">
        <v>2.8</v>
      </c>
      <c r="J7057" s="4">
        <f>MIN(Table16[[#This Row],[Medicare Outpatient Allowable Rate]:[WPPA Inc Outpatient Allowable Rate]])</f>
        <v>0</v>
      </c>
      <c r="K7057" s="4">
        <f>MAX(Table16[[#This Row],[Blue Cross Outpatient Allowable Rate]:[WPPA Inc Outpatient Allowable Rate]])</f>
        <v>2.6599999999999997</v>
      </c>
      <c r="L7057" s="4">
        <f>SUM(Table16[[#This Row],[Price]]*4.42)</f>
        <v>12.375999999999999</v>
      </c>
      <c r="M7057" s="4">
        <v>0</v>
      </c>
      <c r="N7057" s="4">
        <f>SUM(Table16[[#This Row],[ChargeID]]*0.76)</f>
        <v>2.1279999999999997</v>
      </c>
      <c r="O7057" s="4">
        <f>SUM(Table16[[#This Row],[Price]]*0.95)</f>
        <v>2.6599999999999997</v>
      </c>
      <c r="P7057" s="4">
        <f>SUM(Table16[[#This Row],[Price]]*0.8)</f>
        <v>2.2399999999999998</v>
      </c>
      <c r="Q7057" s="4">
        <f>SUM(Table16[[#This Row],[Price]]*0.6)</f>
        <v>1.68</v>
      </c>
    </row>
    <row r="7058" spans="1:17" x14ac:dyDescent="0.25">
      <c r="A7058" t="s">
        <v>333</v>
      </c>
      <c r="B7058">
        <v>5.77</v>
      </c>
      <c r="C7058" t="s">
        <v>4811</v>
      </c>
      <c r="D7058">
        <v>259</v>
      </c>
      <c r="F7058" s="4">
        <v>5.77</v>
      </c>
      <c r="J7058" s="4">
        <f>MIN(Table16[[#This Row],[Medicare Outpatient Allowable Rate]:[WPPA Inc Outpatient Allowable Rate]])</f>
        <v>0</v>
      </c>
      <c r="K7058" s="4">
        <f>MAX(Table16[[#This Row],[Blue Cross Outpatient Allowable Rate]:[WPPA Inc Outpatient Allowable Rate]])</f>
        <v>5.4814999999999996</v>
      </c>
      <c r="L7058" s="4">
        <f>SUM(Table16[[#This Row],[Price]]*4.42)</f>
        <v>25.503399999999999</v>
      </c>
      <c r="M7058" s="4">
        <v>0</v>
      </c>
      <c r="N7058" s="4">
        <f>SUM(Table16[[#This Row],[ChargeID]]*0.76)</f>
        <v>4.3851999999999993</v>
      </c>
      <c r="O7058" s="4">
        <f>SUM(Table16[[#This Row],[Price]]*0.95)</f>
        <v>5.4814999999999996</v>
      </c>
      <c r="P7058" s="4">
        <f>SUM(Table16[[#This Row],[Price]]*0.8)</f>
        <v>4.6159999999999997</v>
      </c>
      <c r="Q7058" s="4">
        <f>SUM(Table16[[#This Row],[Price]]*0.6)</f>
        <v>3.4619999999999997</v>
      </c>
    </row>
    <row r="7059" spans="1:17" x14ac:dyDescent="0.25">
      <c r="A7059" t="s">
        <v>333</v>
      </c>
      <c r="B7059">
        <v>13.18</v>
      </c>
      <c r="C7059" t="s">
        <v>4812</v>
      </c>
      <c r="D7059">
        <v>259</v>
      </c>
      <c r="F7059" s="4">
        <v>13.18</v>
      </c>
      <c r="J7059" s="4">
        <f>MIN(Table16[[#This Row],[Medicare Outpatient Allowable Rate]:[WPPA Inc Outpatient Allowable Rate]])</f>
        <v>0</v>
      </c>
      <c r="K7059" s="4">
        <f>MAX(Table16[[#This Row],[Blue Cross Outpatient Allowable Rate]:[WPPA Inc Outpatient Allowable Rate]])</f>
        <v>12.520999999999999</v>
      </c>
      <c r="L7059" s="4">
        <f>SUM(Table16[[#This Row],[Price]]*4.42)</f>
        <v>58.255600000000001</v>
      </c>
      <c r="M7059" s="4">
        <v>0</v>
      </c>
      <c r="N7059" s="4">
        <f>SUM(Table16[[#This Row],[ChargeID]]*0.76)</f>
        <v>10.0168</v>
      </c>
      <c r="O7059" s="4">
        <f>SUM(Table16[[#This Row],[Price]]*0.95)</f>
        <v>12.520999999999999</v>
      </c>
      <c r="P7059" s="4">
        <f>SUM(Table16[[#This Row],[Price]]*0.8)</f>
        <v>10.544</v>
      </c>
      <c r="Q7059" s="4">
        <f>SUM(Table16[[#This Row],[Price]]*0.6)</f>
        <v>7.9079999999999995</v>
      </c>
    </row>
    <row r="7060" spans="1:17" x14ac:dyDescent="0.25">
      <c r="A7060" t="s">
        <v>333</v>
      </c>
      <c r="B7060">
        <v>14.86</v>
      </c>
      <c r="C7060" t="s">
        <v>4813</v>
      </c>
      <c r="D7060">
        <v>259</v>
      </c>
      <c r="F7060" s="4">
        <v>14.86</v>
      </c>
      <c r="J7060" s="4">
        <f>MIN(Table16[[#This Row],[Medicare Outpatient Allowable Rate]:[WPPA Inc Outpatient Allowable Rate]])</f>
        <v>0</v>
      </c>
      <c r="K7060" s="4">
        <f>MAX(Table16[[#This Row],[Blue Cross Outpatient Allowable Rate]:[WPPA Inc Outpatient Allowable Rate]])</f>
        <v>14.116999999999999</v>
      </c>
      <c r="L7060" s="4">
        <f>SUM(Table16[[#This Row],[Price]]*4.42)</f>
        <v>65.68119999999999</v>
      </c>
      <c r="M7060" s="4">
        <v>0</v>
      </c>
      <c r="N7060" s="4">
        <f>SUM(Table16[[#This Row],[ChargeID]]*0.76)</f>
        <v>11.2936</v>
      </c>
      <c r="O7060" s="4">
        <f>SUM(Table16[[#This Row],[Price]]*0.95)</f>
        <v>14.116999999999999</v>
      </c>
      <c r="P7060" s="4">
        <f>SUM(Table16[[#This Row],[Price]]*0.8)</f>
        <v>11.888</v>
      </c>
      <c r="Q7060" s="4">
        <f>SUM(Table16[[#This Row],[Price]]*0.6)</f>
        <v>8.9159999999999986</v>
      </c>
    </row>
    <row r="7061" spans="1:17" x14ac:dyDescent="0.25">
      <c r="A7061" t="s">
        <v>333</v>
      </c>
      <c r="B7061">
        <v>2.5</v>
      </c>
      <c r="C7061" t="s">
        <v>4814</v>
      </c>
      <c r="D7061">
        <v>259</v>
      </c>
      <c r="F7061" s="4">
        <v>2.5</v>
      </c>
      <c r="J7061" s="4">
        <f>MIN(Table16[[#This Row],[Medicare Outpatient Allowable Rate]:[WPPA Inc Outpatient Allowable Rate]])</f>
        <v>0</v>
      </c>
      <c r="K7061" s="4">
        <f>MAX(Table16[[#This Row],[Blue Cross Outpatient Allowable Rate]:[WPPA Inc Outpatient Allowable Rate]])</f>
        <v>2.375</v>
      </c>
      <c r="L7061" s="4">
        <f>SUM(Table16[[#This Row],[Price]]*4.42)</f>
        <v>11.05</v>
      </c>
      <c r="M7061" s="4">
        <v>0</v>
      </c>
      <c r="N7061" s="4">
        <f>SUM(Table16[[#This Row],[ChargeID]]*0.76)</f>
        <v>1.9</v>
      </c>
      <c r="O7061" s="4">
        <f>SUM(Table16[[#This Row],[Price]]*0.95)</f>
        <v>2.375</v>
      </c>
      <c r="P7061" s="4">
        <f>SUM(Table16[[#This Row],[Price]]*0.8)</f>
        <v>2</v>
      </c>
      <c r="Q7061" s="4">
        <f>SUM(Table16[[#This Row],[Price]]*0.6)</f>
        <v>1.5</v>
      </c>
    </row>
    <row r="7062" spans="1:17" x14ac:dyDescent="0.25">
      <c r="A7062" t="s">
        <v>333</v>
      </c>
      <c r="B7062">
        <v>2.62</v>
      </c>
      <c r="C7062" t="s">
        <v>4815</v>
      </c>
      <c r="D7062">
        <v>259</v>
      </c>
      <c r="F7062" s="4">
        <v>2.62</v>
      </c>
      <c r="J7062" s="4">
        <f>MIN(Table16[[#This Row],[Medicare Outpatient Allowable Rate]:[WPPA Inc Outpatient Allowable Rate]])</f>
        <v>0</v>
      </c>
      <c r="K7062" s="4">
        <f>MAX(Table16[[#This Row],[Blue Cross Outpatient Allowable Rate]:[WPPA Inc Outpatient Allowable Rate]])</f>
        <v>2.4889999999999999</v>
      </c>
      <c r="L7062" s="4">
        <f>SUM(Table16[[#This Row],[Price]]*4.42)</f>
        <v>11.580400000000001</v>
      </c>
      <c r="M7062" s="4">
        <v>0</v>
      </c>
      <c r="N7062" s="4">
        <f>SUM(Table16[[#This Row],[ChargeID]]*0.76)</f>
        <v>1.9912000000000001</v>
      </c>
      <c r="O7062" s="4">
        <f>SUM(Table16[[#This Row],[Price]]*0.95)</f>
        <v>2.4889999999999999</v>
      </c>
      <c r="P7062" s="4">
        <f>SUM(Table16[[#This Row],[Price]]*0.8)</f>
        <v>2.0960000000000001</v>
      </c>
      <c r="Q7062" s="4">
        <f>SUM(Table16[[#This Row],[Price]]*0.6)</f>
        <v>1.5720000000000001</v>
      </c>
    </row>
    <row r="7063" spans="1:17" x14ac:dyDescent="0.25">
      <c r="A7063" t="s">
        <v>333</v>
      </c>
      <c r="B7063">
        <v>9.16</v>
      </c>
      <c r="C7063" t="s">
        <v>4816</v>
      </c>
      <c r="D7063">
        <v>259</v>
      </c>
      <c r="F7063" s="4">
        <v>9.16</v>
      </c>
      <c r="J7063" s="4">
        <f>MIN(Table16[[#This Row],[Medicare Outpatient Allowable Rate]:[WPPA Inc Outpatient Allowable Rate]])</f>
        <v>0</v>
      </c>
      <c r="K7063" s="4">
        <f>MAX(Table16[[#This Row],[Blue Cross Outpatient Allowable Rate]:[WPPA Inc Outpatient Allowable Rate]])</f>
        <v>8.702</v>
      </c>
      <c r="L7063" s="4">
        <f>SUM(Table16[[#This Row],[Price]]*4.42)</f>
        <v>40.487200000000001</v>
      </c>
      <c r="M7063" s="4">
        <v>0</v>
      </c>
      <c r="N7063" s="4">
        <f>SUM(Table16[[#This Row],[ChargeID]]*0.76)</f>
        <v>6.9615999999999998</v>
      </c>
      <c r="O7063" s="4">
        <f>SUM(Table16[[#This Row],[Price]]*0.95)</f>
        <v>8.702</v>
      </c>
      <c r="P7063" s="4">
        <f>SUM(Table16[[#This Row],[Price]]*0.8)</f>
        <v>7.3280000000000003</v>
      </c>
      <c r="Q7063" s="4">
        <f>SUM(Table16[[#This Row],[Price]]*0.6)</f>
        <v>5.4959999999999996</v>
      </c>
    </row>
    <row r="7064" spans="1:17" x14ac:dyDescent="0.25">
      <c r="A7064" t="s">
        <v>333</v>
      </c>
      <c r="B7064">
        <v>12.91</v>
      </c>
      <c r="C7064" t="s">
        <v>4817</v>
      </c>
      <c r="D7064">
        <v>259</v>
      </c>
      <c r="F7064" s="4">
        <v>12.91</v>
      </c>
      <c r="J7064" s="4">
        <f>MIN(Table16[[#This Row],[Medicare Outpatient Allowable Rate]:[WPPA Inc Outpatient Allowable Rate]])</f>
        <v>0</v>
      </c>
      <c r="K7064" s="4">
        <f>MAX(Table16[[#This Row],[Blue Cross Outpatient Allowable Rate]:[WPPA Inc Outpatient Allowable Rate]])</f>
        <v>12.2645</v>
      </c>
      <c r="L7064" s="4">
        <f>SUM(Table16[[#This Row],[Price]]*4.42)</f>
        <v>57.062199999999997</v>
      </c>
      <c r="M7064" s="4">
        <v>0</v>
      </c>
      <c r="N7064" s="4">
        <f>SUM(Table16[[#This Row],[ChargeID]]*0.76)</f>
        <v>9.8116000000000003</v>
      </c>
      <c r="O7064" s="4">
        <f>SUM(Table16[[#This Row],[Price]]*0.95)</f>
        <v>12.2645</v>
      </c>
      <c r="P7064" s="4">
        <f>SUM(Table16[[#This Row],[Price]]*0.8)</f>
        <v>10.328000000000001</v>
      </c>
      <c r="Q7064" s="4">
        <f>SUM(Table16[[#This Row],[Price]]*0.6)</f>
        <v>7.7459999999999996</v>
      </c>
    </row>
    <row r="7065" spans="1:17" x14ac:dyDescent="0.25">
      <c r="A7065" t="s">
        <v>333</v>
      </c>
      <c r="B7065">
        <v>96.79</v>
      </c>
      <c r="C7065" t="s">
        <v>4818</v>
      </c>
      <c r="D7065">
        <v>636</v>
      </c>
      <c r="F7065" s="4">
        <v>96.79</v>
      </c>
      <c r="G7065" t="s">
        <v>4133</v>
      </c>
      <c r="J7065" s="4">
        <f>MIN(Table16[[#This Row],[Medicare Outpatient Allowable Rate]:[WPPA Inc Outpatient Allowable Rate]])</f>
        <v>1.1399999999999999</v>
      </c>
      <c r="K7065" s="4">
        <f>MAX(Table16[[#This Row],[Blue Cross Outpatient Allowable Rate]:[WPPA Inc Outpatient Allowable Rate]])</f>
        <v>91.950500000000005</v>
      </c>
      <c r="L7065" s="4">
        <f>SUM(Table16[[#This Row],[Price]]*4.42)</f>
        <v>427.81180000000001</v>
      </c>
      <c r="M7065" s="4">
        <v>1.1399999999999999</v>
      </c>
      <c r="N7065" s="4">
        <f>SUM(Table16[[#This Row],[ChargeID]]*0.76)</f>
        <v>73.560400000000001</v>
      </c>
      <c r="O7065" s="4">
        <f>SUM(Table16[[#This Row],[Price]]*0.95)</f>
        <v>91.950500000000005</v>
      </c>
      <c r="P7065" s="4">
        <f>SUM(Table16[[#This Row],[Price]]*0.8)</f>
        <v>77.432000000000016</v>
      </c>
      <c r="Q7065" s="4">
        <f>SUM(Table16[[#This Row],[Price]]*0.6)</f>
        <v>58.073999999999998</v>
      </c>
    </row>
    <row r="7066" spans="1:17" x14ac:dyDescent="0.25">
      <c r="A7066" t="s">
        <v>333</v>
      </c>
      <c r="B7066">
        <v>3</v>
      </c>
      <c r="C7066" t="s">
        <v>4819</v>
      </c>
      <c r="D7066">
        <v>253</v>
      </c>
      <c r="F7066" s="4">
        <v>3</v>
      </c>
      <c r="J7066" s="4">
        <f>MIN(Table16[[#This Row],[Medicare Outpatient Allowable Rate]:[WPPA Inc Outpatient Allowable Rate]])</f>
        <v>0</v>
      </c>
      <c r="K7066" s="4">
        <f>MAX(Table16[[#This Row],[Blue Cross Outpatient Allowable Rate]:[WPPA Inc Outpatient Allowable Rate]])</f>
        <v>2.8499999999999996</v>
      </c>
      <c r="L7066" s="4">
        <f>SUM(Table16[[#This Row],[Price]]*4.42)</f>
        <v>13.26</v>
      </c>
      <c r="M7066" s="4">
        <v>0</v>
      </c>
      <c r="N7066" s="4">
        <f>SUM(Table16[[#This Row],[ChargeID]]*0.76)</f>
        <v>2.2800000000000002</v>
      </c>
      <c r="O7066" s="4">
        <f>SUM(Table16[[#This Row],[Price]]*0.95)</f>
        <v>2.8499999999999996</v>
      </c>
      <c r="P7066" s="4">
        <f>SUM(Table16[[#This Row],[Price]]*0.8)</f>
        <v>2.4000000000000004</v>
      </c>
      <c r="Q7066" s="4">
        <f>SUM(Table16[[#This Row],[Price]]*0.6)</f>
        <v>1.7999999999999998</v>
      </c>
    </row>
    <row r="7067" spans="1:17" x14ac:dyDescent="0.25">
      <c r="A7067" t="s">
        <v>333</v>
      </c>
      <c r="B7067">
        <v>3.34</v>
      </c>
      <c r="C7067" t="s">
        <v>4820</v>
      </c>
      <c r="D7067">
        <v>259</v>
      </c>
      <c r="F7067" s="4">
        <v>3.34</v>
      </c>
      <c r="J7067" s="4">
        <f>MIN(Table16[[#This Row],[Medicare Outpatient Allowable Rate]:[WPPA Inc Outpatient Allowable Rate]])</f>
        <v>0</v>
      </c>
      <c r="K7067" s="4">
        <f>MAX(Table16[[#This Row],[Blue Cross Outpatient Allowable Rate]:[WPPA Inc Outpatient Allowable Rate]])</f>
        <v>3.1729999999999996</v>
      </c>
      <c r="L7067" s="4">
        <f>SUM(Table16[[#This Row],[Price]]*4.42)</f>
        <v>14.762799999999999</v>
      </c>
      <c r="M7067" s="4">
        <v>0</v>
      </c>
      <c r="N7067" s="4">
        <f>SUM(Table16[[#This Row],[ChargeID]]*0.76)</f>
        <v>2.5383999999999998</v>
      </c>
      <c r="O7067" s="4">
        <f>SUM(Table16[[#This Row],[Price]]*0.95)</f>
        <v>3.1729999999999996</v>
      </c>
      <c r="P7067" s="4">
        <f>SUM(Table16[[#This Row],[Price]]*0.8)</f>
        <v>2.6720000000000002</v>
      </c>
      <c r="Q7067" s="4">
        <f>SUM(Table16[[#This Row],[Price]]*0.6)</f>
        <v>2.004</v>
      </c>
    </row>
    <row r="7068" spans="1:17" x14ac:dyDescent="0.25">
      <c r="A7068" t="s">
        <v>333</v>
      </c>
      <c r="B7068">
        <v>12.94</v>
      </c>
      <c r="C7068" t="s">
        <v>4821</v>
      </c>
      <c r="D7068">
        <v>259</v>
      </c>
      <c r="F7068" s="4">
        <v>12.94</v>
      </c>
      <c r="J7068" s="4">
        <f>MIN(Table16[[#This Row],[Medicare Outpatient Allowable Rate]:[WPPA Inc Outpatient Allowable Rate]])</f>
        <v>0</v>
      </c>
      <c r="K7068" s="4">
        <f>MAX(Table16[[#This Row],[Blue Cross Outpatient Allowable Rate]:[WPPA Inc Outpatient Allowable Rate]])</f>
        <v>12.292999999999999</v>
      </c>
      <c r="L7068" s="4">
        <f>SUM(Table16[[#This Row],[Price]]*4.42)</f>
        <v>57.194799999999994</v>
      </c>
      <c r="M7068" s="4">
        <v>0</v>
      </c>
      <c r="N7068" s="4">
        <f>SUM(Table16[[#This Row],[ChargeID]]*0.76)</f>
        <v>9.8344000000000005</v>
      </c>
      <c r="O7068" s="4">
        <f>SUM(Table16[[#This Row],[Price]]*0.95)</f>
        <v>12.292999999999999</v>
      </c>
      <c r="P7068" s="4">
        <f>SUM(Table16[[#This Row],[Price]]*0.8)</f>
        <v>10.352</v>
      </c>
      <c r="Q7068" s="4">
        <f>SUM(Table16[[#This Row],[Price]]*0.6)</f>
        <v>7.7639999999999993</v>
      </c>
    </row>
    <row r="7069" spans="1:17" x14ac:dyDescent="0.25">
      <c r="A7069" t="s">
        <v>333</v>
      </c>
      <c r="B7069">
        <v>3.01</v>
      </c>
      <c r="C7069" t="s">
        <v>4822</v>
      </c>
      <c r="D7069">
        <v>259</v>
      </c>
      <c r="F7069" s="4">
        <v>3.01</v>
      </c>
      <c r="J7069" s="4">
        <f>MIN(Table16[[#This Row],[Medicare Outpatient Allowable Rate]:[WPPA Inc Outpatient Allowable Rate]])</f>
        <v>0</v>
      </c>
      <c r="K7069" s="4">
        <f>MAX(Table16[[#This Row],[Blue Cross Outpatient Allowable Rate]:[WPPA Inc Outpatient Allowable Rate]])</f>
        <v>2.8594999999999997</v>
      </c>
      <c r="L7069" s="4">
        <f>SUM(Table16[[#This Row],[Price]]*4.42)</f>
        <v>13.304199999999998</v>
      </c>
      <c r="M7069" s="4">
        <v>0</v>
      </c>
      <c r="N7069" s="4">
        <f>SUM(Table16[[#This Row],[ChargeID]]*0.76)</f>
        <v>2.2875999999999999</v>
      </c>
      <c r="O7069" s="4">
        <f>SUM(Table16[[#This Row],[Price]]*0.95)</f>
        <v>2.8594999999999997</v>
      </c>
      <c r="P7069" s="4">
        <f>SUM(Table16[[#This Row],[Price]]*0.8)</f>
        <v>2.4079999999999999</v>
      </c>
      <c r="Q7069" s="4">
        <f>SUM(Table16[[#This Row],[Price]]*0.6)</f>
        <v>1.8059999999999998</v>
      </c>
    </row>
    <row r="7070" spans="1:17" x14ac:dyDescent="0.25">
      <c r="A7070" t="s">
        <v>333</v>
      </c>
      <c r="B7070">
        <v>10.74</v>
      </c>
      <c r="C7070" t="s">
        <v>4823</v>
      </c>
      <c r="D7070">
        <v>259</v>
      </c>
      <c r="F7070" s="4">
        <v>10.74</v>
      </c>
      <c r="J7070" s="4">
        <f>MIN(Table16[[#This Row],[Medicare Outpatient Allowable Rate]:[WPPA Inc Outpatient Allowable Rate]])</f>
        <v>0</v>
      </c>
      <c r="K7070" s="4">
        <f>MAX(Table16[[#This Row],[Blue Cross Outpatient Allowable Rate]:[WPPA Inc Outpatient Allowable Rate]])</f>
        <v>10.202999999999999</v>
      </c>
      <c r="L7070" s="4">
        <f>SUM(Table16[[#This Row],[Price]]*4.42)</f>
        <v>47.470799999999997</v>
      </c>
      <c r="M7070" s="4">
        <v>0</v>
      </c>
      <c r="N7070" s="4">
        <f>SUM(Table16[[#This Row],[ChargeID]]*0.76)</f>
        <v>8.1623999999999999</v>
      </c>
      <c r="O7070" s="4">
        <f>SUM(Table16[[#This Row],[Price]]*0.95)</f>
        <v>10.202999999999999</v>
      </c>
      <c r="P7070" s="4">
        <f>SUM(Table16[[#This Row],[Price]]*0.8)</f>
        <v>8.5920000000000005</v>
      </c>
      <c r="Q7070" s="4">
        <f>SUM(Table16[[#This Row],[Price]]*0.6)</f>
        <v>6.444</v>
      </c>
    </row>
    <row r="7071" spans="1:17" x14ac:dyDescent="0.25">
      <c r="A7071" t="s">
        <v>333</v>
      </c>
      <c r="B7071">
        <v>17.11</v>
      </c>
      <c r="C7071" t="s">
        <v>4824</v>
      </c>
      <c r="D7071">
        <v>259</v>
      </c>
      <c r="F7071" s="4">
        <v>17.11</v>
      </c>
      <c r="J7071" s="4">
        <f>MIN(Table16[[#This Row],[Medicare Outpatient Allowable Rate]:[WPPA Inc Outpatient Allowable Rate]])</f>
        <v>0</v>
      </c>
      <c r="K7071" s="4">
        <f>MAX(Table16[[#This Row],[Blue Cross Outpatient Allowable Rate]:[WPPA Inc Outpatient Allowable Rate]])</f>
        <v>16.2545</v>
      </c>
      <c r="L7071" s="4">
        <f>SUM(Table16[[#This Row],[Price]]*4.42)</f>
        <v>75.626199999999997</v>
      </c>
      <c r="M7071" s="4">
        <v>0</v>
      </c>
      <c r="N7071" s="4">
        <f>SUM(Table16[[#This Row],[ChargeID]]*0.76)</f>
        <v>13.0036</v>
      </c>
      <c r="O7071" s="4">
        <f>SUM(Table16[[#This Row],[Price]]*0.95)</f>
        <v>16.2545</v>
      </c>
      <c r="P7071" s="4">
        <f>SUM(Table16[[#This Row],[Price]]*0.8)</f>
        <v>13.688000000000001</v>
      </c>
      <c r="Q7071" s="4">
        <f>SUM(Table16[[#This Row],[Price]]*0.6)</f>
        <v>10.266</v>
      </c>
    </row>
    <row r="7072" spans="1:17" x14ac:dyDescent="0.25">
      <c r="A7072" t="s">
        <v>333</v>
      </c>
      <c r="B7072">
        <v>749.71</v>
      </c>
      <c r="C7072" t="s">
        <v>4825</v>
      </c>
      <c r="D7072">
        <v>636</v>
      </c>
      <c r="F7072" s="4">
        <v>749.71</v>
      </c>
      <c r="G7072" t="s">
        <v>4826</v>
      </c>
      <c r="J7072" s="4">
        <f>MIN(Table16[[#This Row],[Medicare Outpatient Allowable Rate]:[WPPA Inc Outpatient Allowable Rate]])</f>
        <v>11.32</v>
      </c>
      <c r="K7072" s="4">
        <f>MAX(Table16[[#This Row],[Blue Cross Outpatient Allowable Rate]:[WPPA Inc Outpatient Allowable Rate]])</f>
        <v>712.22450000000003</v>
      </c>
      <c r="L7072" s="4">
        <f>SUM(Table16[[#This Row],[Price]]*4.42)</f>
        <v>3313.7182000000003</v>
      </c>
      <c r="M7072" s="4">
        <v>11.32</v>
      </c>
      <c r="N7072" s="4">
        <f>SUM(Table16[[#This Row],[ChargeID]]*0.76)</f>
        <v>569.77960000000007</v>
      </c>
      <c r="O7072" s="4">
        <f>SUM(Table16[[#This Row],[Price]]*0.95)</f>
        <v>712.22450000000003</v>
      </c>
      <c r="P7072" s="4">
        <f>SUM(Table16[[#This Row],[Price]]*0.8)</f>
        <v>599.76800000000003</v>
      </c>
      <c r="Q7072" s="4">
        <f>SUM(Table16[[#This Row],[Price]]*0.6)</f>
        <v>449.82600000000002</v>
      </c>
    </row>
    <row r="7073" spans="1:17" x14ac:dyDescent="0.25">
      <c r="A7073" t="s">
        <v>333</v>
      </c>
      <c r="B7073">
        <v>37.450000000000003</v>
      </c>
      <c r="C7073" t="s">
        <v>4827</v>
      </c>
      <c r="D7073">
        <v>636</v>
      </c>
      <c r="F7073" s="4">
        <v>37.450000000000003</v>
      </c>
      <c r="G7073" t="s">
        <v>4828</v>
      </c>
      <c r="J7073" s="4">
        <f>MIN(Table16[[#This Row],[Medicare Outpatient Allowable Rate]:[WPPA Inc Outpatient Allowable Rate]])</f>
        <v>2.4300000000000002</v>
      </c>
      <c r="K7073" s="4">
        <f>MAX(Table16[[#This Row],[Blue Cross Outpatient Allowable Rate]:[WPPA Inc Outpatient Allowable Rate]])</f>
        <v>35.577500000000001</v>
      </c>
      <c r="L7073" s="4">
        <f>SUM(Table16[[#This Row],[Price]]*4.42)</f>
        <v>165.529</v>
      </c>
      <c r="M7073" s="4">
        <v>2.4300000000000002</v>
      </c>
      <c r="N7073" s="4">
        <f>SUM(Table16[[#This Row],[ChargeID]]*0.76)</f>
        <v>28.462000000000003</v>
      </c>
      <c r="O7073" s="4">
        <f>SUM(Table16[[#This Row],[Price]]*0.95)</f>
        <v>35.577500000000001</v>
      </c>
      <c r="P7073" s="4">
        <f>SUM(Table16[[#This Row],[Price]]*0.8)</f>
        <v>29.960000000000004</v>
      </c>
      <c r="Q7073" s="4">
        <f>SUM(Table16[[#This Row],[Price]]*0.6)</f>
        <v>22.470000000000002</v>
      </c>
    </row>
    <row r="7074" spans="1:17" x14ac:dyDescent="0.25">
      <c r="A7074" t="s">
        <v>333</v>
      </c>
      <c r="B7074">
        <v>8.59</v>
      </c>
      <c r="C7074" t="s">
        <v>4829</v>
      </c>
      <c r="D7074">
        <v>259</v>
      </c>
      <c r="F7074" s="4">
        <v>8.59</v>
      </c>
      <c r="J7074" s="4">
        <f>MIN(Table16[[#This Row],[Medicare Outpatient Allowable Rate]:[WPPA Inc Outpatient Allowable Rate]])</f>
        <v>0</v>
      </c>
      <c r="K7074" s="4">
        <f>MAX(Table16[[#This Row],[Blue Cross Outpatient Allowable Rate]:[WPPA Inc Outpatient Allowable Rate]])</f>
        <v>8.160499999999999</v>
      </c>
      <c r="L7074" s="4">
        <f>SUM(Table16[[#This Row],[Price]]*4.42)</f>
        <v>37.967799999999997</v>
      </c>
      <c r="M7074" s="4">
        <v>0</v>
      </c>
      <c r="N7074" s="4">
        <f>SUM(Table16[[#This Row],[ChargeID]]*0.76)</f>
        <v>6.5283999999999995</v>
      </c>
      <c r="O7074" s="4">
        <f>SUM(Table16[[#This Row],[Price]]*0.95)</f>
        <v>8.160499999999999</v>
      </c>
      <c r="P7074" s="4">
        <f>SUM(Table16[[#This Row],[Price]]*0.8)</f>
        <v>6.8719999999999999</v>
      </c>
      <c r="Q7074" s="4">
        <f>SUM(Table16[[#This Row],[Price]]*0.6)</f>
        <v>5.1539999999999999</v>
      </c>
    </row>
    <row r="7075" spans="1:17" x14ac:dyDescent="0.25">
      <c r="A7075" t="s">
        <v>333</v>
      </c>
      <c r="B7075">
        <v>32.5</v>
      </c>
      <c r="C7075" t="s">
        <v>4830</v>
      </c>
      <c r="D7075">
        <v>636</v>
      </c>
      <c r="F7075" s="4">
        <v>32.5</v>
      </c>
      <c r="G7075" t="s">
        <v>32</v>
      </c>
      <c r="J7075" s="4">
        <f>MIN(Table16[[#This Row],[Medicare Outpatient Allowable Rate]:[WPPA Inc Outpatient Allowable Rate]])</f>
        <v>0</v>
      </c>
      <c r="K7075" s="4">
        <f>MAX(Table16[[#This Row],[Blue Cross Outpatient Allowable Rate]:[WPPA Inc Outpatient Allowable Rate]])</f>
        <v>30.875</v>
      </c>
      <c r="L7075" s="4">
        <f>SUM(Table16[[#This Row],[Price]]*4.42)</f>
        <v>143.65</v>
      </c>
      <c r="M7075" s="4">
        <v>0</v>
      </c>
      <c r="N7075" s="4">
        <f>SUM(Table16[[#This Row],[ChargeID]]*0.76)</f>
        <v>24.7</v>
      </c>
      <c r="O7075" s="4">
        <f>SUM(Table16[[#This Row],[Price]]*0.95)</f>
        <v>30.875</v>
      </c>
      <c r="P7075" s="4">
        <f>SUM(Table16[[#This Row],[Price]]*0.8)</f>
        <v>26</v>
      </c>
      <c r="Q7075" s="4">
        <f>SUM(Table16[[#This Row],[Price]]*0.6)</f>
        <v>19.5</v>
      </c>
    </row>
    <row r="7076" spans="1:17" x14ac:dyDescent="0.25">
      <c r="A7076" t="s">
        <v>333</v>
      </c>
      <c r="B7076">
        <v>338.02</v>
      </c>
      <c r="C7076" t="s">
        <v>4831</v>
      </c>
      <c r="D7076">
        <v>636</v>
      </c>
      <c r="E7076" t="s">
        <v>4832</v>
      </c>
      <c r="F7076" s="4">
        <v>338.02</v>
      </c>
      <c r="G7076" t="s">
        <v>4833</v>
      </c>
      <c r="J7076" s="4">
        <f>MIN(Table16[[#This Row],[Medicare Outpatient Allowable Rate]:[WPPA Inc Outpatient Allowable Rate]])</f>
        <v>10.67</v>
      </c>
      <c r="K7076" s="4">
        <f>MAX(Table16[[#This Row],[Blue Cross Outpatient Allowable Rate]:[WPPA Inc Outpatient Allowable Rate]])</f>
        <v>321.11899999999997</v>
      </c>
      <c r="L7076" s="4">
        <f>SUM(Table16[[#This Row],[Price]]*4.42)</f>
        <v>1494.0483999999999</v>
      </c>
      <c r="M7076" s="4">
        <v>10.67</v>
      </c>
      <c r="N7076" s="4">
        <f>SUM(Table16[[#This Row],[ChargeID]]*0.76)</f>
        <v>256.89519999999999</v>
      </c>
      <c r="O7076" s="4">
        <f>SUM(Table16[[#This Row],[Price]]*0.95)</f>
        <v>321.11899999999997</v>
      </c>
      <c r="P7076" s="4">
        <f>SUM(Table16[[#This Row],[Price]]*0.8)</f>
        <v>270.416</v>
      </c>
      <c r="Q7076" s="4">
        <f>SUM(Table16[[#This Row],[Price]]*0.6)</f>
        <v>202.81199999999998</v>
      </c>
    </row>
    <row r="7077" spans="1:17" x14ac:dyDescent="0.25">
      <c r="A7077" t="s">
        <v>333</v>
      </c>
      <c r="B7077">
        <v>0</v>
      </c>
      <c r="C7077" t="s">
        <v>4834</v>
      </c>
      <c r="D7077">
        <v>259</v>
      </c>
      <c r="F7077" s="4">
        <v>0</v>
      </c>
      <c r="J7077" s="4">
        <f>MIN(Table16[[#This Row],[Medicare Outpatient Allowable Rate]:[WPPA Inc Outpatient Allowable Rate]])</f>
        <v>0</v>
      </c>
      <c r="K7077" s="4">
        <f>MAX(Table16[[#This Row],[Blue Cross Outpatient Allowable Rate]:[WPPA Inc Outpatient Allowable Rate]])</f>
        <v>0</v>
      </c>
      <c r="L7077" s="4">
        <f>SUM(Table16[[#This Row],[Price]]*4.42)</f>
        <v>0</v>
      </c>
      <c r="M7077" s="4">
        <v>0</v>
      </c>
      <c r="N7077" s="4">
        <f>SUM(Table16[[#This Row],[ChargeID]]*0.76)</f>
        <v>0</v>
      </c>
      <c r="O7077" s="4">
        <f>SUM(Table16[[#This Row],[Price]]*0.95)</f>
        <v>0</v>
      </c>
      <c r="P7077" s="4">
        <f>SUM(Table16[[#This Row],[Price]]*0.8)</f>
        <v>0</v>
      </c>
      <c r="Q7077" s="4">
        <f>SUM(Table16[[#This Row],[Price]]*0.6)</f>
        <v>0</v>
      </c>
    </row>
    <row r="7078" spans="1:17" x14ac:dyDescent="0.25">
      <c r="A7078" t="s">
        <v>333</v>
      </c>
      <c r="B7078">
        <v>156.5</v>
      </c>
      <c r="C7078" t="s">
        <v>4835</v>
      </c>
      <c r="D7078">
        <v>636</v>
      </c>
      <c r="F7078" s="4">
        <v>156.5</v>
      </c>
      <c r="G7078" t="s">
        <v>4836</v>
      </c>
      <c r="J7078" s="4">
        <f>MIN(Table16[[#This Row],[Medicare Outpatient Allowable Rate]:[WPPA Inc Outpatient Allowable Rate]])</f>
        <v>6.94</v>
      </c>
      <c r="K7078" s="4">
        <f>MAX(Table16[[#This Row],[Blue Cross Outpatient Allowable Rate]:[WPPA Inc Outpatient Allowable Rate]])</f>
        <v>148.67499999999998</v>
      </c>
      <c r="L7078" s="4">
        <f>SUM(Table16[[#This Row],[Price]]*4.42)</f>
        <v>691.73</v>
      </c>
      <c r="M7078" s="4">
        <v>6.94</v>
      </c>
      <c r="N7078" s="4">
        <f>SUM(Table16[[#This Row],[ChargeID]]*0.76)</f>
        <v>118.94</v>
      </c>
      <c r="O7078" s="4">
        <f>SUM(Table16[[#This Row],[Price]]*0.95)</f>
        <v>148.67499999999998</v>
      </c>
      <c r="P7078" s="4">
        <f>SUM(Table16[[#This Row],[Price]]*0.8)</f>
        <v>125.2</v>
      </c>
      <c r="Q7078" s="4">
        <f>SUM(Table16[[#This Row],[Price]]*0.6)</f>
        <v>93.899999999999991</v>
      </c>
    </row>
    <row r="7079" spans="1:17" x14ac:dyDescent="0.25">
      <c r="A7079" t="s">
        <v>333</v>
      </c>
      <c r="B7079">
        <v>6.16</v>
      </c>
      <c r="C7079" t="s">
        <v>4837</v>
      </c>
      <c r="D7079">
        <v>259</v>
      </c>
      <c r="F7079" s="4">
        <v>6.16</v>
      </c>
      <c r="J7079" s="4">
        <f>MIN(Table16[[#This Row],[Medicare Outpatient Allowable Rate]:[WPPA Inc Outpatient Allowable Rate]])</f>
        <v>0</v>
      </c>
      <c r="K7079" s="4">
        <f>MAX(Table16[[#This Row],[Blue Cross Outpatient Allowable Rate]:[WPPA Inc Outpatient Allowable Rate]])</f>
        <v>5.8519999999999994</v>
      </c>
      <c r="L7079" s="4">
        <f>SUM(Table16[[#This Row],[Price]]*4.42)</f>
        <v>27.2272</v>
      </c>
      <c r="M7079" s="4">
        <v>0</v>
      </c>
      <c r="N7079" s="4">
        <f>SUM(Table16[[#This Row],[ChargeID]]*0.76)</f>
        <v>4.6816000000000004</v>
      </c>
      <c r="O7079" s="4">
        <f>SUM(Table16[[#This Row],[Price]]*0.95)</f>
        <v>5.8519999999999994</v>
      </c>
      <c r="P7079" s="4">
        <f>SUM(Table16[[#This Row],[Price]]*0.8)</f>
        <v>4.9280000000000008</v>
      </c>
      <c r="Q7079" s="4">
        <f>SUM(Table16[[#This Row],[Price]]*0.6)</f>
        <v>3.6959999999999997</v>
      </c>
    </row>
    <row r="7080" spans="1:17" x14ac:dyDescent="0.25">
      <c r="A7080" t="s">
        <v>333</v>
      </c>
      <c r="B7080">
        <v>11.08</v>
      </c>
      <c r="C7080" t="s">
        <v>4838</v>
      </c>
      <c r="D7080">
        <v>259</v>
      </c>
      <c r="F7080" s="4">
        <v>11.08</v>
      </c>
      <c r="J7080" s="4">
        <f>MIN(Table16[[#This Row],[Medicare Outpatient Allowable Rate]:[WPPA Inc Outpatient Allowable Rate]])</f>
        <v>0</v>
      </c>
      <c r="K7080" s="4">
        <f>MAX(Table16[[#This Row],[Blue Cross Outpatient Allowable Rate]:[WPPA Inc Outpatient Allowable Rate]])</f>
        <v>10.526</v>
      </c>
      <c r="L7080" s="4">
        <f>SUM(Table16[[#This Row],[Price]]*4.42)</f>
        <v>48.973599999999998</v>
      </c>
      <c r="M7080" s="4">
        <v>0</v>
      </c>
      <c r="N7080" s="4">
        <f>SUM(Table16[[#This Row],[ChargeID]]*0.76)</f>
        <v>8.4207999999999998</v>
      </c>
      <c r="O7080" s="4">
        <f>SUM(Table16[[#This Row],[Price]]*0.95)</f>
        <v>10.526</v>
      </c>
      <c r="P7080" s="4">
        <f>SUM(Table16[[#This Row],[Price]]*0.8)</f>
        <v>8.8640000000000008</v>
      </c>
      <c r="Q7080" s="4">
        <f>SUM(Table16[[#This Row],[Price]]*0.6)</f>
        <v>6.6479999999999997</v>
      </c>
    </row>
    <row r="7081" spans="1:17" x14ac:dyDescent="0.25">
      <c r="A7081" t="s">
        <v>333</v>
      </c>
      <c r="B7081">
        <v>22.84</v>
      </c>
      <c r="C7081" t="s">
        <v>4839</v>
      </c>
      <c r="D7081">
        <v>259</v>
      </c>
      <c r="F7081" s="4">
        <v>22.84</v>
      </c>
      <c r="J7081" s="4">
        <f>MIN(Table16[[#This Row],[Medicare Outpatient Allowable Rate]:[WPPA Inc Outpatient Allowable Rate]])</f>
        <v>0</v>
      </c>
      <c r="K7081" s="4">
        <f>MAX(Table16[[#This Row],[Blue Cross Outpatient Allowable Rate]:[WPPA Inc Outpatient Allowable Rate]])</f>
        <v>21.698</v>
      </c>
      <c r="L7081" s="4">
        <f>SUM(Table16[[#This Row],[Price]]*4.42)</f>
        <v>100.9528</v>
      </c>
      <c r="M7081" s="4">
        <v>0</v>
      </c>
      <c r="N7081" s="4">
        <f>SUM(Table16[[#This Row],[ChargeID]]*0.76)</f>
        <v>17.3584</v>
      </c>
      <c r="O7081" s="4">
        <f>SUM(Table16[[#This Row],[Price]]*0.95)</f>
        <v>21.698</v>
      </c>
      <c r="P7081" s="4">
        <f>SUM(Table16[[#This Row],[Price]]*0.8)</f>
        <v>18.272000000000002</v>
      </c>
      <c r="Q7081" s="4">
        <f>SUM(Table16[[#This Row],[Price]]*0.6)</f>
        <v>13.703999999999999</v>
      </c>
    </row>
    <row r="7082" spans="1:17" x14ac:dyDescent="0.25">
      <c r="A7082" t="s">
        <v>333</v>
      </c>
      <c r="B7082">
        <v>53.74</v>
      </c>
      <c r="C7082" t="s">
        <v>4840</v>
      </c>
      <c r="D7082">
        <v>636</v>
      </c>
      <c r="F7082" s="4">
        <v>53.74</v>
      </c>
      <c r="G7082" t="s">
        <v>4269</v>
      </c>
      <c r="J7082" s="4">
        <f>MIN(Table16[[#This Row],[Medicare Outpatient Allowable Rate]:[WPPA Inc Outpatient Allowable Rate]])</f>
        <v>1.77</v>
      </c>
      <c r="K7082" s="4">
        <f>MAX(Table16[[#This Row],[Blue Cross Outpatient Allowable Rate]:[WPPA Inc Outpatient Allowable Rate]])</f>
        <v>51.052999999999997</v>
      </c>
      <c r="L7082" s="4">
        <f>SUM(Table16[[#This Row],[Price]]*4.42)</f>
        <v>237.5308</v>
      </c>
      <c r="M7082" s="4">
        <v>1.77</v>
      </c>
      <c r="N7082" s="4">
        <f>SUM(Table16[[#This Row],[ChargeID]]*0.76)</f>
        <v>40.842400000000005</v>
      </c>
      <c r="O7082" s="4">
        <f>SUM(Table16[[#This Row],[Price]]*0.95)</f>
        <v>51.052999999999997</v>
      </c>
      <c r="P7082" s="4">
        <f>SUM(Table16[[#This Row],[Price]]*0.8)</f>
        <v>42.992000000000004</v>
      </c>
      <c r="Q7082" s="4">
        <f>SUM(Table16[[#This Row],[Price]]*0.6)</f>
        <v>32.244</v>
      </c>
    </row>
    <row r="7083" spans="1:17" x14ac:dyDescent="0.25">
      <c r="A7083" t="s">
        <v>333</v>
      </c>
      <c r="B7083">
        <v>33.700000000000003</v>
      </c>
      <c r="C7083" t="s">
        <v>4841</v>
      </c>
      <c r="D7083">
        <v>259</v>
      </c>
      <c r="F7083" s="4">
        <v>33.700000000000003</v>
      </c>
      <c r="J7083" s="4">
        <f>MIN(Table16[[#This Row],[Medicare Outpatient Allowable Rate]:[WPPA Inc Outpatient Allowable Rate]])</f>
        <v>0</v>
      </c>
      <c r="K7083" s="4">
        <f>MAX(Table16[[#This Row],[Blue Cross Outpatient Allowable Rate]:[WPPA Inc Outpatient Allowable Rate]])</f>
        <v>32.015000000000001</v>
      </c>
      <c r="L7083" s="4">
        <f>SUM(Table16[[#This Row],[Price]]*4.42)</f>
        <v>148.95400000000001</v>
      </c>
      <c r="M7083" s="4">
        <v>0</v>
      </c>
      <c r="N7083" s="4">
        <f>SUM(Table16[[#This Row],[ChargeID]]*0.76)</f>
        <v>25.612000000000002</v>
      </c>
      <c r="O7083" s="4">
        <f>SUM(Table16[[#This Row],[Price]]*0.95)</f>
        <v>32.015000000000001</v>
      </c>
      <c r="P7083" s="4">
        <f>SUM(Table16[[#This Row],[Price]]*0.8)</f>
        <v>26.960000000000004</v>
      </c>
      <c r="Q7083" s="4">
        <f>SUM(Table16[[#This Row],[Price]]*0.6)</f>
        <v>20.220000000000002</v>
      </c>
    </row>
    <row r="7084" spans="1:17" x14ac:dyDescent="0.25">
      <c r="A7084" t="s">
        <v>333</v>
      </c>
      <c r="B7084">
        <v>28.72</v>
      </c>
      <c r="C7084" t="s">
        <v>4842</v>
      </c>
      <c r="D7084">
        <v>636</v>
      </c>
      <c r="F7084" s="4">
        <v>28.72</v>
      </c>
      <c r="G7084" t="s">
        <v>4836</v>
      </c>
      <c r="J7084" s="4">
        <f>MIN(Table16[[#This Row],[Medicare Outpatient Allowable Rate]:[WPPA Inc Outpatient Allowable Rate]])</f>
        <v>6.94</v>
      </c>
      <c r="K7084" s="4">
        <f>MAX(Table16[[#This Row],[Blue Cross Outpatient Allowable Rate]:[WPPA Inc Outpatient Allowable Rate]])</f>
        <v>27.283999999999999</v>
      </c>
      <c r="L7084" s="4">
        <f>SUM(Table16[[#This Row],[Price]]*4.42)</f>
        <v>126.94239999999999</v>
      </c>
      <c r="M7084" s="4">
        <v>6.94</v>
      </c>
      <c r="N7084" s="4">
        <f>SUM(Table16[[#This Row],[ChargeID]]*0.76)</f>
        <v>21.827199999999998</v>
      </c>
      <c r="O7084" s="4">
        <f>SUM(Table16[[#This Row],[Price]]*0.95)</f>
        <v>27.283999999999999</v>
      </c>
      <c r="P7084" s="4">
        <f>SUM(Table16[[#This Row],[Price]]*0.8)</f>
        <v>22.975999999999999</v>
      </c>
      <c r="Q7084" s="4">
        <f>SUM(Table16[[#This Row],[Price]]*0.6)</f>
        <v>17.231999999999999</v>
      </c>
    </row>
    <row r="7085" spans="1:17" x14ac:dyDescent="0.25">
      <c r="A7085" t="s">
        <v>333</v>
      </c>
      <c r="B7085">
        <v>11.8</v>
      </c>
      <c r="C7085" t="s">
        <v>4843</v>
      </c>
      <c r="D7085">
        <v>259</v>
      </c>
      <c r="F7085" s="4">
        <v>11.8</v>
      </c>
      <c r="J7085" s="4">
        <f>MIN(Table16[[#This Row],[Medicare Outpatient Allowable Rate]:[WPPA Inc Outpatient Allowable Rate]])</f>
        <v>0</v>
      </c>
      <c r="K7085" s="4">
        <f>MAX(Table16[[#This Row],[Blue Cross Outpatient Allowable Rate]:[WPPA Inc Outpatient Allowable Rate]])</f>
        <v>11.21</v>
      </c>
      <c r="L7085" s="4">
        <f>SUM(Table16[[#This Row],[Price]]*4.42)</f>
        <v>52.155999999999999</v>
      </c>
      <c r="M7085" s="4">
        <v>0</v>
      </c>
      <c r="N7085" s="4">
        <f>SUM(Table16[[#This Row],[ChargeID]]*0.76)</f>
        <v>8.968</v>
      </c>
      <c r="O7085" s="4">
        <f>SUM(Table16[[#This Row],[Price]]*0.95)</f>
        <v>11.21</v>
      </c>
      <c r="P7085" s="4">
        <f>SUM(Table16[[#This Row],[Price]]*0.8)</f>
        <v>9.4400000000000013</v>
      </c>
      <c r="Q7085" s="4">
        <f>SUM(Table16[[#This Row],[Price]]*0.6)</f>
        <v>7.08</v>
      </c>
    </row>
    <row r="7086" spans="1:17" x14ac:dyDescent="0.25">
      <c r="A7086" t="s">
        <v>333</v>
      </c>
      <c r="B7086">
        <v>14.7</v>
      </c>
      <c r="C7086" t="s">
        <v>4844</v>
      </c>
      <c r="D7086">
        <v>259</v>
      </c>
      <c r="F7086" s="4">
        <v>14.7</v>
      </c>
      <c r="J7086" s="4">
        <f>MIN(Table16[[#This Row],[Medicare Outpatient Allowable Rate]:[WPPA Inc Outpatient Allowable Rate]])</f>
        <v>0</v>
      </c>
      <c r="K7086" s="4">
        <f>MAX(Table16[[#This Row],[Blue Cross Outpatient Allowable Rate]:[WPPA Inc Outpatient Allowable Rate]])</f>
        <v>13.964999999999998</v>
      </c>
      <c r="L7086" s="4">
        <f>SUM(Table16[[#This Row],[Price]]*4.42)</f>
        <v>64.97399999999999</v>
      </c>
      <c r="M7086" s="4">
        <v>0</v>
      </c>
      <c r="N7086" s="4">
        <f>SUM(Table16[[#This Row],[ChargeID]]*0.76)</f>
        <v>11.171999999999999</v>
      </c>
      <c r="O7086" s="4">
        <f>SUM(Table16[[#This Row],[Price]]*0.95)</f>
        <v>13.964999999999998</v>
      </c>
      <c r="P7086" s="4">
        <f>SUM(Table16[[#This Row],[Price]]*0.8)</f>
        <v>11.76</v>
      </c>
      <c r="Q7086" s="4">
        <f>SUM(Table16[[#This Row],[Price]]*0.6)</f>
        <v>8.8199999999999985</v>
      </c>
    </row>
    <row r="7087" spans="1:17" x14ac:dyDescent="0.25">
      <c r="A7087" t="s">
        <v>333</v>
      </c>
      <c r="B7087">
        <v>6.04</v>
      </c>
      <c r="C7087" t="s">
        <v>4845</v>
      </c>
      <c r="D7087">
        <v>259</v>
      </c>
      <c r="F7087" s="4">
        <v>6.04</v>
      </c>
      <c r="J7087" s="4">
        <f>MIN(Table16[[#This Row],[Medicare Outpatient Allowable Rate]:[WPPA Inc Outpatient Allowable Rate]])</f>
        <v>0</v>
      </c>
      <c r="K7087" s="4">
        <f>MAX(Table16[[#This Row],[Blue Cross Outpatient Allowable Rate]:[WPPA Inc Outpatient Allowable Rate]])</f>
        <v>5.7379999999999995</v>
      </c>
      <c r="L7087" s="4">
        <f>SUM(Table16[[#This Row],[Price]]*4.42)</f>
        <v>26.6968</v>
      </c>
      <c r="M7087" s="4">
        <v>0</v>
      </c>
      <c r="N7087" s="4">
        <f>SUM(Table16[[#This Row],[ChargeID]]*0.76)</f>
        <v>4.5903999999999998</v>
      </c>
      <c r="O7087" s="4">
        <f>SUM(Table16[[#This Row],[Price]]*0.95)</f>
        <v>5.7379999999999995</v>
      </c>
      <c r="P7087" s="4">
        <f>SUM(Table16[[#This Row],[Price]]*0.8)</f>
        <v>4.8320000000000007</v>
      </c>
      <c r="Q7087" s="4">
        <f>SUM(Table16[[#This Row],[Price]]*0.6)</f>
        <v>3.6239999999999997</v>
      </c>
    </row>
    <row r="7088" spans="1:17" x14ac:dyDescent="0.25">
      <c r="A7088" t="s">
        <v>333</v>
      </c>
      <c r="B7088">
        <v>67.680000000000007</v>
      </c>
      <c r="C7088" t="s">
        <v>4846</v>
      </c>
      <c r="D7088">
        <v>636</v>
      </c>
      <c r="F7088" s="4">
        <v>67.680000000000007</v>
      </c>
      <c r="G7088" t="s">
        <v>4847</v>
      </c>
      <c r="J7088" s="4">
        <f>MIN(Table16[[#This Row],[Medicare Outpatient Allowable Rate]:[WPPA Inc Outpatient Allowable Rate]])</f>
        <v>7.0000000000000007E-2</v>
      </c>
      <c r="K7088" s="4">
        <f>MAX(Table16[[#This Row],[Blue Cross Outpatient Allowable Rate]:[WPPA Inc Outpatient Allowable Rate]])</f>
        <v>64.296000000000006</v>
      </c>
      <c r="L7088" s="4">
        <f>SUM(Table16[[#This Row],[Price]]*4.42)</f>
        <v>299.1456</v>
      </c>
      <c r="M7088" s="4">
        <v>7.0000000000000007E-2</v>
      </c>
      <c r="N7088" s="4">
        <f>SUM(Table16[[#This Row],[ChargeID]]*0.76)</f>
        <v>51.436800000000005</v>
      </c>
      <c r="O7088" s="4">
        <f>SUM(Table16[[#This Row],[Price]]*0.95)</f>
        <v>64.296000000000006</v>
      </c>
      <c r="P7088" s="4">
        <f>SUM(Table16[[#This Row],[Price]]*0.8)</f>
        <v>54.144000000000005</v>
      </c>
      <c r="Q7088" s="4">
        <f>SUM(Table16[[#This Row],[Price]]*0.6)</f>
        <v>40.608000000000004</v>
      </c>
    </row>
    <row r="7089" spans="1:17" x14ac:dyDescent="0.25">
      <c r="A7089" t="s">
        <v>333</v>
      </c>
      <c r="B7089">
        <v>12.31</v>
      </c>
      <c r="C7089" t="s">
        <v>4848</v>
      </c>
      <c r="D7089">
        <v>259</v>
      </c>
      <c r="F7089" s="4">
        <v>12.31</v>
      </c>
      <c r="J7089" s="4">
        <f>MIN(Table16[[#This Row],[Medicare Outpatient Allowable Rate]:[WPPA Inc Outpatient Allowable Rate]])</f>
        <v>0</v>
      </c>
      <c r="K7089" s="4">
        <f>MAX(Table16[[#This Row],[Blue Cross Outpatient Allowable Rate]:[WPPA Inc Outpatient Allowable Rate]])</f>
        <v>11.6945</v>
      </c>
      <c r="L7089" s="4">
        <f>SUM(Table16[[#This Row],[Price]]*4.42)</f>
        <v>54.410200000000003</v>
      </c>
      <c r="M7089" s="4">
        <v>0</v>
      </c>
      <c r="N7089" s="4">
        <f>SUM(Table16[[#This Row],[ChargeID]]*0.76)</f>
        <v>9.3556000000000008</v>
      </c>
      <c r="O7089" s="4">
        <f>SUM(Table16[[#This Row],[Price]]*0.95)</f>
        <v>11.6945</v>
      </c>
      <c r="P7089" s="4">
        <f>SUM(Table16[[#This Row],[Price]]*0.8)</f>
        <v>9.8480000000000008</v>
      </c>
      <c r="Q7089" s="4">
        <f>SUM(Table16[[#This Row],[Price]]*0.6)</f>
        <v>7.3860000000000001</v>
      </c>
    </row>
    <row r="7090" spans="1:17" x14ac:dyDescent="0.25">
      <c r="A7090" t="s">
        <v>333</v>
      </c>
      <c r="B7090">
        <v>10.96</v>
      </c>
      <c r="C7090" t="s">
        <v>4849</v>
      </c>
      <c r="D7090">
        <v>259</v>
      </c>
      <c r="F7090" s="4">
        <v>10.96</v>
      </c>
      <c r="J7090" s="4">
        <f>MIN(Table16[[#This Row],[Medicare Outpatient Allowable Rate]:[WPPA Inc Outpatient Allowable Rate]])</f>
        <v>0</v>
      </c>
      <c r="K7090" s="4">
        <f>MAX(Table16[[#This Row],[Blue Cross Outpatient Allowable Rate]:[WPPA Inc Outpatient Allowable Rate]])</f>
        <v>10.412000000000001</v>
      </c>
      <c r="L7090" s="4">
        <f>SUM(Table16[[#This Row],[Price]]*4.42)</f>
        <v>48.443200000000004</v>
      </c>
      <c r="M7090" s="4">
        <v>0</v>
      </c>
      <c r="N7090" s="4">
        <f>SUM(Table16[[#This Row],[ChargeID]]*0.76)</f>
        <v>8.329600000000001</v>
      </c>
      <c r="O7090" s="4">
        <f>SUM(Table16[[#This Row],[Price]]*0.95)</f>
        <v>10.412000000000001</v>
      </c>
      <c r="P7090" s="4">
        <f>SUM(Table16[[#This Row],[Price]]*0.8)</f>
        <v>8.7680000000000007</v>
      </c>
      <c r="Q7090" s="4">
        <f>SUM(Table16[[#This Row],[Price]]*0.6)</f>
        <v>6.5760000000000005</v>
      </c>
    </row>
    <row r="7091" spans="1:17" x14ac:dyDescent="0.25">
      <c r="A7091" t="s">
        <v>333</v>
      </c>
      <c r="B7091">
        <v>30.07</v>
      </c>
      <c r="C7091" t="s">
        <v>4850</v>
      </c>
      <c r="D7091">
        <v>259</v>
      </c>
      <c r="F7091" s="4">
        <v>30.07</v>
      </c>
      <c r="J7091" s="4">
        <f>MIN(Table16[[#This Row],[Medicare Outpatient Allowable Rate]:[WPPA Inc Outpatient Allowable Rate]])</f>
        <v>0</v>
      </c>
      <c r="K7091" s="4">
        <f>MAX(Table16[[#This Row],[Blue Cross Outpatient Allowable Rate]:[WPPA Inc Outpatient Allowable Rate]])</f>
        <v>28.566499999999998</v>
      </c>
      <c r="L7091" s="4">
        <f>SUM(Table16[[#This Row],[Price]]*4.42)</f>
        <v>132.90940000000001</v>
      </c>
      <c r="M7091" s="4">
        <v>0</v>
      </c>
      <c r="N7091" s="4">
        <f>SUM(Table16[[#This Row],[ChargeID]]*0.76)</f>
        <v>22.853200000000001</v>
      </c>
      <c r="O7091" s="4">
        <f>SUM(Table16[[#This Row],[Price]]*0.95)</f>
        <v>28.566499999999998</v>
      </c>
      <c r="P7091" s="4">
        <f>SUM(Table16[[#This Row],[Price]]*0.8)</f>
        <v>24.056000000000001</v>
      </c>
      <c r="Q7091" s="4">
        <f>SUM(Table16[[#This Row],[Price]]*0.6)</f>
        <v>18.041999999999998</v>
      </c>
    </row>
    <row r="7092" spans="1:17" x14ac:dyDescent="0.25">
      <c r="A7092" t="s">
        <v>333</v>
      </c>
      <c r="B7092">
        <v>3.64</v>
      </c>
      <c r="C7092" t="s">
        <v>4851</v>
      </c>
      <c r="D7092">
        <v>259</v>
      </c>
      <c r="F7092" s="4">
        <v>3.64</v>
      </c>
      <c r="J7092" s="4">
        <f>MIN(Table16[[#This Row],[Medicare Outpatient Allowable Rate]:[WPPA Inc Outpatient Allowable Rate]])</f>
        <v>0</v>
      </c>
      <c r="K7092" s="4">
        <f>MAX(Table16[[#This Row],[Blue Cross Outpatient Allowable Rate]:[WPPA Inc Outpatient Allowable Rate]])</f>
        <v>3.4579999999999997</v>
      </c>
      <c r="L7092" s="4">
        <f>SUM(Table16[[#This Row],[Price]]*4.42)</f>
        <v>16.088799999999999</v>
      </c>
      <c r="M7092" s="4">
        <v>0</v>
      </c>
      <c r="N7092" s="4">
        <f>SUM(Table16[[#This Row],[ChargeID]]*0.76)</f>
        <v>2.7664</v>
      </c>
      <c r="O7092" s="4">
        <f>SUM(Table16[[#This Row],[Price]]*0.95)</f>
        <v>3.4579999999999997</v>
      </c>
      <c r="P7092" s="4">
        <f>SUM(Table16[[#This Row],[Price]]*0.8)</f>
        <v>2.9120000000000004</v>
      </c>
      <c r="Q7092" s="4">
        <f>SUM(Table16[[#This Row],[Price]]*0.6)</f>
        <v>2.1840000000000002</v>
      </c>
    </row>
    <row r="7093" spans="1:17" x14ac:dyDescent="0.25">
      <c r="A7093" t="s">
        <v>333</v>
      </c>
      <c r="B7093">
        <v>13.3</v>
      </c>
      <c r="C7093" t="s">
        <v>4852</v>
      </c>
      <c r="D7093">
        <v>259</v>
      </c>
      <c r="F7093" s="4">
        <v>13.3</v>
      </c>
      <c r="J7093" s="4">
        <f>MIN(Table16[[#This Row],[Medicare Outpatient Allowable Rate]:[WPPA Inc Outpatient Allowable Rate]])</f>
        <v>0</v>
      </c>
      <c r="K7093" s="4">
        <f>MAX(Table16[[#This Row],[Blue Cross Outpatient Allowable Rate]:[WPPA Inc Outpatient Allowable Rate]])</f>
        <v>12.635</v>
      </c>
      <c r="L7093" s="4">
        <f>SUM(Table16[[#This Row],[Price]]*4.42)</f>
        <v>58.786000000000001</v>
      </c>
      <c r="M7093" s="4">
        <v>0</v>
      </c>
      <c r="N7093" s="4">
        <f>SUM(Table16[[#This Row],[ChargeID]]*0.76)</f>
        <v>10.108000000000001</v>
      </c>
      <c r="O7093" s="4">
        <f>SUM(Table16[[#This Row],[Price]]*0.95)</f>
        <v>12.635</v>
      </c>
      <c r="P7093" s="4">
        <f>SUM(Table16[[#This Row],[Price]]*0.8)</f>
        <v>10.64</v>
      </c>
      <c r="Q7093" s="4">
        <f>SUM(Table16[[#This Row],[Price]]*0.6)</f>
        <v>7.98</v>
      </c>
    </row>
    <row r="7094" spans="1:17" x14ac:dyDescent="0.25">
      <c r="A7094" t="s">
        <v>333</v>
      </c>
      <c r="B7094">
        <v>3.65</v>
      </c>
      <c r="C7094" t="s">
        <v>4853</v>
      </c>
      <c r="D7094">
        <v>259</v>
      </c>
      <c r="F7094" s="4">
        <v>3.65</v>
      </c>
      <c r="J7094" s="4">
        <f>MIN(Table16[[#This Row],[Medicare Outpatient Allowable Rate]:[WPPA Inc Outpatient Allowable Rate]])</f>
        <v>0</v>
      </c>
      <c r="K7094" s="4">
        <f>MAX(Table16[[#This Row],[Blue Cross Outpatient Allowable Rate]:[WPPA Inc Outpatient Allowable Rate]])</f>
        <v>3.4674999999999998</v>
      </c>
      <c r="L7094" s="4">
        <f>SUM(Table16[[#This Row],[Price]]*4.42)</f>
        <v>16.132999999999999</v>
      </c>
      <c r="M7094" s="4">
        <v>0</v>
      </c>
      <c r="N7094" s="4">
        <f>SUM(Table16[[#This Row],[ChargeID]]*0.76)</f>
        <v>2.774</v>
      </c>
      <c r="O7094" s="4">
        <f>SUM(Table16[[#This Row],[Price]]*0.95)</f>
        <v>3.4674999999999998</v>
      </c>
      <c r="P7094" s="4">
        <f>SUM(Table16[[#This Row],[Price]]*0.8)</f>
        <v>2.92</v>
      </c>
      <c r="Q7094" s="4">
        <f>SUM(Table16[[#This Row],[Price]]*0.6)</f>
        <v>2.19</v>
      </c>
    </row>
    <row r="7095" spans="1:17" x14ac:dyDescent="0.25">
      <c r="A7095" t="s">
        <v>333</v>
      </c>
      <c r="B7095">
        <v>5.92</v>
      </c>
      <c r="C7095" t="s">
        <v>4854</v>
      </c>
      <c r="D7095">
        <v>259</v>
      </c>
      <c r="F7095" s="4">
        <v>5.92</v>
      </c>
      <c r="J7095" s="4">
        <f>MIN(Table16[[#This Row],[Medicare Outpatient Allowable Rate]:[WPPA Inc Outpatient Allowable Rate]])</f>
        <v>0</v>
      </c>
      <c r="K7095" s="4">
        <f>MAX(Table16[[#This Row],[Blue Cross Outpatient Allowable Rate]:[WPPA Inc Outpatient Allowable Rate]])</f>
        <v>5.6239999999999997</v>
      </c>
      <c r="L7095" s="4">
        <f>SUM(Table16[[#This Row],[Price]]*4.42)</f>
        <v>26.166399999999999</v>
      </c>
      <c r="M7095" s="4">
        <v>0</v>
      </c>
      <c r="N7095" s="4">
        <f>SUM(Table16[[#This Row],[ChargeID]]*0.76)</f>
        <v>4.4992000000000001</v>
      </c>
      <c r="O7095" s="4">
        <f>SUM(Table16[[#This Row],[Price]]*0.95)</f>
        <v>5.6239999999999997</v>
      </c>
      <c r="P7095" s="4">
        <f>SUM(Table16[[#This Row],[Price]]*0.8)</f>
        <v>4.7359999999999998</v>
      </c>
      <c r="Q7095" s="4">
        <f>SUM(Table16[[#This Row],[Price]]*0.6)</f>
        <v>3.552</v>
      </c>
    </row>
    <row r="7096" spans="1:17" x14ac:dyDescent="0.25">
      <c r="A7096" t="s">
        <v>333</v>
      </c>
      <c r="B7096">
        <v>9.64</v>
      </c>
      <c r="C7096" t="s">
        <v>4855</v>
      </c>
      <c r="D7096">
        <v>259</v>
      </c>
      <c r="F7096" s="4">
        <v>9.64</v>
      </c>
      <c r="J7096" s="4">
        <f>MIN(Table16[[#This Row],[Medicare Outpatient Allowable Rate]:[WPPA Inc Outpatient Allowable Rate]])</f>
        <v>0</v>
      </c>
      <c r="K7096" s="4">
        <f>MAX(Table16[[#This Row],[Blue Cross Outpatient Allowable Rate]:[WPPA Inc Outpatient Allowable Rate]])</f>
        <v>9.1579999999999995</v>
      </c>
      <c r="L7096" s="4">
        <f>SUM(Table16[[#This Row],[Price]]*4.42)</f>
        <v>42.608800000000002</v>
      </c>
      <c r="M7096" s="4">
        <v>0</v>
      </c>
      <c r="N7096" s="4">
        <f>SUM(Table16[[#This Row],[ChargeID]]*0.76)</f>
        <v>7.3264000000000005</v>
      </c>
      <c r="O7096" s="4">
        <f>SUM(Table16[[#This Row],[Price]]*0.95)</f>
        <v>9.1579999999999995</v>
      </c>
      <c r="P7096" s="4">
        <f>SUM(Table16[[#This Row],[Price]]*0.8)</f>
        <v>7.7120000000000006</v>
      </c>
      <c r="Q7096" s="4">
        <f>SUM(Table16[[#This Row],[Price]]*0.6)</f>
        <v>5.7839999999999998</v>
      </c>
    </row>
    <row r="7097" spans="1:17" x14ac:dyDescent="0.25">
      <c r="A7097" t="s">
        <v>333</v>
      </c>
      <c r="B7097">
        <v>9.07</v>
      </c>
      <c r="C7097" t="s">
        <v>4856</v>
      </c>
      <c r="D7097">
        <v>259</v>
      </c>
      <c r="F7097" s="4">
        <v>9.07</v>
      </c>
      <c r="J7097" s="4">
        <f>MIN(Table16[[#This Row],[Medicare Outpatient Allowable Rate]:[WPPA Inc Outpatient Allowable Rate]])</f>
        <v>0</v>
      </c>
      <c r="K7097" s="4">
        <f>MAX(Table16[[#This Row],[Blue Cross Outpatient Allowable Rate]:[WPPA Inc Outpatient Allowable Rate]])</f>
        <v>8.6165000000000003</v>
      </c>
      <c r="L7097" s="4">
        <f>SUM(Table16[[#This Row],[Price]]*4.42)</f>
        <v>40.089399999999998</v>
      </c>
      <c r="M7097" s="4">
        <v>0</v>
      </c>
      <c r="N7097" s="4">
        <f>SUM(Table16[[#This Row],[ChargeID]]*0.76)</f>
        <v>6.8932000000000002</v>
      </c>
      <c r="O7097" s="4">
        <f>SUM(Table16[[#This Row],[Price]]*0.95)</f>
        <v>8.6165000000000003</v>
      </c>
      <c r="P7097" s="4">
        <f>SUM(Table16[[#This Row],[Price]]*0.8)</f>
        <v>7.2560000000000002</v>
      </c>
      <c r="Q7097" s="4">
        <f>SUM(Table16[[#This Row],[Price]]*0.6)</f>
        <v>5.4420000000000002</v>
      </c>
    </row>
    <row r="7098" spans="1:17" x14ac:dyDescent="0.25">
      <c r="A7098" t="s">
        <v>333</v>
      </c>
      <c r="B7098">
        <v>17.53</v>
      </c>
      <c r="C7098" t="s">
        <v>4857</v>
      </c>
      <c r="D7098">
        <v>259</v>
      </c>
      <c r="F7098" s="4">
        <v>17.53</v>
      </c>
      <c r="J7098" s="4">
        <f>MIN(Table16[[#This Row],[Medicare Outpatient Allowable Rate]:[WPPA Inc Outpatient Allowable Rate]])</f>
        <v>0</v>
      </c>
      <c r="K7098" s="4">
        <f>MAX(Table16[[#This Row],[Blue Cross Outpatient Allowable Rate]:[WPPA Inc Outpatient Allowable Rate]])</f>
        <v>16.653500000000001</v>
      </c>
      <c r="L7098" s="4">
        <f>SUM(Table16[[#This Row],[Price]]*4.42)</f>
        <v>77.482600000000005</v>
      </c>
      <c r="M7098" s="4">
        <v>0</v>
      </c>
      <c r="N7098" s="4">
        <f>SUM(Table16[[#This Row],[ChargeID]]*0.76)</f>
        <v>13.322800000000001</v>
      </c>
      <c r="O7098" s="4">
        <f>SUM(Table16[[#This Row],[Price]]*0.95)</f>
        <v>16.653500000000001</v>
      </c>
      <c r="P7098" s="4">
        <f>SUM(Table16[[#This Row],[Price]]*0.8)</f>
        <v>14.024000000000001</v>
      </c>
      <c r="Q7098" s="4">
        <f>SUM(Table16[[#This Row],[Price]]*0.6)</f>
        <v>10.518000000000001</v>
      </c>
    </row>
    <row r="7099" spans="1:17" x14ac:dyDescent="0.25">
      <c r="A7099" t="s">
        <v>333</v>
      </c>
      <c r="B7099">
        <v>112.42</v>
      </c>
      <c r="C7099" t="s">
        <v>4858</v>
      </c>
      <c r="D7099">
        <v>636</v>
      </c>
      <c r="F7099" s="4">
        <v>112.42</v>
      </c>
      <c r="G7099" t="s">
        <v>4012</v>
      </c>
      <c r="J7099" s="4">
        <f>MIN(Table16[[#This Row],[Medicare Outpatient Allowable Rate]:[WPPA Inc Outpatient Allowable Rate]])</f>
        <v>18.14</v>
      </c>
      <c r="K7099" s="4">
        <f>MAX(Table16[[#This Row],[Blue Cross Outpatient Allowable Rate]:[WPPA Inc Outpatient Allowable Rate]])</f>
        <v>106.79899999999999</v>
      </c>
      <c r="L7099" s="4">
        <f>SUM(Table16[[#This Row],[Price]]*4.42)</f>
        <v>496.89639999999997</v>
      </c>
      <c r="M7099" s="4">
        <v>18.14</v>
      </c>
      <c r="N7099" s="4">
        <f>SUM(Table16[[#This Row],[ChargeID]]*0.76)</f>
        <v>85.4392</v>
      </c>
      <c r="O7099" s="4">
        <f>SUM(Table16[[#This Row],[Price]]*0.95)</f>
        <v>106.79899999999999</v>
      </c>
      <c r="P7099" s="4">
        <f>SUM(Table16[[#This Row],[Price]]*0.8)</f>
        <v>89.936000000000007</v>
      </c>
      <c r="Q7099" s="4">
        <f>SUM(Table16[[#This Row],[Price]]*0.6)</f>
        <v>67.451999999999998</v>
      </c>
    </row>
    <row r="7100" spans="1:17" x14ac:dyDescent="0.25">
      <c r="A7100" t="s">
        <v>333</v>
      </c>
      <c r="B7100">
        <v>6.85</v>
      </c>
      <c r="C7100" t="s">
        <v>4859</v>
      </c>
      <c r="D7100">
        <v>259</v>
      </c>
      <c r="F7100" s="4">
        <v>6.85</v>
      </c>
      <c r="J7100" s="4">
        <f>MIN(Table16[[#This Row],[Medicare Outpatient Allowable Rate]:[WPPA Inc Outpatient Allowable Rate]])</f>
        <v>0</v>
      </c>
      <c r="K7100" s="4">
        <f>MAX(Table16[[#This Row],[Blue Cross Outpatient Allowable Rate]:[WPPA Inc Outpatient Allowable Rate]])</f>
        <v>6.5074999999999994</v>
      </c>
      <c r="L7100" s="4">
        <f>SUM(Table16[[#This Row],[Price]]*4.42)</f>
        <v>30.276999999999997</v>
      </c>
      <c r="M7100" s="4">
        <v>0</v>
      </c>
      <c r="N7100" s="4">
        <f>SUM(Table16[[#This Row],[ChargeID]]*0.76)</f>
        <v>5.2059999999999995</v>
      </c>
      <c r="O7100" s="4">
        <f>SUM(Table16[[#This Row],[Price]]*0.95)</f>
        <v>6.5074999999999994</v>
      </c>
      <c r="P7100" s="4">
        <f>SUM(Table16[[#This Row],[Price]]*0.8)</f>
        <v>5.48</v>
      </c>
      <c r="Q7100" s="4">
        <f>SUM(Table16[[#This Row],[Price]]*0.6)</f>
        <v>4.1099999999999994</v>
      </c>
    </row>
    <row r="7101" spans="1:17" x14ac:dyDescent="0.25">
      <c r="A7101" t="s">
        <v>333</v>
      </c>
      <c r="B7101">
        <v>8.6199999999999992</v>
      </c>
      <c r="C7101" t="s">
        <v>4860</v>
      </c>
      <c r="D7101">
        <v>259</v>
      </c>
      <c r="F7101" s="4">
        <v>8.6199999999999992</v>
      </c>
      <c r="J7101" s="4">
        <f>MIN(Table16[[#This Row],[Medicare Outpatient Allowable Rate]:[WPPA Inc Outpatient Allowable Rate]])</f>
        <v>0</v>
      </c>
      <c r="K7101" s="4">
        <f>MAX(Table16[[#This Row],[Blue Cross Outpatient Allowable Rate]:[WPPA Inc Outpatient Allowable Rate]])</f>
        <v>8.1889999999999983</v>
      </c>
      <c r="L7101" s="4">
        <f>SUM(Table16[[#This Row],[Price]]*4.42)</f>
        <v>38.100399999999993</v>
      </c>
      <c r="M7101" s="4">
        <v>0</v>
      </c>
      <c r="N7101" s="4">
        <f>SUM(Table16[[#This Row],[ChargeID]]*0.76)</f>
        <v>6.5511999999999997</v>
      </c>
      <c r="O7101" s="4">
        <f>SUM(Table16[[#This Row],[Price]]*0.95)</f>
        <v>8.1889999999999983</v>
      </c>
      <c r="P7101" s="4">
        <f>SUM(Table16[[#This Row],[Price]]*0.8)</f>
        <v>6.8959999999999999</v>
      </c>
      <c r="Q7101" s="4">
        <f>SUM(Table16[[#This Row],[Price]]*0.6)</f>
        <v>5.1719999999999997</v>
      </c>
    </row>
    <row r="7102" spans="1:17" x14ac:dyDescent="0.25">
      <c r="A7102" t="s">
        <v>333</v>
      </c>
      <c r="B7102">
        <v>11.5</v>
      </c>
      <c r="C7102" t="s">
        <v>4861</v>
      </c>
      <c r="D7102">
        <v>259</v>
      </c>
      <c r="F7102" s="4">
        <v>11.5</v>
      </c>
      <c r="J7102" s="4">
        <f>MIN(Table16[[#This Row],[Medicare Outpatient Allowable Rate]:[WPPA Inc Outpatient Allowable Rate]])</f>
        <v>0</v>
      </c>
      <c r="K7102" s="4">
        <f>MAX(Table16[[#This Row],[Blue Cross Outpatient Allowable Rate]:[WPPA Inc Outpatient Allowable Rate]])</f>
        <v>10.924999999999999</v>
      </c>
      <c r="L7102" s="4">
        <f>SUM(Table16[[#This Row],[Price]]*4.42)</f>
        <v>50.83</v>
      </c>
      <c r="M7102" s="4">
        <v>0</v>
      </c>
      <c r="N7102" s="4">
        <f>SUM(Table16[[#This Row],[ChargeID]]*0.76)</f>
        <v>8.74</v>
      </c>
      <c r="O7102" s="4">
        <f>SUM(Table16[[#This Row],[Price]]*0.95)</f>
        <v>10.924999999999999</v>
      </c>
      <c r="P7102" s="4">
        <f>SUM(Table16[[#This Row],[Price]]*0.8)</f>
        <v>9.2000000000000011</v>
      </c>
      <c r="Q7102" s="4">
        <f>SUM(Table16[[#This Row],[Price]]*0.6)</f>
        <v>6.8999999999999995</v>
      </c>
    </row>
    <row r="7103" spans="1:17" x14ac:dyDescent="0.25">
      <c r="A7103" t="s">
        <v>333</v>
      </c>
      <c r="B7103">
        <v>4.42</v>
      </c>
      <c r="C7103" t="s">
        <v>4862</v>
      </c>
      <c r="D7103">
        <v>259</v>
      </c>
      <c r="F7103" s="4">
        <v>4.42</v>
      </c>
      <c r="J7103" s="4">
        <f>MIN(Table16[[#This Row],[Medicare Outpatient Allowable Rate]:[WPPA Inc Outpatient Allowable Rate]])</f>
        <v>0</v>
      </c>
      <c r="K7103" s="4">
        <f>MAX(Table16[[#This Row],[Blue Cross Outpatient Allowable Rate]:[WPPA Inc Outpatient Allowable Rate]])</f>
        <v>4.1989999999999998</v>
      </c>
      <c r="L7103" s="4">
        <f>SUM(Table16[[#This Row],[Price]]*4.42)</f>
        <v>19.5364</v>
      </c>
      <c r="M7103" s="4">
        <v>0</v>
      </c>
      <c r="N7103" s="4">
        <f>SUM(Table16[[#This Row],[ChargeID]]*0.76)</f>
        <v>3.3592</v>
      </c>
      <c r="O7103" s="4">
        <f>SUM(Table16[[#This Row],[Price]]*0.95)</f>
        <v>4.1989999999999998</v>
      </c>
      <c r="P7103" s="4">
        <f>SUM(Table16[[#This Row],[Price]]*0.8)</f>
        <v>3.536</v>
      </c>
      <c r="Q7103" s="4">
        <f>SUM(Table16[[#This Row],[Price]]*0.6)</f>
        <v>2.6519999999999997</v>
      </c>
    </row>
    <row r="7104" spans="1:17" x14ac:dyDescent="0.25">
      <c r="A7104" t="s">
        <v>333</v>
      </c>
      <c r="B7104">
        <v>12.82</v>
      </c>
      <c r="C7104" t="s">
        <v>4863</v>
      </c>
      <c r="D7104">
        <v>259</v>
      </c>
      <c r="F7104" s="4">
        <v>12.82</v>
      </c>
      <c r="J7104" s="4">
        <f>MIN(Table16[[#This Row],[Medicare Outpatient Allowable Rate]:[WPPA Inc Outpatient Allowable Rate]])</f>
        <v>0</v>
      </c>
      <c r="K7104" s="4">
        <f>MAX(Table16[[#This Row],[Blue Cross Outpatient Allowable Rate]:[WPPA Inc Outpatient Allowable Rate]])</f>
        <v>12.179</v>
      </c>
      <c r="L7104" s="4">
        <f>SUM(Table16[[#This Row],[Price]]*4.42)</f>
        <v>56.664400000000001</v>
      </c>
      <c r="M7104" s="4">
        <v>0</v>
      </c>
      <c r="N7104" s="4">
        <f>SUM(Table16[[#This Row],[ChargeID]]*0.76)</f>
        <v>9.7431999999999999</v>
      </c>
      <c r="O7104" s="4">
        <f>SUM(Table16[[#This Row],[Price]]*0.95)</f>
        <v>12.179</v>
      </c>
      <c r="P7104" s="4">
        <f>SUM(Table16[[#This Row],[Price]]*0.8)</f>
        <v>10.256</v>
      </c>
      <c r="Q7104" s="4">
        <f>SUM(Table16[[#This Row],[Price]]*0.6)</f>
        <v>7.6920000000000002</v>
      </c>
    </row>
    <row r="7105" spans="1:17" x14ac:dyDescent="0.25">
      <c r="A7105" t="s">
        <v>333</v>
      </c>
      <c r="B7105">
        <v>2.92</v>
      </c>
      <c r="C7105" t="s">
        <v>4864</v>
      </c>
      <c r="D7105">
        <v>259</v>
      </c>
      <c r="F7105" s="4">
        <v>2.92</v>
      </c>
      <c r="J7105" s="4">
        <f>MIN(Table16[[#This Row],[Medicare Outpatient Allowable Rate]:[WPPA Inc Outpatient Allowable Rate]])</f>
        <v>0</v>
      </c>
      <c r="K7105" s="4">
        <f>MAX(Table16[[#This Row],[Blue Cross Outpatient Allowable Rate]:[WPPA Inc Outpatient Allowable Rate]])</f>
        <v>2.774</v>
      </c>
      <c r="L7105" s="4">
        <f>SUM(Table16[[#This Row],[Price]]*4.42)</f>
        <v>12.9064</v>
      </c>
      <c r="M7105" s="4">
        <v>0</v>
      </c>
      <c r="N7105" s="4">
        <f>SUM(Table16[[#This Row],[ChargeID]]*0.76)</f>
        <v>2.2191999999999998</v>
      </c>
      <c r="O7105" s="4">
        <f>SUM(Table16[[#This Row],[Price]]*0.95)</f>
        <v>2.774</v>
      </c>
      <c r="P7105" s="4">
        <f>SUM(Table16[[#This Row],[Price]]*0.8)</f>
        <v>2.3359999999999999</v>
      </c>
      <c r="Q7105" s="4">
        <f>SUM(Table16[[#This Row],[Price]]*0.6)</f>
        <v>1.752</v>
      </c>
    </row>
    <row r="7106" spans="1:17" x14ac:dyDescent="0.25">
      <c r="A7106" t="s">
        <v>333</v>
      </c>
      <c r="B7106">
        <v>766.81</v>
      </c>
      <c r="C7106" t="s">
        <v>4865</v>
      </c>
      <c r="D7106">
        <v>259</v>
      </c>
      <c r="F7106" s="4">
        <v>766.81</v>
      </c>
      <c r="J7106" s="4">
        <f>MIN(Table16[[#This Row],[Medicare Outpatient Allowable Rate]:[WPPA Inc Outpatient Allowable Rate]])</f>
        <v>0</v>
      </c>
      <c r="K7106" s="4">
        <f>MAX(Table16[[#This Row],[Blue Cross Outpatient Allowable Rate]:[WPPA Inc Outpatient Allowable Rate]])</f>
        <v>728.46949999999993</v>
      </c>
      <c r="L7106" s="4">
        <f>SUM(Table16[[#This Row],[Price]]*4.42)</f>
        <v>3389.3001999999997</v>
      </c>
      <c r="M7106" s="4">
        <v>0</v>
      </c>
      <c r="N7106" s="4">
        <f>SUM(Table16[[#This Row],[ChargeID]]*0.76)</f>
        <v>582.77559999999994</v>
      </c>
      <c r="O7106" s="4">
        <f>SUM(Table16[[#This Row],[Price]]*0.95)</f>
        <v>728.46949999999993</v>
      </c>
      <c r="P7106" s="4">
        <f>SUM(Table16[[#This Row],[Price]]*0.8)</f>
        <v>613.44799999999998</v>
      </c>
      <c r="Q7106" s="4">
        <f>SUM(Table16[[#This Row],[Price]]*0.6)</f>
        <v>460.08599999999996</v>
      </c>
    </row>
    <row r="7107" spans="1:17" x14ac:dyDescent="0.25">
      <c r="A7107" t="s">
        <v>333</v>
      </c>
      <c r="B7107">
        <v>3.22</v>
      </c>
      <c r="C7107" t="s">
        <v>4866</v>
      </c>
      <c r="D7107">
        <v>259</v>
      </c>
      <c r="F7107" s="4">
        <v>3.22</v>
      </c>
      <c r="J7107" s="4">
        <f>MIN(Table16[[#This Row],[Medicare Outpatient Allowable Rate]:[WPPA Inc Outpatient Allowable Rate]])</f>
        <v>0</v>
      </c>
      <c r="K7107" s="4">
        <f>MAX(Table16[[#This Row],[Blue Cross Outpatient Allowable Rate]:[WPPA Inc Outpatient Allowable Rate]])</f>
        <v>3.0590000000000002</v>
      </c>
      <c r="L7107" s="4">
        <f>SUM(Table16[[#This Row],[Price]]*4.42)</f>
        <v>14.2324</v>
      </c>
      <c r="M7107" s="4">
        <v>0</v>
      </c>
      <c r="N7107" s="4">
        <f>SUM(Table16[[#This Row],[ChargeID]]*0.76)</f>
        <v>2.4472</v>
      </c>
      <c r="O7107" s="4">
        <f>SUM(Table16[[#This Row],[Price]]*0.95)</f>
        <v>3.0590000000000002</v>
      </c>
      <c r="P7107" s="4">
        <f>SUM(Table16[[#This Row],[Price]]*0.8)</f>
        <v>2.5760000000000005</v>
      </c>
      <c r="Q7107" s="4">
        <f>SUM(Table16[[#This Row],[Price]]*0.6)</f>
        <v>1.9319999999999999</v>
      </c>
    </row>
    <row r="7108" spans="1:17" x14ac:dyDescent="0.25">
      <c r="A7108" t="s">
        <v>333</v>
      </c>
      <c r="B7108">
        <v>72.83</v>
      </c>
      <c r="C7108" t="s">
        <v>11991</v>
      </c>
      <c r="D7108">
        <v>259</v>
      </c>
      <c r="F7108" s="4">
        <v>72.83</v>
      </c>
      <c r="J7108" s="4">
        <f>MIN(Table16[[#This Row],[Medicare Outpatient Allowable Rate]:[WPPA Inc Outpatient Allowable Rate]])</f>
        <v>0</v>
      </c>
      <c r="K7108" s="4">
        <f>MAX(Table16[[#This Row],[Blue Cross Outpatient Allowable Rate]:[WPPA Inc Outpatient Allowable Rate]])</f>
        <v>69.188499999999991</v>
      </c>
      <c r="L7108" s="4">
        <f>SUM(Table16[[#This Row],[Price]]*4.42)</f>
        <v>321.90859999999998</v>
      </c>
      <c r="M7108" s="4">
        <v>0</v>
      </c>
      <c r="N7108" s="4">
        <f>SUM(Table16[[#This Row],[ChargeID]]*0.76)</f>
        <v>55.3508</v>
      </c>
      <c r="O7108" s="4">
        <f>SUM(Table16[[#This Row],[Price]]*0.95)</f>
        <v>69.188499999999991</v>
      </c>
      <c r="P7108" s="4">
        <f>SUM(Table16[[#This Row],[Price]]*0.8)</f>
        <v>58.264000000000003</v>
      </c>
      <c r="Q7108" s="4">
        <f>SUM(Table16[[#This Row],[Price]]*0.6)</f>
        <v>43.698</v>
      </c>
    </row>
    <row r="7109" spans="1:17" x14ac:dyDescent="0.25">
      <c r="A7109" t="s">
        <v>333</v>
      </c>
      <c r="B7109">
        <v>20.32</v>
      </c>
      <c r="C7109" t="s">
        <v>4867</v>
      </c>
      <c r="D7109">
        <v>259</v>
      </c>
      <c r="F7109" s="4">
        <v>20.32</v>
      </c>
      <c r="J7109" s="4">
        <f>MIN(Table16[[#This Row],[Medicare Outpatient Allowable Rate]:[WPPA Inc Outpatient Allowable Rate]])</f>
        <v>0</v>
      </c>
      <c r="K7109" s="4">
        <f>MAX(Table16[[#This Row],[Blue Cross Outpatient Allowable Rate]:[WPPA Inc Outpatient Allowable Rate]])</f>
        <v>19.303999999999998</v>
      </c>
      <c r="L7109" s="4">
        <f>SUM(Table16[[#This Row],[Price]]*4.42)</f>
        <v>89.814400000000006</v>
      </c>
      <c r="M7109" s="4">
        <v>0</v>
      </c>
      <c r="N7109" s="4">
        <f>SUM(Table16[[#This Row],[ChargeID]]*0.76)</f>
        <v>15.443200000000001</v>
      </c>
      <c r="O7109" s="4">
        <f>SUM(Table16[[#This Row],[Price]]*0.95)</f>
        <v>19.303999999999998</v>
      </c>
      <c r="P7109" s="4">
        <f>SUM(Table16[[#This Row],[Price]]*0.8)</f>
        <v>16.256</v>
      </c>
      <c r="Q7109" s="4">
        <f>SUM(Table16[[#This Row],[Price]]*0.6)</f>
        <v>12.192</v>
      </c>
    </row>
    <row r="7110" spans="1:17" x14ac:dyDescent="0.25">
      <c r="A7110" t="s">
        <v>333</v>
      </c>
      <c r="B7110">
        <v>55.63</v>
      </c>
      <c r="C7110" t="s">
        <v>4868</v>
      </c>
      <c r="D7110">
        <v>636</v>
      </c>
      <c r="F7110" s="4">
        <v>55.63</v>
      </c>
      <c r="G7110" t="s">
        <v>4869</v>
      </c>
      <c r="J7110" s="4">
        <f>MIN(Table16[[#This Row],[Medicare Outpatient Allowable Rate]:[WPPA Inc Outpatient Allowable Rate]])</f>
        <v>0</v>
      </c>
      <c r="K7110" s="4">
        <f>MAX(Table16[[#This Row],[Blue Cross Outpatient Allowable Rate]:[WPPA Inc Outpatient Allowable Rate]])</f>
        <v>52.848500000000001</v>
      </c>
      <c r="L7110" s="4">
        <f>SUM(Table16[[#This Row],[Price]]*4.42)</f>
        <v>245.88460000000001</v>
      </c>
      <c r="M7110" s="4">
        <v>0</v>
      </c>
      <c r="N7110" s="4">
        <f>SUM(Table16[[#This Row],[ChargeID]]*0.76)</f>
        <v>42.278800000000004</v>
      </c>
      <c r="O7110" s="4">
        <f>SUM(Table16[[#This Row],[Price]]*0.95)</f>
        <v>52.848500000000001</v>
      </c>
      <c r="P7110" s="4">
        <f>SUM(Table16[[#This Row],[Price]]*0.8)</f>
        <v>44.504000000000005</v>
      </c>
      <c r="Q7110" s="4">
        <f>SUM(Table16[[#This Row],[Price]]*0.6)</f>
        <v>33.378</v>
      </c>
    </row>
    <row r="7111" spans="1:17" x14ac:dyDescent="0.25">
      <c r="A7111" t="s">
        <v>333</v>
      </c>
      <c r="B7111">
        <v>6.52</v>
      </c>
      <c r="C7111" t="s">
        <v>4870</v>
      </c>
      <c r="D7111">
        <v>259</v>
      </c>
      <c r="F7111" s="4">
        <v>6.52</v>
      </c>
      <c r="J7111" s="4">
        <f>MIN(Table16[[#This Row],[Medicare Outpatient Allowable Rate]:[WPPA Inc Outpatient Allowable Rate]])</f>
        <v>0</v>
      </c>
      <c r="K7111" s="4">
        <f>MAX(Table16[[#This Row],[Blue Cross Outpatient Allowable Rate]:[WPPA Inc Outpatient Allowable Rate]])</f>
        <v>6.1939999999999991</v>
      </c>
      <c r="L7111" s="4">
        <f>SUM(Table16[[#This Row],[Price]]*4.42)</f>
        <v>28.818399999999997</v>
      </c>
      <c r="M7111" s="4">
        <v>0</v>
      </c>
      <c r="N7111" s="4">
        <f>SUM(Table16[[#This Row],[ChargeID]]*0.76)</f>
        <v>4.9551999999999996</v>
      </c>
      <c r="O7111" s="4">
        <f>SUM(Table16[[#This Row],[Price]]*0.95)</f>
        <v>6.1939999999999991</v>
      </c>
      <c r="P7111" s="4">
        <f>SUM(Table16[[#This Row],[Price]]*0.8)</f>
        <v>5.2160000000000002</v>
      </c>
      <c r="Q7111" s="4">
        <f>SUM(Table16[[#This Row],[Price]]*0.6)</f>
        <v>3.9119999999999995</v>
      </c>
    </row>
    <row r="7112" spans="1:17" x14ac:dyDescent="0.25">
      <c r="A7112" t="s">
        <v>333</v>
      </c>
      <c r="B7112">
        <v>3.88</v>
      </c>
      <c r="C7112" t="s">
        <v>4871</v>
      </c>
      <c r="D7112">
        <v>259</v>
      </c>
      <c r="F7112" s="4">
        <v>3.88</v>
      </c>
      <c r="J7112" s="4">
        <f>MIN(Table16[[#This Row],[Medicare Outpatient Allowable Rate]:[WPPA Inc Outpatient Allowable Rate]])</f>
        <v>0</v>
      </c>
      <c r="K7112" s="4">
        <f>MAX(Table16[[#This Row],[Blue Cross Outpatient Allowable Rate]:[WPPA Inc Outpatient Allowable Rate]])</f>
        <v>3.6859999999999999</v>
      </c>
      <c r="L7112" s="4">
        <f>SUM(Table16[[#This Row],[Price]]*4.42)</f>
        <v>17.1496</v>
      </c>
      <c r="M7112" s="4">
        <v>0</v>
      </c>
      <c r="N7112" s="4">
        <f>SUM(Table16[[#This Row],[ChargeID]]*0.76)</f>
        <v>2.9487999999999999</v>
      </c>
      <c r="O7112" s="4">
        <f>SUM(Table16[[#This Row],[Price]]*0.95)</f>
        <v>3.6859999999999999</v>
      </c>
      <c r="P7112" s="4">
        <f>SUM(Table16[[#This Row],[Price]]*0.8)</f>
        <v>3.1040000000000001</v>
      </c>
      <c r="Q7112" s="4">
        <f>SUM(Table16[[#This Row],[Price]]*0.6)</f>
        <v>2.3279999999999998</v>
      </c>
    </row>
    <row r="7113" spans="1:17" x14ac:dyDescent="0.25">
      <c r="A7113" t="s">
        <v>333</v>
      </c>
      <c r="B7113">
        <v>4.57</v>
      </c>
      <c r="C7113" t="s">
        <v>4872</v>
      </c>
      <c r="D7113">
        <v>259</v>
      </c>
      <c r="F7113" s="4">
        <v>4.57</v>
      </c>
      <c r="J7113" s="4">
        <f>MIN(Table16[[#This Row],[Medicare Outpatient Allowable Rate]:[WPPA Inc Outpatient Allowable Rate]])</f>
        <v>0</v>
      </c>
      <c r="K7113" s="4">
        <f>MAX(Table16[[#This Row],[Blue Cross Outpatient Allowable Rate]:[WPPA Inc Outpatient Allowable Rate]])</f>
        <v>4.3414999999999999</v>
      </c>
      <c r="L7113" s="4">
        <f>SUM(Table16[[#This Row],[Price]]*4.42)</f>
        <v>20.199400000000001</v>
      </c>
      <c r="M7113" s="4">
        <v>0</v>
      </c>
      <c r="N7113" s="4">
        <f>SUM(Table16[[#This Row],[ChargeID]]*0.76)</f>
        <v>3.4732000000000003</v>
      </c>
      <c r="O7113" s="4">
        <f>SUM(Table16[[#This Row],[Price]]*0.95)</f>
        <v>4.3414999999999999</v>
      </c>
      <c r="P7113" s="4">
        <f>SUM(Table16[[#This Row],[Price]]*0.8)</f>
        <v>3.6560000000000006</v>
      </c>
      <c r="Q7113" s="4">
        <f>SUM(Table16[[#This Row],[Price]]*0.6)</f>
        <v>2.742</v>
      </c>
    </row>
    <row r="7114" spans="1:17" x14ac:dyDescent="0.25">
      <c r="A7114" t="s">
        <v>333</v>
      </c>
      <c r="B7114">
        <v>6.58</v>
      </c>
      <c r="C7114" t="s">
        <v>4873</v>
      </c>
      <c r="D7114">
        <v>259</v>
      </c>
      <c r="F7114" s="4">
        <v>6.58</v>
      </c>
      <c r="J7114" s="4">
        <f>MIN(Table16[[#This Row],[Medicare Outpatient Allowable Rate]:[WPPA Inc Outpatient Allowable Rate]])</f>
        <v>0</v>
      </c>
      <c r="K7114" s="4">
        <f>MAX(Table16[[#This Row],[Blue Cross Outpatient Allowable Rate]:[WPPA Inc Outpatient Allowable Rate]])</f>
        <v>6.2509999999999994</v>
      </c>
      <c r="L7114" s="4">
        <f>SUM(Table16[[#This Row],[Price]]*4.42)</f>
        <v>29.083600000000001</v>
      </c>
      <c r="M7114" s="4">
        <v>0</v>
      </c>
      <c r="N7114" s="4">
        <f>SUM(Table16[[#This Row],[ChargeID]]*0.76)</f>
        <v>5.0007999999999999</v>
      </c>
      <c r="O7114" s="4">
        <f>SUM(Table16[[#This Row],[Price]]*0.95)</f>
        <v>6.2509999999999994</v>
      </c>
      <c r="P7114" s="4">
        <f>SUM(Table16[[#This Row],[Price]]*0.8)</f>
        <v>5.2640000000000002</v>
      </c>
      <c r="Q7114" s="4">
        <f>SUM(Table16[[#This Row],[Price]]*0.6)</f>
        <v>3.948</v>
      </c>
    </row>
    <row r="7115" spans="1:17" x14ac:dyDescent="0.25">
      <c r="A7115" t="s">
        <v>333</v>
      </c>
      <c r="B7115">
        <v>3.34</v>
      </c>
      <c r="C7115" t="s">
        <v>4874</v>
      </c>
      <c r="D7115">
        <v>259</v>
      </c>
      <c r="F7115" s="4">
        <v>3.34</v>
      </c>
      <c r="J7115" s="4">
        <f>MIN(Table16[[#This Row],[Medicare Outpatient Allowable Rate]:[WPPA Inc Outpatient Allowable Rate]])</f>
        <v>0</v>
      </c>
      <c r="K7115" s="4">
        <f>MAX(Table16[[#This Row],[Blue Cross Outpatient Allowable Rate]:[WPPA Inc Outpatient Allowable Rate]])</f>
        <v>3.1729999999999996</v>
      </c>
      <c r="L7115" s="4">
        <f>SUM(Table16[[#This Row],[Price]]*4.42)</f>
        <v>14.762799999999999</v>
      </c>
      <c r="M7115" s="4">
        <v>0</v>
      </c>
      <c r="N7115" s="4">
        <f>SUM(Table16[[#This Row],[ChargeID]]*0.76)</f>
        <v>2.5383999999999998</v>
      </c>
      <c r="O7115" s="4">
        <f>SUM(Table16[[#This Row],[Price]]*0.95)</f>
        <v>3.1729999999999996</v>
      </c>
      <c r="P7115" s="4">
        <f>SUM(Table16[[#This Row],[Price]]*0.8)</f>
        <v>2.6720000000000002</v>
      </c>
      <c r="Q7115" s="4">
        <f>SUM(Table16[[#This Row],[Price]]*0.6)</f>
        <v>2.004</v>
      </c>
    </row>
    <row r="7116" spans="1:17" x14ac:dyDescent="0.25">
      <c r="A7116" t="s">
        <v>333</v>
      </c>
      <c r="B7116">
        <v>102.85</v>
      </c>
      <c r="C7116" t="s">
        <v>4875</v>
      </c>
      <c r="D7116">
        <v>259</v>
      </c>
      <c r="F7116" s="4">
        <v>102.85</v>
      </c>
      <c r="J7116" s="4">
        <f>MIN(Table16[[#This Row],[Medicare Outpatient Allowable Rate]:[WPPA Inc Outpatient Allowable Rate]])</f>
        <v>0</v>
      </c>
      <c r="K7116" s="4">
        <f>MAX(Table16[[#This Row],[Blue Cross Outpatient Allowable Rate]:[WPPA Inc Outpatient Allowable Rate]])</f>
        <v>97.707499999999996</v>
      </c>
      <c r="L7116" s="4">
        <f>SUM(Table16[[#This Row],[Price]]*4.42)</f>
        <v>454.59699999999998</v>
      </c>
      <c r="M7116" s="4">
        <v>0</v>
      </c>
      <c r="N7116" s="4">
        <f>SUM(Table16[[#This Row],[ChargeID]]*0.76)</f>
        <v>78.165999999999997</v>
      </c>
      <c r="O7116" s="4">
        <f>SUM(Table16[[#This Row],[Price]]*0.95)</f>
        <v>97.707499999999996</v>
      </c>
      <c r="P7116" s="4">
        <f>SUM(Table16[[#This Row],[Price]]*0.8)</f>
        <v>82.28</v>
      </c>
      <c r="Q7116" s="4">
        <f>SUM(Table16[[#This Row],[Price]]*0.6)</f>
        <v>61.709999999999994</v>
      </c>
    </row>
    <row r="7117" spans="1:17" x14ac:dyDescent="0.25">
      <c r="A7117" t="s">
        <v>333</v>
      </c>
      <c r="B7117">
        <v>4.99</v>
      </c>
      <c r="C7117" t="s">
        <v>4876</v>
      </c>
      <c r="D7117">
        <v>259</v>
      </c>
      <c r="F7117" s="4">
        <v>4.99</v>
      </c>
      <c r="J7117" s="4">
        <f>MIN(Table16[[#This Row],[Medicare Outpatient Allowable Rate]:[WPPA Inc Outpatient Allowable Rate]])</f>
        <v>0</v>
      </c>
      <c r="K7117" s="4">
        <f>MAX(Table16[[#This Row],[Blue Cross Outpatient Allowable Rate]:[WPPA Inc Outpatient Allowable Rate]])</f>
        <v>4.7404999999999999</v>
      </c>
      <c r="L7117" s="4">
        <f>SUM(Table16[[#This Row],[Price]]*4.42)</f>
        <v>22.055800000000001</v>
      </c>
      <c r="M7117" s="4">
        <v>0</v>
      </c>
      <c r="N7117" s="4">
        <f>SUM(Table16[[#This Row],[ChargeID]]*0.76)</f>
        <v>3.7924000000000002</v>
      </c>
      <c r="O7117" s="4">
        <f>SUM(Table16[[#This Row],[Price]]*0.95)</f>
        <v>4.7404999999999999</v>
      </c>
      <c r="P7117" s="4">
        <f>SUM(Table16[[#This Row],[Price]]*0.8)</f>
        <v>3.9920000000000004</v>
      </c>
      <c r="Q7117" s="4">
        <f>SUM(Table16[[#This Row],[Price]]*0.6)</f>
        <v>2.9940000000000002</v>
      </c>
    </row>
    <row r="7118" spans="1:17" x14ac:dyDescent="0.25">
      <c r="A7118" t="s">
        <v>333</v>
      </c>
      <c r="B7118">
        <v>17.2</v>
      </c>
      <c r="C7118" t="s">
        <v>4877</v>
      </c>
      <c r="D7118">
        <v>259</v>
      </c>
      <c r="F7118" s="4">
        <v>17.2</v>
      </c>
      <c r="J7118" s="4">
        <f>MIN(Table16[[#This Row],[Medicare Outpatient Allowable Rate]:[WPPA Inc Outpatient Allowable Rate]])</f>
        <v>0</v>
      </c>
      <c r="K7118" s="4">
        <f>MAX(Table16[[#This Row],[Blue Cross Outpatient Allowable Rate]:[WPPA Inc Outpatient Allowable Rate]])</f>
        <v>16.34</v>
      </c>
      <c r="L7118" s="4">
        <f>SUM(Table16[[#This Row],[Price]]*4.42)</f>
        <v>76.024000000000001</v>
      </c>
      <c r="M7118" s="4">
        <v>0</v>
      </c>
      <c r="N7118" s="4">
        <f>SUM(Table16[[#This Row],[ChargeID]]*0.76)</f>
        <v>13.071999999999999</v>
      </c>
      <c r="O7118" s="4">
        <f>SUM(Table16[[#This Row],[Price]]*0.95)</f>
        <v>16.34</v>
      </c>
      <c r="P7118" s="4">
        <f>SUM(Table16[[#This Row],[Price]]*0.8)</f>
        <v>13.76</v>
      </c>
      <c r="Q7118" s="4">
        <f>SUM(Table16[[#This Row],[Price]]*0.6)</f>
        <v>10.319999999999999</v>
      </c>
    </row>
    <row r="7119" spans="1:17" x14ac:dyDescent="0.25">
      <c r="A7119" t="s">
        <v>333</v>
      </c>
      <c r="B7119">
        <v>4.18</v>
      </c>
      <c r="C7119" t="s">
        <v>4878</v>
      </c>
      <c r="D7119">
        <v>259</v>
      </c>
      <c r="F7119" s="4">
        <v>4.18</v>
      </c>
      <c r="J7119" s="4">
        <f>MIN(Table16[[#This Row],[Medicare Outpatient Allowable Rate]:[WPPA Inc Outpatient Allowable Rate]])</f>
        <v>0</v>
      </c>
      <c r="K7119" s="4">
        <f>MAX(Table16[[#This Row],[Blue Cross Outpatient Allowable Rate]:[WPPA Inc Outpatient Allowable Rate]])</f>
        <v>3.9709999999999996</v>
      </c>
      <c r="L7119" s="4">
        <f>SUM(Table16[[#This Row],[Price]]*4.42)</f>
        <v>18.4756</v>
      </c>
      <c r="M7119" s="4">
        <v>0</v>
      </c>
      <c r="N7119" s="4">
        <f>SUM(Table16[[#This Row],[ChargeID]]*0.76)</f>
        <v>3.1767999999999996</v>
      </c>
      <c r="O7119" s="4">
        <f>SUM(Table16[[#This Row],[Price]]*0.95)</f>
        <v>3.9709999999999996</v>
      </c>
      <c r="P7119" s="4">
        <f>SUM(Table16[[#This Row],[Price]]*0.8)</f>
        <v>3.3439999999999999</v>
      </c>
      <c r="Q7119" s="4">
        <f>SUM(Table16[[#This Row],[Price]]*0.6)</f>
        <v>2.5079999999999996</v>
      </c>
    </row>
    <row r="7120" spans="1:17" x14ac:dyDescent="0.25">
      <c r="A7120" t="s">
        <v>333</v>
      </c>
      <c r="B7120">
        <v>11.47</v>
      </c>
      <c r="C7120" t="s">
        <v>4879</v>
      </c>
      <c r="D7120">
        <v>259</v>
      </c>
      <c r="F7120" s="4">
        <v>11.47</v>
      </c>
      <c r="J7120" s="4">
        <f>MIN(Table16[[#This Row],[Medicare Outpatient Allowable Rate]:[WPPA Inc Outpatient Allowable Rate]])</f>
        <v>0</v>
      </c>
      <c r="K7120" s="4">
        <f>MAX(Table16[[#This Row],[Blue Cross Outpatient Allowable Rate]:[WPPA Inc Outpatient Allowable Rate]])</f>
        <v>10.8965</v>
      </c>
      <c r="L7120" s="4">
        <f>SUM(Table16[[#This Row],[Price]]*4.42)</f>
        <v>50.697400000000002</v>
      </c>
      <c r="M7120" s="4">
        <v>0</v>
      </c>
      <c r="N7120" s="4">
        <f>SUM(Table16[[#This Row],[ChargeID]]*0.76)</f>
        <v>8.7172000000000001</v>
      </c>
      <c r="O7120" s="4">
        <f>SUM(Table16[[#This Row],[Price]]*0.95)</f>
        <v>10.8965</v>
      </c>
      <c r="P7120" s="4">
        <f>SUM(Table16[[#This Row],[Price]]*0.8)</f>
        <v>9.1760000000000002</v>
      </c>
      <c r="Q7120" s="4">
        <f>SUM(Table16[[#This Row],[Price]]*0.6)</f>
        <v>6.8820000000000006</v>
      </c>
    </row>
    <row r="7121" spans="1:17" x14ac:dyDescent="0.25">
      <c r="A7121" t="s">
        <v>333</v>
      </c>
      <c r="B7121">
        <v>5.71</v>
      </c>
      <c r="C7121" t="s">
        <v>4880</v>
      </c>
      <c r="D7121">
        <v>259</v>
      </c>
      <c r="F7121" s="4">
        <v>5.71</v>
      </c>
      <c r="J7121" s="4">
        <f>MIN(Table16[[#This Row],[Medicare Outpatient Allowable Rate]:[WPPA Inc Outpatient Allowable Rate]])</f>
        <v>0</v>
      </c>
      <c r="K7121" s="4">
        <f>MAX(Table16[[#This Row],[Blue Cross Outpatient Allowable Rate]:[WPPA Inc Outpatient Allowable Rate]])</f>
        <v>5.4245000000000001</v>
      </c>
      <c r="L7121" s="4">
        <f>SUM(Table16[[#This Row],[Price]]*4.42)</f>
        <v>25.238199999999999</v>
      </c>
      <c r="M7121" s="4">
        <v>0</v>
      </c>
      <c r="N7121" s="4">
        <f>SUM(Table16[[#This Row],[ChargeID]]*0.76)</f>
        <v>4.3395999999999999</v>
      </c>
      <c r="O7121" s="4">
        <f>SUM(Table16[[#This Row],[Price]]*0.95)</f>
        <v>5.4245000000000001</v>
      </c>
      <c r="P7121" s="4">
        <f>SUM(Table16[[#This Row],[Price]]*0.8)</f>
        <v>4.5680000000000005</v>
      </c>
      <c r="Q7121" s="4">
        <f>SUM(Table16[[#This Row],[Price]]*0.6)</f>
        <v>3.4259999999999997</v>
      </c>
    </row>
    <row r="7122" spans="1:17" x14ac:dyDescent="0.25">
      <c r="A7122" t="s">
        <v>333</v>
      </c>
      <c r="B7122">
        <v>5.74</v>
      </c>
      <c r="C7122" t="s">
        <v>4881</v>
      </c>
      <c r="D7122">
        <v>259</v>
      </c>
      <c r="F7122" s="4">
        <v>5.74</v>
      </c>
      <c r="J7122" s="4">
        <f>MIN(Table16[[#This Row],[Medicare Outpatient Allowable Rate]:[WPPA Inc Outpatient Allowable Rate]])</f>
        <v>0</v>
      </c>
      <c r="K7122" s="4">
        <f>MAX(Table16[[#This Row],[Blue Cross Outpatient Allowable Rate]:[WPPA Inc Outpatient Allowable Rate]])</f>
        <v>5.4530000000000003</v>
      </c>
      <c r="L7122" s="4">
        <f>SUM(Table16[[#This Row],[Price]]*4.42)</f>
        <v>25.370799999999999</v>
      </c>
      <c r="M7122" s="4">
        <v>0</v>
      </c>
      <c r="N7122" s="4">
        <f>SUM(Table16[[#This Row],[ChargeID]]*0.76)</f>
        <v>4.3624000000000001</v>
      </c>
      <c r="O7122" s="4">
        <f>SUM(Table16[[#This Row],[Price]]*0.95)</f>
        <v>5.4530000000000003</v>
      </c>
      <c r="P7122" s="4">
        <f>SUM(Table16[[#This Row],[Price]]*0.8)</f>
        <v>4.5920000000000005</v>
      </c>
      <c r="Q7122" s="4">
        <f>SUM(Table16[[#This Row],[Price]]*0.6)</f>
        <v>3.444</v>
      </c>
    </row>
    <row r="7123" spans="1:17" x14ac:dyDescent="0.25">
      <c r="A7123" t="s">
        <v>333</v>
      </c>
      <c r="B7123">
        <v>2.74</v>
      </c>
      <c r="C7123" t="s">
        <v>4882</v>
      </c>
      <c r="D7123">
        <v>259</v>
      </c>
      <c r="F7123" s="4">
        <v>2.74</v>
      </c>
      <c r="J7123" s="4">
        <f>MIN(Table16[[#This Row],[Medicare Outpatient Allowable Rate]:[WPPA Inc Outpatient Allowable Rate]])</f>
        <v>0</v>
      </c>
      <c r="K7123" s="4">
        <f>MAX(Table16[[#This Row],[Blue Cross Outpatient Allowable Rate]:[WPPA Inc Outpatient Allowable Rate]])</f>
        <v>2.6030000000000002</v>
      </c>
      <c r="L7123" s="4">
        <f>SUM(Table16[[#This Row],[Price]]*4.42)</f>
        <v>12.110800000000001</v>
      </c>
      <c r="M7123" s="4">
        <v>0</v>
      </c>
      <c r="N7123" s="4">
        <f>SUM(Table16[[#This Row],[ChargeID]]*0.76)</f>
        <v>2.0824000000000003</v>
      </c>
      <c r="O7123" s="4">
        <f>SUM(Table16[[#This Row],[Price]]*0.95)</f>
        <v>2.6030000000000002</v>
      </c>
      <c r="P7123" s="4">
        <f>SUM(Table16[[#This Row],[Price]]*0.8)</f>
        <v>2.1920000000000002</v>
      </c>
      <c r="Q7123" s="4">
        <f>SUM(Table16[[#This Row],[Price]]*0.6)</f>
        <v>1.6440000000000001</v>
      </c>
    </row>
    <row r="7124" spans="1:17" x14ac:dyDescent="0.25">
      <c r="A7124" t="s">
        <v>333</v>
      </c>
      <c r="B7124">
        <v>2.5</v>
      </c>
      <c r="C7124" t="s">
        <v>11992</v>
      </c>
      <c r="D7124">
        <v>259</v>
      </c>
      <c r="F7124" s="4">
        <v>2.5</v>
      </c>
      <c r="J7124" s="4">
        <f>MIN(Table16[[#This Row],[Medicare Outpatient Allowable Rate]:[WPPA Inc Outpatient Allowable Rate]])</f>
        <v>0</v>
      </c>
      <c r="K7124" s="4">
        <f>MAX(Table16[[#This Row],[Blue Cross Outpatient Allowable Rate]:[WPPA Inc Outpatient Allowable Rate]])</f>
        <v>2.375</v>
      </c>
      <c r="L7124" s="4">
        <f>SUM(Table16[[#This Row],[Price]]*4.42)</f>
        <v>11.05</v>
      </c>
      <c r="M7124" s="4">
        <v>0</v>
      </c>
      <c r="N7124" s="4">
        <f>SUM(Table16[[#This Row],[ChargeID]]*0.76)</f>
        <v>1.9</v>
      </c>
      <c r="O7124" s="4">
        <f>SUM(Table16[[#This Row],[Price]]*0.95)</f>
        <v>2.375</v>
      </c>
      <c r="P7124" s="4">
        <f>SUM(Table16[[#This Row],[Price]]*0.8)</f>
        <v>2</v>
      </c>
      <c r="Q7124" s="4">
        <f>SUM(Table16[[#This Row],[Price]]*0.6)</f>
        <v>1.5</v>
      </c>
    </row>
    <row r="7125" spans="1:17" x14ac:dyDescent="0.25">
      <c r="A7125" t="s">
        <v>333</v>
      </c>
      <c r="B7125">
        <v>6.71</v>
      </c>
      <c r="C7125" t="s">
        <v>4883</v>
      </c>
      <c r="D7125">
        <v>636</v>
      </c>
      <c r="F7125" s="4">
        <v>6.71</v>
      </c>
      <c r="G7125" t="s">
        <v>4177</v>
      </c>
      <c r="J7125" s="4">
        <f>MIN(Table16[[#This Row],[Medicare Outpatient Allowable Rate]:[WPPA Inc Outpatient Allowable Rate]])</f>
        <v>0.57999999999999996</v>
      </c>
      <c r="K7125" s="4">
        <f>MAX(Table16[[#This Row],[Blue Cross Outpatient Allowable Rate]:[WPPA Inc Outpatient Allowable Rate]])</f>
        <v>6.3744999999999994</v>
      </c>
      <c r="L7125" s="4">
        <f>SUM(Table16[[#This Row],[Price]]*4.42)</f>
        <v>29.658200000000001</v>
      </c>
      <c r="M7125" s="4">
        <v>0.57999999999999996</v>
      </c>
      <c r="N7125" s="4">
        <f>SUM(Table16[[#This Row],[ChargeID]]*0.76)</f>
        <v>5.0995999999999997</v>
      </c>
      <c r="O7125" s="4">
        <f>SUM(Table16[[#This Row],[Price]]*0.95)</f>
        <v>6.3744999999999994</v>
      </c>
      <c r="P7125" s="4">
        <f>SUM(Table16[[#This Row],[Price]]*0.8)</f>
        <v>5.3680000000000003</v>
      </c>
      <c r="Q7125" s="4">
        <f>SUM(Table16[[#This Row],[Price]]*0.6)</f>
        <v>4.0259999999999998</v>
      </c>
    </row>
    <row r="7126" spans="1:17" x14ac:dyDescent="0.25">
      <c r="A7126" t="s">
        <v>333</v>
      </c>
      <c r="B7126">
        <v>4.87</v>
      </c>
      <c r="C7126" t="s">
        <v>4884</v>
      </c>
      <c r="D7126">
        <v>259</v>
      </c>
      <c r="F7126" s="4">
        <v>4.87</v>
      </c>
      <c r="J7126" s="4">
        <f>MIN(Table16[[#This Row],[Medicare Outpatient Allowable Rate]:[WPPA Inc Outpatient Allowable Rate]])</f>
        <v>0</v>
      </c>
      <c r="K7126" s="4">
        <f>MAX(Table16[[#This Row],[Blue Cross Outpatient Allowable Rate]:[WPPA Inc Outpatient Allowable Rate]])</f>
        <v>4.6265000000000001</v>
      </c>
      <c r="L7126" s="4">
        <f>SUM(Table16[[#This Row],[Price]]*4.42)</f>
        <v>21.525400000000001</v>
      </c>
      <c r="M7126" s="4">
        <v>0</v>
      </c>
      <c r="N7126" s="4">
        <f>SUM(Table16[[#This Row],[ChargeID]]*0.76)</f>
        <v>3.7012</v>
      </c>
      <c r="O7126" s="4">
        <f>SUM(Table16[[#This Row],[Price]]*0.95)</f>
        <v>4.6265000000000001</v>
      </c>
      <c r="P7126" s="4">
        <f>SUM(Table16[[#This Row],[Price]]*0.8)</f>
        <v>3.8960000000000004</v>
      </c>
      <c r="Q7126" s="4">
        <f>SUM(Table16[[#This Row],[Price]]*0.6)</f>
        <v>2.9220000000000002</v>
      </c>
    </row>
    <row r="7127" spans="1:17" x14ac:dyDescent="0.25">
      <c r="A7127" t="s">
        <v>333</v>
      </c>
      <c r="B7127">
        <v>57.54</v>
      </c>
      <c r="C7127" t="s">
        <v>4885</v>
      </c>
      <c r="D7127">
        <v>259</v>
      </c>
      <c r="F7127" s="4">
        <v>57.54</v>
      </c>
      <c r="J7127" s="4">
        <f>MIN(Table16[[#This Row],[Medicare Outpatient Allowable Rate]:[WPPA Inc Outpatient Allowable Rate]])</f>
        <v>0</v>
      </c>
      <c r="K7127" s="4">
        <f>MAX(Table16[[#This Row],[Blue Cross Outpatient Allowable Rate]:[WPPA Inc Outpatient Allowable Rate]])</f>
        <v>54.662999999999997</v>
      </c>
      <c r="L7127" s="4">
        <f>SUM(Table16[[#This Row],[Price]]*4.42)</f>
        <v>254.32679999999999</v>
      </c>
      <c r="M7127" s="4">
        <v>0</v>
      </c>
      <c r="N7127" s="4">
        <f>SUM(Table16[[#This Row],[ChargeID]]*0.76)</f>
        <v>43.730400000000003</v>
      </c>
      <c r="O7127" s="4">
        <f>SUM(Table16[[#This Row],[Price]]*0.95)</f>
        <v>54.662999999999997</v>
      </c>
      <c r="P7127" s="4">
        <f>SUM(Table16[[#This Row],[Price]]*0.8)</f>
        <v>46.032000000000004</v>
      </c>
      <c r="Q7127" s="4">
        <f>SUM(Table16[[#This Row],[Price]]*0.6)</f>
        <v>34.524000000000001</v>
      </c>
    </row>
    <row r="7128" spans="1:17" x14ac:dyDescent="0.25">
      <c r="A7128" t="s">
        <v>333</v>
      </c>
      <c r="B7128">
        <v>14.92</v>
      </c>
      <c r="C7128" t="s">
        <v>4886</v>
      </c>
      <c r="D7128">
        <v>259</v>
      </c>
      <c r="F7128" s="4">
        <v>14.92</v>
      </c>
      <c r="J7128" s="4">
        <f>MIN(Table16[[#This Row],[Medicare Outpatient Allowable Rate]:[WPPA Inc Outpatient Allowable Rate]])</f>
        <v>0</v>
      </c>
      <c r="K7128" s="4">
        <f>MAX(Table16[[#This Row],[Blue Cross Outpatient Allowable Rate]:[WPPA Inc Outpatient Allowable Rate]])</f>
        <v>14.173999999999999</v>
      </c>
      <c r="L7128" s="4">
        <f>SUM(Table16[[#This Row],[Price]]*4.42)</f>
        <v>65.946399999999997</v>
      </c>
      <c r="M7128" s="4">
        <v>0</v>
      </c>
      <c r="N7128" s="4">
        <f>SUM(Table16[[#This Row],[ChargeID]]*0.76)</f>
        <v>11.3392</v>
      </c>
      <c r="O7128" s="4">
        <f>SUM(Table16[[#This Row],[Price]]*0.95)</f>
        <v>14.173999999999999</v>
      </c>
      <c r="P7128" s="4">
        <f>SUM(Table16[[#This Row],[Price]]*0.8)</f>
        <v>11.936</v>
      </c>
      <c r="Q7128" s="4">
        <f>SUM(Table16[[#This Row],[Price]]*0.6)</f>
        <v>8.952</v>
      </c>
    </row>
    <row r="7129" spans="1:17" x14ac:dyDescent="0.25">
      <c r="A7129" t="s">
        <v>333</v>
      </c>
      <c r="B7129">
        <v>58.62</v>
      </c>
      <c r="C7129" t="s">
        <v>4887</v>
      </c>
      <c r="D7129">
        <v>259</v>
      </c>
      <c r="F7129" s="4">
        <v>58.62</v>
      </c>
      <c r="J7129" s="4">
        <f>MIN(Table16[[#This Row],[Medicare Outpatient Allowable Rate]:[WPPA Inc Outpatient Allowable Rate]])</f>
        <v>0</v>
      </c>
      <c r="K7129" s="4">
        <f>MAX(Table16[[#This Row],[Blue Cross Outpatient Allowable Rate]:[WPPA Inc Outpatient Allowable Rate]])</f>
        <v>55.688999999999993</v>
      </c>
      <c r="L7129" s="4">
        <f>SUM(Table16[[#This Row],[Price]]*4.42)</f>
        <v>259.10039999999998</v>
      </c>
      <c r="M7129" s="4">
        <v>0</v>
      </c>
      <c r="N7129" s="4">
        <f>SUM(Table16[[#This Row],[ChargeID]]*0.76)</f>
        <v>44.551200000000001</v>
      </c>
      <c r="O7129" s="4">
        <f>SUM(Table16[[#This Row],[Price]]*0.95)</f>
        <v>55.688999999999993</v>
      </c>
      <c r="P7129" s="4">
        <f>SUM(Table16[[#This Row],[Price]]*0.8)</f>
        <v>46.896000000000001</v>
      </c>
      <c r="Q7129" s="4">
        <f>SUM(Table16[[#This Row],[Price]]*0.6)</f>
        <v>35.171999999999997</v>
      </c>
    </row>
    <row r="7130" spans="1:17" x14ac:dyDescent="0.25">
      <c r="A7130" t="s">
        <v>333</v>
      </c>
      <c r="B7130">
        <v>74.5</v>
      </c>
      <c r="C7130" t="s">
        <v>4888</v>
      </c>
      <c r="D7130">
        <v>636</v>
      </c>
      <c r="F7130" s="4">
        <v>74.5</v>
      </c>
      <c r="G7130">
        <v>90714</v>
      </c>
      <c r="J7130" s="4">
        <f>MIN(Table16[[#This Row],[Medicare Outpatient Allowable Rate]:[WPPA Inc Outpatient Allowable Rate]])</f>
        <v>35.869999999999997</v>
      </c>
      <c r="K7130" s="4">
        <f>MAX(Table16[[#This Row],[Blue Cross Outpatient Allowable Rate]:[WPPA Inc Outpatient Allowable Rate]])</f>
        <v>70.774999999999991</v>
      </c>
      <c r="L7130" s="4">
        <f>SUM(Table16[[#This Row],[Price]]*4.42)</f>
        <v>329.29</v>
      </c>
      <c r="M7130" s="4">
        <v>35.869999999999997</v>
      </c>
      <c r="N7130" s="4">
        <f>SUM(Table16[[#This Row],[ChargeID]]*0.76)</f>
        <v>56.62</v>
      </c>
      <c r="O7130" s="4">
        <f>SUM(Table16[[#This Row],[Price]]*0.95)</f>
        <v>70.774999999999991</v>
      </c>
      <c r="P7130" s="4">
        <f>SUM(Table16[[#This Row],[Price]]*0.8)</f>
        <v>59.6</v>
      </c>
      <c r="Q7130" s="4">
        <f>SUM(Table16[[#This Row],[Price]]*0.6)</f>
        <v>44.699999999999996</v>
      </c>
    </row>
    <row r="7131" spans="1:17" x14ac:dyDescent="0.25">
      <c r="A7131" t="s">
        <v>333</v>
      </c>
      <c r="B7131">
        <v>17.829999999999998</v>
      </c>
      <c r="C7131" t="s">
        <v>4889</v>
      </c>
      <c r="D7131">
        <v>259</v>
      </c>
      <c r="F7131" s="4">
        <v>17.829999999999998</v>
      </c>
      <c r="J7131" s="4">
        <f>MIN(Table16[[#This Row],[Medicare Outpatient Allowable Rate]:[WPPA Inc Outpatient Allowable Rate]])</f>
        <v>0</v>
      </c>
      <c r="K7131" s="4">
        <f>MAX(Table16[[#This Row],[Blue Cross Outpatient Allowable Rate]:[WPPA Inc Outpatient Allowable Rate]])</f>
        <v>16.938499999999998</v>
      </c>
      <c r="L7131" s="4">
        <f>SUM(Table16[[#This Row],[Price]]*4.42)</f>
        <v>78.808599999999984</v>
      </c>
      <c r="M7131" s="4">
        <v>0</v>
      </c>
      <c r="N7131" s="4">
        <f>SUM(Table16[[#This Row],[ChargeID]]*0.76)</f>
        <v>13.550799999999999</v>
      </c>
      <c r="O7131" s="4">
        <f>SUM(Table16[[#This Row],[Price]]*0.95)</f>
        <v>16.938499999999998</v>
      </c>
      <c r="P7131" s="4">
        <f>SUM(Table16[[#This Row],[Price]]*0.8)</f>
        <v>14.263999999999999</v>
      </c>
      <c r="Q7131" s="4">
        <f>SUM(Table16[[#This Row],[Price]]*0.6)</f>
        <v>10.697999999999999</v>
      </c>
    </row>
    <row r="7132" spans="1:17" x14ac:dyDescent="0.25">
      <c r="A7132" t="s">
        <v>333</v>
      </c>
      <c r="B7132">
        <v>2.5</v>
      </c>
      <c r="C7132" t="s">
        <v>4890</v>
      </c>
      <c r="D7132">
        <v>259</v>
      </c>
      <c r="F7132" s="4">
        <v>2.5</v>
      </c>
      <c r="J7132" s="4">
        <f>MIN(Table16[[#This Row],[Medicare Outpatient Allowable Rate]:[WPPA Inc Outpatient Allowable Rate]])</f>
        <v>0</v>
      </c>
      <c r="K7132" s="4">
        <f>MAX(Table16[[#This Row],[Blue Cross Outpatient Allowable Rate]:[WPPA Inc Outpatient Allowable Rate]])</f>
        <v>2.375</v>
      </c>
      <c r="L7132" s="4">
        <f>SUM(Table16[[#This Row],[Price]]*4.42)</f>
        <v>11.05</v>
      </c>
      <c r="M7132" s="4">
        <v>0</v>
      </c>
      <c r="N7132" s="4">
        <f>SUM(Table16[[#This Row],[ChargeID]]*0.76)</f>
        <v>1.9</v>
      </c>
      <c r="O7132" s="4">
        <f>SUM(Table16[[#This Row],[Price]]*0.95)</f>
        <v>2.375</v>
      </c>
      <c r="P7132" s="4">
        <f>SUM(Table16[[#This Row],[Price]]*0.8)</f>
        <v>2</v>
      </c>
      <c r="Q7132" s="4">
        <f>SUM(Table16[[#This Row],[Price]]*0.6)</f>
        <v>1.5</v>
      </c>
    </row>
    <row r="7133" spans="1:17" x14ac:dyDescent="0.25">
      <c r="A7133" t="s">
        <v>333</v>
      </c>
      <c r="B7133">
        <v>0</v>
      </c>
      <c r="C7133" t="s">
        <v>11993</v>
      </c>
      <c r="D7133">
        <v>259</v>
      </c>
      <c r="F7133" s="4">
        <v>0</v>
      </c>
      <c r="J7133" s="4">
        <f>MIN(Table16[[#This Row],[Medicare Outpatient Allowable Rate]:[WPPA Inc Outpatient Allowable Rate]])</f>
        <v>0</v>
      </c>
      <c r="K7133" s="4">
        <f>MAX(Table16[[#This Row],[Blue Cross Outpatient Allowable Rate]:[WPPA Inc Outpatient Allowable Rate]])</f>
        <v>0</v>
      </c>
      <c r="L7133" s="4">
        <f>SUM(Table16[[#This Row],[Price]]*4.42)</f>
        <v>0</v>
      </c>
      <c r="M7133" s="4">
        <v>0</v>
      </c>
      <c r="N7133" s="4">
        <f>SUM(Table16[[#This Row],[ChargeID]]*0.76)</f>
        <v>0</v>
      </c>
      <c r="O7133" s="4">
        <f>SUM(Table16[[#This Row],[Price]]*0.95)</f>
        <v>0</v>
      </c>
      <c r="P7133" s="4">
        <f>SUM(Table16[[#This Row],[Price]]*0.8)</f>
        <v>0</v>
      </c>
      <c r="Q7133" s="4">
        <f>SUM(Table16[[#This Row],[Price]]*0.6)</f>
        <v>0</v>
      </c>
    </row>
    <row r="7134" spans="1:17" x14ac:dyDescent="0.25">
      <c r="A7134" t="s">
        <v>333</v>
      </c>
      <c r="B7134">
        <v>16.62</v>
      </c>
      <c r="C7134" t="s">
        <v>4891</v>
      </c>
      <c r="D7134">
        <v>259</v>
      </c>
      <c r="F7134" s="4">
        <v>16.62</v>
      </c>
      <c r="J7134" s="4">
        <f>MIN(Table16[[#This Row],[Medicare Outpatient Allowable Rate]:[WPPA Inc Outpatient Allowable Rate]])</f>
        <v>0</v>
      </c>
      <c r="K7134" s="4">
        <f>MAX(Table16[[#This Row],[Blue Cross Outpatient Allowable Rate]:[WPPA Inc Outpatient Allowable Rate]])</f>
        <v>15.789</v>
      </c>
      <c r="L7134" s="4">
        <f>SUM(Table16[[#This Row],[Price]]*4.42)</f>
        <v>73.460400000000007</v>
      </c>
      <c r="M7134" s="4">
        <v>0</v>
      </c>
      <c r="N7134" s="4">
        <f>SUM(Table16[[#This Row],[ChargeID]]*0.76)</f>
        <v>12.631200000000002</v>
      </c>
      <c r="O7134" s="4">
        <f>SUM(Table16[[#This Row],[Price]]*0.95)</f>
        <v>15.789</v>
      </c>
      <c r="P7134" s="4">
        <f>SUM(Table16[[#This Row],[Price]]*0.8)</f>
        <v>13.296000000000001</v>
      </c>
      <c r="Q7134" s="4">
        <f>SUM(Table16[[#This Row],[Price]]*0.6)</f>
        <v>9.9719999999999995</v>
      </c>
    </row>
    <row r="7135" spans="1:17" x14ac:dyDescent="0.25">
      <c r="A7135" t="s">
        <v>333</v>
      </c>
      <c r="B7135">
        <v>236.35</v>
      </c>
      <c r="C7135" t="s">
        <v>4892</v>
      </c>
      <c r="D7135">
        <v>259</v>
      </c>
      <c r="F7135" s="4">
        <v>236.35</v>
      </c>
      <c r="J7135" s="4">
        <f>MIN(Table16[[#This Row],[Medicare Outpatient Allowable Rate]:[WPPA Inc Outpatient Allowable Rate]])</f>
        <v>0</v>
      </c>
      <c r="K7135" s="4">
        <f>MAX(Table16[[#This Row],[Blue Cross Outpatient Allowable Rate]:[WPPA Inc Outpatient Allowable Rate]])</f>
        <v>224.53249999999997</v>
      </c>
      <c r="L7135" s="4">
        <f>SUM(Table16[[#This Row],[Price]]*4.42)</f>
        <v>1044.6669999999999</v>
      </c>
      <c r="M7135" s="4">
        <v>0</v>
      </c>
      <c r="N7135" s="4">
        <f>SUM(Table16[[#This Row],[ChargeID]]*0.76)</f>
        <v>179.626</v>
      </c>
      <c r="O7135" s="4">
        <f>SUM(Table16[[#This Row],[Price]]*0.95)</f>
        <v>224.53249999999997</v>
      </c>
      <c r="P7135" s="4">
        <f>SUM(Table16[[#This Row],[Price]]*0.8)</f>
        <v>189.08</v>
      </c>
      <c r="Q7135" s="4">
        <f>SUM(Table16[[#This Row],[Price]]*0.6)</f>
        <v>141.81</v>
      </c>
    </row>
    <row r="7136" spans="1:17" x14ac:dyDescent="0.25">
      <c r="A7136" t="s">
        <v>333</v>
      </c>
      <c r="B7136">
        <v>4.18</v>
      </c>
      <c r="C7136" t="s">
        <v>4893</v>
      </c>
      <c r="D7136">
        <v>259</v>
      </c>
      <c r="F7136" s="4">
        <v>4.18</v>
      </c>
      <c r="J7136" s="4">
        <f>MIN(Table16[[#This Row],[Medicare Outpatient Allowable Rate]:[WPPA Inc Outpatient Allowable Rate]])</f>
        <v>0</v>
      </c>
      <c r="K7136" s="4">
        <f>MAX(Table16[[#This Row],[Blue Cross Outpatient Allowable Rate]:[WPPA Inc Outpatient Allowable Rate]])</f>
        <v>3.9709999999999996</v>
      </c>
      <c r="L7136" s="4">
        <f>SUM(Table16[[#This Row],[Price]]*4.42)</f>
        <v>18.4756</v>
      </c>
      <c r="M7136" s="4">
        <v>0</v>
      </c>
      <c r="N7136" s="4">
        <f>SUM(Table16[[#This Row],[ChargeID]]*0.76)</f>
        <v>3.1767999999999996</v>
      </c>
      <c r="O7136" s="4">
        <f>SUM(Table16[[#This Row],[Price]]*0.95)</f>
        <v>3.9709999999999996</v>
      </c>
      <c r="P7136" s="4">
        <f>SUM(Table16[[#This Row],[Price]]*0.8)</f>
        <v>3.3439999999999999</v>
      </c>
      <c r="Q7136" s="4">
        <f>SUM(Table16[[#This Row],[Price]]*0.6)</f>
        <v>2.5079999999999996</v>
      </c>
    </row>
    <row r="7137" spans="1:17" x14ac:dyDescent="0.25">
      <c r="A7137" t="s">
        <v>333</v>
      </c>
      <c r="B7137">
        <v>6.07</v>
      </c>
      <c r="C7137" t="s">
        <v>4894</v>
      </c>
      <c r="D7137">
        <v>259</v>
      </c>
      <c r="F7137" s="4">
        <v>6.07</v>
      </c>
      <c r="J7137" s="4">
        <f>MIN(Table16[[#This Row],[Medicare Outpatient Allowable Rate]:[WPPA Inc Outpatient Allowable Rate]])</f>
        <v>0</v>
      </c>
      <c r="K7137" s="4">
        <f>MAX(Table16[[#This Row],[Blue Cross Outpatient Allowable Rate]:[WPPA Inc Outpatient Allowable Rate]])</f>
        <v>5.7664999999999997</v>
      </c>
      <c r="L7137" s="4">
        <f>SUM(Table16[[#This Row],[Price]]*4.42)</f>
        <v>26.8294</v>
      </c>
      <c r="M7137" s="4">
        <v>0</v>
      </c>
      <c r="N7137" s="4">
        <f>SUM(Table16[[#This Row],[ChargeID]]*0.76)</f>
        <v>4.6132</v>
      </c>
      <c r="O7137" s="4">
        <f>SUM(Table16[[#This Row],[Price]]*0.95)</f>
        <v>5.7664999999999997</v>
      </c>
      <c r="P7137" s="4">
        <f>SUM(Table16[[#This Row],[Price]]*0.8)</f>
        <v>4.8560000000000008</v>
      </c>
      <c r="Q7137" s="4">
        <f>SUM(Table16[[#This Row],[Price]]*0.6)</f>
        <v>3.6419999999999999</v>
      </c>
    </row>
    <row r="7138" spans="1:17" x14ac:dyDescent="0.25">
      <c r="A7138" t="s">
        <v>333</v>
      </c>
      <c r="B7138">
        <v>78.75</v>
      </c>
      <c r="C7138" t="s">
        <v>4895</v>
      </c>
      <c r="D7138">
        <v>259</v>
      </c>
      <c r="F7138" s="4">
        <v>78.75</v>
      </c>
      <c r="J7138" s="4">
        <f>MIN(Table16[[#This Row],[Medicare Outpatient Allowable Rate]:[WPPA Inc Outpatient Allowable Rate]])</f>
        <v>0</v>
      </c>
      <c r="K7138" s="4">
        <f>MAX(Table16[[#This Row],[Blue Cross Outpatient Allowable Rate]:[WPPA Inc Outpatient Allowable Rate]])</f>
        <v>74.8125</v>
      </c>
      <c r="L7138" s="4">
        <f>SUM(Table16[[#This Row],[Price]]*4.42)</f>
        <v>348.07499999999999</v>
      </c>
      <c r="M7138" s="4">
        <v>0</v>
      </c>
      <c r="N7138" s="4">
        <f>SUM(Table16[[#This Row],[ChargeID]]*0.76)</f>
        <v>59.85</v>
      </c>
      <c r="O7138" s="4">
        <f>SUM(Table16[[#This Row],[Price]]*0.95)</f>
        <v>74.8125</v>
      </c>
      <c r="P7138" s="4">
        <f>SUM(Table16[[#This Row],[Price]]*0.8)</f>
        <v>63</v>
      </c>
      <c r="Q7138" s="4">
        <f>SUM(Table16[[#This Row],[Price]]*0.6)</f>
        <v>47.25</v>
      </c>
    </row>
    <row r="7139" spans="1:17" x14ac:dyDescent="0.25">
      <c r="A7139" t="s">
        <v>333</v>
      </c>
      <c r="B7139">
        <v>25.03</v>
      </c>
      <c r="C7139" t="s">
        <v>4896</v>
      </c>
      <c r="D7139">
        <v>259</v>
      </c>
      <c r="F7139" s="4">
        <v>25.03</v>
      </c>
      <c r="J7139" s="4">
        <f>MIN(Table16[[#This Row],[Medicare Outpatient Allowable Rate]:[WPPA Inc Outpatient Allowable Rate]])</f>
        <v>0</v>
      </c>
      <c r="K7139" s="4">
        <f>MAX(Table16[[#This Row],[Blue Cross Outpatient Allowable Rate]:[WPPA Inc Outpatient Allowable Rate]])</f>
        <v>23.778500000000001</v>
      </c>
      <c r="L7139" s="4">
        <f>SUM(Table16[[#This Row],[Price]]*4.42)</f>
        <v>110.6326</v>
      </c>
      <c r="M7139" s="4">
        <v>0</v>
      </c>
      <c r="N7139" s="4">
        <f>SUM(Table16[[#This Row],[ChargeID]]*0.76)</f>
        <v>19.0228</v>
      </c>
      <c r="O7139" s="4">
        <f>SUM(Table16[[#This Row],[Price]]*0.95)</f>
        <v>23.778500000000001</v>
      </c>
      <c r="P7139" s="4">
        <f>SUM(Table16[[#This Row],[Price]]*0.8)</f>
        <v>20.024000000000001</v>
      </c>
      <c r="Q7139" s="4">
        <f>SUM(Table16[[#This Row],[Price]]*0.6)</f>
        <v>15.018000000000001</v>
      </c>
    </row>
    <row r="7140" spans="1:17" x14ac:dyDescent="0.25">
      <c r="A7140" t="s">
        <v>333</v>
      </c>
      <c r="B7140">
        <v>3.79</v>
      </c>
      <c r="C7140" t="s">
        <v>4897</v>
      </c>
      <c r="D7140">
        <v>259</v>
      </c>
      <c r="F7140" s="4">
        <v>3.79</v>
      </c>
      <c r="J7140" s="4">
        <f>MIN(Table16[[#This Row],[Medicare Outpatient Allowable Rate]:[WPPA Inc Outpatient Allowable Rate]])</f>
        <v>0</v>
      </c>
      <c r="K7140" s="4">
        <f>MAX(Table16[[#This Row],[Blue Cross Outpatient Allowable Rate]:[WPPA Inc Outpatient Allowable Rate]])</f>
        <v>3.6004999999999998</v>
      </c>
      <c r="L7140" s="4">
        <f>SUM(Table16[[#This Row],[Price]]*4.42)</f>
        <v>16.751799999999999</v>
      </c>
      <c r="M7140" s="4">
        <v>0</v>
      </c>
      <c r="N7140" s="4">
        <f>SUM(Table16[[#This Row],[ChargeID]]*0.76)</f>
        <v>2.8803999999999998</v>
      </c>
      <c r="O7140" s="4">
        <f>SUM(Table16[[#This Row],[Price]]*0.95)</f>
        <v>3.6004999999999998</v>
      </c>
      <c r="P7140" s="4">
        <f>SUM(Table16[[#This Row],[Price]]*0.8)</f>
        <v>3.032</v>
      </c>
      <c r="Q7140" s="4">
        <f>SUM(Table16[[#This Row],[Price]]*0.6)</f>
        <v>2.274</v>
      </c>
    </row>
    <row r="7141" spans="1:17" x14ac:dyDescent="0.25">
      <c r="A7141" t="s">
        <v>333</v>
      </c>
      <c r="B7141">
        <v>5.64</v>
      </c>
      <c r="C7141" t="s">
        <v>4898</v>
      </c>
      <c r="D7141">
        <v>636</v>
      </c>
      <c r="F7141" s="4">
        <v>5.64</v>
      </c>
      <c r="G7141" t="s">
        <v>4085</v>
      </c>
      <c r="J7141" s="4">
        <f>MIN(Table16[[#This Row],[Medicare Outpatient Allowable Rate]:[WPPA Inc Outpatient Allowable Rate]])</f>
        <v>3.3839999999999999</v>
      </c>
      <c r="K7141" s="4">
        <f>MAX(Table16[[#This Row],[Blue Cross Outpatient Allowable Rate]:[WPPA Inc Outpatient Allowable Rate]])</f>
        <v>5.3579999999999997</v>
      </c>
      <c r="L7141" s="4">
        <f>SUM(Table16[[#This Row],[Price]]*4.42)</f>
        <v>24.928799999999999</v>
      </c>
      <c r="M7141" s="4">
        <v>4.3600000000000003</v>
      </c>
      <c r="N7141" s="4">
        <f>SUM(Table16[[#This Row],[ChargeID]]*0.76)</f>
        <v>4.2863999999999995</v>
      </c>
      <c r="O7141" s="4">
        <f>SUM(Table16[[#This Row],[Price]]*0.95)</f>
        <v>5.3579999999999997</v>
      </c>
      <c r="P7141" s="4">
        <f>SUM(Table16[[#This Row],[Price]]*0.8)</f>
        <v>4.5119999999999996</v>
      </c>
      <c r="Q7141" s="4">
        <f>SUM(Table16[[#This Row],[Price]]*0.6)</f>
        <v>3.3839999999999999</v>
      </c>
    </row>
    <row r="7142" spans="1:17" x14ac:dyDescent="0.25">
      <c r="A7142" t="s">
        <v>333</v>
      </c>
      <c r="B7142">
        <v>3.79</v>
      </c>
      <c r="C7142" t="s">
        <v>4899</v>
      </c>
      <c r="D7142">
        <v>259</v>
      </c>
      <c r="F7142" s="4">
        <v>3.79</v>
      </c>
      <c r="J7142" s="4">
        <f>MIN(Table16[[#This Row],[Medicare Outpatient Allowable Rate]:[WPPA Inc Outpatient Allowable Rate]])</f>
        <v>0</v>
      </c>
      <c r="K7142" s="4">
        <f>MAX(Table16[[#This Row],[Blue Cross Outpatient Allowable Rate]:[WPPA Inc Outpatient Allowable Rate]])</f>
        <v>3.6004999999999998</v>
      </c>
      <c r="L7142" s="4">
        <f>SUM(Table16[[#This Row],[Price]]*4.42)</f>
        <v>16.751799999999999</v>
      </c>
      <c r="M7142" s="4">
        <v>0</v>
      </c>
      <c r="N7142" s="4">
        <f>SUM(Table16[[#This Row],[ChargeID]]*0.76)</f>
        <v>2.8803999999999998</v>
      </c>
      <c r="O7142" s="4">
        <f>SUM(Table16[[#This Row],[Price]]*0.95)</f>
        <v>3.6004999999999998</v>
      </c>
      <c r="P7142" s="4">
        <f>SUM(Table16[[#This Row],[Price]]*0.8)</f>
        <v>3.032</v>
      </c>
      <c r="Q7142" s="4">
        <f>SUM(Table16[[#This Row],[Price]]*0.6)</f>
        <v>2.274</v>
      </c>
    </row>
    <row r="7143" spans="1:17" x14ac:dyDescent="0.25">
      <c r="A7143" t="s">
        <v>333</v>
      </c>
      <c r="B7143">
        <v>21.34</v>
      </c>
      <c r="C7143" t="s">
        <v>4900</v>
      </c>
      <c r="D7143">
        <v>250</v>
      </c>
      <c r="F7143" s="4">
        <v>21.34</v>
      </c>
      <c r="J7143" s="4">
        <f>MIN(Table16[[#This Row],[Medicare Outpatient Allowable Rate]:[WPPA Inc Outpatient Allowable Rate]])</f>
        <v>0</v>
      </c>
      <c r="K7143" s="4">
        <f>MAX(Table16[[#This Row],[Blue Cross Outpatient Allowable Rate]:[WPPA Inc Outpatient Allowable Rate]])</f>
        <v>20.273</v>
      </c>
      <c r="L7143" s="4">
        <f>SUM(Table16[[#This Row],[Price]]*4.42)</f>
        <v>94.322800000000001</v>
      </c>
      <c r="M7143" s="4">
        <v>0</v>
      </c>
      <c r="N7143" s="4">
        <f>SUM(Table16[[#This Row],[ChargeID]]*0.76)</f>
        <v>16.218399999999999</v>
      </c>
      <c r="O7143" s="4">
        <f>SUM(Table16[[#This Row],[Price]]*0.95)</f>
        <v>20.273</v>
      </c>
      <c r="P7143" s="4">
        <f>SUM(Table16[[#This Row],[Price]]*0.8)</f>
        <v>17.071999999999999</v>
      </c>
      <c r="Q7143" s="4">
        <f>SUM(Table16[[#This Row],[Price]]*0.6)</f>
        <v>12.804</v>
      </c>
    </row>
    <row r="7144" spans="1:17" x14ac:dyDescent="0.25">
      <c r="A7144" t="s">
        <v>333</v>
      </c>
      <c r="B7144">
        <v>143.69</v>
      </c>
      <c r="C7144" t="s">
        <v>4901</v>
      </c>
      <c r="D7144">
        <v>259</v>
      </c>
      <c r="F7144" s="4">
        <v>143.69</v>
      </c>
      <c r="J7144" s="4">
        <f>MIN(Table16[[#This Row],[Medicare Outpatient Allowable Rate]:[WPPA Inc Outpatient Allowable Rate]])</f>
        <v>0</v>
      </c>
      <c r="K7144" s="4">
        <f>MAX(Table16[[#This Row],[Blue Cross Outpatient Allowable Rate]:[WPPA Inc Outpatient Allowable Rate]])</f>
        <v>136.50549999999998</v>
      </c>
      <c r="L7144" s="4">
        <f>SUM(Table16[[#This Row],[Price]]*4.42)</f>
        <v>635.10979999999995</v>
      </c>
      <c r="M7144" s="4">
        <v>0</v>
      </c>
      <c r="N7144" s="4">
        <f>SUM(Table16[[#This Row],[ChargeID]]*0.76)</f>
        <v>109.20439999999999</v>
      </c>
      <c r="O7144" s="4">
        <f>SUM(Table16[[#This Row],[Price]]*0.95)</f>
        <v>136.50549999999998</v>
      </c>
      <c r="P7144" s="4">
        <f>SUM(Table16[[#This Row],[Price]]*0.8)</f>
        <v>114.952</v>
      </c>
      <c r="Q7144" s="4">
        <f>SUM(Table16[[#This Row],[Price]]*0.6)</f>
        <v>86.213999999999999</v>
      </c>
    </row>
    <row r="7145" spans="1:17" x14ac:dyDescent="0.25">
      <c r="A7145" t="s">
        <v>333</v>
      </c>
      <c r="B7145">
        <v>12.64</v>
      </c>
      <c r="C7145" t="s">
        <v>4902</v>
      </c>
      <c r="D7145">
        <v>259</v>
      </c>
      <c r="F7145" s="4">
        <v>12.64</v>
      </c>
      <c r="J7145" s="4">
        <f>MIN(Table16[[#This Row],[Medicare Outpatient Allowable Rate]:[WPPA Inc Outpatient Allowable Rate]])</f>
        <v>0</v>
      </c>
      <c r="K7145" s="4">
        <f>MAX(Table16[[#This Row],[Blue Cross Outpatient Allowable Rate]:[WPPA Inc Outpatient Allowable Rate]])</f>
        <v>12.007999999999999</v>
      </c>
      <c r="L7145" s="4">
        <f>SUM(Table16[[#This Row],[Price]]*4.42)</f>
        <v>55.8688</v>
      </c>
      <c r="M7145" s="4">
        <v>0</v>
      </c>
      <c r="N7145" s="4">
        <f>SUM(Table16[[#This Row],[ChargeID]]*0.76)</f>
        <v>9.6064000000000007</v>
      </c>
      <c r="O7145" s="4">
        <f>SUM(Table16[[#This Row],[Price]]*0.95)</f>
        <v>12.007999999999999</v>
      </c>
      <c r="P7145" s="4">
        <f>SUM(Table16[[#This Row],[Price]]*0.8)</f>
        <v>10.112000000000002</v>
      </c>
      <c r="Q7145" s="4">
        <f>SUM(Table16[[#This Row],[Price]]*0.6)</f>
        <v>7.5839999999999996</v>
      </c>
    </row>
    <row r="7146" spans="1:17" x14ac:dyDescent="0.25">
      <c r="A7146" t="s">
        <v>333</v>
      </c>
      <c r="B7146">
        <v>7.36</v>
      </c>
      <c r="C7146" t="s">
        <v>4903</v>
      </c>
      <c r="D7146">
        <v>259</v>
      </c>
      <c r="F7146" s="4">
        <v>7.36</v>
      </c>
      <c r="J7146" s="4">
        <f>MIN(Table16[[#This Row],[Medicare Outpatient Allowable Rate]:[WPPA Inc Outpatient Allowable Rate]])</f>
        <v>0</v>
      </c>
      <c r="K7146" s="4">
        <f>MAX(Table16[[#This Row],[Blue Cross Outpatient Allowable Rate]:[WPPA Inc Outpatient Allowable Rate]])</f>
        <v>6.992</v>
      </c>
      <c r="L7146" s="4">
        <f>SUM(Table16[[#This Row],[Price]]*4.42)</f>
        <v>32.531199999999998</v>
      </c>
      <c r="M7146" s="4">
        <v>0</v>
      </c>
      <c r="N7146" s="4">
        <f>SUM(Table16[[#This Row],[ChargeID]]*0.76)</f>
        <v>5.5936000000000003</v>
      </c>
      <c r="O7146" s="4">
        <f>SUM(Table16[[#This Row],[Price]]*0.95)</f>
        <v>6.992</v>
      </c>
      <c r="P7146" s="4">
        <f>SUM(Table16[[#This Row],[Price]]*0.8)</f>
        <v>5.8880000000000008</v>
      </c>
      <c r="Q7146" s="4">
        <f>SUM(Table16[[#This Row],[Price]]*0.6)</f>
        <v>4.4160000000000004</v>
      </c>
    </row>
    <row r="7147" spans="1:17" x14ac:dyDescent="0.25">
      <c r="A7147" t="s">
        <v>333</v>
      </c>
      <c r="B7147">
        <v>202.5</v>
      </c>
      <c r="C7147" t="s">
        <v>4904</v>
      </c>
      <c r="D7147">
        <v>250</v>
      </c>
      <c r="F7147" s="4">
        <v>202.5</v>
      </c>
      <c r="J7147" s="4">
        <f>MIN(Table16[[#This Row],[Medicare Outpatient Allowable Rate]:[WPPA Inc Outpatient Allowable Rate]])</f>
        <v>0</v>
      </c>
      <c r="K7147" s="4">
        <f>MAX(Table16[[#This Row],[Blue Cross Outpatient Allowable Rate]:[WPPA Inc Outpatient Allowable Rate]])</f>
        <v>192.375</v>
      </c>
      <c r="L7147" s="4">
        <f>SUM(Table16[[#This Row],[Price]]*4.42)</f>
        <v>895.05</v>
      </c>
      <c r="M7147" s="4">
        <v>0</v>
      </c>
      <c r="N7147" s="4">
        <f>SUM(Table16[[#This Row],[ChargeID]]*0.76)</f>
        <v>153.9</v>
      </c>
      <c r="O7147" s="4">
        <f>SUM(Table16[[#This Row],[Price]]*0.95)</f>
        <v>192.375</v>
      </c>
      <c r="P7147" s="4">
        <f>SUM(Table16[[#This Row],[Price]]*0.8)</f>
        <v>162</v>
      </c>
      <c r="Q7147" s="4">
        <f>SUM(Table16[[#This Row],[Price]]*0.6)</f>
        <v>121.5</v>
      </c>
    </row>
    <row r="7148" spans="1:17" x14ac:dyDescent="0.25">
      <c r="A7148" t="s">
        <v>333</v>
      </c>
      <c r="B7148">
        <v>14.32</v>
      </c>
      <c r="C7148" t="s">
        <v>4905</v>
      </c>
      <c r="D7148">
        <v>259</v>
      </c>
      <c r="F7148" s="4">
        <v>14.32</v>
      </c>
      <c r="J7148" s="4">
        <f>MIN(Table16[[#This Row],[Medicare Outpatient Allowable Rate]:[WPPA Inc Outpatient Allowable Rate]])</f>
        <v>0</v>
      </c>
      <c r="K7148" s="4">
        <f>MAX(Table16[[#This Row],[Blue Cross Outpatient Allowable Rate]:[WPPA Inc Outpatient Allowable Rate]])</f>
        <v>13.603999999999999</v>
      </c>
      <c r="L7148" s="4">
        <f>SUM(Table16[[#This Row],[Price]]*4.42)</f>
        <v>63.294400000000003</v>
      </c>
      <c r="M7148" s="4">
        <v>0</v>
      </c>
      <c r="N7148" s="4">
        <f>SUM(Table16[[#This Row],[ChargeID]]*0.76)</f>
        <v>10.8832</v>
      </c>
      <c r="O7148" s="4">
        <f>SUM(Table16[[#This Row],[Price]]*0.95)</f>
        <v>13.603999999999999</v>
      </c>
      <c r="P7148" s="4">
        <f>SUM(Table16[[#This Row],[Price]]*0.8)</f>
        <v>11.456000000000001</v>
      </c>
      <c r="Q7148" s="4">
        <f>SUM(Table16[[#This Row],[Price]]*0.6)</f>
        <v>8.5920000000000005</v>
      </c>
    </row>
    <row r="7149" spans="1:17" x14ac:dyDescent="0.25">
      <c r="A7149" t="s">
        <v>333</v>
      </c>
      <c r="B7149">
        <v>7.81</v>
      </c>
      <c r="C7149" t="s">
        <v>4906</v>
      </c>
      <c r="D7149">
        <v>259</v>
      </c>
      <c r="F7149" s="4">
        <v>7.81</v>
      </c>
      <c r="J7149" s="4">
        <f>MIN(Table16[[#This Row],[Medicare Outpatient Allowable Rate]:[WPPA Inc Outpatient Allowable Rate]])</f>
        <v>0</v>
      </c>
      <c r="K7149" s="4">
        <f>MAX(Table16[[#This Row],[Blue Cross Outpatient Allowable Rate]:[WPPA Inc Outpatient Allowable Rate]])</f>
        <v>7.4194999999999993</v>
      </c>
      <c r="L7149" s="4">
        <f>SUM(Table16[[#This Row],[Price]]*4.42)</f>
        <v>34.520199999999996</v>
      </c>
      <c r="M7149" s="4">
        <v>0</v>
      </c>
      <c r="N7149" s="4">
        <f>SUM(Table16[[#This Row],[ChargeID]]*0.76)</f>
        <v>5.9356</v>
      </c>
      <c r="O7149" s="4">
        <f>SUM(Table16[[#This Row],[Price]]*0.95)</f>
        <v>7.4194999999999993</v>
      </c>
      <c r="P7149" s="4">
        <f>SUM(Table16[[#This Row],[Price]]*0.8)</f>
        <v>6.2480000000000002</v>
      </c>
      <c r="Q7149" s="4">
        <f>SUM(Table16[[#This Row],[Price]]*0.6)</f>
        <v>4.6859999999999999</v>
      </c>
    </row>
    <row r="7150" spans="1:17" x14ac:dyDescent="0.25">
      <c r="A7150" t="s">
        <v>333</v>
      </c>
      <c r="B7150">
        <v>0</v>
      </c>
      <c r="C7150" t="s">
        <v>4907</v>
      </c>
      <c r="D7150">
        <v>259</v>
      </c>
      <c r="F7150" s="4">
        <v>0</v>
      </c>
      <c r="J7150" s="4">
        <f>MIN(Table16[[#This Row],[Medicare Outpatient Allowable Rate]:[WPPA Inc Outpatient Allowable Rate]])</f>
        <v>0</v>
      </c>
      <c r="K7150" s="4">
        <f>MAX(Table16[[#This Row],[Blue Cross Outpatient Allowable Rate]:[WPPA Inc Outpatient Allowable Rate]])</f>
        <v>0</v>
      </c>
      <c r="L7150" s="4">
        <f>SUM(Table16[[#This Row],[Price]]*4.42)</f>
        <v>0</v>
      </c>
      <c r="M7150" s="4">
        <v>0</v>
      </c>
      <c r="N7150" s="4">
        <f>SUM(Table16[[#This Row],[ChargeID]]*0.76)</f>
        <v>0</v>
      </c>
      <c r="O7150" s="4">
        <f>SUM(Table16[[#This Row],[Price]]*0.95)</f>
        <v>0</v>
      </c>
      <c r="P7150" s="4">
        <f>SUM(Table16[[#This Row],[Price]]*0.8)</f>
        <v>0</v>
      </c>
      <c r="Q7150" s="4">
        <f>SUM(Table16[[#This Row],[Price]]*0.6)</f>
        <v>0</v>
      </c>
    </row>
    <row r="7151" spans="1:17" x14ac:dyDescent="0.25">
      <c r="A7151" t="s">
        <v>333</v>
      </c>
      <c r="B7151">
        <v>39.76</v>
      </c>
      <c r="C7151" t="s">
        <v>4908</v>
      </c>
      <c r="D7151">
        <v>259</v>
      </c>
      <c r="F7151" s="4">
        <v>39.76</v>
      </c>
      <c r="J7151" s="4">
        <f>MIN(Table16[[#This Row],[Medicare Outpatient Allowable Rate]:[WPPA Inc Outpatient Allowable Rate]])</f>
        <v>0</v>
      </c>
      <c r="K7151" s="4">
        <f>MAX(Table16[[#This Row],[Blue Cross Outpatient Allowable Rate]:[WPPA Inc Outpatient Allowable Rate]])</f>
        <v>37.771999999999998</v>
      </c>
      <c r="L7151" s="4">
        <f>SUM(Table16[[#This Row],[Price]]*4.42)</f>
        <v>175.73919999999998</v>
      </c>
      <c r="M7151" s="4">
        <v>0</v>
      </c>
      <c r="N7151" s="4">
        <f>SUM(Table16[[#This Row],[ChargeID]]*0.76)</f>
        <v>30.217599999999997</v>
      </c>
      <c r="O7151" s="4">
        <f>SUM(Table16[[#This Row],[Price]]*0.95)</f>
        <v>37.771999999999998</v>
      </c>
      <c r="P7151" s="4">
        <f>SUM(Table16[[#This Row],[Price]]*0.8)</f>
        <v>31.808</v>
      </c>
      <c r="Q7151" s="4">
        <f>SUM(Table16[[#This Row],[Price]]*0.6)</f>
        <v>23.855999999999998</v>
      </c>
    </row>
    <row r="7152" spans="1:17" x14ac:dyDescent="0.25">
      <c r="A7152" t="s">
        <v>333</v>
      </c>
      <c r="B7152">
        <v>34.9</v>
      </c>
      <c r="C7152" t="s">
        <v>4909</v>
      </c>
      <c r="D7152">
        <v>259</v>
      </c>
      <c r="F7152" s="4">
        <v>34.9</v>
      </c>
      <c r="J7152" s="4">
        <f>MIN(Table16[[#This Row],[Medicare Outpatient Allowable Rate]:[WPPA Inc Outpatient Allowable Rate]])</f>
        <v>0</v>
      </c>
      <c r="K7152" s="4">
        <f>MAX(Table16[[#This Row],[Blue Cross Outpatient Allowable Rate]:[WPPA Inc Outpatient Allowable Rate]])</f>
        <v>33.154999999999994</v>
      </c>
      <c r="L7152" s="4">
        <f>SUM(Table16[[#This Row],[Price]]*4.42)</f>
        <v>154.25799999999998</v>
      </c>
      <c r="M7152" s="4">
        <v>0</v>
      </c>
      <c r="N7152" s="4">
        <f>SUM(Table16[[#This Row],[ChargeID]]*0.76)</f>
        <v>26.524000000000001</v>
      </c>
      <c r="O7152" s="4">
        <f>SUM(Table16[[#This Row],[Price]]*0.95)</f>
        <v>33.154999999999994</v>
      </c>
      <c r="P7152" s="4">
        <f>SUM(Table16[[#This Row],[Price]]*0.8)</f>
        <v>27.92</v>
      </c>
      <c r="Q7152" s="4">
        <f>SUM(Table16[[#This Row],[Price]]*0.6)</f>
        <v>20.939999999999998</v>
      </c>
    </row>
    <row r="7153" spans="1:17" x14ac:dyDescent="0.25">
      <c r="A7153" t="s">
        <v>333</v>
      </c>
      <c r="B7153">
        <v>30.97</v>
      </c>
      <c r="C7153" t="s">
        <v>4910</v>
      </c>
      <c r="D7153">
        <v>259</v>
      </c>
      <c r="F7153" s="4">
        <v>30.97</v>
      </c>
      <c r="J7153" s="4">
        <f>MIN(Table16[[#This Row],[Medicare Outpatient Allowable Rate]:[WPPA Inc Outpatient Allowable Rate]])</f>
        <v>0</v>
      </c>
      <c r="K7153" s="4">
        <f>MAX(Table16[[#This Row],[Blue Cross Outpatient Allowable Rate]:[WPPA Inc Outpatient Allowable Rate]])</f>
        <v>29.421499999999998</v>
      </c>
      <c r="L7153" s="4">
        <f>SUM(Table16[[#This Row],[Price]]*4.42)</f>
        <v>136.88739999999999</v>
      </c>
      <c r="M7153" s="4">
        <v>0</v>
      </c>
      <c r="N7153" s="4">
        <f>SUM(Table16[[#This Row],[ChargeID]]*0.76)</f>
        <v>23.537199999999999</v>
      </c>
      <c r="O7153" s="4">
        <f>SUM(Table16[[#This Row],[Price]]*0.95)</f>
        <v>29.421499999999998</v>
      </c>
      <c r="P7153" s="4">
        <f>SUM(Table16[[#This Row],[Price]]*0.8)</f>
        <v>24.776</v>
      </c>
      <c r="Q7153" s="4">
        <f>SUM(Table16[[#This Row],[Price]]*0.6)</f>
        <v>18.581999999999997</v>
      </c>
    </row>
    <row r="7154" spans="1:17" x14ac:dyDescent="0.25">
      <c r="A7154" t="s">
        <v>333</v>
      </c>
      <c r="B7154">
        <v>73.989999999999995</v>
      </c>
      <c r="C7154" t="s">
        <v>4911</v>
      </c>
      <c r="D7154">
        <v>636</v>
      </c>
      <c r="F7154" s="4">
        <v>73.989999999999995</v>
      </c>
      <c r="G7154" t="s">
        <v>32</v>
      </c>
      <c r="J7154" s="4">
        <f>MIN(Table16[[#This Row],[Medicare Outpatient Allowable Rate]:[WPPA Inc Outpatient Allowable Rate]])</f>
        <v>0</v>
      </c>
      <c r="K7154" s="4">
        <f>MAX(Table16[[#This Row],[Blue Cross Outpatient Allowable Rate]:[WPPA Inc Outpatient Allowable Rate]])</f>
        <v>70.290499999999994</v>
      </c>
      <c r="L7154" s="4">
        <f>SUM(Table16[[#This Row],[Price]]*4.42)</f>
        <v>327.03579999999999</v>
      </c>
      <c r="M7154" s="4">
        <v>0</v>
      </c>
      <c r="N7154" s="4">
        <f>SUM(Table16[[#This Row],[ChargeID]]*0.76)</f>
        <v>56.232399999999998</v>
      </c>
      <c r="O7154" s="4">
        <f>SUM(Table16[[#This Row],[Price]]*0.95)</f>
        <v>70.290499999999994</v>
      </c>
      <c r="P7154" s="4">
        <f>SUM(Table16[[#This Row],[Price]]*0.8)</f>
        <v>59.192</v>
      </c>
      <c r="Q7154" s="4">
        <f>SUM(Table16[[#This Row],[Price]]*0.6)</f>
        <v>44.393999999999998</v>
      </c>
    </row>
    <row r="7155" spans="1:17" x14ac:dyDescent="0.25">
      <c r="A7155" t="s">
        <v>333</v>
      </c>
      <c r="B7155">
        <v>213.23</v>
      </c>
      <c r="C7155" t="s">
        <v>4912</v>
      </c>
      <c r="D7155">
        <v>636</v>
      </c>
      <c r="F7155" s="4">
        <v>213.23</v>
      </c>
      <c r="G7155" t="s">
        <v>4913</v>
      </c>
      <c r="J7155" s="4">
        <f>MIN(Table16[[#This Row],[Medicare Outpatient Allowable Rate]:[WPPA Inc Outpatient Allowable Rate]])</f>
        <v>1.32</v>
      </c>
      <c r="K7155" s="4">
        <f>MAX(Table16[[#This Row],[Blue Cross Outpatient Allowable Rate]:[WPPA Inc Outpatient Allowable Rate]])</f>
        <v>202.56849999999997</v>
      </c>
      <c r="L7155" s="4">
        <f>SUM(Table16[[#This Row],[Price]]*4.42)</f>
        <v>942.47659999999996</v>
      </c>
      <c r="M7155" s="4">
        <v>1.32</v>
      </c>
      <c r="N7155" s="4">
        <f>SUM(Table16[[#This Row],[ChargeID]]*0.76)</f>
        <v>162.0548</v>
      </c>
      <c r="O7155" s="4">
        <f>SUM(Table16[[#This Row],[Price]]*0.95)</f>
        <v>202.56849999999997</v>
      </c>
      <c r="P7155" s="4">
        <f>SUM(Table16[[#This Row],[Price]]*0.8)</f>
        <v>170.584</v>
      </c>
      <c r="Q7155" s="4">
        <f>SUM(Table16[[#This Row],[Price]]*0.6)</f>
        <v>127.93799999999999</v>
      </c>
    </row>
    <row r="7156" spans="1:17" x14ac:dyDescent="0.25">
      <c r="A7156" t="s">
        <v>333</v>
      </c>
      <c r="B7156">
        <v>11.17</v>
      </c>
      <c r="C7156" t="s">
        <v>4914</v>
      </c>
      <c r="D7156">
        <v>259</v>
      </c>
      <c r="F7156" s="4">
        <v>11.17</v>
      </c>
      <c r="J7156" s="4">
        <f>MIN(Table16[[#This Row],[Medicare Outpatient Allowable Rate]:[WPPA Inc Outpatient Allowable Rate]])</f>
        <v>0</v>
      </c>
      <c r="K7156" s="4">
        <f>MAX(Table16[[#This Row],[Blue Cross Outpatient Allowable Rate]:[WPPA Inc Outpatient Allowable Rate]])</f>
        <v>10.611499999999999</v>
      </c>
      <c r="L7156" s="4">
        <f>SUM(Table16[[#This Row],[Price]]*4.42)</f>
        <v>49.371400000000001</v>
      </c>
      <c r="M7156" s="4">
        <v>0</v>
      </c>
      <c r="N7156" s="4">
        <f>SUM(Table16[[#This Row],[ChargeID]]*0.76)</f>
        <v>8.4892000000000003</v>
      </c>
      <c r="O7156" s="4">
        <f>SUM(Table16[[#This Row],[Price]]*0.95)</f>
        <v>10.611499999999999</v>
      </c>
      <c r="P7156" s="4">
        <f>SUM(Table16[[#This Row],[Price]]*0.8)</f>
        <v>8.9359999999999999</v>
      </c>
      <c r="Q7156" s="4">
        <f>SUM(Table16[[#This Row],[Price]]*0.6)</f>
        <v>6.702</v>
      </c>
    </row>
    <row r="7157" spans="1:17" x14ac:dyDescent="0.25">
      <c r="A7157" t="s">
        <v>333</v>
      </c>
      <c r="B7157">
        <v>75.599999999999994</v>
      </c>
      <c r="C7157" t="s">
        <v>4915</v>
      </c>
      <c r="D7157">
        <v>259</v>
      </c>
      <c r="F7157" s="4">
        <v>75.599999999999994</v>
      </c>
      <c r="J7157" s="4">
        <f>MIN(Table16[[#This Row],[Medicare Outpatient Allowable Rate]:[WPPA Inc Outpatient Allowable Rate]])</f>
        <v>0</v>
      </c>
      <c r="K7157" s="4">
        <f>MAX(Table16[[#This Row],[Blue Cross Outpatient Allowable Rate]:[WPPA Inc Outpatient Allowable Rate]])</f>
        <v>71.819999999999993</v>
      </c>
      <c r="L7157" s="4">
        <f>SUM(Table16[[#This Row],[Price]]*4.42)</f>
        <v>334.15199999999999</v>
      </c>
      <c r="M7157" s="4">
        <v>0</v>
      </c>
      <c r="N7157" s="4">
        <f>SUM(Table16[[#This Row],[ChargeID]]*0.76)</f>
        <v>57.455999999999996</v>
      </c>
      <c r="O7157" s="4">
        <f>SUM(Table16[[#This Row],[Price]]*0.95)</f>
        <v>71.819999999999993</v>
      </c>
      <c r="P7157" s="4">
        <f>SUM(Table16[[#This Row],[Price]]*0.8)</f>
        <v>60.48</v>
      </c>
      <c r="Q7157" s="4">
        <f>SUM(Table16[[#This Row],[Price]]*0.6)</f>
        <v>45.359999999999992</v>
      </c>
    </row>
    <row r="7158" spans="1:17" x14ac:dyDescent="0.25">
      <c r="A7158" t="s">
        <v>333</v>
      </c>
      <c r="B7158">
        <v>101.5</v>
      </c>
      <c r="C7158" t="s">
        <v>4916</v>
      </c>
      <c r="D7158">
        <v>259</v>
      </c>
      <c r="F7158" s="4">
        <v>101.5</v>
      </c>
      <c r="J7158" s="4">
        <f>MIN(Table16[[#This Row],[Medicare Outpatient Allowable Rate]:[WPPA Inc Outpatient Allowable Rate]])</f>
        <v>0</v>
      </c>
      <c r="K7158" s="4">
        <f>MAX(Table16[[#This Row],[Blue Cross Outpatient Allowable Rate]:[WPPA Inc Outpatient Allowable Rate]])</f>
        <v>96.424999999999997</v>
      </c>
      <c r="L7158" s="4">
        <f>SUM(Table16[[#This Row],[Price]]*4.42)</f>
        <v>448.63</v>
      </c>
      <c r="M7158" s="4">
        <v>0</v>
      </c>
      <c r="N7158" s="4">
        <f>SUM(Table16[[#This Row],[ChargeID]]*0.76)</f>
        <v>77.14</v>
      </c>
      <c r="O7158" s="4">
        <f>SUM(Table16[[#This Row],[Price]]*0.95)</f>
        <v>96.424999999999997</v>
      </c>
      <c r="P7158" s="4">
        <f>SUM(Table16[[#This Row],[Price]]*0.8)</f>
        <v>81.2</v>
      </c>
      <c r="Q7158" s="4">
        <f>SUM(Table16[[#This Row],[Price]]*0.6)</f>
        <v>60.9</v>
      </c>
    </row>
    <row r="7159" spans="1:17" x14ac:dyDescent="0.25">
      <c r="A7159" t="s">
        <v>333</v>
      </c>
      <c r="B7159">
        <v>102.4</v>
      </c>
      <c r="C7159" t="s">
        <v>4917</v>
      </c>
      <c r="D7159">
        <v>259</v>
      </c>
      <c r="F7159" s="4">
        <v>102.4</v>
      </c>
      <c r="J7159" s="4">
        <f>MIN(Table16[[#This Row],[Medicare Outpatient Allowable Rate]:[WPPA Inc Outpatient Allowable Rate]])</f>
        <v>0</v>
      </c>
      <c r="K7159" s="4">
        <f>MAX(Table16[[#This Row],[Blue Cross Outpatient Allowable Rate]:[WPPA Inc Outpatient Allowable Rate]])</f>
        <v>97.28</v>
      </c>
      <c r="L7159" s="4">
        <f>SUM(Table16[[#This Row],[Price]]*4.42)</f>
        <v>452.608</v>
      </c>
      <c r="M7159" s="4">
        <v>0</v>
      </c>
      <c r="N7159" s="4">
        <f>SUM(Table16[[#This Row],[ChargeID]]*0.76)</f>
        <v>77.824000000000012</v>
      </c>
      <c r="O7159" s="4">
        <f>SUM(Table16[[#This Row],[Price]]*0.95)</f>
        <v>97.28</v>
      </c>
      <c r="P7159" s="4">
        <f>SUM(Table16[[#This Row],[Price]]*0.8)</f>
        <v>81.920000000000016</v>
      </c>
      <c r="Q7159" s="4">
        <f>SUM(Table16[[#This Row],[Price]]*0.6)</f>
        <v>61.44</v>
      </c>
    </row>
    <row r="7160" spans="1:17" x14ac:dyDescent="0.25">
      <c r="A7160" t="s">
        <v>333</v>
      </c>
      <c r="B7160">
        <v>6.4</v>
      </c>
      <c r="C7160" t="s">
        <v>4918</v>
      </c>
      <c r="D7160">
        <v>259</v>
      </c>
      <c r="F7160" s="4">
        <v>6.4</v>
      </c>
      <c r="J7160" s="4">
        <f>MIN(Table16[[#This Row],[Medicare Outpatient Allowable Rate]:[WPPA Inc Outpatient Allowable Rate]])</f>
        <v>0</v>
      </c>
      <c r="K7160" s="4">
        <f>MAX(Table16[[#This Row],[Blue Cross Outpatient Allowable Rate]:[WPPA Inc Outpatient Allowable Rate]])</f>
        <v>6.08</v>
      </c>
      <c r="L7160" s="4">
        <f>SUM(Table16[[#This Row],[Price]]*4.42)</f>
        <v>28.288</v>
      </c>
      <c r="M7160" s="4">
        <v>0</v>
      </c>
      <c r="N7160" s="4">
        <f>SUM(Table16[[#This Row],[ChargeID]]*0.76)</f>
        <v>4.8640000000000008</v>
      </c>
      <c r="O7160" s="4">
        <f>SUM(Table16[[#This Row],[Price]]*0.95)</f>
        <v>6.08</v>
      </c>
      <c r="P7160" s="4">
        <f>SUM(Table16[[#This Row],[Price]]*0.8)</f>
        <v>5.120000000000001</v>
      </c>
      <c r="Q7160" s="4">
        <f>SUM(Table16[[#This Row],[Price]]*0.6)</f>
        <v>3.84</v>
      </c>
    </row>
    <row r="7161" spans="1:17" x14ac:dyDescent="0.25">
      <c r="A7161" t="s">
        <v>333</v>
      </c>
      <c r="B7161">
        <v>287.20999999999998</v>
      </c>
      <c r="C7161" t="s">
        <v>4919</v>
      </c>
      <c r="D7161">
        <v>259</v>
      </c>
      <c r="F7161" s="4">
        <v>287.20999999999998</v>
      </c>
      <c r="J7161" s="4">
        <f>MIN(Table16[[#This Row],[Medicare Outpatient Allowable Rate]:[WPPA Inc Outpatient Allowable Rate]])</f>
        <v>0</v>
      </c>
      <c r="K7161" s="4">
        <f>MAX(Table16[[#This Row],[Blue Cross Outpatient Allowable Rate]:[WPPA Inc Outpatient Allowable Rate]])</f>
        <v>272.84949999999998</v>
      </c>
      <c r="L7161" s="4">
        <f>SUM(Table16[[#This Row],[Price]]*4.42)</f>
        <v>1269.4681999999998</v>
      </c>
      <c r="M7161" s="4">
        <v>0</v>
      </c>
      <c r="N7161" s="4">
        <f>SUM(Table16[[#This Row],[ChargeID]]*0.76)</f>
        <v>218.27959999999999</v>
      </c>
      <c r="O7161" s="4">
        <f>SUM(Table16[[#This Row],[Price]]*0.95)</f>
        <v>272.84949999999998</v>
      </c>
      <c r="P7161" s="4">
        <f>SUM(Table16[[#This Row],[Price]]*0.8)</f>
        <v>229.768</v>
      </c>
      <c r="Q7161" s="4">
        <f>SUM(Table16[[#This Row],[Price]]*0.6)</f>
        <v>172.32599999999999</v>
      </c>
    </row>
    <row r="7162" spans="1:17" x14ac:dyDescent="0.25">
      <c r="A7162" t="s">
        <v>333</v>
      </c>
      <c r="B7162">
        <v>4.12</v>
      </c>
      <c r="C7162" t="s">
        <v>4920</v>
      </c>
      <c r="D7162">
        <v>259</v>
      </c>
      <c r="F7162" s="4">
        <v>4.12</v>
      </c>
      <c r="J7162" s="4">
        <f>MIN(Table16[[#This Row],[Medicare Outpatient Allowable Rate]:[WPPA Inc Outpatient Allowable Rate]])</f>
        <v>0</v>
      </c>
      <c r="K7162" s="4">
        <f>MAX(Table16[[#This Row],[Blue Cross Outpatient Allowable Rate]:[WPPA Inc Outpatient Allowable Rate]])</f>
        <v>3.9139999999999997</v>
      </c>
      <c r="L7162" s="4">
        <f>SUM(Table16[[#This Row],[Price]]*4.42)</f>
        <v>18.2104</v>
      </c>
      <c r="M7162" s="4">
        <v>0</v>
      </c>
      <c r="N7162" s="4">
        <f>SUM(Table16[[#This Row],[ChargeID]]*0.76)</f>
        <v>3.1312000000000002</v>
      </c>
      <c r="O7162" s="4">
        <f>SUM(Table16[[#This Row],[Price]]*0.95)</f>
        <v>3.9139999999999997</v>
      </c>
      <c r="P7162" s="4">
        <f>SUM(Table16[[#This Row],[Price]]*0.8)</f>
        <v>3.2960000000000003</v>
      </c>
      <c r="Q7162" s="4">
        <f>SUM(Table16[[#This Row],[Price]]*0.6)</f>
        <v>2.472</v>
      </c>
    </row>
    <row r="7163" spans="1:17" x14ac:dyDescent="0.25">
      <c r="A7163" t="s">
        <v>333</v>
      </c>
      <c r="B7163">
        <v>3.52</v>
      </c>
      <c r="C7163" t="s">
        <v>4921</v>
      </c>
      <c r="D7163">
        <v>636</v>
      </c>
      <c r="F7163" s="4">
        <v>3.52</v>
      </c>
      <c r="G7163" t="s">
        <v>4922</v>
      </c>
      <c r="J7163" s="4">
        <f>MIN(Table16[[#This Row],[Medicare Outpatient Allowable Rate]:[WPPA Inc Outpatient Allowable Rate]])</f>
        <v>0.14000000000000001</v>
      </c>
      <c r="K7163" s="4">
        <f>MAX(Table16[[#This Row],[Blue Cross Outpatient Allowable Rate]:[WPPA Inc Outpatient Allowable Rate]])</f>
        <v>3.3439999999999999</v>
      </c>
      <c r="L7163" s="4">
        <f>SUM(Table16[[#This Row],[Price]]*4.42)</f>
        <v>15.558400000000001</v>
      </c>
      <c r="M7163" s="4">
        <v>0.14000000000000001</v>
      </c>
      <c r="N7163" s="4">
        <f>SUM(Table16[[#This Row],[ChargeID]]*0.76)</f>
        <v>2.6752000000000002</v>
      </c>
      <c r="O7163" s="4">
        <f>SUM(Table16[[#This Row],[Price]]*0.95)</f>
        <v>3.3439999999999999</v>
      </c>
      <c r="P7163" s="4">
        <f>SUM(Table16[[#This Row],[Price]]*0.8)</f>
        <v>2.8160000000000003</v>
      </c>
      <c r="Q7163" s="4">
        <f>SUM(Table16[[#This Row],[Price]]*0.6)</f>
        <v>2.1120000000000001</v>
      </c>
    </row>
    <row r="7164" spans="1:17" x14ac:dyDescent="0.25">
      <c r="A7164" t="s">
        <v>333</v>
      </c>
      <c r="B7164">
        <v>2.14</v>
      </c>
      <c r="C7164" t="s">
        <v>4923</v>
      </c>
      <c r="D7164">
        <v>259</v>
      </c>
      <c r="F7164" s="4">
        <v>2.14</v>
      </c>
      <c r="J7164" s="4">
        <f>MIN(Table16[[#This Row],[Medicare Outpatient Allowable Rate]:[WPPA Inc Outpatient Allowable Rate]])</f>
        <v>0</v>
      </c>
      <c r="K7164" s="4">
        <f>MAX(Table16[[#This Row],[Blue Cross Outpatient Allowable Rate]:[WPPA Inc Outpatient Allowable Rate]])</f>
        <v>2.0329999999999999</v>
      </c>
      <c r="L7164" s="4">
        <f>SUM(Table16[[#This Row],[Price]]*4.42)</f>
        <v>9.4588000000000001</v>
      </c>
      <c r="M7164" s="4">
        <v>0</v>
      </c>
      <c r="N7164" s="4">
        <f>SUM(Table16[[#This Row],[ChargeID]]*0.76)</f>
        <v>1.6264000000000001</v>
      </c>
      <c r="O7164" s="4">
        <f>SUM(Table16[[#This Row],[Price]]*0.95)</f>
        <v>2.0329999999999999</v>
      </c>
      <c r="P7164" s="4">
        <f>SUM(Table16[[#This Row],[Price]]*0.8)</f>
        <v>1.7120000000000002</v>
      </c>
      <c r="Q7164" s="4">
        <f>SUM(Table16[[#This Row],[Price]]*0.6)</f>
        <v>1.284</v>
      </c>
    </row>
    <row r="7165" spans="1:17" x14ac:dyDescent="0.25">
      <c r="A7165" t="s">
        <v>333</v>
      </c>
      <c r="B7165">
        <v>2.74</v>
      </c>
      <c r="C7165" t="s">
        <v>4924</v>
      </c>
      <c r="D7165">
        <v>259</v>
      </c>
      <c r="F7165" s="4">
        <v>2.74</v>
      </c>
      <c r="J7165" s="4">
        <f>MIN(Table16[[#This Row],[Medicare Outpatient Allowable Rate]:[WPPA Inc Outpatient Allowable Rate]])</f>
        <v>0</v>
      </c>
      <c r="K7165" s="4">
        <f>MAX(Table16[[#This Row],[Blue Cross Outpatient Allowable Rate]:[WPPA Inc Outpatient Allowable Rate]])</f>
        <v>2.6030000000000002</v>
      </c>
      <c r="L7165" s="4">
        <f>SUM(Table16[[#This Row],[Price]]*4.42)</f>
        <v>12.110800000000001</v>
      </c>
      <c r="M7165" s="4">
        <v>0</v>
      </c>
      <c r="N7165" s="4">
        <f>SUM(Table16[[#This Row],[ChargeID]]*0.76)</f>
        <v>2.0824000000000003</v>
      </c>
      <c r="O7165" s="4">
        <f>SUM(Table16[[#This Row],[Price]]*0.95)</f>
        <v>2.6030000000000002</v>
      </c>
      <c r="P7165" s="4">
        <f>SUM(Table16[[#This Row],[Price]]*0.8)</f>
        <v>2.1920000000000002</v>
      </c>
      <c r="Q7165" s="4">
        <f>SUM(Table16[[#This Row],[Price]]*0.6)</f>
        <v>1.6440000000000001</v>
      </c>
    </row>
    <row r="7166" spans="1:17" x14ac:dyDescent="0.25">
      <c r="A7166" t="s">
        <v>333</v>
      </c>
      <c r="B7166">
        <v>3.22</v>
      </c>
      <c r="C7166" t="s">
        <v>4925</v>
      </c>
      <c r="D7166">
        <v>259</v>
      </c>
      <c r="F7166" s="4">
        <v>3.22</v>
      </c>
      <c r="J7166" s="4">
        <f>MIN(Table16[[#This Row],[Medicare Outpatient Allowable Rate]:[WPPA Inc Outpatient Allowable Rate]])</f>
        <v>0</v>
      </c>
      <c r="K7166" s="4">
        <f>MAX(Table16[[#This Row],[Blue Cross Outpatient Allowable Rate]:[WPPA Inc Outpatient Allowable Rate]])</f>
        <v>3.0590000000000002</v>
      </c>
      <c r="L7166" s="4">
        <f>SUM(Table16[[#This Row],[Price]]*4.42)</f>
        <v>14.2324</v>
      </c>
      <c r="M7166" s="4">
        <v>0</v>
      </c>
      <c r="N7166" s="4">
        <f>SUM(Table16[[#This Row],[ChargeID]]*0.76)</f>
        <v>2.4472</v>
      </c>
      <c r="O7166" s="4">
        <f>SUM(Table16[[#This Row],[Price]]*0.95)</f>
        <v>3.0590000000000002</v>
      </c>
      <c r="P7166" s="4">
        <f>SUM(Table16[[#This Row],[Price]]*0.8)</f>
        <v>2.5760000000000005</v>
      </c>
      <c r="Q7166" s="4">
        <f>SUM(Table16[[#This Row],[Price]]*0.6)</f>
        <v>1.9319999999999999</v>
      </c>
    </row>
    <row r="7167" spans="1:17" x14ac:dyDescent="0.25">
      <c r="A7167" t="s">
        <v>333</v>
      </c>
      <c r="B7167">
        <v>3.22</v>
      </c>
      <c r="C7167" t="s">
        <v>4926</v>
      </c>
      <c r="D7167">
        <v>259</v>
      </c>
      <c r="F7167" s="4">
        <v>3.22</v>
      </c>
      <c r="J7167" s="4">
        <f>MIN(Table16[[#This Row],[Medicare Outpatient Allowable Rate]:[WPPA Inc Outpatient Allowable Rate]])</f>
        <v>0</v>
      </c>
      <c r="K7167" s="4">
        <f>MAX(Table16[[#This Row],[Blue Cross Outpatient Allowable Rate]:[WPPA Inc Outpatient Allowable Rate]])</f>
        <v>3.0590000000000002</v>
      </c>
      <c r="L7167" s="4">
        <f>SUM(Table16[[#This Row],[Price]]*4.42)</f>
        <v>14.2324</v>
      </c>
      <c r="M7167" s="4">
        <v>0</v>
      </c>
      <c r="N7167" s="4">
        <f>SUM(Table16[[#This Row],[ChargeID]]*0.76)</f>
        <v>2.4472</v>
      </c>
      <c r="O7167" s="4">
        <f>SUM(Table16[[#This Row],[Price]]*0.95)</f>
        <v>3.0590000000000002</v>
      </c>
      <c r="P7167" s="4">
        <f>SUM(Table16[[#This Row],[Price]]*0.8)</f>
        <v>2.5760000000000005</v>
      </c>
      <c r="Q7167" s="4">
        <f>SUM(Table16[[#This Row],[Price]]*0.6)</f>
        <v>1.9319999999999999</v>
      </c>
    </row>
    <row r="7168" spans="1:17" x14ac:dyDescent="0.25">
      <c r="A7168" t="s">
        <v>333</v>
      </c>
      <c r="B7168">
        <v>27.94</v>
      </c>
      <c r="C7168" t="s">
        <v>4927</v>
      </c>
      <c r="D7168">
        <v>259</v>
      </c>
      <c r="F7168" s="4">
        <v>27.94</v>
      </c>
      <c r="J7168" s="4">
        <f>MIN(Table16[[#This Row],[Medicare Outpatient Allowable Rate]:[WPPA Inc Outpatient Allowable Rate]])</f>
        <v>0</v>
      </c>
      <c r="K7168" s="4">
        <f>MAX(Table16[[#This Row],[Blue Cross Outpatient Allowable Rate]:[WPPA Inc Outpatient Allowable Rate]])</f>
        <v>26.542999999999999</v>
      </c>
      <c r="L7168" s="4">
        <f>SUM(Table16[[#This Row],[Price]]*4.42)</f>
        <v>123.4948</v>
      </c>
      <c r="M7168" s="4">
        <v>0</v>
      </c>
      <c r="N7168" s="4">
        <f>SUM(Table16[[#This Row],[ChargeID]]*0.76)</f>
        <v>21.234400000000001</v>
      </c>
      <c r="O7168" s="4">
        <f>SUM(Table16[[#This Row],[Price]]*0.95)</f>
        <v>26.542999999999999</v>
      </c>
      <c r="P7168" s="4">
        <f>SUM(Table16[[#This Row],[Price]]*0.8)</f>
        <v>22.352000000000004</v>
      </c>
      <c r="Q7168" s="4">
        <f>SUM(Table16[[#This Row],[Price]]*0.6)</f>
        <v>16.763999999999999</v>
      </c>
    </row>
    <row r="7169" spans="1:17" x14ac:dyDescent="0.25">
      <c r="A7169" t="s">
        <v>333</v>
      </c>
      <c r="B7169">
        <v>10.15</v>
      </c>
      <c r="C7169" t="s">
        <v>4928</v>
      </c>
      <c r="D7169">
        <v>259</v>
      </c>
      <c r="F7169" s="4">
        <v>10.15</v>
      </c>
      <c r="J7169" s="4">
        <f>MIN(Table16[[#This Row],[Medicare Outpatient Allowable Rate]:[WPPA Inc Outpatient Allowable Rate]])</f>
        <v>0</v>
      </c>
      <c r="K7169" s="4">
        <f>MAX(Table16[[#This Row],[Blue Cross Outpatient Allowable Rate]:[WPPA Inc Outpatient Allowable Rate]])</f>
        <v>9.6425000000000001</v>
      </c>
      <c r="L7169" s="4">
        <f>SUM(Table16[[#This Row],[Price]]*4.42)</f>
        <v>44.863</v>
      </c>
      <c r="M7169" s="4">
        <v>0</v>
      </c>
      <c r="N7169" s="4">
        <f>SUM(Table16[[#This Row],[ChargeID]]*0.76)</f>
        <v>7.7140000000000004</v>
      </c>
      <c r="O7169" s="4">
        <f>SUM(Table16[[#This Row],[Price]]*0.95)</f>
        <v>9.6425000000000001</v>
      </c>
      <c r="P7169" s="4">
        <f>SUM(Table16[[#This Row],[Price]]*0.8)</f>
        <v>8.120000000000001</v>
      </c>
      <c r="Q7169" s="4">
        <f>SUM(Table16[[#This Row],[Price]]*0.6)</f>
        <v>6.09</v>
      </c>
    </row>
    <row r="7170" spans="1:17" x14ac:dyDescent="0.25">
      <c r="A7170" t="s">
        <v>333</v>
      </c>
      <c r="B7170">
        <v>5.23</v>
      </c>
      <c r="C7170" t="s">
        <v>4929</v>
      </c>
      <c r="D7170">
        <v>259</v>
      </c>
      <c r="F7170" s="4">
        <v>5.23</v>
      </c>
      <c r="J7170" s="4">
        <f>MIN(Table16[[#This Row],[Medicare Outpatient Allowable Rate]:[WPPA Inc Outpatient Allowable Rate]])</f>
        <v>0</v>
      </c>
      <c r="K7170" s="4">
        <f>MAX(Table16[[#This Row],[Blue Cross Outpatient Allowable Rate]:[WPPA Inc Outpatient Allowable Rate]])</f>
        <v>4.9685000000000006</v>
      </c>
      <c r="L7170" s="4">
        <f>SUM(Table16[[#This Row],[Price]]*4.42)</f>
        <v>23.116600000000002</v>
      </c>
      <c r="M7170" s="4">
        <v>0</v>
      </c>
      <c r="N7170" s="4">
        <f>SUM(Table16[[#This Row],[ChargeID]]*0.76)</f>
        <v>3.9748000000000006</v>
      </c>
      <c r="O7170" s="4">
        <f>SUM(Table16[[#This Row],[Price]]*0.95)</f>
        <v>4.9685000000000006</v>
      </c>
      <c r="P7170" s="4">
        <f>SUM(Table16[[#This Row],[Price]]*0.8)</f>
        <v>4.1840000000000002</v>
      </c>
      <c r="Q7170" s="4">
        <f>SUM(Table16[[#This Row],[Price]]*0.6)</f>
        <v>3.1380000000000003</v>
      </c>
    </row>
    <row r="7171" spans="1:17" x14ac:dyDescent="0.25">
      <c r="A7171" t="s">
        <v>333</v>
      </c>
      <c r="B7171">
        <v>30</v>
      </c>
      <c r="C7171" t="s">
        <v>4930</v>
      </c>
      <c r="D7171">
        <v>636</v>
      </c>
      <c r="F7171" s="4">
        <v>30</v>
      </c>
      <c r="G7171">
        <v>90656</v>
      </c>
      <c r="J7171" s="4">
        <f>MIN(Table16[[#This Row],[Medicare Outpatient Allowable Rate]:[WPPA Inc Outpatient Allowable Rate]])</f>
        <v>18</v>
      </c>
      <c r="K7171" s="4">
        <f>MAX(Table16[[#This Row],[Blue Cross Outpatient Allowable Rate]:[WPPA Inc Outpatient Allowable Rate]])</f>
        <v>28.5</v>
      </c>
      <c r="L7171" s="4">
        <f>SUM(Table16[[#This Row],[Price]]*4.42)</f>
        <v>132.6</v>
      </c>
      <c r="M7171" s="4">
        <v>24.76</v>
      </c>
      <c r="N7171" s="4">
        <f>SUM(Table16[[#This Row],[ChargeID]]*0.76)</f>
        <v>22.8</v>
      </c>
      <c r="O7171" s="4">
        <f>SUM(Table16[[#This Row],[Price]]*0.95)</f>
        <v>28.5</v>
      </c>
      <c r="P7171" s="4">
        <f>SUM(Table16[[#This Row],[Price]]*0.8)</f>
        <v>24</v>
      </c>
      <c r="Q7171" s="4">
        <f>SUM(Table16[[#This Row],[Price]]*0.6)</f>
        <v>18</v>
      </c>
    </row>
    <row r="7172" spans="1:17" x14ac:dyDescent="0.25">
      <c r="A7172" t="s">
        <v>333</v>
      </c>
      <c r="B7172">
        <v>57.75</v>
      </c>
      <c r="C7172" t="s">
        <v>4931</v>
      </c>
      <c r="D7172">
        <v>636</v>
      </c>
      <c r="F7172" s="4">
        <v>57.75</v>
      </c>
      <c r="G7172" t="s">
        <v>4339</v>
      </c>
      <c r="J7172" s="4">
        <f>MIN(Table16[[#This Row],[Medicare Outpatient Allowable Rate]:[WPPA Inc Outpatient Allowable Rate]])</f>
        <v>4.74</v>
      </c>
      <c r="K7172" s="4">
        <f>MAX(Table16[[#This Row],[Blue Cross Outpatient Allowable Rate]:[WPPA Inc Outpatient Allowable Rate]])</f>
        <v>54.862499999999997</v>
      </c>
      <c r="L7172" s="4">
        <f>SUM(Table16[[#This Row],[Price]]*4.42)</f>
        <v>255.255</v>
      </c>
      <c r="M7172" s="4">
        <v>4.74</v>
      </c>
      <c r="N7172" s="4">
        <f>SUM(Table16[[#This Row],[ChargeID]]*0.76)</f>
        <v>43.89</v>
      </c>
      <c r="O7172" s="4">
        <f>SUM(Table16[[#This Row],[Price]]*0.95)</f>
        <v>54.862499999999997</v>
      </c>
      <c r="P7172" s="4">
        <f>SUM(Table16[[#This Row],[Price]]*0.8)</f>
        <v>46.2</v>
      </c>
      <c r="Q7172" s="4">
        <f>SUM(Table16[[#This Row],[Price]]*0.6)</f>
        <v>34.65</v>
      </c>
    </row>
    <row r="7173" spans="1:17" x14ac:dyDescent="0.25">
      <c r="A7173" t="s">
        <v>333</v>
      </c>
      <c r="B7173">
        <v>300</v>
      </c>
      <c r="C7173" t="s">
        <v>4932</v>
      </c>
      <c r="D7173">
        <v>636</v>
      </c>
      <c r="F7173" s="4">
        <v>300</v>
      </c>
      <c r="G7173" t="s">
        <v>4933</v>
      </c>
      <c r="J7173" s="4">
        <f>MIN(Table16[[#This Row],[Medicare Outpatient Allowable Rate]:[WPPA Inc Outpatient Allowable Rate]])</f>
        <v>48.6</v>
      </c>
      <c r="K7173" s="4">
        <f>MAX(Table16[[#This Row],[Blue Cross Outpatient Allowable Rate]:[WPPA Inc Outpatient Allowable Rate]])</f>
        <v>285</v>
      </c>
      <c r="L7173" s="4">
        <f>SUM(Table16[[#This Row],[Price]]*4.42)</f>
        <v>1326</v>
      </c>
      <c r="M7173" s="4">
        <v>48.6</v>
      </c>
      <c r="N7173" s="4">
        <f>SUM(Table16[[#This Row],[ChargeID]]*0.76)</f>
        <v>228</v>
      </c>
      <c r="O7173" s="4">
        <f>SUM(Table16[[#This Row],[Price]]*0.95)</f>
        <v>285</v>
      </c>
      <c r="P7173" s="4">
        <f>SUM(Table16[[#This Row],[Price]]*0.8)</f>
        <v>240</v>
      </c>
      <c r="Q7173" s="4">
        <f>SUM(Table16[[#This Row],[Price]]*0.6)</f>
        <v>180</v>
      </c>
    </row>
    <row r="7174" spans="1:17" x14ac:dyDescent="0.25">
      <c r="A7174" t="s">
        <v>333</v>
      </c>
      <c r="B7174">
        <v>3.04</v>
      </c>
      <c r="C7174" t="s">
        <v>4934</v>
      </c>
      <c r="D7174">
        <v>259</v>
      </c>
      <c r="F7174" s="4">
        <v>3.04</v>
      </c>
      <c r="J7174" s="4">
        <f>MIN(Table16[[#This Row],[Medicare Outpatient Allowable Rate]:[WPPA Inc Outpatient Allowable Rate]])</f>
        <v>0</v>
      </c>
      <c r="K7174" s="4">
        <f>MAX(Table16[[#This Row],[Blue Cross Outpatient Allowable Rate]:[WPPA Inc Outpatient Allowable Rate]])</f>
        <v>2.8879999999999999</v>
      </c>
      <c r="L7174" s="4">
        <f>SUM(Table16[[#This Row],[Price]]*4.42)</f>
        <v>13.4368</v>
      </c>
      <c r="M7174" s="4">
        <v>0</v>
      </c>
      <c r="N7174" s="4">
        <f>SUM(Table16[[#This Row],[ChargeID]]*0.76)</f>
        <v>2.3104</v>
      </c>
      <c r="O7174" s="4">
        <f>SUM(Table16[[#This Row],[Price]]*0.95)</f>
        <v>2.8879999999999999</v>
      </c>
      <c r="P7174" s="4">
        <f>SUM(Table16[[#This Row],[Price]]*0.8)</f>
        <v>2.4320000000000004</v>
      </c>
      <c r="Q7174" s="4">
        <f>SUM(Table16[[#This Row],[Price]]*0.6)</f>
        <v>1.8239999999999998</v>
      </c>
    </row>
    <row r="7175" spans="1:17" x14ac:dyDescent="0.25">
      <c r="A7175" t="s">
        <v>333</v>
      </c>
      <c r="B7175">
        <v>32.35</v>
      </c>
      <c r="C7175" t="s">
        <v>4935</v>
      </c>
      <c r="D7175">
        <v>259</v>
      </c>
      <c r="F7175" s="4">
        <v>32.35</v>
      </c>
      <c r="J7175" s="4">
        <f>MIN(Table16[[#This Row],[Medicare Outpatient Allowable Rate]:[WPPA Inc Outpatient Allowable Rate]])</f>
        <v>0</v>
      </c>
      <c r="K7175" s="4">
        <f>MAX(Table16[[#This Row],[Blue Cross Outpatient Allowable Rate]:[WPPA Inc Outpatient Allowable Rate]])</f>
        <v>30.732499999999998</v>
      </c>
      <c r="L7175" s="4">
        <f>SUM(Table16[[#This Row],[Price]]*4.42)</f>
        <v>142.98699999999999</v>
      </c>
      <c r="M7175" s="4">
        <v>0</v>
      </c>
      <c r="N7175" s="4">
        <f>SUM(Table16[[#This Row],[ChargeID]]*0.76)</f>
        <v>24.586000000000002</v>
      </c>
      <c r="O7175" s="4">
        <f>SUM(Table16[[#This Row],[Price]]*0.95)</f>
        <v>30.732499999999998</v>
      </c>
      <c r="P7175" s="4">
        <f>SUM(Table16[[#This Row],[Price]]*0.8)</f>
        <v>25.880000000000003</v>
      </c>
      <c r="Q7175" s="4">
        <f>SUM(Table16[[#This Row],[Price]]*0.6)</f>
        <v>19.41</v>
      </c>
    </row>
    <row r="7176" spans="1:17" x14ac:dyDescent="0.25">
      <c r="A7176" t="s">
        <v>333</v>
      </c>
      <c r="B7176">
        <v>17.8</v>
      </c>
      <c r="C7176" t="s">
        <v>4936</v>
      </c>
      <c r="D7176">
        <v>259</v>
      </c>
      <c r="F7176" s="4">
        <v>17.8</v>
      </c>
      <c r="J7176" s="4">
        <f>MIN(Table16[[#This Row],[Medicare Outpatient Allowable Rate]:[WPPA Inc Outpatient Allowable Rate]])</f>
        <v>0</v>
      </c>
      <c r="K7176" s="4">
        <f>MAX(Table16[[#This Row],[Blue Cross Outpatient Allowable Rate]:[WPPA Inc Outpatient Allowable Rate]])</f>
        <v>16.91</v>
      </c>
      <c r="L7176" s="4">
        <f>SUM(Table16[[#This Row],[Price]]*4.42)</f>
        <v>78.676000000000002</v>
      </c>
      <c r="M7176" s="4">
        <v>0</v>
      </c>
      <c r="N7176" s="4">
        <f>SUM(Table16[[#This Row],[ChargeID]]*0.76)</f>
        <v>13.528</v>
      </c>
      <c r="O7176" s="4">
        <f>SUM(Table16[[#This Row],[Price]]*0.95)</f>
        <v>16.91</v>
      </c>
      <c r="P7176" s="4">
        <f>SUM(Table16[[#This Row],[Price]]*0.8)</f>
        <v>14.240000000000002</v>
      </c>
      <c r="Q7176" s="4">
        <f>SUM(Table16[[#This Row],[Price]]*0.6)</f>
        <v>10.68</v>
      </c>
    </row>
    <row r="7177" spans="1:17" x14ac:dyDescent="0.25">
      <c r="A7177" t="s">
        <v>333</v>
      </c>
      <c r="B7177">
        <v>304.26</v>
      </c>
      <c r="C7177" t="s">
        <v>4937</v>
      </c>
      <c r="D7177">
        <v>259</v>
      </c>
      <c r="F7177" s="4">
        <v>304.26</v>
      </c>
      <c r="J7177" s="4">
        <f>MIN(Table16[[#This Row],[Medicare Outpatient Allowable Rate]:[WPPA Inc Outpatient Allowable Rate]])</f>
        <v>0</v>
      </c>
      <c r="K7177" s="4">
        <f>MAX(Table16[[#This Row],[Blue Cross Outpatient Allowable Rate]:[WPPA Inc Outpatient Allowable Rate]])</f>
        <v>289.04699999999997</v>
      </c>
      <c r="L7177" s="4">
        <f>SUM(Table16[[#This Row],[Price]]*4.42)</f>
        <v>1344.8291999999999</v>
      </c>
      <c r="M7177" s="4">
        <v>0</v>
      </c>
      <c r="N7177" s="4">
        <f>SUM(Table16[[#This Row],[ChargeID]]*0.76)</f>
        <v>231.23759999999999</v>
      </c>
      <c r="O7177" s="4">
        <f>SUM(Table16[[#This Row],[Price]]*0.95)</f>
        <v>289.04699999999997</v>
      </c>
      <c r="P7177" s="4">
        <f>SUM(Table16[[#This Row],[Price]]*0.8)</f>
        <v>243.40800000000002</v>
      </c>
      <c r="Q7177" s="4">
        <f>SUM(Table16[[#This Row],[Price]]*0.6)</f>
        <v>182.55599999999998</v>
      </c>
    </row>
    <row r="7178" spans="1:17" x14ac:dyDescent="0.25">
      <c r="A7178" t="s">
        <v>333</v>
      </c>
      <c r="B7178">
        <v>4.1500000000000004</v>
      </c>
      <c r="C7178" t="s">
        <v>4938</v>
      </c>
      <c r="D7178">
        <v>259</v>
      </c>
      <c r="F7178" s="4">
        <v>4.1500000000000004</v>
      </c>
      <c r="J7178" s="4">
        <f>MIN(Table16[[#This Row],[Medicare Outpatient Allowable Rate]:[WPPA Inc Outpatient Allowable Rate]])</f>
        <v>0</v>
      </c>
      <c r="K7178" s="4">
        <f>MAX(Table16[[#This Row],[Blue Cross Outpatient Allowable Rate]:[WPPA Inc Outpatient Allowable Rate]])</f>
        <v>3.9425000000000003</v>
      </c>
      <c r="L7178" s="4">
        <f>SUM(Table16[[#This Row],[Price]]*4.42)</f>
        <v>18.343</v>
      </c>
      <c r="M7178" s="4">
        <v>0</v>
      </c>
      <c r="N7178" s="4">
        <f>SUM(Table16[[#This Row],[ChargeID]]*0.76)</f>
        <v>3.1540000000000004</v>
      </c>
      <c r="O7178" s="4">
        <f>SUM(Table16[[#This Row],[Price]]*0.95)</f>
        <v>3.9425000000000003</v>
      </c>
      <c r="P7178" s="4">
        <f>SUM(Table16[[#This Row],[Price]]*0.8)</f>
        <v>3.3200000000000003</v>
      </c>
      <c r="Q7178" s="4">
        <f>SUM(Table16[[#This Row],[Price]]*0.6)</f>
        <v>2.4900000000000002</v>
      </c>
    </row>
    <row r="7179" spans="1:17" x14ac:dyDescent="0.25">
      <c r="A7179" t="s">
        <v>333</v>
      </c>
      <c r="B7179">
        <v>0</v>
      </c>
      <c r="C7179" t="s">
        <v>4939</v>
      </c>
      <c r="D7179">
        <v>259</v>
      </c>
      <c r="F7179" s="4">
        <v>0</v>
      </c>
      <c r="J7179" s="4">
        <f>MIN(Table16[[#This Row],[Medicare Outpatient Allowable Rate]:[WPPA Inc Outpatient Allowable Rate]])</f>
        <v>0</v>
      </c>
      <c r="K7179" s="4">
        <f>MAX(Table16[[#This Row],[Blue Cross Outpatient Allowable Rate]:[WPPA Inc Outpatient Allowable Rate]])</f>
        <v>0</v>
      </c>
      <c r="L7179" s="4">
        <f>SUM(Table16[[#This Row],[Price]]*4.42)</f>
        <v>0</v>
      </c>
      <c r="M7179" s="4">
        <v>0</v>
      </c>
      <c r="N7179" s="4">
        <f>SUM(Table16[[#This Row],[ChargeID]]*0.76)</f>
        <v>0</v>
      </c>
      <c r="O7179" s="4">
        <f>SUM(Table16[[#This Row],[Price]]*0.95)</f>
        <v>0</v>
      </c>
      <c r="P7179" s="4">
        <f>SUM(Table16[[#This Row],[Price]]*0.8)</f>
        <v>0</v>
      </c>
      <c r="Q7179" s="4">
        <f>SUM(Table16[[#This Row],[Price]]*0.6)</f>
        <v>0</v>
      </c>
    </row>
    <row r="7180" spans="1:17" x14ac:dyDescent="0.25">
      <c r="A7180" t="s">
        <v>333</v>
      </c>
      <c r="B7180">
        <v>6.73</v>
      </c>
      <c r="C7180" t="s">
        <v>4940</v>
      </c>
      <c r="D7180">
        <v>259</v>
      </c>
      <c r="F7180" s="4">
        <v>6.73</v>
      </c>
      <c r="J7180" s="4">
        <f>MIN(Table16[[#This Row],[Medicare Outpatient Allowable Rate]:[WPPA Inc Outpatient Allowable Rate]])</f>
        <v>0</v>
      </c>
      <c r="K7180" s="4">
        <f>MAX(Table16[[#This Row],[Blue Cross Outpatient Allowable Rate]:[WPPA Inc Outpatient Allowable Rate]])</f>
        <v>6.3935000000000004</v>
      </c>
      <c r="L7180" s="4">
        <f>SUM(Table16[[#This Row],[Price]]*4.42)</f>
        <v>29.746600000000001</v>
      </c>
      <c r="M7180" s="4">
        <v>0</v>
      </c>
      <c r="N7180" s="4">
        <f>SUM(Table16[[#This Row],[ChargeID]]*0.76)</f>
        <v>5.1148000000000007</v>
      </c>
      <c r="O7180" s="4">
        <f>SUM(Table16[[#This Row],[Price]]*0.95)</f>
        <v>6.3935000000000004</v>
      </c>
      <c r="P7180" s="4">
        <f>SUM(Table16[[#This Row],[Price]]*0.8)</f>
        <v>5.3840000000000003</v>
      </c>
      <c r="Q7180" s="4">
        <f>SUM(Table16[[#This Row],[Price]]*0.6)</f>
        <v>4.0380000000000003</v>
      </c>
    </row>
    <row r="7181" spans="1:17" x14ac:dyDescent="0.25">
      <c r="A7181" t="s">
        <v>333</v>
      </c>
      <c r="B7181">
        <v>18.690000000000001</v>
      </c>
      <c r="C7181" t="s">
        <v>4941</v>
      </c>
      <c r="D7181">
        <v>259</v>
      </c>
      <c r="F7181" s="4">
        <v>18.690000000000001</v>
      </c>
      <c r="J7181" s="4">
        <f>MIN(Table16[[#This Row],[Medicare Outpatient Allowable Rate]:[WPPA Inc Outpatient Allowable Rate]])</f>
        <v>0</v>
      </c>
      <c r="K7181" s="4">
        <f>MAX(Table16[[#This Row],[Blue Cross Outpatient Allowable Rate]:[WPPA Inc Outpatient Allowable Rate]])</f>
        <v>17.755500000000001</v>
      </c>
      <c r="L7181" s="4">
        <f>SUM(Table16[[#This Row],[Price]]*4.42)</f>
        <v>82.609800000000007</v>
      </c>
      <c r="M7181" s="4">
        <v>0</v>
      </c>
      <c r="N7181" s="4">
        <f>SUM(Table16[[#This Row],[ChargeID]]*0.76)</f>
        <v>14.204400000000001</v>
      </c>
      <c r="O7181" s="4">
        <f>SUM(Table16[[#This Row],[Price]]*0.95)</f>
        <v>17.755500000000001</v>
      </c>
      <c r="P7181" s="4">
        <f>SUM(Table16[[#This Row],[Price]]*0.8)</f>
        <v>14.952000000000002</v>
      </c>
      <c r="Q7181" s="4">
        <f>SUM(Table16[[#This Row],[Price]]*0.6)</f>
        <v>11.214</v>
      </c>
    </row>
    <row r="7182" spans="1:17" x14ac:dyDescent="0.25">
      <c r="A7182" t="s">
        <v>333</v>
      </c>
      <c r="B7182">
        <v>900.82</v>
      </c>
      <c r="C7182" t="s">
        <v>4942</v>
      </c>
      <c r="D7182">
        <v>636</v>
      </c>
      <c r="F7182" s="4">
        <v>900.82</v>
      </c>
      <c r="G7182" t="s">
        <v>4943</v>
      </c>
      <c r="J7182" s="4">
        <f>MIN(Table16[[#This Row],[Medicare Outpatient Allowable Rate]:[WPPA Inc Outpatient Allowable Rate]])</f>
        <v>47.68</v>
      </c>
      <c r="K7182" s="4">
        <f>MAX(Table16[[#This Row],[Blue Cross Outpatient Allowable Rate]:[WPPA Inc Outpatient Allowable Rate]])</f>
        <v>855.779</v>
      </c>
      <c r="L7182" s="4">
        <f>SUM(Table16[[#This Row],[Price]]*4.42)</f>
        <v>3981.6244000000002</v>
      </c>
      <c r="M7182" s="4">
        <v>47.68</v>
      </c>
      <c r="N7182" s="4">
        <f>SUM(Table16[[#This Row],[ChargeID]]*0.76)</f>
        <v>684.6232</v>
      </c>
      <c r="O7182" s="4">
        <f>SUM(Table16[[#This Row],[Price]]*0.95)</f>
        <v>855.779</v>
      </c>
      <c r="P7182" s="4">
        <f>SUM(Table16[[#This Row],[Price]]*0.8)</f>
        <v>720.65600000000006</v>
      </c>
      <c r="Q7182" s="4">
        <f>SUM(Table16[[#This Row],[Price]]*0.6)</f>
        <v>540.49199999999996</v>
      </c>
    </row>
    <row r="7183" spans="1:17" x14ac:dyDescent="0.25">
      <c r="A7183" t="s">
        <v>333</v>
      </c>
      <c r="B7183">
        <v>14.31</v>
      </c>
      <c r="C7183" t="s">
        <v>4944</v>
      </c>
      <c r="D7183">
        <v>259</v>
      </c>
      <c r="F7183" s="4">
        <v>14.31</v>
      </c>
      <c r="J7183" s="4">
        <f>MIN(Table16[[#This Row],[Medicare Outpatient Allowable Rate]:[WPPA Inc Outpatient Allowable Rate]])</f>
        <v>0</v>
      </c>
      <c r="K7183" s="4">
        <f>MAX(Table16[[#This Row],[Blue Cross Outpatient Allowable Rate]:[WPPA Inc Outpatient Allowable Rate]])</f>
        <v>13.5945</v>
      </c>
      <c r="L7183" s="4">
        <f>SUM(Table16[[#This Row],[Price]]*4.42)</f>
        <v>63.2502</v>
      </c>
      <c r="M7183" s="4">
        <v>0</v>
      </c>
      <c r="N7183" s="4">
        <f>SUM(Table16[[#This Row],[ChargeID]]*0.76)</f>
        <v>10.8756</v>
      </c>
      <c r="O7183" s="4">
        <f>SUM(Table16[[#This Row],[Price]]*0.95)</f>
        <v>13.5945</v>
      </c>
      <c r="P7183" s="4">
        <f>SUM(Table16[[#This Row],[Price]]*0.8)</f>
        <v>11.448</v>
      </c>
      <c r="Q7183" s="4">
        <f>SUM(Table16[[#This Row],[Price]]*0.6)</f>
        <v>8.5860000000000003</v>
      </c>
    </row>
    <row r="7184" spans="1:17" x14ac:dyDescent="0.25">
      <c r="A7184" t="s">
        <v>333</v>
      </c>
      <c r="B7184">
        <v>13.87</v>
      </c>
      <c r="C7184" t="s">
        <v>4945</v>
      </c>
      <c r="D7184">
        <v>259</v>
      </c>
      <c r="F7184" s="4">
        <v>13.87</v>
      </c>
      <c r="J7184" s="4">
        <f>MIN(Table16[[#This Row],[Medicare Outpatient Allowable Rate]:[WPPA Inc Outpatient Allowable Rate]])</f>
        <v>0</v>
      </c>
      <c r="K7184" s="4">
        <f>MAX(Table16[[#This Row],[Blue Cross Outpatient Allowable Rate]:[WPPA Inc Outpatient Allowable Rate]])</f>
        <v>13.176499999999999</v>
      </c>
      <c r="L7184" s="4">
        <f>SUM(Table16[[#This Row],[Price]]*4.42)</f>
        <v>61.305399999999999</v>
      </c>
      <c r="M7184" s="4">
        <v>0</v>
      </c>
      <c r="N7184" s="4">
        <f>SUM(Table16[[#This Row],[ChargeID]]*0.76)</f>
        <v>10.5412</v>
      </c>
      <c r="O7184" s="4">
        <f>SUM(Table16[[#This Row],[Price]]*0.95)</f>
        <v>13.176499999999999</v>
      </c>
      <c r="P7184" s="4">
        <f>SUM(Table16[[#This Row],[Price]]*0.8)</f>
        <v>11.096</v>
      </c>
      <c r="Q7184" s="4">
        <f>SUM(Table16[[#This Row],[Price]]*0.6)</f>
        <v>8.3219999999999992</v>
      </c>
    </row>
    <row r="7185" spans="1:17" x14ac:dyDescent="0.25">
      <c r="A7185" t="s">
        <v>333</v>
      </c>
      <c r="B7185">
        <v>4.93</v>
      </c>
      <c r="C7185" t="s">
        <v>4946</v>
      </c>
      <c r="D7185">
        <v>259</v>
      </c>
      <c r="F7185" s="4">
        <v>4.93</v>
      </c>
      <c r="J7185" s="4">
        <f>MIN(Table16[[#This Row],[Medicare Outpatient Allowable Rate]:[WPPA Inc Outpatient Allowable Rate]])</f>
        <v>0</v>
      </c>
      <c r="K7185" s="4">
        <f>MAX(Table16[[#This Row],[Blue Cross Outpatient Allowable Rate]:[WPPA Inc Outpatient Allowable Rate]])</f>
        <v>4.6834999999999996</v>
      </c>
      <c r="L7185" s="4">
        <f>SUM(Table16[[#This Row],[Price]]*4.42)</f>
        <v>21.790599999999998</v>
      </c>
      <c r="M7185" s="4">
        <v>0</v>
      </c>
      <c r="N7185" s="4">
        <f>SUM(Table16[[#This Row],[ChargeID]]*0.76)</f>
        <v>3.7467999999999999</v>
      </c>
      <c r="O7185" s="4">
        <f>SUM(Table16[[#This Row],[Price]]*0.95)</f>
        <v>4.6834999999999996</v>
      </c>
      <c r="P7185" s="4">
        <f>SUM(Table16[[#This Row],[Price]]*0.8)</f>
        <v>3.944</v>
      </c>
      <c r="Q7185" s="4">
        <f>SUM(Table16[[#This Row],[Price]]*0.6)</f>
        <v>2.9579999999999997</v>
      </c>
    </row>
    <row r="7186" spans="1:17" x14ac:dyDescent="0.25">
      <c r="A7186" t="s">
        <v>4947</v>
      </c>
      <c r="B7186">
        <v>45</v>
      </c>
      <c r="C7186" t="s">
        <v>4948</v>
      </c>
      <c r="D7186">
        <v>258</v>
      </c>
      <c r="F7186" s="4">
        <v>45</v>
      </c>
      <c r="J7186" s="4">
        <f>MIN(Table16[[#This Row],[Medicare Outpatient Allowable Rate]:[WPPA Inc Outpatient Allowable Rate]])</f>
        <v>0</v>
      </c>
      <c r="K7186" s="4">
        <f>MAX(Table16[[#This Row],[Blue Cross Outpatient Allowable Rate]:[WPPA Inc Outpatient Allowable Rate]])</f>
        <v>42.75</v>
      </c>
      <c r="L7186" s="4">
        <f>SUM(Table16[[#This Row],[Price]]*4.42)</f>
        <v>198.9</v>
      </c>
      <c r="M7186" s="4">
        <v>0</v>
      </c>
      <c r="N7186" s="4">
        <f>SUM(Table16[[#This Row],[ChargeID]]*0.76)</f>
        <v>34.200000000000003</v>
      </c>
      <c r="O7186" s="4">
        <f>SUM(Table16[[#This Row],[Price]]*0.95)</f>
        <v>42.75</v>
      </c>
      <c r="P7186" s="4">
        <f>SUM(Table16[[#This Row],[Price]]*0.8)</f>
        <v>36</v>
      </c>
      <c r="Q7186" s="4">
        <f>SUM(Table16[[#This Row],[Price]]*0.6)</f>
        <v>27</v>
      </c>
    </row>
    <row r="7187" spans="1:17" x14ac:dyDescent="0.25">
      <c r="A7187" t="s">
        <v>333</v>
      </c>
      <c r="B7187">
        <v>17.829999999999998</v>
      </c>
      <c r="C7187" t="s">
        <v>4949</v>
      </c>
      <c r="D7187">
        <v>259</v>
      </c>
      <c r="F7187" s="4">
        <v>17.829999999999998</v>
      </c>
      <c r="J7187" s="4">
        <f>MIN(Table16[[#This Row],[Medicare Outpatient Allowable Rate]:[WPPA Inc Outpatient Allowable Rate]])</f>
        <v>0</v>
      </c>
      <c r="K7187" s="4">
        <f>MAX(Table16[[#This Row],[Blue Cross Outpatient Allowable Rate]:[WPPA Inc Outpatient Allowable Rate]])</f>
        <v>16.938499999999998</v>
      </c>
      <c r="L7187" s="4">
        <f>SUM(Table16[[#This Row],[Price]]*4.42)</f>
        <v>78.808599999999984</v>
      </c>
      <c r="M7187" s="4">
        <v>0</v>
      </c>
      <c r="N7187" s="4">
        <f>SUM(Table16[[#This Row],[ChargeID]]*0.76)</f>
        <v>13.550799999999999</v>
      </c>
      <c r="O7187" s="4">
        <f>SUM(Table16[[#This Row],[Price]]*0.95)</f>
        <v>16.938499999999998</v>
      </c>
      <c r="P7187" s="4">
        <f>SUM(Table16[[#This Row],[Price]]*0.8)</f>
        <v>14.263999999999999</v>
      </c>
      <c r="Q7187" s="4">
        <f>SUM(Table16[[#This Row],[Price]]*0.6)</f>
        <v>10.697999999999999</v>
      </c>
    </row>
    <row r="7188" spans="1:17" x14ac:dyDescent="0.25">
      <c r="A7188" t="s">
        <v>333</v>
      </c>
      <c r="B7188">
        <v>6.28</v>
      </c>
      <c r="C7188" t="s">
        <v>4950</v>
      </c>
      <c r="D7188">
        <v>259</v>
      </c>
      <c r="F7188" s="4">
        <v>6.28</v>
      </c>
      <c r="J7188" s="4">
        <f>MIN(Table16[[#This Row],[Medicare Outpatient Allowable Rate]:[WPPA Inc Outpatient Allowable Rate]])</f>
        <v>0</v>
      </c>
      <c r="K7188" s="4">
        <f>MAX(Table16[[#This Row],[Blue Cross Outpatient Allowable Rate]:[WPPA Inc Outpatient Allowable Rate]])</f>
        <v>5.9660000000000002</v>
      </c>
      <c r="L7188" s="4">
        <f>SUM(Table16[[#This Row],[Price]]*4.42)</f>
        <v>27.7576</v>
      </c>
      <c r="M7188" s="4">
        <v>0</v>
      </c>
      <c r="N7188" s="4">
        <f>SUM(Table16[[#This Row],[ChargeID]]*0.76)</f>
        <v>4.7728000000000002</v>
      </c>
      <c r="O7188" s="4">
        <f>SUM(Table16[[#This Row],[Price]]*0.95)</f>
        <v>5.9660000000000002</v>
      </c>
      <c r="P7188" s="4">
        <f>SUM(Table16[[#This Row],[Price]]*0.8)</f>
        <v>5.0240000000000009</v>
      </c>
      <c r="Q7188" s="4">
        <f>SUM(Table16[[#This Row],[Price]]*0.6)</f>
        <v>3.7679999999999998</v>
      </c>
    </row>
    <row r="7189" spans="1:17" x14ac:dyDescent="0.25">
      <c r="A7189" t="s">
        <v>4947</v>
      </c>
      <c r="B7189">
        <v>45</v>
      </c>
      <c r="C7189" t="s">
        <v>4951</v>
      </c>
      <c r="D7189">
        <v>258</v>
      </c>
      <c r="F7189" s="4">
        <v>45</v>
      </c>
      <c r="J7189" s="4">
        <f>MIN(Table16[[#This Row],[Medicare Outpatient Allowable Rate]:[WPPA Inc Outpatient Allowable Rate]])</f>
        <v>0</v>
      </c>
      <c r="K7189" s="4">
        <f>MAX(Table16[[#This Row],[Blue Cross Outpatient Allowable Rate]:[WPPA Inc Outpatient Allowable Rate]])</f>
        <v>42.75</v>
      </c>
      <c r="L7189" s="4">
        <f>SUM(Table16[[#This Row],[Price]]*4.42)</f>
        <v>198.9</v>
      </c>
      <c r="M7189" s="4">
        <v>0</v>
      </c>
      <c r="N7189" s="4">
        <f>SUM(Table16[[#This Row],[ChargeID]]*0.76)</f>
        <v>34.200000000000003</v>
      </c>
      <c r="O7189" s="4">
        <f>SUM(Table16[[#This Row],[Price]]*0.95)</f>
        <v>42.75</v>
      </c>
      <c r="P7189" s="4">
        <f>SUM(Table16[[#This Row],[Price]]*0.8)</f>
        <v>36</v>
      </c>
      <c r="Q7189" s="4">
        <f>SUM(Table16[[#This Row],[Price]]*0.6)</f>
        <v>27</v>
      </c>
    </row>
    <row r="7190" spans="1:17" x14ac:dyDescent="0.25">
      <c r="A7190" t="s">
        <v>333</v>
      </c>
      <c r="B7190">
        <v>11.02</v>
      </c>
      <c r="C7190" t="s">
        <v>4952</v>
      </c>
      <c r="D7190">
        <v>253</v>
      </c>
      <c r="F7190" s="4">
        <v>11.02</v>
      </c>
      <c r="J7190" s="4">
        <f>MIN(Table16[[#This Row],[Medicare Outpatient Allowable Rate]:[WPPA Inc Outpatient Allowable Rate]])</f>
        <v>0</v>
      </c>
      <c r="K7190" s="4">
        <f>MAX(Table16[[#This Row],[Blue Cross Outpatient Allowable Rate]:[WPPA Inc Outpatient Allowable Rate]])</f>
        <v>10.468999999999999</v>
      </c>
      <c r="L7190" s="4">
        <f>SUM(Table16[[#This Row],[Price]]*4.42)</f>
        <v>48.708399999999997</v>
      </c>
      <c r="M7190" s="4">
        <v>0</v>
      </c>
      <c r="N7190" s="4">
        <f>SUM(Table16[[#This Row],[ChargeID]]*0.76)</f>
        <v>8.3751999999999995</v>
      </c>
      <c r="O7190" s="4">
        <f>SUM(Table16[[#This Row],[Price]]*0.95)</f>
        <v>10.468999999999999</v>
      </c>
      <c r="P7190" s="4">
        <f>SUM(Table16[[#This Row],[Price]]*0.8)</f>
        <v>8.8160000000000007</v>
      </c>
      <c r="Q7190" s="4">
        <f>SUM(Table16[[#This Row],[Price]]*0.6)</f>
        <v>6.6119999999999992</v>
      </c>
    </row>
    <row r="7191" spans="1:17" x14ac:dyDescent="0.25">
      <c r="A7191" t="s">
        <v>333</v>
      </c>
      <c r="B7191">
        <v>8.02</v>
      </c>
      <c r="C7191" t="s">
        <v>4953</v>
      </c>
      <c r="D7191">
        <v>259</v>
      </c>
      <c r="F7191" s="4">
        <v>8.02</v>
      </c>
      <c r="J7191" s="4">
        <f>MIN(Table16[[#This Row],[Medicare Outpatient Allowable Rate]:[WPPA Inc Outpatient Allowable Rate]])</f>
        <v>0</v>
      </c>
      <c r="K7191" s="4">
        <f>MAX(Table16[[#This Row],[Blue Cross Outpatient Allowable Rate]:[WPPA Inc Outpatient Allowable Rate]])</f>
        <v>7.6189999999999989</v>
      </c>
      <c r="L7191" s="4">
        <f>SUM(Table16[[#This Row],[Price]]*4.42)</f>
        <v>35.448399999999999</v>
      </c>
      <c r="M7191" s="4">
        <v>0</v>
      </c>
      <c r="N7191" s="4">
        <f>SUM(Table16[[#This Row],[ChargeID]]*0.76)</f>
        <v>6.0952000000000002</v>
      </c>
      <c r="O7191" s="4">
        <f>SUM(Table16[[#This Row],[Price]]*0.95)</f>
        <v>7.6189999999999989</v>
      </c>
      <c r="P7191" s="4">
        <f>SUM(Table16[[#This Row],[Price]]*0.8)</f>
        <v>6.4160000000000004</v>
      </c>
      <c r="Q7191" s="4">
        <f>SUM(Table16[[#This Row],[Price]]*0.6)</f>
        <v>4.8119999999999994</v>
      </c>
    </row>
    <row r="7192" spans="1:17" x14ac:dyDescent="0.25">
      <c r="A7192" t="s">
        <v>333</v>
      </c>
      <c r="B7192">
        <v>2.77</v>
      </c>
      <c r="C7192" t="s">
        <v>4954</v>
      </c>
      <c r="D7192">
        <v>259</v>
      </c>
      <c r="F7192" s="4">
        <v>2.77</v>
      </c>
      <c r="J7192" s="4">
        <f>MIN(Table16[[#This Row],[Medicare Outpatient Allowable Rate]:[WPPA Inc Outpatient Allowable Rate]])</f>
        <v>0</v>
      </c>
      <c r="K7192" s="4">
        <f>MAX(Table16[[#This Row],[Blue Cross Outpatient Allowable Rate]:[WPPA Inc Outpatient Allowable Rate]])</f>
        <v>2.6315</v>
      </c>
      <c r="L7192" s="4">
        <f>SUM(Table16[[#This Row],[Price]]*4.42)</f>
        <v>12.243399999999999</v>
      </c>
      <c r="M7192" s="4">
        <v>0</v>
      </c>
      <c r="N7192" s="4">
        <f>SUM(Table16[[#This Row],[ChargeID]]*0.76)</f>
        <v>2.1052</v>
      </c>
      <c r="O7192" s="4">
        <f>SUM(Table16[[#This Row],[Price]]*0.95)</f>
        <v>2.6315</v>
      </c>
      <c r="P7192" s="4">
        <f>SUM(Table16[[#This Row],[Price]]*0.8)</f>
        <v>2.2160000000000002</v>
      </c>
      <c r="Q7192" s="4">
        <f>SUM(Table16[[#This Row],[Price]]*0.6)</f>
        <v>1.6619999999999999</v>
      </c>
    </row>
    <row r="7193" spans="1:17" x14ac:dyDescent="0.25">
      <c r="A7193" t="s">
        <v>333</v>
      </c>
      <c r="B7193">
        <v>6.85</v>
      </c>
      <c r="C7193" t="s">
        <v>4955</v>
      </c>
      <c r="D7193">
        <v>259</v>
      </c>
      <c r="F7193" s="4">
        <v>6.85</v>
      </c>
      <c r="J7193" s="4">
        <f>MIN(Table16[[#This Row],[Medicare Outpatient Allowable Rate]:[WPPA Inc Outpatient Allowable Rate]])</f>
        <v>0</v>
      </c>
      <c r="K7193" s="4">
        <f>MAX(Table16[[#This Row],[Blue Cross Outpatient Allowable Rate]:[WPPA Inc Outpatient Allowable Rate]])</f>
        <v>6.5074999999999994</v>
      </c>
      <c r="L7193" s="4">
        <f>SUM(Table16[[#This Row],[Price]]*4.42)</f>
        <v>30.276999999999997</v>
      </c>
      <c r="M7193" s="4">
        <v>0</v>
      </c>
      <c r="N7193" s="4">
        <f>SUM(Table16[[#This Row],[ChargeID]]*0.76)</f>
        <v>5.2059999999999995</v>
      </c>
      <c r="O7193" s="4">
        <f>SUM(Table16[[#This Row],[Price]]*0.95)</f>
        <v>6.5074999999999994</v>
      </c>
      <c r="P7193" s="4">
        <f>SUM(Table16[[#This Row],[Price]]*0.8)</f>
        <v>5.48</v>
      </c>
      <c r="Q7193" s="4">
        <f>SUM(Table16[[#This Row],[Price]]*0.6)</f>
        <v>4.1099999999999994</v>
      </c>
    </row>
    <row r="7194" spans="1:17" x14ac:dyDescent="0.25">
      <c r="A7194" t="s">
        <v>333</v>
      </c>
      <c r="B7194">
        <v>11.59</v>
      </c>
      <c r="C7194" t="s">
        <v>4956</v>
      </c>
      <c r="D7194">
        <v>259</v>
      </c>
      <c r="F7194" s="4">
        <v>11.59</v>
      </c>
      <c r="J7194" s="4">
        <f>MIN(Table16[[#This Row],[Medicare Outpatient Allowable Rate]:[WPPA Inc Outpatient Allowable Rate]])</f>
        <v>0</v>
      </c>
      <c r="K7194" s="4">
        <f>MAX(Table16[[#This Row],[Blue Cross Outpatient Allowable Rate]:[WPPA Inc Outpatient Allowable Rate]])</f>
        <v>11.010499999999999</v>
      </c>
      <c r="L7194" s="4">
        <f>SUM(Table16[[#This Row],[Price]]*4.42)</f>
        <v>51.227800000000002</v>
      </c>
      <c r="M7194" s="4">
        <v>0</v>
      </c>
      <c r="N7194" s="4">
        <f>SUM(Table16[[#This Row],[ChargeID]]*0.76)</f>
        <v>8.8084000000000007</v>
      </c>
      <c r="O7194" s="4">
        <f>SUM(Table16[[#This Row],[Price]]*0.95)</f>
        <v>11.010499999999999</v>
      </c>
      <c r="P7194" s="4">
        <f>SUM(Table16[[#This Row],[Price]]*0.8)</f>
        <v>9.2720000000000002</v>
      </c>
      <c r="Q7194" s="4">
        <f>SUM(Table16[[#This Row],[Price]]*0.6)</f>
        <v>6.9539999999999997</v>
      </c>
    </row>
    <row r="7195" spans="1:17" x14ac:dyDescent="0.25">
      <c r="A7195" t="s">
        <v>333</v>
      </c>
      <c r="B7195">
        <v>12.25</v>
      </c>
      <c r="C7195" t="s">
        <v>4957</v>
      </c>
      <c r="D7195">
        <v>259</v>
      </c>
      <c r="F7195" s="4">
        <v>12.25</v>
      </c>
      <c r="J7195" s="4">
        <f>MIN(Table16[[#This Row],[Medicare Outpatient Allowable Rate]:[WPPA Inc Outpatient Allowable Rate]])</f>
        <v>0</v>
      </c>
      <c r="K7195" s="4">
        <f>MAX(Table16[[#This Row],[Blue Cross Outpatient Allowable Rate]:[WPPA Inc Outpatient Allowable Rate]])</f>
        <v>11.637499999999999</v>
      </c>
      <c r="L7195" s="4">
        <f>SUM(Table16[[#This Row],[Price]]*4.42)</f>
        <v>54.144999999999996</v>
      </c>
      <c r="M7195" s="4">
        <v>0</v>
      </c>
      <c r="N7195" s="4">
        <f>SUM(Table16[[#This Row],[ChargeID]]*0.76)</f>
        <v>9.31</v>
      </c>
      <c r="O7195" s="4">
        <f>SUM(Table16[[#This Row],[Price]]*0.95)</f>
        <v>11.637499999999999</v>
      </c>
      <c r="P7195" s="4">
        <f>SUM(Table16[[#This Row],[Price]]*0.8)</f>
        <v>9.8000000000000007</v>
      </c>
      <c r="Q7195" s="4">
        <f>SUM(Table16[[#This Row],[Price]]*0.6)</f>
        <v>7.35</v>
      </c>
    </row>
    <row r="7196" spans="1:17" x14ac:dyDescent="0.25">
      <c r="A7196" t="s">
        <v>333</v>
      </c>
      <c r="B7196">
        <v>109.39</v>
      </c>
      <c r="C7196" t="s">
        <v>4958</v>
      </c>
      <c r="D7196">
        <v>259</v>
      </c>
      <c r="F7196" s="4">
        <v>109.39</v>
      </c>
      <c r="J7196" s="4">
        <f>MIN(Table16[[#This Row],[Medicare Outpatient Allowable Rate]:[WPPA Inc Outpatient Allowable Rate]])</f>
        <v>0</v>
      </c>
      <c r="K7196" s="4">
        <f>MAX(Table16[[#This Row],[Blue Cross Outpatient Allowable Rate]:[WPPA Inc Outpatient Allowable Rate]])</f>
        <v>103.92049999999999</v>
      </c>
      <c r="L7196" s="4">
        <f>SUM(Table16[[#This Row],[Price]]*4.42)</f>
        <v>483.50380000000001</v>
      </c>
      <c r="M7196" s="4">
        <v>0</v>
      </c>
      <c r="N7196" s="4">
        <f>SUM(Table16[[#This Row],[ChargeID]]*0.76)</f>
        <v>83.136399999999995</v>
      </c>
      <c r="O7196" s="4">
        <f>SUM(Table16[[#This Row],[Price]]*0.95)</f>
        <v>103.92049999999999</v>
      </c>
      <c r="P7196" s="4">
        <f>SUM(Table16[[#This Row],[Price]]*0.8)</f>
        <v>87.512</v>
      </c>
      <c r="Q7196" s="4">
        <f>SUM(Table16[[#This Row],[Price]]*0.6)</f>
        <v>65.634</v>
      </c>
    </row>
    <row r="7197" spans="1:17" x14ac:dyDescent="0.25">
      <c r="A7197" t="s">
        <v>333</v>
      </c>
      <c r="B7197">
        <v>4.93</v>
      </c>
      <c r="C7197" t="s">
        <v>4959</v>
      </c>
      <c r="D7197">
        <v>259</v>
      </c>
      <c r="F7197" s="4">
        <v>4.93</v>
      </c>
      <c r="J7197" s="4">
        <f>MIN(Table16[[#This Row],[Medicare Outpatient Allowable Rate]:[WPPA Inc Outpatient Allowable Rate]])</f>
        <v>0</v>
      </c>
      <c r="K7197" s="4">
        <f>MAX(Table16[[#This Row],[Blue Cross Outpatient Allowable Rate]:[WPPA Inc Outpatient Allowable Rate]])</f>
        <v>4.6834999999999996</v>
      </c>
      <c r="L7197" s="4">
        <f>SUM(Table16[[#This Row],[Price]]*4.42)</f>
        <v>21.790599999999998</v>
      </c>
      <c r="M7197" s="4">
        <v>0</v>
      </c>
      <c r="N7197" s="4">
        <f>SUM(Table16[[#This Row],[ChargeID]]*0.76)</f>
        <v>3.7467999999999999</v>
      </c>
      <c r="O7197" s="4">
        <f>SUM(Table16[[#This Row],[Price]]*0.95)</f>
        <v>4.6834999999999996</v>
      </c>
      <c r="P7197" s="4">
        <f>SUM(Table16[[#This Row],[Price]]*0.8)</f>
        <v>3.944</v>
      </c>
      <c r="Q7197" s="4">
        <f>SUM(Table16[[#This Row],[Price]]*0.6)</f>
        <v>2.9579999999999997</v>
      </c>
    </row>
    <row r="7198" spans="1:17" x14ac:dyDescent="0.25">
      <c r="A7198" t="s">
        <v>333</v>
      </c>
      <c r="B7198">
        <v>13.3</v>
      </c>
      <c r="C7198" t="s">
        <v>4960</v>
      </c>
      <c r="D7198">
        <v>259</v>
      </c>
      <c r="F7198" s="4">
        <v>13.3</v>
      </c>
      <c r="J7198" s="4">
        <f>MIN(Table16[[#This Row],[Medicare Outpatient Allowable Rate]:[WPPA Inc Outpatient Allowable Rate]])</f>
        <v>0</v>
      </c>
      <c r="K7198" s="4">
        <f>MAX(Table16[[#This Row],[Blue Cross Outpatient Allowable Rate]:[WPPA Inc Outpatient Allowable Rate]])</f>
        <v>12.635</v>
      </c>
      <c r="L7198" s="4">
        <f>SUM(Table16[[#This Row],[Price]]*4.42)</f>
        <v>58.786000000000001</v>
      </c>
      <c r="M7198" s="4">
        <v>0</v>
      </c>
      <c r="N7198" s="4">
        <f>SUM(Table16[[#This Row],[ChargeID]]*0.76)</f>
        <v>10.108000000000001</v>
      </c>
      <c r="O7198" s="4">
        <f>SUM(Table16[[#This Row],[Price]]*0.95)</f>
        <v>12.635</v>
      </c>
      <c r="P7198" s="4">
        <f>SUM(Table16[[#This Row],[Price]]*0.8)</f>
        <v>10.64</v>
      </c>
      <c r="Q7198" s="4">
        <f>SUM(Table16[[#This Row],[Price]]*0.6)</f>
        <v>7.98</v>
      </c>
    </row>
    <row r="7199" spans="1:17" x14ac:dyDescent="0.25">
      <c r="A7199" t="s">
        <v>333</v>
      </c>
      <c r="B7199">
        <v>110.5</v>
      </c>
      <c r="C7199" t="s">
        <v>4961</v>
      </c>
      <c r="D7199">
        <v>259</v>
      </c>
      <c r="F7199" s="4">
        <v>110.5</v>
      </c>
      <c r="J7199" s="4">
        <f>MIN(Table16[[#This Row],[Medicare Outpatient Allowable Rate]:[WPPA Inc Outpatient Allowable Rate]])</f>
        <v>0</v>
      </c>
      <c r="K7199" s="4">
        <f>MAX(Table16[[#This Row],[Blue Cross Outpatient Allowable Rate]:[WPPA Inc Outpatient Allowable Rate]])</f>
        <v>104.97499999999999</v>
      </c>
      <c r="L7199" s="4">
        <f>SUM(Table16[[#This Row],[Price]]*4.42)</f>
        <v>488.40999999999997</v>
      </c>
      <c r="M7199" s="4">
        <v>0</v>
      </c>
      <c r="N7199" s="4">
        <f>SUM(Table16[[#This Row],[ChargeID]]*0.76)</f>
        <v>83.98</v>
      </c>
      <c r="O7199" s="4">
        <f>SUM(Table16[[#This Row],[Price]]*0.95)</f>
        <v>104.97499999999999</v>
      </c>
      <c r="P7199" s="4">
        <f>SUM(Table16[[#This Row],[Price]]*0.8)</f>
        <v>88.4</v>
      </c>
      <c r="Q7199" s="4">
        <f>SUM(Table16[[#This Row],[Price]]*0.6)</f>
        <v>66.3</v>
      </c>
    </row>
    <row r="7200" spans="1:17" x14ac:dyDescent="0.25">
      <c r="A7200" t="s">
        <v>333</v>
      </c>
      <c r="B7200">
        <v>81.55</v>
      </c>
      <c r="C7200" t="s">
        <v>4962</v>
      </c>
      <c r="D7200">
        <v>259</v>
      </c>
      <c r="F7200" s="4">
        <v>81.55</v>
      </c>
      <c r="J7200" s="4">
        <f>MIN(Table16[[#This Row],[Medicare Outpatient Allowable Rate]:[WPPA Inc Outpatient Allowable Rate]])</f>
        <v>0</v>
      </c>
      <c r="K7200" s="4">
        <f>MAX(Table16[[#This Row],[Blue Cross Outpatient Allowable Rate]:[WPPA Inc Outpatient Allowable Rate]])</f>
        <v>77.472499999999997</v>
      </c>
      <c r="L7200" s="4">
        <f>SUM(Table16[[#This Row],[Price]]*4.42)</f>
        <v>360.45099999999996</v>
      </c>
      <c r="M7200" s="4">
        <v>0</v>
      </c>
      <c r="N7200" s="4">
        <f>SUM(Table16[[#This Row],[ChargeID]]*0.76)</f>
        <v>61.978000000000002</v>
      </c>
      <c r="O7200" s="4">
        <f>SUM(Table16[[#This Row],[Price]]*0.95)</f>
        <v>77.472499999999997</v>
      </c>
      <c r="P7200" s="4">
        <f>SUM(Table16[[#This Row],[Price]]*0.8)</f>
        <v>65.239999999999995</v>
      </c>
      <c r="Q7200" s="4">
        <f>SUM(Table16[[#This Row],[Price]]*0.6)</f>
        <v>48.93</v>
      </c>
    </row>
    <row r="7201" spans="1:17" x14ac:dyDescent="0.25">
      <c r="A7201" t="s">
        <v>333</v>
      </c>
      <c r="B7201">
        <v>138.36000000000001</v>
      </c>
      <c r="C7201" t="s">
        <v>4963</v>
      </c>
      <c r="D7201">
        <v>259</v>
      </c>
      <c r="F7201" s="4">
        <v>138.36000000000001</v>
      </c>
      <c r="J7201" s="4">
        <f>MIN(Table16[[#This Row],[Medicare Outpatient Allowable Rate]:[WPPA Inc Outpatient Allowable Rate]])</f>
        <v>0</v>
      </c>
      <c r="K7201" s="4">
        <f>MAX(Table16[[#This Row],[Blue Cross Outpatient Allowable Rate]:[WPPA Inc Outpatient Allowable Rate]])</f>
        <v>131.44200000000001</v>
      </c>
      <c r="L7201" s="4">
        <f>SUM(Table16[[#This Row],[Price]]*4.42)</f>
        <v>611.55119999999999</v>
      </c>
      <c r="M7201" s="4">
        <v>0</v>
      </c>
      <c r="N7201" s="4">
        <f>SUM(Table16[[#This Row],[ChargeID]]*0.76)</f>
        <v>105.15360000000001</v>
      </c>
      <c r="O7201" s="4">
        <f>SUM(Table16[[#This Row],[Price]]*0.95)</f>
        <v>131.44200000000001</v>
      </c>
      <c r="P7201" s="4">
        <f>SUM(Table16[[#This Row],[Price]]*0.8)</f>
        <v>110.68800000000002</v>
      </c>
      <c r="Q7201" s="4">
        <f>SUM(Table16[[#This Row],[Price]]*0.6)</f>
        <v>83.016000000000005</v>
      </c>
    </row>
    <row r="7202" spans="1:17" x14ac:dyDescent="0.25">
      <c r="A7202" t="s">
        <v>333</v>
      </c>
      <c r="B7202">
        <v>29.5</v>
      </c>
      <c r="C7202" t="s">
        <v>4964</v>
      </c>
      <c r="D7202">
        <v>259</v>
      </c>
      <c r="F7202" s="4">
        <v>29.5</v>
      </c>
      <c r="J7202" s="4">
        <f>MIN(Table16[[#This Row],[Medicare Outpatient Allowable Rate]:[WPPA Inc Outpatient Allowable Rate]])</f>
        <v>0</v>
      </c>
      <c r="K7202" s="4">
        <f>MAX(Table16[[#This Row],[Blue Cross Outpatient Allowable Rate]:[WPPA Inc Outpatient Allowable Rate]])</f>
        <v>28.024999999999999</v>
      </c>
      <c r="L7202" s="4">
        <f>SUM(Table16[[#This Row],[Price]]*4.42)</f>
        <v>130.38999999999999</v>
      </c>
      <c r="M7202" s="4">
        <v>0</v>
      </c>
      <c r="N7202" s="4">
        <f>SUM(Table16[[#This Row],[ChargeID]]*0.76)</f>
        <v>22.42</v>
      </c>
      <c r="O7202" s="4">
        <f>SUM(Table16[[#This Row],[Price]]*0.95)</f>
        <v>28.024999999999999</v>
      </c>
      <c r="P7202" s="4">
        <f>SUM(Table16[[#This Row],[Price]]*0.8)</f>
        <v>23.6</v>
      </c>
      <c r="Q7202" s="4">
        <f>SUM(Table16[[#This Row],[Price]]*0.6)</f>
        <v>17.7</v>
      </c>
    </row>
    <row r="7203" spans="1:17" x14ac:dyDescent="0.25">
      <c r="A7203" t="s">
        <v>333</v>
      </c>
      <c r="B7203">
        <v>70.3</v>
      </c>
      <c r="C7203" t="s">
        <v>4965</v>
      </c>
      <c r="D7203">
        <v>259</v>
      </c>
      <c r="F7203" s="4">
        <v>70.3</v>
      </c>
      <c r="J7203" s="4">
        <f>MIN(Table16[[#This Row],[Medicare Outpatient Allowable Rate]:[WPPA Inc Outpatient Allowable Rate]])</f>
        <v>0</v>
      </c>
      <c r="K7203" s="4">
        <f>MAX(Table16[[#This Row],[Blue Cross Outpatient Allowable Rate]:[WPPA Inc Outpatient Allowable Rate]])</f>
        <v>66.784999999999997</v>
      </c>
      <c r="L7203" s="4">
        <f>SUM(Table16[[#This Row],[Price]]*4.42)</f>
        <v>310.726</v>
      </c>
      <c r="M7203" s="4">
        <v>0</v>
      </c>
      <c r="N7203" s="4">
        <f>SUM(Table16[[#This Row],[ChargeID]]*0.76)</f>
        <v>53.427999999999997</v>
      </c>
      <c r="O7203" s="4">
        <f>SUM(Table16[[#This Row],[Price]]*0.95)</f>
        <v>66.784999999999997</v>
      </c>
      <c r="P7203" s="4">
        <f>SUM(Table16[[#This Row],[Price]]*0.8)</f>
        <v>56.24</v>
      </c>
      <c r="Q7203" s="4">
        <f>SUM(Table16[[#This Row],[Price]]*0.6)</f>
        <v>42.18</v>
      </c>
    </row>
    <row r="7204" spans="1:17" x14ac:dyDescent="0.25">
      <c r="A7204" t="s">
        <v>333</v>
      </c>
      <c r="B7204">
        <v>13.47</v>
      </c>
      <c r="C7204" t="s">
        <v>4966</v>
      </c>
      <c r="D7204">
        <v>259</v>
      </c>
      <c r="F7204" s="4">
        <v>13.47</v>
      </c>
      <c r="J7204" s="4">
        <f>MIN(Table16[[#This Row],[Medicare Outpatient Allowable Rate]:[WPPA Inc Outpatient Allowable Rate]])</f>
        <v>0</v>
      </c>
      <c r="K7204" s="4">
        <f>MAX(Table16[[#This Row],[Blue Cross Outpatient Allowable Rate]:[WPPA Inc Outpatient Allowable Rate]])</f>
        <v>12.7965</v>
      </c>
      <c r="L7204" s="4">
        <f>SUM(Table16[[#This Row],[Price]]*4.42)</f>
        <v>59.537400000000005</v>
      </c>
      <c r="M7204" s="4">
        <v>0</v>
      </c>
      <c r="N7204" s="4">
        <f>SUM(Table16[[#This Row],[ChargeID]]*0.76)</f>
        <v>10.237200000000001</v>
      </c>
      <c r="O7204" s="4">
        <f>SUM(Table16[[#This Row],[Price]]*0.95)</f>
        <v>12.7965</v>
      </c>
      <c r="P7204" s="4">
        <f>SUM(Table16[[#This Row],[Price]]*0.8)</f>
        <v>10.776000000000002</v>
      </c>
      <c r="Q7204" s="4">
        <f>SUM(Table16[[#This Row],[Price]]*0.6)</f>
        <v>8.0820000000000007</v>
      </c>
    </row>
    <row r="7205" spans="1:17" x14ac:dyDescent="0.25">
      <c r="A7205" t="s">
        <v>333</v>
      </c>
      <c r="B7205">
        <v>22.06</v>
      </c>
      <c r="C7205" t="s">
        <v>4967</v>
      </c>
      <c r="D7205">
        <v>253</v>
      </c>
      <c r="F7205" s="4">
        <v>22.06</v>
      </c>
      <c r="J7205" s="4">
        <f>MIN(Table16[[#This Row],[Medicare Outpatient Allowable Rate]:[WPPA Inc Outpatient Allowable Rate]])</f>
        <v>0</v>
      </c>
      <c r="K7205" s="4">
        <f>MAX(Table16[[#This Row],[Blue Cross Outpatient Allowable Rate]:[WPPA Inc Outpatient Allowable Rate]])</f>
        <v>20.956999999999997</v>
      </c>
      <c r="L7205" s="4">
        <f>SUM(Table16[[#This Row],[Price]]*4.42)</f>
        <v>97.505199999999988</v>
      </c>
      <c r="M7205" s="4">
        <v>0</v>
      </c>
      <c r="N7205" s="4">
        <f>SUM(Table16[[#This Row],[ChargeID]]*0.76)</f>
        <v>16.765599999999999</v>
      </c>
      <c r="O7205" s="4">
        <f>SUM(Table16[[#This Row],[Price]]*0.95)</f>
        <v>20.956999999999997</v>
      </c>
      <c r="P7205" s="4">
        <f>SUM(Table16[[#This Row],[Price]]*0.8)</f>
        <v>17.648</v>
      </c>
      <c r="Q7205" s="4">
        <f>SUM(Table16[[#This Row],[Price]]*0.6)</f>
        <v>13.235999999999999</v>
      </c>
    </row>
    <row r="7206" spans="1:17" x14ac:dyDescent="0.25">
      <c r="A7206" t="s">
        <v>333</v>
      </c>
      <c r="B7206">
        <v>4.72</v>
      </c>
      <c r="C7206" t="s">
        <v>4968</v>
      </c>
      <c r="D7206">
        <v>259</v>
      </c>
      <c r="F7206" s="4">
        <v>4.72</v>
      </c>
      <c r="J7206" s="4">
        <f>MIN(Table16[[#This Row],[Medicare Outpatient Allowable Rate]:[WPPA Inc Outpatient Allowable Rate]])</f>
        <v>0</v>
      </c>
      <c r="K7206" s="4">
        <f>MAX(Table16[[#This Row],[Blue Cross Outpatient Allowable Rate]:[WPPA Inc Outpatient Allowable Rate]])</f>
        <v>4.484</v>
      </c>
      <c r="L7206" s="4">
        <f>SUM(Table16[[#This Row],[Price]]*4.42)</f>
        <v>20.862399999999997</v>
      </c>
      <c r="M7206" s="4">
        <v>0</v>
      </c>
      <c r="N7206" s="4">
        <f>SUM(Table16[[#This Row],[ChargeID]]*0.76)</f>
        <v>3.5871999999999997</v>
      </c>
      <c r="O7206" s="4">
        <f>SUM(Table16[[#This Row],[Price]]*0.95)</f>
        <v>4.484</v>
      </c>
      <c r="P7206" s="4">
        <f>SUM(Table16[[#This Row],[Price]]*0.8)</f>
        <v>3.7759999999999998</v>
      </c>
      <c r="Q7206" s="4">
        <f>SUM(Table16[[#This Row],[Price]]*0.6)</f>
        <v>2.8319999999999999</v>
      </c>
    </row>
    <row r="7207" spans="1:17" x14ac:dyDescent="0.25">
      <c r="A7207" t="s">
        <v>333</v>
      </c>
      <c r="B7207">
        <v>157.22999999999999</v>
      </c>
      <c r="C7207" t="s">
        <v>4969</v>
      </c>
      <c r="D7207">
        <v>259</v>
      </c>
      <c r="F7207" s="4">
        <v>157.22999999999999</v>
      </c>
      <c r="G7207" t="s">
        <v>3998</v>
      </c>
      <c r="J7207" s="4">
        <f>MIN(Table16[[#This Row],[Medicare Outpatient Allowable Rate]:[WPPA Inc Outpatient Allowable Rate]])</f>
        <v>1.01</v>
      </c>
      <c r="K7207" s="4">
        <f>MAX(Table16[[#This Row],[Blue Cross Outpatient Allowable Rate]:[WPPA Inc Outpatient Allowable Rate]])</f>
        <v>149.36849999999998</v>
      </c>
      <c r="L7207" s="4">
        <f>SUM(Table16[[#This Row],[Price]]*4.42)</f>
        <v>694.95659999999998</v>
      </c>
      <c r="M7207" s="4">
        <v>1.01</v>
      </c>
      <c r="N7207" s="4">
        <f>SUM(Table16[[#This Row],[ChargeID]]*0.76)</f>
        <v>119.4948</v>
      </c>
      <c r="O7207" s="4">
        <f>SUM(Table16[[#This Row],[Price]]*0.95)</f>
        <v>149.36849999999998</v>
      </c>
      <c r="P7207" s="4">
        <f>SUM(Table16[[#This Row],[Price]]*0.8)</f>
        <v>125.78399999999999</v>
      </c>
      <c r="Q7207" s="4">
        <f>SUM(Table16[[#This Row],[Price]]*0.6)</f>
        <v>94.337999999999994</v>
      </c>
    </row>
    <row r="7208" spans="1:17" x14ac:dyDescent="0.25">
      <c r="A7208" t="s">
        <v>333</v>
      </c>
      <c r="B7208">
        <v>2.86</v>
      </c>
      <c r="C7208" t="s">
        <v>4970</v>
      </c>
      <c r="D7208">
        <v>259</v>
      </c>
      <c r="F7208" s="4">
        <v>2.86</v>
      </c>
      <c r="J7208" s="4">
        <f>MIN(Table16[[#This Row],[Medicare Outpatient Allowable Rate]:[WPPA Inc Outpatient Allowable Rate]])</f>
        <v>0</v>
      </c>
      <c r="K7208" s="4">
        <f>MAX(Table16[[#This Row],[Blue Cross Outpatient Allowable Rate]:[WPPA Inc Outpatient Allowable Rate]])</f>
        <v>2.7169999999999996</v>
      </c>
      <c r="L7208" s="4">
        <f>SUM(Table16[[#This Row],[Price]]*4.42)</f>
        <v>12.6412</v>
      </c>
      <c r="M7208" s="4">
        <v>0</v>
      </c>
      <c r="N7208" s="4">
        <f>SUM(Table16[[#This Row],[ChargeID]]*0.76)</f>
        <v>2.1736</v>
      </c>
      <c r="O7208" s="4">
        <f>SUM(Table16[[#This Row],[Price]]*0.95)</f>
        <v>2.7169999999999996</v>
      </c>
      <c r="P7208" s="4">
        <f>SUM(Table16[[#This Row],[Price]]*0.8)</f>
        <v>2.2879999999999998</v>
      </c>
      <c r="Q7208" s="4">
        <f>SUM(Table16[[#This Row],[Price]]*0.6)</f>
        <v>1.716</v>
      </c>
    </row>
    <row r="7209" spans="1:17" x14ac:dyDescent="0.25">
      <c r="A7209" t="s">
        <v>333</v>
      </c>
      <c r="B7209">
        <v>8.98</v>
      </c>
      <c r="C7209" t="s">
        <v>4971</v>
      </c>
      <c r="D7209">
        <v>253</v>
      </c>
      <c r="F7209" s="4">
        <v>8.98</v>
      </c>
      <c r="J7209" s="4">
        <f>MIN(Table16[[#This Row],[Medicare Outpatient Allowable Rate]:[WPPA Inc Outpatient Allowable Rate]])</f>
        <v>0</v>
      </c>
      <c r="K7209" s="4">
        <f>MAX(Table16[[#This Row],[Blue Cross Outpatient Allowable Rate]:[WPPA Inc Outpatient Allowable Rate]])</f>
        <v>8.5310000000000006</v>
      </c>
      <c r="L7209" s="4">
        <f>SUM(Table16[[#This Row],[Price]]*4.42)</f>
        <v>39.691600000000001</v>
      </c>
      <c r="M7209" s="4">
        <v>0</v>
      </c>
      <c r="N7209" s="4">
        <f>SUM(Table16[[#This Row],[ChargeID]]*0.76)</f>
        <v>6.8248000000000006</v>
      </c>
      <c r="O7209" s="4">
        <f>SUM(Table16[[#This Row],[Price]]*0.95)</f>
        <v>8.5310000000000006</v>
      </c>
      <c r="P7209" s="4">
        <f>SUM(Table16[[#This Row],[Price]]*0.8)</f>
        <v>7.1840000000000011</v>
      </c>
      <c r="Q7209" s="4">
        <f>SUM(Table16[[#This Row],[Price]]*0.6)</f>
        <v>5.3879999999999999</v>
      </c>
    </row>
    <row r="7210" spans="1:17" x14ac:dyDescent="0.25">
      <c r="A7210" t="s">
        <v>333</v>
      </c>
      <c r="B7210">
        <v>12.22</v>
      </c>
      <c r="C7210" t="s">
        <v>4972</v>
      </c>
      <c r="D7210">
        <v>259</v>
      </c>
      <c r="F7210" s="4">
        <v>12.22</v>
      </c>
      <c r="J7210" s="4">
        <f>MIN(Table16[[#This Row],[Medicare Outpatient Allowable Rate]:[WPPA Inc Outpatient Allowable Rate]])</f>
        <v>0</v>
      </c>
      <c r="K7210" s="4">
        <f>MAX(Table16[[#This Row],[Blue Cross Outpatient Allowable Rate]:[WPPA Inc Outpatient Allowable Rate]])</f>
        <v>11.609</v>
      </c>
      <c r="L7210" s="4">
        <f>SUM(Table16[[#This Row],[Price]]*4.42)</f>
        <v>54.0124</v>
      </c>
      <c r="M7210" s="4">
        <v>0</v>
      </c>
      <c r="N7210" s="4">
        <f>SUM(Table16[[#This Row],[ChargeID]]*0.76)</f>
        <v>9.2872000000000003</v>
      </c>
      <c r="O7210" s="4">
        <f>SUM(Table16[[#This Row],[Price]]*0.95)</f>
        <v>11.609</v>
      </c>
      <c r="P7210" s="4">
        <f>SUM(Table16[[#This Row],[Price]]*0.8)</f>
        <v>9.7760000000000016</v>
      </c>
      <c r="Q7210" s="4">
        <f>SUM(Table16[[#This Row],[Price]]*0.6)</f>
        <v>7.3319999999999999</v>
      </c>
    </row>
    <row r="7211" spans="1:17" x14ac:dyDescent="0.25">
      <c r="A7211" t="s">
        <v>333</v>
      </c>
      <c r="B7211">
        <v>3.82</v>
      </c>
      <c r="C7211" t="s">
        <v>4973</v>
      </c>
      <c r="D7211">
        <v>259</v>
      </c>
      <c r="F7211" s="4">
        <v>3.82</v>
      </c>
      <c r="J7211" s="4">
        <f>MIN(Table16[[#This Row],[Medicare Outpatient Allowable Rate]:[WPPA Inc Outpatient Allowable Rate]])</f>
        <v>0</v>
      </c>
      <c r="K7211" s="4">
        <f>MAX(Table16[[#This Row],[Blue Cross Outpatient Allowable Rate]:[WPPA Inc Outpatient Allowable Rate]])</f>
        <v>3.6289999999999996</v>
      </c>
      <c r="L7211" s="4">
        <f>SUM(Table16[[#This Row],[Price]]*4.42)</f>
        <v>16.884399999999999</v>
      </c>
      <c r="M7211" s="4">
        <v>0</v>
      </c>
      <c r="N7211" s="4">
        <f>SUM(Table16[[#This Row],[ChargeID]]*0.76)</f>
        <v>2.9032</v>
      </c>
      <c r="O7211" s="4">
        <f>SUM(Table16[[#This Row],[Price]]*0.95)</f>
        <v>3.6289999999999996</v>
      </c>
      <c r="P7211" s="4">
        <f>SUM(Table16[[#This Row],[Price]]*0.8)</f>
        <v>3.056</v>
      </c>
      <c r="Q7211" s="4">
        <f>SUM(Table16[[#This Row],[Price]]*0.6)</f>
        <v>2.2919999999999998</v>
      </c>
    </row>
    <row r="7212" spans="1:17" x14ac:dyDescent="0.25">
      <c r="A7212" t="s">
        <v>333</v>
      </c>
      <c r="B7212">
        <v>248.26</v>
      </c>
      <c r="C7212" t="s">
        <v>4974</v>
      </c>
      <c r="D7212">
        <v>259</v>
      </c>
      <c r="F7212" s="4">
        <v>248.26</v>
      </c>
      <c r="J7212" s="4">
        <f>MIN(Table16[[#This Row],[Medicare Outpatient Allowable Rate]:[WPPA Inc Outpatient Allowable Rate]])</f>
        <v>0</v>
      </c>
      <c r="K7212" s="4">
        <f>MAX(Table16[[#This Row],[Blue Cross Outpatient Allowable Rate]:[WPPA Inc Outpatient Allowable Rate]])</f>
        <v>235.84699999999998</v>
      </c>
      <c r="L7212" s="4">
        <f>SUM(Table16[[#This Row],[Price]]*4.42)</f>
        <v>1097.3091999999999</v>
      </c>
      <c r="M7212" s="4">
        <v>0</v>
      </c>
      <c r="N7212" s="4">
        <f>SUM(Table16[[#This Row],[ChargeID]]*0.76)</f>
        <v>188.67759999999998</v>
      </c>
      <c r="O7212" s="4">
        <f>SUM(Table16[[#This Row],[Price]]*0.95)</f>
        <v>235.84699999999998</v>
      </c>
      <c r="P7212" s="4">
        <f>SUM(Table16[[#This Row],[Price]]*0.8)</f>
        <v>198.608</v>
      </c>
      <c r="Q7212" s="4">
        <f>SUM(Table16[[#This Row],[Price]]*0.6)</f>
        <v>148.95599999999999</v>
      </c>
    </row>
    <row r="7213" spans="1:17" x14ac:dyDescent="0.25">
      <c r="A7213" t="s">
        <v>333</v>
      </c>
      <c r="B7213">
        <v>12.34</v>
      </c>
      <c r="C7213" t="s">
        <v>4975</v>
      </c>
      <c r="D7213">
        <v>259</v>
      </c>
      <c r="F7213" s="4">
        <v>12.34</v>
      </c>
      <c r="J7213" s="4">
        <f>MIN(Table16[[#This Row],[Medicare Outpatient Allowable Rate]:[WPPA Inc Outpatient Allowable Rate]])</f>
        <v>0</v>
      </c>
      <c r="K7213" s="4">
        <f>MAX(Table16[[#This Row],[Blue Cross Outpatient Allowable Rate]:[WPPA Inc Outpatient Allowable Rate]])</f>
        <v>11.722999999999999</v>
      </c>
      <c r="L7213" s="4">
        <f>SUM(Table16[[#This Row],[Price]]*4.42)</f>
        <v>54.5428</v>
      </c>
      <c r="M7213" s="4">
        <v>0</v>
      </c>
      <c r="N7213" s="4">
        <f>SUM(Table16[[#This Row],[ChargeID]]*0.76)</f>
        <v>9.3783999999999992</v>
      </c>
      <c r="O7213" s="4">
        <f>SUM(Table16[[#This Row],[Price]]*0.95)</f>
        <v>11.722999999999999</v>
      </c>
      <c r="P7213" s="4">
        <f>SUM(Table16[[#This Row],[Price]]*0.8)</f>
        <v>9.8719999999999999</v>
      </c>
      <c r="Q7213" s="4">
        <f>SUM(Table16[[#This Row],[Price]]*0.6)</f>
        <v>7.4039999999999999</v>
      </c>
    </row>
    <row r="7214" spans="1:17" x14ac:dyDescent="0.25">
      <c r="A7214" t="s">
        <v>333</v>
      </c>
      <c r="B7214">
        <v>3.89</v>
      </c>
      <c r="C7214" t="s">
        <v>4976</v>
      </c>
      <c r="D7214">
        <v>259</v>
      </c>
      <c r="F7214" s="4">
        <v>3.89</v>
      </c>
      <c r="J7214" s="4">
        <f>MIN(Table16[[#This Row],[Medicare Outpatient Allowable Rate]:[WPPA Inc Outpatient Allowable Rate]])</f>
        <v>0</v>
      </c>
      <c r="K7214" s="4">
        <f>MAX(Table16[[#This Row],[Blue Cross Outpatient Allowable Rate]:[WPPA Inc Outpatient Allowable Rate]])</f>
        <v>3.6955</v>
      </c>
      <c r="L7214" s="4">
        <f>SUM(Table16[[#This Row],[Price]]*4.42)</f>
        <v>17.1938</v>
      </c>
      <c r="M7214" s="4">
        <v>0</v>
      </c>
      <c r="N7214" s="4">
        <f>SUM(Table16[[#This Row],[ChargeID]]*0.76)</f>
        <v>2.9563999999999999</v>
      </c>
      <c r="O7214" s="4">
        <f>SUM(Table16[[#This Row],[Price]]*0.95)</f>
        <v>3.6955</v>
      </c>
      <c r="P7214" s="4">
        <f>SUM(Table16[[#This Row],[Price]]*0.8)</f>
        <v>3.1120000000000001</v>
      </c>
      <c r="Q7214" s="4">
        <f>SUM(Table16[[#This Row],[Price]]*0.6)</f>
        <v>2.3340000000000001</v>
      </c>
    </row>
    <row r="7215" spans="1:17" x14ac:dyDescent="0.25">
      <c r="A7215" t="s">
        <v>333</v>
      </c>
      <c r="B7215">
        <v>12.22</v>
      </c>
      <c r="C7215" t="s">
        <v>4977</v>
      </c>
      <c r="D7215">
        <v>259</v>
      </c>
      <c r="F7215" s="4">
        <v>12.22</v>
      </c>
      <c r="J7215" s="4">
        <f>MIN(Table16[[#This Row],[Medicare Outpatient Allowable Rate]:[WPPA Inc Outpatient Allowable Rate]])</f>
        <v>0</v>
      </c>
      <c r="K7215" s="4">
        <f>MAX(Table16[[#This Row],[Blue Cross Outpatient Allowable Rate]:[WPPA Inc Outpatient Allowable Rate]])</f>
        <v>11.609</v>
      </c>
      <c r="L7215" s="4">
        <f>SUM(Table16[[#This Row],[Price]]*4.42)</f>
        <v>54.0124</v>
      </c>
      <c r="M7215" s="4">
        <v>0</v>
      </c>
      <c r="N7215" s="4">
        <f>SUM(Table16[[#This Row],[ChargeID]]*0.76)</f>
        <v>9.2872000000000003</v>
      </c>
      <c r="O7215" s="4">
        <f>SUM(Table16[[#This Row],[Price]]*0.95)</f>
        <v>11.609</v>
      </c>
      <c r="P7215" s="4">
        <f>SUM(Table16[[#This Row],[Price]]*0.8)</f>
        <v>9.7760000000000016</v>
      </c>
      <c r="Q7215" s="4">
        <f>SUM(Table16[[#This Row],[Price]]*0.6)</f>
        <v>7.3319999999999999</v>
      </c>
    </row>
    <row r="7216" spans="1:17" x14ac:dyDescent="0.25">
      <c r="A7216" t="s">
        <v>333</v>
      </c>
      <c r="B7216">
        <v>6.13</v>
      </c>
      <c r="C7216" t="s">
        <v>4978</v>
      </c>
      <c r="D7216">
        <v>259</v>
      </c>
      <c r="F7216" s="4">
        <v>6.13</v>
      </c>
      <c r="J7216" s="4">
        <f>MIN(Table16[[#This Row],[Medicare Outpatient Allowable Rate]:[WPPA Inc Outpatient Allowable Rate]])</f>
        <v>0</v>
      </c>
      <c r="K7216" s="4">
        <f>MAX(Table16[[#This Row],[Blue Cross Outpatient Allowable Rate]:[WPPA Inc Outpatient Allowable Rate]])</f>
        <v>5.8234999999999992</v>
      </c>
      <c r="L7216" s="4">
        <f>SUM(Table16[[#This Row],[Price]]*4.42)</f>
        <v>27.0946</v>
      </c>
      <c r="M7216" s="4">
        <v>0</v>
      </c>
      <c r="N7216" s="4">
        <f>SUM(Table16[[#This Row],[ChargeID]]*0.76)</f>
        <v>4.6588000000000003</v>
      </c>
      <c r="O7216" s="4">
        <f>SUM(Table16[[#This Row],[Price]]*0.95)</f>
        <v>5.8234999999999992</v>
      </c>
      <c r="P7216" s="4">
        <f>SUM(Table16[[#This Row],[Price]]*0.8)</f>
        <v>4.9039999999999999</v>
      </c>
      <c r="Q7216" s="4">
        <f>SUM(Table16[[#This Row],[Price]]*0.6)</f>
        <v>3.6779999999999999</v>
      </c>
    </row>
    <row r="7217" spans="1:17" x14ac:dyDescent="0.25">
      <c r="A7217" t="s">
        <v>333</v>
      </c>
      <c r="B7217">
        <v>3.88</v>
      </c>
      <c r="C7217" t="s">
        <v>4979</v>
      </c>
      <c r="D7217">
        <v>259</v>
      </c>
      <c r="F7217" s="4">
        <v>3.88</v>
      </c>
      <c r="J7217" s="4">
        <f>MIN(Table16[[#This Row],[Medicare Outpatient Allowable Rate]:[WPPA Inc Outpatient Allowable Rate]])</f>
        <v>0</v>
      </c>
      <c r="K7217" s="4">
        <f>MAX(Table16[[#This Row],[Blue Cross Outpatient Allowable Rate]:[WPPA Inc Outpatient Allowable Rate]])</f>
        <v>3.6859999999999999</v>
      </c>
      <c r="L7217" s="4">
        <f>SUM(Table16[[#This Row],[Price]]*4.42)</f>
        <v>17.1496</v>
      </c>
      <c r="M7217" s="4">
        <v>0</v>
      </c>
      <c r="N7217" s="4">
        <f>SUM(Table16[[#This Row],[ChargeID]]*0.76)</f>
        <v>2.9487999999999999</v>
      </c>
      <c r="O7217" s="4">
        <f>SUM(Table16[[#This Row],[Price]]*0.95)</f>
        <v>3.6859999999999999</v>
      </c>
      <c r="P7217" s="4">
        <f>SUM(Table16[[#This Row],[Price]]*0.8)</f>
        <v>3.1040000000000001</v>
      </c>
      <c r="Q7217" s="4">
        <f>SUM(Table16[[#This Row],[Price]]*0.6)</f>
        <v>2.3279999999999998</v>
      </c>
    </row>
    <row r="7218" spans="1:17" x14ac:dyDescent="0.25">
      <c r="A7218" t="s">
        <v>333</v>
      </c>
      <c r="B7218">
        <v>3.22</v>
      </c>
      <c r="C7218" t="s">
        <v>4925</v>
      </c>
      <c r="D7218">
        <v>259</v>
      </c>
      <c r="F7218" s="4">
        <v>3.22</v>
      </c>
      <c r="J7218" s="4">
        <f>MIN(Table16[[#This Row],[Medicare Outpatient Allowable Rate]:[WPPA Inc Outpatient Allowable Rate]])</f>
        <v>0</v>
      </c>
      <c r="K7218" s="4">
        <f>MAX(Table16[[#This Row],[Blue Cross Outpatient Allowable Rate]:[WPPA Inc Outpatient Allowable Rate]])</f>
        <v>3.0590000000000002</v>
      </c>
      <c r="L7218" s="4">
        <f>SUM(Table16[[#This Row],[Price]]*4.42)</f>
        <v>14.2324</v>
      </c>
      <c r="M7218" s="4">
        <v>0</v>
      </c>
      <c r="N7218" s="4">
        <f>SUM(Table16[[#This Row],[ChargeID]]*0.76)</f>
        <v>2.4472</v>
      </c>
      <c r="O7218" s="4">
        <f>SUM(Table16[[#This Row],[Price]]*0.95)</f>
        <v>3.0590000000000002</v>
      </c>
      <c r="P7218" s="4">
        <f>SUM(Table16[[#This Row],[Price]]*0.8)</f>
        <v>2.5760000000000005</v>
      </c>
      <c r="Q7218" s="4">
        <f>SUM(Table16[[#This Row],[Price]]*0.6)</f>
        <v>1.9319999999999999</v>
      </c>
    </row>
    <row r="7219" spans="1:17" x14ac:dyDescent="0.25">
      <c r="A7219" t="s">
        <v>333</v>
      </c>
      <c r="B7219">
        <v>41.65</v>
      </c>
      <c r="C7219" t="s">
        <v>4980</v>
      </c>
      <c r="D7219">
        <v>259</v>
      </c>
      <c r="F7219" s="4">
        <v>41.65</v>
      </c>
      <c r="J7219" s="4">
        <f>MIN(Table16[[#This Row],[Medicare Outpatient Allowable Rate]:[WPPA Inc Outpatient Allowable Rate]])</f>
        <v>0</v>
      </c>
      <c r="K7219" s="4">
        <f>MAX(Table16[[#This Row],[Blue Cross Outpatient Allowable Rate]:[WPPA Inc Outpatient Allowable Rate]])</f>
        <v>39.567499999999995</v>
      </c>
      <c r="L7219" s="4">
        <f>SUM(Table16[[#This Row],[Price]]*4.42)</f>
        <v>184.09299999999999</v>
      </c>
      <c r="M7219" s="4">
        <v>0</v>
      </c>
      <c r="N7219" s="4">
        <f>SUM(Table16[[#This Row],[ChargeID]]*0.76)</f>
        <v>31.654</v>
      </c>
      <c r="O7219" s="4">
        <f>SUM(Table16[[#This Row],[Price]]*0.95)</f>
        <v>39.567499999999995</v>
      </c>
      <c r="P7219" s="4">
        <f>SUM(Table16[[#This Row],[Price]]*0.8)</f>
        <v>33.32</v>
      </c>
      <c r="Q7219" s="4">
        <f>SUM(Table16[[#This Row],[Price]]*0.6)</f>
        <v>24.99</v>
      </c>
    </row>
    <row r="7220" spans="1:17" x14ac:dyDescent="0.25">
      <c r="A7220" t="s">
        <v>333</v>
      </c>
      <c r="B7220">
        <v>93.82</v>
      </c>
      <c r="C7220" t="s">
        <v>4981</v>
      </c>
      <c r="D7220">
        <v>636</v>
      </c>
      <c r="F7220" s="4">
        <v>93.82</v>
      </c>
      <c r="G7220" t="s">
        <v>32</v>
      </c>
      <c r="J7220" s="4">
        <f>MIN(Table16[[#This Row],[Medicare Outpatient Allowable Rate]:[WPPA Inc Outpatient Allowable Rate]])</f>
        <v>0</v>
      </c>
      <c r="K7220" s="4">
        <f>MAX(Table16[[#This Row],[Blue Cross Outpatient Allowable Rate]:[WPPA Inc Outpatient Allowable Rate]])</f>
        <v>89.128999999999991</v>
      </c>
      <c r="L7220" s="4">
        <f>SUM(Table16[[#This Row],[Price]]*4.42)</f>
        <v>414.68439999999998</v>
      </c>
      <c r="M7220" s="4">
        <v>0</v>
      </c>
      <c r="N7220" s="4">
        <f>SUM(Table16[[#This Row],[ChargeID]]*0.76)</f>
        <v>71.30319999999999</v>
      </c>
      <c r="O7220" s="4">
        <f>SUM(Table16[[#This Row],[Price]]*0.95)</f>
        <v>89.128999999999991</v>
      </c>
      <c r="P7220" s="4">
        <f>SUM(Table16[[#This Row],[Price]]*0.8)</f>
        <v>75.055999999999997</v>
      </c>
      <c r="Q7220" s="4">
        <f>SUM(Table16[[#This Row],[Price]]*0.6)</f>
        <v>56.291999999999994</v>
      </c>
    </row>
    <row r="7221" spans="1:17" x14ac:dyDescent="0.25">
      <c r="A7221" t="s">
        <v>333</v>
      </c>
      <c r="B7221">
        <v>0</v>
      </c>
      <c r="C7221" t="s">
        <v>4982</v>
      </c>
      <c r="D7221">
        <v>259</v>
      </c>
      <c r="F7221" s="4">
        <v>0</v>
      </c>
      <c r="J7221" s="4">
        <f>MIN(Table16[[#This Row],[Medicare Outpatient Allowable Rate]:[WPPA Inc Outpatient Allowable Rate]])</f>
        <v>0</v>
      </c>
      <c r="K7221" s="4">
        <f>MAX(Table16[[#This Row],[Blue Cross Outpatient Allowable Rate]:[WPPA Inc Outpatient Allowable Rate]])</f>
        <v>0</v>
      </c>
      <c r="L7221" s="4">
        <f>SUM(Table16[[#This Row],[Price]]*4.42)</f>
        <v>0</v>
      </c>
      <c r="M7221" s="4">
        <v>0</v>
      </c>
      <c r="N7221" s="4">
        <f>SUM(Table16[[#This Row],[ChargeID]]*0.76)</f>
        <v>0</v>
      </c>
      <c r="O7221" s="4">
        <f>SUM(Table16[[#This Row],[Price]]*0.95)</f>
        <v>0</v>
      </c>
      <c r="P7221" s="4">
        <f>SUM(Table16[[#This Row],[Price]]*0.8)</f>
        <v>0</v>
      </c>
      <c r="Q7221" s="4">
        <f>SUM(Table16[[#This Row],[Price]]*0.6)</f>
        <v>0</v>
      </c>
    </row>
    <row r="7222" spans="1:17" x14ac:dyDescent="0.25">
      <c r="A7222" t="s">
        <v>333</v>
      </c>
      <c r="B7222">
        <v>0</v>
      </c>
      <c r="C7222" t="s">
        <v>4983</v>
      </c>
      <c r="D7222">
        <v>636</v>
      </c>
      <c r="F7222" s="4">
        <v>0</v>
      </c>
      <c r="G7222" t="s">
        <v>3982</v>
      </c>
      <c r="J7222" s="4">
        <f>MIN(Table16[[#This Row],[Medicare Outpatient Allowable Rate]:[WPPA Inc Outpatient Allowable Rate]])</f>
        <v>0</v>
      </c>
      <c r="K7222" s="4">
        <f>MAX(Table16[[#This Row],[Blue Cross Outpatient Allowable Rate]:[WPPA Inc Outpatient Allowable Rate]])</f>
        <v>1.24</v>
      </c>
      <c r="L7222" s="4">
        <f>SUM(Table16[[#This Row],[Price]]*4.42)</f>
        <v>0</v>
      </c>
      <c r="M7222" s="4">
        <v>1.24</v>
      </c>
      <c r="N7222" s="4">
        <f>SUM(Table16[[#This Row],[ChargeID]]*0.76)</f>
        <v>0</v>
      </c>
      <c r="O7222" s="4">
        <f>SUM(Table16[[#This Row],[Price]]*0.95)</f>
        <v>0</v>
      </c>
      <c r="P7222" s="4">
        <f>SUM(Table16[[#This Row],[Price]]*0.8)</f>
        <v>0</v>
      </c>
      <c r="Q7222" s="4">
        <f>SUM(Table16[[#This Row],[Price]]*0.6)</f>
        <v>0</v>
      </c>
    </row>
    <row r="7223" spans="1:17" x14ac:dyDescent="0.25">
      <c r="A7223" t="s">
        <v>333</v>
      </c>
      <c r="B7223">
        <v>475.38</v>
      </c>
      <c r="C7223" t="s">
        <v>4984</v>
      </c>
      <c r="D7223">
        <v>259</v>
      </c>
      <c r="F7223" s="4">
        <v>475.38</v>
      </c>
      <c r="G7223" t="s">
        <v>32</v>
      </c>
      <c r="J7223" s="4">
        <f>MIN(Table16[[#This Row],[Medicare Outpatient Allowable Rate]:[WPPA Inc Outpatient Allowable Rate]])</f>
        <v>0</v>
      </c>
      <c r="K7223" s="4">
        <f>MAX(Table16[[#This Row],[Blue Cross Outpatient Allowable Rate]:[WPPA Inc Outpatient Allowable Rate]])</f>
        <v>451.61099999999999</v>
      </c>
      <c r="L7223" s="4">
        <f>SUM(Table16[[#This Row],[Price]]*4.42)</f>
        <v>2101.1795999999999</v>
      </c>
      <c r="M7223" s="4">
        <v>0</v>
      </c>
      <c r="N7223" s="4">
        <f>SUM(Table16[[#This Row],[ChargeID]]*0.76)</f>
        <v>361.28879999999998</v>
      </c>
      <c r="O7223" s="4">
        <f>SUM(Table16[[#This Row],[Price]]*0.95)</f>
        <v>451.61099999999999</v>
      </c>
      <c r="P7223" s="4">
        <f>SUM(Table16[[#This Row],[Price]]*0.8)</f>
        <v>380.30400000000003</v>
      </c>
      <c r="Q7223" s="4">
        <f>SUM(Table16[[#This Row],[Price]]*0.6)</f>
        <v>285.22800000000001</v>
      </c>
    </row>
    <row r="7224" spans="1:17" x14ac:dyDescent="0.25">
      <c r="A7224" t="s">
        <v>333</v>
      </c>
      <c r="B7224">
        <v>35.92</v>
      </c>
      <c r="C7224" t="s">
        <v>4985</v>
      </c>
      <c r="D7224">
        <v>636</v>
      </c>
      <c r="F7224" s="4">
        <v>35.92</v>
      </c>
      <c r="G7224" t="s">
        <v>4443</v>
      </c>
      <c r="J7224" s="4">
        <f>MIN(Table16[[#This Row],[Medicare Outpatient Allowable Rate]:[WPPA Inc Outpatient Allowable Rate]])</f>
        <v>21.552</v>
      </c>
      <c r="K7224" s="4">
        <f>MAX(Table16[[#This Row],[Blue Cross Outpatient Allowable Rate]:[WPPA Inc Outpatient Allowable Rate]])</f>
        <v>34.124000000000002</v>
      </c>
      <c r="L7224" s="4">
        <f>SUM(Table16[[#This Row],[Price]]*4.42)</f>
        <v>158.7664</v>
      </c>
      <c r="M7224" s="4">
        <v>31.42</v>
      </c>
      <c r="N7224" s="4">
        <f>SUM(Table16[[#This Row],[ChargeID]]*0.76)</f>
        <v>27.299200000000003</v>
      </c>
      <c r="O7224" s="4">
        <f>SUM(Table16[[#This Row],[Price]]*0.95)</f>
        <v>34.124000000000002</v>
      </c>
      <c r="P7224" s="4">
        <f>SUM(Table16[[#This Row],[Price]]*0.8)</f>
        <v>28.736000000000004</v>
      </c>
      <c r="Q7224" s="4">
        <f>SUM(Table16[[#This Row],[Price]]*0.6)</f>
        <v>21.552</v>
      </c>
    </row>
    <row r="7225" spans="1:17" x14ac:dyDescent="0.25">
      <c r="A7225" t="s">
        <v>333</v>
      </c>
      <c r="B7225">
        <v>41.08</v>
      </c>
      <c r="C7225" t="s">
        <v>4986</v>
      </c>
      <c r="D7225">
        <v>636</v>
      </c>
      <c r="F7225" s="4">
        <v>41.08</v>
      </c>
      <c r="G7225" t="s">
        <v>4443</v>
      </c>
      <c r="J7225" s="4">
        <f>MIN(Table16[[#This Row],[Medicare Outpatient Allowable Rate]:[WPPA Inc Outpatient Allowable Rate]])</f>
        <v>24.648</v>
      </c>
      <c r="K7225" s="4">
        <f>MAX(Table16[[#This Row],[Blue Cross Outpatient Allowable Rate]:[WPPA Inc Outpatient Allowable Rate]])</f>
        <v>39.025999999999996</v>
      </c>
      <c r="L7225" s="4">
        <f>SUM(Table16[[#This Row],[Price]]*4.42)</f>
        <v>181.5736</v>
      </c>
      <c r="M7225" s="4">
        <v>31.42</v>
      </c>
      <c r="N7225" s="4">
        <f>SUM(Table16[[#This Row],[ChargeID]]*0.76)</f>
        <v>31.220800000000001</v>
      </c>
      <c r="O7225" s="4">
        <f>SUM(Table16[[#This Row],[Price]]*0.95)</f>
        <v>39.025999999999996</v>
      </c>
      <c r="P7225" s="4">
        <f>SUM(Table16[[#This Row],[Price]]*0.8)</f>
        <v>32.863999999999997</v>
      </c>
      <c r="Q7225" s="4">
        <f>SUM(Table16[[#This Row],[Price]]*0.6)</f>
        <v>24.648</v>
      </c>
    </row>
    <row r="7226" spans="1:17" x14ac:dyDescent="0.25">
      <c r="A7226" t="s">
        <v>333</v>
      </c>
      <c r="B7226">
        <v>11.98</v>
      </c>
      <c r="C7226" t="s">
        <v>4987</v>
      </c>
      <c r="D7226">
        <v>259</v>
      </c>
      <c r="F7226" s="4">
        <v>11.98</v>
      </c>
      <c r="J7226" s="4">
        <f>MIN(Table16[[#This Row],[Medicare Outpatient Allowable Rate]:[WPPA Inc Outpatient Allowable Rate]])</f>
        <v>0</v>
      </c>
      <c r="K7226" s="4">
        <f>MAX(Table16[[#This Row],[Blue Cross Outpatient Allowable Rate]:[WPPA Inc Outpatient Allowable Rate]])</f>
        <v>11.381</v>
      </c>
      <c r="L7226" s="4">
        <f>SUM(Table16[[#This Row],[Price]]*4.42)</f>
        <v>52.951599999999999</v>
      </c>
      <c r="M7226" s="4">
        <v>0</v>
      </c>
      <c r="N7226" s="4">
        <f>SUM(Table16[[#This Row],[ChargeID]]*0.76)</f>
        <v>9.1048000000000009</v>
      </c>
      <c r="O7226" s="4">
        <f>SUM(Table16[[#This Row],[Price]]*0.95)</f>
        <v>11.381</v>
      </c>
      <c r="P7226" s="4">
        <f>SUM(Table16[[#This Row],[Price]]*0.8)</f>
        <v>9.5840000000000014</v>
      </c>
      <c r="Q7226" s="4">
        <f>SUM(Table16[[#This Row],[Price]]*0.6)</f>
        <v>7.1879999999999997</v>
      </c>
    </row>
    <row r="7227" spans="1:17" x14ac:dyDescent="0.25">
      <c r="A7227" t="s">
        <v>333</v>
      </c>
      <c r="B7227">
        <v>3.52</v>
      </c>
      <c r="C7227" t="s">
        <v>4988</v>
      </c>
      <c r="D7227">
        <v>259</v>
      </c>
      <c r="F7227" s="4">
        <v>3.52</v>
      </c>
      <c r="J7227" s="4">
        <f>MIN(Table16[[#This Row],[Medicare Outpatient Allowable Rate]:[WPPA Inc Outpatient Allowable Rate]])</f>
        <v>0</v>
      </c>
      <c r="K7227" s="4">
        <f>MAX(Table16[[#This Row],[Blue Cross Outpatient Allowable Rate]:[WPPA Inc Outpatient Allowable Rate]])</f>
        <v>3.3439999999999999</v>
      </c>
      <c r="L7227" s="4">
        <f>SUM(Table16[[#This Row],[Price]]*4.42)</f>
        <v>15.558400000000001</v>
      </c>
      <c r="M7227" s="4">
        <v>0</v>
      </c>
      <c r="N7227" s="4">
        <f>SUM(Table16[[#This Row],[ChargeID]]*0.76)</f>
        <v>2.6752000000000002</v>
      </c>
      <c r="O7227" s="4">
        <f>SUM(Table16[[#This Row],[Price]]*0.95)</f>
        <v>3.3439999999999999</v>
      </c>
      <c r="P7227" s="4">
        <f>SUM(Table16[[#This Row],[Price]]*0.8)</f>
        <v>2.8160000000000003</v>
      </c>
      <c r="Q7227" s="4">
        <f>SUM(Table16[[#This Row],[Price]]*0.6)</f>
        <v>2.1120000000000001</v>
      </c>
    </row>
    <row r="7228" spans="1:17" x14ac:dyDescent="0.25">
      <c r="A7228" t="s">
        <v>333</v>
      </c>
      <c r="B7228">
        <v>3.52</v>
      </c>
      <c r="C7228" t="s">
        <v>4989</v>
      </c>
      <c r="D7228">
        <v>259</v>
      </c>
      <c r="F7228" s="4">
        <v>3.52</v>
      </c>
      <c r="J7228" s="4">
        <f>MIN(Table16[[#This Row],[Medicare Outpatient Allowable Rate]:[WPPA Inc Outpatient Allowable Rate]])</f>
        <v>0</v>
      </c>
      <c r="K7228" s="4">
        <f>MAX(Table16[[#This Row],[Blue Cross Outpatient Allowable Rate]:[WPPA Inc Outpatient Allowable Rate]])</f>
        <v>3.3439999999999999</v>
      </c>
      <c r="L7228" s="4">
        <f>SUM(Table16[[#This Row],[Price]]*4.42)</f>
        <v>15.558400000000001</v>
      </c>
      <c r="M7228" s="4">
        <v>0</v>
      </c>
      <c r="N7228" s="4">
        <f>SUM(Table16[[#This Row],[ChargeID]]*0.76)</f>
        <v>2.6752000000000002</v>
      </c>
      <c r="O7228" s="4">
        <f>SUM(Table16[[#This Row],[Price]]*0.95)</f>
        <v>3.3439999999999999</v>
      </c>
      <c r="P7228" s="4">
        <f>SUM(Table16[[#This Row],[Price]]*0.8)</f>
        <v>2.8160000000000003</v>
      </c>
      <c r="Q7228" s="4">
        <f>SUM(Table16[[#This Row],[Price]]*0.6)</f>
        <v>2.1120000000000001</v>
      </c>
    </row>
    <row r="7229" spans="1:17" x14ac:dyDescent="0.25">
      <c r="A7229" t="s">
        <v>333</v>
      </c>
      <c r="B7229">
        <v>10.3</v>
      </c>
      <c r="C7229" t="s">
        <v>4990</v>
      </c>
      <c r="D7229">
        <v>259</v>
      </c>
      <c r="F7229" s="4">
        <v>10.3</v>
      </c>
      <c r="J7229" s="4">
        <f>MIN(Table16[[#This Row],[Medicare Outpatient Allowable Rate]:[WPPA Inc Outpatient Allowable Rate]])</f>
        <v>0</v>
      </c>
      <c r="K7229" s="4">
        <f>MAX(Table16[[#This Row],[Blue Cross Outpatient Allowable Rate]:[WPPA Inc Outpatient Allowable Rate]])</f>
        <v>9.7850000000000001</v>
      </c>
      <c r="L7229" s="4">
        <f>SUM(Table16[[#This Row],[Price]]*4.42)</f>
        <v>45.526000000000003</v>
      </c>
      <c r="M7229" s="4">
        <v>0</v>
      </c>
      <c r="N7229" s="4">
        <f>SUM(Table16[[#This Row],[ChargeID]]*0.76)</f>
        <v>7.8280000000000003</v>
      </c>
      <c r="O7229" s="4">
        <f>SUM(Table16[[#This Row],[Price]]*0.95)</f>
        <v>9.7850000000000001</v>
      </c>
      <c r="P7229" s="4">
        <f>SUM(Table16[[#This Row],[Price]]*0.8)</f>
        <v>8.24</v>
      </c>
      <c r="Q7229" s="4">
        <f>SUM(Table16[[#This Row],[Price]]*0.6)</f>
        <v>6.1800000000000006</v>
      </c>
    </row>
    <row r="7230" spans="1:17" x14ac:dyDescent="0.25">
      <c r="A7230" t="s">
        <v>333</v>
      </c>
      <c r="B7230">
        <v>4.51</v>
      </c>
      <c r="C7230" t="s">
        <v>4991</v>
      </c>
      <c r="D7230">
        <v>259</v>
      </c>
      <c r="F7230" s="4">
        <v>4.51</v>
      </c>
      <c r="J7230" s="4">
        <f>MIN(Table16[[#This Row],[Medicare Outpatient Allowable Rate]:[WPPA Inc Outpatient Allowable Rate]])</f>
        <v>0</v>
      </c>
      <c r="K7230" s="4">
        <f>MAX(Table16[[#This Row],[Blue Cross Outpatient Allowable Rate]:[WPPA Inc Outpatient Allowable Rate]])</f>
        <v>4.2844999999999995</v>
      </c>
      <c r="L7230" s="4">
        <f>SUM(Table16[[#This Row],[Price]]*4.42)</f>
        <v>19.934199999999997</v>
      </c>
      <c r="M7230" s="4">
        <v>0</v>
      </c>
      <c r="N7230" s="4">
        <f>SUM(Table16[[#This Row],[ChargeID]]*0.76)</f>
        <v>3.4276</v>
      </c>
      <c r="O7230" s="4">
        <f>SUM(Table16[[#This Row],[Price]]*0.95)</f>
        <v>4.2844999999999995</v>
      </c>
      <c r="P7230" s="4">
        <f>SUM(Table16[[#This Row],[Price]]*0.8)</f>
        <v>3.6080000000000001</v>
      </c>
      <c r="Q7230" s="4">
        <f>SUM(Table16[[#This Row],[Price]]*0.6)</f>
        <v>2.706</v>
      </c>
    </row>
    <row r="7231" spans="1:17" x14ac:dyDescent="0.25">
      <c r="A7231" t="s">
        <v>333</v>
      </c>
      <c r="B7231">
        <v>6.64</v>
      </c>
      <c r="C7231" t="s">
        <v>4992</v>
      </c>
      <c r="D7231">
        <v>259</v>
      </c>
      <c r="F7231" s="4">
        <v>6.64</v>
      </c>
      <c r="J7231" s="4">
        <f>MIN(Table16[[#This Row],[Medicare Outpatient Allowable Rate]:[WPPA Inc Outpatient Allowable Rate]])</f>
        <v>0</v>
      </c>
      <c r="K7231" s="4">
        <f>MAX(Table16[[#This Row],[Blue Cross Outpatient Allowable Rate]:[WPPA Inc Outpatient Allowable Rate]])</f>
        <v>6.3079999999999998</v>
      </c>
      <c r="L7231" s="4">
        <f>SUM(Table16[[#This Row],[Price]]*4.42)</f>
        <v>29.348799999999997</v>
      </c>
      <c r="M7231" s="4">
        <v>0</v>
      </c>
      <c r="N7231" s="4">
        <f>SUM(Table16[[#This Row],[ChargeID]]*0.76)</f>
        <v>5.0464000000000002</v>
      </c>
      <c r="O7231" s="4">
        <f>SUM(Table16[[#This Row],[Price]]*0.95)</f>
        <v>6.3079999999999998</v>
      </c>
      <c r="P7231" s="4">
        <f>SUM(Table16[[#This Row],[Price]]*0.8)</f>
        <v>5.3120000000000003</v>
      </c>
      <c r="Q7231" s="4">
        <f>SUM(Table16[[#This Row],[Price]]*0.6)</f>
        <v>3.9839999999999995</v>
      </c>
    </row>
    <row r="7232" spans="1:17" x14ac:dyDescent="0.25">
      <c r="A7232" t="s">
        <v>333</v>
      </c>
      <c r="B7232">
        <v>4.8499999999999996</v>
      </c>
      <c r="C7232" t="s">
        <v>4993</v>
      </c>
      <c r="D7232">
        <v>259</v>
      </c>
      <c r="F7232" s="4">
        <v>4.8499999999999996</v>
      </c>
      <c r="J7232" s="4">
        <f>MIN(Table16[[#This Row],[Medicare Outpatient Allowable Rate]:[WPPA Inc Outpatient Allowable Rate]])</f>
        <v>0</v>
      </c>
      <c r="K7232" s="4">
        <f>MAX(Table16[[#This Row],[Blue Cross Outpatient Allowable Rate]:[WPPA Inc Outpatient Allowable Rate]])</f>
        <v>4.607499999999999</v>
      </c>
      <c r="L7232" s="4">
        <f>SUM(Table16[[#This Row],[Price]]*4.42)</f>
        <v>21.436999999999998</v>
      </c>
      <c r="M7232" s="4">
        <v>0</v>
      </c>
      <c r="N7232" s="4">
        <f>SUM(Table16[[#This Row],[ChargeID]]*0.76)</f>
        <v>3.6859999999999999</v>
      </c>
      <c r="O7232" s="4">
        <f>SUM(Table16[[#This Row],[Price]]*0.95)</f>
        <v>4.607499999999999</v>
      </c>
      <c r="P7232" s="4">
        <f>SUM(Table16[[#This Row],[Price]]*0.8)</f>
        <v>3.88</v>
      </c>
      <c r="Q7232" s="4">
        <f>SUM(Table16[[#This Row],[Price]]*0.6)</f>
        <v>2.9099999999999997</v>
      </c>
    </row>
    <row r="7233" spans="1:17" x14ac:dyDescent="0.25">
      <c r="A7233" t="s">
        <v>333</v>
      </c>
      <c r="B7233">
        <v>13.39</v>
      </c>
      <c r="C7233" t="s">
        <v>4994</v>
      </c>
      <c r="D7233">
        <v>259</v>
      </c>
      <c r="F7233" s="4">
        <v>13.39</v>
      </c>
      <c r="J7233" s="4">
        <f>MIN(Table16[[#This Row],[Medicare Outpatient Allowable Rate]:[WPPA Inc Outpatient Allowable Rate]])</f>
        <v>0</v>
      </c>
      <c r="K7233" s="4">
        <f>MAX(Table16[[#This Row],[Blue Cross Outpatient Allowable Rate]:[WPPA Inc Outpatient Allowable Rate]])</f>
        <v>12.720499999999999</v>
      </c>
      <c r="L7233" s="4">
        <f>SUM(Table16[[#This Row],[Price]]*4.42)</f>
        <v>59.183800000000005</v>
      </c>
      <c r="M7233" s="4">
        <v>0</v>
      </c>
      <c r="N7233" s="4">
        <f>SUM(Table16[[#This Row],[ChargeID]]*0.76)</f>
        <v>10.176400000000001</v>
      </c>
      <c r="O7233" s="4">
        <f>SUM(Table16[[#This Row],[Price]]*0.95)</f>
        <v>12.720499999999999</v>
      </c>
      <c r="P7233" s="4">
        <f>SUM(Table16[[#This Row],[Price]]*0.8)</f>
        <v>10.712000000000002</v>
      </c>
      <c r="Q7233" s="4">
        <f>SUM(Table16[[#This Row],[Price]]*0.6)</f>
        <v>8.0340000000000007</v>
      </c>
    </row>
    <row r="7234" spans="1:17" x14ac:dyDescent="0.25">
      <c r="A7234" t="s">
        <v>333</v>
      </c>
      <c r="B7234">
        <v>64.03</v>
      </c>
      <c r="C7234" t="s">
        <v>4995</v>
      </c>
      <c r="D7234">
        <v>259</v>
      </c>
      <c r="F7234" s="4">
        <v>64.03</v>
      </c>
      <c r="J7234" s="4">
        <f>MIN(Table16[[#This Row],[Medicare Outpatient Allowable Rate]:[WPPA Inc Outpatient Allowable Rate]])</f>
        <v>0</v>
      </c>
      <c r="K7234" s="4">
        <f>MAX(Table16[[#This Row],[Blue Cross Outpatient Allowable Rate]:[WPPA Inc Outpatient Allowable Rate]])</f>
        <v>60.828499999999998</v>
      </c>
      <c r="L7234" s="4">
        <f>SUM(Table16[[#This Row],[Price]]*4.42)</f>
        <v>283.01260000000002</v>
      </c>
      <c r="M7234" s="4">
        <v>0</v>
      </c>
      <c r="N7234" s="4">
        <f>SUM(Table16[[#This Row],[ChargeID]]*0.76)</f>
        <v>48.662800000000004</v>
      </c>
      <c r="O7234" s="4">
        <f>SUM(Table16[[#This Row],[Price]]*0.95)</f>
        <v>60.828499999999998</v>
      </c>
      <c r="P7234" s="4">
        <f>SUM(Table16[[#This Row],[Price]]*0.8)</f>
        <v>51.224000000000004</v>
      </c>
      <c r="Q7234" s="4">
        <f>SUM(Table16[[#This Row],[Price]]*0.6)</f>
        <v>38.417999999999999</v>
      </c>
    </row>
    <row r="7235" spans="1:17" x14ac:dyDescent="0.25">
      <c r="A7235" t="s">
        <v>333</v>
      </c>
      <c r="B7235">
        <v>9.6999999999999993</v>
      </c>
      <c r="C7235" t="s">
        <v>4996</v>
      </c>
      <c r="D7235">
        <v>259</v>
      </c>
      <c r="F7235" s="4">
        <v>9.6999999999999993</v>
      </c>
      <c r="J7235" s="4">
        <f>MIN(Table16[[#This Row],[Medicare Outpatient Allowable Rate]:[WPPA Inc Outpatient Allowable Rate]])</f>
        <v>0</v>
      </c>
      <c r="K7235" s="4">
        <f>MAX(Table16[[#This Row],[Blue Cross Outpatient Allowable Rate]:[WPPA Inc Outpatient Allowable Rate]])</f>
        <v>9.2149999999999981</v>
      </c>
      <c r="L7235" s="4">
        <f>SUM(Table16[[#This Row],[Price]]*4.42)</f>
        <v>42.873999999999995</v>
      </c>
      <c r="M7235" s="4">
        <v>0</v>
      </c>
      <c r="N7235" s="4">
        <f>SUM(Table16[[#This Row],[ChargeID]]*0.76)</f>
        <v>7.3719999999999999</v>
      </c>
      <c r="O7235" s="4">
        <f>SUM(Table16[[#This Row],[Price]]*0.95)</f>
        <v>9.2149999999999981</v>
      </c>
      <c r="P7235" s="4">
        <f>SUM(Table16[[#This Row],[Price]]*0.8)</f>
        <v>7.76</v>
      </c>
      <c r="Q7235" s="4">
        <f>SUM(Table16[[#This Row],[Price]]*0.6)</f>
        <v>5.8199999999999994</v>
      </c>
    </row>
    <row r="7236" spans="1:17" x14ac:dyDescent="0.25">
      <c r="A7236" t="s">
        <v>333</v>
      </c>
      <c r="B7236">
        <v>3.25</v>
      </c>
      <c r="C7236" t="s">
        <v>4997</v>
      </c>
      <c r="D7236">
        <v>259</v>
      </c>
      <c r="F7236" s="4">
        <v>3.25</v>
      </c>
      <c r="J7236" s="4">
        <f>MIN(Table16[[#This Row],[Medicare Outpatient Allowable Rate]:[WPPA Inc Outpatient Allowable Rate]])</f>
        <v>0</v>
      </c>
      <c r="K7236" s="4">
        <f>MAX(Table16[[#This Row],[Blue Cross Outpatient Allowable Rate]:[WPPA Inc Outpatient Allowable Rate]])</f>
        <v>3.0874999999999999</v>
      </c>
      <c r="L7236" s="4">
        <f>SUM(Table16[[#This Row],[Price]]*4.42)</f>
        <v>14.365</v>
      </c>
      <c r="M7236" s="4">
        <v>0</v>
      </c>
      <c r="N7236" s="4">
        <f>SUM(Table16[[#This Row],[ChargeID]]*0.76)</f>
        <v>2.4700000000000002</v>
      </c>
      <c r="O7236" s="4">
        <f>SUM(Table16[[#This Row],[Price]]*0.95)</f>
        <v>3.0874999999999999</v>
      </c>
      <c r="P7236" s="4">
        <f>SUM(Table16[[#This Row],[Price]]*0.8)</f>
        <v>2.6</v>
      </c>
      <c r="Q7236" s="4">
        <f>SUM(Table16[[#This Row],[Price]]*0.6)</f>
        <v>1.95</v>
      </c>
    </row>
    <row r="7237" spans="1:17" x14ac:dyDescent="0.25">
      <c r="A7237" t="s">
        <v>333</v>
      </c>
      <c r="B7237">
        <v>17.98</v>
      </c>
      <c r="C7237" t="s">
        <v>4998</v>
      </c>
      <c r="D7237">
        <v>259</v>
      </c>
      <c r="F7237" s="4">
        <v>17.98</v>
      </c>
      <c r="J7237" s="4">
        <f>MIN(Table16[[#This Row],[Medicare Outpatient Allowable Rate]:[WPPA Inc Outpatient Allowable Rate]])</f>
        <v>0</v>
      </c>
      <c r="K7237" s="4">
        <f>MAX(Table16[[#This Row],[Blue Cross Outpatient Allowable Rate]:[WPPA Inc Outpatient Allowable Rate]])</f>
        <v>17.081</v>
      </c>
      <c r="L7237" s="4">
        <f>SUM(Table16[[#This Row],[Price]]*4.42)</f>
        <v>79.471599999999995</v>
      </c>
      <c r="M7237" s="4">
        <v>0</v>
      </c>
      <c r="N7237" s="4">
        <f>SUM(Table16[[#This Row],[ChargeID]]*0.76)</f>
        <v>13.6648</v>
      </c>
      <c r="O7237" s="4">
        <f>SUM(Table16[[#This Row],[Price]]*0.95)</f>
        <v>17.081</v>
      </c>
      <c r="P7237" s="4">
        <f>SUM(Table16[[#This Row],[Price]]*0.8)</f>
        <v>14.384</v>
      </c>
      <c r="Q7237" s="4">
        <f>SUM(Table16[[#This Row],[Price]]*0.6)</f>
        <v>10.788</v>
      </c>
    </row>
    <row r="7238" spans="1:17" x14ac:dyDescent="0.25">
      <c r="A7238" t="s">
        <v>333</v>
      </c>
      <c r="B7238">
        <v>8.11</v>
      </c>
      <c r="C7238" t="s">
        <v>4999</v>
      </c>
      <c r="D7238">
        <v>259</v>
      </c>
      <c r="F7238" s="4">
        <v>8.11</v>
      </c>
      <c r="J7238" s="4">
        <f>MIN(Table16[[#This Row],[Medicare Outpatient Allowable Rate]:[WPPA Inc Outpatient Allowable Rate]])</f>
        <v>0</v>
      </c>
      <c r="K7238" s="4">
        <f>MAX(Table16[[#This Row],[Blue Cross Outpatient Allowable Rate]:[WPPA Inc Outpatient Allowable Rate]])</f>
        <v>7.7044999999999995</v>
      </c>
      <c r="L7238" s="4">
        <f>SUM(Table16[[#This Row],[Price]]*4.42)</f>
        <v>35.846199999999996</v>
      </c>
      <c r="M7238" s="4">
        <v>0</v>
      </c>
      <c r="N7238" s="4">
        <f>SUM(Table16[[#This Row],[ChargeID]]*0.76)</f>
        <v>6.1635999999999997</v>
      </c>
      <c r="O7238" s="4">
        <f>SUM(Table16[[#This Row],[Price]]*0.95)</f>
        <v>7.7044999999999995</v>
      </c>
      <c r="P7238" s="4">
        <f>SUM(Table16[[#This Row],[Price]]*0.8)</f>
        <v>6.4879999999999995</v>
      </c>
      <c r="Q7238" s="4">
        <f>SUM(Table16[[#This Row],[Price]]*0.6)</f>
        <v>4.8659999999999997</v>
      </c>
    </row>
    <row r="7239" spans="1:17" x14ac:dyDescent="0.25">
      <c r="A7239" t="s">
        <v>333</v>
      </c>
      <c r="B7239">
        <v>6.28</v>
      </c>
      <c r="C7239" t="s">
        <v>5000</v>
      </c>
      <c r="D7239">
        <v>259</v>
      </c>
      <c r="F7239" s="4">
        <v>6.28</v>
      </c>
      <c r="J7239" s="4">
        <f>MIN(Table16[[#This Row],[Medicare Outpatient Allowable Rate]:[WPPA Inc Outpatient Allowable Rate]])</f>
        <v>0</v>
      </c>
      <c r="K7239" s="4">
        <f>MAX(Table16[[#This Row],[Blue Cross Outpatient Allowable Rate]:[WPPA Inc Outpatient Allowable Rate]])</f>
        <v>5.9660000000000002</v>
      </c>
      <c r="L7239" s="4">
        <f>SUM(Table16[[#This Row],[Price]]*4.42)</f>
        <v>27.7576</v>
      </c>
      <c r="M7239" s="4">
        <v>0</v>
      </c>
      <c r="N7239" s="4">
        <f>SUM(Table16[[#This Row],[ChargeID]]*0.76)</f>
        <v>4.7728000000000002</v>
      </c>
      <c r="O7239" s="4">
        <f>SUM(Table16[[#This Row],[Price]]*0.95)</f>
        <v>5.9660000000000002</v>
      </c>
      <c r="P7239" s="4">
        <f>SUM(Table16[[#This Row],[Price]]*0.8)</f>
        <v>5.0240000000000009</v>
      </c>
      <c r="Q7239" s="4">
        <f>SUM(Table16[[#This Row],[Price]]*0.6)</f>
        <v>3.7679999999999998</v>
      </c>
    </row>
    <row r="7240" spans="1:17" x14ac:dyDescent="0.25">
      <c r="A7240" t="s">
        <v>333</v>
      </c>
      <c r="B7240">
        <v>36.04</v>
      </c>
      <c r="C7240" t="s">
        <v>5001</v>
      </c>
      <c r="D7240">
        <v>250</v>
      </c>
      <c r="F7240" s="4">
        <v>36.04</v>
      </c>
      <c r="J7240" s="4">
        <f>MIN(Table16[[#This Row],[Medicare Outpatient Allowable Rate]:[WPPA Inc Outpatient Allowable Rate]])</f>
        <v>0</v>
      </c>
      <c r="K7240" s="4">
        <f>MAX(Table16[[#This Row],[Blue Cross Outpatient Allowable Rate]:[WPPA Inc Outpatient Allowable Rate]])</f>
        <v>34.238</v>
      </c>
      <c r="L7240" s="4">
        <f>SUM(Table16[[#This Row],[Price]]*4.42)</f>
        <v>159.29679999999999</v>
      </c>
      <c r="M7240" s="4">
        <v>0</v>
      </c>
      <c r="N7240" s="4">
        <f>SUM(Table16[[#This Row],[ChargeID]]*0.76)</f>
        <v>27.3904</v>
      </c>
      <c r="O7240" s="4">
        <f>SUM(Table16[[#This Row],[Price]]*0.95)</f>
        <v>34.238</v>
      </c>
      <c r="P7240" s="4">
        <f>SUM(Table16[[#This Row],[Price]]*0.8)</f>
        <v>28.832000000000001</v>
      </c>
      <c r="Q7240" s="4">
        <f>SUM(Table16[[#This Row],[Price]]*0.6)</f>
        <v>21.623999999999999</v>
      </c>
    </row>
    <row r="7241" spans="1:17" x14ac:dyDescent="0.25">
      <c r="A7241" t="s">
        <v>333</v>
      </c>
      <c r="B7241">
        <v>83.53</v>
      </c>
      <c r="C7241" t="s">
        <v>5002</v>
      </c>
      <c r="D7241">
        <v>636</v>
      </c>
      <c r="F7241" s="4">
        <v>83.53</v>
      </c>
      <c r="G7241" t="s">
        <v>3965</v>
      </c>
      <c r="J7241" s="4">
        <f>MIN(Table16[[#This Row],[Medicare Outpatient Allowable Rate]:[WPPA Inc Outpatient Allowable Rate]])</f>
        <v>0.77</v>
      </c>
      <c r="K7241" s="4">
        <f>MAX(Table16[[#This Row],[Blue Cross Outpatient Allowable Rate]:[WPPA Inc Outpatient Allowable Rate]])</f>
        <v>79.353499999999997</v>
      </c>
      <c r="L7241" s="4">
        <f>SUM(Table16[[#This Row],[Price]]*4.42)</f>
        <v>369.20260000000002</v>
      </c>
      <c r="M7241" s="4">
        <v>0.77</v>
      </c>
      <c r="N7241" s="4">
        <f>SUM(Table16[[#This Row],[ChargeID]]*0.76)</f>
        <v>63.482800000000005</v>
      </c>
      <c r="O7241" s="4">
        <f>SUM(Table16[[#This Row],[Price]]*0.95)</f>
        <v>79.353499999999997</v>
      </c>
      <c r="P7241" s="4">
        <f>SUM(Table16[[#This Row],[Price]]*0.8)</f>
        <v>66.823999999999998</v>
      </c>
      <c r="Q7241" s="4">
        <f>SUM(Table16[[#This Row],[Price]]*0.6)</f>
        <v>50.118000000000002</v>
      </c>
    </row>
    <row r="7242" spans="1:17" x14ac:dyDescent="0.25">
      <c r="A7242" t="s">
        <v>333</v>
      </c>
      <c r="B7242">
        <v>4.1100000000000003</v>
      </c>
      <c r="C7242" t="s">
        <v>5003</v>
      </c>
      <c r="D7242">
        <v>259</v>
      </c>
      <c r="F7242" s="4">
        <v>4.1100000000000003</v>
      </c>
      <c r="J7242" s="4">
        <f>MIN(Table16[[#This Row],[Medicare Outpatient Allowable Rate]:[WPPA Inc Outpatient Allowable Rate]])</f>
        <v>0</v>
      </c>
      <c r="K7242" s="4">
        <f>MAX(Table16[[#This Row],[Blue Cross Outpatient Allowable Rate]:[WPPA Inc Outpatient Allowable Rate]])</f>
        <v>3.9045000000000001</v>
      </c>
      <c r="L7242" s="4">
        <f>SUM(Table16[[#This Row],[Price]]*4.42)</f>
        <v>18.1662</v>
      </c>
      <c r="M7242" s="4">
        <v>0</v>
      </c>
      <c r="N7242" s="4">
        <f>SUM(Table16[[#This Row],[ChargeID]]*0.76)</f>
        <v>3.1236000000000002</v>
      </c>
      <c r="O7242" s="4">
        <f>SUM(Table16[[#This Row],[Price]]*0.95)</f>
        <v>3.9045000000000001</v>
      </c>
      <c r="P7242" s="4">
        <f>SUM(Table16[[#This Row],[Price]]*0.8)</f>
        <v>3.2880000000000003</v>
      </c>
      <c r="Q7242" s="4">
        <f>SUM(Table16[[#This Row],[Price]]*0.6)</f>
        <v>2.4660000000000002</v>
      </c>
    </row>
    <row r="7243" spans="1:17" x14ac:dyDescent="0.25">
      <c r="A7243" t="s">
        <v>333</v>
      </c>
      <c r="B7243">
        <v>3.58</v>
      </c>
      <c r="C7243" t="s">
        <v>5004</v>
      </c>
      <c r="D7243">
        <v>259</v>
      </c>
      <c r="F7243" s="4">
        <v>3.58</v>
      </c>
      <c r="J7243" s="4">
        <f>MIN(Table16[[#This Row],[Medicare Outpatient Allowable Rate]:[WPPA Inc Outpatient Allowable Rate]])</f>
        <v>0</v>
      </c>
      <c r="K7243" s="4">
        <f>MAX(Table16[[#This Row],[Blue Cross Outpatient Allowable Rate]:[WPPA Inc Outpatient Allowable Rate]])</f>
        <v>3.4009999999999998</v>
      </c>
      <c r="L7243" s="4">
        <f>SUM(Table16[[#This Row],[Price]]*4.42)</f>
        <v>15.823600000000001</v>
      </c>
      <c r="M7243" s="4">
        <v>0</v>
      </c>
      <c r="N7243" s="4">
        <f>SUM(Table16[[#This Row],[ChargeID]]*0.76)</f>
        <v>2.7208000000000001</v>
      </c>
      <c r="O7243" s="4">
        <f>SUM(Table16[[#This Row],[Price]]*0.95)</f>
        <v>3.4009999999999998</v>
      </c>
      <c r="P7243" s="4">
        <f>SUM(Table16[[#This Row],[Price]]*0.8)</f>
        <v>2.8640000000000003</v>
      </c>
      <c r="Q7243" s="4">
        <f>SUM(Table16[[#This Row],[Price]]*0.6)</f>
        <v>2.1480000000000001</v>
      </c>
    </row>
    <row r="7244" spans="1:17" x14ac:dyDescent="0.25">
      <c r="A7244" t="s">
        <v>333</v>
      </c>
      <c r="B7244">
        <v>4.2699999999999996</v>
      </c>
      <c r="C7244" t="s">
        <v>5005</v>
      </c>
      <c r="D7244">
        <v>259</v>
      </c>
      <c r="F7244" s="4">
        <v>4.2699999999999996</v>
      </c>
      <c r="J7244" s="4">
        <f>MIN(Table16[[#This Row],[Medicare Outpatient Allowable Rate]:[WPPA Inc Outpatient Allowable Rate]])</f>
        <v>0</v>
      </c>
      <c r="K7244" s="4">
        <f>MAX(Table16[[#This Row],[Blue Cross Outpatient Allowable Rate]:[WPPA Inc Outpatient Allowable Rate]])</f>
        <v>4.0564999999999998</v>
      </c>
      <c r="L7244" s="4">
        <f>SUM(Table16[[#This Row],[Price]]*4.42)</f>
        <v>18.873399999999997</v>
      </c>
      <c r="M7244" s="4">
        <v>0</v>
      </c>
      <c r="N7244" s="4">
        <f>SUM(Table16[[#This Row],[ChargeID]]*0.76)</f>
        <v>3.2451999999999996</v>
      </c>
      <c r="O7244" s="4">
        <f>SUM(Table16[[#This Row],[Price]]*0.95)</f>
        <v>4.0564999999999998</v>
      </c>
      <c r="P7244" s="4">
        <f>SUM(Table16[[#This Row],[Price]]*0.8)</f>
        <v>3.4159999999999999</v>
      </c>
      <c r="Q7244" s="4">
        <f>SUM(Table16[[#This Row],[Price]]*0.6)</f>
        <v>2.5619999999999998</v>
      </c>
    </row>
    <row r="7245" spans="1:17" x14ac:dyDescent="0.25">
      <c r="A7245" t="s">
        <v>333</v>
      </c>
      <c r="B7245">
        <v>0</v>
      </c>
      <c r="C7245" t="s">
        <v>11994</v>
      </c>
      <c r="D7245">
        <v>259</v>
      </c>
      <c r="F7245" s="4">
        <v>0</v>
      </c>
      <c r="J7245" s="4">
        <f>MIN(Table16[[#This Row],[Medicare Outpatient Allowable Rate]:[WPPA Inc Outpatient Allowable Rate]])</f>
        <v>0</v>
      </c>
      <c r="K7245" s="4">
        <f>MAX(Table16[[#This Row],[Blue Cross Outpatient Allowable Rate]:[WPPA Inc Outpatient Allowable Rate]])</f>
        <v>0</v>
      </c>
      <c r="L7245" s="4">
        <f>SUM(Table16[[#This Row],[Price]]*4.42)</f>
        <v>0</v>
      </c>
      <c r="M7245" s="4">
        <v>0</v>
      </c>
      <c r="N7245" s="4">
        <f>SUM(Table16[[#This Row],[ChargeID]]*0.76)</f>
        <v>0</v>
      </c>
      <c r="O7245" s="4">
        <f>SUM(Table16[[#This Row],[Price]]*0.95)</f>
        <v>0</v>
      </c>
      <c r="P7245" s="4">
        <f>SUM(Table16[[#This Row],[Price]]*0.8)</f>
        <v>0</v>
      </c>
      <c r="Q7245" s="4">
        <f>SUM(Table16[[#This Row],[Price]]*0.6)</f>
        <v>0</v>
      </c>
    </row>
    <row r="7246" spans="1:17" x14ac:dyDescent="0.25">
      <c r="A7246" t="s">
        <v>333</v>
      </c>
      <c r="B7246">
        <v>5.41</v>
      </c>
      <c r="C7246" t="s">
        <v>5006</v>
      </c>
      <c r="D7246">
        <v>259</v>
      </c>
      <c r="F7246" s="4">
        <v>5.41</v>
      </c>
      <c r="J7246" s="4">
        <f>MIN(Table16[[#This Row],[Medicare Outpatient Allowable Rate]:[WPPA Inc Outpatient Allowable Rate]])</f>
        <v>0</v>
      </c>
      <c r="K7246" s="4">
        <f>MAX(Table16[[#This Row],[Blue Cross Outpatient Allowable Rate]:[WPPA Inc Outpatient Allowable Rate]])</f>
        <v>5.1395</v>
      </c>
      <c r="L7246" s="4">
        <f>SUM(Table16[[#This Row],[Price]]*4.42)</f>
        <v>23.912199999999999</v>
      </c>
      <c r="M7246" s="4">
        <v>0</v>
      </c>
      <c r="N7246" s="4">
        <f>SUM(Table16[[#This Row],[ChargeID]]*0.76)</f>
        <v>4.1116000000000001</v>
      </c>
      <c r="O7246" s="4">
        <f>SUM(Table16[[#This Row],[Price]]*0.95)</f>
        <v>5.1395</v>
      </c>
      <c r="P7246" s="4">
        <f>SUM(Table16[[#This Row],[Price]]*0.8)</f>
        <v>4.3280000000000003</v>
      </c>
      <c r="Q7246" s="4">
        <f>SUM(Table16[[#This Row],[Price]]*0.6)</f>
        <v>3.246</v>
      </c>
    </row>
    <row r="7247" spans="1:17" x14ac:dyDescent="0.25">
      <c r="A7247" t="s">
        <v>333</v>
      </c>
      <c r="B7247">
        <v>0</v>
      </c>
      <c r="C7247" t="s">
        <v>5007</v>
      </c>
      <c r="D7247">
        <v>636</v>
      </c>
      <c r="F7247" s="4">
        <v>0</v>
      </c>
      <c r="G7247" t="s">
        <v>3982</v>
      </c>
      <c r="J7247" s="4">
        <f>MIN(Table16[[#This Row],[Medicare Outpatient Allowable Rate]:[WPPA Inc Outpatient Allowable Rate]])</f>
        <v>0</v>
      </c>
      <c r="K7247" s="4">
        <f>MAX(Table16[[#This Row],[Blue Cross Outpatient Allowable Rate]:[WPPA Inc Outpatient Allowable Rate]])</f>
        <v>1.24</v>
      </c>
      <c r="L7247" s="4">
        <f>SUM(Table16[[#This Row],[Price]]*4.42)</f>
        <v>0</v>
      </c>
      <c r="M7247" s="4">
        <v>1.24</v>
      </c>
      <c r="N7247" s="4">
        <f>SUM(Table16[[#This Row],[ChargeID]]*0.76)</f>
        <v>0</v>
      </c>
      <c r="O7247" s="4">
        <f>SUM(Table16[[#This Row],[Price]]*0.95)</f>
        <v>0</v>
      </c>
      <c r="P7247" s="4">
        <f>SUM(Table16[[#This Row],[Price]]*0.8)</f>
        <v>0</v>
      </c>
      <c r="Q7247" s="4">
        <f>SUM(Table16[[#This Row],[Price]]*0.6)</f>
        <v>0</v>
      </c>
    </row>
    <row r="7248" spans="1:17" x14ac:dyDescent="0.25">
      <c r="A7248" t="s">
        <v>333</v>
      </c>
      <c r="B7248">
        <v>235.39</v>
      </c>
      <c r="C7248" t="s">
        <v>5008</v>
      </c>
      <c r="D7248">
        <v>259</v>
      </c>
      <c r="F7248" s="4">
        <v>235.39</v>
      </c>
      <c r="J7248" s="4">
        <f>MIN(Table16[[#This Row],[Medicare Outpatient Allowable Rate]:[WPPA Inc Outpatient Allowable Rate]])</f>
        <v>0</v>
      </c>
      <c r="K7248" s="4">
        <f>MAX(Table16[[#This Row],[Blue Cross Outpatient Allowable Rate]:[WPPA Inc Outpatient Allowable Rate]])</f>
        <v>223.62049999999996</v>
      </c>
      <c r="L7248" s="4">
        <f>SUM(Table16[[#This Row],[Price]]*4.42)</f>
        <v>1040.4238</v>
      </c>
      <c r="M7248" s="4">
        <v>0</v>
      </c>
      <c r="N7248" s="4">
        <f>SUM(Table16[[#This Row],[ChargeID]]*0.76)</f>
        <v>178.8964</v>
      </c>
      <c r="O7248" s="4">
        <f>SUM(Table16[[#This Row],[Price]]*0.95)</f>
        <v>223.62049999999996</v>
      </c>
      <c r="P7248" s="4">
        <f>SUM(Table16[[#This Row],[Price]]*0.8)</f>
        <v>188.31200000000001</v>
      </c>
      <c r="Q7248" s="4">
        <f>SUM(Table16[[#This Row],[Price]]*0.6)</f>
        <v>141.23399999999998</v>
      </c>
    </row>
    <row r="7249" spans="1:17" x14ac:dyDescent="0.25">
      <c r="A7249" t="s">
        <v>333</v>
      </c>
      <c r="B7249">
        <v>3.1</v>
      </c>
      <c r="C7249" t="s">
        <v>5009</v>
      </c>
      <c r="D7249">
        <v>259</v>
      </c>
      <c r="F7249" s="4">
        <v>3.1</v>
      </c>
      <c r="J7249" s="4">
        <f>MIN(Table16[[#This Row],[Medicare Outpatient Allowable Rate]:[WPPA Inc Outpatient Allowable Rate]])</f>
        <v>0</v>
      </c>
      <c r="K7249" s="4">
        <f>MAX(Table16[[#This Row],[Blue Cross Outpatient Allowable Rate]:[WPPA Inc Outpatient Allowable Rate]])</f>
        <v>2.9449999999999998</v>
      </c>
      <c r="L7249" s="4">
        <f>SUM(Table16[[#This Row],[Price]]*4.42)</f>
        <v>13.702</v>
      </c>
      <c r="M7249" s="4">
        <v>0</v>
      </c>
      <c r="N7249" s="4">
        <f>SUM(Table16[[#This Row],[ChargeID]]*0.76)</f>
        <v>2.3560000000000003</v>
      </c>
      <c r="O7249" s="4">
        <f>SUM(Table16[[#This Row],[Price]]*0.95)</f>
        <v>2.9449999999999998</v>
      </c>
      <c r="P7249" s="4">
        <f>SUM(Table16[[#This Row],[Price]]*0.8)</f>
        <v>2.4800000000000004</v>
      </c>
      <c r="Q7249" s="4">
        <f>SUM(Table16[[#This Row],[Price]]*0.6)</f>
        <v>1.8599999999999999</v>
      </c>
    </row>
    <row r="7250" spans="1:17" x14ac:dyDescent="0.25">
      <c r="A7250" t="s">
        <v>333</v>
      </c>
      <c r="B7250">
        <v>68.89</v>
      </c>
      <c r="C7250" t="s">
        <v>5010</v>
      </c>
      <c r="D7250">
        <v>259</v>
      </c>
      <c r="F7250" s="4">
        <v>68.89</v>
      </c>
      <c r="J7250" s="4">
        <f>MIN(Table16[[#This Row],[Medicare Outpatient Allowable Rate]:[WPPA Inc Outpatient Allowable Rate]])</f>
        <v>0</v>
      </c>
      <c r="K7250" s="4">
        <f>MAX(Table16[[#This Row],[Blue Cross Outpatient Allowable Rate]:[WPPA Inc Outpatient Allowable Rate]])</f>
        <v>65.445499999999996</v>
      </c>
      <c r="L7250" s="4">
        <f>SUM(Table16[[#This Row],[Price]]*4.42)</f>
        <v>304.49380000000002</v>
      </c>
      <c r="M7250" s="4">
        <v>0</v>
      </c>
      <c r="N7250" s="4">
        <f>SUM(Table16[[#This Row],[ChargeID]]*0.76)</f>
        <v>52.356400000000001</v>
      </c>
      <c r="O7250" s="4">
        <f>SUM(Table16[[#This Row],[Price]]*0.95)</f>
        <v>65.445499999999996</v>
      </c>
      <c r="P7250" s="4">
        <f>SUM(Table16[[#This Row],[Price]]*0.8)</f>
        <v>55.112000000000002</v>
      </c>
      <c r="Q7250" s="4">
        <f>SUM(Table16[[#This Row],[Price]]*0.6)</f>
        <v>41.333999999999996</v>
      </c>
    </row>
    <row r="7251" spans="1:17" x14ac:dyDescent="0.25">
      <c r="A7251" t="s">
        <v>333</v>
      </c>
      <c r="B7251">
        <v>2.5</v>
      </c>
      <c r="C7251" t="s">
        <v>5011</v>
      </c>
      <c r="D7251">
        <v>259</v>
      </c>
      <c r="F7251" s="4">
        <v>2.5</v>
      </c>
      <c r="J7251" s="4">
        <f>MIN(Table16[[#This Row],[Medicare Outpatient Allowable Rate]:[WPPA Inc Outpatient Allowable Rate]])</f>
        <v>0</v>
      </c>
      <c r="K7251" s="4">
        <f>MAX(Table16[[#This Row],[Blue Cross Outpatient Allowable Rate]:[WPPA Inc Outpatient Allowable Rate]])</f>
        <v>2.375</v>
      </c>
      <c r="L7251" s="4">
        <f>SUM(Table16[[#This Row],[Price]]*4.42)</f>
        <v>11.05</v>
      </c>
      <c r="M7251" s="4">
        <v>0</v>
      </c>
      <c r="N7251" s="4">
        <f>SUM(Table16[[#This Row],[ChargeID]]*0.76)</f>
        <v>1.9</v>
      </c>
      <c r="O7251" s="4">
        <f>SUM(Table16[[#This Row],[Price]]*0.95)</f>
        <v>2.375</v>
      </c>
      <c r="P7251" s="4">
        <f>SUM(Table16[[#This Row],[Price]]*0.8)</f>
        <v>2</v>
      </c>
      <c r="Q7251" s="4">
        <f>SUM(Table16[[#This Row],[Price]]*0.6)</f>
        <v>1.5</v>
      </c>
    </row>
    <row r="7252" spans="1:17" x14ac:dyDescent="0.25">
      <c r="A7252" t="s">
        <v>333</v>
      </c>
      <c r="B7252">
        <v>20.53</v>
      </c>
      <c r="C7252" t="s">
        <v>5012</v>
      </c>
      <c r="D7252">
        <v>259</v>
      </c>
      <c r="F7252" s="4">
        <v>20.53</v>
      </c>
      <c r="J7252" s="4">
        <f>MIN(Table16[[#This Row],[Medicare Outpatient Allowable Rate]:[WPPA Inc Outpatient Allowable Rate]])</f>
        <v>0</v>
      </c>
      <c r="K7252" s="4">
        <f>MAX(Table16[[#This Row],[Blue Cross Outpatient Allowable Rate]:[WPPA Inc Outpatient Allowable Rate]])</f>
        <v>19.503499999999999</v>
      </c>
      <c r="L7252" s="4">
        <f>SUM(Table16[[#This Row],[Price]]*4.42)</f>
        <v>90.74260000000001</v>
      </c>
      <c r="M7252" s="4">
        <v>0</v>
      </c>
      <c r="N7252" s="4">
        <f>SUM(Table16[[#This Row],[ChargeID]]*0.76)</f>
        <v>15.6028</v>
      </c>
      <c r="O7252" s="4">
        <f>SUM(Table16[[#This Row],[Price]]*0.95)</f>
        <v>19.503499999999999</v>
      </c>
      <c r="P7252" s="4">
        <f>SUM(Table16[[#This Row],[Price]]*0.8)</f>
        <v>16.424000000000003</v>
      </c>
      <c r="Q7252" s="4">
        <f>SUM(Table16[[#This Row],[Price]]*0.6)</f>
        <v>12.318</v>
      </c>
    </row>
    <row r="7253" spans="1:17" x14ac:dyDescent="0.25">
      <c r="A7253" t="s">
        <v>333</v>
      </c>
      <c r="B7253">
        <v>18.91</v>
      </c>
      <c r="C7253" t="s">
        <v>5013</v>
      </c>
      <c r="D7253">
        <v>259</v>
      </c>
      <c r="F7253" s="4">
        <v>18.91</v>
      </c>
      <c r="J7253" s="4">
        <f>MIN(Table16[[#This Row],[Medicare Outpatient Allowable Rate]:[WPPA Inc Outpatient Allowable Rate]])</f>
        <v>0</v>
      </c>
      <c r="K7253" s="4">
        <f>MAX(Table16[[#This Row],[Blue Cross Outpatient Allowable Rate]:[WPPA Inc Outpatient Allowable Rate]])</f>
        <v>17.964500000000001</v>
      </c>
      <c r="L7253" s="4">
        <f>SUM(Table16[[#This Row],[Price]]*4.42)</f>
        <v>83.5822</v>
      </c>
      <c r="M7253" s="4">
        <v>0</v>
      </c>
      <c r="N7253" s="4">
        <f>SUM(Table16[[#This Row],[ChargeID]]*0.76)</f>
        <v>14.371600000000001</v>
      </c>
      <c r="O7253" s="4">
        <f>SUM(Table16[[#This Row],[Price]]*0.95)</f>
        <v>17.964500000000001</v>
      </c>
      <c r="P7253" s="4">
        <f>SUM(Table16[[#This Row],[Price]]*0.8)</f>
        <v>15.128</v>
      </c>
      <c r="Q7253" s="4">
        <f>SUM(Table16[[#This Row],[Price]]*0.6)</f>
        <v>11.346</v>
      </c>
    </row>
    <row r="7254" spans="1:17" x14ac:dyDescent="0.25">
      <c r="A7254" t="s">
        <v>333</v>
      </c>
      <c r="B7254">
        <v>6.73</v>
      </c>
      <c r="C7254" t="s">
        <v>5014</v>
      </c>
      <c r="D7254">
        <v>259</v>
      </c>
      <c r="F7254" s="4">
        <v>6.73</v>
      </c>
      <c r="J7254" s="4">
        <f>MIN(Table16[[#This Row],[Medicare Outpatient Allowable Rate]:[WPPA Inc Outpatient Allowable Rate]])</f>
        <v>0</v>
      </c>
      <c r="K7254" s="4">
        <f>MAX(Table16[[#This Row],[Blue Cross Outpatient Allowable Rate]:[WPPA Inc Outpatient Allowable Rate]])</f>
        <v>6.3935000000000004</v>
      </c>
      <c r="L7254" s="4">
        <f>SUM(Table16[[#This Row],[Price]]*4.42)</f>
        <v>29.746600000000001</v>
      </c>
      <c r="M7254" s="4">
        <v>0</v>
      </c>
      <c r="N7254" s="4">
        <f>SUM(Table16[[#This Row],[ChargeID]]*0.76)</f>
        <v>5.1148000000000007</v>
      </c>
      <c r="O7254" s="4">
        <f>SUM(Table16[[#This Row],[Price]]*0.95)</f>
        <v>6.3935000000000004</v>
      </c>
      <c r="P7254" s="4">
        <f>SUM(Table16[[#This Row],[Price]]*0.8)</f>
        <v>5.3840000000000003</v>
      </c>
      <c r="Q7254" s="4">
        <f>SUM(Table16[[#This Row],[Price]]*0.6)</f>
        <v>4.0380000000000003</v>
      </c>
    </row>
    <row r="7255" spans="1:17" x14ac:dyDescent="0.25">
      <c r="A7255" t="s">
        <v>333</v>
      </c>
      <c r="B7255">
        <v>10</v>
      </c>
      <c r="C7255" t="s">
        <v>5015</v>
      </c>
      <c r="D7255">
        <v>259</v>
      </c>
      <c r="F7255" s="4">
        <v>10</v>
      </c>
      <c r="J7255" s="4">
        <f>MIN(Table16[[#This Row],[Medicare Outpatient Allowable Rate]:[WPPA Inc Outpatient Allowable Rate]])</f>
        <v>0</v>
      </c>
      <c r="K7255" s="4">
        <f>MAX(Table16[[#This Row],[Blue Cross Outpatient Allowable Rate]:[WPPA Inc Outpatient Allowable Rate]])</f>
        <v>9.5</v>
      </c>
      <c r="L7255" s="4">
        <f>SUM(Table16[[#This Row],[Price]]*4.42)</f>
        <v>44.2</v>
      </c>
      <c r="M7255" s="4">
        <v>0</v>
      </c>
      <c r="N7255" s="4">
        <f>SUM(Table16[[#This Row],[ChargeID]]*0.76)</f>
        <v>7.6</v>
      </c>
      <c r="O7255" s="4">
        <f>SUM(Table16[[#This Row],[Price]]*0.95)</f>
        <v>9.5</v>
      </c>
      <c r="P7255" s="4">
        <f>SUM(Table16[[#This Row],[Price]]*0.8)</f>
        <v>8</v>
      </c>
      <c r="Q7255" s="4">
        <f>SUM(Table16[[#This Row],[Price]]*0.6)</f>
        <v>6</v>
      </c>
    </row>
    <row r="7256" spans="1:17" x14ac:dyDescent="0.25">
      <c r="A7256" t="s">
        <v>333</v>
      </c>
      <c r="B7256">
        <v>2.56</v>
      </c>
      <c r="C7256" t="s">
        <v>5016</v>
      </c>
      <c r="D7256">
        <v>259</v>
      </c>
      <c r="F7256" s="4">
        <v>2.56</v>
      </c>
      <c r="J7256" s="4">
        <f>MIN(Table16[[#This Row],[Medicare Outpatient Allowable Rate]:[WPPA Inc Outpatient Allowable Rate]])</f>
        <v>0</v>
      </c>
      <c r="K7256" s="4">
        <f>MAX(Table16[[#This Row],[Blue Cross Outpatient Allowable Rate]:[WPPA Inc Outpatient Allowable Rate]])</f>
        <v>2.4319999999999999</v>
      </c>
      <c r="L7256" s="4">
        <f>SUM(Table16[[#This Row],[Price]]*4.42)</f>
        <v>11.315200000000001</v>
      </c>
      <c r="M7256" s="4">
        <v>0</v>
      </c>
      <c r="N7256" s="4">
        <f>SUM(Table16[[#This Row],[ChargeID]]*0.76)</f>
        <v>1.9456</v>
      </c>
      <c r="O7256" s="4">
        <f>SUM(Table16[[#This Row],[Price]]*0.95)</f>
        <v>2.4319999999999999</v>
      </c>
      <c r="P7256" s="4">
        <f>SUM(Table16[[#This Row],[Price]]*0.8)</f>
        <v>2.048</v>
      </c>
      <c r="Q7256" s="4">
        <f>SUM(Table16[[#This Row],[Price]]*0.6)</f>
        <v>1.536</v>
      </c>
    </row>
    <row r="7257" spans="1:17" x14ac:dyDescent="0.25">
      <c r="A7257" t="s">
        <v>333</v>
      </c>
      <c r="B7257">
        <v>2.71</v>
      </c>
      <c r="C7257" t="s">
        <v>5017</v>
      </c>
      <c r="D7257">
        <v>259</v>
      </c>
      <c r="F7257" s="4">
        <v>2.71</v>
      </c>
      <c r="J7257" s="4">
        <f>MIN(Table16[[#This Row],[Medicare Outpatient Allowable Rate]:[WPPA Inc Outpatient Allowable Rate]])</f>
        <v>0</v>
      </c>
      <c r="K7257" s="4">
        <f>MAX(Table16[[#This Row],[Blue Cross Outpatient Allowable Rate]:[WPPA Inc Outpatient Allowable Rate]])</f>
        <v>2.5745</v>
      </c>
      <c r="L7257" s="4">
        <f>SUM(Table16[[#This Row],[Price]]*4.42)</f>
        <v>11.978199999999999</v>
      </c>
      <c r="M7257" s="4">
        <v>0</v>
      </c>
      <c r="N7257" s="4">
        <f>SUM(Table16[[#This Row],[ChargeID]]*0.76)</f>
        <v>2.0596000000000001</v>
      </c>
      <c r="O7257" s="4">
        <f>SUM(Table16[[#This Row],[Price]]*0.95)</f>
        <v>2.5745</v>
      </c>
      <c r="P7257" s="4">
        <f>SUM(Table16[[#This Row],[Price]]*0.8)</f>
        <v>2.1680000000000001</v>
      </c>
      <c r="Q7257" s="4">
        <f>SUM(Table16[[#This Row],[Price]]*0.6)</f>
        <v>1.6259999999999999</v>
      </c>
    </row>
    <row r="7258" spans="1:17" x14ac:dyDescent="0.25">
      <c r="A7258" t="s">
        <v>333</v>
      </c>
      <c r="B7258">
        <v>29.98</v>
      </c>
      <c r="C7258" t="s">
        <v>5018</v>
      </c>
      <c r="D7258">
        <v>259</v>
      </c>
      <c r="F7258" s="4">
        <v>29.98</v>
      </c>
      <c r="J7258" s="4">
        <f>MIN(Table16[[#This Row],[Medicare Outpatient Allowable Rate]:[WPPA Inc Outpatient Allowable Rate]])</f>
        <v>0</v>
      </c>
      <c r="K7258" s="4">
        <f>MAX(Table16[[#This Row],[Blue Cross Outpatient Allowable Rate]:[WPPA Inc Outpatient Allowable Rate]])</f>
        <v>28.480999999999998</v>
      </c>
      <c r="L7258" s="4">
        <f>SUM(Table16[[#This Row],[Price]]*4.42)</f>
        <v>132.51159999999999</v>
      </c>
      <c r="M7258" s="4">
        <v>0</v>
      </c>
      <c r="N7258" s="4">
        <f>SUM(Table16[[#This Row],[ChargeID]]*0.76)</f>
        <v>22.784800000000001</v>
      </c>
      <c r="O7258" s="4">
        <f>SUM(Table16[[#This Row],[Price]]*0.95)</f>
        <v>28.480999999999998</v>
      </c>
      <c r="P7258" s="4">
        <f>SUM(Table16[[#This Row],[Price]]*0.8)</f>
        <v>23.984000000000002</v>
      </c>
      <c r="Q7258" s="4">
        <f>SUM(Table16[[#This Row],[Price]]*0.6)</f>
        <v>17.988</v>
      </c>
    </row>
    <row r="7259" spans="1:17" x14ac:dyDescent="0.25">
      <c r="A7259" t="s">
        <v>333</v>
      </c>
      <c r="B7259">
        <v>122.14</v>
      </c>
      <c r="C7259" t="s">
        <v>5019</v>
      </c>
      <c r="D7259">
        <v>259</v>
      </c>
      <c r="F7259" s="4">
        <v>122.14</v>
      </c>
      <c r="J7259" s="4">
        <f>MIN(Table16[[#This Row],[Medicare Outpatient Allowable Rate]:[WPPA Inc Outpatient Allowable Rate]])</f>
        <v>0</v>
      </c>
      <c r="K7259" s="4">
        <f>MAX(Table16[[#This Row],[Blue Cross Outpatient Allowable Rate]:[WPPA Inc Outpatient Allowable Rate]])</f>
        <v>116.033</v>
      </c>
      <c r="L7259" s="4">
        <f>SUM(Table16[[#This Row],[Price]]*4.42)</f>
        <v>539.85879999999997</v>
      </c>
      <c r="M7259" s="4">
        <v>0</v>
      </c>
      <c r="N7259" s="4">
        <f>SUM(Table16[[#This Row],[ChargeID]]*0.76)</f>
        <v>92.826400000000007</v>
      </c>
      <c r="O7259" s="4">
        <f>SUM(Table16[[#This Row],[Price]]*0.95)</f>
        <v>116.033</v>
      </c>
      <c r="P7259" s="4">
        <f>SUM(Table16[[#This Row],[Price]]*0.8)</f>
        <v>97.712000000000003</v>
      </c>
      <c r="Q7259" s="4">
        <f>SUM(Table16[[#This Row],[Price]]*0.6)</f>
        <v>73.283999999999992</v>
      </c>
    </row>
    <row r="7260" spans="1:17" x14ac:dyDescent="0.25">
      <c r="A7260" t="s">
        <v>333</v>
      </c>
      <c r="B7260">
        <v>31.84</v>
      </c>
      <c r="C7260" t="s">
        <v>5020</v>
      </c>
      <c r="D7260">
        <v>259</v>
      </c>
      <c r="F7260" s="4">
        <v>31.84</v>
      </c>
      <c r="J7260" s="4">
        <f>MIN(Table16[[#This Row],[Medicare Outpatient Allowable Rate]:[WPPA Inc Outpatient Allowable Rate]])</f>
        <v>0</v>
      </c>
      <c r="K7260" s="4">
        <f>MAX(Table16[[#This Row],[Blue Cross Outpatient Allowable Rate]:[WPPA Inc Outpatient Allowable Rate]])</f>
        <v>30.247999999999998</v>
      </c>
      <c r="L7260" s="4">
        <f>SUM(Table16[[#This Row],[Price]]*4.42)</f>
        <v>140.7328</v>
      </c>
      <c r="M7260" s="4">
        <v>0</v>
      </c>
      <c r="N7260" s="4">
        <f>SUM(Table16[[#This Row],[ChargeID]]*0.76)</f>
        <v>24.198399999999999</v>
      </c>
      <c r="O7260" s="4">
        <f>SUM(Table16[[#This Row],[Price]]*0.95)</f>
        <v>30.247999999999998</v>
      </c>
      <c r="P7260" s="4">
        <f>SUM(Table16[[#This Row],[Price]]*0.8)</f>
        <v>25.472000000000001</v>
      </c>
      <c r="Q7260" s="4">
        <f>SUM(Table16[[#This Row],[Price]]*0.6)</f>
        <v>19.103999999999999</v>
      </c>
    </row>
    <row r="7261" spans="1:17" x14ac:dyDescent="0.25">
      <c r="A7261" t="s">
        <v>333</v>
      </c>
      <c r="B7261">
        <v>30</v>
      </c>
      <c r="C7261" t="s">
        <v>5021</v>
      </c>
      <c r="D7261">
        <v>636</v>
      </c>
      <c r="F7261" s="4">
        <v>30</v>
      </c>
      <c r="G7261">
        <v>90658</v>
      </c>
      <c r="J7261" s="4">
        <f>MIN(Table16[[#This Row],[Medicare Outpatient Allowable Rate]:[WPPA Inc Outpatient Allowable Rate]])</f>
        <v>18</v>
      </c>
      <c r="K7261" s="4">
        <f>MAX(Table16[[#This Row],[Blue Cross Outpatient Allowable Rate]:[WPPA Inc Outpatient Allowable Rate]])</f>
        <v>28.5</v>
      </c>
      <c r="L7261" s="4">
        <f>SUM(Table16[[#This Row],[Price]]*4.42)</f>
        <v>132.6</v>
      </c>
      <c r="M7261" s="4">
        <v>22.85</v>
      </c>
      <c r="N7261" s="4">
        <f>SUM(Table16[[#This Row],[ChargeID]]*0.76)</f>
        <v>22.8</v>
      </c>
      <c r="O7261" s="4">
        <f>SUM(Table16[[#This Row],[Price]]*0.95)</f>
        <v>28.5</v>
      </c>
      <c r="P7261" s="4">
        <f>SUM(Table16[[#This Row],[Price]]*0.8)</f>
        <v>24</v>
      </c>
      <c r="Q7261" s="4">
        <f>SUM(Table16[[#This Row],[Price]]*0.6)</f>
        <v>18</v>
      </c>
    </row>
    <row r="7262" spans="1:17" x14ac:dyDescent="0.25">
      <c r="A7262" t="s">
        <v>333</v>
      </c>
      <c r="B7262">
        <v>70.63</v>
      </c>
      <c r="C7262" t="s">
        <v>5022</v>
      </c>
      <c r="D7262">
        <v>259</v>
      </c>
      <c r="F7262" s="4">
        <v>70.63</v>
      </c>
      <c r="J7262" s="4">
        <f>MIN(Table16[[#This Row],[Medicare Outpatient Allowable Rate]:[WPPA Inc Outpatient Allowable Rate]])</f>
        <v>0</v>
      </c>
      <c r="K7262" s="4">
        <f>MAX(Table16[[#This Row],[Blue Cross Outpatient Allowable Rate]:[WPPA Inc Outpatient Allowable Rate]])</f>
        <v>67.098499999999987</v>
      </c>
      <c r="L7262" s="4">
        <f>SUM(Table16[[#This Row],[Price]]*4.42)</f>
        <v>312.18459999999999</v>
      </c>
      <c r="M7262" s="4">
        <v>0</v>
      </c>
      <c r="N7262" s="4">
        <f>SUM(Table16[[#This Row],[ChargeID]]*0.76)</f>
        <v>53.678799999999995</v>
      </c>
      <c r="O7262" s="4">
        <f>SUM(Table16[[#This Row],[Price]]*0.95)</f>
        <v>67.098499999999987</v>
      </c>
      <c r="P7262" s="4">
        <f>SUM(Table16[[#This Row],[Price]]*0.8)</f>
        <v>56.503999999999998</v>
      </c>
      <c r="Q7262" s="4">
        <f>SUM(Table16[[#This Row],[Price]]*0.6)</f>
        <v>42.377999999999993</v>
      </c>
    </row>
    <row r="7263" spans="1:17" x14ac:dyDescent="0.25">
      <c r="A7263" t="s">
        <v>333</v>
      </c>
      <c r="B7263">
        <v>3.04</v>
      </c>
      <c r="C7263" t="s">
        <v>5023</v>
      </c>
      <c r="D7263">
        <v>259</v>
      </c>
      <c r="F7263" s="4">
        <v>3.04</v>
      </c>
      <c r="J7263" s="4">
        <f>MIN(Table16[[#This Row],[Medicare Outpatient Allowable Rate]:[WPPA Inc Outpatient Allowable Rate]])</f>
        <v>0</v>
      </c>
      <c r="K7263" s="4">
        <f>MAX(Table16[[#This Row],[Blue Cross Outpatient Allowable Rate]:[WPPA Inc Outpatient Allowable Rate]])</f>
        <v>2.8879999999999999</v>
      </c>
      <c r="L7263" s="4">
        <f>SUM(Table16[[#This Row],[Price]]*4.42)</f>
        <v>13.4368</v>
      </c>
      <c r="M7263" s="4">
        <v>0</v>
      </c>
      <c r="N7263" s="4">
        <f>SUM(Table16[[#This Row],[ChargeID]]*0.76)</f>
        <v>2.3104</v>
      </c>
      <c r="O7263" s="4">
        <f>SUM(Table16[[#This Row],[Price]]*0.95)</f>
        <v>2.8879999999999999</v>
      </c>
      <c r="P7263" s="4">
        <f>SUM(Table16[[#This Row],[Price]]*0.8)</f>
        <v>2.4320000000000004</v>
      </c>
      <c r="Q7263" s="4">
        <f>SUM(Table16[[#This Row],[Price]]*0.6)</f>
        <v>1.8239999999999998</v>
      </c>
    </row>
    <row r="7264" spans="1:17" x14ac:dyDescent="0.25">
      <c r="A7264" t="s">
        <v>333</v>
      </c>
      <c r="B7264">
        <v>56.02</v>
      </c>
      <c r="C7264" t="s">
        <v>5024</v>
      </c>
      <c r="D7264">
        <v>259</v>
      </c>
      <c r="F7264" s="4">
        <v>56.02</v>
      </c>
      <c r="J7264" s="4">
        <f>MIN(Table16[[#This Row],[Medicare Outpatient Allowable Rate]:[WPPA Inc Outpatient Allowable Rate]])</f>
        <v>0</v>
      </c>
      <c r="K7264" s="4">
        <f>MAX(Table16[[#This Row],[Blue Cross Outpatient Allowable Rate]:[WPPA Inc Outpatient Allowable Rate]])</f>
        <v>53.219000000000001</v>
      </c>
      <c r="L7264" s="4">
        <f>SUM(Table16[[#This Row],[Price]]*4.42)</f>
        <v>247.60840000000002</v>
      </c>
      <c r="M7264" s="4">
        <v>0</v>
      </c>
      <c r="N7264" s="4">
        <f>SUM(Table16[[#This Row],[ChargeID]]*0.76)</f>
        <v>42.575200000000002</v>
      </c>
      <c r="O7264" s="4">
        <f>SUM(Table16[[#This Row],[Price]]*0.95)</f>
        <v>53.219000000000001</v>
      </c>
      <c r="P7264" s="4">
        <f>SUM(Table16[[#This Row],[Price]]*0.8)</f>
        <v>44.816000000000003</v>
      </c>
      <c r="Q7264" s="4">
        <f>SUM(Table16[[#This Row],[Price]]*0.6)</f>
        <v>33.612000000000002</v>
      </c>
    </row>
    <row r="7265" spans="1:17" x14ac:dyDescent="0.25">
      <c r="A7265" t="s">
        <v>333</v>
      </c>
      <c r="B7265">
        <v>35.5</v>
      </c>
      <c r="C7265" t="s">
        <v>5025</v>
      </c>
      <c r="D7265">
        <v>259</v>
      </c>
      <c r="F7265" s="4">
        <v>35.5</v>
      </c>
      <c r="J7265" s="4">
        <f>MIN(Table16[[#This Row],[Medicare Outpatient Allowable Rate]:[WPPA Inc Outpatient Allowable Rate]])</f>
        <v>0</v>
      </c>
      <c r="K7265" s="4">
        <f>MAX(Table16[[#This Row],[Blue Cross Outpatient Allowable Rate]:[WPPA Inc Outpatient Allowable Rate]])</f>
        <v>33.725000000000001</v>
      </c>
      <c r="L7265" s="4">
        <f>SUM(Table16[[#This Row],[Price]]*4.42)</f>
        <v>156.91</v>
      </c>
      <c r="M7265" s="4">
        <v>0</v>
      </c>
      <c r="N7265" s="4">
        <f>SUM(Table16[[#This Row],[ChargeID]]*0.76)</f>
        <v>26.98</v>
      </c>
      <c r="O7265" s="4">
        <f>SUM(Table16[[#This Row],[Price]]*0.95)</f>
        <v>33.725000000000001</v>
      </c>
      <c r="P7265" s="4">
        <f>SUM(Table16[[#This Row],[Price]]*0.8)</f>
        <v>28.400000000000002</v>
      </c>
      <c r="Q7265" s="4">
        <f>SUM(Table16[[#This Row],[Price]]*0.6)</f>
        <v>21.3</v>
      </c>
    </row>
    <row r="7266" spans="1:17" x14ac:dyDescent="0.25">
      <c r="A7266" t="s">
        <v>333</v>
      </c>
      <c r="B7266">
        <v>8.64</v>
      </c>
      <c r="C7266" t="s">
        <v>5026</v>
      </c>
      <c r="D7266">
        <v>250</v>
      </c>
      <c r="F7266" s="4">
        <v>8.64</v>
      </c>
      <c r="J7266" s="4">
        <f>MIN(Table16[[#This Row],[Medicare Outpatient Allowable Rate]:[WPPA Inc Outpatient Allowable Rate]])</f>
        <v>0</v>
      </c>
      <c r="K7266" s="4">
        <f>MAX(Table16[[#This Row],[Blue Cross Outpatient Allowable Rate]:[WPPA Inc Outpatient Allowable Rate]])</f>
        <v>8.2080000000000002</v>
      </c>
      <c r="L7266" s="4">
        <f>SUM(Table16[[#This Row],[Price]]*4.42)</f>
        <v>38.188800000000001</v>
      </c>
      <c r="M7266" s="4">
        <v>0</v>
      </c>
      <c r="N7266" s="4">
        <f>SUM(Table16[[#This Row],[ChargeID]]*0.76)</f>
        <v>6.5664000000000007</v>
      </c>
      <c r="O7266" s="4">
        <f>SUM(Table16[[#This Row],[Price]]*0.95)</f>
        <v>8.2080000000000002</v>
      </c>
      <c r="P7266" s="4">
        <f>SUM(Table16[[#This Row],[Price]]*0.8)</f>
        <v>6.9120000000000008</v>
      </c>
      <c r="Q7266" s="4">
        <f>SUM(Table16[[#This Row],[Price]]*0.6)</f>
        <v>5.1840000000000002</v>
      </c>
    </row>
    <row r="7267" spans="1:17" x14ac:dyDescent="0.25">
      <c r="A7267" t="s">
        <v>333</v>
      </c>
      <c r="B7267">
        <v>2.92</v>
      </c>
      <c r="C7267" t="s">
        <v>5027</v>
      </c>
      <c r="D7267">
        <v>259</v>
      </c>
      <c r="F7267" s="4">
        <v>2.92</v>
      </c>
      <c r="J7267" s="4">
        <f>MIN(Table16[[#This Row],[Medicare Outpatient Allowable Rate]:[WPPA Inc Outpatient Allowable Rate]])</f>
        <v>0</v>
      </c>
      <c r="K7267" s="4">
        <f>MAX(Table16[[#This Row],[Blue Cross Outpatient Allowable Rate]:[WPPA Inc Outpatient Allowable Rate]])</f>
        <v>2.774</v>
      </c>
      <c r="L7267" s="4">
        <f>SUM(Table16[[#This Row],[Price]]*4.42)</f>
        <v>12.9064</v>
      </c>
      <c r="M7267" s="4">
        <v>0</v>
      </c>
      <c r="N7267" s="4">
        <f>SUM(Table16[[#This Row],[ChargeID]]*0.76)</f>
        <v>2.2191999999999998</v>
      </c>
      <c r="O7267" s="4">
        <f>SUM(Table16[[#This Row],[Price]]*0.95)</f>
        <v>2.774</v>
      </c>
      <c r="P7267" s="4">
        <f>SUM(Table16[[#This Row],[Price]]*0.8)</f>
        <v>2.3359999999999999</v>
      </c>
      <c r="Q7267" s="4">
        <f>SUM(Table16[[#This Row],[Price]]*0.6)</f>
        <v>1.752</v>
      </c>
    </row>
    <row r="7268" spans="1:17" x14ac:dyDescent="0.25">
      <c r="A7268" t="s">
        <v>333</v>
      </c>
      <c r="B7268">
        <v>11.23</v>
      </c>
      <c r="C7268" t="s">
        <v>5028</v>
      </c>
      <c r="D7268">
        <v>259</v>
      </c>
      <c r="F7268" s="4">
        <v>11.23</v>
      </c>
      <c r="J7268" s="4">
        <f>MIN(Table16[[#This Row],[Medicare Outpatient Allowable Rate]:[WPPA Inc Outpatient Allowable Rate]])</f>
        <v>0</v>
      </c>
      <c r="K7268" s="4">
        <f>MAX(Table16[[#This Row],[Blue Cross Outpatient Allowable Rate]:[WPPA Inc Outpatient Allowable Rate]])</f>
        <v>10.6685</v>
      </c>
      <c r="L7268" s="4">
        <f>SUM(Table16[[#This Row],[Price]]*4.42)</f>
        <v>49.636600000000001</v>
      </c>
      <c r="M7268" s="4">
        <v>0</v>
      </c>
      <c r="N7268" s="4">
        <f>SUM(Table16[[#This Row],[ChargeID]]*0.76)</f>
        <v>8.5348000000000006</v>
      </c>
      <c r="O7268" s="4">
        <f>SUM(Table16[[#This Row],[Price]]*0.95)</f>
        <v>10.6685</v>
      </c>
      <c r="P7268" s="4">
        <f>SUM(Table16[[#This Row],[Price]]*0.8)</f>
        <v>8.984</v>
      </c>
      <c r="Q7268" s="4">
        <f>SUM(Table16[[#This Row],[Price]]*0.6)</f>
        <v>6.7380000000000004</v>
      </c>
    </row>
    <row r="7269" spans="1:17" x14ac:dyDescent="0.25">
      <c r="A7269" t="s">
        <v>333</v>
      </c>
      <c r="B7269">
        <v>19.3</v>
      </c>
      <c r="C7269" t="s">
        <v>5029</v>
      </c>
      <c r="D7269">
        <v>253</v>
      </c>
      <c r="F7269" s="4">
        <v>19.3</v>
      </c>
      <c r="J7269" s="4">
        <f>MIN(Table16[[#This Row],[Medicare Outpatient Allowable Rate]:[WPPA Inc Outpatient Allowable Rate]])</f>
        <v>0</v>
      </c>
      <c r="K7269" s="4">
        <f>MAX(Table16[[#This Row],[Blue Cross Outpatient Allowable Rate]:[WPPA Inc Outpatient Allowable Rate]])</f>
        <v>18.335000000000001</v>
      </c>
      <c r="L7269" s="4">
        <f>SUM(Table16[[#This Row],[Price]]*4.42)</f>
        <v>85.305999999999997</v>
      </c>
      <c r="M7269" s="4">
        <v>0</v>
      </c>
      <c r="N7269" s="4">
        <f>SUM(Table16[[#This Row],[ChargeID]]*0.76)</f>
        <v>14.668000000000001</v>
      </c>
      <c r="O7269" s="4">
        <f>SUM(Table16[[#This Row],[Price]]*0.95)</f>
        <v>18.335000000000001</v>
      </c>
      <c r="P7269" s="4">
        <f>SUM(Table16[[#This Row],[Price]]*0.8)</f>
        <v>15.440000000000001</v>
      </c>
      <c r="Q7269" s="4">
        <f>SUM(Table16[[#This Row],[Price]]*0.6)</f>
        <v>11.58</v>
      </c>
    </row>
    <row r="7270" spans="1:17" x14ac:dyDescent="0.25">
      <c r="A7270" t="s">
        <v>333</v>
      </c>
      <c r="B7270">
        <v>747.84</v>
      </c>
      <c r="C7270" t="s">
        <v>5030</v>
      </c>
      <c r="D7270">
        <v>636</v>
      </c>
      <c r="F7270" s="4">
        <v>747.84</v>
      </c>
      <c r="G7270" t="s">
        <v>4274</v>
      </c>
      <c r="J7270" s="4">
        <f>MIN(Table16[[#This Row],[Medicare Outpatient Allowable Rate]:[WPPA Inc Outpatient Allowable Rate]])</f>
        <v>11.35</v>
      </c>
      <c r="K7270" s="4">
        <f>MAX(Table16[[#This Row],[Blue Cross Outpatient Allowable Rate]:[WPPA Inc Outpatient Allowable Rate]])</f>
        <v>710.44799999999998</v>
      </c>
      <c r="L7270" s="4">
        <f>SUM(Table16[[#This Row],[Price]]*4.42)</f>
        <v>3305.4528</v>
      </c>
      <c r="M7270" s="4">
        <v>11.35</v>
      </c>
      <c r="N7270" s="4">
        <f>SUM(Table16[[#This Row],[ChargeID]]*0.76)</f>
        <v>568.35840000000007</v>
      </c>
      <c r="O7270" s="4">
        <f>SUM(Table16[[#This Row],[Price]]*0.95)</f>
        <v>710.44799999999998</v>
      </c>
      <c r="P7270" s="4">
        <f>SUM(Table16[[#This Row],[Price]]*0.8)</f>
        <v>598.27200000000005</v>
      </c>
      <c r="Q7270" s="4">
        <f>SUM(Table16[[#This Row],[Price]]*0.6)</f>
        <v>448.70400000000001</v>
      </c>
    </row>
    <row r="7271" spans="1:17" x14ac:dyDescent="0.25">
      <c r="A7271" t="s">
        <v>333</v>
      </c>
      <c r="B7271">
        <v>14.54</v>
      </c>
      <c r="C7271" t="s">
        <v>5031</v>
      </c>
      <c r="D7271">
        <v>259</v>
      </c>
      <c r="F7271" s="4">
        <v>14.54</v>
      </c>
      <c r="J7271" s="4">
        <f>MIN(Table16[[#This Row],[Medicare Outpatient Allowable Rate]:[WPPA Inc Outpatient Allowable Rate]])</f>
        <v>0</v>
      </c>
      <c r="K7271" s="4">
        <f>MAX(Table16[[#This Row],[Blue Cross Outpatient Allowable Rate]:[WPPA Inc Outpatient Allowable Rate]])</f>
        <v>13.812999999999999</v>
      </c>
      <c r="L7271" s="4">
        <f>SUM(Table16[[#This Row],[Price]]*4.42)</f>
        <v>64.266799999999989</v>
      </c>
      <c r="M7271" s="4">
        <v>0</v>
      </c>
      <c r="N7271" s="4">
        <f>SUM(Table16[[#This Row],[ChargeID]]*0.76)</f>
        <v>11.0504</v>
      </c>
      <c r="O7271" s="4">
        <f>SUM(Table16[[#This Row],[Price]]*0.95)</f>
        <v>13.812999999999999</v>
      </c>
      <c r="P7271" s="4">
        <f>SUM(Table16[[#This Row],[Price]]*0.8)</f>
        <v>11.632</v>
      </c>
      <c r="Q7271" s="4">
        <f>SUM(Table16[[#This Row],[Price]]*0.6)</f>
        <v>8.7239999999999984</v>
      </c>
    </row>
    <row r="7272" spans="1:17" x14ac:dyDescent="0.25">
      <c r="A7272" t="s">
        <v>333</v>
      </c>
      <c r="B7272">
        <v>15.85</v>
      </c>
      <c r="C7272" t="s">
        <v>5032</v>
      </c>
      <c r="D7272">
        <v>259</v>
      </c>
      <c r="F7272" s="4">
        <v>15.85</v>
      </c>
      <c r="J7272" s="4">
        <f>MIN(Table16[[#This Row],[Medicare Outpatient Allowable Rate]:[WPPA Inc Outpatient Allowable Rate]])</f>
        <v>0</v>
      </c>
      <c r="K7272" s="4">
        <f>MAX(Table16[[#This Row],[Blue Cross Outpatient Allowable Rate]:[WPPA Inc Outpatient Allowable Rate]])</f>
        <v>15.057499999999999</v>
      </c>
      <c r="L7272" s="4">
        <f>SUM(Table16[[#This Row],[Price]]*4.42)</f>
        <v>70.057000000000002</v>
      </c>
      <c r="M7272" s="4">
        <v>0</v>
      </c>
      <c r="N7272" s="4">
        <f>SUM(Table16[[#This Row],[ChargeID]]*0.76)</f>
        <v>12.045999999999999</v>
      </c>
      <c r="O7272" s="4">
        <f>SUM(Table16[[#This Row],[Price]]*0.95)</f>
        <v>15.057499999999999</v>
      </c>
      <c r="P7272" s="4">
        <f>SUM(Table16[[#This Row],[Price]]*0.8)</f>
        <v>12.68</v>
      </c>
      <c r="Q7272" s="4">
        <f>SUM(Table16[[#This Row],[Price]]*0.6)</f>
        <v>9.51</v>
      </c>
    </row>
    <row r="7273" spans="1:17" x14ac:dyDescent="0.25">
      <c r="A7273" t="s">
        <v>333</v>
      </c>
      <c r="B7273">
        <v>4.87</v>
      </c>
      <c r="C7273" t="s">
        <v>5033</v>
      </c>
      <c r="D7273">
        <v>259</v>
      </c>
      <c r="F7273" s="4">
        <v>4.87</v>
      </c>
      <c r="J7273" s="4">
        <f>MIN(Table16[[#This Row],[Medicare Outpatient Allowable Rate]:[WPPA Inc Outpatient Allowable Rate]])</f>
        <v>0</v>
      </c>
      <c r="K7273" s="4">
        <f>MAX(Table16[[#This Row],[Blue Cross Outpatient Allowable Rate]:[WPPA Inc Outpatient Allowable Rate]])</f>
        <v>4.6265000000000001</v>
      </c>
      <c r="L7273" s="4">
        <f>SUM(Table16[[#This Row],[Price]]*4.42)</f>
        <v>21.525400000000001</v>
      </c>
      <c r="M7273" s="4">
        <v>0</v>
      </c>
      <c r="N7273" s="4">
        <f>SUM(Table16[[#This Row],[ChargeID]]*0.76)</f>
        <v>3.7012</v>
      </c>
      <c r="O7273" s="4">
        <f>SUM(Table16[[#This Row],[Price]]*0.95)</f>
        <v>4.6265000000000001</v>
      </c>
      <c r="P7273" s="4">
        <f>SUM(Table16[[#This Row],[Price]]*0.8)</f>
        <v>3.8960000000000004</v>
      </c>
      <c r="Q7273" s="4">
        <f>SUM(Table16[[#This Row],[Price]]*0.6)</f>
        <v>2.9220000000000002</v>
      </c>
    </row>
    <row r="7274" spans="1:17" x14ac:dyDescent="0.25">
      <c r="A7274" t="s">
        <v>333</v>
      </c>
      <c r="B7274">
        <v>4.33</v>
      </c>
      <c r="C7274" t="s">
        <v>5034</v>
      </c>
      <c r="D7274">
        <v>259</v>
      </c>
      <c r="F7274" s="4">
        <v>4.33</v>
      </c>
      <c r="J7274" s="4">
        <f>MIN(Table16[[#This Row],[Medicare Outpatient Allowable Rate]:[WPPA Inc Outpatient Allowable Rate]])</f>
        <v>0</v>
      </c>
      <c r="K7274" s="4">
        <f>MAX(Table16[[#This Row],[Blue Cross Outpatient Allowable Rate]:[WPPA Inc Outpatient Allowable Rate]])</f>
        <v>4.1135000000000002</v>
      </c>
      <c r="L7274" s="4">
        <f>SUM(Table16[[#This Row],[Price]]*4.42)</f>
        <v>19.1386</v>
      </c>
      <c r="M7274" s="4">
        <v>0</v>
      </c>
      <c r="N7274" s="4">
        <f>SUM(Table16[[#This Row],[ChargeID]]*0.76)</f>
        <v>3.2907999999999999</v>
      </c>
      <c r="O7274" s="4">
        <f>SUM(Table16[[#This Row],[Price]]*0.95)</f>
        <v>4.1135000000000002</v>
      </c>
      <c r="P7274" s="4">
        <f>SUM(Table16[[#This Row],[Price]]*0.8)</f>
        <v>3.4640000000000004</v>
      </c>
      <c r="Q7274" s="4">
        <f>SUM(Table16[[#This Row],[Price]]*0.6)</f>
        <v>2.5979999999999999</v>
      </c>
    </row>
    <row r="7275" spans="1:17" x14ac:dyDescent="0.25">
      <c r="A7275" t="s">
        <v>333</v>
      </c>
      <c r="B7275">
        <v>12.7</v>
      </c>
      <c r="C7275" t="s">
        <v>5035</v>
      </c>
      <c r="D7275">
        <v>259</v>
      </c>
      <c r="F7275" s="4">
        <v>12.7</v>
      </c>
      <c r="J7275" s="4">
        <f>MIN(Table16[[#This Row],[Medicare Outpatient Allowable Rate]:[WPPA Inc Outpatient Allowable Rate]])</f>
        <v>0</v>
      </c>
      <c r="K7275" s="4">
        <f>MAX(Table16[[#This Row],[Blue Cross Outpatient Allowable Rate]:[WPPA Inc Outpatient Allowable Rate]])</f>
        <v>12.065</v>
      </c>
      <c r="L7275" s="4">
        <f>SUM(Table16[[#This Row],[Price]]*4.42)</f>
        <v>56.133999999999993</v>
      </c>
      <c r="M7275" s="4">
        <v>0</v>
      </c>
      <c r="N7275" s="4">
        <f>SUM(Table16[[#This Row],[ChargeID]]*0.76)</f>
        <v>9.6519999999999992</v>
      </c>
      <c r="O7275" s="4">
        <f>SUM(Table16[[#This Row],[Price]]*0.95)</f>
        <v>12.065</v>
      </c>
      <c r="P7275" s="4">
        <f>SUM(Table16[[#This Row],[Price]]*0.8)</f>
        <v>10.16</v>
      </c>
      <c r="Q7275" s="4">
        <f>SUM(Table16[[#This Row],[Price]]*0.6)</f>
        <v>7.6199999999999992</v>
      </c>
    </row>
    <row r="7276" spans="1:17" x14ac:dyDescent="0.25">
      <c r="A7276" t="s">
        <v>333</v>
      </c>
      <c r="B7276">
        <v>26.95</v>
      </c>
      <c r="C7276" t="s">
        <v>5036</v>
      </c>
      <c r="D7276">
        <v>259</v>
      </c>
      <c r="F7276" s="4">
        <v>26.95</v>
      </c>
      <c r="J7276" s="4">
        <f>MIN(Table16[[#This Row],[Medicare Outpatient Allowable Rate]:[WPPA Inc Outpatient Allowable Rate]])</f>
        <v>0</v>
      </c>
      <c r="K7276" s="4">
        <f>MAX(Table16[[#This Row],[Blue Cross Outpatient Allowable Rate]:[WPPA Inc Outpatient Allowable Rate]])</f>
        <v>25.602499999999999</v>
      </c>
      <c r="L7276" s="4">
        <f>SUM(Table16[[#This Row],[Price]]*4.42)</f>
        <v>119.119</v>
      </c>
      <c r="M7276" s="4">
        <v>0</v>
      </c>
      <c r="N7276" s="4">
        <f>SUM(Table16[[#This Row],[ChargeID]]*0.76)</f>
        <v>20.481999999999999</v>
      </c>
      <c r="O7276" s="4">
        <f>SUM(Table16[[#This Row],[Price]]*0.95)</f>
        <v>25.602499999999999</v>
      </c>
      <c r="P7276" s="4">
        <f>SUM(Table16[[#This Row],[Price]]*0.8)</f>
        <v>21.560000000000002</v>
      </c>
      <c r="Q7276" s="4">
        <f>SUM(Table16[[#This Row],[Price]]*0.6)</f>
        <v>16.169999999999998</v>
      </c>
    </row>
    <row r="7277" spans="1:17" x14ac:dyDescent="0.25">
      <c r="A7277" t="s">
        <v>333</v>
      </c>
      <c r="B7277">
        <v>28.08</v>
      </c>
      <c r="C7277" t="s">
        <v>5037</v>
      </c>
      <c r="D7277">
        <v>259</v>
      </c>
      <c r="F7277" s="4">
        <v>28.08</v>
      </c>
      <c r="J7277" s="4">
        <f>MIN(Table16[[#This Row],[Medicare Outpatient Allowable Rate]:[WPPA Inc Outpatient Allowable Rate]])</f>
        <v>0</v>
      </c>
      <c r="K7277" s="4">
        <f>MAX(Table16[[#This Row],[Blue Cross Outpatient Allowable Rate]:[WPPA Inc Outpatient Allowable Rate]])</f>
        <v>26.675999999999998</v>
      </c>
      <c r="L7277" s="4">
        <f>SUM(Table16[[#This Row],[Price]]*4.42)</f>
        <v>124.11359999999999</v>
      </c>
      <c r="M7277" s="4">
        <v>0</v>
      </c>
      <c r="N7277" s="4">
        <f>SUM(Table16[[#This Row],[ChargeID]]*0.76)</f>
        <v>21.340799999999998</v>
      </c>
      <c r="O7277" s="4">
        <f>SUM(Table16[[#This Row],[Price]]*0.95)</f>
        <v>26.675999999999998</v>
      </c>
      <c r="P7277" s="4">
        <f>SUM(Table16[[#This Row],[Price]]*0.8)</f>
        <v>22.463999999999999</v>
      </c>
      <c r="Q7277" s="4">
        <f>SUM(Table16[[#This Row],[Price]]*0.6)</f>
        <v>16.847999999999999</v>
      </c>
    </row>
    <row r="7278" spans="1:17" x14ac:dyDescent="0.25">
      <c r="A7278" t="s">
        <v>333</v>
      </c>
      <c r="B7278">
        <v>212.5</v>
      </c>
      <c r="C7278" t="s">
        <v>5038</v>
      </c>
      <c r="D7278">
        <v>259</v>
      </c>
      <c r="F7278" s="4">
        <v>212.5</v>
      </c>
      <c r="J7278" s="4">
        <f>MIN(Table16[[#This Row],[Medicare Outpatient Allowable Rate]:[WPPA Inc Outpatient Allowable Rate]])</f>
        <v>0</v>
      </c>
      <c r="K7278" s="4">
        <f>MAX(Table16[[#This Row],[Blue Cross Outpatient Allowable Rate]:[WPPA Inc Outpatient Allowable Rate]])</f>
        <v>201.875</v>
      </c>
      <c r="L7278" s="4">
        <f>SUM(Table16[[#This Row],[Price]]*4.42)</f>
        <v>939.25</v>
      </c>
      <c r="M7278" s="4">
        <v>0</v>
      </c>
      <c r="N7278" s="4">
        <f>SUM(Table16[[#This Row],[ChargeID]]*0.76)</f>
        <v>161.5</v>
      </c>
      <c r="O7278" s="4">
        <f>SUM(Table16[[#This Row],[Price]]*0.95)</f>
        <v>201.875</v>
      </c>
      <c r="P7278" s="4">
        <f>SUM(Table16[[#This Row],[Price]]*0.8)</f>
        <v>170</v>
      </c>
      <c r="Q7278" s="4">
        <f>SUM(Table16[[#This Row],[Price]]*0.6)</f>
        <v>127.5</v>
      </c>
    </row>
    <row r="7279" spans="1:17" x14ac:dyDescent="0.25">
      <c r="A7279" t="s">
        <v>333</v>
      </c>
      <c r="B7279">
        <v>71.739999999999995</v>
      </c>
      <c r="C7279" t="s">
        <v>5039</v>
      </c>
      <c r="D7279">
        <v>259</v>
      </c>
      <c r="F7279" s="4">
        <v>71.739999999999995</v>
      </c>
      <c r="J7279" s="4">
        <f>MIN(Table16[[#This Row],[Medicare Outpatient Allowable Rate]:[WPPA Inc Outpatient Allowable Rate]])</f>
        <v>0</v>
      </c>
      <c r="K7279" s="4">
        <f>MAX(Table16[[#This Row],[Blue Cross Outpatient Allowable Rate]:[WPPA Inc Outpatient Allowable Rate]])</f>
        <v>68.152999999999992</v>
      </c>
      <c r="L7279" s="4">
        <f>SUM(Table16[[#This Row],[Price]]*4.42)</f>
        <v>317.09079999999994</v>
      </c>
      <c r="M7279" s="4">
        <v>0</v>
      </c>
      <c r="N7279" s="4">
        <f>SUM(Table16[[#This Row],[ChargeID]]*0.76)</f>
        <v>54.522399999999998</v>
      </c>
      <c r="O7279" s="4">
        <f>SUM(Table16[[#This Row],[Price]]*0.95)</f>
        <v>68.152999999999992</v>
      </c>
      <c r="P7279" s="4">
        <f>SUM(Table16[[#This Row],[Price]]*0.8)</f>
        <v>57.391999999999996</v>
      </c>
      <c r="Q7279" s="4">
        <f>SUM(Table16[[#This Row],[Price]]*0.6)</f>
        <v>43.043999999999997</v>
      </c>
    </row>
    <row r="7280" spans="1:17" x14ac:dyDescent="0.25">
      <c r="A7280" t="s">
        <v>333</v>
      </c>
      <c r="B7280">
        <v>37.24</v>
      </c>
      <c r="C7280" t="s">
        <v>5040</v>
      </c>
      <c r="D7280">
        <v>259</v>
      </c>
      <c r="F7280" s="4">
        <v>37.24</v>
      </c>
      <c r="J7280" s="4">
        <f>MIN(Table16[[#This Row],[Medicare Outpatient Allowable Rate]:[WPPA Inc Outpatient Allowable Rate]])</f>
        <v>0</v>
      </c>
      <c r="K7280" s="4">
        <f>MAX(Table16[[#This Row],[Blue Cross Outpatient Allowable Rate]:[WPPA Inc Outpatient Allowable Rate]])</f>
        <v>35.378</v>
      </c>
      <c r="L7280" s="4">
        <f>SUM(Table16[[#This Row],[Price]]*4.42)</f>
        <v>164.60079999999999</v>
      </c>
      <c r="M7280" s="4">
        <v>0</v>
      </c>
      <c r="N7280" s="4">
        <f>SUM(Table16[[#This Row],[ChargeID]]*0.76)</f>
        <v>28.302400000000002</v>
      </c>
      <c r="O7280" s="4">
        <f>SUM(Table16[[#This Row],[Price]]*0.95)</f>
        <v>35.378</v>
      </c>
      <c r="P7280" s="4">
        <f>SUM(Table16[[#This Row],[Price]]*0.8)</f>
        <v>29.792000000000002</v>
      </c>
      <c r="Q7280" s="4">
        <f>SUM(Table16[[#This Row],[Price]]*0.6)</f>
        <v>22.344000000000001</v>
      </c>
    </row>
    <row r="7281" spans="1:17" x14ac:dyDescent="0.25">
      <c r="A7281" t="s">
        <v>333</v>
      </c>
      <c r="B7281">
        <v>7.66</v>
      </c>
      <c r="C7281" t="s">
        <v>5041</v>
      </c>
      <c r="D7281">
        <v>259</v>
      </c>
      <c r="F7281" s="4">
        <v>7.66</v>
      </c>
      <c r="J7281" s="4">
        <f>MIN(Table16[[#This Row],[Medicare Outpatient Allowable Rate]:[WPPA Inc Outpatient Allowable Rate]])</f>
        <v>0</v>
      </c>
      <c r="K7281" s="4">
        <f>MAX(Table16[[#This Row],[Blue Cross Outpatient Allowable Rate]:[WPPA Inc Outpatient Allowable Rate]])</f>
        <v>7.2770000000000001</v>
      </c>
      <c r="L7281" s="4">
        <f>SUM(Table16[[#This Row],[Price]]*4.42)</f>
        <v>33.857199999999999</v>
      </c>
      <c r="M7281" s="4">
        <v>0</v>
      </c>
      <c r="N7281" s="4">
        <f>SUM(Table16[[#This Row],[ChargeID]]*0.76)</f>
        <v>5.8216000000000001</v>
      </c>
      <c r="O7281" s="4">
        <f>SUM(Table16[[#This Row],[Price]]*0.95)</f>
        <v>7.2770000000000001</v>
      </c>
      <c r="P7281" s="4">
        <f>SUM(Table16[[#This Row],[Price]]*0.8)</f>
        <v>6.1280000000000001</v>
      </c>
      <c r="Q7281" s="4">
        <f>SUM(Table16[[#This Row],[Price]]*0.6)</f>
        <v>4.5960000000000001</v>
      </c>
    </row>
    <row r="7282" spans="1:17" x14ac:dyDescent="0.25">
      <c r="A7282" t="s">
        <v>333</v>
      </c>
      <c r="B7282">
        <v>15.19</v>
      </c>
      <c r="C7282" t="s">
        <v>5042</v>
      </c>
      <c r="D7282">
        <v>259</v>
      </c>
      <c r="F7282" s="4">
        <v>15.19</v>
      </c>
      <c r="J7282" s="4">
        <f>MIN(Table16[[#This Row],[Medicare Outpatient Allowable Rate]:[WPPA Inc Outpatient Allowable Rate]])</f>
        <v>0</v>
      </c>
      <c r="K7282" s="4">
        <f>MAX(Table16[[#This Row],[Blue Cross Outpatient Allowable Rate]:[WPPA Inc Outpatient Allowable Rate]])</f>
        <v>14.430499999999999</v>
      </c>
      <c r="L7282" s="4">
        <f>SUM(Table16[[#This Row],[Price]]*4.42)</f>
        <v>67.139799999999994</v>
      </c>
      <c r="M7282" s="4">
        <v>0</v>
      </c>
      <c r="N7282" s="4">
        <f>SUM(Table16[[#This Row],[ChargeID]]*0.76)</f>
        <v>11.5444</v>
      </c>
      <c r="O7282" s="4">
        <f>SUM(Table16[[#This Row],[Price]]*0.95)</f>
        <v>14.430499999999999</v>
      </c>
      <c r="P7282" s="4">
        <f>SUM(Table16[[#This Row],[Price]]*0.8)</f>
        <v>12.152000000000001</v>
      </c>
      <c r="Q7282" s="4">
        <f>SUM(Table16[[#This Row],[Price]]*0.6)</f>
        <v>9.113999999999999</v>
      </c>
    </row>
    <row r="7283" spans="1:17" x14ac:dyDescent="0.25">
      <c r="A7283" t="s">
        <v>333</v>
      </c>
      <c r="B7283">
        <v>13.57</v>
      </c>
      <c r="C7283" t="s">
        <v>5043</v>
      </c>
      <c r="D7283">
        <v>259</v>
      </c>
      <c r="F7283" s="4">
        <v>13.57</v>
      </c>
      <c r="J7283" s="4">
        <f>MIN(Table16[[#This Row],[Medicare Outpatient Allowable Rate]:[WPPA Inc Outpatient Allowable Rate]])</f>
        <v>0</v>
      </c>
      <c r="K7283" s="4">
        <f>MAX(Table16[[#This Row],[Blue Cross Outpatient Allowable Rate]:[WPPA Inc Outpatient Allowable Rate]])</f>
        <v>12.891499999999999</v>
      </c>
      <c r="L7283" s="4">
        <f>SUM(Table16[[#This Row],[Price]]*4.42)</f>
        <v>59.979399999999998</v>
      </c>
      <c r="M7283" s="4">
        <v>0</v>
      </c>
      <c r="N7283" s="4">
        <f>SUM(Table16[[#This Row],[ChargeID]]*0.76)</f>
        <v>10.3132</v>
      </c>
      <c r="O7283" s="4">
        <f>SUM(Table16[[#This Row],[Price]]*0.95)</f>
        <v>12.891499999999999</v>
      </c>
      <c r="P7283" s="4">
        <f>SUM(Table16[[#This Row],[Price]]*0.8)</f>
        <v>10.856000000000002</v>
      </c>
      <c r="Q7283" s="4">
        <f>SUM(Table16[[#This Row],[Price]]*0.6)</f>
        <v>8.1419999999999995</v>
      </c>
    </row>
    <row r="7284" spans="1:17" x14ac:dyDescent="0.25">
      <c r="A7284" t="s">
        <v>333</v>
      </c>
      <c r="B7284">
        <v>146.66999999999999</v>
      </c>
      <c r="C7284" t="s">
        <v>5044</v>
      </c>
      <c r="D7284">
        <v>259</v>
      </c>
      <c r="F7284" s="4">
        <v>146.66999999999999</v>
      </c>
      <c r="J7284" s="4">
        <f>MIN(Table16[[#This Row],[Medicare Outpatient Allowable Rate]:[WPPA Inc Outpatient Allowable Rate]])</f>
        <v>0</v>
      </c>
      <c r="K7284" s="4">
        <f>MAX(Table16[[#This Row],[Blue Cross Outpatient Allowable Rate]:[WPPA Inc Outpatient Allowable Rate]])</f>
        <v>139.33649999999997</v>
      </c>
      <c r="L7284" s="4">
        <f>SUM(Table16[[#This Row],[Price]]*4.42)</f>
        <v>648.28139999999996</v>
      </c>
      <c r="M7284" s="4">
        <v>0</v>
      </c>
      <c r="N7284" s="4">
        <f>SUM(Table16[[#This Row],[ChargeID]]*0.76)</f>
        <v>111.46919999999999</v>
      </c>
      <c r="O7284" s="4">
        <f>SUM(Table16[[#This Row],[Price]]*0.95)</f>
        <v>139.33649999999997</v>
      </c>
      <c r="P7284" s="4">
        <f>SUM(Table16[[#This Row],[Price]]*0.8)</f>
        <v>117.336</v>
      </c>
      <c r="Q7284" s="4">
        <f>SUM(Table16[[#This Row],[Price]]*0.6)</f>
        <v>88.001999999999995</v>
      </c>
    </row>
    <row r="7285" spans="1:17" x14ac:dyDescent="0.25">
      <c r="A7285" t="s">
        <v>333</v>
      </c>
      <c r="B7285">
        <v>7.87</v>
      </c>
      <c r="C7285" t="s">
        <v>5045</v>
      </c>
      <c r="D7285">
        <v>259</v>
      </c>
      <c r="F7285" s="4">
        <v>7.87</v>
      </c>
      <c r="J7285" s="4">
        <f>MIN(Table16[[#This Row],[Medicare Outpatient Allowable Rate]:[WPPA Inc Outpatient Allowable Rate]])</f>
        <v>0</v>
      </c>
      <c r="K7285" s="4">
        <f>MAX(Table16[[#This Row],[Blue Cross Outpatient Allowable Rate]:[WPPA Inc Outpatient Allowable Rate]])</f>
        <v>7.4764999999999997</v>
      </c>
      <c r="L7285" s="4">
        <f>SUM(Table16[[#This Row],[Price]]*4.42)</f>
        <v>34.785400000000003</v>
      </c>
      <c r="M7285" s="4">
        <v>0</v>
      </c>
      <c r="N7285" s="4">
        <f>SUM(Table16[[#This Row],[ChargeID]]*0.76)</f>
        <v>5.9812000000000003</v>
      </c>
      <c r="O7285" s="4">
        <f>SUM(Table16[[#This Row],[Price]]*0.95)</f>
        <v>7.4764999999999997</v>
      </c>
      <c r="P7285" s="4">
        <f>SUM(Table16[[#This Row],[Price]]*0.8)</f>
        <v>6.2960000000000003</v>
      </c>
      <c r="Q7285" s="4">
        <f>SUM(Table16[[#This Row],[Price]]*0.6)</f>
        <v>4.7219999999999995</v>
      </c>
    </row>
    <row r="7286" spans="1:17" x14ac:dyDescent="0.25">
      <c r="A7286" t="s">
        <v>333</v>
      </c>
      <c r="B7286">
        <v>2372.29</v>
      </c>
      <c r="C7286" t="s">
        <v>5046</v>
      </c>
      <c r="D7286">
        <v>636</v>
      </c>
      <c r="F7286" s="4">
        <v>2372.29</v>
      </c>
      <c r="G7286" t="s">
        <v>5047</v>
      </c>
      <c r="J7286" s="4">
        <f>MIN(Table16[[#This Row],[Medicare Outpatient Allowable Rate]:[WPPA Inc Outpatient Allowable Rate]])</f>
        <v>1423.374</v>
      </c>
      <c r="K7286" s="4">
        <f>MAX(Table16[[#This Row],[Blue Cross Outpatient Allowable Rate]:[WPPA Inc Outpatient Allowable Rate]])</f>
        <v>5109.72</v>
      </c>
      <c r="L7286" s="4">
        <f>SUM(Table16[[#This Row],[Price]]*4.42)</f>
        <v>10485.5218</v>
      </c>
      <c r="M7286" s="4">
        <v>5109.72</v>
      </c>
      <c r="N7286" s="4">
        <f>SUM(Table16[[#This Row],[ChargeID]]*0.76)</f>
        <v>1802.9404</v>
      </c>
      <c r="O7286" s="4">
        <f>SUM(Table16[[#This Row],[Price]]*0.95)</f>
        <v>2253.6754999999998</v>
      </c>
      <c r="P7286" s="4">
        <f>SUM(Table16[[#This Row],[Price]]*0.8)</f>
        <v>1897.8320000000001</v>
      </c>
      <c r="Q7286" s="4">
        <f>SUM(Table16[[#This Row],[Price]]*0.6)</f>
        <v>1423.374</v>
      </c>
    </row>
    <row r="7287" spans="1:17" x14ac:dyDescent="0.25">
      <c r="A7287" t="s">
        <v>333</v>
      </c>
      <c r="B7287">
        <v>99.64</v>
      </c>
      <c r="C7287" t="s">
        <v>5048</v>
      </c>
      <c r="D7287">
        <v>259</v>
      </c>
      <c r="F7287" s="4">
        <v>99.64</v>
      </c>
      <c r="J7287" s="4">
        <f>MIN(Table16[[#This Row],[Medicare Outpatient Allowable Rate]:[WPPA Inc Outpatient Allowable Rate]])</f>
        <v>0</v>
      </c>
      <c r="K7287" s="4">
        <f>MAX(Table16[[#This Row],[Blue Cross Outpatient Allowable Rate]:[WPPA Inc Outpatient Allowable Rate]])</f>
        <v>94.658000000000001</v>
      </c>
      <c r="L7287" s="4">
        <f>SUM(Table16[[#This Row],[Price]]*4.42)</f>
        <v>440.40879999999999</v>
      </c>
      <c r="M7287" s="4">
        <v>0</v>
      </c>
      <c r="N7287" s="4">
        <f>SUM(Table16[[#This Row],[ChargeID]]*0.76)</f>
        <v>75.726399999999998</v>
      </c>
      <c r="O7287" s="4">
        <f>SUM(Table16[[#This Row],[Price]]*0.95)</f>
        <v>94.658000000000001</v>
      </c>
      <c r="P7287" s="4">
        <f>SUM(Table16[[#This Row],[Price]]*0.8)</f>
        <v>79.712000000000003</v>
      </c>
      <c r="Q7287" s="4">
        <f>SUM(Table16[[#This Row],[Price]]*0.6)</f>
        <v>59.783999999999999</v>
      </c>
    </row>
    <row r="7288" spans="1:17" x14ac:dyDescent="0.25">
      <c r="A7288" t="s">
        <v>333</v>
      </c>
      <c r="B7288">
        <v>4.21</v>
      </c>
      <c r="C7288" t="s">
        <v>5049</v>
      </c>
      <c r="D7288">
        <v>259</v>
      </c>
      <c r="F7288" s="4">
        <v>4.21</v>
      </c>
      <c r="J7288" s="4">
        <f>MIN(Table16[[#This Row],[Medicare Outpatient Allowable Rate]:[WPPA Inc Outpatient Allowable Rate]])</f>
        <v>0</v>
      </c>
      <c r="K7288" s="4">
        <f>MAX(Table16[[#This Row],[Blue Cross Outpatient Allowable Rate]:[WPPA Inc Outpatient Allowable Rate]])</f>
        <v>3.9994999999999998</v>
      </c>
      <c r="L7288" s="4">
        <f>SUM(Table16[[#This Row],[Price]]*4.42)</f>
        <v>18.6082</v>
      </c>
      <c r="M7288" s="4">
        <v>0</v>
      </c>
      <c r="N7288" s="4">
        <f>SUM(Table16[[#This Row],[ChargeID]]*0.76)</f>
        <v>3.1996000000000002</v>
      </c>
      <c r="O7288" s="4">
        <f>SUM(Table16[[#This Row],[Price]]*0.95)</f>
        <v>3.9994999999999998</v>
      </c>
      <c r="P7288" s="4">
        <f>SUM(Table16[[#This Row],[Price]]*0.8)</f>
        <v>3.3680000000000003</v>
      </c>
      <c r="Q7288" s="4">
        <f>SUM(Table16[[#This Row],[Price]]*0.6)</f>
        <v>2.5259999999999998</v>
      </c>
    </row>
    <row r="7289" spans="1:17" x14ac:dyDescent="0.25">
      <c r="A7289" t="s">
        <v>333</v>
      </c>
      <c r="B7289">
        <v>13.33</v>
      </c>
      <c r="C7289" t="s">
        <v>5050</v>
      </c>
      <c r="D7289">
        <v>259</v>
      </c>
      <c r="F7289" s="4">
        <v>13.33</v>
      </c>
      <c r="J7289" s="4">
        <f>MIN(Table16[[#This Row],[Medicare Outpatient Allowable Rate]:[WPPA Inc Outpatient Allowable Rate]])</f>
        <v>0</v>
      </c>
      <c r="K7289" s="4">
        <f>MAX(Table16[[#This Row],[Blue Cross Outpatient Allowable Rate]:[WPPA Inc Outpatient Allowable Rate]])</f>
        <v>12.663499999999999</v>
      </c>
      <c r="L7289" s="4">
        <f>SUM(Table16[[#This Row],[Price]]*4.42)</f>
        <v>58.918599999999998</v>
      </c>
      <c r="M7289" s="4">
        <v>0</v>
      </c>
      <c r="N7289" s="4">
        <f>SUM(Table16[[#This Row],[ChargeID]]*0.76)</f>
        <v>10.130800000000001</v>
      </c>
      <c r="O7289" s="4">
        <f>SUM(Table16[[#This Row],[Price]]*0.95)</f>
        <v>12.663499999999999</v>
      </c>
      <c r="P7289" s="4">
        <f>SUM(Table16[[#This Row],[Price]]*0.8)</f>
        <v>10.664000000000001</v>
      </c>
      <c r="Q7289" s="4">
        <f>SUM(Table16[[#This Row],[Price]]*0.6)</f>
        <v>7.9979999999999993</v>
      </c>
    </row>
    <row r="7290" spans="1:17" x14ac:dyDescent="0.25">
      <c r="A7290" t="s">
        <v>333</v>
      </c>
      <c r="B7290">
        <v>3.55</v>
      </c>
      <c r="C7290" t="s">
        <v>5051</v>
      </c>
      <c r="D7290">
        <v>259</v>
      </c>
      <c r="F7290" s="4">
        <v>3.55</v>
      </c>
      <c r="J7290" s="4">
        <f>MIN(Table16[[#This Row],[Medicare Outpatient Allowable Rate]:[WPPA Inc Outpatient Allowable Rate]])</f>
        <v>0</v>
      </c>
      <c r="K7290" s="4">
        <f>MAX(Table16[[#This Row],[Blue Cross Outpatient Allowable Rate]:[WPPA Inc Outpatient Allowable Rate]])</f>
        <v>3.3724999999999996</v>
      </c>
      <c r="L7290" s="4">
        <f>SUM(Table16[[#This Row],[Price]]*4.42)</f>
        <v>15.690999999999999</v>
      </c>
      <c r="M7290" s="4">
        <v>0</v>
      </c>
      <c r="N7290" s="4">
        <f>SUM(Table16[[#This Row],[ChargeID]]*0.76)</f>
        <v>2.698</v>
      </c>
      <c r="O7290" s="4">
        <f>SUM(Table16[[#This Row],[Price]]*0.95)</f>
        <v>3.3724999999999996</v>
      </c>
      <c r="P7290" s="4">
        <f>SUM(Table16[[#This Row],[Price]]*0.8)</f>
        <v>2.84</v>
      </c>
      <c r="Q7290" s="4">
        <f>SUM(Table16[[#This Row],[Price]]*0.6)</f>
        <v>2.13</v>
      </c>
    </row>
    <row r="7291" spans="1:17" x14ac:dyDescent="0.25">
      <c r="A7291" t="s">
        <v>333</v>
      </c>
      <c r="B7291">
        <v>85.57</v>
      </c>
      <c r="C7291" t="s">
        <v>5052</v>
      </c>
      <c r="D7291">
        <v>259</v>
      </c>
      <c r="F7291" s="4">
        <v>85.57</v>
      </c>
      <c r="J7291" s="4">
        <f>MIN(Table16[[#This Row],[Medicare Outpatient Allowable Rate]:[WPPA Inc Outpatient Allowable Rate]])</f>
        <v>0</v>
      </c>
      <c r="K7291" s="4">
        <f>MAX(Table16[[#This Row],[Blue Cross Outpatient Allowable Rate]:[WPPA Inc Outpatient Allowable Rate]])</f>
        <v>81.291499999999985</v>
      </c>
      <c r="L7291" s="4">
        <f>SUM(Table16[[#This Row],[Price]]*4.42)</f>
        <v>378.21939999999995</v>
      </c>
      <c r="M7291" s="4">
        <v>0</v>
      </c>
      <c r="N7291" s="4">
        <f>SUM(Table16[[#This Row],[ChargeID]]*0.76)</f>
        <v>65.033199999999994</v>
      </c>
      <c r="O7291" s="4">
        <f>SUM(Table16[[#This Row],[Price]]*0.95)</f>
        <v>81.291499999999985</v>
      </c>
      <c r="P7291" s="4">
        <f>SUM(Table16[[#This Row],[Price]]*0.8)</f>
        <v>68.456000000000003</v>
      </c>
      <c r="Q7291" s="4">
        <f>SUM(Table16[[#This Row],[Price]]*0.6)</f>
        <v>51.341999999999992</v>
      </c>
    </row>
    <row r="7292" spans="1:17" x14ac:dyDescent="0.25">
      <c r="A7292" t="s">
        <v>333</v>
      </c>
      <c r="B7292">
        <v>5.53</v>
      </c>
      <c r="C7292" t="s">
        <v>5053</v>
      </c>
      <c r="D7292">
        <v>259</v>
      </c>
      <c r="F7292" s="4">
        <v>5.53</v>
      </c>
      <c r="J7292" s="4">
        <f>MIN(Table16[[#This Row],[Medicare Outpatient Allowable Rate]:[WPPA Inc Outpatient Allowable Rate]])</f>
        <v>0</v>
      </c>
      <c r="K7292" s="4">
        <f>MAX(Table16[[#This Row],[Blue Cross Outpatient Allowable Rate]:[WPPA Inc Outpatient Allowable Rate]])</f>
        <v>5.2534999999999998</v>
      </c>
      <c r="L7292" s="4">
        <f>SUM(Table16[[#This Row],[Price]]*4.42)</f>
        <v>24.442600000000002</v>
      </c>
      <c r="M7292" s="4">
        <v>0</v>
      </c>
      <c r="N7292" s="4">
        <f>SUM(Table16[[#This Row],[ChargeID]]*0.76)</f>
        <v>4.2027999999999999</v>
      </c>
      <c r="O7292" s="4">
        <f>SUM(Table16[[#This Row],[Price]]*0.95)</f>
        <v>5.2534999999999998</v>
      </c>
      <c r="P7292" s="4">
        <f>SUM(Table16[[#This Row],[Price]]*0.8)</f>
        <v>4.4240000000000004</v>
      </c>
      <c r="Q7292" s="4">
        <f>SUM(Table16[[#This Row],[Price]]*0.6)</f>
        <v>3.3180000000000001</v>
      </c>
    </row>
    <row r="7293" spans="1:17" x14ac:dyDescent="0.25">
      <c r="A7293" t="s">
        <v>333</v>
      </c>
      <c r="B7293">
        <v>20.11</v>
      </c>
      <c r="C7293" t="s">
        <v>5054</v>
      </c>
      <c r="D7293">
        <v>259</v>
      </c>
      <c r="F7293" s="4">
        <v>20.11</v>
      </c>
      <c r="J7293" s="4">
        <f>MIN(Table16[[#This Row],[Medicare Outpatient Allowable Rate]:[WPPA Inc Outpatient Allowable Rate]])</f>
        <v>0</v>
      </c>
      <c r="K7293" s="4">
        <f>MAX(Table16[[#This Row],[Blue Cross Outpatient Allowable Rate]:[WPPA Inc Outpatient Allowable Rate]])</f>
        <v>19.104499999999998</v>
      </c>
      <c r="L7293" s="4">
        <f>SUM(Table16[[#This Row],[Price]]*4.42)</f>
        <v>88.886200000000002</v>
      </c>
      <c r="M7293" s="4">
        <v>0</v>
      </c>
      <c r="N7293" s="4">
        <f>SUM(Table16[[#This Row],[ChargeID]]*0.76)</f>
        <v>15.2836</v>
      </c>
      <c r="O7293" s="4">
        <f>SUM(Table16[[#This Row],[Price]]*0.95)</f>
        <v>19.104499999999998</v>
      </c>
      <c r="P7293" s="4">
        <f>SUM(Table16[[#This Row],[Price]]*0.8)</f>
        <v>16.088000000000001</v>
      </c>
      <c r="Q7293" s="4">
        <f>SUM(Table16[[#This Row],[Price]]*0.6)</f>
        <v>12.065999999999999</v>
      </c>
    </row>
    <row r="7294" spans="1:17" x14ac:dyDescent="0.25">
      <c r="A7294" t="s">
        <v>333</v>
      </c>
      <c r="B7294">
        <v>12.43</v>
      </c>
      <c r="C7294" t="s">
        <v>5055</v>
      </c>
      <c r="D7294">
        <v>259</v>
      </c>
      <c r="F7294" s="4">
        <v>12.43</v>
      </c>
      <c r="J7294" s="4">
        <f>MIN(Table16[[#This Row],[Medicare Outpatient Allowable Rate]:[WPPA Inc Outpatient Allowable Rate]])</f>
        <v>0</v>
      </c>
      <c r="K7294" s="4">
        <f>MAX(Table16[[#This Row],[Blue Cross Outpatient Allowable Rate]:[WPPA Inc Outpatient Allowable Rate]])</f>
        <v>11.808499999999999</v>
      </c>
      <c r="L7294" s="4">
        <f>SUM(Table16[[#This Row],[Price]]*4.42)</f>
        <v>54.940599999999996</v>
      </c>
      <c r="M7294" s="4">
        <v>0</v>
      </c>
      <c r="N7294" s="4">
        <f>SUM(Table16[[#This Row],[ChargeID]]*0.76)</f>
        <v>9.4467999999999996</v>
      </c>
      <c r="O7294" s="4">
        <f>SUM(Table16[[#This Row],[Price]]*0.95)</f>
        <v>11.808499999999999</v>
      </c>
      <c r="P7294" s="4">
        <f>SUM(Table16[[#This Row],[Price]]*0.8)</f>
        <v>9.9440000000000008</v>
      </c>
      <c r="Q7294" s="4">
        <f>SUM(Table16[[#This Row],[Price]]*0.6)</f>
        <v>7.4579999999999993</v>
      </c>
    </row>
    <row r="7295" spans="1:17" x14ac:dyDescent="0.25">
      <c r="A7295" t="s">
        <v>333</v>
      </c>
      <c r="B7295">
        <v>399.13</v>
      </c>
      <c r="C7295" t="s">
        <v>5056</v>
      </c>
      <c r="D7295">
        <v>259</v>
      </c>
      <c r="F7295" s="4">
        <v>399.13</v>
      </c>
      <c r="J7295" s="4">
        <f>MIN(Table16[[#This Row],[Medicare Outpatient Allowable Rate]:[WPPA Inc Outpatient Allowable Rate]])</f>
        <v>0</v>
      </c>
      <c r="K7295" s="4">
        <f>MAX(Table16[[#This Row],[Blue Cross Outpatient Allowable Rate]:[WPPA Inc Outpatient Allowable Rate]])</f>
        <v>379.17349999999999</v>
      </c>
      <c r="L7295" s="4">
        <f>SUM(Table16[[#This Row],[Price]]*4.42)</f>
        <v>1764.1545999999998</v>
      </c>
      <c r="M7295" s="4">
        <v>0</v>
      </c>
      <c r="N7295" s="4">
        <f>SUM(Table16[[#This Row],[ChargeID]]*0.76)</f>
        <v>303.33879999999999</v>
      </c>
      <c r="O7295" s="4">
        <f>SUM(Table16[[#This Row],[Price]]*0.95)</f>
        <v>379.17349999999999</v>
      </c>
      <c r="P7295" s="4">
        <f>SUM(Table16[[#This Row],[Price]]*0.8)</f>
        <v>319.30400000000003</v>
      </c>
      <c r="Q7295" s="4">
        <f>SUM(Table16[[#This Row],[Price]]*0.6)</f>
        <v>239.47799999999998</v>
      </c>
    </row>
    <row r="7296" spans="1:17" x14ac:dyDescent="0.25">
      <c r="A7296" t="s">
        <v>333</v>
      </c>
      <c r="B7296">
        <v>6.91</v>
      </c>
      <c r="C7296" t="s">
        <v>5057</v>
      </c>
      <c r="D7296">
        <v>259</v>
      </c>
      <c r="F7296" s="4">
        <v>6.91</v>
      </c>
      <c r="J7296" s="4">
        <f>MIN(Table16[[#This Row],[Medicare Outpatient Allowable Rate]:[WPPA Inc Outpatient Allowable Rate]])</f>
        <v>0</v>
      </c>
      <c r="K7296" s="4">
        <f>MAX(Table16[[#This Row],[Blue Cross Outpatient Allowable Rate]:[WPPA Inc Outpatient Allowable Rate]])</f>
        <v>6.5644999999999998</v>
      </c>
      <c r="L7296" s="4">
        <f>SUM(Table16[[#This Row],[Price]]*4.42)</f>
        <v>30.542200000000001</v>
      </c>
      <c r="M7296" s="4">
        <v>0</v>
      </c>
      <c r="N7296" s="4">
        <f>SUM(Table16[[#This Row],[ChargeID]]*0.76)</f>
        <v>5.2515999999999998</v>
      </c>
      <c r="O7296" s="4">
        <f>SUM(Table16[[#This Row],[Price]]*0.95)</f>
        <v>6.5644999999999998</v>
      </c>
      <c r="P7296" s="4">
        <f>SUM(Table16[[#This Row],[Price]]*0.8)</f>
        <v>5.5280000000000005</v>
      </c>
      <c r="Q7296" s="4">
        <f>SUM(Table16[[#This Row],[Price]]*0.6)</f>
        <v>4.1459999999999999</v>
      </c>
    </row>
    <row r="7297" spans="1:17" x14ac:dyDescent="0.25">
      <c r="A7297" t="s">
        <v>333</v>
      </c>
      <c r="B7297">
        <v>54.87</v>
      </c>
      <c r="C7297" t="s">
        <v>5058</v>
      </c>
      <c r="D7297">
        <v>259</v>
      </c>
      <c r="F7297" s="4">
        <v>54.87</v>
      </c>
      <c r="J7297" s="4">
        <f>MIN(Table16[[#This Row],[Medicare Outpatient Allowable Rate]:[WPPA Inc Outpatient Allowable Rate]])</f>
        <v>0</v>
      </c>
      <c r="K7297" s="4">
        <f>MAX(Table16[[#This Row],[Blue Cross Outpatient Allowable Rate]:[WPPA Inc Outpatient Allowable Rate]])</f>
        <v>52.126499999999993</v>
      </c>
      <c r="L7297" s="4">
        <f>SUM(Table16[[#This Row],[Price]]*4.42)</f>
        <v>242.52539999999999</v>
      </c>
      <c r="M7297" s="4">
        <v>0</v>
      </c>
      <c r="N7297" s="4">
        <f>SUM(Table16[[#This Row],[ChargeID]]*0.76)</f>
        <v>41.7012</v>
      </c>
      <c r="O7297" s="4">
        <f>SUM(Table16[[#This Row],[Price]]*0.95)</f>
        <v>52.126499999999993</v>
      </c>
      <c r="P7297" s="4">
        <f>SUM(Table16[[#This Row],[Price]]*0.8)</f>
        <v>43.896000000000001</v>
      </c>
      <c r="Q7297" s="4">
        <f>SUM(Table16[[#This Row],[Price]]*0.6)</f>
        <v>32.921999999999997</v>
      </c>
    </row>
    <row r="7298" spans="1:17" x14ac:dyDescent="0.25">
      <c r="A7298" t="s">
        <v>333</v>
      </c>
      <c r="B7298">
        <v>26.47</v>
      </c>
      <c r="C7298" t="s">
        <v>5059</v>
      </c>
      <c r="D7298">
        <v>259</v>
      </c>
      <c r="F7298" s="4">
        <v>26.47</v>
      </c>
      <c r="J7298" s="4">
        <f>MIN(Table16[[#This Row],[Medicare Outpatient Allowable Rate]:[WPPA Inc Outpatient Allowable Rate]])</f>
        <v>0</v>
      </c>
      <c r="K7298" s="4">
        <f>MAX(Table16[[#This Row],[Blue Cross Outpatient Allowable Rate]:[WPPA Inc Outpatient Allowable Rate]])</f>
        <v>25.146499999999996</v>
      </c>
      <c r="L7298" s="4">
        <f>SUM(Table16[[#This Row],[Price]]*4.42)</f>
        <v>116.9974</v>
      </c>
      <c r="M7298" s="4">
        <v>0</v>
      </c>
      <c r="N7298" s="4">
        <f>SUM(Table16[[#This Row],[ChargeID]]*0.76)</f>
        <v>20.1172</v>
      </c>
      <c r="O7298" s="4">
        <f>SUM(Table16[[#This Row],[Price]]*0.95)</f>
        <v>25.146499999999996</v>
      </c>
      <c r="P7298" s="4">
        <f>SUM(Table16[[#This Row],[Price]]*0.8)</f>
        <v>21.176000000000002</v>
      </c>
      <c r="Q7298" s="4">
        <f>SUM(Table16[[#This Row],[Price]]*0.6)</f>
        <v>15.881999999999998</v>
      </c>
    </row>
    <row r="7299" spans="1:17" x14ac:dyDescent="0.25">
      <c r="A7299" t="s">
        <v>333</v>
      </c>
      <c r="B7299">
        <v>0</v>
      </c>
      <c r="C7299" t="s">
        <v>5060</v>
      </c>
      <c r="D7299">
        <v>259</v>
      </c>
      <c r="F7299" s="4">
        <v>0</v>
      </c>
      <c r="J7299" s="4">
        <f>MIN(Table16[[#This Row],[Medicare Outpatient Allowable Rate]:[WPPA Inc Outpatient Allowable Rate]])</f>
        <v>0</v>
      </c>
      <c r="K7299" s="4">
        <f>MAX(Table16[[#This Row],[Blue Cross Outpatient Allowable Rate]:[WPPA Inc Outpatient Allowable Rate]])</f>
        <v>0</v>
      </c>
      <c r="L7299" s="4">
        <f>SUM(Table16[[#This Row],[Price]]*4.42)</f>
        <v>0</v>
      </c>
      <c r="M7299" s="4">
        <v>0</v>
      </c>
      <c r="N7299" s="4">
        <f>SUM(Table16[[#This Row],[ChargeID]]*0.76)</f>
        <v>0</v>
      </c>
      <c r="O7299" s="4">
        <f>SUM(Table16[[#This Row],[Price]]*0.95)</f>
        <v>0</v>
      </c>
      <c r="P7299" s="4">
        <f>SUM(Table16[[#This Row],[Price]]*0.8)</f>
        <v>0</v>
      </c>
      <c r="Q7299" s="4">
        <f>SUM(Table16[[#This Row],[Price]]*0.6)</f>
        <v>0</v>
      </c>
    </row>
    <row r="7300" spans="1:17" x14ac:dyDescent="0.25">
      <c r="A7300" t="s">
        <v>333</v>
      </c>
      <c r="B7300">
        <v>71.41</v>
      </c>
      <c r="C7300" t="s">
        <v>5061</v>
      </c>
      <c r="D7300">
        <v>259</v>
      </c>
      <c r="F7300" s="4">
        <v>71.41</v>
      </c>
      <c r="J7300" s="4">
        <f>MIN(Table16[[#This Row],[Medicare Outpatient Allowable Rate]:[WPPA Inc Outpatient Allowable Rate]])</f>
        <v>0</v>
      </c>
      <c r="K7300" s="4">
        <f>MAX(Table16[[#This Row],[Blue Cross Outpatient Allowable Rate]:[WPPA Inc Outpatient Allowable Rate]])</f>
        <v>67.839499999999987</v>
      </c>
      <c r="L7300" s="4">
        <f>SUM(Table16[[#This Row],[Price]]*4.42)</f>
        <v>315.63219999999995</v>
      </c>
      <c r="M7300" s="4">
        <v>0</v>
      </c>
      <c r="N7300" s="4">
        <f>SUM(Table16[[#This Row],[ChargeID]]*0.76)</f>
        <v>54.271599999999999</v>
      </c>
      <c r="O7300" s="4">
        <f>SUM(Table16[[#This Row],[Price]]*0.95)</f>
        <v>67.839499999999987</v>
      </c>
      <c r="P7300" s="4">
        <f>SUM(Table16[[#This Row],[Price]]*0.8)</f>
        <v>57.128</v>
      </c>
      <c r="Q7300" s="4">
        <f>SUM(Table16[[#This Row],[Price]]*0.6)</f>
        <v>42.845999999999997</v>
      </c>
    </row>
    <row r="7301" spans="1:17" x14ac:dyDescent="0.25">
      <c r="A7301" t="s">
        <v>333</v>
      </c>
      <c r="B7301">
        <v>419.07</v>
      </c>
      <c r="C7301" t="s">
        <v>5062</v>
      </c>
      <c r="D7301">
        <v>636</v>
      </c>
      <c r="F7301" s="4">
        <v>419.07</v>
      </c>
      <c r="G7301" t="s">
        <v>5063</v>
      </c>
      <c r="J7301" s="4">
        <f>MIN(Table16[[#This Row],[Medicare Outpatient Allowable Rate]:[WPPA Inc Outpatient Allowable Rate]])</f>
        <v>2.67</v>
      </c>
      <c r="K7301" s="4">
        <f>MAX(Table16[[#This Row],[Blue Cross Outpatient Allowable Rate]:[WPPA Inc Outpatient Allowable Rate]])</f>
        <v>398.11649999999997</v>
      </c>
      <c r="L7301" s="4">
        <f>SUM(Table16[[#This Row],[Price]]*4.42)</f>
        <v>1852.2893999999999</v>
      </c>
      <c r="M7301" s="4">
        <v>2.67</v>
      </c>
      <c r="N7301" s="4">
        <f>SUM(Table16[[#This Row],[ChargeID]]*0.76)</f>
        <v>318.4932</v>
      </c>
      <c r="O7301" s="4">
        <f>SUM(Table16[[#This Row],[Price]]*0.95)</f>
        <v>398.11649999999997</v>
      </c>
      <c r="P7301" s="4">
        <f>SUM(Table16[[#This Row],[Price]]*0.8)</f>
        <v>335.25600000000003</v>
      </c>
      <c r="Q7301" s="4">
        <f>SUM(Table16[[#This Row],[Price]]*0.6)</f>
        <v>251.44199999999998</v>
      </c>
    </row>
    <row r="7302" spans="1:17" x14ac:dyDescent="0.25">
      <c r="A7302" t="s">
        <v>333</v>
      </c>
      <c r="B7302">
        <v>5.74</v>
      </c>
      <c r="C7302" t="s">
        <v>5064</v>
      </c>
      <c r="D7302">
        <v>259</v>
      </c>
      <c r="F7302" s="4">
        <v>5.74</v>
      </c>
      <c r="J7302" s="4">
        <f>MIN(Table16[[#This Row],[Medicare Outpatient Allowable Rate]:[WPPA Inc Outpatient Allowable Rate]])</f>
        <v>0</v>
      </c>
      <c r="K7302" s="4">
        <f>MAX(Table16[[#This Row],[Blue Cross Outpatient Allowable Rate]:[WPPA Inc Outpatient Allowable Rate]])</f>
        <v>5.4530000000000003</v>
      </c>
      <c r="L7302" s="4">
        <f>SUM(Table16[[#This Row],[Price]]*4.42)</f>
        <v>25.370799999999999</v>
      </c>
      <c r="M7302" s="4">
        <v>0</v>
      </c>
      <c r="N7302" s="4">
        <f>SUM(Table16[[#This Row],[ChargeID]]*0.76)</f>
        <v>4.3624000000000001</v>
      </c>
      <c r="O7302" s="4">
        <f>SUM(Table16[[#This Row],[Price]]*0.95)</f>
        <v>5.4530000000000003</v>
      </c>
      <c r="P7302" s="4">
        <f>SUM(Table16[[#This Row],[Price]]*0.8)</f>
        <v>4.5920000000000005</v>
      </c>
      <c r="Q7302" s="4">
        <f>SUM(Table16[[#This Row],[Price]]*0.6)</f>
        <v>3.444</v>
      </c>
    </row>
    <row r="7303" spans="1:17" x14ac:dyDescent="0.25">
      <c r="A7303" t="s">
        <v>333</v>
      </c>
      <c r="B7303">
        <v>10.6</v>
      </c>
      <c r="C7303" t="s">
        <v>5065</v>
      </c>
      <c r="D7303">
        <v>259</v>
      </c>
      <c r="F7303" s="4">
        <v>10.6</v>
      </c>
      <c r="J7303" s="4">
        <f>MIN(Table16[[#This Row],[Medicare Outpatient Allowable Rate]:[WPPA Inc Outpatient Allowable Rate]])</f>
        <v>0</v>
      </c>
      <c r="K7303" s="4">
        <f>MAX(Table16[[#This Row],[Blue Cross Outpatient Allowable Rate]:[WPPA Inc Outpatient Allowable Rate]])</f>
        <v>10.069999999999999</v>
      </c>
      <c r="L7303" s="4">
        <f>SUM(Table16[[#This Row],[Price]]*4.42)</f>
        <v>46.851999999999997</v>
      </c>
      <c r="M7303" s="4">
        <v>0</v>
      </c>
      <c r="N7303" s="4">
        <f>SUM(Table16[[#This Row],[ChargeID]]*0.76)</f>
        <v>8.0559999999999992</v>
      </c>
      <c r="O7303" s="4">
        <f>SUM(Table16[[#This Row],[Price]]*0.95)</f>
        <v>10.069999999999999</v>
      </c>
      <c r="P7303" s="4">
        <f>SUM(Table16[[#This Row],[Price]]*0.8)</f>
        <v>8.48</v>
      </c>
      <c r="Q7303" s="4">
        <f>SUM(Table16[[#This Row],[Price]]*0.6)</f>
        <v>6.3599999999999994</v>
      </c>
    </row>
    <row r="7304" spans="1:17" x14ac:dyDescent="0.25">
      <c r="A7304" t="s">
        <v>333</v>
      </c>
      <c r="B7304">
        <v>0</v>
      </c>
      <c r="C7304" t="s">
        <v>5066</v>
      </c>
      <c r="D7304">
        <v>259</v>
      </c>
      <c r="F7304" s="4">
        <v>0</v>
      </c>
      <c r="J7304" s="4">
        <f>MIN(Table16[[#This Row],[Medicare Outpatient Allowable Rate]:[WPPA Inc Outpatient Allowable Rate]])</f>
        <v>0</v>
      </c>
      <c r="K7304" s="4">
        <f>MAX(Table16[[#This Row],[Blue Cross Outpatient Allowable Rate]:[WPPA Inc Outpatient Allowable Rate]])</f>
        <v>0</v>
      </c>
      <c r="L7304" s="4">
        <f>SUM(Table16[[#This Row],[Price]]*4.42)</f>
        <v>0</v>
      </c>
      <c r="M7304" s="4">
        <v>0</v>
      </c>
      <c r="N7304" s="4">
        <f>SUM(Table16[[#This Row],[ChargeID]]*0.76)</f>
        <v>0</v>
      </c>
      <c r="O7304" s="4">
        <f>SUM(Table16[[#This Row],[Price]]*0.95)</f>
        <v>0</v>
      </c>
      <c r="P7304" s="4">
        <f>SUM(Table16[[#This Row],[Price]]*0.8)</f>
        <v>0</v>
      </c>
      <c r="Q7304" s="4">
        <f>SUM(Table16[[#This Row],[Price]]*0.6)</f>
        <v>0</v>
      </c>
    </row>
    <row r="7305" spans="1:17" x14ac:dyDescent="0.25">
      <c r="A7305" t="s">
        <v>333</v>
      </c>
      <c r="B7305">
        <v>24.72</v>
      </c>
      <c r="C7305" t="s">
        <v>5067</v>
      </c>
      <c r="D7305">
        <v>259</v>
      </c>
      <c r="F7305" s="4">
        <v>24.72</v>
      </c>
      <c r="J7305" s="4">
        <f>MIN(Table16[[#This Row],[Medicare Outpatient Allowable Rate]:[WPPA Inc Outpatient Allowable Rate]])</f>
        <v>0</v>
      </c>
      <c r="K7305" s="4">
        <f>MAX(Table16[[#This Row],[Blue Cross Outpatient Allowable Rate]:[WPPA Inc Outpatient Allowable Rate]])</f>
        <v>23.483999999999998</v>
      </c>
      <c r="L7305" s="4">
        <f>SUM(Table16[[#This Row],[Price]]*4.42)</f>
        <v>109.2624</v>
      </c>
      <c r="M7305" s="4">
        <v>0</v>
      </c>
      <c r="N7305" s="4">
        <f>SUM(Table16[[#This Row],[ChargeID]]*0.76)</f>
        <v>18.787199999999999</v>
      </c>
      <c r="O7305" s="4">
        <f>SUM(Table16[[#This Row],[Price]]*0.95)</f>
        <v>23.483999999999998</v>
      </c>
      <c r="P7305" s="4">
        <f>SUM(Table16[[#This Row],[Price]]*0.8)</f>
        <v>19.776</v>
      </c>
      <c r="Q7305" s="4">
        <f>SUM(Table16[[#This Row],[Price]]*0.6)</f>
        <v>14.831999999999999</v>
      </c>
    </row>
    <row r="7306" spans="1:17" x14ac:dyDescent="0.25">
      <c r="A7306" t="s">
        <v>333</v>
      </c>
      <c r="B7306">
        <v>156.61000000000001</v>
      </c>
      <c r="C7306" t="s">
        <v>5068</v>
      </c>
      <c r="D7306">
        <v>259</v>
      </c>
      <c r="F7306" s="4">
        <v>156.61000000000001</v>
      </c>
      <c r="J7306" s="4">
        <f>MIN(Table16[[#This Row],[Medicare Outpatient Allowable Rate]:[WPPA Inc Outpatient Allowable Rate]])</f>
        <v>0</v>
      </c>
      <c r="K7306" s="4">
        <f>MAX(Table16[[#This Row],[Blue Cross Outpatient Allowable Rate]:[WPPA Inc Outpatient Allowable Rate]])</f>
        <v>148.77950000000001</v>
      </c>
      <c r="L7306" s="4">
        <f>SUM(Table16[[#This Row],[Price]]*4.42)</f>
        <v>692.21620000000007</v>
      </c>
      <c r="M7306" s="4">
        <v>0</v>
      </c>
      <c r="N7306" s="4">
        <f>SUM(Table16[[#This Row],[ChargeID]]*0.76)</f>
        <v>119.02360000000002</v>
      </c>
      <c r="O7306" s="4">
        <f>SUM(Table16[[#This Row],[Price]]*0.95)</f>
        <v>148.77950000000001</v>
      </c>
      <c r="P7306" s="4">
        <f>SUM(Table16[[#This Row],[Price]]*0.8)</f>
        <v>125.28800000000001</v>
      </c>
      <c r="Q7306" s="4">
        <f>SUM(Table16[[#This Row],[Price]]*0.6)</f>
        <v>93.966000000000008</v>
      </c>
    </row>
    <row r="7307" spans="1:17" x14ac:dyDescent="0.25">
      <c r="A7307" t="s">
        <v>333</v>
      </c>
      <c r="B7307">
        <v>7.2</v>
      </c>
      <c r="C7307" t="s">
        <v>5069</v>
      </c>
      <c r="D7307">
        <v>259</v>
      </c>
      <c r="F7307" s="4">
        <v>7.2</v>
      </c>
      <c r="J7307" s="4">
        <f>MIN(Table16[[#This Row],[Medicare Outpatient Allowable Rate]:[WPPA Inc Outpatient Allowable Rate]])</f>
        <v>0</v>
      </c>
      <c r="K7307" s="4">
        <f>MAX(Table16[[#This Row],[Blue Cross Outpatient Allowable Rate]:[WPPA Inc Outpatient Allowable Rate]])</f>
        <v>6.84</v>
      </c>
      <c r="L7307" s="4">
        <f>SUM(Table16[[#This Row],[Price]]*4.42)</f>
        <v>31.824000000000002</v>
      </c>
      <c r="M7307" s="4">
        <v>0</v>
      </c>
      <c r="N7307" s="4">
        <f>SUM(Table16[[#This Row],[ChargeID]]*0.76)</f>
        <v>5.4720000000000004</v>
      </c>
      <c r="O7307" s="4">
        <f>SUM(Table16[[#This Row],[Price]]*0.95)</f>
        <v>6.84</v>
      </c>
      <c r="P7307" s="4">
        <f>SUM(Table16[[#This Row],[Price]]*0.8)</f>
        <v>5.7600000000000007</v>
      </c>
      <c r="Q7307" s="4">
        <f>SUM(Table16[[#This Row],[Price]]*0.6)</f>
        <v>4.32</v>
      </c>
    </row>
    <row r="7308" spans="1:17" x14ac:dyDescent="0.25">
      <c r="A7308" t="s">
        <v>333</v>
      </c>
      <c r="B7308">
        <v>5.47</v>
      </c>
      <c r="C7308" t="s">
        <v>5070</v>
      </c>
      <c r="D7308">
        <v>259</v>
      </c>
      <c r="F7308" s="4">
        <v>5.47</v>
      </c>
      <c r="J7308" s="4">
        <f>MIN(Table16[[#This Row],[Medicare Outpatient Allowable Rate]:[WPPA Inc Outpatient Allowable Rate]])</f>
        <v>0</v>
      </c>
      <c r="K7308" s="4">
        <f>MAX(Table16[[#This Row],[Blue Cross Outpatient Allowable Rate]:[WPPA Inc Outpatient Allowable Rate]])</f>
        <v>5.1964999999999995</v>
      </c>
      <c r="L7308" s="4">
        <f>SUM(Table16[[#This Row],[Price]]*4.42)</f>
        <v>24.177399999999999</v>
      </c>
      <c r="M7308" s="4">
        <v>0</v>
      </c>
      <c r="N7308" s="4">
        <f>SUM(Table16[[#This Row],[ChargeID]]*0.76)</f>
        <v>4.1571999999999996</v>
      </c>
      <c r="O7308" s="4">
        <f>SUM(Table16[[#This Row],[Price]]*0.95)</f>
        <v>5.1964999999999995</v>
      </c>
      <c r="P7308" s="4">
        <f>SUM(Table16[[#This Row],[Price]]*0.8)</f>
        <v>4.3760000000000003</v>
      </c>
      <c r="Q7308" s="4">
        <f>SUM(Table16[[#This Row],[Price]]*0.6)</f>
        <v>3.2819999999999996</v>
      </c>
    </row>
    <row r="7309" spans="1:17" x14ac:dyDescent="0.25">
      <c r="A7309" t="s">
        <v>333</v>
      </c>
      <c r="B7309">
        <v>5.32</v>
      </c>
      <c r="C7309" t="s">
        <v>5071</v>
      </c>
      <c r="D7309">
        <v>259</v>
      </c>
      <c r="F7309" s="4">
        <v>5.32</v>
      </c>
      <c r="J7309" s="4">
        <f>MIN(Table16[[#This Row],[Medicare Outpatient Allowable Rate]:[WPPA Inc Outpatient Allowable Rate]])</f>
        <v>0</v>
      </c>
      <c r="K7309" s="4">
        <f>MAX(Table16[[#This Row],[Blue Cross Outpatient Allowable Rate]:[WPPA Inc Outpatient Allowable Rate]])</f>
        <v>5.0540000000000003</v>
      </c>
      <c r="L7309" s="4">
        <f>SUM(Table16[[#This Row],[Price]]*4.42)</f>
        <v>23.514400000000002</v>
      </c>
      <c r="M7309" s="4">
        <v>0</v>
      </c>
      <c r="N7309" s="4">
        <f>SUM(Table16[[#This Row],[ChargeID]]*0.76)</f>
        <v>4.0432000000000006</v>
      </c>
      <c r="O7309" s="4">
        <f>SUM(Table16[[#This Row],[Price]]*0.95)</f>
        <v>5.0540000000000003</v>
      </c>
      <c r="P7309" s="4">
        <f>SUM(Table16[[#This Row],[Price]]*0.8)</f>
        <v>4.2560000000000002</v>
      </c>
      <c r="Q7309" s="4">
        <f>SUM(Table16[[#This Row],[Price]]*0.6)</f>
        <v>3.1920000000000002</v>
      </c>
    </row>
    <row r="7310" spans="1:17" x14ac:dyDescent="0.25">
      <c r="A7310" t="s">
        <v>333</v>
      </c>
      <c r="B7310">
        <v>16.010000000000002</v>
      </c>
      <c r="C7310" t="s">
        <v>5072</v>
      </c>
      <c r="D7310">
        <v>259</v>
      </c>
      <c r="F7310" s="4">
        <v>16.010000000000002</v>
      </c>
      <c r="J7310" s="4">
        <f>MIN(Table16[[#This Row],[Medicare Outpatient Allowable Rate]:[WPPA Inc Outpatient Allowable Rate]])</f>
        <v>0</v>
      </c>
      <c r="K7310" s="4">
        <f>MAX(Table16[[#This Row],[Blue Cross Outpatient Allowable Rate]:[WPPA Inc Outpatient Allowable Rate]])</f>
        <v>15.2095</v>
      </c>
      <c r="L7310" s="4">
        <f>SUM(Table16[[#This Row],[Price]]*4.42)</f>
        <v>70.764200000000002</v>
      </c>
      <c r="M7310" s="4">
        <v>0</v>
      </c>
      <c r="N7310" s="4">
        <f>SUM(Table16[[#This Row],[ChargeID]]*0.76)</f>
        <v>12.167600000000002</v>
      </c>
      <c r="O7310" s="4">
        <f>SUM(Table16[[#This Row],[Price]]*0.95)</f>
        <v>15.2095</v>
      </c>
      <c r="P7310" s="4">
        <f>SUM(Table16[[#This Row],[Price]]*0.8)</f>
        <v>12.808000000000002</v>
      </c>
      <c r="Q7310" s="4">
        <f>SUM(Table16[[#This Row],[Price]]*0.6)</f>
        <v>9.6059999999999999</v>
      </c>
    </row>
    <row r="7311" spans="1:17" x14ac:dyDescent="0.25">
      <c r="A7311" t="s">
        <v>333</v>
      </c>
      <c r="B7311">
        <v>147.13</v>
      </c>
      <c r="C7311" t="s">
        <v>5073</v>
      </c>
      <c r="D7311">
        <v>259</v>
      </c>
      <c r="F7311" s="4">
        <v>147.13</v>
      </c>
      <c r="J7311" s="4">
        <f>MIN(Table16[[#This Row],[Medicare Outpatient Allowable Rate]:[WPPA Inc Outpatient Allowable Rate]])</f>
        <v>0</v>
      </c>
      <c r="K7311" s="4">
        <f>MAX(Table16[[#This Row],[Blue Cross Outpatient Allowable Rate]:[WPPA Inc Outpatient Allowable Rate]])</f>
        <v>139.77349999999998</v>
      </c>
      <c r="L7311" s="4">
        <f>SUM(Table16[[#This Row],[Price]]*4.42)</f>
        <v>650.31459999999993</v>
      </c>
      <c r="M7311" s="4">
        <v>0</v>
      </c>
      <c r="N7311" s="4">
        <f>SUM(Table16[[#This Row],[ChargeID]]*0.76)</f>
        <v>111.8188</v>
      </c>
      <c r="O7311" s="4">
        <f>SUM(Table16[[#This Row],[Price]]*0.95)</f>
        <v>139.77349999999998</v>
      </c>
      <c r="P7311" s="4">
        <f>SUM(Table16[[#This Row],[Price]]*0.8)</f>
        <v>117.70400000000001</v>
      </c>
      <c r="Q7311" s="4">
        <f>SUM(Table16[[#This Row],[Price]]*0.6)</f>
        <v>88.277999999999992</v>
      </c>
    </row>
    <row r="7312" spans="1:17" x14ac:dyDescent="0.25">
      <c r="A7312" t="s">
        <v>333</v>
      </c>
      <c r="B7312">
        <v>17.2</v>
      </c>
      <c r="C7312" t="s">
        <v>5074</v>
      </c>
      <c r="D7312">
        <v>259</v>
      </c>
      <c r="F7312" s="4">
        <v>17.2</v>
      </c>
      <c r="J7312" s="4">
        <f>MIN(Table16[[#This Row],[Medicare Outpatient Allowable Rate]:[WPPA Inc Outpatient Allowable Rate]])</f>
        <v>0</v>
      </c>
      <c r="K7312" s="4">
        <f>MAX(Table16[[#This Row],[Blue Cross Outpatient Allowable Rate]:[WPPA Inc Outpatient Allowable Rate]])</f>
        <v>16.34</v>
      </c>
      <c r="L7312" s="4">
        <f>SUM(Table16[[#This Row],[Price]]*4.42)</f>
        <v>76.024000000000001</v>
      </c>
      <c r="M7312" s="4">
        <v>0</v>
      </c>
      <c r="N7312" s="4">
        <f>SUM(Table16[[#This Row],[ChargeID]]*0.76)</f>
        <v>13.071999999999999</v>
      </c>
      <c r="O7312" s="4">
        <f>SUM(Table16[[#This Row],[Price]]*0.95)</f>
        <v>16.34</v>
      </c>
      <c r="P7312" s="4">
        <f>SUM(Table16[[#This Row],[Price]]*0.8)</f>
        <v>13.76</v>
      </c>
      <c r="Q7312" s="4">
        <f>SUM(Table16[[#This Row],[Price]]*0.6)</f>
        <v>10.319999999999999</v>
      </c>
    </row>
    <row r="7313" spans="1:17" x14ac:dyDescent="0.25">
      <c r="A7313" t="s">
        <v>333</v>
      </c>
      <c r="B7313">
        <v>240.78</v>
      </c>
      <c r="C7313" t="s">
        <v>5075</v>
      </c>
      <c r="D7313">
        <v>259</v>
      </c>
      <c r="F7313" s="4">
        <v>240.78</v>
      </c>
      <c r="J7313" s="4">
        <f>MIN(Table16[[#This Row],[Medicare Outpatient Allowable Rate]:[WPPA Inc Outpatient Allowable Rate]])</f>
        <v>0</v>
      </c>
      <c r="K7313" s="4">
        <f>MAX(Table16[[#This Row],[Blue Cross Outpatient Allowable Rate]:[WPPA Inc Outpatient Allowable Rate]])</f>
        <v>228.74099999999999</v>
      </c>
      <c r="L7313" s="4">
        <f>SUM(Table16[[#This Row],[Price]]*4.42)</f>
        <v>1064.2475999999999</v>
      </c>
      <c r="M7313" s="4">
        <v>0</v>
      </c>
      <c r="N7313" s="4">
        <f>SUM(Table16[[#This Row],[ChargeID]]*0.76)</f>
        <v>182.99280000000002</v>
      </c>
      <c r="O7313" s="4">
        <f>SUM(Table16[[#This Row],[Price]]*0.95)</f>
        <v>228.74099999999999</v>
      </c>
      <c r="P7313" s="4">
        <f>SUM(Table16[[#This Row],[Price]]*0.8)</f>
        <v>192.62400000000002</v>
      </c>
      <c r="Q7313" s="4">
        <f>SUM(Table16[[#This Row],[Price]]*0.6)</f>
        <v>144.46799999999999</v>
      </c>
    </row>
    <row r="7314" spans="1:17" x14ac:dyDescent="0.25">
      <c r="A7314" t="s">
        <v>333</v>
      </c>
      <c r="B7314">
        <v>239.33</v>
      </c>
      <c r="C7314" t="s">
        <v>5076</v>
      </c>
      <c r="D7314">
        <v>253</v>
      </c>
      <c r="F7314" s="4">
        <v>239.33</v>
      </c>
      <c r="J7314" s="4">
        <f>MIN(Table16[[#This Row],[Medicare Outpatient Allowable Rate]:[WPPA Inc Outpatient Allowable Rate]])</f>
        <v>0</v>
      </c>
      <c r="K7314" s="4">
        <f>MAX(Table16[[#This Row],[Blue Cross Outpatient Allowable Rate]:[WPPA Inc Outpatient Allowable Rate]])</f>
        <v>227.36349999999999</v>
      </c>
      <c r="L7314" s="4">
        <f>SUM(Table16[[#This Row],[Price]]*4.42)</f>
        <v>1057.8386</v>
      </c>
      <c r="M7314" s="4">
        <v>0</v>
      </c>
      <c r="N7314" s="4">
        <f>SUM(Table16[[#This Row],[ChargeID]]*0.76)</f>
        <v>181.89080000000001</v>
      </c>
      <c r="O7314" s="4">
        <f>SUM(Table16[[#This Row],[Price]]*0.95)</f>
        <v>227.36349999999999</v>
      </c>
      <c r="P7314" s="4">
        <f>SUM(Table16[[#This Row],[Price]]*0.8)</f>
        <v>191.46400000000003</v>
      </c>
      <c r="Q7314" s="4">
        <f>SUM(Table16[[#This Row],[Price]]*0.6)</f>
        <v>143.59800000000001</v>
      </c>
    </row>
    <row r="7315" spans="1:17" x14ac:dyDescent="0.25">
      <c r="A7315" t="s">
        <v>333</v>
      </c>
      <c r="B7315">
        <v>4.42</v>
      </c>
      <c r="C7315" t="s">
        <v>5077</v>
      </c>
      <c r="D7315">
        <v>259</v>
      </c>
      <c r="F7315" s="4">
        <v>4.42</v>
      </c>
      <c r="J7315" s="4">
        <f>MIN(Table16[[#This Row],[Medicare Outpatient Allowable Rate]:[WPPA Inc Outpatient Allowable Rate]])</f>
        <v>0</v>
      </c>
      <c r="K7315" s="4">
        <f>MAX(Table16[[#This Row],[Blue Cross Outpatient Allowable Rate]:[WPPA Inc Outpatient Allowable Rate]])</f>
        <v>4.1989999999999998</v>
      </c>
      <c r="L7315" s="4">
        <f>SUM(Table16[[#This Row],[Price]]*4.42)</f>
        <v>19.5364</v>
      </c>
      <c r="M7315" s="4">
        <v>0</v>
      </c>
      <c r="N7315" s="4">
        <f>SUM(Table16[[#This Row],[ChargeID]]*0.76)</f>
        <v>3.3592</v>
      </c>
      <c r="O7315" s="4">
        <f>SUM(Table16[[#This Row],[Price]]*0.95)</f>
        <v>4.1989999999999998</v>
      </c>
      <c r="P7315" s="4">
        <f>SUM(Table16[[#This Row],[Price]]*0.8)</f>
        <v>3.536</v>
      </c>
      <c r="Q7315" s="4">
        <f>SUM(Table16[[#This Row],[Price]]*0.6)</f>
        <v>2.6519999999999997</v>
      </c>
    </row>
    <row r="7316" spans="1:17" x14ac:dyDescent="0.25">
      <c r="A7316" t="s">
        <v>333</v>
      </c>
      <c r="B7316">
        <v>3.37</v>
      </c>
      <c r="C7316" t="s">
        <v>5078</v>
      </c>
      <c r="D7316">
        <v>259</v>
      </c>
      <c r="F7316" s="4">
        <v>3.37</v>
      </c>
      <c r="J7316" s="4">
        <f>MIN(Table16[[#This Row],[Medicare Outpatient Allowable Rate]:[WPPA Inc Outpatient Allowable Rate]])</f>
        <v>0</v>
      </c>
      <c r="K7316" s="4">
        <f>MAX(Table16[[#This Row],[Blue Cross Outpatient Allowable Rate]:[WPPA Inc Outpatient Allowable Rate]])</f>
        <v>3.2014999999999998</v>
      </c>
      <c r="L7316" s="4">
        <f>SUM(Table16[[#This Row],[Price]]*4.42)</f>
        <v>14.8954</v>
      </c>
      <c r="M7316" s="4">
        <v>0</v>
      </c>
      <c r="N7316" s="4">
        <f>SUM(Table16[[#This Row],[ChargeID]]*0.76)</f>
        <v>2.5611999999999999</v>
      </c>
      <c r="O7316" s="4">
        <f>SUM(Table16[[#This Row],[Price]]*0.95)</f>
        <v>3.2014999999999998</v>
      </c>
      <c r="P7316" s="4">
        <f>SUM(Table16[[#This Row],[Price]]*0.8)</f>
        <v>2.6960000000000002</v>
      </c>
      <c r="Q7316" s="4">
        <f>SUM(Table16[[#This Row],[Price]]*0.6)</f>
        <v>2.0219999999999998</v>
      </c>
    </row>
    <row r="7317" spans="1:17" x14ac:dyDescent="0.25">
      <c r="A7317" t="s">
        <v>333</v>
      </c>
      <c r="B7317">
        <v>17.739999999999998</v>
      </c>
      <c r="C7317" t="s">
        <v>5079</v>
      </c>
      <c r="D7317">
        <v>259</v>
      </c>
      <c r="F7317" s="4">
        <v>17.739999999999998</v>
      </c>
      <c r="J7317" s="4">
        <f>MIN(Table16[[#This Row],[Medicare Outpatient Allowable Rate]:[WPPA Inc Outpatient Allowable Rate]])</f>
        <v>0</v>
      </c>
      <c r="K7317" s="4">
        <f>MAX(Table16[[#This Row],[Blue Cross Outpatient Allowable Rate]:[WPPA Inc Outpatient Allowable Rate]])</f>
        <v>16.852999999999998</v>
      </c>
      <c r="L7317" s="4">
        <f>SUM(Table16[[#This Row],[Price]]*4.42)</f>
        <v>78.410799999999995</v>
      </c>
      <c r="M7317" s="4">
        <v>0</v>
      </c>
      <c r="N7317" s="4">
        <f>SUM(Table16[[#This Row],[ChargeID]]*0.76)</f>
        <v>13.482399999999998</v>
      </c>
      <c r="O7317" s="4">
        <f>SUM(Table16[[#This Row],[Price]]*0.95)</f>
        <v>16.852999999999998</v>
      </c>
      <c r="P7317" s="4">
        <f>SUM(Table16[[#This Row],[Price]]*0.8)</f>
        <v>14.192</v>
      </c>
      <c r="Q7317" s="4">
        <f>SUM(Table16[[#This Row],[Price]]*0.6)</f>
        <v>10.643999999999998</v>
      </c>
    </row>
    <row r="7318" spans="1:17" x14ac:dyDescent="0.25">
      <c r="A7318" t="s">
        <v>333</v>
      </c>
      <c r="B7318">
        <v>4.92</v>
      </c>
      <c r="C7318" t="s">
        <v>5080</v>
      </c>
      <c r="D7318">
        <v>259</v>
      </c>
      <c r="F7318" s="4">
        <v>4.92</v>
      </c>
      <c r="J7318" s="4">
        <f>MIN(Table16[[#This Row],[Medicare Outpatient Allowable Rate]:[WPPA Inc Outpatient Allowable Rate]])</f>
        <v>0</v>
      </c>
      <c r="K7318" s="4">
        <f>MAX(Table16[[#This Row],[Blue Cross Outpatient Allowable Rate]:[WPPA Inc Outpatient Allowable Rate]])</f>
        <v>4.6739999999999995</v>
      </c>
      <c r="L7318" s="4">
        <f>SUM(Table16[[#This Row],[Price]]*4.42)</f>
        <v>21.746399999999998</v>
      </c>
      <c r="M7318" s="4">
        <v>0</v>
      </c>
      <c r="N7318" s="4">
        <f>SUM(Table16[[#This Row],[ChargeID]]*0.76)</f>
        <v>3.7391999999999999</v>
      </c>
      <c r="O7318" s="4">
        <f>SUM(Table16[[#This Row],[Price]]*0.95)</f>
        <v>4.6739999999999995</v>
      </c>
      <c r="P7318" s="4">
        <f>SUM(Table16[[#This Row],[Price]]*0.8)</f>
        <v>3.9359999999999999</v>
      </c>
      <c r="Q7318" s="4">
        <f>SUM(Table16[[#This Row],[Price]]*0.6)</f>
        <v>2.952</v>
      </c>
    </row>
    <row r="7319" spans="1:17" x14ac:dyDescent="0.25">
      <c r="A7319" t="s">
        <v>333</v>
      </c>
      <c r="B7319">
        <v>20.8</v>
      </c>
      <c r="C7319" t="s">
        <v>5081</v>
      </c>
      <c r="D7319">
        <v>259</v>
      </c>
      <c r="F7319" s="4">
        <v>20.8</v>
      </c>
      <c r="J7319" s="4">
        <f>MIN(Table16[[#This Row],[Medicare Outpatient Allowable Rate]:[WPPA Inc Outpatient Allowable Rate]])</f>
        <v>0</v>
      </c>
      <c r="K7319" s="4">
        <f>MAX(Table16[[#This Row],[Blue Cross Outpatient Allowable Rate]:[WPPA Inc Outpatient Allowable Rate]])</f>
        <v>19.759999999999998</v>
      </c>
      <c r="L7319" s="4">
        <f>SUM(Table16[[#This Row],[Price]]*4.42)</f>
        <v>91.936000000000007</v>
      </c>
      <c r="M7319" s="4">
        <v>0</v>
      </c>
      <c r="N7319" s="4">
        <f>SUM(Table16[[#This Row],[ChargeID]]*0.76)</f>
        <v>15.808000000000002</v>
      </c>
      <c r="O7319" s="4">
        <f>SUM(Table16[[#This Row],[Price]]*0.95)</f>
        <v>19.759999999999998</v>
      </c>
      <c r="P7319" s="4">
        <f>SUM(Table16[[#This Row],[Price]]*0.8)</f>
        <v>16.64</v>
      </c>
      <c r="Q7319" s="4">
        <f>SUM(Table16[[#This Row],[Price]]*0.6)</f>
        <v>12.48</v>
      </c>
    </row>
    <row r="7320" spans="1:17" x14ac:dyDescent="0.25">
      <c r="A7320" t="s">
        <v>333</v>
      </c>
      <c r="B7320">
        <v>31.99</v>
      </c>
      <c r="C7320" t="s">
        <v>5082</v>
      </c>
      <c r="D7320">
        <v>259</v>
      </c>
      <c r="F7320" s="4">
        <v>31.99</v>
      </c>
      <c r="J7320" s="4">
        <f>MIN(Table16[[#This Row],[Medicare Outpatient Allowable Rate]:[WPPA Inc Outpatient Allowable Rate]])</f>
        <v>0</v>
      </c>
      <c r="K7320" s="4">
        <f>MAX(Table16[[#This Row],[Blue Cross Outpatient Allowable Rate]:[WPPA Inc Outpatient Allowable Rate]])</f>
        <v>30.390499999999996</v>
      </c>
      <c r="L7320" s="4">
        <f>SUM(Table16[[#This Row],[Price]]*4.42)</f>
        <v>141.39579999999998</v>
      </c>
      <c r="M7320" s="4">
        <v>0</v>
      </c>
      <c r="N7320" s="4">
        <f>SUM(Table16[[#This Row],[ChargeID]]*0.76)</f>
        <v>24.3124</v>
      </c>
      <c r="O7320" s="4">
        <f>SUM(Table16[[#This Row],[Price]]*0.95)</f>
        <v>30.390499999999996</v>
      </c>
      <c r="P7320" s="4">
        <f>SUM(Table16[[#This Row],[Price]]*0.8)</f>
        <v>25.591999999999999</v>
      </c>
      <c r="Q7320" s="4">
        <f>SUM(Table16[[#This Row],[Price]]*0.6)</f>
        <v>19.193999999999999</v>
      </c>
    </row>
    <row r="7321" spans="1:17" x14ac:dyDescent="0.25">
      <c r="A7321" t="s">
        <v>333</v>
      </c>
      <c r="B7321">
        <v>3.13</v>
      </c>
      <c r="C7321" t="s">
        <v>5083</v>
      </c>
      <c r="D7321">
        <v>259</v>
      </c>
      <c r="F7321" s="4">
        <v>3.13</v>
      </c>
      <c r="J7321" s="4">
        <f>MIN(Table16[[#This Row],[Medicare Outpatient Allowable Rate]:[WPPA Inc Outpatient Allowable Rate]])</f>
        <v>0</v>
      </c>
      <c r="K7321" s="4">
        <f>MAX(Table16[[#This Row],[Blue Cross Outpatient Allowable Rate]:[WPPA Inc Outpatient Allowable Rate]])</f>
        <v>2.9734999999999996</v>
      </c>
      <c r="L7321" s="4">
        <f>SUM(Table16[[#This Row],[Price]]*4.42)</f>
        <v>13.8346</v>
      </c>
      <c r="M7321" s="4">
        <v>0</v>
      </c>
      <c r="N7321" s="4">
        <f>SUM(Table16[[#This Row],[ChargeID]]*0.76)</f>
        <v>2.3788</v>
      </c>
      <c r="O7321" s="4">
        <f>SUM(Table16[[#This Row],[Price]]*0.95)</f>
        <v>2.9734999999999996</v>
      </c>
      <c r="P7321" s="4">
        <f>SUM(Table16[[#This Row],[Price]]*0.8)</f>
        <v>2.504</v>
      </c>
      <c r="Q7321" s="4">
        <f>SUM(Table16[[#This Row],[Price]]*0.6)</f>
        <v>1.8779999999999999</v>
      </c>
    </row>
    <row r="7322" spans="1:17" x14ac:dyDescent="0.25">
      <c r="A7322" t="s">
        <v>333</v>
      </c>
      <c r="B7322">
        <v>7.27</v>
      </c>
      <c r="C7322" t="s">
        <v>5084</v>
      </c>
      <c r="D7322">
        <v>259</v>
      </c>
      <c r="F7322" s="4">
        <v>7.27</v>
      </c>
      <c r="J7322" s="4">
        <f>MIN(Table16[[#This Row],[Medicare Outpatient Allowable Rate]:[WPPA Inc Outpatient Allowable Rate]])</f>
        <v>0</v>
      </c>
      <c r="K7322" s="4">
        <f>MAX(Table16[[#This Row],[Blue Cross Outpatient Allowable Rate]:[WPPA Inc Outpatient Allowable Rate]])</f>
        <v>6.9064999999999994</v>
      </c>
      <c r="L7322" s="4">
        <f>SUM(Table16[[#This Row],[Price]]*4.42)</f>
        <v>32.133399999999995</v>
      </c>
      <c r="M7322" s="4">
        <v>0</v>
      </c>
      <c r="N7322" s="4">
        <f>SUM(Table16[[#This Row],[ChargeID]]*0.76)</f>
        <v>5.5251999999999999</v>
      </c>
      <c r="O7322" s="4">
        <f>SUM(Table16[[#This Row],[Price]]*0.95)</f>
        <v>6.9064999999999994</v>
      </c>
      <c r="P7322" s="4">
        <f>SUM(Table16[[#This Row],[Price]]*0.8)</f>
        <v>5.8159999999999998</v>
      </c>
      <c r="Q7322" s="4">
        <f>SUM(Table16[[#This Row],[Price]]*0.6)</f>
        <v>4.3619999999999992</v>
      </c>
    </row>
    <row r="7323" spans="1:17" x14ac:dyDescent="0.25">
      <c r="A7323" t="s">
        <v>333</v>
      </c>
      <c r="B7323">
        <v>5.4</v>
      </c>
      <c r="C7323" t="s">
        <v>5085</v>
      </c>
      <c r="D7323">
        <v>636</v>
      </c>
      <c r="F7323" s="4">
        <v>5.4</v>
      </c>
      <c r="G7323" t="s">
        <v>4133</v>
      </c>
      <c r="J7323" s="4">
        <f>MIN(Table16[[#This Row],[Medicare Outpatient Allowable Rate]:[WPPA Inc Outpatient Allowable Rate]])</f>
        <v>1.1399999999999999</v>
      </c>
      <c r="K7323" s="4">
        <f>MAX(Table16[[#This Row],[Blue Cross Outpatient Allowable Rate]:[WPPA Inc Outpatient Allowable Rate]])</f>
        <v>5.13</v>
      </c>
      <c r="L7323" s="4">
        <f>SUM(Table16[[#This Row],[Price]]*4.42)</f>
        <v>23.868000000000002</v>
      </c>
      <c r="M7323" s="4">
        <v>1.1399999999999999</v>
      </c>
      <c r="N7323" s="4">
        <f>SUM(Table16[[#This Row],[ChargeID]]*0.76)</f>
        <v>4.1040000000000001</v>
      </c>
      <c r="O7323" s="4">
        <f>SUM(Table16[[#This Row],[Price]]*0.95)</f>
        <v>5.13</v>
      </c>
      <c r="P7323" s="4">
        <f>SUM(Table16[[#This Row],[Price]]*0.8)</f>
        <v>4.32</v>
      </c>
      <c r="Q7323" s="4">
        <f>SUM(Table16[[#This Row],[Price]]*0.6)</f>
        <v>3.24</v>
      </c>
    </row>
    <row r="7324" spans="1:17" x14ac:dyDescent="0.25">
      <c r="A7324" t="s">
        <v>333</v>
      </c>
      <c r="B7324">
        <v>23.56</v>
      </c>
      <c r="C7324" t="s">
        <v>5086</v>
      </c>
      <c r="D7324">
        <v>259</v>
      </c>
      <c r="F7324" s="4">
        <v>23.56</v>
      </c>
      <c r="J7324" s="4">
        <f>MIN(Table16[[#This Row],[Medicare Outpatient Allowable Rate]:[WPPA Inc Outpatient Allowable Rate]])</f>
        <v>0</v>
      </c>
      <c r="K7324" s="4">
        <f>MAX(Table16[[#This Row],[Blue Cross Outpatient Allowable Rate]:[WPPA Inc Outpatient Allowable Rate]])</f>
        <v>22.381999999999998</v>
      </c>
      <c r="L7324" s="4">
        <f>SUM(Table16[[#This Row],[Price]]*4.42)</f>
        <v>104.1352</v>
      </c>
      <c r="M7324" s="4">
        <v>0</v>
      </c>
      <c r="N7324" s="4">
        <f>SUM(Table16[[#This Row],[ChargeID]]*0.76)</f>
        <v>17.9056</v>
      </c>
      <c r="O7324" s="4">
        <f>SUM(Table16[[#This Row],[Price]]*0.95)</f>
        <v>22.381999999999998</v>
      </c>
      <c r="P7324" s="4">
        <f>SUM(Table16[[#This Row],[Price]]*0.8)</f>
        <v>18.847999999999999</v>
      </c>
      <c r="Q7324" s="4">
        <f>SUM(Table16[[#This Row],[Price]]*0.6)</f>
        <v>14.135999999999999</v>
      </c>
    </row>
    <row r="7325" spans="1:17" x14ac:dyDescent="0.25">
      <c r="A7325" t="s">
        <v>333</v>
      </c>
      <c r="B7325">
        <v>84.84</v>
      </c>
      <c r="C7325" t="s">
        <v>5087</v>
      </c>
      <c r="D7325">
        <v>636</v>
      </c>
      <c r="F7325" s="4">
        <v>84.84</v>
      </c>
      <c r="G7325" t="s">
        <v>32</v>
      </c>
      <c r="J7325" s="4">
        <f>MIN(Table16[[#This Row],[Medicare Outpatient Allowable Rate]:[WPPA Inc Outpatient Allowable Rate]])</f>
        <v>0</v>
      </c>
      <c r="K7325" s="4">
        <f>MAX(Table16[[#This Row],[Blue Cross Outpatient Allowable Rate]:[WPPA Inc Outpatient Allowable Rate]])</f>
        <v>80.597999999999999</v>
      </c>
      <c r="L7325" s="4">
        <f>SUM(Table16[[#This Row],[Price]]*4.42)</f>
        <v>374.99279999999999</v>
      </c>
      <c r="M7325" s="4">
        <v>0</v>
      </c>
      <c r="N7325" s="4">
        <f>SUM(Table16[[#This Row],[ChargeID]]*0.76)</f>
        <v>64.478400000000008</v>
      </c>
      <c r="O7325" s="4">
        <f>SUM(Table16[[#This Row],[Price]]*0.95)</f>
        <v>80.597999999999999</v>
      </c>
      <c r="P7325" s="4">
        <f>SUM(Table16[[#This Row],[Price]]*0.8)</f>
        <v>67.872</v>
      </c>
      <c r="Q7325" s="4">
        <f>SUM(Table16[[#This Row],[Price]]*0.6)</f>
        <v>50.904000000000003</v>
      </c>
    </row>
    <row r="7326" spans="1:17" x14ac:dyDescent="0.25">
      <c r="A7326" t="s">
        <v>333</v>
      </c>
      <c r="B7326">
        <v>77.349999999999994</v>
      </c>
      <c r="C7326" t="s">
        <v>5088</v>
      </c>
      <c r="D7326">
        <v>259</v>
      </c>
      <c r="F7326" s="4">
        <v>77.349999999999994</v>
      </c>
      <c r="J7326" s="4">
        <f>MIN(Table16[[#This Row],[Medicare Outpatient Allowable Rate]:[WPPA Inc Outpatient Allowable Rate]])</f>
        <v>0</v>
      </c>
      <c r="K7326" s="4">
        <f>MAX(Table16[[#This Row],[Blue Cross Outpatient Allowable Rate]:[WPPA Inc Outpatient Allowable Rate]])</f>
        <v>73.482499999999987</v>
      </c>
      <c r="L7326" s="4">
        <f>SUM(Table16[[#This Row],[Price]]*4.42)</f>
        <v>341.88699999999994</v>
      </c>
      <c r="M7326" s="4">
        <v>0</v>
      </c>
      <c r="N7326" s="4">
        <f>SUM(Table16[[#This Row],[ChargeID]]*0.76)</f>
        <v>58.785999999999994</v>
      </c>
      <c r="O7326" s="4">
        <f>SUM(Table16[[#This Row],[Price]]*0.95)</f>
        <v>73.482499999999987</v>
      </c>
      <c r="P7326" s="4">
        <f>SUM(Table16[[#This Row],[Price]]*0.8)</f>
        <v>61.879999999999995</v>
      </c>
      <c r="Q7326" s="4">
        <f>SUM(Table16[[#This Row],[Price]]*0.6)</f>
        <v>46.41</v>
      </c>
    </row>
    <row r="7327" spans="1:17" x14ac:dyDescent="0.25">
      <c r="A7327" t="s">
        <v>333</v>
      </c>
      <c r="B7327">
        <v>4.6900000000000004</v>
      </c>
      <c r="C7327" t="s">
        <v>5089</v>
      </c>
      <c r="D7327">
        <v>259</v>
      </c>
      <c r="F7327" s="4">
        <v>4.6900000000000004</v>
      </c>
      <c r="J7327" s="4">
        <f>MIN(Table16[[#This Row],[Medicare Outpatient Allowable Rate]:[WPPA Inc Outpatient Allowable Rate]])</f>
        <v>0</v>
      </c>
      <c r="K7327" s="4">
        <f>MAX(Table16[[#This Row],[Blue Cross Outpatient Allowable Rate]:[WPPA Inc Outpatient Allowable Rate]])</f>
        <v>4.4554999999999998</v>
      </c>
      <c r="L7327" s="4">
        <f>SUM(Table16[[#This Row],[Price]]*4.42)</f>
        <v>20.729800000000001</v>
      </c>
      <c r="M7327" s="4">
        <v>0</v>
      </c>
      <c r="N7327" s="4">
        <f>SUM(Table16[[#This Row],[ChargeID]]*0.76)</f>
        <v>3.5644000000000005</v>
      </c>
      <c r="O7327" s="4">
        <f>SUM(Table16[[#This Row],[Price]]*0.95)</f>
        <v>4.4554999999999998</v>
      </c>
      <c r="P7327" s="4">
        <f>SUM(Table16[[#This Row],[Price]]*0.8)</f>
        <v>3.7520000000000007</v>
      </c>
      <c r="Q7327" s="4">
        <f>SUM(Table16[[#This Row],[Price]]*0.6)</f>
        <v>2.8140000000000001</v>
      </c>
    </row>
    <row r="7328" spans="1:17" x14ac:dyDescent="0.25">
      <c r="A7328" t="s">
        <v>333</v>
      </c>
      <c r="B7328">
        <v>80.47</v>
      </c>
      <c r="C7328" t="s">
        <v>5090</v>
      </c>
      <c r="D7328">
        <v>636</v>
      </c>
      <c r="F7328" s="4">
        <v>80.47</v>
      </c>
      <c r="G7328" t="s">
        <v>5091</v>
      </c>
      <c r="J7328" s="4">
        <f>MIN(Table16[[#This Row],[Medicare Outpatient Allowable Rate]:[WPPA Inc Outpatient Allowable Rate]])</f>
        <v>3.43</v>
      </c>
      <c r="K7328" s="4">
        <f>MAX(Table16[[#This Row],[Blue Cross Outpatient Allowable Rate]:[WPPA Inc Outpatient Allowable Rate]])</f>
        <v>76.4465</v>
      </c>
      <c r="L7328" s="4">
        <f>SUM(Table16[[#This Row],[Price]]*4.42)</f>
        <v>355.67739999999998</v>
      </c>
      <c r="M7328" s="4">
        <v>3.43</v>
      </c>
      <c r="N7328" s="4">
        <f>SUM(Table16[[#This Row],[ChargeID]]*0.76)</f>
        <v>61.157200000000003</v>
      </c>
      <c r="O7328" s="4">
        <f>SUM(Table16[[#This Row],[Price]]*0.95)</f>
        <v>76.4465</v>
      </c>
      <c r="P7328" s="4">
        <f>SUM(Table16[[#This Row],[Price]]*0.8)</f>
        <v>64.376000000000005</v>
      </c>
      <c r="Q7328" s="4">
        <f>SUM(Table16[[#This Row],[Price]]*0.6)</f>
        <v>48.281999999999996</v>
      </c>
    </row>
    <row r="7329" spans="1:17" x14ac:dyDescent="0.25">
      <c r="A7329" t="s">
        <v>333</v>
      </c>
      <c r="B7329">
        <v>13.99</v>
      </c>
      <c r="C7329" t="s">
        <v>5092</v>
      </c>
      <c r="D7329">
        <v>259</v>
      </c>
      <c r="F7329" s="4">
        <v>13.99</v>
      </c>
      <c r="J7329" s="4">
        <f>MIN(Table16[[#This Row],[Medicare Outpatient Allowable Rate]:[WPPA Inc Outpatient Allowable Rate]])</f>
        <v>0</v>
      </c>
      <c r="K7329" s="4">
        <f>MAX(Table16[[#This Row],[Blue Cross Outpatient Allowable Rate]:[WPPA Inc Outpatient Allowable Rate]])</f>
        <v>13.2905</v>
      </c>
      <c r="L7329" s="4">
        <f>SUM(Table16[[#This Row],[Price]]*4.42)</f>
        <v>61.835799999999999</v>
      </c>
      <c r="M7329" s="4">
        <v>0</v>
      </c>
      <c r="N7329" s="4">
        <f>SUM(Table16[[#This Row],[ChargeID]]*0.76)</f>
        <v>10.632400000000001</v>
      </c>
      <c r="O7329" s="4">
        <f>SUM(Table16[[#This Row],[Price]]*0.95)</f>
        <v>13.2905</v>
      </c>
      <c r="P7329" s="4">
        <f>SUM(Table16[[#This Row],[Price]]*0.8)</f>
        <v>11.192</v>
      </c>
      <c r="Q7329" s="4">
        <f>SUM(Table16[[#This Row],[Price]]*0.6)</f>
        <v>8.3940000000000001</v>
      </c>
    </row>
    <row r="7330" spans="1:17" x14ac:dyDescent="0.25">
      <c r="A7330" t="s">
        <v>333</v>
      </c>
      <c r="B7330">
        <v>27.72</v>
      </c>
      <c r="C7330" t="s">
        <v>5093</v>
      </c>
      <c r="D7330">
        <v>636</v>
      </c>
      <c r="F7330" s="4">
        <v>27.72</v>
      </c>
      <c r="G7330" t="s">
        <v>4191</v>
      </c>
      <c r="J7330" s="4">
        <f>MIN(Table16[[#This Row],[Medicare Outpatient Allowable Rate]:[WPPA Inc Outpatient Allowable Rate]])</f>
        <v>1.04</v>
      </c>
      <c r="K7330" s="4">
        <f>MAX(Table16[[#This Row],[Blue Cross Outpatient Allowable Rate]:[WPPA Inc Outpatient Allowable Rate]])</f>
        <v>26.333999999999996</v>
      </c>
      <c r="L7330" s="4">
        <f>SUM(Table16[[#This Row],[Price]]*4.42)</f>
        <v>122.52239999999999</v>
      </c>
      <c r="M7330" s="4">
        <v>1.04</v>
      </c>
      <c r="N7330" s="4">
        <f>SUM(Table16[[#This Row],[ChargeID]]*0.76)</f>
        <v>21.0672</v>
      </c>
      <c r="O7330" s="4">
        <f>SUM(Table16[[#This Row],[Price]]*0.95)</f>
        <v>26.333999999999996</v>
      </c>
      <c r="P7330" s="4">
        <f>SUM(Table16[[#This Row],[Price]]*0.8)</f>
        <v>22.176000000000002</v>
      </c>
      <c r="Q7330" s="4">
        <f>SUM(Table16[[#This Row],[Price]]*0.6)</f>
        <v>16.631999999999998</v>
      </c>
    </row>
    <row r="7331" spans="1:17" x14ac:dyDescent="0.25">
      <c r="A7331" t="s">
        <v>333</v>
      </c>
      <c r="B7331">
        <v>7.06</v>
      </c>
      <c r="C7331" t="s">
        <v>5094</v>
      </c>
      <c r="D7331">
        <v>259</v>
      </c>
      <c r="F7331" s="4">
        <v>7.06</v>
      </c>
      <c r="J7331" s="4">
        <f>MIN(Table16[[#This Row],[Medicare Outpatient Allowable Rate]:[WPPA Inc Outpatient Allowable Rate]])</f>
        <v>0</v>
      </c>
      <c r="K7331" s="4">
        <f>MAX(Table16[[#This Row],[Blue Cross Outpatient Allowable Rate]:[WPPA Inc Outpatient Allowable Rate]])</f>
        <v>6.706999999999999</v>
      </c>
      <c r="L7331" s="4">
        <f>SUM(Table16[[#This Row],[Price]]*4.42)</f>
        <v>31.205199999999998</v>
      </c>
      <c r="M7331" s="4">
        <v>0</v>
      </c>
      <c r="N7331" s="4">
        <f>SUM(Table16[[#This Row],[ChargeID]]*0.76)</f>
        <v>5.3655999999999997</v>
      </c>
      <c r="O7331" s="4">
        <f>SUM(Table16[[#This Row],[Price]]*0.95)</f>
        <v>6.706999999999999</v>
      </c>
      <c r="P7331" s="4">
        <f>SUM(Table16[[#This Row],[Price]]*0.8)</f>
        <v>5.6479999999999997</v>
      </c>
      <c r="Q7331" s="4">
        <f>SUM(Table16[[#This Row],[Price]]*0.6)</f>
        <v>4.2359999999999998</v>
      </c>
    </row>
    <row r="7332" spans="1:17" x14ac:dyDescent="0.25">
      <c r="A7332" t="s">
        <v>333</v>
      </c>
      <c r="B7332">
        <v>23.35</v>
      </c>
      <c r="C7332" t="s">
        <v>5095</v>
      </c>
      <c r="D7332">
        <v>259</v>
      </c>
      <c r="F7332" s="4">
        <v>23.35</v>
      </c>
      <c r="J7332" s="4">
        <f>MIN(Table16[[#This Row],[Medicare Outpatient Allowable Rate]:[WPPA Inc Outpatient Allowable Rate]])</f>
        <v>0</v>
      </c>
      <c r="K7332" s="4">
        <f>MAX(Table16[[#This Row],[Blue Cross Outpatient Allowable Rate]:[WPPA Inc Outpatient Allowable Rate]])</f>
        <v>22.182500000000001</v>
      </c>
      <c r="L7332" s="4">
        <f>SUM(Table16[[#This Row],[Price]]*4.42)</f>
        <v>103.20700000000001</v>
      </c>
      <c r="M7332" s="4">
        <v>0</v>
      </c>
      <c r="N7332" s="4">
        <f>SUM(Table16[[#This Row],[ChargeID]]*0.76)</f>
        <v>17.746000000000002</v>
      </c>
      <c r="O7332" s="4">
        <f>SUM(Table16[[#This Row],[Price]]*0.95)</f>
        <v>22.182500000000001</v>
      </c>
      <c r="P7332" s="4">
        <f>SUM(Table16[[#This Row],[Price]]*0.8)</f>
        <v>18.680000000000003</v>
      </c>
      <c r="Q7332" s="4">
        <f>SUM(Table16[[#This Row],[Price]]*0.6)</f>
        <v>14.01</v>
      </c>
    </row>
    <row r="7333" spans="1:17" x14ac:dyDescent="0.25">
      <c r="A7333" t="s">
        <v>333</v>
      </c>
      <c r="B7333">
        <v>3.52</v>
      </c>
      <c r="C7333" t="s">
        <v>5096</v>
      </c>
      <c r="D7333">
        <v>259</v>
      </c>
      <c r="F7333" s="4">
        <v>3.52</v>
      </c>
      <c r="J7333" s="4">
        <f>MIN(Table16[[#This Row],[Medicare Outpatient Allowable Rate]:[WPPA Inc Outpatient Allowable Rate]])</f>
        <v>0</v>
      </c>
      <c r="K7333" s="4">
        <f>MAX(Table16[[#This Row],[Blue Cross Outpatient Allowable Rate]:[WPPA Inc Outpatient Allowable Rate]])</f>
        <v>3.3439999999999999</v>
      </c>
      <c r="L7333" s="4">
        <f>SUM(Table16[[#This Row],[Price]]*4.42)</f>
        <v>15.558400000000001</v>
      </c>
      <c r="M7333" s="4">
        <v>0</v>
      </c>
      <c r="N7333" s="4">
        <f>SUM(Table16[[#This Row],[ChargeID]]*0.76)</f>
        <v>2.6752000000000002</v>
      </c>
      <c r="O7333" s="4">
        <f>SUM(Table16[[#This Row],[Price]]*0.95)</f>
        <v>3.3439999999999999</v>
      </c>
      <c r="P7333" s="4">
        <f>SUM(Table16[[#This Row],[Price]]*0.8)</f>
        <v>2.8160000000000003</v>
      </c>
      <c r="Q7333" s="4">
        <f>SUM(Table16[[#This Row],[Price]]*0.6)</f>
        <v>2.1120000000000001</v>
      </c>
    </row>
    <row r="7334" spans="1:17" x14ac:dyDescent="0.25">
      <c r="A7334" t="s">
        <v>333</v>
      </c>
      <c r="B7334">
        <v>135.82</v>
      </c>
      <c r="C7334" t="s">
        <v>5097</v>
      </c>
      <c r="D7334">
        <v>636</v>
      </c>
      <c r="F7334" s="4">
        <v>135.82</v>
      </c>
      <c r="G7334" t="s">
        <v>5091</v>
      </c>
      <c r="J7334" s="4">
        <f>MIN(Table16[[#This Row],[Medicare Outpatient Allowable Rate]:[WPPA Inc Outpatient Allowable Rate]])</f>
        <v>3.43</v>
      </c>
      <c r="K7334" s="4">
        <f>MAX(Table16[[#This Row],[Blue Cross Outpatient Allowable Rate]:[WPPA Inc Outpatient Allowable Rate]])</f>
        <v>129.029</v>
      </c>
      <c r="L7334" s="4">
        <f>SUM(Table16[[#This Row],[Price]]*4.42)</f>
        <v>600.32439999999997</v>
      </c>
      <c r="M7334" s="4">
        <v>3.43</v>
      </c>
      <c r="N7334" s="4">
        <f>SUM(Table16[[#This Row],[ChargeID]]*0.76)</f>
        <v>103.22319999999999</v>
      </c>
      <c r="O7334" s="4">
        <f>SUM(Table16[[#This Row],[Price]]*0.95)</f>
        <v>129.029</v>
      </c>
      <c r="P7334" s="4">
        <f>SUM(Table16[[#This Row],[Price]]*0.8)</f>
        <v>108.65600000000001</v>
      </c>
      <c r="Q7334" s="4">
        <f>SUM(Table16[[#This Row],[Price]]*0.6)</f>
        <v>81.49199999999999</v>
      </c>
    </row>
    <row r="7335" spans="1:17" x14ac:dyDescent="0.25">
      <c r="A7335" t="s">
        <v>333</v>
      </c>
      <c r="B7335">
        <v>11.53</v>
      </c>
      <c r="C7335" t="s">
        <v>5098</v>
      </c>
      <c r="D7335">
        <v>636</v>
      </c>
      <c r="F7335" s="4">
        <v>11.53</v>
      </c>
      <c r="G7335" t="s">
        <v>5099</v>
      </c>
      <c r="J7335" s="4">
        <f>MIN(Table16[[#This Row],[Medicare Outpatient Allowable Rate]:[WPPA Inc Outpatient Allowable Rate]])</f>
        <v>1.24</v>
      </c>
      <c r="K7335" s="4">
        <f>MAX(Table16[[#This Row],[Blue Cross Outpatient Allowable Rate]:[WPPA Inc Outpatient Allowable Rate]])</f>
        <v>10.953499999999998</v>
      </c>
      <c r="L7335" s="4">
        <f>SUM(Table16[[#This Row],[Price]]*4.42)</f>
        <v>50.962599999999995</v>
      </c>
      <c r="M7335" s="4">
        <v>1.24</v>
      </c>
      <c r="N7335" s="4">
        <f>SUM(Table16[[#This Row],[ChargeID]]*0.76)</f>
        <v>8.7628000000000004</v>
      </c>
      <c r="O7335" s="4">
        <f>SUM(Table16[[#This Row],[Price]]*0.95)</f>
        <v>10.953499999999998</v>
      </c>
      <c r="P7335" s="4">
        <f>SUM(Table16[[#This Row],[Price]]*0.8)</f>
        <v>9.2240000000000002</v>
      </c>
      <c r="Q7335" s="4">
        <f>SUM(Table16[[#This Row],[Price]]*0.6)</f>
        <v>6.9179999999999993</v>
      </c>
    </row>
    <row r="7336" spans="1:17" x14ac:dyDescent="0.25">
      <c r="A7336" t="s">
        <v>333</v>
      </c>
      <c r="B7336">
        <v>9.52</v>
      </c>
      <c r="C7336" t="s">
        <v>5100</v>
      </c>
      <c r="D7336">
        <v>259</v>
      </c>
      <c r="F7336" s="4">
        <v>9.52</v>
      </c>
      <c r="J7336" s="4">
        <f>MIN(Table16[[#This Row],[Medicare Outpatient Allowable Rate]:[WPPA Inc Outpatient Allowable Rate]])</f>
        <v>0</v>
      </c>
      <c r="K7336" s="4">
        <f>MAX(Table16[[#This Row],[Blue Cross Outpatient Allowable Rate]:[WPPA Inc Outpatient Allowable Rate]])</f>
        <v>9.0439999999999987</v>
      </c>
      <c r="L7336" s="4">
        <f>SUM(Table16[[#This Row],[Price]]*4.42)</f>
        <v>42.078399999999995</v>
      </c>
      <c r="M7336" s="4">
        <v>0</v>
      </c>
      <c r="N7336" s="4">
        <f>SUM(Table16[[#This Row],[ChargeID]]*0.76)</f>
        <v>7.2351999999999999</v>
      </c>
      <c r="O7336" s="4">
        <f>SUM(Table16[[#This Row],[Price]]*0.95)</f>
        <v>9.0439999999999987</v>
      </c>
      <c r="P7336" s="4">
        <f>SUM(Table16[[#This Row],[Price]]*0.8)</f>
        <v>7.6159999999999997</v>
      </c>
      <c r="Q7336" s="4">
        <f>SUM(Table16[[#This Row],[Price]]*0.6)</f>
        <v>5.7119999999999997</v>
      </c>
    </row>
    <row r="7337" spans="1:17" x14ac:dyDescent="0.25">
      <c r="A7337" t="s">
        <v>333</v>
      </c>
      <c r="B7337">
        <v>8.35</v>
      </c>
      <c r="C7337" t="s">
        <v>5101</v>
      </c>
      <c r="D7337">
        <v>259</v>
      </c>
      <c r="F7337" s="4">
        <v>8.35</v>
      </c>
      <c r="J7337" s="4">
        <f>MIN(Table16[[#This Row],[Medicare Outpatient Allowable Rate]:[WPPA Inc Outpatient Allowable Rate]])</f>
        <v>0</v>
      </c>
      <c r="K7337" s="4">
        <f>MAX(Table16[[#This Row],[Blue Cross Outpatient Allowable Rate]:[WPPA Inc Outpatient Allowable Rate]])</f>
        <v>7.9324999999999992</v>
      </c>
      <c r="L7337" s="4">
        <f>SUM(Table16[[#This Row],[Price]]*4.42)</f>
        <v>36.906999999999996</v>
      </c>
      <c r="M7337" s="4">
        <v>0</v>
      </c>
      <c r="N7337" s="4">
        <f>SUM(Table16[[#This Row],[ChargeID]]*0.76)</f>
        <v>6.3460000000000001</v>
      </c>
      <c r="O7337" s="4">
        <f>SUM(Table16[[#This Row],[Price]]*0.95)</f>
        <v>7.9324999999999992</v>
      </c>
      <c r="P7337" s="4">
        <f>SUM(Table16[[#This Row],[Price]]*0.8)</f>
        <v>6.68</v>
      </c>
      <c r="Q7337" s="4">
        <f>SUM(Table16[[#This Row],[Price]]*0.6)</f>
        <v>5.01</v>
      </c>
    </row>
    <row r="7338" spans="1:17" x14ac:dyDescent="0.25">
      <c r="A7338" t="s">
        <v>333</v>
      </c>
      <c r="B7338">
        <v>8.3800000000000008</v>
      </c>
      <c r="C7338" t="s">
        <v>5102</v>
      </c>
      <c r="D7338">
        <v>259</v>
      </c>
      <c r="F7338" s="4">
        <v>8.3800000000000008</v>
      </c>
      <c r="J7338" s="4">
        <f>MIN(Table16[[#This Row],[Medicare Outpatient Allowable Rate]:[WPPA Inc Outpatient Allowable Rate]])</f>
        <v>0</v>
      </c>
      <c r="K7338" s="4">
        <f>MAX(Table16[[#This Row],[Blue Cross Outpatient Allowable Rate]:[WPPA Inc Outpatient Allowable Rate]])</f>
        <v>7.9610000000000003</v>
      </c>
      <c r="L7338" s="4">
        <f>SUM(Table16[[#This Row],[Price]]*4.42)</f>
        <v>37.0396</v>
      </c>
      <c r="M7338" s="4">
        <v>0</v>
      </c>
      <c r="N7338" s="4">
        <f>SUM(Table16[[#This Row],[ChargeID]]*0.76)</f>
        <v>6.3688000000000002</v>
      </c>
      <c r="O7338" s="4">
        <f>SUM(Table16[[#This Row],[Price]]*0.95)</f>
        <v>7.9610000000000003</v>
      </c>
      <c r="P7338" s="4">
        <f>SUM(Table16[[#This Row],[Price]]*0.8)</f>
        <v>6.7040000000000006</v>
      </c>
      <c r="Q7338" s="4">
        <f>SUM(Table16[[#This Row],[Price]]*0.6)</f>
        <v>5.0280000000000005</v>
      </c>
    </row>
    <row r="7339" spans="1:17" x14ac:dyDescent="0.25">
      <c r="A7339" t="s">
        <v>333</v>
      </c>
      <c r="B7339">
        <v>5.92</v>
      </c>
      <c r="C7339" t="s">
        <v>5103</v>
      </c>
      <c r="D7339">
        <v>259</v>
      </c>
      <c r="F7339" s="4">
        <v>5.92</v>
      </c>
      <c r="J7339" s="4">
        <f>MIN(Table16[[#This Row],[Medicare Outpatient Allowable Rate]:[WPPA Inc Outpatient Allowable Rate]])</f>
        <v>0</v>
      </c>
      <c r="K7339" s="4">
        <f>MAX(Table16[[#This Row],[Blue Cross Outpatient Allowable Rate]:[WPPA Inc Outpatient Allowable Rate]])</f>
        <v>5.6239999999999997</v>
      </c>
      <c r="L7339" s="4">
        <f>SUM(Table16[[#This Row],[Price]]*4.42)</f>
        <v>26.166399999999999</v>
      </c>
      <c r="M7339" s="4">
        <v>0</v>
      </c>
      <c r="N7339" s="4">
        <f>SUM(Table16[[#This Row],[ChargeID]]*0.76)</f>
        <v>4.4992000000000001</v>
      </c>
      <c r="O7339" s="4">
        <f>SUM(Table16[[#This Row],[Price]]*0.95)</f>
        <v>5.6239999999999997</v>
      </c>
      <c r="P7339" s="4">
        <f>SUM(Table16[[#This Row],[Price]]*0.8)</f>
        <v>4.7359999999999998</v>
      </c>
      <c r="Q7339" s="4">
        <f>SUM(Table16[[#This Row],[Price]]*0.6)</f>
        <v>3.552</v>
      </c>
    </row>
    <row r="7340" spans="1:17" x14ac:dyDescent="0.25">
      <c r="A7340" t="s">
        <v>333</v>
      </c>
      <c r="B7340">
        <v>9.07</v>
      </c>
      <c r="C7340" t="s">
        <v>5104</v>
      </c>
      <c r="D7340">
        <v>259</v>
      </c>
      <c r="F7340" s="4">
        <v>9.07</v>
      </c>
      <c r="J7340" s="4">
        <f>MIN(Table16[[#This Row],[Medicare Outpatient Allowable Rate]:[WPPA Inc Outpatient Allowable Rate]])</f>
        <v>0</v>
      </c>
      <c r="K7340" s="4">
        <f>MAX(Table16[[#This Row],[Blue Cross Outpatient Allowable Rate]:[WPPA Inc Outpatient Allowable Rate]])</f>
        <v>8.6165000000000003</v>
      </c>
      <c r="L7340" s="4">
        <f>SUM(Table16[[#This Row],[Price]]*4.42)</f>
        <v>40.089399999999998</v>
      </c>
      <c r="M7340" s="4">
        <v>0</v>
      </c>
      <c r="N7340" s="4">
        <f>SUM(Table16[[#This Row],[ChargeID]]*0.76)</f>
        <v>6.8932000000000002</v>
      </c>
      <c r="O7340" s="4">
        <f>SUM(Table16[[#This Row],[Price]]*0.95)</f>
        <v>8.6165000000000003</v>
      </c>
      <c r="P7340" s="4">
        <f>SUM(Table16[[#This Row],[Price]]*0.8)</f>
        <v>7.2560000000000002</v>
      </c>
      <c r="Q7340" s="4">
        <f>SUM(Table16[[#This Row],[Price]]*0.6)</f>
        <v>5.4420000000000002</v>
      </c>
    </row>
    <row r="7341" spans="1:17" x14ac:dyDescent="0.25">
      <c r="A7341" t="s">
        <v>333</v>
      </c>
      <c r="B7341">
        <v>18.88</v>
      </c>
      <c r="C7341" t="s">
        <v>5105</v>
      </c>
      <c r="D7341">
        <v>259</v>
      </c>
      <c r="F7341" s="4">
        <v>18.88</v>
      </c>
      <c r="J7341" s="4">
        <f>MIN(Table16[[#This Row],[Medicare Outpatient Allowable Rate]:[WPPA Inc Outpatient Allowable Rate]])</f>
        <v>0</v>
      </c>
      <c r="K7341" s="4">
        <f>MAX(Table16[[#This Row],[Blue Cross Outpatient Allowable Rate]:[WPPA Inc Outpatient Allowable Rate]])</f>
        <v>17.936</v>
      </c>
      <c r="L7341" s="4">
        <f>SUM(Table16[[#This Row],[Price]]*4.42)</f>
        <v>83.44959999999999</v>
      </c>
      <c r="M7341" s="4">
        <v>0</v>
      </c>
      <c r="N7341" s="4">
        <f>SUM(Table16[[#This Row],[ChargeID]]*0.76)</f>
        <v>14.348799999999999</v>
      </c>
      <c r="O7341" s="4">
        <f>SUM(Table16[[#This Row],[Price]]*0.95)</f>
        <v>17.936</v>
      </c>
      <c r="P7341" s="4">
        <f>SUM(Table16[[#This Row],[Price]]*0.8)</f>
        <v>15.103999999999999</v>
      </c>
      <c r="Q7341" s="4">
        <f>SUM(Table16[[#This Row],[Price]]*0.6)</f>
        <v>11.327999999999999</v>
      </c>
    </row>
    <row r="7342" spans="1:17" x14ac:dyDescent="0.25">
      <c r="A7342" t="s">
        <v>333</v>
      </c>
      <c r="B7342">
        <v>0</v>
      </c>
      <c r="C7342" t="s">
        <v>5106</v>
      </c>
      <c r="D7342">
        <v>259</v>
      </c>
      <c r="F7342" s="4">
        <v>0</v>
      </c>
      <c r="J7342" s="4">
        <f>MIN(Table16[[#This Row],[Medicare Outpatient Allowable Rate]:[WPPA Inc Outpatient Allowable Rate]])</f>
        <v>0</v>
      </c>
      <c r="K7342" s="4">
        <f>MAX(Table16[[#This Row],[Blue Cross Outpatient Allowable Rate]:[WPPA Inc Outpatient Allowable Rate]])</f>
        <v>0</v>
      </c>
      <c r="L7342" s="4">
        <f>SUM(Table16[[#This Row],[Price]]*4.42)</f>
        <v>0</v>
      </c>
      <c r="M7342" s="4">
        <v>0</v>
      </c>
      <c r="N7342" s="4">
        <f>SUM(Table16[[#This Row],[ChargeID]]*0.76)</f>
        <v>0</v>
      </c>
      <c r="O7342" s="4">
        <f>SUM(Table16[[#This Row],[Price]]*0.95)</f>
        <v>0</v>
      </c>
      <c r="P7342" s="4">
        <f>SUM(Table16[[#This Row],[Price]]*0.8)</f>
        <v>0</v>
      </c>
      <c r="Q7342" s="4">
        <f>SUM(Table16[[#This Row],[Price]]*0.6)</f>
        <v>0</v>
      </c>
    </row>
    <row r="7343" spans="1:17" x14ac:dyDescent="0.25">
      <c r="A7343" t="s">
        <v>333</v>
      </c>
      <c r="B7343">
        <v>58.57</v>
      </c>
      <c r="C7343" t="s">
        <v>5107</v>
      </c>
      <c r="D7343">
        <v>636</v>
      </c>
      <c r="F7343" s="4">
        <v>58.57</v>
      </c>
      <c r="G7343" t="s">
        <v>32</v>
      </c>
      <c r="J7343" s="4">
        <f>MIN(Table16[[#This Row],[Medicare Outpatient Allowable Rate]:[WPPA Inc Outpatient Allowable Rate]])</f>
        <v>0</v>
      </c>
      <c r="K7343" s="4">
        <f>MAX(Table16[[#This Row],[Blue Cross Outpatient Allowable Rate]:[WPPA Inc Outpatient Allowable Rate]])</f>
        <v>55.641500000000001</v>
      </c>
      <c r="L7343" s="4">
        <f>SUM(Table16[[#This Row],[Price]]*4.42)</f>
        <v>258.87939999999998</v>
      </c>
      <c r="M7343" s="4">
        <v>0</v>
      </c>
      <c r="N7343" s="4">
        <f>SUM(Table16[[#This Row],[ChargeID]]*0.76)</f>
        <v>44.513199999999998</v>
      </c>
      <c r="O7343" s="4">
        <f>SUM(Table16[[#This Row],[Price]]*0.95)</f>
        <v>55.641500000000001</v>
      </c>
      <c r="P7343" s="4">
        <f>SUM(Table16[[#This Row],[Price]]*0.8)</f>
        <v>46.856000000000002</v>
      </c>
      <c r="Q7343" s="4">
        <f>SUM(Table16[[#This Row],[Price]]*0.6)</f>
        <v>35.141999999999996</v>
      </c>
    </row>
    <row r="7344" spans="1:17" x14ac:dyDescent="0.25">
      <c r="A7344" t="s">
        <v>333</v>
      </c>
      <c r="B7344">
        <v>0</v>
      </c>
      <c r="C7344" t="s">
        <v>5108</v>
      </c>
      <c r="D7344">
        <v>258</v>
      </c>
      <c r="F7344" s="4">
        <v>0</v>
      </c>
      <c r="J7344" s="4">
        <f>MIN(Table16[[#This Row],[Medicare Outpatient Allowable Rate]:[WPPA Inc Outpatient Allowable Rate]])</f>
        <v>0</v>
      </c>
      <c r="K7344" s="4">
        <f>MAX(Table16[[#This Row],[Blue Cross Outpatient Allowable Rate]:[WPPA Inc Outpatient Allowable Rate]])</f>
        <v>0</v>
      </c>
      <c r="L7344" s="4">
        <f>SUM(Table16[[#This Row],[Price]]*4.42)</f>
        <v>0</v>
      </c>
      <c r="M7344" s="4">
        <v>0</v>
      </c>
      <c r="N7344" s="4">
        <f>SUM(Table16[[#This Row],[ChargeID]]*0.76)</f>
        <v>0</v>
      </c>
      <c r="O7344" s="4">
        <f>SUM(Table16[[#This Row],[Price]]*0.95)</f>
        <v>0</v>
      </c>
      <c r="P7344" s="4">
        <f>SUM(Table16[[#This Row],[Price]]*0.8)</f>
        <v>0</v>
      </c>
      <c r="Q7344" s="4">
        <f>SUM(Table16[[#This Row],[Price]]*0.6)</f>
        <v>0</v>
      </c>
    </row>
    <row r="7345" spans="1:17" x14ac:dyDescent="0.25">
      <c r="A7345" t="s">
        <v>333</v>
      </c>
      <c r="B7345">
        <v>11.92</v>
      </c>
      <c r="C7345" t="s">
        <v>5109</v>
      </c>
      <c r="D7345">
        <v>259</v>
      </c>
      <c r="F7345" s="4">
        <v>11.92</v>
      </c>
      <c r="J7345" s="4">
        <f>MIN(Table16[[#This Row],[Medicare Outpatient Allowable Rate]:[WPPA Inc Outpatient Allowable Rate]])</f>
        <v>0</v>
      </c>
      <c r="K7345" s="4">
        <f>MAX(Table16[[#This Row],[Blue Cross Outpatient Allowable Rate]:[WPPA Inc Outpatient Allowable Rate]])</f>
        <v>11.324</v>
      </c>
      <c r="L7345" s="4">
        <f>SUM(Table16[[#This Row],[Price]]*4.42)</f>
        <v>52.686399999999999</v>
      </c>
      <c r="M7345" s="4">
        <v>0</v>
      </c>
      <c r="N7345" s="4">
        <f>SUM(Table16[[#This Row],[ChargeID]]*0.76)</f>
        <v>9.0592000000000006</v>
      </c>
      <c r="O7345" s="4">
        <f>SUM(Table16[[#This Row],[Price]]*0.95)</f>
        <v>11.324</v>
      </c>
      <c r="P7345" s="4">
        <f>SUM(Table16[[#This Row],[Price]]*0.8)</f>
        <v>9.5359999999999996</v>
      </c>
      <c r="Q7345" s="4">
        <f>SUM(Table16[[#This Row],[Price]]*0.6)</f>
        <v>7.1520000000000001</v>
      </c>
    </row>
    <row r="7346" spans="1:17" x14ac:dyDescent="0.25">
      <c r="A7346" t="s">
        <v>333</v>
      </c>
      <c r="B7346">
        <v>24.49</v>
      </c>
      <c r="C7346" t="s">
        <v>5110</v>
      </c>
      <c r="D7346">
        <v>259</v>
      </c>
      <c r="F7346" s="4">
        <v>24.49</v>
      </c>
      <c r="J7346" s="4">
        <f>MIN(Table16[[#This Row],[Medicare Outpatient Allowable Rate]:[WPPA Inc Outpatient Allowable Rate]])</f>
        <v>0</v>
      </c>
      <c r="K7346" s="4">
        <f>MAX(Table16[[#This Row],[Blue Cross Outpatient Allowable Rate]:[WPPA Inc Outpatient Allowable Rate]])</f>
        <v>23.265499999999996</v>
      </c>
      <c r="L7346" s="4">
        <f>SUM(Table16[[#This Row],[Price]]*4.42)</f>
        <v>108.24579999999999</v>
      </c>
      <c r="M7346" s="4">
        <v>0</v>
      </c>
      <c r="N7346" s="4">
        <f>SUM(Table16[[#This Row],[ChargeID]]*0.76)</f>
        <v>18.612399999999997</v>
      </c>
      <c r="O7346" s="4">
        <f>SUM(Table16[[#This Row],[Price]]*0.95)</f>
        <v>23.265499999999996</v>
      </c>
      <c r="P7346" s="4">
        <f>SUM(Table16[[#This Row],[Price]]*0.8)</f>
        <v>19.591999999999999</v>
      </c>
      <c r="Q7346" s="4">
        <f>SUM(Table16[[#This Row],[Price]]*0.6)</f>
        <v>14.693999999999999</v>
      </c>
    </row>
    <row r="7347" spans="1:17" x14ac:dyDescent="0.25">
      <c r="A7347" t="s">
        <v>333</v>
      </c>
      <c r="B7347">
        <v>22.57</v>
      </c>
      <c r="C7347" t="s">
        <v>5111</v>
      </c>
      <c r="D7347">
        <v>636</v>
      </c>
      <c r="F7347" s="4">
        <v>22.57</v>
      </c>
      <c r="G7347" t="s">
        <v>4503</v>
      </c>
      <c r="J7347" s="4">
        <f>MIN(Table16[[#This Row],[Medicare Outpatient Allowable Rate]:[WPPA Inc Outpatient Allowable Rate]])</f>
        <v>0.11</v>
      </c>
      <c r="K7347" s="4">
        <f>MAX(Table16[[#This Row],[Blue Cross Outpatient Allowable Rate]:[WPPA Inc Outpatient Allowable Rate]])</f>
        <v>21.441499999999998</v>
      </c>
      <c r="L7347" s="4">
        <f>SUM(Table16[[#This Row],[Price]]*4.42)</f>
        <v>99.759399999999999</v>
      </c>
      <c r="M7347" s="4">
        <v>0.11</v>
      </c>
      <c r="N7347" s="4">
        <f>SUM(Table16[[#This Row],[ChargeID]]*0.76)</f>
        <v>17.153200000000002</v>
      </c>
      <c r="O7347" s="4">
        <f>SUM(Table16[[#This Row],[Price]]*0.95)</f>
        <v>21.441499999999998</v>
      </c>
      <c r="P7347" s="4">
        <f>SUM(Table16[[#This Row],[Price]]*0.8)</f>
        <v>18.056000000000001</v>
      </c>
      <c r="Q7347" s="4">
        <f>SUM(Table16[[#This Row],[Price]]*0.6)</f>
        <v>13.542</v>
      </c>
    </row>
    <row r="7348" spans="1:17" x14ac:dyDescent="0.25">
      <c r="A7348" t="s">
        <v>333</v>
      </c>
      <c r="B7348">
        <v>19.420000000000002</v>
      </c>
      <c r="C7348" t="s">
        <v>5112</v>
      </c>
      <c r="D7348">
        <v>259</v>
      </c>
      <c r="F7348" s="4">
        <v>19.420000000000002</v>
      </c>
      <c r="J7348" s="4">
        <f>MIN(Table16[[#This Row],[Medicare Outpatient Allowable Rate]:[WPPA Inc Outpatient Allowable Rate]])</f>
        <v>0</v>
      </c>
      <c r="K7348" s="4">
        <f>MAX(Table16[[#This Row],[Blue Cross Outpatient Allowable Rate]:[WPPA Inc Outpatient Allowable Rate]])</f>
        <v>18.449000000000002</v>
      </c>
      <c r="L7348" s="4">
        <f>SUM(Table16[[#This Row],[Price]]*4.42)</f>
        <v>85.836400000000012</v>
      </c>
      <c r="M7348" s="4">
        <v>0</v>
      </c>
      <c r="N7348" s="4">
        <f>SUM(Table16[[#This Row],[ChargeID]]*0.76)</f>
        <v>14.759200000000002</v>
      </c>
      <c r="O7348" s="4">
        <f>SUM(Table16[[#This Row],[Price]]*0.95)</f>
        <v>18.449000000000002</v>
      </c>
      <c r="P7348" s="4">
        <f>SUM(Table16[[#This Row],[Price]]*0.8)</f>
        <v>15.536000000000001</v>
      </c>
      <c r="Q7348" s="4">
        <f>SUM(Table16[[#This Row],[Price]]*0.6)</f>
        <v>11.652000000000001</v>
      </c>
    </row>
    <row r="7349" spans="1:17" x14ac:dyDescent="0.25">
      <c r="A7349" t="s">
        <v>333</v>
      </c>
      <c r="B7349">
        <v>11.55</v>
      </c>
      <c r="C7349" t="s">
        <v>5113</v>
      </c>
      <c r="D7349">
        <v>259</v>
      </c>
      <c r="F7349" s="4">
        <v>11.55</v>
      </c>
      <c r="J7349" s="4">
        <f>MIN(Table16[[#This Row],[Medicare Outpatient Allowable Rate]:[WPPA Inc Outpatient Allowable Rate]])</f>
        <v>0</v>
      </c>
      <c r="K7349" s="4">
        <f>MAX(Table16[[#This Row],[Blue Cross Outpatient Allowable Rate]:[WPPA Inc Outpatient Allowable Rate]])</f>
        <v>10.9725</v>
      </c>
      <c r="L7349" s="4">
        <f>SUM(Table16[[#This Row],[Price]]*4.42)</f>
        <v>51.051000000000002</v>
      </c>
      <c r="M7349" s="4">
        <v>0</v>
      </c>
      <c r="N7349" s="4">
        <f>SUM(Table16[[#This Row],[ChargeID]]*0.76)</f>
        <v>8.7780000000000005</v>
      </c>
      <c r="O7349" s="4">
        <f>SUM(Table16[[#This Row],[Price]]*0.95)</f>
        <v>10.9725</v>
      </c>
      <c r="P7349" s="4">
        <f>SUM(Table16[[#This Row],[Price]]*0.8)</f>
        <v>9.24</v>
      </c>
      <c r="Q7349" s="4">
        <f>SUM(Table16[[#This Row],[Price]]*0.6)</f>
        <v>6.9300000000000006</v>
      </c>
    </row>
    <row r="7350" spans="1:17" x14ac:dyDescent="0.25">
      <c r="A7350" t="s">
        <v>333</v>
      </c>
      <c r="B7350">
        <v>13.2</v>
      </c>
      <c r="C7350" t="s">
        <v>5114</v>
      </c>
      <c r="D7350">
        <v>259</v>
      </c>
      <c r="F7350" s="4">
        <v>13.2</v>
      </c>
      <c r="J7350" s="4">
        <f>MIN(Table16[[#This Row],[Medicare Outpatient Allowable Rate]:[WPPA Inc Outpatient Allowable Rate]])</f>
        <v>0</v>
      </c>
      <c r="K7350" s="4">
        <f>MAX(Table16[[#This Row],[Blue Cross Outpatient Allowable Rate]:[WPPA Inc Outpatient Allowable Rate]])</f>
        <v>12.54</v>
      </c>
      <c r="L7350" s="4">
        <f>SUM(Table16[[#This Row],[Price]]*4.42)</f>
        <v>58.343999999999994</v>
      </c>
      <c r="M7350" s="4">
        <v>0</v>
      </c>
      <c r="N7350" s="4">
        <f>SUM(Table16[[#This Row],[ChargeID]]*0.76)</f>
        <v>10.032</v>
      </c>
      <c r="O7350" s="4">
        <f>SUM(Table16[[#This Row],[Price]]*0.95)</f>
        <v>12.54</v>
      </c>
      <c r="P7350" s="4">
        <f>SUM(Table16[[#This Row],[Price]]*0.8)</f>
        <v>10.56</v>
      </c>
      <c r="Q7350" s="4">
        <f>SUM(Table16[[#This Row],[Price]]*0.6)</f>
        <v>7.919999999999999</v>
      </c>
    </row>
    <row r="7351" spans="1:17" x14ac:dyDescent="0.25">
      <c r="A7351" t="s">
        <v>333</v>
      </c>
      <c r="B7351">
        <v>11.89</v>
      </c>
      <c r="C7351" t="s">
        <v>5115</v>
      </c>
      <c r="D7351">
        <v>259</v>
      </c>
      <c r="F7351" s="4">
        <v>11.89</v>
      </c>
      <c r="J7351" s="4">
        <f>MIN(Table16[[#This Row],[Medicare Outpatient Allowable Rate]:[WPPA Inc Outpatient Allowable Rate]])</f>
        <v>0</v>
      </c>
      <c r="K7351" s="4">
        <f>MAX(Table16[[#This Row],[Blue Cross Outpatient Allowable Rate]:[WPPA Inc Outpatient Allowable Rate]])</f>
        <v>11.295500000000001</v>
      </c>
      <c r="L7351" s="4">
        <f>SUM(Table16[[#This Row],[Price]]*4.42)</f>
        <v>52.553800000000003</v>
      </c>
      <c r="M7351" s="4">
        <v>0</v>
      </c>
      <c r="N7351" s="4">
        <f>SUM(Table16[[#This Row],[ChargeID]]*0.76)</f>
        <v>9.0364000000000004</v>
      </c>
      <c r="O7351" s="4">
        <f>SUM(Table16[[#This Row],[Price]]*0.95)</f>
        <v>11.295500000000001</v>
      </c>
      <c r="P7351" s="4">
        <f>SUM(Table16[[#This Row],[Price]]*0.8)</f>
        <v>9.5120000000000005</v>
      </c>
      <c r="Q7351" s="4">
        <f>SUM(Table16[[#This Row],[Price]]*0.6)</f>
        <v>7.1340000000000003</v>
      </c>
    </row>
    <row r="7352" spans="1:17" x14ac:dyDescent="0.25">
      <c r="A7352" t="s">
        <v>333</v>
      </c>
      <c r="B7352">
        <v>5.19</v>
      </c>
      <c r="C7352" t="s">
        <v>5116</v>
      </c>
      <c r="D7352">
        <v>250</v>
      </c>
      <c r="F7352" s="4">
        <v>5.19</v>
      </c>
      <c r="J7352" s="4">
        <f>MIN(Table16[[#This Row],[Medicare Outpatient Allowable Rate]:[WPPA Inc Outpatient Allowable Rate]])</f>
        <v>0</v>
      </c>
      <c r="K7352" s="4">
        <f>MAX(Table16[[#This Row],[Blue Cross Outpatient Allowable Rate]:[WPPA Inc Outpatient Allowable Rate]])</f>
        <v>4.9305000000000003</v>
      </c>
      <c r="L7352" s="4">
        <f>SUM(Table16[[#This Row],[Price]]*4.42)</f>
        <v>22.939800000000002</v>
      </c>
      <c r="M7352" s="4">
        <v>0</v>
      </c>
      <c r="N7352" s="4">
        <f>SUM(Table16[[#This Row],[ChargeID]]*0.76)</f>
        <v>3.9444000000000004</v>
      </c>
      <c r="O7352" s="4">
        <f>SUM(Table16[[#This Row],[Price]]*0.95)</f>
        <v>4.9305000000000003</v>
      </c>
      <c r="P7352" s="4">
        <f>SUM(Table16[[#This Row],[Price]]*0.8)</f>
        <v>4.1520000000000001</v>
      </c>
      <c r="Q7352" s="4">
        <f>SUM(Table16[[#This Row],[Price]]*0.6)</f>
        <v>3.1140000000000003</v>
      </c>
    </row>
    <row r="7353" spans="1:17" x14ac:dyDescent="0.25">
      <c r="A7353" t="s">
        <v>333</v>
      </c>
      <c r="B7353">
        <v>146.93</v>
      </c>
      <c r="C7353" t="s">
        <v>5117</v>
      </c>
      <c r="D7353">
        <v>259</v>
      </c>
      <c r="F7353" s="4">
        <v>146.93</v>
      </c>
      <c r="J7353" s="4">
        <f>MIN(Table16[[#This Row],[Medicare Outpatient Allowable Rate]:[WPPA Inc Outpatient Allowable Rate]])</f>
        <v>0</v>
      </c>
      <c r="K7353" s="4">
        <f>MAX(Table16[[#This Row],[Blue Cross Outpatient Allowable Rate]:[WPPA Inc Outpatient Allowable Rate]])</f>
        <v>139.58349999999999</v>
      </c>
      <c r="L7353" s="4">
        <f>SUM(Table16[[#This Row],[Price]]*4.42)</f>
        <v>649.43060000000003</v>
      </c>
      <c r="M7353" s="4">
        <v>0</v>
      </c>
      <c r="N7353" s="4">
        <f>SUM(Table16[[#This Row],[ChargeID]]*0.76)</f>
        <v>111.66680000000001</v>
      </c>
      <c r="O7353" s="4">
        <f>SUM(Table16[[#This Row],[Price]]*0.95)</f>
        <v>139.58349999999999</v>
      </c>
      <c r="P7353" s="4">
        <f>SUM(Table16[[#This Row],[Price]]*0.8)</f>
        <v>117.54400000000001</v>
      </c>
      <c r="Q7353" s="4">
        <f>SUM(Table16[[#This Row],[Price]]*0.6)</f>
        <v>88.158000000000001</v>
      </c>
    </row>
    <row r="7354" spans="1:17" x14ac:dyDescent="0.25">
      <c r="A7354" t="s">
        <v>333</v>
      </c>
      <c r="B7354">
        <v>86.44</v>
      </c>
      <c r="C7354" t="s">
        <v>5118</v>
      </c>
      <c r="D7354">
        <v>253</v>
      </c>
      <c r="F7354" s="4">
        <v>86.44</v>
      </c>
      <c r="J7354" s="4">
        <f>MIN(Table16[[#This Row],[Medicare Outpatient Allowable Rate]:[WPPA Inc Outpatient Allowable Rate]])</f>
        <v>0</v>
      </c>
      <c r="K7354" s="4">
        <f>MAX(Table16[[#This Row],[Blue Cross Outpatient Allowable Rate]:[WPPA Inc Outpatient Allowable Rate]])</f>
        <v>82.117999999999995</v>
      </c>
      <c r="L7354" s="4">
        <f>SUM(Table16[[#This Row],[Price]]*4.42)</f>
        <v>382.06479999999999</v>
      </c>
      <c r="M7354" s="4">
        <v>0</v>
      </c>
      <c r="N7354" s="4">
        <f>SUM(Table16[[#This Row],[ChargeID]]*0.76)</f>
        <v>65.694400000000002</v>
      </c>
      <c r="O7354" s="4">
        <f>SUM(Table16[[#This Row],[Price]]*0.95)</f>
        <v>82.117999999999995</v>
      </c>
      <c r="P7354" s="4">
        <f>SUM(Table16[[#This Row],[Price]]*0.8)</f>
        <v>69.152000000000001</v>
      </c>
      <c r="Q7354" s="4">
        <f>SUM(Table16[[#This Row],[Price]]*0.6)</f>
        <v>51.863999999999997</v>
      </c>
    </row>
    <row r="7355" spans="1:17" x14ac:dyDescent="0.25">
      <c r="A7355" t="s">
        <v>333</v>
      </c>
      <c r="B7355">
        <v>83.44</v>
      </c>
      <c r="C7355" t="s">
        <v>5119</v>
      </c>
      <c r="D7355">
        <v>259</v>
      </c>
      <c r="F7355" s="4">
        <v>83.44</v>
      </c>
      <c r="J7355" s="4">
        <f>MIN(Table16[[#This Row],[Medicare Outpatient Allowable Rate]:[WPPA Inc Outpatient Allowable Rate]])</f>
        <v>0</v>
      </c>
      <c r="K7355" s="4">
        <f>MAX(Table16[[#This Row],[Blue Cross Outpatient Allowable Rate]:[WPPA Inc Outpatient Allowable Rate]])</f>
        <v>79.268000000000001</v>
      </c>
      <c r="L7355" s="4">
        <f>SUM(Table16[[#This Row],[Price]]*4.42)</f>
        <v>368.8048</v>
      </c>
      <c r="M7355" s="4">
        <v>0</v>
      </c>
      <c r="N7355" s="4">
        <f>SUM(Table16[[#This Row],[ChargeID]]*0.76)</f>
        <v>63.414400000000001</v>
      </c>
      <c r="O7355" s="4">
        <f>SUM(Table16[[#This Row],[Price]]*0.95)</f>
        <v>79.268000000000001</v>
      </c>
      <c r="P7355" s="4">
        <f>SUM(Table16[[#This Row],[Price]]*0.8)</f>
        <v>66.751999999999995</v>
      </c>
      <c r="Q7355" s="4">
        <f>SUM(Table16[[#This Row],[Price]]*0.6)</f>
        <v>50.064</v>
      </c>
    </row>
    <row r="7356" spans="1:17" x14ac:dyDescent="0.25">
      <c r="A7356" t="s">
        <v>333</v>
      </c>
      <c r="B7356">
        <v>24.1</v>
      </c>
      <c r="C7356" t="s">
        <v>5120</v>
      </c>
      <c r="D7356">
        <v>259</v>
      </c>
      <c r="F7356" s="4">
        <v>24.1</v>
      </c>
      <c r="J7356" s="4">
        <f>MIN(Table16[[#This Row],[Medicare Outpatient Allowable Rate]:[WPPA Inc Outpatient Allowable Rate]])</f>
        <v>0</v>
      </c>
      <c r="K7356" s="4">
        <f>MAX(Table16[[#This Row],[Blue Cross Outpatient Allowable Rate]:[WPPA Inc Outpatient Allowable Rate]])</f>
        <v>22.895</v>
      </c>
      <c r="L7356" s="4">
        <f>SUM(Table16[[#This Row],[Price]]*4.42)</f>
        <v>106.52200000000001</v>
      </c>
      <c r="M7356" s="4">
        <v>0</v>
      </c>
      <c r="N7356" s="4">
        <f>SUM(Table16[[#This Row],[ChargeID]]*0.76)</f>
        <v>18.316000000000003</v>
      </c>
      <c r="O7356" s="4">
        <f>SUM(Table16[[#This Row],[Price]]*0.95)</f>
        <v>22.895</v>
      </c>
      <c r="P7356" s="4">
        <f>SUM(Table16[[#This Row],[Price]]*0.8)</f>
        <v>19.28</v>
      </c>
      <c r="Q7356" s="4">
        <f>SUM(Table16[[#This Row],[Price]]*0.6)</f>
        <v>14.46</v>
      </c>
    </row>
    <row r="7357" spans="1:17" x14ac:dyDescent="0.25">
      <c r="A7357" t="s">
        <v>333</v>
      </c>
      <c r="B7357">
        <v>6.34</v>
      </c>
      <c r="C7357" t="s">
        <v>5121</v>
      </c>
      <c r="D7357">
        <v>259</v>
      </c>
      <c r="F7357" s="4">
        <v>6.34</v>
      </c>
      <c r="J7357" s="4">
        <f>MIN(Table16[[#This Row],[Medicare Outpatient Allowable Rate]:[WPPA Inc Outpatient Allowable Rate]])</f>
        <v>0</v>
      </c>
      <c r="K7357" s="4">
        <f>MAX(Table16[[#This Row],[Blue Cross Outpatient Allowable Rate]:[WPPA Inc Outpatient Allowable Rate]])</f>
        <v>6.0229999999999997</v>
      </c>
      <c r="L7357" s="4">
        <f>SUM(Table16[[#This Row],[Price]]*4.42)</f>
        <v>28.0228</v>
      </c>
      <c r="M7357" s="4">
        <v>0</v>
      </c>
      <c r="N7357" s="4">
        <f>SUM(Table16[[#This Row],[ChargeID]]*0.76)</f>
        <v>4.8183999999999996</v>
      </c>
      <c r="O7357" s="4">
        <f>SUM(Table16[[#This Row],[Price]]*0.95)</f>
        <v>6.0229999999999997</v>
      </c>
      <c r="P7357" s="4">
        <f>SUM(Table16[[#This Row],[Price]]*0.8)</f>
        <v>5.0720000000000001</v>
      </c>
      <c r="Q7357" s="4">
        <f>SUM(Table16[[#This Row],[Price]]*0.6)</f>
        <v>3.8039999999999998</v>
      </c>
    </row>
    <row r="7358" spans="1:17" x14ac:dyDescent="0.25">
      <c r="A7358" t="s">
        <v>333</v>
      </c>
      <c r="B7358">
        <v>693.75</v>
      </c>
      <c r="C7358" t="s">
        <v>5122</v>
      </c>
      <c r="D7358">
        <v>636</v>
      </c>
      <c r="F7358" s="4">
        <v>693.75</v>
      </c>
      <c r="J7358" s="4">
        <f>MIN(Table16[[#This Row],[Medicare Outpatient Allowable Rate]:[WPPA Inc Outpatient Allowable Rate]])</f>
        <v>0</v>
      </c>
      <c r="K7358" s="4">
        <f>MAX(Table16[[#This Row],[Blue Cross Outpatient Allowable Rate]:[WPPA Inc Outpatient Allowable Rate]])</f>
        <v>659.0625</v>
      </c>
      <c r="L7358" s="4">
        <f>SUM(Table16[[#This Row],[Price]]*4.42)</f>
        <v>3066.375</v>
      </c>
      <c r="M7358" s="4">
        <v>0</v>
      </c>
      <c r="N7358" s="4">
        <f>SUM(Table16[[#This Row],[ChargeID]]*0.76)</f>
        <v>527.25</v>
      </c>
      <c r="O7358" s="4">
        <f>SUM(Table16[[#This Row],[Price]]*0.95)</f>
        <v>659.0625</v>
      </c>
      <c r="P7358" s="4">
        <f>SUM(Table16[[#This Row],[Price]]*0.8)</f>
        <v>555</v>
      </c>
      <c r="Q7358" s="4">
        <f>SUM(Table16[[#This Row],[Price]]*0.6)</f>
        <v>416.25</v>
      </c>
    </row>
    <row r="7359" spans="1:17" x14ac:dyDescent="0.25">
      <c r="A7359" t="s">
        <v>333</v>
      </c>
      <c r="B7359">
        <v>151.6</v>
      </c>
      <c r="C7359" t="s">
        <v>5123</v>
      </c>
      <c r="D7359">
        <v>636</v>
      </c>
      <c r="F7359" s="4">
        <v>151.6</v>
      </c>
      <c r="G7359" t="s">
        <v>3967</v>
      </c>
      <c r="J7359" s="4">
        <f>MIN(Table16[[#This Row],[Medicare Outpatient Allowable Rate]:[WPPA Inc Outpatient Allowable Rate]])</f>
        <v>1.0900000000000001</v>
      </c>
      <c r="K7359" s="4">
        <f>MAX(Table16[[#This Row],[Blue Cross Outpatient Allowable Rate]:[WPPA Inc Outpatient Allowable Rate]])</f>
        <v>144.01999999999998</v>
      </c>
      <c r="L7359" s="4">
        <f>SUM(Table16[[#This Row],[Price]]*4.42)</f>
        <v>670.072</v>
      </c>
      <c r="M7359" s="4">
        <v>1.0900000000000001</v>
      </c>
      <c r="N7359" s="4">
        <f>SUM(Table16[[#This Row],[ChargeID]]*0.76)</f>
        <v>115.21599999999999</v>
      </c>
      <c r="O7359" s="4">
        <f>SUM(Table16[[#This Row],[Price]]*0.95)</f>
        <v>144.01999999999998</v>
      </c>
      <c r="P7359" s="4">
        <f>SUM(Table16[[#This Row],[Price]]*0.8)</f>
        <v>121.28</v>
      </c>
      <c r="Q7359" s="4">
        <f>SUM(Table16[[#This Row],[Price]]*0.6)</f>
        <v>90.96</v>
      </c>
    </row>
    <row r="7360" spans="1:17" x14ac:dyDescent="0.25">
      <c r="A7360" t="s">
        <v>333</v>
      </c>
      <c r="B7360">
        <v>165.57</v>
      </c>
      <c r="C7360" t="s">
        <v>5124</v>
      </c>
      <c r="D7360">
        <v>636</v>
      </c>
      <c r="F7360" s="4">
        <v>165.57</v>
      </c>
      <c r="G7360" t="s">
        <v>4161</v>
      </c>
      <c r="J7360" s="4">
        <f>MIN(Table16[[#This Row],[Medicare Outpatient Allowable Rate]:[WPPA Inc Outpatient Allowable Rate]])</f>
        <v>1.77</v>
      </c>
      <c r="K7360" s="4">
        <f>MAX(Table16[[#This Row],[Blue Cross Outpatient Allowable Rate]:[WPPA Inc Outpatient Allowable Rate]])</f>
        <v>157.29149999999998</v>
      </c>
      <c r="L7360" s="4">
        <f>SUM(Table16[[#This Row],[Price]]*4.42)</f>
        <v>731.81939999999997</v>
      </c>
      <c r="M7360" s="4">
        <v>1.77</v>
      </c>
      <c r="N7360" s="4">
        <f>SUM(Table16[[#This Row],[ChargeID]]*0.76)</f>
        <v>125.83319999999999</v>
      </c>
      <c r="O7360" s="4">
        <f>SUM(Table16[[#This Row],[Price]]*0.95)</f>
        <v>157.29149999999998</v>
      </c>
      <c r="P7360" s="4">
        <f>SUM(Table16[[#This Row],[Price]]*0.8)</f>
        <v>132.45599999999999</v>
      </c>
      <c r="Q7360" s="4">
        <f>SUM(Table16[[#This Row],[Price]]*0.6)</f>
        <v>99.341999999999999</v>
      </c>
    </row>
    <row r="7361" spans="1:17" x14ac:dyDescent="0.25">
      <c r="A7361" t="s">
        <v>333</v>
      </c>
      <c r="B7361">
        <v>39.6</v>
      </c>
      <c r="C7361" t="s">
        <v>5125</v>
      </c>
      <c r="D7361">
        <v>250</v>
      </c>
      <c r="F7361" s="4">
        <v>39.6</v>
      </c>
      <c r="J7361" s="4">
        <f>MIN(Table16[[#This Row],[Medicare Outpatient Allowable Rate]:[WPPA Inc Outpatient Allowable Rate]])</f>
        <v>0</v>
      </c>
      <c r="K7361" s="4">
        <f>MAX(Table16[[#This Row],[Blue Cross Outpatient Allowable Rate]:[WPPA Inc Outpatient Allowable Rate]])</f>
        <v>37.619999999999997</v>
      </c>
      <c r="L7361" s="4">
        <f>SUM(Table16[[#This Row],[Price]]*4.42)</f>
        <v>175.03200000000001</v>
      </c>
      <c r="M7361" s="4">
        <v>0</v>
      </c>
      <c r="N7361" s="4">
        <f>SUM(Table16[[#This Row],[ChargeID]]*0.76)</f>
        <v>30.096</v>
      </c>
      <c r="O7361" s="4">
        <f>SUM(Table16[[#This Row],[Price]]*0.95)</f>
        <v>37.619999999999997</v>
      </c>
      <c r="P7361" s="4">
        <f>SUM(Table16[[#This Row],[Price]]*0.8)</f>
        <v>31.680000000000003</v>
      </c>
      <c r="Q7361" s="4">
        <f>SUM(Table16[[#This Row],[Price]]*0.6)</f>
        <v>23.76</v>
      </c>
    </row>
    <row r="7362" spans="1:17" x14ac:dyDescent="0.25">
      <c r="A7362" t="s">
        <v>333</v>
      </c>
      <c r="B7362">
        <v>18.7</v>
      </c>
      <c r="C7362" t="s">
        <v>11995</v>
      </c>
      <c r="D7362">
        <v>250</v>
      </c>
      <c r="F7362" s="4">
        <v>18.7</v>
      </c>
      <c r="J7362" s="4">
        <f>MIN(Table16[[#This Row],[Medicare Outpatient Allowable Rate]:[WPPA Inc Outpatient Allowable Rate]])</f>
        <v>0</v>
      </c>
      <c r="K7362" s="4">
        <f>MAX(Table16[[#This Row],[Blue Cross Outpatient Allowable Rate]:[WPPA Inc Outpatient Allowable Rate]])</f>
        <v>17.764999999999997</v>
      </c>
      <c r="L7362" s="4">
        <f>SUM(Table16[[#This Row],[Price]]*4.42)</f>
        <v>82.653999999999996</v>
      </c>
      <c r="M7362" s="4">
        <v>0</v>
      </c>
      <c r="N7362" s="4">
        <f>SUM(Table16[[#This Row],[ChargeID]]*0.76)</f>
        <v>14.212</v>
      </c>
      <c r="O7362" s="4">
        <f>SUM(Table16[[#This Row],[Price]]*0.95)</f>
        <v>17.764999999999997</v>
      </c>
      <c r="P7362" s="4">
        <f>SUM(Table16[[#This Row],[Price]]*0.8)</f>
        <v>14.96</v>
      </c>
      <c r="Q7362" s="4">
        <f>SUM(Table16[[#This Row],[Price]]*0.6)</f>
        <v>11.219999999999999</v>
      </c>
    </row>
    <row r="7363" spans="1:17" x14ac:dyDescent="0.25">
      <c r="A7363" t="s">
        <v>333</v>
      </c>
      <c r="B7363">
        <v>4.54</v>
      </c>
      <c r="C7363" t="s">
        <v>5126</v>
      </c>
      <c r="D7363">
        <v>259</v>
      </c>
      <c r="F7363" s="4">
        <v>4.54</v>
      </c>
      <c r="J7363" s="4">
        <f>MIN(Table16[[#This Row],[Medicare Outpatient Allowable Rate]:[WPPA Inc Outpatient Allowable Rate]])</f>
        <v>0</v>
      </c>
      <c r="K7363" s="4">
        <f>MAX(Table16[[#This Row],[Blue Cross Outpatient Allowable Rate]:[WPPA Inc Outpatient Allowable Rate]])</f>
        <v>4.3129999999999997</v>
      </c>
      <c r="L7363" s="4">
        <f>SUM(Table16[[#This Row],[Price]]*4.42)</f>
        <v>20.066800000000001</v>
      </c>
      <c r="M7363" s="4">
        <v>0</v>
      </c>
      <c r="N7363" s="4">
        <f>SUM(Table16[[#This Row],[ChargeID]]*0.76)</f>
        <v>3.4504000000000001</v>
      </c>
      <c r="O7363" s="4">
        <f>SUM(Table16[[#This Row],[Price]]*0.95)</f>
        <v>4.3129999999999997</v>
      </c>
      <c r="P7363" s="4">
        <f>SUM(Table16[[#This Row],[Price]]*0.8)</f>
        <v>3.6320000000000001</v>
      </c>
      <c r="Q7363" s="4">
        <f>SUM(Table16[[#This Row],[Price]]*0.6)</f>
        <v>2.7239999999999998</v>
      </c>
    </row>
    <row r="7364" spans="1:17" x14ac:dyDescent="0.25">
      <c r="A7364" t="s">
        <v>333</v>
      </c>
      <c r="B7364">
        <v>13.47</v>
      </c>
      <c r="C7364" t="s">
        <v>5127</v>
      </c>
      <c r="D7364">
        <v>259</v>
      </c>
      <c r="F7364" s="4">
        <v>13.47</v>
      </c>
      <c r="J7364" s="4">
        <f>MIN(Table16[[#This Row],[Medicare Outpatient Allowable Rate]:[WPPA Inc Outpatient Allowable Rate]])</f>
        <v>0</v>
      </c>
      <c r="K7364" s="4">
        <f>MAX(Table16[[#This Row],[Blue Cross Outpatient Allowable Rate]:[WPPA Inc Outpatient Allowable Rate]])</f>
        <v>12.7965</v>
      </c>
      <c r="L7364" s="4">
        <f>SUM(Table16[[#This Row],[Price]]*4.42)</f>
        <v>59.537400000000005</v>
      </c>
      <c r="M7364" s="4">
        <v>0</v>
      </c>
      <c r="N7364" s="4">
        <f>SUM(Table16[[#This Row],[ChargeID]]*0.76)</f>
        <v>10.237200000000001</v>
      </c>
      <c r="O7364" s="4">
        <f>SUM(Table16[[#This Row],[Price]]*0.95)</f>
        <v>12.7965</v>
      </c>
      <c r="P7364" s="4">
        <f>SUM(Table16[[#This Row],[Price]]*0.8)</f>
        <v>10.776000000000002</v>
      </c>
      <c r="Q7364" s="4">
        <f>SUM(Table16[[#This Row],[Price]]*0.6)</f>
        <v>8.0820000000000007</v>
      </c>
    </row>
    <row r="7365" spans="1:17" x14ac:dyDescent="0.25">
      <c r="A7365" t="s">
        <v>333</v>
      </c>
      <c r="B7365">
        <v>65.59</v>
      </c>
      <c r="C7365" t="s">
        <v>5128</v>
      </c>
      <c r="D7365">
        <v>259</v>
      </c>
      <c r="F7365" s="4">
        <v>65.59</v>
      </c>
      <c r="J7365" s="4">
        <f>MIN(Table16[[#This Row],[Medicare Outpatient Allowable Rate]:[WPPA Inc Outpatient Allowable Rate]])</f>
        <v>0</v>
      </c>
      <c r="K7365" s="4">
        <f>MAX(Table16[[#This Row],[Blue Cross Outpatient Allowable Rate]:[WPPA Inc Outpatient Allowable Rate]])</f>
        <v>62.310499999999998</v>
      </c>
      <c r="L7365" s="4">
        <f>SUM(Table16[[#This Row],[Price]]*4.42)</f>
        <v>289.90780000000001</v>
      </c>
      <c r="M7365" s="4">
        <v>0</v>
      </c>
      <c r="N7365" s="4">
        <f>SUM(Table16[[#This Row],[ChargeID]]*0.76)</f>
        <v>49.848400000000005</v>
      </c>
      <c r="O7365" s="4">
        <f>SUM(Table16[[#This Row],[Price]]*0.95)</f>
        <v>62.310499999999998</v>
      </c>
      <c r="P7365" s="4">
        <f>SUM(Table16[[#This Row],[Price]]*0.8)</f>
        <v>52.472000000000008</v>
      </c>
      <c r="Q7365" s="4">
        <f>SUM(Table16[[#This Row],[Price]]*0.6)</f>
        <v>39.353999999999999</v>
      </c>
    </row>
    <row r="7366" spans="1:17" x14ac:dyDescent="0.25">
      <c r="A7366" t="s">
        <v>333</v>
      </c>
      <c r="B7366">
        <v>0</v>
      </c>
      <c r="C7366" t="s">
        <v>5129</v>
      </c>
      <c r="D7366">
        <v>258</v>
      </c>
      <c r="F7366" s="4">
        <v>0</v>
      </c>
      <c r="J7366" s="4">
        <f>MIN(Table16[[#This Row],[Medicare Outpatient Allowable Rate]:[WPPA Inc Outpatient Allowable Rate]])</f>
        <v>0</v>
      </c>
      <c r="K7366" s="4">
        <f>MAX(Table16[[#This Row],[Blue Cross Outpatient Allowable Rate]:[WPPA Inc Outpatient Allowable Rate]])</f>
        <v>0</v>
      </c>
      <c r="L7366" s="4">
        <f>SUM(Table16[[#This Row],[Price]]*4.42)</f>
        <v>0</v>
      </c>
      <c r="M7366" s="4">
        <v>0</v>
      </c>
      <c r="N7366" s="4">
        <f>SUM(Table16[[#This Row],[ChargeID]]*0.76)</f>
        <v>0</v>
      </c>
      <c r="O7366" s="4">
        <f>SUM(Table16[[#This Row],[Price]]*0.95)</f>
        <v>0</v>
      </c>
      <c r="P7366" s="4">
        <f>SUM(Table16[[#This Row],[Price]]*0.8)</f>
        <v>0</v>
      </c>
      <c r="Q7366" s="4">
        <f>SUM(Table16[[#This Row],[Price]]*0.6)</f>
        <v>0</v>
      </c>
    </row>
    <row r="7367" spans="1:17" x14ac:dyDescent="0.25">
      <c r="A7367" t="s">
        <v>333</v>
      </c>
      <c r="B7367">
        <v>445.24</v>
      </c>
      <c r="C7367" t="s">
        <v>5130</v>
      </c>
      <c r="D7367">
        <v>259</v>
      </c>
      <c r="F7367" s="4">
        <v>445.24</v>
      </c>
      <c r="J7367" s="4">
        <f>MIN(Table16[[#This Row],[Medicare Outpatient Allowable Rate]:[WPPA Inc Outpatient Allowable Rate]])</f>
        <v>0</v>
      </c>
      <c r="K7367" s="4">
        <f>MAX(Table16[[#This Row],[Blue Cross Outpatient Allowable Rate]:[WPPA Inc Outpatient Allowable Rate]])</f>
        <v>422.97800000000001</v>
      </c>
      <c r="L7367" s="4">
        <f>SUM(Table16[[#This Row],[Price]]*4.42)</f>
        <v>1967.9608000000001</v>
      </c>
      <c r="M7367" s="4">
        <v>0</v>
      </c>
      <c r="N7367" s="4">
        <f>SUM(Table16[[#This Row],[ChargeID]]*0.76)</f>
        <v>338.38240000000002</v>
      </c>
      <c r="O7367" s="4">
        <f>SUM(Table16[[#This Row],[Price]]*0.95)</f>
        <v>422.97800000000001</v>
      </c>
      <c r="P7367" s="4">
        <f>SUM(Table16[[#This Row],[Price]]*0.8)</f>
        <v>356.19200000000001</v>
      </c>
      <c r="Q7367" s="4">
        <f>SUM(Table16[[#This Row],[Price]]*0.6)</f>
        <v>267.14400000000001</v>
      </c>
    </row>
    <row r="7368" spans="1:17" x14ac:dyDescent="0.25">
      <c r="A7368" t="s">
        <v>333</v>
      </c>
      <c r="B7368">
        <v>15.34</v>
      </c>
      <c r="C7368" t="s">
        <v>5131</v>
      </c>
      <c r="D7368">
        <v>259</v>
      </c>
      <c r="F7368" s="4">
        <v>15.34</v>
      </c>
      <c r="J7368" s="4">
        <f>MIN(Table16[[#This Row],[Medicare Outpatient Allowable Rate]:[WPPA Inc Outpatient Allowable Rate]])</f>
        <v>0</v>
      </c>
      <c r="K7368" s="4">
        <f>MAX(Table16[[#This Row],[Blue Cross Outpatient Allowable Rate]:[WPPA Inc Outpatient Allowable Rate]])</f>
        <v>14.572999999999999</v>
      </c>
      <c r="L7368" s="4">
        <f>SUM(Table16[[#This Row],[Price]]*4.42)</f>
        <v>67.802800000000005</v>
      </c>
      <c r="M7368" s="4">
        <v>0</v>
      </c>
      <c r="N7368" s="4">
        <f>SUM(Table16[[#This Row],[ChargeID]]*0.76)</f>
        <v>11.6584</v>
      </c>
      <c r="O7368" s="4">
        <f>SUM(Table16[[#This Row],[Price]]*0.95)</f>
        <v>14.572999999999999</v>
      </c>
      <c r="P7368" s="4">
        <f>SUM(Table16[[#This Row],[Price]]*0.8)</f>
        <v>12.272</v>
      </c>
      <c r="Q7368" s="4">
        <f>SUM(Table16[[#This Row],[Price]]*0.6)</f>
        <v>9.2039999999999988</v>
      </c>
    </row>
    <row r="7369" spans="1:17" x14ac:dyDescent="0.25">
      <c r="A7369" t="s">
        <v>333</v>
      </c>
      <c r="B7369">
        <v>5.98</v>
      </c>
      <c r="C7369" t="s">
        <v>5132</v>
      </c>
      <c r="D7369">
        <v>259</v>
      </c>
      <c r="F7369" s="4">
        <v>5.98</v>
      </c>
      <c r="J7369" s="4">
        <f>MIN(Table16[[#This Row],[Medicare Outpatient Allowable Rate]:[WPPA Inc Outpatient Allowable Rate]])</f>
        <v>0</v>
      </c>
      <c r="K7369" s="4">
        <f>MAX(Table16[[#This Row],[Blue Cross Outpatient Allowable Rate]:[WPPA Inc Outpatient Allowable Rate]])</f>
        <v>5.681</v>
      </c>
      <c r="L7369" s="4">
        <f>SUM(Table16[[#This Row],[Price]]*4.42)</f>
        <v>26.431600000000003</v>
      </c>
      <c r="M7369" s="4">
        <v>0</v>
      </c>
      <c r="N7369" s="4">
        <f>SUM(Table16[[#This Row],[ChargeID]]*0.76)</f>
        <v>4.5448000000000004</v>
      </c>
      <c r="O7369" s="4">
        <f>SUM(Table16[[#This Row],[Price]]*0.95)</f>
        <v>5.681</v>
      </c>
      <c r="P7369" s="4">
        <f>SUM(Table16[[#This Row],[Price]]*0.8)</f>
        <v>4.7840000000000007</v>
      </c>
      <c r="Q7369" s="4">
        <f>SUM(Table16[[#This Row],[Price]]*0.6)</f>
        <v>3.5880000000000001</v>
      </c>
    </row>
    <row r="7370" spans="1:17" x14ac:dyDescent="0.25">
      <c r="A7370" t="s">
        <v>333</v>
      </c>
      <c r="B7370">
        <v>892.11</v>
      </c>
      <c r="C7370" t="s">
        <v>5133</v>
      </c>
      <c r="D7370">
        <v>636</v>
      </c>
      <c r="F7370" s="4">
        <v>892.11</v>
      </c>
      <c r="G7370" t="s">
        <v>5134</v>
      </c>
      <c r="J7370" s="4">
        <f>MIN(Table16[[#This Row],[Medicare Outpatient Allowable Rate]:[WPPA Inc Outpatient Allowable Rate]])</f>
        <v>63.87</v>
      </c>
      <c r="K7370" s="4">
        <f>MAX(Table16[[#This Row],[Blue Cross Outpatient Allowable Rate]:[WPPA Inc Outpatient Allowable Rate]])</f>
        <v>847.50450000000001</v>
      </c>
      <c r="L7370" s="4">
        <f>SUM(Table16[[#This Row],[Price]]*4.42)</f>
        <v>3943.1262000000002</v>
      </c>
      <c r="M7370" s="4">
        <v>63.87</v>
      </c>
      <c r="N7370" s="4">
        <f>SUM(Table16[[#This Row],[ChargeID]]*0.76)</f>
        <v>678.00360000000001</v>
      </c>
      <c r="O7370" s="4">
        <f>SUM(Table16[[#This Row],[Price]]*0.95)</f>
        <v>847.50450000000001</v>
      </c>
      <c r="P7370" s="4">
        <f>SUM(Table16[[#This Row],[Price]]*0.8)</f>
        <v>713.6880000000001</v>
      </c>
      <c r="Q7370" s="4">
        <f>SUM(Table16[[#This Row],[Price]]*0.6)</f>
        <v>535.26599999999996</v>
      </c>
    </row>
    <row r="7371" spans="1:17" x14ac:dyDescent="0.25">
      <c r="A7371" t="s">
        <v>333</v>
      </c>
      <c r="B7371">
        <v>11.89</v>
      </c>
      <c r="C7371" t="s">
        <v>5135</v>
      </c>
      <c r="D7371">
        <v>259</v>
      </c>
      <c r="F7371" s="4">
        <v>11.89</v>
      </c>
      <c r="J7371" s="4">
        <f>MIN(Table16[[#This Row],[Medicare Outpatient Allowable Rate]:[WPPA Inc Outpatient Allowable Rate]])</f>
        <v>0</v>
      </c>
      <c r="K7371" s="4">
        <f>MAX(Table16[[#This Row],[Blue Cross Outpatient Allowable Rate]:[WPPA Inc Outpatient Allowable Rate]])</f>
        <v>11.295500000000001</v>
      </c>
      <c r="L7371" s="4">
        <f>SUM(Table16[[#This Row],[Price]]*4.42)</f>
        <v>52.553800000000003</v>
      </c>
      <c r="M7371" s="4">
        <v>0</v>
      </c>
      <c r="N7371" s="4">
        <f>SUM(Table16[[#This Row],[ChargeID]]*0.76)</f>
        <v>9.0364000000000004</v>
      </c>
      <c r="O7371" s="4">
        <f>SUM(Table16[[#This Row],[Price]]*0.95)</f>
        <v>11.295500000000001</v>
      </c>
      <c r="P7371" s="4">
        <f>SUM(Table16[[#This Row],[Price]]*0.8)</f>
        <v>9.5120000000000005</v>
      </c>
      <c r="Q7371" s="4">
        <f>SUM(Table16[[#This Row],[Price]]*0.6)</f>
        <v>7.1340000000000003</v>
      </c>
    </row>
    <row r="7372" spans="1:17" x14ac:dyDescent="0.25">
      <c r="A7372" t="s">
        <v>333</v>
      </c>
      <c r="B7372">
        <v>235.86</v>
      </c>
      <c r="C7372" t="s">
        <v>5136</v>
      </c>
      <c r="D7372">
        <v>636</v>
      </c>
      <c r="F7372" s="4">
        <v>235.86</v>
      </c>
      <c r="G7372" t="s">
        <v>3963</v>
      </c>
      <c r="J7372" s="4">
        <f>MIN(Table16[[#This Row],[Medicare Outpatient Allowable Rate]:[WPPA Inc Outpatient Allowable Rate]])</f>
        <v>112.88</v>
      </c>
      <c r="K7372" s="4">
        <f>MAX(Table16[[#This Row],[Blue Cross Outpatient Allowable Rate]:[WPPA Inc Outpatient Allowable Rate]])</f>
        <v>224.06700000000001</v>
      </c>
      <c r="L7372" s="4">
        <f>SUM(Table16[[#This Row],[Price]]*4.42)</f>
        <v>1042.5012000000002</v>
      </c>
      <c r="M7372" s="4">
        <v>112.88</v>
      </c>
      <c r="N7372" s="4">
        <f>SUM(Table16[[#This Row],[ChargeID]]*0.76)</f>
        <v>179.25360000000001</v>
      </c>
      <c r="O7372" s="4">
        <f>SUM(Table16[[#This Row],[Price]]*0.95)</f>
        <v>224.06700000000001</v>
      </c>
      <c r="P7372" s="4">
        <f>SUM(Table16[[#This Row],[Price]]*0.8)</f>
        <v>188.68800000000002</v>
      </c>
      <c r="Q7372" s="4">
        <f>SUM(Table16[[#This Row],[Price]]*0.6)</f>
        <v>141.51599999999999</v>
      </c>
    </row>
    <row r="7373" spans="1:17" x14ac:dyDescent="0.25">
      <c r="A7373" t="s">
        <v>333</v>
      </c>
      <c r="B7373">
        <v>264.64999999999998</v>
      </c>
      <c r="C7373" t="s">
        <v>5137</v>
      </c>
      <c r="D7373">
        <v>250</v>
      </c>
      <c r="F7373" s="4">
        <v>264.64999999999998</v>
      </c>
      <c r="J7373" s="4">
        <f>MIN(Table16[[#This Row],[Medicare Outpatient Allowable Rate]:[WPPA Inc Outpatient Allowable Rate]])</f>
        <v>0</v>
      </c>
      <c r="K7373" s="4">
        <f>MAX(Table16[[#This Row],[Blue Cross Outpatient Allowable Rate]:[WPPA Inc Outpatient Allowable Rate]])</f>
        <v>251.41749999999996</v>
      </c>
      <c r="L7373" s="4">
        <f>SUM(Table16[[#This Row],[Price]]*4.42)</f>
        <v>1169.7529999999999</v>
      </c>
      <c r="M7373" s="4">
        <v>0</v>
      </c>
      <c r="N7373" s="4">
        <f>SUM(Table16[[#This Row],[ChargeID]]*0.76)</f>
        <v>201.13399999999999</v>
      </c>
      <c r="O7373" s="4">
        <f>SUM(Table16[[#This Row],[Price]]*0.95)</f>
        <v>251.41749999999996</v>
      </c>
      <c r="P7373" s="4">
        <f>SUM(Table16[[#This Row],[Price]]*0.8)</f>
        <v>211.72</v>
      </c>
      <c r="Q7373" s="4">
        <f>SUM(Table16[[#This Row],[Price]]*0.6)</f>
        <v>158.79</v>
      </c>
    </row>
    <row r="7374" spans="1:17" x14ac:dyDescent="0.25">
      <c r="A7374" t="s">
        <v>333</v>
      </c>
      <c r="B7374">
        <v>56.29</v>
      </c>
      <c r="C7374" t="s">
        <v>5138</v>
      </c>
      <c r="D7374">
        <v>636</v>
      </c>
      <c r="F7374" s="4">
        <v>56.29</v>
      </c>
      <c r="G7374" t="s">
        <v>32</v>
      </c>
      <c r="J7374" s="4">
        <f>MIN(Table16[[#This Row],[Medicare Outpatient Allowable Rate]:[WPPA Inc Outpatient Allowable Rate]])</f>
        <v>0</v>
      </c>
      <c r="K7374" s="4">
        <f>MAX(Table16[[#This Row],[Blue Cross Outpatient Allowable Rate]:[WPPA Inc Outpatient Allowable Rate]])</f>
        <v>53.475499999999997</v>
      </c>
      <c r="L7374" s="4">
        <f>SUM(Table16[[#This Row],[Price]]*4.42)</f>
        <v>248.80179999999999</v>
      </c>
      <c r="M7374" s="4">
        <v>0</v>
      </c>
      <c r="N7374" s="4">
        <f>SUM(Table16[[#This Row],[ChargeID]]*0.76)</f>
        <v>42.7804</v>
      </c>
      <c r="O7374" s="4">
        <f>SUM(Table16[[#This Row],[Price]]*0.95)</f>
        <v>53.475499999999997</v>
      </c>
      <c r="P7374" s="4">
        <f>SUM(Table16[[#This Row],[Price]]*0.8)</f>
        <v>45.032000000000004</v>
      </c>
      <c r="Q7374" s="4">
        <f>SUM(Table16[[#This Row],[Price]]*0.6)</f>
        <v>33.774000000000001</v>
      </c>
    </row>
    <row r="7375" spans="1:17" x14ac:dyDescent="0.25">
      <c r="A7375" t="s">
        <v>333</v>
      </c>
      <c r="B7375">
        <v>75.02</v>
      </c>
      <c r="C7375" t="s">
        <v>5139</v>
      </c>
      <c r="D7375">
        <v>250</v>
      </c>
      <c r="F7375" s="4">
        <v>75.02</v>
      </c>
      <c r="G7375" t="s">
        <v>5140</v>
      </c>
      <c r="J7375" s="4">
        <f>MIN(Table16[[#This Row],[Medicare Outpatient Allowable Rate]:[WPPA Inc Outpatient Allowable Rate]])</f>
        <v>7.95</v>
      </c>
      <c r="K7375" s="4">
        <f>MAX(Table16[[#This Row],[Blue Cross Outpatient Allowable Rate]:[WPPA Inc Outpatient Allowable Rate]])</f>
        <v>71.268999999999991</v>
      </c>
      <c r="L7375" s="4">
        <f>SUM(Table16[[#This Row],[Price]]*4.42)</f>
        <v>331.58839999999998</v>
      </c>
      <c r="M7375" s="4">
        <v>7.95</v>
      </c>
      <c r="N7375" s="4">
        <f>SUM(Table16[[#This Row],[ChargeID]]*0.76)</f>
        <v>57.0152</v>
      </c>
      <c r="O7375" s="4">
        <f>SUM(Table16[[#This Row],[Price]]*0.95)</f>
        <v>71.268999999999991</v>
      </c>
      <c r="P7375" s="4">
        <f>SUM(Table16[[#This Row],[Price]]*0.8)</f>
        <v>60.015999999999998</v>
      </c>
      <c r="Q7375" s="4">
        <f>SUM(Table16[[#This Row],[Price]]*0.6)</f>
        <v>45.011999999999993</v>
      </c>
    </row>
    <row r="7376" spans="1:17" x14ac:dyDescent="0.25">
      <c r="A7376" t="s">
        <v>333</v>
      </c>
      <c r="B7376">
        <v>35.409999999999997</v>
      </c>
      <c r="C7376" t="s">
        <v>5141</v>
      </c>
      <c r="D7376">
        <v>259</v>
      </c>
      <c r="F7376" s="4">
        <v>35.409999999999997</v>
      </c>
      <c r="J7376" s="4">
        <f>MIN(Table16[[#This Row],[Medicare Outpatient Allowable Rate]:[WPPA Inc Outpatient Allowable Rate]])</f>
        <v>0</v>
      </c>
      <c r="K7376" s="4">
        <f>MAX(Table16[[#This Row],[Blue Cross Outpatient Allowable Rate]:[WPPA Inc Outpatient Allowable Rate]])</f>
        <v>33.639499999999998</v>
      </c>
      <c r="L7376" s="4">
        <f>SUM(Table16[[#This Row],[Price]]*4.42)</f>
        <v>156.51219999999998</v>
      </c>
      <c r="M7376" s="4">
        <v>0</v>
      </c>
      <c r="N7376" s="4">
        <f>SUM(Table16[[#This Row],[ChargeID]]*0.76)</f>
        <v>26.911599999999996</v>
      </c>
      <c r="O7376" s="4">
        <f>SUM(Table16[[#This Row],[Price]]*0.95)</f>
        <v>33.639499999999998</v>
      </c>
      <c r="P7376" s="4">
        <f>SUM(Table16[[#This Row],[Price]]*0.8)</f>
        <v>28.327999999999999</v>
      </c>
      <c r="Q7376" s="4">
        <f>SUM(Table16[[#This Row],[Price]]*0.6)</f>
        <v>21.245999999999999</v>
      </c>
    </row>
    <row r="7377" spans="1:17" x14ac:dyDescent="0.25">
      <c r="A7377" t="s">
        <v>333</v>
      </c>
      <c r="B7377">
        <v>46.09</v>
      </c>
      <c r="C7377" t="s">
        <v>5142</v>
      </c>
      <c r="D7377">
        <v>259</v>
      </c>
      <c r="F7377" s="4">
        <v>46.09</v>
      </c>
      <c r="J7377" s="4">
        <f>MIN(Table16[[#This Row],[Medicare Outpatient Allowable Rate]:[WPPA Inc Outpatient Allowable Rate]])</f>
        <v>0</v>
      </c>
      <c r="K7377" s="4">
        <f>MAX(Table16[[#This Row],[Blue Cross Outpatient Allowable Rate]:[WPPA Inc Outpatient Allowable Rate]])</f>
        <v>43.785499999999999</v>
      </c>
      <c r="L7377" s="4">
        <f>SUM(Table16[[#This Row],[Price]]*4.42)</f>
        <v>203.71780000000001</v>
      </c>
      <c r="M7377" s="4">
        <v>0</v>
      </c>
      <c r="N7377" s="4">
        <f>SUM(Table16[[#This Row],[ChargeID]]*0.76)</f>
        <v>35.028400000000005</v>
      </c>
      <c r="O7377" s="4">
        <f>SUM(Table16[[#This Row],[Price]]*0.95)</f>
        <v>43.785499999999999</v>
      </c>
      <c r="P7377" s="4">
        <f>SUM(Table16[[#This Row],[Price]]*0.8)</f>
        <v>36.872000000000007</v>
      </c>
      <c r="Q7377" s="4">
        <f>SUM(Table16[[#This Row],[Price]]*0.6)</f>
        <v>27.654</v>
      </c>
    </row>
    <row r="7378" spans="1:17" x14ac:dyDescent="0.25">
      <c r="A7378" t="s">
        <v>333</v>
      </c>
      <c r="B7378">
        <v>17.8</v>
      </c>
      <c r="C7378" t="s">
        <v>5143</v>
      </c>
      <c r="D7378">
        <v>259</v>
      </c>
      <c r="F7378" s="4">
        <v>17.8</v>
      </c>
      <c r="J7378" s="4">
        <f>MIN(Table16[[#This Row],[Medicare Outpatient Allowable Rate]:[WPPA Inc Outpatient Allowable Rate]])</f>
        <v>0</v>
      </c>
      <c r="K7378" s="4">
        <f>MAX(Table16[[#This Row],[Blue Cross Outpatient Allowable Rate]:[WPPA Inc Outpatient Allowable Rate]])</f>
        <v>16.91</v>
      </c>
      <c r="L7378" s="4">
        <f>SUM(Table16[[#This Row],[Price]]*4.42)</f>
        <v>78.676000000000002</v>
      </c>
      <c r="M7378" s="4">
        <v>0</v>
      </c>
      <c r="N7378" s="4">
        <f>SUM(Table16[[#This Row],[ChargeID]]*0.76)</f>
        <v>13.528</v>
      </c>
      <c r="O7378" s="4">
        <f>SUM(Table16[[#This Row],[Price]]*0.95)</f>
        <v>16.91</v>
      </c>
      <c r="P7378" s="4">
        <f>SUM(Table16[[#This Row],[Price]]*0.8)</f>
        <v>14.240000000000002</v>
      </c>
      <c r="Q7378" s="4">
        <f>SUM(Table16[[#This Row],[Price]]*0.6)</f>
        <v>10.68</v>
      </c>
    </row>
    <row r="7379" spans="1:17" x14ac:dyDescent="0.25">
      <c r="A7379" t="s">
        <v>333</v>
      </c>
      <c r="B7379">
        <v>6.1</v>
      </c>
      <c r="C7379" t="s">
        <v>5144</v>
      </c>
      <c r="D7379">
        <v>259</v>
      </c>
      <c r="F7379" s="4">
        <v>6.1</v>
      </c>
      <c r="J7379" s="4">
        <f>MIN(Table16[[#This Row],[Medicare Outpatient Allowable Rate]:[WPPA Inc Outpatient Allowable Rate]])</f>
        <v>0</v>
      </c>
      <c r="K7379" s="4">
        <f>MAX(Table16[[#This Row],[Blue Cross Outpatient Allowable Rate]:[WPPA Inc Outpatient Allowable Rate]])</f>
        <v>5.794999999999999</v>
      </c>
      <c r="L7379" s="4">
        <f>SUM(Table16[[#This Row],[Price]]*4.42)</f>
        <v>26.962</v>
      </c>
      <c r="M7379" s="4">
        <v>0</v>
      </c>
      <c r="N7379" s="4">
        <f>SUM(Table16[[#This Row],[ChargeID]]*0.76)</f>
        <v>4.6360000000000001</v>
      </c>
      <c r="O7379" s="4">
        <f>SUM(Table16[[#This Row],[Price]]*0.95)</f>
        <v>5.794999999999999</v>
      </c>
      <c r="P7379" s="4">
        <f>SUM(Table16[[#This Row],[Price]]*0.8)</f>
        <v>4.88</v>
      </c>
      <c r="Q7379" s="4">
        <f>SUM(Table16[[#This Row],[Price]]*0.6)</f>
        <v>3.6599999999999997</v>
      </c>
    </row>
    <row r="7380" spans="1:17" x14ac:dyDescent="0.25">
      <c r="A7380" t="s">
        <v>333</v>
      </c>
      <c r="B7380">
        <v>12.94</v>
      </c>
      <c r="C7380" t="s">
        <v>5145</v>
      </c>
      <c r="D7380">
        <v>259</v>
      </c>
      <c r="F7380" s="4">
        <v>12.94</v>
      </c>
      <c r="J7380" s="4">
        <f>MIN(Table16[[#This Row],[Medicare Outpatient Allowable Rate]:[WPPA Inc Outpatient Allowable Rate]])</f>
        <v>0</v>
      </c>
      <c r="K7380" s="4">
        <f>MAX(Table16[[#This Row],[Blue Cross Outpatient Allowable Rate]:[WPPA Inc Outpatient Allowable Rate]])</f>
        <v>12.292999999999999</v>
      </c>
      <c r="L7380" s="4">
        <f>SUM(Table16[[#This Row],[Price]]*4.42)</f>
        <v>57.194799999999994</v>
      </c>
      <c r="M7380" s="4">
        <v>0</v>
      </c>
      <c r="N7380" s="4">
        <f>SUM(Table16[[#This Row],[ChargeID]]*0.76)</f>
        <v>9.8344000000000005</v>
      </c>
      <c r="O7380" s="4">
        <f>SUM(Table16[[#This Row],[Price]]*0.95)</f>
        <v>12.292999999999999</v>
      </c>
      <c r="P7380" s="4">
        <f>SUM(Table16[[#This Row],[Price]]*0.8)</f>
        <v>10.352</v>
      </c>
      <c r="Q7380" s="4">
        <f>SUM(Table16[[#This Row],[Price]]*0.6)</f>
        <v>7.7639999999999993</v>
      </c>
    </row>
    <row r="7381" spans="1:17" x14ac:dyDescent="0.25">
      <c r="A7381" t="s">
        <v>333</v>
      </c>
      <c r="B7381">
        <v>44.32</v>
      </c>
      <c r="C7381" t="s">
        <v>5146</v>
      </c>
      <c r="D7381">
        <v>259</v>
      </c>
      <c r="F7381" s="4">
        <v>44.32</v>
      </c>
      <c r="J7381" s="4">
        <f>MIN(Table16[[#This Row],[Medicare Outpatient Allowable Rate]:[WPPA Inc Outpatient Allowable Rate]])</f>
        <v>0</v>
      </c>
      <c r="K7381" s="4">
        <f>MAX(Table16[[#This Row],[Blue Cross Outpatient Allowable Rate]:[WPPA Inc Outpatient Allowable Rate]])</f>
        <v>42.103999999999999</v>
      </c>
      <c r="L7381" s="4">
        <f>SUM(Table16[[#This Row],[Price]]*4.42)</f>
        <v>195.89439999999999</v>
      </c>
      <c r="M7381" s="4">
        <v>0</v>
      </c>
      <c r="N7381" s="4">
        <f>SUM(Table16[[#This Row],[ChargeID]]*0.76)</f>
        <v>33.683199999999999</v>
      </c>
      <c r="O7381" s="4">
        <f>SUM(Table16[[#This Row],[Price]]*0.95)</f>
        <v>42.103999999999999</v>
      </c>
      <c r="P7381" s="4">
        <f>SUM(Table16[[#This Row],[Price]]*0.8)</f>
        <v>35.456000000000003</v>
      </c>
      <c r="Q7381" s="4">
        <f>SUM(Table16[[#This Row],[Price]]*0.6)</f>
        <v>26.591999999999999</v>
      </c>
    </row>
    <row r="7382" spans="1:17" x14ac:dyDescent="0.25">
      <c r="A7382" t="s">
        <v>333</v>
      </c>
      <c r="B7382">
        <v>16.3</v>
      </c>
      <c r="C7382" t="s">
        <v>5147</v>
      </c>
      <c r="D7382">
        <v>259</v>
      </c>
      <c r="F7382" s="4">
        <v>16.3</v>
      </c>
      <c r="J7382" s="4">
        <f>MIN(Table16[[#This Row],[Medicare Outpatient Allowable Rate]:[WPPA Inc Outpatient Allowable Rate]])</f>
        <v>0</v>
      </c>
      <c r="K7382" s="4">
        <f>MAX(Table16[[#This Row],[Blue Cross Outpatient Allowable Rate]:[WPPA Inc Outpatient Allowable Rate]])</f>
        <v>15.484999999999999</v>
      </c>
      <c r="L7382" s="4">
        <f>SUM(Table16[[#This Row],[Price]]*4.42)</f>
        <v>72.046000000000006</v>
      </c>
      <c r="M7382" s="4">
        <v>0</v>
      </c>
      <c r="N7382" s="4">
        <f>SUM(Table16[[#This Row],[ChargeID]]*0.76)</f>
        <v>12.388</v>
      </c>
      <c r="O7382" s="4">
        <f>SUM(Table16[[#This Row],[Price]]*0.95)</f>
        <v>15.484999999999999</v>
      </c>
      <c r="P7382" s="4">
        <f>SUM(Table16[[#This Row],[Price]]*0.8)</f>
        <v>13.040000000000001</v>
      </c>
      <c r="Q7382" s="4">
        <f>SUM(Table16[[#This Row],[Price]]*0.6)</f>
        <v>9.7799999999999994</v>
      </c>
    </row>
    <row r="7383" spans="1:17" x14ac:dyDescent="0.25">
      <c r="A7383" t="s">
        <v>333</v>
      </c>
      <c r="B7383">
        <v>13.18</v>
      </c>
      <c r="C7383" t="s">
        <v>5148</v>
      </c>
      <c r="D7383">
        <v>259</v>
      </c>
      <c r="F7383" s="4">
        <v>13.18</v>
      </c>
      <c r="J7383" s="4">
        <f>MIN(Table16[[#This Row],[Medicare Outpatient Allowable Rate]:[WPPA Inc Outpatient Allowable Rate]])</f>
        <v>0</v>
      </c>
      <c r="K7383" s="4">
        <f>MAX(Table16[[#This Row],[Blue Cross Outpatient Allowable Rate]:[WPPA Inc Outpatient Allowable Rate]])</f>
        <v>12.520999999999999</v>
      </c>
      <c r="L7383" s="4">
        <f>SUM(Table16[[#This Row],[Price]]*4.42)</f>
        <v>58.255600000000001</v>
      </c>
      <c r="M7383" s="4">
        <v>0</v>
      </c>
      <c r="N7383" s="4">
        <f>SUM(Table16[[#This Row],[ChargeID]]*0.76)</f>
        <v>10.0168</v>
      </c>
      <c r="O7383" s="4">
        <f>SUM(Table16[[#This Row],[Price]]*0.95)</f>
        <v>12.520999999999999</v>
      </c>
      <c r="P7383" s="4">
        <f>SUM(Table16[[#This Row],[Price]]*0.8)</f>
        <v>10.544</v>
      </c>
      <c r="Q7383" s="4">
        <f>SUM(Table16[[#This Row],[Price]]*0.6)</f>
        <v>7.9079999999999995</v>
      </c>
    </row>
    <row r="7384" spans="1:17" x14ac:dyDescent="0.25">
      <c r="A7384" t="s">
        <v>333</v>
      </c>
      <c r="B7384">
        <v>2.5</v>
      </c>
      <c r="C7384" t="s">
        <v>5149</v>
      </c>
      <c r="D7384">
        <v>259</v>
      </c>
      <c r="F7384" s="4">
        <v>2.5</v>
      </c>
      <c r="J7384" s="4">
        <f>MIN(Table16[[#This Row],[Medicare Outpatient Allowable Rate]:[WPPA Inc Outpatient Allowable Rate]])</f>
        <v>0</v>
      </c>
      <c r="K7384" s="4">
        <f>MAX(Table16[[#This Row],[Blue Cross Outpatient Allowable Rate]:[WPPA Inc Outpatient Allowable Rate]])</f>
        <v>2.375</v>
      </c>
      <c r="L7384" s="4">
        <f>SUM(Table16[[#This Row],[Price]]*4.42)</f>
        <v>11.05</v>
      </c>
      <c r="M7384" s="4">
        <v>0</v>
      </c>
      <c r="N7384" s="4">
        <f>SUM(Table16[[#This Row],[ChargeID]]*0.76)</f>
        <v>1.9</v>
      </c>
      <c r="O7384" s="4">
        <f>SUM(Table16[[#This Row],[Price]]*0.95)</f>
        <v>2.375</v>
      </c>
      <c r="P7384" s="4">
        <f>SUM(Table16[[#This Row],[Price]]*0.8)</f>
        <v>2</v>
      </c>
      <c r="Q7384" s="4">
        <f>SUM(Table16[[#This Row],[Price]]*0.6)</f>
        <v>1.5</v>
      </c>
    </row>
    <row r="7385" spans="1:17" x14ac:dyDescent="0.25">
      <c r="A7385" t="s">
        <v>333</v>
      </c>
      <c r="B7385">
        <v>3.04</v>
      </c>
      <c r="C7385" t="s">
        <v>5150</v>
      </c>
      <c r="D7385">
        <v>259</v>
      </c>
      <c r="F7385" s="4">
        <v>3.04</v>
      </c>
      <c r="J7385" s="4">
        <f>MIN(Table16[[#This Row],[Medicare Outpatient Allowable Rate]:[WPPA Inc Outpatient Allowable Rate]])</f>
        <v>0</v>
      </c>
      <c r="K7385" s="4">
        <f>MAX(Table16[[#This Row],[Blue Cross Outpatient Allowable Rate]:[WPPA Inc Outpatient Allowable Rate]])</f>
        <v>2.8879999999999999</v>
      </c>
      <c r="L7385" s="4">
        <f>SUM(Table16[[#This Row],[Price]]*4.42)</f>
        <v>13.4368</v>
      </c>
      <c r="M7385" s="4">
        <v>0</v>
      </c>
      <c r="N7385" s="4">
        <f>SUM(Table16[[#This Row],[ChargeID]]*0.76)</f>
        <v>2.3104</v>
      </c>
      <c r="O7385" s="4">
        <f>SUM(Table16[[#This Row],[Price]]*0.95)</f>
        <v>2.8879999999999999</v>
      </c>
      <c r="P7385" s="4">
        <f>SUM(Table16[[#This Row],[Price]]*0.8)</f>
        <v>2.4320000000000004</v>
      </c>
      <c r="Q7385" s="4">
        <f>SUM(Table16[[#This Row],[Price]]*0.6)</f>
        <v>1.8239999999999998</v>
      </c>
    </row>
    <row r="7386" spans="1:17" x14ac:dyDescent="0.25">
      <c r="A7386" t="s">
        <v>333</v>
      </c>
      <c r="B7386">
        <v>6.82</v>
      </c>
      <c r="C7386" t="s">
        <v>5151</v>
      </c>
      <c r="D7386">
        <v>259</v>
      </c>
      <c r="F7386" s="4">
        <v>6.82</v>
      </c>
      <c r="J7386" s="4">
        <f>MIN(Table16[[#This Row],[Medicare Outpatient Allowable Rate]:[WPPA Inc Outpatient Allowable Rate]])</f>
        <v>0</v>
      </c>
      <c r="K7386" s="4">
        <f>MAX(Table16[[#This Row],[Blue Cross Outpatient Allowable Rate]:[WPPA Inc Outpatient Allowable Rate]])</f>
        <v>6.4790000000000001</v>
      </c>
      <c r="L7386" s="4">
        <f>SUM(Table16[[#This Row],[Price]]*4.42)</f>
        <v>30.144400000000001</v>
      </c>
      <c r="M7386" s="4">
        <v>0</v>
      </c>
      <c r="N7386" s="4">
        <f>SUM(Table16[[#This Row],[ChargeID]]*0.76)</f>
        <v>5.1832000000000003</v>
      </c>
      <c r="O7386" s="4">
        <f>SUM(Table16[[#This Row],[Price]]*0.95)</f>
        <v>6.4790000000000001</v>
      </c>
      <c r="P7386" s="4">
        <f>SUM(Table16[[#This Row],[Price]]*0.8)</f>
        <v>5.4560000000000004</v>
      </c>
      <c r="Q7386" s="4">
        <f>SUM(Table16[[#This Row],[Price]]*0.6)</f>
        <v>4.0919999999999996</v>
      </c>
    </row>
    <row r="7387" spans="1:17" x14ac:dyDescent="0.25">
      <c r="A7387" t="s">
        <v>333</v>
      </c>
      <c r="B7387">
        <v>375.84</v>
      </c>
      <c r="C7387" t="s">
        <v>5152</v>
      </c>
      <c r="D7387">
        <v>259</v>
      </c>
      <c r="F7387" s="4">
        <v>375.84</v>
      </c>
      <c r="J7387" s="4">
        <f>MIN(Table16[[#This Row],[Medicare Outpatient Allowable Rate]:[WPPA Inc Outpatient Allowable Rate]])</f>
        <v>0</v>
      </c>
      <c r="K7387" s="4">
        <f>MAX(Table16[[#This Row],[Blue Cross Outpatient Allowable Rate]:[WPPA Inc Outpatient Allowable Rate]])</f>
        <v>357.04799999999994</v>
      </c>
      <c r="L7387" s="4">
        <f>SUM(Table16[[#This Row],[Price]]*4.42)</f>
        <v>1661.2127999999998</v>
      </c>
      <c r="M7387" s="4">
        <v>0</v>
      </c>
      <c r="N7387" s="4">
        <f>SUM(Table16[[#This Row],[ChargeID]]*0.76)</f>
        <v>285.63839999999999</v>
      </c>
      <c r="O7387" s="4">
        <f>SUM(Table16[[#This Row],[Price]]*0.95)</f>
        <v>357.04799999999994</v>
      </c>
      <c r="P7387" s="4">
        <f>SUM(Table16[[#This Row],[Price]]*0.8)</f>
        <v>300.67199999999997</v>
      </c>
      <c r="Q7387" s="4">
        <f>SUM(Table16[[#This Row],[Price]]*0.6)</f>
        <v>225.50399999999999</v>
      </c>
    </row>
    <row r="7388" spans="1:17" x14ac:dyDescent="0.25">
      <c r="A7388" t="s">
        <v>333</v>
      </c>
      <c r="B7388">
        <v>30</v>
      </c>
      <c r="C7388" t="s">
        <v>5153</v>
      </c>
      <c r="D7388">
        <v>636</v>
      </c>
      <c r="F7388" s="4">
        <v>30</v>
      </c>
      <c r="G7388">
        <v>90656</v>
      </c>
      <c r="J7388" s="4">
        <f>MIN(Table16[[#This Row],[Medicare Outpatient Allowable Rate]:[WPPA Inc Outpatient Allowable Rate]])</f>
        <v>18</v>
      </c>
      <c r="K7388" s="4">
        <f>MAX(Table16[[#This Row],[Blue Cross Outpatient Allowable Rate]:[WPPA Inc Outpatient Allowable Rate]])</f>
        <v>28.5</v>
      </c>
      <c r="L7388" s="4">
        <f>SUM(Table16[[#This Row],[Price]]*4.42)</f>
        <v>132.6</v>
      </c>
      <c r="M7388" s="4">
        <v>24.76</v>
      </c>
      <c r="N7388" s="4">
        <f>SUM(Table16[[#This Row],[ChargeID]]*0.76)</f>
        <v>22.8</v>
      </c>
      <c r="O7388" s="4">
        <f>SUM(Table16[[#This Row],[Price]]*0.95)</f>
        <v>28.5</v>
      </c>
      <c r="P7388" s="4">
        <f>SUM(Table16[[#This Row],[Price]]*0.8)</f>
        <v>24</v>
      </c>
      <c r="Q7388" s="4">
        <f>SUM(Table16[[#This Row],[Price]]*0.6)</f>
        <v>18</v>
      </c>
    </row>
    <row r="7389" spans="1:17" x14ac:dyDescent="0.25">
      <c r="A7389" t="s">
        <v>333</v>
      </c>
      <c r="B7389">
        <v>30</v>
      </c>
      <c r="C7389" t="s">
        <v>5154</v>
      </c>
      <c r="D7389">
        <v>636</v>
      </c>
      <c r="F7389" s="4">
        <v>30</v>
      </c>
      <c r="G7389">
        <v>90656</v>
      </c>
      <c r="J7389" s="4">
        <f>MIN(Table16[[#This Row],[Medicare Outpatient Allowable Rate]:[WPPA Inc Outpatient Allowable Rate]])</f>
        <v>18</v>
      </c>
      <c r="K7389" s="4">
        <f>MAX(Table16[[#This Row],[Blue Cross Outpatient Allowable Rate]:[WPPA Inc Outpatient Allowable Rate]])</f>
        <v>28.5</v>
      </c>
      <c r="L7389" s="4">
        <f>SUM(Table16[[#This Row],[Price]]*4.42)</f>
        <v>132.6</v>
      </c>
      <c r="M7389" s="4">
        <v>24.76</v>
      </c>
      <c r="N7389" s="4">
        <f>SUM(Table16[[#This Row],[ChargeID]]*0.76)</f>
        <v>22.8</v>
      </c>
      <c r="O7389" s="4">
        <f>SUM(Table16[[#This Row],[Price]]*0.95)</f>
        <v>28.5</v>
      </c>
      <c r="P7389" s="4">
        <f>SUM(Table16[[#This Row],[Price]]*0.8)</f>
        <v>24</v>
      </c>
      <c r="Q7389" s="4">
        <f>SUM(Table16[[#This Row],[Price]]*0.6)</f>
        <v>18</v>
      </c>
    </row>
    <row r="7390" spans="1:17" x14ac:dyDescent="0.25">
      <c r="A7390" t="s">
        <v>333</v>
      </c>
      <c r="B7390">
        <v>54.7</v>
      </c>
      <c r="C7390" t="s">
        <v>5155</v>
      </c>
      <c r="D7390">
        <v>636</v>
      </c>
      <c r="F7390" s="4">
        <v>54.7</v>
      </c>
      <c r="G7390" t="s">
        <v>4308</v>
      </c>
      <c r="J7390" s="4">
        <f>MIN(Table16[[#This Row],[Medicare Outpatient Allowable Rate]:[WPPA Inc Outpatient Allowable Rate]])</f>
        <v>7.45</v>
      </c>
      <c r="K7390" s="4">
        <f>MAX(Table16[[#This Row],[Blue Cross Outpatient Allowable Rate]:[WPPA Inc Outpatient Allowable Rate]])</f>
        <v>51.965000000000003</v>
      </c>
      <c r="L7390" s="4">
        <f>SUM(Table16[[#This Row],[Price]]*4.42)</f>
        <v>241.774</v>
      </c>
      <c r="M7390" s="4">
        <v>7.45</v>
      </c>
      <c r="N7390" s="4">
        <f>SUM(Table16[[#This Row],[ChargeID]]*0.76)</f>
        <v>41.572000000000003</v>
      </c>
      <c r="O7390" s="4">
        <f>SUM(Table16[[#This Row],[Price]]*0.95)</f>
        <v>51.965000000000003</v>
      </c>
      <c r="P7390" s="4">
        <f>SUM(Table16[[#This Row],[Price]]*0.8)</f>
        <v>43.760000000000005</v>
      </c>
      <c r="Q7390" s="4">
        <f>SUM(Table16[[#This Row],[Price]]*0.6)</f>
        <v>32.82</v>
      </c>
    </row>
    <row r="7391" spans="1:17" x14ac:dyDescent="0.25">
      <c r="A7391" t="s">
        <v>333</v>
      </c>
      <c r="B7391">
        <v>7.32</v>
      </c>
      <c r="C7391" t="s">
        <v>5156</v>
      </c>
      <c r="D7391">
        <v>259</v>
      </c>
      <c r="F7391" s="4">
        <v>7.32</v>
      </c>
      <c r="J7391" s="4">
        <f>MIN(Table16[[#This Row],[Medicare Outpatient Allowable Rate]:[WPPA Inc Outpatient Allowable Rate]])</f>
        <v>0</v>
      </c>
      <c r="K7391" s="4">
        <f>MAX(Table16[[#This Row],[Blue Cross Outpatient Allowable Rate]:[WPPA Inc Outpatient Allowable Rate]])</f>
        <v>6.9539999999999997</v>
      </c>
      <c r="L7391" s="4">
        <f>SUM(Table16[[#This Row],[Price]]*4.42)</f>
        <v>32.354399999999998</v>
      </c>
      <c r="M7391" s="4">
        <v>0</v>
      </c>
      <c r="N7391" s="4">
        <f>SUM(Table16[[#This Row],[ChargeID]]*0.76)</f>
        <v>5.5632000000000001</v>
      </c>
      <c r="O7391" s="4">
        <f>SUM(Table16[[#This Row],[Price]]*0.95)</f>
        <v>6.9539999999999997</v>
      </c>
      <c r="P7391" s="4">
        <f>SUM(Table16[[#This Row],[Price]]*0.8)</f>
        <v>5.8560000000000008</v>
      </c>
      <c r="Q7391" s="4">
        <f>SUM(Table16[[#This Row],[Price]]*0.6)</f>
        <v>4.3920000000000003</v>
      </c>
    </row>
    <row r="7392" spans="1:17" x14ac:dyDescent="0.25">
      <c r="A7392" t="s">
        <v>333</v>
      </c>
      <c r="B7392">
        <v>44.86</v>
      </c>
      <c r="C7392" t="s">
        <v>5157</v>
      </c>
      <c r="D7392">
        <v>636</v>
      </c>
      <c r="F7392" s="4">
        <v>44.86</v>
      </c>
      <c r="G7392" t="s">
        <v>4503</v>
      </c>
      <c r="J7392" s="4">
        <f>MIN(Table16[[#This Row],[Medicare Outpatient Allowable Rate]:[WPPA Inc Outpatient Allowable Rate]])</f>
        <v>0.11</v>
      </c>
      <c r="K7392" s="4">
        <f>MAX(Table16[[#This Row],[Blue Cross Outpatient Allowable Rate]:[WPPA Inc Outpatient Allowable Rate]])</f>
        <v>42.616999999999997</v>
      </c>
      <c r="L7392" s="4">
        <f>SUM(Table16[[#This Row],[Price]]*4.42)</f>
        <v>198.28119999999998</v>
      </c>
      <c r="M7392" s="4">
        <v>0.11</v>
      </c>
      <c r="N7392" s="4">
        <f>SUM(Table16[[#This Row],[ChargeID]]*0.76)</f>
        <v>34.093600000000002</v>
      </c>
      <c r="O7392" s="4">
        <f>SUM(Table16[[#This Row],[Price]]*0.95)</f>
        <v>42.616999999999997</v>
      </c>
      <c r="P7392" s="4">
        <f>SUM(Table16[[#This Row],[Price]]*0.8)</f>
        <v>35.887999999999998</v>
      </c>
      <c r="Q7392" s="4">
        <f>SUM(Table16[[#This Row],[Price]]*0.6)</f>
        <v>26.916</v>
      </c>
    </row>
    <row r="7393" spans="1:17" x14ac:dyDescent="0.25">
      <c r="A7393" t="s">
        <v>333</v>
      </c>
      <c r="B7393">
        <v>6.46</v>
      </c>
      <c r="C7393" t="s">
        <v>5158</v>
      </c>
      <c r="D7393">
        <v>259</v>
      </c>
      <c r="F7393" s="4">
        <v>6.46</v>
      </c>
      <c r="J7393" s="4">
        <f>MIN(Table16[[#This Row],[Medicare Outpatient Allowable Rate]:[WPPA Inc Outpatient Allowable Rate]])</f>
        <v>0</v>
      </c>
      <c r="K7393" s="4">
        <f>MAX(Table16[[#This Row],[Blue Cross Outpatient Allowable Rate]:[WPPA Inc Outpatient Allowable Rate]])</f>
        <v>6.1369999999999996</v>
      </c>
      <c r="L7393" s="4">
        <f>SUM(Table16[[#This Row],[Price]]*4.42)</f>
        <v>28.5532</v>
      </c>
      <c r="M7393" s="4">
        <v>0</v>
      </c>
      <c r="N7393" s="4">
        <f>SUM(Table16[[#This Row],[ChargeID]]*0.76)</f>
        <v>4.9096000000000002</v>
      </c>
      <c r="O7393" s="4">
        <f>SUM(Table16[[#This Row],[Price]]*0.95)</f>
        <v>6.1369999999999996</v>
      </c>
      <c r="P7393" s="4">
        <f>SUM(Table16[[#This Row],[Price]]*0.8)</f>
        <v>5.1680000000000001</v>
      </c>
      <c r="Q7393" s="4">
        <f>SUM(Table16[[#This Row],[Price]]*0.6)</f>
        <v>3.8759999999999999</v>
      </c>
    </row>
    <row r="7394" spans="1:17" x14ac:dyDescent="0.25">
      <c r="A7394" t="s">
        <v>333</v>
      </c>
      <c r="B7394">
        <v>85.75</v>
      </c>
      <c r="C7394" t="s">
        <v>5159</v>
      </c>
      <c r="D7394">
        <v>259</v>
      </c>
      <c r="F7394" s="4">
        <v>85.75</v>
      </c>
      <c r="J7394" s="4">
        <f>MIN(Table16[[#This Row],[Medicare Outpatient Allowable Rate]:[WPPA Inc Outpatient Allowable Rate]])</f>
        <v>0</v>
      </c>
      <c r="K7394" s="4">
        <f>MAX(Table16[[#This Row],[Blue Cross Outpatient Allowable Rate]:[WPPA Inc Outpatient Allowable Rate]])</f>
        <v>81.462499999999991</v>
      </c>
      <c r="L7394" s="4">
        <f>SUM(Table16[[#This Row],[Price]]*4.42)</f>
        <v>379.01499999999999</v>
      </c>
      <c r="M7394" s="4">
        <v>0</v>
      </c>
      <c r="N7394" s="4">
        <f>SUM(Table16[[#This Row],[ChargeID]]*0.76)</f>
        <v>65.17</v>
      </c>
      <c r="O7394" s="4">
        <f>SUM(Table16[[#This Row],[Price]]*0.95)</f>
        <v>81.462499999999991</v>
      </c>
      <c r="P7394" s="4">
        <f>SUM(Table16[[#This Row],[Price]]*0.8)</f>
        <v>68.600000000000009</v>
      </c>
      <c r="Q7394" s="4">
        <f>SUM(Table16[[#This Row],[Price]]*0.6)</f>
        <v>51.449999999999996</v>
      </c>
    </row>
    <row r="7395" spans="1:17" x14ac:dyDescent="0.25">
      <c r="A7395" t="s">
        <v>333</v>
      </c>
      <c r="B7395">
        <v>5.53</v>
      </c>
      <c r="C7395" t="s">
        <v>5160</v>
      </c>
      <c r="D7395">
        <v>259</v>
      </c>
      <c r="F7395" s="4">
        <v>5.53</v>
      </c>
      <c r="J7395" s="4">
        <f>MIN(Table16[[#This Row],[Medicare Outpatient Allowable Rate]:[WPPA Inc Outpatient Allowable Rate]])</f>
        <v>0</v>
      </c>
      <c r="K7395" s="4">
        <f>MAX(Table16[[#This Row],[Blue Cross Outpatient Allowable Rate]:[WPPA Inc Outpatient Allowable Rate]])</f>
        <v>5.2534999999999998</v>
      </c>
      <c r="L7395" s="4">
        <f>SUM(Table16[[#This Row],[Price]]*4.42)</f>
        <v>24.442600000000002</v>
      </c>
      <c r="M7395" s="4">
        <v>0</v>
      </c>
      <c r="N7395" s="4">
        <f>SUM(Table16[[#This Row],[ChargeID]]*0.76)</f>
        <v>4.2027999999999999</v>
      </c>
      <c r="O7395" s="4">
        <f>SUM(Table16[[#This Row],[Price]]*0.95)</f>
        <v>5.2534999999999998</v>
      </c>
      <c r="P7395" s="4">
        <f>SUM(Table16[[#This Row],[Price]]*0.8)</f>
        <v>4.4240000000000004</v>
      </c>
      <c r="Q7395" s="4">
        <f>SUM(Table16[[#This Row],[Price]]*0.6)</f>
        <v>3.3180000000000001</v>
      </c>
    </row>
    <row r="7396" spans="1:17" x14ac:dyDescent="0.25">
      <c r="A7396" t="s">
        <v>333</v>
      </c>
      <c r="B7396">
        <v>7.77</v>
      </c>
      <c r="C7396" t="s">
        <v>5161</v>
      </c>
      <c r="D7396">
        <v>259</v>
      </c>
      <c r="F7396" s="4">
        <v>7.77</v>
      </c>
      <c r="J7396" s="4">
        <f>MIN(Table16[[#This Row],[Medicare Outpatient Allowable Rate]:[WPPA Inc Outpatient Allowable Rate]])</f>
        <v>0</v>
      </c>
      <c r="K7396" s="4">
        <f>MAX(Table16[[#This Row],[Blue Cross Outpatient Allowable Rate]:[WPPA Inc Outpatient Allowable Rate]])</f>
        <v>7.3814999999999991</v>
      </c>
      <c r="L7396" s="4">
        <f>SUM(Table16[[#This Row],[Price]]*4.42)</f>
        <v>34.343399999999995</v>
      </c>
      <c r="M7396" s="4">
        <v>0</v>
      </c>
      <c r="N7396" s="4">
        <f>SUM(Table16[[#This Row],[ChargeID]]*0.76)</f>
        <v>5.9051999999999998</v>
      </c>
      <c r="O7396" s="4">
        <f>SUM(Table16[[#This Row],[Price]]*0.95)</f>
        <v>7.3814999999999991</v>
      </c>
      <c r="P7396" s="4">
        <f>SUM(Table16[[#This Row],[Price]]*0.8)</f>
        <v>6.2160000000000002</v>
      </c>
      <c r="Q7396" s="4">
        <f>SUM(Table16[[#This Row],[Price]]*0.6)</f>
        <v>4.6619999999999999</v>
      </c>
    </row>
    <row r="7397" spans="1:17" x14ac:dyDescent="0.25">
      <c r="A7397" t="s">
        <v>333</v>
      </c>
      <c r="B7397">
        <v>5.71</v>
      </c>
      <c r="C7397" t="s">
        <v>5162</v>
      </c>
      <c r="D7397">
        <v>259</v>
      </c>
      <c r="F7397" s="4">
        <v>5.71</v>
      </c>
      <c r="J7397" s="4">
        <f>MIN(Table16[[#This Row],[Medicare Outpatient Allowable Rate]:[WPPA Inc Outpatient Allowable Rate]])</f>
        <v>0</v>
      </c>
      <c r="K7397" s="4">
        <f>MAX(Table16[[#This Row],[Blue Cross Outpatient Allowable Rate]:[WPPA Inc Outpatient Allowable Rate]])</f>
        <v>5.4245000000000001</v>
      </c>
      <c r="L7397" s="4">
        <f>SUM(Table16[[#This Row],[Price]]*4.42)</f>
        <v>25.238199999999999</v>
      </c>
      <c r="M7397" s="4">
        <v>0</v>
      </c>
      <c r="N7397" s="4">
        <f>SUM(Table16[[#This Row],[ChargeID]]*0.76)</f>
        <v>4.3395999999999999</v>
      </c>
      <c r="O7397" s="4">
        <f>SUM(Table16[[#This Row],[Price]]*0.95)</f>
        <v>5.4245000000000001</v>
      </c>
      <c r="P7397" s="4">
        <f>SUM(Table16[[#This Row],[Price]]*0.8)</f>
        <v>4.5680000000000005</v>
      </c>
      <c r="Q7397" s="4">
        <f>SUM(Table16[[#This Row],[Price]]*0.6)</f>
        <v>3.4259999999999997</v>
      </c>
    </row>
    <row r="7398" spans="1:17" x14ac:dyDescent="0.25">
      <c r="A7398" t="s">
        <v>333</v>
      </c>
      <c r="B7398">
        <v>15.22</v>
      </c>
      <c r="C7398" t="s">
        <v>5163</v>
      </c>
      <c r="D7398">
        <v>636</v>
      </c>
      <c r="F7398" s="4">
        <v>15.22</v>
      </c>
      <c r="G7398" t="s">
        <v>4068</v>
      </c>
      <c r="J7398" s="4">
        <f>MIN(Table16[[#This Row],[Medicare Outpatient Allowable Rate]:[WPPA Inc Outpatient Allowable Rate]])</f>
        <v>8.26</v>
      </c>
      <c r="K7398" s="4">
        <f>MAX(Table16[[#This Row],[Blue Cross Outpatient Allowable Rate]:[WPPA Inc Outpatient Allowable Rate]])</f>
        <v>14.459</v>
      </c>
      <c r="L7398" s="4">
        <f>SUM(Table16[[#This Row],[Price]]*4.42)</f>
        <v>67.272400000000005</v>
      </c>
      <c r="M7398" s="4">
        <v>8.26</v>
      </c>
      <c r="N7398" s="4">
        <f>SUM(Table16[[#This Row],[ChargeID]]*0.76)</f>
        <v>11.567200000000001</v>
      </c>
      <c r="O7398" s="4">
        <f>SUM(Table16[[#This Row],[Price]]*0.95)</f>
        <v>14.459</v>
      </c>
      <c r="P7398" s="4">
        <f>SUM(Table16[[#This Row],[Price]]*0.8)</f>
        <v>12.176000000000002</v>
      </c>
      <c r="Q7398" s="4">
        <f>SUM(Table16[[#This Row],[Price]]*0.6)</f>
        <v>9.1319999999999997</v>
      </c>
    </row>
    <row r="7399" spans="1:17" x14ac:dyDescent="0.25">
      <c r="A7399" t="s">
        <v>333</v>
      </c>
      <c r="B7399">
        <v>16</v>
      </c>
      <c r="C7399" t="s">
        <v>5164</v>
      </c>
      <c r="D7399">
        <v>259</v>
      </c>
      <c r="F7399" s="4">
        <v>16</v>
      </c>
      <c r="J7399" s="4">
        <f>MIN(Table16[[#This Row],[Medicare Outpatient Allowable Rate]:[WPPA Inc Outpatient Allowable Rate]])</f>
        <v>0</v>
      </c>
      <c r="K7399" s="4">
        <f>MAX(Table16[[#This Row],[Blue Cross Outpatient Allowable Rate]:[WPPA Inc Outpatient Allowable Rate]])</f>
        <v>15.2</v>
      </c>
      <c r="L7399" s="4">
        <f>SUM(Table16[[#This Row],[Price]]*4.42)</f>
        <v>70.72</v>
      </c>
      <c r="M7399" s="4">
        <v>0</v>
      </c>
      <c r="N7399" s="4">
        <f>SUM(Table16[[#This Row],[ChargeID]]*0.76)</f>
        <v>12.16</v>
      </c>
      <c r="O7399" s="4">
        <f>SUM(Table16[[#This Row],[Price]]*0.95)</f>
        <v>15.2</v>
      </c>
      <c r="P7399" s="4">
        <f>SUM(Table16[[#This Row],[Price]]*0.8)</f>
        <v>12.8</v>
      </c>
      <c r="Q7399" s="4">
        <f>SUM(Table16[[#This Row],[Price]]*0.6)</f>
        <v>9.6</v>
      </c>
    </row>
    <row r="7400" spans="1:17" x14ac:dyDescent="0.25">
      <c r="A7400" t="s">
        <v>333</v>
      </c>
      <c r="B7400">
        <v>3.82</v>
      </c>
      <c r="C7400" t="s">
        <v>5165</v>
      </c>
      <c r="D7400">
        <v>259</v>
      </c>
      <c r="F7400" s="4">
        <v>3.82</v>
      </c>
      <c r="J7400" s="4">
        <f>MIN(Table16[[#This Row],[Medicare Outpatient Allowable Rate]:[WPPA Inc Outpatient Allowable Rate]])</f>
        <v>0</v>
      </c>
      <c r="K7400" s="4">
        <f>MAX(Table16[[#This Row],[Blue Cross Outpatient Allowable Rate]:[WPPA Inc Outpatient Allowable Rate]])</f>
        <v>3.6289999999999996</v>
      </c>
      <c r="L7400" s="4">
        <f>SUM(Table16[[#This Row],[Price]]*4.42)</f>
        <v>16.884399999999999</v>
      </c>
      <c r="M7400" s="4">
        <v>0</v>
      </c>
      <c r="N7400" s="4">
        <f>SUM(Table16[[#This Row],[ChargeID]]*0.76)</f>
        <v>2.9032</v>
      </c>
      <c r="O7400" s="4">
        <f>SUM(Table16[[#This Row],[Price]]*0.95)</f>
        <v>3.6289999999999996</v>
      </c>
      <c r="P7400" s="4">
        <f>SUM(Table16[[#This Row],[Price]]*0.8)</f>
        <v>3.056</v>
      </c>
      <c r="Q7400" s="4">
        <f>SUM(Table16[[#This Row],[Price]]*0.6)</f>
        <v>2.2919999999999998</v>
      </c>
    </row>
    <row r="7401" spans="1:17" x14ac:dyDescent="0.25">
      <c r="A7401" t="s">
        <v>333</v>
      </c>
      <c r="B7401">
        <v>34.15</v>
      </c>
      <c r="C7401" t="s">
        <v>5166</v>
      </c>
      <c r="D7401">
        <v>259</v>
      </c>
      <c r="F7401" s="4">
        <v>34.15</v>
      </c>
      <c r="J7401" s="4">
        <f>MIN(Table16[[#This Row],[Medicare Outpatient Allowable Rate]:[WPPA Inc Outpatient Allowable Rate]])</f>
        <v>0</v>
      </c>
      <c r="K7401" s="4">
        <f>MAX(Table16[[#This Row],[Blue Cross Outpatient Allowable Rate]:[WPPA Inc Outpatient Allowable Rate]])</f>
        <v>32.442499999999995</v>
      </c>
      <c r="L7401" s="4">
        <f>SUM(Table16[[#This Row],[Price]]*4.42)</f>
        <v>150.94299999999998</v>
      </c>
      <c r="M7401" s="4">
        <v>0</v>
      </c>
      <c r="N7401" s="4">
        <f>SUM(Table16[[#This Row],[ChargeID]]*0.76)</f>
        <v>25.954000000000001</v>
      </c>
      <c r="O7401" s="4">
        <f>SUM(Table16[[#This Row],[Price]]*0.95)</f>
        <v>32.442499999999995</v>
      </c>
      <c r="P7401" s="4">
        <f>SUM(Table16[[#This Row],[Price]]*0.8)</f>
        <v>27.32</v>
      </c>
      <c r="Q7401" s="4">
        <f>SUM(Table16[[#This Row],[Price]]*0.6)</f>
        <v>20.49</v>
      </c>
    </row>
    <row r="7402" spans="1:17" x14ac:dyDescent="0.25">
      <c r="A7402" t="s">
        <v>333</v>
      </c>
      <c r="B7402">
        <v>26.89</v>
      </c>
      <c r="C7402" t="s">
        <v>5167</v>
      </c>
      <c r="D7402">
        <v>259</v>
      </c>
      <c r="F7402" s="4">
        <v>26.89</v>
      </c>
      <c r="J7402" s="4">
        <f>MIN(Table16[[#This Row],[Medicare Outpatient Allowable Rate]:[WPPA Inc Outpatient Allowable Rate]])</f>
        <v>0</v>
      </c>
      <c r="K7402" s="4">
        <f>MAX(Table16[[#This Row],[Blue Cross Outpatient Allowable Rate]:[WPPA Inc Outpatient Allowable Rate]])</f>
        <v>25.545500000000001</v>
      </c>
      <c r="L7402" s="4">
        <f>SUM(Table16[[#This Row],[Price]]*4.42)</f>
        <v>118.85380000000001</v>
      </c>
      <c r="M7402" s="4">
        <v>0</v>
      </c>
      <c r="N7402" s="4">
        <f>SUM(Table16[[#This Row],[ChargeID]]*0.76)</f>
        <v>20.436399999999999</v>
      </c>
      <c r="O7402" s="4">
        <f>SUM(Table16[[#This Row],[Price]]*0.95)</f>
        <v>25.545500000000001</v>
      </c>
      <c r="P7402" s="4">
        <f>SUM(Table16[[#This Row],[Price]]*0.8)</f>
        <v>21.512</v>
      </c>
      <c r="Q7402" s="4">
        <f>SUM(Table16[[#This Row],[Price]]*0.6)</f>
        <v>16.134</v>
      </c>
    </row>
    <row r="7403" spans="1:17" x14ac:dyDescent="0.25">
      <c r="A7403" t="s">
        <v>333</v>
      </c>
      <c r="B7403">
        <v>6.19</v>
      </c>
      <c r="C7403" t="s">
        <v>5168</v>
      </c>
      <c r="D7403">
        <v>259</v>
      </c>
      <c r="F7403" s="4">
        <v>6.19</v>
      </c>
      <c r="J7403" s="4">
        <f>MIN(Table16[[#This Row],[Medicare Outpatient Allowable Rate]:[WPPA Inc Outpatient Allowable Rate]])</f>
        <v>0</v>
      </c>
      <c r="K7403" s="4">
        <f>MAX(Table16[[#This Row],[Blue Cross Outpatient Allowable Rate]:[WPPA Inc Outpatient Allowable Rate]])</f>
        <v>5.8805000000000005</v>
      </c>
      <c r="L7403" s="4">
        <f>SUM(Table16[[#This Row],[Price]]*4.42)</f>
        <v>27.3598</v>
      </c>
      <c r="M7403" s="4">
        <v>0</v>
      </c>
      <c r="N7403" s="4">
        <f>SUM(Table16[[#This Row],[ChargeID]]*0.76)</f>
        <v>4.7044000000000006</v>
      </c>
      <c r="O7403" s="4">
        <f>SUM(Table16[[#This Row],[Price]]*0.95)</f>
        <v>5.8805000000000005</v>
      </c>
      <c r="P7403" s="4">
        <f>SUM(Table16[[#This Row],[Price]]*0.8)</f>
        <v>4.9520000000000008</v>
      </c>
      <c r="Q7403" s="4">
        <f>SUM(Table16[[#This Row],[Price]]*0.6)</f>
        <v>3.714</v>
      </c>
    </row>
    <row r="7404" spans="1:17" x14ac:dyDescent="0.25">
      <c r="A7404" t="s">
        <v>333</v>
      </c>
      <c r="B7404">
        <v>10.36</v>
      </c>
      <c r="C7404" t="s">
        <v>5169</v>
      </c>
      <c r="D7404">
        <v>259</v>
      </c>
      <c r="F7404" s="4">
        <v>10.36</v>
      </c>
      <c r="J7404" s="4">
        <f>MIN(Table16[[#This Row],[Medicare Outpatient Allowable Rate]:[WPPA Inc Outpatient Allowable Rate]])</f>
        <v>0</v>
      </c>
      <c r="K7404" s="4">
        <f>MAX(Table16[[#This Row],[Blue Cross Outpatient Allowable Rate]:[WPPA Inc Outpatient Allowable Rate]])</f>
        <v>9.8419999999999987</v>
      </c>
      <c r="L7404" s="4">
        <f>SUM(Table16[[#This Row],[Price]]*4.42)</f>
        <v>45.791199999999996</v>
      </c>
      <c r="M7404" s="4">
        <v>0</v>
      </c>
      <c r="N7404" s="4">
        <f>SUM(Table16[[#This Row],[ChargeID]]*0.76)</f>
        <v>7.8735999999999997</v>
      </c>
      <c r="O7404" s="4">
        <f>SUM(Table16[[#This Row],[Price]]*0.95)</f>
        <v>9.8419999999999987</v>
      </c>
      <c r="P7404" s="4">
        <f>SUM(Table16[[#This Row],[Price]]*0.8)</f>
        <v>8.2880000000000003</v>
      </c>
      <c r="Q7404" s="4">
        <f>SUM(Table16[[#This Row],[Price]]*0.6)</f>
        <v>6.2159999999999993</v>
      </c>
    </row>
    <row r="7405" spans="1:17" x14ac:dyDescent="0.25">
      <c r="A7405" t="s">
        <v>333</v>
      </c>
      <c r="B7405">
        <v>150.5</v>
      </c>
      <c r="C7405" t="s">
        <v>5170</v>
      </c>
      <c r="D7405">
        <v>259</v>
      </c>
      <c r="F7405" s="4">
        <v>150.5</v>
      </c>
      <c r="J7405" s="4">
        <f>MIN(Table16[[#This Row],[Medicare Outpatient Allowable Rate]:[WPPA Inc Outpatient Allowable Rate]])</f>
        <v>0</v>
      </c>
      <c r="K7405" s="4">
        <f>MAX(Table16[[#This Row],[Blue Cross Outpatient Allowable Rate]:[WPPA Inc Outpatient Allowable Rate]])</f>
        <v>142.97499999999999</v>
      </c>
      <c r="L7405" s="4">
        <f>SUM(Table16[[#This Row],[Price]]*4.42)</f>
        <v>665.21</v>
      </c>
      <c r="M7405" s="4">
        <v>0</v>
      </c>
      <c r="N7405" s="4">
        <f>SUM(Table16[[#This Row],[ChargeID]]*0.76)</f>
        <v>114.38</v>
      </c>
      <c r="O7405" s="4">
        <f>SUM(Table16[[#This Row],[Price]]*0.95)</f>
        <v>142.97499999999999</v>
      </c>
      <c r="P7405" s="4">
        <f>SUM(Table16[[#This Row],[Price]]*0.8)</f>
        <v>120.4</v>
      </c>
      <c r="Q7405" s="4">
        <f>SUM(Table16[[#This Row],[Price]]*0.6)</f>
        <v>90.3</v>
      </c>
    </row>
    <row r="7406" spans="1:17" x14ac:dyDescent="0.25">
      <c r="A7406" t="s">
        <v>333</v>
      </c>
      <c r="B7406">
        <v>562.5</v>
      </c>
      <c r="C7406" t="s">
        <v>5171</v>
      </c>
      <c r="D7406">
        <v>636</v>
      </c>
      <c r="F7406" s="4">
        <v>562.5</v>
      </c>
      <c r="G7406" t="s">
        <v>3967</v>
      </c>
      <c r="J7406" s="4">
        <f>MIN(Table16[[#This Row],[Medicare Outpatient Allowable Rate]:[WPPA Inc Outpatient Allowable Rate]])</f>
        <v>1.0900000000000001</v>
      </c>
      <c r="K7406" s="4">
        <f>MAX(Table16[[#This Row],[Blue Cross Outpatient Allowable Rate]:[WPPA Inc Outpatient Allowable Rate]])</f>
        <v>534.375</v>
      </c>
      <c r="L7406" s="4">
        <f>SUM(Table16[[#This Row],[Price]]*4.42)</f>
        <v>2486.25</v>
      </c>
      <c r="M7406" s="4">
        <v>1.0900000000000001</v>
      </c>
      <c r="N7406" s="4">
        <f>SUM(Table16[[#This Row],[ChargeID]]*0.76)</f>
        <v>427.5</v>
      </c>
      <c r="O7406" s="4">
        <f>SUM(Table16[[#This Row],[Price]]*0.95)</f>
        <v>534.375</v>
      </c>
      <c r="P7406" s="4">
        <f>SUM(Table16[[#This Row],[Price]]*0.8)</f>
        <v>450</v>
      </c>
      <c r="Q7406" s="4">
        <f>SUM(Table16[[#This Row],[Price]]*0.6)</f>
        <v>337.5</v>
      </c>
    </row>
    <row r="7407" spans="1:17" x14ac:dyDescent="0.25">
      <c r="A7407" t="s">
        <v>333</v>
      </c>
      <c r="B7407">
        <v>153.43</v>
      </c>
      <c r="C7407" t="s">
        <v>5172</v>
      </c>
      <c r="D7407">
        <v>636</v>
      </c>
      <c r="F7407" s="4">
        <v>153.43</v>
      </c>
      <c r="G7407" t="s">
        <v>3967</v>
      </c>
      <c r="J7407" s="4">
        <f>MIN(Table16[[#This Row],[Medicare Outpatient Allowable Rate]:[WPPA Inc Outpatient Allowable Rate]])</f>
        <v>1.0900000000000001</v>
      </c>
      <c r="K7407" s="4">
        <f>MAX(Table16[[#This Row],[Blue Cross Outpatient Allowable Rate]:[WPPA Inc Outpatient Allowable Rate]])</f>
        <v>145.7585</v>
      </c>
      <c r="L7407" s="4">
        <f>SUM(Table16[[#This Row],[Price]]*4.42)</f>
        <v>678.16060000000004</v>
      </c>
      <c r="M7407" s="4">
        <v>1.0900000000000001</v>
      </c>
      <c r="N7407" s="4">
        <f>SUM(Table16[[#This Row],[ChargeID]]*0.76)</f>
        <v>116.60680000000001</v>
      </c>
      <c r="O7407" s="4">
        <f>SUM(Table16[[#This Row],[Price]]*0.95)</f>
        <v>145.7585</v>
      </c>
      <c r="P7407" s="4">
        <f>SUM(Table16[[#This Row],[Price]]*0.8)</f>
        <v>122.74400000000001</v>
      </c>
      <c r="Q7407" s="4">
        <f>SUM(Table16[[#This Row],[Price]]*0.6)</f>
        <v>92.058000000000007</v>
      </c>
    </row>
    <row r="7408" spans="1:17" x14ac:dyDescent="0.25">
      <c r="A7408" t="s">
        <v>333</v>
      </c>
      <c r="B7408">
        <v>151.19999999999999</v>
      </c>
      <c r="C7408" t="s">
        <v>5173</v>
      </c>
      <c r="D7408">
        <v>636</v>
      </c>
      <c r="F7408" s="4">
        <v>151.19999999999999</v>
      </c>
      <c r="G7408" t="s">
        <v>5174</v>
      </c>
      <c r="J7408" s="4">
        <f>MIN(Table16[[#This Row],[Medicare Outpatient Allowable Rate]:[WPPA Inc Outpatient Allowable Rate]])</f>
        <v>61.48</v>
      </c>
      <c r="K7408" s="4">
        <f>MAX(Table16[[#This Row],[Blue Cross Outpatient Allowable Rate]:[WPPA Inc Outpatient Allowable Rate]])</f>
        <v>143.63999999999999</v>
      </c>
      <c r="L7408" s="4">
        <f>SUM(Table16[[#This Row],[Price]]*4.42)</f>
        <v>668.30399999999997</v>
      </c>
      <c r="M7408" s="4">
        <v>61.48</v>
      </c>
      <c r="N7408" s="4">
        <f>SUM(Table16[[#This Row],[ChargeID]]*0.76)</f>
        <v>114.91199999999999</v>
      </c>
      <c r="O7408" s="4">
        <f>SUM(Table16[[#This Row],[Price]]*0.95)</f>
        <v>143.63999999999999</v>
      </c>
      <c r="P7408" s="4">
        <f>SUM(Table16[[#This Row],[Price]]*0.8)</f>
        <v>120.96</v>
      </c>
      <c r="Q7408" s="4">
        <f>SUM(Table16[[#This Row],[Price]]*0.6)</f>
        <v>90.719999999999985</v>
      </c>
    </row>
    <row r="7409" spans="1:17" x14ac:dyDescent="0.25">
      <c r="A7409" t="s">
        <v>333</v>
      </c>
      <c r="B7409">
        <v>158.66</v>
      </c>
      <c r="C7409" t="s">
        <v>5175</v>
      </c>
      <c r="D7409">
        <v>636</v>
      </c>
      <c r="F7409" s="4">
        <v>158.66</v>
      </c>
      <c r="G7409" t="s">
        <v>3959</v>
      </c>
      <c r="J7409" s="4">
        <f>MIN(Table16[[#This Row],[Medicare Outpatient Allowable Rate]:[WPPA Inc Outpatient Allowable Rate]])</f>
        <v>7.0000000000000007E-2</v>
      </c>
      <c r="K7409" s="4">
        <f>MAX(Table16[[#This Row],[Blue Cross Outpatient Allowable Rate]:[WPPA Inc Outpatient Allowable Rate]])</f>
        <v>150.727</v>
      </c>
      <c r="L7409" s="4">
        <f>SUM(Table16[[#This Row],[Price]]*4.42)</f>
        <v>701.27719999999999</v>
      </c>
      <c r="M7409" s="4">
        <v>7.0000000000000007E-2</v>
      </c>
      <c r="N7409" s="4">
        <f>SUM(Table16[[#This Row],[ChargeID]]*0.76)</f>
        <v>120.58159999999999</v>
      </c>
      <c r="O7409" s="4">
        <f>SUM(Table16[[#This Row],[Price]]*0.95)</f>
        <v>150.727</v>
      </c>
      <c r="P7409" s="4">
        <f>SUM(Table16[[#This Row],[Price]]*0.8)</f>
        <v>126.928</v>
      </c>
      <c r="Q7409" s="4">
        <f>SUM(Table16[[#This Row],[Price]]*0.6)</f>
        <v>95.195999999999998</v>
      </c>
    </row>
    <row r="7410" spans="1:17" x14ac:dyDescent="0.25">
      <c r="A7410" t="s">
        <v>333</v>
      </c>
      <c r="B7410">
        <v>49.75</v>
      </c>
      <c r="C7410" t="s">
        <v>5176</v>
      </c>
      <c r="D7410">
        <v>636</v>
      </c>
      <c r="F7410" s="4">
        <v>49.75</v>
      </c>
      <c r="G7410" t="s">
        <v>4161</v>
      </c>
      <c r="J7410" s="4">
        <f>MIN(Table16[[#This Row],[Medicare Outpatient Allowable Rate]:[WPPA Inc Outpatient Allowable Rate]])</f>
        <v>1.77</v>
      </c>
      <c r="K7410" s="4">
        <f>MAX(Table16[[#This Row],[Blue Cross Outpatient Allowable Rate]:[WPPA Inc Outpatient Allowable Rate]])</f>
        <v>47.262499999999996</v>
      </c>
      <c r="L7410" s="4">
        <f>SUM(Table16[[#This Row],[Price]]*4.42)</f>
        <v>219.89500000000001</v>
      </c>
      <c r="M7410" s="4">
        <v>1.77</v>
      </c>
      <c r="N7410" s="4">
        <f>SUM(Table16[[#This Row],[ChargeID]]*0.76)</f>
        <v>37.81</v>
      </c>
      <c r="O7410" s="4">
        <f>SUM(Table16[[#This Row],[Price]]*0.95)</f>
        <v>47.262499999999996</v>
      </c>
      <c r="P7410" s="4">
        <f>SUM(Table16[[#This Row],[Price]]*0.8)</f>
        <v>39.800000000000004</v>
      </c>
      <c r="Q7410" s="4">
        <f>SUM(Table16[[#This Row],[Price]]*0.6)</f>
        <v>29.849999999999998</v>
      </c>
    </row>
    <row r="7411" spans="1:17" x14ac:dyDescent="0.25">
      <c r="A7411" t="s">
        <v>333</v>
      </c>
      <c r="B7411">
        <v>6.94</v>
      </c>
      <c r="C7411" t="s">
        <v>5177</v>
      </c>
      <c r="D7411">
        <v>259</v>
      </c>
      <c r="F7411" s="4">
        <v>6.94</v>
      </c>
      <c r="J7411" s="4">
        <f>MIN(Table16[[#This Row],[Medicare Outpatient Allowable Rate]:[WPPA Inc Outpatient Allowable Rate]])</f>
        <v>0</v>
      </c>
      <c r="K7411" s="4">
        <f>MAX(Table16[[#This Row],[Blue Cross Outpatient Allowable Rate]:[WPPA Inc Outpatient Allowable Rate]])</f>
        <v>6.593</v>
      </c>
      <c r="L7411" s="4">
        <f>SUM(Table16[[#This Row],[Price]]*4.42)</f>
        <v>30.674800000000001</v>
      </c>
      <c r="M7411" s="4">
        <v>0</v>
      </c>
      <c r="N7411" s="4">
        <f>SUM(Table16[[#This Row],[ChargeID]]*0.76)</f>
        <v>5.2744</v>
      </c>
      <c r="O7411" s="4">
        <f>SUM(Table16[[#This Row],[Price]]*0.95)</f>
        <v>6.593</v>
      </c>
      <c r="P7411" s="4">
        <f>SUM(Table16[[#This Row],[Price]]*0.8)</f>
        <v>5.5520000000000005</v>
      </c>
      <c r="Q7411" s="4">
        <f>SUM(Table16[[#This Row],[Price]]*0.6)</f>
        <v>4.1639999999999997</v>
      </c>
    </row>
    <row r="7412" spans="1:17" x14ac:dyDescent="0.25">
      <c r="A7412" t="s">
        <v>333</v>
      </c>
      <c r="B7412">
        <v>8.7899999999999991</v>
      </c>
      <c r="C7412" t="s">
        <v>5178</v>
      </c>
      <c r="D7412">
        <v>636</v>
      </c>
      <c r="F7412" s="4">
        <v>8.7899999999999991</v>
      </c>
      <c r="G7412" t="s">
        <v>4182</v>
      </c>
      <c r="J7412" s="4">
        <f>MIN(Table16[[#This Row],[Medicare Outpatient Allowable Rate]:[WPPA Inc Outpatient Allowable Rate]])</f>
        <v>0.04</v>
      </c>
      <c r="K7412" s="4">
        <f>MAX(Table16[[#This Row],[Blue Cross Outpatient Allowable Rate]:[WPPA Inc Outpatient Allowable Rate]])</f>
        <v>8.3504999999999985</v>
      </c>
      <c r="L7412" s="4">
        <f>SUM(Table16[[#This Row],[Price]]*4.42)</f>
        <v>38.851799999999997</v>
      </c>
      <c r="M7412" s="4">
        <v>0.04</v>
      </c>
      <c r="N7412" s="4">
        <f>SUM(Table16[[#This Row],[ChargeID]]*0.76)</f>
        <v>6.6803999999999997</v>
      </c>
      <c r="O7412" s="4">
        <f>SUM(Table16[[#This Row],[Price]]*0.95)</f>
        <v>8.3504999999999985</v>
      </c>
      <c r="P7412" s="4">
        <f>SUM(Table16[[#This Row],[Price]]*0.8)</f>
        <v>7.032</v>
      </c>
      <c r="Q7412" s="4">
        <f>SUM(Table16[[#This Row],[Price]]*0.6)</f>
        <v>5.2739999999999991</v>
      </c>
    </row>
    <row r="7413" spans="1:17" x14ac:dyDescent="0.25">
      <c r="A7413" t="s">
        <v>333</v>
      </c>
      <c r="B7413">
        <v>7.21</v>
      </c>
      <c r="C7413" t="s">
        <v>5179</v>
      </c>
      <c r="D7413">
        <v>259</v>
      </c>
      <c r="F7413" s="4">
        <v>7.21</v>
      </c>
      <c r="J7413" s="4">
        <f>MIN(Table16[[#This Row],[Medicare Outpatient Allowable Rate]:[WPPA Inc Outpatient Allowable Rate]])</f>
        <v>0</v>
      </c>
      <c r="K7413" s="4">
        <f>MAX(Table16[[#This Row],[Blue Cross Outpatient Allowable Rate]:[WPPA Inc Outpatient Allowable Rate]])</f>
        <v>6.8494999999999999</v>
      </c>
      <c r="L7413" s="4">
        <f>SUM(Table16[[#This Row],[Price]]*4.42)</f>
        <v>31.868199999999998</v>
      </c>
      <c r="M7413" s="4">
        <v>0</v>
      </c>
      <c r="N7413" s="4">
        <f>SUM(Table16[[#This Row],[ChargeID]]*0.76)</f>
        <v>5.4796000000000005</v>
      </c>
      <c r="O7413" s="4">
        <f>SUM(Table16[[#This Row],[Price]]*0.95)</f>
        <v>6.8494999999999999</v>
      </c>
      <c r="P7413" s="4">
        <f>SUM(Table16[[#This Row],[Price]]*0.8)</f>
        <v>5.7680000000000007</v>
      </c>
      <c r="Q7413" s="4">
        <f>SUM(Table16[[#This Row],[Price]]*0.6)</f>
        <v>4.3259999999999996</v>
      </c>
    </row>
    <row r="7414" spans="1:17" x14ac:dyDescent="0.25">
      <c r="A7414" t="s">
        <v>333</v>
      </c>
      <c r="B7414">
        <v>7.33</v>
      </c>
      <c r="C7414" t="s">
        <v>5180</v>
      </c>
      <c r="D7414">
        <v>259</v>
      </c>
      <c r="F7414" s="4">
        <v>7.33</v>
      </c>
      <c r="J7414" s="4">
        <f>MIN(Table16[[#This Row],[Medicare Outpatient Allowable Rate]:[WPPA Inc Outpatient Allowable Rate]])</f>
        <v>0</v>
      </c>
      <c r="K7414" s="4">
        <f>MAX(Table16[[#This Row],[Blue Cross Outpatient Allowable Rate]:[WPPA Inc Outpatient Allowable Rate]])</f>
        <v>6.9634999999999998</v>
      </c>
      <c r="L7414" s="4">
        <f>SUM(Table16[[#This Row],[Price]]*4.42)</f>
        <v>32.398600000000002</v>
      </c>
      <c r="M7414" s="4">
        <v>0</v>
      </c>
      <c r="N7414" s="4">
        <f>SUM(Table16[[#This Row],[ChargeID]]*0.76)</f>
        <v>5.5708000000000002</v>
      </c>
      <c r="O7414" s="4">
        <f>SUM(Table16[[#This Row],[Price]]*0.95)</f>
        <v>6.9634999999999998</v>
      </c>
      <c r="P7414" s="4">
        <f>SUM(Table16[[#This Row],[Price]]*0.8)</f>
        <v>5.8640000000000008</v>
      </c>
      <c r="Q7414" s="4">
        <f>SUM(Table16[[#This Row],[Price]]*0.6)</f>
        <v>4.3979999999999997</v>
      </c>
    </row>
    <row r="7415" spans="1:17" x14ac:dyDescent="0.25">
      <c r="A7415" t="s">
        <v>333</v>
      </c>
      <c r="B7415">
        <v>1440.1</v>
      </c>
      <c r="C7415" t="s">
        <v>5181</v>
      </c>
      <c r="D7415">
        <v>636</v>
      </c>
      <c r="F7415" s="4">
        <v>1440.1</v>
      </c>
      <c r="G7415" t="s">
        <v>5182</v>
      </c>
      <c r="J7415" s="4">
        <f>MIN(Table16[[#This Row],[Medicare Outpatient Allowable Rate]:[WPPA Inc Outpatient Allowable Rate]])</f>
        <v>68.98</v>
      </c>
      <c r="K7415" s="4">
        <f>MAX(Table16[[#This Row],[Blue Cross Outpatient Allowable Rate]:[WPPA Inc Outpatient Allowable Rate]])</f>
        <v>1368.0949999999998</v>
      </c>
      <c r="L7415" s="4">
        <f>SUM(Table16[[#This Row],[Price]]*4.42)</f>
        <v>6365.2419999999993</v>
      </c>
      <c r="M7415" s="4">
        <v>68.98</v>
      </c>
      <c r="N7415" s="4">
        <f>SUM(Table16[[#This Row],[ChargeID]]*0.76)</f>
        <v>1094.4759999999999</v>
      </c>
      <c r="O7415" s="4">
        <f>SUM(Table16[[#This Row],[Price]]*0.95)</f>
        <v>1368.0949999999998</v>
      </c>
      <c r="P7415" s="4">
        <f>SUM(Table16[[#This Row],[Price]]*0.8)</f>
        <v>1152.08</v>
      </c>
      <c r="Q7415" s="4">
        <f>SUM(Table16[[#This Row],[Price]]*0.6)</f>
        <v>864.06</v>
      </c>
    </row>
    <row r="7416" spans="1:17" x14ac:dyDescent="0.25">
      <c r="A7416" t="s">
        <v>333</v>
      </c>
      <c r="B7416">
        <v>62.44</v>
      </c>
      <c r="C7416" t="s">
        <v>5183</v>
      </c>
      <c r="D7416">
        <v>259</v>
      </c>
      <c r="F7416" s="4">
        <v>62.44</v>
      </c>
      <c r="J7416" s="4">
        <f>MIN(Table16[[#This Row],[Medicare Outpatient Allowable Rate]:[WPPA Inc Outpatient Allowable Rate]])</f>
        <v>0</v>
      </c>
      <c r="K7416" s="4">
        <f>MAX(Table16[[#This Row],[Blue Cross Outpatient Allowable Rate]:[WPPA Inc Outpatient Allowable Rate]])</f>
        <v>59.317999999999998</v>
      </c>
      <c r="L7416" s="4">
        <f>SUM(Table16[[#This Row],[Price]]*4.42)</f>
        <v>275.98480000000001</v>
      </c>
      <c r="M7416" s="4">
        <v>0</v>
      </c>
      <c r="N7416" s="4">
        <f>SUM(Table16[[#This Row],[ChargeID]]*0.76)</f>
        <v>47.4544</v>
      </c>
      <c r="O7416" s="4">
        <f>SUM(Table16[[#This Row],[Price]]*0.95)</f>
        <v>59.317999999999998</v>
      </c>
      <c r="P7416" s="4">
        <f>SUM(Table16[[#This Row],[Price]]*0.8)</f>
        <v>49.951999999999998</v>
      </c>
      <c r="Q7416" s="4">
        <f>SUM(Table16[[#This Row],[Price]]*0.6)</f>
        <v>37.463999999999999</v>
      </c>
    </row>
    <row r="7417" spans="1:17" x14ac:dyDescent="0.25">
      <c r="A7417" t="s">
        <v>333</v>
      </c>
      <c r="B7417">
        <v>50.7</v>
      </c>
      <c r="C7417" t="s">
        <v>5184</v>
      </c>
      <c r="D7417">
        <v>259</v>
      </c>
      <c r="F7417" s="4">
        <v>50.7</v>
      </c>
      <c r="J7417" s="4">
        <f>MIN(Table16[[#This Row],[Medicare Outpatient Allowable Rate]:[WPPA Inc Outpatient Allowable Rate]])</f>
        <v>0</v>
      </c>
      <c r="K7417" s="4">
        <f>MAX(Table16[[#This Row],[Blue Cross Outpatient Allowable Rate]:[WPPA Inc Outpatient Allowable Rate]])</f>
        <v>48.164999999999999</v>
      </c>
      <c r="L7417" s="4">
        <f>SUM(Table16[[#This Row],[Price]]*4.42)</f>
        <v>224.09400000000002</v>
      </c>
      <c r="M7417" s="4">
        <v>0</v>
      </c>
      <c r="N7417" s="4">
        <f>SUM(Table16[[#This Row],[ChargeID]]*0.76)</f>
        <v>38.532000000000004</v>
      </c>
      <c r="O7417" s="4">
        <f>SUM(Table16[[#This Row],[Price]]*0.95)</f>
        <v>48.164999999999999</v>
      </c>
      <c r="P7417" s="4">
        <f>SUM(Table16[[#This Row],[Price]]*0.8)</f>
        <v>40.56</v>
      </c>
      <c r="Q7417" s="4">
        <f>SUM(Table16[[#This Row],[Price]]*0.6)</f>
        <v>30.42</v>
      </c>
    </row>
    <row r="7418" spans="1:17" x14ac:dyDescent="0.25">
      <c r="A7418" t="s">
        <v>333</v>
      </c>
      <c r="B7418">
        <v>5393.05</v>
      </c>
      <c r="C7418" t="s">
        <v>5185</v>
      </c>
      <c r="D7418">
        <v>636</v>
      </c>
      <c r="F7418" s="4">
        <v>5393.05</v>
      </c>
      <c r="G7418" t="s">
        <v>5186</v>
      </c>
      <c r="J7418" s="4">
        <f>MIN(Table16[[#This Row],[Medicare Outpatient Allowable Rate]:[WPPA Inc Outpatient Allowable Rate]])</f>
        <v>27.55</v>
      </c>
      <c r="K7418" s="4">
        <f>MAX(Table16[[#This Row],[Blue Cross Outpatient Allowable Rate]:[WPPA Inc Outpatient Allowable Rate]])</f>
        <v>5123.3975</v>
      </c>
      <c r="L7418" s="4">
        <f>SUM(Table16[[#This Row],[Price]]*4.42)</f>
        <v>23837.280999999999</v>
      </c>
      <c r="M7418" s="4">
        <v>27.55</v>
      </c>
      <c r="N7418" s="4">
        <f>SUM(Table16[[#This Row],[ChargeID]]*0.76)</f>
        <v>4098.7179999999998</v>
      </c>
      <c r="O7418" s="4">
        <f>SUM(Table16[[#This Row],[Price]]*0.95)</f>
        <v>5123.3975</v>
      </c>
      <c r="P7418" s="4">
        <f>SUM(Table16[[#This Row],[Price]]*0.8)</f>
        <v>4314.4400000000005</v>
      </c>
      <c r="Q7418" s="4">
        <f>SUM(Table16[[#This Row],[Price]]*0.6)</f>
        <v>3235.83</v>
      </c>
    </row>
    <row r="7419" spans="1:17" x14ac:dyDescent="0.25">
      <c r="A7419" t="s">
        <v>333</v>
      </c>
      <c r="B7419">
        <v>6.01</v>
      </c>
      <c r="C7419" t="s">
        <v>5187</v>
      </c>
      <c r="D7419">
        <v>259</v>
      </c>
      <c r="F7419" s="4">
        <v>6.01</v>
      </c>
      <c r="J7419" s="4">
        <f>MIN(Table16[[#This Row],[Medicare Outpatient Allowable Rate]:[WPPA Inc Outpatient Allowable Rate]])</f>
        <v>0</v>
      </c>
      <c r="K7419" s="4">
        <f>MAX(Table16[[#This Row],[Blue Cross Outpatient Allowable Rate]:[WPPA Inc Outpatient Allowable Rate]])</f>
        <v>5.7094999999999994</v>
      </c>
      <c r="L7419" s="4">
        <f>SUM(Table16[[#This Row],[Price]]*4.42)</f>
        <v>26.5642</v>
      </c>
      <c r="M7419" s="4">
        <v>0</v>
      </c>
      <c r="N7419" s="4">
        <f>SUM(Table16[[#This Row],[ChargeID]]*0.76)</f>
        <v>4.5675999999999997</v>
      </c>
      <c r="O7419" s="4">
        <f>SUM(Table16[[#This Row],[Price]]*0.95)</f>
        <v>5.7094999999999994</v>
      </c>
      <c r="P7419" s="4">
        <f>SUM(Table16[[#This Row],[Price]]*0.8)</f>
        <v>4.8079999999999998</v>
      </c>
      <c r="Q7419" s="4">
        <f>SUM(Table16[[#This Row],[Price]]*0.6)</f>
        <v>3.6059999999999999</v>
      </c>
    </row>
    <row r="7420" spans="1:17" x14ac:dyDescent="0.25">
      <c r="A7420" t="s">
        <v>333</v>
      </c>
      <c r="B7420">
        <v>3.01</v>
      </c>
      <c r="C7420" t="s">
        <v>5188</v>
      </c>
      <c r="D7420">
        <v>259</v>
      </c>
      <c r="F7420" s="4">
        <v>3.01</v>
      </c>
      <c r="J7420" s="4">
        <f>MIN(Table16[[#This Row],[Medicare Outpatient Allowable Rate]:[WPPA Inc Outpatient Allowable Rate]])</f>
        <v>0</v>
      </c>
      <c r="K7420" s="4">
        <f>MAX(Table16[[#This Row],[Blue Cross Outpatient Allowable Rate]:[WPPA Inc Outpatient Allowable Rate]])</f>
        <v>2.8594999999999997</v>
      </c>
      <c r="L7420" s="4">
        <f>SUM(Table16[[#This Row],[Price]]*4.42)</f>
        <v>13.304199999999998</v>
      </c>
      <c r="M7420" s="4">
        <v>0</v>
      </c>
      <c r="N7420" s="4">
        <f>SUM(Table16[[#This Row],[ChargeID]]*0.76)</f>
        <v>2.2875999999999999</v>
      </c>
      <c r="O7420" s="4">
        <f>SUM(Table16[[#This Row],[Price]]*0.95)</f>
        <v>2.8594999999999997</v>
      </c>
      <c r="P7420" s="4">
        <f>SUM(Table16[[#This Row],[Price]]*0.8)</f>
        <v>2.4079999999999999</v>
      </c>
      <c r="Q7420" s="4">
        <f>SUM(Table16[[#This Row],[Price]]*0.6)</f>
        <v>1.8059999999999998</v>
      </c>
    </row>
    <row r="7421" spans="1:17" x14ac:dyDescent="0.25">
      <c r="A7421" t="s">
        <v>333</v>
      </c>
      <c r="B7421">
        <v>10.51</v>
      </c>
      <c r="C7421" t="s">
        <v>5189</v>
      </c>
      <c r="D7421">
        <v>259</v>
      </c>
      <c r="F7421" s="4">
        <v>10.51</v>
      </c>
      <c r="J7421" s="4">
        <f>MIN(Table16[[#This Row],[Medicare Outpatient Allowable Rate]:[WPPA Inc Outpatient Allowable Rate]])</f>
        <v>0</v>
      </c>
      <c r="K7421" s="4">
        <f>MAX(Table16[[#This Row],[Blue Cross Outpatient Allowable Rate]:[WPPA Inc Outpatient Allowable Rate]])</f>
        <v>9.9844999999999988</v>
      </c>
      <c r="L7421" s="4">
        <f>SUM(Table16[[#This Row],[Price]]*4.42)</f>
        <v>46.4542</v>
      </c>
      <c r="M7421" s="4">
        <v>0</v>
      </c>
      <c r="N7421" s="4">
        <f>SUM(Table16[[#This Row],[ChargeID]]*0.76)</f>
        <v>7.9875999999999996</v>
      </c>
      <c r="O7421" s="4">
        <f>SUM(Table16[[#This Row],[Price]]*0.95)</f>
        <v>9.9844999999999988</v>
      </c>
      <c r="P7421" s="4">
        <f>SUM(Table16[[#This Row],[Price]]*0.8)</f>
        <v>8.4079999999999995</v>
      </c>
      <c r="Q7421" s="4">
        <f>SUM(Table16[[#This Row],[Price]]*0.6)</f>
        <v>6.306</v>
      </c>
    </row>
    <row r="7422" spans="1:17" x14ac:dyDescent="0.25">
      <c r="A7422" t="s">
        <v>333</v>
      </c>
      <c r="B7422">
        <v>15.7</v>
      </c>
      <c r="C7422" t="s">
        <v>5190</v>
      </c>
      <c r="D7422">
        <v>636</v>
      </c>
      <c r="F7422" s="4">
        <v>15.7</v>
      </c>
      <c r="G7422" t="s">
        <v>4036</v>
      </c>
      <c r="J7422" s="4">
        <f>MIN(Table16[[#This Row],[Medicare Outpatient Allowable Rate]:[WPPA Inc Outpatient Allowable Rate]])</f>
        <v>2.86</v>
      </c>
      <c r="K7422" s="4">
        <f>MAX(Table16[[#This Row],[Blue Cross Outpatient Allowable Rate]:[WPPA Inc Outpatient Allowable Rate]])</f>
        <v>14.914999999999999</v>
      </c>
      <c r="L7422" s="4">
        <f>SUM(Table16[[#This Row],[Price]]*4.42)</f>
        <v>69.393999999999991</v>
      </c>
      <c r="M7422" s="4">
        <v>2.86</v>
      </c>
      <c r="N7422" s="4">
        <f>SUM(Table16[[#This Row],[ChargeID]]*0.76)</f>
        <v>11.932</v>
      </c>
      <c r="O7422" s="4">
        <f>SUM(Table16[[#This Row],[Price]]*0.95)</f>
        <v>14.914999999999999</v>
      </c>
      <c r="P7422" s="4">
        <f>SUM(Table16[[#This Row],[Price]]*0.8)</f>
        <v>12.56</v>
      </c>
      <c r="Q7422" s="4">
        <f>SUM(Table16[[#This Row],[Price]]*0.6)</f>
        <v>9.42</v>
      </c>
    </row>
    <row r="7423" spans="1:17" x14ac:dyDescent="0.25">
      <c r="A7423" t="s">
        <v>333</v>
      </c>
      <c r="B7423">
        <v>26.35</v>
      </c>
      <c r="C7423" t="s">
        <v>5191</v>
      </c>
      <c r="D7423">
        <v>259</v>
      </c>
      <c r="F7423" s="4">
        <v>26.35</v>
      </c>
      <c r="J7423" s="4">
        <f>MIN(Table16[[#This Row],[Medicare Outpatient Allowable Rate]:[WPPA Inc Outpatient Allowable Rate]])</f>
        <v>0</v>
      </c>
      <c r="K7423" s="4">
        <f>MAX(Table16[[#This Row],[Blue Cross Outpatient Allowable Rate]:[WPPA Inc Outpatient Allowable Rate]])</f>
        <v>25.032499999999999</v>
      </c>
      <c r="L7423" s="4">
        <f>SUM(Table16[[#This Row],[Price]]*4.42)</f>
        <v>116.467</v>
      </c>
      <c r="M7423" s="4">
        <v>0</v>
      </c>
      <c r="N7423" s="4">
        <f>SUM(Table16[[#This Row],[ChargeID]]*0.76)</f>
        <v>20.026</v>
      </c>
      <c r="O7423" s="4">
        <f>SUM(Table16[[#This Row],[Price]]*0.95)</f>
        <v>25.032499999999999</v>
      </c>
      <c r="P7423" s="4">
        <f>SUM(Table16[[#This Row],[Price]]*0.8)</f>
        <v>21.080000000000002</v>
      </c>
      <c r="Q7423" s="4">
        <f>SUM(Table16[[#This Row],[Price]]*0.6)</f>
        <v>15.81</v>
      </c>
    </row>
    <row r="7424" spans="1:17" x14ac:dyDescent="0.25">
      <c r="A7424" t="s">
        <v>333</v>
      </c>
      <c r="B7424">
        <v>140.79</v>
      </c>
      <c r="C7424" t="s">
        <v>5192</v>
      </c>
      <c r="D7424">
        <v>259</v>
      </c>
      <c r="F7424" s="4">
        <v>140.79</v>
      </c>
      <c r="J7424" s="4">
        <f>MIN(Table16[[#This Row],[Medicare Outpatient Allowable Rate]:[WPPA Inc Outpatient Allowable Rate]])</f>
        <v>0</v>
      </c>
      <c r="K7424" s="4">
        <f>MAX(Table16[[#This Row],[Blue Cross Outpatient Allowable Rate]:[WPPA Inc Outpatient Allowable Rate]])</f>
        <v>133.75049999999999</v>
      </c>
      <c r="L7424" s="4">
        <f>SUM(Table16[[#This Row],[Price]]*4.42)</f>
        <v>622.29179999999997</v>
      </c>
      <c r="M7424" s="4">
        <v>0</v>
      </c>
      <c r="N7424" s="4">
        <f>SUM(Table16[[#This Row],[ChargeID]]*0.76)</f>
        <v>107.0004</v>
      </c>
      <c r="O7424" s="4">
        <f>SUM(Table16[[#This Row],[Price]]*0.95)</f>
        <v>133.75049999999999</v>
      </c>
      <c r="P7424" s="4">
        <f>SUM(Table16[[#This Row],[Price]]*0.8)</f>
        <v>112.63200000000001</v>
      </c>
      <c r="Q7424" s="4">
        <f>SUM(Table16[[#This Row],[Price]]*0.6)</f>
        <v>84.47399999999999</v>
      </c>
    </row>
    <row r="7425" spans="1:17" x14ac:dyDescent="0.25">
      <c r="A7425" t="s">
        <v>333</v>
      </c>
      <c r="B7425">
        <v>30</v>
      </c>
      <c r="C7425" t="s">
        <v>5193</v>
      </c>
      <c r="D7425">
        <v>636</v>
      </c>
      <c r="F7425" s="4">
        <v>30</v>
      </c>
      <c r="G7425">
        <v>90654</v>
      </c>
      <c r="J7425" s="4">
        <f>MIN(Table16[[#This Row],[Medicare Outpatient Allowable Rate]:[WPPA Inc Outpatient Allowable Rate]])</f>
        <v>18</v>
      </c>
      <c r="K7425" s="4">
        <f>MAX(Table16[[#This Row],[Blue Cross Outpatient Allowable Rate]:[WPPA Inc Outpatient Allowable Rate]])</f>
        <v>28.5</v>
      </c>
      <c r="L7425" s="4">
        <f>SUM(Table16[[#This Row],[Price]]*4.42)</f>
        <v>132.6</v>
      </c>
      <c r="M7425" s="4">
        <v>23.69</v>
      </c>
      <c r="N7425" s="4">
        <f>SUM(Table16[[#This Row],[ChargeID]]*0.76)</f>
        <v>22.8</v>
      </c>
      <c r="O7425" s="4">
        <f>SUM(Table16[[#This Row],[Price]]*0.95)</f>
        <v>28.5</v>
      </c>
      <c r="P7425" s="4">
        <f>SUM(Table16[[#This Row],[Price]]*0.8)</f>
        <v>24</v>
      </c>
      <c r="Q7425" s="4">
        <f>SUM(Table16[[#This Row],[Price]]*0.6)</f>
        <v>18</v>
      </c>
    </row>
    <row r="7426" spans="1:17" x14ac:dyDescent="0.25">
      <c r="A7426" t="s">
        <v>333</v>
      </c>
      <c r="B7426">
        <v>6.58</v>
      </c>
      <c r="C7426" t="s">
        <v>5194</v>
      </c>
      <c r="D7426">
        <v>259</v>
      </c>
      <c r="F7426" s="4">
        <v>6.58</v>
      </c>
      <c r="J7426" s="4">
        <f>MIN(Table16[[#This Row],[Medicare Outpatient Allowable Rate]:[WPPA Inc Outpatient Allowable Rate]])</f>
        <v>0</v>
      </c>
      <c r="K7426" s="4">
        <f>MAX(Table16[[#This Row],[Blue Cross Outpatient Allowable Rate]:[WPPA Inc Outpatient Allowable Rate]])</f>
        <v>6.2509999999999994</v>
      </c>
      <c r="L7426" s="4">
        <f>SUM(Table16[[#This Row],[Price]]*4.42)</f>
        <v>29.083600000000001</v>
      </c>
      <c r="M7426" s="4">
        <v>0</v>
      </c>
      <c r="N7426" s="4">
        <f>SUM(Table16[[#This Row],[ChargeID]]*0.76)</f>
        <v>5.0007999999999999</v>
      </c>
      <c r="O7426" s="4">
        <f>SUM(Table16[[#This Row],[Price]]*0.95)</f>
        <v>6.2509999999999994</v>
      </c>
      <c r="P7426" s="4">
        <f>SUM(Table16[[#This Row],[Price]]*0.8)</f>
        <v>5.2640000000000002</v>
      </c>
      <c r="Q7426" s="4">
        <f>SUM(Table16[[#This Row],[Price]]*0.6)</f>
        <v>3.948</v>
      </c>
    </row>
    <row r="7427" spans="1:17" x14ac:dyDescent="0.25">
      <c r="A7427" t="s">
        <v>333</v>
      </c>
      <c r="B7427">
        <v>6.09</v>
      </c>
      <c r="C7427" t="s">
        <v>5195</v>
      </c>
      <c r="D7427">
        <v>259</v>
      </c>
      <c r="F7427" s="4">
        <v>6.09</v>
      </c>
      <c r="J7427" s="4">
        <f>MIN(Table16[[#This Row],[Medicare Outpatient Allowable Rate]:[WPPA Inc Outpatient Allowable Rate]])</f>
        <v>0</v>
      </c>
      <c r="K7427" s="4">
        <f>MAX(Table16[[#This Row],[Blue Cross Outpatient Allowable Rate]:[WPPA Inc Outpatient Allowable Rate]])</f>
        <v>5.7854999999999999</v>
      </c>
      <c r="L7427" s="4">
        <f>SUM(Table16[[#This Row],[Price]]*4.42)</f>
        <v>26.9178</v>
      </c>
      <c r="M7427" s="4">
        <v>0</v>
      </c>
      <c r="N7427" s="4">
        <f>SUM(Table16[[#This Row],[ChargeID]]*0.76)</f>
        <v>4.6284000000000001</v>
      </c>
      <c r="O7427" s="4">
        <f>SUM(Table16[[#This Row],[Price]]*0.95)</f>
        <v>5.7854999999999999</v>
      </c>
      <c r="P7427" s="4">
        <f>SUM(Table16[[#This Row],[Price]]*0.8)</f>
        <v>4.8719999999999999</v>
      </c>
      <c r="Q7427" s="4">
        <f>SUM(Table16[[#This Row],[Price]]*0.6)</f>
        <v>3.6539999999999999</v>
      </c>
    </row>
    <row r="7428" spans="1:17" x14ac:dyDescent="0.25">
      <c r="A7428" t="s">
        <v>333</v>
      </c>
      <c r="B7428">
        <v>113.65</v>
      </c>
      <c r="C7428" t="s">
        <v>5196</v>
      </c>
      <c r="D7428">
        <v>259</v>
      </c>
      <c r="F7428" s="4">
        <v>113.65</v>
      </c>
      <c r="J7428" s="4">
        <f>MIN(Table16[[#This Row],[Medicare Outpatient Allowable Rate]:[WPPA Inc Outpatient Allowable Rate]])</f>
        <v>0</v>
      </c>
      <c r="K7428" s="4">
        <f>MAX(Table16[[#This Row],[Blue Cross Outpatient Allowable Rate]:[WPPA Inc Outpatient Allowable Rate]])</f>
        <v>107.9675</v>
      </c>
      <c r="L7428" s="4">
        <f>SUM(Table16[[#This Row],[Price]]*4.42)</f>
        <v>502.33300000000003</v>
      </c>
      <c r="M7428" s="4">
        <v>0</v>
      </c>
      <c r="N7428" s="4">
        <f>SUM(Table16[[#This Row],[ChargeID]]*0.76)</f>
        <v>86.374000000000009</v>
      </c>
      <c r="O7428" s="4">
        <f>SUM(Table16[[#This Row],[Price]]*0.95)</f>
        <v>107.9675</v>
      </c>
      <c r="P7428" s="4">
        <f>SUM(Table16[[#This Row],[Price]]*0.8)</f>
        <v>90.920000000000016</v>
      </c>
      <c r="Q7428" s="4">
        <f>SUM(Table16[[#This Row],[Price]]*0.6)</f>
        <v>68.19</v>
      </c>
    </row>
    <row r="7429" spans="1:17" x14ac:dyDescent="0.25">
      <c r="A7429" t="s">
        <v>333</v>
      </c>
      <c r="B7429">
        <v>0</v>
      </c>
      <c r="C7429" t="s">
        <v>5197</v>
      </c>
      <c r="D7429">
        <v>636</v>
      </c>
      <c r="F7429" s="4">
        <v>0</v>
      </c>
      <c r="G7429" t="s">
        <v>4124</v>
      </c>
      <c r="J7429" s="4">
        <f>MIN(Table16[[#This Row],[Medicare Outpatient Allowable Rate]:[WPPA Inc Outpatient Allowable Rate]])</f>
        <v>0</v>
      </c>
      <c r="K7429" s="4">
        <f>MAX(Table16[[#This Row],[Blue Cross Outpatient Allowable Rate]:[WPPA Inc Outpatient Allowable Rate]])</f>
        <v>0.32</v>
      </c>
      <c r="L7429" s="4">
        <f>SUM(Table16[[#This Row],[Price]]*4.42)</f>
        <v>0</v>
      </c>
      <c r="M7429" s="4">
        <v>0.32</v>
      </c>
      <c r="N7429" s="4">
        <f>SUM(Table16[[#This Row],[ChargeID]]*0.76)</f>
        <v>0</v>
      </c>
      <c r="O7429" s="4">
        <f>SUM(Table16[[#This Row],[Price]]*0.95)</f>
        <v>0</v>
      </c>
      <c r="P7429" s="4">
        <f>SUM(Table16[[#This Row],[Price]]*0.8)</f>
        <v>0</v>
      </c>
      <c r="Q7429" s="4">
        <f>SUM(Table16[[#This Row],[Price]]*0.6)</f>
        <v>0</v>
      </c>
    </row>
    <row r="7430" spans="1:17" x14ac:dyDescent="0.25">
      <c r="A7430" t="s">
        <v>333</v>
      </c>
      <c r="B7430">
        <v>50.16</v>
      </c>
      <c r="C7430" t="s">
        <v>5198</v>
      </c>
      <c r="D7430">
        <v>259</v>
      </c>
      <c r="F7430" s="4">
        <v>50.16</v>
      </c>
      <c r="J7430" s="4">
        <f>MIN(Table16[[#This Row],[Medicare Outpatient Allowable Rate]:[WPPA Inc Outpatient Allowable Rate]])</f>
        <v>0</v>
      </c>
      <c r="K7430" s="4">
        <f>MAX(Table16[[#This Row],[Blue Cross Outpatient Allowable Rate]:[WPPA Inc Outpatient Allowable Rate]])</f>
        <v>47.651999999999994</v>
      </c>
      <c r="L7430" s="4">
        <f>SUM(Table16[[#This Row],[Price]]*4.42)</f>
        <v>221.70719999999997</v>
      </c>
      <c r="M7430" s="4">
        <v>0</v>
      </c>
      <c r="N7430" s="4">
        <f>SUM(Table16[[#This Row],[ChargeID]]*0.76)</f>
        <v>38.121600000000001</v>
      </c>
      <c r="O7430" s="4">
        <f>SUM(Table16[[#This Row],[Price]]*0.95)</f>
        <v>47.651999999999994</v>
      </c>
      <c r="P7430" s="4">
        <f>SUM(Table16[[#This Row],[Price]]*0.8)</f>
        <v>40.128</v>
      </c>
      <c r="Q7430" s="4">
        <f>SUM(Table16[[#This Row],[Price]]*0.6)</f>
        <v>30.095999999999997</v>
      </c>
    </row>
    <row r="7431" spans="1:17" x14ac:dyDescent="0.25">
      <c r="A7431" t="s">
        <v>333</v>
      </c>
      <c r="B7431">
        <v>30</v>
      </c>
      <c r="C7431" t="s">
        <v>5199</v>
      </c>
      <c r="D7431">
        <v>636</v>
      </c>
      <c r="F7431" s="4">
        <v>30</v>
      </c>
      <c r="G7431">
        <v>90656</v>
      </c>
      <c r="J7431" s="4">
        <f>MIN(Table16[[#This Row],[Medicare Outpatient Allowable Rate]:[WPPA Inc Outpatient Allowable Rate]])</f>
        <v>18</v>
      </c>
      <c r="K7431" s="4">
        <f>MAX(Table16[[#This Row],[Blue Cross Outpatient Allowable Rate]:[WPPA Inc Outpatient Allowable Rate]])</f>
        <v>28.5</v>
      </c>
      <c r="L7431" s="4">
        <f>SUM(Table16[[#This Row],[Price]]*4.42)</f>
        <v>132.6</v>
      </c>
      <c r="M7431" s="4">
        <v>24.76</v>
      </c>
      <c r="N7431" s="4">
        <f>SUM(Table16[[#This Row],[ChargeID]]*0.76)</f>
        <v>22.8</v>
      </c>
      <c r="O7431" s="4">
        <f>SUM(Table16[[#This Row],[Price]]*0.95)</f>
        <v>28.5</v>
      </c>
      <c r="P7431" s="4">
        <f>SUM(Table16[[#This Row],[Price]]*0.8)</f>
        <v>24</v>
      </c>
      <c r="Q7431" s="4">
        <f>SUM(Table16[[#This Row],[Price]]*0.6)</f>
        <v>18</v>
      </c>
    </row>
    <row r="7432" spans="1:17" x14ac:dyDescent="0.25">
      <c r="A7432" t="s">
        <v>333</v>
      </c>
      <c r="B7432">
        <v>13.79</v>
      </c>
      <c r="C7432" t="s">
        <v>5200</v>
      </c>
      <c r="D7432">
        <v>636</v>
      </c>
      <c r="F7432" s="4">
        <v>13.79</v>
      </c>
      <c r="G7432" t="s">
        <v>32</v>
      </c>
      <c r="J7432" s="4">
        <f>MIN(Table16[[#This Row],[Medicare Outpatient Allowable Rate]:[WPPA Inc Outpatient Allowable Rate]])</f>
        <v>0</v>
      </c>
      <c r="K7432" s="4">
        <f>MAX(Table16[[#This Row],[Blue Cross Outpatient Allowable Rate]:[WPPA Inc Outpatient Allowable Rate]])</f>
        <v>13.100499999999998</v>
      </c>
      <c r="L7432" s="4">
        <f>SUM(Table16[[#This Row],[Price]]*4.42)</f>
        <v>60.951799999999999</v>
      </c>
      <c r="M7432" s="4">
        <v>0</v>
      </c>
      <c r="N7432" s="4">
        <f>SUM(Table16[[#This Row],[ChargeID]]*0.76)</f>
        <v>10.480399999999999</v>
      </c>
      <c r="O7432" s="4">
        <f>SUM(Table16[[#This Row],[Price]]*0.95)</f>
        <v>13.100499999999998</v>
      </c>
      <c r="P7432" s="4">
        <f>SUM(Table16[[#This Row],[Price]]*0.8)</f>
        <v>11.032</v>
      </c>
      <c r="Q7432" s="4">
        <f>SUM(Table16[[#This Row],[Price]]*0.6)</f>
        <v>8.2739999999999991</v>
      </c>
    </row>
    <row r="7433" spans="1:17" x14ac:dyDescent="0.25">
      <c r="A7433" t="s">
        <v>333</v>
      </c>
      <c r="B7433">
        <v>6.97</v>
      </c>
      <c r="C7433" t="s">
        <v>5201</v>
      </c>
      <c r="D7433">
        <v>259</v>
      </c>
      <c r="F7433" s="4">
        <v>6.97</v>
      </c>
      <c r="J7433" s="4">
        <f>MIN(Table16[[#This Row],[Medicare Outpatient Allowable Rate]:[WPPA Inc Outpatient Allowable Rate]])</f>
        <v>0</v>
      </c>
      <c r="K7433" s="4">
        <f>MAX(Table16[[#This Row],[Blue Cross Outpatient Allowable Rate]:[WPPA Inc Outpatient Allowable Rate]])</f>
        <v>6.6214999999999993</v>
      </c>
      <c r="L7433" s="4">
        <f>SUM(Table16[[#This Row],[Price]]*4.42)</f>
        <v>30.807399999999998</v>
      </c>
      <c r="M7433" s="4">
        <v>0</v>
      </c>
      <c r="N7433" s="4">
        <f>SUM(Table16[[#This Row],[ChargeID]]*0.76)</f>
        <v>5.2972000000000001</v>
      </c>
      <c r="O7433" s="4">
        <f>SUM(Table16[[#This Row],[Price]]*0.95)</f>
        <v>6.6214999999999993</v>
      </c>
      <c r="P7433" s="4">
        <f>SUM(Table16[[#This Row],[Price]]*0.8)</f>
        <v>5.5760000000000005</v>
      </c>
      <c r="Q7433" s="4">
        <f>SUM(Table16[[#This Row],[Price]]*0.6)</f>
        <v>4.1819999999999995</v>
      </c>
    </row>
    <row r="7434" spans="1:17" x14ac:dyDescent="0.25">
      <c r="A7434" t="s">
        <v>333</v>
      </c>
      <c r="B7434">
        <v>373.91</v>
      </c>
      <c r="C7434" t="s">
        <v>5202</v>
      </c>
      <c r="D7434">
        <v>250</v>
      </c>
      <c r="F7434" s="4">
        <v>373.91</v>
      </c>
      <c r="J7434" s="4">
        <f>MIN(Table16[[#This Row],[Medicare Outpatient Allowable Rate]:[WPPA Inc Outpatient Allowable Rate]])</f>
        <v>0</v>
      </c>
      <c r="K7434" s="4">
        <f>MAX(Table16[[#This Row],[Blue Cross Outpatient Allowable Rate]:[WPPA Inc Outpatient Allowable Rate]])</f>
        <v>355.21449999999999</v>
      </c>
      <c r="L7434" s="4">
        <f>SUM(Table16[[#This Row],[Price]]*4.42)</f>
        <v>1652.6822000000002</v>
      </c>
      <c r="M7434" s="4">
        <v>0</v>
      </c>
      <c r="N7434" s="4">
        <f>SUM(Table16[[#This Row],[ChargeID]]*0.76)</f>
        <v>284.17160000000001</v>
      </c>
      <c r="O7434" s="4">
        <f>SUM(Table16[[#This Row],[Price]]*0.95)</f>
        <v>355.21449999999999</v>
      </c>
      <c r="P7434" s="4">
        <f>SUM(Table16[[#This Row],[Price]]*0.8)</f>
        <v>299.12800000000004</v>
      </c>
      <c r="Q7434" s="4">
        <f>SUM(Table16[[#This Row],[Price]]*0.6)</f>
        <v>224.346</v>
      </c>
    </row>
    <row r="7435" spans="1:17" x14ac:dyDescent="0.25">
      <c r="A7435" t="s">
        <v>333</v>
      </c>
      <c r="B7435">
        <v>50.16</v>
      </c>
      <c r="C7435" t="s">
        <v>5203</v>
      </c>
      <c r="D7435">
        <v>259</v>
      </c>
      <c r="F7435" s="4">
        <v>50.16</v>
      </c>
      <c r="J7435" s="4">
        <f>MIN(Table16[[#This Row],[Medicare Outpatient Allowable Rate]:[WPPA Inc Outpatient Allowable Rate]])</f>
        <v>0</v>
      </c>
      <c r="K7435" s="4">
        <f>MAX(Table16[[#This Row],[Blue Cross Outpatient Allowable Rate]:[WPPA Inc Outpatient Allowable Rate]])</f>
        <v>47.651999999999994</v>
      </c>
      <c r="L7435" s="4">
        <f>SUM(Table16[[#This Row],[Price]]*4.42)</f>
        <v>221.70719999999997</v>
      </c>
      <c r="M7435" s="4">
        <v>0</v>
      </c>
      <c r="N7435" s="4">
        <f>SUM(Table16[[#This Row],[ChargeID]]*0.76)</f>
        <v>38.121600000000001</v>
      </c>
      <c r="O7435" s="4">
        <f>SUM(Table16[[#This Row],[Price]]*0.95)</f>
        <v>47.651999999999994</v>
      </c>
      <c r="P7435" s="4">
        <f>SUM(Table16[[#This Row],[Price]]*0.8)</f>
        <v>40.128</v>
      </c>
      <c r="Q7435" s="4">
        <f>SUM(Table16[[#This Row],[Price]]*0.6)</f>
        <v>30.095999999999997</v>
      </c>
    </row>
    <row r="7436" spans="1:17" x14ac:dyDescent="0.25">
      <c r="A7436" t="s">
        <v>333</v>
      </c>
      <c r="B7436">
        <v>0</v>
      </c>
      <c r="C7436" t="s">
        <v>5204</v>
      </c>
      <c r="D7436">
        <v>258</v>
      </c>
      <c r="F7436" s="4">
        <v>0</v>
      </c>
      <c r="J7436" s="4">
        <f>MIN(Table16[[#This Row],[Medicare Outpatient Allowable Rate]:[WPPA Inc Outpatient Allowable Rate]])</f>
        <v>0</v>
      </c>
      <c r="K7436" s="4">
        <f>MAX(Table16[[#This Row],[Blue Cross Outpatient Allowable Rate]:[WPPA Inc Outpatient Allowable Rate]])</f>
        <v>0</v>
      </c>
      <c r="L7436" s="4">
        <f>SUM(Table16[[#This Row],[Price]]*4.42)</f>
        <v>0</v>
      </c>
      <c r="M7436" s="4">
        <v>0</v>
      </c>
      <c r="N7436" s="4">
        <f>SUM(Table16[[#This Row],[ChargeID]]*0.76)</f>
        <v>0</v>
      </c>
      <c r="O7436" s="4">
        <f>SUM(Table16[[#This Row],[Price]]*0.95)</f>
        <v>0</v>
      </c>
      <c r="P7436" s="4">
        <f>SUM(Table16[[#This Row],[Price]]*0.8)</f>
        <v>0</v>
      </c>
      <c r="Q7436" s="4">
        <f>SUM(Table16[[#This Row],[Price]]*0.6)</f>
        <v>0</v>
      </c>
    </row>
    <row r="7437" spans="1:17" x14ac:dyDescent="0.25">
      <c r="A7437" t="s">
        <v>333</v>
      </c>
      <c r="B7437">
        <v>48.88</v>
      </c>
      <c r="C7437" t="s">
        <v>5205</v>
      </c>
      <c r="D7437">
        <v>636</v>
      </c>
      <c r="F7437" s="4">
        <v>48.88</v>
      </c>
      <c r="G7437" t="s">
        <v>4454</v>
      </c>
      <c r="J7437" s="4">
        <f>MIN(Table16[[#This Row],[Medicare Outpatient Allowable Rate]:[WPPA Inc Outpatient Allowable Rate]])</f>
        <v>4.2699999999999996</v>
      </c>
      <c r="K7437" s="4">
        <f>MAX(Table16[[#This Row],[Blue Cross Outpatient Allowable Rate]:[WPPA Inc Outpatient Allowable Rate]])</f>
        <v>46.436</v>
      </c>
      <c r="L7437" s="4">
        <f>SUM(Table16[[#This Row],[Price]]*4.42)</f>
        <v>216.0496</v>
      </c>
      <c r="M7437" s="4">
        <v>4.2699999999999996</v>
      </c>
      <c r="N7437" s="4">
        <f>SUM(Table16[[#This Row],[ChargeID]]*0.76)</f>
        <v>37.148800000000001</v>
      </c>
      <c r="O7437" s="4">
        <f>SUM(Table16[[#This Row],[Price]]*0.95)</f>
        <v>46.436</v>
      </c>
      <c r="P7437" s="4">
        <f>SUM(Table16[[#This Row],[Price]]*0.8)</f>
        <v>39.104000000000006</v>
      </c>
      <c r="Q7437" s="4">
        <f>SUM(Table16[[#This Row],[Price]]*0.6)</f>
        <v>29.327999999999999</v>
      </c>
    </row>
    <row r="7438" spans="1:17" x14ac:dyDescent="0.25">
      <c r="A7438" t="s">
        <v>333</v>
      </c>
      <c r="B7438">
        <v>162.66</v>
      </c>
      <c r="C7438" t="s">
        <v>5206</v>
      </c>
      <c r="D7438">
        <v>636</v>
      </c>
      <c r="F7438" s="4">
        <v>162.66</v>
      </c>
      <c r="G7438" t="s">
        <v>32</v>
      </c>
      <c r="J7438" s="4">
        <f>MIN(Table16[[#This Row],[Medicare Outpatient Allowable Rate]:[WPPA Inc Outpatient Allowable Rate]])</f>
        <v>0</v>
      </c>
      <c r="K7438" s="4">
        <f>MAX(Table16[[#This Row],[Blue Cross Outpatient Allowable Rate]:[WPPA Inc Outpatient Allowable Rate]])</f>
        <v>154.52699999999999</v>
      </c>
      <c r="L7438" s="4">
        <f>SUM(Table16[[#This Row],[Price]]*4.42)</f>
        <v>718.95719999999994</v>
      </c>
      <c r="M7438" s="4">
        <v>0</v>
      </c>
      <c r="N7438" s="4">
        <f>SUM(Table16[[#This Row],[ChargeID]]*0.76)</f>
        <v>123.6216</v>
      </c>
      <c r="O7438" s="4">
        <f>SUM(Table16[[#This Row],[Price]]*0.95)</f>
        <v>154.52699999999999</v>
      </c>
      <c r="P7438" s="4">
        <f>SUM(Table16[[#This Row],[Price]]*0.8)</f>
        <v>130.12800000000001</v>
      </c>
      <c r="Q7438" s="4">
        <f>SUM(Table16[[#This Row],[Price]]*0.6)</f>
        <v>97.595999999999989</v>
      </c>
    </row>
    <row r="7439" spans="1:17" x14ac:dyDescent="0.25">
      <c r="A7439" t="s">
        <v>333</v>
      </c>
      <c r="B7439">
        <v>9.07</v>
      </c>
      <c r="C7439" t="s">
        <v>5207</v>
      </c>
      <c r="D7439">
        <v>259</v>
      </c>
      <c r="F7439" s="4">
        <v>9.07</v>
      </c>
      <c r="J7439" s="4">
        <f>MIN(Table16[[#This Row],[Medicare Outpatient Allowable Rate]:[WPPA Inc Outpatient Allowable Rate]])</f>
        <v>0</v>
      </c>
      <c r="K7439" s="4">
        <f>MAX(Table16[[#This Row],[Blue Cross Outpatient Allowable Rate]:[WPPA Inc Outpatient Allowable Rate]])</f>
        <v>8.6165000000000003</v>
      </c>
      <c r="L7439" s="4">
        <f>SUM(Table16[[#This Row],[Price]]*4.42)</f>
        <v>40.089399999999998</v>
      </c>
      <c r="M7439" s="4">
        <v>0</v>
      </c>
      <c r="N7439" s="4">
        <f>SUM(Table16[[#This Row],[ChargeID]]*0.76)</f>
        <v>6.8932000000000002</v>
      </c>
      <c r="O7439" s="4">
        <f>SUM(Table16[[#This Row],[Price]]*0.95)</f>
        <v>8.6165000000000003</v>
      </c>
      <c r="P7439" s="4">
        <f>SUM(Table16[[#This Row],[Price]]*0.8)</f>
        <v>7.2560000000000002</v>
      </c>
      <c r="Q7439" s="4">
        <f>SUM(Table16[[#This Row],[Price]]*0.6)</f>
        <v>5.4420000000000002</v>
      </c>
    </row>
    <row r="7440" spans="1:17" x14ac:dyDescent="0.25">
      <c r="A7440" t="s">
        <v>333</v>
      </c>
      <c r="B7440">
        <v>666</v>
      </c>
      <c r="C7440" t="s">
        <v>5208</v>
      </c>
      <c r="D7440">
        <v>636</v>
      </c>
      <c r="F7440" s="4">
        <v>666</v>
      </c>
      <c r="G7440" t="s">
        <v>4388</v>
      </c>
      <c r="J7440" s="4">
        <f>MIN(Table16[[#This Row],[Medicare Outpatient Allowable Rate]:[WPPA Inc Outpatient Allowable Rate]])</f>
        <v>105.16</v>
      </c>
      <c r="K7440" s="4">
        <f>MAX(Table16[[#This Row],[Blue Cross Outpatient Allowable Rate]:[WPPA Inc Outpatient Allowable Rate]])</f>
        <v>632.69999999999993</v>
      </c>
      <c r="L7440" s="4">
        <f>SUM(Table16[[#This Row],[Price]]*4.42)</f>
        <v>2943.72</v>
      </c>
      <c r="M7440" s="4">
        <v>105.16</v>
      </c>
      <c r="N7440" s="4">
        <f>SUM(Table16[[#This Row],[ChargeID]]*0.76)</f>
        <v>506.16</v>
      </c>
      <c r="O7440" s="4">
        <f>SUM(Table16[[#This Row],[Price]]*0.95)</f>
        <v>632.69999999999993</v>
      </c>
      <c r="P7440" s="4">
        <f>SUM(Table16[[#This Row],[Price]]*0.8)</f>
        <v>532.80000000000007</v>
      </c>
      <c r="Q7440" s="4">
        <f>SUM(Table16[[#This Row],[Price]]*0.6)</f>
        <v>399.59999999999997</v>
      </c>
    </row>
    <row r="7441" spans="1:17" x14ac:dyDescent="0.25">
      <c r="A7441" t="s">
        <v>333</v>
      </c>
      <c r="B7441">
        <v>36.520000000000003</v>
      </c>
      <c r="C7441" t="s">
        <v>5209</v>
      </c>
      <c r="D7441">
        <v>259</v>
      </c>
      <c r="F7441" s="4">
        <v>36.520000000000003</v>
      </c>
      <c r="J7441" s="4">
        <f>MIN(Table16[[#This Row],[Medicare Outpatient Allowable Rate]:[WPPA Inc Outpatient Allowable Rate]])</f>
        <v>0</v>
      </c>
      <c r="K7441" s="4">
        <f>MAX(Table16[[#This Row],[Blue Cross Outpatient Allowable Rate]:[WPPA Inc Outpatient Allowable Rate]])</f>
        <v>34.694000000000003</v>
      </c>
      <c r="L7441" s="4">
        <f>SUM(Table16[[#This Row],[Price]]*4.42)</f>
        <v>161.41840000000002</v>
      </c>
      <c r="M7441" s="4">
        <v>0</v>
      </c>
      <c r="N7441" s="4">
        <f>SUM(Table16[[#This Row],[ChargeID]]*0.76)</f>
        <v>27.755200000000002</v>
      </c>
      <c r="O7441" s="4">
        <f>SUM(Table16[[#This Row],[Price]]*0.95)</f>
        <v>34.694000000000003</v>
      </c>
      <c r="P7441" s="4">
        <f>SUM(Table16[[#This Row],[Price]]*0.8)</f>
        <v>29.216000000000005</v>
      </c>
      <c r="Q7441" s="4">
        <f>SUM(Table16[[#This Row],[Price]]*0.6)</f>
        <v>21.912000000000003</v>
      </c>
    </row>
    <row r="7442" spans="1:17" x14ac:dyDescent="0.25">
      <c r="A7442" t="s">
        <v>333</v>
      </c>
      <c r="B7442">
        <v>3006.42</v>
      </c>
      <c r="C7442" t="s">
        <v>5210</v>
      </c>
      <c r="D7442">
        <v>636</v>
      </c>
      <c r="F7442" s="4">
        <v>3006.42</v>
      </c>
      <c r="G7442" t="s">
        <v>5211</v>
      </c>
      <c r="J7442" s="4">
        <f>MIN(Table16[[#This Row],[Medicare Outpatient Allowable Rate]:[WPPA Inc Outpatient Allowable Rate]])</f>
        <v>25.6</v>
      </c>
      <c r="K7442" s="4">
        <f>MAX(Table16[[#This Row],[Blue Cross Outpatient Allowable Rate]:[WPPA Inc Outpatient Allowable Rate]])</f>
        <v>2856.0990000000002</v>
      </c>
      <c r="L7442" s="4">
        <f>SUM(Table16[[#This Row],[Price]]*4.42)</f>
        <v>13288.376400000001</v>
      </c>
      <c r="M7442" s="4">
        <v>25.6</v>
      </c>
      <c r="N7442" s="4">
        <f>SUM(Table16[[#This Row],[ChargeID]]*0.76)</f>
        <v>2284.8791999999999</v>
      </c>
      <c r="O7442" s="4">
        <f>SUM(Table16[[#This Row],[Price]]*0.95)</f>
        <v>2856.0990000000002</v>
      </c>
      <c r="P7442" s="4">
        <f>SUM(Table16[[#This Row],[Price]]*0.8)</f>
        <v>2405.136</v>
      </c>
      <c r="Q7442" s="4">
        <f>SUM(Table16[[#This Row],[Price]]*0.6)</f>
        <v>1803.8520000000001</v>
      </c>
    </row>
    <row r="7443" spans="1:17" x14ac:dyDescent="0.25">
      <c r="A7443" t="s">
        <v>333</v>
      </c>
      <c r="B7443">
        <v>23.55</v>
      </c>
      <c r="C7443" t="s">
        <v>5212</v>
      </c>
      <c r="D7443">
        <v>259</v>
      </c>
      <c r="F7443" s="4">
        <v>23.55</v>
      </c>
      <c r="J7443" s="4">
        <f>MIN(Table16[[#This Row],[Medicare Outpatient Allowable Rate]:[WPPA Inc Outpatient Allowable Rate]])</f>
        <v>0</v>
      </c>
      <c r="K7443" s="4">
        <f>MAX(Table16[[#This Row],[Blue Cross Outpatient Allowable Rate]:[WPPA Inc Outpatient Allowable Rate]])</f>
        <v>22.372499999999999</v>
      </c>
      <c r="L7443" s="4">
        <f>SUM(Table16[[#This Row],[Price]]*4.42)</f>
        <v>104.09100000000001</v>
      </c>
      <c r="M7443" s="4">
        <v>0</v>
      </c>
      <c r="N7443" s="4">
        <f>SUM(Table16[[#This Row],[ChargeID]]*0.76)</f>
        <v>17.898</v>
      </c>
      <c r="O7443" s="4">
        <f>SUM(Table16[[#This Row],[Price]]*0.95)</f>
        <v>22.372499999999999</v>
      </c>
      <c r="P7443" s="4">
        <f>SUM(Table16[[#This Row],[Price]]*0.8)</f>
        <v>18.84</v>
      </c>
      <c r="Q7443" s="4">
        <f>SUM(Table16[[#This Row],[Price]]*0.6)</f>
        <v>14.13</v>
      </c>
    </row>
    <row r="7444" spans="1:17" x14ac:dyDescent="0.25">
      <c r="A7444" t="s">
        <v>333</v>
      </c>
      <c r="B7444">
        <v>2.5</v>
      </c>
      <c r="C7444" t="s">
        <v>5213</v>
      </c>
      <c r="D7444">
        <v>259</v>
      </c>
      <c r="F7444" s="4">
        <v>2.5</v>
      </c>
      <c r="J7444" s="4">
        <f>MIN(Table16[[#This Row],[Medicare Outpatient Allowable Rate]:[WPPA Inc Outpatient Allowable Rate]])</f>
        <v>0</v>
      </c>
      <c r="K7444" s="4">
        <f>MAX(Table16[[#This Row],[Blue Cross Outpatient Allowable Rate]:[WPPA Inc Outpatient Allowable Rate]])</f>
        <v>2.375</v>
      </c>
      <c r="L7444" s="4">
        <f>SUM(Table16[[#This Row],[Price]]*4.42)</f>
        <v>11.05</v>
      </c>
      <c r="M7444" s="4">
        <v>0</v>
      </c>
      <c r="N7444" s="4">
        <f>SUM(Table16[[#This Row],[ChargeID]]*0.76)</f>
        <v>1.9</v>
      </c>
      <c r="O7444" s="4">
        <f>SUM(Table16[[#This Row],[Price]]*0.95)</f>
        <v>2.375</v>
      </c>
      <c r="P7444" s="4">
        <f>SUM(Table16[[#This Row],[Price]]*0.8)</f>
        <v>2</v>
      </c>
      <c r="Q7444" s="4">
        <f>SUM(Table16[[#This Row],[Price]]*0.6)</f>
        <v>1.5</v>
      </c>
    </row>
    <row r="7445" spans="1:17" x14ac:dyDescent="0.25">
      <c r="A7445" t="s">
        <v>333</v>
      </c>
      <c r="B7445">
        <v>142.15</v>
      </c>
      <c r="C7445" t="s">
        <v>5214</v>
      </c>
      <c r="D7445">
        <v>259</v>
      </c>
      <c r="F7445" s="4">
        <v>142.15</v>
      </c>
      <c r="J7445" s="4">
        <f>MIN(Table16[[#This Row],[Medicare Outpatient Allowable Rate]:[WPPA Inc Outpatient Allowable Rate]])</f>
        <v>0</v>
      </c>
      <c r="K7445" s="4">
        <f>MAX(Table16[[#This Row],[Blue Cross Outpatient Allowable Rate]:[WPPA Inc Outpatient Allowable Rate]])</f>
        <v>135.04249999999999</v>
      </c>
      <c r="L7445" s="4">
        <f>SUM(Table16[[#This Row],[Price]]*4.42)</f>
        <v>628.303</v>
      </c>
      <c r="M7445" s="4">
        <v>0</v>
      </c>
      <c r="N7445" s="4">
        <f>SUM(Table16[[#This Row],[ChargeID]]*0.76)</f>
        <v>108.03400000000001</v>
      </c>
      <c r="O7445" s="4">
        <f>SUM(Table16[[#This Row],[Price]]*0.95)</f>
        <v>135.04249999999999</v>
      </c>
      <c r="P7445" s="4">
        <f>SUM(Table16[[#This Row],[Price]]*0.8)</f>
        <v>113.72000000000001</v>
      </c>
      <c r="Q7445" s="4">
        <f>SUM(Table16[[#This Row],[Price]]*0.6)</f>
        <v>85.29</v>
      </c>
    </row>
    <row r="7446" spans="1:17" x14ac:dyDescent="0.25">
      <c r="A7446" t="s">
        <v>333</v>
      </c>
      <c r="B7446">
        <v>0</v>
      </c>
      <c r="C7446" t="s">
        <v>5215</v>
      </c>
      <c r="D7446">
        <v>259</v>
      </c>
      <c r="F7446" s="4">
        <v>0</v>
      </c>
      <c r="J7446" s="4">
        <f>MIN(Table16[[#This Row],[Medicare Outpatient Allowable Rate]:[WPPA Inc Outpatient Allowable Rate]])</f>
        <v>0</v>
      </c>
      <c r="K7446" s="4">
        <f>MAX(Table16[[#This Row],[Blue Cross Outpatient Allowable Rate]:[WPPA Inc Outpatient Allowable Rate]])</f>
        <v>0</v>
      </c>
      <c r="L7446" s="4">
        <f>SUM(Table16[[#This Row],[Price]]*4.42)</f>
        <v>0</v>
      </c>
      <c r="M7446" s="4">
        <v>0</v>
      </c>
      <c r="N7446" s="4">
        <f>SUM(Table16[[#This Row],[ChargeID]]*0.76)</f>
        <v>0</v>
      </c>
      <c r="O7446" s="4">
        <f>SUM(Table16[[#This Row],[Price]]*0.95)</f>
        <v>0</v>
      </c>
      <c r="P7446" s="4">
        <f>SUM(Table16[[#This Row],[Price]]*0.8)</f>
        <v>0</v>
      </c>
      <c r="Q7446" s="4">
        <f>SUM(Table16[[#This Row],[Price]]*0.6)</f>
        <v>0</v>
      </c>
    </row>
    <row r="7447" spans="1:17" x14ac:dyDescent="0.25">
      <c r="A7447" t="s">
        <v>333</v>
      </c>
      <c r="B7447">
        <v>686.83</v>
      </c>
      <c r="C7447" t="s">
        <v>5216</v>
      </c>
      <c r="D7447">
        <v>636</v>
      </c>
      <c r="F7447" s="4">
        <v>686.83</v>
      </c>
      <c r="G7447">
        <v>90675</v>
      </c>
      <c r="J7447" s="4">
        <f>MIN(Table16[[#This Row],[Medicare Outpatient Allowable Rate]:[WPPA Inc Outpatient Allowable Rate]])</f>
        <v>412.09800000000001</v>
      </c>
      <c r="K7447" s="4">
        <f>MAX(Table16[[#This Row],[Blue Cross Outpatient Allowable Rate]:[WPPA Inc Outpatient Allowable Rate]])</f>
        <v>652.48850000000004</v>
      </c>
      <c r="L7447" s="4">
        <f>SUM(Table16[[#This Row],[Price]]*4.42)</f>
        <v>3035.7886000000003</v>
      </c>
      <c r="M7447" s="4">
        <v>481.24</v>
      </c>
      <c r="N7447" s="4">
        <f>SUM(Table16[[#This Row],[ChargeID]]*0.76)</f>
        <v>521.99080000000004</v>
      </c>
      <c r="O7447" s="4">
        <f>SUM(Table16[[#This Row],[Price]]*0.95)</f>
        <v>652.48850000000004</v>
      </c>
      <c r="P7447" s="4">
        <f>SUM(Table16[[#This Row],[Price]]*0.8)</f>
        <v>549.46400000000006</v>
      </c>
      <c r="Q7447" s="4">
        <f>SUM(Table16[[#This Row],[Price]]*0.6)</f>
        <v>412.09800000000001</v>
      </c>
    </row>
    <row r="7448" spans="1:17" x14ac:dyDescent="0.25">
      <c r="A7448" t="s">
        <v>333</v>
      </c>
      <c r="B7448">
        <v>50.26</v>
      </c>
      <c r="C7448" t="s">
        <v>5217</v>
      </c>
      <c r="D7448">
        <v>259</v>
      </c>
      <c r="F7448" s="4">
        <v>50.26</v>
      </c>
      <c r="J7448" s="4">
        <f>MIN(Table16[[#This Row],[Medicare Outpatient Allowable Rate]:[WPPA Inc Outpatient Allowable Rate]])</f>
        <v>0</v>
      </c>
      <c r="K7448" s="4">
        <f>MAX(Table16[[#This Row],[Blue Cross Outpatient Allowable Rate]:[WPPA Inc Outpatient Allowable Rate]])</f>
        <v>47.746999999999993</v>
      </c>
      <c r="L7448" s="4">
        <f>SUM(Table16[[#This Row],[Price]]*4.42)</f>
        <v>222.14919999999998</v>
      </c>
      <c r="M7448" s="4">
        <v>0</v>
      </c>
      <c r="N7448" s="4">
        <f>SUM(Table16[[#This Row],[ChargeID]]*0.76)</f>
        <v>38.197600000000001</v>
      </c>
      <c r="O7448" s="4">
        <f>SUM(Table16[[#This Row],[Price]]*0.95)</f>
        <v>47.746999999999993</v>
      </c>
      <c r="P7448" s="4">
        <f>SUM(Table16[[#This Row],[Price]]*0.8)</f>
        <v>40.207999999999998</v>
      </c>
      <c r="Q7448" s="4">
        <f>SUM(Table16[[#This Row],[Price]]*0.6)</f>
        <v>30.155999999999999</v>
      </c>
    </row>
    <row r="7449" spans="1:17" x14ac:dyDescent="0.25">
      <c r="A7449" t="s">
        <v>333</v>
      </c>
      <c r="B7449">
        <v>59.92</v>
      </c>
      <c r="C7449" t="s">
        <v>5218</v>
      </c>
      <c r="D7449">
        <v>259</v>
      </c>
      <c r="F7449" s="4">
        <v>59.92</v>
      </c>
      <c r="J7449" s="4">
        <f>MIN(Table16[[#This Row],[Medicare Outpatient Allowable Rate]:[WPPA Inc Outpatient Allowable Rate]])</f>
        <v>0</v>
      </c>
      <c r="K7449" s="4">
        <f>MAX(Table16[[#This Row],[Blue Cross Outpatient Allowable Rate]:[WPPA Inc Outpatient Allowable Rate]])</f>
        <v>56.923999999999999</v>
      </c>
      <c r="L7449" s="4">
        <f>SUM(Table16[[#This Row],[Price]]*4.42)</f>
        <v>264.84640000000002</v>
      </c>
      <c r="M7449" s="4">
        <v>0</v>
      </c>
      <c r="N7449" s="4">
        <f>SUM(Table16[[#This Row],[ChargeID]]*0.76)</f>
        <v>45.539200000000001</v>
      </c>
      <c r="O7449" s="4">
        <f>SUM(Table16[[#This Row],[Price]]*0.95)</f>
        <v>56.923999999999999</v>
      </c>
      <c r="P7449" s="4">
        <f>SUM(Table16[[#This Row],[Price]]*0.8)</f>
        <v>47.936000000000007</v>
      </c>
      <c r="Q7449" s="4">
        <f>SUM(Table16[[#This Row],[Price]]*0.6)</f>
        <v>35.951999999999998</v>
      </c>
    </row>
    <row r="7450" spans="1:17" x14ac:dyDescent="0.25">
      <c r="A7450" t="s">
        <v>333</v>
      </c>
      <c r="B7450">
        <v>16.03</v>
      </c>
      <c r="C7450" t="s">
        <v>5219</v>
      </c>
      <c r="D7450">
        <v>636</v>
      </c>
      <c r="F7450" s="4">
        <v>16.03</v>
      </c>
      <c r="G7450" t="s">
        <v>4124</v>
      </c>
      <c r="J7450" s="4">
        <f>MIN(Table16[[#This Row],[Medicare Outpatient Allowable Rate]:[WPPA Inc Outpatient Allowable Rate]])</f>
        <v>0.32</v>
      </c>
      <c r="K7450" s="4">
        <f>MAX(Table16[[#This Row],[Blue Cross Outpatient Allowable Rate]:[WPPA Inc Outpatient Allowable Rate]])</f>
        <v>15.2285</v>
      </c>
      <c r="L7450" s="4">
        <f>SUM(Table16[[#This Row],[Price]]*4.42)</f>
        <v>70.85260000000001</v>
      </c>
      <c r="M7450" s="4">
        <v>0.32</v>
      </c>
      <c r="N7450" s="4">
        <f>SUM(Table16[[#This Row],[ChargeID]]*0.76)</f>
        <v>12.1828</v>
      </c>
      <c r="O7450" s="4">
        <f>SUM(Table16[[#This Row],[Price]]*0.95)</f>
        <v>15.2285</v>
      </c>
      <c r="P7450" s="4">
        <f>SUM(Table16[[#This Row],[Price]]*0.8)</f>
        <v>12.824000000000002</v>
      </c>
      <c r="Q7450" s="4">
        <f>SUM(Table16[[#This Row],[Price]]*0.6)</f>
        <v>9.6180000000000003</v>
      </c>
    </row>
    <row r="7451" spans="1:17" x14ac:dyDescent="0.25">
      <c r="A7451" t="s">
        <v>333</v>
      </c>
      <c r="B7451">
        <v>7.03</v>
      </c>
      <c r="C7451" t="s">
        <v>5220</v>
      </c>
      <c r="D7451">
        <v>259</v>
      </c>
      <c r="F7451" s="4">
        <v>7.03</v>
      </c>
      <c r="J7451" s="4">
        <f>MIN(Table16[[#This Row],[Medicare Outpatient Allowable Rate]:[WPPA Inc Outpatient Allowable Rate]])</f>
        <v>0</v>
      </c>
      <c r="K7451" s="4">
        <f>MAX(Table16[[#This Row],[Blue Cross Outpatient Allowable Rate]:[WPPA Inc Outpatient Allowable Rate]])</f>
        <v>6.6784999999999997</v>
      </c>
      <c r="L7451" s="4">
        <f>SUM(Table16[[#This Row],[Price]]*4.42)</f>
        <v>31.072600000000001</v>
      </c>
      <c r="M7451" s="4">
        <v>0</v>
      </c>
      <c r="N7451" s="4">
        <f>SUM(Table16[[#This Row],[ChargeID]]*0.76)</f>
        <v>5.3428000000000004</v>
      </c>
      <c r="O7451" s="4">
        <f>SUM(Table16[[#This Row],[Price]]*0.95)</f>
        <v>6.6784999999999997</v>
      </c>
      <c r="P7451" s="4">
        <f>SUM(Table16[[#This Row],[Price]]*0.8)</f>
        <v>5.6240000000000006</v>
      </c>
      <c r="Q7451" s="4">
        <f>SUM(Table16[[#This Row],[Price]]*0.6)</f>
        <v>4.218</v>
      </c>
    </row>
    <row r="7452" spans="1:17" x14ac:dyDescent="0.25">
      <c r="A7452" t="s">
        <v>333</v>
      </c>
      <c r="B7452">
        <v>107.5</v>
      </c>
      <c r="C7452" t="s">
        <v>5221</v>
      </c>
      <c r="D7452">
        <v>259</v>
      </c>
      <c r="F7452" s="4">
        <v>107.5</v>
      </c>
      <c r="J7452" s="4">
        <f>MIN(Table16[[#This Row],[Medicare Outpatient Allowable Rate]:[WPPA Inc Outpatient Allowable Rate]])</f>
        <v>0</v>
      </c>
      <c r="K7452" s="4">
        <f>MAX(Table16[[#This Row],[Blue Cross Outpatient Allowable Rate]:[WPPA Inc Outpatient Allowable Rate]])</f>
        <v>102.125</v>
      </c>
      <c r="L7452" s="4">
        <f>SUM(Table16[[#This Row],[Price]]*4.42)</f>
        <v>475.15</v>
      </c>
      <c r="M7452" s="4">
        <v>0</v>
      </c>
      <c r="N7452" s="4">
        <f>SUM(Table16[[#This Row],[ChargeID]]*0.76)</f>
        <v>81.7</v>
      </c>
      <c r="O7452" s="4">
        <f>SUM(Table16[[#This Row],[Price]]*0.95)</f>
        <v>102.125</v>
      </c>
      <c r="P7452" s="4">
        <f>SUM(Table16[[#This Row],[Price]]*0.8)</f>
        <v>86</v>
      </c>
      <c r="Q7452" s="4">
        <f>SUM(Table16[[#This Row],[Price]]*0.6)</f>
        <v>64.5</v>
      </c>
    </row>
    <row r="7453" spans="1:17" x14ac:dyDescent="0.25">
      <c r="A7453" t="s">
        <v>333</v>
      </c>
      <c r="B7453">
        <v>18.55</v>
      </c>
      <c r="C7453" t="s">
        <v>11996</v>
      </c>
      <c r="D7453">
        <v>259</v>
      </c>
      <c r="F7453" s="4">
        <v>18.55</v>
      </c>
      <c r="J7453" s="4">
        <f>MIN(Table16[[#This Row],[Medicare Outpatient Allowable Rate]:[WPPA Inc Outpatient Allowable Rate]])</f>
        <v>0</v>
      </c>
      <c r="K7453" s="4">
        <f>MAX(Table16[[#This Row],[Blue Cross Outpatient Allowable Rate]:[WPPA Inc Outpatient Allowable Rate]])</f>
        <v>17.622499999999999</v>
      </c>
      <c r="L7453" s="4">
        <f>SUM(Table16[[#This Row],[Price]]*4.42)</f>
        <v>81.991</v>
      </c>
      <c r="M7453" s="4">
        <v>0</v>
      </c>
      <c r="N7453" s="4">
        <f>SUM(Table16[[#This Row],[ChargeID]]*0.76)</f>
        <v>14.098000000000001</v>
      </c>
      <c r="O7453" s="4">
        <f>SUM(Table16[[#This Row],[Price]]*0.95)</f>
        <v>17.622499999999999</v>
      </c>
      <c r="P7453" s="4">
        <f>SUM(Table16[[#This Row],[Price]]*0.8)</f>
        <v>14.840000000000002</v>
      </c>
      <c r="Q7453" s="4">
        <f>SUM(Table16[[#This Row],[Price]]*0.6)</f>
        <v>11.13</v>
      </c>
    </row>
    <row r="7454" spans="1:17" x14ac:dyDescent="0.25">
      <c r="A7454" t="s">
        <v>333</v>
      </c>
      <c r="B7454">
        <v>15.94</v>
      </c>
      <c r="C7454" t="s">
        <v>5222</v>
      </c>
      <c r="D7454">
        <v>636</v>
      </c>
      <c r="F7454" s="4">
        <v>15.94</v>
      </c>
      <c r="G7454" t="s">
        <v>4082</v>
      </c>
      <c r="J7454" s="4">
        <f>MIN(Table16[[#This Row],[Medicare Outpatient Allowable Rate]:[WPPA Inc Outpatient Allowable Rate]])</f>
        <v>0.73</v>
      </c>
      <c r="K7454" s="4">
        <f>MAX(Table16[[#This Row],[Blue Cross Outpatient Allowable Rate]:[WPPA Inc Outpatient Allowable Rate]])</f>
        <v>15.142999999999999</v>
      </c>
      <c r="L7454" s="4">
        <f>SUM(Table16[[#This Row],[Price]]*4.42)</f>
        <v>70.454799999999992</v>
      </c>
      <c r="M7454" s="4">
        <v>0.73</v>
      </c>
      <c r="N7454" s="4">
        <f>SUM(Table16[[#This Row],[ChargeID]]*0.76)</f>
        <v>12.1144</v>
      </c>
      <c r="O7454" s="4">
        <f>SUM(Table16[[#This Row],[Price]]*0.95)</f>
        <v>15.142999999999999</v>
      </c>
      <c r="P7454" s="4">
        <f>SUM(Table16[[#This Row],[Price]]*0.8)</f>
        <v>12.752000000000001</v>
      </c>
      <c r="Q7454" s="4">
        <f>SUM(Table16[[#This Row],[Price]]*0.6)</f>
        <v>9.5640000000000001</v>
      </c>
    </row>
    <row r="7455" spans="1:17" x14ac:dyDescent="0.25">
      <c r="A7455" t="s">
        <v>333</v>
      </c>
      <c r="B7455">
        <v>0</v>
      </c>
      <c r="C7455" t="s">
        <v>5223</v>
      </c>
      <c r="D7455">
        <v>258</v>
      </c>
      <c r="F7455" s="4">
        <v>0</v>
      </c>
      <c r="J7455" s="4">
        <f>MIN(Table16[[#This Row],[Medicare Outpatient Allowable Rate]:[WPPA Inc Outpatient Allowable Rate]])</f>
        <v>0</v>
      </c>
      <c r="K7455" s="4">
        <f>MAX(Table16[[#This Row],[Blue Cross Outpatient Allowable Rate]:[WPPA Inc Outpatient Allowable Rate]])</f>
        <v>0</v>
      </c>
      <c r="L7455" s="4">
        <f>SUM(Table16[[#This Row],[Price]]*4.42)</f>
        <v>0</v>
      </c>
      <c r="M7455" s="4">
        <v>0</v>
      </c>
      <c r="N7455" s="4">
        <f>SUM(Table16[[#This Row],[ChargeID]]*0.76)</f>
        <v>0</v>
      </c>
      <c r="O7455" s="4">
        <f>SUM(Table16[[#This Row],[Price]]*0.95)</f>
        <v>0</v>
      </c>
      <c r="P7455" s="4">
        <f>SUM(Table16[[#This Row],[Price]]*0.8)</f>
        <v>0</v>
      </c>
      <c r="Q7455" s="4">
        <f>SUM(Table16[[#This Row],[Price]]*0.6)</f>
        <v>0</v>
      </c>
    </row>
    <row r="7456" spans="1:17" x14ac:dyDescent="0.25">
      <c r="A7456" t="s">
        <v>333</v>
      </c>
      <c r="B7456">
        <v>6.16</v>
      </c>
      <c r="C7456" t="s">
        <v>5224</v>
      </c>
      <c r="D7456">
        <v>259</v>
      </c>
      <c r="F7456" s="4">
        <v>6.16</v>
      </c>
      <c r="J7456" s="4">
        <f>MIN(Table16[[#This Row],[Medicare Outpatient Allowable Rate]:[WPPA Inc Outpatient Allowable Rate]])</f>
        <v>0</v>
      </c>
      <c r="K7456" s="4">
        <f>MAX(Table16[[#This Row],[Blue Cross Outpatient Allowable Rate]:[WPPA Inc Outpatient Allowable Rate]])</f>
        <v>5.8519999999999994</v>
      </c>
      <c r="L7456" s="4">
        <f>SUM(Table16[[#This Row],[Price]]*4.42)</f>
        <v>27.2272</v>
      </c>
      <c r="M7456" s="4">
        <v>0</v>
      </c>
      <c r="N7456" s="4">
        <f>SUM(Table16[[#This Row],[ChargeID]]*0.76)</f>
        <v>4.6816000000000004</v>
      </c>
      <c r="O7456" s="4">
        <f>SUM(Table16[[#This Row],[Price]]*0.95)</f>
        <v>5.8519999999999994</v>
      </c>
      <c r="P7456" s="4">
        <f>SUM(Table16[[#This Row],[Price]]*0.8)</f>
        <v>4.9280000000000008</v>
      </c>
      <c r="Q7456" s="4">
        <f>SUM(Table16[[#This Row],[Price]]*0.6)</f>
        <v>3.6959999999999997</v>
      </c>
    </row>
    <row r="7457" spans="1:17" x14ac:dyDescent="0.25">
      <c r="A7457" t="s">
        <v>333</v>
      </c>
      <c r="B7457">
        <v>0</v>
      </c>
      <c r="C7457" t="s">
        <v>5225</v>
      </c>
      <c r="D7457">
        <v>259</v>
      </c>
      <c r="F7457" s="4">
        <v>0</v>
      </c>
      <c r="J7457" s="4">
        <f>MIN(Table16[[#This Row],[Medicare Outpatient Allowable Rate]:[WPPA Inc Outpatient Allowable Rate]])</f>
        <v>0</v>
      </c>
      <c r="K7457" s="4">
        <f>MAX(Table16[[#This Row],[Blue Cross Outpatient Allowable Rate]:[WPPA Inc Outpatient Allowable Rate]])</f>
        <v>0</v>
      </c>
      <c r="L7457" s="4">
        <f>SUM(Table16[[#This Row],[Price]]*4.42)</f>
        <v>0</v>
      </c>
      <c r="M7457" s="4">
        <v>0</v>
      </c>
      <c r="N7457" s="4">
        <f>SUM(Table16[[#This Row],[ChargeID]]*0.76)</f>
        <v>0</v>
      </c>
      <c r="O7457" s="4">
        <f>SUM(Table16[[#This Row],[Price]]*0.95)</f>
        <v>0</v>
      </c>
      <c r="P7457" s="4">
        <f>SUM(Table16[[#This Row],[Price]]*0.8)</f>
        <v>0</v>
      </c>
      <c r="Q7457" s="4">
        <f>SUM(Table16[[#This Row],[Price]]*0.6)</f>
        <v>0</v>
      </c>
    </row>
    <row r="7458" spans="1:17" x14ac:dyDescent="0.25">
      <c r="A7458" t="s">
        <v>333</v>
      </c>
      <c r="B7458">
        <v>3492.55</v>
      </c>
      <c r="C7458" t="s">
        <v>5226</v>
      </c>
      <c r="D7458">
        <v>636</v>
      </c>
      <c r="F7458" s="4">
        <v>3492.55</v>
      </c>
      <c r="G7458">
        <v>90378</v>
      </c>
      <c r="J7458" s="4">
        <f>MIN(Table16[[#This Row],[Medicare Outpatient Allowable Rate]:[WPPA Inc Outpatient Allowable Rate]])</f>
        <v>1866</v>
      </c>
      <c r="K7458" s="4">
        <f>MAX(Table16[[#This Row],[Blue Cross Outpatient Allowable Rate]:[WPPA Inc Outpatient Allowable Rate]])</f>
        <v>3317.9225000000001</v>
      </c>
      <c r="L7458" s="4">
        <f>SUM(Table16[[#This Row],[Price]]*4.42)</f>
        <v>15437.071</v>
      </c>
      <c r="M7458" s="4">
        <v>1866</v>
      </c>
      <c r="N7458" s="4">
        <f>SUM(Table16[[#This Row],[ChargeID]]*0.76)</f>
        <v>2654.3380000000002</v>
      </c>
      <c r="O7458" s="4">
        <f>SUM(Table16[[#This Row],[Price]]*0.95)</f>
        <v>3317.9225000000001</v>
      </c>
      <c r="P7458" s="4">
        <f>SUM(Table16[[#This Row],[Price]]*0.8)</f>
        <v>2794.0400000000004</v>
      </c>
      <c r="Q7458" s="4">
        <f>SUM(Table16[[#This Row],[Price]]*0.6)</f>
        <v>2095.5300000000002</v>
      </c>
    </row>
    <row r="7459" spans="1:17" x14ac:dyDescent="0.25">
      <c r="A7459" t="s">
        <v>333</v>
      </c>
      <c r="B7459">
        <v>47.73</v>
      </c>
      <c r="C7459" t="s">
        <v>5227</v>
      </c>
      <c r="D7459">
        <v>259</v>
      </c>
      <c r="F7459" s="4">
        <v>47.73</v>
      </c>
      <c r="J7459" s="4">
        <f>MIN(Table16[[#This Row],[Medicare Outpatient Allowable Rate]:[WPPA Inc Outpatient Allowable Rate]])</f>
        <v>0</v>
      </c>
      <c r="K7459" s="4">
        <f>MAX(Table16[[#This Row],[Blue Cross Outpatient Allowable Rate]:[WPPA Inc Outpatient Allowable Rate]])</f>
        <v>45.343499999999992</v>
      </c>
      <c r="L7459" s="4">
        <f>SUM(Table16[[#This Row],[Price]]*4.42)</f>
        <v>210.96659999999997</v>
      </c>
      <c r="M7459" s="4">
        <v>0</v>
      </c>
      <c r="N7459" s="4">
        <f>SUM(Table16[[#This Row],[ChargeID]]*0.76)</f>
        <v>36.274799999999999</v>
      </c>
      <c r="O7459" s="4">
        <f>SUM(Table16[[#This Row],[Price]]*0.95)</f>
        <v>45.343499999999992</v>
      </c>
      <c r="P7459" s="4">
        <f>SUM(Table16[[#This Row],[Price]]*0.8)</f>
        <v>38.183999999999997</v>
      </c>
      <c r="Q7459" s="4">
        <f>SUM(Table16[[#This Row],[Price]]*0.6)</f>
        <v>28.637999999999998</v>
      </c>
    </row>
    <row r="7460" spans="1:17" x14ac:dyDescent="0.25">
      <c r="A7460" t="s">
        <v>333</v>
      </c>
      <c r="B7460">
        <v>3.31</v>
      </c>
      <c r="C7460" t="s">
        <v>5228</v>
      </c>
      <c r="D7460">
        <v>259</v>
      </c>
      <c r="F7460" s="4">
        <v>3.31</v>
      </c>
      <c r="J7460" s="4">
        <f>MIN(Table16[[#This Row],[Medicare Outpatient Allowable Rate]:[WPPA Inc Outpatient Allowable Rate]])</f>
        <v>0</v>
      </c>
      <c r="K7460" s="4">
        <f>MAX(Table16[[#This Row],[Blue Cross Outpatient Allowable Rate]:[WPPA Inc Outpatient Allowable Rate]])</f>
        <v>3.1444999999999999</v>
      </c>
      <c r="L7460" s="4">
        <f>SUM(Table16[[#This Row],[Price]]*4.42)</f>
        <v>14.6302</v>
      </c>
      <c r="M7460" s="4">
        <v>0</v>
      </c>
      <c r="N7460" s="4">
        <f>SUM(Table16[[#This Row],[ChargeID]]*0.76)</f>
        <v>2.5156000000000001</v>
      </c>
      <c r="O7460" s="4">
        <f>SUM(Table16[[#This Row],[Price]]*0.95)</f>
        <v>3.1444999999999999</v>
      </c>
      <c r="P7460" s="4">
        <f>SUM(Table16[[#This Row],[Price]]*0.8)</f>
        <v>2.6480000000000001</v>
      </c>
      <c r="Q7460" s="4">
        <f>SUM(Table16[[#This Row],[Price]]*0.6)</f>
        <v>1.986</v>
      </c>
    </row>
    <row r="7461" spans="1:17" x14ac:dyDescent="0.25">
      <c r="A7461" t="s">
        <v>333</v>
      </c>
      <c r="B7461">
        <v>4.9000000000000004</v>
      </c>
      <c r="C7461" t="s">
        <v>5229</v>
      </c>
      <c r="D7461">
        <v>259</v>
      </c>
      <c r="F7461" s="4">
        <v>4.9000000000000004</v>
      </c>
      <c r="J7461" s="4">
        <f>MIN(Table16[[#This Row],[Medicare Outpatient Allowable Rate]:[WPPA Inc Outpatient Allowable Rate]])</f>
        <v>0</v>
      </c>
      <c r="K7461" s="4">
        <f>MAX(Table16[[#This Row],[Blue Cross Outpatient Allowable Rate]:[WPPA Inc Outpatient Allowable Rate]])</f>
        <v>4.6550000000000002</v>
      </c>
      <c r="L7461" s="4">
        <f>SUM(Table16[[#This Row],[Price]]*4.42)</f>
        <v>21.658000000000001</v>
      </c>
      <c r="M7461" s="4">
        <v>0</v>
      </c>
      <c r="N7461" s="4">
        <f>SUM(Table16[[#This Row],[ChargeID]]*0.76)</f>
        <v>3.7240000000000002</v>
      </c>
      <c r="O7461" s="4">
        <f>SUM(Table16[[#This Row],[Price]]*0.95)</f>
        <v>4.6550000000000002</v>
      </c>
      <c r="P7461" s="4">
        <f>SUM(Table16[[#This Row],[Price]]*0.8)</f>
        <v>3.9200000000000004</v>
      </c>
      <c r="Q7461" s="4">
        <f>SUM(Table16[[#This Row],[Price]]*0.6)</f>
        <v>2.94</v>
      </c>
    </row>
    <row r="7462" spans="1:17" x14ac:dyDescent="0.25">
      <c r="A7462" t="s">
        <v>333</v>
      </c>
      <c r="B7462">
        <v>64.36</v>
      </c>
      <c r="C7462" t="s">
        <v>5230</v>
      </c>
      <c r="D7462">
        <v>253</v>
      </c>
      <c r="F7462" s="4">
        <v>64.36</v>
      </c>
      <c r="J7462" s="4">
        <f>MIN(Table16[[#This Row],[Medicare Outpatient Allowable Rate]:[WPPA Inc Outpatient Allowable Rate]])</f>
        <v>0</v>
      </c>
      <c r="K7462" s="4">
        <f>MAX(Table16[[#This Row],[Blue Cross Outpatient Allowable Rate]:[WPPA Inc Outpatient Allowable Rate]])</f>
        <v>61.141999999999996</v>
      </c>
      <c r="L7462" s="4">
        <f>SUM(Table16[[#This Row],[Price]]*4.42)</f>
        <v>284.47120000000001</v>
      </c>
      <c r="M7462" s="4">
        <v>0</v>
      </c>
      <c r="N7462" s="4">
        <f>SUM(Table16[[#This Row],[ChargeID]]*0.76)</f>
        <v>48.913600000000002</v>
      </c>
      <c r="O7462" s="4">
        <f>SUM(Table16[[#This Row],[Price]]*0.95)</f>
        <v>61.141999999999996</v>
      </c>
      <c r="P7462" s="4">
        <f>SUM(Table16[[#This Row],[Price]]*0.8)</f>
        <v>51.488</v>
      </c>
      <c r="Q7462" s="4">
        <f>SUM(Table16[[#This Row],[Price]]*0.6)</f>
        <v>38.616</v>
      </c>
    </row>
    <row r="7463" spans="1:17" x14ac:dyDescent="0.25">
      <c r="A7463" t="s">
        <v>333</v>
      </c>
      <c r="B7463">
        <v>26.86</v>
      </c>
      <c r="C7463" t="s">
        <v>5231</v>
      </c>
      <c r="D7463">
        <v>259</v>
      </c>
      <c r="F7463" s="4">
        <v>26.86</v>
      </c>
      <c r="J7463" s="4">
        <f>MIN(Table16[[#This Row],[Medicare Outpatient Allowable Rate]:[WPPA Inc Outpatient Allowable Rate]])</f>
        <v>0</v>
      </c>
      <c r="K7463" s="4">
        <f>MAX(Table16[[#This Row],[Blue Cross Outpatient Allowable Rate]:[WPPA Inc Outpatient Allowable Rate]])</f>
        <v>25.516999999999999</v>
      </c>
      <c r="L7463" s="4">
        <f>SUM(Table16[[#This Row],[Price]]*4.42)</f>
        <v>118.7212</v>
      </c>
      <c r="M7463" s="4">
        <v>0</v>
      </c>
      <c r="N7463" s="4">
        <f>SUM(Table16[[#This Row],[ChargeID]]*0.76)</f>
        <v>20.413599999999999</v>
      </c>
      <c r="O7463" s="4">
        <f>SUM(Table16[[#This Row],[Price]]*0.95)</f>
        <v>25.516999999999999</v>
      </c>
      <c r="P7463" s="4">
        <f>SUM(Table16[[#This Row],[Price]]*0.8)</f>
        <v>21.488</v>
      </c>
      <c r="Q7463" s="4">
        <f>SUM(Table16[[#This Row],[Price]]*0.6)</f>
        <v>16.116</v>
      </c>
    </row>
    <row r="7464" spans="1:17" x14ac:dyDescent="0.25">
      <c r="A7464" t="s">
        <v>333</v>
      </c>
      <c r="B7464">
        <v>64.180000000000007</v>
      </c>
      <c r="C7464" t="s">
        <v>5232</v>
      </c>
      <c r="D7464">
        <v>636</v>
      </c>
      <c r="F7464" s="4">
        <v>64.180000000000007</v>
      </c>
      <c r="G7464" t="s">
        <v>31</v>
      </c>
      <c r="J7464" s="4">
        <f>MIN(Table16[[#This Row],[Medicare Outpatient Allowable Rate]:[WPPA Inc Outpatient Allowable Rate]])</f>
        <v>0.21</v>
      </c>
      <c r="K7464" s="4">
        <f>MAX(Table16[[#This Row],[Blue Cross Outpatient Allowable Rate]:[WPPA Inc Outpatient Allowable Rate]])</f>
        <v>60.971000000000004</v>
      </c>
      <c r="L7464" s="4">
        <f>SUM(Table16[[#This Row],[Price]]*4.42)</f>
        <v>283.67560000000003</v>
      </c>
      <c r="M7464" s="4">
        <v>0.21</v>
      </c>
      <c r="N7464" s="4">
        <f>SUM(Table16[[#This Row],[ChargeID]]*0.76)</f>
        <v>48.776800000000009</v>
      </c>
      <c r="O7464" s="4">
        <f>SUM(Table16[[#This Row],[Price]]*0.95)</f>
        <v>60.971000000000004</v>
      </c>
      <c r="P7464" s="4">
        <f>SUM(Table16[[#This Row],[Price]]*0.8)</f>
        <v>51.344000000000008</v>
      </c>
      <c r="Q7464" s="4">
        <f>SUM(Table16[[#This Row],[Price]]*0.6)</f>
        <v>38.508000000000003</v>
      </c>
    </row>
    <row r="7465" spans="1:17" x14ac:dyDescent="0.25">
      <c r="A7465" t="s">
        <v>333</v>
      </c>
      <c r="B7465">
        <v>7.5</v>
      </c>
      <c r="C7465" t="s">
        <v>5233</v>
      </c>
      <c r="D7465">
        <v>259</v>
      </c>
      <c r="F7465" s="4">
        <v>7.5</v>
      </c>
      <c r="J7465" s="4">
        <f>MIN(Table16[[#This Row],[Medicare Outpatient Allowable Rate]:[WPPA Inc Outpatient Allowable Rate]])</f>
        <v>0</v>
      </c>
      <c r="K7465" s="4">
        <f>MAX(Table16[[#This Row],[Blue Cross Outpatient Allowable Rate]:[WPPA Inc Outpatient Allowable Rate]])</f>
        <v>7.125</v>
      </c>
      <c r="L7465" s="4">
        <f>SUM(Table16[[#This Row],[Price]]*4.42)</f>
        <v>33.15</v>
      </c>
      <c r="M7465" s="4">
        <v>0</v>
      </c>
      <c r="N7465" s="4">
        <f>SUM(Table16[[#This Row],[ChargeID]]*0.76)</f>
        <v>5.7</v>
      </c>
      <c r="O7465" s="4">
        <f>SUM(Table16[[#This Row],[Price]]*0.95)</f>
        <v>7.125</v>
      </c>
      <c r="P7465" s="4">
        <f>SUM(Table16[[#This Row],[Price]]*0.8)</f>
        <v>6</v>
      </c>
      <c r="Q7465" s="4">
        <f>SUM(Table16[[#This Row],[Price]]*0.6)</f>
        <v>4.5</v>
      </c>
    </row>
    <row r="7466" spans="1:17" x14ac:dyDescent="0.25">
      <c r="A7466" t="s">
        <v>333</v>
      </c>
      <c r="B7466">
        <v>367.74</v>
      </c>
      <c r="C7466" t="s">
        <v>5234</v>
      </c>
      <c r="D7466">
        <v>636</v>
      </c>
      <c r="F7466" s="4">
        <v>367.74</v>
      </c>
      <c r="G7466" t="s">
        <v>5235</v>
      </c>
      <c r="J7466" s="4">
        <f>MIN(Table16[[#This Row],[Medicare Outpatient Allowable Rate]:[WPPA Inc Outpatient Allowable Rate]])</f>
        <v>8.9700000000000006</v>
      </c>
      <c r="K7466" s="4">
        <f>MAX(Table16[[#This Row],[Blue Cross Outpatient Allowable Rate]:[WPPA Inc Outpatient Allowable Rate]])</f>
        <v>349.35300000000001</v>
      </c>
      <c r="L7466" s="4">
        <f>SUM(Table16[[#This Row],[Price]]*4.42)</f>
        <v>1625.4108000000001</v>
      </c>
      <c r="M7466" s="4">
        <v>8.9700000000000006</v>
      </c>
      <c r="N7466" s="4">
        <f>SUM(Table16[[#This Row],[ChargeID]]*0.76)</f>
        <v>279.48239999999998</v>
      </c>
      <c r="O7466" s="4">
        <f>SUM(Table16[[#This Row],[Price]]*0.95)</f>
        <v>349.35300000000001</v>
      </c>
      <c r="P7466" s="4">
        <f>SUM(Table16[[#This Row],[Price]]*0.8)</f>
        <v>294.19200000000001</v>
      </c>
      <c r="Q7466" s="4">
        <f>SUM(Table16[[#This Row],[Price]]*0.6)</f>
        <v>220.64400000000001</v>
      </c>
    </row>
    <row r="7467" spans="1:17" x14ac:dyDescent="0.25">
      <c r="A7467" t="s">
        <v>333</v>
      </c>
      <c r="B7467">
        <v>6.76</v>
      </c>
      <c r="C7467" t="s">
        <v>5236</v>
      </c>
      <c r="D7467">
        <v>259</v>
      </c>
      <c r="F7467" s="4">
        <v>6.76</v>
      </c>
      <c r="J7467" s="4">
        <f>MIN(Table16[[#This Row],[Medicare Outpatient Allowable Rate]:[WPPA Inc Outpatient Allowable Rate]])</f>
        <v>0</v>
      </c>
      <c r="K7467" s="4">
        <f>MAX(Table16[[#This Row],[Blue Cross Outpatient Allowable Rate]:[WPPA Inc Outpatient Allowable Rate]])</f>
        <v>6.4219999999999997</v>
      </c>
      <c r="L7467" s="4">
        <f>SUM(Table16[[#This Row],[Price]]*4.42)</f>
        <v>29.879199999999997</v>
      </c>
      <c r="M7467" s="4">
        <v>0</v>
      </c>
      <c r="N7467" s="4">
        <f>SUM(Table16[[#This Row],[ChargeID]]*0.76)</f>
        <v>5.1375999999999999</v>
      </c>
      <c r="O7467" s="4">
        <f>SUM(Table16[[#This Row],[Price]]*0.95)</f>
        <v>6.4219999999999997</v>
      </c>
      <c r="P7467" s="4">
        <f>SUM(Table16[[#This Row],[Price]]*0.8)</f>
        <v>5.4080000000000004</v>
      </c>
      <c r="Q7467" s="4">
        <f>SUM(Table16[[#This Row],[Price]]*0.6)</f>
        <v>4.056</v>
      </c>
    </row>
    <row r="7468" spans="1:17" x14ac:dyDescent="0.25">
      <c r="A7468" t="s">
        <v>333</v>
      </c>
      <c r="B7468">
        <v>4.63</v>
      </c>
      <c r="C7468" t="s">
        <v>5237</v>
      </c>
      <c r="D7468">
        <v>259</v>
      </c>
      <c r="F7468" s="4">
        <v>4.63</v>
      </c>
      <c r="J7468" s="4">
        <f>MIN(Table16[[#This Row],[Medicare Outpatient Allowable Rate]:[WPPA Inc Outpatient Allowable Rate]])</f>
        <v>0</v>
      </c>
      <c r="K7468" s="4">
        <f>MAX(Table16[[#This Row],[Blue Cross Outpatient Allowable Rate]:[WPPA Inc Outpatient Allowable Rate]])</f>
        <v>4.3984999999999994</v>
      </c>
      <c r="L7468" s="4">
        <f>SUM(Table16[[#This Row],[Price]]*4.42)</f>
        <v>20.464600000000001</v>
      </c>
      <c r="M7468" s="4">
        <v>0</v>
      </c>
      <c r="N7468" s="4">
        <f>SUM(Table16[[#This Row],[ChargeID]]*0.76)</f>
        <v>3.5188000000000001</v>
      </c>
      <c r="O7468" s="4">
        <f>SUM(Table16[[#This Row],[Price]]*0.95)</f>
        <v>4.3984999999999994</v>
      </c>
      <c r="P7468" s="4">
        <f>SUM(Table16[[#This Row],[Price]]*0.8)</f>
        <v>3.7040000000000002</v>
      </c>
      <c r="Q7468" s="4">
        <f>SUM(Table16[[#This Row],[Price]]*0.6)</f>
        <v>2.778</v>
      </c>
    </row>
    <row r="7469" spans="1:17" x14ac:dyDescent="0.25">
      <c r="A7469" t="s">
        <v>333</v>
      </c>
      <c r="B7469">
        <v>104.47</v>
      </c>
      <c r="C7469" t="s">
        <v>5238</v>
      </c>
      <c r="D7469">
        <v>636</v>
      </c>
      <c r="F7469" s="4">
        <v>104.47</v>
      </c>
      <c r="G7469" t="s">
        <v>25</v>
      </c>
      <c r="J7469" s="4">
        <f>MIN(Table16[[#This Row],[Medicare Outpatient Allowable Rate]:[WPPA Inc Outpatient Allowable Rate]])</f>
        <v>0.15</v>
      </c>
      <c r="K7469" s="4">
        <f>MAX(Table16[[#This Row],[Blue Cross Outpatient Allowable Rate]:[WPPA Inc Outpatient Allowable Rate]])</f>
        <v>99.246499999999997</v>
      </c>
      <c r="L7469" s="4">
        <f>SUM(Table16[[#This Row],[Price]]*4.42)</f>
        <v>461.75739999999996</v>
      </c>
      <c r="M7469" s="4">
        <v>0.15</v>
      </c>
      <c r="N7469" s="4">
        <f>SUM(Table16[[#This Row],[ChargeID]]*0.76)</f>
        <v>79.397199999999998</v>
      </c>
      <c r="O7469" s="4">
        <f>SUM(Table16[[#This Row],[Price]]*0.95)</f>
        <v>99.246499999999997</v>
      </c>
      <c r="P7469" s="4">
        <f>SUM(Table16[[#This Row],[Price]]*0.8)</f>
        <v>83.576000000000008</v>
      </c>
      <c r="Q7469" s="4">
        <f>SUM(Table16[[#This Row],[Price]]*0.6)</f>
        <v>62.681999999999995</v>
      </c>
    </row>
    <row r="7470" spans="1:17" x14ac:dyDescent="0.25">
      <c r="A7470" t="s">
        <v>333</v>
      </c>
      <c r="B7470">
        <v>25.48</v>
      </c>
      <c r="C7470" t="s">
        <v>5239</v>
      </c>
      <c r="D7470">
        <v>259</v>
      </c>
      <c r="F7470" s="4">
        <v>25.48</v>
      </c>
      <c r="J7470" s="4">
        <f>MIN(Table16[[#This Row],[Medicare Outpatient Allowable Rate]:[WPPA Inc Outpatient Allowable Rate]])</f>
        <v>0</v>
      </c>
      <c r="K7470" s="4">
        <f>MAX(Table16[[#This Row],[Blue Cross Outpatient Allowable Rate]:[WPPA Inc Outpatient Allowable Rate]])</f>
        <v>24.206</v>
      </c>
      <c r="L7470" s="4">
        <f>SUM(Table16[[#This Row],[Price]]*4.42)</f>
        <v>112.6216</v>
      </c>
      <c r="M7470" s="4">
        <v>0</v>
      </c>
      <c r="N7470" s="4">
        <f>SUM(Table16[[#This Row],[ChargeID]]*0.76)</f>
        <v>19.364799999999999</v>
      </c>
      <c r="O7470" s="4">
        <f>SUM(Table16[[#This Row],[Price]]*0.95)</f>
        <v>24.206</v>
      </c>
      <c r="P7470" s="4">
        <f>SUM(Table16[[#This Row],[Price]]*0.8)</f>
        <v>20.384</v>
      </c>
      <c r="Q7470" s="4">
        <f>SUM(Table16[[#This Row],[Price]]*0.6)</f>
        <v>15.288</v>
      </c>
    </row>
    <row r="7471" spans="1:17" x14ac:dyDescent="0.25">
      <c r="A7471" t="s">
        <v>333</v>
      </c>
      <c r="B7471">
        <v>8.32</v>
      </c>
      <c r="C7471" t="s">
        <v>5240</v>
      </c>
      <c r="D7471">
        <v>259</v>
      </c>
      <c r="F7471" s="4">
        <v>8.32</v>
      </c>
      <c r="J7471" s="4">
        <f>MIN(Table16[[#This Row],[Medicare Outpatient Allowable Rate]:[WPPA Inc Outpatient Allowable Rate]])</f>
        <v>0</v>
      </c>
      <c r="K7471" s="4">
        <f>MAX(Table16[[#This Row],[Blue Cross Outpatient Allowable Rate]:[WPPA Inc Outpatient Allowable Rate]])</f>
        <v>7.9039999999999999</v>
      </c>
      <c r="L7471" s="4">
        <f>SUM(Table16[[#This Row],[Price]]*4.42)</f>
        <v>36.7744</v>
      </c>
      <c r="M7471" s="4">
        <v>0</v>
      </c>
      <c r="N7471" s="4">
        <f>SUM(Table16[[#This Row],[ChargeID]]*0.76)</f>
        <v>6.3231999999999999</v>
      </c>
      <c r="O7471" s="4">
        <f>SUM(Table16[[#This Row],[Price]]*0.95)</f>
        <v>7.9039999999999999</v>
      </c>
      <c r="P7471" s="4">
        <f>SUM(Table16[[#This Row],[Price]]*0.8)</f>
        <v>6.6560000000000006</v>
      </c>
      <c r="Q7471" s="4">
        <f>SUM(Table16[[#This Row],[Price]]*0.6)</f>
        <v>4.992</v>
      </c>
    </row>
    <row r="7472" spans="1:17" x14ac:dyDescent="0.25">
      <c r="A7472" t="s">
        <v>333</v>
      </c>
      <c r="B7472">
        <v>41.89</v>
      </c>
      <c r="C7472" t="s">
        <v>5241</v>
      </c>
      <c r="D7472">
        <v>636</v>
      </c>
      <c r="F7472" s="4">
        <v>41.89</v>
      </c>
      <c r="G7472" t="s">
        <v>32</v>
      </c>
      <c r="J7472" s="4">
        <f>MIN(Table16[[#This Row],[Medicare Outpatient Allowable Rate]:[WPPA Inc Outpatient Allowable Rate]])</f>
        <v>0</v>
      </c>
      <c r="K7472" s="4">
        <f>MAX(Table16[[#This Row],[Blue Cross Outpatient Allowable Rate]:[WPPA Inc Outpatient Allowable Rate]])</f>
        <v>39.795499999999997</v>
      </c>
      <c r="L7472" s="4">
        <f>SUM(Table16[[#This Row],[Price]]*4.42)</f>
        <v>185.15379999999999</v>
      </c>
      <c r="M7472" s="4">
        <v>0</v>
      </c>
      <c r="N7472" s="4">
        <f>SUM(Table16[[#This Row],[ChargeID]]*0.76)</f>
        <v>31.836400000000001</v>
      </c>
      <c r="O7472" s="4">
        <f>SUM(Table16[[#This Row],[Price]]*0.95)</f>
        <v>39.795499999999997</v>
      </c>
      <c r="P7472" s="4">
        <f>SUM(Table16[[#This Row],[Price]]*0.8)</f>
        <v>33.512</v>
      </c>
      <c r="Q7472" s="4">
        <f>SUM(Table16[[#This Row],[Price]]*0.6)</f>
        <v>25.134</v>
      </c>
    </row>
    <row r="7473" spans="1:17" x14ac:dyDescent="0.25">
      <c r="A7473" t="s">
        <v>333</v>
      </c>
      <c r="B7473">
        <v>29.88</v>
      </c>
      <c r="C7473" t="s">
        <v>5242</v>
      </c>
      <c r="D7473">
        <v>259</v>
      </c>
      <c r="F7473" s="4">
        <v>29.88</v>
      </c>
      <c r="J7473" s="4">
        <f>MIN(Table16[[#This Row],[Medicare Outpatient Allowable Rate]:[WPPA Inc Outpatient Allowable Rate]])</f>
        <v>0</v>
      </c>
      <c r="K7473" s="4">
        <f>MAX(Table16[[#This Row],[Blue Cross Outpatient Allowable Rate]:[WPPA Inc Outpatient Allowable Rate]])</f>
        <v>28.385999999999999</v>
      </c>
      <c r="L7473" s="4">
        <f>SUM(Table16[[#This Row],[Price]]*4.42)</f>
        <v>132.06959999999998</v>
      </c>
      <c r="M7473" s="4">
        <v>0</v>
      </c>
      <c r="N7473" s="4">
        <f>SUM(Table16[[#This Row],[ChargeID]]*0.76)</f>
        <v>22.7088</v>
      </c>
      <c r="O7473" s="4">
        <f>SUM(Table16[[#This Row],[Price]]*0.95)</f>
        <v>28.385999999999999</v>
      </c>
      <c r="P7473" s="4">
        <f>SUM(Table16[[#This Row],[Price]]*0.8)</f>
        <v>23.904</v>
      </c>
      <c r="Q7473" s="4">
        <f>SUM(Table16[[#This Row],[Price]]*0.6)</f>
        <v>17.927999999999997</v>
      </c>
    </row>
    <row r="7474" spans="1:17" x14ac:dyDescent="0.25">
      <c r="A7474" t="s">
        <v>333</v>
      </c>
      <c r="B7474">
        <v>55.8</v>
      </c>
      <c r="C7474" t="s">
        <v>5243</v>
      </c>
      <c r="D7474">
        <v>259</v>
      </c>
      <c r="F7474" s="4">
        <v>55.8</v>
      </c>
      <c r="J7474" s="4">
        <f>MIN(Table16[[#This Row],[Medicare Outpatient Allowable Rate]:[WPPA Inc Outpatient Allowable Rate]])</f>
        <v>0</v>
      </c>
      <c r="K7474" s="4">
        <f>MAX(Table16[[#This Row],[Blue Cross Outpatient Allowable Rate]:[WPPA Inc Outpatient Allowable Rate]])</f>
        <v>53.01</v>
      </c>
      <c r="L7474" s="4">
        <f>SUM(Table16[[#This Row],[Price]]*4.42)</f>
        <v>246.636</v>
      </c>
      <c r="M7474" s="4">
        <v>0</v>
      </c>
      <c r="N7474" s="4">
        <f>SUM(Table16[[#This Row],[ChargeID]]*0.76)</f>
        <v>42.408000000000001</v>
      </c>
      <c r="O7474" s="4">
        <f>SUM(Table16[[#This Row],[Price]]*0.95)</f>
        <v>53.01</v>
      </c>
      <c r="P7474" s="4">
        <f>SUM(Table16[[#This Row],[Price]]*0.8)</f>
        <v>44.64</v>
      </c>
      <c r="Q7474" s="4">
        <f>SUM(Table16[[#This Row],[Price]]*0.6)</f>
        <v>33.479999999999997</v>
      </c>
    </row>
    <row r="7475" spans="1:17" x14ac:dyDescent="0.25">
      <c r="A7475" t="s">
        <v>333</v>
      </c>
      <c r="B7475">
        <v>14.68</v>
      </c>
      <c r="C7475" t="s">
        <v>5244</v>
      </c>
      <c r="D7475">
        <v>636</v>
      </c>
      <c r="F7475" s="4">
        <v>14.68</v>
      </c>
      <c r="G7475" t="s">
        <v>31</v>
      </c>
      <c r="J7475" s="4">
        <f>MIN(Table16[[#This Row],[Medicare Outpatient Allowable Rate]:[WPPA Inc Outpatient Allowable Rate]])</f>
        <v>0.21</v>
      </c>
      <c r="K7475" s="4">
        <f>MAX(Table16[[#This Row],[Blue Cross Outpatient Allowable Rate]:[WPPA Inc Outpatient Allowable Rate]])</f>
        <v>13.946</v>
      </c>
      <c r="L7475" s="4">
        <f>SUM(Table16[[#This Row],[Price]]*4.42)</f>
        <v>64.885599999999997</v>
      </c>
      <c r="M7475" s="4">
        <v>0.21</v>
      </c>
      <c r="N7475" s="4">
        <f>SUM(Table16[[#This Row],[ChargeID]]*0.76)</f>
        <v>11.1568</v>
      </c>
      <c r="O7475" s="4">
        <f>SUM(Table16[[#This Row],[Price]]*0.95)</f>
        <v>13.946</v>
      </c>
      <c r="P7475" s="4">
        <f>SUM(Table16[[#This Row],[Price]]*0.8)</f>
        <v>11.744</v>
      </c>
      <c r="Q7475" s="4">
        <f>SUM(Table16[[#This Row],[Price]]*0.6)</f>
        <v>8.8079999999999998</v>
      </c>
    </row>
    <row r="7476" spans="1:17" x14ac:dyDescent="0.25">
      <c r="A7476" t="s">
        <v>333</v>
      </c>
      <c r="B7476">
        <v>157.4</v>
      </c>
      <c r="C7476" t="s">
        <v>5245</v>
      </c>
      <c r="D7476">
        <v>259</v>
      </c>
      <c r="F7476" s="4">
        <v>157.4</v>
      </c>
      <c r="J7476" s="4">
        <f>MIN(Table16[[#This Row],[Medicare Outpatient Allowable Rate]:[WPPA Inc Outpatient Allowable Rate]])</f>
        <v>0</v>
      </c>
      <c r="K7476" s="4">
        <f>MAX(Table16[[#This Row],[Blue Cross Outpatient Allowable Rate]:[WPPA Inc Outpatient Allowable Rate]])</f>
        <v>149.53</v>
      </c>
      <c r="L7476" s="4">
        <f>SUM(Table16[[#This Row],[Price]]*4.42)</f>
        <v>695.70799999999997</v>
      </c>
      <c r="M7476" s="4">
        <v>0</v>
      </c>
      <c r="N7476" s="4">
        <f>SUM(Table16[[#This Row],[ChargeID]]*0.76)</f>
        <v>119.62400000000001</v>
      </c>
      <c r="O7476" s="4">
        <f>SUM(Table16[[#This Row],[Price]]*0.95)</f>
        <v>149.53</v>
      </c>
      <c r="P7476" s="4">
        <f>SUM(Table16[[#This Row],[Price]]*0.8)</f>
        <v>125.92000000000002</v>
      </c>
      <c r="Q7476" s="4">
        <f>SUM(Table16[[#This Row],[Price]]*0.6)</f>
        <v>94.44</v>
      </c>
    </row>
    <row r="7477" spans="1:17" x14ac:dyDescent="0.25">
      <c r="A7477" t="s">
        <v>333</v>
      </c>
      <c r="B7477">
        <v>24.01</v>
      </c>
      <c r="C7477" t="s">
        <v>5246</v>
      </c>
      <c r="D7477">
        <v>259</v>
      </c>
      <c r="F7477" s="4">
        <v>24.01</v>
      </c>
      <c r="J7477" s="4">
        <f>MIN(Table16[[#This Row],[Medicare Outpatient Allowable Rate]:[WPPA Inc Outpatient Allowable Rate]])</f>
        <v>0</v>
      </c>
      <c r="K7477" s="4">
        <f>MAX(Table16[[#This Row],[Blue Cross Outpatient Allowable Rate]:[WPPA Inc Outpatient Allowable Rate]])</f>
        <v>22.8095</v>
      </c>
      <c r="L7477" s="4">
        <f>SUM(Table16[[#This Row],[Price]]*4.42)</f>
        <v>106.1242</v>
      </c>
      <c r="M7477" s="4">
        <v>0</v>
      </c>
      <c r="N7477" s="4">
        <f>SUM(Table16[[#This Row],[ChargeID]]*0.76)</f>
        <v>18.247600000000002</v>
      </c>
      <c r="O7477" s="4">
        <f>SUM(Table16[[#This Row],[Price]]*0.95)</f>
        <v>22.8095</v>
      </c>
      <c r="P7477" s="4">
        <f>SUM(Table16[[#This Row],[Price]]*0.8)</f>
        <v>19.208000000000002</v>
      </c>
      <c r="Q7477" s="4">
        <f>SUM(Table16[[#This Row],[Price]]*0.6)</f>
        <v>14.406000000000001</v>
      </c>
    </row>
    <row r="7478" spans="1:17" x14ac:dyDescent="0.25">
      <c r="A7478" t="s">
        <v>333</v>
      </c>
      <c r="B7478">
        <v>19.829999999999998</v>
      </c>
      <c r="C7478" t="s">
        <v>5247</v>
      </c>
      <c r="D7478">
        <v>253</v>
      </c>
      <c r="F7478" s="4">
        <v>19.829999999999998</v>
      </c>
      <c r="J7478" s="4">
        <f>MIN(Table16[[#This Row],[Medicare Outpatient Allowable Rate]:[WPPA Inc Outpatient Allowable Rate]])</f>
        <v>0</v>
      </c>
      <c r="K7478" s="4">
        <f>MAX(Table16[[#This Row],[Blue Cross Outpatient Allowable Rate]:[WPPA Inc Outpatient Allowable Rate]])</f>
        <v>18.838499999999996</v>
      </c>
      <c r="L7478" s="4">
        <f>SUM(Table16[[#This Row],[Price]]*4.42)</f>
        <v>87.648599999999988</v>
      </c>
      <c r="M7478" s="4">
        <v>0</v>
      </c>
      <c r="N7478" s="4">
        <f>SUM(Table16[[#This Row],[ChargeID]]*0.76)</f>
        <v>15.070799999999998</v>
      </c>
      <c r="O7478" s="4">
        <f>SUM(Table16[[#This Row],[Price]]*0.95)</f>
        <v>18.838499999999996</v>
      </c>
      <c r="P7478" s="4">
        <f>SUM(Table16[[#This Row],[Price]]*0.8)</f>
        <v>15.863999999999999</v>
      </c>
      <c r="Q7478" s="4">
        <f>SUM(Table16[[#This Row],[Price]]*0.6)</f>
        <v>11.897999999999998</v>
      </c>
    </row>
    <row r="7479" spans="1:17" x14ac:dyDescent="0.25">
      <c r="A7479" t="s">
        <v>333</v>
      </c>
      <c r="B7479">
        <v>78.58</v>
      </c>
      <c r="C7479" t="s">
        <v>5248</v>
      </c>
      <c r="D7479">
        <v>253</v>
      </c>
      <c r="F7479" s="4">
        <v>78.58</v>
      </c>
      <c r="J7479" s="4">
        <f>MIN(Table16[[#This Row],[Medicare Outpatient Allowable Rate]:[WPPA Inc Outpatient Allowable Rate]])</f>
        <v>0</v>
      </c>
      <c r="K7479" s="4">
        <f>MAX(Table16[[#This Row],[Blue Cross Outpatient Allowable Rate]:[WPPA Inc Outpatient Allowable Rate]])</f>
        <v>74.650999999999996</v>
      </c>
      <c r="L7479" s="4">
        <f>SUM(Table16[[#This Row],[Price]]*4.42)</f>
        <v>347.3236</v>
      </c>
      <c r="M7479" s="4">
        <v>0</v>
      </c>
      <c r="N7479" s="4">
        <f>SUM(Table16[[#This Row],[ChargeID]]*0.76)</f>
        <v>59.720799999999997</v>
      </c>
      <c r="O7479" s="4">
        <f>SUM(Table16[[#This Row],[Price]]*0.95)</f>
        <v>74.650999999999996</v>
      </c>
      <c r="P7479" s="4">
        <f>SUM(Table16[[#This Row],[Price]]*0.8)</f>
        <v>62.864000000000004</v>
      </c>
      <c r="Q7479" s="4">
        <f>SUM(Table16[[#This Row],[Price]]*0.6)</f>
        <v>47.147999999999996</v>
      </c>
    </row>
    <row r="7480" spans="1:17" x14ac:dyDescent="0.25">
      <c r="A7480" t="s">
        <v>333</v>
      </c>
      <c r="B7480">
        <v>3.58</v>
      </c>
      <c r="C7480" t="s">
        <v>5249</v>
      </c>
      <c r="D7480">
        <v>259</v>
      </c>
      <c r="F7480" s="4">
        <v>3.58</v>
      </c>
      <c r="J7480" s="4">
        <f>MIN(Table16[[#This Row],[Medicare Outpatient Allowable Rate]:[WPPA Inc Outpatient Allowable Rate]])</f>
        <v>0</v>
      </c>
      <c r="K7480" s="4">
        <f>MAX(Table16[[#This Row],[Blue Cross Outpatient Allowable Rate]:[WPPA Inc Outpatient Allowable Rate]])</f>
        <v>3.4009999999999998</v>
      </c>
      <c r="L7480" s="4">
        <f>SUM(Table16[[#This Row],[Price]]*4.42)</f>
        <v>15.823600000000001</v>
      </c>
      <c r="M7480" s="4">
        <v>0</v>
      </c>
      <c r="N7480" s="4">
        <f>SUM(Table16[[#This Row],[ChargeID]]*0.76)</f>
        <v>2.7208000000000001</v>
      </c>
      <c r="O7480" s="4">
        <f>SUM(Table16[[#This Row],[Price]]*0.95)</f>
        <v>3.4009999999999998</v>
      </c>
      <c r="P7480" s="4">
        <f>SUM(Table16[[#This Row],[Price]]*0.8)</f>
        <v>2.8640000000000003</v>
      </c>
      <c r="Q7480" s="4">
        <f>SUM(Table16[[#This Row],[Price]]*0.6)</f>
        <v>2.1480000000000001</v>
      </c>
    </row>
    <row r="7481" spans="1:17" x14ac:dyDescent="0.25">
      <c r="A7481" t="s">
        <v>333</v>
      </c>
      <c r="B7481">
        <v>30</v>
      </c>
      <c r="C7481" t="s">
        <v>5250</v>
      </c>
      <c r="D7481">
        <v>636</v>
      </c>
      <c r="F7481" s="4">
        <v>30</v>
      </c>
      <c r="G7481">
        <v>90656</v>
      </c>
      <c r="J7481" s="4">
        <f>MIN(Table16[[#This Row],[Medicare Outpatient Allowable Rate]:[WPPA Inc Outpatient Allowable Rate]])</f>
        <v>18</v>
      </c>
      <c r="K7481" s="4">
        <f>MAX(Table16[[#This Row],[Blue Cross Outpatient Allowable Rate]:[WPPA Inc Outpatient Allowable Rate]])</f>
        <v>28.5</v>
      </c>
      <c r="L7481" s="4">
        <f>SUM(Table16[[#This Row],[Price]]*4.42)</f>
        <v>132.6</v>
      </c>
      <c r="M7481" s="4">
        <v>24.76</v>
      </c>
      <c r="N7481" s="4">
        <f>SUM(Table16[[#This Row],[ChargeID]]*0.76)</f>
        <v>22.8</v>
      </c>
      <c r="O7481" s="4">
        <f>SUM(Table16[[#This Row],[Price]]*0.95)</f>
        <v>28.5</v>
      </c>
      <c r="P7481" s="4">
        <f>SUM(Table16[[#This Row],[Price]]*0.8)</f>
        <v>24</v>
      </c>
      <c r="Q7481" s="4">
        <f>SUM(Table16[[#This Row],[Price]]*0.6)</f>
        <v>18</v>
      </c>
    </row>
    <row r="7482" spans="1:17" x14ac:dyDescent="0.25">
      <c r="A7482" t="s">
        <v>333</v>
      </c>
      <c r="B7482">
        <v>30</v>
      </c>
      <c r="C7482" t="s">
        <v>5251</v>
      </c>
      <c r="D7482">
        <v>636</v>
      </c>
      <c r="F7482" s="4">
        <v>30</v>
      </c>
      <c r="G7482">
        <v>90654</v>
      </c>
      <c r="J7482" s="4">
        <f>MIN(Table16[[#This Row],[Medicare Outpatient Allowable Rate]:[WPPA Inc Outpatient Allowable Rate]])</f>
        <v>18</v>
      </c>
      <c r="K7482" s="4">
        <f>MAX(Table16[[#This Row],[Blue Cross Outpatient Allowable Rate]:[WPPA Inc Outpatient Allowable Rate]])</f>
        <v>28.5</v>
      </c>
      <c r="L7482" s="4">
        <f>SUM(Table16[[#This Row],[Price]]*4.42)</f>
        <v>132.6</v>
      </c>
      <c r="M7482" s="4">
        <v>23.69</v>
      </c>
      <c r="N7482" s="4">
        <f>SUM(Table16[[#This Row],[ChargeID]]*0.76)</f>
        <v>22.8</v>
      </c>
      <c r="O7482" s="4">
        <f>SUM(Table16[[#This Row],[Price]]*0.95)</f>
        <v>28.5</v>
      </c>
      <c r="P7482" s="4">
        <f>SUM(Table16[[#This Row],[Price]]*0.8)</f>
        <v>24</v>
      </c>
      <c r="Q7482" s="4">
        <f>SUM(Table16[[#This Row],[Price]]*0.6)</f>
        <v>18</v>
      </c>
    </row>
    <row r="7483" spans="1:17" x14ac:dyDescent="0.25">
      <c r="A7483" t="s">
        <v>333</v>
      </c>
      <c r="B7483">
        <v>93.7</v>
      </c>
      <c r="C7483" t="s">
        <v>5252</v>
      </c>
      <c r="D7483">
        <v>636</v>
      </c>
      <c r="F7483" s="4">
        <v>93.7</v>
      </c>
      <c r="G7483" t="s">
        <v>4785</v>
      </c>
      <c r="J7483" s="4">
        <f>MIN(Table16[[#This Row],[Medicare Outpatient Allowable Rate]:[WPPA Inc Outpatient Allowable Rate]])</f>
        <v>6.52</v>
      </c>
      <c r="K7483" s="4">
        <f>MAX(Table16[[#This Row],[Blue Cross Outpatient Allowable Rate]:[WPPA Inc Outpatient Allowable Rate]])</f>
        <v>89.015000000000001</v>
      </c>
      <c r="L7483" s="4">
        <f>SUM(Table16[[#This Row],[Price]]*4.42)</f>
        <v>414.154</v>
      </c>
      <c r="M7483" s="4">
        <v>6.52</v>
      </c>
      <c r="N7483" s="4">
        <f>SUM(Table16[[#This Row],[ChargeID]]*0.76)</f>
        <v>71.212000000000003</v>
      </c>
      <c r="O7483" s="4">
        <f>SUM(Table16[[#This Row],[Price]]*0.95)</f>
        <v>89.015000000000001</v>
      </c>
      <c r="P7483" s="4">
        <f>SUM(Table16[[#This Row],[Price]]*0.8)</f>
        <v>74.960000000000008</v>
      </c>
      <c r="Q7483" s="4">
        <f>SUM(Table16[[#This Row],[Price]]*0.6)</f>
        <v>56.22</v>
      </c>
    </row>
    <row r="7484" spans="1:17" x14ac:dyDescent="0.25">
      <c r="A7484" t="s">
        <v>333</v>
      </c>
      <c r="B7484">
        <v>261.12</v>
      </c>
      <c r="C7484" t="s">
        <v>5253</v>
      </c>
      <c r="D7484">
        <v>259</v>
      </c>
      <c r="F7484" s="4">
        <v>261.12</v>
      </c>
      <c r="J7484" s="4">
        <f>MIN(Table16[[#This Row],[Medicare Outpatient Allowable Rate]:[WPPA Inc Outpatient Allowable Rate]])</f>
        <v>0</v>
      </c>
      <c r="K7484" s="4">
        <f>MAX(Table16[[#This Row],[Blue Cross Outpatient Allowable Rate]:[WPPA Inc Outpatient Allowable Rate]])</f>
        <v>248.06399999999999</v>
      </c>
      <c r="L7484" s="4">
        <f>SUM(Table16[[#This Row],[Price]]*4.42)</f>
        <v>1154.1504</v>
      </c>
      <c r="M7484" s="4">
        <v>0</v>
      </c>
      <c r="N7484" s="4">
        <f>SUM(Table16[[#This Row],[ChargeID]]*0.76)</f>
        <v>198.4512</v>
      </c>
      <c r="O7484" s="4">
        <f>SUM(Table16[[#This Row],[Price]]*0.95)</f>
        <v>248.06399999999999</v>
      </c>
      <c r="P7484" s="4">
        <f>SUM(Table16[[#This Row],[Price]]*0.8)</f>
        <v>208.89600000000002</v>
      </c>
      <c r="Q7484" s="4">
        <f>SUM(Table16[[#This Row],[Price]]*0.6)</f>
        <v>156.672</v>
      </c>
    </row>
    <row r="7485" spans="1:17" x14ac:dyDescent="0.25">
      <c r="A7485" t="s">
        <v>333</v>
      </c>
      <c r="B7485">
        <v>78.099999999999994</v>
      </c>
      <c r="C7485" t="s">
        <v>5254</v>
      </c>
      <c r="D7485">
        <v>259</v>
      </c>
      <c r="F7485" s="4">
        <v>78.099999999999994</v>
      </c>
      <c r="J7485" s="4">
        <f>MIN(Table16[[#This Row],[Medicare Outpatient Allowable Rate]:[WPPA Inc Outpatient Allowable Rate]])</f>
        <v>0</v>
      </c>
      <c r="K7485" s="4">
        <f>MAX(Table16[[#This Row],[Blue Cross Outpatient Allowable Rate]:[WPPA Inc Outpatient Allowable Rate]])</f>
        <v>74.194999999999993</v>
      </c>
      <c r="L7485" s="4">
        <f>SUM(Table16[[#This Row],[Price]]*4.42)</f>
        <v>345.20199999999994</v>
      </c>
      <c r="M7485" s="4">
        <v>0</v>
      </c>
      <c r="N7485" s="4">
        <f>SUM(Table16[[#This Row],[ChargeID]]*0.76)</f>
        <v>59.355999999999995</v>
      </c>
      <c r="O7485" s="4">
        <f>SUM(Table16[[#This Row],[Price]]*0.95)</f>
        <v>74.194999999999993</v>
      </c>
      <c r="P7485" s="4">
        <f>SUM(Table16[[#This Row],[Price]]*0.8)</f>
        <v>62.48</v>
      </c>
      <c r="Q7485" s="4">
        <f>SUM(Table16[[#This Row],[Price]]*0.6)</f>
        <v>46.859999999999992</v>
      </c>
    </row>
    <row r="7486" spans="1:17" x14ac:dyDescent="0.25">
      <c r="A7486" t="s">
        <v>333</v>
      </c>
      <c r="B7486">
        <v>4.42</v>
      </c>
      <c r="C7486" t="s">
        <v>5255</v>
      </c>
      <c r="D7486">
        <v>259</v>
      </c>
      <c r="F7486" s="4">
        <v>4.42</v>
      </c>
      <c r="J7486" s="4">
        <f>MIN(Table16[[#This Row],[Medicare Outpatient Allowable Rate]:[WPPA Inc Outpatient Allowable Rate]])</f>
        <v>0</v>
      </c>
      <c r="K7486" s="4">
        <f>MAX(Table16[[#This Row],[Blue Cross Outpatient Allowable Rate]:[WPPA Inc Outpatient Allowable Rate]])</f>
        <v>4.1989999999999998</v>
      </c>
      <c r="L7486" s="4">
        <f>SUM(Table16[[#This Row],[Price]]*4.42)</f>
        <v>19.5364</v>
      </c>
      <c r="M7486" s="4">
        <v>0</v>
      </c>
      <c r="N7486" s="4">
        <f>SUM(Table16[[#This Row],[ChargeID]]*0.76)</f>
        <v>3.3592</v>
      </c>
      <c r="O7486" s="4">
        <f>SUM(Table16[[#This Row],[Price]]*0.95)</f>
        <v>4.1989999999999998</v>
      </c>
      <c r="P7486" s="4">
        <f>SUM(Table16[[#This Row],[Price]]*0.8)</f>
        <v>3.536</v>
      </c>
      <c r="Q7486" s="4">
        <f>SUM(Table16[[#This Row],[Price]]*0.6)</f>
        <v>2.6519999999999997</v>
      </c>
    </row>
    <row r="7487" spans="1:17" x14ac:dyDescent="0.25">
      <c r="A7487" t="s">
        <v>333</v>
      </c>
      <c r="B7487">
        <v>157</v>
      </c>
      <c r="C7487" t="s">
        <v>5256</v>
      </c>
      <c r="D7487">
        <v>636</v>
      </c>
      <c r="F7487" s="4">
        <v>157</v>
      </c>
      <c r="G7487" t="s">
        <v>5257</v>
      </c>
      <c r="J7487" s="4">
        <f>MIN(Table16[[#This Row],[Medicare Outpatient Allowable Rate]:[WPPA Inc Outpatient Allowable Rate]])</f>
        <v>1.8</v>
      </c>
      <c r="K7487" s="4">
        <f>MAX(Table16[[#This Row],[Blue Cross Outpatient Allowable Rate]:[WPPA Inc Outpatient Allowable Rate]])</f>
        <v>149.15</v>
      </c>
      <c r="L7487" s="4">
        <f>SUM(Table16[[#This Row],[Price]]*4.42)</f>
        <v>693.93999999999994</v>
      </c>
      <c r="M7487" s="4">
        <v>1.8</v>
      </c>
      <c r="N7487" s="4">
        <f>SUM(Table16[[#This Row],[ChargeID]]*0.76)</f>
        <v>119.32000000000001</v>
      </c>
      <c r="O7487" s="4">
        <f>SUM(Table16[[#This Row],[Price]]*0.95)</f>
        <v>149.15</v>
      </c>
      <c r="P7487" s="4">
        <f>SUM(Table16[[#This Row],[Price]]*0.8)</f>
        <v>125.60000000000001</v>
      </c>
      <c r="Q7487" s="4">
        <f>SUM(Table16[[#This Row],[Price]]*0.6)</f>
        <v>94.2</v>
      </c>
    </row>
    <row r="7488" spans="1:17" x14ac:dyDescent="0.25">
      <c r="A7488" t="s">
        <v>333</v>
      </c>
      <c r="B7488">
        <v>6.67</v>
      </c>
      <c r="C7488" t="s">
        <v>5258</v>
      </c>
      <c r="D7488">
        <v>259</v>
      </c>
      <c r="F7488" s="4">
        <v>6.67</v>
      </c>
      <c r="J7488" s="4">
        <f>MIN(Table16[[#This Row],[Medicare Outpatient Allowable Rate]:[WPPA Inc Outpatient Allowable Rate]])</f>
        <v>0</v>
      </c>
      <c r="K7488" s="4">
        <f>MAX(Table16[[#This Row],[Blue Cross Outpatient Allowable Rate]:[WPPA Inc Outpatient Allowable Rate]])</f>
        <v>6.3365</v>
      </c>
      <c r="L7488" s="4">
        <f>SUM(Table16[[#This Row],[Price]]*4.42)</f>
        <v>29.481400000000001</v>
      </c>
      <c r="M7488" s="4">
        <v>0</v>
      </c>
      <c r="N7488" s="4">
        <f>SUM(Table16[[#This Row],[ChargeID]]*0.76)</f>
        <v>5.0692000000000004</v>
      </c>
      <c r="O7488" s="4">
        <f>SUM(Table16[[#This Row],[Price]]*0.95)</f>
        <v>6.3365</v>
      </c>
      <c r="P7488" s="4">
        <f>SUM(Table16[[#This Row],[Price]]*0.8)</f>
        <v>5.3360000000000003</v>
      </c>
      <c r="Q7488" s="4">
        <f>SUM(Table16[[#This Row],[Price]]*0.6)</f>
        <v>4.0019999999999998</v>
      </c>
    </row>
    <row r="7489" spans="1:17" x14ac:dyDescent="0.25">
      <c r="A7489" t="s">
        <v>333</v>
      </c>
      <c r="B7489">
        <v>39.520000000000003</v>
      </c>
      <c r="C7489" t="s">
        <v>5259</v>
      </c>
      <c r="D7489">
        <v>636</v>
      </c>
      <c r="F7489" s="4">
        <v>39.520000000000003</v>
      </c>
      <c r="G7489" t="s">
        <v>4488</v>
      </c>
      <c r="J7489" s="4">
        <f>MIN(Table16[[#This Row],[Medicare Outpatient Allowable Rate]:[WPPA Inc Outpatient Allowable Rate]])</f>
        <v>23.712</v>
      </c>
      <c r="K7489" s="4">
        <f>MAX(Table16[[#This Row],[Blue Cross Outpatient Allowable Rate]:[WPPA Inc Outpatient Allowable Rate]])</f>
        <v>40.4</v>
      </c>
      <c r="L7489" s="4">
        <f>SUM(Table16[[#This Row],[Price]]*4.42)</f>
        <v>174.67840000000001</v>
      </c>
      <c r="M7489" s="4">
        <v>40.4</v>
      </c>
      <c r="N7489" s="4">
        <f>SUM(Table16[[#This Row],[ChargeID]]*0.76)</f>
        <v>30.035200000000003</v>
      </c>
      <c r="O7489" s="4">
        <f>SUM(Table16[[#This Row],[Price]]*0.95)</f>
        <v>37.544000000000004</v>
      </c>
      <c r="P7489" s="4">
        <f>SUM(Table16[[#This Row],[Price]]*0.8)</f>
        <v>31.616000000000003</v>
      </c>
      <c r="Q7489" s="4">
        <f>SUM(Table16[[#This Row],[Price]]*0.6)</f>
        <v>23.712</v>
      </c>
    </row>
    <row r="7490" spans="1:17" x14ac:dyDescent="0.25">
      <c r="A7490" t="s">
        <v>333</v>
      </c>
      <c r="B7490">
        <v>3.37</v>
      </c>
      <c r="C7490" t="s">
        <v>5260</v>
      </c>
      <c r="D7490">
        <v>259</v>
      </c>
      <c r="F7490" s="4">
        <v>3.37</v>
      </c>
      <c r="J7490" s="4">
        <f>MIN(Table16[[#This Row],[Medicare Outpatient Allowable Rate]:[WPPA Inc Outpatient Allowable Rate]])</f>
        <v>0</v>
      </c>
      <c r="K7490" s="4">
        <f>MAX(Table16[[#This Row],[Blue Cross Outpatient Allowable Rate]:[WPPA Inc Outpatient Allowable Rate]])</f>
        <v>3.2014999999999998</v>
      </c>
      <c r="L7490" s="4">
        <f>SUM(Table16[[#This Row],[Price]]*4.42)</f>
        <v>14.8954</v>
      </c>
      <c r="M7490" s="4">
        <v>0</v>
      </c>
      <c r="N7490" s="4">
        <f>SUM(Table16[[#This Row],[ChargeID]]*0.76)</f>
        <v>2.5611999999999999</v>
      </c>
      <c r="O7490" s="4">
        <f>SUM(Table16[[#This Row],[Price]]*0.95)</f>
        <v>3.2014999999999998</v>
      </c>
      <c r="P7490" s="4">
        <f>SUM(Table16[[#This Row],[Price]]*0.8)</f>
        <v>2.6960000000000002</v>
      </c>
      <c r="Q7490" s="4">
        <f>SUM(Table16[[#This Row],[Price]]*0.6)</f>
        <v>2.0219999999999998</v>
      </c>
    </row>
    <row r="7491" spans="1:17" x14ac:dyDescent="0.25">
      <c r="A7491" t="s">
        <v>333</v>
      </c>
      <c r="B7491">
        <v>10.06</v>
      </c>
      <c r="C7491" t="s">
        <v>5261</v>
      </c>
      <c r="D7491">
        <v>259</v>
      </c>
      <c r="F7491" s="4">
        <v>10.06</v>
      </c>
      <c r="J7491" s="4">
        <f>MIN(Table16[[#This Row],[Medicare Outpatient Allowable Rate]:[WPPA Inc Outpatient Allowable Rate]])</f>
        <v>0</v>
      </c>
      <c r="K7491" s="4">
        <f>MAX(Table16[[#This Row],[Blue Cross Outpatient Allowable Rate]:[WPPA Inc Outpatient Allowable Rate]])</f>
        <v>9.5570000000000004</v>
      </c>
      <c r="L7491" s="4">
        <f>SUM(Table16[[#This Row],[Price]]*4.42)</f>
        <v>44.465200000000003</v>
      </c>
      <c r="M7491" s="4">
        <v>0</v>
      </c>
      <c r="N7491" s="4">
        <f>SUM(Table16[[#This Row],[ChargeID]]*0.76)</f>
        <v>7.6456000000000008</v>
      </c>
      <c r="O7491" s="4">
        <f>SUM(Table16[[#This Row],[Price]]*0.95)</f>
        <v>9.5570000000000004</v>
      </c>
      <c r="P7491" s="4">
        <f>SUM(Table16[[#This Row],[Price]]*0.8)</f>
        <v>8.048</v>
      </c>
      <c r="Q7491" s="4">
        <f>SUM(Table16[[#This Row],[Price]]*0.6)</f>
        <v>6.0360000000000005</v>
      </c>
    </row>
    <row r="7492" spans="1:17" x14ac:dyDescent="0.25">
      <c r="A7492" t="s">
        <v>333</v>
      </c>
      <c r="B7492">
        <v>99.64</v>
      </c>
      <c r="C7492" t="s">
        <v>5262</v>
      </c>
      <c r="D7492">
        <v>259</v>
      </c>
      <c r="F7492" s="4">
        <v>99.64</v>
      </c>
      <c r="J7492" s="4">
        <f>MIN(Table16[[#This Row],[Medicare Outpatient Allowable Rate]:[WPPA Inc Outpatient Allowable Rate]])</f>
        <v>0</v>
      </c>
      <c r="K7492" s="4">
        <f>MAX(Table16[[#This Row],[Blue Cross Outpatient Allowable Rate]:[WPPA Inc Outpatient Allowable Rate]])</f>
        <v>94.658000000000001</v>
      </c>
      <c r="L7492" s="4">
        <f>SUM(Table16[[#This Row],[Price]]*4.42)</f>
        <v>440.40879999999999</v>
      </c>
      <c r="M7492" s="4">
        <v>0</v>
      </c>
      <c r="N7492" s="4">
        <f>SUM(Table16[[#This Row],[ChargeID]]*0.76)</f>
        <v>75.726399999999998</v>
      </c>
      <c r="O7492" s="4">
        <f>SUM(Table16[[#This Row],[Price]]*0.95)</f>
        <v>94.658000000000001</v>
      </c>
      <c r="P7492" s="4">
        <f>SUM(Table16[[#This Row],[Price]]*0.8)</f>
        <v>79.712000000000003</v>
      </c>
      <c r="Q7492" s="4">
        <f>SUM(Table16[[#This Row],[Price]]*0.6)</f>
        <v>59.783999999999999</v>
      </c>
    </row>
    <row r="7493" spans="1:17" x14ac:dyDescent="0.25">
      <c r="A7493" t="s">
        <v>333</v>
      </c>
      <c r="B7493">
        <v>128.65</v>
      </c>
      <c r="C7493" t="s">
        <v>5263</v>
      </c>
      <c r="D7493">
        <v>259</v>
      </c>
      <c r="F7493" s="4">
        <v>128.65</v>
      </c>
      <c r="J7493" s="4">
        <f>MIN(Table16[[#This Row],[Medicare Outpatient Allowable Rate]:[WPPA Inc Outpatient Allowable Rate]])</f>
        <v>0</v>
      </c>
      <c r="K7493" s="4">
        <f>MAX(Table16[[#This Row],[Blue Cross Outpatient Allowable Rate]:[WPPA Inc Outpatient Allowable Rate]])</f>
        <v>122.2175</v>
      </c>
      <c r="L7493" s="4">
        <f>SUM(Table16[[#This Row],[Price]]*4.42)</f>
        <v>568.63300000000004</v>
      </c>
      <c r="M7493" s="4">
        <v>0</v>
      </c>
      <c r="N7493" s="4">
        <f>SUM(Table16[[#This Row],[ChargeID]]*0.76)</f>
        <v>97.774000000000001</v>
      </c>
      <c r="O7493" s="4">
        <f>SUM(Table16[[#This Row],[Price]]*0.95)</f>
        <v>122.2175</v>
      </c>
      <c r="P7493" s="4">
        <f>SUM(Table16[[#This Row],[Price]]*0.8)</f>
        <v>102.92000000000002</v>
      </c>
      <c r="Q7493" s="4">
        <f>SUM(Table16[[#This Row],[Price]]*0.6)</f>
        <v>77.19</v>
      </c>
    </row>
    <row r="7494" spans="1:17" x14ac:dyDescent="0.25">
      <c r="A7494" t="s">
        <v>333</v>
      </c>
      <c r="B7494">
        <v>67.540000000000006</v>
      </c>
      <c r="C7494" t="s">
        <v>5264</v>
      </c>
      <c r="D7494">
        <v>259</v>
      </c>
      <c r="F7494" s="4">
        <v>67.540000000000006</v>
      </c>
      <c r="J7494" s="4">
        <f>MIN(Table16[[#This Row],[Medicare Outpatient Allowable Rate]:[WPPA Inc Outpatient Allowable Rate]])</f>
        <v>0</v>
      </c>
      <c r="K7494" s="4">
        <f>MAX(Table16[[#This Row],[Blue Cross Outpatient Allowable Rate]:[WPPA Inc Outpatient Allowable Rate]])</f>
        <v>64.162999999999997</v>
      </c>
      <c r="L7494" s="4">
        <f>SUM(Table16[[#This Row],[Price]]*4.42)</f>
        <v>298.52680000000004</v>
      </c>
      <c r="M7494" s="4">
        <v>0</v>
      </c>
      <c r="N7494" s="4">
        <f>SUM(Table16[[#This Row],[ChargeID]]*0.76)</f>
        <v>51.330400000000004</v>
      </c>
      <c r="O7494" s="4">
        <f>SUM(Table16[[#This Row],[Price]]*0.95)</f>
        <v>64.162999999999997</v>
      </c>
      <c r="P7494" s="4">
        <f>SUM(Table16[[#This Row],[Price]]*0.8)</f>
        <v>54.032000000000011</v>
      </c>
      <c r="Q7494" s="4">
        <f>SUM(Table16[[#This Row],[Price]]*0.6)</f>
        <v>40.524000000000001</v>
      </c>
    </row>
    <row r="7495" spans="1:17" x14ac:dyDescent="0.25">
      <c r="A7495" t="s">
        <v>333</v>
      </c>
      <c r="B7495">
        <v>14.92</v>
      </c>
      <c r="C7495" t="s">
        <v>5265</v>
      </c>
      <c r="D7495">
        <v>259</v>
      </c>
      <c r="F7495" s="4">
        <v>14.92</v>
      </c>
      <c r="J7495" s="4">
        <f>MIN(Table16[[#This Row],[Medicare Outpatient Allowable Rate]:[WPPA Inc Outpatient Allowable Rate]])</f>
        <v>0</v>
      </c>
      <c r="K7495" s="4">
        <f>MAX(Table16[[#This Row],[Blue Cross Outpatient Allowable Rate]:[WPPA Inc Outpatient Allowable Rate]])</f>
        <v>14.173999999999999</v>
      </c>
      <c r="L7495" s="4">
        <f>SUM(Table16[[#This Row],[Price]]*4.42)</f>
        <v>65.946399999999997</v>
      </c>
      <c r="M7495" s="4">
        <v>0</v>
      </c>
      <c r="N7495" s="4">
        <f>SUM(Table16[[#This Row],[ChargeID]]*0.76)</f>
        <v>11.3392</v>
      </c>
      <c r="O7495" s="4">
        <f>SUM(Table16[[#This Row],[Price]]*0.95)</f>
        <v>14.173999999999999</v>
      </c>
      <c r="P7495" s="4">
        <f>SUM(Table16[[#This Row],[Price]]*0.8)</f>
        <v>11.936</v>
      </c>
      <c r="Q7495" s="4">
        <f>SUM(Table16[[#This Row],[Price]]*0.6)</f>
        <v>8.952</v>
      </c>
    </row>
    <row r="7496" spans="1:17" x14ac:dyDescent="0.25">
      <c r="A7496" t="s">
        <v>333</v>
      </c>
      <c r="B7496">
        <v>401.18</v>
      </c>
      <c r="C7496" t="s">
        <v>5266</v>
      </c>
      <c r="D7496">
        <v>259</v>
      </c>
      <c r="F7496" s="4">
        <v>401.18</v>
      </c>
      <c r="J7496" s="4">
        <f>MIN(Table16[[#This Row],[Medicare Outpatient Allowable Rate]:[WPPA Inc Outpatient Allowable Rate]])</f>
        <v>0</v>
      </c>
      <c r="K7496" s="4">
        <f>MAX(Table16[[#This Row],[Blue Cross Outpatient Allowable Rate]:[WPPA Inc Outpatient Allowable Rate]])</f>
        <v>381.12099999999998</v>
      </c>
      <c r="L7496" s="4">
        <f>SUM(Table16[[#This Row],[Price]]*4.42)</f>
        <v>1773.2156</v>
      </c>
      <c r="M7496" s="4">
        <v>0</v>
      </c>
      <c r="N7496" s="4">
        <f>SUM(Table16[[#This Row],[ChargeID]]*0.76)</f>
        <v>304.89679999999998</v>
      </c>
      <c r="O7496" s="4">
        <f>SUM(Table16[[#This Row],[Price]]*0.95)</f>
        <v>381.12099999999998</v>
      </c>
      <c r="P7496" s="4">
        <f>SUM(Table16[[#This Row],[Price]]*0.8)</f>
        <v>320.94400000000002</v>
      </c>
      <c r="Q7496" s="4">
        <f>SUM(Table16[[#This Row],[Price]]*0.6)</f>
        <v>240.708</v>
      </c>
    </row>
    <row r="7497" spans="1:17" x14ac:dyDescent="0.25">
      <c r="A7497" t="s">
        <v>333</v>
      </c>
      <c r="B7497">
        <v>37.54</v>
      </c>
      <c r="C7497" t="s">
        <v>5267</v>
      </c>
      <c r="D7497">
        <v>259</v>
      </c>
      <c r="F7497" s="4">
        <v>37.54</v>
      </c>
      <c r="J7497" s="4">
        <f>MIN(Table16[[#This Row],[Medicare Outpatient Allowable Rate]:[WPPA Inc Outpatient Allowable Rate]])</f>
        <v>0</v>
      </c>
      <c r="K7497" s="4">
        <f>MAX(Table16[[#This Row],[Blue Cross Outpatient Allowable Rate]:[WPPA Inc Outpatient Allowable Rate]])</f>
        <v>35.662999999999997</v>
      </c>
      <c r="L7497" s="4">
        <f>SUM(Table16[[#This Row],[Price]]*4.42)</f>
        <v>165.92679999999999</v>
      </c>
      <c r="M7497" s="4">
        <v>0</v>
      </c>
      <c r="N7497" s="4">
        <f>SUM(Table16[[#This Row],[ChargeID]]*0.76)</f>
        <v>28.5304</v>
      </c>
      <c r="O7497" s="4">
        <f>SUM(Table16[[#This Row],[Price]]*0.95)</f>
        <v>35.662999999999997</v>
      </c>
      <c r="P7497" s="4">
        <f>SUM(Table16[[#This Row],[Price]]*0.8)</f>
        <v>30.032</v>
      </c>
      <c r="Q7497" s="4">
        <f>SUM(Table16[[#This Row],[Price]]*0.6)</f>
        <v>22.523999999999997</v>
      </c>
    </row>
    <row r="7498" spans="1:17" x14ac:dyDescent="0.25">
      <c r="A7498" t="s">
        <v>333</v>
      </c>
      <c r="B7498">
        <v>135.4</v>
      </c>
      <c r="C7498" t="s">
        <v>5268</v>
      </c>
      <c r="D7498">
        <v>250</v>
      </c>
      <c r="F7498" s="4">
        <v>135.4</v>
      </c>
      <c r="J7498" s="4">
        <f>MIN(Table16[[#This Row],[Medicare Outpatient Allowable Rate]:[WPPA Inc Outpatient Allowable Rate]])</f>
        <v>0</v>
      </c>
      <c r="K7498" s="4">
        <f>MAX(Table16[[#This Row],[Blue Cross Outpatient Allowable Rate]:[WPPA Inc Outpatient Allowable Rate]])</f>
        <v>128.63</v>
      </c>
      <c r="L7498" s="4">
        <f>SUM(Table16[[#This Row],[Price]]*4.42)</f>
        <v>598.46799999999996</v>
      </c>
      <c r="M7498" s="4">
        <v>0</v>
      </c>
      <c r="N7498" s="4">
        <f>SUM(Table16[[#This Row],[ChargeID]]*0.76)</f>
        <v>102.90400000000001</v>
      </c>
      <c r="O7498" s="4">
        <f>SUM(Table16[[#This Row],[Price]]*0.95)</f>
        <v>128.63</v>
      </c>
      <c r="P7498" s="4">
        <f>SUM(Table16[[#This Row],[Price]]*0.8)</f>
        <v>108.32000000000001</v>
      </c>
      <c r="Q7498" s="4">
        <f>SUM(Table16[[#This Row],[Price]]*0.6)</f>
        <v>81.239999999999995</v>
      </c>
    </row>
    <row r="7499" spans="1:17" x14ac:dyDescent="0.25">
      <c r="A7499" t="s">
        <v>333</v>
      </c>
      <c r="B7499">
        <v>137.25</v>
      </c>
      <c r="C7499" t="s">
        <v>5269</v>
      </c>
      <c r="D7499">
        <v>259</v>
      </c>
      <c r="F7499" s="4">
        <v>137.25</v>
      </c>
      <c r="J7499" s="4">
        <f>MIN(Table16[[#This Row],[Medicare Outpatient Allowable Rate]:[WPPA Inc Outpatient Allowable Rate]])</f>
        <v>0</v>
      </c>
      <c r="K7499" s="4">
        <f>MAX(Table16[[#This Row],[Blue Cross Outpatient Allowable Rate]:[WPPA Inc Outpatient Allowable Rate]])</f>
        <v>130.38749999999999</v>
      </c>
      <c r="L7499" s="4">
        <f>SUM(Table16[[#This Row],[Price]]*4.42)</f>
        <v>606.64499999999998</v>
      </c>
      <c r="M7499" s="4">
        <v>0</v>
      </c>
      <c r="N7499" s="4">
        <f>SUM(Table16[[#This Row],[ChargeID]]*0.76)</f>
        <v>104.31</v>
      </c>
      <c r="O7499" s="4">
        <f>SUM(Table16[[#This Row],[Price]]*0.95)</f>
        <v>130.38749999999999</v>
      </c>
      <c r="P7499" s="4">
        <f>SUM(Table16[[#This Row],[Price]]*0.8)</f>
        <v>109.80000000000001</v>
      </c>
      <c r="Q7499" s="4">
        <f>SUM(Table16[[#This Row],[Price]]*0.6)</f>
        <v>82.35</v>
      </c>
    </row>
    <row r="7500" spans="1:17" x14ac:dyDescent="0.25">
      <c r="A7500" t="s">
        <v>333</v>
      </c>
      <c r="B7500">
        <v>107.71</v>
      </c>
      <c r="C7500" t="s">
        <v>5270</v>
      </c>
      <c r="D7500">
        <v>259</v>
      </c>
      <c r="F7500" s="4">
        <v>107.71</v>
      </c>
      <c r="J7500" s="4">
        <f>MIN(Table16[[#This Row],[Medicare Outpatient Allowable Rate]:[WPPA Inc Outpatient Allowable Rate]])</f>
        <v>0</v>
      </c>
      <c r="K7500" s="4">
        <f>MAX(Table16[[#This Row],[Blue Cross Outpatient Allowable Rate]:[WPPA Inc Outpatient Allowable Rate]])</f>
        <v>102.32449999999999</v>
      </c>
      <c r="L7500" s="4">
        <f>SUM(Table16[[#This Row],[Price]]*4.42)</f>
        <v>476.07819999999998</v>
      </c>
      <c r="M7500" s="4">
        <v>0</v>
      </c>
      <c r="N7500" s="4">
        <f>SUM(Table16[[#This Row],[ChargeID]]*0.76)</f>
        <v>81.8596</v>
      </c>
      <c r="O7500" s="4">
        <f>SUM(Table16[[#This Row],[Price]]*0.95)</f>
        <v>102.32449999999999</v>
      </c>
      <c r="P7500" s="4">
        <f>SUM(Table16[[#This Row],[Price]]*0.8)</f>
        <v>86.168000000000006</v>
      </c>
      <c r="Q7500" s="4">
        <f>SUM(Table16[[#This Row],[Price]]*0.6)</f>
        <v>64.625999999999991</v>
      </c>
    </row>
    <row r="7501" spans="1:17" x14ac:dyDescent="0.25">
      <c r="A7501" t="s">
        <v>333</v>
      </c>
      <c r="B7501">
        <v>199.27</v>
      </c>
      <c r="C7501" t="s">
        <v>5271</v>
      </c>
      <c r="D7501">
        <v>259</v>
      </c>
      <c r="F7501" s="4">
        <v>199.27</v>
      </c>
      <c r="J7501" s="4">
        <f>MIN(Table16[[#This Row],[Medicare Outpatient Allowable Rate]:[WPPA Inc Outpatient Allowable Rate]])</f>
        <v>0</v>
      </c>
      <c r="K7501" s="4">
        <f>MAX(Table16[[#This Row],[Blue Cross Outpatient Allowable Rate]:[WPPA Inc Outpatient Allowable Rate]])</f>
        <v>189.3065</v>
      </c>
      <c r="L7501" s="4">
        <f>SUM(Table16[[#This Row],[Price]]*4.42)</f>
        <v>880.77340000000004</v>
      </c>
      <c r="M7501" s="4">
        <v>0</v>
      </c>
      <c r="N7501" s="4">
        <f>SUM(Table16[[#This Row],[ChargeID]]*0.76)</f>
        <v>151.4452</v>
      </c>
      <c r="O7501" s="4">
        <f>SUM(Table16[[#This Row],[Price]]*0.95)</f>
        <v>189.3065</v>
      </c>
      <c r="P7501" s="4">
        <f>SUM(Table16[[#This Row],[Price]]*0.8)</f>
        <v>159.41600000000003</v>
      </c>
      <c r="Q7501" s="4">
        <f>SUM(Table16[[#This Row],[Price]]*0.6)</f>
        <v>119.562</v>
      </c>
    </row>
    <row r="7502" spans="1:17" x14ac:dyDescent="0.25">
      <c r="A7502" t="s">
        <v>333</v>
      </c>
      <c r="B7502">
        <v>10.71</v>
      </c>
      <c r="C7502" t="s">
        <v>5272</v>
      </c>
      <c r="D7502">
        <v>259</v>
      </c>
      <c r="F7502" s="4">
        <v>10.71</v>
      </c>
      <c r="J7502" s="4">
        <f>MIN(Table16[[#This Row],[Medicare Outpatient Allowable Rate]:[WPPA Inc Outpatient Allowable Rate]])</f>
        <v>0</v>
      </c>
      <c r="K7502" s="4">
        <f>MAX(Table16[[#This Row],[Blue Cross Outpatient Allowable Rate]:[WPPA Inc Outpatient Allowable Rate]])</f>
        <v>10.1745</v>
      </c>
      <c r="L7502" s="4">
        <f>SUM(Table16[[#This Row],[Price]]*4.42)</f>
        <v>47.338200000000001</v>
      </c>
      <c r="M7502" s="4">
        <v>0</v>
      </c>
      <c r="N7502" s="4">
        <f>SUM(Table16[[#This Row],[ChargeID]]*0.76)</f>
        <v>8.1396000000000015</v>
      </c>
      <c r="O7502" s="4">
        <f>SUM(Table16[[#This Row],[Price]]*0.95)</f>
        <v>10.1745</v>
      </c>
      <c r="P7502" s="4">
        <f>SUM(Table16[[#This Row],[Price]]*0.8)</f>
        <v>8.5680000000000014</v>
      </c>
      <c r="Q7502" s="4">
        <f>SUM(Table16[[#This Row],[Price]]*0.6)</f>
        <v>6.4260000000000002</v>
      </c>
    </row>
    <row r="7503" spans="1:17" x14ac:dyDescent="0.25">
      <c r="A7503" t="s">
        <v>333</v>
      </c>
      <c r="B7503">
        <v>4.8</v>
      </c>
      <c r="C7503" t="s">
        <v>5273</v>
      </c>
      <c r="D7503">
        <v>259</v>
      </c>
      <c r="F7503" s="4">
        <v>4.8</v>
      </c>
      <c r="J7503" s="4">
        <f>MIN(Table16[[#This Row],[Medicare Outpatient Allowable Rate]:[WPPA Inc Outpatient Allowable Rate]])</f>
        <v>0</v>
      </c>
      <c r="K7503" s="4">
        <f>MAX(Table16[[#This Row],[Blue Cross Outpatient Allowable Rate]:[WPPA Inc Outpatient Allowable Rate]])</f>
        <v>4.5599999999999996</v>
      </c>
      <c r="L7503" s="4">
        <f>SUM(Table16[[#This Row],[Price]]*4.42)</f>
        <v>21.215999999999998</v>
      </c>
      <c r="M7503" s="4">
        <v>0</v>
      </c>
      <c r="N7503" s="4">
        <f>SUM(Table16[[#This Row],[ChargeID]]*0.76)</f>
        <v>3.6479999999999997</v>
      </c>
      <c r="O7503" s="4">
        <f>SUM(Table16[[#This Row],[Price]]*0.95)</f>
        <v>4.5599999999999996</v>
      </c>
      <c r="P7503" s="4">
        <f>SUM(Table16[[#This Row],[Price]]*0.8)</f>
        <v>3.84</v>
      </c>
      <c r="Q7503" s="4">
        <f>SUM(Table16[[#This Row],[Price]]*0.6)</f>
        <v>2.88</v>
      </c>
    </row>
    <row r="7504" spans="1:17" x14ac:dyDescent="0.25">
      <c r="A7504" t="s">
        <v>333</v>
      </c>
      <c r="B7504">
        <v>0.72</v>
      </c>
      <c r="C7504" t="s">
        <v>5274</v>
      </c>
      <c r="D7504">
        <v>259</v>
      </c>
      <c r="F7504" s="4">
        <v>0.72</v>
      </c>
      <c r="J7504" s="4">
        <f>MIN(Table16[[#This Row],[Medicare Outpatient Allowable Rate]:[WPPA Inc Outpatient Allowable Rate]])</f>
        <v>0</v>
      </c>
      <c r="K7504" s="4">
        <f>MAX(Table16[[#This Row],[Blue Cross Outpatient Allowable Rate]:[WPPA Inc Outpatient Allowable Rate]])</f>
        <v>0.68399999999999994</v>
      </c>
      <c r="L7504" s="4">
        <f>SUM(Table16[[#This Row],[Price]]*4.42)</f>
        <v>3.1823999999999999</v>
      </c>
      <c r="M7504" s="4">
        <v>0</v>
      </c>
      <c r="N7504" s="4">
        <f>SUM(Table16[[#This Row],[ChargeID]]*0.76)</f>
        <v>0.54720000000000002</v>
      </c>
      <c r="O7504" s="4">
        <f>SUM(Table16[[#This Row],[Price]]*0.95)</f>
        <v>0.68399999999999994</v>
      </c>
      <c r="P7504" s="4">
        <f>SUM(Table16[[#This Row],[Price]]*0.8)</f>
        <v>0.57599999999999996</v>
      </c>
      <c r="Q7504" s="4">
        <f>SUM(Table16[[#This Row],[Price]]*0.6)</f>
        <v>0.432</v>
      </c>
    </row>
    <row r="7505" spans="1:17" x14ac:dyDescent="0.25">
      <c r="A7505" t="s">
        <v>333</v>
      </c>
      <c r="B7505">
        <v>18.22</v>
      </c>
      <c r="C7505" t="s">
        <v>5275</v>
      </c>
      <c r="D7505">
        <v>259</v>
      </c>
      <c r="F7505" s="4">
        <v>18.22</v>
      </c>
      <c r="J7505" s="4">
        <f>MIN(Table16[[#This Row],[Medicare Outpatient Allowable Rate]:[WPPA Inc Outpatient Allowable Rate]])</f>
        <v>0</v>
      </c>
      <c r="K7505" s="4">
        <f>MAX(Table16[[#This Row],[Blue Cross Outpatient Allowable Rate]:[WPPA Inc Outpatient Allowable Rate]])</f>
        <v>17.308999999999997</v>
      </c>
      <c r="L7505" s="4">
        <f>SUM(Table16[[#This Row],[Price]]*4.42)</f>
        <v>80.532399999999996</v>
      </c>
      <c r="M7505" s="4">
        <v>0</v>
      </c>
      <c r="N7505" s="4">
        <f>SUM(Table16[[#This Row],[ChargeID]]*0.76)</f>
        <v>13.847199999999999</v>
      </c>
      <c r="O7505" s="4">
        <f>SUM(Table16[[#This Row],[Price]]*0.95)</f>
        <v>17.308999999999997</v>
      </c>
      <c r="P7505" s="4">
        <f>SUM(Table16[[#This Row],[Price]]*0.8)</f>
        <v>14.576000000000001</v>
      </c>
      <c r="Q7505" s="4">
        <f>SUM(Table16[[#This Row],[Price]]*0.6)</f>
        <v>10.931999999999999</v>
      </c>
    </row>
    <row r="7506" spans="1:17" x14ac:dyDescent="0.25">
      <c r="A7506" t="s">
        <v>333</v>
      </c>
      <c r="B7506">
        <v>136.05000000000001</v>
      </c>
      <c r="C7506" t="s">
        <v>5276</v>
      </c>
      <c r="D7506">
        <v>259</v>
      </c>
      <c r="F7506" s="4">
        <v>136.05000000000001</v>
      </c>
      <c r="J7506" s="4">
        <f>MIN(Table16[[#This Row],[Medicare Outpatient Allowable Rate]:[WPPA Inc Outpatient Allowable Rate]])</f>
        <v>0</v>
      </c>
      <c r="K7506" s="4">
        <f>MAX(Table16[[#This Row],[Blue Cross Outpatient Allowable Rate]:[WPPA Inc Outpatient Allowable Rate]])</f>
        <v>129.2475</v>
      </c>
      <c r="L7506" s="4">
        <f>SUM(Table16[[#This Row],[Price]]*4.42)</f>
        <v>601.34100000000001</v>
      </c>
      <c r="M7506" s="4">
        <v>0</v>
      </c>
      <c r="N7506" s="4">
        <f>SUM(Table16[[#This Row],[ChargeID]]*0.76)</f>
        <v>103.39800000000001</v>
      </c>
      <c r="O7506" s="4">
        <f>SUM(Table16[[#This Row],[Price]]*0.95)</f>
        <v>129.2475</v>
      </c>
      <c r="P7506" s="4">
        <f>SUM(Table16[[#This Row],[Price]]*0.8)</f>
        <v>108.84000000000002</v>
      </c>
      <c r="Q7506" s="4">
        <f>SUM(Table16[[#This Row],[Price]]*0.6)</f>
        <v>81.63000000000001</v>
      </c>
    </row>
    <row r="7507" spans="1:17" x14ac:dyDescent="0.25">
      <c r="A7507" t="s">
        <v>333</v>
      </c>
      <c r="B7507">
        <v>139.69999999999999</v>
      </c>
      <c r="C7507" t="s">
        <v>5277</v>
      </c>
      <c r="D7507">
        <v>250</v>
      </c>
      <c r="F7507" s="4">
        <v>139.69999999999999</v>
      </c>
      <c r="J7507" s="4">
        <f>MIN(Table16[[#This Row],[Medicare Outpatient Allowable Rate]:[WPPA Inc Outpatient Allowable Rate]])</f>
        <v>0</v>
      </c>
      <c r="K7507" s="4">
        <f>MAX(Table16[[#This Row],[Blue Cross Outpatient Allowable Rate]:[WPPA Inc Outpatient Allowable Rate]])</f>
        <v>132.71499999999997</v>
      </c>
      <c r="L7507" s="4">
        <f>SUM(Table16[[#This Row],[Price]]*4.42)</f>
        <v>617.47399999999993</v>
      </c>
      <c r="M7507" s="4">
        <v>0</v>
      </c>
      <c r="N7507" s="4">
        <f>SUM(Table16[[#This Row],[ChargeID]]*0.76)</f>
        <v>106.172</v>
      </c>
      <c r="O7507" s="4">
        <f>SUM(Table16[[#This Row],[Price]]*0.95)</f>
        <v>132.71499999999997</v>
      </c>
      <c r="P7507" s="4">
        <f>SUM(Table16[[#This Row],[Price]]*0.8)</f>
        <v>111.75999999999999</v>
      </c>
      <c r="Q7507" s="4">
        <f>SUM(Table16[[#This Row],[Price]]*0.6)</f>
        <v>83.82</v>
      </c>
    </row>
    <row r="7508" spans="1:17" x14ac:dyDescent="0.25">
      <c r="A7508" t="s">
        <v>333</v>
      </c>
      <c r="B7508">
        <v>75.040000000000006</v>
      </c>
      <c r="C7508" t="s">
        <v>5278</v>
      </c>
      <c r="D7508">
        <v>636</v>
      </c>
      <c r="F7508" s="4">
        <v>75.040000000000006</v>
      </c>
      <c r="G7508" t="s">
        <v>5279</v>
      </c>
      <c r="J7508" s="4">
        <f>MIN(Table16[[#This Row],[Medicare Outpatient Allowable Rate]:[WPPA Inc Outpatient Allowable Rate]])</f>
        <v>9.0399999999999991</v>
      </c>
      <c r="K7508" s="4">
        <f>MAX(Table16[[#This Row],[Blue Cross Outpatient Allowable Rate]:[WPPA Inc Outpatient Allowable Rate]])</f>
        <v>71.287999999999997</v>
      </c>
      <c r="L7508" s="4">
        <f>SUM(Table16[[#This Row],[Price]]*4.42)</f>
        <v>331.67680000000001</v>
      </c>
      <c r="M7508" s="4">
        <v>9.0399999999999991</v>
      </c>
      <c r="N7508" s="4">
        <f>SUM(Table16[[#This Row],[ChargeID]]*0.76)</f>
        <v>57.030400000000007</v>
      </c>
      <c r="O7508" s="4">
        <f>SUM(Table16[[#This Row],[Price]]*0.95)</f>
        <v>71.287999999999997</v>
      </c>
      <c r="P7508" s="4">
        <f>SUM(Table16[[#This Row],[Price]]*0.8)</f>
        <v>60.032000000000011</v>
      </c>
      <c r="Q7508" s="4">
        <f>SUM(Table16[[#This Row],[Price]]*0.6)</f>
        <v>45.024000000000001</v>
      </c>
    </row>
    <row r="7509" spans="1:17" x14ac:dyDescent="0.25">
      <c r="A7509" t="s">
        <v>333</v>
      </c>
      <c r="B7509">
        <v>30</v>
      </c>
      <c r="C7509" t="s">
        <v>11997</v>
      </c>
      <c r="D7509">
        <v>636</v>
      </c>
      <c r="F7509" s="4">
        <v>30</v>
      </c>
      <c r="G7509">
        <v>90656</v>
      </c>
      <c r="J7509" s="4">
        <f>MIN(Table16[[#This Row],[Medicare Outpatient Allowable Rate]:[WPPA Inc Outpatient Allowable Rate]])</f>
        <v>18</v>
      </c>
      <c r="K7509" s="4">
        <f>MAX(Table16[[#This Row],[Blue Cross Outpatient Allowable Rate]:[WPPA Inc Outpatient Allowable Rate]])</f>
        <v>28.5</v>
      </c>
      <c r="L7509" s="4">
        <f>SUM(Table16[[#This Row],[Price]]*4.42)</f>
        <v>132.6</v>
      </c>
      <c r="M7509" s="4">
        <v>24.76</v>
      </c>
      <c r="N7509" s="4">
        <f>SUM(Table16[[#This Row],[ChargeID]]*0.76)</f>
        <v>22.8</v>
      </c>
      <c r="O7509" s="4">
        <f>SUM(Table16[[#This Row],[Price]]*0.95)</f>
        <v>28.5</v>
      </c>
      <c r="P7509" s="4">
        <f>SUM(Table16[[#This Row],[Price]]*0.8)</f>
        <v>24</v>
      </c>
      <c r="Q7509" s="4">
        <f>SUM(Table16[[#This Row],[Price]]*0.6)</f>
        <v>18</v>
      </c>
    </row>
    <row r="7510" spans="1:17" x14ac:dyDescent="0.25">
      <c r="A7510" t="s">
        <v>333</v>
      </c>
      <c r="B7510">
        <v>30</v>
      </c>
      <c r="C7510" t="s">
        <v>11998</v>
      </c>
      <c r="D7510">
        <v>636</v>
      </c>
      <c r="F7510" s="4">
        <v>30</v>
      </c>
      <c r="G7510">
        <v>90656</v>
      </c>
      <c r="J7510" s="4">
        <f>MIN(Table16[[#This Row],[Medicare Outpatient Allowable Rate]:[WPPA Inc Outpatient Allowable Rate]])</f>
        <v>18</v>
      </c>
      <c r="K7510" s="4">
        <f>MAX(Table16[[#This Row],[Blue Cross Outpatient Allowable Rate]:[WPPA Inc Outpatient Allowable Rate]])</f>
        <v>28.5</v>
      </c>
      <c r="L7510" s="4">
        <f>SUM(Table16[[#This Row],[Price]]*4.42)</f>
        <v>132.6</v>
      </c>
      <c r="M7510" s="4">
        <v>24.76</v>
      </c>
      <c r="N7510" s="4">
        <f>SUM(Table16[[#This Row],[ChargeID]]*0.76)</f>
        <v>22.8</v>
      </c>
      <c r="O7510" s="4">
        <f>SUM(Table16[[#This Row],[Price]]*0.95)</f>
        <v>28.5</v>
      </c>
      <c r="P7510" s="4">
        <f>SUM(Table16[[#This Row],[Price]]*0.8)</f>
        <v>24</v>
      </c>
      <c r="Q7510" s="4">
        <f>SUM(Table16[[#This Row],[Price]]*0.6)</f>
        <v>18</v>
      </c>
    </row>
    <row r="7511" spans="1:17" x14ac:dyDescent="0.25">
      <c r="A7511" t="s">
        <v>333</v>
      </c>
      <c r="B7511">
        <v>30</v>
      </c>
      <c r="C7511" t="s">
        <v>5280</v>
      </c>
      <c r="D7511">
        <v>636</v>
      </c>
      <c r="F7511" s="4">
        <v>30</v>
      </c>
      <c r="G7511">
        <v>90660</v>
      </c>
      <c r="J7511" s="4">
        <f>MIN(Table16[[#This Row],[Medicare Outpatient Allowable Rate]:[WPPA Inc Outpatient Allowable Rate]])</f>
        <v>18</v>
      </c>
      <c r="K7511" s="4">
        <f>MAX(Table16[[#This Row],[Blue Cross Outpatient Allowable Rate]:[WPPA Inc Outpatient Allowable Rate]])</f>
        <v>32.75</v>
      </c>
      <c r="L7511" s="4">
        <f>SUM(Table16[[#This Row],[Price]]*4.42)</f>
        <v>132.6</v>
      </c>
      <c r="M7511" s="4">
        <v>32.75</v>
      </c>
      <c r="N7511" s="4">
        <f>SUM(Table16[[#This Row],[ChargeID]]*0.76)</f>
        <v>22.8</v>
      </c>
      <c r="O7511" s="4">
        <f>SUM(Table16[[#This Row],[Price]]*0.95)</f>
        <v>28.5</v>
      </c>
      <c r="P7511" s="4">
        <f>SUM(Table16[[#This Row],[Price]]*0.8)</f>
        <v>24</v>
      </c>
      <c r="Q7511" s="4">
        <f>SUM(Table16[[#This Row],[Price]]*0.6)</f>
        <v>18</v>
      </c>
    </row>
    <row r="7512" spans="1:17" x14ac:dyDescent="0.25">
      <c r="A7512" t="s">
        <v>333</v>
      </c>
      <c r="B7512">
        <v>44.77</v>
      </c>
      <c r="C7512" t="s">
        <v>5281</v>
      </c>
      <c r="D7512">
        <v>253</v>
      </c>
      <c r="F7512" s="4">
        <v>44.77</v>
      </c>
      <c r="J7512" s="4">
        <f>MIN(Table16[[#This Row],[Medicare Outpatient Allowable Rate]:[WPPA Inc Outpatient Allowable Rate]])</f>
        <v>0</v>
      </c>
      <c r="K7512" s="4">
        <f>MAX(Table16[[#This Row],[Blue Cross Outpatient Allowable Rate]:[WPPA Inc Outpatient Allowable Rate]])</f>
        <v>42.531500000000001</v>
      </c>
      <c r="L7512" s="4">
        <f>SUM(Table16[[#This Row],[Price]]*4.42)</f>
        <v>197.88340000000002</v>
      </c>
      <c r="M7512" s="4">
        <v>0</v>
      </c>
      <c r="N7512" s="4">
        <f>SUM(Table16[[#This Row],[ChargeID]]*0.76)</f>
        <v>34.025200000000005</v>
      </c>
      <c r="O7512" s="4">
        <f>SUM(Table16[[#This Row],[Price]]*0.95)</f>
        <v>42.531500000000001</v>
      </c>
      <c r="P7512" s="4">
        <f>SUM(Table16[[#This Row],[Price]]*0.8)</f>
        <v>35.816000000000003</v>
      </c>
      <c r="Q7512" s="4">
        <f>SUM(Table16[[#This Row],[Price]]*0.6)</f>
        <v>26.862000000000002</v>
      </c>
    </row>
    <row r="7513" spans="1:17" x14ac:dyDescent="0.25">
      <c r="A7513" t="s">
        <v>333</v>
      </c>
      <c r="B7513">
        <v>622.99</v>
      </c>
      <c r="C7513" t="s">
        <v>5282</v>
      </c>
      <c r="D7513">
        <v>636</v>
      </c>
      <c r="F7513" s="4">
        <v>622.99</v>
      </c>
      <c r="G7513" t="s">
        <v>32</v>
      </c>
      <c r="J7513" s="4">
        <f>MIN(Table16[[#This Row],[Medicare Outpatient Allowable Rate]:[WPPA Inc Outpatient Allowable Rate]])</f>
        <v>0</v>
      </c>
      <c r="K7513" s="4">
        <f>MAX(Table16[[#This Row],[Blue Cross Outpatient Allowable Rate]:[WPPA Inc Outpatient Allowable Rate]])</f>
        <v>591.84050000000002</v>
      </c>
      <c r="L7513" s="4">
        <f>SUM(Table16[[#This Row],[Price]]*4.42)</f>
        <v>2753.6158</v>
      </c>
      <c r="M7513" s="4">
        <v>0</v>
      </c>
      <c r="N7513" s="4">
        <f>SUM(Table16[[#This Row],[ChargeID]]*0.76)</f>
        <v>473.47239999999999</v>
      </c>
      <c r="O7513" s="4">
        <f>SUM(Table16[[#This Row],[Price]]*0.95)</f>
        <v>591.84050000000002</v>
      </c>
      <c r="P7513" s="4">
        <f>SUM(Table16[[#This Row],[Price]]*0.8)</f>
        <v>498.39200000000005</v>
      </c>
      <c r="Q7513" s="4">
        <f>SUM(Table16[[#This Row],[Price]]*0.6)</f>
        <v>373.79399999999998</v>
      </c>
    </row>
    <row r="7514" spans="1:17" x14ac:dyDescent="0.25">
      <c r="A7514" t="s">
        <v>333</v>
      </c>
      <c r="B7514">
        <v>3</v>
      </c>
      <c r="C7514" t="s">
        <v>5283</v>
      </c>
      <c r="D7514">
        <v>259</v>
      </c>
      <c r="F7514" s="4">
        <v>3</v>
      </c>
      <c r="J7514" s="4">
        <f>MIN(Table16[[#This Row],[Medicare Outpatient Allowable Rate]:[WPPA Inc Outpatient Allowable Rate]])</f>
        <v>0</v>
      </c>
      <c r="K7514" s="4">
        <f>MAX(Table16[[#This Row],[Blue Cross Outpatient Allowable Rate]:[WPPA Inc Outpatient Allowable Rate]])</f>
        <v>2.8499999999999996</v>
      </c>
      <c r="L7514" s="4">
        <f>SUM(Table16[[#This Row],[Price]]*4.42)</f>
        <v>13.26</v>
      </c>
      <c r="M7514" s="4">
        <v>0</v>
      </c>
      <c r="N7514" s="4">
        <f>SUM(Table16[[#This Row],[ChargeID]]*0.76)</f>
        <v>2.2800000000000002</v>
      </c>
      <c r="O7514" s="4">
        <f>SUM(Table16[[#This Row],[Price]]*0.95)</f>
        <v>2.8499999999999996</v>
      </c>
      <c r="P7514" s="4">
        <f>SUM(Table16[[#This Row],[Price]]*0.8)</f>
        <v>2.4000000000000004</v>
      </c>
      <c r="Q7514" s="4">
        <f>SUM(Table16[[#This Row],[Price]]*0.6)</f>
        <v>1.7999999999999998</v>
      </c>
    </row>
    <row r="7515" spans="1:17" x14ac:dyDescent="0.25">
      <c r="A7515" t="s">
        <v>333</v>
      </c>
      <c r="B7515">
        <v>9.58</v>
      </c>
      <c r="C7515" t="s">
        <v>5284</v>
      </c>
      <c r="D7515">
        <v>259</v>
      </c>
      <c r="F7515" s="4">
        <v>9.58</v>
      </c>
      <c r="J7515" s="4">
        <f>MIN(Table16[[#This Row],[Medicare Outpatient Allowable Rate]:[WPPA Inc Outpatient Allowable Rate]])</f>
        <v>0</v>
      </c>
      <c r="K7515" s="4">
        <f>MAX(Table16[[#This Row],[Blue Cross Outpatient Allowable Rate]:[WPPA Inc Outpatient Allowable Rate]])</f>
        <v>9.1009999999999991</v>
      </c>
      <c r="L7515" s="4">
        <f>SUM(Table16[[#This Row],[Price]]*4.42)</f>
        <v>42.343600000000002</v>
      </c>
      <c r="M7515" s="4">
        <v>0</v>
      </c>
      <c r="N7515" s="4">
        <f>SUM(Table16[[#This Row],[ChargeID]]*0.76)</f>
        <v>7.2808000000000002</v>
      </c>
      <c r="O7515" s="4">
        <f>SUM(Table16[[#This Row],[Price]]*0.95)</f>
        <v>9.1009999999999991</v>
      </c>
      <c r="P7515" s="4">
        <f>SUM(Table16[[#This Row],[Price]]*0.8)</f>
        <v>7.6640000000000006</v>
      </c>
      <c r="Q7515" s="4">
        <f>SUM(Table16[[#This Row],[Price]]*0.6)</f>
        <v>5.7480000000000002</v>
      </c>
    </row>
    <row r="7516" spans="1:17" x14ac:dyDescent="0.25">
      <c r="A7516" t="s">
        <v>333</v>
      </c>
      <c r="B7516">
        <v>13.57</v>
      </c>
      <c r="C7516" t="s">
        <v>5285</v>
      </c>
      <c r="D7516">
        <v>259</v>
      </c>
      <c r="F7516" s="4">
        <v>13.57</v>
      </c>
      <c r="J7516" s="4">
        <f>MIN(Table16[[#This Row],[Medicare Outpatient Allowable Rate]:[WPPA Inc Outpatient Allowable Rate]])</f>
        <v>0</v>
      </c>
      <c r="K7516" s="4">
        <f>MAX(Table16[[#This Row],[Blue Cross Outpatient Allowable Rate]:[WPPA Inc Outpatient Allowable Rate]])</f>
        <v>12.891499999999999</v>
      </c>
      <c r="L7516" s="4">
        <f>SUM(Table16[[#This Row],[Price]]*4.42)</f>
        <v>59.979399999999998</v>
      </c>
      <c r="M7516" s="4">
        <v>0</v>
      </c>
      <c r="N7516" s="4">
        <f>SUM(Table16[[#This Row],[ChargeID]]*0.76)</f>
        <v>10.3132</v>
      </c>
      <c r="O7516" s="4">
        <f>SUM(Table16[[#This Row],[Price]]*0.95)</f>
        <v>12.891499999999999</v>
      </c>
      <c r="P7516" s="4">
        <f>SUM(Table16[[#This Row],[Price]]*0.8)</f>
        <v>10.856000000000002</v>
      </c>
      <c r="Q7516" s="4">
        <f>SUM(Table16[[#This Row],[Price]]*0.6)</f>
        <v>8.1419999999999995</v>
      </c>
    </row>
    <row r="7517" spans="1:17" x14ac:dyDescent="0.25">
      <c r="A7517" t="s">
        <v>333</v>
      </c>
      <c r="B7517">
        <v>11.1</v>
      </c>
      <c r="C7517" t="s">
        <v>11999</v>
      </c>
      <c r="D7517">
        <v>636</v>
      </c>
      <c r="E7517" t="s">
        <v>5286</v>
      </c>
      <c r="F7517" s="4">
        <v>11.1</v>
      </c>
      <c r="G7517" t="s">
        <v>4133</v>
      </c>
      <c r="J7517" s="4">
        <f>MIN(Table16[[#This Row],[Medicare Outpatient Allowable Rate]:[WPPA Inc Outpatient Allowable Rate]])</f>
        <v>1.1399999999999999</v>
      </c>
      <c r="K7517" s="4">
        <f>MAX(Table16[[#This Row],[Blue Cross Outpatient Allowable Rate]:[WPPA Inc Outpatient Allowable Rate]])</f>
        <v>10.545</v>
      </c>
      <c r="L7517" s="4">
        <f>SUM(Table16[[#This Row],[Price]]*4.42)</f>
        <v>49.061999999999998</v>
      </c>
      <c r="M7517" s="4">
        <v>1.1399999999999999</v>
      </c>
      <c r="N7517" s="4">
        <f>SUM(Table16[[#This Row],[ChargeID]]*0.76)</f>
        <v>8.4359999999999999</v>
      </c>
      <c r="O7517" s="4">
        <f>SUM(Table16[[#This Row],[Price]]*0.95)</f>
        <v>10.545</v>
      </c>
      <c r="P7517" s="4">
        <f>SUM(Table16[[#This Row],[Price]]*0.8)</f>
        <v>8.8800000000000008</v>
      </c>
      <c r="Q7517" s="4">
        <f>SUM(Table16[[#This Row],[Price]]*0.6)</f>
        <v>6.6599999999999993</v>
      </c>
    </row>
    <row r="7518" spans="1:17" x14ac:dyDescent="0.25">
      <c r="A7518" t="s">
        <v>333</v>
      </c>
      <c r="B7518">
        <v>10.48</v>
      </c>
      <c r="C7518" t="s">
        <v>5287</v>
      </c>
      <c r="D7518">
        <v>259</v>
      </c>
      <c r="F7518" s="4">
        <v>10.48</v>
      </c>
      <c r="J7518" s="4">
        <f>MIN(Table16[[#This Row],[Medicare Outpatient Allowable Rate]:[WPPA Inc Outpatient Allowable Rate]])</f>
        <v>0</v>
      </c>
      <c r="K7518" s="4">
        <f>MAX(Table16[[#This Row],[Blue Cross Outpatient Allowable Rate]:[WPPA Inc Outpatient Allowable Rate]])</f>
        <v>9.9559999999999995</v>
      </c>
      <c r="L7518" s="4">
        <f>SUM(Table16[[#This Row],[Price]]*4.42)</f>
        <v>46.321600000000004</v>
      </c>
      <c r="M7518" s="4">
        <v>0</v>
      </c>
      <c r="N7518" s="4">
        <f>SUM(Table16[[#This Row],[ChargeID]]*0.76)</f>
        <v>7.9648000000000003</v>
      </c>
      <c r="O7518" s="4">
        <f>SUM(Table16[[#This Row],[Price]]*0.95)</f>
        <v>9.9559999999999995</v>
      </c>
      <c r="P7518" s="4">
        <f>SUM(Table16[[#This Row],[Price]]*0.8)</f>
        <v>8.3840000000000003</v>
      </c>
      <c r="Q7518" s="4">
        <f>SUM(Table16[[#This Row],[Price]]*0.6)</f>
        <v>6.2880000000000003</v>
      </c>
    </row>
    <row r="7519" spans="1:17" x14ac:dyDescent="0.25">
      <c r="A7519" t="s">
        <v>333</v>
      </c>
      <c r="B7519">
        <v>3.43</v>
      </c>
      <c r="C7519" t="s">
        <v>5288</v>
      </c>
      <c r="D7519">
        <v>259</v>
      </c>
      <c r="F7519" s="4">
        <v>3.43</v>
      </c>
      <c r="J7519" s="4">
        <f>MIN(Table16[[#This Row],[Medicare Outpatient Allowable Rate]:[WPPA Inc Outpatient Allowable Rate]])</f>
        <v>0</v>
      </c>
      <c r="K7519" s="4">
        <f>MAX(Table16[[#This Row],[Blue Cross Outpatient Allowable Rate]:[WPPA Inc Outpatient Allowable Rate]])</f>
        <v>3.2585000000000002</v>
      </c>
      <c r="L7519" s="4">
        <f>SUM(Table16[[#This Row],[Price]]*4.42)</f>
        <v>15.160600000000001</v>
      </c>
      <c r="M7519" s="4">
        <v>0</v>
      </c>
      <c r="N7519" s="4">
        <f>SUM(Table16[[#This Row],[ChargeID]]*0.76)</f>
        <v>2.6068000000000002</v>
      </c>
      <c r="O7519" s="4">
        <f>SUM(Table16[[#This Row],[Price]]*0.95)</f>
        <v>3.2585000000000002</v>
      </c>
      <c r="P7519" s="4">
        <f>SUM(Table16[[#This Row],[Price]]*0.8)</f>
        <v>2.7440000000000002</v>
      </c>
      <c r="Q7519" s="4">
        <f>SUM(Table16[[#This Row],[Price]]*0.6)</f>
        <v>2.0579999999999998</v>
      </c>
    </row>
    <row r="7520" spans="1:17" x14ac:dyDescent="0.25">
      <c r="A7520" t="s">
        <v>333</v>
      </c>
      <c r="B7520">
        <v>3.67</v>
      </c>
      <c r="C7520" t="s">
        <v>5289</v>
      </c>
      <c r="D7520">
        <v>259</v>
      </c>
      <c r="F7520" s="4">
        <v>3.67</v>
      </c>
      <c r="J7520" s="4">
        <f>MIN(Table16[[#This Row],[Medicare Outpatient Allowable Rate]:[WPPA Inc Outpatient Allowable Rate]])</f>
        <v>0</v>
      </c>
      <c r="K7520" s="4">
        <f>MAX(Table16[[#This Row],[Blue Cross Outpatient Allowable Rate]:[WPPA Inc Outpatient Allowable Rate]])</f>
        <v>3.4864999999999999</v>
      </c>
      <c r="L7520" s="4">
        <f>SUM(Table16[[#This Row],[Price]]*4.42)</f>
        <v>16.221399999999999</v>
      </c>
      <c r="M7520" s="4">
        <v>0</v>
      </c>
      <c r="N7520" s="4">
        <f>SUM(Table16[[#This Row],[ChargeID]]*0.76)</f>
        <v>2.7892000000000001</v>
      </c>
      <c r="O7520" s="4">
        <f>SUM(Table16[[#This Row],[Price]]*0.95)</f>
        <v>3.4864999999999999</v>
      </c>
      <c r="P7520" s="4">
        <f>SUM(Table16[[#This Row],[Price]]*0.8)</f>
        <v>2.9359999999999999</v>
      </c>
      <c r="Q7520" s="4">
        <f>SUM(Table16[[#This Row],[Price]]*0.6)</f>
        <v>2.202</v>
      </c>
    </row>
    <row r="7521" spans="1:17" x14ac:dyDescent="0.25">
      <c r="A7521" t="s">
        <v>333</v>
      </c>
      <c r="B7521">
        <v>30.43</v>
      </c>
      <c r="C7521" t="s">
        <v>5290</v>
      </c>
      <c r="D7521">
        <v>259</v>
      </c>
      <c r="F7521" s="4">
        <v>30.43</v>
      </c>
      <c r="J7521" s="4">
        <f>MIN(Table16[[#This Row],[Medicare Outpatient Allowable Rate]:[WPPA Inc Outpatient Allowable Rate]])</f>
        <v>0</v>
      </c>
      <c r="K7521" s="4">
        <f>MAX(Table16[[#This Row],[Blue Cross Outpatient Allowable Rate]:[WPPA Inc Outpatient Allowable Rate]])</f>
        <v>28.9085</v>
      </c>
      <c r="L7521" s="4">
        <f>SUM(Table16[[#This Row],[Price]]*4.42)</f>
        <v>134.50059999999999</v>
      </c>
      <c r="M7521" s="4">
        <v>0</v>
      </c>
      <c r="N7521" s="4">
        <f>SUM(Table16[[#This Row],[ChargeID]]*0.76)</f>
        <v>23.126799999999999</v>
      </c>
      <c r="O7521" s="4">
        <f>SUM(Table16[[#This Row],[Price]]*0.95)</f>
        <v>28.9085</v>
      </c>
      <c r="P7521" s="4">
        <f>SUM(Table16[[#This Row],[Price]]*0.8)</f>
        <v>24.344000000000001</v>
      </c>
      <c r="Q7521" s="4">
        <f>SUM(Table16[[#This Row],[Price]]*0.6)</f>
        <v>18.257999999999999</v>
      </c>
    </row>
    <row r="7522" spans="1:17" x14ac:dyDescent="0.25">
      <c r="A7522" t="s">
        <v>333</v>
      </c>
      <c r="B7522">
        <v>10.54</v>
      </c>
      <c r="C7522" t="s">
        <v>5291</v>
      </c>
      <c r="D7522">
        <v>259</v>
      </c>
      <c r="F7522" s="4">
        <v>10.54</v>
      </c>
      <c r="J7522" s="4">
        <f>MIN(Table16[[#This Row],[Medicare Outpatient Allowable Rate]:[WPPA Inc Outpatient Allowable Rate]])</f>
        <v>0</v>
      </c>
      <c r="K7522" s="4">
        <f>MAX(Table16[[#This Row],[Blue Cross Outpatient Allowable Rate]:[WPPA Inc Outpatient Allowable Rate]])</f>
        <v>10.012999999999998</v>
      </c>
      <c r="L7522" s="4">
        <f>SUM(Table16[[#This Row],[Price]]*4.42)</f>
        <v>46.586799999999997</v>
      </c>
      <c r="M7522" s="4">
        <v>0</v>
      </c>
      <c r="N7522" s="4">
        <f>SUM(Table16[[#This Row],[ChargeID]]*0.76)</f>
        <v>8.0103999999999989</v>
      </c>
      <c r="O7522" s="4">
        <f>SUM(Table16[[#This Row],[Price]]*0.95)</f>
        <v>10.012999999999998</v>
      </c>
      <c r="P7522" s="4">
        <f>SUM(Table16[[#This Row],[Price]]*0.8)</f>
        <v>8.4320000000000004</v>
      </c>
      <c r="Q7522" s="4">
        <f>SUM(Table16[[#This Row],[Price]]*0.6)</f>
        <v>6.323999999999999</v>
      </c>
    </row>
    <row r="7523" spans="1:17" x14ac:dyDescent="0.25">
      <c r="A7523" t="s">
        <v>333</v>
      </c>
      <c r="B7523">
        <v>3.31</v>
      </c>
      <c r="C7523" t="s">
        <v>5292</v>
      </c>
      <c r="D7523">
        <v>259</v>
      </c>
      <c r="F7523" s="4">
        <v>3.31</v>
      </c>
      <c r="J7523" s="4">
        <f>MIN(Table16[[#This Row],[Medicare Outpatient Allowable Rate]:[WPPA Inc Outpatient Allowable Rate]])</f>
        <v>0</v>
      </c>
      <c r="K7523" s="4">
        <f>MAX(Table16[[#This Row],[Blue Cross Outpatient Allowable Rate]:[WPPA Inc Outpatient Allowable Rate]])</f>
        <v>3.1444999999999999</v>
      </c>
      <c r="L7523" s="4">
        <f>SUM(Table16[[#This Row],[Price]]*4.42)</f>
        <v>14.6302</v>
      </c>
      <c r="M7523" s="4">
        <v>0</v>
      </c>
      <c r="N7523" s="4">
        <f>SUM(Table16[[#This Row],[ChargeID]]*0.76)</f>
        <v>2.5156000000000001</v>
      </c>
      <c r="O7523" s="4">
        <f>SUM(Table16[[#This Row],[Price]]*0.95)</f>
        <v>3.1444999999999999</v>
      </c>
      <c r="P7523" s="4">
        <f>SUM(Table16[[#This Row],[Price]]*0.8)</f>
        <v>2.6480000000000001</v>
      </c>
      <c r="Q7523" s="4">
        <f>SUM(Table16[[#This Row],[Price]]*0.6)</f>
        <v>1.986</v>
      </c>
    </row>
    <row r="7524" spans="1:17" x14ac:dyDescent="0.25">
      <c r="A7524" t="s">
        <v>333</v>
      </c>
      <c r="B7524">
        <v>61.21</v>
      </c>
      <c r="C7524" t="s">
        <v>5293</v>
      </c>
      <c r="D7524">
        <v>259</v>
      </c>
      <c r="F7524" s="4">
        <v>61.21</v>
      </c>
      <c r="J7524" s="4">
        <f>MIN(Table16[[#This Row],[Medicare Outpatient Allowable Rate]:[WPPA Inc Outpatient Allowable Rate]])</f>
        <v>0</v>
      </c>
      <c r="K7524" s="4">
        <f>MAX(Table16[[#This Row],[Blue Cross Outpatient Allowable Rate]:[WPPA Inc Outpatient Allowable Rate]])</f>
        <v>58.149499999999996</v>
      </c>
      <c r="L7524" s="4">
        <f>SUM(Table16[[#This Row],[Price]]*4.42)</f>
        <v>270.54820000000001</v>
      </c>
      <c r="M7524" s="4">
        <v>0</v>
      </c>
      <c r="N7524" s="4">
        <f>SUM(Table16[[#This Row],[ChargeID]]*0.76)</f>
        <v>46.519600000000004</v>
      </c>
      <c r="O7524" s="4">
        <f>SUM(Table16[[#This Row],[Price]]*0.95)</f>
        <v>58.149499999999996</v>
      </c>
      <c r="P7524" s="4">
        <f>SUM(Table16[[#This Row],[Price]]*0.8)</f>
        <v>48.968000000000004</v>
      </c>
      <c r="Q7524" s="4">
        <f>SUM(Table16[[#This Row],[Price]]*0.6)</f>
        <v>36.725999999999999</v>
      </c>
    </row>
    <row r="7525" spans="1:17" x14ac:dyDescent="0.25">
      <c r="A7525" t="s">
        <v>333</v>
      </c>
      <c r="B7525">
        <v>4.5</v>
      </c>
      <c r="C7525" t="s">
        <v>5294</v>
      </c>
      <c r="D7525">
        <v>259</v>
      </c>
      <c r="F7525" s="4">
        <v>4.5</v>
      </c>
      <c r="J7525" s="4">
        <f>MIN(Table16[[#This Row],[Medicare Outpatient Allowable Rate]:[WPPA Inc Outpatient Allowable Rate]])</f>
        <v>0</v>
      </c>
      <c r="K7525" s="4">
        <f>MAX(Table16[[#This Row],[Blue Cross Outpatient Allowable Rate]:[WPPA Inc Outpatient Allowable Rate]])</f>
        <v>4.2749999999999995</v>
      </c>
      <c r="L7525" s="4">
        <f>SUM(Table16[[#This Row],[Price]]*4.42)</f>
        <v>19.89</v>
      </c>
      <c r="M7525" s="4">
        <v>0</v>
      </c>
      <c r="N7525" s="4">
        <f>SUM(Table16[[#This Row],[ChargeID]]*0.76)</f>
        <v>3.42</v>
      </c>
      <c r="O7525" s="4">
        <f>SUM(Table16[[#This Row],[Price]]*0.95)</f>
        <v>4.2749999999999995</v>
      </c>
      <c r="P7525" s="4">
        <f>SUM(Table16[[#This Row],[Price]]*0.8)</f>
        <v>3.6</v>
      </c>
      <c r="Q7525" s="4">
        <f>SUM(Table16[[#This Row],[Price]]*0.6)</f>
        <v>2.6999999999999997</v>
      </c>
    </row>
    <row r="7526" spans="1:17" x14ac:dyDescent="0.25">
      <c r="A7526" t="s">
        <v>333</v>
      </c>
      <c r="B7526">
        <v>548.77</v>
      </c>
      <c r="C7526" t="s">
        <v>5295</v>
      </c>
      <c r="D7526">
        <v>253</v>
      </c>
      <c r="F7526" s="4">
        <v>548.77</v>
      </c>
      <c r="J7526" s="4">
        <f>MIN(Table16[[#This Row],[Medicare Outpatient Allowable Rate]:[WPPA Inc Outpatient Allowable Rate]])</f>
        <v>0</v>
      </c>
      <c r="K7526" s="4">
        <f>MAX(Table16[[#This Row],[Blue Cross Outpatient Allowable Rate]:[WPPA Inc Outpatient Allowable Rate]])</f>
        <v>521.33150000000001</v>
      </c>
      <c r="L7526" s="4">
        <f>SUM(Table16[[#This Row],[Price]]*4.42)</f>
        <v>2425.5634</v>
      </c>
      <c r="M7526" s="4">
        <v>0</v>
      </c>
      <c r="N7526" s="4">
        <f>SUM(Table16[[#This Row],[ChargeID]]*0.76)</f>
        <v>417.0652</v>
      </c>
      <c r="O7526" s="4">
        <f>SUM(Table16[[#This Row],[Price]]*0.95)</f>
        <v>521.33150000000001</v>
      </c>
      <c r="P7526" s="4">
        <f>SUM(Table16[[#This Row],[Price]]*0.8)</f>
        <v>439.01600000000002</v>
      </c>
      <c r="Q7526" s="4">
        <f>SUM(Table16[[#This Row],[Price]]*0.6)</f>
        <v>329.262</v>
      </c>
    </row>
    <row r="7527" spans="1:17" x14ac:dyDescent="0.25">
      <c r="A7527" t="s">
        <v>333</v>
      </c>
      <c r="B7527">
        <v>340.8</v>
      </c>
      <c r="C7527" t="s">
        <v>5296</v>
      </c>
      <c r="D7527">
        <v>259</v>
      </c>
      <c r="F7527" s="4">
        <v>340.8</v>
      </c>
      <c r="J7527" s="4">
        <f>MIN(Table16[[#This Row],[Medicare Outpatient Allowable Rate]:[WPPA Inc Outpatient Allowable Rate]])</f>
        <v>0</v>
      </c>
      <c r="K7527" s="4">
        <f>MAX(Table16[[#This Row],[Blue Cross Outpatient Allowable Rate]:[WPPA Inc Outpatient Allowable Rate]])</f>
        <v>323.76</v>
      </c>
      <c r="L7527" s="4">
        <f>SUM(Table16[[#This Row],[Price]]*4.42)</f>
        <v>1506.336</v>
      </c>
      <c r="M7527" s="4">
        <v>0</v>
      </c>
      <c r="N7527" s="4">
        <f>SUM(Table16[[#This Row],[ChargeID]]*0.76)</f>
        <v>259.00800000000004</v>
      </c>
      <c r="O7527" s="4">
        <f>SUM(Table16[[#This Row],[Price]]*0.95)</f>
        <v>323.76</v>
      </c>
      <c r="P7527" s="4">
        <f>SUM(Table16[[#This Row],[Price]]*0.8)</f>
        <v>272.64000000000004</v>
      </c>
      <c r="Q7527" s="4">
        <f>SUM(Table16[[#This Row],[Price]]*0.6)</f>
        <v>204.48</v>
      </c>
    </row>
    <row r="7528" spans="1:17" x14ac:dyDescent="0.25">
      <c r="A7528" t="s">
        <v>333</v>
      </c>
      <c r="B7528">
        <v>7.3</v>
      </c>
      <c r="C7528" t="s">
        <v>5297</v>
      </c>
      <c r="D7528">
        <v>259</v>
      </c>
      <c r="F7528" s="4">
        <v>7.3</v>
      </c>
      <c r="J7528" s="4">
        <f>MIN(Table16[[#This Row],[Medicare Outpatient Allowable Rate]:[WPPA Inc Outpatient Allowable Rate]])</f>
        <v>0</v>
      </c>
      <c r="K7528" s="4">
        <f>MAX(Table16[[#This Row],[Blue Cross Outpatient Allowable Rate]:[WPPA Inc Outpatient Allowable Rate]])</f>
        <v>6.9349999999999996</v>
      </c>
      <c r="L7528" s="4">
        <f>SUM(Table16[[#This Row],[Price]]*4.42)</f>
        <v>32.265999999999998</v>
      </c>
      <c r="M7528" s="4">
        <v>0</v>
      </c>
      <c r="N7528" s="4">
        <f>SUM(Table16[[#This Row],[ChargeID]]*0.76)</f>
        <v>5.548</v>
      </c>
      <c r="O7528" s="4">
        <f>SUM(Table16[[#This Row],[Price]]*0.95)</f>
        <v>6.9349999999999996</v>
      </c>
      <c r="P7528" s="4">
        <f>SUM(Table16[[#This Row],[Price]]*0.8)</f>
        <v>5.84</v>
      </c>
      <c r="Q7528" s="4">
        <f>SUM(Table16[[#This Row],[Price]]*0.6)</f>
        <v>4.38</v>
      </c>
    </row>
    <row r="7529" spans="1:17" x14ac:dyDescent="0.25">
      <c r="A7529" t="s">
        <v>333</v>
      </c>
      <c r="B7529">
        <v>8.32</v>
      </c>
      <c r="C7529" t="s">
        <v>5298</v>
      </c>
      <c r="D7529">
        <v>259</v>
      </c>
      <c r="F7529" s="4">
        <v>8.32</v>
      </c>
      <c r="J7529" s="4">
        <f>MIN(Table16[[#This Row],[Medicare Outpatient Allowable Rate]:[WPPA Inc Outpatient Allowable Rate]])</f>
        <v>0</v>
      </c>
      <c r="K7529" s="4">
        <f>MAX(Table16[[#This Row],[Blue Cross Outpatient Allowable Rate]:[WPPA Inc Outpatient Allowable Rate]])</f>
        <v>7.9039999999999999</v>
      </c>
      <c r="L7529" s="4">
        <f>SUM(Table16[[#This Row],[Price]]*4.42)</f>
        <v>36.7744</v>
      </c>
      <c r="M7529" s="4">
        <v>0</v>
      </c>
      <c r="N7529" s="4">
        <f>SUM(Table16[[#This Row],[ChargeID]]*0.76)</f>
        <v>6.3231999999999999</v>
      </c>
      <c r="O7529" s="4">
        <f>SUM(Table16[[#This Row],[Price]]*0.95)</f>
        <v>7.9039999999999999</v>
      </c>
      <c r="P7529" s="4">
        <f>SUM(Table16[[#This Row],[Price]]*0.8)</f>
        <v>6.6560000000000006</v>
      </c>
      <c r="Q7529" s="4">
        <f>SUM(Table16[[#This Row],[Price]]*0.6)</f>
        <v>4.992</v>
      </c>
    </row>
    <row r="7530" spans="1:17" x14ac:dyDescent="0.25">
      <c r="A7530" t="s">
        <v>333</v>
      </c>
      <c r="B7530">
        <v>18.010000000000002</v>
      </c>
      <c r="C7530" t="s">
        <v>5299</v>
      </c>
      <c r="D7530">
        <v>259</v>
      </c>
      <c r="F7530" s="4">
        <v>18.010000000000002</v>
      </c>
      <c r="J7530" s="4">
        <f>MIN(Table16[[#This Row],[Medicare Outpatient Allowable Rate]:[WPPA Inc Outpatient Allowable Rate]])</f>
        <v>0</v>
      </c>
      <c r="K7530" s="4">
        <f>MAX(Table16[[#This Row],[Blue Cross Outpatient Allowable Rate]:[WPPA Inc Outpatient Allowable Rate]])</f>
        <v>17.109500000000001</v>
      </c>
      <c r="L7530" s="4">
        <f>SUM(Table16[[#This Row],[Price]]*4.42)</f>
        <v>79.604200000000006</v>
      </c>
      <c r="M7530" s="4">
        <v>0</v>
      </c>
      <c r="N7530" s="4">
        <f>SUM(Table16[[#This Row],[ChargeID]]*0.76)</f>
        <v>13.687600000000002</v>
      </c>
      <c r="O7530" s="4">
        <f>SUM(Table16[[#This Row],[Price]]*0.95)</f>
        <v>17.109500000000001</v>
      </c>
      <c r="P7530" s="4">
        <f>SUM(Table16[[#This Row],[Price]]*0.8)</f>
        <v>14.408000000000001</v>
      </c>
      <c r="Q7530" s="4">
        <f>SUM(Table16[[#This Row],[Price]]*0.6)</f>
        <v>10.806000000000001</v>
      </c>
    </row>
    <row r="7531" spans="1:17" x14ac:dyDescent="0.25">
      <c r="A7531" t="s">
        <v>333</v>
      </c>
      <c r="B7531">
        <v>202.95</v>
      </c>
      <c r="C7531" t="s">
        <v>5300</v>
      </c>
      <c r="D7531">
        <v>259</v>
      </c>
      <c r="F7531" s="4">
        <v>202.95</v>
      </c>
      <c r="J7531" s="4">
        <f>MIN(Table16[[#This Row],[Medicare Outpatient Allowable Rate]:[WPPA Inc Outpatient Allowable Rate]])</f>
        <v>0</v>
      </c>
      <c r="K7531" s="4">
        <f>MAX(Table16[[#This Row],[Blue Cross Outpatient Allowable Rate]:[WPPA Inc Outpatient Allowable Rate]])</f>
        <v>192.80249999999998</v>
      </c>
      <c r="L7531" s="4">
        <f>SUM(Table16[[#This Row],[Price]]*4.42)</f>
        <v>897.03899999999999</v>
      </c>
      <c r="M7531" s="4">
        <v>0</v>
      </c>
      <c r="N7531" s="4">
        <f>SUM(Table16[[#This Row],[ChargeID]]*0.76)</f>
        <v>154.24199999999999</v>
      </c>
      <c r="O7531" s="4">
        <f>SUM(Table16[[#This Row],[Price]]*0.95)</f>
        <v>192.80249999999998</v>
      </c>
      <c r="P7531" s="4">
        <f>SUM(Table16[[#This Row],[Price]]*0.8)</f>
        <v>162.36000000000001</v>
      </c>
      <c r="Q7531" s="4">
        <f>SUM(Table16[[#This Row],[Price]]*0.6)</f>
        <v>121.76999999999998</v>
      </c>
    </row>
    <row r="7532" spans="1:17" x14ac:dyDescent="0.25">
      <c r="A7532" t="s">
        <v>333</v>
      </c>
      <c r="B7532">
        <v>31.3</v>
      </c>
      <c r="C7532" t="s">
        <v>5301</v>
      </c>
      <c r="D7532">
        <v>259</v>
      </c>
      <c r="F7532" s="4">
        <v>31.3</v>
      </c>
      <c r="J7532" s="4">
        <f>MIN(Table16[[#This Row],[Medicare Outpatient Allowable Rate]:[WPPA Inc Outpatient Allowable Rate]])</f>
        <v>0</v>
      </c>
      <c r="K7532" s="4">
        <f>MAX(Table16[[#This Row],[Blue Cross Outpatient Allowable Rate]:[WPPA Inc Outpatient Allowable Rate]])</f>
        <v>29.734999999999999</v>
      </c>
      <c r="L7532" s="4">
        <f>SUM(Table16[[#This Row],[Price]]*4.42)</f>
        <v>138.346</v>
      </c>
      <c r="M7532" s="4">
        <v>0</v>
      </c>
      <c r="N7532" s="4">
        <f>SUM(Table16[[#This Row],[ChargeID]]*0.76)</f>
        <v>23.788</v>
      </c>
      <c r="O7532" s="4">
        <f>SUM(Table16[[#This Row],[Price]]*0.95)</f>
        <v>29.734999999999999</v>
      </c>
      <c r="P7532" s="4">
        <f>SUM(Table16[[#This Row],[Price]]*0.8)</f>
        <v>25.040000000000003</v>
      </c>
      <c r="Q7532" s="4">
        <f>SUM(Table16[[#This Row],[Price]]*0.6)</f>
        <v>18.78</v>
      </c>
    </row>
    <row r="7533" spans="1:17" x14ac:dyDescent="0.25">
      <c r="A7533" t="s">
        <v>333</v>
      </c>
      <c r="B7533">
        <v>107.64</v>
      </c>
      <c r="C7533" t="s">
        <v>5302</v>
      </c>
      <c r="D7533">
        <v>250</v>
      </c>
      <c r="F7533" s="4">
        <v>107.64</v>
      </c>
      <c r="J7533" s="4">
        <f>MIN(Table16[[#This Row],[Medicare Outpatient Allowable Rate]:[WPPA Inc Outpatient Allowable Rate]])</f>
        <v>0</v>
      </c>
      <c r="K7533" s="4">
        <f>MAX(Table16[[#This Row],[Blue Cross Outpatient Allowable Rate]:[WPPA Inc Outpatient Allowable Rate]])</f>
        <v>102.258</v>
      </c>
      <c r="L7533" s="4">
        <f>SUM(Table16[[#This Row],[Price]]*4.42)</f>
        <v>475.7688</v>
      </c>
      <c r="M7533" s="4">
        <v>0</v>
      </c>
      <c r="N7533" s="4">
        <f>SUM(Table16[[#This Row],[ChargeID]]*0.76)</f>
        <v>81.806399999999996</v>
      </c>
      <c r="O7533" s="4">
        <f>SUM(Table16[[#This Row],[Price]]*0.95)</f>
        <v>102.258</v>
      </c>
      <c r="P7533" s="4">
        <f>SUM(Table16[[#This Row],[Price]]*0.8)</f>
        <v>86.112000000000009</v>
      </c>
      <c r="Q7533" s="4">
        <f>SUM(Table16[[#This Row],[Price]]*0.6)</f>
        <v>64.584000000000003</v>
      </c>
    </row>
    <row r="7534" spans="1:17" x14ac:dyDescent="0.25">
      <c r="A7534" t="s">
        <v>333</v>
      </c>
      <c r="B7534">
        <v>3.97</v>
      </c>
      <c r="C7534" t="s">
        <v>5303</v>
      </c>
      <c r="D7534">
        <v>259</v>
      </c>
      <c r="F7534" s="4">
        <v>3.97</v>
      </c>
      <c r="J7534" s="4">
        <f>MIN(Table16[[#This Row],[Medicare Outpatient Allowable Rate]:[WPPA Inc Outpatient Allowable Rate]])</f>
        <v>0</v>
      </c>
      <c r="K7534" s="4">
        <f>MAX(Table16[[#This Row],[Blue Cross Outpatient Allowable Rate]:[WPPA Inc Outpatient Allowable Rate]])</f>
        <v>3.7715000000000001</v>
      </c>
      <c r="L7534" s="4">
        <f>SUM(Table16[[#This Row],[Price]]*4.42)</f>
        <v>17.5474</v>
      </c>
      <c r="M7534" s="4">
        <v>0</v>
      </c>
      <c r="N7534" s="4">
        <f>SUM(Table16[[#This Row],[ChargeID]]*0.76)</f>
        <v>3.0172000000000003</v>
      </c>
      <c r="O7534" s="4">
        <f>SUM(Table16[[#This Row],[Price]]*0.95)</f>
        <v>3.7715000000000001</v>
      </c>
      <c r="P7534" s="4">
        <f>SUM(Table16[[#This Row],[Price]]*0.8)</f>
        <v>3.1760000000000002</v>
      </c>
      <c r="Q7534" s="4">
        <f>SUM(Table16[[#This Row],[Price]]*0.6)</f>
        <v>2.3820000000000001</v>
      </c>
    </row>
    <row r="7535" spans="1:17" x14ac:dyDescent="0.25">
      <c r="A7535" t="s">
        <v>333</v>
      </c>
      <c r="B7535">
        <v>15.43</v>
      </c>
      <c r="C7535" t="s">
        <v>5304</v>
      </c>
      <c r="D7535">
        <v>636</v>
      </c>
      <c r="F7535" s="4">
        <v>15.43</v>
      </c>
      <c r="G7535" t="s">
        <v>4085</v>
      </c>
      <c r="J7535" s="4">
        <f>MIN(Table16[[#This Row],[Medicare Outpatient Allowable Rate]:[WPPA Inc Outpatient Allowable Rate]])</f>
        <v>4.3600000000000003</v>
      </c>
      <c r="K7535" s="4">
        <f>MAX(Table16[[#This Row],[Blue Cross Outpatient Allowable Rate]:[WPPA Inc Outpatient Allowable Rate]])</f>
        <v>14.658499999999998</v>
      </c>
      <c r="L7535" s="4">
        <f>SUM(Table16[[#This Row],[Price]]*4.42)</f>
        <v>68.200599999999994</v>
      </c>
      <c r="M7535" s="4">
        <v>4.3600000000000003</v>
      </c>
      <c r="N7535" s="4">
        <f>SUM(Table16[[#This Row],[ChargeID]]*0.76)</f>
        <v>11.726800000000001</v>
      </c>
      <c r="O7535" s="4">
        <f>SUM(Table16[[#This Row],[Price]]*0.95)</f>
        <v>14.658499999999998</v>
      </c>
      <c r="P7535" s="4">
        <f>SUM(Table16[[#This Row],[Price]]*0.8)</f>
        <v>12.344000000000001</v>
      </c>
      <c r="Q7535" s="4">
        <f>SUM(Table16[[#This Row],[Price]]*0.6)</f>
        <v>9.2579999999999991</v>
      </c>
    </row>
    <row r="7536" spans="1:17" x14ac:dyDescent="0.25">
      <c r="A7536" t="s">
        <v>333</v>
      </c>
      <c r="B7536">
        <v>144.41999999999999</v>
      </c>
      <c r="C7536" t="s">
        <v>5305</v>
      </c>
      <c r="D7536">
        <v>636</v>
      </c>
      <c r="F7536" s="4">
        <v>144.41999999999999</v>
      </c>
      <c r="G7536" t="s">
        <v>5306</v>
      </c>
      <c r="J7536" s="4">
        <f>MIN(Table16[[#This Row],[Medicare Outpatient Allowable Rate]:[WPPA Inc Outpatient Allowable Rate]])</f>
        <v>55.69</v>
      </c>
      <c r="K7536" s="4">
        <f>MAX(Table16[[#This Row],[Blue Cross Outpatient Allowable Rate]:[WPPA Inc Outpatient Allowable Rate]])</f>
        <v>137.19899999999998</v>
      </c>
      <c r="L7536" s="4">
        <f>SUM(Table16[[#This Row],[Price]]*4.42)</f>
        <v>638.33639999999991</v>
      </c>
      <c r="M7536" s="4">
        <v>55.69</v>
      </c>
      <c r="N7536" s="4">
        <f>SUM(Table16[[#This Row],[ChargeID]]*0.76)</f>
        <v>109.75919999999999</v>
      </c>
      <c r="O7536" s="4">
        <f>SUM(Table16[[#This Row],[Price]]*0.95)</f>
        <v>137.19899999999998</v>
      </c>
      <c r="P7536" s="4">
        <f>SUM(Table16[[#This Row],[Price]]*0.8)</f>
        <v>115.536</v>
      </c>
      <c r="Q7536" s="4">
        <f>SUM(Table16[[#This Row],[Price]]*0.6)</f>
        <v>86.651999999999987</v>
      </c>
    </row>
    <row r="7537" spans="1:17" x14ac:dyDescent="0.25">
      <c r="A7537" t="s">
        <v>333</v>
      </c>
      <c r="B7537">
        <v>462.45</v>
      </c>
      <c r="C7537" t="s">
        <v>5307</v>
      </c>
      <c r="D7537">
        <v>636</v>
      </c>
      <c r="F7537" s="4">
        <v>462.45</v>
      </c>
      <c r="G7537" t="s">
        <v>5308</v>
      </c>
      <c r="J7537" s="4">
        <f>MIN(Table16[[#This Row],[Medicare Outpatient Allowable Rate]:[WPPA Inc Outpatient Allowable Rate]])</f>
        <v>22.81</v>
      </c>
      <c r="K7537" s="4">
        <f>MAX(Table16[[#This Row],[Blue Cross Outpatient Allowable Rate]:[WPPA Inc Outpatient Allowable Rate]])</f>
        <v>439.32749999999999</v>
      </c>
      <c r="L7537" s="4">
        <f>SUM(Table16[[#This Row],[Price]]*4.42)</f>
        <v>2044.029</v>
      </c>
      <c r="M7537" s="4">
        <v>22.81</v>
      </c>
      <c r="N7537" s="4">
        <f>SUM(Table16[[#This Row],[ChargeID]]*0.76)</f>
        <v>351.46199999999999</v>
      </c>
      <c r="O7537" s="4">
        <f>SUM(Table16[[#This Row],[Price]]*0.95)</f>
        <v>439.32749999999999</v>
      </c>
      <c r="P7537" s="4">
        <f>SUM(Table16[[#This Row],[Price]]*0.8)</f>
        <v>369.96000000000004</v>
      </c>
      <c r="Q7537" s="4">
        <f>SUM(Table16[[#This Row],[Price]]*0.6)</f>
        <v>277.46999999999997</v>
      </c>
    </row>
    <row r="7538" spans="1:17" x14ac:dyDescent="0.25">
      <c r="A7538" t="s">
        <v>333</v>
      </c>
      <c r="B7538">
        <v>2.83</v>
      </c>
      <c r="C7538" t="s">
        <v>5309</v>
      </c>
      <c r="D7538">
        <v>259</v>
      </c>
      <c r="F7538" s="4">
        <v>2.83</v>
      </c>
      <c r="J7538" s="4">
        <f>MIN(Table16[[#This Row],[Medicare Outpatient Allowable Rate]:[WPPA Inc Outpatient Allowable Rate]])</f>
        <v>0</v>
      </c>
      <c r="K7538" s="4">
        <f>MAX(Table16[[#This Row],[Blue Cross Outpatient Allowable Rate]:[WPPA Inc Outpatient Allowable Rate]])</f>
        <v>2.6884999999999999</v>
      </c>
      <c r="L7538" s="4">
        <f>SUM(Table16[[#This Row],[Price]]*4.42)</f>
        <v>12.508599999999999</v>
      </c>
      <c r="M7538" s="4">
        <v>0</v>
      </c>
      <c r="N7538" s="4">
        <f>SUM(Table16[[#This Row],[ChargeID]]*0.76)</f>
        <v>2.1508000000000003</v>
      </c>
      <c r="O7538" s="4">
        <f>SUM(Table16[[#This Row],[Price]]*0.95)</f>
        <v>2.6884999999999999</v>
      </c>
      <c r="P7538" s="4">
        <f>SUM(Table16[[#This Row],[Price]]*0.8)</f>
        <v>2.2640000000000002</v>
      </c>
      <c r="Q7538" s="4">
        <f>SUM(Table16[[#This Row],[Price]]*0.6)</f>
        <v>1.698</v>
      </c>
    </row>
    <row r="7539" spans="1:17" x14ac:dyDescent="0.25">
      <c r="A7539" t="s">
        <v>333</v>
      </c>
      <c r="B7539">
        <v>3.04</v>
      </c>
      <c r="C7539" t="s">
        <v>5310</v>
      </c>
      <c r="D7539">
        <v>259</v>
      </c>
      <c r="F7539" s="4">
        <v>3.04</v>
      </c>
      <c r="J7539" s="4">
        <f>MIN(Table16[[#This Row],[Medicare Outpatient Allowable Rate]:[WPPA Inc Outpatient Allowable Rate]])</f>
        <v>0</v>
      </c>
      <c r="K7539" s="4">
        <f>MAX(Table16[[#This Row],[Blue Cross Outpatient Allowable Rate]:[WPPA Inc Outpatient Allowable Rate]])</f>
        <v>2.8879999999999999</v>
      </c>
      <c r="L7539" s="4">
        <f>SUM(Table16[[#This Row],[Price]]*4.42)</f>
        <v>13.4368</v>
      </c>
      <c r="M7539" s="4">
        <v>0</v>
      </c>
      <c r="N7539" s="4">
        <f>SUM(Table16[[#This Row],[ChargeID]]*0.76)</f>
        <v>2.3104</v>
      </c>
      <c r="O7539" s="4">
        <f>SUM(Table16[[#This Row],[Price]]*0.95)</f>
        <v>2.8879999999999999</v>
      </c>
      <c r="P7539" s="4">
        <f>SUM(Table16[[#This Row],[Price]]*0.8)</f>
        <v>2.4320000000000004</v>
      </c>
      <c r="Q7539" s="4">
        <f>SUM(Table16[[#This Row],[Price]]*0.6)</f>
        <v>1.8239999999999998</v>
      </c>
    </row>
    <row r="7540" spans="1:17" x14ac:dyDescent="0.25">
      <c r="A7540" t="s">
        <v>333</v>
      </c>
      <c r="B7540">
        <v>96.15</v>
      </c>
      <c r="C7540" t="s">
        <v>5311</v>
      </c>
      <c r="D7540">
        <v>259</v>
      </c>
      <c r="F7540" s="4">
        <v>96.15</v>
      </c>
      <c r="J7540" s="4">
        <f>MIN(Table16[[#This Row],[Medicare Outpatient Allowable Rate]:[WPPA Inc Outpatient Allowable Rate]])</f>
        <v>0</v>
      </c>
      <c r="K7540" s="4">
        <f>MAX(Table16[[#This Row],[Blue Cross Outpatient Allowable Rate]:[WPPA Inc Outpatient Allowable Rate]])</f>
        <v>91.342500000000001</v>
      </c>
      <c r="L7540" s="4">
        <f>SUM(Table16[[#This Row],[Price]]*4.42)</f>
        <v>424.983</v>
      </c>
      <c r="M7540" s="4">
        <v>0</v>
      </c>
      <c r="N7540" s="4">
        <f>SUM(Table16[[#This Row],[ChargeID]]*0.76)</f>
        <v>73.074000000000012</v>
      </c>
      <c r="O7540" s="4">
        <f>SUM(Table16[[#This Row],[Price]]*0.95)</f>
        <v>91.342500000000001</v>
      </c>
      <c r="P7540" s="4">
        <f>SUM(Table16[[#This Row],[Price]]*0.8)</f>
        <v>76.920000000000016</v>
      </c>
      <c r="Q7540" s="4">
        <f>SUM(Table16[[#This Row],[Price]]*0.6)</f>
        <v>57.69</v>
      </c>
    </row>
    <row r="7541" spans="1:17" x14ac:dyDescent="0.25">
      <c r="A7541" t="s">
        <v>333</v>
      </c>
      <c r="B7541">
        <v>59.98</v>
      </c>
      <c r="C7541" t="s">
        <v>5312</v>
      </c>
      <c r="D7541">
        <v>636</v>
      </c>
      <c r="F7541" s="4">
        <v>59.98</v>
      </c>
      <c r="G7541" t="s">
        <v>5313</v>
      </c>
      <c r="J7541" s="4">
        <f>MIN(Table16[[#This Row],[Medicare Outpatient Allowable Rate]:[WPPA Inc Outpatient Allowable Rate]])</f>
        <v>19.829999999999998</v>
      </c>
      <c r="K7541" s="4">
        <f>MAX(Table16[[#This Row],[Blue Cross Outpatient Allowable Rate]:[WPPA Inc Outpatient Allowable Rate]])</f>
        <v>56.980999999999995</v>
      </c>
      <c r="L7541" s="4">
        <f>SUM(Table16[[#This Row],[Price]]*4.42)</f>
        <v>265.11160000000001</v>
      </c>
      <c r="M7541" s="4">
        <v>19.829999999999998</v>
      </c>
      <c r="N7541" s="4">
        <f>SUM(Table16[[#This Row],[ChargeID]]*0.76)</f>
        <v>45.584800000000001</v>
      </c>
      <c r="O7541" s="4">
        <f>SUM(Table16[[#This Row],[Price]]*0.95)</f>
        <v>56.980999999999995</v>
      </c>
      <c r="P7541" s="4">
        <f>SUM(Table16[[#This Row],[Price]]*0.8)</f>
        <v>47.984000000000002</v>
      </c>
      <c r="Q7541" s="4">
        <f>SUM(Table16[[#This Row],[Price]]*0.6)</f>
        <v>35.988</v>
      </c>
    </row>
    <row r="7542" spans="1:17" x14ac:dyDescent="0.25">
      <c r="A7542" t="s">
        <v>333</v>
      </c>
      <c r="B7542">
        <v>24.67</v>
      </c>
      <c r="C7542" t="s">
        <v>5314</v>
      </c>
      <c r="D7542">
        <v>259</v>
      </c>
      <c r="F7542" s="4">
        <v>24.67</v>
      </c>
      <c r="J7542" s="4">
        <f>MIN(Table16[[#This Row],[Medicare Outpatient Allowable Rate]:[WPPA Inc Outpatient Allowable Rate]])</f>
        <v>0</v>
      </c>
      <c r="K7542" s="4">
        <f>MAX(Table16[[#This Row],[Blue Cross Outpatient Allowable Rate]:[WPPA Inc Outpatient Allowable Rate]])</f>
        <v>23.436499999999999</v>
      </c>
      <c r="L7542" s="4">
        <f>SUM(Table16[[#This Row],[Price]]*4.42)</f>
        <v>109.04140000000001</v>
      </c>
      <c r="M7542" s="4">
        <v>0</v>
      </c>
      <c r="N7542" s="4">
        <f>SUM(Table16[[#This Row],[ChargeID]]*0.76)</f>
        <v>18.749200000000002</v>
      </c>
      <c r="O7542" s="4">
        <f>SUM(Table16[[#This Row],[Price]]*0.95)</f>
        <v>23.436499999999999</v>
      </c>
      <c r="P7542" s="4">
        <f>SUM(Table16[[#This Row],[Price]]*0.8)</f>
        <v>19.736000000000004</v>
      </c>
      <c r="Q7542" s="4">
        <f>SUM(Table16[[#This Row],[Price]]*0.6)</f>
        <v>14.802</v>
      </c>
    </row>
    <row r="7543" spans="1:17" x14ac:dyDescent="0.25">
      <c r="A7543" t="s">
        <v>333</v>
      </c>
      <c r="B7543">
        <v>8.1</v>
      </c>
      <c r="C7543" t="s">
        <v>5315</v>
      </c>
      <c r="D7543">
        <v>636</v>
      </c>
      <c r="F7543" s="4">
        <v>8.1</v>
      </c>
      <c r="G7543" t="s">
        <v>5316</v>
      </c>
      <c r="J7543" s="4">
        <f>MIN(Table16[[#This Row],[Medicare Outpatient Allowable Rate]:[WPPA Inc Outpatient Allowable Rate]])</f>
        <v>4.8599999999999994</v>
      </c>
      <c r="K7543" s="4">
        <f>MAX(Table16[[#This Row],[Blue Cross Outpatient Allowable Rate]:[WPPA Inc Outpatient Allowable Rate]])</f>
        <v>13.24</v>
      </c>
      <c r="L7543" s="4">
        <f>SUM(Table16[[#This Row],[Price]]*4.42)</f>
        <v>35.802</v>
      </c>
      <c r="M7543" s="4">
        <v>13.24</v>
      </c>
      <c r="N7543" s="4">
        <f>SUM(Table16[[#This Row],[ChargeID]]*0.76)</f>
        <v>6.1559999999999997</v>
      </c>
      <c r="O7543" s="4">
        <f>SUM(Table16[[#This Row],[Price]]*0.95)</f>
        <v>7.6949999999999994</v>
      </c>
      <c r="P7543" s="4">
        <f>SUM(Table16[[#This Row],[Price]]*0.8)</f>
        <v>6.48</v>
      </c>
      <c r="Q7543" s="4">
        <f>SUM(Table16[[#This Row],[Price]]*0.6)</f>
        <v>4.8599999999999994</v>
      </c>
    </row>
    <row r="7544" spans="1:17" x14ac:dyDescent="0.25">
      <c r="A7544" t="s">
        <v>333</v>
      </c>
      <c r="B7544">
        <v>96.63</v>
      </c>
      <c r="C7544" t="s">
        <v>5317</v>
      </c>
      <c r="D7544">
        <v>636</v>
      </c>
      <c r="F7544" s="4">
        <v>96.63</v>
      </c>
      <c r="G7544" t="s">
        <v>4913</v>
      </c>
      <c r="J7544" s="4">
        <f>MIN(Table16[[#This Row],[Medicare Outpatient Allowable Rate]:[WPPA Inc Outpatient Allowable Rate]])</f>
        <v>1.32</v>
      </c>
      <c r="K7544" s="4">
        <f>MAX(Table16[[#This Row],[Blue Cross Outpatient Allowable Rate]:[WPPA Inc Outpatient Allowable Rate]])</f>
        <v>91.79849999999999</v>
      </c>
      <c r="L7544" s="4">
        <f>SUM(Table16[[#This Row],[Price]]*4.42)</f>
        <v>427.10459999999995</v>
      </c>
      <c r="M7544" s="4">
        <v>1.32</v>
      </c>
      <c r="N7544" s="4">
        <f>SUM(Table16[[#This Row],[ChargeID]]*0.76)</f>
        <v>73.438800000000001</v>
      </c>
      <c r="O7544" s="4">
        <f>SUM(Table16[[#This Row],[Price]]*0.95)</f>
        <v>91.79849999999999</v>
      </c>
      <c r="P7544" s="4">
        <f>SUM(Table16[[#This Row],[Price]]*0.8)</f>
        <v>77.304000000000002</v>
      </c>
      <c r="Q7544" s="4">
        <f>SUM(Table16[[#This Row],[Price]]*0.6)</f>
        <v>57.977999999999994</v>
      </c>
    </row>
    <row r="7545" spans="1:17" x14ac:dyDescent="0.25">
      <c r="A7545" t="s">
        <v>333</v>
      </c>
      <c r="B7545">
        <v>3</v>
      </c>
      <c r="C7545" t="s">
        <v>5318</v>
      </c>
      <c r="D7545">
        <v>259</v>
      </c>
      <c r="F7545" s="4">
        <v>3</v>
      </c>
      <c r="J7545" s="4">
        <f>MIN(Table16[[#This Row],[Medicare Outpatient Allowable Rate]:[WPPA Inc Outpatient Allowable Rate]])</f>
        <v>0</v>
      </c>
      <c r="K7545" s="4">
        <f>MAX(Table16[[#This Row],[Blue Cross Outpatient Allowable Rate]:[WPPA Inc Outpatient Allowable Rate]])</f>
        <v>2.8499999999999996</v>
      </c>
      <c r="L7545" s="4">
        <f>SUM(Table16[[#This Row],[Price]]*4.42)</f>
        <v>13.26</v>
      </c>
      <c r="M7545" s="4">
        <v>0</v>
      </c>
      <c r="N7545" s="4">
        <f>SUM(Table16[[#This Row],[ChargeID]]*0.76)</f>
        <v>2.2800000000000002</v>
      </c>
      <c r="O7545" s="4">
        <f>SUM(Table16[[#This Row],[Price]]*0.95)</f>
        <v>2.8499999999999996</v>
      </c>
      <c r="P7545" s="4">
        <f>SUM(Table16[[#This Row],[Price]]*0.8)</f>
        <v>2.4000000000000004</v>
      </c>
      <c r="Q7545" s="4">
        <f>SUM(Table16[[#This Row],[Price]]*0.6)</f>
        <v>1.7999999999999998</v>
      </c>
    </row>
    <row r="7546" spans="1:17" x14ac:dyDescent="0.25">
      <c r="A7546" t="s">
        <v>333</v>
      </c>
      <c r="B7546">
        <v>21.27</v>
      </c>
      <c r="C7546" t="s">
        <v>5319</v>
      </c>
      <c r="D7546">
        <v>636</v>
      </c>
      <c r="F7546" s="4">
        <v>21.27</v>
      </c>
      <c r="G7546" t="s">
        <v>4264</v>
      </c>
      <c r="J7546" s="4">
        <f>MIN(Table16[[#This Row],[Medicare Outpatient Allowable Rate]:[WPPA Inc Outpatient Allowable Rate]])</f>
        <v>0.23</v>
      </c>
      <c r="K7546" s="4">
        <f>MAX(Table16[[#This Row],[Blue Cross Outpatient Allowable Rate]:[WPPA Inc Outpatient Allowable Rate]])</f>
        <v>20.206499999999998</v>
      </c>
      <c r="L7546" s="4">
        <f>SUM(Table16[[#This Row],[Price]]*4.42)</f>
        <v>94.01339999999999</v>
      </c>
      <c r="M7546" s="4">
        <v>0.23</v>
      </c>
      <c r="N7546" s="4">
        <f>SUM(Table16[[#This Row],[ChargeID]]*0.76)</f>
        <v>16.165199999999999</v>
      </c>
      <c r="O7546" s="4">
        <f>SUM(Table16[[#This Row],[Price]]*0.95)</f>
        <v>20.206499999999998</v>
      </c>
      <c r="P7546" s="4">
        <f>SUM(Table16[[#This Row],[Price]]*0.8)</f>
        <v>17.016000000000002</v>
      </c>
      <c r="Q7546" s="4">
        <f>SUM(Table16[[#This Row],[Price]]*0.6)</f>
        <v>12.761999999999999</v>
      </c>
    </row>
    <row r="7547" spans="1:17" x14ac:dyDescent="0.25">
      <c r="A7547" t="s">
        <v>333</v>
      </c>
      <c r="B7547">
        <v>5.35</v>
      </c>
      <c r="C7547" t="s">
        <v>5320</v>
      </c>
      <c r="D7547">
        <v>259</v>
      </c>
      <c r="F7547" s="4">
        <v>5.35</v>
      </c>
      <c r="J7547" s="4">
        <f>MIN(Table16[[#This Row],[Medicare Outpatient Allowable Rate]:[WPPA Inc Outpatient Allowable Rate]])</f>
        <v>0</v>
      </c>
      <c r="K7547" s="4">
        <f>MAX(Table16[[#This Row],[Blue Cross Outpatient Allowable Rate]:[WPPA Inc Outpatient Allowable Rate]])</f>
        <v>5.0824999999999996</v>
      </c>
      <c r="L7547" s="4">
        <f>SUM(Table16[[#This Row],[Price]]*4.42)</f>
        <v>23.646999999999998</v>
      </c>
      <c r="M7547" s="4">
        <v>0</v>
      </c>
      <c r="N7547" s="4">
        <f>SUM(Table16[[#This Row],[ChargeID]]*0.76)</f>
        <v>4.0659999999999998</v>
      </c>
      <c r="O7547" s="4">
        <f>SUM(Table16[[#This Row],[Price]]*0.95)</f>
        <v>5.0824999999999996</v>
      </c>
      <c r="P7547" s="4">
        <f>SUM(Table16[[#This Row],[Price]]*0.8)</f>
        <v>4.28</v>
      </c>
      <c r="Q7547" s="4">
        <f>SUM(Table16[[#This Row],[Price]]*0.6)</f>
        <v>3.2099999999999995</v>
      </c>
    </row>
    <row r="7548" spans="1:17" x14ac:dyDescent="0.25">
      <c r="A7548" t="s">
        <v>333</v>
      </c>
      <c r="B7548">
        <v>5.14</v>
      </c>
      <c r="C7548" t="s">
        <v>5321</v>
      </c>
      <c r="D7548">
        <v>259</v>
      </c>
      <c r="F7548" s="4">
        <v>5.14</v>
      </c>
      <c r="J7548" s="4">
        <f>MIN(Table16[[#This Row],[Medicare Outpatient Allowable Rate]:[WPPA Inc Outpatient Allowable Rate]])</f>
        <v>0</v>
      </c>
      <c r="K7548" s="4">
        <f>MAX(Table16[[#This Row],[Blue Cross Outpatient Allowable Rate]:[WPPA Inc Outpatient Allowable Rate]])</f>
        <v>4.8829999999999991</v>
      </c>
      <c r="L7548" s="4">
        <f>SUM(Table16[[#This Row],[Price]]*4.42)</f>
        <v>22.718799999999998</v>
      </c>
      <c r="M7548" s="4">
        <v>0</v>
      </c>
      <c r="N7548" s="4">
        <f>SUM(Table16[[#This Row],[ChargeID]]*0.76)</f>
        <v>3.9063999999999997</v>
      </c>
      <c r="O7548" s="4">
        <f>SUM(Table16[[#This Row],[Price]]*0.95)</f>
        <v>4.8829999999999991</v>
      </c>
      <c r="P7548" s="4">
        <f>SUM(Table16[[#This Row],[Price]]*0.8)</f>
        <v>4.1120000000000001</v>
      </c>
      <c r="Q7548" s="4">
        <f>SUM(Table16[[#This Row],[Price]]*0.6)</f>
        <v>3.0839999999999996</v>
      </c>
    </row>
    <row r="7549" spans="1:17" x14ac:dyDescent="0.25">
      <c r="A7549" t="s">
        <v>333</v>
      </c>
      <c r="B7549">
        <v>66.28</v>
      </c>
      <c r="C7549" t="s">
        <v>5322</v>
      </c>
      <c r="D7549">
        <v>259</v>
      </c>
      <c r="F7549" s="4">
        <v>66.28</v>
      </c>
      <c r="J7549" s="4">
        <f>MIN(Table16[[#This Row],[Medicare Outpatient Allowable Rate]:[WPPA Inc Outpatient Allowable Rate]])</f>
        <v>0</v>
      </c>
      <c r="K7549" s="4">
        <f>MAX(Table16[[#This Row],[Blue Cross Outpatient Allowable Rate]:[WPPA Inc Outpatient Allowable Rate]])</f>
        <v>62.966000000000001</v>
      </c>
      <c r="L7549" s="4">
        <f>SUM(Table16[[#This Row],[Price]]*4.42)</f>
        <v>292.95760000000001</v>
      </c>
      <c r="M7549" s="4">
        <v>0</v>
      </c>
      <c r="N7549" s="4">
        <f>SUM(Table16[[#This Row],[ChargeID]]*0.76)</f>
        <v>50.372799999999998</v>
      </c>
      <c r="O7549" s="4">
        <f>SUM(Table16[[#This Row],[Price]]*0.95)</f>
        <v>62.966000000000001</v>
      </c>
      <c r="P7549" s="4">
        <f>SUM(Table16[[#This Row],[Price]]*0.8)</f>
        <v>53.024000000000001</v>
      </c>
      <c r="Q7549" s="4">
        <f>SUM(Table16[[#This Row],[Price]]*0.6)</f>
        <v>39.768000000000001</v>
      </c>
    </row>
    <row r="7550" spans="1:17" x14ac:dyDescent="0.25">
      <c r="A7550" t="s">
        <v>333</v>
      </c>
      <c r="B7550">
        <v>57.22</v>
      </c>
      <c r="C7550" t="s">
        <v>5323</v>
      </c>
      <c r="D7550">
        <v>636</v>
      </c>
      <c r="F7550" s="4">
        <v>57.22</v>
      </c>
      <c r="G7550" t="s">
        <v>4177</v>
      </c>
      <c r="J7550" s="4">
        <f>MIN(Table16[[#This Row],[Medicare Outpatient Allowable Rate]:[WPPA Inc Outpatient Allowable Rate]])</f>
        <v>0.57999999999999996</v>
      </c>
      <c r="K7550" s="4">
        <f>MAX(Table16[[#This Row],[Blue Cross Outpatient Allowable Rate]:[WPPA Inc Outpatient Allowable Rate]])</f>
        <v>54.358999999999995</v>
      </c>
      <c r="L7550" s="4">
        <f>SUM(Table16[[#This Row],[Price]]*4.42)</f>
        <v>252.91239999999999</v>
      </c>
      <c r="M7550" s="4">
        <v>0.57999999999999996</v>
      </c>
      <c r="N7550" s="4">
        <f>SUM(Table16[[#This Row],[ChargeID]]*0.76)</f>
        <v>43.487200000000001</v>
      </c>
      <c r="O7550" s="4">
        <f>SUM(Table16[[#This Row],[Price]]*0.95)</f>
        <v>54.358999999999995</v>
      </c>
      <c r="P7550" s="4">
        <f>SUM(Table16[[#This Row],[Price]]*0.8)</f>
        <v>45.776000000000003</v>
      </c>
      <c r="Q7550" s="4">
        <f>SUM(Table16[[#This Row],[Price]]*0.6)</f>
        <v>34.332000000000001</v>
      </c>
    </row>
    <row r="7551" spans="1:17" x14ac:dyDescent="0.25">
      <c r="A7551" t="s">
        <v>333</v>
      </c>
      <c r="B7551">
        <v>23.05</v>
      </c>
      <c r="C7551" t="s">
        <v>5324</v>
      </c>
      <c r="D7551">
        <v>259</v>
      </c>
      <c r="F7551" s="4">
        <v>23.05</v>
      </c>
      <c r="J7551" s="4">
        <f>MIN(Table16[[#This Row],[Medicare Outpatient Allowable Rate]:[WPPA Inc Outpatient Allowable Rate]])</f>
        <v>0</v>
      </c>
      <c r="K7551" s="4">
        <f>MAX(Table16[[#This Row],[Blue Cross Outpatient Allowable Rate]:[WPPA Inc Outpatient Allowable Rate]])</f>
        <v>21.897500000000001</v>
      </c>
      <c r="L7551" s="4">
        <f>SUM(Table16[[#This Row],[Price]]*4.42)</f>
        <v>101.881</v>
      </c>
      <c r="M7551" s="4">
        <v>0</v>
      </c>
      <c r="N7551" s="4">
        <f>SUM(Table16[[#This Row],[ChargeID]]*0.76)</f>
        <v>17.518000000000001</v>
      </c>
      <c r="O7551" s="4">
        <f>SUM(Table16[[#This Row],[Price]]*0.95)</f>
        <v>21.897500000000001</v>
      </c>
      <c r="P7551" s="4">
        <f>SUM(Table16[[#This Row],[Price]]*0.8)</f>
        <v>18.440000000000001</v>
      </c>
      <c r="Q7551" s="4">
        <f>SUM(Table16[[#This Row],[Price]]*0.6)</f>
        <v>13.83</v>
      </c>
    </row>
    <row r="7552" spans="1:17" x14ac:dyDescent="0.25">
      <c r="A7552" t="s">
        <v>333</v>
      </c>
      <c r="B7552">
        <v>375.84</v>
      </c>
      <c r="C7552" t="s">
        <v>4563</v>
      </c>
      <c r="D7552">
        <v>259</v>
      </c>
      <c r="F7552" s="4">
        <v>375.84</v>
      </c>
      <c r="J7552" s="4">
        <f>MIN(Table16[[#This Row],[Medicare Outpatient Allowable Rate]:[WPPA Inc Outpatient Allowable Rate]])</f>
        <v>0</v>
      </c>
      <c r="K7552" s="4">
        <f>MAX(Table16[[#This Row],[Blue Cross Outpatient Allowable Rate]:[WPPA Inc Outpatient Allowable Rate]])</f>
        <v>357.04799999999994</v>
      </c>
      <c r="L7552" s="4">
        <f>SUM(Table16[[#This Row],[Price]]*4.42)</f>
        <v>1661.2127999999998</v>
      </c>
      <c r="M7552" s="4">
        <v>0</v>
      </c>
      <c r="N7552" s="4">
        <f>SUM(Table16[[#This Row],[ChargeID]]*0.76)</f>
        <v>285.63839999999999</v>
      </c>
      <c r="O7552" s="4">
        <f>SUM(Table16[[#This Row],[Price]]*0.95)</f>
        <v>357.04799999999994</v>
      </c>
      <c r="P7552" s="4">
        <f>SUM(Table16[[#This Row],[Price]]*0.8)</f>
        <v>300.67199999999997</v>
      </c>
      <c r="Q7552" s="4">
        <f>SUM(Table16[[#This Row],[Price]]*0.6)</f>
        <v>225.50399999999999</v>
      </c>
    </row>
    <row r="7553" spans="1:17" x14ac:dyDescent="0.25">
      <c r="A7553" t="s">
        <v>333</v>
      </c>
      <c r="B7553">
        <v>14.62</v>
      </c>
      <c r="C7553" t="s">
        <v>5325</v>
      </c>
      <c r="D7553">
        <v>259</v>
      </c>
      <c r="F7553" s="4">
        <v>14.62</v>
      </c>
      <c r="J7553" s="4">
        <f>MIN(Table16[[#This Row],[Medicare Outpatient Allowable Rate]:[WPPA Inc Outpatient Allowable Rate]])</f>
        <v>0</v>
      </c>
      <c r="K7553" s="4">
        <f>MAX(Table16[[#This Row],[Blue Cross Outpatient Allowable Rate]:[WPPA Inc Outpatient Allowable Rate]])</f>
        <v>13.888999999999999</v>
      </c>
      <c r="L7553" s="4">
        <f>SUM(Table16[[#This Row],[Price]]*4.42)</f>
        <v>64.620399999999989</v>
      </c>
      <c r="M7553" s="4">
        <v>0</v>
      </c>
      <c r="N7553" s="4">
        <f>SUM(Table16[[#This Row],[ChargeID]]*0.76)</f>
        <v>11.1112</v>
      </c>
      <c r="O7553" s="4">
        <f>SUM(Table16[[#This Row],[Price]]*0.95)</f>
        <v>13.888999999999999</v>
      </c>
      <c r="P7553" s="4">
        <f>SUM(Table16[[#This Row],[Price]]*0.8)</f>
        <v>11.696</v>
      </c>
      <c r="Q7553" s="4">
        <f>SUM(Table16[[#This Row],[Price]]*0.6)</f>
        <v>8.7719999999999985</v>
      </c>
    </row>
    <row r="7554" spans="1:17" x14ac:dyDescent="0.25">
      <c r="A7554" t="s">
        <v>333</v>
      </c>
      <c r="B7554">
        <v>208.27</v>
      </c>
      <c r="C7554" t="s">
        <v>5326</v>
      </c>
      <c r="D7554">
        <v>259</v>
      </c>
      <c r="F7554" s="4">
        <v>208.27</v>
      </c>
      <c r="J7554" s="4">
        <f>MIN(Table16[[#This Row],[Medicare Outpatient Allowable Rate]:[WPPA Inc Outpatient Allowable Rate]])</f>
        <v>0</v>
      </c>
      <c r="K7554" s="4">
        <f>MAX(Table16[[#This Row],[Blue Cross Outpatient Allowable Rate]:[WPPA Inc Outpatient Allowable Rate]])</f>
        <v>197.85650000000001</v>
      </c>
      <c r="L7554" s="4">
        <f>SUM(Table16[[#This Row],[Price]]*4.42)</f>
        <v>920.55340000000001</v>
      </c>
      <c r="M7554" s="4">
        <v>0</v>
      </c>
      <c r="N7554" s="4">
        <f>SUM(Table16[[#This Row],[ChargeID]]*0.76)</f>
        <v>158.2852</v>
      </c>
      <c r="O7554" s="4">
        <f>SUM(Table16[[#This Row],[Price]]*0.95)</f>
        <v>197.85650000000001</v>
      </c>
      <c r="P7554" s="4">
        <f>SUM(Table16[[#This Row],[Price]]*0.8)</f>
        <v>166.61600000000001</v>
      </c>
      <c r="Q7554" s="4">
        <f>SUM(Table16[[#This Row],[Price]]*0.6)</f>
        <v>124.962</v>
      </c>
    </row>
    <row r="7555" spans="1:17" x14ac:dyDescent="0.25">
      <c r="A7555" t="s">
        <v>333</v>
      </c>
      <c r="B7555">
        <v>53.65</v>
      </c>
      <c r="C7555" t="s">
        <v>5327</v>
      </c>
      <c r="D7555">
        <v>259</v>
      </c>
      <c r="F7555" s="4">
        <v>53.65</v>
      </c>
      <c r="J7555" s="4">
        <f>MIN(Table16[[#This Row],[Medicare Outpatient Allowable Rate]:[WPPA Inc Outpatient Allowable Rate]])</f>
        <v>0</v>
      </c>
      <c r="K7555" s="4">
        <f>MAX(Table16[[#This Row],[Blue Cross Outpatient Allowable Rate]:[WPPA Inc Outpatient Allowable Rate]])</f>
        <v>50.967499999999994</v>
      </c>
      <c r="L7555" s="4">
        <f>SUM(Table16[[#This Row],[Price]]*4.42)</f>
        <v>237.13299999999998</v>
      </c>
      <c r="M7555" s="4">
        <v>0</v>
      </c>
      <c r="N7555" s="4">
        <f>SUM(Table16[[#This Row],[ChargeID]]*0.76)</f>
        <v>40.774000000000001</v>
      </c>
      <c r="O7555" s="4">
        <f>SUM(Table16[[#This Row],[Price]]*0.95)</f>
        <v>50.967499999999994</v>
      </c>
      <c r="P7555" s="4">
        <f>SUM(Table16[[#This Row],[Price]]*0.8)</f>
        <v>42.92</v>
      </c>
      <c r="Q7555" s="4">
        <f>SUM(Table16[[#This Row],[Price]]*0.6)</f>
        <v>32.19</v>
      </c>
    </row>
    <row r="7556" spans="1:17" x14ac:dyDescent="0.25">
      <c r="A7556" t="s">
        <v>333</v>
      </c>
      <c r="B7556">
        <v>139.63999999999999</v>
      </c>
      <c r="C7556" t="s">
        <v>5328</v>
      </c>
      <c r="D7556">
        <v>259</v>
      </c>
      <c r="F7556" s="4">
        <v>139.63999999999999</v>
      </c>
      <c r="J7556" s="4">
        <f>MIN(Table16[[#This Row],[Medicare Outpatient Allowable Rate]:[WPPA Inc Outpatient Allowable Rate]])</f>
        <v>0</v>
      </c>
      <c r="K7556" s="4">
        <f>MAX(Table16[[#This Row],[Blue Cross Outpatient Allowable Rate]:[WPPA Inc Outpatient Allowable Rate]])</f>
        <v>132.65799999999999</v>
      </c>
      <c r="L7556" s="4">
        <f>SUM(Table16[[#This Row],[Price]]*4.42)</f>
        <v>617.20879999999988</v>
      </c>
      <c r="M7556" s="4">
        <v>0</v>
      </c>
      <c r="N7556" s="4">
        <f>SUM(Table16[[#This Row],[ChargeID]]*0.76)</f>
        <v>106.12639999999999</v>
      </c>
      <c r="O7556" s="4">
        <f>SUM(Table16[[#This Row],[Price]]*0.95)</f>
        <v>132.65799999999999</v>
      </c>
      <c r="P7556" s="4">
        <f>SUM(Table16[[#This Row],[Price]]*0.8)</f>
        <v>111.71199999999999</v>
      </c>
      <c r="Q7556" s="4">
        <f>SUM(Table16[[#This Row],[Price]]*0.6)</f>
        <v>83.783999999999992</v>
      </c>
    </row>
    <row r="7557" spans="1:17" x14ac:dyDescent="0.25">
      <c r="A7557" t="s">
        <v>333</v>
      </c>
      <c r="B7557">
        <v>250.56</v>
      </c>
      <c r="C7557" t="s">
        <v>5329</v>
      </c>
      <c r="D7557">
        <v>259</v>
      </c>
      <c r="F7557" s="4">
        <v>250.56</v>
      </c>
      <c r="J7557" s="4">
        <f>MIN(Table16[[#This Row],[Medicare Outpatient Allowable Rate]:[WPPA Inc Outpatient Allowable Rate]])</f>
        <v>0</v>
      </c>
      <c r="K7557" s="4">
        <f>MAX(Table16[[#This Row],[Blue Cross Outpatient Allowable Rate]:[WPPA Inc Outpatient Allowable Rate]])</f>
        <v>238.03199999999998</v>
      </c>
      <c r="L7557" s="4">
        <f>SUM(Table16[[#This Row],[Price]]*4.42)</f>
        <v>1107.4752000000001</v>
      </c>
      <c r="M7557" s="4">
        <v>0</v>
      </c>
      <c r="N7557" s="4">
        <f>SUM(Table16[[#This Row],[ChargeID]]*0.76)</f>
        <v>190.4256</v>
      </c>
      <c r="O7557" s="4">
        <f>SUM(Table16[[#This Row],[Price]]*0.95)</f>
        <v>238.03199999999998</v>
      </c>
      <c r="P7557" s="4">
        <f>SUM(Table16[[#This Row],[Price]]*0.8)</f>
        <v>200.44800000000001</v>
      </c>
      <c r="Q7557" s="4">
        <f>SUM(Table16[[#This Row],[Price]]*0.6)</f>
        <v>150.33599999999998</v>
      </c>
    </row>
    <row r="7558" spans="1:17" x14ac:dyDescent="0.25">
      <c r="A7558" t="s">
        <v>333</v>
      </c>
      <c r="B7558">
        <v>10.99</v>
      </c>
      <c r="C7558" t="s">
        <v>5330</v>
      </c>
      <c r="D7558">
        <v>259</v>
      </c>
      <c r="F7558" s="4">
        <v>10.99</v>
      </c>
      <c r="J7558" s="4">
        <f>MIN(Table16[[#This Row],[Medicare Outpatient Allowable Rate]:[WPPA Inc Outpatient Allowable Rate]])</f>
        <v>0</v>
      </c>
      <c r="K7558" s="4">
        <f>MAX(Table16[[#This Row],[Blue Cross Outpatient Allowable Rate]:[WPPA Inc Outpatient Allowable Rate]])</f>
        <v>10.4405</v>
      </c>
      <c r="L7558" s="4">
        <f>SUM(Table16[[#This Row],[Price]]*4.42)</f>
        <v>48.575800000000001</v>
      </c>
      <c r="M7558" s="4">
        <v>0</v>
      </c>
      <c r="N7558" s="4">
        <f>SUM(Table16[[#This Row],[ChargeID]]*0.76)</f>
        <v>8.3523999999999994</v>
      </c>
      <c r="O7558" s="4">
        <f>SUM(Table16[[#This Row],[Price]]*0.95)</f>
        <v>10.4405</v>
      </c>
      <c r="P7558" s="4">
        <f>SUM(Table16[[#This Row],[Price]]*0.8)</f>
        <v>8.7919999999999998</v>
      </c>
      <c r="Q7558" s="4">
        <f>SUM(Table16[[#This Row],[Price]]*0.6)</f>
        <v>6.5940000000000003</v>
      </c>
    </row>
    <row r="7559" spans="1:17" x14ac:dyDescent="0.25">
      <c r="A7559" t="s">
        <v>333</v>
      </c>
      <c r="B7559">
        <v>2.92</v>
      </c>
      <c r="C7559" t="s">
        <v>5331</v>
      </c>
      <c r="D7559">
        <v>259</v>
      </c>
      <c r="F7559" s="4">
        <v>2.92</v>
      </c>
      <c r="J7559" s="4">
        <f>MIN(Table16[[#This Row],[Medicare Outpatient Allowable Rate]:[WPPA Inc Outpatient Allowable Rate]])</f>
        <v>0</v>
      </c>
      <c r="K7559" s="4">
        <f>MAX(Table16[[#This Row],[Blue Cross Outpatient Allowable Rate]:[WPPA Inc Outpatient Allowable Rate]])</f>
        <v>2.774</v>
      </c>
      <c r="L7559" s="4">
        <f>SUM(Table16[[#This Row],[Price]]*4.42)</f>
        <v>12.9064</v>
      </c>
      <c r="M7559" s="4">
        <v>0</v>
      </c>
      <c r="N7559" s="4">
        <f>SUM(Table16[[#This Row],[ChargeID]]*0.76)</f>
        <v>2.2191999999999998</v>
      </c>
      <c r="O7559" s="4">
        <f>SUM(Table16[[#This Row],[Price]]*0.95)</f>
        <v>2.774</v>
      </c>
      <c r="P7559" s="4">
        <f>SUM(Table16[[#This Row],[Price]]*0.8)</f>
        <v>2.3359999999999999</v>
      </c>
      <c r="Q7559" s="4">
        <f>SUM(Table16[[#This Row],[Price]]*0.6)</f>
        <v>1.752</v>
      </c>
    </row>
    <row r="7560" spans="1:17" x14ac:dyDescent="0.25">
      <c r="A7560" t="s">
        <v>333</v>
      </c>
      <c r="B7560">
        <v>4</v>
      </c>
      <c r="C7560" t="s">
        <v>5332</v>
      </c>
      <c r="D7560">
        <v>259</v>
      </c>
      <c r="F7560" s="4">
        <v>4</v>
      </c>
      <c r="J7560" s="4">
        <f>MIN(Table16[[#This Row],[Medicare Outpatient Allowable Rate]:[WPPA Inc Outpatient Allowable Rate]])</f>
        <v>0</v>
      </c>
      <c r="K7560" s="4">
        <f>MAX(Table16[[#This Row],[Blue Cross Outpatient Allowable Rate]:[WPPA Inc Outpatient Allowable Rate]])</f>
        <v>3.8</v>
      </c>
      <c r="L7560" s="4">
        <f>SUM(Table16[[#This Row],[Price]]*4.42)</f>
        <v>17.68</v>
      </c>
      <c r="M7560" s="4">
        <v>0</v>
      </c>
      <c r="N7560" s="4">
        <f>SUM(Table16[[#This Row],[ChargeID]]*0.76)</f>
        <v>3.04</v>
      </c>
      <c r="O7560" s="4">
        <f>SUM(Table16[[#This Row],[Price]]*0.95)</f>
        <v>3.8</v>
      </c>
      <c r="P7560" s="4">
        <f>SUM(Table16[[#This Row],[Price]]*0.8)</f>
        <v>3.2</v>
      </c>
      <c r="Q7560" s="4">
        <f>SUM(Table16[[#This Row],[Price]]*0.6)</f>
        <v>2.4</v>
      </c>
    </row>
    <row r="7561" spans="1:17" x14ac:dyDescent="0.25">
      <c r="A7561" t="s">
        <v>333</v>
      </c>
      <c r="B7561">
        <v>70</v>
      </c>
      <c r="C7561" t="s">
        <v>5333</v>
      </c>
      <c r="D7561">
        <v>636</v>
      </c>
      <c r="F7561" s="4">
        <v>70</v>
      </c>
      <c r="G7561" t="s">
        <v>4847</v>
      </c>
      <c r="J7561" s="4">
        <f>MIN(Table16[[#This Row],[Medicare Outpatient Allowable Rate]:[WPPA Inc Outpatient Allowable Rate]])</f>
        <v>7.0000000000000007E-2</v>
      </c>
      <c r="K7561" s="4">
        <f>MAX(Table16[[#This Row],[Blue Cross Outpatient Allowable Rate]:[WPPA Inc Outpatient Allowable Rate]])</f>
        <v>66.5</v>
      </c>
      <c r="L7561" s="4">
        <f>SUM(Table16[[#This Row],[Price]]*4.42)</f>
        <v>309.39999999999998</v>
      </c>
      <c r="M7561" s="4">
        <v>7.0000000000000007E-2</v>
      </c>
      <c r="N7561" s="4">
        <f>SUM(Table16[[#This Row],[ChargeID]]*0.76)</f>
        <v>53.2</v>
      </c>
      <c r="O7561" s="4">
        <f>SUM(Table16[[#This Row],[Price]]*0.95)</f>
        <v>66.5</v>
      </c>
      <c r="P7561" s="4">
        <f>SUM(Table16[[#This Row],[Price]]*0.8)</f>
        <v>56</v>
      </c>
      <c r="Q7561" s="4">
        <f>SUM(Table16[[#This Row],[Price]]*0.6)</f>
        <v>42</v>
      </c>
    </row>
    <row r="7562" spans="1:17" x14ac:dyDescent="0.25">
      <c r="A7562" t="s">
        <v>333</v>
      </c>
      <c r="B7562">
        <v>105.07</v>
      </c>
      <c r="C7562" t="s">
        <v>5334</v>
      </c>
      <c r="D7562">
        <v>259</v>
      </c>
      <c r="F7562" s="4">
        <v>105.07</v>
      </c>
      <c r="J7562" s="4">
        <f>MIN(Table16[[#This Row],[Medicare Outpatient Allowable Rate]:[WPPA Inc Outpatient Allowable Rate]])</f>
        <v>0</v>
      </c>
      <c r="K7562" s="4">
        <f>MAX(Table16[[#This Row],[Blue Cross Outpatient Allowable Rate]:[WPPA Inc Outpatient Allowable Rate]])</f>
        <v>99.816499999999991</v>
      </c>
      <c r="L7562" s="4">
        <f>SUM(Table16[[#This Row],[Price]]*4.42)</f>
        <v>464.40939999999995</v>
      </c>
      <c r="M7562" s="4">
        <v>0</v>
      </c>
      <c r="N7562" s="4">
        <f>SUM(Table16[[#This Row],[ChargeID]]*0.76)</f>
        <v>79.853200000000001</v>
      </c>
      <c r="O7562" s="4">
        <f>SUM(Table16[[#This Row],[Price]]*0.95)</f>
        <v>99.816499999999991</v>
      </c>
      <c r="P7562" s="4">
        <f>SUM(Table16[[#This Row],[Price]]*0.8)</f>
        <v>84.055999999999997</v>
      </c>
      <c r="Q7562" s="4">
        <f>SUM(Table16[[#This Row],[Price]]*0.6)</f>
        <v>63.041999999999994</v>
      </c>
    </row>
    <row r="7563" spans="1:17" x14ac:dyDescent="0.25">
      <c r="A7563" t="s">
        <v>333</v>
      </c>
      <c r="B7563">
        <v>18.96</v>
      </c>
      <c r="C7563" t="s">
        <v>5335</v>
      </c>
      <c r="D7563">
        <v>636</v>
      </c>
      <c r="F7563" s="4">
        <v>18.96</v>
      </c>
      <c r="G7563" t="s">
        <v>4503</v>
      </c>
      <c r="J7563" s="4">
        <f>MIN(Table16[[#This Row],[Medicare Outpatient Allowable Rate]:[WPPA Inc Outpatient Allowable Rate]])</f>
        <v>0.11</v>
      </c>
      <c r="K7563" s="4">
        <f>MAX(Table16[[#This Row],[Blue Cross Outpatient Allowable Rate]:[WPPA Inc Outpatient Allowable Rate]])</f>
        <v>18.012</v>
      </c>
      <c r="L7563" s="4">
        <f>SUM(Table16[[#This Row],[Price]]*4.42)</f>
        <v>83.803200000000004</v>
      </c>
      <c r="M7563" s="4">
        <v>0.11</v>
      </c>
      <c r="N7563" s="4">
        <f>SUM(Table16[[#This Row],[ChargeID]]*0.76)</f>
        <v>14.409600000000001</v>
      </c>
      <c r="O7563" s="4">
        <f>SUM(Table16[[#This Row],[Price]]*0.95)</f>
        <v>18.012</v>
      </c>
      <c r="P7563" s="4">
        <f>SUM(Table16[[#This Row],[Price]]*0.8)</f>
        <v>15.168000000000001</v>
      </c>
      <c r="Q7563" s="4">
        <f>SUM(Table16[[#This Row],[Price]]*0.6)</f>
        <v>11.375999999999999</v>
      </c>
    </row>
    <row r="7564" spans="1:17" x14ac:dyDescent="0.25">
      <c r="A7564" t="s">
        <v>333</v>
      </c>
      <c r="B7564">
        <v>16.899999999999999</v>
      </c>
      <c r="C7564" t="s">
        <v>5336</v>
      </c>
      <c r="D7564">
        <v>259</v>
      </c>
      <c r="F7564" s="4">
        <v>16.899999999999999</v>
      </c>
      <c r="J7564" s="4">
        <f>MIN(Table16[[#This Row],[Medicare Outpatient Allowable Rate]:[WPPA Inc Outpatient Allowable Rate]])</f>
        <v>0</v>
      </c>
      <c r="K7564" s="4">
        <f>MAX(Table16[[#This Row],[Blue Cross Outpatient Allowable Rate]:[WPPA Inc Outpatient Allowable Rate]])</f>
        <v>16.054999999999996</v>
      </c>
      <c r="L7564" s="4">
        <f>SUM(Table16[[#This Row],[Price]]*4.42)</f>
        <v>74.697999999999993</v>
      </c>
      <c r="M7564" s="4">
        <v>0</v>
      </c>
      <c r="N7564" s="4">
        <f>SUM(Table16[[#This Row],[ChargeID]]*0.76)</f>
        <v>12.843999999999999</v>
      </c>
      <c r="O7564" s="4">
        <f>SUM(Table16[[#This Row],[Price]]*0.95)</f>
        <v>16.054999999999996</v>
      </c>
      <c r="P7564" s="4">
        <f>SUM(Table16[[#This Row],[Price]]*0.8)</f>
        <v>13.52</v>
      </c>
      <c r="Q7564" s="4">
        <f>SUM(Table16[[#This Row],[Price]]*0.6)</f>
        <v>10.139999999999999</v>
      </c>
    </row>
    <row r="7565" spans="1:17" x14ac:dyDescent="0.25">
      <c r="A7565" t="s">
        <v>333</v>
      </c>
      <c r="B7565">
        <v>10.75</v>
      </c>
      <c r="C7565" t="s">
        <v>5337</v>
      </c>
      <c r="D7565">
        <v>259</v>
      </c>
      <c r="F7565" s="4">
        <v>10.75</v>
      </c>
      <c r="J7565" s="4">
        <f>MIN(Table16[[#This Row],[Medicare Outpatient Allowable Rate]:[WPPA Inc Outpatient Allowable Rate]])</f>
        <v>0</v>
      </c>
      <c r="K7565" s="4">
        <f>MAX(Table16[[#This Row],[Blue Cross Outpatient Allowable Rate]:[WPPA Inc Outpatient Allowable Rate]])</f>
        <v>10.2125</v>
      </c>
      <c r="L7565" s="4">
        <f>SUM(Table16[[#This Row],[Price]]*4.42)</f>
        <v>47.515000000000001</v>
      </c>
      <c r="M7565" s="4">
        <v>0</v>
      </c>
      <c r="N7565" s="4">
        <f>SUM(Table16[[#This Row],[ChargeID]]*0.76)</f>
        <v>8.17</v>
      </c>
      <c r="O7565" s="4">
        <f>SUM(Table16[[#This Row],[Price]]*0.95)</f>
        <v>10.2125</v>
      </c>
      <c r="P7565" s="4">
        <f>SUM(Table16[[#This Row],[Price]]*0.8)</f>
        <v>8.6</v>
      </c>
      <c r="Q7565" s="4">
        <f>SUM(Table16[[#This Row],[Price]]*0.6)</f>
        <v>6.45</v>
      </c>
    </row>
    <row r="7566" spans="1:17" x14ac:dyDescent="0.25">
      <c r="A7566" t="s">
        <v>333</v>
      </c>
      <c r="B7566">
        <v>129.69</v>
      </c>
      <c r="C7566" t="s">
        <v>5338</v>
      </c>
      <c r="D7566">
        <v>253</v>
      </c>
      <c r="F7566" s="4">
        <v>129.69</v>
      </c>
      <c r="J7566" s="4">
        <f>MIN(Table16[[#This Row],[Medicare Outpatient Allowable Rate]:[WPPA Inc Outpatient Allowable Rate]])</f>
        <v>0</v>
      </c>
      <c r="K7566" s="4">
        <f>MAX(Table16[[#This Row],[Blue Cross Outpatient Allowable Rate]:[WPPA Inc Outpatient Allowable Rate]])</f>
        <v>123.20549999999999</v>
      </c>
      <c r="L7566" s="4">
        <f>SUM(Table16[[#This Row],[Price]]*4.42)</f>
        <v>573.22979999999995</v>
      </c>
      <c r="M7566" s="4">
        <v>0</v>
      </c>
      <c r="N7566" s="4">
        <f>SUM(Table16[[#This Row],[ChargeID]]*0.76)</f>
        <v>98.564400000000006</v>
      </c>
      <c r="O7566" s="4">
        <f>SUM(Table16[[#This Row],[Price]]*0.95)</f>
        <v>123.20549999999999</v>
      </c>
      <c r="P7566" s="4">
        <f>SUM(Table16[[#This Row],[Price]]*0.8)</f>
        <v>103.75200000000001</v>
      </c>
      <c r="Q7566" s="4">
        <f>SUM(Table16[[#This Row],[Price]]*0.6)</f>
        <v>77.813999999999993</v>
      </c>
    </row>
    <row r="7567" spans="1:17" x14ac:dyDescent="0.25">
      <c r="A7567" t="s">
        <v>333</v>
      </c>
      <c r="B7567">
        <v>46.38</v>
      </c>
      <c r="C7567" t="s">
        <v>5339</v>
      </c>
      <c r="D7567">
        <v>259</v>
      </c>
      <c r="F7567" s="4">
        <v>46.38</v>
      </c>
      <c r="J7567" s="4">
        <f>MIN(Table16[[#This Row],[Medicare Outpatient Allowable Rate]:[WPPA Inc Outpatient Allowable Rate]])</f>
        <v>0</v>
      </c>
      <c r="K7567" s="4">
        <f>MAX(Table16[[#This Row],[Blue Cross Outpatient Allowable Rate]:[WPPA Inc Outpatient Allowable Rate]])</f>
        <v>44.061</v>
      </c>
      <c r="L7567" s="4">
        <f>SUM(Table16[[#This Row],[Price]]*4.42)</f>
        <v>204.99960000000002</v>
      </c>
      <c r="M7567" s="4">
        <v>0</v>
      </c>
      <c r="N7567" s="4">
        <f>SUM(Table16[[#This Row],[ChargeID]]*0.76)</f>
        <v>35.248800000000003</v>
      </c>
      <c r="O7567" s="4">
        <f>SUM(Table16[[#This Row],[Price]]*0.95)</f>
        <v>44.061</v>
      </c>
      <c r="P7567" s="4">
        <f>SUM(Table16[[#This Row],[Price]]*0.8)</f>
        <v>37.104000000000006</v>
      </c>
      <c r="Q7567" s="4">
        <f>SUM(Table16[[#This Row],[Price]]*0.6)</f>
        <v>27.827999999999999</v>
      </c>
    </row>
    <row r="7568" spans="1:17" x14ac:dyDescent="0.25">
      <c r="A7568" t="s">
        <v>333</v>
      </c>
      <c r="B7568">
        <v>0</v>
      </c>
      <c r="C7568" t="s">
        <v>5340</v>
      </c>
      <c r="D7568">
        <v>250</v>
      </c>
      <c r="F7568" s="4">
        <v>0</v>
      </c>
      <c r="J7568" s="4">
        <f>MIN(Table16[[#This Row],[Medicare Outpatient Allowable Rate]:[WPPA Inc Outpatient Allowable Rate]])</f>
        <v>0</v>
      </c>
      <c r="K7568" s="4">
        <f>MAX(Table16[[#This Row],[Blue Cross Outpatient Allowable Rate]:[WPPA Inc Outpatient Allowable Rate]])</f>
        <v>0</v>
      </c>
      <c r="L7568" s="4">
        <f>SUM(Table16[[#This Row],[Price]]*4.42)</f>
        <v>0</v>
      </c>
      <c r="M7568" s="4">
        <v>0</v>
      </c>
      <c r="N7568" s="4">
        <f>SUM(Table16[[#This Row],[ChargeID]]*0.76)</f>
        <v>0</v>
      </c>
      <c r="O7568" s="4">
        <f>SUM(Table16[[#This Row],[Price]]*0.95)</f>
        <v>0</v>
      </c>
      <c r="P7568" s="4">
        <f>SUM(Table16[[#This Row],[Price]]*0.8)</f>
        <v>0</v>
      </c>
      <c r="Q7568" s="4">
        <f>SUM(Table16[[#This Row],[Price]]*0.6)</f>
        <v>0</v>
      </c>
    </row>
    <row r="7569" spans="1:17" x14ac:dyDescent="0.25">
      <c r="A7569" t="s">
        <v>333</v>
      </c>
      <c r="B7569">
        <v>96.25</v>
      </c>
      <c r="C7569" t="s">
        <v>5341</v>
      </c>
      <c r="D7569">
        <v>259</v>
      </c>
      <c r="F7569" s="4">
        <v>96.25</v>
      </c>
      <c r="J7569" s="4">
        <f>MIN(Table16[[#This Row],[Medicare Outpatient Allowable Rate]:[WPPA Inc Outpatient Allowable Rate]])</f>
        <v>0</v>
      </c>
      <c r="K7569" s="4">
        <f>MAX(Table16[[#This Row],[Blue Cross Outpatient Allowable Rate]:[WPPA Inc Outpatient Allowable Rate]])</f>
        <v>91.4375</v>
      </c>
      <c r="L7569" s="4">
        <f>SUM(Table16[[#This Row],[Price]]*4.42)</f>
        <v>425.42500000000001</v>
      </c>
      <c r="M7569" s="4">
        <v>0</v>
      </c>
      <c r="N7569" s="4">
        <f>SUM(Table16[[#This Row],[ChargeID]]*0.76)</f>
        <v>73.150000000000006</v>
      </c>
      <c r="O7569" s="4">
        <f>SUM(Table16[[#This Row],[Price]]*0.95)</f>
        <v>91.4375</v>
      </c>
      <c r="P7569" s="4">
        <f>SUM(Table16[[#This Row],[Price]]*0.8)</f>
        <v>77</v>
      </c>
      <c r="Q7569" s="4">
        <f>SUM(Table16[[#This Row],[Price]]*0.6)</f>
        <v>57.75</v>
      </c>
    </row>
    <row r="7570" spans="1:17" x14ac:dyDescent="0.25">
      <c r="A7570" t="s">
        <v>333</v>
      </c>
      <c r="B7570">
        <v>4.09</v>
      </c>
      <c r="C7570" t="s">
        <v>5342</v>
      </c>
      <c r="D7570">
        <v>259</v>
      </c>
      <c r="F7570" s="4">
        <v>4.09</v>
      </c>
      <c r="J7570" s="4">
        <f>MIN(Table16[[#This Row],[Medicare Outpatient Allowable Rate]:[WPPA Inc Outpatient Allowable Rate]])</f>
        <v>0</v>
      </c>
      <c r="K7570" s="4">
        <f>MAX(Table16[[#This Row],[Blue Cross Outpatient Allowable Rate]:[WPPA Inc Outpatient Allowable Rate]])</f>
        <v>3.8854999999999995</v>
      </c>
      <c r="L7570" s="4">
        <f>SUM(Table16[[#This Row],[Price]]*4.42)</f>
        <v>18.0778</v>
      </c>
      <c r="M7570" s="4">
        <v>0</v>
      </c>
      <c r="N7570" s="4">
        <f>SUM(Table16[[#This Row],[ChargeID]]*0.76)</f>
        <v>3.1084000000000001</v>
      </c>
      <c r="O7570" s="4">
        <f>SUM(Table16[[#This Row],[Price]]*0.95)</f>
        <v>3.8854999999999995</v>
      </c>
      <c r="P7570" s="4">
        <f>SUM(Table16[[#This Row],[Price]]*0.8)</f>
        <v>3.2720000000000002</v>
      </c>
      <c r="Q7570" s="4">
        <f>SUM(Table16[[#This Row],[Price]]*0.6)</f>
        <v>2.4539999999999997</v>
      </c>
    </row>
    <row r="7571" spans="1:17" x14ac:dyDescent="0.25">
      <c r="A7571" t="s">
        <v>333</v>
      </c>
      <c r="B7571">
        <v>6.67</v>
      </c>
      <c r="C7571" t="s">
        <v>5343</v>
      </c>
      <c r="D7571">
        <v>259</v>
      </c>
      <c r="F7571" s="4">
        <v>6.67</v>
      </c>
      <c r="J7571" s="4">
        <f>MIN(Table16[[#This Row],[Medicare Outpatient Allowable Rate]:[WPPA Inc Outpatient Allowable Rate]])</f>
        <v>0</v>
      </c>
      <c r="K7571" s="4">
        <f>MAX(Table16[[#This Row],[Blue Cross Outpatient Allowable Rate]:[WPPA Inc Outpatient Allowable Rate]])</f>
        <v>6.3365</v>
      </c>
      <c r="L7571" s="4">
        <f>SUM(Table16[[#This Row],[Price]]*4.42)</f>
        <v>29.481400000000001</v>
      </c>
      <c r="M7571" s="4">
        <v>0</v>
      </c>
      <c r="N7571" s="4">
        <f>SUM(Table16[[#This Row],[ChargeID]]*0.76)</f>
        <v>5.0692000000000004</v>
      </c>
      <c r="O7571" s="4">
        <f>SUM(Table16[[#This Row],[Price]]*0.95)</f>
        <v>6.3365</v>
      </c>
      <c r="P7571" s="4">
        <f>SUM(Table16[[#This Row],[Price]]*0.8)</f>
        <v>5.3360000000000003</v>
      </c>
      <c r="Q7571" s="4">
        <f>SUM(Table16[[#This Row],[Price]]*0.6)</f>
        <v>4.0019999999999998</v>
      </c>
    </row>
    <row r="7572" spans="1:17" x14ac:dyDescent="0.25">
      <c r="A7572" t="s">
        <v>4947</v>
      </c>
      <c r="B7572">
        <v>0</v>
      </c>
      <c r="C7572" t="s">
        <v>5344</v>
      </c>
      <c r="D7572">
        <v>258</v>
      </c>
      <c r="F7572" s="4">
        <v>0</v>
      </c>
      <c r="J7572" s="4">
        <f>MIN(Table16[[#This Row],[Medicare Outpatient Allowable Rate]:[WPPA Inc Outpatient Allowable Rate]])</f>
        <v>0</v>
      </c>
      <c r="K7572" s="4">
        <f>MAX(Table16[[#This Row],[Blue Cross Outpatient Allowable Rate]:[WPPA Inc Outpatient Allowable Rate]])</f>
        <v>0</v>
      </c>
      <c r="L7572" s="4">
        <f>SUM(Table16[[#This Row],[Price]]*4.42)</f>
        <v>0</v>
      </c>
      <c r="M7572" s="4">
        <v>0</v>
      </c>
      <c r="N7572" s="4">
        <f>SUM(Table16[[#This Row],[ChargeID]]*0.76)</f>
        <v>0</v>
      </c>
      <c r="O7572" s="4">
        <f>SUM(Table16[[#This Row],[Price]]*0.95)</f>
        <v>0</v>
      </c>
      <c r="P7572" s="4">
        <f>SUM(Table16[[#This Row],[Price]]*0.8)</f>
        <v>0</v>
      </c>
      <c r="Q7572" s="4">
        <f>SUM(Table16[[#This Row],[Price]]*0.6)</f>
        <v>0</v>
      </c>
    </row>
    <row r="7573" spans="1:17" x14ac:dyDescent="0.25">
      <c r="A7573" t="s">
        <v>333</v>
      </c>
      <c r="B7573">
        <v>256.10000000000002</v>
      </c>
      <c r="C7573" t="s">
        <v>5345</v>
      </c>
      <c r="D7573">
        <v>636</v>
      </c>
      <c r="F7573" s="4">
        <v>256.10000000000002</v>
      </c>
      <c r="G7573" t="s">
        <v>4262</v>
      </c>
      <c r="J7573" s="4">
        <f>MIN(Table16[[#This Row],[Medicare Outpatient Allowable Rate]:[WPPA Inc Outpatient Allowable Rate]])</f>
        <v>1.05</v>
      </c>
      <c r="K7573" s="4">
        <f>MAX(Table16[[#This Row],[Blue Cross Outpatient Allowable Rate]:[WPPA Inc Outpatient Allowable Rate]])</f>
        <v>243.29500000000002</v>
      </c>
      <c r="L7573" s="4">
        <f>SUM(Table16[[#This Row],[Price]]*4.42)</f>
        <v>1131.962</v>
      </c>
      <c r="M7573" s="4">
        <v>1.05</v>
      </c>
      <c r="N7573" s="4">
        <f>SUM(Table16[[#This Row],[ChargeID]]*0.76)</f>
        <v>194.63600000000002</v>
      </c>
      <c r="O7573" s="4">
        <f>SUM(Table16[[#This Row],[Price]]*0.95)</f>
        <v>243.29500000000002</v>
      </c>
      <c r="P7573" s="4">
        <f>SUM(Table16[[#This Row],[Price]]*0.8)</f>
        <v>204.88000000000002</v>
      </c>
      <c r="Q7573" s="4">
        <f>SUM(Table16[[#This Row],[Price]]*0.6)</f>
        <v>153.66</v>
      </c>
    </row>
    <row r="7574" spans="1:17" x14ac:dyDescent="0.25">
      <c r="A7574" t="s">
        <v>333</v>
      </c>
      <c r="B7574">
        <v>56.83</v>
      </c>
      <c r="C7574" t="s">
        <v>5346</v>
      </c>
      <c r="D7574">
        <v>259</v>
      </c>
      <c r="F7574" s="4">
        <v>56.83</v>
      </c>
      <c r="J7574" s="4">
        <f>MIN(Table16[[#This Row],[Medicare Outpatient Allowable Rate]:[WPPA Inc Outpatient Allowable Rate]])</f>
        <v>0</v>
      </c>
      <c r="K7574" s="4">
        <f>MAX(Table16[[#This Row],[Blue Cross Outpatient Allowable Rate]:[WPPA Inc Outpatient Allowable Rate]])</f>
        <v>53.988499999999995</v>
      </c>
      <c r="L7574" s="4">
        <f>SUM(Table16[[#This Row],[Price]]*4.42)</f>
        <v>251.18859999999998</v>
      </c>
      <c r="M7574" s="4">
        <v>0</v>
      </c>
      <c r="N7574" s="4">
        <f>SUM(Table16[[#This Row],[ChargeID]]*0.76)</f>
        <v>43.190799999999996</v>
      </c>
      <c r="O7574" s="4">
        <f>SUM(Table16[[#This Row],[Price]]*0.95)</f>
        <v>53.988499999999995</v>
      </c>
      <c r="P7574" s="4">
        <f>SUM(Table16[[#This Row],[Price]]*0.8)</f>
        <v>45.463999999999999</v>
      </c>
      <c r="Q7574" s="4">
        <f>SUM(Table16[[#This Row],[Price]]*0.6)</f>
        <v>34.097999999999999</v>
      </c>
    </row>
    <row r="7575" spans="1:17" x14ac:dyDescent="0.25">
      <c r="A7575" t="s">
        <v>333</v>
      </c>
      <c r="B7575">
        <v>169.03</v>
      </c>
      <c r="C7575" t="s">
        <v>5347</v>
      </c>
      <c r="D7575">
        <v>259</v>
      </c>
      <c r="F7575" s="4">
        <v>169.03</v>
      </c>
      <c r="J7575" s="4">
        <f>MIN(Table16[[#This Row],[Medicare Outpatient Allowable Rate]:[WPPA Inc Outpatient Allowable Rate]])</f>
        <v>0</v>
      </c>
      <c r="K7575" s="4">
        <f>MAX(Table16[[#This Row],[Blue Cross Outpatient Allowable Rate]:[WPPA Inc Outpatient Allowable Rate]])</f>
        <v>160.57849999999999</v>
      </c>
      <c r="L7575" s="4">
        <f>SUM(Table16[[#This Row],[Price]]*4.42)</f>
        <v>747.11260000000004</v>
      </c>
      <c r="M7575" s="4">
        <v>0</v>
      </c>
      <c r="N7575" s="4">
        <f>SUM(Table16[[#This Row],[ChargeID]]*0.76)</f>
        <v>128.46280000000002</v>
      </c>
      <c r="O7575" s="4">
        <f>SUM(Table16[[#This Row],[Price]]*0.95)</f>
        <v>160.57849999999999</v>
      </c>
      <c r="P7575" s="4">
        <f>SUM(Table16[[#This Row],[Price]]*0.8)</f>
        <v>135.22400000000002</v>
      </c>
      <c r="Q7575" s="4">
        <f>SUM(Table16[[#This Row],[Price]]*0.6)</f>
        <v>101.41799999999999</v>
      </c>
    </row>
    <row r="7576" spans="1:17" x14ac:dyDescent="0.25">
      <c r="A7576" t="s">
        <v>333</v>
      </c>
      <c r="B7576">
        <v>378.72</v>
      </c>
      <c r="C7576" t="s">
        <v>5348</v>
      </c>
      <c r="D7576">
        <v>636</v>
      </c>
      <c r="F7576" s="4">
        <v>378.72</v>
      </c>
      <c r="G7576">
        <v>90732</v>
      </c>
      <c r="J7576" s="4">
        <f>MIN(Table16[[#This Row],[Medicare Outpatient Allowable Rate]:[WPPA Inc Outpatient Allowable Rate]])</f>
        <v>157.72</v>
      </c>
      <c r="K7576" s="4">
        <f>MAX(Table16[[#This Row],[Blue Cross Outpatient Allowable Rate]:[WPPA Inc Outpatient Allowable Rate]])</f>
        <v>359.78399999999999</v>
      </c>
      <c r="L7576" s="4">
        <f>SUM(Table16[[#This Row],[Price]]*4.42)</f>
        <v>1673.9424000000001</v>
      </c>
      <c r="M7576" s="4">
        <v>157.72</v>
      </c>
      <c r="N7576" s="4">
        <f>SUM(Table16[[#This Row],[ChargeID]]*0.76)</f>
        <v>287.8272</v>
      </c>
      <c r="O7576" s="4">
        <f>SUM(Table16[[#This Row],[Price]]*0.95)</f>
        <v>359.78399999999999</v>
      </c>
      <c r="P7576" s="4">
        <f>SUM(Table16[[#This Row],[Price]]*0.8)</f>
        <v>302.97600000000006</v>
      </c>
      <c r="Q7576" s="4">
        <f>SUM(Table16[[#This Row],[Price]]*0.6)</f>
        <v>227.232</v>
      </c>
    </row>
    <row r="7577" spans="1:17" x14ac:dyDescent="0.25">
      <c r="A7577" t="s">
        <v>333</v>
      </c>
      <c r="B7577">
        <v>15.28</v>
      </c>
      <c r="C7577" t="s">
        <v>5349</v>
      </c>
      <c r="D7577">
        <v>636</v>
      </c>
      <c r="F7577" s="4">
        <v>15.28</v>
      </c>
      <c r="G7577" t="s">
        <v>4085</v>
      </c>
      <c r="J7577" s="4">
        <f>MIN(Table16[[#This Row],[Medicare Outpatient Allowable Rate]:[WPPA Inc Outpatient Allowable Rate]])</f>
        <v>4.3600000000000003</v>
      </c>
      <c r="K7577" s="4">
        <f>MAX(Table16[[#This Row],[Blue Cross Outpatient Allowable Rate]:[WPPA Inc Outpatient Allowable Rate]])</f>
        <v>14.515999999999998</v>
      </c>
      <c r="L7577" s="4">
        <f>SUM(Table16[[#This Row],[Price]]*4.42)</f>
        <v>67.537599999999998</v>
      </c>
      <c r="M7577" s="4">
        <v>4.3600000000000003</v>
      </c>
      <c r="N7577" s="4">
        <f>SUM(Table16[[#This Row],[ChargeID]]*0.76)</f>
        <v>11.6128</v>
      </c>
      <c r="O7577" s="4">
        <f>SUM(Table16[[#This Row],[Price]]*0.95)</f>
        <v>14.515999999999998</v>
      </c>
      <c r="P7577" s="4">
        <f>SUM(Table16[[#This Row],[Price]]*0.8)</f>
        <v>12.224</v>
      </c>
      <c r="Q7577" s="4">
        <f>SUM(Table16[[#This Row],[Price]]*0.6)</f>
        <v>9.1679999999999993</v>
      </c>
    </row>
    <row r="7578" spans="1:17" x14ac:dyDescent="0.25">
      <c r="A7578" t="s">
        <v>333</v>
      </c>
      <c r="B7578">
        <v>19.239999999999998</v>
      </c>
      <c r="C7578" t="s">
        <v>5350</v>
      </c>
      <c r="D7578">
        <v>636</v>
      </c>
      <c r="F7578" s="4">
        <v>19.239999999999998</v>
      </c>
      <c r="G7578" t="s">
        <v>4733</v>
      </c>
      <c r="J7578" s="4">
        <f>MIN(Table16[[#This Row],[Medicare Outpatient Allowable Rate]:[WPPA Inc Outpatient Allowable Rate]])</f>
        <v>0.93</v>
      </c>
      <c r="K7578" s="4">
        <f>MAX(Table16[[#This Row],[Blue Cross Outpatient Allowable Rate]:[WPPA Inc Outpatient Allowable Rate]])</f>
        <v>18.277999999999999</v>
      </c>
      <c r="L7578" s="4">
        <f>SUM(Table16[[#This Row],[Price]]*4.42)</f>
        <v>85.04079999999999</v>
      </c>
      <c r="M7578" s="4">
        <v>0.93</v>
      </c>
      <c r="N7578" s="4">
        <f>SUM(Table16[[#This Row],[ChargeID]]*0.76)</f>
        <v>14.622399999999999</v>
      </c>
      <c r="O7578" s="4">
        <f>SUM(Table16[[#This Row],[Price]]*0.95)</f>
        <v>18.277999999999999</v>
      </c>
      <c r="P7578" s="4">
        <f>SUM(Table16[[#This Row],[Price]]*0.8)</f>
        <v>15.391999999999999</v>
      </c>
      <c r="Q7578" s="4">
        <f>SUM(Table16[[#This Row],[Price]]*0.6)</f>
        <v>11.543999999999999</v>
      </c>
    </row>
    <row r="7579" spans="1:17" x14ac:dyDescent="0.25">
      <c r="A7579" t="s">
        <v>333</v>
      </c>
      <c r="B7579">
        <v>0</v>
      </c>
      <c r="C7579" t="s">
        <v>5351</v>
      </c>
      <c r="D7579">
        <v>258</v>
      </c>
      <c r="F7579" s="4">
        <v>0</v>
      </c>
      <c r="J7579" s="4">
        <f>MIN(Table16[[#This Row],[Medicare Outpatient Allowable Rate]:[WPPA Inc Outpatient Allowable Rate]])</f>
        <v>0</v>
      </c>
      <c r="K7579" s="4">
        <f>MAX(Table16[[#This Row],[Blue Cross Outpatient Allowable Rate]:[WPPA Inc Outpatient Allowable Rate]])</f>
        <v>0</v>
      </c>
      <c r="L7579" s="4">
        <f>SUM(Table16[[#This Row],[Price]]*4.42)</f>
        <v>0</v>
      </c>
      <c r="M7579" s="4">
        <v>0</v>
      </c>
      <c r="N7579" s="4">
        <f>SUM(Table16[[#This Row],[ChargeID]]*0.76)</f>
        <v>0</v>
      </c>
      <c r="O7579" s="4">
        <f>SUM(Table16[[#This Row],[Price]]*0.95)</f>
        <v>0</v>
      </c>
      <c r="P7579" s="4">
        <f>SUM(Table16[[#This Row],[Price]]*0.8)</f>
        <v>0</v>
      </c>
      <c r="Q7579" s="4">
        <f>SUM(Table16[[#This Row],[Price]]*0.6)</f>
        <v>0</v>
      </c>
    </row>
    <row r="7580" spans="1:17" x14ac:dyDescent="0.25">
      <c r="A7580" t="s">
        <v>4947</v>
      </c>
      <c r="B7580">
        <v>45</v>
      </c>
      <c r="C7580" t="s">
        <v>5352</v>
      </c>
      <c r="D7580">
        <v>258</v>
      </c>
      <c r="F7580" s="4">
        <v>45</v>
      </c>
      <c r="J7580" s="4">
        <f>MIN(Table16[[#This Row],[Medicare Outpatient Allowable Rate]:[WPPA Inc Outpatient Allowable Rate]])</f>
        <v>0</v>
      </c>
      <c r="K7580" s="4">
        <f>MAX(Table16[[#This Row],[Blue Cross Outpatient Allowable Rate]:[WPPA Inc Outpatient Allowable Rate]])</f>
        <v>42.75</v>
      </c>
      <c r="L7580" s="4">
        <f>SUM(Table16[[#This Row],[Price]]*4.42)</f>
        <v>198.9</v>
      </c>
      <c r="M7580" s="4">
        <v>0</v>
      </c>
      <c r="N7580" s="4">
        <f>SUM(Table16[[#This Row],[ChargeID]]*0.76)</f>
        <v>34.200000000000003</v>
      </c>
      <c r="O7580" s="4">
        <f>SUM(Table16[[#This Row],[Price]]*0.95)</f>
        <v>42.75</v>
      </c>
      <c r="P7580" s="4">
        <f>SUM(Table16[[#This Row],[Price]]*0.8)</f>
        <v>36</v>
      </c>
      <c r="Q7580" s="4">
        <f>SUM(Table16[[#This Row],[Price]]*0.6)</f>
        <v>27</v>
      </c>
    </row>
    <row r="7581" spans="1:17" x14ac:dyDescent="0.25">
      <c r="A7581" t="s">
        <v>333</v>
      </c>
      <c r="B7581">
        <v>5.29</v>
      </c>
      <c r="C7581" t="s">
        <v>5353</v>
      </c>
      <c r="D7581">
        <v>259</v>
      </c>
      <c r="F7581" s="4">
        <v>5.29</v>
      </c>
      <c r="J7581" s="4">
        <f>MIN(Table16[[#This Row],[Medicare Outpatient Allowable Rate]:[WPPA Inc Outpatient Allowable Rate]])</f>
        <v>0</v>
      </c>
      <c r="K7581" s="4">
        <f>MAX(Table16[[#This Row],[Blue Cross Outpatient Allowable Rate]:[WPPA Inc Outpatient Allowable Rate]])</f>
        <v>5.0255000000000001</v>
      </c>
      <c r="L7581" s="4">
        <f>SUM(Table16[[#This Row],[Price]]*4.42)</f>
        <v>23.381799999999998</v>
      </c>
      <c r="M7581" s="4">
        <v>0</v>
      </c>
      <c r="N7581" s="4">
        <f>SUM(Table16[[#This Row],[ChargeID]]*0.76)</f>
        <v>4.0204000000000004</v>
      </c>
      <c r="O7581" s="4">
        <f>SUM(Table16[[#This Row],[Price]]*0.95)</f>
        <v>5.0255000000000001</v>
      </c>
      <c r="P7581" s="4">
        <f>SUM(Table16[[#This Row],[Price]]*0.8)</f>
        <v>4.2320000000000002</v>
      </c>
      <c r="Q7581" s="4">
        <f>SUM(Table16[[#This Row],[Price]]*0.6)</f>
        <v>3.1739999999999999</v>
      </c>
    </row>
    <row r="7582" spans="1:17" x14ac:dyDescent="0.25">
      <c r="A7582" t="s">
        <v>333</v>
      </c>
      <c r="B7582">
        <v>28.93</v>
      </c>
      <c r="C7582" t="s">
        <v>5354</v>
      </c>
      <c r="D7582">
        <v>636</v>
      </c>
      <c r="F7582" s="4">
        <v>28.93</v>
      </c>
      <c r="G7582" t="s">
        <v>4126</v>
      </c>
      <c r="J7582" s="4">
        <f>MIN(Table16[[#This Row],[Medicare Outpatient Allowable Rate]:[WPPA Inc Outpatient Allowable Rate]])</f>
        <v>0.42</v>
      </c>
      <c r="K7582" s="4">
        <f>MAX(Table16[[#This Row],[Blue Cross Outpatient Allowable Rate]:[WPPA Inc Outpatient Allowable Rate]])</f>
        <v>27.483499999999999</v>
      </c>
      <c r="L7582" s="4">
        <f>SUM(Table16[[#This Row],[Price]]*4.42)</f>
        <v>127.8706</v>
      </c>
      <c r="M7582" s="4">
        <v>0.42</v>
      </c>
      <c r="N7582" s="4">
        <f>SUM(Table16[[#This Row],[ChargeID]]*0.76)</f>
        <v>21.986799999999999</v>
      </c>
      <c r="O7582" s="4">
        <f>SUM(Table16[[#This Row],[Price]]*0.95)</f>
        <v>27.483499999999999</v>
      </c>
      <c r="P7582" s="4">
        <f>SUM(Table16[[#This Row],[Price]]*0.8)</f>
        <v>23.144000000000002</v>
      </c>
      <c r="Q7582" s="4">
        <f>SUM(Table16[[#This Row],[Price]]*0.6)</f>
        <v>17.358000000000001</v>
      </c>
    </row>
    <row r="7583" spans="1:17" x14ac:dyDescent="0.25">
      <c r="A7583" t="s">
        <v>333</v>
      </c>
      <c r="B7583">
        <v>13.36</v>
      </c>
      <c r="C7583" t="s">
        <v>5355</v>
      </c>
      <c r="D7583">
        <v>636</v>
      </c>
      <c r="F7583" s="4">
        <v>13.36</v>
      </c>
      <c r="G7583" t="s">
        <v>4264</v>
      </c>
      <c r="J7583" s="4">
        <f>MIN(Table16[[#This Row],[Medicare Outpatient Allowable Rate]:[WPPA Inc Outpatient Allowable Rate]])</f>
        <v>0.23</v>
      </c>
      <c r="K7583" s="4">
        <f>MAX(Table16[[#This Row],[Blue Cross Outpatient Allowable Rate]:[WPPA Inc Outpatient Allowable Rate]])</f>
        <v>12.691999999999998</v>
      </c>
      <c r="L7583" s="4">
        <f>SUM(Table16[[#This Row],[Price]]*4.42)</f>
        <v>59.051199999999994</v>
      </c>
      <c r="M7583" s="4">
        <v>0.23</v>
      </c>
      <c r="N7583" s="4">
        <f>SUM(Table16[[#This Row],[ChargeID]]*0.76)</f>
        <v>10.153599999999999</v>
      </c>
      <c r="O7583" s="4">
        <f>SUM(Table16[[#This Row],[Price]]*0.95)</f>
        <v>12.691999999999998</v>
      </c>
      <c r="P7583" s="4">
        <f>SUM(Table16[[#This Row],[Price]]*0.8)</f>
        <v>10.688000000000001</v>
      </c>
      <c r="Q7583" s="4">
        <f>SUM(Table16[[#This Row],[Price]]*0.6)</f>
        <v>8.016</v>
      </c>
    </row>
    <row r="7584" spans="1:17" x14ac:dyDescent="0.25">
      <c r="A7584" t="s">
        <v>333</v>
      </c>
      <c r="B7584">
        <v>101.19</v>
      </c>
      <c r="C7584" t="s">
        <v>5356</v>
      </c>
      <c r="D7584">
        <v>250</v>
      </c>
      <c r="F7584" s="4">
        <v>101.19</v>
      </c>
      <c r="J7584" s="4">
        <f>MIN(Table16[[#This Row],[Medicare Outpatient Allowable Rate]:[WPPA Inc Outpatient Allowable Rate]])</f>
        <v>0</v>
      </c>
      <c r="K7584" s="4">
        <f>MAX(Table16[[#This Row],[Blue Cross Outpatient Allowable Rate]:[WPPA Inc Outpatient Allowable Rate]])</f>
        <v>96.130499999999998</v>
      </c>
      <c r="L7584" s="4">
        <f>SUM(Table16[[#This Row],[Price]]*4.42)</f>
        <v>447.25979999999998</v>
      </c>
      <c r="M7584" s="4">
        <v>0</v>
      </c>
      <c r="N7584" s="4">
        <f>SUM(Table16[[#This Row],[ChargeID]]*0.76)</f>
        <v>76.904399999999995</v>
      </c>
      <c r="O7584" s="4">
        <f>SUM(Table16[[#This Row],[Price]]*0.95)</f>
        <v>96.130499999999998</v>
      </c>
      <c r="P7584" s="4">
        <f>SUM(Table16[[#This Row],[Price]]*0.8)</f>
        <v>80.951999999999998</v>
      </c>
      <c r="Q7584" s="4">
        <f>SUM(Table16[[#This Row],[Price]]*0.6)</f>
        <v>60.713999999999999</v>
      </c>
    </row>
    <row r="7585" spans="1:17" x14ac:dyDescent="0.25">
      <c r="A7585" t="s">
        <v>333</v>
      </c>
      <c r="B7585">
        <v>5.17</v>
      </c>
      <c r="C7585" t="s">
        <v>5357</v>
      </c>
      <c r="D7585">
        <v>259</v>
      </c>
      <c r="F7585" s="4">
        <v>5.17</v>
      </c>
      <c r="J7585" s="4">
        <f>MIN(Table16[[#This Row],[Medicare Outpatient Allowable Rate]:[WPPA Inc Outpatient Allowable Rate]])</f>
        <v>0</v>
      </c>
      <c r="K7585" s="4">
        <f>MAX(Table16[[#This Row],[Blue Cross Outpatient Allowable Rate]:[WPPA Inc Outpatient Allowable Rate]])</f>
        <v>4.9114999999999993</v>
      </c>
      <c r="L7585" s="4">
        <f>SUM(Table16[[#This Row],[Price]]*4.42)</f>
        <v>22.851399999999998</v>
      </c>
      <c r="M7585" s="4">
        <v>0</v>
      </c>
      <c r="N7585" s="4">
        <f>SUM(Table16[[#This Row],[ChargeID]]*0.76)</f>
        <v>3.9291999999999998</v>
      </c>
      <c r="O7585" s="4">
        <f>SUM(Table16[[#This Row],[Price]]*0.95)</f>
        <v>4.9114999999999993</v>
      </c>
      <c r="P7585" s="4">
        <f>SUM(Table16[[#This Row],[Price]]*0.8)</f>
        <v>4.1360000000000001</v>
      </c>
      <c r="Q7585" s="4">
        <f>SUM(Table16[[#This Row],[Price]]*0.6)</f>
        <v>3.1019999999999999</v>
      </c>
    </row>
    <row r="7586" spans="1:17" x14ac:dyDescent="0.25">
      <c r="A7586" t="s">
        <v>333</v>
      </c>
      <c r="B7586">
        <v>0</v>
      </c>
      <c r="C7586" t="s">
        <v>5358</v>
      </c>
      <c r="D7586">
        <v>636</v>
      </c>
      <c r="F7586" s="4">
        <v>0</v>
      </c>
      <c r="G7586" t="s">
        <v>4292</v>
      </c>
      <c r="J7586" s="4">
        <f>MIN(Table16[[#This Row],[Medicare Outpatient Allowable Rate]:[WPPA Inc Outpatient Allowable Rate]])</f>
        <v>0</v>
      </c>
      <c r="K7586" s="4">
        <f>MAX(Table16[[#This Row],[Blue Cross Outpatient Allowable Rate]:[WPPA Inc Outpatient Allowable Rate]])</f>
        <v>1.5</v>
      </c>
      <c r="L7586" s="4">
        <f>SUM(Table16[[#This Row],[Price]]*4.42)</f>
        <v>0</v>
      </c>
      <c r="M7586" s="4">
        <v>1.5</v>
      </c>
      <c r="N7586" s="4">
        <f>SUM(Table16[[#This Row],[ChargeID]]*0.76)</f>
        <v>0</v>
      </c>
      <c r="O7586" s="4">
        <f>SUM(Table16[[#This Row],[Price]]*0.95)</f>
        <v>0</v>
      </c>
      <c r="P7586" s="4">
        <f>SUM(Table16[[#This Row],[Price]]*0.8)</f>
        <v>0</v>
      </c>
      <c r="Q7586" s="4">
        <f>SUM(Table16[[#This Row],[Price]]*0.6)</f>
        <v>0</v>
      </c>
    </row>
    <row r="7587" spans="1:17" x14ac:dyDescent="0.25">
      <c r="A7587" t="s">
        <v>333</v>
      </c>
      <c r="B7587">
        <v>9.32</v>
      </c>
      <c r="C7587" t="s">
        <v>5359</v>
      </c>
      <c r="D7587">
        <v>259</v>
      </c>
      <c r="F7587" s="4">
        <v>9.32</v>
      </c>
      <c r="J7587" s="4">
        <f>MIN(Table16[[#This Row],[Medicare Outpatient Allowable Rate]:[WPPA Inc Outpatient Allowable Rate]])</f>
        <v>0</v>
      </c>
      <c r="K7587" s="4">
        <f>MAX(Table16[[#This Row],[Blue Cross Outpatient Allowable Rate]:[WPPA Inc Outpatient Allowable Rate]])</f>
        <v>8.8539999999999992</v>
      </c>
      <c r="L7587" s="4">
        <f>SUM(Table16[[#This Row],[Price]]*4.42)</f>
        <v>41.194400000000002</v>
      </c>
      <c r="M7587" s="4">
        <v>0</v>
      </c>
      <c r="N7587" s="4">
        <f>SUM(Table16[[#This Row],[ChargeID]]*0.76)</f>
        <v>7.0832000000000006</v>
      </c>
      <c r="O7587" s="4">
        <f>SUM(Table16[[#This Row],[Price]]*0.95)</f>
        <v>8.8539999999999992</v>
      </c>
      <c r="P7587" s="4">
        <f>SUM(Table16[[#This Row],[Price]]*0.8)</f>
        <v>7.4560000000000004</v>
      </c>
      <c r="Q7587" s="4">
        <f>SUM(Table16[[#This Row],[Price]]*0.6)</f>
        <v>5.5919999999999996</v>
      </c>
    </row>
    <row r="7588" spans="1:17" x14ac:dyDescent="0.25">
      <c r="A7588" t="s">
        <v>333</v>
      </c>
      <c r="B7588">
        <v>762.85</v>
      </c>
      <c r="C7588" t="s">
        <v>5360</v>
      </c>
      <c r="D7588">
        <v>636</v>
      </c>
      <c r="F7588" s="4">
        <v>762.85</v>
      </c>
      <c r="G7588">
        <v>90376</v>
      </c>
      <c r="J7588" s="4">
        <f>MIN(Table16[[#This Row],[Medicare Outpatient Allowable Rate]:[WPPA Inc Outpatient Allowable Rate]])</f>
        <v>305.35000000000002</v>
      </c>
      <c r="K7588" s="4">
        <f>MAX(Table16[[#This Row],[Blue Cross Outpatient Allowable Rate]:[WPPA Inc Outpatient Allowable Rate]])</f>
        <v>724.70749999999998</v>
      </c>
      <c r="L7588" s="4">
        <f>SUM(Table16[[#This Row],[Price]]*4.42)</f>
        <v>3371.797</v>
      </c>
      <c r="M7588" s="4">
        <v>305.35000000000002</v>
      </c>
      <c r="N7588" s="4">
        <f>SUM(Table16[[#This Row],[ChargeID]]*0.76)</f>
        <v>579.76600000000008</v>
      </c>
      <c r="O7588" s="4">
        <f>SUM(Table16[[#This Row],[Price]]*0.95)</f>
        <v>724.70749999999998</v>
      </c>
      <c r="P7588" s="4">
        <f>SUM(Table16[[#This Row],[Price]]*0.8)</f>
        <v>610.28000000000009</v>
      </c>
      <c r="Q7588" s="4">
        <f>SUM(Table16[[#This Row],[Price]]*0.6)</f>
        <v>457.71</v>
      </c>
    </row>
    <row r="7589" spans="1:17" x14ac:dyDescent="0.25">
      <c r="A7589" t="s">
        <v>333</v>
      </c>
      <c r="B7589">
        <v>0</v>
      </c>
      <c r="C7589" t="s">
        <v>5361</v>
      </c>
      <c r="D7589">
        <v>636</v>
      </c>
      <c r="F7589" s="4">
        <v>0</v>
      </c>
      <c r="G7589" t="s">
        <v>4933</v>
      </c>
      <c r="J7589" s="4">
        <f>MIN(Table16[[#This Row],[Medicare Outpatient Allowable Rate]:[WPPA Inc Outpatient Allowable Rate]])</f>
        <v>0</v>
      </c>
      <c r="K7589" s="4">
        <f>MAX(Table16[[#This Row],[Blue Cross Outpatient Allowable Rate]:[WPPA Inc Outpatient Allowable Rate]])</f>
        <v>48.6</v>
      </c>
      <c r="L7589" s="4">
        <f>SUM(Table16[[#This Row],[Price]]*4.42)</f>
        <v>0</v>
      </c>
      <c r="M7589" s="4">
        <v>48.6</v>
      </c>
      <c r="N7589" s="4">
        <f>SUM(Table16[[#This Row],[ChargeID]]*0.76)</f>
        <v>0</v>
      </c>
      <c r="O7589" s="4">
        <f>SUM(Table16[[#This Row],[Price]]*0.95)</f>
        <v>0</v>
      </c>
      <c r="P7589" s="4">
        <f>SUM(Table16[[#This Row],[Price]]*0.8)</f>
        <v>0</v>
      </c>
      <c r="Q7589" s="4">
        <f>SUM(Table16[[#This Row],[Price]]*0.6)</f>
        <v>0</v>
      </c>
    </row>
    <row r="7590" spans="1:17" x14ac:dyDescent="0.25">
      <c r="A7590" t="s">
        <v>333</v>
      </c>
      <c r="B7590">
        <v>378</v>
      </c>
      <c r="C7590" t="s">
        <v>5362</v>
      </c>
      <c r="D7590">
        <v>259</v>
      </c>
      <c r="F7590" s="4">
        <v>378</v>
      </c>
      <c r="J7590" s="4">
        <f>MIN(Table16[[#This Row],[Medicare Outpatient Allowable Rate]:[WPPA Inc Outpatient Allowable Rate]])</f>
        <v>0</v>
      </c>
      <c r="K7590" s="4">
        <f>MAX(Table16[[#This Row],[Blue Cross Outpatient Allowable Rate]:[WPPA Inc Outpatient Allowable Rate]])</f>
        <v>359.09999999999997</v>
      </c>
      <c r="L7590" s="4">
        <f>SUM(Table16[[#This Row],[Price]]*4.42)</f>
        <v>1670.76</v>
      </c>
      <c r="M7590" s="4">
        <v>0</v>
      </c>
      <c r="N7590" s="4">
        <f>SUM(Table16[[#This Row],[ChargeID]]*0.76)</f>
        <v>287.28000000000003</v>
      </c>
      <c r="O7590" s="4">
        <f>SUM(Table16[[#This Row],[Price]]*0.95)</f>
        <v>359.09999999999997</v>
      </c>
      <c r="P7590" s="4">
        <f>SUM(Table16[[#This Row],[Price]]*0.8)</f>
        <v>302.40000000000003</v>
      </c>
      <c r="Q7590" s="4">
        <f>SUM(Table16[[#This Row],[Price]]*0.6)</f>
        <v>226.79999999999998</v>
      </c>
    </row>
    <row r="7591" spans="1:17" x14ac:dyDescent="0.25">
      <c r="A7591" t="s">
        <v>333</v>
      </c>
      <c r="B7591">
        <v>0</v>
      </c>
      <c r="C7591" t="s">
        <v>5363</v>
      </c>
      <c r="D7591">
        <v>250</v>
      </c>
      <c r="F7591" s="4">
        <v>0</v>
      </c>
      <c r="J7591" s="4">
        <f>MIN(Table16[[#This Row],[Medicare Outpatient Allowable Rate]:[WPPA Inc Outpatient Allowable Rate]])</f>
        <v>0</v>
      </c>
      <c r="K7591" s="4">
        <f>MAX(Table16[[#This Row],[Blue Cross Outpatient Allowable Rate]:[WPPA Inc Outpatient Allowable Rate]])</f>
        <v>0</v>
      </c>
      <c r="L7591" s="4">
        <f>SUM(Table16[[#This Row],[Price]]*4.42)</f>
        <v>0</v>
      </c>
      <c r="M7591" s="4">
        <v>0</v>
      </c>
      <c r="N7591" s="4">
        <f>SUM(Table16[[#This Row],[ChargeID]]*0.76)</f>
        <v>0</v>
      </c>
      <c r="O7591" s="4">
        <f>SUM(Table16[[#This Row],[Price]]*0.95)</f>
        <v>0</v>
      </c>
      <c r="P7591" s="4">
        <f>SUM(Table16[[#This Row],[Price]]*0.8)</f>
        <v>0</v>
      </c>
      <c r="Q7591" s="4">
        <f>SUM(Table16[[#This Row],[Price]]*0.6)</f>
        <v>0</v>
      </c>
    </row>
    <row r="7592" spans="1:17" x14ac:dyDescent="0.25">
      <c r="A7592" t="s">
        <v>333</v>
      </c>
      <c r="B7592">
        <v>11.14</v>
      </c>
      <c r="C7592" t="s">
        <v>5364</v>
      </c>
      <c r="D7592">
        <v>259</v>
      </c>
      <c r="F7592" s="4">
        <v>11.14</v>
      </c>
      <c r="J7592" s="4">
        <f>MIN(Table16[[#This Row],[Medicare Outpatient Allowable Rate]:[WPPA Inc Outpatient Allowable Rate]])</f>
        <v>0</v>
      </c>
      <c r="K7592" s="4">
        <f>MAX(Table16[[#This Row],[Blue Cross Outpatient Allowable Rate]:[WPPA Inc Outpatient Allowable Rate]])</f>
        <v>10.583</v>
      </c>
      <c r="L7592" s="4">
        <f>SUM(Table16[[#This Row],[Price]]*4.42)</f>
        <v>49.238800000000005</v>
      </c>
      <c r="M7592" s="4">
        <v>0</v>
      </c>
      <c r="N7592" s="4">
        <f>SUM(Table16[[#This Row],[ChargeID]]*0.76)</f>
        <v>8.4664000000000001</v>
      </c>
      <c r="O7592" s="4">
        <f>SUM(Table16[[#This Row],[Price]]*0.95)</f>
        <v>10.583</v>
      </c>
      <c r="P7592" s="4">
        <f>SUM(Table16[[#This Row],[Price]]*0.8)</f>
        <v>8.9120000000000008</v>
      </c>
      <c r="Q7592" s="4">
        <f>SUM(Table16[[#This Row],[Price]]*0.6)</f>
        <v>6.6840000000000002</v>
      </c>
    </row>
    <row r="7593" spans="1:17" x14ac:dyDescent="0.25">
      <c r="A7593" t="s">
        <v>333</v>
      </c>
      <c r="B7593">
        <v>6.49</v>
      </c>
      <c r="C7593" t="s">
        <v>5365</v>
      </c>
      <c r="D7593">
        <v>259</v>
      </c>
      <c r="F7593" s="4">
        <v>6.49</v>
      </c>
      <c r="J7593" s="4">
        <f>MIN(Table16[[#This Row],[Medicare Outpatient Allowable Rate]:[WPPA Inc Outpatient Allowable Rate]])</f>
        <v>0</v>
      </c>
      <c r="K7593" s="4">
        <f>MAX(Table16[[#This Row],[Blue Cross Outpatient Allowable Rate]:[WPPA Inc Outpatient Allowable Rate]])</f>
        <v>6.1654999999999998</v>
      </c>
      <c r="L7593" s="4">
        <f>SUM(Table16[[#This Row],[Price]]*4.42)</f>
        <v>28.6858</v>
      </c>
      <c r="M7593" s="4">
        <v>0</v>
      </c>
      <c r="N7593" s="4">
        <f>SUM(Table16[[#This Row],[ChargeID]]*0.76)</f>
        <v>4.9324000000000003</v>
      </c>
      <c r="O7593" s="4">
        <f>SUM(Table16[[#This Row],[Price]]*0.95)</f>
        <v>6.1654999999999998</v>
      </c>
      <c r="P7593" s="4">
        <f>SUM(Table16[[#This Row],[Price]]*0.8)</f>
        <v>5.1920000000000002</v>
      </c>
      <c r="Q7593" s="4">
        <f>SUM(Table16[[#This Row],[Price]]*0.6)</f>
        <v>3.8940000000000001</v>
      </c>
    </row>
    <row r="7594" spans="1:17" x14ac:dyDescent="0.25">
      <c r="A7594" t="s">
        <v>333</v>
      </c>
      <c r="B7594">
        <v>15.64</v>
      </c>
      <c r="C7594" t="s">
        <v>5366</v>
      </c>
      <c r="D7594">
        <v>636</v>
      </c>
      <c r="F7594" s="4">
        <v>15.64</v>
      </c>
      <c r="G7594" t="s">
        <v>4173</v>
      </c>
      <c r="J7594" s="4">
        <f>MIN(Table16[[#This Row],[Medicare Outpatient Allowable Rate]:[WPPA Inc Outpatient Allowable Rate]])</f>
        <v>0.99</v>
      </c>
      <c r="K7594" s="4">
        <f>MAX(Table16[[#This Row],[Blue Cross Outpatient Allowable Rate]:[WPPA Inc Outpatient Allowable Rate]])</f>
        <v>14.858000000000001</v>
      </c>
      <c r="L7594" s="4">
        <f>SUM(Table16[[#This Row],[Price]]*4.42)</f>
        <v>69.128799999999998</v>
      </c>
      <c r="M7594" s="4">
        <v>0.99</v>
      </c>
      <c r="N7594" s="4">
        <f>SUM(Table16[[#This Row],[ChargeID]]*0.76)</f>
        <v>11.8864</v>
      </c>
      <c r="O7594" s="4">
        <f>SUM(Table16[[#This Row],[Price]]*0.95)</f>
        <v>14.858000000000001</v>
      </c>
      <c r="P7594" s="4">
        <f>SUM(Table16[[#This Row],[Price]]*0.8)</f>
        <v>12.512</v>
      </c>
      <c r="Q7594" s="4">
        <f>SUM(Table16[[#This Row],[Price]]*0.6)</f>
        <v>9.3840000000000003</v>
      </c>
    </row>
    <row r="7595" spans="1:17" x14ac:dyDescent="0.25">
      <c r="A7595" t="s">
        <v>333</v>
      </c>
      <c r="B7595">
        <v>12.04</v>
      </c>
      <c r="C7595" t="s">
        <v>5367</v>
      </c>
      <c r="D7595">
        <v>636</v>
      </c>
      <c r="F7595" s="4">
        <v>12.04</v>
      </c>
      <c r="G7595" t="s">
        <v>4173</v>
      </c>
      <c r="J7595" s="4">
        <f>MIN(Table16[[#This Row],[Medicare Outpatient Allowable Rate]:[WPPA Inc Outpatient Allowable Rate]])</f>
        <v>0.99</v>
      </c>
      <c r="K7595" s="4">
        <f>MAX(Table16[[#This Row],[Blue Cross Outpatient Allowable Rate]:[WPPA Inc Outpatient Allowable Rate]])</f>
        <v>11.437999999999999</v>
      </c>
      <c r="L7595" s="4">
        <f>SUM(Table16[[#This Row],[Price]]*4.42)</f>
        <v>53.216799999999992</v>
      </c>
      <c r="M7595" s="4">
        <v>0.99</v>
      </c>
      <c r="N7595" s="4">
        <f>SUM(Table16[[#This Row],[ChargeID]]*0.76)</f>
        <v>9.1503999999999994</v>
      </c>
      <c r="O7595" s="4">
        <f>SUM(Table16[[#This Row],[Price]]*0.95)</f>
        <v>11.437999999999999</v>
      </c>
      <c r="P7595" s="4">
        <f>SUM(Table16[[#This Row],[Price]]*0.8)</f>
        <v>9.6319999999999997</v>
      </c>
      <c r="Q7595" s="4">
        <f>SUM(Table16[[#This Row],[Price]]*0.6)</f>
        <v>7.2239999999999993</v>
      </c>
    </row>
    <row r="7596" spans="1:17" x14ac:dyDescent="0.25">
      <c r="A7596" t="s">
        <v>333</v>
      </c>
      <c r="B7596">
        <v>158.44999999999999</v>
      </c>
      <c r="C7596" t="s">
        <v>5368</v>
      </c>
      <c r="D7596">
        <v>636</v>
      </c>
      <c r="F7596" s="4">
        <v>158.44999999999999</v>
      </c>
      <c r="G7596" t="s">
        <v>4177</v>
      </c>
      <c r="J7596" s="4">
        <f>MIN(Table16[[#This Row],[Medicare Outpatient Allowable Rate]:[WPPA Inc Outpatient Allowable Rate]])</f>
        <v>0.57999999999999996</v>
      </c>
      <c r="K7596" s="4">
        <f>MAX(Table16[[#This Row],[Blue Cross Outpatient Allowable Rate]:[WPPA Inc Outpatient Allowable Rate]])</f>
        <v>150.52749999999997</v>
      </c>
      <c r="L7596" s="4">
        <f>SUM(Table16[[#This Row],[Price]]*4.42)</f>
        <v>700.34899999999993</v>
      </c>
      <c r="M7596" s="4">
        <v>0.57999999999999996</v>
      </c>
      <c r="N7596" s="4">
        <f>SUM(Table16[[#This Row],[ChargeID]]*0.76)</f>
        <v>120.422</v>
      </c>
      <c r="O7596" s="4">
        <f>SUM(Table16[[#This Row],[Price]]*0.95)</f>
        <v>150.52749999999997</v>
      </c>
      <c r="P7596" s="4">
        <f>SUM(Table16[[#This Row],[Price]]*0.8)</f>
        <v>126.75999999999999</v>
      </c>
      <c r="Q7596" s="4">
        <f>SUM(Table16[[#This Row],[Price]]*0.6)</f>
        <v>95.07</v>
      </c>
    </row>
    <row r="7597" spans="1:17" x14ac:dyDescent="0.25">
      <c r="A7597" t="s">
        <v>333</v>
      </c>
      <c r="B7597">
        <v>0</v>
      </c>
      <c r="C7597" t="s">
        <v>5369</v>
      </c>
      <c r="D7597">
        <v>636</v>
      </c>
      <c r="F7597" s="4">
        <v>0</v>
      </c>
      <c r="G7597" t="s">
        <v>4177</v>
      </c>
      <c r="J7597" s="4">
        <f>MIN(Table16[[#This Row],[Medicare Outpatient Allowable Rate]:[WPPA Inc Outpatient Allowable Rate]])</f>
        <v>0</v>
      </c>
      <c r="K7597" s="4">
        <f>MAX(Table16[[#This Row],[Blue Cross Outpatient Allowable Rate]:[WPPA Inc Outpatient Allowable Rate]])</f>
        <v>0.57999999999999996</v>
      </c>
      <c r="L7597" s="4">
        <f>SUM(Table16[[#This Row],[Price]]*4.42)</f>
        <v>0</v>
      </c>
      <c r="M7597" s="4">
        <v>0.57999999999999996</v>
      </c>
      <c r="N7597" s="4">
        <f>SUM(Table16[[#This Row],[ChargeID]]*0.76)</f>
        <v>0</v>
      </c>
      <c r="O7597" s="4">
        <f>SUM(Table16[[#This Row],[Price]]*0.95)</f>
        <v>0</v>
      </c>
      <c r="P7597" s="4">
        <f>SUM(Table16[[#This Row],[Price]]*0.8)</f>
        <v>0</v>
      </c>
      <c r="Q7597" s="4">
        <f>SUM(Table16[[#This Row],[Price]]*0.6)</f>
        <v>0</v>
      </c>
    </row>
    <row r="7598" spans="1:17" x14ac:dyDescent="0.25">
      <c r="A7598" t="s">
        <v>333</v>
      </c>
      <c r="B7598">
        <v>0</v>
      </c>
      <c r="C7598" t="s">
        <v>5370</v>
      </c>
      <c r="D7598">
        <v>636</v>
      </c>
      <c r="F7598" s="4">
        <v>0</v>
      </c>
      <c r="G7598" t="s">
        <v>4177</v>
      </c>
      <c r="J7598" s="4">
        <f>MIN(Table16[[#This Row],[Medicare Outpatient Allowable Rate]:[WPPA Inc Outpatient Allowable Rate]])</f>
        <v>0</v>
      </c>
      <c r="K7598" s="4">
        <f>MAX(Table16[[#This Row],[Blue Cross Outpatient Allowable Rate]:[WPPA Inc Outpatient Allowable Rate]])</f>
        <v>0.57999999999999996</v>
      </c>
      <c r="L7598" s="4">
        <f>SUM(Table16[[#This Row],[Price]]*4.42)</f>
        <v>0</v>
      </c>
      <c r="M7598" s="4">
        <v>0.57999999999999996</v>
      </c>
      <c r="N7598" s="4">
        <f>SUM(Table16[[#This Row],[ChargeID]]*0.76)</f>
        <v>0</v>
      </c>
      <c r="O7598" s="4">
        <f>SUM(Table16[[#This Row],[Price]]*0.95)</f>
        <v>0</v>
      </c>
      <c r="P7598" s="4">
        <f>SUM(Table16[[#This Row],[Price]]*0.8)</f>
        <v>0</v>
      </c>
      <c r="Q7598" s="4">
        <f>SUM(Table16[[#This Row],[Price]]*0.6)</f>
        <v>0</v>
      </c>
    </row>
    <row r="7599" spans="1:17" x14ac:dyDescent="0.25">
      <c r="A7599" t="s">
        <v>333</v>
      </c>
      <c r="B7599">
        <v>0</v>
      </c>
      <c r="C7599" t="s">
        <v>5371</v>
      </c>
      <c r="D7599">
        <v>636</v>
      </c>
      <c r="F7599" s="4">
        <v>0</v>
      </c>
      <c r="G7599" t="s">
        <v>4292</v>
      </c>
      <c r="J7599" s="4">
        <f>MIN(Table16[[#This Row],[Medicare Outpatient Allowable Rate]:[WPPA Inc Outpatient Allowable Rate]])</f>
        <v>0</v>
      </c>
      <c r="K7599" s="4">
        <f>MAX(Table16[[#This Row],[Blue Cross Outpatient Allowable Rate]:[WPPA Inc Outpatient Allowable Rate]])</f>
        <v>1.5</v>
      </c>
      <c r="L7599" s="4">
        <f>SUM(Table16[[#This Row],[Price]]*4.42)</f>
        <v>0</v>
      </c>
      <c r="M7599" s="4">
        <v>1.5</v>
      </c>
      <c r="N7599" s="4">
        <f>SUM(Table16[[#This Row],[ChargeID]]*0.76)</f>
        <v>0</v>
      </c>
      <c r="O7599" s="4">
        <f>SUM(Table16[[#This Row],[Price]]*0.95)</f>
        <v>0</v>
      </c>
      <c r="P7599" s="4">
        <f>SUM(Table16[[#This Row],[Price]]*0.8)</f>
        <v>0</v>
      </c>
      <c r="Q7599" s="4">
        <f>SUM(Table16[[#This Row],[Price]]*0.6)</f>
        <v>0</v>
      </c>
    </row>
    <row r="7600" spans="1:17" x14ac:dyDescent="0.25">
      <c r="A7600" t="s">
        <v>333</v>
      </c>
      <c r="B7600">
        <v>4.45</v>
      </c>
      <c r="C7600" t="s">
        <v>5372</v>
      </c>
      <c r="D7600">
        <v>259</v>
      </c>
      <c r="F7600" s="4">
        <v>4.45</v>
      </c>
      <c r="J7600" s="4">
        <f>MIN(Table16[[#This Row],[Medicare Outpatient Allowable Rate]:[WPPA Inc Outpatient Allowable Rate]])</f>
        <v>0</v>
      </c>
      <c r="K7600" s="4">
        <f>MAX(Table16[[#This Row],[Blue Cross Outpatient Allowable Rate]:[WPPA Inc Outpatient Allowable Rate]])</f>
        <v>4.2275</v>
      </c>
      <c r="L7600" s="4">
        <f>SUM(Table16[[#This Row],[Price]]*4.42)</f>
        <v>19.669</v>
      </c>
      <c r="M7600" s="4">
        <v>0</v>
      </c>
      <c r="N7600" s="4">
        <f>SUM(Table16[[#This Row],[ChargeID]]*0.76)</f>
        <v>3.3820000000000001</v>
      </c>
      <c r="O7600" s="4">
        <f>SUM(Table16[[#This Row],[Price]]*0.95)</f>
        <v>4.2275</v>
      </c>
      <c r="P7600" s="4">
        <f>SUM(Table16[[#This Row],[Price]]*0.8)</f>
        <v>3.5600000000000005</v>
      </c>
      <c r="Q7600" s="4">
        <f>SUM(Table16[[#This Row],[Price]]*0.6)</f>
        <v>2.67</v>
      </c>
    </row>
    <row r="7601" spans="1:17" x14ac:dyDescent="0.25">
      <c r="A7601" t="s">
        <v>333</v>
      </c>
      <c r="B7601">
        <v>12.31</v>
      </c>
      <c r="C7601" t="s">
        <v>5373</v>
      </c>
      <c r="D7601">
        <v>259</v>
      </c>
      <c r="F7601" s="4">
        <v>12.31</v>
      </c>
      <c r="J7601" s="4">
        <f>MIN(Table16[[#This Row],[Medicare Outpatient Allowable Rate]:[WPPA Inc Outpatient Allowable Rate]])</f>
        <v>0</v>
      </c>
      <c r="K7601" s="4">
        <f>MAX(Table16[[#This Row],[Blue Cross Outpatient Allowable Rate]:[WPPA Inc Outpatient Allowable Rate]])</f>
        <v>11.6945</v>
      </c>
      <c r="L7601" s="4">
        <f>SUM(Table16[[#This Row],[Price]]*4.42)</f>
        <v>54.410200000000003</v>
      </c>
      <c r="M7601" s="4">
        <v>0</v>
      </c>
      <c r="N7601" s="4">
        <f>SUM(Table16[[#This Row],[ChargeID]]*0.76)</f>
        <v>9.3556000000000008</v>
      </c>
      <c r="O7601" s="4">
        <f>SUM(Table16[[#This Row],[Price]]*0.95)</f>
        <v>11.6945</v>
      </c>
      <c r="P7601" s="4">
        <f>SUM(Table16[[#This Row],[Price]]*0.8)</f>
        <v>9.8480000000000008</v>
      </c>
      <c r="Q7601" s="4">
        <f>SUM(Table16[[#This Row],[Price]]*0.6)</f>
        <v>7.3860000000000001</v>
      </c>
    </row>
    <row r="7602" spans="1:17" x14ac:dyDescent="0.25">
      <c r="A7602" t="s">
        <v>333</v>
      </c>
      <c r="B7602">
        <v>40.6</v>
      </c>
      <c r="C7602" t="s">
        <v>5374</v>
      </c>
      <c r="D7602">
        <v>259</v>
      </c>
      <c r="F7602" s="4">
        <v>40.6</v>
      </c>
      <c r="J7602" s="4">
        <f>MIN(Table16[[#This Row],[Medicare Outpatient Allowable Rate]:[WPPA Inc Outpatient Allowable Rate]])</f>
        <v>0</v>
      </c>
      <c r="K7602" s="4">
        <f>MAX(Table16[[#This Row],[Blue Cross Outpatient Allowable Rate]:[WPPA Inc Outpatient Allowable Rate]])</f>
        <v>38.57</v>
      </c>
      <c r="L7602" s="4">
        <f>SUM(Table16[[#This Row],[Price]]*4.42)</f>
        <v>179.452</v>
      </c>
      <c r="M7602" s="4">
        <v>0</v>
      </c>
      <c r="N7602" s="4">
        <f>SUM(Table16[[#This Row],[ChargeID]]*0.76)</f>
        <v>30.856000000000002</v>
      </c>
      <c r="O7602" s="4">
        <f>SUM(Table16[[#This Row],[Price]]*0.95)</f>
        <v>38.57</v>
      </c>
      <c r="P7602" s="4">
        <f>SUM(Table16[[#This Row],[Price]]*0.8)</f>
        <v>32.480000000000004</v>
      </c>
      <c r="Q7602" s="4">
        <f>SUM(Table16[[#This Row],[Price]]*0.6)</f>
        <v>24.36</v>
      </c>
    </row>
    <row r="7603" spans="1:17" x14ac:dyDescent="0.25">
      <c r="A7603" t="s">
        <v>333</v>
      </c>
      <c r="B7603">
        <v>0</v>
      </c>
      <c r="C7603" t="s">
        <v>5375</v>
      </c>
      <c r="D7603">
        <v>636</v>
      </c>
      <c r="F7603" s="4">
        <v>0</v>
      </c>
      <c r="G7603" t="s">
        <v>4177</v>
      </c>
      <c r="J7603" s="4">
        <f>MIN(Table16[[#This Row],[Medicare Outpatient Allowable Rate]:[WPPA Inc Outpatient Allowable Rate]])</f>
        <v>0</v>
      </c>
      <c r="K7603" s="4">
        <f>MAX(Table16[[#This Row],[Blue Cross Outpatient Allowable Rate]:[WPPA Inc Outpatient Allowable Rate]])</f>
        <v>0.57999999999999996</v>
      </c>
      <c r="L7603" s="4">
        <f>SUM(Table16[[#This Row],[Price]]*4.42)</f>
        <v>0</v>
      </c>
      <c r="M7603" s="4">
        <v>0.57999999999999996</v>
      </c>
      <c r="N7603" s="4">
        <f>SUM(Table16[[#This Row],[ChargeID]]*0.76)</f>
        <v>0</v>
      </c>
      <c r="O7603" s="4">
        <f>SUM(Table16[[#This Row],[Price]]*0.95)</f>
        <v>0</v>
      </c>
      <c r="P7603" s="4">
        <f>SUM(Table16[[#This Row],[Price]]*0.8)</f>
        <v>0</v>
      </c>
      <c r="Q7603" s="4">
        <f>SUM(Table16[[#This Row],[Price]]*0.6)</f>
        <v>0</v>
      </c>
    </row>
    <row r="7604" spans="1:17" x14ac:dyDescent="0.25">
      <c r="A7604" t="s">
        <v>333</v>
      </c>
      <c r="B7604">
        <v>0</v>
      </c>
      <c r="C7604" t="s">
        <v>5376</v>
      </c>
      <c r="D7604">
        <v>250</v>
      </c>
      <c r="F7604" s="4">
        <v>0</v>
      </c>
      <c r="J7604" s="4">
        <f>MIN(Table16[[#This Row],[Medicare Outpatient Allowable Rate]:[WPPA Inc Outpatient Allowable Rate]])</f>
        <v>0</v>
      </c>
      <c r="K7604" s="4">
        <f>MAX(Table16[[#This Row],[Blue Cross Outpatient Allowable Rate]:[WPPA Inc Outpatient Allowable Rate]])</f>
        <v>0</v>
      </c>
      <c r="L7604" s="4">
        <f>SUM(Table16[[#This Row],[Price]]*4.42)</f>
        <v>0</v>
      </c>
      <c r="M7604" s="4">
        <v>0</v>
      </c>
      <c r="N7604" s="4">
        <f>SUM(Table16[[#This Row],[ChargeID]]*0.76)</f>
        <v>0</v>
      </c>
      <c r="O7604" s="4">
        <f>SUM(Table16[[#This Row],[Price]]*0.95)</f>
        <v>0</v>
      </c>
      <c r="P7604" s="4">
        <f>SUM(Table16[[#This Row],[Price]]*0.8)</f>
        <v>0</v>
      </c>
      <c r="Q7604" s="4">
        <f>SUM(Table16[[#This Row],[Price]]*0.6)</f>
        <v>0</v>
      </c>
    </row>
    <row r="7605" spans="1:17" x14ac:dyDescent="0.25">
      <c r="A7605" t="s">
        <v>333</v>
      </c>
      <c r="B7605">
        <v>28</v>
      </c>
      <c r="C7605" t="s">
        <v>5377</v>
      </c>
      <c r="D7605">
        <v>636</v>
      </c>
      <c r="F7605" s="4">
        <v>28</v>
      </c>
      <c r="G7605" t="s">
        <v>5378</v>
      </c>
      <c r="J7605" s="4">
        <f>MIN(Table16[[#This Row],[Medicare Outpatient Allowable Rate]:[WPPA Inc Outpatient Allowable Rate]])</f>
        <v>6.07</v>
      </c>
      <c r="K7605" s="4">
        <f>MAX(Table16[[#This Row],[Blue Cross Outpatient Allowable Rate]:[WPPA Inc Outpatient Allowable Rate]])</f>
        <v>26.599999999999998</v>
      </c>
      <c r="L7605" s="4">
        <f>SUM(Table16[[#This Row],[Price]]*4.42)</f>
        <v>123.75999999999999</v>
      </c>
      <c r="M7605" s="4">
        <v>6.07</v>
      </c>
      <c r="N7605" s="4">
        <f>SUM(Table16[[#This Row],[ChargeID]]*0.76)</f>
        <v>21.28</v>
      </c>
      <c r="O7605" s="4">
        <f>SUM(Table16[[#This Row],[Price]]*0.95)</f>
        <v>26.599999999999998</v>
      </c>
      <c r="P7605" s="4">
        <f>SUM(Table16[[#This Row],[Price]]*0.8)</f>
        <v>22.400000000000002</v>
      </c>
      <c r="Q7605" s="4">
        <f>SUM(Table16[[#This Row],[Price]]*0.6)</f>
        <v>16.8</v>
      </c>
    </row>
    <row r="7606" spans="1:17" x14ac:dyDescent="0.25">
      <c r="A7606" t="s">
        <v>333</v>
      </c>
      <c r="B7606">
        <v>0</v>
      </c>
      <c r="C7606" t="s">
        <v>5379</v>
      </c>
      <c r="D7606">
        <v>250</v>
      </c>
      <c r="F7606" s="4">
        <v>0</v>
      </c>
      <c r="G7606" t="s">
        <v>5380</v>
      </c>
      <c r="J7606" s="4">
        <f>MIN(Table16[[#This Row],[Medicare Outpatient Allowable Rate]:[WPPA Inc Outpatient Allowable Rate]])</f>
        <v>0</v>
      </c>
      <c r="K7606" s="4">
        <f>MAX(Table16[[#This Row],[Blue Cross Outpatient Allowable Rate]:[WPPA Inc Outpatient Allowable Rate]])</f>
        <v>6.21</v>
      </c>
      <c r="L7606" s="4">
        <f>SUM(Table16[[#This Row],[Price]]*4.42)</f>
        <v>0</v>
      </c>
      <c r="M7606" s="4">
        <v>6.21</v>
      </c>
      <c r="N7606" s="4">
        <f>SUM(Table16[[#This Row],[ChargeID]]*0.76)</f>
        <v>0</v>
      </c>
      <c r="O7606" s="4">
        <f>SUM(Table16[[#This Row],[Price]]*0.95)</f>
        <v>0</v>
      </c>
      <c r="P7606" s="4">
        <f>SUM(Table16[[#This Row],[Price]]*0.8)</f>
        <v>0</v>
      </c>
      <c r="Q7606" s="4">
        <f>SUM(Table16[[#This Row],[Price]]*0.6)</f>
        <v>0</v>
      </c>
    </row>
    <row r="7607" spans="1:17" x14ac:dyDescent="0.25">
      <c r="A7607" t="s">
        <v>333</v>
      </c>
      <c r="B7607">
        <v>79.41</v>
      </c>
      <c r="C7607" t="s">
        <v>5381</v>
      </c>
      <c r="D7607">
        <v>253</v>
      </c>
      <c r="F7607" s="4">
        <v>79.41</v>
      </c>
      <c r="J7607" s="4">
        <f>MIN(Table16[[#This Row],[Medicare Outpatient Allowable Rate]:[WPPA Inc Outpatient Allowable Rate]])</f>
        <v>0</v>
      </c>
      <c r="K7607" s="4">
        <f>MAX(Table16[[#This Row],[Blue Cross Outpatient Allowable Rate]:[WPPA Inc Outpatient Allowable Rate]])</f>
        <v>75.439499999999995</v>
      </c>
      <c r="L7607" s="4">
        <f>SUM(Table16[[#This Row],[Price]]*4.42)</f>
        <v>350.99219999999997</v>
      </c>
      <c r="M7607" s="4">
        <v>0</v>
      </c>
      <c r="N7607" s="4">
        <f>SUM(Table16[[#This Row],[ChargeID]]*0.76)</f>
        <v>60.351599999999998</v>
      </c>
      <c r="O7607" s="4">
        <f>SUM(Table16[[#This Row],[Price]]*0.95)</f>
        <v>75.439499999999995</v>
      </c>
      <c r="P7607" s="4">
        <f>SUM(Table16[[#This Row],[Price]]*0.8)</f>
        <v>63.527999999999999</v>
      </c>
      <c r="Q7607" s="4">
        <f>SUM(Table16[[#This Row],[Price]]*0.6)</f>
        <v>47.645999999999994</v>
      </c>
    </row>
    <row r="7608" spans="1:17" x14ac:dyDescent="0.25">
      <c r="A7608" t="s">
        <v>333</v>
      </c>
      <c r="B7608">
        <v>37.78</v>
      </c>
      <c r="C7608" t="s">
        <v>5382</v>
      </c>
      <c r="D7608">
        <v>636</v>
      </c>
      <c r="F7608" s="4">
        <v>37.78</v>
      </c>
      <c r="G7608" t="s">
        <v>4364</v>
      </c>
      <c r="J7608" s="4">
        <f>MIN(Table16[[#This Row],[Medicare Outpatient Allowable Rate]:[WPPA Inc Outpatient Allowable Rate]])</f>
        <v>7.87</v>
      </c>
      <c r="K7608" s="4">
        <f>MAX(Table16[[#This Row],[Blue Cross Outpatient Allowable Rate]:[WPPA Inc Outpatient Allowable Rate]])</f>
        <v>35.890999999999998</v>
      </c>
      <c r="L7608" s="4">
        <f>SUM(Table16[[#This Row],[Price]]*4.42)</f>
        <v>166.98760000000001</v>
      </c>
      <c r="M7608" s="4">
        <v>7.87</v>
      </c>
      <c r="N7608" s="4">
        <f>SUM(Table16[[#This Row],[ChargeID]]*0.76)</f>
        <v>28.712800000000001</v>
      </c>
      <c r="O7608" s="4">
        <f>SUM(Table16[[#This Row],[Price]]*0.95)</f>
        <v>35.890999999999998</v>
      </c>
      <c r="P7608" s="4">
        <f>SUM(Table16[[#This Row],[Price]]*0.8)</f>
        <v>30.224000000000004</v>
      </c>
      <c r="Q7608" s="4">
        <f>SUM(Table16[[#This Row],[Price]]*0.6)</f>
        <v>22.667999999999999</v>
      </c>
    </row>
    <row r="7609" spans="1:17" x14ac:dyDescent="0.25">
      <c r="A7609" t="s">
        <v>333</v>
      </c>
      <c r="B7609">
        <v>0</v>
      </c>
      <c r="C7609" t="s">
        <v>5383</v>
      </c>
      <c r="D7609">
        <v>636</v>
      </c>
      <c r="F7609" s="4">
        <v>0</v>
      </c>
      <c r="G7609" t="s">
        <v>4364</v>
      </c>
      <c r="J7609" s="4">
        <f>MIN(Table16[[#This Row],[Medicare Outpatient Allowable Rate]:[WPPA Inc Outpatient Allowable Rate]])</f>
        <v>0</v>
      </c>
      <c r="K7609" s="4">
        <f>MAX(Table16[[#This Row],[Blue Cross Outpatient Allowable Rate]:[WPPA Inc Outpatient Allowable Rate]])</f>
        <v>7.87</v>
      </c>
      <c r="L7609" s="4">
        <f>SUM(Table16[[#This Row],[Price]]*4.42)</f>
        <v>0</v>
      </c>
      <c r="M7609" s="4">
        <v>7.87</v>
      </c>
      <c r="N7609" s="4">
        <f>SUM(Table16[[#This Row],[ChargeID]]*0.76)</f>
        <v>0</v>
      </c>
      <c r="O7609" s="4">
        <f>SUM(Table16[[#This Row],[Price]]*0.95)</f>
        <v>0</v>
      </c>
      <c r="P7609" s="4">
        <f>SUM(Table16[[#This Row],[Price]]*0.8)</f>
        <v>0</v>
      </c>
      <c r="Q7609" s="4">
        <f>SUM(Table16[[#This Row],[Price]]*0.6)</f>
        <v>0</v>
      </c>
    </row>
    <row r="7610" spans="1:17" x14ac:dyDescent="0.25">
      <c r="A7610" t="s">
        <v>333</v>
      </c>
      <c r="B7610">
        <v>0</v>
      </c>
      <c r="C7610" t="s">
        <v>5384</v>
      </c>
      <c r="D7610">
        <v>258</v>
      </c>
      <c r="F7610" s="4">
        <v>0</v>
      </c>
      <c r="J7610" s="4">
        <f>MIN(Table16[[#This Row],[Medicare Outpatient Allowable Rate]:[WPPA Inc Outpatient Allowable Rate]])</f>
        <v>0</v>
      </c>
      <c r="K7610" s="4">
        <f>MAX(Table16[[#This Row],[Blue Cross Outpatient Allowable Rate]:[WPPA Inc Outpatient Allowable Rate]])</f>
        <v>0</v>
      </c>
      <c r="L7610" s="4">
        <f>SUM(Table16[[#This Row],[Price]]*4.42)</f>
        <v>0</v>
      </c>
      <c r="M7610" s="4">
        <v>0</v>
      </c>
      <c r="N7610" s="4">
        <f>SUM(Table16[[#This Row],[ChargeID]]*0.76)</f>
        <v>0</v>
      </c>
      <c r="O7610" s="4">
        <f>SUM(Table16[[#This Row],[Price]]*0.95)</f>
        <v>0</v>
      </c>
      <c r="P7610" s="4">
        <f>SUM(Table16[[#This Row],[Price]]*0.8)</f>
        <v>0</v>
      </c>
      <c r="Q7610" s="4">
        <f>SUM(Table16[[#This Row],[Price]]*0.6)</f>
        <v>0</v>
      </c>
    </row>
    <row r="7611" spans="1:17" x14ac:dyDescent="0.25">
      <c r="A7611" t="s">
        <v>333</v>
      </c>
      <c r="B7611">
        <v>121.08</v>
      </c>
      <c r="C7611" t="s">
        <v>5385</v>
      </c>
      <c r="D7611">
        <v>636</v>
      </c>
      <c r="F7611" s="4">
        <v>121.08</v>
      </c>
      <c r="G7611" t="s">
        <v>5091</v>
      </c>
      <c r="J7611" s="4">
        <f>MIN(Table16[[#This Row],[Medicare Outpatient Allowable Rate]:[WPPA Inc Outpatient Allowable Rate]])</f>
        <v>3.43</v>
      </c>
      <c r="K7611" s="4">
        <f>MAX(Table16[[#This Row],[Blue Cross Outpatient Allowable Rate]:[WPPA Inc Outpatient Allowable Rate]])</f>
        <v>115.026</v>
      </c>
      <c r="L7611" s="4">
        <f>SUM(Table16[[#This Row],[Price]]*4.42)</f>
        <v>535.17359999999996</v>
      </c>
      <c r="M7611" s="4">
        <v>3.43</v>
      </c>
      <c r="N7611" s="4">
        <f>SUM(Table16[[#This Row],[ChargeID]]*0.76)</f>
        <v>92.020799999999994</v>
      </c>
      <c r="O7611" s="4">
        <f>SUM(Table16[[#This Row],[Price]]*0.95)</f>
        <v>115.026</v>
      </c>
      <c r="P7611" s="4">
        <f>SUM(Table16[[#This Row],[Price]]*0.8)</f>
        <v>96.864000000000004</v>
      </c>
      <c r="Q7611" s="4">
        <f>SUM(Table16[[#This Row],[Price]]*0.6)</f>
        <v>72.647999999999996</v>
      </c>
    </row>
    <row r="7612" spans="1:17" x14ac:dyDescent="0.25">
      <c r="A7612" t="s">
        <v>333</v>
      </c>
      <c r="B7612">
        <v>0</v>
      </c>
      <c r="C7612" t="s">
        <v>5386</v>
      </c>
      <c r="D7612">
        <v>258</v>
      </c>
      <c r="F7612" s="4">
        <v>0</v>
      </c>
      <c r="J7612" s="4">
        <f>MIN(Table16[[#This Row],[Medicare Outpatient Allowable Rate]:[WPPA Inc Outpatient Allowable Rate]])</f>
        <v>0</v>
      </c>
      <c r="K7612" s="4">
        <f>MAX(Table16[[#This Row],[Blue Cross Outpatient Allowable Rate]:[WPPA Inc Outpatient Allowable Rate]])</f>
        <v>0</v>
      </c>
      <c r="L7612" s="4">
        <f>SUM(Table16[[#This Row],[Price]]*4.42)</f>
        <v>0</v>
      </c>
      <c r="M7612" s="4">
        <v>0</v>
      </c>
      <c r="N7612" s="4">
        <f>SUM(Table16[[#This Row],[ChargeID]]*0.76)</f>
        <v>0</v>
      </c>
      <c r="O7612" s="4">
        <f>SUM(Table16[[#This Row],[Price]]*0.95)</f>
        <v>0</v>
      </c>
      <c r="P7612" s="4">
        <f>SUM(Table16[[#This Row],[Price]]*0.8)</f>
        <v>0</v>
      </c>
      <c r="Q7612" s="4">
        <f>SUM(Table16[[#This Row],[Price]]*0.6)</f>
        <v>0</v>
      </c>
    </row>
    <row r="7613" spans="1:17" x14ac:dyDescent="0.25">
      <c r="A7613" t="s">
        <v>333</v>
      </c>
      <c r="B7613">
        <v>123.1</v>
      </c>
      <c r="C7613" t="s">
        <v>5387</v>
      </c>
      <c r="D7613">
        <v>636</v>
      </c>
      <c r="F7613" s="4">
        <v>123.1</v>
      </c>
      <c r="G7613" t="s">
        <v>5388</v>
      </c>
      <c r="J7613" s="4">
        <f>MIN(Table16[[#This Row],[Medicare Outpatient Allowable Rate]:[WPPA Inc Outpatient Allowable Rate]])</f>
        <v>19.36</v>
      </c>
      <c r="K7613" s="4">
        <f>MAX(Table16[[#This Row],[Blue Cross Outpatient Allowable Rate]:[WPPA Inc Outpatient Allowable Rate]])</f>
        <v>116.94499999999999</v>
      </c>
      <c r="L7613" s="4">
        <f>SUM(Table16[[#This Row],[Price]]*4.42)</f>
        <v>544.10199999999998</v>
      </c>
      <c r="M7613" s="4">
        <v>19.36</v>
      </c>
      <c r="N7613" s="4">
        <f>SUM(Table16[[#This Row],[ChargeID]]*0.76)</f>
        <v>93.555999999999997</v>
      </c>
      <c r="O7613" s="4">
        <f>SUM(Table16[[#This Row],[Price]]*0.95)</f>
        <v>116.94499999999999</v>
      </c>
      <c r="P7613" s="4">
        <f>SUM(Table16[[#This Row],[Price]]*0.8)</f>
        <v>98.48</v>
      </c>
      <c r="Q7613" s="4">
        <f>SUM(Table16[[#This Row],[Price]]*0.6)</f>
        <v>73.86</v>
      </c>
    </row>
    <row r="7614" spans="1:17" x14ac:dyDescent="0.25">
      <c r="A7614" t="s">
        <v>333</v>
      </c>
      <c r="B7614">
        <v>90.43</v>
      </c>
      <c r="C7614" t="s">
        <v>5389</v>
      </c>
      <c r="D7614">
        <v>636</v>
      </c>
      <c r="F7614" s="4">
        <v>90.43</v>
      </c>
      <c r="G7614" t="s">
        <v>4238</v>
      </c>
      <c r="J7614" s="4">
        <f>MIN(Table16[[#This Row],[Medicare Outpatient Allowable Rate]:[WPPA Inc Outpatient Allowable Rate]])</f>
        <v>4.3</v>
      </c>
      <c r="K7614" s="4">
        <f>MAX(Table16[[#This Row],[Blue Cross Outpatient Allowable Rate]:[WPPA Inc Outpatient Allowable Rate]])</f>
        <v>85.908500000000004</v>
      </c>
      <c r="L7614" s="4">
        <f>SUM(Table16[[#This Row],[Price]]*4.42)</f>
        <v>399.70060000000001</v>
      </c>
      <c r="M7614" s="4">
        <v>4.3</v>
      </c>
      <c r="N7614" s="4">
        <f>SUM(Table16[[#This Row],[ChargeID]]*0.76)</f>
        <v>68.726800000000011</v>
      </c>
      <c r="O7614" s="4">
        <f>SUM(Table16[[#This Row],[Price]]*0.95)</f>
        <v>85.908500000000004</v>
      </c>
      <c r="P7614" s="4">
        <f>SUM(Table16[[#This Row],[Price]]*0.8)</f>
        <v>72.344000000000008</v>
      </c>
      <c r="Q7614" s="4">
        <f>SUM(Table16[[#This Row],[Price]]*0.6)</f>
        <v>54.258000000000003</v>
      </c>
    </row>
    <row r="7615" spans="1:17" x14ac:dyDescent="0.25">
      <c r="A7615" t="s">
        <v>333</v>
      </c>
      <c r="B7615">
        <v>0</v>
      </c>
      <c r="C7615" t="s">
        <v>5390</v>
      </c>
      <c r="D7615">
        <v>258</v>
      </c>
      <c r="F7615" s="4">
        <v>0</v>
      </c>
      <c r="J7615" s="4">
        <f>MIN(Table16[[#This Row],[Medicare Outpatient Allowable Rate]:[WPPA Inc Outpatient Allowable Rate]])</f>
        <v>0</v>
      </c>
      <c r="K7615" s="4">
        <f>MAX(Table16[[#This Row],[Blue Cross Outpatient Allowable Rate]:[WPPA Inc Outpatient Allowable Rate]])</f>
        <v>0</v>
      </c>
      <c r="L7615" s="4">
        <f>SUM(Table16[[#This Row],[Price]]*4.42)</f>
        <v>0</v>
      </c>
      <c r="M7615" s="4">
        <v>0</v>
      </c>
      <c r="N7615" s="4">
        <f>SUM(Table16[[#This Row],[ChargeID]]*0.76)</f>
        <v>0</v>
      </c>
      <c r="O7615" s="4">
        <f>SUM(Table16[[#This Row],[Price]]*0.95)</f>
        <v>0</v>
      </c>
      <c r="P7615" s="4">
        <f>SUM(Table16[[#This Row],[Price]]*0.8)</f>
        <v>0</v>
      </c>
      <c r="Q7615" s="4">
        <f>SUM(Table16[[#This Row],[Price]]*0.6)</f>
        <v>0</v>
      </c>
    </row>
    <row r="7616" spans="1:17" x14ac:dyDescent="0.25">
      <c r="A7616" t="s">
        <v>333</v>
      </c>
      <c r="B7616">
        <v>0</v>
      </c>
      <c r="C7616" t="s">
        <v>5391</v>
      </c>
      <c r="D7616">
        <v>636</v>
      </c>
      <c r="F7616" s="4">
        <v>0</v>
      </c>
      <c r="G7616" t="s">
        <v>4292</v>
      </c>
      <c r="J7616" s="4">
        <f>MIN(Table16[[#This Row],[Medicare Outpatient Allowable Rate]:[WPPA Inc Outpatient Allowable Rate]])</f>
        <v>0</v>
      </c>
      <c r="K7616" s="4">
        <f>MAX(Table16[[#This Row],[Blue Cross Outpatient Allowable Rate]:[WPPA Inc Outpatient Allowable Rate]])</f>
        <v>1.5</v>
      </c>
      <c r="L7616" s="4">
        <f>SUM(Table16[[#This Row],[Price]]*4.42)</f>
        <v>0</v>
      </c>
      <c r="M7616" s="4">
        <v>1.5</v>
      </c>
      <c r="N7616" s="4">
        <f>SUM(Table16[[#This Row],[ChargeID]]*0.76)</f>
        <v>0</v>
      </c>
      <c r="O7616" s="4">
        <f>SUM(Table16[[#This Row],[Price]]*0.95)</f>
        <v>0</v>
      </c>
      <c r="P7616" s="4">
        <f>SUM(Table16[[#This Row],[Price]]*0.8)</f>
        <v>0</v>
      </c>
      <c r="Q7616" s="4">
        <f>SUM(Table16[[#This Row],[Price]]*0.6)</f>
        <v>0</v>
      </c>
    </row>
    <row r="7617" spans="1:17" x14ac:dyDescent="0.25">
      <c r="A7617" t="s">
        <v>333</v>
      </c>
      <c r="B7617">
        <v>0</v>
      </c>
      <c r="C7617" t="s">
        <v>5392</v>
      </c>
      <c r="D7617">
        <v>258</v>
      </c>
      <c r="F7617" s="4">
        <v>0</v>
      </c>
      <c r="J7617" s="4">
        <f>MIN(Table16[[#This Row],[Medicare Outpatient Allowable Rate]:[WPPA Inc Outpatient Allowable Rate]])</f>
        <v>0</v>
      </c>
      <c r="K7617" s="4">
        <f>MAX(Table16[[#This Row],[Blue Cross Outpatient Allowable Rate]:[WPPA Inc Outpatient Allowable Rate]])</f>
        <v>0</v>
      </c>
      <c r="L7617" s="4">
        <f>SUM(Table16[[#This Row],[Price]]*4.42)</f>
        <v>0</v>
      </c>
      <c r="M7617" s="4">
        <v>0</v>
      </c>
      <c r="N7617" s="4">
        <f>SUM(Table16[[#This Row],[ChargeID]]*0.76)</f>
        <v>0</v>
      </c>
      <c r="O7617" s="4">
        <f>SUM(Table16[[#This Row],[Price]]*0.95)</f>
        <v>0</v>
      </c>
      <c r="P7617" s="4">
        <f>SUM(Table16[[#This Row],[Price]]*0.8)</f>
        <v>0</v>
      </c>
      <c r="Q7617" s="4">
        <f>SUM(Table16[[#This Row],[Price]]*0.6)</f>
        <v>0</v>
      </c>
    </row>
    <row r="7618" spans="1:17" x14ac:dyDescent="0.25">
      <c r="A7618" t="s">
        <v>333</v>
      </c>
      <c r="B7618">
        <v>0</v>
      </c>
      <c r="C7618" t="s">
        <v>5393</v>
      </c>
      <c r="D7618">
        <v>258</v>
      </c>
      <c r="F7618" s="4">
        <v>0</v>
      </c>
      <c r="G7618" t="s">
        <v>4828</v>
      </c>
      <c r="J7618" s="4">
        <f>MIN(Table16[[#This Row],[Medicare Outpatient Allowable Rate]:[WPPA Inc Outpatient Allowable Rate]])</f>
        <v>0</v>
      </c>
      <c r="K7618" s="4">
        <f>MAX(Table16[[#This Row],[Blue Cross Outpatient Allowable Rate]:[WPPA Inc Outpatient Allowable Rate]])</f>
        <v>2.4300000000000002</v>
      </c>
      <c r="L7618" s="4">
        <f>SUM(Table16[[#This Row],[Price]]*4.42)</f>
        <v>0</v>
      </c>
      <c r="M7618" s="4">
        <v>2.4300000000000002</v>
      </c>
      <c r="N7618" s="4">
        <f>SUM(Table16[[#This Row],[ChargeID]]*0.76)</f>
        <v>0</v>
      </c>
      <c r="O7618" s="4">
        <f>SUM(Table16[[#This Row],[Price]]*0.95)</f>
        <v>0</v>
      </c>
      <c r="P7618" s="4">
        <f>SUM(Table16[[#This Row],[Price]]*0.8)</f>
        <v>0</v>
      </c>
      <c r="Q7618" s="4">
        <f>SUM(Table16[[#This Row],[Price]]*0.6)</f>
        <v>0</v>
      </c>
    </row>
    <row r="7619" spans="1:17" x14ac:dyDescent="0.25">
      <c r="A7619" t="s">
        <v>333</v>
      </c>
      <c r="B7619">
        <v>0</v>
      </c>
      <c r="C7619" t="s">
        <v>5394</v>
      </c>
      <c r="D7619">
        <v>258</v>
      </c>
      <c r="F7619" s="4">
        <v>0</v>
      </c>
      <c r="J7619" s="4">
        <f>MIN(Table16[[#This Row],[Medicare Outpatient Allowable Rate]:[WPPA Inc Outpatient Allowable Rate]])</f>
        <v>0</v>
      </c>
      <c r="K7619" s="4">
        <f>MAX(Table16[[#This Row],[Blue Cross Outpatient Allowable Rate]:[WPPA Inc Outpatient Allowable Rate]])</f>
        <v>0</v>
      </c>
      <c r="L7619" s="4">
        <f>SUM(Table16[[#This Row],[Price]]*4.42)</f>
        <v>0</v>
      </c>
      <c r="M7619" s="4">
        <v>0</v>
      </c>
      <c r="N7619" s="4">
        <f>SUM(Table16[[#This Row],[ChargeID]]*0.76)</f>
        <v>0</v>
      </c>
      <c r="O7619" s="4">
        <f>SUM(Table16[[#This Row],[Price]]*0.95)</f>
        <v>0</v>
      </c>
      <c r="P7619" s="4">
        <f>SUM(Table16[[#This Row],[Price]]*0.8)</f>
        <v>0</v>
      </c>
      <c r="Q7619" s="4">
        <f>SUM(Table16[[#This Row],[Price]]*0.6)</f>
        <v>0</v>
      </c>
    </row>
    <row r="7620" spans="1:17" x14ac:dyDescent="0.25">
      <c r="A7620" t="s">
        <v>333</v>
      </c>
      <c r="B7620">
        <v>3.46</v>
      </c>
      <c r="C7620" t="s">
        <v>5395</v>
      </c>
      <c r="D7620">
        <v>259</v>
      </c>
      <c r="F7620" s="4">
        <v>3.46</v>
      </c>
      <c r="J7620" s="4">
        <f>MIN(Table16[[#This Row],[Medicare Outpatient Allowable Rate]:[WPPA Inc Outpatient Allowable Rate]])</f>
        <v>0</v>
      </c>
      <c r="K7620" s="4">
        <f>MAX(Table16[[#This Row],[Blue Cross Outpatient Allowable Rate]:[WPPA Inc Outpatient Allowable Rate]])</f>
        <v>3.2869999999999999</v>
      </c>
      <c r="L7620" s="4">
        <f>SUM(Table16[[#This Row],[Price]]*4.42)</f>
        <v>15.293199999999999</v>
      </c>
      <c r="M7620" s="4">
        <v>0</v>
      </c>
      <c r="N7620" s="4">
        <f>SUM(Table16[[#This Row],[ChargeID]]*0.76)</f>
        <v>2.6295999999999999</v>
      </c>
      <c r="O7620" s="4">
        <f>SUM(Table16[[#This Row],[Price]]*0.95)</f>
        <v>3.2869999999999999</v>
      </c>
      <c r="P7620" s="4">
        <f>SUM(Table16[[#This Row],[Price]]*0.8)</f>
        <v>2.7680000000000002</v>
      </c>
      <c r="Q7620" s="4">
        <f>SUM(Table16[[#This Row],[Price]]*0.6)</f>
        <v>2.0760000000000001</v>
      </c>
    </row>
    <row r="7621" spans="1:17" x14ac:dyDescent="0.25">
      <c r="A7621" t="s">
        <v>333</v>
      </c>
      <c r="B7621">
        <v>11.89</v>
      </c>
      <c r="C7621" t="s">
        <v>5396</v>
      </c>
      <c r="D7621">
        <v>259</v>
      </c>
      <c r="F7621" s="4">
        <v>11.89</v>
      </c>
      <c r="J7621" s="4">
        <f>MIN(Table16[[#This Row],[Medicare Outpatient Allowable Rate]:[WPPA Inc Outpatient Allowable Rate]])</f>
        <v>0</v>
      </c>
      <c r="K7621" s="4">
        <f>MAX(Table16[[#This Row],[Blue Cross Outpatient Allowable Rate]:[WPPA Inc Outpatient Allowable Rate]])</f>
        <v>11.295500000000001</v>
      </c>
      <c r="L7621" s="4">
        <f>SUM(Table16[[#This Row],[Price]]*4.42)</f>
        <v>52.553800000000003</v>
      </c>
      <c r="M7621" s="4">
        <v>0</v>
      </c>
      <c r="N7621" s="4">
        <f>SUM(Table16[[#This Row],[ChargeID]]*0.76)</f>
        <v>9.0364000000000004</v>
      </c>
      <c r="O7621" s="4">
        <f>SUM(Table16[[#This Row],[Price]]*0.95)</f>
        <v>11.295500000000001</v>
      </c>
      <c r="P7621" s="4">
        <f>SUM(Table16[[#This Row],[Price]]*0.8)</f>
        <v>9.5120000000000005</v>
      </c>
      <c r="Q7621" s="4">
        <f>SUM(Table16[[#This Row],[Price]]*0.6)</f>
        <v>7.1340000000000003</v>
      </c>
    </row>
    <row r="7622" spans="1:17" x14ac:dyDescent="0.25">
      <c r="A7622" t="s">
        <v>333</v>
      </c>
      <c r="B7622">
        <v>21.01</v>
      </c>
      <c r="C7622" t="s">
        <v>5397</v>
      </c>
      <c r="D7622">
        <v>259</v>
      </c>
      <c r="F7622" s="4">
        <v>21.01</v>
      </c>
      <c r="J7622" s="4">
        <f>MIN(Table16[[#This Row],[Medicare Outpatient Allowable Rate]:[WPPA Inc Outpatient Allowable Rate]])</f>
        <v>0</v>
      </c>
      <c r="K7622" s="4">
        <f>MAX(Table16[[#This Row],[Blue Cross Outpatient Allowable Rate]:[WPPA Inc Outpatient Allowable Rate]])</f>
        <v>19.959500000000002</v>
      </c>
      <c r="L7622" s="4">
        <f>SUM(Table16[[#This Row],[Price]]*4.42)</f>
        <v>92.864200000000011</v>
      </c>
      <c r="M7622" s="4">
        <v>0</v>
      </c>
      <c r="N7622" s="4">
        <f>SUM(Table16[[#This Row],[ChargeID]]*0.76)</f>
        <v>15.967600000000001</v>
      </c>
      <c r="O7622" s="4">
        <f>SUM(Table16[[#This Row],[Price]]*0.95)</f>
        <v>19.959500000000002</v>
      </c>
      <c r="P7622" s="4">
        <f>SUM(Table16[[#This Row],[Price]]*0.8)</f>
        <v>16.808000000000003</v>
      </c>
      <c r="Q7622" s="4">
        <f>SUM(Table16[[#This Row],[Price]]*0.6)</f>
        <v>12.606</v>
      </c>
    </row>
    <row r="7623" spans="1:17" x14ac:dyDescent="0.25">
      <c r="A7623" t="s">
        <v>333</v>
      </c>
      <c r="B7623">
        <v>0</v>
      </c>
      <c r="C7623" t="s">
        <v>5398</v>
      </c>
      <c r="D7623">
        <v>636</v>
      </c>
      <c r="F7623" s="4">
        <v>0</v>
      </c>
      <c r="G7623" t="s">
        <v>4177</v>
      </c>
      <c r="J7623" s="4">
        <f>MIN(Table16[[#This Row],[Medicare Outpatient Allowable Rate]:[WPPA Inc Outpatient Allowable Rate]])</f>
        <v>0</v>
      </c>
      <c r="K7623" s="4">
        <f>MAX(Table16[[#This Row],[Blue Cross Outpatient Allowable Rate]:[WPPA Inc Outpatient Allowable Rate]])</f>
        <v>0.57999999999999996</v>
      </c>
      <c r="L7623" s="4">
        <f>SUM(Table16[[#This Row],[Price]]*4.42)</f>
        <v>0</v>
      </c>
      <c r="M7623" s="4">
        <v>0.57999999999999996</v>
      </c>
      <c r="N7623" s="4">
        <f>SUM(Table16[[#This Row],[ChargeID]]*0.76)</f>
        <v>0</v>
      </c>
      <c r="O7623" s="4">
        <f>SUM(Table16[[#This Row],[Price]]*0.95)</f>
        <v>0</v>
      </c>
      <c r="P7623" s="4">
        <f>SUM(Table16[[#This Row],[Price]]*0.8)</f>
        <v>0</v>
      </c>
      <c r="Q7623" s="4">
        <f>SUM(Table16[[#This Row],[Price]]*0.6)</f>
        <v>0</v>
      </c>
    </row>
    <row r="7624" spans="1:17" x14ac:dyDescent="0.25">
      <c r="A7624" t="s">
        <v>333</v>
      </c>
      <c r="B7624">
        <v>61.51</v>
      </c>
      <c r="C7624" t="s">
        <v>5399</v>
      </c>
      <c r="D7624">
        <v>259</v>
      </c>
      <c r="F7624" s="4">
        <v>61.51</v>
      </c>
      <c r="J7624" s="4">
        <f>MIN(Table16[[#This Row],[Medicare Outpatient Allowable Rate]:[WPPA Inc Outpatient Allowable Rate]])</f>
        <v>0</v>
      </c>
      <c r="K7624" s="4">
        <f>MAX(Table16[[#This Row],[Blue Cross Outpatient Allowable Rate]:[WPPA Inc Outpatient Allowable Rate]])</f>
        <v>58.434499999999993</v>
      </c>
      <c r="L7624" s="4">
        <f>SUM(Table16[[#This Row],[Price]]*4.42)</f>
        <v>271.87419999999997</v>
      </c>
      <c r="M7624" s="4">
        <v>0</v>
      </c>
      <c r="N7624" s="4">
        <f>SUM(Table16[[#This Row],[ChargeID]]*0.76)</f>
        <v>46.747599999999998</v>
      </c>
      <c r="O7624" s="4">
        <f>SUM(Table16[[#This Row],[Price]]*0.95)</f>
        <v>58.434499999999993</v>
      </c>
      <c r="P7624" s="4">
        <f>SUM(Table16[[#This Row],[Price]]*0.8)</f>
        <v>49.207999999999998</v>
      </c>
      <c r="Q7624" s="4">
        <f>SUM(Table16[[#This Row],[Price]]*0.6)</f>
        <v>36.905999999999999</v>
      </c>
    </row>
    <row r="7625" spans="1:17" x14ac:dyDescent="0.25">
      <c r="A7625" t="s">
        <v>333</v>
      </c>
      <c r="B7625">
        <v>0</v>
      </c>
      <c r="C7625" t="s">
        <v>5400</v>
      </c>
      <c r="D7625">
        <v>250</v>
      </c>
      <c r="F7625" s="4">
        <v>0</v>
      </c>
      <c r="J7625" s="4">
        <f>MIN(Table16[[#This Row],[Medicare Outpatient Allowable Rate]:[WPPA Inc Outpatient Allowable Rate]])</f>
        <v>0</v>
      </c>
      <c r="K7625" s="4">
        <f>MAX(Table16[[#This Row],[Blue Cross Outpatient Allowable Rate]:[WPPA Inc Outpatient Allowable Rate]])</f>
        <v>0</v>
      </c>
      <c r="L7625" s="4">
        <f>SUM(Table16[[#This Row],[Price]]*4.42)</f>
        <v>0</v>
      </c>
      <c r="M7625" s="4">
        <v>0</v>
      </c>
      <c r="N7625" s="4">
        <f>SUM(Table16[[#This Row],[ChargeID]]*0.76)</f>
        <v>0</v>
      </c>
      <c r="O7625" s="4">
        <f>SUM(Table16[[#This Row],[Price]]*0.95)</f>
        <v>0</v>
      </c>
      <c r="P7625" s="4">
        <f>SUM(Table16[[#This Row],[Price]]*0.8)</f>
        <v>0</v>
      </c>
      <c r="Q7625" s="4">
        <f>SUM(Table16[[#This Row],[Price]]*0.6)</f>
        <v>0</v>
      </c>
    </row>
    <row r="7626" spans="1:17" x14ac:dyDescent="0.25">
      <c r="A7626" t="s">
        <v>333</v>
      </c>
      <c r="B7626">
        <v>5.86</v>
      </c>
      <c r="C7626" t="s">
        <v>5401</v>
      </c>
      <c r="D7626">
        <v>259</v>
      </c>
      <c r="F7626" s="4">
        <v>5.86</v>
      </c>
      <c r="J7626" s="4">
        <f>MIN(Table16[[#This Row],[Medicare Outpatient Allowable Rate]:[WPPA Inc Outpatient Allowable Rate]])</f>
        <v>0</v>
      </c>
      <c r="K7626" s="4">
        <f>MAX(Table16[[#This Row],[Blue Cross Outpatient Allowable Rate]:[WPPA Inc Outpatient Allowable Rate]])</f>
        <v>5.5670000000000002</v>
      </c>
      <c r="L7626" s="4">
        <f>SUM(Table16[[#This Row],[Price]]*4.42)</f>
        <v>25.901199999999999</v>
      </c>
      <c r="M7626" s="4">
        <v>0</v>
      </c>
      <c r="N7626" s="4">
        <f>SUM(Table16[[#This Row],[ChargeID]]*0.76)</f>
        <v>4.4536000000000007</v>
      </c>
      <c r="O7626" s="4">
        <f>SUM(Table16[[#This Row],[Price]]*0.95)</f>
        <v>5.5670000000000002</v>
      </c>
      <c r="P7626" s="4">
        <f>SUM(Table16[[#This Row],[Price]]*0.8)</f>
        <v>4.6880000000000006</v>
      </c>
      <c r="Q7626" s="4">
        <f>SUM(Table16[[#This Row],[Price]]*0.6)</f>
        <v>3.516</v>
      </c>
    </row>
    <row r="7627" spans="1:17" x14ac:dyDescent="0.25">
      <c r="A7627" t="s">
        <v>333</v>
      </c>
      <c r="B7627">
        <v>61.96</v>
      </c>
      <c r="C7627" t="s">
        <v>5402</v>
      </c>
      <c r="D7627">
        <v>636</v>
      </c>
      <c r="F7627" s="4">
        <v>61.96</v>
      </c>
      <c r="G7627">
        <v>90657</v>
      </c>
      <c r="J7627" s="4">
        <f>MIN(Table16[[#This Row],[Medicare Outpatient Allowable Rate]:[WPPA Inc Outpatient Allowable Rate]])</f>
        <v>22.85</v>
      </c>
      <c r="K7627" s="4">
        <f>MAX(Table16[[#This Row],[Blue Cross Outpatient Allowable Rate]:[WPPA Inc Outpatient Allowable Rate]])</f>
        <v>58.861999999999995</v>
      </c>
      <c r="L7627" s="4">
        <f>SUM(Table16[[#This Row],[Price]]*4.42)</f>
        <v>273.86320000000001</v>
      </c>
      <c r="M7627" s="4">
        <v>22.85</v>
      </c>
      <c r="N7627" s="4">
        <f>SUM(Table16[[#This Row],[ChargeID]]*0.76)</f>
        <v>47.089600000000004</v>
      </c>
      <c r="O7627" s="4">
        <f>SUM(Table16[[#This Row],[Price]]*0.95)</f>
        <v>58.861999999999995</v>
      </c>
      <c r="P7627" s="4">
        <f>SUM(Table16[[#This Row],[Price]]*0.8)</f>
        <v>49.568000000000005</v>
      </c>
      <c r="Q7627" s="4">
        <f>SUM(Table16[[#This Row],[Price]]*0.6)</f>
        <v>37.176000000000002</v>
      </c>
    </row>
    <row r="7628" spans="1:17" x14ac:dyDescent="0.25">
      <c r="A7628" t="s">
        <v>333</v>
      </c>
      <c r="B7628">
        <v>54.52</v>
      </c>
      <c r="C7628" t="s">
        <v>5403</v>
      </c>
      <c r="D7628">
        <v>636</v>
      </c>
      <c r="F7628" s="4">
        <v>54.52</v>
      </c>
      <c r="G7628">
        <v>90656</v>
      </c>
      <c r="J7628" s="4">
        <f>MIN(Table16[[#This Row],[Medicare Outpatient Allowable Rate]:[WPPA Inc Outpatient Allowable Rate]])</f>
        <v>24.76</v>
      </c>
      <c r="K7628" s="4">
        <f>MAX(Table16[[#This Row],[Blue Cross Outpatient Allowable Rate]:[WPPA Inc Outpatient Allowable Rate]])</f>
        <v>51.794000000000004</v>
      </c>
      <c r="L7628" s="4">
        <f>SUM(Table16[[#This Row],[Price]]*4.42)</f>
        <v>240.97840000000002</v>
      </c>
      <c r="M7628" s="4">
        <v>24.76</v>
      </c>
      <c r="N7628" s="4">
        <f>SUM(Table16[[#This Row],[ChargeID]]*0.76)</f>
        <v>41.435200000000002</v>
      </c>
      <c r="O7628" s="4">
        <f>SUM(Table16[[#This Row],[Price]]*0.95)</f>
        <v>51.794000000000004</v>
      </c>
      <c r="P7628" s="4">
        <f>SUM(Table16[[#This Row],[Price]]*0.8)</f>
        <v>43.616000000000007</v>
      </c>
      <c r="Q7628" s="4">
        <f>SUM(Table16[[#This Row],[Price]]*0.6)</f>
        <v>32.712000000000003</v>
      </c>
    </row>
    <row r="7629" spans="1:17" x14ac:dyDescent="0.25">
      <c r="A7629" t="s">
        <v>333</v>
      </c>
      <c r="B7629">
        <v>19.059999999999999</v>
      </c>
      <c r="C7629" t="s">
        <v>5404</v>
      </c>
      <c r="D7629">
        <v>636</v>
      </c>
      <c r="F7629" s="4">
        <v>19.059999999999999</v>
      </c>
      <c r="G7629" t="s">
        <v>4264</v>
      </c>
      <c r="J7629" s="4">
        <f>MIN(Table16[[#This Row],[Medicare Outpatient Allowable Rate]:[WPPA Inc Outpatient Allowable Rate]])</f>
        <v>0.23</v>
      </c>
      <c r="K7629" s="4">
        <f>MAX(Table16[[#This Row],[Blue Cross Outpatient Allowable Rate]:[WPPA Inc Outpatient Allowable Rate]])</f>
        <v>18.106999999999999</v>
      </c>
      <c r="L7629" s="4">
        <f>SUM(Table16[[#This Row],[Price]]*4.42)</f>
        <v>84.245199999999997</v>
      </c>
      <c r="M7629" s="4">
        <v>0.23</v>
      </c>
      <c r="N7629" s="4">
        <f>SUM(Table16[[#This Row],[ChargeID]]*0.76)</f>
        <v>14.4856</v>
      </c>
      <c r="O7629" s="4">
        <f>SUM(Table16[[#This Row],[Price]]*0.95)</f>
        <v>18.106999999999999</v>
      </c>
      <c r="P7629" s="4">
        <f>SUM(Table16[[#This Row],[Price]]*0.8)</f>
        <v>15.247999999999999</v>
      </c>
      <c r="Q7629" s="4">
        <f>SUM(Table16[[#This Row],[Price]]*0.6)</f>
        <v>11.435999999999998</v>
      </c>
    </row>
    <row r="7630" spans="1:17" x14ac:dyDescent="0.25">
      <c r="A7630" t="s">
        <v>333</v>
      </c>
      <c r="B7630">
        <v>107.77</v>
      </c>
      <c r="C7630" t="s">
        <v>5405</v>
      </c>
      <c r="D7630">
        <v>636</v>
      </c>
      <c r="F7630" s="4">
        <v>107.77</v>
      </c>
      <c r="G7630" t="s">
        <v>4503</v>
      </c>
      <c r="J7630" s="4">
        <f>MIN(Table16[[#This Row],[Medicare Outpatient Allowable Rate]:[WPPA Inc Outpatient Allowable Rate]])</f>
        <v>0.11</v>
      </c>
      <c r="K7630" s="4">
        <f>MAX(Table16[[#This Row],[Blue Cross Outpatient Allowable Rate]:[WPPA Inc Outpatient Allowable Rate]])</f>
        <v>102.38149999999999</v>
      </c>
      <c r="L7630" s="4">
        <f>SUM(Table16[[#This Row],[Price]]*4.42)</f>
        <v>476.34339999999997</v>
      </c>
      <c r="M7630" s="4">
        <v>0.11</v>
      </c>
      <c r="N7630" s="4">
        <f>SUM(Table16[[#This Row],[ChargeID]]*0.76)</f>
        <v>81.905199999999994</v>
      </c>
      <c r="O7630" s="4">
        <f>SUM(Table16[[#This Row],[Price]]*0.95)</f>
        <v>102.38149999999999</v>
      </c>
      <c r="P7630" s="4">
        <f>SUM(Table16[[#This Row],[Price]]*0.8)</f>
        <v>86.216000000000008</v>
      </c>
      <c r="Q7630" s="4">
        <f>SUM(Table16[[#This Row],[Price]]*0.6)</f>
        <v>64.661999999999992</v>
      </c>
    </row>
    <row r="7631" spans="1:17" x14ac:dyDescent="0.25">
      <c r="A7631" t="s">
        <v>333</v>
      </c>
      <c r="B7631">
        <v>14.65</v>
      </c>
      <c r="C7631" t="s">
        <v>5406</v>
      </c>
      <c r="D7631">
        <v>636</v>
      </c>
      <c r="F7631" s="4">
        <v>14.65</v>
      </c>
      <c r="G7631" t="s">
        <v>5407</v>
      </c>
      <c r="J7631" s="4">
        <f>MIN(Table16[[#This Row],[Medicare Outpatient Allowable Rate]:[WPPA Inc Outpatient Allowable Rate]])</f>
        <v>8.7899999999999991</v>
      </c>
      <c r="K7631" s="4">
        <f>MAX(Table16[[#This Row],[Blue Cross Outpatient Allowable Rate]:[WPPA Inc Outpatient Allowable Rate]])</f>
        <v>13.9175</v>
      </c>
      <c r="L7631" s="4">
        <f>SUM(Table16[[#This Row],[Price]]*4.42)</f>
        <v>64.753</v>
      </c>
      <c r="M7631" s="4">
        <v>13.29</v>
      </c>
      <c r="N7631" s="4">
        <f>SUM(Table16[[#This Row],[ChargeID]]*0.76)</f>
        <v>11.134</v>
      </c>
      <c r="O7631" s="4">
        <f>SUM(Table16[[#This Row],[Price]]*0.95)</f>
        <v>13.9175</v>
      </c>
      <c r="P7631" s="4">
        <f>SUM(Table16[[#This Row],[Price]]*0.8)</f>
        <v>11.72</v>
      </c>
      <c r="Q7631" s="4">
        <f>SUM(Table16[[#This Row],[Price]]*0.6)</f>
        <v>8.7899999999999991</v>
      </c>
    </row>
    <row r="7632" spans="1:17" x14ac:dyDescent="0.25">
      <c r="A7632" t="s">
        <v>333</v>
      </c>
      <c r="B7632">
        <v>144.26</v>
      </c>
      <c r="C7632" t="s">
        <v>5408</v>
      </c>
      <c r="D7632">
        <v>636</v>
      </c>
      <c r="F7632" s="4">
        <v>144.26</v>
      </c>
      <c r="G7632">
        <v>90715</v>
      </c>
      <c r="J7632" s="4">
        <f>MIN(Table16[[#This Row],[Medicare Outpatient Allowable Rate]:[WPPA Inc Outpatient Allowable Rate]])</f>
        <v>59.95</v>
      </c>
      <c r="K7632" s="4">
        <f>MAX(Table16[[#This Row],[Blue Cross Outpatient Allowable Rate]:[WPPA Inc Outpatient Allowable Rate]])</f>
        <v>137.047</v>
      </c>
      <c r="L7632" s="4">
        <f>SUM(Table16[[#This Row],[Price]]*4.42)</f>
        <v>637.62919999999997</v>
      </c>
      <c r="M7632" s="4">
        <v>59.95</v>
      </c>
      <c r="N7632" s="4">
        <f>SUM(Table16[[#This Row],[ChargeID]]*0.76)</f>
        <v>109.63759999999999</v>
      </c>
      <c r="O7632" s="4">
        <f>SUM(Table16[[#This Row],[Price]]*0.95)</f>
        <v>137.047</v>
      </c>
      <c r="P7632" s="4">
        <f>SUM(Table16[[#This Row],[Price]]*0.8)</f>
        <v>115.408</v>
      </c>
      <c r="Q7632" s="4">
        <f>SUM(Table16[[#This Row],[Price]]*0.6)</f>
        <v>86.555999999999997</v>
      </c>
    </row>
    <row r="7633" spans="1:17" x14ac:dyDescent="0.25">
      <c r="A7633" t="s">
        <v>333</v>
      </c>
      <c r="B7633">
        <v>513.38</v>
      </c>
      <c r="C7633" t="s">
        <v>5409</v>
      </c>
      <c r="D7633">
        <v>636</v>
      </c>
      <c r="F7633" s="4">
        <v>513.38</v>
      </c>
      <c r="G7633" t="s">
        <v>5410</v>
      </c>
      <c r="J7633" s="4">
        <f>MIN(Table16[[#This Row],[Medicare Outpatient Allowable Rate]:[WPPA Inc Outpatient Allowable Rate]])</f>
        <v>76.239999999999995</v>
      </c>
      <c r="K7633" s="4">
        <f>MAX(Table16[[#This Row],[Blue Cross Outpatient Allowable Rate]:[WPPA Inc Outpatient Allowable Rate]])</f>
        <v>487.71099999999996</v>
      </c>
      <c r="L7633" s="4">
        <f>SUM(Table16[[#This Row],[Price]]*4.42)</f>
        <v>2269.1396</v>
      </c>
      <c r="M7633" s="4">
        <v>76.239999999999995</v>
      </c>
      <c r="N7633" s="4">
        <f>SUM(Table16[[#This Row],[ChargeID]]*0.76)</f>
        <v>390.16879999999998</v>
      </c>
      <c r="O7633" s="4">
        <f>SUM(Table16[[#This Row],[Price]]*0.95)</f>
        <v>487.71099999999996</v>
      </c>
      <c r="P7633" s="4">
        <f>SUM(Table16[[#This Row],[Price]]*0.8)</f>
        <v>410.70400000000001</v>
      </c>
      <c r="Q7633" s="4">
        <f>SUM(Table16[[#This Row],[Price]]*0.6)</f>
        <v>308.02799999999996</v>
      </c>
    </row>
    <row r="7634" spans="1:17" x14ac:dyDescent="0.25">
      <c r="A7634" t="s">
        <v>333</v>
      </c>
      <c r="B7634">
        <v>13.63</v>
      </c>
      <c r="C7634" t="s">
        <v>5411</v>
      </c>
      <c r="D7634">
        <v>636</v>
      </c>
      <c r="F7634" s="4">
        <v>13.63</v>
      </c>
      <c r="G7634" t="s">
        <v>4208</v>
      </c>
      <c r="J7634" s="4">
        <f>MIN(Table16[[#This Row],[Medicare Outpatient Allowable Rate]:[WPPA Inc Outpatient Allowable Rate]])</f>
        <v>4.05</v>
      </c>
      <c r="K7634" s="4">
        <f>MAX(Table16[[#This Row],[Blue Cross Outpatient Allowable Rate]:[WPPA Inc Outpatient Allowable Rate]])</f>
        <v>12.948500000000001</v>
      </c>
      <c r="L7634" s="4">
        <f>SUM(Table16[[#This Row],[Price]]*4.42)</f>
        <v>60.244600000000005</v>
      </c>
      <c r="M7634" s="4">
        <v>4.05</v>
      </c>
      <c r="N7634" s="4">
        <f>SUM(Table16[[#This Row],[ChargeID]]*0.76)</f>
        <v>10.3588</v>
      </c>
      <c r="O7634" s="4">
        <f>SUM(Table16[[#This Row],[Price]]*0.95)</f>
        <v>12.948500000000001</v>
      </c>
      <c r="P7634" s="4">
        <f>SUM(Table16[[#This Row],[Price]]*0.8)</f>
        <v>10.904000000000002</v>
      </c>
      <c r="Q7634" s="4">
        <f>SUM(Table16[[#This Row],[Price]]*0.6)</f>
        <v>8.1780000000000008</v>
      </c>
    </row>
    <row r="7635" spans="1:17" x14ac:dyDescent="0.25">
      <c r="A7635" t="s">
        <v>333</v>
      </c>
      <c r="B7635">
        <v>0</v>
      </c>
      <c r="C7635" t="s">
        <v>5412</v>
      </c>
      <c r="D7635">
        <v>259</v>
      </c>
      <c r="F7635" s="4">
        <v>0</v>
      </c>
      <c r="J7635" s="4">
        <f>MIN(Table16[[#This Row],[Medicare Outpatient Allowable Rate]:[WPPA Inc Outpatient Allowable Rate]])</f>
        <v>0</v>
      </c>
      <c r="K7635" s="4">
        <f>MAX(Table16[[#This Row],[Blue Cross Outpatient Allowable Rate]:[WPPA Inc Outpatient Allowable Rate]])</f>
        <v>0</v>
      </c>
      <c r="L7635" s="4">
        <f>SUM(Table16[[#This Row],[Price]]*4.42)</f>
        <v>0</v>
      </c>
      <c r="M7635" s="4">
        <v>0</v>
      </c>
      <c r="N7635" s="4">
        <f>SUM(Table16[[#This Row],[ChargeID]]*0.76)</f>
        <v>0</v>
      </c>
      <c r="O7635" s="4">
        <f>SUM(Table16[[#This Row],[Price]]*0.95)</f>
        <v>0</v>
      </c>
      <c r="P7635" s="4">
        <f>SUM(Table16[[#This Row],[Price]]*0.8)</f>
        <v>0</v>
      </c>
      <c r="Q7635" s="4">
        <f>SUM(Table16[[#This Row],[Price]]*0.6)</f>
        <v>0</v>
      </c>
    </row>
    <row r="7636" spans="1:17" x14ac:dyDescent="0.25">
      <c r="A7636" t="s">
        <v>333</v>
      </c>
      <c r="B7636">
        <v>80.5</v>
      </c>
      <c r="C7636" t="s">
        <v>5413</v>
      </c>
      <c r="D7636">
        <v>259</v>
      </c>
      <c r="F7636" s="4">
        <v>80.5</v>
      </c>
      <c r="J7636" s="4">
        <f>MIN(Table16[[#This Row],[Medicare Outpatient Allowable Rate]:[WPPA Inc Outpatient Allowable Rate]])</f>
        <v>0</v>
      </c>
      <c r="K7636" s="4">
        <f>MAX(Table16[[#This Row],[Blue Cross Outpatient Allowable Rate]:[WPPA Inc Outpatient Allowable Rate]])</f>
        <v>76.474999999999994</v>
      </c>
      <c r="L7636" s="4">
        <f>SUM(Table16[[#This Row],[Price]]*4.42)</f>
        <v>355.81</v>
      </c>
      <c r="M7636" s="4">
        <v>0</v>
      </c>
      <c r="N7636" s="4">
        <f>SUM(Table16[[#This Row],[ChargeID]]*0.76)</f>
        <v>61.18</v>
      </c>
      <c r="O7636" s="4">
        <f>SUM(Table16[[#This Row],[Price]]*0.95)</f>
        <v>76.474999999999994</v>
      </c>
      <c r="P7636" s="4">
        <f>SUM(Table16[[#This Row],[Price]]*0.8)</f>
        <v>64.400000000000006</v>
      </c>
      <c r="Q7636" s="4">
        <f>SUM(Table16[[#This Row],[Price]]*0.6)</f>
        <v>48.3</v>
      </c>
    </row>
    <row r="7637" spans="1:17" x14ac:dyDescent="0.25">
      <c r="A7637" t="s">
        <v>333</v>
      </c>
      <c r="B7637">
        <v>30</v>
      </c>
      <c r="C7637" t="s">
        <v>5414</v>
      </c>
      <c r="D7637">
        <v>636</v>
      </c>
      <c r="F7637" s="4">
        <v>30</v>
      </c>
      <c r="G7637">
        <v>90656</v>
      </c>
      <c r="J7637" s="4">
        <f>MIN(Table16[[#This Row],[Medicare Outpatient Allowable Rate]:[WPPA Inc Outpatient Allowable Rate]])</f>
        <v>18</v>
      </c>
      <c r="K7637" s="4">
        <f>MAX(Table16[[#This Row],[Blue Cross Outpatient Allowable Rate]:[WPPA Inc Outpatient Allowable Rate]])</f>
        <v>28.5</v>
      </c>
      <c r="L7637" s="4">
        <f>SUM(Table16[[#This Row],[Price]]*4.42)</f>
        <v>132.6</v>
      </c>
      <c r="M7637" s="4">
        <v>24.76</v>
      </c>
      <c r="N7637" s="4">
        <f>SUM(Table16[[#This Row],[ChargeID]]*0.76)</f>
        <v>22.8</v>
      </c>
      <c r="O7637" s="4">
        <f>SUM(Table16[[#This Row],[Price]]*0.95)</f>
        <v>28.5</v>
      </c>
      <c r="P7637" s="4">
        <f>SUM(Table16[[#This Row],[Price]]*0.8)</f>
        <v>24</v>
      </c>
      <c r="Q7637" s="4">
        <f>SUM(Table16[[#This Row],[Price]]*0.6)</f>
        <v>18</v>
      </c>
    </row>
    <row r="7638" spans="1:17" x14ac:dyDescent="0.25">
      <c r="A7638" t="s">
        <v>333</v>
      </c>
      <c r="B7638">
        <v>30</v>
      </c>
      <c r="C7638" t="s">
        <v>5415</v>
      </c>
      <c r="D7638">
        <v>636</v>
      </c>
      <c r="F7638" s="4">
        <v>30</v>
      </c>
      <c r="G7638">
        <v>90656</v>
      </c>
      <c r="J7638" s="4">
        <f>MIN(Table16[[#This Row],[Medicare Outpatient Allowable Rate]:[WPPA Inc Outpatient Allowable Rate]])</f>
        <v>18</v>
      </c>
      <c r="K7638" s="4">
        <f>MAX(Table16[[#This Row],[Blue Cross Outpatient Allowable Rate]:[WPPA Inc Outpatient Allowable Rate]])</f>
        <v>28.5</v>
      </c>
      <c r="L7638" s="4">
        <f>SUM(Table16[[#This Row],[Price]]*4.42)</f>
        <v>132.6</v>
      </c>
      <c r="M7638" s="4">
        <v>24.76</v>
      </c>
      <c r="N7638" s="4">
        <f>SUM(Table16[[#This Row],[ChargeID]]*0.76)</f>
        <v>22.8</v>
      </c>
      <c r="O7638" s="4">
        <f>SUM(Table16[[#This Row],[Price]]*0.95)</f>
        <v>28.5</v>
      </c>
      <c r="P7638" s="4">
        <f>SUM(Table16[[#This Row],[Price]]*0.8)</f>
        <v>24</v>
      </c>
      <c r="Q7638" s="4">
        <f>SUM(Table16[[#This Row],[Price]]*0.6)</f>
        <v>18</v>
      </c>
    </row>
    <row r="7639" spans="1:17" x14ac:dyDescent="0.25">
      <c r="A7639" t="s">
        <v>333</v>
      </c>
      <c r="B7639">
        <v>2592.5500000000002</v>
      </c>
      <c r="C7639" t="s">
        <v>5416</v>
      </c>
      <c r="D7639">
        <v>636</v>
      </c>
      <c r="F7639" s="4">
        <v>2592.5500000000002</v>
      </c>
      <c r="G7639" t="s">
        <v>5417</v>
      </c>
      <c r="J7639" s="4">
        <f>MIN(Table16[[#This Row],[Medicare Outpatient Allowable Rate]:[WPPA Inc Outpatient Allowable Rate]])</f>
        <v>51.62</v>
      </c>
      <c r="K7639" s="4">
        <f>MAX(Table16[[#This Row],[Blue Cross Outpatient Allowable Rate]:[WPPA Inc Outpatient Allowable Rate]])</f>
        <v>2462.9225000000001</v>
      </c>
      <c r="L7639" s="4">
        <f>SUM(Table16[[#This Row],[Price]]*4.42)</f>
        <v>11459.071</v>
      </c>
      <c r="M7639" s="4">
        <v>51.62</v>
      </c>
      <c r="N7639" s="4">
        <f>SUM(Table16[[#This Row],[ChargeID]]*0.76)</f>
        <v>1970.3380000000002</v>
      </c>
      <c r="O7639" s="4">
        <f>SUM(Table16[[#This Row],[Price]]*0.95)</f>
        <v>2462.9225000000001</v>
      </c>
      <c r="P7639" s="4">
        <f>SUM(Table16[[#This Row],[Price]]*0.8)</f>
        <v>2074.0400000000004</v>
      </c>
      <c r="Q7639" s="4">
        <f>SUM(Table16[[#This Row],[Price]]*0.6)</f>
        <v>1555.53</v>
      </c>
    </row>
    <row r="7640" spans="1:17" x14ac:dyDescent="0.25">
      <c r="A7640" t="s">
        <v>333</v>
      </c>
      <c r="B7640">
        <v>2.5</v>
      </c>
      <c r="C7640" t="s">
        <v>5418</v>
      </c>
      <c r="D7640">
        <v>259</v>
      </c>
      <c r="F7640" s="4">
        <v>2.5</v>
      </c>
      <c r="J7640" s="4">
        <f>MIN(Table16[[#This Row],[Medicare Outpatient Allowable Rate]:[WPPA Inc Outpatient Allowable Rate]])</f>
        <v>0</v>
      </c>
      <c r="K7640" s="4">
        <f>MAX(Table16[[#This Row],[Blue Cross Outpatient Allowable Rate]:[WPPA Inc Outpatient Allowable Rate]])</f>
        <v>2.375</v>
      </c>
      <c r="L7640" s="4">
        <f>SUM(Table16[[#This Row],[Price]]*4.42)</f>
        <v>11.05</v>
      </c>
      <c r="M7640" s="4">
        <v>0</v>
      </c>
      <c r="N7640" s="4">
        <f>SUM(Table16[[#This Row],[ChargeID]]*0.76)</f>
        <v>1.9</v>
      </c>
      <c r="O7640" s="4">
        <f>SUM(Table16[[#This Row],[Price]]*0.95)</f>
        <v>2.375</v>
      </c>
      <c r="P7640" s="4">
        <f>SUM(Table16[[#This Row],[Price]]*0.8)</f>
        <v>2</v>
      </c>
      <c r="Q7640" s="4">
        <f>SUM(Table16[[#This Row],[Price]]*0.6)</f>
        <v>1.5</v>
      </c>
    </row>
    <row r="7641" spans="1:17" x14ac:dyDescent="0.25">
      <c r="A7641" t="s">
        <v>333</v>
      </c>
      <c r="B7641">
        <v>356.5</v>
      </c>
      <c r="C7641" t="s">
        <v>5419</v>
      </c>
      <c r="D7641">
        <v>636</v>
      </c>
      <c r="F7641" s="4">
        <v>356.5</v>
      </c>
      <c r="G7641" t="s">
        <v>5420</v>
      </c>
      <c r="J7641" s="4">
        <f>MIN(Table16[[#This Row],[Medicare Outpatient Allowable Rate]:[WPPA Inc Outpatient Allowable Rate]])</f>
        <v>97.41</v>
      </c>
      <c r="K7641" s="4">
        <f>MAX(Table16[[#This Row],[Blue Cross Outpatient Allowable Rate]:[WPPA Inc Outpatient Allowable Rate]])</f>
        <v>338.67500000000001</v>
      </c>
      <c r="L7641" s="4">
        <f>SUM(Table16[[#This Row],[Price]]*4.42)</f>
        <v>1575.73</v>
      </c>
      <c r="M7641" s="4">
        <v>97.41</v>
      </c>
      <c r="N7641" s="4">
        <f>SUM(Table16[[#This Row],[ChargeID]]*0.76)</f>
        <v>270.94</v>
      </c>
      <c r="O7641" s="4">
        <f>SUM(Table16[[#This Row],[Price]]*0.95)</f>
        <v>338.67500000000001</v>
      </c>
      <c r="P7641" s="4">
        <f>SUM(Table16[[#This Row],[Price]]*0.8)</f>
        <v>285.2</v>
      </c>
      <c r="Q7641" s="4">
        <f>SUM(Table16[[#This Row],[Price]]*0.6)</f>
        <v>213.9</v>
      </c>
    </row>
    <row r="7642" spans="1:17" x14ac:dyDescent="0.25">
      <c r="A7642" t="s">
        <v>333</v>
      </c>
      <c r="B7642">
        <v>155.9</v>
      </c>
      <c r="C7642" t="s">
        <v>4074</v>
      </c>
      <c r="D7642">
        <v>636</v>
      </c>
      <c r="F7642" s="4">
        <v>155.9</v>
      </c>
      <c r="G7642" t="s">
        <v>4075</v>
      </c>
      <c r="J7642" s="4">
        <f>MIN(Table16[[#This Row],[Medicare Outpatient Allowable Rate]:[WPPA Inc Outpatient Allowable Rate]])</f>
        <v>13.84</v>
      </c>
      <c r="K7642" s="4">
        <f>MAX(Table16[[#This Row],[Blue Cross Outpatient Allowable Rate]:[WPPA Inc Outpatient Allowable Rate]])</f>
        <v>148.10499999999999</v>
      </c>
      <c r="L7642" s="4">
        <f>SUM(Table16[[#This Row],[Price]]*4.42)</f>
        <v>689.07799999999997</v>
      </c>
      <c r="M7642" s="4">
        <v>13.84</v>
      </c>
      <c r="N7642" s="4">
        <f>SUM(Table16[[#This Row],[ChargeID]]*0.76)</f>
        <v>118.48400000000001</v>
      </c>
      <c r="O7642" s="4">
        <f>SUM(Table16[[#This Row],[Price]]*0.95)</f>
        <v>148.10499999999999</v>
      </c>
      <c r="P7642" s="4">
        <f>SUM(Table16[[#This Row],[Price]]*0.8)</f>
        <v>124.72000000000001</v>
      </c>
      <c r="Q7642" s="4">
        <f>SUM(Table16[[#This Row],[Price]]*0.6)</f>
        <v>93.54</v>
      </c>
    </row>
    <row r="7643" spans="1:17" x14ac:dyDescent="0.25">
      <c r="A7643" t="s">
        <v>333</v>
      </c>
      <c r="B7643">
        <v>33.36</v>
      </c>
      <c r="C7643" t="s">
        <v>5421</v>
      </c>
      <c r="D7643">
        <v>259</v>
      </c>
      <c r="F7643" s="4">
        <v>33.36</v>
      </c>
      <c r="J7643" s="4">
        <f>MIN(Table16[[#This Row],[Medicare Outpatient Allowable Rate]:[WPPA Inc Outpatient Allowable Rate]])</f>
        <v>0</v>
      </c>
      <c r="K7643" s="4">
        <f>MAX(Table16[[#This Row],[Blue Cross Outpatient Allowable Rate]:[WPPA Inc Outpatient Allowable Rate]])</f>
        <v>31.691999999999997</v>
      </c>
      <c r="L7643" s="4">
        <f>SUM(Table16[[#This Row],[Price]]*4.42)</f>
        <v>147.4512</v>
      </c>
      <c r="M7643" s="4">
        <v>0</v>
      </c>
      <c r="N7643" s="4">
        <f>SUM(Table16[[#This Row],[ChargeID]]*0.76)</f>
        <v>25.3536</v>
      </c>
      <c r="O7643" s="4">
        <f>SUM(Table16[[#This Row],[Price]]*0.95)</f>
        <v>31.691999999999997</v>
      </c>
      <c r="P7643" s="4">
        <f>SUM(Table16[[#This Row],[Price]]*0.8)</f>
        <v>26.688000000000002</v>
      </c>
      <c r="Q7643" s="4">
        <f>SUM(Table16[[#This Row],[Price]]*0.6)</f>
        <v>20.015999999999998</v>
      </c>
    </row>
    <row r="7644" spans="1:17" x14ac:dyDescent="0.25">
      <c r="A7644" t="s">
        <v>333</v>
      </c>
      <c r="B7644">
        <v>17.5</v>
      </c>
      <c r="C7644" t="s">
        <v>5422</v>
      </c>
      <c r="D7644">
        <v>259</v>
      </c>
      <c r="F7644" s="4">
        <v>17.5</v>
      </c>
      <c r="J7644" s="4">
        <f>MIN(Table16[[#This Row],[Medicare Outpatient Allowable Rate]:[WPPA Inc Outpatient Allowable Rate]])</f>
        <v>0</v>
      </c>
      <c r="K7644" s="4">
        <f>MAX(Table16[[#This Row],[Blue Cross Outpatient Allowable Rate]:[WPPA Inc Outpatient Allowable Rate]])</f>
        <v>16.625</v>
      </c>
      <c r="L7644" s="4">
        <f>SUM(Table16[[#This Row],[Price]]*4.42)</f>
        <v>77.349999999999994</v>
      </c>
      <c r="M7644" s="4">
        <v>0</v>
      </c>
      <c r="N7644" s="4">
        <f>SUM(Table16[[#This Row],[ChargeID]]*0.76)</f>
        <v>13.3</v>
      </c>
      <c r="O7644" s="4">
        <f>SUM(Table16[[#This Row],[Price]]*0.95)</f>
        <v>16.625</v>
      </c>
      <c r="P7644" s="4">
        <f>SUM(Table16[[#This Row],[Price]]*0.8)</f>
        <v>14</v>
      </c>
      <c r="Q7644" s="4">
        <f>SUM(Table16[[#This Row],[Price]]*0.6)</f>
        <v>10.5</v>
      </c>
    </row>
    <row r="7645" spans="1:17" x14ac:dyDescent="0.25">
      <c r="A7645" t="s">
        <v>333</v>
      </c>
      <c r="B7645">
        <v>540</v>
      </c>
      <c r="C7645" t="s">
        <v>5423</v>
      </c>
      <c r="D7645">
        <v>636</v>
      </c>
      <c r="F7645" s="4">
        <v>540</v>
      </c>
      <c r="G7645" t="s">
        <v>32</v>
      </c>
      <c r="J7645" s="4">
        <f>MIN(Table16[[#This Row],[Medicare Outpatient Allowable Rate]:[WPPA Inc Outpatient Allowable Rate]])</f>
        <v>0</v>
      </c>
      <c r="K7645" s="4">
        <f>MAX(Table16[[#This Row],[Blue Cross Outpatient Allowable Rate]:[WPPA Inc Outpatient Allowable Rate]])</f>
        <v>513</v>
      </c>
      <c r="L7645" s="4">
        <f>SUM(Table16[[#This Row],[Price]]*4.42)</f>
        <v>2386.8000000000002</v>
      </c>
      <c r="M7645" s="4">
        <v>0</v>
      </c>
      <c r="N7645" s="4">
        <f>SUM(Table16[[#This Row],[ChargeID]]*0.76)</f>
        <v>410.4</v>
      </c>
      <c r="O7645" s="4">
        <f>SUM(Table16[[#This Row],[Price]]*0.95)</f>
        <v>513</v>
      </c>
      <c r="P7645" s="4">
        <f>SUM(Table16[[#This Row],[Price]]*0.8)</f>
        <v>432</v>
      </c>
      <c r="Q7645" s="4">
        <f>SUM(Table16[[#This Row],[Price]]*0.6)</f>
        <v>324</v>
      </c>
    </row>
    <row r="7646" spans="1:17" x14ac:dyDescent="0.25">
      <c r="A7646" t="s">
        <v>333</v>
      </c>
      <c r="B7646">
        <v>1817.38</v>
      </c>
      <c r="C7646" t="s">
        <v>5424</v>
      </c>
      <c r="D7646">
        <v>636</v>
      </c>
      <c r="F7646" s="4">
        <v>1817.38</v>
      </c>
      <c r="G7646" t="s">
        <v>5316</v>
      </c>
      <c r="J7646" s="4">
        <f>MIN(Table16[[#This Row],[Medicare Outpatient Allowable Rate]:[WPPA Inc Outpatient Allowable Rate]])</f>
        <v>13.24</v>
      </c>
      <c r="K7646" s="4">
        <f>MAX(Table16[[#This Row],[Blue Cross Outpatient Allowable Rate]:[WPPA Inc Outpatient Allowable Rate]])</f>
        <v>1726.511</v>
      </c>
      <c r="L7646" s="4">
        <f>SUM(Table16[[#This Row],[Price]]*4.42)</f>
        <v>8032.8196000000007</v>
      </c>
      <c r="M7646" s="4">
        <v>13.24</v>
      </c>
      <c r="N7646" s="4">
        <f>SUM(Table16[[#This Row],[ChargeID]]*0.76)</f>
        <v>1381.2088000000001</v>
      </c>
      <c r="O7646" s="4">
        <f>SUM(Table16[[#This Row],[Price]]*0.95)</f>
        <v>1726.511</v>
      </c>
      <c r="P7646" s="4">
        <f>SUM(Table16[[#This Row],[Price]]*0.8)</f>
        <v>1453.9040000000002</v>
      </c>
      <c r="Q7646" s="4">
        <f>SUM(Table16[[#This Row],[Price]]*0.6)</f>
        <v>1090.4280000000001</v>
      </c>
    </row>
    <row r="7647" spans="1:17" x14ac:dyDescent="0.25">
      <c r="A7647" t="s">
        <v>333</v>
      </c>
      <c r="B7647">
        <v>139.03</v>
      </c>
      <c r="C7647" t="s">
        <v>5425</v>
      </c>
      <c r="D7647">
        <v>259</v>
      </c>
      <c r="F7647" s="4">
        <v>139.03</v>
      </c>
      <c r="G7647" t="s">
        <v>4191</v>
      </c>
      <c r="J7647" s="4">
        <f>MIN(Table16[[#This Row],[Medicare Outpatient Allowable Rate]:[WPPA Inc Outpatient Allowable Rate]])</f>
        <v>1.04</v>
      </c>
      <c r="K7647" s="4">
        <f>MAX(Table16[[#This Row],[Blue Cross Outpatient Allowable Rate]:[WPPA Inc Outpatient Allowable Rate]])</f>
        <v>132.07849999999999</v>
      </c>
      <c r="L7647" s="4">
        <f>SUM(Table16[[#This Row],[Price]]*4.42)</f>
        <v>614.51260000000002</v>
      </c>
      <c r="M7647" s="4">
        <v>1.04</v>
      </c>
      <c r="N7647" s="4">
        <f>SUM(Table16[[#This Row],[ChargeID]]*0.76)</f>
        <v>105.6628</v>
      </c>
      <c r="O7647" s="4">
        <f>SUM(Table16[[#This Row],[Price]]*0.95)</f>
        <v>132.07849999999999</v>
      </c>
      <c r="P7647" s="4">
        <f>SUM(Table16[[#This Row],[Price]]*0.8)</f>
        <v>111.224</v>
      </c>
      <c r="Q7647" s="4">
        <f>SUM(Table16[[#This Row],[Price]]*0.6)</f>
        <v>83.417999999999992</v>
      </c>
    </row>
    <row r="7648" spans="1:17" x14ac:dyDescent="0.25">
      <c r="A7648" t="s">
        <v>333</v>
      </c>
      <c r="B7648">
        <v>159.78</v>
      </c>
      <c r="C7648" t="s">
        <v>5426</v>
      </c>
      <c r="D7648">
        <v>259</v>
      </c>
      <c r="F7648" s="4">
        <v>159.78</v>
      </c>
      <c r="J7648" s="4">
        <f>MIN(Table16[[#This Row],[Medicare Outpatient Allowable Rate]:[WPPA Inc Outpatient Allowable Rate]])</f>
        <v>0</v>
      </c>
      <c r="K7648" s="4">
        <f>MAX(Table16[[#This Row],[Blue Cross Outpatient Allowable Rate]:[WPPA Inc Outpatient Allowable Rate]])</f>
        <v>151.791</v>
      </c>
      <c r="L7648" s="4">
        <f>SUM(Table16[[#This Row],[Price]]*4.42)</f>
        <v>706.22759999999994</v>
      </c>
      <c r="M7648" s="4">
        <v>0</v>
      </c>
      <c r="N7648" s="4">
        <f>SUM(Table16[[#This Row],[ChargeID]]*0.76)</f>
        <v>121.4328</v>
      </c>
      <c r="O7648" s="4">
        <f>SUM(Table16[[#This Row],[Price]]*0.95)</f>
        <v>151.791</v>
      </c>
      <c r="P7648" s="4">
        <f>SUM(Table16[[#This Row],[Price]]*0.8)</f>
        <v>127.82400000000001</v>
      </c>
      <c r="Q7648" s="4">
        <f>SUM(Table16[[#This Row],[Price]]*0.6)</f>
        <v>95.867999999999995</v>
      </c>
    </row>
    <row r="7649" spans="1:17" x14ac:dyDescent="0.25">
      <c r="A7649" t="s">
        <v>333</v>
      </c>
      <c r="B7649">
        <v>4.3899999999999997</v>
      </c>
      <c r="C7649" t="s">
        <v>5427</v>
      </c>
      <c r="D7649">
        <v>259</v>
      </c>
      <c r="F7649" s="4">
        <v>4.3899999999999997</v>
      </c>
      <c r="J7649" s="4">
        <f>MIN(Table16[[#This Row],[Medicare Outpatient Allowable Rate]:[WPPA Inc Outpatient Allowable Rate]])</f>
        <v>0</v>
      </c>
      <c r="K7649" s="4">
        <f>MAX(Table16[[#This Row],[Blue Cross Outpatient Allowable Rate]:[WPPA Inc Outpatient Allowable Rate]])</f>
        <v>4.1704999999999997</v>
      </c>
      <c r="L7649" s="4">
        <f>SUM(Table16[[#This Row],[Price]]*4.42)</f>
        <v>19.403799999999997</v>
      </c>
      <c r="M7649" s="4">
        <v>0</v>
      </c>
      <c r="N7649" s="4">
        <f>SUM(Table16[[#This Row],[ChargeID]]*0.76)</f>
        <v>3.3363999999999998</v>
      </c>
      <c r="O7649" s="4">
        <f>SUM(Table16[[#This Row],[Price]]*0.95)</f>
        <v>4.1704999999999997</v>
      </c>
      <c r="P7649" s="4">
        <f>SUM(Table16[[#This Row],[Price]]*0.8)</f>
        <v>3.512</v>
      </c>
      <c r="Q7649" s="4">
        <f>SUM(Table16[[#This Row],[Price]]*0.6)</f>
        <v>2.6339999999999999</v>
      </c>
    </row>
    <row r="7650" spans="1:17" x14ac:dyDescent="0.25">
      <c r="A7650" t="s">
        <v>333</v>
      </c>
      <c r="B7650">
        <v>59.5</v>
      </c>
      <c r="C7650" t="s">
        <v>5428</v>
      </c>
      <c r="D7650">
        <v>259</v>
      </c>
      <c r="F7650" s="4">
        <v>59.5</v>
      </c>
      <c r="J7650" s="4">
        <f>MIN(Table16[[#This Row],[Medicare Outpatient Allowable Rate]:[WPPA Inc Outpatient Allowable Rate]])</f>
        <v>0</v>
      </c>
      <c r="K7650" s="4">
        <f>MAX(Table16[[#This Row],[Blue Cross Outpatient Allowable Rate]:[WPPA Inc Outpatient Allowable Rate]])</f>
        <v>56.524999999999999</v>
      </c>
      <c r="L7650" s="4">
        <f>SUM(Table16[[#This Row],[Price]]*4.42)</f>
        <v>262.99</v>
      </c>
      <c r="M7650" s="4">
        <v>0</v>
      </c>
      <c r="N7650" s="4">
        <f>SUM(Table16[[#This Row],[ChargeID]]*0.76)</f>
        <v>45.22</v>
      </c>
      <c r="O7650" s="4">
        <f>SUM(Table16[[#This Row],[Price]]*0.95)</f>
        <v>56.524999999999999</v>
      </c>
      <c r="P7650" s="4">
        <f>SUM(Table16[[#This Row],[Price]]*0.8)</f>
        <v>47.6</v>
      </c>
      <c r="Q7650" s="4">
        <f>SUM(Table16[[#This Row],[Price]]*0.6)</f>
        <v>35.699999999999996</v>
      </c>
    </row>
    <row r="7651" spans="1:17" x14ac:dyDescent="0.25">
      <c r="A7651" t="s">
        <v>333</v>
      </c>
      <c r="B7651">
        <v>3.1</v>
      </c>
      <c r="C7651" t="s">
        <v>5429</v>
      </c>
      <c r="D7651">
        <v>259</v>
      </c>
      <c r="F7651" s="4">
        <v>3.1</v>
      </c>
      <c r="J7651" s="4">
        <f>MIN(Table16[[#This Row],[Medicare Outpatient Allowable Rate]:[WPPA Inc Outpatient Allowable Rate]])</f>
        <v>0</v>
      </c>
      <c r="K7651" s="4">
        <f>MAX(Table16[[#This Row],[Blue Cross Outpatient Allowable Rate]:[WPPA Inc Outpatient Allowable Rate]])</f>
        <v>2.9449999999999998</v>
      </c>
      <c r="L7651" s="4">
        <f>SUM(Table16[[#This Row],[Price]]*4.42)</f>
        <v>13.702</v>
      </c>
      <c r="M7651" s="4">
        <v>0</v>
      </c>
      <c r="N7651" s="4">
        <f>SUM(Table16[[#This Row],[ChargeID]]*0.76)</f>
        <v>2.3560000000000003</v>
      </c>
      <c r="O7651" s="4">
        <f>SUM(Table16[[#This Row],[Price]]*0.95)</f>
        <v>2.9449999999999998</v>
      </c>
      <c r="P7651" s="4">
        <f>SUM(Table16[[#This Row],[Price]]*0.8)</f>
        <v>2.4800000000000004</v>
      </c>
      <c r="Q7651" s="4">
        <f>SUM(Table16[[#This Row],[Price]]*0.6)</f>
        <v>1.8599999999999999</v>
      </c>
    </row>
    <row r="7652" spans="1:17" x14ac:dyDescent="0.25">
      <c r="A7652" t="s">
        <v>333</v>
      </c>
      <c r="B7652">
        <v>15.61</v>
      </c>
      <c r="C7652" t="s">
        <v>5430</v>
      </c>
      <c r="D7652">
        <v>259</v>
      </c>
      <c r="F7652" s="4">
        <v>15.61</v>
      </c>
      <c r="J7652" s="4">
        <f>MIN(Table16[[#This Row],[Medicare Outpatient Allowable Rate]:[WPPA Inc Outpatient Allowable Rate]])</f>
        <v>0</v>
      </c>
      <c r="K7652" s="4">
        <f>MAX(Table16[[#This Row],[Blue Cross Outpatient Allowable Rate]:[WPPA Inc Outpatient Allowable Rate]])</f>
        <v>14.829499999999999</v>
      </c>
      <c r="L7652" s="4">
        <f>SUM(Table16[[#This Row],[Price]]*4.42)</f>
        <v>68.996200000000002</v>
      </c>
      <c r="M7652" s="4">
        <v>0</v>
      </c>
      <c r="N7652" s="4">
        <f>SUM(Table16[[#This Row],[ChargeID]]*0.76)</f>
        <v>11.8636</v>
      </c>
      <c r="O7652" s="4">
        <f>SUM(Table16[[#This Row],[Price]]*0.95)</f>
        <v>14.829499999999999</v>
      </c>
      <c r="P7652" s="4">
        <f>SUM(Table16[[#This Row],[Price]]*0.8)</f>
        <v>12.488</v>
      </c>
      <c r="Q7652" s="4">
        <f>SUM(Table16[[#This Row],[Price]]*0.6)</f>
        <v>9.3659999999999997</v>
      </c>
    </row>
    <row r="7653" spans="1:17" x14ac:dyDescent="0.25">
      <c r="A7653" t="s">
        <v>333</v>
      </c>
      <c r="B7653">
        <v>0</v>
      </c>
      <c r="C7653" t="s">
        <v>5431</v>
      </c>
      <c r="D7653">
        <v>258</v>
      </c>
      <c r="F7653" s="4">
        <v>0</v>
      </c>
      <c r="J7653" s="4">
        <f>MIN(Table16[[#This Row],[Medicare Outpatient Allowable Rate]:[WPPA Inc Outpatient Allowable Rate]])</f>
        <v>0</v>
      </c>
      <c r="K7653" s="4">
        <f>MAX(Table16[[#This Row],[Blue Cross Outpatient Allowable Rate]:[WPPA Inc Outpatient Allowable Rate]])</f>
        <v>0</v>
      </c>
      <c r="L7653" s="4">
        <f>SUM(Table16[[#This Row],[Price]]*4.42)</f>
        <v>0</v>
      </c>
      <c r="M7653" s="4">
        <v>0</v>
      </c>
      <c r="N7653" s="4">
        <f>SUM(Table16[[#This Row],[ChargeID]]*0.76)</f>
        <v>0</v>
      </c>
      <c r="O7653" s="4">
        <f>SUM(Table16[[#This Row],[Price]]*0.95)</f>
        <v>0</v>
      </c>
      <c r="P7653" s="4">
        <f>SUM(Table16[[#This Row],[Price]]*0.8)</f>
        <v>0</v>
      </c>
      <c r="Q7653" s="4">
        <f>SUM(Table16[[#This Row],[Price]]*0.6)</f>
        <v>0</v>
      </c>
    </row>
    <row r="7654" spans="1:17" x14ac:dyDescent="0.25">
      <c r="A7654" t="s">
        <v>333</v>
      </c>
      <c r="B7654">
        <v>0</v>
      </c>
      <c r="C7654" t="s">
        <v>5432</v>
      </c>
      <c r="D7654">
        <v>258</v>
      </c>
      <c r="F7654" s="4">
        <v>0</v>
      </c>
      <c r="J7654" s="4">
        <f>MIN(Table16[[#This Row],[Medicare Outpatient Allowable Rate]:[WPPA Inc Outpatient Allowable Rate]])</f>
        <v>0</v>
      </c>
      <c r="K7654" s="4">
        <f>MAX(Table16[[#This Row],[Blue Cross Outpatient Allowable Rate]:[WPPA Inc Outpatient Allowable Rate]])</f>
        <v>0</v>
      </c>
      <c r="L7654" s="4">
        <f>SUM(Table16[[#This Row],[Price]]*4.42)</f>
        <v>0</v>
      </c>
      <c r="M7654" s="4">
        <v>0</v>
      </c>
      <c r="N7654" s="4">
        <f>SUM(Table16[[#This Row],[ChargeID]]*0.76)</f>
        <v>0</v>
      </c>
      <c r="O7654" s="4">
        <f>SUM(Table16[[#This Row],[Price]]*0.95)</f>
        <v>0</v>
      </c>
      <c r="P7654" s="4">
        <f>SUM(Table16[[#This Row],[Price]]*0.8)</f>
        <v>0</v>
      </c>
      <c r="Q7654" s="4">
        <f>SUM(Table16[[#This Row],[Price]]*0.6)</f>
        <v>0</v>
      </c>
    </row>
    <row r="7655" spans="1:17" x14ac:dyDescent="0.25">
      <c r="A7655" t="s">
        <v>333</v>
      </c>
      <c r="B7655">
        <v>141.24</v>
      </c>
      <c r="C7655" t="s">
        <v>5433</v>
      </c>
      <c r="D7655">
        <v>636</v>
      </c>
      <c r="F7655" s="4">
        <v>141.24</v>
      </c>
      <c r="G7655" t="s">
        <v>5434</v>
      </c>
      <c r="J7655" s="4">
        <f>MIN(Table16[[#This Row],[Medicare Outpatient Allowable Rate]:[WPPA Inc Outpatient Allowable Rate]])</f>
        <v>9.2799999999999994</v>
      </c>
      <c r="K7655" s="4">
        <f>MAX(Table16[[#This Row],[Blue Cross Outpatient Allowable Rate]:[WPPA Inc Outpatient Allowable Rate]])</f>
        <v>134.178</v>
      </c>
      <c r="L7655" s="4">
        <f>SUM(Table16[[#This Row],[Price]]*4.42)</f>
        <v>624.2808</v>
      </c>
      <c r="M7655" s="4">
        <v>9.2799999999999994</v>
      </c>
      <c r="N7655" s="4">
        <f>SUM(Table16[[#This Row],[ChargeID]]*0.76)</f>
        <v>107.34240000000001</v>
      </c>
      <c r="O7655" s="4">
        <f>SUM(Table16[[#This Row],[Price]]*0.95)</f>
        <v>134.178</v>
      </c>
      <c r="P7655" s="4">
        <f>SUM(Table16[[#This Row],[Price]]*0.8)</f>
        <v>112.99200000000002</v>
      </c>
      <c r="Q7655" s="4">
        <f>SUM(Table16[[#This Row],[Price]]*0.6)</f>
        <v>84.744</v>
      </c>
    </row>
    <row r="7656" spans="1:17" x14ac:dyDescent="0.25">
      <c r="A7656" t="s">
        <v>333</v>
      </c>
      <c r="B7656">
        <v>14.35</v>
      </c>
      <c r="C7656" t="s">
        <v>5435</v>
      </c>
      <c r="D7656">
        <v>636</v>
      </c>
      <c r="F7656" s="4">
        <v>14.35</v>
      </c>
      <c r="G7656" t="s">
        <v>4922</v>
      </c>
      <c r="J7656" s="4">
        <f>MIN(Table16[[#This Row],[Medicare Outpatient Allowable Rate]:[WPPA Inc Outpatient Allowable Rate]])</f>
        <v>0.14000000000000001</v>
      </c>
      <c r="K7656" s="4">
        <f>MAX(Table16[[#This Row],[Blue Cross Outpatient Allowable Rate]:[WPPA Inc Outpatient Allowable Rate]])</f>
        <v>13.632499999999999</v>
      </c>
      <c r="L7656" s="4">
        <f>SUM(Table16[[#This Row],[Price]]*4.42)</f>
        <v>63.427</v>
      </c>
      <c r="M7656" s="4">
        <v>0.14000000000000001</v>
      </c>
      <c r="N7656" s="4">
        <f>SUM(Table16[[#This Row],[ChargeID]]*0.76)</f>
        <v>10.906000000000001</v>
      </c>
      <c r="O7656" s="4">
        <f>SUM(Table16[[#This Row],[Price]]*0.95)</f>
        <v>13.632499999999999</v>
      </c>
      <c r="P7656" s="4">
        <f>SUM(Table16[[#This Row],[Price]]*0.8)</f>
        <v>11.48</v>
      </c>
      <c r="Q7656" s="4">
        <f>SUM(Table16[[#This Row],[Price]]*0.6)</f>
        <v>8.61</v>
      </c>
    </row>
    <row r="7657" spans="1:17" x14ac:dyDescent="0.25">
      <c r="A7657" t="s">
        <v>333</v>
      </c>
      <c r="B7657">
        <v>69.73</v>
      </c>
      <c r="C7657" t="s">
        <v>5436</v>
      </c>
      <c r="D7657">
        <v>636</v>
      </c>
      <c r="F7657" s="4">
        <v>69.73</v>
      </c>
      <c r="G7657">
        <v>90656</v>
      </c>
      <c r="J7657" s="4">
        <f>MIN(Table16[[#This Row],[Medicare Outpatient Allowable Rate]:[WPPA Inc Outpatient Allowable Rate]])</f>
        <v>24.76</v>
      </c>
      <c r="K7657" s="4">
        <f>MAX(Table16[[#This Row],[Blue Cross Outpatient Allowable Rate]:[WPPA Inc Outpatient Allowable Rate]])</f>
        <v>66.243499999999997</v>
      </c>
      <c r="L7657" s="4">
        <f>SUM(Table16[[#This Row],[Price]]*4.42)</f>
        <v>308.20660000000004</v>
      </c>
      <c r="M7657" s="4">
        <v>24.76</v>
      </c>
      <c r="N7657" s="4">
        <f>SUM(Table16[[#This Row],[ChargeID]]*0.76)</f>
        <v>52.994800000000005</v>
      </c>
      <c r="O7657" s="4">
        <f>SUM(Table16[[#This Row],[Price]]*0.95)</f>
        <v>66.243499999999997</v>
      </c>
      <c r="P7657" s="4">
        <f>SUM(Table16[[#This Row],[Price]]*0.8)</f>
        <v>55.784000000000006</v>
      </c>
      <c r="Q7657" s="4">
        <f>SUM(Table16[[#This Row],[Price]]*0.6)</f>
        <v>41.838000000000001</v>
      </c>
    </row>
    <row r="7658" spans="1:17" x14ac:dyDescent="0.25">
      <c r="A7658" t="s">
        <v>333</v>
      </c>
      <c r="B7658">
        <v>0</v>
      </c>
      <c r="C7658" t="s">
        <v>5437</v>
      </c>
      <c r="D7658">
        <v>258</v>
      </c>
      <c r="F7658" s="4">
        <v>0</v>
      </c>
      <c r="J7658" s="4">
        <f>MIN(Table16[[#This Row],[Medicare Outpatient Allowable Rate]:[WPPA Inc Outpatient Allowable Rate]])</f>
        <v>0</v>
      </c>
      <c r="K7658" s="4">
        <f>MAX(Table16[[#This Row],[Blue Cross Outpatient Allowable Rate]:[WPPA Inc Outpatient Allowable Rate]])</f>
        <v>0</v>
      </c>
      <c r="L7658" s="4">
        <f>SUM(Table16[[#This Row],[Price]]*4.42)</f>
        <v>0</v>
      </c>
      <c r="M7658" s="4">
        <v>0</v>
      </c>
      <c r="N7658" s="4">
        <f>SUM(Table16[[#This Row],[ChargeID]]*0.76)</f>
        <v>0</v>
      </c>
      <c r="O7658" s="4">
        <f>SUM(Table16[[#This Row],[Price]]*0.95)</f>
        <v>0</v>
      </c>
      <c r="P7658" s="4">
        <f>SUM(Table16[[#This Row],[Price]]*0.8)</f>
        <v>0</v>
      </c>
      <c r="Q7658" s="4">
        <f>SUM(Table16[[#This Row],[Price]]*0.6)</f>
        <v>0</v>
      </c>
    </row>
    <row r="7659" spans="1:17" x14ac:dyDescent="0.25">
      <c r="A7659" t="s">
        <v>333</v>
      </c>
      <c r="B7659">
        <v>36.01</v>
      </c>
      <c r="C7659" t="s">
        <v>5438</v>
      </c>
      <c r="D7659">
        <v>259</v>
      </c>
      <c r="F7659" s="4">
        <v>36.01</v>
      </c>
      <c r="J7659" s="4">
        <f>MIN(Table16[[#This Row],[Medicare Outpatient Allowable Rate]:[WPPA Inc Outpatient Allowable Rate]])</f>
        <v>0</v>
      </c>
      <c r="K7659" s="4">
        <f>MAX(Table16[[#This Row],[Blue Cross Outpatient Allowable Rate]:[WPPA Inc Outpatient Allowable Rate]])</f>
        <v>34.209499999999998</v>
      </c>
      <c r="L7659" s="4">
        <f>SUM(Table16[[#This Row],[Price]]*4.42)</f>
        <v>159.16419999999999</v>
      </c>
      <c r="M7659" s="4">
        <v>0</v>
      </c>
      <c r="N7659" s="4">
        <f>SUM(Table16[[#This Row],[ChargeID]]*0.76)</f>
        <v>27.367599999999999</v>
      </c>
      <c r="O7659" s="4">
        <f>SUM(Table16[[#This Row],[Price]]*0.95)</f>
        <v>34.209499999999998</v>
      </c>
      <c r="P7659" s="4">
        <f>SUM(Table16[[#This Row],[Price]]*0.8)</f>
        <v>28.808</v>
      </c>
      <c r="Q7659" s="4">
        <f>SUM(Table16[[#This Row],[Price]]*0.6)</f>
        <v>21.605999999999998</v>
      </c>
    </row>
    <row r="7660" spans="1:17" x14ac:dyDescent="0.25">
      <c r="A7660" t="s">
        <v>333</v>
      </c>
      <c r="B7660">
        <v>42.54</v>
      </c>
      <c r="C7660" t="s">
        <v>5439</v>
      </c>
      <c r="D7660">
        <v>259</v>
      </c>
      <c r="F7660" s="4">
        <v>42.54</v>
      </c>
      <c r="J7660" s="4">
        <f>MIN(Table16[[#This Row],[Medicare Outpatient Allowable Rate]:[WPPA Inc Outpatient Allowable Rate]])</f>
        <v>0</v>
      </c>
      <c r="K7660" s="4">
        <f>MAX(Table16[[#This Row],[Blue Cross Outpatient Allowable Rate]:[WPPA Inc Outpatient Allowable Rate]])</f>
        <v>40.412999999999997</v>
      </c>
      <c r="L7660" s="4">
        <f>SUM(Table16[[#This Row],[Price]]*4.42)</f>
        <v>188.02679999999998</v>
      </c>
      <c r="M7660" s="4">
        <v>0</v>
      </c>
      <c r="N7660" s="4">
        <f>SUM(Table16[[#This Row],[ChargeID]]*0.76)</f>
        <v>32.330399999999997</v>
      </c>
      <c r="O7660" s="4">
        <f>SUM(Table16[[#This Row],[Price]]*0.95)</f>
        <v>40.412999999999997</v>
      </c>
      <c r="P7660" s="4">
        <f>SUM(Table16[[#This Row],[Price]]*0.8)</f>
        <v>34.032000000000004</v>
      </c>
      <c r="Q7660" s="4">
        <f>SUM(Table16[[#This Row],[Price]]*0.6)</f>
        <v>25.523999999999997</v>
      </c>
    </row>
    <row r="7661" spans="1:17" x14ac:dyDescent="0.25">
      <c r="A7661" t="s">
        <v>333</v>
      </c>
      <c r="B7661">
        <v>13.6</v>
      </c>
      <c r="C7661" t="s">
        <v>5440</v>
      </c>
      <c r="D7661">
        <v>259</v>
      </c>
      <c r="F7661" s="4">
        <v>13.6</v>
      </c>
      <c r="J7661" s="4">
        <f>MIN(Table16[[#This Row],[Medicare Outpatient Allowable Rate]:[WPPA Inc Outpatient Allowable Rate]])</f>
        <v>0</v>
      </c>
      <c r="K7661" s="4">
        <f>MAX(Table16[[#This Row],[Blue Cross Outpatient Allowable Rate]:[WPPA Inc Outpatient Allowable Rate]])</f>
        <v>12.92</v>
      </c>
      <c r="L7661" s="4">
        <f>SUM(Table16[[#This Row],[Price]]*4.42)</f>
        <v>60.111999999999995</v>
      </c>
      <c r="M7661" s="4">
        <v>0</v>
      </c>
      <c r="N7661" s="4">
        <f>SUM(Table16[[#This Row],[ChargeID]]*0.76)</f>
        <v>10.336</v>
      </c>
      <c r="O7661" s="4">
        <f>SUM(Table16[[#This Row],[Price]]*0.95)</f>
        <v>12.92</v>
      </c>
      <c r="P7661" s="4">
        <f>SUM(Table16[[#This Row],[Price]]*0.8)</f>
        <v>10.88</v>
      </c>
      <c r="Q7661" s="4">
        <f>SUM(Table16[[#This Row],[Price]]*0.6)</f>
        <v>8.16</v>
      </c>
    </row>
    <row r="7662" spans="1:17" x14ac:dyDescent="0.25">
      <c r="A7662" t="s">
        <v>333</v>
      </c>
      <c r="B7662">
        <v>0</v>
      </c>
      <c r="C7662" t="s">
        <v>5441</v>
      </c>
      <c r="D7662">
        <v>258</v>
      </c>
      <c r="F7662" s="4">
        <v>0</v>
      </c>
      <c r="J7662" s="4">
        <f>MIN(Table16[[#This Row],[Medicare Outpatient Allowable Rate]:[WPPA Inc Outpatient Allowable Rate]])</f>
        <v>0</v>
      </c>
      <c r="K7662" s="4">
        <f>MAX(Table16[[#This Row],[Blue Cross Outpatient Allowable Rate]:[WPPA Inc Outpatient Allowable Rate]])</f>
        <v>0</v>
      </c>
      <c r="L7662" s="4">
        <f>SUM(Table16[[#This Row],[Price]]*4.42)</f>
        <v>0</v>
      </c>
      <c r="M7662" s="4">
        <v>0</v>
      </c>
      <c r="N7662" s="4">
        <f>SUM(Table16[[#This Row],[ChargeID]]*0.76)</f>
        <v>0</v>
      </c>
      <c r="O7662" s="4">
        <f>SUM(Table16[[#This Row],[Price]]*0.95)</f>
        <v>0</v>
      </c>
      <c r="P7662" s="4">
        <f>SUM(Table16[[#This Row],[Price]]*0.8)</f>
        <v>0</v>
      </c>
      <c r="Q7662" s="4">
        <f>SUM(Table16[[#This Row],[Price]]*0.6)</f>
        <v>0</v>
      </c>
    </row>
    <row r="7663" spans="1:17" x14ac:dyDescent="0.25">
      <c r="A7663" t="s">
        <v>333</v>
      </c>
      <c r="B7663">
        <v>0</v>
      </c>
      <c r="C7663" t="s">
        <v>5442</v>
      </c>
      <c r="D7663">
        <v>258</v>
      </c>
      <c r="F7663" s="4">
        <v>0</v>
      </c>
      <c r="J7663" s="4">
        <f>MIN(Table16[[#This Row],[Medicare Outpatient Allowable Rate]:[WPPA Inc Outpatient Allowable Rate]])</f>
        <v>0</v>
      </c>
      <c r="K7663" s="4">
        <f>MAX(Table16[[#This Row],[Blue Cross Outpatient Allowable Rate]:[WPPA Inc Outpatient Allowable Rate]])</f>
        <v>0</v>
      </c>
      <c r="L7663" s="4">
        <f>SUM(Table16[[#This Row],[Price]]*4.42)</f>
        <v>0</v>
      </c>
      <c r="M7663" s="4">
        <v>0</v>
      </c>
      <c r="N7663" s="4">
        <f>SUM(Table16[[#This Row],[ChargeID]]*0.76)</f>
        <v>0</v>
      </c>
      <c r="O7663" s="4">
        <f>SUM(Table16[[#This Row],[Price]]*0.95)</f>
        <v>0</v>
      </c>
      <c r="P7663" s="4">
        <f>SUM(Table16[[#This Row],[Price]]*0.8)</f>
        <v>0</v>
      </c>
      <c r="Q7663" s="4">
        <f>SUM(Table16[[#This Row],[Price]]*0.6)</f>
        <v>0</v>
      </c>
    </row>
    <row r="7664" spans="1:17" x14ac:dyDescent="0.25">
      <c r="A7664" t="s">
        <v>333</v>
      </c>
      <c r="B7664">
        <v>0</v>
      </c>
      <c r="C7664" t="s">
        <v>5443</v>
      </c>
      <c r="D7664">
        <v>258</v>
      </c>
      <c r="F7664" s="4">
        <v>0</v>
      </c>
      <c r="J7664" s="4">
        <f>MIN(Table16[[#This Row],[Medicare Outpatient Allowable Rate]:[WPPA Inc Outpatient Allowable Rate]])</f>
        <v>0</v>
      </c>
      <c r="K7664" s="4">
        <f>MAX(Table16[[#This Row],[Blue Cross Outpatient Allowable Rate]:[WPPA Inc Outpatient Allowable Rate]])</f>
        <v>0</v>
      </c>
      <c r="L7664" s="4">
        <f>SUM(Table16[[#This Row],[Price]]*4.42)</f>
        <v>0</v>
      </c>
      <c r="M7664" s="4">
        <v>0</v>
      </c>
      <c r="N7664" s="4">
        <f>SUM(Table16[[#This Row],[ChargeID]]*0.76)</f>
        <v>0</v>
      </c>
      <c r="O7664" s="4">
        <f>SUM(Table16[[#This Row],[Price]]*0.95)</f>
        <v>0</v>
      </c>
      <c r="P7664" s="4">
        <f>SUM(Table16[[#This Row],[Price]]*0.8)</f>
        <v>0</v>
      </c>
      <c r="Q7664" s="4">
        <f>SUM(Table16[[#This Row],[Price]]*0.6)</f>
        <v>0</v>
      </c>
    </row>
    <row r="7665" spans="1:17" x14ac:dyDescent="0.25">
      <c r="A7665" t="s">
        <v>4947</v>
      </c>
      <c r="B7665">
        <v>45</v>
      </c>
      <c r="C7665" t="s">
        <v>5444</v>
      </c>
      <c r="D7665">
        <v>258</v>
      </c>
      <c r="F7665" s="4">
        <v>45</v>
      </c>
      <c r="J7665" s="4">
        <f>MIN(Table16[[#This Row],[Medicare Outpatient Allowable Rate]:[WPPA Inc Outpatient Allowable Rate]])</f>
        <v>0</v>
      </c>
      <c r="K7665" s="4">
        <f>MAX(Table16[[#This Row],[Blue Cross Outpatient Allowable Rate]:[WPPA Inc Outpatient Allowable Rate]])</f>
        <v>42.75</v>
      </c>
      <c r="L7665" s="4">
        <f>SUM(Table16[[#This Row],[Price]]*4.42)</f>
        <v>198.9</v>
      </c>
      <c r="M7665" s="4">
        <v>0</v>
      </c>
      <c r="N7665" s="4">
        <f>SUM(Table16[[#This Row],[ChargeID]]*0.76)</f>
        <v>34.200000000000003</v>
      </c>
      <c r="O7665" s="4">
        <f>SUM(Table16[[#This Row],[Price]]*0.95)</f>
        <v>42.75</v>
      </c>
      <c r="P7665" s="4">
        <f>SUM(Table16[[#This Row],[Price]]*0.8)</f>
        <v>36</v>
      </c>
      <c r="Q7665" s="4">
        <f>SUM(Table16[[#This Row],[Price]]*0.6)</f>
        <v>27</v>
      </c>
    </row>
    <row r="7666" spans="1:17" x14ac:dyDescent="0.25">
      <c r="A7666" t="s">
        <v>333</v>
      </c>
      <c r="B7666">
        <v>17.41</v>
      </c>
      <c r="C7666" t="s">
        <v>5445</v>
      </c>
      <c r="D7666">
        <v>636</v>
      </c>
      <c r="F7666" s="4">
        <v>17.41</v>
      </c>
      <c r="G7666" t="s">
        <v>4118</v>
      </c>
      <c r="J7666" s="4">
        <f>MIN(Table16[[#This Row],[Medicare Outpatient Allowable Rate]:[WPPA Inc Outpatient Allowable Rate]])</f>
        <v>2.69</v>
      </c>
      <c r="K7666" s="4">
        <f>MAX(Table16[[#This Row],[Blue Cross Outpatient Allowable Rate]:[WPPA Inc Outpatient Allowable Rate]])</f>
        <v>16.5395</v>
      </c>
      <c r="L7666" s="4">
        <f>SUM(Table16[[#This Row],[Price]]*4.42)</f>
        <v>76.952200000000005</v>
      </c>
      <c r="M7666" s="4">
        <v>2.69</v>
      </c>
      <c r="N7666" s="4">
        <f>SUM(Table16[[#This Row],[ChargeID]]*0.76)</f>
        <v>13.2316</v>
      </c>
      <c r="O7666" s="4">
        <f>SUM(Table16[[#This Row],[Price]]*0.95)</f>
        <v>16.5395</v>
      </c>
      <c r="P7666" s="4">
        <f>SUM(Table16[[#This Row],[Price]]*0.8)</f>
        <v>13.928000000000001</v>
      </c>
      <c r="Q7666" s="4">
        <f>SUM(Table16[[#This Row],[Price]]*0.6)</f>
        <v>10.446</v>
      </c>
    </row>
    <row r="7667" spans="1:17" x14ac:dyDescent="0.25">
      <c r="A7667" t="s">
        <v>333</v>
      </c>
      <c r="B7667">
        <v>31.24</v>
      </c>
      <c r="C7667" t="s">
        <v>5446</v>
      </c>
      <c r="D7667">
        <v>636</v>
      </c>
      <c r="F7667" s="4">
        <v>31.24</v>
      </c>
      <c r="G7667" t="s">
        <v>4269</v>
      </c>
      <c r="J7667" s="4">
        <f>MIN(Table16[[#This Row],[Medicare Outpatient Allowable Rate]:[WPPA Inc Outpatient Allowable Rate]])</f>
        <v>1.77</v>
      </c>
      <c r="K7667" s="4">
        <f>MAX(Table16[[#This Row],[Blue Cross Outpatient Allowable Rate]:[WPPA Inc Outpatient Allowable Rate]])</f>
        <v>29.677999999999997</v>
      </c>
      <c r="L7667" s="4">
        <f>SUM(Table16[[#This Row],[Price]]*4.42)</f>
        <v>138.08079999999998</v>
      </c>
      <c r="M7667" s="4">
        <v>1.77</v>
      </c>
      <c r="N7667" s="4">
        <f>SUM(Table16[[#This Row],[ChargeID]]*0.76)</f>
        <v>23.7424</v>
      </c>
      <c r="O7667" s="4">
        <f>SUM(Table16[[#This Row],[Price]]*0.95)</f>
        <v>29.677999999999997</v>
      </c>
      <c r="P7667" s="4">
        <f>SUM(Table16[[#This Row],[Price]]*0.8)</f>
        <v>24.992000000000001</v>
      </c>
      <c r="Q7667" s="4">
        <f>SUM(Table16[[#This Row],[Price]]*0.6)</f>
        <v>18.744</v>
      </c>
    </row>
    <row r="7668" spans="1:17" x14ac:dyDescent="0.25">
      <c r="A7668" t="s">
        <v>333</v>
      </c>
      <c r="B7668">
        <v>14.4</v>
      </c>
      <c r="C7668" t="s">
        <v>5447</v>
      </c>
      <c r="D7668">
        <v>259</v>
      </c>
      <c r="F7668" s="4">
        <v>14.4</v>
      </c>
      <c r="J7668" s="4">
        <f>MIN(Table16[[#This Row],[Medicare Outpatient Allowable Rate]:[WPPA Inc Outpatient Allowable Rate]])</f>
        <v>0</v>
      </c>
      <c r="K7668" s="4">
        <f>MAX(Table16[[#This Row],[Blue Cross Outpatient Allowable Rate]:[WPPA Inc Outpatient Allowable Rate]])</f>
        <v>13.68</v>
      </c>
      <c r="L7668" s="4">
        <f>SUM(Table16[[#This Row],[Price]]*4.42)</f>
        <v>63.648000000000003</v>
      </c>
      <c r="M7668" s="4">
        <v>0</v>
      </c>
      <c r="N7668" s="4">
        <f>SUM(Table16[[#This Row],[ChargeID]]*0.76)</f>
        <v>10.944000000000001</v>
      </c>
      <c r="O7668" s="4">
        <f>SUM(Table16[[#This Row],[Price]]*0.95)</f>
        <v>13.68</v>
      </c>
      <c r="P7668" s="4">
        <f>SUM(Table16[[#This Row],[Price]]*0.8)</f>
        <v>11.520000000000001</v>
      </c>
      <c r="Q7668" s="4">
        <f>SUM(Table16[[#This Row],[Price]]*0.6)</f>
        <v>8.64</v>
      </c>
    </row>
    <row r="7669" spans="1:17" x14ac:dyDescent="0.25">
      <c r="A7669" t="s">
        <v>333</v>
      </c>
      <c r="B7669">
        <v>0</v>
      </c>
      <c r="C7669" t="s">
        <v>5448</v>
      </c>
      <c r="D7669">
        <v>258</v>
      </c>
      <c r="F7669" s="4">
        <v>0</v>
      </c>
      <c r="J7669" s="4">
        <f>MIN(Table16[[#This Row],[Medicare Outpatient Allowable Rate]:[WPPA Inc Outpatient Allowable Rate]])</f>
        <v>0</v>
      </c>
      <c r="K7669" s="4">
        <f>MAX(Table16[[#This Row],[Blue Cross Outpatient Allowable Rate]:[WPPA Inc Outpatient Allowable Rate]])</f>
        <v>0</v>
      </c>
      <c r="L7669" s="4">
        <f>SUM(Table16[[#This Row],[Price]]*4.42)</f>
        <v>0</v>
      </c>
      <c r="M7669" s="4">
        <v>0</v>
      </c>
      <c r="N7669" s="4">
        <f>SUM(Table16[[#This Row],[ChargeID]]*0.76)</f>
        <v>0</v>
      </c>
      <c r="O7669" s="4">
        <f>SUM(Table16[[#This Row],[Price]]*0.95)</f>
        <v>0</v>
      </c>
      <c r="P7669" s="4">
        <f>SUM(Table16[[#This Row],[Price]]*0.8)</f>
        <v>0</v>
      </c>
      <c r="Q7669" s="4">
        <f>SUM(Table16[[#This Row],[Price]]*0.6)</f>
        <v>0</v>
      </c>
    </row>
    <row r="7670" spans="1:17" x14ac:dyDescent="0.25">
      <c r="A7670" t="s">
        <v>333</v>
      </c>
      <c r="B7670">
        <v>0</v>
      </c>
      <c r="C7670" t="s">
        <v>5449</v>
      </c>
      <c r="D7670">
        <v>636</v>
      </c>
      <c r="F7670" s="4">
        <v>0</v>
      </c>
      <c r="G7670" t="s">
        <v>4264</v>
      </c>
      <c r="J7670" s="4">
        <f>MIN(Table16[[#This Row],[Medicare Outpatient Allowable Rate]:[WPPA Inc Outpatient Allowable Rate]])</f>
        <v>0</v>
      </c>
      <c r="K7670" s="4">
        <f>MAX(Table16[[#This Row],[Blue Cross Outpatient Allowable Rate]:[WPPA Inc Outpatient Allowable Rate]])</f>
        <v>0.23</v>
      </c>
      <c r="L7670" s="4">
        <f>SUM(Table16[[#This Row],[Price]]*4.42)</f>
        <v>0</v>
      </c>
      <c r="M7670" s="4">
        <v>0.23</v>
      </c>
      <c r="N7670" s="4">
        <f>SUM(Table16[[#This Row],[ChargeID]]*0.76)</f>
        <v>0</v>
      </c>
      <c r="O7670" s="4">
        <f>SUM(Table16[[#This Row],[Price]]*0.95)</f>
        <v>0</v>
      </c>
      <c r="P7670" s="4">
        <f>SUM(Table16[[#This Row],[Price]]*0.8)</f>
        <v>0</v>
      </c>
      <c r="Q7670" s="4">
        <f>SUM(Table16[[#This Row],[Price]]*0.6)</f>
        <v>0</v>
      </c>
    </row>
    <row r="7671" spans="1:17" x14ac:dyDescent="0.25">
      <c r="A7671" t="s">
        <v>333</v>
      </c>
      <c r="B7671">
        <v>0</v>
      </c>
      <c r="C7671" t="s">
        <v>5450</v>
      </c>
      <c r="D7671">
        <v>258</v>
      </c>
      <c r="F7671" s="4">
        <v>0</v>
      </c>
      <c r="J7671" s="4">
        <f>MIN(Table16[[#This Row],[Medicare Outpatient Allowable Rate]:[WPPA Inc Outpatient Allowable Rate]])</f>
        <v>0</v>
      </c>
      <c r="K7671" s="4">
        <f>MAX(Table16[[#This Row],[Blue Cross Outpatient Allowable Rate]:[WPPA Inc Outpatient Allowable Rate]])</f>
        <v>0</v>
      </c>
      <c r="L7671" s="4">
        <f>SUM(Table16[[#This Row],[Price]]*4.42)</f>
        <v>0</v>
      </c>
      <c r="M7671" s="4">
        <v>0</v>
      </c>
      <c r="N7671" s="4">
        <f>SUM(Table16[[#This Row],[ChargeID]]*0.76)</f>
        <v>0</v>
      </c>
      <c r="O7671" s="4">
        <f>SUM(Table16[[#This Row],[Price]]*0.95)</f>
        <v>0</v>
      </c>
      <c r="P7671" s="4">
        <f>SUM(Table16[[#This Row],[Price]]*0.8)</f>
        <v>0</v>
      </c>
      <c r="Q7671" s="4">
        <f>SUM(Table16[[#This Row],[Price]]*0.6)</f>
        <v>0</v>
      </c>
    </row>
    <row r="7672" spans="1:17" x14ac:dyDescent="0.25">
      <c r="A7672" t="s">
        <v>333</v>
      </c>
      <c r="B7672">
        <v>0</v>
      </c>
      <c r="C7672" t="s">
        <v>5451</v>
      </c>
      <c r="D7672">
        <v>250</v>
      </c>
      <c r="F7672" s="4">
        <v>0</v>
      </c>
      <c r="J7672" s="4">
        <f>MIN(Table16[[#This Row],[Medicare Outpatient Allowable Rate]:[WPPA Inc Outpatient Allowable Rate]])</f>
        <v>0</v>
      </c>
      <c r="K7672" s="4">
        <f>MAX(Table16[[#This Row],[Blue Cross Outpatient Allowable Rate]:[WPPA Inc Outpatient Allowable Rate]])</f>
        <v>0</v>
      </c>
      <c r="L7672" s="4">
        <f>SUM(Table16[[#This Row],[Price]]*4.42)</f>
        <v>0</v>
      </c>
      <c r="M7672" s="4">
        <v>0</v>
      </c>
      <c r="N7672" s="4">
        <f>SUM(Table16[[#This Row],[ChargeID]]*0.76)</f>
        <v>0</v>
      </c>
      <c r="O7672" s="4">
        <f>SUM(Table16[[#This Row],[Price]]*0.95)</f>
        <v>0</v>
      </c>
      <c r="P7672" s="4">
        <f>SUM(Table16[[#This Row],[Price]]*0.8)</f>
        <v>0</v>
      </c>
      <c r="Q7672" s="4">
        <f>SUM(Table16[[#This Row],[Price]]*0.6)</f>
        <v>0</v>
      </c>
    </row>
    <row r="7673" spans="1:17" x14ac:dyDescent="0.25">
      <c r="A7673" t="s">
        <v>333</v>
      </c>
      <c r="B7673">
        <v>41.83</v>
      </c>
      <c r="C7673" t="s">
        <v>5452</v>
      </c>
      <c r="D7673">
        <v>636</v>
      </c>
      <c r="F7673" s="4">
        <v>41.83</v>
      </c>
      <c r="G7673" t="s">
        <v>4337</v>
      </c>
      <c r="J7673" s="4">
        <f>MIN(Table16[[#This Row],[Medicare Outpatient Allowable Rate]:[WPPA Inc Outpatient Allowable Rate]])</f>
        <v>9.1999999999999993</v>
      </c>
      <c r="K7673" s="4">
        <f>MAX(Table16[[#This Row],[Blue Cross Outpatient Allowable Rate]:[WPPA Inc Outpatient Allowable Rate]])</f>
        <v>39.738499999999995</v>
      </c>
      <c r="L7673" s="4">
        <f>SUM(Table16[[#This Row],[Price]]*4.42)</f>
        <v>184.8886</v>
      </c>
      <c r="M7673" s="4">
        <v>9.1999999999999993</v>
      </c>
      <c r="N7673" s="4">
        <f>SUM(Table16[[#This Row],[ChargeID]]*0.76)</f>
        <v>31.790800000000001</v>
      </c>
      <c r="O7673" s="4">
        <f>SUM(Table16[[#This Row],[Price]]*0.95)</f>
        <v>39.738499999999995</v>
      </c>
      <c r="P7673" s="4">
        <f>SUM(Table16[[#This Row],[Price]]*0.8)</f>
        <v>33.463999999999999</v>
      </c>
      <c r="Q7673" s="4">
        <f>SUM(Table16[[#This Row],[Price]]*0.6)</f>
        <v>25.097999999999999</v>
      </c>
    </row>
    <row r="7674" spans="1:17" x14ac:dyDescent="0.25">
      <c r="A7674" t="s">
        <v>333</v>
      </c>
      <c r="B7674">
        <v>512.49</v>
      </c>
      <c r="C7674" t="s">
        <v>5453</v>
      </c>
      <c r="D7674">
        <v>636</v>
      </c>
      <c r="F7674" s="4">
        <v>512.49</v>
      </c>
      <c r="G7674" t="s">
        <v>32</v>
      </c>
      <c r="J7674" s="4">
        <f>MIN(Table16[[#This Row],[Medicare Outpatient Allowable Rate]:[WPPA Inc Outpatient Allowable Rate]])</f>
        <v>0</v>
      </c>
      <c r="K7674" s="4">
        <f>MAX(Table16[[#This Row],[Blue Cross Outpatient Allowable Rate]:[WPPA Inc Outpatient Allowable Rate]])</f>
        <v>486.8655</v>
      </c>
      <c r="L7674" s="4">
        <f>SUM(Table16[[#This Row],[Price]]*4.42)</f>
        <v>2265.2058000000002</v>
      </c>
      <c r="M7674" s="4">
        <v>0</v>
      </c>
      <c r="N7674" s="4">
        <f>SUM(Table16[[#This Row],[ChargeID]]*0.76)</f>
        <v>389.49240000000003</v>
      </c>
      <c r="O7674" s="4">
        <f>SUM(Table16[[#This Row],[Price]]*0.95)</f>
        <v>486.8655</v>
      </c>
      <c r="P7674" s="4">
        <f>SUM(Table16[[#This Row],[Price]]*0.8)</f>
        <v>409.99200000000002</v>
      </c>
      <c r="Q7674" s="4">
        <f>SUM(Table16[[#This Row],[Price]]*0.6)</f>
        <v>307.49399999999997</v>
      </c>
    </row>
    <row r="7675" spans="1:17" x14ac:dyDescent="0.25">
      <c r="A7675" t="s">
        <v>333</v>
      </c>
      <c r="B7675">
        <v>7.44</v>
      </c>
      <c r="C7675" t="s">
        <v>5454</v>
      </c>
      <c r="D7675">
        <v>259</v>
      </c>
      <c r="F7675" s="4">
        <v>7.44</v>
      </c>
      <c r="J7675" s="4">
        <f>MIN(Table16[[#This Row],[Medicare Outpatient Allowable Rate]:[WPPA Inc Outpatient Allowable Rate]])</f>
        <v>0</v>
      </c>
      <c r="K7675" s="4">
        <f>MAX(Table16[[#This Row],[Blue Cross Outpatient Allowable Rate]:[WPPA Inc Outpatient Allowable Rate]])</f>
        <v>7.0679999999999996</v>
      </c>
      <c r="L7675" s="4">
        <f>SUM(Table16[[#This Row],[Price]]*4.42)</f>
        <v>32.884799999999998</v>
      </c>
      <c r="M7675" s="4">
        <v>0</v>
      </c>
      <c r="N7675" s="4">
        <f>SUM(Table16[[#This Row],[ChargeID]]*0.76)</f>
        <v>5.6544000000000008</v>
      </c>
      <c r="O7675" s="4">
        <f>SUM(Table16[[#This Row],[Price]]*0.95)</f>
        <v>7.0679999999999996</v>
      </c>
      <c r="P7675" s="4">
        <f>SUM(Table16[[#This Row],[Price]]*0.8)</f>
        <v>5.9520000000000008</v>
      </c>
      <c r="Q7675" s="4">
        <f>SUM(Table16[[#This Row],[Price]]*0.6)</f>
        <v>4.4640000000000004</v>
      </c>
    </row>
    <row r="7676" spans="1:17" x14ac:dyDescent="0.25">
      <c r="A7676" t="s">
        <v>333</v>
      </c>
      <c r="B7676">
        <v>20.329999999999998</v>
      </c>
      <c r="C7676" t="s">
        <v>5455</v>
      </c>
      <c r="D7676">
        <v>636</v>
      </c>
      <c r="F7676" s="4">
        <v>20.329999999999998</v>
      </c>
      <c r="G7676" t="s">
        <v>5091</v>
      </c>
      <c r="J7676" s="4">
        <f>MIN(Table16[[#This Row],[Medicare Outpatient Allowable Rate]:[WPPA Inc Outpatient Allowable Rate]])</f>
        <v>3.43</v>
      </c>
      <c r="K7676" s="4">
        <f>MAX(Table16[[#This Row],[Blue Cross Outpatient Allowable Rate]:[WPPA Inc Outpatient Allowable Rate]])</f>
        <v>19.313499999999998</v>
      </c>
      <c r="L7676" s="4">
        <f>SUM(Table16[[#This Row],[Price]]*4.42)</f>
        <v>89.858599999999996</v>
      </c>
      <c r="M7676" s="4">
        <v>3.43</v>
      </c>
      <c r="N7676" s="4">
        <f>SUM(Table16[[#This Row],[ChargeID]]*0.76)</f>
        <v>15.450799999999999</v>
      </c>
      <c r="O7676" s="4">
        <f>SUM(Table16[[#This Row],[Price]]*0.95)</f>
        <v>19.313499999999998</v>
      </c>
      <c r="P7676" s="4">
        <f>SUM(Table16[[#This Row],[Price]]*0.8)</f>
        <v>16.263999999999999</v>
      </c>
      <c r="Q7676" s="4">
        <f>SUM(Table16[[#This Row],[Price]]*0.6)</f>
        <v>12.197999999999999</v>
      </c>
    </row>
    <row r="7677" spans="1:17" x14ac:dyDescent="0.25">
      <c r="A7677" t="s">
        <v>333</v>
      </c>
      <c r="B7677">
        <v>148.15</v>
      </c>
      <c r="C7677" t="s">
        <v>5456</v>
      </c>
      <c r="D7677">
        <v>636</v>
      </c>
      <c r="F7677" s="4">
        <v>148.15</v>
      </c>
      <c r="G7677" t="s">
        <v>32</v>
      </c>
      <c r="J7677" s="4">
        <f>MIN(Table16[[#This Row],[Medicare Outpatient Allowable Rate]:[WPPA Inc Outpatient Allowable Rate]])</f>
        <v>0</v>
      </c>
      <c r="K7677" s="4">
        <f>MAX(Table16[[#This Row],[Blue Cross Outpatient Allowable Rate]:[WPPA Inc Outpatient Allowable Rate]])</f>
        <v>140.74250000000001</v>
      </c>
      <c r="L7677" s="4">
        <f>SUM(Table16[[#This Row],[Price]]*4.42)</f>
        <v>654.82299999999998</v>
      </c>
      <c r="M7677" s="4">
        <v>0</v>
      </c>
      <c r="N7677" s="4">
        <f>SUM(Table16[[#This Row],[ChargeID]]*0.76)</f>
        <v>112.59400000000001</v>
      </c>
      <c r="O7677" s="4">
        <f>SUM(Table16[[#This Row],[Price]]*0.95)</f>
        <v>140.74250000000001</v>
      </c>
      <c r="P7677" s="4">
        <f>SUM(Table16[[#This Row],[Price]]*0.8)</f>
        <v>118.52000000000001</v>
      </c>
      <c r="Q7677" s="4">
        <f>SUM(Table16[[#This Row],[Price]]*0.6)</f>
        <v>88.89</v>
      </c>
    </row>
    <row r="7678" spans="1:17" x14ac:dyDescent="0.25">
      <c r="A7678" t="s">
        <v>333</v>
      </c>
      <c r="B7678">
        <v>10.71</v>
      </c>
      <c r="C7678" t="s">
        <v>5457</v>
      </c>
      <c r="D7678">
        <v>259</v>
      </c>
      <c r="F7678" s="4">
        <v>10.71</v>
      </c>
      <c r="J7678" s="4">
        <f>MIN(Table16[[#This Row],[Medicare Outpatient Allowable Rate]:[WPPA Inc Outpatient Allowable Rate]])</f>
        <v>0</v>
      </c>
      <c r="K7678" s="4">
        <f>MAX(Table16[[#This Row],[Blue Cross Outpatient Allowable Rate]:[WPPA Inc Outpatient Allowable Rate]])</f>
        <v>10.1745</v>
      </c>
      <c r="L7678" s="4">
        <f>SUM(Table16[[#This Row],[Price]]*4.42)</f>
        <v>47.338200000000001</v>
      </c>
      <c r="M7678" s="4">
        <v>0</v>
      </c>
      <c r="N7678" s="4">
        <f>SUM(Table16[[#This Row],[ChargeID]]*0.76)</f>
        <v>8.1396000000000015</v>
      </c>
      <c r="O7678" s="4">
        <f>SUM(Table16[[#This Row],[Price]]*0.95)</f>
        <v>10.1745</v>
      </c>
      <c r="P7678" s="4">
        <f>SUM(Table16[[#This Row],[Price]]*0.8)</f>
        <v>8.5680000000000014</v>
      </c>
      <c r="Q7678" s="4">
        <f>SUM(Table16[[#This Row],[Price]]*0.6)</f>
        <v>6.4260000000000002</v>
      </c>
    </row>
    <row r="7679" spans="1:17" x14ac:dyDescent="0.25">
      <c r="A7679" t="s">
        <v>333</v>
      </c>
      <c r="B7679">
        <v>3.85</v>
      </c>
      <c r="C7679" t="s">
        <v>5458</v>
      </c>
      <c r="D7679">
        <v>259</v>
      </c>
      <c r="F7679" s="4">
        <v>3.85</v>
      </c>
      <c r="J7679" s="4">
        <f>MIN(Table16[[#This Row],[Medicare Outpatient Allowable Rate]:[WPPA Inc Outpatient Allowable Rate]])</f>
        <v>0</v>
      </c>
      <c r="K7679" s="4">
        <f>MAX(Table16[[#This Row],[Blue Cross Outpatient Allowable Rate]:[WPPA Inc Outpatient Allowable Rate]])</f>
        <v>3.6574999999999998</v>
      </c>
      <c r="L7679" s="4">
        <f>SUM(Table16[[#This Row],[Price]]*4.42)</f>
        <v>17.016999999999999</v>
      </c>
      <c r="M7679" s="4">
        <v>0</v>
      </c>
      <c r="N7679" s="4">
        <f>SUM(Table16[[#This Row],[ChargeID]]*0.76)</f>
        <v>2.9260000000000002</v>
      </c>
      <c r="O7679" s="4">
        <f>SUM(Table16[[#This Row],[Price]]*0.95)</f>
        <v>3.6574999999999998</v>
      </c>
      <c r="P7679" s="4">
        <f>SUM(Table16[[#This Row],[Price]]*0.8)</f>
        <v>3.08</v>
      </c>
      <c r="Q7679" s="4">
        <f>SUM(Table16[[#This Row],[Price]]*0.6)</f>
        <v>2.31</v>
      </c>
    </row>
    <row r="7680" spans="1:17" x14ac:dyDescent="0.25">
      <c r="A7680" t="s">
        <v>333</v>
      </c>
      <c r="B7680">
        <v>38.92</v>
      </c>
      <c r="C7680" t="s">
        <v>5459</v>
      </c>
      <c r="D7680">
        <v>259</v>
      </c>
      <c r="F7680" s="4">
        <v>38.92</v>
      </c>
      <c r="J7680" s="4">
        <f>MIN(Table16[[#This Row],[Medicare Outpatient Allowable Rate]:[WPPA Inc Outpatient Allowable Rate]])</f>
        <v>0</v>
      </c>
      <c r="K7680" s="4">
        <f>MAX(Table16[[#This Row],[Blue Cross Outpatient Allowable Rate]:[WPPA Inc Outpatient Allowable Rate]])</f>
        <v>36.973999999999997</v>
      </c>
      <c r="L7680" s="4">
        <f>SUM(Table16[[#This Row],[Price]]*4.42)</f>
        <v>172.0264</v>
      </c>
      <c r="M7680" s="4">
        <v>0</v>
      </c>
      <c r="N7680" s="4">
        <f>SUM(Table16[[#This Row],[ChargeID]]*0.76)</f>
        <v>29.5792</v>
      </c>
      <c r="O7680" s="4">
        <f>SUM(Table16[[#This Row],[Price]]*0.95)</f>
        <v>36.973999999999997</v>
      </c>
      <c r="P7680" s="4">
        <f>SUM(Table16[[#This Row],[Price]]*0.8)</f>
        <v>31.136000000000003</v>
      </c>
      <c r="Q7680" s="4">
        <f>SUM(Table16[[#This Row],[Price]]*0.6)</f>
        <v>23.352</v>
      </c>
    </row>
    <row r="7681" spans="1:17" x14ac:dyDescent="0.25">
      <c r="A7681" t="s">
        <v>333</v>
      </c>
      <c r="B7681">
        <v>14.86</v>
      </c>
      <c r="C7681" t="s">
        <v>5460</v>
      </c>
      <c r="D7681">
        <v>636</v>
      </c>
      <c r="F7681" s="4">
        <v>14.86</v>
      </c>
      <c r="G7681" t="s">
        <v>4021</v>
      </c>
      <c r="J7681" s="4">
        <f>MIN(Table16[[#This Row],[Medicare Outpatient Allowable Rate]:[WPPA Inc Outpatient Allowable Rate]])</f>
        <v>1.05</v>
      </c>
      <c r="K7681" s="4">
        <f>MAX(Table16[[#This Row],[Blue Cross Outpatient Allowable Rate]:[WPPA Inc Outpatient Allowable Rate]])</f>
        <v>14.116999999999999</v>
      </c>
      <c r="L7681" s="4">
        <f>SUM(Table16[[#This Row],[Price]]*4.42)</f>
        <v>65.68119999999999</v>
      </c>
      <c r="M7681" s="4">
        <v>1.05</v>
      </c>
      <c r="N7681" s="4">
        <f>SUM(Table16[[#This Row],[ChargeID]]*0.76)</f>
        <v>11.2936</v>
      </c>
      <c r="O7681" s="4">
        <f>SUM(Table16[[#This Row],[Price]]*0.95)</f>
        <v>14.116999999999999</v>
      </c>
      <c r="P7681" s="4">
        <f>SUM(Table16[[#This Row],[Price]]*0.8)</f>
        <v>11.888</v>
      </c>
      <c r="Q7681" s="4">
        <f>SUM(Table16[[#This Row],[Price]]*0.6)</f>
        <v>8.9159999999999986</v>
      </c>
    </row>
    <row r="7682" spans="1:17" x14ac:dyDescent="0.25">
      <c r="A7682" t="s">
        <v>333</v>
      </c>
      <c r="B7682">
        <v>5.35</v>
      </c>
      <c r="C7682" t="s">
        <v>5461</v>
      </c>
      <c r="D7682">
        <v>259</v>
      </c>
      <c r="F7682" s="4">
        <v>5.35</v>
      </c>
      <c r="J7682" s="4">
        <f>MIN(Table16[[#This Row],[Medicare Outpatient Allowable Rate]:[WPPA Inc Outpatient Allowable Rate]])</f>
        <v>0</v>
      </c>
      <c r="K7682" s="4">
        <f>MAX(Table16[[#This Row],[Blue Cross Outpatient Allowable Rate]:[WPPA Inc Outpatient Allowable Rate]])</f>
        <v>5.0824999999999996</v>
      </c>
      <c r="L7682" s="4">
        <f>SUM(Table16[[#This Row],[Price]]*4.42)</f>
        <v>23.646999999999998</v>
      </c>
      <c r="M7682" s="4">
        <v>0</v>
      </c>
      <c r="N7682" s="4">
        <f>SUM(Table16[[#This Row],[ChargeID]]*0.76)</f>
        <v>4.0659999999999998</v>
      </c>
      <c r="O7682" s="4">
        <f>SUM(Table16[[#This Row],[Price]]*0.95)</f>
        <v>5.0824999999999996</v>
      </c>
      <c r="P7682" s="4">
        <f>SUM(Table16[[#This Row],[Price]]*0.8)</f>
        <v>4.28</v>
      </c>
      <c r="Q7682" s="4">
        <f>SUM(Table16[[#This Row],[Price]]*0.6)</f>
        <v>3.2099999999999995</v>
      </c>
    </row>
    <row r="7683" spans="1:17" x14ac:dyDescent="0.25">
      <c r="A7683" t="s">
        <v>333</v>
      </c>
      <c r="B7683">
        <v>17.41</v>
      </c>
      <c r="C7683" t="s">
        <v>5462</v>
      </c>
      <c r="D7683">
        <v>636</v>
      </c>
      <c r="F7683" s="4">
        <v>17.41</v>
      </c>
      <c r="G7683" t="s">
        <v>4118</v>
      </c>
      <c r="J7683" s="4">
        <f>MIN(Table16[[#This Row],[Medicare Outpatient Allowable Rate]:[WPPA Inc Outpatient Allowable Rate]])</f>
        <v>2.69</v>
      </c>
      <c r="K7683" s="4">
        <f>MAX(Table16[[#This Row],[Blue Cross Outpatient Allowable Rate]:[WPPA Inc Outpatient Allowable Rate]])</f>
        <v>16.5395</v>
      </c>
      <c r="L7683" s="4">
        <f>SUM(Table16[[#This Row],[Price]]*4.42)</f>
        <v>76.952200000000005</v>
      </c>
      <c r="M7683" s="4">
        <v>2.69</v>
      </c>
      <c r="N7683" s="4">
        <f>SUM(Table16[[#This Row],[ChargeID]]*0.76)</f>
        <v>13.2316</v>
      </c>
      <c r="O7683" s="4">
        <f>SUM(Table16[[#This Row],[Price]]*0.95)</f>
        <v>16.5395</v>
      </c>
      <c r="P7683" s="4">
        <f>SUM(Table16[[#This Row],[Price]]*0.8)</f>
        <v>13.928000000000001</v>
      </c>
      <c r="Q7683" s="4">
        <f>SUM(Table16[[#This Row],[Price]]*0.6)</f>
        <v>10.446</v>
      </c>
    </row>
    <row r="7684" spans="1:17" x14ac:dyDescent="0.25">
      <c r="A7684" t="s">
        <v>333</v>
      </c>
      <c r="B7684">
        <v>0</v>
      </c>
      <c r="C7684" t="s">
        <v>5463</v>
      </c>
      <c r="D7684">
        <v>636</v>
      </c>
      <c r="F7684" s="4">
        <v>0</v>
      </c>
      <c r="G7684" t="s">
        <v>4269</v>
      </c>
      <c r="J7684" s="4">
        <f>MIN(Table16[[#This Row],[Medicare Outpatient Allowable Rate]:[WPPA Inc Outpatient Allowable Rate]])</f>
        <v>0</v>
      </c>
      <c r="K7684" s="4">
        <f>MAX(Table16[[#This Row],[Blue Cross Outpatient Allowable Rate]:[WPPA Inc Outpatient Allowable Rate]])</f>
        <v>1.77</v>
      </c>
      <c r="L7684" s="4">
        <f>SUM(Table16[[#This Row],[Price]]*4.42)</f>
        <v>0</v>
      </c>
      <c r="M7684" s="4">
        <v>1.77</v>
      </c>
      <c r="N7684" s="4">
        <f>SUM(Table16[[#This Row],[ChargeID]]*0.76)</f>
        <v>0</v>
      </c>
      <c r="O7684" s="4">
        <f>SUM(Table16[[#This Row],[Price]]*0.95)</f>
        <v>0</v>
      </c>
      <c r="P7684" s="4">
        <f>SUM(Table16[[#This Row],[Price]]*0.8)</f>
        <v>0</v>
      </c>
      <c r="Q7684" s="4">
        <f>SUM(Table16[[#This Row],[Price]]*0.6)</f>
        <v>0</v>
      </c>
    </row>
    <row r="7685" spans="1:17" x14ac:dyDescent="0.25">
      <c r="A7685" t="s">
        <v>333</v>
      </c>
      <c r="B7685">
        <v>0</v>
      </c>
      <c r="C7685" t="s">
        <v>5464</v>
      </c>
      <c r="D7685">
        <v>258</v>
      </c>
      <c r="F7685" s="4">
        <v>0</v>
      </c>
      <c r="J7685" s="4">
        <f>MIN(Table16[[#This Row],[Medicare Outpatient Allowable Rate]:[WPPA Inc Outpatient Allowable Rate]])</f>
        <v>0</v>
      </c>
      <c r="K7685" s="4">
        <f>MAX(Table16[[#This Row],[Blue Cross Outpatient Allowable Rate]:[WPPA Inc Outpatient Allowable Rate]])</f>
        <v>0</v>
      </c>
      <c r="L7685" s="4">
        <f>SUM(Table16[[#This Row],[Price]]*4.42)</f>
        <v>0</v>
      </c>
      <c r="M7685" s="4">
        <v>0</v>
      </c>
      <c r="N7685" s="4">
        <f>SUM(Table16[[#This Row],[ChargeID]]*0.76)</f>
        <v>0</v>
      </c>
      <c r="O7685" s="4">
        <f>SUM(Table16[[#This Row],[Price]]*0.95)</f>
        <v>0</v>
      </c>
      <c r="P7685" s="4">
        <f>SUM(Table16[[#This Row],[Price]]*0.8)</f>
        <v>0</v>
      </c>
      <c r="Q7685" s="4">
        <f>SUM(Table16[[#This Row],[Price]]*0.6)</f>
        <v>0</v>
      </c>
    </row>
    <row r="7686" spans="1:17" x14ac:dyDescent="0.25">
      <c r="A7686" t="s">
        <v>333</v>
      </c>
      <c r="B7686">
        <v>127.9</v>
      </c>
      <c r="C7686" t="s">
        <v>5465</v>
      </c>
      <c r="D7686">
        <v>636</v>
      </c>
      <c r="F7686" s="4">
        <v>127.9</v>
      </c>
      <c r="G7686" t="s">
        <v>5466</v>
      </c>
      <c r="J7686" s="4">
        <f>MIN(Table16[[#This Row],[Medicare Outpatient Allowable Rate]:[WPPA Inc Outpatient Allowable Rate]])</f>
        <v>0.44</v>
      </c>
      <c r="K7686" s="4">
        <f>MAX(Table16[[#This Row],[Blue Cross Outpatient Allowable Rate]:[WPPA Inc Outpatient Allowable Rate]])</f>
        <v>121.505</v>
      </c>
      <c r="L7686" s="4">
        <f>SUM(Table16[[#This Row],[Price]]*4.42)</f>
        <v>565.31799999999998</v>
      </c>
      <c r="M7686" s="4">
        <v>0.44</v>
      </c>
      <c r="N7686" s="4">
        <f>SUM(Table16[[#This Row],[ChargeID]]*0.76)</f>
        <v>97.204000000000008</v>
      </c>
      <c r="O7686" s="4">
        <f>SUM(Table16[[#This Row],[Price]]*0.95)</f>
        <v>121.505</v>
      </c>
      <c r="P7686" s="4">
        <f>SUM(Table16[[#This Row],[Price]]*0.8)</f>
        <v>102.32000000000001</v>
      </c>
      <c r="Q7686" s="4">
        <f>SUM(Table16[[#This Row],[Price]]*0.6)</f>
        <v>76.739999999999995</v>
      </c>
    </row>
    <row r="7687" spans="1:17" x14ac:dyDescent="0.25">
      <c r="A7687" t="s">
        <v>333</v>
      </c>
      <c r="B7687">
        <v>556.26</v>
      </c>
      <c r="C7687" t="s">
        <v>5467</v>
      </c>
      <c r="D7687">
        <v>636</v>
      </c>
      <c r="F7687" s="4">
        <v>556.26</v>
      </c>
      <c r="G7687" t="s">
        <v>3967</v>
      </c>
      <c r="J7687" s="4">
        <f>MIN(Table16[[#This Row],[Medicare Outpatient Allowable Rate]:[WPPA Inc Outpatient Allowable Rate]])</f>
        <v>1.0900000000000001</v>
      </c>
      <c r="K7687" s="4">
        <f>MAX(Table16[[#This Row],[Blue Cross Outpatient Allowable Rate]:[WPPA Inc Outpatient Allowable Rate]])</f>
        <v>528.447</v>
      </c>
      <c r="L7687" s="4">
        <f>SUM(Table16[[#This Row],[Price]]*4.42)</f>
        <v>2458.6691999999998</v>
      </c>
      <c r="M7687" s="4">
        <v>1.0900000000000001</v>
      </c>
      <c r="N7687" s="4">
        <f>SUM(Table16[[#This Row],[ChargeID]]*0.76)</f>
        <v>422.75760000000002</v>
      </c>
      <c r="O7687" s="4">
        <f>SUM(Table16[[#This Row],[Price]]*0.95)</f>
        <v>528.447</v>
      </c>
      <c r="P7687" s="4">
        <f>SUM(Table16[[#This Row],[Price]]*0.8)</f>
        <v>445.00800000000004</v>
      </c>
      <c r="Q7687" s="4">
        <f>SUM(Table16[[#This Row],[Price]]*0.6)</f>
        <v>333.75599999999997</v>
      </c>
    </row>
    <row r="7688" spans="1:17" x14ac:dyDescent="0.25">
      <c r="A7688" t="s">
        <v>333</v>
      </c>
      <c r="B7688">
        <v>3.01</v>
      </c>
      <c r="C7688" t="s">
        <v>5468</v>
      </c>
      <c r="D7688">
        <v>259</v>
      </c>
      <c r="F7688" s="4">
        <v>3.01</v>
      </c>
      <c r="J7688" s="4">
        <f>MIN(Table16[[#This Row],[Medicare Outpatient Allowable Rate]:[WPPA Inc Outpatient Allowable Rate]])</f>
        <v>0</v>
      </c>
      <c r="K7688" s="4">
        <f>MAX(Table16[[#This Row],[Blue Cross Outpatient Allowable Rate]:[WPPA Inc Outpatient Allowable Rate]])</f>
        <v>2.8594999999999997</v>
      </c>
      <c r="L7688" s="4">
        <f>SUM(Table16[[#This Row],[Price]]*4.42)</f>
        <v>13.304199999999998</v>
      </c>
      <c r="M7688" s="4">
        <v>0</v>
      </c>
      <c r="N7688" s="4">
        <f>SUM(Table16[[#This Row],[ChargeID]]*0.76)</f>
        <v>2.2875999999999999</v>
      </c>
      <c r="O7688" s="4">
        <f>SUM(Table16[[#This Row],[Price]]*0.95)</f>
        <v>2.8594999999999997</v>
      </c>
      <c r="P7688" s="4">
        <f>SUM(Table16[[#This Row],[Price]]*0.8)</f>
        <v>2.4079999999999999</v>
      </c>
      <c r="Q7688" s="4">
        <f>SUM(Table16[[#This Row],[Price]]*0.6)</f>
        <v>1.8059999999999998</v>
      </c>
    </row>
    <row r="7689" spans="1:17" x14ac:dyDescent="0.25">
      <c r="A7689" t="s">
        <v>333</v>
      </c>
      <c r="B7689">
        <v>9.94</v>
      </c>
      <c r="C7689" t="s">
        <v>5469</v>
      </c>
      <c r="D7689">
        <v>259</v>
      </c>
      <c r="F7689" s="4">
        <v>9.94</v>
      </c>
      <c r="J7689" s="4">
        <f>MIN(Table16[[#This Row],[Medicare Outpatient Allowable Rate]:[WPPA Inc Outpatient Allowable Rate]])</f>
        <v>0</v>
      </c>
      <c r="K7689" s="4">
        <f>MAX(Table16[[#This Row],[Blue Cross Outpatient Allowable Rate]:[WPPA Inc Outpatient Allowable Rate]])</f>
        <v>9.4429999999999996</v>
      </c>
      <c r="L7689" s="4">
        <f>SUM(Table16[[#This Row],[Price]]*4.42)</f>
        <v>43.934799999999996</v>
      </c>
      <c r="M7689" s="4">
        <v>0</v>
      </c>
      <c r="N7689" s="4">
        <f>SUM(Table16[[#This Row],[ChargeID]]*0.76)</f>
        <v>7.5543999999999993</v>
      </c>
      <c r="O7689" s="4">
        <f>SUM(Table16[[#This Row],[Price]]*0.95)</f>
        <v>9.4429999999999996</v>
      </c>
      <c r="P7689" s="4">
        <f>SUM(Table16[[#This Row],[Price]]*0.8)</f>
        <v>7.952</v>
      </c>
      <c r="Q7689" s="4">
        <f>SUM(Table16[[#This Row],[Price]]*0.6)</f>
        <v>5.9639999999999995</v>
      </c>
    </row>
    <row r="7690" spans="1:17" x14ac:dyDescent="0.25">
      <c r="A7690" t="s">
        <v>333</v>
      </c>
      <c r="B7690">
        <v>74.08</v>
      </c>
      <c r="C7690" t="s">
        <v>5470</v>
      </c>
      <c r="D7690">
        <v>259</v>
      </c>
      <c r="F7690" s="4">
        <v>74.08</v>
      </c>
      <c r="J7690" s="4">
        <f>MIN(Table16[[#This Row],[Medicare Outpatient Allowable Rate]:[WPPA Inc Outpatient Allowable Rate]])</f>
        <v>0</v>
      </c>
      <c r="K7690" s="4">
        <f>MAX(Table16[[#This Row],[Blue Cross Outpatient Allowable Rate]:[WPPA Inc Outpatient Allowable Rate]])</f>
        <v>70.375999999999991</v>
      </c>
      <c r="L7690" s="4">
        <f>SUM(Table16[[#This Row],[Price]]*4.42)</f>
        <v>327.43360000000001</v>
      </c>
      <c r="M7690" s="4">
        <v>0</v>
      </c>
      <c r="N7690" s="4">
        <f>SUM(Table16[[#This Row],[ChargeID]]*0.76)</f>
        <v>56.300800000000002</v>
      </c>
      <c r="O7690" s="4">
        <f>SUM(Table16[[#This Row],[Price]]*0.95)</f>
        <v>70.375999999999991</v>
      </c>
      <c r="P7690" s="4">
        <f>SUM(Table16[[#This Row],[Price]]*0.8)</f>
        <v>59.264000000000003</v>
      </c>
      <c r="Q7690" s="4">
        <f>SUM(Table16[[#This Row],[Price]]*0.6)</f>
        <v>44.448</v>
      </c>
    </row>
    <row r="7691" spans="1:17" x14ac:dyDescent="0.25">
      <c r="A7691" t="s">
        <v>333</v>
      </c>
      <c r="B7691">
        <v>14.98</v>
      </c>
      <c r="C7691" t="s">
        <v>5471</v>
      </c>
      <c r="D7691">
        <v>259</v>
      </c>
      <c r="F7691" s="4">
        <v>14.98</v>
      </c>
      <c r="J7691" s="4">
        <f>MIN(Table16[[#This Row],[Medicare Outpatient Allowable Rate]:[WPPA Inc Outpatient Allowable Rate]])</f>
        <v>0</v>
      </c>
      <c r="K7691" s="4">
        <f>MAX(Table16[[#This Row],[Blue Cross Outpatient Allowable Rate]:[WPPA Inc Outpatient Allowable Rate]])</f>
        <v>14.231</v>
      </c>
      <c r="L7691" s="4">
        <f>SUM(Table16[[#This Row],[Price]]*4.42)</f>
        <v>66.211600000000004</v>
      </c>
      <c r="M7691" s="4">
        <v>0</v>
      </c>
      <c r="N7691" s="4">
        <f>SUM(Table16[[#This Row],[ChargeID]]*0.76)</f>
        <v>11.3848</v>
      </c>
      <c r="O7691" s="4">
        <f>SUM(Table16[[#This Row],[Price]]*0.95)</f>
        <v>14.231</v>
      </c>
      <c r="P7691" s="4">
        <f>SUM(Table16[[#This Row],[Price]]*0.8)</f>
        <v>11.984000000000002</v>
      </c>
      <c r="Q7691" s="4">
        <f>SUM(Table16[[#This Row],[Price]]*0.6)</f>
        <v>8.9879999999999995</v>
      </c>
    </row>
    <row r="7692" spans="1:17" x14ac:dyDescent="0.25">
      <c r="A7692" t="s">
        <v>333</v>
      </c>
      <c r="B7692">
        <v>0</v>
      </c>
      <c r="C7692" t="s">
        <v>5472</v>
      </c>
      <c r="D7692">
        <v>250</v>
      </c>
      <c r="F7692" s="4">
        <v>0</v>
      </c>
      <c r="J7692" s="4">
        <f>MIN(Table16[[#This Row],[Medicare Outpatient Allowable Rate]:[WPPA Inc Outpatient Allowable Rate]])</f>
        <v>0</v>
      </c>
      <c r="K7692" s="4">
        <f>MAX(Table16[[#This Row],[Blue Cross Outpatient Allowable Rate]:[WPPA Inc Outpatient Allowable Rate]])</f>
        <v>0</v>
      </c>
      <c r="L7692" s="4">
        <f>SUM(Table16[[#This Row],[Price]]*4.42)</f>
        <v>0</v>
      </c>
      <c r="M7692" s="4">
        <v>0</v>
      </c>
      <c r="N7692" s="4">
        <f>SUM(Table16[[#This Row],[ChargeID]]*0.76)</f>
        <v>0</v>
      </c>
      <c r="O7692" s="4">
        <f>SUM(Table16[[#This Row],[Price]]*0.95)</f>
        <v>0</v>
      </c>
      <c r="P7692" s="4">
        <f>SUM(Table16[[#This Row],[Price]]*0.8)</f>
        <v>0</v>
      </c>
      <c r="Q7692" s="4">
        <f>SUM(Table16[[#This Row],[Price]]*0.6)</f>
        <v>0</v>
      </c>
    </row>
    <row r="7693" spans="1:17" x14ac:dyDescent="0.25">
      <c r="A7693" t="s">
        <v>333</v>
      </c>
      <c r="B7693">
        <v>0</v>
      </c>
      <c r="C7693" t="s">
        <v>5473</v>
      </c>
      <c r="D7693">
        <v>258</v>
      </c>
      <c r="F7693" s="4">
        <v>0</v>
      </c>
      <c r="J7693" s="4">
        <f>MIN(Table16[[#This Row],[Medicare Outpatient Allowable Rate]:[WPPA Inc Outpatient Allowable Rate]])</f>
        <v>0</v>
      </c>
      <c r="K7693" s="4">
        <f>MAX(Table16[[#This Row],[Blue Cross Outpatient Allowable Rate]:[WPPA Inc Outpatient Allowable Rate]])</f>
        <v>0</v>
      </c>
      <c r="L7693" s="4">
        <f>SUM(Table16[[#This Row],[Price]]*4.42)</f>
        <v>0</v>
      </c>
      <c r="M7693" s="4">
        <v>0</v>
      </c>
      <c r="N7693" s="4">
        <f>SUM(Table16[[#This Row],[ChargeID]]*0.76)</f>
        <v>0</v>
      </c>
      <c r="O7693" s="4">
        <f>SUM(Table16[[#This Row],[Price]]*0.95)</f>
        <v>0</v>
      </c>
      <c r="P7693" s="4">
        <f>SUM(Table16[[#This Row],[Price]]*0.8)</f>
        <v>0</v>
      </c>
      <c r="Q7693" s="4">
        <f>SUM(Table16[[#This Row],[Price]]*0.6)</f>
        <v>0</v>
      </c>
    </row>
    <row r="7694" spans="1:17" x14ac:dyDescent="0.25">
      <c r="A7694" t="s">
        <v>333</v>
      </c>
      <c r="B7694">
        <v>0</v>
      </c>
      <c r="C7694" t="s">
        <v>5474</v>
      </c>
      <c r="D7694">
        <v>258</v>
      </c>
      <c r="F7694" s="4">
        <v>0</v>
      </c>
      <c r="J7694" s="4">
        <f>MIN(Table16[[#This Row],[Medicare Outpatient Allowable Rate]:[WPPA Inc Outpatient Allowable Rate]])</f>
        <v>0</v>
      </c>
      <c r="K7694" s="4">
        <f>MAX(Table16[[#This Row],[Blue Cross Outpatient Allowable Rate]:[WPPA Inc Outpatient Allowable Rate]])</f>
        <v>0</v>
      </c>
      <c r="L7694" s="4">
        <f>SUM(Table16[[#This Row],[Price]]*4.42)</f>
        <v>0</v>
      </c>
      <c r="M7694" s="4">
        <v>0</v>
      </c>
      <c r="N7694" s="4">
        <f>SUM(Table16[[#This Row],[ChargeID]]*0.76)</f>
        <v>0</v>
      </c>
      <c r="O7694" s="4">
        <f>SUM(Table16[[#This Row],[Price]]*0.95)</f>
        <v>0</v>
      </c>
      <c r="P7694" s="4">
        <f>SUM(Table16[[#This Row],[Price]]*0.8)</f>
        <v>0</v>
      </c>
      <c r="Q7694" s="4">
        <f>SUM(Table16[[#This Row],[Price]]*0.6)</f>
        <v>0</v>
      </c>
    </row>
    <row r="7695" spans="1:17" x14ac:dyDescent="0.25">
      <c r="A7695" t="s">
        <v>333</v>
      </c>
      <c r="B7695">
        <v>2.5</v>
      </c>
      <c r="C7695" t="s">
        <v>5475</v>
      </c>
      <c r="D7695">
        <v>259</v>
      </c>
      <c r="F7695" s="4">
        <v>2.5</v>
      </c>
      <c r="J7695" s="4">
        <f>MIN(Table16[[#This Row],[Medicare Outpatient Allowable Rate]:[WPPA Inc Outpatient Allowable Rate]])</f>
        <v>0</v>
      </c>
      <c r="K7695" s="4">
        <f>MAX(Table16[[#This Row],[Blue Cross Outpatient Allowable Rate]:[WPPA Inc Outpatient Allowable Rate]])</f>
        <v>2.375</v>
      </c>
      <c r="L7695" s="4">
        <f>SUM(Table16[[#This Row],[Price]]*4.42)</f>
        <v>11.05</v>
      </c>
      <c r="M7695" s="4">
        <v>0</v>
      </c>
      <c r="N7695" s="4">
        <f>SUM(Table16[[#This Row],[ChargeID]]*0.76)</f>
        <v>1.9</v>
      </c>
      <c r="O7695" s="4">
        <f>SUM(Table16[[#This Row],[Price]]*0.95)</f>
        <v>2.375</v>
      </c>
      <c r="P7695" s="4">
        <f>SUM(Table16[[#This Row],[Price]]*0.8)</f>
        <v>2</v>
      </c>
      <c r="Q7695" s="4">
        <f>SUM(Table16[[#This Row],[Price]]*0.6)</f>
        <v>1.5</v>
      </c>
    </row>
    <row r="7696" spans="1:17" x14ac:dyDescent="0.25">
      <c r="A7696" t="s">
        <v>333</v>
      </c>
      <c r="B7696">
        <v>54.76</v>
      </c>
      <c r="C7696" t="s">
        <v>5476</v>
      </c>
      <c r="D7696">
        <v>258</v>
      </c>
      <c r="F7696" s="4">
        <v>54.76</v>
      </c>
      <c r="J7696" s="4">
        <f>MIN(Table16[[#This Row],[Medicare Outpatient Allowable Rate]:[WPPA Inc Outpatient Allowable Rate]])</f>
        <v>0</v>
      </c>
      <c r="K7696" s="4">
        <f>MAX(Table16[[#This Row],[Blue Cross Outpatient Allowable Rate]:[WPPA Inc Outpatient Allowable Rate]])</f>
        <v>52.021999999999998</v>
      </c>
      <c r="L7696" s="4">
        <f>SUM(Table16[[#This Row],[Price]]*4.42)</f>
        <v>242.03919999999999</v>
      </c>
      <c r="M7696" s="4">
        <v>0</v>
      </c>
      <c r="N7696" s="4">
        <f>SUM(Table16[[#This Row],[ChargeID]]*0.76)</f>
        <v>41.617599999999996</v>
      </c>
      <c r="O7696" s="4">
        <f>SUM(Table16[[#This Row],[Price]]*0.95)</f>
        <v>52.021999999999998</v>
      </c>
      <c r="P7696" s="4">
        <f>SUM(Table16[[#This Row],[Price]]*0.8)</f>
        <v>43.808</v>
      </c>
      <c r="Q7696" s="4">
        <f>SUM(Table16[[#This Row],[Price]]*0.6)</f>
        <v>32.855999999999995</v>
      </c>
    </row>
    <row r="7697" spans="1:17" x14ac:dyDescent="0.25">
      <c r="A7697" t="s">
        <v>333</v>
      </c>
      <c r="B7697">
        <v>69.73</v>
      </c>
      <c r="C7697" t="s">
        <v>5477</v>
      </c>
      <c r="D7697">
        <v>636</v>
      </c>
      <c r="F7697" s="4">
        <v>69.73</v>
      </c>
      <c r="G7697">
        <v>90656</v>
      </c>
      <c r="J7697" s="4">
        <f>MIN(Table16[[#This Row],[Medicare Outpatient Allowable Rate]:[WPPA Inc Outpatient Allowable Rate]])</f>
        <v>24.76</v>
      </c>
      <c r="K7697" s="4">
        <f>MAX(Table16[[#This Row],[Blue Cross Outpatient Allowable Rate]:[WPPA Inc Outpatient Allowable Rate]])</f>
        <v>66.243499999999997</v>
      </c>
      <c r="L7697" s="4">
        <f>SUM(Table16[[#This Row],[Price]]*4.42)</f>
        <v>308.20660000000004</v>
      </c>
      <c r="M7697" s="4">
        <v>24.76</v>
      </c>
      <c r="N7697" s="4">
        <f>SUM(Table16[[#This Row],[ChargeID]]*0.76)</f>
        <v>52.994800000000005</v>
      </c>
      <c r="O7697" s="4">
        <f>SUM(Table16[[#This Row],[Price]]*0.95)</f>
        <v>66.243499999999997</v>
      </c>
      <c r="P7697" s="4">
        <f>SUM(Table16[[#This Row],[Price]]*0.8)</f>
        <v>55.784000000000006</v>
      </c>
      <c r="Q7697" s="4">
        <f>SUM(Table16[[#This Row],[Price]]*0.6)</f>
        <v>41.838000000000001</v>
      </c>
    </row>
    <row r="7698" spans="1:17" x14ac:dyDescent="0.25">
      <c r="A7698" t="s">
        <v>333</v>
      </c>
      <c r="B7698">
        <v>64.45</v>
      </c>
      <c r="C7698" t="s">
        <v>5478</v>
      </c>
      <c r="D7698">
        <v>636</v>
      </c>
      <c r="F7698" s="4">
        <v>64.45</v>
      </c>
      <c r="G7698">
        <v>90657</v>
      </c>
      <c r="J7698" s="4">
        <f>MIN(Table16[[#This Row],[Medicare Outpatient Allowable Rate]:[WPPA Inc Outpatient Allowable Rate]])</f>
        <v>22.85</v>
      </c>
      <c r="K7698" s="4">
        <f>MAX(Table16[[#This Row],[Blue Cross Outpatient Allowable Rate]:[WPPA Inc Outpatient Allowable Rate]])</f>
        <v>61.227499999999999</v>
      </c>
      <c r="L7698" s="4">
        <f>SUM(Table16[[#This Row],[Price]]*4.42)</f>
        <v>284.86900000000003</v>
      </c>
      <c r="M7698" s="4">
        <v>22.85</v>
      </c>
      <c r="N7698" s="4">
        <f>SUM(Table16[[#This Row],[ChargeID]]*0.76)</f>
        <v>48.981999999999999</v>
      </c>
      <c r="O7698" s="4">
        <f>SUM(Table16[[#This Row],[Price]]*0.95)</f>
        <v>61.227499999999999</v>
      </c>
      <c r="P7698" s="4">
        <f>SUM(Table16[[#This Row],[Price]]*0.8)</f>
        <v>51.56</v>
      </c>
      <c r="Q7698" s="4">
        <f>SUM(Table16[[#This Row],[Price]]*0.6)</f>
        <v>38.67</v>
      </c>
    </row>
    <row r="7699" spans="1:17" x14ac:dyDescent="0.25">
      <c r="A7699" t="s">
        <v>333</v>
      </c>
      <c r="B7699">
        <v>48.04</v>
      </c>
      <c r="C7699" t="s">
        <v>5479</v>
      </c>
      <c r="D7699">
        <v>636</v>
      </c>
      <c r="F7699" s="4">
        <v>48.04</v>
      </c>
      <c r="G7699">
        <v>90656</v>
      </c>
      <c r="J7699" s="4">
        <f>MIN(Table16[[#This Row],[Medicare Outpatient Allowable Rate]:[WPPA Inc Outpatient Allowable Rate]])</f>
        <v>24.76</v>
      </c>
      <c r="K7699" s="4">
        <f>MAX(Table16[[#This Row],[Blue Cross Outpatient Allowable Rate]:[WPPA Inc Outpatient Allowable Rate]])</f>
        <v>45.637999999999998</v>
      </c>
      <c r="L7699" s="4">
        <f>SUM(Table16[[#This Row],[Price]]*4.42)</f>
        <v>212.33679999999998</v>
      </c>
      <c r="M7699" s="4">
        <v>24.76</v>
      </c>
      <c r="N7699" s="4">
        <f>SUM(Table16[[#This Row],[ChargeID]]*0.76)</f>
        <v>36.510399999999997</v>
      </c>
      <c r="O7699" s="4">
        <f>SUM(Table16[[#This Row],[Price]]*0.95)</f>
        <v>45.637999999999998</v>
      </c>
      <c r="P7699" s="4">
        <f>SUM(Table16[[#This Row],[Price]]*0.8)</f>
        <v>38.432000000000002</v>
      </c>
      <c r="Q7699" s="4">
        <f>SUM(Table16[[#This Row],[Price]]*0.6)</f>
        <v>28.823999999999998</v>
      </c>
    </row>
    <row r="7700" spans="1:17" x14ac:dyDescent="0.25">
      <c r="A7700" t="s">
        <v>333</v>
      </c>
      <c r="B7700">
        <v>54.52</v>
      </c>
      <c r="C7700" t="s">
        <v>5480</v>
      </c>
      <c r="D7700">
        <v>636</v>
      </c>
      <c r="F7700" s="4">
        <v>54.52</v>
      </c>
      <c r="G7700">
        <v>90656</v>
      </c>
      <c r="J7700" s="4">
        <f>MIN(Table16[[#This Row],[Medicare Outpatient Allowable Rate]:[WPPA Inc Outpatient Allowable Rate]])</f>
        <v>24.76</v>
      </c>
      <c r="K7700" s="4">
        <f>MAX(Table16[[#This Row],[Blue Cross Outpatient Allowable Rate]:[WPPA Inc Outpatient Allowable Rate]])</f>
        <v>51.794000000000004</v>
      </c>
      <c r="L7700" s="4">
        <f>SUM(Table16[[#This Row],[Price]]*4.42)</f>
        <v>240.97840000000002</v>
      </c>
      <c r="M7700" s="4">
        <v>24.76</v>
      </c>
      <c r="N7700" s="4">
        <f>SUM(Table16[[#This Row],[ChargeID]]*0.76)</f>
        <v>41.435200000000002</v>
      </c>
      <c r="O7700" s="4">
        <f>SUM(Table16[[#This Row],[Price]]*0.95)</f>
        <v>51.794000000000004</v>
      </c>
      <c r="P7700" s="4">
        <f>SUM(Table16[[#This Row],[Price]]*0.8)</f>
        <v>43.616000000000007</v>
      </c>
      <c r="Q7700" s="4">
        <f>SUM(Table16[[#This Row],[Price]]*0.6)</f>
        <v>32.712000000000003</v>
      </c>
    </row>
    <row r="7701" spans="1:17" x14ac:dyDescent="0.25">
      <c r="A7701" t="s">
        <v>333</v>
      </c>
      <c r="B7701">
        <v>53.8</v>
      </c>
      <c r="C7701" t="s">
        <v>5481</v>
      </c>
      <c r="D7701">
        <v>636</v>
      </c>
      <c r="F7701" s="4">
        <v>53.8</v>
      </c>
      <c r="G7701" t="s">
        <v>4333</v>
      </c>
      <c r="J7701" s="4">
        <f>MIN(Table16[[#This Row],[Medicare Outpatient Allowable Rate]:[WPPA Inc Outpatient Allowable Rate]])</f>
        <v>4.3899999999999997</v>
      </c>
      <c r="K7701" s="4">
        <f>MAX(Table16[[#This Row],[Blue Cross Outpatient Allowable Rate]:[WPPA Inc Outpatient Allowable Rate]])</f>
        <v>51.109999999999992</v>
      </c>
      <c r="L7701" s="4">
        <f>SUM(Table16[[#This Row],[Price]]*4.42)</f>
        <v>237.79599999999999</v>
      </c>
      <c r="M7701" s="4">
        <v>4.3899999999999997</v>
      </c>
      <c r="N7701" s="4">
        <f>SUM(Table16[[#This Row],[ChargeID]]*0.76)</f>
        <v>40.887999999999998</v>
      </c>
      <c r="O7701" s="4">
        <f>SUM(Table16[[#This Row],[Price]]*0.95)</f>
        <v>51.109999999999992</v>
      </c>
      <c r="P7701" s="4">
        <f>SUM(Table16[[#This Row],[Price]]*0.8)</f>
        <v>43.04</v>
      </c>
      <c r="Q7701" s="4">
        <f>SUM(Table16[[#This Row],[Price]]*0.6)</f>
        <v>32.279999999999994</v>
      </c>
    </row>
    <row r="7702" spans="1:17" x14ac:dyDescent="0.25">
      <c r="A7702" t="s">
        <v>333</v>
      </c>
      <c r="B7702">
        <v>0</v>
      </c>
      <c r="C7702" t="s">
        <v>5482</v>
      </c>
      <c r="D7702">
        <v>258</v>
      </c>
      <c r="F7702" s="4">
        <v>0</v>
      </c>
      <c r="J7702" s="4">
        <f>MIN(Table16[[#This Row],[Medicare Outpatient Allowable Rate]:[WPPA Inc Outpatient Allowable Rate]])</f>
        <v>0</v>
      </c>
      <c r="K7702" s="4">
        <f>MAX(Table16[[#This Row],[Blue Cross Outpatient Allowable Rate]:[WPPA Inc Outpatient Allowable Rate]])</f>
        <v>0</v>
      </c>
      <c r="L7702" s="4">
        <f>SUM(Table16[[#This Row],[Price]]*4.42)</f>
        <v>0</v>
      </c>
      <c r="M7702" s="4">
        <v>0</v>
      </c>
      <c r="N7702" s="4">
        <f>SUM(Table16[[#This Row],[ChargeID]]*0.76)</f>
        <v>0</v>
      </c>
      <c r="O7702" s="4">
        <f>SUM(Table16[[#This Row],[Price]]*0.95)</f>
        <v>0</v>
      </c>
      <c r="P7702" s="4">
        <f>SUM(Table16[[#This Row],[Price]]*0.8)</f>
        <v>0</v>
      </c>
      <c r="Q7702" s="4">
        <f>SUM(Table16[[#This Row],[Price]]*0.6)</f>
        <v>0</v>
      </c>
    </row>
    <row r="7703" spans="1:17" x14ac:dyDescent="0.25">
      <c r="A7703" t="s">
        <v>333</v>
      </c>
      <c r="B7703">
        <v>0</v>
      </c>
      <c r="C7703" t="s">
        <v>5483</v>
      </c>
      <c r="D7703">
        <v>258</v>
      </c>
      <c r="F7703" s="4">
        <v>0</v>
      </c>
      <c r="J7703" s="4">
        <f>MIN(Table16[[#This Row],[Medicare Outpatient Allowable Rate]:[WPPA Inc Outpatient Allowable Rate]])</f>
        <v>0</v>
      </c>
      <c r="K7703" s="4">
        <f>MAX(Table16[[#This Row],[Blue Cross Outpatient Allowable Rate]:[WPPA Inc Outpatient Allowable Rate]])</f>
        <v>0</v>
      </c>
      <c r="L7703" s="4">
        <f>SUM(Table16[[#This Row],[Price]]*4.42)</f>
        <v>0</v>
      </c>
      <c r="M7703" s="4">
        <v>0</v>
      </c>
      <c r="N7703" s="4">
        <f>SUM(Table16[[#This Row],[ChargeID]]*0.76)</f>
        <v>0</v>
      </c>
      <c r="O7703" s="4">
        <f>SUM(Table16[[#This Row],[Price]]*0.95)</f>
        <v>0</v>
      </c>
      <c r="P7703" s="4">
        <f>SUM(Table16[[#This Row],[Price]]*0.8)</f>
        <v>0</v>
      </c>
      <c r="Q7703" s="4">
        <f>SUM(Table16[[#This Row],[Price]]*0.6)</f>
        <v>0</v>
      </c>
    </row>
    <row r="7704" spans="1:17" x14ac:dyDescent="0.25">
      <c r="A7704" t="s">
        <v>333</v>
      </c>
      <c r="B7704">
        <v>220</v>
      </c>
      <c r="C7704" t="s">
        <v>5484</v>
      </c>
      <c r="D7704">
        <v>636</v>
      </c>
      <c r="F7704" s="4">
        <v>220</v>
      </c>
      <c r="G7704" t="s">
        <v>5485</v>
      </c>
      <c r="J7704" s="4">
        <f>MIN(Table16[[#This Row],[Medicare Outpatient Allowable Rate]:[WPPA Inc Outpatient Allowable Rate]])</f>
        <v>0.27</v>
      </c>
      <c r="K7704" s="4">
        <f>MAX(Table16[[#This Row],[Blue Cross Outpatient Allowable Rate]:[WPPA Inc Outpatient Allowable Rate]])</f>
        <v>209</v>
      </c>
      <c r="L7704" s="4">
        <f>SUM(Table16[[#This Row],[Price]]*4.42)</f>
        <v>972.4</v>
      </c>
      <c r="M7704" s="4">
        <v>0.27</v>
      </c>
      <c r="N7704" s="4">
        <f>SUM(Table16[[#This Row],[ChargeID]]*0.76)</f>
        <v>167.2</v>
      </c>
      <c r="O7704" s="4">
        <f>SUM(Table16[[#This Row],[Price]]*0.95)</f>
        <v>209</v>
      </c>
      <c r="P7704" s="4">
        <f>SUM(Table16[[#This Row],[Price]]*0.8)</f>
        <v>176</v>
      </c>
      <c r="Q7704" s="4">
        <f>SUM(Table16[[#This Row],[Price]]*0.6)</f>
        <v>132</v>
      </c>
    </row>
    <row r="7705" spans="1:17" x14ac:dyDescent="0.25">
      <c r="A7705" t="s">
        <v>333</v>
      </c>
      <c r="B7705">
        <v>0</v>
      </c>
      <c r="C7705" t="s">
        <v>5486</v>
      </c>
      <c r="D7705">
        <v>258</v>
      </c>
      <c r="F7705" s="4">
        <v>0</v>
      </c>
      <c r="J7705" s="4">
        <f>MIN(Table16[[#This Row],[Medicare Outpatient Allowable Rate]:[WPPA Inc Outpatient Allowable Rate]])</f>
        <v>0</v>
      </c>
      <c r="K7705" s="4">
        <f>MAX(Table16[[#This Row],[Blue Cross Outpatient Allowable Rate]:[WPPA Inc Outpatient Allowable Rate]])</f>
        <v>0</v>
      </c>
      <c r="L7705" s="4">
        <f>SUM(Table16[[#This Row],[Price]]*4.42)</f>
        <v>0</v>
      </c>
      <c r="M7705" s="4">
        <v>0</v>
      </c>
      <c r="N7705" s="4">
        <f>SUM(Table16[[#This Row],[ChargeID]]*0.76)</f>
        <v>0</v>
      </c>
      <c r="O7705" s="4">
        <f>SUM(Table16[[#This Row],[Price]]*0.95)</f>
        <v>0</v>
      </c>
      <c r="P7705" s="4">
        <f>SUM(Table16[[#This Row],[Price]]*0.8)</f>
        <v>0</v>
      </c>
      <c r="Q7705" s="4">
        <f>SUM(Table16[[#This Row],[Price]]*0.6)</f>
        <v>0</v>
      </c>
    </row>
    <row r="7706" spans="1:17" x14ac:dyDescent="0.25">
      <c r="A7706" t="s">
        <v>333</v>
      </c>
      <c r="B7706">
        <v>146.94</v>
      </c>
      <c r="C7706" t="s">
        <v>5487</v>
      </c>
      <c r="D7706">
        <v>636</v>
      </c>
      <c r="F7706" s="4">
        <v>146.94</v>
      </c>
      <c r="G7706">
        <v>90715</v>
      </c>
      <c r="J7706" s="4">
        <f>MIN(Table16[[#This Row],[Medicare Outpatient Allowable Rate]:[WPPA Inc Outpatient Allowable Rate]])</f>
        <v>59.95</v>
      </c>
      <c r="K7706" s="4">
        <f>MAX(Table16[[#This Row],[Blue Cross Outpatient Allowable Rate]:[WPPA Inc Outpatient Allowable Rate]])</f>
        <v>139.59299999999999</v>
      </c>
      <c r="L7706" s="4">
        <f>SUM(Table16[[#This Row],[Price]]*4.42)</f>
        <v>649.47479999999996</v>
      </c>
      <c r="M7706" s="4">
        <v>59.95</v>
      </c>
      <c r="N7706" s="4">
        <f>SUM(Table16[[#This Row],[ChargeID]]*0.76)</f>
        <v>111.67440000000001</v>
      </c>
      <c r="O7706" s="4">
        <f>SUM(Table16[[#This Row],[Price]]*0.95)</f>
        <v>139.59299999999999</v>
      </c>
      <c r="P7706" s="4">
        <f>SUM(Table16[[#This Row],[Price]]*0.8)</f>
        <v>117.55200000000001</v>
      </c>
      <c r="Q7706" s="4">
        <f>SUM(Table16[[#This Row],[Price]]*0.6)</f>
        <v>88.164000000000001</v>
      </c>
    </row>
    <row r="7707" spans="1:17" x14ac:dyDescent="0.25">
      <c r="A7707" t="s">
        <v>333</v>
      </c>
      <c r="B7707">
        <v>4.1500000000000004</v>
      </c>
      <c r="C7707" t="s">
        <v>5488</v>
      </c>
      <c r="D7707">
        <v>259</v>
      </c>
      <c r="F7707" s="4">
        <v>4.1500000000000004</v>
      </c>
      <c r="J7707" s="4">
        <f>MIN(Table16[[#This Row],[Medicare Outpatient Allowable Rate]:[WPPA Inc Outpatient Allowable Rate]])</f>
        <v>0</v>
      </c>
      <c r="K7707" s="4">
        <f>MAX(Table16[[#This Row],[Blue Cross Outpatient Allowable Rate]:[WPPA Inc Outpatient Allowable Rate]])</f>
        <v>3.9425000000000003</v>
      </c>
      <c r="L7707" s="4">
        <f>SUM(Table16[[#This Row],[Price]]*4.42)</f>
        <v>18.343</v>
      </c>
      <c r="M7707" s="4">
        <v>0</v>
      </c>
      <c r="N7707" s="4">
        <f>SUM(Table16[[#This Row],[ChargeID]]*0.76)</f>
        <v>3.1540000000000004</v>
      </c>
      <c r="O7707" s="4">
        <f>SUM(Table16[[#This Row],[Price]]*0.95)</f>
        <v>3.9425000000000003</v>
      </c>
      <c r="P7707" s="4">
        <f>SUM(Table16[[#This Row],[Price]]*0.8)</f>
        <v>3.3200000000000003</v>
      </c>
      <c r="Q7707" s="4">
        <f>SUM(Table16[[#This Row],[Price]]*0.6)</f>
        <v>2.4900000000000002</v>
      </c>
    </row>
    <row r="7708" spans="1:17" x14ac:dyDescent="0.25">
      <c r="A7708" t="s">
        <v>333</v>
      </c>
      <c r="B7708">
        <v>31.24</v>
      </c>
      <c r="C7708" t="s">
        <v>5489</v>
      </c>
      <c r="D7708">
        <v>636</v>
      </c>
      <c r="F7708" s="4">
        <v>31.24</v>
      </c>
      <c r="G7708" t="s">
        <v>4269</v>
      </c>
      <c r="J7708" s="4">
        <f>MIN(Table16[[#This Row],[Medicare Outpatient Allowable Rate]:[WPPA Inc Outpatient Allowable Rate]])</f>
        <v>1.77</v>
      </c>
      <c r="K7708" s="4">
        <f>MAX(Table16[[#This Row],[Blue Cross Outpatient Allowable Rate]:[WPPA Inc Outpatient Allowable Rate]])</f>
        <v>29.677999999999997</v>
      </c>
      <c r="L7708" s="4">
        <f>SUM(Table16[[#This Row],[Price]]*4.42)</f>
        <v>138.08079999999998</v>
      </c>
      <c r="M7708" s="4">
        <v>1.77</v>
      </c>
      <c r="N7708" s="4">
        <f>SUM(Table16[[#This Row],[ChargeID]]*0.76)</f>
        <v>23.7424</v>
      </c>
      <c r="O7708" s="4">
        <f>SUM(Table16[[#This Row],[Price]]*0.95)</f>
        <v>29.677999999999997</v>
      </c>
      <c r="P7708" s="4">
        <f>SUM(Table16[[#This Row],[Price]]*0.8)</f>
        <v>24.992000000000001</v>
      </c>
      <c r="Q7708" s="4">
        <f>SUM(Table16[[#This Row],[Price]]*0.6)</f>
        <v>18.744</v>
      </c>
    </row>
    <row r="7709" spans="1:17" x14ac:dyDescent="0.25">
      <c r="A7709" t="s">
        <v>333</v>
      </c>
      <c r="B7709">
        <v>17.41</v>
      </c>
      <c r="C7709" t="s">
        <v>5490</v>
      </c>
      <c r="D7709">
        <v>636</v>
      </c>
      <c r="F7709" s="4">
        <v>17.41</v>
      </c>
      <c r="G7709" t="s">
        <v>4118</v>
      </c>
      <c r="J7709" s="4">
        <f>MIN(Table16[[#This Row],[Medicare Outpatient Allowable Rate]:[WPPA Inc Outpatient Allowable Rate]])</f>
        <v>2.69</v>
      </c>
      <c r="K7709" s="4">
        <f>MAX(Table16[[#This Row],[Blue Cross Outpatient Allowable Rate]:[WPPA Inc Outpatient Allowable Rate]])</f>
        <v>16.5395</v>
      </c>
      <c r="L7709" s="4">
        <f>SUM(Table16[[#This Row],[Price]]*4.42)</f>
        <v>76.952200000000005</v>
      </c>
      <c r="M7709" s="4">
        <v>2.69</v>
      </c>
      <c r="N7709" s="4">
        <f>SUM(Table16[[#This Row],[ChargeID]]*0.76)</f>
        <v>13.2316</v>
      </c>
      <c r="O7709" s="4">
        <f>SUM(Table16[[#This Row],[Price]]*0.95)</f>
        <v>16.5395</v>
      </c>
      <c r="P7709" s="4">
        <f>SUM(Table16[[#This Row],[Price]]*0.8)</f>
        <v>13.928000000000001</v>
      </c>
      <c r="Q7709" s="4">
        <f>SUM(Table16[[#This Row],[Price]]*0.6)</f>
        <v>10.446</v>
      </c>
    </row>
    <row r="7710" spans="1:17" x14ac:dyDescent="0.25">
      <c r="A7710" t="s">
        <v>333</v>
      </c>
      <c r="B7710">
        <v>0</v>
      </c>
      <c r="C7710" t="s">
        <v>5491</v>
      </c>
      <c r="D7710">
        <v>258</v>
      </c>
      <c r="F7710" s="4">
        <v>0</v>
      </c>
      <c r="J7710" s="4">
        <f>MIN(Table16[[#This Row],[Medicare Outpatient Allowable Rate]:[WPPA Inc Outpatient Allowable Rate]])</f>
        <v>0</v>
      </c>
      <c r="K7710" s="4">
        <f>MAX(Table16[[#This Row],[Blue Cross Outpatient Allowable Rate]:[WPPA Inc Outpatient Allowable Rate]])</f>
        <v>0</v>
      </c>
      <c r="L7710" s="4">
        <f>SUM(Table16[[#This Row],[Price]]*4.42)</f>
        <v>0</v>
      </c>
      <c r="M7710" s="4">
        <v>0</v>
      </c>
      <c r="N7710" s="4">
        <f>SUM(Table16[[#This Row],[ChargeID]]*0.76)</f>
        <v>0</v>
      </c>
      <c r="O7710" s="4">
        <f>SUM(Table16[[#This Row],[Price]]*0.95)</f>
        <v>0</v>
      </c>
      <c r="P7710" s="4">
        <f>SUM(Table16[[#This Row],[Price]]*0.8)</f>
        <v>0</v>
      </c>
      <c r="Q7710" s="4">
        <f>SUM(Table16[[#This Row],[Price]]*0.6)</f>
        <v>0</v>
      </c>
    </row>
    <row r="7711" spans="1:17" x14ac:dyDescent="0.25">
      <c r="A7711" t="s">
        <v>333</v>
      </c>
      <c r="B7711">
        <v>0</v>
      </c>
      <c r="C7711" t="s">
        <v>5492</v>
      </c>
      <c r="D7711">
        <v>258</v>
      </c>
      <c r="F7711" s="4">
        <v>0</v>
      </c>
      <c r="J7711" s="4">
        <f>MIN(Table16[[#This Row],[Medicare Outpatient Allowable Rate]:[WPPA Inc Outpatient Allowable Rate]])</f>
        <v>0</v>
      </c>
      <c r="K7711" s="4">
        <f>MAX(Table16[[#This Row],[Blue Cross Outpatient Allowable Rate]:[WPPA Inc Outpatient Allowable Rate]])</f>
        <v>0</v>
      </c>
      <c r="L7711" s="4">
        <f>SUM(Table16[[#This Row],[Price]]*4.42)</f>
        <v>0</v>
      </c>
      <c r="M7711" s="4">
        <v>0</v>
      </c>
      <c r="N7711" s="4">
        <f>SUM(Table16[[#This Row],[ChargeID]]*0.76)</f>
        <v>0</v>
      </c>
      <c r="O7711" s="4">
        <f>SUM(Table16[[#This Row],[Price]]*0.95)</f>
        <v>0</v>
      </c>
      <c r="P7711" s="4">
        <f>SUM(Table16[[#This Row],[Price]]*0.8)</f>
        <v>0</v>
      </c>
      <c r="Q7711" s="4">
        <f>SUM(Table16[[#This Row],[Price]]*0.6)</f>
        <v>0</v>
      </c>
    </row>
    <row r="7712" spans="1:17" x14ac:dyDescent="0.25">
      <c r="A7712" t="s">
        <v>333</v>
      </c>
      <c r="B7712">
        <v>0</v>
      </c>
      <c r="C7712" t="s">
        <v>5493</v>
      </c>
      <c r="D7712">
        <v>258</v>
      </c>
      <c r="F7712" s="4">
        <v>0</v>
      </c>
      <c r="J7712" s="4">
        <f>MIN(Table16[[#This Row],[Medicare Outpatient Allowable Rate]:[WPPA Inc Outpatient Allowable Rate]])</f>
        <v>0</v>
      </c>
      <c r="K7712" s="4">
        <f>MAX(Table16[[#This Row],[Blue Cross Outpatient Allowable Rate]:[WPPA Inc Outpatient Allowable Rate]])</f>
        <v>0</v>
      </c>
      <c r="L7712" s="4">
        <f>SUM(Table16[[#This Row],[Price]]*4.42)</f>
        <v>0</v>
      </c>
      <c r="M7712" s="4">
        <v>0</v>
      </c>
      <c r="N7712" s="4">
        <f>SUM(Table16[[#This Row],[ChargeID]]*0.76)</f>
        <v>0</v>
      </c>
      <c r="O7712" s="4">
        <f>SUM(Table16[[#This Row],[Price]]*0.95)</f>
        <v>0</v>
      </c>
      <c r="P7712" s="4">
        <f>SUM(Table16[[#This Row],[Price]]*0.8)</f>
        <v>0</v>
      </c>
      <c r="Q7712" s="4">
        <f>SUM(Table16[[#This Row],[Price]]*0.6)</f>
        <v>0</v>
      </c>
    </row>
    <row r="7713" spans="1:17" x14ac:dyDescent="0.25">
      <c r="A7713" t="s">
        <v>333</v>
      </c>
      <c r="B7713">
        <v>0</v>
      </c>
      <c r="C7713" t="s">
        <v>5494</v>
      </c>
      <c r="D7713">
        <v>258</v>
      </c>
      <c r="F7713" s="4">
        <v>0</v>
      </c>
      <c r="J7713" s="4">
        <f>MIN(Table16[[#This Row],[Medicare Outpatient Allowable Rate]:[WPPA Inc Outpatient Allowable Rate]])</f>
        <v>0</v>
      </c>
      <c r="K7713" s="4">
        <f>MAX(Table16[[#This Row],[Blue Cross Outpatient Allowable Rate]:[WPPA Inc Outpatient Allowable Rate]])</f>
        <v>0</v>
      </c>
      <c r="L7713" s="4">
        <f>SUM(Table16[[#This Row],[Price]]*4.42)</f>
        <v>0</v>
      </c>
      <c r="M7713" s="4">
        <v>0</v>
      </c>
      <c r="N7713" s="4">
        <f>SUM(Table16[[#This Row],[ChargeID]]*0.76)</f>
        <v>0</v>
      </c>
      <c r="O7713" s="4">
        <f>SUM(Table16[[#This Row],[Price]]*0.95)</f>
        <v>0</v>
      </c>
      <c r="P7713" s="4">
        <f>SUM(Table16[[#This Row],[Price]]*0.8)</f>
        <v>0</v>
      </c>
      <c r="Q7713" s="4">
        <f>SUM(Table16[[#This Row],[Price]]*0.6)</f>
        <v>0</v>
      </c>
    </row>
    <row r="7714" spans="1:17" x14ac:dyDescent="0.25">
      <c r="A7714" t="s">
        <v>333</v>
      </c>
      <c r="B7714">
        <v>2.5</v>
      </c>
      <c r="C7714" t="s">
        <v>5495</v>
      </c>
      <c r="D7714">
        <v>259</v>
      </c>
      <c r="F7714" s="4">
        <v>2.5</v>
      </c>
      <c r="J7714" s="4">
        <f>MIN(Table16[[#This Row],[Medicare Outpatient Allowable Rate]:[WPPA Inc Outpatient Allowable Rate]])</f>
        <v>0</v>
      </c>
      <c r="K7714" s="4">
        <f>MAX(Table16[[#This Row],[Blue Cross Outpatient Allowable Rate]:[WPPA Inc Outpatient Allowable Rate]])</f>
        <v>2.375</v>
      </c>
      <c r="L7714" s="4">
        <f>SUM(Table16[[#This Row],[Price]]*4.42)</f>
        <v>11.05</v>
      </c>
      <c r="M7714" s="4">
        <v>0</v>
      </c>
      <c r="N7714" s="4">
        <f>SUM(Table16[[#This Row],[ChargeID]]*0.76)</f>
        <v>1.9</v>
      </c>
      <c r="O7714" s="4">
        <f>SUM(Table16[[#This Row],[Price]]*0.95)</f>
        <v>2.375</v>
      </c>
      <c r="P7714" s="4">
        <f>SUM(Table16[[#This Row],[Price]]*0.8)</f>
        <v>2</v>
      </c>
      <c r="Q7714" s="4">
        <f>SUM(Table16[[#This Row],[Price]]*0.6)</f>
        <v>1.5</v>
      </c>
    </row>
    <row r="7715" spans="1:17" x14ac:dyDescent="0.25">
      <c r="A7715" t="s">
        <v>333</v>
      </c>
      <c r="B7715">
        <v>4.3600000000000003</v>
      </c>
      <c r="C7715" t="s">
        <v>5496</v>
      </c>
      <c r="D7715">
        <v>259</v>
      </c>
      <c r="F7715" s="4">
        <v>4.3600000000000003</v>
      </c>
      <c r="J7715" s="4">
        <f>MIN(Table16[[#This Row],[Medicare Outpatient Allowable Rate]:[WPPA Inc Outpatient Allowable Rate]])</f>
        <v>0</v>
      </c>
      <c r="K7715" s="4">
        <f>MAX(Table16[[#This Row],[Blue Cross Outpatient Allowable Rate]:[WPPA Inc Outpatient Allowable Rate]])</f>
        <v>4.1420000000000003</v>
      </c>
      <c r="L7715" s="4">
        <f>SUM(Table16[[#This Row],[Price]]*4.42)</f>
        <v>19.2712</v>
      </c>
      <c r="M7715" s="4">
        <v>0</v>
      </c>
      <c r="N7715" s="4">
        <f>SUM(Table16[[#This Row],[ChargeID]]*0.76)</f>
        <v>3.3136000000000001</v>
      </c>
      <c r="O7715" s="4">
        <f>SUM(Table16[[#This Row],[Price]]*0.95)</f>
        <v>4.1420000000000003</v>
      </c>
      <c r="P7715" s="4">
        <f>SUM(Table16[[#This Row],[Price]]*0.8)</f>
        <v>3.4880000000000004</v>
      </c>
      <c r="Q7715" s="4">
        <f>SUM(Table16[[#This Row],[Price]]*0.6)</f>
        <v>2.6160000000000001</v>
      </c>
    </row>
    <row r="7716" spans="1:17" x14ac:dyDescent="0.25">
      <c r="A7716" t="s">
        <v>333</v>
      </c>
      <c r="B7716">
        <v>34.36</v>
      </c>
      <c r="C7716" t="s">
        <v>5497</v>
      </c>
      <c r="D7716">
        <v>259</v>
      </c>
      <c r="F7716" s="4">
        <v>34.36</v>
      </c>
      <c r="J7716" s="4">
        <f>MIN(Table16[[#This Row],[Medicare Outpatient Allowable Rate]:[WPPA Inc Outpatient Allowable Rate]])</f>
        <v>0</v>
      </c>
      <c r="K7716" s="4">
        <f>MAX(Table16[[#This Row],[Blue Cross Outpatient Allowable Rate]:[WPPA Inc Outpatient Allowable Rate]])</f>
        <v>32.641999999999996</v>
      </c>
      <c r="L7716" s="4">
        <f>SUM(Table16[[#This Row],[Price]]*4.42)</f>
        <v>151.87119999999999</v>
      </c>
      <c r="M7716" s="4">
        <v>0</v>
      </c>
      <c r="N7716" s="4">
        <f>SUM(Table16[[#This Row],[ChargeID]]*0.76)</f>
        <v>26.113599999999998</v>
      </c>
      <c r="O7716" s="4">
        <f>SUM(Table16[[#This Row],[Price]]*0.95)</f>
        <v>32.641999999999996</v>
      </c>
      <c r="P7716" s="4">
        <f>SUM(Table16[[#This Row],[Price]]*0.8)</f>
        <v>27.488</v>
      </c>
      <c r="Q7716" s="4">
        <f>SUM(Table16[[#This Row],[Price]]*0.6)</f>
        <v>20.616</v>
      </c>
    </row>
    <row r="7717" spans="1:17" x14ac:dyDescent="0.25">
      <c r="A7717" t="s">
        <v>333</v>
      </c>
      <c r="B7717">
        <v>0</v>
      </c>
      <c r="C7717" t="s">
        <v>5498</v>
      </c>
      <c r="D7717">
        <v>636</v>
      </c>
      <c r="F7717" s="4">
        <v>0</v>
      </c>
      <c r="G7717" t="s">
        <v>32</v>
      </c>
      <c r="J7717" s="4">
        <f>MIN(Table16[[#This Row],[Medicare Outpatient Allowable Rate]:[WPPA Inc Outpatient Allowable Rate]])</f>
        <v>0</v>
      </c>
      <c r="K7717" s="4">
        <f>MAX(Table16[[#This Row],[Blue Cross Outpatient Allowable Rate]:[WPPA Inc Outpatient Allowable Rate]])</f>
        <v>0</v>
      </c>
      <c r="L7717" s="4">
        <f>SUM(Table16[[#This Row],[Price]]*4.42)</f>
        <v>0</v>
      </c>
      <c r="M7717" s="4">
        <v>0</v>
      </c>
      <c r="N7717" s="4">
        <f>SUM(Table16[[#This Row],[ChargeID]]*0.76)</f>
        <v>0</v>
      </c>
      <c r="O7717" s="4">
        <f>SUM(Table16[[#This Row],[Price]]*0.95)</f>
        <v>0</v>
      </c>
      <c r="P7717" s="4">
        <f>SUM(Table16[[#This Row],[Price]]*0.8)</f>
        <v>0</v>
      </c>
      <c r="Q7717" s="4">
        <f>SUM(Table16[[#This Row],[Price]]*0.6)</f>
        <v>0</v>
      </c>
    </row>
    <row r="7718" spans="1:17" x14ac:dyDescent="0.25">
      <c r="A7718" t="s">
        <v>333</v>
      </c>
      <c r="B7718">
        <v>3.99</v>
      </c>
      <c r="C7718" t="s">
        <v>5499</v>
      </c>
      <c r="D7718">
        <v>636</v>
      </c>
      <c r="F7718" s="4">
        <v>3.99</v>
      </c>
      <c r="G7718" t="s">
        <v>4395</v>
      </c>
      <c r="J7718" s="4">
        <f>MIN(Table16[[#This Row],[Medicare Outpatient Allowable Rate]:[WPPA Inc Outpatient Allowable Rate]])</f>
        <v>2.3940000000000001</v>
      </c>
      <c r="K7718" s="4">
        <f>MAX(Table16[[#This Row],[Blue Cross Outpatient Allowable Rate]:[WPPA Inc Outpatient Allowable Rate]])</f>
        <v>3.7905000000000002</v>
      </c>
      <c r="L7718" s="4">
        <f>SUM(Table16[[#This Row],[Price]]*4.42)</f>
        <v>17.6358</v>
      </c>
      <c r="M7718" s="4">
        <v>3.68</v>
      </c>
      <c r="N7718" s="4">
        <f>SUM(Table16[[#This Row],[ChargeID]]*0.76)</f>
        <v>3.0324</v>
      </c>
      <c r="O7718" s="4">
        <f>SUM(Table16[[#This Row],[Price]]*0.95)</f>
        <v>3.7905000000000002</v>
      </c>
      <c r="P7718" s="4">
        <f>SUM(Table16[[#This Row],[Price]]*0.8)</f>
        <v>3.1920000000000002</v>
      </c>
      <c r="Q7718" s="4">
        <f>SUM(Table16[[#This Row],[Price]]*0.6)</f>
        <v>2.3940000000000001</v>
      </c>
    </row>
    <row r="7719" spans="1:17" x14ac:dyDescent="0.25">
      <c r="A7719" t="s">
        <v>333</v>
      </c>
      <c r="B7719">
        <v>114.48</v>
      </c>
      <c r="C7719" t="s">
        <v>5500</v>
      </c>
      <c r="D7719">
        <v>636</v>
      </c>
      <c r="F7719" s="4">
        <v>114.48</v>
      </c>
      <c r="G7719" t="s">
        <v>5501</v>
      </c>
      <c r="J7719" s="4">
        <f>MIN(Table16[[#This Row],[Medicare Outpatient Allowable Rate]:[WPPA Inc Outpatient Allowable Rate]])</f>
        <v>3.4</v>
      </c>
      <c r="K7719" s="4">
        <f>MAX(Table16[[#This Row],[Blue Cross Outpatient Allowable Rate]:[WPPA Inc Outpatient Allowable Rate]])</f>
        <v>108.756</v>
      </c>
      <c r="L7719" s="4">
        <f>SUM(Table16[[#This Row],[Price]]*4.42)</f>
        <v>506.0016</v>
      </c>
      <c r="M7719" s="4">
        <v>3.4</v>
      </c>
      <c r="N7719" s="4">
        <f>SUM(Table16[[#This Row],[ChargeID]]*0.76)</f>
        <v>87.004800000000003</v>
      </c>
      <c r="O7719" s="4">
        <f>SUM(Table16[[#This Row],[Price]]*0.95)</f>
        <v>108.756</v>
      </c>
      <c r="P7719" s="4">
        <f>SUM(Table16[[#This Row],[Price]]*0.8)</f>
        <v>91.584000000000003</v>
      </c>
      <c r="Q7719" s="4">
        <f>SUM(Table16[[#This Row],[Price]]*0.6)</f>
        <v>68.688000000000002</v>
      </c>
    </row>
    <row r="7720" spans="1:17" x14ac:dyDescent="0.25">
      <c r="A7720" t="s">
        <v>333</v>
      </c>
      <c r="B7720">
        <v>0</v>
      </c>
      <c r="C7720" t="s">
        <v>5502</v>
      </c>
      <c r="D7720">
        <v>258</v>
      </c>
      <c r="F7720" s="4">
        <v>0</v>
      </c>
      <c r="J7720" s="4">
        <f>MIN(Table16[[#This Row],[Medicare Outpatient Allowable Rate]:[WPPA Inc Outpatient Allowable Rate]])</f>
        <v>0</v>
      </c>
      <c r="K7720" s="4">
        <f>MAX(Table16[[#This Row],[Blue Cross Outpatient Allowable Rate]:[WPPA Inc Outpatient Allowable Rate]])</f>
        <v>0</v>
      </c>
      <c r="L7720" s="4">
        <f>SUM(Table16[[#This Row],[Price]]*4.42)</f>
        <v>0</v>
      </c>
      <c r="M7720" s="4">
        <v>0</v>
      </c>
      <c r="N7720" s="4">
        <f>SUM(Table16[[#This Row],[ChargeID]]*0.76)</f>
        <v>0</v>
      </c>
      <c r="O7720" s="4">
        <f>SUM(Table16[[#This Row],[Price]]*0.95)</f>
        <v>0</v>
      </c>
      <c r="P7720" s="4">
        <f>SUM(Table16[[#This Row],[Price]]*0.8)</f>
        <v>0</v>
      </c>
      <c r="Q7720" s="4">
        <f>SUM(Table16[[#This Row],[Price]]*0.6)</f>
        <v>0</v>
      </c>
    </row>
    <row r="7721" spans="1:17" x14ac:dyDescent="0.25">
      <c r="A7721" t="s">
        <v>333</v>
      </c>
      <c r="B7721">
        <v>0</v>
      </c>
      <c r="C7721" t="s">
        <v>5503</v>
      </c>
      <c r="D7721">
        <v>258</v>
      </c>
      <c r="F7721" s="4">
        <v>0</v>
      </c>
      <c r="J7721" s="4">
        <f>MIN(Table16[[#This Row],[Medicare Outpatient Allowable Rate]:[WPPA Inc Outpatient Allowable Rate]])</f>
        <v>0</v>
      </c>
      <c r="K7721" s="4">
        <f>MAX(Table16[[#This Row],[Blue Cross Outpatient Allowable Rate]:[WPPA Inc Outpatient Allowable Rate]])</f>
        <v>0</v>
      </c>
      <c r="L7721" s="4">
        <f>SUM(Table16[[#This Row],[Price]]*4.42)</f>
        <v>0</v>
      </c>
      <c r="M7721" s="4">
        <v>0</v>
      </c>
      <c r="N7721" s="4">
        <f>SUM(Table16[[#This Row],[ChargeID]]*0.76)</f>
        <v>0</v>
      </c>
      <c r="O7721" s="4">
        <f>SUM(Table16[[#This Row],[Price]]*0.95)</f>
        <v>0</v>
      </c>
      <c r="P7721" s="4">
        <f>SUM(Table16[[#This Row],[Price]]*0.8)</f>
        <v>0</v>
      </c>
      <c r="Q7721" s="4">
        <f>SUM(Table16[[#This Row],[Price]]*0.6)</f>
        <v>0</v>
      </c>
    </row>
    <row r="7722" spans="1:17" x14ac:dyDescent="0.25">
      <c r="A7722" t="s">
        <v>333</v>
      </c>
      <c r="B7722">
        <v>0</v>
      </c>
      <c r="C7722" t="s">
        <v>5504</v>
      </c>
      <c r="D7722">
        <v>258</v>
      </c>
      <c r="F7722" s="4">
        <v>0</v>
      </c>
      <c r="J7722" s="4">
        <f>MIN(Table16[[#This Row],[Medicare Outpatient Allowable Rate]:[WPPA Inc Outpatient Allowable Rate]])</f>
        <v>0</v>
      </c>
      <c r="K7722" s="4">
        <f>MAX(Table16[[#This Row],[Blue Cross Outpatient Allowable Rate]:[WPPA Inc Outpatient Allowable Rate]])</f>
        <v>0</v>
      </c>
      <c r="L7722" s="4">
        <f>SUM(Table16[[#This Row],[Price]]*4.42)</f>
        <v>0</v>
      </c>
      <c r="M7722" s="4">
        <v>0</v>
      </c>
      <c r="N7722" s="4">
        <f>SUM(Table16[[#This Row],[ChargeID]]*0.76)</f>
        <v>0</v>
      </c>
      <c r="O7722" s="4">
        <f>SUM(Table16[[#This Row],[Price]]*0.95)</f>
        <v>0</v>
      </c>
      <c r="P7722" s="4">
        <f>SUM(Table16[[#This Row],[Price]]*0.8)</f>
        <v>0</v>
      </c>
      <c r="Q7722" s="4">
        <f>SUM(Table16[[#This Row],[Price]]*0.6)</f>
        <v>0</v>
      </c>
    </row>
    <row r="7723" spans="1:17" x14ac:dyDescent="0.25">
      <c r="A7723" t="s">
        <v>333</v>
      </c>
      <c r="B7723">
        <v>87.86</v>
      </c>
      <c r="C7723" t="s">
        <v>5505</v>
      </c>
      <c r="D7723">
        <v>250</v>
      </c>
      <c r="F7723" s="4">
        <v>87.86</v>
      </c>
      <c r="J7723" s="4">
        <f>MIN(Table16[[#This Row],[Medicare Outpatient Allowable Rate]:[WPPA Inc Outpatient Allowable Rate]])</f>
        <v>0</v>
      </c>
      <c r="K7723" s="4">
        <f>MAX(Table16[[#This Row],[Blue Cross Outpatient Allowable Rate]:[WPPA Inc Outpatient Allowable Rate]])</f>
        <v>83.466999999999999</v>
      </c>
      <c r="L7723" s="4">
        <f>SUM(Table16[[#This Row],[Price]]*4.42)</f>
        <v>388.34120000000001</v>
      </c>
      <c r="M7723" s="4">
        <v>0</v>
      </c>
      <c r="N7723" s="4">
        <f>SUM(Table16[[#This Row],[ChargeID]]*0.76)</f>
        <v>66.773600000000002</v>
      </c>
      <c r="O7723" s="4">
        <f>SUM(Table16[[#This Row],[Price]]*0.95)</f>
        <v>83.466999999999999</v>
      </c>
      <c r="P7723" s="4">
        <f>SUM(Table16[[#This Row],[Price]]*0.8)</f>
        <v>70.287999999999997</v>
      </c>
      <c r="Q7723" s="4">
        <f>SUM(Table16[[#This Row],[Price]]*0.6)</f>
        <v>52.716000000000001</v>
      </c>
    </row>
    <row r="7724" spans="1:17" x14ac:dyDescent="0.25">
      <c r="A7724" t="s">
        <v>333</v>
      </c>
      <c r="B7724">
        <v>0</v>
      </c>
      <c r="C7724" t="s">
        <v>5506</v>
      </c>
      <c r="D7724">
        <v>258</v>
      </c>
      <c r="F7724" s="4">
        <v>0</v>
      </c>
      <c r="J7724" s="4">
        <f>MIN(Table16[[#This Row],[Medicare Outpatient Allowable Rate]:[WPPA Inc Outpatient Allowable Rate]])</f>
        <v>0</v>
      </c>
      <c r="K7724" s="4">
        <f>MAX(Table16[[#This Row],[Blue Cross Outpatient Allowable Rate]:[WPPA Inc Outpatient Allowable Rate]])</f>
        <v>0</v>
      </c>
      <c r="L7724" s="4">
        <f>SUM(Table16[[#This Row],[Price]]*4.42)</f>
        <v>0</v>
      </c>
      <c r="M7724" s="4">
        <v>0</v>
      </c>
      <c r="N7724" s="4">
        <f>SUM(Table16[[#This Row],[ChargeID]]*0.76)</f>
        <v>0</v>
      </c>
      <c r="O7724" s="4">
        <f>SUM(Table16[[#This Row],[Price]]*0.95)</f>
        <v>0</v>
      </c>
      <c r="P7724" s="4">
        <f>SUM(Table16[[#This Row],[Price]]*0.8)</f>
        <v>0</v>
      </c>
      <c r="Q7724" s="4">
        <f>SUM(Table16[[#This Row],[Price]]*0.6)</f>
        <v>0</v>
      </c>
    </row>
    <row r="7725" spans="1:17" x14ac:dyDescent="0.25">
      <c r="A7725" t="s">
        <v>333</v>
      </c>
      <c r="B7725">
        <v>123.67</v>
      </c>
      <c r="C7725" t="s">
        <v>5507</v>
      </c>
      <c r="D7725">
        <v>250</v>
      </c>
      <c r="F7725" s="4">
        <v>123.67</v>
      </c>
      <c r="J7725" s="4">
        <f>MIN(Table16[[#This Row],[Medicare Outpatient Allowable Rate]:[WPPA Inc Outpatient Allowable Rate]])</f>
        <v>0</v>
      </c>
      <c r="K7725" s="4">
        <f>MAX(Table16[[#This Row],[Blue Cross Outpatient Allowable Rate]:[WPPA Inc Outpatient Allowable Rate]])</f>
        <v>117.48649999999999</v>
      </c>
      <c r="L7725" s="4">
        <f>SUM(Table16[[#This Row],[Price]]*4.42)</f>
        <v>546.62139999999999</v>
      </c>
      <c r="M7725" s="4">
        <v>0</v>
      </c>
      <c r="N7725" s="4">
        <f>SUM(Table16[[#This Row],[ChargeID]]*0.76)</f>
        <v>93.989199999999997</v>
      </c>
      <c r="O7725" s="4">
        <f>SUM(Table16[[#This Row],[Price]]*0.95)</f>
        <v>117.48649999999999</v>
      </c>
      <c r="P7725" s="4">
        <f>SUM(Table16[[#This Row],[Price]]*0.8)</f>
        <v>98.936000000000007</v>
      </c>
      <c r="Q7725" s="4">
        <f>SUM(Table16[[#This Row],[Price]]*0.6)</f>
        <v>74.201999999999998</v>
      </c>
    </row>
    <row r="7726" spans="1:17" x14ac:dyDescent="0.25">
      <c r="A7726" t="s">
        <v>333</v>
      </c>
      <c r="B7726">
        <v>0</v>
      </c>
      <c r="C7726" t="s">
        <v>5508</v>
      </c>
      <c r="D7726">
        <v>636</v>
      </c>
      <c r="F7726" s="4">
        <v>0</v>
      </c>
      <c r="G7726" t="s">
        <v>32</v>
      </c>
      <c r="J7726" s="4">
        <f>MIN(Table16[[#This Row],[Medicare Outpatient Allowable Rate]:[WPPA Inc Outpatient Allowable Rate]])</f>
        <v>0</v>
      </c>
      <c r="K7726" s="4">
        <f>MAX(Table16[[#This Row],[Blue Cross Outpatient Allowable Rate]:[WPPA Inc Outpatient Allowable Rate]])</f>
        <v>0</v>
      </c>
      <c r="L7726" s="4">
        <f>SUM(Table16[[#This Row],[Price]]*4.42)</f>
        <v>0</v>
      </c>
      <c r="M7726" s="4">
        <v>0</v>
      </c>
      <c r="N7726" s="4">
        <f>SUM(Table16[[#This Row],[ChargeID]]*0.76)</f>
        <v>0</v>
      </c>
      <c r="O7726" s="4">
        <f>SUM(Table16[[#This Row],[Price]]*0.95)</f>
        <v>0</v>
      </c>
      <c r="P7726" s="4">
        <f>SUM(Table16[[#This Row],[Price]]*0.8)</f>
        <v>0</v>
      </c>
      <c r="Q7726" s="4">
        <f>SUM(Table16[[#This Row],[Price]]*0.6)</f>
        <v>0</v>
      </c>
    </row>
    <row r="7727" spans="1:17" x14ac:dyDescent="0.25">
      <c r="A7727" t="s">
        <v>333</v>
      </c>
      <c r="B7727">
        <v>0</v>
      </c>
      <c r="C7727" t="s">
        <v>5509</v>
      </c>
      <c r="D7727">
        <v>258</v>
      </c>
      <c r="F7727" s="4">
        <v>0</v>
      </c>
      <c r="J7727" s="4">
        <f>MIN(Table16[[#This Row],[Medicare Outpatient Allowable Rate]:[WPPA Inc Outpatient Allowable Rate]])</f>
        <v>0</v>
      </c>
      <c r="K7727" s="4">
        <f>MAX(Table16[[#This Row],[Blue Cross Outpatient Allowable Rate]:[WPPA Inc Outpatient Allowable Rate]])</f>
        <v>0</v>
      </c>
      <c r="L7727" s="4">
        <f>SUM(Table16[[#This Row],[Price]]*4.42)</f>
        <v>0</v>
      </c>
      <c r="M7727" s="4">
        <v>0</v>
      </c>
      <c r="N7727" s="4">
        <f>SUM(Table16[[#This Row],[ChargeID]]*0.76)</f>
        <v>0</v>
      </c>
      <c r="O7727" s="4">
        <f>SUM(Table16[[#This Row],[Price]]*0.95)</f>
        <v>0</v>
      </c>
      <c r="P7727" s="4">
        <f>SUM(Table16[[#This Row],[Price]]*0.8)</f>
        <v>0</v>
      </c>
      <c r="Q7727" s="4">
        <f>SUM(Table16[[#This Row],[Price]]*0.6)</f>
        <v>0</v>
      </c>
    </row>
    <row r="7728" spans="1:17" x14ac:dyDescent="0.25">
      <c r="A7728" t="s">
        <v>333</v>
      </c>
      <c r="B7728">
        <v>10690.54</v>
      </c>
      <c r="C7728" t="s">
        <v>5510</v>
      </c>
      <c r="D7728">
        <v>636</v>
      </c>
      <c r="F7728" s="4">
        <v>10690.54</v>
      </c>
      <c r="G7728" t="s">
        <v>5511</v>
      </c>
      <c r="J7728" s="4">
        <f>MIN(Table16[[#This Row],[Medicare Outpatient Allowable Rate]:[WPPA Inc Outpatient Allowable Rate]])</f>
        <v>10.52</v>
      </c>
      <c r="K7728" s="4">
        <f>MAX(Table16[[#This Row],[Blue Cross Outpatient Allowable Rate]:[WPPA Inc Outpatient Allowable Rate]])</f>
        <v>10156.013000000001</v>
      </c>
      <c r="L7728" s="4">
        <f>SUM(Table16[[#This Row],[Price]]*4.42)</f>
        <v>47252.186800000003</v>
      </c>
      <c r="M7728" s="4">
        <v>10.52</v>
      </c>
      <c r="N7728" s="4">
        <f>SUM(Table16[[#This Row],[ChargeID]]*0.76)</f>
        <v>8124.8104000000012</v>
      </c>
      <c r="O7728" s="4">
        <f>SUM(Table16[[#This Row],[Price]]*0.95)</f>
        <v>10156.013000000001</v>
      </c>
      <c r="P7728" s="4">
        <f>SUM(Table16[[#This Row],[Price]]*0.8)</f>
        <v>8552.4320000000007</v>
      </c>
      <c r="Q7728" s="4">
        <f>SUM(Table16[[#This Row],[Price]]*0.6)</f>
        <v>6414.3240000000005</v>
      </c>
    </row>
    <row r="7729" spans="1:17" x14ac:dyDescent="0.25">
      <c r="A7729" t="s">
        <v>333</v>
      </c>
      <c r="B7729">
        <v>988.97</v>
      </c>
      <c r="C7729" t="s">
        <v>5512</v>
      </c>
      <c r="D7729">
        <v>636</v>
      </c>
      <c r="F7729" s="4">
        <v>988.97</v>
      </c>
      <c r="G7729" t="s">
        <v>5513</v>
      </c>
      <c r="J7729" s="4">
        <f>MIN(Table16[[#This Row],[Medicare Outpatient Allowable Rate]:[WPPA Inc Outpatient Allowable Rate]])</f>
        <v>0.28999999999999998</v>
      </c>
      <c r="K7729" s="4">
        <f>MAX(Table16[[#This Row],[Blue Cross Outpatient Allowable Rate]:[WPPA Inc Outpatient Allowable Rate]])</f>
        <v>939.52149999999995</v>
      </c>
      <c r="L7729" s="4">
        <f>SUM(Table16[[#This Row],[Price]]*4.42)</f>
        <v>4371.2474000000002</v>
      </c>
      <c r="M7729" s="4">
        <v>0.28999999999999998</v>
      </c>
      <c r="N7729" s="4">
        <f>SUM(Table16[[#This Row],[ChargeID]]*0.76)</f>
        <v>751.61720000000003</v>
      </c>
      <c r="O7729" s="4">
        <f>SUM(Table16[[#This Row],[Price]]*0.95)</f>
        <v>939.52149999999995</v>
      </c>
      <c r="P7729" s="4">
        <f>SUM(Table16[[#This Row],[Price]]*0.8)</f>
        <v>791.17600000000004</v>
      </c>
      <c r="Q7729" s="4">
        <f>SUM(Table16[[#This Row],[Price]]*0.6)</f>
        <v>593.38199999999995</v>
      </c>
    </row>
    <row r="7730" spans="1:17" x14ac:dyDescent="0.25">
      <c r="A7730" t="s">
        <v>333</v>
      </c>
      <c r="B7730">
        <v>0</v>
      </c>
      <c r="C7730" t="s">
        <v>5514</v>
      </c>
      <c r="D7730">
        <v>258</v>
      </c>
      <c r="F7730" s="4">
        <v>0</v>
      </c>
      <c r="J7730" s="4">
        <f>MIN(Table16[[#This Row],[Medicare Outpatient Allowable Rate]:[WPPA Inc Outpatient Allowable Rate]])</f>
        <v>0</v>
      </c>
      <c r="K7730" s="4">
        <f>MAX(Table16[[#This Row],[Blue Cross Outpatient Allowable Rate]:[WPPA Inc Outpatient Allowable Rate]])</f>
        <v>0</v>
      </c>
      <c r="L7730" s="4">
        <f>SUM(Table16[[#This Row],[Price]]*4.42)</f>
        <v>0</v>
      </c>
      <c r="M7730" s="4">
        <v>0</v>
      </c>
      <c r="N7730" s="4">
        <f>SUM(Table16[[#This Row],[ChargeID]]*0.76)</f>
        <v>0</v>
      </c>
      <c r="O7730" s="4">
        <f>SUM(Table16[[#This Row],[Price]]*0.95)</f>
        <v>0</v>
      </c>
      <c r="P7730" s="4">
        <f>SUM(Table16[[#This Row],[Price]]*0.8)</f>
        <v>0</v>
      </c>
      <c r="Q7730" s="4">
        <f>SUM(Table16[[#This Row],[Price]]*0.6)</f>
        <v>0</v>
      </c>
    </row>
    <row r="7731" spans="1:17" x14ac:dyDescent="0.25">
      <c r="A7731" t="s">
        <v>333</v>
      </c>
      <c r="B7731">
        <v>19.059999999999999</v>
      </c>
      <c r="C7731" t="s">
        <v>5515</v>
      </c>
      <c r="D7731">
        <v>636</v>
      </c>
      <c r="F7731" s="4">
        <v>19.059999999999999</v>
      </c>
      <c r="G7731" t="s">
        <v>4339</v>
      </c>
      <c r="J7731" s="4">
        <f>MIN(Table16[[#This Row],[Medicare Outpatient Allowable Rate]:[WPPA Inc Outpatient Allowable Rate]])</f>
        <v>4.74</v>
      </c>
      <c r="K7731" s="4">
        <f>MAX(Table16[[#This Row],[Blue Cross Outpatient Allowable Rate]:[WPPA Inc Outpatient Allowable Rate]])</f>
        <v>18.106999999999999</v>
      </c>
      <c r="L7731" s="4">
        <f>SUM(Table16[[#This Row],[Price]]*4.42)</f>
        <v>84.245199999999997</v>
      </c>
      <c r="M7731" s="4">
        <v>4.74</v>
      </c>
      <c r="N7731" s="4">
        <f>SUM(Table16[[#This Row],[ChargeID]]*0.76)</f>
        <v>14.4856</v>
      </c>
      <c r="O7731" s="4">
        <f>SUM(Table16[[#This Row],[Price]]*0.95)</f>
        <v>18.106999999999999</v>
      </c>
      <c r="P7731" s="4">
        <f>SUM(Table16[[#This Row],[Price]]*0.8)</f>
        <v>15.247999999999999</v>
      </c>
      <c r="Q7731" s="4">
        <f>SUM(Table16[[#This Row],[Price]]*0.6)</f>
        <v>11.435999999999998</v>
      </c>
    </row>
    <row r="7732" spans="1:17" x14ac:dyDescent="0.25">
      <c r="A7732" t="s">
        <v>4947</v>
      </c>
      <c r="B7732">
        <v>45</v>
      </c>
      <c r="C7732" t="s">
        <v>5516</v>
      </c>
      <c r="D7732">
        <v>258</v>
      </c>
      <c r="F7732" s="4">
        <v>45</v>
      </c>
      <c r="J7732" s="4">
        <f>MIN(Table16[[#This Row],[Medicare Outpatient Allowable Rate]:[WPPA Inc Outpatient Allowable Rate]])</f>
        <v>0</v>
      </c>
      <c r="K7732" s="4">
        <f>MAX(Table16[[#This Row],[Blue Cross Outpatient Allowable Rate]:[WPPA Inc Outpatient Allowable Rate]])</f>
        <v>42.75</v>
      </c>
      <c r="L7732" s="4">
        <f>SUM(Table16[[#This Row],[Price]]*4.42)</f>
        <v>198.9</v>
      </c>
      <c r="M7732" s="4">
        <v>0</v>
      </c>
      <c r="N7732" s="4">
        <f>SUM(Table16[[#This Row],[ChargeID]]*0.76)</f>
        <v>34.200000000000003</v>
      </c>
      <c r="O7732" s="4">
        <f>SUM(Table16[[#This Row],[Price]]*0.95)</f>
        <v>42.75</v>
      </c>
      <c r="P7732" s="4">
        <f>SUM(Table16[[#This Row],[Price]]*0.8)</f>
        <v>36</v>
      </c>
      <c r="Q7732" s="4">
        <f>SUM(Table16[[#This Row],[Price]]*0.6)</f>
        <v>27</v>
      </c>
    </row>
    <row r="7733" spans="1:17" x14ac:dyDescent="0.25">
      <c r="A7733" t="s">
        <v>333</v>
      </c>
      <c r="B7733">
        <v>0</v>
      </c>
      <c r="C7733" t="s">
        <v>5517</v>
      </c>
      <c r="D7733">
        <v>258</v>
      </c>
      <c r="F7733" s="4">
        <v>0</v>
      </c>
      <c r="J7733" s="4">
        <f>MIN(Table16[[#This Row],[Medicare Outpatient Allowable Rate]:[WPPA Inc Outpatient Allowable Rate]])</f>
        <v>0</v>
      </c>
      <c r="K7733" s="4">
        <f>MAX(Table16[[#This Row],[Blue Cross Outpatient Allowable Rate]:[WPPA Inc Outpatient Allowable Rate]])</f>
        <v>0</v>
      </c>
      <c r="L7733" s="4">
        <f>SUM(Table16[[#This Row],[Price]]*4.42)</f>
        <v>0</v>
      </c>
      <c r="M7733" s="4">
        <v>0</v>
      </c>
      <c r="N7733" s="4">
        <f>SUM(Table16[[#This Row],[ChargeID]]*0.76)</f>
        <v>0</v>
      </c>
      <c r="O7733" s="4">
        <f>SUM(Table16[[#This Row],[Price]]*0.95)</f>
        <v>0</v>
      </c>
      <c r="P7733" s="4">
        <f>SUM(Table16[[#This Row],[Price]]*0.8)</f>
        <v>0</v>
      </c>
      <c r="Q7733" s="4">
        <f>SUM(Table16[[#This Row],[Price]]*0.6)</f>
        <v>0</v>
      </c>
    </row>
    <row r="7734" spans="1:17" x14ac:dyDescent="0.25">
      <c r="A7734" t="s">
        <v>333</v>
      </c>
      <c r="B7734">
        <v>6.1</v>
      </c>
      <c r="C7734" t="s">
        <v>5518</v>
      </c>
      <c r="D7734">
        <v>259</v>
      </c>
      <c r="F7734" s="4">
        <v>6.1</v>
      </c>
      <c r="J7734" s="4">
        <f>MIN(Table16[[#This Row],[Medicare Outpatient Allowable Rate]:[WPPA Inc Outpatient Allowable Rate]])</f>
        <v>0</v>
      </c>
      <c r="K7734" s="4">
        <f>MAX(Table16[[#This Row],[Blue Cross Outpatient Allowable Rate]:[WPPA Inc Outpatient Allowable Rate]])</f>
        <v>5.794999999999999</v>
      </c>
      <c r="L7734" s="4">
        <f>SUM(Table16[[#This Row],[Price]]*4.42)</f>
        <v>26.962</v>
      </c>
      <c r="M7734" s="4">
        <v>0</v>
      </c>
      <c r="N7734" s="4">
        <f>SUM(Table16[[#This Row],[ChargeID]]*0.76)</f>
        <v>4.6360000000000001</v>
      </c>
      <c r="O7734" s="4">
        <f>SUM(Table16[[#This Row],[Price]]*0.95)</f>
        <v>5.794999999999999</v>
      </c>
      <c r="P7734" s="4">
        <f>SUM(Table16[[#This Row],[Price]]*0.8)</f>
        <v>4.88</v>
      </c>
      <c r="Q7734" s="4">
        <f>SUM(Table16[[#This Row],[Price]]*0.6)</f>
        <v>3.6599999999999997</v>
      </c>
    </row>
    <row r="7735" spans="1:17" x14ac:dyDescent="0.25">
      <c r="A7735" t="s">
        <v>333</v>
      </c>
      <c r="B7735">
        <v>49.2</v>
      </c>
      <c r="C7735" t="s">
        <v>5519</v>
      </c>
      <c r="D7735">
        <v>259</v>
      </c>
      <c r="F7735" s="4">
        <v>49.2</v>
      </c>
      <c r="J7735" s="4">
        <f>MIN(Table16[[#This Row],[Medicare Outpatient Allowable Rate]:[WPPA Inc Outpatient Allowable Rate]])</f>
        <v>0</v>
      </c>
      <c r="K7735" s="4">
        <f>MAX(Table16[[#This Row],[Blue Cross Outpatient Allowable Rate]:[WPPA Inc Outpatient Allowable Rate]])</f>
        <v>46.74</v>
      </c>
      <c r="L7735" s="4">
        <f>SUM(Table16[[#This Row],[Price]]*4.42)</f>
        <v>217.464</v>
      </c>
      <c r="M7735" s="4">
        <v>0</v>
      </c>
      <c r="N7735" s="4">
        <f>SUM(Table16[[#This Row],[ChargeID]]*0.76)</f>
        <v>37.392000000000003</v>
      </c>
      <c r="O7735" s="4">
        <f>SUM(Table16[[#This Row],[Price]]*0.95)</f>
        <v>46.74</v>
      </c>
      <c r="P7735" s="4">
        <f>SUM(Table16[[#This Row],[Price]]*0.8)</f>
        <v>39.360000000000007</v>
      </c>
      <c r="Q7735" s="4">
        <f>SUM(Table16[[#This Row],[Price]]*0.6)</f>
        <v>29.52</v>
      </c>
    </row>
    <row r="7736" spans="1:17" x14ac:dyDescent="0.25">
      <c r="A7736" t="s">
        <v>333</v>
      </c>
      <c r="B7736">
        <v>0</v>
      </c>
      <c r="C7736" t="s">
        <v>5520</v>
      </c>
      <c r="D7736">
        <v>636</v>
      </c>
      <c r="F7736" s="4">
        <v>0</v>
      </c>
      <c r="G7736" t="s">
        <v>5513</v>
      </c>
      <c r="J7736" s="4">
        <f>MIN(Table16[[#This Row],[Medicare Outpatient Allowable Rate]:[WPPA Inc Outpatient Allowable Rate]])</f>
        <v>0</v>
      </c>
      <c r="K7736" s="4">
        <f>MAX(Table16[[#This Row],[Blue Cross Outpatient Allowable Rate]:[WPPA Inc Outpatient Allowable Rate]])</f>
        <v>0.28999999999999998</v>
      </c>
      <c r="L7736" s="4">
        <f>SUM(Table16[[#This Row],[Price]]*4.42)</f>
        <v>0</v>
      </c>
      <c r="M7736" s="4">
        <v>0.28999999999999998</v>
      </c>
      <c r="N7736" s="4">
        <f>SUM(Table16[[#This Row],[ChargeID]]*0.76)</f>
        <v>0</v>
      </c>
      <c r="O7736" s="4">
        <f>SUM(Table16[[#This Row],[Price]]*0.95)</f>
        <v>0</v>
      </c>
      <c r="P7736" s="4">
        <f>SUM(Table16[[#This Row],[Price]]*0.8)</f>
        <v>0</v>
      </c>
      <c r="Q7736" s="4">
        <f>SUM(Table16[[#This Row],[Price]]*0.6)</f>
        <v>0</v>
      </c>
    </row>
    <row r="7737" spans="1:17" x14ac:dyDescent="0.25">
      <c r="A7737" t="s">
        <v>333</v>
      </c>
      <c r="B7737">
        <v>0</v>
      </c>
      <c r="C7737" t="s">
        <v>5521</v>
      </c>
      <c r="D7737">
        <v>258</v>
      </c>
      <c r="F7737" s="4">
        <v>0</v>
      </c>
      <c r="J7737" s="4">
        <f>MIN(Table16[[#This Row],[Medicare Outpatient Allowable Rate]:[WPPA Inc Outpatient Allowable Rate]])</f>
        <v>0</v>
      </c>
      <c r="K7737" s="4">
        <f>MAX(Table16[[#This Row],[Blue Cross Outpatient Allowable Rate]:[WPPA Inc Outpatient Allowable Rate]])</f>
        <v>0</v>
      </c>
      <c r="L7737" s="4">
        <f>SUM(Table16[[#This Row],[Price]]*4.42)</f>
        <v>0</v>
      </c>
      <c r="M7737" s="4">
        <v>0</v>
      </c>
      <c r="N7737" s="4">
        <f>SUM(Table16[[#This Row],[ChargeID]]*0.76)</f>
        <v>0</v>
      </c>
      <c r="O7737" s="4">
        <f>SUM(Table16[[#This Row],[Price]]*0.95)</f>
        <v>0</v>
      </c>
      <c r="P7737" s="4">
        <f>SUM(Table16[[#This Row],[Price]]*0.8)</f>
        <v>0</v>
      </c>
      <c r="Q7737" s="4">
        <f>SUM(Table16[[#This Row],[Price]]*0.6)</f>
        <v>0</v>
      </c>
    </row>
    <row r="7738" spans="1:17" x14ac:dyDescent="0.25">
      <c r="A7738" t="s">
        <v>333</v>
      </c>
      <c r="B7738">
        <v>0</v>
      </c>
      <c r="C7738" t="s">
        <v>5522</v>
      </c>
      <c r="D7738">
        <v>636</v>
      </c>
      <c r="F7738" s="4">
        <v>0</v>
      </c>
      <c r="G7738" t="s">
        <v>4044</v>
      </c>
      <c r="J7738" s="4">
        <f>MIN(Table16[[#This Row],[Medicare Outpatient Allowable Rate]:[WPPA Inc Outpatient Allowable Rate]])</f>
        <v>0</v>
      </c>
      <c r="K7738" s="4">
        <f>MAX(Table16[[#This Row],[Blue Cross Outpatient Allowable Rate]:[WPPA Inc Outpatient Allowable Rate]])</f>
        <v>1.0900000000000001</v>
      </c>
      <c r="L7738" s="4">
        <f>SUM(Table16[[#This Row],[Price]]*4.42)</f>
        <v>0</v>
      </c>
      <c r="M7738" s="4">
        <v>1.0900000000000001</v>
      </c>
      <c r="N7738" s="4">
        <f>SUM(Table16[[#This Row],[ChargeID]]*0.76)</f>
        <v>0</v>
      </c>
      <c r="O7738" s="4">
        <f>SUM(Table16[[#This Row],[Price]]*0.95)</f>
        <v>0</v>
      </c>
      <c r="P7738" s="4">
        <f>SUM(Table16[[#This Row],[Price]]*0.8)</f>
        <v>0</v>
      </c>
      <c r="Q7738" s="4">
        <f>SUM(Table16[[#This Row],[Price]]*0.6)</f>
        <v>0</v>
      </c>
    </row>
    <row r="7739" spans="1:17" x14ac:dyDescent="0.25">
      <c r="A7739" t="s">
        <v>333</v>
      </c>
      <c r="B7739">
        <v>22.5</v>
      </c>
      <c r="C7739" t="s">
        <v>5523</v>
      </c>
      <c r="D7739">
        <v>259</v>
      </c>
      <c r="F7739" s="4">
        <v>22.5</v>
      </c>
      <c r="J7739" s="4">
        <f>MIN(Table16[[#This Row],[Medicare Outpatient Allowable Rate]:[WPPA Inc Outpatient Allowable Rate]])</f>
        <v>0</v>
      </c>
      <c r="K7739" s="4">
        <f>MAX(Table16[[#This Row],[Blue Cross Outpatient Allowable Rate]:[WPPA Inc Outpatient Allowable Rate]])</f>
        <v>21.375</v>
      </c>
      <c r="L7739" s="4">
        <f>SUM(Table16[[#This Row],[Price]]*4.42)</f>
        <v>99.45</v>
      </c>
      <c r="M7739" s="4">
        <v>0</v>
      </c>
      <c r="N7739" s="4">
        <f>SUM(Table16[[#This Row],[ChargeID]]*0.76)</f>
        <v>17.100000000000001</v>
      </c>
      <c r="O7739" s="4">
        <f>SUM(Table16[[#This Row],[Price]]*0.95)</f>
        <v>21.375</v>
      </c>
      <c r="P7739" s="4">
        <f>SUM(Table16[[#This Row],[Price]]*0.8)</f>
        <v>18</v>
      </c>
      <c r="Q7739" s="4">
        <f>SUM(Table16[[#This Row],[Price]]*0.6)</f>
        <v>13.5</v>
      </c>
    </row>
    <row r="7740" spans="1:17" x14ac:dyDescent="0.25">
      <c r="A7740" t="s">
        <v>333</v>
      </c>
      <c r="B7740">
        <v>88.78</v>
      </c>
      <c r="C7740" t="s">
        <v>5524</v>
      </c>
      <c r="D7740">
        <v>636</v>
      </c>
      <c r="F7740" s="4">
        <v>88.78</v>
      </c>
      <c r="G7740" t="s">
        <v>31</v>
      </c>
      <c r="J7740" s="4">
        <f>MIN(Table16[[#This Row],[Medicare Outpatient Allowable Rate]:[WPPA Inc Outpatient Allowable Rate]])</f>
        <v>0.21</v>
      </c>
      <c r="K7740" s="4">
        <f>MAX(Table16[[#This Row],[Blue Cross Outpatient Allowable Rate]:[WPPA Inc Outpatient Allowable Rate]])</f>
        <v>84.340999999999994</v>
      </c>
      <c r="L7740" s="4">
        <f>SUM(Table16[[#This Row],[Price]]*4.42)</f>
        <v>392.4076</v>
      </c>
      <c r="M7740" s="4">
        <v>0.21</v>
      </c>
      <c r="N7740" s="4">
        <f>SUM(Table16[[#This Row],[ChargeID]]*0.76)</f>
        <v>67.472800000000007</v>
      </c>
      <c r="O7740" s="4">
        <f>SUM(Table16[[#This Row],[Price]]*0.95)</f>
        <v>84.340999999999994</v>
      </c>
      <c r="P7740" s="4">
        <f>SUM(Table16[[#This Row],[Price]]*0.8)</f>
        <v>71.024000000000001</v>
      </c>
      <c r="Q7740" s="4">
        <f>SUM(Table16[[#This Row],[Price]]*0.6)</f>
        <v>53.268000000000001</v>
      </c>
    </row>
    <row r="7741" spans="1:17" x14ac:dyDescent="0.25">
      <c r="A7741" t="s">
        <v>333</v>
      </c>
      <c r="B7741">
        <v>0</v>
      </c>
      <c r="C7741" t="s">
        <v>5525</v>
      </c>
      <c r="D7741">
        <v>636</v>
      </c>
      <c r="F7741" s="4">
        <v>0</v>
      </c>
      <c r="G7741" t="s">
        <v>4828</v>
      </c>
      <c r="J7741" s="4">
        <f>MIN(Table16[[#This Row],[Medicare Outpatient Allowable Rate]:[WPPA Inc Outpatient Allowable Rate]])</f>
        <v>0</v>
      </c>
      <c r="K7741" s="4">
        <f>MAX(Table16[[#This Row],[Blue Cross Outpatient Allowable Rate]:[WPPA Inc Outpatient Allowable Rate]])</f>
        <v>2.4300000000000002</v>
      </c>
      <c r="L7741" s="4">
        <f>SUM(Table16[[#This Row],[Price]]*4.42)</f>
        <v>0</v>
      </c>
      <c r="M7741" s="4">
        <v>2.4300000000000002</v>
      </c>
      <c r="N7741" s="4">
        <f>SUM(Table16[[#This Row],[ChargeID]]*0.76)</f>
        <v>0</v>
      </c>
      <c r="O7741" s="4">
        <f>SUM(Table16[[#This Row],[Price]]*0.95)</f>
        <v>0</v>
      </c>
      <c r="P7741" s="4">
        <f>SUM(Table16[[#This Row],[Price]]*0.8)</f>
        <v>0</v>
      </c>
      <c r="Q7741" s="4">
        <f>SUM(Table16[[#This Row],[Price]]*0.6)</f>
        <v>0</v>
      </c>
    </row>
    <row r="7742" spans="1:17" x14ac:dyDescent="0.25">
      <c r="A7742" t="s">
        <v>333</v>
      </c>
      <c r="B7742">
        <v>0</v>
      </c>
      <c r="C7742" t="s">
        <v>5526</v>
      </c>
      <c r="D7742">
        <v>258</v>
      </c>
      <c r="F7742" s="4">
        <v>0</v>
      </c>
      <c r="G7742" t="s">
        <v>4828</v>
      </c>
      <c r="J7742" s="4">
        <f>MIN(Table16[[#This Row],[Medicare Outpatient Allowable Rate]:[WPPA Inc Outpatient Allowable Rate]])</f>
        <v>0</v>
      </c>
      <c r="K7742" s="4">
        <f>MAX(Table16[[#This Row],[Blue Cross Outpatient Allowable Rate]:[WPPA Inc Outpatient Allowable Rate]])</f>
        <v>2.4300000000000002</v>
      </c>
      <c r="L7742" s="4">
        <f>SUM(Table16[[#This Row],[Price]]*4.42)</f>
        <v>0</v>
      </c>
      <c r="M7742" s="4">
        <v>2.4300000000000002</v>
      </c>
      <c r="N7742" s="4">
        <f>SUM(Table16[[#This Row],[ChargeID]]*0.76)</f>
        <v>0</v>
      </c>
      <c r="O7742" s="4">
        <f>SUM(Table16[[#This Row],[Price]]*0.95)</f>
        <v>0</v>
      </c>
      <c r="P7742" s="4">
        <f>SUM(Table16[[#This Row],[Price]]*0.8)</f>
        <v>0</v>
      </c>
      <c r="Q7742" s="4">
        <f>SUM(Table16[[#This Row],[Price]]*0.6)</f>
        <v>0</v>
      </c>
    </row>
    <row r="7743" spans="1:17" x14ac:dyDescent="0.25">
      <c r="A7743" t="s">
        <v>333</v>
      </c>
      <c r="B7743">
        <v>0</v>
      </c>
      <c r="C7743" t="s">
        <v>5527</v>
      </c>
      <c r="D7743">
        <v>258</v>
      </c>
      <c r="F7743" s="4">
        <v>0</v>
      </c>
      <c r="J7743" s="4">
        <f>MIN(Table16[[#This Row],[Medicare Outpatient Allowable Rate]:[WPPA Inc Outpatient Allowable Rate]])</f>
        <v>0</v>
      </c>
      <c r="K7743" s="4">
        <f>MAX(Table16[[#This Row],[Blue Cross Outpatient Allowable Rate]:[WPPA Inc Outpatient Allowable Rate]])</f>
        <v>0</v>
      </c>
      <c r="L7743" s="4">
        <f>SUM(Table16[[#This Row],[Price]]*4.42)</f>
        <v>0</v>
      </c>
      <c r="M7743" s="4">
        <v>0</v>
      </c>
      <c r="N7743" s="4">
        <f>SUM(Table16[[#This Row],[ChargeID]]*0.76)</f>
        <v>0</v>
      </c>
      <c r="O7743" s="4">
        <f>SUM(Table16[[#This Row],[Price]]*0.95)</f>
        <v>0</v>
      </c>
      <c r="P7743" s="4">
        <f>SUM(Table16[[#This Row],[Price]]*0.8)</f>
        <v>0</v>
      </c>
      <c r="Q7743" s="4">
        <f>SUM(Table16[[#This Row],[Price]]*0.6)</f>
        <v>0</v>
      </c>
    </row>
    <row r="7744" spans="1:17" x14ac:dyDescent="0.25">
      <c r="A7744" t="s">
        <v>333</v>
      </c>
      <c r="B7744">
        <v>0</v>
      </c>
      <c r="C7744" t="s">
        <v>5528</v>
      </c>
      <c r="D7744">
        <v>258</v>
      </c>
      <c r="F7744" s="4">
        <v>0</v>
      </c>
      <c r="J7744" s="4">
        <f>MIN(Table16[[#This Row],[Medicare Outpatient Allowable Rate]:[WPPA Inc Outpatient Allowable Rate]])</f>
        <v>0</v>
      </c>
      <c r="K7744" s="4">
        <f>MAX(Table16[[#This Row],[Blue Cross Outpatient Allowable Rate]:[WPPA Inc Outpatient Allowable Rate]])</f>
        <v>0</v>
      </c>
      <c r="L7744" s="4">
        <f>SUM(Table16[[#This Row],[Price]]*4.42)</f>
        <v>0</v>
      </c>
      <c r="M7744" s="4">
        <v>0</v>
      </c>
      <c r="N7744" s="4">
        <f>SUM(Table16[[#This Row],[ChargeID]]*0.76)</f>
        <v>0</v>
      </c>
      <c r="O7744" s="4">
        <f>SUM(Table16[[#This Row],[Price]]*0.95)</f>
        <v>0</v>
      </c>
      <c r="P7744" s="4">
        <f>SUM(Table16[[#This Row],[Price]]*0.8)</f>
        <v>0</v>
      </c>
      <c r="Q7744" s="4">
        <f>SUM(Table16[[#This Row],[Price]]*0.6)</f>
        <v>0</v>
      </c>
    </row>
    <row r="7745" spans="1:17" x14ac:dyDescent="0.25">
      <c r="A7745" t="s">
        <v>333</v>
      </c>
      <c r="B7745">
        <v>0</v>
      </c>
      <c r="C7745" t="s">
        <v>5529</v>
      </c>
      <c r="D7745">
        <v>258</v>
      </c>
      <c r="F7745" s="4">
        <v>0</v>
      </c>
      <c r="J7745" s="4">
        <f>MIN(Table16[[#This Row],[Medicare Outpatient Allowable Rate]:[WPPA Inc Outpatient Allowable Rate]])</f>
        <v>0</v>
      </c>
      <c r="K7745" s="4">
        <f>MAX(Table16[[#This Row],[Blue Cross Outpatient Allowable Rate]:[WPPA Inc Outpatient Allowable Rate]])</f>
        <v>0</v>
      </c>
      <c r="L7745" s="4">
        <f>SUM(Table16[[#This Row],[Price]]*4.42)</f>
        <v>0</v>
      </c>
      <c r="M7745" s="4">
        <v>0</v>
      </c>
      <c r="N7745" s="4">
        <f>SUM(Table16[[#This Row],[ChargeID]]*0.76)</f>
        <v>0</v>
      </c>
      <c r="O7745" s="4">
        <f>SUM(Table16[[#This Row],[Price]]*0.95)</f>
        <v>0</v>
      </c>
      <c r="P7745" s="4">
        <f>SUM(Table16[[#This Row],[Price]]*0.8)</f>
        <v>0</v>
      </c>
      <c r="Q7745" s="4">
        <f>SUM(Table16[[#This Row],[Price]]*0.6)</f>
        <v>0</v>
      </c>
    </row>
    <row r="7746" spans="1:17" x14ac:dyDescent="0.25">
      <c r="A7746" t="s">
        <v>333</v>
      </c>
      <c r="B7746">
        <v>46.56</v>
      </c>
      <c r="C7746" t="s">
        <v>5530</v>
      </c>
      <c r="D7746">
        <v>259</v>
      </c>
      <c r="F7746" s="4">
        <v>46.56</v>
      </c>
      <c r="J7746" s="4">
        <f>MIN(Table16[[#This Row],[Medicare Outpatient Allowable Rate]:[WPPA Inc Outpatient Allowable Rate]])</f>
        <v>0</v>
      </c>
      <c r="K7746" s="4">
        <f>MAX(Table16[[#This Row],[Blue Cross Outpatient Allowable Rate]:[WPPA Inc Outpatient Allowable Rate]])</f>
        <v>44.231999999999999</v>
      </c>
      <c r="L7746" s="4">
        <f>SUM(Table16[[#This Row],[Price]]*4.42)</f>
        <v>205.79519999999999</v>
      </c>
      <c r="M7746" s="4">
        <v>0</v>
      </c>
      <c r="N7746" s="4">
        <f>SUM(Table16[[#This Row],[ChargeID]]*0.76)</f>
        <v>35.385600000000004</v>
      </c>
      <c r="O7746" s="4">
        <f>SUM(Table16[[#This Row],[Price]]*0.95)</f>
        <v>44.231999999999999</v>
      </c>
      <c r="P7746" s="4">
        <f>SUM(Table16[[#This Row],[Price]]*0.8)</f>
        <v>37.248000000000005</v>
      </c>
      <c r="Q7746" s="4">
        <f>SUM(Table16[[#This Row],[Price]]*0.6)</f>
        <v>27.936</v>
      </c>
    </row>
    <row r="7747" spans="1:17" x14ac:dyDescent="0.25">
      <c r="A7747" t="s">
        <v>333</v>
      </c>
      <c r="B7747">
        <v>269.25</v>
      </c>
      <c r="C7747" t="s">
        <v>5531</v>
      </c>
      <c r="D7747">
        <v>636</v>
      </c>
      <c r="F7747" s="4">
        <v>269.25</v>
      </c>
      <c r="G7747" t="s">
        <v>5532</v>
      </c>
      <c r="J7747" s="4">
        <f>MIN(Table16[[#This Row],[Medicare Outpatient Allowable Rate]:[WPPA Inc Outpatient Allowable Rate]])</f>
        <v>161.54999999999998</v>
      </c>
      <c r="K7747" s="4">
        <f>MAX(Table16[[#This Row],[Blue Cross Outpatient Allowable Rate]:[WPPA Inc Outpatient Allowable Rate]])</f>
        <v>613.04999999999995</v>
      </c>
      <c r="L7747" s="4">
        <f>SUM(Table16[[#This Row],[Price]]*4.42)</f>
        <v>1190.085</v>
      </c>
      <c r="M7747" s="4">
        <v>613.04999999999995</v>
      </c>
      <c r="N7747" s="4">
        <f>SUM(Table16[[#This Row],[ChargeID]]*0.76)</f>
        <v>204.63</v>
      </c>
      <c r="O7747" s="4">
        <f>SUM(Table16[[#This Row],[Price]]*0.95)</f>
        <v>255.78749999999999</v>
      </c>
      <c r="P7747" s="4">
        <f>SUM(Table16[[#This Row],[Price]]*0.8)</f>
        <v>215.4</v>
      </c>
      <c r="Q7747" s="4">
        <f>SUM(Table16[[#This Row],[Price]]*0.6)</f>
        <v>161.54999999999998</v>
      </c>
    </row>
    <row r="7748" spans="1:17" x14ac:dyDescent="0.25">
      <c r="A7748" t="s">
        <v>333</v>
      </c>
      <c r="B7748">
        <v>17.41</v>
      </c>
      <c r="C7748" t="s">
        <v>5533</v>
      </c>
      <c r="D7748">
        <v>636</v>
      </c>
      <c r="F7748" s="4">
        <v>17.41</v>
      </c>
      <c r="G7748" t="s">
        <v>4118</v>
      </c>
      <c r="J7748" s="4">
        <f>MIN(Table16[[#This Row],[Medicare Outpatient Allowable Rate]:[WPPA Inc Outpatient Allowable Rate]])</f>
        <v>2.69</v>
      </c>
      <c r="K7748" s="4">
        <f>MAX(Table16[[#This Row],[Blue Cross Outpatient Allowable Rate]:[WPPA Inc Outpatient Allowable Rate]])</f>
        <v>16.5395</v>
      </c>
      <c r="L7748" s="4">
        <f>SUM(Table16[[#This Row],[Price]]*4.42)</f>
        <v>76.952200000000005</v>
      </c>
      <c r="M7748" s="4">
        <v>2.69</v>
      </c>
      <c r="N7748" s="4">
        <f>SUM(Table16[[#This Row],[ChargeID]]*0.76)</f>
        <v>13.2316</v>
      </c>
      <c r="O7748" s="4">
        <f>SUM(Table16[[#This Row],[Price]]*0.95)</f>
        <v>16.5395</v>
      </c>
      <c r="P7748" s="4">
        <f>SUM(Table16[[#This Row],[Price]]*0.8)</f>
        <v>13.928000000000001</v>
      </c>
      <c r="Q7748" s="4">
        <f>SUM(Table16[[#This Row],[Price]]*0.6)</f>
        <v>10.446</v>
      </c>
    </row>
    <row r="7749" spans="1:17" x14ac:dyDescent="0.25">
      <c r="A7749" t="s">
        <v>333</v>
      </c>
      <c r="B7749">
        <v>0</v>
      </c>
      <c r="C7749" t="s">
        <v>5534</v>
      </c>
      <c r="D7749">
        <v>258</v>
      </c>
      <c r="F7749" s="4">
        <v>0</v>
      </c>
      <c r="J7749" s="4">
        <f>MIN(Table16[[#This Row],[Medicare Outpatient Allowable Rate]:[WPPA Inc Outpatient Allowable Rate]])</f>
        <v>0</v>
      </c>
      <c r="K7749" s="4">
        <f>MAX(Table16[[#This Row],[Blue Cross Outpatient Allowable Rate]:[WPPA Inc Outpatient Allowable Rate]])</f>
        <v>0</v>
      </c>
      <c r="L7749" s="4">
        <f>SUM(Table16[[#This Row],[Price]]*4.42)</f>
        <v>0</v>
      </c>
      <c r="M7749" s="4">
        <v>0</v>
      </c>
      <c r="N7749" s="4">
        <f>SUM(Table16[[#This Row],[ChargeID]]*0.76)</f>
        <v>0</v>
      </c>
      <c r="O7749" s="4">
        <f>SUM(Table16[[#This Row],[Price]]*0.95)</f>
        <v>0</v>
      </c>
      <c r="P7749" s="4">
        <f>SUM(Table16[[#This Row],[Price]]*0.8)</f>
        <v>0</v>
      </c>
      <c r="Q7749" s="4">
        <f>SUM(Table16[[#This Row],[Price]]*0.6)</f>
        <v>0</v>
      </c>
    </row>
    <row r="7750" spans="1:17" x14ac:dyDescent="0.25">
      <c r="A7750" t="s">
        <v>333</v>
      </c>
      <c r="B7750">
        <v>11.14</v>
      </c>
      <c r="C7750" t="s">
        <v>5535</v>
      </c>
      <c r="D7750">
        <v>259</v>
      </c>
      <c r="F7750" s="4">
        <v>11.14</v>
      </c>
      <c r="J7750" s="4">
        <f>MIN(Table16[[#This Row],[Medicare Outpatient Allowable Rate]:[WPPA Inc Outpatient Allowable Rate]])</f>
        <v>0</v>
      </c>
      <c r="K7750" s="4">
        <f>MAX(Table16[[#This Row],[Blue Cross Outpatient Allowable Rate]:[WPPA Inc Outpatient Allowable Rate]])</f>
        <v>10.583</v>
      </c>
      <c r="L7750" s="4">
        <f>SUM(Table16[[#This Row],[Price]]*4.42)</f>
        <v>49.238800000000005</v>
      </c>
      <c r="M7750" s="4">
        <v>0</v>
      </c>
      <c r="N7750" s="4">
        <f>SUM(Table16[[#This Row],[ChargeID]]*0.76)</f>
        <v>8.4664000000000001</v>
      </c>
      <c r="O7750" s="4">
        <f>SUM(Table16[[#This Row],[Price]]*0.95)</f>
        <v>10.583</v>
      </c>
      <c r="P7750" s="4">
        <f>SUM(Table16[[#This Row],[Price]]*0.8)</f>
        <v>8.9120000000000008</v>
      </c>
      <c r="Q7750" s="4">
        <f>SUM(Table16[[#This Row],[Price]]*0.6)</f>
        <v>6.6840000000000002</v>
      </c>
    </row>
    <row r="7751" spans="1:17" x14ac:dyDescent="0.25">
      <c r="A7751" t="s">
        <v>333</v>
      </c>
      <c r="B7751">
        <v>32.07</v>
      </c>
      <c r="C7751" t="s">
        <v>5536</v>
      </c>
      <c r="D7751">
        <v>259</v>
      </c>
      <c r="F7751" s="4">
        <v>32.07</v>
      </c>
      <c r="J7751" s="4">
        <f>MIN(Table16[[#This Row],[Medicare Outpatient Allowable Rate]:[WPPA Inc Outpatient Allowable Rate]])</f>
        <v>0</v>
      </c>
      <c r="K7751" s="4">
        <f>MAX(Table16[[#This Row],[Blue Cross Outpatient Allowable Rate]:[WPPA Inc Outpatient Allowable Rate]])</f>
        <v>30.4665</v>
      </c>
      <c r="L7751" s="4">
        <f>SUM(Table16[[#This Row],[Price]]*4.42)</f>
        <v>141.74940000000001</v>
      </c>
      <c r="M7751" s="4">
        <v>0</v>
      </c>
      <c r="N7751" s="4">
        <f>SUM(Table16[[#This Row],[ChargeID]]*0.76)</f>
        <v>24.373200000000001</v>
      </c>
      <c r="O7751" s="4">
        <f>SUM(Table16[[#This Row],[Price]]*0.95)</f>
        <v>30.4665</v>
      </c>
      <c r="P7751" s="4">
        <f>SUM(Table16[[#This Row],[Price]]*0.8)</f>
        <v>25.656000000000002</v>
      </c>
      <c r="Q7751" s="4">
        <f>SUM(Table16[[#This Row],[Price]]*0.6)</f>
        <v>19.242000000000001</v>
      </c>
    </row>
    <row r="7752" spans="1:17" x14ac:dyDescent="0.25">
      <c r="A7752" t="s">
        <v>333</v>
      </c>
      <c r="B7752">
        <v>48.55</v>
      </c>
      <c r="C7752" t="s">
        <v>5537</v>
      </c>
      <c r="D7752">
        <v>636</v>
      </c>
      <c r="F7752" s="4">
        <v>48.55</v>
      </c>
      <c r="G7752" t="s">
        <v>5538</v>
      </c>
      <c r="J7752" s="4">
        <f>MIN(Table16[[#This Row],[Medicare Outpatient Allowable Rate]:[WPPA Inc Outpatient Allowable Rate]])</f>
        <v>1.1499999999999999</v>
      </c>
      <c r="K7752" s="4">
        <f>MAX(Table16[[#This Row],[Blue Cross Outpatient Allowable Rate]:[WPPA Inc Outpatient Allowable Rate]])</f>
        <v>46.122499999999995</v>
      </c>
      <c r="L7752" s="4">
        <f>SUM(Table16[[#This Row],[Price]]*4.42)</f>
        <v>214.59099999999998</v>
      </c>
      <c r="M7752" s="4">
        <v>1.1499999999999999</v>
      </c>
      <c r="N7752" s="4">
        <f>SUM(Table16[[#This Row],[ChargeID]]*0.76)</f>
        <v>36.897999999999996</v>
      </c>
      <c r="O7752" s="4">
        <f>SUM(Table16[[#This Row],[Price]]*0.95)</f>
        <v>46.122499999999995</v>
      </c>
      <c r="P7752" s="4">
        <f>SUM(Table16[[#This Row],[Price]]*0.8)</f>
        <v>38.840000000000003</v>
      </c>
      <c r="Q7752" s="4">
        <f>SUM(Table16[[#This Row],[Price]]*0.6)</f>
        <v>29.129999999999995</v>
      </c>
    </row>
    <row r="7753" spans="1:17" x14ac:dyDescent="0.25">
      <c r="A7753" t="s">
        <v>333</v>
      </c>
      <c r="B7753">
        <v>0</v>
      </c>
      <c r="C7753" t="s">
        <v>5539</v>
      </c>
      <c r="D7753">
        <v>636</v>
      </c>
      <c r="F7753" s="4">
        <v>0</v>
      </c>
      <c r="G7753" t="s">
        <v>5538</v>
      </c>
      <c r="J7753" s="4">
        <f>MIN(Table16[[#This Row],[Medicare Outpatient Allowable Rate]:[WPPA Inc Outpatient Allowable Rate]])</f>
        <v>0</v>
      </c>
      <c r="K7753" s="4">
        <f>MAX(Table16[[#This Row],[Blue Cross Outpatient Allowable Rate]:[WPPA Inc Outpatient Allowable Rate]])</f>
        <v>1.1499999999999999</v>
      </c>
      <c r="L7753" s="4">
        <f>SUM(Table16[[#This Row],[Price]]*4.42)</f>
        <v>0</v>
      </c>
      <c r="M7753" s="4">
        <v>1.1499999999999999</v>
      </c>
      <c r="N7753" s="4">
        <f>SUM(Table16[[#This Row],[ChargeID]]*0.76)</f>
        <v>0</v>
      </c>
      <c r="O7753" s="4">
        <f>SUM(Table16[[#This Row],[Price]]*0.95)</f>
        <v>0</v>
      </c>
      <c r="P7753" s="4">
        <f>SUM(Table16[[#This Row],[Price]]*0.8)</f>
        <v>0</v>
      </c>
      <c r="Q7753" s="4">
        <f>SUM(Table16[[#This Row],[Price]]*0.6)</f>
        <v>0</v>
      </c>
    </row>
    <row r="7754" spans="1:17" x14ac:dyDescent="0.25">
      <c r="A7754" t="s">
        <v>333</v>
      </c>
      <c r="B7754">
        <v>920.52</v>
      </c>
      <c r="C7754" t="s">
        <v>5540</v>
      </c>
      <c r="D7754">
        <v>636</v>
      </c>
      <c r="F7754" s="4">
        <v>920.52</v>
      </c>
      <c r="G7754" t="s">
        <v>5541</v>
      </c>
      <c r="J7754" s="4">
        <f>MIN(Table16[[#This Row],[Medicare Outpatient Allowable Rate]:[WPPA Inc Outpatient Allowable Rate]])</f>
        <v>13.73</v>
      </c>
      <c r="K7754" s="4">
        <f>MAX(Table16[[#This Row],[Blue Cross Outpatient Allowable Rate]:[WPPA Inc Outpatient Allowable Rate]])</f>
        <v>874.49399999999991</v>
      </c>
      <c r="L7754" s="4">
        <f>SUM(Table16[[#This Row],[Price]]*4.42)</f>
        <v>4068.6983999999998</v>
      </c>
      <c r="M7754" s="4">
        <v>13.73</v>
      </c>
      <c r="N7754" s="4">
        <f>SUM(Table16[[#This Row],[ChargeID]]*0.76)</f>
        <v>699.59519999999998</v>
      </c>
      <c r="O7754" s="4">
        <f>SUM(Table16[[#This Row],[Price]]*0.95)</f>
        <v>874.49399999999991</v>
      </c>
      <c r="P7754" s="4">
        <f>SUM(Table16[[#This Row],[Price]]*0.8)</f>
        <v>736.41600000000005</v>
      </c>
      <c r="Q7754" s="4">
        <f>SUM(Table16[[#This Row],[Price]]*0.6)</f>
        <v>552.31200000000001</v>
      </c>
    </row>
    <row r="7755" spans="1:17" x14ac:dyDescent="0.25">
      <c r="A7755" t="s">
        <v>333</v>
      </c>
      <c r="B7755">
        <v>0</v>
      </c>
      <c r="C7755" t="s">
        <v>5542</v>
      </c>
      <c r="D7755">
        <v>250</v>
      </c>
      <c r="F7755" s="4">
        <v>0</v>
      </c>
      <c r="J7755" s="4">
        <f>MIN(Table16[[#This Row],[Medicare Outpatient Allowable Rate]:[WPPA Inc Outpatient Allowable Rate]])</f>
        <v>0</v>
      </c>
      <c r="K7755" s="4">
        <f>MAX(Table16[[#This Row],[Blue Cross Outpatient Allowable Rate]:[WPPA Inc Outpatient Allowable Rate]])</f>
        <v>0</v>
      </c>
      <c r="L7755" s="4">
        <f>SUM(Table16[[#This Row],[Price]]*4.42)</f>
        <v>0</v>
      </c>
      <c r="M7755" s="4">
        <v>0</v>
      </c>
      <c r="N7755" s="4">
        <f>SUM(Table16[[#This Row],[ChargeID]]*0.76)</f>
        <v>0</v>
      </c>
      <c r="O7755" s="4">
        <f>SUM(Table16[[#This Row],[Price]]*0.95)</f>
        <v>0</v>
      </c>
      <c r="P7755" s="4">
        <f>SUM(Table16[[#This Row],[Price]]*0.8)</f>
        <v>0</v>
      </c>
      <c r="Q7755" s="4">
        <f>SUM(Table16[[#This Row],[Price]]*0.6)</f>
        <v>0</v>
      </c>
    </row>
    <row r="7756" spans="1:17" x14ac:dyDescent="0.25">
      <c r="A7756" t="s">
        <v>333</v>
      </c>
      <c r="B7756">
        <v>69.739999999999995</v>
      </c>
      <c r="C7756" t="s">
        <v>5543</v>
      </c>
      <c r="D7756">
        <v>253</v>
      </c>
      <c r="F7756" s="4">
        <v>69.739999999999995</v>
      </c>
      <c r="J7756" s="4">
        <f>MIN(Table16[[#This Row],[Medicare Outpatient Allowable Rate]:[WPPA Inc Outpatient Allowable Rate]])</f>
        <v>0</v>
      </c>
      <c r="K7756" s="4">
        <f>MAX(Table16[[#This Row],[Blue Cross Outpatient Allowable Rate]:[WPPA Inc Outpatient Allowable Rate]])</f>
        <v>66.252999999999986</v>
      </c>
      <c r="L7756" s="4">
        <f>SUM(Table16[[#This Row],[Price]]*4.42)</f>
        <v>308.25079999999997</v>
      </c>
      <c r="M7756" s="4">
        <v>0</v>
      </c>
      <c r="N7756" s="4">
        <f>SUM(Table16[[#This Row],[ChargeID]]*0.76)</f>
        <v>53.002399999999994</v>
      </c>
      <c r="O7756" s="4">
        <f>SUM(Table16[[#This Row],[Price]]*0.95)</f>
        <v>66.252999999999986</v>
      </c>
      <c r="P7756" s="4">
        <f>SUM(Table16[[#This Row],[Price]]*0.8)</f>
        <v>55.792000000000002</v>
      </c>
      <c r="Q7756" s="4">
        <f>SUM(Table16[[#This Row],[Price]]*0.6)</f>
        <v>41.843999999999994</v>
      </c>
    </row>
    <row r="7757" spans="1:17" x14ac:dyDescent="0.25">
      <c r="A7757" t="s">
        <v>333</v>
      </c>
      <c r="B7757">
        <v>0</v>
      </c>
      <c r="C7757" t="s">
        <v>5544</v>
      </c>
      <c r="D7757">
        <v>258</v>
      </c>
      <c r="F7757" s="4">
        <v>0</v>
      </c>
      <c r="J7757" s="4">
        <f>MIN(Table16[[#This Row],[Medicare Outpatient Allowable Rate]:[WPPA Inc Outpatient Allowable Rate]])</f>
        <v>0</v>
      </c>
      <c r="K7757" s="4">
        <f>MAX(Table16[[#This Row],[Blue Cross Outpatient Allowable Rate]:[WPPA Inc Outpatient Allowable Rate]])</f>
        <v>0</v>
      </c>
      <c r="L7757" s="4">
        <f>SUM(Table16[[#This Row],[Price]]*4.42)</f>
        <v>0</v>
      </c>
      <c r="M7757" s="4">
        <v>0</v>
      </c>
      <c r="N7757" s="4">
        <f>SUM(Table16[[#This Row],[ChargeID]]*0.76)</f>
        <v>0</v>
      </c>
      <c r="O7757" s="4">
        <f>SUM(Table16[[#This Row],[Price]]*0.95)</f>
        <v>0</v>
      </c>
      <c r="P7757" s="4">
        <f>SUM(Table16[[#This Row],[Price]]*0.8)</f>
        <v>0</v>
      </c>
      <c r="Q7757" s="4">
        <f>SUM(Table16[[#This Row],[Price]]*0.6)</f>
        <v>0</v>
      </c>
    </row>
    <row r="7758" spans="1:17" x14ac:dyDescent="0.25">
      <c r="A7758" t="s">
        <v>333</v>
      </c>
      <c r="B7758">
        <v>0</v>
      </c>
      <c r="C7758" t="s">
        <v>5545</v>
      </c>
      <c r="D7758">
        <v>258</v>
      </c>
      <c r="F7758" s="4">
        <v>0</v>
      </c>
      <c r="J7758" s="4">
        <f>MIN(Table16[[#This Row],[Medicare Outpatient Allowable Rate]:[WPPA Inc Outpatient Allowable Rate]])</f>
        <v>0</v>
      </c>
      <c r="K7758" s="4">
        <f>MAX(Table16[[#This Row],[Blue Cross Outpatient Allowable Rate]:[WPPA Inc Outpatient Allowable Rate]])</f>
        <v>0</v>
      </c>
      <c r="L7758" s="4">
        <f>SUM(Table16[[#This Row],[Price]]*4.42)</f>
        <v>0</v>
      </c>
      <c r="M7758" s="4">
        <v>0</v>
      </c>
      <c r="N7758" s="4">
        <f>SUM(Table16[[#This Row],[ChargeID]]*0.76)</f>
        <v>0</v>
      </c>
      <c r="O7758" s="4">
        <f>SUM(Table16[[#This Row],[Price]]*0.95)</f>
        <v>0</v>
      </c>
      <c r="P7758" s="4">
        <f>SUM(Table16[[#This Row],[Price]]*0.8)</f>
        <v>0</v>
      </c>
      <c r="Q7758" s="4">
        <f>SUM(Table16[[#This Row],[Price]]*0.6)</f>
        <v>0</v>
      </c>
    </row>
    <row r="7759" spans="1:17" x14ac:dyDescent="0.25">
      <c r="A7759" t="s">
        <v>333</v>
      </c>
      <c r="B7759">
        <v>29.29</v>
      </c>
      <c r="C7759" t="s">
        <v>5546</v>
      </c>
      <c r="D7759">
        <v>259</v>
      </c>
      <c r="E7759" t="s">
        <v>576</v>
      </c>
      <c r="F7759" s="4">
        <v>29.29</v>
      </c>
      <c r="J7759" s="4">
        <f>MIN(Table16[[#This Row],[Medicare Outpatient Allowable Rate]:[WPPA Inc Outpatient Allowable Rate]])</f>
        <v>0</v>
      </c>
      <c r="K7759" s="4">
        <f>MAX(Table16[[#This Row],[Blue Cross Outpatient Allowable Rate]:[WPPA Inc Outpatient Allowable Rate]])</f>
        <v>27.825499999999998</v>
      </c>
      <c r="L7759" s="4">
        <f>SUM(Table16[[#This Row],[Price]]*4.42)</f>
        <v>129.46179999999998</v>
      </c>
      <c r="M7759" s="4">
        <v>0</v>
      </c>
      <c r="N7759" s="4">
        <f>SUM(Table16[[#This Row],[ChargeID]]*0.76)</f>
        <v>22.260400000000001</v>
      </c>
      <c r="O7759" s="4">
        <f>SUM(Table16[[#This Row],[Price]]*0.95)</f>
        <v>27.825499999999998</v>
      </c>
      <c r="P7759" s="4">
        <f>SUM(Table16[[#This Row],[Price]]*0.8)</f>
        <v>23.432000000000002</v>
      </c>
      <c r="Q7759" s="4">
        <f>SUM(Table16[[#This Row],[Price]]*0.6)</f>
        <v>17.573999999999998</v>
      </c>
    </row>
    <row r="7760" spans="1:17" x14ac:dyDescent="0.25">
      <c r="A7760" t="s">
        <v>333</v>
      </c>
      <c r="B7760">
        <v>0</v>
      </c>
      <c r="C7760" t="s">
        <v>5547</v>
      </c>
      <c r="D7760">
        <v>258</v>
      </c>
      <c r="F7760" s="4">
        <v>0</v>
      </c>
      <c r="J7760" s="4">
        <f>MIN(Table16[[#This Row],[Medicare Outpatient Allowable Rate]:[WPPA Inc Outpatient Allowable Rate]])</f>
        <v>0</v>
      </c>
      <c r="K7760" s="4">
        <f>MAX(Table16[[#This Row],[Blue Cross Outpatient Allowable Rate]:[WPPA Inc Outpatient Allowable Rate]])</f>
        <v>0</v>
      </c>
      <c r="L7760" s="4">
        <f>SUM(Table16[[#This Row],[Price]]*4.42)</f>
        <v>0</v>
      </c>
      <c r="M7760" s="4">
        <v>0</v>
      </c>
      <c r="N7760" s="4">
        <f>SUM(Table16[[#This Row],[ChargeID]]*0.76)</f>
        <v>0</v>
      </c>
      <c r="O7760" s="4">
        <f>SUM(Table16[[#This Row],[Price]]*0.95)</f>
        <v>0</v>
      </c>
      <c r="P7760" s="4">
        <f>SUM(Table16[[#This Row],[Price]]*0.8)</f>
        <v>0</v>
      </c>
      <c r="Q7760" s="4">
        <f>SUM(Table16[[#This Row],[Price]]*0.6)</f>
        <v>0</v>
      </c>
    </row>
    <row r="7761" spans="1:17" x14ac:dyDescent="0.25">
      <c r="A7761" t="s">
        <v>333</v>
      </c>
      <c r="B7761">
        <v>0</v>
      </c>
      <c r="C7761" t="s">
        <v>5548</v>
      </c>
      <c r="D7761">
        <v>258</v>
      </c>
      <c r="F7761" s="4">
        <v>0</v>
      </c>
      <c r="J7761" s="4">
        <f>MIN(Table16[[#This Row],[Medicare Outpatient Allowable Rate]:[WPPA Inc Outpatient Allowable Rate]])</f>
        <v>0</v>
      </c>
      <c r="K7761" s="4">
        <f>MAX(Table16[[#This Row],[Blue Cross Outpatient Allowable Rate]:[WPPA Inc Outpatient Allowable Rate]])</f>
        <v>0</v>
      </c>
      <c r="L7761" s="4">
        <f>SUM(Table16[[#This Row],[Price]]*4.42)</f>
        <v>0</v>
      </c>
      <c r="M7761" s="4">
        <v>0</v>
      </c>
      <c r="N7761" s="4">
        <f>SUM(Table16[[#This Row],[ChargeID]]*0.76)</f>
        <v>0</v>
      </c>
      <c r="O7761" s="4">
        <f>SUM(Table16[[#This Row],[Price]]*0.95)</f>
        <v>0</v>
      </c>
      <c r="P7761" s="4">
        <f>SUM(Table16[[#This Row],[Price]]*0.8)</f>
        <v>0</v>
      </c>
      <c r="Q7761" s="4">
        <f>SUM(Table16[[#This Row],[Price]]*0.6)</f>
        <v>0</v>
      </c>
    </row>
    <row r="7762" spans="1:17" x14ac:dyDescent="0.25">
      <c r="A7762" t="s">
        <v>333</v>
      </c>
      <c r="B7762">
        <v>13.39</v>
      </c>
      <c r="C7762" t="s">
        <v>5549</v>
      </c>
      <c r="D7762">
        <v>250</v>
      </c>
      <c r="F7762" s="4">
        <v>13.39</v>
      </c>
      <c r="J7762" s="4">
        <f>MIN(Table16[[#This Row],[Medicare Outpatient Allowable Rate]:[WPPA Inc Outpatient Allowable Rate]])</f>
        <v>0</v>
      </c>
      <c r="K7762" s="4">
        <f>MAX(Table16[[#This Row],[Blue Cross Outpatient Allowable Rate]:[WPPA Inc Outpatient Allowable Rate]])</f>
        <v>12.720499999999999</v>
      </c>
      <c r="L7762" s="4">
        <f>SUM(Table16[[#This Row],[Price]]*4.42)</f>
        <v>59.183800000000005</v>
      </c>
      <c r="M7762" s="4">
        <v>0</v>
      </c>
      <c r="N7762" s="4">
        <f>SUM(Table16[[#This Row],[ChargeID]]*0.76)</f>
        <v>10.176400000000001</v>
      </c>
      <c r="O7762" s="4">
        <f>SUM(Table16[[#This Row],[Price]]*0.95)</f>
        <v>12.720499999999999</v>
      </c>
      <c r="P7762" s="4">
        <f>SUM(Table16[[#This Row],[Price]]*0.8)</f>
        <v>10.712000000000002</v>
      </c>
      <c r="Q7762" s="4">
        <f>SUM(Table16[[#This Row],[Price]]*0.6)</f>
        <v>8.0340000000000007</v>
      </c>
    </row>
    <row r="7763" spans="1:17" x14ac:dyDescent="0.25">
      <c r="A7763" t="s">
        <v>333</v>
      </c>
      <c r="B7763">
        <v>0</v>
      </c>
      <c r="C7763" t="s">
        <v>5550</v>
      </c>
      <c r="D7763">
        <v>636</v>
      </c>
      <c r="F7763" s="4">
        <v>0</v>
      </c>
      <c r="G7763">
        <v>90656</v>
      </c>
      <c r="J7763" s="4">
        <f>MIN(Table16[[#This Row],[Medicare Outpatient Allowable Rate]:[WPPA Inc Outpatient Allowable Rate]])</f>
        <v>0</v>
      </c>
      <c r="K7763" s="4">
        <f>MAX(Table16[[#This Row],[Blue Cross Outpatient Allowable Rate]:[WPPA Inc Outpatient Allowable Rate]])</f>
        <v>24.76</v>
      </c>
      <c r="L7763" s="4">
        <f>SUM(Table16[[#This Row],[Price]]*4.42)</f>
        <v>0</v>
      </c>
      <c r="M7763" s="4">
        <v>24.76</v>
      </c>
      <c r="N7763" s="4">
        <f>SUM(Table16[[#This Row],[ChargeID]]*0.76)</f>
        <v>0</v>
      </c>
      <c r="O7763" s="4">
        <f>SUM(Table16[[#This Row],[Price]]*0.95)</f>
        <v>0</v>
      </c>
      <c r="P7763" s="4">
        <f>SUM(Table16[[#This Row],[Price]]*0.8)</f>
        <v>0</v>
      </c>
      <c r="Q7763" s="4">
        <f>SUM(Table16[[#This Row],[Price]]*0.6)</f>
        <v>0</v>
      </c>
    </row>
    <row r="7764" spans="1:17" x14ac:dyDescent="0.25">
      <c r="A7764" t="s">
        <v>333</v>
      </c>
      <c r="B7764">
        <v>0.65</v>
      </c>
      <c r="C7764" t="s">
        <v>5551</v>
      </c>
      <c r="D7764">
        <v>259</v>
      </c>
      <c r="F7764" s="4">
        <v>0.65</v>
      </c>
      <c r="J7764" s="4">
        <f>MIN(Table16[[#This Row],[Medicare Outpatient Allowable Rate]:[WPPA Inc Outpatient Allowable Rate]])</f>
        <v>0</v>
      </c>
      <c r="K7764" s="4">
        <f>MAX(Table16[[#This Row],[Blue Cross Outpatient Allowable Rate]:[WPPA Inc Outpatient Allowable Rate]])</f>
        <v>0.61749999999999994</v>
      </c>
      <c r="L7764" s="4">
        <f>SUM(Table16[[#This Row],[Price]]*4.42)</f>
        <v>2.8730000000000002</v>
      </c>
      <c r="M7764" s="4">
        <v>0</v>
      </c>
      <c r="N7764" s="4">
        <f>SUM(Table16[[#This Row],[ChargeID]]*0.76)</f>
        <v>0.49400000000000005</v>
      </c>
      <c r="O7764" s="4">
        <f>SUM(Table16[[#This Row],[Price]]*0.95)</f>
        <v>0.61749999999999994</v>
      </c>
      <c r="P7764" s="4">
        <f>SUM(Table16[[#This Row],[Price]]*0.8)</f>
        <v>0.52</v>
      </c>
      <c r="Q7764" s="4">
        <f>SUM(Table16[[#This Row],[Price]]*0.6)</f>
        <v>0.39</v>
      </c>
    </row>
    <row r="7765" spans="1:17" x14ac:dyDescent="0.25">
      <c r="A7765" t="s">
        <v>333</v>
      </c>
      <c r="B7765">
        <v>0</v>
      </c>
      <c r="C7765" t="s">
        <v>5552</v>
      </c>
      <c r="D7765">
        <v>258</v>
      </c>
      <c r="F7765" s="4">
        <v>0</v>
      </c>
      <c r="J7765" s="4">
        <f>MIN(Table16[[#This Row],[Medicare Outpatient Allowable Rate]:[WPPA Inc Outpatient Allowable Rate]])</f>
        <v>0</v>
      </c>
      <c r="K7765" s="4">
        <f>MAX(Table16[[#This Row],[Blue Cross Outpatient Allowable Rate]:[WPPA Inc Outpatient Allowable Rate]])</f>
        <v>0</v>
      </c>
      <c r="L7765" s="4">
        <f>SUM(Table16[[#This Row],[Price]]*4.42)</f>
        <v>0</v>
      </c>
      <c r="M7765" s="4">
        <v>0</v>
      </c>
      <c r="N7765" s="4">
        <f>SUM(Table16[[#This Row],[ChargeID]]*0.76)</f>
        <v>0</v>
      </c>
      <c r="O7765" s="4">
        <f>SUM(Table16[[#This Row],[Price]]*0.95)</f>
        <v>0</v>
      </c>
      <c r="P7765" s="4">
        <f>SUM(Table16[[#This Row],[Price]]*0.8)</f>
        <v>0</v>
      </c>
      <c r="Q7765" s="4">
        <f>SUM(Table16[[#This Row],[Price]]*0.6)</f>
        <v>0</v>
      </c>
    </row>
    <row r="7766" spans="1:17" x14ac:dyDescent="0.25">
      <c r="A7766" t="s">
        <v>333</v>
      </c>
      <c r="B7766">
        <v>0</v>
      </c>
      <c r="C7766" t="s">
        <v>5553</v>
      </c>
      <c r="D7766">
        <v>258</v>
      </c>
      <c r="F7766" s="4">
        <v>0</v>
      </c>
      <c r="J7766" s="4">
        <f>MIN(Table16[[#This Row],[Medicare Outpatient Allowable Rate]:[WPPA Inc Outpatient Allowable Rate]])</f>
        <v>0</v>
      </c>
      <c r="K7766" s="4">
        <f>MAX(Table16[[#This Row],[Blue Cross Outpatient Allowable Rate]:[WPPA Inc Outpatient Allowable Rate]])</f>
        <v>0</v>
      </c>
      <c r="L7766" s="4">
        <f>SUM(Table16[[#This Row],[Price]]*4.42)</f>
        <v>0</v>
      </c>
      <c r="M7766" s="4">
        <v>0</v>
      </c>
      <c r="N7766" s="4">
        <f>SUM(Table16[[#This Row],[ChargeID]]*0.76)</f>
        <v>0</v>
      </c>
      <c r="O7766" s="4">
        <f>SUM(Table16[[#This Row],[Price]]*0.95)</f>
        <v>0</v>
      </c>
      <c r="P7766" s="4">
        <f>SUM(Table16[[#This Row],[Price]]*0.8)</f>
        <v>0</v>
      </c>
      <c r="Q7766" s="4">
        <f>SUM(Table16[[#This Row],[Price]]*0.6)</f>
        <v>0</v>
      </c>
    </row>
    <row r="7767" spans="1:17" x14ac:dyDescent="0.25">
      <c r="A7767" t="s">
        <v>333</v>
      </c>
      <c r="B7767">
        <v>48.04</v>
      </c>
      <c r="C7767" t="s">
        <v>5554</v>
      </c>
      <c r="D7767">
        <v>636</v>
      </c>
      <c r="F7767" s="4">
        <v>48.04</v>
      </c>
      <c r="G7767">
        <v>90656</v>
      </c>
      <c r="J7767" s="4">
        <f>MIN(Table16[[#This Row],[Medicare Outpatient Allowable Rate]:[WPPA Inc Outpatient Allowable Rate]])</f>
        <v>24.76</v>
      </c>
      <c r="K7767" s="4">
        <f>MAX(Table16[[#This Row],[Blue Cross Outpatient Allowable Rate]:[WPPA Inc Outpatient Allowable Rate]])</f>
        <v>45.637999999999998</v>
      </c>
      <c r="L7767" s="4">
        <f>SUM(Table16[[#This Row],[Price]]*4.42)</f>
        <v>212.33679999999998</v>
      </c>
      <c r="M7767" s="4">
        <v>24.76</v>
      </c>
      <c r="N7767" s="4">
        <f>SUM(Table16[[#This Row],[ChargeID]]*0.76)</f>
        <v>36.510399999999997</v>
      </c>
      <c r="O7767" s="4">
        <f>SUM(Table16[[#This Row],[Price]]*0.95)</f>
        <v>45.637999999999998</v>
      </c>
      <c r="P7767" s="4">
        <f>SUM(Table16[[#This Row],[Price]]*0.8)</f>
        <v>38.432000000000002</v>
      </c>
      <c r="Q7767" s="4">
        <f>SUM(Table16[[#This Row],[Price]]*0.6)</f>
        <v>28.823999999999998</v>
      </c>
    </row>
    <row r="7768" spans="1:17" x14ac:dyDescent="0.25">
      <c r="A7768" t="s">
        <v>333</v>
      </c>
      <c r="B7768">
        <v>69.73</v>
      </c>
      <c r="C7768" t="s">
        <v>5555</v>
      </c>
      <c r="D7768">
        <v>636</v>
      </c>
      <c r="F7768" s="4">
        <v>69.73</v>
      </c>
      <c r="G7768">
        <v>90656</v>
      </c>
      <c r="J7768" s="4">
        <f>MIN(Table16[[#This Row],[Medicare Outpatient Allowable Rate]:[WPPA Inc Outpatient Allowable Rate]])</f>
        <v>24.76</v>
      </c>
      <c r="K7768" s="4">
        <f>MAX(Table16[[#This Row],[Blue Cross Outpatient Allowable Rate]:[WPPA Inc Outpatient Allowable Rate]])</f>
        <v>66.243499999999997</v>
      </c>
      <c r="L7768" s="4">
        <f>SUM(Table16[[#This Row],[Price]]*4.42)</f>
        <v>308.20660000000004</v>
      </c>
      <c r="M7768" s="4">
        <v>24.76</v>
      </c>
      <c r="N7768" s="4">
        <f>SUM(Table16[[#This Row],[ChargeID]]*0.76)</f>
        <v>52.994800000000005</v>
      </c>
      <c r="O7768" s="4">
        <f>SUM(Table16[[#This Row],[Price]]*0.95)</f>
        <v>66.243499999999997</v>
      </c>
      <c r="P7768" s="4">
        <f>SUM(Table16[[#This Row],[Price]]*0.8)</f>
        <v>55.784000000000006</v>
      </c>
      <c r="Q7768" s="4">
        <f>SUM(Table16[[#This Row],[Price]]*0.6)</f>
        <v>41.838000000000001</v>
      </c>
    </row>
    <row r="7769" spans="1:17" x14ac:dyDescent="0.25">
      <c r="A7769" t="s">
        <v>333</v>
      </c>
      <c r="B7769">
        <v>893.12</v>
      </c>
      <c r="C7769" t="s">
        <v>5556</v>
      </c>
      <c r="D7769">
        <v>259</v>
      </c>
      <c r="F7769" s="4">
        <v>893.12</v>
      </c>
      <c r="J7769" s="4">
        <f>MIN(Table16[[#This Row],[Medicare Outpatient Allowable Rate]:[WPPA Inc Outpatient Allowable Rate]])</f>
        <v>0</v>
      </c>
      <c r="K7769" s="4">
        <f>MAX(Table16[[#This Row],[Blue Cross Outpatient Allowable Rate]:[WPPA Inc Outpatient Allowable Rate]])</f>
        <v>848.46399999999994</v>
      </c>
      <c r="L7769" s="4">
        <f>SUM(Table16[[#This Row],[Price]]*4.42)</f>
        <v>3947.5904</v>
      </c>
      <c r="M7769" s="4">
        <v>0</v>
      </c>
      <c r="N7769" s="4">
        <f>SUM(Table16[[#This Row],[ChargeID]]*0.76)</f>
        <v>678.77120000000002</v>
      </c>
      <c r="O7769" s="4">
        <f>SUM(Table16[[#This Row],[Price]]*0.95)</f>
        <v>848.46399999999994</v>
      </c>
      <c r="P7769" s="4">
        <f>SUM(Table16[[#This Row],[Price]]*0.8)</f>
        <v>714.49600000000009</v>
      </c>
      <c r="Q7769" s="4">
        <f>SUM(Table16[[#This Row],[Price]]*0.6)</f>
        <v>535.87199999999996</v>
      </c>
    </row>
    <row r="7770" spans="1:17" x14ac:dyDescent="0.25">
      <c r="A7770" t="s">
        <v>333</v>
      </c>
      <c r="B7770">
        <v>0</v>
      </c>
      <c r="C7770" t="s">
        <v>5557</v>
      </c>
      <c r="D7770">
        <v>258</v>
      </c>
      <c r="F7770" s="4">
        <v>0</v>
      </c>
      <c r="J7770" s="4">
        <f>MIN(Table16[[#This Row],[Medicare Outpatient Allowable Rate]:[WPPA Inc Outpatient Allowable Rate]])</f>
        <v>0</v>
      </c>
      <c r="K7770" s="4">
        <f>MAX(Table16[[#This Row],[Blue Cross Outpatient Allowable Rate]:[WPPA Inc Outpatient Allowable Rate]])</f>
        <v>0</v>
      </c>
      <c r="L7770" s="4">
        <f>SUM(Table16[[#This Row],[Price]]*4.42)</f>
        <v>0</v>
      </c>
      <c r="M7770" s="4">
        <v>0</v>
      </c>
      <c r="N7770" s="4">
        <f>SUM(Table16[[#This Row],[ChargeID]]*0.76)</f>
        <v>0</v>
      </c>
      <c r="O7770" s="4">
        <f>SUM(Table16[[#This Row],[Price]]*0.95)</f>
        <v>0</v>
      </c>
      <c r="P7770" s="4">
        <f>SUM(Table16[[#This Row],[Price]]*0.8)</f>
        <v>0</v>
      </c>
      <c r="Q7770" s="4">
        <f>SUM(Table16[[#This Row],[Price]]*0.6)</f>
        <v>0</v>
      </c>
    </row>
    <row r="7771" spans="1:17" x14ac:dyDescent="0.25">
      <c r="A7771" t="s">
        <v>333</v>
      </c>
      <c r="B7771">
        <v>30</v>
      </c>
      <c r="C7771" t="s">
        <v>5558</v>
      </c>
      <c r="D7771">
        <v>636</v>
      </c>
      <c r="F7771" s="4">
        <v>30</v>
      </c>
      <c r="G7771">
        <v>90656</v>
      </c>
      <c r="J7771" s="4">
        <f>MIN(Table16[[#This Row],[Medicare Outpatient Allowable Rate]:[WPPA Inc Outpatient Allowable Rate]])</f>
        <v>18</v>
      </c>
      <c r="K7771" s="4">
        <f>MAX(Table16[[#This Row],[Blue Cross Outpatient Allowable Rate]:[WPPA Inc Outpatient Allowable Rate]])</f>
        <v>28.5</v>
      </c>
      <c r="L7771" s="4">
        <f>SUM(Table16[[#This Row],[Price]]*4.42)</f>
        <v>132.6</v>
      </c>
      <c r="M7771" s="4">
        <v>24.76</v>
      </c>
      <c r="N7771" s="4">
        <f>SUM(Table16[[#This Row],[ChargeID]]*0.76)</f>
        <v>22.8</v>
      </c>
      <c r="O7771" s="4">
        <f>SUM(Table16[[#This Row],[Price]]*0.95)</f>
        <v>28.5</v>
      </c>
      <c r="P7771" s="4">
        <f>SUM(Table16[[#This Row],[Price]]*0.8)</f>
        <v>24</v>
      </c>
      <c r="Q7771" s="4">
        <f>SUM(Table16[[#This Row],[Price]]*0.6)</f>
        <v>18</v>
      </c>
    </row>
    <row r="7772" spans="1:17" x14ac:dyDescent="0.25">
      <c r="A7772" t="s">
        <v>333</v>
      </c>
      <c r="B7772">
        <v>0</v>
      </c>
      <c r="C7772" t="s">
        <v>5559</v>
      </c>
      <c r="D7772">
        <v>636</v>
      </c>
      <c r="F7772" s="4">
        <v>0</v>
      </c>
      <c r="G7772" t="s">
        <v>5538</v>
      </c>
      <c r="J7772" s="4">
        <f>MIN(Table16[[#This Row],[Medicare Outpatient Allowable Rate]:[WPPA Inc Outpatient Allowable Rate]])</f>
        <v>0</v>
      </c>
      <c r="K7772" s="4">
        <f>MAX(Table16[[#This Row],[Blue Cross Outpatient Allowable Rate]:[WPPA Inc Outpatient Allowable Rate]])</f>
        <v>1.1499999999999999</v>
      </c>
      <c r="L7772" s="4">
        <f>SUM(Table16[[#This Row],[Price]]*4.42)</f>
        <v>0</v>
      </c>
      <c r="M7772" s="4">
        <v>1.1499999999999999</v>
      </c>
      <c r="N7772" s="4">
        <f>SUM(Table16[[#This Row],[ChargeID]]*0.76)</f>
        <v>0</v>
      </c>
      <c r="O7772" s="4">
        <f>SUM(Table16[[#This Row],[Price]]*0.95)</f>
        <v>0</v>
      </c>
      <c r="P7772" s="4">
        <f>SUM(Table16[[#This Row],[Price]]*0.8)</f>
        <v>0</v>
      </c>
      <c r="Q7772" s="4">
        <f>SUM(Table16[[#This Row],[Price]]*0.6)</f>
        <v>0</v>
      </c>
    </row>
    <row r="7773" spans="1:17" x14ac:dyDescent="0.25">
      <c r="A7773" t="s">
        <v>333</v>
      </c>
      <c r="B7773">
        <v>0</v>
      </c>
      <c r="C7773" t="s">
        <v>5560</v>
      </c>
      <c r="D7773">
        <v>250</v>
      </c>
      <c r="F7773" s="4">
        <v>0</v>
      </c>
      <c r="J7773" s="4">
        <f>MIN(Table16[[#This Row],[Medicare Outpatient Allowable Rate]:[WPPA Inc Outpatient Allowable Rate]])</f>
        <v>0</v>
      </c>
      <c r="K7773" s="4">
        <f>MAX(Table16[[#This Row],[Blue Cross Outpatient Allowable Rate]:[WPPA Inc Outpatient Allowable Rate]])</f>
        <v>0</v>
      </c>
      <c r="L7773" s="4">
        <f>SUM(Table16[[#This Row],[Price]]*4.42)</f>
        <v>0</v>
      </c>
      <c r="M7773" s="4">
        <v>0</v>
      </c>
      <c r="N7773" s="4">
        <f>SUM(Table16[[#This Row],[ChargeID]]*0.76)</f>
        <v>0</v>
      </c>
      <c r="O7773" s="4">
        <f>SUM(Table16[[#This Row],[Price]]*0.95)</f>
        <v>0</v>
      </c>
      <c r="P7773" s="4">
        <f>SUM(Table16[[#This Row],[Price]]*0.8)</f>
        <v>0</v>
      </c>
      <c r="Q7773" s="4">
        <f>SUM(Table16[[#This Row],[Price]]*0.6)</f>
        <v>0</v>
      </c>
    </row>
    <row r="7774" spans="1:17" x14ac:dyDescent="0.25">
      <c r="A7774" t="s">
        <v>333</v>
      </c>
      <c r="B7774">
        <v>0</v>
      </c>
      <c r="C7774" t="s">
        <v>5561</v>
      </c>
      <c r="D7774">
        <v>259</v>
      </c>
      <c r="F7774" s="4">
        <v>0</v>
      </c>
      <c r="J7774" s="4">
        <f>MIN(Table16[[#This Row],[Medicare Outpatient Allowable Rate]:[WPPA Inc Outpatient Allowable Rate]])</f>
        <v>0</v>
      </c>
      <c r="K7774" s="4">
        <f>MAX(Table16[[#This Row],[Blue Cross Outpatient Allowable Rate]:[WPPA Inc Outpatient Allowable Rate]])</f>
        <v>0</v>
      </c>
      <c r="L7774" s="4">
        <f>SUM(Table16[[#This Row],[Price]]*4.42)</f>
        <v>0</v>
      </c>
      <c r="M7774" s="4">
        <v>0</v>
      </c>
      <c r="N7774" s="4">
        <f>SUM(Table16[[#This Row],[ChargeID]]*0.76)</f>
        <v>0</v>
      </c>
      <c r="O7774" s="4">
        <f>SUM(Table16[[#This Row],[Price]]*0.95)</f>
        <v>0</v>
      </c>
      <c r="P7774" s="4">
        <f>SUM(Table16[[#This Row],[Price]]*0.8)</f>
        <v>0</v>
      </c>
      <c r="Q7774" s="4">
        <f>SUM(Table16[[#This Row],[Price]]*0.6)</f>
        <v>0</v>
      </c>
    </row>
    <row r="7775" spans="1:17" x14ac:dyDescent="0.25">
      <c r="A7775" t="s">
        <v>333</v>
      </c>
      <c r="B7775">
        <v>0</v>
      </c>
      <c r="C7775" t="s">
        <v>5562</v>
      </c>
      <c r="D7775">
        <v>259</v>
      </c>
      <c r="F7775" s="4">
        <v>0</v>
      </c>
      <c r="J7775" s="4">
        <f>MIN(Table16[[#This Row],[Medicare Outpatient Allowable Rate]:[WPPA Inc Outpatient Allowable Rate]])</f>
        <v>0</v>
      </c>
      <c r="K7775" s="4">
        <f>MAX(Table16[[#This Row],[Blue Cross Outpatient Allowable Rate]:[WPPA Inc Outpatient Allowable Rate]])</f>
        <v>0</v>
      </c>
      <c r="L7775" s="4">
        <f>SUM(Table16[[#This Row],[Price]]*4.42)</f>
        <v>0</v>
      </c>
      <c r="M7775" s="4">
        <v>0</v>
      </c>
      <c r="N7775" s="4">
        <f>SUM(Table16[[#This Row],[ChargeID]]*0.76)</f>
        <v>0</v>
      </c>
      <c r="O7775" s="4">
        <f>SUM(Table16[[#This Row],[Price]]*0.95)</f>
        <v>0</v>
      </c>
      <c r="P7775" s="4">
        <f>SUM(Table16[[#This Row],[Price]]*0.8)</f>
        <v>0</v>
      </c>
      <c r="Q7775" s="4">
        <f>SUM(Table16[[#This Row],[Price]]*0.6)</f>
        <v>0</v>
      </c>
    </row>
    <row r="7776" spans="1:17" x14ac:dyDescent="0.25">
      <c r="A7776" t="s">
        <v>333</v>
      </c>
      <c r="B7776">
        <v>31.24</v>
      </c>
      <c r="C7776" t="s">
        <v>5563</v>
      </c>
      <c r="D7776">
        <v>636</v>
      </c>
      <c r="F7776" s="4">
        <v>31.24</v>
      </c>
      <c r="G7776" t="s">
        <v>4269</v>
      </c>
      <c r="J7776" s="4">
        <f>MIN(Table16[[#This Row],[Medicare Outpatient Allowable Rate]:[WPPA Inc Outpatient Allowable Rate]])</f>
        <v>1.77</v>
      </c>
      <c r="K7776" s="4">
        <f>MAX(Table16[[#This Row],[Blue Cross Outpatient Allowable Rate]:[WPPA Inc Outpatient Allowable Rate]])</f>
        <v>29.677999999999997</v>
      </c>
      <c r="L7776" s="4">
        <f>SUM(Table16[[#This Row],[Price]]*4.42)</f>
        <v>138.08079999999998</v>
      </c>
      <c r="M7776" s="4">
        <v>1.77</v>
      </c>
      <c r="N7776" s="4">
        <f>SUM(Table16[[#This Row],[ChargeID]]*0.76)</f>
        <v>23.7424</v>
      </c>
      <c r="O7776" s="4">
        <f>SUM(Table16[[#This Row],[Price]]*0.95)</f>
        <v>29.677999999999997</v>
      </c>
      <c r="P7776" s="4">
        <f>SUM(Table16[[#This Row],[Price]]*0.8)</f>
        <v>24.992000000000001</v>
      </c>
      <c r="Q7776" s="4">
        <f>SUM(Table16[[#This Row],[Price]]*0.6)</f>
        <v>18.744</v>
      </c>
    </row>
    <row r="7777" spans="1:17" x14ac:dyDescent="0.25">
      <c r="A7777" t="s">
        <v>333</v>
      </c>
      <c r="B7777">
        <v>30</v>
      </c>
      <c r="C7777" t="s">
        <v>5564</v>
      </c>
      <c r="D7777">
        <v>636</v>
      </c>
      <c r="F7777" s="4">
        <v>30</v>
      </c>
      <c r="G7777">
        <v>90656</v>
      </c>
      <c r="J7777" s="4">
        <f>MIN(Table16[[#This Row],[Medicare Outpatient Allowable Rate]:[WPPA Inc Outpatient Allowable Rate]])</f>
        <v>18</v>
      </c>
      <c r="K7777" s="4">
        <f>MAX(Table16[[#This Row],[Blue Cross Outpatient Allowable Rate]:[WPPA Inc Outpatient Allowable Rate]])</f>
        <v>28.5</v>
      </c>
      <c r="L7777" s="4">
        <f>SUM(Table16[[#This Row],[Price]]*4.42)</f>
        <v>132.6</v>
      </c>
      <c r="M7777" s="4">
        <v>24.76</v>
      </c>
      <c r="N7777" s="4">
        <f>SUM(Table16[[#This Row],[ChargeID]]*0.76)</f>
        <v>22.8</v>
      </c>
      <c r="O7777" s="4">
        <f>SUM(Table16[[#This Row],[Price]]*0.95)</f>
        <v>28.5</v>
      </c>
      <c r="P7777" s="4">
        <f>SUM(Table16[[#This Row],[Price]]*0.8)</f>
        <v>24</v>
      </c>
      <c r="Q7777" s="4">
        <f>SUM(Table16[[#This Row],[Price]]*0.6)</f>
        <v>18</v>
      </c>
    </row>
    <row r="7778" spans="1:17" x14ac:dyDescent="0.25">
      <c r="A7778" t="s">
        <v>333</v>
      </c>
      <c r="B7778">
        <v>289.98</v>
      </c>
      <c r="C7778" t="s">
        <v>5565</v>
      </c>
      <c r="D7778">
        <v>259</v>
      </c>
      <c r="F7778" s="4">
        <v>289.98</v>
      </c>
      <c r="J7778" s="4">
        <f>MIN(Table16[[#This Row],[Medicare Outpatient Allowable Rate]:[WPPA Inc Outpatient Allowable Rate]])</f>
        <v>0</v>
      </c>
      <c r="K7778" s="4">
        <f>MAX(Table16[[#This Row],[Blue Cross Outpatient Allowable Rate]:[WPPA Inc Outpatient Allowable Rate]])</f>
        <v>275.48099999999999</v>
      </c>
      <c r="L7778" s="4">
        <f>SUM(Table16[[#This Row],[Price]]*4.42)</f>
        <v>1281.7116000000001</v>
      </c>
      <c r="M7778" s="4">
        <v>0</v>
      </c>
      <c r="N7778" s="4">
        <f>SUM(Table16[[#This Row],[ChargeID]]*0.76)</f>
        <v>220.38480000000001</v>
      </c>
      <c r="O7778" s="4">
        <f>SUM(Table16[[#This Row],[Price]]*0.95)</f>
        <v>275.48099999999999</v>
      </c>
      <c r="P7778" s="4">
        <f>SUM(Table16[[#This Row],[Price]]*0.8)</f>
        <v>231.98400000000004</v>
      </c>
      <c r="Q7778" s="4">
        <f>SUM(Table16[[#This Row],[Price]]*0.6)</f>
        <v>173.988</v>
      </c>
    </row>
    <row r="7779" spans="1:17" x14ac:dyDescent="0.25">
      <c r="A7779" t="s">
        <v>333</v>
      </c>
      <c r="B7779">
        <v>0</v>
      </c>
      <c r="C7779" t="s">
        <v>5566</v>
      </c>
      <c r="D7779">
        <v>258</v>
      </c>
      <c r="F7779" s="4">
        <v>0</v>
      </c>
      <c r="J7779" s="4">
        <f>MIN(Table16[[#This Row],[Medicare Outpatient Allowable Rate]:[WPPA Inc Outpatient Allowable Rate]])</f>
        <v>0</v>
      </c>
      <c r="K7779" s="4">
        <f>MAX(Table16[[#This Row],[Blue Cross Outpatient Allowable Rate]:[WPPA Inc Outpatient Allowable Rate]])</f>
        <v>0</v>
      </c>
      <c r="L7779" s="4">
        <f>SUM(Table16[[#This Row],[Price]]*4.42)</f>
        <v>0</v>
      </c>
      <c r="M7779" s="4">
        <v>0</v>
      </c>
      <c r="N7779" s="4">
        <f>SUM(Table16[[#This Row],[ChargeID]]*0.76)</f>
        <v>0</v>
      </c>
      <c r="O7779" s="4">
        <f>SUM(Table16[[#This Row],[Price]]*0.95)</f>
        <v>0</v>
      </c>
      <c r="P7779" s="4">
        <f>SUM(Table16[[#This Row],[Price]]*0.8)</f>
        <v>0</v>
      </c>
      <c r="Q7779" s="4">
        <f>SUM(Table16[[#This Row],[Price]]*0.6)</f>
        <v>0</v>
      </c>
    </row>
    <row r="7780" spans="1:17" x14ac:dyDescent="0.25">
      <c r="A7780" t="s">
        <v>333</v>
      </c>
      <c r="B7780">
        <v>0</v>
      </c>
      <c r="C7780" t="s">
        <v>5567</v>
      </c>
      <c r="D7780">
        <v>258</v>
      </c>
      <c r="F7780" s="4">
        <v>0</v>
      </c>
      <c r="J7780" s="4">
        <f>MIN(Table16[[#This Row],[Medicare Outpatient Allowable Rate]:[WPPA Inc Outpatient Allowable Rate]])</f>
        <v>0</v>
      </c>
      <c r="K7780" s="4">
        <f>MAX(Table16[[#This Row],[Blue Cross Outpatient Allowable Rate]:[WPPA Inc Outpatient Allowable Rate]])</f>
        <v>0</v>
      </c>
      <c r="L7780" s="4">
        <f>SUM(Table16[[#This Row],[Price]]*4.42)</f>
        <v>0</v>
      </c>
      <c r="M7780" s="4">
        <v>0</v>
      </c>
      <c r="N7780" s="4">
        <f>SUM(Table16[[#This Row],[ChargeID]]*0.76)</f>
        <v>0</v>
      </c>
      <c r="O7780" s="4">
        <f>SUM(Table16[[#This Row],[Price]]*0.95)</f>
        <v>0</v>
      </c>
      <c r="P7780" s="4">
        <f>SUM(Table16[[#This Row],[Price]]*0.8)</f>
        <v>0</v>
      </c>
      <c r="Q7780" s="4">
        <f>SUM(Table16[[#This Row],[Price]]*0.6)</f>
        <v>0</v>
      </c>
    </row>
    <row r="7781" spans="1:17" x14ac:dyDescent="0.25">
      <c r="A7781" t="s">
        <v>333</v>
      </c>
      <c r="B7781">
        <v>15.58</v>
      </c>
      <c r="C7781" t="s">
        <v>5568</v>
      </c>
      <c r="D7781">
        <v>636</v>
      </c>
      <c r="F7781" s="4">
        <v>15.58</v>
      </c>
      <c r="G7781" t="s">
        <v>4068</v>
      </c>
      <c r="J7781" s="4">
        <f>MIN(Table16[[#This Row],[Medicare Outpatient Allowable Rate]:[WPPA Inc Outpatient Allowable Rate]])</f>
        <v>8.26</v>
      </c>
      <c r="K7781" s="4">
        <f>MAX(Table16[[#This Row],[Blue Cross Outpatient Allowable Rate]:[WPPA Inc Outpatient Allowable Rate]])</f>
        <v>14.801</v>
      </c>
      <c r="L7781" s="4">
        <f>SUM(Table16[[#This Row],[Price]]*4.42)</f>
        <v>68.863600000000005</v>
      </c>
      <c r="M7781" s="4">
        <v>8.26</v>
      </c>
      <c r="N7781" s="4">
        <f>SUM(Table16[[#This Row],[ChargeID]]*0.76)</f>
        <v>11.8408</v>
      </c>
      <c r="O7781" s="4">
        <f>SUM(Table16[[#This Row],[Price]]*0.95)</f>
        <v>14.801</v>
      </c>
      <c r="P7781" s="4">
        <f>SUM(Table16[[#This Row],[Price]]*0.8)</f>
        <v>12.464</v>
      </c>
      <c r="Q7781" s="4">
        <f>SUM(Table16[[#This Row],[Price]]*0.6)</f>
        <v>9.347999999999999</v>
      </c>
    </row>
    <row r="7782" spans="1:17" x14ac:dyDescent="0.25">
      <c r="A7782" t="s">
        <v>333</v>
      </c>
      <c r="B7782">
        <v>0</v>
      </c>
      <c r="C7782" t="s">
        <v>5569</v>
      </c>
      <c r="D7782">
        <v>259</v>
      </c>
      <c r="F7782" s="4">
        <v>0</v>
      </c>
      <c r="J7782" s="4">
        <f>MIN(Table16[[#This Row],[Medicare Outpatient Allowable Rate]:[WPPA Inc Outpatient Allowable Rate]])</f>
        <v>0</v>
      </c>
      <c r="K7782" s="4">
        <f>MAX(Table16[[#This Row],[Blue Cross Outpatient Allowable Rate]:[WPPA Inc Outpatient Allowable Rate]])</f>
        <v>0</v>
      </c>
      <c r="L7782" s="4">
        <f>SUM(Table16[[#This Row],[Price]]*4.42)</f>
        <v>0</v>
      </c>
      <c r="M7782" s="4">
        <v>0</v>
      </c>
      <c r="N7782" s="4">
        <f>SUM(Table16[[#This Row],[ChargeID]]*0.76)</f>
        <v>0</v>
      </c>
      <c r="O7782" s="4">
        <f>SUM(Table16[[#This Row],[Price]]*0.95)</f>
        <v>0</v>
      </c>
      <c r="P7782" s="4">
        <f>SUM(Table16[[#This Row],[Price]]*0.8)</f>
        <v>0</v>
      </c>
      <c r="Q7782" s="4">
        <f>SUM(Table16[[#This Row],[Price]]*0.6)</f>
        <v>0</v>
      </c>
    </row>
    <row r="7783" spans="1:17" x14ac:dyDescent="0.25">
      <c r="A7783" t="s">
        <v>333</v>
      </c>
      <c r="B7783">
        <v>0</v>
      </c>
      <c r="C7783" t="s">
        <v>5570</v>
      </c>
      <c r="D7783">
        <v>258</v>
      </c>
      <c r="F7783" s="4">
        <v>0</v>
      </c>
      <c r="J7783" s="4">
        <f>MIN(Table16[[#This Row],[Medicare Outpatient Allowable Rate]:[WPPA Inc Outpatient Allowable Rate]])</f>
        <v>0</v>
      </c>
      <c r="K7783" s="4">
        <f>MAX(Table16[[#This Row],[Blue Cross Outpatient Allowable Rate]:[WPPA Inc Outpatient Allowable Rate]])</f>
        <v>0</v>
      </c>
      <c r="L7783" s="4">
        <f>SUM(Table16[[#This Row],[Price]]*4.42)</f>
        <v>0</v>
      </c>
      <c r="M7783" s="4">
        <v>0</v>
      </c>
      <c r="N7783" s="4">
        <f>SUM(Table16[[#This Row],[ChargeID]]*0.76)</f>
        <v>0</v>
      </c>
      <c r="O7783" s="4">
        <f>SUM(Table16[[#This Row],[Price]]*0.95)</f>
        <v>0</v>
      </c>
      <c r="P7783" s="4">
        <f>SUM(Table16[[#This Row],[Price]]*0.8)</f>
        <v>0</v>
      </c>
      <c r="Q7783" s="4">
        <f>SUM(Table16[[#This Row],[Price]]*0.6)</f>
        <v>0</v>
      </c>
    </row>
    <row r="7784" spans="1:17" x14ac:dyDescent="0.25">
      <c r="A7784" t="s">
        <v>333</v>
      </c>
      <c r="B7784">
        <v>398.83</v>
      </c>
      <c r="C7784" t="s">
        <v>5571</v>
      </c>
      <c r="D7784">
        <v>636</v>
      </c>
      <c r="F7784" s="4">
        <v>398.83</v>
      </c>
      <c r="G7784" t="s">
        <v>5572</v>
      </c>
      <c r="J7784" s="4">
        <f>MIN(Table16[[#This Row],[Medicare Outpatient Allowable Rate]:[WPPA Inc Outpatient Allowable Rate]])</f>
        <v>65.7</v>
      </c>
      <c r="K7784" s="4">
        <f>MAX(Table16[[#This Row],[Blue Cross Outpatient Allowable Rate]:[WPPA Inc Outpatient Allowable Rate]])</f>
        <v>378.88849999999996</v>
      </c>
      <c r="L7784" s="4">
        <f>SUM(Table16[[#This Row],[Price]]*4.42)</f>
        <v>1762.8285999999998</v>
      </c>
      <c r="M7784" s="4">
        <v>65.7</v>
      </c>
      <c r="N7784" s="4">
        <f>SUM(Table16[[#This Row],[ChargeID]]*0.76)</f>
        <v>303.11079999999998</v>
      </c>
      <c r="O7784" s="4">
        <f>SUM(Table16[[#This Row],[Price]]*0.95)</f>
        <v>378.88849999999996</v>
      </c>
      <c r="P7784" s="4">
        <f>SUM(Table16[[#This Row],[Price]]*0.8)</f>
        <v>319.06400000000002</v>
      </c>
      <c r="Q7784" s="4">
        <f>SUM(Table16[[#This Row],[Price]]*0.6)</f>
        <v>239.29799999999997</v>
      </c>
    </row>
    <row r="7785" spans="1:17" x14ac:dyDescent="0.25">
      <c r="A7785" t="s">
        <v>333</v>
      </c>
      <c r="B7785">
        <v>0</v>
      </c>
      <c r="C7785" t="s">
        <v>5573</v>
      </c>
      <c r="D7785">
        <v>258</v>
      </c>
      <c r="F7785" s="4">
        <v>0</v>
      </c>
      <c r="J7785" s="4">
        <f>MIN(Table16[[#This Row],[Medicare Outpatient Allowable Rate]:[WPPA Inc Outpatient Allowable Rate]])</f>
        <v>0</v>
      </c>
      <c r="K7785" s="4">
        <f>MAX(Table16[[#This Row],[Blue Cross Outpatient Allowable Rate]:[WPPA Inc Outpatient Allowable Rate]])</f>
        <v>0</v>
      </c>
      <c r="L7785" s="4">
        <f>SUM(Table16[[#This Row],[Price]]*4.42)</f>
        <v>0</v>
      </c>
      <c r="M7785" s="4">
        <v>0</v>
      </c>
      <c r="N7785" s="4">
        <f>SUM(Table16[[#This Row],[ChargeID]]*0.76)</f>
        <v>0</v>
      </c>
      <c r="O7785" s="4">
        <f>SUM(Table16[[#This Row],[Price]]*0.95)</f>
        <v>0</v>
      </c>
      <c r="P7785" s="4">
        <f>SUM(Table16[[#This Row],[Price]]*0.8)</f>
        <v>0</v>
      </c>
      <c r="Q7785" s="4">
        <f>SUM(Table16[[#This Row],[Price]]*0.6)</f>
        <v>0</v>
      </c>
    </row>
    <row r="7786" spans="1:17" x14ac:dyDescent="0.25">
      <c r="A7786" t="s">
        <v>333</v>
      </c>
      <c r="B7786">
        <v>0</v>
      </c>
      <c r="C7786" t="s">
        <v>5574</v>
      </c>
      <c r="D7786">
        <v>258</v>
      </c>
      <c r="F7786" s="4">
        <v>0</v>
      </c>
      <c r="G7786" t="s">
        <v>4828</v>
      </c>
      <c r="J7786" s="4">
        <f>MIN(Table16[[#This Row],[Medicare Outpatient Allowable Rate]:[WPPA Inc Outpatient Allowable Rate]])</f>
        <v>0</v>
      </c>
      <c r="K7786" s="4">
        <f>MAX(Table16[[#This Row],[Blue Cross Outpatient Allowable Rate]:[WPPA Inc Outpatient Allowable Rate]])</f>
        <v>2.4300000000000002</v>
      </c>
      <c r="L7786" s="4">
        <f>SUM(Table16[[#This Row],[Price]]*4.42)</f>
        <v>0</v>
      </c>
      <c r="M7786" s="4">
        <v>2.4300000000000002</v>
      </c>
      <c r="N7786" s="4">
        <f>SUM(Table16[[#This Row],[ChargeID]]*0.76)</f>
        <v>0</v>
      </c>
      <c r="O7786" s="4">
        <f>SUM(Table16[[#This Row],[Price]]*0.95)</f>
        <v>0</v>
      </c>
      <c r="P7786" s="4">
        <f>SUM(Table16[[#This Row],[Price]]*0.8)</f>
        <v>0</v>
      </c>
      <c r="Q7786" s="4">
        <f>SUM(Table16[[#This Row],[Price]]*0.6)</f>
        <v>0</v>
      </c>
    </row>
    <row r="7787" spans="1:17" x14ac:dyDescent="0.25">
      <c r="A7787" t="s">
        <v>333</v>
      </c>
      <c r="B7787">
        <v>0</v>
      </c>
      <c r="C7787" t="s">
        <v>5575</v>
      </c>
      <c r="D7787">
        <v>258</v>
      </c>
      <c r="F7787" s="4">
        <v>0</v>
      </c>
      <c r="J7787" s="4">
        <f>MIN(Table16[[#This Row],[Medicare Outpatient Allowable Rate]:[WPPA Inc Outpatient Allowable Rate]])</f>
        <v>0</v>
      </c>
      <c r="K7787" s="4">
        <f>MAX(Table16[[#This Row],[Blue Cross Outpatient Allowable Rate]:[WPPA Inc Outpatient Allowable Rate]])</f>
        <v>0</v>
      </c>
      <c r="L7787" s="4">
        <f>SUM(Table16[[#This Row],[Price]]*4.42)</f>
        <v>0</v>
      </c>
      <c r="M7787" s="4">
        <v>0</v>
      </c>
      <c r="N7787" s="4">
        <f>SUM(Table16[[#This Row],[ChargeID]]*0.76)</f>
        <v>0</v>
      </c>
      <c r="O7787" s="4">
        <f>SUM(Table16[[#This Row],[Price]]*0.95)</f>
        <v>0</v>
      </c>
      <c r="P7787" s="4">
        <f>SUM(Table16[[#This Row],[Price]]*0.8)</f>
        <v>0</v>
      </c>
      <c r="Q7787" s="4">
        <f>SUM(Table16[[#This Row],[Price]]*0.6)</f>
        <v>0</v>
      </c>
    </row>
    <row r="7788" spans="1:17" x14ac:dyDescent="0.25">
      <c r="A7788" t="s">
        <v>333</v>
      </c>
      <c r="B7788">
        <v>17.8</v>
      </c>
      <c r="C7788" t="s">
        <v>5576</v>
      </c>
      <c r="D7788">
        <v>259</v>
      </c>
      <c r="F7788" s="4">
        <v>17.8</v>
      </c>
      <c r="J7788" s="4">
        <f>MIN(Table16[[#This Row],[Medicare Outpatient Allowable Rate]:[WPPA Inc Outpatient Allowable Rate]])</f>
        <v>0</v>
      </c>
      <c r="K7788" s="4">
        <f>MAX(Table16[[#This Row],[Blue Cross Outpatient Allowable Rate]:[WPPA Inc Outpatient Allowable Rate]])</f>
        <v>16.91</v>
      </c>
      <c r="L7788" s="4">
        <f>SUM(Table16[[#This Row],[Price]]*4.42)</f>
        <v>78.676000000000002</v>
      </c>
      <c r="M7788" s="4">
        <v>0</v>
      </c>
      <c r="N7788" s="4">
        <f>SUM(Table16[[#This Row],[ChargeID]]*0.76)</f>
        <v>13.528</v>
      </c>
      <c r="O7788" s="4">
        <f>SUM(Table16[[#This Row],[Price]]*0.95)</f>
        <v>16.91</v>
      </c>
      <c r="P7788" s="4">
        <f>SUM(Table16[[#This Row],[Price]]*0.8)</f>
        <v>14.240000000000002</v>
      </c>
      <c r="Q7788" s="4">
        <f>SUM(Table16[[#This Row],[Price]]*0.6)</f>
        <v>10.68</v>
      </c>
    </row>
    <row r="7789" spans="1:17" x14ac:dyDescent="0.25">
      <c r="A7789" t="s">
        <v>333</v>
      </c>
      <c r="B7789">
        <v>21.7</v>
      </c>
      <c r="C7789" t="s">
        <v>5577</v>
      </c>
      <c r="D7789">
        <v>259</v>
      </c>
      <c r="F7789" s="4">
        <v>21.7</v>
      </c>
      <c r="J7789" s="4">
        <f>MIN(Table16[[#This Row],[Medicare Outpatient Allowable Rate]:[WPPA Inc Outpatient Allowable Rate]])</f>
        <v>0</v>
      </c>
      <c r="K7789" s="4">
        <f>MAX(Table16[[#This Row],[Blue Cross Outpatient Allowable Rate]:[WPPA Inc Outpatient Allowable Rate]])</f>
        <v>20.614999999999998</v>
      </c>
      <c r="L7789" s="4">
        <f>SUM(Table16[[#This Row],[Price]]*4.42)</f>
        <v>95.914000000000001</v>
      </c>
      <c r="M7789" s="4">
        <v>0</v>
      </c>
      <c r="N7789" s="4">
        <f>SUM(Table16[[#This Row],[ChargeID]]*0.76)</f>
        <v>16.492000000000001</v>
      </c>
      <c r="O7789" s="4">
        <f>SUM(Table16[[#This Row],[Price]]*0.95)</f>
        <v>20.614999999999998</v>
      </c>
      <c r="P7789" s="4">
        <f>SUM(Table16[[#This Row],[Price]]*0.8)</f>
        <v>17.36</v>
      </c>
      <c r="Q7789" s="4">
        <f>SUM(Table16[[#This Row],[Price]]*0.6)</f>
        <v>13.02</v>
      </c>
    </row>
    <row r="7790" spans="1:17" x14ac:dyDescent="0.25">
      <c r="A7790" t="s">
        <v>333</v>
      </c>
      <c r="B7790">
        <v>0</v>
      </c>
      <c r="C7790" t="s">
        <v>5578</v>
      </c>
      <c r="D7790">
        <v>258</v>
      </c>
      <c r="F7790" s="4">
        <v>0</v>
      </c>
      <c r="J7790" s="4">
        <f>MIN(Table16[[#This Row],[Medicare Outpatient Allowable Rate]:[WPPA Inc Outpatient Allowable Rate]])</f>
        <v>0</v>
      </c>
      <c r="K7790" s="4">
        <f>MAX(Table16[[#This Row],[Blue Cross Outpatient Allowable Rate]:[WPPA Inc Outpatient Allowable Rate]])</f>
        <v>0</v>
      </c>
      <c r="L7790" s="4">
        <f>SUM(Table16[[#This Row],[Price]]*4.42)</f>
        <v>0</v>
      </c>
      <c r="M7790" s="4">
        <v>0</v>
      </c>
      <c r="N7790" s="4">
        <f>SUM(Table16[[#This Row],[ChargeID]]*0.76)</f>
        <v>0</v>
      </c>
      <c r="O7790" s="4">
        <f>SUM(Table16[[#This Row],[Price]]*0.95)</f>
        <v>0</v>
      </c>
      <c r="P7790" s="4">
        <f>SUM(Table16[[#This Row],[Price]]*0.8)</f>
        <v>0</v>
      </c>
      <c r="Q7790" s="4">
        <f>SUM(Table16[[#This Row],[Price]]*0.6)</f>
        <v>0</v>
      </c>
    </row>
    <row r="7791" spans="1:17" x14ac:dyDescent="0.25">
      <c r="A7791" t="s">
        <v>4947</v>
      </c>
      <c r="B7791">
        <v>0</v>
      </c>
      <c r="C7791" t="s">
        <v>5579</v>
      </c>
      <c r="D7791">
        <v>258</v>
      </c>
      <c r="F7791" s="4">
        <v>0</v>
      </c>
      <c r="J7791" s="4">
        <f>MIN(Table16[[#This Row],[Medicare Outpatient Allowable Rate]:[WPPA Inc Outpatient Allowable Rate]])</f>
        <v>0</v>
      </c>
      <c r="K7791" s="4">
        <f>MAX(Table16[[#This Row],[Blue Cross Outpatient Allowable Rate]:[WPPA Inc Outpatient Allowable Rate]])</f>
        <v>0</v>
      </c>
      <c r="L7791" s="4">
        <f>SUM(Table16[[#This Row],[Price]]*4.42)</f>
        <v>0</v>
      </c>
      <c r="M7791" s="4">
        <v>0</v>
      </c>
      <c r="N7791" s="4">
        <f>SUM(Table16[[#This Row],[ChargeID]]*0.76)</f>
        <v>0</v>
      </c>
      <c r="O7791" s="4">
        <f>SUM(Table16[[#This Row],[Price]]*0.95)</f>
        <v>0</v>
      </c>
      <c r="P7791" s="4">
        <f>SUM(Table16[[#This Row],[Price]]*0.8)</f>
        <v>0</v>
      </c>
      <c r="Q7791" s="4">
        <f>SUM(Table16[[#This Row],[Price]]*0.6)</f>
        <v>0</v>
      </c>
    </row>
    <row r="7792" spans="1:17" x14ac:dyDescent="0.25">
      <c r="A7792" t="s">
        <v>333</v>
      </c>
      <c r="B7792">
        <v>657.47</v>
      </c>
      <c r="C7792" t="s">
        <v>5580</v>
      </c>
      <c r="D7792">
        <v>636</v>
      </c>
      <c r="F7792" s="4">
        <v>657.47</v>
      </c>
      <c r="G7792" t="s">
        <v>5581</v>
      </c>
      <c r="J7792" s="4">
        <f>MIN(Table16[[#This Row],[Medicare Outpatient Allowable Rate]:[WPPA Inc Outpatient Allowable Rate]])</f>
        <v>173.85</v>
      </c>
      <c r="K7792" s="4">
        <f>MAX(Table16[[#This Row],[Blue Cross Outpatient Allowable Rate]:[WPPA Inc Outpatient Allowable Rate]])</f>
        <v>624.59649999999999</v>
      </c>
      <c r="L7792" s="4">
        <f>SUM(Table16[[#This Row],[Price]]*4.42)</f>
        <v>2906.0174000000002</v>
      </c>
      <c r="M7792" s="4">
        <v>173.85</v>
      </c>
      <c r="N7792" s="4">
        <f>SUM(Table16[[#This Row],[ChargeID]]*0.76)</f>
        <v>499.67720000000003</v>
      </c>
      <c r="O7792" s="4">
        <f>SUM(Table16[[#This Row],[Price]]*0.95)</f>
        <v>624.59649999999999</v>
      </c>
      <c r="P7792" s="4">
        <f>SUM(Table16[[#This Row],[Price]]*0.8)</f>
        <v>525.976</v>
      </c>
      <c r="Q7792" s="4">
        <f>SUM(Table16[[#This Row],[Price]]*0.6)</f>
        <v>394.48200000000003</v>
      </c>
    </row>
    <row r="7793" spans="1:17" x14ac:dyDescent="0.25">
      <c r="A7793" t="s">
        <v>333</v>
      </c>
      <c r="B7793">
        <v>0</v>
      </c>
      <c r="C7793" t="s">
        <v>5582</v>
      </c>
      <c r="D7793">
        <v>259</v>
      </c>
      <c r="F7793" s="4">
        <v>0</v>
      </c>
      <c r="J7793" s="4">
        <f>MIN(Table16[[#This Row],[Medicare Outpatient Allowable Rate]:[WPPA Inc Outpatient Allowable Rate]])</f>
        <v>0</v>
      </c>
      <c r="K7793" s="4">
        <f>MAX(Table16[[#This Row],[Blue Cross Outpatient Allowable Rate]:[WPPA Inc Outpatient Allowable Rate]])</f>
        <v>0</v>
      </c>
      <c r="L7793" s="4">
        <f>SUM(Table16[[#This Row],[Price]]*4.42)</f>
        <v>0</v>
      </c>
      <c r="M7793" s="4">
        <v>0</v>
      </c>
      <c r="N7793" s="4">
        <f>SUM(Table16[[#This Row],[ChargeID]]*0.76)</f>
        <v>0</v>
      </c>
      <c r="O7793" s="4">
        <f>SUM(Table16[[#This Row],[Price]]*0.95)</f>
        <v>0</v>
      </c>
      <c r="P7793" s="4">
        <f>SUM(Table16[[#This Row],[Price]]*0.8)</f>
        <v>0</v>
      </c>
      <c r="Q7793" s="4">
        <f>SUM(Table16[[#This Row],[Price]]*0.6)</f>
        <v>0</v>
      </c>
    </row>
    <row r="7794" spans="1:17" x14ac:dyDescent="0.25">
      <c r="A7794" t="s">
        <v>333</v>
      </c>
      <c r="B7794">
        <v>0</v>
      </c>
      <c r="C7794" t="s">
        <v>5583</v>
      </c>
      <c r="D7794">
        <v>258</v>
      </c>
      <c r="F7794" s="4">
        <v>0</v>
      </c>
      <c r="J7794" s="4">
        <f>MIN(Table16[[#This Row],[Medicare Outpatient Allowable Rate]:[WPPA Inc Outpatient Allowable Rate]])</f>
        <v>0</v>
      </c>
      <c r="K7794" s="4">
        <f>MAX(Table16[[#This Row],[Blue Cross Outpatient Allowable Rate]:[WPPA Inc Outpatient Allowable Rate]])</f>
        <v>0</v>
      </c>
      <c r="L7794" s="4">
        <f>SUM(Table16[[#This Row],[Price]]*4.42)</f>
        <v>0</v>
      </c>
      <c r="M7794" s="4">
        <v>0</v>
      </c>
      <c r="N7794" s="4">
        <f>SUM(Table16[[#This Row],[ChargeID]]*0.76)</f>
        <v>0</v>
      </c>
      <c r="O7794" s="4">
        <f>SUM(Table16[[#This Row],[Price]]*0.95)</f>
        <v>0</v>
      </c>
      <c r="P7794" s="4">
        <f>SUM(Table16[[#This Row],[Price]]*0.8)</f>
        <v>0</v>
      </c>
      <c r="Q7794" s="4">
        <f>SUM(Table16[[#This Row],[Price]]*0.6)</f>
        <v>0</v>
      </c>
    </row>
    <row r="7795" spans="1:17" x14ac:dyDescent="0.25">
      <c r="A7795" t="s">
        <v>333</v>
      </c>
      <c r="B7795">
        <v>17.41</v>
      </c>
      <c r="C7795" t="s">
        <v>5584</v>
      </c>
      <c r="D7795">
        <v>636</v>
      </c>
      <c r="F7795" s="4">
        <v>17.41</v>
      </c>
      <c r="G7795" t="s">
        <v>4118</v>
      </c>
      <c r="J7795" s="4">
        <f>MIN(Table16[[#This Row],[Medicare Outpatient Allowable Rate]:[WPPA Inc Outpatient Allowable Rate]])</f>
        <v>2.69</v>
      </c>
      <c r="K7795" s="4">
        <f>MAX(Table16[[#This Row],[Blue Cross Outpatient Allowable Rate]:[WPPA Inc Outpatient Allowable Rate]])</f>
        <v>16.5395</v>
      </c>
      <c r="L7795" s="4">
        <f>SUM(Table16[[#This Row],[Price]]*4.42)</f>
        <v>76.952200000000005</v>
      </c>
      <c r="M7795" s="4">
        <v>2.69</v>
      </c>
      <c r="N7795" s="4">
        <f>SUM(Table16[[#This Row],[ChargeID]]*0.76)</f>
        <v>13.2316</v>
      </c>
      <c r="O7795" s="4">
        <f>SUM(Table16[[#This Row],[Price]]*0.95)</f>
        <v>16.5395</v>
      </c>
      <c r="P7795" s="4">
        <f>SUM(Table16[[#This Row],[Price]]*0.8)</f>
        <v>13.928000000000001</v>
      </c>
      <c r="Q7795" s="4">
        <f>SUM(Table16[[#This Row],[Price]]*0.6)</f>
        <v>10.446</v>
      </c>
    </row>
    <row r="7796" spans="1:17" x14ac:dyDescent="0.25">
      <c r="A7796" t="s">
        <v>333</v>
      </c>
      <c r="B7796">
        <v>0</v>
      </c>
      <c r="C7796" t="s">
        <v>5585</v>
      </c>
      <c r="D7796">
        <v>258</v>
      </c>
      <c r="F7796" s="4">
        <v>0</v>
      </c>
      <c r="J7796" s="4">
        <f>MIN(Table16[[#This Row],[Medicare Outpatient Allowable Rate]:[WPPA Inc Outpatient Allowable Rate]])</f>
        <v>0</v>
      </c>
      <c r="K7796" s="4">
        <f>MAX(Table16[[#This Row],[Blue Cross Outpatient Allowable Rate]:[WPPA Inc Outpatient Allowable Rate]])</f>
        <v>0</v>
      </c>
      <c r="L7796" s="4">
        <f>SUM(Table16[[#This Row],[Price]]*4.42)</f>
        <v>0</v>
      </c>
      <c r="M7796" s="4">
        <v>0</v>
      </c>
      <c r="N7796" s="4">
        <f>SUM(Table16[[#This Row],[ChargeID]]*0.76)</f>
        <v>0</v>
      </c>
      <c r="O7796" s="4">
        <f>SUM(Table16[[#This Row],[Price]]*0.95)</f>
        <v>0</v>
      </c>
      <c r="P7796" s="4">
        <f>SUM(Table16[[#This Row],[Price]]*0.8)</f>
        <v>0</v>
      </c>
      <c r="Q7796" s="4">
        <f>SUM(Table16[[#This Row],[Price]]*0.6)</f>
        <v>0</v>
      </c>
    </row>
    <row r="7797" spans="1:17" x14ac:dyDescent="0.25">
      <c r="A7797" t="s">
        <v>333</v>
      </c>
      <c r="B7797">
        <v>17.2</v>
      </c>
      <c r="C7797" t="s">
        <v>5586</v>
      </c>
      <c r="D7797">
        <v>636</v>
      </c>
      <c r="F7797" s="4">
        <v>17.2</v>
      </c>
      <c r="G7797" t="s">
        <v>88</v>
      </c>
      <c r="J7797" s="4">
        <f>MIN(Table16[[#This Row],[Medicare Outpatient Allowable Rate]:[WPPA Inc Outpatient Allowable Rate]])</f>
        <v>0.83</v>
      </c>
      <c r="K7797" s="4">
        <f>MAX(Table16[[#This Row],[Blue Cross Outpatient Allowable Rate]:[WPPA Inc Outpatient Allowable Rate]])</f>
        <v>16.34</v>
      </c>
      <c r="L7797" s="4">
        <f>SUM(Table16[[#This Row],[Price]]*4.42)</f>
        <v>76.024000000000001</v>
      </c>
      <c r="M7797" s="4">
        <v>0.83</v>
      </c>
      <c r="N7797" s="4">
        <f>SUM(Table16[[#This Row],[ChargeID]]*0.76)</f>
        <v>13.071999999999999</v>
      </c>
      <c r="O7797" s="4">
        <f>SUM(Table16[[#This Row],[Price]]*0.95)</f>
        <v>16.34</v>
      </c>
      <c r="P7797" s="4">
        <f>SUM(Table16[[#This Row],[Price]]*0.8)</f>
        <v>13.76</v>
      </c>
      <c r="Q7797" s="4">
        <f>SUM(Table16[[#This Row],[Price]]*0.6)</f>
        <v>10.319999999999999</v>
      </c>
    </row>
    <row r="7798" spans="1:17" x14ac:dyDescent="0.25">
      <c r="A7798" t="s">
        <v>333</v>
      </c>
      <c r="B7798">
        <v>28.33</v>
      </c>
      <c r="C7798" t="s">
        <v>5587</v>
      </c>
      <c r="D7798">
        <v>636</v>
      </c>
      <c r="F7798" s="4">
        <v>28.33</v>
      </c>
      <c r="G7798" t="s">
        <v>4195</v>
      </c>
      <c r="J7798" s="4">
        <f>MIN(Table16[[#This Row],[Medicare Outpatient Allowable Rate]:[WPPA Inc Outpatient Allowable Rate]])</f>
        <v>0.81</v>
      </c>
      <c r="K7798" s="4">
        <f>MAX(Table16[[#This Row],[Blue Cross Outpatient Allowable Rate]:[WPPA Inc Outpatient Allowable Rate]])</f>
        <v>26.913499999999996</v>
      </c>
      <c r="L7798" s="4">
        <f>SUM(Table16[[#This Row],[Price]]*4.42)</f>
        <v>125.2186</v>
      </c>
      <c r="M7798" s="4">
        <v>0.81</v>
      </c>
      <c r="N7798" s="4">
        <f>SUM(Table16[[#This Row],[ChargeID]]*0.76)</f>
        <v>21.530799999999999</v>
      </c>
      <c r="O7798" s="4">
        <f>SUM(Table16[[#This Row],[Price]]*0.95)</f>
        <v>26.913499999999996</v>
      </c>
      <c r="P7798" s="4">
        <f>SUM(Table16[[#This Row],[Price]]*0.8)</f>
        <v>22.664000000000001</v>
      </c>
      <c r="Q7798" s="4">
        <f>SUM(Table16[[#This Row],[Price]]*0.6)</f>
        <v>16.997999999999998</v>
      </c>
    </row>
    <row r="7799" spans="1:17" x14ac:dyDescent="0.25">
      <c r="A7799" t="s">
        <v>333</v>
      </c>
      <c r="B7799">
        <v>22.75</v>
      </c>
      <c r="C7799" t="s">
        <v>5588</v>
      </c>
      <c r="D7799">
        <v>259</v>
      </c>
      <c r="F7799" s="4">
        <v>22.75</v>
      </c>
      <c r="J7799" s="4">
        <f>MIN(Table16[[#This Row],[Medicare Outpatient Allowable Rate]:[WPPA Inc Outpatient Allowable Rate]])</f>
        <v>0</v>
      </c>
      <c r="K7799" s="4">
        <f>MAX(Table16[[#This Row],[Blue Cross Outpatient Allowable Rate]:[WPPA Inc Outpatient Allowable Rate]])</f>
        <v>21.612500000000001</v>
      </c>
      <c r="L7799" s="4">
        <f>SUM(Table16[[#This Row],[Price]]*4.42)</f>
        <v>100.55499999999999</v>
      </c>
      <c r="M7799" s="4">
        <v>0</v>
      </c>
      <c r="N7799" s="4">
        <f>SUM(Table16[[#This Row],[ChargeID]]*0.76)</f>
        <v>17.29</v>
      </c>
      <c r="O7799" s="4">
        <f>SUM(Table16[[#This Row],[Price]]*0.95)</f>
        <v>21.612500000000001</v>
      </c>
      <c r="P7799" s="4">
        <f>SUM(Table16[[#This Row],[Price]]*0.8)</f>
        <v>18.2</v>
      </c>
      <c r="Q7799" s="4">
        <f>SUM(Table16[[#This Row],[Price]]*0.6)</f>
        <v>13.65</v>
      </c>
    </row>
    <row r="7800" spans="1:17" x14ac:dyDescent="0.25">
      <c r="A7800" t="s">
        <v>333</v>
      </c>
      <c r="B7800">
        <v>0</v>
      </c>
      <c r="C7800" t="s">
        <v>5589</v>
      </c>
      <c r="D7800">
        <v>250</v>
      </c>
      <c r="F7800" s="4">
        <v>0</v>
      </c>
      <c r="J7800" s="4">
        <f>MIN(Table16[[#This Row],[Medicare Outpatient Allowable Rate]:[WPPA Inc Outpatient Allowable Rate]])</f>
        <v>0</v>
      </c>
      <c r="K7800" s="4">
        <f>MAX(Table16[[#This Row],[Blue Cross Outpatient Allowable Rate]:[WPPA Inc Outpatient Allowable Rate]])</f>
        <v>0</v>
      </c>
      <c r="L7800" s="4">
        <f>SUM(Table16[[#This Row],[Price]]*4.42)</f>
        <v>0</v>
      </c>
      <c r="M7800" s="4">
        <v>0</v>
      </c>
      <c r="N7800" s="4">
        <f>SUM(Table16[[#This Row],[ChargeID]]*0.76)</f>
        <v>0</v>
      </c>
      <c r="O7800" s="4">
        <f>SUM(Table16[[#This Row],[Price]]*0.95)</f>
        <v>0</v>
      </c>
      <c r="P7800" s="4">
        <f>SUM(Table16[[#This Row],[Price]]*0.8)</f>
        <v>0</v>
      </c>
      <c r="Q7800" s="4">
        <f>SUM(Table16[[#This Row],[Price]]*0.6)</f>
        <v>0</v>
      </c>
    </row>
    <row r="7801" spans="1:17" x14ac:dyDescent="0.25">
      <c r="A7801" t="s">
        <v>333</v>
      </c>
      <c r="B7801">
        <v>0</v>
      </c>
      <c r="C7801" t="s">
        <v>5590</v>
      </c>
      <c r="D7801">
        <v>250</v>
      </c>
      <c r="F7801" s="4">
        <v>0</v>
      </c>
      <c r="J7801" s="4">
        <f>MIN(Table16[[#This Row],[Medicare Outpatient Allowable Rate]:[WPPA Inc Outpatient Allowable Rate]])</f>
        <v>0</v>
      </c>
      <c r="K7801" s="4">
        <f>MAX(Table16[[#This Row],[Blue Cross Outpatient Allowable Rate]:[WPPA Inc Outpatient Allowable Rate]])</f>
        <v>0</v>
      </c>
      <c r="L7801" s="4">
        <f>SUM(Table16[[#This Row],[Price]]*4.42)</f>
        <v>0</v>
      </c>
      <c r="M7801" s="4">
        <v>0</v>
      </c>
      <c r="N7801" s="4">
        <f>SUM(Table16[[#This Row],[ChargeID]]*0.76)</f>
        <v>0</v>
      </c>
      <c r="O7801" s="4">
        <f>SUM(Table16[[#This Row],[Price]]*0.95)</f>
        <v>0</v>
      </c>
      <c r="P7801" s="4">
        <f>SUM(Table16[[#This Row],[Price]]*0.8)</f>
        <v>0</v>
      </c>
      <c r="Q7801" s="4">
        <f>SUM(Table16[[#This Row],[Price]]*0.6)</f>
        <v>0</v>
      </c>
    </row>
    <row r="7802" spans="1:17" x14ac:dyDescent="0.25">
      <c r="A7802" t="s">
        <v>333</v>
      </c>
      <c r="B7802">
        <v>0</v>
      </c>
      <c r="C7802" t="s">
        <v>5591</v>
      </c>
      <c r="D7802">
        <v>636</v>
      </c>
      <c r="F7802" s="4">
        <v>0</v>
      </c>
      <c r="G7802" t="s">
        <v>4118</v>
      </c>
      <c r="J7802" s="4">
        <f>MIN(Table16[[#This Row],[Medicare Outpatient Allowable Rate]:[WPPA Inc Outpatient Allowable Rate]])</f>
        <v>0</v>
      </c>
      <c r="K7802" s="4">
        <f>MAX(Table16[[#This Row],[Blue Cross Outpatient Allowable Rate]:[WPPA Inc Outpatient Allowable Rate]])</f>
        <v>2.69</v>
      </c>
      <c r="L7802" s="4">
        <f>SUM(Table16[[#This Row],[Price]]*4.42)</f>
        <v>0</v>
      </c>
      <c r="M7802" s="4">
        <v>2.69</v>
      </c>
      <c r="N7802" s="4">
        <f>SUM(Table16[[#This Row],[ChargeID]]*0.76)</f>
        <v>0</v>
      </c>
      <c r="O7802" s="4">
        <f>SUM(Table16[[#This Row],[Price]]*0.95)</f>
        <v>0</v>
      </c>
      <c r="P7802" s="4">
        <f>SUM(Table16[[#This Row],[Price]]*0.8)</f>
        <v>0</v>
      </c>
      <c r="Q7802" s="4">
        <f>SUM(Table16[[#This Row],[Price]]*0.6)</f>
        <v>0</v>
      </c>
    </row>
    <row r="7803" spans="1:17" x14ac:dyDescent="0.25">
      <c r="A7803" t="s">
        <v>333</v>
      </c>
      <c r="B7803">
        <v>0</v>
      </c>
      <c r="C7803" t="s">
        <v>5592</v>
      </c>
      <c r="D7803">
        <v>636</v>
      </c>
      <c r="F7803" s="4">
        <v>0</v>
      </c>
      <c r="G7803" t="s">
        <v>4269</v>
      </c>
      <c r="J7803" s="4">
        <f>MIN(Table16[[#This Row],[Medicare Outpatient Allowable Rate]:[WPPA Inc Outpatient Allowable Rate]])</f>
        <v>0</v>
      </c>
      <c r="K7803" s="4">
        <f>MAX(Table16[[#This Row],[Blue Cross Outpatient Allowable Rate]:[WPPA Inc Outpatient Allowable Rate]])</f>
        <v>1.77</v>
      </c>
      <c r="L7803" s="4">
        <f>SUM(Table16[[#This Row],[Price]]*4.42)</f>
        <v>0</v>
      </c>
      <c r="M7803" s="4">
        <v>1.77</v>
      </c>
      <c r="N7803" s="4">
        <f>SUM(Table16[[#This Row],[ChargeID]]*0.76)</f>
        <v>0</v>
      </c>
      <c r="O7803" s="4">
        <f>SUM(Table16[[#This Row],[Price]]*0.95)</f>
        <v>0</v>
      </c>
      <c r="P7803" s="4">
        <f>SUM(Table16[[#This Row],[Price]]*0.8)</f>
        <v>0</v>
      </c>
      <c r="Q7803" s="4">
        <f>SUM(Table16[[#This Row],[Price]]*0.6)</f>
        <v>0</v>
      </c>
    </row>
    <row r="7804" spans="1:17" x14ac:dyDescent="0.25">
      <c r="A7804" t="s">
        <v>333</v>
      </c>
      <c r="B7804">
        <v>92.65</v>
      </c>
      <c r="C7804" t="s">
        <v>5593</v>
      </c>
      <c r="D7804">
        <v>636</v>
      </c>
      <c r="F7804" s="4">
        <v>92.65</v>
      </c>
      <c r="G7804" t="s">
        <v>4828</v>
      </c>
      <c r="J7804" s="4">
        <f>MIN(Table16[[#This Row],[Medicare Outpatient Allowable Rate]:[WPPA Inc Outpatient Allowable Rate]])</f>
        <v>2.4300000000000002</v>
      </c>
      <c r="K7804" s="4">
        <f>MAX(Table16[[#This Row],[Blue Cross Outpatient Allowable Rate]:[WPPA Inc Outpatient Allowable Rate]])</f>
        <v>88.017499999999998</v>
      </c>
      <c r="L7804" s="4">
        <f>SUM(Table16[[#This Row],[Price]]*4.42)</f>
        <v>409.51300000000003</v>
      </c>
      <c r="M7804" s="4">
        <v>2.4300000000000002</v>
      </c>
      <c r="N7804" s="4">
        <f>SUM(Table16[[#This Row],[ChargeID]]*0.76)</f>
        <v>70.414000000000001</v>
      </c>
      <c r="O7804" s="4">
        <f>SUM(Table16[[#This Row],[Price]]*0.95)</f>
        <v>88.017499999999998</v>
      </c>
      <c r="P7804" s="4">
        <f>SUM(Table16[[#This Row],[Price]]*0.8)</f>
        <v>74.12</v>
      </c>
      <c r="Q7804" s="4">
        <f>SUM(Table16[[#This Row],[Price]]*0.6)</f>
        <v>55.59</v>
      </c>
    </row>
    <row r="7805" spans="1:17" x14ac:dyDescent="0.25">
      <c r="A7805" t="s">
        <v>333</v>
      </c>
      <c r="B7805">
        <v>194.99</v>
      </c>
      <c r="C7805" t="s">
        <v>5594</v>
      </c>
      <c r="D7805">
        <v>636</v>
      </c>
      <c r="F7805" s="4">
        <v>194.99</v>
      </c>
      <c r="G7805" t="s">
        <v>4052</v>
      </c>
      <c r="J7805" s="4">
        <f>MIN(Table16[[#This Row],[Medicare Outpatient Allowable Rate]:[WPPA Inc Outpatient Allowable Rate]])</f>
        <v>0.56999999999999995</v>
      </c>
      <c r="K7805" s="4">
        <f>MAX(Table16[[#This Row],[Blue Cross Outpatient Allowable Rate]:[WPPA Inc Outpatient Allowable Rate]])</f>
        <v>185.2405</v>
      </c>
      <c r="L7805" s="4">
        <f>SUM(Table16[[#This Row],[Price]]*4.42)</f>
        <v>861.85580000000004</v>
      </c>
      <c r="M7805" s="4">
        <v>0.56999999999999995</v>
      </c>
      <c r="N7805" s="4">
        <f>SUM(Table16[[#This Row],[ChargeID]]*0.76)</f>
        <v>148.19240000000002</v>
      </c>
      <c r="O7805" s="4">
        <f>SUM(Table16[[#This Row],[Price]]*0.95)</f>
        <v>185.2405</v>
      </c>
      <c r="P7805" s="4">
        <f>SUM(Table16[[#This Row],[Price]]*0.8)</f>
        <v>155.99200000000002</v>
      </c>
      <c r="Q7805" s="4">
        <f>SUM(Table16[[#This Row],[Price]]*0.6)</f>
        <v>116.994</v>
      </c>
    </row>
    <row r="7806" spans="1:17" x14ac:dyDescent="0.25">
      <c r="A7806" t="s">
        <v>333</v>
      </c>
      <c r="B7806">
        <v>40.54</v>
      </c>
      <c r="C7806" t="s">
        <v>5595</v>
      </c>
      <c r="D7806">
        <v>636</v>
      </c>
      <c r="F7806" s="4">
        <v>40.54</v>
      </c>
      <c r="G7806" t="s">
        <v>4828</v>
      </c>
      <c r="J7806" s="4">
        <f>MIN(Table16[[#This Row],[Medicare Outpatient Allowable Rate]:[WPPA Inc Outpatient Allowable Rate]])</f>
        <v>2.4300000000000002</v>
      </c>
      <c r="K7806" s="4">
        <f>MAX(Table16[[#This Row],[Blue Cross Outpatient Allowable Rate]:[WPPA Inc Outpatient Allowable Rate]])</f>
        <v>38.512999999999998</v>
      </c>
      <c r="L7806" s="4">
        <f>SUM(Table16[[#This Row],[Price]]*4.42)</f>
        <v>179.18680000000001</v>
      </c>
      <c r="M7806" s="4">
        <v>2.4300000000000002</v>
      </c>
      <c r="N7806" s="4">
        <f>SUM(Table16[[#This Row],[ChargeID]]*0.76)</f>
        <v>30.810400000000001</v>
      </c>
      <c r="O7806" s="4">
        <f>SUM(Table16[[#This Row],[Price]]*0.95)</f>
        <v>38.512999999999998</v>
      </c>
      <c r="P7806" s="4">
        <f>SUM(Table16[[#This Row],[Price]]*0.8)</f>
        <v>32.432000000000002</v>
      </c>
      <c r="Q7806" s="4">
        <f>SUM(Table16[[#This Row],[Price]]*0.6)</f>
        <v>24.323999999999998</v>
      </c>
    </row>
    <row r="7807" spans="1:17" x14ac:dyDescent="0.25">
      <c r="A7807" t="s">
        <v>333</v>
      </c>
      <c r="B7807">
        <v>0</v>
      </c>
      <c r="C7807" t="s">
        <v>5596</v>
      </c>
      <c r="D7807">
        <v>258</v>
      </c>
      <c r="F7807" s="4">
        <v>0</v>
      </c>
      <c r="J7807" s="4">
        <f>MIN(Table16[[#This Row],[Medicare Outpatient Allowable Rate]:[WPPA Inc Outpatient Allowable Rate]])</f>
        <v>0</v>
      </c>
      <c r="K7807" s="4">
        <f>MAX(Table16[[#This Row],[Blue Cross Outpatient Allowable Rate]:[WPPA Inc Outpatient Allowable Rate]])</f>
        <v>0</v>
      </c>
      <c r="L7807" s="4">
        <f>SUM(Table16[[#This Row],[Price]]*4.42)</f>
        <v>0</v>
      </c>
      <c r="M7807" s="4">
        <v>0</v>
      </c>
      <c r="N7807" s="4">
        <f>SUM(Table16[[#This Row],[ChargeID]]*0.76)</f>
        <v>0</v>
      </c>
      <c r="O7807" s="4">
        <f>SUM(Table16[[#This Row],[Price]]*0.95)</f>
        <v>0</v>
      </c>
      <c r="P7807" s="4">
        <f>SUM(Table16[[#This Row],[Price]]*0.8)</f>
        <v>0</v>
      </c>
      <c r="Q7807" s="4">
        <f>SUM(Table16[[#This Row],[Price]]*0.6)</f>
        <v>0</v>
      </c>
    </row>
    <row r="7808" spans="1:17" x14ac:dyDescent="0.25">
      <c r="A7808" t="s">
        <v>333</v>
      </c>
      <c r="B7808">
        <v>0</v>
      </c>
      <c r="C7808" t="s">
        <v>5597</v>
      </c>
      <c r="D7808">
        <v>250</v>
      </c>
      <c r="F7808" s="4">
        <v>0</v>
      </c>
      <c r="J7808" s="4">
        <f>MIN(Table16[[#This Row],[Medicare Outpatient Allowable Rate]:[WPPA Inc Outpatient Allowable Rate]])</f>
        <v>0</v>
      </c>
      <c r="K7808" s="4">
        <f>MAX(Table16[[#This Row],[Blue Cross Outpatient Allowable Rate]:[WPPA Inc Outpatient Allowable Rate]])</f>
        <v>0</v>
      </c>
      <c r="L7808" s="4">
        <f>SUM(Table16[[#This Row],[Price]]*4.42)</f>
        <v>0</v>
      </c>
      <c r="M7808" s="4">
        <v>0</v>
      </c>
      <c r="N7808" s="4">
        <f>SUM(Table16[[#This Row],[ChargeID]]*0.76)</f>
        <v>0</v>
      </c>
      <c r="O7808" s="4">
        <f>SUM(Table16[[#This Row],[Price]]*0.95)</f>
        <v>0</v>
      </c>
      <c r="P7808" s="4">
        <f>SUM(Table16[[#This Row],[Price]]*0.8)</f>
        <v>0</v>
      </c>
      <c r="Q7808" s="4">
        <f>SUM(Table16[[#This Row],[Price]]*0.6)</f>
        <v>0</v>
      </c>
    </row>
    <row r="7809" spans="1:17" x14ac:dyDescent="0.25">
      <c r="A7809" t="s">
        <v>333</v>
      </c>
      <c r="B7809">
        <v>38.47</v>
      </c>
      <c r="C7809" t="s">
        <v>5598</v>
      </c>
      <c r="D7809">
        <v>250</v>
      </c>
      <c r="F7809" s="4">
        <v>38.47</v>
      </c>
      <c r="J7809" s="4">
        <f>MIN(Table16[[#This Row],[Medicare Outpatient Allowable Rate]:[WPPA Inc Outpatient Allowable Rate]])</f>
        <v>0</v>
      </c>
      <c r="K7809" s="4">
        <f>MAX(Table16[[#This Row],[Blue Cross Outpatient Allowable Rate]:[WPPA Inc Outpatient Allowable Rate]])</f>
        <v>36.546499999999995</v>
      </c>
      <c r="L7809" s="4">
        <f>SUM(Table16[[#This Row],[Price]]*4.42)</f>
        <v>170.03739999999999</v>
      </c>
      <c r="M7809" s="4">
        <v>0</v>
      </c>
      <c r="N7809" s="4">
        <f>SUM(Table16[[#This Row],[ChargeID]]*0.76)</f>
        <v>29.237199999999998</v>
      </c>
      <c r="O7809" s="4">
        <f>SUM(Table16[[#This Row],[Price]]*0.95)</f>
        <v>36.546499999999995</v>
      </c>
      <c r="P7809" s="4">
        <f>SUM(Table16[[#This Row],[Price]]*0.8)</f>
        <v>30.776</v>
      </c>
      <c r="Q7809" s="4">
        <f>SUM(Table16[[#This Row],[Price]]*0.6)</f>
        <v>23.081999999999997</v>
      </c>
    </row>
    <row r="7810" spans="1:17" x14ac:dyDescent="0.25">
      <c r="A7810" t="s">
        <v>333</v>
      </c>
      <c r="B7810">
        <v>0</v>
      </c>
      <c r="C7810" t="s">
        <v>5599</v>
      </c>
      <c r="D7810">
        <v>258</v>
      </c>
      <c r="F7810" s="4">
        <v>0</v>
      </c>
      <c r="J7810" s="4">
        <f>MIN(Table16[[#This Row],[Medicare Outpatient Allowable Rate]:[WPPA Inc Outpatient Allowable Rate]])</f>
        <v>0</v>
      </c>
      <c r="K7810" s="4">
        <f>MAX(Table16[[#This Row],[Blue Cross Outpatient Allowable Rate]:[WPPA Inc Outpatient Allowable Rate]])</f>
        <v>0</v>
      </c>
      <c r="L7810" s="4">
        <f>SUM(Table16[[#This Row],[Price]]*4.42)</f>
        <v>0</v>
      </c>
      <c r="M7810" s="4">
        <v>0</v>
      </c>
      <c r="N7810" s="4">
        <f>SUM(Table16[[#This Row],[ChargeID]]*0.76)</f>
        <v>0</v>
      </c>
      <c r="O7810" s="4">
        <f>SUM(Table16[[#This Row],[Price]]*0.95)</f>
        <v>0</v>
      </c>
      <c r="P7810" s="4">
        <f>SUM(Table16[[#This Row],[Price]]*0.8)</f>
        <v>0</v>
      </c>
      <c r="Q7810" s="4">
        <f>SUM(Table16[[#This Row],[Price]]*0.6)</f>
        <v>0</v>
      </c>
    </row>
    <row r="7811" spans="1:17" x14ac:dyDescent="0.25">
      <c r="A7811" t="s">
        <v>333</v>
      </c>
      <c r="B7811">
        <v>0</v>
      </c>
      <c r="C7811" t="s">
        <v>5600</v>
      </c>
      <c r="D7811">
        <v>259</v>
      </c>
      <c r="F7811" s="4">
        <v>0</v>
      </c>
      <c r="J7811" s="4">
        <f>MIN(Table16[[#This Row],[Medicare Outpatient Allowable Rate]:[WPPA Inc Outpatient Allowable Rate]])</f>
        <v>0</v>
      </c>
      <c r="K7811" s="4">
        <f>MAX(Table16[[#This Row],[Blue Cross Outpatient Allowable Rate]:[WPPA Inc Outpatient Allowable Rate]])</f>
        <v>0</v>
      </c>
      <c r="L7811" s="4">
        <f>SUM(Table16[[#This Row],[Price]]*4.42)</f>
        <v>0</v>
      </c>
      <c r="M7811" s="4">
        <v>0</v>
      </c>
      <c r="N7811" s="4">
        <f>SUM(Table16[[#This Row],[ChargeID]]*0.76)</f>
        <v>0</v>
      </c>
      <c r="O7811" s="4">
        <f>SUM(Table16[[#This Row],[Price]]*0.95)</f>
        <v>0</v>
      </c>
      <c r="P7811" s="4">
        <f>SUM(Table16[[#This Row],[Price]]*0.8)</f>
        <v>0</v>
      </c>
      <c r="Q7811" s="4">
        <f>SUM(Table16[[#This Row],[Price]]*0.6)</f>
        <v>0</v>
      </c>
    </row>
    <row r="7812" spans="1:17" x14ac:dyDescent="0.25">
      <c r="A7812" t="s">
        <v>333</v>
      </c>
      <c r="B7812">
        <v>17.02</v>
      </c>
      <c r="C7812" t="s">
        <v>5601</v>
      </c>
      <c r="D7812">
        <v>259</v>
      </c>
      <c r="F7812" s="4">
        <v>17.02</v>
      </c>
      <c r="J7812" s="4">
        <f>MIN(Table16[[#This Row],[Medicare Outpatient Allowable Rate]:[WPPA Inc Outpatient Allowable Rate]])</f>
        <v>0</v>
      </c>
      <c r="K7812" s="4">
        <f>MAX(Table16[[#This Row],[Blue Cross Outpatient Allowable Rate]:[WPPA Inc Outpatient Allowable Rate]])</f>
        <v>16.169</v>
      </c>
      <c r="L7812" s="4">
        <f>SUM(Table16[[#This Row],[Price]]*4.42)</f>
        <v>75.228399999999993</v>
      </c>
      <c r="M7812" s="4">
        <v>0</v>
      </c>
      <c r="N7812" s="4">
        <f>SUM(Table16[[#This Row],[ChargeID]]*0.76)</f>
        <v>12.9352</v>
      </c>
      <c r="O7812" s="4">
        <f>SUM(Table16[[#This Row],[Price]]*0.95)</f>
        <v>16.169</v>
      </c>
      <c r="P7812" s="4">
        <f>SUM(Table16[[#This Row],[Price]]*0.8)</f>
        <v>13.616</v>
      </c>
      <c r="Q7812" s="4">
        <f>SUM(Table16[[#This Row],[Price]]*0.6)</f>
        <v>10.212</v>
      </c>
    </row>
    <row r="7813" spans="1:17" x14ac:dyDescent="0.25">
      <c r="A7813" t="s">
        <v>333</v>
      </c>
      <c r="B7813">
        <v>0</v>
      </c>
      <c r="C7813" t="s">
        <v>5602</v>
      </c>
      <c r="D7813">
        <v>258</v>
      </c>
      <c r="F7813" s="4">
        <v>0</v>
      </c>
      <c r="J7813" s="4">
        <f>MIN(Table16[[#This Row],[Medicare Outpatient Allowable Rate]:[WPPA Inc Outpatient Allowable Rate]])</f>
        <v>0</v>
      </c>
      <c r="K7813" s="4">
        <f>MAX(Table16[[#This Row],[Blue Cross Outpatient Allowable Rate]:[WPPA Inc Outpatient Allowable Rate]])</f>
        <v>0</v>
      </c>
      <c r="L7813" s="4">
        <f>SUM(Table16[[#This Row],[Price]]*4.42)</f>
        <v>0</v>
      </c>
      <c r="M7813" s="4">
        <v>0</v>
      </c>
      <c r="N7813" s="4">
        <f>SUM(Table16[[#This Row],[ChargeID]]*0.76)</f>
        <v>0</v>
      </c>
      <c r="O7813" s="4">
        <f>SUM(Table16[[#This Row],[Price]]*0.95)</f>
        <v>0</v>
      </c>
      <c r="P7813" s="4">
        <f>SUM(Table16[[#This Row],[Price]]*0.8)</f>
        <v>0</v>
      </c>
      <c r="Q7813" s="4">
        <f>SUM(Table16[[#This Row],[Price]]*0.6)</f>
        <v>0</v>
      </c>
    </row>
    <row r="7814" spans="1:17" x14ac:dyDescent="0.25">
      <c r="A7814" t="s">
        <v>333</v>
      </c>
      <c r="B7814">
        <v>0</v>
      </c>
      <c r="C7814" t="s">
        <v>5603</v>
      </c>
      <c r="D7814">
        <v>258</v>
      </c>
      <c r="F7814" s="4">
        <v>0</v>
      </c>
      <c r="J7814" s="4">
        <f>MIN(Table16[[#This Row],[Medicare Outpatient Allowable Rate]:[WPPA Inc Outpatient Allowable Rate]])</f>
        <v>0</v>
      </c>
      <c r="K7814" s="4">
        <f>MAX(Table16[[#This Row],[Blue Cross Outpatient Allowable Rate]:[WPPA Inc Outpatient Allowable Rate]])</f>
        <v>0</v>
      </c>
      <c r="L7814" s="4">
        <f>SUM(Table16[[#This Row],[Price]]*4.42)</f>
        <v>0</v>
      </c>
      <c r="M7814" s="4">
        <v>0</v>
      </c>
      <c r="N7814" s="4">
        <f>SUM(Table16[[#This Row],[ChargeID]]*0.76)</f>
        <v>0</v>
      </c>
      <c r="O7814" s="4">
        <f>SUM(Table16[[#This Row],[Price]]*0.95)</f>
        <v>0</v>
      </c>
      <c r="P7814" s="4">
        <f>SUM(Table16[[#This Row],[Price]]*0.8)</f>
        <v>0</v>
      </c>
      <c r="Q7814" s="4">
        <f>SUM(Table16[[#This Row],[Price]]*0.6)</f>
        <v>0</v>
      </c>
    </row>
    <row r="7815" spans="1:17" x14ac:dyDescent="0.25">
      <c r="A7815" t="s">
        <v>333</v>
      </c>
      <c r="B7815">
        <v>0</v>
      </c>
      <c r="C7815" t="s">
        <v>5604</v>
      </c>
      <c r="D7815">
        <v>636</v>
      </c>
      <c r="F7815" s="4">
        <v>0</v>
      </c>
      <c r="G7815" t="s">
        <v>4118</v>
      </c>
      <c r="J7815" s="4">
        <f>MIN(Table16[[#This Row],[Medicare Outpatient Allowable Rate]:[WPPA Inc Outpatient Allowable Rate]])</f>
        <v>0</v>
      </c>
      <c r="K7815" s="4">
        <f>MAX(Table16[[#This Row],[Blue Cross Outpatient Allowable Rate]:[WPPA Inc Outpatient Allowable Rate]])</f>
        <v>2.69</v>
      </c>
      <c r="L7815" s="4">
        <f>SUM(Table16[[#This Row],[Price]]*4.42)</f>
        <v>0</v>
      </c>
      <c r="M7815" s="4">
        <v>2.69</v>
      </c>
      <c r="N7815" s="4">
        <f>SUM(Table16[[#This Row],[ChargeID]]*0.76)</f>
        <v>0</v>
      </c>
      <c r="O7815" s="4">
        <f>SUM(Table16[[#This Row],[Price]]*0.95)</f>
        <v>0</v>
      </c>
      <c r="P7815" s="4">
        <f>SUM(Table16[[#This Row],[Price]]*0.8)</f>
        <v>0</v>
      </c>
      <c r="Q7815" s="4">
        <f>SUM(Table16[[#This Row],[Price]]*0.6)</f>
        <v>0</v>
      </c>
    </row>
    <row r="7816" spans="1:17" x14ac:dyDescent="0.25">
      <c r="A7816" t="s">
        <v>333</v>
      </c>
      <c r="B7816">
        <v>0</v>
      </c>
      <c r="C7816" t="s">
        <v>5605</v>
      </c>
      <c r="D7816">
        <v>258</v>
      </c>
      <c r="F7816" s="4">
        <v>0</v>
      </c>
      <c r="J7816" s="4">
        <f>MIN(Table16[[#This Row],[Medicare Outpatient Allowable Rate]:[WPPA Inc Outpatient Allowable Rate]])</f>
        <v>0</v>
      </c>
      <c r="K7816" s="4">
        <f>MAX(Table16[[#This Row],[Blue Cross Outpatient Allowable Rate]:[WPPA Inc Outpatient Allowable Rate]])</f>
        <v>0</v>
      </c>
      <c r="L7816" s="4">
        <f>SUM(Table16[[#This Row],[Price]]*4.42)</f>
        <v>0</v>
      </c>
      <c r="M7816" s="4">
        <v>0</v>
      </c>
      <c r="N7816" s="4">
        <f>SUM(Table16[[#This Row],[ChargeID]]*0.76)</f>
        <v>0</v>
      </c>
      <c r="O7816" s="4">
        <f>SUM(Table16[[#This Row],[Price]]*0.95)</f>
        <v>0</v>
      </c>
      <c r="P7816" s="4">
        <f>SUM(Table16[[#This Row],[Price]]*0.8)</f>
        <v>0</v>
      </c>
      <c r="Q7816" s="4">
        <f>SUM(Table16[[#This Row],[Price]]*0.6)</f>
        <v>0</v>
      </c>
    </row>
    <row r="7817" spans="1:17" x14ac:dyDescent="0.25">
      <c r="A7817" t="s">
        <v>333</v>
      </c>
      <c r="B7817">
        <v>0</v>
      </c>
      <c r="C7817" t="s">
        <v>5606</v>
      </c>
      <c r="D7817">
        <v>258</v>
      </c>
      <c r="F7817" s="4">
        <v>0</v>
      </c>
      <c r="J7817" s="4">
        <f>MIN(Table16[[#This Row],[Medicare Outpatient Allowable Rate]:[WPPA Inc Outpatient Allowable Rate]])</f>
        <v>0</v>
      </c>
      <c r="K7817" s="4">
        <f>MAX(Table16[[#This Row],[Blue Cross Outpatient Allowable Rate]:[WPPA Inc Outpatient Allowable Rate]])</f>
        <v>0</v>
      </c>
      <c r="L7817" s="4">
        <f>SUM(Table16[[#This Row],[Price]]*4.42)</f>
        <v>0</v>
      </c>
      <c r="M7817" s="4">
        <v>0</v>
      </c>
      <c r="N7817" s="4">
        <f>SUM(Table16[[#This Row],[ChargeID]]*0.76)</f>
        <v>0</v>
      </c>
      <c r="O7817" s="4">
        <f>SUM(Table16[[#This Row],[Price]]*0.95)</f>
        <v>0</v>
      </c>
      <c r="P7817" s="4">
        <f>SUM(Table16[[#This Row],[Price]]*0.8)</f>
        <v>0</v>
      </c>
      <c r="Q7817" s="4">
        <f>SUM(Table16[[#This Row],[Price]]*0.6)</f>
        <v>0</v>
      </c>
    </row>
    <row r="7818" spans="1:17" x14ac:dyDescent="0.25">
      <c r="A7818" t="s">
        <v>333</v>
      </c>
      <c r="B7818">
        <v>0</v>
      </c>
      <c r="C7818" t="s">
        <v>5607</v>
      </c>
      <c r="D7818">
        <v>258</v>
      </c>
      <c r="F7818" s="4">
        <v>0</v>
      </c>
      <c r="J7818" s="4">
        <f>MIN(Table16[[#This Row],[Medicare Outpatient Allowable Rate]:[WPPA Inc Outpatient Allowable Rate]])</f>
        <v>0</v>
      </c>
      <c r="K7818" s="4">
        <f>MAX(Table16[[#This Row],[Blue Cross Outpatient Allowable Rate]:[WPPA Inc Outpatient Allowable Rate]])</f>
        <v>0</v>
      </c>
      <c r="L7818" s="4">
        <f>SUM(Table16[[#This Row],[Price]]*4.42)</f>
        <v>0</v>
      </c>
      <c r="M7818" s="4">
        <v>0</v>
      </c>
      <c r="N7818" s="4">
        <f>SUM(Table16[[#This Row],[ChargeID]]*0.76)</f>
        <v>0</v>
      </c>
      <c r="O7818" s="4">
        <f>SUM(Table16[[#This Row],[Price]]*0.95)</f>
        <v>0</v>
      </c>
      <c r="P7818" s="4">
        <f>SUM(Table16[[#This Row],[Price]]*0.8)</f>
        <v>0</v>
      </c>
      <c r="Q7818" s="4">
        <f>SUM(Table16[[#This Row],[Price]]*0.6)</f>
        <v>0</v>
      </c>
    </row>
    <row r="7819" spans="1:17" x14ac:dyDescent="0.25">
      <c r="A7819" t="s">
        <v>333</v>
      </c>
      <c r="B7819">
        <v>402.7</v>
      </c>
      <c r="C7819" t="s">
        <v>5608</v>
      </c>
      <c r="D7819">
        <v>636</v>
      </c>
      <c r="F7819" s="4">
        <v>402.7</v>
      </c>
      <c r="G7819" t="s">
        <v>5063</v>
      </c>
      <c r="J7819" s="4">
        <f>MIN(Table16[[#This Row],[Medicare Outpatient Allowable Rate]:[WPPA Inc Outpatient Allowable Rate]])</f>
        <v>2.67</v>
      </c>
      <c r="K7819" s="4">
        <f>MAX(Table16[[#This Row],[Blue Cross Outpatient Allowable Rate]:[WPPA Inc Outpatient Allowable Rate]])</f>
        <v>382.565</v>
      </c>
      <c r="L7819" s="4">
        <f>SUM(Table16[[#This Row],[Price]]*4.42)</f>
        <v>1779.934</v>
      </c>
      <c r="M7819" s="4">
        <v>2.67</v>
      </c>
      <c r="N7819" s="4">
        <f>SUM(Table16[[#This Row],[ChargeID]]*0.76)</f>
        <v>306.05200000000002</v>
      </c>
      <c r="O7819" s="4">
        <f>SUM(Table16[[#This Row],[Price]]*0.95)</f>
        <v>382.565</v>
      </c>
      <c r="P7819" s="4">
        <f>SUM(Table16[[#This Row],[Price]]*0.8)</f>
        <v>322.16000000000003</v>
      </c>
      <c r="Q7819" s="4">
        <f>SUM(Table16[[#This Row],[Price]]*0.6)</f>
        <v>241.61999999999998</v>
      </c>
    </row>
    <row r="7820" spans="1:17" x14ac:dyDescent="0.25">
      <c r="A7820" t="s">
        <v>333</v>
      </c>
      <c r="B7820">
        <v>0</v>
      </c>
      <c r="C7820" t="s">
        <v>5607</v>
      </c>
      <c r="D7820">
        <v>258</v>
      </c>
      <c r="F7820" s="4">
        <v>0</v>
      </c>
      <c r="J7820" s="4">
        <f>MIN(Table16[[#This Row],[Medicare Outpatient Allowable Rate]:[WPPA Inc Outpatient Allowable Rate]])</f>
        <v>0</v>
      </c>
      <c r="K7820" s="4">
        <f>MAX(Table16[[#This Row],[Blue Cross Outpatient Allowable Rate]:[WPPA Inc Outpatient Allowable Rate]])</f>
        <v>0</v>
      </c>
      <c r="L7820" s="4">
        <f>SUM(Table16[[#This Row],[Price]]*4.42)</f>
        <v>0</v>
      </c>
      <c r="M7820" s="4">
        <v>0</v>
      </c>
      <c r="N7820" s="4">
        <f>SUM(Table16[[#This Row],[ChargeID]]*0.76)</f>
        <v>0</v>
      </c>
      <c r="O7820" s="4">
        <f>SUM(Table16[[#This Row],[Price]]*0.95)</f>
        <v>0</v>
      </c>
      <c r="P7820" s="4">
        <f>SUM(Table16[[#This Row],[Price]]*0.8)</f>
        <v>0</v>
      </c>
      <c r="Q7820" s="4">
        <f>SUM(Table16[[#This Row],[Price]]*0.6)</f>
        <v>0</v>
      </c>
    </row>
    <row r="7821" spans="1:17" x14ac:dyDescent="0.25">
      <c r="A7821" t="s">
        <v>333</v>
      </c>
      <c r="B7821">
        <v>30</v>
      </c>
      <c r="C7821" t="s">
        <v>5609</v>
      </c>
      <c r="D7821">
        <v>636</v>
      </c>
      <c r="F7821" s="4">
        <v>30</v>
      </c>
      <c r="G7821">
        <v>90656</v>
      </c>
      <c r="J7821" s="4">
        <f>MIN(Table16[[#This Row],[Medicare Outpatient Allowable Rate]:[WPPA Inc Outpatient Allowable Rate]])</f>
        <v>18</v>
      </c>
      <c r="K7821" s="4">
        <f>MAX(Table16[[#This Row],[Blue Cross Outpatient Allowable Rate]:[WPPA Inc Outpatient Allowable Rate]])</f>
        <v>28.5</v>
      </c>
      <c r="L7821" s="4">
        <f>SUM(Table16[[#This Row],[Price]]*4.42)</f>
        <v>132.6</v>
      </c>
      <c r="M7821" s="4">
        <v>24.76</v>
      </c>
      <c r="N7821" s="4">
        <f>SUM(Table16[[#This Row],[ChargeID]]*0.76)</f>
        <v>22.8</v>
      </c>
      <c r="O7821" s="4">
        <f>SUM(Table16[[#This Row],[Price]]*0.95)</f>
        <v>28.5</v>
      </c>
      <c r="P7821" s="4">
        <f>SUM(Table16[[#This Row],[Price]]*0.8)</f>
        <v>24</v>
      </c>
      <c r="Q7821" s="4">
        <f>SUM(Table16[[#This Row],[Price]]*0.6)</f>
        <v>18</v>
      </c>
    </row>
    <row r="7822" spans="1:17" x14ac:dyDescent="0.25">
      <c r="A7822" t="s">
        <v>333</v>
      </c>
      <c r="B7822">
        <v>6.79</v>
      </c>
      <c r="C7822" t="s">
        <v>5610</v>
      </c>
      <c r="D7822">
        <v>259</v>
      </c>
      <c r="F7822" s="4">
        <v>6.79</v>
      </c>
      <c r="J7822" s="4">
        <f>MIN(Table16[[#This Row],[Medicare Outpatient Allowable Rate]:[WPPA Inc Outpatient Allowable Rate]])</f>
        <v>0</v>
      </c>
      <c r="K7822" s="4">
        <f>MAX(Table16[[#This Row],[Blue Cross Outpatient Allowable Rate]:[WPPA Inc Outpatient Allowable Rate]])</f>
        <v>6.4504999999999999</v>
      </c>
      <c r="L7822" s="4">
        <f>SUM(Table16[[#This Row],[Price]]*4.42)</f>
        <v>30.011800000000001</v>
      </c>
      <c r="M7822" s="4">
        <v>0</v>
      </c>
      <c r="N7822" s="4">
        <f>SUM(Table16[[#This Row],[ChargeID]]*0.76)</f>
        <v>5.1604000000000001</v>
      </c>
      <c r="O7822" s="4">
        <f>SUM(Table16[[#This Row],[Price]]*0.95)</f>
        <v>6.4504999999999999</v>
      </c>
      <c r="P7822" s="4">
        <f>SUM(Table16[[#This Row],[Price]]*0.8)</f>
        <v>5.4320000000000004</v>
      </c>
      <c r="Q7822" s="4">
        <f>SUM(Table16[[#This Row],[Price]]*0.6)</f>
        <v>4.0739999999999998</v>
      </c>
    </row>
    <row r="7823" spans="1:17" x14ac:dyDescent="0.25">
      <c r="A7823" t="s">
        <v>333</v>
      </c>
      <c r="B7823">
        <v>313.36</v>
      </c>
      <c r="C7823" t="s">
        <v>5611</v>
      </c>
      <c r="D7823">
        <v>250</v>
      </c>
      <c r="F7823" s="4">
        <v>313.36</v>
      </c>
      <c r="G7823" t="s">
        <v>32</v>
      </c>
      <c r="J7823" s="4">
        <f>MIN(Table16[[#This Row],[Medicare Outpatient Allowable Rate]:[WPPA Inc Outpatient Allowable Rate]])</f>
        <v>0</v>
      </c>
      <c r="K7823" s="4">
        <f>MAX(Table16[[#This Row],[Blue Cross Outpatient Allowable Rate]:[WPPA Inc Outpatient Allowable Rate]])</f>
        <v>297.69200000000001</v>
      </c>
      <c r="L7823" s="4">
        <f>SUM(Table16[[#This Row],[Price]]*4.42)</f>
        <v>1385.0512000000001</v>
      </c>
      <c r="M7823" s="4">
        <v>0</v>
      </c>
      <c r="N7823" s="4">
        <f>SUM(Table16[[#This Row],[ChargeID]]*0.76)</f>
        <v>238.15360000000001</v>
      </c>
      <c r="O7823" s="4">
        <f>SUM(Table16[[#This Row],[Price]]*0.95)</f>
        <v>297.69200000000001</v>
      </c>
      <c r="P7823" s="4">
        <f>SUM(Table16[[#This Row],[Price]]*0.8)</f>
        <v>250.68800000000002</v>
      </c>
      <c r="Q7823" s="4">
        <f>SUM(Table16[[#This Row],[Price]]*0.6)</f>
        <v>188.01599999999999</v>
      </c>
    </row>
    <row r="7824" spans="1:17" x14ac:dyDescent="0.25">
      <c r="A7824" t="s">
        <v>333</v>
      </c>
      <c r="B7824">
        <v>22.51</v>
      </c>
      <c r="C7824" t="s">
        <v>5612</v>
      </c>
      <c r="D7824">
        <v>259</v>
      </c>
      <c r="F7824" s="4">
        <v>22.51</v>
      </c>
      <c r="J7824" s="4">
        <f>MIN(Table16[[#This Row],[Medicare Outpatient Allowable Rate]:[WPPA Inc Outpatient Allowable Rate]])</f>
        <v>0</v>
      </c>
      <c r="K7824" s="4">
        <f>MAX(Table16[[#This Row],[Blue Cross Outpatient Allowable Rate]:[WPPA Inc Outpatient Allowable Rate]])</f>
        <v>21.384499999999999</v>
      </c>
      <c r="L7824" s="4">
        <f>SUM(Table16[[#This Row],[Price]]*4.42)</f>
        <v>99.494200000000006</v>
      </c>
      <c r="M7824" s="4">
        <v>0</v>
      </c>
      <c r="N7824" s="4">
        <f>SUM(Table16[[#This Row],[ChargeID]]*0.76)</f>
        <v>17.107600000000001</v>
      </c>
      <c r="O7824" s="4">
        <f>SUM(Table16[[#This Row],[Price]]*0.95)</f>
        <v>21.384499999999999</v>
      </c>
      <c r="P7824" s="4">
        <f>SUM(Table16[[#This Row],[Price]]*0.8)</f>
        <v>18.008000000000003</v>
      </c>
      <c r="Q7824" s="4">
        <f>SUM(Table16[[#This Row],[Price]]*0.6)</f>
        <v>13.506</v>
      </c>
    </row>
    <row r="7825" spans="1:17" x14ac:dyDescent="0.25">
      <c r="A7825" t="s">
        <v>333</v>
      </c>
      <c r="B7825">
        <v>4</v>
      </c>
      <c r="C7825" t="s">
        <v>5613</v>
      </c>
      <c r="D7825">
        <v>259</v>
      </c>
      <c r="F7825" s="4">
        <v>4</v>
      </c>
      <c r="J7825" s="4">
        <f>MIN(Table16[[#This Row],[Medicare Outpatient Allowable Rate]:[WPPA Inc Outpatient Allowable Rate]])</f>
        <v>0</v>
      </c>
      <c r="K7825" s="4">
        <f>MAX(Table16[[#This Row],[Blue Cross Outpatient Allowable Rate]:[WPPA Inc Outpatient Allowable Rate]])</f>
        <v>3.8</v>
      </c>
      <c r="L7825" s="4">
        <f>SUM(Table16[[#This Row],[Price]]*4.42)</f>
        <v>17.68</v>
      </c>
      <c r="M7825" s="4">
        <v>0</v>
      </c>
      <c r="N7825" s="4">
        <f>SUM(Table16[[#This Row],[ChargeID]]*0.76)</f>
        <v>3.04</v>
      </c>
      <c r="O7825" s="4">
        <f>SUM(Table16[[#This Row],[Price]]*0.95)</f>
        <v>3.8</v>
      </c>
      <c r="P7825" s="4">
        <f>SUM(Table16[[#This Row],[Price]]*0.8)</f>
        <v>3.2</v>
      </c>
      <c r="Q7825" s="4">
        <f>SUM(Table16[[#This Row],[Price]]*0.6)</f>
        <v>2.4</v>
      </c>
    </row>
    <row r="7826" spans="1:17" x14ac:dyDescent="0.25">
      <c r="A7826" t="s">
        <v>333</v>
      </c>
      <c r="B7826">
        <v>14.37</v>
      </c>
      <c r="C7826" t="s">
        <v>5614</v>
      </c>
      <c r="D7826">
        <v>636</v>
      </c>
      <c r="F7826" s="4">
        <v>14.37</v>
      </c>
      <c r="G7826" t="s">
        <v>31</v>
      </c>
      <c r="J7826" s="4">
        <f>MIN(Table16[[#This Row],[Medicare Outpatient Allowable Rate]:[WPPA Inc Outpatient Allowable Rate]])</f>
        <v>0.21</v>
      </c>
      <c r="K7826" s="4">
        <f>MAX(Table16[[#This Row],[Blue Cross Outpatient Allowable Rate]:[WPPA Inc Outpatient Allowable Rate]])</f>
        <v>13.651499999999999</v>
      </c>
      <c r="L7826" s="4">
        <f>SUM(Table16[[#This Row],[Price]]*4.42)</f>
        <v>63.515399999999993</v>
      </c>
      <c r="M7826" s="4">
        <v>0.21</v>
      </c>
      <c r="N7826" s="4">
        <f>SUM(Table16[[#This Row],[ChargeID]]*0.76)</f>
        <v>10.921199999999999</v>
      </c>
      <c r="O7826" s="4">
        <f>SUM(Table16[[#This Row],[Price]]*0.95)</f>
        <v>13.651499999999999</v>
      </c>
      <c r="P7826" s="4">
        <f>SUM(Table16[[#This Row],[Price]]*0.8)</f>
        <v>11.496</v>
      </c>
      <c r="Q7826" s="4">
        <f>SUM(Table16[[#This Row],[Price]]*0.6)</f>
        <v>8.6219999999999999</v>
      </c>
    </row>
    <row r="7827" spans="1:17" x14ac:dyDescent="0.25">
      <c r="A7827" t="s">
        <v>333</v>
      </c>
      <c r="B7827">
        <v>0</v>
      </c>
      <c r="C7827" t="s">
        <v>5615</v>
      </c>
      <c r="D7827">
        <v>258</v>
      </c>
      <c r="F7827" s="4">
        <v>0</v>
      </c>
      <c r="J7827" s="4">
        <f>MIN(Table16[[#This Row],[Medicare Outpatient Allowable Rate]:[WPPA Inc Outpatient Allowable Rate]])</f>
        <v>0</v>
      </c>
      <c r="K7827" s="4">
        <f>MAX(Table16[[#This Row],[Blue Cross Outpatient Allowable Rate]:[WPPA Inc Outpatient Allowable Rate]])</f>
        <v>0</v>
      </c>
      <c r="L7827" s="4">
        <f>SUM(Table16[[#This Row],[Price]]*4.42)</f>
        <v>0</v>
      </c>
      <c r="M7827" s="4">
        <v>0</v>
      </c>
      <c r="N7827" s="4">
        <f>SUM(Table16[[#This Row],[ChargeID]]*0.76)</f>
        <v>0</v>
      </c>
      <c r="O7827" s="4">
        <f>SUM(Table16[[#This Row],[Price]]*0.95)</f>
        <v>0</v>
      </c>
      <c r="P7827" s="4">
        <f>SUM(Table16[[#This Row],[Price]]*0.8)</f>
        <v>0</v>
      </c>
      <c r="Q7827" s="4">
        <f>SUM(Table16[[#This Row],[Price]]*0.6)</f>
        <v>0</v>
      </c>
    </row>
    <row r="7828" spans="1:17" x14ac:dyDescent="0.25">
      <c r="A7828" t="s">
        <v>333</v>
      </c>
      <c r="B7828">
        <v>410.86</v>
      </c>
      <c r="C7828" t="s">
        <v>5616</v>
      </c>
      <c r="D7828">
        <v>259</v>
      </c>
      <c r="F7828" s="4">
        <v>410.86</v>
      </c>
      <c r="J7828" s="4">
        <f>MIN(Table16[[#This Row],[Medicare Outpatient Allowable Rate]:[WPPA Inc Outpatient Allowable Rate]])</f>
        <v>0</v>
      </c>
      <c r="K7828" s="4">
        <f>MAX(Table16[[#This Row],[Blue Cross Outpatient Allowable Rate]:[WPPA Inc Outpatient Allowable Rate]])</f>
        <v>390.31700000000001</v>
      </c>
      <c r="L7828" s="4">
        <f>SUM(Table16[[#This Row],[Price]]*4.42)</f>
        <v>1816.0011999999999</v>
      </c>
      <c r="M7828" s="4">
        <v>0</v>
      </c>
      <c r="N7828" s="4">
        <f>SUM(Table16[[#This Row],[ChargeID]]*0.76)</f>
        <v>312.25360000000001</v>
      </c>
      <c r="O7828" s="4">
        <f>SUM(Table16[[#This Row],[Price]]*0.95)</f>
        <v>390.31700000000001</v>
      </c>
      <c r="P7828" s="4">
        <f>SUM(Table16[[#This Row],[Price]]*0.8)</f>
        <v>328.68800000000005</v>
      </c>
      <c r="Q7828" s="4">
        <f>SUM(Table16[[#This Row],[Price]]*0.6)</f>
        <v>246.51599999999999</v>
      </c>
    </row>
    <row r="7829" spans="1:17" x14ac:dyDescent="0.25">
      <c r="A7829" t="s">
        <v>333</v>
      </c>
      <c r="B7829">
        <v>78.75</v>
      </c>
      <c r="C7829" t="s">
        <v>4895</v>
      </c>
      <c r="D7829">
        <v>259</v>
      </c>
      <c r="F7829" s="4">
        <v>78.75</v>
      </c>
      <c r="J7829" s="4">
        <f>MIN(Table16[[#This Row],[Medicare Outpatient Allowable Rate]:[WPPA Inc Outpatient Allowable Rate]])</f>
        <v>0</v>
      </c>
      <c r="K7829" s="4">
        <f>MAX(Table16[[#This Row],[Blue Cross Outpatient Allowable Rate]:[WPPA Inc Outpatient Allowable Rate]])</f>
        <v>74.8125</v>
      </c>
      <c r="L7829" s="4">
        <f>SUM(Table16[[#This Row],[Price]]*4.42)</f>
        <v>348.07499999999999</v>
      </c>
      <c r="M7829" s="4">
        <v>0</v>
      </c>
      <c r="N7829" s="4">
        <f>SUM(Table16[[#This Row],[ChargeID]]*0.76)</f>
        <v>59.85</v>
      </c>
      <c r="O7829" s="4">
        <f>SUM(Table16[[#This Row],[Price]]*0.95)</f>
        <v>74.8125</v>
      </c>
      <c r="P7829" s="4">
        <f>SUM(Table16[[#This Row],[Price]]*0.8)</f>
        <v>63</v>
      </c>
      <c r="Q7829" s="4">
        <f>SUM(Table16[[#This Row],[Price]]*0.6)</f>
        <v>47.25</v>
      </c>
    </row>
    <row r="7830" spans="1:17" x14ac:dyDescent="0.25">
      <c r="A7830" t="s">
        <v>333</v>
      </c>
      <c r="B7830">
        <v>0</v>
      </c>
      <c r="C7830" t="s">
        <v>5617</v>
      </c>
      <c r="D7830">
        <v>258</v>
      </c>
      <c r="F7830" s="4">
        <v>0</v>
      </c>
      <c r="J7830" s="4">
        <f>MIN(Table16[[#This Row],[Medicare Outpatient Allowable Rate]:[WPPA Inc Outpatient Allowable Rate]])</f>
        <v>0</v>
      </c>
      <c r="K7830" s="4">
        <f>MAX(Table16[[#This Row],[Blue Cross Outpatient Allowable Rate]:[WPPA Inc Outpatient Allowable Rate]])</f>
        <v>0</v>
      </c>
      <c r="L7830" s="4">
        <f>SUM(Table16[[#This Row],[Price]]*4.42)</f>
        <v>0</v>
      </c>
      <c r="M7830" s="4">
        <v>0</v>
      </c>
      <c r="N7830" s="4">
        <f>SUM(Table16[[#This Row],[ChargeID]]*0.76)</f>
        <v>0</v>
      </c>
      <c r="O7830" s="4">
        <f>SUM(Table16[[#This Row],[Price]]*0.95)</f>
        <v>0</v>
      </c>
      <c r="P7830" s="4">
        <f>SUM(Table16[[#This Row],[Price]]*0.8)</f>
        <v>0</v>
      </c>
      <c r="Q7830" s="4">
        <f>SUM(Table16[[#This Row],[Price]]*0.6)</f>
        <v>0</v>
      </c>
    </row>
    <row r="7831" spans="1:17" x14ac:dyDescent="0.25">
      <c r="A7831" t="s">
        <v>333</v>
      </c>
      <c r="B7831">
        <v>485.57</v>
      </c>
      <c r="C7831" t="s">
        <v>5618</v>
      </c>
      <c r="D7831">
        <v>636</v>
      </c>
      <c r="F7831" s="4">
        <v>485.57</v>
      </c>
      <c r="G7831">
        <v>90670</v>
      </c>
      <c r="J7831" s="4">
        <f>MIN(Table16[[#This Row],[Medicare Outpatient Allowable Rate]:[WPPA Inc Outpatient Allowable Rate]])</f>
        <v>291.34199999999998</v>
      </c>
      <c r="K7831" s="4">
        <f>MAX(Table16[[#This Row],[Blue Cross Outpatient Allowable Rate]:[WPPA Inc Outpatient Allowable Rate]])</f>
        <v>461.29149999999998</v>
      </c>
      <c r="L7831" s="4">
        <f>SUM(Table16[[#This Row],[Price]]*4.42)</f>
        <v>2146.2194</v>
      </c>
      <c r="M7831" s="4">
        <v>302.37</v>
      </c>
      <c r="N7831" s="4">
        <f>SUM(Table16[[#This Row],[ChargeID]]*0.76)</f>
        <v>369.03320000000002</v>
      </c>
      <c r="O7831" s="4">
        <f>SUM(Table16[[#This Row],[Price]]*0.95)</f>
        <v>461.29149999999998</v>
      </c>
      <c r="P7831" s="4">
        <f>SUM(Table16[[#This Row],[Price]]*0.8)</f>
        <v>388.45600000000002</v>
      </c>
      <c r="Q7831" s="4">
        <f>SUM(Table16[[#This Row],[Price]]*0.6)</f>
        <v>291.34199999999998</v>
      </c>
    </row>
    <row r="7832" spans="1:17" x14ac:dyDescent="0.25">
      <c r="A7832" t="s">
        <v>333</v>
      </c>
      <c r="B7832">
        <v>30</v>
      </c>
      <c r="C7832" t="s">
        <v>5619</v>
      </c>
      <c r="D7832">
        <v>636</v>
      </c>
      <c r="F7832" s="4">
        <v>30</v>
      </c>
      <c r="G7832">
        <v>90656</v>
      </c>
      <c r="J7832" s="4">
        <f>MIN(Table16[[#This Row],[Medicare Outpatient Allowable Rate]:[WPPA Inc Outpatient Allowable Rate]])</f>
        <v>18</v>
      </c>
      <c r="K7832" s="4">
        <f>MAX(Table16[[#This Row],[Blue Cross Outpatient Allowable Rate]:[WPPA Inc Outpatient Allowable Rate]])</f>
        <v>28.5</v>
      </c>
      <c r="L7832" s="4">
        <f>SUM(Table16[[#This Row],[Price]]*4.42)</f>
        <v>132.6</v>
      </c>
      <c r="M7832" s="4">
        <v>24.76</v>
      </c>
      <c r="N7832" s="4">
        <f>SUM(Table16[[#This Row],[ChargeID]]*0.76)</f>
        <v>22.8</v>
      </c>
      <c r="O7832" s="4">
        <f>SUM(Table16[[#This Row],[Price]]*0.95)</f>
        <v>28.5</v>
      </c>
      <c r="P7832" s="4">
        <f>SUM(Table16[[#This Row],[Price]]*0.8)</f>
        <v>24</v>
      </c>
      <c r="Q7832" s="4">
        <f>SUM(Table16[[#This Row],[Price]]*0.6)</f>
        <v>18</v>
      </c>
    </row>
    <row r="7833" spans="1:17" x14ac:dyDescent="0.25">
      <c r="A7833" t="s">
        <v>333</v>
      </c>
      <c r="B7833">
        <v>11.65</v>
      </c>
      <c r="C7833" t="s">
        <v>5620</v>
      </c>
      <c r="D7833">
        <v>259</v>
      </c>
      <c r="F7833" s="4">
        <v>11.65</v>
      </c>
      <c r="J7833" s="4">
        <f>MIN(Table16[[#This Row],[Medicare Outpatient Allowable Rate]:[WPPA Inc Outpatient Allowable Rate]])</f>
        <v>0</v>
      </c>
      <c r="K7833" s="4">
        <f>MAX(Table16[[#This Row],[Blue Cross Outpatient Allowable Rate]:[WPPA Inc Outpatient Allowable Rate]])</f>
        <v>11.067499999999999</v>
      </c>
      <c r="L7833" s="4">
        <f>SUM(Table16[[#This Row],[Price]]*4.42)</f>
        <v>51.493000000000002</v>
      </c>
      <c r="M7833" s="4">
        <v>0</v>
      </c>
      <c r="N7833" s="4">
        <f>SUM(Table16[[#This Row],[ChargeID]]*0.76)</f>
        <v>8.854000000000001</v>
      </c>
      <c r="O7833" s="4">
        <f>SUM(Table16[[#This Row],[Price]]*0.95)</f>
        <v>11.067499999999999</v>
      </c>
      <c r="P7833" s="4">
        <f>SUM(Table16[[#This Row],[Price]]*0.8)</f>
        <v>9.32</v>
      </c>
      <c r="Q7833" s="4">
        <f>SUM(Table16[[#This Row],[Price]]*0.6)</f>
        <v>6.99</v>
      </c>
    </row>
    <row r="7834" spans="1:17" x14ac:dyDescent="0.25">
      <c r="A7834" t="s">
        <v>333</v>
      </c>
      <c r="B7834">
        <v>0</v>
      </c>
      <c r="C7834" t="s">
        <v>5621</v>
      </c>
      <c r="D7834">
        <v>636</v>
      </c>
      <c r="F7834" s="4">
        <v>0</v>
      </c>
      <c r="G7834" t="s">
        <v>4339</v>
      </c>
      <c r="J7834" s="4">
        <f>MIN(Table16[[#This Row],[Medicare Outpatient Allowable Rate]:[WPPA Inc Outpatient Allowable Rate]])</f>
        <v>0</v>
      </c>
      <c r="K7834" s="4">
        <f>MAX(Table16[[#This Row],[Blue Cross Outpatient Allowable Rate]:[WPPA Inc Outpatient Allowable Rate]])</f>
        <v>4.74</v>
      </c>
      <c r="L7834" s="4">
        <f>SUM(Table16[[#This Row],[Price]]*4.42)</f>
        <v>0</v>
      </c>
      <c r="M7834" s="4">
        <v>4.74</v>
      </c>
      <c r="N7834" s="4">
        <f>SUM(Table16[[#This Row],[ChargeID]]*0.76)</f>
        <v>0</v>
      </c>
      <c r="O7834" s="4">
        <f>SUM(Table16[[#This Row],[Price]]*0.95)</f>
        <v>0</v>
      </c>
      <c r="P7834" s="4">
        <f>SUM(Table16[[#This Row],[Price]]*0.8)</f>
        <v>0</v>
      </c>
      <c r="Q7834" s="4">
        <f>SUM(Table16[[#This Row],[Price]]*0.6)</f>
        <v>0</v>
      </c>
    </row>
    <row r="7835" spans="1:17" x14ac:dyDescent="0.25">
      <c r="A7835" t="s">
        <v>4947</v>
      </c>
      <c r="B7835">
        <v>0</v>
      </c>
      <c r="C7835" t="s">
        <v>5622</v>
      </c>
      <c r="D7835">
        <v>258</v>
      </c>
      <c r="F7835" s="4">
        <v>0</v>
      </c>
      <c r="J7835" s="4">
        <f>MIN(Table16[[#This Row],[Medicare Outpatient Allowable Rate]:[WPPA Inc Outpatient Allowable Rate]])</f>
        <v>0</v>
      </c>
      <c r="K7835" s="4">
        <f>MAX(Table16[[#This Row],[Blue Cross Outpatient Allowable Rate]:[WPPA Inc Outpatient Allowable Rate]])</f>
        <v>0</v>
      </c>
      <c r="L7835" s="4">
        <f>SUM(Table16[[#This Row],[Price]]*4.42)</f>
        <v>0</v>
      </c>
      <c r="M7835" s="4">
        <v>0</v>
      </c>
      <c r="N7835" s="4">
        <f>SUM(Table16[[#This Row],[ChargeID]]*0.76)</f>
        <v>0</v>
      </c>
      <c r="O7835" s="4">
        <f>SUM(Table16[[#This Row],[Price]]*0.95)</f>
        <v>0</v>
      </c>
      <c r="P7835" s="4">
        <f>SUM(Table16[[#This Row],[Price]]*0.8)</f>
        <v>0</v>
      </c>
      <c r="Q7835" s="4">
        <f>SUM(Table16[[#This Row],[Price]]*0.6)</f>
        <v>0</v>
      </c>
    </row>
    <row r="7836" spans="1:17" x14ac:dyDescent="0.25">
      <c r="A7836" t="s">
        <v>333</v>
      </c>
      <c r="B7836">
        <v>62.82</v>
      </c>
      <c r="C7836" t="s">
        <v>5623</v>
      </c>
      <c r="D7836">
        <v>259</v>
      </c>
      <c r="F7836" s="4">
        <v>62.82</v>
      </c>
      <c r="J7836" s="4">
        <f>MIN(Table16[[#This Row],[Medicare Outpatient Allowable Rate]:[WPPA Inc Outpatient Allowable Rate]])</f>
        <v>0</v>
      </c>
      <c r="K7836" s="4">
        <f>MAX(Table16[[#This Row],[Blue Cross Outpatient Allowable Rate]:[WPPA Inc Outpatient Allowable Rate]])</f>
        <v>59.678999999999995</v>
      </c>
      <c r="L7836" s="4">
        <f>SUM(Table16[[#This Row],[Price]]*4.42)</f>
        <v>277.6644</v>
      </c>
      <c r="M7836" s="4">
        <v>0</v>
      </c>
      <c r="N7836" s="4">
        <f>SUM(Table16[[#This Row],[ChargeID]]*0.76)</f>
        <v>47.743200000000002</v>
      </c>
      <c r="O7836" s="4">
        <f>SUM(Table16[[#This Row],[Price]]*0.95)</f>
        <v>59.678999999999995</v>
      </c>
      <c r="P7836" s="4">
        <f>SUM(Table16[[#This Row],[Price]]*0.8)</f>
        <v>50.256</v>
      </c>
      <c r="Q7836" s="4">
        <f>SUM(Table16[[#This Row],[Price]]*0.6)</f>
        <v>37.692</v>
      </c>
    </row>
    <row r="7837" spans="1:17" x14ac:dyDescent="0.25">
      <c r="A7837" t="s">
        <v>333</v>
      </c>
      <c r="B7837">
        <v>322.86</v>
      </c>
      <c r="C7837" t="s">
        <v>5624</v>
      </c>
      <c r="D7837">
        <v>259</v>
      </c>
      <c r="F7837" s="4">
        <v>322.86</v>
      </c>
      <c r="J7837" s="4">
        <f>MIN(Table16[[#This Row],[Medicare Outpatient Allowable Rate]:[WPPA Inc Outpatient Allowable Rate]])</f>
        <v>0</v>
      </c>
      <c r="K7837" s="4">
        <f>MAX(Table16[[#This Row],[Blue Cross Outpatient Allowable Rate]:[WPPA Inc Outpatient Allowable Rate]])</f>
        <v>306.71699999999998</v>
      </c>
      <c r="L7837" s="4">
        <f>SUM(Table16[[#This Row],[Price]]*4.42)</f>
        <v>1427.0412000000001</v>
      </c>
      <c r="M7837" s="4">
        <v>0</v>
      </c>
      <c r="N7837" s="4">
        <f>SUM(Table16[[#This Row],[ChargeID]]*0.76)</f>
        <v>245.37360000000001</v>
      </c>
      <c r="O7837" s="4">
        <f>SUM(Table16[[#This Row],[Price]]*0.95)</f>
        <v>306.71699999999998</v>
      </c>
      <c r="P7837" s="4">
        <f>SUM(Table16[[#This Row],[Price]]*0.8)</f>
        <v>258.28800000000001</v>
      </c>
      <c r="Q7837" s="4">
        <f>SUM(Table16[[#This Row],[Price]]*0.6)</f>
        <v>193.71600000000001</v>
      </c>
    </row>
    <row r="7838" spans="1:17" x14ac:dyDescent="0.25">
      <c r="A7838" t="s">
        <v>333</v>
      </c>
      <c r="B7838">
        <v>14.5</v>
      </c>
      <c r="C7838" t="s">
        <v>5625</v>
      </c>
      <c r="D7838">
        <v>259</v>
      </c>
      <c r="F7838" s="4">
        <v>14.5</v>
      </c>
      <c r="J7838" s="4">
        <f>MIN(Table16[[#This Row],[Medicare Outpatient Allowable Rate]:[WPPA Inc Outpatient Allowable Rate]])</f>
        <v>0</v>
      </c>
      <c r="K7838" s="4">
        <f>MAX(Table16[[#This Row],[Blue Cross Outpatient Allowable Rate]:[WPPA Inc Outpatient Allowable Rate]])</f>
        <v>13.774999999999999</v>
      </c>
      <c r="L7838" s="4">
        <f>SUM(Table16[[#This Row],[Price]]*4.42)</f>
        <v>64.09</v>
      </c>
      <c r="M7838" s="4">
        <v>0</v>
      </c>
      <c r="N7838" s="4">
        <f>SUM(Table16[[#This Row],[ChargeID]]*0.76)</f>
        <v>11.02</v>
      </c>
      <c r="O7838" s="4">
        <f>SUM(Table16[[#This Row],[Price]]*0.95)</f>
        <v>13.774999999999999</v>
      </c>
      <c r="P7838" s="4">
        <f>SUM(Table16[[#This Row],[Price]]*0.8)</f>
        <v>11.600000000000001</v>
      </c>
      <c r="Q7838" s="4">
        <f>SUM(Table16[[#This Row],[Price]]*0.6)</f>
        <v>8.6999999999999993</v>
      </c>
    </row>
    <row r="7839" spans="1:17" x14ac:dyDescent="0.25">
      <c r="A7839" t="s">
        <v>333</v>
      </c>
      <c r="B7839">
        <v>139.07</v>
      </c>
      <c r="C7839" t="s">
        <v>5626</v>
      </c>
      <c r="D7839">
        <v>636</v>
      </c>
      <c r="F7839" s="4">
        <v>139.07</v>
      </c>
      <c r="G7839" t="s">
        <v>4503</v>
      </c>
      <c r="J7839" s="4">
        <f>MIN(Table16[[#This Row],[Medicare Outpatient Allowable Rate]:[WPPA Inc Outpatient Allowable Rate]])</f>
        <v>0.11</v>
      </c>
      <c r="K7839" s="4">
        <f>MAX(Table16[[#This Row],[Blue Cross Outpatient Allowable Rate]:[WPPA Inc Outpatient Allowable Rate]])</f>
        <v>132.11649999999997</v>
      </c>
      <c r="L7839" s="4">
        <f>SUM(Table16[[#This Row],[Price]]*4.42)</f>
        <v>614.68939999999998</v>
      </c>
      <c r="M7839" s="4">
        <v>0.11</v>
      </c>
      <c r="N7839" s="4">
        <f>SUM(Table16[[#This Row],[ChargeID]]*0.76)</f>
        <v>105.69319999999999</v>
      </c>
      <c r="O7839" s="4">
        <f>SUM(Table16[[#This Row],[Price]]*0.95)</f>
        <v>132.11649999999997</v>
      </c>
      <c r="P7839" s="4">
        <f>SUM(Table16[[#This Row],[Price]]*0.8)</f>
        <v>111.256</v>
      </c>
      <c r="Q7839" s="4">
        <f>SUM(Table16[[#This Row],[Price]]*0.6)</f>
        <v>83.441999999999993</v>
      </c>
    </row>
    <row r="7840" spans="1:17" x14ac:dyDescent="0.25">
      <c r="A7840" t="s">
        <v>333</v>
      </c>
      <c r="B7840">
        <v>1334.22</v>
      </c>
      <c r="C7840" t="s">
        <v>5627</v>
      </c>
      <c r="D7840">
        <v>636</v>
      </c>
      <c r="F7840" s="4">
        <v>1334.22</v>
      </c>
      <c r="G7840" t="s">
        <v>5628</v>
      </c>
      <c r="J7840" s="4">
        <f>MIN(Table16[[#This Row],[Medicare Outpatient Allowable Rate]:[WPPA Inc Outpatient Allowable Rate]])</f>
        <v>7.88</v>
      </c>
      <c r="K7840" s="4">
        <f>MAX(Table16[[#This Row],[Blue Cross Outpatient Allowable Rate]:[WPPA Inc Outpatient Allowable Rate]])</f>
        <v>1267.509</v>
      </c>
      <c r="L7840" s="4">
        <f>SUM(Table16[[#This Row],[Price]]*4.42)</f>
        <v>5897.2524000000003</v>
      </c>
      <c r="M7840" s="4">
        <v>7.88</v>
      </c>
      <c r="N7840" s="4">
        <f>SUM(Table16[[#This Row],[ChargeID]]*0.76)</f>
        <v>1014.0072</v>
      </c>
      <c r="O7840" s="4">
        <f>SUM(Table16[[#This Row],[Price]]*0.95)</f>
        <v>1267.509</v>
      </c>
      <c r="P7840" s="4">
        <f>SUM(Table16[[#This Row],[Price]]*0.8)</f>
        <v>1067.376</v>
      </c>
      <c r="Q7840" s="4">
        <f>SUM(Table16[[#This Row],[Price]]*0.6)</f>
        <v>800.53200000000004</v>
      </c>
    </row>
    <row r="7841" spans="1:17" x14ac:dyDescent="0.25">
      <c r="A7841" t="s">
        <v>333</v>
      </c>
      <c r="B7841">
        <v>13</v>
      </c>
      <c r="C7841" t="s">
        <v>5629</v>
      </c>
      <c r="D7841">
        <v>259</v>
      </c>
      <c r="F7841" s="4">
        <v>13</v>
      </c>
      <c r="J7841" s="4">
        <f>MIN(Table16[[#This Row],[Medicare Outpatient Allowable Rate]:[WPPA Inc Outpatient Allowable Rate]])</f>
        <v>0</v>
      </c>
      <c r="K7841" s="4">
        <f>MAX(Table16[[#This Row],[Blue Cross Outpatient Allowable Rate]:[WPPA Inc Outpatient Allowable Rate]])</f>
        <v>12.35</v>
      </c>
      <c r="L7841" s="4">
        <f>SUM(Table16[[#This Row],[Price]]*4.42)</f>
        <v>57.46</v>
      </c>
      <c r="M7841" s="4">
        <v>0</v>
      </c>
      <c r="N7841" s="4">
        <f>SUM(Table16[[#This Row],[ChargeID]]*0.76)</f>
        <v>9.8800000000000008</v>
      </c>
      <c r="O7841" s="4">
        <f>SUM(Table16[[#This Row],[Price]]*0.95)</f>
        <v>12.35</v>
      </c>
      <c r="P7841" s="4">
        <f>SUM(Table16[[#This Row],[Price]]*0.8)</f>
        <v>10.4</v>
      </c>
      <c r="Q7841" s="4">
        <f>SUM(Table16[[#This Row],[Price]]*0.6)</f>
        <v>7.8</v>
      </c>
    </row>
    <row r="7842" spans="1:17" x14ac:dyDescent="0.25">
      <c r="A7842" t="s">
        <v>333</v>
      </c>
      <c r="B7842">
        <v>0</v>
      </c>
      <c r="C7842" t="s">
        <v>5630</v>
      </c>
      <c r="D7842">
        <v>258</v>
      </c>
      <c r="F7842" s="4">
        <v>0</v>
      </c>
      <c r="J7842" s="4">
        <f>MIN(Table16[[#This Row],[Medicare Outpatient Allowable Rate]:[WPPA Inc Outpatient Allowable Rate]])</f>
        <v>0</v>
      </c>
      <c r="K7842" s="4">
        <f>MAX(Table16[[#This Row],[Blue Cross Outpatient Allowable Rate]:[WPPA Inc Outpatient Allowable Rate]])</f>
        <v>0</v>
      </c>
      <c r="L7842" s="4">
        <f>SUM(Table16[[#This Row],[Price]]*4.42)</f>
        <v>0</v>
      </c>
      <c r="M7842" s="4">
        <v>0</v>
      </c>
      <c r="N7842" s="4">
        <f>SUM(Table16[[#This Row],[ChargeID]]*0.76)</f>
        <v>0</v>
      </c>
      <c r="O7842" s="4">
        <f>SUM(Table16[[#This Row],[Price]]*0.95)</f>
        <v>0</v>
      </c>
      <c r="P7842" s="4">
        <f>SUM(Table16[[#This Row],[Price]]*0.8)</f>
        <v>0</v>
      </c>
      <c r="Q7842" s="4">
        <f>SUM(Table16[[#This Row],[Price]]*0.6)</f>
        <v>0</v>
      </c>
    </row>
    <row r="7843" spans="1:17" x14ac:dyDescent="0.25">
      <c r="A7843" t="s">
        <v>333</v>
      </c>
      <c r="B7843">
        <v>35.79</v>
      </c>
      <c r="C7843" t="s">
        <v>5631</v>
      </c>
      <c r="D7843">
        <v>636</v>
      </c>
      <c r="F7843" s="4">
        <v>35.79</v>
      </c>
      <c r="G7843" t="s">
        <v>4208</v>
      </c>
      <c r="J7843" s="4">
        <f>MIN(Table16[[#This Row],[Medicare Outpatient Allowable Rate]:[WPPA Inc Outpatient Allowable Rate]])</f>
        <v>4.05</v>
      </c>
      <c r="K7843" s="4">
        <f>MAX(Table16[[#This Row],[Blue Cross Outpatient Allowable Rate]:[WPPA Inc Outpatient Allowable Rate]])</f>
        <v>34.000499999999995</v>
      </c>
      <c r="L7843" s="4">
        <f>SUM(Table16[[#This Row],[Price]]*4.42)</f>
        <v>158.1918</v>
      </c>
      <c r="M7843" s="4">
        <v>4.05</v>
      </c>
      <c r="N7843" s="4">
        <f>SUM(Table16[[#This Row],[ChargeID]]*0.76)</f>
        <v>27.200399999999998</v>
      </c>
      <c r="O7843" s="4">
        <f>SUM(Table16[[#This Row],[Price]]*0.95)</f>
        <v>34.000499999999995</v>
      </c>
      <c r="P7843" s="4">
        <f>SUM(Table16[[#This Row],[Price]]*0.8)</f>
        <v>28.632000000000001</v>
      </c>
      <c r="Q7843" s="4">
        <f>SUM(Table16[[#This Row],[Price]]*0.6)</f>
        <v>21.474</v>
      </c>
    </row>
    <row r="7844" spans="1:17" x14ac:dyDescent="0.25">
      <c r="A7844" t="s">
        <v>333</v>
      </c>
      <c r="B7844">
        <v>0</v>
      </c>
      <c r="C7844" t="s">
        <v>5632</v>
      </c>
      <c r="D7844">
        <v>636</v>
      </c>
      <c r="F7844" s="4">
        <v>0</v>
      </c>
      <c r="G7844" t="s">
        <v>4052</v>
      </c>
      <c r="J7844" s="4">
        <f>MIN(Table16[[#This Row],[Medicare Outpatient Allowable Rate]:[WPPA Inc Outpatient Allowable Rate]])</f>
        <v>0</v>
      </c>
      <c r="K7844" s="4">
        <f>MAX(Table16[[#This Row],[Blue Cross Outpatient Allowable Rate]:[WPPA Inc Outpatient Allowable Rate]])</f>
        <v>0.56999999999999995</v>
      </c>
      <c r="L7844" s="4">
        <f>SUM(Table16[[#This Row],[Price]]*4.42)</f>
        <v>0</v>
      </c>
      <c r="M7844" s="4">
        <v>0.56999999999999995</v>
      </c>
      <c r="N7844" s="4">
        <f>SUM(Table16[[#This Row],[ChargeID]]*0.76)</f>
        <v>0</v>
      </c>
      <c r="O7844" s="4">
        <f>SUM(Table16[[#This Row],[Price]]*0.95)</f>
        <v>0</v>
      </c>
      <c r="P7844" s="4">
        <f>SUM(Table16[[#This Row],[Price]]*0.8)</f>
        <v>0</v>
      </c>
      <c r="Q7844" s="4">
        <f>SUM(Table16[[#This Row],[Price]]*0.6)</f>
        <v>0</v>
      </c>
    </row>
    <row r="7845" spans="1:17" x14ac:dyDescent="0.25">
      <c r="A7845" t="s">
        <v>333</v>
      </c>
      <c r="B7845">
        <v>19.22</v>
      </c>
      <c r="C7845" t="s">
        <v>5633</v>
      </c>
      <c r="D7845">
        <v>259</v>
      </c>
      <c r="F7845" s="4">
        <v>19.22</v>
      </c>
      <c r="J7845" s="4">
        <f>MIN(Table16[[#This Row],[Medicare Outpatient Allowable Rate]:[WPPA Inc Outpatient Allowable Rate]])</f>
        <v>0</v>
      </c>
      <c r="K7845" s="4">
        <f>MAX(Table16[[#This Row],[Blue Cross Outpatient Allowable Rate]:[WPPA Inc Outpatient Allowable Rate]])</f>
        <v>18.258999999999997</v>
      </c>
      <c r="L7845" s="4">
        <f>SUM(Table16[[#This Row],[Price]]*4.42)</f>
        <v>84.952399999999997</v>
      </c>
      <c r="M7845" s="4">
        <v>0</v>
      </c>
      <c r="N7845" s="4">
        <f>SUM(Table16[[#This Row],[ChargeID]]*0.76)</f>
        <v>14.607199999999999</v>
      </c>
      <c r="O7845" s="4">
        <f>SUM(Table16[[#This Row],[Price]]*0.95)</f>
        <v>18.258999999999997</v>
      </c>
      <c r="P7845" s="4">
        <f>SUM(Table16[[#This Row],[Price]]*0.8)</f>
        <v>15.375999999999999</v>
      </c>
      <c r="Q7845" s="4">
        <f>SUM(Table16[[#This Row],[Price]]*0.6)</f>
        <v>11.531999999999998</v>
      </c>
    </row>
    <row r="7846" spans="1:17" x14ac:dyDescent="0.25">
      <c r="A7846" t="s">
        <v>333</v>
      </c>
      <c r="B7846">
        <v>0</v>
      </c>
      <c r="C7846" t="s">
        <v>5634</v>
      </c>
      <c r="D7846">
        <v>636</v>
      </c>
      <c r="F7846" s="4">
        <v>0</v>
      </c>
      <c r="G7846" t="s">
        <v>4264</v>
      </c>
      <c r="J7846" s="4">
        <f>MIN(Table16[[#This Row],[Medicare Outpatient Allowable Rate]:[WPPA Inc Outpatient Allowable Rate]])</f>
        <v>0</v>
      </c>
      <c r="K7846" s="4">
        <f>MAX(Table16[[#This Row],[Blue Cross Outpatient Allowable Rate]:[WPPA Inc Outpatient Allowable Rate]])</f>
        <v>0.23</v>
      </c>
      <c r="L7846" s="4">
        <f>SUM(Table16[[#This Row],[Price]]*4.42)</f>
        <v>0</v>
      </c>
      <c r="M7846" s="4">
        <v>0.23</v>
      </c>
      <c r="N7846" s="4">
        <f>SUM(Table16[[#This Row],[ChargeID]]*0.76)</f>
        <v>0</v>
      </c>
      <c r="O7846" s="4">
        <f>SUM(Table16[[#This Row],[Price]]*0.95)</f>
        <v>0</v>
      </c>
      <c r="P7846" s="4">
        <f>SUM(Table16[[#This Row],[Price]]*0.8)</f>
        <v>0</v>
      </c>
      <c r="Q7846" s="4">
        <f>SUM(Table16[[#This Row],[Price]]*0.6)</f>
        <v>0</v>
      </c>
    </row>
    <row r="7847" spans="1:17" x14ac:dyDescent="0.25">
      <c r="A7847" t="s">
        <v>333</v>
      </c>
      <c r="B7847">
        <v>0</v>
      </c>
      <c r="C7847" t="s">
        <v>5635</v>
      </c>
      <c r="D7847">
        <v>636</v>
      </c>
      <c r="F7847" s="4">
        <v>0</v>
      </c>
      <c r="G7847" t="s">
        <v>4828</v>
      </c>
      <c r="J7847" s="4">
        <f>MIN(Table16[[#This Row],[Medicare Outpatient Allowable Rate]:[WPPA Inc Outpatient Allowable Rate]])</f>
        <v>0</v>
      </c>
      <c r="K7847" s="4">
        <f>MAX(Table16[[#This Row],[Blue Cross Outpatient Allowable Rate]:[WPPA Inc Outpatient Allowable Rate]])</f>
        <v>2.4300000000000002</v>
      </c>
      <c r="L7847" s="4">
        <f>SUM(Table16[[#This Row],[Price]]*4.42)</f>
        <v>0</v>
      </c>
      <c r="M7847" s="4">
        <v>2.4300000000000002</v>
      </c>
      <c r="N7847" s="4">
        <f>SUM(Table16[[#This Row],[ChargeID]]*0.76)</f>
        <v>0</v>
      </c>
      <c r="O7847" s="4">
        <f>SUM(Table16[[#This Row],[Price]]*0.95)</f>
        <v>0</v>
      </c>
      <c r="P7847" s="4">
        <f>SUM(Table16[[#This Row],[Price]]*0.8)</f>
        <v>0</v>
      </c>
      <c r="Q7847" s="4">
        <f>SUM(Table16[[#This Row],[Price]]*0.6)</f>
        <v>0</v>
      </c>
    </row>
    <row r="7848" spans="1:17" x14ac:dyDescent="0.25">
      <c r="A7848" t="s">
        <v>333</v>
      </c>
      <c r="B7848">
        <v>0</v>
      </c>
      <c r="C7848" t="s">
        <v>5636</v>
      </c>
      <c r="D7848">
        <v>259</v>
      </c>
      <c r="F7848" s="4">
        <v>0</v>
      </c>
      <c r="J7848" s="4">
        <f>MIN(Table16[[#This Row],[Medicare Outpatient Allowable Rate]:[WPPA Inc Outpatient Allowable Rate]])</f>
        <v>0</v>
      </c>
      <c r="K7848" s="4">
        <f>MAX(Table16[[#This Row],[Blue Cross Outpatient Allowable Rate]:[WPPA Inc Outpatient Allowable Rate]])</f>
        <v>0</v>
      </c>
      <c r="L7848" s="4">
        <f>SUM(Table16[[#This Row],[Price]]*4.42)</f>
        <v>0</v>
      </c>
      <c r="M7848" s="4">
        <v>0</v>
      </c>
      <c r="N7848" s="4">
        <f>SUM(Table16[[#This Row],[ChargeID]]*0.76)</f>
        <v>0</v>
      </c>
      <c r="O7848" s="4">
        <f>SUM(Table16[[#This Row],[Price]]*0.95)</f>
        <v>0</v>
      </c>
      <c r="P7848" s="4">
        <f>SUM(Table16[[#This Row],[Price]]*0.8)</f>
        <v>0</v>
      </c>
      <c r="Q7848" s="4">
        <f>SUM(Table16[[#This Row],[Price]]*0.6)</f>
        <v>0</v>
      </c>
    </row>
    <row r="7849" spans="1:17" x14ac:dyDescent="0.25">
      <c r="A7849" t="s">
        <v>333</v>
      </c>
      <c r="B7849">
        <v>6.18</v>
      </c>
      <c r="C7849" t="s">
        <v>5637</v>
      </c>
      <c r="D7849">
        <v>253</v>
      </c>
      <c r="F7849" s="4">
        <v>6.18</v>
      </c>
      <c r="J7849" s="4">
        <f>MIN(Table16[[#This Row],[Medicare Outpatient Allowable Rate]:[WPPA Inc Outpatient Allowable Rate]])</f>
        <v>0</v>
      </c>
      <c r="K7849" s="4">
        <f>MAX(Table16[[#This Row],[Blue Cross Outpatient Allowable Rate]:[WPPA Inc Outpatient Allowable Rate]])</f>
        <v>5.8709999999999996</v>
      </c>
      <c r="L7849" s="4">
        <f>SUM(Table16[[#This Row],[Price]]*4.42)</f>
        <v>27.3156</v>
      </c>
      <c r="M7849" s="4">
        <v>0</v>
      </c>
      <c r="N7849" s="4">
        <f>SUM(Table16[[#This Row],[ChargeID]]*0.76)</f>
        <v>4.6967999999999996</v>
      </c>
      <c r="O7849" s="4">
        <f>SUM(Table16[[#This Row],[Price]]*0.95)</f>
        <v>5.8709999999999996</v>
      </c>
      <c r="P7849" s="4">
        <f>SUM(Table16[[#This Row],[Price]]*0.8)</f>
        <v>4.944</v>
      </c>
      <c r="Q7849" s="4">
        <f>SUM(Table16[[#This Row],[Price]]*0.6)</f>
        <v>3.7079999999999997</v>
      </c>
    </row>
    <row r="7850" spans="1:17" x14ac:dyDescent="0.25">
      <c r="A7850" t="s">
        <v>333</v>
      </c>
      <c r="B7850">
        <v>0</v>
      </c>
      <c r="C7850" t="s">
        <v>5638</v>
      </c>
      <c r="D7850">
        <v>259</v>
      </c>
      <c r="F7850" s="4">
        <v>0</v>
      </c>
      <c r="J7850" s="4">
        <f>MIN(Table16[[#This Row],[Medicare Outpatient Allowable Rate]:[WPPA Inc Outpatient Allowable Rate]])</f>
        <v>0</v>
      </c>
      <c r="K7850" s="4">
        <f>MAX(Table16[[#This Row],[Blue Cross Outpatient Allowable Rate]:[WPPA Inc Outpatient Allowable Rate]])</f>
        <v>0</v>
      </c>
      <c r="L7850" s="4">
        <f>SUM(Table16[[#This Row],[Price]]*4.42)</f>
        <v>0</v>
      </c>
      <c r="M7850" s="4">
        <v>0</v>
      </c>
      <c r="N7850" s="4">
        <f>SUM(Table16[[#This Row],[ChargeID]]*0.76)</f>
        <v>0</v>
      </c>
      <c r="O7850" s="4">
        <f>SUM(Table16[[#This Row],[Price]]*0.95)</f>
        <v>0</v>
      </c>
      <c r="P7850" s="4">
        <f>SUM(Table16[[#This Row],[Price]]*0.8)</f>
        <v>0</v>
      </c>
      <c r="Q7850" s="4">
        <f>SUM(Table16[[#This Row],[Price]]*0.6)</f>
        <v>0</v>
      </c>
    </row>
    <row r="7851" spans="1:17" x14ac:dyDescent="0.25">
      <c r="A7851" t="s">
        <v>333</v>
      </c>
      <c r="B7851">
        <v>0</v>
      </c>
      <c r="C7851" t="s">
        <v>5639</v>
      </c>
      <c r="D7851">
        <v>636</v>
      </c>
      <c r="F7851" s="4">
        <v>0</v>
      </c>
      <c r="G7851" t="s">
        <v>4118</v>
      </c>
      <c r="J7851" s="4">
        <f>MIN(Table16[[#This Row],[Medicare Outpatient Allowable Rate]:[WPPA Inc Outpatient Allowable Rate]])</f>
        <v>0</v>
      </c>
      <c r="K7851" s="4">
        <f>MAX(Table16[[#This Row],[Blue Cross Outpatient Allowable Rate]:[WPPA Inc Outpatient Allowable Rate]])</f>
        <v>2.69</v>
      </c>
      <c r="L7851" s="4">
        <f>SUM(Table16[[#This Row],[Price]]*4.42)</f>
        <v>0</v>
      </c>
      <c r="M7851" s="4">
        <v>2.69</v>
      </c>
      <c r="N7851" s="4">
        <f>SUM(Table16[[#This Row],[ChargeID]]*0.76)</f>
        <v>0</v>
      </c>
      <c r="O7851" s="4">
        <f>SUM(Table16[[#This Row],[Price]]*0.95)</f>
        <v>0</v>
      </c>
      <c r="P7851" s="4">
        <f>SUM(Table16[[#This Row],[Price]]*0.8)</f>
        <v>0</v>
      </c>
      <c r="Q7851" s="4">
        <f>SUM(Table16[[#This Row],[Price]]*0.6)</f>
        <v>0</v>
      </c>
    </row>
    <row r="7852" spans="1:17" x14ac:dyDescent="0.25">
      <c r="A7852" t="s">
        <v>333</v>
      </c>
      <c r="B7852">
        <v>0</v>
      </c>
      <c r="C7852" t="s">
        <v>5640</v>
      </c>
      <c r="D7852">
        <v>258</v>
      </c>
      <c r="F7852" s="4">
        <v>0</v>
      </c>
      <c r="J7852" s="4">
        <f>MIN(Table16[[#This Row],[Medicare Outpatient Allowable Rate]:[WPPA Inc Outpatient Allowable Rate]])</f>
        <v>0</v>
      </c>
      <c r="K7852" s="4">
        <f>MAX(Table16[[#This Row],[Blue Cross Outpatient Allowable Rate]:[WPPA Inc Outpatient Allowable Rate]])</f>
        <v>0</v>
      </c>
      <c r="L7852" s="4">
        <f>SUM(Table16[[#This Row],[Price]]*4.42)</f>
        <v>0</v>
      </c>
      <c r="M7852" s="4">
        <v>0</v>
      </c>
      <c r="N7852" s="4">
        <f>SUM(Table16[[#This Row],[ChargeID]]*0.76)</f>
        <v>0</v>
      </c>
      <c r="O7852" s="4">
        <f>SUM(Table16[[#This Row],[Price]]*0.95)</f>
        <v>0</v>
      </c>
      <c r="P7852" s="4">
        <f>SUM(Table16[[#This Row],[Price]]*0.8)</f>
        <v>0</v>
      </c>
      <c r="Q7852" s="4">
        <f>SUM(Table16[[#This Row],[Price]]*0.6)</f>
        <v>0</v>
      </c>
    </row>
    <row r="7853" spans="1:17" x14ac:dyDescent="0.25">
      <c r="A7853" t="s">
        <v>333</v>
      </c>
      <c r="B7853">
        <v>0</v>
      </c>
      <c r="C7853" t="s">
        <v>5641</v>
      </c>
      <c r="D7853">
        <v>258</v>
      </c>
      <c r="F7853" s="4">
        <v>0</v>
      </c>
      <c r="J7853" s="4">
        <f>MIN(Table16[[#This Row],[Medicare Outpatient Allowable Rate]:[WPPA Inc Outpatient Allowable Rate]])</f>
        <v>0</v>
      </c>
      <c r="K7853" s="4">
        <f>MAX(Table16[[#This Row],[Blue Cross Outpatient Allowable Rate]:[WPPA Inc Outpatient Allowable Rate]])</f>
        <v>0</v>
      </c>
      <c r="L7853" s="4">
        <f>SUM(Table16[[#This Row],[Price]]*4.42)</f>
        <v>0</v>
      </c>
      <c r="M7853" s="4">
        <v>0</v>
      </c>
      <c r="N7853" s="4">
        <f>SUM(Table16[[#This Row],[ChargeID]]*0.76)</f>
        <v>0</v>
      </c>
      <c r="O7853" s="4">
        <f>SUM(Table16[[#This Row],[Price]]*0.95)</f>
        <v>0</v>
      </c>
      <c r="P7853" s="4">
        <f>SUM(Table16[[#This Row],[Price]]*0.8)</f>
        <v>0</v>
      </c>
      <c r="Q7853" s="4">
        <f>SUM(Table16[[#This Row],[Price]]*0.6)</f>
        <v>0</v>
      </c>
    </row>
    <row r="7854" spans="1:17" x14ac:dyDescent="0.25">
      <c r="A7854" t="s">
        <v>333</v>
      </c>
      <c r="B7854">
        <v>0</v>
      </c>
      <c r="C7854" t="s">
        <v>5642</v>
      </c>
      <c r="D7854">
        <v>636</v>
      </c>
      <c r="F7854" s="4">
        <v>0</v>
      </c>
      <c r="G7854" t="s">
        <v>4118</v>
      </c>
      <c r="J7854" s="4">
        <f>MIN(Table16[[#This Row],[Medicare Outpatient Allowable Rate]:[WPPA Inc Outpatient Allowable Rate]])</f>
        <v>0</v>
      </c>
      <c r="K7854" s="4">
        <f>MAX(Table16[[#This Row],[Blue Cross Outpatient Allowable Rate]:[WPPA Inc Outpatient Allowable Rate]])</f>
        <v>2.69</v>
      </c>
      <c r="L7854" s="4">
        <f>SUM(Table16[[#This Row],[Price]]*4.42)</f>
        <v>0</v>
      </c>
      <c r="M7854" s="4">
        <v>2.69</v>
      </c>
      <c r="N7854" s="4">
        <f>SUM(Table16[[#This Row],[ChargeID]]*0.76)</f>
        <v>0</v>
      </c>
      <c r="O7854" s="4">
        <f>SUM(Table16[[#This Row],[Price]]*0.95)</f>
        <v>0</v>
      </c>
      <c r="P7854" s="4">
        <f>SUM(Table16[[#This Row],[Price]]*0.8)</f>
        <v>0</v>
      </c>
      <c r="Q7854" s="4">
        <f>SUM(Table16[[#This Row],[Price]]*0.6)</f>
        <v>0</v>
      </c>
    </row>
    <row r="7855" spans="1:17" x14ac:dyDescent="0.25">
      <c r="A7855" t="s">
        <v>333</v>
      </c>
      <c r="B7855">
        <v>0</v>
      </c>
      <c r="C7855" t="s">
        <v>5643</v>
      </c>
      <c r="D7855">
        <v>636</v>
      </c>
      <c r="F7855" s="4">
        <v>0</v>
      </c>
      <c r="G7855" t="s">
        <v>4269</v>
      </c>
      <c r="J7855" s="4">
        <f>MIN(Table16[[#This Row],[Medicare Outpatient Allowable Rate]:[WPPA Inc Outpatient Allowable Rate]])</f>
        <v>0</v>
      </c>
      <c r="K7855" s="4">
        <f>MAX(Table16[[#This Row],[Blue Cross Outpatient Allowable Rate]:[WPPA Inc Outpatient Allowable Rate]])</f>
        <v>1.77</v>
      </c>
      <c r="L7855" s="4">
        <f>SUM(Table16[[#This Row],[Price]]*4.42)</f>
        <v>0</v>
      </c>
      <c r="M7855" s="4">
        <v>1.77</v>
      </c>
      <c r="N7855" s="4">
        <f>SUM(Table16[[#This Row],[ChargeID]]*0.76)</f>
        <v>0</v>
      </c>
      <c r="O7855" s="4">
        <f>SUM(Table16[[#This Row],[Price]]*0.95)</f>
        <v>0</v>
      </c>
      <c r="P7855" s="4">
        <f>SUM(Table16[[#This Row],[Price]]*0.8)</f>
        <v>0</v>
      </c>
      <c r="Q7855" s="4">
        <f>SUM(Table16[[#This Row],[Price]]*0.6)</f>
        <v>0</v>
      </c>
    </row>
    <row r="7856" spans="1:17" x14ac:dyDescent="0.25">
      <c r="A7856" t="s">
        <v>333</v>
      </c>
      <c r="B7856">
        <v>82.98</v>
      </c>
      <c r="C7856" t="s">
        <v>5644</v>
      </c>
      <c r="D7856">
        <v>250</v>
      </c>
      <c r="F7856" s="4">
        <v>82.98</v>
      </c>
      <c r="J7856" s="4">
        <f>MIN(Table16[[#This Row],[Medicare Outpatient Allowable Rate]:[WPPA Inc Outpatient Allowable Rate]])</f>
        <v>0</v>
      </c>
      <c r="K7856" s="4">
        <f>MAX(Table16[[#This Row],[Blue Cross Outpatient Allowable Rate]:[WPPA Inc Outpatient Allowable Rate]])</f>
        <v>78.831000000000003</v>
      </c>
      <c r="L7856" s="4">
        <f>SUM(Table16[[#This Row],[Price]]*4.42)</f>
        <v>366.77160000000003</v>
      </c>
      <c r="M7856" s="4">
        <v>0</v>
      </c>
      <c r="N7856" s="4">
        <f>SUM(Table16[[#This Row],[ChargeID]]*0.76)</f>
        <v>63.064800000000005</v>
      </c>
      <c r="O7856" s="4">
        <f>SUM(Table16[[#This Row],[Price]]*0.95)</f>
        <v>78.831000000000003</v>
      </c>
      <c r="P7856" s="4">
        <f>SUM(Table16[[#This Row],[Price]]*0.8)</f>
        <v>66.384</v>
      </c>
      <c r="Q7856" s="4">
        <f>SUM(Table16[[#This Row],[Price]]*0.6)</f>
        <v>49.788000000000004</v>
      </c>
    </row>
    <row r="7857" spans="1:17" x14ac:dyDescent="0.25">
      <c r="A7857" t="s">
        <v>333</v>
      </c>
      <c r="B7857">
        <v>0</v>
      </c>
      <c r="C7857" t="s">
        <v>5645</v>
      </c>
      <c r="D7857">
        <v>250</v>
      </c>
      <c r="F7857" s="4">
        <v>0</v>
      </c>
      <c r="J7857" s="4">
        <f>MIN(Table16[[#This Row],[Medicare Outpatient Allowable Rate]:[WPPA Inc Outpatient Allowable Rate]])</f>
        <v>0</v>
      </c>
      <c r="K7857" s="4">
        <f>MAX(Table16[[#This Row],[Blue Cross Outpatient Allowable Rate]:[WPPA Inc Outpatient Allowable Rate]])</f>
        <v>0</v>
      </c>
      <c r="L7857" s="4">
        <f>SUM(Table16[[#This Row],[Price]]*4.42)</f>
        <v>0</v>
      </c>
      <c r="M7857" s="4">
        <v>0</v>
      </c>
      <c r="N7857" s="4">
        <f>SUM(Table16[[#This Row],[ChargeID]]*0.76)</f>
        <v>0</v>
      </c>
      <c r="O7857" s="4">
        <f>SUM(Table16[[#This Row],[Price]]*0.95)</f>
        <v>0</v>
      </c>
      <c r="P7857" s="4">
        <f>SUM(Table16[[#This Row],[Price]]*0.8)</f>
        <v>0</v>
      </c>
      <c r="Q7857" s="4">
        <f>SUM(Table16[[#This Row],[Price]]*0.6)</f>
        <v>0</v>
      </c>
    </row>
    <row r="7858" spans="1:17" x14ac:dyDescent="0.25">
      <c r="A7858" t="s">
        <v>333</v>
      </c>
      <c r="B7858">
        <v>412.22</v>
      </c>
      <c r="C7858" t="s">
        <v>5646</v>
      </c>
      <c r="D7858">
        <v>636</v>
      </c>
      <c r="F7858" s="4">
        <v>412.22</v>
      </c>
      <c r="G7858" t="s">
        <v>5420</v>
      </c>
      <c r="J7858" s="4">
        <f>MIN(Table16[[#This Row],[Medicare Outpatient Allowable Rate]:[WPPA Inc Outpatient Allowable Rate]])</f>
        <v>97.41</v>
      </c>
      <c r="K7858" s="4">
        <f>MAX(Table16[[#This Row],[Blue Cross Outpatient Allowable Rate]:[WPPA Inc Outpatient Allowable Rate]])</f>
        <v>391.60899999999998</v>
      </c>
      <c r="L7858" s="4">
        <f>SUM(Table16[[#This Row],[Price]]*4.42)</f>
        <v>1822.0124000000001</v>
      </c>
      <c r="M7858" s="4">
        <v>97.41</v>
      </c>
      <c r="N7858" s="4">
        <f>SUM(Table16[[#This Row],[ChargeID]]*0.76)</f>
        <v>313.28720000000004</v>
      </c>
      <c r="O7858" s="4">
        <f>SUM(Table16[[#This Row],[Price]]*0.95)</f>
        <v>391.60899999999998</v>
      </c>
      <c r="P7858" s="4">
        <f>SUM(Table16[[#This Row],[Price]]*0.8)</f>
        <v>329.77600000000007</v>
      </c>
      <c r="Q7858" s="4">
        <f>SUM(Table16[[#This Row],[Price]]*0.6)</f>
        <v>247.33199999999999</v>
      </c>
    </row>
    <row r="7859" spans="1:17" x14ac:dyDescent="0.25">
      <c r="A7859" t="s">
        <v>333</v>
      </c>
      <c r="B7859">
        <v>41.52</v>
      </c>
      <c r="C7859" t="s">
        <v>5647</v>
      </c>
      <c r="D7859">
        <v>636</v>
      </c>
      <c r="F7859" s="4">
        <v>41.52</v>
      </c>
      <c r="G7859" t="s">
        <v>4292</v>
      </c>
      <c r="J7859" s="4">
        <f>MIN(Table16[[#This Row],[Medicare Outpatient Allowable Rate]:[WPPA Inc Outpatient Allowable Rate]])</f>
        <v>1.5</v>
      </c>
      <c r="K7859" s="4">
        <f>MAX(Table16[[#This Row],[Blue Cross Outpatient Allowable Rate]:[WPPA Inc Outpatient Allowable Rate]])</f>
        <v>39.444000000000003</v>
      </c>
      <c r="L7859" s="4">
        <f>SUM(Table16[[#This Row],[Price]]*4.42)</f>
        <v>183.51840000000001</v>
      </c>
      <c r="M7859" s="4">
        <v>1.5</v>
      </c>
      <c r="N7859" s="4">
        <f>SUM(Table16[[#This Row],[ChargeID]]*0.76)</f>
        <v>31.555200000000003</v>
      </c>
      <c r="O7859" s="4">
        <f>SUM(Table16[[#This Row],[Price]]*0.95)</f>
        <v>39.444000000000003</v>
      </c>
      <c r="P7859" s="4">
        <f>SUM(Table16[[#This Row],[Price]]*0.8)</f>
        <v>33.216000000000001</v>
      </c>
      <c r="Q7859" s="4">
        <f>SUM(Table16[[#This Row],[Price]]*0.6)</f>
        <v>24.912000000000003</v>
      </c>
    </row>
    <row r="7860" spans="1:17" x14ac:dyDescent="0.25">
      <c r="A7860" t="s">
        <v>333</v>
      </c>
      <c r="B7860">
        <v>0</v>
      </c>
      <c r="C7860" t="s">
        <v>5648</v>
      </c>
      <c r="D7860">
        <v>636</v>
      </c>
      <c r="F7860" s="4">
        <v>0</v>
      </c>
      <c r="G7860" t="s">
        <v>4933</v>
      </c>
      <c r="J7860" s="4">
        <f>MIN(Table16[[#This Row],[Medicare Outpatient Allowable Rate]:[WPPA Inc Outpatient Allowable Rate]])</f>
        <v>0</v>
      </c>
      <c r="K7860" s="4">
        <f>MAX(Table16[[#This Row],[Blue Cross Outpatient Allowable Rate]:[WPPA Inc Outpatient Allowable Rate]])</f>
        <v>48.6</v>
      </c>
      <c r="L7860" s="4">
        <f>SUM(Table16[[#This Row],[Price]]*4.42)</f>
        <v>0</v>
      </c>
      <c r="M7860" s="4">
        <v>48.6</v>
      </c>
      <c r="N7860" s="4">
        <f>SUM(Table16[[#This Row],[ChargeID]]*0.76)</f>
        <v>0</v>
      </c>
      <c r="O7860" s="4">
        <f>SUM(Table16[[#This Row],[Price]]*0.95)</f>
        <v>0</v>
      </c>
      <c r="P7860" s="4">
        <f>SUM(Table16[[#This Row],[Price]]*0.8)</f>
        <v>0</v>
      </c>
      <c r="Q7860" s="4">
        <f>SUM(Table16[[#This Row],[Price]]*0.6)</f>
        <v>0</v>
      </c>
    </row>
    <row r="7861" spans="1:17" x14ac:dyDescent="0.25">
      <c r="A7861" t="s">
        <v>333</v>
      </c>
      <c r="B7861">
        <v>0</v>
      </c>
      <c r="C7861" t="s">
        <v>5649</v>
      </c>
      <c r="D7861">
        <v>636</v>
      </c>
      <c r="F7861" s="4">
        <v>0</v>
      </c>
      <c r="G7861" t="s">
        <v>4112</v>
      </c>
      <c r="J7861" s="4">
        <f>MIN(Table16[[#This Row],[Medicare Outpatient Allowable Rate]:[WPPA Inc Outpatient Allowable Rate]])</f>
        <v>0</v>
      </c>
      <c r="K7861" s="4">
        <f>MAX(Table16[[#This Row],[Blue Cross Outpatient Allowable Rate]:[WPPA Inc Outpatient Allowable Rate]])</f>
        <v>3.45</v>
      </c>
      <c r="L7861" s="4">
        <f>SUM(Table16[[#This Row],[Price]]*4.42)</f>
        <v>0</v>
      </c>
      <c r="M7861" s="4">
        <v>3.45</v>
      </c>
      <c r="N7861" s="4">
        <f>SUM(Table16[[#This Row],[ChargeID]]*0.76)</f>
        <v>0</v>
      </c>
      <c r="O7861" s="4">
        <f>SUM(Table16[[#This Row],[Price]]*0.95)</f>
        <v>0</v>
      </c>
      <c r="P7861" s="4">
        <f>SUM(Table16[[#This Row],[Price]]*0.8)</f>
        <v>0</v>
      </c>
      <c r="Q7861" s="4">
        <f>SUM(Table16[[#This Row],[Price]]*0.6)</f>
        <v>0</v>
      </c>
    </row>
    <row r="7862" spans="1:17" x14ac:dyDescent="0.25">
      <c r="A7862" t="s">
        <v>333</v>
      </c>
      <c r="B7862">
        <v>0</v>
      </c>
      <c r="C7862" t="s">
        <v>5650</v>
      </c>
      <c r="D7862">
        <v>258</v>
      </c>
      <c r="F7862" s="4">
        <v>0</v>
      </c>
      <c r="J7862" s="4">
        <f>MIN(Table16[[#This Row],[Medicare Outpatient Allowable Rate]:[WPPA Inc Outpatient Allowable Rate]])</f>
        <v>0</v>
      </c>
      <c r="K7862" s="4">
        <f>MAX(Table16[[#This Row],[Blue Cross Outpatient Allowable Rate]:[WPPA Inc Outpatient Allowable Rate]])</f>
        <v>0</v>
      </c>
      <c r="L7862" s="4">
        <f>SUM(Table16[[#This Row],[Price]]*4.42)</f>
        <v>0</v>
      </c>
      <c r="M7862" s="4">
        <v>0</v>
      </c>
      <c r="N7862" s="4">
        <f>SUM(Table16[[#This Row],[ChargeID]]*0.76)</f>
        <v>0</v>
      </c>
      <c r="O7862" s="4">
        <f>SUM(Table16[[#This Row],[Price]]*0.95)</f>
        <v>0</v>
      </c>
      <c r="P7862" s="4">
        <f>SUM(Table16[[#This Row],[Price]]*0.8)</f>
        <v>0</v>
      </c>
      <c r="Q7862" s="4">
        <f>SUM(Table16[[#This Row],[Price]]*0.6)</f>
        <v>0</v>
      </c>
    </row>
    <row r="7863" spans="1:17" x14ac:dyDescent="0.25">
      <c r="A7863" t="s">
        <v>333</v>
      </c>
      <c r="B7863">
        <v>162.41999999999999</v>
      </c>
      <c r="C7863" t="s">
        <v>5651</v>
      </c>
      <c r="D7863">
        <v>250</v>
      </c>
      <c r="F7863" s="4">
        <v>162.41999999999999</v>
      </c>
      <c r="J7863" s="4">
        <f>MIN(Table16[[#This Row],[Medicare Outpatient Allowable Rate]:[WPPA Inc Outpatient Allowable Rate]])</f>
        <v>0</v>
      </c>
      <c r="K7863" s="4">
        <f>MAX(Table16[[#This Row],[Blue Cross Outpatient Allowable Rate]:[WPPA Inc Outpatient Allowable Rate]])</f>
        <v>154.29899999999998</v>
      </c>
      <c r="L7863" s="4">
        <f>SUM(Table16[[#This Row],[Price]]*4.42)</f>
        <v>717.89639999999997</v>
      </c>
      <c r="M7863" s="4">
        <v>0</v>
      </c>
      <c r="N7863" s="4">
        <f>SUM(Table16[[#This Row],[ChargeID]]*0.76)</f>
        <v>123.43919999999999</v>
      </c>
      <c r="O7863" s="4">
        <f>SUM(Table16[[#This Row],[Price]]*0.95)</f>
        <v>154.29899999999998</v>
      </c>
      <c r="P7863" s="4">
        <f>SUM(Table16[[#This Row],[Price]]*0.8)</f>
        <v>129.93600000000001</v>
      </c>
      <c r="Q7863" s="4">
        <f>SUM(Table16[[#This Row],[Price]]*0.6)</f>
        <v>97.451999999999984</v>
      </c>
    </row>
    <row r="7864" spans="1:17" x14ac:dyDescent="0.25">
      <c r="A7864" t="s">
        <v>333</v>
      </c>
      <c r="B7864">
        <v>37.32</v>
      </c>
      <c r="C7864" t="s">
        <v>5652</v>
      </c>
      <c r="D7864">
        <v>636</v>
      </c>
      <c r="F7864" s="4">
        <v>37.32</v>
      </c>
      <c r="G7864" t="s">
        <v>5653</v>
      </c>
      <c r="J7864" s="4">
        <f>MIN(Table16[[#This Row],[Medicare Outpatient Allowable Rate]:[WPPA Inc Outpatient Allowable Rate]])</f>
        <v>3.83</v>
      </c>
      <c r="K7864" s="4">
        <f>MAX(Table16[[#This Row],[Blue Cross Outpatient Allowable Rate]:[WPPA Inc Outpatient Allowable Rate]])</f>
        <v>35.454000000000001</v>
      </c>
      <c r="L7864" s="4">
        <f>SUM(Table16[[#This Row],[Price]]*4.42)</f>
        <v>164.95439999999999</v>
      </c>
      <c r="M7864" s="4">
        <v>3.83</v>
      </c>
      <c r="N7864" s="4">
        <f>SUM(Table16[[#This Row],[ChargeID]]*0.76)</f>
        <v>28.363199999999999</v>
      </c>
      <c r="O7864" s="4">
        <f>SUM(Table16[[#This Row],[Price]]*0.95)</f>
        <v>35.454000000000001</v>
      </c>
      <c r="P7864" s="4">
        <f>SUM(Table16[[#This Row],[Price]]*0.8)</f>
        <v>29.856000000000002</v>
      </c>
      <c r="Q7864" s="4">
        <f>SUM(Table16[[#This Row],[Price]]*0.6)</f>
        <v>22.391999999999999</v>
      </c>
    </row>
    <row r="7865" spans="1:17" x14ac:dyDescent="0.25">
      <c r="A7865" t="s">
        <v>333</v>
      </c>
      <c r="B7865">
        <v>72.81</v>
      </c>
      <c r="C7865" t="s">
        <v>5654</v>
      </c>
      <c r="D7865">
        <v>250</v>
      </c>
      <c r="F7865" s="4">
        <v>72.81</v>
      </c>
      <c r="J7865" s="4">
        <f>MIN(Table16[[#This Row],[Medicare Outpatient Allowable Rate]:[WPPA Inc Outpatient Allowable Rate]])</f>
        <v>0</v>
      </c>
      <c r="K7865" s="4">
        <f>MAX(Table16[[#This Row],[Blue Cross Outpatient Allowable Rate]:[WPPA Inc Outpatient Allowable Rate]])</f>
        <v>69.169499999999999</v>
      </c>
      <c r="L7865" s="4">
        <f>SUM(Table16[[#This Row],[Price]]*4.42)</f>
        <v>321.8202</v>
      </c>
      <c r="M7865" s="4">
        <v>0</v>
      </c>
      <c r="N7865" s="4">
        <f>SUM(Table16[[#This Row],[ChargeID]]*0.76)</f>
        <v>55.335599999999999</v>
      </c>
      <c r="O7865" s="4">
        <f>SUM(Table16[[#This Row],[Price]]*0.95)</f>
        <v>69.169499999999999</v>
      </c>
      <c r="P7865" s="4">
        <f>SUM(Table16[[#This Row],[Price]]*0.8)</f>
        <v>58.248000000000005</v>
      </c>
      <c r="Q7865" s="4">
        <f>SUM(Table16[[#This Row],[Price]]*0.6)</f>
        <v>43.686</v>
      </c>
    </row>
    <row r="7866" spans="1:17" x14ac:dyDescent="0.25">
      <c r="A7866" t="s">
        <v>333</v>
      </c>
      <c r="B7866">
        <v>0</v>
      </c>
      <c r="C7866" t="s">
        <v>5655</v>
      </c>
      <c r="D7866">
        <v>636</v>
      </c>
      <c r="F7866" s="4">
        <v>0</v>
      </c>
      <c r="G7866" t="s">
        <v>4195</v>
      </c>
      <c r="J7866" s="4">
        <f>MIN(Table16[[#This Row],[Medicare Outpatient Allowable Rate]:[WPPA Inc Outpatient Allowable Rate]])</f>
        <v>0</v>
      </c>
      <c r="K7866" s="4">
        <f>MAX(Table16[[#This Row],[Blue Cross Outpatient Allowable Rate]:[WPPA Inc Outpatient Allowable Rate]])</f>
        <v>0.81</v>
      </c>
      <c r="L7866" s="4">
        <f>SUM(Table16[[#This Row],[Price]]*4.42)</f>
        <v>0</v>
      </c>
      <c r="M7866" s="4">
        <v>0.81</v>
      </c>
      <c r="N7866" s="4">
        <f>SUM(Table16[[#This Row],[ChargeID]]*0.76)</f>
        <v>0</v>
      </c>
      <c r="O7866" s="4">
        <f>SUM(Table16[[#This Row],[Price]]*0.95)</f>
        <v>0</v>
      </c>
      <c r="P7866" s="4">
        <f>SUM(Table16[[#This Row],[Price]]*0.8)</f>
        <v>0</v>
      </c>
      <c r="Q7866" s="4">
        <f>SUM(Table16[[#This Row],[Price]]*0.6)</f>
        <v>0</v>
      </c>
    </row>
    <row r="7867" spans="1:17" x14ac:dyDescent="0.25">
      <c r="A7867" t="s">
        <v>333</v>
      </c>
      <c r="B7867">
        <v>0</v>
      </c>
      <c r="C7867" t="s">
        <v>5656</v>
      </c>
      <c r="D7867">
        <v>636</v>
      </c>
      <c r="F7867" s="4">
        <v>0</v>
      </c>
      <c r="G7867" t="s">
        <v>4195</v>
      </c>
      <c r="J7867" s="4">
        <f>MIN(Table16[[#This Row],[Medicare Outpatient Allowable Rate]:[WPPA Inc Outpatient Allowable Rate]])</f>
        <v>0</v>
      </c>
      <c r="K7867" s="4">
        <f>MAX(Table16[[#This Row],[Blue Cross Outpatient Allowable Rate]:[WPPA Inc Outpatient Allowable Rate]])</f>
        <v>0.81</v>
      </c>
      <c r="L7867" s="4">
        <f>SUM(Table16[[#This Row],[Price]]*4.42)</f>
        <v>0</v>
      </c>
      <c r="M7867" s="4">
        <v>0.81</v>
      </c>
      <c r="N7867" s="4">
        <f>SUM(Table16[[#This Row],[ChargeID]]*0.76)</f>
        <v>0</v>
      </c>
      <c r="O7867" s="4">
        <f>SUM(Table16[[#This Row],[Price]]*0.95)</f>
        <v>0</v>
      </c>
      <c r="P7867" s="4">
        <f>SUM(Table16[[#This Row],[Price]]*0.8)</f>
        <v>0</v>
      </c>
      <c r="Q7867" s="4">
        <f>SUM(Table16[[#This Row],[Price]]*0.6)</f>
        <v>0</v>
      </c>
    </row>
    <row r="7868" spans="1:17" x14ac:dyDescent="0.25">
      <c r="A7868" t="s">
        <v>333</v>
      </c>
      <c r="B7868">
        <v>0</v>
      </c>
      <c r="C7868" t="s">
        <v>5657</v>
      </c>
      <c r="D7868">
        <v>258</v>
      </c>
      <c r="F7868" s="4">
        <v>0</v>
      </c>
      <c r="J7868" s="4">
        <f>MIN(Table16[[#This Row],[Medicare Outpatient Allowable Rate]:[WPPA Inc Outpatient Allowable Rate]])</f>
        <v>0</v>
      </c>
      <c r="K7868" s="4">
        <f>MAX(Table16[[#This Row],[Blue Cross Outpatient Allowable Rate]:[WPPA Inc Outpatient Allowable Rate]])</f>
        <v>0</v>
      </c>
      <c r="L7868" s="4">
        <f>SUM(Table16[[#This Row],[Price]]*4.42)</f>
        <v>0</v>
      </c>
      <c r="M7868" s="4">
        <v>0</v>
      </c>
      <c r="N7868" s="4">
        <f>SUM(Table16[[#This Row],[ChargeID]]*0.76)</f>
        <v>0</v>
      </c>
      <c r="O7868" s="4">
        <f>SUM(Table16[[#This Row],[Price]]*0.95)</f>
        <v>0</v>
      </c>
      <c r="P7868" s="4">
        <f>SUM(Table16[[#This Row],[Price]]*0.8)</f>
        <v>0</v>
      </c>
      <c r="Q7868" s="4">
        <f>SUM(Table16[[#This Row],[Price]]*0.6)</f>
        <v>0</v>
      </c>
    </row>
    <row r="7869" spans="1:17" x14ac:dyDescent="0.25">
      <c r="A7869" t="s">
        <v>333</v>
      </c>
      <c r="B7869">
        <v>420.09</v>
      </c>
      <c r="C7869" t="s">
        <v>5658</v>
      </c>
      <c r="D7869">
        <v>259</v>
      </c>
      <c r="F7869" s="4">
        <v>420.09</v>
      </c>
      <c r="J7869" s="4">
        <f>MIN(Table16[[#This Row],[Medicare Outpatient Allowable Rate]:[WPPA Inc Outpatient Allowable Rate]])</f>
        <v>0</v>
      </c>
      <c r="K7869" s="4">
        <f>MAX(Table16[[#This Row],[Blue Cross Outpatient Allowable Rate]:[WPPA Inc Outpatient Allowable Rate]])</f>
        <v>399.08549999999997</v>
      </c>
      <c r="L7869" s="4">
        <f>SUM(Table16[[#This Row],[Price]]*4.42)</f>
        <v>1856.7977999999998</v>
      </c>
      <c r="M7869" s="4">
        <v>0</v>
      </c>
      <c r="N7869" s="4">
        <f>SUM(Table16[[#This Row],[ChargeID]]*0.76)</f>
        <v>319.26839999999999</v>
      </c>
      <c r="O7869" s="4">
        <f>SUM(Table16[[#This Row],[Price]]*0.95)</f>
        <v>399.08549999999997</v>
      </c>
      <c r="P7869" s="4">
        <f>SUM(Table16[[#This Row],[Price]]*0.8)</f>
        <v>336.072</v>
      </c>
      <c r="Q7869" s="4">
        <f>SUM(Table16[[#This Row],[Price]]*0.6)</f>
        <v>252.05399999999997</v>
      </c>
    </row>
    <row r="7870" spans="1:17" x14ac:dyDescent="0.25">
      <c r="A7870" t="s">
        <v>333</v>
      </c>
      <c r="B7870">
        <v>65.67</v>
      </c>
      <c r="C7870" t="s">
        <v>5659</v>
      </c>
      <c r="D7870">
        <v>259</v>
      </c>
      <c r="F7870" s="4">
        <v>65.67</v>
      </c>
      <c r="J7870" s="4">
        <f>MIN(Table16[[#This Row],[Medicare Outpatient Allowable Rate]:[WPPA Inc Outpatient Allowable Rate]])</f>
        <v>0</v>
      </c>
      <c r="K7870" s="4">
        <f>MAX(Table16[[#This Row],[Blue Cross Outpatient Allowable Rate]:[WPPA Inc Outpatient Allowable Rate]])</f>
        <v>62.386499999999998</v>
      </c>
      <c r="L7870" s="4">
        <f>SUM(Table16[[#This Row],[Price]]*4.42)</f>
        <v>290.26139999999998</v>
      </c>
      <c r="M7870" s="4">
        <v>0</v>
      </c>
      <c r="N7870" s="4">
        <f>SUM(Table16[[#This Row],[ChargeID]]*0.76)</f>
        <v>49.909199999999998</v>
      </c>
      <c r="O7870" s="4">
        <f>SUM(Table16[[#This Row],[Price]]*0.95)</f>
        <v>62.386499999999998</v>
      </c>
      <c r="P7870" s="4">
        <f>SUM(Table16[[#This Row],[Price]]*0.8)</f>
        <v>52.536000000000001</v>
      </c>
      <c r="Q7870" s="4">
        <f>SUM(Table16[[#This Row],[Price]]*0.6)</f>
        <v>39.402000000000001</v>
      </c>
    </row>
    <row r="7871" spans="1:17" x14ac:dyDescent="0.25">
      <c r="A7871" t="s">
        <v>333</v>
      </c>
      <c r="B7871">
        <v>0</v>
      </c>
      <c r="C7871" t="s">
        <v>5660</v>
      </c>
      <c r="D7871">
        <v>258</v>
      </c>
      <c r="F7871" s="4">
        <v>0</v>
      </c>
      <c r="J7871" s="4">
        <f>MIN(Table16[[#This Row],[Medicare Outpatient Allowable Rate]:[WPPA Inc Outpatient Allowable Rate]])</f>
        <v>0</v>
      </c>
      <c r="K7871" s="4">
        <f>MAX(Table16[[#This Row],[Blue Cross Outpatient Allowable Rate]:[WPPA Inc Outpatient Allowable Rate]])</f>
        <v>0</v>
      </c>
      <c r="L7871" s="4">
        <f>SUM(Table16[[#This Row],[Price]]*4.42)</f>
        <v>0</v>
      </c>
      <c r="M7871" s="4">
        <v>0</v>
      </c>
      <c r="N7871" s="4">
        <f>SUM(Table16[[#This Row],[ChargeID]]*0.76)</f>
        <v>0</v>
      </c>
      <c r="O7871" s="4">
        <f>SUM(Table16[[#This Row],[Price]]*0.95)</f>
        <v>0</v>
      </c>
      <c r="P7871" s="4">
        <f>SUM(Table16[[#This Row],[Price]]*0.8)</f>
        <v>0</v>
      </c>
      <c r="Q7871" s="4">
        <f>SUM(Table16[[#This Row],[Price]]*0.6)</f>
        <v>0</v>
      </c>
    </row>
    <row r="7872" spans="1:17" x14ac:dyDescent="0.25">
      <c r="A7872" t="s">
        <v>333</v>
      </c>
      <c r="B7872">
        <v>41.52</v>
      </c>
      <c r="C7872" t="s">
        <v>5661</v>
      </c>
      <c r="D7872">
        <v>636</v>
      </c>
      <c r="F7872" s="4">
        <v>41.52</v>
      </c>
      <c r="G7872" t="s">
        <v>4262</v>
      </c>
      <c r="J7872" s="4">
        <f>MIN(Table16[[#This Row],[Medicare Outpatient Allowable Rate]:[WPPA Inc Outpatient Allowable Rate]])</f>
        <v>1.05</v>
      </c>
      <c r="K7872" s="4">
        <f>MAX(Table16[[#This Row],[Blue Cross Outpatient Allowable Rate]:[WPPA Inc Outpatient Allowable Rate]])</f>
        <v>39.444000000000003</v>
      </c>
      <c r="L7872" s="4">
        <f>SUM(Table16[[#This Row],[Price]]*4.42)</f>
        <v>183.51840000000001</v>
      </c>
      <c r="M7872" s="4">
        <v>1.05</v>
      </c>
      <c r="N7872" s="4">
        <f>SUM(Table16[[#This Row],[ChargeID]]*0.76)</f>
        <v>31.555200000000003</v>
      </c>
      <c r="O7872" s="4">
        <f>SUM(Table16[[#This Row],[Price]]*0.95)</f>
        <v>39.444000000000003</v>
      </c>
      <c r="P7872" s="4">
        <f>SUM(Table16[[#This Row],[Price]]*0.8)</f>
        <v>33.216000000000001</v>
      </c>
      <c r="Q7872" s="4">
        <f>SUM(Table16[[#This Row],[Price]]*0.6)</f>
        <v>24.912000000000003</v>
      </c>
    </row>
    <row r="7873" spans="1:17" x14ac:dyDescent="0.25">
      <c r="A7873" t="s">
        <v>333</v>
      </c>
      <c r="B7873">
        <v>68.45</v>
      </c>
      <c r="C7873" t="s">
        <v>5662</v>
      </c>
      <c r="D7873">
        <v>636</v>
      </c>
      <c r="F7873" s="4">
        <v>68.45</v>
      </c>
      <c r="G7873" t="s">
        <v>4262</v>
      </c>
      <c r="J7873" s="4">
        <f>MIN(Table16[[#This Row],[Medicare Outpatient Allowable Rate]:[WPPA Inc Outpatient Allowable Rate]])</f>
        <v>1.05</v>
      </c>
      <c r="K7873" s="4">
        <f>MAX(Table16[[#This Row],[Blue Cross Outpatient Allowable Rate]:[WPPA Inc Outpatient Allowable Rate]])</f>
        <v>65.027500000000003</v>
      </c>
      <c r="L7873" s="4">
        <f>SUM(Table16[[#This Row],[Price]]*4.42)</f>
        <v>302.54900000000004</v>
      </c>
      <c r="M7873" s="4">
        <v>1.05</v>
      </c>
      <c r="N7873" s="4">
        <f>SUM(Table16[[#This Row],[ChargeID]]*0.76)</f>
        <v>52.022000000000006</v>
      </c>
      <c r="O7873" s="4">
        <f>SUM(Table16[[#This Row],[Price]]*0.95)</f>
        <v>65.027500000000003</v>
      </c>
      <c r="P7873" s="4">
        <f>SUM(Table16[[#This Row],[Price]]*0.8)</f>
        <v>54.760000000000005</v>
      </c>
      <c r="Q7873" s="4">
        <f>SUM(Table16[[#This Row],[Price]]*0.6)</f>
        <v>41.07</v>
      </c>
    </row>
    <row r="7874" spans="1:17" x14ac:dyDescent="0.25">
      <c r="A7874" t="s">
        <v>333</v>
      </c>
      <c r="B7874">
        <v>0</v>
      </c>
      <c r="C7874" t="s">
        <v>5663</v>
      </c>
      <c r="D7874">
        <v>636</v>
      </c>
      <c r="F7874" s="4">
        <v>0</v>
      </c>
      <c r="G7874" t="s">
        <v>4112</v>
      </c>
      <c r="J7874" s="4">
        <f>MIN(Table16[[#This Row],[Medicare Outpatient Allowable Rate]:[WPPA Inc Outpatient Allowable Rate]])</f>
        <v>0</v>
      </c>
      <c r="K7874" s="4">
        <f>MAX(Table16[[#This Row],[Blue Cross Outpatient Allowable Rate]:[WPPA Inc Outpatient Allowable Rate]])</f>
        <v>3.45</v>
      </c>
      <c r="L7874" s="4">
        <f>SUM(Table16[[#This Row],[Price]]*4.42)</f>
        <v>0</v>
      </c>
      <c r="M7874" s="4">
        <v>3.45</v>
      </c>
      <c r="N7874" s="4">
        <f>SUM(Table16[[#This Row],[ChargeID]]*0.76)</f>
        <v>0</v>
      </c>
      <c r="O7874" s="4">
        <f>SUM(Table16[[#This Row],[Price]]*0.95)</f>
        <v>0</v>
      </c>
      <c r="P7874" s="4">
        <f>SUM(Table16[[#This Row],[Price]]*0.8)</f>
        <v>0</v>
      </c>
      <c r="Q7874" s="4">
        <f>SUM(Table16[[#This Row],[Price]]*0.6)</f>
        <v>0</v>
      </c>
    </row>
    <row r="7875" spans="1:17" x14ac:dyDescent="0.25">
      <c r="A7875" t="s">
        <v>333</v>
      </c>
      <c r="B7875">
        <v>187.32</v>
      </c>
      <c r="C7875" t="s">
        <v>5664</v>
      </c>
      <c r="D7875">
        <v>253</v>
      </c>
      <c r="F7875" s="4">
        <v>187.32</v>
      </c>
      <c r="J7875" s="4">
        <f>MIN(Table16[[#This Row],[Medicare Outpatient Allowable Rate]:[WPPA Inc Outpatient Allowable Rate]])</f>
        <v>0</v>
      </c>
      <c r="K7875" s="4">
        <f>MAX(Table16[[#This Row],[Blue Cross Outpatient Allowable Rate]:[WPPA Inc Outpatient Allowable Rate]])</f>
        <v>177.95399999999998</v>
      </c>
      <c r="L7875" s="4">
        <f>SUM(Table16[[#This Row],[Price]]*4.42)</f>
        <v>827.95439999999996</v>
      </c>
      <c r="M7875" s="4">
        <v>0</v>
      </c>
      <c r="N7875" s="4">
        <f>SUM(Table16[[#This Row],[ChargeID]]*0.76)</f>
        <v>142.36320000000001</v>
      </c>
      <c r="O7875" s="4">
        <f>SUM(Table16[[#This Row],[Price]]*0.95)</f>
        <v>177.95399999999998</v>
      </c>
      <c r="P7875" s="4">
        <f>SUM(Table16[[#This Row],[Price]]*0.8)</f>
        <v>149.85599999999999</v>
      </c>
      <c r="Q7875" s="4">
        <f>SUM(Table16[[#This Row],[Price]]*0.6)</f>
        <v>112.392</v>
      </c>
    </row>
    <row r="7876" spans="1:17" x14ac:dyDescent="0.25">
      <c r="A7876" t="s">
        <v>333</v>
      </c>
      <c r="B7876">
        <v>0</v>
      </c>
      <c r="C7876" t="s">
        <v>5665</v>
      </c>
      <c r="D7876">
        <v>636</v>
      </c>
      <c r="F7876" s="4">
        <v>0</v>
      </c>
      <c r="J7876" s="4">
        <f>MIN(Table16[[#This Row],[Medicare Outpatient Allowable Rate]:[WPPA Inc Outpatient Allowable Rate]])</f>
        <v>0</v>
      </c>
      <c r="K7876" s="4">
        <f>MAX(Table16[[#This Row],[Blue Cross Outpatient Allowable Rate]:[WPPA Inc Outpatient Allowable Rate]])</f>
        <v>0</v>
      </c>
      <c r="L7876" s="4">
        <f>SUM(Table16[[#This Row],[Price]]*4.42)</f>
        <v>0</v>
      </c>
      <c r="M7876" s="4">
        <v>0</v>
      </c>
      <c r="N7876" s="4">
        <f>SUM(Table16[[#This Row],[ChargeID]]*0.76)</f>
        <v>0</v>
      </c>
      <c r="O7876" s="4">
        <f>SUM(Table16[[#This Row],[Price]]*0.95)</f>
        <v>0</v>
      </c>
      <c r="P7876" s="4">
        <f>SUM(Table16[[#This Row],[Price]]*0.8)</f>
        <v>0</v>
      </c>
      <c r="Q7876" s="4">
        <f>SUM(Table16[[#This Row],[Price]]*0.6)</f>
        <v>0</v>
      </c>
    </row>
    <row r="7877" spans="1:17" x14ac:dyDescent="0.25">
      <c r="A7877" t="s">
        <v>333</v>
      </c>
      <c r="B7877">
        <v>9.0299999999999994</v>
      </c>
      <c r="C7877" t="s">
        <v>5666</v>
      </c>
      <c r="D7877">
        <v>259</v>
      </c>
      <c r="F7877" s="4">
        <v>9.0299999999999994</v>
      </c>
      <c r="J7877" s="4">
        <f>MIN(Table16[[#This Row],[Medicare Outpatient Allowable Rate]:[WPPA Inc Outpatient Allowable Rate]])</f>
        <v>0</v>
      </c>
      <c r="K7877" s="4">
        <f>MAX(Table16[[#This Row],[Blue Cross Outpatient Allowable Rate]:[WPPA Inc Outpatient Allowable Rate]])</f>
        <v>8.5784999999999982</v>
      </c>
      <c r="L7877" s="4">
        <f>SUM(Table16[[#This Row],[Price]]*4.42)</f>
        <v>39.912599999999998</v>
      </c>
      <c r="M7877" s="4">
        <v>0</v>
      </c>
      <c r="N7877" s="4">
        <f>SUM(Table16[[#This Row],[ChargeID]]*0.76)</f>
        <v>6.8628</v>
      </c>
      <c r="O7877" s="4">
        <f>SUM(Table16[[#This Row],[Price]]*0.95)</f>
        <v>8.5784999999999982</v>
      </c>
      <c r="P7877" s="4">
        <f>SUM(Table16[[#This Row],[Price]]*0.8)</f>
        <v>7.2240000000000002</v>
      </c>
      <c r="Q7877" s="4">
        <f>SUM(Table16[[#This Row],[Price]]*0.6)</f>
        <v>5.4179999999999993</v>
      </c>
    </row>
    <row r="7878" spans="1:17" x14ac:dyDescent="0.25">
      <c r="A7878" t="s">
        <v>333</v>
      </c>
      <c r="B7878">
        <v>0</v>
      </c>
      <c r="C7878" t="s">
        <v>5667</v>
      </c>
      <c r="D7878">
        <v>636</v>
      </c>
      <c r="F7878" s="4">
        <v>0</v>
      </c>
      <c r="G7878" t="s">
        <v>4118</v>
      </c>
      <c r="J7878" s="4">
        <f>MIN(Table16[[#This Row],[Medicare Outpatient Allowable Rate]:[WPPA Inc Outpatient Allowable Rate]])</f>
        <v>0</v>
      </c>
      <c r="K7878" s="4">
        <f>MAX(Table16[[#This Row],[Blue Cross Outpatient Allowable Rate]:[WPPA Inc Outpatient Allowable Rate]])</f>
        <v>2.69</v>
      </c>
      <c r="L7878" s="4">
        <f>SUM(Table16[[#This Row],[Price]]*4.42)</f>
        <v>0</v>
      </c>
      <c r="M7878" s="4">
        <v>2.69</v>
      </c>
      <c r="N7878" s="4">
        <f>SUM(Table16[[#This Row],[ChargeID]]*0.76)</f>
        <v>0</v>
      </c>
      <c r="O7878" s="4">
        <f>SUM(Table16[[#This Row],[Price]]*0.95)</f>
        <v>0</v>
      </c>
      <c r="P7878" s="4">
        <f>SUM(Table16[[#This Row],[Price]]*0.8)</f>
        <v>0</v>
      </c>
      <c r="Q7878" s="4">
        <f>SUM(Table16[[#This Row],[Price]]*0.6)</f>
        <v>0</v>
      </c>
    </row>
    <row r="7879" spans="1:17" x14ac:dyDescent="0.25">
      <c r="A7879" t="s">
        <v>333</v>
      </c>
      <c r="B7879">
        <v>0</v>
      </c>
      <c r="C7879" t="s">
        <v>5668</v>
      </c>
      <c r="D7879">
        <v>636</v>
      </c>
      <c r="F7879" s="4">
        <v>0</v>
      </c>
      <c r="G7879" t="s">
        <v>4269</v>
      </c>
      <c r="J7879" s="4">
        <f>MIN(Table16[[#This Row],[Medicare Outpatient Allowable Rate]:[WPPA Inc Outpatient Allowable Rate]])</f>
        <v>0</v>
      </c>
      <c r="K7879" s="4">
        <f>MAX(Table16[[#This Row],[Blue Cross Outpatient Allowable Rate]:[WPPA Inc Outpatient Allowable Rate]])</f>
        <v>1.77</v>
      </c>
      <c r="L7879" s="4">
        <f>SUM(Table16[[#This Row],[Price]]*4.42)</f>
        <v>0</v>
      </c>
      <c r="M7879" s="4">
        <v>1.77</v>
      </c>
      <c r="N7879" s="4">
        <f>SUM(Table16[[#This Row],[ChargeID]]*0.76)</f>
        <v>0</v>
      </c>
      <c r="O7879" s="4">
        <f>SUM(Table16[[#This Row],[Price]]*0.95)</f>
        <v>0</v>
      </c>
      <c r="P7879" s="4">
        <f>SUM(Table16[[#This Row],[Price]]*0.8)</f>
        <v>0</v>
      </c>
      <c r="Q7879" s="4">
        <f>SUM(Table16[[#This Row],[Price]]*0.6)</f>
        <v>0</v>
      </c>
    </row>
    <row r="7880" spans="1:17" x14ac:dyDescent="0.25">
      <c r="A7880" t="s">
        <v>333</v>
      </c>
      <c r="B7880">
        <v>7.92</v>
      </c>
      <c r="C7880" t="s">
        <v>5669</v>
      </c>
      <c r="D7880">
        <v>636</v>
      </c>
      <c r="F7880" s="4">
        <v>7.92</v>
      </c>
      <c r="G7880" t="s">
        <v>4042</v>
      </c>
      <c r="J7880" s="4">
        <f>MIN(Table16[[#This Row],[Medicare Outpatient Allowable Rate]:[WPPA Inc Outpatient Allowable Rate]])</f>
        <v>3.52</v>
      </c>
      <c r="K7880" s="4">
        <f>MAX(Table16[[#This Row],[Blue Cross Outpatient Allowable Rate]:[WPPA Inc Outpatient Allowable Rate]])</f>
        <v>7.524</v>
      </c>
      <c r="L7880" s="4">
        <f>SUM(Table16[[#This Row],[Price]]*4.42)</f>
        <v>35.006399999999999</v>
      </c>
      <c r="M7880" s="4">
        <v>3.52</v>
      </c>
      <c r="N7880" s="4">
        <f>SUM(Table16[[#This Row],[ChargeID]]*0.76)</f>
        <v>6.0191999999999997</v>
      </c>
      <c r="O7880" s="4">
        <f>SUM(Table16[[#This Row],[Price]]*0.95)</f>
        <v>7.524</v>
      </c>
      <c r="P7880" s="4">
        <f>SUM(Table16[[#This Row],[Price]]*0.8)</f>
        <v>6.3360000000000003</v>
      </c>
      <c r="Q7880" s="4">
        <f>SUM(Table16[[#This Row],[Price]]*0.6)</f>
        <v>4.7519999999999998</v>
      </c>
    </row>
    <row r="7881" spans="1:17" x14ac:dyDescent="0.25">
      <c r="A7881" t="s">
        <v>333</v>
      </c>
      <c r="B7881">
        <v>0</v>
      </c>
      <c r="C7881" t="s">
        <v>5670</v>
      </c>
      <c r="D7881">
        <v>636</v>
      </c>
      <c r="F7881" s="4">
        <v>0</v>
      </c>
      <c r="G7881" t="s">
        <v>4042</v>
      </c>
      <c r="J7881" s="4">
        <f>MIN(Table16[[#This Row],[Medicare Outpatient Allowable Rate]:[WPPA Inc Outpatient Allowable Rate]])</f>
        <v>0</v>
      </c>
      <c r="K7881" s="4">
        <f>MAX(Table16[[#This Row],[Blue Cross Outpatient Allowable Rate]:[WPPA Inc Outpatient Allowable Rate]])</f>
        <v>3.52</v>
      </c>
      <c r="L7881" s="4">
        <f>SUM(Table16[[#This Row],[Price]]*4.42)</f>
        <v>0</v>
      </c>
      <c r="M7881" s="4">
        <v>3.52</v>
      </c>
      <c r="N7881" s="4">
        <f>SUM(Table16[[#This Row],[ChargeID]]*0.76)</f>
        <v>0</v>
      </c>
      <c r="O7881" s="4">
        <f>SUM(Table16[[#This Row],[Price]]*0.95)</f>
        <v>0</v>
      </c>
      <c r="P7881" s="4">
        <f>SUM(Table16[[#This Row],[Price]]*0.8)</f>
        <v>0</v>
      </c>
      <c r="Q7881" s="4">
        <f>SUM(Table16[[#This Row],[Price]]*0.6)</f>
        <v>0</v>
      </c>
    </row>
    <row r="7882" spans="1:17" x14ac:dyDescent="0.25">
      <c r="A7882" t="s">
        <v>333</v>
      </c>
      <c r="B7882">
        <v>19.5</v>
      </c>
      <c r="C7882" t="s">
        <v>5671</v>
      </c>
      <c r="D7882">
        <v>636</v>
      </c>
      <c r="F7882" s="4">
        <v>19.5</v>
      </c>
      <c r="G7882" t="s">
        <v>4042</v>
      </c>
      <c r="J7882" s="4">
        <f>MIN(Table16[[#This Row],[Medicare Outpatient Allowable Rate]:[WPPA Inc Outpatient Allowable Rate]])</f>
        <v>3.52</v>
      </c>
      <c r="K7882" s="4">
        <f>MAX(Table16[[#This Row],[Blue Cross Outpatient Allowable Rate]:[WPPA Inc Outpatient Allowable Rate]])</f>
        <v>18.524999999999999</v>
      </c>
      <c r="L7882" s="4">
        <f>SUM(Table16[[#This Row],[Price]]*4.42)</f>
        <v>86.19</v>
      </c>
      <c r="M7882" s="4">
        <v>3.52</v>
      </c>
      <c r="N7882" s="4">
        <f>SUM(Table16[[#This Row],[ChargeID]]*0.76)</f>
        <v>14.82</v>
      </c>
      <c r="O7882" s="4">
        <f>SUM(Table16[[#This Row],[Price]]*0.95)</f>
        <v>18.524999999999999</v>
      </c>
      <c r="P7882" s="4">
        <f>SUM(Table16[[#This Row],[Price]]*0.8)</f>
        <v>15.600000000000001</v>
      </c>
      <c r="Q7882" s="4">
        <f>SUM(Table16[[#This Row],[Price]]*0.6)</f>
        <v>11.7</v>
      </c>
    </row>
    <row r="7883" spans="1:17" x14ac:dyDescent="0.25">
      <c r="A7883" t="s">
        <v>333</v>
      </c>
      <c r="B7883">
        <v>0</v>
      </c>
      <c r="C7883" t="s">
        <v>5672</v>
      </c>
      <c r="D7883">
        <v>258</v>
      </c>
      <c r="F7883" s="4">
        <v>0</v>
      </c>
      <c r="G7883" t="s">
        <v>4847</v>
      </c>
      <c r="J7883" s="4">
        <f>MIN(Table16[[#This Row],[Medicare Outpatient Allowable Rate]:[WPPA Inc Outpatient Allowable Rate]])</f>
        <v>0</v>
      </c>
      <c r="K7883" s="4">
        <f>MAX(Table16[[#This Row],[Blue Cross Outpatient Allowable Rate]:[WPPA Inc Outpatient Allowable Rate]])</f>
        <v>7.0000000000000007E-2</v>
      </c>
      <c r="L7883" s="4">
        <f>SUM(Table16[[#This Row],[Price]]*4.42)</f>
        <v>0</v>
      </c>
      <c r="M7883" s="4">
        <v>7.0000000000000007E-2</v>
      </c>
      <c r="N7883" s="4">
        <f>SUM(Table16[[#This Row],[ChargeID]]*0.76)</f>
        <v>0</v>
      </c>
      <c r="O7883" s="4">
        <f>SUM(Table16[[#This Row],[Price]]*0.95)</f>
        <v>0</v>
      </c>
      <c r="P7883" s="4">
        <f>SUM(Table16[[#This Row],[Price]]*0.8)</f>
        <v>0</v>
      </c>
      <c r="Q7883" s="4">
        <f>SUM(Table16[[#This Row],[Price]]*0.6)</f>
        <v>0</v>
      </c>
    </row>
    <row r="7884" spans="1:17" x14ac:dyDescent="0.25">
      <c r="A7884" t="s">
        <v>333</v>
      </c>
      <c r="B7884">
        <v>0</v>
      </c>
      <c r="C7884" t="s">
        <v>5673</v>
      </c>
      <c r="D7884">
        <v>258</v>
      </c>
      <c r="F7884" s="4">
        <v>0</v>
      </c>
      <c r="J7884" s="4">
        <f>MIN(Table16[[#This Row],[Medicare Outpatient Allowable Rate]:[WPPA Inc Outpatient Allowable Rate]])</f>
        <v>0</v>
      </c>
      <c r="K7884" s="4">
        <f>MAX(Table16[[#This Row],[Blue Cross Outpatient Allowable Rate]:[WPPA Inc Outpatient Allowable Rate]])</f>
        <v>0</v>
      </c>
      <c r="L7884" s="4">
        <f>SUM(Table16[[#This Row],[Price]]*4.42)</f>
        <v>0</v>
      </c>
      <c r="M7884" s="4">
        <v>0</v>
      </c>
      <c r="N7884" s="4">
        <f>SUM(Table16[[#This Row],[ChargeID]]*0.76)</f>
        <v>0</v>
      </c>
      <c r="O7884" s="4">
        <f>SUM(Table16[[#This Row],[Price]]*0.95)</f>
        <v>0</v>
      </c>
      <c r="P7884" s="4">
        <f>SUM(Table16[[#This Row],[Price]]*0.8)</f>
        <v>0</v>
      </c>
      <c r="Q7884" s="4">
        <f>SUM(Table16[[#This Row],[Price]]*0.6)</f>
        <v>0</v>
      </c>
    </row>
    <row r="7885" spans="1:17" x14ac:dyDescent="0.25">
      <c r="A7885" t="s">
        <v>333</v>
      </c>
      <c r="B7885">
        <v>0</v>
      </c>
      <c r="C7885" t="s">
        <v>5674</v>
      </c>
      <c r="D7885">
        <v>258</v>
      </c>
      <c r="F7885" s="4">
        <v>0</v>
      </c>
      <c r="J7885" s="4">
        <f>MIN(Table16[[#This Row],[Medicare Outpatient Allowable Rate]:[WPPA Inc Outpatient Allowable Rate]])</f>
        <v>0</v>
      </c>
      <c r="K7885" s="4">
        <f>MAX(Table16[[#This Row],[Blue Cross Outpatient Allowable Rate]:[WPPA Inc Outpatient Allowable Rate]])</f>
        <v>0</v>
      </c>
      <c r="L7885" s="4">
        <f>SUM(Table16[[#This Row],[Price]]*4.42)</f>
        <v>0</v>
      </c>
      <c r="M7885" s="4">
        <v>0</v>
      </c>
      <c r="N7885" s="4">
        <f>SUM(Table16[[#This Row],[ChargeID]]*0.76)</f>
        <v>0</v>
      </c>
      <c r="O7885" s="4">
        <f>SUM(Table16[[#This Row],[Price]]*0.95)</f>
        <v>0</v>
      </c>
      <c r="P7885" s="4">
        <f>SUM(Table16[[#This Row],[Price]]*0.8)</f>
        <v>0</v>
      </c>
      <c r="Q7885" s="4">
        <f>SUM(Table16[[#This Row],[Price]]*0.6)</f>
        <v>0</v>
      </c>
    </row>
    <row r="7886" spans="1:17" x14ac:dyDescent="0.25">
      <c r="A7886" t="s">
        <v>333</v>
      </c>
      <c r="B7886">
        <v>30</v>
      </c>
      <c r="C7886" t="s">
        <v>5675</v>
      </c>
      <c r="D7886">
        <v>636</v>
      </c>
      <c r="F7886" s="4">
        <v>30</v>
      </c>
      <c r="G7886">
        <v>90656</v>
      </c>
      <c r="J7886" s="4">
        <f>MIN(Table16[[#This Row],[Medicare Outpatient Allowable Rate]:[WPPA Inc Outpatient Allowable Rate]])</f>
        <v>18</v>
      </c>
      <c r="K7886" s="4">
        <f>MAX(Table16[[#This Row],[Blue Cross Outpatient Allowable Rate]:[WPPA Inc Outpatient Allowable Rate]])</f>
        <v>28.5</v>
      </c>
      <c r="L7886" s="4">
        <f>SUM(Table16[[#This Row],[Price]]*4.42)</f>
        <v>132.6</v>
      </c>
      <c r="M7886" s="4">
        <v>24.76</v>
      </c>
      <c r="N7886" s="4">
        <f>SUM(Table16[[#This Row],[ChargeID]]*0.76)</f>
        <v>22.8</v>
      </c>
      <c r="O7886" s="4">
        <f>SUM(Table16[[#This Row],[Price]]*0.95)</f>
        <v>28.5</v>
      </c>
      <c r="P7886" s="4">
        <f>SUM(Table16[[#This Row],[Price]]*0.8)</f>
        <v>24</v>
      </c>
      <c r="Q7886" s="4">
        <f>SUM(Table16[[#This Row],[Price]]*0.6)</f>
        <v>18</v>
      </c>
    </row>
    <row r="7887" spans="1:17" x14ac:dyDescent="0.25">
      <c r="A7887" t="s">
        <v>333</v>
      </c>
      <c r="B7887">
        <v>40</v>
      </c>
      <c r="C7887" t="s">
        <v>5676</v>
      </c>
      <c r="D7887">
        <v>636</v>
      </c>
      <c r="F7887" s="4">
        <v>40</v>
      </c>
      <c r="G7887">
        <v>90656</v>
      </c>
      <c r="J7887" s="4">
        <f>MIN(Table16[[#This Row],[Medicare Outpatient Allowable Rate]:[WPPA Inc Outpatient Allowable Rate]])</f>
        <v>24</v>
      </c>
      <c r="K7887" s="4">
        <f>MAX(Table16[[#This Row],[Blue Cross Outpatient Allowable Rate]:[WPPA Inc Outpatient Allowable Rate]])</f>
        <v>38</v>
      </c>
      <c r="L7887" s="4">
        <f>SUM(Table16[[#This Row],[Price]]*4.42)</f>
        <v>176.8</v>
      </c>
      <c r="M7887" s="4">
        <v>24.76</v>
      </c>
      <c r="N7887" s="4">
        <f>SUM(Table16[[#This Row],[ChargeID]]*0.76)</f>
        <v>30.4</v>
      </c>
      <c r="O7887" s="4">
        <f>SUM(Table16[[#This Row],[Price]]*0.95)</f>
        <v>38</v>
      </c>
      <c r="P7887" s="4">
        <f>SUM(Table16[[#This Row],[Price]]*0.8)</f>
        <v>32</v>
      </c>
      <c r="Q7887" s="4">
        <f>SUM(Table16[[#This Row],[Price]]*0.6)</f>
        <v>24</v>
      </c>
    </row>
    <row r="7888" spans="1:17" x14ac:dyDescent="0.25">
      <c r="A7888" t="s">
        <v>333</v>
      </c>
      <c r="B7888">
        <v>0</v>
      </c>
      <c r="C7888" t="s">
        <v>5677</v>
      </c>
      <c r="D7888">
        <v>636</v>
      </c>
      <c r="F7888" s="4">
        <v>0</v>
      </c>
      <c r="G7888" t="s">
        <v>4269</v>
      </c>
      <c r="J7888" s="4">
        <f>MIN(Table16[[#This Row],[Medicare Outpatient Allowable Rate]:[WPPA Inc Outpatient Allowable Rate]])</f>
        <v>0</v>
      </c>
      <c r="K7888" s="4">
        <f>MAX(Table16[[#This Row],[Blue Cross Outpatient Allowable Rate]:[WPPA Inc Outpatient Allowable Rate]])</f>
        <v>1.77</v>
      </c>
      <c r="L7888" s="4">
        <f>SUM(Table16[[#This Row],[Price]]*4.42)</f>
        <v>0</v>
      </c>
      <c r="M7888" s="4">
        <v>1.77</v>
      </c>
      <c r="N7888" s="4">
        <f>SUM(Table16[[#This Row],[ChargeID]]*0.76)</f>
        <v>0</v>
      </c>
      <c r="O7888" s="4">
        <f>SUM(Table16[[#This Row],[Price]]*0.95)</f>
        <v>0</v>
      </c>
      <c r="P7888" s="4">
        <f>SUM(Table16[[#This Row],[Price]]*0.8)</f>
        <v>0</v>
      </c>
      <c r="Q7888" s="4">
        <f>SUM(Table16[[#This Row],[Price]]*0.6)</f>
        <v>0</v>
      </c>
    </row>
    <row r="7889" spans="1:17" x14ac:dyDescent="0.25">
      <c r="A7889" t="s">
        <v>333</v>
      </c>
      <c r="B7889">
        <v>30</v>
      </c>
      <c r="C7889" t="s">
        <v>12000</v>
      </c>
      <c r="D7889">
        <v>636</v>
      </c>
      <c r="F7889" s="4">
        <v>30</v>
      </c>
      <c r="G7889">
        <v>90656</v>
      </c>
      <c r="J7889" s="4">
        <f>MIN(Table16[[#This Row],[Medicare Outpatient Allowable Rate]:[WPPA Inc Outpatient Allowable Rate]])</f>
        <v>18</v>
      </c>
      <c r="K7889" s="4">
        <f>MAX(Table16[[#This Row],[Blue Cross Outpatient Allowable Rate]:[WPPA Inc Outpatient Allowable Rate]])</f>
        <v>28.5</v>
      </c>
      <c r="L7889" s="4">
        <f>SUM(Table16[[#This Row],[Price]]*4.42)</f>
        <v>132.6</v>
      </c>
      <c r="M7889" s="4">
        <v>24.76</v>
      </c>
      <c r="N7889" s="4">
        <f>SUM(Table16[[#This Row],[ChargeID]]*0.76)</f>
        <v>22.8</v>
      </c>
      <c r="O7889" s="4">
        <f>SUM(Table16[[#This Row],[Price]]*0.95)</f>
        <v>28.5</v>
      </c>
      <c r="P7889" s="4">
        <f>SUM(Table16[[#This Row],[Price]]*0.8)</f>
        <v>24</v>
      </c>
      <c r="Q7889" s="4">
        <f>SUM(Table16[[#This Row],[Price]]*0.6)</f>
        <v>18</v>
      </c>
    </row>
    <row r="7890" spans="1:17" x14ac:dyDescent="0.25">
      <c r="A7890" t="s">
        <v>333</v>
      </c>
      <c r="B7890">
        <v>15.66</v>
      </c>
      <c r="C7890" t="s">
        <v>5678</v>
      </c>
      <c r="D7890">
        <v>636</v>
      </c>
      <c r="F7890" s="4">
        <v>15.66</v>
      </c>
      <c r="G7890" t="s">
        <v>4269</v>
      </c>
      <c r="J7890" s="4">
        <f>MIN(Table16[[#This Row],[Medicare Outpatient Allowable Rate]:[WPPA Inc Outpatient Allowable Rate]])</f>
        <v>1.77</v>
      </c>
      <c r="K7890" s="4">
        <f>MAX(Table16[[#This Row],[Blue Cross Outpatient Allowable Rate]:[WPPA Inc Outpatient Allowable Rate]])</f>
        <v>14.876999999999999</v>
      </c>
      <c r="L7890" s="4">
        <f>SUM(Table16[[#This Row],[Price]]*4.42)</f>
        <v>69.217200000000005</v>
      </c>
      <c r="M7890" s="4">
        <v>1.77</v>
      </c>
      <c r="N7890" s="4">
        <f>SUM(Table16[[#This Row],[ChargeID]]*0.76)</f>
        <v>11.9016</v>
      </c>
      <c r="O7890" s="4">
        <f>SUM(Table16[[#This Row],[Price]]*0.95)</f>
        <v>14.876999999999999</v>
      </c>
      <c r="P7890" s="4">
        <f>SUM(Table16[[#This Row],[Price]]*0.8)</f>
        <v>12.528</v>
      </c>
      <c r="Q7890" s="4">
        <f>SUM(Table16[[#This Row],[Price]]*0.6)</f>
        <v>9.395999999999999</v>
      </c>
    </row>
    <row r="7891" spans="1:17" x14ac:dyDescent="0.25">
      <c r="A7891" t="s">
        <v>333</v>
      </c>
      <c r="B7891">
        <v>0</v>
      </c>
      <c r="C7891" t="s">
        <v>5679</v>
      </c>
      <c r="D7891">
        <v>636</v>
      </c>
      <c r="F7891" s="4">
        <v>0</v>
      </c>
      <c r="G7891" t="s">
        <v>4052</v>
      </c>
      <c r="J7891" s="4">
        <f>MIN(Table16[[#This Row],[Medicare Outpatient Allowable Rate]:[WPPA Inc Outpatient Allowable Rate]])</f>
        <v>0</v>
      </c>
      <c r="K7891" s="4">
        <f>MAX(Table16[[#This Row],[Blue Cross Outpatient Allowable Rate]:[WPPA Inc Outpatient Allowable Rate]])</f>
        <v>0.56999999999999995</v>
      </c>
      <c r="L7891" s="4">
        <f>SUM(Table16[[#This Row],[Price]]*4.42)</f>
        <v>0</v>
      </c>
      <c r="M7891" s="4">
        <v>0.56999999999999995</v>
      </c>
      <c r="N7891" s="4">
        <f>SUM(Table16[[#This Row],[ChargeID]]*0.76)</f>
        <v>0</v>
      </c>
      <c r="O7891" s="4">
        <f>SUM(Table16[[#This Row],[Price]]*0.95)</f>
        <v>0</v>
      </c>
      <c r="P7891" s="4">
        <f>SUM(Table16[[#This Row],[Price]]*0.8)</f>
        <v>0</v>
      </c>
      <c r="Q7891" s="4">
        <f>SUM(Table16[[#This Row],[Price]]*0.6)</f>
        <v>0</v>
      </c>
    </row>
    <row r="7892" spans="1:17" x14ac:dyDescent="0.25">
      <c r="A7892" t="s">
        <v>333</v>
      </c>
      <c r="B7892">
        <v>0</v>
      </c>
      <c r="C7892" t="s">
        <v>5680</v>
      </c>
      <c r="D7892">
        <v>636</v>
      </c>
      <c r="F7892" s="4">
        <v>0</v>
      </c>
      <c r="G7892" t="s">
        <v>4292</v>
      </c>
      <c r="J7892" s="4">
        <f>MIN(Table16[[#This Row],[Medicare Outpatient Allowable Rate]:[WPPA Inc Outpatient Allowable Rate]])</f>
        <v>0</v>
      </c>
      <c r="K7892" s="4">
        <f>MAX(Table16[[#This Row],[Blue Cross Outpatient Allowable Rate]:[WPPA Inc Outpatient Allowable Rate]])</f>
        <v>1.5</v>
      </c>
      <c r="L7892" s="4">
        <f>SUM(Table16[[#This Row],[Price]]*4.42)</f>
        <v>0</v>
      </c>
      <c r="M7892" s="4">
        <v>1.5</v>
      </c>
      <c r="N7892" s="4">
        <f>SUM(Table16[[#This Row],[ChargeID]]*0.76)</f>
        <v>0</v>
      </c>
      <c r="O7892" s="4">
        <f>SUM(Table16[[#This Row],[Price]]*0.95)</f>
        <v>0</v>
      </c>
      <c r="P7892" s="4">
        <f>SUM(Table16[[#This Row],[Price]]*0.8)</f>
        <v>0</v>
      </c>
      <c r="Q7892" s="4">
        <f>SUM(Table16[[#This Row],[Price]]*0.6)</f>
        <v>0</v>
      </c>
    </row>
    <row r="7893" spans="1:17" x14ac:dyDescent="0.25">
      <c r="A7893" t="s">
        <v>333</v>
      </c>
      <c r="B7893">
        <v>0</v>
      </c>
      <c r="C7893" t="s">
        <v>5681</v>
      </c>
      <c r="D7893">
        <v>258</v>
      </c>
      <c r="F7893" s="4">
        <v>0</v>
      </c>
      <c r="J7893" s="4">
        <f>MIN(Table16[[#This Row],[Medicare Outpatient Allowable Rate]:[WPPA Inc Outpatient Allowable Rate]])</f>
        <v>0</v>
      </c>
      <c r="K7893" s="4">
        <f>MAX(Table16[[#This Row],[Blue Cross Outpatient Allowable Rate]:[WPPA Inc Outpatient Allowable Rate]])</f>
        <v>0</v>
      </c>
      <c r="L7893" s="4">
        <f>SUM(Table16[[#This Row],[Price]]*4.42)</f>
        <v>0</v>
      </c>
      <c r="M7893" s="4">
        <v>0</v>
      </c>
      <c r="N7893" s="4">
        <f>SUM(Table16[[#This Row],[ChargeID]]*0.76)</f>
        <v>0</v>
      </c>
      <c r="O7893" s="4">
        <f>SUM(Table16[[#This Row],[Price]]*0.95)</f>
        <v>0</v>
      </c>
      <c r="P7893" s="4">
        <f>SUM(Table16[[#This Row],[Price]]*0.8)</f>
        <v>0</v>
      </c>
      <c r="Q7893" s="4">
        <f>SUM(Table16[[#This Row],[Price]]*0.6)</f>
        <v>0</v>
      </c>
    </row>
    <row r="7894" spans="1:17" x14ac:dyDescent="0.25">
      <c r="A7894" t="s">
        <v>333</v>
      </c>
      <c r="B7894">
        <v>14.1</v>
      </c>
      <c r="C7894" t="s">
        <v>5682</v>
      </c>
      <c r="D7894">
        <v>259</v>
      </c>
      <c r="F7894" s="4">
        <v>14.1</v>
      </c>
      <c r="J7894" s="4">
        <f>MIN(Table16[[#This Row],[Medicare Outpatient Allowable Rate]:[WPPA Inc Outpatient Allowable Rate]])</f>
        <v>0</v>
      </c>
      <c r="K7894" s="4">
        <f>MAX(Table16[[#This Row],[Blue Cross Outpatient Allowable Rate]:[WPPA Inc Outpatient Allowable Rate]])</f>
        <v>13.395</v>
      </c>
      <c r="L7894" s="4">
        <f>SUM(Table16[[#This Row],[Price]]*4.42)</f>
        <v>62.321999999999996</v>
      </c>
      <c r="M7894" s="4">
        <v>0</v>
      </c>
      <c r="N7894" s="4">
        <f>SUM(Table16[[#This Row],[ChargeID]]*0.76)</f>
        <v>10.715999999999999</v>
      </c>
      <c r="O7894" s="4">
        <f>SUM(Table16[[#This Row],[Price]]*0.95)</f>
        <v>13.395</v>
      </c>
      <c r="P7894" s="4">
        <f>SUM(Table16[[#This Row],[Price]]*0.8)</f>
        <v>11.280000000000001</v>
      </c>
      <c r="Q7894" s="4">
        <f>SUM(Table16[[#This Row],[Price]]*0.6)</f>
        <v>8.4599999999999991</v>
      </c>
    </row>
    <row r="7895" spans="1:17" x14ac:dyDescent="0.25">
      <c r="A7895" t="s">
        <v>333</v>
      </c>
      <c r="B7895">
        <v>255</v>
      </c>
      <c r="C7895" t="s">
        <v>5683</v>
      </c>
      <c r="D7895">
        <v>636</v>
      </c>
      <c r="F7895" s="4">
        <v>255</v>
      </c>
      <c r="G7895" t="s">
        <v>5684</v>
      </c>
      <c r="J7895" s="4">
        <f>MIN(Table16[[#This Row],[Medicare Outpatient Allowable Rate]:[WPPA Inc Outpatient Allowable Rate]])</f>
        <v>91.88</v>
      </c>
      <c r="K7895" s="4">
        <f>MAX(Table16[[#This Row],[Blue Cross Outpatient Allowable Rate]:[WPPA Inc Outpatient Allowable Rate]])</f>
        <v>242.25</v>
      </c>
      <c r="L7895" s="4">
        <f>SUM(Table16[[#This Row],[Price]]*4.42)</f>
        <v>1127.0999999999999</v>
      </c>
      <c r="M7895" s="4">
        <v>91.88</v>
      </c>
      <c r="N7895" s="4">
        <f>SUM(Table16[[#This Row],[ChargeID]]*0.76)</f>
        <v>193.8</v>
      </c>
      <c r="O7895" s="4">
        <f>SUM(Table16[[#This Row],[Price]]*0.95)</f>
        <v>242.25</v>
      </c>
      <c r="P7895" s="4">
        <f>SUM(Table16[[#This Row],[Price]]*0.8)</f>
        <v>204</v>
      </c>
      <c r="Q7895" s="4">
        <f>SUM(Table16[[#This Row],[Price]]*0.6)</f>
        <v>153</v>
      </c>
    </row>
    <row r="7896" spans="1:17" x14ac:dyDescent="0.25">
      <c r="A7896" t="s">
        <v>333</v>
      </c>
      <c r="B7896">
        <v>39.42</v>
      </c>
      <c r="C7896" t="s">
        <v>5685</v>
      </c>
      <c r="D7896">
        <v>636</v>
      </c>
      <c r="F7896" s="4">
        <v>39.42</v>
      </c>
      <c r="G7896" t="s">
        <v>4828</v>
      </c>
      <c r="J7896" s="4">
        <f>MIN(Table16[[#This Row],[Medicare Outpatient Allowable Rate]:[WPPA Inc Outpatient Allowable Rate]])</f>
        <v>2.4300000000000002</v>
      </c>
      <c r="K7896" s="4">
        <f>MAX(Table16[[#This Row],[Blue Cross Outpatient Allowable Rate]:[WPPA Inc Outpatient Allowable Rate]])</f>
        <v>37.448999999999998</v>
      </c>
      <c r="L7896" s="4">
        <f>SUM(Table16[[#This Row],[Price]]*4.42)</f>
        <v>174.2364</v>
      </c>
      <c r="M7896" s="4">
        <v>2.4300000000000002</v>
      </c>
      <c r="N7896" s="4">
        <f>SUM(Table16[[#This Row],[ChargeID]]*0.76)</f>
        <v>29.959200000000003</v>
      </c>
      <c r="O7896" s="4">
        <f>SUM(Table16[[#This Row],[Price]]*0.95)</f>
        <v>37.448999999999998</v>
      </c>
      <c r="P7896" s="4">
        <f>SUM(Table16[[#This Row],[Price]]*0.8)</f>
        <v>31.536000000000001</v>
      </c>
      <c r="Q7896" s="4">
        <f>SUM(Table16[[#This Row],[Price]]*0.6)</f>
        <v>23.652000000000001</v>
      </c>
    </row>
    <row r="7897" spans="1:17" x14ac:dyDescent="0.25">
      <c r="A7897" t="s">
        <v>333</v>
      </c>
      <c r="B7897">
        <v>40</v>
      </c>
      <c r="C7897" t="s">
        <v>5686</v>
      </c>
      <c r="D7897">
        <v>636</v>
      </c>
      <c r="F7897" s="4">
        <v>40</v>
      </c>
      <c r="G7897">
        <v>90656</v>
      </c>
      <c r="J7897" s="4">
        <f>MIN(Table16[[#This Row],[Medicare Outpatient Allowable Rate]:[WPPA Inc Outpatient Allowable Rate]])</f>
        <v>24</v>
      </c>
      <c r="K7897" s="4">
        <f>MAX(Table16[[#This Row],[Blue Cross Outpatient Allowable Rate]:[WPPA Inc Outpatient Allowable Rate]])</f>
        <v>38</v>
      </c>
      <c r="L7897" s="4">
        <f>SUM(Table16[[#This Row],[Price]]*4.42)</f>
        <v>176.8</v>
      </c>
      <c r="M7897" s="4">
        <v>24.76</v>
      </c>
      <c r="N7897" s="4">
        <f>SUM(Table16[[#This Row],[ChargeID]]*0.76)</f>
        <v>30.4</v>
      </c>
      <c r="O7897" s="4">
        <f>SUM(Table16[[#This Row],[Price]]*0.95)</f>
        <v>38</v>
      </c>
      <c r="P7897" s="4">
        <f>SUM(Table16[[#This Row],[Price]]*0.8)</f>
        <v>32</v>
      </c>
      <c r="Q7897" s="4">
        <f>SUM(Table16[[#This Row],[Price]]*0.6)</f>
        <v>24</v>
      </c>
    </row>
    <row r="7898" spans="1:17" x14ac:dyDescent="0.25">
      <c r="A7898" t="s">
        <v>333</v>
      </c>
      <c r="B7898">
        <v>7.72</v>
      </c>
      <c r="C7898" t="s">
        <v>5687</v>
      </c>
      <c r="D7898">
        <v>259</v>
      </c>
      <c r="F7898" s="4">
        <v>7.72</v>
      </c>
      <c r="J7898" s="4">
        <f>MIN(Table16[[#This Row],[Medicare Outpatient Allowable Rate]:[WPPA Inc Outpatient Allowable Rate]])</f>
        <v>0</v>
      </c>
      <c r="K7898" s="4">
        <f>MAX(Table16[[#This Row],[Blue Cross Outpatient Allowable Rate]:[WPPA Inc Outpatient Allowable Rate]])</f>
        <v>7.3339999999999996</v>
      </c>
      <c r="L7898" s="4">
        <f>SUM(Table16[[#This Row],[Price]]*4.42)</f>
        <v>34.122399999999999</v>
      </c>
      <c r="M7898" s="4">
        <v>0</v>
      </c>
      <c r="N7898" s="4">
        <f>SUM(Table16[[#This Row],[ChargeID]]*0.76)</f>
        <v>5.8671999999999995</v>
      </c>
      <c r="O7898" s="4">
        <f>SUM(Table16[[#This Row],[Price]]*0.95)</f>
        <v>7.3339999999999996</v>
      </c>
      <c r="P7898" s="4">
        <f>SUM(Table16[[#This Row],[Price]]*0.8)</f>
        <v>6.1760000000000002</v>
      </c>
      <c r="Q7898" s="4">
        <f>SUM(Table16[[#This Row],[Price]]*0.6)</f>
        <v>4.6319999999999997</v>
      </c>
    </row>
    <row r="7899" spans="1:17" x14ac:dyDescent="0.25">
      <c r="A7899" t="s">
        <v>333</v>
      </c>
      <c r="B7899">
        <v>46.56</v>
      </c>
      <c r="C7899" t="s">
        <v>5688</v>
      </c>
      <c r="D7899">
        <v>259</v>
      </c>
      <c r="F7899" s="4">
        <v>46.56</v>
      </c>
      <c r="J7899" s="4">
        <f>MIN(Table16[[#This Row],[Medicare Outpatient Allowable Rate]:[WPPA Inc Outpatient Allowable Rate]])</f>
        <v>0</v>
      </c>
      <c r="K7899" s="4">
        <f>MAX(Table16[[#This Row],[Blue Cross Outpatient Allowable Rate]:[WPPA Inc Outpatient Allowable Rate]])</f>
        <v>44.231999999999999</v>
      </c>
      <c r="L7899" s="4">
        <f>SUM(Table16[[#This Row],[Price]]*4.42)</f>
        <v>205.79519999999999</v>
      </c>
      <c r="M7899" s="4">
        <v>0</v>
      </c>
      <c r="N7899" s="4">
        <f>SUM(Table16[[#This Row],[ChargeID]]*0.76)</f>
        <v>35.385600000000004</v>
      </c>
      <c r="O7899" s="4">
        <f>SUM(Table16[[#This Row],[Price]]*0.95)</f>
        <v>44.231999999999999</v>
      </c>
      <c r="P7899" s="4">
        <f>SUM(Table16[[#This Row],[Price]]*0.8)</f>
        <v>37.248000000000005</v>
      </c>
      <c r="Q7899" s="4">
        <f>SUM(Table16[[#This Row],[Price]]*0.6)</f>
        <v>27.936</v>
      </c>
    </row>
    <row r="7900" spans="1:17" x14ac:dyDescent="0.25">
      <c r="A7900" t="s">
        <v>333</v>
      </c>
      <c r="B7900">
        <v>0</v>
      </c>
      <c r="C7900" t="s">
        <v>5689</v>
      </c>
      <c r="D7900">
        <v>636</v>
      </c>
      <c r="F7900" s="4">
        <v>0</v>
      </c>
      <c r="G7900" t="s">
        <v>4112</v>
      </c>
      <c r="J7900" s="4">
        <f>MIN(Table16[[#This Row],[Medicare Outpatient Allowable Rate]:[WPPA Inc Outpatient Allowable Rate]])</f>
        <v>0</v>
      </c>
      <c r="K7900" s="4">
        <f>MAX(Table16[[#This Row],[Blue Cross Outpatient Allowable Rate]:[WPPA Inc Outpatient Allowable Rate]])</f>
        <v>3.45</v>
      </c>
      <c r="L7900" s="4">
        <f>SUM(Table16[[#This Row],[Price]]*4.42)</f>
        <v>0</v>
      </c>
      <c r="M7900" s="4">
        <v>3.45</v>
      </c>
      <c r="N7900" s="4">
        <f>SUM(Table16[[#This Row],[ChargeID]]*0.76)</f>
        <v>0</v>
      </c>
      <c r="O7900" s="4">
        <f>SUM(Table16[[#This Row],[Price]]*0.95)</f>
        <v>0</v>
      </c>
      <c r="P7900" s="4">
        <f>SUM(Table16[[#This Row],[Price]]*0.8)</f>
        <v>0</v>
      </c>
      <c r="Q7900" s="4">
        <f>SUM(Table16[[#This Row],[Price]]*0.6)</f>
        <v>0</v>
      </c>
    </row>
    <row r="7901" spans="1:17" x14ac:dyDescent="0.25">
      <c r="A7901" t="s">
        <v>333</v>
      </c>
      <c r="B7901">
        <v>2.31</v>
      </c>
      <c r="C7901" t="s">
        <v>5690</v>
      </c>
      <c r="D7901">
        <v>259</v>
      </c>
      <c r="F7901" s="4">
        <v>2.31</v>
      </c>
      <c r="J7901" s="4">
        <f>MIN(Table16[[#This Row],[Medicare Outpatient Allowable Rate]:[WPPA Inc Outpatient Allowable Rate]])</f>
        <v>0</v>
      </c>
      <c r="K7901" s="4">
        <f>MAX(Table16[[#This Row],[Blue Cross Outpatient Allowable Rate]:[WPPA Inc Outpatient Allowable Rate]])</f>
        <v>2.1945000000000001</v>
      </c>
      <c r="L7901" s="4">
        <f>SUM(Table16[[#This Row],[Price]]*4.42)</f>
        <v>10.2102</v>
      </c>
      <c r="M7901" s="4">
        <v>0</v>
      </c>
      <c r="N7901" s="4">
        <f>SUM(Table16[[#This Row],[ChargeID]]*0.76)</f>
        <v>1.7556</v>
      </c>
      <c r="O7901" s="4">
        <f>SUM(Table16[[#This Row],[Price]]*0.95)</f>
        <v>2.1945000000000001</v>
      </c>
      <c r="P7901" s="4">
        <f>SUM(Table16[[#This Row],[Price]]*0.8)</f>
        <v>1.8480000000000001</v>
      </c>
      <c r="Q7901" s="4">
        <f>SUM(Table16[[#This Row],[Price]]*0.6)</f>
        <v>1.3859999999999999</v>
      </c>
    </row>
    <row r="7902" spans="1:17" x14ac:dyDescent="0.25">
      <c r="A7902" t="s">
        <v>333</v>
      </c>
      <c r="B7902">
        <v>0</v>
      </c>
      <c r="C7902" t="s">
        <v>5691</v>
      </c>
      <c r="D7902">
        <v>636</v>
      </c>
      <c r="F7902" s="4">
        <v>0</v>
      </c>
      <c r="G7902" t="s">
        <v>4042</v>
      </c>
      <c r="J7902" s="4">
        <f>MIN(Table16[[#This Row],[Medicare Outpatient Allowable Rate]:[WPPA Inc Outpatient Allowable Rate]])</f>
        <v>0</v>
      </c>
      <c r="K7902" s="4">
        <f>MAX(Table16[[#This Row],[Blue Cross Outpatient Allowable Rate]:[WPPA Inc Outpatient Allowable Rate]])</f>
        <v>3.52</v>
      </c>
      <c r="L7902" s="4">
        <f>SUM(Table16[[#This Row],[Price]]*4.42)</f>
        <v>0</v>
      </c>
      <c r="M7902" s="4">
        <v>3.52</v>
      </c>
      <c r="N7902" s="4">
        <f>SUM(Table16[[#This Row],[ChargeID]]*0.76)</f>
        <v>0</v>
      </c>
      <c r="O7902" s="4">
        <f>SUM(Table16[[#This Row],[Price]]*0.95)</f>
        <v>0</v>
      </c>
      <c r="P7902" s="4">
        <f>SUM(Table16[[#This Row],[Price]]*0.8)</f>
        <v>0</v>
      </c>
      <c r="Q7902" s="4">
        <f>SUM(Table16[[#This Row],[Price]]*0.6)</f>
        <v>0</v>
      </c>
    </row>
    <row r="7903" spans="1:17" x14ac:dyDescent="0.25">
      <c r="A7903" t="s">
        <v>333</v>
      </c>
      <c r="B7903">
        <v>0</v>
      </c>
      <c r="C7903" t="s">
        <v>5692</v>
      </c>
      <c r="D7903">
        <v>636</v>
      </c>
      <c r="F7903" s="4">
        <v>0</v>
      </c>
      <c r="G7903" t="s">
        <v>4269</v>
      </c>
      <c r="J7903" s="4">
        <f>MIN(Table16[[#This Row],[Medicare Outpatient Allowable Rate]:[WPPA Inc Outpatient Allowable Rate]])</f>
        <v>0</v>
      </c>
      <c r="K7903" s="4">
        <f>MAX(Table16[[#This Row],[Blue Cross Outpatient Allowable Rate]:[WPPA Inc Outpatient Allowable Rate]])</f>
        <v>1.77</v>
      </c>
      <c r="L7903" s="4">
        <f>SUM(Table16[[#This Row],[Price]]*4.42)</f>
        <v>0</v>
      </c>
      <c r="M7903" s="4">
        <v>1.77</v>
      </c>
      <c r="N7903" s="4">
        <f>SUM(Table16[[#This Row],[ChargeID]]*0.76)</f>
        <v>0</v>
      </c>
      <c r="O7903" s="4">
        <f>SUM(Table16[[#This Row],[Price]]*0.95)</f>
        <v>0</v>
      </c>
      <c r="P7903" s="4">
        <f>SUM(Table16[[#This Row],[Price]]*0.8)</f>
        <v>0</v>
      </c>
      <c r="Q7903" s="4">
        <f>SUM(Table16[[#This Row],[Price]]*0.6)</f>
        <v>0</v>
      </c>
    </row>
    <row r="7904" spans="1:17" x14ac:dyDescent="0.25">
      <c r="A7904" t="s">
        <v>5693</v>
      </c>
      <c r="B7904">
        <v>0</v>
      </c>
      <c r="C7904" t="s">
        <v>5694</v>
      </c>
      <c r="D7904">
        <v>636</v>
      </c>
      <c r="F7904" s="4">
        <v>0</v>
      </c>
      <c r="G7904" t="s">
        <v>5695</v>
      </c>
      <c r="J7904" s="4">
        <f>MIN(Table16[[#This Row],[Medicare Outpatient Allowable Rate]:[WPPA Inc Outpatient Allowable Rate]])</f>
        <v>0</v>
      </c>
      <c r="K7904" s="4">
        <f>MAX(Table16[[#This Row],[Blue Cross Outpatient Allowable Rate]:[WPPA Inc Outpatient Allowable Rate]])</f>
        <v>1401.67</v>
      </c>
      <c r="L7904" s="4">
        <f>SUM(Table16[[#This Row],[Price]]*4.42)</f>
        <v>0</v>
      </c>
      <c r="M7904" s="4">
        <v>1401.67</v>
      </c>
      <c r="N7904" s="4">
        <f>SUM(Table16[[#This Row],[ChargeID]]*0.76)</f>
        <v>0</v>
      </c>
      <c r="O7904" s="4">
        <f>SUM(Table16[[#This Row],[Price]]*0.95)</f>
        <v>0</v>
      </c>
      <c r="P7904" s="4">
        <f>SUM(Table16[[#This Row],[Price]]*0.8)</f>
        <v>0</v>
      </c>
      <c r="Q7904" s="4">
        <f>SUM(Table16[[#This Row],[Price]]*0.6)</f>
        <v>0</v>
      </c>
    </row>
    <row r="7905" spans="1:17" x14ac:dyDescent="0.25">
      <c r="A7905" t="s">
        <v>5693</v>
      </c>
      <c r="B7905">
        <v>0</v>
      </c>
      <c r="C7905" t="s">
        <v>5696</v>
      </c>
      <c r="D7905">
        <v>636</v>
      </c>
      <c r="F7905" s="4">
        <v>0</v>
      </c>
      <c r="G7905" t="s">
        <v>5695</v>
      </c>
      <c r="J7905" s="4">
        <f>MIN(Table16[[#This Row],[Medicare Outpatient Allowable Rate]:[WPPA Inc Outpatient Allowable Rate]])</f>
        <v>0</v>
      </c>
      <c r="K7905" s="4">
        <f>MAX(Table16[[#This Row],[Blue Cross Outpatient Allowable Rate]:[WPPA Inc Outpatient Allowable Rate]])</f>
        <v>1401.67</v>
      </c>
      <c r="L7905" s="4">
        <f>SUM(Table16[[#This Row],[Price]]*4.42)</f>
        <v>0</v>
      </c>
      <c r="M7905" s="4">
        <v>1401.67</v>
      </c>
      <c r="N7905" s="4">
        <f>SUM(Table16[[#This Row],[ChargeID]]*0.76)</f>
        <v>0</v>
      </c>
      <c r="O7905" s="4">
        <f>SUM(Table16[[#This Row],[Price]]*0.95)</f>
        <v>0</v>
      </c>
      <c r="P7905" s="4">
        <f>SUM(Table16[[#This Row],[Price]]*0.8)</f>
        <v>0</v>
      </c>
      <c r="Q7905" s="4">
        <f>SUM(Table16[[#This Row],[Price]]*0.6)</f>
        <v>0</v>
      </c>
    </row>
    <row r="7906" spans="1:17" x14ac:dyDescent="0.25">
      <c r="A7906" t="s">
        <v>333</v>
      </c>
      <c r="B7906">
        <v>30</v>
      </c>
      <c r="C7906" t="s">
        <v>5697</v>
      </c>
      <c r="D7906">
        <v>636</v>
      </c>
      <c r="F7906" s="4">
        <v>30</v>
      </c>
      <c r="G7906">
        <v>90656</v>
      </c>
      <c r="J7906" s="4">
        <f>MIN(Table16[[#This Row],[Medicare Outpatient Allowable Rate]:[WPPA Inc Outpatient Allowable Rate]])</f>
        <v>18</v>
      </c>
      <c r="K7906" s="4">
        <f>MAX(Table16[[#This Row],[Blue Cross Outpatient Allowable Rate]:[WPPA Inc Outpatient Allowable Rate]])</f>
        <v>28.5</v>
      </c>
      <c r="L7906" s="4">
        <f>SUM(Table16[[#This Row],[Price]]*4.42)</f>
        <v>132.6</v>
      </c>
      <c r="M7906" s="4">
        <v>24.76</v>
      </c>
      <c r="N7906" s="4">
        <f>SUM(Table16[[#This Row],[ChargeID]]*0.76)</f>
        <v>22.8</v>
      </c>
      <c r="O7906" s="4">
        <f>SUM(Table16[[#This Row],[Price]]*0.95)</f>
        <v>28.5</v>
      </c>
      <c r="P7906" s="4">
        <f>SUM(Table16[[#This Row],[Price]]*0.8)</f>
        <v>24</v>
      </c>
      <c r="Q7906" s="4">
        <f>SUM(Table16[[#This Row],[Price]]*0.6)</f>
        <v>18</v>
      </c>
    </row>
    <row r="7907" spans="1:17" x14ac:dyDescent="0.25">
      <c r="A7907" t="s">
        <v>333</v>
      </c>
      <c r="B7907">
        <v>0</v>
      </c>
      <c r="C7907" t="s">
        <v>5698</v>
      </c>
      <c r="D7907">
        <v>636</v>
      </c>
      <c r="F7907" s="4">
        <v>0</v>
      </c>
      <c r="G7907" t="s">
        <v>32</v>
      </c>
      <c r="J7907" s="4">
        <f>MIN(Table16[[#This Row],[Medicare Outpatient Allowable Rate]:[WPPA Inc Outpatient Allowable Rate]])</f>
        <v>0</v>
      </c>
      <c r="K7907" s="4">
        <f>MAX(Table16[[#This Row],[Blue Cross Outpatient Allowable Rate]:[WPPA Inc Outpatient Allowable Rate]])</f>
        <v>0</v>
      </c>
      <c r="L7907" s="4">
        <f>SUM(Table16[[#This Row],[Price]]*4.42)</f>
        <v>0</v>
      </c>
      <c r="M7907" s="4">
        <v>0</v>
      </c>
      <c r="N7907" s="4">
        <f>SUM(Table16[[#This Row],[ChargeID]]*0.76)</f>
        <v>0</v>
      </c>
      <c r="O7907" s="4">
        <f>SUM(Table16[[#This Row],[Price]]*0.95)</f>
        <v>0</v>
      </c>
      <c r="P7907" s="4">
        <f>SUM(Table16[[#This Row],[Price]]*0.8)</f>
        <v>0</v>
      </c>
      <c r="Q7907" s="4">
        <f>SUM(Table16[[#This Row],[Price]]*0.6)</f>
        <v>0</v>
      </c>
    </row>
    <row r="7908" spans="1:17" x14ac:dyDescent="0.25">
      <c r="A7908" t="s">
        <v>333</v>
      </c>
      <c r="B7908">
        <v>211.05</v>
      </c>
      <c r="C7908" t="s">
        <v>5699</v>
      </c>
      <c r="D7908">
        <v>259</v>
      </c>
      <c r="F7908" s="4">
        <v>211.05</v>
      </c>
      <c r="J7908" s="4">
        <f>MIN(Table16[[#This Row],[Medicare Outpatient Allowable Rate]:[WPPA Inc Outpatient Allowable Rate]])</f>
        <v>0</v>
      </c>
      <c r="K7908" s="4">
        <f>MAX(Table16[[#This Row],[Blue Cross Outpatient Allowable Rate]:[WPPA Inc Outpatient Allowable Rate]])</f>
        <v>200.4975</v>
      </c>
      <c r="L7908" s="4">
        <f>SUM(Table16[[#This Row],[Price]]*4.42)</f>
        <v>932.84100000000001</v>
      </c>
      <c r="M7908" s="4">
        <v>0</v>
      </c>
      <c r="N7908" s="4">
        <f>SUM(Table16[[#This Row],[ChargeID]]*0.76)</f>
        <v>160.39800000000002</v>
      </c>
      <c r="O7908" s="4">
        <f>SUM(Table16[[#This Row],[Price]]*0.95)</f>
        <v>200.4975</v>
      </c>
      <c r="P7908" s="4">
        <f>SUM(Table16[[#This Row],[Price]]*0.8)</f>
        <v>168.84000000000003</v>
      </c>
      <c r="Q7908" s="4">
        <f>SUM(Table16[[#This Row],[Price]]*0.6)</f>
        <v>126.63</v>
      </c>
    </row>
    <row r="7909" spans="1:17" x14ac:dyDescent="0.25">
      <c r="A7909" t="s">
        <v>333</v>
      </c>
      <c r="B7909">
        <v>3587.52</v>
      </c>
      <c r="C7909" t="s">
        <v>5700</v>
      </c>
      <c r="D7909">
        <v>636</v>
      </c>
      <c r="F7909" s="4">
        <v>3587.52</v>
      </c>
      <c r="G7909" t="s">
        <v>5701</v>
      </c>
      <c r="J7909" s="4">
        <f>MIN(Table16[[#This Row],[Medicare Outpatient Allowable Rate]:[WPPA Inc Outpatient Allowable Rate]])</f>
        <v>0</v>
      </c>
      <c r="K7909" s="4">
        <f>MAX(Table16[[#This Row],[Blue Cross Outpatient Allowable Rate]:[WPPA Inc Outpatient Allowable Rate]])</f>
        <v>3408.1439999999998</v>
      </c>
      <c r="L7909" s="4">
        <f>SUM(Table16[[#This Row],[Price]]*4.42)</f>
        <v>15856.838400000001</v>
      </c>
      <c r="M7909" s="4">
        <v>0</v>
      </c>
      <c r="N7909" s="4">
        <f>SUM(Table16[[#This Row],[ChargeID]]*0.76)</f>
        <v>2726.5151999999998</v>
      </c>
      <c r="O7909" s="4">
        <f>SUM(Table16[[#This Row],[Price]]*0.95)</f>
        <v>3408.1439999999998</v>
      </c>
      <c r="P7909" s="4">
        <f>SUM(Table16[[#This Row],[Price]]*0.8)</f>
        <v>2870.0160000000001</v>
      </c>
      <c r="Q7909" s="4">
        <f>SUM(Table16[[#This Row],[Price]]*0.6)</f>
        <v>2152.5119999999997</v>
      </c>
    </row>
    <row r="7910" spans="1:17" x14ac:dyDescent="0.25">
      <c r="A7910" t="s">
        <v>333</v>
      </c>
      <c r="B7910">
        <v>0</v>
      </c>
      <c r="C7910" t="s">
        <v>5702</v>
      </c>
      <c r="D7910">
        <v>258</v>
      </c>
      <c r="F7910" s="4">
        <v>0</v>
      </c>
      <c r="J7910" s="4">
        <f>MIN(Table16[[#This Row],[Medicare Outpatient Allowable Rate]:[WPPA Inc Outpatient Allowable Rate]])</f>
        <v>0</v>
      </c>
      <c r="K7910" s="4">
        <f>MAX(Table16[[#This Row],[Blue Cross Outpatient Allowable Rate]:[WPPA Inc Outpatient Allowable Rate]])</f>
        <v>0</v>
      </c>
      <c r="L7910" s="4">
        <f>SUM(Table16[[#This Row],[Price]]*4.42)</f>
        <v>0</v>
      </c>
      <c r="M7910" s="4">
        <v>0</v>
      </c>
      <c r="N7910" s="4">
        <f>SUM(Table16[[#This Row],[ChargeID]]*0.76)</f>
        <v>0</v>
      </c>
      <c r="O7910" s="4">
        <f>SUM(Table16[[#This Row],[Price]]*0.95)</f>
        <v>0</v>
      </c>
      <c r="P7910" s="4">
        <f>SUM(Table16[[#This Row],[Price]]*0.8)</f>
        <v>0</v>
      </c>
      <c r="Q7910" s="4">
        <f>SUM(Table16[[#This Row],[Price]]*0.6)</f>
        <v>0</v>
      </c>
    </row>
    <row r="7911" spans="1:17" x14ac:dyDescent="0.25">
      <c r="A7911" t="s">
        <v>333</v>
      </c>
      <c r="B7911">
        <v>0</v>
      </c>
      <c r="C7911" t="s">
        <v>5703</v>
      </c>
      <c r="D7911">
        <v>636</v>
      </c>
      <c r="F7911" s="4">
        <v>0</v>
      </c>
      <c r="G7911" t="s">
        <v>4292</v>
      </c>
      <c r="J7911" s="4">
        <f>MIN(Table16[[#This Row],[Medicare Outpatient Allowable Rate]:[WPPA Inc Outpatient Allowable Rate]])</f>
        <v>0</v>
      </c>
      <c r="K7911" s="4">
        <f>MAX(Table16[[#This Row],[Blue Cross Outpatient Allowable Rate]:[WPPA Inc Outpatient Allowable Rate]])</f>
        <v>1.5</v>
      </c>
      <c r="L7911" s="4">
        <f>SUM(Table16[[#This Row],[Price]]*4.42)</f>
        <v>0</v>
      </c>
      <c r="M7911" s="4">
        <v>1.5</v>
      </c>
      <c r="N7911" s="4">
        <f>SUM(Table16[[#This Row],[ChargeID]]*0.76)</f>
        <v>0</v>
      </c>
      <c r="O7911" s="4">
        <f>SUM(Table16[[#This Row],[Price]]*0.95)</f>
        <v>0</v>
      </c>
      <c r="P7911" s="4">
        <f>SUM(Table16[[#This Row],[Price]]*0.8)</f>
        <v>0</v>
      </c>
      <c r="Q7911" s="4">
        <f>SUM(Table16[[#This Row],[Price]]*0.6)</f>
        <v>0</v>
      </c>
    </row>
    <row r="7912" spans="1:17" x14ac:dyDescent="0.25">
      <c r="A7912" t="s">
        <v>333</v>
      </c>
      <c r="B7912">
        <v>255.15</v>
      </c>
      <c r="C7912" t="s">
        <v>5704</v>
      </c>
      <c r="D7912">
        <v>636</v>
      </c>
      <c r="F7912" s="4">
        <v>255.15</v>
      </c>
      <c r="G7912" t="s">
        <v>32</v>
      </c>
      <c r="J7912" s="4">
        <f>MIN(Table16[[#This Row],[Medicare Outpatient Allowable Rate]:[WPPA Inc Outpatient Allowable Rate]])</f>
        <v>0</v>
      </c>
      <c r="K7912" s="4">
        <f>MAX(Table16[[#This Row],[Blue Cross Outpatient Allowable Rate]:[WPPA Inc Outpatient Allowable Rate]])</f>
        <v>242.39249999999998</v>
      </c>
      <c r="L7912" s="4">
        <f>SUM(Table16[[#This Row],[Price]]*4.42)</f>
        <v>1127.7629999999999</v>
      </c>
      <c r="M7912" s="4">
        <v>0</v>
      </c>
      <c r="N7912" s="4">
        <f>SUM(Table16[[#This Row],[ChargeID]]*0.76)</f>
        <v>193.91400000000002</v>
      </c>
      <c r="O7912" s="4">
        <f>SUM(Table16[[#This Row],[Price]]*0.95)</f>
        <v>242.39249999999998</v>
      </c>
      <c r="P7912" s="4">
        <f>SUM(Table16[[#This Row],[Price]]*0.8)</f>
        <v>204.12</v>
      </c>
      <c r="Q7912" s="4">
        <f>SUM(Table16[[#This Row],[Price]]*0.6)</f>
        <v>153.09</v>
      </c>
    </row>
    <row r="7913" spans="1:17" x14ac:dyDescent="0.25">
      <c r="A7913" t="s">
        <v>333</v>
      </c>
      <c r="B7913">
        <v>12.81</v>
      </c>
      <c r="C7913" t="s">
        <v>5705</v>
      </c>
      <c r="D7913">
        <v>250</v>
      </c>
      <c r="F7913" s="4">
        <v>12.81</v>
      </c>
      <c r="J7913" s="4">
        <f>MIN(Table16[[#This Row],[Medicare Outpatient Allowable Rate]:[WPPA Inc Outpatient Allowable Rate]])</f>
        <v>0</v>
      </c>
      <c r="K7913" s="4">
        <f>MAX(Table16[[#This Row],[Blue Cross Outpatient Allowable Rate]:[WPPA Inc Outpatient Allowable Rate]])</f>
        <v>12.169499999999999</v>
      </c>
      <c r="L7913" s="4">
        <f>SUM(Table16[[#This Row],[Price]]*4.42)</f>
        <v>56.620200000000004</v>
      </c>
      <c r="M7913" s="4">
        <v>0</v>
      </c>
      <c r="N7913" s="4">
        <f>SUM(Table16[[#This Row],[ChargeID]]*0.76)</f>
        <v>9.7355999999999998</v>
      </c>
      <c r="O7913" s="4">
        <f>SUM(Table16[[#This Row],[Price]]*0.95)</f>
        <v>12.169499999999999</v>
      </c>
      <c r="P7913" s="4">
        <f>SUM(Table16[[#This Row],[Price]]*0.8)</f>
        <v>10.248000000000001</v>
      </c>
      <c r="Q7913" s="4">
        <f>SUM(Table16[[#This Row],[Price]]*0.6)</f>
        <v>7.6859999999999999</v>
      </c>
    </row>
    <row r="7914" spans="1:17" x14ac:dyDescent="0.25">
      <c r="A7914" t="s">
        <v>333</v>
      </c>
      <c r="B7914">
        <v>3.9</v>
      </c>
      <c r="C7914" t="s">
        <v>5706</v>
      </c>
      <c r="D7914">
        <v>636</v>
      </c>
      <c r="F7914" s="4">
        <v>3.9</v>
      </c>
      <c r="G7914" t="s">
        <v>31</v>
      </c>
      <c r="J7914" s="4">
        <f>MIN(Table16[[#This Row],[Medicare Outpatient Allowable Rate]:[WPPA Inc Outpatient Allowable Rate]])</f>
        <v>0.21</v>
      </c>
      <c r="K7914" s="4">
        <f>MAX(Table16[[#This Row],[Blue Cross Outpatient Allowable Rate]:[WPPA Inc Outpatient Allowable Rate]])</f>
        <v>3.7049999999999996</v>
      </c>
      <c r="L7914" s="4">
        <f>SUM(Table16[[#This Row],[Price]]*4.42)</f>
        <v>17.238</v>
      </c>
      <c r="M7914" s="4">
        <v>0.21</v>
      </c>
      <c r="N7914" s="4">
        <f>SUM(Table16[[#This Row],[ChargeID]]*0.76)</f>
        <v>2.964</v>
      </c>
      <c r="O7914" s="4">
        <f>SUM(Table16[[#This Row],[Price]]*0.95)</f>
        <v>3.7049999999999996</v>
      </c>
      <c r="P7914" s="4">
        <f>SUM(Table16[[#This Row],[Price]]*0.8)</f>
        <v>3.12</v>
      </c>
      <c r="Q7914" s="4">
        <f>SUM(Table16[[#This Row],[Price]]*0.6)</f>
        <v>2.34</v>
      </c>
    </row>
    <row r="7915" spans="1:17" x14ac:dyDescent="0.25">
      <c r="A7915" t="s">
        <v>333</v>
      </c>
      <c r="B7915">
        <v>3.21</v>
      </c>
      <c r="C7915" t="s">
        <v>5707</v>
      </c>
      <c r="D7915">
        <v>636</v>
      </c>
      <c r="F7915" s="4">
        <v>3.21</v>
      </c>
      <c r="G7915" t="s">
        <v>4182</v>
      </c>
      <c r="J7915" s="4">
        <f>MIN(Table16[[#This Row],[Medicare Outpatient Allowable Rate]:[WPPA Inc Outpatient Allowable Rate]])</f>
        <v>0.04</v>
      </c>
      <c r="K7915" s="4">
        <f>MAX(Table16[[#This Row],[Blue Cross Outpatient Allowable Rate]:[WPPA Inc Outpatient Allowable Rate]])</f>
        <v>3.0494999999999997</v>
      </c>
      <c r="L7915" s="4">
        <f>SUM(Table16[[#This Row],[Price]]*4.42)</f>
        <v>14.1882</v>
      </c>
      <c r="M7915" s="4">
        <v>0.04</v>
      </c>
      <c r="N7915" s="4">
        <f>SUM(Table16[[#This Row],[ChargeID]]*0.76)</f>
        <v>2.4396</v>
      </c>
      <c r="O7915" s="4">
        <f>SUM(Table16[[#This Row],[Price]]*0.95)</f>
        <v>3.0494999999999997</v>
      </c>
      <c r="P7915" s="4">
        <f>SUM(Table16[[#This Row],[Price]]*0.8)</f>
        <v>2.5680000000000001</v>
      </c>
      <c r="Q7915" s="4">
        <f>SUM(Table16[[#This Row],[Price]]*0.6)</f>
        <v>1.9259999999999999</v>
      </c>
    </row>
    <row r="7916" spans="1:17" x14ac:dyDescent="0.25">
      <c r="A7916" t="s">
        <v>333</v>
      </c>
      <c r="B7916">
        <v>0</v>
      </c>
      <c r="C7916" t="s">
        <v>12001</v>
      </c>
      <c r="D7916">
        <v>250</v>
      </c>
      <c r="F7916" s="4">
        <v>0</v>
      </c>
      <c r="J7916" s="4">
        <f>MIN(Table16[[#This Row],[Medicare Outpatient Allowable Rate]:[WPPA Inc Outpatient Allowable Rate]])</f>
        <v>0</v>
      </c>
      <c r="K7916" s="4">
        <f>MAX(Table16[[#This Row],[Blue Cross Outpatient Allowable Rate]:[WPPA Inc Outpatient Allowable Rate]])</f>
        <v>0</v>
      </c>
      <c r="L7916" s="4">
        <f>SUM(Table16[[#This Row],[Price]]*4.42)</f>
        <v>0</v>
      </c>
      <c r="M7916" s="4">
        <v>0</v>
      </c>
      <c r="N7916" s="4">
        <f>SUM(Table16[[#This Row],[ChargeID]]*0.76)</f>
        <v>0</v>
      </c>
      <c r="O7916" s="4">
        <f>SUM(Table16[[#This Row],[Price]]*0.95)</f>
        <v>0</v>
      </c>
      <c r="P7916" s="4">
        <f>SUM(Table16[[#This Row],[Price]]*0.8)</f>
        <v>0</v>
      </c>
      <c r="Q7916" s="4">
        <f>SUM(Table16[[#This Row],[Price]]*0.6)</f>
        <v>0</v>
      </c>
    </row>
    <row r="7917" spans="1:17" x14ac:dyDescent="0.25">
      <c r="A7917" t="s">
        <v>333</v>
      </c>
      <c r="B7917">
        <v>0</v>
      </c>
      <c r="C7917" t="s">
        <v>5708</v>
      </c>
      <c r="D7917">
        <v>636</v>
      </c>
      <c r="F7917" s="4">
        <v>0</v>
      </c>
      <c r="G7917" t="s">
        <v>4264</v>
      </c>
      <c r="J7917" s="4">
        <f>MIN(Table16[[#This Row],[Medicare Outpatient Allowable Rate]:[WPPA Inc Outpatient Allowable Rate]])</f>
        <v>0</v>
      </c>
      <c r="K7917" s="4">
        <f>MAX(Table16[[#This Row],[Blue Cross Outpatient Allowable Rate]:[WPPA Inc Outpatient Allowable Rate]])</f>
        <v>0.23</v>
      </c>
      <c r="L7917" s="4">
        <f>SUM(Table16[[#This Row],[Price]]*4.42)</f>
        <v>0</v>
      </c>
      <c r="M7917" s="4">
        <v>0.23</v>
      </c>
      <c r="N7917" s="4">
        <f>SUM(Table16[[#This Row],[ChargeID]]*0.76)</f>
        <v>0</v>
      </c>
      <c r="O7917" s="4">
        <f>SUM(Table16[[#This Row],[Price]]*0.95)</f>
        <v>0</v>
      </c>
      <c r="P7917" s="4">
        <f>SUM(Table16[[#This Row],[Price]]*0.8)</f>
        <v>0</v>
      </c>
      <c r="Q7917" s="4">
        <f>SUM(Table16[[#This Row],[Price]]*0.6)</f>
        <v>0</v>
      </c>
    </row>
    <row r="7918" spans="1:17" x14ac:dyDescent="0.25">
      <c r="A7918" t="s">
        <v>333</v>
      </c>
      <c r="B7918">
        <v>27.72</v>
      </c>
      <c r="C7918" t="s">
        <v>5709</v>
      </c>
      <c r="D7918">
        <v>636</v>
      </c>
      <c r="F7918" s="4">
        <v>27.72</v>
      </c>
      <c r="G7918" t="s">
        <v>4395</v>
      </c>
      <c r="J7918" s="4">
        <f>MIN(Table16[[#This Row],[Medicare Outpatient Allowable Rate]:[WPPA Inc Outpatient Allowable Rate]])</f>
        <v>3.68</v>
      </c>
      <c r="K7918" s="4">
        <f>MAX(Table16[[#This Row],[Blue Cross Outpatient Allowable Rate]:[WPPA Inc Outpatient Allowable Rate]])</f>
        <v>26.333999999999996</v>
      </c>
      <c r="L7918" s="4">
        <f>SUM(Table16[[#This Row],[Price]]*4.42)</f>
        <v>122.52239999999999</v>
      </c>
      <c r="M7918" s="4">
        <v>3.68</v>
      </c>
      <c r="N7918" s="4">
        <f>SUM(Table16[[#This Row],[ChargeID]]*0.76)</f>
        <v>21.0672</v>
      </c>
      <c r="O7918" s="4">
        <f>SUM(Table16[[#This Row],[Price]]*0.95)</f>
        <v>26.333999999999996</v>
      </c>
      <c r="P7918" s="4">
        <f>SUM(Table16[[#This Row],[Price]]*0.8)</f>
        <v>22.176000000000002</v>
      </c>
      <c r="Q7918" s="4">
        <f>SUM(Table16[[#This Row],[Price]]*0.6)</f>
        <v>16.631999999999998</v>
      </c>
    </row>
    <row r="7919" spans="1:17" x14ac:dyDescent="0.25">
      <c r="A7919" t="s">
        <v>333</v>
      </c>
      <c r="B7919">
        <v>0</v>
      </c>
      <c r="C7919" t="s">
        <v>5710</v>
      </c>
      <c r="D7919">
        <v>636</v>
      </c>
      <c r="F7919" s="4">
        <v>0</v>
      </c>
      <c r="G7919" t="s">
        <v>4933</v>
      </c>
      <c r="J7919" s="4">
        <f>MIN(Table16[[#This Row],[Medicare Outpatient Allowable Rate]:[WPPA Inc Outpatient Allowable Rate]])</f>
        <v>0</v>
      </c>
      <c r="K7919" s="4">
        <f>MAX(Table16[[#This Row],[Blue Cross Outpatient Allowable Rate]:[WPPA Inc Outpatient Allowable Rate]])</f>
        <v>48.6</v>
      </c>
      <c r="L7919" s="4">
        <f>SUM(Table16[[#This Row],[Price]]*4.42)</f>
        <v>0</v>
      </c>
      <c r="M7919" s="4">
        <v>48.6</v>
      </c>
      <c r="N7919" s="4">
        <f>SUM(Table16[[#This Row],[ChargeID]]*0.76)</f>
        <v>0</v>
      </c>
      <c r="O7919" s="4">
        <f>SUM(Table16[[#This Row],[Price]]*0.95)</f>
        <v>0</v>
      </c>
      <c r="P7919" s="4">
        <f>SUM(Table16[[#This Row],[Price]]*0.8)</f>
        <v>0</v>
      </c>
      <c r="Q7919" s="4">
        <f>SUM(Table16[[#This Row],[Price]]*0.6)</f>
        <v>0</v>
      </c>
    </row>
    <row r="7920" spans="1:17" x14ac:dyDescent="0.25">
      <c r="A7920" t="s">
        <v>333</v>
      </c>
      <c r="B7920">
        <v>18.09</v>
      </c>
      <c r="C7920" t="s">
        <v>5711</v>
      </c>
      <c r="D7920">
        <v>259</v>
      </c>
      <c r="F7920" s="4">
        <v>18.09</v>
      </c>
      <c r="J7920" s="4">
        <f>MIN(Table16[[#This Row],[Medicare Outpatient Allowable Rate]:[WPPA Inc Outpatient Allowable Rate]])</f>
        <v>0</v>
      </c>
      <c r="K7920" s="4">
        <f>MAX(Table16[[#This Row],[Blue Cross Outpatient Allowable Rate]:[WPPA Inc Outpatient Allowable Rate]])</f>
        <v>17.185499999999998</v>
      </c>
      <c r="L7920" s="4">
        <f>SUM(Table16[[#This Row],[Price]]*4.42)</f>
        <v>79.957799999999992</v>
      </c>
      <c r="M7920" s="4">
        <v>0</v>
      </c>
      <c r="N7920" s="4">
        <f>SUM(Table16[[#This Row],[ChargeID]]*0.76)</f>
        <v>13.7484</v>
      </c>
      <c r="O7920" s="4">
        <f>SUM(Table16[[#This Row],[Price]]*0.95)</f>
        <v>17.185499999999998</v>
      </c>
      <c r="P7920" s="4">
        <f>SUM(Table16[[#This Row],[Price]]*0.8)</f>
        <v>14.472000000000001</v>
      </c>
      <c r="Q7920" s="4">
        <f>SUM(Table16[[#This Row],[Price]]*0.6)</f>
        <v>10.853999999999999</v>
      </c>
    </row>
    <row r="7921" spans="1:17" x14ac:dyDescent="0.25">
      <c r="A7921" t="s">
        <v>333</v>
      </c>
      <c r="B7921">
        <v>56.59</v>
      </c>
      <c r="C7921" t="s">
        <v>5712</v>
      </c>
      <c r="D7921">
        <v>636</v>
      </c>
      <c r="F7921" s="4">
        <v>56.59</v>
      </c>
      <c r="G7921" t="s">
        <v>4182</v>
      </c>
      <c r="J7921" s="4">
        <f>MIN(Table16[[#This Row],[Medicare Outpatient Allowable Rate]:[WPPA Inc Outpatient Allowable Rate]])</f>
        <v>0.04</v>
      </c>
      <c r="K7921" s="4">
        <f>MAX(Table16[[#This Row],[Blue Cross Outpatient Allowable Rate]:[WPPA Inc Outpatient Allowable Rate]])</f>
        <v>53.7605</v>
      </c>
      <c r="L7921" s="4">
        <f>SUM(Table16[[#This Row],[Price]]*4.42)</f>
        <v>250.12780000000001</v>
      </c>
      <c r="M7921" s="4">
        <v>0.04</v>
      </c>
      <c r="N7921" s="4">
        <f>SUM(Table16[[#This Row],[ChargeID]]*0.76)</f>
        <v>43.008400000000002</v>
      </c>
      <c r="O7921" s="4">
        <f>SUM(Table16[[#This Row],[Price]]*0.95)</f>
        <v>53.7605</v>
      </c>
      <c r="P7921" s="4">
        <f>SUM(Table16[[#This Row],[Price]]*0.8)</f>
        <v>45.272000000000006</v>
      </c>
      <c r="Q7921" s="4">
        <f>SUM(Table16[[#This Row],[Price]]*0.6)</f>
        <v>33.954000000000001</v>
      </c>
    </row>
    <row r="7922" spans="1:17" x14ac:dyDescent="0.25">
      <c r="A7922" t="s">
        <v>333</v>
      </c>
      <c r="B7922">
        <v>0</v>
      </c>
      <c r="C7922" t="s">
        <v>5713</v>
      </c>
      <c r="D7922">
        <v>636</v>
      </c>
      <c r="F7922" s="4">
        <v>0</v>
      </c>
      <c r="J7922" s="4">
        <f>MIN(Table16[[#This Row],[Medicare Outpatient Allowable Rate]:[WPPA Inc Outpatient Allowable Rate]])</f>
        <v>0</v>
      </c>
      <c r="K7922" s="4">
        <f>MAX(Table16[[#This Row],[Blue Cross Outpatient Allowable Rate]:[WPPA Inc Outpatient Allowable Rate]])</f>
        <v>0</v>
      </c>
      <c r="L7922" s="4">
        <f>SUM(Table16[[#This Row],[Price]]*4.42)</f>
        <v>0</v>
      </c>
      <c r="M7922" s="4">
        <v>0</v>
      </c>
      <c r="N7922" s="4">
        <f>SUM(Table16[[#This Row],[ChargeID]]*0.76)</f>
        <v>0</v>
      </c>
      <c r="O7922" s="4">
        <f>SUM(Table16[[#This Row],[Price]]*0.95)</f>
        <v>0</v>
      </c>
      <c r="P7922" s="4">
        <f>SUM(Table16[[#This Row],[Price]]*0.8)</f>
        <v>0</v>
      </c>
      <c r="Q7922" s="4">
        <f>SUM(Table16[[#This Row],[Price]]*0.6)</f>
        <v>0</v>
      </c>
    </row>
    <row r="7923" spans="1:17" x14ac:dyDescent="0.25">
      <c r="A7923" t="s">
        <v>333</v>
      </c>
      <c r="B7923">
        <v>0</v>
      </c>
      <c r="C7923" t="s">
        <v>5714</v>
      </c>
      <c r="D7923">
        <v>636</v>
      </c>
      <c r="F7923" s="4">
        <v>0</v>
      </c>
      <c r="G7923" t="s">
        <v>4042</v>
      </c>
      <c r="J7923" s="4">
        <f>MIN(Table16[[#This Row],[Medicare Outpatient Allowable Rate]:[WPPA Inc Outpatient Allowable Rate]])</f>
        <v>0</v>
      </c>
      <c r="K7923" s="4">
        <f>MAX(Table16[[#This Row],[Blue Cross Outpatient Allowable Rate]:[WPPA Inc Outpatient Allowable Rate]])</f>
        <v>3.52</v>
      </c>
      <c r="L7923" s="4">
        <f>SUM(Table16[[#This Row],[Price]]*4.42)</f>
        <v>0</v>
      </c>
      <c r="M7923" s="4">
        <v>3.52</v>
      </c>
      <c r="N7923" s="4">
        <f>SUM(Table16[[#This Row],[ChargeID]]*0.76)</f>
        <v>0</v>
      </c>
      <c r="O7923" s="4">
        <f>SUM(Table16[[#This Row],[Price]]*0.95)</f>
        <v>0</v>
      </c>
      <c r="P7923" s="4">
        <f>SUM(Table16[[#This Row],[Price]]*0.8)</f>
        <v>0</v>
      </c>
      <c r="Q7923" s="4">
        <f>SUM(Table16[[#This Row],[Price]]*0.6)</f>
        <v>0</v>
      </c>
    </row>
    <row r="7924" spans="1:17" x14ac:dyDescent="0.25">
      <c r="A7924" t="s">
        <v>333</v>
      </c>
      <c r="B7924">
        <v>2.5</v>
      </c>
      <c r="C7924" t="s">
        <v>5715</v>
      </c>
      <c r="D7924">
        <v>636</v>
      </c>
      <c r="F7924" s="4">
        <v>2.5</v>
      </c>
      <c r="G7924" t="s">
        <v>4503</v>
      </c>
      <c r="J7924" s="4">
        <f>MIN(Table16[[#This Row],[Medicare Outpatient Allowable Rate]:[WPPA Inc Outpatient Allowable Rate]])</f>
        <v>0.11</v>
      </c>
      <c r="K7924" s="4">
        <f>MAX(Table16[[#This Row],[Blue Cross Outpatient Allowable Rate]:[WPPA Inc Outpatient Allowable Rate]])</f>
        <v>2.375</v>
      </c>
      <c r="L7924" s="4">
        <f>SUM(Table16[[#This Row],[Price]]*4.42)</f>
        <v>11.05</v>
      </c>
      <c r="M7924" s="4">
        <v>0.11</v>
      </c>
      <c r="N7924" s="4">
        <f>SUM(Table16[[#This Row],[ChargeID]]*0.76)</f>
        <v>1.9</v>
      </c>
      <c r="O7924" s="4">
        <f>SUM(Table16[[#This Row],[Price]]*0.95)</f>
        <v>2.375</v>
      </c>
      <c r="P7924" s="4">
        <f>SUM(Table16[[#This Row],[Price]]*0.8)</f>
        <v>2</v>
      </c>
      <c r="Q7924" s="4">
        <f>SUM(Table16[[#This Row],[Price]]*0.6)</f>
        <v>1.5</v>
      </c>
    </row>
    <row r="7925" spans="1:17" x14ac:dyDescent="0.25">
      <c r="A7925" t="s">
        <v>333</v>
      </c>
      <c r="B7925">
        <v>16.93</v>
      </c>
      <c r="C7925" t="s">
        <v>4427</v>
      </c>
      <c r="D7925">
        <v>636</v>
      </c>
      <c r="F7925" s="4">
        <v>16.93</v>
      </c>
      <c r="G7925" t="s">
        <v>3996</v>
      </c>
      <c r="J7925" s="4">
        <f>MIN(Table16[[#This Row],[Medicare Outpatient Allowable Rate]:[WPPA Inc Outpatient Allowable Rate]])</f>
        <v>0.12</v>
      </c>
      <c r="K7925" s="4">
        <f>MAX(Table16[[#This Row],[Blue Cross Outpatient Allowable Rate]:[WPPA Inc Outpatient Allowable Rate]])</f>
        <v>16.083499999999997</v>
      </c>
      <c r="L7925" s="4">
        <f>SUM(Table16[[#This Row],[Price]]*4.42)</f>
        <v>74.830600000000004</v>
      </c>
      <c r="M7925" s="4">
        <v>0.12</v>
      </c>
      <c r="N7925" s="4">
        <f>SUM(Table16[[#This Row],[ChargeID]]*0.76)</f>
        <v>12.8668</v>
      </c>
      <c r="O7925" s="4">
        <f>SUM(Table16[[#This Row],[Price]]*0.95)</f>
        <v>16.083499999999997</v>
      </c>
      <c r="P7925" s="4">
        <f>SUM(Table16[[#This Row],[Price]]*0.8)</f>
        <v>13.544</v>
      </c>
      <c r="Q7925" s="4">
        <f>SUM(Table16[[#This Row],[Price]]*0.6)</f>
        <v>10.157999999999999</v>
      </c>
    </row>
    <row r="7926" spans="1:17" x14ac:dyDescent="0.25">
      <c r="A7926" t="s">
        <v>333</v>
      </c>
      <c r="B7926">
        <v>191.27</v>
      </c>
      <c r="C7926" t="s">
        <v>5716</v>
      </c>
      <c r="D7926">
        <v>250</v>
      </c>
      <c r="F7926" s="4">
        <v>191.27</v>
      </c>
      <c r="J7926" s="4">
        <f>MIN(Table16[[#This Row],[Medicare Outpatient Allowable Rate]:[WPPA Inc Outpatient Allowable Rate]])</f>
        <v>0</v>
      </c>
      <c r="K7926" s="4">
        <f>MAX(Table16[[#This Row],[Blue Cross Outpatient Allowable Rate]:[WPPA Inc Outpatient Allowable Rate]])</f>
        <v>181.70650000000001</v>
      </c>
      <c r="L7926" s="4">
        <f>SUM(Table16[[#This Row],[Price]]*4.42)</f>
        <v>845.41340000000002</v>
      </c>
      <c r="M7926" s="4">
        <v>0</v>
      </c>
      <c r="N7926" s="4">
        <f>SUM(Table16[[#This Row],[ChargeID]]*0.76)</f>
        <v>145.36520000000002</v>
      </c>
      <c r="O7926" s="4">
        <f>SUM(Table16[[#This Row],[Price]]*0.95)</f>
        <v>181.70650000000001</v>
      </c>
      <c r="P7926" s="4">
        <f>SUM(Table16[[#This Row],[Price]]*0.8)</f>
        <v>153.01600000000002</v>
      </c>
      <c r="Q7926" s="4">
        <f>SUM(Table16[[#This Row],[Price]]*0.6)</f>
        <v>114.762</v>
      </c>
    </row>
    <row r="7927" spans="1:17" x14ac:dyDescent="0.25">
      <c r="A7927" t="s">
        <v>333</v>
      </c>
      <c r="B7927">
        <v>18.7</v>
      </c>
      <c r="C7927" t="s">
        <v>5717</v>
      </c>
      <c r="D7927">
        <v>636</v>
      </c>
      <c r="F7927" s="4">
        <v>18.7</v>
      </c>
      <c r="G7927" t="s">
        <v>4516</v>
      </c>
      <c r="J7927" s="4">
        <f>MIN(Table16[[#This Row],[Medicare Outpatient Allowable Rate]:[WPPA Inc Outpatient Allowable Rate]])</f>
        <v>2.33</v>
      </c>
      <c r="K7927" s="4">
        <f>MAX(Table16[[#This Row],[Blue Cross Outpatient Allowable Rate]:[WPPA Inc Outpatient Allowable Rate]])</f>
        <v>17.764999999999997</v>
      </c>
      <c r="L7927" s="4">
        <f>SUM(Table16[[#This Row],[Price]]*4.42)</f>
        <v>82.653999999999996</v>
      </c>
      <c r="M7927" s="4">
        <v>2.33</v>
      </c>
      <c r="N7927" s="4">
        <f>SUM(Table16[[#This Row],[ChargeID]]*0.76)</f>
        <v>14.212</v>
      </c>
      <c r="O7927" s="4">
        <f>SUM(Table16[[#This Row],[Price]]*0.95)</f>
        <v>17.764999999999997</v>
      </c>
      <c r="P7927" s="4">
        <f>SUM(Table16[[#This Row],[Price]]*0.8)</f>
        <v>14.96</v>
      </c>
      <c r="Q7927" s="4">
        <f>SUM(Table16[[#This Row],[Price]]*0.6)</f>
        <v>11.219999999999999</v>
      </c>
    </row>
    <row r="7928" spans="1:17" x14ac:dyDescent="0.25">
      <c r="A7928" t="s">
        <v>333</v>
      </c>
      <c r="B7928">
        <v>4274.78</v>
      </c>
      <c r="C7928" t="s">
        <v>5718</v>
      </c>
      <c r="D7928">
        <v>636</v>
      </c>
      <c r="F7928" s="4">
        <v>4274.78</v>
      </c>
      <c r="G7928" t="s">
        <v>5719</v>
      </c>
      <c r="J7928" s="4">
        <f>MIN(Table16[[#This Row],[Medicare Outpatient Allowable Rate]:[WPPA Inc Outpatient Allowable Rate]])</f>
        <v>0</v>
      </c>
      <c r="K7928" s="4">
        <f>MAX(Table16[[#This Row],[Blue Cross Outpatient Allowable Rate]:[WPPA Inc Outpatient Allowable Rate]])</f>
        <v>4061.0409999999997</v>
      </c>
      <c r="L7928" s="4">
        <f>SUM(Table16[[#This Row],[Price]]*4.42)</f>
        <v>18894.527599999998</v>
      </c>
      <c r="M7928" s="4">
        <v>0</v>
      </c>
      <c r="N7928" s="4">
        <f>SUM(Table16[[#This Row],[ChargeID]]*0.76)</f>
        <v>3248.8327999999997</v>
      </c>
      <c r="O7928" s="4">
        <f>SUM(Table16[[#This Row],[Price]]*0.95)</f>
        <v>4061.0409999999997</v>
      </c>
      <c r="P7928" s="4">
        <f>SUM(Table16[[#This Row],[Price]]*0.8)</f>
        <v>3419.8240000000001</v>
      </c>
      <c r="Q7928" s="4">
        <f>SUM(Table16[[#This Row],[Price]]*0.6)</f>
        <v>2564.8679999999999</v>
      </c>
    </row>
    <row r="7929" spans="1:17" x14ac:dyDescent="0.25">
      <c r="A7929" t="s">
        <v>333</v>
      </c>
      <c r="B7929">
        <v>211.65</v>
      </c>
      <c r="C7929" t="s">
        <v>12002</v>
      </c>
      <c r="D7929">
        <v>636</v>
      </c>
      <c r="F7929" s="4">
        <v>211.65</v>
      </c>
      <c r="G7929" t="s">
        <v>5720</v>
      </c>
      <c r="J7929" s="4">
        <f>MIN(Table16[[#This Row],[Medicare Outpatient Allowable Rate]:[WPPA Inc Outpatient Allowable Rate]])</f>
        <v>13.45</v>
      </c>
      <c r="K7929" s="4">
        <f>MAX(Table16[[#This Row],[Blue Cross Outpatient Allowable Rate]:[WPPA Inc Outpatient Allowable Rate]])</f>
        <v>201.0675</v>
      </c>
      <c r="L7929" s="4">
        <f>SUM(Table16[[#This Row],[Price]]*4.42)</f>
        <v>935.49300000000005</v>
      </c>
      <c r="M7929" s="4">
        <v>13.45</v>
      </c>
      <c r="N7929" s="4">
        <f>SUM(Table16[[#This Row],[ChargeID]]*0.76)</f>
        <v>160.85400000000001</v>
      </c>
      <c r="O7929" s="4">
        <f>SUM(Table16[[#This Row],[Price]]*0.95)</f>
        <v>201.0675</v>
      </c>
      <c r="P7929" s="4">
        <f>SUM(Table16[[#This Row],[Price]]*0.8)</f>
        <v>169.32000000000002</v>
      </c>
      <c r="Q7929" s="4">
        <f>SUM(Table16[[#This Row],[Price]]*0.6)</f>
        <v>126.99</v>
      </c>
    </row>
    <row r="7930" spans="1:17" x14ac:dyDescent="0.25">
      <c r="A7930" t="s">
        <v>333</v>
      </c>
      <c r="B7930">
        <v>13013.34</v>
      </c>
      <c r="C7930" t="s">
        <v>5721</v>
      </c>
      <c r="D7930">
        <v>636</v>
      </c>
      <c r="F7930" s="4">
        <v>13013.34</v>
      </c>
      <c r="G7930" t="s">
        <v>5722</v>
      </c>
      <c r="J7930" s="4">
        <f>MIN(Table16[[#This Row],[Medicare Outpatient Allowable Rate]:[WPPA Inc Outpatient Allowable Rate]])</f>
        <v>166.3</v>
      </c>
      <c r="K7930" s="4">
        <f>MAX(Table16[[#This Row],[Blue Cross Outpatient Allowable Rate]:[WPPA Inc Outpatient Allowable Rate]])</f>
        <v>12362.672999999999</v>
      </c>
      <c r="L7930" s="4">
        <f>SUM(Table16[[#This Row],[Price]]*4.42)</f>
        <v>57518.962800000001</v>
      </c>
      <c r="M7930" s="4">
        <v>166.3</v>
      </c>
      <c r="N7930" s="4">
        <f>SUM(Table16[[#This Row],[ChargeID]]*0.76)</f>
        <v>9890.1383999999998</v>
      </c>
      <c r="O7930" s="4">
        <f>SUM(Table16[[#This Row],[Price]]*0.95)</f>
        <v>12362.672999999999</v>
      </c>
      <c r="P7930" s="4">
        <f>SUM(Table16[[#This Row],[Price]]*0.8)</f>
        <v>10410.672</v>
      </c>
      <c r="Q7930" s="4">
        <f>SUM(Table16[[#This Row],[Price]]*0.6)</f>
        <v>7808.0039999999999</v>
      </c>
    </row>
    <row r="7931" spans="1:17" x14ac:dyDescent="0.25">
      <c r="A7931" t="s">
        <v>333</v>
      </c>
      <c r="B7931">
        <v>6.46</v>
      </c>
      <c r="C7931" t="s">
        <v>5723</v>
      </c>
      <c r="D7931">
        <v>250</v>
      </c>
      <c r="F7931" s="4">
        <v>6.46</v>
      </c>
      <c r="J7931" s="4">
        <f>MIN(Table16[[#This Row],[Medicare Outpatient Allowable Rate]:[WPPA Inc Outpatient Allowable Rate]])</f>
        <v>0</v>
      </c>
      <c r="K7931" s="4">
        <f>MAX(Table16[[#This Row],[Blue Cross Outpatient Allowable Rate]:[WPPA Inc Outpatient Allowable Rate]])</f>
        <v>6.1369999999999996</v>
      </c>
      <c r="L7931" s="4">
        <f>SUM(Table16[[#This Row],[Price]]*4.42)</f>
        <v>28.5532</v>
      </c>
      <c r="M7931" s="4">
        <v>0</v>
      </c>
      <c r="N7931" s="4">
        <f>SUM(Table16[[#This Row],[ChargeID]]*0.76)</f>
        <v>4.9096000000000002</v>
      </c>
      <c r="O7931" s="4">
        <f>SUM(Table16[[#This Row],[Price]]*0.95)</f>
        <v>6.1369999999999996</v>
      </c>
      <c r="P7931" s="4">
        <f>SUM(Table16[[#This Row],[Price]]*0.8)</f>
        <v>5.1680000000000001</v>
      </c>
      <c r="Q7931" s="4">
        <f>SUM(Table16[[#This Row],[Price]]*0.6)</f>
        <v>3.8759999999999999</v>
      </c>
    </row>
    <row r="7932" spans="1:17" x14ac:dyDescent="0.25">
      <c r="A7932" t="s">
        <v>333</v>
      </c>
      <c r="B7932">
        <v>2.34</v>
      </c>
      <c r="C7932" t="s">
        <v>5724</v>
      </c>
      <c r="D7932">
        <v>250</v>
      </c>
      <c r="F7932" s="4">
        <v>2.34</v>
      </c>
      <c r="J7932" s="4">
        <f>MIN(Table16[[#This Row],[Medicare Outpatient Allowable Rate]:[WPPA Inc Outpatient Allowable Rate]])</f>
        <v>0</v>
      </c>
      <c r="K7932" s="4">
        <f>MAX(Table16[[#This Row],[Blue Cross Outpatient Allowable Rate]:[WPPA Inc Outpatient Allowable Rate]])</f>
        <v>2.2229999999999999</v>
      </c>
      <c r="L7932" s="4">
        <f>SUM(Table16[[#This Row],[Price]]*4.42)</f>
        <v>10.342799999999999</v>
      </c>
      <c r="M7932" s="4">
        <v>0</v>
      </c>
      <c r="N7932" s="4">
        <f>SUM(Table16[[#This Row],[ChargeID]]*0.76)</f>
        <v>1.7784</v>
      </c>
      <c r="O7932" s="4">
        <f>SUM(Table16[[#This Row],[Price]]*0.95)</f>
        <v>2.2229999999999999</v>
      </c>
      <c r="P7932" s="4">
        <f>SUM(Table16[[#This Row],[Price]]*0.8)</f>
        <v>1.8719999999999999</v>
      </c>
      <c r="Q7932" s="4">
        <f>SUM(Table16[[#This Row],[Price]]*0.6)</f>
        <v>1.4039999999999999</v>
      </c>
    </row>
    <row r="7933" spans="1:17" x14ac:dyDescent="0.25">
      <c r="A7933" t="s">
        <v>333</v>
      </c>
      <c r="B7933">
        <v>26.64</v>
      </c>
      <c r="C7933" t="s">
        <v>5725</v>
      </c>
      <c r="D7933">
        <v>259</v>
      </c>
      <c r="F7933" s="4">
        <v>26.64</v>
      </c>
      <c r="J7933" s="4">
        <f>MIN(Table16[[#This Row],[Medicare Outpatient Allowable Rate]:[WPPA Inc Outpatient Allowable Rate]])</f>
        <v>0</v>
      </c>
      <c r="K7933" s="4">
        <f>MAX(Table16[[#This Row],[Blue Cross Outpatient Allowable Rate]:[WPPA Inc Outpatient Allowable Rate]])</f>
        <v>25.308</v>
      </c>
      <c r="L7933" s="4">
        <f>SUM(Table16[[#This Row],[Price]]*4.42)</f>
        <v>117.7488</v>
      </c>
      <c r="M7933" s="4">
        <v>0</v>
      </c>
      <c r="N7933" s="4">
        <f>SUM(Table16[[#This Row],[ChargeID]]*0.76)</f>
        <v>20.246400000000001</v>
      </c>
      <c r="O7933" s="4">
        <f>SUM(Table16[[#This Row],[Price]]*0.95)</f>
        <v>25.308</v>
      </c>
      <c r="P7933" s="4">
        <f>SUM(Table16[[#This Row],[Price]]*0.8)</f>
        <v>21.312000000000001</v>
      </c>
      <c r="Q7933" s="4">
        <f>SUM(Table16[[#This Row],[Price]]*0.6)</f>
        <v>15.984</v>
      </c>
    </row>
    <row r="7934" spans="1:17" x14ac:dyDescent="0.25">
      <c r="A7934" t="s">
        <v>333</v>
      </c>
      <c r="B7934">
        <v>0</v>
      </c>
      <c r="C7934" t="s">
        <v>5726</v>
      </c>
      <c r="D7934">
        <v>258</v>
      </c>
      <c r="F7934" s="4">
        <v>0</v>
      </c>
      <c r="J7934" s="4">
        <f>MIN(Table16[[#This Row],[Medicare Outpatient Allowable Rate]:[WPPA Inc Outpatient Allowable Rate]])</f>
        <v>0</v>
      </c>
      <c r="K7934" s="4">
        <f>MAX(Table16[[#This Row],[Blue Cross Outpatient Allowable Rate]:[WPPA Inc Outpatient Allowable Rate]])</f>
        <v>0</v>
      </c>
      <c r="L7934" s="4">
        <f>SUM(Table16[[#This Row],[Price]]*4.42)</f>
        <v>0</v>
      </c>
      <c r="M7934" s="4">
        <v>0</v>
      </c>
      <c r="N7934" s="4">
        <f>SUM(Table16[[#This Row],[ChargeID]]*0.76)</f>
        <v>0</v>
      </c>
      <c r="O7934" s="4">
        <f>SUM(Table16[[#This Row],[Price]]*0.95)</f>
        <v>0</v>
      </c>
      <c r="P7934" s="4">
        <f>SUM(Table16[[#This Row],[Price]]*0.8)</f>
        <v>0</v>
      </c>
      <c r="Q7934" s="4">
        <f>SUM(Table16[[#This Row],[Price]]*0.6)</f>
        <v>0</v>
      </c>
    </row>
    <row r="7935" spans="1:17" x14ac:dyDescent="0.25">
      <c r="A7935" t="s">
        <v>333</v>
      </c>
      <c r="B7935">
        <v>160.22999999999999</v>
      </c>
      <c r="C7935" t="s">
        <v>5727</v>
      </c>
      <c r="D7935">
        <v>259</v>
      </c>
      <c r="F7935" s="4">
        <v>160.22999999999999</v>
      </c>
      <c r="J7935" s="4">
        <f>MIN(Table16[[#This Row],[Medicare Outpatient Allowable Rate]:[WPPA Inc Outpatient Allowable Rate]])</f>
        <v>0</v>
      </c>
      <c r="K7935" s="4">
        <f>MAX(Table16[[#This Row],[Blue Cross Outpatient Allowable Rate]:[WPPA Inc Outpatient Allowable Rate]])</f>
        <v>152.21849999999998</v>
      </c>
      <c r="L7935" s="4">
        <f>SUM(Table16[[#This Row],[Price]]*4.42)</f>
        <v>708.21659999999997</v>
      </c>
      <c r="M7935" s="4">
        <v>0</v>
      </c>
      <c r="N7935" s="4">
        <f>SUM(Table16[[#This Row],[ChargeID]]*0.76)</f>
        <v>121.7748</v>
      </c>
      <c r="O7935" s="4">
        <f>SUM(Table16[[#This Row],[Price]]*0.95)</f>
        <v>152.21849999999998</v>
      </c>
      <c r="P7935" s="4">
        <f>SUM(Table16[[#This Row],[Price]]*0.8)</f>
        <v>128.184</v>
      </c>
      <c r="Q7935" s="4">
        <f>SUM(Table16[[#This Row],[Price]]*0.6)</f>
        <v>96.137999999999991</v>
      </c>
    </row>
    <row r="7936" spans="1:17" x14ac:dyDescent="0.25">
      <c r="A7936" t="s">
        <v>333</v>
      </c>
      <c r="B7936">
        <v>455.58</v>
      </c>
      <c r="C7936" t="s">
        <v>12003</v>
      </c>
      <c r="D7936">
        <v>259</v>
      </c>
      <c r="F7936" s="4">
        <v>455.58</v>
      </c>
      <c r="J7936" s="4">
        <f>MIN(Table16[[#This Row],[Medicare Outpatient Allowable Rate]:[WPPA Inc Outpatient Allowable Rate]])</f>
        <v>0</v>
      </c>
      <c r="K7936" s="4">
        <f>MAX(Table16[[#This Row],[Blue Cross Outpatient Allowable Rate]:[WPPA Inc Outpatient Allowable Rate]])</f>
        <v>432.80099999999999</v>
      </c>
      <c r="L7936" s="4">
        <f>SUM(Table16[[#This Row],[Price]]*4.42)</f>
        <v>2013.6635999999999</v>
      </c>
      <c r="M7936" s="4">
        <v>0</v>
      </c>
      <c r="N7936" s="4">
        <f>SUM(Table16[[#This Row],[ChargeID]]*0.76)</f>
        <v>346.24079999999998</v>
      </c>
      <c r="O7936" s="4">
        <f>SUM(Table16[[#This Row],[Price]]*0.95)</f>
        <v>432.80099999999999</v>
      </c>
      <c r="P7936" s="4">
        <f>SUM(Table16[[#This Row],[Price]]*0.8)</f>
        <v>364.464</v>
      </c>
      <c r="Q7936" s="4">
        <f>SUM(Table16[[#This Row],[Price]]*0.6)</f>
        <v>273.34799999999996</v>
      </c>
    </row>
    <row r="7937" spans="1:17" x14ac:dyDescent="0.25">
      <c r="A7937" t="s">
        <v>333</v>
      </c>
      <c r="B7937">
        <v>0</v>
      </c>
      <c r="C7937" t="s">
        <v>5728</v>
      </c>
      <c r="D7937">
        <v>636</v>
      </c>
      <c r="F7937" s="4">
        <v>0</v>
      </c>
      <c r="G7937" t="s">
        <v>32</v>
      </c>
      <c r="J7937" s="4">
        <f>MIN(Table16[[#This Row],[Medicare Outpatient Allowable Rate]:[WPPA Inc Outpatient Allowable Rate]])</f>
        <v>0</v>
      </c>
      <c r="K7937" s="4">
        <f>MAX(Table16[[#This Row],[Blue Cross Outpatient Allowable Rate]:[WPPA Inc Outpatient Allowable Rate]])</f>
        <v>0</v>
      </c>
      <c r="L7937" s="4">
        <f>SUM(Table16[[#This Row],[Price]]*4.42)</f>
        <v>0</v>
      </c>
      <c r="M7937" s="4">
        <v>0</v>
      </c>
      <c r="N7937" s="4">
        <f>SUM(Table16[[#This Row],[ChargeID]]*0.76)</f>
        <v>0</v>
      </c>
      <c r="O7937" s="4">
        <f>SUM(Table16[[#This Row],[Price]]*0.95)</f>
        <v>0</v>
      </c>
      <c r="P7937" s="4">
        <f>SUM(Table16[[#This Row],[Price]]*0.8)</f>
        <v>0</v>
      </c>
      <c r="Q7937" s="4">
        <f>SUM(Table16[[#This Row],[Price]]*0.6)</f>
        <v>0</v>
      </c>
    </row>
    <row r="7938" spans="1:17" x14ac:dyDescent="0.25">
      <c r="A7938" t="s">
        <v>333</v>
      </c>
      <c r="B7938">
        <v>6.55</v>
      </c>
      <c r="C7938" t="s">
        <v>5729</v>
      </c>
      <c r="D7938">
        <v>259</v>
      </c>
      <c r="F7938" s="4">
        <v>6.55</v>
      </c>
      <c r="J7938" s="4">
        <f>MIN(Table16[[#This Row],[Medicare Outpatient Allowable Rate]:[WPPA Inc Outpatient Allowable Rate]])</f>
        <v>0</v>
      </c>
      <c r="K7938" s="4">
        <f>MAX(Table16[[#This Row],[Blue Cross Outpatient Allowable Rate]:[WPPA Inc Outpatient Allowable Rate]])</f>
        <v>6.2224999999999993</v>
      </c>
      <c r="L7938" s="4">
        <f>SUM(Table16[[#This Row],[Price]]*4.42)</f>
        <v>28.951000000000001</v>
      </c>
      <c r="M7938" s="4">
        <v>0</v>
      </c>
      <c r="N7938" s="4">
        <f>SUM(Table16[[#This Row],[ChargeID]]*0.76)</f>
        <v>4.9779999999999998</v>
      </c>
      <c r="O7938" s="4">
        <f>SUM(Table16[[#This Row],[Price]]*0.95)</f>
        <v>6.2224999999999993</v>
      </c>
      <c r="P7938" s="4">
        <f>SUM(Table16[[#This Row],[Price]]*0.8)</f>
        <v>5.24</v>
      </c>
      <c r="Q7938" s="4">
        <f>SUM(Table16[[#This Row],[Price]]*0.6)</f>
        <v>3.9299999999999997</v>
      </c>
    </row>
    <row r="7939" spans="1:17" x14ac:dyDescent="0.25">
      <c r="A7939" t="s">
        <v>333</v>
      </c>
      <c r="B7939">
        <v>309.95999999999998</v>
      </c>
      <c r="C7939" t="s">
        <v>5730</v>
      </c>
      <c r="D7939">
        <v>636</v>
      </c>
      <c r="F7939" s="4">
        <v>309.95999999999998</v>
      </c>
      <c r="G7939" t="s">
        <v>5731</v>
      </c>
      <c r="J7939" s="4">
        <f>MIN(Table16[[#This Row],[Medicare Outpatient Allowable Rate]:[WPPA Inc Outpatient Allowable Rate]])</f>
        <v>13.71</v>
      </c>
      <c r="K7939" s="4">
        <f>MAX(Table16[[#This Row],[Blue Cross Outpatient Allowable Rate]:[WPPA Inc Outpatient Allowable Rate]])</f>
        <v>294.46199999999999</v>
      </c>
      <c r="L7939" s="4">
        <f>SUM(Table16[[#This Row],[Price]]*4.42)</f>
        <v>1370.0231999999999</v>
      </c>
      <c r="M7939" s="4">
        <v>13.71</v>
      </c>
      <c r="N7939" s="4">
        <f>SUM(Table16[[#This Row],[ChargeID]]*0.76)</f>
        <v>235.56959999999998</v>
      </c>
      <c r="O7939" s="4">
        <f>SUM(Table16[[#This Row],[Price]]*0.95)</f>
        <v>294.46199999999999</v>
      </c>
      <c r="P7939" s="4">
        <f>SUM(Table16[[#This Row],[Price]]*0.8)</f>
        <v>247.96799999999999</v>
      </c>
      <c r="Q7939" s="4">
        <f>SUM(Table16[[#This Row],[Price]]*0.6)</f>
        <v>185.97599999999997</v>
      </c>
    </row>
    <row r="7940" spans="1:17" x14ac:dyDescent="0.25">
      <c r="A7940" t="s">
        <v>333</v>
      </c>
      <c r="B7940">
        <v>0</v>
      </c>
      <c r="C7940" t="s">
        <v>5732</v>
      </c>
      <c r="D7940">
        <v>636</v>
      </c>
      <c r="F7940" s="4">
        <v>0</v>
      </c>
      <c r="G7940" t="s">
        <v>4042</v>
      </c>
      <c r="J7940" s="4">
        <f>MIN(Table16[[#This Row],[Medicare Outpatient Allowable Rate]:[WPPA Inc Outpatient Allowable Rate]])</f>
        <v>0</v>
      </c>
      <c r="K7940" s="4">
        <f>MAX(Table16[[#This Row],[Blue Cross Outpatient Allowable Rate]:[WPPA Inc Outpatient Allowable Rate]])</f>
        <v>3.52</v>
      </c>
      <c r="L7940" s="4">
        <f>SUM(Table16[[#This Row],[Price]]*4.42)</f>
        <v>0</v>
      </c>
      <c r="M7940" s="4">
        <v>3.52</v>
      </c>
      <c r="N7940" s="4">
        <f>SUM(Table16[[#This Row],[ChargeID]]*0.76)</f>
        <v>0</v>
      </c>
      <c r="O7940" s="4">
        <f>SUM(Table16[[#This Row],[Price]]*0.95)</f>
        <v>0</v>
      </c>
      <c r="P7940" s="4">
        <f>SUM(Table16[[#This Row],[Price]]*0.8)</f>
        <v>0</v>
      </c>
      <c r="Q7940" s="4">
        <f>SUM(Table16[[#This Row],[Price]]*0.6)</f>
        <v>0</v>
      </c>
    </row>
    <row r="7941" spans="1:17" x14ac:dyDescent="0.25">
      <c r="A7941" t="s">
        <v>333</v>
      </c>
      <c r="B7941">
        <v>13.36</v>
      </c>
      <c r="C7941" t="s">
        <v>12004</v>
      </c>
      <c r="D7941">
        <v>250</v>
      </c>
      <c r="F7941" s="4">
        <v>13.36</v>
      </c>
      <c r="J7941" s="4">
        <f>MIN(Table16[[#This Row],[Medicare Outpatient Allowable Rate]:[WPPA Inc Outpatient Allowable Rate]])</f>
        <v>0</v>
      </c>
      <c r="K7941" s="4">
        <f>MAX(Table16[[#This Row],[Blue Cross Outpatient Allowable Rate]:[WPPA Inc Outpatient Allowable Rate]])</f>
        <v>12.691999999999998</v>
      </c>
      <c r="L7941" s="4">
        <f>SUM(Table16[[#This Row],[Price]]*4.42)</f>
        <v>59.051199999999994</v>
      </c>
      <c r="M7941" s="4">
        <v>0</v>
      </c>
      <c r="N7941" s="4">
        <f>SUM(Table16[[#This Row],[ChargeID]]*0.76)</f>
        <v>10.153599999999999</v>
      </c>
      <c r="O7941" s="4">
        <f>SUM(Table16[[#This Row],[Price]]*0.95)</f>
        <v>12.691999999999998</v>
      </c>
      <c r="P7941" s="4">
        <f>SUM(Table16[[#This Row],[Price]]*0.8)</f>
        <v>10.688000000000001</v>
      </c>
      <c r="Q7941" s="4">
        <f>SUM(Table16[[#This Row],[Price]]*0.6)</f>
        <v>8.016</v>
      </c>
    </row>
    <row r="7942" spans="1:17" x14ac:dyDescent="0.25">
      <c r="A7942" t="s">
        <v>333</v>
      </c>
      <c r="B7942">
        <v>0</v>
      </c>
      <c r="C7942" t="s">
        <v>5733</v>
      </c>
      <c r="D7942">
        <v>258</v>
      </c>
      <c r="F7942" s="4">
        <v>0</v>
      </c>
      <c r="J7942" s="4">
        <f>MIN(Table16[[#This Row],[Medicare Outpatient Allowable Rate]:[WPPA Inc Outpatient Allowable Rate]])</f>
        <v>0</v>
      </c>
      <c r="K7942" s="4">
        <f>MAX(Table16[[#This Row],[Blue Cross Outpatient Allowable Rate]:[WPPA Inc Outpatient Allowable Rate]])</f>
        <v>0</v>
      </c>
      <c r="L7942" s="4">
        <f>SUM(Table16[[#This Row],[Price]]*4.42)</f>
        <v>0</v>
      </c>
      <c r="M7942" s="4">
        <v>0</v>
      </c>
      <c r="N7942" s="4">
        <f>SUM(Table16[[#This Row],[ChargeID]]*0.76)</f>
        <v>0</v>
      </c>
      <c r="O7942" s="4">
        <f>SUM(Table16[[#This Row],[Price]]*0.95)</f>
        <v>0</v>
      </c>
      <c r="P7942" s="4">
        <f>SUM(Table16[[#This Row],[Price]]*0.8)</f>
        <v>0</v>
      </c>
      <c r="Q7942" s="4">
        <f>SUM(Table16[[#This Row],[Price]]*0.6)</f>
        <v>0</v>
      </c>
    </row>
    <row r="7943" spans="1:17" x14ac:dyDescent="0.25">
      <c r="A7943" t="s">
        <v>333</v>
      </c>
      <c r="B7943">
        <v>0</v>
      </c>
      <c r="C7943" t="s">
        <v>5734</v>
      </c>
      <c r="D7943">
        <v>258</v>
      </c>
      <c r="F7943" s="4">
        <v>0</v>
      </c>
      <c r="J7943" s="4">
        <f>MIN(Table16[[#This Row],[Medicare Outpatient Allowable Rate]:[WPPA Inc Outpatient Allowable Rate]])</f>
        <v>0</v>
      </c>
      <c r="K7943" s="4">
        <f>MAX(Table16[[#This Row],[Blue Cross Outpatient Allowable Rate]:[WPPA Inc Outpatient Allowable Rate]])</f>
        <v>0</v>
      </c>
      <c r="L7943" s="4">
        <f>SUM(Table16[[#This Row],[Price]]*4.42)</f>
        <v>0</v>
      </c>
      <c r="M7943" s="4">
        <v>0</v>
      </c>
      <c r="N7943" s="4">
        <f>SUM(Table16[[#This Row],[ChargeID]]*0.76)</f>
        <v>0</v>
      </c>
      <c r="O7943" s="4">
        <f>SUM(Table16[[#This Row],[Price]]*0.95)</f>
        <v>0</v>
      </c>
      <c r="P7943" s="4">
        <f>SUM(Table16[[#This Row],[Price]]*0.8)</f>
        <v>0</v>
      </c>
      <c r="Q7943" s="4">
        <f>SUM(Table16[[#This Row],[Price]]*0.6)</f>
        <v>0</v>
      </c>
    </row>
    <row r="7944" spans="1:17" x14ac:dyDescent="0.25">
      <c r="A7944" t="s">
        <v>333</v>
      </c>
      <c r="B7944">
        <v>40.32</v>
      </c>
      <c r="C7944" t="s">
        <v>5735</v>
      </c>
      <c r="D7944">
        <v>259</v>
      </c>
      <c r="F7944" s="4">
        <v>40.32</v>
      </c>
      <c r="J7944" s="4">
        <f>MIN(Table16[[#This Row],[Medicare Outpatient Allowable Rate]:[WPPA Inc Outpatient Allowable Rate]])</f>
        <v>0</v>
      </c>
      <c r="K7944" s="4">
        <f>MAX(Table16[[#This Row],[Blue Cross Outpatient Allowable Rate]:[WPPA Inc Outpatient Allowable Rate]])</f>
        <v>38.303999999999995</v>
      </c>
      <c r="L7944" s="4">
        <f>SUM(Table16[[#This Row],[Price]]*4.42)</f>
        <v>178.21440000000001</v>
      </c>
      <c r="M7944" s="4">
        <v>0</v>
      </c>
      <c r="N7944" s="4">
        <f>SUM(Table16[[#This Row],[ChargeID]]*0.76)</f>
        <v>30.6432</v>
      </c>
      <c r="O7944" s="4">
        <f>SUM(Table16[[#This Row],[Price]]*0.95)</f>
        <v>38.303999999999995</v>
      </c>
      <c r="P7944" s="4">
        <f>SUM(Table16[[#This Row],[Price]]*0.8)</f>
        <v>32.256</v>
      </c>
      <c r="Q7944" s="4">
        <f>SUM(Table16[[#This Row],[Price]]*0.6)</f>
        <v>24.192</v>
      </c>
    </row>
    <row r="7945" spans="1:17" x14ac:dyDescent="0.25">
      <c r="A7945" t="s">
        <v>333</v>
      </c>
      <c r="B7945">
        <v>0</v>
      </c>
      <c r="C7945" t="s">
        <v>5736</v>
      </c>
      <c r="D7945">
        <v>636</v>
      </c>
      <c r="F7945" s="4">
        <v>0</v>
      </c>
      <c r="G7945" t="s">
        <v>3982</v>
      </c>
      <c r="J7945" s="4">
        <f>MIN(Table16[[#This Row],[Medicare Outpatient Allowable Rate]:[WPPA Inc Outpatient Allowable Rate]])</f>
        <v>0</v>
      </c>
      <c r="K7945" s="4">
        <f>MAX(Table16[[#This Row],[Blue Cross Outpatient Allowable Rate]:[WPPA Inc Outpatient Allowable Rate]])</f>
        <v>1.24</v>
      </c>
      <c r="L7945" s="4">
        <f>SUM(Table16[[#This Row],[Price]]*4.42)</f>
        <v>0</v>
      </c>
      <c r="M7945" s="4">
        <v>1.24</v>
      </c>
      <c r="N7945" s="4">
        <f>SUM(Table16[[#This Row],[ChargeID]]*0.76)</f>
        <v>0</v>
      </c>
      <c r="O7945" s="4">
        <f>SUM(Table16[[#This Row],[Price]]*0.95)</f>
        <v>0</v>
      </c>
      <c r="P7945" s="4">
        <f>SUM(Table16[[#This Row],[Price]]*0.8)</f>
        <v>0</v>
      </c>
      <c r="Q7945" s="4">
        <f>SUM(Table16[[#This Row],[Price]]*0.6)</f>
        <v>0</v>
      </c>
    </row>
    <row r="7946" spans="1:17" x14ac:dyDescent="0.25">
      <c r="A7946" t="s">
        <v>333</v>
      </c>
      <c r="B7946">
        <v>173.1</v>
      </c>
      <c r="C7946" t="s">
        <v>5737</v>
      </c>
      <c r="D7946">
        <v>636</v>
      </c>
      <c r="F7946" s="4">
        <v>173.1</v>
      </c>
      <c r="G7946" t="s">
        <v>5738</v>
      </c>
      <c r="J7946" s="4">
        <f>MIN(Table16[[#This Row],[Medicare Outpatient Allowable Rate]:[WPPA Inc Outpatient Allowable Rate]])</f>
        <v>2.63</v>
      </c>
      <c r="K7946" s="4">
        <f>MAX(Table16[[#This Row],[Blue Cross Outpatient Allowable Rate]:[WPPA Inc Outpatient Allowable Rate]])</f>
        <v>164.44499999999999</v>
      </c>
      <c r="L7946" s="4">
        <f>SUM(Table16[[#This Row],[Price]]*4.42)</f>
        <v>765.10199999999998</v>
      </c>
      <c r="M7946" s="4">
        <v>2.63</v>
      </c>
      <c r="N7946" s="4">
        <f>SUM(Table16[[#This Row],[ChargeID]]*0.76)</f>
        <v>131.55599999999998</v>
      </c>
      <c r="O7946" s="4">
        <f>SUM(Table16[[#This Row],[Price]]*0.95)</f>
        <v>164.44499999999999</v>
      </c>
      <c r="P7946" s="4">
        <f>SUM(Table16[[#This Row],[Price]]*0.8)</f>
        <v>138.47999999999999</v>
      </c>
      <c r="Q7946" s="4">
        <f>SUM(Table16[[#This Row],[Price]]*0.6)</f>
        <v>103.86</v>
      </c>
    </row>
    <row r="7947" spans="1:17" x14ac:dyDescent="0.25">
      <c r="A7947" t="s">
        <v>4947</v>
      </c>
      <c r="B7947">
        <v>0</v>
      </c>
      <c r="C7947" t="s">
        <v>5739</v>
      </c>
      <c r="D7947">
        <v>258</v>
      </c>
      <c r="F7947" s="4">
        <v>0</v>
      </c>
      <c r="J7947" s="4">
        <f>MIN(Table16[[#This Row],[Medicare Outpatient Allowable Rate]:[WPPA Inc Outpatient Allowable Rate]])</f>
        <v>0</v>
      </c>
      <c r="K7947" s="4">
        <f>MAX(Table16[[#This Row],[Blue Cross Outpatient Allowable Rate]:[WPPA Inc Outpatient Allowable Rate]])</f>
        <v>0</v>
      </c>
      <c r="L7947" s="4">
        <f>SUM(Table16[[#This Row],[Price]]*4.42)</f>
        <v>0</v>
      </c>
      <c r="M7947" s="4">
        <v>0</v>
      </c>
      <c r="N7947" s="4">
        <f>SUM(Table16[[#This Row],[ChargeID]]*0.76)</f>
        <v>0</v>
      </c>
      <c r="O7947" s="4">
        <f>SUM(Table16[[#This Row],[Price]]*0.95)</f>
        <v>0</v>
      </c>
      <c r="P7947" s="4">
        <f>SUM(Table16[[#This Row],[Price]]*0.8)</f>
        <v>0</v>
      </c>
      <c r="Q7947" s="4">
        <f>SUM(Table16[[#This Row],[Price]]*0.6)</f>
        <v>0</v>
      </c>
    </row>
    <row r="7948" spans="1:17" x14ac:dyDescent="0.25">
      <c r="A7948" t="s">
        <v>333</v>
      </c>
      <c r="B7948">
        <v>212.28</v>
      </c>
      <c r="C7948" t="s">
        <v>5740</v>
      </c>
      <c r="D7948">
        <v>636</v>
      </c>
      <c r="F7948" s="4">
        <v>212.28</v>
      </c>
      <c r="G7948">
        <v>90746</v>
      </c>
      <c r="J7948" s="4">
        <f>MIN(Table16[[#This Row],[Medicare Outpatient Allowable Rate]:[WPPA Inc Outpatient Allowable Rate]])</f>
        <v>64.760000000000005</v>
      </c>
      <c r="K7948" s="4">
        <f>MAX(Table16[[#This Row],[Blue Cross Outpatient Allowable Rate]:[WPPA Inc Outpatient Allowable Rate]])</f>
        <v>201.666</v>
      </c>
      <c r="L7948" s="4">
        <f>SUM(Table16[[#This Row],[Price]]*4.42)</f>
        <v>938.27760000000001</v>
      </c>
      <c r="M7948" s="4">
        <v>64.760000000000005</v>
      </c>
      <c r="N7948" s="4">
        <f>SUM(Table16[[#This Row],[ChargeID]]*0.76)</f>
        <v>161.33279999999999</v>
      </c>
      <c r="O7948" s="4">
        <f>SUM(Table16[[#This Row],[Price]]*0.95)</f>
        <v>201.666</v>
      </c>
      <c r="P7948" s="4">
        <f>SUM(Table16[[#This Row],[Price]]*0.8)</f>
        <v>169.82400000000001</v>
      </c>
      <c r="Q7948" s="4">
        <f>SUM(Table16[[#This Row],[Price]]*0.6)</f>
        <v>127.36799999999999</v>
      </c>
    </row>
    <row r="7949" spans="1:17" x14ac:dyDescent="0.25">
      <c r="A7949" t="s">
        <v>333</v>
      </c>
      <c r="B7949">
        <v>0</v>
      </c>
      <c r="C7949" t="s">
        <v>5741</v>
      </c>
      <c r="D7949">
        <v>259</v>
      </c>
      <c r="F7949" s="4">
        <v>0</v>
      </c>
      <c r="J7949" s="4">
        <f>MIN(Table16[[#This Row],[Medicare Outpatient Allowable Rate]:[WPPA Inc Outpatient Allowable Rate]])</f>
        <v>0</v>
      </c>
      <c r="K7949" s="4">
        <f>MAX(Table16[[#This Row],[Blue Cross Outpatient Allowable Rate]:[WPPA Inc Outpatient Allowable Rate]])</f>
        <v>0</v>
      </c>
      <c r="L7949" s="4">
        <f>SUM(Table16[[#This Row],[Price]]*4.42)</f>
        <v>0</v>
      </c>
      <c r="M7949" s="4">
        <v>0</v>
      </c>
      <c r="N7949" s="4">
        <f>SUM(Table16[[#This Row],[ChargeID]]*0.76)</f>
        <v>0</v>
      </c>
      <c r="O7949" s="4">
        <f>SUM(Table16[[#This Row],[Price]]*0.95)</f>
        <v>0</v>
      </c>
      <c r="P7949" s="4">
        <f>SUM(Table16[[#This Row],[Price]]*0.8)</f>
        <v>0</v>
      </c>
      <c r="Q7949" s="4">
        <f>SUM(Table16[[#This Row],[Price]]*0.6)</f>
        <v>0</v>
      </c>
    </row>
    <row r="7950" spans="1:17" x14ac:dyDescent="0.25">
      <c r="A7950" t="s">
        <v>333</v>
      </c>
      <c r="B7950">
        <v>238.82</v>
      </c>
      <c r="C7950" t="s">
        <v>5742</v>
      </c>
      <c r="D7950">
        <v>636</v>
      </c>
      <c r="F7950" s="4">
        <v>238.82</v>
      </c>
      <c r="G7950">
        <v>90371</v>
      </c>
      <c r="J7950" s="4">
        <f>MIN(Table16[[#This Row],[Medicare Outpatient Allowable Rate]:[WPPA Inc Outpatient Allowable Rate]])</f>
        <v>143.292</v>
      </c>
      <c r="K7950" s="4">
        <f>MAX(Table16[[#This Row],[Blue Cross Outpatient Allowable Rate]:[WPPA Inc Outpatient Allowable Rate]])</f>
        <v>226.87899999999999</v>
      </c>
      <c r="L7950" s="4">
        <f>SUM(Table16[[#This Row],[Price]]*4.42)</f>
        <v>1055.5844</v>
      </c>
      <c r="M7950" s="4">
        <v>163.78</v>
      </c>
      <c r="N7950" s="4">
        <f>SUM(Table16[[#This Row],[ChargeID]]*0.76)</f>
        <v>181.50319999999999</v>
      </c>
      <c r="O7950" s="4">
        <f>SUM(Table16[[#This Row],[Price]]*0.95)</f>
        <v>226.87899999999999</v>
      </c>
      <c r="P7950" s="4">
        <f>SUM(Table16[[#This Row],[Price]]*0.8)</f>
        <v>191.05600000000001</v>
      </c>
      <c r="Q7950" s="4">
        <f>SUM(Table16[[#This Row],[Price]]*0.6)</f>
        <v>143.292</v>
      </c>
    </row>
    <row r="7951" spans="1:17" x14ac:dyDescent="0.25">
      <c r="A7951" t="s">
        <v>333</v>
      </c>
      <c r="B7951">
        <v>37.020000000000003</v>
      </c>
      <c r="C7951" t="s">
        <v>5743</v>
      </c>
      <c r="D7951">
        <v>250</v>
      </c>
      <c r="F7951" s="4">
        <v>37.020000000000003</v>
      </c>
      <c r="J7951" s="4">
        <f>MIN(Table16[[#This Row],[Medicare Outpatient Allowable Rate]:[WPPA Inc Outpatient Allowable Rate]])</f>
        <v>0</v>
      </c>
      <c r="K7951" s="4">
        <f>MAX(Table16[[#This Row],[Blue Cross Outpatient Allowable Rate]:[WPPA Inc Outpatient Allowable Rate]])</f>
        <v>35.169000000000004</v>
      </c>
      <c r="L7951" s="4">
        <f>SUM(Table16[[#This Row],[Price]]*4.42)</f>
        <v>163.6284</v>
      </c>
      <c r="M7951" s="4">
        <v>0</v>
      </c>
      <c r="N7951" s="4">
        <f>SUM(Table16[[#This Row],[ChargeID]]*0.76)</f>
        <v>28.135200000000001</v>
      </c>
      <c r="O7951" s="4">
        <f>SUM(Table16[[#This Row],[Price]]*0.95)</f>
        <v>35.169000000000004</v>
      </c>
      <c r="P7951" s="4">
        <f>SUM(Table16[[#This Row],[Price]]*0.8)</f>
        <v>29.616000000000003</v>
      </c>
      <c r="Q7951" s="4">
        <f>SUM(Table16[[#This Row],[Price]]*0.6)</f>
        <v>22.212</v>
      </c>
    </row>
    <row r="7952" spans="1:17" x14ac:dyDescent="0.25">
      <c r="A7952" t="s">
        <v>333</v>
      </c>
      <c r="B7952">
        <v>14.15</v>
      </c>
      <c r="C7952" t="s">
        <v>5744</v>
      </c>
      <c r="D7952">
        <v>636</v>
      </c>
      <c r="F7952" s="4">
        <v>14.15</v>
      </c>
      <c r="G7952" t="s">
        <v>31</v>
      </c>
      <c r="J7952" s="4">
        <f>MIN(Table16[[#This Row],[Medicare Outpatient Allowable Rate]:[WPPA Inc Outpatient Allowable Rate]])</f>
        <v>0.21</v>
      </c>
      <c r="K7952" s="4">
        <f>MAX(Table16[[#This Row],[Blue Cross Outpatient Allowable Rate]:[WPPA Inc Outpatient Allowable Rate]])</f>
        <v>13.442499999999999</v>
      </c>
      <c r="L7952" s="4">
        <f>SUM(Table16[[#This Row],[Price]]*4.42)</f>
        <v>62.542999999999999</v>
      </c>
      <c r="M7952" s="4">
        <v>0.21</v>
      </c>
      <c r="N7952" s="4">
        <f>SUM(Table16[[#This Row],[ChargeID]]*0.76)</f>
        <v>10.754</v>
      </c>
      <c r="O7952" s="4">
        <f>SUM(Table16[[#This Row],[Price]]*0.95)</f>
        <v>13.442499999999999</v>
      </c>
      <c r="P7952" s="4">
        <f>SUM(Table16[[#This Row],[Price]]*0.8)</f>
        <v>11.32</v>
      </c>
      <c r="Q7952" s="4">
        <f>SUM(Table16[[#This Row],[Price]]*0.6)</f>
        <v>8.49</v>
      </c>
    </row>
    <row r="7953" spans="1:17" x14ac:dyDescent="0.25">
      <c r="A7953" t="s">
        <v>333</v>
      </c>
      <c r="B7953">
        <v>0</v>
      </c>
      <c r="C7953" t="s">
        <v>5745</v>
      </c>
      <c r="D7953">
        <v>258</v>
      </c>
      <c r="F7953" s="4">
        <v>0</v>
      </c>
      <c r="J7953" s="4">
        <f>MIN(Table16[[#This Row],[Medicare Outpatient Allowable Rate]:[WPPA Inc Outpatient Allowable Rate]])</f>
        <v>0</v>
      </c>
      <c r="K7953" s="4">
        <f>MAX(Table16[[#This Row],[Blue Cross Outpatient Allowable Rate]:[WPPA Inc Outpatient Allowable Rate]])</f>
        <v>0</v>
      </c>
      <c r="L7953" s="4">
        <f>SUM(Table16[[#This Row],[Price]]*4.42)</f>
        <v>0</v>
      </c>
      <c r="M7953" s="4">
        <v>0</v>
      </c>
      <c r="N7953" s="4">
        <f>SUM(Table16[[#This Row],[ChargeID]]*0.76)</f>
        <v>0</v>
      </c>
      <c r="O7953" s="4">
        <f>SUM(Table16[[#This Row],[Price]]*0.95)</f>
        <v>0</v>
      </c>
      <c r="P7953" s="4">
        <f>SUM(Table16[[#This Row],[Price]]*0.8)</f>
        <v>0</v>
      </c>
      <c r="Q7953" s="4">
        <f>SUM(Table16[[#This Row],[Price]]*0.6)</f>
        <v>0</v>
      </c>
    </row>
    <row r="7954" spans="1:17" x14ac:dyDescent="0.25">
      <c r="A7954" t="s">
        <v>333</v>
      </c>
      <c r="B7954">
        <v>20</v>
      </c>
      <c r="C7954" t="s">
        <v>5746</v>
      </c>
      <c r="D7954">
        <v>636</v>
      </c>
      <c r="F7954" s="4">
        <v>20</v>
      </c>
      <c r="G7954">
        <v>90674</v>
      </c>
      <c r="J7954" s="4">
        <f>MIN(Table16[[#This Row],[Medicare Outpatient Allowable Rate]:[WPPA Inc Outpatient Allowable Rate]])</f>
        <v>12</v>
      </c>
      <c r="K7954" s="4">
        <f>MAX(Table16[[#This Row],[Blue Cross Outpatient Allowable Rate]:[WPPA Inc Outpatient Allowable Rate]])</f>
        <v>35.24</v>
      </c>
      <c r="L7954" s="4">
        <f>SUM(Table16[[#This Row],[Price]]*4.42)</f>
        <v>88.4</v>
      </c>
      <c r="M7954" s="4">
        <v>35.24</v>
      </c>
      <c r="N7954" s="4">
        <f>SUM(Table16[[#This Row],[ChargeID]]*0.76)</f>
        <v>15.2</v>
      </c>
      <c r="O7954" s="4">
        <f>SUM(Table16[[#This Row],[Price]]*0.95)</f>
        <v>19</v>
      </c>
      <c r="P7954" s="4">
        <f>SUM(Table16[[#This Row],[Price]]*0.8)</f>
        <v>16</v>
      </c>
      <c r="Q7954" s="4">
        <f>SUM(Table16[[#This Row],[Price]]*0.6)</f>
        <v>12</v>
      </c>
    </row>
    <row r="7955" spans="1:17" x14ac:dyDescent="0.25">
      <c r="A7955" t="s">
        <v>333</v>
      </c>
      <c r="B7955">
        <v>40</v>
      </c>
      <c r="C7955" t="s">
        <v>5747</v>
      </c>
      <c r="D7955">
        <v>636</v>
      </c>
      <c r="F7955" s="4">
        <v>40</v>
      </c>
      <c r="G7955">
        <v>90682</v>
      </c>
      <c r="J7955" s="4">
        <f>MIN(Table16[[#This Row],[Medicare Outpatient Allowable Rate]:[WPPA Inc Outpatient Allowable Rate]])</f>
        <v>24</v>
      </c>
      <c r="K7955" s="4">
        <f>MAX(Table16[[#This Row],[Blue Cross Outpatient Allowable Rate]:[WPPA Inc Outpatient Allowable Rate]])</f>
        <v>76.39</v>
      </c>
      <c r="L7955" s="4">
        <f>SUM(Table16[[#This Row],[Price]]*4.42)</f>
        <v>176.8</v>
      </c>
      <c r="M7955" s="4">
        <v>76.39</v>
      </c>
      <c r="N7955" s="4">
        <f>SUM(Table16[[#This Row],[ChargeID]]*0.76)</f>
        <v>30.4</v>
      </c>
      <c r="O7955" s="4">
        <f>SUM(Table16[[#This Row],[Price]]*0.95)</f>
        <v>38</v>
      </c>
      <c r="P7955" s="4">
        <f>SUM(Table16[[#This Row],[Price]]*0.8)</f>
        <v>32</v>
      </c>
      <c r="Q7955" s="4">
        <f>SUM(Table16[[#This Row],[Price]]*0.6)</f>
        <v>24</v>
      </c>
    </row>
    <row r="7956" spans="1:17" x14ac:dyDescent="0.25">
      <c r="A7956" t="s">
        <v>333</v>
      </c>
      <c r="B7956">
        <v>45</v>
      </c>
      <c r="C7956" t="s">
        <v>5748</v>
      </c>
      <c r="D7956">
        <v>636</v>
      </c>
      <c r="F7956" s="4">
        <v>45</v>
      </c>
      <c r="G7956">
        <v>90653</v>
      </c>
      <c r="J7956" s="4">
        <f>MIN(Table16[[#This Row],[Medicare Outpatient Allowable Rate]:[WPPA Inc Outpatient Allowable Rate]])</f>
        <v>27</v>
      </c>
      <c r="K7956" s="4">
        <f>MAX(Table16[[#This Row],[Blue Cross Outpatient Allowable Rate]:[WPPA Inc Outpatient Allowable Rate]])</f>
        <v>74.569999999999993</v>
      </c>
      <c r="L7956" s="4">
        <f>SUM(Table16[[#This Row],[Price]]*4.42)</f>
        <v>198.9</v>
      </c>
      <c r="M7956" s="4">
        <v>74.569999999999993</v>
      </c>
      <c r="N7956" s="4">
        <f>SUM(Table16[[#This Row],[ChargeID]]*0.76)</f>
        <v>34.200000000000003</v>
      </c>
      <c r="O7956" s="4">
        <f>SUM(Table16[[#This Row],[Price]]*0.95)</f>
        <v>42.75</v>
      </c>
      <c r="P7956" s="4">
        <f>SUM(Table16[[#This Row],[Price]]*0.8)</f>
        <v>36</v>
      </c>
      <c r="Q7956" s="4">
        <f>SUM(Table16[[#This Row],[Price]]*0.6)</f>
        <v>27</v>
      </c>
    </row>
    <row r="7957" spans="1:17" x14ac:dyDescent="0.25">
      <c r="A7957" t="s">
        <v>333</v>
      </c>
      <c r="B7957">
        <v>0</v>
      </c>
      <c r="C7957" t="s">
        <v>5749</v>
      </c>
      <c r="D7957">
        <v>258</v>
      </c>
      <c r="F7957" s="4">
        <v>0</v>
      </c>
      <c r="J7957" s="4">
        <f>MIN(Table16[[#This Row],[Medicare Outpatient Allowable Rate]:[WPPA Inc Outpatient Allowable Rate]])</f>
        <v>0</v>
      </c>
      <c r="K7957" s="4">
        <f>MAX(Table16[[#This Row],[Blue Cross Outpatient Allowable Rate]:[WPPA Inc Outpatient Allowable Rate]])</f>
        <v>0</v>
      </c>
      <c r="L7957" s="4">
        <f>SUM(Table16[[#This Row],[Price]]*4.42)</f>
        <v>0</v>
      </c>
      <c r="M7957" s="4">
        <v>0</v>
      </c>
      <c r="N7957" s="4">
        <f>SUM(Table16[[#This Row],[ChargeID]]*0.76)</f>
        <v>0</v>
      </c>
      <c r="O7957" s="4">
        <f>SUM(Table16[[#This Row],[Price]]*0.95)</f>
        <v>0</v>
      </c>
      <c r="P7957" s="4">
        <f>SUM(Table16[[#This Row],[Price]]*0.8)</f>
        <v>0</v>
      </c>
      <c r="Q7957" s="4">
        <f>SUM(Table16[[#This Row],[Price]]*0.6)</f>
        <v>0</v>
      </c>
    </row>
    <row r="7958" spans="1:17" x14ac:dyDescent="0.25">
      <c r="A7958" t="s">
        <v>333</v>
      </c>
      <c r="B7958">
        <v>0</v>
      </c>
      <c r="C7958" t="s">
        <v>5750</v>
      </c>
      <c r="D7958">
        <v>258</v>
      </c>
      <c r="F7958" s="4">
        <v>0</v>
      </c>
      <c r="J7958" s="4">
        <f>MIN(Table16[[#This Row],[Medicare Outpatient Allowable Rate]:[WPPA Inc Outpatient Allowable Rate]])</f>
        <v>0</v>
      </c>
      <c r="K7958" s="4">
        <f>MAX(Table16[[#This Row],[Blue Cross Outpatient Allowable Rate]:[WPPA Inc Outpatient Allowable Rate]])</f>
        <v>0</v>
      </c>
      <c r="L7958" s="4">
        <f>SUM(Table16[[#This Row],[Price]]*4.42)</f>
        <v>0</v>
      </c>
      <c r="M7958" s="4">
        <v>0</v>
      </c>
      <c r="N7958" s="4">
        <f>SUM(Table16[[#This Row],[ChargeID]]*0.76)</f>
        <v>0</v>
      </c>
      <c r="O7958" s="4">
        <f>SUM(Table16[[#This Row],[Price]]*0.95)</f>
        <v>0</v>
      </c>
      <c r="P7958" s="4">
        <f>SUM(Table16[[#This Row],[Price]]*0.8)</f>
        <v>0</v>
      </c>
      <c r="Q7958" s="4">
        <f>SUM(Table16[[#This Row],[Price]]*0.6)</f>
        <v>0</v>
      </c>
    </row>
    <row r="7959" spans="1:17" x14ac:dyDescent="0.25">
      <c r="A7959" t="s">
        <v>333</v>
      </c>
      <c r="B7959">
        <v>0</v>
      </c>
      <c r="C7959" t="s">
        <v>5751</v>
      </c>
      <c r="D7959">
        <v>259</v>
      </c>
      <c r="F7959" s="4">
        <v>0</v>
      </c>
      <c r="J7959" s="4">
        <f>MIN(Table16[[#This Row],[Medicare Outpatient Allowable Rate]:[WPPA Inc Outpatient Allowable Rate]])</f>
        <v>0</v>
      </c>
      <c r="K7959" s="4">
        <f>MAX(Table16[[#This Row],[Blue Cross Outpatient Allowable Rate]:[WPPA Inc Outpatient Allowable Rate]])</f>
        <v>0</v>
      </c>
      <c r="L7959" s="4">
        <f>SUM(Table16[[#This Row],[Price]]*4.42)</f>
        <v>0</v>
      </c>
      <c r="M7959" s="4">
        <v>0</v>
      </c>
      <c r="N7959" s="4">
        <f>SUM(Table16[[#This Row],[ChargeID]]*0.76)</f>
        <v>0</v>
      </c>
      <c r="O7959" s="4">
        <f>SUM(Table16[[#This Row],[Price]]*0.95)</f>
        <v>0</v>
      </c>
      <c r="P7959" s="4">
        <f>SUM(Table16[[#This Row],[Price]]*0.8)</f>
        <v>0</v>
      </c>
      <c r="Q7959" s="4">
        <f>SUM(Table16[[#This Row],[Price]]*0.6)</f>
        <v>0</v>
      </c>
    </row>
    <row r="7960" spans="1:17" x14ac:dyDescent="0.25">
      <c r="A7960" t="s">
        <v>333</v>
      </c>
      <c r="B7960">
        <v>0</v>
      </c>
      <c r="C7960" t="s">
        <v>5752</v>
      </c>
      <c r="D7960">
        <v>259</v>
      </c>
      <c r="F7960" s="4">
        <v>0</v>
      </c>
      <c r="J7960" s="4">
        <f>MIN(Table16[[#This Row],[Medicare Outpatient Allowable Rate]:[WPPA Inc Outpatient Allowable Rate]])</f>
        <v>0</v>
      </c>
      <c r="K7960" s="4">
        <f>MAX(Table16[[#This Row],[Blue Cross Outpatient Allowable Rate]:[WPPA Inc Outpatient Allowable Rate]])</f>
        <v>0</v>
      </c>
      <c r="L7960" s="4">
        <f>SUM(Table16[[#This Row],[Price]]*4.42)</f>
        <v>0</v>
      </c>
      <c r="M7960" s="4">
        <v>0</v>
      </c>
      <c r="N7960" s="4">
        <f>SUM(Table16[[#This Row],[ChargeID]]*0.76)</f>
        <v>0</v>
      </c>
      <c r="O7960" s="4">
        <f>SUM(Table16[[#This Row],[Price]]*0.95)</f>
        <v>0</v>
      </c>
      <c r="P7960" s="4">
        <f>SUM(Table16[[#This Row],[Price]]*0.8)</f>
        <v>0</v>
      </c>
      <c r="Q7960" s="4">
        <f>SUM(Table16[[#This Row],[Price]]*0.6)</f>
        <v>0</v>
      </c>
    </row>
    <row r="7961" spans="1:17" x14ac:dyDescent="0.25">
      <c r="A7961" t="s">
        <v>333</v>
      </c>
      <c r="B7961">
        <v>20</v>
      </c>
      <c r="C7961" t="s">
        <v>5753</v>
      </c>
      <c r="D7961">
        <v>636</v>
      </c>
      <c r="F7961" s="4">
        <v>20</v>
      </c>
      <c r="G7961">
        <v>90685</v>
      </c>
      <c r="J7961" s="4">
        <f>MIN(Table16[[#This Row],[Medicare Outpatient Allowable Rate]:[WPPA Inc Outpatient Allowable Rate]])</f>
        <v>12</v>
      </c>
      <c r="K7961" s="4">
        <f>MAX(Table16[[#This Row],[Blue Cross Outpatient Allowable Rate]:[WPPA Inc Outpatient Allowable Rate]])</f>
        <v>26.47</v>
      </c>
      <c r="L7961" s="4">
        <f>SUM(Table16[[#This Row],[Price]]*4.42)</f>
        <v>88.4</v>
      </c>
      <c r="M7961" s="4">
        <v>26.47</v>
      </c>
      <c r="N7961" s="4">
        <f>SUM(Table16[[#This Row],[ChargeID]]*0.76)</f>
        <v>15.2</v>
      </c>
      <c r="O7961" s="4">
        <f>SUM(Table16[[#This Row],[Price]]*0.95)</f>
        <v>19</v>
      </c>
      <c r="P7961" s="4">
        <f>SUM(Table16[[#This Row],[Price]]*0.8)</f>
        <v>16</v>
      </c>
      <c r="Q7961" s="4">
        <f>SUM(Table16[[#This Row],[Price]]*0.6)</f>
        <v>12</v>
      </c>
    </row>
    <row r="7962" spans="1:17" x14ac:dyDescent="0.25">
      <c r="A7962" t="s">
        <v>333</v>
      </c>
      <c r="B7962">
        <v>0</v>
      </c>
      <c r="C7962" t="s">
        <v>5754</v>
      </c>
      <c r="D7962">
        <v>258</v>
      </c>
      <c r="F7962" s="4">
        <v>0</v>
      </c>
      <c r="J7962" s="4">
        <f>MIN(Table16[[#This Row],[Medicare Outpatient Allowable Rate]:[WPPA Inc Outpatient Allowable Rate]])</f>
        <v>0</v>
      </c>
      <c r="K7962" s="4">
        <f>MAX(Table16[[#This Row],[Blue Cross Outpatient Allowable Rate]:[WPPA Inc Outpatient Allowable Rate]])</f>
        <v>0</v>
      </c>
      <c r="L7962" s="4">
        <f>SUM(Table16[[#This Row],[Price]]*4.42)</f>
        <v>0</v>
      </c>
      <c r="M7962" s="4">
        <v>0</v>
      </c>
      <c r="N7962" s="4">
        <f>SUM(Table16[[#This Row],[ChargeID]]*0.76)</f>
        <v>0</v>
      </c>
      <c r="O7962" s="4">
        <f>SUM(Table16[[#This Row],[Price]]*0.95)</f>
        <v>0</v>
      </c>
      <c r="P7962" s="4">
        <f>SUM(Table16[[#This Row],[Price]]*0.8)</f>
        <v>0</v>
      </c>
      <c r="Q7962" s="4">
        <f>SUM(Table16[[#This Row],[Price]]*0.6)</f>
        <v>0</v>
      </c>
    </row>
    <row r="7963" spans="1:17" x14ac:dyDescent="0.25">
      <c r="A7963" t="s">
        <v>4947</v>
      </c>
      <c r="B7963">
        <v>0</v>
      </c>
      <c r="C7963" t="s">
        <v>5755</v>
      </c>
      <c r="D7963">
        <v>258</v>
      </c>
      <c r="F7963" s="4">
        <v>0</v>
      </c>
      <c r="J7963" s="4">
        <f>MIN(Table16[[#This Row],[Medicare Outpatient Allowable Rate]:[WPPA Inc Outpatient Allowable Rate]])</f>
        <v>0</v>
      </c>
      <c r="K7963" s="4">
        <f>MAX(Table16[[#This Row],[Blue Cross Outpatient Allowable Rate]:[WPPA Inc Outpatient Allowable Rate]])</f>
        <v>0</v>
      </c>
      <c r="L7963" s="4">
        <f>SUM(Table16[[#This Row],[Price]]*4.42)</f>
        <v>0</v>
      </c>
      <c r="M7963" s="4">
        <v>0</v>
      </c>
      <c r="N7963" s="4">
        <f>SUM(Table16[[#This Row],[ChargeID]]*0.76)</f>
        <v>0</v>
      </c>
      <c r="O7963" s="4">
        <f>SUM(Table16[[#This Row],[Price]]*0.95)</f>
        <v>0</v>
      </c>
      <c r="P7963" s="4">
        <f>SUM(Table16[[#This Row],[Price]]*0.8)</f>
        <v>0</v>
      </c>
      <c r="Q7963" s="4">
        <f>SUM(Table16[[#This Row],[Price]]*0.6)</f>
        <v>0</v>
      </c>
    </row>
    <row r="7964" spans="1:17" x14ac:dyDescent="0.25">
      <c r="A7964" t="s">
        <v>333</v>
      </c>
      <c r="B7964">
        <v>23.28</v>
      </c>
      <c r="C7964" t="s">
        <v>5756</v>
      </c>
      <c r="D7964">
        <v>259</v>
      </c>
      <c r="F7964" s="4">
        <v>23.28</v>
      </c>
      <c r="J7964" s="4">
        <f>MIN(Table16[[#This Row],[Medicare Outpatient Allowable Rate]:[WPPA Inc Outpatient Allowable Rate]])</f>
        <v>0</v>
      </c>
      <c r="K7964" s="4">
        <f>MAX(Table16[[#This Row],[Blue Cross Outpatient Allowable Rate]:[WPPA Inc Outpatient Allowable Rate]])</f>
        <v>22.116</v>
      </c>
      <c r="L7964" s="4">
        <f>SUM(Table16[[#This Row],[Price]]*4.42)</f>
        <v>102.8976</v>
      </c>
      <c r="M7964" s="4">
        <v>0</v>
      </c>
      <c r="N7964" s="4">
        <f>SUM(Table16[[#This Row],[ChargeID]]*0.76)</f>
        <v>17.692800000000002</v>
      </c>
      <c r="O7964" s="4">
        <f>SUM(Table16[[#This Row],[Price]]*0.95)</f>
        <v>22.116</v>
      </c>
      <c r="P7964" s="4">
        <f>SUM(Table16[[#This Row],[Price]]*0.8)</f>
        <v>18.624000000000002</v>
      </c>
      <c r="Q7964" s="4">
        <f>SUM(Table16[[#This Row],[Price]]*0.6)</f>
        <v>13.968</v>
      </c>
    </row>
    <row r="7965" spans="1:17" x14ac:dyDescent="0.25">
      <c r="A7965" t="s">
        <v>4947</v>
      </c>
      <c r="B7965">
        <v>0</v>
      </c>
      <c r="C7965" t="s">
        <v>5757</v>
      </c>
      <c r="D7965">
        <v>258</v>
      </c>
      <c r="F7965" s="4">
        <v>0</v>
      </c>
      <c r="J7965" s="4">
        <f>MIN(Table16[[#This Row],[Medicare Outpatient Allowable Rate]:[WPPA Inc Outpatient Allowable Rate]])</f>
        <v>0</v>
      </c>
      <c r="K7965" s="4">
        <f>MAX(Table16[[#This Row],[Blue Cross Outpatient Allowable Rate]:[WPPA Inc Outpatient Allowable Rate]])</f>
        <v>0</v>
      </c>
      <c r="L7965" s="4">
        <f>SUM(Table16[[#This Row],[Price]]*4.42)</f>
        <v>0</v>
      </c>
      <c r="M7965" s="4">
        <v>0</v>
      </c>
      <c r="N7965" s="4">
        <f>SUM(Table16[[#This Row],[ChargeID]]*0.76)</f>
        <v>0</v>
      </c>
      <c r="O7965" s="4">
        <f>SUM(Table16[[#This Row],[Price]]*0.95)</f>
        <v>0</v>
      </c>
      <c r="P7965" s="4">
        <f>SUM(Table16[[#This Row],[Price]]*0.8)</f>
        <v>0</v>
      </c>
      <c r="Q7965" s="4">
        <f>SUM(Table16[[#This Row],[Price]]*0.6)</f>
        <v>0</v>
      </c>
    </row>
    <row r="7966" spans="1:17" x14ac:dyDescent="0.25">
      <c r="A7966" t="s">
        <v>333</v>
      </c>
      <c r="B7966">
        <v>11.85</v>
      </c>
      <c r="C7966" t="s">
        <v>5758</v>
      </c>
      <c r="D7966">
        <v>250</v>
      </c>
      <c r="F7966" s="4">
        <v>11.85</v>
      </c>
      <c r="J7966" s="4">
        <f>MIN(Table16[[#This Row],[Medicare Outpatient Allowable Rate]:[WPPA Inc Outpatient Allowable Rate]])</f>
        <v>0</v>
      </c>
      <c r="K7966" s="4">
        <f>MAX(Table16[[#This Row],[Blue Cross Outpatient Allowable Rate]:[WPPA Inc Outpatient Allowable Rate]])</f>
        <v>11.257499999999999</v>
      </c>
      <c r="L7966" s="4">
        <f>SUM(Table16[[#This Row],[Price]]*4.42)</f>
        <v>52.376999999999995</v>
      </c>
      <c r="M7966" s="4">
        <v>0</v>
      </c>
      <c r="N7966" s="4">
        <f>SUM(Table16[[#This Row],[ChargeID]]*0.76)</f>
        <v>9.0060000000000002</v>
      </c>
      <c r="O7966" s="4">
        <f>SUM(Table16[[#This Row],[Price]]*0.95)</f>
        <v>11.257499999999999</v>
      </c>
      <c r="P7966" s="4">
        <f>SUM(Table16[[#This Row],[Price]]*0.8)</f>
        <v>9.48</v>
      </c>
      <c r="Q7966" s="4">
        <f>SUM(Table16[[#This Row],[Price]]*0.6)</f>
        <v>7.1099999999999994</v>
      </c>
    </row>
    <row r="7967" spans="1:17" x14ac:dyDescent="0.25">
      <c r="A7967" t="s">
        <v>333</v>
      </c>
      <c r="B7967">
        <v>9.1300000000000008</v>
      </c>
      <c r="C7967" t="s">
        <v>5759</v>
      </c>
      <c r="D7967">
        <v>636</v>
      </c>
      <c r="F7967" s="4">
        <v>9.1300000000000008</v>
      </c>
      <c r="G7967" t="s">
        <v>4733</v>
      </c>
      <c r="J7967" s="4">
        <f>MIN(Table16[[#This Row],[Medicare Outpatient Allowable Rate]:[WPPA Inc Outpatient Allowable Rate]])</f>
        <v>0.93</v>
      </c>
      <c r="K7967" s="4">
        <f>MAX(Table16[[#This Row],[Blue Cross Outpatient Allowable Rate]:[WPPA Inc Outpatient Allowable Rate]])</f>
        <v>8.6735000000000007</v>
      </c>
      <c r="L7967" s="4">
        <f>SUM(Table16[[#This Row],[Price]]*4.42)</f>
        <v>40.354600000000005</v>
      </c>
      <c r="M7967" s="4">
        <v>0.93</v>
      </c>
      <c r="N7967" s="4">
        <f>SUM(Table16[[#This Row],[ChargeID]]*0.76)</f>
        <v>6.9388000000000005</v>
      </c>
      <c r="O7967" s="4">
        <f>SUM(Table16[[#This Row],[Price]]*0.95)</f>
        <v>8.6735000000000007</v>
      </c>
      <c r="P7967" s="4">
        <f>SUM(Table16[[#This Row],[Price]]*0.8)</f>
        <v>7.3040000000000012</v>
      </c>
      <c r="Q7967" s="4">
        <f>SUM(Table16[[#This Row],[Price]]*0.6)</f>
        <v>5.4780000000000006</v>
      </c>
    </row>
    <row r="7968" spans="1:17" x14ac:dyDescent="0.25">
      <c r="A7968" t="s">
        <v>333</v>
      </c>
      <c r="B7968">
        <v>0</v>
      </c>
      <c r="C7968" t="s">
        <v>5760</v>
      </c>
      <c r="D7968">
        <v>258</v>
      </c>
      <c r="F7968" s="4">
        <v>0</v>
      </c>
      <c r="J7968" s="4">
        <f>MIN(Table16[[#This Row],[Medicare Outpatient Allowable Rate]:[WPPA Inc Outpatient Allowable Rate]])</f>
        <v>0</v>
      </c>
      <c r="K7968" s="4">
        <f>MAX(Table16[[#This Row],[Blue Cross Outpatient Allowable Rate]:[WPPA Inc Outpatient Allowable Rate]])</f>
        <v>0</v>
      </c>
      <c r="L7968" s="4">
        <f>SUM(Table16[[#This Row],[Price]]*4.42)</f>
        <v>0</v>
      </c>
      <c r="M7968" s="4">
        <v>0</v>
      </c>
      <c r="N7968" s="4">
        <f>SUM(Table16[[#This Row],[ChargeID]]*0.76)</f>
        <v>0</v>
      </c>
      <c r="O7968" s="4">
        <f>SUM(Table16[[#This Row],[Price]]*0.95)</f>
        <v>0</v>
      </c>
      <c r="P7968" s="4">
        <f>SUM(Table16[[#This Row],[Price]]*0.8)</f>
        <v>0</v>
      </c>
      <c r="Q7968" s="4">
        <f>SUM(Table16[[#This Row],[Price]]*0.6)</f>
        <v>0</v>
      </c>
    </row>
    <row r="7969" spans="1:17" x14ac:dyDescent="0.25">
      <c r="A7969" t="s">
        <v>333</v>
      </c>
      <c r="B7969">
        <v>0.17</v>
      </c>
      <c r="C7969" t="s">
        <v>5761</v>
      </c>
      <c r="D7969">
        <v>259</v>
      </c>
      <c r="F7969" s="4">
        <v>0.17</v>
      </c>
      <c r="J7969" s="4">
        <f>MIN(Table16[[#This Row],[Medicare Outpatient Allowable Rate]:[WPPA Inc Outpatient Allowable Rate]])</f>
        <v>0</v>
      </c>
      <c r="K7969" s="4">
        <f>MAX(Table16[[#This Row],[Blue Cross Outpatient Allowable Rate]:[WPPA Inc Outpatient Allowable Rate]])</f>
        <v>0.1615</v>
      </c>
      <c r="L7969" s="4">
        <f>SUM(Table16[[#This Row],[Price]]*4.42)</f>
        <v>0.75140000000000007</v>
      </c>
      <c r="M7969" s="4">
        <v>0</v>
      </c>
      <c r="N7969" s="4">
        <f>SUM(Table16[[#This Row],[ChargeID]]*0.76)</f>
        <v>0.12920000000000001</v>
      </c>
      <c r="O7969" s="4">
        <f>SUM(Table16[[#This Row],[Price]]*0.95)</f>
        <v>0.1615</v>
      </c>
      <c r="P7969" s="4">
        <f>SUM(Table16[[#This Row],[Price]]*0.8)</f>
        <v>0.13600000000000001</v>
      </c>
      <c r="Q7969" s="4">
        <f>SUM(Table16[[#This Row],[Price]]*0.6)</f>
        <v>0.10200000000000001</v>
      </c>
    </row>
    <row r="7970" spans="1:17" x14ac:dyDescent="0.25">
      <c r="A7970" t="s">
        <v>333</v>
      </c>
      <c r="B7970">
        <v>0</v>
      </c>
      <c r="C7970" t="s">
        <v>5762</v>
      </c>
      <c r="D7970">
        <v>258</v>
      </c>
      <c r="F7970" s="4">
        <v>0</v>
      </c>
      <c r="J7970" s="4">
        <f>MIN(Table16[[#This Row],[Medicare Outpatient Allowable Rate]:[WPPA Inc Outpatient Allowable Rate]])</f>
        <v>0</v>
      </c>
      <c r="K7970" s="4">
        <f>MAX(Table16[[#This Row],[Blue Cross Outpatient Allowable Rate]:[WPPA Inc Outpatient Allowable Rate]])</f>
        <v>0</v>
      </c>
      <c r="L7970" s="4">
        <f>SUM(Table16[[#This Row],[Price]]*4.42)</f>
        <v>0</v>
      </c>
      <c r="M7970" s="4">
        <v>0</v>
      </c>
      <c r="N7970" s="4">
        <f>SUM(Table16[[#This Row],[ChargeID]]*0.76)</f>
        <v>0</v>
      </c>
      <c r="O7970" s="4">
        <f>SUM(Table16[[#This Row],[Price]]*0.95)</f>
        <v>0</v>
      </c>
      <c r="P7970" s="4">
        <f>SUM(Table16[[#This Row],[Price]]*0.8)</f>
        <v>0</v>
      </c>
      <c r="Q7970" s="4">
        <f>SUM(Table16[[#This Row],[Price]]*0.6)</f>
        <v>0</v>
      </c>
    </row>
    <row r="7971" spans="1:17" x14ac:dyDescent="0.25">
      <c r="A7971" t="s">
        <v>333</v>
      </c>
      <c r="B7971">
        <v>7.56</v>
      </c>
      <c r="C7971" t="s">
        <v>5763</v>
      </c>
      <c r="D7971">
        <v>636</v>
      </c>
      <c r="F7971" s="4">
        <v>7.56</v>
      </c>
      <c r="G7971" t="s">
        <v>32</v>
      </c>
      <c r="J7971" s="4">
        <f>MIN(Table16[[#This Row],[Medicare Outpatient Allowable Rate]:[WPPA Inc Outpatient Allowable Rate]])</f>
        <v>0</v>
      </c>
      <c r="K7971" s="4">
        <f>MAX(Table16[[#This Row],[Blue Cross Outpatient Allowable Rate]:[WPPA Inc Outpatient Allowable Rate]])</f>
        <v>7.1819999999999995</v>
      </c>
      <c r="L7971" s="4">
        <f>SUM(Table16[[#This Row],[Price]]*4.42)</f>
        <v>33.415199999999999</v>
      </c>
      <c r="M7971" s="4">
        <v>0</v>
      </c>
      <c r="N7971" s="4">
        <f>SUM(Table16[[#This Row],[ChargeID]]*0.76)</f>
        <v>5.7455999999999996</v>
      </c>
      <c r="O7971" s="4">
        <f>SUM(Table16[[#This Row],[Price]]*0.95)</f>
        <v>7.1819999999999995</v>
      </c>
      <c r="P7971" s="4">
        <f>SUM(Table16[[#This Row],[Price]]*0.8)</f>
        <v>6.048</v>
      </c>
      <c r="Q7971" s="4">
        <f>SUM(Table16[[#This Row],[Price]]*0.6)</f>
        <v>4.5359999999999996</v>
      </c>
    </row>
    <row r="7972" spans="1:17" x14ac:dyDescent="0.25">
      <c r="A7972" t="s">
        <v>333</v>
      </c>
      <c r="B7972">
        <v>36075</v>
      </c>
      <c r="C7972" t="s">
        <v>5764</v>
      </c>
      <c r="D7972">
        <v>636</v>
      </c>
      <c r="F7972" s="4">
        <v>36075</v>
      </c>
      <c r="G7972" t="s">
        <v>5765</v>
      </c>
      <c r="J7972" s="4">
        <f>MIN(Table16[[#This Row],[Medicare Outpatient Allowable Rate]:[WPPA Inc Outpatient Allowable Rate]])</f>
        <v>70.5</v>
      </c>
      <c r="K7972" s="4">
        <f>MAX(Table16[[#This Row],[Blue Cross Outpatient Allowable Rate]:[WPPA Inc Outpatient Allowable Rate]])</f>
        <v>34271.25</v>
      </c>
      <c r="L7972" s="4">
        <f>SUM(Table16[[#This Row],[Price]]*4.42)</f>
        <v>159451.5</v>
      </c>
      <c r="M7972" s="4">
        <v>70.5</v>
      </c>
      <c r="N7972" s="4">
        <f>SUM(Table16[[#This Row],[ChargeID]]*0.76)</f>
        <v>27417</v>
      </c>
      <c r="O7972" s="4">
        <f>SUM(Table16[[#This Row],[Price]]*0.95)</f>
        <v>34271.25</v>
      </c>
      <c r="P7972" s="4">
        <f>SUM(Table16[[#This Row],[Price]]*0.8)</f>
        <v>28860</v>
      </c>
      <c r="Q7972" s="4">
        <f>SUM(Table16[[#This Row],[Price]]*0.6)</f>
        <v>21645</v>
      </c>
    </row>
    <row r="7973" spans="1:17" x14ac:dyDescent="0.25">
      <c r="A7973" t="s">
        <v>333</v>
      </c>
      <c r="B7973">
        <v>0</v>
      </c>
      <c r="C7973" t="s">
        <v>5766</v>
      </c>
      <c r="D7973">
        <v>258</v>
      </c>
      <c r="F7973" s="4">
        <v>0</v>
      </c>
      <c r="J7973" s="4">
        <f>MIN(Table16[[#This Row],[Medicare Outpatient Allowable Rate]:[WPPA Inc Outpatient Allowable Rate]])</f>
        <v>0</v>
      </c>
      <c r="K7973" s="4">
        <f>MAX(Table16[[#This Row],[Blue Cross Outpatient Allowable Rate]:[WPPA Inc Outpatient Allowable Rate]])</f>
        <v>0</v>
      </c>
      <c r="L7973" s="4">
        <f>SUM(Table16[[#This Row],[Price]]*4.42)</f>
        <v>0</v>
      </c>
      <c r="M7973" s="4">
        <v>0</v>
      </c>
      <c r="N7973" s="4">
        <f>SUM(Table16[[#This Row],[ChargeID]]*0.76)</f>
        <v>0</v>
      </c>
      <c r="O7973" s="4">
        <f>SUM(Table16[[#This Row],[Price]]*0.95)</f>
        <v>0</v>
      </c>
      <c r="P7973" s="4">
        <f>SUM(Table16[[#This Row],[Price]]*0.8)</f>
        <v>0</v>
      </c>
      <c r="Q7973" s="4">
        <f>SUM(Table16[[#This Row],[Price]]*0.6)</f>
        <v>0</v>
      </c>
    </row>
    <row r="7974" spans="1:17" x14ac:dyDescent="0.25">
      <c r="A7974" t="s">
        <v>333</v>
      </c>
      <c r="B7974">
        <v>805.33</v>
      </c>
      <c r="C7974" t="s">
        <v>5767</v>
      </c>
      <c r="D7974">
        <v>636</v>
      </c>
      <c r="F7974" s="4">
        <v>805.33</v>
      </c>
      <c r="G7974">
        <v>94610</v>
      </c>
      <c r="J7974" s="4">
        <f>MIN(Table16[[#This Row],[Medicare Outpatient Allowable Rate]:[WPPA Inc Outpatient Allowable Rate]])</f>
        <v>0</v>
      </c>
      <c r="K7974" s="4">
        <f>MAX(Table16[[#This Row],[Blue Cross Outpatient Allowable Rate]:[WPPA Inc Outpatient Allowable Rate]])</f>
        <v>765.06349999999998</v>
      </c>
      <c r="L7974" s="4">
        <f>SUM(Table16[[#This Row],[Price]]*4.42)</f>
        <v>3559.5586000000003</v>
      </c>
      <c r="M7974" s="4">
        <v>0</v>
      </c>
      <c r="N7974" s="4">
        <f>SUM(Table16[[#This Row],[ChargeID]]*0.76)</f>
        <v>612.05080000000009</v>
      </c>
      <c r="O7974" s="4">
        <f>SUM(Table16[[#This Row],[Price]]*0.95)</f>
        <v>765.06349999999998</v>
      </c>
      <c r="P7974" s="4">
        <f>SUM(Table16[[#This Row],[Price]]*0.8)</f>
        <v>644.26400000000012</v>
      </c>
      <c r="Q7974" s="4">
        <f>SUM(Table16[[#This Row],[Price]]*0.6)</f>
        <v>483.19799999999998</v>
      </c>
    </row>
    <row r="7975" spans="1:17" x14ac:dyDescent="0.25">
      <c r="A7975" t="s">
        <v>333</v>
      </c>
      <c r="B7975">
        <v>0</v>
      </c>
      <c r="C7975" t="s">
        <v>5768</v>
      </c>
      <c r="D7975">
        <v>258</v>
      </c>
      <c r="F7975" s="4">
        <v>0</v>
      </c>
      <c r="J7975" s="4">
        <f>MIN(Table16[[#This Row],[Medicare Outpatient Allowable Rate]:[WPPA Inc Outpatient Allowable Rate]])</f>
        <v>0</v>
      </c>
      <c r="K7975" s="4">
        <f>MAX(Table16[[#This Row],[Blue Cross Outpatient Allowable Rate]:[WPPA Inc Outpatient Allowable Rate]])</f>
        <v>0</v>
      </c>
      <c r="L7975" s="4">
        <f>SUM(Table16[[#This Row],[Price]]*4.42)</f>
        <v>0</v>
      </c>
      <c r="M7975" s="4">
        <v>0</v>
      </c>
      <c r="N7975" s="4">
        <f>SUM(Table16[[#This Row],[ChargeID]]*0.76)</f>
        <v>0</v>
      </c>
      <c r="O7975" s="4">
        <f>SUM(Table16[[#This Row],[Price]]*0.95)</f>
        <v>0</v>
      </c>
      <c r="P7975" s="4">
        <f>SUM(Table16[[#This Row],[Price]]*0.8)</f>
        <v>0</v>
      </c>
      <c r="Q7975" s="4">
        <f>SUM(Table16[[#This Row],[Price]]*0.6)</f>
        <v>0</v>
      </c>
    </row>
    <row r="7976" spans="1:17" x14ac:dyDescent="0.25">
      <c r="A7976" t="s">
        <v>333</v>
      </c>
      <c r="B7976">
        <v>0</v>
      </c>
      <c r="C7976" t="s">
        <v>5769</v>
      </c>
      <c r="D7976">
        <v>636</v>
      </c>
      <c r="F7976" s="4">
        <v>0</v>
      </c>
      <c r="G7976" t="s">
        <v>4269</v>
      </c>
      <c r="J7976" s="4">
        <f>MIN(Table16[[#This Row],[Medicare Outpatient Allowable Rate]:[WPPA Inc Outpatient Allowable Rate]])</f>
        <v>0</v>
      </c>
      <c r="K7976" s="4">
        <f>MAX(Table16[[#This Row],[Blue Cross Outpatient Allowable Rate]:[WPPA Inc Outpatient Allowable Rate]])</f>
        <v>1.77</v>
      </c>
      <c r="L7976" s="4">
        <f>SUM(Table16[[#This Row],[Price]]*4.42)</f>
        <v>0</v>
      </c>
      <c r="M7976" s="4">
        <v>1.77</v>
      </c>
      <c r="N7976" s="4">
        <f>SUM(Table16[[#This Row],[ChargeID]]*0.76)</f>
        <v>0</v>
      </c>
      <c r="O7976" s="4">
        <f>SUM(Table16[[#This Row],[Price]]*0.95)</f>
        <v>0</v>
      </c>
      <c r="P7976" s="4">
        <f>SUM(Table16[[#This Row],[Price]]*0.8)</f>
        <v>0</v>
      </c>
      <c r="Q7976" s="4">
        <f>SUM(Table16[[#This Row],[Price]]*0.6)</f>
        <v>0</v>
      </c>
    </row>
    <row r="7977" spans="1:17" x14ac:dyDescent="0.25">
      <c r="A7977" t="s">
        <v>333</v>
      </c>
      <c r="B7977">
        <v>0</v>
      </c>
      <c r="C7977" t="s">
        <v>5770</v>
      </c>
      <c r="D7977">
        <v>636</v>
      </c>
      <c r="F7977" s="4">
        <v>0</v>
      </c>
      <c r="G7977" t="s">
        <v>4042</v>
      </c>
      <c r="J7977" s="4">
        <f>MIN(Table16[[#This Row],[Medicare Outpatient Allowable Rate]:[WPPA Inc Outpatient Allowable Rate]])</f>
        <v>0</v>
      </c>
      <c r="K7977" s="4">
        <f>MAX(Table16[[#This Row],[Blue Cross Outpatient Allowable Rate]:[WPPA Inc Outpatient Allowable Rate]])</f>
        <v>3.52</v>
      </c>
      <c r="L7977" s="4">
        <f>SUM(Table16[[#This Row],[Price]]*4.42)</f>
        <v>0</v>
      </c>
      <c r="M7977" s="4">
        <v>3.52</v>
      </c>
      <c r="N7977" s="4">
        <f>SUM(Table16[[#This Row],[ChargeID]]*0.76)</f>
        <v>0</v>
      </c>
      <c r="O7977" s="4">
        <f>SUM(Table16[[#This Row],[Price]]*0.95)</f>
        <v>0</v>
      </c>
      <c r="P7977" s="4">
        <f>SUM(Table16[[#This Row],[Price]]*0.8)</f>
        <v>0</v>
      </c>
      <c r="Q7977" s="4">
        <f>SUM(Table16[[#This Row],[Price]]*0.6)</f>
        <v>0</v>
      </c>
    </row>
    <row r="7978" spans="1:17" x14ac:dyDescent="0.25">
      <c r="A7978" t="s">
        <v>333</v>
      </c>
      <c r="B7978">
        <v>0</v>
      </c>
      <c r="C7978" t="s">
        <v>5771</v>
      </c>
      <c r="D7978">
        <v>636</v>
      </c>
      <c r="F7978" s="4">
        <v>0</v>
      </c>
      <c r="G7978" t="s">
        <v>4292</v>
      </c>
      <c r="J7978" s="4">
        <f>MIN(Table16[[#This Row],[Medicare Outpatient Allowable Rate]:[WPPA Inc Outpatient Allowable Rate]])</f>
        <v>0</v>
      </c>
      <c r="K7978" s="4">
        <f>MAX(Table16[[#This Row],[Blue Cross Outpatient Allowable Rate]:[WPPA Inc Outpatient Allowable Rate]])</f>
        <v>1.5</v>
      </c>
      <c r="L7978" s="4">
        <f>SUM(Table16[[#This Row],[Price]]*4.42)</f>
        <v>0</v>
      </c>
      <c r="M7978" s="4">
        <v>1.5</v>
      </c>
      <c r="N7978" s="4">
        <f>SUM(Table16[[#This Row],[ChargeID]]*0.76)</f>
        <v>0</v>
      </c>
      <c r="O7978" s="4">
        <f>SUM(Table16[[#This Row],[Price]]*0.95)</f>
        <v>0</v>
      </c>
      <c r="P7978" s="4">
        <f>SUM(Table16[[#This Row],[Price]]*0.8)</f>
        <v>0</v>
      </c>
      <c r="Q7978" s="4">
        <f>SUM(Table16[[#This Row],[Price]]*0.6)</f>
        <v>0</v>
      </c>
    </row>
    <row r="7979" spans="1:17" x14ac:dyDescent="0.25">
      <c r="A7979" t="s">
        <v>333</v>
      </c>
      <c r="B7979">
        <v>501.17</v>
      </c>
      <c r="C7979" t="s">
        <v>5772</v>
      </c>
      <c r="D7979">
        <v>259</v>
      </c>
      <c r="F7979" s="4">
        <v>501.17</v>
      </c>
      <c r="J7979" s="4">
        <f>MIN(Table16[[#This Row],[Medicare Outpatient Allowable Rate]:[WPPA Inc Outpatient Allowable Rate]])</f>
        <v>0</v>
      </c>
      <c r="K7979" s="4">
        <f>MAX(Table16[[#This Row],[Blue Cross Outpatient Allowable Rate]:[WPPA Inc Outpatient Allowable Rate]])</f>
        <v>476.11149999999998</v>
      </c>
      <c r="L7979" s="4">
        <f>SUM(Table16[[#This Row],[Price]]*4.42)</f>
        <v>2215.1714000000002</v>
      </c>
      <c r="M7979" s="4">
        <v>0</v>
      </c>
      <c r="N7979" s="4">
        <f>SUM(Table16[[#This Row],[ChargeID]]*0.76)</f>
        <v>380.88920000000002</v>
      </c>
      <c r="O7979" s="4">
        <f>SUM(Table16[[#This Row],[Price]]*0.95)</f>
        <v>476.11149999999998</v>
      </c>
      <c r="P7979" s="4">
        <f>SUM(Table16[[#This Row],[Price]]*0.8)</f>
        <v>400.93600000000004</v>
      </c>
      <c r="Q7979" s="4">
        <f>SUM(Table16[[#This Row],[Price]]*0.6)</f>
        <v>300.702</v>
      </c>
    </row>
    <row r="7980" spans="1:17" x14ac:dyDescent="0.25">
      <c r="A7980" t="s">
        <v>333</v>
      </c>
      <c r="B7980">
        <v>0</v>
      </c>
      <c r="C7980" t="s">
        <v>5773</v>
      </c>
      <c r="D7980">
        <v>258</v>
      </c>
      <c r="F7980" s="4">
        <v>0</v>
      </c>
      <c r="G7980" t="s">
        <v>4828</v>
      </c>
      <c r="J7980" s="4">
        <f>MIN(Table16[[#This Row],[Medicare Outpatient Allowable Rate]:[WPPA Inc Outpatient Allowable Rate]])</f>
        <v>0</v>
      </c>
      <c r="K7980" s="4">
        <f>MAX(Table16[[#This Row],[Blue Cross Outpatient Allowable Rate]:[WPPA Inc Outpatient Allowable Rate]])</f>
        <v>2.4300000000000002</v>
      </c>
      <c r="L7980" s="4">
        <f>SUM(Table16[[#This Row],[Price]]*4.42)</f>
        <v>0</v>
      </c>
      <c r="M7980" s="4">
        <v>2.4300000000000002</v>
      </c>
      <c r="N7980" s="4">
        <f>SUM(Table16[[#This Row],[ChargeID]]*0.76)</f>
        <v>0</v>
      </c>
      <c r="O7980" s="4">
        <f>SUM(Table16[[#This Row],[Price]]*0.95)</f>
        <v>0</v>
      </c>
      <c r="P7980" s="4">
        <f>SUM(Table16[[#This Row],[Price]]*0.8)</f>
        <v>0</v>
      </c>
      <c r="Q7980" s="4">
        <f>SUM(Table16[[#This Row],[Price]]*0.6)</f>
        <v>0</v>
      </c>
    </row>
    <row r="7981" spans="1:17" x14ac:dyDescent="0.25">
      <c r="A7981" t="s">
        <v>333</v>
      </c>
      <c r="B7981">
        <v>2005.51</v>
      </c>
      <c r="C7981" t="s">
        <v>5774</v>
      </c>
      <c r="D7981">
        <v>636</v>
      </c>
      <c r="F7981" s="4">
        <v>2005.51</v>
      </c>
      <c r="G7981" t="s">
        <v>5775</v>
      </c>
      <c r="J7981" s="4">
        <f>MIN(Table16[[#This Row],[Medicare Outpatient Allowable Rate]:[WPPA Inc Outpatient Allowable Rate]])</f>
        <v>109.68</v>
      </c>
      <c r="K7981" s="4">
        <f>MAX(Table16[[#This Row],[Blue Cross Outpatient Allowable Rate]:[WPPA Inc Outpatient Allowable Rate]])</f>
        <v>1905.2344999999998</v>
      </c>
      <c r="L7981" s="4">
        <f>SUM(Table16[[#This Row],[Price]]*4.42)</f>
        <v>8864.3541999999998</v>
      </c>
      <c r="M7981" s="4">
        <v>109.68</v>
      </c>
      <c r="N7981" s="4">
        <f>SUM(Table16[[#This Row],[ChargeID]]*0.76)</f>
        <v>1524.1876</v>
      </c>
      <c r="O7981" s="4">
        <f>SUM(Table16[[#This Row],[Price]]*0.95)</f>
        <v>1905.2344999999998</v>
      </c>
      <c r="P7981" s="4">
        <f>SUM(Table16[[#This Row],[Price]]*0.8)</f>
        <v>1604.4080000000001</v>
      </c>
      <c r="Q7981" s="4">
        <f>SUM(Table16[[#This Row],[Price]]*0.6)</f>
        <v>1203.306</v>
      </c>
    </row>
    <row r="7982" spans="1:17" x14ac:dyDescent="0.25">
      <c r="A7982" t="s">
        <v>333</v>
      </c>
      <c r="B7982">
        <v>0</v>
      </c>
      <c r="C7982" t="s">
        <v>12005</v>
      </c>
      <c r="D7982">
        <v>636</v>
      </c>
      <c r="F7982" s="4">
        <v>0</v>
      </c>
      <c r="G7982" t="s">
        <v>12771</v>
      </c>
      <c r="J7982" s="4">
        <f>MIN(Table16[[#This Row],[Medicare Outpatient Allowable Rate]:[WPPA Inc Outpatient Allowable Rate]])</f>
        <v>0</v>
      </c>
      <c r="K7982" s="4">
        <f>MAX(Table16[[#This Row],[Blue Cross Outpatient Allowable Rate]:[WPPA Inc Outpatient Allowable Rate]])</f>
        <v>0</v>
      </c>
      <c r="L7982" s="4">
        <f>SUM(Table16[[#This Row],[Price]]*4.42)</f>
        <v>0</v>
      </c>
      <c r="M7982" s="4">
        <v>0</v>
      </c>
      <c r="N7982" s="4">
        <f>SUM(Table16[[#This Row],[ChargeID]]*0.76)</f>
        <v>0</v>
      </c>
      <c r="O7982" s="4">
        <f>SUM(Table16[[#This Row],[Price]]*0.95)</f>
        <v>0</v>
      </c>
      <c r="P7982" s="4">
        <f>SUM(Table16[[#This Row],[Price]]*0.8)</f>
        <v>0</v>
      </c>
      <c r="Q7982" s="4">
        <f>SUM(Table16[[#This Row],[Price]]*0.6)</f>
        <v>0</v>
      </c>
    </row>
    <row r="7983" spans="1:17" x14ac:dyDescent="0.25">
      <c r="A7983" t="s">
        <v>333</v>
      </c>
      <c r="B7983">
        <v>0</v>
      </c>
      <c r="C7983" t="s">
        <v>5776</v>
      </c>
      <c r="D7983">
        <v>258</v>
      </c>
      <c r="F7983" s="4">
        <v>0</v>
      </c>
      <c r="J7983" s="4">
        <f>MIN(Table16[[#This Row],[Medicare Outpatient Allowable Rate]:[WPPA Inc Outpatient Allowable Rate]])</f>
        <v>0</v>
      </c>
      <c r="K7983" s="4">
        <f>MAX(Table16[[#This Row],[Blue Cross Outpatient Allowable Rate]:[WPPA Inc Outpatient Allowable Rate]])</f>
        <v>0</v>
      </c>
      <c r="L7983" s="4">
        <f>SUM(Table16[[#This Row],[Price]]*4.42)</f>
        <v>0</v>
      </c>
      <c r="M7983" s="4">
        <v>0</v>
      </c>
      <c r="N7983" s="4">
        <f>SUM(Table16[[#This Row],[ChargeID]]*0.76)</f>
        <v>0</v>
      </c>
      <c r="O7983" s="4">
        <f>SUM(Table16[[#This Row],[Price]]*0.95)</f>
        <v>0</v>
      </c>
      <c r="P7983" s="4">
        <f>SUM(Table16[[#This Row],[Price]]*0.8)</f>
        <v>0</v>
      </c>
      <c r="Q7983" s="4">
        <f>SUM(Table16[[#This Row],[Price]]*0.6)</f>
        <v>0</v>
      </c>
    </row>
    <row r="7984" spans="1:17" x14ac:dyDescent="0.25">
      <c r="A7984" t="s">
        <v>333</v>
      </c>
      <c r="B7984">
        <v>36.81</v>
      </c>
      <c r="C7984" t="s">
        <v>5777</v>
      </c>
      <c r="D7984">
        <v>259</v>
      </c>
      <c r="F7984" s="4">
        <v>36.81</v>
      </c>
      <c r="J7984" s="4">
        <f>MIN(Table16[[#This Row],[Medicare Outpatient Allowable Rate]:[WPPA Inc Outpatient Allowable Rate]])</f>
        <v>0</v>
      </c>
      <c r="K7984" s="4">
        <f>MAX(Table16[[#This Row],[Blue Cross Outpatient Allowable Rate]:[WPPA Inc Outpatient Allowable Rate]])</f>
        <v>34.969500000000004</v>
      </c>
      <c r="L7984" s="4">
        <f>SUM(Table16[[#This Row],[Price]]*4.42)</f>
        <v>162.7002</v>
      </c>
      <c r="M7984" s="4">
        <v>0</v>
      </c>
      <c r="N7984" s="4">
        <f>SUM(Table16[[#This Row],[ChargeID]]*0.76)</f>
        <v>27.975600000000004</v>
      </c>
      <c r="O7984" s="4">
        <f>SUM(Table16[[#This Row],[Price]]*0.95)</f>
        <v>34.969500000000004</v>
      </c>
      <c r="P7984" s="4">
        <f>SUM(Table16[[#This Row],[Price]]*0.8)</f>
        <v>29.448000000000004</v>
      </c>
      <c r="Q7984" s="4">
        <f>SUM(Table16[[#This Row],[Price]]*0.6)</f>
        <v>22.086000000000002</v>
      </c>
    </row>
    <row r="7985" spans="1:17" x14ac:dyDescent="0.25">
      <c r="A7985" t="s">
        <v>333</v>
      </c>
      <c r="B7985">
        <v>18.18</v>
      </c>
      <c r="C7985" t="s">
        <v>5778</v>
      </c>
      <c r="D7985">
        <v>636</v>
      </c>
      <c r="F7985" s="4">
        <v>18.18</v>
      </c>
      <c r="G7985" t="s">
        <v>4182</v>
      </c>
      <c r="J7985" s="4">
        <f>MIN(Table16[[#This Row],[Medicare Outpatient Allowable Rate]:[WPPA Inc Outpatient Allowable Rate]])</f>
        <v>0.04</v>
      </c>
      <c r="K7985" s="4">
        <f>MAX(Table16[[#This Row],[Blue Cross Outpatient Allowable Rate]:[WPPA Inc Outpatient Allowable Rate]])</f>
        <v>17.270999999999997</v>
      </c>
      <c r="L7985" s="4">
        <f>SUM(Table16[[#This Row],[Price]]*4.42)</f>
        <v>80.355599999999995</v>
      </c>
      <c r="M7985" s="4">
        <v>0.04</v>
      </c>
      <c r="N7985" s="4">
        <f>SUM(Table16[[#This Row],[ChargeID]]*0.76)</f>
        <v>13.816800000000001</v>
      </c>
      <c r="O7985" s="4">
        <f>SUM(Table16[[#This Row],[Price]]*0.95)</f>
        <v>17.270999999999997</v>
      </c>
      <c r="P7985" s="4">
        <f>SUM(Table16[[#This Row],[Price]]*0.8)</f>
        <v>14.544</v>
      </c>
      <c r="Q7985" s="4">
        <f>SUM(Table16[[#This Row],[Price]]*0.6)</f>
        <v>10.907999999999999</v>
      </c>
    </row>
    <row r="7986" spans="1:17" x14ac:dyDescent="0.25">
      <c r="A7986" t="s">
        <v>333</v>
      </c>
      <c r="B7986">
        <v>0</v>
      </c>
      <c r="C7986" t="s">
        <v>5779</v>
      </c>
      <c r="D7986">
        <v>258</v>
      </c>
      <c r="F7986" s="4">
        <v>0</v>
      </c>
      <c r="J7986" s="4">
        <f>MIN(Table16[[#This Row],[Medicare Outpatient Allowable Rate]:[WPPA Inc Outpatient Allowable Rate]])</f>
        <v>0</v>
      </c>
      <c r="K7986" s="4">
        <f>MAX(Table16[[#This Row],[Blue Cross Outpatient Allowable Rate]:[WPPA Inc Outpatient Allowable Rate]])</f>
        <v>0</v>
      </c>
      <c r="L7986" s="4">
        <f>SUM(Table16[[#This Row],[Price]]*4.42)</f>
        <v>0</v>
      </c>
      <c r="M7986" s="4">
        <v>0</v>
      </c>
      <c r="N7986" s="4">
        <f>SUM(Table16[[#This Row],[ChargeID]]*0.76)</f>
        <v>0</v>
      </c>
      <c r="O7986" s="4">
        <f>SUM(Table16[[#This Row],[Price]]*0.95)</f>
        <v>0</v>
      </c>
      <c r="P7986" s="4">
        <f>SUM(Table16[[#This Row],[Price]]*0.8)</f>
        <v>0</v>
      </c>
      <c r="Q7986" s="4">
        <f>SUM(Table16[[#This Row],[Price]]*0.6)</f>
        <v>0</v>
      </c>
    </row>
    <row r="7987" spans="1:17" x14ac:dyDescent="0.25">
      <c r="A7987" t="s">
        <v>333</v>
      </c>
      <c r="B7987">
        <v>0.63</v>
      </c>
      <c r="C7987" t="s">
        <v>5780</v>
      </c>
      <c r="D7987">
        <v>259</v>
      </c>
      <c r="F7987" s="4">
        <v>0.63</v>
      </c>
      <c r="J7987" s="4">
        <f>MIN(Table16[[#This Row],[Medicare Outpatient Allowable Rate]:[WPPA Inc Outpatient Allowable Rate]])</f>
        <v>0</v>
      </c>
      <c r="K7987" s="4">
        <f>MAX(Table16[[#This Row],[Blue Cross Outpatient Allowable Rate]:[WPPA Inc Outpatient Allowable Rate]])</f>
        <v>0.59849999999999992</v>
      </c>
      <c r="L7987" s="4">
        <f>SUM(Table16[[#This Row],[Price]]*4.42)</f>
        <v>2.7846000000000002</v>
      </c>
      <c r="M7987" s="4">
        <v>0</v>
      </c>
      <c r="N7987" s="4">
        <f>SUM(Table16[[#This Row],[ChargeID]]*0.76)</f>
        <v>0.4788</v>
      </c>
      <c r="O7987" s="4">
        <f>SUM(Table16[[#This Row],[Price]]*0.95)</f>
        <v>0.59849999999999992</v>
      </c>
      <c r="P7987" s="4">
        <f>SUM(Table16[[#This Row],[Price]]*0.8)</f>
        <v>0.504</v>
      </c>
      <c r="Q7987" s="4">
        <f>SUM(Table16[[#This Row],[Price]]*0.6)</f>
        <v>0.378</v>
      </c>
    </row>
    <row r="7988" spans="1:17" x14ac:dyDescent="0.25">
      <c r="A7988" t="s">
        <v>333</v>
      </c>
      <c r="B7988">
        <v>0</v>
      </c>
      <c r="C7988" t="s">
        <v>5781</v>
      </c>
      <c r="D7988">
        <v>258</v>
      </c>
      <c r="F7988" s="4">
        <v>0</v>
      </c>
      <c r="J7988" s="4">
        <f>MIN(Table16[[#This Row],[Medicare Outpatient Allowable Rate]:[WPPA Inc Outpatient Allowable Rate]])</f>
        <v>0</v>
      </c>
      <c r="K7988" s="4">
        <f>MAX(Table16[[#This Row],[Blue Cross Outpatient Allowable Rate]:[WPPA Inc Outpatient Allowable Rate]])</f>
        <v>0</v>
      </c>
      <c r="L7988" s="4">
        <f>SUM(Table16[[#This Row],[Price]]*4.42)</f>
        <v>0</v>
      </c>
      <c r="M7988" s="4">
        <v>0</v>
      </c>
      <c r="N7988" s="4">
        <f>SUM(Table16[[#This Row],[ChargeID]]*0.76)</f>
        <v>0</v>
      </c>
      <c r="O7988" s="4">
        <f>SUM(Table16[[#This Row],[Price]]*0.95)</f>
        <v>0</v>
      </c>
      <c r="P7988" s="4">
        <f>SUM(Table16[[#This Row],[Price]]*0.8)</f>
        <v>0</v>
      </c>
      <c r="Q7988" s="4">
        <f>SUM(Table16[[#This Row],[Price]]*0.6)</f>
        <v>0</v>
      </c>
    </row>
    <row r="7989" spans="1:17" x14ac:dyDescent="0.25">
      <c r="A7989" t="s">
        <v>333</v>
      </c>
      <c r="B7989">
        <v>529.29</v>
      </c>
      <c r="C7989" t="s">
        <v>5782</v>
      </c>
      <c r="D7989">
        <v>636</v>
      </c>
      <c r="F7989" s="4">
        <v>529.29</v>
      </c>
      <c r="G7989">
        <v>90750</v>
      </c>
      <c r="J7989" s="4">
        <f>MIN(Table16[[#This Row],[Medicare Outpatient Allowable Rate]:[WPPA Inc Outpatient Allowable Rate]])</f>
        <v>231.35</v>
      </c>
      <c r="K7989" s="4">
        <f>MAX(Table16[[#This Row],[Blue Cross Outpatient Allowable Rate]:[WPPA Inc Outpatient Allowable Rate]])</f>
        <v>502.82549999999992</v>
      </c>
      <c r="L7989" s="4">
        <f>SUM(Table16[[#This Row],[Price]]*4.42)</f>
        <v>2339.4617999999996</v>
      </c>
      <c r="M7989" s="4">
        <v>231.35</v>
      </c>
      <c r="N7989" s="4">
        <f>SUM(Table16[[#This Row],[ChargeID]]*0.76)</f>
        <v>402.2604</v>
      </c>
      <c r="O7989" s="4">
        <f>SUM(Table16[[#This Row],[Price]]*0.95)</f>
        <v>502.82549999999992</v>
      </c>
      <c r="P7989" s="4">
        <f>SUM(Table16[[#This Row],[Price]]*0.8)</f>
        <v>423.43200000000002</v>
      </c>
      <c r="Q7989" s="4">
        <f>SUM(Table16[[#This Row],[Price]]*0.6)</f>
        <v>317.57399999999996</v>
      </c>
    </row>
    <row r="7990" spans="1:17" x14ac:dyDescent="0.25">
      <c r="A7990" t="s">
        <v>333</v>
      </c>
      <c r="B7990">
        <v>6.78</v>
      </c>
      <c r="C7990" t="s">
        <v>5783</v>
      </c>
      <c r="D7990">
        <v>636</v>
      </c>
      <c r="F7990" s="4">
        <v>6.78</v>
      </c>
      <c r="G7990" t="s">
        <v>4208</v>
      </c>
      <c r="J7990" s="4">
        <f>MIN(Table16[[#This Row],[Medicare Outpatient Allowable Rate]:[WPPA Inc Outpatient Allowable Rate]])</f>
        <v>4.05</v>
      </c>
      <c r="K7990" s="4">
        <f>MAX(Table16[[#This Row],[Blue Cross Outpatient Allowable Rate]:[WPPA Inc Outpatient Allowable Rate]])</f>
        <v>6.4409999999999998</v>
      </c>
      <c r="L7990" s="4">
        <f>SUM(Table16[[#This Row],[Price]]*4.42)</f>
        <v>29.967600000000001</v>
      </c>
      <c r="M7990" s="4">
        <v>4.05</v>
      </c>
      <c r="N7990" s="4">
        <f>SUM(Table16[[#This Row],[ChargeID]]*0.76)</f>
        <v>5.1528</v>
      </c>
      <c r="O7990" s="4">
        <f>SUM(Table16[[#This Row],[Price]]*0.95)</f>
        <v>6.4409999999999998</v>
      </c>
      <c r="P7990" s="4">
        <f>SUM(Table16[[#This Row],[Price]]*0.8)</f>
        <v>5.4240000000000004</v>
      </c>
      <c r="Q7990" s="4">
        <f>SUM(Table16[[#This Row],[Price]]*0.6)</f>
        <v>4.0679999999999996</v>
      </c>
    </row>
    <row r="7991" spans="1:17" x14ac:dyDescent="0.25">
      <c r="A7991" t="s">
        <v>333</v>
      </c>
      <c r="B7991">
        <v>0</v>
      </c>
      <c r="C7991" t="s">
        <v>5784</v>
      </c>
      <c r="D7991">
        <v>258</v>
      </c>
      <c r="F7991" s="4">
        <v>0</v>
      </c>
      <c r="J7991" s="4">
        <f>MIN(Table16[[#This Row],[Medicare Outpatient Allowable Rate]:[WPPA Inc Outpatient Allowable Rate]])</f>
        <v>0</v>
      </c>
      <c r="K7991" s="4">
        <f>MAX(Table16[[#This Row],[Blue Cross Outpatient Allowable Rate]:[WPPA Inc Outpatient Allowable Rate]])</f>
        <v>0</v>
      </c>
      <c r="L7991" s="4">
        <f>SUM(Table16[[#This Row],[Price]]*4.42)</f>
        <v>0</v>
      </c>
      <c r="M7991" s="4">
        <v>0</v>
      </c>
      <c r="N7991" s="4">
        <f>SUM(Table16[[#This Row],[ChargeID]]*0.76)</f>
        <v>0</v>
      </c>
      <c r="O7991" s="4">
        <f>SUM(Table16[[#This Row],[Price]]*0.95)</f>
        <v>0</v>
      </c>
      <c r="P7991" s="4">
        <f>SUM(Table16[[#This Row],[Price]]*0.8)</f>
        <v>0</v>
      </c>
      <c r="Q7991" s="4">
        <f>SUM(Table16[[#This Row],[Price]]*0.6)</f>
        <v>0</v>
      </c>
    </row>
    <row r="7992" spans="1:17" x14ac:dyDescent="0.25">
      <c r="A7992" t="s">
        <v>333</v>
      </c>
      <c r="B7992">
        <v>105</v>
      </c>
      <c r="C7992" t="s">
        <v>5785</v>
      </c>
      <c r="D7992">
        <v>636</v>
      </c>
      <c r="F7992" s="4">
        <v>105</v>
      </c>
      <c r="G7992" t="s">
        <v>32</v>
      </c>
      <c r="J7992" s="4">
        <f>MIN(Table16[[#This Row],[Medicare Outpatient Allowable Rate]:[WPPA Inc Outpatient Allowable Rate]])</f>
        <v>0</v>
      </c>
      <c r="K7992" s="4">
        <f>MAX(Table16[[#This Row],[Blue Cross Outpatient Allowable Rate]:[WPPA Inc Outpatient Allowable Rate]])</f>
        <v>99.75</v>
      </c>
      <c r="L7992" s="4">
        <f>SUM(Table16[[#This Row],[Price]]*4.42)</f>
        <v>464.09999999999997</v>
      </c>
      <c r="M7992" s="4">
        <v>0</v>
      </c>
      <c r="N7992" s="4">
        <f>SUM(Table16[[#This Row],[ChargeID]]*0.76)</f>
        <v>79.8</v>
      </c>
      <c r="O7992" s="4">
        <f>SUM(Table16[[#This Row],[Price]]*0.95)</f>
        <v>99.75</v>
      </c>
      <c r="P7992" s="4">
        <f>SUM(Table16[[#This Row],[Price]]*0.8)</f>
        <v>84</v>
      </c>
      <c r="Q7992" s="4">
        <f>SUM(Table16[[#This Row],[Price]]*0.6)</f>
        <v>63</v>
      </c>
    </row>
    <row r="7993" spans="1:17" x14ac:dyDescent="0.25">
      <c r="A7993" t="s">
        <v>333</v>
      </c>
      <c r="B7993">
        <v>0</v>
      </c>
      <c r="C7993" t="s">
        <v>5786</v>
      </c>
      <c r="D7993">
        <v>258</v>
      </c>
      <c r="F7993" s="4">
        <v>0</v>
      </c>
      <c r="J7993" s="4">
        <f>MIN(Table16[[#This Row],[Medicare Outpatient Allowable Rate]:[WPPA Inc Outpatient Allowable Rate]])</f>
        <v>0</v>
      </c>
      <c r="K7993" s="4">
        <f>MAX(Table16[[#This Row],[Blue Cross Outpatient Allowable Rate]:[WPPA Inc Outpatient Allowable Rate]])</f>
        <v>0</v>
      </c>
      <c r="L7993" s="4">
        <f>SUM(Table16[[#This Row],[Price]]*4.42)</f>
        <v>0</v>
      </c>
      <c r="M7993" s="4">
        <v>0</v>
      </c>
      <c r="N7993" s="4">
        <f>SUM(Table16[[#This Row],[ChargeID]]*0.76)</f>
        <v>0</v>
      </c>
      <c r="O7993" s="4">
        <f>SUM(Table16[[#This Row],[Price]]*0.95)</f>
        <v>0</v>
      </c>
      <c r="P7993" s="4">
        <f>SUM(Table16[[#This Row],[Price]]*0.8)</f>
        <v>0</v>
      </c>
      <c r="Q7993" s="4">
        <f>SUM(Table16[[#This Row],[Price]]*0.6)</f>
        <v>0</v>
      </c>
    </row>
    <row r="7994" spans="1:17" x14ac:dyDescent="0.25">
      <c r="A7994" t="s">
        <v>4947</v>
      </c>
      <c r="B7994">
        <v>0</v>
      </c>
      <c r="C7994" t="s">
        <v>5787</v>
      </c>
      <c r="D7994">
        <v>258</v>
      </c>
      <c r="F7994" s="4">
        <v>0</v>
      </c>
      <c r="J7994" s="4">
        <f>MIN(Table16[[#This Row],[Medicare Outpatient Allowable Rate]:[WPPA Inc Outpatient Allowable Rate]])</f>
        <v>0</v>
      </c>
      <c r="K7994" s="4">
        <f>MAX(Table16[[#This Row],[Blue Cross Outpatient Allowable Rate]:[WPPA Inc Outpatient Allowable Rate]])</f>
        <v>0</v>
      </c>
      <c r="L7994" s="4">
        <f>SUM(Table16[[#This Row],[Price]]*4.42)</f>
        <v>0</v>
      </c>
      <c r="M7994" s="4">
        <v>0</v>
      </c>
      <c r="N7994" s="4">
        <f>SUM(Table16[[#This Row],[ChargeID]]*0.76)</f>
        <v>0</v>
      </c>
      <c r="O7994" s="4">
        <f>SUM(Table16[[#This Row],[Price]]*0.95)</f>
        <v>0</v>
      </c>
      <c r="P7994" s="4">
        <f>SUM(Table16[[#This Row],[Price]]*0.8)</f>
        <v>0</v>
      </c>
      <c r="Q7994" s="4">
        <f>SUM(Table16[[#This Row],[Price]]*0.6)</f>
        <v>0</v>
      </c>
    </row>
    <row r="7995" spans="1:17" x14ac:dyDescent="0.25">
      <c r="A7995" t="s">
        <v>333</v>
      </c>
      <c r="B7995">
        <v>93.99</v>
      </c>
      <c r="C7995" t="s">
        <v>5788</v>
      </c>
      <c r="D7995">
        <v>259</v>
      </c>
      <c r="F7995" s="4">
        <v>93.99</v>
      </c>
      <c r="J7995" s="4">
        <f>MIN(Table16[[#This Row],[Medicare Outpatient Allowable Rate]:[WPPA Inc Outpatient Allowable Rate]])</f>
        <v>0</v>
      </c>
      <c r="K7995" s="4">
        <f>MAX(Table16[[#This Row],[Blue Cross Outpatient Allowable Rate]:[WPPA Inc Outpatient Allowable Rate]])</f>
        <v>89.290499999999994</v>
      </c>
      <c r="L7995" s="4">
        <f>SUM(Table16[[#This Row],[Price]]*4.42)</f>
        <v>415.43579999999997</v>
      </c>
      <c r="M7995" s="4">
        <v>0</v>
      </c>
      <c r="N7995" s="4">
        <f>SUM(Table16[[#This Row],[ChargeID]]*0.76)</f>
        <v>71.432400000000001</v>
      </c>
      <c r="O7995" s="4">
        <f>SUM(Table16[[#This Row],[Price]]*0.95)</f>
        <v>89.290499999999994</v>
      </c>
      <c r="P7995" s="4">
        <f>SUM(Table16[[#This Row],[Price]]*0.8)</f>
        <v>75.191999999999993</v>
      </c>
      <c r="Q7995" s="4">
        <f>SUM(Table16[[#This Row],[Price]]*0.6)</f>
        <v>56.393999999999998</v>
      </c>
    </row>
    <row r="7996" spans="1:17" x14ac:dyDescent="0.25">
      <c r="A7996" t="s">
        <v>333</v>
      </c>
      <c r="B7996">
        <v>11.88</v>
      </c>
      <c r="C7996" t="s">
        <v>5789</v>
      </c>
      <c r="D7996">
        <v>636</v>
      </c>
      <c r="F7996" s="4">
        <v>11.88</v>
      </c>
      <c r="G7996" t="s">
        <v>4085</v>
      </c>
      <c r="J7996" s="4">
        <f>MIN(Table16[[#This Row],[Medicare Outpatient Allowable Rate]:[WPPA Inc Outpatient Allowable Rate]])</f>
        <v>4.3600000000000003</v>
      </c>
      <c r="K7996" s="4">
        <f>MAX(Table16[[#This Row],[Blue Cross Outpatient Allowable Rate]:[WPPA Inc Outpatient Allowable Rate]])</f>
        <v>11.286</v>
      </c>
      <c r="L7996" s="4">
        <f>SUM(Table16[[#This Row],[Price]]*4.42)</f>
        <v>52.509600000000006</v>
      </c>
      <c r="M7996" s="4">
        <v>4.3600000000000003</v>
      </c>
      <c r="N7996" s="4">
        <f>SUM(Table16[[#This Row],[ChargeID]]*0.76)</f>
        <v>9.0288000000000004</v>
      </c>
      <c r="O7996" s="4">
        <f>SUM(Table16[[#This Row],[Price]]*0.95)</f>
        <v>11.286</v>
      </c>
      <c r="P7996" s="4">
        <f>SUM(Table16[[#This Row],[Price]]*0.8)</f>
        <v>9.5040000000000013</v>
      </c>
      <c r="Q7996" s="4">
        <f>SUM(Table16[[#This Row],[Price]]*0.6)</f>
        <v>7.1280000000000001</v>
      </c>
    </row>
    <row r="7997" spans="1:17" x14ac:dyDescent="0.25">
      <c r="A7997" t="s">
        <v>333</v>
      </c>
      <c r="B7997">
        <v>0</v>
      </c>
      <c r="C7997" t="s">
        <v>5790</v>
      </c>
      <c r="D7997">
        <v>636</v>
      </c>
      <c r="F7997" s="4">
        <v>0</v>
      </c>
      <c r="J7997" s="4">
        <f>MIN(Table16[[#This Row],[Medicare Outpatient Allowable Rate]:[WPPA Inc Outpatient Allowable Rate]])</f>
        <v>0</v>
      </c>
      <c r="K7997" s="4">
        <f>MAX(Table16[[#This Row],[Blue Cross Outpatient Allowable Rate]:[WPPA Inc Outpatient Allowable Rate]])</f>
        <v>0</v>
      </c>
      <c r="L7997" s="4">
        <f>SUM(Table16[[#This Row],[Price]]*4.42)</f>
        <v>0</v>
      </c>
      <c r="M7997" s="4">
        <v>0</v>
      </c>
      <c r="N7997" s="4">
        <f>SUM(Table16[[#This Row],[ChargeID]]*0.76)</f>
        <v>0</v>
      </c>
      <c r="O7997" s="4">
        <f>SUM(Table16[[#This Row],[Price]]*0.95)</f>
        <v>0</v>
      </c>
      <c r="P7997" s="4">
        <f>SUM(Table16[[#This Row],[Price]]*0.8)</f>
        <v>0</v>
      </c>
      <c r="Q7997" s="4">
        <f>SUM(Table16[[#This Row],[Price]]*0.6)</f>
        <v>0</v>
      </c>
    </row>
    <row r="7998" spans="1:17" x14ac:dyDescent="0.25">
      <c r="A7998" t="s">
        <v>333</v>
      </c>
      <c r="B7998">
        <v>7.85</v>
      </c>
      <c r="C7998" t="s">
        <v>5791</v>
      </c>
      <c r="D7998">
        <v>636</v>
      </c>
      <c r="F7998" s="4">
        <v>7.85</v>
      </c>
      <c r="G7998" t="s">
        <v>32</v>
      </c>
      <c r="J7998" s="4">
        <f>MIN(Table16[[#This Row],[Medicare Outpatient Allowable Rate]:[WPPA Inc Outpatient Allowable Rate]])</f>
        <v>0</v>
      </c>
      <c r="K7998" s="4">
        <f>MAX(Table16[[#This Row],[Blue Cross Outpatient Allowable Rate]:[WPPA Inc Outpatient Allowable Rate]])</f>
        <v>7.4574999999999996</v>
      </c>
      <c r="L7998" s="4">
        <f>SUM(Table16[[#This Row],[Price]]*4.42)</f>
        <v>34.696999999999996</v>
      </c>
      <c r="M7998" s="4">
        <v>0</v>
      </c>
      <c r="N7998" s="4">
        <f>SUM(Table16[[#This Row],[ChargeID]]*0.76)</f>
        <v>5.9660000000000002</v>
      </c>
      <c r="O7998" s="4">
        <f>SUM(Table16[[#This Row],[Price]]*0.95)</f>
        <v>7.4574999999999996</v>
      </c>
      <c r="P7998" s="4">
        <f>SUM(Table16[[#This Row],[Price]]*0.8)</f>
        <v>6.28</v>
      </c>
      <c r="Q7998" s="4">
        <f>SUM(Table16[[#This Row],[Price]]*0.6)</f>
        <v>4.71</v>
      </c>
    </row>
    <row r="7999" spans="1:17" x14ac:dyDescent="0.25">
      <c r="A7999" t="s">
        <v>333</v>
      </c>
      <c r="B7999">
        <v>0</v>
      </c>
      <c r="C7999" t="s">
        <v>5792</v>
      </c>
      <c r="D7999">
        <v>258</v>
      </c>
      <c r="F7999" s="4">
        <v>0</v>
      </c>
      <c r="J7999" s="4">
        <f>MIN(Table16[[#This Row],[Medicare Outpatient Allowable Rate]:[WPPA Inc Outpatient Allowable Rate]])</f>
        <v>0</v>
      </c>
      <c r="K7999" s="4">
        <f>MAX(Table16[[#This Row],[Blue Cross Outpatient Allowable Rate]:[WPPA Inc Outpatient Allowable Rate]])</f>
        <v>0</v>
      </c>
      <c r="L7999" s="4">
        <f>SUM(Table16[[#This Row],[Price]]*4.42)</f>
        <v>0</v>
      </c>
      <c r="M7999" s="4">
        <v>0</v>
      </c>
      <c r="N7999" s="4">
        <f>SUM(Table16[[#This Row],[ChargeID]]*0.76)</f>
        <v>0</v>
      </c>
      <c r="O7999" s="4">
        <f>SUM(Table16[[#This Row],[Price]]*0.95)</f>
        <v>0</v>
      </c>
      <c r="P7999" s="4">
        <f>SUM(Table16[[#This Row],[Price]]*0.8)</f>
        <v>0</v>
      </c>
      <c r="Q7999" s="4">
        <f>SUM(Table16[[#This Row],[Price]]*0.6)</f>
        <v>0</v>
      </c>
    </row>
    <row r="8000" spans="1:17" x14ac:dyDescent="0.25">
      <c r="A8000" t="s">
        <v>333</v>
      </c>
      <c r="B8000">
        <v>0</v>
      </c>
      <c r="C8000" t="s">
        <v>5793</v>
      </c>
      <c r="D8000">
        <v>259</v>
      </c>
      <c r="F8000" s="4">
        <v>0</v>
      </c>
      <c r="J8000" s="4">
        <f>MIN(Table16[[#This Row],[Medicare Outpatient Allowable Rate]:[WPPA Inc Outpatient Allowable Rate]])</f>
        <v>0</v>
      </c>
      <c r="K8000" s="4">
        <f>MAX(Table16[[#This Row],[Blue Cross Outpatient Allowable Rate]:[WPPA Inc Outpatient Allowable Rate]])</f>
        <v>0</v>
      </c>
      <c r="L8000" s="4">
        <f>SUM(Table16[[#This Row],[Price]]*4.42)</f>
        <v>0</v>
      </c>
      <c r="M8000" s="4">
        <v>0</v>
      </c>
      <c r="N8000" s="4">
        <f>SUM(Table16[[#This Row],[ChargeID]]*0.76)</f>
        <v>0</v>
      </c>
      <c r="O8000" s="4">
        <f>SUM(Table16[[#This Row],[Price]]*0.95)</f>
        <v>0</v>
      </c>
      <c r="P8000" s="4">
        <f>SUM(Table16[[#This Row],[Price]]*0.8)</f>
        <v>0</v>
      </c>
      <c r="Q8000" s="4">
        <f>SUM(Table16[[#This Row],[Price]]*0.6)</f>
        <v>0</v>
      </c>
    </row>
    <row r="8001" spans="1:17" x14ac:dyDescent="0.25">
      <c r="A8001" t="s">
        <v>333</v>
      </c>
      <c r="B8001">
        <v>0.56999999999999995</v>
      </c>
      <c r="C8001" t="s">
        <v>5794</v>
      </c>
      <c r="D8001">
        <v>259</v>
      </c>
      <c r="F8001" s="4">
        <v>0.56999999999999995</v>
      </c>
      <c r="J8001" s="4">
        <f>MIN(Table16[[#This Row],[Medicare Outpatient Allowable Rate]:[WPPA Inc Outpatient Allowable Rate]])</f>
        <v>0</v>
      </c>
      <c r="K8001" s="4">
        <f>MAX(Table16[[#This Row],[Blue Cross Outpatient Allowable Rate]:[WPPA Inc Outpatient Allowable Rate]])</f>
        <v>0.54149999999999998</v>
      </c>
      <c r="L8001" s="4">
        <f>SUM(Table16[[#This Row],[Price]]*4.42)</f>
        <v>2.5193999999999996</v>
      </c>
      <c r="M8001" s="4">
        <v>0</v>
      </c>
      <c r="N8001" s="4">
        <f>SUM(Table16[[#This Row],[ChargeID]]*0.76)</f>
        <v>0.43319999999999997</v>
      </c>
      <c r="O8001" s="4">
        <f>SUM(Table16[[#This Row],[Price]]*0.95)</f>
        <v>0.54149999999999998</v>
      </c>
      <c r="P8001" s="4">
        <f>SUM(Table16[[#This Row],[Price]]*0.8)</f>
        <v>0.45599999999999996</v>
      </c>
      <c r="Q8001" s="4">
        <f>SUM(Table16[[#This Row],[Price]]*0.6)</f>
        <v>0.34199999999999997</v>
      </c>
    </row>
    <row r="8002" spans="1:17" x14ac:dyDescent="0.25">
      <c r="A8002" t="s">
        <v>333</v>
      </c>
      <c r="B8002">
        <v>2609.7600000000002</v>
      </c>
      <c r="C8002" t="s">
        <v>5795</v>
      </c>
      <c r="D8002">
        <v>636</v>
      </c>
      <c r="F8002" s="4">
        <v>2609.7600000000002</v>
      </c>
      <c r="G8002" t="s">
        <v>5796</v>
      </c>
      <c r="J8002" s="4">
        <f>MIN(Table16[[#This Row],[Medicare Outpatient Allowable Rate]:[WPPA Inc Outpatient Allowable Rate]])</f>
        <v>71.16</v>
      </c>
      <c r="K8002" s="4">
        <f>MAX(Table16[[#This Row],[Blue Cross Outpatient Allowable Rate]:[WPPA Inc Outpatient Allowable Rate]])</f>
        <v>2479.2719999999999</v>
      </c>
      <c r="L8002" s="4">
        <f>SUM(Table16[[#This Row],[Price]]*4.42)</f>
        <v>11535.139200000001</v>
      </c>
      <c r="M8002" s="4">
        <v>71.16</v>
      </c>
      <c r="N8002" s="4">
        <f>SUM(Table16[[#This Row],[ChargeID]]*0.76)</f>
        <v>1983.4176000000002</v>
      </c>
      <c r="O8002" s="4">
        <f>SUM(Table16[[#This Row],[Price]]*0.95)</f>
        <v>2479.2719999999999</v>
      </c>
      <c r="P8002" s="4">
        <f>SUM(Table16[[#This Row],[Price]]*0.8)</f>
        <v>2087.8080000000004</v>
      </c>
      <c r="Q8002" s="4">
        <f>SUM(Table16[[#This Row],[Price]]*0.6)</f>
        <v>1565.856</v>
      </c>
    </row>
    <row r="8003" spans="1:17" x14ac:dyDescent="0.25">
      <c r="A8003" t="s">
        <v>333</v>
      </c>
      <c r="B8003">
        <v>0</v>
      </c>
      <c r="C8003" t="s">
        <v>5797</v>
      </c>
      <c r="D8003">
        <v>258</v>
      </c>
      <c r="F8003" s="4">
        <v>0</v>
      </c>
      <c r="G8003" t="s">
        <v>5796</v>
      </c>
      <c r="J8003" s="4">
        <f>MIN(Table16[[#This Row],[Medicare Outpatient Allowable Rate]:[WPPA Inc Outpatient Allowable Rate]])</f>
        <v>0</v>
      </c>
      <c r="K8003" s="4">
        <f>MAX(Table16[[#This Row],[Blue Cross Outpatient Allowable Rate]:[WPPA Inc Outpatient Allowable Rate]])</f>
        <v>71.16</v>
      </c>
      <c r="L8003" s="4">
        <f>SUM(Table16[[#This Row],[Price]]*4.42)</f>
        <v>0</v>
      </c>
      <c r="M8003" s="4">
        <v>71.16</v>
      </c>
      <c r="N8003" s="4">
        <f>SUM(Table16[[#This Row],[ChargeID]]*0.76)</f>
        <v>0</v>
      </c>
      <c r="O8003" s="4">
        <f>SUM(Table16[[#This Row],[Price]]*0.95)</f>
        <v>0</v>
      </c>
      <c r="P8003" s="4">
        <f>SUM(Table16[[#This Row],[Price]]*0.8)</f>
        <v>0</v>
      </c>
      <c r="Q8003" s="4">
        <f>SUM(Table16[[#This Row],[Price]]*0.6)</f>
        <v>0</v>
      </c>
    </row>
    <row r="8004" spans="1:17" x14ac:dyDescent="0.25">
      <c r="A8004" t="s">
        <v>333</v>
      </c>
      <c r="B8004">
        <v>0</v>
      </c>
      <c r="C8004" t="s">
        <v>5798</v>
      </c>
      <c r="D8004">
        <v>258</v>
      </c>
      <c r="F8004" s="4">
        <v>0</v>
      </c>
      <c r="J8004" s="4">
        <f>MIN(Table16[[#This Row],[Medicare Outpatient Allowable Rate]:[WPPA Inc Outpatient Allowable Rate]])</f>
        <v>0</v>
      </c>
      <c r="K8004" s="4">
        <f>MAX(Table16[[#This Row],[Blue Cross Outpatient Allowable Rate]:[WPPA Inc Outpatient Allowable Rate]])</f>
        <v>0</v>
      </c>
      <c r="L8004" s="4">
        <f>SUM(Table16[[#This Row],[Price]]*4.42)</f>
        <v>0</v>
      </c>
      <c r="M8004" s="4">
        <v>0</v>
      </c>
      <c r="N8004" s="4">
        <f>SUM(Table16[[#This Row],[ChargeID]]*0.76)</f>
        <v>0</v>
      </c>
      <c r="O8004" s="4">
        <f>SUM(Table16[[#This Row],[Price]]*0.95)</f>
        <v>0</v>
      </c>
      <c r="P8004" s="4">
        <f>SUM(Table16[[#This Row],[Price]]*0.8)</f>
        <v>0</v>
      </c>
      <c r="Q8004" s="4">
        <f>SUM(Table16[[#This Row],[Price]]*0.6)</f>
        <v>0</v>
      </c>
    </row>
    <row r="8005" spans="1:17" x14ac:dyDescent="0.25">
      <c r="A8005" t="s">
        <v>333</v>
      </c>
      <c r="B8005">
        <v>57.24</v>
      </c>
      <c r="C8005" t="s">
        <v>5799</v>
      </c>
      <c r="D8005">
        <v>259</v>
      </c>
      <c r="F8005" s="4">
        <v>57.24</v>
      </c>
      <c r="J8005" s="4">
        <f>MIN(Table16[[#This Row],[Medicare Outpatient Allowable Rate]:[WPPA Inc Outpatient Allowable Rate]])</f>
        <v>0</v>
      </c>
      <c r="K8005" s="4">
        <f>MAX(Table16[[#This Row],[Blue Cross Outpatient Allowable Rate]:[WPPA Inc Outpatient Allowable Rate]])</f>
        <v>54.378</v>
      </c>
      <c r="L8005" s="4">
        <f>SUM(Table16[[#This Row],[Price]]*4.42)</f>
        <v>253.0008</v>
      </c>
      <c r="M8005" s="4">
        <v>0</v>
      </c>
      <c r="N8005" s="4">
        <f>SUM(Table16[[#This Row],[ChargeID]]*0.76)</f>
        <v>43.502400000000002</v>
      </c>
      <c r="O8005" s="4">
        <f>SUM(Table16[[#This Row],[Price]]*0.95)</f>
        <v>54.378</v>
      </c>
      <c r="P8005" s="4">
        <f>SUM(Table16[[#This Row],[Price]]*0.8)</f>
        <v>45.792000000000002</v>
      </c>
      <c r="Q8005" s="4">
        <f>SUM(Table16[[#This Row],[Price]]*0.6)</f>
        <v>34.344000000000001</v>
      </c>
    </row>
    <row r="8006" spans="1:17" x14ac:dyDescent="0.25">
      <c r="A8006" t="s">
        <v>333</v>
      </c>
      <c r="B8006">
        <v>9</v>
      </c>
      <c r="C8006" t="s">
        <v>5800</v>
      </c>
      <c r="D8006">
        <v>250</v>
      </c>
      <c r="F8006" s="4">
        <v>9</v>
      </c>
      <c r="J8006" s="4">
        <f>MIN(Table16[[#This Row],[Medicare Outpatient Allowable Rate]:[WPPA Inc Outpatient Allowable Rate]])</f>
        <v>0</v>
      </c>
      <c r="K8006" s="4">
        <f>MAX(Table16[[#This Row],[Blue Cross Outpatient Allowable Rate]:[WPPA Inc Outpatient Allowable Rate]])</f>
        <v>8.5499999999999989</v>
      </c>
      <c r="L8006" s="4">
        <f>SUM(Table16[[#This Row],[Price]]*4.42)</f>
        <v>39.78</v>
      </c>
      <c r="M8006" s="4">
        <v>0</v>
      </c>
      <c r="N8006" s="4">
        <f>SUM(Table16[[#This Row],[ChargeID]]*0.76)</f>
        <v>6.84</v>
      </c>
      <c r="O8006" s="4">
        <f>SUM(Table16[[#This Row],[Price]]*0.95)</f>
        <v>8.5499999999999989</v>
      </c>
      <c r="P8006" s="4">
        <f>SUM(Table16[[#This Row],[Price]]*0.8)</f>
        <v>7.2</v>
      </c>
      <c r="Q8006" s="4">
        <f>SUM(Table16[[#This Row],[Price]]*0.6)</f>
        <v>5.3999999999999995</v>
      </c>
    </row>
    <row r="8007" spans="1:17" x14ac:dyDescent="0.25">
      <c r="A8007" t="s">
        <v>333</v>
      </c>
      <c r="B8007">
        <v>0</v>
      </c>
      <c r="C8007" t="s">
        <v>5801</v>
      </c>
      <c r="D8007">
        <v>258</v>
      </c>
      <c r="F8007" s="4">
        <v>0</v>
      </c>
      <c r="J8007" s="4">
        <f>MIN(Table16[[#This Row],[Medicare Outpatient Allowable Rate]:[WPPA Inc Outpatient Allowable Rate]])</f>
        <v>0</v>
      </c>
      <c r="K8007" s="4">
        <f>MAX(Table16[[#This Row],[Blue Cross Outpatient Allowable Rate]:[WPPA Inc Outpatient Allowable Rate]])</f>
        <v>0</v>
      </c>
      <c r="L8007" s="4">
        <f>SUM(Table16[[#This Row],[Price]]*4.42)</f>
        <v>0</v>
      </c>
      <c r="M8007" s="4">
        <v>0</v>
      </c>
      <c r="N8007" s="4">
        <f>SUM(Table16[[#This Row],[ChargeID]]*0.76)</f>
        <v>0</v>
      </c>
      <c r="O8007" s="4">
        <f>SUM(Table16[[#This Row],[Price]]*0.95)</f>
        <v>0</v>
      </c>
      <c r="P8007" s="4">
        <f>SUM(Table16[[#This Row],[Price]]*0.8)</f>
        <v>0</v>
      </c>
      <c r="Q8007" s="4">
        <f>SUM(Table16[[#This Row],[Price]]*0.6)</f>
        <v>0</v>
      </c>
    </row>
    <row r="8008" spans="1:17" x14ac:dyDescent="0.25">
      <c r="A8008" t="s">
        <v>333</v>
      </c>
      <c r="B8008">
        <v>17.41</v>
      </c>
      <c r="C8008" t="s">
        <v>5802</v>
      </c>
      <c r="D8008">
        <v>636</v>
      </c>
      <c r="F8008" s="4">
        <v>17.41</v>
      </c>
      <c r="G8008" t="s">
        <v>4118</v>
      </c>
      <c r="J8008" s="4">
        <f>MIN(Table16[[#This Row],[Medicare Outpatient Allowable Rate]:[WPPA Inc Outpatient Allowable Rate]])</f>
        <v>2.69</v>
      </c>
      <c r="K8008" s="4">
        <f>MAX(Table16[[#This Row],[Blue Cross Outpatient Allowable Rate]:[WPPA Inc Outpatient Allowable Rate]])</f>
        <v>16.5395</v>
      </c>
      <c r="L8008" s="4">
        <f>SUM(Table16[[#This Row],[Price]]*4.42)</f>
        <v>76.952200000000005</v>
      </c>
      <c r="M8008" s="4">
        <v>2.69</v>
      </c>
      <c r="N8008" s="4">
        <f>SUM(Table16[[#This Row],[ChargeID]]*0.76)</f>
        <v>13.2316</v>
      </c>
      <c r="O8008" s="4">
        <f>SUM(Table16[[#This Row],[Price]]*0.95)</f>
        <v>16.5395</v>
      </c>
      <c r="P8008" s="4">
        <f>SUM(Table16[[#This Row],[Price]]*0.8)</f>
        <v>13.928000000000001</v>
      </c>
      <c r="Q8008" s="4">
        <f>SUM(Table16[[#This Row],[Price]]*0.6)</f>
        <v>10.446</v>
      </c>
    </row>
    <row r="8009" spans="1:17" x14ac:dyDescent="0.25">
      <c r="A8009" t="s">
        <v>333</v>
      </c>
      <c r="B8009">
        <v>53.4</v>
      </c>
      <c r="C8009" t="s">
        <v>5803</v>
      </c>
      <c r="D8009">
        <v>259</v>
      </c>
      <c r="F8009" s="4">
        <v>53.4</v>
      </c>
      <c r="J8009" s="4">
        <f>MIN(Table16[[#This Row],[Medicare Outpatient Allowable Rate]:[WPPA Inc Outpatient Allowable Rate]])</f>
        <v>0</v>
      </c>
      <c r="K8009" s="4">
        <f>MAX(Table16[[#This Row],[Blue Cross Outpatient Allowable Rate]:[WPPA Inc Outpatient Allowable Rate]])</f>
        <v>50.73</v>
      </c>
      <c r="L8009" s="4">
        <f>SUM(Table16[[#This Row],[Price]]*4.42)</f>
        <v>236.02799999999999</v>
      </c>
      <c r="M8009" s="4">
        <v>0</v>
      </c>
      <c r="N8009" s="4">
        <f>SUM(Table16[[#This Row],[ChargeID]]*0.76)</f>
        <v>40.583999999999996</v>
      </c>
      <c r="O8009" s="4">
        <f>SUM(Table16[[#This Row],[Price]]*0.95)</f>
        <v>50.73</v>
      </c>
      <c r="P8009" s="4">
        <f>SUM(Table16[[#This Row],[Price]]*0.8)</f>
        <v>42.72</v>
      </c>
      <c r="Q8009" s="4">
        <f>SUM(Table16[[#This Row],[Price]]*0.6)</f>
        <v>32.04</v>
      </c>
    </row>
    <row r="8010" spans="1:17" x14ac:dyDescent="0.25">
      <c r="A8010" t="s">
        <v>333</v>
      </c>
      <c r="B8010">
        <v>2.85</v>
      </c>
      <c r="C8010" t="s">
        <v>5804</v>
      </c>
      <c r="D8010">
        <v>259</v>
      </c>
      <c r="F8010" s="4">
        <v>2.85</v>
      </c>
      <c r="J8010" s="4">
        <f>MIN(Table16[[#This Row],[Medicare Outpatient Allowable Rate]:[WPPA Inc Outpatient Allowable Rate]])</f>
        <v>0</v>
      </c>
      <c r="K8010" s="4">
        <f>MAX(Table16[[#This Row],[Blue Cross Outpatient Allowable Rate]:[WPPA Inc Outpatient Allowable Rate]])</f>
        <v>2.7075</v>
      </c>
      <c r="L8010" s="4">
        <f>SUM(Table16[[#This Row],[Price]]*4.42)</f>
        <v>12.597</v>
      </c>
      <c r="M8010" s="4">
        <v>0</v>
      </c>
      <c r="N8010" s="4">
        <f>SUM(Table16[[#This Row],[ChargeID]]*0.76)</f>
        <v>2.1659999999999999</v>
      </c>
      <c r="O8010" s="4">
        <f>SUM(Table16[[#This Row],[Price]]*0.95)</f>
        <v>2.7075</v>
      </c>
      <c r="P8010" s="4">
        <f>SUM(Table16[[#This Row],[Price]]*0.8)</f>
        <v>2.2800000000000002</v>
      </c>
      <c r="Q8010" s="4">
        <f>SUM(Table16[[#This Row],[Price]]*0.6)</f>
        <v>1.71</v>
      </c>
    </row>
    <row r="8011" spans="1:17" x14ac:dyDescent="0.25">
      <c r="A8011" t="s">
        <v>333</v>
      </c>
      <c r="B8011">
        <v>20.14</v>
      </c>
      <c r="C8011" t="s">
        <v>5805</v>
      </c>
      <c r="D8011">
        <v>250</v>
      </c>
      <c r="F8011" s="4">
        <v>20.14</v>
      </c>
      <c r="J8011" s="4">
        <f>MIN(Table16[[#This Row],[Medicare Outpatient Allowable Rate]:[WPPA Inc Outpatient Allowable Rate]])</f>
        <v>0</v>
      </c>
      <c r="K8011" s="4">
        <f>MAX(Table16[[#This Row],[Blue Cross Outpatient Allowable Rate]:[WPPA Inc Outpatient Allowable Rate]])</f>
        <v>19.132999999999999</v>
      </c>
      <c r="L8011" s="4">
        <f>SUM(Table16[[#This Row],[Price]]*4.42)</f>
        <v>89.018799999999999</v>
      </c>
      <c r="M8011" s="4">
        <v>0</v>
      </c>
      <c r="N8011" s="4">
        <f>SUM(Table16[[#This Row],[ChargeID]]*0.76)</f>
        <v>15.3064</v>
      </c>
      <c r="O8011" s="4">
        <f>SUM(Table16[[#This Row],[Price]]*0.95)</f>
        <v>19.132999999999999</v>
      </c>
      <c r="P8011" s="4">
        <f>SUM(Table16[[#This Row],[Price]]*0.8)</f>
        <v>16.112000000000002</v>
      </c>
      <c r="Q8011" s="4">
        <f>SUM(Table16[[#This Row],[Price]]*0.6)</f>
        <v>12.084</v>
      </c>
    </row>
    <row r="8012" spans="1:17" x14ac:dyDescent="0.25">
      <c r="A8012" t="s">
        <v>333</v>
      </c>
      <c r="B8012">
        <v>7.35</v>
      </c>
      <c r="C8012" t="s">
        <v>5806</v>
      </c>
      <c r="D8012">
        <v>250</v>
      </c>
      <c r="F8012" s="4">
        <v>7.35</v>
      </c>
      <c r="J8012" s="4">
        <f>MIN(Table16[[#This Row],[Medicare Outpatient Allowable Rate]:[WPPA Inc Outpatient Allowable Rate]])</f>
        <v>0</v>
      </c>
      <c r="K8012" s="4">
        <f>MAX(Table16[[#This Row],[Blue Cross Outpatient Allowable Rate]:[WPPA Inc Outpatient Allowable Rate]])</f>
        <v>6.982499999999999</v>
      </c>
      <c r="L8012" s="4">
        <f>SUM(Table16[[#This Row],[Price]]*4.42)</f>
        <v>32.486999999999995</v>
      </c>
      <c r="M8012" s="4">
        <v>0</v>
      </c>
      <c r="N8012" s="4">
        <f>SUM(Table16[[#This Row],[ChargeID]]*0.76)</f>
        <v>5.5859999999999994</v>
      </c>
      <c r="O8012" s="4">
        <f>SUM(Table16[[#This Row],[Price]]*0.95)</f>
        <v>6.982499999999999</v>
      </c>
      <c r="P8012" s="4">
        <f>SUM(Table16[[#This Row],[Price]]*0.8)</f>
        <v>5.88</v>
      </c>
      <c r="Q8012" s="4">
        <f>SUM(Table16[[#This Row],[Price]]*0.6)</f>
        <v>4.4099999999999993</v>
      </c>
    </row>
    <row r="8013" spans="1:17" x14ac:dyDescent="0.25">
      <c r="A8013" t="s">
        <v>333</v>
      </c>
      <c r="B8013">
        <v>0</v>
      </c>
      <c r="C8013" t="s">
        <v>5807</v>
      </c>
      <c r="D8013">
        <v>636</v>
      </c>
      <c r="F8013" s="4">
        <v>0</v>
      </c>
      <c r="G8013" t="s">
        <v>3982</v>
      </c>
      <c r="J8013" s="4">
        <f>MIN(Table16[[#This Row],[Medicare Outpatient Allowable Rate]:[WPPA Inc Outpatient Allowable Rate]])</f>
        <v>0</v>
      </c>
      <c r="K8013" s="4">
        <f>MAX(Table16[[#This Row],[Blue Cross Outpatient Allowable Rate]:[WPPA Inc Outpatient Allowable Rate]])</f>
        <v>1.24</v>
      </c>
      <c r="L8013" s="4">
        <f>SUM(Table16[[#This Row],[Price]]*4.42)</f>
        <v>0</v>
      </c>
      <c r="M8013" s="4">
        <v>1.24</v>
      </c>
      <c r="N8013" s="4">
        <f>SUM(Table16[[#This Row],[ChargeID]]*0.76)</f>
        <v>0</v>
      </c>
      <c r="O8013" s="4">
        <f>SUM(Table16[[#This Row],[Price]]*0.95)</f>
        <v>0</v>
      </c>
      <c r="P8013" s="4">
        <f>SUM(Table16[[#This Row],[Price]]*0.8)</f>
        <v>0</v>
      </c>
      <c r="Q8013" s="4">
        <f>SUM(Table16[[#This Row],[Price]]*0.6)</f>
        <v>0</v>
      </c>
    </row>
    <row r="8014" spans="1:17" x14ac:dyDescent="0.25">
      <c r="A8014" t="s">
        <v>333</v>
      </c>
      <c r="B8014">
        <v>1.38</v>
      </c>
      <c r="C8014" t="s">
        <v>5808</v>
      </c>
      <c r="D8014">
        <v>259</v>
      </c>
      <c r="F8014" s="4">
        <v>1.38</v>
      </c>
      <c r="J8014" s="4">
        <f>MIN(Table16[[#This Row],[Medicare Outpatient Allowable Rate]:[WPPA Inc Outpatient Allowable Rate]])</f>
        <v>0</v>
      </c>
      <c r="K8014" s="4">
        <f>MAX(Table16[[#This Row],[Blue Cross Outpatient Allowable Rate]:[WPPA Inc Outpatient Allowable Rate]])</f>
        <v>1.3109999999999999</v>
      </c>
      <c r="L8014" s="4">
        <f>SUM(Table16[[#This Row],[Price]]*4.42)</f>
        <v>6.0995999999999997</v>
      </c>
      <c r="M8014" s="4">
        <v>0</v>
      </c>
      <c r="N8014" s="4">
        <f>SUM(Table16[[#This Row],[ChargeID]]*0.76)</f>
        <v>1.0488</v>
      </c>
      <c r="O8014" s="4">
        <f>SUM(Table16[[#This Row],[Price]]*0.95)</f>
        <v>1.3109999999999999</v>
      </c>
      <c r="P8014" s="4">
        <f>SUM(Table16[[#This Row],[Price]]*0.8)</f>
        <v>1.1039999999999999</v>
      </c>
      <c r="Q8014" s="4">
        <f>SUM(Table16[[#This Row],[Price]]*0.6)</f>
        <v>0.82799999999999996</v>
      </c>
    </row>
    <row r="8015" spans="1:17" x14ac:dyDescent="0.25">
      <c r="A8015" t="s">
        <v>333</v>
      </c>
      <c r="B8015">
        <v>0</v>
      </c>
      <c r="C8015" t="s">
        <v>5809</v>
      </c>
      <c r="D8015">
        <v>258</v>
      </c>
      <c r="F8015" s="4">
        <v>0</v>
      </c>
      <c r="J8015" s="4">
        <f>MIN(Table16[[#This Row],[Medicare Outpatient Allowable Rate]:[WPPA Inc Outpatient Allowable Rate]])</f>
        <v>0</v>
      </c>
      <c r="K8015" s="4">
        <f>MAX(Table16[[#This Row],[Blue Cross Outpatient Allowable Rate]:[WPPA Inc Outpatient Allowable Rate]])</f>
        <v>0</v>
      </c>
      <c r="L8015" s="4">
        <f>SUM(Table16[[#This Row],[Price]]*4.42)</f>
        <v>0</v>
      </c>
      <c r="M8015" s="4">
        <v>0</v>
      </c>
      <c r="N8015" s="4">
        <f>SUM(Table16[[#This Row],[ChargeID]]*0.76)</f>
        <v>0</v>
      </c>
      <c r="O8015" s="4">
        <f>SUM(Table16[[#This Row],[Price]]*0.95)</f>
        <v>0</v>
      </c>
      <c r="P8015" s="4">
        <f>SUM(Table16[[#This Row],[Price]]*0.8)</f>
        <v>0</v>
      </c>
      <c r="Q8015" s="4">
        <f>SUM(Table16[[#This Row],[Price]]*0.6)</f>
        <v>0</v>
      </c>
    </row>
    <row r="8016" spans="1:17" x14ac:dyDescent="0.25">
      <c r="A8016" t="s">
        <v>333</v>
      </c>
      <c r="B8016">
        <v>0</v>
      </c>
      <c r="C8016" t="s">
        <v>5810</v>
      </c>
      <c r="D8016">
        <v>636</v>
      </c>
      <c r="E8016" t="s">
        <v>353</v>
      </c>
      <c r="F8016" s="4">
        <v>0</v>
      </c>
      <c r="J8016" s="4">
        <f>MIN(Table16[[#This Row],[Medicare Outpatient Allowable Rate]:[WPPA Inc Outpatient Allowable Rate]])</f>
        <v>0</v>
      </c>
      <c r="K8016" s="4">
        <f>MAX(Table16[[#This Row],[Blue Cross Outpatient Allowable Rate]:[WPPA Inc Outpatient Allowable Rate]])</f>
        <v>0</v>
      </c>
      <c r="L8016" s="4">
        <f>SUM(Table16[[#This Row],[Price]]*4.42)</f>
        <v>0</v>
      </c>
      <c r="M8016" s="4">
        <v>0</v>
      </c>
      <c r="N8016" s="4">
        <f>SUM(Table16[[#This Row],[ChargeID]]*0.76)</f>
        <v>0</v>
      </c>
      <c r="O8016" s="4">
        <f>SUM(Table16[[#This Row],[Price]]*0.95)</f>
        <v>0</v>
      </c>
      <c r="P8016" s="4">
        <f>SUM(Table16[[#This Row],[Price]]*0.8)</f>
        <v>0</v>
      </c>
      <c r="Q8016" s="4">
        <f>SUM(Table16[[#This Row],[Price]]*0.6)</f>
        <v>0</v>
      </c>
    </row>
    <row r="8017" spans="1:17" x14ac:dyDescent="0.25">
      <c r="A8017" t="s">
        <v>333</v>
      </c>
      <c r="B8017">
        <v>18.190000000000001</v>
      </c>
      <c r="C8017" t="s">
        <v>5811</v>
      </c>
      <c r="D8017">
        <v>636</v>
      </c>
      <c r="E8017" t="s">
        <v>356</v>
      </c>
      <c r="F8017" s="4">
        <v>18.190000000000001</v>
      </c>
      <c r="J8017" s="4">
        <f>MIN(Table16[[#This Row],[Medicare Outpatient Allowable Rate]:[WPPA Inc Outpatient Allowable Rate]])</f>
        <v>0</v>
      </c>
      <c r="K8017" s="4">
        <f>MAX(Table16[[#This Row],[Blue Cross Outpatient Allowable Rate]:[WPPA Inc Outpatient Allowable Rate]])</f>
        <v>17.2805</v>
      </c>
      <c r="L8017" s="4">
        <f>SUM(Table16[[#This Row],[Price]]*4.42)</f>
        <v>80.399799999999999</v>
      </c>
      <c r="M8017" s="4">
        <v>0</v>
      </c>
      <c r="N8017" s="4">
        <f>SUM(Table16[[#This Row],[ChargeID]]*0.76)</f>
        <v>13.824400000000001</v>
      </c>
      <c r="O8017" s="4">
        <f>SUM(Table16[[#This Row],[Price]]*0.95)</f>
        <v>17.2805</v>
      </c>
      <c r="P8017" s="4">
        <f>SUM(Table16[[#This Row],[Price]]*0.8)</f>
        <v>14.552000000000001</v>
      </c>
      <c r="Q8017" s="4">
        <f>SUM(Table16[[#This Row],[Price]]*0.6)</f>
        <v>10.914</v>
      </c>
    </row>
    <row r="8018" spans="1:17" x14ac:dyDescent="0.25">
      <c r="A8018" t="s">
        <v>333</v>
      </c>
      <c r="B8018">
        <v>44.37</v>
      </c>
      <c r="C8018" t="s">
        <v>5811</v>
      </c>
      <c r="D8018">
        <v>259</v>
      </c>
      <c r="F8018" s="4">
        <v>44.37</v>
      </c>
      <c r="J8018" s="4">
        <f>MIN(Table16[[#This Row],[Medicare Outpatient Allowable Rate]:[WPPA Inc Outpatient Allowable Rate]])</f>
        <v>0</v>
      </c>
      <c r="K8018" s="4">
        <f>MAX(Table16[[#This Row],[Blue Cross Outpatient Allowable Rate]:[WPPA Inc Outpatient Allowable Rate]])</f>
        <v>42.151499999999999</v>
      </c>
      <c r="L8018" s="4">
        <f>SUM(Table16[[#This Row],[Price]]*4.42)</f>
        <v>196.11539999999999</v>
      </c>
      <c r="M8018" s="4">
        <v>0</v>
      </c>
      <c r="N8018" s="4">
        <f>SUM(Table16[[#This Row],[ChargeID]]*0.76)</f>
        <v>33.721199999999996</v>
      </c>
      <c r="O8018" s="4">
        <f>SUM(Table16[[#This Row],[Price]]*0.95)</f>
        <v>42.151499999999999</v>
      </c>
      <c r="P8018" s="4">
        <f>SUM(Table16[[#This Row],[Price]]*0.8)</f>
        <v>35.496000000000002</v>
      </c>
      <c r="Q8018" s="4">
        <f>SUM(Table16[[#This Row],[Price]]*0.6)</f>
        <v>26.621999999999996</v>
      </c>
    </row>
    <row r="8019" spans="1:17" x14ac:dyDescent="0.25">
      <c r="A8019" t="s">
        <v>333</v>
      </c>
      <c r="B8019">
        <v>0</v>
      </c>
      <c r="C8019" t="s">
        <v>5812</v>
      </c>
      <c r="D8019">
        <v>259</v>
      </c>
      <c r="F8019" s="4">
        <v>0</v>
      </c>
      <c r="J8019" s="4">
        <f>MIN(Table16[[#This Row],[Medicare Outpatient Allowable Rate]:[WPPA Inc Outpatient Allowable Rate]])</f>
        <v>0</v>
      </c>
      <c r="K8019" s="4">
        <f>MAX(Table16[[#This Row],[Blue Cross Outpatient Allowable Rate]:[WPPA Inc Outpatient Allowable Rate]])</f>
        <v>0</v>
      </c>
      <c r="L8019" s="4">
        <f>SUM(Table16[[#This Row],[Price]]*4.42)</f>
        <v>0</v>
      </c>
      <c r="M8019" s="4">
        <v>0</v>
      </c>
      <c r="N8019" s="4">
        <f>SUM(Table16[[#This Row],[ChargeID]]*0.76)</f>
        <v>0</v>
      </c>
      <c r="O8019" s="4">
        <f>SUM(Table16[[#This Row],[Price]]*0.95)</f>
        <v>0</v>
      </c>
      <c r="P8019" s="4">
        <f>SUM(Table16[[#This Row],[Price]]*0.8)</f>
        <v>0</v>
      </c>
      <c r="Q8019" s="4">
        <f>SUM(Table16[[#This Row],[Price]]*0.6)</f>
        <v>0</v>
      </c>
    </row>
    <row r="8020" spans="1:17" x14ac:dyDescent="0.25">
      <c r="A8020" t="s">
        <v>333</v>
      </c>
      <c r="B8020">
        <v>20</v>
      </c>
      <c r="C8020" t="s">
        <v>5813</v>
      </c>
      <c r="D8020">
        <v>636</v>
      </c>
      <c r="F8020" s="4">
        <v>20</v>
      </c>
      <c r="G8020">
        <v>90674</v>
      </c>
      <c r="J8020" s="4">
        <f>MIN(Table16[[#This Row],[Medicare Outpatient Allowable Rate]:[WPPA Inc Outpatient Allowable Rate]])</f>
        <v>12</v>
      </c>
      <c r="K8020" s="4">
        <f>MAX(Table16[[#This Row],[Blue Cross Outpatient Allowable Rate]:[WPPA Inc Outpatient Allowable Rate]])</f>
        <v>35.24</v>
      </c>
      <c r="L8020" s="4">
        <f>SUM(Table16[[#This Row],[Price]]*4.42)</f>
        <v>88.4</v>
      </c>
      <c r="M8020" s="4">
        <v>35.24</v>
      </c>
      <c r="N8020" s="4">
        <f>SUM(Table16[[#This Row],[ChargeID]]*0.76)</f>
        <v>15.2</v>
      </c>
      <c r="O8020" s="4">
        <f>SUM(Table16[[#This Row],[Price]]*0.95)</f>
        <v>19</v>
      </c>
      <c r="P8020" s="4">
        <f>SUM(Table16[[#This Row],[Price]]*0.8)</f>
        <v>16</v>
      </c>
      <c r="Q8020" s="4">
        <f>SUM(Table16[[#This Row],[Price]]*0.6)</f>
        <v>12</v>
      </c>
    </row>
    <row r="8021" spans="1:17" x14ac:dyDescent="0.25">
      <c r="A8021" t="s">
        <v>333</v>
      </c>
      <c r="B8021">
        <v>50</v>
      </c>
      <c r="C8021" t="s">
        <v>5814</v>
      </c>
      <c r="D8021">
        <v>636</v>
      </c>
      <c r="F8021" s="4">
        <v>50</v>
      </c>
      <c r="G8021">
        <v>90682</v>
      </c>
      <c r="J8021" s="4">
        <f>MIN(Table16[[#This Row],[Medicare Outpatient Allowable Rate]:[WPPA Inc Outpatient Allowable Rate]])</f>
        <v>30</v>
      </c>
      <c r="K8021" s="4">
        <f>MAX(Table16[[#This Row],[Blue Cross Outpatient Allowable Rate]:[WPPA Inc Outpatient Allowable Rate]])</f>
        <v>76.39</v>
      </c>
      <c r="L8021" s="4">
        <f>SUM(Table16[[#This Row],[Price]]*4.42)</f>
        <v>221</v>
      </c>
      <c r="M8021" s="4">
        <v>76.39</v>
      </c>
      <c r="N8021" s="4">
        <f>SUM(Table16[[#This Row],[ChargeID]]*0.76)</f>
        <v>38</v>
      </c>
      <c r="O8021" s="4">
        <f>SUM(Table16[[#This Row],[Price]]*0.95)</f>
        <v>47.5</v>
      </c>
      <c r="P8021" s="4">
        <f>SUM(Table16[[#This Row],[Price]]*0.8)</f>
        <v>40</v>
      </c>
      <c r="Q8021" s="4">
        <f>SUM(Table16[[#This Row],[Price]]*0.6)</f>
        <v>30</v>
      </c>
    </row>
    <row r="8022" spans="1:17" x14ac:dyDescent="0.25">
      <c r="A8022" t="s">
        <v>333</v>
      </c>
      <c r="B8022">
        <v>20</v>
      </c>
      <c r="C8022" t="s">
        <v>5815</v>
      </c>
      <c r="D8022">
        <v>636</v>
      </c>
      <c r="F8022" s="4">
        <v>20</v>
      </c>
      <c r="G8022">
        <v>90685</v>
      </c>
      <c r="J8022" s="4">
        <f>MIN(Table16[[#This Row],[Medicare Outpatient Allowable Rate]:[WPPA Inc Outpatient Allowable Rate]])</f>
        <v>12</v>
      </c>
      <c r="K8022" s="4">
        <f>MAX(Table16[[#This Row],[Blue Cross Outpatient Allowable Rate]:[WPPA Inc Outpatient Allowable Rate]])</f>
        <v>26.47</v>
      </c>
      <c r="L8022" s="4">
        <f>SUM(Table16[[#This Row],[Price]]*4.42)</f>
        <v>88.4</v>
      </c>
      <c r="M8022" s="4">
        <v>26.47</v>
      </c>
      <c r="N8022" s="4">
        <f>SUM(Table16[[#This Row],[ChargeID]]*0.76)</f>
        <v>15.2</v>
      </c>
      <c r="O8022" s="4">
        <f>SUM(Table16[[#This Row],[Price]]*0.95)</f>
        <v>19</v>
      </c>
      <c r="P8022" s="4">
        <f>SUM(Table16[[#This Row],[Price]]*0.8)</f>
        <v>16</v>
      </c>
      <c r="Q8022" s="4">
        <f>SUM(Table16[[#This Row],[Price]]*0.6)</f>
        <v>12</v>
      </c>
    </row>
    <row r="8023" spans="1:17" x14ac:dyDescent="0.25">
      <c r="A8023" t="s">
        <v>333</v>
      </c>
      <c r="B8023">
        <v>50</v>
      </c>
      <c r="C8023" t="s">
        <v>5816</v>
      </c>
      <c r="D8023">
        <v>636</v>
      </c>
      <c r="F8023" s="4">
        <v>50</v>
      </c>
      <c r="G8023">
        <v>90662</v>
      </c>
      <c r="J8023" s="4">
        <f>MIN(Table16[[#This Row],[Medicare Outpatient Allowable Rate]:[WPPA Inc Outpatient Allowable Rate]])</f>
        <v>30</v>
      </c>
      <c r="K8023" s="4">
        <f>MAX(Table16[[#This Row],[Blue Cross Outpatient Allowable Rate]:[WPPA Inc Outpatient Allowable Rate]])</f>
        <v>76.39</v>
      </c>
      <c r="L8023" s="4">
        <f>SUM(Table16[[#This Row],[Price]]*4.42)</f>
        <v>221</v>
      </c>
      <c r="M8023" s="4">
        <v>76.39</v>
      </c>
      <c r="N8023" s="4">
        <f>SUM(Table16[[#This Row],[ChargeID]]*0.76)</f>
        <v>38</v>
      </c>
      <c r="O8023" s="4">
        <f>SUM(Table16[[#This Row],[Price]]*0.95)</f>
        <v>47.5</v>
      </c>
      <c r="P8023" s="4">
        <f>SUM(Table16[[#This Row],[Price]]*0.8)</f>
        <v>40</v>
      </c>
      <c r="Q8023" s="4">
        <f>SUM(Table16[[#This Row],[Price]]*0.6)</f>
        <v>30</v>
      </c>
    </row>
    <row r="8024" spans="1:17" x14ac:dyDescent="0.25">
      <c r="A8024" t="s">
        <v>333</v>
      </c>
      <c r="B8024">
        <v>17.489999999999998</v>
      </c>
      <c r="C8024" t="s">
        <v>5817</v>
      </c>
      <c r="D8024">
        <v>259</v>
      </c>
      <c r="F8024" s="4">
        <v>17.489999999999998</v>
      </c>
      <c r="J8024" s="4">
        <f>MIN(Table16[[#This Row],[Medicare Outpatient Allowable Rate]:[WPPA Inc Outpatient Allowable Rate]])</f>
        <v>0</v>
      </c>
      <c r="K8024" s="4">
        <f>MAX(Table16[[#This Row],[Blue Cross Outpatient Allowable Rate]:[WPPA Inc Outpatient Allowable Rate]])</f>
        <v>16.615499999999997</v>
      </c>
      <c r="L8024" s="4">
        <f>SUM(Table16[[#This Row],[Price]]*4.42)</f>
        <v>77.305799999999991</v>
      </c>
      <c r="M8024" s="4">
        <v>0</v>
      </c>
      <c r="N8024" s="4">
        <f>SUM(Table16[[#This Row],[ChargeID]]*0.76)</f>
        <v>13.292399999999999</v>
      </c>
      <c r="O8024" s="4">
        <f>SUM(Table16[[#This Row],[Price]]*0.95)</f>
        <v>16.615499999999997</v>
      </c>
      <c r="P8024" s="4">
        <f>SUM(Table16[[#This Row],[Price]]*0.8)</f>
        <v>13.991999999999999</v>
      </c>
      <c r="Q8024" s="4">
        <f>SUM(Table16[[#This Row],[Price]]*0.6)</f>
        <v>10.493999999999998</v>
      </c>
    </row>
    <row r="8025" spans="1:17" x14ac:dyDescent="0.25">
      <c r="A8025" t="s">
        <v>333</v>
      </c>
      <c r="B8025">
        <v>20</v>
      </c>
      <c r="C8025" t="s">
        <v>5818</v>
      </c>
      <c r="D8025">
        <v>636</v>
      </c>
      <c r="F8025" s="4">
        <v>20</v>
      </c>
      <c r="G8025">
        <v>90656</v>
      </c>
      <c r="J8025" s="4">
        <f>MIN(Table16[[#This Row],[Medicare Outpatient Allowable Rate]:[WPPA Inc Outpatient Allowable Rate]])</f>
        <v>12</v>
      </c>
      <c r="K8025" s="4">
        <f>MAX(Table16[[#This Row],[Blue Cross Outpatient Allowable Rate]:[WPPA Inc Outpatient Allowable Rate]])</f>
        <v>24.76</v>
      </c>
      <c r="L8025" s="4">
        <f>SUM(Table16[[#This Row],[Price]]*4.42)</f>
        <v>88.4</v>
      </c>
      <c r="M8025" s="4">
        <v>24.76</v>
      </c>
      <c r="N8025" s="4">
        <f>SUM(Table16[[#This Row],[ChargeID]]*0.76)</f>
        <v>15.2</v>
      </c>
      <c r="O8025" s="4">
        <f>SUM(Table16[[#This Row],[Price]]*0.95)</f>
        <v>19</v>
      </c>
      <c r="P8025" s="4">
        <f>SUM(Table16[[#This Row],[Price]]*0.8)</f>
        <v>16</v>
      </c>
      <c r="Q8025" s="4">
        <f>SUM(Table16[[#This Row],[Price]]*0.6)</f>
        <v>12</v>
      </c>
    </row>
    <row r="8026" spans="1:17" x14ac:dyDescent="0.25">
      <c r="A8026" t="s">
        <v>333</v>
      </c>
      <c r="B8026">
        <v>0</v>
      </c>
      <c r="C8026" t="s">
        <v>5819</v>
      </c>
      <c r="D8026">
        <v>636</v>
      </c>
      <c r="F8026" s="4">
        <v>0</v>
      </c>
      <c r="G8026">
        <v>90744</v>
      </c>
      <c r="J8026" s="4">
        <f>MIN(Table16[[#This Row],[Medicare Outpatient Allowable Rate]:[WPPA Inc Outpatient Allowable Rate]])</f>
        <v>0</v>
      </c>
      <c r="K8026" s="4">
        <f>MAX(Table16[[#This Row],[Blue Cross Outpatient Allowable Rate]:[WPPA Inc Outpatient Allowable Rate]])</f>
        <v>33.69</v>
      </c>
      <c r="L8026" s="4">
        <f>SUM(Table16[[#This Row],[Price]]*4.42)</f>
        <v>0</v>
      </c>
      <c r="M8026" s="4">
        <v>33.69</v>
      </c>
      <c r="N8026" s="4">
        <f>SUM(Table16[[#This Row],[ChargeID]]*0.76)</f>
        <v>0</v>
      </c>
      <c r="O8026" s="4">
        <f>SUM(Table16[[#This Row],[Price]]*0.95)</f>
        <v>0</v>
      </c>
      <c r="P8026" s="4">
        <f>SUM(Table16[[#This Row],[Price]]*0.8)</f>
        <v>0</v>
      </c>
      <c r="Q8026" s="4">
        <f>SUM(Table16[[#This Row],[Price]]*0.6)</f>
        <v>0</v>
      </c>
    </row>
    <row r="8027" spans="1:17" x14ac:dyDescent="0.25">
      <c r="A8027" t="s">
        <v>333</v>
      </c>
      <c r="B8027">
        <v>2.64</v>
      </c>
      <c r="C8027" t="s">
        <v>5820</v>
      </c>
      <c r="D8027">
        <v>259</v>
      </c>
      <c r="F8027" s="4">
        <v>2.64</v>
      </c>
      <c r="J8027" s="4">
        <f>MIN(Table16[[#This Row],[Medicare Outpatient Allowable Rate]:[WPPA Inc Outpatient Allowable Rate]])</f>
        <v>0</v>
      </c>
      <c r="K8027" s="4">
        <f>MAX(Table16[[#This Row],[Blue Cross Outpatient Allowable Rate]:[WPPA Inc Outpatient Allowable Rate]])</f>
        <v>2.508</v>
      </c>
      <c r="L8027" s="4">
        <f>SUM(Table16[[#This Row],[Price]]*4.42)</f>
        <v>11.668800000000001</v>
      </c>
      <c r="M8027" s="4">
        <v>0</v>
      </c>
      <c r="N8027" s="4">
        <f>SUM(Table16[[#This Row],[ChargeID]]*0.76)</f>
        <v>2.0064000000000002</v>
      </c>
      <c r="O8027" s="4">
        <f>SUM(Table16[[#This Row],[Price]]*0.95)</f>
        <v>2.508</v>
      </c>
      <c r="P8027" s="4">
        <f>SUM(Table16[[#This Row],[Price]]*0.8)</f>
        <v>2.1120000000000001</v>
      </c>
      <c r="Q8027" s="4">
        <f>SUM(Table16[[#This Row],[Price]]*0.6)</f>
        <v>1.5840000000000001</v>
      </c>
    </row>
    <row r="8028" spans="1:17" x14ac:dyDescent="0.25">
      <c r="A8028" t="s">
        <v>333</v>
      </c>
      <c r="B8028">
        <v>93.39</v>
      </c>
      <c r="C8028" t="s">
        <v>5821</v>
      </c>
      <c r="D8028">
        <v>259</v>
      </c>
      <c r="F8028" s="4">
        <v>93.39</v>
      </c>
      <c r="J8028" s="4">
        <f>MIN(Table16[[#This Row],[Medicare Outpatient Allowable Rate]:[WPPA Inc Outpatient Allowable Rate]])</f>
        <v>0</v>
      </c>
      <c r="K8028" s="4">
        <f>MAX(Table16[[#This Row],[Blue Cross Outpatient Allowable Rate]:[WPPA Inc Outpatient Allowable Rate]])</f>
        <v>88.720500000000001</v>
      </c>
      <c r="L8028" s="4">
        <f>SUM(Table16[[#This Row],[Price]]*4.42)</f>
        <v>412.78379999999999</v>
      </c>
      <c r="M8028" s="4">
        <v>0</v>
      </c>
      <c r="N8028" s="4">
        <f>SUM(Table16[[#This Row],[ChargeID]]*0.76)</f>
        <v>70.976399999999998</v>
      </c>
      <c r="O8028" s="4">
        <f>SUM(Table16[[#This Row],[Price]]*0.95)</f>
        <v>88.720500000000001</v>
      </c>
      <c r="P8028" s="4">
        <f>SUM(Table16[[#This Row],[Price]]*0.8)</f>
        <v>74.712000000000003</v>
      </c>
      <c r="Q8028" s="4">
        <f>SUM(Table16[[#This Row],[Price]]*0.6)</f>
        <v>56.033999999999999</v>
      </c>
    </row>
    <row r="8029" spans="1:17" x14ac:dyDescent="0.25">
      <c r="A8029" t="s">
        <v>333</v>
      </c>
      <c r="B8029">
        <v>19.8</v>
      </c>
      <c r="C8029" t="s">
        <v>5822</v>
      </c>
      <c r="D8029">
        <v>259</v>
      </c>
      <c r="F8029" s="4">
        <v>19.8</v>
      </c>
      <c r="J8029" s="4">
        <f>MIN(Table16[[#This Row],[Medicare Outpatient Allowable Rate]:[WPPA Inc Outpatient Allowable Rate]])</f>
        <v>0</v>
      </c>
      <c r="K8029" s="4">
        <f>MAX(Table16[[#This Row],[Blue Cross Outpatient Allowable Rate]:[WPPA Inc Outpatient Allowable Rate]])</f>
        <v>18.809999999999999</v>
      </c>
      <c r="L8029" s="4">
        <f>SUM(Table16[[#This Row],[Price]]*4.42)</f>
        <v>87.516000000000005</v>
      </c>
      <c r="M8029" s="4">
        <v>0</v>
      </c>
      <c r="N8029" s="4">
        <f>SUM(Table16[[#This Row],[ChargeID]]*0.76)</f>
        <v>15.048</v>
      </c>
      <c r="O8029" s="4">
        <f>SUM(Table16[[#This Row],[Price]]*0.95)</f>
        <v>18.809999999999999</v>
      </c>
      <c r="P8029" s="4">
        <f>SUM(Table16[[#This Row],[Price]]*0.8)</f>
        <v>15.840000000000002</v>
      </c>
      <c r="Q8029" s="4">
        <f>SUM(Table16[[#This Row],[Price]]*0.6)</f>
        <v>11.88</v>
      </c>
    </row>
    <row r="8030" spans="1:17" x14ac:dyDescent="0.25">
      <c r="A8030" t="s">
        <v>333</v>
      </c>
      <c r="B8030">
        <v>35.76</v>
      </c>
      <c r="C8030" t="s">
        <v>5823</v>
      </c>
      <c r="D8030">
        <v>259</v>
      </c>
      <c r="F8030" s="4">
        <v>35.76</v>
      </c>
      <c r="J8030" s="4">
        <f>MIN(Table16[[#This Row],[Medicare Outpatient Allowable Rate]:[WPPA Inc Outpatient Allowable Rate]])</f>
        <v>0</v>
      </c>
      <c r="K8030" s="4">
        <f>MAX(Table16[[#This Row],[Blue Cross Outpatient Allowable Rate]:[WPPA Inc Outpatient Allowable Rate]])</f>
        <v>33.971999999999994</v>
      </c>
      <c r="L8030" s="4">
        <f>SUM(Table16[[#This Row],[Price]]*4.42)</f>
        <v>158.05919999999998</v>
      </c>
      <c r="M8030" s="4">
        <v>0</v>
      </c>
      <c r="N8030" s="4">
        <f>SUM(Table16[[#This Row],[ChargeID]]*0.76)</f>
        <v>27.177599999999998</v>
      </c>
      <c r="O8030" s="4">
        <f>SUM(Table16[[#This Row],[Price]]*0.95)</f>
        <v>33.971999999999994</v>
      </c>
      <c r="P8030" s="4">
        <f>SUM(Table16[[#This Row],[Price]]*0.8)</f>
        <v>28.608000000000001</v>
      </c>
      <c r="Q8030" s="4">
        <f>SUM(Table16[[#This Row],[Price]]*0.6)</f>
        <v>21.456</v>
      </c>
    </row>
    <row r="8031" spans="1:17" x14ac:dyDescent="0.25">
      <c r="A8031" t="s">
        <v>333</v>
      </c>
      <c r="B8031">
        <v>0</v>
      </c>
      <c r="C8031" t="s">
        <v>5824</v>
      </c>
      <c r="D8031">
        <v>636</v>
      </c>
      <c r="F8031" s="4">
        <v>0</v>
      </c>
      <c r="G8031" t="s">
        <v>5720</v>
      </c>
      <c r="J8031" s="4">
        <f>MIN(Table16[[#This Row],[Medicare Outpatient Allowable Rate]:[WPPA Inc Outpatient Allowable Rate]])</f>
        <v>0</v>
      </c>
      <c r="K8031" s="4">
        <f>MAX(Table16[[#This Row],[Blue Cross Outpatient Allowable Rate]:[WPPA Inc Outpatient Allowable Rate]])</f>
        <v>13.45</v>
      </c>
      <c r="L8031" s="4">
        <f>SUM(Table16[[#This Row],[Price]]*4.42)</f>
        <v>0</v>
      </c>
      <c r="M8031" s="4">
        <v>13.45</v>
      </c>
      <c r="N8031" s="4">
        <f>SUM(Table16[[#This Row],[ChargeID]]*0.76)</f>
        <v>0</v>
      </c>
      <c r="O8031" s="4">
        <f>SUM(Table16[[#This Row],[Price]]*0.95)</f>
        <v>0</v>
      </c>
      <c r="P8031" s="4">
        <f>SUM(Table16[[#This Row],[Price]]*0.8)</f>
        <v>0</v>
      </c>
      <c r="Q8031" s="4">
        <f>SUM(Table16[[#This Row],[Price]]*0.6)</f>
        <v>0</v>
      </c>
    </row>
    <row r="8032" spans="1:17" x14ac:dyDescent="0.25">
      <c r="A8032" t="s">
        <v>333</v>
      </c>
      <c r="B8032">
        <v>410.09</v>
      </c>
      <c r="C8032" t="s">
        <v>5825</v>
      </c>
      <c r="D8032">
        <v>259</v>
      </c>
      <c r="F8032" s="4">
        <v>410.09</v>
      </c>
      <c r="J8032" s="4">
        <f>MIN(Table16[[#This Row],[Medicare Outpatient Allowable Rate]:[WPPA Inc Outpatient Allowable Rate]])</f>
        <v>0</v>
      </c>
      <c r="K8032" s="4">
        <f>MAX(Table16[[#This Row],[Blue Cross Outpatient Allowable Rate]:[WPPA Inc Outpatient Allowable Rate]])</f>
        <v>389.58549999999997</v>
      </c>
      <c r="L8032" s="4">
        <f>SUM(Table16[[#This Row],[Price]]*4.42)</f>
        <v>1812.5977999999998</v>
      </c>
      <c r="M8032" s="4">
        <v>0</v>
      </c>
      <c r="N8032" s="4">
        <f>SUM(Table16[[#This Row],[ChargeID]]*0.76)</f>
        <v>311.66839999999996</v>
      </c>
      <c r="O8032" s="4">
        <f>SUM(Table16[[#This Row],[Price]]*0.95)</f>
        <v>389.58549999999997</v>
      </c>
      <c r="P8032" s="4">
        <f>SUM(Table16[[#This Row],[Price]]*0.8)</f>
        <v>328.072</v>
      </c>
      <c r="Q8032" s="4">
        <f>SUM(Table16[[#This Row],[Price]]*0.6)</f>
        <v>246.05399999999997</v>
      </c>
    </row>
    <row r="8033" spans="1:17" x14ac:dyDescent="0.25">
      <c r="A8033" t="s">
        <v>333</v>
      </c>
      <c r="B8033">
        <v>15.84</v>
      </c>
      <c r="C8033" t="s">
        <v>5826</v>
      </c>
      <c r="D8033">
        <v>259</v>
      </c>
      <c r="F8033" s="4">
        <v>15.84</v>
      </c>
      <c r="J8033" s="4">
        <f>MIN(Table16[[#This Row],[Medicare Outpatient Allowable Rate]:[WPPA Inc Outpatient Allowable Rate]])</f>
        <v>0</v>
      </c>
      <c r="K8033" s="4">
        <f>MAX(Table16[[#This Row],[Blue Cross Outpatient Allowable Rate]:[WPPA Inc Outpatient Allowable Rate]])</f>
        <v>15.048</v>
      </c>
      <c r="L8033" s="4">
        <f>SUM(Table16[[#This Row],[Price]]*4.42)</f>
        <v>70.012799999999999</v>
      </c>
      <c r="M8033" s="4">
        <v>0</v>
      </c>
      <c r="N8033" s="4">
        <f>SUM(Table16[[#This Row],[ChargeID]]*0.76)</f>
        <v>12.038399999999999</v>
      </c>
      <c r="O8033" s="4">
        <f>SUM(Table16[[#This Row],[Price]]*0.95)</f>
        <v>15.048</v>
      </c>
      <c r="P8033" s="4">
        <f>SUM(Table16[[#This Row],[Price]]*0.8)</f>
        <v>12.672000000000001</v>
      </c>
      <c r="Q8033" s="4">
        <f>SUM(Table16[[#This Row],[Price]]*0.6)</f>
        <v>9.5039999999999996</v>
      </c>
    </row>
    <row r="8034" spans="1:17" x14ac:dyDescent="0.25">
      <c r="A8034" t="s">
        <v>333</v>
      </c>
      <c r="B8034">
        <v>0</v>
      </c>
      <c r="C8034" t="s">
        <v>5827</v>
      </c>
      <c r="D8034">
        <v>258</v>
      </c>
      <c r="F8034" s="4">
        <v>0</v>
      </c>
      <c r="J8034" s="4">
        <f>MIN(Table16[[#This Row],[Medicare Outpatient Allowable Rate]:[WPPA Inc Outpatient Allowable Rate]])</f>
        <v>0</v>
      </c>
      <c r="K8034" s="4">
        <f>MAX(Table16[[#This Row],[Blue Cross Outpatient Allowable Rate]:[WPPA Inc Outpatient Allowable Rate]])</f>
        <v>0</v>
      </c>
      <c r="L8034" s="4">
        <f>SUM(Table16[[#This Row],[Price]]*4.42)</f>
        <v>0</v>
      </c>
      <c r="M8034" s="4">
        <v>0</v>
      </c>
      <c r="N8034" s="4">
        <f>SUM(Table16[[#This Row],[ChargeID]]*0.76)</f>
        <v>0</v>
      </c>
      <c r="O8034" s="4">
        <f>SUM(Table16[[#This Row],[Price]]*0.95)</f>
        <v>0</v>
      </c>
      <c r="P8034" s="4">
        <f>SUM(Table16[[#This Row],[Price]]*0.8)</f>
        <v>0</v>
      </c>
      <c r="Q8034" s="4">
        <f>SUM(Table16[[#This Row],[Price]]*0.6)</f>
        <v>0</v>
      </c>
    </row>
    <row r="8035" spans="1:17" x14ac:dyDescent="0.25">
      <c r="A8035" t="s">
        <v>333</v>
      </c>
      <c r="B8035">
        <v>448.88</v>
      </c>
      <c r="C8035" t="s">
        <v>5828</v>
      </c>
      <c r="D8035">
        <v>259</v>
      </c>
      <c r="F8035" s="4">
        <v>448.88</v>
      </c>
      <c r="J8035" s="4">
        <f>MIN(Table16[[#This Row],[Medicare Outpatient Allowable Rate]:[WPPA Inc Outpatient Allowable Rate]])</f>
        <v>0</v>
      </c>
      <c r="K8035" s="4">
        <f>MAX(Table16[[#This Row],[Blue Cross Outpatient Allowable Rate]:[WPPA Inc Outpatient Allowable Rate]])</f>
        <v>426.43599999999998</v>
      </c>
      <c r="L8035" s="4">
        <f>SUM(Table16[[#This Row],[Price]]*4.42)</f>
        <v>1984.0496000000001</v>
      </c>
      <c r="M8035" s="4">
        <v>0</v>
      </c>
      <c r="N8035" s="4">
        <f>SUM(Table16[[#This Row],[ChargeID]]*0.76)</f>
        <v>341.14879999999999</v>
      </c>
      <c r="O8035" s="4">
        <f>SUM(Table16[[#This Row],[Price]]*0.95)</f>
        <v>426.43599999999998</v>
      </c>
      <c r="P8035" s="4">
        <f>SUM(Table16[[#This Row],[Price]]*0.8)</f>
        <v>359.10400000000004</v>
      </c>
      <c r="Q8035" s="4">
        <f>SUM(Table16[[#This Row],[Price]]*0.6)</f>
        <v>269.32799999999997</v>
      </c>
    </row>
    <row r="8036" spans="1:17" x14ac:dyDescent="0.25">
      <c r="A8036" t="s">
        <v>333</v>
      </c>
      <c r="B8036">
        <v>0</v>
      </c>
      <c r="C8036" t="s">
        <v>5829</v>
      </c>
      <c r="D8036">
        <v>636</v>
      </c>
      <c r="F8036" s="4">
        <v>0</v>
      </c>
      <c r="G8036" t="s">
        <v>32</v>
      </c>
      <c r="J8036" s="4">
        <f>MIN(Table16[[#This Row],[Medicare Outpatient Allowable Rate]:[WPPA Inc Outpatient Allowable Rate]])</f>
        <v>0</v>
      </c>
      <c r="K8036" s="4">
        <f>MAX(Table16[[#This Row],[Blue Cross Outpatient Allowable Rate]:[WPPA Inc Outpatient Allowable Rate]])</f>
        <v>0</v>
      </c>
      <c r="L8036" s="4">
        <f>SUM(Table16[[#This Row],[Price]]*4.42)</f>
        <v>0</v>
      </c>
      <c r="M8036" s="4">
        <v>0</v>
      </c>
      <c r="N8036" s="4">
        <f>SUM(Table16[[#This Row],[ChargeID]]*0.76)</f>
        <v>0</v>
      </c>
      <c r="O8036" s="4">
        <f>SUM(Table16[[#This Row],[Price]]*0.95)</f>
        <v>0</v>
      </c>
      <c r="P8036" s="4">
        <f>SUM(Table16[[#This Row],[Price]]*0.8)</f>
        <v>0</v>
      </c>
      <c r="Q8036" s="4">
        <f>SUM(Table16[[#This Row],[Price]]*0.6)</f>
        <v>0</v>
      </c>
    </row>
    <row r="8037" spans="1:17" x14ac:dyDescent="0.25">
      <c r="A8037" t="s">
        <v>333</v>
      </c>
      <c r="B8037">
        <v>0</v>
      </c>
      <c r="C8037" t="s">
        <v>5830</v>
      </c>
      <c r="D8037">
        <v>258</v>
      </c>
      <c r="F8037" s="4">
        <v>0</v>
      </c>
      <c r="G8037" t="s">
        <v>4828</v>
      </c>
      <c r="J8037" s="4">
        <f>MIN(Table16[[#This Row],[Medicare Outpatient Allowable Rate]:[WPPA Inc Outpatient Allowable Rate]])</f>
        <v>0</v>
      </c>
      <c r="K8037" s="4">
        <f>MAX(Table16[[#This Row],[Blue Cross Outpatient Allowable Rate]:[WPPA Inc Outpatient Allowable Rate]])</f>
        <v>2.4300000000000002</v>
      </c>
      <c r="L8037" s="4">
        <f>SUM(Table16[[#This Row],[Price]]*4.42)</f>
        <v>0</v>
      </c>
      <c r="M8037" s="4">
        <v>2.4300000000000002</v>
      </c>
      <c r="N8037" s="4">
        <f>SUM(Table16[[#This Row],[ChargeID]]*0.76)</f>
        <v>0</v>
      </c>
      <c r="O8037" s="4">
        <f>SUM(Table16[[#This Row],[Price]]*0.95)</f>
        <v>0</v>
      </c>
      <c r="P8037" s="4">
        <f>SUM(Table16[[#This Row],[Price]]*0.8)</f>
        <v>0</v>
      </c>
      <c r="Q8037" s="4">
        <f>SUM(Table16[[#This Row],[Price]]*0.6)</f>
        <v>0</v>
      </c>
    </row>
    <row r="8038" spans="1:17" x14ac:dyDescent="0.25">
      <c r="A8038" t="s">
        <v>333</v>
      </c>
      <c r="B8038">
        <v>0</v>
      </c>
      <c r="C8038" t="s">
        <v>5831</v>
      </c>
      <c r="D8038">
        <v>259</v>
      </c>
      <c r="F8038" s="4">
        <v>0</v>
      </c>
      <c r="J8038" s="4">
        <f>MIN(Table16[[#This Row],[Medicare Outpatient Allowable Rate]:[WPPA Inc Outpatient Allowable Rate]])</f>
        <v>0</v>
      </c>
      <c r="K8038" s="4">
        <f>MAX(Table16[[#This Row],[Blue Cross Outpatient Allowable Rate]:[WPPA Inc Outpatient Allowable Rate]])</f>
        <v>0</v>
      </c>
      <c r="L8038" s="4">
        <f>SUM(Table16[[#This Row],[Price]]*4.42)</f>
        <v>0</v>
      </c>
      <c r="M8038" s="4">
        <v>0</v>
      </c>
      <c r="N8038" s="4">
        <f>SUM(Table16[[#This Row],[ChargeID]]*0.76)</f>
        <v>0</v>
      </c>
      <c r="O8038" s="4">
        <f>SUM(Table16[[#This Row],[Price]]*0.95)</f>
        <v>0</v>
      </c>
      <c r="P8038" s="4">
        <f>SUM(Table16[[#This Row],[Price]]*0.8)</f>
        <v>0</v>
      </c>
      <c r="Q8038" s="4">
        <f>SUM(Table16[[#This Row],[Price]]*0.6)</f>
        <v>0</v>
      </c>
    </row>
    <row r="8039" spans="1:17" x14ac:dyDescent="0.25">
      <c r="A8039" t="s">
        <v>333</v>
      </c>
      <c r="B8039">
        <v>37.65</v>
      </c>
      <c r="C8039" t="s">
        <v>5832</v>
      </c>
      <c r="D8039">
        <v>259</v>
      </c>
      <c r="F8039" s="4">
        <v>37.65</v>
      </c>
      <c r="J8039" s="4">
        <f>MIN(Table16[[#This Row],[Medicare Outpatient Allowable Rate]:[WPPA Inc Outpatient Allowable Rate]])</f>
        <v>0</v>
      </c>
      <c r="K8039" s="4">
        <f>MAX(Table16[[#This Row],[Blue Cross Outpatient Allowable Rate]:[WPPA Inc Outpatient Allowable Rate]])</f>
        <v>35.767499999999998</v>
      </c>
      <c r="L8039" s="4">
        <f>SUM(Table16[[#This Row],[Price]]*4.42)</f>
        <v>166.41299999999998</v>
      </c>
      <c r="M8039" s="4">
        <v>0</v>
      </c>
      <c r="N8039" s="4">
        <f>SUM(Table16[[#This Row],[ChargeID]]*0.76)</f>
        <v>28.614000000000001</v>
      </c>
      <c r="O8039" s="4">
        <f>SUM(Table16[[#This Row],[Price]]*0.95)</f>
        <v>35.767499999999998</v>
      </c>
      <c r="P8039" s="4">
        <f>SUM(Table16[[#This Row],[Price]]*0.8)</f>
        <v>30.12</v>
      </c>
      <c r="Q8039" s="4">
        <f>SUM(Table16[[#This Row],[Price]]*0.6)</f>
        <v>22.59</v>
      </c>
    </row>
    <row r="8040" spans="1:17" x14ac:dyDescent="0.25">
      <c r="A8040" t="s">
        <v>333</v>
      </c>
      <c r="B8040">
        <v>33.630000000000003</v>
      </c>
      <c r="C8040" t="s">
        <v>5833</v>
      </c>
      <c r="D8040">
        <v>259</v>
      </c>
      <c r="F8040" s="4">
        <v>33.630000000000003</v>
      </c>
      <c r="J8040" s="4">
        <f>MIN(Table16[[#This Row],[Medicare Outpatient Allowable Rate]:[WPPA Inc Outpatient Allowable Rate]])</f>
        <v>0</v>
      </c>
      <c r="K8040" s="4">
        <f>MAX(Table16[[#This Row],[Blue Cross Outpatient Allowable Rate]:[WPPA Inc Outpatient Allowable Rate]])</f>
        <v>31.948499999999999</v>
      </c>
      <c r="L8040" s="4">
        <f>SUM(Table16[[#This Row],[Price]]*4.42)</f>
        <v>148.6446</v>
      </c>
      <c r="M8040" s="4">
        <v>0</v>
      </c>
      <c r="N8040" s="4">
        <f>SUM(Table16[[#This Row],[ChargeID]]*0.76)</f>
        <v>25.558800000000002</v>
      </c>
      <c r="O8040" s="4">
        <f>SUM(Table16[[#This Row],[Price]]*0.95)</f>
        <v>31.948499999999999</v>
      </c>
      <c r="P8040" s="4">
        <f>SUM(Table16[[#This Row],[Price]]*0.8)</f>
        <v>26.904000000000003</v>
      </c>
      <c r="Q8040" s="4">
        <f>SUM(Table16[[#This Row],[Price]]*0.6)</f>
        <v>20.178000000000001</v>
      </c>
    </row>
    <row r="8041" spans="1:17" x14ac:dyDescent="0.25">
      <c r="A8041" t="s">
        <v>333</v>
      </c>
      <c r="B8041">
        <v>4.8</v>
      </c>
      <c r="C8041" t="s">
        <v>5834</v>
      </c>
      <c r="D8041">
        <v>259</v>
      </c>
      <c r="F8041" s="4">
        <v>4.8</v>
      </c>
      <c r="J8041" s="4">
        <f>MIN(Table16[[#This Row],[Medicare Outpatient Allowable Rate]:[WPPA Inc Outpatient Allowable Rate]])</f>
        <v>0</v>
      </c>
      <c r="K8041" s="4">
        <f>MAX(Table16[[#This Row],[Blue Cross Outpatient Allowable Rate]:[WPPA Inc Outpatient Allowable Rate]])</f>
        <v>4.5599999999999996</v>
      </c>
      <c r="L8041" s="4">
        <f>SUM(Table16[[#This Row],[Price]]*4.42)</f>
        <v>21.215999999999998</v>
      </c>
      <c r="M8041" s="4">
        <v>0</v>
      </c>
      <c r="N8041" s="4">
        <f>SUM(Table16[[#This Row],[ChargeID]]*0.76)</f>
        <v>3.6479999999999997</v>
      </c>
      <c r="O8041" s="4">
        <f>SUM(Table16[[#This Row],[Price]]*0.95)</f>
        <v>4.5599999999999996</v>
      </c>
      <c r="P8041" s="4">
        <f>SUM(Table16[[#This Row],[Price]]*0.8)</f>
        <v>3.84</v>
      </c>
      <c r="Q8041" s="4">
        <f>SUM(Table16[[#This Row],[Price]]*0.6)</f>
        <v>2.88</v>
      </c>
    </row>
    <row r="8042" spans="1:17" x14ac:dyDescent="0.25">
      <c r="A8042" t="s">
        <v>333</v>
      </c>
      <c r="B8042">
        <v>42.03</v>
      </c>
      <c r="C8042" t="s">
        <v>5835</v>
      </c>
      <c r="D8042">
        <v>259</v>
      </c>
      <c r="F8042" s="4">
        <v>42.03</v>
      </c>
      <c r="J8042" s="4">
        <f>MIN(Table16[[#This Row],[Medicare Outpatient Allowable Rate]:[WPPA Inc Outpatient Allowable Rate]])</f>
        <v>0</v>
      </c>
      <c r="K8042" s="4">
        <f>MAX(Table16[[#This Row],[Blue Cross Outpatient Allowable Rate]:[WPPA Inc Outpatient Allowable Rate]])</f>
        <v>39.9285</v>
      </c>
      <c r="L8042" s="4">
        <f>SUM(Table16[[#This Row],[Price]]*4.42)</f>
        <v>185.77260000000001</v>
      </c>
      <c r="M8042" s="4">
        <v>0</v>
      </c>
      <c r="N8042" s="4">
        <f>SUM(Table16[[#This Row],[ChargeID]]*0.76)</f>
        <v>31.942800000000002</v>
      </c>
      <c r="O8042" s="4">
        <f>SUM(Table16[[#This Row],[Price]]*0.95)</f>
        <v>39.9285</v>
      </c>
      <c r="P8042" s="4">
        <f>SUM(Table16[[#This Row],[Price]]*0.8)</f>
        <v>33.624000000000002</v>
      </c>
      <c r="Q8042" s="4">
        <f>SUM(Table16[[#This Row],[Price]]*0.6)</f>
        <v>25.218</v>
      </c>
    </row>
    <row r="8043" spans="1:17" x14ac:dyDescent="0.25">
      <c r="A8043" t="s">
        <v>333</v>
      </c>
      <c r="B8043">
        <v>0</v>
      </c>
      <c r="C8043" t="s">
        <v>3960</v>
      </c>
      <c r="D8043">
        <v>636</v>
      </c>
      <c r="F8043" s="4">
        <v>0</v>
      </c>
      <c r="J8043" s="4">
        <f>MIN(Table16[[#This Row],[Medicare Outpatient Allowable Rate]:[WPPA Inc Outpatient Allowable Rate]])</f>
        <v>0</v>
      </c>
      <c r="K8043" s="4">
        <f>MAX(Table16[[#This Row],[Blue Cross Outpatient Allowable Rate]:[WPPA Inc Outpatient Allowable Rate]])</f>
        <v>0</v>
      </c>
      <c r="L8043" s="4">
        <f>SUM(Table16[[#This Row],[Price]]*4.42)</f>
        <v>0</v>
      </c>
      <c r="M8043" s="4">
        <v>0</v>
      </c>
      <c r="N8043" s="4">
        <f>SUM(Table16[[#This Row],[ChargeID]]*0.76)</f>
        <v>0</v>
      </c>
      <c r="O8043" s="4">
        <f>SUM(Table16[[#This Row],[Price]]*0.95)</f>
        <v>0</v>
      </c>
      <c r="P8043" s="4">
        <f>SUM(Table16[[#This Row],[Price]]*0.8)</f>
        <v>0</v>
      </c>
      <c r="Q8043" s="4">
        <f>SUM(Table16[[#This Row],[Price]]*0.6)</f>
        <v>0</v>
      </c>
    </row>
    <row r="8044" spans="1:17" x14ac:dyDescent="0.25">
      <c r="A8044" t="s">
        <v>333</v>
      </c>
      <c r="B8044">
        <v>0</v>
      </c>
      <c r="C8044" t="s">
        <v>5836</v>
      </c>
      <c r="D8044">
        <v>300</v>
      </c>
      <c r="F8044" s="4">
        <v>0</v>
      </c>
      <c r="J8044" s="4">
        <f>MIN(Table16[[#This Row],[Medicare Outpatient Allowable Rate]:[WPPA Inc Outpatient Allowable Rate]])</f>
        <v>0</v>
      </c>
      <c r="K8044" s="4">
        <f>MAX(Table16[[#This Row],[Blue Cross Outpatient Allowable Rate]:[WPPA Inc Outpatient Allowable Rate]])</f>
        <v>0</v>
      </c>
      <c r="L8044" s="4">
        <f>SUM(Table16[[#This Row],[Price]]*4.42)</f>
        <v>0</v>
      </c>
      <c r="M8044" s="4">
        <v>0</v>
      </c>
      <c r="N8044" s="4">
        <f>SUM(Table16[[#This Row],[ChargeID]]*0.76)</f>
        <v>0</v>
      </c>
      <c r="O8044" s="4">
        <f>SUM(Table16[[#This Row],[Price]]*0.95)</f>
        <v>0</v>
      </c>
      <c r="P8044" s="4">
        <f>SUM(Table16[[#This Row],[Price]]*0.8)</f>
        <v>0</v>
      </c>
      <c r="Q8044" s="4">
        <f>SUM(Table16[[#This Row],[Price]]*0.6)</f>
        <v>0</v>
      </c>
    </row>
    <row r="8045" spans="1:17" x14ac:dyDescent="0.25">
      <c r="A8045" t="s">
        <v>333</v>
      </c>
      <c r="B8045">
        <v>78.540000000000006</v>
      </c>
      <c r="C8045" t="s">
        <v>5836</v>
      </c>
      <c r="D8045">
        <v>636</v>
      </c>
      <c r="F8045" s="4">
        <v>78.540000000000006</v>
      </c>
      <c r="G8045" t="s">
        <v>5837</v>
      </c>
      <c r="J8045" s="4">
        <f>MIN(Table16[[#This Row],[Medicare Outpatient Allowable Rate]:[WPPA Inc Outpatient Allowable Rate]])</f>
        <v>47.124000000000002</v>
      </c>
      <c r="K8045" s="4">
        <f>MAX(Table16[[#This Row],[Blue Cross Outpatient Allowable Rate]:[WPPA Inc Outpatient Allowable Rate]])</f>
        <v>74.613</v>
      </c>
      <c r="L8045" s="4">
        <f>SUM(Table16[[#This Row],[Price]]*4.42)</f>
        <v>347.14680000000004</v>
      </c>
      <c r="M8045" s="4">
        <v>58.73</v>
      </c>
      <c r="N8045" s="4">
        <f>SUM(Table16[[#This Row],[ChargeID]]*0.76)</f>
        <v>59.690400000000004</v>
      </c>
      <c r="O8045" s="4">
        <f>SUM(Table16[[#This Row],[Price]]*0.95)</f>
        <v>74.613</v>
      </c>
      <c r="P8045" s="4">
        <f>SUM(Table16[[#This Row],[Price]]*0.8)</f>
        <v>62.832000000000008</v>
      </c>
      <c r="Q8045" s="4">
        <f>SUM(Table16[[#This Row],[Price]]*0.6)</f>
        <v>47.124000000000002</v>
      </c>
    </row>
    <row r="8046" spans="1:17" x14ac:dyDescent="0.25">
      <c r="A8046" t="s">
        <v>333</v>
      </c>
      <c r="B8046">
        <v>0</v>
      </c>
      <c r="C8046" t="s">
        <v>5838</v>
      </c>
      <c r="D8046">
        <v>259</v>
      </c>
      <c r="F8046" s="4">
        <v>0</v>
      </c>
      <c r="J8046" s="4">
        <f>MIN(Table16[[#This Row],[Medicare Outpatient Allowable Rate]:[WPPA Inc Outpatient Allowable Rate]])</f>
        <v>0</v>
      </c>
      <c r="K8046" s="4">
        <f>MAX(Table16[[#This Row],[Blue Cross Outpatient Allowable Rate]:[WPPA Inc Outpatient Allowable Rate]])</f>
        <v>0</v>
      </c>
      <c r="L8046" s="4">
        <f>SUM(Table16[[#This Row],[Price]]*4.42)</f>
        <v>0</v>
      </c>
      <c r="M8046" s="4">
        <v>0</v>
      </c>
      <c r="N8046" s="4">
        <f>SUM(Table16[[#This Row],[ChargeID]]*0.76)</f>
        <v>0</v>
      </c>
      <c r="O8046" s="4">
        <f>SUM(Table16[[#This Row],[Price]]*0.95)</f>
        <v>0</v>
      </c>
      <c r="P8046" s="4">
        <f>SUM(Table16[[#This Row],[Price]]*0.8)</f>
        <v>0</v>
      </c>
      <c r="Q8046" s="4">
        <f>SUM(Table16[[#This Row],[Price]]*0.6)</f>
        <v>0</v>
      </c>
    </row>
    <row r="8047" spans="1:17" x14ac:dyDescent="0.25">
      <c r="A8047" t="s">
        <v>333</v>
      </c>
      <c r="B8047">
        <v>0</v>
      </c>
      <c r="C8047" t="s">
        <v>5839</v>
      </c>
      <c r="D8047">
        <v>259</v>
      </c>
      <c r="F8047" s="4">
        <v>0</v>
      </c>
      <c r="J8047" s="4">
        <f>MIN(Table16[[#This Row],[Medicare Outpatient Allowable Rate]:[WPPA Inc Outpatient Allowable Rate]])</f>
        <v>0</v>
      </c>
      <c r="K8047" s="4">
        <f>MAX(Table16[[#This Row],[Blue Cross Outpatient Allowable Rate]:[WPPA Inc Outpatient Allowable Rate]])</f>
        <v>0</v>
      </c>
      <c r="L8047" s="4">
        <f>SUM(Table16[[#This Row],[Price]]*4.42)</f>
        <v>0</v>
      </c>
      <c r="M8047" s="4">
        <v>0</v>
      </c>
      <c r="N8047" s="4">
        <f>SUM(Table16[[#This Row],[ChargeID]]*0.76)</f>
        <v>0</v>
      </c>
      <c r="O8047" s="4">
        <f>SUM(Table16[[#This Row],[Price]]*0.95)</f>
        <v>0</v>
      </c>
      <c r="P8047" s="4">
        <f>SUM(Table16[[#This Row],[Price]]*0.8)</f>
        <v>0</v>
      </c>
      <c r="Q8047" s="4">
        <f>SUM(Table16[[#This Row],[Price]]*0.6)</f>
        <v>0</v>
      </c>
    </row>
    <row r="8048" spans="1:17" x14ac:dyDescent="0.25">
      <c r="A8048" t="s">
        <v>333</v>
      </c>
      <c r="B8048">
        <v>19.93</v>
      </c>
      <c r="C8048" t="s">
        <v>5840</v>
      </c>
      <c r="D8048">
        <v>253</v>
      </c>
      <c r="F8048" s="4">
        <v>19.93</v>
      </c>
      <c r="J8048" s="4">
        <f>MIN(Table16[[#This Row],[Medicare Outpatient Allowable Rate]:[WPPA Inc Outpatient Allowable Rate]])</f>
        <v>0</v>
      </c>
      <c r="K8048" s="4">
        <f>MAX(Table16[[#This Row],[Blue Cross Outpatient Allowable Rate]:[WPPA Inc Outpatient Allowable Rate]])</f>
        <v>18.933499999999999</v>
      </c>
      <c r="L8048" s="4">
        <f>SUM(Table16[[#This Row],[Price]]*4.42)</f>
        <v>88.090599999999995</v>
      </c>
      <c r="M8048" s="4">
        <v>0</v>
      </c>
      <c r="N8048" s="4">
        <f>SUM(Table16[[#This Row],[ChargeID]]*0.76)</f>
        <v>15.146800000000001</v>
      </c>
      <c r="O8048" s="4">
        <f>SUM(Table16[[#This Row],[Price]]*0.95)</f>
        <v>18.933499999999999</v>
      </c>
      <c r="P8048" s="4">
        <f>SUM(Table16[[#This Row],[Price]]*0.8)</f>
        <v>15.944000000000001</v>
      </c>
      <c r="Q8048" s="4">
        <f>SUM(Table16[[#This Row],[Price]]*0.6)</f>
        <v>11.958</v>
      </c>
    </row>
    <row r="8049" spans="1:17" x14ac:dyDescent="0.25">
      <c r="A8049" t="s">
        <v>333</v>
      </c>
      <c r="B8049">
        <v>0</v>
      </c>
      <c r="C8049" t="s">
        <v>5841</v>
      </c>
      <c r="D8049">
        <v>259</v>
      </c>
      <c r="F8049" s="4">
        <v>0</v>
      </c>
      <c r="J8049" s="4">
        <f>MIN(Table16[[#This Row],[Medicare Outpatient Allowable Rate]:[WPPA Inc Outpatient Allowable Rate]])</f>
        <v>0</v>
      </c>
      <c r="K8049" s="4">
        <f>MAX(Table16[[#This Row],[Blue Cross Outpatient Allowable Rate]:[WPPA Inc Outpatient Allowable Rate]])</f>
        <v>0</v>
      </c>
      <c r="L8049" s="4">
        <f>SUM(Table16[[#This Row],[Price]]*4.42)</f>
        <v>0</v>
      </c>
      <c r="M8049" s="4">
        <v>0</v>
      </c>
      <c r="N8049" s="4">
        <f>SUM(Table16[[#This Row],[ChargeID]]*0.76)</f>
        <v>0</v>
      </c>
      <c r="O8049" s="4">
        <f>SUM(Table16[[#This Row],[Price]]*0.95)</f>
        <v>0</v>
      </c>
      <c r="P8049" s="4">
        <f>SUM(Table16[[#This Row],[Price]]*0.8)</f>
        <v>0</v>
      </c>
      <c r="Q8049" s="4">
        <f>SUM(Table16[[#This Row],[Price]]*0.6)</f>
        <v>0</v>
      </c>
    </row>
    <row r="8050" spans="1:17" x14ac:dyDescent="0.25">
      <c r="A8050" t="s">
        <v>333</v>
      </c>
      <c r="B8050">
        <v>12</v>
      </c>
      <c r="C8050" t="s">
        <v>5842</v>
      </c>
      <c r="D8050">
        <v>259</v>
      </c>
      <c r="F8050" s="4">
        <v>12</v>
      </c>
      <c r="J8050" s="4">
        <f>MIN(Table16[[#This Row],[Medicare Outpatient Allowable Rate]:[WPPA Inc Outpatient Allowable Rate]])</f>
        <v>0</v>
      </c>
      <c r="K8050" s="4">
        <f>MAX(Table16[[#This Row],[Blue Cross Outpatient Allowable Rate]:[WPPA Inc Outpatient Allowable Rate]])</f>
        <v>11.399999999999999</v>
      </c>
      <c r="L8050" s="4">
        <f>SUM(Table16[[#This Row],[Price]]*4.42)</f>
        <v>53.04</v>
      </c>
      <c r="M8050" s="4">
        <v>0</v>
      </c>
      <c r="N8050" s="4">
        <f>SUM(Table16[[#This Row],[ChargeID]]*0.76)</f>
        <v>9.120000000000001</v>
      </c>
      <c r="O8050" s="4">
        <f>SUM(Table16[[#This Row],[Price]]*0.95)</f>
        <v>11.399999999999999</v>
      </c>
      <c r="P8050" s="4">
        <f>SUM(Table16[[#This Row],[Price]]*0.8)</f>
        <v>9.6000000000000014</v>
      </c>
      <c r="Q8050" s="4">
        <f>SUM(Table16[[#This Row],[Price]]*0.6)</f>
        <v>7.1999999999999993</v>
      </c>
    </row>
    <row r="8051" spans="1:17" x14ac:dyDescent="0.25">
      <c r="A8051" t="s">
        <v>333</v>
      </c>
      <c r="B8051">
        <v>30.45</v>
      </c>
      <c r="C8051" t="s">
        <v>5843</v>
      </c>
      <c r="D8051">
        <v>259</v>
      </c>
      <c r="E8051" t="s">
        <v>576</v>
      </c>
      <c r="F8051" s="4">
        <v>30.45</v>
      </c>
      <c r="J8051" s="4">
        <f>MIN(Table16[[#This Row],[Medicare Outpatient Allowable Rate]:[WPPA Inc Outpatient Allowable Rate]])</f>
        <v>0</v>
      </c>
      <c r="K8051" s="4">
        <f>MAX(Table16[[#This Row],[Blue Cross Outpatient Allowable Rate]:[WPPA Inc Outpatient Allowable Rate]])</f>
        <v>28.927499999999998</v>
      </c>
      <c r="L8051" s="4">
        <f>SUM(Table16[[#This Row],[Price]]*4.42)</f>
        <v>134.589</v>
      </c>
      <c r="M8051" s="4">
        <v>0</v>
      </c>
      <c r="N8051" s="4">
        <f>SUM(Table16[[#This Row],[ChargeID]]*0.76)</f>
        <v>23.141999999999999</v>
      </c>
      <c r="O8051" s="4">
        <f>SUM(Table16[[#This Row],[Price]]*0.95)</f>
        <v>28.927499999999998</v>
      </c>
      <c r="P8051" s="4">
        <f>SUM(Table16[[#This Row],[Price]]*0.8)</f>
        <v>24.36</v>
      </c>
      <c r="Q8051" s="4">
        <f>SUM(Table16[[#This Row],[Price]]*0.6)</f>
        <v>18.27</v>
      </c>
    </row>
    <row r="8052" spans="1:17" x14ac:dyDescent="0.25">
      <c r="A8052" t="s">
        <v>333</v>
      </c>
      <c r="B8052">
        <v>72.36</v>
      </c>
      <c r="C8052" t="s">
        <v>5844</v>
      </c>
      <c r="D8052">
        <v>636</v>
      </c>
      <c r="F8052" s="4">
        <v>72.36</v>
      </c>
      <c r="G8052" t="s">
        <v>5845</v>
      </c>
      <c r="J8052" s="4">
        <f>MIN(Table16[[#This Row],[Medicare Outpatient Allowable Rate]:[WPPA Inc Outpatient Allowable Rate]])</f>
        <v>5.83</v>
      </c>
      <c r="K8052" s="4">
        <f>MAX(Table16[[#This Row],[Blue Cross Outpatient Allowable Rate]:[WPPA Inc Outpatient Allowable Rate]])</f>
        <v>68.74199999999999</v>
      </c>
      <c r="L8052" s="4">
        <f>SUM(Table16[[#This Row],[Price]]*4.42)</f>
        <v>319.83119999999997</v>
      </c>
      <c r="M8052" s="4">
        <v>5.83</v>
      </c>
      <c r="N8052" s="4">
        <f>SUM(Table16[[#This Row],[ChargeID]]*0.76)</f>
        <v>54.993600000000001</v>
      </c>
      <c r="O8052" s="4">
        <f>SUM(Table16[[#This Row],[Price]]*0.95)</f>
        <v>68.74199999999999</v>
      </c>
      <c r="P8052" s="4">
        <f>SUM(Table16[[#This Row],[Price]]*0.8)</f>
        <v>57.888000000000005</v>
      </c>
      <c r="Q8052" s="4">
        <f>SUM(Table16[[#This Row],[Price]]*0.6)</f>
        <v>43.415999999999997</v>
      </c>
    </row>
    <row r="8053" spans="1:17" x14ac:dyDescent="0.25">
      <c r="A8053" t="s">
        <v>333</v>
      </c>
      <c r="B8053">
        <v>735.65</v>
      </c>
      <c r="C8053" t="s">
        <v>5846</v>
      </c>
      <c r="D8053">
        <v>636</v>
      </c>
      <c r="F8053" s="4">
        <v>735.65</v>
      </c>
      <c r="G8053" t="s">
        <v>5845</v>
      </c>
      <c r="J8053" s="4">
        <f>MIN(Table16[[#This Row],[Medicare Outpatient Allowable Rate]:[WPPA Inc Outpatient Allowable Rate]])</f>
        <v>5.83</v>
      </c>
      <c r="K8053" s="4">
        <f>MAX(Table16[[#This Row],[Blue Cross Outpatient Allowable Rate]:[WPPA Inc Outpatient Allowable Rate]])</f>
        <v>698.86749999999995</v>
      </c>
      <c r="L8053" s="4">
        <f>SUM(Table16[[#This Row],[Price]]*4.42)</f>
        <v>3251.5729999999999</v>
      </c>
      <c r="M8053" s="4">
        <v>5.83</v>
      </c>
      <c r="N8053" s="4">
        <f>SUM(Table16[[#This Row],[ChargeID]]*0.76)</f>
        <v>559.09399999999994</v>
      </c>
      <c r="O8053" s="4">
        <f>SUM(Table16[[#This Row],[Price]]*0.95)</f>
        <v>698.86749999999995</v>
      </c>
      <c r="P8053" s="4">
        <f>SUM(Table16[[#This Row],[Price]]*0.8)</f>
        <v>588.52</v>
      </c>
      <c r="Q8053" s="4">
        <f>SUM(Table16[[#This Row],[Price]]*0.6)</f>
        <v>441.39</v>
      </c>
    </row>
    <row r="8054" spans="1:17" x14ac:dyDescent="0.25">
      <c r="A8054" t="s">
        <v>333</v>
      </c>
      <c r="B8054">
        <v>45</v>
      </c>
      <c r="C8054" t="s">
        <v>5847</v>
      </c>
      <c r="D8054">
        <v>636</v>
      </c>
      <c r="F8054" s="4">
        <v>45</v>
      </c>
      <c r="G8054" t="s">
        <v>5848</v>
      </c>
      <c r="J8054" s="4">
        <f>MIN(Table16[[#This Row],[Medicare Outpatient Allowable Rate]:[WPPA Inc Outpatient Allowable Rate]])</f>
        <v>0.15</v>
      </c>
      <c r="K8054" s="4">
        <f>MAX(Table16[[#This Row],[Blue Cross Outpatient Allowable Rate]:[WPPA Inc Outpatient Allowable Rate]])</f>
        <v>42.75</v>
      </c>
      <c r="L8054" s="4">
        <f>SUM(Table16[[#This Row],[Price]]*4.42)</f>
        <v>198.9</v>
      </c>
      <c r="M8054" s="4">
        <v>0.15</v>
      </c>
      <c r="N8054" s="4">
        <f>SUM(Table16[[#This Row],[ChargeID]]*0.76)</f>
        <v>34.200000000000003</v>
      </c>
      <c r="O8054" s="4">
        <f>SUM(Table16[[#This Row],[Price]]*0.95)</f>
        <v>42.75</v>
      </c>
      <c r="P8054" s="4">
        <f>SUM(Table16[[#This Row],[Price]]*0.8)</f>
        <v>36</v>
      </c>
      <c r="Q8054" s="4">
        <f>SUM(Table16[[#This Row],[Price]]*0.6)</f>
        <v>27</v>
      </c>
    </row>
    <row r="8055" spans="1:17" x14ac:dyDescent="0.25">
      <c r="A8055" t="s">
        <v>333</v>
      </c>
      <c r="B8055">
        <v>0</v>
      </c>
      <c r="C8055" t="s">
        <v>5849</v>
      </c>
      <c r="D8055">
        <v>636</v>
      </c>
      <c r="F8055" s="4">
        <v>0</v>
      </c>
      <c r="G8055" t="s">
        <v>4269</v>
      </c>
      <c r="J8055" s="4">
        <f>MIN(Table16[[#This Row],[Medicare Outpatient Allowable Rate]:[WPPA Inc Outpatient Allowable Rate]])</f>
        <v>0</v>
      </c>
      <c r="K8055" s="4">
        <f>MAX(Table16[[#This Row],[Blue Cross Outpatient Allowable Rate]:[WPPA Inc Outpatient Allowable Rate]])</f>
        <v>1.77</v>
      </c>
      <c r="L8055" s="4">
        <f>SUM(Table16[[#This Row],[Price]]*4.42)</f>
        <v>0</v>
      </c>
      <c r="M8055" s="4">
        <v>1.77</v>
      </c>
      <c r="N8055" s="4">
        <f>SUM(Table16[[#This Row],[ChargeID]]*0.76)</f>
        <v>0</v>
      </c>
      <c r="O8055" s="4">
        <f>SUM(Table16[[#This Row],[Price]]*0.95)</f>
        <v>0</v>
      </c>
      <c r="P8055" s="4">
        <f>SUM(Table16[[#This Row],[Price]]*0.8)</f>
        <v>0</v>
      </c>
      <c r="Q8055" s="4">
        <f>SUM(Table16[[#This Row],[Price]]*0.6)</f>
        <v>0</v>
      </c>
    </row>
    <row r="8056" spans="1:17" x14ac:dyDescent="0.25">
      <c r="A8056" t="s">
        <v>333</v>
      </c>
      <c r="B8056">
        <v>10.89</v>
      </c>
      <c r="C8056" t="s">
        <v>5850</v>
      </c>
      <c r="D8056">
        <v>259</v>
      </c>
      <c r="F8056" s="4">
        <v>10.89</v>
      </c>
      <c r="J8056" s="4">
        <f>MIN(Table16[[#This Row],[Medicare Outpatient Allowable Rate]:[WPPA Inc Outpatient Allowable Rate]])</f>
        <v>0</v>
      </c>
      <c r="K8056" s="4">
        <f>MAX(Table16[[#This Row],[Blue Cross Outpatient Allowable Rate]:[WPPA Inc Outpatient Allowable Rate]])</f>
        <v>10.345499999999999</v>
      </c>
      <c r="L8056" s="4">
        <f>SUM(Table16[[#This Row],[Price]]*4.42)</f>
        <v>48.133800000000001</v>
      </c>
      <c r="M8056" s="4">
        <v>0</v>
      </c>
      <c r="N8056" s="4">
        <f>SUM(Table16[[#This Row],[ChargeID]]*0.76)</f>
        <v>8.2764000000000006</v>
      </c>
      <c r="O8056" s="4">
        <f>SUM(Table16[[#This Row],[Price]]*0.95)</f>
        <v>10.345499999999999</v>
      </c>
      <c r="P8056" s="4">
        <f>SUM(Table16[[#This Row],[Price]]*0.8)</f>
        <v>8.7120000000000015</v>
      </c>
      <c r="Q8056" s="4">
        <f>SUM(Table16[[#This Row],[Price]]*0.6)</f>
        <v>6.5339999999999998</v>
      </c>
    </row>
    <row r="8057" spans="1:17" x14ac:dyDescent="0.25">
      <c r="A8057" t="s">
        <v>333</v>
      </c>
      <c r="B8057">
        <v>0</v>
      </c>
      <c r="C8057" t="s">
        <v>5851</v>
      </c>
      <c r="D8057">
        <v>258</v>
      </c>
      <c r="F8057" s="4">
        <v>0</v>
      </c>
      <c r="J8057" s="4">
        <f>MIN(Table16[[#This Row],[Medicare Outpatient Allowable Rate]:[WPPA Inc Outpatient Allowable Rate]])</f>
        <v>0</v>
      </c>
      <c r="K8057" s="4">
        <f>MAX(Table16[[#This Row],[Blue Cross Outpatient Allowable Rate]:[WPPA Inc Outpatient Allowable Rate]])</f>
        <v>0</v>
      </c>
      <c r="L8057" s="4">
        <f>SUM(Table16[[#This Row],[Price]]*4.42)</f>
        <v>0</v>
      </c>
      <c r="M8057" s="4">
        <v>0</v>
      </c>
      <c r="N8057" s="4">
        <f>SUM(Table16[[#This Row],[ChargeID]]*0.76)</f>
        <v>0</v>
      </c>
      <c r="O8057" s="4">
        <f>SUM(Table16[[#This Row],[Price]]*0.95)</f>
        <v>0</v>
      </c>
      <c r="P8057" s="4">
        <f>SUM(Table16[[#This Row],[Price]]*0.8)</f>
        <v>0</v>
      </c>
      <c r="Q8057" s="4">
        <f>SUM(Table16[[#This Row],[Price]]*0.6)</f>
        <v>0</v>
      </c>
    </row>
    <row r="8058" spans="1:17" x14ac:dyDescent="0.25">
      <c r="A8058" t="s">
        <v>333</v>
      </c>
      <c r="B8058">
        <v>0</v>
      </c>
      <c r="C8058" t="s">
        <v>5852</v>
      </c>
      <c r="D8058">
        <v>258</v>
      </c>
      <c r="F8058" s="4">
        <v>0</v>
      </c>
      <c r="J8058" s="4">
        <f>MIN(Table16[[#This Row],[Medicare Outpatient Allowable Rate]:[WPPA Inc Outpatient Allowable Rate]])</f>
        <v>0</v>
      </c>
      <c r="K8058" s="4">
        <f>MAX(Table16[[#This Row],[Blue Cross Outpatient Allowable Rate]:[WPPA Inc Outpatient Allowable Rate]])</f>
        <v>0</v>
      </c>
      <c r="L8058" s="4">
        <f>SUM(Table16[[#This Row],[Price]]*4.42)</f>
        <v>0</v>
      </c>
      <c r="M8058" s="4">
        <v>0</v>
      </c>
      <c r="N8058" s="4">
        <f>SUM(Table16[[#This Row],[ChargeID]]*0.76)</f>
        <v>0</v>
      </c>
      <c r="O8058" s="4">
        <f>SUM(Table16[[#This Row],[Price]]*0.95)</f>
        <v>0</v>
      </c>
      <c r="P8058" s="4">
        <f>SUM(Table16[[#This Row],[Price]]*0.8)</f>
        <v>0</v>
      </c>
      <c r="Q8058" s="4">
        <f>SUM(Table16[[#This Row],[Price]]*0.6)</f>
        <v>0</v>
      </c>
    </row>
    <row r="8059" spans="1:17" x14ac:dyDescent="0.25">
      <c r="A8059" t="s">
        <v>333</v>
      </c>
      <c r="B8059">
        <v>0</v>
      </c>
      <c r="C8059" t="s">
        <v>5853</v>
      </c>
      <c r="D8059">
        <v>259</v>
      </c>
      <c r="F8059" s="4">
        <v>0</v>
      </c>
      <c r="J8059" s="4">
        <f>MIN(Table16[[#This Row],[Medicare Outpatient Allowable Rate]:[WPPA Inc Outpatient Allowable Rate]])</f>
        <v>0</v>
      </c>
      <c r="K8059" s="4">
        <f>MAX(Table16[[#This Row],[Blue Cross Outpatient Allowable Rate]:[WPPA Inc Outpatient Allowable Rate]])</f>
        <v>0</v>
      </c>
      <c r="L8059" s="4">
        <f>SUM(Table16[[#This Row],[Price]]*4.42)</f>
        <v>0</v>
      </c>
      <c r="M8059" s="4">
        <v>0</v>
      </c>
      <c r="N8059" s="4">
        <f>SUM(Table16[[#This Row],[ChargeID]]*0.76)</f>
        <v>0</v>
      </c>
      <c r="O8059" s="4">
        <f>SUM(Table16[[#This Row],[Price]]*0.95)</f>
        <v>0</v>
      </c>
      <c r="P8059" s="4">
        <f>SUM(Table16[[#This Row],[Price]]*0.8)</f>
        <v>0</v>
      </c>
      <c r="Q8059" s="4">
        <f>SUM(Table16[[#This Row],[Price]]*0.6)</f>
        <v>0</v>
      </c>
    </row>
    <row r="8060" spans="1:17" x14ac:dyDescent="0.25">
      <c r="A8060" t="s">
        <v>333</v>
      </c>
      <c r="B8060">
        <v>0</v>
      </c>
      <c r="C8060" t="s">
        <v>5854</v>
      </c>
      <c r="D8060">
        <v>259</v>
      </c>
      <c r="F8060" s="4">
        <v>0</v>
      </c>
      <c r="J8060" s="4">
        <f>MIN(Table16[[#This Row],[Medicare Outpatient Allowable Rate]:[WPPA Inc Outpatient Allowable Rate]])</f>
        <v>0</v>
      </c>
      <c r="K8060" s="4">
        <f>MAX(Table16[[#This Row],[Blue Cross Outpatient Allowable Rate]:[WPPA Inc Outpatient Allowable Rate]])</f>
        <v>0</v>
      </c>
      <c r="L8060" s="4">
        <f>SUM(Table16[[#This Row],[Price]]*4.42)</f>
        <v>0</v>
      </c>
      <c r="M8060" s="4">
        <v>0</v>
      </c>
      <c r="N8060" s="4">
        <f>SUM(Table16[[#This Row],[ChargeID]]*0.76)</f>
        <v>0</v>
      </c>
      <c r="O8060" s="4">
        <f>SUM(Table16[[#This Row],[Price]]*0.95)</f>
        <v>0</v>
      </c>
      <c r="P8060" s="4">
        <f>SUM(Table16[[#This Row],[Price]]*0.8)</f>
        <v>0</v>
      </c>
      <c r="Q8060" s="4">
        <f>SUM(Table16[[#This Row],[Price]]*0.6)</f>
        <v>0</v>
      </c>
    </row>
    <row r="8061" spans="1:17" x14ac:dyDescent="0.25">
      <c r="A8061" t="s">
        <v>333</v>
      </c>
      <c r="B8061">
        <v>8.73</v>
      </c>
      <c r="C8061" t="s">
        <v>5855</v>
      </c>
      <c r="D8061">
        <v>259</v>
      </c>
      <c r="F8061" s="4">
        <v>8.73</v>
      </c>
      <c r="J8061" s="4">
        <f>MIN(Table16[[#This Row],[Medicare Outpatient Allowable Rate]:[WPPA Inc Outpatient Allowable Rate]])</f>
        <v>0</v>
      </c>
      <c r="K8061" s="4">
        <f>MAX(Table16[[#This Row],[Blue Cross Outpatient Allowable Rate]:[WPPA Inc Outpatient Allowable Rate]])</f>
        <v>8.2934999999999999</v>
      </c>
      <c r="L8061" s="4">
        <f>SUM(Table16[[#This Row],[Price]]*4.42)</f>
        <v>38.586600000000004</v>
      </c>
      <c r="M8061" s="4">
        <v>0</v>
      </c>
      <c r="N8061" s="4">
        <f>SUM(Table16[[#This Row],[ChargeID]]*0.76)</f>
        <v>6.6348000000000003</v>
      </c>
      <c r="O8061" s="4">
        <f>SUM(Table16[[#This Row],[Price]]*0.95)</f>
        <v>8.2934999999999999</v>
      </c>
      <c r="P8061" s="4">
        <f>SUM(Table16[[#This Row],[Price]]*0.8)</f>
        <v>6.9840000000000009</v>
      </c>
      <c r="Q8061" s="4">
        <f>SUM(Table16[[#This Row],[Price]]*0.6)</f>
        <v>5.2380000000000004</v>
      </c>
    </row>
    <row r="8062" spans="1:17" x14ac:dyDescent="0.25">
      <c r="A8062" t="s">
        <v>333</v>
      </c>
      <c r="B8062">
        <v>10.199999999999999</v>
      </c>
      <c r="C8062" t="s">
        <v>5856</v>
      </c>
      <c r="D8062">
        <v>259</v>
      </c>
      <c r="F8062" s="4">
        <v>10.199999999999999</v>
      </c>
      <c r="J8062" s="4">
        <f>MIN(Table16[[#This Row],[Medicare Outpatient Allowable Rate]:[WPPA Inc Outpatient Allowable Rate]])</f>
        <v>0</v>
      </c>
      <c r="K8062" s="4">
        <f>MAX(Table16[[#This Row],[Blue Cross Outpatient Allowable Rate]:[WPPA Inc Outpatient Allowable Rate]])</f>
        <v>9.69</v>
      </c>
      <c r="L8062" s="4">
        <f>SUM(Table16[[#This Row],[Price]]*4.42)</f>
        <v>45.083999999999996</v>
      </c>
      <c r="M8062" s="4">
        <v>0</v>
      </c>
      <c r="N8062" s="4">
        <f>SUM(Table16[[#This Row],[ChargeID]]*0.76)</f>
        <v>7.7519999999999998</v>
      </c>
      <c r="O8062" s="4">
        <f>SUM(Table16[[#This Row],[Price]]*0.95)</f>
        <v>9.69</v>
      </c>
      <c r="P8062" s="4">
        <f>SUM(Table16[[#This Row],[Price]]*0.8)</f>
        <v>8.16</v>
      </c>
      <c r="Q8062" s="4">
        <f>SUM(Table16[[#This Row],[Price]]*0.6)</f>
        <v>6.1199999999999992</v>
      </c>
    </row>
    <row r="8063" spans="1:17" x14ac:dyDescent="0.25">
      <c r="A8063" t="s">
        <v>333</v>
      </c>
      <c r="B8063">
        <v>0</v>
      </c>
      <c r="C8063" t="s">
        <v>5857</v>
      </c>
      <c r="D8063">
        <v>259</v>
      </c>
      <c r="F8063" s="4">
        <v>0</v>
      </c>
      <c r="J8063" s="4">
        <f>MIN(Table16[[#This Row],[Medicare Outpatient Allowable Rate]:[WPPA Inc Outpatient Allowable Rate]])</f>
        <v>0</v>
      </c>
      <c r="K8063" s="4">
        <f>MAX(Table16[[#This Row],[Blue Cross Outpatient Allowable Rate]:[WPPA Inc Outpatient Allowable Rate]])</f>
        <v>0</v>
      </c>
      <c r="L8063" s="4">
        <f>SUM(Table16[[#This Row],[Price]]*4.42)</f>
        <v>0</v>
      </c>
      <c r="M8063" s="4">
        <v>0</v>
      </c>
      <c r="N8063" s="4">
        <f>SUM(Table16[[#This Row],[ChargeID]]*0.76)</f>
        <v>0</v>
      </c>
      <c r="O8063" s="4">
        <f>SUM(Table16[[#This Row],[Price]]*0.95)</f>
        <v>0</v>
      </c>
      <c r="P8063" s="4">
        <f>SUM(Table16[[#This Row],[Price]]*0.8)</f>
        <v>0</v>
      </c>
      <c r="Q8063" s="4">
        <f>SUM(Table16[[#This Row],[Price]]*0.6)</f>
        <v>0</v>
      </c>
    </row>
    <row r="8064" spans="1:17" x14ac:dyDescent="0.25">
      <c r="A8064" t="s">
        <v>333</v>
      </c>
      <c r="B8064">
        <v>46.14</v>
      </c>
      <c r="C8064" t="s">
        <v>5858</v>
      </c>
      <c r="D8064">
        <v>259</v>
      </c>
      <c r="F8064" s="4">
        <v>46.14</v>
      </c>
      <c r="J8064" s="4">
        <f>MIN(Table16[[#This Row],[Medicare Outpatient Allowable Rate]:[WPPA Inc Outpatient Allowable Rate]])</f>
        <v>0</v>
      </c>
      <c r="K8064" s="4">
        <f>MAX(Table16[[#This Row],[Blue Cross Outpatient Allowable Rate]:[WPPA Inc Outpatient Allowable Rate]])</f>
        <v>43.832999999999998</v>
      </c>
      <c r="L8064" s="4">
        <f>SUM(Table16[[#This Row],[Price]]*4.42)</f>
        <v>203.93879999999999</v>
      </c>
      <c r="M8064" s="4">
        <v>0</v>
      </c>
      <c r="N8064" s="4">
        <f>SUM(Table16[[#This Row],[ChargeID]]*0.76)</f>
        <v>35.066400000000002</v>
      </c>
      <c r="O8064" s="4">
        <f>SUM(Table16[[#This Row],[Price]]*0.95)</f>
        <v>43.832999999999998</v>
      </c>
      <c r="P8064" s="4">
        <f>SUM(Table16[[#This Row],[Price]]*0.8)</f>
        <v>36.911999999999999</v>
      </c>
      <c r="Q8064" s="4">
        <f>SUM(Table16[[#This Row],[Price]]*0.6)</f>
        <v>27.684000000000001</v>
      </c>
    </row>
    <row r="8065" spans="1:17" x14ac:dyDescent="0.25">
      <c r="A8065" t="s">
        <v>333</v>
      </c>
      <c r="B8065">
        <v>20</v>
      </c>
      <c r="C8065" t="s">
        <v>5859</v>
      </c>
      <c r="D8065">
        <v>636</v>
      </c>
      <c r="F8065" s="4">
        <v>20</v>
      </c>
      <c r="G8065">
        <v>90674</v>
      </c>
      <c r="J8065" s="4">
        <f>MIN(Table16[[#This Row],[Medicare Outpatient Allowable Rate]:[WPPA Inc Outpatient Allowable Rate]])</f>
        <v>12</v>
      </c>
      <c r="K8065" s="4">
        <f>MAX(Table16[[#This Row],[Blue Cross Outpatient Allowable Rate]:[WPPA Inc Outpatient Allowable Rate]])</f>
        <v>35.24</v>
      </c>
      <c r="L8065" s="4">
        <f>SUM(Table16[[#This Row],[Price]]*4.42)</f>
        <v>88.4</v>
      </c>
      <c r="M8065" s="4">
        <v>35.24</v>
      </c>
      <c r="N8065" s="4">
        <f>SUM(Table16[[#This Row],[ChargeID]]*0.76)</f>
        <v>15.2</v>
      </c>
      <c r="O8065" s="4">
        <f>SUM(Table16[[#This Row],[Price]]*0.95)</f>
        <v>19</v>
      </c>
      <c r="P8065" s="4">
        <f>SUM(Table16[[#This Row],[Price]]*0.8)</f>
        <v>16</v>
      </c>
      <c r="Q8065" s="4">
        <f>SUM(Table16[[#This Row],[Price]]*0.6)</f>
        <v>12</v>
      </c>
    </row>
    <row r="8066" spans="1:17" x14ac:dyDescent="0.25">
      <c r="A8066" t="s">
        <v>333</v>
      </c>
      <c r="B8066">
        <v>55</v>
      </c>
      <c r="C8066" t="s">
        <v>5860</v>
      </c>
      <c r="D8066">
        <v>636</v>
      </c>
      <c r="F8066" s="4">
        <v>55</v>
      </c>
      <c r="G8066">
        <v>90682</v>
      </c>
      <c r="J8066" s="4">
        <f>MIN(Table16[[#This Row],[Medicare Outpatient Allowable Rate]:[WPPA Inc Outpatient Allowable Rate]])</f>
        <v>33</v>
      </c>
      <c r="K8066" s="4">
        <f>MAX(Table16[[#This Row],[Blue Cross Outpatient Allowable Rate]:[WPPA Inc Outpatient Allowable Rate]])</f>
        <v>76.39</v>
      </c>
      <c r="L8066" s="4">
        <f>SUM(Table16[[#This Row],[Price]]*4.42)</f>
        <v>243.1</v>
      </c>
      <c r="M8066" s="4">
        <v>76.39</v>
      </c>
      <c r="N8066" s="4">
        <f>SUM(Table16[[#This Row],[ChargeID]]*0.76)</f>
        <v>41.8</v>
      </c>
      <c r="O8066" s="4">
        <f>SUM(Table16[[#This Row],[Price]]*0.95)</f>
        <v>52.25</v>
      </c>
      <c r="P8066" s="4">
        <f>SUM(Table16[[#This Row],[Price]]*0.8)</f>
        <v>44</v>
      </c>
      <c r="Q8066" s="4">
        <f>SUM(Table16[[#This Row],[Price]]*0.6)</f>
        <v>33</v>
      </c>
    </row>
    <row r="8067" spans="1:17" x14ac:dyDescent="0.25">
      <c r="A8067" t="s">
        <v>333</v>
      </c>
      <c r="B8067">
        <v>55</v>
      </c>
      <c r="C8067" t="s">
        <v>5861</v>
      </c>
      <c r="D8067">
        <v>636</v>
      </c>
      <c r="F8067" s="4">
        <v>55</v>
      </c>
      <c r="G8067">
        <v>90662</v>
      </c>
      <c r="J8067" s="4">
        <f>MIN(Table16[[#This Row],[Medicare Outpatient Allowable Rate]:[WPPA Inc Outpatient Allowable Rate]])</f>
        <v>33</v>
      </c>
      <c r="K8067" s="4">
        <f>MAX(Table16[[#This Row],[Blue Cross Outpatient Allowable Rate]:[WPPA Inc Outpatient Allowable Rate]])</f>
        <v>76.39</v>
      </c>
      <c r="L8067" s="4">
        <f>SUM(Table16[[#This Row],[Price]]*4.42)</f>
        <v>243.1</v>
      </c>
      <c r="M8067" s="4">
        <v>76.39</v>
      </c>
      <c r="N8067" s="4">
        <f>SUM(Table16[[#This Row],[ChargeID]]*0.76)</f>
        <v>41.8</v>
      </c>
      <c r="O8067" s="4">
        <f>SUM(Table16[[#This Row],[Price]]*0.95)</f>
        <v>52.25</v>
      </c>
      <c r="P8067" s="4">
        <f>SUM(Table16[[#This Row],[Price]]*0.8)</f>
        <v>44</v>
      </c>
      <c r="Q8067" s="4">
        <f>SUM(Table16[[#This Row],[Price]]*0.6)</f>
        <v>33</v>
      </c>
    </row>
    <row r="8068" spans="1:17" x14ac:dyDescent="0.25">
      <c r="A8068" t="s">
        <v>3380</v>
      </c>
      <c r="B8068">
        <v>0</v>
      </c>
      <c r="C8068" t="s">
        <v>5862</v>
      </c>
      <c r="D8068">
        <v>272</v>
      </c>
      <c r="F8068" s="4">
        <v>0</v>
      </c>
      <c r="J8068" s="4">
        <f>MIN(Table16[[#This Row],[Medicare Outpatient Allowable Rate]:[WPPA Inc Outpatient Allowable Rate]])</f>
        <v>0</v>
      </c>
      <c r="K8068" s="4">
        <f>MAX(Table16[[#This Row],[Blue Cross Outpatient Allowable Rate]:[WPPA Inc Outpatient Allowable Rate]])</f>
        <v>0</v>
      </c>
      <c r="L8068" s="4">
        <f>SUM(Table16[[#This Row],[Price]]*4.42)</f>
        <v>0</v>
      </c>
      <c r="M8068" s="4">
        <v>0</v>
      </c>
      <c r="N8068" s="4">
        <f>SUM(Table16[[#This Row],[ChargeID]]*0.76)</f>
        <v>0</v>
      </c>
      <c r="O8068" s="4">
        <f>SUM(Table16[[#This Row],[Price]]*0.95)</f>
        <v>0</v>
      </c>
      <c r="P8068" s="4">
        <f>SUM(Table16[[#This Row],[Price]]*0.8)</f>
        <v>0</v>
      </c>
      <c r="Q8068" s="4">
        <f>SUM(Table16[[#This Row],[Price]]*0.6)</f>
        <v>0</v>
      </c>
    </row>
    <row r="8069" spans="1:17" x14ac:dyDescent="0.25">
      <c r="A8069" t="s">
        <v>333</v>
      </c>
      <c r="B8069">
        <v>12.39</v>
      </c>
      <c r="C8069" t="s">
        <v>5863</v>
      </c>
      <c r="D8069">
        <v>250</v>
      </c>
      <c r="F8069" s="4">
        <v>12.39</v>
      </c>
      <c r="J8069" s="4">
        <f>MIN(Table16[[#This Row],[Medicare Outpatient Allowable Rate]:[WPPA Inc Outpatient Allowable Rate]])</f>
        <v>0</v>
      </c>
      <c r="K8069" s="4">
        <f>MAX(Table16[[#This Row],[Blue Cross Outpatient Allowable Rate]:[WPPA Inc Outpatient Allowable Rate]])</f>
        <v>11.7705</v>
      </c>
      <c r="L8069" s="4">
        <f>SUM(Table16[[#This Row],[Price]]*4.42)</f>
        <v>54.763800000000003</v>
      </c>
      <c r="M8069" s="4">
        <v>0</v>
      </c>
      <c r="N8069" s="4">
        <f>SUM(Table16[[#This Row],[ChargeID]]*0.76)</f>
        <v>9.4164000000000012</v>
      </c>
      <c r="O8069" s="4">
        <f>SUM(Table16[[#This Row],[Price]]*0.95)</f>
        <v>11.7705</v>
      </c>
      <c r="P8069" s="4">
        <f>SUM(Table16[[#This Row],[Price]]*0.8)</f>
        <v>9.9120000000000008</v>
      </c>
      <c r="Q8069" s="4">
        <f>SUM(Table16[[#This Row],[Price]]*0.6)</f>
        <v>7.4340000000000002</v>
      </c>
    </row>
    <row r="8070" spans="1:17" x14ac:dyDescent="0.25">
      <c r="A8070" t="s">
        <v>333</v>
      </c>
      <c r="B8070">
        <v>458.69</v>
      </c>
      <c r="C8070" t="s">
        <v>5864</v>
      </c>
      <c r="D8070">
        <v>636</v>
      </c>
      <c r="F8070" s="4">
        <v>458.69</v>
      </c>
      <c r="G8070" t="s">
        <v>4869</v>
      </c>
      <c r="J8070" s="4">
        <f>MIN(Table16[[#This Row],[Medicare Outpatient Allowable Rate]:[WPPA Inc Outpatient Allowable Rate]])</f>
        <v>0</v>
      </c>
      <c r="K8070" s="4">
        <f>MAX(Table16[[#This Row],[Blue Cross Outpatient Allowable Rate]:[WPPA Inc Outpatient Allowable Rate]])</f>
        <v>435.75549999999998</v>
      </c>
      <c r="L8070" s="4">
        <f>SUM(Table16[[#This Row],[Price]]*4.42)</f>
        <v>2027.4097999999999</v>
      </c>
      <c r="M8070" s="4">
        <v>0</v>
      </c>
      <c r="N8070" s="4">
        <f>SUM(Table16[[#This Row],[ChargeID]]*0.76)</f>
        <v>348.6044</v>
      </c>
      <c r="O8070" s="4">
        <f>SUM(Table16[[#This Row],[Price]]*0.95)</f>
        <v>435.75549999999998</v>
      </c>
      <c r="P8070" s="4">
        <f>SUM(Table16[[#This Row],[Price]]*0.8)</f>
        <v>366.952</v>
      </c>
      <c r="Q8070" s="4">
        <f>SUM(Table16[[#This Row],[Price]]*0.6)</f>
        <v>275.214</v>
      </c>
    </row>
    <row r="8071" spans="1:17" x14ac:dyDescent="0.25">
      <c r="A8071" t="s">
        <v>333</v>
      </c>
      <c r="B8071">
        <v>17.41</v>
      </c>
      <c r="C8071" t="s">
        <v>5865</v>
      </c>
      <c r="D8071">
        <v>636</v>
      </c>
      <c r="F8071" s="4">
        <v>17.41</v>
      </c>
      <c r="G8071" t="s">
        <v>4118</v>
      </c>
      <c r="J8071" s="4">
        <f>MIN(Table16[[#This Row],[Medicare Outpatient Allowable Rate]:[WPPA Inc Outpatient Allowable Rate]])</f>
        <v>2.69</v>
      </c>
      <c r="K8071" s="4">
        <f>MAX(Table16[[#This Row],[Blue Cross Outpatient Allowable Rate]:[WPPA Inc Outpatient Allowable Rate]])</f>
        <v>16.5395</v>
      </c>
      <c r="L8071" s="4">
        <f>SUM(Table16[[#This Row],[Price]]*4.42)</f>
        <v>76.952200000000005</v>
      </c>
      <c r="M8071" s="4">
        <v>2.69</v>
      </c>
      <c r="N8071" s="4">
        <f>SUM(Table16[[#This Row],[ChargeID]]*0.76)</f>
        <v>13.2316</v>
      </c>
      <c r="O8071" s="4">
        <f>SUM(Table16[[#This Row],[Price]]*0.95)</f>
        <v>16.5395</v>
      </c>
      <c r="P8071" s="4">
        <f>SUM(Table16[[#This Row],[Price]]*0.8)</f>
        <v>13.928000000000001</v>
      </c>
      <c r="Q8071" s="4">
        <f>SUM(Table16[[#This Row],[Price]]*0.6)</f>
        <v>10.446</v>
      </c>
    </row>
    <row r="8072" spans="1:17" x14ac:dyDescent="0.25">
      <c r="A8072" t="s">
        <v>333</v>
      </c>
      <c r="B8072">
        <v>0</v>
      </c>
      <c r="C8072" t="s">
        <v>5866</v>
      </c>
      <c r="D8072">
        <v>250</v>
      </c>
      <c r="F8072" s="4">
        <v>0</v>
      </c>
      <c r="J8072" s="4">
        <f>MIN(Table16[[#This Row],[Medicare Outpatient Allowable Rate]:[WPPA Inc Outpatient Allowable Rate]])</f>
        <v>0</v>
      </c>
      <c r="K8072" s="4">
        <f>MAX(Table16[[#This Row],[Blue Cross Outpatient Allowable Rate]:[WPPA Inc Outpatient Allowable Rate]])</f>
        <v>0</v>
      </c>
      <c r="L8072" s="4">
        <f>SUM(Table16[[#This Row],[Price]]*4.42)</f>
        <v>0</v>
      </c>
      <c r="M8072" s="4">
        <v>0</v>
      </c>
      <c r="N8072" s="4">
        <f>SUM(Table16[[#This Row],[ChargeID]]*0.76)</f>
        <v>0</v>
      </c>
      <c r="O8072" s="4">
        <f>SUM(Table16[[#This Row],[Price]]*0.95)</f>
        <v>0</v>
      </c>
      <c r="P8072" s="4">
        <f>SUM(Table16[[#This Row],[Price]]*0.8)</f>
        <v>0</v>
      </c>
      <c r="Q8072" s="4">
        <f>SUM(Table16[[#This Row],[Price]]*0.6)</f>
        <v>0</v>
      </c>
    </row>
    <row r="8073" spans="1:17" x14ac:dyDescent="0.25">
      <c r="A8073" t="s">
        <v>333</v>
      </c>
      <c r="B8073">
        <v>0</v>
      </c>
      <c r="C8073" t="s">
        <v>5867</v>
      </c>
      <c r="D8073">
        <v>250</v>
      </c>
      <c r="F8073" s="4">
        <v>0</v>
      </c>
      <c r="J8073" s="4">
        <f>MIN(Table16[[#This Row],[Medicare Outpatient Allowable Rate]:[WPPA Inc Outpatient Allowable Rate]])</f>
        <v>0</v>
      </c>
      <c r="K8073" s="4">
        <f>MAX(Table16[[#This Row],[Blue Cross Outpatient Allowable Rate]:[WPPA Inc Outpatient Allowable Rate]])</f>
        <v>0</v>
      </c>
      <c r="L8073" s="4">
        <f>SUM(Table16[[#This Row],[Price]]*4.42)</f>
        <v>0</v>
      </c>
      <c r="M8073" s="4">
        <v>0</v>
      </c>
      <c r="N8073" s="4">
        <f>SUM(Table16[[#This Row],[ChargeID]]*0.76)</f>
        <v>0</v>
      </c>
      <c r="O8073" s="4">
        <f>SUM(Table16[[#This Row],[Price]]*0.95)</f>
        <v>0</v>
      </c>
      <c r="P8073" s="4">
        <f>SUM(Table16[[#This Row],[Price]]*0.8)</f>
        <v>0</v>
      </c>
      <c r="Q8073" s="4">
        <f>SUM(Table16[[#This Row],[Price]]*0.6)</f>
        <v>0</v>
      </c>
    </row>
    <row r="8074" spans="1:17" x14ac:dyDescent="0.25">
      <c r="A8074" t="s">
        <v>333</v>
      </c>
      <c r="B8074">
        <v>0</v>
      </c>
      <c r="C8074" t="s">
        <v>5868</v>
      </c>
      <c r="D8074">
        <v>258</v>
      </c>
      <c r="F8074" s="4">
        <v>0</v>
      </c>
      <c r="J8074" s="4">
        <f>MIN(Table16[[#This Row],[Medicare Outpatient Allowable Rate]:[WPPA Inc Outpatient Allowable Rate]])</f>
        <v>0</v>
      </c>
      <c r="K8074" s="4">
        <f>MAX(Table16[[#This Row],[Blue Cross Outpatient Allowable Rate]:[WPPA Inc Outpatient Allowable Rate]])</f>
        <v>0</v>
      </c>
      <c r="L8074" s="4">
        <f>SUM(Table16[[#This Row],[Price]]*4.42)</f>
        <v>0</v>
      </c>
      <c r="M8074" s="4">
        <v>0</v>
      </c>
      <c r="N8074" s="4">
        <f>SUM(Table16[[#This Row],[ChargeID]]*0.76)</f>
        <v>0</v>
      </c>
      <c r="O8074" s="4">
        <f>SUM(Table16[[#This Row],[Price]]*0.95)</f>
        <v>0</v>
      </c>
      <c r="P8074" s="4">
        <f>SUM(Table16[[#This Row],[Price]]*0.8)</f>
        <v>0</v>
      </c>
      <c r="Q8074" s="4">
        <f>SUM(Table16[[#This Row],[Price]]*0.6)</f>
        <v>0</v>
      </c>
    </row>
    <row r="8075" spans="1:17" x14ac:dyDescent="0.25">
      <c r="A8075" t="s">
        <v>333</v>
      </c>
      <c r="B8075">
        <v>10.59</v>
      </c>
      <c r="C8075" t="s">
        <v>5869</v>
      </c>
      <c r="D8075">
        <v>259</v>
      </c>
      <c r="F8075" s="4">
        <v>10.59</v>
      </c>
      <c r="J8075" s="4">
        <f>MIN(Table16[[#This Row],[Medicare Outpatient Allowable Rate]:[WPPA Inc Outpatient Allowable Rate]])</f>
        <v>0</v>
      </c>
      <c r="K8075" s="4">
        <f>MAX(Table16[[#This Row],[Blue Cross Outpatient Allowable Rate]:[WPPA Inc Outpatient Allowable Rate]])</f>
        <v>10.060499999999999</v>
      </c>
      <c r="L8075" s="4">
        <f>SUM(Table16[[#This Row],[Price]]*4.42)</f>
        <v>46.8078</v>
      </c>
      <c r="M8075" s="4">
        <v>0</v>
      </c>
      <c r="N8075" s="4">
        <f>SUM(Table16[[#This Row],[ChargeID]]*0.76)</f>
        <v>8.0483999999999991</v>
      </c>
      <c r="O8075" s="4">
        <f>SUM(Table16[[#This Row],[Price]]*0.95)</f>
        <v>10.060499999999999</v>
      </c>
      <c r="P8075" s="4">
        <f>SUM(Table16[[#This Row],[Price]]*0.8)</f>
        <v>8.4719999999999995</v>
      </c>
      <c r="Q8075" s="4">
        <f>SUM(Table16[[#This Row],[Price]]*0.6)</f>
        <v>6.3540000000000001</v>
      </c>
    </row>
    <row r="8076" spans="1:17" x14ac:dyDescent="0.25">
      <c r="A8076" t="s">
        <v>333</v>
      </c>
      <c r="B8076">
        <v>157.86000000000001</v>
      </c>
      <c r="C8076" t="s">
        <v>5870</v>
      </c>
      <c r="D8076">
        <v>259</v>
      </c>
      <c r="F8076" s="4">
        <v>157.86000000000001</v>
      </c>
      <c r="J8076" s="4">
        <f>MIN(Table16[[#This Row],[Medicare Outpatient Allowable Rate]:[WPPA Inc Outpatient Allowable Rate]])</f>
        <v>0</v>
      </c>
      <c r="K8076" s="4">
        <f>MAX(Table16[[#This Row],[Blue Cross Outpatient Allowable Rate]:[WPPA Inc Outpatient Allowable Rate]])</f>
        <v>149.96700000000001</v>
      </c>
      <c r="L8076" s="4">
        <f>SUM(Table16[[#This Row],[Price]]*4.42)</f>
        <v>697.74120000000005</v>
      </c>
      <c r="M8076" s="4">
        <v>0</v>
      </c>
      <c r="N8076" s="4">
        <f>SUM(Table16[[#This Row],[ChargeID]]*0.76)</f>
        <v>119.9736</v>
      </c>
      <c r="O8076" s="4">
        <f>SUM(Table16[[#This Row],[Price]]*0.95)</f>
        <v>149.96700000000001</v>
      </c>
      <c r="P8076" s="4">
        <f>SUM(Table16[[#This Row],[Price]]*0.8)</f>
        <v>126.28800000000001</v>
      </c>
      <c r="Q8076" s="4">
        <f>SUM(Table16[[#This Row],[Price]]*0.6)</f>
        <v>94.716000000000008</v>
      </c>
    </row>
    <row r="8077" spans="1:17" x14ac:dyDescent="0.25">
      <c r="A8077" t="s">
        <v>333</v>
      </c>
      <c r="B8077">
        <v>41.85</v>
      </c>
      <c r="C8077" t="s">
        <v>5871</v>
      </c>
      <c r="D8077">
        <v>259</v>
      </c>
      <c r="F8077" s="4">
        <v>41.85</v>
      </c>
      <c r="J8077" s="4">
        <f>MIN(Table16[[#This Row],[Medicare Outpatient Allowable Rate]:[WPPA Inc Outpatient Allowable Rate]])</f>
        <v>0</v>
      </c>
      <c r="K8077" s="4">
        <f>MAX(Table16[[#This Row],[Blue Cross Outpatient Allowable Rate]:[WPPA Inc Outpatient Allowable Rate]])</f>
        <v>39.7575</v>
      </c>
      <c r="L8077" s="4">
        <f>SUM(Table16[[#This Row],[Price]]*4.42)</f>
        <v>184.977</v>
      </c>
      <c r="M8077" s="4">
        <v>0</v>
      </c>
      <c r="N8077" s="4">
        <f>SUM(Table16[[#This Row],[ChargeID]]*0.76)</f>
        <v>31.806000000000001</v>
      </c>
      <c r="O8077" s="4">
        <f>SUM(Table16[[#This Row],[Price]]*0.95)</f>
        <v>39.7575</v>
      </c>
      <c r="P8077" s="4">
        <f>SUM(Table16[[#This Row],[Price]]*0.8)</f>
        <v>33.480000000000004</v>
      </c>
      <c r="Q8077" s="4">
        <f>SUM(Table16[[#This Row],[Price]]*0.6)</f>
        <v>25.11</v>
      </c>
    </row>
    <row r="8078" spans="1:17" x14ac:dyDescent="0.25">
      <c r="A8078" t="s">
        <v>333</v>
      </c>
      <c r="B8078">
        <v>3</v>
      </c>
      <c r="C8078" t="s">
        <v>5872</v>
      </c>
      <c r="D8078">
        <v>259</v>
      </c>
      <c r="F8078" s="4">
        <v>3</v>
      </c>
      <c r="J8078" s="4">
        <f>MIN(Table16[[#This Row],[Medicare Outpatient Allowable Rate]:[WPPA Inc Outpatient Allowable Rate]])</f>
        <v>0</v>
      </c>
      <c r="K8078" s="4">
        <f>MAX(Table16[[#This Row],[Blue Cross Outpatient Allowable Rate]:[WPPA Inc Outpatient Allowable Rate]])</f>
        <v>2.8499999999999996</v>
      </c>
      <c r="L8078" s="4">
        <f>SUM(Table16[[#This Row],[Price]]*4.42)</f>
        <v>13.26</v>
      </c>
      <c r="M8078" s="4">
        <v>0</v>
      </c>
      <c r="N8078" s="4">
        <f>SUM(Table16[[#This Row],[ChargeID]]*0.76)</f>
        <v>2.2800000000000002</v>
      </c>
      <c r="O8078" s="4">
        <f>SUM(Table16[[#This Row],[Price]]*0.95)</f>
        <v>2.8499999999999996</v>
      </c>
      <c r="P8078" s="4">
        <f>SUM(Table16[[#This Row],[Price]]*0.8)</f>
        <v>2.4000000000000004</v>
      </c>
      <c r="Q8078" s="4">
        <f>SUM(Table16[[#This Row],[Price]]*0.6)</f>
        <v>1.7999999999999998</v>
      </c>
    </row>
    <row r="8079" spans="1:17" x14ac:dyDescent="0.25">
      <c r="A8079" t="s">
        <v>333</v>
      </c>
      <c r="B8079">
        <v>0</v>
      </c>
      <c r="C8079" t="s">
        <v>5873</v>
      </c>
      <c r="D8079">
        <v>259</v>
      </c>
      <c r="F8079" s="4">
        <v>0</v>
      </c>
      <c r="J8079" s="4">
        <f>MIN(Table16[[#This Row],[Medicare Outpatient Allowable Rate]:[WPPA Inc Outpatient Allowable Rate]])</f>
        <v>0</v>
      </c>
      <c r="K8079" s="4">
        <f>MAX(Table16[[#This Row],[Blue Cross Outpatient Allowable Rate]:[WPPA Inc Outpatient Allowable Rate]])</f>
        <v>0</v>
      </c>
      <c r="L8079" s="4">
        <f>SUM(Table16[[#This Row],[Price]]*4.42)</f>
        <v>0</v>
      </c>
      <c r="M8079" s="4">
        <v>0</v>
      </c>
      <c r="N8079" s="4">
        <f>SUM(Table16[[#This Row],[ChargeID]]*0.76)</f>
        <v>0</v>
      </c>
      <c r="O8079" s="4">
        <f>SUM(Table16[[#This Row],[Price]]*0.95)</f>
        <v>0</v>
      </c>
      <c r="P8079" s="4">
        <f>SUM(Table16[[#This Row],[Price]]*0.8)</f>
        <v>0</v>
      </c>
      <c r="Q8079" s="4">
        <f>SUM(Table16[[#This Row],[Price]]*0.6)</f>
        <v>0</v>
      </c>
    </row>
    <row r="8080" spans="1:17" x14ac:dyDescent="0.25">
      <c r="A8080" t="s">
        <v>333</v>
      </c>
      <c r="B8080">
        <v>0</v>
      </c>
      <c r="C8080" t="s">
        <v>5874</v>
      </c>
      <c r="D8080">
        <v>258</v>
      </c>
      <c r="F8080" s="4">
        <v>0</v>
      </c>
      <c r="J8080" s="4">
        <f>MIN(Table16[[#This Row],[Medicare Outpatient Allowable Rate]:[WPPA Inc Outpatient Allowable Rate]])</f>
        <v>0</v>
      </c>
      <c r="K8080" s="4">
        <f>MAX(Table16[[#This Row],[Blue Cross Outpatient Allowable Rate]:[WPPA Inc Outpatient Allowable Rate]])</f>
        <v>0</v>
      </c>
      <c r="L8080" s="4">
        <f>SUM(Table16[[#This Row],[Price]]*4.42)</f>
        <v>0</v>
      </c>
      <c r="M8080" s="4">
        <v>0</v>
      </c>
      <c r="N8080" s="4">
        <f>SUM(Table16[[#This Row],[ChargeID]]*0.76)</f>
        <v>0</v>
      </c>
      <c r="O8080" s="4">
        <f>SUM(Table16[[#This Row],[Price]]*0.95)</f>
        <v>0</v>
      </c>
      <c r="P8080" s="4">
        <f>SUM(Table16[[#This Row],[Price]]*0.8)</f>
        <v>0</v>
      </c>
      <c r="Q8080" s="4">
        <f>SUM(Table16[[#This Row],[Price]]*0.6)</f>
        <v>0</v>
      </c>
    </row>
    <row r="8081" spans="1:17" x14ac:dyDescent="0.25">
      <c r="A8081" t="s">
        <v>333</v>
      </c>
      <c r="B8081">
        <v>1.23</v>
      </c>
      <c r="C8081" t="s">
        <v>5875</v>
      </c>
      <c r="D8081">
        <v>259</v>
      </c>
      <c r="F8081" s="4">
        <v>1.23</v>
      </c>
      <c r="J8081" s="4">
        <f>MIN(Table16[[#This Row],[Medicare Outpatient Allowable Rate]:[WPPA Inc Outpatient Allowable Rate]])</f>
        <v>0</v>
      </c>
      <c r="K8081" s="4">
        <f>MAX(Table16[[#This Row],[Blue Cross Outpatient Allowable Rate]:[WPPA Inc Outpatient Allowable Rate]])</f>
        <v>1.1684999999999999</v>
      </c>
      <c r="L8081" s="4">
        <f>SUM(Table16[[#This Row],[Price]]*4.42)</f>
        <v>5.4365999999999994</v>
      </c>
      <c r="M8081" s="4">
        <v>0</v>
      </c>
      <c r="N8081" s="4">
        <f>SUM(Table16[[#This Row],[ChargeID]]*0.76)</f>
        <v>0.93479999999999996</v>
      </c>
      <c r="O8081" s="4">
        <f>SUM(Table16[[#This Row],[Price]]*0.95)</f>
        <v>1.1684999999999999</v>
      </c>
      <c r="P8081" s="4">
        <f>SUM(Table16[[#This Row],[Price]]*0.8)</f>
        <v>0.98399999999999999</v>
      </c>
      <c r="Q8081" s="4">
        <f>SUM(Table16[[#This Row],[Price]]*0.6)</f>
        <v>0.73799999999999999</v>
      </c>
    </row>
    <row r="8082" spans="1:17" x14ac:dyDescent="0.25">
      <c r="A8082" t="s">
        <v>333</v>
      </c>
      <c r="B8082">
        <v>0</v>
      </c>
      <c r="C8082" t="s">
        <v>5876</v>
      </c>
      <c r="D8082">
        <v>259</v>
      </c>
      <c r="F8082" s="4">
        <v>0</v>
      </c>
      <c r="J8082" s="4">
        <f>MIN(Table16[[#This Row],[Medicare Outpatient Allowable Rate]:[WPPA Inc Outpatient Allowable Rate]])</f>
        <v>0</v>
      </c>
      <c r="K8082" s="4">
        <f>MAX(Table16[[#This Row],[Blue Cross Outpatient Allowable Rate]:[WPPA Inc Outpatient Allowable Rate]])</f>
        <v>0</v>
      </c>
      <c r="L8082" s="4">
        <f>SUM(Table16[[#This Row],[Price]]*4.42)</f>
        <v>0</v>
      </c>
      <c r="M8082" s="4">
        <v>0</v>
      </c>
      <c r="N8082" s="4">
        <f>SUM(Table16[[#This Row],[ChargeID]]*0.76)</f>
        <v>0</v>
      </c>
      <c r="O8082" s="4">
        <f>SUM(Table16[[#This Row],[Price]]*0.95)</f>
        <v>0</v>
      </c>
      <c r="P8082" s="4">
        <f>SUM(Table16[[#This Row],[Price]]*0.8)</f>
        <v>0</v>
      </c>
      <c r="Q8082" s="4">
        <f>SUM(Table16[[#This Row],[Price]]*0.6)</f>
        <v>0</v>
      </c>
    </row>
    <row r="8083" spans="1:17" x14ac:dyDescent="0.25">
      <c r="A8083" t="s">
        <v>333</v>
      </c>
      <c r="B8083">
        <v>26.79</v>
      </c>
      <c r="C8083" t="s">
        <v>5877</v>
      </c>
      <c r="D8083">
        <v>259</v>
      </c>
      <c r="F8083" s="4">
        <v>26.79</v>
      </c>
      <c r="J8083" s="4">
        <f>MIN(Table16[[#This Row],[Medicare Outpatient Allowable Rate]:[WPPA Inc Outpatient Allowable Rate]])</f>
        <v>0</v>
      </c>
      <c r="K8083" s="4">
        <f>MAX(Table16[[#This Row],[Blue Cross Outpatient Allowable Rate]:[WPPA Inc Outpatient Allowable Rate]])</f>
        <v>25.450499999999998</v>
      </c>
      <c r="L8083" s="4">
        <f>SUM(Table16[[#This Row],[Price]]*4.42)</f>
        <v>118.4118</v>
      </c>
      <c r="M8083" s="4">
        <v>0</v>
      </c>
      <c r="N8083" s="4">
        <f>SUM(Table16[[#This Row],[ChargeID]]*0.76)</f>
        <v>20.360399999999998</v>
      </c>
      <c r="O8083" s="4">
        <f>SUM(Table16[[#This Row],[Price]]*0.95)</f>
        <v>25.450499999999998</v>
      </c>
      <c r="P8083" s="4">
        <f>SUM(Table16[[#This Row],[Price]]*0.8)</f>
        <v>21.432000000000002</v>
      </c>
      <c r="Q8083" s="4">
        <f>SUM(Table16[[#This Row],[Price]]*0.6)</f>
        <v>16.073999999999998</v>
      </c>
    </row>
    <row r="8084" spans="1:17" x14ac:dyDescent="0.25">
      <c r="A8084" t="s">
        <v>333</v>
      </c>
      <c r="B8084">
        <v>0</v>
      </c>
      <c r="C8084" t="s">
        <v>5878</v>
      </c>
      <c r="D8084">
        <v>259</v>
      </c>
      <c r="F8084" s="4">
        <v>0</v>
      </c>
      <c r="J8084" s="4">
        <f>MIN(Table16[[#This Row],[Medicare Outpatient Allowable Rate]:[WPPA Inc Outpatient Allowable Rate]])</f>
        <v>0</v>
      </c>
      <c r="K8084" s="4">
        <f>MAX(Table16[[#This Row],[Blue Cross Outpatient Allowable Rate]:[WPPA Inc Outpatient Allowable Rate]])</f>
        <v>0</v>
      </c>
      <c r="L8084" s="4">
        <f>SUM(Table16[[#This Row],[Price]]*4.42)</f>
        <v>0</v>
      </c>
      <c r="M8084" s="4">
        <v>0</v>
      </c>
      <c r="N8084" s="4">
        <f>SUM(Table16[[#This Row],[ChargeID]]*0.76)</f>
        <v>0</v>
      </c>
      <c r="O8084" s="4">
        <f>SUM(Table16[[#This Row],[Price]]*0.95)</f>
        <v>0</v>
      </c>
      <c r="P8084" s="4">
        <f>SUM(Table16[[#This Row],[Price]]*0.8)</f>
        <v>0</v>
      </c>
      <c r="Q8084" s="4">
        <f>SUM(Table16[[#This Row],[Price]]*0.6)</f>
        <v>0</v>
      </c>
    </row>
    <row r="8085" spans="1:17" x14ac:dyDescent="0.25">
      <c r="A8085" t="s">
        <v>333</v>
      </c>
      <c r="B8085">
        <v>0</v>
      </c>
      <c r="C8085" t="s">
        <v>5879</v>
      </c>
      <c r="D8085">
        <v>259</v>
      </c>
      <c r="F8085" s="4">
        <v>0</v>
      </c>
      <c r="J8085" s="4">
        <f>MIN(Table16[[#This Row],[Medicare Outpatient Allowable Rate]:[WPPA Inc Outpatient Allowable Rate]])</f>
        <v>0</v>
      </c>
      <c r="K8085" s="4">
        <f>MAX(Table16[[#This Row],[Blue Cross Outpatient Allowable Rate]:[WPPA Inc Outpatient Allowable Rate]])</f>
        <v>0</v>
      </c>
      <c r="L8085" s="4">
        <f>SUM(Table16[[#This Row],[Price]]*4.42)</f>
        <v>0</v>
      </c>
      <c r="M8085" s="4">
        <v>0</v>
      </c>
      <c r="N8085" s="4">
        <f>SUM(Table16[[#This Row],[ChargeID]]*0.76)</f>
        <v>0</v>
      </c>
      <c r="O8085" s="4">
        <f>SUM(Table16[[#This Row],[Price]]*0.95)</f>
        <v>0</v>
      </c>
      <c r="P8085" s="4">
        <f>SUM(Table16[[#This Row],[Price]]*0.8)</f>
        <v>0</v>
      </c>
      <c r="Q8085" s="4">
        <f>SUM(Table16[[#This Row],[Price]]*0.6)</f>
        <v>0</v>
      </c>
    </row>
    <row r="8086" spans="1:17" x14ac:dyDescent="0.25">
      <c r="A8086" t="s">
        <v>333</v>
      </c>
      <c r="B8086">
        <v>0</v>
      </c>
      <c r="C8086" t="s">
        <v>5880</v>
      </c>
      <c r="D8086">
        <v>259</v>
      </c>
      <c r="F8086" s="4">
        <v>0</v>
      </c>
      <c r="J8086" s="4">
        <f>MIN(Table16[[#This Row],[Medicare Outpatient Allowable Rate]:[WPPA Inc Outpatient Allowable Rate]])</f>
        <v>0</v>
      </c>
      <c r="K8086" s="4">
        <f>MAX(Table16[[#This Row],[Blue Cross Outpatient Allowable Rate]:[WPPA Inc Outpatient Allowable Rate]])</f>
        <v>0</v>
      </c>
      <c r="L8086" s="4">
        <f>SUM(Table16[[#This Row],[Price]]*4.42)</f>
        <v>0</v>
      </c>
      <c r="M8086" s="4">
        <v>0</v>
      </c>
      <c r="N8086" s="4">
        <f>SUM(Table16[[#This Row],[ChargeID]]*0.76)</f>
        <v>0</v>
      </c>
      <c r="O8086" s="4">
        <f>SUM(Table16[[#This Row],[Price]]*0.95)</f>
        <v>0</v>
      </c>
      <c r="P8086" s="4">
        <f>SUM(Table16[[#This Row],[Price]]*0.8)</f>
        <v>0</v>
      </c>
      <c r="Q8086" s="4">
        <f>SUM(Table16[[#This Row],[Price]]*0.6)</f>
        <v>0</v>
      </c>
    </row>
    <row r="8087" spans="1:17" x14ac:dyDescent="0.25">
      <c r="A8087" t="s">
        <v>333</v>
      </c>
      <c r="B8087">
        <v>0</v>
      </c>
      <c r="C8087" t="s">
        <v>5881</v>
      </c>
      <c r="D8087">
        <v>259</v>
      </c>
      <c r="F8087" s="4">
        <v>0</v>
      </c>
      <c r="J8087" s="4">
        <f>MIN(Table16[[#This Row],[Medicare Outpatient Allowable Rate]:[WPPA Inc Outpatient Allowable Rate]])</f>
        <v>0</v>
      </c>
      <c r="K8087" s="4">
        <f>MAX(Table16[[#This Row],[Blue Cross Outpatient Allowable Rate]:[WPPA Inc Outpatient Allowable Rate]])</f>
        <v>0</v>
      </c>
      <c r="L8087" s="4">
        <f>SUM(Table16[[#This Row],[Price]]*4.42)</f>
        <v>0</v>
      </c>
      <c r="M8087" s="4">
        <v>0</v>
      </c>
      <c r="N8087" s="4">
        <f>SUM(Table16[[#This Row],[ChargeID]]*0.76)</f>
        <v>0</v>
      </c>
      <c r="O8087" s="4">
        <f>SUM(Table16[[#This Row],[Price]]*0.95)</f>
        <v>0</v>
      </c>
      <c r="P8087" s="4">
        <f>SUM(Table16[[#This Row],[Price]]*0.8)</f>
        <v>0</v>
      </c>
      <c r="Q8087" s="4">
        <f>SUM(Table16[[#This Row],[Price]]*0.6)</f>
        <v>0</v>
      </c>
    </row>
    <row r="8088" spans="1:17" x14ac:dyDescent="0.25">
      <c r="A8088" t="s">
        <v>333</v>
      </c>
      <c r="B8088">
        <v>0</v>
      </c>
      <c r="C8088" t="s">
        <v>5882</v>
      </c>
      <c r="D8088">
        <v>259</v>
      </c>
      <c r="F8088" s="4">
        <v>0</v>
      </c>
      <c r="J8088" s="4">
        <f>MIN(Table16[[#This Row],[Medicare Outpatient Allowable Rate]:[WPPA Inc Outpatient Allowable Rate]])</f>
        <v>0</v>
      </c>
      <c r="K8088" s="4">
        <f>MAX(Table16[[#This Row],[Blue Cross Outpatient Allowable Rate]:[WPPA Inc Outpatient Allowable Rate]])</f>
        <v>0</v>
      </c>
      <c r="L8088" s="4">
        <f>SUM(Table16[[#This Row],[Price]]*4.42)</f>
        <v>0</v>
      </c>
      <c r="M8088" s="4">
        <v>0</v>
      </c>
      <c r="N8088" s="4">
        <f>SUM(Table16[[#This Row],[ChargeID]]*0.76)</f>
        <v>0</v>
      </c>
      <c r="O8088" s="4">
        <f>SUM(Table16[[#This Row],[Price]]*0.95)</f>
        <v>0</v>
      </c>
      <c r="P8088" s="4">
        <f>SUM(Table16[[#This Row],[Price]]*0.8)</f>
        <v>0</v>
      </c>
      <c r="Q8088" s="4">
        <f>SUM(Table16[[#This Row],[Price]]*0.6)</f>
        <v>0</v>
      </c>
    </row>
    <row r="8089" spans="1:17" x14ac:dyDescent="0.25">
      <c r="A8089" t="s">
        <v>333</v>
      </c>
      <c r="B8089">
        <v>20</v>
      </c>
      <c r="C8089" t="s">
        <v>5883</v>
      </c>
      <c r="D8089">
        <v>636</v>
      </c>
      <c r="F8089" s="4">
        <v>20</v>
      </c>
      <c r="G8089">
        <v>90656</v>
      </c>
      <c r="J8089" s="4">
        <f>MIN(Table16[[#This Row],[Medicare Outpatient Allowable Rate]:[WPPA Inc Outpatient Allowable Rate]])</f>
        <v>12</v>
      </c>
      <c r="K8089" s="4">
        <f>MAX(Table16[[#This Row],[Blue Cross Outpatient Allowable Rate]:[WPPA Inc Outpatient Allowable Rate]])</f>
        <v>24.76</v>
      </c>
      <c r="L8089" s="4">
        <f>SUM(Table16[[#This Row],[Price]]*4.42)</f>
        <v>88.4</v>
      </c>
      <c r="M8089" s="4">
        <v>24.76</v>
      </c>
      <c r="N8089" s="4">
        <f>SUM(Table16[[#This Row],[ChargeID]]*0.76)</f>
        <v>15.2</v>
      </c>
      <c r="O8089" s="4">
        <f>SUM(Table16[[#This Row],[Price]]*0.95)</f>
        <v>19</v>
      </c>
      <c r="P8089" s="4">
        <f>SUM(Table16[[#This Row],[Price]]*0.8)</f>
        <v>16</v>
      </c>
      <c r="Q8089" s="4">
        <f>SUM(Table16[[#This Row],[Price]]*0.6)</f>
        <v>12</v>
      </c>
    </row>
    <row r="8090" spans="1:17" x14ac:dyDescent="0.25">
      <c r="A8090" t="s">
        <v>333</v>
      </c>
      <c r="B8090">
        <v>526.14</v>
      </c>
      <c r="C8090" t="s">
        <v>5884</v>
      </c>
      <c r="D8090">
        <v>259</v>
      </c>
      <c r="F8090" s="4">
        <v>526.14</v>
      </c>
      <c r="J8090" s="4">
        <f>MIN(Table16[[#This Row],[Medicare Outpatient Allowable Rate]:[WPPA Inc Outpatient Allowable Rate]])</f>
        <v>0</v>
      </c>
      <c r="K8090" s="4">
        <f>MAX(Table16[[#This Row],[Blue Cross Outpatient Allowable Rate]:[WPPA Inc Outpatient Allowable Rate]])</f>
        <v>499.83299999999997</v>
      </c>
      <c r="L8090" s="4">
        <f>SUM(Table16[[#This Row],[Price]]*4.42)</f>
        <v>2325.5387999999998</v>
      </c>
      <c r="M8090" s="4">
        <v>0</v>
      </c>
      <c r="N8090" s="4">
        <f>SUM(Table16[[#This Row],[ChargeID]]*0.76)</f>
        <v>399.8664</v>
      </c>
      <c r="O8090" s="4">
        <f>SUM(Table16[[#This Row],[Price]]*0.95)</f>
        <v>499.83299999999997</v>
      </c>
      <c r="P8090" s="4">
        <f>SUM(Table16[[#This Row],[Price]]*0.8)</f>
        <v>420.91200000000003</v>
      </c>
      <c r="Q8090" s="4">
        <f>SUM(Table16[[#This Row],[Price]]*0.6)</f>
        <v>315.68399999999997</v>
      </c>
    </row>
    <row r="8091" spans="1:17" x14ac:dyDescent="0.25">
      <c r="A8091" t="s">
        <v>333</v>
      </c>
      <c r="B8091">
        <v>2.5</v>
      </c>
      <c r="C8091" t="s">
        <v>5885</v>
      </c>
      <c r="D8091">
        <v>259</v>
      </c>
      <c r="F8091" s="4">
        <v>2.5</v>
      </c>
      <c r="J8091" s="4">
        <f>MIN(Table16[[#This Row],[Medicare Outpatient Allowable Rate]:[WPPA Inc Outpatient Allowable Rate]])</f>
        <v>0</v>
      </c>
      <c r="K8091" s="4">
        <f>MAX(Table16[[#This Row],[Blue Cross Outpatient Allowable Rate]:[WPPA Inc Outpatient Allowable Rate]])</f>
        <v>2.375</v>
      </c>
      <c r="L8091" s="4">
        <f>SUM(Table16[[#This Row],[Price]]*4.42)</f>
        <v>11.05</v>
      </c>
      <c r="M8091" s="4">
        <v>0</v>
      </c>
      <c r="N8091" s="4">
        <f>SUM(Table16[[#This Row],[ChargeID]]*0.76)</f>
        <v>1.9</v>
      </c>
      <c r="O8091" s="4">
        <f>SUM(Table16[[#This Row],[Price]]*0.95)</f>
        <v>2.375</v>
      </c>
      <c r="P8091" s="4">
        <f>SUM(Table16[[#This Row],[Price]]*0.8)</f>
        <v>2</v>
      </c>
      <c r="Q8091" s="4">
        <f>SUM(Table16[[#This Row],[Price]]*0.6)</f>
        <v>1.5</v>
      </c>
    </row>
    <row r="8092" spans="1:17" x14ac:dyDescent="0.25">
      <c r="A8092" t="s">
        <v>333</v>
      </c>
      <c r="B8092">
        <v>2100.75</v>
      </c>
      <c r="C8092" t="s">
        <v>5886</v>
      </c>
      <c r="D8092">
        <v>636</v>
      </c>
      <c r="F8092" s="4">
        <v>2100.75</v>
      </c>
      <c r="G8092" t="s">
        <v>5887</v>
      </c>
      <c r="J8092" s="4">
        <f>MIN(Table16[[#This Row],[Medicare Outpatient Allowable Rate]:[WPPA Inc Outpatient Allowable Rate]])</f>
        <v>55.39</v>
      </c>
      <c r="K8092" s="4">
        <f>MAX(Table16[[#This Row],[Blue Cross Outpatient Allowable Rate]:[WPPA Inc Outpatient Allowable Rate]])</f>
        <v>1995.7124999999999</v>
      </c>
      <c r="L8092" s="4">
        <f>SUM(Table16[[#This Row],[Price]]*4.42)</f>
        <v>9285.3150000000005</v>
      </c>
      <c r="M8092" s="4">
        <v>55.39</v>
      </c>
      <c r="N8092" s="4">
        <f>SUM(Table16[[#This Row],[ChargeID]]*0.76)</f>
        <v>1596.57</v>
      </c>
      <c r="O8092" s="4">
        <f>SUM(Table16[[#This Row],[Price]]*0.95)</f>
        <v>1995.7124999999999</v>
      </c>
      <c r="P8092" s="4">
        <f>SUM(Table16[[#This Row],[Price]]*0.8)</f>
        <v>1680.6000000000001</v>
      </c>
      <c r="Q8092" s="4">
        <f>SUM(Table16[[#This Row],[Price]]*0.6)</f>
        <v>1260.45</v>
      </c>
    </row>
    <row r="8093" spans="1:17" x14ac:dyDescent="0.25">
      <c r="A8093" t="s">
        <v>333</v>
      </c>
      <c r="B8093">
        <v>0</v>
      </c>
      <c r="C8093" t="s">
        <v>5888</v>
      </c>
      <c r="D8093">
        <v>258</v>
      </c>
      <c r="F8093" s="4">
        <v>0</v>
      </c>
      <c r="J8093" s="4">
        <f>MIN(Table16[[#This Row],[Medicare Outpatient Allowable Rate]:[WPPA Inc Outpatient Allowable Rate]])</f>
        <v>0</v>
      </c>
      <c r="K8093" s="4">
        <f>MAX(Table16[[#This Row],[Blue Cross Outpatient Allowable Rate]:[WPPA Inc Outpatient Allowable Rate]])</f>
        <v>0</v>
      </c>
      <c r="L8093" s="4">
        <f>SUM(Table16[[#This Row],[Price]]*4.42)</f>
        <v>0</v>
      </c>
      <c r="M8093" s="4">
        <v>0</v>
      </c>
      <c r="N8093" s="4">
        <f>SUM(Table16[[#This Row],[ChargeID]]*0.76)</f>
        <v>0</v>
      </c>
      <c r="O8093" s="4">
        <f>SUM(Table16[[#This Row],[Price]]*0.95)</f>
        <v>0</v>
      </c>
      <c r="P8093" s="4">
        <f>SUM(Table16[[#This Row],[Price]]*0.8)</f>
        <v>0</v>
      </c>
      <c r="Q8093" s="4">
        <f>SUM(Table16[[#This Row],[Price]]*0.6)</f>
        <v>0</v>
      </c>
    </row>
    <row r="8094" spans="1:17" x14ac:dyDescent="0.25">
      <c r="A8094" t="s">
        <v>333</v>
      </c>
      <c r="B8094">
        <v>10.26</v>
      </c>
      <c r="C8094" t="s">
        <v>5889</v>
      </c>
      <c r="D8094">
        <v>250</v>
      </c>
      <c r="F8094" s="4">
        <v>10.26</v>
      </c>
      <c r="J8094" s="4">
        <f>MIN(Table16[[#This Row],[Medicare Outpatient Allowable Rate]:[WPPA Inc Outpatient Allowable Rate]])</f>
        <v>0</v>
      </c>
      <c r="K8094" s="4">
        <f>MAX(Table16[[#This Row],[Blue Cross Outpatient Allowable Rate]:[WPPA Inc Outpatient Allowable Rate]])</f>
        <v>9.7469999999999999</v>
      </c>
      <c r="L8094" s="4">
        <f>SUM(Table16[[#This Row],[Price]]*4.42)</f>
        <v>45.349199999999996</v>
      </c>
      <c r="M8094" s="4">
        <v>0</v>
      </c>
      <c r="N8094" s="4">
        <f>SUM(Table16[[#This Row],[ChargeID]]*0.76)</f>
        <v>7.7976000000000001</v>
      </c>
      <c r="O8094" s="4">
        <f>SUM(Table16[[#This Row],[Price]]*0.95)</f>
        <v>9.7469999999999999</v>
      </c>
      <c r="P8094" s="4">
        <f>SUM(Table16[[#This Row],[Price]]*0.8)</f>
        <v>8.2080000000000002</v>
      </c>
      <c r="Q8094" s="4">
        <f>SUM(Table16[[#This Row],[Price]]*0.6)</f>
        <v>6.1559999999999997</v>
      </c>
    </row>
    <row r="8095" spans="1:17" x14ac:dyDescent="0.25">
      <c r="A8095" t="s">
        <v>333</v>
      </c>
      <c r="B8095">
        <v>127.95</v>
      </c>
      <c r="C8095" t="s">
        <v>5890</v>
      </c>
      <c r="D8095">
        <v>259</v>
      </c>
      <c r="F8095" s="4">
        <v>127.95</v>
      </c>
      <c r="J8095" s="4">
        <f>MIN(Table16[[#This Row],[Medicare Outpatient Allowable Rate]:[WPPA Inc Outpatient Allowable Rate]])</f>
        <v>0</v>
      </c>
      <c r="K8095" s="4">
        <f>MAX(Table16[[#This Row],[Blue Cross Outpatient Allowable Rate]:[WPPA Inc Outpatient Allowable Rate]])</f>
        <v>121.55249999999999</v>
      </c>
      <c r="L8095" s="4">
        <f>SUM(Table16[[#This Row],[Price]]*4.42)</f>
        <v>565.53899999999999</v>
      </c>
      <c r="M8095" s="4">
        <v>0</v>
      </c>
      <c r="N8095" s="4">
        <f>SUM(Table16[[#This Row],[ChargeID]]*0.76)</f>
        <v>97.242000000000004</v>
      </c>
      <c r="O8095" s="4">
        <f>SUM(Table16[[#This Row],[Price]]*0.95)</f>
        <v>121.55249999999999</v>
      </c>
      <c r="P8095" s="4">
        <f>SUM(Table16[[#This Row],[Price]]*0.8)</f>
        <v>102.36000000000001</v>
      </c>
      <c r="Q8095" s="4">
        <f>SUM(Table16[[#This Row],[Price]]*0.6)</f>
        <v>76.77</v>
      </c>
    </row>
    <row r="8096" spans="1:17" x14ac:dyDescent="0.25">
      <c r="A8096" t="s">
        <v>333</v>
      </c>
      <c r="B8096">
        <v>3</v>
      </c>
      <c r="C8096" t="s">
        <v>5891</v>
      </c>
      <c r="D8096">
        <v>259</v>
      </c>
      <c r="F8096" s="4">
        <v>3</v>
      </c>
      <c r="J8096" s="4">
        <f>MIN(Table16[[#This Row],[Medicare Outpatient Allowable Rate]:[WPPA Inc Outpatient Allowable Rate]])</f>
        <v>0</v>
      </c>
      <c r="K8096" s="4">
        <f>MAX(Table16[[#This Row],[Blue Cross Outpatient Allowable Rate]:[WPPA Inc Outpatient Allowable Rate]])</f>
        <v>2.8499999999999996</v>
      </c>
      <c r="L8096" s="4">
        <f>SUM(Table16[[#This Row],[Price]]*4.42)</f>
        <v>13.26</v>
      </c>
      <c r="M8096" s="4">
        <v>0</v>
      </c>
      <c r="N8096" s="4">
        <f>SUM(Table16[[#This Row],[ChargeID]]*0.76)</f>
        <v>2.2800000000000002</v>
      </c>
      <c r="O8096" s="4">
        <f>SUM(Table16[[#This Row],[Price]]*0.95)</f>
        <v>2.8499999999999996</v>
      </c>
      <c r="P8096" s="4">
        <f>SUM(Table16[[#This Row],[Price]]*0.8)</f>
        <v>2.4000000000000004</v>
      </c>
      <c r="Q8096" s="4">
        <f>SUM(Table16[[#This Row],[Price]]*0.6)</f>
        <v>1.7999999999999998</v>
      </c>
    </row>
    <row r="8097" spans="1:17" x14ac:dyDescent="0.25">
      <c r="A8097" t="s">
        <v>333</v>
      </c>
      <c r="B8097">
        <v>0.66</v>
      </c>
      <c r="C8097" t="s">
        <v>5892</v>
      </c>
      <c r="D8097">
        <v>259</v>
      </c>
      <c r="F8097" s="4">
        <v>0.66</v>
      </c>
      <c r="J8097" s="4">
        <f>MIN(Table16[[#This Row],[Medicare Outpatient Allowable Rate]:[WPPA Inc Outpatient Allowable Rate]])</f>
        <v>0</v>
      </c>
      <c r="K8097" s="4">
        <f>MAX(Table16[[#This Row],[Blue Cross Outpatient Allowable Rate]:[WPPA Inc Outpatient Allowable Rate]])</f>
        <v>0.627</v>
      </c>
      <c r="L8097" s="4">
        <f>SUM(Table16[[#This Row],[Price]]*4.42)</f>
        <v>2.9172000000000002</v>
      </c>
      <c r="M8097" s="4">
        <v>0</v>
      </c>
      <c r="N8097" s="4">
        <f>SUM(Table16[[#This Row],[ChargeID]]*0.76)</f>
        <v>0.50160000000000005</v>
      </c>
      <c r="O8097" s="4">
        <f>SUM(Table16[[#This Row],[Price]]*0.95)</f>
        <v>0.627</v>
      </c>
      <c r="P8097" s="4">
        <f>SUM(Table16[[#This Row],[Price]]*0.8)</f>
        <v>0.52800000000000002</v>
      </c>
      <c r="Q8097" s="4">
        <f>SUM(Table16[[#This Row],[Price]]*0.6)</f>
        <v>0.39600000000000002</v>
      </c>
    </row>
    <row r="8098" spans="1:17" x14ac:dyDescent="0.25">
      <c r="A8098" t="s">
        <v>333</v>
      </c>
      <c r="B8098">
        <v>0</v>
      </c>
      <c r="C8098" t="s">
        <v>5893</v>
      </c>
      <c r="D8098">
        <v>259</v>
      </c>
      <c r="F8098" s="4">
        <v>0</v>
      </c>
      <c r="J8098" s="4">
        <f>MIN(Table16[[#This Row],[Medicare Outpatient Allowable Rate]:[WPPA Inc Outpatient Allowable Rate]])</f>
        <v>0</v>
      </c>
      <c r="K8098" s="4">
        <f>MAX(Table16[[#This Row],[Blue Cross Outpatient Allowable Rate]:[WPPA Inc Outpatient Allowable Rate]])</f>
        <v>0</v>
      </c>
      <c r="L8098" s="4">
        <f>SUM(Table16[[#This Row],[Price]]*4.42)</f>
        <v>0</v>
      </c>
      <c r="M8098" s="4">
        <v>0</v>
      </c>
      <c r="N8098" s="4">
        <f>SUM(Table16[[#This Row],[ChargeID]]*0.76)</f>
        <v>0</v>
      </c>
      <c r="O8098" s="4">
        <f>SUM(Table16[[#This Row],[Price]]*0.95)</f>
        <v>0</v>
      </c>
      <c r="P8098" s="4">
        <f>SUM(Table16[[#This Row],[Price]]*0.8)</f>
        <v>0</v>
      </c>
      <c r="Q8098" s="4">
        <f>SUM(Table16[[#This Row],[Price]]*0.6)</f>
        <v>0</v>
      </c>
    </row>
    <row r="8099" spans="1:17" x14ac:dyDescent="0.25">
      <c r="A8099" t="s">
        <v>333</v>
      </c>
      <c r="B8099">
        <v>25.29</v>
      </c>
      <c r="C8099" t="s">
        <v>5894</v>
      </c>
      <c r="D8099">
        <v>259</v>
      </c>
      <c r="F8099" s="4">
        <v>25.29</v>
      </c>
      <c r="J8099" s="4">
        <f>MIN(Table16[[#This Row],[Medicare Outpatient Allowable Rate]:[WPPA Inc Outpatient Allowable Rate]])</f>
        <v>0</v>
      </c>
      <c r="K8099" s="4">
        <f>MAX(Table16[[#This Row],[Blue Cross Outpatient Allowable Rate]:[WPPA Inc Outpatient Allowable Rate]])</f>
        <v>24.025499999999997</v>
      </c>
      <c r="L8099" s="4">
        <f>SUM(Table16[[#This Row],[Price]]*4.42)</f>
        <v>111.78179999999999</v>
      </c>
      <c r="M8099" s="4">
        <v>0</v>
      </c>
      <c r="N8099" s="4">
        <f>SUM(Table16[[#This Row],[ChargeID]]*0.76)</f>
        <v>19.220399999999998</v>
      </c>
      <c r="O8099" s="4">
        <f>SUM(Table16[[#This Row],[Price]]*0.95)</f>
        <v>24.025499999999997</v>
      </c>
      <c r="P8099" s="4">
        <f>SUM(Table16[[#This Row],[Price]]*0.8)</f>
        <v>20.231999999999999</v>
      </c>
      <c r="Q8099" s="4">
        <f>SUM(Table16[[#This Row],[Price]]*0.6)</f>
        <v>15.173999999999999</v>
      </c>
    </row>
    <row r="8100" spans="1:17" x14ac:dyDescent="0.25">
      <c r="A8100" t="s">
        <v>333</v>
      </c>
      <c r="B8100">
        <v>187.32</v>
      </c>
      <c r="C8100" t="s">
        <v>5895</v>
      </c>
      <c r="D8100">
        <v>253</v>
      </c>
      <c r="F8100" s="4">
        <v>187.32</v>
      </c>
      <c r="J8100" s="4">
        <f>MIN(Table16[[#This Row],[Medicare Outpatient Allowable Rate]:[WPPA Inc Outpatient Allowable Rate]])</f>
        <v>0</v>
      </c>
      <c r="K8100" s="4">
        <f>MAX(Table16[[#This Row],[Blue Cross Outpatient Allowable Rate]:[WPPA Inc Outpatient Allowable Rate]])</f>
        <v>177.95399999999998</v>
      </c>
      <c r="L8100" s="4">
        <f>SUM(Table16[[#This Row],[Price]]*4.42)</f>
        <v>827.95439999999996</v>
      </c>
      <c r="M8100" s="4">
        <v>0</v>
      </c>
      <c r="N8100" s="4">
        <f>SUM(Table16[[#This Row],[ChargeID]]*0.76)</f>
        <v>142.36320000000001</v>
      </c>
      <c r="O8100" s="4">
        <f>SUM(Table16[[#This Row],[Price]]*0.95)</f>
        <v>177.95399999999998</v>
      </c>
      <c r="P8100" s="4">
        <f>SUM(Table16[[#This Row],[Price]]*0.8)</f>
        <v>149.85599999999999</v>
      </c>
      <c r="Q8100" s="4">
        <f>SUM(Table16[[#This Row],[Price]]*0.6)</f>
        <v>112.392</v>
      </c>
    </row>
    <row r="8101" spans="1:17" x14ac:dyDescent="0.25">
      <c r="A8101" t="s">
        <v>333</v>
      </c>
      <c r="B8101">
        <v>31.17</v>
      </c>
      <c r="C8101" t="s">
        <v>5896</v>
      </c>
      <c r="D8101">
        <v>259</v>
      </c>
      <c r="F8101" s="4">
        <v>31.17</v>
      </c>
      <c r="J8101" s="4">
        <f>MIN(Table16[[#This Row],[Medicare Outpatient Allowable Rate]:[WPPA Inc Outpatient Allowable Rate]])</f>
        <v>0</v>
      </c>
      <c r="K8101" s="4">
        <f>MAX(Table16[[#This Row],[Blue Cross Outpatient Allowable Rate]:[WPPA Inc Outpatient Allowable Rate]])</f>
        <v>29.611499999999999</v>
      </c>
      <c r="L8101" s="4">
        <f>SUM(Table16[[#This Row],[Price]]*4.42)</f>
        <v>137.7714</v>
      </c>
      <c r="M8101" s="4">
        <v>0</v>
      </c>
      <c r="N8101" s="4">
        <f>SUM(Table16[[#This Row],[ChargeID]]*0.76)</f>
        <v>23.689200000000003</v>
      </c>
      <c r="O8101" s="4">
        <f>SUM(Table16[[#This Row],[Price]]*0.95)</f>
        <v>29.611499999999999</v>
      </c>
      <c r="P8101" s="4">
        <f>SUM(Table16[[#This Row],[Price]]*0.8)</f>
        <v>24.936000000000003</v>
      </c>
      <c r="Q8101" s="4">
        <f>SUM(Table16[[#This Row],[Price]]*0.6)</f>
        <v>18.702000000000002</v>
      </c>
    </row>
    <row r="8102" spans="1:17" x14ac:dyDescent="0.25">
      <c r="A8102" t="s">
        <v>333</v>
      </c>
      <c r="B8102">
        <v>0</v>
      </c>
      <c r="C8102" t="s">
        <v>5897</v>
      </c>
      <c r="D8102">
        <v>636</v>
      </c>
      <c r="F8102" s="4">
        <v>0</v>
      </c>
      <c r="G8102" t="s">
        <v>25</v>
      </c>
      <c r="J8102" s="4">
        <f>MIN(Table16[[#This Row],[Medicare Outpatient Allowable Rate]:[WPPA Inc Outpatient Allowable Rate]])</f>
        <v>0</v>
      </c>
      <c r="K8102" s="4">
        <f>MAX(Table16[[#This Row],[Blue Cross Outpatient Allowable Rate]:[WPPA Inc Outpatient Allowable Rate]])</f>
        <v>0.15</v>
      </c>
      <c r="L8102" s="4">
        <f>SUM(Table16[[#This Row],[Price]]*4.42)</f>
        <v>0</v>
      </c>
      <c r="M8102" s="4">
        <v>0.15</v>
      </c>
      <c r="N8102" s="4">
        <f>SUM(Table16[[#This Row],[ChargeID]]*0.76)</f>
        <v>0</v>
      </c>
      <c r="O8102" s="4">
        <f>SUM(Table16[[#This Row],[Price]]*0.95)</f>
        <v>0</v>
      </c>
      <c r="P8102" s="4">
        <f>SUM(Table16[[#This Row],[Price]]*0.8)</f>
        <v>0</v>
      </c>
      <c r="Q8102" s="4">
        <f>SUM(Table16[[#This Row],[Price]]*0.6)</f>
        <v>0</v>
      </c>
    </row>
    <row r="8103" spans="1:17" x14ac:dyDescent="0.25">
      <c r="A8103" t="s">
        <v>333</v>
      </c>
      <c r="B8103">
        <v>0</v>
      </c>
      <c r="C8103" t="s">
        <v>5898</v>
      </c>
      <c r="D8103">
        <v>636</v>
      </c>
      <c r="F8103" s="4">
        <v>0</v>
      </c>
      <c r="J8103" s="4">
        <f>MIN(Table16[[#This Row],[Medicare Outpatient Allowable Rate]:[WPPA Inc Outpatient Allowable Rate]])</f>
        <v>0</v>
      </c>
      <c r="K8103" s="4">
        <f>MAX(Table16[[#This Row],[Blue Cross Outpatient Allowable Rate]:[WPPA Inc Outpatient Allowable Rate]])</f>
        <v>0</v>
      </c>
      <c r="L8103" s="4">
        <f>SUM(Table16[[#This Row],[Price]]*4.42)</f>
        <v>0</v>
      </c>
      <c r="M8103" s="4">
        <v>0</v>
      </c>
      <c r="N8103" s="4">
        <f>SUM(Table16[[#This Row],[ChargeID]]*0.76)</f>
        <v>0</v>
      </c>
      <c r="O8103" s="4">
        <f>SUM(Table16[[#This Row],[Price]]*0.95)</f>
        <v>0</v>
      </c>
      <c r="P8103" s="4">
        <f>SUM(Table16[[#This Row],[Price]]*0.8)</f>
        <v>0</v>
      </c>
      <c r="Q8103" s="4">
        <f>SUM(Table16[[#This Row],[Price]]*0.6)</f>
        <v>0</v>
      </c>
    </row>
    <row r="8104" spans="1:17" x14ac:dyDescent="0.25">
      <c r="A8104" t="s">
        <v>333</v>
      </c>
      <c r="B8104">
        <v>0</v>
      </c>
      <c r="C8104" t="s">
        <v>5899</v>
      </c>
      <c r="D8104">
        <v>636</v>
      </c>
      <c r="F8104" s="4">
        <v>0</v>
      </c>
      <c r="G8104" t="s">
        <v>4118</v>
      </c>
      <c r="J8104" s="4">
        <f>MIN(Table16[[#This Row],[Medicare Outpatient Allowable Rate]:[WPPA Inc Outpatient Allowable Rate]])</f>
        <v>0</v>
      </c>
      <c r="K8104" s="4">
        <f>MAX(Table16[[#This Row],[Blue Cross Outpatient Allowable Rate]:[WPPA Inc Outpatient Allowable Rate]])</f>
        <v>2.69</v>
      </c>
      <c r="L8104" s="4">
        <f>SUM(Table16[[#This Row],[Price]]*4.42)</f>
        <v>0</v>
      </c>
      <c r="M8104" s="4">
        <v>2.69</v>
      </c>
      <c r="N8104" s="4">
        <f>SUM(Table16[[#This Row],[ChargeID]]*0.76)</f>
        <v>0</v>
      </c>
      <c r="O8104" s="4">
        <f>SUM(Table16[[#This Row],[Price]]*0.95)</f>
        <v>0</v>
      </c>
      <c r="P8104" s="4">
        <f>SUM(Table16[[#This Row],[Price]]*0.8)</f>
        <v>0</v>
      </c>
      <c r="Q8104" s="4">
        <f>SUM(Table16[[#This Row],[Price]]*0.6)</f>
        <v>0</v>
      </c>
    </row>
    <row r="8105" spans="1:17" x14ac:dyDescent="0.25">
      <c r="A8105" t="s">
        <v>333</v>
      </c>
      <c r="B8105">
        <v>41.7</v>
      </c>
      <c r="C8105" t="s">
        <v>5900</v>
      </c>
      <c r="D8105">
        <v>259</v>
      </c>
      <c r="F8105" s="4">
        <v>41.7</v>
      </c>
      <c r="J8105" s="4">
        <f>MIN(Table16[[#This Row],[Medicare Outpatient Allowable Rate]:[WPPA Inc Outpatient Allowable Rate]])</f>
        <v>0</v>
      </c>
      <c r="K8105" s="4">
        <f>MAX(Table16[[#This Row],[Blue Cross Outpatient Allowable Rate]:[WPPA Inc Outpatient Allowable Rate]])</f>
        <v>39.615000000000002</v>
      </c>
      <c r="L8105" s="4">
        <f>SUM(Table16[[#This Row],[Price]]*4.42)</f>
        <v>184.31400000000002</v>
      </c>
      <c r="M8105" s="4">
        <v>0</v>
      </c>
      <c r="N8105" s="4">
        <f>SUM(Table16[[#This Row],[ChargeID]]*0.76)</f>
        <v>31.692000000000004</v>
      </c>
      <c r="O8105" s="4">
        <f>SUM(Table16[[#This Row],[Price]]*0.95)</f>
        <v>39.615000000000002</v>
      </c>
      <c r="P8105" s="4">
        <f>SUM(Table16[[#This Row],[Price]]*0.8)</f>
        <v>33.360000000000007</v>
      </c>
      <c r="Q8105" s="4">
        <f>SUM(Table16[[#This Row],[Price]]*0.6)</f>
        <v>25.02</v>
      </c>
    </row>
    <row r="8106" spans="1:17" x14ac:dyDescent="0.25">
      <c r="A8106" t="s">
        <v>333</v>
      </c>
      <c r="B8106">
        <v>962</v>
      </c>
      <c r="C8106" t="s">
        <v>5901</v>
      </c>
      <c r="D8106">
        <v>636</v>
      </c>
      <c r="F8106" s="4">
        <v>962</v>
      </c>
      <c r="G8106" t="s">
        <v>12772</v>
      </c>
      <c r="J8106" s="4">
        <f>MIN(Table16[[#This Row],[Medicare Outpatient Allowable Rate]:[WPPA Inc Outpatient Allowable Rate]])</f>
        <v>0</v>
      </c>
      <c r="K8106" s="4">
        <f>MAX(Table16[[#This Row],[Blue Cross Outpatient Allowable Rate]:[WPPA Inc Outpatient Allowable Rate]])</f>
        <v>913.9</v>
      </c>
      <c r="L8106" s="4">
        <f>SUM(Table16[[#This Row],[Price]]*4.42)</f>
        <v>4252.04</v>
      </c>
      <c r="M8106" s="4">
        <v>0</v>
      </c>
      <c r="N8106" s="4">
        <f>SUM(Table16[[#This Row],[ChargeID]]*0.76)</f>
        <v>731.12</v>
      </c>
      <c r="O8106" s="4">
        <f>SUM(Table16[[#This Row],[Price]]*0.95)</f>
        <v>913.9</v>
      </c>
      <c r="P8106" s="4">
        <f>SUM(Table16[[#This Row],[Price]]*0.8)</f>
        <v>769.6</v>
      </c>
      <c r="Q8106" s="4">
        <f>SUM(Table16[[#This Row],[Price]]*0.6)</f>
        <v>577.19999999999993</v>
      </c>
    </row>
    <row r="8107" spans="1:17" x14ac:dyDescent="0.25">
      <c r="A8107" t="s">
        <v>333</v>
      </c>
      <c r="B8107">
        <v>0</v>
      </c>
      <c r="C8107" t="s">
        <v>5902</v>
      </c>
      <c r="D8107">
        <v>258</v>
      </c>
      <c r="F8107" s="4">
        <v>0</v>
      </c>
      <c r="J8107" s="4">
        <f>MIN(Table16[[#This Row],[Medicare Outpatient Allowable Rate]:[WPPA Inc Outpatient Allowable Rate]])</f>
        <v>0</v>
      </c>
      <c r="K8107" s="4">
        <f>MAX(Table16[[#This Row],[Blue Cross Outpatient Allowable Rate]:[WPPA Inc Outpatient Allowable Rate]])</f>
        <v>0</v>
      </c>
      <c r="L8107" s="4">
        <f>SUM(Table16[[#This Row],[Price]]*4.42)</f>
        <v>0</v>
      </c>
      <c r="M8107" s="4">
        <v>0</v>
      </c>
      <c r="N8107" s="4">
        <f>SUM(Table16[[#This Row],[ChargeID]]*0.76)</f>
        <v>0</v>
      </c>
      <c r="O8107" s="4">
        <f>SUM(Table16[[#This Row],[Price]]*0.95)</f>
        <v>0</v>
      </c>
      <c r="P8107" s="4">
        <f>SUM(Table16[[#This Row],[Price]]*0.8)</f>
        <v>0</v>
      </c>
      <c r="Q8107" s="4">
        <f>SUM(Table16[[#This Row],[Price]]*0.6)</f>
        <v>0</v>
      </c>
    </row>
    <row r="8108" spans="1:17" x14ac:dyDescent="0.25">
      <c r="A8108" t="s">
        <v>333</v>
      </c>
      <c r="B8108">
        <v>0</v>
      </c>
      <c r="C8108" t="s">
        <v>5903</v>
      </c>
      <c r="D8108">
        <v>258</v>
      </c>
      <c r="F8108" s="4">
        <v>0</v>
      </c>
      <c r="J8108" s="4">
        <f>MIN(Table16[[#This Row],[Medicare Outpatient Allowable Rate]:[WPPA Inc Outpatient Allowable Rate]])</f>
        <v>0</v>
      </c>
      <c r="K8108" s="4">
        <f>MAX(Table16[[#This Row],[Blue Cross Outpatient Allowable Rate]:[WPPA Inc Outpatient Allowable Rate]])</f>
        <v>0</v>
      </c>
      <c r="L8108" s="4">
        <f>SUM(Table16[[#This Row],[Price]]*4.42)</f>
        <v>0</v>
      </c>
      <c r="M8108" s="4">
        <v>0</v>
      </c>
      <c r="N8108" s="4">
        <f>SUM(Table16[[#This Row],[ChargeID]]*0.76)</f>
        <v>0</v>
      </c>
      <c r="O8108" s="4">
        <f>SUM(Table16[[#This Row],[Price]]*0.95)</f>
        <v>0</v>
      </c>
      <c r="P8108" s="4">
        <f>SUM(Table16[[#This Row],[Price]]*0.8)</f>
        <v>0</v>
      </c>
      <c r="Q8108" s="4">
        <f>SUM(Table16[[#This Row],[Price]]*0.6)</f>
        <v>0</v>
      </c>
    </row>
    <row r="8109" spans="1:17" x14ac:dyDescent="0.25">
      <c r="A8109" t="s">
        <v>333</v>
      </c>
      <c r="B8109">
        <v>152.97</v>
      </c>
      <c r="C8109" t="s">
        <v>5904</v>
      </c>
      <c r="D8109">
        <v>259</v>
      </c>
      <c r="F8109" s="4">
        <v>152.97</v>
      </c>
      <c r="J8109" s="4">
        <f>MIN(Table16[[#This Row],[Medicare Outpatient Allowable Rate]:[WPPA Inc Outpatient Allowable Rate]])</f>
        <v>0</v>
      </c>
      <c r="K8109" s="4">
        <f>MAX(Table16[[#This Row],[Blue Cross Outpatient Allowable Rate]:[WPPA Inc Outpatient Allowable Rate]])</f>
        <v>145.32149999999999</v>
      </c>
      <c r="L8109" s="4">
        <f>SUM(Table16[[#This Row],[Price]]*4.42)</f>
        <v>676.12739999999997</v>
      </c>
      <c r="M8109" s="4">
        <v>0</v>
      </c>
      <c r="N8109" s="4">
        <f>SUM(Table16[[#This Row],[ChargeID]]*0.76)</f>
        <v>116.2572</v>
      </c>
      <c r="O8109" s="4">
        <f>SUM(Table16[[#This Row],[Price]]*0.95)</f>
        <v>145.32149999999999</v>
      </c>
      <c r="P8109" s="4">
        <f>SUM(Table16[[#This Row],[Price]]*0.8)</f>
        <v>122.376</v>
      </c>
      <c r="Q8109" s="4">
        <f>SUM(Table16[[#This Row],[Price]]*0.6)</f>
        <v>91.781999999999996</v>
      </c>
    </row>
    <row r="8110" spans="1:17" x14ac:dyDescent="0.25">
      <c r="A8110" t="s">
        <v>333</v>
      </c>
      <c r="B8110">
        <v>101.19</v>
      </c>
      <c r="C8110" t="s">
        <v>5905</v>
      </c>
      <c r="D8110">
        <v>259</v>
      </c>
      <c r="F8110" s="4">
        <v>101.19</v>
      </c>
      <c r="J8110" s="4">
        <f>MIN(Table16[[#This Row],[Medicare Outpatient Allowable Rate]:[WPPA Inc Outpatient Allowable Rate]])</f>
        <v>0</v>
      </c>
      <c r="K8110" s="4">
        <f>MAX(Table16[[#This Row],[Blue Cross Outpatient Allowable Rate]:[WPPA Inc Outpatient Allowable Rate]])</f>
        <v>96.130499999999998</v>
      </c>
      <c r="L8110" s="4">
        <f>SUM(Table16[[#This Row],[Price]]*4.42)</f>
        <v>447.25979999999998</v>
      </c>
      <c r="M8110" s="4">
        <v>0</v>
      </c>
      <c r="N8110" s="4">
        <f>SUM(Table16[[#This Row],[ChargeID]]*0.76)</f>
        <v>76.904399999999995</v>
      </c>
      <c r="O8110" s="4">
        <f>SUM(Table16[[#This Row],[Price]]*0.95)</f>
        <v>96.130499999999998</v>
      </c>
      <c r="P8110" s="4">
        <f>SUM(Table16[[#This Row],[Price]]*0.8)</f>
        <v>80.951999999999998</v>
      </c>
      <c r="Q8110" s="4">
        <f>SUM(Table16[[#This Row],[Price]]*0.6)</f>
        <v>60.713999999999999</v>
      </c>
    </row>
    <row r="8111" spans="1:17" x14ac:dyDescent="0.25">
      <c r="A8111" t="s">
        <v>333</v>
      </c>
      <c r="B8111">
        <v>0</v>
      </c>
      <c r="C8111" t="s">
        <v>5906</v>
      </c>
      <c r="D8111">
        <v>636</v>
      </c>
      <c r="F8111" s="4">
        <v>0</v>
      </c>
      <c r="G8111" t="s">
        <v>4118</v>
      </c>
      <c r="J8111" s="4">
        <f>MIN(Table16[[#This Row],[Medicare Outpatient Allowable Rate]:[WPPA Inc Outpatient Allowable Rate]])</f>
        <v>0</v>
      </c>
      <c r="K8111" s="4">
        <f>MAX(Table16[[#This Row],[Blue Cross Outpatient Allowable Rate]:[WPPA Inc Outpatient Allowable Rate]])</f>
        <v>2.69</v>
      </c>
      <c r="L8111" s="4">
        <f>SUM(Table16[[#This Row],[Price]]*4.42)</f>
        <v>0</v>
      </c>
      <c r="M8111" s="4">
        <v>2.69</v>
      </c>
      <c r="N8111" s="4">
        <f>SUM(Table16[[#This Row],[ChargeID]]*0.76)</f>
        <v>0</v>
      </c>
      <c r="O8111" s="4">
        <f>SUM(Table16[[#This Row],[Price]]*0.95)</f>
        <v>0</v>
      </c>
      <c r="P8111" s="4">
        <f>SUM(Table16[[#This Row],[Price]]*0.8)</f>
        <v>0</v>
      </c>
      <c r="Q8111" s="4">
        <f>SUM(Table16[[#This Row],[Price]]*0.6)</f>
        <v>0</v>
      </c>
    </row>
    <row r="8112" spans="1:17" x14ac:dyDescent="0.25">
      <c r="A8112" t="s">
        <v>333</v>
      </c>
      <c r="B8112">
        <v>12.6</v>
      </c>
      <c r="C8112" t="s">
        <v>5907</v>
      </c>
      <c r="D8112">
        <v>636</v>
      </c>
      <c r="F8112" s="4">
        <v>12.6</v>
      </c>
      <c r="G8112" t="s">
        <v>32</v>
      </c>
      <c r="J8112" s="4">
        <f>MIN(Table16[[#This Row],[Medicare Outpatient Allowable Rate]:[WPPA Inc Outpatient Allowable Rate]])</f>
        <v>0</v>
      </c>
      <c r="K8112" s="4">
        <f>MAX(Table16[[#This Row],[Blue Cross Outpatient Allowable Rate]:[WPPA Inc Outpatient Allowable Rate]])</f>
        <v>11.969999999999999</v>
      </c>
      <c r="L8112" s="4">
        <f>SUM(Table16[[#This Row],[Price]]*4.42)</f>
        <v>55.692</v>
      </c>
      <c r="M8112" s="4">
        <v>0</v>
      </c>
      <c r="N8112" s="4">
        <f>SUM(Table16[[#This Row],[ChargeID]]*0.76)</f>
        <v>9.5760000000000005</v>
      </c>
      <c r="O8112" s="4">
        <f>SUM(Table16[[#This Row],[Price]]*0.95)</f>
        <v>11.969999999999999</v>
      </c>
      <c r="P8112" s="4">
        <f>SUM(Table16[[#This Row],[Price]]*0.8)</f>
        <v>10.08</v>
      </c>
      <c r="Q8112" s="4">
        <f>SUM(Table16[[#This Row],[Price]]*0.6)</f>
        <v>7.56</v>
      </c>
    </row>
    <row r="8113" spans="1:17" x14ac:dyDescent="0.25">
      <c r="A8113" t="s">
        <v>333</v>
      </c>
      <c r="B8113">
        <v>41.7</v>
      </c>
      <c r="C8113" t="s">
        <v>5908</v>
      </c>
      <c r="D8113">
        <v>259</v>
      </c>
      <c r="F8113" s="4">
        <v>41.7</v>
      </c>
      <c r="J8113" s="4">
        <f>MIN(Table16[[#This Row],[Medicare Outpatient Allowable Rate]:[WPPA Inc Outpatient Allowable Rate]])</f>
        <v>0</v>
      </c>
      <c r="K8113" s="4">
        <f>MAX(Table16[[#This Row],[Blue Cross Outpatient Allowable Rate]:[WPPA Inc Outpatient Allowable Rate]])</f>
        <v>39.615000000000002</v>
      </c>
      <c r="L8113" s="4">
        <f>SUM(Table16[[#This Row],[Price]]*4.42)</f>
        <v>184.31400000000002</v>
      </c>
      <c r="M8113" s="4">
        <v>0</v>
      </c>
      <c r="N8113" s="4">
        <f>SUM(Table16[[#This Row],[ChargeID]]*0.76)</f>
        <v>31.692000000000004</v>
      </c>
      <c r="O8113" s="4">
        <f>SUM(Table16[[#This Row],[Price]]*0.95)</f>
        <v>39.615000000000002</v>
      </c>
      <c r="P8113" s="4">
        <f>SUM(Table16[[#This Row],[Price]]*0.8)</f>
        <v>33.360000000000007</v>
      </c>
      <c r="Q8113" s="4">
        <f>SUM(Table16[[#This Row],[Price]]*0.6)</f>
        <v>25.02</v>
      </c>
    </row>
    <row r="8114" spans="1:17" x14ac:dyDescent="0.25">
      <c r="A8114" t="s">
        <v>333</v>
      </c>
      <c r="B8114">
        <v>60</v>
      </c>
      <c r="C8114" t="s">
        <v>5909</v>
      </c>
      <c r="D8114">
        <v>259</v>
      </c>
      <c r="F8114" s="4">
        <v>60</v>
      </c>
      <c r="J8114" s="4">
        <f>MIN(Table16[[#This Row],[Medicare Outpatient Allowable Rate]:[WPPA Inc Outpatient Allowable Rate]])</f>
        <v>0</v>
      </c>
      <c r="K8114" s="4">
        <f>MAX(Table16[[#This Row],[Blue Cross Outpatient Allowable Rate]:[WPPA Inc Outpatient Allowable Rate]])</f>
        <v>57</v>
      </c>
      <c r="L8114" s="4">
        <f>SUM(Table16[[#This Row],[Price]]*4.42)</f>
        <v>265.2</v>
      </c>
      <c r="M8114" s="4">
        <v>0</v>
      </c>
      <c r="N8114" s="4">
        <f>SUM(Table16[[#This Row],[ChargeID]]*0.76)</f>
        <v>45.6</v>
      </c>
      <c r="O8114" s="4">
        <f>SUM(Table16[[#This Row],[Price]]*0.95)</f>
        <v>57</v>
      </c>
      <c r="P8114" s="4">
        <f>SUM(Table16[[#This Row],[Price]]*0.8)</f>
        <v>48</v>
      </c>
      <c r="Q8114" s="4">
        <f>SUM(Table16[[#This Row],[Price]]*0.6)</f>
        <v>36</v>
      </c>
    </row>
    <row r="8115" spans="1:17" x14ac:dyDescent="0.25">
      <c r="A8115" t="s">
        <v>4947</v>
      </c>
      <c r="B8115">
        <v>0</v>
      </c>
      <c r="C8115" t="s">
        <v>5910</v>
      </c>
      <c r="D8115">
        <v>258</v>
      </c>
      <c r="F8115" s="4">
        <v>0</v>
      </c>
      <c r="J8115" s="4">
        <f>MIN(Table16[[#This Row],[Medicare Outpatient Allowable Rate]:[WPPA Inc Outpatient Allowable Rate]])</f>
        <v>0</v>
      </c>
      <c r="K8115" s="4">
        <f>MAX(Table16[[#This Row],[Blue Cross Outpatient Allowable Rate]:[WPPA Inc Outpatient Allowable Rate]])</f>
        <v>0</v>
      </c>
      <c r="L8115" s="4">
        <f>SUM(Table16[[#This Row],[Price]]*4.42)</f>
        <v>0</v>
      </c>
      <c r="M8115" s="4">
        <v>0</v>
      </c>
      <c r="N8115" s="4">
        <f>SUM(Table16[[#This Row],[ChargeID]]*0.76)</f>
        <v>0</v>
      </c>
      <c r="O8115" s="4">
        <f>SUM(Table16[[#This Row],[Price]]*0.95)</f>
        <v>0</v>
      </c>
      <c r="P8115" s="4">
        <f>SUM(Table16[[#This Row],[Price]]*0.8)</f>
        <v>0</v>
      </c>
      <c r="Q8115" s="4">
        <f>SUM(Table16[[#This Row],[Price]]*0.6)</f>
        <v>0</v>
      </c>
    </row>
    <row r="8116" spans="1:17" x14ac:dyDescent="0.25">
      <c r="A8116" t="s">
        <v>333</v>
      </c>
      <c r="B8116">
        <v>58.92</v>
      </c>
      <c r="C8116" t="s">
        <v>5911</v>
      </c>
      <c r="D8116">
        <v>259</v>
      </c>
      <c r="F8116" s="4">
        <v>58.92</v>
      </c>
      <c r="J8116" s="4">
        <f>MIN(Table16[[#This Row],[Medicare Outpatient Allowable Rate]:[WPPA Inc Outpatient Allowable Rate]])</f>
        <v>0</v>
      </c>
      <c r="K8116" s="4">
        <f>MAX(Table16[[#This Row],[Blue Cross Outpatient Allowable Rate]:[WPPA Inc Outpatient Allowable Rate]])</f>
        <v>55.973999999999997</v>
      </c>
      <c r="L8116" s="4">
        <f>SUM(Table16[[#This Row],[Price]]*4.42)</f>
        <v>260.4264</v>
      </c>
      <c r="M8116" s="4">
        <v>0</v>
      </c>
      <c r="N8116" s="4">
        <f>SUM(Table16[[#This Row],[ChargeID]]*0.76)</f>
        <v>44.779200000000003</v>
      </c>
      <c r="O8116" s="4">
        <f>SUM(Table16[[#This Row],[Price]]*0.95)</f>
        <v>55.973999999999997</v>
      </c>
      <c r="P8116" s="4">
        <f>SUM(Table16[[#This Row],[Price]]*0.8)</f>
        <v>47.136000000000003</v>
      </c>
      <c r="Q8116" s="4">
        <f>SUM(Table16[[#This Row],[Price]]*0.6)</f>
        <v>35.351999999999997</v>
      </c>
    </row>
    <row r="8117" spans="1:17" x14ac:dyDescent="0.25">
      <c r="A8117" t="s">
        <v>333</v>
      </c>
      <c r="B8117">
        <v>8.94</v>
      </c>
      <c r="C8117" t="s">
        <v>5912</v>
      </c>
      <c r="D8117">
        <v>259</v>
      </c>
      <c r="F8117" s="4">
        <v>8.94</v>
      </c>
      <c r="J8117" s="4">
        <f>MIN(Table16[[#This Row],[Medicare Outpatient Allowable Rate]:[WPPA Inc Outpatient Allowable Rate]])</f>
        <v>0</v>
      </c>
      <c r="K8117" s="4">
        <f>MAX(Table16[[#This Row],[Blue Cross Outpatient Allowable Rate]:[WPPA Inc Outpatient Allowable Rate]])</f>
        <v>8.4929999999999986</v>
      </c>
      <c r="L8117" s="4">
        <f>SUM(Table16[[#This Row],[Price]]*4.42)</f>
        <v>39.514799999999994</v>
      </c>
      <c r="M8117" s="4">
        <v>0</v>
      </c>
      <c r="N8117" s="4">
        <f>SUM(Table16[[#This Row],[ChargeID]]*0.76)</f>
        <v>6.7943999999999996</v>
      </c>
      <c r="O8117" s="4">
        <f>SUM(Table16[[#This Row],[Price]]*0.95)</f>
        <v>8.4929999999999986</v>
      </c>
      <c r="P8117" s="4">
        <f>SUM(Table16[[#This Row],[Price]]*0.8)</f>
        <v>7.1520000000000001</v>
      </c>
      <c r="Q8117" s="4">
        <f>SUM(Table16[[#This Row],[Price]]*0.6)</f>
        <v>5.3639999999999999</v>
      </c>
    </row>
    <row r="8118" spans="1:17" x14ac:dyDescent="0.25">
      <c r="A8118" t="s">
        <v>333</v>
      </c>
      <c r="B8118">
        <v>20</v>
      </c>
      <c r="C8118" t="s">
        <v>5913</v>
      </c>
      <c r="D8118">
        <v>636</v>
      </c>
      <c r="F8118" s="4">
        <v>20</v>
      </c>
      <c r="G8118">
        <v>90686</v>
      </c>
      <c r="J8118" s="4">
        <f>MIN(Table16[[#This Row],[Medicare Outpatient Allowable Rate]:[WPPA Inc Outpatient Allowable Rate]])</f>
        <v>12</v>
      </c>
      <c r="K8118" s="4">
        <f>MAX(Table16[[#This Row],[Blue Cross Outpatient Allowable Rate]:[WPPA Inc Outpatient Allowable Rate]])</f>
        <v>24.53</v>
      </c>
      <c r="L8118" s="4">
        <f>SUM(Table16[[#This Row],[Price]]*4.42)</f>
        <v>88.4</v>
      </c>
      <c r="M8118" s="4">
        <v>24.53</v>
      </c>
      <c r="N8118" s="4">
        <f>SUM(Table16[[#This Row],[ChargeID]]*0.76)</f>
        <v>15.2</v>
      </c>
      <c r="O8118" s="4">
        <f>SUM(Table16[[#This Row],[Price]]*0.95)</f>
        <v>19</v>
      </c>
      <c r="P8118" s="4">
        <f>SUM(Table16[[#This Row],[Price]]*0.8)</f>
        <v>16</v>
      </c>
      <c r="Q8118" s="4">
        <f>SUM(Table16[[#This Row],[Price]]*0.6)</f>
        <v>12</v>
      </c>
    </row>
    <row r="8119" spans="1:17" x14ac:dyDescent="0.25">
      <c r="A8119" t="s">
        <v>333</v>
      </c>
      <c r="B8119">
        <v>389.33</v>
      </c>
      <c r="C8119" t="s">
        <v>5914</v>
      </c>
      <c r="D8119">
        <v>259</v>
      </c>
      <c r="F8119" s="4">
        <v>389.33</v>
      </c>
      <c r="J8119" s="4">
        <f>MIN(Table16[[#This Row],[Medicare Outpatient Allowable Rate]:[WPPA Inc Outpatient Allowable Rate]])</f>
        <v>0</v>
      </c>
      <c r="K8119" s="4">
        <f>MAX(Table16[[#This Row],[Blue Cross Outpatient Allowable Rate]:[WPPA Inc Outpatient Allowable Rate]])</f>
        <v>369.86349999999999</v>
      </c>
      <c r="L8119" s="4">
        <f>SUM(Table16[[#This Row],[Price]]*4.42)</f>
        <v>1720.8385999999998</v>
      </c>
      <c r="M8119" s="4">
        <v>0</v>
      </c>
      <c r="N8119" s="4">
        <f>SUM(Table16[[#This Row],[ChargeID]]*0.76)</f>
        <v>295.89080000000001</v>
      </c>
      <c r="O8119" s="4">
        <f>SUM(Table16[[#This Row],[Price]]*0.95)</f>
        <v>369.86349999999999</v>
      </c>
      <c r="P8119" s="4">
        <f>SUM(Table16[[#This Row],[Price]]*0.8)</f>
        <v>311.464</v>
      </c>
      <c r="Q8119" s="4">
        <f>SUM(Table16[[#This Row],[Price]]*0.6)</f>
        <v>233.59799999999998</v>
      </c>
    </row>
    <row r="8120" spans="1:17" x14ac:dyDescent="0.25">
      <c r="A8120" t="s">
        <v>333</v>
      </c>
      <c r="B8120">
        <v>55</v>
      </c>
      <c r="C8120" t="s">
        <v>5915</v>
      </c>
      <c r="D8120">
        <v>636</v>
      </c>
      <c r="F8120" s="4">
        <v>55</v>
      </c>
      <c r="G8120">
        <v>90682</v>
      </c>
      <c r="J8120" s="4">
        <f>MIN(Table16[[#This Row],[Medicare Outpatient Allowable Rate]:[WPPA Inc Outpatient Allowable Rate]])</f>
        <v>33</v>
      </c>
      <c r="K8120" s="4">
        <f>MAX(Table16[[#This Row],[Blue Cross Outpatient Allowable Rate]:[WPPA Inc Outpatient Allowable Rate]])</f>
        <v>76.39</v>
      </c>
      <c r="L8120" s="4">
        <f>SUM(Table16[[#This Row],[Price]]*4.42)</f>
        <v>243.1</v>
      </c>
      <c r="M8120" s="4">
        <v>76.39</v>
      </c>
      <c r="N8120" s="4">
        <f>SUM(Table16[[#This Row],[ChargeID]]*0.76)</f>
        <v>41.8</v>
      </c>
      <c r="O8120" s="4">
        <f>SUM(Table16[[#This Row],[Price]]*0.95)</f>
        <v>52.25</v>
      </c>
      <c r="P8120" s="4">
        <f>SUM(Table16[[#This Row],[Price]]*0.8)</f>
        <v>44</v>
      </c>
      <c r="Q8120" s="4">
        <f>SUM(Table16[[#This Row],[Price]]*0.6)</f>
        <v>33</v>
      </c>
    </row>
    <row r="8121" spans="1:17" x14ac:dyDescent="0.25">
      <c r="A8121" t="s">
        <v>333</v>
      </c>
      <c r="B8121">
        <v>50</v>
      </c>
      <c r="C8121" t="s">
        <v>5916</v>
      </c>
      <c r="D8121">
        <v>636</v>
      </c>
      <c r="F8121" s="4">
        <v>50</v>
      </c>
      <c r="G8121">
        <v>90662</v>
      </c>
      <c r="J8121" s="4">
        <f>MIN(Table16[[#This Row],[Medicare Outpatient Allowable Rate]:[WPPA Inc Outpatient Allowable Rate]])</f>
        <v>30</v>
      </c>
      <c r="K8121" s="4">
        <f>MAX(Table16[[#This Row],[Blue Cross Outpatient Allowable Rate]:[WPPA Inc Outpatient Allowable Rate]])</f>
        <v>76.39</v>
      </c>
      <c r="L8121" s="4">
        <f>SUM(Table16[[#This Row],[Price]]*4.42)</f>
        <v>221</v>
      </c>
      <c r="M8121" s="4">
        <v>76.39</v>
      </c>
      <c r="N8121" s="4">
        <f>SUM(Table16[[#This Row],[ChargeID]]*0.76)</f>
        <v>38</v>
      </c>
      <c r="O8121" s="4">
        <f>SUM(Table16[[#This Row],[Price]]*0.95)</f>
        <v>47.5</v>
      </c>
      <c r="P8121" s="4">
        <f>SUM(Table16[[#This Row],[Price]]*0.8)</f>
        <v>40</v>
      </c>
      <c r="Q8121" s="4">
        <f>SUM(Table16[[#This Row],[Price]]*0.6)</f>
        <v>30</v>
      </c>
    </row>
    <row r="8122" spans="1:17" x14ac:dyDescent="0.25">
      <c r="A8122" t="s">
        <v>333</v>
      </c>
      <c r="B8122">
        <v>33.630000000000003</v>
      </c>
      <c r="C8122" t="s">
        <v>5917</v>
      </c>
      <c r="D8122">
        <v>259</v>
      </c>
      <c r="F8122" s="4">
        <v>33.630000000000003</v>
      </c>
      <c r="J8122" s="4">
        <f>MIN(Table16[[#This Row],[Medicare Outpatient Allowable Rate]:[WPPA Inc Outpatient Allowable Rate]])</f>
        <v>0</v>
      </c>
      <c r="K8122" s="4">
        <f>MAX(Table16[[#This Row],[Blue Cross Outpatient Allowable Rate]:[WPPA Inc Outpatient Allowable Rate]])</f>
        <v>31.948499999999999</v>
      </c>
      <c r="L8122" s="4">
        <f>SUM(Table16[[#This Row],[Price]]*4.42)</f>
        <v>148.6446</v>
      </c>
      <c r="M8122" s="4">
        <v>0</v>
      </c>
      <c r="N8122" s="4">
        <f>SUM(Table16[[#This Row],[ChargeID]]*0.76)</f>
        <v>25.558800000000002</v>
      </c>
      <c r="O8122" s="4">
        <f>SUM(Table16[[#This Row],[Price]]*0.95)</f>
        <v>31.948499999999999</v>
      </c>
      <c r="P8122" s="4">
        <f>SUM(Table16[[#This Row],[Price]]*0.8)</f>
        <v>26.904000000000003</v>
      </c>
      <c r="Q8122" s="4">
        <f>SUM(Table16[[#This Row],[Price]]*0.6)</f>
        <v>20.178000000000001</v>
      </c>
    </row>
    <row r="8123" spans="1:17" x14ac:dyDescent="0.25">
      <c r="A8123" t="s">
        <v>333</v>
      </c>
      <c r="B8123">
        <v>76.67</v>
      </c>
      <c r="C8123" t="s">
        <v>5918</v>
      </c>
      <c r="D8123">
        <v>259</v>
      </c>
      <c r="F8123" s="4">
        <v>76.67</v>
      </c>
      <c r="J8123" s="4">
        <f>MIN(Table16[[#This Row],[Medicare Outpatient Allowable Rate]:[WPPA Inc Outpatient Allowable Rate]])</f>
        <v>0</v>
      </c>
      <c r="K8123" s="4">
        <f>MAX(Table16[[#This Row],[Blue Cross Outpatient Allowable Rate]:[WPPA Inc Outpatient Allowable Rate]])</f>
        <v>72.836500000000001</v>
      </c>
      <c r="L8123" s="4">
        <f>SUM(Table16[[#This Row],[Price]]*4.42)</f>
        <v>338.88139999999999</v>
      </c>
      <c r="M8123" s="4">
        <v>0</v>
      </c>
      <c r="N8123" s="4">
        <f>SUM(Table16[[#This Row],[ChargeID]]*0.76)</f>
        <v>58.269200000000005</v>
      </c>
      <c r="O8123" s="4">
        <f>SUM(Table16[[#This Row],[Price]]*0.95)</f>
        <v>72.836500000000001</v>
      </c>
      <c r="P8123" s="4">
        <f>SUM(Table16[[#This Row],[Price]]*0.8)</f>
        <v>61.336000000000006</v>
      </c>
      <c r="Q8123" s="4">
        <f>SUM(Table16[[#This Row],[Price]]*0.6)</f>
        <v>46.002000000000002</v>
      </c>
    </row>
    <row r="8124" spans="1:17" x14ac:dyDescent="0.25">
      <c r="A8124" t="s">
        <v>333</v>
      </c>
      <c r="B8124">
        <v>18.63</v>
      </c>
      <c r="C8124" t="s">
        <v>5919</v>
      </c>
      <c r="D8124">
        <v>259</v>
      </c>
      <c r="F8124" s="4">
        <v>18.63</v>
      </c>
      <c r="J8124" s="4">
        <f>MIN(Table16[[#This Row],[Medicare Outpatient Allowable Rate]:[WPPA Inc Outpatient Allowable Rate]])</f>
        <v>0</v>
      </c>
      <c r="K8124" s="4">
        <f>MAX(Table16[[#This Row],[Blue Cross Outpatient Allowable Rate]:[WPPA Inc Outpatient Allowable Rate]])</f>
        <v>17.698499999999999</v>
      </c>
      <c r="L8124" s="4">
        <f>SUM(Table16[[#This Row],[Price]]*4.42)</f>
        <v>82.3446</v>
      </c>
      <c r="M8124" s="4">
        <v>0</v>
      </c>
      <c r="N8124" s="4">
        <f>SUM(Table16[[#This Row],[ChargeID]]*0.76)</f>
        <v>14.158799999999999</v>
      </c>
      <c r="O8124" s="4">
        <f>SUM(Table16[[#This Row],[Price]]*0.95)</f>
        <v>17.698499999999999</v>
      </c>
      <c r="P8124" s="4">
        <f>SUM(Table16[[#This Row],[Price]]*0.8)</f>
        <v>14.904</v>
      </c>
      <c r="Q8124" s="4">
        <f>SUM(Table16[[#This Row],[Price]]*0.6)</f>
        <v>11.177999999999999</v>
      </c>
    </row>
    <row r="8125" spans="1:17" x14ac:dyDescent="0.25">
      <c r="A8125" t="s">
        <v>333</v>
      </c>
      <c r="B8125">
        <v>0</v>
      </c>
      <c r="C8125" t="s">
        <v>5920</v>
      </c>
      <c r="D8125">
        <v>258</v>
      </c>
      <c r="F8125" s="4">
        <v>0</v>
      </c>
      <c r="J8125" s="4">
        <f>MIN(Table16[[#This Row],[Medicare Outpatient Allowable Rate]:[WPPA Inc Outpatient Allowable Rate]])</f>
        <v>0</v>
      </c>
      <c r="K8125" s="4">
        <f>MAX(Table16[[#This Row],[Blue Cross Outpatient Allowable Rate]:[WPPA Inc Outpatient Allowable Rate]])</f>
        <v>0</v>
      </c>
      <c r="L8125" s="4">
        <f>SUM(Table16[[#This Row],[Price]]*4.42)</f>
        <v>0</v>
      </c>
      <c r="M8125" s="4">
        <v>0</v>
      </c>
      <c r="N8125" s="4">
        <f>SUM(Table16[[#This Row],[ChargeID]]*0.76)</f>
        <v>0</v>
      </c>
      <c r="O8125" s="4">
        <f>SUM(Table16[[#This Row],[Price]]*0.95)</f>
        <v>0</v>
      </c>
      <c r="P8125" s="4">
        <f>SUM(Table16[[#This Row],[Price]]*0.8)</f>
        <v>0</v>
      </c>
      <c r="Q8125" s="4">
        <f>SUM(Table16[[#This Row],[Price]]*0.6)</f>
        <v>0</v>
      </c>
    </row>
    <row r="8126" spans="1:17" x14ac:dyDescent="0.25">
      <c r="A8126" t="s">
        <v>333</v>
      </c>
      <c r="B8126">
        <v>0</v>
      </c>
      <c r="C8126" t="s">
        <v>5921</v>
      </c>
      <c r="D8126">
        <v>636</v>
      </c>
      <c r="F8126" s="4">
        <v>0</v>
      </c>
      <c r="J8126" s="4">
        <f>MIN(Table16[[#This Row],[Medicare Outpatient Allowable Rate]:[WPPA Inc Outpatient Allowable Rate]])</f>
        <v>0</v>
      </c>
      <c r="K8126" s="4">
        <f>MAX(Table16[[#This Row],[Blue Cross Outpatient Allowable Rate]:[WPPA Inc Outpatient Allowable Rate]])</f>
        <v>0</v>
      </c>
      <c r="L8126" s="4">
        <f>SUM(Table16[[#This Row],[Price]]*4.42)</f>
        <v>0</v>
      </c>
      <c r="M8126" s="4">
        <v>0</v>
      </c>
      <c r="N8126" s="4">
        <f>SUM(Table16[[#This Row],[ChargeID]]*0.76)</f>
        <v>0</v>
      </c>
      <c r="O8126" s="4">
        <f>SUM(Table16[[#This Row],[Price]]*0.95)</f>
        <v>0</v>
      </c>
      <c r="P8126" s="4">
        <f>SUM(Table16[[#This Row],[Price]]*0.8)</f>
        <v>0</v>
      </c>
      <c r="Q8126" s="4">
        <f>SUM(Table16[[#This Row],[Price]]*0.6)</f>
        <v>0</v>
      </c>
    </row>
    <row r="8127" spans="1:17" x14ac:dyDescent="0.25">
      <c r="A8127" t="s">
        <v>333</v>
      </c>
      <c r="B8127">
        <v>0</v>
      </c>
      <c r="C8127" t="s">
        <v>5922</v>
      </c>
      <c r="D8127">
        <v>636</v>
      </c>
      <c r="F8127" s="4">
        <v>0</v>
      </c>
      <c r="G8127" t="s">
        <v>5923</v>
      </c>
      <c r="J8127" s="4">
        <f>MIN(Table16[[#This Row],[Medicare Outpatient Allowable Rate]:[WPPA Inc Outpatient Allowable Rate]])</f>
        <v>0</v>
      </c>
      <c r="K8127" s="4">
        <f>MAX(Table16[[#This Row],[Blue Cross Outpatient Allowable Rate]:[WPPA Inc Outpatient Allowable Rate]])</f>
        <v>0</v>
      </c>
      <c r="L8127" s="4">
        <f>SUM(Table16[[#This Row],[Price]]*4.42)</f>
        <v>0</v>
      </c>
      <c r="M8127" s="4">
        <v>0</v>
      </c>
      <c r="N8127" s="4">
        <f>SUM(Table16[[#This Row],[ChargeID]]*0.76)</f>
        <v>0</v>
      </c>
      <c r="O8127" s="4">
        <f>SUM(Table16[[#This Row],[Price]]*0.95)</f>
        <v>0</v>
      </c>
      <c r="P8127" s="4">
        <f>SUM(Table16[[#This Row],[Price]]*0.8)</f>
        <v>0</v>
      </c>
      <c r="Q8127" s="4">
        <f>SUM(Table16[[#This Row],[Price]]*0.6)</f>
        <v>0</v>
      </c>
    </row>
    <row r="8128" spans="1:17" x14ac:dyDescent="0.25">
      <c r="A8128" t="s">
        <v>333</v>
      </c>
      <c r="B8128">
        <v>0</v>
      </c>
      <c r="C8128" t="s">
        <v>5924</v>
      </c>
      <c r="D8128">
        <v>636</v>
      </c>
      <c r="F8128" s="4">
        <v>0</v>
      </c>
      <c r="G8128" t="s">
        <v>4306</v>
      </c>
      <c r="J8128" s="4">
        <f>MIN(Table16[[#This Row],[Medicare Outpatient Allowable Rate]:[WPPA Inc Outpatient Allowable Rate]])</f>
        <v>0</v>
      </c>
      <c r="K8128" s="4">
        <f>MAX(Table16[[#This Row],[Blue Cross Outpatient Allowable Rate]:[WPPA Inc Outpatient Allowable Rate]])</f>
        <v>18.25</v>
      </c>
      <c r="L8128" s="4">
        <f>SUM(Table16[[#This Row],[Price]]*4.42)</f>
        <v>0</v>
      </c>
      <c r="M8128" s="4">
        <v>18.25</v>
      </c>
      <c r="N8128" s="4">
        <f>SUM(Table16[[#This Row],[ChargeID]]*0.76)</f>
        <v>0</v>
      </c>
      <c r="O8128" s="4">
        <f>SUM(Table16[[#This Row],[Price]]*0.95)</f>
        <v>0</v>
      </c>
      <c r="P8128" s="4">
        <f>SUM(Table16[[#This Row],[Price]]*0.8)</f>
        <v>0</v>
      </c>
      <c r="Q8128" s="4">
        <f>SUM(Table16[[#This Row],[Price]]*0.6)</f>
        <v>0</v>
      </c>
    </row>
    <row r="8129" spans="1:17" x14ac:dyDescent="0.25">
      <c r="A8129" t="s">
        <v>333</v>
      </c>
      <c r="B8129">
        <v>20.79</v>
      </c>
      <c r="C8129" t="s">
        <v>5925</v>
      </c>
      <c r="D8129">
        <v>636</v>
      </c>
      <c r="F8129" s="4">
        <v>20.79</v>
      </c>
      <c r="G8129" t="s">
        <v>31</v>
      </c>
      <c r="J8129" s="4">
        <f>MIN(Table16[[#This Row],[Medicare Outpatient Allowable Rate]:[WPPA Inc Outpatient Allowable Rate]])</f>
        <v>0.21</v>
      </c>
      <c r="K8129" s="4">
        <f>MAX(Table16[[#This Row],[Blue Cross Outpatient Allowable Rate]:[WPPA Inc Outpatient Allowable Rate]])</f>
        <v>19.750499999999999</v>
      </c>
      <c r="L8129" s="4">
        <f>SUM(Table16[[#This Row],[Price]]*4.42)</f>
        <v>91.891799999999989</v>
      </c>
      <c r="M8129" s="4">
        <v>0.21</v>
      </c>
      <c r="N8129" s="4">
        <f>SUM(Table16[[#This Row],[ChargeID]]*0.76)</f>
        <v>15.8004</v>
      </c>
      <c r="O8129" s="4">
        <f>SUM(Table16[[#This Row],[Price]]*0.95)</f>
        <v>19.750499999999999</v>
      </c>
      <c r="P8129" s="4">
        <f>SUM(Table16[[#This Row],[Price]]*0.8)</f>
        <v>16.632000000000001</v>
      </c>
      <c r="Q8129" s="4">
        <f>SUM(Table16[[#This Row],[Price]]*0.6)</f>
        <v>12.473999999999998</v>
      </c>
    </row>
    <row r="8130" spans="1:17" x14ac:dyDescent="0.25">
      <c r="A8130" t="s">
        <v>333</v>
      </c>
      <c r="B8130">
        <v>21.21</v>
      </c>
      <c r="C8130" t="s">
        <v>5926</v>
      </c>
      <c r="D8130">
        <v>259</v>
      </c>
      <c r="F8130" s="4">
        <v>21.21</v>
      </c>
      <c r="J8130" s="4">
        <f>MIN(Table16[[#This Row],[Medicare Outpatient Allowable Rate]:[WPPA Inc Outpatient Allowable Rate]])</f>
        <v>0</v>
      </c>
      <c r="K8130" s="4">
        <f>MAX(Table16[[#This Row],[Blue Cross Outpatient Allowable Rate]:[WPPA Inc Outpatient Allowable Rate]])</f>
        <v>20.1495</v>
      </c>
      <c r="L8130" s="4">
        <f>SUM(Table16[[#This Row],[Price]]*4.42)</f>
        <v>93.748199999999997</v>
      </c>
      <c r="M8130" s="4">
        <v>0</v>
      </c>
      <c r="N8130" s="4">
        <f>SUM(Table16[[#This Row],[ChargeID]]*0.76)</f>
        <v>16.119600000000002</v>
      </c>
      <c r="O8130" s="4">
        <f>SUM(Table16[[#This Row],[Price]]*0.95)</f>
        <v>20.1495</v>
      </c>
      <c r="P8130" s="4">
        <f>SUM(Table16[[#This Row],[Price]]*0.8)</f>
        <v>16.968</v>
      </c>
      <c r="Q8130" s="4">
        <f>SUM(Table16[[#This Row],[Price]]*0.6)</f>
        <v>12.726000000000001</v>
      </c>
    </row>
    <row r="8131" spans="1:17" x14ac:dyDescent="0.25">
      <c r="A8131" t="s">
        <v>333</v>
      </c>
      <c r="B8131">
        <v>0</v>
      </c>
      <c r="C8131" t="s">
        <v>5927</v>
      </c>
      <c r="D8131">
        <v>258</v>
      </c>
      <c r="F8131" s="4">
        <v>0</v>
      </c>
      <c r="J8131" s="4">
        <f>MIN(Table16[[#This Row],[Medicare Outpatient Allowable Rate]:[WPPA Inc Outpatient Allowable Rate]])</f>
        <v>0</v>
      </c>
      <c r="K8131" s="4">
        <f>MAX(Table16[[#This Row],[Blue Cross Outpatient Allowable Rate]:[WPPA Inc Outpatient Allowable Rate]])</f>
        <v>0</v>
      </c>
      <c r="L8131" s="4">
        <f>SUM(Table16[[#This Row],[Price]]*4.42)</f>
        <v>0</v>
      </c>
      <c r="M8131" s="4">
        <v>0</v>
      </c>
      <c r="N8131" s="4">
        <f>SUM(Table16[[#This Row],[ChargeID]]*0.76)</f>
        <v>0</v>
      </c>
      <c r="O8131" s="4">
        <f>SUM(Table16[[#This Row],[Price]]*0.95)</f>
        <v>0</v>
      </c>
      <c r="P8131" s="4">
        <f>SUM(Table16[[#This Row],[Price]]*0.8)</f>
        <v>0</v>
      </c>
      <c r="Q8131" s="4">
        <f>SUM(Table16[[#This Row],[Price]]*0.6)</f>
        <v>0</v>
      </c>
    </row>
    <row r="8132" spans="1:17" x14ac:dyDescent="0.25">
      <c r="A8132" t="s">
        <v>333</v>
      </c>
      <c r="B8132">
        <v>0</v>
      </c>
      <c r="C8132" t="s">
        <v>5928</v>
      </c>
      <c r="D8132">
        <v>636</v>
      </c>
      <c r="F8132" s="4">
        <v>0</v>
      </c>
      <c r="G8132">
        <v>91300</v>
      </c>
      <c r="J8132" s="4">
        <f>MIN(Table16[[#This Row],[Medicare Outpatient Allowable Rate]:[WPPA Inc Outpatient Allowable Rate]])</f>
        <v>0</v>
      </c>
      <c r="K8132" s="4">
        <f>MAX(Table16[[#This Row],[Blue Cross Outpatient Allowable Rate]:[WPPA Inc Outpatient Allowable Rate]])</f>
        <v>0</v>
      </c>
      <c r="L8132" s="4">
        <f>SUM(Table16[[#This Row],[Price]]*4.42)</f>
        <v>0</v>
      </c>
      <c r="M8132" s="4">
        <v>0</v>
      </c>
      <c r="N8132" s="4">
        <f>SUM(Table16[[#This Row],[ChargeID]]*0.76)</f>
        <v>0</v>
      </c>
      <c r="O8132" s="4">
        <f>SUM(Table16[[#This Row],[Price]]*0.95)</f>
        <v>0</v>
      </c>
      <c r="P8132" s="4">
        <f>SUM(Table16[[#This Row],[Price]]*0.8)</f>
        <v>0</v>
      </c>
      <c r="Q8132" s="4">
        <f>SUM(Table16[[#This Row],[Price]]*0.6)</f>
        <v>0</v>
      </c>
    </row>
    <row r="8133" spans="1:17" x14ac:dyDescent="0.25">
      <c r="A8133" t="s">
        <v>333</v>
      </c>
      <c r="B8133">
        <v>0</v>
      </c>
      <c r="C8133" t="s">
        <v>5929</v>
      </c>
      <c r="D8133">
        <v>636</v>
      </c>
      <c r="F8133" s="4">
        <v>0</v>
      </c>
      <c r="G8133">
        <v>91300</v>
      </c>
      <c r="J8133" s="4">
        <f>MIN(Table16[[#This Row],[Medicare Outpatient Allowable Rate]:[WPPA Inc Outpatient Allowable Rate]])</f>
        <v>0</v>
      </c>
      <c r="K8133" s="4">
        <f>MAX(Table16[[#This Row],[Blue Cross Outpatient Allowable Rate]:[WPPA Inc Outpatient Allowable Rate]])</f>
        <v>0</v>
      </c>
      <c r="L8133" s="4">
        <f>SUM(Table16[[#This Row],[Price]]*4.42)</f>
        <v>0</v>
      </c>
      <c r="M8133" s="4">
        <v>0</v>
      </c>
      <c r="N8133" s="4">
        <f>SUM(Table16[[#This Row],[ChargeID]]*0.76)</f>
        <v>0</v>
      </c>
      <c r="O8133" s="4">
        <f>SUM(Table16[[#This Row],[Price]]*0.95)</f>
        <v>0</v>
      </c>
      <c r="P8133" s="4">
        <f>SUM(Table16[[#This Row],[Price]]*0.8)</f>
        <v>0</v>
      </c>
      <c r="Q8133" s="4">
        <f>SUM(Table16[[#This Row],[Price]]*0.6)</f>
        <v>0</v>
      </c>
    </row>
    <row r="8134" spans="1:17" x14ac:dyDescent="0.25">
      <c r="A8134" t="s">
        <v>333</v>
      </c>
      <c r="B8134">
        <v>12.72</v>
      </c>
      <c r="C8134" t="s">
        <v>5930</v>
      </c>
      <c r="D8134">
        <v>259</v>
      </c>
      <c r="F8134" s="4">
        <v>12.72</v>
      </c>
      <c r="J8134" s="4">
        <f>MIN(Table16[[#This Row],[Medicare Outpatient Allowable Rate]:[WPPA Inc Outpatient Allowable Rate]])</f>
        <v>0</v>
      </c>
      <c r="K8134" s="4">
        <f>MAX(Table16[[#This Row],[Blue Cross Outpatient Allowable Rate]:[WPPA Inc Outpatient Allowable Rate]])</f>
        <v>12.084</v>
      </c>
      <c r="L8134" s="4">
        <f>SUM(Table16[[#This Row],[Price]]*4.42)</f>
        <v>56.2224</v>
      </c>
      <c r="M8134" s="4">
        <v>0</v>
      </c>
      <c r="N8134" s="4">
        <f>SUM(Table16[[#This Row],[ChargeID]]*0.76)</f>
        <v>9.6672000000000011</v>
      </c>
      <c r="O8134" s="4">
        <f>SUM(Table16[[#This Row],[Price]]*0.95)</f>
        <v>12.084</v>
      </c>
      <c r="P8134" s="4">
        <f>SUM(Table16[[#This Row],[Price]]*0.8)</f>
        <v>10.176000000000002</v>
      </c>
      <c r="Q8134" s="4">
        <f>SUM(Table16[[#This Row],[Price]]*0.6)</f>
        <v>7.6319999999999997</v>
      </c>
    </row>
    <row r="8135" spans="1:17" x14ac:dyDescent="0.25">
      <c r="A8135" t="s">
        <v>333</v>
      </c>
      <c r="B8135">
        <v>12.2</v>
      </c>
      <c r="C8135" t="s">
        <v>5931</v>
      </c>
      <c r="D8135">
        <v>636</v>
      </c>
      <c r="F8135" s="4">
        <v>12.2</v>
      </c>
      <c r="G8135" t="s">
        <v>4133</v>
      </c>
      <c r="J8135" s="4">
        <f>MIN(Table16[[#This Row],[Medicare Outpatient Allowable Rate]:[WPPA Inc Outpatient Allowable Rate]])</f>
        <v>1.1399999999999999</v>
      </c>
      <c r="K8135" s="4">
        <f>MAX(Table16[[#This Row],[Blue Cross Outpatient Allowable Rate]:[WPPA Inc Outpatient Allowable Rate]])</f>
        <v>11.589999999999998</v>
      </c>
      <c r="L8135" s="4">
        <f>SUM(Table16[[#This Row],[Price]]*4.42)</f>
        <v>53.923999999999999</v>
      </c>
      <c r="M8135" s="4">
        <v>1.1399999999999999</v>
      </c>
      <c r="N8135" s="4">
        <f>SUM(Table16[[#This Row],[ChargeID]]*0.76)</f>
        <v>9.2720000000000002</v>
      </c>
      <c r="O8135" s="4">
        <f>SUM(Table16[[#This Row],[Price]]*0.95)</f>
        <v>11.589999999999998</v>
      </c>
      <c r="P8135" s="4">
        <f>SUM(Table16[[#This Row],[Price]]*0.8)</f>
        <v>9.76</v>
      </c>
      <c r="Q8135" s="4">
        <f>SUM(Table16[[#This Row],[Price]]*0.6)</f>
        <v>7.3199999999999994</v>
      </c>
    </row>
    <row r="8136" spans="1:17" x14ac:dyDescent="0.25">
      <c r="A8136" t="s">
        <v>333</v>
      </c>
      <c r="B8136">
        <v>0</v>
      </c>
      <c r="C8136" t="s">
        <v>5932</v>
      </c>
      <c r="D8136">
        <v>250</v>
      </c>
      <c r="F8136" s="4">
        <v>0</v>
      </c>
      <c r="J8136" s="4">
        <f>MIN(Table16[[#This Row],[Medicare Outpatient Allowable Rate]:[WPPA Inc Outpatient Allowable Rate]])</f>
        <v>0</v>
      </c>
      <c r="K8136" s="4">
        <f>MAX(Table16[[#This Row],[Blue Cross Outpatient Allowable Rate]:[WPPA Inc Outpatient Allowable Rate]])</f>
        <v>0</v>
      </c>
      <c r="L8136" s="4">
        <f>SUM(Table16[[#This Row],[Price]]*4.42)</f>
        <v>0</v>
      </c>
      <c r="M8136" s="4">
        <v>0</v>
      </c>
      <c r="N8136" s="4">
        <f>SUM(Table16[[#This Row],[ChargeID]]*0.76)</f>
        <v>0</v>
      </c>
      <c r="O8136" s="4">
        <f>SUM(Table16[[#This Row],[Price]]*0.95)</f>
        <v>0</v>
      </c>
      <c r="P8136" s="4">
        <f>SUM(Table16[[#This Row],[Price]]*0.8)</f>
        <v>0</v>
      </c>
      <c r="Q8136" s="4">
        <f>SUM(Table16[[#This Row],[Price]]*0.6)</f>
        <v>0</v>
      </c>
    </row>
    <row r="8137" spans="1:17" x14ac:dyDescent="0.25">
      <c r="A8137" t="s">
        <v>333</v>
      </c>
      <c r="B8137">
        <v>6.7</v>
      </c>
      <c r="C8137" t="s">
        <v>5933</v>
      </c>
      <c r="D8137">
        <v>259</v>
      </c>
      <c r="E8137" t="s">
        <v>5934</v>
      </c>
      <c r="F8137" s="4">
        <v>6.7</v>
      </c>
      <c r="J8137" s="4">
        <f>MIN(Table16[[#This Row],[Medicare Outpatient Allowable Rate]:[WPPA Inc Outpatient Allowable Rate]])</f>
        <v>0</v>
      </c>
      <c r="K8137" s="4">
        <f>MAX(Table16[[#This Row],[Blue Cross Outpatient Allowable Rate]:[WPPA Inc Outpatient Allowable Rate]])</f>
        <v>6.3650000000000002</v>
      </c>
      <c r="L8137" s="4">
        <f>SUM(Table16[[#This Row],[Price]]*4.42)</f>
        <v>29.614000000000001</v>
      </c>
      <c r="M8137" s="4">
        <v>0</v>
      </c>
      <c r="N8137" s="4">
        <f>SUM(Table16[[#This Row],[ChargeID]]*0.76)</f>
        <v>5.0920000000000005</v>
      </c>
      <c r="O8137" s="4">
        <f>SUM(Table16[[#This Row],[Price]]*0.95)</f>
        <v>6.3650000000000002</v>
      </c>
      <c r="P8137" s="4">
        <f>SUM(Table16[[#This Row],[Price]]*0.8)</f>
        <v>5.36</v>
      </c>
      <c r="Q8137" s="4">
        <f>SUM(Table16[[#This Row],[Price]]*0.6)</f>
        <v>4.0199999999999996</v>
      </c>
    </row>
    <row r="8138" spans="1:17" x14ac:dyDescent="0.25">
      <c r="A8138" t="s">
        <v>333</v>
      </c>
      <c r="B8138">
        <v>465.93</v>
      </c>
      <c r="C8138" t="s">
        <v>5935</v>
      </c>
      <c r="D8138">
        <v>270</v>
      </c>
      <c r="F8138" s="4">
        <v>465.93</v>
      </c>
      <c r="J8138" s="4">
        <f>MIN(Table16[[#This Row],[Medicare Outpatient Allowable Rate]:[WPPA Inc Outpatient Allowable Rate]])</f>
        <v>0</v>
      </c>
      <c r="K8138" s="4">
        <f>MAX(Table16[[#This Row],[Blue Cross Outpatient Allowable Rate]:[WPPA Inc Outpatient Allowable Rate]])</f>
        <v>442.63349999999997</v>
      </c>
      <c r="L8138" s="4">
        <f>SUM(Table16[[#This Row],[Price]]*4.42)</f>
        <v>2059.4106000000002</v>
      </c>
      <c r="M8138" s="4">
        <v>0</v>
      </c>
      <c r="N8138" s="4">
        <f>SUM(Table16[[#This Row],[ChargeID]]*0.76)</f>
        <v>354.10680000000002</v>
      </c>
      <c r="O8138" s="4">
        <f>SUM(Table16[[#This Row],[Price]]*0.95)</f>
        <v>442.63349999999997</v>
      </c>
      <c r="P8138" s="4">
        <f>SUM(Table16[[#This Row],[Price]]*0.8)</f>
        <v>372.74400000000003</v>
      </c>
      <c r="Q8138" s="4">
        <f>SUM(Table16[[#This Row],[Price]]*0.6)</f>
        <v>279.55799999999999</v>
      </c>
    </row>
    <row r="8139" spans="1:17" x14ac:dyDescent="0.25">
      <c r="A8139" t="s">
        <v>333</v>
      </c>
      <c r="B8139">
        <v>63.96</v>
      </c>
      <c r="C8139" t="s">
        <v>5936</v>
      </c>
      <c r="D8139">
        <v>259</v>
      </c>
      <c r="F8139" s="4">
        <v>63.96</v>
      </c>
      <c r="J8139" s="4">
        <f>MIN(Table16[[#This Row],[Medicare Outpatient Allowable Rate]:[WPPA Inc Outpatient Allowable Rate]])</f>
        <v>0</v>
      </c>
      <c r="K8139" s="4">
        <f>MAX(Table16[[#This Row],[Blue Cross Outpatient Allowable Rate]:[WPPA Inc Outpatient Allowable Rate]])</f>
        <v>60.762</v>
      </c>
      <c r="L8139" s="4">
        <f>SUM(Table16[[#This Row],[Price]]*4.42)</f>
        <v>282.70319999999998</v>
      </c>
      <c r="M8139" s="4">
        <v>0</v>
      </c>
      <c r="N8139" s="4">
        <f>SUM(Table16[[#This Row],[ChargeID]]*0.76)</f>
        <v>48.6096</v>
      </c>
      <c r="O8139" s="4">
        <f>SUM(Table16[[#This Row],[Price]]*0.95)</f>
        <v>60.762</v>
      </c>
      <c r="P8139" s="4">
        <f>SUM(Table16[[#This Row],[Price]]*0.8)</f>
        <v>51.168000000000006</v>
      </c>
      <c r="Q8139" s="4">
        <f>SUM(Table16[[#This Row],[Price]]*0.6)</f>
        <v>38.375999999999998</v>
      </c>
    </row>
    <row r="8140" spans="1:17" x14ac:dyDescent="0.25">
      <c r="A8140" t="s">
        <v>333</v>
      </c>
      <c r="B8140">
        <v>23.22</v>
      </c>
      <c r="C8140" t="s">
        <v>5937</v>
      </c>
      <c r="D8140">
        <v>259</v>
      </c>
      <c r="F8140" s="4">
        <v>23.22</v>
      </c>
      <c r="J8140" s="4">
        <f>MIN(Table16[[#This Row],[Medicare Outpatient Allowable Rate]:[WPPA Inc Outpatient Allowable Rate]])</f>
        <v>0</v>
      </c>
      <c r="K8140" s="4">
        <f>MAX(Table16[[#This Row],[Blue Cross Outpatient Allowable Rate]:[WPPA Inc Outpatient Allowable Rate]])</f>
        <v>22.058999999999997</v>
      </c>
      <c r="L8140" s="4">
        <f>SUM(Table16[[#This Row],[Price]]*4.42)</f>
        <v>102.63239999999999</v>
      </c>
      <c r="M8140" s="4">
        <v>0</v>
      </c>
      <c r="N8140" s="4">
        <f>SUM(Table16[[#This Row],[ChargeID]]*0.76)</f>
        <v>17.647199999999998</v>
      </c>
      <c r="O8140" s="4">
        <f>SUM(Table16[[#This Row],[Price]]*0.95)</f>
        <v>22.058999999999997</v>
      </c>
      <c r="P8140" s="4">
        <f>SUM(Table16[[#This Row],[Price]]*0.8)</f>
        <v>18.576000000000001</v>
      </c>
      <c r="Q8140" s="4">
        <f>SUM(Table16[[#This Row],[Price]]*0.6)</f>
        <v>13.931999999999999</v>
      </c>
    </row>
    <row r="8141" spans="1:17" x14ac:dyDescent="0.25">
      <c r="A8141" t="s">
        <v>333</v>
      </c>
      <c r="B8141">
        <v>24.24</v>
      </c>
      <c r="C8141" t="s">
        <v>5938</v>
      </c>
      <c r="D8141">
        <v>250</v>
      </c>
      <c r="F8141" s="4">
        <v>24.24</v>
      </c>
      <c r="J8141" s="4">
        <f>MIN(Table16[[#This Row],[Medicare Outpatient Allowable Rate]:[WPPA Inc Outpatient Allowable Rate]])</f>
        <v>0</v>
      </c>
      <c r="K8141" s="4">
        <f>MAX(Table16[[#This Row],[Blue Cross Outpatient Allowable Rate]:[WPPA Inc Outpatient Allowable Rate]])</f>
        <v>23.027999999999999</v>
      </c>
      <c r="L8141" s="4">
        <f>SUM(Table16[[#This Row],[Price]]*4.42)</f>
        <v>107.14079999999998</v>
      </c>
      <c r="M8141" s="4">
        <v>0</v>
      </c>
      <c r="N8141" s="4">
        <f>SUM(Table16[[#This Row],[ChargeID]]*0.76)</f>
        <v>18.4224</v>
      </c>
      <c r="O8141" s="4">
        <f>SUM(Table16[[#This Row],[Price]]*0.95)</f>
        <v>23.027999999999999</v>
      </c>
      <c r="P8141" s="4">
        <f>SUM(Table16[[#This Row],[Price]]*0.8)</f>
        <v>19.391999999999999</v>
      </c>
      <c r="Q8141" s="4">
        <f>SUM(Table16[[#This Row],[Price]]*0.6)</f>
        <v>14.543999999999999</v>
      </c>
    </row>
    <row r="8142" spans="1:17" x14ac:dyDescent="0.25">
      <c r="A8142" t="s">
        <v>333</v>
      </c>
      <c r="B8142">
        <v>23.22</v>
      </c>
      <c r="C8142" t="s">
        <v>5939</v>
      </c>
      <c r="D8142">
        <v>259</v>
      </c>
      <c r="F8142" s="4">
        <v>23.22</v>
      </c>
      <c r="J8142" s="4">
        <f>MIN(Table16[[#This Row],[Medicare Outpatient Allowable Rate]:[WPPA Inc Outpatient Allowable Rate]])</f>
        <v>0</v>
      </c>
      <c r="K8142" s="4">
        <f>MAX(Table16[[#This Row],[Blue Cross Outpatient Allowable Rate]:[WPPA Inc Outpatient Allowable Rate]])</f>
        <v>22.058999999999997</v>
      </c>
      <c r="L8142" s="4">
        <f>SUM(Table16[[#This Row],[Price]]*4.42)</f>
        <v>102.63239999999999</v>
      </c>
      <c r="M8142" s="4">
        <v>0</v>
      </c>
      <c r="N8142" s="4">
        <f>SUM(Table16[[#This Row],[ChargeID]]*0.76)</f>
        <v>17.647199999999998</v>
      </c>
      <c r="O8142" s="4">
        <f>SUM(Table16[[#This Row],[Price]]*0.95)</f>
        <v>22.058999999999997</v>
      </c>
      <c r="P8142" s="4">
        <f>SUM(Table16[[#This Row],[Price]]*0.8)</f>
        <v>18.576000000000001</v>
      </c>
      <c r="Q8142" s="4">
        <f>SUM(Table16[[#This Row],[Price]]*0.6)</f>
        <v>13.931999999999999</v>
      </c>
    </row>
    <row r="8143" spans="1:17" x14ac:dyDescent="0.25">
      <c r="A8143" t="s">
        <v>333</v>
      </c>
      <c r="B8143">
        <v>3</v>
      </c>
      <c r="C8143" t="s">
        <v>5940</v>
      </c>
      <c r="D8143">
        <v>259</v>
      </c>
      <c r="F8143" s="4">
        <v>3</v>
      </c>
      <c r="J8143" s="4">
        <f>MIN(Table16[[#This Row],[Medicare Outpatient Allowable Rate]:[WPPA Inc Outpatient Allowable Rate]])</f>
        <v>0</v>
      </c>
      <c r="K8143" s="4">
        <f>MAX(Table16[[#This Row],[Blue Cross Outpatient Allowable Rate]:[WPPA Inc Outpatient Allowable Rate]])</f>
        <v>2.8499999999999996</v>
      </c>
      <c r="L8143" s="4">
        <f>SUM(Table16[[#This Row],[Price]]*4.42)</f>
        <v>13.26</v>
      </c>
      <c r="M8143" s="4">
        <v>0</v>
      </c>
      <c r="N8143" s="4">
        <f>SUM(Table16[[#This Row],[ChargeID]]*0.76)</f>
        <v>2.2800000000000002</v>
      </c>
      <c r="O8143" s="4">
        <f>SUM(Table16[[#This Row],[Price]]*0.95)</f>
        <v>2.8499999999999996</v>
      </c>
      <c r="P8143" s="4">
        <f>SUM(Table16[[#This Row],[Price]]*0.8)</f>
        <v>2.4000000000000004</v>
      </c>
      <c r="Q8143" s="4">
        <f>SUM(Table16[[#This Row],[Price]]*0.6)</f>
        <v>1.7999999999999998</v>
      </c>
    </row>
    <row r="8144" spans="1:17" x14ac:dyDescent="0.25">
      <c r="A8144" t="s">
        <v>333</v>
      </c>
      <c r="B8144">
        <v>109.98</v>
      </c>
      <c r="C8144" t="s">
        <v>5941</v>
      </c>
      <c r="D8144">
        <v>259</v>
      </c>
      <c r="F8144" s="4">
        <v>109.98</v>
      </c>
      <c r="J8144" s="4">
        <f>MIN(Table16[[#This Row],[Medicare Outpatient Allowable Rate]:[WPPA Inc Outpatient Allowable Rate]])</f>
        <v>0</v>
      </c>
      <c r="K8144" s="4">
        <f>MAX(Table16[[#This Row],[Blue Cross Outpatient Allowable Rate]:[WPPA Inc Outpatient Allowable Rate]])</f>
        <v>104.48099999999999</v>
      </c>
      <c r="L8144" s="4">
        <f>SUM(Table16[[#This Row],[Price]]*4.42)</f>
        <v>486.11160000000001</v>
      </c>
      <c r="M8144" s="4">
        <v>0</v>
      </c>
      <c r="N8144" s="4">
        <f>SUM(Table16[[#This Row],[ChargeID]]*0.76)</f>
        <v>83.584800000000001</v>
      </c>
      <c r="O8144" s="4">
        <f>SUM(Table16[[#This Row],[Price]]*0.95)</f>
        <v>104.48099999999999</v>
      </c>
      <c r="P8144" s="4">
        <f>SUM(Table16[[#This Row],[Price]]*0.8)</f>
        <v>87.984000000000009</v>
      </c>
      <c r="Q8144" s="4">
        <f>SUM(Table16[[#This Row],[Price]]*0.6)</f>
        <v>65.988</v>
      </c>
    </row>
    <row r="8145" spans="1:17" x14ac:dyDescent="0.25">
      <c r="A8145" t="s">
        <v>333</v>
      </c>
      <c r="B8145">
        <v>4483.87</v>
      </c>
      <c r="C8145" t="s">
        <v>5942</v>
      </c>
      <c r="D8145">
        <v>636</v>
      </c>
      <c r="F8145" s="4">
        <v>4483.87</v>
      </c>
      <c r="G8145" t="s">
        <v>5211</v>
      </c>
      <c r="J8145" s="4">
        <f>MIN(Table16[[#This Row],[Medicare Outpatient Allowable Rate]:[WPPA Inc Outpatient Allowable Rate]])</f>
        <v>25.6</v>
      </c>
      <c r="K8145" s="4">
        <f>MAX(Table16[[#This Row],[Blue Cross Outpatient Allowable Rate]:[WPPA Inc Outpatient Allowable Rate]])</f>
        <v>4259.6764999999996</v>
      </c>
      <c r="L8145" s="4">
        <f>SUM(Table16[[#This Row],[Price]]*4.42)</f>
        <v>19818.705399999999</v>
      </c>
      <c r="M8145" s="4">
        <v>25.6</v>
      </c>
      <c r="N8145" s="4">
        <f>SUM(Table16[[#This Row],[ChargeID]]*0.76)</f>
        <v>3407.7411999999999</v>
      </c>
      <c r="O8145" s="4">
        <f>SUM(Table16[[#This Row],[Price]]*0.95)</f>
        <v>4259.6764999999996</v>
      </c>
      <c r="P8145" s="4">
        <f>SUM(Table16[[#This Row],[Price]]*0.8)</f>
        <v>3587.096</v>
      </c>
      <c r="Q8145" s="4">
        <f>SUM(Table16[[#This Row],[Price]]*0.6)</f>
        <v>2690.3219999999997</v>
      </c>
    </row>
    <row r="8146" spans="1:17" x14ac:dyDescent="0.25">
      <c r="A8146" t="s">
        <v>333</v>
      </c>
      <c r="B8146">
        <v>3</v>
      </c>
      <c r="C8146" t="s">
        <v>5943</v>
      </c>
      <c r="D8146">
        <v>259</v>
      </c>
      <c r="F8146" s="4">
        <v>3</v>
      </c>
      <c r="J8146" s="4">
        <f>MIN(Table16[[#This Row],[Medicare Outpatient Allowable Rate]:[WPPA Inc Outpatient Allowable Rate]])</f>
        <v>0</v>
      </c>
      <c r="K8146" s="4">
        <f>MAX(Table16[[#This Row],[Blue Cross Outpatient Allowable Rate]:[WPPA Inc Outpatient Allowable Rate]])</f>
        <v>2.8499999999999996</v>
      </c>
      <c r="L8146" s="4">
        <f>SUM(Table16[[#This Row],[Price]]*4.42)</f>
        <v>13.26</v>
      </c>
      <c r="M8146" s="4">
        <v>0</v>
      </c>
      <c r="N8146" s="4">
        <f>SUM(Table16[[#This Row],[ChargeID]]*0.76)</f>
        <v>2.2800000000000002</v>
      </c>
      <c r="O8146" s="4">
        <f>SUM(Table16[[#This Row],[Price]]*0.95)</f>
        <v>2.8499999999999996</v>
      </c>
      <c r="P8146" s="4">
        <f>SUM(Table16[[#This Row],[Price]]*0.8)</f>
        <v>2.4000000000000004</v>
      </c>
      <c r="Q8146" s="4">
        <f>SUM(Table16[[#This Row],[Price]]*0.6)</f>
        <v>1.7999999999999998</v>
      </c>
    </row>
    <row r="8147" spans="1:17" x14ac:dyDescent="0.25">
      <c r="A8147" t="s">
        <v>333</v>
      </c>
      <c r="B8147">
        <v>3</v>
      </c>
      <c r="C8147" t="s">
        <v>5944</v>
      </c>
      <c r="D8147">
        <v>259</v>
      </c>
      <c r="F8147" s="4">
        <v>3</v>
      </c>
      <c r="J8147" s="4">
        <f>MIN(Table16[[#This Row],[Medicare Outpatient Allowable Rate]:[WPPA Inc Outpatient Allowable Rate]])</f>
        <v>0</v>
      </c>
      <c r="K8147" s="4">
        <f>MAX(Table16[[#This Row],[Blue Cross Outpatient Allowable Rate]:[WPPA Inc Outpatient Allowable Rate]])</f>
        <v>2.8499999999999996</v>
      </c>
      <c r="L8147" s="4">
        <f>SUM(Table16[[#This Row],[Price]]*4.42)</f>
        <v>13.26</v>
      </c>
      <c r="M8147" s="4">
        <v>0</v>
      </c>
      <c r="N8147" s="4">
        <f>SUM(Table16[[#This Row],[ChargeID]]*0.76)</f>
        <v>2.2800000000000002</v>
      </c>
      <c r="O8147" s="4">
        <f>SUM(Table16[[#This Row],[Price]]*0.95)</f>
        <v>2.8499999999999996</v>
      </c>
      <c r="P8147" s="4">
        <f>SUM(Table16[[#This Row],[Price]]*0.8)</f>
        <v>2.4000000000000004</v>
      </c>
      <c r="Q8147" s="4">
        <f>SUM(Table16[[#This Row],[Price]]*0.6)</f>
        <v>1.7999999999999998</v>
      </c>
    </row>
    <row r="8148" spans="1:17" x14ac:dyDescent="0.25">
      <c r="A8148" t="s">
        <v>333</v>
      </c>
      <c r="B8148">
        <v>3</v>
      </c>
      <c r="C8148" t="s">
        <v>5945</v>
      </c>
      <c r="D8148">
        <v>259</v>
      </c>
      <c r="F8148" s="4">
        <v>3</v>
      </c>
      <c r="J8148" s="4">
        <f>MIN(Table16[[#This Row],[Medicare Outpatient Allowable Rate]:[WPPA Inc Outpatient Allowable Rate]])</f>
        <v>0</v>
      </c>
      <c r="K8148" s="4">
        <f>MAX(Table16[[#This Row],[Blue Cross Outpatient Allowable Rate]:[WPPA Inc Outpatient Allowable Rate]])</f>
        <v>2.8499999999999996</v>
      </c>
      <c r="L8148" s="4">
        <f>SUM(Table16[[#This Row],[Price]]*4.42)</f>
        <v>13.26</v>
      </c>
      <c r="M8148" s="4">
        <v>0</v>
      </c>
      <c r="N8148" s="4">
        <f>SUM(Table16[[#This Row],[ChargeID]]*0.76)</f>
        <v>2.2800000000000002</v>
      </c>
      <c r="O8148" s="4">
        <f>SUM(Table16[[#This Row],[Price]]*0.95)</f>
        <v>2.8499999999999996</v>
      </c>
      <c r="P8148" s="4">
        <f>SUM(Table16[[#This Row],[Price]]*0.8)</f>
        <v>2.4000000000000004</v>
      </c>
      <c r="Q8148" s="4">
        <f>SUM(Table16[[#This Row],[Price]]*0.6)</f>
        <v>1.7999999999999998</v>
      </c>
    </row>
    <row r="8149" spans="1:17" x14ac:dyDescent="0.25">
      <c r="A8149" t="s">
        <v>333</v>
      </c>
      <c r="B8149">
        <v>6.13</v>
      </c>
      <c r="C8149" t="s">
        <v>5946</v>
      </c>
      <c r="D8149">
        <v>636</v>
      </c>
      <c r="F8149" s="4">
        <v>6.13</v>
      </c>
      <c r="J8149" s="4">
        <f>MIN(Table16[[#This Row],[Medicare Outpatient Allowable Rate]:[WPPA Inc Outpatient Allowable Rate]])</f>
        <v>0</v>
      </c>
      <c r="K8149" s="4">
        <f>MAX(Table16[[#This Row],[Blue Cross Outpatient Allowable Rate]:[WPPA Inc Outpatient Allowable Rate]])</f>
        <v>5.8234999999999992</v>
      </c>
      <c r="L8149" s="4">
        <f>SUM(Table16[[#This Row],[Price]]*4.42)</f>
        <v>27.0946</v>
      </c>
      <c r="M8149" s="4">
        <v>0</v>
      </c>
      <c r="N8149" s="4">
        <f>SUM(Table16[[#This Row],[ChargeID]]*0.76)</f>
        <v>4.6588000000000003</v>
      </c>
      <c r="O8149" s="4">
        <f>SUM(Table16[[#This Row],[Price]]*0.95)</f>
        <v>5.8234999999999992</v>
      </c>
      <c r="P8149" s="4">
        <f>SUM(Table16[[#This Row],[Price]]*0.8)</f>
        <v>4.9039999999999999</v>
      </c>
      <c r="Q8149" s="4">
        <f>SUM(Table16[[#This Row],[Price]]*0.6)</f>
        <v>3.6779999999999999</v>
      </c>
    </row>
    <row r="8150" spans="1:17" x14ac:dyDescent="0.25">
      <c r="A8150" t="s">
        <v>333</v>
      </c>
      <c r="B8150">
        <v>84.81</v>
      </c>
      <c r="C8150" t="s">
        <v>5947</v>
      </c>
      <c r="D8150">
        <v>636</v>
      </c>
      <c r="F8150" s="4">
        <v>84.81</v>
      </c>
      <c r="J8150" s="4">
        <f>MIN(Table16[[#This Row],[Medicare Outpatient Allowable Rate]:[WPPA Inc Outpatient Allowable Rate]])</f>
        <v>0</v>
      </c>
      <c r="K8150" s="4">
        <f>MAX(Table16[[#This Row],[Blue Cross Outpatient Allowable Rate]:[WPPA Inc Outpatient Allowable Rate]])</f>
        <v>80.569500000000005</v>
      </c>
      <c r="L8150" s="4">
        <f>SUM(Table16[[#This Row],[Price]]*4.42)</f>
        <v>374.86020000000002</v>
      </c>
      <c r="M8150" s="4">
        <v>0</v>
      </c>
      <c r="N8150" s="4">
        <f>SUM(Table16[[#This Row],[ChargeID]]*0.76)</f>
        <v>64.455600000000004</v>
      </c>
      <c r="O8150" s="4">
        <f>SUM(Table16[[#This Row],[Price]]*0.95)</f>
        <v>80.569500000000005</v>
      </c>
      <c r="P8150" s="4">
        <f>SUM(Table16[[#This Row],[Price]]*0.8)</f>
        <v>67.847999999999999</v>
      </c>
      <c r="Q8150" s="4">
        <f>SUM(Table16[[#This Row],[Price]]*0.6)</f>
        <v>50.886000000000003</v>
      </c>
    </row>
    <row r="8151" spans="1:17" x14ac:dyDescent="0.25">
      <c r="A8151" t="s">
        <v>333</v>
      </c>
      <c r="B8151">
        <v>0</v>
      </c>
      <c r="C8151" t="s">
        <v>5948</v>
      </c>
      <c r="D8151">
        <v>636</v>
      </c>
      <c r="F8151" s="4">
        <v>0</v>
      </c>
      <c r="G8151" t="s">
        <v>5923</v>
      </c>
      <c r="J8151" s="4">
        <f>MIN(Table16[[#This Row],[Medicare Outpatient Allowable Rate]:[WPPA Inc Outpatient Allowable Rate]])</f>
        <v>0</v>
      </c>
      <c r="K8151" s="4">
        <f>MAX(Table16[[#This Row],[Blue Cross Outpatient Allowable Rate]:[WPPA Inc Outpatient Allowable Rate]])</f>
        <v>0</v>
      </c>
      <c r="L8151" s="4">
        <f>SUM(Table16[[#This Row],[Price]]*4.42)</f>
        <v>0</v>
      </c>
      <c r="M8151" s="4">
        <v>0</v>
      </c>
      <c r="N8151" s="4">
        <f>SUM(Table16[[#This Row],[ChargeID]]*0.76)</f>
        <v>0</v>
      </c>
      <c r="O8151" s="4">
        <f>SUM(Table16[[#This Row],[Price]]*0.95)</f>
        <v>0</v>
      </c>
      <c r="P8151" s="4">
        <f>SUM(Table16[[#This Row],[Price]]*0.8)</f>
        <v>0</v>
      </c>
      <c r="Q8151" s="4">
        <f>SUM(Table16[[#This Row],[Price]]*0.6)</f>
        <v>0</v>
      </c>
    </row>
    <row r="8152" spans="1:17" x14ac:dyDescent="0.25">
      <c r="A8152" t="s">
        <v>333</v>
      </c>
      <c r="B8152">
        <v>529.44000000000005</v>
      </c>
      <c r="C8152" t="s">
        <v>5949</v>
      </c>
      <c r="D8152">
        <v>636</v>
      </c>
      <c r="F8152" s="4">
        <v>529.44000000000005</v>
      </c>
      <c r="G8152" t="s">
        <v>5950</v>
      </c>
      <c r="J8152" s="4">
        <f>MIN(Table16[[#This Row],[Medicare Outpatient Allowable Rate]:[WPPA Inc Outpatient Allowable Rate]])</f>
        <v>11</v>
      </c>
      <c r="K8152" s="4">
        <f>MAX(Table16[[#This Row],[Blue Cross Outpatient Allowable Rate]:[WPPA Inc Outpatient Allowable Rate]])</f>
        <v>502.96800000000002</v>
      </c>
      <c r="L8152" s="4">
        <f>SUM(Table16[[#This Row],[Price]]*4.42)</f>
        <v>2340.1248000000001</v>
      </c>
      <c r="M8152" s="4">
        <v>11</v>
      </c>
      <c r="N8152" s="4">
        <f>SUM(Table16[[#This Row],[ChargeID]]*0.76)</f>
        <v>402.37440000000004</v>
      </c>
      <c r="O8152" s="4">
        <f>SUM(Table16[[#This Row],[Price]]*0.95)</f>
        <v>502.96800000000002</v>
      </c>
      <c r="P8152" s="4">
        <f>SUM(Table16[[#This Row],[Price]]*0.8)</f>
        <v>423.55200000000008</v>
      </c>
      <c r="Q8152" s="4">
        <f>SUM(Table16[[#This Row],[Price]]*0.6)</f>
        <v>317.66400000000004</v>
      </c>
    </row>
    <row r="8153" spans="1:17" x14ac:dyDescent="0.25">
      <c r="A8153" t="s">
        <v>333</v>
      </c>
      <c r="B8153">
        <v>24.29</v>
      </c>
      <c r="C8153" t="s">
        <v>5951</v>
      </c>
      <c r="D8153">
        <v>259</v>
      </c>
      <c r="F8153" s="4">
        <v>24.29</v>
      </c>
      <c r="J8153" s="4">
        <f>MIN(Table16[[#This Row],[Medicare Outpatient Allowable Rate]:[WPPA Inc Outpatient Allowable Rate]])</f>
        <v>0</v>
      </c>
      <c r="K8153" s="4">
        <f>MAX(Table16[[#This Row],[Blue Cross Outpatient Allowable Rate]:[WPPA Inc Outpatient Allowable Rate]])</f>
        <v>23.075499999999998</v>
      </c>
      <c r="L8153" s="4">
        <f>SUM(Table16[[#This Row],[Price]]*4.42)</f>
        <v>107.36179999999999</v>
      </c>
      <c r="M8153" s="4">
        <v>0</v>
      </c>
      <c r="N8153" s="4">
        <f>SUM(Table16[[#This Row],[ChargeID]]*0.76)</f>
        <v>18.4604</v>
      </c>
      <c r="O8153" s="4">
        <f>SUM(Table16[[#This Row],[Price]]*0.95)</f>
        <v>23.075499999999998</v>
      </c>
      <c r="P8153" s="4">
        <f>SUM(Table16[[#This Row],[Price]]*0.8)</f>
        <v>19.432000000000002</v>
      </c>
      <c r="Q8153" s="4">
        <f>SUM(Table16[[#This Row],[Price]]*0.6)</f>
        <v>14.573999999999998</v>
      </c>
    </row>
    <row r="8154" spans="1:17" x14ac:dyDescent="0.25">
      <c r="A8154" t="s">
        <v>333</v>
      </c>
      <c r="B8154">
        <v>75</v>
      </c>
      <c r="C8154" t="s">
        <v>5952</v>
      </c>
      <c r="D8154">
        <v>259</v>
      </c>
      <c r="F8154" s="4">
        <v>75</v>
      </c>
      <c r="J8154" s="4">
        <f>MIN(Table16[[#This Row],[Medicare Outpatient Allowable Rate]:[WPPA Inc Outpatient Allowable Rate]])</f>
        <v>0</v>
      </c>
      <c r="K8154" s="4">
        <f>MAX(Table16[[#This Row],[Blue Cross Outpatient Allowable Rate]:[WPPA Inc Outpatient Allowable Rate]])</f>
        <v>71.25</v>
      </c>
      <c r="L8154" s="4">
        <f>SUM(Table16[[#This Row],[Price]]*4.42)</f>
        <v>331.5</v>
      </c>
      <c r="M8154" s="4">
        <v>0</v>
      </c>
      <c r="N8154" s="4">
        <f>SUM(Table16[[#This Row],[ChargeID]]*0.76)</f>
        <v>57</v>
      </c>
      <c r="O8154" s="4">
        <f>SUM(Table16[[#This Row],[Price]]*0.95)</f>
        <v>71.25</v>
      </c>
      <c r="P8154" s="4">
        <f>SUM(Table16[[#This Row],[Price]]*0.8)</f>
        <v>60</v>
      </c>
      <c r="Q8154" s="4">
        <f>SUM(Table16[[#This Row],[Price]]*0.6)</f>
        <v>45</v>
      </c>
    </row>
    <row r="8155" spans="1:17" x14ac:dyDescent="0.25">
      <c r="A8155" t="s">
        <v>333</v>
      </c>
      <c r="B8155">
        <v>225.9</v>
      </c>
      <c r="C8155" t="s">
        <v>5953</v>
      </c>
      <c r="D8155">
        <v>259</v>
      </c>
      <c r="F8155" s="4">
        <v>225.9</v>
      </c>
      <c r="J8155" s="4">
        <f>MIN(Table16[[#This Row],[Medicare Outpatient Allowable Rate]:[WPPA Inc Outpatient Allowable Rate]])</f>
        <v>0</v>
      </c>
      <c r="K8155" s="4">
        <f>MAX(Table16[[#This Row],[Blue Cross Outpatient Allowable Rate]:[WPPA Inc Outpatient Allowable Rate]])</f>
        <v>214.60499999999999</v>
      </c>
      <c r="L8155" s="4">
        <f>SUM(Table16[[#This Row],[Price]]*4.42)</f>
        <v>998.47800000000007</v>
      </c>
      <c r="M8155" s="4">
        <v>0</v>
      </c>
      <c r="N8155" s="4">
        <f>SUM(Table16[[#This Row],[ChargeID]]*0.76)</f>
        <v>171.684</v>
      </c>
      <c r="O8155" s="4">
        <f>SUM(Table16[[#This Row],[Price]]*0.95)</f>
        <v>214.60499999999999</v>
      </c>
      <c r="P8155" s="4">
        <f>SUM(Table16[[#This Row],[Price]]*0.8)</f>
        <v>180.72000000000003</v>
      </c>
      <c r="Q8155" s="4">
        <f>SUM(Table16[[#This Row],[Price]]*0.6)</f>
        <v>135.54</v>
      </c>
    </row>
    <row r="8156" spans="1:17" x14ac:dyDescent="0.25">
      <c r="A8156" t="s">
        <v>333</v>
      </c>
      <c r="B8156">
        <v>0</v>
      </c>
      <c r="C8156" t="s">
        <v>5954</v>
      </c>
      <c r="D8156">
        <v>636</v>
      </c>
      <c r="F8156" s="4">
        <v>0</v>
      </c>
      <c r="G8156" t="s">
        <v>4269</v>
      </c>
      <c r="J8156" s="4">
        <f>MIN(Table16[[#This Row],[Medicare Outpatient Allowable Rate]:[WPPA Inc Outpatient Allowable Rate]])</f>
        <v>0</v>
      </c>
      <c r="K8156" s="4">
        <f>MAX(Table16[[#This Row],[Blue Cross Outpatient Allowable Rate]:[WPPA Inc Outpatient Allowable Rate]])</f>
        <v>1.77</v>
      </c>
      <c r="L8156" s="4">
        <f>SUM(Table16[[#This Row],[Price]]*4.42)</f>
        <v>0</v>
      </c>
      <c r="M8156" s="4">
        <v>1.77</v>
      </c>
      <c r="N8156" s="4">
        <f>SUM(Table16[[#This Row],[ChargeID]]*0.76)</f>
        <v>0</v>
      </c>
      <c r="O8156" s="4">
        <f>SUM(Table16[[#This Row],[Price]]*0.95)</f>
        <v>0</v>
      </c>
      <c r="P8156" s="4">
        <f>SUM(Table16[[#This Row],[Price]]*0.8)</f>
        <v>0</v>
      </c>
      <c r="Q8156" s="4">
        <f>SUM(Table16[[#This Row],[Price]]*0.6)</f>
        <v>0</v>
      </c>
    </row>
    <row r="8157" spans="1:17" x14ac:dyDescent="0.25">
      <c r="A8157" t="s">
        <v>333</v>
      </c>
      <c r="B8157">
        <v>0</v>
      </c>
      <c r="C8157" t="s">
        <v>5955</v>
      </c>
      <c r="D8157">
        <v>636</v>
      </c>
      <c r="F8157" s="4">
        <v>0</v>
      </c>
      <c r="G8157" t="s">
        <v>4118</v>
      </c>
      <c r="J8157" s="4">
        <f>MIN(Table16[[#This Row],[Medicare Outpatient Allowable Rate]:[WPPA Inc Outpatient Allowable Rate]])</f>
        <v>0</v>
      </c>
      <c r="K8157" s="4">
        <f>MAX(Table16[[#This Row],[Blue Cross Outpatient Allowable Rate]:[WPPA Inc Outpatient Allowable Rate]])</f>
        <v>2.69</v>
      </c>
      <c r="L8157" s="4">
        <f>SUM(Table16[[#This Row],[Price]]*4.42)</f>
        <v>0</v>
      </c>
      <c r="M8157" s="4">
        <v>2.69</v>
      </c>
      <c r="N8157" s="4">
        <f>SUM(Table16[[#This Row],[ChargeID]]*0.76)</f>
        <v>0</v>
      </c>
      <c r="O8157" s="4">
        <f>SUM(Table16[[#This Row],[Price]]*0.95)</f>
        <v>0</v>
      </c>
      <c r="P8157" s="4">
        <f>SUM(Table16[[#This Row],[Price]]*0.8)</f>
        <v>0</v>
      </c>
      <c r="Q8157" s="4">
        <f>SUM(Table16[[#This Row],[Price]]*0.6)</f>
        <v>0</v>
      </c>
    </row>
    <row r="8158" spans="1:17" x14ac:dyDescent="0.25">
      <c r="A8158" t="s">
        <v>333</v>
      </c>
      <c r="B8158">
        <v>0</v>
      </c>
      <c r="C8158" t="s">
        <v>5956</v>
      </c>
      <c r="D8158">
        <v>636</v>
      </c>
      <c r="F8158" s="4">
        <v>0</v>
      </c>
      <c r="G8158" t="s">
        <v>5628</v>
      </c>
      <c r="J8158" s="4">
        <f>MIN(Table16[[#This Row],[Medicare Outpatient Allowable Rate]:[WPPA Inc Outpatient Allowable Rate]])</f>
        <v>0</v>
      </c>
      <c r="K8158" s="4">
        <f>MAX(Table16[[#This Row],[Blue Cross Outpatient Allowable Rate]:[WPPA Inc Outpatient Allowable Rate]])</f>
        <v>7.88</v>
      </c>
      <c r="L8158" s="4">
        <f>SUM(Table16[[#This Row],[Price]]*4.42)</f>
        <v>0</v>
      </c>
      <c r="M8158" s="4">
        <v>7.88</v>
      </c>
      <c r="N8158" s="4">
        <f>SUM(Table16[[#This Row],[ChargeID]]*0.76)</f>
        <v>0</v>
      </c>
      <c r="O8158" s="4">
        <f>SUM(Table16[[#This Row],[Price]]*0.95)</f>
        <v>0</v>
      </c>
      <c r="P8158" s="4">
        <f>SUM(Table16[[#This Row],[Price]]*0.8)</f>
        <v>0</v>
      </c>
      <c r="Q8158" s="4">
        <f>SUM(Table16[[#This Row],[Price]]*0.6)</f>
        <v>0</v>
      </c>
    </row>
    <row r="8159" spans="1:17" x14ac:dyDescent="0.25">
      <c r="A8159" t="s">
        <v>333</v>
      </c>
      <c r="B8159">
        <v>0</v>
      </c>
      <c r="C8159" t="s">
        <v>5957</v>
      </c>
      <c r="D8159">
        <v>258</v>
      </c>
      <c r="F8159" s="4">
        <v>0</v>
      </c>
      <c r="J8159" s="4">
        <f>MIN(Table16[[#This Row],[Medicare Outpatient Allowable Rate]:[WPPA Inc Outpatient Allowable Rate]])</f>
        <v>0</v>
      </c>
      <c r="K8159" s="4">
        <f>MAX(Table16[[#This Row],[Blue Cross Outpatient Allowable Rate]:[WPPA Inc Outpatient Allowable Rate]])</f>
        <v>0</v>
      </c>
      <c r="L8159" s="4">
        <f>SUM(Table16[[#This Row],[Price]]*4.42)</f>
        <v>0</v>
      </c>
      <c r="M8159" s="4">
        <v>0</v>
      </c>
      <c r="N8159" s="4">
        <f>SUM(Table16[[#This Row],[ChargeID]]*0.76)</f>
        <v>0</v>
      </c>
      <c r="O8159" s="4">
        <f>SUM(Table16[[#This Row],[Price]]*0.95)</f>
        <v>0</v>
      </c>
      <c r="P8159" s="4">
        <f>SUM(Table16[[#This Row],[Price]]*0.8)</f>
        <v>0</v>
      </c>
      <c r="Q8159" s="4">
        <f>SUM(Table16[[#This Row],[Price]]*0.6)</f>
        <v>0</v>
      </c>
    </row>
    <row r="8160" spans="1:17" x14ac:dyDescent="0.25">
      <c r="A8160" t="s">
        <v>333</v>
      </c>
      <c r="B8160">
        <v>2.5</v>
      </c>
      <c r="C8160" t="s">
        <v>5958</v>
      </c>
      <c r="D8160">
        <v>636</v>
      </c>
      <c r="F8160" s="4">
        <v>2.5</v>
      </c>
      <c r="J8160" s="4">
        <f>MIN(Table16[[#This Row],[Medicare Outpatient Allowable Rate]:[WPPA Inc Outpatient Allowable Rate]])</f>
        <v>0</v>
      </c>
      <c r="K8160" s="4">
        <f>MAX(Table16[[#This Row],[Blue Cross Outpatient Allowable Rate]:[WPPA Inc Outpatient Allowable Rate]])</f>
        <v>2.375</v>
      </c>
      <c r="L8160" s="4">
        <f>SUM(Table16[[#This Row],[Price]]*4.42)</f>
        <v>11.05</v>
      </c>
      <c r="M8160" s="4">
        <v>0</v>
      </c>
      <c r="N8160" s="4">
        <f>SUM(Table16[[#This Row],[ChargeID]]*0.76)</f>
        <v>1.9</v>
      </c>
      <c r="O8160" s="4">
        <f>SUM(Table16[[#This Row],[Price]]*0.95)</f>
        <v>2.375</v>
      </c>
      <c r="P8160" s="4">
        <f>SUM(Table16[[#This Row],[Price]]*0.8)</f>
        <v>2</v>
      </c>
      <c r="Q8160" s="4">
        <f>SUM(Table16[[#This Row],[Price]]*0.6)</f>
        <v>1.5</v>
      </c>
    </row>
    <row r="8161" spans="1:17" x14ac:dyDescent="0.25">
      <c r="A8161" t="s">
        <v>333</v>
      </c>
      <c r="B8161">
        <v>0</v>
      </c>
      <c r="C8161" t="s">
        <v>5959</v>
      </c>
      <c r="D8161">
        <v>258</v>
      </c>
      <c r="F8161" s="4">
        <v>0</v>
      </c>
      <c r="J8161" s="4">
        <f>MIN(Table16[[#This Row],[Medicare Outpatient Allowable Rate]:[WPPA Inc Outpatient Allowable Rate]])</f>
        <v>0</v>
      </c>
      <c r="K8161" s="4">
        <f>MAX(Table16[[#This Row],[Blue Cross Outpatient Allowable Rate]:[WPPA Inc Outpatient Allowable Rate]])</f>
        <v>0</v>
      </c>
      <c r="L8161" s="4">
        <f>SUM(Table16[[#This Row],[Price]]*4.42)</f>
        <v>0</v>
      </c>
      <c r="M8161" s="4">
        <v>0</v>
      </c>
      <c r="N8161" s="4">
        <f>SUM(Table16[[#This Row],[ChargeID]]*0.76)</f>
        <v>0</v>
      </c>
      <c r="O8161" s="4">
        <f>SUM(Table16[[#This Row],[Price]]*0.95)</f>
        <v>0</v>
      </c>
      <c r="P8161" s="4">
        <f>SUM(Table16[[#This Row],[Price]]*0.8)</f>
        <v>0</v>
      </c>
      <c r="Q8161" s="4">
        <f>SUM(Table16[[#This Row],[Price]]*0.6)</f>
        <v>0</v>
      </c>
    </row>
    <row r="8162" spans="1:17" x14ac:dyDescent="0.25">
      <c r="A8162" t="s">
        <v>333</v>
      </c>
      <c r="B8162">
        <v>0</v>
      </c>
      <c r="C8162" t="s">
        <v>5960</v>
      </c>
      <c r="D8162">
        <v>258</v>
      </c>
      <c r="F8162" s="4">
        <v>0</v>
      </c>
      <c r="J8162" s="4">
        <f>MIN(Table16[[#This Row],[Medicare Outpatient Allowable Rate]:[WPPA Inc Outpatient Allowable Rate]])</f>
        <v>0</v>
      </c>
      <c r="K8162" s="4">
        <f>MAX(Table16[[#This Row],[Blue Cross Outpatient Allowable Rate]:[WPPA Inc Outpatient Allowable Rate]])</f>
        <v>0</v>
      </c>
      <c r="L8162" s="4">
        <f>SUM(Table16[[#This Row],[Price]]*4.42)</f>
        <v>0</v>
      </c>
      <c r="M8162" s="4">
        <v>0</v>
      </c>
      <c r="N8162" s="4">
        <f>SUM(Table16[[#This Row],[ChargeID]]*0.76)</f>
        <v>0</v>
      </c>
      <c r="O8162" s="4">
        <f>SUM(Table16[[#This Row],[Price]]*0.95)</f>
        <v>0</v>
      </c>
      <c r="P8162" s="4">
        <f>SUM(Table16[[#This Row],[Price]]*0.8)</f>
        <v>0</v>
      </c>
      <c r="Q8162" s="4">
        <f>SUM(Table16[[#This Row],[Price]]*0.6)</f>
        <v>0</v>
      </c>
    </row>
    <row r="8163" spans="1:17" x14ac:dyDescent="0.25">
      <c r="A8163" t="s">
        <v>333</v>
      </c>
      <c r="B8163">
        <v>20</v>
      </c>
      <c r="C8163" t="s">
        <v>12006</v>
      </c>
      <c r="D8163">
        <v>636</v>
      </c>
      <c r="F8163" s="4">
        <v>20</v>
      </c>
      <c r="G8163" t="s">
        <v>5961</v>
      </c>
      <c r="J8163" s="4">
        <f>MIN(Table16[[#This Row],[Medicare Outpatient Allowable Rate]:[WPPA Inc Outpatient Allowable Rate]])</f>
        <v>12</v>
      </c>
      <c r="K8163" s="4">
        <f>MAX(Table16[[#This Row],[Blue Cross Outpatient Allowable Rate]:[WPPA Inc Outpatient Allowable Rate]])</f>
        <v>22.85</v>
      </c>
      <c r="L8163" s="4">
        <f>SUM(Table16[[#This Row],[Price]]*4.42)</f>
        <v>88.4</v>
      </c>
      <c r="M8163" s="4">
        <v>22.85</v>
      </c>
      <c r="N8163" s="4">
        <f>SUM(Table16[[#This Row],[ChargeID]]*0.76)</f>
        <v>15.2</v>
      </c>
      <c r="O8163" s="4">
        <f>SUM(Table16[[#This Row],[Price]]*0.95)</f>
        <v>19</v>
      </c>
      <c r="P8163" s="4">
        <f>SUM(Table16[[#This Row],[Price]]*0.8)</f>
        <v>16</v>
      </c>
      <c r="Q8163" s="4">
        <f>SUM(Table16[[#This Row],[Price]]*0.6)</f>
        <v>12</v>
      </c>
    </row>
    <row r="8164" spans="1:17" x14ac:dyDescent="0.25">
      <c r="A8164" t="s">
        <v>333</v>
      </c>
      <c r="B8164">
        <v>45.84</v>
      </c>
      <c r="C8164" t="s">
        <v>5962</v>
      </c>
      <c r="D8164">
        <v>259</v>
      </c>
      <c r="F8164" s="4">
        <v>45.84</v>
      </c>
      <c r="J8164" s="4">
        <f>MIN(Table16[[#This Row],[Medicare Outpatient Allowable Rate]:[WPPA Inc Outpatient Allowable Rate]])</f>
        <v>0</v>
      </c>
      <c r="K8164" s="4">
        <f>MAX(Table16[[#This Row],[Blue Cross Outpatient Allowable Rate]:[WPPA Inc Outpatient Allowable Rate]])</f>
        <v>43.548000000000002</v>
      </c>
      <c r="L8164" s="4">
        <f>SUM(Table16[[#This Row],[Price]]*4.42)</f>
        <v>202.61280000000002</v>
      </c>
      <c r="M8164" s="4">
        <v>0</v>
      </c>
      <c r="N8164" s="4">
        <f>SUM(Table16[[#This Row],[ChargeID]]*0.76)</f>
        <v>34.8384</v>
      </c>
      <c r="O8164" s="4">
        <f>SUM(Table16[[#This Row],[Price]]*0.95)</f>
        <v>43.548000000000002</v>
      </c>
      <c r="P8164" s="4">
        <f>SUM(Table16[[#This Row],[Price]]*0.8)</f>
        <v>36.672000000000004</v>
      </c>
      <c r="Q8164" s="4">
        <f>SUM(Table16[[#This Row],[Price]]*0.6)</f>
        <v>27.504000000000001</v>
      </c>
    </row>
    <row r="8165" spans="1:17" x14ac:dyDescent="0.25">
      <c r="A8165" t="s">
        <v>333</v>
      </c>
      <c r="B8165">
        <v>2440.67</v>
      </c>
      <c r="C8165" t="s">
        <v>5963</v>
      </c>
      <c r="D8165">
        <v>258</v>
      </c>
      <c r="F8165" s="4">
        <v>2440.67</v>
      </c>
      <c r="J8165" s="4">
        <f>MIN(Table16[[#This Row],[Medicare Outpatient Allowable Rate]:[WPPA Inc Outpatient Allowable Rate]])</f>
        <v>0</v>
      </c>
      <c r="K8165" s="4">
        <f>MAX(Table16[[#This Row],[Blue Cross Outpatient Allowable Rate]:[WPPA Inc Outpatient Allowable Rate]])</f>
        <v>2318.6365000000001</v>
      </c>
      <c r="L8165" s="4">
        <f>SUM(Table16[[#This Row],[Price]]*4.42)</f>
        <v>10787.761399999999</v>
      </c>
      <c r="M8165" s="4">
        <v>0</v>
      </c>
      <c r="N8165" s="4">
        <f>SUM(Table16[[#This Row],[ChargeID]]*0.76)</f>
        <v>1854.9092000000001</v>
      </c>
      <c r="O8165" s="4">
        <f>SUM(Table16[[#This Row],[Price]]*0.95)</f>
        <v>2318.6365000000001</v>
      </c>
      <c r="P8165" s="4">
        <f>SUM(Table16[[#This Row],[Price]]*0.8)</f>
        <v>1952.5360000000001</v>
      </c>
      <c r="Q8165" s="4">
        <f>SUM(Table16[[#This Row],[Price]]*0.6)</f>
        <v>1464.402</v>
      </c>
    </row>
    <row r="8166" spans="1:17" x14ac:dyDescent="0.25">
      <c r="A8166" t="s">
        <v>333</v>
      </c>
      <c r="B8166">
        <v>6.06</v>
      </c>
      <c r="C8166" t="s">
        <v>5964</v>
      </c>
      <c r="D8166">
        <v>259</v>
      </c>
      <c r="F8166" s="4">
        <v>6.06</v>
      </c>
      <c r="J8166" s="4">
        <f>MIN(Table16[[#This Row],[Medicare Outpatient Allowable Rate]:[WPPA Inc Outpatient Allowable Rate]])</f>
        <v>0</v>
      </c>
      <c r="K8166" s="4">
        <f>MAX(Table16[[#This Row],[Blue Cross Outpatient Allowable Rate]:[WPPA Inc Outpatient Allowable Rate]])</f>
        <v>5.7569999999999997</v>
      </c>
      <c r="L8166" s="4">
        <f>SUM(Table16[[#This Row],[Price]]*4.42)</f>
        <v>26.785199999999996</v>
      </c>
      <c r="M8166" s="4">
        <v>0</v>
      </c>
      <c r="N8166" s="4">
        <f>SUM(Table16[[#This Row],[ChargeID]]*0.76)</f>
        <v>4.6055999999999999</v>
      </c>
      <c r="O8166" s="4">
        <f>SUM(Table16[[#This Row],[Price]]*0.95)</f>
        <v>5.7569999999999997</v>
      </c>
      <c r="P8166" s="4">
        <f>SUM(Table16[[#This Row],[Price]]*0.8)</f>
        <v>4.8479999999999999</v>
      </c>
      <c r="Q8166" s="4">
        <f>SUM(Table16[[#This Row],[Price]]*0.6)</f>
        <v>3.6359999999999997</v>
      </c>
    </row>
    <row r="8167" spans="1:17" x14ac:dyDescent="0.25">
      <c r="A8167" t="s">
        <v>333</v>
      </c>
      <c r="B8167">
        <v>60</v>
      </c>
      <c r="C8167" t="s">
        <v>5965</v>
      </c>
      <c r="D8167">
        <v>636</v>
      </c>
      <c r="F8167" s="4">
        <v>60</v>
      </c>
      <c r="G8167">
        <v>90682</v>
      </c>
      <c r="J8167" s="4">
        <f>MIN(Table16[[#This Row],[Medicare Outpatient Allowable Rate]:[WPPA Inc Outpatient Allowable Rate]])</f>
        <v>36</v>
      </c>
      <c r="K8167" s="4">
        <f>MAX(Table16[[#This Row],[Blue Cross Outpatient Allowable Rate]:[WPPA Inc Outpatient Allowable Rate]])</f>
        <v>76.39</v>
      </c>
      <c r="L8167" s="4">
        <f>SUM(Table16[[#This Row],[Price]]*4.42)</f>
        <v>265.2</v>
      </c>
      <c r="M8167" s="4">
        <v>76.39</v>
      </c>
      <c r="N8167" s="4">
        <f>SUM(Table16[[#This Row],[ChargeID]]*0.76)</f>
        <v>45.6</v>
      </c>
      <c r="O8167" s="4">
        <f>SUM(Table16[[#This Row],[Price]]*0.95)</f>
        <v>57</v>
      </c>
      <c r="P8167" s="4">
        <f>SUM(Table16[[#This Row],[Price]]*0.8)</f>
        <v>48</v>
      </c>
      <c r="Q8167" s="4">
        <f>SUM(Table16[[#This Row],[Price]]*0.6)</f>
        <v>36</v>
      </c>
    </row>
    <row r="8168" spans="1:17" x14ac:dyDescent="0.25">
      <c r="A8168" t="s">
        <v>333</v>
      </c>
      <c r="B8168">
        <v>0</v>
      </c>
      <c r="C8168" t="s">
        <v>5966</v>
      </c>
      <c r="D8168">
        <v>636</v>
      </c>
      <c r="F8168" s="4">
        <v>0</v>
      </c>
      <c r="J8168" s="4">
        <f>MIN(Table16[[#This Row],[Medicare Outpatient Allowable Rate]:[WPPA Inc Outpatient Allowable Rate]])</f>
        <v>0</v>
      </c>
      <c r="K8168" s="4">
        <f>MAX(Table16[[#This Row],[Blue Cross Outpatient Allowable Rate]:[WPPA Inc Outpatient Allowable Rate]])</f>
        <v>0</v>
      </c>
      <c r="L8168" s="4">
        <f>SUM(Table16[[#This Row],[Price]]*4.42)</f>
        <v>0</v>
      </c>
      <c r="M8168" s="4">
        <v>0</v>
      </c>
      <c r="N8168" s="4">
        <f>SUM(Table16[[#This Row],[ChargeID]]*0.76)</f>
        <v>0</v>
      </c>
      <c r="O8168" s="4">
        <f>SUM(Table16[[#This Row],[Price]]*0.95)</f>
        <v>0</v>
      </c>
      <c r="P8168" s="4">
        <f>SUM(Table16[[#This Row],[Price]]*0.8)</f>
        <v>0</v>
      </c>
      <c r="Q8168" s="4">
        <f>SUM(Table16[[#This Row],[Price]]*0.6)</f>
        <v>0</v>
      </c>
    </row>
    <row r="8169" spans="1:17" x14ac:dyDescent="0.25">
      <c r="A8169" t="s">
        <v>333</v>
      </c>
      <c r="B8169">
        <v>60</v>
      </c>
      <c r="C8169" t="s">
        <v>5967</v>
      </c>
      <c r="D8169">
        <v>636</v>
      </c>
      <c r="F8169" s="4">
        <v>60</v>
      </c>
      <c r="G8169">
        <v>90682</v>
      </c>
      <c r="J8169" s="4">
        <f>MIN(Table16[[#This Row],[Medicare Outpatient Allowable Rate]:[WPPA Inc Outpatient Allowable Rate]])</f>
        <v>36</v>
      </c>
      <c r="K8169" s="4">
        <f>MAX(Table16[[#This Row],[Blue Cross Outpatient Allowable Rate]:[WPPA Inc Outpatient Allowable Rate]])</f>
        <v>76.39</v>
      </c>
      <c r="L8169" s="4">
        <f>SUM(Table16[[#This Row],[Price]]*4.42)</f>
        <v>265.2</v>
      </c>
      <c r="M8169" s="4">
        <v>76.39</v>
      </c>
      <c r="N8169" s="4">
        <f>SUM(Table16[[#This Row],[ChargeID]]*0.76)</f>
        <v>45.6</v>
      </c>
      <c r="O8169" s="4">
        <f>SUM(Table16[[#This Row],[Price]]*0.95)</f>
        <v>57</v>
      </c>
      <c r="P8169" s="4">
        <f>SUM(Table16[[#This Row],[Price]]*0.8)</f>
        <v>48</v>
      </c>
      <c r="Q8169" s="4">
        <f>SUM(Table16[[#This Row],[Price]]*0.6)</f>
        <v>36</v>
      </c>
    </row>
    <row r="8170" spans="1:17" x14ac:dyDescent="0.25">
      <c r="A8170" t="s">
        <v>333</v>
      </c>
      <c r="B8170">
        <v>345.87</v>
      </c>
      <c r="C8170" t="s">
        <v>5968</v>
      </c>
      <c r="D8170">
        <v>258</v>
      </c>
      <c r="F8170" s="4">
        <v>345.87</v>
      </c>
      <c r="J8170" s="4">
        <f>MIN(Table16[[#This Row],[Medicare Outpatient Allowable Rate]:[WPPA Inc Outpatient Allowable Rate]])</f>
        <v>0</v>
      </c>
      <c r="K8170" s="4">
        <f>MAX(Table16[[#This Row],[Blue Cross Outpatient Allowable Rate]:[WPPA Inc Outpatient Allowable Rate]])</f>
        <v>328.57650000000001</v>
      </c>
      <c r="L8170" s="4">
        <f>SUM(Table16[[#This Row],[Price]]*4.42)</f>
        <v>1528.7454</v>
      </c>
      <c r="M8170" s="4">
        <v>0</v>
      </c>
      <c r="N8170" s="4">
        <f>SUM(Table16[[#This Row],[ChargeID]]*0.76)</f>
        <v>262.8612</v>
      </c>
      <c r="O8170" s="4">
        <f>SUM(Table16[[#This Row],[Price]]*0.95)</f>
        <v>328.57650000000001</v>
      </c>
      <c r="P8170" s="4">
        <f>SUM(Table16[[#This Row],[Price]]*0.8)</f>
        <v>276.69600000000003</v>
      </c>
      <c r="Q8170" s="4">
        <f>SUM(Table16[[#This Row],[Price]]*0.6)</f>
        <v>207.52199999999999</v>
      </c>
    </row>
    <row r="8171" spans="1:17" x14ac:dyDescent="0.25">
      <c r="A8171" t="s">
        <v>333</v>
      </c>
      <c r="B8171">
        <v>50.75</v>
      </c>
      <c r="C8171" t="s">
        <v>5969</v>
      </c>
      <c r="D8171">
        <v>259</v>
      </c>
      <c r="F8171" s="4">
        <v>50.75</v>
      </c>
      <c r="J8171" s="4">
        <f>MIN(Table16[[#This Row],[Medicare Outpatient Allowable Rate]:[WPPA Inc Outpatient Allowable Rate]])</f>
        <v>0</v>
      </c>
      <c r="K8171" s="4">
        <f>MAX(Table16[[#This Row],[Blue Cross Outpatient Allowable Rate]:[WPPA Inc Outpatient Allowable Rate]])</f>
        <v>48.212499999999999</v>
      </c>
      <c r="L8171" s="4">
        <f>SUM(Table16[[#This Row],[Price]]*4.42)</f>
        <v>224.315</v>
      </c>
      <c r="M8171" s="4">
        <v>0</v>
      </c>
      <c r="N8171" s="4">
        <f>SUM(Table16[[#This Row],[ChargeID]]*0.76)</f>
        <v>38.57</v>
      </c>
      <c r="O8171" s="4">
        <f>SUM(Table16[[#This Row],[Price]]*0.95)</f>
        <v>48.212499999999999</v>
      </c>
      <c r="P8171" s="4">
        <f>SUM(Table16[[#This Row],[Price]]*0.8)</f>
        <v>40.6</v>
      </c>
      <c r="Q8171" s="4">
        <f>SUM(Table16[[#This Row],[Price]]*0.6)</f>
        <v>30.45</v>
      </c>
    </row>
    <row r="8172" spans="1:17" x14ac:dyDescent="0.25">
      <c r="A8172" t="s">
        <v>333</v>
      </c>
      <c r="B8172">
        <v>20</v>
      </c>
      <c r="C8172" t="s">
        <v>5970</v>
      </c>
      <c r="D8172">
        <v>636</v>
      </c>
      <c r="F8172" s="4">
        <v>20</v>
      </c>
      <c r="G8172">
        <v>90658</v>
      </c>
      <c r="J8172" s="4">
        <f>MIN(Table16[[#This Row],[Medicare Outpatient Allowable Rate]:[WPPA Inc Outpatient Allowable Rate]])</f>
        <v>12</v>
      </c>
      <c r="K8172" s="4">
        <f>MAX(Table16[[#This Row],[Blue Cross Outpatient Allowable Rate]:[WPPA Inc Outpatient Allowable Rate]])</f>
        <v>22.85</v>
      </c>
      <c r="L8172" s="4">
        <f>SUM(Table16[[#This Row],[Price]]*4.42)</f>
        <v>88.4</v>
      </c>
      <c r="M8172" s="4">
        <v>22.85</v>
      </c>
      <c r="N8172" s="4">
        <f>SUM(Table16[[#This Row],[ChargeID]]*0.76)</f>
        <v>15.2</v>
      </c>
      <c r="O8172" s="4">
        <f>SUM(Table16[[#This Row],[Price]]*0.95)</f>
        <v>19</v>
      </c>
      <c r="P8172" s="4">
        <f>SUM(Table16[[#This Row],[Price]]*0.8)</f>
        <v>16</v>
      </c>
      <c r="Q8172" s="4">
        <f>SUM(Table16[[#This Row],[Price]]*0.6)</f>
        <v>12</v>
      </c>
    </row>
    <row r="8173" spans="1:17" x14ac:dyDescent="0.25">
      <c r="A8173" t="s">
        <v>333</v>
      </c>
      <c r="B8173">
        <v>3</v>
      </c>
      <c r="C8173" t="s">
        <v>5971</v>
      </c>
      <c r="D8173">
        <v>259</v>
      </c>
      <c r="F8173" s="4">
        <v>3</v>
      </c>
      <c r="J8173" s="4">
        <f>MIN(Table16[[#This Row],[Medicare Outpatient Allowable Rate]:[WPPA Inc Outpatient Allowable Rate]])</f>
        <v>0</v>
      </c>
      <c r="K8173" s="4">
        <f>MAX(Table16[[#This Row],[Blue Cross Outpatient Allowable Rate]:[WPPA Inc Outpatient Allowable Rate]])</f>
        <v>2.8499999999999996</v>
      </c>
      <c r="L8173" s="4">
        <f>SUM(Table16[[#This Row],[Price]]*4.42)</f>
        <v>13.26</v>
      </c>
      <c r="M8173" s="4">
        <v>0</v>
      </c>
      <c r="N8173" s="4">
        <f>SUM(Table16[[#This Row],[ChargeID]]*0.76)</f>
        <v>2.2800000000000002</v>
      </c>
      <c r="O8173" s="4">
        <f>SUM(Table16[[#This Row],[Price]]*0.95)</f>
        <v>2.8499999999999996</v>
      </c>
      <c r="P8173" s="4">
        <f>SUM(Table16[[#This Row],[Price]]*0.8)</f>
        <v>2.4000000000000004</v>
      </c>
      <c r="Q8173" s="4">
        <f>SUM(Table16[[#This Row],[Price]]*0.6)</f>
        <v>1.7999999999999998</v>
      </c>
    </row>
    <row r="8174" spans="1:17" x14ac:dyDescent="0.25">
      <c r="A8174" t="s">
        <v>333</v>
      </c>
      <c r="B8174">
        <v>0</v>
      </c>
      <c r="C8174" t="s">
        <v>5972</v>
      </c>
      <c r="D8174">
        <v>258</v>
      </c>
      <c r="F8174" s="4">
        <v>0</v>
      </c>
      <c r="J8174" s="4">
        <f>MIN(Table16[[#This Row],[Medicare Outpatient Allowable Rate]:[WPPA Inc Outpatient Allowable Rate]])</f>
        <v>0</v>
      </c>
      <c r="K8174" s="4">
        <f>MAX(Table16[[#This Row],[Blue Cross Outpatient Allowable Rate]:[WPPA Inc Outpatient Allowable Rate]])</f>
        <v>0</v>
      </c>
      <c r="L8174" s="4">
        <f>SUM(Table16[[#This Row],[Price]]*4.42)</f>
        <v>0</v>
      </c>
      <c r="M8174" s="4">
        <v>0</v>
      </c>
      <c r="N8174" s="4">
        <f>SUM(Table16[[#This Row],[ChargeID]]*0.76)</f>
        <v>0</v>
      </c>
      <c r="O8174" s="4">
        <f>SUM(Table16[[#This Row],[Price]]*0.95)</f>
        <v>0</v>
      </c>
      <c r="P8174" s="4">
        <f>SUM(Table16[[#This Row],[Price]]*0.8)</f>
        <v>0</v>
      </c>
      <c r="Q8174" s="4">
        <f>SUM(Table16[[#This Row],[Price]]*0.6)</f>
        <v>0</v>
      </c>
    </row>
    <row r="8175" spans="1:17" x14ac:dyDescent="0.25">
      <c r="A8175" t="s">
        <v>333</v>
      </c>
      <c r="B8175">
        <v>8.5299999999999994</v>
      </c>
      <c r="C8175" t="s">
        <v>5973</v>
      </c>
      <c r="D8175">
        <v>259</v>
      </c>
      <c r="F8175" s="4">
        <v>8.5299999999999994</v>
      </c>
      <c r="J8175" s="4">
        <f>MIN(Table16[[#This Row],[Medicare Outpatient Allowable Rate]:[WPPA Inc Outpatient Allowable Rate]])</f>
        <v>0</v>
      </c>
      <c r="K8175" s="4">
        <f>MAX(Table16[[#This Row],[Blue Cross Outpatient Allowable Rate]:[WPPA Inc Outpatient Allowable Rate]])</f>
        <v>8.1034999999999986</v>
      </c>
      <c r="L8175" s="4">
        <f>SUM(Table16[[#This Row],[Price]]*4.42)</f>
        <v>37.702599999999997</v>
      </c>
      <c r="M8175" s="4">
        <v>0</v>
      </c>
      <c r="N8175" s="4">
        <f>SUM(Table16[[#This Row],[ChargeID]]*0.76)</f>
        <v>6.4827999999999992</v>
      </c>
      <c r="O8175" s="4">
        <f>SUM(Table16[[#This Row],[Price]]*0.95)</f>
        <v>8.1034999999999986</v>
      </c>
      <c r="P8175" s="4">
        <f>SUM(Table16[[#This Row],[Price]]*0.8)</f>
        <v>6.8239999999999998</v>
      </c>
      <c r="Q8175" s="4">
        <f>SUM(Table16[[#This Row],[Price]]*0.6)</f>
        <v>5.1179999999999994</v>
      </c>
    </row>
    <row r="8176" spans="1:17" x14ac:dyDescent="0.25">
      <c r="A8176" t="s">
        <v>333</v>
      </c>
      <c r="B8176">
        <v>0</v>
      </c>
      <c r="C8176" t="s">
        <v>5974</v>
      </c>
      <c r="D8176">
        <v>258</v>
      </c>
      <c r="F8176" s="4">
        <v>0</v>
      </c>
      <c r="J8176" s="4">
        <f>MIN(Table16[[#This Row],[Medicare Outpatient Allowable Rate]:[WPPA Inc Outpatient Allowable Rate]])</f>
        <v>0</v>
      </c>
      <c r="K8176" s="4">
        <f>MAX(Table16[[#This Row],[Blue Cross Outpatient Allowable Rate]:[WPPA Inc Outpatient Allowable Rate]])</f>
        <v>0</v>
      </c>
      <c r="L8176" s="4">
        <f>SUM(Table16[[#This Row],[Price]]*4.42)</f>
        <v>0</v>
      </c>
      <c r="M8176" s="4">
        <v>0</v>
      </c>
      <c r="N8176" s="4">
        <f>SUM(Table16[[#This Row],[ChargeID]]*0.76)</f>
        <v>0</v>
      </c>
      <c r="O8176" s="4">
        <f>SUM(Table16[[#This Row],[Price]]*0.95)</f>
        <v>0</v>
      </c>
      <c r="P8176" s="4">
        <f>SUM(Table16[[#This Row],[Price]]*0.8)</f>
        <v>0</v>
      </c>
      <c r="Q8176" s="4">
        <f>SUM(Table16[[#This Row],[Price]]*0.6)</f>
        <v>0</v>
      </c>
    </row>
    <row r="8177" spans="1:17" x14ac:dyDescent="0.25">
      <c r="A8177" t="s">
        <v>333</v>
      </c>
      <c r="B8177">
        <v>7.39</v>
      </c>
      <c r="C8177" t="s">
        <v>5975</v>
      </c>
      <c r="D8177">
        <v>270</v>
      </c>
      <c r="F8177" s="4">
        <v>7.39</v>
      </c>
      <c r="J8177" s="4">
        <f>MIN(Table16[[#This Row],[Medicare Outpatient Allowable Rate]:[WPPA Inc Outpatient Allowable Rate]])</f>
        <v>0</v>
      </c>
      <c r="K8177" s="4">
        <f>MAX(Table16[[#This Row],[Blue Cross Outpatient Allowable Rate]:[WPPA Inc Outpatient Allowable Rate]])</f>
        <v>7.0204999999999993</v>
      </c>
      <c r="L8177" s="4">
        <f>SUM(Table16[[#This Row],[Price]]*4.42)</f>
        <v>32.663799999999995</v>
      </c>
      <c r="M8177" s="4">
        <v>0</v>
      </c>
      <c r="N8177" s="4">
        <f>SUM(Table16[[#This Row],[ChargeID]]*0.76)</f>
        <v>5.6163999999999996</v>
      </c>
      <c r="O8177" s="4">
        <f>SUM(Table16[[#This Row],[Price]]*0.95)</f>
        <v>7.0204999999999993</v>
      </c>
      <c r="P8177" s="4">
        <f>SUM(Table16[[#This Row],[Price]]*0.8)</f>
        <v>5.9119999999999999</v>
      </c>
      <c r="Q8177" s="4">
        <f>SUM(Table16[[#This Row],[Price]]*0.6)</f>
        <v>4.4339999999999993</v>
      </c>
    </row>
    <row r="8178" spans="1:17" x14ac:dyDescent="0.25">
      <c r="A8178" t="s">
        <v>333</v>
      </c>
      <c r="B8178">
        <v>0</v>
      </c>
      <c r="C8178" t="s">
        <v>12007</v>
      </c>
      <c r="D8178">
        <v>258</v>
      </c>
      <c r="F8178" s="4">
        <v>0</v>
      </c>
      <c r="J8178" s="4">
        <f>MIN(Table16[[#This Row],[Medicare Outpatient Allowable Rate]:[WPPA Inc Outpatient Allowable Rate]])</f>
        <v>0</v>
      </c>
      <c r="K8178" s="4">
        <f>MAX(Table16[[#This Row],[Blue Cross Outpatient Allowable Rate]:[WPPA Inc Outpatient Allowable Rate]])</f>
        <v>0</v>
      </c>
      <c r="L8178" s="4">
        <f>SUM(Table16[[#This Row],[Price]]*4.42)</f>
        <v>0</v>
      </c>
      <c r="M8178" s="4">
        <v>0</v>
      </c>
      <c r="N8178" s="4">
        <f>SUM(Table16[[#This Row],[ChargeID]]*0.76)</f>
        <v>0</v>
      </c>
      <c r="O8178" s="4">
        <f>SUM(Table16[[#This Row],[Price]]*0.95)</f>
        <v>0</v>
      </c>
      <c r="P8178" s="4">
        <f>SUM(Table16[[#This Row],[Price]]*0.8)</f>
        <v>0</v>
      </c>
      <c r="Q8178" s="4">
        <f>SUM(Table16[[#This Row],[Price]]*0.6)</f>
        <v>0</v>
      </c>
    </row>
    <row r="8179" spans="1:17" x14ac:dyDescent="0.25">
      <c r="A8179" t="s">
        <v>333</v>
      </c>
      <c r="B8179">
        <v>178.52</v>
      </c>
      <c r="C8179" t="s">
        <v>12008</v>
      </c>
      <c r="D8179">
        <v>259</v>
      </c>
      <c r="F8179" s="4">
        <v>178.52</v>
      </c>
      <c r="J8179" s="4">
        <f>MIN(Table16[[#This Row],[Medicare Outpatient Allowable Rate]:[WPPA Inc Outpatient Allowable Rate]])</f>
        <v>0</v>
      </c>
      <c r="K8179" s="4">
        <f>MAX(Table16[[#This Row],[Blue Cross Outpatient Allowable Rate]:[WPPA Inc Outpatient Allowable Rate]])</f>
        <v>169.59399999999999</v>
      </c>
      <c r="L8179" s="4">
        <f>SUM(Table16[[#This Row],[Price]]*4.42)</f>
        <v>789.05840000000001</v>
      </c>
      <c r="M8179" s="4">
        <v>0</v>
      </c>
      <c r="N8179" s="4">
        <f>SUM(Table16[[#This Row],[ChargeID]]*0.76)</f>
        <v>135.67520000000002</v>
      </c>
      <c r="O8179" s="4">
        <f>SUM(Table16[[#This Row],[Price]]*0.95)</f>
        <v>169.59399999999999</v>
      </c>
      <c r="P8179" s="4">
        <f>SUM(Table16[[#This Row],[Price]]*0.8)</f>
        <v>142.816</v>
      </c>
      <c r="Q8179" s="4">
        <f>SUM(Table16[[#This Row],[Price]]*0.6)</f>
        <v>107.11200000000001</v>
      </c>
    </row>
    <row r="8180" spans="1:17" x14ac:dyDescent="0.25">
      <c r="A8180" t="s">
        <v>333</v>
      </c>
      <c r="B8180">
        <v>3.72</v>
      </c>
      <c r="C8180" t="s">
        <v>12009</v>
      </c>
      <c r="D8180">
        <v>636</v>
      </c>
      <c r="F8180" s="4">
        <v>3.72</v>
      </c>
      <c r="J8180" s="4">
        <f>MIN(Table16[[#This Row],[Medicare Outpatient Allowable Rate]:[WPPA Inc Outpatient Allowable Rate]])</f>
        <v>0</v>
      </c>
      <c r="K8180" s="4">
        <f>MAX(Table16[[#This Row],[Blue Cross Outpatient Allowable Rate]:[WPPA Inc Outpatient Allowable Rate]])</f>
        <v>3.5339999999999998</v>
      </c>
      <c r="L8180" s="4">
        <f>SUM(Table16[[#This Row],[Price]]*4.42)</f>
        <v>16.442399999999999</v>
      </c>
      <c r="M8180" s="4">
        <v>0</v>
      </c>
      <c r="N8180" s="4">
        <f>SUM(Table16[[#This Row],[ChargeID]]*0.76)</f>
        <v>2.8272000000000004</v>
      </c>
      <c r="O8180" s="4">
        <f>SUM(Table16[[#This Row],[Price]]*0.95)</f>
        <v>3.5339999999999998</v>
      </c>
      <c r="P8180" s="4">
        <f>SUM(Table16[[#This Row],[Price]]*0.8)</f>
        <v>2.9760000000000004</v>
      </c>
      <c r="Q8180" s="4">
        <f>SUM(Table16[[#This Row],[Price]]*0.6)</f>
        <v>2.2320000000000002</v>
      </c>
    </row>
    <row r="8181" spans="1:17" x14ac:dyDescent="0.25">
      <c r="A8181" t="s">
        <v>333</v>
      </c>
      <c r="B8181">
        <v>0</v>
      </c>
      <c r="C8181" t="s">
        <v>12010</v>
      </c>
      <c r="D8181">
        <v>258</v>
      </c>
      <c r="F8181" s="4">
        <v>0</v>
      </c>
      <c r="J8181" s="4">
        <f>MIN(Table16[[#This Row],[Medicare Outpatient Allowable Rate]:[WPPA Inc Outpatient Allowable Rate]])</f>
        <v>0</v>
      </c>
      <c r="K8181" s="4">
        <f>MAX(Table16[[#This Row],[Blue Cross Outpatient Allowable Rate]:[WPPA Inc Outpatient Allowable Rate]])</f>
        <v>0</v>
      </c>
      <c r="L8181" s="4">
        <f>SUM(Table16[[#This Row],[Price]]*4.42)</f>
        <v>0</v>
      </c>
      <c r="M8181" s="4">
        <v>0</v>
      </c>
      <c r="N8181" s="4">
        <f>SUM(Table16[[#This Row],[ChargeID]]*0.76)</f>
        <v>0</v>
      </c>
      <c r="O8181" s="4">
        <f>SUM(Table16[[#This Row],[Price]]*0.95)</f>
        <v>0</v>
      </c>
      <c r="P8181" s="4">
        <f>SUM(Table16[[#This Row],[Price]]*0.8)</f>
        <v>0</v>
      </c>
      <c r="Q8181" s="4">
        <f>SUM(Table16[[#This Row],[Price]]*0.6)</f>
        <v>0</v>
      </c>
    </row>
    <row r="8182" spans="1:17" x14ac:dyDescent="0.25">
      <c r="A8182" t="s">
        <v>333</v>
      </c>
      <c r="B8182">
        <v>0</v>
      </c>
      <c r="C8182" t="s">
        <v>12011</v>
      </c>
      <c r="D8182">
        <v>250</v>
      </c>
      <c r="F8182" s="4">
        <v>0</v>
      </c>
      <c r="J8182" s="4">
        <f>MIN(Table16[[#This Row],[Medicare Outpatient Allowable Rate]:[WPPA Inc Outpatient Allowable Rate]])</f>
        <v>0</v>
      </c>
      <c r="K8182" s="4">
        <f>MAX(Table16[[#This Row],[Blue Cross Outpatient Allowable Rate]:[WPPA Inc Outpatient Allowable Rate]])</f>
        <v>0</v>
      </c>
      <c r="L8182" s="4">
        <f>SUM(Table16[[#This Row],[Price]]*4.42)</f>
        <v>0</v>
      </c>
      <c r="M8182" s="4">
        <v>0</v>
      </c>
      <c r="N8182" s="4">
        <f>SUM(Table16[[#This Row],[ChargeID]]*0.76)</f>
        <v>0</v>
      </c>
      <c r="O8182" s="4">
        <f>SUM(Table16[[#This Row],[Price]]*0.95)</f>
        <v>0</v>
      </c>
      <c r="P8182" s="4">
        <f>SUM(Table16[[#This Row],[Price]]*0.8)</f>
        <v>0</v>
      </c>
      <c r="Q8182" s="4">
        <f>SUM(Table16[[#This Row],[Price]]*0.6)</f>
        <v>0</v>
      </c>
    </row>
    <row r="8183" spans="1:17" x14ac:dyDescent="0.25">
      <c r="A8183" t="s">
        <v>3409</v>
      </c>
      <c r="B8183">
        <v>788</v>
      </c>
      <c r="C8183" t="s">
        <v>12012</v>
      </c>
      <c r="D8183">
        <v>771</v>
      </c>
      <c r="F8183" s="4">
        <v>788</v>
      </c>
      <c r="G8183" t="s">
        <v>12767</v>
      </c>
      <c r="J8183" s="4">
        <f>MIN(Table16[[#This Row],[Medicare Outpatient Allowable Rate]:[WPPA Inc Outpatient Allowable Rate]])</f>
        <v>338.93</v>
      </c>
      <c r="K8183" s="4">
        <f>MAX(Table16[[#This Row],[Blue Cross Outpatient Allowable Rate]:[WPPA Inc Outpatient Allowable Rate]])</f>
        <v>748.59999999999991</v>
      </c>
      <c r="L8183" s="4">
        <f>SUM(Table16[[#This Row],[Price]]*4.42)</f>
        <v>3482.96</v>
      </c>
      <c r="M8183" s="4">
        <v>338.93</v>
      </c>
      <c r="N8183" s="4">
        <f>SUM(Table16[[#This Row],[ChargeID]]*0.76)</f>
        <v>598.88</v>
      </c>
      <c r="O8183" s="4">
        <f>SUM(Table16[[#This Row],[Price]]*0.95)</f>
        <v>748.59999999999991</v>
      </c>
      <c r="P8183" s="4">
        <f>SUM(Table16[[#This Row],[Price]]*0.8)</f>
        <v>630.40000000000009</v>
      </c>
      <c r="Q8183" s="4">
        <f>SUM(Table16[[#This Row],[Price]]*0.6)</f>
        <v>472.79999999999995</v>
      </c>
    </row>
    <row r="8184" spans="1:17" x14ac:dyDescent="0.25">
      <c r="A8184" t="s">
        <v>333</v>
      </c>
      <c r="B8184">
        <v>2286.2800000000002</v>
      </c>
      <c r="C8184" t="s">
        <v>12013</v>
      </c>
      <c r="D8184">
        <v>258</v>
      </c>
      <c r="F8184" s="4">
        <v>2286.2800000000002</v>
      </c>
      <c r="J8184" s="4">
        <f>MIN(Table16[[#This Row],[Medicare Outpatient Allowable Rate]:[WPPA Inc Outpatient Allowable Rate]])</f>
        <v>0</v>
      </c>
      <c r="K8184" s="4">
        <f>MAX(Table16[[#This Row],[Blue Cross Outpatient Allowable Rate]:[WPPA Inc Outpatient Allowable Rate]])</f>
        <v>2171.9659999999999</v>
      </c>
      <c r="L8184" s="4">
        <f>SUM(Table16[[#This Row],[Price]]*4.42)</f>
        <v>10105.357600000001</v>
      </c>
      <c r="M8184" s="4">
        <v>0</v>
      </c>
      <c r="N8184" s="4">
        <f>SUM(Table16[[#This Row],[ChargeID]]*0.76)</f>
        <v>1737.5728000000001</v>
      </c>
      <c r="O8184" s="4">
        <f>SUM(Table16[[#This Row],[Price]]*0.95)</f>
        <v>2171.9659999999999</v>
      </c>
      <c r="P8184" s="4">
        <f>SUM(Table16[[#This Row],[Price]]*0.8)</f>
        <v>1829.0240000000003</v>
      </c>
      <c r="Q8184" s="4">
        <f>SUM(Table16[[#This Row],[Price]]*0.6)</f>
        <v>1371.768</v>
      </c>
    </row>
    <row r="8185" spans="1:17" x14ac:dyDescent="0.25">
      <c r="A8185" t="s">
        <v>3409</v>
      </c>
      <c r="B8185">
        <v>788</v>
      </c>
      <c r="C8185" t="s">
        <v>12014</v>
      </c>
      <c r="D8185">
        <v>771</v>
      </c>
      <c r="F8185" s="4">
        <v>788</v>
      </c>
      <c r="G8185" t="s">
        <v>12773</v>
      </c>
      <c r="J8185" s="4">
        <f>MIN(Table16[[#This Row],[Medicare Outpatient Allowable Rate]:[WPPA Inc Outpatient Allowable Rate]])</f>
        <v>0</v>
      </c>
      <c r="K8185" s="4">
        <f>MAX(Table16[[#This Row],[Blue Cross Outpatient Allowable Rate]:[WPPA Inc Outpatient Allowable Rate]])</f>
        <v>748.59999999999991</v>
      </c>
      <c r="L8185" s="4">
        <f>SUM(Table16[[#This Row],[Price]]*4.42)</f>
        <v>3482.96</v>
      </c>
      <c r="M8185" s="4">
        <v>0</v>
      </c>
      <c r="N8185" s="4">
        <f>SUM(Table16[[#This Row],[ChargeID]]*0.76)</f>
        <v>598.88</v>
      </c>
      <c r="O8185" s="4">
        <f>SUM(Table16[[#This Row],[Price]]*0.95)</f>
        <v>748.59999999999991</v>
      </c>
      <c r="P8185" s="4">
        <f>SUM(Table16[[#This Row],[Price]]*0.8)</f>
        <v>630.40000000000009</v>
      </c>
      <c r="Q8185" s="4">
        <f>SUM(Table16[[#This Row],[Price]]*0.6)</f>
        <v>472.79999999999995</v>
      </c>
    </row>
    <row r="8186" spans="1:17" x14ac:dyDescent="0.25">
      <c r="A8186" t="s">
        <v>333</v>
      </c>
      <c r="B8186">
        <v>23.34</v>
      </c>
      <c r="C8186" t="s">
        <v>12015</v>
      </c>
      <c r="D8186">
        <v>636</v>
      </c>
      <c r="F8186" s="4">
        <v>23.34</v>
      </c>
      <c r="G8186" t="s">
        <v>32</v>
      </c>
      <c r="J8186" s="4">
        <f>MIN(Table16[[#This Row],[Medicare Outpatient Allowable Rate]:[WPPA Inc Outpatient Allowable Rate]])</f>
        <v>0</v>
      </c>
      <c r="K8186" s="4">
        <f>MAX(Table16[[#This Row],[Blue Cross Outpatient Allowable Rate]:[WPPA Inc Outpatient Allowable Rate]])</f>
        <v>22.172999999999998</v>
      </c>
      <c r="L8186" s="4">
        <f>SUM(Table16[[#This Row],[Price]]*4.42)</f>
        <v>103.1628</v>
      </c>
      <c r="M8186" s="4">
        <v>0</v>
      </c>
      <c r="N8186" s="4">
        <f>SUM(Table16[[#This Row],[ChargeID]]*0.76)</f>
        <v>17.738399999999999</v>
      </c>
      <c r="O8186" s="4">
        <f>SUM(Table16[[#This Row],[Price]]*0.95)</f>
        <v>22.172999999999998</v>
      </c>
      <c r="P8186" s="4">
        <f>SUM(Table16[[#This Row],[Price]]*0.8)</f>
        <v>18.672000000000001</v>
      </c>
      <c r="Q8186" s="4">
        <f>SUM(Table16[[#This Row],[Price]]*0.6)</f>
        <v>14.004</v>
      </c>
    </row>
    <row r="8187" spans="1:17" x14ac:dyDescent="0.25">
      <c r="A8187" t="s">
        <v>333</v>
      </c>
      <c r="B8187">
        <v>0</v>
      </c>
      <c r="C8187" t="s">
        <v>12016</v>
      </c>
      <c r="D8187">
        <v>636</v>
      </c>
      <c r="F8187" s="4">
        <v>0</v>
      </c>
      <c r="G8187" t="s">
        <v>4269</v>
      </c>
      <c r="J8187" s="4">
        <f>MIN(Table16[[#This Row],[Medicare Outpatient Allowable Rate]:[WPPA Inc Outpatient Allowable Rate]])</f>
        <v>0</v>
      </c>
      <c r="K8187" s="4">
        <f>MAX(Table16[[#This Row],[Blue Cross Outpatient Allowable Rate]:[WPPA Inc Outpatient Allowable Rate]])</f>
        <v>1.77</v>
      </c>
      <c r="L8187" s="4">
        <f>SUM(Table16[[#This Row],[Price]]*4.42)</f>
        <v>0</v>
      </c>
      <c r="M8187" s="4">
        <v>1.77</v>
      </c>
      <c r="N8187" s="4">
        <f>SUM(Table16[[#This Row],[ChargeID]]*0.76)</f>
        <v>0</v>
      </c>
      <c r="O8187" s="4">
        <f>SUM(Table16[[#This Row],[Price]]*0.95)</f>
        <v>0</v>
      </c>
      <c r="P8187" s="4">
        <f>SUM(Table16[[#This Row],[Price]]*0.8)</f>
        <v>0</v>
      </c>
      <c r="Q8187" s="4">
        <f>SUM(Table16[[#This Row],[Price]]*0.6)</f>
        <v>0</v>
      </c>
    </row>
    <row r="8188" spans="1:17" x14ac:dyDescent="0.25">
      <c r="A8188" t="s">
        <v>333</v>
      </c>
      <c r="B8188">
        <v>10</v>
      </c>
      <c r="C8188" t="s">
        <v>12017</v>
      </c>
      <c r="D8188">
        <v>250</v>
      </c>
      <c r="F8188" s="4">
        <v>10</v>
      </c>
      <c r="J8188" s="4">
        <f>MIN(Table16[[#This Row],[Medicare Outpatient Allowable Rate]:[WPPA Inc Outpatient Allowable Rate]])</f>
        <v>0</v>
      </c>
      <c r="K8188" s="4">
        <f>MAX(Table16[[#This Row],[Blue Cross Outpatient Allowable Rate]:[WPPA Inc Outpatient Allowable Rate]])</f>
        <v>9.5</v>
      </c>
      <c r="L8188" s="4">
        <f>SUM(Table16[[#This Row],[Price]]*4.42)</f>
        <v>44.2</v>
      </c>
      <c r="M8188" s="4">
        <v>0</v>
      </c>
      <c r="N8188" s="4">
        <f>SUM(Table16[[#This Row],[ChargeID]]*0.76)</f>
        <v>7.6</v>
      </c>
      <c r="O8188" s="4">
        <f>SUM(Table16[[#This Row],[Price]]*0.95)</f>
        <v>9.5</v>
      </c>
      <c r="P8188" s="4">
        <f>SUM(Table16[[#This Row],[Price]]*0.8)</f>
        <v>8</v>
      </c>
      <c r="Q8188" s="4">
        <f>SUM(Table16[[#This Row],[Price]]*0.6)</f>
        <v>6</v>
      </c>
    </row>
    <row r="8189" spans="1:17" x14ac:dyDescent="0.25">
      <c r="A8189" t="s">
        <v>333</v>
      </c>
      <c r="B8189">
        <v>0</v>
      </c>
      <c r="C8189" t="s">
        <v>12018</v>
      </c>
      <c r="D8189">
        <v>258</v>
      </c>
      <c r="F8189" s="4">
        <v>0</v>
      </c>
      <c r="J8189" s="4">
        <f>MIN(Table16[[#This Row],[Medicare Outpatient Allowable Rate]:[WPPA Inc Outpatient Allowable Rate]])</f>
        <v>0</v>
      </c>
      <c r="K8189" s="4">
        <f>MAX(Table16[[#This Row],[Blue Cross Outpatient Allowable Rate]:[WPPA Inc Outpatient Allowable Rate]])</f>
        <v>0</v>
      </c>
      <c r="L8189" s="4">
        <f>SUM(Table16[[#This Row],[Price]]*4.42)</f>
        <v>0</v>
      </c>
      <c r="M8189" s="4">
        <v>0</v>
      </c>
      <c r="N8189" s="4">
        <f>SUM(Table16[[#This Row],[ChargeID]]*0.76)</f>
        <v>0</v>
      </c>
      <c r="O8189" s="4">
        <f>SUM(Table16[[#This Row],[Price]]*0.95)</f>
        <v>0</v>
      </c>
      <c r="P8189" s="4">
        <f>SUM(Table16[[#This Row],[Price]]*0.8)</f>
        <v>0</v>
      </c>
      <c r="Q8189" s="4">
        <f>SUM(Table16[[#This Row],[Price]]*0.6)</f>
        <v>0</v>
      </c>
    </row>
    <row r="8190" spans="1:17" x14ac:dyDescent="0.25">
      <c r="A8190" t="s">
        <v>333</v>
      </c>
      <c r="B8190">
        <v>314.19</v>
      </c>
      <c r="C8190" t="s">
        <v>12019</v>
      </c>
      <c r="D8190">
        <v>771</v>
      </c>
      <c r="F8190" s="4">
        <v>314.19</v>
      </c>
      <c r="G8190">
        <v>90691</v>
      </c>
      <c r="J8190" s="4">
        <f>MIN(Table16[[#This Row],[Medicare Outpatient Allowable Rate]:[WPPA Inc Outpatient Allowable Rate]])</f>
        <v>134.83000000000001</v>
      </c>
      <c r="K8190" s="4">
        <f>MAX(Table16[[#This Row],[Blue Cross Outpatient Allowable Rate]:[WPPA Inc Outpatient Allowable Rate]])</f>
        <v>298.48050000000001</v>
      </c>
      <c r="L8190" s="4">
        <f>SUM(Table16[[#This Row],[Price]]*4.42)</f>
        <v>1388.7198000000001</v>
      </c>
      <c r="M8190" s="4">
        <v>134.83000000000001</v>
      </c>
      <c r="N8190" s="4">
        <f>SUM(Table16[[#This Row],[ChargeID]]*0.76)</f>
        <v>238.78440000000001</v>
      </c>
      <c r="O8190" s="4">
        <f>SUM(Table16[[#This Row],[Price]]*0.95)</f>
        <v>298.48050000000001</v>
      </c>
      <c r="P8190" s="4">
        <f>SUM(Table16[[#This Row],[Price]]*0.8)</f>
        <v>251.352</v>
      </c>
      <c r="Q8190" s="4">
        <f>SUM(Table16[[#This Row],[Price]]*0.6)</f>
        <v>188.51399999999998</v>
      </c>
    </row>
    <row r="8191" spans="1:17" x14ac:dyDescent="0.25">
      <c r="A8191" t="s">
        <v>333</v>
      </c>
      <c r="B8191">
        <v>0</v>
      </c>
      <c r="C8191" t="s">
        <v>12020</v>
      </c>
      <c r="D8191">
        <v>636</v>
      </c>
      <c r="F8191" s="4">
        <v>0</v>
      </c>
      <c r="G8191" t="s">
        <v>4269</v>
      </c>
      <c r="J8191" s="4">
        <f>MIN(Table16[[#This Row],[Medicare Outpatient Allowable Rate]:[WPPA Inc Outpatient Allowable Rate]])</f>
        <v>0</v>
      </c>
      <c r="K8191" s="4">
        <f>MAX(Table16[[#This Row],[Blue Cross Outpatient Allowable Rate]:[WPPA Inc Outpatient Allowable Rate]])</f>
        <v>1.77</v>
      </c>
      <c r="L8191" s="4">
        <f>SUM(Table16[[#This Row],[Price]]*4.42)</f>
        <v>0</v>
      </c>
      <c r="M8191" s="4">
        <v>1.77</v>
      </c>
      <c r="N8191" s="4">
        <f>SUM(Table16[[#This Row],[ChargeID]]*0.76)</f>
        <v>0</v>
      </c>
      <c r="O8191" s="4">
        <f>SUM(Table16[[#This Row],[Price]]*0.95)</f>
        <v>0</v>
      </c>
      <c r="P8191" s="4">
        <f>SUM(Table16[[#This Row],[Price]]*0.8)</f>
        <v>0</v>
      </c>
      <c r="Q8191" s="4">
        <f>SUM(Table16[[#This Row],[Price]]*0.6)</f>
        <v>0</v>
      </c>
    </row>
    <row r="8192" spans="1:17" x14ac:dyDescent="0.25">
      <c r="A8192" t="s">
        <v>333</v>
      </c>
      <c r="B8192">
        <v>13.5</v>
      </c>
      <c r="C8192" t="s">
        <v>12021</v>
      </c>
      <c r="D8192">
        <v>259</v>
      </c>
      <c r="F8192" s="4">
        <v>13.5</v>
      </c>
      <c r="J8192" s="4">
        <f>MIN(Table16[[#This Row],[Medicare Outpatient Allowable Rate]:[WPPA Inc Outpatient Allowable Rate]])</f>
        <v>0</v>
      </c>
      <c r="K8192" s="4">
        <f>MAX(Table16[[#This Row],[Blue Cross Outpatient Allowable Rate]:[WPPA Inc Outpatient Allowable Rate]])</f>
        <v>12.824999999999999</v>
      </c>
      <c r="L8192" s="4">
        <f>SUM(Table16[[#This Row],[Price]]*4.42)</f>
        <v>59.67</v>
      </c>
      <c r="M8192" s="4">
        <v>0</v>
      </c>
      <c r="N8192" s="4">
        <f>SUM(Table16[[#This Row],[ChargeID]]*0.76)</f>
        <v>10.26</v>
      </c>
      <c r="O8192" s="4">
        <f>SUM(Table16[[#This Row],[Price]]*0.95)</f>
        <v>12.824999999999999</v>
      </c>
      <c r="P8192" s="4">
        <f>SUM(Table16[[#This Row],[Price]]*0.8)</f>
        <v>10.8</v>
      </c>
      <c r="Q8192" s="4">
        <f>SUM(Table16[[#This Row],[Price]]*0.6)</f>
        <v>8.1</v>
      </c>
    </row>
    <row r="8193" spans="1:17" x14ac:dyDescent="0.25">
      <c r="A8193" t="s">
        <v>333</v>
      </c>
      <c r="B8193">
        <v>7956.48</v>
      </c>
      <c r="C8193" t="s">
        <v>12022</v>
      </c>
      <c r="D8193">
        <v>636</v>
      </c>
      <c r="F8193" s="4">
        <v>7956.48</v>
      </c>
      <c r="G8193" t="s">
        <v>12774</v>
      </c>
      <c r="J8193" s="4">
        <f>MIN(Table16[[#This Row],[Medicare Outpatient Allowable Rate]:[WPPA Inc Outpatient Allowable Rate]])</f>
        <v>86.61</v>
      </c>
      <c r="K8193" s="4">
        <f>MAX(Table16[[#This Row],[Blue Cross Outpatient Allowable Rate]:[WPPA Inc Outpatient Allowable Rate]])</f>
        <v>7558.655999999999</v>
      </c>
      <c r="L8193" s="4">
        <f>SUM(Table16[[#This Row],[Price]]*4.42)</f>
        <v>35167.641599999995</v>
      </c>
      <c r="M8193" s="4">
        <v>86.61</v>
      </c>
      <c r="N8193" s="4">
        <f>SUM(Table16[[#This Row],[ChargeID]]*0.76)</f>
        <v>6046.9247999999998</v>
      </c>
      <c r="O8193" s="4">
        <f>SUM(Table16[[#This Row],[Price]]*0.95)</f>
        <v>7558.655999999999</v>
      </c>
      <c r="P8193" s="4">
        <f>SUM(Table16[[#This Row],[Price]]*0.8)</f>
        <v>6365.1840000000002</v>
      </c>
      <c r="Q8193" s="4">
        <f>SUM(Table16[[#This Row],[Price]]*0.6)</f>
        <v>4773.8879999999999</v>
      </c>
    </row>
    <row r="8194" spans="1:17" x14ac:dyDescent="0.25">
      <c r="A8194" t="s">
        <v>333</v>
      </c>
      <c r="B8194">
        <v>0</v>
      </c>
      <c r="C8194" t="s">
        <v>12023</v>
      </c>
      <c r="D8194">
        <v>636</v>
      </c>
      <c r="F8194" s="4">
        <v>0</v>
      </c>
      <c r="J8194" s="4">
        <f>MIN(Table16[[#This Row],[Medicare Outpatient Allowable Rate]:[WPPA Inc Outpatient Allowable Rate]])</f>
        <v>0</v>
      </c>
      <c r="K8194" s="4">
        <f>MAX(Table16[[#This Row],[Blue Cross Outpatient Allowable Rate]:[WPPA Inc Outpatient Allowable Rate]])</f>
        <v>0</v>
      </c>
      <c r="L8194" s="4">
        <f>SUM(Table16[[#This Row],[Price]]*4.42)</f>
        <v>0</v>
      </c>
      <c r="M8194" s="4">
        <v>0</v>
      </c>
      <c r="N8194" s="4">
        <f>SUM(Table16[[#This Row],[ChargeID]]*0.76)</f>
        <v>0</v>
      </c>
      <c r="O8194" s="4">
        <f>SUM(Table16[[#This Row],[Price]]*0.95)</f>
        <v>0</v>
      </c>
      <c r="P8194" s="4">
        <f>SUM(Table16[[#This Row],[Price]]*0.8)</f>
        <v>0</v>
      </c>
      <c r="Q8194" s="4">
        <f>SUM(Table16[[#This Row],[Price]]*0.6)</f>
        <v>0</v>
      </c>
    </row>
    <row r="8195" spans="1:17" x14ac:dyDescent="0.25">
      <c r="A8195" t="s">
        <v>333</v>
      </c>
      <c r="B8195">
        <v>66.64</v>
      </c>
      <c r="C8195" t="s">
        <v>12024</v>
      </c>
      <c r="D8195">
        <v>636</v>
      </c>
      <c r="F8195" s="4">
        <v>66.64</v>
      </c>
      <c r="G8195" t="s">
        <v>4306</v>
      </c>
      <c r="J8195" s="4">
        <f>MIN(Table16[[#This Row],[Medicare Outpatient Allowable Rate]:[WPPA Inc Outpatient Allowable Rate]])</f>
        <v>18.25</v>
      </c>
      <c r="K8195" s="4">
        <f>MAX(Table16[[#This Row],[Blue Cross Outpatient Allowable Rate]:[WPPA Inc Outpatient Allowable Rate]])</f>
        <v>63.308</v>
      </c>
      <c r="L8195" s="4">
        <f>SUM(Table16[[#This Row],[Price]]*4.42)</f>
        <v>294.54879999999997</v>
      </c>
      <c r="M8195" s="4">
        <v>18.25</v>
      </c>
      <c r="N8195" s="4">
        <f>SUM(Table16[[#This Row],[ChargeID]]*0.76)</f>
        <v>50.6464</v>
      </c>
      <c r="O8195" s="4">
        <f>SUM(Table16[[#This Row],[Price]]*0.95)</f>
        <v>63.308</v>
      </c>
      <c r="P8195" s="4">
        <f>SUM(Table16[[#This Row],[Price]]*0.8)</f>
        <v>53.312000000000005</v>
      </c>
      <c r="Q8195" s="4">
        <f>SUM(Table16[[#This Row],[Price]]*0.6)</f>
        <v>39.984000000000002</v>
      </c>
    </row>
    <row r="8196" spans="1:17" x14ac:dyDescent="0.25">
      <c r="A8196" t="s">
        <v>333</v>
      </c>
      <c r="B8196">
        <v>2098.21</v>
      </c>
      <c r="C8196" t="s">
        <v>12025</v>
      </c>
      <c r="D8196">
        <v>636</v>
      </c>
      <c r="F8196" s="4">
        <v>2098.21</v>
      </c>
      <c r="G8196" t="s">
        <v>10732</v>
      </c>
      <c r="J8196" s="4">
        <f>MIN(Table16[[#This Row],[Medicare Outpatient Allowable Rate]:[WPPA Inc Outpatient Allowable Rate]])</f>
        <v>218.37</v>
      </c>
      <c r="K8196" s="4">
        <f>MAX(Table16[[#This Row],[Blue Cross Outpatient Allowable Rate]:[WPPA Inc Outpatient Allowable Rate]])</f>
        <v>1993.2994999999999</v>
      </c>
      <c r="L8196" s="4">
        <f>SUM(Table16[[#This Row],[Price]]*4.42)</f>
        <v>9274.0882000000001</v>
      </c>
      <c r="M8196" s="4">
        <v>218.37</v>
      </c>
      <c r="N8196" s="4">
        <f>SUM(Table16[[#This Row],[ChargeID]]*0.76)</f>
        <v>1594.6396</v>
      </c>
      <c r="O8196" s="4">
        <f>SUM(Table16[[#This Row],[Price]]*0.95)</f>
        <v>1993.2994999999999</v>
      </c>
      <c r="P8196" s="4">
        <f>SUM(Table16[[#This Row],[Price]]*0.8)</f>
        <v>1678.5680000000002</v>
      </c>
      <c r="Q8196" s="4">
        <f>SUM(Table16[[#This Row],[Price]]*0.6)</f>
        <v>1258.9259999999999</v>
      </c>
    </row>
    <row r="8197" spans="1:17" x14ac:dyDescent="0.25">
      <c r="A8197" t="s">
        <v>333</v>
      </c>
      <c r="B8197">
        <v>18.87</v>
      </c>
      <c r="C8197" t="s">
        <v>12026</v>
      </c>
      <c r="D8197">
        <v>259</v>
      </c>
      <c r="F8197" s="4">
        <v>18.87</v>
      </c>
      <c r="J8197" s="4">
        <f>MIN(Table16[[#This Row],[Medicare Outpatient Allowable Rate]:[WPPA Inc Outpatient Allowable Rate]])</f>
        <v>0</v>
      </c>
      <c r="K8197" s="4">
        <f>MAX(Table16[[#This Row],[Blue Cross Outpatient Allowable Rate]:[WPPA Inc Outpatient Allowable Rate]])</f>
        <v>17.926500000000001</v>
      </c>
      <c r="L8197" s="4">
        <f>SUM(Table16[[#This Row],[Price]]*4.42)</f>
        <v>83.4054</v>
      </c>
      <c r="M8197" s="4">
        <v>0</v>
      </c>
      <c r="N8197" s="4">
        <f>SUM(Table16[[#This Row],[ChargeID]]*0.76)</f>
        <v>14.341200000000001</v>
      </c>
      <c r="O8197" s="4">
        <f>SUM(Table16[[#This Row],[Price]]*0.95)</f>
        <v>17.926500000000001</v>
      </c>
      <c r="P8197" s="4">
        <f>SUM(Table16[[#This Row],[Price]]*0.8)</f>
        <v>15.096000000000002</v>
      </c>
      <c r="Q8197" s="4">
        <f>SUM(Table16[[#This Row],[Price]]*0.6)</f>
        <v>11.322000000000001</v>
      </c>
    </row>
    <row r="8198" spans="1:17" x14ac:dyDescent="0.25">
      <c r="A8198" t="s">
        <v>333</v>
      </c>
      <c r="B8198">
        <v>50.4</v>
      </c>
      <c r="C8198" t="s">
        <v>12027</v>
      </c>
      <c r="D8198">
        <v>250</v>
      </c>
      <c r="F8198" s="4">
        <v>50.4</v>
      </c>
      <c r="J8198" s="4">
        <f>MIN(Table16[[#This Row],[Medicare Outpatient Allowable Rate]:[WPPA Inc Outpatient Allowable Rate]])</f>
        <v>0</v>
      </c>
      <c r="K8198" s="4">
        <f>MAX(Table16[[#This Row],[Blue Cross Outpatient Allowable Rate]:[WPPA Inc Outpatient Allowable Rate]])</f>
        <v>47.879999999999995</v>
      </c>
      <c r="L8198" s="4">
        <f>SUM(Table16[[#This Row],[Price]]*4.42)</f>
        <v>222.768</v>
      </c>
      <c r="M8198" s="4">
        <v>0</v>
      </c>
      <c r="N8198" s="4">
        <f>SUM(Table16[[#This Row],[ChargeID]]*0.76)</f>
        <v>38.304000000000002</v>
      </c>
      <c r="O8198" s="4">
        <f>SUM(Table16[[#This Row],[Price]]*0.95)</f>
        <v>47.879999999999995</v>
      </c>
      <c r="P8198" s="4">
        <f>SUM(Table16[[#This Row],[Price]]*0.8)</f>
        <v>40.32</v>
      </c>
      <c r="Q8198" s="4">
        <f>SUM(Table16[[#This Row],[Price]]*0.6)</f>
        <v>30.24</v>
      </c>
    </row>
    <row r="8199" spans="1:17" x14ac:dyDescent="0.25">
      <c r="A8199" t="s">
        <v>333</v>
      </c>
      <c r="B8199">
        <v>159.38999999999999</v>
      </c>
      <c r="C8199" t="s">
        <v>12028</v>
      </c>
      <c r="D8199">
        <v>259</v>
      </c>
      <c r="F8199" s="4">
        <v>159.38999999999999</v>
      </c>
      <c r="J8199" s="4">
        <f>MIN(Table16[[#This Row],[Medicare Outpatient Allowable Rate]:[WPPA Inc Outpatient Allowable Rate]])</f>
        <v>0</v>
      </c>
      <c r="K8199" s="4">
        <f>MAX(Table16[[#This Row],[Blue Cross Outpatient Allowable Rate]:[WPPA Inc Outpatient Allowable Rate]])</f>
        <v>151.42049999999998</v>
      </c>
      <c r="L8199" s="4">
        <f>SUM(Table16[[#This Row],[Price]]*4.42)</f>
        <v>704.50379999999996</v>
      </c>
      <c r="M8199" s="4">
        <v>0</v>
      </c>
      <c r="N8199" s="4">
        <f>SUM(Table16[[#This Row],[ChargeID]]*0.76)</f>
        <v>121.13639999999999</v>
      </c>
      <c r="O8199" s="4">
        <f>SUM(Table16[[#This Row],[Price]]*0.95)</f>
        <v>151.42049999999998</v>
      </c>
      <c r="P8199" s="4">
        <f>SUM(Table16[[#This Row],[Price]]*0.8)</f>
        <v>127.512</v>
      </c>
      <c r="Q8199" s="4">
        <f>SUM(Table16[[#This Row],[Price]]*0.6)</f>
        <v>95.633999999999986</v>
      </c>
    </row>
    <row r="8200" spans="1:17" x14ac:dyDescent="0.25">
      <c r="A8200" t="s">
        <v>333</v>
      </c>
      <c r="B8200">
        <v>11.78</v>
      </c>
      <c r="C8200" t="s">
        <v>12029</v>
      </c>
      <c r="D8200">
        <v>250</v>
      </c>
      <c r="F8200" s="4">
        <v>11.78</v>
      </c>
      <c r="J8200" s="4">
        <f>MIN(Table16[[#This Row],[Medicare Outpatient Allowable Rate]:[WPPA Inc Outpatient Allowable Rate]])</f>
        <v>0</v>
      </c>
      <c r="K8200" s="4">
        <f>MAX(Table16[[#This Row],[Blue Cross Outpatient Allowable Rate]:[WPPA Inc Outpatient Allowable Rate]])</f>
        <v>11.190999999999999</v>
      </c>
      <c r="L8200" s="4">
        <f>SUM(Table16[[#This Row],[Price]]*4.42)</f>
        <v>52.067599999999999</v>
      </c>
      <c r="M8200" s="4">
        <v>0</v>
      </c>
      <c r="N8200" s="4">
        <f>SUM(Table16[[#This Row],[ChargeID]]*0.76)</f>
        <v>8.9527999999999999</v>
      </c>
      <c r="O8200" s="4">
        <f>SUM(Table16[[#This Row],[Price]]*0.95)</f>
        <v>11.190999999999999</v>
      </c>
      <c r="P8200" s="4">
        <f>SUM(Table16[[#This Row],[Price]]*0.8)</f>
        <v>9.4239999999999995</v>
      </c>
      <c r="Q8200" s="4">
        <f>SUM(Table16[[#This Row],[Price]]*0.6)</f>
        <v>7.0679999999999996</v>
      </c>
    </row>
    <row r="8201" spans="1:17" x14ac:dyDescent="0.25">
      <c r="A8201" t="s">
        <v>333</v>
      </c>
      <c r="B8201">
        <v>10.8</v>
      </c>
      <c r="C8201" t="s">
        <v>12030</v>
      </c>
      <c r="D8201">
        <v>250</v>
      </c>
      <c r="F8201" s="4">
        <v>10.8</v>
      </c>
      <c r="J8201" s="4">
        <f>MIN(Table16[[#This Row],[Medicare Outpatient Allowable Rate]:[WPPA Inc Outpatient Allowable Rate]])</f>
        <v>0</v>
      </c>
      <c r="K8201" s="4">
        <f>MAX(Table16[[#This Row],[Blue Cross Outpatient Allowable Rate]:[WPPA Inc Outpatient Allowable Rate]])</f>
        <v>10.26</v>
      </c>
      <c r="L8201" s="4">
        <f>SUM(Table16[[#This Row],[Price]]*4.42)</f>
        <v>47.736000000000004</v>
      </c>
      <c r="M8201" s="4">
        <v>0</v>
      </c>
      <c r="N8201" s="4">
        <f>SUM(Table16[[#This Row],[ChargeID]]*0.76)</f>
        <v>8.2080000000000002</v>
      </c>
      <c r="O8201" s="4">
        <f>SUM(Table16[[#This Row],[Price]]*0.95)</f>
        <v>10.26</v>
      </c>
      <c r="P8201" s="4">
        <f>SUM(Table16[[#This Row],[Price]]*0.8)</f>
        <v>8.64</v>
      </c>
      <c r="Q8201" s="4">
        <f>SUM(Table16[[#This Row],[Price]]*0.6)</f>
        <v>6.48</v>
      </c>
    </row>
    <row r="8202" spans="1:17" x14ac:dyDescent="0.25">
      <c r="A8202" t="s">
        <v>333</v>
      </c>
      <c r="B8202">
        <v>112.96</v>
      </c>
      <c r="C8202" t="s">
        <v>12031</v>
      </c>
      <c r="D8202">
        <v>259</v>
      </c>
      <c r="F8202" s="4">
        <v>112.96</v>
      </c>
      <c r="J8202" s="4">
        <f>MIN(Table16[[#This Row],[Medicare Outpatient Allowable Rate]:[WPPA Inc Outpatient Allowable Rate]])</f>
        <v>0</v>
      </c>
      <c r="K8202" s="4">
        <f>MAX(Table16[[#This Row],[Blue Cross Outpatient Allowable Rate]:[WPPA Inc Outpatient Allowable Rate]])</f>
        <v>107.31199999999998</v>
      </c>
      <c r="L8202" s="4">
        <f>SUM(Table16[[#This Row],[Price]]*4.42)</f>
        <v>499.28319999999997</v>
      </c>
      <c r="M8202" s="4">
        <v>0</v>
      </c>
      <c r="N8202" s="4">
        <f>SUM(Table16[[#This Row],[ChargeID]]*0.76)</f>
        <v>85.849599999999995</v>
      </c>
      <c r="O8202" s="4">
        <f>SUM(Table16[[#This Row],[Price]]*0.95)</f>
        <v>107.31199999999998</v>
      </c>
      <c r="P8202" s="4">
        <f>SUM(Table16[[#This Row],[Price]]*0.8)</f>
        <v>90.367999999999995</v>
      </c>
      <c r="Q8202" s="4">
        <f>SUM(Table16[[#This Row],[Price]]*0.6)</f>
        <v>67.775999999999996</v>
      </c>
    </row>
    <row r="8203" spans="1:17" x14ac:dyDescent="0.25">
      <c r="A8203" t="s">
        <v>333</v>
      </c>
      <c r="B8203">
        <v>65</v>
      </c>
      <c r="C8203" t="s">
        <v>12032</v>
      </c>
      <c r="D8203">
        <v>636</v>
      </c>
      <c r="F8203" s="4">
        <v>65</v>
      </c>
      <c r="G8203">
        <v>90682</v>
      </c>
      <c r="J8203" s="4">
        <f>MIN(Table16[[#This Row],[Medicare Outpatient Allowable Rate]:[WPPA Inc Outpatient Allowable Rate]])</f>
        <v>39</v>
      </c>
      <c r="K8203" s="4">
        <f>MAX(Table16[[#This Row],[Blue Cross Outpatient Allowable Rate]:[WPPA Inc Outpatient Allowable Rate]])</f>
        <v>76.39</v>
      </c>
      <c r="L8203" s="4">
        <f>SUM(Table16[[#This Row],[Price]]*4.42)</f>
        <v>287.3</v>
      </c>
      <c r="M8203" s="4">
        <v>76.39</v>
      </c>
      <c r="N8203" s="4">
        <f>SUM(Table16[[#This Row],[ChargeID]]*0.76)</f>
        <v>49.4</v>
      </c>
      <c r="O8203" s="4">
        <f>SUM(Table16[[#This Row],[Price]]*0.95)</f>
        <v>61.75</v>
      </c>
      <c r="P8203" s="4">
        <f>SUM(Table16[[#This Row],[Price]]*0.8)</f>
        <v>52</v>
      </c>
      <c r="Q8203" s="4">
        <f>SUM(Table16[[#This Row],[Price]]*0.6)</f>
        <v>39</v>
      </c>
    </row>
    <row r="8204" spans="1:17" x14ac:dyDescent="0.25">
      <c r="A8204" t="s">
        <v>333</v>
      </c>
      <c r="B8204">
        <v>20</v>
      </c>
      <c r="C8204" t="s">
        <v>12033</v>
      </c>
      <c r="D8204">
        <v>636</v>
      </c>
      <c r="F8204" s="4">
        <v>20</v>
      </c>
      <c r="G8204" t="s">
        <v>5961</v>
      </c>
      <c r="J8204" s="4">
        <f>MIN(Table16[[#This Row],[Medicare Outpatient Allowable Rate]:[WPPA Inc Outpatient Allowable Rate]])</f>
        <v>12</v>
      </c>
      <c r="K8204" s="4">
        <f>MAX(Table16[[#This Row],[Blue Cross Outpatient Allowable Rate]:[WPPA Inc Outpatient Allowable Rate]])</f>
        <v>22.85</v>
      </c>
      <c r="L8204" s="4">
        <f>SUM(Table16[[#This Row],[Price]]*4.42)</f>
        <v>88.4</v>
      </c>
      <c r="M8204" s="4">
        <v>22.85</v>
      </c>
      <c r="N8204" s="4">
        <f>SUM(Table16[[#This Row],[ChargeID]]*0.76)</f>
        <v>15.2</v>
      </c>
      <c r="O8204" s="4">
        <f>SUM(Table16[[#This Row],[Price]]*0.95)</f>
        <v>19</v>
      </c>
      <c r="P8204" s="4">
        <f>SUM(Table16[[#This Row],[Price]]*0.8)</f>
        <v>16</v>
      </c>
      <c r="Q8204" s="4">
        <f>SUM(Table16[[#This Row],[Price]]*0.6)</f>
        <v>12</v>
      </c>
    </row>
    <row r="8205" spans="1:17" x14ac:dyDescent="0.25">
      <c r="A8205" t="s">
        <v>333</v>
      </c>
      <c r="B8205">
        <v>0</v>
      </c>
      <c r="C8205" t="s">
        <v>12034</v>
      </c>
      <c r="D8205">
        <v>258</v>
      </c>
      <c r="F8205" s="4">
        <v>0</v>
      </c>
      <c r="J8205" s="4">
        <f>MIN(Table16[[#This Row],[Medicare Outpatient Allowable Rate]:[WPPA Inc Outpatient Allowable Rate]])</f>
        <v>0</v>
      </c>
      <c r="K8205" s="4">
        <f>MAX(Table16[[#This Row],[Blue Cross Outpatient Allowable Rate]:[WPPA Inc Outpatient Allowable Rate]])</f>
        <v>0</v>
      </c>
      <c r="L8205" s="4">
        <f>SUM(Table16[[#This Row],[Price]]*4.42)</f>
        <v>0</v>
      </c>
      <c r="M8205" s="4">
        <v>0</v>
      </c>
      <c r="N8205" s="4">
        <f>SUM(Table16[[#This Row],[ChargeID]]*0.76)</f>
        <v>0</v>
      </c>
      <c r="O8205" s="4">
        <f>SUM(Table16[[#This Row],[Price]]*0.95)</f>
        <v>0</v>
      </c>
      <c r="P8205" s="4">
        <f>SUM(Table16[[#This Row],[Price]]*0.8)</f>
        <v>0</v>
      </c>
      <c r="Q8205" s="4">
        <f>SUM(Table16[[#This Row],[Price]]*0.6)</f>
        <v>0</v>
      </c>
    </row>
    <row r="8206" spans="1:17" x14ac:dyDescent="0.25">
      <c r="A8206" t="s">
        <v>333</v>
      </c>
      <c r="B8206">
        <v>65</v>
      </c>
      <c r="C8206" t="s">
        <v>12035</v>
      </c>
      <c r="D8206">
        <v>636</v>
      </c>
      <c r="F8206" s="4">
        <v>65</v>
      </c>
      <c r="G8206">
        <v>90682</v>
      </c>
      <c r="J8206" s="4">
        <f>MIN(Table16[[#This Row],[Medicare Outpatient Allowable Rate]:[WPPA Inc Outpatient Allowable Rate]])</f>
        <v>39</v>
      </c>
      <c r="K8206" s="4">
        <f>MAX(Table16[[#This Row],[Blue Cross Outpatient Allowable Rate]:[WPPA Inc Outpatient Allowable Rate]])</f>
        <v>76.39</v>
      </c>
      <c r="L8206" s="4">
        <f>SUM(Table16[[#This Row],[Price]]*4.42)</f>
        <v>287.3</v>
      </c>
      <c r="M8206" s="4">
        <v>76.39</v>
      </c>
      <c r="N8206" s="4">
        <f>SUM(Table16[[#This Row],[ChargeID]]*0.76)</f>
        <v>49.4</v>
      </c>
      <c r="O8206" s="4">
        <f>SUM(Table16[[#This Row],[Price]]*0.95)</f>
        <v>61.75</v>
      </c>
      <c r="P8206" s="4">
        <f>SUM(Table16[[#This Row],[Price]]*0.8)</f>
        <v>52</v>
      </c>
      <c r="Q8206" s="4">
        <f>SUM(Table16[[#This Row],[Price]]*0.6)</f>
        <v>39</v>
      </c>
    </row>
    <row r="8207" spans="1:17" x14ac:dyDescent="0.25">
      <c r="A8207" t="s">
        <v>333</v>
      </c>
      <c r="B8207">
        <v>552.5</v>
      </c>
      <c r="C8207" t="s">
        <v>12036</v>
      </c>
      <c r="D8207">
        <v>636</v>
      </c>
      <c r="F8207" s="4">
        <v>552.5</v>
      </c>
      <c r="J8207" s="4">
        <f>MIN(Table16[[#This Row],[Medicare Outpatient Allowable Rate]:[WPPA Inc Outpatient Allowable Rate]])</f>
        <v>0</v>
      </c>
      <c r="K8207" s="4">
        <f>MAX(Table16[[#This Row],[Blue Cross Outpatient Allowable Rate]:[WPPA Inc Outpatient Allowable Rate]])</f>
        <v>524.875</v>
      </c>
      <c r="L8207" s="4">
        <f>SUM(Table16[[#This Row],[Price]]*4.42)</f>
        <v>2442.0500000000002</v>
      </c>
      <c r="M8207" s="4">
        <v>0</v>
      </c>
      <c r="N8207" s="4">
        <f>SUM(Table16[[#This Row],[ChargeID]]*0.76)</f>
        <v>419.9</v>
      </c>
      <c r="O8207" s="4">
        <f>SUM(Table16[[#This Row],[Price]]*0.95)</f>
        <v>524.875</v>
      </c>
      <c r="P8207" s="4">
        <f>SUM(Table16[[#This Row],[Price]]*0.8)</f>
        <v>442</v>
      </c>
      <c r="Q8207" s="4">
        <f>SUM(Table16[[#This Row],[Price]]*0.6)</f>
        <v>331.5</v>
      </c>
    </row>
    <row r="8208" spans="1:17" x14ac:dyDescent="0.25">
      <c r="A8208" t="s">
        <v>333</v>
      </c>
      <c r="B8208">
        <v>50.4</v>
      </c>
      <c r="C8208" t="s">
        <v>12037</v>
      </c>
      <c r="D8208">
        <v>636</v>
      </c>
      <c r="F8208" s="4">
        <v>50.4</v>
      </c>
      <c r="J8208" s="4">
        <f>MIN(Table16[[#This Row],[Medicare Outpatient Allowable Rate]:[WPPA Inc Outpatient Allowable Rate]])</f>
        <v>0</v>
      </c>
      <c r="K8208" s="4">
        <f>MAX(Table16[[#This Row],[Blue Cross Outpatient Allowable Rate]:[WPPA Inc Outpatient Allowable Rate]])</f>
        <v>47.879999999999995</v>
      </c>
      <c r="L8208" s="4">
        <f>SUM(Table16[[#This Row],[Price]]*4.42)</f>
        <v>222.768</v>
      </c>
      <c r="M8208" s="4">
        <v>0</v>
      </c>
      <c r="N8208" s="4">
        <f>SUM(Table16[[#This Row],[ChargeID]]*0.76)</f>
        <v>38.304000000000002</v>
      </c>
      <c r="O8208" s="4">
        <f>SUM(Table16[[#This Row],[Price]]*0.95)</f>
        <v>47.879999999999995</v>
      </c>
      <c r="P8208" s="4">
        <f>SUM(Table16[[#This Row],[Price]]*0.8)</f>
        <v>40.32</v>
      </c>
      <c r="Q8208" s="4">
        <f>SUM(Table16[[#This Row],[Price]]*0.6)</f>
        <v>30.24</v>
      </c>
    </row>
    <row r="8209" spans="1:17" x14ac:dyDescent="0.25">
      <c r="A8209" t="s">
        <v>333</v>
      </c>
      <c r="B8209">
        <v>0</v>
      </c>
      <c r="C8209" t="s">
        <v>12038</v>
      </c>
      <c r="D8209">
        <v>636</v>
      </c>
      <c r="F8209" s="4">
        <v>0</v>
      </c>
      <c r="J8209" s="4">
        <f>MIN(Table16[[#This Row],[Medicare Outpatient Allowable Rate]:[WPPA Inc Outpatient Allowable Rate]])</f>
        <v>0</v>
      </c>
      <c r="K8209" s="4">
        <f>MAX(Table16[[#This Row],[Blue Cross Outpatient Allowable Rate]:[WPPA Inc Outpatient Allowable Rate]])</f>
        <v>0</v>
      </c>
      <c r="L8209" s="4">
        <f>SUM(Table16[[#This Row],[Price]]*4.42)</f>
        <v>0</v>
      </c>
      <c r="M8209" s="4">
        <v>0</v>
      </c>
      <c r="N8209" s="4">
        <f>SUM(Table16[[#This Row],[ChargeID]]*0.76)</f>
        <v>0</v>
      </c>
      <c r="O8209" s="4">
        <f>SUM(Table16[[#This Row],[Price]]*0.95)</f>
        <v>0</v>
      </c>
      <c r="P8209" s="4">
        <f>SUM(Table16[[#This Row],[Price]]*0.8)</f>
        <v>0</v>
      </c>
      <c r="Q8209" s="4">
        <f>SUM(Table16[[#This Row],[Price]]*0.6)</f>
        <v>0</v>
      </c>
    </row>
    <row r="8210" spans="1:17" x14ac:dyDescent="0.25">
      <c r="A8210" t="s">
        <v>333</v>
      </c>
      <c r="B8210">
        <v>20</v>
      </c>
      <c r="C8210" t="s">
        <v>12039</v>
      </c>
      <c r="D8210">
        <v>636</v>
      </c>
      <c r="F8210" s="4">
        <v>20</v>
      </c>
      <c r="G8210" t="s">
        <v>5961</v>
      </c>
      <c r="J8210" s="4">
        <f>MIN(Table16[[#This Row],[Medicare Outpatient Allowable Rate]:[WPPA Inc Outpatient Allowable Rate]])</f>
        <v>12</v>
      </c>
      <c r="K8210" s="4">
        <f>MAX(Table16[[#This Row],[Blue Cross Outpatient Allowable Rate]:[WPPA Inc Outpatient Allowable Rate]])</f>
        <v>22.85</v>
      </c>
      <c r="L8210" s="4">
        <f>SUM(Table16[[#This Row],[Price]]*4.42)</f>
        <v>88.4</v>
      </c>
      <c r="M8210" s="4">
        <v>22.85</v>
      </c>
      <c r="N8210" s="4">
        <f>SUM(Table16[[#This Row],[ChargeID]]*0.76)</f>
        <v>15.2</v>
      </c>
      <c r="O8210" s="4">
        <f>SUM(Table16[[#This Row],[Price]]*0.95)</f>
        <v>19</v>
      </c>
      <c r="P8210" s="4">
        <f>SUM(Table16[[#This Row],[Price]]*0.8)</f>
        <v>16</v>
      </c>
      <c r="Q8210" s="4">
        <f>SUM(Table16[[#This Row],[Price]]*0.6)</f>
        <v>12</v>
      </c>
    </row>
    <row r="8211" spans="1:17" x14ac:dyDescent="0.25">
      <c r="A8211" t="s">
        <v>333</v>
      </c>
      <c r="B8211">
        <v>14.7</v>
      </c>
      <c r="C8211" t="s">
        <v>12040</v>
      </c>
      <c r="D8211">
        <v>259</v>
      </c>
      <c r="F8211" s="4">
        <v>14.7</v>
      </c>
      <c r="J8211" s="4">
        <f>MIN(Table16[[#This Row],[Medicare Outpatient Allowable Rate]:[WPPA Inc Outpatient Allowable Rate]])</f>
        <v>0</v>
      </c>
      <c r="K8211" s="4">
        <f>MAX(Table16[[#This Row],[Blue Cross Outpatient Allowable Rate]:[WPPA Inc Outpatient Allowable Rate]])</f>
        <v>13.964999999999998</v>
      </c>
      <c r="L8211" s="4">
        <f>SUM(Table16[[#This Row],[Price]]*4.42)</f>
        <v>64.97399999999999</v>
      </c>
      <c r="M8211" s="4">
        <v>0</v>
      </c>
      <c r="N8211" s="4">
        <f>SUM(Table16[[#This Row],[ChargeID]]*0.76)</f>
        <v>11.171999999999999</v>
      </c>
      <c r="O8211" s="4">
        <f>SUM(Table16[[#This Row],[Price]]*0.95)</f>
        <v>13.964999999999998</v>
      </c>
      <c r="P8211" s="4">
        <f>SUM(Table16[[#This Row],[Price]]*0.8)</f>
        <v>11.76</v>
      </c>
      <c r="Q8211" s="4">
        <f>SUM(Table16[[#This Row],[Price]]*0.6)</f>
        <v>8.8199999999999985</v>
      </c>
    </row>
    <row r="8212" spans="1:17" x14ac:dyDescent="0.25">
      <c r="A8212" t="s">
        <v>333</v>
      </c>
      <c r="B8212">
        <v>21.99</v>
      </c>
      <c r="C8212" t="s">
        <v>12041</v>
      </c>
      <c r="D8212">
        <v>253</v>
      </c>
      <c r="F8212" s="4">
        <v>21.99</v>
      </c>
      <c r="J8212" s="4">
        <f>MIN(Table16[[#This Row],[Medicare Outpatient Allowable Rate]:[WPPA Inc Outpatient Allowable Rate]])</f>
        <v>0</v>
      </c>
      <c r="K8212" s="4">
        <f>MAX(Table16[[#This Row],[Blue Cross Outpatient Allowable Rate]:[WPPA Inc Outpatient Allowable Rate]])</f>
        <v>20.890499999999996</v>
      </c>
      <c r="L8212" s="4">
        <f>SUM(Table16[[#This Row],[Price]]*4.42)</f>
        <v>97.195799999999991</v>
      </c>
      <c r="M8212" s="4">
        <v>0</v>
      </c>
      <c r="N8212" s="4">
        <f>SUM(Table16[[#This Row],[ChargeID]]*0.76)</f>
        <v>16.712399999999999</v>
      </c>
      <c r="O8212" s="4">
        <f>SUM(Table16[[#This Row],[Price]]*0.95)</f>
        <v>20.890499999999996</v>
      </c>
      <c r="P8212" s="4">
        <f>SUM(Table16[[#This Row],[Price]]*0.8)</f>
        <v>17.591999999999999</v>
      </c>
      <c r="Q8212" s="4">
        <f>SUM(Table16[[#This Row],[Price]]*0.6)</f>
        <v>13.193999999999999</v>
      </c>
    </row>
    <row r="8213" spans="1:17" x14ac:dyDescent="0.25">
      <c r="A8213" t="s">
        <v>333</v>
      </c>
      <c r="B8213">
        <v>56.59</v>
      </c>
      <c r="C8213" t="s">
        <v>5712</v>
      </c>
      <c r="D8213">
        <v>636</v>
      </c>
      <c r="F8213" s="4">
        <v>56.59</v>
      </c>
      <c r="J8213" s="4">
        <f>MIN(Table16[[#This Row],[Medicare Outpatient Allowable Rate]:[WPPA Inc Outpatient Allowable Rate]])</f>
        <v>0</v>
      </c>
      <c r="K8213" s="4">
        <f>MAX(Table16[[#This Row],[Blue Cross Outpatient Allowable Rate]:[WPPA Inc Outpatient Allowable Rate]])</f>
        <v>53.7605</v>
      </c>
      <c r="L8213" s="4">
        <f>SUM(Table16[[#This Row],[Price]]*4.42)</f>
        <v>250.12780000000001</v>
      </c>
      <c r="M8213" s="4">
        <v>0</v>
      </c>
      <c r="N8213" s="4">
        <f>SUM(Table16[[#This Row],[ChargeID]]*0.76)</f>
        <v>43.008400000000002</v>
      </c>
      <c r="O8213" s="4">
        <f>SUM(Table16[[#This Row],[Price]]*0.95)</f>
        <v>53.7605</v>
      </c>
      <c r="P8213" s="4">
        <f>SUM(Table16[[#This Row],[Price]]*0.8)</f>
        <v>45.272000000000006</v>
      </c>
      <c r="Q8213" s="4">
        <f>SUM(Table16[[#This Row],[Price]]*0.6)</f>
        <v>33.954000000000001</v>
      </c>
    </row>
    <row r="8214" spans="1:17" x14ac:dyDescent="0.25">
      <c r="A8214" t="s">
        <v>333</v>
      </c>
      <c r="B8214">
        <v>0</v>
      </c>
      <c r="C8214" t="s">
        <v>5976</v>
      </c>
      <c r="D8214">
        <v>259</v>
      </c>
      <c r="F8214" s="4">
        <v>0</v>
      </c>
      <c r="J8214" s="4">
        <f>MIN(Table16[[#This Row],[Medicare Outpatient Allowable Rate]:[WPPA Inc Outpatient Allowable Rate]])</f>
        <v>0</v>
      </c>
      <c r="K8214" s="4">
        <f>MAX(Table16[[#This Row],[Blue Cross Outpatient Allowable Rate]:[WPPA Inc Outpatient Allowable Rate]])</f>
        <v>0</v>
      </c>
      <c r="L8214" s="4">
        <f>SUM(Table16[[#This Row],[Price]]*4.42)</f>
        <v>0</v>
      </c>
      <c r="M8214" s="4">
        <v>0</v>
      </c>
      <c r="N8214" s="4">
        <f>SUM(Table16[[#This Row],[ChargeID]]*0.76)</f>
        <v>0</v>
      </c>
      <c r="O8214" s="4">
        <f>SUM(Table16[[#This Row],[Price]]*0.95)</f>
        <v>0</v>
      </c>
      <c r="P8214" s="4">
        <f>SUM(Table16[[#This Row],[Price]]*0.8)</f>
        <v>0</v>
      </c>
      <c r="Q8214" s="4">
        <f>SUM(Table16[[#This Row],[Price]]*0.6)</f>
        <v>0</v>
      </c>
    </row>
    <row r="8215" spans="1:17" x14ac:dyDescent="0.25">
      <c r="A8215" t="s">
        <v>333</v>
      </c>
      <c r="B8215">
        <v>0</v>
      </c>
      <c r="C8215" t="s">
        <v>12042</v>
      </c>
      <c r="D8215">
        <v>253</v>
      </c>
      <c r="F8215" s="4">
        <v>0</v>
      </c>
      <c r="J8215" s="4">
        <f>MIN(Table16[[#This Row],[Medicare Outpatient Allowable Rate]:[WPPA Inc Outpatient Allowable Rate]])</f>
        <v>0</v>
      </c>
      <c r="K8215" s="4">
        <f>MAX(Table16[[#This Row],[Blue Cross Outpatient Allowable Rate]:[WPPA Inc Outpatient Allowable Rate]])</f>
        <v>0</v>
      </c>
      <c r="L8215" s="4">
        <f>SUM(Table16[[#This Row],[Price]]*4.42)</f>
        <v>0</v>
      </c>
      <c r="M8215" s="4">
        <v>0</v>
      </c>
      <c r="N8215" s="4">
        <f>SUM(Table16[[#This Row],[ChargeID]]*0.76)</f>
        <v>0</v>
      </c>
      <c r="O8215" s="4">
        <f>SUM(Table16[[#This Row],[Price]]*0.95)</f>
        <v>0</v>
      </c>
      <c r="P8215" s="4">
        <f>SUM(Table16[[#This Row],[Price]]*0.8)</f>
        <v>0</v>
      </c>
      <c r="Q8215" s="4">
        <f>SUM(Table16[[#This Row],[Price]]*0.6)</f>
        <v>0</v>
      </c>
    </row>
    <row r="8216" spans="1:17" x14ac:dyDescent="0.25">
      <c r="A8216" t="s">
        <v>333</v>
      </c>
      <c r="B8216">
        <v>0</v>
      </c>
      <c r="C8216" t="s">
        <v>12043</v>
      </c>
      <c r="D8216">
        <v>253</v>
      </c>
      <c r="F8216" s="4">
        <v>0</v>
      </c>
      <c r="J8216" s="4">
        <f>MIN(Table16[[#This Row],[Medicare Outpatient Allowable Rate]:[WPPA Inc Outpatient Allowable Rate]])</f>
        <v>0</v>
      </c>
      <c r="K8216" s="4">
        <f>MAX(Table16[[#This Row],[Blue Cross Outpatient Allowable Rate]:[WPPA Inc Outpatient Allowable Rate]])</f>
        <v>0</v>
      </c>
      <c r="L8216" s="4">
        <f>SUM(Table16[[#This Row],[Price]]*4.42)</f>
        <v>0</v>
      </c>
      <c r="M8216" s="4">
        <v>0</v>
      </c>
      <c r="N8216" s="4">
        <f>SUM(Table16[[#This Row],[ChargeID]]*0.76)</f>
        <v>0</v>
      </c>
      <c r="O8216" s="4">
        <f>SUM(Table16[[#This Row],[Price]]*0.95)</f>
        <v>0</v>
      </c>
      <c r="P8216" s="4">
        <f>SUM(Table16[[#This Row],[Price]]*0.8)</f>
        <v>0</v>
      </c>
      <c r="Q8216" s="4">
        <f>SUM(Table16[[#This Row],[Price]]*0.6)</f>
        <v>0</v>
      </c>
    </row>
    <row r="8217" spans="1:17" x14ac:dyDescent="0.25">
      <c r="A8217" t="s">
        <v>333</v>
      </c>
      <c r="B8217">
        <v>0</v>
      </c>
      <c r="C8217" t="s">
        <v>12044</v>
      </c>
      <c r="D8217">
        <v>636</v>
      </c>
      <c r="F8217" s="4">
        <v>0</v>
      </c>
      <c r="G8217" t="s">
        <v>4118</v>
      </c>
      <c r="J8217" s="4">
        <f>MIN(Table16[[#This Row],[Medicare Outpatient Allowable Rate]:[WPPA Inc Outpatient Allowable Rate]])</f>
        <v>0</v>
      </c>
      <c r="K8217" s="4">
        <f>MAX(Table16[[#This Row],[Blue Cross Outpatient Allowable Rate]:[WPPA Inc Outpatient Allowable Rate]])</f>
        <v>2.69</v>
      </c>
      <c r="L8217" s="4">
        <f>SUM(Table16[[#This Row],[Price]]*4.42)</f>
        <v>0</v>
      </c>
      <c r="M8217" s="4">
        <v>2.69</v>
      </c>
      <c r="N8217" s="4">
        <f>SUM(Table16[[#This Row],[ChargeID]]*0.76)</f>
        <v>0</v>
      </c>
      <c r="O8217" s="4">
        <f>SUM(Table16[[#This Row],[Price]]*0.95)</f>
        <v>0</v>
      </c>
      <c r="P8217" s="4">
        <f>SUM(Table16[[#This Row],[Price]]*0.8)</f>
        <v>0</v>
      </c>
      <c r="Q8217" s="4">
        <f>SUM(Table16[[#This Row],[Price]]*0.6)</f>
        <v>0</v>
      </c>
    </row>
    <row r="8218" spans="1:17" x14ac:dyDescent="0.25">
      <c r="A8218" t="s">
        <v>333</v>
      </c>
      <c r="B8218">
        <v>2.5</v>
      </c>
      <c r="C8218" t="s">
        <v>12045</v>
      </c>
      <c r="D8218">
        <v>250</v>
      </c>
      <c r="F8218" s="4">
        <v>2.5</v>
      </c>
      <c r="J8218" s="4">
        <f>MIN(Table16[[#This Row],[Medicare Outpatient Allowable Rate]:[WPPA Inc Outpatient Allowable Rate]])</f>
        <v>0</v>
      </c>
      <c r="K8218" s="4">
        <f>MAX(Table16[[#This Row],[Blue Cross Outpatient Allowable Rate]:[WPPA Inc Outpatient Allowable Rate]])</f>
        <v>2.375</v>
      </c>
      <c r="L8218" s="4">
        <f>SUM(Table16[[#This Row],[Price]]*4.42)</f>
        <v>11.05</v>
      </c>
      <c r="M8218" s="4">
        <v>0</v>
      </c>
      <c r="N8218" s="4">
        <f>SUM(Table16[[#This Row],[ChargeID]]*0.76)</f>
        <v>1.9</v>
      </c>
      <c r="O8218" s="4">
        <f>SUM(Table16[[#This Row],[Price]]*0.95)</f>
        <v>2.375</v>
      </c>
      <c r="P8218" s="4">
        <f>SUM(Table16[[#This Row],[Price]]*0.8)</f>
        <v>2</v>
      </c>
      <c r="Q8218" s="4">
        <f>SUM(Table16[[#This Row],[Price]]*0.6)</f>
        <v>1.5</v>
      </c>
    </row>
    <row r="8219" spans="1:17" x14ac:dyDescent="0.25">
      <c r="A8219" t="s">
        <v>333</v>
      </c>
      <c r="B8219">
        <v>0</v>
      </c>
      <c r="C8219" t="s">
        <v>12046</v>
      </c>
      <c r="D8219">
        <v>250</v>
      </c>
      <c r="F8219" s="4">
        <v>0</v>
      </c>
      <c r="J8219" s="4">
        <f>MIN(Table16[[#This Row],[Medicare Outpatient Allowable Rate]:[WPPA Inc Outpatient Allowable Rate]])</f>
        <v>0</v>
      </c>
      <c r="K8219" s="4">
        <f>MAX(Table16[[#This Row],[Blue Cross Outpatient Allowable Rate]:[WPPA Inc Outpatient Allowable Rate]])</f>
        <v>0</v>
      </c>
      <c r="L8219" s="4">
        <f>SUM(Table16[[#This Row],[Price]]*4.42)</f>
        <v>0</v>
      </c>
      <c r="M8219" s="4">
        <v>0</v>
      </c>
      <c r="N8219" s="4">
        <f>SUM(Table16[[#This Row],[ChargeID]]*0.76)</f>
        <v>0</v>
      </c>
      <c r="O8219" s="4">
        <f>SUM(Table16[[#This Row],[Price]]*0.95)</f>
        <v>0</v>
      </c>
      <c r="P8219" s="4">
        <f>SUM(Table16[[#This Row],[Price]]*0.8)</f>
        <v>0</v>
      </c>
      <c r="Q8219" s="4">
        <f>SUM(Table16[[#This Row],[Price]]*0.6)</f>
        <v>0</v>
      </c>
    </row>
    <row r="8220" spans="1:17" x14ac:dyDescent="0.25">
      <c r="A8220" t="s">
        <v>333</v>
      </c>
      <c r="B8220">
        <v>0</v>
      </c>
      <c r="C8220" t="s">
        <v>12047</v>
      </c>
      <c r="D8220">
        <v>250</v>
      </c>
      <c r="F8220" s="4">
        <v>0</v>
      </c>
      <c r="J8220" s="4">
        <f>MIN(Table16[[#This Row],[Medicare Outpatient Allowable Rate]:[WPPA Inc Outpatient Allowable Rate]])</f>
        <v>0</v>
      </c>
      <c r="K8220" s="4">
        <f>MAX(Table16[[#This Row],[Blue Cross Outpatient Allowable Rate]:[WPPA Inc Outpatient Allowable Rate]])</f>
        <v>0</v>
      </c>
      <c r="L8220" s="4">
        <f>SUM(Table16[[#This Row],[Price]]*4.42)</f>
        <v>0</v>
      </c>
      <c r="M8220" s="4">
        <v>0</v>
      </c>
      <c r="N8220" s="4">
        <f>SUM(Table16[[#This Row],[ChargeID]]*0.76)</f>
        <v>0</v>
      </c>
      <c r="O8220" s="4">
        <f>SUM(Table16[[#This Row],[Price]]*0.95)</f>
        <v>0</v>
      </c>
      <c r="P8220" s="4">
        <f>SUM(Table16[[#This Row],[Price]]*0.8)</f>
        <v>0</v>
      </c>
      <c r="Q8220" s="4">
        <f>SUM(Table16[[#This Row],[Price]]*0.6)</f>
        <v>0</v>
      </c>
    </row>
    <row r="8221" spans="1:17" x14ac:dyDescent="0.25">
      <c r="A8221" t="s">
        <v>333</v>
      </c>
      <c r="B8221">
        <v>0</v>
      </c>
      <c r="C8221" t="s">
        <v>12048</v>
      </c>
      <c r="D8221">
        <v>250</v>
      </c>
      <c r="F8221" s="4">
        <v>0</v>
      </c>
      <c r="J8221" s="4">
        <f>MIN(Table16[[#This Row],[Medicare Outpatient Allowable Rate]:[WPPA Inc Outpatient Allowable Rate]])</f>
        <v>0</v>
      </c>
      <c r="K8221" s="4">
        <f>MAX(Table16[[#This Row],[Blue Cross Outpatient Allowable Rate]:[WPPA Inc Outpatient Allowable Rate]])</f>
        <v>0</v>
      </c>
      <c r="L8221" s="4">
        <f>SUM(Table16[[#This Row],[Price]]*4.42)</f>
        <v>0</v>
      </c>
      <c r="M8221" s="4">
        <v>0</v>
      </c>
      <c r="N8221" s="4">
        <f>SUM(Table16[[#This Row],[ChargeID]]*0.76)</f>
        <v>0</v>
      </c>
      <c r="O8221" s="4">
        <f>SUM(Table16[[#This Row],[Price]]*0.95)</f>
        <v>0</v>
      </c>
      <c r="P8221" s="4">
        <f>SUM(Table16[[#This Row],[Price]]*0.8)</f>
        <v>0</v>
      </c>
      <c r="Q8221" s="4">
        <f>SUM(Table16[[#This Row],[Price]]*0.6)</f>
        <v>0</v>
      </c>
    </row>
    <row r="8222" spans="1:17" x14ac:dyDescent="0.25">
      <c r="A8222" t="s">
        <v>333</v>
      </c>
      <c r="B8222">
        <v>29.43</v>
      </c>
      <c r="C8222" t="s">
        <v>12049</v>
      </c>
      <c r="D8222">
        <v>253</v>
      </c>
      <c r="F8222" s="4">
        <v>29.43</v>
      </c>
      <c r="J8222" s="4">
        <f>MIN(Table16[[#This Row],[Medicare Outpatient Allowable Rate]:[WPPA Inc Outpatient Allowable Rate]])</f>
        <v>0</v>
      </c>
      <c r="K8222" s="4">
        <f>MAX(Table16[[#This Row],[Blue Cross Outpatient Allowable Rate]:[WPPA Inc Outpatient Allowable Rate]])</f>
        <v>27.958499999999997</v>
      </c>
      <c r="L8222" s="4">
        <f>SUM(Table16[[#This Row],[Price]]*4.42)</f>
        <v>130.0806</v>
      </c>
      <c r="M8222" s="4">
        <v>0</v>
      </c>
      <c r="N8222" s="4">
        <f>SUM(Table16[[#This Row],[ChargeID]]*0.76)</f>
        <v>22.366800000000001</v>
      </c>
      <c r="O8222" s="4">
        <f>SUM(Table16[[#This Row],[Price]]*0.95)</f>
        <v>27.958499999999997</v>
      </c>
      <c r="P8222" s="4">
        <f>SUM(Table16[[#This Row],[Price]]*0.8)</f>
        <v>23.544</v>
      </c>
      <c r="Q8222" s="4">
        <f>SUM(Table16[[#This Row],[Price]]*0.6)</f>
        <v>17.657999999999998</v>
      </c>
    </row>
    <row r="8223" spans="1:17" x14ac:dyDescent="0.25">
      <c r="A8223" t="s">
        <v>333</v>
      </c>
      <c r="B8223">
        <v>13.77</v>
      </c>
      <c r="C8223" t="s">
        <v>12050</v>
      </c>
      <c r="D8223">
        <v>259</v>
      </c>
      <c r="F8223" s="4">
        <v>13.77</v>
      </c>
      <c r="J8223" s="4">
        <f>MIN(Table16[[#This Row],[Medicare Outpatient Allowable Rate]:[WPPA Inc Outpatient Allowable Rate]])</f>
        <v>0</v>
      </c>
      <c r="K8223" s="4">
        <f>MAX(Table16[[#This Row],[Blue Cross Outpatient Allowable Rate]:[WPPA Inc Outpatient Allowable Rate]])</f>
        <v>13.081499999999998</v>
      </c>
      <c r="L8223" s="4">
        <f>SUM(Table16[[#This Row],[Price]]*4.42)</f>
        <v>60.863399999999999</v>
      </c>
      <c r="M8223" s="4">
        <v>0</v>
      </c>
      <c r="N8223" s="4">
        <f>SUM(Table16[[#This Row],[ChargeID]]*0.76)</f>
        <v>10.465199999999999</v>
      </c>
      <c r="O8223" s="4">
        <f>SUM(Table16[[#This Row],[Price]]*0.95)</f>
        <v>13.081499999999998</v>
      </c>
      <c r="P8223" s="4">
        <f>SUM(Table16[[#This Row],[Price]]*0.8)</f>
        <v>11.016</v>
      </c>
      <c r="Q8223" s="4">
        <f>SUM(Table16[[#This Row],[Price]]*0.6)</f>
        <v>8.2619999999999987</v>
      </c>
    </row>
    <row r="8224" spans="1:17" x14ac:dyDescent="0.25">
      <c r="A8224" t="s">
        <v>333</v>
      </c>
      <c r="B8224">
        <v>3</v>
      </c>
      <c r="C8224" t="s">
        <v>5977</v>
      </c>
      <c r="D8224">
        <v>259</v>
      </c>
      <c r="F8224" s="4">
        <v>3</v>
      </c>
      <c r="J8224" s="4">
        <f>MIN(Table16[[#This Row],[Medicare Outpatient Allowable Rate]:[WPPA Inc Outpatient Allowable Rate]])</f>
        <v>0</v>
      </c>
      <c r="K8224" s="4">
        <f>MAX(Table16[[#This Row],[Blue Cross Outpatient Allowable Rate]:[WPPA Inc Outpatient Allowable Rate]])</f>
        <v>2.8499999999999996</v>
      </c>
      <c r="L8224" s="4">
        <f>SUM(Table16[[#This Row],[Price]]*4.42)</f>
        <v>13.26</v>
      </c>
      <c r="M8224" s="4">
        <v>0</v>
      </c>
      <c r="N8224" s="4">
        <f>SUM(Table16[[#This Row],[ChargeID]]*0.76)</f>
        <v>2.2800000000000002</v>
      </c>
      <c r="O8224" s="4">
        <f>SUM(Table16[[#This Row],[Price]]*0.95)</f>
        <v>2.8499999999999996</v>
      </c>
      <c r="P8224" s="4">
        <f>SUM(Table16[[#This Row],[Price]]*0.8)</f>
        <v>2.4000000000000004</v>
      </c>
      <c r="Q8224" s="4">
        <f>SUM(Table16[[#This Row],[Price]]*0.6)</f>
        <v>1.7999999999999998</v>
      </c>
    </row>
    <row r="8225" spans="1:17" x14ac:dyDescent="0.25">
      <c r="A8225" t="s">
        <v>333</v>
      </c>
      <c r="B8225">
        <v>126.63</v>
      </c>
      <c r="C8225" t="s">
        <v>5978</v>
      </c>
      <c r="D8225">
        <v>636</v>
      </c>
      <c r="F8225" s="4">
        <v>126.63</v>
      </c>
      <c r="G8225" t="s">
        <v>5279</v>
      </c>
      <c r="J8225" s="4">
        <f>MIN(Table16[[#This Row],[Medicare Outpatient Allowable Rate]:[WPPA Inc Outpatient Allowable Rate]])</f>
        <v>9.0399999999999991</v>
      </c>
      <c r="K8225" s="4">
        <f>MAX(Table16[[#This Row],[Blue Cross Outpatient Allowable Rate]:[WPPA Inc Outpatient Allowable Rate]])</f>
        <v>120.29849999999999</v>
      </c>
      <c r="L8225" s="4">
        <f>SUM(Table16[[#This Row],[Price]]*4.42)</f>
        <v>559.70460000000003</v>
      </c>
      <c r="M8225" s="4">
        <v>9.0399999999999991</v>
      </c>
      <c r="N8225" s="4">
        <f>SUM(Table16[[#This Row],[ChargeID]]*0.76)</f>
        <v>96.238799999999998</v>
      </c>
      <c r="O8225" s="4">
        <f>SUM(Table16[[#This Row],[Price]]*0.95)</f>
        <v>120.29849999999999</v>
      </c>
      <c r="P8225" s="4">
        <f>SUM(Table16[[#This Row],[Price]]*0.8)</f>
        <v>101.304</v>
      </c>
      <c r="Q8225" s="4">
        <f>SUM(Table16[[#This Row],[Price]]*0.6)</f>
        <v>75.977999999999994</v>
      </c>
    </row>
    <row r="8226" spans="1:17" x14ac:dyDescent="0.25">
      <c r="A8226" t="s">
        <v>333</v>
      </c>
      <c r="B8226">
        <v>43.9</v>
      </c>
      <c r="C8226" t="s">
        <v>5979</v>
      </c>
      <c r="D8226">
        <v>259</v>
      </c>
      <c r="F8226" s="4">
        <v>43.9</v>
      </c>
      <c r="J8226" s="4">
        <f>MIN(Table16[[#This Row],[Medicare Outpatient Allowable Rate]:[WPPA Inc Outpatient Allowable Rate]])</f>
        <v>0</v>
      </c>
      <c r="K8226" s="4">
        <f>MAX(Table16[[#This Row],[Blue Cross Outpatient Allowable Rate]:[WPPA Inc Outpatient Allowable Rate]])</f>
        <v>41.704999999999998</v>
      </c>
      <c r="L8226" s="4">
        <f>SUM(Table16[[#This Row],[Price]]*4.42)</f>
        <v>194.03799999999998</v>
      </c>
      <c r="M8226" s="4">
        <v>0</v>
      </c>
      <c r="N8226" s="4">
        <f>SUM(Table16[[#This Row],[ChargeID]]*0.76)</f>
        <v>33.363999999999997</v>
      </c>
      <c r="O8226" s="4">
        <f>SUM(Table16[[#This Row],[Price]]*0.95)</f>
        <v>41.704999999999998</v>
      </c>
      <c r="P8226" s="4">
        <f>SUM(Table16[[#This Row],[Price]]*0.8)</f>
        <v>35.119999999999997</v>
      </c>
      <c r="Q8226" s="4">
        <f>SUM(Table16[[#This Row],[Price]]*0.6)</f>
        <v>26.34</v>
      </c>
    </row>
    <row r="8227" spans="1:17" x14ac:dyDescent="0.25">
      <c r="A8227" t="s">
        <v>333</v>
      </c>
      <c r="B8227">
        <v>89.17</v>
      </c>
      <c r="C8227" t="s">
        <v>5980</v>
      </c>
      <c r="D8227">
        <v>636</v>
      </c>
      <c r="F8227" s="4">
        <v>89.17</v>
      </c>
      <c r="G8227" t="s">
        <v>4269</v>
      </c>
      <c r="J8227" s="4">
        <f>MIN(Table16[[#This Row],[Medicare Outpatient Allowable Rate]:[WPPA Inc Outpatient Allowable Rate]])</f>
        <v>1.77</v>
      </c>
      <c r="K8227" s="4">
        <f>MAX(Table16[[#This Row],[Blue Cross Outpatient Allowable Rate]:[WPPA Inc Outpatient Allowable Rate]])</f>
        <v>84.711500000000001</v>
      </c>
      <c r="L8227" s="4">
        <f>SUM(Table16[[#This Row],[Price]]*4.42)</f>
        <v>394.13139999999999</v>
      </c>
      <c r="M8227" s="4">
        <v>1.77</v>
      </c>
      <c r="N8227" s="4">
        <f>SUM(Table16[[#This Row],[ChargeID]]*0.76)</f>
        <v>67.769199999999998</v>
      </c>
      <c r="O8227" s="4">
        <f>SUM(Table16[[#This Row],[Price]]*0.95)</f>
        <v>84.711500000000001</v>
      </c>
      <c r="P8227" s="4">
        <f>SUM(Table16[[#This Row],[Price]]*0.8)</f>
        <v>71.335999999999999</v>
      </c>
      <c r="Q8227" s="4">
        <f>SUM(Table16[[#This Row],[Price]]*0.6)</f>
        <v>53.502000000000002</v>
      </c>
    </row>
    <row r="8228" spans="1:17" x14ac:dyDescent="0.25">
      <c r="A8228" t="s">
        <v>333</v>
      </c>
      <c r="B8228">
        <v>230.05</v>
      </c>
      <c r="C8228" t="s">
        <v>5981</v>
      </c>
      <c r="D8228">
        <v>259</v>
      </c>
      <c r="F8228" s="4">
        <v>230.05</v>
      </c>
      <c r="J8228" s="4">
        <f>MIN(Table16[[#This Row],[Medicare Outpatient Allowable Rate]:[WPPA Inc Outpatient Allowable Rate]])</f>
        <v>0</v>
      </c>
      <c r="K8228" s="4">
        <f>MAX(Table16[[#This Row],[Blue Cross Outpatient Allowable Rate]:[WPPA Inc Outpatient Allowable Rate]])</f>
        <v>218.54750000000001</v>
      </c>
      <c r="L8228" s="4">
        <f>SUM(Table16[[#This Row],[Price]]*4.42)</f>
        <v>1016.821</v>
      </c>
      <c r="M8228" s="4">
        <v>0</v>
      </c>
      <c r="N8228" s="4">
        <f>SUM(Table16[[#This Row],[ChargeID]]*0.76)</f>
        <v>174.83800000000002</v>
      </c>
      <c r="O8228" s="4">
        <f>SUM(Table16[[#This Row],[Price]]*0.95)</f>
        <v>218.54750000000001</v>
      </c>
      <c r="P8228" s="4">
        <f>SUM(Table16[[#This Row],[Price]]*0.8)</f>
        <v>184.04000000000002</v>
      </c>
      <c r="Q8228" s="4">
        <f>SUM(Table16[[#This Row],[Price]]*0.6)</f>
        <v>138.03</v>
      </c>
    </row>
    <row r="8229" spans="1:17" x14ac:dyDescent="0.25">
      <c r="A8229" t="s">
        <v>333</v>
      </c>
      <c r="B8229">
        <v>10.96</v>
      </c>
      <c r="C8229" t="s">
        <v>5982</v>
      </c>
      <c r="D8229">
        <v>259</v>
      </c>
      <c r="F8229" s="4">
        <v>10.96</v>
      </c>
      <c r="J8229" s="4">
        <f>MIN(Table16[[#This Row],[Medicare Outpatient Allowable Rate]:[WPPA Inc Outpatient Allowable Rate]])</f>
        <v>0</v>
      </c>
      <c r="K8229" s="4">
        <f>MAX(Table16[[#This Row],[Blue Cross Outpatient Allowable Rate]:[WPPA Inc Outpatient Allowable Rate]])</f>
        <v>10.412000000000001</v>
      </c>
      <c r="L8229" s="4">
        <f>SUM(Table16[[#This Row],[Price]]*4.42)</f>
        <v>48.443200000000004</v>
      </c>
      <c r="M8229" s="4">
        <v>0</v>
      </c>
      <c r="N8229" s="4">
        <f>SUM(Table16[[#This Row],[ChargeID]]*0.76)</f>
        <v>8.329600000000001</v>
      </c>
      <c r="O8229" s="4">
        <f>SUM(Table16[[#This Row],[Price]]*0.95)</f>
        <v>10.412000000000001</v>
      </c>
      <c r="P8229" s="4">
        <f>SUM(Table16[[#This Row],[Price]]*0.8)</f>
        <v>8.7680000000000007</v>
      </c>
      <c r="Q8229" s="4">
        <f>SUM(Table16[[#This Row],[Price]]*0.6)</f>
        <v>6.5760000000000005</v>
      </c>
    </row>
    <row r="8230" spans="1:17" x14ac:dyDescent="0.25">
      <c r="A8230" t="s">
        <v>333</v>
      </c>
      <c r="B8230">
        <v>3.61</v>
      </c>
      <c r="C8230" t="s">
        <v>5983</v>
      </c>
      <c r="D8230">
        <v>259</v>
      </c>
      <c r="F8230" s="4">
        <v>3.61</v>
      </c>
      <c r="J8230" s="4">
        <f>MIN(Table16[[#This Row],[Medicare Outpatient Allowable Rate]:[WPPA Inc Outpatient Allowable Rate]])</f>
        <v>0</v>
      </c>
      <c r="K8230" s="4">
        <f>MAX(Table16[[#This Row],[Blue Cross Outpatient Allowable Rate]:[WPPA Inc Outpatient Allowable Rate]])</f>
        <v>3.4294999999999995</v>
      </c>
      <c r="L8230" s="4">
        <f>SUM(Table16[[#This Row],[Price]]*4.42)</f>
        <v>15.956199999999999</v>
      </c>
      <c r="M8230" s="4">
        <v>0</v>
      </c>
      <c r="N8230" s="4">
        <f>SUM(Table16[[#This Row],[ChargeID]]*0.76)</f>
        <v>2.7435999999999998</v>
      </c>
      <c r="O8230" s="4">
        <f>SUM(Table16[[#This Row],[Price]]*0.95)</f>
        <v>3.4294999999999995</v>
      </c>
      <c r="P8230" s="4">
        <f>SUM(Table16[[#This Row],[Price]]*0.8)</f>
        <v>2.8879999999999999</v>
      </c>
      <c r="Q8230" s="4">
        <f>SUM(Table16[[#This Row],[Price]]*0.6)</f>
        <v>2.1659999999999999</v>
      </c>
    </row>
    <row r="8231" spans="1:17" x14ac:dyDescent="0.25">
      <c r="A8231" t="s">
        <v>333</v>
      </c>
      <c r="B8231">
        <v>0</v>
      </c>
      <c r="C8231" t="s">
        <v>5984</v>
      </c>
      <c r="D8231">
        <v>258</v>
      </c>
      <c r="F8231" s="4">
        <v>0</v>
      </c>
      <c r="J8231" s="4">
        <f>MIN(Table16[[#This Row],[Medicare Outpatient Allowable Rate]:[WPPA Inc Outpatient Allowable Rate]])</f>
        <v>0</v>
      </c>
      <c r="K8231" s="4">
        <f>MAX(Table16[[#This Row],[Blue Cross Outpatient Allowable Rate]:[WPPA Inc Outpatient Allowable Rate]])</f>
        <v>0</v>
      </c>
      <c r="L8231" s="4">
        <f>SUM(Table16[[#This Row],[Price]]*4.42)</f>
        <v>0</v>
      </c>
      <c r="M8231" s="4">
        <v>0</v>
      </c>
      <c r="N8231" s="4">
        <f>SUM(Table16[[#This Row],[ChargeID]]*0.76)</f>
        <v>0</v>
      </c>
      <c r="O8231" s="4">
        <f>SUM(Table16[[#This Row],[Price]]*0.95)</f>
        <v>0</v>
      </c>
      <c r="P8231" s="4">
        <f>SUM(Table16[[#This Row],[Price]]*0.8)</f>
        <v>0</v>
      </c>
      <c r="Q8231" s="4">
        <f>SUM(Table16[[#This Row],[Price]]*0.6)</f>
        <v>0</v>
      </c>
    </row>
    <row r="8232" spans="1:17" x14ac:dyDescent="0.25">
      <c r="A8232" t="s">
        <v>333</v>
      </c>
      <c r="B8232">
        <v>0</v>
      </c>
      <c r="C8232" t="s">
        <v>5985</v>
      </c>
      <c r="D8232">
        <v>258</v>
      </c>
      <c r="F8232" s="4">
        <v>0</v>
      </c>
      <c r="J8232" s="4">
        <f>MIN(Table16[[#This Row],[Medicare Outpatient Allowable Rate]:[WPPA Inc Outpatient Allowable Rate]])</f>
        <v>0</v>
      </c>
      <c r="K8232" s="4">
        <f>MAX(Table16[[#This Row],[Blue Cross Outpatient Allowable Rate]:[WPPA Inc Outpatient Allowable Rate]])</f>
        <v>0</v>
      </c>
      <c r="L8232" s="4">
        <f>SUM(Table16[[#This Row],[Price]]*4.42)</f>
        <v>0</v>
      </c>
      <c r="M8232" s="4">
        <v>0</v>
      </c>
      <c r="N8232" s="4">
        <f>SUM(Table16[[#This Row],[ChargeID]]*0.76)</f>
        <v>0</v>
      </c>
      <c r="O8232" s="4">
        <f>SUM(Table16[[#This Row],[Price]]*0.95)</f>
        <v>0</v>
      </c>
      <c r="P8232" s="4">
        <f>SUM(Table16[[#This Row],[Price]]*0.8)</f>
        <v>0</v>
      </c>
      <c r="Q8232" s="4">
        <f>SUM(Table16[[#This Row],[Price]]*0.6)</f>
        <v>0</v>
      </c>
    </row>
    <row r="8233" spans="1:17" x14ac:dyDescent="0.25">
      <c r="A8233" t="s">
        <v>333</v>
      </c>
      <c r="B8233">
        <v>0</v>
      </c>
      <c r="C8233" t="s">
        <v>5986</v>
      </c>
      <c r="D8233">
        <v>636</v>
      </c>
      <c r="F8233" s="4">
        <v>0</v>
      </c>
      <c r="J8233" s="4">
        <f>MIN(Table16[[#This Row],[Medicare Outpatient Allowable Rate]:[WPPA Inc Outpatient Allowable Rate]])</f>
        <v>0</v>
      </c>
      <c r="K8233" s="4">
        <f>MAX(Table16[[#This Row],[Blue Cross Outpatient Allowable Rate]:[WPPA Inc Outpatient Allowable Rate]])</f>
        <v>0</v>
      </c>
      <c r="L8233" s="4">
        <f>SUM(Table16[[#This Row],[Price]]*4.42)</f>
        <v>0</v>
      </c>
      <c r="M8233" s="4">
        <v>0</v>
      </c>
      <c r="N8233" s="4">
        <f>SUM(Table16[[#This Row],[ChargeID]]*0.76)</f>
        <v>0</v>
      </c>
      <c r="O8233" s="4">
        <f>SUM(Table16[[#This Row],[Price]]*0.95)</f>
        <v>0</v>
      </c>
      <c r="P8233" s="4">
        <f>SUM(Table16[[#This Row],[Price]]*0.8)</f>
        <v>0</v>
      </c>
      <c r="Q8233" s="4">
        <f>SUM(Table16[[#This Row],[Price]]*0.6)</f>
        <v>0</v>
      </c>
    </row>
    <row r="8234" spans="1:17" x14ac:dyDescent="0.25">
      <c r="A8234" t="s">
        <v>333</v>
      </c>
      <c r="B8234">
        <v>0</v>
      </c>
      <c r="C8234" t="s">
        <v>5987</v>
      </c>
      <c r="D8234">
        <v>258</v>
      </c>
      <c r="F8234" s="4">
        <v>0</v>
      </c>
      <c r="J8234" s="4">
        <f>MIN(Table16[[#This Row],[Medicare Outpatient Allowable Rate]:[WPPA Inc Outpatient Allowable Rate]])</f>
        <v>0</v>
      </c>
      <c r="K8234" s="4">
        <f>MAX(Table16[[#This Row],[Blue Cross Outpatient Allowable Rate]:[WPPA Inc Outpatient Allowable Rate]])</f>
        <v>0</v>
      </c>
      <c r="L8234" s="4">
        <f>SUM(Table16[[#This Row],[Price]]*4.42)</f>
        <v>0</v>
      </c>
      <c r="M8234" s="4">
        <v>0</v>
      </c>
      <c r="N8234" s="4">
        <f>SUM(Table16[[#This Row],[ChargeID]]*0.76)</f>
        <v>0</v>
      </c>
      <c r="O8234" s="4">
        <f>SUM(Table16[[#This Row],[Price]]*0.95)</f>
        <v>0</v>
      </c>
      <c r="P8234" s="4">
        <f>SUM(Table16[[#This Row],[Price]]*0.8)</f>
        <v>0</v>
      </c>
      <c r="Q8234" s="4">
        <f>SUM(Table16[[#This Row],[Price]]*0.6)</f>
        <v>0</v>
      </c>
    </row>
    <row r="8235" spans="1:17" x14ac:dyDescent="0.25">
      <c r="A8235" t="s">
        <v>333</v>
      </c>
      <c r="B8235">
        <v>0</v>
      </c>
      <c r="C8235" t="s">
        <v>5988</v>
      </c>
      <c r="D8235">
        <v>258</v>
      </c>
      <c r="F8235" s="4">
        <v>0</v>
      </c>
      <c r="J8235" s="4">
        <f>MIN(Table16[[#This Row],[Medicare Outpatient Allowable Rate]:[WPPA Inc Outpatient Allowable Rate]])</f>
        <v>0</v>
      </c>
      <c r="K8235" s="4">
        <f>MAX(Table16[[#This Row],[Blue Cross Outpatient Allowable Rate]:[WPPA Inc Outpatient Allowable Rate]])</f>
        <v>0</v>
      </c>
      <c r="L8235" s="4">
        <f>SUM(Table16[[#This Row],[Price]]*4.42)</f>
        <v>0</v>
      </c>
      <c r="M8235" s="4">
        <v>0</v>
      </c>
      <c r="N8235" s="4">
        <f>SUM(Table16[[#This Row],[ChargeID]]*0.76)</f>
        <v>0</v>
      </c>
      <c r="O8235" s="4">
        <f>SUM(Table16[[#This Row],[Price]]*0.95)</f>
        <v>0</v>
      </c>
      <c r="P8235" s="4">
        <f>SUM(Table16[[#This Row],[Price]]*0.8)</f>
        <v>0</v>
      </c>
      <c r="Q8235" s="4">
        <f>SUM(Table16[[#This Row],[Price]]*0.6)</f>
        <v>0</v>
      </c>
    </row>
    <row r="8236" spans="1:17" x14ac:dyDescent="0.25">
      <c r="A8236" t="s">
        <v>333</v>
      </c>
      <c r="B8236">
        <v>0</v>
      </c>
      <c r="C8236" t="s">
        <v>5989</v>
      </c>
      <c r="D8236">
        <v>258</v>
      </c>
      <c r="F8236" s="4">
        <v>0</v>
      </c>
      <c r="J8236" s="4">
        <f>MIN(Table16[[#This Row],[Medicare Outpatient Allowable Rate]:[WPPA Inc Outpatient Allowable Rate]])</f>
        <v>0</v>
      </c>
      <c r="K8236" s="4">
        <f>MAX(Table16[[#This Row],[Blue Cross Outpatient Allowable Rate]:[WPPA Inc Outpatient Allowable Rate]])</f>
        <v>0</v>
      </c>
      <c r="L8236" s="4">
        <f>SUM(Table16[[#This Row],[Price]]*4.42)</f>
        <v>0</v>
      </c>
      <c r="M8236" s="4">
        <v>0</v>
      </c>
      <c r="N8236" s="4">
        <f>SUM(Table16[[#This Row],[ChargeID]]*0.76)</f>
        <v>0</v>
      </c>
      <c r="O8236" s="4">
        <f>SUM(Table16[[#This Row],[Price]]*0.95)</f>
        <v>0</v>
      </c>
      <c r="P8236" s="4">
        <f>SUM(Table16[[#This Row],[Price]]*0.8)</f>
        <v>0</v>
      </c>
      <c r="Q8236" s="4">
        <f>SUM(Table16[[#This Row],[Price]]*0.6)</f>
        <v>0</v>
      </c>
    </row>
    <row r="8237" spans="1:17" x14ac:dyDescent="0.25">
      <c r="A8237" t="s">
        <v>333</v>
      </c>
      <c r="B8237">
        <v>0</v>
      </c>
      <c r="C8237" t="s">
        <v>5990</v>
      </c>
      <c r="D8237">
        <v>258</v>
      </c>
      <c r="F8237" s="4">
        <v>0</v>
      </c>
      <c r="J8237" s="4">
        <f>MIN(Table16[[#This Row],[Medicare Outpatient Allowable Rate]:[WPPA Inc Outpatient Allowable Rate]])</f>
        <v>0</v>
      </c>
      <c r="K8237" s="4">
        <f>MAX(Table16[[#This Row],[Blue Cross Outpatient Allowable Rate]:[WPPA Inc Outpatient Allowable Rate]])</f>
        <v>0</v>
      </c>
      <c r="L8237" s="4">
        <f>SUM(Table16[[#This Row],[Price]]*4.42)</f>
        <v>0</v>
      </c>
      <c r="M8237" s="4">
        <v>0</v>
      </c>
      <c r="N8237" s="4">
        <f>SUM(Table16[[#This Row],[ChargeID]]*0.76)</f>
        <v>0</v>
      </c>
      <c r="O8237" s="4">
        <f>SUM(Table16[[#This Row],[Price]]*0.95)</f>
        <v>0</v>
      </c>
      <c r="P8237" s="4">
        <f>SUM(Table16[[#This Row],[Price]]*0.8)</f>
        <v>0</v>
      </c>
      <c r="Q8237" s="4">
        <f>SUM(Table16[[#This Row],[Price]]*0.6)</f>
        <v>0</v>
      </c>
    </row>
    <row r="8238" spans="1:17" x14ac:dyDescent="0.25">
      <c r="A8238" t="s">
        <v>333</v>
      </c>
      <c r="B8238">
        <v>0</v>
      </c>
      <c r="C8238" t="s">
        <v>5991</v>
      </c>
      <c r="D8238">
        <v>258</v>
      </c>
      <c r="F8238" s="4">
        <v>0</v>
      </c>
      <c r="J8238" s="4">
        <f>MIN(Table16[[#This Row],[Medicare Outpatient Allowable Rate]:[WPPA Inc Outpatient Allowable Rate]])</f>
        <v>0</v>
      </c>
      <c r="K8238" s="4">
        <f>MAX(Table16[[#This Row],[Blue Cross Outpatient Allowable Rate]:[WPPA Inc Outpatient Allowable Rate]])</f>
        <v>0</v>
      </c>
      <c r="L8238" s="4">
        <f>SUM(Table16[[#This Row],[Price]]*4.42)</f>
        <v>0</v>
      </c>
      <c r="M8238" s="4">
        <v>0</v>
      </c>
      <c r="N8238" s="4">
        <f>SUM(Table16[[#This Row],[ChargeID]]*0.76)</f>
        <v>0</v>
      </c>
      <c r="O8238" s="4">
        <f>SUM(Table16[[#This Row],[Price]]*0.95)</f>
        <v>0</v>
      </c>
      <c r="P8238" s="4">
        <f>SUM(Table16[[#This Row],[Price]]*0.8)</f>
        <v>0</v>
      </c>
      <c r="Q8238" s="4">
        <f>SUM(Table16[[#This Row],[Price]]*0.6)</f>
        <v>0</v>
      </c>
    </row>
    <row r="8239" spans="1:17" x14ac:dyDescent="0.25">
      <c r="A8239" t="s">
        <v>333</v>
      </c>
      <c r="B8239">
        <v>0</v>
      </c>
      <c r="C8239" t="s">
        <v>5992</v>
      </c>
      <c r="D8239">
        <v>258</v>
      </c>
      <c r="F8239" s="4">
        <v>0</v>
      </c>
      <c r="J8239" s="4">
        <f>MIN(Table16[[#This Row],[Medicare Outpatient Allowable Rate]:[WPPA Inc Outpatient Allowable Rate]])</f>
        <v>0</v>
      </c>
      <c r="K8239" s="4">
        <f>MAX(Table16[[#This Row],[Blue Cross Outpatient Allowable Rate]:[WPPA Inc Outpatient Allowable Rate]])</f>
        <v>0</v>
      </c>
      <c r="L8239" s="4">
        <f>SUM(Table16[[#This Row],[Price]]*4.42)</f>
        <v>0</v>
      </c>
      <c r="M8239" s="4">
        <v>0</v>
      </c>
      <c r="N8239" s="4">
        <f>SUM(Table16[[#This Row],[ChargeID]]*0.76)</f>
        <v>0</v>
      </c>
      <c r="O8239" s="4">
        <f>SUM(Table16[[#This Row],[Price]]*0.95)</f>
        <v>0</v>
      </c>
      <c r="P8239" s="4">
        <f>SUM(Table16[[#This Row],[Price]]*0.8)</f>
        <v>0</v>
      </c>
      <c r="Q8239" s="4">
        <f>SUM(Table16[[#This Row],[Price]]*0.6)</f>
        <v>0</v>
      </c>
    </row>
    <row r="8240" spans="1:17" x14ac:dyDescent="0.25">
      <c r="A8240" t="s">
        <v>333</v>
      </c>
      <c r="B8240">
        <v>0</v>
      </c>
      <c r="C8240" t="s">
        <v>5993</v>
      </c>
      <c r="D8240">
        <v>258</v>
      </c>
      <c r="F8240" s="4">
        <v>0</v>
      </c>
      <c r="J8240" s="4">
        <f>MIN(Table16[[#This Row],[Medicare Outpatient Allowable Rate]:[WPPA Inc Outpatient Allowable Rate]])</f>
        <v>0</v>
      </c>
      <c r="K8240" s="4">
        <f>MAX(Table16[[#This Row],[Blue Cross Outpatient Allowable Rate]:[WPPA Inc Outpatient Allowable Rate]])</f>
        <v>0</v>
      </c>
      <c r="L8240" s="4">
        <f>SUM(Table16[[#This Row],[Price]]*4.42)</f>
        <v>0</v>
      </c>
      <c r="M8240" s="4">
        <v>0</v>
      </c>
      <c r="N8240" s="4">
        <f>SUM(Table16[[#This Row],[ChargeID]]*0.76)</f>
        <v>0</v>
      </c>
      <c r="O8240" s="4">
        <f>SUM(Table16[[#This Row],[Price]]*0.95)</f>
        <v>0</v>
      </c>
      <c r="P8240" s="4">
        <f>SUM(Table16[[#This Row],[Price]]*0.8)</f>
        <v>0</v>
      </c>
      <c r="Q8240" s="4">
        <f>SUM(Table16[[#This Row],[Price]]*0.6)</f>
        <v>0</v>
      </c>
    </row>
    <row r="8241" spans="1:17" x14ac:dyDescent="0.25">
      <c r="A8241" t="s">
        <v>333</v>
      </c>
      <c r="B8241">
        <v>0</v>
      </c>
      <c r="C8241" t="s">
        <v>5994</v>
      </c>
      <c r="D8241">
        <v>258</v>
      </c>
      <c r="F8241" s="4">
        <v>0</v>
      </c>
      <c r="J8241" s="4">
        <f>MIN(Table16[[#This Row],[Medicare Outpatient Allowable Rate]:[WPPA Inc Outpatient Allowable Rate]])</f>
        <v>0</v>
      </c>
      <c r="K8241" s="4">
        <f>MAX(Table16[[#This Row],[Blue Cross Outpatient Allowable Rate]:[WPPA Inc Outpatient Allowable Rate]])</f>
        <v>0</v>
      </c>
      <c r="L8241" s="4">
        <f>SUM(Table16[[#This Row],[Price]]*4.42)</f>
        <v>0</v>
      </c>
      <c r="M8241" s="4">
        <v>0</v>
      </c>
      <c r="N8241" s="4">
        <f>SUM(Table16[[#This Row],[ChargeID]]*0.76)</f>
        <v>0</v>
      </c>
      <c r="O8241" s="4">
        <f>SUM(Table16[[#This Row],[Price]]*0.95)</f>
        <v>0</v>
      </c>
      <c r="P8241" s="4">
        <f>SUM(Table16[[#This Row],[Price]]*0.8)</f>
        <v>0</v>
      </c>
      <c r="Q8241" s="4">
        <f>SUM(Table16[[#This Row],[Price]]*0.6)</f>
        <v>0</v>
      </c>
    </row>
    <row r="8242" spans="1:17" x14ac:dyDescent="0.25">
      <c r="A8242" t="s">
        <v>333</v>
      </c>
      <c r="B8242">
        <v>0</v>
      </c>
      <c r="C8242" t="s">
        <v>5995</v>
      </c>
      <c r="D8242">
        <v>258</v>
      </c>
      <c r="F8242" s="4">
        <v>0</v>
      </c>
      <c r="J8242" s="4">
        <f>MIN(Table16[[#This Row],[Medicare Outpatient Allowable Rate]:[WPPA Inc Outpatient Allowable Rate]])</f>
        <v>0</v>
      </c>
      <c r="K8242" s="4">
        <f>MAX(Table16[[#This Row],[Blue Cross Outpatient Allowable Rate]:[WPPA Inc Outpatient Allowable Rate]])</f>
        <v>0</v>
      </c>
      <c r="L8242" s="4">
        <f>SUM(Table16[[#This Row],[Price]]*4.42)</f>
        <v>0</v>
      </c>
      <c r="M8242" s="4">
        <v>0</v>
      </c>
      <c r="N8242" s="4">
        <f>SUM(Table16[[#This Row],[ChargeID]]*0.76)</f>
        <v>0</v>
      </c>
      <c r="O8242" s="4">
        <f>SUM(Table16[[#This Row],[Price]]*0.95)</f>
        <v>0</v>
      </c>
      <c r="P8242" s="4">
        <f>SUM(Table16[[#This Row],[Price]]*0.8)</f>
        <v>0</v>
      </c>
      <c r="Q8242" s="4">
        <f>SUM(Table16[[#This Row],[Price]]*0.6)</f>
        <v>0</v>
      </c>
    </row>
    <row r="8243" spans="1:17" x14ac:dyDescent="0.25">
      <c r="A8243" t="s">
        <v>333</v>
      </c>
      <c r="B8243">
        <v>0</v>
      </c>
      <c r="C8243" t="s">
        <v>5996</v>
      </c>
      <c r="D8243">
        <v>258</v>
      </c>
      <c r="F8243" s="4">
        <v>0</v>
      </c>
      <c r="J8243" s="4">
        <f>MIN(Table16[[#This Row],[Medicare Outpatient Allowable Rate]:[WPPA Inc Outpatient Allowable Rate]])</f>
        <v>0</v>
      </c>
      <c r="K8243" s="4">
        <f>MAX(Table16[[#This Row],[Blue Cross Outpatient Allowable Rate]:[WPPA Inc Outpatient Allowable Rate]])</f>
        <v>0</v>
      </c>
      <c r="L8243" s="4">
        <f>SUM(Table16[[#This Row],[Price]]*4.42)</f>
        <v>0</v>
      </c>
      <c r="M8243" s="4">
        <v>0</v>
      </c>
      <c r="N8243" s="4">
        <f>SUM(Table16[[#This Row],[ChargeID]]*0.76)</f>
        <v>0</v>
      </c>
      <c r="O8243" s="4">
        <f>SUM(Table16[[#This Row],[Price]]*0.95)</f>
        <v>0</v>
      </c>
      <c r="P8243" s="4">
        <f>SUM(Table16[[#This Row],[Price]]*0.8)</f>
        <v>0</v>
      </c>
      <c r="Q8243" s="4">
        <f>SUM(Table16[[#This Row],[Price]]*0.6)</f>
        <v>0</v>
      </c>
    </row>
    <row r="8244" spans="1:17" x14ac:dyDescent="0.25">
      <c r="A8244" t="s">
        <v>333</v>
      </c>
      <c r="B8244">
        <v>0</v>
      </c>
      <c r="C8244" t="s">
        <v>5997</v>
      </c>
      <c r="D8244">
        <v>258</v>
      </c>
      <c r="F8244" s="4">
        <v>0</v>
      </c>
      <c r="J8244" s="4">
        <f>MIN(Table16[[#This Row],[Medicare Outpatient Allowable Rate]:[WPPA Inc Outpatient Allowable Rate]])</f>
        <v>0</v>
      </c>
      <c r="K8244" s="4">
        <f>MAX(Table16[[#This Row],[Blue Cross Outpatient Allowable Rate]:[WPPA Inc Outpatient Allowable Rate]])</f>
        <v>0</v>
      </c>
      <c r="L8244" s="4">
        <f>SUM(Table16[[#This Row],[Price]]*4.42)</f>
        <v>0</v>
      </c>
      <c r="M8244" s="4">
        <v>0</v>
      </c>
      <c r="N8244" s="4">
        <f>SUM(Table16[[#This Row],[ChargeID]]*0.76)</f>
        <v>0</v>
      </c>
      <c r="O8244" s="4">
        <f>SUM(Table16[[#This Row],[Price]]*0.95)</f>
        <v>0</v>
      </c>
      <c r="P8244" s="4">
        <f>SUM(Table16[[#This Row],[Price]]*0.8)</f>
        <v>0</v>
      </c>
      <c r="Q8244" s="4">
        <f>SUM(Table16[[#This Row],[Price]]*0.6)</f>
        <v>0</v>
      </c>
    </row>
    <row r="8245" spans="1:17" x14ac:dyDescent="0.25">
      <c r="A8245" t="s">
        <v>333</v>
      </c>
      <c r="B8245">
        <v>0</v>
      </c>
      <c r="C8245" t="s">
        <v>5998</v>
      </c>
      <c r="D8245">
        <v>258</v>
      </c>
      <c r="F8245" s="4">
        <v>0</v>
      </c>
      <c r="J8245" s="4">
        <f>MIN(Table16[[#This Row],[Medicare Outpatient Allowable Rate]:[WPPA Inc Outpatient Allowable Rate]])</f>
        <v>0</v>
      </c>
      <c r="K8245" s="4">
        <f>MAX(Table16[[#This Row],[Blue Cross Outpatient Allowable Rate]:[WPPA Inc Outpatient Allowable Rate]])</f>
        <v>0</v>
      </c>
      <c r="L8245" s="4">
        <f>SUM(Table16[[#This Row],[Price]]*4.42)</f>
        <v>0</v>
      </c>
      <c r="M8245" s="4">
        <v>0</v>
      </c>
      <c r="N8245" s="4">
        <f>SUM(Table16[[#This Row],[ChargeID]]*0.76)</f>
        <v>0</v>
      </c>
      <c r="O8245" s="4">
        <f>SUM(Table16[[#This Row],[Price]]*0.95)</f>
        <v>0</v>
      </c>
      <c r="P8245" s="4">
        <f>SUM(Table16[[#This Row],[Price]]*0.8)</f>
        <v>0</v>
      </c>
      <c r="Q8245" s="4">
        <f>SUM(Table16[[#This Row],[Price]]*0.6)</f>
        <v>0</v>
      </c>
    </row>
    <row r="8246" spans="1:17" x14ac:dyDescent="0.25">
      <c r="A8246" t="s">
        <v>333</v>
      </c>
      <c r="B8246">
        <v>0</v>
      </c>
      <c r="C8246" t="s">
        <v>5999</v>
      </c>
      <c r="D8246">
        <v>258</v>
      </c>
      <c r="F8246" s="4">
        <v>0</v>
      </c>
      <c r="J8246" s="4">
        <f>MIN(Table16[[#This Row],[Medicare Outpatient Allowable Rate]:[WPPA Inc Outpatient Allowable Rate]])</f>
        <v>0</v>
      </c>
      <c r="K8246" s="4">
        <f>MAX(Table16[[#This Row],[Blue Cross Outpatient Allowable Rate]:[WPPA Inc Outpatient Allowable Rate]])</f>
        <v>0</v>
      </c>
      <c r="L8246" s="4">
        <f>SUM(Table16[[#This Row],[Price]]*4.42)</f>
        <v>0</v>
      </c>
      <c r="M8246" s="4">
        <v>0</v>
      </c>
      <c r="N8246" s="4">
        <f>SUM(Table16[[#This Row],[ChargeID]]*0.76)</f>
        <v>0</v>
      </c>
      <c r="O8246" s="4">
        <f>SUM(Table16[[#This Row],[Price]]*0.95)</f>
        <v>0</v>
      </c>
      <c r="P8246" s="4">
        <f>SUM(Table16[[#This Row],[Price]]*0.8)</f>
        <v>0</v>
      </c>
      <c r="Q8246" s="4">
        <f>SUM(Table16[[#This Row],[Price]]*0.6)</f>
        <v>0</v>
      </c>
    </row>
    <row r="8247" spans="1:17" x14ac:dyDescent="0.25">
      <c r="A8247" t="s">
        <v>333</v>
      </c>
      <c r="B8247">
        <v>0</v>
      </c>
      <c r="C8247" t="s">
        <v>6000</v>
      </c>
      <c r="D8247">
        <v>258</v>
      </c>
      <c r="F8247" s="4">
        <v>0</v>
      </c>
      <c r="J8247" s="4">
        <f>MIN(Table16[[#This Row],[Medicare Outpatient Allowable Rate]:[WPPA Inc Outpatient Allowable Rate]])</f>
        <v>0</v>
      </c>
      <c r="K8247" s="4">
        <f>MAX(Table16[[#This Row],[Blue Cross Outpatient Allowable Rate]:[WPPA Inc Outpatient Allowable Rate]])</f>
        <v>0</v>
      </c>
      <c r="L8247" s="4">
        <f>SUM(Table16[[#This Row],[Price]]*4.42)</f>
        <v>0</v>
      </c>
      <c r="M8247" s="4">
        <v>0</v>
      </c>
      <c r="N8247" s="4">
        <f>SUM(Table16[[#This Row],[ChargeID]]*0.76)</f>
        <v>0</v>
      </c>
      <c r="O8247" s="4">
        <f>SUM(Table16[[#This Row],[Price]]*0.95)</f>
        <v>0</v>
      </c>
      <c r="P8247" s="4">
        <f>SUM(Table16[[#This Row],[Price]]*0.8)</f>
        <v>0</v>
      </c>
      <c r="Q8247" s="4">
        <f>SUM(Table16[[#This Row],[Price]]*0.6)</f>
        <v>0</v>
      </c>
    </row>
    <row r="8248" spans="1:17" x14ac:dyDescent="0.25">
      <c r="A8248" t="s">
        <v>333</v>
      </c>
      <c r="B8248">
        <v>0</v>
      </c>
      <c r="C8248" t="s">
        <v>6001</v>
      </c>
      <c r="D8248">
        <v>258</v>
      </c>
      <c r="F8248" s="4">
        <v>0</v>
      </c>
      <c r="J8248" s="4">
        <f>MIN(Table16[[#This Row],[Medicare Outpatient Allowable Rate]:[WPPA Inc Outpatient Allowable Rate]])</f>
        <v>0</v>
      </c>
      <c r="K8248" s="4">
        <f>MAX(Table16[[#This Row],[Blue Cross Outpatient Allowable Rate]:[WPPA Inc Outpatient Allowable Rate]])</f>
        <v>0</v>
      </c>
      <c r="L8248" s="4">
        <f>SUM(Table16[[#This Row],[Price]]*4.42)</f>
        <v>0</v>
      </c>
      <c r="M8248" s="4">
        <v>0</v>
      </c>
      <c r="N8248" s="4">
        <f>SUM(Table16[[#This Row],[ChargeID]]*0.76)</f>
        <v>0</v>
      </c>
      <c r="O8248" s="4">
        <f>SUM(Table16[[#This Row],[Price]]*0.95)</f>
        <v>0</v>
      </c>
      <c r="P8248" s="4">
        <f>SUM(Table16[[#This Row],[Price]]*0.8)</f>
        <v>0</v>
      </c>
      <c r="Q8248" s="4">
        <f>SUM(Table16[[#This Row],[Price]]*0.6)</f>
        <v>0</v>
      </c>
    </row>
    <row r="8249" spans="1:17" x14ac:dyDescent="0.25">
      <c r="A8249" t="s">
        <v>333</v>
      </c>
      <c r="B8249">
        <v>0</v>
      </c>
      <c r="C8249" t="s">
        <v>6002</v>
      </c>
      <c r="D8249">
        <v>258</v>
      </c>
      <c r="F8249" s="4">
        <v>0</v>
      </c>
      <c r="J8249" s="4">
        <f>MIN(Table16[[#This Row],[Medicare Outpatient Allowable Rate]:[WPPA Inc Outpatient Allowable Rate]])</f>
        <v>0</v>
      </c>
      <c r="K8249" s="4">
        <f>MAX(Table16[[#This Row],[Blue Cross Outpatient Allowable Rate]:[WPPA Inc Outpatient Allowable Rate]])</f>
        <v>0</v>
      </c>
      <c r="L8249" s="4">
        <f>SUM(Table16[[#This Row],[Price]]*4.42)</f>
        <v>0</v>
      </c>
      <c r="M8249" s="4">
        <v>0</v>
      </c>
      <c r="N8249" s="4">
        <f>SUM(Table16[[#This Row],[ChargeID]]*0.76)</f>
        <v>0</v>
      </c>
      <c r="O8249" s="4">
        <f>SUM(Table16[[#This Row],[Price]]*0.95)</f>
        <v>0</v>
      </c>
      <c r="P8249" s="4">
        <f>SUM(Table16[[#This Row],[Price]]*0.8)</f>
        <v>0</v>
      </c>
      <c r="Q8249" s="4">
        <f>SUM(Table16[[#This Row],[Price]]*0.6)</f>
        <v>0</v>
      </c>
    </row>
    <row r="8250" spans="1:17" x14ac:dyDescent="0.25">
      <c r="A8250" t="s">
        <v>333</v>
      </c>
      <c r="B8250">
        <v>0</v>
      </c>
      <c r="C8250" t="s">
        <v>6003</v>
      </c>
      <c r="D8250">
        <v>258</v>
      </c>
      <c r="F8250" s="4">
        <v>0</v>
      </c>
      <c r="J8250" s="4">
        <f>MIN(Table16[[#This Row],[Medicare Outpatient Allowable Rate]:[WPPA Inc Outpatient Allowable Rate]])</f>
        <v>0</v>
      </c>
      <c r="K8250" s="4">
        <f>MAX(Table16[[#This Row],[Blue Cross Outpatient Allowable Rate]:[WPPA Inc Outpatient Allowable Rate]])</f>
        <v>0</v>
      </c>
      <c r="L8250" s="4">
        <f>SUM(Table16[[#This Row],[Price]]*4.42)</f>
        <v>0</v>
      </c>
      <c r="M8250" s="4">
        <v>0</v>
      </c>
      <c r="N8250" s="4">
        <f>SUM(Table16[[#This Row],[ChargeID]]*0.76)</f>
        <v>0</v>
      </c>
      <c r="O8250" s="4">
        <f>SUM(Table16[[#This Row],[Price]]*0.95)</f>
        <v>0</v>
      </c>
      <c r="P8250" s="4">
        <f>SUM(Table16[[#This Row],[Price]]*0.8)</f>
        <v>0</v>
      </c>
      <c r="Q8250" s="4">
        <f>SUM(Table16[[#This Row],[Price]]*0.6)</f>
        <v>0</v>
      </c>
    </row>
    <row r="8251" spans="1:17" x14ac:dyDescent="0.25">
      <c r="A8251" t="s">
        <v>333</v>
      </c>
      <c r="B8251">
        <v>0</v>
      </c>
      <c r="C8251" t="s">
        <v>6004</v>
      </c>
      <c r="D8251">
        <v>258</v>
      </c>
      <c r="F8251" s="4">
        <v>0</v>
      </c>
      <c r="J8251" s="4">
        <f>MIN(Table16[[#This Row],[Medicare Outpatient Allowable Rate]:[WPPA Inc Outpatient Allowable Rate]])</f>
        <v>0</v>
      </c>
      <c r="K8251" s="4">
        <f>MAX(Table16[[#This Row],[Blue Cross Outpatient Allowable Rate]:[WPPA Inc Outpatient Allowable Rate]])</f>
        <v>0</v>
      </c>
      <c r="L8251" s="4">
        <f>SUM(Table16[[#This Row],[Price]]*4.42)</f>
        <v>0</v>
      </c>
      <c r="M8251" s="4">
        <v>0</v>
      </c>
      <c r="N8251" s="4">
        <f>SUM(Table16[[#This Row],[ChargeID]]*0.76)</f>
        <v>0</v>
      </c>
      <c r="O8251" s="4">
        <f>SUM(Table16[[#This Row],[Price]]*0.95)</f>
        <v>0</v>
      </c>
      <c r="P8251" s="4">
        <f>SUM(Table16[[#This Row],[Price]]*0.8)</f>
        <v>0</v>
      </c>
      <c r="Q8251" s="4">
        <f>SUM(Table16[[#This Row],[Price]]*0.6)</f>
        <v>0</v>
      </c>
    </row>
    <row r="8252" spans="1:17" x14ac:dyDescent="0.25">
      <c r="A8252" t="s">
        <v>333</v>
      </c>
      <c r="B8252">
        <v>0</v>
      </c>
      <c r="C8252" t="s">
        <v>6005</v>
      </c>
      <c r="D8252">
        <v>258</v>
      </c>
      <c r="F8252" s="4">
        <v>0</v>
      </c>
      <c r="G8252" t="s">
        <v>4828</v>
      </c>
      <c r="J8252" s="4">
        <f>MIN(Table16[[#This Row],[Medicare Outpatient Allowable Rate]:[WPPA Inc Outpatient Allowable Rate]])</f>
        <v>0</v>
      </c>
      <c r="K8252" s="4">
        <f>MAX(Table16[[#This Row],[Blue Cross Outpatient Allowable Rate]:[WPPA Inc Outpatient Allowable Rate]])</f>
        <v>2.4300000000000002</v>
      </c>
      <c r="L8252" s="4">
        <f>SUM(Table16[[#This Row],[Price]]*4.42)</f>
        <v>0</v>
      </c>
      <c r="M8252" s="4">
        <v>2.4300000000000002</v>
      </c>
      <c r="N8252" s="4">
        <f>SUM(Table16[[#This Row],[ChargeID]]*0.76)</f>
        <v>0</v>
      </c>
      <c r="O8252" s="4">
        <f>SUM(Table16[[#This Row],[Price]]*0.95)</f>
        <v>0</v>
      </c>
      <c r="P8252" s="4">
        <f>SUM(Table16[[#This Row],[Price]]*0.8)</f>
        <v>0</v>
      </c>
      <c r="Q8252" s="4">
        <f>SUM(Table16[[#This Row],[Price]]*0.6)</f>
        <v>0</v>
      </c>
    </row>
    <row r="8253" spans="1:17" x14ac:dyDescent="0.25">
      <c r="A8253" t="s">
        <v>333</v>
      </c>
      <c r="B8253">
        <v>0</v>
      </c>
      <c r="C8253" t="s">
        <v>6006</v>
      </c>
      <c r="D8253">
        <v>258</v>
      </c>
      <c r="F8253" s="4">
        <v>0</v>
      </c>
      <c r="J8253" s="4">
        <f>MIN(Table16[[#This Row],[Medicare Outpatient Allowable Rate]:[WPPA Inc Outpatient Allowable Rate]])</f>
        <v>0</v>
      </c>
      <c r="K8253" s="4">
        <f>MAX(Table16[[#This Row],[Blue Cross Outpatient Allowable Rate]:[WPPA Inc Outpatient Allowable Rate]])</f>
        <v>0</v>
      </c>
      <c r="L8253" s="4">
        <f>SUM(Table16[[#This Row],[Price]]*4.42)</f>
        <v>0</v>
      </c>
      <c r="M8253" s="4">
        <v>0</v>
      </c>
      <c r="N8253" s="4">
        <f>SUM(Table16[[#This Row],[ChargeID]]*0.76)</f>
        <v>0</v>
      </c>
      <c r="O8253" s="4">
        <f>SUM(Table16[[#This Row],[Price]]*0.95)</f>
        <v>0</v>
      </c>
      <c r="P8253" s="4">
        <f>SUM(Table16[[#This Row],[Price]]*0.8)</f>
        <v>0</v>
      </c>
      <c r="Q8253" s="4">
        <f>SUM(Table16[[#This Row],[Price]]*0.6)</f>
        <v>0</v>
      </c>
    </row>
    <row r="8254" spans="1:17" x14ac:dyDescent="0.25">
      <c r="A8254" t="s">
        <v>333</v>
      </c>
      <c r="B8254">
        <v>0</v>
      </c>
      <c r="C8254" t="s">
        <v>6007</v>
      </c>
      <c r="D8254">
        <v>258</v>
      </c>
      <c r="F8254" s="4">
        <v>0</v>
      </c>
      <c r="J8254" s="4">
        <f>MIN(Table16[[#This Row],[Medicare Outpatient Allowable Rate]:[WPPA Inc Outpatient Allowable Rate]])</f>
        <v>0</v>
      </c>
      <c r="K8254" s="4">
        <f>MAX(Table16[[#This Row],[Blue Cross Outpatient Allowable Rate]:[WPPA Inc Outpatient Allowable Rate]])</f>
        <v>0</v>
      </c>
      <c r="L8254" s="4">
        <f>SUM(Table16[[#This Row],[Price]]*4.42)</f>
        <v>0</v>
      </c>
      <c r="M8254" s="4">
        <v>0</v>
      </c>
      <c r="N8254" s="4">
        <f>SUM(Table16[[#This Row],[ChargeID]]*0.76)</f>
        <v>0</v>
      </c>
      <c r="O8254" s="4">
        <f>SUM(Table16[[#This Row],[Price]]*0.95)</f>
        <v>0</v>
      </c>
      <c r="P8254" s="4">
        <f>SUM(Table16[[#This Row],[Price]]*0.8)</f>
        <v>0</v>
      </c>
      <c r="Q8254" s="4">
        <f>SUM(Table16[[#This Row],[Price]]*0.6)</f>
        <v>0</v>
      </c>
    </row>
    <row r="8255" spans="1:17" x14ac:dyDescent="0.25">
      <c r="A8255" t="s">
        <v>333</v>
      </c>
      <c r="B8255">
        <v>0</v>
      </c>
      <c r="C8255" t="s">
        <v>6008</v>
      </c>
      <c r="D8255">
        <v>259</v>
      </c>
      <c r="E8255" t="s">
        <v>345</v>
      </c>
      <c r="F8255" s="4">
        <v>0</v>
      </c>
      <c r="J8255" s="4">
        <f>MIN(Table16[[#This Row],[Medicare Outpatient Allowable Rate]:[WPPA Inc Outpatient Allowable Rate]])</f>
        <v>0</v>
      </c>
      <c r="K8255" s="4">
        <f>MAX(Table16[[#This Row],[Blue Cross Outpatient Allowable Rate]:[WPPA Inc Outpatient Allowable Rate]])</f>
        <v>0</v>
      </c>
      <c r="L8255" s="4">
        <f>SUM(Table16[[#This Row],[Price]]*4.42)</f>
        <v>0</v>
      </c>
      <c r="M8255" s="4">
        <v>0</v>
      </c>
      <c r="N8255" s="4">
        <f>SUM(Table16[[#This Row],[ChargeID]]*0.76)</f>
        <v>0</v>
      </c>
      <c r="O8255" s="4">
        <f>SUM(Table16[[#This Row],[Price]]*0.95)</f>
        <v>0</v>
      </c>
      <c r="P8255" s="4">
        <f>SUM(Table16[[#This Row],[Price]]*0.8)</f>
        <v>0</v>
      </c>
      <c r="Q8255" s="4">
        <f>SUM(Table16[[#This Row],[Price]]*0.6)</f>
        <v>0</v>
      </c>
    </row>
    <row r="8256" spans="1:17" x14ac:dyDescent="0.25">
      <c r="A8256" t="s">
        <v>5693</v>
      </c>
      <c r="B8256">
        <v>1056.5</v>
      </c>
      <c r="C8256" t="s">
        <v>6009</v>
      </c>
      <c r="D8256">
        <v>636</v>
      </c>
      <c r="F8256" s="4">
        <v>1056.5</v>
      </c>
      <c r="G8256" t="s">
        <v>6010</v>
      </c>
      <c r="J8256" s="4">
        <f>MIN(Table16[[#This Row],[Medicare Outpatient Allowable Rate]:[WPPA Inc Outpatient Allowable Rate]])</f>
        <v>633.9</v>
      </c>
      <c r="K8256" s="4">
        <f>MAX(Table16[[#This Row],[Blue Cross Outpatient Allowable Rate]:[WPPA Inc Outpatient Allowable Rate]])</f>
        <v>1263.07</v>
      </c>
      <c r="L8256" s="4">
        <f>SUM(Table16[[#This Row],[Price]]*4.42)</f>
        <v>4669.7299999999996</v>
      </c>
      <c r="M8256" s="4">
        <v>1263.07</v>
      </c>
      <c r="N8256" s="4">
        <f>SUM(Table16[[#This Row],[ChargeID]]*0.76)</f>
        <v>802.94</v>
      </c>
      <c r="O8256" s="4">
        <f>SUM(Table16[[#This Row],[Price]]*0.95)</f>
        <v>1003.675</v>
      </c>
      <c r="P8256" s="4">
        <f>SUM(Table16[[#This Row],[Price]]*0.8)</f>
        <v>845.2</v>
      </c>
      <c r="Q8256" s="4">
        <f>SUM(Table16[[#This Row],[Price]]*0.6)</f>
        <v>633.9</v>
      </c>
    </row>
    <row r="8257" spans="1:17" x14ac:dyDescent="0.25">
      <c r="A8257" t="s">
        <v>5693</v>
      </c>
      <c r="B8257">
        <v>1148.06</v>
      </c>
      <c r="C8257" t="s">
        <v>6011</v>
      </c>
      <c r="D8257">
        <v>636</v>
      </c>
      <c r="F8257" s="4">
        <v>1148.06</v>
      </c>
      <c r="G8257" t="s">
        <v>6012</v>
      </c>
      <c r="J8257" s="4">
        <f>MIN(Table16[[#This Row],[Medicare Outpatient Allowable Rate]:[WPPA Inc Outpatient Allowable Rate]])</f>
        <v>688.8359999999999</v>
      </c>
      <c r="K8257" s="4">
        <f>MAX(Table16[[#This Row],[Blue Cross Outpatient Allowable Rate]:[WPPA Inc Outpatient Allowable Rate]])</f>
        <v>1133.77</v>
      </c>
      <c r="L8257" s="4">
        <f>SUM(Table16[[#This Row],[Price]]*4.42)</f>
        <v>5074.4251999999997</v>
      </c>
      <c r="M8257" s="4">
        <v>1133.77</v>
      </c>
      <c r="N8257" s="4">
        <f>SUM(Table16[[#This Row],[ChargeID]]*0.76)</f>
        <v>872.52559999999994</v>
      </c>
      <c r="O8257" s="4">
        <f>SUM(Table16[[#This Row],[Price]]*0.95)</f>
        <v>1090.6569999999999</v>
      </c>
      <c r="P8257" s="4">
        <f>SUM(Table16[[#This Row],[Price]]*0.8)</f>
        <v>918.44799999999998</v>
      </c>
      <c r="Q8257" s="4">
        <f>SUM(Table16[[#This Row],[Price]]*0.6)</f>
        <v>688.8359999999999</v>
      </c>
    </row>
    <row r="8258" spans="1:17" x14ac:dyDescent="0.25">
      <c r="A8258" t="s">
        <v>5693</v>
      </c>
      <c r="B8258">
        <v>1362.14</v>
      </c>
      <c r="C8258" t="s">
        <v>6013</v>
      </c>
      <c r="D8258">
        <v>636</v>
      </c>
      <c r="F8258" s="4">
        <v>1362.14</v>
      </c>
      <c r="G8258" t="s">
        <v>6014</v>
      </c>
      <c r="J8258" s="4">
        <f>MIN(Table16[[#This Row],[Medicare Outpatient Allowable Rate]:[WPPA Inc Outpatient Allowable Rate]])</f>
        <v>817.28399999999999</v>
      </c>
      <c r="K8258" s="4">
        <f>MAX(Table16[[#This Row],[Blue Cross Outpatient Allowable Rate]:[WPPA Inc Outpatient Allowable Rate]])</f>
        <v>1361.61</v>
      </c>
      <c r="L8258" s="4">
        <f>SUM(Table16[[#This Row],[Price]]*4.42)</f>
        <v>6020.6588000000002</v>
      </c>
      <c r="M8258" s="4">
        <v>1361.61</v>
      </c>
      <c r="N8258" s="4">
        <f>SUM(Table16[[#This Row],[ChargeID]]*0.76)</f>
        <v>1035.2264</v>
      </c>
      <c r="O8258" s="4">
        <f>SUM(Table16[[#This Row],[Price]]*0.95)</f>
        <v>1294.0330000000001</v>
      </c>
      <c r="P8258" s="4">
        <f>SUM(Table16[[#This Row],[Price]]*0.8)</f>
        <v>1089.7120000000002</v>
      </c>
      <c r="Q8258" s="4">
        <f>SUM(Table16[[#This Row],[Price]]*0.6)</f>
        <v>817.28399999999999</v>
      </c>
    </row>
    <row r="8259" spans="1:17" x14ac:dyDescent="0.25">
      <c r="A8259" t="s">
        <v>5693</v>
      </c>
      <c r="B8259">
        <v>1163.99</v>
      </c>
      <c r="C8259" t="s">
        <v>6015</v>
      </c>
      <c r="D8259">
        <v>636</v>
      </c>
      <c r="F8259" s="4">
        <v>1163.99</v>
      </c>
      <c r="G8259" t="s">
        <v>5695</v>
      </c>
      <c r="J8259" s="4">
        <f>MIN(Table16[[#This Row],[Medicare Outpatient Allowable Rate]:[WPPA Inc Outpatient Allowable Rate]])</f>
        <v>698.39400000000001</v>
      </c>
      <c r="K8259" s="4">
        <f>MAX(Table16[[#This Row],[Blue Cross Outpatient Allowable Rate]:[WPPA Inc Outpatient Allowable Rate]])</f>
        <v>1401.67</v>
      </c>
      <c r="L8259" s="4">
        <f>SUM(Table16[[#This Row],[Price]]*4.42)</f>
        <v>5144.8357999999998</v>
      </c>
      <c r="M8259" s="4">
        <v>1401.67</v>
      </c>
      <c r="N8259" s="4">
        <f>SUM(Table16[[#This Row],[ChargeID]]*0.76)</f>
        <v>884.63239999999996</v>
      </c>
      <c r="O8259" s="4">
        <f>SUM(Table16[[#This Row],[Price]]*0.95)</f>
        <v>1105.7905000000001</v>
      </c>
      <c r="P8259" s="4">
        <f>SUM(Table16[[#This Row],[Price]]*0.8)</f>
        <v>931.19200000000001</v>
      </c>
      <c r="Q8259" s="4">
        <f>SUM(Table16[[#This Row],[Price]]*0.6)</f>
        <v>698.39400000000001</v>
      </c>
    </row>
    <row r="8260" spans="1:17" x14ac:dyDescent="0.25">
      <c r="A8260" t="s">
        <v>333</v>
      </c>
      <c r="B8260">
        <v>0</v>
      </c>
      <c r="C8260" t="s">
        <v>6016</v>
      </c>
      <c r="D8260">
        <v>250</v>
      </c>
      <c r="F8260" s="4">
        <v>0</v>
      </c>
      <c r="J8260" s="4">
        <f>MIN(Table16[[#This Row],[Medicare Outpatient Allowable Rate]:[WPPA Inc Outpatient Allowable Rate]])</f>
        <v>0</v>
      </c>
      <c r="K8260" s="4">
        <f>MAX(Table16[[#This Row],[Blue Cross Outpatient Allowable Rate]:[WPPA Inc Outpatient Allowable Rate]])</f>
        <v>0</v>
      </c>
      <c r="L8260" s="4">
        <f>SUM(Table16[[#This Row],[Price]]*4.42)</f>
        <v>0</v>
      </c>
      <c r="M8260" s="4">
        <v>0</v>
      </c>
      <c r="N8260" s="4">
        <f>SUM(Table16[[#This Row],[ChargeID]]*0.76)</f>
        <v>0</v>
      </c>
      <c r="O8260" s="4">
        <f>SUM(Table16[[#This Row],[Price]]*0.95)</f>
        <v>0</v>
      </c>
      <c r="P8260" s="4">
        <f>SUM(Table16[[#This Row],[Price]]*0.8)</f>
        <v>0</v>
      </c>
      <c r="Q8260" s="4">
        <f>SUM(Table16[[#This Row],[Price]]*0.6)</f>
        <v>0</v>
      </c>
    </row>
    <row r="8261" spans="1:17" x14ac:dyDescent="0.25">
      <c r="A8261" t="s">
        <v>333</v>
      </c>
      <c r="B8261">
        <v>239.96</v>
      </c>
      <c r="C8261" t="s">
        <v>6017</v>
      </c>
      <c r="D8261">
        <v>636</v>
      </c>
      <c r="F8261" s="4">
        <v>239.96</v>
      </c>
      <c r="G8261">
        <v>90707</v>
      </c>
      <c r="J8261" s="4">
        <f>MIN(Table16[[#This Row],[Medicare Outpatient Allowable Rate]:[WPPA Inc Outpatient Allowable Rate]])</f>
        <v>117.27</v>
      </c>
      <c r="K8261" s="4">
        <f>MAX(Table16[[#This Row],[Blue Cross Outpatient Allowable Rate]:[WPPA Inc Outpatient Allowable Rate]])</f>
        <v>227.96199999999999</v>
      </c>
      <c r="L8261" s="4">
        <f>SUM(Table16[[#This Row],[Price]]*4.42)</f>
        <v>1060.6232</v>
      </c>
      <c r="M8261" s="4">
        <v>117.27</v>
      </c>
      <c r="N8261" s="4">
        <f>SUM(Table16[[#This Row],[ChargeID]]*0.76)</f>
        <v>182.36960000000002</v>
      </c>
      <c r="O8261" s="4">
        <f>SUM(Table16[[#This Row],[Price]]*0.95)</f>
        <v>227.96199999999999</v>
      </c>
      <c r="P8261" s="4">
        <f>SUM(Table16[[#This Row],[Price]]*0.8)</f>
        <v>191.96800000000002</v>
      </c>
      <c r="Q8261" s="4">
        <f>SUM(Table16[[#This Row],[Price]]*0.6)</f>
        <v>143.976</v>
      </c>
    </row>
    <row r="8262" spans="1:17" x14ac:dyDescent="0.25">
      <c r="A8262" t="s">
        <v>333</v>
      </c>
      <c r="B8262">
        <v>0</v>
      </c>
      <c r="C8262" t="s">
        <v>6018</v>
      </c>
      <c r="D8262">
        <v>259</v>
      </c>
      <c r="F8262" s="4">
        <v>0</v>
      </c>
      <c r="J8262" s="4">
        <f>MIN(Table16[[#This Row],[Medicare Outpatient Allowable Rate]:[WPPA Inc Outpatient Allowable Rate]])</f>
        <v>0</v>
      </c>
      <c r="K8262" s="4">
        <f>MAX(Table16[[#This Row],[Blue Cross Outpatient Allowable Rate]:[WPPA Inc Outpatient Allowable Rate]])</f>
        <v>0</v>
      </c>
      <c r="L8262" s="4">
        <f>SUM(Table16[[#This Row],[Price]]*4.42)</f>
        <v>0</v>
      </c>
      <c r="M8262" s="4">
        <v>0</v>
      </c>
      <c r="N8262" s="4">
        <f>SUM(Table16[[#This Row],[ChargeID]]*0.76)</f>
        <v>0</v>
      </c>
      <c r="O8262" s="4">
        <f>SUM(Table16[[#This Row],[Price]]*0.95)</f>
        <v>0</v>
      </c>
      <c r="P8262" s="4">
        <f>SUM(Table16[[#This Row],[Price]]*0.8)</f>
        <v>0</v>
      </c>
      <c r="Q8262" s="4">
        <f>SUM(Table16[[#This Row],[Price]]*0.6)</f>
        <v>0</v>
      </c>
    </row>
    <row r="8263" spans="1:17" x14ac:dyDescent="0.25">
      <c r="A8263" t="s">
        <v>333</v>
      </c>
      <c r="B8263">
        <v>54.52</v>
      </c>
      <c r="C8263" t="s">
        <v>6019</v>
      </c>
      <c r="D8263">
        <v>636</v>
      </c>
      <c r="F8263" s="4">
        <v>54.52</v>
      </c>
      <c r="G8263">
        <v>90656</v>
      </c>
      <c r="J8263" s="4">
        <f>MIN(Table16[[#This Row],[Medicare Outpatient Allowable Rate]:[WPPA Inc Outpatient Allowable Rate]])</f>
        <v>24.76</v>
      </c>
      <c r="K8263" s="4">
        <f>MAX(Table16[[#This Row],[Blue Cross Outpatient Allowable Rate]:[WPPA Inc Outpatient Allowable Rate]])</f>
        <v>51.794000000000004</v>
      </c>
      <c r="L8263" s="4">
        <f>SUM(Table16[[#This Row],[Price]]*4.42)</f>
        <v>240.97840000000002</v>
      </c>
      <c r="M8263" s="4">
        <v>24.76</v>
      </c>
      <c r="N8263" s="4">
        <f>SUM(Table16[[#This Row],[ChargeID]]*0.76)</f>
        <v>41.435200000000002</v>
      </c>
      <c r="O8263" s="4">
        <f>SUM(Table16[[#This Row],[Price]]*0.95)</f>
        <v>51.794000000000004</v>
      </c>
      <c r="P8263" s="4">
        <f>SUM(Table16[[#This Row],[Price]]*0.8)</f>
        <v>43.616000000000007</v>
      </c>
      <c r="Q8263" s="4">
        <f>SUM(Table16[[#This Row],[Price]]*0.6)</f>
        <v>32.712000000000003</v>
      </c>
    </row>
    <row r="8264" spans="1:17" x14ac:dyDescent="0.25">
      <c r="A8264" t="s">
        <v>333</v>
      </c>
      <c r="B8264">
        <v>29.29</v>
      </c>
      <c r="C8264" t="s">
        <v>6020</v>
      </c>
      <c r="D8264">
        <v>259</v>
      </c>
      <c r="E8264" t="s">
        <v>576</v>
      </c>
      <c r="F8264" s="4">
        <v>29.29</v>
      </c>
      <c r="J8264" s="4">
        <f>MIN(Table16[[#This Row],[Medicare Outpatient Allowable Rate]:[WPPA Inc Outpatient Allowable Rate]])</f>
        <v>0</v>
      </c>
      <c r="K8264" s="4">
        <f>MAX(Table16[[#This Row],[Blue Cross Outpatient Allowable Rate]:[WPPA Inc Outpatient Allowable Rate]])</f>
        <v>27.825499999999998</v>
      </c>
      <c r="L8264" s="4">
        <f>SUM(Table16[[#This Row],[Price]]*4.42)</f>
        <v>129.46179999999998</v>
      </c>
      <c r="M8264" s="4">
        <v>0</v>
      </c>
      <c r="N8264" s="4">
        <f>SUM(Table16[[#This Row],[ChargeID]]*0.76)</f>
        <v>22.260400000000001</v>
      </c>
      <c r="O8264" s="4">
        <f>SUM(Table16[[#This Row],[Price]]*0.95)</f>
        <v>27.825499999999998</v>
      </c>
      <c r="P8264" s="4">
        <f>SUM(Table16[[#This Row],[Price]]*0.8)</f>
        <v>23.432000000000002</v>
      </c>
      <c r="Q8264" s="4">
        <f>SUM(Table16[[#This Row],[Price]]*0.6)</f>
        <v>17.573999999999998</v>
      </c>
    </row>
    <row r="8265" spans="1:17" x14ac:dyDescent="0.25">
      <c r="A8265" t="s">
        <v>333</v>
      </c>
      <c r="B8265">
        <v>30</v>
      </c>
      <c r="C8265" t="s">
        <v>5558</v>
      </c>
      <c r="D8265">
        <v>636</v>
      </c>
      <c r="F8265" s="4">
        <v>30</v>
      </c>
      <c r="G8265">
        <v>90656</v>
      </c>
      <c r="J8265" s="4">
        <f>MIN(Table16[[#This Row],[Medicare Outpatient Allowable Rate]:[WPPA Inc Outpatient Allowable Rate]])</f>
        <v>18</v>
      </c>
      <c r="K8265" s="4">
        <f>MAX(Table16[[#This Row],[Blue Cross Outpatient Allowable Rate]:[WPPA Inc Outpatient Allowable Rate]])</f>
        <v>28.5</v>
      </c>
      <c r="L8265" s="4">
        <f>SUM(Table16[[#This Row],[Price]]*4.42)</f>
        <v>132.6</v>
      </c>
      <c r="M8265" s="4">
        <v>24.76</v>
      </c>
      <c r="N8265" s="4">
        <f>SUM(Table16[[#This Row],[ChargeID]]*0.76)</f>
        <v>22.8</v>
      </c>
      <c r="O8265" s="4">
        <f>SUM(Table16[[#This Row],[Price]]*0.95)</f>
        <v>28.5</v>
      </c>
      <c r="P8265" s="4">
        <f>SUM(Table16[[#This Row],[Price]]*0.8)</f>
        <v>24</v>
      </c>
      <c r="Q8265" s="4">
        <f>SUM(Table16[[#This Row],[Price]]*0.6)</f>
        <v>18</v>
      </c>
    </row>
    <row r="8266" spans="1:17" x14ac:dyDescent="0.25">
      <c r="A8266" t="s">
        <v>333</v>
      </c>
      <c r="B8266">
        <v>8.98</v>
      </c>
      <c r="C8266" t="s">
        <v>6021</v>
      </c>
      <c r="D8266">
        <v>259</v>
      </c>
      <c r="F8266" s="4">
        <v>8.98</v>
      </c>
      <c r="J8266" s="4">
        <f>MIN(Table16[[#This Row],[Medicare Outpatient Allowable Rate]:[WPPA Inc Outpatient Allowable Rate]])</f>
        <v>0</v>
      </c>
      <c r="K8266" s="4">
        <f>MAX(Table16[[#This Row],[Blue Cross Outpatient Allowable Rate]:[WPPA Inc Outpatient Allowable Rate]])</f>
        <v>8.5310000000000006</v>
      </c>
      <c r="L8266" s="4">
        <f>SUM(Table16[[#This Row],[Price]]*4.42)</f>
        <v>39.691600000000001</v>
      </c>
      <c r="M8266" s="4">
        <v>0</v>
      </c>
      <c r="N8266" s="4">
        <f>SUM(Table16[[#This Row],[ChargeID]]*0.76)</f>
        <v>6.8248000000000006</v>
      </c>
      <c r="O8266" s="4">
        <f>SUM(Table16[[#This Row],[Price]]*0.95)</f>
        <v>8.5310000000000006</v>
      </c>
      <c r="P8266" s="4">
        <f>SUM(Table16[[#This Row],[Price]]*0.8)</f>
        <v>7.1840000000000011</v>
      </c>
      <c r="Q8266" s="4">
        <f>SUM(Table16[[#This Row],[Price]]*0.6)</f>
        <v>5.3879999999999999</v>
      </c>
    </row>
    <row r="8267" spans="1:17" x14ac:dyDescent="0.25">
      <c r="A8267" t="s">
        <v>333</v>
      </c>
      <c r="B8267">
        <v>3.52</v>
      </c>
      <c r="C8267" t="s">
        <v>6022</v>
      </c>
      <c r="D8267">
        <v>259</v>
      </c>
      <c r="F8267" s="4">
        <v>3.52</v>
      </c>
      <c r="J8267" s="4">
        <f>MIN(Table16[[#This Row],[Medicare Outpatient Allowable Rate]:[WPPA Inc Outpatient Allowable Rate]])</f>
        <v>0</v>
      </c>
      <c r="K8267" s="4">
        <f>MAX(Table16[[#This Row],[Blue Cross Outpatient Allowable Rate]:[WPPA Inc Outpatient Allowable Rate]])</f>
        <v>3.3439999999999999</v>
      </c>
      <c r="L8267" s="4">
        <f>SUM(Table16[[#This Row],[Price]]*4.42)</f>
        <v>15.558400000000001</v>
      </c>
      <c r="M8267" s="4">
        <v>0</v>
      </c>
      <c r="N8267" s="4">
        <f>SUM(Table16[[#This Row],[ChargeID]]*0.76)</f>
        <v>2.6752000000000002</v>
      </c>
      <c r="O8267" s="4">
        <f>SUM(Table16[[#This Row],[Price]]*0.95)</f>
        <v>3.3439999999999999</v>
      </c>
      <c r="P8267" s="4">
        <f>SUM(Table16[[#This Row],[Price]]*0.8)</f>
        <v>2.8160000000000003</v>
      </c>
      <c r="Q8267" s="4">
        <f>SUM(Table16[[#This Row],[Price]]*0.6)</f>
        <v>2.1120000000000001</v>
      </c>
    </row>
    <row r="8268" spans="1:17" x14ac:dyDescent="0.25">
      <c r="A8268" t="s">
        <v>333</v>
      </c>
      <c r="B8268">
        <v>0</v>
      </c>
      <c r="C8268" t="s">
        <v>6023</v>
      </c>
      <c r="D8268">
        <v>636</v>
      </c>
      <c r="F8268" s="4">
        <v>0</v>
      </c>
      <c r="G8268" t="s">
        <v>32</v>
      </c>
      <c r="J8268" s="4">
        <f>MIN(Table16[[#This Row],[Medicare Outpatient Allowable Rate]:[WPPA Inc Outpatient Allowable Rate]])</f>
        <v>0</v>
      </c>
      <c r="K8268" s="4">
        <f>MAX(Table16[[#This Row],[Blue Cross Outpatient Allowable Rate]:[WPPA Inc Outpatient Allowable Rate]])</f>
        <v>0</v>
      </c>
      <c r="L8268" s="4">
        <f>SUM(Table16[[#This Row],[Price]]*4.42)</f>
        <v>0</v>
      </c>
      <c r="M8268" s="4">
        <v>0</v>
      </c>
      <c r="N8268" s="4">
        <f>SUM(Table16[[#This Row],[ChargeID]]*0.76)</f>
        <v>0</v>
      </c>
      <c r="O8268" s="4">
        <f>SUM(Table16[[#This Row],[Price]]*0.95)</f>
        <v>0</v>
      </c>
      <c r="P8268" s="4">
        <f>SUM(Table16[[#This Row],[Price]]*0.8)</f>
        <v>0</v>
      </c>
      <c r="Q8268" s="4">
        <f>SUM(Table16[[#This Row],[Price]]*0.6)</f>
        <v>0</v>
      </c>
    </row>
    <row r="8269" spans="1:17" x14ac:dyDescent="0.25">
      <c r="A8269" t="s">
        <v>333</v>
      </c>
      <c r="B8269">
        <v>0</v>
      </c>
      <c r="C8269" t="s">
        <v>6024</v>
      </c>
      <c r="D8269">
        <v>636</v>
      </c>
      <c r="F8269" s="4">
        <v>0</v>
      </c>
      <c r="G8269" t="s">
        <v>32</v>
      </c>
      <c r="J8269" s="4">
        <f>MIN(Table16[[#This Row],[Medicare Outpatient Allowable Rate]:[WPPA Inc Outpatient Allowable Rate]])</f>
        <v>0</v>
      </c>
      <c r="K8269" s="4">
        <f>MAX(Table16[[#This Row],[Blue Cross Outpatient Allowable Rate]:[WPPA Inc Outpatient Allowable Rate]])</f>
        <v>0</v>
      </c>
      <c r="L8269" s="4">
        <f>SUM(Table16[[#This Row],[Price]]*4.42)</f>
        <v>0</v>
      </c>
      <c r="M8269" s="4">
        <v>0</v>
      </c>
      <c r="N8269" s="4">
        <f>SUM(Table16[[#This Row],[ChargeID]]*0.76)</f>
        <v>0</v>
      </c>
      <c r="O8269" s="4">
        <f>SUM(Table16[[#This Row],[Price]]*0.95)</f>
        <v>0</v>
      </c>
      <c r="P8269" s="4">
        <f>SUM(Table16[[#This Row],[Price]]*0.8)</f>
        <v>0</v>
      </c>
      <c r="Q8269" s="4">
        <f>SUM(Table16[[#This Row],[Price]]*0.6)</f>
        <v>0</v>
      </c>
    </row>
    <row r="8270" spans="1:17" x14ac:dyDescent="0.25">
      <c r="A8270" t="s">
        <v>333</v>
      </c>
      <c r="B8270">
        <v>0</v>
      </c>
      <c r="C8270" t="s">
        <v>4336</v>
      </c>
      <c r="D8270">
        <v>636</v>
      </c>
      <c r="F8270" s="4">
        <v>0</v>
      </c>
      <c r="G8270" t="s">
        <v>4337</v>
      </c>
      <c r="J8270" s="4">
        <f>MIN(Table16[[#This Row],[Medicare Outpatient Allowable Rate]:[WPPA Inc Outpatient Allowable Rate]])</f>
        <v>0</v>
      </c>
      <c r="K8270" s="4">
        <f>MAX(Table16[[#This Row],[Blue Cross Outpatient Allowable Rate]:[WPPA Inc Outpatient Allowable Rate]])</f>
        <v>9.1999999999999993</v>
      </c>
      <c r="L8270" s="4">
        <f>SUM(Table16[[#This Row],[Price]]*4.42)</f>
        <v>0</v>
      </c>
      <c r="M8270" s="4">
        <v>9.1999999999999993</v>
      </c>
      <c r="N8270" s="4">
        <f>SUM(Table16[[#This Row],[ChargeID]]*0.76)</f>
        <v>0</v>
      </c>
      <c r="O8270" s="4">
        <f>SUM(Table16[[#This Row],[Price]]*0.95)</f>
        <v>0</v>
      </c>
      <c r="P8270" s="4">
        <f>SUM(Table16[[#This Row],[Price]]*0.8)</f>
        <v>0</v>
      </c>
      <c r="Q8270" s="4">
        <f>SUM(Table16[[#This Row],[Price]]*0.6)</f>
        <v>0</v>
      </c>
    </row>
    <row r="8271" spans="1:17" x14ac:dyDescent="0.25">
      <c r="A8271" t="s">
        <v>333</v>
      </c>
      <c r="B8271">
        <v>0</v>
      </c>
      <c r="C8271" t="s">
        <v>4344</v>
      </c>
      <c r="D8271">
        <v>636</v>
      </c>
      <c r="F8271" s="4">
        <v>0</v>
      </c>
      <c r="G8271" t="s">
        <v>4343</v>
      </c>
      <c r="J8271" s="4">
        <f>MIN(Table16[[#This Row],[Medicare Outpatient Allowable Rate]:[WPPA Inc Outpatient Allowable Rate]])</f>
        <v>0</v>
      </c>
      <c r="K8271" s="4">
        <f>MAX(Table16[[#This Row],[Blue Cross Outpatient Allowable Rate]:[WPPA Inc Outpatient Allowable Rate]])</f>
        <v>0.17</v>
      </c>
      <c r="L8271" s="4">
        <f>SUM(Table16[[#This Row],[Price]]*4.42)</f>
        <v>0</v>
      </c>
      <c r="M8271" s="4">
        <v>0.17</v>
      </c>
      <c r="N8271" s="4">
        <f>SUM(Table16[[#This Row],[ChargeID]]*0.76)</f>
        <v>0</v>
      </c>
      <c r="O8271" s="4">
        <f>SUM(Table16[[#This Row],[Price]]*0.95)</f>
        <v>0</v>
      </c>
      <c r="P8271" s="4">
        <f>SUM(Table16[[#This Row],[Price]]*0.8)</f>
        <v>0</v>
      </c>
      <c r="Q8271" s="4">
        <f>SUM(Table16[[#This Row],[Price]]*0.6)</f>
        <v>0</v>
      </c>
    </row>
    <row r="8272" spans="1:17" x14ac:dyDescent="0.25">
      <c r="A8272" t="s">
        <v>333</v>
      </c>
      <c r="B8272">
        <v>0</v>
      </c>
      <c r="C8272" t="s">
        <v>4358</v>
      </c>
      <c r="D8272">
        <v>636</v>
      </c>
      <c r="F8272" s="4">
        <v>0</v>
      </c>
      <c r="G8272" t="s">
        <v>4182</v>
      </c>
      <c r="J8272" s="4">
        <f>MIN(Table16[[#This Row],[Medicare Outpatient Allowable Rate]:[WPPA Inc Outpatient Allowable Rate]])</f>
        <v>0</v>
      </c>
      <c r="K8272" s="4">
        <f>MAX(Table16[[#This Row],[Blue Cross Outpatient Allowable Rate]:[WPPA Inc Outpatient Allowable Rate]])</f>
        <v>0.04</v>
      </c>
      <c r="L8272" s="4">
        <f>SUM(Table16[[#This Row],[Price]]*4.42)</f>
        <v>0</v>
      </c>
      <c r="M8272" s="4">
        <v>0.04</v>
      </c>
      <c r="N8272" s="4">
        <f>SUM(Table16[[#This Row],[ChargeID]]*0.76)</f>
        <v>0</v>
      </c>
      <c r="O8272" s="4">
        <f>SUM(Table16[[#This Row],[Price]]*0.95)</f>
        <v>0</v>
      </c>
      <c r="P8272" s="4">
        <f>SUM(Table16[[#This Row],[Price]]*0.8)</f>
        <v>0</v>
      </c>
      <c r="Q8272" s="4">
        <f>SUM(Table16[[#This Row],[Price]]*0.6)</f>
        <v>0</v>
      </c>
    </row>
    <row r="8273" spans="1:17" x14ac:dyDescent="0.25">
      <c r="A8273" t="s">
        <v>333</v>
      </c>
      <c r="B8273">
        <v>0</v>
      </c>
      <c r="C8273" t="s">
        <v>6025</v>
      </c>
      <c r="D8273">
        <v>250</v>
      </c>
      <c r="F8273" s="4">
        <v>0</v>
      </c>
      <c r="J8273" s="4">
        <f>MIN(Table16[[#This Row],[Medicare Outpatient Allowable Rate]:[WPPA Inc Outpatient Allowable Rate]])</f>
        <v>0</v>
      </c>
      <c r="K8273" s="4">
        <f>MAX(Table16[[#This Row],[Blue Cross Outpatient Allowable Rate]:[WPPA Inc Outpatient Allowable Rate]])</f>
        <v>0</v>
      </c>
      <c r="L8273" s="4">
        <f>SUM(Table16[[#This Row],[Price]]*4.42)</f>
        <v>0</v>
      </c>
      <c r="M8273" s="4">
        <v>0</v>
      </c>
      <c r="N8273" s="4">
        <f>SUM(Table16[[#This Row],[ChargeID]]*0.76)</f>
        <v>0</v>
      </c>
      <c r="O8273" s="4">
        <f>SUM(Table16[[#This Row],[Price]]*0.95)</f>
        <v>0</v>
      </c>
      <c r="P8273" s="4">
        <f>SUM(Table16[[#This Row],[Price]]*0.8)</f>
        <v>0</v>
      </c>
      <c r="Q8273" s="4">
        <f>SUM(Table16[[#This Row],[Price]]*0.6)</f>
        <v>0</v>
      </c>
    </row>
    <row r="8274" spans="1:17" x14ac:dyDescent="0.25">
      <c r="A8274" t="s">
        <v>333</v>
      </c>
      <c r="B8274">
        <v>0</v>
      </c>
      <c r="C8274" t="s">
        <v>6026</v>
      </c>
      <c r="D8274">
        <v>636</v>
      </c>
      <c r="F8274" s="4">
        <v>0</v>
      </c>
      <c r="G8274" t="s">
        <v>3996</v>
      </c>
      <c r="J8274" s="4">
        <f>MIN(Table16[[#This Row],[Medicare Outpatient Allowable Rate]:[WPPA Inc Outpatient Allowable Rate]])</f>
        <v>0</v>
      </c>
      <c r="K8274" s="4">
        <f>MAX(Table16[[#This Row],[Blue Cross Outpatient Allowable Rate]:[WPPA Inc Outpatient Allowable Rate]])</f>
        <v>0.12</v>
      </c>
      <c r="L8274" s="4">
        <f>SUM(Table16[[#This Row],[Price]]*4.42)</f>
        <v>0</v>
      </c>
      <c r="M8274" s="4">
        <v>0.12</v>
      </c>
      <c r="N8274" s="4">
        <f>SUM(Table16[[#This Row],[ChargeID]]*0.76)</f>
        <v>0</v>
      </c>
      <c r="O8274" s="4">
        <f>SUM(Table16[[#This Row],[Price]]*0.95)</f>
        <v>0</v>
      </c>
      <c r="P8274" s="4">
        <f>SUM(Table16[[#This Row],[Price]]*0.8)</f>
        <v>0</v>
      </c>
      <c r="Q8274" s="4">
        <f>SUM(Table16[[#This Row],[Price]]*0.6)</f>
        <v>0</v>
      </c>
    </row>
    <row r="8275" spans="1:17" x14ac:dyDescent="0.25">
      <c r="A8275" t="s">
        <v>333</v>
      </c>
      <c r="B8275">
        <v>0</v>
      </c>
      <c r="C8275" t="s">
        <v>6027</v>
      </c>
      <c r="D8275">
        <v>636</v>
      </c>
      <c r="F8275" s="4">
        <v>0</v>
      </c>
      <c r="G8275" t="s">
        <v>4505</v>
      </c>
      <c r="J8275" s="4">
        <f>MIN(Table16[[#This Row],[Medicare Outpatient Allowable Rate]:[WPPA Inc Outpatient Allowable Rate]])</f>
        <v>0</v>
      </c>
      <c r="K8275" s="4">
        <f>MAX(Table16[[#This Row],[Blue Cross Outpatient Allowable Rate]:[WPPA Inc Outpatient Allowable Rate]])</f>
        <v>2.11</v>
      </c>
      <c r="L8275" s="4">
        <f>SUM(Table16[[#This Row],[Price]]*4.42)</f>
        <v>0</v>
      </c>
      <c r="M8275" s="4">
        <v>2.11</v>
      </c>
      <c r="N8275" s="4">
        <f>SUM(Table16[[#This Row],[ChargeID]]*0.76)</f>
        <v>0</v>
      </c>
      <c r="O8275" s="4">
        <f>SUM(Table16[[#This Row],[Price]]*0.95)</f>
        <v>0</v>
      </c>
      <c r="P8275" s="4">
        <f>SUM(Table16[[#This Row],[Price]]*0.8)</f>
        <v>0</v>
      </c>
      <c r="Q8275" s="4">
        <f>SUM(Table16[[#This Row],[Price]]*0.6)</f>
        <v>0</v>
      </c>
    </row>
    <row r="8276" spans="1:17" x14ac:dyDescent="0.25">
      <c r="A8276" t="s">
        <v>333</v>
      </c>
      <c r="B8276">
        <v>0</v>
      </c>
      <c r="C8276" t="s">
        <v>6028</v>
      </c>
      <c r="D8276">
        <v>636</v>
      </c>
      <c r="F8276" s="4">
        <v>0</v>
      </c>
      <c r="G8276" t="s">
        <v>32</v>
      </c>
      <c r="J8276" s="4">
        <f>MIN(Table16[[#This Row],[Medicare Outpatient Allowable Rate]:[WPPA Inc Outpatient Allowable Rate]])</f>
        <v>0</v>
      </c>
      <c r="K8276" s="4">
        <f>MAX(Table16[[#This Row],[Blue Cross Outpatient Allowable Rate]:[WPPA Inc Outpatient Allowable Rate]])</f>
        <v>0</v>
      </c>
      <c r="L8276" s="4">
        <f>SUM(Table16[[#This Row],[Price]]*4.42)</f>
        <v>0</v>
      </c>
      <c r="M8276" s="4">
        <v>0</v>
      </c>
      <c r="N8276" s="4">
        <f>SUM(Table16[[#This Row],[ChargeID]]*0.76)</f>
        <v>0</v>
      </c>
      <c r="O8276" s="4">
        <f>SUM(Table16[[#This Row],[Price]]*0.95)</f>
        <v>0</v>
      </c>
      <c r="P8276" s="4">
        <f>SUM(Table16[[#This Row],[Price]]*0.8)</f>
        <v>0</v>
      </c>
      <c r="Q8276" s="4">
        <f>SUM(Table16[[#This Row],[Price]]*0.6)</f>
        <v>0</v>
      </c>
    </row>
    <row r="8277" spans="1:17" x14ac:dyDescent="0.25">
      <c r="A8277" t="s">
        <v>333</v>
      </c>
      <c r="B8277">
        <v>0</v>
      </c>
      <c r="C8277" t="s">
        <v>6029</v>
      </c>
      <c r="D8277">
        <v>636</v>
      </c>
      <c r="F8277" s="4">
        <v>0</v>
      </c>
      <c r="G8277" t="s">
        <v>32</v>
      </c>
      <c r="J8277" s="4">
        <f>MIN(Table16[[#This Row],[Medicare Outpatient Allowable Rate]:[WPPA Inc Outpatient Allowable Rate]])</f>
        <v>0</v>
      </c>
      <c r="K8277" s="4">
        <f>MAX(Table16[[#This Row],[Blue Cross Outpatient Allowable Rate]:[WPPA Inc Outpatient Allowable Rate]])</f>
        <v>0</v>
      </c>
      <c r="L8277" s="4">
        <f>SUM(Table16[[#This Row],[Price]]*4.42)</f>
        <v>0</v>
      </c>
      <c r="M8277" s="4">
        <v>0</v>
      </c>
      <c r="N8277" s="4">
        <f>SUM(Table16[[#This Row],[ChargeID]]*0.76)</f>
        <v>0</v>
      </c>
      <c r="O8277" s="4">
        <f>SUM(Table16[[#This Row],[Price]]*0.95)</f>
        <v>0</v>
      </c>
      <c r="P8277" s="4">
        <f>SUM(Table16[[#This Row],[Price]]*0.8)</f>
        <v>0</v>
      </c>
      <c r="Q8277" s="4">
        <f>SUM(Table16[[#This Row],[Price]]*0.6)</f>
        <v>0</v>
      </c>
    </row>
    <row r="8278" spans="1:17" x14ac:dyDescent="0.25">
      <c r="A8278" t="s">
        <v>333</v>
      </c>
      <c r="B8278">
        <v>0</v>
      </c>
      <c r="C8278" t="s">
        <v>6030</v>
      </c>
      <c r="D8278">
        <v>636</v>
      </c>
      <c r="F8278" s="4">
        <v>0</v>
      </c>
      <c r="G8278" t="s">
        <v>32</v>
      </c>
      <c r="J8278" s="4">
        <f>MIN(Table16[[#This Row],[Medicare Outpatient Allowable Rate]:[WPPA Inc Outpatient Allowable Rate]])</f>
        <v>0</v>
      </c>
      <c r="K8278" s="4">
        <f>MAX(Table16[[#This Row],[Blue Cross Outpatient Allowable Rate]:[WPPA Inc Outpatient Allowable Rate]])</f>
        <v>0</v>
      </c>
      <c r="L8278" s="4">
        <f>SUM(Table16[[#This Row],[Price]]*4.42)</f>
        <v>0</v>
      </c>
      <c r="M8278" s="4">
        <v>0</v>
      </c>
      <c r="N8278" s="4">
        <f>SUM(Table16[[#This Row],[ChargeID]]*0.76)</f>
        <v>0</v>
      </c>
      <c r="O8278" s="4">
        <f>SUM(Table16[[#This Row],[Price]]*0.95)</f>
        <v>0</v>
      </c>
      <c r="P8278" s="4">
        <f>SUM(Table16[[#This Row],[Price]]*0.8)</f>
        <v>0</v>
      </c>
      <c r="Q8278" s="4">
        <f>SUM(Table16[[#This Row],[Price]]*0.6)</f>
        <v>0</v>
      </c>
    </row>
    <row r="8279" spans="1:17" x14ac:dyDescent="0.25">
      <c r="A8279" t="s">
        <v>333</v>
      </c>
      <c r="B8279">
        <v>0</v>
      </c>
      <c r="C8279" t="s">
        <v>6031</v>
      </c>
      <c r="D8279">
        <v>259</v>
      </c>
      <c r="F8279" s="4">
        <v>0</v>
      </c>
      <c r="J8279" s="4">
        <f>MIN(Table16[[#This Row],[Medicare Outpatient Allowable Rate]:[WPPA Inc Outpatient Allowable Rate]])</f>
        <v>0</v>
      </c>
      <c r="K8279" s="4">
        <f>MAX(Table16[[#This Row],[Blue Cross Outpatient Allowable Rate]:[WPPA Inc Outpatient Allowable Rate]])</f>
        <v>0</v>
      </c>
      <c r="L8279" s="4">
        <f>SUM(Table16[[#This Row],[Price]]*4.42)</f>
        <v>0</v>
      </c>
      <c r="M8279" s="4">
        <v>0</v>
      </c>
      <c r="N8279" s="4">
        <f>SUM(Table16[[#This Row],[ChargeID]]*0.76)</f>
        <v>0</v>
      </c>
      <c r="O8279" s="4">
        <f>SUM(Table16[[#This Row],[Price]]*0.95)</f>
        <v>0</v>
      </c>
      <c r="P8279" s="4">
        <f>SUM(Table16[[#This Row],[Price]]*0.8)</f>
        <v>0</v>
      </c>
      <c r="Q8279" s="4">
        <f>SUM(Table16[[#This Row],[Price]]*0.6)</f>
        <v>0</v>
      </c>
    </row>
    <row r="8280" spans="1:17" x14ac:dyDescent="0.25">
      <c r="A8280" t="s">
        <v>333</v>
      </c>
      <c r="B8280">
        <v>0</v>
      </c>
      <c r="C8280" t="s">
        <v>6032</v>
      </c>
      <c r="D8280">
        <v>259</v>
      </c>
      <c r="F8280" s="4">
        <v>0</v>
      </c>
      <c r="J8280" s="4">
        <f>MIN(Table16[[#This Row],[Medicare Outpatient Allowable Rate]:[WPPA Inc Outpatient Allowable Rate]])</f>
        <v>0</v>
      </c>
      <c r="K8280" s="4">
        <f>MAX(Table16[[#This Row],[Blue Cross Outpatient Allowable Rate]:[WPPA Inc Outpatient Allowable Rate]])</f>
        <v>0</v>
      </c>
      <c r="L8280" s="4">
        <f>SUM(Table16[[#This Row],[Price]]*4.42)</f>
        <v>0</v>
      </c>
      <c r="M8280" s="4">
        <v>0</v>
      </c>
      <c r="N8280" s="4">
        <f>SUM(Table16[[#This Row],[ChargeID]]*0.76)</f>
        <v>0</v>
      </c>
      <c r="O8280" s="4">
        <f>SUM(Table16[[#This Row],[Price]]*0.95)</f>
        <v>0</v>
      </c>
      <c r="P8280" s="4">
        <f>SUM(Table16[[#This Row],[Price]]*0.8)</f>
        <v>0</v>
      </c>
      <c r="Q8280" s="4">
        <f>SUM(Table16[[#This Row],[Price]]*0.6)</f>
        <v>0</v>
      </c>
    </row>
    <row r="8281" spans="1:17" x14ac:dyDescent="0.25">
      <c r="A8281" t="s">
        <v>333</v>
      </c>
      <c r="B8281">
        <v>0</v>
      </c>
      <c r="C8281" t="s">
        <v>6033</v>
      </c>
      <c r="D8281">
        <v>259</v>
      </c>
      <c r="F8281" s="4">
        <v>0</v>
      </c>
      <c r="J8281" s="4">
        <f>MIN(Table16[[#This Row],[Medicare Outpatient Allowable Rate]:[WPPA Inc Outpatient Allowable Rate]])</f>
        <v>0</v>
      </c>
      <c r="K8281" s="4">
        <f>MAX(Table16[[#This Row],[Blue Cross Outpatient Allowable Rate]:[WPPA Inc Outpatient Allowable Rate]])</f>
        <v>0</v>
      </c>
      <c r="L8281" s="4">
        <f>SUM(Table16[[#This Row],[Price]]*4.42)</f>
        <v>0</v>
      </c>
      <c r="M8281" s="4">
        <v>0</v>
      </c>
      <c r="N8281" s="4">
        <f>SUM(Table16[[#This Row],[ChargeID]]*0.76)</f>
        <v>0</v>
      </c>
      <c r="O8281" s="4">
        <f>SUM(Table16[[#This Row],[Price]]*0.95)</f>
        <v>0</v>
      </c>
      <c r="P8281" s="4">
        <f>SUM(Table16[[#This Row],[Price]]*0.8)</f>
        <v>0</v>
      </c>
      <c r="Q8281" s="4">
        <f>SUM(Table16[[#This Row],[Price]]*0.6)</f>
        <v>0</v>
      </c>
    </row>
    <row r="8282" spans="1:17" x14ac:dyDescent="0.25">
      <c r="A8282" t="s">
        <v>333</v>
      </c>
      <c r="B8282">
        <v>0</v>
      </c>
      <c r="C8282" t="s">
        <v>6034</v>
      </c>
      <c r="D8282">
        <v>259</v>
      </c>
      <c r="F8282" s="4">
        <v>0</v>
      </c>
      <c r="J8282" s="4">
        <f>MIN(Table16[[#This Row],[Medicare Outpatient Allowable Rate]:[WPPA Inc Outpatient Allowable Rate]])</f>
        <v>0</v>
      </c>
      <c r="K8282" s="4">
        <f>MAX(Table16[[#This Row],[Blue Cross Outpatient Allowable Rate]:[WPPA Inc Outpatient Allowable Rate]])</f>
        <v>0</v>
      </c>
      <c r="L8282" s="4">
        <f>SUM(Table16[[#This Row],[Price]]*4.42)</f>
        <v>0</v>
      </c>
      <c r="M8282" s="4">
        <v>0</v>
      </c>
      <c r="N8282" s="4">
        <f>SUM(Table16[[#This Row],[ChargeID]]*0.76)</f>
        <v>0</v>
      </c>
      <c r="O8282" s="4">
        <f>SUM(Table16[[#This Row],[Price]]*0.95)</f>
        <v>0</v>
      </c>
      <c r="P8282" s="4">
        <f>SUM(Table16[[#This Row],[Price]]*0.8)</f>
        <v>0</v>
      </c>
      <c r="Q8282" s="4">
        <f>SUM(Table16[[#This Row],[Price]]*0.6)</f>
        <v>0</v>
      </c>
    </row>
    <row r="8283" spans="1:17" x14ac:dyDescent="0.25">
      <c r="A8283" t="s">
        <v>333</v>
      </c>
      <c r="B8283">
        <v>17.32</v>
      </c>
      <c r="C8283" t="s">
        <v>6035</v>
      </c>
      <c r="D8283">
        <v>636</v>
      </c>
      <c r="F8283" s="4">
        <v>17.32</v>
      </c>
      <c r="G8283">
        <v>90657</v>
      </c>
      <c r="J8283" s="4">
        <f>MIN(Table16[[#This Row],[Medicare Outpatient Allowable Rate]:[WPPA Inc Outpatient Allowable Rate]])</f>
        <v>10.391999999999999</v>
      </c>
      <c r="K8283" s="4">
        <f>MAX(Table16[[#This Row],[Blue Cross Outpatient Allowable Rate]:[WPPA Inc Outpatient Allowable Rate]])</f>
        <v>22.85</v>
      </c>
      <c r="L8283" s="4">
        <f>SUM(Table16[[#This Row],[Price]]*4.42)</f>
        <v>76.554400000000001</v>
      </c>
      <c r="M8283" s="4">
        <v>22.85</v>
      </c>
      <c r="N8283" s="4">
        <f>SUM(Table16[[#This Row],[ChargeID]]*0.76)</f>
        <v>13.1632</v>
      </c>
      <c r="O8283" s="4">
        <f>SUM(Table16[[#This Row],[Price]]*0.95)</f>
        <v>16.454000000000001</v>
      </c>
      <c r="P8283" s="4">
        <f>SUM(Table16[[#This Row],[Price]]*0.8)</f>
        <v>13.856000000000002</v>
      </c>
      <c r="Q8283" s="4">
        <f>SUM(Table16[[#This Row],[Price]]*0.6)</f>
        <v>10.391999999999999</v>
      </c>
    </row>
    <row r="8284" spans="1:17" x14ac:dyDescent="0.25">
      <c r="A8284" t="s">
        <v>333</v>
      </c>
      <c r="B8284">
        <v>0</v>
      </c>
      <c r="C8284" t="s">
        <v>6036</v>
      </c>
      <c r="D8284">
        <v>300</v>
      </c>
      <c r="F8284" s="4">
        <v>0</v>
      </c>
      <c r="J8284" s="4">
        <f>MIN(Table16[[#This Row],[Medicare Outpatient Allowable Rate]:[WPPA Inc Outpatient Allowable Rate]])</f>
        <v>0</v>
      </c>
      <c r="K8284" s="4">
        <f>MAX(Table16[[#This Row],[Blue Cross Outpatient Allowable Rate]:[WPPA Inc Outpatient Allowable Rate]])</f>
        <v>0</v>
      </c>
      <c r="L8284" s="4">
        <f>SUM(Table16[[#This Row],[Price]]*4.42)</f>
        <v>0</v>
      </c>
      <c r="M8284" s="4">
        <v>0</v>
      </c>
      <c r="N8284" s="4">
        <f>SUM(Table16[[#This Row],[ChargeID]]*0.76)</f>
        <v>0</v>
      </c>
      <c r="O8284" s="4">
        <f>SUM(Table16[[#This Row],[Price]]*0.95)</f>
        <v>0</v>
      </c>
      <c r="P8284" s="4">
        <f>SUM(Table16[[#This Row],[Price]]*0.8)</f>
        <v>0</v>
      </c>
      <c r="Q8284" s="4">
        <f>SUM(Table16[[#This Row],[Price]]*0.6)</f>
        <v>0</v>
      </c>
    </row>
    <row r="8285" spans="1:17" x14ac:dyDescent="0.25">
      <c r="A8285" t="s">
        <v>333</v>
      </c>
      <c r="B8285">
        <v>0</v>
      </c>
      <c r="C8285" t="s">
        <v>6037</v>
      </c>
      <c r="D8285">
        <v>300</v>
      </c>
      <c r="F8285" s="4">
        <v>0</v>
      </c>
      <c r="J8285" s="4">
        <f>MIN(Table16[[#This Row],[Medicare Outpatient Allowable Rate]:[WPPA Inc Outpatient Allowable Rate]])</f>
        <v>0</v>
      </c>
      <c r="K8285" s="4">
        <f>MAX(Table16[[#This Row],[Blue Cross Outpatient Allowable Rate]:[WPPA Inc Outpatient Allowable Rate]])</f>
        <v>0</v>
      </c>
      <c r="L8285" s="4">
        <f>SUM(Table16[[#This Row],[Price]]*4.42)</f>
        <v>0</v>
      </c>
      <c r="M8285" s="4">
        <v>0</v>
      </c>
      <c r="N8285" s="4">
        <f>SUM(Table16[[#This Row],[ChargeID]]*0.76)</f>
        <v>0</v>
      </c>
      <c r="O8285" s="4">
        <f>SUM(Table16[[#This Row],[Price]]*0.95)</f>
        <v>0</v>
      </c>
      <c r="P8285" s="4">
        <f>SUM(Table16[[#This Row],[Price]]*0.8)</f>
        <v>0</v>
      </c>
      <c r="Q8285" s="4">
        <f>SUM(Table16[[#This Row],[Price]]*0.6)</f>
        <v>0</v>
      </c>
    </row>
    <row r="8286" spans="1:17" x14ac:dyDescent="0.25">
      <c r="A8286" t="s">
        <v>333</v>
      </c>
      <c r="B8286">
        <v>0</v>
      </c>
      <c r="C8286" t="s">
        <v>6038</v>
      </c>
      <c r="D8286">
        <v>300</v>
      </c>
      <c r="F8286" s="4">
        <v>0</v>
      </c>
      <c r="J8286" s="4">
        <f>MIN(Table16[[#This Row],[Medicare Outpatient Allowable Rate]:[WPPA Inc Outpatient Allowable Rate]])</f>
        <v>0</v>
      </c>
      <c r="K8286" s="4">
        <f>MAX(Table16[[#This Row],[Blue Cross Outpatient Allowable Rate]:[WPPA Inc Outpatient Allowable Rate]])</f>
        <v>0</v>
      </c>
      <c r="L8286" s="4">
        <f>SUM(Table16[[#This Row],[Price]]*4.42)</f>
        <v>0</v>
      </c>
      <c r="M8286" s="4">
        <v>0</v>
      </c>
      <c r="N8286" s="4">
        <f>SUM(Table16[[#This Row],[ChargeID]]*0.76)</f>
        <v>0</v>
      </c>
      <c r="O8286" s="4">
        <f>SUM(Table16[[#This Row],[Price]]*0.95)</f>
        <v>0</v>
      </c>
      <c r="P8286" s="4">
        <f>SUM(Table16[[#This Row],[Price]]*0.8)</f>
        <v>0</v>
      </c>
      <c r="Q8286" s="4">
        <f>SUM(Table16[[#This Row],[Price]]*0.6)</f>
        <v>0</v>
      </c>
    </row>
    <row r="8287" spans="1:17" x14ac:dyDescent="0.25">
      <c r="A8287" t="s">
        <v>333</v>
      </c>
      <c r="B8287">
        <v>0</v>
      </c>
      <c r="C8287" t="s">
        <v>6039</v>
      </c>
      <c r="D8287">
        <v>300</v>
      </c>
      <c r="F8287" s="4">
        <v>0</v>
      </c>
      <c r="J8287" s="4">
        <f>MIN(Table16[[#This Row],[Medicare Outpatient Allowable Rate]:[WPPA Inc Outpatient Allowable Rate]])</f>
        <v>0</v>
      </c>
      <c r="K8287" s="4">
        <f>MAX(Table16[[#This Row],[Blue Cross Outpatient Allowable Rate]:[WPPA Inc Outpatient Allowable Rate]])</f>
        <v>0</v>
      </c>
      <c r="L8287" s="4">
        <f>SUM(Table16[[#This Row],[Price]]*4.42)</f>
        <v>0</v>
      </c>
      <c r="M8287" s="4">
        <v>0</v>
      </c>
      <c r="N8287" s="4">
        <f>SUM(Table16[[#This Row],[ChargeID]]*0.76)</f>
        <v>0</v>
      </c>
      <c r="O8287" s="4">
        <f>SUM(Table16[[#This Row],[Price]]*0.95)</f>
        <v>0</v>
      </c>
      <c r="P8287" s="4">
        <f>SUM(Table16[[#This Row],[Price]]*0.8)</f>
        <v>0</v>
      </c>
      <c r="Q8287" s="4">
        <f>SUM(Table16[[#This Row],[Price]]*0.6)</f>
        <v>0</v>
      </c>
    </row>
    <row r="8288" spans="1:17" x14ac:dyDescent="0.25">
      <c r="A8288" t="s">
        <v>333</v>
      </c>
      <c r="B8288">
        <v>0</v>
      </c>
      <c r="C8288" t="s">
        <v>6040</v>
      </c>
      <c r="D8288">
        <v>300</v>
      </c>
      <c r="F8288" s="4">
        <v>0</v>
      </c>
      <c r="J8288" s="4">
        <f>MIN(Table16[[#This Row],[Medicare Outpatient Allowable Rate]:[WPPA Inc Outpatient Allowable Rate]])</f>
        <v>0</v>
      </c>
      <c r="K8288" s="4">
        <f>MAX(Table16[[#This Row],[Blue Cross Outpatient Allowable Rate]:[WPPA Inc Outpatient Allowable Rate]])</f>
        <v>0</v>
      </c>
      <c r="L8288" s="4">
        <f>SUM(Table16[[#This Row],[Price]]*4.42)</f>
        <v>0</v>
      </c>
      <c r="M8288" s="4">
        <v>0</v>
      </c>
      <c r="N8288" s="4">
        <f>SUM(Table16[[#This Row],[ChargeID]]*0.76)</f>
        <v>0</v>
      </c>
      <c r="O8288" s="4">
        <f>SUM(Table16[[#This Row],[Price]]*0.95)</f>
        <v>0</v>
      </c>
      <c r="P8288" s="4">
        <f>SUM(Table16[[#This Row],[Price]]*0.8)</f>
        <v>0</v>
      </c>
      <c r="Q8288" s="4">
        <f>SUM(Table16[[#This Row],[Price]]*0.6)</f>
        <v>0</v>
      </c>
    </row>
    <row r="8289" spans="1:17" x14ac:dyDescent="0.25">
      <c r="A8289" t="s">
        <v>333</v>
      </c>
      <c r="B8289">
        <v>0</v>
      </c>
      <c r="C8289" t="s">
        <v>6041</v>
      </c>
      <c r="D8289">
        <v>300</v>
      </c>
      <c r="F8289" s="4">
        <v>0</v>
      </c>
      <c r="J8289" s="4">
        <f>MIN(Table16[[#This Row],[Medicare Outpatient Allowable Rate]:[WPPA Inc Outpatient Allowable Rate]])</f>
        <v>0</v>
      </c>
      <c r="K8289" s="4">
        <f>MAX(Table16[[#This Row],[Blue Cross Outpatient Allowable Rate]:[WPPA Inc Outpatient Allowable Rate]])</f>
        <v>0</v>
      </c>
      <c r="L8289" s="4">
        <f>SUM(Table16[[#This Row],[Price]]*4.42)</f>
        <v>0</v>
      </c>
      <c r="M8289" s="4">
        <v>0</v>
      </c>
      <c r="N8289" s="4">
        <f>SUM(Table16[[#This Row],[ChargeID]]*0.76)</f>
        <v>0</v>
      </c>
      <c r="O8289" s="4">
        <f>SUM(Table16[[#This Row],[Price]]*0.95)</f>
        <v>0</v>
      </c>
      <c r="P8289" s="4">
        <f>SUM(Table16[[#This Row],[Price]]*0.8)</f>
        <v>0</v>
      </c>
      <c r="Q8289" s="4">
        <f>SUM(Table16[[#This Row],[Price]]*0.6)</f>
        <v>0</v>
      </c>
    </row>
    <row r="8290" spans="1:17" x14ac:dyDescent="0.25">
      <c r="A8290" t="s">
        <v>333</v>
      </c>
      <c r="B8290">
        <v>0</v>
      </c>
      <c r="C8290" t="s">
        <v>6042</v>
      </c>
      <c r="D8290">
        <v>300</v>
      </c>
      <c r="F8290" s="4">
        <v>0</v>
      </c>
      <c r="J8290" s="4">
        <f>MIN(Table16[[#This Row],[Medicare Outpatient Allowable Rate]:[WPPA Inc Outpatient Allowable Rate]])</f>
        <v>0</v>
      </c>
      <c r="K8290" s="4">
        <f>MAX(Table16[[#This Row],[Blue Cross Outpatient Allowable Rate]:[WPPA Inc Outpatient Allowable Rate]])</f>
        <v>0</v>
      </c>
      <c r="L8290" s="4">
        <f>SUM(Table16[[#This Row],[Price]]*4.42)</f>
        <v>0</v>
      </c>
      <c r="M8290" s="4">
        <v>0</v>
      </c>
      <c r="N8290" s="4">
        <f>SUM(Table16[[#This Row],[ChargeID]]*0.76)</f>
        <v>0</v>
      </c>
      <c r="O8290" s="4">
        <f>SUM(Table16[[#This Row],[Price]]*0.95)</f>
        <v>0</v>
      </c>
      <c r="P8290" s="4">
        <f>SUM(Table16[[#This Row],[Price]]*0.8)</f>
        <v>0</v>
      </c>
      <c r="Q8290" s="4">
        <f>SUM(Table16[[#This Row],[Price]]*0.6)</f>
        <v>0</v>
      </c>
    </row>
    <row r="8291" spans="1:17" x14ac:dyDescent="0.25">
      <c r="A8291" t="s">
        <v>333</v>
      </c>
      <c r="B8291">
        <v>0</v>
      </c>
      <c r="C8291" t="s">
        <v>6043</v>
      </c>
      <c r="D8291">
        <v>300</v>
      </c>
      <c r="F8291" s="4">
        <v>0</v>
      </c>
      <c r="J8291" s="4">
        <f>MIN(Table16[[#This Row],[Medicare Outpatient Allowable Rate]:[WPPA Inc Outpatient Allowable Rate]])</f>
        <v>0</v>
      </c>
      <c r="K8291" s="4">
        <f>MAX(Table16[[#This Row],[Blue Cross Outpatient Allowable Rate]:[WPPA Inc Outpatient Allowable Rate]])</f>
        <v>0</v>
      </c>
      <c r="L8291" s="4">
        <f>SUM(Table16[[#This Row],[Price]]*4.42)</f>
        <v>0</v>
      </c>
      <c r="M8291" s="4">
        <v>0</v>
      </c>
      <c r="N8291" s="4">
        <f>SUM(Table16[[#This Row],[ChargeID]]*0.76)</f>
        <v>0</v>
      </c>
      <c r="O8291" s="4">
        <f>SUM(Table16[[#This Row],[Price]]*0.95)</f>
        <v>0</v>
      </c>
      <c r="P8291" s="4">
        <f>SUM(Table16[[#This Row],[Price]]*0.8)</f>
        <v>0</v>
      </c>
      <c r="Q8291" s="4">
        <f>SUM(Table16[[#This Row],[Price]]*0.6)</f>
        <v>0</v>
      </c>
    </row>
    <row r="8292" spans="1:17" x14ac:dyDescent="0.25">
      <c r="A8292" t="s">
        <v>333</v>
      </c>
      <c r="B8292">
        <v>0</v>
      </c>
      <c r="C8292" t="s">
        <v>6044</v>
      </c>
      <c r="D8292">
        <v>300</v>
      </c>
      <c r="F8292" s="4">
        <v>0</v>
      </c>
      <c r="J8292" s="4">
        <f>MIN(Table16[[#This Row],[Medicare Outpatient Allowable Rate]:[WPPA Inc Outpatient Allowable Rate]])</f>
        <v>0</v>
      </c>
      <c r="K8292" s="4">
        <f>MAX(Table16[[#This Row],[Blue Cross Outpatient Allowable Rate]:[WPPA Inc Outpatient Allowable Rate]])</f>
        <v>0</v>
      </c>
      <c r="L8292" s="4">
        <f>SUM(Table16[[#This Row],[Price]]*4.42)</f>
        <v>0</v>
      </c>
      <c r="M8292" s="4">
        <v>0</v>
      </c>
      <c r="N8292" s="4">
        <f>SUM(Table16[[#This Row],[ChargeID]]*0.76)</f>
        <v>0</v>
      </c>
      <c r="O8292" s="4">
        <f>SUM(Table16[[#This Row],[Price]]*0.95)</f>
        <v>0</v>
      </c>
      <c r="P8292" s="4">
        <f>SUM(Table16[[#This Row],[Price]]*0.8)</f>
        <v>0</v>
      </c>
      <c r="Q8292" s="4">
        <f>SUM(Table16[[#This Row],[Price]]*0.6)</f>
        <v>0</v>
      </c>
    </row>
    <row r="8293" spans="1:17" x14ac:dyDescent="0.25">
      <c r="A8293" t="s">
        <v>333</v>
      </c>
      <c r="B8293">
        <v>0</v>
      </c>
      <c r="C8293" t="s">
        <v>6045</v>
      </c>
      <c r="D8293">
        <v>250</v>
      </c>
      <c r="F8293" s="4">
        <v>0</v>
      </c>
      <c r="J8293" s="4">
        <f>MIN(Table16[[#This Row],[Medicare Outpatient Allowable Rate]:[WPPA Inc Outpatient Allowable Rate]])</f>
        <v>0</v>
      </c>
      <c r="K8293" s="4">
        <f>MAX(Table16[[#This Row],[Blue Cross Outpatient Allowable Rate]:[WPPA Inc Outpatient Allowable Rate]])</f>
        <v>0</v>
      </c>
      <c r="L8293" s="4">
        <f>SUM(Table16[[#This Row],[Price]]*4.42)</f>
        <v>0</v>
      </c>
      <c r="M8293" s="4">
        <v>0</v>
      </c>
      <c r="N8293" s="4">
        <f>SUM(Table16[[#This Row],[ChargeID]]*0.76)</f>
        <v>0</v>
      </c>
      <c r="O8293" s="4">
        <f>SUM(Table16[[#This Row],[Price]]*0.95)</f>
        <v>0</v>
      </c>
      <c r="P8293" s="4">
        <f>SUM(Table16[[#This Row],[Price]]*0.8)</f>
        <v>0</v>
      </c>
      <c r="Q8293" s="4">
        <f>SUM(Table16[[#This Row],[Price]]*0.6)</f>
        <v>0</v>
      </c>
    </row>
    <row r="8294" spans="1:17" x14ac:dyDescent="0.25">
      <c r="A8294" t="s">
        <v>333</v>
      </c>
      <c r="B8294">
        <v>0</v>
      </c>
      <c r="C8294" t="s">
        <v>6046</v>
      </c>
      <c r="D8294">
        <v>300</v>
      </c>
      <c r="F8294" s="4">
        <v>0</v>
      </c>
      <c r="J8294" s="4">
        <f>MIN(Table16[[#This Row],[Medicare Outpatient Allowable Rate]:[WPPA Inc Outpatient Allowable Rate]])</f>
        <v>0</v>
      </c>
      <c r="K8294" s="4">
        <f>MAX(Table16[[#This Row],[Blue Cross Outpatient Allowable Rate]:[WPPA Inc Outpatient Allowable Rate]])</f>
        <v>0</v>
      </c>
      <c r="L8294" s="4">
        <f>SUM(Table16[[#This Row],[Price]]*4.42)</f>
        <v>0</v>
      </c>
      <c r="M8294" s="4">
        <v>0</v>
      </c>
      <c r="N8294" s="4">
        <f>SUM(Table16[[#This Row],[ChargeID]]*0.76)</f>
        <v>0</v>
      </c>
      <c r="O8294" s="4">
        <f>SUM(Table16[[#This Row],[Price]]*0.95)</f>
        <v>0</v>
      </c>
      <c r="P8294" s="4">
        <f>SUM(Table16[[#This Row],[Price]]*0.8)</f>
        <v>0</v>
      </c>
      <c r="Q8294" s="4">
        <f>SUM(Table16[[#This Row],[Price]]*0.6)</f>
        <v>0</v>
      </c>
    </row>
    <row r="8295" spans="1:17" x14ac:dyDescent="0.25">
      <c r="A8295" t="s">
        <v>3380</v>
      </c>
      <c r="B8295">
        <v>0</v>
      </c>
      <c r="C8295" t="s">
        <v>6047</v>
      </c>
      <c r="D8295">
        <v>272</v>
      </c>
      <c r="F8295" s="4">
        <v>0</v>
      </c>
      <c r="J8295" s="4">
        <f>MIN(Table16[[#This Row],[Medicare Outpatient Allowable Rate]:[WPPA Inc Outpatient Allowable Rate]])</f>
        <v>0</v>
      </c>
      <c r="K8295" s="4">
        <f>MAX(Table16[[#This Row],[Blue Cross Outpatient Allowable Rate]:[WPPA Inc Outpatient Allowable Rate]])</f>
        <v>0</v>
      </c>
      <c r="L8295" s="4">
        <f>SUM(Table16[[#This Row],[Price]]*4.42)</f>
        <v>0</v>
      </c>
      <c r="M8295" s="4">
        <v>0</v>
      </c>
      <c r="N8295" s="4">
        <f>SUM(Table16[[#This Row],[ChargeID]]*0.76)</f>
        <v>0</v>
      </c>
      <c r="O8295" s="4">
        <f>SUM(Table16[[#This Row],[Price]]*0.95)</f>
        <v>0</v>
      </c>
      <c r="P8295" s="4">
        <f>SUM(Table16[[#This Row],[Price]]*0.8)</f>
        <v>0</v>
      </c>
      <c r="Q8295" s="4">
        <f>SUM(Table16[[#This Row],[Price]]*0.6)</f>
        <v>0</v>
      </c>
    </row>
    <row r="8296" spans="1:17" x14ac:dyDescent="0.25">
      <c r="A8296" t="s">
        <v>3380</v>
      </c>
      <c r="B8296">
        <v>0</v>
      </c>
      <c r="C8296" t="s">
        <v>6048</v>
      </c>
      <c r="D8296">
        <v>272</v>
      </c>
      <c r="E8296" t="s">
        <v>6049</v>
      </c>
      <c r="F8296" s="4">
        <v>0</v>
      </c>
      <c r="J8296" s="4">
        <f>MIN(Table16[[#This Row],[Medicare Outpatient Allowable Rate]:[WPPA Inc Outpatient Allowable Rate]])</f>
        <v>0</v>
      </c>
      <c r="K8296" s="4">
        <f>MAX(Table16[[#This Row],[Blue Cross Outpatient Allowable Rate]:[WPPA Inc Outpatient Allowable Rate]])</f>
        <v>0</v>
      </c>
      <c r="L8296" s="4">
        <f>SUM(Table16[[#This Row],[Price]]*4.42)</f>
        <v>0</v>
      </c>
      <c r="M8296" s="4">
        <v>0</v>
      </c>
      <c r="N8296" s="4">
        <f>SUM(Table16[[#This Row],[ChargeID]]*0.76)</f>
        <v>0</v>
      </c>
      <c r="O8296" s="4">
        <f>SUM(Table16[[#This Row],[Price]]*0.95)</f>
        <v>0</v>
      </c>
      <c r="P8296" s="4">
        <f>SUM(Table16[[#This Row],[Price]]*0.8)</f>
        <v>0</v>
      </c>
      <c r="Q8296" s="4">
        <f>SUM(Table16[[#This Row],[Price]]*0.6)</f>
        <v>0</v>
      </c>
    </row>
    <row r="8297" spans="1:17" x14ac:dyDescent="0.25">
      <c r="A8297" t="s">
        <v>3380</v>
      </c>
      <c r="B8297">
        <v>0</v>
      </c>
      <c r="C8297" t="s">
        <v>6050</v>
      </c>
      <c r="D8297">
        <v>272</v>
      </c>
      <c r="F8297" s="4">
        <v>0</v>
      </c>
      <c r="J8297" s="4">
        <f>MIN(Table16[[#This Row],[Medicare Outpatient Allowable Rate]:[WPPA Inc Outpatient Allowable Rate]])</f>
        <v>0</v>
      </c>
      <c r="K8297" s="4">
        <f>MAX(Table16[[#This Row],[Blue Cross Outpatient Allowable Rate]:[WPPA Inc Outpatient Allowable Rate]])</f>
        <v>0</v>
      </c>
      <c r="L8297" s="4">
        <f>SUM(Table16[[#This Row],[Price]]*4.42)</f>
        <v>0</v>
      </c>
      <c r="M8297" s="4">
        <v>0</v>
      </c>
      <c r="N8297" s="4">
        <f>SUM(Table16[[#This Row],[ChargeID]]*0.76)</f>
        <v>0</v>
      </c>
      <c r="O8297" s="4">
        <f>SUM(Table16[[#This Row],[Price]]*0.95)</f>
        <v>0</v>
      </c>
      <c r="P8297" s="4">
        <f>SUM(Table16[[#This Row],[Price]]*0.8)</f>
        <v>0</v>
      </c>
      <c r="Q8297" s="4">
        <f>SUM(Table16[[#This Row],[Price]]*0.6)</f>
        <v>0</v>
      </c>
    </row>
    <row r="8298" spans="1:17" x14ac:dyDescent="0.25">
      <c r="A8298" t="s">
        <v>3380</v>
      </c>
      <c r="B8298">
        <v>0</v>
      </c>
      <c r="C8298" t="s">
        <v>6051</v>
      </c>
      <c r="D8298">
        <v>272</v>
      </c>
      <c r="F8298" s="4">
        <v>0</v>
      </c>
      <c r="J8298" s="4">
        <f>MIN(Table16[[#This Row],[Medicare Outpatient Allowable Rate]:[WPPA Inc Outpatient Allowable Rate]])</f>
        <v>0</v>
      </c>
      <c r="K8298" s="4">
        <f>MAX(Table16[[#This Row],[Blue Cross Outpatient Allowable Rate]:[WPPA Inc Outpatient Allowable Rate]])</f>
        <v>0</v>
      </c>
      <c r="L8298" s="4">
        <f>SUM(Table16[[#This Row],[Price]]*4.42)</f>
        <v>0</v>
      </c>
      <c r="M8298" s="4">
        <v>0</v>
      </c>
      <c r="N8298" s="4">
        <f>SUM(Table16[[#This Row],[ChargeID]]*0.76)</f>
        <v>0</v>
      </c>
      <c r="O8298" s="4">
        <f>SUM(Table16[[#This Row],[Price]]*0.95)</f>
        <v>0</v>
      </c>
      <c r="P8298" s="4">
        <f>SUM(Table16[[#This Row],[Price]]*0.8)</f>
        <v>0</v>
      </c>
      <c r="Q8298" s="4">
        <f>SUM(Table16[[#This Row],[Price]]*0.6)</f>
        <v>0</v>
      </c>
    </row>
    <row r="8299" spans="1:17" x14ac:dyDescent="0.25">
      <c r="A8299" t="s">
        <v>3380</v>
      </c>
      <c r="B8299">
        <v>0</v>
      </c>
      <c r="C8299" t="s">
        <v>6052</v>
      </c>
      <c r="D8299">
        <v>272</v>
      </c>
      <c r="F8299" s="4">
        <v>0</v>
      </c>
      <c r="J8299" s="4">
        <f>MIN(Table16[[#This Row],[Medicare Outpatient Allowable Rate]:[WPPA Inc Outpatient Allowable Rate]])</f>
        <v>0</v>
      </c>
      <c r="K8299" s="4">
        <f>MAX(Table16[[#This Row],[Blue Cross Outpatient Allowable Rate]:[WPPA Inc Outpatient Allowable Rate]])</f>
        <v>0</v>
      </c>
      <c r="L8299" s="4">
        <f>SUM(Table16[[#This Row],[Price]]*4.42)</f>
        <v>0</v>
      </c>
      <c r="M8299" s="4">
        <v>0</v>
      </c>
      <c r="N8299" s="4">
        <f>SUM(Table16[[#This Row],[ChargeID]]*0.76)</f>
        <v>0</v>
      </c>
      <c r="O8299" s="4">
        <f>SUM(Table16[[#This Row],[Price]]*0.95)</f>
        <v>0</v>
      </c>
      <c r="P8299" s="4">
        <f>SUM(Table16[[#This Row],[Price]]*0.8)</f>
        <v>0</v>
      </c>
      <c r="Q8299" s="4">
        <f>SUM(Table16[[#This Row],[Price]]*0.6)</f>
        <v>0</v>
      </c>
    </row>
    <row r="8300" spans="1:17" x14ac:dyDescent="0.25">
      <c r="A8300" t="s">
        <v>333</v>
      </c>
      <c r="B8300">
        <v>0</v>
      </c>
      <c r="C8300" t="s">
        <v>6053</v>
      </c>
      <c r="D8300">
        <v>259</v>
      </c>
      <c r="F8300" s="4">
        <v>0</v>
      </c>
      <c r="J8300" s="4">
        <f>MIN(Table16[[#This Row],[Medicare Outpatient Allowable Rate]:[WPPA Inc Outpatient Allowable Rate]])</f>
        <v>0</v>
      </c>
      <c r="K8300" s="4">
        <f>MAX(Table16[[#This Row],[Blue Cross Outpatient Allowable Rate]:[WPPA Inc Outpatient Allowable Rate]])</f>
        <v>0</v>
      </c>
      <c r="L8300" s="4">
        <f>SUM(Table16[[#This Row],[Price]]*4.42)</f>
        <v>0</v>
      </c>
      <c r="M8300" s="4">
        <v>0</v>
      </c>
      <c r="N8300" s="4">
        <f>SUM(Table16[[#This Row],[ChargeID]]*0.76)</f>
        <v>0</v>
      </c>
      <c r="O8300" s="4">
        <f>SUM(Table16[[#This Row],[Price]]*0.95)</f>
        <v>0</v>
      </c>
      <c r="P8300" s="4">
        <f>SUM(Table16[[#This Row],[Price]]*0.8)</f>
        <v>0</v>
      </c>
      <c r="Q8300" s="4">
        <f>SUM(Table16[[#This Row],[Price]]*0.6)</f>
        <v>0</v>
      </c>
    </row>
    <row r="8301" spans="1:17" x14ac:dyDescent="0.25">
      <c r="A8301" t="s">
        <v>3380</v>
      </c>
      <c r="B8301">
        <v>0</v>
      </c>
      <c r="C8301" t="s">
        <v>6054</v>
      </c>
      <c r="D8301">
        <v>272</v>
      </c>
      <c r="F8301" s="4">
        <v>0</v>
      </c>
      <c r="J8301" s="4">
        <f>MIN(Table16[[#This Row],[Medicare Outpatient Allowable Rate]:[WPPA Inc Outpatient Allowable Rate]])</f>
        <v>0</v>
      </c>
      <c r="K8301" s="4">
        <f>MAX(Table16[[#This Row],[Blue Cross Outpatient Allowable Rate]:[WPPA Inc Outpatient Allowable Rate]])</f>
        <v>0</v>
      </c>
      <c r="L8301" s="4">
        <f>SUM(Table16[[#This Row],[Price]]*4.42)</f>
        <v>0</v>
      </c>
      <c r="M8301" s="4">
        <v>0</v>
      </c>
      <c r="N8301" s="4">
        <f>SUM(Table16[[#This Row],[ChargeID]]*0.76)</f>
        <v>0</v>
      </c>
      <c r="O8301" s="4">
        <f>SUM(Table16[[#This Row],[Price]]*0.95)</f>
        <v>0</v>
      </c>
      <c r="P8301" s="4">
        <f>SUM(Table16[[#This Row],[Price]]*0.8)</f>
        <v>0</v>
      </c>
      <c r="Q8301" s="4">
        <f>SUM(Table16[[#This Row],[Price]]*0.6)</f>
        <v>0</v>
      </c>
    </row>
    <row r="8302" spans="1:17" x14ac:dyDescent="0.25">
      <c r="A8302" t="s">
        <v>3380</v>
      </c>
      <c r="B8302">
        <v>0</v>
      </c>
      <c r="C8302" t="s">
        <v>6055</v>
      </c>
      <c r="D8302">
        <v>272</v>
      </c>
      <c r="F8302" s="4">
        <v>0</v>
      </c>
      <c r="J8302" s="4">
        <f>MIN(Table16[[#This Row],[Medicare Outpatient Allowable Rate]:[WPPA Inc Outpatient Allowable Rate]])</f>
        <v>0</v>
      </c>
      <c r="K8302" s="4">
        <f>MAX(Table16[[#This Row],[Blue Cross Outpatient Allowable Rate]:[WPPA Inc Outpatient Allowable Rate]])</f>
        <v>0</v>
      </c>
      <c r="L8302" s="4">
        <f>SUM(Table16[[#This Row],[Price]]*4.42)</f>
        <v>0</v>
      </c>
      <c r="M8302" s="4">
        <v>0</v>
      </c>
      <c r="N8302" s="4">
        <f>SUM(Table16[[#This Row],[ChargeID]]*0.76)</f>
        <v>0</v>
      </c>
      <c r="O8302" s="4">
        <f>SUM(Table16[[#This Row],[Price]]*0.95)</f>
        <v>0</v>
      </c>
      <c r="P8302" s="4">
        <f>SUM(Table16[[#This Row],[Price]]*0.8)</f>
        <v>0</v>
      </c>
      <c r="Q8302" s="4">
        <f>SUM(Table16[[#This Row],[Price]]*0.6)</f>
        <v>0</v>
      </c>
    </row>
    <row r="8303" spans="1:17" x14ac:dyDescent="0.25">
      <c r="A8303" t="s">
        <v>333</v>
      </c>
      <c r="B8303">
        <v>21.46</v>
      </c>
      <c r="C8303" t="s">
        <v>6056</v>
      </c>
      <c r="D8303">
        <v>253</v>
      </c>
      <c r="F8303" s="4">
        <v>21.46</v>
      </c>
      <c r="J8303" s="4">
        <f>MIN(Table16[[#This Row],[Medicare Outpatient Allowable Rate]:[WPPA Inc Outpatient Allowable Rate]])</f>
        <v>0</v>
      </c>
      <c r="K8303" s="4">
        <f>MAX(Table16[[#This Row],[Blue Cross Outpatient Allowable Rate]:[WPPA Inc Outpatient Allowable Rate]])</f>
        <v>20.387</v>
      </c>
      <c r="L8303" s="4">
        <f>SUM(Table16[[#This Row],[Price]]*4.42)</f>
        <v>94.853200000000001</v>
      </c>
      <c r="M8303" s="4">
        <v>0</v>
      </c>
      <c r="N8303" s="4">
        <f>SUM(Table16[[#This Row],[ChargeID]]*0.76)</f>
        <v>16.3096</v>
      </c>
      <c r="O8303" s="4">
        <f>SUM(Table16[[#This Row],[Price]]*0.95)</f>
        <v>20.387</v>
      </c>
      <c r="P8303" s="4">
        <f>SUM(Table16[[#This Row],[Price]]*0.8)</f>
        <v>17.168000000000003</v>
      </c>
      <c r="Q8303" s="4">
        <f>SUM(Table16[[#This Row],[Price]]*0.6)</f>
        <v>12.875999999999999</v>
      </c>
    </row>
    <row r="8304" spans="1:17" x14ac:dyDescent="0.25">
      <c r="A8304" t="s">
        <v>4947</v>
      </c>
      <c r="B8304">
        <v>45</v>
      </c>
      <c r="C8304" t="s">
        <v>6057</v>
      </c>
      <c r="D8304">
        <v>258</v>
      </c>
      <c r="E8304" t="s">
        <v>6058</v>
      </c>
      <c r="F8304" s="4">
        <v>45</v>
      </c>
      <c r="G8304" t="s">
        <v>6059</v>
      </c>
      <c r="J8304" s="4">
        <f>MIN(Table16[[#This Row],[Medicare Outpatient Allowable Rate]:[WPPA Inc Outpatient Allowable Rate]])</f>
        <v>3.51</v>
      </c>
      <c r="K8304" s="4">
        <f>MAX(Table16[[#This Row],[Blue Cross Outpatient Allowable Rate]:[WPPA Inc Outpatient Allowable Rate]])</f>
        <v>42.75</v>
      </c>
      <c r="L8304" s="4">
        <f>SUM(Table16[[#This Row],[Price]]*4.42)</f>
        <v>198.9</v>
      </c>
      <c r="M8304" s="4">
        <v>3.51</v>
      </c>
      <c r="N8304" s="4">
        <f>SUM(Table16[[#This Row],[ChargeID]]*0.76)</f>
        <v>34.200000000000003</v>
      </c>
      <c r="O8304" s="4">
        <f>SUM(Table16[[#This Row],[Price]]*0.95)</f>
        <v>42.75</v>
      </c>
      <c r="P8304" s="4">
        <f>SUM(Table16[[#This Row],[Price]]*0.8)</f>
        <v>36</v>
      </c>
      <c r="Q8304" s="4">
        <f>SUM(Table16[[#This Row],[Price]]*0.6)</f>
        <v>27</v>
      </c>
    </row>
    <row r="8305" spans="1:17" x14ac:dyDescent="0.25">
      <c r="A8305" t="s">
        <v>333</v>
      </c>
      <c r="B8305">
        <v>0</v>
      </c>
      <c r="C8305" t="s">
        <v>12051</v>
      </c>
      <c r="D8305">
        <v>250</v>
      </c>
      <c r="F8305" s="4">
        <v>0</v>
      </c>
      <c r="J8305" s="4">
        <f>MIN(Table16[[#This Row],[Medicare Outpatient Allowable Rate]:[WPPA Inc Outpatient Allowable Rate]])</f>
        <v>0</v>
      </c>
      <c r="K8305" s="4">
        <f>MAX(Table16[[#This Row],[Blue Cross Outpatient Allowable Rate]:[WPPA Inc Outpatient Allowable Rate]])</f>
        <v>0</v>
      </c>
      <c r="L8305" s="4">
        <f>SUM(Table16[[#This Row],[Price]]*4.42)</f>
        <v>0</v>
      </c>
      <c r="M8305" s="4">
        <v>0</v>
      </c>
      <c r="N8305" s="4">
        <f>SUM(Table16[[#This Row],[ChargeID]]*0.76)</f>
        <v>0</v>
      </c>
      <c r="O8305" s="4">
        <f>SUM(Table16[[#This Row],[Price]]*0.95)</f>
        <v>0</v>
      </c>
      <c r="P8305" s="4">
        <f>SUM(Table16[[#This Row],[Price]]*0.8)</f>
        <v>0</v>
      </c>
      <c r="Q8305" s="4">
        <f>SUM(Table16[[#This Row],[Price]]*0.6)</f>
        <v>0</v>
      </c>
    </row>
    <row r="8306" spans="1:17" x14ac:dyDescent="0.25">
      <c r="A8306" t="s">
        <v>3542</v>
      </c>
      <c r="B8306">
        <v>0</v>
      </c>
      <c r="C8306" t="s">
        <v>11978</v>
      </c>
      <c r="D8306">
        <v>370</v>
      </c>
      <c r="F8306" s="4">
        <v>0</v>
      </c>
      <c r="G8306">
        <v>940</v>
      </c>
      <c r="J8306" s="4">
        <f>MIN(Table16[[#This Row],[Medicare Outpatient Allowable Rate]:[WPPA Inc Outpatient Allowable Rate]])</f>
        <v>0</v>
      </c>
      <c r="K8306" s="4">
        <f>MAX(Table16[[#This Row],[Blue Cross Outpatient Allowable Rate]:[WPPA Inc Outpatient Allowable Rate]])</f>
        <v>0</v>
      </c>
      <c r="L8306" s="4">
        <f>SUM(Table16[[#This Row],[Price]]*4.42)</f>
        <v>0</v>
      </c>
      <c r="M8306" s="4">
        <v>0</v>
      </c>
      <c r="N8306" s="4">
        <f>SUM(Table16[[#This Row],[ChargeID]]*0.76)</f>
        <v>0</v>
      </c>
      <c r="O8306" s="4">
        <f>SUM(Table16[[#This Row],[Price]]*0.95)</f>
        <v>0</v>
      </c>
      <c r="P8306" s="4">
        <f>SUM(Table16[[#This Row],[Price]]*0.8)</f>
        <v>0</v>
      </c>
      <c r="Q8306" s="4">
        <f>SUM(Table16[[#This Row],[Price]]*0.6)</f>
        <v>0</v>
      </c>
    </row>
    <row r="8307" spans="1:17" x14ac:dyDescent="0.25">
      <c r="A8307" t="s">
        <v>3542</v>
      </c>
      <c r="B8307">
        <v>0</v>
      </c>
      <c r="C8307" t="s">
        <v>11978</v>
      </c>
      <c r="D8307">
        <v>370</v>
      </c>
      <c r="F8307" s="4">
        <v>0</v>
      </c>
      <c r="G8307">
        <v>840</v>
      </c>
      <c r="J8307" s="4">
        <f>MIN(Table16[[#This Row],[Medicare Outpatient Allowable Rate]:[WPPA Inc Outpatient Allowable Rate]])</f>
        <v>0</v>
      </c>
      <c r="K8307" s="4">
        <f>MAX(Table16[[#This Row],[Blue Cross Outpatient Allowable Rate]:[WPPA Inc Outpatient Allowable Rate]])</f>
        <v>0</v>
      </c>
      <c r="L8307" s="4">
        <f>SUM(Table16[[#This Row],[Price]]*4.42)</f>
        <v>0</v>
      </c>
      <c r="M8307" s="4">
        <v>0</v>
      </c>
      <c r="N8307" s="4">
        <f>SUM(Table16[[#This Row],[ChargeID]]*0.76)</f>
        <v>0</v>
      </c>
      <c r="O8307" s="4">
        <f>SUM(Table16[[#This Row],[Price]]*0.95)</f>
        <v>0</v>
      </c>
      <c r="P8307" s="4">
        <f>SUM(Table16[[#This Row],[Price]]*0.8)</f>
        <v>0</v>
      </c>
      <c r="Q8307" s="4">
        <f>SUM(Table16[[#This Row],[Price]]*0.6)</f>
        <v>0</v>
      </c>
    </row>
    <row r="8308" spans="1:17" x14ac:dyDescent="0.25">
      <c r="A8308" t="s">
        <v>3542</v>
      </c>
      <c r="B8308">
        <v>0</v>
      </c>
      <c r="C8308" t="s">
        <v>11979</v>
      </c>
      <c r="D8308">
        <v>370</v>
      </c>
      <c r="F8308" s="4">
        <v>0</v>
      </c>
      <c r="G8308">
        <v>59510</v>
      </c>
      <c r="J8308" s="4">
        <f>MIN(Table16[[#This Row],[Medicare Outpatient Allowable Rate]:[WPPA Inc Outpatient Allowable Rate]])</f>
        <v>0</v>
      </c>
      <c r="K8308" s="4">
        <f>MAX(Table16[[#This Row],[Blue Cross Outpatient Allowable Rate]:[WPPA Inc Outpatient Allowable Rate]])</f>
        <v>0</v>
      </c>
      <c r="L8308" s="4">
        <f>SUM(Table16[[#This Row],[Price]]*4.42)</f>
        <v>0</v>
      </c>
      <c r="M8308" s="4">
        <v>0</v>
      </c>
      <c r="N8308" s="4">
        <f>SUM(Table16[[#This Row],[ChargeID]]*0.76)</f>
        <v>0</v>
      </c>
      <c r="O8308" s="4">
        <f>SUM(Table16[[#This Row],[Price]]*0.95)</f>
        <v>0</v>
      </c>
      <c r="P8308" s="4">
        <f>SUM(Table16[[#This Row],[Price]]*0.8)</f>
        <v>0</v>
      </c>
      <c r="Q8308" s="4">
        <f>SUM(Table16[[#This Row],[Price]]*0.6)</f>
        <v>0</v>
      </c>
    </row>
    <row r="8309" spans="1:17" x14ac:dyDescent="0.25">
      <c r="A8309" t="s">
        <v>3403</v>
      </c>
      <c r="B8309">
        <v>24</v>
      </c>
      <c r="C8309" t="s">
        <v>3404</v>
      </c>
      <c r="D8309">
        <v>710</v>
      </c>
      <c r="F8309" s="4">
        <v>24</v>
      </c>
      <c r="G8309">
        <v>90460</v>
      </c>
      <c r="J8309" s="4">
        <f>MIN(Table16[[#This Row],[Medicare Outpatient Allowable Rate]:[WPPA Inc Outpatient Allowable Rate]])</f>
        <v>0</v>
      </c>
      <c r="K8309" s="4">
        <f>MAX(Table16[[#This Row],[Blue Cross Outpatient Allowable Rate]:[WPPA Inc Outpatient Allowable Rate]])</f>
        <v>22.799999999999997</v>
      </c>
      <c r="L8309" s="4">
        <f>SUM(Table16[[#This Row],[Price]]*4.42)</f>
        <v>106.08</v>
      </c>
      <c r="M8309" s="4">
        <v>0</v>
      </c>
      <c r="N8309" s="4">
        <f>SUM(Table16[[#This Row],[ChargeID]]*0.76)</f>
        <v>18.240000000000002</v>
      </c>
      <c r="O8309" s="4">
        <f>SUM(Table16[[#This Row],[Price]]*0.95)</f>
        <v>22.799999999999997</v>
      </c>
      <c r="P8309" s="4">
        <f>SUM(Table16[[#This Row],[Price]]*0.8)</f>
        <v>19.200000000000003</v>
      </c>
      <c r="Q8309" s="4">
        <f>SUM(Table16[[#This Row],[Price]]*0.6)</f>
        <v>14.399999999999999</v>
      </c>
    </row>
    <row r="8310" spans="1:17" x14ac:dyDescent="0.25">
      <c r="A8310" t="s">
        <v>3403</v>
      </c>
      <c r="B8310">
        <v>261.77</v>
      </c>
      <c r="C8310" t="s">
        <v>3405</v>
      </c>
      <c r="D8310">
        <v>710</v>
      </c>
      <c r="F8310" s="4">
        <v>261.77</v>
      </c>
      <c r="G8310" t="s">
        <v>3406</v>
      </c>
      <c r="J8310" s="4">
        <f>MIN(Table16[[#This Row],[Medicare Outpatient Allowable Rate]:[WPPA Inc Outpatient Allowable Rate]])</f>
        <v>8</v>
      </c>
      <c r="K8310" s="4">
        <f>MAX(Table16[[#This Row],[Blue Cross Outpatient Allowable Rate]:[WPPA Inc Outpatient Allowable Rate]])</f>
        <v>248.68149999999997</v>
      </c>
      <c r="L8310" s="4">
        <f>SUM(Table16[[#This Row],[Price]]*4.42)</f>
        <v>1157.0233999999998</v>
      </c>
      <c r="M8310" s="4">
        <v>8</v>
      </c>
      <c r="N8310" s="4">
        <f>SUM(Table16[[#This Row],[ChargeID]]*0.76)</f>
        <v>198.9452</v>
      </c>
      <c r="O8310" s="4">
        <f>SUM(Table16[[#This Row],[Price]]*0.95)</f>
        <v>248.68149999999997</v>
      </c>
      <c r="P8310" s="4">
        <f>SUM(Table16[[#This Row],[Price]]*0.8)</f>
        <v>209.416</v>
      </c>
      <c r="Q8310" s="4">
        <f>SUM(Table16[[#This Row],[Price]]*0.6)</f>
        <v>157.06199999999998</v>
      </c>
    </row>
    <row r="8311" spans="1:17" x14ac:dyDescent="0.25">
      <c r="A8311" t="s">
        <v>3409</v>
      </c>
      <c r="B8311">
        <v>788</v>
      </c>
      <c r="C8311" t="s">
        <v>12052</v>
      </c>
      <c r="D8311">
        <v>771</v>
      </c>
      <c r="F8311" s="4">
        <v>788</v>
      </c>
      <c r="G8311" t="s">
        <v>12767</v>
      </c>
      <c r="J8311" s="4">
        <f>MIN(Table16[[#This Row],[Medicare Outpatient Allowable Rate]:[WPPA Inc Outpatient Allowable Rate]])</f>
        <v>338.93</v>
      </c>
      <c r="K8311" s="4">
        <f>MAX(Table16[[#This Row],[Blue Cross Outpatient Allowable Rate]:[WPPA Inc Outpatient Allowable Rate]])</f>
        <v>748.59999999999991</v>
      </c>
      <c r="L8311" s="4">
        <f>SUM(Table16[[#This Row],[Price]]*4.42)</f>
        <v>3482.96</v>
      </c>
      <c r="M8311" s="4">
        <v>338.93</v>
      </c>
      <c r="N8311" s="4">
        <f>SUM(Table16[[#This Row],[ChargeID]]*0.76)</f>
        <v>598.88</v>
      </c>
      <c r="O8311" s="4">
        <f>SUM(Table16[[#This Row],[Price]]*0.95)</f>
        <v>748.59999999999991</v>
      </c>
      <c r="P8311" s="4">
        <f>SUM(Table16[[#This Row],[Price]]*0.8)</f>
        <v>630.40000000000009</v>
      </c>
      <c r="Q8311" s="4">
        <f>SUM(Table16[[#This Row],[Price]]*0.6)</f>
        <v>472.79999999999995</v>
      </c>
    </row>
    <row r="8312" spans="1:17" x14ac:dyDescent="0.25">
      <c r="A8312" t="s">
        <v>3409</v>
      </c>
      <c r="B8312">
        <v>788</v>
      </c>
      <c r="C8312" t="s">
        <v>11851</v>
      </c>
      <c r="D8312">
        <v>771</v>
      </c>
      <c r="F8312" s="4">
        <v>788</v>
      </c>
      <c r="G8312" t="s">
        <v>12773</v>
      </c>
      <c r="J8312" s="4">
        <f>MIN(Table16[[#This Row],[Medicare Outpatient Allowable Rate]:[WPPA Inc Outpatient Allowable Rate]])</f>
        <v>0</v>
      </c>
      <c r="K8312" s="4">
        <f>MAX(Table16[[#This Row],[Blue Cross Outpatient Allowable Rate]:[WPPA Inc Outpatient Allowable Rate]])</f>
        <v>748.59999999999991</v>
      </c>
      <c r="L8312" s="4">
        <f>SUM(Table16[[#This Row],[Price]]*4.42)</f>
        <v>3482.96</v>
      </c>
      <c r="M8312" s="4">
        <v>0</v>
      </c>
      <c r="N8312" s="4">
        <f>SUM(Table16[[#This Row],[ChargeID]]*0.76)</f>
        <v>598.88</v>
      </c>
      <c r="O8312" s="4">
        <f>SUM(Table16[[#This Row],[Price]]*0.95)</f>
        <v>748.59999999999991</v>
      </c>
      <c r="P8312" s="4">
        <f>SUM(Table16[[#This Row],[Price]]*0.8)</f>
        <v>630.40000000000009</v>
      </c>
      <c r="Q8312" s="4">
        <f>SUM(Table16[[#This Row],[Price]]*0.6)</f>
        <v>472.79999999999995</v>
      </c>
    </row>
    <row r="8313" spans="1:17" x14ac:dyDescent="0.25">
      <c r="A8313" t="s">
        <v>6060</v>
      </c>
      <c r="B8313">
        <v>93</v>
      </c>
      <c r="C8313" t="s">
        <v>6061</v>
      </c>
      <c r="D8313">
        <v>710</v>
      </c>
      <c r="F8313" s="4">
        <v>93</v>
      </c>
      <c r="J8313" s="4">
        <f>MIN(Table16[[#This Row],[Medicare Outpatient Allowable Rate]:[WPPA Inc Outpatient Allowable Rate]])</f>
        <v>0</v>
      </c>
      <c r="K8313" s="4">
        <f>MAX(Table16[[#This Row],[Blue Cross Outpatient Allowable Rate]:[WPPA Inc Outpatient Allowable Rate]])</f>
        <v>88.35</v>
      </c>
      <c r="L8313" s="4">
        <f>SUM(Table16[[#This Row],[Price]]*4.42)</f>
        <v>411.06</v>
      </c>
      <c r="M8313" s="4">
        <v>0</v>
      </c>
      <c r="N8313" s="4">
        <f>SUM(Table16[[#This Row],[ChargeID]]*0.76)</f>
        <v>70.680000000000007</v>
      </c>
      <c r="O8313" s="4">
        <f>SUM(Table16[[#This Row],[Price]]*0.95)</f>
        <v>88.35</v>
      </c>
      <c r="P8313" s="4">
        <f>SUM(Table16[[#This Row],[Price]]*0.8)</f>
        <v>74.400000000000006</v>
      </c>
      <c r="Q8313" s="4">
        <f>SUM(Table16[[#This Row],[Price]]*0.6)</f>
        <v>55.8</v>
      </c>
    </row>
    <row r="8314" spans="1:17" x14ac:dyDescent="0.25">
      <c r="A8314" t="s">
        <v>6060</v>
      </c>
      <c r="B8314">
        <v>66</v>
      </c>
      <c r="C8314" t="s">
        <v>6062</v>
      </c>
      <c r="D8314">
        <v>710</v>
      </c>
      <c r="F8314" s="4">
        <v>66</v>
      </c>
      <c r="J8314" s="4">
        <f>MIN(Table16[[#This Row],[Medicare Outpatient Allowable Rate]:[WPPA Inc Outpatient Allowable Rate]])</f>
        <v>0</v>
      </c>
      <c r="K8314" s="4">
        <f>MAX(Table16[[#This Row],[Blue Cross Outpatient Allowable Rate]:[WPPA Inc Outpatient Allowable Rate]])</f>
        <v>62.699999999999996</v>
      </c>
      <c r="L8314" s="4">
        <f>SUM(Table16[[#This Row],[Price]]*4.42)</f>
        <v>291.71999999999997</v>
      </c>
      <c r="M8314" s="4">
        <v>0</v>
      </c>
      <c r="N8314" s="4">
        <f>SUM(Table16[[#This Row],[ChargeID]]*0.76)</f>
        <v>50.160000000000004</v>
      </c>
      <c r="O8314" s="4">
        <f>SUM(Table16[[#This Row],[Price]]*0.95)</f>
        <v>62.699999999999996</v>
      </c>
      <c r="P8314" s="4">
        <f>SUM(Table16[[#This Row],[Price]]*0.8)</f>
        <v>52.800000000000004</v>
      </c>
      <c r="Q8314" s="4">
        <f>SUM(Table16[[#This Row],[Price]]*0.6)</f>
        <v>39.6</v>
      </c>
    </row>
    <row r="8315" spans="1:17" x14ac:dyDescent="0.25">
      <c r="A8315" t="s">
        <v>6060</v>
      </c>
      <c r="B8315">
        <v>66</v>
      </c>
      <c r="C8315" t="s">
        <v>6063</v>
      </c>
      <c r="D8315">
        <v>710</v>
      </c>
      <c r="F8315" s="4">
        <v>66</v>
      </c>
      <c r="J8315" s="4">
        <f>MIN(Table16[[#This Row],[Medicare Outpatient Allowable Rate]:[WPPA Inc Outpatient Allowable Rate]])</f>
        <v>0</v>
      </c>
      <c r="K8315" s="4">
        <f>MAX(Table16[[#This Row],[Blue Cross Outpatient Allowable Rate]:[WPPA Inc Outpatient Allowable Rate]])</f>
        <v>62.699999999999996</v>
      </c>
      <c r="L8315" s="4">
        <f>SUM(Table16[[#This Row],[Price]]*4.42)</f>
        <v>291.71999999999997</v>
      </c>
      <c r="M8315" s="4">
        <v>0</v>
      </c>
      <c r="N8315" s="4">
        <f>SUM(Table16[[#This Row],[ChargeID]]*0.76)</f>
        <v>50.160000000000004</v>
      </c>
      <c r="O8315" s="4">
        <f>SUM(Table16[[#This Row],[Price]]*0.95)</f>
        <v>62.699999999999996</v>
      </c>
      <c r="P8315" s="4">
        <f>SUM(Table16[[#This Row],[Price]]*0.8)</f>
        <v>52.800000000000004</v>
      </c>
      <c r="Q8315" s="4">
        <f>SUM(Table16[[#This Row],[Price]]*0.6)</f>
        <v>39.6</v>
      </c>
    </row>
    <row r="8316" spans="1:17" x14ac:dyDescent="0.25">
      <c r="A8316" t="s">
        <v>6060</v>
      </c>
      <c r="B8316">
        <v>55</v>
      </c>
      <c r="C8316" t="s">
        <v>6064</v>
      </c>
      <c r="D8316">
        <v>710</v>
      </c>
      <c r="F8316" s="4">
        <v>55</v>
      </c>
      <c r="J8316" s="4">
        <f>MIN(Table16[[#This Row],[Medicare Outpatient Allowable Rate]:[WPPA Inc Outpatient Allowable Rate]])</f>
        <v>0</v>
      </c>
      <c r="K8316" s="4">
        <f>MAX(Table16[[#This Row],[Blue Cross Outpatient Allowable Rate]:[WPPA Inc Outpatient Allowable Rate]])</f>
        <v>52.25</v>
      </c>
      <c r="L8316" s="4">
        <f>SUM(Table16[[#This Row],[Price]]*4.42)</f>
        <v>243.1</v>
      </c>
      <c r="M8316" s="4">
        <v>0</v>
      </c>
      <c r="N8316" s="4">
        <f>SUM(Table16[[#This Row],[ChargeID]]*0.76)</f>
        <v>41.8</v>
      </c>
      <c r="O8316" s="4">
        <f>SUM(Table16[[#This Row],[Price]]*0.95)</f>
        <v>52.25</v>
      </c>
      <c r="P8316" s="4">
        <f>SUM(Table16[[#This Row],[Price]]*0.8)</f>
        <v>44</v>
      </c>
      <c r="Q8316" s="4">
        <f>SUM(Table16[[#This Row],[Price]]*0.6)</f>
        <v>33</v>
      </c>
    </row>
    <row r="8317" spans="1:17" x14ac:dyDescent="0.25">
      <c r="A8317" t="s">
        <v>6060</v>
      </c>
      <c r="B8317">
        <v>261.77</v>
      </c>
      <c r="C8317" t="s">
        <v>3418</v>
      </c>
      <c r="D8317">
        <v>710</v>
      </c>
      <c r="F8317" s="4">
        <v>261.77</v>
      </c>
      <c r="G8317">
        <v>96360</v>
      </c>
      <c r="J8317" s="4">
        <f>MIN(Table16[[#This Row],[Medicare Outpatient Allowable Rate]:[WPPA Inc Outpatient Allowable Rate]])</f>
        <v>132</v>
      </c>
      <c r="K8317" s="4">
        <f>MAX(Table16[[#This Row],[Blue Cross Outpatient Allowable Rate]:[WPPA Inc Outpatient Allowable Rate]])</f>
        <v>248.68149999999997</v>
      </c>
      <c r="L8317" s="4">
        <f>SUM(Table16[[#This Row],[Price]]*4.42)</f>
        <v>1157.0233999999998</v>
      </c>
      <c r="M8317" s="4">
        <v>132</v>
      </c>
      <c r="N8317" s="4">
        <f>SUM(Table16[[#This Row],[ChargeID]]*0.76)</f>
        <v>198.9452</v>
      </c>
      <c r="O8317" s="4">
        <f>SUM(Table16[[#This Row],[Price]]*0.95)</f>
        <v>248.68149999999997</v>
      </c>
      <c r="P8317" s="4">
        <f>SUM(Table16[[#This Row],[Price]]*0.8)</f>
        <v>209.416</v>
      </c>
      <c r="Q8317" s="4">
        <f>SUM(Table16[[#This Row],[Price]]*0.6)</f>
        <v>157.06199999999998</v>
      </c>
    </row>
    <row r="8318" spans="1:17" x14ac:dyDescent="0.25">
      <c r="A8318" t="s">
        <v>6060</v>
      </c>
      <c r="B8318">
        <v>168</v>
      </c>
      <c r="C8318" t="s">
        <v>6065</v>
      </c>
      <c r="D8318">
        <v>710</v>
      </c>
      <c r="F8318" s="4">
        <v>168</v>
      </c>
      <c r="G8318">
        <v>96361</v>
      </c>
      <c r="J8318" s="4">
        <f>MIN(Table16[[#This Row],[Medicare Outpatient Allowable Rate]:[WPPA Inc Outpatient Allowable Rate]])</f>
        <v>100.8</v>
      </c>
      <c r="K8318" s="4">
        <f>MAX(Table16[[#This Row],[Blue Cross Outpatient Allowable Rate]:[WPPA Inc Outpatient Allowable Rate]])</f>
        <v>159.6</v>
      </c>
      <c r="L8318" s="4">
        <f>SUM(Table16[[#This Row],[Price]]*4.42)</f>
        <v>742.56</v>
      </c>
      <c r="M8318" s="4">
        <v>132</v>
      </c>
      <c r="N8318" s="4">
        <f>SUM(Table16[[#This Row],[ChargeID]]*0.76)</f>
        <v>127.68</v>
      </c>
      <c r="O8318" s="4">
        <f>SUM(Table16[[#This Row],[Price]]*0.95)</f>
        <v>159.6</v>
      </c>
      <c r="P8318" s="4">
        <f>SUM(Table16[[#This Row],[Price]]*0.8)</f>
        <v>134.4</v>
      </c>
      <c r="Q8318" s="4">
        <f>SUM(Table16[[#This Row],[Price]]*0.6)</f>
        <v>100.8</v>
      </c>
    </row>
    <row r="8319" spans="1:17" x14ac:dyDescent="0.25">
      <c r="A8319" t="s">
        <v>6060</v>
      </c>
      <c r="B8319">
        <v>289</v>
      </c>
      <c r="C8319" t="s">
        <v>3420</v>
      </c>
      <c r="D8319">
        <v>710</v>
      </c>
      <c r="F8319" s="4">
        <v>289</v>
      </c>
      <c r="G8319">
        <v>96365</v>
      </c>
      <c r="J8319" s="4">
        <f>MIN(Table16[[#This Row],[Medicare Outpatient Allowable Rate]:[WPPA Inc Outpatient Allowable Rate]])</f>
        <v>132</v>
      </c>
      <c r="K8319" s="4">
        <f>MAX(Table16[[#This Row],[Blue Cross Outpatient Allowable Rate]:[WPPA Inc Outpatient Allowable Rate]])</f>
        <v>274.55</v>
      </c>
      <c r="L8319" s="4">
        <f>SUM(Table16[[#This Row],[Price]]*4.42)</f>
        <v>1277.3799999999999</v>
      </c>
      <c r="M8319" s="4">
        <v>132</v>
      </c>
      <c r="N8319" s="4">
        <f>SUM(Table16[[#This Row],[ChargeID]]*0.76)</f>
        <v>219.64000000000001</v>
      </c>
      <c r="O8319" s="4">
        <f>SUM(Table16[[#This Row],[Price]]*0.95)</f>
        <v>274.55</v>
      </c>
      <c r="P8319" s="4">
        <f>SUM(Table16[[#This Row],[Price]]*0.8)</f>
        <v>231.20000000000002</v>
      </c>
      <c r="Q8319" s="4">
        <f>SUM(Table16[[#This Row],[Price]]*0.6)</f>
        <v>173.4</v>
      </c>
    </row>
    <row r="8320" spans="1:17" x14ac:dyDescent="0.25">
      <c r="A8320" t="s">
        <v>6060</v>
      </c>
      <c r="B8320">
        <v>168</v>
      </c>
      <c r="C8320" t="s">
        <v>6066</v>
      </c>
      <c r="D8320">
        <v>710</v>
      </c>
      <c r="F8320" s="4">
        <v>168</v>
      </c>
      <c r="G8320">
        <v>96366</v>
      </c>
      <c r="J8320" s="4">
        <f>MIN(Table16[[#This Row],[Medicare Outpatient Allowable Rate]:[WPPA Inc Outpatient Allowable Rate]])</f>
        <v>100.8</v>
      </c>
      <c r="K8320" s="4">
        <f>MAX(Table16[[#This Row],[Blue Cross Outpatient Allowable Rate]:[WPPA Inc Outpatient Allowable Rate]])</f>
        <v>159.6</v>
      </c>
      <c r="L8320" s="4">
        <f>SUM(Table16[[#This Row],[Price]]*4.42)</f>
        <v>742.56</v>
      </c>
      <c r="M8320" s="4">
        <v>132</v>
      </c>
      <c r="N8320" s="4">
        <f>SUM(Table16[[#This Row],[ChargeID]]*0.76)</f>
        <v>127.68</v>
      </c>
      <c r="O8320" s="4">
        <f>SUM(Table16[[#This Row],[Price]]*0.95)</f>
        <v>159.6</v>
      </c>
      <c r="P8320" s="4">
        <f>SUM(Table16[[#This Row],[Price]]*0.8)</f>
        <v>134.4</v>
      </c>
      <c r="Q8320" s="4">
        <f>SUM(Table16[[#This Row],[Price]]*0.6)</f>
        <v>100.8</v>
      </c>
    </row>
    <row r="8321" spans="1:17" x14ac:dyDescent="0.25">
      <c r="A8321" t="s">
        <v>6060</v>
      </c>
      <c r="B8321">
        <v>198</v>
      </c>
      <c r="C8321" t="s">
        <v>3422</v>
      </c>
      <c r="D8321">
        <v>710</v>
      </c>
      <c r="F8321" s="4">
        <v>198</v>
      </c>
      <c r="G8321">
        <v>96367</v>
      </c>
      <c r="J8321" s="4">
        <f>MIN(Table16[[#This Row],[Medicare Outpatient Allowable Rate]:[WPPA Inc Outpatient Allowable Rate]])</f>
        <v>118.8</v>
      </c>
      <c r="K8321" s="4">
        <f>MAX(Table16[[#This Row],[Blue Cross Outpatient Allowable Rate]:[WPPA Inc Outpatient Allowable Rate]])</f>
        <v>188.1</v>
      </c>
      <c r="L8321" s="4">
        <f>SUM(Table16[[#This Row],[Price]]*4.42)</f>
        <v>875.16</v>
      </c>
      <c r="M8321" s="4">
        <v>132</v>
      </c>
      <c r="N8321" s="4">
        <f>SUM(Table16[[#This Row],[ChargeID]]*0.76)</f>
        <v>150.47999999999999</v>
      </c>
      <c r="O8321" s="4">
        <f>SUM(Table16[[#This Row],[Price]]*0.95)</f>
        <v>188.1</v>
      </c>
      <c r="P8321" s="4">
        <f>SUM(Table16[[#This Row],[Price]]*0.8)</f>
        <v>158.4</v>
      </c>
      <c r="Q8321" s="4">
        <f>SUM(Table16[[#This Row],[Price]]*0.6)</f>
        <v>118.8</v>
      </c>
    </row>
    <row r="8322" spans="1:17" x14ac:dyDescent="0.25">
      <c r="A8322" t="s">
        <v>6060</v>
      </c>
      <c r="B8322">
        <v>36</v>
      </c>
      <c r="C8322" t="s">
        <v>3423</v>
      </c>
      <c r="D8322">
        <v>710</v>
      </c>
      <c r="F8322" s="4">
        <v>36</v>
      </c>
      <c r="G8322">
        <v>96368</v>
      </c>
      <c r="J8322" s="4">
        <f>MIN(Table16[[#This Row],[Medicare Outpatient Allowable Rate]:[WPPA Inc Outpatient Allowable Rate]])</f>
        <v>1</v>
      </c>
      <c r="K8322" s="4">
        <f>MAX(Table16[[#This Row],[Blue Cross Outpatient Allowable Rate]:[WPPA Inc Outpatient Allowable Rate]])</f>
        <v>34.199999999999996</v>
      </c>
      <c r="L8322" s="4">
        <f>SUM(Table16[[#This Row],[Price]]*4.42)</f>
        <v>159.12</v>
      </c>
      <c r="M8322" s="4">
        <v>1</v>
      </c>
      <c r="N8322" s="4">
        <f>SUM(Table16[[#This Row],[ChargeID]]*0.76)</f>
        <v>27.36</v>
      </c>
      <c r="O8322" s="4">
        <f>SUM(Table16[[#This Row],[Price]]*0.95)</f>
        <v>34.199999999999996</v>
      </c>
      <c r="P8322" s="4">
        <f>SUM(Table16[[#This Row],[Price]]*0.8)</f>
        <v>28.8</v>
      </c>
      <c r="Q8322" s="4">
        <f>SUM(Table16[[#This Row],[Price]]*0.6)</f>
        <v>21.599999999999998</v>
      </c>
    </row>
    <row r="8323" spans="1:17" x14ac:dyDescent="0.25">
      <c r="A8323" t="s">
        <v>6060</v>
      </c>
      <c r="B8323">
        <v>135</v>
      </c>
      <c r="C8323" t="s">
        <v>3424</v>
      </c>
      <c r="D8323">
        <v>710</v>
      </c>
      <c r="F8323" s="4">
        <v>135</v>
      </c>
      <c r="G8323">
        <v>96372</v>
      </c>
      <c r="J8323" s="4">
        <f>MIN(Table16[[#This Row],[Medicare Outpatient Allowable Rate]:[WPPA Inc Outpatient Allowable Rate]])</f>
        <v>43</v>
      </c>
      <c r="K8323" s="4">
        <f>MAX(Table16[[#This Row],[Blue Cross Outpatient Allowable Rate]:[WPPA Inc Outpatient Allowable Rate]])</f>
        <v>128.25</v>
      </c>
      <c r="L8323" s="4">
        <f>SUM(Table16[[#This Row],[Price]]*4.42)</f>
        <v>596.70000000000005</v>
      </c>
      <c r="M8323" s="4">
        <v>43</v>
      </c>
      <c r="N8323" s="4">
        <f>SUM(Table16[[#This Row],[ChargeID]]*0.76)</f>
        <v>102.6</v>
      </c>
      <c r="O8323" s="4">
        <f>SUM(Table16[[#This Row],[Price]]*0.95)</f>
        <v>128.25</v>
      </c>
      <c r="P8323" s="4">
        <f>SUM(Table16[[#This Row],[Price]]*0.8)</f>
        <v>108</v>
      </c>
      <c r="Q8323" s="4">
        <f>SUM(Table16[[#This Row],[Price]]*0.6)</f>
        <v>81</v>
      </c>
    </row>
    <row r="8324" spans="1:17" x14ac:dyDescent="0.25">
      <c r="A8324" t="s">
        <v>6060</v>
      </c>
      <c r="B8324">
        <v>210</v>
      </c>
      <c r="C8324" t="s">
        <v>3425</v>
      </c>
      <c r="D8324">
        <v>710</v>
      </c>
      <c r="F8324" s="4">
        <v>210</v>
      </c>
      <c r="G8324">
        <v>96374</v>
      </c>
      <c r="J8324" s="4">
        <f>MIN(Table16[[#This Row],[Medicare Outpatient Allowable Rate]:[WPPA Inc Outpatient Allowable Rate]])</f>
        <v>43</v>
      </c>
      <c r="K8324" s="4">
        <f>MAX(Table16[[#This Row],[Blue Cross Outpatient Allowable Rate]:[WPPA Inc Outpatient Allowable Rate]])</f>
        <v>199.5</v>
      </c>
      <c r="L8324" s="4">
        <f>SUM(Table16[[#This Row],[Price]]*4.42)</f>
        <v>928.19999999999993</v>
      </c>
      <c r="M8324" s="4">
        <v>43</v>
      </c>
      <c r="N8324" s="4">
        <f>SUM(Table16[[#This Row],[ChargeID]]*0.76)</f>
        <v>159.6</v>
      </c>
      <c r="O8324" s="4">
        <f>SUM(Table16[[#This Row],[Price]]*0.95)</f>
        <v>199.5</v>
      </c>
      <c r="P8324" s="4">
        <f>SUM(Table16[[#This Row],[Price]]*0.8)</f>
        <v>168</v>
      </c>
      <c r="Q8324" s="4">
        <f>SUM(Table16[[#This Row],[Price]]*0.6)</f>
        <v>126</v>
      </c>
    </row>
    <row r="8325" spans="1:17" x14ac:dyDescent="0.25">
      <c r="A8325" t="s">
        <v>6060</v>
      </c>
      <c r="B8325">
        <v>71</v>
      </c>
      <c r="C8325" t="s">
        <v>3426</v>
      </c>
      <c r="D8325">
        <v>710</v>
      </c>
      <c r="F8325" s="4">
        <v>71</v>
      </c>
      <c r="G8325">
        <v>96375</v>
      </c>
      <c r="J8325" s="4">
        <f>MIN(Table16[[#This Row],[Medicare Outpatient Allowable Rate]:[WPPA Inc Outpatient Allowable Rate]])</f>
        <v>42.6</v>
      </c>
      <c r="K8325" s="4">
        <f>MAX(Table16[[#This Row],[Blue Cross Outpatient Allowable Rate]:[WPPA Inc Outpatient Allowable Rate]])</f>
        <v>67.45</v>
      </c>
      <c r="L8325" s="4">
        <f>SUM(Table16[[#This Row],[Price]]*4.42)</f>
        <v>313.82</v>
      </c>
      <c r="M8325" s="4">
        <v>43</v>
      </c>
      <c r="N8325" s="4">
        <f>SUM(Table16[[#This Row],[ChargeID]]*0.76)</f>
        <v>53.96</v>
      </c>
      <c r="O8325" s="4">
        <f>SUM(Table16[[#This Row],[Price]]*0.95)</f>
        <v>67.45</v>
      </c>
      <c r="P8325" s="4">
        <f>SUM(Table16[[#This Row],[Price]]*0.8)</f>
        <v>56.800000000000004</v>
      </c>
      <c r="Q8325" s="4">
        <f>SUM(Table16[[#This Row],[Price]]*0.6)</f>
        <v>42.6</v>
      </c>
    </row>
    <row r="8326" spans="1:17" x14ac:dyDescent="0.25">
      <c r="A8326" t="s">
        <v>6060</v>
      </c>
      <c r="B8326">
        <v>61</v>
      </c>
      <c r="C8326" t="s">
        <v>3427</v>
      </c>
      <c r="D8326">
        <v>710</v>
      </c>
      <c r="F8326" s="4">
        <v>61</v>
      </c>
      <c r="G8326">
        <v>96376</v>
      </c>
      <c r="J8326" s="4">
        <f>MIN(Table16[[#This Row],[Medicare Outpatient Allowable Rate]:[WPPA Inc Outpatient Allowable Rate]])</f>
        <v>36.6</v>
      </c>
      <c r="K8326" s="4">
        <f>MAX(Table16[[#This Row],[Blue Cross Outpatient Allowable Rate]:[WPPA Inc Outpatient Allowable Rate]])</f>
        <v>57.949999999999996</v>
      </c>
      <c r="L8326" s="4">
        <f>SUM(Table16[[#This Row],[Price]]*4.42)</f>
        <v>269.62</v>
      </c>
      <c r="M8326" s="4">
        <v>43</v>
      </c>
      <c r="N8326" s="4">
        <f>SUM(Table16[[#This Row],[ChargeID]]*0.76)</f>
        <v>46.36</v>
      </c>
      <c r="O8326" s="4">
        <f>SUM(Table16[[#This Row],[Price]]*0.95)</f>
        <v>57.949999999999996</v>
      </c>
      <c r="P8326" s="4">
        <f>SUM(Table16[[#This Row],[Price]]*0.8)</f>
        <v>48.800000000000004</v>
      </c>
      <c r="Q8326" s="4">
        <f>SUM(Table16[[#This Row],[Price]]*0.6)</f>
        <v>36.6</v>
      </c>
    </row>
    <row r="8327" spans="1:17" x14ac:dyDescent="0.25">
      <c r="A8327" t="s">
        <v>6060</v>
      </c>
      <c r="B8327">
        <v>261.77</v>
      </c>
      <c r="C8327" t="s">
        <v>6067</v>
      </c>
      <c r="D8327">
        <v>710</v>
      </c>
      <c r="F8327" s="4">
        <v>261.77</v>
      </c>
      <c r="G8327">
        <v>96379</v>
      </c>
      <c r="J8327" s="4">
        <f>MIN(Table16[[#This Row],[Medicare Outpatient Allowable Rate]:[WPPA Inc Outpatient Allowable Rate]])</f>
        <v>0</v>
      </c>
      <c r="K8327" s="4">
        <f>MAX(Table16[[#This Row],[Blue Cross Outpatient Allowable Rate]:[WPPA Inc Outpatient Allowable Rate]])</f>
        <v>248.68149999999997</v>
      </c>
      <c r="L8327" s="4">
        <f>SUM(Table16[[#This Row],[Price]]*4.42)</f>
        <v>1157.0233999999998</v>
      </c>
      <c r="M8327" s="4">
        <v>0</v>
      </c>
      <c r="N8327" s="4">
        <f>SUM(Table16[[#This Row],[ChargeID]]*0.76)</f>
        <v>198.9452</v>
      </c>
      <c r="O8327" s="4">
        <f>SUM(Table16[[#This Row],[Price]]*0.95)</f>
        <v>248.68149999999997</v>
      </c>
      <c r="P8327" s="4">
        <f>SUM(Table16[[#This Row],[Price]]*0.8)</f>
        <v>209.416</v>
      </c>
      <c r="Q8327" s="4">
        <f>SUM(Table16[[#This Row],[Price]]*0.6)</f>
        <v>157.06199999999998</v>
      </c>
    </row>
    <row r="8328" spans="1:17" x14ac:dyDescent="0.25">
      <c r="A8328" t="s">
        <v>5693</v>
      </c>
      <c r="B8328">
        <v>306</v>
      </c>
      <c r="C8328" t="s">
        <v>12053</v>
      </c>
      <c r="D8328">
        <v>761</v>
      </c>
      <c r="F8328" s="4">
        <v>306</v>
      </c>
      <c r="G8328">
        <v>11976</v>
      </c>
      <c r="J8328" s="4">
        <f>MIN(Table16[[#This Row],[Medicare Outpatient Allowable Rate]:[WPPA Inc Outpatient Allowable Rate]])</f>
        <v>0</v>
      </c>
      <c r="K8328" s="4">
        <f>MAX(Table16[[#This Row],[Blue Cross Outpatient Allowable Rate]:[WPPA Inc Outpatient Allowable Rate]])</f>
        <v>290.7</v>
      </c>
      <c r="L8328" s="4">
        <f>SUM(Table16[[#This Row],[Price]]*4.42)</f>
        <v>1352.52</v>
      </c>
      <c r="M8328" s="4">
        <v>0</v>
      </c>
      <c r="N8328" s="4">
        <f>SUM(Table16[[#This Row],[ChargeID]]*0.76)</f>
        <v>232.56</v>
      </c>
      <c r="O8328" s="4">
        <f>SUM(Table16[[#This Row],[Price]]*0.95)</f>
        <v>290.7</v>
      </c>
      <c r="P8328" s="4">
        <f>SUM(Table16[[#This Row],[Price]]*0.8)</f>
        <v>244.8</v>
      </c>
      <c r="Q8328" s="4">
        <f>SUM(Table16[[#This Row],[Price]]*0.6)</f>
        <v>183.6</v>
      </c>
    </row>
    <row r="8329" spans="1:17" x14ac:dyDescent="0.25">
      <c r="A8329" t="s">
        <v>5693</v>
      </c>
      <c r="B8329">
        <v>220</v>
      </c>
      <c r="C8329" t="s">
        <v>12054</v>
      </c>
      <c r="D8329">
        <v>761</v>
      </c>
      <c r="F8329" s="4">
        <v>220</v>
      </c>
      <c r="G8329">
        <v>11981</v>
      </c>
      <c r="J8329" s="4">
        <f>MIN(Table16[[#This Row],[Medicare Outpatient Allowable Rate]:[WPPA Inc Outpatient Allowable Rate]])</f>
        <v>0</v>
      </c>
      <c r="K8329" s="4">
        <f>MAX(Table16[[#This Row],[Blue Cross Outpatient Allowable Rate]:[WPPA Inc Outpatient Allowable Rate]])</f>
        <v>209</v>
      </c>
      <c r="L8329" s="4">
        <f>SUM(Table16[[#This Row],[Price]]*4.42)</f>
        <v>972.4</v>
      </c>
      <c r="M8329" s="4">
        <v>0</v>
      </c>
      <c r="N8329" s="4">
        <f>SUM(Table16[[#This Row],[ChargeID]]*0.76)</f>
        <v>167.2</v>
      </c>
      <c r="O8329" s="4">
        <f>SUM(Table16[[#This Row],[Price]]*0.95)</f>
        <v>209</v>
      </c>
      <c r="P8329" s="4">
        <f>SUM(Table16[[#This Row],[Price]]*0.8)</f>
        <v>176</v>
      </c>
      <c r="Q8329" s="4">
        <f>SUM(Table16[[#This Row],[Price]]*0.6)</f>
        <v>132</v>
      </c>
    </row>
    <row r="8330" spans="1:17" x14ac:dyDescent="0.25">
      <c r="A8330" t="s">
        <v>5693</v>
      </c>
      <c r="B8330">
        <v>353</v>
      </c>
      <c r="C8330" t="s">
        <v>12055</v>
      </c>
      <c r="D8330">
        <v>761</v>
      </c>
      <c r="F8330" s="4">
        <v>353</v>
      </c>
      <c r="G8330">
        <v>11983</v>
      </c>
      <c r="J8330" s="4">
        <f>MIN(Table16[[#This Row],[Medicare Outpatient Allowable Rate]:[WPPA Inc Outpatient Allowable Rate]])</f>
        <v>0</v>
      </c>
      <c r="K8330" s="4">
        <f>MAX(Table16[[#This Row],[Blue Cross Outpatient Allowable Rate]:[WPPA Inc Outpatient Allowable Rate]])</f>
        <v>335.34999999999997</v>
      </c>
      <c r="L8330" s="4">
        <f>SUM(Table16[[#This Row],[Price]]*4.42)</f>
        <v>1560.26</v>
      </c>
      <c r="M8330" s="4">
        <v>0</v>
      </c>
      <c r="N8330" s="4">
        <f>SUM(Table16[[#This Row],[ChargeID]]*0.76)</f>
        <v>268.28000000000003</v>
      </c>
      <c r="O8330" s="4">
        <f>SUM(Table16[[#This Row],[Price]]*0.95)</f>
        <v>335.34999999999997</v>
      </c>
      <c r="P8330" s="4">
        <f>SUM(Table16[[#This Row],[Price]]*0.8)</f>
        <v>282.40000000000003</v>
      </c>
      <c r="Q8330" s="4">
        <f>SUM(Table16[[#This Row],[Price]]*0.6)</f>
        <v>211.79999999999998</v>
      </c>
    </row>
    <row r="8331" spans="1:17" x14ac:dyDescent="0.25">
      <c r="A8331" t="s">
        <v>5693</v>
      </c>
      <c r="B8331">
        <v>272</v>
      </c>
      <c r="C8331" t="s">
        <v>12056</v>
      </c>
      <c r="D8331">
        <v>761</v>
      </c>
      <c r="F8331" s="4">
        <v>272</v>
      </c>
      <c r="G8331">
        <v>58300</v>
      </c>
      <c r="J8331" s="4">
        <f>MIN(Table16[[#This Row],[Medicare Outpatient Allowable Rate]:[WPPA Inc Outpatient Allowable Rate]])</f>
        <v>0</v>
      </c>
      <c r="K8331" s="4">
        <f>MAX(Table16[[#This Row],[Blue Cross Outpatient Allowable Rate]:[WPPA Inc Outpatient Allowable Rate]])</f>
        <v>258.39999999999998</v>
      </c>
      <c r="L8331" s="4">
        <f>SUM(Table16[[#This Row],[Price]]*4.42)</f>
        <v>1202.24</v>
      </c>
      <c r="M8331" s="4">
        <v>0</v>
      </c>
      <c r="N8331" s="4">
        <f>SUM(Table16[[#This Row],[ChargeID]]*0.76)</f>
        <v>206.72</v>
      </c>
      <c r="O8331" s="4">
        <f>SUM(Table16[[#This Row],[Price]]*0.95)</f>
        <v>258.39999999999998</v>
      </c>
      <c r="P8331" s="4">
        <f>SUM(Table16[[#This Row],[Price]]*0.8)</f>
        <v>217.60000000000002</v>
      </c>
      <c r="Q8331" s="4">
        <f>SUM(Table16[[#This Row],[Price]]*0.6)</f>
        <v>163.19999999999999</v>
      </c>
    </row>
    <row r="8332" spans="1:17" x14ac:dyDescent="0.25">
      <c r="A8332" t="s">
        <v>5693</v>
      </c>
      <c r="B8332">
        <v>178</v>
      </c>
      <c r="C8332" t="s">
        <v>12057</v>
      </c>
      <c r="D8332">
        <v>761</v>
      </c>
      <c r="F8332" s="4">
        <v>178</v>
      </c>
      <c r="G8332">
        <v>58301</v>
      </c>
      <c r="J8332" s="4">
        <f>MIN(Table16[[#This Row],[Medicare Outpatient Allowable Rate]:[WPPA Inc Outpatient Allowable Rate]])</f>
        <v>0</v>
      </c>
      <c r="K8332" s="4">
        <f>MAX(Table16[[#This Row],[Blue Cross Outpatient Allowable Rate]:[WPPA Inc Outpatient Allowable Rate]])</f>
        <v>169.1</v>
      </c>
      <c r="L8332" s="4">
        <f>SUM(Table16[[#This Row],[Price]]*4.42)</f>
        <v>786.76</v>
      </c>
      <c r="M8332" s="4">
        <v>0</v>
      </c>
      <c r="N8332" s="4">
        <f>SUM(Table16[[#This Row],[ChargeID]]*0.76)</f>
        <v>135.28</v>
      </c>
      <c r="O8332" s="4">
        <f>SUM(Table16[[#This Row],[Price]]*0.95)</f>
        <v>169.1</v>
      </c>
      <c r="P8332" s="4">
        <f>SUM(Table16[[#This Row],[Price]]*0.8)</f>
        <v>142.4</v>
      </c>
      <c r="Q8332" s="4">
        <f>SUM(Table16[[#This Row],[Price]]*0.6)</f>
        <v>106.8</v>
      </c>
    </row>
    <row r="8333" spans="1:17" x14ac:dyDescent="0.25">
      <c r="A8333" t="s">
        <v>5693</v>
      </c>
      <c r="B8333">
        <v>70</v>
      </c>
      <c r="C8333" t="s">
        <v>6068</v>
      </c>
      <c r="D8333">
        <v>761</v>
      </c>
      <c r="F8333" s="4">
        <v>70</v>
      </c>
      <c r="G8333">
        <v>99211</v>
      </c>
      <c r="H8333">
        <v>25</v>
      </c>
      <c r="J8333" s="4">
        <f>MIN(Table16[[#This Row],[Medicare Outpatient Allowable Rate]:[WPPA Inc Outpatient Allowable Rate]])</f>
        <v>35</v>
      </c>
      <c r="K8333" s="4">
        <f>MAX(Table16[[#This Row],[Blue Cross Outpatient Allowable Rate]:[WPPA Inc Outpatient Allowable Rate]])</f>
        <v>66.5</v>
      </c>
      <c r="L8333" s="4">
        <f>SUM(Table16[[#This Row],[Price]]*4.42)</f>
        <v>309.39999999999998</v>
      </c>
      <c r="M8333" s="4">
        <v>35</v>
      </c>
      <c r="N8333" s="4">
        <f>SUM(Table16[[#This Row],[ChargeID]]*0.76)</f>
        <v>53.2</v>
      </c>
      <c r="O8333" s="4">
        <f>SUM(Table16[[#This Row],[Price]]*0.95)</f>
        <v>66.5</v>
      </c>
      <c r="P8333" s="4">
        <f>SUM(Table16[[#This Row],[Price]]*0.8)</f>
        <v>56</v>
      </c>
      <c r="Q8333" s="4">
        <f>SUM(Table16[[#This Row],[Price]]*0.6)</f>
        <v>42</v>
      </c>
    </row>
    <row r="8334" spans="1:17" x14ac:dyDescent="0.25">
      <c r="A8334" t="s">
        <v>3409</v>
      </c>
      <c r="B8334">
        <v>0</v>
      </c>
      <c r="C8334" t="s">
        <v>6069</v>
      </c>
      <c r="D8334">
        <v>450</v>
      </c>
      <c r="F8334" s="4">
        <v>0</v>
      </c>
      <c r="J8334" s="4">
        <f>MIN(Table16[[#This Row],[Medicare Outpatient Allowable Rate]:[WPPA Inc Outpatient Allowable Rate]])</f>
        <v>0</v>
      </c>
      <c r="K8334" s="4">
        <f>MAX(Table16[[#This Row],[Blue Cross Outpatient Allowable Rate]:[WPPA Inc Outpatient Allowable Rate]])</f>
        <v>0</v>
      </c>
      <c r="L8334" s="4">
        <f>SUM(Table16[[#This Row],[Price]]*4.42)</f>
        <v>0</v>
      </c>
      <c r="M8334" s="4">
        <v>0</v>
      </c>
      <c r="N8334" s="4">
        <f>SUM(Table16[[#This Row],[ChargeID]]*0.76)</f>
        <v>0</v>
      </c>
      <c r="O8334" s="4">
        <f>SUM(Table16[[#This Row],[Price]]*0.95)</f>
        <v>0</v>
      </c>
      <c r="P8334" s="4">
        <f>SUM(Table16[[#This Row],[Price]]*0.8)</f>
        <v>0</v>
      </c>
      <c r="Q8334" s="4">
        <f>SUM(Table16[[#This Row],[Price]]*0.6)</f>
        <v>0</v>
      </c>
    </row>
    <row r="8335" spans="1:17" x14ac:dyDescent="0.25">
      <c r="A8335" t="s">
        <v>3403</v>
      </c>
      <c r="B8335">
        <v>24</v>
      </c>
      <c r="C8335" t="s">
        <v>6070</v>
      </c>
      <c r="D8335">
        <v>771</v>
      </c>
      <c r="F8335" s="4">
        <v>24</v>
      </c>
      <c r="G8335">
        <v>90460</v>
      </c>
      <c r="J8335" s="4">
        <f>MIN(Table16[[#This Row],[Medicare Outpatient Allowable Rate]:[WPPA Inc Outpatient Allowable Rate]])</f>
        <v>0</v>
      </c>
      <c r="K8335" s="4">
        <f>MAX(Table16[[#This Row],[Blue Cross Outpatient Allowable Rate]:[WPPA Inc Outpatient Allowable Rate]])</f>
        <v>22.799999999999997</v>
      </c>
      <c r="L8335" s="4">
        <f>SUM(Table16[[#This Row],[Price]]*4.42)</f>
        <v>106.08</v>
      </c>
      <c r="M8335" s="4">
        <v>0</v>
      </c>
      <c r="N8335" s="4">
        <f>SUM(Table16[[#This Row],[ChargeID]]*0.76)</f>
        <v>18.240000000000002</v>
      </c>
      <c r="O8335" s="4">
        <f>SUM(Table16[[#This Row],[Price]]*0.95)</f>
        <v>22.799999999999997</v>
      </c>
      <c r="P8335" s="4">
        <f>SUM(Table16[[#This Row],[Price]]*0.8)</f>
        <v>19.200000000000003</v>
      </c>
      <c r="Q8335" s="4">
        <f>SUM(Table16[[#This Row],[Price]]*0.6)</f>
        <v>14.399999999999999</v>
      </c>
    </row>
    <row r="8336" spans="1:17" x14ac:dyDescent="0.25">
      <c r="A8336" t="s">
        <v>3403</v>
      </c>
      <c r="B8336">
        <v>128.47</v>
      </c>
      <c r="C8336" t="s">
        <v>3405</v>
      </c>
      <c r="D8336">
        <v>771</v>
      </c>
      <c r="F8336" s="4">
        <v>128.47</v>
      </c>
      <c r="G8336">
        <v>90670</v>
      </c>
      <c r="J8336" s="4">
        <f>MIN(Table16[[#This Row],[Medicare Outpatient Allowable Rate]:[WPPA Inc Outpatient Allowable Rate]])</f>
        <v>77.081999999999994</v>
      </c>
      <c r="K8336" s="4">
        <f>MAX(Table16[[#This Row],[Blue Cross Outpatient Allowable Rate]:[WPPA Inc Outpatient Allowable Rate]])</f>
        <v>302.37</v>
      </c>
      <c r="L8336" s="4">
        <f>SUM(Table16[[#This Row],[Price]]*4.42)</f>
        <v>567.8374</v>
      </c>
      <c r="M8336" s="4">
        <v>302.37</v>
      </c>
      <c r="N8336" s="4">
        <f>SUM(Table16[[#This Row],[ChargeID]]*0.76)</f>
        <v>97.637200000000007</v>
      </c>
      <c r="O8336" s="4">
        <f>SUM(Table16[[#This Row],[Price]]*0.95)</f>
        <v>122.04649999999999</v>
      </c>
      <c r="P8336" s="4">
        <f>SUM(Table16[[#This Row],[Price]]*0.8)</f>
        <v>102.77600000000001</v>
      </c>
      <c r="Q8336" s="4">
        <f>SUM(Table16[[#This Row],[Price]]*0.6)</f>
        <v>77.081999999999994</v>
      </c>
    </row>
    <row r="8337" spans="1:17" x14ac:dyDescent="0.25">
      <c r="A8337" t="s">
        <v>3409</v>
      </c>
      <c r="B8337">
        <v>194</v>
      </c>
      <c r="C8337" t="s">
        <v>12058</v>
      </c>
      <c r="D8337">
        <v>450</v>
      </c>
      <c r="F8337" s="4">
        <v>194</v>
      </c>
      <c r="J8337" s="4">
        <f>MIN(Table16[[#This Row],[Medicare Outpatient Allowable Rate]:[WPPA Inc Outpatient Allowable Rate]])</f>
        <v>0</v>
      </c>
      <c r="K8337" s="4">
        <f>MAX(Table16[[#This Row],[Blue Cross Outpatient Allowable Rate]:[WPPA Inc Outpatient Allowable Rate]])</f>
        <v>184.29999999999998</v>
      </c>
      <c r="L8337" s="4">
        <f>SUM(Table16[[#This Row],[Price]]*4.42)</f>
        <v>857.48</v>
      </c>
      <c r="M8337" s="4">
        <v>0</v>
      </c>
      <c r="N8337" s="4">
        <f>SUM(Table16[[#This Row],[ChargeID]]*0.76)</f>
        <v>147.44</v>
      </c>
      <c r="O8337" s="4">
        <f>SUM(Table16[[#This Row],[Price]]*0.95)</f>
        <v>184.29999999999998</v>
      </c>
      <c r="P8337" s="4">
        <f>SUM(Table16[[#This Row],[Price]]*0.8)</f>
        <v>155.20000000000002</v>
      </c>
      <c r="Q8337" s="4">
        <f>SUM(Table16[[#This Row],[Price]]*0.6)</f>
        <v>116.39999999999999</v>
      </c>
    </row>
    <row r="8338" spans="1:17" x14ac:dyDescent="0.25">
      <c r="A8338" t="s">
        <v>3409</v>
      </c>
      <c r="B8338">
        <v>788</v>
      </c>
      <c r="C8338" t="s">
        <v>12059</v>
      </c>
      <c r="D8338">
        <v>771</v>
      </c>
      <c r="F8338" s="4">
        <v>788</v>
      </c>
      <c r="G8338" t="s">
        <v>12775</v>
      </c>
      <c r="J8338" s="4">
        <f>MIN(Table16[[#This Row],[Medicare Outpatient Allowable Rate]:[WPPA Inc Outpatient Allowable Rate]])</f>
        <v>0</v>
      </c>
      <c r="K8338" s="4">
        <f>MAX(Table16[[#This Row],[Blue Cross Outpatient Allowable Rate]:[WPPA Inc Outpatient Allowable Rate]])</f>
        <v>748.59999999999991</v>
      </c>
      <c r="L8338" s="4">
        <f>SUM(Table16[[#This Row],[Price]]*4.42)</f>
        <v>3482.96</v>
      </c>
      <c r="M8338" s="4">
        <v>0</v>
      </c>
      <c r="N8338" s="4">
        <f>SUM(Table16[[#This Row],[ChargeID]]*0.76)</f>
        <v>598.88</v>
      </c>
      <c r="O8338" s="4">
        <f>SUM(Table16[[#This Row],[Price]]*0.95)</f>
        <v>748.59999999999991</v>
      </c>
      <c r="P8338" s="4">
        <f>SUM(Table16[[#This Row],[Price]]*0.8)</f>
        <v>630.40000000000009</v>
      </c>
      <c r="Q8338" s="4">
        <f>SUM(Table16[[#This Row],[Price]]*0.6)</f>
        <v>472.79999999999995</v>
      </c>
    </row>
    <row r="8339" spans="1:17" x14ac:dyDescent="0.25">
      <c r="A8339" t="s">
        <v>3409</v>
      </c>
      <c r="B8339">
        <v>76.25</v>
      </c>
      <c r="C8339" t="s">
        <v>6071</v>
      </c>
      <c r="D8339">
        <v>450</v>
      </c>
      <c r="F8339" s="4">
        <v>76.25</v>
      </c>
      <c r="G8339" t="s">
        <v>6072</v>
      </c>
      <c r="J8339" s="4">
        <f>MIN(Table16[[#This Row],[Medicare Outpatient Allowable Rate]:[WPPA Inc Outpatient Allowable Rate]])</f>
        <v>0</v>
      </c>
      <c r="K8339" s="4">
        <f>MAX(Table16[[#This Row],[Blue Cross Outpatient Allowable Rate]:[WPPA Inc Outpatient Allowable Rate]])</f>
        <v>72.4375</v>
      </c>
      <c r="L8339" s="4">
        <f>SUM(Table16[[#This Row],[Price]]*4.42)</f>
        <v>337.02499999999998</v>
      </c>
      <c r="M8339" s="4">
        <v>0</v>
      </c>
      <c r="N8339" s="4">
        <f>SUM(Table16[[#This Row],[ChargeID]]*0.76)</f>
        <v>57.95</v>
      </c>
      <c r="O8339" s="4">
        <f>SUM(Table16[[#This Row],[Price]]*0.95)</f>
        <v>72.4375</v>
      </c>
      <c r="P8339" s="4">
        <f>SUM(Table16[[#This Row],[Price]]*0.8)</f>
        <v>61</v>
      </c>
      <c r="Q8339" s="4">
        <f>SUM(Table16[[#This Row],[Price]]*0.6)</f>
        <v>45.75</v>
      </c>
    </row>
    <row r="8340" spans="1:17" x14ac:dyDescent="0.25">
      <c r="A8340" t="s">
        <v>3409</v>
      </c>
      <c r="B8340">
        <v>885</v>
      </c>
      <c r="C8340" t="s">
        <v>6073</v>
      </c>
      <c r="D8340">
        <v>450</v>
      </c>
      <c r="F8340" s="4">
        <v>885</v>
      </c>
      <c r="G8340">
        <v>10021</v>
      </c>
      <c r="J8340" s="4">
        <f>MIN(Table16[[#This Row],[Medicare Outpatient Allowable Rate]:[WPPA Inc Outpatient Allowable Rate]])</f>
        <v>0</v>
      </c>
      <c r="K8340" s="4">
        <f>MAX(Table16[[#This Row],[Blue Cross Outpatient Allowable Rate]:[WPPA Inc Outpatient Allowable Rate]])</f>
        <v>840.75</v>
      </c>
      <c r="L8340" s="4">
        <f>SUM(Table16[[#This Row],[Price]]*4.42)</f>
        <v>3911.7</v>
      </c>
      <c r="M8340" s="4">
        <v>0</v>
      </c>
      <c r="N8340" s="4">
        <f>SUM(Table16[[#This Row],[ChargeID]]*0.76)</f>
        <v>672.6</v>
      </c>
      <c r="O8340" s="4">
        <f>SUM(Table16[[#This Row],[Price]]*0.95)</f>
        <v>840.75</v>
      </c>
      <c r="P8340" s="4">
        <f>SUM(Table16[[#This Row],[Price]]*0.8)</f>
        <v>708</v>
      </c>
      <c r="Q8340" s="4">
        <f>SUM(Table16[[#This Row],[Price]]*0.6)</f>
        <v>531</v>
      </c>
    </row>
    <row r="8341" spans="1:17" x14ac:dyDescent="0.25">
      <c r="A8341" t="s">
        <v>3409</v>
      </c>
      <c r="B8341">
        <v>0</v>
      </c>
      <c r="C8341" t="s">
        <v>12060</v>
      </c>
      <c r="D8341">
        <v>450</v>
      </c>
      <c r="F8341" s="4">
        <v>0</v>
      </c>
      <c r="G8341">
        <v>10022</v>
      </c>
      <c r="J8341" s="4">
        <f>MIN(Table16[[#This Row],[Medicare Outpatient Allowable Rate]:[WPPA Inc Outpatient Allowable Rate]])</f>
        <v>0</v>
      </c>
      <c r="K8341" s="4">
        <f>MAX(Table16[[#This Row],[Blue Cross Outpatient Allowable Rate]:[WPPA Inc Outpatient Allowable Rate]])</f>
        <v>0</v>
      </c>
      <c r="L8341" s="4">
        <f>SUM(Table16[[#This Row],[Price]]*4.42)</f>
        <v>0</v>
      </c>
      <c r="M8341" s="4">
        <v>0</v>
      </c>
      <c r="N8341" s="4">
        <f>SUM(Table16[[#This Row],[ChargeID]]*0.76)</f>
        <v>0</v>
      </c>
      <c r="O8341" s="4">
        <f>SUM(Table16[[#This Row],[Price]]*0.95)</f>
        <v>0</v>
      </c>
      <c r="P8341" s="4">
        <f>SUM(Table16[[#This Row],[Price]]*0.8)</f>
        <v>0</v>
      </c>
      <c r="Q8341" s="4">
        <f>SUM(Table16[[#This Row],[Price]]*0.6)</f>
        <v>0</v>
      </c>
    </row>
    <row r="8342" spans="1:17" x14ac:dyDescent="0.25">
      <c r="A8342" t="s">
        <v>3409</v>
      </c>
      <c r="B8342">
        <v>1115</v>
      </c>
      <c r="C8342" t="s">
        <v>3508</v>
      </c>
      <c r="D8342">
        <v>450</v>
      </c>
      <c r="F8342" s="4">
        <v>1115</v>
      </c>
      <c r="G8342">
        <v>10060</v>
      </c>
      <c r="J8342" s="4">
        <f>MIN(Table16[[#This Row],[Medicare Outpatient Allowable Rate]:[WPPA Inc Outpatient Allowable Rate]])</f>
        <v>669</v>
      </c>
      <c r="K8342" s="4">
        <f>MAX(Table16[[#This Row],[Blue Cross Outpatient Allowable Rate]:[WPPA Inc Outpatient Allowable Rate]])</f>
        <v>1059.25</v>
      </c>
      <c r="L8342" s="4">
        <f>SUM(Table16[[#This Row],[Price]]*4.42)</f>
        <v>4928.3</v>
      </c>
      <c r="M8342" s="4">
        <v>785</v>
      </c>
      <c r="N8342" s="4">
        <f>SUM(Table16[[#This Row],[ChargeID]]*0.76)</f>
        <v>847.4</v>
      </c>
      <c r="O8342" s="4">
        <f>SUM(Table16[[#This Row],[Price]]*0.95)</f>
        <v>1059.25</v>
      </c>
      <c r="P8342" s="4">
        <f>SUM(Table16[[#This Row],[Price]]*0.8)</f>
        <v>892</v>
      </c>
      <c r="Q8342" s="4">
        <f>SUM(Table16[[#This Row],[Price]]*0.6)</f>
        <v>669</v>
      </c>
    </row>
    <row r="8343" spans="1:17" x14ac:dyDescent="0.25">
      <c r="A8343" t="s">
        <v>3409</v>
      </c>
      <c r="B8343">
        <v>2064</v>
      </c>
      <c r="C8343" t="s">
        <v>6074</v>
      </c>
      <c r="D8343">
        <v>450</v>
      </c>
      <c r="F8343" s="4">
        <v>2064</v>
      </c>
      <c r="G8343">
        <v>10061</v>
      </c>
      <c r="J8343" s="4">
        <f>MIN(Table16[[#This Row],[Medicare Outpatient Allowable Rate]:[WPPA Inc Outpatient Allowable Rate]])</f>
        <v>1238.3999999999999</v>
      </c>
      <c r="K8343" s="4">
        <f>MAX(Table16[[#This Row],[Blue Cross Outpatient Allowable Rate]:[WPPA Inc Outpatient Allowable Rate]])</f>
        <v>1960.8</v>
      </c>
      <c r="L8343" s="4">
        <f>SUM(Table16[[#This Row],[Price]]*4.42)</f>
        <v>9122.8799999999992</v>
      </c>
      <c r="M8343" s="4">
        <v>1470</v>
      </c>
      <c r="N8343" s="4">
        <f>SUM(Table16[[#This Row],[ChargeID]]*0.76)</f>
        <v>1568.64</v>
      </c>
      <c r="O8343" s="4">
        <f>SUM(Table16[[#This Row],[Price]]*0.95)</f>
        <v>1960.8</v>
      </c>
      <c r="P8343" s="4">
        <f>SUM(Table16[[#This Row],[Price]]*0.8)</f>
        <v>1651.2</v>
      </c>
      <c r="Q8343" s="4">
        <f>SUM(Table16[[#This Row],[Price]]*0.6)</f>
        <v>1238.3999999999999</v>
      </c>
    </row>
    <row r="8344" spans="1:17" x14ac:dyDescent="0.25">
      <c r="A8344" t="s">
        <v>3409</v>
      </c>
      <c r="B8344">
        <v>1253</v>
      </c>
      <c r="C8344" t="s">
        <v>6074</v>
      </c>
      <c r="D8344">
        <v>450</v>
      </c>
      <c r="F8344" s="4">
        <v>1253</v>
      </c>
      <c r="G8344">
        <v>10080</v>
      </c>
      <c r="J8344" s="4">
        <f>MIN(Table16[[#This Row],[Medicare Outpatient Allowable Rate]:[WPPA Inc Outpatient Allowable Rate]])</f>
        <v>751.8</v>
      </c>
      <c r="K8344" s="4">
        <f>MAX(Table16[[#This Row],[Blue Cross Outpatient Allowable Rate]:[WPPA Inc Outpatient Allowable Rate]])</f>
        <v>1190.3499999999999</v>
      </c>
      <c r="L8344" s="4">
        <f>SUM(Table16[[#This Row],[Price]]*4.42)</f>
        <v>5538.26</v>
      </c>
      <c r="M8344" s="4">
        <v>973</v>
      </c>
      <c r="N8344" s="4">
        <f>SUM(Table16[[#This Row],[ChargeID]]*0.76)</f>
        <v>952.28</v>
      </c>
      <c r="O8344" s="4">
        <f>SUM(Table16[[#This Row],[Price]]*0.95)</f>
        <v>1190.3499999999999</v>
      </c>
      <c r="P8344" s="4">
        <f>SUM(Table16[[#This Row],[Price]]*0.8)</f>
        <v>1002.4000000000001</v>
      </c>
      <c r="Q8344" s="4">
        <f>SUM(Table16[[#This Row],[Price]]*0.6)</f>
        <v>751.8</v>
      </c>
    </row>
    <row r="8345" spans="1:17" x14ac:dyDescent="0.25">
      <c r="A8345" t="s">
        <v>3409</v>
      </c>
      <c r="B8345">
        <v>1371</v>
      </c>
      <c r="C8345" t="s">
        <v>6075</v>
      </c>
      <c r="D8345">
        <v>450</v>
      </c>
      <c r="F8345" s="4">
        <v>1371</v>
      </c>
      <c r="G8345">
        <v>10120</v>
      </c>
      <c r="J8345" s="4">
        <f>MIN(Table16[[#This Row],[Medicare Outpatient Allowable Rate]:[WPPA Inc Outpatient Allowable Rate]])</f>
        <v>822.6</v>
      </c>
      <c r="K8345" s="4">
        <f>MAX(Table16[[#This Row],[Blue Cross Outpatient Allowable Rate]:[WPPA Inc Outpatient Allowable Rate]])</f>
        <v>1302.45</v>
      </c>
      <c r="L8345" s="4">
        <f>SUM(Table16[[#This Row],[Price]]*4.42)</f>
        <v>6059.82</v>
      </c>
      <c r="M8345" s="4">
        <v>1065</v>
      </c>
      <c r="N8345" s="4">
        <f>SUM(Table16[[#This Row],[ChargeID]]*0.76)</f>
        <v>1041.96</v>
      </c>
      <c r="O8345" s="4">
        <f>SUM(Table16[[#This Row],[Price]]*0.95)</f>
        <v>1302.45</v>
      </c>
      <c r="P8345" s="4">
        <f>SUM(Table16[[#This Row],[Price]]*0.8)</f>
        <v>1096.8</v>
      </c>
      <c r="Q8345" s="4">
        <f>SUM(Table16[[#This Row],[Price]]*0.6)</f>
        <v>822.6</v>
      </c>
    </row>
    <row r="8346" spans="1:17" x14ac:dyDescent="0.25">
      <c r="A8346" t="s">
        <v>3409</v>
      </c>
      <c r="B8346">
        <v>1934</v>
      </c>
      <c r="C8346" t="s">
        <v>6075</v>
      </c>
      <c r="D8346">
        <v>450</v>
      </c>
      <c r="F8346" s="4">
        <v>1934</v>
      </c>
      <c r="G8346">
        <v>10121</v>
      </c>
      <c r="J8346" s="4">
        <f>MIN(Table16[[#This Row],[Medicare Outpatient Allowable Rate]:[WPPA Inc Outpatient Allowable Rate]])</f>
        <v>1160.3999999999999</v>
      </c>
      <c r="K8346" s="4">
        <f>MAX(Table16[[#This Row],[Blue Cross Outpatient Allowable Rate]:[WPPA Inc Outpatient Allowable Rate]])</f>
        <v>1837.3</v>
      </c>
      <c r="L8346" s="4">
        <f>SUM(Table16[[#This Row],[Price]]*4.42)</f>
        <v>8548.2800000000007</v>
      </c>
      <c r="M8346" s="4">
        <v>1502</v>
      </c>
      <c r="N8346" s="4">
        <f>SUM(Table16[[#This Row],[ChargeID]]*0.76)</f>
        <v>1469.84</v>
      </c>
      <c r="O8346" s="4">
        <f>SUM(Table16[[#This Row],[Price]]*0.95)</f>
        <v>1837.3</v>
      </c>
      <c r="P8346" s="4">
        <f>SUM(Table16[[#This Row],[Price]]*0.8)</f>
        <v>1547.2</v>
      </c>
      <c r="Q8346" s="4">
        <f>SUM(Table16[[#This Row],[Price]]*0.6)</f>
        <v>1160.3999999999999</v>
      </c>
    </row>
    <row r="8347" spans="1:17" x14ac:dyDescent="0.25">
      <c r="A8347" t="s">
        <v>3409</v>
      </c>
      <c r="B8347">
        <v>1876</v>
      </c>
      <c r="C8347" t="s">
        <v>3508</v>
      </c>
      <c r="D8347">
        <v>450</v>
      </c>
      <c r="F8347" s="4">
        <v>1876</v>
      </c>
      <c r="G8347">
        <v>10140</v>
      </c>
      <c r="J8347" s="4">
        <f>MIN(Table16[[#This Row],[Medicare Outpatient Allowable Rate]:[WPPA Inc Outpatient Allowable Rate]])</f>
        <v>1125.5999999999999</v>
      </c>
      <c r="K8347" s="4">
        <f>MAX(Table16[[#This Row],[Blue Cross Outpatient Allowable Rate]:[WPPA Inc Outpatient Allowable Rate]])</f>
        <v>1782.1999999999998</v>
      </c>
      <c r="L8347" s="4">
        <f>SUM(Table16[[#This Row],[Price]]*4.42)</f>
        <v>8291.92</v>
      </c>
      <c r="M8347" s="4">
        <v>1175</v>
      </c>
      <c r="N8347" s="4">
        <f>SUM(Table16[[#This Row],[ChargeID]]*0.76)</f>
        <v>1425.76</v>
      </c>
      <c r="O8347" s="4">
        <f>SUM(Table16[[#This Row],[Price]]*0.95)</f>
        <v>1782.1999999999998</v>
      </c>
      <c r="P8347" s="4">
        <f>SUM(Table16[[#This Row],[Price]]*0.8)</f>
        <v>1500.8000000000002</v>
      </c>
      <c r="Q8347" s="4">
        <f>SUM(Table16[[#This Row],[Price]]*0.6)</f>
        <v>1125.5999999999999</v>
      </c>
    </row>
    <row r="8348" spans="1:17" x14ac:dyDescent="0.25">
      <c r="A8348" t="s">
        <v>3377</v>
      </c>
      <c r="B8348">
        <v>4684</v>
      </c>
      <c r="C8348" t="s">
        <v>3509</v>
      </c>
      <c r="D8348">
        <v>450</v>
      </c>
      <c r="F8348" s="4">
        <v>4684</v>
      </c>
      <c r="G8348">
        <v>10180</v>
      </c>
      <c r="J8348" s="4">
        <f>MIN(Table16[[#This Row],[Medicare Outpatient Allowable Rate]:[WPPA Inc Outpatient Allowable Rate]])</f>
        <v>2810.4</v>
      </c>
      <c r="K8348" s="4">
        <f>MAX(Table16[[#This Row],[Blue Cross Outpatient Allowable Rate]:[WPPA Inc Outpatient Allowable Rate]])</f>
        <v>4449.8</v>
      </c>
      <c r="L8348" s="4">
        <f>SUM(Table16[[#This Row],[Price]]*4.42)</f>
        <v>20703.28</v>
      </c>
      <c r="M8348" s="4">
        <v>3747</v>
      </c>
      <c r="N8348" s="4">
        <f>SUM(Table16[[#This Row],[ChargeID]]*0.76)</f>
        <v>3559.84</v>
      </c>
      <c r="O8348" s="4">
        <f>SUM(Table16[[#This Row],[Price]]*0.95)</f>
        <v>4449.8</v>
      </c>
      <c r="P8348" s="4">
        <f>SUM(Table16[[#This Row],[Price]]*0.8)</f>
        <v>3747.2000000000003</v>
      </c>
      <c r="Q8348" s="4">
        <f>SUM(Table16[[#This Row],[Price]]*0.6)</f>
        <v>2810.4</v>
      </c>
    </row>
    <row r="8349" spans="1:17" x14ac:dyDescent="0.25">
      <c r="A8349" t="s">
        <v>3377</v>
      </c>
      <c r="B8349">
        <v>261</v>
      </c>
      <c r="C8349" t="s">
        <v>3507</v>
      </c>
      <c r="D8349">
        <v>450</v>
      </c>
      <c r="F8349" s="4">
        <v>261</v>
      </c>
      <c r="G8349">
        <v>10061</v>
      </c>
      <c r="J8349" s="4">
        <f>MIN(Table16[[#This Row],[Medicare Outpatient Allowable Rate]:[WPPA Inc Outpatient Allowable Rate]])</f>
        <v>156.6</v>
      </c>
      <c r="K8349" s="4">
        <f>MAX(Table16[[#This Row],[Blue Cross Outpatient Allowable Rate]:[WPPA Inc Outpatient Allowable Rate]])</f>
        <v>1470</v>
      </c>
      <c r="L8349" s="4">
        <f>SUM(Table16[[#This Row],[Price]]*4.42)</f>
        <v>1153.6199999999999</v>
      </c>
      <c r="M8349" s="4">
        <v>1470</v>
      </c>
      <c r="N8349" s="4">
        <f>SUM(Table16[[#This Row],[ChargeID]]*0.76)</f>
        <v>198.36</v>
      </c>
      <c r="O8349" s="4">
        <f>SUM(Table16[[#This Row],[Price]]*0.95)</f>
        <v>247.95</v>
      </c>
      <c r="P8349" s="4">
        <f>SUM(Table16[[#This Row],[Price]]*0.8)</f>
        <v>208.8</v>
      </c>
      <c r="Q8349" s="4">
        <f>SUM(Table16[[#This Row],[Price]]*0.6)</f>
        <v>156.6</v>
      </c>
    </row>
    <row r="8350" spans="1:17" x14ac:dyDescent="0.25">
      <c r="A8350" t="s">
        <v>3409</v>
      </c>
      <c r="B8350">
        <v>391</v>
      </c>
      <c r="C8350" t="s">
        <v>6076</v>
      </c>
      <c r="D8350">
        <v>450</v>
      </c>
      <c r="F8350" s="4">
        <v>391</v>
      </c>
      <c r="G8350">
        <v>11042</v>
      </c>
      <c r="J8350" s="4">
        <f>MIN(Table16[[#This Row],[Medicare Outpatient Allowable Rate]:[WPPA Inc Outpatient Allowable Rate]])</f>
        <v>234.6</v>
      </c>
      <c r="K8350" s="4">
        <f>MAX(Table16[[#This Row],[Blue Cross Outpatient Allowable Rate]:[WPPA Inc Outpatient Allowable Rate]])</f>
        <v>371.45</v>
      </c>
      <c r="L8350" s="4">
        <f>SUM(Table16[[#This Row],[Price]]*4.42)</f>
        <v>1728.22</v>
      </c>
      <c r="M8350" s="4">
        <v>276</v>
      </c>
      <c r="N8350" s="4">
        <f>SUM(Table16[[#This Row],[ChargeID]]*0.76)</f>
        <v>297.16000000000003</v>
      </c>
      <c r="O8350" s="4">
        <f>SUM(Table16[[#This Row],[Price]]*0.95)</f>
        <v>371.45</v>
      </c>
      <c r="P8350" s="4">
        <f>SUM(Table16[[#This Row],[Price]]*0.8)</f>
        <v>312.8</v>
      </c>
      <c r="Q8350" s="4">
        <f>SUM(Table16[[#This Row],[Price]]*0.6)</f>
        <v>234.6</v>
      </c>
    </row>
    <row r="8351" spans="1:17" x14ac:dyDescent="0.25">
      <c r="A8351" t="s">
        <v>3409</v>
      </c>
      <c r="B8351">
        <v>391</v>
      </c>
      <c r="C8351" t="s">
        <v>6077</v>
      </c>
      <c r="D8351">
        <v>450</v>
      </c>
      <c r="F8351" s="4">
        <v>391</v>
      </c>
      <c r="G8351">
        <v>11042</v>
      </c>
      <c r="J8351" s="4">
        <f>MIN(Table16[[#This Row],[Medicare Outpatient Allowable Rate]:[WPPA Inc Outpatient Allowable Rate]])</f>
        <v>234.6</v>
      </c>
      <c r="K8351" s="4">
        <f>MAX(Table16[[#This Row],[Blue Cross Outpatient Allowable Rate]:[WPPA Inc Outpatient Allowable Rate]])</f>
        <v>371.45</v>
      </c>
      <c r="L8351" s="4">
        <f>SUM(Table16[[#This Row],[Price]]*4.42)</f>
        <v>1728.22</v>
      </c>
      <c r="M8351" s="4">
        <v>276</v>
      </c>
      <c r="N8351" s="4">
        <f>SUM(Table16[[#This Row],[ChargeID]]*0.76)</f>
        <v>297.16000000000003</v>
      </c>
      <c r="O8351" s="4">
        <f>SUM(Table16[[#This Row],[Price]]*0.95)</f>
        <v>371.45</v>
      </c>
      <c r="P8351" s="4">
        <f>SUM(Table16[[#This Row],[Price]]*0.8)</f>
        <v>312.8</v>
      </c>
      <c r="Q8351" s="4">
        <f>SUM(Table16[[#This Row],[Price]]*0.6)</f>
        <v>234.6</v>
      </c>
    </row>
    <row r="8352" spans="1:17" x14ac:dyDescent="0.25">
      <c r="A8352" t="s">
        <v>3409</v>
      </c>
      <c r="B8352">
        <v>2094</v>
      </c>
      <c r="C8352" t="s">
        <v>6078</v>
      </c>
      <c r="D8352">
        <v>450</v>
      </c>
      <c r="F8352" s="4">
        <v>2094</v>
      </c>
      <c r="G8352">
        <v>11200</v>
      </c>
      <c r="J8352" s="4">
        <f>MIN(Table16[[#This Row],[Medicare Outpatient Allowable Rate]:[WPPA Inc Outpatient Allowable Rate]])</f>
        <v>633</v>
      </c>
      <c r="K8352" s="4">
        <f>MAX(Table16[[#This Row],[Blue Cross Outpatient Allowable Rate]:[WPPA Inc Outpatient Allowable Rate]])</f>
        <v>1989.3</v>
      </c>
      <c r="L8352" s="4">
        <f>SUM(Table16[[#This Row],[Price]]*4.42)</f>
        <v>9255.48</v>
      </c>
      <c r="M8352" s="4">
        <v>633</v>
      </c>
      <c r="N8352" s="4">
        <f>SUM(Table16[[#This Row],[ChargeID]]*0.76)</f>
        <v>1591.44</v>
      </c>
      <c r="O8352" s="4">
        <f>SUM(Table16[[#This Row],[Price]]*0.95)</f>
        <v>1989.3</v>
      </c>
      <c r="P8352" s="4">
        <f>SUM(Table16[[#This Row],[Price]]*0.8)</f>
        <v>1675.2</v>
      </c>
      <c r="Q8352" s="4">
        <f>SUM(Table16[[#This Row],[Price]]*0.6)</f>
        <v>1256.3999999999999</v>
      </c>
    </row>
    <row r="8353" spans="1:17" x14ac:dyDescent="0.25">
      <c r="A8353" t="s">
        <v>3377</v>
      </c>
      <c r="B8353">
        <v>1437</v>
      </c>
      <c r="C8353" t="s">
        <v>3517</v>
      </c>
      <c r="D8353">
        <v>450</v>
      </c>
      <c r="F8353" s="4">
        <v>1437</v>
      </c>
      <c r="G8353">
        <v>11420</v>
      </c>
      <c r="J8353" s="4">
        <f>MIN(Table16[[#This Row],[Medicare Outpatient Allowable Rate]:[WPPA Inc Outpatient Allowable Rate]])</f>
        <v>849</v>
      </c>
      <c r="K8353" s="4">
        <f>MAX(Table16[[#This Row],[Blue Cross Outpatient Allowable Rate]:[WPPA Inc Outpatient Allowable Rate]])</f>
        <v>1365.1499999999999</v>
      </c>
      <c r="L8353" s="4">
        <f>SUM(Table16[[#This Row],[Price]]*4.42)</f>
        <v>6351.54</v>
      </c>
      <c r="M8353" s="4">
        <v>849</v>
      </c>
      <c r="N8353" s="4">
        <f>SUM(Table16[[#This Row],[ChargeID]]*0.76)</f>
        <v>1092.1200000000001</v>
      </c>
      <c r="O8353" s="4">
        <f>SUM(Table16[[#This Row],[Price]]*0.95)</f>
        <v>1365.1499999999999</v>
      </c>
      <c r="P8353" s="4">
        <f>SUM(Table16[[#This Row],[Price]]*0.8)</f>
        <v>1149.6000000000001</v>
      </c>
      <c r="Q8353" s="4">
        <f>SUM(Table16[[#This Row],[Price]]*0.6)</f>
        <v>862.19999999999993</v>
      </c>
    </row>
    <row r="8354" spans="1:17" x14ac:dyDescent="0.25">
      <c r="A8354" t="s">
        <v>3409</v>
      </c>
      <c r="B8354">
        <v>887</v>
      </c>
      <c r="C8354" t="s">
        <v>6079</v>
      </c>
      <c r="D8354">
        <v>450</v>
      </c>
      <c r="F8354" s="4">
        <v>887</v>
      </c>
      <c r="G8354">
        <v>11440</v>
      </c>
      <c r="J8354" s="4">
        <f>MIN(Table16[[#This Row],[Medicare Outpatient Allowable Rate]:[WPPA Inc Outpatient Allowable Rate]])</f>
        <v>532.19999999999993</v>
      </c>
      <c r="K8354" s="4">
        <f>MAX(Table16[[#This Row],[Blue Cross Outpatient Allowable Rate]:[WPPA Inc Outpatient Allowable Rate]])</f>
        <v>842.65</v>
      </c>
      <c r="L8354" s="4">
        <f>SUM(Table16[[#This Row],[Price]]*4.42)</f>
        <v>3920.54</v>
      </c>
      <c r="M8354" s="4">
        <v>788.9</v>
      </c>
      <c r="N8354" s="4">
        <f>SUM(Table16[[#This Row],[ChargeID]]*0.76)</f>
        <v>674.12</v>
      </c>
      <c r="O8354" s="4">
        <f>SUM(Table16[[#This Row],[Price]]*0.95)</f>
        <v>842.65</v>
      </c>
      <c r="P8354" s="4">
        <f>SUM(Table16[[#This Row],[Price]]*0.8)</f>
        <v>709.6</v>
      </c>
      <c r="Q8354" s="4">
        <f>SUM(Table16[[#This Row],[Price]]*0.6)</f>
        <v>532.19999999999993</v>
      </c>
    </row>
    <row r="8355" spans="1:17" x14ac:dyDescent="0.25">
      <c r="A8355" t="s">
        <v>3409</v>
      </c>
      <c r="B8355">
        <v>243</v>
      </c>
      <c r="C8355" t="s">
        <v>6080</v>
      </c>
      <c r="D8355">
        <v>450</v>
      </c>
      <c r="F8355" s="4">
        <v>243</v>
      </c>
      <c r="G8355">
        <v>11730</v>
      </c>
      <c r="J8355" s="4">
        <f>MIN(Table16[[#This Row],[Medicare Outpatient Allowable Rate]:[WPPA Inc Outpatient Allowable Rate]])</f>
        <v>104</v>
      </c>
      <c r="K8355" s="4">
        <f>MAX(Table16[[#This Row],[Blue Cross Outpatient Allowable Rate]:[WPPA Inc Outpatient Allowable Rate]])</f>
        <v>230.85</v>
      </c>
      <c r="L8355" s="4">
        <f>SUM(Table16[[#This Row],[Price]]*4.42)</f>
        <v>1074.06</v>
      </c>
      <c r="M8355" s="4">
        <v>104</v>
      </c>
      <c r="N8355" s="4">
        <f>SUM(Table16[[#This Row],[ChargeID]]*0.76)</f>
        <v>184.68</v>
      </c>
      <c r="O8355" s="4">
        <f>SUM(Table16[[#This Row],[Price]]*0.95)</f>
        <v>230.85</v>
      </c>
      <c r="P8355" s="4">
        <f>SUM(Table16[[#This Row],[Price]]*0.8)</f>
        <v>194.4</v>
      </c>
      <c r="Q8355" s="4">
        <f>SUM(Table16[[#This Row],[Price]]*0.6)</f>
        <v>145.79999999999998</v>
      </c>
    </row>
    <row r="8356" spans="1:17" x14ac:dyDescent="0.25">
      <c r="A8356" t="s">
        <v>3409</v>
      </c>
      <c r="B8356">
        <v>165</v>
      </c>
      <c r="C8356" t="s">
        <v>6080</v>
      </c>
      <c r="D8356">
        <v>450</v>
      </c>
      <c r="F8356" s="4">
        <v>165</v>
      </c>
      <c r="G8356">
        <v>11740</v>
      </c>
      <c r="J8356" s="4">
        <f>MIN(Table16[[#This Row],[Medicare Outpatient Allowable Rate]:[WPPA Inc Outpatient Allowable Rate]])</f>
        <v>0</v>
      </c>
      <c r="K8356" s="4">
        <f>MAX(Table16[[#This Row],[Blue Cross Outpatient Allowable Rate]:[WPPA Inc Outpatient Allowable Rate]])</f>
        <v>156.75</v>
      </c>
      <c r="L8356" s="4">
        <f>SUM(Table16[[#This Row],[Price]]*4.42)</f>
        <v>729.3</v>
      </c>
      <c r="M8356" s="4">
        <v>0</v>
      </c>
      <c r="N8356" s="4">
        <f>SUM(Table16[[#This Row],[ChargeID]]*0.76)</f>
        <v>125.4</v>
      </c>
      <c r="O8356" s="4">
        <f>SUM(Table16[[#This Row],[Price]]*0.95)</f>
        <v>156.75</v>
      </c>
      <c r="P8356" s="4">
        <f>SUM(Table16[[#This Row],[Price]]*0.8)</f>
        <v>132</v>
      </c>
      <c r="Q8356" s="4">
        <f>SUM(Table16[[#This Row],[Price]]*0.6)</f>
        <v>99</v>
      </c>
    </row>
    <row r="8357" spans="1:17" x14ac:dyDescent="0.25">
      <c r="A8357" t="s">
        <v>3409</v>
      </c>
      <c r="B8357">
        <v>658</v>
      </c>
      <c r="C8357" t="s">
        <v>6081</v>
      </c>
      <c r="D8357">
        <v>450</v>
      </c>
      <c r="F8357" s="4">
        <v>658</v>
      </c>
      <c r="G8357">
        <v>11750</v>
      </c>
      <c r="J8357" s="4">
        <f>MIN(Table16[[#This Row],[Medicare Outpatient Allowable Rate]:[WPPA Inc Outpatient Allowable Rate]])</f>
        <v>394.8</v>
      </c>
      <c r="K8357" s="4">
        <f>MAX(Table16[[#This Row],[Blue Cross Outpatient Allowable Rate]:[WPPA Inc Outpatient Allowable Rate]])</f>
        <v>625.1</v>
      </c>
      <c r="L8357" s="4">
        <f>SUM(Table16[[#This Row],[Price]]*4.42)</f>
        <v>2908.36</v>
      </c>
      <c r="M8357" s="4">
        <v>511</v>
      </c>
      <c r="N8357" s="4">
        <f>SUM(Table16[[#This Row],[ChargeID]]*0.76)</f>
        <v>500.08</v>
      </c>
      <c r="O8357" s="4">
        <f>SUM(Table16[[#This Row],[Price]]*0.95)</f>
        <v>625.1</v>
      </c>
      <c r="P8357" s="4">
        <f>SUM(Table16[[#This Row],[Price]]*0.8)</f>
        <v>526.4</v>
      </c>
      <c r="Q8357" s="4">
        <f>SUM(Table16[[#This Row],[Price]]*0.6)</f>
        <v>394.8</v>
      </c>
    </row>
    <row r="8358" spans="1:17" x14ac:dyDescent="0.25">
      <c r="A8358" t="s">
        <v>3409</v>
      </c>
      <c r="B8358">
        <v>488</v>
      </c>
      <c r="C8358" t="s">
        <v>6082</v>
      </c>
      <c r="D8358">
        <v>450</v>
      </c>
      <c r="F8358" s="4">
        <v>488</v>
      </c>
      <c r="G8358">
        <v>12001</v>
      </c>
      <c r="J8358" s="4">
        <f>MIN(Table16[[#This Row],[Medicare Outpatient Allowable Rate]:[WPPA Inc Outpatient Allowable Rate]])</f>
        <v>292.8</v>
      </c>
      <c r="K8358" s="4">
        <f>MAX(Table16[[#This Row],[Blue Cross Outpatient Allowable Rate]:[WPPA Inc Outpatient Allowable Rate]])</f>
        <v>463.59999999999997</v>
      </c>
      <c r="L8358" s="4">
        <f>SUM(Table16[[#This Row],[Price]]*4.42)</f>
        <v>2156.96</v>
      </c>
      <c r="M8358" s="4">
        <v>379</v>
      </c>
      <c r="N8358" s="4">
        <f>SUM(Table16[[#This Row],[ChargeID]]*0.76)</f>
        <v>370.88</v>
      </c>
      <c r="O8358" s="4">
        <f>SUM(Table16[[#This Row],[Price]]*0.95)</f>
        <v>463.59999999999997</v>
      </c>
      <c r="P8358" s="4">
        <f>SUM(Table16[[#This Row],[Price]]*0.8)</f>
        <v>390.40000000000003</v>
      </c>
      <c r="Q8358" s="4">
        <f>SUM(Table16[[#This Row],[Price]]*0.6)</f>
        <v>292.8</v>
      </c>
    </row>
    <row r="8359" spans="1:17" x14ac:dyDescent="0.25">
      <c r="A8359" t="s">
        <v>3409</v>
      </c>
      <c r="B8359">
        <v>521</v>
      </c>
      <c r="C8359" t="s">
        <v>6083</v>
      </c>
      <c r="D8359">
        <v>450</v>
      </c>
      <c r="F8359" s="4">
        <v>521</v>
      </c>
      <c r="G8359">
        <v>12002</v>
      </c>
      <c r="J8359" s="4">
        <f>MIN(Table16[[#This Row],[Medicare Outpatient Allowable Rate]:[WPPA Inc Outpatient Allowable Rate]])</f>
        <v>312.59999999999997</v>
      </c>
      <c r="K8359" s="4">
        <f>MAX(Table16[[#This Row],[Blue Cross Outpatient Allowable Rate]:[WPPA Inc Outpatient Allowable Rate]])</f>
        <v>494.95</v>
      </c>
      <c r="L8359" s="4">
        <f>SUM(Table16[[#This Row],[Price]]*4.42)</f>
        <v>2302.8200000000002</v>
      </c>
      <c r="M8359" s="4">
        <v>453</v>
      </c>
      <c r="N8359" s="4">
        <f>SUM(Table16[[#This Row],[ChargeID]]*0.76)</f>
        <v>395.96</v>
      </c>
      <c r="O8359" s="4">
        <f>SUM(Table16[[#This Row],[Price]]*0.95)</f>
        <v>494.95</v>
      </c>
      <c r="P8359" s="4">
        <f>SUM(Table16[[#This Row],[Price]]*0.8)</f>
        <v>416.8</v>
      </c>
      <c r="Q8359" s="4">
        <f>SUM(Table16[[#This Row],[Price]]*0.6)</f>
        <v>312.59999999999997</v>
      </c>
    </row>
    <row r="8360" spans="1:17" x14ac:dyDescent="0.25">
      <c r="A8360" t="s">
        <v>3409</v>
      </c>
      <c r="B8360">
        <v>471</v>
      </c>
      <c r="C8360" t="s">
        <v>6084</v>
      </c>
      <c r="D8360">
        <v>450</v>
      </c>
      <c r="F8360" s="4">
        <v>471</v>
      </c>
      <c r="G8360">
        <v>12004</v>
      </c>
      <c r="J8360" s="4">
        <f>MIN(Table16[[#This Row],[Medicare Outpatient Allowable Rate]:[WPPA Inc Outpatient Allowable Rate]])</f>
        <v>282.59999999999997</v>
      </c>
      <c r="K8360" s="4">
        <f>MAX(Table16[[#This Row],[Blue Cross Outpatient Allowable Rate]:[WPPA Inc Outpatient Allowable Rate]])</f>
        <v>572</v>
      </c>
      <c r="L8360" s="4">
        <f>SUM(Table16[[#This Row],[Price]]*4.42)</f>
        <v>2081.8200000000002</v>
      </c>
      <c r="M8360" s="4">
        <v>572</v>
      </c>
      <c r="N8360" s="4">
        <f>SUM(Table16[[#This Row],[ChargeID]]*0.76)</f>
        <v>357.96</v>
      </c>
      <c r="O8360" s="4">
        <f>SUM(Table16[[#This Row],[Price]]*0.95)</f>
        <v>447.45</v>
      </c>
      <c r="P8360" s="4">
        <f>SUM(Table16[[#This Row],[Price]]*0.8)</f>
        <v>376.8</v>
      </c>
      <c r="Q8360" s="4">
        <f>SUM(Table16[[#This Row],[Price]]*0.6)</f>
        <v>282.59999999999997</v>
      </c>
    </row>
    <row r="8361" spans="1:17" x14ac:dyDescent="0.25">
      <c r="A8361" t="s">
        <v>3409</v>
      </c>
      <c r="B8361">
        <v>1010</v>
      </c>
      <c r="C8361" t="s">
        <v>6085</v>
      </c>
      <c r="D8361">
        <v>450</v>
      </c>
      <c r="F8361" s="4">
        <v>1010</v>
      </c>
      <c r="G8361">
        <v>12005</v>
      </c>
      <c r="J8361" s="4">
        <f>MIN(Table16[[#This Row],[Medicare Outpatient Allowable Rate]:[WPPA Inc Outpatient Allowable Rate]])</f>
        <v>606</v>
      </c>
      <c r="K8361" s="4">
        <f>MAX(Table16[[#This Row],[Blue Cross Outpatient Allowable Rate]:[WPPA Inc Outpatient Allowable Rate]])</f>
        <v>959.5</v>
      </c>
      <c r="L8361" s="4">
        <f>SUM(Table16[[#This Row],[Price]]*4.42)</f>
        <v>4464.2</v>
      </c>
      <c r="M8361" s="4">
        <v>801</v>
      </c>
      <c r="N8361" s="4">
        <f>SUM(Table16[[#This Row],[ChargeID]]*0.76)</f>
        <v>767.6</v>
      </c>
      <c r="O8361" s="4">
        <f>SUM(Table16[[#This Row],[Price]]*0.95)</f>
        <v>959.5</v>
      </c>
      <c r="P8361" s="4">
        <f>SUM(Table16[[#This Row],[Price]]*0.8)</f>
        <v>808</v>
      </c>
      <c r="Q8361" s="4">
        <f>SUM(Table16[[#This Row],[Price]]*0.6)</f>
        <v>606</v>
      </c>
    </row>
    <row r="8362" spans="1:17" x14ac:dyDescent="0.25">
      <c r="A8362" t="s">
        <v>3409</v>
      </c>
      <c r="B8362">
        <v>2020</v>
      </c>
      <c r="C8362" t="s">
        <v>6086</v>
      </c>
      <c r="D8362">
        <v>450</v>
      </c>
      <c r="F8362" s="4">
        <v>2020</v>
      </c>
      <c r="G8362">
        <v>12006</v>
      </c>
      <c r="J8362" s="4">
        <f>MIN(Table16[[#This Row],[Medicare Outpatient Allowable Rate]:[WPPA Inc Outpatient Allowable Rate]])</f>
        <v>1212</v>
      </c>
      <c r="K8362" s="4">
        <f>MAX(Table16[[#This Row],[Blue Cross Outpatient Allowable Rate]:[WPPA Inc Outpatient Allowable Rate]])</f>
        <v>1919</v>
      </c>
      <c r="L8362" s="4">
        <f>SUM(Table16[[#This Row],[Price]]*4.42)</f>
        <v>8928.4</v>
      </c>
      <c r="M8362" s="4">
        <v>1523</v>
      </c>
      <c r="N8362" s="4">
        <f>SUM(Table16[[#This Row],[ChargeID]]*0.76)</f>
        <v>1535.2</v>
      </c>
      <c r="O8362" s="4">
        <f>SUM(Table16[[#This Row],[Price]]*0.95)</f>
        <v>1919</v>
      </c>
      <c r="P8362" s="4">
        <f>SUM(Table16[[#This Row],[Price]]*0.8)</f>
        <v>1616</v>
      </c>
      <c r="Q8362" s="4">
        <f>SUM(Table16[[#This Row],[Price]]*0.6)</f>
        <v>1212</v>
      </c>
    </row>
    <row r="8363" spans="1:17" x14ac:dyDescent="0.25">
      <c r="A8363" t="s">
        <v>3409</v>
      </c>
      <c r="B8363">
        <v>2020</v>
      </c>
      <c r="C8363" t="s">
        <v>6087</v>
      </c>
      <c r="D8363">
        <v>450</v>
      </c>
      <c r="F8363" s="4">
        <v>2020</v>
      </c>
      <c r="G8363">
        <v>12007</v>
      </c>
      <c r="J8363" s="4">
        <f>MIN(Table16[[#This Row],[Medicare Outpatient Allowable Rate]:[WPPA Inc Outpatient Allowable Rate]])</f>
        <v>1212</v>
      </c>
      <c r="K8363" s="4">
        <f>MAX(Table16[[#This Row],[Blue Cross Outpatient Allowable Rate]:[WPPA Inc Outpatient Allowable Rate]])</f>
        <v>1919</v>
      </c>
      <c r="L8363" s="4">
        <f>SUM(Table16[[#This Row],[Price]]*4.42)</f>
        <v>8928.4</v>
      </c>
      <c r="M8363" s="4">
        <v>1523</v>
      </c>
      <c r="N8363" s="4">
        <f>SUM(Table16[[#This Row],[ChargeID]]*0.76)</f>
        <v>1535.2</v>
      </c>
      <c r="O8363" s="4">
        <f>SUM(Table16[[#This Row],[Price]]*0.95)</f>
        <v>1919</v>
      </c>
      <c r="P8363" s="4">
        <f>SUM(Table16[[#This Row],[Price]]*0.8)</f>
        <v>1616</v>
      </c>
      <c r="Q8363" s="4">
        <f>SUM(Table16[[#This Row],[Price]]*0.6)</f>
        <v>1212</v>
      </c>
    </row>
    <row r="8364" spans="1:17" x14ac:dyDescent="0.25">
      <c r="A8364" t="s">
        <v>3409</v>
      </c>
      <c r="B8364">
        <v>471</v>
      </c>
      <c r="C8364" t="s">
        <v>6082</v>
      </c>
      <c r="D8364">
        <v>450</v>
      </c>
      <c r="F8364" s="4">
        <v>471</v>
      </c>
      <c r="G8364">
        <v>12011</v>
      </c>
      <c r="J8364" s="4">
        <f>MIN(Table16[[#This Row],[Medicare Outpatient Allowable Rate]:[WPPA Inc Outpatient Allowable Rate]])</f>
        <v>282.59999999999997</v>
      </c>
      <c r="K8364" s="4">
        <f>MAX(Table16[[#This Row],[Blue Cross Outpatient Allowable Rate]:[WPPA Inc Outpatient Allowable Rate]])</f>
        <v>471</v>
      </c>
      <c r="L8364" s="4">
        <f>SUM(Table16[[#This Row],[Price]]*4.42)</f>
        <v>2081.8200000000002</v>
      </c>
      <c r="M8364" s="4">
        <v>471</v>
      </c>
      <c r="N8364" s="4">
        <f>SUM(Table16[[#This Row],[ChargeID]]*0.76)</f>
        <v>357.96</v>
      </c>
      <c r="O8364" s="4">
        <f>SUM(Table16[[#This Row],[Price]]*0.95)</f>
        <v>447.45</v>
      </c>
      <c r="P8364" s="4">
        <f>SUM(Table16[[#This Row],[Price]]*0.8)</f>
        <v>376.8</v>
      </c>
      <c r="Q8364" s="4">
        <f>SUM(Table16[[#This Row],[Price]]*0.6)</f>
        <v>282.59999999999997</v>
      </c>
    </row>
    <row r="8365" spans="1:17" x14ac:dyDescent="0.25">
      <c r="A8365" t="s">
        <v>3409</v>
      </c>
      <c r="B8365">
        <v>524</v>
      </c>
      <c r="C8365" t="s">
        <v>6088</v>
      </c>
      <c r="D8365">
        <v>450</v>
      </c>
      <c r="F8365" s="4">
        <v>524</v>
      </c>
      <c r="G8365">
        <v>12013</v>
      </c>
      <c r="J8365" s="4">
        <f>MIN(Table16[[#This Row],[Medicare Outpatient Allowable Rate]:[WPPA Inc Outpatient Allowable Rate]])</f>
        <v>314.39999999999998</v>
      </c>
      <c r="K8365" s="4">
        <f>MAX(Table16[[#This Row],[Blue Cross Outpatient Allowable Rate]:[WPPA Inc Outpatient Allowable Rate]])</f>
        <v>497.79999999999995</v>
      </c>
      <c r="L8365" s="4">
        <f>SUM(Table16[[#This Row],[Price]]*4.42)</f>
        <v>2316.08</v>
      </c>
      <c r="M8365" s="4">
        <v>471</v>
      </c>
      <c r="N8365" s="4">
        <f>SUM(Table16[[#This Row],[ChargeID]]*0.76)</f>
        <v>398.24</v>
      </c>
      <c r="O8365" s="4">
        <f>SUM(Table16[[#This Row],[Price]]*0.95)</f>
        <v>497.79999999999995</v>
      </c>
      <c r="P8365" s="4">
        <f>SUM(Table16[[#This Row],[Price]]*0.8)</f>
        <v>419.20000000000005</v>
      </c>
      <c r="Q8365" s="4">
        <f>SUM(Table16[[#This Row],[Price]]*0.6)</f>
        <v>314.39999999999998</v>
      </c>
    </row>
    <row r="8366" spans="1:17" x14ac:dyDescent="0.25">
      <c r="A8366" t="s">
        <v>3409</v>
      </c>
      <c r="B8366">
        <v>989</v>
      </c>
      <c r="C8366" t="s">
        <v>6089</v>
      </c>
      <c r="D8366">
        <v>450</v>
      </c>
      <c r="F8366" s="4">
        <v>989</v>
      </c>
      <c r="G8366">
        <v>12014</v>
      </c>
      <c r="J8366" s="4">
        <f>MIN(Table16[[#This Row],[Medicare Outpatient Allowable Rate]:[WPPA Inc Outpatient Allowable Rate]])</f>
        <v>471</v>
      </c>
      <c r="K8366" s="4">
        <f>MAX(Table16[[#This Row],[Blue Cross Outpatient Allowable Rate]:[WPPA Inc Outpatient Allowable Rate]])</f>
        <v>939.55</v>
      </c>
      <c r="L8366" s="4">
        <f>SUM(Table16[[#This Row],[Price]]*4.42)</f>
        <v>4371.38</v>
      </c>
      <c r="M8366" s="4">
        <v>471</v>
      </c>
      <c r="N8366" s="4">
        <f>SUM(Table16[[#This Row],[ChargeID]]*0.76)</f>
        <v>751.64</v>
      </c>
      <c r="O8366" s="4">
        <f>SUM(Table16[[#This Row],[Price]]*0.95)</f>
        <v>939.55</v>
      </c>
      <c r="P8366" s="4">
        <f>SUM(Table16[[#This Row],[Price]]*0.8)</f>
        <v>791.2</v>
      </c>
      <c r="Q8366" s="4">
        <f>SUM(Table16[[#This Row],[Price]]*0.6)</f>
        <v>593.4</v>
      </c>
    </row>
    <row r="8367" spans="1:17" x14ac:dyDescent="0.25">
      <c r="A8367" t="s">
        <v>3409</v>
      </c>
      <c r="B8367">
        <v>1192</v>
      </c>
      <c r="C8367" t="s">
        <v>6090</v>
      </c>
      <c r="D8367">
        <v>450</v>
      </c>
      <c r="F8367" s="4">
        <v>1192</v>
      </c>
      <c r="G8367">
        <v>12015</v>
      </c>
      <c r="J8367" s="4">
        <f>MIN(Table16[[#This Row],[Medicare Outpatient Allowable Rate]:[WPPA Inc Outpatient Allowable Rate]])</f>
        <v>715.19999999999993</v>
      </c>
      <c r="K8367" s="4">
        <f>MAX(Table16[[#This Row],[Blue Cross Outpatient Allowable Rate]:[WPPA Inc Outpatient Allowable Rate]])</f>
        <v>1132.3999999999999</v>
      </c>
      <c r="L8367" s="4">
        <f>SUM(Table16[[#This Row],[Price]]*4.42)</f>
        <v>5268.64</v>
      </c>
      <c r="M8367" s="4">
        <v>801</v>
      </c>
      <c r="N8367" s="4">
        <f>SUM(Table16[[#This Row],[ChargeID]]*0.76)</f>
        <v>905.92</v>
      </c>
      <c r="O8367" s="4">
        <f>SUM(Table16[[#This Row],[Price]]*0.95)</f>
        <v>1132.3999999999999</v>
      </c>
      <c r="P8367" s="4">
        <f>SUM(Table16[[#This Row],[Price]]*0.8)</f>
        <v>953.6</v>
      </c>
      <c r="Q8367" s="4">
        <f>SUM(Table16[[#This Row],[Price]]*0.6)</f>
        <v>715.19999999999993</v>
      </c>
    </row>
    <row r="8368" spans="1:17" x14ac:dyDescent="0.25">
      <c r="A8368" t="s">
        <v>3409</v>
      </c>
      <c r="B8368">
        <v>1192</v>
      </c>
      <c r="C8368" t="s">
        <v>6090</v>
      </c>
      <c r="D8368">
        <v>450</v>
      </c>
      <c r="F8368" s="4">
        <v>1192</v>
      </c>
      <c r="G8368">
        <v>12016</v>
      </c>
      <c r="J8368" s="4">
        <f>MIN(Table16[[#This Row],[Medicare Outpatient Allowable Rate]:[WPPA Inc Outpatient Allowable Rate]])</f>
        <v>715.19999999999993</v>
      </c>
      <c r="K8368" s="4">
        <f>MAX(Table16[[#This Row],[Blue Cross Outpatient Allowable Rate]:[WPPA Inc Outpatient Allowable Rate]])</f>
        <v>1132.3999999999999</v>
      </c>
      <c r="L8368" s="4">
        <f>SUM(Table16[[#This Row],[Price]]*4.42)</f>
        <v>5268.64</v>
      </c>
      <c r="M8368" s="4">
        <v>801</v>
      </c>
      <c r="N8368" s="4">
        <f>SUM(Table16[[#This Row],[ChargeID]]*0.76)</f>
        <v>905.92</v>
      </c>
      <c r="O8368" s="4">
        <f>SUM(Table16[[#This Row],[Price]]*0.95)</f>
        <v>1132.3999999999999</v>
      </c>
      <c r="P8368" s="4">
        <f>SUM(Table16[[#This Row],[Price]]*0.8)</f>
        <v>953.6</v>
      </c>
      <c r="Q8368" s="4">
        <f>SUM(Table16[[#This Row],[Price]]*0.6)</f>
        <v>715.19999999999993</v>
      </c>
    </row>
    <row r="8369" spans="1:17" x14ac:dyDescent="0.25">
      <c r="A8369" t="s">
        <v>3409</v>
      </c>
      <c r="B8369">
        <v>822</v>
      </c>
      <c r="C8369" t="s">
        <v>6091</v>
      </c>
      <c r="D8369">
        <v>450</v>
      </c>
      <c r="F8369" s="4">
        <v>822</v>
      </c>
      <c r="G8369">
        <v>12020</v>
      </c>
      <c r="J8369" s="4">
        <f>MIN(Table16[[#This Row],[Medicare Outpatient Allowable Rate]:[WPPA Inc Outpatient Allowable Rate]])</f>
        <v>214</v>
      </c>
      <c r="K8369" s="4">
        <f>MAX(Table16[[#This Row],[Blue Cross Outpatient Allowable Rate]:[WPPA Inc Outpatient Allowable Rate]])</f>
        <v>780.9</v>
      </c>
      <c r="L8369" s="4">
        <f>SUM(Table16[[#This Row],[Price]]*4.42)</f>
        <v>3633.24</v>
      </c>
      <c r="M8369" s="4">
        <v>214</v>
      </c>
      <c r="N8369" s="4">
        <f>SUM(Table16[[#This Row],[ChargeID]]*0.76)</f>
        <v>624.72</v>
      </c>
      <c r="O8369" s="4">
        <f>SUM(Table16[[#This Row],[Price]]*0.95)</f>
        <v>780.9</v>
      </c>
      <c r="P8369" s="4">
        <f>SUM(Table16[[#This Row],[Price]]*0.8)</f>
        <v>657.6</v>
      </c>
      <c r="Q8369" s="4">
        <f>SUM(Table16[[#This Row],[Price]]*0.6)</f>
        <v>493.2</v>
      </c>
    </row>
    <row r="8370" spans="1:17" x14ac:dyDescent="0.25">
      <c r="A8370" t="s">
        <v>3409</v>
      </c>
      <c r="B8370">
        <v>1872</v>
      </c>
      <c r="C8370" t="s">
        <v>6092</v>
      </c>
      <c r="D8370">
        <v>450</v>
      </c>
      <c r="F8370" s="4">
        <v>1872</v>
      </c>
      <c r="G8370">
        <v>12031</v>
      </c>
      <c r="J8370" s="4">
        <f>MIN(Table16[[#This Row],[Medicare Outpatient Allowable Rate]:[WPPA Inc Outpatient Allowable Rate]])</f>
        <v>1032</v>
      </c>
      <c r="K8370" s="4">
        <f>MAX(Table16[[#This Row],[Blue Cross Outpatient Allowable Rate]:[WPPA Inc Outpatient Allowable Rate]])</f>
        <v>1778.3999999999999</v>
      </c>
      <c r="L8370" s="4">
        <f>SUM(Table16[[#This Row],[Price]]*4.42)</f>
        <v>8274.24</v>
      </c>
      <c r="M8370" s="4">
        <v>1032</v>
      </c>
      <c r="N8370" s="4">
        <f>SUM(Table16[[#This Row],[ChargeID]]*0.76)</f>
        <v>1422.72</v>
      </c>
      <c r="O8370" s="4">
        <f>SUM(Table16[[#This Row],[Price]]*0.95)</f>
        <v>1778.3999999999999</v>
      </c>
      <c r="P8370" s="4">
        <f>SUM(Table16[[#This Row],[Price]]*0.8)</f>
        <v>1497.6000000000001</v>
      </c>
      <c r="Q8370" s="4">
        <f>SUM(Table16[[#This Row],[Price]]*0.6)</f>
        <v>1123.2</v>
      </c>
    </row>
    <row r="8371" spans="1:17" x14ac:dyDescent="0.25">
      <c r="A8371" t="s">
        <v>3409</v>
      </c>
      <c r="B8371">
        <v>1675</v>
      </c>
      <c r="C8371" t="s">
        <v>6091</v>
      </c>
      <c r="D8371">
        <v>450</v>
      </c>
      <c r="F8371" s="4">
        <v>1675</v>
      </c>
      <c r="G8371">
        <v>12032</v>
      </c>
      <c r="J8371" s="4">
        <f>MIN(Table16[[#This Row],[Medicare Outpatient Allowable Rate]:[WPPA Inc Outpatient Allowable Rate]])</f>
        <v>1005</v>
      </c>
      <c r="K8371" s="4">
        <f>MAX(Table16[[#This Row],[Blue Cross Outpatient Allowable Rate]:[WPPA Inc Outpatient Allowable Rate]])</f>
        <v>1591.25</v>
      </c>
      <c r="L8371" s="4">
        <f>SUM(Table16[[#This Row],[Price]]*4.42)</f>
        <v>7403.5</v>
      </c>
      <c r="M8371" s="4">
        <v>1301</v>
      </c>
      <c r="N8371" s="4">
        <f>SUM(Table16[[#This Row],[ChargeID]]*0.76)</f>
        <v>1273</v>
      </c>
      <c r="O8371" s="4">
        <f>SUM(Table16[[#This Row],[Price]]*0.95)</f>
        <v>1591.25</v>
      </c>
      <c r="P8371" s="4">
        <f>SUM(Table16[[#This Row],[Price]]*0.8)</f>
        <v>1340</v>
      </c>
      <c r="Q8371" s="4">
        <f>SUM(Table16[[#This Row],[Price]]*0.6)</f>
        <v>1005</v>
      </c>
    </row>
    <row r="8372" spans="1:17" x14ac:dyDescent="0.25">
      <c r="A8372" t="s">
        <v>3409</v>
      </c>
      <c r="B8372">
        <v>3198</v>
      </c>
      <c r="C8372" t="s">
        <v>6093</v>
      </c>
      <c r="D8372">
        <v>450</v>
      </c>
      <c r="F8372" s="4">
        <v>3198</v>
      </c>
      <c r="G8372">
        <v>12034</v>
      </c>
      <c r="J8372" s="4">
        <f>MIN(Table16[[#This Row],[Medicare Outpatient Allowable Rate]:[WPPA Inc Outpatient Allowable Rate]])</f>
        <v>1533</v>
      </c>
      <c r="K8372" s="4">
        <f>MAX(Table16[[#This Row],[Blue Cross Outpatient Allowable Rate]:[WPPA Inc Outpatient Allowable Rate]])</f>
        <v>3038.1</v>
      </c>
      <c r="L8372" s="4">
        <f>SUM(Table16[[#This Row],[Price]]*4.42)</f>
        <v>14135.16</v>
      </c>
      <c r="M8372" s="4">
        <v>1533</v>
      </c>
      <c r="N8372" s="4">
        <f>SUM(Table16[[#This Row],[ChargeID]]*0.76)</f>
        <v>2430.48</v>
      </c>
      <c r="O8372" s="4">
        <f>SUM(Table16[[#This Row],[Price]]*0.95)</f>
        <v>3038.1</v>
      </c>
      <c r="P8372" s="4">
        <f>SUM(Table16[[#This Row],[Price]]*0.8)</f>
        <v>2558.4</v>
      </c>
      <c r="Q8372" s="4">
        <f>SUM(Table16[[#This Row],[Price]]*0.6)</f>
        <v>1918.8</v>
      </c>
    </row>
    <row r="8373" spans="1:17" x14ac:dyDescent="0.25">
      <c r="A8373" t="s">
        <v>3409</v>
      </c>
      <c r="B8373">
        <v>1192</v>
      </c>
      <c r="C8373" t="s">
        <v>6094</v>
      </c>
      <c r="D8373">
        <v>450</v>
      </c>
      <c r="F8373" s="4">
        <v>1192</v>
      </c>
      <c r="G8373">
        <v>12035</v>
      </c>
      <c r="J8373" s="4">
        <f>MIN(Table16[[#This Row],[Medicare Outpatient Allowable Rate]:[WPPA Inc Outpatient Allowable Rate]])</f>
        <v>715.19999999999993</v>
      </c>
      <c r="K8373" s="4">
        <f>MAX(Table16[[#This Row],[Blue Cross Outpatient Allowable Rate]:[WPPA Inc Outpatient Allowable Rate]])</f>
        <v>1806</v>
      </c>
      <c r="L8373" s="4">
        <f>SUM(Table16[[#This Row],[Price]]*4.42)</f>
        <v>5268.64</v>
      </c>
      <c r="M8373" s="4">
        <v>1806</v>
      </c>
      <c r="N8373" s="4">
        <f>SUM(Table16[[#This Row],[ChargeID]]*0.76)</f>
        <v>905.92</v>
      </c>
      <c r="O8373" s="4">
        <f>SUM(Table16[[#This Row],[Price]]*0.95)</f>
        <v>1132.3999999999999</v>
      </c>
      <c r="P8373" s="4">
        <f>SUM(Table16[[#This Row],[Price]]*0.8)</f>
        <v>953.6</v>
      </c>
      <c r="Q8373" s="4">
        <f>SUM(Table16[[#This Row],[Price]]*0.6)</f>
        <v>715.19999999999993</v>
      </c>
    </row>
    <row r="8374" spans="1:17" x14ac:dyDescent="0.25">
      <c r="A8374" t="s">
        <v>3409</v>
      </c>
      <c r="B8374">
        <v>5290</v>
      </c>
      <c r="C8374" t="s">
        <v>6095</v>
      </c>
      <c r="D8374">
        <v>450</v>
      </c>
      <c r="F8374" s="4">
        <v>5290</v>
      </c>
      <c r="G8374">
        <v>12036</v>
      </c>
      <c r="J8374" s="4">
        <f>MIN(Table16[[#This Row],[Medicare Outpatient Allowable Rate]:[WPPA Inc Outpatient Allowable Rate]])</f>
        <v>2183</v>
      </c>
      <c r="K8374" s="4">
        <f>MAX(Table16[[#This Row],[Blue Cross Outpatient Allowable Rate]:[WPPA Inc Outpatient Allowable Rate]])</f>
        <v>5025.5</v>
      </c>
      <c r="L8374" s="4">
        <f>SUM(Table16[[#This Row],[Price]]*4.42)</f>
        <v>23381.8</v>
      </c>
      <c r="M8374" s="4">
        <v>2183</v>
      </c>
      <c r="N8374" s="4">
        <f>SUM(Table16[[#This Row],[ChargeID]]*0.76)</f>
        <v>4020.4</v>
      </c>
      <c r="O8374" s="4">
        <f>SUM(Table16[[#This Row],[Price]]*0.95)</f>
        <v>5025.5</v>
      </c>
      <c r="P8374" s="4">
        <f>SUM(Table16[[#This Row],[Price]]*0.8)</f>
        <v>4232</v>
      </c>
      <c r="Q8374" s="4">
        <f>SUM(Table16[[#This Row],[Price]]*0.6)</f>
        <v>3174</v>
      </c>
    </row>
    <row r="8375" spans="1:17" x14ac:dyDescent="0.25">
      <c r="A8375" t="s">
        <v>3409</v>
      </c>
      <c r="B8375">
        <v>863</v>
      </c>
      <c r="C8375" t="s">
        <v>6096</v>
      </c>
      <c r="D8375">
        <v>450</v>
      </c>
      <c r="F8375" s="4">
        <v>863</v>
      </c>
      <c r="G8375">
        <v>12041</v>
      </c>
      <c r="J8375" s="4">
        <f>MIN(Table16[[#This Row],[Medicare Outpatient Allowable Rate]:[WPPA Inc Outpatient Allowable Rate]])</f>
        <v>517.79999999999995</v>
      </c>
      <c r="K8375" s="4">
        <f>MAX(Table16[[#This Row],[Blue Cross Outpatient Allowable Rate]:[WPPA Inc Outpatient Allowable Rate]])</f>
        <v>819.84999999999991</v>
      </c>
      <c r="L8375" s="4">
        <f>SUM(Table16[[#This Row],[Price]]*4.42)</f>
        <v>3814.46</v>
      </c>
      <c r="M8375" s="4">
        <v>527</v>
      </c>
      <c r="N8375" s="4">
        <f>SUM(Table16[[#This Row],[ChargeID]]*0.76)</f>
        <v>655.88</v>
      </c>
      <c r="O8375" s="4">
        <f>SUM(Table16[[#This Row],[Price]]*0.95)</f>
        <v>819.84999999999991</v>
      </c>
      <c r="P8375" s="4">
        <f>SUM(Table16[[#This Row],[Price]]*0.8)</f>
        <v>690.40000000000009</v>
      </c>
      <c r="Q8375" s="4">
        <f>SUM(Table16[[#This Row],[Price]]*0.6)</f>
        <v>517.79999999999995</v>
      </c>
    </row>
    <row r="8376" spans="1:17" x14ac:dyDescent="0.25">
      <c r="A8376" t="s">
        <v>3409</v>
      </c>
      <c r="B8376">
        <v>2155</v>
      </c>
      <c r="C8376" t="s">
        <v>6097</v>
      </c>
      <c r="D8376">
        <v>450</v>
      </c>
      <c r="F8376" s="4">
        <v>2155</v>
      </c>
      <c r="G8376">
        <v>12042</v>
      </c>
      <c r="J8376" s="4">
        <f>MIN(Table16[[#This Row],[Medicare Outpatient Allowable Rate]:[WPPA Inc Outpatient Allowable Rate]])</f>
        <v>700</v>
      </c>
      <c r="K8376" s="4">
        <f>MAX(Table16[[#This Row],[Blue Cross Outpatient Allowable Rate]:[WPPA Inc Outpatient Allowable Rate]])</f>
        <v>2047.25</v>
      </c>
      <c r="L8376" s="4">
        <f>SUM(Table16[[#This Row],[Price]]*4.42)</f>
        <v>9525.1</v>
      </c>
      <c r="M8376" s="4">
        <v>700</v>
      </c>
      <c r="N8376" s="4">
        <f>SUM(Table16[[#This Row],[ChargeID]]*0.76)</f>
        <v>1637.8</v>
      </c>
      <c r="O8376" s="4">
        <f>SUM(Table16[[#This Row],[Price]]*0.95)</f>
        <v>2047.25</v>
      </c>
      <c r="P8376" s="4">
        <f>SUM(Table16[[#This Row],[Price]]*0.8)</f>
        <v>1724</v>
      </c>
      <c r="Q8376" s="4">
        <f>SUM(Table16[[#This Row],[Price]]*0.6)</f>
        <v>1293</v>
      </c>
    </row>
    <row r="8377" spans="1:17" x14ac:dyDescent="0.25">
      <c r="A8377" t="s">
        <v>3409</v>
      </c>
      <c r="B8377">
        <v>3093</v>
      </c>
      <c r="C8377" t="s">
        <v>6090</v>
      </c>
      <c r="D8377">
        <v>450</v>
      </c>
      <c r="F8377" s="4">
        <v>3093</v>
      </c>
      <c r="G8377">
        <v>12051</v>
      </c>
      <c r="J8377" s="4">
        <f>MIN(Table16[[#This Row],[Medicare Outpatient Allowable Rate]:[WPPA Inc Outpatient Allowable Rate]])</f>
        <v>708</v>
      </c>
      <c r="K8377" s="4">
        <f>MAX(Table16[[#This Row],[Blue Cross Outpatient Allowable Rate]:[WPPA Inc Outpatient Allowable Rate]])</f>
        <v>2938.35</v>
      </c>
      <c r="L8377" s="4">
        <f>SUM(Table16[[#This Row],[Price]]*4.42)</f>
        <v>13671.06</v>
      </c>
      <c r="M8377" s="4">
        <v>708</v>
      </c>
      <c r="N8377" s="4">
        <f>SUM(Table16[[#This Row],[ChargeID]]*0.76)</f>
        <v>2350.6799999999998</v>
      </c>
      <c r="O8377" s="4">
        <f>SUM(Table16[[#This Row],[Price]]*0.95)</f>
        <v>2938.35</v>
      </c>
      <c r="P8377" s="4">
        <f>SUM(Table16[[#This Row],[Price]]*0.8)</f>
        <v>2474.4</v>
      </c>
      <c r="Q8377" s="4">
        <f>SUM(Table16[[#This Row],[Price]]*0.6)</f>
        <v>1855.8</v>
      </c>
    </row>
    <row r="8378" spans="1:17" x14ac:dyDescent="0.25">
      <c r="A8378" t="s">
        <v>3409</v>
      </c>
      <c r="B8378">
        <v>482</v>
      </c>
      <c r="C8378" t="s">
        <v>6090</v>
      </c>
      <c r="D8378">
        <v>450</v>
      </c>
      <c r="F8378" s="4">
        <v>482</v>
      </c>
      <c r="G8378">
        <v>12053</v>
      </c>
      <c r="J8378" s="4">
        <f>MIN(Table16[[#This Row],[Medicare Outpatient Allowable Rate]:[WPPA Inc Outpatient Allowable Rate]])</f>
        <v>289.2</v>
      </c>
      <c r="K8378" s="4">
        <f>MAX(Table16[[#This Row],[Blue Cross Outpatient Allowable Rate]:[WPPA Inc Outpatient Allowable Rate]])</f>
        <v>964</v>
      </c>
      <c r="L8378" s="4">
        <f>SUM(Table16[[#This Row],[Price]]*4.42)</f>
        <v>2130.44</v>
      </c>
      <c r="M8378" s="4">
        <v>964</v>
      </c>
      <c r="N8378" s="4">
        <f>SUM(Table16[[#This Row],[ChargeID]]*0.76)</f>
        <v>366.32</v>
      </c>
      <c r="O8378" s="4">
        <f>SUM(Table16[[#This Row],[Price]]*0.95)</f>
        <v>457.9</v>
      </c>
      <c r="P8378" s="4">
        <f>SUM(Table16[[#This Row],[Price]]*0.8)</f>
        <v>385.6</v>
      </c>
      <c r="Q8378" s="4">
        <f>SUM(Table16[[#This Row],[Price]]*0.6)</f>
        <v>289.2</v>
      </c>
    </row>
    <row r="8379" spans="1:17" x14ac:dyDescent="0.25">
      <c r="A8379" t="s">
        <v>3409</v>
      </c>
      <c r="B8379">
        <v>1155</v>
      </c>
      <c r="C8379" t="s">
        <v>6098</v>
      </c>
      <c r="D8379">
        <v>450</v>
      </c>
      <c r="F8379" s="4">
        <v>1155</v>
      </c>
      <c r="G8379">
        <v>12054</v>
      </c>
      <c r="J8379" s="4">
        <f>MIN(Table16[[#This Row],[Medicare Outpatient Allowable Rate]:[WPPA Inc Outpatient Allowable Rate]])</f>
        <v>693</v>
      </c>
      <c r="K8379" s="4">
        <f>MAX(Table16[[#This Row],[Blue Cross Outpatient Allowable Rate]:[WPPA Inc Outpatient Allowable Rate]])</f>
        <v>1097.25</v>
      </c>
      <c r="L8379" s="4">
        <f>SUM(Table16[[#This Row],[Price]]*4.42)</f>
        <v>5105.1000000000004</v>
      </c>
      <c r="M8379" s="4">
        <v>1050</v>
      </c>
      <c r="N8379" s="4">
        <f>SUM(Table16[[#This Row],[ChargeID]]*0.76)</f>
        <v>877.8</v>
      </c>
      <c r="O8379" s="4">
        <f>SUM(Table16[[#This Row],[Price]]*0.95)</f>
        <v>1097.25</v>
      </c>
      <c r="P8379" s="4">
        <f>SUM(Table16[[#This Row],[Price]]*0.8)</f>
        <v>924</v>
      </c>
      <c r="Q8379" s="4">
        <f>SUM(Table16[[#This Row],[Price]]*0.6)</f>
        <v>693</v>
      </c>
    </row>
    <row r="8380" spans="1:17" x14ac:dyDescent="0.25">
      <c r="A8380" t="s">
        <v>3409</v>
      </c>
      <c r="B8380">
        <v>535</v>
      </c>
      <c r="C8380" t="s">
        <v>6084</v>
      </c>
      <c r="D8380">
        <v>450</v>
      </c>
      <c r="F8380" s="4">
        <v>535</v>
      </c>
      <c r="G8380">
        <v>13100</v>
      </c>
      <c r="J8380" s="4">
        <f>MIN(Table16[[#This Row],[Medicare Outpatient Allowable Rate]:[WPPA Inc Outpatient Allowable Rate]])</f>
        <v>307</v>
      </c>
      <c r="K8380" s="4">
        <f>MAX(Table16[[#This Row],[Blue Cross Outpatient Allowable Rate]:[WPPA Inc Outpatient Allowable Rate]])</f>
        <v>508.25</v>
      </c>
      <c r="L8380" s="4">
        <f>SUM(Table16[[#This Row],[Price]]*4.42)</f>
        <v>2364.6999999999998</v>
      </c>
      <c r="M8380" s="4">
        <v>307</v>
      </c>
      <c r="N8380" s="4">
        <f>SUM(Table16[[#This Row],[ChargeID]]*0.76)</f>
        <v>406.6</v>
      </c>
      <c r="O8380" s="4">
        <f>SUM(Table16[[#This Row],[Price]]*0.95)</f>
        <v>508.25</v>
      </c>
      <c r="P8380" s="4">
        <f>SUM(Table16[[#This Row],[Price]]*0.8)</f>
        <v>428</v>
      </c>
      <c r="Q8380" s="4">
        <f>SUM(Table16[[#This Row],[Price]]*0.6)</f>
        <v>321</v>
      </c>
    </row>
    <row r="8381" spans="1:17" x14ac:dyDescent="0.25">
      <c r="A8381" t="s">
        <v>3409</v>
      </c>
      <c r="B8381">
        <v>535</v>
      </c>
      <c r="C8381" t="s">
        <v>6084</v>
      </c>
      <c r="D8381">
        <v>450</v>
      </c>
      <c r="F8381" s="4">
        <v>535</v>
      </c>
      <c r="G8381">
        <v>13120</v>
      </c>
      <c r="J8381" s="4">
        <f>MIN(Table16[[#This Row],[Medicare Outpatient Allowable Rate]:[WPPA Inc Outpatient Allowable Rate]])</f>
        <v>307</v>
      </c>
      <c r="K8381" s="4">
        <f>MAX(Table16[[#This Row],[Blue Cross Outpatient Allowable Rate]:[WPPA Inc Outpatient Allowable Rate]])</f>
        <v>508.25</v>
      </c>
      <c r="L8381" s="4">
        <f>SUM(Table16[[#This Row],[Price]]*4.42)</f>
        <v>2364.6999999999998</v>
      </c>
      <c r="M8381" s="4">
        <v>307</v>
      </c>
      <c r="N8381" s="4">
        <f>SUM(Table16[[#This Row],[ChargeID]]*0.76)</f>
        <v>406.6</v>
      </c>
      <c r="O8381" s="4">
        <f>SUM(Table16[[#This Row],[Price]]*0.95)</f>
        <v>508.25</v>
      </c>
      <c r="P8381" s="4">
        <f>SUM(Table16[[#This Row],[Price]]*0.8)</f>
        <v>428</v>
      </c>
      <c r="Q8381" s="4">
        <f>SUM(Table16[[#This Row],[Price]]*0.6)</f>
        <v>321</v>
      </c>
    </row>
    <row r="8382" spans="1:17" x14ac:dyDescent="0.25">
      <c r="A8382" t="s">
        <v>3409</v>
      </c>
      <c r="B8382">
        <v>713</v>
      </c>
      <c r="C8382" t="s">
        <v>6099</v>
      </c>
      <c r="D8382">
        <v>450</v>
      </c>
      <c r="F8382" s="4">
        <v>713</v>
      </c>
      <c r="G8382">
        <v>13121</v>
      </c>
      <c r="J8382" s="4">
        <f>MIN(Table16[[#This Row],[Medicare Outpatient Allowable Rate]:[WPPA Inc Outpatient Allowable Rate]])</f>
        <v>427.8</v>
      </c>
      <c r="K8382" s="4">
        <f>MAX(Table16[[#This Row],[Blue Cross Outpatient Allowable Rate]:[WPPA Inc Outpatient Allowable Rate]])</f>
        <v>677.35</v>
      </c>
      <c r="L8382" s="4">
        <f>SUM(Table16[[#This Row],[Price]]*4.42)</f>
        <v>3151.46</v>
      </c>
      <c r="M8382" s="4">
        <v>534</v>
      </c>
      <c r="N8382" s="4">
        <f>SUM(Table16[[#This Row],[ChargeID]]*0.76)</f>
        <v>541.88</v>
      </c>
      <c r="O8382" s="4">
        <f>SUM(Table16[[#This Row],[Price]]*0.95)</f>
        <v>677.35</v>
      </c>
      <c r="P8382" s="4">
        <f>SUM(Table16[[#This Row],[Price]]*0.8)</f>
        <v>570.4</v>
      </c>
      <c r="Q8382" s="4">
        <f>SUM(Table16[[#This Row],[Price]]*0.6)</f>
        <v>427.8</v>
      </c>
    </row>
    <row r="8383" spans="1:17" x14ac:dyDescent="0.25">
      <c r="A8383" t="s">
        <v>3409</v>
      </c>
      <c r="B8383">
        <v>1234</v>
      </c>
      <c r="C8383" t="s">
        <v>6100</v>
      </c>
      <c r="D8383">
        <v>450</v>
      </c>
      <c r="F8383" s="4">
        <v>1234</v>
      </c>
      <c r="G8383">
        <v>13122</v>
      </c>
      <c r="J8383" s="4">
        <f>MIN(Table16[[#This Row],[Medicare Outpatient Allowable Rate]:[WPPA Inc Outpatient Allowable Rate]])</f>
        <v>0</v>
      </c>
      <c r="K8383" s="4">
        <f>MAX(Table16[[#This Row],[Blue Cross Outpatient Allowable Rate]:[WPPA Inc Outpatient Allowable Rate]])</f>
        <v>1172.3</v>
      </c>
      <c r="L8383" s="4">
        <f>SUM(Table16[[#This Row],[Price]]*4.42)</f>
        <v>5454.28</v>
      </c>
      <c r="M8383" s="4">
        <v>0</v>
      </c>
      <c r="N8383" s="4">
        <f>SUM(Table16[[#This Row],[ChargeID]]*0.76)</f>
        <v>937.84</v>
      </c>
      <c r="O8383" s="4">
        <f>SUM(Table16[[#This Row],[Price]]*0.95)</f>
        <v>1172.3</v>
      </c>
      <c r="P8383" s="4">
        <f>SUM(Table16[[#This Row],[Price]]*0.8)</f>
        <v>987.2</v>
      </c>
      <c r="Q8383" s="4">
        <f>SUM(Table16[[#This Row],[Price]]*0.6)</f>
        <v>740.4</v>
      </c>
    </row>
    <row r="8384" spans="1:17" x14ac:dyDescent="0.25">
      <c r="A8384" t="s">
        <v>3409</v>
      </c>
      <c r="B8384">
        <v>1005</v>
      </c>
      <c r="C8384" t="s">
        <v>6101</v>
      </c>
      <c r="D8384">
        <v>450</v>
      </c>
      <c r="F8384" s="4">
        <v>1005</v>
      </c>
      <c r="G8384">
        <v>13131</v>
      </c>
      <c r="J8384" s="4">
        <f>MIN(Table16[[#This Row],[Medicare Outpatient Allowable Rate]:[WPPA Inc Outpatient Allowable Rate]])</f>
        <v>603</v>
      </c>
      <c r="K8384" s="4">
        <f>MAX(Table16[[#This Row],[Blue Cross Outpatient Allowable Rate]:[WPPA Inc Outpatient Allowable Rate]])</f>
        <v>954.75</v>
      </c>
      <c r="L8384" s="4">
        <f>SUM(Table16[[#This Row],[Price]]*4.42)</f>
        <v>4442.1000000000004</v>
      </c>
      <c r="M8384" s="4">
        <v>780</v>
      </c>
      <c r="N8384" s="4">
        <f>SUM(Table16[[#This Row],[ChargeID]]*0.76)</f>
        <v>763.8</v>
      </c>
      <c r="O8384" s="4">
        <f>SUM(Table16[[#This Row],[Price]]*0.95)</f>
        <v>954.75</v>
      </c>
      <c r="P8384" s="4">
        <f>SUM(Table16[[#This Row],[Price]]*0.8)</f>
        <v>804</v>
      </c>
      <c r="Q8384" s="4">
        <f>SUM(Table16[[#This Row],[Price]]*0.6)</f>
        <v>603</v>
      </c>
    </row>
    <row r="8385" spans="1:17" x14ac:dyDescent="0.25">
      <c r="A8385" t="s">
        <v>3409</v>
      </c>
      <c r="B8385">
        <v>855</v>
      </c>
      <c r="C8385" t="s">
        <v>6084</v>
      </c>
      <c r="D8385">
        <v>450</v>
      </c>
      <c r="F8385" s="4">
        <v>855</v>
      </c>
      <c r="G8385">
        <v>13132</v>
      </c>
      <c r="J8385" s="4">
        <f>MIN(Table16[[#This Row],[Medicare Outpatient Allowable Rate]:[WPPA Inc Outpatient Allowable Rate]])</f>
        <v>513</v>
      </c>
      <c r="K8385" s="4">
        <f>MAX(Table16[[#This Row],[Blue Cross Outpatient Allowable Rate]:[WPPA Inc Outpatient Allowable Rate]])</f>
        <v>999</v>
      </c>
      <c r="L8385" s="4">
        <f>SUM(Table16[[#This Row],[Price]]*4.42)</f>
        <v>3779.1</v>
      </c>
      <c r="M8385" s="4">
        <v>999</v>
      </c>
      <c r="N8385" s="4">
        <f>SUM(Table16[[#This Row],[ChargeID]]*0.76)</f>
        <v>649.79999999999995</v>
      </c>
      <c r="O8385" s="4">
        <f>SUM(Table16[[#This Row],[Price]]*0.95)</f>
        <v>812.25</v>
      </c>
      <c r="P8385" s="4">
        <f>SUM(Table16[[#This Row],[Price]]*0.8)</f>
        <v>684</v>
      </c>
      <c r="Q8385" s="4">
        <f>SUM(Table16[[#This Row],[Price]]*0.6)</f>
        <v>513</v>
      </c>
    </row>
    <row r="8386" spans="1:17" x14ac:dyDescent="0.25">
      <c r="A8386" t="s">
        <v>3409</v>
      </c>
      <c r="B8386">
        <v>300</v>
      </c>
      <c r="C8386" t="s">
        <v>12061</v>
      </c>
      <c r="D8386">
        <v>450</v>
      </c>
      <c r="F8386" s="4">
        <v>300</v>
      </c>
      <c r="G8386">
        <v>16020</v>
      </c>
      <c r="J8386" s="4">
        <f>MIN(Table16[[#This Row],[Medicare Outpatient Allowable Rate]:[WPPA Inc Outpatient Allowable Rate]])</f>
        <v>180</v>
      </c>
      <c r="K8386" s="4">
        <f>MAX(Table16[[#This Row],[Blue Cross Outpatient Allowable Rate]:[WPPA Inc Outpatient Allowable Rate]])</f>
        <v>368</v>
      </c>
      <c r="L8386" s="4">
        <f>SUM(Table16[[#This Row],[Price]]*4.42)</f>
        <v>1326</v>
      </c>
      <c r="M8386" s="4">
        <v>368</v>
      </c>
      <c r="N8386" s="4">
        <f>SUM(Table16[[#This Row],[ChargeID]]*0.76)</f>
        <v>228</v>
      </c>
      <c r="O8386" s="4">
        <f>SUM(Table16[[#This Row],[Price]]*0.95)</f>
        <v>285</v>
      </c>
      <c r="P8386" s="4">
        <f>SUM(Table16[[#This Row],[Price]]*0.8)</f>
        <v>240</v>
      </c>
      <c r="Q8386" s="4">
        <f>SUM(Table16[[#This Row],[Price]]*0.6)</f>
        <v>180</v>
      </c>
    </row>
    <row r="8387" spans="1:17" x14ac:dyDescent="0.25">
      <c r="A8387" t="s">
        <v>3409</v>
      </c>
      <c r="B8387">
        <v>540</v>
      </c>
      <c r="C8387" t="s">
        <v>6102</v>
      </c>
      <c r="D8387">
        <v>450</v>
      </c>
      <c r="F8387" s="4">
        <v>540</v>
      </c>
      <c r="G8387">
        <v>16020</v>
      </c>
      <c r="J8387" s="4">
        <f>MIN(Table16[[#This Row],[Medicare Outpatient Allowable Rate]:[WPPA Inc Outpatient Allowable Rate]])</f>
        <v>324</v>
      </c>
      <c r="K8387" s="4">
        <f>MAX(Table16[[#This Row],[Blue Cross Outpatient Allowable Rate]:[WPPA Inc Outpatient Allowable Rate]])</f>
        <v>513</v>
      </c>
      <c r="L8387" s="4">
        <f>SUM(Table16[[#This Row],[Price]]*4.42)</f>
        <v>2386.8000000000002</v>
      </c>
      <c r="M8387" s="4">
        <v>368</v>
      </c>
      <c r="N8387" s="4">
        <f>SUM(Table16[[#This Row],[ChargeID]]*0.76)</f>
        <v>410.4</v>
      </c>
      <c r="O8387" s="4">
        <f>SUM(Table16[[#This Row],[Price]]*0.95)</f>
        <v>513</v>
      </c>
      <c r="P8387" s="4">
        <f>SUM(Table16[[#This Row],[Price]]*0.8)</f>
        <v>432</v>
      </c>
      <c r="Q8387" s="4">
        <f>SUM(Table16[[#This Row],[Price]]*0.6)</f>
        <v>324</v>
      </c>
    </row>
    <row r="8388" spans="1:17" x14ac:dyDescent="0.25">
      <c r="A8388" t="s">
        <v>3409</v>
      </c>
      <c r="B8388">
        <v>198</v>
      </c>
      <c r="C8388" t="s">
        <v>6103</v>
      </c>
      <c r="D8388">
        <v>450</v>
      </c>
      <c r="F8388" s="4">
        <v>198</v>
      </c>
      <c r="G8388">
        <v>17250</v>
      </c>
      <c r="J8388" s="4">
        <f>MIN(Table16[[#This Row],[Medicare Outpatient Allowable Rate]:[WPPA Inc Outpatient Allowable Rate]])</f>
        <v>118.8</v>
      </c>
      <c r="K8388" s="4">
        <f>MAX(Table16[[#This Row],[Blue Cross Outpatient Allowable Rate]:[WPPA Inc Outpatient Allowable Rate]])</f>
        <v>385</v>
      </c>
      <c r="L8388" s="4">
        <f>SUM(Table16[[#This Row],[Price]]*4.42)</f>
        <v>875.16</v>
      </c>
      <c r="M8388" s="4">
        <v>385</v>
      </c>
      <c r="N8388" s="4">
        <f>SUM(Table16[[#This Row],[ChargeID]]*0.76)</f>
        <v>150.47999999999999</v>
      </c>
      <c r="O8388" s="4">
        <f>SUM(Table16[[#This Row],[Price]]*0.95)</f>
        <v>188.1</v>
      </c>
      <c r="P8388" s="4">
        <f>SUM(Table16[[#This Row],[Price]]*0.8)</f>
        <v>158.4</v>
      </c>
      <c r="Q8388" s="4">
        <f>SUM(Table16[[#This Row],[Price]]*0.6)</f>
        <v>118.8</v>
      </c>
    </row>
    <row r="8389" spans="1:17" x14ac:dyDescent="0.25">
      <c r="A8389" t="s">
        <v>3409</v>
      </c>
      <c r="B8389">
        <v>198</v>
      </c>
      <c r="C8389" t="s">
        <v>6104</v>
      </c>
      <c r="D8389">
        <v>450</v>
      </c>
      <c r="F8389" s="4">
        <v>198</v>
      </c>
      <c r="G8389">
        <v>17261</v>
      </c>
      <c r="J8389" s="4">
        <f>MIN(Table16[[#This Row],[Medicare Outpatient Allowable Rate]:[WPPA Inc Outpatient Allowable Rate]])</f>
        <v>74</v>
      </c>
      <c r="K8389" s="4">
        <f>MAX(Table16[[#This Row],[Blue Cross Outpatient Allowable Rate]:[WPPA Inc Outpatient Allowable Rate]])</f>
        <v>188.1</v>
      </c>
      <c r="L8389" s="4">
        <f>SUM(Table16[[#This Row],[Price]]*4.42)</f>
        <v>875.16</v>
      </c>
      <c r="M8389" s="4">
        <v>74</v>
      </c>
      <c r="N8389" s="4">
        <f>SUM(Table16[[#This Row],[ChargeID]]*0.76)</f>
        <v>150.47999999999999</v>
      </c>
      <c r="O8389" s="4">
        <f>SUM(Table16[[#This Row],[Price]]*0.95)</f>
        <v>188.1</v>
      </c>
      <c r="P8389" s="4">
        <f>SUM(Table16[[#This Row],[Price]]*0.8)</f>
        <v>158.4</v>
      </c>
      <c r="Q8389" s="4">
        <f>SUM(Table16[[#This Row],[Price]]*0.6)</f>
        <v>118.8</v>
      </c>
    </row>
    <row r="8390" spans="1:17" x14ac:dyDescent="0.25">
      <c r="A8390" t="s">
        <v>3409</v>
      </c>
      <c r="B8390">
        <v>1545</v>
      </c>
      <c r="C8390" t="s">
        <v>6105</v>
      </c>
      <c r="D8390">
        <v>450</v>
      </c>
      <c r="F8390" s="4">
        <v>1545</v>
      </c>
      <c r="G8390">
        <v>19020</v>
      </c>
      <c r="H8390" t="s">
        <v>3502</v>
      </c>
      <c r="J8390" s="4">
        <f>MIN(Table16[[#This Row],[Medicare Outpatient Allowable Rate]:[WPPA Inc Outpatient Allowable Rate]])</f>
        <v>927</v>
      </c>
      <c r="K8390" s="4">
        <f>MAX(Table16[[#This Row],[Blue Cross Outpatient Allowable Rate]:[WPPA Inc Outpatient Allowable Rate]])</f>
        <v>1749</v>
      </c>
      <c r="L8390" s="4">
        <f>SUM(Table16[[#This Row],[Price]]*4.42)</f>
        <v>6828.9</v>
      </c>
      <c r="M8390" s="4">
        <v>1749</v>
      </c>
      <c r="N8390" s="4">
        <f>SUM(Table16[[#This Row],[ChargeID]]*0.76)</f>
        <v>1174.2</v>
      </c>
      <c r="O8390" s="4">
        <f>SUM(Table16[[#This Row],[Price]]*0.95)</f>
        <v>1467.75</v>
      </c>
      <c r="P8390" s="4">
        <f>SUM(Table16[[#This Row],[Price]]*0.8)</f>
        <v>1236</v>
      </c>
      <c r="Q8390" s="4">
        <f>SUM(Table16[[#This Row],[Price]]*0.6)</f>
        <v>927</v>
      </c>
    </row>
    <row r="8391" spans="1:17" x14ac:dyDescent="0.25">
      <c r="A8391" t="s">
        <v>3409</v>
      </c>
      <c r="B8391">
        <v>1970</v>
      </c>
      <c r="C8391" t="s">
        <v>12062</v>
      </c>
      <c r="D8391">
        <v>450</v>
      </c>
      <c r="F8391" s="4">
        <v>1970</v>
      </c>
      <c r="G8391">
        <v>20102</v>
      </c>
      <c r="J8391" s="4">
        <f>MIN(Table16[[#This Row],[Medicare Outpatient Allowable Rate]:[WPPA Inc Outpatient Allowable Rate]])</f>
        <v>307</v>
      </c>
      <c r="K8391" s="4">
        <f>MAX(Table16[[#This Row],[Blue Cross Outpatient Allowable Rate]:[WPPA Inc Outpatient Allowable Rate]])</f>
        <v>1871.5</v>
      </c>
      <c r="L8391" s="4">
        <f>SUM(Table16[[#This Row],[Price]]*4.42)</f>
        <v>8707.4</v>
      </c>
      <c r="M8391" s="4">
        <v>307</v>
      </c>
      <c r="N8391" s="4">
        <f>SUM(Table16[[#This Row],[ChargeID]]*0.76)</f>
        <v>1497.2</v>
      </c>
      <c r="O8391" s="4">
        <f>SUM(Table16[[#This Row],[Price]]*0.95)</f>
        <v>1871.5</v>
      </c>
      <c r="P8391" s="4">
        <f>SUM(Table16[[#This Row],[Price]]*0.8)</f>
        <v>1576</v>
      </c>
      <c r="Q8391" s="4">
        <f>SUM(Table16[[#This Row],[Price]]*0.6)</f>
        <v>1182</v>
      </c>
    </row>
    <row r="8392" spans="1:17" x14ac:dyDescent="0.25">
      <c r="A8392" t="s">
        <v>3409</v>
      </c>
      <c r="B8392">
        <v>925</v>
      </c>
      <c r="C8392" t="s">
        <v>6106</v>
      </c>
      <c r="D8392">
        <v>450</v>
      </c>
      <c r="F8392" s="4">
        <v>925</v>
      </c>
      <c r="G8392">
        <v>20103</v>
      </c>
      <c r="J8392" s="4">
        <f>MIN(Table16[[#This Row],[Medicare Outpatient Allowable Rate]:[WPPA Inc Outpatient Allowable Rate]])</f>
        <v>307</v>
      </c>
      <c r="K8392" s="4">
        <f>MAX(Table16[[#This Row],[Blue Cross Outpatient Allowable Rate]:[WPPA Inc Outpatient Allowable Rate]])</f>
        <v>878.75</v>
      </c>
      <c r="L8392" s="4">
        <f>SUM(Table16[[#This Row],[Price]]*4.42)</f>
        <v>4088.5</v>
      </c>
      <c r="M8392" s="4">
        <v>307</v>
      </c>
      <c r="N8392" s="4">
        <f>SUM(Table16[[#This Row],[ChargeID]]*0.76)</f>
        <v>703</v>
      </c>
      <c r="O8392" s="4">
        <f>SUM(Table16[[#This Row],[Price]]*0.95)</f>
        <v>878.75</v>
      </c>
      <c r="P8392" s="4">
        <f>SUM(Table16[[#This Row],[Price]]*0.8)</f>
        <v>740</v>
      </c>
      <c r="Q8392" s="4">
        <f>SUM(Table16[[#This Row],[Price]]*0.6)</f>
        <v>555</v>
      </c>
    </row>
    <row r="8393" spans="1:17" x14ac:dyDescent="0.25">
      <c r="A8393" t="s">
        <v>3542</v>
      </c>
      <c r="B8393">
        <v>261.77</v>
      </c>
      <c r="C8393" t="s">
        <v>6107</v>
      </c>
      <c r="D8393">
        <v>450</v>
      </c>
      <c r="F8393" s="4">
        <v>261.77</v>
      </c>
      <c r="G8393">
        <v>20552</v>
      </c>
      <c r="J8393" s="4">
        <f>MIN(Table16[[#This Row],[Medicare Outpatient Allowable Rate]:[WPPA Inc Outpatient Allowable Rate]])</f>
        <v>157.06199999999998</v>
      </c>
      <c r="K8393" s="4">
        <f>MAX(Table16[[#This Row],[Blue Cross Outpatient Allowable Rate]:[WPPA Inc Outpatient Allowable Rate]])</f>
        <v>344.43</v>
      </c>
      <c r="L8393" s="4">
        <f>SUM(Table16[[#This Row],[Price]]*4.42)</f>
        <v>1157.0233999999998</v>
      </c>
      <c r="M8393" s="4">
        <v>344.43</v>
      </c>
      <c r="N8393" s="4">
        <f>SUM(Table16[[#This Row],[ChargeID]]*0.76)</f>
        <v>198.9452</v>
      </c>
      <c r="O8393" s="4">
        <f>SUM(Table16[[#This Row],[Price]]*0.95)</f>
        <v>248.68149999999997</v>
      </c>
      <c r="P8393" s="4">
        <f>SUM(Table16[[#This Row],[Price]]*0.8)</f>
        <v>209.416</v>
      </c>
      <c r="Q8393" s="4">
        <f>SUM(Table16[[#This Row],[Price]]*0.6)</f>
        <v>157.06199999999998</v>
      </c>
    </row>
    <row r="8394" spans="1:17" x14ac:dyDescent="0.25">
      <c r="A8394" t="s">
        <v>3542</v>
      </c>
      <c r="B8394">
        <v>408</v>
      </c>
      <c r="C8394" t="s">
        <v>6108</v>
      </c>
      <c r="D8394">
        <v>450</v>
      </c>
      <c r="F8394" s="4">
        <v>408</v>
      </c>
      <c r="G8394">
        <v>20605</v>
      </c>
      <c r="J8394" s="4">
        <f>MIN(Table16[[#This Row],[Medicare Outpatient Allowable Rate]:[WPPA Inc Outpatient Allowable Rate]])</f>
        <v>244.79999999999998</v>
      </c>
      <c r="K8394" s="4">
        <f>MAX(Table16[[#This Row],[Blue Cross Outpatient Allowable Rate]:[WPPA Inc Outpatient Allowable Rate]])</f>
        <v>387.59999999999997</v>
      </c>
      <c r="L8394" s="4">
        <f>SUM(Table16[[#This Row],[Price]]*4.42)</f>
        <v>1803.36</v>
      </c>
      <c r="M8394" s="4">
        <v>360</v>
      </c>
      <c r="N8394" s="4">
        <f>SUM(Table16[[#This Row],[ChargeID]]*0.76)</f>
        <v>310.08</v>
      </c>
      <c r="O8394" s="4">
        <f>SUM(Table16[[#This Row],[Price]]*0.95)</f>
        <v>387.59999999999997</v>
      </c>
      <c r="P8394" s="4">
        <f>SUM(Table16[[#This Row],[Price]]*0.8)</f>
        <v>326.40000000000003</v>
      </c>
      <c r="Q8394" s="4">
        <f>SUM(Table16[[#This Row],[Price]]*0.6)</f>
        <v>244.79999999999998</v>
      </c>
    </row>
    <row r="8395" spans="1:17" x14ac:dyDescent="0.25">
      <c r="A8395" t="s">
        <v>3542</v>
      </c>
      <c r="B8395">
        <v>536</v>
      </c>
      <c r="C8395" t="s">
        <v>6109</v>
      </c>
      <c r="D8395">
        <v>450</v>
      </c>
      <c r="F8395" s="4">
        <v>536</v>
      </c>
      <c r="G8395">
        <v>20610</v>
      </c>
      <c r="J8395" s="4">
        <f>MIN(Table16[[#This Row],[Medicare Outpatient Allowable Rate]:[WPPA Inc Outpatient Allowable Rate]])</f>
        <v>321.59999999999997</v>
      </c>
      <c r="K8395" s="4">
        <f>MAX(Table16[[#This Row],[Blue Cross Outpatient Allowable Rate]:[WPPA Inc Outpatient Allowable Rate]])</f>
        <v>509.2</v>
      </c>
      <c r="L8395" s="4">
        <f>SUM(Table16[[#This Row],[Price]]*4.42)</f>
        <v>2369.12</v>
      </c>
      <c r="M8395" s="4">
        <v>413</v>
      </c>
      <c r="N8395" s="4">
        <f>SUM(Table16[[#This Row],[ChargeID]]*0.76)</f>
        <v>407.36</v>
      </c>
      <c r="O8395" s="4">
        <f>SUM(Table16[[#This Row],[Price]]*0.95)</f>
        <v>509.2</v>
      </c>
      <c r="P8395" s="4">
        <f>SUM(Table16[[#This Row],[Price]]*0.8)</f>
        <v>428.8</v>
      </c>
      <c r="Q8395" s="4">
        <f>SUM(Table16[[#This Row],[Price]]*0.6)</f>
        <v>321.59999999999997</v>
      </c>
    </row>
    <row r="8396" spans="1:17" x14ac:dyDescent="0.25">
      <c r="A8396" t="s">
        <v>3409</v>
      </c>
      <c r="B8396">
        <v>2493</v>
      </c>
      <c r="C8396" t="s">
        <v>6110</v>
      </c>
      <c r="D8396">
        <v>450</v>
      </c>
      <c r="F8396" s="4">
        <v>2493</v>
      </c>
      <c r="G8396">
        <v>21315</v>
      </c>
      <c r="J8396" s="4">
        <f>MIN(Table16[[#This Row],[Medicare Outpatient Allowable Rate]:[WPPA Inc Outpatient Allowable Rate]])</f>
        <v>1495.8</v>
      </c>
      <c r="K8396" s="4">
        <f>MAX(Table16[[#This Row],[Blue Cross Outpatient Allowable Rate]:[WPPA Inc Outpatient Allowable Rate]])</f>
        <v>2368.35</v>
      </c>
      <c r="L8396" s="4">
        <f>SUM(Table16[[#This Row],[Price]]*4.42)</f>
        <v>11019.06</v>
      </c>
      <c r="M8396" s="4">
        <v>1936</v>
      </c>
      <c r="N8396" s="4">
        <f>SUM(Table16[[#This Row],[ChargeID]]*0.76)</f>
        <v>1894.68</v>
      </c>
      <c r="O8396" s="4">
        <f>SUM(Table16[[#This Row],[Price]]*0.95)</f>
        <v>2368.35</v>
      </c>
      <c r="P8396" s="4">
        <f>SUM(Table16[[#This Row],[Price]]*0.8)</f>
        <v>1994.4</v>
      </c>
      <c r="Q8396" s="4">
        <f>SUM(Table16[[#This Row],[Price]]*0.6)</f>
        <v>1495.8</v>
      </c>
    </row>
    <row r="8397" spans="1:17" x14ac:dyDescent="0.25">
      <c r="A8397" t="s">
        <v>3409</v>
      </c>
      <c r="B8397">
        <v>2422</v>
      </c>
      <c r="C8397" t="s">
        <v>12063</v>
      </c>
      <c r="D8397">
        <v>450</v>
      </c>
      <c r="F8397" s="4">
        <v>2422</v>
      </c>
      <c r="G8397">
        <v>21501</v>
      </c>
      <c r="J8397" s="4">
        <f>MIN(Table16[[#This Row],[Medicare Outpatient Allowable Rate]:[WPPA Inc Outpatient Allowable Rate]])</f>
        <v>0</v>
      </c>
      <c r="K8397" s="4">
        <f>MAX(Table16[[#This Row],[Blue Cross Outpatient Allowable Rate]:[WPPA Inc Outpatient Allowable Rate]])</f>
        <v>2300.9</v>
      </c>
      <c r="L8397" s="4">
        <f>SUM(Table16[[#This Row],[Price]]*4.42)</f>
        <v>10705.24</v>
      </c>
      <c r="M8397" s="4">
        <v>0</v>
      </c>
      <c r="N8397" s="4">
        <f>SUM(Table16[[#This Row],[ChargeID]]*0.76)</f>
        <v>1840.72</v>
      </c>
      <c r="O8397" s="4">
        <f>SUM(Table16[[#This Row],[Price]]*0.95)</f>
        <v>2300.9</v>
      </c>
      <c r="P8397" s="4">
        <f>SUM(Table16[[#This Row],[Price]]*0.8)</f>
        <v>1937.6000000000001</v>
      </c>
      <c r="Q8397" s="4">
        <f>SUM(Table16[[#This Row],[Price]]*0.6)</f>
        <v>1453.2</v>
      </c>
    </row>
    <row r="8398" spans="1:17" x14ac:dyDescent="0.25">
      <c r="A8398" t="s">
        <v>3409</v>
      </c>
      <c r="B8398">
        <v>1155</v>
      </c>
      <c r="C8398" t="s">
        <v>6111</v>
      </c>
      <c r="D8398">
        <v>450</v>
      </c>
      <c r="F8398" s="4">
        <v>1155</v>
      </c>
      <c r="G8398">
        <v>23500</v>
      </c>
      <c r="J8398" s="4">
        <f>MIN(Table16[[#This Row],[Medicare Outpatient Allowable Rate]:[WPPA Inc Outpatient Allowable Rate]])</f>
        <v>693</v>
      </c>
      <c r="K8398" s="4">
        <f>MAX(Table16[[#This Row],[Blue Cross Outpatient Allowable Rate]:[WPPA Inc Outpatient Allowable Rate]])</f>
        <v>1097.25</v>
      </c>
      <c r="L8398" s="4">
        <f>SUM(Table16[[#This Row],[Price]]*4.42)</f>
        <v>5105.1000000000004</v>
      </c>
      <c r="M8398" s="4">
        <v>801</v>
      </c>
      <c r="N8398" s="4">
        <f>SUM(Table16[[#This Row],[ChargeID]]*0.76)</f>
        <v>877.8</v>
      </c>
      <c r="O8398" s="4">
        <f>SUM(Table16[[#This Row],[Price]]*0.95)</f>
        <v>1097.25</v>
      </c>
      <c r="P8398" s="4">
        <f>SUM(Table16[[#This Row],[Price]]*0.8)</f>
        <v>924</v>
      </c>
      <c r="Q8398" s="4">
        <f>SUM(Table16[[#This Row],[Price]]*0.6)</f>
        <v>693</v>
      </c>
    </row>
    <row r="8399" spans="1:17" x14ac:dyDescent="0.25">
      <c r="A8399" t="s">
        <v>3409</v>
      </c>
      <c r="B8399">
        <v>1155</v>
      </c>
      <c r="C8399" t="s">
        <v>6112</v>
      </c>
      <c r="D8399">
        <v>450</v>
      </c>
      <c r="F8399" s="4">
        <v>1155</v>
      </c>
      <c r="G8399">
        <v>23540</v>
      </c>
      <c r="J8399" s="4">
        <f>MIN(Table16[[#This Row],[Medicare Outpatient Allowable Rate]:[WPPA Inc Outpatient Allowable Rate]])</f>
        <v>693</v>
      </c>
      <c r="K8399" s="4">
        <f>MAX(Table16[[#This Row],[Blue Cross Outpatient Allowable Rate]:[WPPA Inc Outpatient Allowable Rate]])</f>
        <v>1097.25</v>
      </c>
      <c r="L8399" s="4">
        <f>SUM(Table16[[#This Row],[Price]]*4.42)</f>
        <v>5105.1000000000004</v>
      </c>
      <c r="M8399" s="4">
        <v>801</v>
      </c>
      <c r="N8399" s="4">
        <f>SUM(Table16[[#This Row],[ChargeID]]*0.76)</f>
        <v>877.8</v>
      </c>
      <c r="O8399" s="4">
        <f>SUM(Table16[[#This Row],[Price]]*0.95)</f>
        <v>1097.25</v>
      </c>
      <c r="P8399" s="4">
        <f>SUM(Table16[[#This Row],[Price]]*0.8)</f>
        <v>924</v>
      </c>
      <c r="Q8399" s="4">
        <f>SUM(Table16[[#This Row],[Price]]*0.6)</f>
        <v>693</v>
      </c>
    </row>
    <row r="8400" spans="1:17" x14ac:dyDescent="0.25">
      <c r="A8400" t="s">
        <v>3409</v>
      </c>
      <c r="B8400">
        <v>1155</v>
      </c>
      <c r="C8400" t="s">
        <v>6113</v>
      </c>
      <c r="D8400">
        <v>450</v>
      </c>
      <c r="F8400" s="4">
        <v>1155</v>
      </c>
      <c r="G8400">
        <v>23570</v>
      </c>
      <c r="J8400" s="4">
        <f>MIN(Table16[[#This Row],[Medicare Outpatient Allowable Rate]:[WPPA Inc Outpatient Allowable Rate]])</f>
        <v>693</v>
      </c>
      <c r="K8400" s="4">
        <f>MAX(Table16[[#This Row],[Blue Cross Outpatient Allowable Rate]:[WPPA Inc Outpatient Allowable Rate]])</f>
        <v>1097.25</v>
      </c>
      <c r="L8400" s="4">
        <f>SUM(Table16[[#This Row],[Price]]*4.42)</f>
        <v>5105.1000000000004</v>
      </c>
      <c r="M8400" s="4">
        <v>801</v>
      </c>
      <c r="N8400" s="4">
        <f>SUM(Table16[[#This Row],[ChargeID]]*0.76)</f>
        <v>877.8</v>
      </c>
      <c r="O8400" s="4">
        <f>SUM(Table16[[#This Row],[Price]]*0.95)</f>
        <v>1097.25</v>
      </c>
      <c r="P8400" s="4">
        <f>SUM(Table16[[#This Row],[Price]]*0.8)</f>
        <v>924</v>
      </c>
      <c r="Q8400" s="4">
        <f>SUM(Table16[[#This Row],[Price]]*0.6)</f>
        <v>693</v>
      </c>
    </row>
    <row r="8401" spans="1:17" x14ac:dyDescent="0.25">
      <c r="A8401" t="s">
        <v>3409</v>
      </c>
      <c r="B8401">
        <v>2028</v>
      </c>
      <c r="C8401" t="s">
        <v>6114</v>
      </c>
      <c r="D8401">
        <v>450</v>
      </c>
      <c r="F8401" s="4">
        <v>2028</v>
      </c>
      <c r="G8401">
        <v>23600</v>
      </c>
      <c r="J8401" s="4">
        <f>MIN(Table16[[#This Row],[Medicare Outpatient Allowable Rate]:[WPPA Inc Outpatient Allowable Rate]])</f>
        <v>1216.8</v>
      </c>
      <c r="K8401" s="4">
        <f>MAX(Table16[[#This Row],[Blue Cross Outpatient Allowable Rate]:[WPPA Inc Outpatient Allowable Rate]])</f>
        <v>1926.6</v>
      </c>
      <c r="L8401" s="4">
        <f>SUM(Table16[[#This Row],[Price]]*4.42)</f>
        <v>8963.76</v>
      </c>
      <c r="M8401" s="4">
        <v>1440</v>
      </c>
      <c r="N8401" s="4">
        <f>SUM(Table16[[#This Row],[ChargeID]]*0.76)</f>
        <v>1541.28</v>
      </c>
      <c r="O8401" s="4">
        <f>SUM(Table16[[#This Row],[Price]]*0.95)</f>
        <v>1926.6</v>
      </c>
      <c r="P8401" s="4">
        <f>SUM(Table16[[#This Row],[Price]]*0.8)</f>
        <v>1622.4</v>
      </c>
      <c r="Q8401" s="4">
        <f>SUM(Table16[[#This Row],[Price]]*0.6)</f>
        <v>1216.8</v>
      </c>
    </row>
    <row r="8402" spans="1:17" x14ac:dyDescent="0.25">
      <c r="A8402" t="s">
        <v>3409</v>
      </c>
      <c r="B8402">
        <v>1409</v>
      </c>
      <c r="C8402" t="s">
        <v>6115</v>
      </c>
      <c r="D8402">
        <v>450</v>
      </c>
      <c r="F8402" s="4">
        <v>1409</v>
      </c>
      <c r="G8402">
        <v>23650</v>
      </c>
      <c r="J8402" s="4">
        <f>MIN(Table16[[#This Row],[Medicare Outpatient Allowable Rate]:[WPPA Inc Outpatient Allowable Rate]])</f>
        <v>845.4</v>
      </c>
      <c r="K8402" s="4">
        <f>MAX(Table16[[#This Row],[Blue Cross Outpatient Allowable Rate]:[WPPA Inc Outpatient Allowable Rate]])</f>
        <v>1338.55</v>
      </c>
      <c r="L8402" s="4">
        <f>SUM(Table16[[#This Row],[Price]]*4.42)</f>
        <v>6227.78</v>
      </c>
      <c r="M8402" s="4">
        <v>889</v>
      </c>
      <c r="N8402" s="4">
        <f>SUM(Table16[[#This Row],[ChargeID]]*0.76)</f>
        <v>1070.8399999999999</v>
      </c>
      <c r="O8402" s="4">
        <f>SUM(Table16[[#This Row],[Price]]*0.95)</f>
        <v>1338.55</v>
      </c>
      <c r="P8402" s="4">
        <f>SUM(Table16[[#This Row],[Price]]*0.8)</f>
        <v>1127.2</v>
      </c>
      <c r="Q8402" s="4">
        <f>SUM(Table16[[#This Row],[Price]]*0.6)</f>
        <v>845.4</v>
      </c>
    </row>
    <row r="8403" spans="1:17" x14ac:dyDescent="0.25">
      <c r="A8403" t="s">
        <v>3409</v>
      </c>
      <c r="B8403">
        <v>2095</v>
      </c>
      <c r="C8403" t="s">
        <v>6115</v>
      </c>
      <c r="D8403">
        <v>450</v>
      </c>
      <c r="F8403" s="4">
        <v>2095</v>
      </c>
      <c r="G8403">
        <v>23655</v>
      </c>
      <c r="J8403" s="4">
        <f>MIN(Table16[[#This Row],[Medicare Outpatient Allowable Rate]:[WPPA Inc Outpatient Allowable Rate]])</f>
        <v>801</v>
      </c>
      <c r="K8403" s="4">
        <f>MAX(Table16[[#This Row],[Blue Cross Outpatient Allowable Rate]:[WPPA Inc Outpatient Allowable Rate]])</f>
        <v>1990.25</v>
      </c>
      <c r="L8403" s="4">
        <f>SUM(Table16[[#This Row],[Price]]*4.42)</f>
        <v>9259.9</v>
      </c>
      <c r="M8403" s="4">
        <v>801</v>
      </c>
      <c r="N8403" s="4">
        <f>SUM(Table16[[#This Row],[ChargeID]]*0.76)</f>
        <v>1592.2</v>
      </c>
      <c r="O8403" s="4">
        <f>SUM(Table16[[#This Row],[Price]]*0.95)</f>
        <v>1990.25</v>
      </c>
      <c r="P8403" s="4">
        <f>SUM(Table16[[#This Row],[Price]]*0.8)</f>
        <v>1676</v>
      </c>
      <c r="Q8403" s="4">
        <f>SUM(Table16[[#This Row],[Price]]*0.6)</f>
        <v>1257</v>
      </c>
    </row>
    <row r="8404" spans="1:17" x14ac:dyDescent="0.25">
      <c r="A8404" t="s">
        <v>3409</v>
      </c>
      <c r="B8404">
        <v>1854</v>
      </c>
      <c r="C8404" t="s">
        <v>6116</v>
      </c>
      <c r="D8404">
        <v>450</v>
      </c>
      <c r="F8404" s="4">
        <v>1854</v>
      </c>
      <c r="G8404">
        <v>24560</v>
      </c>
      <c r="J8404" s="4">
        <f>MIN(Table16[[#This Row],[Medicare Outpatient Allowable Rate]:[WPPA Inc Outpatient Allowable Rate]])</f>
        <v>1112.3999999999999</v>
      </c>
      <c r="K8404" s="4">
        <f>MAX(Table16[[#This Row],[Blue Cross Outpatient Allowable Rate]:[WPPA Inc Outpatient Allowable Rate]])</f>
        <v>1761.3</v>
      </c>
      <c r="L8404" s="4">
        <f>SUM(Table16[[#This Row],[Price]]*4.42)</f>
        <v>8194.68</v>
      </c>
      <c r="M8404" s="4">
        <v>1440</v>
      </c>
      <c r="N8404" s="4">
        <f>SUM(Table16[[#This Row],[ChargeID]]*0.76)</f>
        <v>1409.04</v>
      </c>
      <c r="O8404" s="4">
        <f>SUM(Table16[[#This Row],[Price]]*0.95)</f>
        <v>1761.3</v>
      </c>
      <c r="P8404" s="4">
        <f>SUM(Table16[[#This Row],[Price]]*0.8)</f>
        <v>1483.2</v>
      </c>
      <c r="Q8404" s="4">
        <f>SUM(Table16[[#This Row],[Price]]*0.6)</f>
        <v>1112.3999999999999</v>
      </c>
    </row>
    <row r="8405" spans="1:17" x14ac:dyDescent="0.25">
      <c r="A8405" t="s">
        <v>3409</v>
      </c>
      <c r="B8405">
        <v>1155</v>
      </c>
      <c r="C8405" t="s">
        <v>6117</v>
      </c>
      <c r="D8405">
        <v>450</v>
      </c>
      <c r="F8405" s="4">
        <v>1155</v>
      </c>
      <c r="G8405">
        <v>24600</v>
      </c>
      <c r="J8405" s="4">
        <f>MIN(Table16[[#This Row],[Medicare Outpatient Allowable Rate]:[WPPA Inc Outpatient Allowable Rate]])</f>
        <v>693</v>
      </c>
      <c r="K8405" s="4">
        <f>MAX(Table16[[#This Row],[Blue Cross Outpatient Allowable Rate]:[WPPA Inc Outpatient Allowable Rate]])</f>
        <v>1097.25</v>
      </c>
      <c r="L8405" s="4">
        <f>SUM(Table16[[#This Row],[Price]]*4.42)</f>
        <v>5105.1000000000004</v>
      </c>
      <c r="M8405" s="4">
        <v>801</v>
      </c>
      <c r="N8405" s="4">
        <f>SUM(Table16[[#This Row],[ChargeID]]*0.76)</f>
        <v>877.8</v>
      </c>
      <c r="O8405" s="4">
        <f>SUM(Table16[[#This Row],[Price]]*0.95)</f>
        <v>1097.25</v>
      </c>
      <c r="P8405" s="4">
        <f>SUM(Table16[[#This Row],[Price]]*0.8)</f>
        <v>924</v>
      </c>
      <c r="Q8405" s="4">
        <f>SUM(Table16[[#This Row],[Price]]*0.6)</f>
        <v>693</v>
      </c>
    </row>
    <row r="8406" spans="1:17" x14ac:dyDescent="0.25">
      <c r="A8406" t="s">
        <v>3409</v>
      </c>
      <c r="B8406">
        <v>1271</v>
      </c>
      <c r="C8406" t="s">
        <v>6117</v>
      </c>
      <c r="D8406">
        <v>450</v>
      </c>
      <c r="F8406" s="4">
        <v>1271</v>
      </c>
      <c r="G8406">
        <v>24640</v>
      </c>
      <c r="J8406" s="4">
        <f>MIN(Table16[[#This Row],[Medicare Outpatient Allowable Rate]:[WPPA Inc Outpatient Allowable Rate]])</f>
        <v>762.6</v>
      </c>
      <c r="K8406" s="4">
        <f>MAX(Table16[[#This Row],[Blue Cross Outpatient Allowable Rate]:[WPPA Inc Outpatient Allowable Rate]])</f>
        <v>1207.45</v>
      </c>
      <c r="L8406" s="4">
        <f>SUM(Table16[[#This Row],[Price]]*4.42)</f>
        <v>5617.82</v>
      </c>
      <c r="M8406" s="4">
        <v>801</v>
      </c>
      <c r="N8406" s="4">
        <f>SUM(Table16[[#This Row],[ChargeID]]*0.76)</f>
        <v>965.96</v>
      </c>
      <c r="O8406" s="4">
        <f>SUM(Table16[[#This Row],[Price]]*0.95)</f>
        <v>1207.45</v>
      </c>
      <c r="P8406" s="4">
        <f>SUM(Table16[[#This Row],[Price]]*0.8)</f>
        <v>1016.8000000000001</v>
      </c>
      <c r="Q8406" s="4">
        <f>SUM(Table16[[#This Row],[Price]]*0.6)</f>
        <v>762.6</v>
      </c>
    </row>
    <row r="8407" spans="1:17" x14ac:dyDescent="0.25">
      <c r="A8407" t="s">
        <v>3409</v>
      </c>
      <c r="B8407">
        <v>1236</v>
      </c>
      <c r="C8407" t="s">
        <v>6118</v>
      </c>
      <c r="D8407">
        <v>450</v>
      </c>
      <c r="F8407" s="4">
        <v>1236</v>
      </c>
      <c r="G8407">
        <v>24650</v>
      </c>
      <c r="J8407" s="4">
        <f>MIN(Table16[[#This Row],[Medicare Outpatient Allowable Rate]:[WPPA Inc Outpatient Allowable Rate]])</f>
        <v>741.6</v>
      </c>
      <c r="K8407" s="4">
        <f>MAX(Table16[[#This Row],[Blue Cross Outpatient Allowable Rate]:[WPPA Inc Outpatient Allowable Rate]])</f>
        <v>1174.2</v>
      </c>
      <c r="L8407" s="4">
        <f>SUM(Table16[[#This Row],[Price]]*4.42)</f>
        <v>5463.12</v>
      </c>
      <c r="M8407" s="4">
        <v>801</v>
      </c>
      <c r="N8407" s="4">
        <f>SUM(Table16[[#This Row],[ChargeID]]*0.76)</f>
        <v>939.36</v>
      </c>
      <c r="O8407" s="4">
        <f>SUM(Table16[[#This Row],[Price]]*0.95)</f>
        <v>1174.2</v>
      </c>
      <c r="P8407" s="4">
        <f>SUM(Table16[[#This Row],[Price]]*0.8)</f>
        <v>988.80000000000007</v>
      </c>
      <c r="Q8407" s="4">
        <f>SUM(Table16[[#This Row],[Price]]*0.6)</f>
        <v>741.6</v>
      </c>
    </row>
    <row r="8408" spans="1:17" x14ac:dyDescent="0.25">
      <c r="A8408" t="s">
        <v>3409</v>
      </c>
      <c r="B8408">
        <v>2893</v>
      </c>
      <c r="C8408" t="s">
        <v>6119</v>
      </c>
      <c r="D8408">
        <v>450</v>
      </c>
      <c r="F8408" s="4">
        <v>2893</v>
      </c>
      <c r="G8408">
        <v>25260</v>
      </c>
      <c r="J8408" s="4">
        <f>MIN(Table16[[#This Row],[Medicare Outpatient Allowable Rate]:[WPPA Inc Outpatient Allowable Rate]])</f>
        <v>0</v>
      </c>
      <c r="K8408" s="4">
        <f>MAX(Table16[[#This Row],[Blue Cross Outpatient Allowable Rate]:[WPPA Inc Outpatient Allowable Rate]])</f>
        <v>2748.35</v>
      </c>
      <c r="L8408" s="4">
        <f>SUM(Table16[[#This Row],[Price]]*4.42)</f>
        <v>12787.06</v>
      </c>
      <c r="M8408" s="4">
        <v>0</v>
      </c>
      <c r="N8408" s="4">
        <f>SUM(Table16[[#This Row],[ChargeID]]*0.76)</f>
        <v>2198.6799999999998</v>
      </c>
      <c r="O8408" s="4">
        <f>SUM(Table16[[#This Row],[Price]]*0.95)</f>
        <v>2748.35</v>
      </c>
      <c r="P8408" s="4">
        <f>SUM(Table16[[#This Row],[Price]]*0.8)</f>
        <v>2314.4</v>
      </c>
      <c r="Q8408" s="4">
        <f>SUM(Table16[[#This Row],[Price]]*0.6)</f>
        <v>1735.8</v>
      </c>
    </row>
    <row r="8409" spans="1:17" x14ac:dyDescent="0.25">
      <c r="A8409" t="s">
        <v>3409</v>
      </c>
      <c r="B8409">
        <v>2028</v>
      </c>
      <c r="C8409" t="s">
        <v>6120</v>
      </c>
      <c r="D8409">
        <v>450</v>
      </c>
      <c r="F8409" s="4">
        <v>2028</v>
      </c>
      <c r="G8409">
        <v>25500</v>
      </c>
      <c r="J8409" s="4">
        <f>MIN(Table16[[#This Row],[Medicare Outpatient Allowable Rate]:[WPPA Inc Outpatient Allowable Rate]])</f>
        <v>1216.8</v>
      </c>
      <c r="K8409" s="4">
        <f>MAX(Table16[[#This Row],[Blue Cross Outpatient Allowable Rate]:[WPPA Inc Outpatient Allowable Rate]])</f>
        <v>1926.6</v>
      </c>
      <c r="L8409" s="4">
        <f>SUM(Table16[[#This Row],[Price]]*4.42)</f>
        <v>8963.76</v>
      </c>
      <c r="M8409" s="4">
        <v>1440</v>
      </c>
      <c r="N8409" s="4">
        <f>SUM(Table16[[#This Row],[ChargeID]]*0.76)</f>
        <v>1541.28</v>
      </c>
      <c r="O8409" s="4">
        <f>SUM(Table16[[#This Row],[Price]]*0.95)</f>
        <v>1926.6</v>
      </c>
      <c r="P8409" s="4">
        <f>SUM(Table16[[#This Row],[Price]]*0.8)</f>
        <v>1622.4</v>
      </c>
      <c r="Q8409" s="4">
        <f>SUM(Table16[[#This Row],[Price]]*0.6)</f>
        <v>1216.8</v>
      </c>
    </row>
    <row r="8410" spans="1:17" x14ac:dyDescent="0.25">
      <c r="A8410" t="s">
        <v>3409</v>
      </c>
      <c r="B8410">
        <v>2160</v>
      </c>
      <c r="C8410" t="s">
        <v>12064</v>
      </c>
      <c r="D8410">
        <v>450</v>
      </c>
      <c r="F8410" s="4">
        <v>2160</v>
      </c>
      <c r="G8410">
        <v>25505</v>
      </c>
      <c r="J8410" s="4">
        <f>MIN(Table16[[#This Row],[Medicare Outpatient Allowable Rate]:[WPPA Inc Outpatient Allowable Rate]])</f>
        <v>1296</v>
      </c>
      <c r="K8410" s="4">
        <f>MAX(Table16[[#This Row],[Blue Cross Outpatient Allowable Rate]:[WPPA Inc Outpatient Allowable Rate]])</f>
        <v>2052</v>
      </c>
      <c r="L8410" s="4">
        <f>SUM(Table16[[#This Row],[Price]]*4.42)</f>
        <v>9547.2000000000007</v>
      </c>
      <c r="M8410" s="4">
        <v>1440</v>
      </c>
      <c r="N8410" s="4">
        <f>SUM(Table16[[#This Row],[ChargeID]]*0.76)</f>
        <v>1641.6</v>
      </c>
      <c r="O8410" s="4">
        <f>SUM(Table16[[#This Row],[Price]]*0.95)</f>
        <v>2052</v>
      </c>
      <c r="P8410" s="4">
        <f>SUM(Table16[[#This Row],[Price]]*0.8)</f>
        <v>1728</v>
      </c>
      <c r="Q8410" s="4">
        <f>SUM(Table16[[#This Row],[Price]]*0.6)</f>
        <v>1296</v>
      </c>
    </row>
    <row r="8411" spans="1:17" x14ac:dyDescent="0.25">
      <c r="A8411" t="s">
        <v>3409</v>
      </c>
      <c r="B8411">
        <v>2028</v>
      </c>
      <c r="C8411" t="s">
        <v>6121</v>
      </c>
      <c r="D8411">
        <v>450</v>
      </c>
      <c r="F8411" s="4">
        <v>2028</v>
      </c>
      <c r="G8411">
        <v>25530</v>
      </c>
      <c r="J8411" s="4">
        <f>MIN(Table16[[#This Row],[Medicare Outpatient Allowable Rate]:[WPPA Inc Outpatient Allowable Rate]])</f>
        <v>1216.8</v>
      </c>
      <c r="K8411" s="4">
        <f>MAX(Table16[[#This Row],[Blue Cross Outpatient Allowable Rate]:[WPPA Inc Outpatient Allowable Rate]])</f>
        <v>1926.6</v>
      </c>
      <c r="L8411" s="4">
        <f>SUM(Table16[[#This Row],[Price]]*4.42)</f>
        <v>8963.76</v>
      </c>
      <c r="M8411" s="4">
        <v>1440</v>
      </c>
      <c r="N8411" s="4">
        <f>SUM(Table16[[#This Row],[ChargeID]]*0.76)</f>
        <v>1541.28</v>
      </c>
      <c r="O8411" s="4">
        <f>SUM(Table16[[#This Row],[Price]]*0.95)</f>
        <v>1926.6</v>
      </c>
      <c r="P8411" s="4">
        <f>SUM(Table16[[#This Row],[Price]]*0.8)</f>
        <v>1622.4</v>
      </c>
      <c r="Q8411" s="4">
        <f>SUM(Table16[[#This Row],[Price]]*0.6)</f>
        <v>1216.8</v>
      </c>
    </row>
    <row r="8412" spans="1:17" x14ac:dyDescent="0.25">
      <c r="A8412" t="s">
        <v>3409</v>
      </c>
      <c r="B8412">
        <v>2028</v>
      </c>
      <c r="C8412" t="s">
        <v>6122</v>
      </c>
      <c r="D8412">
        <v>450</v>
      </c>
      <c r="F8412" s="4">
        <v>2028</v>
      </c>
      <c r="G8412">
        <v>25535</v>
      </c>
      <c r="J8412" s="4">
        <f>MIN(Table16[[#This Row],[Medicare Outpatient Allowable Rate]:[WPPA Inc Outpatient Allowable Rate]])</f>
        <v>1216.8</v>
      </c>
      <c r="K8412" s="4">
        <f>MAX(Table16[[#This Row],[Blue Cross Outpatient Allowable Rate]:[WPPA Inc Outpatient Allowable Rate]])</f>
        <v>1926.6</v>
      </c>
      <c r="L8412" s="4">
        <f>SUM(Table16[[#This Row],[Price]]*4.42)</f>
        <v>8963.76</v>
      </c>
      <c r="M8412" s="4">
        <v>1440</v>
      </c>
      <c r="N8412" s="4">
        <f>SUM(Table16[[#This Row],[ChargeID]]*0.76)</f>
        <v>1541.28</v>
      </c>
      <c r="O8412" s="4">
        <f>SUM(Table16[[#This Row],[Price]]*0.95)</f>
        <v>1926.6</v>
      </c>
      <c r="P8412" s="4">
        <f>SUM(Table16[[#This Row],[Price]]*0.8)</f>
        <v>1622.4</v>
      </c>
      <c r="Q8412" s="4">
        <f>SUM(Table16[[#This Row],[Price]]*0.6)</f>
        <v>1216.8</v>
      </c>
    </row>
    <row r="8413" spans="1:17" x14ac:dyDescent="0.25">
      <c r="A8413" t="s">
        <v>3409</v>
      </c>
      <c r="B8413">
        <v>2028</v>
      </c>
      <c r="C8413" t="s">
        <v>6123</v>
      </c>
      <c r="D8413">
        <v>450</v>
      </c>
      <c r="F8413" s="4">
        <v>2028</v>
      </c>
      <c r="G8413">
        <v>25560</v>
      </c>
      <c r="J8413" s="4">
        <f>MIN(Table16[[#This Row],[Medicare Outpatient Allowable Rate]:[WPPA Inc Outpatient Allowable Rate]])</f>
        <v>1216.8</v>
      </c>
      <c r="K8413" s="4">
        <f>MAX(Table16[[#This Row],[Blue Cross Outpatient Allowable Rate]:[WPPA Inc Outpatient Allowable Rate]])</f>
        <v>1926.6</v>
      </c>
      <c r="L8413" s="4">
        <f>SUM(Table16[[#This Row],[Price]]*4.42)</f>
        <v>8963.76</v>
      </c>
      <c r="M8413" s="4">
        <v>1440</v>
      </c>
      <c r="N8413" s="4">
        <f>SUM(Table16[[#This Row],[ChargeID]]*0.76)</f>
        <v>1541.28</v>
      </c>
      <c r="O8413" s="4">
        <f>SUM(Table16[[#This Row],[Price]]*0.95)</f>
        <v>1926.6</v>
      </c>
      <c r="P8413" s="4">
        <f>SUM(Table16[[#This Row],[Price]]*0.8)</f>
        <v>1622.4</v>
      </c>
      <c r="Q8413" s="4">
        <f>SUM(Table16[[#This Row],[Price]]*0.6)</f>
        <v>1216.8</v>
      </c>
    </row>
    <row r="8414" spans="1:17" x14ac:dyDescent="0.25">
      <c r="A8414" t="s">
        <v>3409</v>
      </c>
      <c r="B8414">
        <v>2028</v>
      </c>
      <c r="C8414" t="s">
        <v>6124</v>
      </c>
      <c r="D8414">
        <v>450</v>
      </c>
      <c r="F8414" s="4">
        <v>2028</v>
      </c>
      <c r="G8414">
        <v>25565</v>
      </c>
      <c r="J8414" s="4">
        <f>MIN(Table16[[#This Row],[Medicare Outpatient Allowable Rate]:[WPPA Inc Outpatient Allowable Rate]])</f>
        <v>1216.8</v>
      </c>
      <c r="K8414" s="4">
        <f>MAX(Table16[[#This Row],[Blue Cross Outpatient Allowable Rate]:[WPPA Inc Outpatient Allowable Rate]])</f>
        <v>1926.6</v>
      </c>
      <c r="L8414" s="4">
        <f>SUM(Table16[[#This Row],[Price]]*4.42)</f>
        <v>8963.76</v>
      </c>
      <c r="M8414" s="4">
        <v>1440</v>
      </c>
      <c r="N8414" s="4">
        <f>SUM(Table16[[#This Row],[ChargeID]]*0.76)</f>
        <v>1541.28</v>
      </c>
      <c r="O8414" s="4">
        <f>SUM(Table16[[#This Row],[Price]]*0.95)</f>
        <v>1926.6</v>
      </c>
      <c r="P8414" s="4">
        <f>SUM(Table16[[#This Row],[Price]]*0.8)</f>
        <v>1622.4</v>
      </c>
      <c r="Q8414" s="4">
        <f>SUM(Table16[[#This Row],[Price]]*0.6)</f>
        <v>1216.8</v>
      </c>
    </row>
    <row r="8415" spans="1:17" x14ac:dyDescent="0.25">
      <c r="A8415" t="s">
        <v>3409</v>
      </c>
      <c r="B8415">
        <v>2028</v>
      </c>
      <c r="C8415" t="s">
        <v>3410</v>
      </c>
      <c r="D8415">
        <v>450</v>
      </c>
      <c r="F8415" s="4">
        <v>2028</v>
      </c>
      <c r="G8415">
        <v>25600</v>
      </c>
      <c r="J8415" s="4">
        <f>MIN(Table16[[#This Row],[Medicare Outpatient Allowable Rate]:[WPPA Inc Outpatient Allowable Rate]])</f>
        <v>1216.8</v>
      </c>
      <c r="K8415" s="4">
        <f>MAX(Table16[[#This Row],[Blue Cross Outpatient Allowable Rate]:[WPPA Inc Outpatient Allowable Rate]])</f>
        <v>1926.6</v>
      </c>
      <c r="L8415" s="4">
        <f>SUM(Table16[[#This Row],[Price]]*4.42)</f>
        <v>8963.76</v>
      </c>
      <c r="M8415" s="4">
        <v>1440</v>
      </c>
      <c r="N8415" s="4">
        <f>SUM(Table16[[#This Row],[ChargeID]]*0.76)</f>
        <v>1541.28</v>
      </c>
      <c r="O8415" s="4">
        <f>SUM(Table16[[#This Row],[Price]]*0.95)</f>
        <v>1926.6</v>
      </c>
      <c r="P8415" s="4">
        <f>SUM(Table16[[#This Row],[Price]]*0.8)</f>
        <v>1622.4</v>
      </c>
      <c r="Q8415" s="4">
        <f>SUM(Table16[[#This Row],[Price]]*0.6)</f>
        <v>1216.8</v>
      </c>
    </row>
    <row r="8416" spans="1:17" x14ac:dyDescent="0.25">
      <c r="A8416" t="s">
        <v>3409</v>
      </c>
      <c r="B8416">
        <v>1740</v>
      </c>
      <c r="C8416" t="s">
        <v>6125</v>
      </c>
      <c r="D8416">
        <v>450</v>
      </c>
      <c r="F8416" s="4">
        <v>1740</v>
      </c>
      <c r="G8416">
        <v>25605</v>
      </c>
      <c r="J8416" s="4">
        <f>MIN(Table16[[#This Row],[Medicare Outpatient Allowable Rate]:[WPPA Inc Outpatient Allowable Rate]])</f>
        <v>1044</v>
      </c>
      <c r="K8416" s="4">
        <f>MAX(Table16[[#This Row],[Blue Cross Outpatient Allowable Rate]:[WPPA Inc Outpatient Allowable Rate]])</f>
        <v>1653</v>
      </c>
      <c r="L8416" s="4">
        <f>SUM(Table16[[#This Row],[Price]]*4.42)</f>
        <v>7690.8</v>
      </c>
      <c r="M8416" s="4">
        <v>1420</v>
      </c>
      <c r="N8416" s="4">
        <f>SUM(Table16[[#This Row],[ChargeID]]*0.76)</f>
        <v>1322.4</v>
      </c>
      <c r="O8416" s="4">
        <f>SUM(Table16[[#This Row],[Price]]*0.95)</f>
        <v>1653</v>
      </c>
      <c r="P8416" s="4">
        <f>SUM(Table16[[#This Row],[Price]]*0.8)</f>
        <v>1392</v>
      </c>
      <c r="Q8416" s="4">
        <f>SUM(Table16[[#This Row],[Price]]*0.6)</f>
        <v>1044</v>
      </c>
    </row>
    <row r="8417" spans="1:17" x14ac:dyDescent="0.25">
      <c r="A8417" t="s">
        <v>3409</v>
      </c>
      <c r="B8417">
        <v>757</v>
      </c>
      <c r="C8417" t="s">
        <v>6126</v>
      </c>
      <c r="D8417">
        <v>450</v>
      </c>
      <c r="F8417" s="4">
        <v>757</v>
      </c>
      <c r="G8417">
        <v>25630</v>
      </c>
      <c r="J8417" s="4">
        <f>MIN(Table16[[#This Row],[Medicare Outpatient Allowable Rate]:[WPPA Inc Outpatient Allowable Rate]])</f>
        <v>454.2</v>
      </c>
      <c r="K8417" s="4">
        <f>MAX(Table16[[#This Row],[Blue Cross Outpatient Allowable Rate]:[WPPA Inc Outpatient Allowable Rate]])</f>
        <v>719.15</v>
      </c>
      <c r="L8417" s="4">
        <f>SUM(Table16[[#This Row],[Price]]*4.42)</f>
        <v>3345.94</v>
      </c>
      <c r="M8417" s="4">
        <v>536</v>
      </c>
      <c r="N8417" s="4">
        <f>SUM(Table16[[#This Row],[ChargeID]]*0.76)</f>
        <v>575.32000000000005</v>
      </c>
      <c r="O8417" s="4">
        <f>SUM(Table16[[#This Row],[Price]]*0.95)</f>
        <v>719.15</v>
      </c>
      <c r="P8417" s="4">
        <f>SUM(Table16[[#This Row],[Price]]*0.8)</f>
        <v>605.6</v>
      </c>
      <c r="Q8417" s="4">
        <f>SUM(Table16[[#This Row],[Price]]*0.6)</f>
        <v>454.2</v>
      </c>
    </row>
    <row r="8418" spans="1:17" x14ac:dyDescent="0.25">
      <c r="A8418" t="s">
        <v>3409</v>
      </c>
      <c r="B8418">
        <v>2028</v>
      </c>
      <c r="C8418" t="s">
        <v>6127</v>
      </c>
      <c r="D8418">
        <v>450</v>
      </c>
      <c r="F8418" s="4">
        <v>2028</v>
      </c>
      <c r="G8418">
        <v>25650</v>
      </c>
      <c r="J8418" s="4">
        <f>MIN(Table16[[#This Row],[Medicare Outpatient Allowable Rate]:[WPPA Inc Outpatient Allowable Rate]])</f>
        <v>1216.8</v>
      </c>
      <c r="K8418" s="4">
        <f>MAX(Table16[[#This Row],[Blue Cross Outpatient Allowable Rate]:[WPPA Inc Outpatient Allowable Rate]])</f>
        <v>1926.6</v>
      </c>
      <c r="L8418" s="4">
        <f>SUM(Table16[[#This Row],[Price]]*4.42)</f>
        <v>8963.76</v>
      </c>
      <c r="M8418" s="4">
        <v>1440</v>
      </c>
      <c r="N8418" s="4">
        <f>SUM(Table16[[#This Row],[ChargeID]]*0.76)</f>
        <v>1541.28</v>
      </c>
      <c r="O8418" s="4">
        <f>SUM(Table16[[#This Row],[Price]]*0.95)</f>
        <v>1926.6</v>
      </c>
      <c r="P8418" s="4">
        <f>SUM(Table16[[#This Row],[Price]]*0.8)</f>
        <v>1622.4</v>
      </c>
      <c r="Q8418" s="4">
        <f>SUM(Table16[[#This Row],[Price]]*0.6)</f>
        <v>1216.8</v>
      </c>
    </row>
    <row r="8419" spans="1:17" x14ac:dyDescent="0.25">
      <c r="A8419" t="s">
        <v>3409</v>
      </c>
      <c r="B8419">
        <v>384</v>
      </c>
      <c r="C8419" t="s">
        <v>6128</v>
      </c>
      <c r="D8419">
        <v>450</v>
      </c>
      <c r="F8419" s="4">
        <v>384</v>
      </c>
      <c r="G8419">
        <v>26010</v>
      </c>
      <c r="J8419" s="4">
        <f>MIN(Table16[[#This Row],[Medicare Outpatient Allowable Rate]:[WPPA Inc Outpatient Allowable Rate]])</f>
        <v>230.39999999999998</v>
      </c>
      <c r="K8419" s="4">
        <f>MAX(Table16[[#This Row],[Blue Cross Outpatient Allowable Rate]:[WPPA Inc Outpatient Allowable Rate]])</f>
        <v>364.79999999999995</v>
      </c>
      <c r="L8419" s="4">
        <f>SUM(Table16[[#This Row],[Price]]*4.42)</f>
        <v>1697.28</v>
      </c>
      <c r="M8419" s="4">
        <v>317</v>
      </c>
      <c r="N8419" s="4">
        <f>SUM(Table16[[#This Row],[ChargeID]]*0.76)</f>
        <v>291.84000000000003</v>
      </c>
      <c r="O8419" s="4">
        <f>SUM(Table16[[#This Row],[Price]]*0.95)</f>
        <v>364.79999999999995</v>
      </c>
      <c r="P8419" s="4">
        <f>SUM(Table16[[#This Row],[Price]]*0.8)</f>
        <v>307.20000000000005</v>
      </c>
      <c r="Q8419" s="4">
        <f>SUM(Table16[[#This Row],[Price]]*0.6)</f>
        <v>230.39999999999998</v>
      </c>
    </row>
    <row r="8420" spans="1:17" x14ac:dyDescent="0.25">
      <c r="A8420" t="s">
        <v>3409</v>
      </c>
      <c r="B8420">
        <v>3480</v>
      </c>
      <c r="C8420" t="s">
        <v>6129</v>
      </c>
      <c r="D8420">
        <v>450</v>
      </c>
      <c r="F8420" s="4">
        <v>3480</v>
      </c>
      <c r="G8420">
        <v>26418</v>
      </c>
      <c r="J8420" s="4">
        <f>MIN(Table16[[#This Row],[Medicare Outpatient Allowable Rate]:[WPPA Inc Outpatient Allowable Rate]])</f>
        <v>2088</v>
      </c>
      <c r="K8420" s="4">
        <f>MAX(Table16[[#This Row],[Blue Cross Outpatient Allowable Rate]:[WPPA Inc Outpatient Allowable Rate]])</f>
        <v>3306</v>
      </c>
      <c r="L8420" s="4">
        <f>SUM(Table16[[#This Row],[Price]]*4.42)</f>
        <v>15381.6</v>
      </c>
      <c r="M8420" s="4">
        <v>2988</v>
      </c>
      <c r="N8420" s="4">
        <f>SUM(Table16[[#This Row],[ChargeID]]*0.76)</f>
        <v>2644.8</v>
      </c>
      <c r="O8420" s="4">
        <f>SUM(Table16[[#This Row],[Price]]*0.95)</f>
        <v>3306</v>
      </c>
      <c r="P8420" s="4">
        <f>SUM(Table16[[#This Row],[Price]]*0.8)</f>
        <v>2784</v>
      </c>
      <c r="Q8420" s="4">
        <f>SUM(Table16[[#This Row],[Price]]*0.6)</f>
        <v>2088</v>
      </c>
    </row>
    <row r="8421" spans="1:17" x14ac:dyDescent="0.25">
      <c r="A8421" t="s">
        <v>3409</v>
      </c>
      <c r="B8421">
        <v>605</v>
      </c>
      <c r="C8421" t="s">
        <v>6130</v>
      </c>
      <c r="D8421">
        <v>450</v>
      </c>
      <c r="F8421" s="4">
        <v>605</v>
      </c>
      <c r="G8421">
        <v>26600</v>
      </c>
      <c r="J8421" s="4">
        <f>MIN(Table16[[#This Row],[Medicare Outpatient Allowable Rate]:[WPPA Inc Outpatient Allowable Rate]])</f>
        <v>363</v>
      </c>
      <c r="K8421" s="4">
        <f>MAX(Table16[[#This Row],[Blue Cross Outpatient Allowable Rate]:[WPPA Inc Outpatient Allowable Rate]])</f>
        <v>574.75</v>
      </c>
      <c r="L8421" s="4">
        <f>SUM(Table16[[#This Row],[Price]]*4.42)</f>
        <v>2674.1</v>
      </c>
      <c r="M8421" s="4">
        <v>428</v>
      </c>
      <c r="N8421" s="4">
        <f>SUM(Table16[[#This Row],[ChargeID]]*0.76)</f>
        <v>459.8</v>
      </c>
      <c r="O8421" s="4">
        <f>SUM(Table16[[#This Row],[Price]]*0.95)</f>
        <v>574.75</v>
      </c>
      <c r="P8421" s="4">
        <f>SUM(Table16[[#This Row],[Price]]*0.8)</f>
        <v>484</v>
      </c>
      <c r="Q8421" s="4">
        <f>SUM(Table16[[#This Row],[Price]]*0.6)</f>
        <v>363</v>
      </c>
    </row>
    <row r="8422" spans="1:17" x14ac:dyDescent="0.25">
      <c r="A8422" t="s">
        <v>3377</v>
      </c>
      <c r="B8422">
        <v>1300</v>
      </c>
      <c r="C8422" t="s">
        <v>3573</v>
      </c>
      <c r="D8422">
        <v>450</v>
      </c>
      <c r="F8422" s="4">
        <v>1300</v>
      </c>
      <c r="G8422">
        <v>26605</v>
      </c>
      <c r="J8422" s="4">
        <f>MIN(Table16[[#This Row],[Medicare Outpatient Allowable Rate]:[WPPA Inc Outpatient Allowable Rate]])</f>
        <v>780</v>
      </c>
      <c r="K8422" s="4">
        <f>MAX(Table16[[#This Row],[Blue Cross Outpatient Allowable Rate]:[WPPA Inc Outpatient Allowable Rate]])</f>
        <v>1235</v>
      </c>
      <c r="L8422" s="4">
        <f>SUM(Table16[[#This Row],[Price]]*4.42)</f>
        <v>5746</v>
      </c>
      <c r="M8422" s="4">
        <v>801</v>
      </c>
      <c r="N8422" s="4">
        <f>SUM(Table16[[#This Row],[ChargeID]]*0.76)</f>
        <v>988</v>
      </c>
      <c r="O8422" s="4">
        <f>SUM(Table16[[#This Row],[Price]]*0.95)</f>
        <v>1235</v>
      </c>
      <c r="P8422" s="4">
        <f>SUM(Table16[[#This Row],[Price]]*0.8)</f>
        <v>1040</v>
      </c>
      <c r="Q8422" s="4">
        <f>SUM(Table16[[#This Row],[Price]]*0.6)</f>
        <v>780</v>
      </c>
    </row>
    <row r="8423" spans="1:17" x14ac:dyDescent="0.25">
      <c r="A8423" t="s">
        <v>3377</v>
      </c>
      <c r="B8423">
        <v>1300</v>
      </c>
      <c r="C8423" t="s">
        <v>6131</v>
      </c>
      <c r="D8423">
        <v>450</v>
      </c>
      <c r="F8423" s="4">
        <v>1300</v>
      </c>
      <c r="G8423">
        <v>26641</v>
      </c>
      <c r="J8423" s="4">
        <f>MIN(Table16[[#This Row],[Medicare Outpatient Allowable Rate]:[WPPA Inc Outpatient Allowable Rate]])</f>
        <v>780</v>
      </c>
      <c r="K8423" s="4">
        <f>MAX(Table16[[#This Row],[Blue Cross Outpatient Allowable Rate]:[WPPA Inc Outpatient Allowable Rate]])</f>
        <v>1235</v>
      </c>
      <c r="L8423" s="4">
        <f>SUM(Table16[[#This Row],[Price]]*4.42)</f>
        <v>5746</v>
      </c>
      <c r="M8423" s="4">
        <v>801</v>
      </c>
      <c r="N8423" s="4">
        <f>SUM(Table16[[#This Row],[ChargeID]]*0.76)</f>
        <v>988</v>
      </c>
      <c r="O8423" s="4">
        <f>SUM(Table16[[#This Row],[Price]]*0.95)</f>
        <v>1235</v>
      </c>
      <c r="P8423" s="4">
        <f>SUM(Table16[[#This Row],[Price]]*0.8)</f>
        <v>1040</v>
      </c>
      <c r="Q8423" s="4">
        <f>SUM(Table16[[#This Row],[Price]]*0.6)</f>
        <v>780</v>
      </c>
    </row>
    <row r="8424" spans="1:17" x14ac:dyDescent="0.25">
      <c r="A8424" t="s">
        <v>3409</v>
      </c>
      <c r="B8424">
        <v>1155</v>
      </c>
      <c r="C8424" t="s">
        <v>6132</v>
      </c>
      <c r="D8424">
        <v>450</v>
      </c>
      <c r="F8424" s="4">
        <v>1155</v>
      </c>
      <c r="G8424">
        <v>26700</v>
      </c>
      <c r="J8424" s="4">
        <f>MIN(Table16[[#This Row],[Medicare Outpatient Allowable Rate]:[WPPA Inc Outpatient Allowable Rate]])</f>
        <v>693</v>
      </c>
      <c r="K8424" s="4">
        <f>MAX(Table16[[#This Row],[Blue Cross Outpatient Allowable Rate]:[WPPA Inc Outpatient Allowable Rate]])</f>
        <v>1097.25</v>
      </c>
      <c r="L8424" s="4">
        <f>SUM(Table16[[#This Row],[Price]]*4.42)</f>
        <v>5105.1000000000004</v>
      </c>
      <c r="M8424" s="4">
        <v>801</v>
      </c>
      <c r="N8424" s="4">
        <f>SUM(Table16[[#This Row],[ChargeID]]*0.76)</f>
        <v>877.8</v>
      </c>
      <c r="O8424" s="4">
        <f>SUM(Table16[[#This Row],[Price]]*0.95)</f>
        <v>1097.25</v>
      </c>
      <c r="P8424" s="4">
        <f>SUM(Table16[[#This Row],[Price]]*0.8)</f>
        <v>924</v>
      </c>
      <c r="Q8424" s="4">
        <f>SUM(Table16[[#This Row],[Price]]*0.6)</f>
        <v>693</v>
      </c>
    </row>
    <row r="8425" spans="1:17" x14ac:dyDescent="0.25">
      <c r="A8425" t="s">
        <v>3409</v>
      </c>
      <c r="B8425">
        <v>1155</v>
      </c>
      <c r="C8425" t="s">
        <v>6133</v>
      </c>
      <c r="D8425">
        <v>450</v>
      </c>
      <c r="F8425" s="4">
        <v>1155</v>
      </c>
      <c r="G8425">
        <v>26720</v>
      </c>
      <c r="J8425" s="4">
        <f>MIN(Table16[[#This Row],[Medicare Outpatient Allowable Rate]:[WPPA Inc Outpatient Allowable Rate]])</f>
        <v>693</v>
      </c>
      <c r="K8425" s="4">
        <f>MAX(Table16[[#This Row],[Blue Cross Outpatient Allowable Rate]:[WPPA Inc Outpatient Allowable Rate]])</f>
        <v>1097.25</v>
      </c>
      <c r="L8425" s="4">
        <f>SUM(Table16[[#This Row],[Price]]*4.42)</f>
        <v>5105.1000000000004</v>
      </c>
      <c r="M8425" s="4">
        <v>801</v>
      </c>
      <c r="N8425" s="4">
        <f>SUM(Table16[[#This Row],[ChargeID]]*0.76)</f>
        <v>877.8</v>
      </c>
      <c r="O8425" s="4">
        <f>SUM(Table16[[#This Row],[Price]]*0.95)</f>
        <v>1097.25</v>
      </c>
      <c r="P8425" s="4">
        <f>SUM(Table16[[#This Row],[Price]]*0.8)</f>
        <v>924</v>
      </c>
      <c r="Q8425" s="4">
        <f>SUM(Table16[[#This Row],[Price]]*0.6)</f>
        <v>693</v>
      </c>
    </row>
    <row r="8426" spans="1:17" x14ac:dyDescent="0.25">
      <c r="A8426" t="s">
        <v>3409</v>
      </c>
      <c r="B8426">
        <v>1572</v>
      </c>
      <c r="C8426" t="s">
        <v>6134</v>
      </c>
      <c r="D8426">
        <v>450</v>
      </c>
      <c r="F8426" s="4">
        <v>1572</v>
      </c>
      <c r="G8426">
        <v>26725</v>
      </c>
      <c r="J8426" s="4">
        <f>MIN(Table16[[#This Row],[Medicare Outpatient Allowable Rate]:[WPPA Inc Outpatient Allowable Rate]])</f>
        <v>943.19999999999993</v>
      </c>
      <c r="K8426" s="4">
        <f>MAX(Table16[[#This Row],[Blue Cross Outpatient Allowable Rate]:[WPPA Inc Outpatient Allowable Rate]])</f>
        <v>1493.3999999999999</v>
      </c>
      <c r="L8426" s="4">
        <f>SUM(Table16[[#This Row],[Price]]*4.42)</f>
        <v>6948.24</v>
      </c>
      <c r="M8426" s="4">
        <v>1126</v>
      </c>
      <c r="N8426" s="4">
        <f>SUM(Table16[[#This Row],[ChargeID]]*0.76)</f>
        <v>1194.72</v>
      </c>
      <c r="O8426" s="4">
        <f>SUM(Table16[[#This Row],[Price]]*0.95)</f>
        <v>1493.3999999999999</v>
      </c>
      <c r="P8426" s="4">
        <f>SUM(Table16[[#This Row],[Price]]*0.8)</f>
        <v>1257.6000000000001</v>
      </c>
      <c r="Q8426" s="4">
        <f>SUM(Table16[[#This Row],[Price]]*0.6)</f>
        <v>943.19999999999993</v>
      </c>
    </row>
    <row r="8427" spans="1:17" x14ac:dyDescent="0.25">
      <c r="A8427" t="s">
        <v>3409</v>
      </c>
      <c r="B8427">
        <v>605</v>
      </c>
      <c r="C8427" t="s">
        <v>6135</v>
      </c>
      <c r="D8427">
        <v>450</v>
      </c>
      <c r="F8427" s="4">
        <v>605</v>
      </c>
      <c r="G8427">
        <v>26750</v>
      </c>
      <c r="J8427" s="4">
        <f>MIN(Table16[[#This Row],[Medicare Outpatient Allowable Rate]:[WPPA Inc Outpatient Allowable Rate]])</f>
        <v>363</v>
      </c>
      <c r="K8427" s="4">
        <f>MAX(Table16[[#This Row],[Blue Cross Outpatient Allowable Rate]:[WPPA Inc Outpatient Allowable Rate]])</f>
        <v>574.75</v>
      </c>
      <c r="L8427" s="4">
        <f>SUM(Table16[[#This Row],[Price]]*4.42)</f>
        <v>2674.1</v>
      </c>
      <c r="M8427" s="4">
        <v>428</v>
      </c>
      <c r="N8427" s="4">
        <f>SUM(Table16[[#This Row],[ChargeID]]*0.76)</f>
        <v>459.8</v>
      </c>
      <c r="O8427" s="4">
        <f>SUM(Table16[[#This Row],[Price]]*0.95)</f>
        <v>574.75</v>
      </c>
      <c r="P8427" s="4">
        <f>SUM(Table16[[#This Row],[Price]]*0.8)</f>
        <v>484</v>
      </c>
      <c r="Q8427" s="4">
        <f>SUM(Table16[[#This Row],[Price]]*0.6)</f>
        <v>363</v>
      </c>
    </row>
    <row r="8428" spans="1:17" x14ac:dyDescent="0.25">
      <c r="A8428" t="s">
        <v>3409</v>
      </c>
      <c r="B8428">
        <v>1155</v>
      </c>
      <c r="C8428" t="s">
        <v>6136</v>
      </c>
      <c r="D8428">
        <v>450</v>
      </c>
      <c r="F8428" s="4">
        <v>1155</v>
      </c>
      <c r="G8428">
        <v>26770</v>
      </c>
      <c r="J8428" s="4">
        <f>MIN(Table16[[#This Row],[Medicare Outpatient Allowable Rate]:[WPPA Inc Outpatient Allowable Rate]])</f>
        <v>693</v>
      </c>
      <c r="K8428" s="4">
        <f>MAX(Table16[[#This Row],[Blue Cross Outpatient Allowable Rate]:[WPPA Inc Outpatient Allowable Rate]])</f>
        <v>1097.25</v>
      </c>
      <c r="L8428" s="4">
        <f>SUM(Table16[[#This Row],[Price]]*4.42)</f>
        <v>5105.1000000000004</v>
      </c>
      <c r="M8428" s="4">
        <v>801</v>
      </c>
      <c r="N8428" s="4">
        <f>SUM(Table16[[#This Row],[ChargeID]]*0.76)</f>
        <v>877.8</v>
      </c>
      <c r="O8428" s="4">
        <f>SUM(Table16[[#This Row],[Price]]*0.95)</f>
        <v>1097.25</v>
      </c>
      <c r="P8428" s="4">
        <f>SUM(Table16[[#This Row],[Price]]*0.8)</f>
        <v>924</v>
      </c>
      <c r="Q8428" s="4">
        <f>SUM(Table16[[#This Row],[Price]]*0.6)</f>
        <v>693</v>
      </c>
    </row>
    <row r="8429" spans="1:17" x14ac:dyDescent="0.25">
      <c r="A8429" t="s">
        <v>3409</v>
      </c>
      <c r="B8429">
        <v>1155</v>
      </c>
      <c r="C8429" t="s">
        <v>6136</v>
      </c>
      <c r="D8429">
        <v>450</v>
      </c>
      <c r="F8429" s="4">
        <v>1155</v>
      </c>
      <c r="G8429">
        <v>26775</v>
      </c>
      <c r="J8429" s="4">
        <f>MIN(Table16[[#This Row],[Medicare Outpatient Allowable Rate]:[WPPA Inc Outpatient Allowable Rate]])</f>
        <v>693</v>
      </c>
      <c r="K8429" s="4">
        <f>MAX(Table16[[#This Row],[Blue Cross Outpatient Allowable Rate]:[WPPA Inc Outpatient Allowable Rate]])</f>
        <v>1097.25</v>
      </c>
      <c r="L8429" s="4">
        <f>SUM(Table16[[#This Row],[Price]]*4.42)</f>
        <v>5105.1000000000004</v>
      </c>
      <c r="M8429" s="4">
        <v>801</v>
      </c>
      <c r="N8429" s="4">
        <f>SUM(Table16[[#This Row],[ChargeID]]*0.76)</f>
        <v>877.8</v>
      </c>
      <c r="O8429" s="4">
        <f>SUM(Table16[[#This Row],[Price]]*0.95)</f>
        <v>1097.25</v>
      </c>
      <c r="P8429" s="4">
        <f>SUM(Table16[[#This Row],[Price]]*0.8)</f>
        <v>924</v>
      </c>
      <c r="Q8429" s="4">
        <f>SUM(Table16[[#This Row],[Price]]*0.6)</f>
        <v>693</v>
      </c>
    </row>
    <row r="8430" spans="1:17" x14ac:dyDescent="0.25">
      <c r="A8430" t="s">
        <v>3409</v>
      </c>
      <c r="B8430">
        <v>2893</v>
      </c>
      <c r="C8430" t="s">
        <v>6137</v>
      </c>
      <c r="D8430">
        <v>450</v>
      </c>
      <c r="F8430" s="4">
        <v>2893</v>
      </c>
      <c r="G8430">
        <v>26951</v>
      </c>
      <c r="J8430" s="4">
        <f>MIN(Table16[[#This Row],[Medicare Outpatient Allowable Rate]:[WPPA Inc Outpatient Allowable Rate]])</f>
        <v>1735.8</v>
      </c>
      <c r="K8430" s="4">
        <f>MAX(Table16[[#This Row],[Blue Cross Outpatient Allowable Rate]:[WPPA Inc Outpatient Allowable Rate]])</f>
        <v>2748.35</v>
      </c>
      <c r="L8430" s="4">
        <f>SUM(Table16[[#This Row],[Price]]*4.42)</f>
        <v>12787.06</v>
      </c>
      <c r="M8430" s="4">
        <v>2074</v>
      </c>
      <c r="N8430" s="4">
        <f>SUM(Table16[[#This Row],[ChargeID]]*0.76)</f>
        <v>2198.6799999999998</v>
      </c>
      <c r="O8430" s="4">
        <f>SUM(Table16[[#This Row],[Price]]*0.95)</f>
        <v>2748.35</v>
      </c>
      <c r="P8430" s="4">
        <f>SUM(Table16[[#This Row],[Price]]*0.8)</f>
        <v>2314.4</v>
      </c>
      <c r="Q8430" s="4">
        <f>SUM(Table16[[#This Row],[Price]]*0.6)</f>
        <v>1735.8</v>
      </c>
    </row>
    <row r="8431" spans="1:17" x14ac:dyDescent="0.25">
      <c r="A8431" t="s">
        <v>3409</v>
      </c>
      <c r="B8431">
        <v>266</v>
      </c>
      <c r="C8431" t="s">
        <v>6138</v>
      </c>
      <c r="D8431">
        <v>450</v>
      </c>
      <c r="F8431" s="4">
        <v>266</v>
      </c>
      <c r="G8431">
        <v>26989</v>
      </c>
      <c r="J8431" s="4">
        <f>MIN(Table16[[#This Row],[Medicare Outpatient Allowable Rate]:[WPPA Inc Outpatient Allowable Rate]])</f>
        <v>0</v>
      </c>
      <c r="K8431" s="4">
        <f>MAX(Table16[[#This Row],[Blue Cross Outpatient Allowable Rate]:[WPPA Inc Outpatient Allowable Rate]])</f>
        <v>252.7</v>
      </c>
      <c r="L8431" s="4">
        <f>SUM(Table16[[#This Row],[Price]]*4.42)</f>
        <v>1175.72</v>
      </c>
      <c r="M8431" s="4">
        <v>0</v>
      </c>
      <c r="N8431" s="4">
        <f>SUM(Table16[[#This Row],[ChargeID]]*0.76)</f>
        <v>202.16</v>
      </c>
      <c r="O8431" s="4">
        <f>SUM(Table16[[#This Row],[Price]]*0.95)</f>
        <v>252.7</v>
      </c>
      <c r="P8431" s="4">
        <f>SUM(Table16[[#This Row],[Price]]*0.8)</f>
        <v>212.8</v>
      </c>
      <c r="Q8431" s="4">
        <f>SUM(Table16[[#This Row],[Price]]*0.6)</f>
        <v>159.6</v>
      </c>
    </row>
    <row r="8432" spans="1:17" x14ac:dyDescent="0.25">
      <c r="A8432" t="s">
        <v>3409</v>
      </c>
      <c r="B8432">
        <v>1854</v>
      </c>
      <c r="C8432" t="s">
        <v>6139</v>
      </c>
      <c r="D8432">
        <v>450</v>
      </c>
      <c r="F8432" s="4">
        <v>1854</v>
      </c>
      <c r="G8432">
        <v>27520</v>
      </c>
      <c r="J8432" s="4">
        <f>MIN(Table16[[#This Row],[Medicare Outpatient Allowable Rate]:[WPPA Inc Outpatient Allowable Rate]])</f>
        <v>1112.3999999999999</v>
      </c>
      <c r="K8432" s="4">
        <f>MAX(Table16[[#This Row],[Blue Cross Outpatient Allowable Rate]:[WPPA Inc Outpatient Allowable Rate]])</f>
        <v>1761.3</v>
      </c>
      <c r="L8432" s="4">
        <f>SUM(Table16[[#This Row],[Price]]*4.42)</f>
        <v>8194.68</v>
      </c>
      <c r="M8432" s="4">
        <v>1440</v>
      </c>
      <c r="N8432" s="4">
        <f>SUM(Table16[[#This Row],[ChargeID]]*0.76)</f>
        <v>1409.04</v>
      </c>
      <c r="O8432" s="4">
        <f>SUM(Table16[[#This Row],[Price]]*0.95)</f>
        <v>1761.3</v>
      </c>
      <c r="P8432" s="4">
        <f>SUM(Table16[[#This Row],[Price]]*0.8)</f>
        <v>1483.2</v>
      </c>
      <c r="Q8432" s="4">
        <f>SUM(Table16[[#This Row],[Price]]*0.6)</f>
        <v>1112.3999999999999</v>
      </c>
    </row>
    <row r="8433" spans="1:17" x14ac:dyDescent="0.25">
      <c r="A8433" t="s">
        <v>3409</v>
      </c>
      <c r="B8433">
        <v>2028</v>
      </c>
      <c r="C8433" t="s">
        <v>6140</v>
      </c>
      <c r="D8433">
        <v>450</v>
      </c>
      <c r="F8433" s="4">
        <v>2028</v>
      </c>
      <c r="G8433">
        <v>27530</v>
      </c>
      <c r="J8433" s="4">
        <f>MIN(Table16[[#This Row],[Medicare Outpatient Allowable Rate]:[WPPA Inc Outpatient Allowable Rate]])</f>
        <v>1216.8</v>
      </c>
      <c r="K8433" s="4">
        <f>MAX(Table16[[#This Row],[Blue Cross Outpatient Allowable Rate]:[WPPA Inc Outpatient Allowable Rate]])</f>
        <v>1926.6</v>
      </c>
      <c r="L8433" s="4">
        <f>SUM(Table16[[#This Row],[Price]]*4.42)</f>
        <v>8963.76</v>
      </c>
      <c r="M8433" s="4">
        <v>1440</v>
      </c>
      <c r="N8433" s="4">
        <f>SUM(Table16[[#This Row],[ChargeID]]*0.76)</f>
        <v>1541.28</v>
      </c>
      <c r="O8433" s="4">
        <f>SUM(Table16[[#This Row],[Price]]*0.95)</f>
        <v>1926.6</v>
      </c>
      <c r="P8433" s="4">
        <f>SUM(Table16[[#This Row],[Price]]*0.8)</f>
        <v>1622.4</v>
      </c>
      <c r="Q8433" s="4">
        <f>SUM(Table16[[#This Row],[Price]]*0.6)</f>
        <v>1216.8</v>
      </c>
    </row>
    <row r="8434" spans="1:17" x14ac:dyDescent="0.25">
      <c r="A8434" t="s">
        <v>3409</v>
      </c>
      <c r="B8434">
        <v>1155</v>
      </c>
      <c r="C8434" t="s">
        <v>6141</v>
      </c>
      <c r="D8434">
        <v>450</v>
      </c>
      <c r="F8434" s="4">
        <v>1155</v>
      </c>
      <c r="G8434">
        <v>27560</v>
      </c>
      <c r="J8434" s="4">
        <f>MIN(Table16[[#This Row],[Medicare Outpatient Allowable Rate]:[WPPA Inc Outpatient Allowable Rate]])</f>
        <v>693</v>
      </c>
      <c r="K8434" s="4">
        <f>MAX(Table16[[#This Row],[Blue Cross Outpatient Allowable Rate]:[WPPA Inc Outpatient Allowable Rate]])</f>
        <v>1097.25</v>
      </c>
      <c r="L8434" s="4">
        <f>SUM(Table16[[#This Row],[Price]]*4.42)</f>
        <v>5105.1000000000004</v>
      </c>
      <c r="M8434" s="4">
        <v>801</v>
      </c>
      <c r="N8434" s="4">
        <f>SUM(Table16[[#This Row],[ChargeID]]*0.76)</f>
        <v>877.8</v>
      </c>
      <c r="O8434" s="4">
        <f>SUM(Table16[[#This Row],[Price]]*0.95)</f>
        <v>1097.25</v>
      </c>
      <c r="P8434" s="4">
        <f>SUM(Table16[[#This Row],[Price]]*0.8)</f>
        <v>924</v>
      </c>
      <c r="Q8434" s="4">
        <f>SUM(Table16[[#This Row],[Price]]*0.6)</f>
        <v>693</v>
      </c>
    </row>
    <row r="8435" spans="1:17" x14ac:dyDescent="0.25">
      <c r="A8435" t="s">
        <v>3409</v>
      </c>
      <c r="B8435">
        <v>3220</v>
      </c>
      <c r="C8435" t="s">
        <v>6141</v>
      </c>
      <c r="D8435">
        <v>450</v>
      </c>
      <c r="F8435" s="4">
        <v>3220</v>
      </c>
      <c r="G8435">
        <v>27562</v>
      </c>
      <c r="J8435" s="4">
        <f>MIN(Table16[[#This Row],[Medicare Outpatient Allowable Rate]:[WPPA Inc Outpatient Allowable Rate]])</f>
        <v>1932</v>
      </c>
      <c r="K8435" s="4">
        <f>MAX(Table16[[#This Row],[Blue Cross Outpatient Allowable Rate]:[WPPA Inc Outpatient Allowable Rate]])</f>
        <v>3059</v>
      </c>
      <c r="L8435" s="4">
        <f>SUM(Table16[[#This Row],[Price]]*4.42)</f>
        <v>14232.4</v>
      </c>
      <c r="M8435" s="4">
        <v>2501</v>
      </c>
      <c r="N8435" s="4">
        <f>SUM(Table16[[#This Row],[ChargeID]]*0.76)</f>
        <v>2447.1999999999998</v>
      </c>
      <c r="O8435" s="4">
        <f>SUM(Table16[[#This Row],[Price]]*0.95)</f>
        <v>3059</v>
      </c>
      <c r="P8435" s="4">
        <f>SUM(Table16[[#This Row],[Price]]*0.8)</f>
        <v>2576</v>
      </c>
      <c r="Q8435" s="4">
        <f>SUM(Table16[[#This Row],[Price]]*0.6)</f>
        <v>1932</v>
      </c>
    </row>
    <row r="8436" spans="1:17" x14ac:dyDescent="0.25">
      <c r="A8436" t="s">
        <v>3409</v>
      </c>
      <c r="B8436">
        <v>2028</v>
      </c>
      <c r="C8436" t="s">
        <v>6142</v>
      </c>
      <c r="D8436">
        <v>450</v>
      </c>
      <c r="F8436" s="4">
        <v>2028</v>
      </c>
      <c r="G8436">
        <v>27750</v>
      </c>
      <c r="J8436" s="4">
        <f>MIN(Table16[[#This Row],[Medicare Outpatient Allowable Rate]:[WPPA Inc Outpatient Allowable Rate]])</f>
        <v>1216.8</v>
      </c>
      <c r="K8436" s="4">
        <f>MAX(Table16[[#This Row],[Blue Cross Outpatient Allowable Rate]:[WPPA Inc Outpatient Allowable Rate]])</f>
        <v>1926.6</v>
      </c>
      <c r="L8436" s="4">
        <f>SUM(Table16[[#This Row],[Price]]*4.42)</f>
        <v>8963.76</v>
      </c>
      <c r="M8436" s="4">
        <v>1440</v>
      </c>
      <c r="N8436" s="4">
        <f>SUM(Table16[[#This Row],[ChargeID]]*0.76)</f>
        <v>1541.28</v>
      </c>
      <c r="O8436" s="4">
        <f>SUM(Table16[[#This Row],[Price]]*0.95)</f>
        <v>1926.6</v>
      </c>
      <c r="P8436" s="4">
        <f>SUM(Table16[[#This Row],[Price]]*0.8)</f>
        <v>1622.4</v>
      </c>
      <c r="Q8436" s="4">
        <f>SUM(Table16[[#This Row],[Price]]*0.6)</f>
        <v>1216.8</v>
      </c>
    </row>
    <row r="8437" spans="1:17" x14ac:dyDescent="0.25">
      <c r="A8437" t="s">
        <v>3409</v>
      </c>
      <c r="B8437">
        <v>2028</v>
      </c>
      <c r="C8437" t="s">
        <v>6143</v>
      </c>
      <c r="D8437">
        <v>450</v>
      </c>
      <c r="F8437" s="4">
        <v>2028</v>
      </c>
      <c r="G8437">
        <v>27760</v>
      </c>
      <c r="J8437" s="4">
        <f>MIN(Table16[[#This Row],[Medicare Outpatient Allowable Rate]:[WPPA Inc Outpatient Allowable Rate]])</f>
        <v>1216.8</v>
      </c>
      <c r="K8437" s="4">
        <f>MAX(Table16[[#This Row],[Blue Cross Outpatient Allowable Rate]:[WPPA Inc Outpatient Allowable Rate]])</f>
        <v>1926.6</v>
      </c>
      <c r="L8437" s="4">
        <f>SUM(Table16[[#This Row],[Price]]*4.42)</f>
        <v>8963.76</v>
      </c>
      <c r="M8437" s="4">
        <v>1440</v>
      </c>
      <c r="N8437" s="4">
        <f>SUM(Table16[[#This Row],[ChargeID]]*0.76)</f>
        <v>1541.28</v>
      </c>
      <c r="O8437" s="4">
        <f>SUM(Table16[[#This Row],[Price]]*0.95)</f>
        <v>1926.6</v>
      </c>
      <c r="P8437" s="4">
        <f>SUM(Table16[[#This Row],[Price]]*0.8)</f>
        <v>1622.4</v>
      </c>
      <c r="Q8437" s="4">
        <f>SUM(Table16[[#This Row],[Price]]*0.6)</f>
        <v>1216.8</v>
      </c>
    </row>
    <row r="8438" spans="1:17" x14ac:dyDescent="0.25">
      <c r="A8438" t="s">
        <v>3409</v>
      </c>
      <c r="B8438">
        <v>2028</v>
      </c>
      <c r="C8438" t="s">
        <v>6144</v>
      </c>
      <c r="D8438">
        <v>450</v>
      </c>
      <c r="F8438" s="4">
        <v>2028</v>
      </c>
      <c r="G8438">
        <v>27780</v>
      </c>
      <c r="J8438" s="4">
        <f>MIN(Table16[[#This Row],[Medicare Outpatient Allowable Rate]:[WPPA Inc Outpatient Allowable Rate]])</f>
        <v>1216.8</v>
      </c>
      <c r="K8438" s="4">
        <f>MAX(Table16[[#This Row],[Blue Cross Outpatient Allowable Rate]:[WPPA Inc Outpatient Allowable Rate]])</f>
        <v>1926.6</v>
      </c>
      <c r="L8438" s="4">
        <f>SUM(Table16[[#This Row],[Price]]*4.42)</f>
        <v>8963.76</v>
      </c>
      <c r="M8438" s="4">
        <v>1440</v>
      </c>
      <c r="N8438" s="4">
        <f>SUM(Table16[[#This Row],[ChargeID]]*0.76)</f>
        <v>1541.28</v>
      </c>
      <c r="O8438" s="4">
        <f>SUM(Table16[[#This Row],[Price]]*0.95)</f>
        <v>1926.6</v>
      </c>
      <c r="P8438" s="4">
        <f>SUM(Table16[[#This Row],[Price]]*0.8)</f>
        <v>1622.4</v>
      </c>
      <c r="Q8438" s="4">
        <f>SUM(Table16[[#This Row],[Price]]*0.6)</f>
        <v>1216.8</v>
      </c>
    </row>
    <row r="8439" spans="1:17" x14ac:dyDescent="0.25">
      <c r="A8439" t="s">
        <v>3409</v>
      </c>
      <c r="B8439">
        <v>2352</v>
      </c>
      <c r="C8439" t="s">
        <v>12065</v>
      </c>
      <c r="D8439">
        <v>450</v>
      </c>
      <c r="F8439" s="4">
        <v>2352</v>
      </c>
      <c r="G8439">
        <v>27781</v>
      </c>
      <c r="J8439" s="4">
        <f>MIN(Table16[[#This Row],[Medicare Outpatient Allowable Rate]:[WPPA Inc Outpatient Allowable Rate]])</f>
        <v>1411.2</v>
      </c>
      <c r="K8439" s="4">
        <f>MAX(Table16[[#This Row],[Blue Cross Outpatient Allowable Rate]:[WPPA Inc Outpatient Allowable Rate]])</f>
        <v>2234.4</v>
      </c>
      <c r="L8439" s="4">
        <f>SUM(Table16[[#This Row],[Price]]*4.42)</f>
        <v>10395.84</v>
      </c>
      <c r="M8439" s="4">
        <v>1440</v>
      </c>
      <c r="N8439" s="4">
        <f>SUM(Table16[[#This Row],[ChargeID]]*0.76)</f>
        <v>1787.52</v>
      </c>
      <c r="O8439" s="4">
        <f>SUM(Table16[[#This Row],[Price]]*0.95)</f>
        <v>2234.4</v>
      </c>
      <c r="P8439" s="4">
        <f>SUM(Table16[[#This Row],[Price]]*0.8)</f>
        <v>1881.6000000000001</v>
      </c>
      <c r="Q8439" s="4">
        <f>SUM(Table16[[#This Row],[Price]]*0.6)</f>
        <v>1411.2</v>
      </c>
    </row>
    <row r="8440" spans="1:17" x14ac:dyDescent="0.25">
      <c r="A8440" t="s">
        <v>3409</v>
      </c>
      <c r="B8440">
        <v>2028</v>
      </c>
      <c r="C8440" t="s">
        <v>6145</v>
      </c>
      <c r="D8440">
        <v>450</v>
      </c>
      <c r="F8440" s="4">
        <v>2028</v>
      </c>
      <c r="G8440">
        <v>27786</v>
      </c>
      <c r="J8440" s="4">
        <f>MIN(Table16[[#This Row],[Medicare Outpatient Allowable Rate]:[WPPA Inc Outpatient Allowable Rate]])</f>
        <v>1216.8</v>
      </c>
      <c r="K8440" s="4">
        <f>MAX(Table16[[#This Row],[Blue Cross Outpatient Allowable Rate]:[WPPA Inc Outpatient Allowable Rate]])</f>
        <v>1926.6</v>
      </c>
      <c r="L8440" s="4">
        <f>SUM(Table16[[#This Row],[Price]]*4.42)</f>
        <v>8963.76</v>
      </c>
      <c r="M8440" s="4">
        <v>1440</v>
      </c>
      <c r="N8440" s="4">
        <f>SUM(Table16[[#This Row],[ChargeID]]*0.76)</f>
        <v>1541.28</v>
      </c>
      <c r="O8440" s="4">
        <f>SUM(Table16[[#This Row],[Price]]*0.95)</f>
        <v>1926.6</v>
      </c>
      <c r="P8440" s="4">
        <f>SUM(Table16[[#This Row],[Price]]*0.8)</f>
        <v>1622.4</v>
      </c>
      <c r="Q8440" s="4">
        <f>SUM(Table16[[#This Row],[Price]]*0.6)</f>
        <v>1216.8</v>
      </c>
    </row>
    <row r="8441" spans="1:17" x14ac:dyDescent="0.25">
      <c r="A8441" t="s">
        <v>3409</v>
      </c>
      <c r="B8441">
        <v>1854</v>
      </c>
      <c r="C8441" t="s">
        <v>6146</v>
      </c>
      <c r="D8441">
        <v>450</v>
      </c>
      <c r="F8441" s="4">
        <v>1854</v>
      </c>
      <c r="G8441">
        <v>27810</v>
      </c>
      <c r="J8441" s="4">
        <f>MIN(Table16[[#This Row],[Medicare Outpatient Allowable Rate]:[WPPA Inc Outpatient Allowable Rate]])</f>
        <v>1112.3999999999999</v>
      </c>
      <c r="K8441" s="4">
        <f>MAX(Table16[[#This Row],[Blue Cross Outpatient Allowable Rate]:[WPPA Inc Outpatient Allowable Rate]])</f>
        <v>1761.3</v>
      </c>
      <c r="L8441" s="4">
        <f>SUM(Table16[[#This Row],[Price]]*4.42)</f>
        <v>8194.68</v>
      </c>
      <c r="M8441" s="4">
        <v>1440</v>
      </c>
      <c r="N8441" s="4">
        <f>SUM(Table16[[#This Row],[ChargeID]]*0.76)</f>
        <v>1409.04</v>
      </c>
      <c r="O8441" s="4">
        <f>SUM(Table16[[#This Row],[Price]]*0.95)</f>
        <v>1761.3</v>
      </c>
      <c r="P8441" s="4">
        <f>SUM(Table16[[#This Row],[Price]]*0.8)</f>
        <v>1483.2</v>
      </c>
      <c r="Q8441" s="4">
        <f>SUM(Table16[[#This Row],[Price]]*0.6)</f>
        <v>1112.3999999999999</v>
      </c>
    </row>
    <row r="8442" spans="1:17" x14ac:dyDescent="0.25">
      <c r="A8442" t="s">
        <v>3409</v>
      </c>
      <c r="B8442">
        <v>2028</v>
      </c>
      <c r="C8442" t="s">
        <v>6147</v>
      </c>
      <c r="D8442">
        <v>450</v>
      </c>
      <c r="F8442" s="4">
        <v>2028</v>
      </c>
      <c r="G8442">
        <v>27824</v>
      </c>
      <c r="J8442" s="4">
        <f>MIN(Table16[[#This Row],[Medicare Outpatient Allowable Rate]:[WPPA Inc Outpatient Allowable Rate]])</f>
        <v>1216.8</v>
      </c>
      <c r="K8442" s="4">
        <f>MAX(Table16[[#This Row],[Blue Cross Outpatient Allowable Rate]:[WPPA Inc Outpatient Allowable Rate]])</f>
        <v>1926.6</v>
      </c>
      <c r="L8442" s="4">
        <f>SUM(Table16[[#This Row],[Price]]*4.42)</f>
        <v>8963.76</v>
      </c>
      <c r="M8442" s="4">
        <v>1440</v>
      </c>
      <c r="N8442" s="4">
        <f>SUM(Table16[[#This Row],[ChargeID]]*0.76)</f>
        <v>1541.28</v>
      </c>
      <c r="O8442" s="4">
        <f>SUM(Table16[[#This Row],[Price]]*0.95)</f>
        <v>1926.6</v>
      </c>
      <c r="P8442" s="4">
        <f>SUM(Table16[[#This Row],[Price]]*0.8)</f>
        <v>1622.4</v>
      </c>
      <c r="Q8442" s="4">
        <f>SUM(Table16[[#This Row],[Price]]*0.6)</f>
        <v>1216.8</v>
      </c>
    </row>
    <row r="8443" spans="1:17" x14ac:dyDescent="0.25">
      <c r="A8443" t="s">
        <v>3409</v>
      </c>
      <c r="B8443">
        <v>4320</v>
      </c>
      <c r="C8443" t="s">
        <v>12066</v>
      </c>
      <c r="D8443">
        <v>450</v>
      </c>
      <c r="F8443" s="4">
        <v>4320</v>
      </c>
      <c r="G8443">
        <v>27825</v>
      </c>
      <c r="J8443" s="4">
        <f>MIN(Table16[[#This Row],[Medicare Outpatient Allowable Rate]:[WPPA Inc Outpatient Allowable Rate]])</f>
        <v>1590</v>
      </c>
      <c r="K8443" s="4">
        <f>MAX(Table16[[#This Row],[Blue Cross Outpatient Allowable Rate]:[WPPA Inc Outpatient Allowable Rate]])</f>
        <v>4104</v>
      </c>
      <c r="L8443" s="4">
        <f>SUM(Table16[[#This Row],[Price]]*4.42)</f>
        <v>19094.400000000001</v>
      </c>
      <c r="M8443" s="4">
        <v>1590</v>
      </c>
      <c r="N8443" s="4">
        <f>SUM(Table16[[#This Row],[ChargeID]]*0.76)</f>
        <v>3283.2</v>
      </c>
      <c r="O8443" s="4">
        <f>SUM(Table16[[#This Row],[Price]]*0.95)</f>
        <v>4104</v>
      </c>
      <c r="P8443" s="4">
        <f>SUM(Table16[[#This Row],[Price]]*0.8)</f>
        <v>3456</v>
      </c>
      <c r="Q8443" s="4">
        <f>SUM(Table16[[#This Row],[Price]]*0.6)</f>
        <v>2592</v>
      </c>
    </row>
    <row r="8444" spans="1:17" x14ac:dyDescent="0.25">
      <c r="A8444" t="s">
        <v>3409</v>
      </c>
      <c r="B8444">
        <v>2539</v>
      </c>
      <c r="C8444" t="s">
        <v>6148</v>
      </c>
      <c r="D8444">
        <v>450</v>
      </c>
      <c r="F8444" s="4">
        <v>2539</v>
      </c>
      <c r="G8444">
        <v>28190</v>
      </c>
      <c r="J8444" s="4">
        <f>MIN(Table16[[#This Row],[Medicare Outpatient Allowable Rate]:[WPPA Inc Outpatient Allowable Rate]])</f>
        <v>1523.3999999999999</v>
      </c>
      <c r="K8444" s="4">
        <f>MAX(Table16[[#This Row],[Blue Cross Outpatient Allowable Rate]:[WPPA Inc Outpatient Allowable Rate]])</f>
        <v>2412.0499999999997</v>
      </c>
      <c r="L8444" s="4">
        <f>SUM(Table16[[#This Row],[Price]]*4.42)</f>
        <v>11222.38</v>
      </c>
      <c r="M8444" s="4">
        <v>1972</v>
      </c>
      <c r="N8444" s="4">
        <f>SUM(Table16[[#This Row],[ChargeID]]*0.76)</f>
        <v>1929.64</v>
      </c>
      <c r="O8444" s="4">
        <f>SUM(Table16[[#This Row],[Price]]*0.95)</f>
        <v>2412.0499999999997</v>
      </c>
      <c r="P8444" s="4">
        <f>SUM(Table16[[#This Row],[Price]]*0.8)</f>
        <v>2031.2</v>
      </c>
      <c r="Q8444" s="4">
        <f>SUM(Table16[[#This Row],[Price]]*0.6)</f>
        <v>1523.3999999999999</v>
      </c>
    </row>
    <row r="8445" spans="1:17" x14ac:dyDescent="0.25">
      <c r="A8445" t="s">
        <v>3409</v>
      </c>
      <c r="B8445">
        <v>2145</v>
      </c>
      <c r="C8445" t="s">
        <v>6148</v>
      </c>
      <c r="D8445">
        <v>450</v>
      </c>
      <c r="F8445" s="4">
        <v>2145</v>
      </c>
      <c r="G8445">
        <v>28193</v>
      </c>
      <c r="J8445" s="4">
        <f>MIN(Table16[[#This Row],[Medicare Outpatient Allowable Rate]:[WPPA Inc Outpatient Allowable Rate]])</f>
        <v>1287</v>
      </c>
      <c r="K8445" s="4">
        <f>MAX(Table16[[#This Row],[Blue Cross Outpatient Allowable Rate]:[WPPA Inc Outpatient Allowable Rate]])</f>
        <v>2037.75</v>
      </c>
      <c r="L8445" s="4">
        <f>SUM(Table16[[#This Row],[Price]]*4.42)</f>
        <v>9480.9</v>
      </c>
      <c r="M8445" s="4">
        <v>1523</v>
      </c>
      <c r="N8445" s="4">
        <f>SUM(Table16[[#This Row],[ChargeID]]*0.76)</f>
        <v>1630.2</v>
      </c>
      <c r="O8445" s="4">
        <f>SUM(Table16[[#This Row],[Price]]*0.95)</f>
        <v>2037.75</v>
      </c>
      <c r="P8445" s="4">
        <f>SUM(Table16[[#This Row],[Price]]*0.8)</f>
        <v>1716</v>
      </c>
      <c r="Q8445" s="4">
        <f>SUM(Table16[[#This Row],[Price]]*0.6)</f>
        <v>1287</v>
      </c>
    </row>
    <row r="8446" spans="1:17" x14ac:dyDescent="0.25">
      <c r="A8446" t="s">
        <v>3409</v>
      </c>
      <c r="B8446">
        <v>2028</v>
      </c>
      <c r="C8446" t="s">
        <v>6149</v>
      </c>
      <c r="D8446">
        <v>450</v>
      </c>
      <c r="F8446" s="4">
        <v>2028</v>
      </c>
      <c r="G8446">
        <v>28470</v>
      </c>
      <c r="J8446" s="4">
        <f>MIN(Table16[[#This Row],[Medicare Outpatient Allowable Rate]:[WPPA Inc Outpatient Allowable Rate]])</f>
        <v>1216.8</v>
      </c>
      <c r="K8446" s="4">
        <f>MAX(Table16[[#This Row],[Blue Cross Outpatient Allowable Rate]:[WPPA Inc Outpatient Allowable Rate]])</f>
        <v>1926.6</v>
      </c>
      <c r="L8446" s="4">
        <f>SUM(Table16[[#This Row],[Price]]*4.42)</f>
        <v>8963.76</v>
      </c>
      <c r="M8446" s="4">
        <v>1440</v>
      </c>
      <c r="N8446" s="4">
        <f>SUM(Table16[[#This Row],[ChargeID]]*0.76)</f>
        <v>1541.28</v>
      </c>
      <c r="O8446" s="4">
        <f>SUM(Table16[[#This Row],[Price]]*0.95)</f>
        <v>1926.6</v>
      </c>
      <c r="P8446" s="4">
        <f>SUM(Table16[[#This Row],[Price]]*0.8)</f>
        <v>1622.4</v>
      </c>
      <c r="Q8446" s="4">
        <f>SUM(Table16[[#This Row],[Price]]*0.6)</f>
        <v>1216.8</v>
      </c>
    </row>
    <row r="8447" spans="1:17" x14ac:dyDescent="0.25">
      <c r="A8447" t="s">
        <v>3409</v>
      </c>
      <c r="B8447">
        <v>2028</v>
      </c>
      <c r="C8447" t="s">
        <v>6150</v>
      </c>
      <c r="D8447">
        <v>450</v>
      </c>
      <c r="F8447" s="4">
        <v>2028</v>
      </c>
      <c r="G8447">
        <v>28495</v>
      </c>
      <c r="J8447" s="4">
        <f>MIN(Table16[[#This Row],[Medicare Outpatient Allowable Rate]:[WPPA Inc Outpatient Allowable Rate]])</f>
        <v>1216.8</v>
      </c>
      <c r="K8447" s="4">
        <f>MAX(Table16[[#This Row],[Blue Cross Outpatient Allowable Rate]:[WPPA Inc Outpatient Allowable Rate]])</f>
        <v>1926.6</v>
      </c>
      <c r="L8447" s="4">
        <f>SUM(Table16[[#This Row],[Price]]*4.42)</f>
        <v>8963.76</v>
      </c>
      <c r="M8447" s="4">
        <v>1601</v>
      </c>
      <c r="N8447" s="4">
        <f>SUM(Table16[[#This Row],[ChargeID]]*0.76)</f>
        <v>1541.28</v>
      </c>
      <c r="O8447" s="4">
        <f>SUM(Table16[[#This Row],[Price]]*0.95)</f>
        <v>1926.6</v>
      </c>
      <c r="P8447" s="4">
        <f>SUM(Table16[[#This Row],[Price]]*0.8)</f>
        <v>1622.4</v>
      </c>
      <c r="Q8447" s="4">
        <f>SUM(Table16[[#This Row],[Price]]*0.6)</f>
        <v>1216.8</v>
      </c>
    </row>
    <row r="8448" spans="1:17" x14ac:dyDescent="0.25">
      <c r="A8448" t="s">
        <v>3409</v>
      </c>
      <c r="B8448">
        <v>605</v>
      </c>
      <c r="C8448" t="s">
        <v>6151</v>
      </c>
      <c r="D8448">
        <v>450</v>
      </c>
      <c r="F8448" s="4">
        <v>605</v>
      </c>
      <c r="G8448">
        <v>28515</v>
      </c>
      <c r="J8448" s="4">
        <f>MIN(Table16[[#This Row],[Medicare Outpatient Allowable Rate]:[WPPA Inc Outpatient Allowable Rate]])</f>
        <v>363</v>
      </c>
      <c r="K8448" s="4">
        <f>MAX(Table16[[#This Row],[Blue Cross Outpatient Allowable Rate]:[WPPA Inc Outpatient Allowable Rate]])</f>
        <v>574.75</v>
      </c>
      <c r="L8448" s="4">
        <f>SUM(Table16[[#This Row],[Price]]*4.42)</f>
        <v>2674.1</v>
      </c>
      <c r="M8448" s="4">
        <v>428</v>
      </c>
      <c r="N8448" s="4">
        <f>SUM(Table16[[#This Row],[ChargeID]]*0.76)</f>
        <v>459.8</v>
      </c>
      <c r="O8448" s="4">
        <f>SUM(Table16[[#This Row],[Price]]*0.95)</f>
        <v>574.75</v>
      </c>
      <c r="P8448" s="4">
        <f>SUM(Table16[[#This Row],[Price]]*0.8)</f>
        <v>484</v>
      </c>
      <c r="Q8448" s="4">
        <f>SUM(Table16[[#This Row],[Price]]*0.6)</f>
        <v>363</v>
      </c>
    </row>
    <row r="8449" spans="1:17" x14ac:dyDescent="0.25">
      <c r="A8449" t="s">
        <v>3409</v>
      </c>
      <c r="B8449">
        <v>1155</v>
      </c>
      <c r="C8449" t="s">
        <v>6152</v>
      </c>
      <c r="D8449">
        <v>450</v>
      </c>
      <c r="F8449" s="4">
        <v>1155</v>
      </c>
      <c r="G8449">
        <v>28660</v>
      </c>
      <c r="J8449" s="4">
        <f>MIN(Table16[[#This Row],[Medicare Outpatient Allowable Rate]:[WPPA Inc Outpatient Allowable Rate]])</f>
        <v>693</v>
      </c>
      <c r="K8449" s="4">
        <f>MAX(Table16[[#This Row],[Blue Cross Outpatient Allowable Rate]:[WPPA Inc Outpatient Allowable Rate]])</f>
        <v>1097.25</v>
      </c>
      <c r="L8449" s="4">
        <f>SUM(Table16[[#This Row],[Price]]*4.42)</f>
        <v>5105.1000000000004</v>
      </c>
      <c r="M8449" s="4">
        <v>801</v>
      </c>
      <c r="N8449" s="4">
        <f>SUM(Table16[[#This Row],[ChargeID]]*0.76)</f>
        <v>877.8</v>
      </c>
      <c r="O8449" s="4">
        <f>SUM(Table16[[#This Row],[Price]]*0.95)</f>
        <v>1097.25</v>
      </c>
      <c r="P8449" s="4">
        <f>SUM(Table16[[#This Row],[Price]]*0.8)</f>
        <v>924</v>
      </c>
      <c r="Q8449" s="4">
        <f>SUM(Table16[[#This Row],[Price]]*0.6)</f>
        <v>693</v>
      </c>
    </row>
    <row r="8450" spans="1:17" x14ac:dyDescent="0.25">
      <c r="A8450" t="s">
        <v>3409</v>
      </c>
      <c r="B8450">
        <v>700</v>
      </c>
      <c r="C8450" t="s">
        <v>6153</v>
      </c>
      <c r="D8450">
        <v>450</v>
      </c>
      <c r="F8450" s="4">
        <v>700</v>
      </c>
      <c r="G8450">
        <v>29065</v>
      </c>
      <c r="J8450" s="4">
        <f>MIN(Table16[[#This Row],[Medicare Outpatient Allowable Rate]:[WPPA Inc Outpatient Allowable Rate]])</f>
        <v>420</v>
      </c>
      <c r="K8450" s="4">
        <f>MAX(Table16[[#This Row],[Blue Cross Outpatient Allowable Rate]:[WPPA Inc Outpatient Allowable Rate]])</f>
        <v>665</v>
      </c>
      <c r="L8450" s="4">
        <f>SUM(Table16[[#This Row],[Price]]*4.42)</f>
        <v>3094</v>
      </c>
      <c r="M8450" s="4">
        <v>428</v>
      </c>
      <c r="N8450" s="4">
        <f>SUM(Table16[[#This Row],[ChargeID]]*0.76)</f>
        <v>532</v>
      </c>
      <c r="O8450" s="4">
        <f>SUM(Table16[[#This Row],[Price]]*0.95)</f>
        <v>665</v>
      </c>
      <c r="P8450" s="4">
        <f>SUM(Table16[[#This Row],[Price]]*0.8)</f>
        <v>560</v>
      </c>
      <c r="Q8450" s="4">
        <f>SUM(Table16[[#This Row],[Price]]*0.6)</f>
        <v>420</v>
      </c>
    </row>
    <row r="8451" spans="1:17" x14ac:dyDescent="0.25">
      <c r="A8451" t="s">
        <v>3409</v>
      </c>
      <c r="B8451">
        <v>605</v>
      </c>
      <c r="C8451" t="s">
        <v>3411</v>
      </c>
      <c r="D8451">
        <v>450</v>
      </c>
      <c r="F8451" s="4">
        <v>605</v>
      </c>
      <c r="G8451">
        <v>29075</v>
      </c>
      <c r="J8451" s="4">
        <f>MIN(Table16[[#This Row],[Medicare Outpatient Allowable Rate]:[WPPA Inc Outpatient Allowable Rate]])</f>
        <v>363</v>
      </c>
      <c r="K8451" s="4">
        <f>MAX(Table16[[#This Row],[Blue Cross Outpatient Allowable Rate]:[WPPA Inc Outpatient Allowable Rate]])</f>
        <v>574.75</v>
      </c>
      <c r="L8451" s="4">
        <f>SUM(Table16[[#This Row],[Price]]*4.42)</f>
        <v>2674.1</v>
      </c>
      <c r="M8451" s="4">
        <v>428</v>
      </c>
      <c r="N8451" s="4">
        <f>SUM(Table16[[#This Row],[ChargeID]]*0.76)</f>
        <v>459.8</v>
      </c>
      <c r="O8451" s="4">
        <f>SUM(Table16[[#This Row],[Price]]*0.95)</f>
        <v>574.75</v>
      </c>
      <c r="P8451" s="4">
        <f>SUM(Table16[[#This Row],[Price]]*0.8)</f>
        <v>484</v>
      </c>
      <c r="Q8451" s="4">
        <f>SUM(Table16[[#This Row],[Price]]*0.6)</f>
        <v>363</v>
      </c>
    </row>
    <row r="8452" spans="1:17" x14ac:dyDescent="0.25">
      <c r="A8452" t="s">
        <v>3409</v>
      </c>
      <c r="B8452">
        <v>605</v>
      </c>
      <c r="C8452" t="s">
        <v>6154</v>
      </c>
      <c r="D8452">
        <v>450</v>
      </c>
      <c r="F8452" s="4">
        <v>605</v>
      </c>
      <c r="G8452">
        <v>29085</v>
      </c>
      <c r="J8452" s="4">
        <f>MIN(Table16[[#This Row],[Medicare Outpatient Allowable Rate]:[WPPA Inc Outpatient Allowable Rate]])</f>
        <v>363</v>
      </c>
      <c r="K8452" s="4">
        <f>MAX(Table16[[#This Row],[Blue Cross Outpatient Allowable Rate]:[WPPA Inc Outpatient Allowable Rate]])</f>
        <v>574.75</v>
      </c>
      <c r="L8452" s="4">
        <f>SUM(Table16[[#This Row],[Price]]*4.42)</f>
        <v>2674.1</v>
      </c>
      <c r="M8452" s="4">
        <v>428</v>
      </c>
      <c r="N8452" s="4">
        <f>SUM(Table16[[#This Row],[ChargeID]]*0.76)</f>
        <v>459.8</v>
      </c>
      <c r="O8452" s="4">
        <f>SUM(Table16[[#This Row],[Price]]*0.95)</f>
        <v>574.75</v>
      </c>
      <c r="P8452" s="4">
        <f>SUM(Table16[[#This Row],[Price]]*0.8)</f>
        <v>484</v>
      </c>
      <c r="Q8452" s="4">
        <f>SUM(Table16[[#This Row],[Price]]*0.6)</f>
        <v>363</v>
      </c>
    </row>
    <row r="8453" spans="1:17" x14ac:dyDescent="0.25">
      <c r="A8453" t="s">
        <v>3409</v>
      </c>
      <c r="B8453">
        <v>337</v>
      </c>
      <c r="C8453" t="s">
        <v>6155</v>
      </c>
      <c r="D8453">
        <v>450</v>
      </c>
      <c r="F8453" s="4">
        <v>337</v>
      </c>
      <c r="G8453">
        <v>29105</v>
      </c>
      <c r="J8453" s="4">
        <f>MIN(Table16[[#This Row],[Medicare Outpatient Allowable Rate]:[WPPA Inc Outpatient Allowable Rate]])</f>
        <v>202.2</v>
      </c>
      <c r="K8453" s="4">
        <f>MAX(Table16[[#This Row],[Blue Cross Outpatient Allowable Rate]:[WPPA Inc Outpatient Allowable Rate]])</f>
        <v>320.14999999999998</v>
      </c>
      <c r="L8453" s="4">
        <f>SUM(Table16[[#This Row],[Price]]*4.42)</f>
        <v>1489.54</v>
      </c>
      <c r="M8453" s="4">
        <v>228</v>
      </c>
      <c r="N8453" s="4">
        <f>SUM(Table16[[#This Row],[ChargeID]]*0.76)</f>
        <v>256.12</v>
      </c>
      <c r="O8453" s="4">
        <f>SUM(Table16[[#This Row],[Price]]*0.95)</f>
        <v>320.14999999999998</v>
      </c>
      <c r="P8453" s="4">
        <f>SUM(Table16[[#This Row],[Price]]*0.8)</f>
        <v>269.60000000000002</v>
      </c>
      <c r="Q8453" s="4">
        <f>SUM(Table16[[#This Row],[Price]]*0.6)</f>
        <v>202.2</v>
      </c>
    </row>
    <row r="8454" spans="1:17" x14ac:dyDescent="0.25">
      <c r="A8454" t="s">
        <v>3409</v>
      </c>
      <c r="B8454">
        <v>323</v>
      </c>
      <c r="C8454" t="s">
        <v>6156</v>
      </c>
      <c r="D8454">
        <v>450</v>
      </c>
      <c r="F8454" s="4">
        <v>323</v>
      </c>
      <c r="G8454">
        <v>29125</v>
      </c>
      <c r="H8454" t="s">
        <v>3505</v>
      </c>
      <c r="J8454" s="4">
        <f>MIN(Table16[[#This Row],[Medicare Outpatient Allowable Rate]:[WPPA Inc Outpatient Allowable Rate]])</f>
        <v>193.79999999999998</v>
      </c>
      <c r="K8454" s="4">
        <f>MAX(Table16[[#This Row],[Blue Cross Outpatient Allowable Rate]:[WPPA Inc Outpatient Allowable Rate]])</f>
        <v>306.84999999999997</v>
      </c>
      <c r="L8454" s="4">
        <f>SUM(Table16[[#This Row],[Price]]*4.42)</f>
        <v>1427.66</v>
      </c>
      <c r="M8454" s="4">
        <v>228</v>
      </c>
      <c r="N8454" s="4">
        <f>SUM(Table16[[#This Row],[ChargeID]]*0.76)</f>
        <v>245.48</v>
      </c>
      <c r="O8454" s="4">
        <f>SUM(Table16[[#This Row],[Price]]*0.95)</f>
        <v>306.84999999999997</v>
      </c>
      <c r="P8454" s="4">
        <f>SUM(Table16[[#This Row],[Price]]*0.8)</f>
        <v>258.40000000000003</v>
      </c>
      <c r="Q8454" s="4">
        <f>SUM(Table16[[#This Row],[Price]]*0.6)</f>
        <v>193.79999999999998</v>
      </c>
    </row>
    <row r="8455" spans="1:17" x14ac:dyDescent="0.25">
      <c r="A8455" t="s">
        <v>3409</v>
      </c>
      <c r="B8455">
        <v>323</v>
      </c>
      <c r="C8455" t="s">
        <v>6157</v>
      </c>
      <c r="D8455">
        <v>450</v>
      </c>
      <c r="F8455" s="4">
        <v>323</v>
      </c>
      <c r="G8455">
        <v>29126</v>
      </c>
      <c r="J8455" s="4">
        <f>MIN(Table16[[#This Row],[Medicare Outpatient Allowable Rate]:[WPPA Inc Outpatient Allowable Rate]])</f>
        <v>193.79999999999998</v>
      </c>
      <c r="K8455" s="4">
        <f>MAX(Table16[[#This Row],[Blue Cross Outpatient Allowable Rate]:[WPPA Inc Outpatient Allowable Rate]])</f>
        <v>306.84999999999997</v>
      </c>
      <c r="L8455" s="4">
        <f>SUM(Table16[[#This Row],[Price]]*4.42)</f>
        <v>1427.66</v>
      </c>
      <c r="M8455" s="4">
        <v>228</v>
      </c>
      <c r="N8455" s="4">
        <f>SUM(Table16[[#This Row],[ChargeID]]*0.76)</f>
        <v>245.48</v>
      </c>
      <c r="O8455" s="4">
        <f>SUM(Table16[[#This Row],[Price]]*0.95)</f>
        <v>306.84999999999997</v>
      </c>
      <c r="P8455" s="4">
        <f>SUM(Table16[[#This Row],[Price]]*0.8)</f>
        <v>258.40000000000003</v>
      </c>
      <c r="Q8455" s="4">
        <f>SUM(Table16[[#This Row],[Price]]*0.6)</f>
        <v>193.79999999999998</v>
      </c>
    </row>
    <row r="8456" spans="1:17" x14ac:dyDescent="0.25">
      <c r="A8456" t="s">
        <v>3409</v>
      </c>
      <c r="B8456">
        <v>323</v>
      </c>
      <c r="C8456" t="s">
        <v>6158</v>
      </c>
      <c r="D8456">
        <v>450</v>
      </c>
      <c r="F8456" s="4">
        <v>323</v>
      </c>
      <c r="G8456">
        <v>29130</v>
      </c>
      <c r="J8456" s="4">
        <f>MIN(Table16[[#This Row],[Medicare Outpatient Allowable Rate]:[WPPA Inc Outpatient Allowable Rate]])</f>
        <v>193.79999999999998</v>
      </c>
      <c r="K8456" s="4">
        <f>MAX(Table16[[#This Row],[Blue Cross Outpatient Allowable Rate]:[WPPA Inc Outpatient Allowable Rate]])</f>
        <v>306.84999999999997</v>
      </c>
      <c r="L8456" s="4">
        <f>SUM(Table16[[#This Row],[Price]]*4.42)</f>
        <v>1427.66</v>
      </c>
      <c r="M8456" s="4">
        <v>228</v>
      </c>
      <c r="N8456" s="4">
        <f>SUM(Table16[[#This Row],[ChargeID]]*0.76)</f>
        <v>245.48</v>
      </c>
      <c r="O8456" s="4">
        <f>SUM(Table16[[#This Row],[Price]]*0.95)</f>
        <v>306.84999999999997</v>
      </c>
      <c r="P8456" s="4">
        <f>SUM(Table16[[#This Row],[Price]]*0.8)</f>
        <v>258.40000000000003</v>
      </c>
      <c r="Q8456" s="4">
        <f>SUM(Table16[[#This Row],[Price]]*0.6)</f>
        <v>193.79999999999998</v>
      </c>
    </row>
    <row r="8457" spans="1:17" x14ac:dyDescent="0.25">
      <c r="A8457" t="s">
        <v>3409</v>
      </c>
      <c r="B8457">
        <v>323</v>
      </c>
      <c r="C8457" t="s">
        <v>6159</v>
      </c>
      <c r="D8457">
        <v>450</v>
      </c>
      <c r="F8457" s="4">
        <v>323</v>
      </c>
      <c r="G8457">
        <v>29131</v>
      </c>
      <c r="J8457" s="4">
        <f>MIN(Table16[[#This Row],[Medicare Outpatient Allowable Rate]:[WPPA Inc Outpatient Allowable Rate]])</f>
        <v>193.79999999999998</v>
      </c>
      <c r="K8457" s="4">
        <f>MAX(Table16[[#This Row],[Blue Cross Outpatient Allowable Rate]:[WPPA Inc Outpatient Allowable Rate]])</f>
        <v>306.84999999999997</v>
      </c>
      <c r="L8457" s="4">
        <f>SUM(Table16[[#This Row],[Price]]*4.42)</f>
        <v>1427.66</v>
      </c>
      <c r="M8457" s="4">
        <v>228</v>
      </c>
      <c r="N8457" s="4">
        <f>SUM(Table16[[#This Row],[ChargeID]]*0.76)</f>
        <v>245.48</v>
      </c>
      <c r="O8457" s="4">
        <f>SUM(Table16[[#This Row],[Price]]*0.95)</f>
        <v>306.84999999999997</v>
      </c>
      <c r="P8457" s="4">
        <f>SUM(Table16[[#This Row],[Price]]*0.8)</f>
        <v>258.40000000000003</v>
      </c>
      <c r="Q8457" s="4">
        <f>SUM(Table16[[#This Row],[Price]]*0.6)</f>
        <v>193.79999999999998</v>
      </c>
    </row>
    <row r="8458" spans="1:17" x14ac:dyDescent="0.25">
      <c r="A8458" t="s">
        <v>3409</v>
      </c>
      <c r="B8458">
        <v>391</v>
      </c>
      <c r="C8458" t="s">
        <v>6160</v>
      </c>
      <c r="D8458">
        <v>450</v>
      </c>
      <c r="F8458" s="4">
        <v>391</v>
      </c>
      <c r="G8458">
        <v>29240</v>
      </c>
      <c r="J8458" s="4">
        <f>MIN(Table16[[#This Row],[Medicare Outpatient Allowable Rate]:[WPPA Inc Outpatient Allowable Rate]])</f>
        <v>234.6</v>
      </c>
      <c r="K8458" s="4">
        <f>MAX(Table16[[#This Row],[Blue Cross Outpatient Allowable Rate]:[WPPA Inc Outpatient Allowable Rate]])</f>
        <v>371.45</v>
      </c>
      <c r="L8458" s="4">
        <f>SUM(Table16[[#This Row],[Price]]*4.42)</f>
        <v>1728.22</v>
      </c>
      <c r="M8458" s="4">
        <v>275</v>
      </c>
      <c r="N8458" s="4">
        <f>SUM(Table16[[#This Row],[ChargeID]]*0.76)</f>
        <v>297.16000000000003</v>
      </c>
      <c r="O8458" s="4">
        <f>SUM(Table16[[#This Row],[Price]]*0.95)</f>
        <v>371.45</v>
      </c>
      <c r="P8458" s="4">
        <f>SUM(Table16[[#This Row],[Price]]*0.8)</f>
        <v>312.8</v>
      </c>
      <c r="Q8458" s="4">
        <f>SUM(Table16[[#This Row],[Price]]*0.6)</f>
        <v>234.6</v>
      </c>
    </row>
    <row r="8459" spans="1:17" x14ac:dyDescent="0.25">
      <c r="A8459" t="s">
        <v>3409</v>
      </c>
      <c r="B8459">
        <v>391</v>
      </c>
      <c r="C8459" t="s">
        <v>6161</v>
      </c>
      <c r="D8459">
        <v>450</v>
      </c>
      <c r="F8459" s="4">
        <v>391</v>
      </c>
      <c r="G8459">
        <v>29345</v>
      </c>
      <c r="J8459" s="4">
        <f>MIN(Table16[[#This Row],[Medicare Outpatient Allowable Rate]:[WPPA Inc Outpatient Allowable Rate]])</f>
        <v>234.6</v>
      </c>
      <c r="K8459" s="4">
        <f>MAX(Table16[[#This Row],[Blue Cross Outpatient Allowable Rate]:[WPPA Inc Outpatient Allowable Rate]])</f>
        <v>371.45</v>
      </c>
      <c r="L8459" s="4">
        <f>SUM(Table16[[#This Row],[Price]]*4.42)</f>
        <v>1728.22</v>
      </c>
      <c r="M8459" s="4">
        <v>275</v>
      </c>
      <c r="N8459" s="4">
        <f>SUM(Table16[[#This Row],[ChargeID]]*0.76)</f>
        <v>297.16000000000003</v>
      </c>
      <c r="O8459" s="4">
        <f>SUM(Table16[[#This Row],[Price]]*0.95)</f>
        <v>371.45</v>
      </c>
      <c r="P8459" s="4">
        <f>SUM(Table16[[#This Row],[Price]]*0.8)</f>
        <v>312.8</v>
      </c>
      <c r="Q8459" s="4">
        <f>SUM(Table16[[#This Row],[Price]]*0.6)</f>
        <v>234.6</v>
      </c>
    </row>
    <row r="8460" spans="1:17" x14ac:dyDescent="0.25">
      <c r="A8460" t="s">
        <v>3409</v>
      </c>
      <c r="B8460">
        <v>391</v>
      </c>
      <c r="C8460" t="s">
        <v>6162</v>
      </c>
      <c r="D8460">
        <v>450</v>
      </c>
      <c r="F8460" s="4">
        <v>391</v>
      </c>
      <c r="G8460">
        <v>29405</v>
      </c>
      <c r="J8460" s="4">
        <f>MIN(Table16[[#This Row],[Medicare Outpatient Allowable Rate]:[WPPA Inc Outpatient Allowable Rate]])</f>
        <v>234.6</v>
      </c>
      <c r="K8460" s="4">
        <f>MAX(Table16[[#This Row],[Blue Cross Outpatient Allowable Rate]:[WPPA Inc Outpatient Allowable Rate]])</f>
        <v>371.45</v>
      </c>
      <c r="L8460" s="4">
        <f>SUM(Table16[[#This Row],[Price]]*4.42)</f>
        <v>1728.22</v>
      </c>
      <c r="M8460" s="4">
        <v>275</v>
      </c>
      <c r="N8460" s="4">
        <f>SUM(Table16[[#This Row],[ChargeID]]*0.76)</f>
        <v>297.16000000000003</v>
      </c>
      <c r="O8460" s="4">
        <f>SUM(Table16[[#This Row],[Price]]*0.95)</f>
        <v>371.45</v>
      </c>
      <c r="P8460" s="4">
        <f>SUM(Table16[[#This Row],[Price]]*0.8)</f>
        <v>312.8</v>
      </c>
      <c r="Q8460" s="4">
        <f>SUM(Table16[[#This Row],[Price]]*0.6)</f>
        <v>234.6</v>
      </c>
    </row>
    <row r="8461" spans="1:17" x14ac:dyDescent="0.25">
      <c r="A8461" t="s">
        <v>3409</v>
      </c>
      <c r="B8461">
        <v>391</v>
      </c>
      <c r="C8461" t="s">
        <v>6163</v>
      </c>
      <c r="D8461">
        <v>450</v>
      </c>
      <c r="F8461" s="4">
        <v>391</v>
      </c>
      <c r="G8461">
        <v>29425</v>
      </c>
      <c r="J8461" s="4">
        <f>MIN(Table16[[#This Row],[Medicare Outpatient Allowable Rate]:[WPPA Inc Outpatient Allowable Rate]])</f>
        <v>234.6</v>
      </c>
      <c r="K8461" s="4">
        <f>MAX(Table16[[#This Row],[Blue Cross Outpatient Allowable Rate]:[WPPA Inc Outpatient Allowable Rate]])</f>
        <v>371.45</v>
      </c>
      <c r="L8461" s="4">
        <f>SUM(Table16[[#This Row],[Price]]*4.42)</f>
        <v>1728.22</v>
      </c>
      <c r="M8461" s="4">
        <v>275</v>
      </c>
      <c r="N8461" s="4">
        <f>SUM(Table16[[#This Row],[ChargeID]]*0.76)</f>
        <v>297.16000000000003</v>
      </c>
      <c r="O8461" s="4">
        <f>SUM(Table16[[#This Row],[Price]]*0.95)</f>
        <v>371.45</v>
      </c>
      <c r="P8461" s="4">
        <f>SUM(Table16[[#This Row],[Price]]*0.8)</f>
        <v>312.8</v>
      </c>
      <c r="Q8461" s="4">
        <f>SUM(Table16[[#This Row],[Price]]*0.6)</f>
        <v>234.6</v>
      </c>
    </row>
    <row r="8462" spans="1:17" x14ac:dyDescent="0.25">
      <c r="A8462" t="s">
        <v>3409</v>
      </c>
      <c r="B8462">
        <v>782</v>
      </c>
      <c r="C8462" t="s">
        <v>6164</v>
      </c>
      <c r="D8462">
        <v>450</v>
      </c>
      <c r="F8462" s="4">
        <v>782</v>
      </c>
      <c r="G8462">
        <v>29505</v>
      </c>
      <c r="H8462">
        <v>50</v>
      </c>
      <c r="J8462" s="4">
        <f>MIN(Table16[[#This Row],[Medicare Outpatient Allowable Rate]:[WPPA Inc Outpatient Allowable Rate]])</f>
        <v>228</v>
      </c>
      <c r="K8462" s="4">
        <f>MAX(Table16[[#This Row],[Blue Cross Outpatient Allowable Rate]:[WPPA Inc Outpatient Allowable Rate]])</f>
        <v>742.9</v>
      </c>
      <c r="L8462" s="4">
        <f>SUM(Table16[[#This Row],[Price]]*4.42)</f>
        <v>3456.44</v>
      </c>
      <c r="M8462" s="4">
        <v>228</v>
      </c>
      <c r="N8462" s="4">
        <f>SUM(Table16[[#This Row],[ChargeID]]*0.76)</f>
        <v>594.32000000000005</v>
      </c>
      <c r="O8462" s="4">
        <f>SUM(Table16[[#This Row],[Price]]*0.95)</f>
        <v>742.9</v>
      </c>
      <c r="P8462" s="4">
        <f>SUM(Table16[[#This Row],[Price]]*0.8)</f>
        <v>625.6</v>
      </c>
      <c r="Q8462" s="4">
        <f>SUM(Table16[[#This Row],[Price]]*0.6)</f>
        <v>469.2</v>
      </c>
    </row>
    <row r="8463" spans="1:17" x14ac:dyDescent="0.25">
      <c r="A8463" t="s">
        <v>3409</v>
      </c>
      <c r="B8463">
        <v>348</v>
      </c>
      <c r="C8463" t="s">
        <v>6165</v>
      </c>
      <c r="D8463">
        <v>450</v>
      </c>
      <c r="F8463" s="4">
        <v>348</v>
      </c>
      <c r="G8463">
        <v>29515</v>
      </c>
      <c r="J8463" s="4">
        <f>MIN(Table16[[#This Row],[Medicare Outpatient Allowable Rate]:[WPPA Inc Outpatient Allowable Rate]])</f>
        <v>208.79999999999998</v>
      </c>
      <c r="K8463" s="4">
        <f>MAX(Table16[[#This Row],[Blue Cross Outpatient Allowable Rate]:[WPPA Inc Outpatient Allowable Rate]])</f>
        <v>330.59999999999997</v>
      </c>
      <c r="L8463" s="4">
        <f>SUM(Table16[[#This Row],[Price]]*4.42)</f>
        <v>1538.16</v>
      </c>
      <c r="M8463" s="4">
        <v>228</v>
      </c>
      <c r="N8463" s="4">
        <f>SUM(Table16[[#This Row],[ChargeID]]*0.76)</f>
        <v>264.48</v>
      </c>
      <c r="O8463" s="4">
        <f>SUM(Table16[[#This Row],[Price]]*0.95)</f>
        <v>330.59999999999997</v>
      </c>
      <c r="P8463" s="4">
        <f>SUM(Table16[[#This Row],[Price]]*0.8)</f>
        <v>278.40000000000003</v>
      </c>
      <c r="Q8463" s="4">
        <f>SUM(Table16[[#This Row],[Price]]*0.6)</f>
        <v>208.79999999999998</v>
      </c>
    </row>
    <row r="8464" spans="1:17" x14ac:dyDescent="0.25">
      <c r="A8464" t="s">
        <v>3409</v>
      </c>
      <c r="B8464">
        <v>391</v>
      </c>
      <c r="C8464" t="s">
        <v>6166</v>
      </c>
      <c r="D8464">
        <v>450</v>
      </c>
      <c r="F8464" s="4">
        <v>391</v>
      </c>
      <c r="G8464">
        <v>29530</v>
      </c>
      <c r="H8464" t="s">
        <v>3505</v>
      </c>
      <c r="J8464" s="4">
        <f>MIN(Table16[[#This Row],[Medicare Outpatient Allowable Rate]:[WPPA Inc Outpatient Allowable Rate]])</f>
        <v>234.6</v>
      </c>
      <c r="K8464" s="4">
        <f>MAX(Table16[[#This Row],[Blue Cross Outpatient Allowable Rate]:[WPPA Inc Outpatient Allowable Rate]])</f>
        <v>371.45</v>
      </c>
      <c r="L8464" s="4">
        <f>SUM(Table16[[#This Row],[Price]]*4.42)</f>
        <v>1728.22</v>
      </c>
      <c r="M8464" s="4">
        <v>275</v>
      </c>
      <c r="N8464" s="4">
        <f>SUM(Table16[[#This Row],[ChargeID]]*0.76)</f>
        <v>297.16000000000003</v>
      </c>
      <c r="O8464" s="4">
        <f>SUM(Table16[[#This Row],[Price]]*0.95)</f>
        <v>371.45</v>
      </c>
      <c r="P8464" s="4">
        <f>SUM(Table16[[#This Row],[Price]]*0.8)</f>
        <v>312.8</v>
      </c>
      <c r="Q8464" s="4">
        <f>SUM(Table16[[#This Row],[Price]]*0.6)</f>
        <v>234.6</v>
      </c>
    </row>
    <row r="8465" spans="1:17" x14ac:dyDescent="0.25">
      <c r="A8465" t="s">
        <v>3409</v>
      </c>
      <c r="B8465">
        <v>391</v>
      </c>
      <c r="C8465" t="s">
        <v>6167</v>
      </c>
      <c r="D8465">
        <v>450</v>
      </c>
      <c r="F8465" s="4">
        <v>391</v>
      </c>
      <c r="G8465">
        <v>29540</v>
      </c>
      <c r="J8465" s="4">
        <f>MIN(Table16[[#This Row],[Medicare Outpatient Allowable Rate]:[WPPA Inc Outpatient Allowable Rate]])</f>
        <v>234.6</v>
      </c>
      <c r="K8465" s="4">
        <f>MAX(Table16[[#This Row],[Blue Cross Outpatient Allowable Rate]:[WPPA Inc Outpatient Allowable Rate]])</f>
        <v>371.45</v>
      </c>
      <c r="L8465" s="4">
        <f>SUM(Table16[[#This Row],[Price]]*4.42)</f>
        <v>1728.22</v>
      </c>
      <c r="M8465" s="4">
        <v>275</v>
      </c>
      <c r="N8465" s="4">
        <f>SUM(Table16[[#This Row],[ChargeID]]*0.76)</f>
        <v>297.16000000000003</v>
      </c>
      <c r="O8465" s="4">
        <f>SUM(Table16[[#This Row],[Price]]*0.95)</f>
        <v>371.45</v>
      </c>
      <c r="P8465" s="4">
        <f>SUM(Table16[[#This Row],[Price]]*0.8)</f>
        <v>312.8</v>
      </c>
      <c r="Q8465" s="4">
        <f>SUM(Table16[[#This Row],[Price]]*0.6)</f>
        <v>234.6</v>
      </c>
    </row>
    <row r="8466" spans="1:17" x14ac:dyDescent="0.25">
      <c r="A8466" t="s">
        <v>3409</v>
      </c>
      <c r="B8466">
        <v>356</v>
      </c>
      <c r="C8466" t="s">
        <v>6168</v>
      </c>
      <c r="D8466">
        <v>450</v>
      </c>
      <c r="F8466" s="4">
        <v>356</v>
      </c>
      <c r="G8466">
        <v>29700</v>
      </c>
      <c r="J8466" s="4">
        <f>MIN(Table16[[#This Row],[Medicare Outpatient Allowable Rate]:[WPPA Inc Outpatient Allowable Rate]])</f>
        <v>213.6</v>
      </c>
      <c r="K8466" s="4">
        <f>MAX(Table16[[#This Row],[Blue Cross Outpatient Allowable Rate]:[WPPA Inc Outpatient Allowable Rate]])</f>
        <v>338.2</v>
      </c>
      <c r="L8466" s="4">
        <f>SUM(Table16[[#This Row],[Price]]*4.42)</f>
        <v>1573.52</v>
      </c>
      <c r="M8466" s="4">
        <v>276</v>
      </c>
      <c r="N8466" s="4">
        <f>SUM(Table16[[#This Row],[ChargeID]]*0.76)</f>
        <v>270.56</v>
      </c>
      <c r="O8466" s="4">
        <f>SUM(Table16[[#This Row],[Price]]*0.95)</f>
        <v>338.2</v>
      </c>
      <c r="P8466" s="4">
        <f>SUM(Table16[[#This Row],[Price]]*0.8)</f>
        <v>284.8</v>
      </c>
      <c r="Q8466" s="4">
        <f>SUM(Table16[[#This Row],[Price]]*0.6)</f>
        <v>213.6</v>
      </c>
    </row>
    <row r="8467" spans="1:17" x14ac:dyDescent="0.25">
      <c r="A8467" t="s">
        <v>3409</v>
      </c>
      <c r="B8467">
        <v>227</v>
      </c>
      <c r="C8467" t="s">
        <v>6169</v>
      </c>
      <c r="D8467">
        <v>450</v>
      </c>
      <c r="F8467" s="4">
        <v>227</v>
      </c>
      <c r="G8467">
        <v>29799</v>
      </c>
      <c r="J8467" s="4">
        <f>MIN(Table16[[#This Row],[Medicare Outpatient Allowable Rate]:[WPPA Inc Outpatient Allowable Rate]])</f>
        <v>0</v>
      </c>
      <c r="K8467" s="4">
        <f>MAX(Table16[[#This Row],[Blue Cross Outpatient Allowable Rate]:[WPPA Inc Outpatient Allowable Rate]])</f>
        <v>215.64999999999998</v>
      </c>
      <c r="L8467" s="4">
        <f>SUM(Table16[[#This Row],[Price]]*4.42)</f>
        <v>1003.34</v>
      </c>
      <c r="M8467" s="4">
        <v>0</v>
      </c>
      <c r="N8467" s="4">
        <f>SUM(Table16[[#This Row],[ChargeID]]*0.76)</f>
        <v>172.52</v>
      </c>
      <c r="O8467" s="4">
        <f>SUM(Table16[[#This Row],[Price]]*0.95)</f>
        <v>215.64999999999998</v>
      </c>
      <c r="P8467" s="4">
        <f>SUM(Table16[[#This Row],[Price]]*0.8)</f>
        <v>181.60000000000002</v>
      </c>
      <c r="Q8467" s="4">
        <f>SUM(Table16[[#This Row],[Price]]*0.6)</f>
        <v>136.19999999999999</v>
      </c>
    </row>
    <row r="8468" spans="1:17" x14ac:dyDescent="0.25">
      <c r="A8468" t="s">
        <v>3409</v>
      </c>
      <c r="B8468">
        <v>1196</v>
      </c>
      <c r="C8468" t="s">
        <v>6170</v>
      </c>
      <c r="D8468">
        <v>450</v>
      </c>
      <c r="F8468" s="4">
        <v>1196</v>
      </c>
      <c r="G8468">
        <v>30300</v>
      </c>
      <c r="J8468" s="4">
        <f>MIN(Table16[[#This Row],[Medicare Outpatient Allowable Rate]:[WPPA Inc Outpatient Allowable Rate]])</f>
        <v>717.6</v>
      </c>
      <c r="K8468" s="4">
        <f>MAX(Table16[[#This Row],[Blue Cross Outpatient Allowable Rate]:[WPPA Inc Outpatient Allowable Rate]])</f>
        <v>1136.2</v>
      </c>
      <c r="L8468" s="4">
        <f>SUM(Table16[[#This Row],[Price]]*4.42)</f>
        <v>5286.32</v>
      </c>
      <c r="M8468" s="4">
        <v>929</v>
      </c>
      <c r="N8468" s="4">
        <f>SUM(Table16[[#This Row],[ChargeID]]*0.76)</f>
        <v>908.96</v>
      </c>
      <c r="O8468" s="4">
        <f>SUM(Table16[[#This Row],[Price]]*0.95)</f>
        <v>1136.2</v>
      </c>
      <c r="P8468" s="4">
        <f>SUM(Table16[[#This Row],[Price]]*0.8)</f>
        <v>956.80000000000007</v>
      </c>
      <c r="Q8468" s="4">
        <f>SUM(Table16[[#This Row],[Price]]*0.6)</f>
        <v>717.6</v>
      </c>
    </row>
    <row r="8469" spans="1:17" x14ac:dyDescent="0.25">
      <c r="A8469" t="s">
        <v>3409</v>
      </c>
      <c r="B8469">
        <v>242</v>
      </c>
      <c r="C8469" t="s">
        <v>6171</v>
      </c>
      <c r="D8469">
        <v>450</v>
      </c>
      <c r="F8469" s="4">
        <v>242</v>
      </c>
      <c r="G8469">
        <v>30901</v>
      </c>
      <c r="J8469" s="4">
        <f>MIN(Table16[[#This Row],[Medicare Outpatient Allowable Rate]:[WPPA Inc Outpatient Allowable Rate]])</f>
        <v>145.19999999999999</v>
      </c>
      <c r="K8469" s="4">
        <f>MAX(Table16[[#This Row],[Blue Cross Outpatient Allowable Rate]:[WPPA Inc Outpatient Allowable Rate]])</f>
        <v>484</v>
      </c>
      <c r="L8469" s="4">
        <f>SUM(Table16[[#This Row],[Price]]*4.42)</f>
        <v>1069.6399999999999</v>
      </c>
      <c r="M8469" s="4">
        <v>484</v>
      </c>
      <c r="N8469" s="4">
        <f>SUM(Table16[[#This Row],[ChargeID]]*0.76)</f>
        <v>183.92000000000002</v>
      </c>
      <c r="O8469" s="4">
        <f>SUM(Table16[[#This Row],[Price]]*0.95)</f>
        <v>229.89999999999998</v>
      </c>
      <c r="P8469" s="4">
        <f>SUM(Table16[[#This Row],[Price]]*0.8)</f>
        <v>193.60000000000002</v>
      </c>
      <c r="Q8469" s="4">
        <f>SUM(Table16[[#This Row],[Price]]*0.6)</f>
        <v>145.19999999999999</v>
      </c>
    </row>
    <row r="8470" spans="1:17" x14ac:dyDescent="0.25">
      <c r="A8470" t="s">
        <v>3409</v>
      </c>
      <c r="B8470">
        <v>294</v>
      </c>
      <c r="C8470" t="s">
        <v>6172</v>
      </c>
      <c r="D8470">
        <v>450</v>
      </c>
      <c r="F8470" s="4">
        <v>294</v>
      </c>
      <c r="G8470">
        <v>30903</v>
      </c>
      <c r="J8470" s="4">
        <f>MIN(Table16[[#This Row],[Medicare Outpatient Allowable Rate]:[WPPA Inc Outpatient Allowable Rate]])</f>
        <v>176.4</v>
      </c>
      <c r="K8470" s="4">
        <f>MAX(Table16[[#This Row],[Blue Cross Outpatient Allowable Rate]:[WPPA Inc Outpatient Allowable Rate]])</f>
        <v>588</v>
      </c>
      <c r="L8470" s="4">
        <f>SUM(Table16[[#This Row],[Price]]*4.42)</f>
        <v>1299.48</v>
      </c>
      <c r="M8470" s="4">
        <v>588</v>
      </c>
      <c r="N8470" s="4">
        <f>SUM(Table16[[#This Row],[ChargeID]]*0.76)</f>
        <v>223.44</v>
      </c>
      <c r="O8470" s="4">
        <f>SUM(Table16[[#This Row],[Price]]*0.95)</f>
        <v>279.3</v>
      </c>
      <c r="P8470" s="4">
        <f>SUM(Table16[[#This Row],[Price]]*0.8)</f>
        <v>235.20000000000002</v>
      </c>
      <c r="Q8470" s="4">
        <f>SUM(Table16[[#This Row],[Price]]*0.6)</f>
        <v>176.4</v>
      </c>
    </row>
    <row r="8471" spans="1:17" x14ac:dyDescent="0.25">
      <c r="A8471" t="s">
        <v>3409</v>
      </c>
      <c r="B8471">
        <v>434</v>
      </c>
      <c r="C8471" t="s">
        <v>6173</v>
      </c>
      <c r="D8471">
        <v>450</v>
      </c>
      <c r="F8471" s="4">
        <v>434</v>
      </c>
      <c r="G8471">
        <v>30905</v>
      </c>
      <c r="J8471" s="4">
        <f>MIN(Table16[[#This Row],[Medicare Outpatient Allowable Rate]:[WPPA Inc Outpatient Allowable Rate]])</f>
        <v>260.39999999999998</v>
      </c>
      <c r="K8471" s="4">
        <f>MAX(Table16[[#This Row],[Blue Cross Outpatient Allowable Rate]:[WPPA Inc Outpatient Allowable Rate]])</f>
        <v>412.29999999999995</v>
      </c>
      <c r="L8471" s="4">
        <f>SUM(Table16[[#This Row],[Price]]*4.42)</f>
        <v>1918.28</v>
      </c>
      <c r="M8471" s="4">
        <v>351</v>
      </c>
      <c r="N8471" s="4">
        <f>SUM(Table16[[#This Row],[ChargeID]]*0.76)</f>
        <v>329.84000000000003</v>
      </c>
      <c r="O8471" s="4">
        <f>SUM(Table16[[#This Row],[Price]]*0.95)</f>
        <v>412.29999999999995</v>
      </c>
      <c r="P8471" s="4">
        <f>SUM(Table16[[#This Row],[Price]]*0.8)</f>
        <v>347.20000000000005</v>
      </c>
      <c r="Q8471" s="4">
        <f>SUM(Table16[[#This Row],[Price]]*0.6)</f>
        <v>260.39999999999998</v>
      </c>
    </row>
    <row r="8472" spans="1:17" x14ac:dyDescent="0.25">
      <c r="A8472" t="s">
        <v>3409</v>
      </c>
      <c r="B8472">
        <v>295</v>
      </c>
      <c r="C8472" t="s">
        <v>6174</v>
      </c>
      <c r="D8472">
        <v>450</v>
      </c>
      <c r="F8472" s="4">
        <v>295</v>
      </c>
      <c r="G8472">
        <v>30906</v>
      </c>
      <c r="J8472" s="4">
        <f>MIN(Table16[[#This Row],[Medicare Outpatient Allowable Rate]:[WPPA Inc Outpatient Allowable Rate]])</f>
        <v>177</v>
      </c>
      <c r="K8472" s="4">
        <f>MAX(Table16[[#This Row],[Blue Cross Outpatient Allowable Rate]:[WPPA Inc Outpatient Allowable Rate]])</f>
        <v>280.25</v>
      </c>
      <c r="L8472" s="4">
        <f>SUM(Table16[[#This Row],[Price]]*4.42)</f>
        <v>1303.9000000000001</v>
      </c>
      <c r="M8472" s="4">
        <v>208</v>
      </c>
      <c r="N8472" s="4">
        <f>SUM(Table16[[#This Row],[ChargeID]]*0.76)</f>
        <v>224.2</v>
      </c>
      <c r="O8472" s="4">
        <f>SUM(Table16[[#This Row],[Price]]*0.95)</f>
        <v>280.25</v>
      </c>
      <c r="P8472" s="4">
        <f>SUM(Table16[[#This Row],[Price]]*0.8)</f>
        <v>236</v>
      </c>
      <c r="Q8472" s="4">
        <f>SUM(Table16[[#This Row],[Price]]*0.6)</f>
        <v>177</v>
      </c>
    </row>
    <row r="8473" spans="1:17" x14ac:dyDescent="0.25">
      <c r="A8473" t="s">
        <v>3409</v>
      </c>
      <c r="B8473">
        <v>261.77</v>
      </c>
      <c r="C8473" t="s">
        <v>6170</v>
      </c>
      <c r="D8473">
        <v>450</v>
      </c>
      <c r="F8473" s="4">
        <v>261.77</v>
      </c>
      <c r="G8473">
        <v>30999</v>
      </c>
      <c r="J8473" s="4">
        <f>MIN(Table16[[#This Row],[Medicare Outpatient Allowable Rate]:[WPPA Inc Outpatient Allowable Rate]])</f>
        <v>0</v>
      </c>
      <c r="K8473" s="4">
        <f>MAX(Table16[[#This Row],[Blue Cross Outpatient Allowable Rate]:[WPPA Inc Outpatient Allowable Rate]])</f>
        <v>248.68149999999997</v>
      </c>
      <c r="L8473" s="4">
        <f>SUM(Table16[[#This Row],[Price]]*4.42)</f>
        <v>1157.0233999999998</v>
      </c>
      <c r="M8473" s="4">
        <v>0</v>
      </c>
      <c r="N8473" s="4">
        <f>SUM(Table16[[#This Row],[ChargeID]]*0.76)</f>
        <v>198.9452</v>
      </c>
      <c r="O8473" s="4">
        <f>SUM(Table16[[#This Row],[Price]]*0.95)</f>
        <v>248.68149999999997</v>
      </c>
      <c r="P8473" s="4">
        <f>SUM(Table16[[#This Row],[Price]]*0.8)</f>
        <v>209.416</v>
      </c>
      <c r="Q8473" s="4">
        <f>SUM(Table16[[#This Row],[Price]]*0.6)</f>
        <v>157.06199999999998</v>
      </c>
    </row>
    <row r="8474" spans="1:17" x14ac:dyDescent="0.25">
      <c r="A8474" t="s">
        <v>3409</v>
      </c>
      <c r="B8474">
        <v>396</v>
      </c>
      <c r="C8474" t="s">
        <v>6175</v>
      </c>
      <c r="D8474">
        <v>450</v>
      </c>
      <c r="F8474" s="4">
        <v>396</v>
      </c>
      <c r="G8474">
        <v>31500</v>
      </c>
      <c r="J8474" s="4">
        <f>MIN(Table16[[#This Row],[Medicare Outpatient Allowable Rate]:[WPPA Inc Outpatient Allowable Rate]])</f>
        <v>0</v>
      </c>
      <c r="K8474" s="4">
        <f>MAX(Table16[[#This Row],[Blue Cross Outpatient Allowable Rate]:[WPPA Inc Outpatient Allowable Rate]])</f>
        <v>376.2</v>
      </c>
      <c r="L8474" s="4">
        <f>SUM(Table16[[#This Row],[Price]]*4.42)</f>
        <v>1750.32</v>
      </c>
      <c r="M8474" s="4">
        <v>0</v>
      </c>
      <c r="N8474" s="4">
        <f>SUM(Table16[[#This Row],[ChargeID]]*0.76)</f>
        <v>300.95999999999998</v>
      </c>
      <c r="O8474" s="4">
        <f>SUM(Table16[[#This Row],[Price]]*0.95)</f>
        <v>376.2</v>
      </c>
      <c r="P8474" s="4">
        <f>SUM(Table16[[#This Row],[Price]]*0.8)</f>
        <v>316.8</v>
      </c>
      <c r="Q8474" s="4">
        <f>SUM(Table16[[#This Row],[Price]]*0.6)</f>
        <v>237.6</v>
      </c>
    </row>
    <row r="8475" spans="1:17" x14ac:dyDescent="0.25">
      <c r="A8475" t="s">
        <v>3377</v>
      </c>
      <c r="B8475">
        <v>1189</v>
      </c>
      <c r="C8475" t="s">
        <v>12067</v>
      </c>
      <c r="D8475">
        <v>450</v>
      </c>
      <c r="F8475" s="4">
        <v>1189</v>
      </c>
      <c r="J8475" s="4">
        <f>MIN(Table16[[#This Row],[Medicare Outpatient Allowable Rate]:[WPPA Inc Outpatient Allowable Rate]])</f>
        <v>0</v>
      </c>
      <c r="K8475" s="4">
        <f>MAX(Table16[[#This Row],[Blue Cross Outpatient Allowable Rate]:[WPPA Inc Outpatient Allowable Rate]])</f>
        <v>1129.55</v>
      </c>
      <c r="L8475" s="4">
        <f>SUM(Table16[[#This Row],[Price]]*4.42)</f>
        <v>5255.38</v>
      </c>
      <c r="M8475" s="4">
        <v>0</v>
      </c>
      <c r="N8475" s="4">
        <f>SUM(Table16[[#This Row],[ChargeID]]*0.76)</f>
        <v>903.64</v>
      </c>
      <c r="O8475" s="4">
        <f>SUM(Table16[[#This Row],[Price]]*0.95)</f>
        <v>1129.55</v>
      </c>
      <c r="P8475" s="4">
        <f>SUM(Table16[[#This Row],[Price]]*0.8)</f>
        <v>951.2</v>
      </c>
      <c r="Q8475" s="4">
        <f>SUM(Table16[[#This Row],[Price]]*0.6)</f>
        <v>713.4</v>
      </c>
    </row>
    <row r="8476" spans="1:17" x14ac:dyDescent="0.25">
      <c r="A8476" t="s">
        <v>3377</v>
      </c>
      <c r="B8476">
        <v>302</v>
      </c>
      <c r="C8476" t="s">
        <v>6176</v>
      </c>
      <c r="D8476">
        <v>360</v>
      </c>
      <c r="F8476" s="4">
        <v>302</v>
      </c>
      <c r="G8476">
        <v>36000</v>
      </c>
      <c r="J8476" s="4">
        <f>MIN(Table16[[#This Row],[Medicare Outpatient Allowable Rate]:[WPPA Inc Outpatient Allowable Rate]])</f>
        <v>67</v>
      </c>
      <c r="K8476" s="4">
        <f>MAX(Table16[[#This Row],[Blue Cross Outpatient Allowable Rate]:[WPPA Inc Outpatient Allowable Rate]])</f>
        <v>286.89999999999998</v>
      </c>
      <c r="L8476" s="4">
        <f>SUM(Table16[[#This Row],[Price]]*4.42)</f>
        <v>1334.84</v>
      </c>
      <c r="M8476" s="4">
        <v>67</v>
      </c>
      <c r="N8476" s="4">
        <f>SUM(Table16[[#This Row],[ChargeID]]*0.76)</f>
        <v>229.52</v>
      </c>
      <c r="O8476" s="4">
        <f>SUM(Table16[[#This Row],[Price]]*0.95)</f>
        <v>286.89999999999998</v>
      </c>
      <c r="P8476" s="4">
        <f>SUM(Table16[[#This Row],[Price]]*0.8)</f>
        <v>241.60000000000002</v>
      </c>
      <c r="Q8476" s="4">
        <f>SUM(Table16[[#This Row],[Price]]*0.6)</f>
        <v>181.2</v>
      </c>
    </row>
    <row r="8477" spans="1:17" x14ac:dyDescent="0.25">
      <c r="A8477" t="s">
        <v>3403</v>
      </c>
      <c r="B8477">
        <v>527</v>
      </c>
      <c r="C8477" t="s">
        <v>3413</v>
      </c>
      <c r="D8477">
        <v>391</v>
      </c>
      <c r="F8477" s="4">
        <v>527</v>
      </c>
      <c r="G8477">
        <v>36430</v>
      </c>
      <c r="J8477" s="4">
        <f>MIN(Table16[[#This Row],[Medicare Outpatient Allowable Rate]:[WPPA Inc Outpatient Allowable Rate]])</f>
        <v>316.2</v>
      </c>
      <c r="K8477" s="4">
        <f>MAX(Table16[[#This Row],[Blue Cross Outpatient Allowable Rate]:[WPPA Inc Outpatient Allowable Rate]])</f>
        <v>510.58</v>
      </c>
      <c r="L8477" s="4">
        <f>SUM(Table16[[#This Row],[Price]]*4.42)</f>
        <v>2329.34</v>
      </c>
      <c r="M8477" s="4">
        <v>510.58</v>
      </c>
      <c r="N8477" s="4">
        <f>SUM(Table16[[#This Row],[ChargeID]]*0.76)</f>
        <v>400.52</v>
      </c>
      <c r="O8477" s="4">
        <f>SUM(Table16[[#This Row],[Price]]*0.95)</f>
        <v>500.65</v>
      </c>
      <c r="P8477" s="4">
        <f>SUM(Table16[[#This Row],[Price]]*0.8)</f>
        <v>421.6</v>
      </c>
      <c r="Q8477" s="4">
        <f>SUM(Table16[[#This Row],[Price]]*0.6)</f>
        <v>316.2</v>
      </c>
    </row>
    <row r="8478" spans="1:17" x14ac:dyDescent="0.25">
      <c r="A8478" t="s">
        <v>3377</v>
      </c>
      <c r="B8478">
        <v>3300</v>
      </c>
      <c r="C8478" t="s">
        <v>3625</v>
      </c>
      <c r="D8478">
        <v>450</v>
      </c>
      <c r="F8478" s="4">
        <v>3300</v>
      </c>
      <c r="G8478">
        <v>36556</v>
      </c>
      <c r="J8478" s="4">
        <f>MIN(Table16[[#This Row],[Medicare Outpatient Allowable Rate]:[WPPA Inc Outpatient Allowable Rate]])</f>
        <v>1980</v>
      </c>
      <c r="K8478" s="4">
        <f>MAX(Table16[[#This Row],[Blue Cross Outpatient Allowable Rate]:[WPPA Inc Outpatient Allowable Rate]])</f>
        <v>3135</v>
      </c>
      <c r="L8478" s="4">
        <f>SUM(Table16[[#This Row],[Price]]*4.42)</f>
        <v>14586</v>
      </c>
      <c r="M8478" s="4">
        <v>2640</v>
      </c>
      <c r="N8478" s="4">
        <f>SUM(Table16[[#This Row],[ChargeID]]*0.76)</f>
        <v>2508</v>
      </c>
      <c r="O8478" s="4">
        <f>SUM(Table16[[#This Row],[Price]]*0.95)</f>
        <v>3135</v>
      </c>
      <c r="P8478" s="4">
        <f>SUM(Table16[[#This Row],[Price]]*0.8)</f>
        <v>2640</v>
      </c>
      <c r="Q8478" s="4">
        <f>SUM(Table16[[#This Row],[Price]]*0.6)</f>
        <v>1980</v>
      </c>
    </row>
    <row r="8479" spans="1:17" x14ac:dyDescent="0.25">
      <c r="A8479" t="s">
        <v>3377</v>
      </c>
      <c r="B8479">
        <v>325</v>
      </c>
      <c r="C8479" t="s">
        <v>6177</v>
      </c>
      <c r="D8479">
        <v>450</v>
      </c>
      <c r="F8479" s="4">
        <v>325</v>
      </c>
      <c r="G8479">
        <v>37195</v>
      </c>
      <c r="J8479" s="4">
        <f>MIN(Table16[[#This Row],[Medicare Outpatient Allowable Rate]:[WPPA Inc Outpatient Allowable Rate]])</f>
        <v>0</v>
      </c>
      <c r="K8479" s="4">
        <f>MAX(Table16[[#This Row],[Blue Cross Outpatient Allowable Rate]:[WPPA Inc Outpatient Allowable Rate]])</f>
        <v>308.75</v>
      </c>
      <c r="L8479" s="4">
        <f>SUM(Table16[[#This Row],[Price]]*4.42)</f>
        <v>1436.5</v>
      </c>
      <c r="M8479" s="4">
        <v>0</v>
      </c>
      <c r="N8479" s="4">
        <f>SUM(Table16[[#This Row],[ChargeID]]*0.76)</f>
        <v>247</v>
      </c>
      <c r="O8479" s="4">
        <f>SUM(Table16[[#This Row],[Price]]*0.95)</f>
        <v>308.75</v>
      </c>
      <c r="P8479" s="4">
        <f>SUM(Table16[[#This Row],[Price]]*0.8)</f>
        <v>260</v>
      </c>
      <c r="Q8479" s="4">
        <f>SUM(Table16[[#This Row],[Price]]*0.6)</f>
        <v>195</v>
      </c>
    </row>
    <row r="8480" spans="1:17" x14ac:dyDescent="0.25">
      <c r="A8480" t="s">
        <v>3409</v>
      </c>
      <c r="B8480">
        <v>261.77</v>
      </c>
      <c r="C8480" t="s">
        <v>6178</v>
      </c>
      <c r="D8480">
        <v>450</v>
      </c>
      <c r="F8480" s="4">
        <v>261.77</v>
      </c>
      <c r="G8480">
        <v>41250</v>
      </c>
      <c r="J8480" s="4">
        <f>MIN(Table16[[#This Row],[Medicare Outpatient Allowable Rate]:[WPPA Inc Outpatient Allowable Rate]])</f>
        <v>0</v>
      </c>
      <c r="K8480" s="4">
        <f>MAX(Table16[[#This Row],[Blue Cross Outpatient Allowable Rate]:[WPPA Inc Outpatient Allowable Rate]])</f>
        <v>248.68149999999997</v>
      </c>
      <c r="L8480" s="4">
        <f>SUM(Table16[[#This Row],[Price]]*4.42)</f>
        <v>1157.0233999999998</v>
      </c>
      <c r="M8480" s="4">
        <v>0</v>
      </c>
      <c r="N8480" s="4">
        <f>SUM(Table16[[#This Row],[ChargeID]]*0.76)</f>
        <v>198.9452</v>
      </c>
      <c r="O8480" s="4">
        <f>SUM(Table16[[#This Row],[Price]]*0.95)</f>
        <v>248.68149999999997</v>
      </c>
      <c r="P8480" s="4">
        <f>SUM(Table16[[#This Row],[Price]]*0.8)</f>
        <v>209.416</v>
      </c>
      <c r="Q8480" s="4">
        <f>SUM(Table16[[#This Row],[Price]]*0.6)</f>
        <v>157.06199999999998</v>
      </c>
    </row>
    <row r="8481" spans="1:17" x14ac:dyDescent="0.25">
      <c r="A8481" t="s">
        <v>3409</v>
      </c>
      <c r="B8481">
        <v>2968</v>
      </c>
      <c r="C8481" t="s">
        <v>12068</v>
      </c>
      <c r="D8481">
        <v>450</v>
      </c>
      <c r="F8481" s="4">
        <v>2968</v>
      </c>
      <c r="G8481">
        <v>41899</v>
      </c>
      <c r="J8481" s="4">
        <f>MIN(Table16[[#This Row],[Medicare Outpatient Allowable Rate]:[WPPA Inc Outpatient Allowable Rate]])</f>
        <v>1780.8</v>
      </c>
      <c r="K8481" s="4">
        <f>MAX(Table16[[#This Row],[Blue Cross Outpatient Allowable Rate]:[WPPA Inc Outpatient Allowable Rate]])</f>
        <v>2831</v>
      </c>
      <c r="L8481" s="4">
        <f>SUM(Table16[[#This Row],[Price]]*4.42)</f>
        <v>13118.56</v>
      </c>
      <c r="M8481" s="4">
        <v>2831</v>
      </c>
      <c r="N8481" s="4">
        <f>SUM(Table16[[#This Row],[ChargeID]]*0.76)</f>
        <v>2255.6799999999998</v>
      </c>
      <c r="O8481" s="4">
        <f>SUM(Table16[[#This Row],[Price]]*0.95)</f>
        <v>2819.6</v>
      </c>
      <c r="P8481" s="4">
        <f>SUM(Table16[[#This Row],[Price]]*0.8)</f>
        <v>2374.4</v>
      </c>
      <c r="Q8481" s="4">
        <f>SUM(Table16[[#This Row],[Price]]*0.6)</f>
        <v>1780.8</v>
      </c>
    </row>
    <row r="8482" spans="1:17" x14ac:dyDescent="0.25">
      <c r="A8482" t="s">
        <v>3409</v>
      </c>
      <c r="B8482">
        <v>544</v>
      </c>
      <c r="C8482" t="s">
        <v>3508</v>
      </c>
      <c r="D8482">
        <v>450</v>
      </c>
      <c r="F8482" s="4">
        <v>544</v>
      </c>
      <c r="G8482">
        <v>42700</v>
      </c>
      <c r="J8482" s="4">
        <f>MIN(Table16[[#This Row],[Medicare Outpatient Allowable Rate]:[WPPA Inc Outpatient Allowable Rate]])</f>
        <v>0</v>
      </c>
      <c r="K8482" s="4">
        <f>MAX(Table16[[#This Row],[Blue Cross Outpatient Allowable Rate]:[WPPA Inc Outpatient Allowable Rate]])</f>
        <v>516.79999999999995</v>
      </c>
      <c r="L8482" s="4">
        <f>SUM(Table16[[#This Row],[Price]]*4.42)</f>
        <v>2404.48</v>
      </c>
      <c r="M8482" s="4">
        <v>0</v>
      </c>
      <c r="N8482" s="4">
        <f>SUM(Table16[[#This Row],[ChargeID]]*0.76)</f>
        <v>413.44</v>
      </c>
      <c r="O8482" s="4">
        <f>SUM(Table16[[#This Row],[Price]]*0.95)</f>
        <v>516.79999999999995</v>
      </c>
      <c r="P8482" s="4">
        <f>SUM(Table16[[#This Row],[Price]]*0.8)</f>
        <v>435.20000000000005</v>
      </c>
      <c r="Q8482" s="4">
        <f>SUM(Table16[[#This Row],[Price]]*0.6)</f>
        <v>326.39999999999998</v>
      </c>
    </row>
    <row r="8483" spans="1:17" x14ac:dyDescent="0.25">
      <c r="A8483" t="s">
        <v>3377</v>
      </c>
      <c r="B8483">
        <v>2794</v>
      </c>
      <c r="C8483" t="s">
        <v>6179</v>
      </c>
      <c r="D8483">
        <v>360</v>
      </c>
      <c r="F8483" s="4">
        <v>2794</v>
      </c>
      <c r="G8483">
        <v>42836</v>
      </c>
      <c r="J8483" s="4">
        <f>MIN(Table16[[#This Row],[Medicare Outpatient Allowable Rate]:[WPPA Inc Outpatient Allowable Rate]])</f>
        <v>1676.3999999999999</v>
      </c>
      <c r="K8483" s="4">
        <f>MAX(Table16[[#This Row],[Blue Cross Outpatient Allowable Rate]:[WPPA Inc Outpatient Allowable Rate]])</f>
        <v>2654.2999999999997</v>
      </c>
      <c r="L8483" s="4">
        <f>SUM(Table16[[#This Row],[Price]]*4.42)</f>
        <v>12349.48</v>
      </c>
      <c r="M8483" s="4">
        <v>1782</v>
      </c>
      <c r="N8483" s="4">
        <f>SUM(Table16[[#This Row],[ChargeID]]*0.76)</f>
        <v>2123.44</v>
      </c>
      <c r="O8483" s="4">
        <f>SUM(Table16[[#This Row],[Price]]*0.95)</f>
        <v>2654.2999999999997</v>
      </c>
      <c r="P8483" s="4">
        <f>SUM(Table16[[#This Row],[Price]]*0.8)</f>
        <v>2235.2000000000003</v>
      </c>
      <c r="Q8483" s="4">
        <f>SUM(Table16[[#This Row],[Price]]*0.6)</f>
        <v>1676.3999999999999</v>
      </c>
    </row>
    <row r="8484" spans="1:17" x14ac:dyDescent="0.25">
      <c r="A8484" t="s">
        <v>3409</v>
      </c>
      <c r="B8484">
        <v>637</v>
      </c>
      <c r="C8484" t="s">
        <v>6180</v>
      </c>
      <c r="D8484">
        <v>450</v>
      </c>
      <c r="F8484" s="4">
        <v>637</v>
      </c>
      <c r="G8484">
        <v>43752</v>
      </c>
      <c r="J8484" s="4">
        <f>MIN(Table16[[#This Row],[Medicare Outpatient Allowable Rate]:[WPPA Inc Outpatient Allowable Rate]])</f>
        <v>0</v>
      </c>
      <c r="K8484" s="4">
        <f>MAX(Table16[[#This Row],[Blue Cross Outpatient Allowable Rate]:[WPPA Inc Outpatient Allowable Rate]])</f>
        <v>605.15</v>
      </c>
      <c r="L8484" s="4">
        <f>SUM(Table16[[#This Row],[Price]]*4.42)</f>
        <v>2815.54</v>
      </c>
      <c r="M8484" s="4">
        <v>0</v>
      </c>
      <c r="N8484" s="4">
        <f>SUM(Table16[[#This Row],[ChargeID]]*0.76)</f>
        <v>484.12</v>
      </c>
      <c r="O8484" s="4">
        <f>SUM(Table16[[#This Row],[Price]]*0.95)</f>
        <v>605.15</v>
      </c>
      <c r="P8484" s="4">
        <f>SUM(Table16[[#This Row],[Price]]*0.8)</f>
        <v>509.6</v>
      </c>
      <c r="Q8484" s="4">
        <f>SUM(Table16[[#This Row],[Price]]*0.6)</f>
        <v>382.2</v>
      </c>
    </row>
    <row r="8485" spans="1:17" x14ac:dyDescent="0.25">
      <c r="A8485" t="s">
        <v>3409</v>
      </c>
      <c r="B8485">
        <v>0</v>
      </c>
      <c r="C8485" t="s">
        <v>12069</v>
      </c>
      <c r="D8485">
        <v>450</v>
      </c>
      <c r="F8485" s="4">
        <v>0</v>
      </c>
      <c r="G8485">
        <v>43760</v>
      </c>
      <c r="J8485" s="4">
        <f>MIN(Table16[[#This Row],[Medicare Outpatient Allowable Rate]:[WPPA Inc Outpatient Allowable Rate]])</f>
        <v>0</v>
      </c>
      <c r="K8485" s="4">
        <f>MAX(Table16[[#This Row],[Blue Cross Outpatient Allowable Rate]:[WPPA Inc Outpatient Allowable Rate]])</f>
        <v>0</v>
      </c>
      <c r="L8485" s="4">
        <f>SUM(Table16[[#This Row],[Price]]*4.42)</f>
        <v>0</v>
      </c>
      <c r="M8485" s="4">
        <v>0</v>
      </c>
      <c r="N8485" s="4">
        <f>SUM(Table16[[#This Row],[ChargeID]]*0.76)</f>
        <v>0</v>
      </c>
      <c r="O8485" s="4">
        <f>SUM(Table16[[#This Row],[Price]]*0.95)</f>
        <v>0</v>
      </c>
      <c r="P8485" s="4">
        <f>SUM(Table16[[#This Row],[Price]]*0.8)</f>
        <v>0</v>
      </c>
      <c r="Q8485" s="4">
        <f>SUM(Table16[[#This Row],[Price]]*0.6)</f>
        <v>0</v>
      </c>
    </row>
    <row r="8486" spans="1:17" x14ac:dyDescent="0.25">
      <c r="A8486" t="s">
        <v>3409</v>
      </c>
      <c r="B8486">
        <v>3100</v>
      </c>
      <c r="C8486" t="s">
        <v>12070</v>
      </c>
      <c r="D8486">
        <v>450</v>
      </c>
      <c r="F8486" s="4">
        <v>3100</v>
      </c>
      <c r="G8486">
        <v>46060</v>
      </c>
      <c r="J8486" s="4">
        <f>MIN(Table16[[#This Row],[Medicare Outpatient Allowable Rate]:[WPPA Inc Outpatient Allowable Rate]])</f>
        <v>0</v>
      </c>
      <c r="K8486" s="4">
        <f>MAX(Table16[[#This Row],[Blue Cross Outpatient Allowable Rate]:[WPPA Inc Outpatient Allowable Rate]])</f>
        <v>2945</v>
      </c>
      <c r="L8486" s="4">
        <f>SUM(Table16[[#This Row],[Price]]*4.42)</f>
        <v>13702</v>
      </c>
      <c r="M8486" s="4">
        <v>0</v>
      </c>
      <c r="N8486" s="4">
        <f>SUM(Table16[[#This Row],[ChargeID]]*0.76)</f>
        <v>2356</v>
      </c>
      <c r="O8486" s="4">
        <f>SUM(Table16[[#This Row],[Price]]*0.95)</f>
        <v>2945</v>
      </c>
      <c r="P8486" s="4">
        <f>SUM(Table16[[#This Row],[Price]]*0.8)</f>
        <v>2480</v>
      </c>
      <c r="Q8486" s="4">
        <f>SUM(Table16[[#This Row],[Price]]*0.6)</f>
        <v>1860</v>
      </c>
    </row>
    <row r="8487" spans="1:17" x14ac:dyDescent="0.25">
      <c r="A8487" t="s">
        <v>3409</v>
      </c>
      <c r="B8487">
        <v>1854</v>
      </c>
      <c r="C8487" t="s">
        <v>6181</v>
      </c>
      <c r="D8487">
        <v>450</v>
      </c>
      <c r="F8487" s="4">
        <v>1854</v>
      </c>
      <c r="G8487">
        <v>46050</v>
      </c>
      <c r="J8487" s="4">
        <f>MIN(Table16[[#This Row],[Medicare Outpatient Allowable Rate]:[WPPA Inc Outpatient Allowable Rate]])</f>
        <v>910</v>
      </c>
      <c r="K8487" s="4">
        <f>MAX(Table16[[#This Row],[Blue Cross Outpatient Allowable Rate]:[WPPA Inc Outpatient Allowable Rate]])</f>
        <v>1761.3</v>
      </c>
      <c r="L8487" s="4">
        <f>SUM(Table16[[#This Row],[Price]]*4.42)</f>
        <v>8194.68</v>
      </c>
      <c r="M8487" s="4">
        <v>910</v>
      </c>
      <c r="N8487" s="4">
        <f>SUM(Table16[[#This Row],[ChargeID]]*0.76)</f>
        <v>1409.04</v>
      </c>
      <c r="O8487" s="4">
        <f>SUM(Table16[[#This Row],[Price]]*0.95)</f>
        <v>1761.3</v>
      </c>
      <c r="P8487" s="4">
        <f>SUM(Table16[[#This Row],[Price]]*0.8)</f>
        <v>1483.2</v>
      </c>
      <c r="Q8487" s="4">
        <f>SUM(Table16[[#This Row],[Price]]*0.6)</f>
        <v>1112.3999999999999</v>
      </c>
    </row>
    <row r="8488" spans="1:17" x14ac:dyDescent="0.25">
      <c r="A8488" t="s">
        <v>3409</v>
      </c>
      <c r="B8488">
        <v>1126</v>
      </c>
      <c r="C8488" t="s">
        <v>6182</v>
      </c>
      <c r="D8488">
        <v>450</v>
      </c>
      <c r="F8488" s="4">
        <v>1126</v>
      </c>
      <c r="G8488">
        <v>46608</v>
      </c>
      <c r="J8488" s="4">
        <f>MIN(Table16[[#This Row],[Medicare Outpatient Allowable Rate]:[WPPA Inc Outpatient Allowable Rate]])</f>
        <v>675.6</v>
      </c>
      <c r="K8488" s="4">
        <f>MAX(Table16[[#This Row],[Blue Cross Outpatient Allowable Rate]:[WPPA Inc Outpatient Allowable Rate]])</f>
        <v>1069.7</v>
      </c>
      <c r="L8488" s="4">
        <f>SUM(Table16[[#This Row],[Price]]*4.42)</f>
        <v>4976.92</v>
      </c>
      <c r="M8488" s="4">
        <v>800</v>
      </c>
      <c r="N8488" s="4">
        <f>SUM(Table16[[#This Row],[ChargeID]]*0.76)</f>
        <v>855.76</v>
      </c>
      <c r="O8488" s="4">
        <f>SUM(Table16[[#This Row],[Price]]*0.95)</f>
        <v>1069.7</v>
      </c>
      <c r="P8488" s="4">
        <f>SUM(Table16[[#This Row],[Price]]*0.8)</f>
        <v>900.80000000000007</v>
      </c>
      <c r="Q8488" s="4">
        <f>SUM(Table16[[#This Row],[Price]]*0.6)</f>
        <v>675.6</v>
      </c>
    </row>
    <row r="8489" spans="1:17" x14ac:dyDescent="0.25">
      <c r="A8489" t="s">
        <v>3409</v>
      </c>
      <c r="B8489">
        <v>1600</v>
      </c>
      <c r="C8489" t="s">
        <v>6183</v>
      </c>
      <c r="D8489">
        <v>450</v>
      </c>
      <c r="F8489" s="4">
        <v>1600</v>
      </c>
      <c r="G8489">
        <v>49083</v>
      </c>
      <c r="J8489" s="4">
        <f>MIN(Table16[[#This Row],[Medicare Outpatient Allowable Rate]:[WPPA Inc Outpatient Allowable Rate]])</f>
        <v>689</v>
      </c>
      <c r="K8489" s="4">
        <f>MAX(Table16[[#This Row],[Blue Cross Outpatient Allowable Rate]:[WPPA Inc Outpatient Allowable Rate]])</f>
        <v>1520</v>
      </c>
      <c r="L8489" s="4">
        <f>SUM(Table16[[#This Row],[Price]]*4.42)</f>
        <v>7072</v>
      </c>
      <c r="M8489" s="4">
        <v>689</v>
      </c>
      <c r="N8489" s="4">
        <f>SUM(Table16[[#This Row],[ChargeID]]*0.76)</f>
        <v>1216</v>
      </c>
      <c r="O8489" s="4">
        <f>SUM(Table16[[#This Row],[Price]]*0.95)</f>
        <v>1520</v>
      </c>
      <c r="P8489" s="4">
        <f>SUM(Table16[[#This Row],[Price]]*0.8)</f>
        <v>1280</v>
      </c>
      <c r="Q8489" s="4">
        <f>SUM(Table16[[#This Row],[Price]]*0.6)</f>
        <v>960</v>
      </c>
    </row>
    <row r="8490" spans="1:17" x14ac:dyDescent="0.25">
      <c r="A8490" t="s">
        <v>3377</v>
      </c>
      <c r="B8490">
        <v>2653</v>
      </c>
      <c r="C8490" t="s">
        <v>6184</v>
      </c>
      <c r="D8490">
        <v>450</v>
      </c>
      <c r="F8490" s="4">
        <v>2653</v>
      </c>
      <c r="G8490">
        <v>49999</v>
      </c>
      <c r="J8490" s="4">
        <f>MIN(Table16[[#This Row],[Medicare Outpatient Allowable Rate]:[WPPA Inc Outpatient Allowable Rate]])</f>
        <v>0</v>
      </c>
      <c r="K8490" s="4">
        <f>MAX(Table16[[#This Row],[Blue Cross Outpatient Allowable Rate]:[WPPA Inc Outpatient Allowable Rate]])</f>
        <v>2520.35</v>
      </c>
      <c r="L8490" s="4">
        <f>SUM(Table16[[#This Row],[Price]]*4.42)</f>
        <v>11726.26</v>
      </c>
      <c r="M8490" s="4">
        <v>0</v>
      </c>
      <c r="N8490" s="4">
        <f>SUM(Table16[[#This Row],[ChargeID]]*0.76)</f>
        <v>2016.28</v>
      </c>
      <c r="O8490" s="4">
        <f>SUM(Table16[[#This Row],[Price]]*0.95)</f>
        <v>2520.35</v>
      </c>
      <c r="P8490" s="4">
        <f>SUM(Table16[[#This Row],[Price]]*0.8)</f>
        <v>2122.4</v>
      </c>
      <c r="Q8490" s="4">
        <f>SUM(Table16[[#This Row],[Price]]*0.6)</f>
        <v>1591.8</v>
      </c>
    </row>
    <row r="8491" spans="1:17" x14ac:dyDescent="0.25">
      <c r="A8491" t="s">
        <v>3409</v>
      </c>
      <c r="B8491">
        <v>2844</v>
      </c>
      <c r="C8491" t="s">
        <v>6185</v>
      </c>
      <c r="D8491">
        <v>450</v>
      </c>
      <c r="F8491" s="4">
        <v>2844</v>
      </c>
      <c r="G8491">
        <v>51040</v>
      </c>
      <c r="J8491" s="4">
        <f>MIN(Table16[[#This Row],[Medicare Outpatient Allowable Rate]:[WPPA Inc Outpatient Allowable Rate]])</f>
        <v>0</v>
      </c>
      <c r="K8491" s="4">
        <f>MAX(Table16[[#This Row],[Blue Cross Outpatient Allowable Rate]:[WPPA Inc Outpatient Allowable Rate]])</f>
        <v>2701.7999999999997</v>
      </c>
      <c r="L8491" s="4">
        <f>SUM(Table16[[#This Row],[Price]]*4.42)</f>
        <v>12570.48</v>
      </c>
      <c r="M8491" s="4">
        <v>0</v>
      </c>
      <c r="N8491" s="4">
        <f>SUM(Table16[[#This Row],[ChargeID]]*0.76)</f>
        <v>2161.44</v>
      </c>
      <c r="O8491" s="4">
        <f>SUM(Table16[[#This Row],[Price]]*0.95)</f>
        <v>2701.7999999999997</v>
      </c>
      <c r="P8491" s="4">
        <f>SUM(Table16[[#This Row],[Price]]*0.8)</f>
        <v>2275.2000000000003</v>
      </c>
      <c r="Q8491" s="4">
        <f>SUM(Table16[[#This Row],[Price]]*0.6)</f>
        <v>1706.3999999999999</v>
      </c>
    </row>
    <row r="8492" spans="1:17" x14ac:dyDescent="0.25">
      <c r="A8492" t="s">
        <v>3409</v>
      </c>
      <c r="B8492">
        <v>261.77</v>
      </c>
      <c r="C8492" t="s">
        <v>6186</v>
      </c>
      <c r="D8492">
        <v>450</v>
      </c>
      <c r="F8492" s="4">
        <v>261.77</v>
      </c>
      <c r="G8492">
        <v>51701</v>
      </c>
      <c r="J8492" s="4">
        <f>MIN(Table16[[#This Row],[Medicare Outpatient Allowable Rate]:[WPPA Inc Outpatient Allowable Rate]])</f>
        <v>143.46</v>
      </c>
      <c r="K8492" s="4">
        <f>MAX(Table16[[#This Row],[Blue Cross Outpatient Allowable Rate]:[WPPA Inc Outpatient Allowable Rate]])</f>
        <v>248.68149999999997</v>
      </c>
      <c r="L8492" s="4">
        <f>SUM(Table16[[#This Row],[Price]]*4.42)</f>
        <v>1157.0233999999998</v>
      </c>
      <c r="M8492" s="4">
        <v>143.46</v>
      </c>
      <c r="N8492" s="4">
        <f>SUM(Table16[[#This Row],[ChargeID]]*0.76)</f>
        <v>198.9452</v>
      </c>
      <c r="O8492" s="4">
        <f>SUM(Table16[[#This Row],[Price]]*0.95)</f>
        <v>248.68149999999997</v>
      </c>
      <c r="P8492" s="4">
        <f>SUM(Table16[[#This Row],[Price]]*0.8)</f>
        <v>209.416</v>
      </c>
      <c r="Q8492" s="4">
        <f>SUM(Table16[[#This Row],[Price]]*0.6)</f>
        <v>157.06199999999998</v>
      </c>
    </row>
    <row r="8493" spans="1:17" x14ac:dyDescent="0.25">
      <c r="A8493" t="s">
        <v>3409</v>
      </c>
      <c r="B8493">
        <v>261.77</v>
      </c>
      <c r="C8493" t="s">
        <v>6187</v>
      </c>
      <c r="D8493">
        <v>450</v>
      </c>
      <c r="F8493" s="4">
        <v>261.77</v>
      </c>
      <c r="G8493">
        <v>51702</v>
      </c>
      <c r="J8493" s="4">
        <f>MIN(Table16[[#This Row],[Medicare Outpatient Allowable Rate]:[WPPA Inc Outpatient Allowable Rate]])</f>
        <v>143.46</v>
      </c>
      <c r="K8493" s="4">
        <f>MAX(Table16[[#This Row],[Blue Cross Outpatient Allowable Rate]:[WPPA Inc Outpatient Allowable Rate]])</f>
        <v>248.68149999999997</v>
      </c>
      <c r="L8493" s="4">
        <f>SUM(Table16[[#This Row],[Price]]*4.42)</f>
        <v>1157.0233999999998</v>
      </c>
      <c r="M8493" s="4">
        <v>143.46</v>
      </c>
      <c r="N8493" s="4">
        <f>SUM(Table16[[#This Row],[ChargeID]]*0.76)</f>
        <v>198.9452</v>
      </c>
      <c r="O8493" s="4">
        <f>SUM(Table16[[#This Row],[Price]]*0.95)</f>
        <v>248.68149999999997</v>
      </c>
      <c r="P8493" s="4">
        <f>SUM(Table16[[#This Row],[Price]]*0.8)</f>
        <v>209.416</v>
      </c>
      <c r="Q8493" s="4">
        <f>SUM(Table16[[#This Row],[Price]]*0.6)</f>
        <v>157.06199999999998</v>
      </c>
    </row>
    <row r="8494" spans="1:17" x14ac:dyDescent="0.25">
      <c r="A8494" t="s">
        <v>3409</v>
      </c>
      <c r="B8494">
        <v>1437</v>
      </c>
      <c r="C8494" t="s">
        <v>6188</v>
      </c>
      <c r="D8494">
        <v>450</v>
      </c>
      <c r="F8494" s="4">
        <v>1437</v>
      </c>
      <c r="G8494">
        <v>55100</v>
      </c>
      <c r="J8494" s="4">
        <f>MIN(Table16[[#This Row],[Medicare Outpatient Allowable Rate]:[WPPA Inc Outpatient Allowable Rate]])</f>
        <v>0</v>
      </c>
      <c r="K8494" s="4">
        <f>MAX(Table16[[#This Row],[Blue Cross Outpatient Allowable Rate]:[WPPA Inc Outpatient Allowable Rate]])</f>
        <v>1365.1499999999999</v>
      </c>
      <c r="L8494" s="4">
        <f>SUM(Table16[[#This Row],[Price]]*4.42)</f>
        <v>6351.54</v>
      </c>
      <c r="M8494" s="4">
        <v>0</v>
      </c>
      <c r="N8494" s="4">
        <f>SUM(Table16[[#This Row],[ChargeID]]*0.76)</f>
        <v>1092.1200000000001</v>
      </c>
      <c r="O8494" s="4">
        <f>SUM(Table16[[#This Row],[Price]]*0.95)</f>
        <v>1365.1499999999999</v>
      </c>
      <c r="P8494" s="4">
        <f>SUM(Table16[[#This Row],[Price]]*0.8)</f>
        <v>1149.6000000000001</v>
      </c>
      <c r="Q8494" s="4">
        <f>SUM(Table16[[#This Row],[Price]]*0.6)</f>
        <v>862.19999999999993</v>
      </c>
    </row>
    <row r="8495" spans="1:17" x14ac:dyDescent="0.25">
      <c r="A8495" t="s">
        <v>3409</v>
      </c>
      <c r="B8495">
        <v>289</v>
      </c>
      <c r="C8495" t="s">
        <v>3724</v>
      </c>
      <c r="D8495">
        <v>450</v>
      </c>
      <c r="F8495" s="4">
        <v>289</v>
      </c>
      <c r="G8495">
        <v>56405</v>
      </c>
      <c r="J8495" s="4">
        <f>MIN(Table16[[#This Row],[Medicare Outpatient Allowable Rate]:[WPPA Inc Outpatient Allowable Rate]])</f>
        <v>0</v>
      </c>
      <c r="K8495" s="4">
        <f>MAX(Table16[[#This Row],[Blue Cross Outpatient Allowable Rate]:[WPPA Inc Outpatient Allowable Rate]])</f>
        <v>274.55</v>
      </c>
      <c r="L8495" s="4">
        <f>SUM(Table16[[#This Row],[Price]]*4.42)</f>
        <v>1277.3799999999999</v>
      </c>
      <c r="M8495" s="4">
        <v>0</v>
      </c>
      <c r="N8495" s="4">
        <f>SUM(Table16[[#This Row],[ChargeID]]*0.76)</f>
        <v>219.64000000000001</v>
      </c>
      <c r="O8495" s="4">
        <f>SUM(Table16[[#This Row],[Price]]*0.95)</f>
        <v>274.55</v>
      </c>
      <c r="P8495" s="4">
        <f>SUM(Table16[[#This Row],[Price]]*0.8)</f>
        <v>231.20000000000002</v>
      </c>
      <c r="Q8495" s="4">
        <f>SUM(Table16[[#This Row],[Price]]*0.6)</f>
        <v>173.4</v>
      </c>
    </row>
    <row r="8496" spans="1:17" x14ac:dyDescent="0.25">
      <c r="A8496" t="s">
        <v>3409</v>
      </c>
      <c r="B8496">
        <v>252</v>
      </c>
      <c r="C8496" t="s">
        <v>6189</v>
      </c>
      <c r="D8496">
        <v>450</v>
      </c>
      <c r="F8496" s="4">
        <v>252</v>
      </c>
      <c r="G8496">
        <v>56420</v>
      </c>
      <c r="J8496" s="4">
        <f>MIN(Table16[[#This Row],[Medicare Outpatient Allowable Rate]:[WPPA Inc Outpatient Allowable Rate]])</f>
        <v>0</v>
      </c>
      <c r="K8496" s="4">
        <f>MAX(Table16[[#This Row],[Blue Cross Outpatient Allowable Rate]:[WPPA Inc Outpatient Allowable Rate]])</f>
        <v>239.39999999999998</v>
      </c>
      <c r="L8496" s="4">
        <f>SUM(Table16[[#This Row],[Price]]*4.42)</f>
        <v>1113.8399999999999</v>
      </c>
      <c r="M8496" s="4">
        <v>0</v>
      </c>
      <c r="N8496" s="4">
        <f>SUM(Table16[[#This Row],[ChargeID]]*0.76)</f>
        <v>191.52</v>
      </c>
      <c r="O8496" s="4">
        <f>SUM(Table16[[#This Row],[Price]]*0.95)</f>
        <v>239.39999999999998</v>
      </c>
      <c r="P8496" s="4">
        <f>SUM(Table16[[#This Row],[Price]]*0.8)</f>
        <v>201.60000000000002</v>
      </c>
      <c r="Q8496" s="4">
        <f>SUM(Table16[[#This Row],[Price]]*0.6)</f>
        <v>151.19999999999999</v>
      </c>
    </row>
    <row r="8497" spans="1:17" x14ac:dyDescent="0.25">
      <c r="A8497" t="s">
        <v>3409</v>
      </c>
      <c r="B8497">
        <v>470</v>
      </c>
      <c r="C8497" t="s">
        <v>6190</v>
      </c>
      <c r="D8497">
        <v>450</v>
      </c>
      <c r="F8497" s="4">
        <v>470</v>
      </c>
      <c r="G8497">
        <v>58301</v>
      </c>
      <c r="J8497" s="4">
        <f>MIN(Table16[[#This Row],[Medicare Outpatient Allowable Rate]:[WPPA Inc Outpatient Allowable Rate]])</f>
        <v>0</v>
      </c>
      <c r="K8497" s="4">
        <f>MAX(Table16[[#This Row],[Blue Cross Outpatient Allowable Rate]:[WPPA Inc Outpatient Allowable Rate]])</f>
        <v>446.5</v>
      </c>
      <c r="L8497" s="4">
        <f>SUM(Table16[[#This Row],[Price]]*4.42)</f>
        <v>2077.4</v>
      </c>
      <c r="M8497" s="4">
        <v>0</v>
      </c>
      <c r="N8497" s="4">
        <f>SUM(Table16[[#This Row],[ChargeID]]*0.76)</f>
        <v>357.2</v>
      </c>
      <c r="O8497" s="4">
        <f>SUM(Table16[[#This Row],[Price]]*0.95)</f>
        <v>446.5</v>
      </c>
      <c r="P8497" s="4">
        <f>SUM(Table16[[#This Row],[Price]]*0.8)</f>
        <v>376</v>
      </c>
      <c r="Q8497" s="4">
        <f>SUM(Table16[[#This Row],[Price]]*0.6)</f>
        <v>282</v>
      </c>
    </row>
    <row r="8498" spans="1:17" x14ac:dyDescent="0.25">
      <c r="A8498" t="s">
        <v>3377</v>
      </c>
      <c r="B8498">
        <v>911</v>
      </c>
      <c r="C8498" t="s">
        <v>3768</v>
      </c>
      <c r="D8498">
        <v>450</v>
      </c>
      <c r="F8498" s="4">
        <v>911</v>
      </c>
      <c r="G8498">
        <v>62270</v>
      </c>
      <c r="J8498" s="4">
        <f>MIN(Table16[[#This Row],[Medicare Outpatient Allowable Rate]:[WPPA Inc Outpatient Allowable Rate]])</f>
        <v>429</v>
      </c>
      <c r="K8498" s="4">
        <f>MAX(Table16[[#This Row],[Blue Cross Outpatient Allowable Rate]:[WPPA Inc Outpatient Allowable Rate]])</f>
        <v>865.44999999999993</v>
      </c>
      <c r="L8498" s="4">
        <f>SUM(Table16[[#This Row],[Price]]*4.42)</f>
        <v>4026.62</v>
      </c>
      <c r="M8498" s="4">
        <v>429</v>
      </c>
      <c r="N8498" s="4">
        <f>SUM(Table16[[#This Row],[ChargeID]]*0.76)</f>
        <v>692.36</v>
      </c>
      <c r="O8498" s="4">
        <f>SUM(Table16[[#This Row],[Price]]*0.95)</f>
        <v>865.44999999999993</v>
      </c>
      <c r="P8498" s="4">
        <f>SUM(Table16[[#This Row],[Price]]*0.8)</f>
        <v>728.80000000000007</v>
      </c>
      <c r="Q8498" s="4">
        <f>SUM(Table16[[#This Row],[Price]]*0.6)</f>
        <v>546.6</v>
      </c>
    </row>
    <row r="8499" spans="1:17" x14ac:dyDescent="0.25">
      <c r="A8499" t="s">
        <v>3377</v>
      </c>
      <c r="B8499">
        <v>720</v>
      </c>
      <c r="C8499" t="s">
        <v>3769</v>
      </c>
      <c r="D8499">
        <v>450</v>
      </c>
      <c r="F8499" s="4">
        <v>720</v>
      </c>
      <c r="G8499">
        <v>62272</v>
      </c>
      <c r="J8499" s="4">
        <f>MIN(Table16[[#This Row],[Medicare Outpatient Allowable Rate]:[WPPA Inc Outpatient Allowable Rate]])</f>
        <v>429</v>
      </c>
      <c r="K8499" s="4">
        <f>MAX(Table16[[#This Row],[Blue Cross Outpatient Allowable Rate]:[WPPA Inc Outpatient Allowable Rate]])</f>
        <v>684</v>
      </c>
      <c r="L8499" s="4">
        <f>SUM(Table16[[#This Row],[Price]]*4.42)</f>
        <v>3182.4</v>
      </c>
      <c r="M8499" s="4">
        <v>429</v>
      </c>
      <c r="N8499" s="4">
        <f>SUM(Table16[[#This Row],[ChargeID]]*0.76)</f>
        <v>547.20000000000005</v>
      </c>
      <c r="O8499" s="4">
        <f>SUM(Table16[[#This Row],[Price]]*0.95)</f>
        <v>684</v>
      </c>
      <c r="P8499" s="4">
        <f>SUM(Table16[[#This Row],[Price]]*0.8)</f>
        <v>576</v>
      </c>
      <c r="Q8499" s="4">
        <f>SUM(Table16[[#This Row],[Price]]*0.6)</f>
        <v>432</v>
      </c>
    </row>
    <row r="8500" spans="1:17" x14ac:dyDescent="0.25">
      <c r="A8500" t="s">
        <v>3409</v>
      </c>
      <c r="B8500">
        <v>118</v>
      </c>
      <c r="C8500" t="s">
        <v>12071</v>
      </c>
      <c r="D8500">
        <v>761</v>
      </c>
      <c r="F8500" s="4">
        <v>118</v>
      </c>
      <c r="J8500" s="4">
        <f>MIN(Table16[[#This Row],[Medicare Outpatient Allowable Rate]:[WPPA Inc Outpatient Allowable Rate]])</f>
        <v>0</v>
      </c>
      <c r="K8500" s="4">
        <f>MAX(Table16[[#This Row],[Blue Cross Outpatient Allowable Rate]:[WPPA Inc Outpatient Allowable Rate]])</f>
        <v>112.1</v>
      </c>
      <c r="L8500" s="4">
        <f>SUM(Table16[[#This Row],[Price]]*4.42)</f>
        <v>521.55999999999995</v>
      </c>
      <c r="M8500" s="4">
        <v>0</v>
      </c>
      <c r="N8500" s="4">
        <f>SUM(Table16[[#This Row],[ChargeID]]*0.76)</f>
        <v>89.68</v>
      </c>
      <c r="O8500" s="4">
        <f>SUM(Table16[[#This Row],[Price]]*0.95)</f>
        <v>112.1</v>
      </c>
      <c r="P8500" s="4">
        <f>SUM(Table16[[#This Row],[Price]]*0.8)</f>
        <v>94.4</v>
      </c>
      <c r="Q8500" s="4">
        <f>SUM(Table16[[#This Row],[Price]]*0.6)</f>
        <v>70.8</v>
      </c>
    </row>
    <row r="8501" spans="1:17" x14ac:dyDescent="0.25">
      <c r="A8501" t="s">
        <v>3409</v>
      </c>
      <c r="B8501">
        <v>225</v>
      </c>
      <c r="C8501" t="s">
        <v>6191</v>
      </c>
      <c r="D8501">
        <v>450</v>
      </c>
      <c r="F8501" s="4">
        <v>225</v>
      </c>
      <c r="G8501">
        <v>99281</v>
      </c>
      <c r="J8501" s="4">
        <f>MIN(Table16[[#This Row],[Medicare Outpatient Allowable Rate]:[WPPA Inc Outpatient Allowable Rate]])</f>
        <v>135</v>
      </c>
      <c r="K8501" s="4">
        <f>MAX(Table16[[#This Row],[Blue Cross Outpatient Allowable Rate]:[WPPA Inc Outpatient Allowable Rate]])</f>
        <v>213.75</v>
      </c>
      <c r="L8501" s="4">
        <f>SUM(Table16[[#This Row],[Price]]*4.42)</f>
        <v>994.5</v>
      </c>
      <c r="M8501" s="4">
        <v>168.62</v>
      </c>
      <c r="N8501" s="4">
        <f>SUM(Table16[[#This Row],[ChargeID]]*0.76)</f>
        <v>171</v>
      </c>
      <c r="O8501" s="4">
        <f>SUM(Table16[[#This Row],[Price]]*0.95)</f>
        <v>213.75</v>
      </c>
      <c r="P8501" s="4">
        <f>SUM(Table16[[#This Row],[Price]]*0.8)</f>
        <v>180</v>
      </c>
      <c r="Q8501" s="4">
        <f>SUM(Table16[[#This Row],[Price]]*0.6)</f>
        <v>135</v>
      </c>
    </row>
    <row r="8502" spans="1:17" x14ac:dyDescent="0.25">
      <c r="A8502" t="s">
        <v>3409</v>
      </c>
      <c r="B8502">
        <v>410</v>
      </c>
      <c r="C8502" t="s">
        <v>6192</v>
      </c>
      <c r="D8502">
        <v>450</v>
      </c>
      <c r="F8502" s="4">
        <v>410</v>
      </c>
      <c r="G8502">
        <v>99282</v>
      </c>
      <c r="J8502" s="4">
        <f>MIN(Table16[[#This Row],[Medicare Outpatient Allowable Rate]:[WPPA Inc Outpatient Allowable Rate]])</f>
        <v>246</v>
      </c>
      <c r="K8502" s="4">
        <f>MAX(Table16[[#This Row],[Blue Cross Outpatient Allowable Rate]:[WPPA Inc Outpatient Allowable Rate]])</f>
        <v>389.5</v>
      </c>
      <c r="L8502" s="4">
        <f>SUM(Table16[[#This Row],[Price]]*4.42)</f>
        <v>1812.2</v>
      </c>
      <c r="M8502" s="4">
        <v>262.68</v>
      </c>
      <c r="N8502" s="4">
        <f>SUM(Table16[[#This Row],[ChargeID]]*0.76)</f>
        <v>311.60000000000002</v>
      </c>
      <c r="O8502" s="4">
        <f>SUM(Table16[[#This Row],[Price]]*0.95)</f>
        <v>389.5</v>
      </c>
      <c r="P8502" s="4">
        <f>SUM(Table16[[#This Row],[Price]]*0.8)</f>
        <v>328</v>
      </c>
      <c r="Q8502" s="4">
        <f>SUM(Table16[[#This Row],[Price]]*0.6)</f>
        <v>246</v>
      </c>
    </row>
    <row r="8503" spans="1:17" x14ac:dyDescent="0.25">
      <c r="A8503" t="s">
        <v>3409</v>
      </c>
      <c r="B8503">
        <v>600</v>
      </c>
      <c r="C8503" t="s">
        <v>6193</v>
      </c>
      <c r="D8503">
        <v>450</v>
      </c>
      <c r="F8503" s="4">
        <v>600</v>
      </c>
      <c r="G8503">
        <v>99283</v>
      </c>
      <c r="J8503" s="4">
        <f>MIN(Table16[[#This Row],[Medicare Outpatient Allowable Rate]:[WPPA Inc Outpatient Allowable Rate]])</f>
        <v>360</v>
      </c>
      <c r="K8503" s="4">
        <f>MAX(Table16[[#This Row],[Blue Cross Outpatient Allowable Rate]:[WPPA Inc Outpatient Allowable Rate]])</f>
        <v>570</v>
      </c>
      <c r="L8503" s="4">
        <f>SUM(Table16[[#This Row],[Price]]*4.42)</f>
        <v>2652</v>
      </c>
      <c r="M8503" s="4">
        <v>403.75</v>
      </c>
      <c r="N8503" s="4">
        <f>SUM(Table16[[#This Row],[ChargeID]]*0.76)</f>
        <v>456</v>
      </c>
      <c r="O8503" s="4">
        <f>SUM(Table16[[#This Row],[Price]]*0.95)</f>
        <v>570</v>
      </c>
      <c r="P8503" s="4">
        <f>SUM(Table16[[#This Row],[Price]]*0.8)</f>
        <v>480</v>
      </c>
      <c r="Q8503" s="4">
        <f>SUM(Table16[[#This Row],[Price]]*0.6)</f>
        <v>360</v>
      </c>
    </row>
    <row r="8504" spans="1:17" x14ac:dyDescent="0.25">
      <c r="A8504" t="s">
        <v>3409</v>
      </c>
      <c r="B8504">
        <v>932</v>
      </c>
      <c r="C8504" t="s">
        <v>6194</v>
      </c>
      <c r="D8504">
        <v>450</v>
      </c>
      <c r="F8504" s="4">
        <v>932</v>
      </c>
      <c r="G8504">
        <v>99284</v>
      </c>
      <c r="J8504" s="4">
        <f>MIN(Table16[[#This Row],[Medicare Outpatient Allowable Rate]:[WPPA Inc Outpatient Allowable Rate]])</f>
        <v>559.19999999999993</v>
      </c>
      <c r="K8504" s="4">
        <f>MAX(Table16[[#This Row],[Blue Cross Outpatient Allowable Rate]:[WPPA Inc Outpatient Allowable Rate]])</f>
        <v>885.4</v>
      </c>
      <c r="L8504" s="4">
        <f>SUM(Table16[[#This Row],[Price]]*4.42)</f>
        <v>4119.4399999999996</v>
      </c>
      <c r="M8504" s="4">
        <v>688.36</v>
      </c>
      <c r="N8504" s="4">
        <f>SUM(Table16[[#This Row],[ChargeID]]*0.76)</f>
        <v>708.32</v>
      </c>
      <c r="O8504" s="4">
        <f>SUM(Table16[[#This Row],[Price]]*0.95)</f>
        <v>885.4</v>
      </c>
      <c r="P8504" s="4">
        <f>SUM(Table16[[#This Row],[Price]]*0.8)</f>
        <v>745.6</v>
      </c>
      <c r="Q8504" s="4">
        <f>SUM(Table16[[#This Row],[Price]]*0.6)</f>
        <v>559.19999999999993</v>
      </c>
    </row>
    <row r="8505" spans="1:17" x14ac:dyDescent="0.25">
      <c r="A8505" t="s">
        <v>3409</v>
      </c>
      <c r="B8505">
        <v>1420</v>
      </c>
      <c r="C8505" t="s">
        <v>6195</v>
      </c>
      <c r="D8505">
        <v>450</v>
      </c>
      <c r="F8505" s="4">
        <v>1420</v>
      </c>
      <c r="G8505">
        <v>99285</v>
      </c>
      <c r="J8505" s="4">
        <f>MIN(Table16[[#This Row],[Medicare Outpatient Allowable Rate]:[WPPA Inc Outpatient Allowable Rate]])</f>
        <v>852</v>
      </c>
      <c r="K8505" s="4">
        <f>MAX(Table16[[#This Row],[Blue Cross Outpatient Allowable Rate]:[WPPA Inc Outpatient Allowable Rate]])</f>
        <v>1349</v>
      </c>
      <c r="L8505" s="4">
        <f>SUM(Table16[[#This Row],[Price]]*4.42)</f>
        <v>6276.4</v>
      </c>
      <c r="M8505" s="4">
        <v>1069.8399999999999</v>
      </c>
      <c r="N8505" s="4">
        <f>SUM(Table16[[#This Row],[ChargeID]]*0.76)</f>
        <v>1079.2</v>
      </c>
      <c r="O8505" s="4">
        <f>SUM(Table16[[#This Row],[Price]]*0.95)</f>
        <v>1349</v>
      </c>
      <c r="P8505" s="4">
        <f>SUM(Table16[[#This Row],[Price]]*0.8)</f>
        <v>1136</v>
      </c>
      <c r="Q8505" s="4">
        <f>SUM(Table16[[#This Row],[Price]]*0.6)</f>
        <v>852</v>
      </c>
    </row>
    <row r="8506" spans="1:17" x14ac:dyDescent="0.25">
      <c r="A8506" t="s">
        <v>3409</v>
      </c>
      <c r="B8506">
        <v>434</v>
      </c>
      <c r="C8506" t="s">
        <v>6196</v>
      </c>
      <c r="D8506">
        <v>450</v>
      </c>
      <c r="F8506" s="4">
        <v>434</v>
      </c>
      <c r="G8506">
        <v>64400</v>
      </c>
      <c r="J8506" s="4">
        <f>MIN(Table16[[#This Row],[Medicare Outpatient Allowable Rate]:[WPPA Inc Outpatient Allowable Rate]])</f>
        <v>260.39999999999998</v>
      </c>
      <c r="K8506" s="4">
        <f>MAX(Table16[[#This Row],[Blue Cross Outpatient Allowable Rate]:[WPPA Inc Outpatient Allowable Rate]])</f>
        <v>412.29999999999995</v>
      </c>
      <c r="L8506" s="4">
        <f>SUM(Table16[[#This Row],[Price]]*4.42)</f>
        <v>1918.28</v>
      </c>
      <c r="M8506" s="4">
        <v>358</v>
      </c>
      <c r="N8506" s="4">
        <f>SUM(Table16[[#This Row],[ChargeID]]*0.76)</f>
        <v>329.84000000000003</v>
      </c>
      <c r="O8506" s="4">
        <f>SUM(Table16[[#This Row],[Price]]*0.95)</f>
        <v>412.29999999999995</v>
      </c>
      <c r="P8506" s="4">
        <f>SUM(Table16[[#This Row],[Price]]*0.8)</f>
        <v>347.20000000000005</v>
      </c>
      <c r="Q8506" s="4">
        <f>SUM(Table16[[#This Row],[Price]]*0.6)</f>
        <v>260.39999999999998</v>
      </c>
    </row>
    <row r="8507" spans="1:17" x14ac:dyDescent="0.25">
      <c r="A8507" t="s">
        <v>3409</v>
      </c>
      <c r="B8507">
        <v>587</v>
      </c>
      <c r="C8507" t="s">
        <v>6197</v>
      </c>
      <c r="D8507">
        <v>450</v>
      </c>
      <c r="F8507" s="4">
        <v>587</v>
      </c>
      <c r="G8507">
        <v>64405</v>
      </c>
      <c r="J8507" s="4">
        <f>MIN(Table16[[#This Row],[Medicare Outpatient Allowable Rate]:[WPPA Inc Outpatient Allowable Rate]])</f>
        <v>316</v>
      </c>
      <c r="K8507" s="4">
        <f>MAX(Table16[[#This Row],[Blue Cross Outpatient Allowable Rate]:[WPPA Inc Outpatient Allowable Rate]])</f>
        <v>557.65</v>
      </c>
      <c r="L8507" s="4">
        <f>SUM(Table16[[#This Row],[Price]]*4.42)</f>
        <v>2594.54</v>
      </c>
      <c r="M8507" s="4">
        <v>316</v>
      </c>
      <c r="N8507" s="4">
        <f>SUM(Table16[[#This Row],[ChargeID]]*0.76)</f>
        <v>446.12</v>
      </c>
      <c r="O8507" s="4">
        <f>SUM(Table16[[#This Row],[Price]]*0.95)</f>
        <v>557.65</v>
      </c>
      <c r="P8507" s="4">
        <f>SUM(Table16[[#This Row],[Price]]*0.8)</f>
        <v>469.6</v>
      </c>
      <c r="Q8507" s="4">
        <f>SUM(Table16[[#This Row],[Price]]*0.6)</f>
        <v>352.2</v>
      </c>
    </row>
    <row r="8508" spans="1:17" x14ac:dyDescent="0.25">
      <c r="A8508" t="s">
        <v>3409</v>
      </c>
      <c r="B8508">
        <v>850</v>
      </c>
      <c r="C8508" t="s">
        <v>6198</v>
      </c>
      <c r="D8508">
        <v>450</v>
      </c>
      <c r="F8508" s="4">
        <v>850</v>
      </c>
      <c r="G8508">
        <v>64450</v>
      </c>
      <c r="J8508" s="4">
        <f>MIN(Table16[[#This Row],[Medicare Outpatient Allowable Rate]:[WPPA Inc Outpatient Allowable Rate]])</f>
        <v>510</v>
      </c>
      <c r="K8508" s="4">
        <f>MAX(Table16[[#This Row],[Blue Cross Outpatient Allowable Rate]:[WPPA Inc Outpatient Allowable Rate]])</f>
        <v>851</v>
      </c>
      <c r="L8508" s="4">
        <f>SUM(Table16[[#This Row],[Price]]*4.42)</f>
        <v>3757</v>
      </c>
      <c r="M8508" s="4">
        <v>851</v>
      </c>
      <c r="N8508" s="4">
        <f>SUM(Table16[[#This Row],[ChargeID]]*0.76)</f>
        <v>646</v>
      </c>
      <c r="O8508" s="4">
        <f>SUM(Table16[[#This Row],[Price]]*0.95)</f>
        <v>807.5</v>
      </c>
      <c r="P8508" s="4">
        <f>SUM(Table16[[#This Row],[Price]]*0.8)</f>
        <v>680</v>
      </c>
      <c r="Q8508" s="4">
        <f>SUM(Table16[[#This Row],[Price]]*0.6)</f>
        <v>510</v>
      </c>
    </row>
    <row r="8509" spans="1:17" x14ac:dyDescent="0.25">
      <c r="A8509" t="s">
        <v>3409</v>
      </c>
      <c r="B8509">
        <v>434</v>
      </c>
      <c r="C8509" t="s">
        <v>6199</v>
      </c>
      <c r="D8509">
        <v>450</v>
      </c>
      <c r="F8509" s="4">
        <v>434</v>
      </c>
      <c r="G8509">
        <v>65205</v>
      </c>
      <c r="H8509" t="s">
        <v>3502</v>
      </c>
      <c r="J8509" s="4">
        <f>MIN(Table16[[#This Row],[Medicare Outpatient Allowable Rate]:[WPPA Inc Outpatient Allowable Rate]])</f>
        <v>260.39999999999998</v>
      </c>
      <c r="K8509" s="4">
        <f>MAX(Table16[[#This Row],[Blue Cross Outpatient Allowable Rate]:[WPPA Inc Outpatient Allowable Rate]])</f>
        <v>412.29999999999995</v>
      </c>
      <c r="L8509" s="4">
        <f>SUM(Table16[[#This Row],[Price]]*4.42)</f>
        <v>1918.28</v>
      </c>
      <c r="M8509" s="4">
        <v>307</v>
      </c>
      <c r="N8509" s="4">
        <f>SUM(Table16[[#This Row],[ChargeID]]*0.76)</f>
        <v>329.84000000000003</v>
      </c>
      <c r="O8509" s="4">
        <f>SUM(Table16[[#This Row],[Price]]*0.95)</f>
        <v>412.29999999999995</v>
      </c>
      <c r="P8509" s="4">
        <f>SUM(Table16[[#This Row],[Price]]*0.8)</f>
        <v>347.20000000000005</v>
      </c>
      <c r="Q8509" s="4">
        <f>SUM(Table16[[#This Row],[Price]]*0.6)</f>
        <v>260.39999999999998</v>
      </c>
    </row>
    <row r="8510" spans="1:17" x14ac:dyDescent="0.25">
      <c r="A8510" t="s">
        <v>3409</v>
      </c>
      <c r="B8510">
        <v>757</v>
      </c>
      <c r="C8510" t="s">
        <v>6200</v>
      </c>
      <c r="D8510">
        <v>450</v>
      </c>
      <c r="F8510" s="4">
        <v>757</v>
      </c>
      <c r="G8510">
        <v>65220</v>
      </c>
      <c r="J8510" s="4">
        <f>MIN(Table16[[#This Row],[Medicare Outpatient Allowable Rate]:[WPPA Inc Outpatient Allowable Rate]])</f>
        <v>454.2</v>
      </c>
      <c r="K8510" s="4">
        <f>MAX(Table16[[#This Row],[Blue Cross Outpatient Allowable Rate]:[WPPA Inc Outpatient Allowable Rate]])</f>
        <v>719.15</v>
      </c>
      <c r="L8510" s="4">
        <f>SUM(Table16[[#This Row],[Price]]*4.42)</f>
        <v>3345.94</v>
      </c>
      <c r="M8510" s="4">
        <v>536</v>
      </c>
      <c r="N8510" s="4">
        <f>SUM(Table16[[#This Row],[ChargeID]]*0.76)</f>
        <v>575.32000000000005</v>
      </c>
      <c r="O8510" s="4">
        <f>SUM(Table16[[#This Row],[Price]]*0.95)</f>
        <v>719.15</v>
      </c>
      <c r="P8510" s="4">
        <f>SUM(Table16[[#This Row],[Price]]*0.8)</f>
        <v>605.6</v>
      </c>
      <c r="Q8510" s="4">
        <f>SUM(Table16[[#This Row],[Price]]*0.6)</f>
        <v>454.2</v>
      </c>
    </row>
    <row r="8511" spans="1:17" x14ac:dyDescent="0.25">
      <c r="A8511" t="s">
        <v>3409</v>
      </c>
      <c r="B8511">
        <v>205</v>
      </c>
      <c r="C8511" t="s">
        <v>12072</v>
      </c>
      <c r="D8511">
        <v>450</v>
      </c>
      <c r="F8511" s="4">
        <v>205</v>
      </c>
      <c r="G8511">
        <v>66999</v>
      </c>
      <c r="J8511" s="4">
        <f>MIN(Table16[[#This Row],[Medicare Outpatient Allowable Rate]:[WPPA Inc Outpatient Allowable Rate]])</f>
        <v>0</v>
      </c>
      <c r="K8511" s="4">
        <f>MAX(Table16[[#This Row],[Blue Cross Outpatient Allowable Rate]:[WPPA Inc Outpatient Allowable Rate]])</f>
        <v>194.75</v>
      </c>
      <c r="L8511" s="4">
        <f>SUM(Table16[[#This Row],[Price]]*4.42)</f>
        <v>906.1</v>
      </c>
      <c r="M8511" s="4">
        <v>0</v>
      </c>
      <c r="N8511" s="4">
        <f>SUM(Table16[[#This Row],[ChargeID]]*0.76)</f>
        <v>155.80000000000001</v>
      </c>
      <c r="O8511" s="4">
        <f>SUM(Table16[[#This Row],[Price]]*0.95)</f>
        <v>194.75</v>
      </c>
      <c r="P8511" s="4">
        <f>SUM(Table16[[#This Row],[Price]]*0.8)</f>
        <v>164</v>
      </c>
      <c r="Q8511" s="4">
        <f>SUM(Table16[[#This Row],[Price]]*0.6)</f>
        <v>123</v>
      </c>
    </row>
    <row r="8512" spans="1:17" x14ac:dyDescent="0.25">
      <c r="A8512" t="s">
        <v>3409</v>
      </c>
      <c r="B8512">
        <v>569</v>
      </c>
      <c r="C8512" t="s">
        <v>6201</v>
      </c>
      <c r="D8512">
        <v>450</v>
      </c>
      <c r="F8512" s="4">
        <v>569</v>
      </c>
      <c r="G8512">
        <v>67700</v>
      </c>
      <c r="J8512" s="4">
        <f>MIN(Table16[[#This Row],[Medicare Outpatient Allowable Rate]:[WPPA Inc Outpatient Allowable Rate]])</f>
        <v>0</v>
      </c>
      <c r="K8512" s="4">
        <f>MAX(Table16[[#This Row],[Blue Cross Outpatient Allowable Rate]:[WPPA Inc Outpatient Allowable Rate]])</f>
        <v>540.54999999999995</v>
      </c>
      <c r="L8512" s="4">
        <f>SUM(Table16[[#This Row],[Price]]*4.42)</f>
        <v>2514.98</v>
      </c>
      <c r="M8512" s="4">
        <v>0</v>
      </c>
      <c r="N8512" s="4">
        <f>SUM(Table16[[#This Row],[ChargeID]]*0.76)</f>
        <v>432.44</v>
      </c>
      <c r="O8512" s="4">
        <f>SUM(Table16[[#This Row],[Price]]*0.95)</f>
        <v>540.54999999999995</v>
      </c>
      <c r="P8512" s="4">
        <f>SUM(Table16[[#This Row],[Price]]*0.8)</f>
        <v>455.20000000000005</v>
      </c>
      <c r="Q8512" s="4">
        <f>SUM(Table16[[#This Row],[Price]]*0.6)</f>
        <v>341.4</v>
      </c>
    </row>
    <row r="8513" spans="1:17" x14ac:dyDescent="0.25">
      <c r="A8513" t="s">
        <v>3409</v>
      </c>
      <c r="B8513">
        <v>636</v>
      </c>
      <c r="C8513" t="s">
        <v>6202</v>
      </c>
      <c r="D8513">
        <v>450</v>
      </c>
      <c r="F8513" s="4">
        <v>636</v>
      </c>
      <c r="G8513">
        <v>69020</v>
      </c>
      <c r="J8513" s="4">
        <f>MIN(Table16[[#This Row],[Medicare Outpatient Allowable Rate]:[WPPA Inc Outpatient Allowable Rate]])</f>
        <v>0</v>
      </c>
      <c r="K8513" s="4">
        <f>MAX(Table16[[#This Row],[Blue Cross Outpatient Allowable Rate]:[WPPA Inc Outpatient Allowable Rate]])</f>
        <v>604.19999999999993</v>
      </c>
      <c r="L8513" s="4">
        <f>SUM(Table16[[#This Row],[Price]]*4.42)</f>
        <v>2811.12</v>
      </c>
      <c r="M8513" s="4">
        <v>0</v>
      </c>
      <c r="N8513" s="4">
        <f>SUM(Table16[[#This Row],[ChargeID]]*0.76)</f>
        <v>483.36</v>
      </c>
      <c r="O8513" s="4">
        <f>SUM(Table16[[#This Row],[Price]]*0.95)</f>
        <v>604.19999999999993</v>
      </c>
      <c r="P8513" s="4">
        <f>SUM(Table16[[#This Row],[Price]]*0.8)</f>
        <v>508.8</v>
      </c>
      <c r="Q8513" s="4">
        <f>SUM(Table16[[#This Row],[Price]]*0.6)</f>
        <v>381.59999999999997</v>
      </c>
    </row>
    <row r="8514" spans="1:17" x14ac:dyDescent="0.25">
      <c r="A8514" t="s">
        <v>3409</v>
      </c>
      <c r="B8514">
        <v>307</v>
      </c>
      <c r="C8514" t="s">
        <v>6203</v>
      </c>
      <c r="D8514">
        <v>450</v>
      </c>
      <c r="F8514" s="4">
        <v>307</v>
      </c>
      <c r="G8514">
        <v>69200</v>
      </c>
      <c r="J8514" s="4">
        <f>MIN(Table16[[#This Row],[Medicare Outpatient Allowable Rate]:[WPPA Inc Outpatient Allowable Rate]])</f>
        <v>184.2</v>
      </c>
      <c r="K8514" s="4">
        <f>MAX(Table16[[#This Row],[Blue Cross Outpatient Allowable Rate]:[WPPA Inc Outpatient Allowable Rate]])</f>
        <v>291.64999999999998</v>
      </c>
      <c r="L8514" s="4">
        <f>SUM(Table16[[#This Row],[Price]]*4.42)</f>
        <v>1356.94</v>
      </c>
      <c r="M8514" s="4">
        <v>239</v>
      </c>
      <c r="N8514" s="4">
        <f>SUM(Table16[[#This Row],[ChargeID]]*0.76)</f>
        <v>233.32</v>
      </c>
      <c r="O8514" s="4">
        <f>SUM(Table16[[#This Row],[Price]]*0.95)</f>
        <v>291.64999999999998</v>
      </c>
      <c r="P8514" s="4">
        <f>SUM(Table16[[#This Row],[Price]]*0.8)</f>
        <v>245.60000000000002</v>
      </c>
      <c r="Q8514" s="4">
        <f>SUM(Table16[[#This Row],[Price]]*0.6)</f>
        <v>184.2</v>
      </c>
    </row>
    <row r="8515" spans="1:17" x14ac:dyDescent="0.25">
      <c r="A8515" t="s">
        <v>3409</v>
      </c>
      <c r="B8515">
        <v>583</v>
      </c>
      <c r="C8515" t="s">
        <v>3826</v>
      </c>
      <c r="D8515">
        <v>450</v>
      </c>
      <c r="F8515" s="4">
        <v>583</v>
      </c>
      <c r="G8515">
        <v>69210</v>
      </c>
      <c r="J8515" s="4">
        <f>MIN(Table16[[#This Row],[Medicare Outpatient Allowable Rate]:[WPPA Inc Outpatient Allowable Rate]])</f>
        <v>349.8</v>
      </c>
      <c r="K8515" s="4">
        <f>MAX(Table16[[#This Row],[Blue Cross Outpatient Allowable Rate]:[WPPA Inc Outpatient Allowable Rate]])</f>
        <v>553.85</v>
      </c>
      <c r="L8515" s="4">
        <f>SUM(Table16[[#This Row],[Price]]*4.42)</f>
        <v>2576.86</v>
      </c>
      <c r="M8515" s="4">
        <v>453</v>
      </c>
      <c r="N8515" s="4">
        <f>SUM(Table16[[#This Row],[ChargeID]]*0.76)</f>
        <v>443.08</v>
      </c>
      <c r="O8515" s="4">
        <f>SUM(Table16[[#This Row],[Price]]*0.95)</f>
        <v>553.85</v>
      </c>
      <c r="P8515" s="4">
        <f>SUM(Table16[[#This Row],[Price]]*0.8)</f>
        <v>466.40000000000003</v>
      </c>
      <c r="Q8515" s="4">
        <f>SUM(Table16[[#This Row],[Price]]*0.6)</f>
        <v>349.8</v>
      </c>
    </row>
    <row r="8516" spans="1:17" x14ac:dyDescent="0.25">
      <c r="A8516" t="s">
        <v>3409</v>
      </c>
      <c r="B8516">
        <v>266</v>
      </c>
      <c r="C8516" t="s">
        <v>6204</v>
      </c>
      <c r="D8516">
        <v>450</v>
      </c>
      <c r="F8516" s="4">
        <v>266</v>
      </c>
      <c r="G8516">
        <v>69399</v>
      </c>
      <c r="J8516" s="4">
        <f>MIN(Table16[[#This Row],[Medicare Outpatient Allowable Rate]:[WPPA Inc Outpatient Allowable Rate]])</f>
        <v>0</v>
      </c>
      <c r="K8516" s="4">
        <f>MAX(Table16[[#This Row],[Blue Cross Outpatient Allowable Rate]:[WPPA Inc Outpatient Allowable Rate]])</f>
        <v>252.7</v>
      </c>
      <c r="L8516" s="4">
        <f>SUM(Table16[[#This Row],[Price]]*4.42)</f>
        <v>1175.72</v>
      </c>
      <c r="M8516" s="4">
        <v>0</v>
      </c>
      <c r="N8516" s="4">
        <f>SUM(Table16[[#This Row],[ChargeID]]*0.76)</f>
        <v>202.16</v>
      </c>
      <c r="O8516" s="4">
        <f>SUM(Table16[[#This Row],[Price]]*0.95)</f>
        <v>252.7</v>
      </c>
      <c r="P8516" s="4">
        <f>SUM(Table16[[#This Row],[Price]]*0.8)</f>
        <v>212.8</v>
      </c>
      <c r="Q8516" s="4">
        <f>SUM(Table16[[#This Row],[Price]]*0.6)</f>
        <v>159.6</v>
      </c>
    </row>
    <row r="8517" spans="1:17" x14ac:dyDescent="0.25">
      <c r="A8517" t="s">
        <v>3409</v>
      </c>
      <c r="B8517">
        <v>261.77</v>
      </c>
      <c r="C8517" t="s">
        <v>3415</v>
      </c>
      <c r="D8517">
        <v>771</v>
      </c>
      <c r="F8517" s="4">
        <v>261.77</v>
      </c>
      <c r="G8517">
        <v>90471</v>
      </c>
      <c r="J8517" s="4">
        <f>MIN(Table16[[#This Row],[Medicare Outpatient Allowable Rate]:[WPPA Inc Outpatient Allowable Rate]])</f>
        <v>8</v>
      </c>
      <c r="K8517" s="4">
        <f>MAX(Table16[[#This Row],[Blue Cross Outpatient Allowable Rate]:[WPPA Inc Outpatient Allowable Rate]])</f>
        <v>248.68149999999997</v>
      </c>
      <c r="L8517" s="4">
        <f>SUM(Table16[[#This Row],[Price]]*4.42)</f>
        <v>1157.0233999999998</v>
      </c>
      <c r="M8517" s="4">
        <v>8</v>
      </c>
      <c r="N8517" s="4">
        <f>SUM(Table16[[#This Row],[ChargeID]]*0.76)</f>
        <v>198.9452</v>
      </c>
      <c r="O8517" s="4">
        <f>SUM(Table16[[#This Row],[Price]]*0.95)</f>
        <v>248.68149999999997</v>
      </c>
      <c r="P8517" s="4">
        <f>SUM(Table16[[#This Row],[Price]]*0.8)</f>
        <v>209.416</v>
      </c>
      <c r="Q8517" s="4">
        <f>SUM(Table16[[#This Row],[Price]]*0.6)</f>
        <v>157.06199999999998</v>
      </c>
    </row>
    <row r="8518" spans="1:17" x14ac:dyDescent="0.25">
      <c r="A8518" t="s">
        <v>3409</v>
      </c>
      <c r="B8518">
        <v>0</v>
      </c>
      <c r="C8518" t="s">
        <v>12073</v>
      </c>
      <c r="D8518">
        <v>450</v>
      </c>
      <c r="F8518" s="4">
        <v>0</v>
      </c>
      <c r="G8518">
        <v>90760</v>
      </c>
      <c r="J8518" s="4">
        <f>MIN(Table16[[#This Row],[Medicare Outpatient Allowable Rate]:[WPPA Inc Outpatient Allowable Rate]])</f>
        <v>0</v>
      </c>
      <c r="K8518" s="4">
        <f>MAX(Table16[[#This Row],[Blue Cross Outpatient Allowable Rate]:[WPPA Inc Outpatient Allowable Rate]])</f>
        <v>0</v>
      </c>
      <c r="L8518" s="4">
        <f>SUM(Table16[[#This Row],[Price]]*4.42)</f>
        <v>0</v>
      </c>
      <c r="M8518" s="4">
        <v>0</v>
      </c>
      <c r="N8518" s="4">
        <f>SUM(Table16[[#This Row],[ChargeID]]*0.76)</f>
        <v>0</v>
      </c>
      <c r="O8518" s="4">
        <f>SUM(Table16[[#This Row],[Price]]*0.95)</f>
        <v>0</v>
      </c>
      <c r="P8518" s="4">
        <f>SUM(Table16[[#This Row],[Price]]*0.8)</f>
        <v>0</v>
      </c>
      <c r="Q8518" s="4">
        <f>SUM(Table16[[#This Row],[Price]]*0.6)</f>
        <v>0</v>
      </c>
    </row>
    <row r="8519" spans="1:17" x14ac:dyDescent="0.25">
      <c r="A8519" t="s">
        <v>3409</v>
      </c>
      <c r="B8519">
        <v>0</v>
      </c>
      <c r="C8519" t="s">
        <v>12074</v>
      </c>
      <c r="D8519">
        <v>450</v>
      </c>
      <c r="F8519" s="4">
        <v>0</v>
      </c>
      <c r="G8519">
        <v>90761</v>
      </c>
      <c r="J8519" s="4">
        <f>MIN(Table16[[#This Row],[Medicare Outpatient Allowable Rate]:[WPPA Inc Outpatient Allowable Rate]])</f>
        <v>0</v>
      </c>
      <c r="K8519" s="4">
        <f>MAX(Table16[[#This Row],[Blue Cross Outpatient Allowable Rate]:[WPPA Inc Outpatient Allowable Rate]])</f>
        <v>0</v>
      </c>
      <c r="L8519" s="4">
        <f>SUM(Table16[[#This Row],[Price]]*4.42)</f>
        <v>0</v>
      </c>
      <c r="M8519" s="4">
        <v>0</v>
      </c>
      <c r="N8519" s="4">
        <f>SUM(Table16[[#This Row],[ChargeID]]*0.76)</f>
        <v>0</v>
      </c>
      <c r="O8519" s="4">
        <f>SUM(Table16[[#This Row],[Price]]*0.95)</f>
        <v>0</v>
      </c>
      <c r="P8519" s="4">
        <f>SUM(Table16[[#This Row],[Price]]*0.8)</f>
        <v>0</v>
      </c>
      <c r="Q8519" s="4">
        <f>SUM(Table16[[#This Row],[Price]]*0.6)</f>
        <v>0</v>
      </c>
    </row>
    <row r="8520" spans="1:17" x14ac:dyDescent="0.25">
      <c r="A8520" t="s">
        <v>3409</v>
      </c>
      <c r="B8520">
        <v>0</v>
      </c>
      <c r="C8520" t="s">
        <v>12075</v>
      </c>
      <c r="D8520">
        <v>450</v>
      </c>
      <c r="F8520" s="4">
        <v>0</v>
      </c>
      <c r="G8520">
        <v>90765</v>
      </c>
      <c r="J8520" s="4">
        <f>MIN(Table16[[#This Row],[Medicare Outpatient Allowable Rate]:[WPPA Inc Outpatient Allowable Rate]])</f>
        <v>0</v>
      </c>
      <c r="K8520" s="4">
        <f>MAX(Table16[[#This Row],[Blue Cross Outpatient Allowable Rate]:[WPPA Inc Outpatient Allowable Rate]])</f>
        <v>0</v>
      </c>
      <c r="L8520" s="4">
        <f>SUM(Table16[[#This Row],[Price]]*4.42)</f>
        <v>0</v>
      </c>
      <c r="M8520" s="4">
        <v>0</v>
      </c>
      <c r="N8520" s="4">
        <f>SUM(Table16[[#This Row],[ChargeID]]*0.76)</f>
        <v>0</v>
      </c>
      <c r="O8520" s="4">
        <f>SUM(Table16[[#This Row],[Price]]*0.95)</f>
        <v>0</v>
      </c>
      <c r="P8520" s="4">
        <f>SUM(Table16[[#This Row],[Price]]*0.8)</f>
        <v>0</v>
      </c>
      <c r="Q8520" s="4">
        <f>SUM(Table16[[#This Row],[Price]]*0.6)</f>
        <v>0</v>
      </c>
    </row>
    <row r="8521" spans="1:17" x14ac:dyDescent="0.25">
      <c r="A8521" t="s">
        <v>3409</v>
      </c>
      <c r="B8521">
        <v>0</v>
      </c>
      <c r="C8521" t="s">
        <v>6066</v>
      </c>
      <c r="D8521">
        <v>450</v>
      </c>
      <c r="F8521" s="4">
        <v>0</v>
      </c>
      <c r="G8521">
        <v>90766</v>
      </c>
      <c r="J8521" s="4">
        <f>MIN(Table16[[#This Row],[Medicare Outpatient Allowable Rate]:[WPPA Inc Outpatient Allowable Rate]])</f>
        <v>0</v>
      </c>
      <c r="K8521" s="4">
        <f>MAX(Table16[[#This Row],[Blue Cross Outpatient Allowable Rate]:[WPPA Inc Outpatient Allowable Rate]])</f>
        <v>0</v>
      </c>
      <c r="L8521" s="4">
        <f>SUM(Table16[[#This Row],[Price]]*4.42)</f>
        <v>0</v>
      </c>
      <c r="M8521" s="4">
        <v>0</v>
      </c>
      <c r="N8521" s="4">
        <f>SUM(Table16[[#This Row],[ChargeID]]*0.76)</f>
        <v>0</v>
      </c>
      <c r="O8521" s="4">
        <f>SUM(Table16[[#This Row],[Price]]*0.95)</f>
        <v>0</v>
      </c>
      <c r="P8521" s="4">
        <f>SUM(Table16[[#This Row],[Price]]*0.8)</f>
        <v>0</v>
      </c>
      <c r="Q8521" s="4">
        <f>SUM(Table16[[#This Row],[Price]]*0.6)</f>
        <v>0</v>
      </c>
    </row>
    <row r="8522" spans="1:17" x14ac:dyDescent="0.25">
      <c r="A8522" t="s">
        <v>3409</v>
      </c>
      <c r="B8522">
        <v>0</v>
      </c>
      <c r="C8522" t="s">
        <v>6208</v>
      </c>
      <c r="D8522">
        <v>450</v>
      </c>
      <c r="F8522" s="4">
        <v>0</v>
      </c>
      <c r="G8522">
        <v>90767</v>
      </c>
      <c r="J8522" s="4">
        <f>MIN(Table16[[#This Row],[Medicare Outpatient Allowable Rate]:[WPPA Inc Outpatient Allowable Rate]])</f>
        <v>0</v>
      </c>
      <c r="K8522" s="4">
        <f>MAX(Table16[[#This Row],[Blue Cross Outpatient Allowable Rate]:[WPPA Inc Outpatient Allowable Rate]])</f>
        <v>0</v>
      </c>
      <c r="L8522" s="4">
        <f>SUM(Table16[[#This Row],[Price]]*4.42)</f>
        <v>0</v>
      </c>
      <c r="M8522" s="4">
        <v>0</v>
      </c>
      <c r="N8522" s="4">
        <f>SUM(Table16[[#This Row],[ChargeID]]*0.76)</f>
        <v>0</v>
      </c>
      <c r="O8522" s="4">
        <f>SUM(Table16[[#This Row],[Price]]*0.95)</f>
        <v>0</v>
      </c>
      <c r="P8522" s="4">
        <f>SUM(Table16[[#This Row],[Price]]*0.8)</f>
        <v>0</v>
      </c>
      <c r="Q8522" s="4">
        <f>SUM(Table16[[#This Row],[Price]]*0.6)</f>
        <v>0</v>
      </c>
    </row>
    <row r="8523" spans="1:17" x14ac:dyDescent="0.25">
      <c r="A8523" t="s">
        <v>3409</v>
      </c>
      <c r="B8523">
        <v>0</v>
      </c>
      <c r="C8523" t="s">
        <v>3423</v>
      </c>
      <c r="D8523">
        <v>450</v>
      </c>
      <c r="F8523" s="4">
        <v>0</v>
      </c>
      <c r="G8523">
        <v>90768</v>
      </c>
      <c r="J8523" s="4">
        <f>MIN(Table16[[#This Row],[Medicare Outpatient Allowable Rate]:[WPPA Inc Outpatient Allowable Rate]])</f>
        <v>0</v>
      </c>
      <c r="K8523" s="4">
        <f>MAX(Table16[[#This Row],[Blue Cross Outpatient Allowable Rate]:[WPPA Inc Outpatient Allowable Rate]])</f>
        <v>0</v>
      </c>
      <c r="L8523" s="4">
        <f>SUM(Table16[[#This Row],[Price]]*4.42)</f>
        <v>0</v>
      </c>
      <c r="M8523" s="4">
        <v>0</v>
      </c>
      <c r="N8523" s="4">
        <f>SUM(Table16[[#This Row],[ChargeID]]*0.76)</f>
        <v>0</v>
      </c>
      <c r="O8523" s="4">
        <f>SUM(Table16[[#This Row],[Price]]*0.95)</f>
        <v>0</v>
      </c>
      <c r="P8523" s="4">
        <f>SUM(Table16[[#This Row],[Price]]*0.8)</f>
        <v>0</v>
      </c>
      <c r="Q8523" s="4">
        <f>SUM(Table16[[#This Row],[Price]]*0.6)</f>
        <v>0</v>
      </c>
    </row>
    <row r="8524" spans="1:17" x14ac:dyDescent="0.25">
      <c r="A8524" t="s">
        <v>3409</v>
      </c>
      <c r="B8524">
        <v>0</v>
      </c>
      <c r="C8524" t="s">
        <v>3424</v>
      </c>
      <c r="D8524">
        <v>450</v>
      </c>
      <c r="F8524" s="4">
        <v>0</v>
      </c>
      <c r="G8524">
        <v>90772</v>
      </c>
      <c r="J8524" s="4">
        <f>MIN(Table16[[#This Row],[Medicare Outpatient Allowable Rate]:[WPPA Inc Outpatient Allowable Rate]])</f>
        <v>0</v>
      </c>
      <c r="K8524" s="4">
        <f>MAX(Table16[[#This Row],[Blue Cross Outpatient Allowable Rate]:[WPPA Inc Outpatient Allowable Rate]])</f>
        <v>0</v>
      </c>
      <c r="L8524" s="4">
        <f>SUM(Table16[[#This Row],[Price]]*4.42)</f>
        <v>0</v>
      </c>
      <c r="M8524" s="4">
        <v>0</v>
      </c>
      <c r="N8524" s="4">
        <f>SUM(Table16[[#This Row],[ChargeID]]*0.76)</f>
        <v>0</v>
      </c>
      <c r="O8524" s="4">
        <f>SUM(Table16[[#This Row],[Price]]*0.95)</f>
        <v>0</v>
      </c>
      <c r="P8524" s="4">
        <f>SUM(Table16[[#This Row],[Price]]*0.8)</f>
        <v>0</v>
      </c>
      <c r="Q8524" s="4">
        <f>SUM(Table16[[#This Row],[Price]]*0.6)</f>
        <v>0</v>
      </c>
    </row>
    <row r="8525" spans="1:17" x14ac:dyDescent="0.25">
      <c r="A8525" t="s">
        <v>3409</v>
      </c>
      <c r="B8525">
        <v>0</v>
      </c>
      <c r="C8525" t="s">
        <v>12076</v>
      </c>
      <c r="D8525">
        <v>450</v>
      </c>
      <c r="F8525" s="4">
        <v>0</v>
      </c>
      <c r="G8525">
        <v>90774</v>
      </c>
      <c r="J8525" s="4">
        <f>MIN(Table16[[#This Row],[Medicare Outpatient Allowable Rate]:[WPPA Inc Outpatient Allowable Rate]])</f>
        <v>0</v>
      </c>
      <c r="K8525" s="4">
        <f>MAX(Table16[[#This Row],[Blue Cross Outpatient Allowable Rate]:[WPPA Inc Outpatient Allowable Rate]])</f>
        <v>0</v>
      </c>
      <c r="L8525" s="4">
        <f>SUM(Table16[[#This Row],[Price]]*4.42)</f>
        <v>0</v>
      </c>
      <c r="M8525" s="4">
        <v>0</v>
      </c>
      <c r="N8525" s="4">
        <f>SUM(Table16[[#This Row],[ChargeID]]*0.76)</f>
        <v>0</v>
      </c>
      <c r="O8525" s="4">
        <f>SUM(Table16[[#This Row],[Price]]*0.95)</f>
        <v>0</v>
      </c>
      <c r="P8525" s="4">
        <f>SUM(Table16[[#This Row],[Price]]*0.8)</f>
        <v>0</v>
      </c>
      <c r="Q8525" s="4">
        <f>SUM(Table16[[#This Row],[Price]]*0.6)</f>
        <v>0</v>
      </c>
    </row>
    <row r="8526" spans="1:17" x14ac:dyDescent="0.25">
      <c r="A8526" t="s">
        <v>3409</v>
      </c>
      <c r="B8526">
        <v>0</v>
      </c>
      <c r="C8526" t="s">
        <v>12077</v>
      </c>
      <c r="D8526">
        <v>450</v>
      </c>
      <c r="F8526" s="4">
        <v>0</v>
      </c>
      <c r="G8526">
        <v>90775</v>
      </c>
      <c r="J8526" s="4">
        <f>MIN(Table16[[#This Row],[Medicare Outpatient Allowable Rate]:[WPPA Inc Outpatient Allowable Rate]])</f>
        <v>0</v>
      </c>
      <c r="K8526" s="4">
        <f>MAX(Table16[[#This Row],[Blue Cross Outpatient Allowable Rate]:[WPPA Inc Outpatient Allowable Rate]])</f>
        <v>0</v>
      </c>
      <c r="L8526" s="4">
        <f>SUM(Table16[[#This Row],[Price]]*4.42)</f>
        <v>0</v>
      </c>
      <c r="M8526" s="4">
        <v>0</v>
      </c>
      <c r="N8526" s="4">
        <f>SUM(Table16[[#This Row],[ChargeID]]*0.76)</f>
        <v>0</v>
      </c>
      <c r="O8526" s="4">
        <f>SUM(Table16[[#This Row],[Price]]*0.95)</f>
        <v>0</v>
      </c>
      <c r="P8526" s="4">
        <f>SUM(Table16[[#This Row],[Price]]*0.8)</f>
        <v>0</v>
      </c>
      <c r="Q8526" s="4">
        <f>SUM(Table16[[#This Row],[Price]]*0.6)</f>
        <v>0</v>
      </c>
    </row>
    <row r="8527" spans="1:17" x14ac:dyDescent="0.25">
      <c r="A8527" t="s">
        <v>3409</v>
      </c>
      <c r="B8527">
        <v>0</v>
      </c>
      <c r="C8527" t="s">
        <v>3428</v>
      </c>
      <c r="D8527">
        <v>450</v>
      </c>
      <c r="F8527" s="4">
        <v>0</v>
      </c>
      <c r="J8527" s="4">
        <f>MIN(Table16[[#This Row],[Medicare Outpatient Allowable Rate]:[WPPA Inc Outpatient Allowable Rate]])</f>
        <v>0</v>
      </c>
      <c r="K8527" s="4">
        <f>MAX(Table16[[#This Row],[Blue Cross Outpatient Allowable Rate]:[WPPA Inc Outpatient Allowable Rate]])</f>
        <v>0</v>
      </c>
      <c r="L8527" s="4">
        <f>SUM(Table16[[#This Row],[Price]]*4.42)</f>
        <v>0</v>
      </c>
      <c r="M8527" s="4">
        <v>0</v>
      </c>
      <c r="N8527" s="4">
        <f>SUM(Table16[[#This Row],[ChargeID]]*0.76)</f>
        <v>0</v>
      </c>
      <c r="O8527" s="4">
        <f>SUM(Table16[[#This Row],[Price]]*0.95)</f>
        <v>0</v>
      </c>
      <c r="P8527" s="4">
        <f>SUM(Table16[[#This Row],[Price]]*0.8)</f>
        <v>0</v>
      </c>
      <c r="Q8527" s="4">
        <f>SUM(Table16[[#This Row],[Price]]*0.6)</f>
        <v>0</v>
      </c>
    </row>
    <row r="8528" spans="1:17" x14ac:dyDescent="0.25">
      <c r="A8528" t="s">
        <v>3409</v>
      </c>
      <c r="B8528">
        <v>0</v>
      </c>
      <c r="C8528" t="s">
        <v>12078</v>
      </c>
      <c r="D8528">
        <v>450</v>
      </c>
      <c r="F8528" s="4">
        <v>0</v>
      </c>
      <c r="J8528" s="4">
        <f>MIN(Table16[[#This Row],[Medicare Outpatient Allowable Rate]:[WPPA Inc Outpatient Allowable Rate]])</f>
        <v>0</v>
      </c>
      <c r="K8528" s="4">
        <f>MAX(Table16[[#This Row],[Blue Cross Outpatient Allowable Rate]:[WPPA Inc Outpatient Allowable Rate]])</f>
        <v>0</v>
      </c>
      <c r="L8528" s="4">
        <f>SUM(Table16[[#This Row],[Price]]*4.42)</f>
        <v>0</v>
      </c>
      <c r="M8528" s="4">
        <v>0</v>
      </c>
      <c r="N8528" s="4">
        <f>SUM(Table16[[#This Row],[ChargeID]]*0.76)</f>
        <v>0</v>
      </c>
      <c r="O8528" s="4">
        <f>SUM(Table16[[#This Row],[Price]]*0.95)</f>
        <v>0</v>
      </c>
      <c r="P8528" s="4">
        <f>SUM(Table16[[#This Row],[Price]]*0.8)</f>
        <v>0</v>
      </c>
      <c r="Q8528" s="4">
        <f>SUM(Table16[[#This Row],[Price]]*0.6)</f>
        <v>0</v>
      </c>
    </row>
    <row r="8529" spans="1:17" x14ac:dyDescent="0.25">
      <c r="A8529" t="s">
        <v>3409</v>
      </c>
      <c r="B8529">
        <v>0</v>
      </c>
      <c r="C8529" t="s">
        <v>12079</v>
      </c>
      <c r="D8529">
        <v>450</v>
      </c>
      <c r="F8529" s="4">
        <v>0</v>
      </c>
      <c r="J8529" s="4">
        <f>MIN(Table16[[#This Row],[Medicare Outpatient Allowable Rate]:[WPPA Inc Outpatient Allowable Rate]])</f>
        <v>0</v>
      </c>
      <c r="K8529" s="4">
        <f>MAX(Table16[[#This Row],[Blue Cross Outpatient Allowable Rate]:[WPPA Inc Outpatient Allowable Rate]])</f>
        <v>0</v>
      </c>
      <c r="L8529" s="4">
        <f>SUM(Table16[[#This Row],[Price]]*4.42)</f>
        <v>0</v>
      </c>
      <c r="M8529" s="4">
        <v>0</v>
      </c>
      <c r="N8529" s="4">
        <f>SUM(Table16[[#This Row],[ChargeID]]*0.76)</f>
        <v>0</v>
      </c>
      <c r="O8529" s="4">
        <f>SUM(Table16[[#This Row],[Price]]*0.95)</f>
        <v>0</v>
      </c>
      <c r="P8529" s="4">
        <f>SUM(Table16[[#This Row],[Price]]*0.8)</f>
        <v>0</v>
      </c>
      <c r="Q8529" s="4">
        <f>SUM(Table16[[#This Row],[Price]]*0.6)</f>
        <v>0</v>
      </c>
    </row>
    <row r="8530" spans="1:17" x14ac:dyDescent="0.25">
      <c r="A8530" t="s">
        <v>3409</v>
      </c>
      <c r="B8530">
        <v>0</v>
      </c>
      <c r="C8530" t="s">
        <v>12080</v>
      </c>
      <c r="D8530">
        <v>450</v>
      </c>
      <c r="F8530" s="4">
        <v>0</v>
      </c>
      <c r="J8530" s="4">
        <f>MIN(Table16[[#This Row],[Medicare Outpatient Allowable Rate]:[WPPA Inc Outpatient Allowable Rate]])</f>
        <v>0</v>
      </c>
      <c r="K8530" s="4">
        <f>MAX(Table16[[#This Row],[Blue Cross Outpatient Allowable Rate]:[WPPA Inc Outpatient Allowable Rate]])</f>
        <v>0</v>
      </c>
      <c r="L8530" s="4">
        <f>SUM(Table16[[#This Row],[Price]]*4.42)</f>
        <v>0</v>
      </c>
      <c r="M8530" s="4">
        <v>0</v>
      </c>
      <c r="N8530" s="4">
        <f>SUM(Table16[[#This Row],[ChargeID]]*0.76)</f>
        <v>0</v>
      </c>
      <c r="O8530" s="4">
        <f>SUM(Table16[[#This Row],[Price]]*0.95)</f>
        <v>0</v>
      </c>
      <c r="P8530" s="4">
        <f>SUM(Table16[[#This Row],[Price]]*0.8)</f>
        <v>0</v>
      </c>
      <c r="Q8530" s="4">
        <f>SUM(Table16[[#This Row],[Price]]*0.6)</f>
        <v>0</v>
      </c>
    </row>
    <row r="8531" spans="1:17" x14ac:dyDescent="0.25">
      <c r="A8531" t="s">
        <v>3409</v>
      </c>
      <c r="B8531">
        <v>542</v>
      </c>
      <c r="C8531" t="s">
        <v>6205</v>
      </c>
      <c r="D8531">
        <v>450</v>
      </c>
      <c r="F8531" s="4">
        <v>542</v>
      </c>
      <c r="G8531">
        <v>92950</v>
      </c>
      <c r="J8531" s="4">
        <f>MIN(Table16[[#This Row],[Medicare Outpatient Allowable Rate]:[WPPA Inc Outpatient Allowable Rate]])</f>
        <v>306.43</v>
      </c>
      <c r="K8531" s="4">
        <f>MAX(Table16[[#This Row],[Blue Cross Outpatient Allowable Rate]:[WPPA Inc Outpatient Allowable Rate]])</f>
        <v>514.9</v>
      </c>
      <c r="L8531" s="4">
        <f>SUM(Table16[[#This Row],[Price]]*4.42)</f>
        <v>2395.64</v>
      </c>
      <c r="M8531" s="4">
        <v>306.43</v>
      </c>
      <c r="N8531" s="4">
        <f>SUM(Table16[[#This Row],[ChargeID]]*0.76)</f>
        <v>411.92</v>
      </c>
      <c r="O8531" s="4">
        <f>SUM(Table16[[#This Row],[Price]]*0.95)</f>
        <v>514.9</v>
      </c>
      <c r="P8531" s="4">
        <f>SUM(Table16[[#This Row],[Price]]*0.8)</f>
        <v>433.6</v>
      </c>
      <c r="Q8531" s="4">
        <f>SUM(Table16[[#This Row],[Price]]*0.6)</f>
        <v>325.2</v>
      </c>
    </row>
    <row r="8532" spans="1:17" x14ac:dyDescent="0.25">
      <c r="A8532" t="s">
        <v>3409</v>
      </c>
      <c r="B8532">
        <v>1032</v>
      </c>
      <c r="C8532" t="s">
        <v>6206</v>
      </c>
      <c r="D8532">
        <v>450</v>
      </c>
      <c r="F8532" s="4">
        <v>1032</v>
      </c>
      <c r="G8532">
        <v>92960</v>
      </c>
      <c r="J8532" s="4">
        <f>MIN(Table16[[#This Row],[Medicare Outpatient Allowable Rate]:[WPPA Inc Outpatient Allowable Rate]])</f>
        <v>0</v>
      </c>
      <c r="K8532" s="4">
        <f>MAX(Table16[[#This Row],[Blue Cross Outpatient Allowable Rate]:[WPPA Inc Outpatient Allowable Rate]])</f>
        <v>980.4</v>
      </c>
      <c r="L8532" s="4">
        <f>SUM(Table16[[#This Row],[Price]]*4.42)</f>
        <v>4561.4399999999996</v>
      </c>
      <c r="M8532" s="4">
        <v>0</v>
      </c>
      <c r="N8532" s="4">
        <f>SUM(Table16[[#This Row],[ChargeID]]*0.76)</f>
        <v>784.32</v>
      </c>
      <c r="O8532" s="4">
        <f>SUM(Table16[[#This Row],[Price]]*0.95)</f>
        <v>980.4</v>
      </c>
      <c r="P8532" s="4">
        <f>SUM(Table16[[#This Row],[Price]]*0.8)</f>
        <v>825.6</v>
      </c>
      <c r="Q8532" s="4">
        <f>SUM(Table16[[#This Row],[Price]]*0.6)</f>
        <v>619.19999999999993</v>
      </c>
    </row>
    <row r="8533" spans="1:17" x14ac:dyDescent="0.25">
      <c r="A8533" t="s">
        <v>3409</v>
      </c>
      <c r="B8533">
        <v>261.77</v>
      </c>
      <c r="C8533" t="s">
        <v>3418</v>
      </c>
      <c r="D8533">
        <v>450</v>
      </c>
      <c r="F8533" s="4">
        <v>261.77</v>
      </c>
      <c r="G8533">
        <v>96360</v>
      </c>
      <c r="J8533" s="4">
        <f>MIN(Table16[[#This Row],[Medicare Outpatient Allowable Rate]:[WPPA Inc Outpatient Allowable Rate]])</f>
        <v>132</v>
      </c>
      <c r="K8533" s="4">
        <f>MAX(Table16[[#This Row],[Blue Cross Outpatient Allowable Rate]:[WPPA Inc Outpatient Allowable Rate]])</f>
        <v>248.68149999999997</v>
      </c>
      <c r="L8533" s="4">
        <f>SUM(Table16[[#This Row],[Price]]*4.42)</f>
        <v>1157.0233999999998</v>
      </c>
      <c r="M8533" s="4">
        <v>132</v>
      </c>
      <c r="N8533" s="4">
        <f>SUM(Table16[[#This Row],[ChargeID]]*0.76)</f>
        <v>198.9452</v>
      </c>
      <c r="O8533" s="4">
        <f>SUM(Table16[[#This Row],[Price]]*0.95)</f>
        <v>248.68149999999997</v>
      </c>
      <c r="P8533" s="4">
        <f>SUM(Table16[[#This Row],[Price]]*0.8)</f>
        <v>209.416</v>
      </c>
      <c r="Q8533" s="4">
        <f>SUM(Table16[[#This Row],[Price]]*0.6)</f>
        <v>157.06199999999998</v>
      </c>
    </row>
    <row r="8534" spans="1:17" x14ac:dyDescent="0.25">
      <c r="A8534" t="s">
        <v>3409</v>
      </c>
      <c r="B8534">
        <v>171</v>
      </c>
      <c r="C8534" t="s">
        <v>6207</v>
      </c>
      <c r="D8534">
        <v>450</v>
      </c>
      <c r="F8534" s="4">
        <v>171</v>
      </c>
      <c r="G8534">
        <v>96361</v>
      </c>
      <c r="J8534" s="4">
        <f>MIN(Table16[[#This Row],[Medicare Outpatient Allowable Rate]:[WPPA Inc Outpatient Allowable Rate]])</f>
        <v>102.6</v>
      </c>
      <c r="K8534" s="4">
        <f>MAX(Table16[[#This Row],[Blue Cross Outpatient Allowable Rate]:[WPPA Inc Outpatient Allowable Rate]])</f>
        <v>162.44999999999999</v>
      </c>
      <c r="L8534" s="4">
        <f>SUM(Table16[[#This Row],[Price]]*4.42)</f>
        <v>755.81999999999994</v>
      </c>
      <c r="M8534" s="4">
        <v>132</v>
      </c>
      <c r="N8534" s="4">
        <f>SUM(Table16[[#This Row],[ChargeID]]*0.76)</f>
        <v>129.96</v>
      </c>
      <c r="O8534" s="4">
        <f>SUM(Table16[[#This Row],[Price]]*0.95)</f>
        <v>162.44999999999999</v>
      </c>
      <c r="P8534" s="4">
        <f>SUM(Table16[[#This Row],[Price]]*0.8)</f>
        <v>136.80000000000001</v>
      </c>
      <c r="Q8534" s="4">
        <f>SUM(Table16[[#This Row],[Price]]*0.6)</f>
        <v>102.6</v>
      </c>
    </row>
    <row r="8535" spans="1:17" x14ac:dyDescent="0.25">
      <c r="A8535" t="s">
        <v>3409</v>
      </c>
      <c r="B8535">
        <v>289</v>
      </c>
      <c r="C8535" t="s">
        <v>3420</v>
      </c>
      <c r="D8535">
        <v>450</v>
      </c>
      <c r="F8535" s="4">
        <v>289</v>
      </c>
      <c r="G8535">
        <v>96365</v>
      </c>
      <c r="J8535" s="4">
        <f>MIN(Table16[[#This Row],[Medicare Outpatient Allowable Rate]:[WPPA Inc Outpatient Allowable Rate]])</f>
        <v>132</v>
      </c>
      <c r="K8535" s="4">
        <f>MAX(Table16[[#This Row],[Blue Cross Outpatient Allowable Rate]:[WPPA Inc Outpatient Allowable Rate]])</f>
        <v>274.55</v>
      </c>
      <c r="L8535" s="4">
        <f>SUM(Table16[[#This Row],[Price]]*4.42)</f>
        <v>1277.3799999999999</v>
      </c>
      <c r="M8535" s="4">
        <v>132</v>
      </c>
      <c r="N8535" s="4">
        <f>SUM(Table16[[#This Row],[ChargeID]]*0.76)</f>
        <v>219.64000000000001</v>
      </c>
      <c r="O8535" s="4">
        <f>SUM(Table16[[#This Row],[Price]]*0.95)</f>
        <v>274.55</v>
      </c>
      <c r="P8535" s="4">
        <f>SUM(Table16[[#This Row],[Price]]*0.8)</f>
        <v>231.20000000000002</v>
      </c>
      <c r="Q8535" s="4">
        <f>SUM(Table16[[#This Row],[Price]]*0.6)</f>
        <v>173.4</v>
      </c>
    </row>
    <row r="8536" spans="1:17" x14ac:dyDescent="0.25">
      <c r="A8536" t="s">
        <v>3409</v>
      </c>
      <c r="B8536">
        <v>168</v>
      </c>
      <c r="C8536" t="s">
        <v>6066</v>
      </c>
      <c r="D8536">
        <v>450</v>
      </c>
      <c r="F8536" s="4">
        <v>168</v>
      </c>
      <c r="G8536">
        <v>96366</v>
      </c>
      <c r="J8536" s="4">
        <f>MIN(Table16[[#This Row],[Medicare Outpatient Allowable Rate]:[WPPA Inc Outpatient Allowable Rate]])</f>
        <v>100.8</v>
      </c>
      <c r="K8536" s="4">
        <f>MAX(Table16[[#This Row],[Blue Cross Outpatient Allowable Rate]:[WPPA Inc Outpatient Allowable Rate]])</f>
        <v>159.6</v>
      </c>
      <c r="L8536" s="4">
        <f>SUM(Table16[[#This Row],[Price]]*4.42)</f>
        <v>742.56</v>
      </c>
      <c r="M8536" s="4">
        <v>132</v>
      </c>
      <c r="N8536" s="4">
        <f>SUM(Table16[[#This Row],[ChargeID]]*0.76)</f>
        <v>127.68</v>
      </c>
      <c r="O8536" s="4">
        <f>SUM(Table16[[#This Row],[Price]]*0.95)</f>
        <v>159.6</v>
      </c>
      <c r="P8536" s="4">
        <f>SUM(Table16[[#This Row],[Price]]*0.8)</f>
        <v>134.4</v>
      </c>
      <c r="Q8536" s="4">
        <f>SUM(Table16[[#This Row],[Price]]*0.6)</f>
        <v>100.8</v>
      </c>
    </row>
    <row r="8537" spans="1:17" x14ac:dyDescent="0.25">
      <c r="A8537" t="s">
        <v>3409</v>
      </c>
      <c r="B8537">
        <v>198</v>
      </c>
      <c r="C8537" t="s">
        <v>6208</v>
      </c>
      <c r="D8537">
        <v>450</v>
      </c>
      <c r="F8537" s="4">
        <v>198</v>
      </c>
      <c r="G8537">
        <v>96367</v>
      </c>
      <c r="J8537" s="4">
        <f>MIN(Table16[[#This Row],[Medicare Outpatient Allowable Rate]:[WPPA Inc Outpatient Allowable Rate]])</f>
        <v>118.8</v>
      </c>
      <c r="K8537" s="4">
        <f>MAX(Table16[[#This Row],[Blue Cross Outpatient Allowable Rate]:[WPPA Inc Outpatient Allowable Rate]])</f>
        <v>188.1</v>
      </c>
      <c r="L8537" s="4">
        <f>SUM(Table16[[#This Row],[Price]]*4.42)</f>
        <v>875.16</v>
      </c>
      <c r="M8537" s="4">
        <v>132</v>
      </c>
      <c r="N8537" s="4">
        <f>SUM(Table16[[#This Row],[ChargeID]]*0.76)</f>
        <v>150.47999999999999</v>
      </c>
      <c r="O8537" s="4">
        <f>SUM(Table16[[#This Row],[Price]]*0.95)</f>
        <v>188.1</v>
      </c>
      <c r="P8537" s="4">
        <f>SUM(Table16[[#This Row],[Price]]*0.8)</f>
        <v>158.4</v>
      </c>
      <c r="Q8537" s="4">
        <f>SUM(Table16[[#This Row],[Price]]*0.6)</f>
        <v>118.8</v>
      </c>
    </row>
    <row r="8538" spans="1:17" x14ac:dyDescent="0.25">
      <c r="A8538" t="s">
        <v>3409</v>
      </c>
      <c r="B8538">
        <v>36</v>
      </c>
      <c r="C8538" t="s">
        <v>3423</v>
      </c>
      <c r="D8538">
        <v>450</v>
      </c>
      <c r="F8538" s="4">
        <v>36</v>
      </c>
      <c r="G8538">
        <v>96368</v>
      </c>
      <c r="J8538" s="4">
        <f>MIN(Table16[[#This Row],[Medicare Outpatient Allowable Rate]:[WPPA Inc Outpatient Allowable Rate]])</f>
        <v>1</v>
      </c>
      <c r="K8538" s="4">
        <f>MAX(Table16[[#This Row],[Blue Cross Outpatient Allowable Rate]:[WPPA Inc Outpatient Allowable Rate]])</f>
        <v>34.199999999999996</v>
      </c>
      <c r="L8538" s="4">
        <f>SUM(Table16[[#This Row],[Price]]*4.42)</f>
        <v>159.12</v>
      </c>
      <c r="M8538" s="4">
        <v>1</v>
      </c>
      <c r="N8538" s="4">
        <f>SUM(Table16[[#This Row],[ChargeID]]*0.76)</f>
        <v>27.36</v>
      </c>
      <c r="O8538" s="4">
        <f>SUM(Table16[[#This Row],[Price]]*0.95)</f>
        <v>34.199999999999996</v>
      </c>
      <c r="P8538" s="4">
        <f>SUM(Table16[[#This Row],[Price]]*0.8)</f>
        <v>28.8</v>
      </c>
      <c r="Q8538" s="4">
        <f>SUM(Table16[[#This Row],[Price]]*0.6)</f>
        <v>21.599999999999998</v>
      </c>
    </row>
    <row r="8539" spans="1:17" x14ac:dyDescent="0.25">
      <c r="A8539" t="s">
        <v>3409</v>
      </c>
      <c r="B8539">
        <v>135</v>
      </c>
      <c r="C8539" t="s">
        <v>3424</v>
      </c>
      <c r="D8539">
        <v>450</v>
      </c>
      <c r="F8539" s="4">
        <v>135</v>
      </c>
      <c r="G8539">
        <v>96372</v>
      </c>
      <c r="J8539" s="4">
        <f>MIN(Table16[[#This Row],[Medicare Outpatient Allowable Rate]:[WPPA Inc Outpatient Allowable Rate]])</f>
        <v>43</v>
      </c>
      <c r="K8539" s="4">
        <f>MAX(Table16[[#This Row],[Blue Cross Outpatient Allowable Rate]:[WPPA Inc Outpatient Allowable Rate]])</f>
        <v>128.25</v>
      </c>
      <c r="L8539" s="4">
        <f>SUM(Table16[[#This Row],[Price]]*4.42)</f>
        <v>596.70000000000005</v>
      </c>
      <c r="M8539" s="4">
        <v>43</v>
      </c>
      <c r="N8539" s="4">
        <f>SUM(Table16[[#This Row],[ChargeID]]*0.76)</f>
        <v>102.6</v>
      </c>
      <c r="O8539" s="4">
        <f>SUM(Table16[[#This Row],[Price]]*0.95)</f>
        <v>128.25</v>
      </c>
      <c r="P8539" s="4">
        <f>SUM(Table16[[#This Row],[Price]]*0.8)</f>
        <v>108</v>
      </c>
      <c r="Q8539" s="4">
        <f>SUM(Table16[[#This Row],[Price]]*0.6)</f>
        <v>81</v>
      </c>
    </row>
    <row r="8540" spans="1:17" x14ac:dyDescent="0.25">
      <c r="A8540" t="s">
        <v>3409</v>
      </c>
      <c r="B8540">
        <v>210</v>
      </c>
      <c r="C8540" t="s">
        <v>3425</v>
      </c>
      <c r="D8540">
        <v>450</v>
      </c>
      <c r="F8540" s="4">
        <v>210</v>
      </c>
      <c r="G8540">
        <v>96374</v>
      </c>
      <c r="J8540" s="4">
        <f>MIN(Table16[[#This Row],[Medicare Outpatient Allowable Rate]:[WPPA Inc Outpatient Allowable Rate]])</f>
        <v>43</v>
      </c>
      <c r="K8540" s="4">
        <f>MAX(Table16[[#This Row],[Blue Cross Outpatient Allowable Rate]:[WPPA Inc Outpatient Allowable Rate]])</f>
        <v>199.5</v>
      </c>
      <c r="L8540" s="4">
        <f>SUM(Table16[[#This Row],[Price]]*4.42)</f>
        <v>928.19999999999993</v>
      </c>
      <c r="M8540" s="4">
        <v>43</v>
      </c>
      <c r="N8540" s="4">
        <f>SUM(Table16[[#This Row],[ChargeID]]*0.76)</f>
        <v>159.6</v>
      </c>
      <c r="O8540" s="4">
        <f>SUM(Table16[[#This Row],[Price]]*0.95)</f>
        <v>199.5</v>
      </c>
      <c r="P8540" s="4">
        <f>SUM(Table16[[#This Row],[Price]]*0.8)</f>
        <v>168</v>
      </c>
      <c r="Q8540" s="4">
        <f>SUM(Table16[[#This Row],[Price]]*0.6)</f>
        <v>126</v>
      </c>
    </row>
    <row r="8541" spans="1:17" x14ac:dyDescent="0.25">
      <c r="A8541" t="s">
        <v>3409</v>
      </c>
      <c r="B8541">
        <v>87</v>
      </c>
      <c r="C8541" t="s">
        <v>3426</v>
      </c>
      <c r="D8541">
        <v>450</v>
      </c>
      <c r="F8541" s="4">
        <v>87</v>
      </c>
      <c r="G8541">
        <v>96375</v>
      </c>
      <c r="J8541" s="4">
        <f>MIN(Table16[[#This Row],[Medicare Outpatient Allowable Rate]:[WPPA Inc Outpatient Allowable Rate]])</f>
        <v>43</v>
      </c>
      <c r="K8541" s="4">
        <f>MAX(Table16[[#This Row],[Blue Cross Outpatient Allowable Rate]:[WPPA Inc Outpatient Allowable Rate]])</f>
        <v>82.649999999999991</v>
      </c>
      <c r="L8541" s="4">
        <f>SUM(Table16[[#This Row],[Price]]*4.42)</f>
        <v>384.54</v>
      </c>
      <c r="M8541" s="4">
        <v>43</v>
      </c>
      <c r="N8541" s="4">
        <f>SUM(Table16[[#This Row],[ChargeID]]*0.76)</f>
        <v>66.12</v>
      </c>
      <c r="O8541" s="4">
        <f>SUM(Table16[[#This Row],[Price]]*0.95)</f>
        <v>82.649999999999991</v>
      </c>
      <c r="P8541" s="4">
        <f>SUM(Table16[[#This Row],[Price]]*0.8)</f>
        <v>69.600000000000009</v>
      </c>
      <c r="Q8541" s="4">
        <f>SUM(Table16[[#This Row],[Price]]*0.6)</f>
        <v>52.199999999999996</v>
      </c>
    </row>
    <row r="8542" spans="1:17" x14ac:dyDescent="0.25">
      <c r="A8542" t="s">
        <v>3407</v>
      </c>
      <c r="B8542">
        <v>71</v>
      </c>
      <c r="C8542" t="s">
        <v>3427</v>
      </c>
      <c r="D8542">
        <v>450</v>
      </c>
      <c r="F8542" s="4">
        <v>71</v>
      </c>
      <c r="G8542">
        <v>96376</v>
      </c>
      <c r="J8542" s="4">
        <f>MIN(Table16[[#This Row],[Medicare Outpatient Allowable Rate]:[WPPA Inc Outpatient Allowable Rate]])</f>
        <v>42.6</v>
      </c>
      <c r="K8542" s="4">
        <f>MAX(Table16[[#This Row],[Blue Cross Outpatient Allowable Rate]:[WPPA Inc Outpatient Allowable Rate]])</f>
        <v>67.45</v>
      </c>
      <c r="L8542" s="4">
        <f>SUM(Table16[[#This Row],[Price]]*4.42)</f>
        <v>313.82</v>
      </c>
      <c r="M8542" s="4">
        <v>43</v>
      </c>
      <c r="N8542" s="4">
        <f>SUM(Table16[[#This Row],[ChargeID]]*0.76)</f>
        <v>53.96</v>
      </c>
      <c r="O8542" s="4">
        <f>SUM(Table16[[#This Row],[Price]]*0.95)</f>
        <v>67.45</v>
      </c>
      <c r="P8542" s="4">
        <f>SUM(Table16[[#This Row],[Price]]*0.8)</f>
        <v>56.800000000000004</v>
      </c>
      <c r="Q8542" s="4">
        <f>SUM(Table16[[#This Row],[Price]]*0.6)</f>
        <v>42.6</v>
      </c>
    </row>
    <row r="8543" spans="1:17" x14ac:dyDescent="0.25">
      <c r="A8543" t="s">
        <v>3407</v>
      </c>
      <c r="B8543">
        <v>32</v>
      </c>
      <c r="C8543" t="s">
        <v>11893</v>
      </c>
      <c r="D8543">
        <v>450</v>
      </c>
      <c r="F8543" s="4">
        <v>32</v>
      </c>
      <c r="G8543">
        <v>96379</v>
      </c>
      <c r="J8543" s="4">
        <f>MIN(Table16[[#This Row],[Medicare Outpatient Allowable Rate]:[WPPA Inc Outpatient Allowable Rate]])</f>
        <v>0</v>
      </c>
      <c r="K8543" s="4">
        <f>MAX(Table16[[#This Row],[Blue Cross Outpatient Allowable Rate]:[WPPA Inc Outpatient Allowable Rate]])</f>
        <v>30.4</v>
      </c>
      <c r="L8543" s="4">
        <f>SUM(Table16[[#This Row],[Price]]*4.42)</f>
        <v>141.44</v>
      </c>
      <c r="M8543" s="4">
        <v>0</v>
      </c>
      <c r="N8543" s="4">
        <f>SUM(Table16[[#This Row],[ChargeID]]*0.76)</f>
        <v>24.32</v>
      </c>
      <c r="O8543" s="4">
        <f>SUM(Table16[[#This Row],[Price]]*0.95)</f>
        <v>30.4</v>
      </c>
      <c r="P8543" s="4">
        <f>SUM(Table16[[#This Row],[Price]]*0.8)</f>
        <v>25.6</v>
      </c>
      <c r="Q8543" s="4">
        <f>SUM(Table16[[#This Row],[Price]]*0.6)</f>
        <v>19.2</v>
      </c>
    </row>
    <row r="8544" spans="1:17" x14ac:dyDescent="0.25">
      <c r="A8544" t="s">
        <v>3407</v>
      </c>
      <c r="B8544">
        <v>59</v>
      </c>
      <c r="C8544" t="s">
        <v>6209</v>
      </c>
      <c r="D8544">
        <v>450</v>
      </c>
      <c r="F8544" s="4">
        <v>59</v>
      </c>
      <c r="G8544">
        <v>96523</v>
      </c>
      <c r="J8544" s="4">
        <f>MIN(Table16[[#This Row],[Medicare Outpatient Allowable Rate]:[WPPA Inc Outpatient Allowable Rate]])</f>
        <v>35.4</v>
      </c>
      <c r="K8544" s="4">
        <f>MAX(Table16[[#This Row],[Blue Cross Outpatient Allowable Rate]:[WPPA Inc Outpatient Allowable Rate]])</f>
        <v>56.05</v>
      </c>
      <c r="L8544" s="4">
        <f>SUM(Table16[[#This Row],[Price]]*4.42)</f>
        <v>260.77999999999997</v>
      </c>
      <c r="M8544" s="4">
        <v>54</v>
      </c>
      <c r="N8544" s="4">
        <f>SUM(Table16[[#This Row],[ChargeID]]*0.76)</f>
        <v>44.84</v>
      </c>
      <c r="O8544" s="4">
        <f>SUM(Table16[[#This Row],[Price]]*0.95)</f>
        <v>56.05</v>
      </c>
      <c r="P8544" s="4">
        <f>SUM(Table16[[#This Row],[Price]]*0.8)</f>
        <v>47.2</v>
      </c>
      <c r="Q8544" s="4">
        <f>SUM(Table16[[#This Row],[Price]]*0.6)</f>
        <v>35.4</v>
      </c>
    </row>
    <row r="8545" spans="1:17" x14ac:dyDescent="0.25">
      <c r="A8545" t="s">
        <v>3377</v>
      </c>
      <c r="B8545">
        <v>443</v>
      </c>
      <c r="C8545" t="s">
        <v>3430</v>
      </c>
      <c r="D8545">
        <v>450</v>
      </c>
      <c r="F8545" s="4">
        <v>443</v>
      </c>
      <c r="G8545">
        <v>97597</v>
      </c>
      <c r="J8545" s="4">
        <f>MIN(Table16[[#This Row],[Medicare Outpatient Allowable Rate]:[WPPA Inc Outpatient Allowable Rate]])</f>
        <v>265.8</v>
      </c>
      <c r="K8545" s="4">
        <f>MAX(Table16[[#This Row],[Blue Cross Outpatient Allowable Rate]:[WPPA Inc Outpatient Allowable Rate]])</f>
        <v>420.84999999999997</v>
      </c>
      <c r="L8545" s="4">
        <f>SUM(Table16[[#This Row],[Price]]*4.42)</f>
        <v>1958.06</v>
      </c>
      <c r="M8545" s="4">
        <v>276</v>
      </c>
      <c r="N8545" s="4">
        <f>SUM(Table16[[#This Row],[ChargeID]]*0.76)</f>
        <v>336.68</v>
      </c>
      <c r="O8545" s="4">
        <f>SUM(Table16[[#This Row],[Price]]*0.95)</f>
        <v>420.84999999999997</v>
      </c>
      <c r="P8545" s="4">
        <f>SUM(Table16[[#This Row],[Price]]*0.8)</f>
        <v>354.40000000000003</v>
      </c>
      <c r="Q8545" s="4">
        <f>SUM(Table16[[#This Row],[Price]]*0.6)</f>
        <v>265.8</v>
      </c>
    </row>
    <row r="8546" spans="1:17" x14ac:dyDescent="0.25">
      <c r="A8546" t="s">
        <v>3403</v>
      </c>
      <c r="B8546">
        <v>261.77</v>
      </c>
      <c r="C8546" t="s">
        <v>6210</v>
      </c>
      <c r="D8546">
        <v>450</v>
      </c>
      <c r="F8546" s="4">
        <v>261.77</v>
      </c>
      <c r="G8546">
        <v>97602</v>
      </c>
      <c r="J8546" s="4">
        <f>MIN(Table16[[#This Row],[Medicare Outpatient Allowable Rate]:[WPPA Inc Outpatient Allowable Rate]])</f>
        <v>157.06199999999998</v>
      </c>
      <c r="K8546" s="4">
        <f>MAX(Table16[[#This Row],[Blue Cross Outpatient Allowable Rate]:[WPPA Inc Outpatient Allowable Rate]])</f>
        <v>248.68149999999997</v>
      </c>
      <c r="L8546" s="4">
        <f>SUM(Table16[[#This Row],[Price]]*4.42)</f>
        <v>1157.0233999999998</v>
      </c>
      <c r="M8546" s="4">
        <v>198.22</v>
      </c>
      <c r="N8546" s="4">
        <f>SUM(Table16[[#This Row],[ChargeID]]*0.76)</f>
        <v>198.9452</v>
      </c>
      <c r="O8546" s="4">
        <f>SUM(Table16[[#This Row],[Price]]*0.95)</f>
        <v>248.68149999999997</v>
      </c>
      <c r="P8546" s="4">
        <f>SUM(Table16[[#This Row],[Price]]*0.8)</f>
        <v>209.416</v>
      </c>
      <c r="Q8546" s="4">
        <f>SUM(Table16[[#This Row],[Price]]*0.6)</f>
        <v>157.06199999999998</v>
      </c>
    </row>
    <row r="8547" spans="1:17" x14ac:dyDescent="0.25">
      <c r="A8547" t="s">
        <v>3542</v>
      </c>
      <c r="B8547">
        <v>98</v>
      </c>
      <c r="C8547" t="s">
        <v>11984</v>
      </c>
      <c r="D8547">
        <v>450</v>
      </c>
      <c r="F8547" s="4">
        <v>98</v>
      </c>
      <c r="G8547">
        <v>99143</v>
      </c>
      <c r="J8547" s="4">
        <f>MIN(Table16[[#This Row],[Medicare Outpatient Allowable Rate]:[WPPA Inc Outpatient Allowable Rate]])</f>
        <v>0</v>
      </c>
      <c r="K8547" s="4">
        <f>MAX(Table16[[#This Row],[Blue Cross Outpatient Allowable Rate]:[WPPA Inc Outpatient Allowable Rate]])</f>
        <v>93.1</v>
      </c>
      <c r="L8547" s="4">
        <f>SUM(Table16[[#This Row],[Price]]*4.42)</f>
        <v>433.15999999999997</v>
      </c>
      <c r="M8547" s="4">
        <v>0</v>
      </c>
      <c r="N8547" s="4">
        <f>SUM(Table16[[#This Row],[ChargeID]]*0.76)</f>
        <v>74.48</v>
      </c>
      <c r="O8547" s="4">
        <f>SUM(Table16[[#This Row],[Price]]*0.95)</f>
        <v>93.1</v>
      </c>
      <c r="P8547" s="4">
        <f>SUM(Table16[[#This Row],[Price]]*0.8)</f>
        <v>78.400000000000006</v>
      </c>
      <c r="Q8547" s="4">
        <f>SUM(Table16[[#This Row],[Price]]*0.6)</f>
        <v>58.8</v>
      </c>
    </row>
    <row r="8548" spans="1:17" x14ac:dyDescent="0.25">
      <c r="A8548" t="s">
        <v>3409</v>
      </c>
      <c r="B8548">
        <v>0</v>
      </c>
      <c r="C8548" t="s">
        <v>12081</v>
      </c>
      <c r="D8548">
        <v>450</v>
      </c>
      <c r="F8548" s="4">
        <v>0</v>
      </c>
      <c r="G8548">
        <v>99281</v>
      </c>
      <c r="J8548" s="4">
        <f>MIN(Table16[[#This Row],[Medicare Outpatient Allowable Rate]:[WPPA Inc Outpatient Allowable Rate]])</f>
        <v>0</v>
      </c>
      <c r="K8548" s="4">
        <f>MAX(Table16[[#This Row],[Blue Cross Outpatient Allowable Rate]:[WPPA Inc Outpatient Allowable Rate]])</f>
        <v>168.62</v>
      </c>
      <c r="L8548" s="4">
        <f>SUM(Table16[[#This Row],[Price]]*4.42)</f>
        <v>0</v>
      </c>
      <c r="M8548" s="4">
        <v>168.62</v>
      </c>
      <c r="N8548" s="4">
        <f>SUM(Table16[[#This Row],[ChargeID]]*0.76)</f>
        <v>0</v>
      </c>
      <c r="O8548" s="4">
        <f>SUM(Table16[[#This Row],[Price]]*0.95)</f>
        <v>0</v>
      </c>
      <c r="P8548" s="4">
        <f>SUM(Table16[[#This Row],[Price]]*0.8)</f>
        <v>0</v>
      </c>
      <c r="Q8548" s="4">
        <f>SUM(Table16[[#This Row],[Price]]*0.6)</f>
        <v>0</v>
      </c>
    </row>
    <row r="8549" spans="1:17" x14ac:dyDescent="0.25">
      <c r="A8549" t="s">
        <v>3409</v>
      </c>
      <c r="B8549">
        <v>0</v>
      </c>
      <c r="C8549" t="s">
        <v>12082</v>
      </c>
      <c r="D8549">
        <v>450</v>
      </c>
      <c r="F8549" s="4">
        <v>0</v>
      </c>
      <c r="G8549">
        <v>99283</v>
      </c>
      <c r="J8549" s="4">
        <f>MIN(Table16[[#This Row],[Medicare Outpatient Allowable Rate]:[WPPA Inc Outpatient Allowable Rate]])</f>
        <v>0</v>
      </c>
      <c r="K8549" s="4">
        <f>MAX(Table16[[#This Row],[Blue Cross Outpatient Allowable Rate]:[WPPA Inc Outpatient Allowable Rate]])</f>
        <v>403.75</v>
      </c>
      <c r="L8549" s="4">
        <f>SUM(Table16[[#This Row],[Price]]*4.42)</f>
        <v>0</v>
      </c>
      <c r="M8549" s="4">
        <v>403.75</v>
      </c>
      <c r="N8549" s="4">
        <f>SUM(Table16[[#This Row],[ChargeID]]*0.76)</f>
        <v>0</v>
      </c>
      <c r="O8549" s="4">
        <f>SUM(Table16[[#This Row],[Price]]*0.95)</f>
        <v>0</v>
      </c>
      <c r="P8549" s="4">
        <f>SUM(Table16[[#This Row],[Price]]*0.8)</f>
        <v>0</v>
      </c>
      <c r="Q8549" s="4">
        <f>SUM(Table16[[#This Row],[Price]]*0.6)</f>
        <v>0</v>
      </c>
    </row>
    <row r="8550" spans="1:17" x14ac:dyDescent="0.25">
      <c r="A8550" t="s">
        <v>3409</v>
      </c>
      <c r="B8550">
        <v>2017</v>
      </c>
      <c r="C8550" t="s">
        <v>6211</v>
      </c>
      <c r="D8550">
        <v>450</v>
      </c>
      <c r="F8550" s="4">
        <v>2017</v>
      </c>
      <c r="G8550">
        <v>99291</v>
      </c>
      <c r="J8550" s="4">
        <f>MIN(Table16[[#This Row],[Medicare Outpatient Allowable Rate]:[WPPA Inc Outpatient Allowable Rate]])</f>
        <v>1011.67</v>
      </c>
      <c r="K8550" s="4">
        <f>MAX(Table16[[#This Row],[Blue Cross Outpatient Allowable Rate]:[WPPA Inc Outpatient Allowable Rate]])</f>
        <v>1916.1499999999999</v>
      </c>
      <c r="L8550" s="4">
        <f>SUM(Table16[[#This Row],[Price]]*4.42)</f>
        <v>8915.14</v>
      </c>
      <c r="M8550" s="4">
        <v>1011.67</v>
      </c>
      <c r="N8550" s="4">
        <f>SUM(Table16[[#This Row],[ChargeID]]*0.76)</f>
        <v>1532.92</v>
      </c>
      <c r="O8550" s="4">
        <f>SUM(Table16[[#This Row],[Price]]*0.95)</f>
        <v>1916.1499999999999</v>
      </c>
      <c r="P8550" s="4">
        <f>SUM(Table16[[#This Row],[Price]]*0.8)</f>
        <v>1613.6000000000001</v>
      </c>
      <c r="Q8550" s="4">
        <f>SUM(Table16[[#This Row],[Price]]*0.6)</f>
        <v>1210.2</v>
      </c>
    </row>
    <row r="8551" spans="1:17" x14ac:dyDescent="0.25">
      <c r="A8551" t="s">
        <v>3409</v>
      </c>
      <c r="B8551">
        <v>411</v>
      </c>
      <c r="C8551" t="s">
        <v>6212</v>
      </c>
      <c r="D8551">
        <v>450</v>
      </c>
      <c r="F8551" s="4">
        <v>411</v>
      </c>
      <c r="G8551">
        <v>99292</v>
      </c>
      <c r="J8551" s="4">
        <f>MIN(Table16[[#This Row],[Medicare Outpatient Allowable Rate]:[WPPA Inc Outpatient Allowable Rate]])</f>
        <v>246.6</v>
      </c>
      <c r="K8551" s="4">
        <f>MAX(Table16[[#This Row],[Blue Cross Outpatient Allowable Rate]:[WPPA Inc Outpatient Allowable Rate]])</f>
        <v>390.45</v>
      </c>
      <c r="L8551" s="4">
        <f>SUM(Table16[[#This Row],[Price]]*4.42)</f>
        <v>1816.62</v>
      </c>
      <c r="M8551" s="4">
        <v>300.29000000000002</v>
      </c>
      <c r="N8551" s="4">
        <f>SUM(Table16[[#This Row],[ChargeID]]*0.76)</f>
        <v>312.36</v>
      </c>
      <c r="O8551" s="4">
        <f>SUM(Table16[[#This Row],[Price]]*0.95)</f>
        <v>390.45</v>
      </c>
      <c r="P8551" s="4">
        <f>SUM(Table16[[#This Row],[Price]]*0.8)</f>
        <v>328.8</v>
      </c>
      <c r="Q8551" s="4">
        <f>SUM(Table16[[#This Row],[Price]]*0.6)</f>
        <v>246.6</v>
      </c>
    </row>
    <row r="8552" spans="1:17" x14ac:dyDescent="0.25">
      <c r="A8552" t="s">
        <v>3409</v>
      </c>
      <c r="B8552">
        <v>471</v>
      </c>
      <c r="C8552" t="s">
        <v>6083</v>
      </c>
      <c r="D8552">
        <v>450</v>
      </c>
      <c r="F8552" s="4">
        <v>471</v>
      </c>
      <c r="G8552">
        <v>12002</v>
      </c>
      <c r="J8552" s="4">
        <f>MIN(Table16[[#This Row],[Medicare Outpatient Allowable Rate]:[WPPA Inc Outpatient Allowable Rate]])</f>
        <v>282.59999999999997</v>
      </c>
      <c r="K8552" s="4">
        <f>MAX(Table16[[#This Row],[Blue Cross Outpatient Allowable Rate]:[WPPA Inc Outpatient Allowable Rate]])</f>
        <v>453</v>
      </c>
      <c r="L8552" s="4">
        <f>SUM(Table16[[#This Row],[Price]]*4.42)</f>
        <v>2081.8200000000002</v>
      </c>
      <c r="M8552" s="4">
        <v>453</v>
      </c>
      <c r="N8552" s="4">
        <f>SUM(Table16[[#This Row],[ChargeID]]*0.76)</f>
        <v>357.96</v>
      </c>
      <c r="O8552" s="4">
        <f>SUM(Table16[[#This Row],[Price]]*0.95)</f>
        <v>447.45</v>
      </c>
      <c r="P8552" s="4">
        <f>SUM(Table16[[#This Row],[Price]]*0.8)</f>
        <v>376.8</v>
      </c>
      <c r="Q8552" s="4">
        <f>SUM(Table16[[#This Row],[Price]]*0.6)</f>
        <v>282.59999999999997</v>
      </c>
    </row>
    <row r="8553" spans="1:17" x14ac:dyDescent="0.25">
      <c r="A8553" t="s">
        <v>3409</v>
      </c>
      <c r="B8553">
        <v>1545</v>
      </c>
      <c r="C8553" t="s">
        <v>6213</v>
      </c>
      <c r="D8553">
        <v>450</v>
      </c>
      <c r="F8553" s="4">
        <v>1545</v>
      </c>
      <c r="G8553">
        <v>19020</v>
      </c>
      <c r="H8553" t="s">
        <v>3505</v>
      </c>
      <c r="J8553" s="4">
        <f>MIN(Table16[[#This Row],[Medicare Outpatient Allowable Rate]:[WPPA Inc Outpatient Allowable Rate]])</f>
        <v>927</v>
      </c>
      <c r="K8553" s="4">
        <f>MAX(Table16[[#This Row],[Blue Cross Outpatient Allowable Rate]:[WPPA Inc Outpatient Allowable Rate]])</f>
        <v>1749</v>
      </c>
      <c r="L8553" s="4">
        <f>SUM(Table16[[#This Row],[Price]]*4.42)</f>
        <v>6828.9</v>
      </c>
      <c r="M8553" s="4">
        <v>1749</v>
      </c>
      <c r="N8553" s="4">
        <f>SUM(Table16[[#This Row],[ChargeID]]*0.76)</f>
        <v>1174.2</v>
      </c>
      <c r="O8553" s="4">
        <f>SUM(Table16[[#This Row],[Price]]*0.95)</f>
        <v>1467.75</v>
      </c>
      <c r="P8553" s="4">
        <f>SUM(Table16[[#This Row],[Price]]*0.8)</f>
        <v>1236</v>
      </c>
      <c r="Q8553" s="4">
        <f>SUM(Table16[[#This Row],[Price]]*0.6)</f>
        <v>927</v>
      </c>
    </row>
    <row r="8554" spans="1:17" x14ac:dyDescent="0.25">
      <c r="A8554" t="s">
        <v>3409</v>
      </c>
      <c r="B8554">
        <v>605</v>
      </c>
      <c r="C8554" t="s">
        <v>6214</v>
      </c>
      <c r="D8554">
        <v>450</v>
      </c>
      <c r="F8554" s="4">
        <v>605</v>
      </c>
      <c r="G8554">
        <v>26600</v>
      </c>
      <c r="J8554" s="4">
        <f>MIN(Table16[[#This Row],[Medicare Outpatient Allowable Rate]:[WPPA Inc Outpatient Allowable Rate]])</f>
        <v>363</v>
      </c>
      <c r="K8554" s="4">
        <f>MAX(Table16[[#This Row],[Blue Cross Outpatient Allowable Rate]:[WPPA Inc Outpatient Allowable Rate]])</f>
        <v>574.75</v>
      </c>
      <c r="L8554" s="4">
        <f>SUM(Table16[[#This Row],[Price]]*4.42)</f>
        <v>2674.1</v>
      </c>
      <c r="M8554" s="4">
        <v>428</v>
      </c>
      <c r="N8554" s="4">
        <f>SUM(Table16[[#This Row],[ChargeID]]*0.76)</f>
        <v>459.8</v>
      </c>
      <c r="O8554" s="4">
        <f>SUM(Table16[[#This Row],[Price]]*0.95)</f>
        <v>574.75</v>
      </c>
      <c r="P8554" s="4">
        <f>SUM(Table16[[#This Row],[Price]]*0.8)</f>
        <v>484</v>
      </c>
      <c r="Q8554" s="4">
        <f>SUM(Table16[[#This Row],[Price]]*0.6)</f>
        <v>363</v>
      </c>
    </row>
    <row r="8555" spans="1:17" x14ac:dyDescent="0.25">
      <c r="A8555" t="s">
        <v>3409</v>
      </c>
      <c r="B8555">
        <v>325</v>
      </c>
      <c r="C8555" t="s">
        <v>6215</v>
      </c>
      <c r="D8555">
        <v>450</v>
      </c>
      <c r="F8555" s="4">
        <v>325</v>
      </c>
      <c r="G8555">
        <v>29125</v>
      </c>
      <c r="H8555" t="s">
        <v>3502</v>
      </c>
      <c r="J8555" s="4">
        <f>MIN(Table16[[#This Row],[Medicare Outpatient Allowable Rate]:[WPPA Inc Outpatient Allowable Rate]])</f>
        <v>195</v>
      </c>
      <c r="K8555" s="4">
        <f>MAX(Table16[[#This Row],[Blue Cross Outpatient Allowable Rate]:[WPPA Inc Outpatient Allowable Rate]])</f>
        <v>308.75</v>
      </c>
      <c r="L8555" s="4">
        <f>SUM(Table16[[#This Row],[Price]]*4.42)</f>
        <v>1436.5</v>
      </c>
      <c r="M8555" s="4">
        <v>228</v>
      </c>
      <c r="N8555" s="4">
        <f>SUM(Table16[[#This Row],[ChargeID]]*0.76)</f>
        <v>247</v>
      </c>
      <c r="O8555" s="4">
        <f>SUM(Table16[[#This Row],[Price]]*0.95)</f>
        <v>308.75</v>
      </c>
      <c r="P8555" s="4">
        <f>SUM(Table16[[#This Row],[Price]]*0.8)</f>
        <v>260</v>
      </c>
      <c r="Q8555" s="4">
        <f>SUM(Table16[[#This Row],[Price]]*0.6)</f>
        <v>195</v>
      </c>
    </row>
    <row r="8556" spans="1:17" x14ac:dyDescent="0.25">
      <c r="A8556" t="s">
        <v>3409</v>
      </c>
      <c r="B8556">
        <v>323</v>
      </c>
      <c r="C8556" t="s">
        <v>6216</v>
      </c>
      <c r="D8556">
        <v>450</v>
      </c>
      <c r="F8556" s="4">
        <v>323</v>
      </c>
      <c r="G8556">
        <v>29130</v>
      </c>
      <c r="H8556" t="s">
        <v>6217</v>
      </c>
      <c r="J8556" s="4">
        <f>MIN(Table16[[#This Row],[Medicare Outpatient Allowable Rate]:[WPPA Inc Outpatient Allowable Rate]])</f>
        <v>193.79999999999998</v>
      </c>
      <c r="K8556" s="4">
        <f>MAX(Table16[[#This Row],[Blue Cross Outpatient Allowable Rate]:[WPPA Inc Outpatient Allowable Rate]])</f>
        <v>306.84999999999997</v>
      </c>
      <c r="L8556" s="4">
        <f>SUM(Table16[[#This Row],[Price]]*4.42)</f>
        <v>1427.66</v>
      </c>
      <c r="M8556" s="4">
        <v>228</v>
      </c>
      <c r="N8556" s="4">
        <f>SUM(Table16[[#This Row],[ChargeID]]*0.76)</f>
        <v>245.48</v>
      </c>
      <c r="O8556" s="4">
        <f>SUM(Table16[[#This Row],[Price]]*0.95)</f>
        <v>306.84999999999997</v>
      </c>
      <c r="P8556" s="4">
        <f>SUM(Table16[[#This Row],[Price]]*0.8)</f>
        <v>258.40000000000003</v>
      </c>
      <c r="Q8556" s="4">
        <f>SUM(Table16[[#This Row],[Price]]*0.6)</f>
        <v>193.79999999999998</v>
      </c>
    </row>
    <row r="8557" spans="1:17" x14ac:dyDescent="0.25">
      <c r="A8557" t="s">
        <v>3409</v>
      </c>
      <c r="B8557">
        <v>391</v>
      </c>
      <c r="C8557" t="s">
        <v>6218</v>
      </c>
      <c r="D8557">
        <v>450</v>
      </c>
      <c r="F8557" s="4">
        <v>391</v>
      </c>
      <c r="G8557">
        <v>29505</v>
      </c>
      <c r="H8557" t="s">
        <v>3505</v>
      </c>
      <c r="J8557" s="4">
        <f>MIN(Table16[[#This Row],[Medicare Outpatient Allowable Rate]:[WPPA Inc Outpatient Allowable Rate]])</f>
        <v>228</v>
      </c>
      <c r="K8557" s="4">
        <f>MAX(Table16[[#This Row],[Blue Cross Outpatient Allowable Rate]:[WPPA Inc Outpatient Allowable Rate]])</f>
        <v>371.45</v>
      </c>
      <c r="L8557" s="4">
        <f>SUM(Table16[[#This Row],[Price]]*4.42)</f>
        <v>1728.22</v>
      </c>
      <c r="M8557" s="4">
        <v>228</v>
      </c>
      <c r="N8557" s="4">
        <f>SUM(Table16[[#This Row],[ChargeID]]*0.76)</f>
        <v>297.16000000000003</v>
      </c>
      <c r="O8557" s="4">
        <f>SUM(Table16[[#This Row],[Price]]*0.95)</f>
        <v>371.45</v>
      </c>
      <c r="P8557" s="4">
        <f>SUM(Table16[[#This Row],[Price]]*0.8)</f>
        <v>312.8</v>
      </c>
      <c r="Q8557" s="4">
        <f>SUM(Table16[[#This Row],[Price]]*0.6)</f>
        <v>234.6</v>
      </c>
    </row>
    <row r="8558" spans="1:17" x14ac:dyDescent="0.25">
      <c r="A8558" t="s">
        <v>3409</v>
      </c>
      <c r="B8558">
        <v>391</v>
      </c>
      <c r="C8558" t="s">
        <v>6219</v>
      </c>
      <c r="D8558">
        <v>450</v>
      </c>
      <c r="F8558" s="4">
        <v>391</v>
      </c>
      <c r="G8558">
        <v>29530</v>
      </c>
      <c r="H8558" t="s">
        <v>3502</v>
      </c>
      <c r="J8558" s="4">
        <f>MIN(Table16[[#This Row],[Medicare Outpatient Allowable Rate]:[WPPA Inc Outpatient Allowable Rate]])</f>
        <v>234.6</v>
      </c>
      <c r="K8558" s="4">
        <f>MAX(Table16[[#This Row],[Blue Cross Outpatient Allowable Rate]:[WPPA Inc Outpatient Allowable Rate]])</f>
        <v>371.45</v>
      </c>
      <c r="L8558" s="4">
        <f>SUM(Table16[[#This Row],[Price]]*4.42)</f>
        <v>1728.22</v>
      </c>
      <c r="M8558" s="4">
        <v>275</v>
      </c>
      <c r="N8558" s="4">
        <f>SUM(Table16[[#This Row],[ChargeID]]*0.76)</f>
        <v>297.16000000000003</v>
      </c>
      <c r="O8558" s="4">
        <f>SUM(Table16[[#This Row],[Price]]*0.95)</f>
        <v>371.45</v>
      </c>
      <c r="P8558" s="4">
        <f>SUM(Table16[[#This Row],[Price]]*0.8)</f>
        <v>312.8</v>
      </c>
      <c r="Q8558" s="4">
        <f>SUM(Table16[[#This Row],[Price]]*0.6)</f>
        <v>234.6</v>
      </c>
    </row>
    <row r="8559" spans="1:17" x14ac:dyDescent="0.25">
      <c r="A8559" t="s">
        <v>3409</v>
      </c>
      <c r="B8559">
        <v>0</v>
      </c>
      <c r="C8559" t="s">
        <v>12083</v>
      </c>
      <c r="D8559">
        <v>450</v>
      </c>
      <c r="F8559" s="4">
        <v>0</v>
      </c>
      <c r="G8559">
        <v>99283</v>
      </c>
      <c r="J8559" s="4">
        <f>MIN(Table16[[#This Row],[Medicare Outpatient Allowable Rate]:[WPPA Inc Outpatient Allowable Rate]])</f>
        <v>0</v>
      </c>
      <c r="K8559" s="4">
        <f>MAX(Table16[[#This Row],[Blue Cross Outpatient Allowable Rate]:[WPPA Inc Outpatient Allowable Rate]])</f>
        <v>403.75</v>
      </c>
      <c r="L8559" s="4">
        <f>SUM(Table16[[#This Row],[Price]]*4.42)</f>
        <v>0</v>
      </c>
      <c r="M8559" s="4">
        <v>403.75</v>
      </c>
      <c r="N8559" s="4">
        <f>SUM(Table16[[#This Row],[ChargeID]]*0.76)</f>
        <v>0</v>
      </c>
      <c r="O8559" s="4">
        <f>SUM(Table16[[#This Row],[Price]]*0.95)</f>
        <v>0</v>
      </c>
      <c r="P8559" s="4">
        <f>SUM(Table16[[#This Row],[Price]]*0.8)</f>
        <v>0</v>
      </c>
      <c r="Q8559" s="4">
        <f>SUM(Table16[[#This Row],[Price]]*0.6)</f>
        <v>0</v>
      </c>
    </row>
    <row r="8560" spans="1:17" x14ac:dyDescent="0.25">
      <c r="A8560" t="s">
        <v>3409</v>
      </c>
      <c r="B8560">
        <v>434</v>
      </c>
      <c r="C8560" t="s">
        <v>6220</v>
      </c>
      <c r="D8560">
        <v>450</v>
      </c>
      <c r="F8560" s="4">
        <v>434</v>
      </c>
      <c r="G8560">
        <v>65205</v>
      </c>
      <c r="J8560" s="4">
        <f>MIN(Table16[[#This Row],[Medicare Outpatient Allowable Rate]:[WPPA Inc Outpatient Allowable Rate]])</f>
        <v>260.39999999999998</v>
      </c>
      <c r="K8560" s="4">
        <f>MAX(Table16[[#This Row],[Blue Cross Outpatient Allowable Rate]:[WPPA Inc Outpatient Allowable Rate]])</f>
        <v>412.29999999999995</v>
      </c>
      <c r="L8560" s="4">
        <f>SUM(Table16[[#This Row],[Price]]*4.42)</f>
        <v>1918.28</v>
      </c>
      <c r="M8560" s="4">
        <v>307</v>
      </c>
      <c r="N8560" s="4">
        <f>SUM(Table16[[#This Row],[ChargeID]]*0.76)</f>
        <v>329.84000000000003</v>
      </c>
      <c r="O8560" s="4">
        <f>SUM(Table16[[#This Row],[Price]]*0.95)</f>
        <v>412.29999999999995</v>
      </c>
      <c r="P8560" s="4">
        <f>SUM(Table16[[#This Row],[Price]]*0.8)</f>
        <v>347.20000000000005</v>
      </c>
      <c r="Q8560" s="4">
        <f>SUM(Table16[[#This Row],[Price]]*0.6)</f>
        <v>260.39999999999998</v>
      </c>
    </row>
    <row r="8561" spans="1:17" x14ac:dyDescent="0.25">
      <c r="A8561" t="s">
        <v>3409</v>
      </c>
      <c r="B8561">
        <v>605</v>
      </c>
      <c r="C8561" t="s">
        <v>6221</v>
      </c>
      <c r="D8561">
        <v>450</v>
      </c>
      <c r="F8561" s="4">
        <v>605</v>
      </c>
      <c r="G8561">
        <v>26600</v>
      </c>
      <c r="J8561" s="4">
        <f>MIN(Table16[[#This Row],[Medicare Outpatient Allowable Rate]:[WPPA Inc Outpatient Allowable Rate]])</f>
        <v>363</v>
      </c>
      <c r="K8561" s="4">
        <f>MAX(Table16[[#This Row],[Blue Cross Outpatient Allowable Rate]:[WPPA Inc Outpatient Allowable Rate]])</f>
        <v>574.75</v>
      </c>
      <c r="L8561" s="4">
        <f>SUM(Table16[[#This Row],[Price]]*4.42)</f>
        <v>2674.1</v>
      </c>
      <c r="M8561" s="4">
        <v>428</v>
      </c>
      <c r="N8561" s="4">
        <f>SUM(Table16[[#This Row],[ChargeID]]*0.76)</f>
        <v>459.8</v>
      </c>
      <c r="O8561" s="4">
        <f>SUM(Table16[[#This Row],[Price]]*0.95)</f>
        <v>574.75</v>
      </c>
      <c r="P8561" s="4">
        <f>SUM(Table16[[#This Row],[Price]]*0.8)</f>
        <v>484</v>
      </c>
      <c r="Q8561" s="4">
        <f>SUM(Table16[[#This Row],[Price]]*0.6)</f>
        <v>363</v>
      </c>
    </row>
    <row r="8562" spans="1:17" x14ac:dyDescent="0.25">
      <c r="A8562" t="s">
        <v>3409</v>
      </c>
      <c r="B8562">
        <v>618</v>
      </c>
      <c r="C8562" t="s">
        <v>6222</v>
      </c>
      <c r="D8562">
        <v>450</v>
      </c>
      <c r="F8562" s="4">
        <v>618</v>
      </c>
      <c r="G8562">
        <v>29125</v>
      </c>
      <c r="H8562">
        <v>50</v>
      </c>
      <c r="J8562" s="4">
        <f>MIN(Table16[[#This Row],[Medicare Outpatient Allowable Rate]:[WPPA Inc Outpatient Allowable Rate]])</f>
        <v>228</v>
      </c>
      <c r="K8562" s="4">
        <f>MAX(Table16[[#This Row],[Blue Cross Outpatient Allowable Rate]:[WPPA Inc Outpatient Allowable Rate]])</f>
        <v>587.1</v>
      </c>
      <c r="L8562" s="4">
        <f>SUM(Table16[[#This Row],[Price]]*4.42)</f>
        <v>2731.56</v>
      </c>
      <c r="M8562" s="4">
        <v>228</v>
      </c>
      <c r="N8562" s="4">
        <f>SUM(Table16[[#This Row],[ChargeID]]*0.76)</f>
        <v>469.68</v>
      </c>
      <c r="O8562" s="4">
        <f>SUM(Table16[[#This Row],[Price]]*0.95)</f>
        <v>587.1</v>
      </c>
      <c r="P8562" s="4">
        <f>SUM(Table16[[#This Row],[Price]]*0.8)</f>
        <v>494.40000000000003</v>
      </c>
      <c r="Q8562" s="4">
        <f>SUM(Table16[[#This Row],[Price]]*0.6)</f>
        <v>370.8</v>
      </c>
    </row>
    <row r="8563" spans="1:17" x14ac:dyDescent="0.25">
      <c r="A8563" t="s">
        <v>3409</v>
      </c>
      <c r="B8563">
        <v>391</v>
      </c>
      <c r="C8563" t="s">
        <v>6223</v>
      </c>
      <c r="D8563">
        <v>450</v>
      </c>
      <c r="F8563" s="4">
        <v>391</v>
      </c>
      <c r="G8563">
        <v>29505</v>
      </c>
      <c r="H8563" t="s">
        <v>3502</v>
      </c>
      <c r="J8563" s="4">
        <f>MIN(Table16[[#This Row],[Medicare Outpatient Allowable Rate]:[WPPA Inc Outpatient Allowable Rate]])</f>
        <v>228</v>
      </c>
      <c r="K8563" s="4">
        <f>MAX(Table16[[#This Row],[Blue Cross Outpatient Allowable Rate]:[WPPA Inc Outpatient Allowable Rate]])</f>
        <v>371.45</v>
      </c>
      <c r="L8563" s="4">
        <f>SUM(Table16[[#This Row],[Price]]*4.42)</f>
        <v>1728.22</v>
      </c>
      <c r="M8563" s="4">
        <v>228</v>
      </c>
      <c r="N8563" s="4">
        <f>SUM(Table16[[#This Row],[ChargeID]]*0.76)</f>
        <v>297.16000000000003</v>
      </c>
      <c r="O8563" s="4">
        <f>SUM(Table16[[#This Row],[Price]]*0.95)</f>
        <v>371.45</v>
      </c>
      <c r="P8563" s="4">
        <f>SUM(Table16[[#This Row],[Price]]*0.8)</f>
        <v>312.8</v>
      </c>
      <c r="Q8563" s="4">
        <f>SUM(Table16[[#This Row],[Price]]*0.6)</f>
        <v>234.6</v>
      </c>
    </row>
    <row r="8564" spans="1:17" x14ac:dyDescent="0.25">
      <c r="A8564" t="s">
        <v>3409</v>
      </c>
      <c r="B8564">
        <v>1256</v>
      </c>
      <c r="C8564" t="s">
        <v>3621</v>
      </c>
      <c r="D8564">
        <v>450</v>
      </c>
      <c r="F8564" s="4">
        <v>1256</v>
      </c>
      <c r="G8564">
        <v>32555</v>
      </c>
      <c r="J8564" s="4">
        <f>MIN(Table16[[#This Row],[Medicare Outpatient Allowable Rate]:[WPPA Inc Outpatient Allowable Rate]])</f>
        <v>753.6</v>
      </c>
      <c r="K8564" s="4">
        <f>MAX(Table16[[#This Row],[Blue Cross Outpatient Allowable Rate]:[WPPA Inc Outpatient Allowable Rate]])</f>
        <v>1193.2</v>
      </c>
      <c r="L8564" s="4">
        <f>SUM(Table16[[#This Row],[Price]]*4.42)</f>
        <v>5551.5199999999995</v>
      </c>
      <c r="M8564" s="4">
        <v>854</v>
      </c>
      <c r="N8564" s="4">
        <f>SUM(Table16[[#This Row],[ChargeID]]*0.76)</f>
        <v>954.56000000000006</v>
      </c>
      <c r="O8564" s="4">
        <f>SUM(Table16[[#This Row],[Price]]*0.95)</f>
        <v>1193.2</v>
      </c>
      <c r="P8564" s="4">
        <f>SUM(Table16[[#This Row],[Price]]*0.8)</f>
        <v>1004.8000000000001</v>
      </c>
      <c r="Q8564" s="4">
        <f>SUM(Table16[[#This Row],[Price]]*0.6)</f>
        <v>753.6</v>
      </c>
    </row>
    <row r="8565" spans="1:17" x14ac:dyDescent="0.25">
      <c r="A8565" t="s">
        <v>3409</v>
      </c>
      <c r="B8565">
        <v>225</v>
      </c>
      <c r="C8565" t="s">
        <v>6191</v>
      </c>
      <c r="D8565">
        <v>450</v>
      </c>
      <c r="F8565" s="4">
        <v>225</v>
      </c>
      <c r="G8565">
        <v>99281</v>
      </c>
      <c r="J8565" s="4">
        <f>MIN(Table16[[#This Row],[Medicare Outpatient Allowable Rate]:[WPPA Inc Outpatient Allowable Rate]])</f>
        <v>135</v>
      </c>
      <c r="K8565" s="4">
        <f>MAX(Table16[[#This Row],[Blue Cross Outpatient Allowable Rate]:[WPPA Inc Outpatient Allowable Rate]])</f>
        <v>213.75</v>
      </c>
      <c r="L8565" s="4">
        <f>SUM(Table16[[#This Row],[Price]]*4.42)</f>
        <v>994.5</v>
      </c>
      <c r="M8565" s="4">
        <v>168.62</v>
      </c>
      <c r="N8565" s="4">
        <f>SUM(Table16[[#This Row],[ChargeID]]*0.76)</f>
        <v>171</v>
      </c>
      <c r="O8565" s="4">
        <f>SUM(Table16[[#This Row],[Price]]*0.95)</f>
        <v>213.75</v>
      </c>
      <c r="P8565" s="4">
        <f>SUM(Table16[[#This Row],[Price]]*0.8)</f>
        <v>180</v>
      </c>
      <c r="Q8565" s="4">
        <f>SUM(Table16[[#This Row],[Price]]*0.6)</f>
        <v>135</v>
      </c>
    </row>
    <row r="8566" spans="1:17" x14ac:dyDescent="0.25">
      <c r="A8566" t="s">
        <v>3409</v>
      </c>
      <c r="B8566">
        <v>410</v>
      </c>
      <c r="C8566" t="s">
        <v>6192</v>
      </c>
      <c r="D8566">
        <v>450</v>
      </c>
      <c r="F8566" s="4">
        <v>410</v>
      </c>
      <c r="G8566">
        <v>99282</v>
      </c>
      <c r="H8566">
        <v>25</v>
      </c>
      <c r="J8566" s="4">
        <f>MIN(Table16[[#This Row],[Medicare Outpatient Allowable Rate]:[WPPA Inc Outpatient Allowable Rate]])</f>
        <v>246</v>
      </c>
      <c r="K8566" s="4">
        <f>MAX(Table16[[#This Row],[Blue Cross Outpatient Allowable Rate]:[WPPA Inc Outpatient Allowable Rate]])</f>
        <v>389.5</v>
      </c>
      <c r="L8566" s="4">
        <f>SUM(Table16[[#This Row],[Price]]*4.42)</f>
        <v>1812.2</v>
      </c>
      <c r="M8566" s="4">
        <v>262.68</v>
      </c>
      <c r="N8566" s="4">
        <f>SUM(Table16[[#This Row],[ChargeID]]*0.76)</f>
        <v>311.60000000000002</v>
      </c>
      <c r="O8566" s="4">
        <f>SUM(Table16[[#This Row],[Price]]*0.95)</f>
        <v>389.5</v>
      </c>
      <c r="P8566" s="4">
        <f>SUM(Table16[[#This Row],[Price]]*0.8)</f>
        <v>328</v>
      </c>
      <c r="Q8566" s="4">
        <f>SUM(Table16[[#This Row],[Price]]*0.6)</f>
        <v>246</v>
      </c>
    </row>
    <row r="8567" spans="1:17" x14ac:dyDescent="0.25">
      <c r="A8567" t="s">
        <v>3409</v>
      </c>
      <c r="B8567">
        <v>600</v>
      </c>
      <c r="C8567" t="s">
        <v>6193</v>
      </c>
      <c r="D8567">
        <v>450</v>
      </c>
      <c r="F8567" s="4">
        <v>600</v>
      </c>
      <c r="G8567">
        <v>99283</v>
      </c>
      <c r="H8567">
        <v>25</v>
      </c>
      <c r="J8567" s="4">
        <f>MIN(Table16[[#This Row],[Medicare Outpatient Allowable Rate]:[WPPA Inc Outpatient Allowable Rate]])</f>
        <v>360</v>
      </c>
      <c r="K8567" s="4">
        <f>MAX(Table16[[#This Row],[Blue Cross Outpatient Allowable Rate]:[WPPA Inc Outpatient Allowable Rate]])</f>
        <v>570</v>
      </c>
      <c r="L8567" s="4">
        <f>SUM(Table16[[#This Row],[Price]]*4.42)</f>
        <v>2652</v>
      </c>
      <c r="M8567" s="4">
        <v>403.75</v>
      </c>
      <c r="N8567" s="4">
        <f>SUM(Table16[[#This Row],[ChargeID]]*0.76)</f>
        <v>456</v>
      </c>
      <c r="O8567" s="4">
        <f>SUM(Table16[[#This Row],[Price]]*0.95)</f>
        <v>570</v>
      </c>
      <c r="P8567" s="4">
        <f>SUM(Table16[[#This Row],[Price]]*0.8)</f>
        <v>480</v>
      </c>
      <c r="Q8567" s="4">
        <f>SUM(Table16[[#This Row],[Price]]*0.6)</f>
        <v>360</v>
      </c>
    </row>
    <row r="8568" spans="1:17" x14ac:dyDescent="0.25">
      <c r="A8568" t="s">
        <v>3409</v>
      </c>
      <c r="B8568">
        <v>932</v>
      </c>
      <c r="C8568" t="s">
        <v>6194</v>
      </c>
      <c r="D8568">
        <v>450</v>
      </c>
      <c r="F8568" s="4">
        <v>932</v>
      </c>
      <c r="G8568">
        <v>99284</v>
      </c>
      <c r="H8568">
        <v>25</v>
      </c>
      <c r="J8568" s="4">
        <f>MIN(Table16[[#This Row],[Medicare Outpatient Allowable Rate]:[WPPA Inc Outpatient Allowable Rate]])</f>
        <v>559.19999999999993</v>
      </c>
      <c r="K8568" s="4">
        <f>MAX(Table16[[#This Row],[Blue Cross Outpatient Allowable Rate]:[WPPA Inc Outpatient Allowable Rate]])</f>
        <v>885.4</v>
      </c>
      <c r="L8568" s="4">
        <f>SUM(Table16[[#This Row],[Price]]*4.42)</f>
        <v>4119.4399999999996</v>
      </c>
      <c r="M8568" s="4">
        <v>688.36</v>
      </c>
      <c r="N8568" s="4">
        <f>SUM(Table16[[#This Row],[ChargeID]]*0.76)</f>
        <v>708.32</v>
      </c>
      <c r="O8568" s="4">
        <f>SUM(Table16[[#This Row],[Price]]*0.95)</f>
        <v>885.4</v>
      </c>
      <c r="P8568" s="4">
        <f>SUM(Table16[[#This Row],[Price]]*0.8)</f>
        <v>745.6</v>
      </c>
      <c r="Q8568" s="4">
        <f>SUM(Table16[[#This Row],[Price]]*0.6)</f>
        <v>559.19999999999993</v>
      </c>
    </row>
    <row r="8569" spans="1:17" x14ac:dyDescent="0.25">
      <c r="A8569" t="s">
        <v>3409</v>
      </c>
      <c r="B8569">
        <v>1420</v>
      </c>
      <c r="C8569" t="s">
        <v>6195</v>
      </c>
      <c r="D8569">
        <v>450</v>
      </c>
      <c r="F8569" s="4">
        <v>1420</v>
      </c>
      <c r="G8569">
        <v>99285</v>
      </c>
      <c r="H8569">
        <v>25</v>
      </c>
      <c r="J8569" s="4">
        <f>MIN(Table16[[#This Row],[Medicare Outpatient Allowable Rate]:[WPPA Inc Outpatient Allowable Rate]])</f>
        <v>852</v>
      </c>
      <c r="K8569" s="4">
        <f>MAX(Table16[[#This Row],[Blue Cross Outpatient Allowable Rate]:[WPPA Inc Outpatient Allowable Rate]])</f>
        <v>1349</v>
      </c>
      <c r="L8569" s="4">
        <f>SUM(Table16[[#This Row],[Price]]*4.42)</f>
        <v>6276.4</v>
      </c>
      <c r="M8569" s="4">
        <v>1069.8399999999999</v>
      </c>
      <c r="N8569" s="4">
        <f>SUM(Table16[[#This Row],[ChargeID]]*0.76)</f>
        <v>1079.2</v>
      </c>
      <c r="O8569" s="4">
        <f>SUM(Table16[[#This Row],[Price]]*0.95)</f>
        <v>1349</v>
      </c>
      <c r="P8569" s="4">
        <f>SUM(Table16[[#This Row],[Price]]*0.8)</f>
        <v>1136</v>
      </c>
      <c r="Q8569" s="4">
        <f>SUM(Table16[[#This Row],[Price]]*0.6)</f>
        <v>852</v>
      </c>
    </row>
    <row r="8570" spans="1:17" x14ac:dyDescent="0.25">
      <c r="A8570" t="s">
        <v>3409</v>
      </c>
      <c r="B8570">
        <v>261.77</v>
      </c>
      <c r="C8570" t="s">
        <v>3418</v>
      </c>
      <c r="D8570">
        <v>450</v>
      </c>
      <c r="F8570" s="4">
        <v>261.77</v>
      </c>
      <c r="G8570">
        <v>96360</v>
      </c>
      <c r="J8570" s="4">
        <f>MIN(Table16[[#This Row],[Medicare Outpatient Allowable Rate]:[WPPA Inc Outpatient Allowable Rate]])</f>
        <v>132</v>
      </c>
      <c r="K8570" s="4">
        <f>MAX(Table16[[#This Row],[Blue Cross Outpatient Allowable Rate]:[WPPA Inc Outpatient Allowable Rate]])</f>
        <v>248.68149999999997</v>
      </c>
      <c r="L8570" s="4">
        <f>SUM(Table16[[#This Row],[Price]]*4.42)</f>
        <v>1157.0233999999998</v>
      </c>
      <c r="M8570" s="4">
        <v>132</v>
      </c>
      <c r="N8570" s="4">
        <f>SUM(Table16[[#This Row],[ChargeID]]*0.76)</f>
        <v>198.9452</v>
      </c>
      <c r="O8570" s="4">
        <f>SUM(Table16[[#This Row],[Price]]*0.95)</f>
        <v>248.68149999999997</v>
      </c>
      <c r="P8570" s="4">
        <f>SUM(Table16[[#This Row],[Price]]*0.8)</f>
        <v>209.416</v>
      </c>
      <c r="Q8570" s="4">
        <f>SUM(Table16[[#This Row],[Price]]*0.6)</f>
        <v>157.06199999999998</v>
      </c>
    </row>
    <row r="8571" spans="1:17" x14ac:dyDescent="0.25">
      <c r="A8571" t="s">
        <v>3409</v>
      </c>
      <c r="B8571">
        <v>289</v>
      </c>
      <c r="C8571" t="s">
        <v>3420</v>
      </c>
      <c r="D8571">
        <v>450</v>
      </c>
      <c r="F8571" s="4">
        <v>289</v>
      </c>
      <c r="G8571">
        <v>96365</v>
      </c>
      <c r="J8571" s="4">
        <f>MIN(Table16[[#This Row],[Medicare Outpatient Allowable Rate]:[WPPA Inc Outpatient Allowable Rate]])</f>
        <v>132</v>
      </c>
      <c r="K8571" s="4">
        <f>MAX(Table16[[#This Row],[Blue Cross Outpatient Allowable Rate]:[WPPA Inc Outpatient Allowable Rate]])</f>
        <v>274.55</v>
      </c>
      <c r="L8571" s="4">
        <f>SUM(Table16[[#This Row],[Price]]*4.42)</f>
        <v>1277.3799999999999</v>
      </c>
      <c r="M8571" s="4">
        <v>132</v>
      </c>
      <c r="N8571" s="4">
        <f>SUM(Table16[[#This Row],[ChargeID]]*0.76)</f>
        <v>219.64000000000001</v>
      </c>
      <c r="O8571" s="4">
        <f>SUM(Table16[[#This Row],[Price]]*0.95)</f>
        <v>274.55</v>
      </c>
      <c r="P8571" s="4">
        <f>SUM(Table16[[#This Row],[Price]]*0.8)</f>
        <v>231.20000000000002</v>
      </c>
      <c r="Q8571" s="4">
        <f>SUM(Table16[[#This Row],[Price]]*0.6)</f>
        <v>173.4</v>
      </c>
    </row>
    <row r="8572" spans="1:17" x14ac:dyDescent="0.25">
      <c r="A8572" t="s">
        <v>3409</v>
      </c>
      <c r="B8572">
        <v>71</v>
      </c>
      <c r="C8572" t="s">
        <v>12084</v>
      </c>
      <c r="D8572">
        <v>450</v>
      </c>
      <c r="F8572" s="4">
        <v>71</v>
      </c>
      <c r="G8572">
        <v>96375</v>
      </c>
      <c r="H8572">
        <v>59</v>
      </c>
      <c r="J8572" s="4">
        <f>MIN(Table16[[#This Row],[Medicare Outpatient Allowable Rate]:[WPPA Inc Outpatient Allowable Rate]])</f>
        <v>42.6</v>
      </c>
      <c r="K8572" s="4">
        <f>MAX(Table16[[#This Row],[Blue Cross Outpatient Allowable Rate]:[WPPA Inc Outpatient Allowable Rate]])</f>
        <v>67.45</v>
      </c>
      <c r="L8572" s="4">
        <f>SUM(Table16[[#This Row],[Price]]*4.42)</f>
        <v>313.82</v>
      </c>
      <c r="M8572" s="4">
        <v>43</v>
      </c>
      <c r="N8572" s="4">
        <f>SUM(Table16[[#This Row],[ChargeID]]*0.76)</f>
        <v>53.96</v>
      </c>
      <c r="O8572" s="4">
        <f>SUM(Table16[[#This Row],[Price]]*0.95)</f>
        <v>67.45</v>
      </c>
      <c r="P8572" s="4">
        <f>SUM(Table16[[#This Row],[Price]]*0.8)</f>
        <v>56.800000000000004</v>
      </c>
      <c r="Q8572" s="4">
        <f>SUM(Table16[[#This Row],[Price]]*0.6)</f>
        <v>42.6</v>
      </c>
    </row>
    <row r="8573" spans="1:17" x14ac:dyDescent="0.25">
      <c r="A8573" t="s">
        <v>3409</v>
      </c>
      <c r="B8573">
        <v>181</v>
      </c>
      <c r="C8573" t="s">
        <v>12085</v>
      </c>
      <c r="D8573">
        <v>450</v>
      </c>
      <c r="F8573" s="4">
        <v>181</v>
      </c>
      <c r="G8573">
        <v>96374</v>
      </c>
      <c r="H8573">
        <v>59</v>
      </c>
      <c r="J8573" s="4">
        <f>MIN(Table16[[#This Row],[Medicare Outpatient Allowable Rate]:[WPPA Inc Outpatient Allowable Rate]])</f>
        <v>43</v>
      </c>
      <c r="K8573" s="4">
        <f>MAX(Table16[[#This Row],[Blue Cross Outpatient Allowable Rate]:[WPPA Inc Outpatient Allowable Rate]])</f>
        <v>171.95</v>
      </c>
      <c r="L8573" s="4">
        <f>SUM(Table16[[#This Row],[Price]]*4.42)</f>
        <v>800.02</v>
      </c>
      <c r="M8573" s="4">
        <v>43</v>
      </c>
      <c r="N8573" s="4">
        <f>SUM(Table16[[#This Row],[ChargeID]]*0.76)</f>
        <v>137.56</v>
      </c>
      <c r="O8573" s="4">
        <f>SUM(Table16[[#This Row],[Price]]*0.95)</f>
        <v>171.95</v>
      </c>
      <c r="P8573" s="4">
        <f>SUM(Table16[[#This Row],[Price]]*0.8)</f>
        <v>144.80000000000001</v>
      </c>
      <c r="Q8573" s="4">
        <f>SUM(Table16[[#This Row],[Price]]*0.6)</f>
        <v>108.6</v>
      </c>
    </row>
    <row r="8574" spans="1:17" x14ac:dyDescent="0.25">
      <c r="A8574" t="s">
        <v>3403</v>
      </c>
      <c r="B8574">
        <v>24</v>
      </c>
      <c r="C8574" t="s">
        <v>3404</v>
      </c>
      <c r="D8574">
        <v>771</v>
      </c>
      <c r="F8574" s="4">
        <v>24</v>
      </c>
      <c r="G8574">
        <v>90460</v>
      </c>
      <c r="J8574" s="4">
        <f>MIN(Table16[[#This Row],[Medicare Outpatient Allowable Rate]:[WPPA Inc Outpatient Allowable Rate]])</f>
        <v>0</v>
      </c>
      <c r="K8574" s="4">
        <f>MAX(Table16[[#This Row],[Blue Cross Outpatient Allowable Rate]:[WPPA Inc Outpatient Allowable Rate]])</f>
        <v>22.799999999999997</v>
      </c>
      <c r="L8574" s="4">
        <f>SUM(Table16[[#This Row],[Price]]*4.42)</f>
        <v>106.08</v>
      </c>
      <c r="M8574" s="4">
        <v>0</v>
      </c>
      <c r="N8574" s="4">
        <f>SUM(Table16[[#This Row],[ChargeID]]*0.76)</f>
        <v>18.240000000000002</v>
      </c>
      <c r="O8574" s="4">
        <f>SUM(Table16[[#This Row],[Price]]*0.95)</f>
        <v>22.799999999999997</v>
      </c>
      <c r="P8574" s="4">
        <f>SUM(Table16[[#This Row],[Price]]*0.8)</f>
        <v>19.200000000000003</v>
      </c>
      <c r="Q8574" s="4">
        <f>SUM(Table16[[#This Row],[Price]]*0.6)</f>
        <v>14.399999999999999</v>
      </c>
    </row>
    <row r="8575" spans="1:17" x14ac:dyDescent="0.25">
      <c r="A8575" t="s">
        <v>3403</v>
      </c>
      <c r="B8575">
        <v>261.77</v>
      </c>
      <c r="C8575" t="s">
        <v>3405</v>
      </c>
      <c r="D8575">
        <v>771</v>
      </c>
      <c r="F8575" s="4">
        <v>261.77</v>
      </c>
      <c r="G8575" t="s">
        <v>3406</v>
      </c>
      <c r="J8575" s="4">
        <f>MIN(Table16[[#This Row],[Medicare Outpatient Allowable Rate]:[WPPA Inc Outpatient Allowable Rate]])</f>
        <v>8</v>
      </c>
      <c r="K8575" s="4">
        <f>MAX(Table16[[#This Row],[Blue Cross Outpatient Allowable Rate]:[WPPA Inc Outpatient Allowable Rate]])</f>
        <v>248.68149999999997</v>
      </c>
      <c r="L8575" s="4">
        <f>SUM(Table16[[#This Row],[Price]]*4.42)</f>
        <v>1157.0233999999998</v>
      </c>
      <c r="M8575" s="4">
        <v>8</v>
      </c>
      <c r="N8575" s="4">
        <f>SUM(Table16[[#This Row],[ChargeID]]*0.76)</f>
        <v>198.9452</v>
      </c>
      <c r="O8575" s="4">
        <f>SUM(Table16[[#This Row],[Price]]*0.95)</f>
        <v>248.68149999999997</v>
      </c>
      <c r="P8575" s="4">
        <f>SUM(Table16[[#This Row],[Price]]*0.8)</f>
        <v>209.416</v>
      </c>
      <c r="Q8575" s="4">
        <f>SUM(Table16[[#This Row],[Price]]*0.6)</f>
        <v>157.06199999999998</v>
      </c>
    </row>
    <row r="8576" spans="1:17" x14ac:dyDescent="0.25">
      <c r="A8576" t="s">
        <v>3403</v>
      </c>
      <c r="B8576">
        <v>0</v>
      </c>
      <c r="C8576" t="s">
        <v>12086</v>
      </c>
      <c r="D8576">
        <v>761</v>
      </c>
      <c r="F8576" s="4">
        <v>0</v>
      </c>
      <c r="J8576" s="4">
        <f>MIN(Table16[[#This Row],[Medicare Outpatient Allowable Rate]:[WPPA Inc Outpatient Allowable Rate]])</f>
        <v>0</v>
      </c>
      <c r="K8576" s="4">
        <f>MAX(Table16[[#This Row],[Blue Cross Outpatient Allowable Rate]:[WPPA Inc Outpatient Allowable Rate]])</f>
        <v>0</v>
      </c>
      <c r="L8576" s="4">
        <f>SUM(Table16[[#This Row],[Price]]*4.42)</f>
        <v>0</v>
      </c>
      <c r="M8576" s="4">
        <v>0</v>
      </c>
      <c r="N8576" s="4">
        <f>SUM(Table16[[#This Row],[ChargeID]]*0.76)</f>
        <v>0</v>
      </c>
      <c r="O8576" s="4">
        <f>SUM(Table16[[#This Row],[Price]]*0.95)</f>
        <v>0</v>
      </c>
      <c r="P8576" s="4">
        <f>SUM(Table16[[#This Row],[Price]]*0.8)</f>
        <v>0</v>
      </c>
      <c r="Q8576" s="4">
        <f>SUM(Table16[[#This Row],[Price]]*0.6)</f>
        <v>0</v>
      </c>
    </row>
    <row r="8577" spans="1:17" x14ac:dyDescent="0.25">
      <c r="A8577" t="s">
        <v>3403</v>
      </c>
      <c r="B8577">
        <v>261.77</v>
      </c>
      <c r="C8577" t="s">
        <v>6224</v>
      </c>
      <c r="D8577">
        <v>771</v>
      </c>
      <c r="F8577" s="4">
        <v>261.77</v>
      </c>
      <c r="G8577" t="s">
        <v>6225</v>
      </c>
      <c r="J8577" s="4">
        <f>MIN(Table16[[#This Row],[Medicare Outpatient Allowable Rate]:[WPPA Inc Outpatient Allowable Rate]])</f>
        <v>8</v>
      </c>
      <c r="K8577" s="4">
        <f>MAX(Table16[[#This Row],[Blue Cross Outpatient Allowable Rate]:[WPPA Inc Outpatient Allowable Rate]])</f>
        <v>248.68149999999997</v>
      </c>
      <c r="L8577" s="4">
        <f>SUM(Table16[[#This Row],[Price]]*4.42)</f>
        <v>1157.0233999999998</v>
      </c>
      <c r="M8577" s="4">
        <v>8</v>
      </c>
      <c r="N8577" s="4">
        <f>SUM(Table16[[#This Row],[ChargeID]]*0.76)</f>
        <v>198.9452</v>
      </c>
      <c r="O8577" s="4">
        <f>SUM(Table16[[#This Row],[Price]]*0.95)</f>
        <v>248.68149999999997</v>
      </c>
      <c r="P8577" s="4">
        <f>SUM(Table16[[#This Row],[Price]]*0.8)</f>
        <v>209.416</v>
      </c>
      <c r="Q8577" s="4">
        <f>SUM(Table16[[#This Row],[Price]]*0.6)</f>
        <v>157.06199999999998</v>
      </c>
    </row>
    <row r="8578" spans="1:17" x14ac:dyDescent="0.25">
      <c r="A8578" t="s">
        <v>3403</v>
      </c>
      <c r="B8578">
        <v>0</v>
      </c>
      <c r="C8578" t="s">
        <v>12087</v>
      </c>
      <c r="D8578">
        <v>761</v>
      </c>
      <c r="F8578" s="4">
        <v>0</v>
      </c>
      <c r="G8578">
        <v>20550</v>
      </c>
      <c r="J8578" s="4">
        <f>MIN(Table16[[#This Row],[Medicare Outpatient Allowable Rate]:[WPPA Inc Outpatient Allowable Rate]])</f>
        <v>0</v>
      </c>
      <c r="K8578" s="4">
        <f>MAX(Table16[[#This Row],[Blue Cross Outpatient Allowable Rate]:[WPPA Inc Outpatient Allowable Rate]])</f>
        <v>141</v>
      </c>
      <c r="L8578" s="4">
        <f>SUM(Table16[[#This Row],[Price]]*4.42)</f>
        <v>0</v>
      </c>
      <c r="M8578" s="4">
        <v>141</v>
      </c>
      <c r="N8578" s="4">
        <f>SUM(Table16[[#This Row],[ChargeID]]*0.76)</f>
        <v>0</v>
      </c>
      <c r="O8578" s="4">
        <f>SUM(Table16[[#This Row],[Price]]*0.95)</f>
        <v>0</v>
      </c>
      <c r="P8578" s="4">
        <f>SUM(Table16[[#This Row],[Price]]*0.8)</f>
        <v>0</v>
      </c>
      <c r="Q8578" s="4">
        <f>SUM(Table16[[#This Row],[Price]]*0.6)</f>
        <v>0</v>
      </c>
    </row>
    <row r="8579" spans="1:17" x14ac:dyDescent="0.25">
      <c r="A8579" t="s">
        <v>3409</v>
      </c>
      <c r="B8579">
        <v>2028</v>
      </c>
      <c r="C8579" t="s">
        <v>6125</v>
      </c>
      <c r="D8579">
        <v>450</v>
      </c>
      <c r="F8579" s="4">
        <v>2028</v>
      </c>
      <c r="G8579">
        <v>25605</v>
      </c>
      <c r="J8579" s="4">
        <f>MIN(Table16[[#This Row],[Medicare Outpatient Allowable Rate]:[WPPA Inc Outpatient Allowable Rate]])</f>
        <v>1216.8</v>
      </c>
      <c r="K8579" s="4">
        <f>MAX(Table16[[#This Row],[Blue Cross Outpatient Allowable Rate]:[WPPA Inc Outpatient Allowable Rate]])</f>
        <v>1926.6</v>
      </c>
      <c r="L8579" s="4">
        <f>SUM(Table16[[#This Row],[Price]]*4.42)</f>
        <v>8963.76</v>
      </c>
      <c r="M8579" s="4">
        <v>1420</v>
      </c>
      <c r="N8579" s="4">
        <f>SUM(Table16[[#This Row],[ChargeID]]*0.76)</f>
        <v>1541.28</v>
      </c>
      <c r="O8579" s="4">
        <f>SUM(Table16[[#This Row],[Price]]*0.95)</f>
        <v>1926.6</v>
      </c>
      <c r="P8579" s="4">
        <f>SUM(Table16[[#This Row],[Price]]*0.8)</f>
        <v>1622.4</v>
      </c>
      <c r="Q8579" s="4">
        <f>SUM(Table16[[#This Row],[Price]]*0.6)</f>
        <v>1216.8</v>
      </c>
    </row>
    <row r="8580" spans="1:17" x14ac:dyDescent="0.25">
      <c r="A8580" t="s">
        <v>3377</v>
      </c>
      <c r="B8580">
        <v>1659</v>
      </c>
      <c r="C8580" t="s">
        <v>6226</v>
      </c>
      <c r="D8580">
        <v>761</v>
      </c>
      <c r="F8580" s="4">
        <v>1659</v>
      </c>
      <c r="G8580">
        <v>32556</v>
      </c>
      <c r="J8580" s="4">
        <f>MIN(Table16[[#This Row],[Medicare Outpatient Allowable Rate]:[WPPA Inc Outpatient Allowable Rate]])</f>
        <v>735</v>
      </c>
      <c r="K8580" s="4">
        <f>MAX(Table16[[#This Row],[Blue Cross Outpatient Allowable Rate]:[WPPA Inc Outpatient Allowable Rate]])</f>
        <v>1576.05</v>
      </c>
      <c r="L8580" s="4">
        <f>SUM(Table16[[#This Row],[Price]]*4.42)</f>
        <v>7332.78</v>
      </c>
      <c r="M8580" s="4">
        <v>735</v>
      </c>
      <c r="N8580" s="4">
        <f>SUM(Table16[[#This Row],[ChargeID]]*0.76)</f>
        <v>1260.8399999999999</v>
      </c>
      <c r="O8580" s="4">
        <f>SUM(Table16[[#This Row],[Price]]*0.95)</f>
        <v>1576.05</v>
      </c>
      <c r="P8580" s="4">
        <f>SUM(Table16[[#This Row],[Price]]*0.8)</f>
        <v>1327.2</v>
      </c>
      <c r="Q8580" s="4">
        <f>SUM(Table16[[#This Row],[Price]]*0.6)</f>
        <v>995.4</v>
      </c>
    </row>
    <row r="8581" spans="1:17" x14ac:dyDescent="0.25">
      <c r="A8581" t="s">
        <v>3403</v>
      </c>
      <c r="B8581">
        <v>1256</v>
      </c>
      <c r="C8581" t="s">
        <v>3621</v>
      </c>
      <c r="D8581">
        <v>761</v>
      </c>
      <c r="F8581" s="4">
        <v>1256</v>
      </c>
      <c r="G8581">
        <v>32555</v>
      </c>
      <c r="J8581" s="4">
        <f>MIN(Table16[[#This Row],[Medicare Outpatient Allowable Rate]:[WPPA Inc Outpatient Allowable Rate]])</f>
        <v>753.6</v>
      </c>
      <c r="K8581" s="4">
        <f>MAX(Table16[[#This Row],[Blue Cross Outpatient Allowable Rate]:[WPPA Inc Outpatient Allowable Rate]])</f>
        <v>1193.2</v>
      </c>
      <c r="L8581" s="4">
        <f>SUM(Table16[[#This Row],[Price]]*4.42)</f>
        <v>5551.5199999999995</v>
      </c>
      <c r="M8581" s="4">
        <v>854</v>
      </c>
      <c r="N8581" s="4">
        <f>SUM(Table16[[#This Row],[ChargeID]]*0.76)</f>
        <v>954.56000000000006</v>
      </c>
      <c r="O8581" s="4">
        <f>SUM(Table16[[#This Row],[Price]]*0.95)</f>
        <v>1193.2</v>
      </c>
      <c r="P8581" s="4">
        <f>SUM(Table16[[#This Row],[Price]]*0.8)</f>
        <v>1004.8000000000001</v>
      </c>
      <c r="Q8581" s="4">
        <f>SUM(Table16[[#This Row],[Price]]*0.6)</f>
        <v>753.6</v>
      </c>
    </row>
    <row r="8582" spans="1:17" x14ac:dyDescent="0.25">
      <c r="A8582" t="s">
        <v>3403</v>
      </c>
      <c r="B8582">
        <v>590</v>
      </c>
      <c r="C8582" t="s">
        <v>3413</v>
      </c>
      <c r="D8582">
        <v>391</v>
      </c>
      <c r="F8582" s="4">
        <v>590</v>
      </c>
      <c r="G8582">
        <v>36430</v>
      </c>
      <c r="J8582" s="4">
        <f>MIN(Table16[[#This Row],[Medicare Outpatient Allowable Rate]:[WPPA Inc Outpatient Allowable Rate]])</f>
        <v>354</v>
      </c>
      <c r="K8582" s="4">
        <f>MAX(Table16[[#This Row],[Blue Cross Outpatient Allowable Rate]:[WPPA Inc Outpatient Allowable Rate]])</f>
        <v>560.5</v>
      </c>
      <c r="L8582" s="4">
        <f>SUM(Table16[[#This Row],[Price]]*4.42)</f>
        <v>2607.8000000000002</v>
      </c>
      <c r="M8582" s="4">
        <v>510.58</v>
      </c>
      <c r="N8582" s="4">
        <f>SUM(Table16[[#This Row],[ChargeID]]*0.76)</f>
        <v>448.4</v>
      </c>
      <c r="O8582" s="4">
        <f>SUM(Table16[[#This Row],[Price]]*0.95)</f>
        <v>560.5</v>
      </c>
      <c r="P8582" s="4">
        <f>SUM(Table16[[#This Row],[Price]]*0.8)</f>
        <v>472</v>
      </c>
      <c r="Q8582" s="4">
        <f>SUM(Table16[[#This Row],[Price]]*0.6)</f>
        <v>354</v>
      </c>
    </row>
    <row r="8583" spans="1:17" x14ac:dyDescent="0.25">
      <c r="A8583" t="s">
        <v>3403</v>
      </c>
      <c r="B8583">
        <v>63</v>
      </c>
      <c r="C8583" t="s">
        <v>12088</v>
      </c>
      <c r="D8583">
        <v>761</v>
      </c>
      <c r="F8583" s="4">
        <v>63</v>
      </c>
      <c r="G8583">
        <v>96523</v>
      </c>
      <c r="J8583" s="4">
        <f>MIN(Table16[[#This Row],[Medicare Outpatient Allowable Rate]:[WPPA Inc Outpatient Allowable Rate]])</f>
        <v>37.799999999999997</v>
      </c>
      <c r="K8583" s="4">
        <f>MAX(Table16[[#This Row],[Blue Cross Outpatient Allowable Rate]:[WPPA Inc Outpatient Allowable Rate]])</f>
        <v>59.849999999999994</v>
      </c>
      <c r="L8583" s="4">
        <f>SUM(Table16[[#This Row],[Price]]*4.42)</f>
        <v>278.45999999999998</v>
      </c>
      <c r="M8583" s="4">
        <v>54</v>
      </c>
      <c r="N8583" s="4">
        <f>SUM(Table16[[#This Row],[ChargeID]]*0.76)</f>
        <v>47.88</v>
      </c>
      <c r="O8583" s="4">
        <f>SUM(Table16[[#This Row],[Price]]*0.95)</f>
        <v>59.849999999999994</v>
      </c>
      <c r="P8583" s="4">
        <f>SUM(Table16[[#This Row],[Price]]*0.8)</f>
        <v>50.400000000000006</v>
      </c>
      <c r="Q8583" s="4">
        <f>SUM(Table16[[#This Row],[Price]]*0.6)</f>
        <v>37.799999999999997</v>
      </c>
    </row>
    <row r="8584" spans="1:17" x14ac:dyDescent="0.25">
      <c r="A8584" t="s">
        <v>3403</v>
      </c>
      <c r="B8584">
        <v>1133</v>
      </c>
      <c r="C8584" t="s">
        <v>3689</v>
      </c>
      <c r="D8584">
        <v>761</v>
      </c>
      <c r="F8584" s="4">
        <v>1133</v>
      </c>
      <c r="G8584">
        <v>49082</v>
      </c>
      <c r="J8584" s="4">
        <f>MIN(Table16[[#This Row],[Medicare Outpatient Allowable Rate]:[WPPA Inc Outpatient Allowable Rate]])</f>
        <v>569</v>
      </c>
      <c r="K8584" s="4">
        <f>MAX(Table16[[#This Row],[Blue Cross Outpatient Allowable Rate]:[WPPA Inc Outpatient Allowable Rate]])</f>
        <v>1076.3499999999999</v>
      </c>
      <c r="L8584" s="4">
        <f>SUM(Table16[[#This Row],[Price]]*4.42)</f>
        <v>5007.8599999999997</v>
      </c>
      <c r="M8584" s="4">
        <v>569</v>
      </c>
      <c r="N8584" s="4">
        <f>SUM(Table16[[#This Row],[ChargeID]]*0.76)</f>
        <v>861.08</v>
      </c>
      <c r="O8584" s="4">
        <f>SUM(Table16[[#This Row],[Price]]*0.95)</f>
        <v>1076.3499999999999</v>
      </c>
      <c r="P8584" s="4">
        <f>SUM(Table16[[#This Row],[Price]]*0.8)</f>
        <v>906.40000000000009</v>
      </c>
      <c r="Q8584" s="4">
        <f>SUM(Table16[[#This Row],[Price]]*0.6)</f>
        <v>679.8</v>
      </c>
    </row>
    <row r="8585" spans="1:17" x14ac:dyDescent="0.25">
      <c r="A8585" t="s">
        <v>3403</v>
      </c>
      <c r="B8585">
        <v>1133</v>
      </c>
      <c r="C8585" t="s">
        <v>3690</v>
      </c>
      <c r="D8585">
        <v>761</v>
      </c>
      <c r="F8585" s="4">
        <v>1133</v>
      </c>
      <c r="G8585">
        <v>49083</v>
      </c>
      <c r="J8585" s="4">
        <f>MIN(Table16[[#This Row],[Medicare Outpatient Allowable Rate]:[WPPA Inc Outpatient Allowable Rate]])</f>
        <v>679.8</v>
      </c>
      <c r="K8585" s="4">
        <f>MAX(Table16[[#This Row],[Blue Cross Outpatient Allowable Rate]:[WPPA Inc Outpatient Allowable Rate]])</f>
        <v>1076.3499999999999</v>
      </c>
      <c r="L8585" s="4">
        <f>SUM(Table16[[#This Row],[Price]]*4.42)</f>
        <v>5007.8599999999997</v>
      </c>
      <c r="M8585" s="4">
        <v>689</v>
      </c>
      <c r="N8585" s="4">
        <f>SUM(Table16[[#This Row],[ChargeID]]*0.76)</f>
        <v>861.08</v>
      </c>
      <c r="O8585" s="4">
        <f>SUM(Table16[[#This Row],[Price]]*0.95)</f>
        <v>1076.3499999999999</v>
      </c>
      <c r="P8585" s="4">
        <f>SUM(Table16[[#This Row],[Price]]*0.8)</f>
        <v>906.40000000000009</v>
      </c>
      <c r="Q8585" s="4">
        <f>SUM(Table16[[#This Row],[Price]]*0.6)</f>
        <v>679.8</v>
      </c>
    </row>
    <row r="8586" spans="1:17" x14ac:dyDescent="0.25">
      <c r="A8586" t="s">
        <v>3409</v>
      </c>
      <c r="B8586">
        <v>261.77</v>
      </c>
      <c r="C8586" t="s">
        <v>6227</v>
      </c>
      <c r="D8586">
        <v>761</v>
      </c>
      <c r="F8586" s="4">
        <v>261.77</v>
      </c>
      <c r="G8586">
        <v>51700</v>
      </c>
      <c r="J8586" s="4">
        <f>MIN(Table16[[#This Row],[Medicare Outpatient Allowable Rate]:[WPPA Inc Outpatient Allowable Rate]])</f>
        <v>157.06199999999998</v>
      </c>
      <c r="K8586" s="4">
        <f>MAX(Table16[[#This Row],[Blue Cross Outpatient Allowable Rate]:[WPPA Inc Outpatient Allowable Rate]])</f>
        <v>309.08</v>
      </c>
      <c r="L8586" s="4">
        <f>SUM(Table16[[#This Row],[Price]]*4.42)</f>
        <v>1157.0233999999998</v>
      </c>
      <c r="M8586" s="4">
        <v>309.08</v>
      </c>
      <c r="N8586" s="4">
        <f>SUM(Table16[[#This Row],[ChargeID]]*0.76)</f>
        <v>198.9452</v>
      </c>
      <c r="O8586" s="4">
        <f>SUM(Table16[[#This Row],[Price]]*0.95)</f>
        <v>248.68149999999997</v>
      </c>
      <c r="P8586" s="4">
        <f>SUM(Table16[[#This Row],[Price]]*0.8)</f>
        <v>209.416</v>
      </c>
      <c r="Q8586" s="4">
        <f>SUM(Table16[[#This Row],[Price]]*0.6)</f>
        <v>157.06199999999998</v>
      </c>
    </row>
    <row r="8587" spans="1:17" x14ac:dyDescent="0.25">
      <c r="A8587" t="s">
        <v>3409</v>
      </c>
      <c r="B8587">
        <v>261.77</v>
      </c>
      <c r="C8587" t="s">
        <v>6186</v>
      </c>
      <c r="D8587">
        <v>761</v>
      </c>
      <c r="F8587" s="4">
        <v>261.77</v>
      </c>
      <c r="G8587">
        <v>51701</v>
      </c>
      <c r="J8587" s="4">
        <f>MIN(Table16[[#This Row],[Medicare Outpatient Allowable Rate]:[WPPA Inc Outpatient Allowable Rate]])</f>
        <v>143.46</v>
      </c>
      <c r="K8587" s="4">
        <f>MAX(Table16[[#This Row],[Blue Cross Outpatient Allowable Rate]:[WPPA Inc Outpatient Allowable Rate]])</f>
        <v>248.68149999999997</v>
      </c>
      <c r="L8587" s="4">
        <f>SUM(Table16[[#This Row],[Price]]*4.42)</f>
        <v>1157.0233999999998</v>
      </c>
      <c r="M8587" s="4">
        <v>143.46</v>
      </c>
      <c r="N8587" s="4">
        <f>SUM(Table16[[#This Row],[ChargeID]]*0.76)</f>
        <v>198.9452</v>
      </c>
      <c r="O8587" s="4">
        <f>SUM(Table16[[#This Row],[Price]]*0.95)</f>
        <v>248.68149999999997</v>
      </c>
      <c r="P8587" s="4">
        <f>SUM(Table16[[#This Row],[Price]]*0.8)</f>
        <v>209.416</v>
      </c>
      <c r="Q8587" s="4">
        <f>SUM(Table16[[#This Row],[Price]]*0.6)</f>
        <v>157.06199999999998</v>
      </c>
    </row>
    <row r="8588" spans="1:17" x14ac:dyDescent="0.25">
      <c r="A8588" t="s">
        <v>3409</v>
      </c>
      <c r="B8588">
        <v>261.77</v>
      </c>
      <c r="C8588" t="s">
        <v>6187</v>
      </c>
      <c r="D8588">
        <v>761</v>
      </c>
      <c r="F8588" s="4">
        <v>261.77</v>
      </c>
      <c r="G8588">
        <v>51702</v>
      </c>
      <c r="J8588" s="4">
        <f>MIN(Table16[[#This Row],[Medicare Outpatient Allowable Rate]:[WPPA Inc Outpatient Allowable Rate]])</f>
        <v>143.46</v>
      </c>
      <c r="K8588" s="4">
        <f>MAX(Table16[[#This Row],[Blue Cross Outpatient Allowable Rate]:[WPPA Inc Outpatient Allowable Rate]])</f>
        <v>248.68149999999997</v>
      </c>
      <c r="L8588" s="4">
        <f>SUM(Table16[[#This Row],[Price]]*4.42)</f>
        <v>1157.0233999999998</v>
      </c>
      <c r="M8588" s="4">
        <v>143.46</v>
      </c>
      <c r="N8588" s="4">
        <f>SUM(Table16[[#This Row],[ChargeID]]*0.76)</f>
        <v>198.9452</v>
      </c>
      <c r="O8588" s="4">
        <f>SUM(Table16[[#This Row],[Price]]*0.95)</f>
        <v>248.68149999999997</v>
      </c>
      <c r="P8588" s="4">
        <f>SUM(Table16[[#This Row],[Price]]*0.8)</f>
        <v>209.416</v>
      </c>
      <c r="Q8588" s="4">
        <f>SUM(Table16[[#This Row],[Price]]*0.6)</f>
        <v>157.06199999999998</v>
      </c>
    </row>
    <row r="8589" spans="1:17" x14ac:dyDescent="0.25">
      <c r="A8589" t="s">
        <v>3409</v>
      </c>
      <c r="B8589">
        <v>557</v>
      </c>
      <c r="C8589" t="s">
        <v>6228</v>
      </c>
      <c r="D8589">
        <v>761</v>
      </c>
      <c r="F8589" s="4">
        <v>557</v>
      </c>
      <c r="G8589">
        <v>51705</v>
      </c>
      <c r="J8589" s="4">
        <f>MIN(Table16[[#This Row],[Medicare Outpatient Allowable Rate]:[WPPA Inc Outpatient Allowable Rate]])</f>
        <v>67</v>
      </c>
      <c r="K8589" s="4">
        <f>MAX(Table16[[#This Row],[Blue Cross Outpatient Allowable Rate]:[WPPA Inc Outpatient Allowable Rate]])</f>
        <v>529.15</v>
      </c>
      <c r="L8589" s="4">
        <f>SUM(Table16[[#This Row],[Price]]*4.42)</f>
        <v>2461.94</v>
      </c>
      <c r="M8589" s="4">
        <v>67</v>
      </c>
      <c r="N8589" s="4">
        <f>SUM(Table16[[#This Row],[ChargeID]]*0.76)</f>
        <v>423.32</v>
      </c>
      <c r="O8589" s="4">
        <f>SUM(Table16[[#This Row],[Price]]*0.95)</f>
        <v>529.15</v>
      </c>
      <c r="P8589" s="4">
        <f>SUM(Table16[[#This Row],[Price]]*0.8)</f>
        <v>445.6</v>
      </c>
      <c r="Q8589" s="4">
        <f>SUM(Table16[[#This Row],[Price]]*0.6)</f>
        <v>334.2</v>
      </c>
    </row>
    <row r="8590" spans="1:17" x14ac:dyDescent="0.25">
      <c r="A8590" t="s">
        <v>3403</v>
      </c>
      <c r="B8590">
        <v>45</v>
      </c>
      <c r="C8590" t="s">
        <v>12089</v>
      </c>
      <c r="D8590">
        <v>761</v>
      </c>
      <c r="F8590" s="4">
        <v>45</v>
      </c>
      <c r="J8590" s="4">
        <f>MIN(Table16[[#This Row],[Medicare Outpatient Allowable Rate]:[WPPA Inc Outpatient Allowable Rate]])</f>
        <v>0</v>
      </c>
      <c r="K8590" s="4">
        <f>MAX(Table16[[#This Row],[Blue Cross Outpatient Allowable Rate]:[WPPA Inc Outpatient Allowable Rate]])</f>
        <v>42.75</v>
      </c>
      <c r="L8590" s="4">
        <f>SUM(Table16[[#This Row],[Price]]*4.42)</f>
        <v>198.9</v>
      </c>
      <c r="M8590" s="4">
        <v>0</v>
      </c>
      <c r="N8590" s="4">
        <f>SUM(Table16[[#This Row],[ChargeID]]*0.76)</f>
        <v>34.200000000000003</v>
      </c>
      <c r="O8590" s="4">
        <f>SUM(Table16[[#This Row],[Price]]*0.95)</f>
        <v>42.75</v>
      </c>
      <c r="P8590" s="4">
        <f>SUM(Table16[[#This Row],[Price]]*0.8)</f>
        <v>36</v>
      </c>
      <c r="Q8590" s="4">
        <f>SUM(Table16[[#This Row],[Price]]*0.6)</f>
        <v>27</v>
      </c>
    </row>
    <row r="8591" spans="1:17" x14ac:dyDescent="0.25">
      <c r="A8591" t="s">
        <v>3403</v>
      </c>
      <c r="B8591">
        <v>165</v>
      </c>
      <c r="C8591" t="s">
        <v>12090</v>
      </c>
      <c r="D8591">
        <v>761</v>
      </c>
      <c r="F8591" s="4">
        <v>165</v>
      </c>
      <c r="G8591">
        <v>97605</v>
      </c>
      <c r="J8591" s="4">
        <f>MIN(Table16[[#This Row],[Medicare Outpatient Allowable Rate]:[WPPA Inc Outpatient Allowable Rate]])</f>
        <v>99</v>
      </c>
      <c r="K8591" s="4">
        <f>MAX(Table16[[#This Row],[Blue Cross Outpatient Allowable Rate]:[WPPA Inc Outpatient Allowable Rate]])</f>
        <v>221.53</v>
      </c>
      <c r="L8591" s="4">
        <f>SUM(Table16[[#This Row],[Price]]*4.42)</f>
        <v>729.3</v>
      </c>
      <c r="M8591" s="4">
        <v>221.53</v>
      </c>
      <c r="N8591" s="4">
        <f>SUM(Table16[[#This Row],[ChargeID]]*0.76)</f>
        <v>125.4</v>
      </c>
      <c r="O8591" s="4">
        <f>SUM(Table16[[#This Row],[Price]]*0.95)</f>
        <v>156.75</v>
      </c>
      <c r="P8591" s="4">
        <f>SUM(Table16[[#This Row],[Price]]*0.8)</f>
        <v>132</v>
      </c>
      <c r="Q8591" s="4">
        <f>SUM(Table16[[#This Row],[Price]]*0.6)</f>
        <v>99</v>
      </c>
    </row>
    <row r="8592" spans="1:17" x14ac:dyDescent="0.25">
      <c r="A8592" t="s">
        <v>3403</v>
      </c>
      <c r="B8592">
        <v>939</v>
      </c>
      <c r="C8592" t="s">
        <v>6229</v>
      </c>
      <c r="D8592">
        <v>360</v>
      </c>
      <c r="F8592" s="4">
        <v>939</v>
      </c>
      <c r="G8592">
        <v>62272</v>
      </c>
      <c r="J8592" s="4">
        <f>MIN(Table16[[#This Row],[Medicare Outpatient Allowable Rate]:[WPPA Inc Outpatient Allowable Rate]])</f>
        <v>429</v>
      </c>
      <c r="K8592" s="4">
        <f>MAX(Table16[[#This Row],[Blue Cross Outpatient Allowable Rate]:[WPPA Inc Outpatient Allowable Rate]])</f>
        <v>892.05</v>
      </c>
      <c r="L8592" s="4">
        <f>SUM(Table16[[#This Row],[Price]]*4.42)</f>
        <v>4150.38</v>
      </c>
      <c r="M8592" s="4">
        <v>429</v>
      </c>
      <c r="N8592" s="4">
        <f>SUM(Table16[[#This Row],[ChargeID]]*0.76)</f>
        <v>713.64</v>
      </c>
      <c r="O8592" s="4">
        <f>SUM(Table16[[#This Row],[Price]]*0.95)</f>
        <v>892.05</v>
      </c>
      <c r="P8592" s="4">
        <f>SUM(Table16[[#This Row],[Price]]*0.8)</f>
        <v>751.2</v>
      </c>
      <c r="Q8592" s="4">
        <f>SUM(Table16[[#This Row],[Price]]*0.6)</f>
        <v>563.4</v>
      </c>
    </row>
    <row r="8593" spans="1:17" x14ac:dyDescent="0.25">
      <c r="A8593" t="s">
        <v>3403</v>
      </c>
      <c r="B8593">
        <v>742</v>
      </c>
      <c r="C8593" t="s">
        <v>6230</v>
      </c>
      <c r="D8593">
        <v>360</v>
      </c>
      <c r="F8593" s="4">
        <v>742</v>
      </c>
      <c r="G8593">
        <v>62272</v>
      </c>
      <c r="J8593" s="4">
        <f>MIN(Table16[[#This Row],[Medicare Outpatient Allowable Rate]:[WPPA Inc Outpatient Allowable Rate]])</f>
        <v>429</v>
      </c>
      <c r="K8593" s="4">
        <f>MAX(Table16[[#This Row],[Blue Cross Outpatient Allowable Rate]:[WPPA Inc Outpatient Allowable Rate]])</f>
        <v>704.9</v>
      </c>
      <c r="L8593" s="4">
        <f>SUM(Table16[[#This Row],[Price]]*4.42)</f>
        <v>3279.64</v>
      </c>
      <c r="M8593" s="4">
        <v>429</v>
      </c>
      <c r="N8593" s="4">
        <f>SUM(Table16[[#This Row],[ChargeID]]*0.76)</f>
        <v>563.91999999999996</v>
      </c>
      <c r="O8593" s="4">
        <f>SUM(Table16[[#This Row],[Price]]*0.95)</f>
        <v>704.9</v>
      </c>
      <c r="P8593" s="4">
        <f>SUM(Table16[[#This Row],[Price]]*0.8)</f>
        <v>593.6</v>
      </c>
      <c r="Q8593" s="4">
        <f>SUM(Table16[[#This Row],[Price]]*0.6)</f>
        <v>445.2</v>
      </c>
    </row>
    <row r="8594" spans="1:17" x14ac:dyDescent="0.25">
      <c r="A8594" t="s">
        <v>3403</v>
      </c>
      <c r="B8594">
        <v>649</v>
      </c>
      <c r="C8594" t="s">
        <v>6231</v>
      </c>
      <c r="D8594">
        <v>360</v>
      </c>
      <c r="F8594" s="4">
        <v>649</v>
      </c>
      <c r="G8594">
        <v>62320</v>
      </c>
      <c r="J8594" s="4">
        <f>MIN(Table16[[#This Row],[Medicare Outpatient Allowable Rate]:[WPPA Inc Outpatient Allowable Rate]])</f>
        <v>389.4</v>
      </c>
      <c r="K8594" s="4">
        <f>MAX(Table16[[#This Row],[Blue Cross Outpatient Allowable Rate]:[WPPA Inc Outpatient Allowable Rate]])</f>
        <v>616.54999999999995</v>
      </c>
      <c r="L8594" s="4">
        <f>SUM(Table16[[#This Row],[Price]]*4.42)</f>
        <v>2868.58</v>
      </c>
      <c r="M8594" s="4">
        <v>583</v>
      </c>
      <c r="N8594" s="4">
        <f>SUM(Table16[[#This Row],[ChargeID]]*0.76)</f>
        <v>493.24</v>
      </c>
      <c r="O8594" s="4">
        <f>SUM(Table16[[#This Row],[Price]]*0.95)</f>
        <v>616.54999999999995</v>
      </c>
      <c r="P8594" s="4">
        <f>SUM(Table16[[#This Row],[Price]]*0.8)</f>
        <v>519.20000000000005</v>
      </c>
      <c r="Q8594" s="4">
        <f>SUM(Table16[[#This Row],[Price]]*0.6)</f>
        <v>389.4</v>
      </c>
    </row>
    <row r="8595" spans="1:17" x14ac:dyDescent="0.25">
      <c r="A8595" t="s">
        <v>3403</v>
      </c>
      <c r="B8595">
        <v>649</v>
      </c>
      <c r="C8595" t="s">
        <v>6232</v>
      </c>
      <c r="D8595">
        <v>360</v>
      </c>
      <c r="F8595" s="4">
        <v>649</v>
      </c>
      <c r="G8595">
        <v>62322</v>
      </c>
      <c r="J8595" s="4">
        <f>MIN(Table16[[#This Row],[Medicare Outpatient Allowable Rate]:[WPPA Inc Outpatient Allowable Rate]])</f>
        <v>389.4</v>
      </c>
      <c r="K8595" s="4">
        <f>MAX(Table16[[#This Row],[Blue Cross Outpatient Allowable Rate]:[WPPA Inc Outpatient Allowable Rate]])</f>
        <v>616.54999999999995</v>
      </c>
      <c r="L8595" s="4">
        <f>SUM(Table16[[#This Row],[Price]]*4.42)</f>
        <v>2868.58</v>
      </c>
      <c r="M8595" s="4">
        <v>583</v>
      </c>
      <c r="N8595" s="4">
        <f>SUM(Table16[[#This Row],[ChargeID]]*0.76)</f>
        <v>493.24</v>
      </c>
      <c r="O8595" s="4">
        <f>SUM(Table16[[#This Row],[Price]]*0.95)</f>
        <v>616.54999999999995</v>
      </c>
      <c r="P8595" s="4">
        <f>SUM(Table16[[#This Row],[Price]]*0.8)</f>
        <v>519.20000000000005</v>
      </c>
      <c r="Q8595" s="4">
        <f>SUM(Table16[[#This Row],[Price]]*0.6)</f>
        <v>389.4</v>
      </c>
    </row>
    <row r="8596" spans="1:17" x14ac:dyDescent="0.25">
      <c r="A8596" t="s">
        <v>3403</v>
      </c>
      <c r="B8596">
        <v>649</v>
      </c>
      <c r="C8596" t="s">
        <v>6233</v>
      </c>
      <c r="D8596">
        <v>360</v>
      </c>
      <c r="F8596" s="4">
        <v>649</v>
      </c>
      <c r="G8596">
        <v>62321</v>
      </c>
      <c r="J8596" s="4">
        <f>MIN(Table16[[#This Row],[Medicare Outpatient Allowable Rate]:[WPPA Inc Outpatient Allowable Rate]])</f>
        <v>389.4</v>
      </c>
      <c r="K8596" s="4">
        <f>MAX(Table16[[#This Row],[Blue Cross Outpatient Allowable Rate]:[WPPA Inc Outpatient Allowable Rate]])</f>
        <v>952</v>
      </c>
      <c r="L8596" s="4">
        <f>SUM(Table16[[#This Row],[Price]]*4.42)</f>
        <v>2868.58</v>
      </c>
      <c r="M8596" s="4">
        <v>952</v>
      </c>
      <c r="N8596" s="4">
        <f>SUM(Table16[[#This Row],[ChargeID]]*0.76)</f>
        <v>493.24</v>
      </c>
      <c r="O8596" s="4">
        <f>SUM(Table16[[#This Row],[Price]]*0.95)</f>
        <v>616.54999999999995</v>
      </c>
      <c r="P8596" s="4">
        <f>SUM(Table16[[#This Row],[Price]]*0.8)</f>
        <v>519.20000000000005</v>
      </c>
      <c r="Q8596" s="4">
        <f>SUM(Table16[[#This Row],[Price]]*0.6)</f>
        <v>389.4</v>
      </c>
    </row>
    <row r="8597" spans="1:17" x14ac:dyDescent="0.25">
      <c r="A8597" t="s">
        <v>3403</v>
      </c>
      <c r="B8597">
        <v>0</v>
      </c>
      <c r="C8597" t="s">
        <v>12091</v>
      </c>
      <c r="D8597">
        <v>762</v>
      </c>
      <c r="F8597" s="4">
        <v>0</v>
      </c>
      <c r="G8597">
        <v>99218</v>
      </c>
      <c r="J8597" s="4">
        <f>MIN(Table16[[#This Row],[Medicare Outpatient Allowable Rate]:[WPPA Inc Outpatient Allowable Rate]])</f>
        <v>0</v>
      </c>
      <c r="K8597" s="4">
        <f>MAX(Table16[[#This Row],[Blue Cross Outpatient Allowable Rate]:[WPPA Inc Outpatient Allowable Rate]])</f>
        <v>0</v>
      </c>
      <c r="L8597" s="4">
        <f>SUM(Table16[[#This Row],[Price]]*4.42)</f>
        <v>0</v>
      </c>
      <c r="M8597" s="4">
        <v>0</v>
      </c>
      <c r="N8597" s="4">
        <f>SUM(Table16[[#This Row],[ChargeID]]*0.76)</f>
        <v>0</v>
      </c>
      <c r="O8597" s="4">
        <f>SUM(Table16[[#This Row],[Price]]*0.95)</f>
        <v>0</v>
      </c>
      <c r="P8597" s="4">
        <f>SUM(Table16[[#This Row],[Price]]*0.8)</f>
        <v>0</v>
      </c>
      <c r="Q8597" s="4">
        <f>SUM(Table16[[#This Row],[Price]]*0.6)</f>
        <v>0</v>
      </c>
    </row>
    <row r="8598" spans="1:17" x14ac:dyDescent="0.25">
      <c r="A8598" t="s">
        <v>3403</v>
      </c>
      <c r="B8598">
        <v>0</v>
      </c>
      <c r="C8598" t="s">
        <v>12092</v>
      </c>
      <c r="D8598">
        <v>510</v>
      </c>
      <c r="F8598" s="4">
        <v>0</v>
      </c>
      <c r="G8598">
        <v>99211</v>
      </c>
      <c r="J8598" s="4">
        <f>MIN(Table16[[#This Row],[Medicare Outpatient Allowable Rate]:[WPPA Inc Outpatient Allowable Rate]])</f>
        <v>0</v>
      </c>
      <c r="K8598" s="4">
        <f>MAX(Table16[[#This Row],[Blue Cross Outpatient Allowable Rate]:[WPPA Inc Outpatient Allowable Rate]])</f>
        <v>35</v>
      </c>
      <c r="L8598" s="4">
        <f>SUM(Table16[[#This Row],[Price]]*4.42)</f>
        <v>0</v>
      </c>
      <c r="M8598" s="4">
        <v>35</v>
      </c>
      <c r="N8598" s="4">
        <f>SUM(Table16[[#This Row],[ChargeID]]*0.76)</f>
        <v>0</v>
      </c>
      <c r="O8598" s="4">
        <f>SUM(Table16[[#This Row],[Price]]*0.95)</f>
        <v>0</v>
      </c>
      <c r="P8598" s="4">
        <f>SUM(Table16[[#This Row],[Price]]*0.8)</f>
        <v>0</v>
      </c>
      <c r="Q8598" s="4">
        <f>SUM(Table16[[#This Row],[Price]]*0.6)</f>
        <v>0</v>
      </c>
    </row>
    <row r="8599" spans="1:17" x14ac:dyDescent="0.25">
      <c r="A8599" t="s">
        <v>3403</v>
      </c>
      <c r="B8599">
        <v>0</v>
      </c>
      <c r="C8599" t="s">
        <v>12093</v>
      </c>
      <c r="D8599">
        <v>510</v>
      </c>
      <c r="F8599" s="4">
        <v>0</v>
      </c>
      <c r="G8599">
        <v>99212</v>
      </c>
      <c r="J8599" s="4">
        <f>MIN(Table16[[#This Row],[Medicare Outpatient Allowable Rate]:[WPPA Inc Outpatient Allowable Rate]])</f>
        <v>0</v>
      </c>
      <c r="K8599" s="4">
        <f>MAX(Table16[[#This Row],[Blue Cross Outpatient Allowable Rate]:[WPPA Inc Outpatient Allowable Rate]])</f>
        <v>52</v>
      </c>
      <c r="L8599" s="4">
        <f>SUM(Table16[[#This Row],[Price]]*4.42)</f>
        <v>0</v>
      </c>
      <c r="M8599" s="4">
        <v>52</v>
      </c>
      <c r="N8599" s="4">
        <f>SUM(Table16[[#This Row],[ChargeID]]*0.76)</f>
        <v>0</v>
      </c>
      <c r="O8599" s="4">
        <f>SUM(Table16[[#This Row],[Price]]*0.95)</f>
        <v>0</v>
      </c>
      <c r="P8599" s="4">
        <f>SUM(Table16[[#This Row],[Price]]*0.8)</f>
        <v>0</v>
      </c>
      <c r="Q8599" s="4">
        <f>SUM(Table16[[#This Row],[Price]]*0.6)</f>
        <v>0</v>
      </c>
    </row>
    <row r="8600" spans="1:17" x14ac:dyDescent="0.25">
      <c r="A8600" t="s">
        <v>3403</v>
      </c>
      <c r="B8600">
        <v>159</v>
      </c>
      <c r="C8600" t="s">
        <v>12087</v>
      </c>
      <c r="D8600">
        <v>761</v>
      </c>
      <c r="F8600" s="4">
        <v>159</v>
      </c>
      <c r="G8600">
        <v>99218</v>
      </c>
      <c r="J8600" s="4">
        <f>MIN(Table16[[#This Row],[Medicare Outpatient Allowable Rate]:[WPPA Inc Outpatient Allowable Rate]])</f>
        <v>0</v>
      </c>
      <c r="K8600" s="4">
        <f>MAX(Table16[[#This Row],[Blue Cross Outpatient Allowable Rate]:[WPPA Inc Outpatient Allowable Rate]])</f>
        <v>151.04999999999998</v>
      </c>
      <c r="L8600" s="4">
        <f>SUM(Table16[[#This Row],[Price]]*4.42)</f>
        <v>702.78</v>
      </c>
      <c r="M8600" s="4">
        <v>0</v>
      </c>
      <c r="N8600" s="4">
        <f>SUM(Table16[[#This Row],[ChargeID]]*0.76)</f>
        <v>120.84</v>
      </c>
      <c r="O8600" s="4">
        <f>SUM(Table16[[#This Row],[Price]]*0.95)</f>
        <v>151.04999999999998</v>
      </c>
      <c r="P8600" s="4">
        <f>SUM(Table16[[#This Row],[Price]]*0.8)</f>
        <v>127.2</v>
      </c>
      <c r="Q8600" s="4">
        <f>SUM(Table16[[#This Row],[Price]]*0.6)</f>
        <v>95.399999999999991</v>
      </c>
    </row>
    <row r="8601" spans="1:17" x14ac:dyDescent="0.25">
      <c r="A8601" t="s">
        <v>3403</v>
      </c>
      <c r="B8601">
        <v>195</v>
      </c>
      <c r="C8601" t="s">
        <v>12087</v>
      </c>
      <c r="D8601">
        <v>761</v>
      </c>
      <c r="F8601" s="4">
        <v>195</v>
      </c>
      <c r="G8601">
        <v>64405</v>
      </c>
      <c r="J8601" s="4">
        <f>MIN(Table16[[#This Row],[Medicare Outpatient Allowable Rate]:[WPPA Inc Outpatient Allowable Rate]])</f>
        <v>117</v>
      </c>
      <c r="K8601" s="4">
        <f>MAX(Table16[[#This Row],[Blue Cross Outpatient Allowable Rate]:[WPPA Inc Outpatient Allowable Rate]])</f>
        <v>316</v>
      </c>
      <c r="L8601" s="4">
        <f>SUM(Table16[[#This Row],[Price]]*4.42)</f>
        <v>861.9</v>
      </c>
      <c r="M8601" s="4">
        <v>316</v>
      </c>
      <c r="N8601" s="4">
        <f>SUM(Table16[[#This Row],[ChargeID]]*0.76)</f>
        <v>148.19999999999999</v>
      </c>
      <c r="O8601" s="4">
        <f>SUM(Table16[[#This Row],[Price]]*0.95)</f>
        <v>185.25</v>
      </c>
      <c r="P8601" s="4">
        <f>SUM(Table16[[#This Row],[Price]]*0.8)</f>
        <v>156</v>
      </c>
      <c r="Q8601" s="4">
        <f>SUM(Table16[[#This Row],[Price]]*0.6)</f>
        <v>117</v>
      </c>
    </row>
    <row r="8602" spans="1:17" x14ac:dyDescent="0.25">
      <c r="A8602" t="s">
        <v>3403</v>
      </c>
      <c r="B8602">
        <v>261.77</v>
      </c>
      <c r="C8602" t="s">
        <v>3415</v>
      </c>
      <c r="D8602">
        <v>761</v>
      </c>
      <c r="F8602" s="4">
        <v>261.77</v>
      </c>
      <c r="G8602">
        <v>90471</v>
      </c>
      <c r="J8602" s="4">
        <f>MIN(Table16[[#This Row],[Medicare Outpatient Allowable Rate]:[WPPA Inc Outpatient Allowable Rate]])</f>
        <v>8</v>
      </c>
      <c r="K8602" s="4">
        <f>MAX(Table16[[#This Row],[Blue Cross Outpatient Allowable Rate]:[WPPA Inc Outpatient Allowable Rate]])</f>
        <v>248.68149999999997</v>
      </c>
      <c r="L8602" s="4">
        <f>SUM(Table16[[#This Row],[Price]]*4.42)</f>
        <v>1157.0233999999998</v>
      </c>
      <c r="M8602" s="4">
        <v>8</v>
      </c>
      <c r="N8602" s="4">
        <f>SUM(Table16[[#This Row],[ChargeID]]*0.76)</f>
        <v>198.9452</v>
      </c>
      <c r="O8602" s="4">
        <f>SUM(Table16[[#This Row],[Price]]*0.95)</f>
        <v>248.68149999999997</v>
      </c>
      <c r="P8602" s="4">
        <f>SUM(Table16[[#This Row],[Price]]*0.8)</f>
        <v>209.416</v>
      </c>
      <c r="Q8602" s="4">
        <f>SUM(Table16[[#This Row],[Price]]*0.6)</f>
        <v>157.06199999999998</v>
      </c>
    </row>
    <row r="8603" spans="1:17" x14ac:dyDescent="0.25">
      <c r="A8603" t="s">
        <v>3403</v>
      </c>
      <c r="B8603">
        <v>0</v>
      </c>
      <c r="C8603" t="s">
        <v>12094</v>
      </c>
      <c r="D8603">
        <v>761</v>
      </c>
      <c r="F8603" s="4">
        <v>0</v>
      </c>
      <c r="J8603" s="4">
        <f>MIN(Table16[[#This Row],[Medicare Outpatient Allowable Rate]:[WPPA Inc Outpatient Allowable Rate]])</f>
        <v>0</v>
      </c>
      <c r="K8603" s="4">
        <f>MAX(Table16[[#This Row],[Blue Cross Outpatient Allowable Rate]:[WPPA Inc Outpatient Allowable Rate]])</f>
        <v>0</v>
      </c>
      <c r="L8603" s="4">
        <f>SUM(Table16[[#This Row],[Price]]*4.42)</f>
        <v>0</v>
      </c>
      <c r="M8603" s="4">
        <v>0</v>
      </c>
      <c r="N8603" s="4">
        <f>SUM(Table16[[#This Row],[ChargeID]]*0.76)</f>
        <v>0</v>
      </c>
      <c r="O8603" s="4">
        <f>SUM(Table16[[#This Row],[Price]]*0.95)</f>
        <v>0</v>
      </c>
      <c r="P8603" s="4">
        <f>SUM(Table16[[#This Row],[Price]]*0.8)</f>
        <v>0</v>
      </c>
      <c r="Q8603" s="4">
        <f>SUM(Table16[[#This Row],[Price]]*0.6)</f>
        <v>0</v>
      </c>
    </row>
    <row r="8604" spans="1:17" x14ac:dyDescent="0.25">
      <c r="A8604" t="s">
        <v>3403</v>
      </c>
      <c r="B8604">
        <v>0</v>
      </c>
      <c r="C8604" t="s">
        <v>12074</v>
      </c>
      <c r="D8604">
        <v>761</v>
      </c>
      <c r="F8604" s="4">
        <v>0</v>
      </c>
      <c r="J8604" s="4">
        <f>MIN(Table16[[#This Row],[Medicare Outpatient Allowable Rate]:[WPPA Inc Outpatient Allowable Rate]])</f>
        <v>0</v>
      </c>
      <c r="K8604" s="4">
        <f>MAX(Table16[[#This Row],[Blue Cross Outpatient Allowable Rate]:[WPPA Inc Outpatient Allowable Rate]])</f>
        <v>0</v>
      </c>
      <c r="L8604" s="4">
        <f>SUM(Table16[[#This Row],[Price]]*4.42)</f>
        <v>0</v>
      </c>
      <c r="M8604" s="4">
        <v>0</v>
      </c>
      <c r="N8604" s="4">
        <f>SUM(Table16[[#This Row],[ChargeID]]*0.76)</f>
        <v>0</v>
      </c>
      <c r="O8604" s="4">
        <f>SUM(Table16[[#This Row],[Price]]*0.95)</f>
        <v>0</v>
      </c>
      <c r="P8604" s="4">
        <f>SUM(Table16[[#This Row],[Price]]*0.8)</f>
        <v>0</v>
      </c>
      <c r="Q8604" s="4">
        <f>SUM(Table16[[#This Row],[Price]]*0.6)</f>
        <v>0</v>
      </c>
    </row>
    <row r="8605" spans="1:17" x14ac:dyDescent="0.25">
      <c r="A8605" t="s">
        <v>3403</v>
      </c>
      <c r="B8605">
        <v>0</v>
      </c>
      <c r="C8605" t="s">
        <v>12075</v>
      </c>
      <c r="D8605">
        <v>761</v>
      </c>
      <c r="F8605" s="4">
        <v>0</v>
      </c>
      <c r="J8605" s="4">
        <f>MIN(Table16[[#This Row],[Medicare Outpatient Allowable Rate]:[WPPA Inc Outpatient Allowable Rate]])</f>
        <v>0</v>
      </c>
      <c r="K8605" s="4">
        <f>MAX(Table16[[#This Row],[Blue Cross Outpatient Allowable Rate]:[WPPA Inc Outpatient Allowable Rate]])</f>
        <v>0</v>
      </c>
      <c r="L8605" s="4">
        <f>SUM(Table16[[#This Row],[Price]]*4.42)</f>
        <v>0</v>
      </c>
      <c r="M8605" s="4">
        <v>0</v>
      </c>
      <c r="N8605" s="4">
        <f>SUM(Table16[[#This Row],[ChargeID]]*0.76)</f>
        <v>0</v>
      </c>
      <c r="O8605" s="4">
        <f>SUM(Table16[[#This Row],[Price]]*0.95)</f>
        <v>0</v>
      </c>
      <c r="P8605" s="4">
        <f>SUM(Table16[[#This Row],[Price]]*0.8)</f>
        <v>0</v>
      </c>
      <c r="Q8605" s="4">
        <f>SUM(Table16[[#This Row],[Price]]*0.6)</f>
        <v>0</v>
      </c>
    </row>
    <row r="8606" spans="1:17" x14ac:dyDescent="0.25">
      <c r="A8606" t="s">
        <v>3403</v>
      </c>
      <c r="B8606">
        <v>0</v>
      </c>
      <c r="C8606" t="s">
        <v>6066</v>
      </c>
      <c r="D8606">
        <v>761</v>
      </c>
      <c r="F8606" s="4">
        <v>0</v>
      </c>
      <c r="J8606" s="4">
        <f>MIN(Table16[[#This Row],[Medicare Outpatient Allowable Rate]:[WPPA Inc Outpatient Allowable Rate]])</f>
        <v>0</v>
      </c>
      <c r="K8606" s="4">
        <f>MAX(Table16[[#This Row],[Blue Cross Outpatient Allowable Rate]:[WPPA Inc Outpatient Allowable Rate]])</f>
        <v>0</v>
      </c>
      <c r="L8606" s="4">
        <f>SUM(Table16[[#This Row],[Price]]*4.42)</f>
        <v>0</v>
      </c>
      <c r="M8606" s="4">
        <v>0</v>
      </c>
      <c r="N8606" s="4">
        <f>SUM(Table16[[#This Row],[ChargeID]]*0.76)</f>
        <v>0</v>
      </c>
      <c r="O8606" s="4">
        <f>SUM(Table16[[#This Row],[Price]]*0.95)</f>
        <v>0</v>
      </c>
      <c r="P8606" s="4">
        <f>SUM(Table16[[#This Row],[Price]]*0.8)</f>
        <v>0</v>
      </c>
      <c r="Q8606" s="4">
        <f>SUM(Table16[[#This Row],[Price]]*0.6)</f>
        <v>0</v>
      </c>
    </row>
    <row r="8607" spans="1:17" x14ac:dyDescent="0.25">
      <c r="A8607" t="s">
        <v>3403</v>
      </c>
      <c r="B8607">
        <v>0</v>
      </c>
      <c r="C8607" t="s">
        <v>3423</v>
      </c>
      <c r="D8607">
        <v>761</v>
      </c>
      <c r="F8607" s="4">
        <v>0</v>
      </c>
      <c r="J8607" s="4">
        <f>MIN(Table16[[#This Row],[Medicare Outpatient Allowable Rate]:[WPPA Inc Outpatient Allowable Rate]])</f>
        <v>0</v>
      </c>
      <c r="K8607" s="4">
        <f>MAX(Table16[[#This Row],[Blue Cross Outpatient Allowable Rate]:[WPPA Inc Outpatient Allowable Rate]])</f>
        <v>0</v>
      </c>
      <c r="L8607" s="4">
        <f>SUM(Table16[[#This Row],[Price]]*4.42)</f>
        <v>0</v>
      </c>
      <c r="M8607" s="4">
        <v>0</v>
      </c>
      <c r="N8607" s="4">
        <f>SUM(Table16[[#This Row],[ChargeID]]*0.76)</f>
        <v>0</v>
      </c>
      <c r="O8607" s="4">
        <f>SUM(Table16[[#This Row],[Price]]*0.95)</f>
        <v>0</v>
      </c>
      <c r="P8607" s="4">
        <f>SUM(Table16[[#This Row],[Price]]*0.8)</f>
        <v>0</v>
      </c>
      <c r="Q8607" s="4">
        <f>SUM(Table16[[#This Row],[Price]]*0.6)</f>
        <v>0</v>
      </c>
    </row>
    <row r="8608" spans="1:17" x14ac:dyDescent="0.25">
      <c r="A8608" t="s">
        <v>3403</v>
      </c>
      <c r="B8608">
        <v>0</v>
      </c>
      <c r="C8608" t="s">
        <v>3424</v>
      </c>
      <c r="D8608">
        <v>761</v>
      </c>
      <c r="F8608" s="4">
        <v>0</v>
      </c>
      <c r="J8608" s="4">
        <f>MIN(Table16[[#This Row],[Medicare Outpatient Allowable Rate]:[WPPA Inc Outpatient Allowable Rate]])</f>
        <v>0</v>
      </c>
      <c r="K8608" s="4">
        <f>MAX(Table16[[#This Row],[Blue Cross Outpatient Allowable Rate]:[WPPA Inc Outpatient Allowable Rate]])</f>
        <v>0</v>
      </c>
      <c r="L8608" s="4">
        <f>SUM(Table16[[#This Row],[Price]]*4.42)</f>
        <v>0</v>
      </c>
      <c r="M8608" s="4">
        <v>0</v>
      </c>
      <c r="N8608" s="4">
        <f>SUM(Table16[[#This Row],[ChargeID]]*0.76)</f>
        <v>0</v>
      </c>
      <c r="O8608" s="4">
        <f>SUM(Table16[[#This Row],[Price]]*0.95)</f>
        <v>0</v>
      </c>
      <c r="P8608" s="4">
        <f>SUM(Table16[[#This Row],[Price]]*0.8)</f>
        <v>0</v>
      </c>
      <c r="Q8608" s="4">
        <f>SUM(Table16[[#This Row],[Price]]*0.6)</f>
        <v>0</v>
      </c>
    </row>
    <row r="8609" spans="1:17" x14ac:dyDescent="0.25">
      <c r="A8609" t="s">
        <v>3403</v>
      </c>
      <c r="B8609">
        <v>0</v>
      </c>
      <c r="C8609" t="s">
        <v>12076</v>
      </c>
      <c r="D8609">
        <v>761</v>
      </c>
      <c r="F8609" s="4">
        <v>0</v>
      </c>
      <c r="J8609" s="4">
        <f>MIN(Table16[[#This Row],[Medicare Outpatient Allowable Rate]:[WPPA Inc Outpatient Allowable Rate]])</f>
        <v>0</v>
      </c>
      <c r="K8609" s="4">
        <f>MAX(Table16[[#This Row],[Blue Cross Outpatient Allowable Rate]:[WPPA Inc Outpatient Allowable Rate]])</f>
        <v>0</v>
      </c>
      <c r="L8609" s="4">
        <f>SUM(Table16[[#This Row],[Price]]*4.42)</f>
        <v>0</v>
      </c>
      <c r="M8609" s="4">
        <v>0</v>
      </c>
      <c r="N8609" s="4">
        <f>SUM(Table16[[#This Row],[ChargeID]]*0.76)</f>
        <v>0</v>
      </c>
      <c r="O8609" s="4">
        <f>SUM(Table16[[#This Row],[Price]]*0.95)</f>
        <v>0</v>
      </c>
      <c r="P8609" s="4">
        <f>SUM(Table16[[#This Row],[Price]]*0.8)</f>
        <v>0</v>
      </c>
      <c r="Q8609" s="4">
        <f>SUM(Table16[[#This Row],[Price]]*0.6)</f>
        <v>0</v>
      </c>
    </row>
    <row r="8610" spans="1:17" x14ac:dyDescent="0.25">
      <c r="A8610" t="s">
        <v>3403</v>
      </c>
      <c r="B8610">
        <v>0</v>
      </c>
      <c r="C8610" t="s">
        <v>12077</v>
      </c>
      <c r="D8610">
        <v>761</v>
      </c>
      <c r="F8610" s="4">
        <v>0</v>
      </c>
      <c r="J8610" s="4">
        <f>MIN(Table16[[#This Row],[Medicare Outpatient Allowable Rate]:[WPPA Inc Outpatient Allowable Rate]])</f>
        <v>0</v>
      </c>
      <c r="K8610" s="4">
        <f>MAX(Table16[[#This Row],[Blue Cross Outpatient Allowable Rate]:[WPPA Inc Outpatient Allowable Rate]])</f>
        <v>0</v>
      </c>
      <c r="L8610" s="4">
        <f>SUM(Table16[[#This Row],[Price]]*4.42)</f>
        <v>0</v>
      </c>
      <c r="M8610" s="4">
        <v>0</v>
      </c>
      <c r="N8610" s="4">
        <f>SUM(Table16[[#This Row],[ChargeID]]*0.76)</f>
        <v>0</v>
      </c>
      <c r="O8610" s="4">
        <f>SUM(Table16[[#This Row],[Price]]*0.95)</f>
        <v>0</v>
      </c>
      <c r="P8610" s="4">
        <f>SUM(Table16[[#This Row],[Price]]*0.8)</f>
        <v>0</v>
      </c>
      <c r="Q8610" s="4">
        <f>SUM(Table16[[#This Row],[Price]]*0.6)</f>
        <v>0</v>
      </c>
    </row>
    <row r="8611" spans="1:17" x14ac:dyDescent="0.25">
      <c r="A8611" t="s">
        <v>3403</v>
      </c>
      <c r="B8611">
        <v>0</v>
      </c>
      <c r="C8611" t="s">
        <v>11894</v>
      </c>
      <c r="D8611">
        <v>761</v>
      </c>
      <c r="F8611" s="4">
        <v>0</v>
      </c>
      <c r="J8611" s="4">
        <f>MIN(Table16[[#This Row],[Medicare Outpatient Allowable Rate]:[WPPA Inc Outpatient Allowable Rate]])</f>
        <v>0</v>
      </c>
      <c r="K8611" s="4">
        <f>MAX(Table16[[#This Row],[Blue Cross Outpatient Allowable Rate]:[WPPA Inc Outpatient Allowable Rate]])</f>
        <v>0</v>
      </c>
      <c r="L8611" s="4">
        <f>SUM(Table16[[#This Row],[Price]]*4.42)</f>
        <v>0</v>
      </c>
      <c r="M8611" s="4">
        <v>0</v>
      </c>
      <c r="N8611" s="4">
        <f>SUM(Table16[[#This Row],[ChargeID]]*0.76)</f>
        <v>0</v>
      </c>
      <c r="O8611" s="4">
        <f>SUM(Table16[[#This Row],[Price]]*0.95)</f>
        <v>0</v>
      </c>
      <c r="P8611" s="4">
        <f>SUM(Table16[[#This Row],[Price]]*0.8)</f>
        <v>0</v>
      </c>
      <c r="Q8611" s="4">
        <f>SUM(Table16[[#This Row],[Price]]*0.6)</f>
        <v>0</v>
      </c>
    </row>
    <row r="8612" spans="1:17" x14ac:dyDescent="0.25">
      <c r="A8612" t="s">
        <v>3403</v>
      </c>
      <c r="B8612">
        <v>0</v>
      </c>
      <c r="C8612" t="s">
        <v>11895</v>
      </c>
      <c r="D8612">
        <v>761</v>
      </c>
      <c r="F8612" s="4">
        <v>0</v>
      </c>
      <c r="J8612" s="4">
        <f>MIN(Table16[[#This Row],[Medicare Outpatient Allowable Rate]:[WPPA Inc Outpatient Allowable Rate]])</f>
        <v>0</v>
      </c>
      <c r="K8612" s="4">
        <f>MAX(Table16[[#This Row],[Blue Cross Outpatient Allowable Rate]:[WPPA Inc Outpatient Allowable Rate]])</f>
        <v>0</v>
      </c>
      <c r="L8612" s="4">
        <f>SUM(Table16[[#This Row],[Price]]*4.42)</f>
        <v>0</v>
      </c>
      <c r="M8612" s="4">
        <v>0</v>
      </c>
      <c r="N8612" s="4">
        <f>SUM(Table16[[#This Row],[ChargeID]]*0.76)</f>
        <v>0</v>
      </c>
      <c r="O8612" s="4">
        <f>SUM(Table16[[#This Row],[Price]]*0.95)</f>
        <v>0</v>
      </c>
      <c r="P8612" s="4">
        <f>SUM(Table16[[#This Row],[Price]]*0.8)</f>
        <v>0</v>
      </c>
      <c r="Q8612" s="4">
        <f>SUM(Table16[[#This Row],[Price]]*0.6)</f>
        <v>0</v>
      </c>
    </row>
    <row r="8613" spans="1:17" x14ac:dyDescent="0.25">
      <c r="A8613" t="s">
        <v>3403</v>
      </c>
      <c r="B8613">
        <v>0</v>
      </c>
      <c r="C8613" t="s">
        <v>11896</v>
      </c>
      <c r="D8613">
        <v>761</v>
      </c>
      <c r="F8613" s="4">
        <v>0</v>
      </c>
      <c r="J8613" s="4">
        <f>MIN(Table16[[#This Row],[Medicare Outpatient Allowable Rate]:[WPPA Inc Outpatient Allowable Rate]])</f>
        <v>0</v>
      </c>
      <c r="K8613" s="4">
        <f>MAX(Table16[[#This Row],[Blue Cross Outpatient Allowable Rate]:[WPPA Inc Outpatient Allowable Rate]])</f>
        <v>0</v>
      </c>
      <c r="L8613" s="4">
        <f>SUM(Table16[[#This Row],[Price]]*4.42)</f>
        <v>0</v>
      </c>
      <c r="M8613" s="4">
        <v>0</v>
      </c>
      <c r="N8613" s="4">
        <f>SUM(Table16[[#This Row],[ChargeID]]*0.76)</f>
        <v>0</v>
      </c>
      <c r="O8613" s="4">
        <f>SUM(Table16[[#This Row],[Price]]*0.95)</f>
        <v>0</v>
      </c>
      <c r="P8613" s="4">
        <f>SUM(Table16[[#This Row],[Price]]*0.8)</f>
        <v>0</v>
      </c>
      <c r="Q8613" s="4">
        <f>SUM(Table16[[#This Row],[Price]]*0.6)</f>
        <v>0</v>
      </c>
    </row>
    <row r="8614" spans="1:17" x14ac:dyDescent="0.25">
      <c r="A8614" t="s">
        <v>3403</v>
      </c>
      <c r="B8614">
        <v>261.77</v>
      </c>
      <c r="C8614" t="s">
        <v>6234</v>
      </c>
      <c r="D8614">
        <v>410</v>
      </c>
      <c r="F8614" s="4">
        <v>261.77</v>
      </c>
      <c r="G8614">
        <v>94640</v>
      </c>
      <c r="J8614" s="4">
        <f>MIN(Table16[[#This Row],[Medicare Outpatient Allowable Rate]:[WPPA Inc Outpatient Allowable Rate]])</f>
        <v>41.36</v>
      </c>
      <c r="K8614" s="4">
        <f>MAX(Table16[[#This Row],[Blue Cross Outpatient Allowable Rate]:[WPPA Inc Outpatient Allowable Rate]])</f>
        <v>248.68149999999997</v>
      </c>
      <c r="L8614" s="4">
        <f>SUM(Table16[[#This Row],[Price]]*4.42)</f>
        <v>1157.0233999999998</v>
      </c>
      <c r="M8614" s="4">
        <v>41.36</v>
      </c>
      <c r="N8614" s="4">
        <f>SUM(Table16[[#This Row],[ChargeID]]*0.76)</f>
        <v>198.9452</v>
      </c>
      <c r="O8614" s="4">
        <f>SUM(Table16[[#This Row],[Price]]*0.95)</f>
        <v>248.68149999999997</v>
      </c>
      <c r="P8614" s="4">
        <f>SUM(Table16[[#This Row],[Price]]*0.8)</f>
        <v>209.416</v>
      </c>
      <c r="Q8614" s="4">
        <f>SUM(Table16[[#This Row],[Price]]*0.6)</f>
        <v>157.06199999999998</v>
      </c>
    </row>
    <row r="8615" spans="1:17" x14ac:dyDescent="0.25">
      <c r="A8615" t="s">
        <v>3409</v>
      </c>
      <c r="B8615">
        <v>261.77</v>
      </c>
      <c r="C8615" t="s">
        <v>3418</v>
      </c>
      <c r="D8615">
        <v>940</v>
      </c>
      <c r="F8615" s="4">
        <v>261.77</v>
      </c>
      <c r="G8615">
        <v>96360</v>
      </c>
      <c r="J8615" s="4">
        <f>MIN(Table16[[#This Row],[Medicare Outpatient Allowable Rate]:[WPPA Inc Outpatient Allowable Rate]])</f>
        <v>132</v>
      </c>
      <c r="K8615" s="4">
        <f>MAX(Table16[[#This Row],[Blue Cross Outpatient Allowable Rate]:[WPPA Inc Outpatient Allowable Rate]])</f>
        <v>248.68149999999997</v>
      </c>
      <c r="L8615" s="4">
        <f>SUM(Table16[[#This Row],[Price]]*4.42)</f>
        <v>1157.0233999999998</v>
      </c>
      <c r="M8615" s="4">
        <v>132</v>
      </c>
      <c r="N8615" s="4">
        <f>SUM(Table16[[#This Row],[ChargeID]]*0.76)</f>
        <v>198.9452</v>
      </c>
      <c r="O8615" s="4">
        <f>SUM(Table16[[#This Row],[Price]]*0.95)</f>
        <v>248.68149999999997</v>
      </c>
      <c r="P8615" s="4">
        <f>SUM(Table16[[#This Row],[Price]]*0.8)</f>
        <v>209.416</v>
      </c>
      <c r="Q8615" s="4">
        <f>SUM(Table16[[#This Row],[Price]]*0.6)</f>
        <v>157.06199999999998</v>
      </c>
    </row>
    <row r="8616" spans="1:17" x14ac:dyDescent="0.25">
      <c r="A8616" t="s">
        <v>3409</v>
      </c>
      <c r="B8616">
        <v>168</v>
      </c>
      <c r="C8616" t="s">
        <v>6207</v>
      </c>
      <c r="D8616">
        <v>940</v>
      </c>
      <c r="F8616" s="4">
        <v>168</v>
      </c>
      <c r="G8616">
        <v>96361</v>
      </c>
      <c r="J8616" s="4">
        <f>MIN(Table16[[#This Row],[Medicare Outpatient Allowable Rate]:[WPPA Inc Outpatient Allowable Rate]])</f>
        <v>100.8</v>
      </c>
      <c r="K8616" s="4">
        <f>MAX(Table16[[#This Row],[Blue Cross Outpatient Allowable Rate]:[WPPA Inc Outpatient Allowable Rate]])</f>
        <v>159.6</v>
      </c>
      <c r="L8616" s="4">
        <f>SUM(Table16[[#This Row],[Price]]*4.42)</f>
        <v>742.56</v>
      </c>
      <c r="M8616" s="4">
        <v>132</v>
      </c>
      <c r="N8616" s="4">
        <f>SUM(Table16[[#This Row],[ChargeID]]*0.76)</f>
        <v>127.68</v>
      </c>
      <c r="O8616" s="4">
        <f>SUM(Table16[[#This Row],[Price]]*0.95)</f>
        <v>159.6</v>
      </c>
      <c r="P8616" s="4">
        <f>SUM(Table16[[#This Row],[Price]]*0.8)</f>
        <v>134.4</v>
      </c>
      <c r="Q8616" s="4">
        <f>SUM(Table16[[#This Row],[Price]]*0.6)</f>
        <v>100.8</v>
      </c>
    </row>
    <row r="8617" spans="1:17" x14ac:dyDescent="0.25">
      <c r="A8617" t="s">
        <v>3409</v>
      </c>
      <c r="B8617">
        <v>299</v>
      </c>
      <c r="C8617" t="s">
        <v>3420</v>
      </c>
      <c r="D8617">
        <v>940</v>
      </c>
      <c r="F8617" s="4">
        <v>299</v>
      </c>
      <c r="G8617">
        <v>96365</v>
      </c>
      <c r="J8617" s="4">
        <f>MIN(Table16[[#This Row],[Medicare Outpatient Allowable Rate]:[WPPA Inc Outpatient Allowable Rate]])</f>
        <v>132</v>
      </c>
      <c r="K8617" s="4">
        <f>MAX(Table16[[#This Row],[Blue Cross Outpatient Allowable Rate]:[WPPA Inc Outpatient Allowable Rate]])</f>
        <v>284.05</v>
      </c>
      <c r="L8617" s="4">
        <f>SUM(Table16[[#This Row],[Price]]*4.42)</f>
        <v>1321.58</v>
      </c>
      <c r="M8617" s="4">
        <v>132</v>
      </c>
      <c r="N8617" s="4">
        <f>SUM(Table16[[#This Row],[ChargeID]]*0.76)</f>
        <v>227.24</v>
      </c>
      <c r="O8617" s="4">
        <f>SUM(Table16[[#This Row],[Price]]*0.95)</f>
        <v>284.05</v>
      </c>
      <c r="P8617" s="4">
        <f>SUM(Table16[[#This Row],[Price]]*0.8)</f>
        <v>239.20000000000002</v>
      </c>
      <c r="Q8617" s="4">
        <f>SUM(Table16[[#This Row],[Price]]*0.6)</f>
        <v>179.4</v>
      </c>
    </row>
    <row r="8618" spans="1:17" x14ac:dyDescent="0.25">
      <c r="A8618" t="s">
        <v>3409</v>
      </c>
      <c r="B8618">
        <v>168</v>
      </c>
      <c r="C8618" t="s">
        <v>6066</v>
      </c>
      <c r="D8618">
        <v>940</v>
      </c>
      <c r="F8618" s="4">
        <v>168</v>
      </c>
      <c r="G8618">
        <v>96366</v>
      </c>
      <c r="J8618" s="4">
        <f>MIN(Table16[[#This Row],[Medicare Outpatient Allowable Rate]:[WPPA Inc Outpatient Allowable Rate]])</f>
        <v>100.8</v>
      </c>
      <c r="K8618" s="4">
        <f>MAX(Table16[[#This Row],[Blue Cross Outpatient Allowable Rate]:[WPPA Inc Outpatient Allowable Rate]])</f>
        <v>159.6</v>
      </c>
      <c r="L8618" s="4">
        <f>SUM(Table16[[#This Row],[Price]]*4.42)</f>
        <v>742.56</v>
      </c>
      <c r="M8618" s="4">
        <v>132</v>
      </c>
      <c r="N8618" s="4">
        <f>SUM(Table16[[#This Row],[ChargeID]]*0.76)</f>
        <v>127.68</v>
      </c>
      <c r="O8618" s="4">
        <f>SUM(Table16[[#This Row],[Price]]*0.95)</f>
        <v>159.6</v>
      </c>
      <c r="P8618" s="4">
        <f>SUM(Table16[[#This Row],[Price]]*0.8)</f>
        <v>134.4</v>
      </c>
      <c r="Q8618" s="4">
        <f>SUM(Table16[[#This Row],[Price]]*0.6)</f>
        <v>100.8</v>
      </c>
    </row>
    <row r="8619" spans="1:17" x14ac:dyDescent="0.25">
      <c r="A8619" t="s">
        <v>3409</v>
      </c>
      <c r="B8619">
        <v>198</v>
      </c>
      <c r="C8619" t="s">
        <v>6208</v>
      </c>
      <c r="D8619">
        <v>940</v>
      </c>
      <c r="F8619" s="4">
        <v>198</v>
      </c>
      <c r="G8619">
        <v>96367</v>
      </c>
      <c r="J8619" s="4">
        <f>MIN(Table16[[#This Row],[Medicare Outpatient Allowable Rate]:[WPPA Inc Outpatient Allowable Rate]])</f>
        <v>118.8</v>
      </c>
      <c r="K8619" s="4">
        <f>MAX(Table16[[#This Row],[Blue Cross Outpatient Allowable Rate]:[WPPA Inc Outpatient Allowable Rate]])</f>
        <v>188.1</v>
      </c>
      <c r="L8619" s="4">
        <f>SUM(Table16[[#This Row],[Price]]*4.42)</f>
        <v>875.16</v>
      </c>
      <c r="M8619" s="4">
        <v>132</v>
      </c>
      <c r="N8619" s="4">
        <f>SUM(Table16[[#This Row],[ChargeID]]*0.76)</f>
        <v>150.47999999999999</v>
      </c>
      <c r="O8619" s="4">
        <f>SUM(Table16[[#This Row],[Price]]*0.95)</f>
        <v>188.1</v>
      </c>
      <c r="P8619" s="4">
        <f>SUM(Table16[[#This Row],[Price]]*0.8)</f>
        <v>158.4</v>
      </c>
      <c r="Q8619" s="4">
        <f>SUM(Table16[[#This Row],[Price]]*0.6)</f>
        <v>118.8</v>
      </c>
    </row>
    <row r="8620" spans="1:17" x14ac:dyDescent="0.25">
      <c r="A8620" t="s">
        <v>3409</v>
      </c>
      <c r="B8620">
        <v>36</v>
      </c>
      <c r="C8620" t="s">
        <v>3423</v>
      </c>
      <c r="D8620">
        <v>940</v>
      </c>
      <c r="F8620" s="4">
        <v>36</v>
      </c>
      <c r="G8620">
        <v>96368</v>
      </c>
      <c r="J8620" s="4">
        <f>MIN(Table16[[#This Row],[Medicare Outpatient Allowable Rate]:[WPPA Inc Outpatient Allowable Rate]])</f>
        <v>1</v>
      </c>
      <c r="K8620" s="4">
        <f>MAX(Table16[[#This Row],[Blue Cross Outpatient Allowable Rate]:[WPPA Inc Outpatient Allowable Rate]])</f>
        <v>34.199999999999996</v>
      </c>
      <c r="L8620" s="4">
        <f>SUM(Table16[[#This Row],[Price]]*4.42)</f>
        <v>159.12</v>
      </c>
      <c r="M8620" s="4">
        <v>1</v>
      </c>
      <c r="N8620" s="4">
        <f>SUM(Table16[[#This Row],[ChargeID]]*0.76)</f>
        <v>27.36</v>
      </c>
      <c r="O8620" s="4">
        <f>SUM(Table16[[#This Row],[Price]]*0.95)</f>
        <v>34.199999999999996</v>
      </c>
      <c r="P8620" s="4">
        <f>SUM(Table16[[#This Row],[Price]]*0.8)</f>
        <v>28.8</v>
      </c>
      <c r="Q8620" s="4">
        <f>SUM(Table16[[#This Row],[Price]]*0.6)</f>
        <v>21.599999999999998</v>
      </c>
    </row>
    <row r="8621" spans="1:17" x14ac:dyDescent="0.25">
      <c r="A8621" t="s">
        <v>3409</v>
      </c>
      <c r="B8621">
        <v>135</v>
      </c>
      <c r="C8621" t="s">
        <v>3424</v>
      </c>
      <c r="D8621">
        <v>761</v>
      </c>
      <c r="F8621" s="4">
        <v>135</v>
      </c>
      <c r="G8621">
        <v>96372</v>
      </c>
      <c r="J8621" s="4">
        <f>MIN(Table16[[#This Row],[Medicare Outpatient Allowable Rate]:[WPPA Inc Outpatient Allowable Rate]])</f>
        <v>43</v>
      </c>
      <c r="K8621" s="4">
        <f>MAX(Table16[[#This Row],[Blue Cross Outpatient Allowable Rate]:[WPPA Inc Outpatient Allowable Rate]])</f>
        <v>128.25</v>
      </c>
      <c r="L8621" s="4">
        <f>SUM(Table16[[#This Row],[Price]]*4.42)</f>
        <v>596.70000000000005</v>
      </c>
      <c r="M8621" s="4">
        <v>43</v>
      </c>
      <c r="N8621" s="4">
        <f>SUM(Table16[[#This Row],[ChargeID]]*0.76)</f>
        <v>102.6</v>
      </c>
      <c r="O8621" s="4">
        <f>SUM(Table16[[#This Row],[Price]]*0.95)</f>
        <v>128.25</v>
      </c>
      <c r="P8621" s="4">
        <f>SUM(Table16[[#This Row],[Price]]*0.8)</f>
        <v>108</v>
      </c>
      <c r="Q8621" s="4">
        <f>SUM(Table16[[#This Row],[Price]]*0.6)</f>
        <v>81</v>
      </c>
    </row>
    <row r="8622" spans="1:17" x14ac:dyDescent="0.25">
      <c r="A8622" t="s">
        <v>3409</v>
      </c>
      <c r="B8622">
        <v>210</v>
      </c>
      <c r="C8622" t="s">
        <v>3425</v>
      </c>
      <c r="D8622">
        <v>940</v>
      </c>
      <c r="F8622" s="4">
        <v>210</v>
      </c>
      <c r="G8622">
        <v>96374</v>
      </c>
      <c r="J8622" s="4">
        <f>MIN(Table16[[#This Row],[Medicare Outpatient Allowable Rate]:[WPPA Inc Outpatient Allowable Rate]])</f>
        <v>43</v>
      </c>
      <c r="K8622" s="4">
        <f>MAX(Table16[[#This Row],[Blue Cross Outpatient Allowable Rate]:[WPPA Inc Outpatient Allowable Rate]])</f>
        <v>199.5</v>
      </c>
      <c r="L8622" s="4">
        <f>SUM(Table16[[#This Row],[Price]]*4.42)</f>
        <v>928.19999999999993</v>
      </c>
      <c r="M8622" s="4">
        <v>43</v>
      </c>
      <c r="N8622" s="4">
        <f>SUM(Table16[[#This Row],[ChargeID]]*0.76)</f>
        <v>159.6</v>
      </c>
      <c r="O8622" s="4">
        <f>SUM(Table16[[#This Row],[Price]]*0.95)</f>
        <v>199.5</v>
      </c>
      <c r="P8622" s="4">
        <f>SUM(Table16[[#This Row],[Price]]*0.8)</f>
        <v>168</v>
      </c>
      <c r="Q8622" s="4">
        <f>SUM(Table16[[#This Row],[Price]]*0.6)</f>
        <v>126</v>
      </c>
    </row>
    <row r="8623" spans="1:17" x14ac:dyDescent="0.25">
      <c r="A8623" t="s">
        <v>3409</v>
      </c>
      <c r="B8623">
        <v>86</v>
      </c>
      <c r="C8623" t="s">
        <v>3426</v>
      </c>
      <c r="D8623">
        <v>940</v>
      </c>
      <c r="F8623" s="4">
        <v>86</v>
      </c>
      <c r="G8623">
        <v>96375</v>
      </c>
      <c r="J8623" s="4">
        <f>MIN(Table16[[#This Row],[Medicare Outpatient Allowable Rate]:[WPPA Inc Outpatient Allowable Rate]])</f>
        <v>43</v>
      </c>
      <c r="K8623" s="4">
        <f>MAX(Table16[[#This Row],[Blue Cross Outpatient Allowable Rate]:[WPPA Inc Outpatient Allowable Rate]])</f>
        <v>81.7</v>
      </c>
      <c r="L8623" s="4">
        <f>SUM(Table16[[#This Row],[Price]]*4.42)</f>
        <v>380.12</v>
      </c>
      <c r="M8623" s="4">
        <v>43</v>
      </c>
      <c r="N8623" s="4">
        <f>SUM(Table16[[#This Row],[ChargeID]]*0.76)</f>
        <v>65.36</v>
      </c>
      <c r="O8623" s="4">
        <f>SUM(Table16[[#This Row],[Price]]*0.95)</f>
        <v>81.7</v>
      </c>
      <c r="P8623" s="4">
        <f>SUM(Table16[[#This Row],[Price]]*0.8)</f>
        <v>68.8</v>
      </c>
      <c r="Q8623" s="4">
        <f>SUM(Table16[[#This Row],[Price]]*0.6)</f>
        <v>51.6</v>
      </c>
    </row>
    <row r="8624" spans="1:17" x14ac:dyDescent="0.25">
      <c r="A8624" t="s">
        <v>3407</v>
      </c>
      <c r="B8624">
        <v>59</v>
      </c>
      <c r="C8624" t="s">
        <v>3427</v>
      </c>
      <c r="D8624">
        <v>761</v>
      </c>
      <c r="F8624" s="4">
        <v>59</v>
      </c>
      <c r="G8624">
        <v>96376</v>
      </c>
      <c r="J8624" s="4">
        <f>MIN(Table16[[#This Row],[Medicare Outpatient Allowable Rate]:[WPPA Inc Outpatient Allowable Rate]])</f>
        <v>35.4</v>
      </c>
      <c r="K8624" s="4">
        <f>MAX(Table16[[#This Row],[Blue Cross Outpatient Allowable Rate]:[WPPA Inc Outpatient Allowable Rate]])</f>
        <v>56.05</v>
      </c>
      <c r="L8624" s="4">
        <f>SUM(Table16[[#This Row],[Price]]*4.42)</f>
        <v>260.77999999999997</v>
      </c>
      <c r="M8624" s="4">
        <v>43</v>
      </c>
      <c r="N8624" s="4">
        <f>SUM(Table16[[#This Row],[ChargeID]]*0.76)</f>
        <v>44.84</v>
      </c>
      <c r="O8624" s="4">
        <f>SUM(Table16[[#This Row],[Price]]*0.95)</f>
        <v>56.05</v>
      </c>
      <c r="P8624" s="4">
        <f>SUM(Table16[[#This Row],[Price]]*0.8)</f>
        <v>47.2</v>
      </c>
      <c r="Q8624" s="4">
        <f>SUM(Table16[[#This Row],[Price]]*0.6)</f>
        <v>35.4</v>
      </c>
    </row>
    <row r="8625" spans="1:17" x14ac:dyDescent="0.25">
      <c r="A8625" t="s">
        <v>3407</v>
      </c>
      <c r="B8625">
        <v>261.77</v>
      </c>
      <c r="C8625" t="s">
        <v>3428</v>
      </c>
      <c r="D8625">
        <v>761</v>
      </c>
      <c r="F8625" s="4">
        <v>261.77</v>
      </c>
      <c r="G8625">
        <v>96379</v>
      </c>
      <c r="J8625" s="4">
        <f>MIN(Table16[[#This Row],[Medicare Outpatient Allowable Rate]:[WPPA Inc Outpatient Allowable Rate]])</f>
        <v>0</v>
      </c>
      <c r="K8625" s="4">
        <f>MAX(Table16[[#This Row],[Blue Cross Outpatient Allowable Rate]:[WPPA Inc Outpatient Allowable Rate]])</f>
        <v>248.68149999999997</v>
      </c>
      <c r="L8625" s="4">
        <f>SUM(Table16[[#This Row],[Price]]*4.42)</f>
        <v>1157.0233999999998</v>
      </c>
      <c r="M8625" s="4">
        <v>0</v>
      </c>
      <c r="N8625" s="4">
        <f>SUM(Table16[[#This Row],[ChargeID]]*0.76)</f>
        <v>198.9452</v>
      </c>
      <c r="O8625" s="4">
        <f>SUM(Table16[[#This Row],[Price]]*0.95)</f>
        <v>248.68149999999997</v>
      </c>
      <c r="P8625" s="4">
        <f>SUM(Table16[[#This Row],[Price]]*0.8)</f>
        <v>209.416</v>
      </c>
      <c r="Q8625" s="4">
        <f>SUM(Table16[[#This Row],[Price]]*0.6)</f>
        <v>157.06199999999998</v>
      </c>
    </row>
    <row r="8626" spans="1:17" x14ac:dyDescent="0.25">
      <c r="A8626" t="s">
        <v>3403</v>
      </c>
      <c r="B8626">
        <v>326</v>
      </c>
      <c r="C8626" t="s">
        <v>6235</v>
      </c>
      <c r="D8626">
        <v>761</v>
      </c>
      <c r="F8626" s="4">
        <v>326</v>
      </c>
      <c r="G8626">
        <v>96413</v>
      </c>
      <c r="J8626" s="4">
        <f>MIN(Table16[[#This Row],[Medicare Outpatient Allowable Rate]:[WPPA Inc Outpatient Allowable Rate]])</f>
        <v>194</v>
      </c>
      <c r="K8626" s="4">
        <f>MAX(Table16[[#This Row],[Blue Cross Outpatient Allowable Rate]:[WPPA Inc Outpatient Allowable Rate]])</f>
        <v>309.7</v>
      </c>
      <c r="L8626" s="4">
        <f>SUM(Table16[[#This Row],[Price]]*4.42)</f>
        <v>1440.92</v>
      </c>
      <c r="M8626" s="4">
        <v>194</v>
      </c>
      <c r="N8626" s="4">
        <f>SUM(Table16[[#This Row],[ChargeID]]*0.76)</f>
        <v>247.76</v>
      </c>
      <c r="O8626" s="4">
        <f>SUM(Table16[[#This Row],[Price]]*0.95)</f>
        <v>309.7</v>
      </c>
      <c r="P8626" s="4">
        <f>SUM(Table16[[#This Row],[Price]]*0.8)</f>
        <v>260.8</v>
      </c>
      <c r="Q8626" s="4">
        <f>SUM(Table16[[#This Row],[Price]]*0.6)</f>
        <v>195.6</v>
      </c>
    </row>
    <row r="8627" spans="1:17" x14ac:dyDescent="0.25">
      <c r="A8627" t="s">
        <v>3403</v>
      </c>
      <c r="B8627">
        <v>280</v>
      </c>
      <c r="C8627" t="s">
        <v>6236</v>
      </c>
      <c r="D8627">
        <v>761</v>
      </c>
      <c r="F8627" s="4">
        <v>280</v>
      </c>
      <c r="G8627">
        <v>96415</v>
      </c>
      <c r="J8627" s="4">
        <f>MIN(Table16[[#This Row],[Medicare Outpatient Allowable Rate]:[WPPA Inc Outpatient Allowable Rate]])</f>
        <v>168</v>
      </c>
      <c r="K8627" s="4">
        <f>MAX(Table16[[#This Row],[Blue Cross Outpatient Allowable Rate]:[WPPA Inc Outpatient Allowable Rate]])</f>
        <v>266</v>
      </c>
      <c r="L8627" s="4">
        <f>SUM(Table16[[#This Row],[Price]]*4.42)</f>
        <v>1237.5999999999999</v>
      </c>
      <c r="M8627" s="4">
        <v>194</v>
      </c>
      <c r="N8627" s="4">
        <f>SUM(Table16[[#This Row],[ChargeID]]*0.76)</f>
        <v>212.8</v>
      </c>
      <c r="O8627" s="4">
        <f>SUM(Table16[[#This Row],[Price]]*0.95)</f>
        <v>266</v>
      </c>
      <c r="P8627" s="4">
        <f>SUM(Table16[[#This Row],[Price]]*0.8)</f>
        <v>224</v>
      </c>
      <c r="Q8627" s="4">
        <f>SUM(Table16[[#This Row],[Price]]*0.6)</f>
        <v>168</v>
      </c>
    </row>
    <row r="8628" spans="1:17" x14ac:dyDescent="0.25">
      <c r="A8628" t="s">
        <v>3403</v>
      </c>
      <c r="B8628">
        <v>61</v>
      </c>
      <c r="C8628" t="s">
        <v>6209</v>
      </c>
      <c r="D8628">
        <v>761</v>
      </c>
      <c r="F8628" s="4">
        <v>61</v>
      </c>
      <c r="G8628">
        <v>96523</v>
      </c>
      <c r="J8628" s="4">
        <f>MIN(Table16[[#This Row],[Medicare Outpatient Allowable Rate]:[WPPA Inc Outpatient Allowable Rate]])</f>
        <v>36.6</v>
      </c>
      <c r="K8628" s="4">
        <f>MAX(Table16[[#This Row],[Blue Cross Outpatient Allowable Rate]:[WPPA Inc Outpatient Allowable Rate]])</f>
        <v>57.949999999999996</v>
      </c>
      <c r="L8628" s="4">
        <f>SUM(Table16[[#This Row],[Price]]*4.42)</f>
        <v>269.62</v>
      </c>
      <c r="M8628" s="4">
        <v>54</v>
      </c>
      <c r="N8628" s="4">
        <f>SUM(Table16[[#This Row],[ChargeID]]*0.76)</f>
        <v>46.36</v>
      </c>
      <c r="O8628" s="4">
        <f>SUM(Table16[[#This Row],[Price]]*0.95)</f>
        <v>57.949999999999996</v>
      </c>
      <c r="P8628" s="4">
        <f>SUM(Table16[[#This Row],[Price]]*0.8)</f>
        <v>48.800000000000004</v>
      </c>
      <c r="Q8628" s="4">
        <f>SUM(Table16[[#This Row],[Price]]*0.6)</f>
        <v>36.6</v>
      </c>
    </row>
    <row r="8629" spans="1:17" x14ac:dyDescent="0.25">
      <c r="A8629" t="s">
        <v>3403</v>
      </c>
      <c r="B8629">
        <v>76</v>
      </c>
      <c r="C8629" t="s">
        <v>12095</v>
      </c>
      <c r="D8629">
        <v>761</v>
      </c>
      <c r="F8629" s="4">
        <v>76</v>
      </c>
      <c r="G8629">
        <v>97602</v>
      </c>
      <c r="J8629" s="4">
        <f>MIN(Table16[[#This Row],[Medicare Outpatient Allowable Rate]:[WPPA Inc Outpatient Allowable Rate]])</f>
        <v>45.6</v>
      </c>
      <c r="K8629" s="4">
        <f>MAX(Table16[[#This Row],[Blue Cross Outpatient Allowable Rate]:[WPPA Inc Outpatient Allowable Rate]])</f>
        <v>198.22</v>
      </c>
      <c r="L8629" s="4">
        <f>SUM(Table16[[#This Row],[Price]]*4.42)</f>
        <v>335.92</v>
      </c>
      <c r="M8629" s="4">
        <v>198.22</v>
      </c>
      <c r="N8629" s="4">
        <f>SUM(Table16[[#This Row],[ChargeID]]*0.76)</f>
        <v>57.76</v>
      </c>
      <c r="O8629" s="4">
        <f>SUM(Table16[[#This Row],[Price]]*0.95)</f>
        <v>72.2</v>
      </c>
      <c r="P8629" s="4">
        <f>SUM(Table16[[#This Row],[Price]]*0.8)</f>
        <v>60.800000000000004</v>
      </c>
      <c r="Q8629" s="4">
        <f>SUM(Table16[[#This Row],[Price]]*0.6)</f>
        <v>45.6</v>
      </c>
    </row>
    <row r="8630" spans="1:17" x14ac:dyDescent="0.25">
      <c r="A8630" t="s">
        <v>3403</v>
      </c>
      <c r="B8630">
        <v>261.77</v>
      </c>
      <c r="C8630" t="s">
        <v>6237</v>
      </c>
      <c r="D8630">
        <v>761</v>
      </c>
      <c r="F8630" s="4">
        <v>261.77</v>
      </c>
      <c r="G8630">
        <v>97605</v>
      </c>
      <c r="J8630" s="4">
        <f>MIN(Table16[[#This Row],[Medicare Outpatient Allowable Rate]:[WPPA Inc Outpatient Allowable Rate]])</f>
        <v>157.06199999999998</v>
      </c>
      <c r="K8630" s="4">
        <f>MAX(Table16[[#This Row],[Blue Cross Outpatient Allowable Rate]:[WPPA Inc Outpatient Allowable Rate]])</f>
        <v>248.68149999999997</v>
      </c>
      <c r="L8630" s="4">
        <f>SUM(Table16[[#This Row],[Price]]*4.42)</f>
        <v>1157.0233999999998</v>
      </c>
      <c r="M8630" s="4">
        <v>221.53</v>
      </c>
      <c r="N8630" s="4">
        <f>SUM(Table16[[#This Row],[ChargeID]]*0.76)</f>
        <v>198.9452</v>
      </c>
      <c r="O8630" s="4">
        <f>SUM(Table16[[#This Row],[Price]]*0.95)</f>
        <v>248.68149999999997</v>
      </c>
      <c r="P8630" s="4">
        <f>SUM(Table16[[#This Row],[Price]]*0.8)</f>
        <v>209.416</v>
      </c>
      <c r="Q8630" s="4">
        <f>SUM(Table16[[#This Row],[Price]]*0.6)</f>
        <v>157.06199999999998</v>
      </c>
    </row>
    <row r="8631" spans="1:17" x14ac:dyDescent="0.25">
      <c r="A8631" t="s">
        <v>3403</v>
      </c>
      <c r="B8631">
        <v>2228</v>
      </c>
      <c r="C8631" t="s">
        <v>6238</v>
      </c>
      <c r="D8631">
        <v>761</v>
      </c>
      <c r="F8631" s="4">
        <v>2228</v>
      </c>
      <c r="G8631">
        <v>97608</v>
      </c>
      <c r="J8631" s="4">
        <f>MIN(Table16[[#This Row],[Medicare Outpatient Allowable Rate]:[WPPA Inc Outpatient Allowable Rate]])</f>
        <v>0</v>
      </c>
      <c r="K8631" s="4">
        <f>MAX(Table16[[#This Row],[Blue Cross Outpatient Allowable Rate]:[WPPA Inc Outpatient Allowable Rate]])</f>
        <v>2116.6</v>
      </c>
      <c r="L8631" s="4">
        <f>SUM(Table16[[#This Row],[Price]]*4.42)</f>
        <v>9847.76</v>
      </c>
      <c r="M8631" s="4">
        <v>0</v>
      </c>
      <c r="N8631" s="4">
        <f>SUM(Table16[[#This Row],[ChargeID]]*0.76)</f>
        <v>1693.28</v>
      </c>
      <c r="O8631" s="4">
        <f>SUM(Table16[[#This Row],[Price]]*0.95)</f>
        <v>2116.6</v>
      </c>
      <c r="P8631" s="4">
        <f>SUM(Table16[[#This Row],[Price]]*0.8)</f>
        <v>1782.4</v>
      </c>
      <c r="Q8631" s="4">
        <f>SUM(Table16[[#This Row],[Price]]*0.6)</f>
        <v>1336.8</v>
      </c>
    </row>
    <row r="8632" spans="1:17" x14ac:dyDescent="0.25">
      <c r="A8632" t="s">
        <v>3403</v>
      </c>
      <c r="B8632">
        <v>0.01</v>
      </c>
      <c r="C8632" t="s">
        <v>6239</v>
      </c>
      <c r="D8632">
        <v>761</v>
      </c>
      <c r="F8632" s="4">
        <v>0.01</v>
      </c>
      <c r="G8632">
        <v>99211</v>
      </c>
      <c r="J8632" s="4">
        <f>MIN(Table16[[#This Row],[Medicare Outpatient Allowable Rate]:[WPPA Inc Outpatient Allowable Rate]])</f>
        <v>6.0000000000000001E-3</v>
      </c>
      <c r="K8632" s="4">
        <f>MAX(Table16[[#This Row],[Blue Cross Outpatient Allowable Rate]:[WPPA Inc Outpatient Allowable Rate]])</f>
        <v>35</v>
      </c>
      <c r="L8632" s="4">
        <f>SUM(Table16[[#This Row],[Price]]*4.42)</f>
        <v>4.4200000000000003E-2</v>
      </c>
      <c r="M8632" s="4">
        <v>35</v>
      </c>
      <c r="N8632" s="4">
        <f>SUM(Table16[[#This Row],[ChargeID]]*0.76)</f>
        <v>7.6E-3</v>
      </c>
      <c r="O8632" s="4">
        <f>SUM(Table16[[#This Row],[Price]]*0.95)</f>
        <v>9.4999999999999998E-3</v>
      </c>
      <c r="P8632" s="4">
        <f>SUM(Table16[[#This Row],[Price]]*0.8)</f>
        <v>8.0000000000000002E-3</v>
      </c>
      <c r="Q8632" s="4">
        <f>SUM(Table16[[#This Row],[Price]]*0.6)</f>
        <v>6.0000000000000001E-3</v>
      </c>
    </row>
    <row r="8633" spans="1:17" x14ac:dyDescent="0.25">
      <c r="A8633" t="s">
        <v>3403</v>
      </c>
      <c r="B8633">
        <v>195</v>
      </c>
      <c r="C8633" t="s">
        <v>12096</v>
      </c>
      <c r="D8633">
        <v>761</v>
      </c>
      <c r="F8633" s="4">
        <v>195</v>
      </c>
      <c r="G8633">
        <v>99219</v>
      </c>
      <c r="J8633" s="4">
        <f>MIN(Table16[[#This Row],[Medicare Outpatient Allowable Rate]:[WPPA Inc Outpatient Allowable Rate]])</f>
        <v>0</v>
      </c>
      <c r="K8633" s="4">
        <f>MAX(Table16[[#This Row],[Blue Cross Outpatient Allowable Rate]:[WPPA Inc Outpatient Allowable Rate]])</f>
        <v>185.25</v>
      </c>
      <c r="L8633" s="4">
        <f>SUM(Table16[[#This Row],[Price]]*4.42)</f>
        <v>861.9</v>
      </c>
      <c r="M8633" s="4">
        <v>0</v>
      </c>
      <c r="N8633" s="4">
        <f>SUM(Table16[[#This Row],[ChargeID]]*0.76)</f>
        <v>148.19999999999999</v>
      </c>
      <c r="O8633" s="4">
        <f>SUM(Table16[[#This Row],[Price]]*0.95)</f>
        <v>185.25</v>
      </c>
      <c r="P8633" s="4">
        <f>SUM(Table16[[#This Row],[Price]]*0.8)</f>
        <v>156</v>
      </c>
      <c r="Q8633" s="4">
        <f>SUM(Table16[[#This Row],[Price]]*0.6)</f>
        <v>117</v>
      </c>
    </row>
    <row r="8634" spans="1:17" x14ac:dyDescent="0.25">
      <c r="A8634" t="s">
        <v>3403</v>
      </c>
      <c r="B8634">
        <v>87</v>
      </c>
      <c r="C8634" t="s">
        <v>12097</v>
      </c>
      <c r="D8634">
        <v>761</v>
      </c>
      <c r="F8634" s="4">
        <v>87</v>
      </c>
      <c r="G8634">
        <v>99281</v>
      </c>
      <c r="J8634" s="4">
        <f>MIN(Table16[[#This Row],[Medicare Outpatient Allowable Rate]:[WPPA Inc Outpatient Allowable Rate]])</f>
        <v>52.199999999999996</v>
      </c>
      <c r="K8634" s="4">
        <f>MAX(Table16[[#This Row],[Blue Cross Outpatient Allowable Rate]:[WPPA Inc Outpatient Allowable Rate]])</f>
        <v>168.62</v>
      </c>
      <c r="L8634" s="4">
        <f>SUM(Table16[[#This Row],[Price]]*4.42)</f>
        <v>384.54</v>
      </c>
      <c r="M8634" s="4">
        <v>168.62</v>
      </c>
      <c r="N8634" s="4">
        <f>SUM(Table16[[#This Row],[ChargeID]]*0.76)</f>
        <v>66.12</v>
      </c>
      <c r="O8634" s="4">
        <f>SUM(Table16[[#This Row],[Price]]*0.95)</f>
        <v>82.649999999999991</v>
      </c>
      <c r="P8634" s="4">
        <f>SUM(Table16[[#This Row],[Price]]*0.8)</f>
        <v>69.600000000000009</v>
      </c>
      <c r="Q8634" s="4">
        <f>SUM(Table16[[#This Row],[Price]]*0.6)</f>
        <v>52.199999999999996</v>
      </c>
    </row>
    <row r="8635" spans="1:17" x14ac:dyDescent="0.25">
      <c r="A8635" t="s">
        <v>3403</v>
      </c>
      <c r="B8635">
        <v>82</v>
      </c>
      <c r="C8635" t="s">
        <v>6240</v>
      </c>
      <c r="D8635">
        <v>761</v>
      </c>
      <c r="F8635" s="4">
        <v>82</v>
      </c>
      <c r="G8635">
        <v>99211</v>
      </c>
      <c r="J8635" s="4">
        <f>MIN(Table16[[#This Row],[Medicare Outpatient Allowable Rate]:[WPPA Inc Outpatient Allowable Rate]])</f>
        <v>35</v>
      </c>
      <c r="K8635" s="4">
        <f>MAX(Table16[[#This Row],[Blue Cross Outpatient Allowable Rate]:[WPPA Inc Outpatient Allowable Rate]])</f>
        <v>77.899999999999991</v>
      </c>
      <c r="L8635" s="4">
        <f>SUM(Table16[[#This Row],[Price]]*4.42)</f>
        <v>362.44</v>
      </c>
      <c r="M8635" s="4">
        <v>35</v>
      </c>
      <c r="N8635" s="4">
        <f>SUM(Table16[[#This Row],[ChargeID]]*0.76)</f>
        <v>62.32</v>
      </c>
      <c r="O8635" s="4">
        <f>SUM(Table16[[#This Row],[Price]]*0.95)</f>
        <v>77.899999999999991</v>
      </c>
      <c r="P8635" s="4">
        <f>SUM(Table16[[#This Row],[Price]]*0.8)</f>
        <v>65.600000000000009</v>
      </c>
      <c r="Q8635" s="4">
        <f>SUM(Table16[[#This Row],[Price]]*0.6)</f>
        <v>49.199999999999996</v>
      </c>
    </row>
    <row r="8636" spans="1:17" x14ac:dyDescent="0.25">
      <c r="A8636" t="s">
        <v>3403</v>
      </c>
      <c r="B8636">
        <v>414</v>
      </c>
      <c r="C8636" t="s">
        <v>12098</v>
      </c>
      <c r="D8636">
        <v>761</v>
      </c>
      <c r="F8636" s="4">
        <v>414</v>
      </c>
      <c r="G8636">
        <v>96522</v>
      </c>
      <c r="J8636" s="4">
        <f>MIN(Table16[[#This Row],[Medicare Outpatient Allowable Rate]:[WPPA Inc Outpatient Allowable Rate]])</f>
        <v>0</v>
      </c>
      <c r="K8636" s="4">
        <f>MAX(Table16[[#This Row],[Blue Cross Outpatient Allowable Rate]:[WPPA Inc Outpatient Allowable Rate]])</f>
        <v>393.29999999999995</v>
      </c>
      <c r="L8636" s="4">
        <f>SUM(Table16[[#This Row],[Price]]*4.42)</f>
        <v>1829.8799999999999</v>
      </c>
      <c r="M8636" s="4">
        <v>0</v>
      </c>
      <c r="N8636" s="4">
        <f>SUM(Table16[[#This Row],[ChargeID]]*0.76)</f>
        <v>314.64</v>
      </c>
      <c r="O8636" s="4">
        <f>SUM(Table16[[#This Row],[Price]]*0.95)</f>
        <v>393.29999999999995</v>
      </c>
      <c r="P8636" s="4">
        <f>SUM(Table16[[#This Row],[Price]]*0.8)</f>
        <v>331.20000000000005</v>
      </c>
      <c r="Q8636" s="4">
        <f>SUM(Table16[[#This Row],[Price]]*0.6)</f>
        <v>248.39999999999998</v>
      </c>
    </row>
    <row r="8637" spans="1:17" x14ac:dyDescent="0.25">
      <c r="A8637" t="s">
        <v>3380</v>
      </c>
      <c r="B8637">
        <v>0</v>
      </c>
      <c r="C8637" t="s">
        <v>6241</v>
      </c>
      <c r="D8637">
        <v>270</v>
      </c>
      <c r="E8637" t="s">
        <v>6242</v>
      </c>
      <c r="F8637" s="4">
        <v>0</v>
      </c>
      <c r="J8637" s="4">
        <f>MIN(Table16[[#This Row],[Medicare Outpatient Allowable Rate]:[WPPA Inc Outpatient Allowable Rate]])</f>
        <v>0</v>
      </c>
      <c r="K8637" s="4">
        <f>MAX(Table16[[#This Row],[Blue Cross Outpatient Allowable Rate]:[WPPA Inc Outpatient Allowable Rate]])</f>
        <v>0</v>
      </c>
      <c r="L8637" s="4">
        <f>SUM(Table16[[#This Row],[Price]]*4.42)</f>
        <v>0</v>
      </c>
      <c r="M8637" s="4">
        <v>0</v>
      </c>
      <c r="N8637" s="4">
        <f>SUM(Table16[[#This Row],[ChargeID]]*0.76)</f>
        <v>0</v>
      </c>
      <c r="O8637" s="4">
        <f>SUM(Table16[[#This Row],[Price]]*0.95)</f>
        <v>0</v>
      </c>
      <c r="P8637" s="4">
        <f>SUM(Table16[[#This Row],[Price]]*0.8)</f>
        <v>0</v>
      </c>
      <c r="Q8637" s="4">
        <f>SUM(Table16[[#This Row],[Price]]*0.6)</f>
        <v>0</v>
      </c>
    </row>
    <row r="8638" spans="1:17" x14ac:dyDescent="0.25">
      <c r="A8638" t="s">
        <v>3380</v>
      </c>
      <c r="B8638">
        <v>0</v>
      </c>
      <c r="C8638" t="s">
        <v>6243</v>
      </c>
      <c r="D8638">
        <v>270</v>
      </c>
      <c r="E8638" t="s">
        <v>6242</v>
      </c>
      <c r="F8638" s="4">
        <v>0</v>
      </c>
      <c r="J8638" s="4">
        <f>MIN(Table16[[#This Row],[Medicare Outpatient Allowable Rate]:[WPPA Inc Outpatient Allowable Rate]])</f>
        <v>0</v>
      </c>
      <c r="K8638" s="4">
        <f>MAX(Table16[[#This Row],[Blue Cross Outpatient Allowable Rate]:[WPPA Inc Outpatient Allowable Rate]])</f>
        <v>0</v>
      </c>
      <c r="L8638" s="4">
        <f>SUM(Table16[[#This Row],[Price]]*4.42)</f>
        <v>0</v>
      </c>
      <c r="M8638" s="4">
        <v>0</v>
      </c>
      <c r="N8638" s="4">
        <f>SUM(Table16[[#This Row],[ChargeID]]*0.76)</f>
        <v>0</v>
      </c>
      <c r="O8638" s="4">
        <f>SUM(Table16[[#This Row],[Price]]*0.95)</f>
        <v>0</v>
      </c>
      <c r="P8638" s="4">
        <f>SUM(Table16[[#This Row],[Price]]*0.8)</f>
        <v>0</v>
      </c>
      <c r="Q8638" s="4">
        <f>SUM(Table16[[#This Row],[Price]]*0.6)</f>
        <v>0</v>
      </c>
    </row>
    <row r="8639" spans="1:17" x14ac:dyDescent="0.25">
      <c r="A8639" t="s">
        <v>3380</v>
      </c>
      <c r="B8639">
        <v>0</v>
      </c>
      <c r="C8639" t="s">
        <v>6244</v>
      </c>
      <c r="D8639">
        <v>270</v>
      </c>
      <c r="E8639" t="s">
        <v>6245</v>
      </c>
      <c r="F8639" s="4">
        <v>0</v>
      </c>
      <c r="J8639" s="4">
        <f>MIN(Table16[[#This Row],[Medicare Outpatient Allowable Rate]:[WPPA Inc Outpatient Allowable Rate]])</f>
        <v>0</v>
      </c>
      <c r="K8639" s="4">
        <f>MAX(Table16[[#This Row],[Blue Cross Outpatient Allowable Rate]:[WPPA Inc Outpatient Allowable Rate]])</f>
        <v>0</v>
      </c>
      <c r="L8639" s="4">
        <f>SUM(Table16[[#This Row],[Price]]*4.42)</f>
        <v>0</v>
      </c>
      <c r="M8639" s="4">
        <v>0</v>
      </c>
      <c r="N8639" s="4">
        <f>SUM(Table16[[#This Row],[ChargeID]]*0.76)</f>
        <v>0</v>
      </c>
      <c r="O8639" s="4">
        <f>SUM(Table16[[#This Row],[Price]]*0.95)</f>
        <v>0</v>
      </c>
      <c r="P8639" s="4">
        <f>SUM(Table16[[#This Row],[Price]]*0.8)</f>
        <v>0</v>
      </c>
      <c r="Q8639" s="4">
        <f>SUM(Table16[[#This Row],[Price]]*0.6)</f>
        <v>0</v>
      </c>
    </row>
    <row r="8640" spans="1:17" x14ac:dyDescent="0.25">
      <c r="A8640" t="s">
        <v>3380</v>
      </c>
      <c r="B8640">
        <v>0</v>
      </c>
      <c r="C8640" t="s">
        <v>6246</v>
      </c>
      <c r="D8640">
        <v>270</v>
      </c>
      <c r="E8640" t="s">
        <v>6058</v>
      </c>
      <c r="F8640" s="4">
        <v>0</v>
      </c>
      <c r="J8640" s="4">
        <f>MIN(Table16[[#This Row],[Medicare Outpatient Allowable Rate]:[WPPA Inc Outpatient Allowable Rate]])</f>
        <v>0</v>
      </c>
      <c r="K8640" s="4">
        <f>MAX(Table16[[#This Row],[Blue Cross Outpatient Allowable Rate]:[WPPA Inc Outpatient Allowable Rate]])</f>
        <v>0</v>
      </c>
      <c r="L8640" s="4">
        <f>SUM(Table16[[#This Row],[Price]]*4.42)</f>
        <v>0</v>
      </c>
      <c r="M8640" s="4">
        <v>0</v>
      </c>
      <c r="N8640" s="4">
        <f>SUM(Table16[[#This Row],[ChargeID]]*0.76)</f>
        <v>0</v>
      </c>
      <c r="O8640" s="4">
        <f>SUM(Table16[[#This Row],[Price]]*0.95)</f>
        <v>0</v>
      </c>
      <c r="P8640" s="4">
        <f>SUM(Table16[[#This Row],[Price]]*0.8)</f>
        <v>0</v>
      </c>
      <c r="Q8640" s="4">
        <f>SUM(Table16[[#This Row],[Price]]*0.6)</f>
        <v>0</v>
      </c>
    </row>
    <row r="8641" spans="1:17" x14ac:dyDescent="0.25">
      <c r="A8641" t="s">
        <v>3380</v>
      </c>
      <c r="B8641">
        <v>0.2</v>
      </c>
      <c r="C8641" t="s">
        <v>6249</v>
      </c>
      <c r="D8641">
        <v>272</v>
      </c>
      <c r="E8641" t="s">
        <v>6250</v>
      </c>
      <c r="F8641" s="4">
        <v>0.2</v>
      </c>
      <c r="J8641" s="4">
        <f>MIN(Table16[[#This Row],[Medicare Outpatient Allowable Rate]:[WPPA Inc Outpatient Allowable Rate]])</f>
        <v>0</v>
      </c>
      <c r="K8641" s="4">
        <f>MAX(Table16[[#This Row],[Blue Cross Outpatient Allowable Rate]:[WPPA Inc Outpatient Allowable Rate]])</f>
        <v>0.19</v>
      </c>
      <c r="L8641" s="4">
        <f>SUM(Table16[[#This Row],[Price]]*4.42)</f>
        <v>0.88400000000000001</v>
      </c>
      <c r="M8641" s="4">
        <v>0</v>
      </c>
      <c r="N8641" s="4">
        <f>SUM(Table16[[#This Row],[ChargeID]]*0.76)</f>
        <v>0.15200000000000002</v>
      </c>
      <c r="O8641" s="4">
        <f>SUM(Table16[[#This Row],[Price]]*0.95)</f>
        <v>0.19</v>
      </c>
      <c r="P8641" s="4">
        <f>SUM(Table16[[#This Row],[Price]]*0.8)</f>
        <v>0.16000000000000003</v>
      </c>
      <c r="Q8641" s="4">
        <f>SUM(Table16[[#This Row],[Price]]*0.6)</f>
        <v>0.12</v>
      </c>
    </row>
    <row r="8642" spans="1:17" x14ac:dyDescent="0.25">
      <c r="A8642" t="s">
        <v>3380</v>
      </c>
      <c r="B8642">
        <v>0</v>
      </c>
      <c r="C8642" t="s">
        <v>6251</v>
      </c>
      <c r="D8642">
        <v>270</v>
      </c>
      <c r="E8642" t="s">
        <v>6252</v>
      </c>
      <c r="F8642" s="4">
        <v>0</v>
      </c>
      <c r="J8642" s="4">
        <f>MIN(Table16[[#This Row],[Medicare Outpatient Allowable Rate]:[WPPA Inc Outpatient Allowable Rate]])</f>
        <v>0</v>
      </c>
      <c r="K8642" s="4">
        <f>MAX(Table16[[#This Row],[Blue Cross Outpatient Allowable Rate]:[WPPA Inc Outpatient Allowable Rate]])</f>
        <v>0</v>
      </c>
      <c r="L8642" s="4">
        <f>SUM(Table16[[#This Row],[Price]]*4.42)</f>
        <v>0</v>
      </c>
      <c r="M8642" s="4">
        <v>0</v>
      </c>
      <c r="N8642" s="4">
        <f>SUM(Table16[[#This Row],[ChargeID]]*0.76)</f>
        <v>0</v>
      </c>
      <c r="O8642" s="4">
        <f>SUM(Table16[[#This Row],[Price]]*0.95)</f>
        <v>0</v>
      </c>
      <c r="P8642" s="4">
        <f>SUM(Table16[[#This Row],[Price]]*0.8)</f>
        <v>0</v>
      </c>
      <c r="Q8642" s="4">
        <f>SUM(Table16[[#This Row],[Price]]*0.6)</f>
        <v>0</v>
      </c>
    </row>
    <row r="8643" spans="1:17" x14ac:dyDescent="0.25">
      <c r="A8643" t="s">
        <v>3380</v>
      </c>
      <c r="B8643">
        <v>0</v>
      </c>
      <c r="C8643" t="s">
        <v>6253</v>
      </c>
      <c r="D8643">
        <v>270</v>
      </c>
      <c r="E8643" t="s">
        <v>6254</v>
      </c>
      <c r="F8643" s="4">
        <v>0</v>
      </c>
      <c r="J8643" s="4">
        <f>MIN(Table16[[#This Row],[Medicare Outpatient Allowable Rate]:[WPPA Inc Outpatient Allowable Rate]])</f>
        <v>0</v>
      </c>
      <c r="K8643" s="4">
        <f>MAX(Table16[[#This Row],[Blue Cross Outpatient Allowable Rate]:[WPPA Inc Outpatient Allowable Rate]])</f>
        <v>0</v>
      </c>
      <c r="L8643" s="4">
        <f>SUM(Table16[[#This Row],[Price]]*4.42)</f>
        <v>0</v>
      </c>
      <c r="M8643" s="4">
        <v>0</v>
      </c>
      <c r="N8643" s="4">
        <f>SUM(Table16[[#This Row],[ChargeID]]*0.76)</f>
        <v>0</v>
      </c>
      <c r="O8643" s="4">
        <f>SUM(Table16[[#This Row],[Price]]*0.95)</f>
        <v>0</v>
      </c>
      <c r="P8643" s="4">
        <f>SUM(Table16[[#This Row],[Price]]*0.8)</f>
        <v>0</v>
      </c>
      <c r="Q8643" s="4">
        <f>SUM(Table16[[#This Row],[Price]]*0.6)</f>
        <v>0</v>
      </c>
    </row>
    <row r="8644" spans="1:17" x14ac:dyDescent="0.25">
      <c r="A8644" t="s">
        <v>3380</v>
      </c>
      <c r="B8644">
        <v>0</v>
      </c>
      <c r="C8644" t="s">
        <v>6255</v>
      </c>
      <c r="D8644">
        <v>270</v>
      </c>
      <c r="E8644" t="s">
        <v>6256</v>
      </c>
      <c r="F8644" s="4">
        <v>0</v>
      </c>
      <c r="J8644" s="4">
        <f>MIN(Table16[[#This Row],[Medicare Outpatient Allowable Rate]:[WPPA Inc Outpatient Allowable Rate]])</f>
        <v>0</v>
      </c>
      <c r="K8644" s="4">
        <f>MAX(Table16[[#This Row],[Blue Cross Outpatient Allowable Rate]:[WPPA Inc Outpatient Allowable Rate]])</f>
        <v>0</v>
      </c>
      <c r="L8644" s="4">
        <f>SUM(Table16[[#This Row],[Price]]*4.42)</f>
        <v>0</v>
      </c>
      <c r="M8644" s="4">
        <v>0</v>
      </c>
      <c r="N8644" s="4">
        <f>SUM(Table16[[#This Row],[ChargeID]]*0.76)</f>
        <v>0</v>
      </c>
      <c r="O8644" s="4">
        <f>SUM(Table16[[#This Row],[Price]]*0.95)</f>
        <v>0</v>
      </c>
      <c r="P8644" s="4">
        <f>SUM(Table16[[#This Row],[Price]]*0.8)</f>
        <v>0</v>
      </c>
      <c r="Q8644" s="4">
        <f>SUM(Table16[[#This Row],[Price]]*0.6)</f>
        <v>0</v>
      </c>
    </row>
    <row r="8645" spans="1:17" x14ac:dyDescent="0.25">
      <c r="A8645" t="s">
        <v>3380</v>
      </c>
      <c r="B8645">
        <v>0</v>
      </c>
      <c r="C8645" t="s">
        <v>6257</v>
      </c>
      <c r="D8645">
        <v>270</v>
      </c>
      <c r="E8645" t="s">
        <v>6248</v>
      </c>
      <c r="F8645" s="4">
        <v>0</v>
      </c>
      <c r="J8645" s="4">
        <f>MIN(Table16[[#This Row],[Medicare Outpatient Allowable Rate]:[WPPA Inc Outpatient Allowable Rate]])</f>
        <v>0</v>
      </c>
      <c r="K8645" s="4">
        <f>MAX(Table16[[#This Row],[Blue Cross Outpatient Allowable Rate]:[WPPA Inc Outpatient Allowable Rate]])</f>
        <v>0</v>
      </c>
      <c r="L8645" s="4">
        <f>SUM(Table16[[#This Row],[Price]]*4.42)</f>
        <v>0</v>
      </c>
      <c r="M8645" s="4">
        <v>0</v>
      </c>
      <c r="N8645" s="4">
        <f>SUM(Table16[[#This Row],[ChargeID]]*0.76)</f>
        <v>0</v>
      </c>
      <c r="O8645" s="4">
        <f>SUM(Table16[[#This Row],[Price]]*0.95)</f>
        <v>0</v>
      </c>
      <c r="P8645" s="4">
        <f>SUM(Table16[[#This Row],[Price]]*0.8)</f>
        <v>0</v>
      </c>
      <c r="Q8645" s="4">
        <f>SUM(Table16[[#This Row],[Price]]*0.6)</f>
        <v>0</v>
      </c>
    </row>
    <row r="8646" spans="1:17" x14ac:dyDescent="0.25">
      <c r="A8646" t="s">
        <v>3380</v>
      </c>
      <c r="B8646">
        <v>0</v>
      </c>
      <c r="C8646" t="s">
        <v>6258</v>
      </c>
      <c r="D8646">
        <v>270</v>
      </c>
      <c r="E8646" t="s">
        <v>6259</v>
      </c>
      <c r="F8646" s="4">
        <v>0</v>
      </c>
      <c r="J8646" s="4">
        <f>MIN(Table16[[#This Row],[Medicare Outpatient Allowable Rate]:[WPPA Inc Outpatient Allowable Rate]])</f>
        <v>0</v>
      </c>
      <c r="K8646" s="4">
        <f>MAX(Table16[[#This Row],[Blue Cross Outpatient Allowable Rate]:[WPPA Inc Outpatient Allowable Rate]])</f>
        <v>0</v>
      </c>
      <c r="L8646" s="4">
        <f>SUM(Table16[[#This Row],[Price]]*4.42)</f>
        <v>0</v>
      </c>
      <c r="M8646" s="4">
        <v>0</v>
      </c>
      <c r="N8646" s="4">
        <f>SUM(Table16[[#This Row],[ChargeID]]*0.76)</f>
        <v>0</v>
      </c>
      <c r="O8646" s="4">
        <f>SUM(Table16[[#This Row],[Price]]*0.95)</f>
        <v>0</v>
      </c>
      <c r="P8646" s="4">
        <f>SUM(Table16[[#This Row],[Price]]*0.8)</f>
        <v>0</v>
      </c>
      <c r="Q8646" s="4">
        <f>SUM(Table16[[#This Row],[Price]]*0.6)</f>
        <v>0</v>
      </c>
    </row>
    <row r="8647" spans="1:17" x14ac:dyDescent="0.25">
      <c r="A8647" t="s">
        <v>3380</v>
      </c>
      <c r="B8647">
        <v>0</v>
      </c>
      <c r="C8647" t="s">
        <v>6261</v>
      </c>
      <c r="D8647">
        <v>270</v>
      </c>
      <c r="E8647" t="s">
        <v>6262</v>
      </c>
      <c r="F8647" s="4">
        <v>0</v>
      </c>
      <c r="J8647" s="4">
        <f>MIN(Table16[[#This Row],[Medicare Outpatient Allowable Rate]:[WPPA Inc Outpatient Allowable Rate]])</f>
        <v>0</v>
      </c>
      <c r="K8647" s="4">
        <f>MAX(Table16[[#This Row],[Blue Cross Outpatient Allowable Rate]:[WPPA Inc Outpatient Allowable Rate]])</f>
        <v>0</v>
      </c>
      <c r="L8647" s="4">
        <f>SUM(Table16[[#This Row],[Price]]*4.42)</f>
        <v>0</v>
      </c>
      <c r="M8647" s="4">
        <v>0</v>
      </c>
      <c r="N8647" s="4">
        <f>SUM(Table16[[#This Row],[ChargeID]]*0.76)</f>
        <v>0</v>
      </c>
      <c r="O8647" s="4">
        <f>SUM(Table16[[#This Row],[Price]]*0.95)</f>
        <v>0</v>
      </c>
      <c r="P8647" s="4">
        <f>SUM(Table16[[#This Row],[Price]]*0.8)</f>
        <v>0</v>
      </c>
      <c r="Q8647" s="4">
        <f>SUM(Table16[[#This Row],[Price]]*0.6)</f>
        <v>0</v>
      </c>
    </row>
    <row r="8648" spans="1:17" x14ac:dyDescent="0.25">
      <c r="A8648" t="s">
        <v>3380</v>
      </c>
      <c r="B8648">
        <v>0</v>
      </c>
      <c r="C8648" t="s">
        <v>6263</v>
      </c>
      <c r="D8648">
        <v>270</v>
      </c>
      <c r="E8648" t="s">
        <v>6260</v>
      </c>
      <c r="F8648" s="4">
        <v>0</v>
      </c>
      <c r="J8648" s="4">
        <f>MIN(Table16[[#This Row],[Medicare Outpatient Allowable Rate]:[WPPA Inc Outpatient Allowable Rate]])</f>
        <v>0</v>
      </c>
      <c r="K8648" s="4">
        <f>MAX(Table16[[#This Row],[Blue Cross Outpatient Allowable Rate]:[WPPA Inc Outpatient Allowable Rate]])</f>
        <v>0</v>
      </c>
      <c r="L8648" s="4">
        <f>SUM(Table16[[#This Row],[Price]]*4.42)</f>
        <v>0</v>
      </c>
      <c r="M8648" s="4">
        <v>0</v>
      </c>
      <c r="N8648" s="4">
        <f>SUM(Table16[[#This Row],[ChargeID]]*0.76)</f>
        <v>0</v>
      </c>
      <c r="O8648" s="4">
        <f>SUM(Table16[[#This Row],[Price]]*0.95)</f>
        <v>0</v>
      </c>
      <c r="P8648" s="4">
        <f>SUM(Table16[[#This Row],[Price]]*0.8)</f>
        <v>0</v>
      </c>
      <c r="Q8648" s="4">
        <f>SUM(Table16[[#This Row],[Price]]*0.6)</f>
        <v>0</v>
      </c>
    </row>
    <row r="8649" spans="1:17" x14ac:dyDescent="0.25">
      <c r="A8649" t="s">
        <v>3380</v>
      </c>
      <c r="B8649">
        <v>5.14</v>
      </c>
      <c r="C8649" t="s">
        <v>6265</v>
      </c>
      <c r="D8649">
        <v>270</v>
      </c>
      <c r="E8649" t="s">
        <v>6266</v>
      </c>
      <c r="F8649" s="4">
        <v>5.14</v>
      </c>
      <c r="J8649" s="4">
        <f>MIN(Table16[[#This Row],[Medicare Outpatient Allowable Rate]:[WPPA Inc Outpatient Allowable Rate]])</f>
        <v>0</v>
      </c>
      <c r="K8649" s="4">
        <f>MAX(Table16[[#This Row],[Blue Cross Outpatient Allowable Rate]:[WPPA Inc Outpatient Allowable Rate]])</f>
        <v>4.8829999999999991</v>
      </c>
      <c r="L8649" s="4">
        <f>SUM(Table16[[#This Row],[Price]]*4.42)</f>
        <v>22.718799999999998</v>
      </c>
      <c r="M8649" s="4">
        <v>0</v>
      </c>
      <c r="N8649" s="4">
        <f>SUM(Table16[[#This Row],[ChargeID]]*0.76)</f>
        <v>3.9063999999999997</v>
      </c>
      <c r="O8649" s="4">
        <f>SUM(Table16[[#This Row],[Price]]*0.95)</f>
        <v>4.8829999999999991</v>
      </c>
      <c r="P8649" s="4">
        <f>SUM(Table16[[#This Row],[Price]]*0.8)</f>
        <v>4.1120000000000001</v>
      </c>
      <c r="Q8649" s="4">
        <f>SUM(Table16[[#This Row],[Price]]*0.6)</f>
        <v>3.0839999999999996</v>
      </c>
    </row>
    <row r="8650" spans="1:17" x14ac:dyDescent="0.25">
      <c r="A8650" t="s">
        <v>3407</v>
      </c>
      <c r="B8650">
        <v>0</v>
      </c>
      <c r="C8650" t="s">
        <v>12099</v>
      </c>
      <c r="D8650">
        <v>270</v>
      </c>
      <c r="E8650" t="s">
        <v>6247</v>
      </c>
      <c r="F8650" s="4">
        <v>0</v>
      </c>
      <c r="J8650" s="4">
        <f>MIN(Table16[[#This Row],[Medicare Outpatient Allowable Rate]:[WPPA Inc Outpatient Allowable Rate]])</f>
        <v>0</v>
      </c>
      <c r="K8650" s="4">
        <f>MAX(Table16[[#This Row],[Blue Cross Outpatient Allowable Rate]:[WPPA Inc Outpatient Allowable Rate]])</f>
        <v>0</v>
      </c>
      <c r="L8650" s="4">
        <f>SUM(Table16[[#This Row],[Price]]*4.42)</f>
        <v>0</v>
      </c>
      <c r="M8650" s="4">
        <v>0</v>
      </c>
      <c r="N8650" s="4">
        <f>SUM(Table16[[#This Row],[ChargeID]]*0.76)</f>
        <v>0</v>
      </c>
      <c r="O8650" s="4">
        <f>SUM(Table16[[#This Row],[Price]]*0.95)</f>
        <v>0</v>
      </c>
      <c r="P8650" s="4">
        <f>SUM(Table16[[#This Row],[Price]]*0.8)</f>
        <v>0</v>
      </c>
      <c r="Q8650" s="4">
        <f>SUM(Table16[[#This Row],[Price]]*0.6)</f>
        <v>0</v>
      </c>
    </row>
    <row r="8651" spans="1:17" x14ac:dyDescent="0.25">
      <c r="A8651" t="s">
        <v>3380</v>
      </c>
      <c r="B8651">
        <v>0</v>
      </c>
      <c r="C8651" t="s">
        <v>6267</v>
      </c>
      <c r="D8651">
        <v>270</v>
      </c>
      <c r="E8651" t="s">
        <v>6268</v>
      </c>
      <c r="F8651" s="4">
        <v>0</v>
      </c>
      <c r="J8651" s="4">
        <f>MIN(Table16[[#This Row],[Medicare Outpatient Allowable Rate]:[WPPA Inc Outpatient Allowable Rate]])</f>
        <v>0</v>
      </c>
      <c r="K8651" s="4">
        <f>MAX(Table16[[#This Row],[Blue Cross Outpatient Allowable Rate]:[WPPA Inc Outpatient Allowable Rate]])</f>
        <v>0</v>
      </c>
      <c r="L8651" s="4">
        <f>SUM(Table16[[#This Row],[Price]]*4.42)</f>
        <v>0</v>
      </c>
      <c r="M8651" s="4">
        <v>0</v>
      </c>
      <c r="N8651" s="4">
        <f>SUM(Table16[[#This Row],[ChargeID]]*0.76)</f>
        <v>0</v>
      </c>
      <c r="O8651" s="4">
        <f>SUM(Table16[[#This Row],[Price]]*0.95)</f>
        <v>0</v>
      </c>
      <c r="P8651" s="4">
        <f>SUM(Table16[[#This Row],[Price]]*0.8)</f>
        <v>0</v>
      </c>
      <c r="Q8651" s="4">
        <f>SUM(Table16[[#This Row],[Price]]*0.6)</f>
        <v>0</v>
      </c>
    </row>
    <row r="8652" spans="1:17" x14ac:dyDescent="0.25">
      <c r="A8652" t="s">
        <v>3380</v>
      </c>
      <c r="B8652">
        <v>0</v>
      </c>
      <c r="C8652" t="s">
        <v>6269</v>
      </c>
      <c r="D8652">
        <v>270</v>
      </c>
      <c r="E8652" t="s">
        <v>6270</v>
      </c>
      <c r="F8652" s="4">
        <v>0</v>
      </c>
      <c r="J8652" s="4">
        <f>MIN(Table16[[#This Row],[Medicare Outpatient Allowable Rate]:[WPPA Inc Outpatient Allowable Rate]])</f>
        <v>0</v>
      </c>
      <c r="K8652" s="4">
        <f>MAX(Table16[[#This Row],[Blue Cross Outpatient Allowable Rate]:[WPPA Inc Outpatient Allowable Rate]])</f>
        <v>0</v>
      </c>
      <c r="L8652" s="4">
        <f>SUM(Table16[[#This Row],[Price]]*4.42)</f>
        <v>0</v>
      </c>
      <c r="M8652" s="4">
        <v>0</v>
      </c>
      <c r="N8652" s="4">
        <f>SUM(Table16[[#This Row],[ChargeID]]*0.76)</f>
        <v>0</v>
      </c>
      <c r="O8652" s="4">
        <f>SUM(Table16[[#This Row],[Price]]*0.95)</f>
        <v>0</v>
      </c>
      <c r="P8652" s="4">
        <f>SUM(Table16[[#This Row],[Price]]*0.8)</f>
        <v>0</v>
      </c>
      <c r="Q8652" s="4">
        <f>SUM(Table16[[#This Row],[Price]]*0.6)</f>
        <v>0</v>
      </c>
    </row>
    <row r="8653" spans="1:17" x14ac:dyDescent="0.25">
      <c r="A8653" t="s">
        <v>3380</v>
      </c>
      <c r="B8653">
        <v>0</v>
      </c>
      <c r="C8653" t="s">
        <v>6271</v>
      </c>
      <c r="D8653">
        <v>270</v>
      </c>
      <c r="E8653" t="s">
        <v>6272</v>
      </c>
      <c r="F8653" s="4">
        <v>0</v>
      </c>
      <c r="J8653" s="4">
        <f>MIN(Table16[[#This Row],[Medicare Outpatient Allowable Rate]:[WPPA Inc Outpatient Allowable Rate]])</f>
        <v>0</v>
      </c>
      <c r="K8653" s="4">
        <f>MAX(Table16[[#This Row],[Blue Cross Outpatient Allowable Rate]:[WPPA Inc Outpatient Allowable Rate]])</f>
        <v>0</v>
      </c>
      <c r="L8653" s="4">
        <f>SUM(Table16[[#This Row],[Price]]*4.42)</f>
        <v>0</v>
      </c>
      <c r="M8653" s="4">
        <v>0</v>
      </c>
      <c r="N8653" s="4">
        <f>SUM(Table16[[#This Row],[ChargeID]]*0.76)</f>
        <v>0</v>
      </c>
      <c r="O8653" s="4">
        <f>SUM(Table16[[#This Row],[Price]]*0.95)</f>
        <v>0</v>
      </c>
      <c r="P8653" s="4">
        <f>SUM(Table16[[#This Row],[Price]]*0.8)</f>
        <v>0</v>
      </c>
      <c r="Q8653" s="4">
        <f>SUM(Table16[[#This Row],[Price]]*0.6)</f>
        <v>0</v>
      </c>
    </row>
    <row r="8654" spans="1:17" x14ac:dyDescent="0.25">
      <c r="A8654" t="s">
        <v>3380</v>
      </c>
      <c r="B8654">
        <v>0</v>
      </c>
      <c r="C8654" t="s">
        <v>6273</v>
      </c>
      <c r="D8654">
        <v>270</v>
      </c>
      <c r="E8654" t="s">
        <v>6274</v>
      </c>
      <c r="F8654" s="4">
        <v>0</v>
      </c>
      <c r="J8654" s="4">
        <f>MIN(Table16[[#This Row],[Medicare Outpatient Allowable Rate]:[WPPA Inc Outpatient Allowable Rate]])</f>
        <v>0</v>
      </c>
      <c r="K8654" s="4">
        <f>MAX(Table16[[#This Row],[Blue Cross Outpatient Allowable Rate]:[WPPA Inc Outpatient Allowable Rate]])</f>
        <v>0</v>
      </c>
      <c r="L8654" s="4">
        <f>SUM(Table16[[#This Row],[Price]]*4.42)</f>
        <v>0</v>
      </c>
      <c r="M8654" s="4">
        <v>0</v>
      </c>
      <c r="N8654" s="4">
        <f>SUM(Table16[[#This Row],[ChargeID]]*0.76)</f>
        <v>0</v>
      </c>
      <c r="O8654" s="4">
        <f>SUM(Table16[[#This Row],[Price]]*0.95)</f>
        <v>0</v>
      </c>
      <c r="P8654" s="4">
        <f>SUM(Table16[[#This Row],[Price]]*0.8)</f>
        <v>0</v>
      </c>
      <c r="Q8654" s="4">
        <f>SUM(Table16[[#This Row],[Price]]*0.6)</f>
        <v>0</v>
      </c>
    </row>
    <row r="8655" spans="1:17" x14ac:dyDescent="0.25">
      <c r="A8655" t="s">
        <v>3380</v>
      </c>
      <c r="B8655">
        <v>0</v>
      </c>
      <c r="C8655" t="s">
        <v>6275</v>
      </c>
      <c r="D8655">
        <v>270</v>
      </c>
      <c r="E8655" t="s">
        <v>6247</v>
      </c>
      <c r="F8655" s="4">
        <v>0</v>
      </c>
      <c r="J8655" s="4">
        <f>MIN(Table16[[#This Row],[Medicare Outpatient Allowable Rate]:[WPPA Inc Outpatient Allowable Rate]])</f>
        <v>0</v>
      </c>
      <c r="K8655" s="4">
        <f>MAX(Table16[[#This Row],[Blue Cross Outpatient Allowable Rate]:[WPPA Inc Outpatient Allowable Rate]])</f>
        <v>0</v>
      </c>
      <c r="L8655" s="4">
        <f>SUM(Table16[[#This Row],[Price]]*4.42)</f>
        <v>0</v>
      </c>
      <c r="M8655" s="4">
        <v>0</v>
      </c>
      <c r="N8655" s="4">
        <f>SUM(Table16[[#This Row],[ChargeID]]*0.76)</f>
        <v>0</v>
      </c>
      <c r="O8655" s="4">
        <f>SUM(Table16[[#This Row],[Price]]*0.95)</f>
        <v>0</v>
      </c>
      <c r="P8655" s="4">
        <f>SUM(Table16[[#This Row],[Price]]*0.8)</f>
        <v>0</v>
      </c>
      <c r="Q8655" s="4">
        <f>SUM(Table16[[#This Row],[Price]]*0.6)</f>
        <v>0</v>
      </c>
    </row>
    <row r="8656" spans="1:17" x14ac:dyDescent="0.25">
      <c r="A8656" t="s">
        <v>3380</v>
      </c>
      <c r="B8656">
        <v>0</v>
      </c>
      <c r="C8656" t="s">
        <v>6276</v>
      </c>
      <c r="D8656">
        <v>270</v>
      </c>
      <c r="E8656" t="s">
        <v>6260</v>
      </c>
      <c r="F8656" s="4">
        <v>0</v>
      </c>
      <c r="J8656" s="4">
        <f>MIN(Table16[[#This Row],[Medicare Outpatient Allowable Rate]:[WPPA Inc Outpatient Allowable Rate]])</f>
        <v>0</v>
      </c>
      <c r="K8656" s="4">
        <f>MAX(Table16[[#This Row],[Blue Cross Outpatient Allowable Rate]:[WPPA Inc Outpatient Allowable Rate]])</f>
        <v>0</v>
      </c>
      <c r="L8656" s="4">
        <f>SUM(Table16[[#This Row],[Price]]*4.42)</f>
        <v>0</v>
      </c>
      <c r="M8656" s="4">
        <v>0</v>
      </c>
      <c r="N8656" s="4">
        <f>SUM(Table16[[#This Row],[ChargeID]]*0.76)</f>
        <v>0</v>
      </c>
      <c r="O8656" s="4">
        <f>SUM(Table16[[#This Row],[Price]]*0.95)</f>
        <v>0</v>
      </c>
      <c r="P8656" s="4">
        <f>SUM(Table16[[#This Row],[Price]]*0.8)</f>
        <v>0</v>
      </c>
      <c r="Q8656" s="4">
        <f>SUM(Table16[[#This Row],[Price]]*0.6)</f>
        <v>0</v>
      </c>
    </row>
    <row r="8657" spans="1:17" x14ac:dyDescent="0.25">
      <c r="A8657" t="s">
        <v>3380</v>
      </c>
      <c r="B8657">
        <v>0</v>
      </c>
      <c r="C8657" t="s">
        <v>6277</v>
      </c>
      <c r="D8657">
        <v>270</v>
      </c>
      <c r="E8657" t="s">
        <v>6058</v>
      </c>
      <c r="F8657" s="4">
        <v>0</v>
      </c>
      <c r="J8657" s="4">
        <f>MIN(Table16[[#This Row],[Medicare Outpatient Allowable Rate]:[WPPA Inc Outpatient Allowable Rate]])</f>
        <v>0</v>
      </c>
      <c r="K8657" s="4">
        <f>MAX(Table16[[#This Row],[Blue Cross Outpatient Allowable Rate]:[WPPA Inc Outpatient Allowable Rate]])</f>
        <v>0</v>
      </c>
      <c r="L8657" s="4">
        <f>SUM(Table16[[#This Row],[Price]]*4.42)</f>
        <v>0</v>
      </c>
      <c r="M8657" s="4">
        <v>0</v>
      </c>
      <c r="N8657" s="4">
        <f>SUM(Table16[[#This Row],[ChargeID]]*0.76)</f>
        <v>0</v>
      </c>
      <c r="O8657" s="4">
        <f>SUM(Table16[[#This Row],[Price]]*0.95)</f>
        <v>0</v>
      </c>
      <c r="P8657" s="4">
        <f>SUM(Table16[[#This Row],[Price]]*0.8)</f>
        <v>0</v>
      </c>
      <c r="Q8657" s="4">
        <f>SUM(Table16[[#This Row],[Price]]*0.6)</f>
        <v>0</v>
      </c>
    </row>
    <row r="8658" spans="1:17" x14ac:dyDescent="0.25">
      <c r="A8658" t="s">
        <v>3380</v>
      </c>
      <c r="B8658">
        <v>0</v>
      </c>
      <c r="C8658" t="s">
        <v>6278</v>
      </c>
      <c r="D8658">
        <v>270</v>
      </c>
      <c r="E8658" t="s">
        <v>6058</v>
      </c>
      <c r="F8658" s="4">
        <v>0</v>
      </c>
      <c r="J8658" s="4">
        <f>MIN(Table16[[#This Row],[Medicare Outpatient Allowable Rate]:[WPPA Inc Outpatient Allowable Rate]])</f>
        <v>0</v>
      </c>
      <c r="K8658" s="4">
        <f>MAX(Table16[[#This Row],[Blue Cross Outpatient Allowable Rate]:[WPPA Inc Outpatient Allowable Rate]])</f>
        <v>0</v>
      </c>
      <c r="L8658" s="4">
        <f>SUM(Table16[[#This Row],[Price]]*4.42)</f>
        <v>0</v>
      </c>
      <c r="M8658" s="4">
        <v>0</v>
      </c>
      <c r="N8658" s="4">
        <f>SUM(Table16[[#This Row],[ChargeID]]*0.76)</f>
        <v>0</v>
      </c>
      <c r="O8658" s="4">
        <f>SUM(Table16[[#This Row],[Price]]*0.95)</f>
        <v>0</v>
      </c>
      <c r="P8658" s="4">
        <f>SUM(Table16[[#This Row],[Price]]*0.8)</f>
        <v>0</v>
      </c>
      <c r="Q8658" s="4">
        <f>SUM(Table16[[#This Row],[Price]]*0.6)</f>
        <v>0</v>
      </c>
    </row>
    <row r="8659" spans="1:17" x14ac:dyDescent="0.25">
      <c r="A8659" t="s">
        <v>3380</v>
      </c>
      <c r="B8659">
        <v>0</v>
      </c>
      <c r="C8659" t="s">
        <v>6279</v>
      </c>
      <c r="D8659">
        <v>270</v>
      </c>
      <c r="E8659" t="s">
        <v>6260</v>
      </c>
      <c r="F8659" s="4">
        <v>0</v>
      </c>
      <c r="J8659" s="4">
        <f>MIN(Table16[[#This Row],[Medicare Outpatient Allowable Rate]:[WPPA Inc Outpatient Allowable Rate]])</f>
        <v>0</v>
      </c>
      <c r="K8659" s="4">
        <f>MAX(Table16[[#This Row],[Blue Cross Outpatient Allowable Rate]:[WPPA Inc Outpatient Allowable Rate]])</f>
        <v>0</v>
      </c>
      <c r="L8659" s="4">
        <f>SUM(Table16[[#This Row],[Price]]*4.42)</f>
        <v>0</v>
      </c>
      <c r="M8659" s="4">
        <v>0</v>
      </c>
      <c r="N8659" s="4">
        <f>SUM(Table16[[#This Row],[ChargeID]]*0.76)</f>
        <v>0</v>
      </c>
      <c r="O8659" s="4">
        <f>SUM(Table16[[#This Row],[Price]]*0.95)</f>
        <v>0</v>
      </c>
      <c r="P8659" s="4">
        <f>SUM(Table16[[#This Row],[Price]]*0.8)</f>
        <v>0</v>
      </c>
      <c r="Q8659" s="4">
        <f>SUM(Table16[[#This Row],[Price]]*0.6)</f>
        <v>0</v>
      </c>
    </row>
    <row r="8660" spans="1:17" x14ac:dyDescent="0.25">
      <c r="A8660" t="s">
        <v>3380</v>
      </c>
      <c r="B8660">
        <v>5.07</v>
      </c>
      <c r="C8660" t="s">
        <v>6280</v>
      </c>
      <c r="D8660">
        <v>270</v>
      </c>
      <c r="E8660" t="s">
        <v>6281</v>
      </c>
      <c r="F8660" s="4">
        <v>5.07</v>
      </c>
      <c r="J8660" s="4">
        <f>MIN(Table16[[#This Row],[Medicare Outpatient Allowable Rate]:[WPPA Inc Outpatient Allowable Rate]])</f>
        <v>0</v>
      </c>
      <c r="K8660" s="4">
        <f>MAX(Table16[[#This Row],[Blue Cross Outpatient Allowable Rate]:[WPPA Inc Outpatient Allowable Rate]])</f>
        <v>4.8165000000000004</v>
      </c>
      <c r="L8660" s="4">
        <f>SUM(Table16[[#This Row],[Price]]*4.42)</f>
        <v>22.409400000000002</v>
      </c>
      <c r="M8660" s="4">
        <v>0</v>
      </c>
      <c r="N8660" s="4">
        <f>SUM(Table16[[#This Row],[ChargeID]]*0.76)</f>
        <v>3.8532000000000002</v>
      </c>
      <c r="O8660" s="4">
        <f>SUM(Table16[[#This Row],[Price]]*0.95)</f>
        <v>4.8165000000000004</v>
      </c>
      <c r="P8660" s="4">
        <f>SUM(Table16[[#This Row],[Price]]*0.8)</f>
        <v>4.056</v>
      </c>
      <c r="Q8660" s="4">
        <f>SUM(Table16[[#This Row],[Price]]*0.6)</f>
        <v>3.0420000000000003</v>
      </c>
    </row>
    <row r="8661" spans="1:17" x14ac:dyDescent="0.25">
      <c r="A8661" t="s">
        <v>3380</v>
      </c>
      <c r="B8661">
        <v>14.53</v>
      </c>
      <c r="C8661" t="s">
        <v>6282</v>
      </c>
      <c r="D8661">
        <v>271</v>
      </c>
      <c r="E8661" t="s">
        <v>6058</v>
      </c>
      <c r="F8661" s="4">
        <v>14.53</v>
      </c>
      <c r="J8661" s="4">
        <f>MIN(Table16[[#This Row],[Medicare Outpatient Allowable Rate]:[WPPA Inc Outpatient Allowable Rate]])</f>
        <v>0</v>
      </c>
      <c r="K8661" s="4">
        <f>MAX(Table16[[#This Row],[Blue Cross Outpatient Allowable Rate]:[WPPA Inc Outpatient Allowable Rate]])</f>
        <v>13.803499999999998</v>
      </c>
      <c r="L8661" s="4">
        <f>SUM(Table16[[#This Row],[Price]]*4.42)</f>
        <v>64.2226</v>
      </c>
      <c r="M8661" s="4">
        <v>0</v>
      </c>
      <c r="N8661" s="4">
        <f>SUM(Table16[[#This Row],[ChargeID]]*0.76)</f>
        <v>11.0428</v>
      </c>
      <c r="O8661" s="4">
        <f>SUM(Table16[[#This Row],[Price]]*0.95)</f>
        <v>13.803499999999998</v>
      </c>
      <c r="P8661" s="4">
        <f>SUM(Table16[[#This Row],[Price]]*0.8)</f>
        <v>11.624000000000001</v>
      </c>
      <c r="Q8661" s="4">
        <f>SUM(Table16[[#This Row],[Price]]*0.6)</f>
        <v>8.718</v>
      </c>
    </row>
    <row r="8662" spans="1:17" x14ac:dyDescent="0.25">
      <c r="A8662" t="s">
        <v>3380</v>
      </c>
      <c r="B8662">
        <v>0</v>
      </c>
      <c r="C8662" t="s">
        <v>6283</v>
      </c>
      <c r="D8662">
        <v>270</v>
      </c>
      <c r="E8662" t="s">
        <v>6284</v>
      </c>
      <c r="F8662" s="4">
        <v>0</v>
      </c>
      <c r="J8662" s="4">
        <f>MIN(Table16[[#This Row],[Medicare Outpatient Allowable Rate]:[WPPA Inc Outpatient Allowable Rate]])</f>
        <v>0</v>
      </c>
      <c r="K8662" s="4">
        <f>MAX(Table16[[#This Row],[Blue Cross Outpatient Allowable Rate]:[WPPA Inc Outpatient Allowable Rate]])</f>
        <v>0</v>
      </c>
      <c r="L8662" s="4">
        <f>SUM(Table16[[#This Row],[Price]]*4.42)</f>
        <v>0</v>
      </c>
      <c r="M8662" s="4">
        <v>0</v>
      </c>
      <c r="N8662" s="4">
        <f>SUM(Table16[[#This Row],[ChargeID]]*0.76)</f>
        <v>0</v>
      </c>
      <c r="O8662" s="4">
        <f>SUM(Table16[[#This Row],[Price]]*0.95)</f>
        <v>0</v>
      </c>
      <c r="P8662" s="4">
        <f>SUM(Table16[[#This Row],[Price]]*0.8)</f>
        <v>0</v>
      </c>
      <c r="Q8662" s="4">
        <f>SUM(Table16[[#This Row],[Price]]*0.6)</f>
        <v>0</v>
      </c>
    </row>
    <row r="8663" spans="1:17" x14ac:dyDescent="0.25">
      <c r="A8663" t="s">
        <v>3380</v>
      </c>
      <c r="B8663">
        <v>35</v>
      </c>
      <c r="C8663" t="s">
        <v>6285</v>
      </c>
      <c r="D8663">
        <v>270</v>
      </c>
      <c r="E8663" t="s">
        <v>6058</v>
      </c>
      <c r="F8663" s="4">
        <v>35</v>
      </c>
      <c r="J8663" s="4">
        <f>MIN(Table16[[#This Row],[Medicare Outpatient Allowable Rate]:[WPPA Inc Outpatient Allowable Rate]])</f>
        <v>0</v>
      </c>
      <c r="K8663" s="4">
        <f>MAX(Table16[[#This Row],[Blue Cross Outpatient Allowable Rate]:[WPPA Inc Outpatient Allowable Rate]])</f>
        <v>33.25</v>
      </c>
      <c r="L8663" s="4">
        <f>SUM(Table16[[#This Row],[Price]]*4.42)</f>
        <v>154.69999999999999</v>
      </c>
      <c r="M8663" s="4">
        <v>0</v>
      </c>
      <c r="N8663" s="4">
        <f>SUM(Table16[[#This Row],[ChargeID]]*0.76)</f>
        <v>26.6</v>
      </c>
      <c r="O8663" s="4">
        <f>SUM(Table16[[#This Row],[Price]]*0.95)</f>
        <v>33.25</v>
      </c>
      <c r="P8663" s="4">
        <f>SUM(Table16[[#This Row],[Price]]*0.8)</f>
        <v>28</v>
      </c>
      <c r="Q8663" s="4">
        <f>SUM(Table16[[#This Row],[Price]]*0.6)</f>
        <v>21</v>
      </c>
    </row>
    <row r="8664" spans="1:17" x14ac:dyDescent="0.25">
      <c r="A8664" t="s">
        <v>3380</v>
      </c>
      <c r="B8664">
        <v>0</v>
      </c>
      <c r="C8664" t="s">
        <v>6286</v>
      </c>
      <c r="D8664">
        <v>270</v>
      </c>
      <c r="E8664" t="s">
        <v>6247</v>
      </c>
      <c r="F8664" s="4">
        <v>0</v>
      </c>
      <c r="J8664" s="4">
        <f>MIN(Table16[[#This Row],[Medicare Outpatient Allowable Rate]:[WPPA Inc Outpatient Allowable Rate]])</f>
        <v>0</v>
      </c>
      <c r="K8664" s="4">
        <f>MAX(Table16[[#This Row],[Blue Cross Outpatient Allowable Rate]:[WPPA Inc Outpatient Allowable Rate]])</f>
        <v>0</v>
      </c>
      <c r="L8664" s="4">
        <f>SUM(Table16[[#This Row],[Price]]*4.42)</f>
        <v>0</v>
      </c>
      <c r="M8664" s="4">
        <v>0</v>
      </c>
      <c r="N8664" s="4">
        <f>SUM(Table16[[#This Row],[ChargeID]]*0.76)</f>
        <v>0</v>
      </c>
      <c r="O8664" s="4">
        <f>SUM(Table16[[#This Row],[Price]]*0.95)</f>
        <v>0</v>
      </c>
      <c r="P8664" s="4">
        <f>SUM(Table16[[#This Row],[Price]]*0.8)</f>
        <v>0</v>
      </c>
      <c r="Q8664" s="4">
        <f>SUM(Table16[[#This Row],[Price]]*0.6)</f>
        <v>0</v>
      </c>
    </row>
    <row r="8665" spans="1:17" x14ac:dyDescent="0.25">
      <c r="A8665" t="s">
        <v>3380</v>
      </c>
      <c r="B8665">
        <v>0</v>
      </c>
      <c r="C8665" t="s">
        <v>6287</v>
      </c>
      <c r="D8665">
        <v>270</v>
      </c>
      <c r="E8665" t="s">
        <v>6288</v>
      </c>
      <c r="F8665" s="4">
        <v>0</v>
      </c>
      <c r="J8665" s="4">
        <f>MIN(Table16[[#This Row],[Medicare Outpatient Allowable Rate]:[WPPA Inc Outpatient Allowable Rate]])</f>
        <v>0</v>
      </c>
      <c r="K8665" s="4">
        <f>MAX(Table16[[#This Row],[Blue Cross Outpatient Allowable Rate]:[WPPA Inc Outpatient Allowable Rate]])</f>
        <v>0</v>
      </c>
      <c r="L8665" s="4">
        <f>SUM(Table16[[#This Row],[Price]]*4.42)</f>
        <v>0</v>
      </c>
      <c r="M8665" s="4">
        <v>0</v>
      </c>
      <c r="N8665" s="4">
        <f>SUM(Table16[[#This Row],[ChargeID]]*0.76)</f>
        <v>0</v>
      </c>
      <c r="O8665" s="4">
        <f>SUM(Table16[[#This Row],[Price]]*0.95)</f>
        <v>0</v>
      </c>
      <c r="P8665" s="4">
        <f>SUM(Table16[[#This Row],[Price]]*0.8)</f>
        <v>0</v>
      </c>
      <c r="Q8665" s="4">
        <f>SUM(Table16[[#This Row],[Price]]*0.6)</f>
        <v>0</v>
      </c>
    </row>
    <row r="8666" spans="1:17" x14ac:dyDescent="0.25">
      <c r="A8666" t="s">
        <v>3380</v>
      </c>
      <c r="B8666">
        <v>0</v>
      </c>
      <c r="C8666" t="s">
        <v>6289</v>
      </c>
      <c r="D8666">
        <v>270</v>
      </c>
      <c r="E8666" t="s">
        <v>6264</v>
      </c>
      <c r="F8666" s="4">
        <v>0</v>
      </c>
      <c r="J8666" s="4">
        <f>MIN(Table16[[#This Row],[Medicare Outpatient Allowable Rate]:[WPPA Inc Outpatient Allowable Rate]])</f>
        <v>0</v>
      </c>
      <c r="K8666" s="4">
        <f>MAX(Table16[[#This Row],[Blue Cross Outpatient Allowable Rate]:[WPPA Inc Outpatient Allowable Rate]])</f>
        <v>0</v>
      </c>
      <c r="L8666" s="4">
        <f>SUM(Table16[[#This Row],[Price]]*4.42)</f>
        <v>0</v>
      </c>
      <c r="M8666" s="4">
        <v>0</v>
      </c>
      <c r="N8666" s="4">
        <f>SUM(Table16[[#This Row],[ChargeID]]*0.76)</f>
        <v>0</v>
      </c>
      <c r="O8666" s="4">
        <f>SUM(Table16[[#This Row],[Price]]*0.95)</f>
        <v>0</v>
      </c>
      <c r="P8666" s="4">
        <f>SUM(Table16[[#This Row],[Price]]*0.8)</f>
        <v>0</v>
      </c>
      <c r="Q8666" s="4">
        <f>SUM(Table16[[#This Row],[Price]]*0.6)</f>
        <v>0</v>
      </c>
    </row>
    <row r="8667" spans="1:17" x14ac:dyDescent="0.25">
      <c r="A8667" t="s">
        <v>3380</v>
      </c>
      <c r="B8667">
        <v>0</v>
      </c>
      <c r="C8667" t="s">
        <v>6291</v>
      </c>
      <c r="D8667">
        <v>270</v>
      </c>
      <c r="E8667" t="s">
        <v>6292</v>
      </c>
      <c r="F8667" s="4">
        <v>0</v>
      </c>
      <c r="J8667" s="4">
        <f>MIN(Table16[[#This Row],[Medicare Outpatient Allowable Rate]:[WPPA Inc Outpatient Allowable Rate]])</f>
        <v>0</v>
      </c>
      <c r="K8667" s="4">
        <f>MAX(Table16[[#This Row],[Blue Cross Outpatient Allowable Rate]:[WPPA Inc Outpatient Allowable Rate]])</f>
        <v>0</v>
      </c>
      <c r="L8667" s="4">
        <f>SUM(Table16[[#This Row],[Price]]*4.42)</f>
        <v>0</v>
      </c>
      <c r="M8667" s="4">
        <v>0</v>
      </c>
      <c r="N8667" s="4">
        <f>SUM(Table16[[#This Row],[ChargeID]]*0.76)</f>
        <v>0</v>
      </c>
      <c r="O8667" s="4">
        <f>SUM(Table16[[#This Row],[Price]]*0.95)</f>
        <v>0</v>
      </c>
      <c r="P8667" s="4">
        <f>SUM(Table16[[#This Row],[Price]]*0.8)</f>
        <v>0</v>
      </c>
      <c r="Q8667" s="4">
        <f>SUM(Table16[[#This Row],[Price]]*0.6)</f>
        <v>0</v>
      </c>
    </row>
    <row r="8668" spans="1:17" x14ac:dyDescent="0.25">
      <c r="A8668" t="s">
        <v>3380</v>
      </c>
      <c r="B8668">
        <v>0</v>
      </c>
      <c r="C8668" t="s">
        <v>6293</v>
      </c>
      <c r="D8668">
        <v>270</v>
      </c>
      <c r="E8668" t="s">
        <v>6058</v>
      </c>
      <c r="F8668" s="4">
        <v>0</v>
      </c>
      <c r="J8668" s="4">
        <f>MIN(Table16[[#This Row],[Medicare Outpatient Allowable Rate]:[WPPA Inc Outpatient Allowable Rate]])</f>
        <v>0</v>
      </c>
      <c r="K8668" s="4">
        <f>MAX(Table16[[#This Row],[Blue Cross Outpatient Allowable Rate]:[WPPA Inc Outpatient Allowable Rate]])</f>
        <v>0</v>
      </c>
      <c r="L8668" s="4">
        <f>SUM(Table16[[#This Row],[Price]]*4.42)</f>
        <v>0</v>
      </c>
      <c r="M8668" s="4">
        <v>0</v>
      </c>
      <c r="N8668" s="4">
        <f>SUM(Table16[[#This Row],[ChargeID]]*0.76)</f>
        <v>0</v>
      </c>
      <c r="O8668" s="4">
        <f>SUM(Table16[[#This Row],[Price]]*0.95)</f>
        <v>0</v>
      </c>
      <c r="P8668" s="4">
        <f>SUM(Table16[[#This Row],[Price]]*0.8)</f>
        <v>0</v>
      </c>
      <c r="Q8668" s="4">
        <f>SUM(Table16[[#This Row],[Price]]*0.6)</f>
        <v>0</v>
      </c>
    </row>
    <row r="8669" spans="1:17" x14ac:dyDescent="0.25">
      <c r="A8669" t="s">
        <v>3380</v>
      </c>
      <c r="B8669">
        <v>9.1</v>
      </c>
      <c r="C8669" t="s">
        <v>6294</v>
      </c>
      <c r="D8669">
        <v>270</v>
      </c>
      <c r="E8669" t="s">
        <v>6058</v>
      </c>
      <c r="F8669" s="4">
        <v>9.1</v>
      </c>
      <c r="J8669" s="4">
        <f>MIN(Table16[[#This Row],[Medicare Outpatient Allowable Rate]:[WPPA Inc Outpatient Allowable Rate]])</f>
        <v>0</v>
      </c>
      <c r="K8669" s="4">
        <f>MAX(Table16[[#This Row],[Blue Cross Outpatient Allowable Rate]:[WPPA Inc Outpatient Allowable Rate]])</f>
        <v>8.6449999999999996</v>
      </c>
      <c r="L8669" s="4">
        <f>SUM(Table16[[#This Row],[Price]]*4.42)</f>
        <v>40.222000000000001</v>
      </c>
      <c r="M8669" s="4">
        <v>0</v>
      </c>
      <c r="N8669" s="4">
        <f>SUM(Table16[[#This Row],[ChargeID]]*0.76)</f>
        <v>6.9159999999999995</v>
      </c>
      <c r="O8669" s="4">
        <f>SUM(Table16[[#This Row],[Price]]*0.95)</f>
        <v>8.6449999999999996</v>
      </c>
      <c r="P8669" s="4">
        <f>SUM(Table16[[#This Row],[Price]]*0.8)</f>
        <v>7.28</v>
      </c>
      <c r="Q8669" s="4">
        <f>SUM(Table16[[#This Row],[Price]]*0.6)</f>
        <v>5.46</v>
      </c>
    </row>
    <row r="8670" spans="1:17" x14ac:dyDescent="0.25">
      <c r="A8670" t="s">
        <v>3380</v>
      </c>
      <c r="B8670">
        <v>18.8</v>
      </c>
      <c r="C8670" t="s">
        <v>6295</v>
      </c>
      <c r="D8670">
        <v>271</v>
      </c>
      <c r="E8670" t="s">
        <v>6058</v>
      </c>
      <c r="F8670" s="4">
        <v>18.8</v>
      </c>
      <c r="J8670" s="4">
        <f>MIN(Table16[[#This Row],[Medicare Outpatient Allowable Rate]:[WPPA Inc Outpatient Allowable Rate]])</f>
        <v>0</v>
      </c>
      <c r="K8670" s="4">
        <f>MAX(Table16[[#This Row],[Blue Cross Outpatient Allowable Rate]:[WPPA Inc Outpatient Allowable Rate]])</f>
        <v>17.86</v>
      </c>
      <c r="L8670" s="4">
        <f>SUM(Table16[[#This Row],[Price]]*4.42)</f>
        <v>83.096000000000004</v>
      </c>
      <c r="M8670" s="4">
        <v>0</v>
      </c>
      <c r="N8670" s="4">
        <f>SUM(Table16[[#This Row],[ChargeID]]*0.76)</f>
        <v>14.288</v>
      </c>
      <c r="O8670" s="4">
        <f>SUM(Table16[[#This Row],[Price]]*0.95)</f>
        <v>17.86</v>
      </c>
      <c r="P8670" s="4">
        <f>SUM(Table16[[#This Row],[Price]]*0.8)</f>
        <v>15.040000000000001</v>
      </c>
      <c r="Q8670" s="4">
        <f>SUM(Table16[[#This Row],[Price]]*0.6)</f>
        <v>11.28</v>
      </c>
    </row>
    <row r="8671" spans="1:17" x14ac:dyDescent="0.25">
      <c r="A8671" t="s">
        <v>3380</v>
      </c>
      <c r="B8671">
        <v>68.150000000000006</v>
      </c>
      <c r="C8671" t="s">
        <v>6296</v>
      </c>
      <c r="D8671">
        <v>271</v>
      </c>
      <c r="E8671" t="s">
        <v>6058</v>
      </c>
      <c r="F8671" s="4">
        <v>68.150000000000006</v>
      </c>
      <c r="J8671" s="4">
        <f>MIN(Table16[[#This Row],[Medicare Outpatient Allowable Rate]:[WPPA Inc Outpatient Allowable Rate]])</f>
        <v>0</v>
      </c>
      <c r="K8671" s="4">
        <f>MAX(Table16[[#This Row],[Blue Cross Outpatient Allowable Rate]:[WPPA Inc Outpatient Allowable Rate]])</f>
        <v>64.742500000000007</v>
      </c>
      <c r="L8671" s="4">
        <f>SUM(Table16[[#This Row],[Price]]*4.42)</f>
        <v>301.22300000000001</v>
      </c>
      <c r="M8671" s="4">
        <v>0</v>
      </c>
      <c r="N8671" s="4">
        <f>SUM(Table16[[#This Row],[ChargeID]]*0.76)</f>
        <v>51.794000000000004</v>
      </c>
      <c r="O8671" s="4">
        <f>SUM(Table16[[#This Row],[Price]]*0.95)</f>
        <v>64.742500000000007</v>
      </c>
      <c r="P8671" s="4">
        <f>SUM(Table16[[#This Row],[Price]]*0.8)</f>
        <v>54.52000000000001</v>
      </c>
      <c r="Q8671" s="4">
        <f>SUM(Table16[[#This Row],[Price]]*0.6)</f>
        <v>40.89</v>
      </c>
    </row>
    <row r="8672" spans="1:17" x14ac:dyDescent="0.25">
      <c r="A8672" t="s">
        <v>3380</v>
      </c>
      <c r="B8672">
        <v>0</v>
      </c>
      <c r="C8672" t="s">
        <v>6297</v>
      </c>
      <c r="D8672">
        <v>270</v>
      </c>
      <c r="E8672" t="s">
        <v>6058</v>
      </c>
      <c r="F8672" s="4">
        <v>0</v>
      </c>
      <c r="J8672" s="4">
        <f>MIN(Table16[[#This Row],[Medicare Outpatient Allowable Rate]:[WPPA Inc Outpatient Allowable Rate]])</f>
        <v>0</v>
      </c>
      <c r="K8672" s="4">
        <f>MAX(Table16[[#This Row],[Blue Cross Outpatient Allowable Rate]:[WPPA Inc Outpatient Allowable Rate]])</f>
        <v>0</v>
      </c>
      <c r="L8672" s="4">
        <f>SUM(Table16[[#This Row],[Price]]*4.42)</f>
        <v>0</v>
      </c>
      <c r="M8672" s="4">
        <v>0</v>
      </c>
      <c r="N8672" s="4">
        <f>SUM(Table16[[#This Row],[ChargeID]]*0.76)</f>
        <v>0</v>
      </c>
      <c r="O8672" s="4">
        <f>SUM(Table16[[#This Row],[Price]]*0.95)</f>
        <v>0</v>
      </c>
      <c r="P8672" s="4">
        <f>SUM(Table16[[#This Row],[Price]]*0.8)</f>
        <v>0</v>
      </c>
      <c r="Q8672" s="4">
        <f>SUM(Table16[[#This Row],[Price]]*0.6)</f>
        <v>0</v>
      </c>
    </row>
    <row r="8673" spans="1:17" x14ac:dyDescent="0.25">
      <c r="A8673" t="s">
        <v>3380</v>
      </c>
      <c r="B8673">
        <v>0</v>
      </c>
      <c r="C8673" t="s">
        <v>6298</v>
      </c>
      <c r="D8673">
        <v>270</v>
      </c>
      <c r="E8673" t="s">
        <v>6058</v>
      </c>
      <c r="F8673" s="4">
        <v>0</v>
      </c>
      <c r="J8673" s="4">
        <f>MIN(Table16[[#This Row],[Medicare Outpatient Allowable Rate]:[WPPA Inc Outpatient Allowable Rate]])</f>
        <v>0</v>
      </c>
      <c r="K8673" s="4">
        <f>MAX(Table16[[#This Row],[Blue Cross Outpatient Allowable Rate]:[WPPA Inc Outpatient Allowable Rate]])</f>
        <v>0</v>
      </c>
      <c r="L8673" s="4">
        <f>SUM(Table16[[#This Row],[Price]]*4.42)</f>
        <v>0</v>
      </c>
      <c r="M8673" s="4">
        <v>0</v>
      </c>
      <c r="N8673" s="4">
        <f>SUM(Table16[[#This Row],[ChargeID]]*0.76)</f>
        <v>0</v>
      </c>
      <c r="O8673" s="4">
        <f>SUM(Table16[[#This Row],[Price]]*0.95)</f>
        <v>0</v>
      </c>
      <c r="P8673" s="4">
        <f>SUM(Table16[[#This Row],[Price]]*0.8)</f>
        <v>0</v>
      </c>
      <c r="Q8673" s="4">
        <f>SUM(Table16[[#This Row],[Price]]*0.6)</f>
        <v>0</v>
      </c>
    </row>
    <row r="8674" spans="1:17" x14ac:dyDescent="0.25">
      <c r="A8674" t="s">
        <v>3380</v>
      </c>
      <c r="B8674">
        <v>0</v>
      </c>
      <c r="C8674" t="s">
        <v>6299</v>
      </c>
      <c r="D8674">
        <v>270</v>
      </c>
      <c r="E8674" t="s">
        <v>6264</v>
      </c>
      <c r="F8674" s="4">
        <v>0</v>
      </c>
      <c r="J8674" s="4">
        <f>MIN(Table16[[#This Row],[Medicare Outpatient Allowable Rate]:[WPPA Inc Outpatient Allowable Rate]])</f>
        <v>0</v>
      </c>
      <c r="K8674" s="4">
        <f>MAX(Table16[[#This Row],[Blue Cross Outpatient Allowable Rate]:[WPPA Inc Outpatient Allowable Rate]])</f>
        <v>0</v>
      </c>
      <c r="L8674" s="4">
        <f>SUM(Table16[[#This Row],[Price]]*4.42)</f>
        <v>0</v>
      </c>
      <c r="M8674" s="4">
        <v>0</v>
      </c>
      <c r="N8674" s="4">
        <f>SUM(Table16[[#This Row],[ChargeID]]*0.76)</f>
        <v>0</v>
      </c>
      <c r="O8674" s="4">
        <f>SUM(Table16[[#This Row],[Price]]*0.95)</f>
        <v>0</v>
      </c>
      <c r="P8674" s="4">
        <f>SUM(Table16[[#This Row],[Price]]*0.8)</f>
        <v>0</v>
      </c>
      <c r="Q8674" s="4">
        <f>SUM(Table16[[#This Row],[Price]]*0.6)</f>
        <v>0</v>
      </c>
    </row>
    <row r="8675" spans="1:17" x14ac:dyDescent="0.25">
      <c r="A8675" t="s">
        <v>3380</v>
      </c>
      <c r="B8675">
        <v>0</v>
      </c>
      <c r="C8675" t="s">
        <v>6300</v>
      </c>
      <c r="D8675">
        <v>270</v>
      </c>
      <c r="E8675" t="s">
        <v>6248</v>
      </c>
      <c r="F8675" s="4">
        <v>0</v>
      </c>
      <c r="J8675" s="4">
        <f>MIN(Table16[[#This Row],[Medicare Outpatient Allowable Rate]:[WPPA Inc Outpatient Allowable Rate]])</f>
        <v>0</v>
      </c>
      <c r="K8675" s="4">
        <f>MAX(Table16[[#This Row],[Blue Cross Outpatient Allowable Rate]:[WPPA Inc Outpatient Allowable Rate]])</f>
        <v>0</v>
      </c>
      <c r="L8675" s="4">
        <f>SUM(Table16[[#This Row],[Price]]*4.42)</f>
        <v>0</v>
      </c>
      <c r="M8675" s="4">
        <v>0</v>
      </c>
      <c r="N8675" s="4">
        <f>SUM(Table16[[#This Row],[ChargeID]]*0.76)</f>
        <v>0</v>
      </c>
      <c r="O8675" s="4">
        <f>SUM(Table16[[#This Row],[Price]]*0.95)</f>
        <v>0</v>
      </c>
      <c r="P8675" s="4">
        <f>SUM(Table16[[#This Row],[Price]]*0.8)</f>
        <v>0</v>
      </c>
      <c r="Q8675" s="4">
        <f>SUM(Table16[[#This Row],[Price]]*0.6)</f>
        <v>0</v>
      </c>
    </row>
    <row r="8676" spans="1:17" x14ac:dyDescent="0.25">
      <c r="A8676" t="s">
        <v>3380</v>
      </c>
      <c r="B8676">
        <v>0</v>
      </c>
      <c r="C8676" t="s">
        <v>6301</v>
      </c>
      <c r="D8676">
        <v>270</v>
      </c>
      <c r="E8676" t="s">
        <v>6248</v>
      </c>
      <c r="F8676" s="4">
        <v>0</v>
      </c>
      <c r="J8676" s="4">
        <f>MIN(Table16[[#This Row],[Medicare Outpatient Allowable Rate]:[WPPA Inc Outpatient Allowable Rate]])</f>
        <v>0</v>
      </c>
      <c r="K8676" s="4">
        <f>MAX(Table16[[#This Row],[Blue Cross Outpatient Allowable Rate]:[WPPA Inc Outpatient Allowable Rate]])</f>
        <v>0</v>
      </c>
      <c r="L8676" s="4">
        <f>SUM(Table16[[#This Row],[Price]]*4.42)</f>
        <v>0</v>
      </c>
      <c r="M8676" s="4">
        <v>0</v>
      </c>
      <c r="N8676" s="4">
        <f>SUM(Table16[[#This Row],[ChargeID]]*0.76)</f>
        <v>0</v>
      </c>
      <c r="O8676" s="4">
        <f>SUM(Table16[[#This Row],[Price]]*0.95)</f>
        <v>0</v>
      </c>
      <c r="P8676" s="4">
        <f>SUM(Table16[[#This Row],[Price]]*0.8)</f>
        <v>0</v>
      </c>
      <c r="Q8676" s="4">
        <f>SUM(Table16[[#This Row],[Price]]*0.6)</f>
        <v>0</v>
      </c>
    </row>
    <row r="8677" spans="1:17" x14ac:dyDescent="0.25">
      <c r="A8677" t="s">
        <v>3380</v>
      </c>
      <c r="B8677">
        <v>0</v>
      </c>
      <c r="C8677" t="s">
        <v>6302</v>
      </c>
      <c r="D8677">
        <v>270</v>
      </c>
      <c r="E8677" t="s">
        <v>6252</v>
      </c>
      <c r="F8677" s="4">
        <v>0</v>
      </c>
      <c r="J8677" s="4">
        <f>MIN(Table16[[#This Row],[Medicare Outpatient Allowable Rate]:[WPPA Inc Outpatient Allowable Rate]])</f>
        <v>0</v>
      </c>
      <c r="K8677" s="4">
        <f>MAX(Table16[[#This Row],[Blue Cross Outpatient Allowable Rate]:[WPPA Inc Outpatient Allowable Rate]])</f>
        <v>0</v>
      </c>
      <c r="L8677" s="4">
        <f>SUM(Table16[[#This Row],[Price]]*4.42)</f>
        <v>0</v>
      </c>
      <c r="M8677" s="4">
        <v>0</v>
      </c>
      <c r="N8677" s="4">
        <f>SUM(Table16[[#This Row],[ChargeID]]*0.76)</f>
        <v>0</v>
      </c>
      <c r="O8677" s="4">
        <f>SUM(Table16[[#This Row],[Price]]*0.95)</f>
        <v>0</v>
      </c>
      <c r="P8677" s="4">
        <f>SUM(Table16[[#This Row],[Price]]*0.8)</f>
        <v>0</v>
      </c>
      <c r="Q8677" s="4">
        <f>SUM(Table16[[#This Row],[Price]]*0.6)</f>
        <v>0</v>
      </c>
    </row>
    <row r="8678" spans="1:17" x14ac:dyDescent="0.25">
      <c r="A8678" t="s">
        <v>3380</v>
      </c>
      <c r="B8678">
        <v>0</v>
      </c>
      <c r="C8678" t="s">
        <v>6303</v>
      </c>
      <c r="D8678">
        <v>270</v>
      </c>
      <c r="E8678" t="s">
        <v>6252</v>
      </c>
      <c r="F8678" s="4">
        <v>0</v>
      </c>
      <c r="J8678" s="4">
        <f>MIN(Table16[[#This Row],[Medicare Outpatient Allowable Rate]:[WPPA Inc Outpatient Allowable Rate]])</f>
        <v>0</v>
      </c>
      <c r="K8678" s="4">
        <f>MAX(Table16[[#This Row],[Blue Cross Outpatient Allowable Rate]:[WPPA Inc Outpatient Allowable Rate]])</f>
        <v>0</v>
      </c>
      <c r="L8678" s="4">
        <f>SUM(Table16[[#This Row],[Price]]*4.42)</f>
        <v>0</v>
      </c>
      <c r="M8678" s="4">
        <v>0</v>
      </c>
      <c r="N8678" s="4">
        <f>SUM(Table16[[#This Row],[ChargeID]]*0.76)</f>
        <v>0</v>
      </c>
      <c r="O8678" s="4">
        <f>SUM(Table16[[#This Row],[Price]]*0.95)</f>
        <v>0</v>
      </c>
      <c r="P8678" s="4">
        <f>SUM(Table16[[#This Row],[Price]]*0.8)</f>
        <v>0</v>
      </c>
      <c r="Q8678" s="4">
        <f>SUM(Table16[[#This Row],[Price]]*0.6)</f>
        <v>0</v>
      </c>
    </row>
    <row r="8679" spans="1:17" x14ac:dyDescent="0.25">
      <c r="A8679" t="s">
        <v>3380</v>
      </c>
      <c r="B8679">
        <v>0</v>
      </c>
      <c r="C8679" t="s">
        <v>6304</v>
      </c>
      <c r="D8679">
        <v>270</v>
      </c>
      <c r="E8679" t="s">
        <v>6252</v>
      </c>
      <c r="F8679" s="4">
        <v>0</v>
      </c>
      <c r="J8679" s="4">
        <f>MIN(Table16[[#This Row],[Medicare Outpatient Allowable Rate]:[WPPA Inc Outpatient Allowable Rate]])</f>
        <v>0</v>
      </c>
      <c r="K8679" s="4">
        <f>MAX(Table16[[#This Row],[Blue Cross Outpatient Allowable Rate]:[WPPA Inc Outpatient Allowable Rate]])</f>
        <v>0</v>
      </c>
      <c r="L8679" s="4">
        <f>SUM(Table16[[#This Row],[Price]]*4.42)</f>
        <v>0</v>
      </c>
      <c r="M8679" s="4">
        <v>0</v>
      </c>
      <c r="N8679" s="4">
        <f>SUM(Table16[[#This Row],[ChargeID]]*0.76)</f>
        <v>0</v>
      </c>
      <c r="O8679" s="4">
        <f>SUM(Table16[[#This Row],[Price]]*0.95)</f>
        <v>0</v>
      </c>
      <c r="P8679" s="4">
        <f>SUM(Table16[[#This Row],[Price]]*0.8)</f>
        <v>0</v>
      </c>
      <c r="Q8679" s="4">
        <f>SUM(Table16[[#This Row],[Price]]*0.6)</f>
        <v>0</v>
      </c>
    </row>
    <row r="8680" spans="1:17" x14ac:dyDescent="0.25">
      <c r="A8680" t="s">
        <v>3380</v>
      </c>
      <c r="B8680">
        <v>0</v>
      </c>
      <c r="C8680" t="s">
        <v>6305</v>
      </c>
      <c r="D8680">
        <v>270</v>
      </c>
      <c r="E8680" t="s">
        <v>6264</v>
      </c>
      <c r="F8680" s="4">
        <v>0</v>
      </c>
      <c r="J8680" s="4">
        <f>MIN(Table16[[#This Row],[Medicare Outpatient Allowable Rate]:[WPPA Inc Outpatient Allowable Rate]])</f>
        <v>0</v>
      </c>
      <c r="K8680" s="4">
        <f>MAX(Table16[[#This Row],[Blue Cross Outpatient Allowable Rate]:[WPPA Inc Outpatient Allowable Rate]])</f>
        <v>0</v>
      </c>
      <c r="L8680" s="4">
        <f>SUM(Table16[[#This Row],[Price]]*4.42)</f>
        <v>0</v>
      </c>
      <c r="M8680" s="4">
        <v>0</v>
      </c>
      <c r="N8680" s="4">
        <f>SUM(Table16[[#This Row],[ChargeID]]*0.76)</f>
        <v>0</v>
      </c>
      <c r="O8680" s="4">
        <f>SUM(Table16[[#This Row],[Price]]*0.95)</f>
        <v>0</v>
      </c>
      <c r="P8680" s="4">
        <f>SUM(Table16[[#This Row],[Price]]*0.8)</f>
        <v>0</v>
      </c>
      <c r="Q8680" s="4">
        <f>SUM(Table16[[#This Row],[Price]]*0.6)</f>
        <v>0</v>
      </c>
    </row>
    <row r="8681" spans="1:17" x14ac:dyDescent="0.25">
      <c r="A8681" t="s">
        <v>3380</v>
      </c>
      <c r="B8681">
        <v>0</v>
      </c>
      <c r="C8681" t="s">
        <v>6306</v>
      </c>
      <c r="D8681">
        <v>270</v>
      </c>
      <c r="E8681" t="s">
        <v>6288</v>
      </c>
      <c r="F8681" s="4">
        <v>0</v>
      </c>
      <c r="J8681" s="4">
        <f>MIN(Table16[[#This Row],[Medicare Outpatient Allowable Rate]:[WPPA Inc Outpatient Allowable Rate]])</f>
        <v>0</v>
      </c>
      <c r="K8681" s="4">
        <f>MAX(Table16[[#This Row],[Blue Cross Outpatient Allowable Rate]:[WPPA Inc Outpatient Allowable Rate]])</f>
        <v>0</v>
      </c>
      <c r="L8681" s="4">
        <f>SUM(Table16[[#This Row],[Price]]*4.42)</f>
        <v>0</v>
      </c>
      <c r="M8681" s="4">
        <v>0</v>
      </c>
      <c r="N8681" s="4">
        <f>SUM(Table16[[#This Row],[ChargeID]]*0.76)</f>
        <v>0</v>
      </c>
      <c r="O8681" s="4">
        <f>SUM(Table16[[#This Row],[Price]]*0.95)</f>
        <v>0</v>
      </c>
      <c r="P8681" s="4">
        <f>SUM(Table16[[#This Row],[Price]]*0.8)</f>
        <v>0</v>
      </c>
      <c r="Q8681" s="4">
        <f>SUM(Table16[[#This Row],[Price]]*0.6)</f>
        <v>0</v>
      </c>
    </row>
    <row r="8682" spans="1:17" x14ac:dyDescent="0.25">
      <c r="A8682" t="s">
        <v>3380</v>
      </c>
      <c r="B8682">
        <v>0</v>
      </c>
      <c r="C8682" t="s">
        <v>6307</v>
      </c>
      <c r="D8682">
        <v>270</v>
      </c>
      <c r="E8682" t="s">
        <v>6264</v>
      </c>
      <c r="F8682" s="4">
        <v>0</v>
      </c>
      <c r="J8682" s="4">
        <f>MIN(Table16[[#This Row],[Medicare Outpatient Allowable Rate]:[WPPA Inc Outpatient Allowable Rate]])</f>
        <v>0</v>
      </c>
      <c r="K8682" s="4">
        <f>MAX(Table16[[#This Row],[Blue Cross Outpatient Allowable Rate]:[WPPA Inc Outpatient Allowable Rate]])</f>
        <v>0</v>
      </c>
      <c r="L8682" s="4">
        <f>SUM(Table16[[#This Row],[Price]]*4.42)</f>
        <v>0</v>
      </c>
      <c r="M8682" s="4">
        <v>0</v>
      </c>
      <c r="N8682" s="4">
        <f>SUM(Table16[[#This Row],[ChargeID]]*0.76)</f>
        <v>0</v>
      </c>
      <c r="O8682" s="4">
        <f>SUM(Table16[[#This Row],[Price]]*0.95)</f>
        <v>0</v>
      </c>
      <c r="P8682" s="4">
        <f>SUM(Table16[[#This Row],[Price]]*0.8)</f>
        <v>0</v>
      </c>
      <c r="Q8682" s="4">
        <f>SUM(Table16[[#This Row],[Price]]*0.6)</f>
        <v>0</v>
      </c>
    </row>
    <row r="8683" spans="1:17" x14ac:dyDescent="0.25">
      <c r="A8683" t="s">
        <v>3380</v>
      </c>
      <c r="B8683">
        <v>0</v>
      </c>
      <c r="C8683" t="s">
        <v>6308</v>
      </c>
      <c r="D8683">
        <v>270</v>
      </c>
      <c r="E8683" t="s">
        <v>6252</v>
      </c>
      <c r="F8683" s="4">
        <v>0</v>
      </c>
      <c r="J8683" s="4">
        <f>MIN(Table16[[#This Row],[Medicare Outpatient Allowable Rate]:[WPPA Inc Outpatient Allowable Rate]])</f>
        <v>0</v>
      </c>
      <c r="K8683" s="4">
        <f>MAX(Table16[[#This Row],[Blue Cross Outpatient Allowable Rate]:[WPPA Inc Outpatient Allowable Rate]])</f>
        <v>0</v>
      </c>
      <c r="L8683" s="4">
        <f>SUM(Table16[[#This Row],[Price]]*4.42)</f>
        <v>0</v>
      </c>
      <c r="M8683" s="4">
        <v>0</v>
      </c>
      <c r="N8683" s="4">
        <f>SUM(Table16[[#This Row],[ChargeID]]*0.76)</f>
        <v>0</v>
      </c>
      <c r="O8683" s="4">
        <f>SUM(Table16[[#This Row],[Price]]*0.95)</f>
        <v>0</v>
      </c>
      <c r="P8683" s="4">
        <f>SUM(Table16[[#This Row],[Price]]*0.8)</f>
        <v>0</v>
      </c>
      <c r="Q8683" s="4">
        <f>SUM(Table16[[#This Row],[Price]]*0.6)</f>
        <v>0</v>
      </c>
    </row>
    <row r="8684" spans="1:17" x14ac:dyDescent="0.25">
      <c r="A8684" t="s">
        <v>3380</v>
      </c>
      <c r="B8684">
        <v>0</v>
      </c>
      <c r="C8684" t="s">
        <v>6309</v>
      </c>
      <c r="D8684">
        <v>270</v>
      </c>
      <c r="E8684" t="s">
        <v>6288</v>
      </c>
      <c r="F8684" s="4">
        <v>0</v>
      </c>
      <c r="J8684" s="4">
        <f>MIN(Table16[[#This Row],[Medicare Outpatient Allowable Rate]:[WPPA Inc Outpatient Allowable Rate]])</f>
        <v>0</v>
      </c>
      <c r="K8684" s="4">
        <f>MAX(Table16[[#This Row],[Blue Cross Outpatient Allowable Rate]:[WPPA Inc Outpatient Allowable Rate]])</f>
        <v>0</v>
      </c>
      <c r="L8684" s="4">
        <f>SUM(Table16[[#This Row],[Price]]*4.42)</f>
        <v>0</v>
      </c>
      <c r="M8684" s="4">
        <v>0</v>
      </c>
      <c r="N8684" s="4">
        <f>SUM(Table16[[#This Row],[ChargeID]]*0.76)</f>
        <v>0</v>
      </c>
      <c r="O8684" s="4">
        <f>SUM(Table16[[#This Row],[Price]]*0.95)</f>
        <v>0</v>
      </c>
      <c r="P8684" s="4">
        <f>SUM(Table16[[#This Row],[Price]]*0.8)</f>
        <v>0</v>
      </c>
      <c r="Q8684" s="4">
        <f>SUM(Table16[[#This Row],[Price]]*0.6)</f>
        <v>0</v>
      </c>
    </row>
    <row r="8685" spans="1:17" x14ac:dyDescent="0.25">
      <c r="A8685" t="s">
        <v>3380</v>
      </c>
      <c r="B8685">
        <v>0</v>
      </c>
      <c r="C8685" t="s">
        <v>6310</v>
      </c>
      <c r="D8685">
        <v>270</v>
      </c>
      <c r="E8685" t="s">
        <v>6248</v>
      </c>
      <c r="F8685" s="4">
        <v>0</v>
      </c>
      <c r="J8685" s="4">
        <f>MIN(Table16[[#This Row],[Medicare Outpatient Allowable Rate]:[WPPA Inc Outpatient Allowable Rate]])</f>
        <v>0</v>
      </c>
      <c r="K8685" s="4">
        <f>MAX(Table16[[#This Row],[Blue Cross Outpatient Allowable Rate]:[WPPA Inc Outpatient Allowable Rate]])</f>
        <v>0</v>
      </c>
      <c r="L8685" s="4">
        <f>SUM(Table16[[#This Row],[Price]]*4.42)</f>
        <v>0</v>
      </c>
      <c r="M8685" s="4">
        <v>0</v>
      </c>
      <c r="N8685" s="4">
        <f>SUM(Table16[[#This Row],[ChargeID]]*0.76)</f>
        <v>0</v>
      </c>
      <c r="O8685" s="4">
        <f>SUM(Table16[[#This Row],[Price]]*0.95)</f>
        <v>0</v>
      </c>
      <c r="P8685" s="4">
        <f>SUM(Table16[[#This Row],[Price]]*0.8)</f>
        <v>0</v>
      </c>
      <c r="Q8685" s="4">
        <f>SUM(Table16[[#This Row],[Price]]*0.6)</f>
        <v>0</v>
      </c>
    </row>
    <row r="8686" spans="1:17" x14ac:dyDescent="0.25">
      <c r="A8686" t="s">
        <v>3380</v>
      </c>
      <c r="B8686">
        <v>8.75</v>
      </c>
      <c r="C8686" t="s">
        <v>6311</v>
      </c>
      <c r="D8686">
        <v>270</v>
      </c>
      <c r="E8686" t="s">
        <v>6264</v>
      </c>
      <c r="F8686" s="4">
        <v>8.75</v>
      </c>
      <c r="J8686" s="4">
        <f>MIN(Table16[[#This Row],[Medicare Outpatient Allowable Rate]:[WPPA Inc Outpatient Allowable Rate]])</f>
        <v>0</v>
      </c>
      <c r="K8686" s="4">
        <f>MAX(Table16[[#This Row],[Blue Cross Outpatient Allowable Rate]:[WPPA Inc Outpatient Allowable Rate]])</f>
        <v>8.3125</v>
      </c>
      <c r="L8686" s="4">
        <f>SUM(Table16[[#This Row],[Price]]*4.42)</f>
        <v>38.674999999999997</v>
      </c>
      <c r="M8686" s="4">
        <v>0</v>
      </c>
      <c r="N8686" s="4">
        <f>SUM(Table16[[#This Row],[ChargeID]]*0.76)</f>
        <v>6.65</v>
      </c>
      <c r="O8686" s="4">
        <f>SUM(Table16[[#This Row],[Price]]*0.95)</f>
        <v>8.3125</v>
      </c>
      <c r="P8686" s="4">
        <f>SUM(Table16[[#This Row],[Price]]*0.8)</f>
        <v>7</v>
      </c>
      <c r="Q8686" s="4">
        <f>SUM(Table16[[#This Row],[Price]]*0.6)</f>
        <v>5.25</v>
      </c>
    </row>
    <row r="8687" spans="1:17" x14ac:dyDescent="0.25">
      <c r="A8687" t="s">
        <v>3380</v>
      </c>
      <c r="B8687">
        <v>0</v>
      </c>
      <c r="C8687" t="s">
        <v>6312</v>
      </c>
      <c r="D8687">
        <v>270</v>
      </c>
      <c r="E8687" t="s">
        <v>6058</v>
      </c>
      <c r="F8687" s="4">
        <v>0</v>
      </c>
      <c r="J8687" s="4">
        <f>MIN(Table16[[#This Row],[Medicare Outpatient Allowable Rate]:[WPPA Inc Outpatient Allowable Rate]])</f>
        <v>0</v>
      </c>
      <c r="K8687" s="4">
        <f>MAX(Table16[[#This Row],[Blue Cross Outpatient Allowable Rate]:[WPPA Inc Outpatient Allowable Rate]])</f>
        <v>0</v>
      </c>
      <c r="L8687" s="4">
        <f>SUM(Table16[[#This Row],[Price]]*4.42)</f>
        <v>0</v>
      </c>
      <c r="M8687" s="4">
        <v>0</v>
      </c>
      <c r="N8687" s="4">
        <f>SUM(Table16[[#This Row],[ChargeID]]*0.76)</f>
        <v>0</v>
      </c>
      <c r="O8687" s="4">
        <f>SUM(Table16[[#This Row],[Price]]*0.95)</f>
        <v>0</v>
      </c>
      <c r="P8687" s="4">
        <f>SUM(Table16[[#This Row],[Price]]*0.8)</f>
        <v>0</v>
      </c>
      <c r="Q8687" s="4">
        <f>SUM(Table16[[#This Row],[Price]]*0.6)</f>
        <v>0</v>
      </c>
    </row>
    <row r="8688" spans="1:17" x14ac:dyDescent="0.25">
      <c r="A8688" t="s">
        <v>3380</v>
      </c>
      <c r="B8688">
        <v>0</v>
      </c>
      <c r="C8688" t="s">
        <v>6313</v>
      </c>
      <c r="D8688">
        <v>270</v>
      </c>
      <c r="E8688" t="s">
        <v>6264</v>
      </c>
      <c r="F8688" s="4">
        <v>0</v>
      </c>
      <c r="J8688" s="4">
        <f>MIN(Table16[[#This Row],[Medicare Outpatient Allowable Rate]:[WPPA Inc Outpatient Allowable Rate]])</f>
        <v>0</v>
      </c>
      <c r="K8688" s="4">
        <f>MAX(Table16[[#This Row],[Blue Cross Outpatient Allowable Rate]:[WPPA Inc Outpatient Allowable Rate]])</f>
        <v>0</v>
      </c>
      <c r="L8688" s="4">
        <f>SUM(Table16[[#This Row],[Price]]*4.42)</f>
        <v>0</v>
      </c>
      <c r="M8688" s="4">
        <v>0</v>
      </c>
      <c r="N8688" s="4">
        <f>SUM(Table16[[#This Row],[ChargeID]]*0.76)</f>
        <v>0</v>
      </c>
      <c r="O8688" s="4">
        <f>SUM(Table16[[#This Row],[Price]]*0.95)</f>
        <v>0</v>
      </c>
      <c r="P8688" s="4">
        <f>SUM(Table16[[#This Row],[Price]]*0.8)</f>
        <v>0</v>
      </c>
      <c r="Q8688" s="4">
        <f>SUM(Table16[[#This Row],[Price]]*0.6)</f>
        <v>0</v>
      </c>
    </row>
    <row r="8689" spans="1:17" x14ac:dyDescent="0.25">
      <c r="A8689" t="s">
        <v>3380</v>
      </c>
      <c r="B8689">
        <v>0</v>
      </c>
      <c r="C8689" t="s">
        <v>6314</v>
      </c>
      <c r="D8689">
        <v>270</v>
      </c>
      <c r="E8689" t="s">
        <v>6315</v>
      </c>
      <c r="F8689" s="4">
        <v>0</v>
      </c>
      <c r="J8689" s="4">
        <f>MIN(Table16[[#This Row],[Medicare Outpatient Allowable Rate]:[WPPA Inc Outpatient Allowable Rate]])</f>
        <v>0</v>
      </c>
      <c r="K8689" s="4">
        <f>MAX(Table16[[#This Row],[Blue Cross Outpatient Allowable Rate]:[WPPA Inc Outpatient Allowable Rate]])</f>
        <v>0</v>
      </c>
      <c r="L8689" s="4">
        <f>SUM(Table16[[#This Row],[Price]]*4.42)</f>
        <v>0</v>
      </c>
      <c r="M8689" s="4">
        <v>0</v>
      </c>
      <c r="N8689" s="4">
        <f>SUM(Table16[[#This Row],[ChargeID]]*0.76)</f>
        <v>0</v>
      </c>
      <c r="O8689" s="4">
        <f>SUM(Table16[[#This Row],[Price]]*0.95)</f>
        <v>0</v>
      </c>
      <c r="P8689" s="4">
        <f>SUM(Table16[[#This Row],[Price]]*0.8)</f>
        <v>0</v>
      </c>
      <c r="Q8689" s="4">
        <f>SUM(Table16[[#This Row],[Price]]*0.6)</f>
        <v>0</v>
      </c>
    </row>
    <row r="8690" spans="1:17" x14ac:dyDescent="0.25">
      <c r="A8690" t="s">
        <v>3380</v>
      </c>
      <c r="B8690">
        <v>0</v>
      </c>
      <c r="C8690" t="s">
        <v>6317</v>
      </c>
      <c r="D8690">
        <v>270</v>
      </c>
      <c r="E8690" t="s">
        <v>6264</v>
      </c>
      <c r="F8690" s="4">
        <v>0</v>
      </c>
      <c r="J8690" s="4">
        <f>MIN(Table16[[#This Row],[Medicare Outpatient Allowable Rate]:[WPPA Inc Outpatient Allowable Rate]])</f>
        <v>0</v>
      </c>
      <c r="K8690" s="4">
        <f>MAX(Table16[[#This Row],[Blue Cross Outpatient Allowable Rate]:[WPPA Inc Outpatient Allowable Rate]])</f>
        <v>0</v>
      </c>
      <c r="L8690" s="4">
        <f>SUM(Table16[[#This Row],[Price]]*4.42)</f>
        <v>0</v>
      </c>
      <c r="M8690" s="4">
        <v>0</v>
      </c>
      <c r="N8690" s="4">
        <f>SUM(Table16[[#This Row],[ChargeID]]*0.76)</f>
        <v>0</v>
      </c>
      <c r="O8690" s="4">
        <f>SUM(Table16[[#This Row],[Price]]*0.95)</f>
        <v>0</v>
      </c>
      <c r="P8690" s="4">
        <f>SUM(Table16[[#This Row],[Price]]*0.8)</f>
        <v>0</v>
      </c>
      <c r="Q8690" s="4">
        <f>SUM(Table16[[#This Row],[Price]]*0.6)</f>
        <v>0</v>
      </c>
    </row>
    <row r="8691" spans="1:17" x14ac:dyDescent="0.25">
      <c r="A8691" t="s">
        <v>3380</v>
      </c>
      <c r="B8691">
        <v>0</v>
      </c>
      <c r="C8691" t="s">
        <v>6318</v>
      </c>
      <c r="D8691">
        <v>270</v>
      </c>
      <c r="E8691" t="s">
        <v>6058</v>
      </c>
      <c r="F8691" s="4">
        <v>0</v>
      </c>
      <c r="J8691" s="4">
        <f>MIN(Table16[[#This Row],[Medicare Outpatient Allowable Rate]:[WPPA Inc Outpatient Allowable Rate]])</f>
        <v>0</v>
      </c>
      <c r="K8691" s="4">
        <f>MAX(Table16[[#This Row],[Blue Cross Outpatient Allowable Rate]:[WPPA Inc Outpatient Allowable Rate]])</f>
        <v>0</v>
      </c>
      <c r="L8691" s="4">
        <f>SUM(Table16[[#This Row],[Price]]*4.42)</f>
        <v>0</v>
      </c>
      <c r="M8691" s="4">
        <v>0</v>
      </c>
      <c r="N8691" s="4">
        <f>SUM(Table16[[#This Row],[ChargeID]]*0.76)</f>
        <v>0</v>
      </c>
      <c r="O8691" s="4">
        <f>SUM(Table16[[#This Row],[Price]]*0.95)</f>
        <v>0</v>
      </c>
      <c r="P8691" s="4">
        <f>SUM(Table16[[#This Row],[Price]]*0.8)</f>
        <v>0</v>
      </c>
      <c r="Q8691" s="4">
        <f>SUM(Table16[[#This Row],[Price]]*0.6)</f>
        <v>0</v>
      </c>
    </row>
    <row r="8692" spans="1:17" x14ac:dyDescent="0.25">
      <c r="A8692" t="s">
        <v>3380</v>
      </c>
      <c r="B8692">
        <v>0</v>
      </c>
      <c r="C8692" t="s">
        <v>6319</v>
      </c>
      <c r="D8692">
        <v>270</v>
      </c>
      <c r="E8692" t="s">
        <v>6058</v>
      </c>
      <c r="F8692" s="4">
        <v>0</v>
      </c>
      <c r="J8692" s="4">
        <f>MIN(Table16[[#This Row],[Medicare Outpatient Allowable Rate]:[WPPA Inc Outpatient Allowable Rate]])</f>
        <v>0</v>
      </c>
      <c r="K8692" s="4">
        <f>MAX(Table16[[#This Row],[Blue Cross Outpatient Allowable Rate]:[WPPA Inc Outpatient Allowable Rate]])</f>
        <v>0</v>
      </c>
      <c r="L8692" s="4">
        <f>SUM(Table16[[#This Row],[Price]]*4.42)</f>
        <v>0</v>
      </c>
      <c r="M8692" s="4">
        <v>0</v>
      </c>
      <c r="N8692" s="4">
        <f>SUM(Table16[[#This Row],[ChargeID]]*0.76)</f>
        <v>0</v>
      </c>
      <c r="O8692" s="4">
        <f>SUM(Table16[[#This Row],[Price]]*0.95)</f>
        <v>0</v>
      </c>
      <c r="P8692" s="4">
        <f>SUM(Table16[[#This Row],[Price]]*0.8)</f>
        <v>0</v>
      </c>
      <c r="Q8692" s="4">
        <f>SUM(Table16[[#This Row],[Price]]*0.6)</f>
        <v>0</v>
      </c>
    </row>
    <row r="8693" spans="1:17" x14ac:dyDescent="0.25">
      <c r="A8693" t="s">
        <v>3380</v>
      </c>
      <c r="B8693">
        <v>0</v>
      </c>
      <c r="C8693" t="s">
        <v>6320</v>
      </c>
      <c r="D8693">
        <v>270</v>
      </c>
      <c r="E8693" t="s">
        <v>6058</v>
      </c>
      <c r="F8693" s="4">
        <v>0</v>
      </c>
      <c r="J8693" s="4">
        <f>MIN(Table16[[#This Row],[Medicare Outpatient Allowable Rate]:[WPPA Inc Outpatient Allowable Rate]])</f>
        <v>0</v>
      </c>
      <c r="K8693" s="4">
        <f>MAX(Table16[[#This Row],[Blue Cross Outpatient Allowable Rate]:[WPPA Inc Outpatient Allowable Rate]])</f>
        <v>0</v>
      </c>
      <c r="L8693" s="4">
        <f>SUM(Table16[[#This Row],[Price]]*4.42)</f>
        <v>0</v>
      </c>
      <c r="M8693" s="4">
        <v>0</v>
      </c>
      <c r="N8693" s="4">
        <f>SUM(Table16[[#This Row],[ChargeID]]*0.76)</f>
        <v>0</v>
      </c>
      <c r="O8693" s="4">
        <f>SUM(Table16[[#This Row],[Price]]*0.95)</f>
        <v>0</v>
      </c>
      <c r="P8693" s="4">
        <f>SUM(Table16[[#This Row],[Price]]*0.8)</f>
        <v>0</v>
      </c>
      <c r="Q8693" s="4">
        <f>SUM(Table16[[#This Row],[Price]]*0.6)</f>
        <v>0</v>
      </c>
    </row>
    <row r="8694" spans="1:17" x14ac:dyDescent="0.25">
      <c r="A8694" t="s">
        <v>3380</v>
      </c>
      <c r="B8694">
        <v>0</v>
      </c>
      <c r="C8694" t="s">
        <v>6321</v>
      </c>
      <c r="D8694">
        <v>270</v>
      </c>
      <c r="E8694" t="s">
        <v>6058</v>
      </c>
      <c r="F8694" s="4">
        <v>0</v>
      </c>
      <c r="J8694" s="4">
        <f>MIN(Table16[[#This Row],[Medicare Outpatient Allowable Rate]:[WPPA Inc Outpatient Allowable Rate]])</f>
        <v>0</v>
      </c>
      <c r="K8694" s="4">
        <f>MAX(Table16[[#This Row],[Blue Cross Outpatient Allowable Rate]:[WPPA Inc Outpatient Allowable Rate]])</f>
        <v>0</v>
      </c>
      <c r="L8694" s="4">
        <f>SUM(Table16[[#This Row],[Price]]*4.42)</f>
        <v>0</v>
      </c>
      <c r="M8694" s="4">
        <v>0</v>
      </c>
      <c r="N8694" s="4">
        <f>SUM(Table16[[#This Row],[ChargeID]]*0.76)</f>
        <v>0</v>
      </c>
      <c r="O8694" s="4">
        <f>SUM(Table16[[#This Row],[Price]]*0.95)</f>
        <v>0</v>
      </c>
      <c r="P8694" s="4">
        <f>SUM(Table16[[#This Row],[Price]]*0.8)</f>
        <v>0</v>
      </c>
      <c r="Q8694" s="4">
        <f>SUM(Table16[[#This Row],[Price]]*0.6)</f>
        <v>0</v>
      </c>
    </row>
    <row r="8695" spans="1:17" x14ac:dyDescent="0.25">
      <c r="A8695" t="s">
        <v>3380</v>
      </c>
      <c r="B8695">
        <v>0</v>
      </c>
      <c r="C8695" t="s">
        <v>6322</v>
      </c>
      <c r="D8695">
        <v>270</v>
      </c>
      <c r="E8695" t="s">
        <v>6058</v>
      </c>
      <c r="F8695" s="4">
        <v>0</v>
      </c>
      <c r="J8695" s="4">
        <f>MIN(Table16[[#This Row],[Medicare Outpatient Allowable Rate]:[WPPA Inc Outpatient Allowable Rate]])</f>
        <v>0</v>
      </c>
      <c r="K8695" s="4">
        <f>MAX(Table16[[#This Row],[Blue Cross Outpatient Allowable Rate]:[WPPA Inc Outpatient Allowable Rate]])</f>
        <v>0</v>
      </c>
      <c r="L8695" s="4">
        <f>SUM(Table16[[#This Row],[Price]]*4.42)</f>
        <v>0</v>
      </c>
      <c r="M8695" s="4">
        <v>0</v>
      </c>
      <c r="N8695" s="4">
        <f>SUM(Table16[[#This Row],[ChargeID]]*0.76)</f>
        <v>0</v>
      </c>
      <c r="O8695" s="4">
        <f>SUM(Table16[[#This Row],[Price]]*0.95)</f>
        <v>0</v>
      </c>
      <c r="P8695" s="4">
        <f>SUM(Table16[[#This Row],[Price]]*0.8)</f>
        <v>0</v>
      </c>
      <c r="Q8695" s="4">
        <f>SUM(Table16[[#This Row],[Price]]*0.6)</f>
        <v>0</v>
      </c>
    </row>
    <row r="8696" spans="1:17" x14ac:dyDescent="0.25">
      <c r="A8696" t="s">
        <v>3380</v>
      </c>
      <c r="B8696">
        <v>0</v>
      </c>
      <c r="C8696" t="s">
        <v>6323</v>
      </c>
      <c r="D8696">
        <v>270</v>
      </c>
      <c r="E8696" t="s">
        <v>6324</v>
      </c>
      <c r="F8696" s="4">
        <v>0</v>
      </c>
      <c r="J8696" s="4">
        <f>MIN(Table16[[#This Row],[Medicare Outpatient Allowable Rate]:[WPPA Inc Outpatient Allowable Rate]])</f>
        <v>0</v>
      </c>
      <c r="K8696" s="4">
        <f>MAX(Table16[[#This Row],[Blue Cross Outpatient Allowable Rate]:[WPPA Inc Outpatient Allowable Rate]])</f>
        <v>0</v>
      </c>
      <c r="L8696" s="4">
        <f>SUM(Table16[[#This Row],[Price]]*4.42)</f>
        <v>0</v>
      </c>
      <c r="M8696" s="4">
        <v>0</v>
      </c>
      <c r="N8696" s="4">
        <f>SUM(Table16[[#This Row],[ChargeID]]*0.76)</f>
        <v>0</v>
      </c>
      <c r="O8696" s="4">
        <f>SUM(Table16[[#This Row],[Price]]*0.95)</f>
        <v>0</v>
      </c>
      <c r="P8696" s="4">
        <f>SUM(Table16[[#This Row],[Price]]*0.8)</f>
        <v>0</v>
      </c>
      <c r="Q8696" s="4">
        <f>SUM(Table16[[#This Row],[Price]]*0.6)</f>
        <v>0</v>
      </c>
    </row>
    <row r="8697" spans="1:17" x14ac:dyDescent="0.25">
      <c r="A8697" t="s">
        <v>3380</v>
      </c>
      <c r="B8697">
        <v>0</v>
      </c>
      <c r="C8697" t="s">
        <v>6325</v>
      </c>
      <c r="D8697">
        <v>270</v>
      </c>
      <c r="E8697" t="s">
        <v>6058</v>
      </c>
      <c r="F8697" s="4">
        <v>0</v>
      </c>
      <c r="J8697" s="4">
        <f>MIN(Table16[[#This Row],[Medicare Outpatient Allowable Rate]:[WPPA Inc Outpatient Allowable Rate]])</f>
        <v>0</v>
      </c>
      <c r="K8697" s="4">
        <f>MAX(Table16[[#This Row],[Blue Cross Outpatient Allowable Rate]:[WPPA Inc Outpatient Allowable Rate]])</f>
        <v>0</v>
      </c>
      <c r="L8697" s="4">
        <f>SUM(Table16[[#This Row],[Price]]*4.42)</f>
        <v>0</v>
      </c>
      <c r="M8697" s="4">
        <v>0</v>
      </c>
      <c r="N8697" s="4">
        <f>SUM(Table16[[#This Row],[ChargeID]]*0.76)</f>
        <v>0</v>
      </c>
      <c r="O8697" s="4">
        <f>SUM(Table16[[#This Row],[Price]]*0.95)</f>
        <v>0</v>
      </c>
      <c r="P8697" s="4">
        <f>SUM(Table16[[#This Row],[Price]]*0.8)</f>
        <v>0</v>
      </c>
      <c r="Q8697" s="4">
        <f>SUM(Table16[[#This Row],[Price]]*0.6)</f>
        <v>0</v>
      </c>
    </row>
    <row r="8698" spans="1:17" x14ac:dyDescent="0.25">
      <c r="A8698" t="s">
        <v>3380</v>
      </c>
      <c r="B8698">
        <v>0</v>
      </c>
      <c r="C8698" t="s">
        <v>6326</v>
      </c>
      <c r="D8698">
        <v>270</v>
      </c>
      <c r="E8698" t="s">
        <v>6058</v>
      </c>
      <c r="F8698" s="4">
        <v>0</v>
      </c>
      <c r="J8698" s="4">
        <f>MIN(Table16[[#This Row],[Medicare Outpatient Allowable Rate]:[WPPA Inc Outpatient Allowable Rate]])</f>
        <v>0</v>
      </c>
      <c r="K8698" s="4">
        <f>MAX(Table16[[#This Row],[Blue Cross Outpatient Allowable Rate]:[WPPA Inc Outpatient Allowable Rate]])</f>
        <v>0</v>
      </c>
      <c r="L8698" s="4">
        <f>SUM(Table16[[#This Row],[Price]]*4.42)</f>
        <v>0</v>
      </c>
      <c r="M8698" s="4">
        <v>0</v>
      </c>
      <c r="N8698" s="4">
        <f>SUM(Table16[[#This Row],[ChargeID]]*0.76)</f>
        <v>0</v>
      </c>
      <c r="O8698" s="4">
        <f>SUM(Table16[[#This Row],[Price]]*0.95)</f>
        <v>0</v>
      </c>
      <c r="P8698" s="4">
        <f>SUM(Table16[[#This Row],[Price]]*0.8)</f>
        <v>0</v>
      </c>
      <c r="Q8698" s="4">
        <f>SUM(Table16[[#This Row],[Price]]*0.6)</f>
        <v>0</v>
      </c>
    </row>
    <row r="8699" spans="1:17" x14ac:dyDescent="0.25">
      <c r="A8699" t="s">
        <v>3380</v>
      </c>
      <c r="B8699">
        <v>0</v>
      </c>
      <c r="C8699" t="s">
        <v>6327</v>
      </c>
      <c r="D8699">
        <v>270</v>
      </c>
      <c r="E8699" t="s">
        <v>6264</v>
      </c>
      <c r="F8699" s="4">
        <v>0</v>
      </c>
      <c r="J8699" s="4">
        <f>MIN(Table16[[#This Row],[Medicare Outpatient Allowable Rate]:[WPPA Inc Outpatient Allowable Rate]])</f>
        <v>0</v>
      </c>
      <c r="K8699" s="4">
        <f>MAX(Table16[[#This Row],[Blue Cross Outpatient Allowable Rate]:[WPPA Inc Outpatient Allowable Rate]])</f>
        <v>0</v>
      </c>
      <c r="L8699" s="4">
        <f>SUM(Table16[[#This Row],[Price]]*4.42)</f>
        <v>0</v>
      </c>
      <c r="M8699" s="4">
        <v>0</v>
      </c>
      <c r="N8699" s="4">
        <f>SUM(Table16[[#This Row],[ChargeID]]*0.76)</f>
        <v>0</v>
      </c>
      <c r="O8699" s="4">
        <f>SUM(Table16[[#This Row],[Price]]*0.95)</f>
        <v>0</v>
      </c>
      <c r="P8699" s="4">
        <f>SUM(Table16[[#This Row],[Price]]*0.8)</f>
        <v>0</v>
      </c>
      <c r="Q8699" s="4">
        <f>SUM(Table16[[#This Row],[Price]]*0.6)</f>
        <v>0</v>
      </c>
    </row>
    <row r="8700" spans="1:17" x14ac:dyDescent="0.25">
      <c r="A8700" t="s">
        <v>3380</v>
      </c>
      <c r="B8700">
        <v>0</v>
      </c>
      <c r="C8700" t="s">
        <v>6328</v>
      </c>
      <c r="D8700">
        <v>270</v>
      </c>
      <c r="E8700" t="s">
        <v>6252</v>
      </c>
      <c r="F8700" s="4">
        <v>0</v>
      </c>
      <c r="J8700" s="4">
        <f>MIN(Table16[[#This Row],[Medicare Outpatient Allowable Rate]:[WPPA Inc Outpatient Allowable Rate]])</f>
        <v>0</v>
      </c>
      <c r="K8700" s="4">
        <f>MAX(Table16[[#This Row],[Blue Cross Outpatient Allowable Rate]:[WPPA Inc Outpatient Allowable Rate]])</f>
        <v>0</v>
      </c>
      <c r="L8700" s="4">
        <f>SUM(Table16[[#This Row],[Price]]*4.42)</f>
        <v>0</v>
      </c>
      <c r="M8700" s="4">
        <v>0</v>
      </c>
      <c r="N8700" s="4">
        <f>SUM(Table16[[#This Row],[ChargeID]]*0.76)</f>
        <v>0</v>
      </c>
      <c r="O8700" s="4">
        <f>SUM(Table16[[#This Row],[Price]]*0.95)</f>
        <v>0</v>
      </c>
      <c r="P8700" s="4">
        <f>SUM(Table16[[#This Row],[Price]]*0.8)</f>
        <v>0</v>
      </c>
      <c r="Q8700" s="4">
        <f>SUM(Table16[[#This Row],[Price]]*0.6)</f>
        <v>0</v>
      </c>
    </row>
    <row r="8701" spans="1:17" x14ac:dyDescent="0.25">
      <c r="A8701" t="s">
        <v>3380</v>
      </c>
      <c r="B8701">
        <v>0</v>
      </c>
      <c r="C8701" t="s">
        <v>6329</v>
      </c>
      <c r="D8701">
        <v>270</v>
      </c>
      <c r="E8701" t="s">
        <v>6288</v>
      </c>
      <c r="F8701" s="4">
        <v>0</v>
      </c>
      <c r="J8701" s="4">
        <f>MIN(Table16[[#This Row],[Medicare Outpatient Allowable Rate]:[WPPA Inc Outpatient Allowable Rate]])</f>
        <v>0</v>
      </c>
      <c r="K8701" s="4">
        <f>MAX(Table16[[#This Row],[Blue Cross Outpatient Allowable Rate]:[WPPA Inc Outpatient Allowable Rate]])</f>
        <v>0</v>
      </c>
      <c r="L8701" s="4">
        <f>SUM(Table16[[#This Row],[Price]]*4.42)</f>
        <v>0</v>
      </c>
      <c r="M8701" s="4">
        <v>0</v>
      </c>
      <c r="N8701" s="4">
        <f>SUM(Table16[[#This Row],[ChargeID]]*0.76)</f>
        <v>0</v>
      </c>
      <c r="O8701" s="4">
        <f>SUM(Table16[[#This Row],[Price]]*0.95)</f>
        <v>0</v>
      </c>
      <c r="P8701" s="4">
        <f>SUM(Table16[[#This Row],[Price]]*0.8)</f>
        <v>0</v>
      </c>
      <c r="Q8701" s="4">
        <f>SUM(Table16[[#This Row],[Price]]*0.6)</f>
        <v>0</v>
      </c>
    </row>
    <row r="8702" spans="1:17" x14ac:dyDescent="0.25">
      <c r="A8702" t="s">
        <v>3380</v>
      </c>
      <c r="B8702">
        <v>0</v>
      </c>
      <c r="C8702" t="s">
        <v>6330</v>
      </c>
      <c r="D8702">
        <v>270</v>
      </c>
      <c r="E8702" t="s">
        <v>6247</v>
      </c>
      <c r="F8702" s="4">
        <v>0</v>
      </c>
      <c r="J8702" s="4">
        <f>MIN(Table16[[#This Row],[Medicare Outpatient Allowable Rate]:[WPPA Inc Outpatient Allowable Rate]])</f>
        <v>0</v>
      </c>
      <c r="K8702" s="4">
        <f>MAX(Table16[[#This Row],[Blue Cross Outpatient Allowable Rate]:[WPPA Inc Outpatient Allowable Rate]])</f>
        <v>0</v>
      </c>
      <c r="L8702" s="4">
        <f>SUM(Table16[[#This Row],[Price]]*4.42)</f>
        <v>0</v>
      </c>
      <c r="M8702" s="4">
        <v>0</v>
      </c>
      <c r="N8702" s="4">
        <f>SUM(Table16[[#This Row],[ChargeID]]*0.76)</f>
        <v>0</v>
      </c>
      <c r="O8702" s="4">
        <f>SUM(Table16[[#This Row],[Price]]*0.95)</f>
        <v>0</v>
      </c>
      <c r="P8702" s="4">
        <f>SUM(Table16[[#This Row],[Price]]*0.8)</f>
        <v>0</v>
      </c>
      <c r="Q8702" s="4">
        <f>SUM(Table16[[#This Row],[Price]]*0.6)</f>
        <v>0</v>
      </c>
    </row>
    <row r="8703" spans="1:17" x14ac:dyDescent="0.25">
      <c r="A8703" t="s">
        <v>3380</v>
      </c>
      <c r="B8703">
        <v>0</v>
      </c>
      <c r="C8703" t="s">
        <v>6331</v>
      </c>
      <c r="D8703">
        <v>270</v>
      </c>
      <c r="E8703" t="s">
        <v>6058</v>
      </c>
      <c r="F8703" s="4">
        <v>0</v>
      </c>
      <c r="J8703" s="4">
        <f>MIN(Table16[[#This Row],[Medicare Outpatient Allowable Rate]:[WPPA Inc Outpatient Allowable Rate]])</f>
        <v>0</v>
      </c>
      <c r="K8703" s="4">
        <f>MAX(Table16[[#This Row],[Blue Cross Outpatient Allowable Rate]:[WPPA Inc Outpatient Allowable Rate]])</f>
        <v>0</v>
      </c>
      <c r="L8703" s="4">
        <f>SUM(Table16[[#This Row],[Price]]*4.42)</f>
        <v>0</v>
      </c>
      <c r="M8703" s="4">
        <v>0</v>
      </c>
      <c r="N8703" s="4">
        <f>SUM(Table16[[#This Row],[ChargeID]]*0.76)</f>
        <v>0</v>
      </c>
      <c r="O8703" s="4">
        <f>SUM(Table16[[#This Row],[Price]]*0.95)</f>
        <v>0</v>
      </c>
      <c r="P8703" s="4">
        <f>SUM(Table16[[#This Row],[Price]]*0.8)</f>
        <v>0</v>
      </c>
      <c r="Q8703" s="4">
        <f>SUM(Table16[[#This Row],[Price]]*0.6)</f>
        <v>0</v>
      </c>
    </row>
    <row r="8704" spans="1:17" x14ac:dyDescent="0.25">
      <c r="A8704" t="s">
        <v>3380</v>
      </c>
      <c r="B8704">
        <v>0</v>
      </c>
      <c r="C8704" t="s">
        <v>6332</v>
      </c>
      <c r="D8704">
        <v>270</v>
      </c>
      <c r="E8704" t="s">
        <v>6264</v>
      </c>
      <c r="F8704" s="4">
        <v>0</v>
      </c>
      <c r="J8704" s="4">
        <f>MIN(Table16[[#This Row],[Medicare Outpatient Allowable Rate]:[WPPA Inc Outpatient Allowable Rate]])</f>
        <v>0</v>
      </c>
      <c r="K8704" s="4">
        <f>MAX(Table16[[#This Row],[Blue Cross Outpatient Allowable Rate]:[WPPA Inc Outpatient Allowable Rate]])</f>
        <v>0</v>
      </c>
      <c r="L8704" s="4">
        <f>SUM(Table16[[#This Row],[Price]]*4.42)</f>
        <v>0</v>
      </c>
      <c r="M8704" s="4">
        <v>0</v>
      </c>
      <c r="N8704" s="4">
        <f>SUM(Table16[[#This Row],[ChargeID]]*0.76)</f>
        <v>0</v>
      </c>
      <c r="O8704" s="4">
        <f>SUM(Table16[[#This Row],[Price]]*0.95)</f>
        <v>0</v>
      </c>
      <c r="P8704" s="4">
        <f>SUM(Table16[[#This Row],[Price]]*0.8)</f>
        <v>0</v>
      </c>
      <c r="Q8704" s="4">
        <f>SUM(Table16[[#This Row],[Price]]*0.6)</f>
        <v>0</v>
      </c>
    </row>
    <row r="8705" spans="1:17" x14ac:dyDescent="0.25">
      <c r="A8705" t="s">
        <v>3380</v>
      </c>
      <c r="B8705">
        <v>0</v>
      </c>
      <c r="C8705" t="s">
        <v>6333</v>
      </c>
      <c r="D8705">
        <v>270</v>
      </c>
      <c r="E8705" t="s">
        <v>6058</v>
      </c>
      <c r="F8705" s="4">
        <v>0</v>
      </c>
      <c r="J8705" s="4">
        <f>MIN(Table16[[#This Row],[Medicare Outpatient Allowable Rate]:[WPPA Inc Outpatient Allowable Rate]])</f>
        <v>0</v>
      </c>
      <c r="K8705" s="4">
        <f>MAX(Table16[[#This Row],[Blue Cross Outpatient Allowable Rate]:[WPPA Inc Outpatient Allowable Rate]])</f>
        <v>0</v>
      </c>
      <c r="L8705" s="4">
        <f>SUM(Table16[[#This Row],[Price]]*4.42)</f>
        <v>0</v>
      </c>
      <c r="M8705" s="4">
        <v>0</v>
      </c>
      <c r="N8705" s="4">
        <f>SUM(Table16[[#This Row],[ChargeID]]*0.76)</f>
        <v>0</v>
      </c>
      <c r="O8705" s="4">
        <f>SUM(Table16[[#This Row],[Price]]*0.95)</f>
        <v>0</v>
      </c>
      <c r="P8705" s="4">
        <f>SUM(Table16[[#This Row],[Price]]*0.8)</f>
        <v>0</v>
      </c>
      <c r="Q8705" s="4">
        <f>SUM(Table16[[#This Row],[Price]]*0.6)</f>
        <v>0</v>
      </c>
    </row>
    <row r="8706" spans="1:17" x14ac:dyDescent="0.25">
      <c r="A8706" t="s">
        <v>3380</v>
      </c>
      <c r="B8706">
        <v>9.69</v>
      </c>
      <c r="C8706" t="s">
        <v>6334</v>
      </c>
      <c r="D8706">
        <v>270</v>
      </c>
      <c r="E8706" t="s">
        <v>6049</v>
      </c>
      <c r="F8706" s="4">
        <v>9.69</v>
      </c>
      <c r="J8706" s="4">
        <f>MIN(Table16[[#This Row],[Medicare Outpatient Allowable Rate]:[WPPA Inc Outpatient Allowable Rate]])</f>
        <v>0</v>
      </c>
      <c r="K8706" s="4">
        <f>MAX(Table16[[#This Row],[Blue Cross Outpatient Allowable Rate]:[WPPA Inc Outpatient Allowable Rate]])</f>
        <v>9.2054999999999989</v>
      </c>
      <c r="L8706" s="4">
        <f>SUM(Table16[[#This Row],[Price]]*4.42)</f>
        <v>42.829799999999999</v>
      </c>
      <c r="M8706" s="4">
        <v>0</v>
      </c>
      <c r="N8706" s="4">
        <f>SUM(Table16[[#This Row],[ChargeID]]*0.76)</f>
        <v>7.3643999999999998</v>
      </c>
      <c r="O8706" s="4">
        <f>SUM(Table16[[#This Row],[Price]]*0.95)</f>
        <v>9.2054999999999989</v>
      </c>
      <c r="P8706" s="4">
        <f>SUM(Table16[[#This Row],[Price]]*0.8)</f>
        <v>7.7519999999999998</v>
      </c>
      <c r="Q8706" s="4">
        <f>SUM(Table16[[#This Row],[Price]]*0.6)</f>
        <v>5.8139999999999992</v>
      </c>
    </row>
    <row r="8707" spans="1:17" x14ac:dyDescent="0.25">
      <c r="A8707" t="s">
        <v>3380</v>
      </c>
      <c r="B8707">
        <v>0</v>
      </c>
      <c r="C8707" t="s">
        <v>6335</v>
      </c>
      <c r="D8707">
        <v>270</v>
      </c>
      <c r="E8707" t="s">
        <v>6336</v>
      </c>
      <c r="F8707" s="4">
        <v>0</v>
      </c>
      <c r="J8707" s="4">
        <f>MIN(Table16[[#This Row],[Medicare Outpatient Allowable Rate]:[WPPA Inc Outpatient Allowable Rate]])</f>
        <v>0</v>
      </c>
      <c r="K8707" s="4">
        <f>MAX(Table16[[#This Row],[Blue Cross Outpatient Allowable Rate]:[WPPA Inc Outpatient Allowable Rate]])</f>
        <v>0</v>
      </c>
      <c r="L8707" s="4">
        <f>SUM(Table16[[#This Row],[Price]]*4.42)</f>
        <v>0</v>
      </c>
      <c r="M8707" s="4">
        <v>0</v>
      </c>
      <c r="N8707" s="4">
        <f>SUM(Table16[[#This Row],[ChargeID]]*0.76)</f>
        <v>0</v>
      </c>
      <c r="O8707" s="4">
        <f>SUM(Table16[[#This Row],[Price]]*0.95)</f>
        <v>0</v>
      </c>
      <c r="P8707" s="4">
        <f>SUM(Table16[[#This Row],[Price]]*0.8)</f>
        <v>0</v>
      </c>
      <c r="Q8707" s="4">
        <f>SUM(Table16[[#This Row],[Price]]*0.6)</f>
        <v>0</v>
      </c>
    </row>
    <row r="8708" spans="1:17" x14ac:dyDescent="0.25">
      <c r="A8708" t="s">
        <v>3380</v>
      </c>
      <c r="B8708">
        <v>0</v>
      </c>
      <c r="C8708" t="s">
        <v>6337</v>
      </c>
      <c r="D8708">
        <v>270</v>
      </c>
      <c r="E8708" t="s">
        <v>6058</v>
      </c>
      <c r="F8708" s="4">
        <v>0</v>
      </c>
      <c r="J8708" s="4">
        <f>MIN(Table16[[#This Row],[Medicare Outpatient Allowable Rate]:[WPPA Inc Outpatient Allowable Rate]])</f>
        <v>0</v>
      </c>
      <c r="K8708" s="4">
        <f>MAX(Table16[[#This Row],[Blue Cross Outpatient Allowable Rate]:[WPPA Inc Outpatient Allowable Rate]])</f>
        <v>0</v>
      </c>
      <c r="L8708" s="4">
        <f>SUM(Table16[[#This Row],[Price]]*4.42)</f>
        <v>0</v>
      </c>
      <c r="M8708" s="4">
        <v>0</v>
      </c>
      <c r="N8708" s="4">
        <f>SUM(Table16[[#This Row],[ChargeID]]*0.76)</f>
        <v>0</v>
      </c>
      <c r="O8708" s="4">
        <f>SUM(Table16[[#This Row],[Price]]*0.95)</f>
        <v>0</v>
      </c>
      <c r="P8708" s="4">
        <f>SUM(Table16[[#This Row],[Price]]*0.8)</f>
        <v>0</v>
      </c>
      <c r="Q8708" s="4">
        <f>SUM(Table16[[#This Row],[Price]]*0.6)</f>
        <v>0</v>
      </c>
    </row>
    <row r="8709" spans="1:17" x14ac:dyDescent="0.25">
      <c r="A8709" t="s">
        <v>3380</v>
      </c>
      <c r="B8709">
        <v>0</v>
      </c>
      <c r="C8709" t="s">
        <v>6338</v>
      </c>
      <c r="D8709">
        <v>270</v>
      </c>
      <c r="E8709" t="s">
        <v>6339</v>
      </c>
      <c r="F8709" s="4">
        <v>0</v>
      </c>
      <c r="J8709" s="4">
        <f>MIN(Table16[[#This Row],[Medicare Outpatient Allowable Rate]:[WPPA Inc Outpatient Allowable Rate]])</f>
        <v>0</v>
      </c>
      <c r="K8709" s="4">
        <f>MAX(Table16[[#This Row],[Blue Cross Outpatient Allowable Rate]:[WPPA Inc Outpatient Allowable Rate]])</f>
        <v>0</v>
      </c>
      <c r="L8709" s="4">
        <f>SUM(Table16[[#This Row],[Price]]*4.42)</f>
        <v>0</v>
      </c>
      <c r="M8709" s="4">
        <v>0</v>
      </c>
      <c r="N8709" s="4">
        <f>SUM(Table16[[#This Row],[ChargeID]]*0.76)</f>
        <v>0</v>
      </c>
      <c r="O8709" s="4">
        <f>SUM(Table16[[#This Row],[Price]]*0.95)</f>
        <v>0</v>
      </c>
      <c r="P8709" s="4">
        <f>SUM(Table16[[#This Row],[Price]]*0.8)</f>
        <v>0</v>
      </c>
      <c r="Q8709" s="4">
        <f>SUM(Table16[[#This Row],[Price]]*0.6)</f>
        <v>0</v>
      </c>
    </row>
    <row r="8710" spans="1:17" x14ac:dyDescent="0.25">
      <c r="A8710" t="s">
        <v>3380</v>
      </c>
      <c r="B8710">
        <v>0</v>
      </c>
      <c r="C8710" t="s">
        <v>12100</v>
      </c>
      <c r="D8710">
        <v>270</v>
      </c>
      <c r="E8710" t="s">
        <v>6340</v>
      </c>
      <c r="F8710" s="4">
        <v>0</v>
      </c>
      <c r="J8710" s="4">
        <f>MIN(Table16[[#This Row],[Medicare Outpatient Allowable Rate]:[WPPA Inc Outpatient Allowable Rate]])</f>
        <v>0</v>
      </c>
      <c r="K8710" s="4">
        <f>MAX(Table16[[#This Row],[Blue Cross Outpatient Allowable Rate]:[WPPA Inc Outpatient Allowable Rate]])</f>
        <v>0</v>
      </c>
      <c r="L8710" s="4">
        <f>SUM(Table16[[#This Row],[Price]]*4.42)</f>
        <v>0</v>
      </c>
      <c r="M8710" s="4">
        <v>0</v>
      </c>
      <c r="N8710" s="4">
        <f>SUM(Table16[[#This Row],[ChargeID]]*0.76)</f>
        <v>0</v>
      </c>
      <c r="O8710" s="4">
        <f>SUM(Table16[[#This Row],[Price]]*0.95)</f>
        <v>0</v>
      </c>
      <c r="P8710" s="4">
        <f>SUM(Table16[[#This Row],[Price]]*0.8)</f>
        <v>0</v>
      </c>
      <c r="Q8710" s="4">
        <f>SUM(Table16[[#This Row],[Price]]*0.6)</f>
        <v>0</v>
      </c>
    </row>
    <row r="8711" spans="1:17" x14ac:dyDescent="0.25">
      <c r="A8711" t="s">
        <v>3380</v>
      </c>
      <c r="B8711">
        <v>0</v>
      </c>
      <c r="C8711" t="s">
        <v>6341</v>
      </c>
      <c r="D8711">
        <v>270</v>
      </c>
      <c r="E8711" t="s">
        <v>6288</v>
      </c>
      <c r="F8711" s="4">
        <v>0</v>
      </c>
      <c r="J8711" s="4">
        <f>MIN(Table16[[#This Row],[Medicare Outpatient Allowable Rate]:[WPPA Inc Outpatient Allowable Rate]])</f>
        <v>0</v>
      </c>
      <c r="K8711" s="4">
        <f>MAX(Table16[[#This Row],[Blue Cross Outpatient Allowable Rate]:[WPPA Inc Outpatient Allowable Rate]])</f>
        <v>0</v>
      </c>
      <c r="L8711" s="4">
        <f>SUM(Table16[[#This Row],[Price]]*4.42)</f>
        <v>0</v>
      </c>
      <c r="M8711" s="4">
        <v>0</v>
      </c>
      <c r="N8711" s="4">
        <f>SUM(Table16[[#This Row],[ChargeID]]*0.76)</f>
        <v>0</v>
      </c>
      <c r="O8711" s="4">
        <f>SUM(Table16[[#This Row],[Price]]*0.95)</f>
        <v>0</v>
      </c>
      <c r="P8711" s="4">
        <f>SUM(Table16[[#This Row],[Price]]*0.8)</f>
        <v>0</v>
      </c>
      <c r="Q8711" s="4">
        <f>SUM(Table16[[#This Row],[Price]]*0.6)</f>
        <v>0</v>
      </c>
    </row>
    <row r="8712" spans="1:17" x14ac:dyDescent="0.25">
      <c r="A8712" t="s">
        <v>3380</v>
      </c>
      <c r="B8712">
        <v>35</v>
      </c>
      <c r="C8712" t="s">
        <v>6342</v>
      </c>
      <c r="D8712">
        <v>270</v>
      </c>
      <c r="E8712" t="s">
        <v>6058</v>
      </c>
      <c r="F8712" s="4">
        <v>35</v>
      </c>
      <c r="J8712" s="4">
        <f>MIN(Table16[[#This Row],[Medicare Outpatient Allowable Rate]:[WPPA Inc Outpatient Allowable Rate]])</f>
        <v>0</v>
      </c>
      <c r="K8712" s="4">
        <f>MAX(Table16[[#This Row],[Blue Cross Outpatient Allowable Rate]:[WPPA Inc Outpatient Allowable Rate]])</f>
        <v>33.25</v>
      </c>
      <c r="L8712" s="4">
        <f>SUM(Table16[[#This Row],[Price]]*4.42)</f>
        <v>154.69999999999999</v>
      </c>
      <c r="M8712" s="4">
        <v>0</v>
      </c>
      <c r="N8712" s="4">
        <f>SUM(Table16[[#This Row],[ChargeID]]*0.76)</f>
        <v>26.6</v>
      </c>
      <c r="O8712" s="4">
        <f>SUM(Table16[[#This Row],[Price]]*0.95)</f>
        <v>33.25</v>
      </c>
      <c r="P8712" s="4">
        <f>SUM(Table16[[#This Row],[Price]]*0.8)</f>
        <v>28</v>
      </c>
      <c r="Q8712" s="4">
        <f>SUM(Table16[[#This Row],[Price]]*0.6)</f>
        <v>21</v>
      </c>
    </row>
    <row r="8713" spans="1:17" x14ac:dyDescent="0.25">
      <c r="A8713" t="s">
        <v>3380</v>
      </c>
      <c r="B8713">
        <v>0</v>
      </c>
      <c r="C8713" t="s">
        <v>6343</v>
      </c>
      <c r="D8713">
        <v>270</v>
      </c>
      <c r="E8713" t="s">
        <v>6058</v>
      </c>
      <c r="F8713" s="4">
        <v>0</v>
      </c>
      <c r="J8713" s="4">
        <f>MIN(Table16[[#This Row],[Medicare Outpatient Allowable Rate]:[WPPA Inc Outpatient Allowable Rate]])</f>
        <v>0</v>
      </c>
      <c r="K8713" s="4">
        <f>MAX(Table16[[#This Row],[Blue Cross Outpatient Allowable Rate]:[WPPA Inc Outpatient Allowable Rate]])</f>
        <v>0</v>
      </c>
      <c r="L8713" s="4">
        <f>SUM(Table16[[#This Row],[Price]]*4.42)</f>
        <v>0</v>
      </c>
      <c r="M8713" s="4">
        <v>0</v>
      </c>
      <c r="N8713" s="4">
        <f>SUM(Table16[[#This Row],[ChargeID]]*0.76)</f>
        <v>0</v>
      </c>
      <c r="O8713" s="4">
        <f>SUM(Table16[[#This Row],[Price]]*0.95)</f>
        <v>0</v>
      </c>
      <c r="P8713" s="4">
        <f>SUM(Table16[[#This Row],[Price]]*0.8)</f>
        <v>0</v>
      </c>
      <c r="Q8713" s="4">
        <f>SUM(Table16[[#This Row],[Price]]*0.6)</f>
        <v>0</v>
      </c>
    </row>
    <row r="8714" spans="1:17" x14ac:dyDescent="0.25">
      <c r="A8714" t="s">
        <v>3380</v>
      </c>
      <c r="B8714">
        <v>0</v>
      </c>
      <c r="C8714" t="s">
        <v>6344</v>
      </c>
      <c r="D8714">
        <v>270</v>
      </c>
      <c r="E8714" t="s">
        <v>6058</v>
      </c>
      <c r="F8714" s="4">
        <v>0</v>
      </c>
      <c r="J8714" s="4">
        <f>MIN(Table16[[#This Row],[Medicare Outpatient Allowable Rate]:[WPPA Inc Outpatient Allowable Rate]])</f>
        <v>0</v>
      </c>
      <c r="K8714" s="4">
        <f>MAX(Table16[[#This Row],[Blue Cross Outpatient Allowable Rate]:[WPPA Inc Outpatient Allowable Rate]])</f>
        <v>0</v>
      </c>
      <c r="L8714" s="4">
        <f>SUM(Table16[[#This Row],[Price]]*4.42)</f>
        <v>0</v>
      </c>
      <c r="M8714" s="4">
        <v>0</v>
      </c>
      <c r="N8714" s="4">
        <f>SUM(Table16[[#This Row],[ChargeID]]*0.76)</f>
        <v>0</v>
      </c>
      <c r="O8714" s="4">
        <f>SUM(Table16[[#This Row],[Price]]*0.95)</f>
        <v>0</v>
      </c>
      <c r="P8714" s="4">
        <f>SUM(Table16[[#This Row],[Price]]*0.8)</f>
        <v>0</v>
      </c>
      <c r="Q8714" s="4">
        <f>SUM(Table16[[#This Row],[Price]]*0.6)</f>
        <v>0</v>
      </c>
    </row>
    <row r="8715" spans="1:17" x14ac:dyDescent="0.25">
      <c r="A8715" t="s">
        <v>3380</v>
      </c>
      <c r="B8715">
        <v>0</v>
      </c>
      <c r="C8715" t="s">
        <v>6345</v>
      </c>
      <c r="D8715">
        <v>270</v>
      </c>
      <c r="E8715" t="s">
        <v>6058</v>
      </c>
      <c r="F8715" s="4">
        <v>0</v>
      </c>
      <c r="J8715" s="4">
        <f>MIN(Table16[[#This Row],[Medicare Outpatient Allowable Rate]:[WPPA Inc Outpatient Allowable Rate]])</f>
        <v>0</v>
      </c>
      <c r="K8715" s="4">
        <f>MAX(Table16[[#This Row],[Blue Cross Outpatient Allowable Rate]:[WPPA Inc Outpatient Allowable Rate]])</f>
        <v>0</v>
      </c>
      <c r="L8715" s="4">
        <f>SUM(Table16[[#This Row],[Price]]*4.42)</f>
        <v>0</v>
      </c>
      <c r="M8715" s="4">
        <v>0</v>
      </c>
      <c r="N8715" s="4">
        <f>SUM(Table16[[#This Row],[ChargeID]]*0.76)</f>
        <v>0</v>
      </c>
      <c r="O8715" s="4">
        <f>SUM(Table16[[#This Row],[Price]]*0.95)</f>
        <v>0</v>
      </c>
      <c r="P8715" s="4">
        <f>SUM(Table16[[#This Row],[Price]]*0.8)</f>
        <v>0</v>
      </c>
      <c r="Q8715" s="4">
        <f>SUM(Table16[[#This Row],[Price]]*0.6)</f>
        <v>0</v>
      </c>
    </row>
    <row r="8716" spans="1:17" x14ac:dyDescent="0.25">
      <c r="A8716" t="s">
        <v>3380</v>
      </c>
      <c r="B8716">
        <v>0</v>
      </c>
      <c r="C8716" t="s">
        <v>6346</v>
      </c>
      <c r="D8716">
        <v>270</v>
      </c>
      <c r="E8716" t="s">
        <v>6248</v>
      </c>
      <c r="F8716" s="4">
        <v>0</v>
      </c>
      <c r="J8716" s="4">
        <f>MIN(Table16[[#This Row],[Medicare Outpatient Allowable Rate]:[WPPA Inc Outpatient Allowable Rate]])</f>
        <v>0</v>
      </c>
      <c r="K8716" s="4">
        <f>MAX(Table16[[#This Row],[Blue Cross Outpatient Allowable Rate]:[WPPA Inc Outpatient Allowable Rate]])</f>
        <v>0</v>
      </c>
      <c r="L8716" s="4">
        <f>SUM(Table16[[#This Row],[Price]]*4.42)</f>
        <v>0</v>
      </c>
      <c r="M8716" s="4">
        <v>0</v>
      </c>
      <c r="N8716" s="4">
        <f>SUM(Table16[[#This Row],[ChargeID]]*0.76)</f>
        <v>0</v>
      </c>
      <c r="O8716" s="4">
        <f>SUM(Table16[[#This Row],[Price]]*0.95)</f>
        <v>0</v>
      </c>
      <c r="P8716" s="4">
        <f>SUM(Table16[[#This Row],[Price]]*0.8)</f>
        <v>0</v>
      </c>
      <c r="Q8716" s="4">
        <f>SUM(Table16[[#This Row],[Price]]*0.6)</f>
        <v>0</v>
      </c>
    </row>
    <row r="8717" spans="1:17" x14ac:dyDescent="0.25">
      <c r="A8717" t="s">
        <v>3380</v>
      </c>
      <c r="B8717">
        <v>0</v>
      </c>
      <c r="C8717" t="s">
        <v>6347</v>
      </c>
      <c r="D8717">
        <v>270</v>
      </c>
      <c r="E8717" t="s">
        <v>6058</v>
      </c>
      <c r="F8717" s="4">
        <v>0</v>
      </c>
      <c r="J8717" s="4">
        <f>MIN(Table16[[#This Row],[Medicare Outpatient Allowable Rate]:[WPPA Inc Outpatient Allowable Rate]])</f>
        <v>0</v>
      </c>
      <c r="K8717" s="4">
        <f>MAX(Table16[[#This Row],[Blue Cross Outpatient Allowable Rate]:[WPPA Inc Outpatient Allowable Rate]])</f>
        <v>0</v>
      </c>
      <c r="L8717" s="4">
        <f>SUM(Table16[[#This Row],[Price]]*4.42)</f>
        <v>0</v>
      </c>
      <c r="M8717" s="4">
        <v>0</v>
      </c>
      <c r="N8717" s="4">
        <f>SUM(Table16[[#This Row],[ChargeID]]*0.76)</f>
        <v>0</v>
      </c>
      <c r="O8717" s="4">
        <f>SUM(Table16[[#This Row],[Price]]*0.95)</f>
        <v>0</v>
      </c>
      <c r="P8717" s="4">
        <f>SUM(Table16[[#This Row],[Price]]*0.8)</f>
        <v>0</v>
      </c>
      <c r="Q8717" s="4">
        <f>SUM(Table16[[#This Row],[Price]]*0.6)</f>
        <v>0</v>
      </c>
    </row>
    <row r="8718" spans="1:17" x14ac:dyDescent="0.25">
      <c r="A8718" t="s">
        <v>3380</v>
      </c>
      <c r="B8718">
        <v>0</v>
      </c>
      <c r="C8718" t="s">
        <v>6348</v>
      </c>
      <c r="D8718">
        <v>270</v>
      </c>
      <c r="E8718" t="s">
        <v>6252</v>
      </c>
      <c r="F8718" s="4">
        <v>0</v>
      </c>
      <c r="J8718" s="4">
        <f>MIN(Table16[[#This Row],[Medicare Outpatient Allowable Rate]:[WPPA Inc Outpatient Allowable Rate]])</f>
        <v>0</v>
      </c>
      <c r="K8718" s="4">
        <f>MAX(Table16[[#This Row],[Blue Cross Outpatient Allowable Rate]:[WPPA Inc Outpatient Allowable Rate]])</f>
        <v>0</v>
      </c>
      <c r="L8718" s="4">
        <f>SUM(Table16[[#This Row],[Price]]*4.42)</f>
        <v>0</v>
      </c>
      <c r="M8718" s="4">
        <v>0</v>
      </c>
      <c r="N8718" s="4">
        <f>SUM(Table16[[#This Row],[ChargeID]]*0.76)</f>
        <v>0</v>
      </c>
      <c r="O8718" s="4">
        <f>SUM(Table16[[#This Row],[Price]]*0.95)</f>
        <v>0</v>
      </c>
      <c r="P8718" s="4">
        <f>SUM(Table16[[#This Row],[Price]]*0.8)</f>
        <v>0</v>
      </c>
      <c r="Q8718" s="4">
        <f>SUM(Table16[[#This Row],[Price]]*0.6)</f>
        <v>0</v>
      </c>
    </row>
    <row r="8719" spans="1:17" x14ac:dyDescent="0.25">
      <c r="A8719" t="s">
        <v>3380</v>
      </c>
      <c r="B8719">
        <v>0</v>
      </c>
      <c r="C8719" t="s">
        <v>6349</v>
      </c>
      <c r="D8719">
        <v>270</v>
      </c>
      <c r="E8719" t="s">
        <v>6058</v>
      </c>
      <c r="F8719" s="4">
        <v>0</v>
      </c>
      <c r="J8719" s="4">
        <f>MIN(Table16[[#This Row],[Medicare Outpatient Allowable Rate]:[WPPA Inc Outpatient Allowable Rate]])</f>
        <v>0</v>
      </c>
      <c r="K8719" s="4">
        <f>MAX(Table16[[#This Row],[Blue Cross Outpatient Allowable Rate]:[WPPA Inc Outpatient Allowable Rate]])</f>
        <v>0</v>
      </c>
      <c r="L8719" s="4">
        <f>SUM(Table16[[#This Row],[Price]]*4.42)</f>
        <v>0</v>
      </c>
      <c r="M8719" s="4">
        <v>0</v>
      </c>
      <c r="N8719" s="4">
        <f>SUM(Table16[[#This Row],[ChargeID]]*0.76)</f>
        <v>0</v>
      </c>
      <c r="O8719" s="4">
        <f>SUM(Table16[[#This Row],[Price]]*0.95)</f>
        <v>0</v>
      </c>
      <c r="P8719" s="4">
        <f>SUM(Table16[[#This Row],[Price]]*0.8)</f>
        <v>0</v>
      </c>
      <c r="Q8719" s="4">
        <f>SUM(Table16[[#This Row],[Price]]*0.6)</f>
        <v>0</v>
      </c>
    </row>
    <row r="8720" spans="1:17" x14ac:dyDescent="0.25">
      <c r="A8720" t="s">
        <v>3380</v>
      </c>
      <c r="B8720">
        <v>0</v>
      </c>
      <c r="C8720" t="s">
        <v>6350</v>
      </c>
      <c r="D8720">
        <v>270</v>
      </c>
      <c r="E8720" t="s">
        <v>6058</v>
      </c>
      <c r="F8720" s="4">
        <v>0</v>
      </c>
      <c r="J8720" s="4">
        <f>MIN(Table16[[#This Row],[Medicare Outpatient Allowable Rate]:[WPPA Inc Outpatient Allowable Rate]])</f>
        <v>0</v>
      </c>
      <c r="K8720" s="4">
        <f>MAX(Table16[[#This Row],[Blue Cross Outpatient Allowable Rate]:[WPPA Inc Outpatient Allowable Rate]])</f>
        <v>0</v>
      </c>
      <c r="L8720" s="4">
        <f>SUM(Table16[[#This Row],[Price]]*4.42)</f>
        <v>0</v>
      </c>
      <c r="M8720" s="4">
        <v>0</v>
      </c>
      <c r="N8720" s="4">
        <f>SUM(Table16[[#This Row],[ChargeID]]*0.76)</f>
        <v>0</v>
      </c>
      <c r="O8720" s="4">
        <f>SUM(Table16[[#This Row],[Price]]*0.95)</f>
        <v>0</v>
      </c>
      <c r="P8720" s="4">
        <f>SUM(Table16[[#This Row],[Price]]*0.8)</f>
        <v>0</v>
      </c>
      <c r="Q8720" s="4">
        <f>SUM(Table16[[#This Row],[Price]]*0.6)</f>
        <v>0</v>
      </c>
    </row>
    <row r="8721" spans="1:17" x14ac:dyDescent="0.25">
      <c r="A8721" t="s">
        <v>3380</v>
      </c>
      <c r="B8721">
        <v>0</v>
      </c>
      <c r="C8721" t="s">
        <v>6351</v>
      </c>
      <c r="D8721">
        <v>270</v>
      </c>
      <c r="E8721" t="s">
        <v>6352</v>
      </c>
      <c r="F8721" s="4">
        <v>0</v>
      </c>
      <c r="J8721" s="4">
        <f>MIN(Table16[[#This Row],[Medicare Outpatient Allowable Rate]:[WPPA Inc Outpatient Allowable Rate]])</f>
        <v>0</v>
      </c>
      <c r="K8721" s="4">
        <f>MAX(Table16[[#This Row],[Blue Cross Outpatient Allowable Rate]:[WPPA Inc Outpatient Allowable Rate]])</f>
        <v>0</v>
      </c>
      <c r="L8721" s="4">
        <f>SUM(Table16[[#This Row],[Price]]*4.42)</f>
        <v>0</v>
      </c>
      <c r="M8721" s="4">
        <v>0</v>
      </c>
      <c r="N8721" s="4">
        <f>SUM(Table16[[#This Row],[ChargeID]]*0.76)</f>
        <v>0</v>
      </c>
      <c r="O8721" s="4">
        <f>SUM(Table16[[#This Row],[Price]]*0.95)</f>
        <v>0</v>
      </c>
      <c r="P8721" s="4">
        <f>SUM(Table16[[#This Row],[Price]]*0.8)</f>
        <v>0</v>
      </c>
      <c r="Q8721" s="4">
        <f>SUM(Table16[[#This Row],[Price]]*0.6)</f>
        <v>0</v>
      </c>
    </row>
    <row r="8722" spans="1:17" x14ac:dyDescent="0.25">
      <c r="A8722" t="s">
        <v>3380</v>
      </c>
      <c r="B8722">
        <v>0</v>
      </c>
      <c r="C8722" t="s">
        <v>12101</v>
      </c>
      <c r="D8722">
        <v>270</v>
      </c>
      <c r="E8722" t="s">
        <v>6058</v>
      </c>
      <c r="F8722" s="4">
        <v>0</v>
      </c>
      <c r="J8722" s="4">
        <f>MIN(Table16[[#This Row],[Medicare Outpatient Allowable Rate]:[WPPA Inc Outpatient Allowable Rate]])</f>
        <v>0</v>
      </c>
      <c r="K8722" s="4">
        <f>MAX(Table16[[#This Row],[Blue Cross Outpatient Allowable Rate]:[WPPA Inc Outpatient Allowable Rate]])</f>
        <v>0</v>
      </c>
      <c r="L8722" s="4">
        <f>SUM(Table16[[#This Row],[Price]]*4.42)</f>
        <v>0</v>
      </c>
      <c r="M8722" s="4">
        <v>0</v>
      </c>
      <c r="N8722" s="4">
        <f>SUM(Table16[[#This Row],[ChargeID]]*0.76)</f>
        <v>0</v>
      </c>
      <c r="O8722" s="4">
        <f>SUM(Table16[[#This Row],[Price]]*0.95)</f>
        <v>0</v>
      </c>
      <c r="P8722" s="4">
        <f>SUM(Table16[[#This Row],[Price]]*0.8)</f>
        <v>0</v>
      </c>
      <c r="Q8722" s="4">
        <f>SUM(Table16[[#This Row],[Price]]*0.6)</f>
        <v>0</v>
      </c>
    </row>
    <row r="8723" spans="1:17" x14ac:dyDescent="0.25">
      <c r="A8723" t="s">
        <v>3380</v>
      </c>
      <c r="B8723">
        <v>0</v>
      </c>
      <c r="C8723" t="s">
        <v>6353</v>
      </c>
      <c r="D8723">
        <v>270</v>
      </c>
      <c r="E8723" t="s">
        <v>6256</v>
      </c>
      <c r="F8723" s="4">
        <v>0</v>
      </c>
      <c r="J8723" s="4">
        <f>MIN(Table16[[#This Row],[Medicare Outpatient Allowable Rate]:[WPPA Inc Outpatient Allowable Rate]])</f>
        <v>0</v>
      </c>
      <c r="K8723" s="4">
        <f>MAX(Table16[[#This Row],[Blue Cross Outpatient Allowable Rate]:[WPPA Inc Outpatient Allowable Rate]])</f>
        <v>0</v>
      </c>
      <c r="L8723" s="4">
        <f>SUM(Table16[[#This Row],[Price]]*4.42)</f>
        <v>0</v>
      </c>
      <c r="M8723" s="4">
        <v>0</v>
      </c>
      <c r="N8723" s="4">
        <f>SUM(Table16[[#This Row],[ChargeID]]*0.76)</f>
        <v>0</v>
      </c>
      <c r="O8723" s="4">
        <f>SUM(Table16[[#This Row],[Price]]*0.95)</f>
        <v>0</v>
      </c>
      <c r="P8723" s="4">
        <f>SUM(Table16[[#This Row],[Price]]*0.8)</f>
        <v>0</v>
      </c>
      <c r="Q8723" s="4">
        <f>SUM(Table16[[#This Row],[Price]]*0.6)</f>
        <v>0</v>
      </c>
    </row>
    <row r="8724" spans="1:17" x14ac:dyDescent="0.25">
      <c r="A8724" t="s">
        <v>3380</v>
      </c>
      <c r="B8724">
        <v>0</v>
      </c>
      <c r="C8724" t="s">
        <v>6354</v>
      </c>
      <c r="D8724">
        <v>270</v>
      </c>
      <c r="E8724" t="s">
        <v>6264</v>
      </c>
      <c r="F8724" s="4">
        <v>0</v>
      </c>
      <c r="J8724" s="4">
        <f>MIN(Table16[[#This Row],[Medicare Outpatient Allowable Rate]:[WPPA Inc Outpatient Allowable Rate]])</f>
        <v>0</v>
      </c>
      <c r="K8724" s="4">
        <f>MAX(Table16[[#This Row],[Blue Cross Outpatient Allowable Rate]:[WPPA Inc Outpatient Allowable Rate]])</f>
        <v>0</v>
      </c>
      <c r="L8724" s="4">
        <f>SUM(Table16[[#This Row],[Price]]*4.42)</f>
        <v>0</v>
      </c>
      <c r="M8724" s="4">
        <v>0</v>
      </c>
      <c r="N8724" s="4">
        <f>SUM(Table16[[#This Row],[ChargeID]]*0.76)</f>
        <v>0</v>
      </c>
      <c r="O8724" s="4">
        <f>SUM(Table16[[#This Row],[Price]]*0.95)</f>
        <v>0</v>
      </c>
      <c r="P8724" s="4">
        <f>SUM(Table16[[#This Row],[Price]]*0.8)</f>
        <v>0</v>
      </c>
      <c r="Q8724" s="4">
        <f>SUM(Table16[[#This Row],[Price]]*0.6)</f>
        <v>0</v>
      </c>
    </row>
    <row r="8725" spans="1:17" x14ac:dyDescent="0.25">
      <c r="A8725" t="s">
        <v>3380</v>
      </c>
      <c r="B8725">
        <v>0</v>
      </c>
      <c r="C8725" t="s">
        <v>6355</v>
      </c>
      <c r="D8725">
        <v>270</v>
      </c>
      <c r="E8725" t="s">
        <v>6247</v>
      </c>
      <c r="F8725" s="4">
        <v>0</v>
      </c>
      <c r="J8725" s="4">
        <f>MIN(Table16[[#This Row],[Medicare Outpatient Allowable Rate]:[WPPA Inc Outpatient Allowable Rate]])</f>
        <v>0</v>
      </c>
      <c r="K8725" s="4">
        <f>MAX(Table16[[#This Row],[Blue Cross Outpatient Allowable Rate]:[WPPA Inc Outpatient Allowable Rate]])</f>
        <v>0</v>
      </c>
      <c r="L8725" s="4">
        <f>SUM(Table16[[#This Row],[Price]]*4.42)</f>
        <v>0</v>
      </c>
      <c r="M8725" s="4">
        <v>0</v>
      </c>
      <c r="N8725" s="4">
        <f>SUM(Table16[[#This Row],[ChargeID]]*0.76)</f>
        <v>0</v>
      </c>
      <c r="O8725" s="4">
        <f>SUM(Table16[[#This Row],[Price]]*0.95)</f>
        <v>0</v>
      </c>
      <c r="P8725" s="4">
        <f>SUM(Table16[[#This Row],[Price]]*0.8)</f>
        <v>0</v>
      </c>
      <c r="Q8725" s="4">
        <f>SUM(Table16[[#This Row],[Price]]*0.6)</f>
        <v>0</v>
      </c>
    </row>
    <row r="8726" spans="1:17" x14ac:dyDescent="0.25">
      <c r="A8726" t="s">
        <v>3380</v>
      </c>
      <c r="B8726">
        <v>0</v>
      </c>
      <c r="C8726" t="s">
        <v>6356</v>
      </c>
      <c r="D8726">
        <v>270</v>
      </c>
      <c r="E8726" t="s">
        <v>6264</v>
      </c>
      <c r="F8726" s="4">
        <v>0</v>
      </c>
      <c r="J8726" s="4">
        <f>MIN(Table16[[#This Row],[Medicare Outpatient Allowable Rate]:[WPPA Inc Outpatient Allowable Rate]])</f>
        <v>0</v>
      </c>
      <c r="K8726" s="4">
        <f>MAX(Table16[[#This Row],[Blue Cross Outpatient Allowable Rate]:[WPPA Inc Outpatient Allowable Rate]])</f>
        <v>0</v>
      </c>
      <c r="L8726" s="4">
        <f>SUM(Table16[[#This Row],[Price]]*4.42)</f>
        <v>0</v>
      </c>
      <c r="M8726" s="4">
        <v>0</v>
      </c>
      <c r="N8726" s="4">
        <f>SUM(Table16[[#This Row],[ChargeID]]*0.76)</f>
        <v>0</v>
      </c>
      <c r="O8726" s="4">
        <f>SUM(Table16[[#This Row],[Price]]*0.95)</f>
        <v>0</v>
      </c>
      <c r="P8726" s="4">
        <f>SUM(Table16[[#This Row],[Price]]*0.8)</f>
        <v>0</v>
      </c>
      <c r="Q8726" s="4">
        <f>SUM(Table16[[#This Row],[Price]]*0.6)</f>
        <v>0</v>
      </c>
    </row>
    <row r="8727" spans="1:17" x14ac:dyDescent="0.25">
      <c r="A8727" t="s">
        <v>3380</v>
      </c>
      <c r="B8727">
        <v>0</v>
      </c>
      <c r="C8727" t="s">
        <v>6357</v>
      </c>
      <c r="D8727">
        <v>270</v>
      </c>
      <c r="E8727" t="s">
        <v>6247</v>
      </c>
      <c r="F8727" s="4">
        <v>0</v>
      </c>
      <c r="J8727" s="4">
        <f>MIN(Table16[[#This Row],[Medicare Outpatient Allowable Rate]:[WPPA Inc Outpatient Allowable Rate]])</f>
        <v>0</v>
      </c>
      <c r="K8727" s="4">
        <f>MAX(Table16[[#This Row],[Blue Cross Outpatient Allowable Rate]:[WPPA Inc Outpatient Allowable Rate]])</f>
        <v>0</v>
      </c>
      <c r="L8727" s="4">
        <f>SUM(Table16[[#This Row],[Price]]*4.42)</f>
        <v>0</v>
      </c>
      <c r="M8727" s="4">
        <v>0</v>
      </c>
      <c r="N8727" s="4">
        <f>SUM(Table16[[#This Row],[ChargeID]]*0.76)</f>
        <v>0</v>
      </c>
      <c r="O8727" s="4">
        <f>SUM(Table16[[#This Row],[Price]]*0.95)</f>
        <v>0</v>
      </c>
      <c r="P8727" s="4">
        <f>SUM(Table16[[#This Row],[Price]]*0.8)</f>
        <v>0</v>
      </c>
      <c r="Q8727" s="4">
        <f>SUM(Table16[[#This Row],[Price]]*0.6)</f>
        <v>0</v>
      </c>
    </row>
    <row r="8728" spans="1:17" x14ac:dyDescent="0.25">
      <c r="A8728" t="s">
        <v>3380</v>
      </c>
      <c r="B8728">
        <v>0</v>
      </c>
      <c r="C8728" t="s">
        <v>6358</v>
      </c>
      <c r="D8728">
        <v>270</v>
      </c>
      <c r="E8728" t="s">
        <v>6058</v>
      </c>
      <c r="F8728" s="4">
        <v>0</v>
      </c>
      <c r="J8728" s="4">
        <f>MIN(Table16[[#This Row],[Medicare Outpatient Allowable Rate]:[WPPA Inc Outpatient Allowable Rate]])</f>
        <v>0</v>
      </c>
      <c r="K8728" s="4">
        <f>MAX(Table16[[#This Row],[Blue Cross Outpatient Allowable Rate]:[WPPA Inc Outpatient Allowable Rate]])</f>
        <v>0</v>
      </c>
      <c r="L8728" s="4">
        <f>SUM(Table16[[#This Row],[Price]]*4.42)</f>
        <v>0</v>
      </c>
      <c r="M8728" s="4">
        <v>0</v>
      </c>
      <c r="N8728" s="4">
        <f>SUM(Table16[[#This Row],[ChargeID]]*0.76)</f>
        <v>0</v>
      </c>
      <c r="O8728" s="4">
        <f>SUM(Table16[[#This Row],[Price]]*0.95)</f>
        <v>0</v>
      </c>
      <c r="P8728" s="4">
        <f>SUM(Table16[[#This Row],[Price]]*0.8)</f>
        <v>0</v>
      </c>
      <c r="Q8728" s="4">
        <f>SUM(Table16[[#This Row],[Price]]*0.6)</f>
        <v>0</v>
      </c>
    </row>
    <row r="8729" spans="1:17" x14ac:dyDescent="0.25">
      <c r="A8729" t="s">
        <v>3380</v>
      </c>
      <c r="B8729">
        <v>0</v>
      </c>
      <c r="C8729" t="s">
        <v>6359</v>
      </c>
      <c r="D8729">
        <v>270</v>
      </c>
      <c r="E8729" t="s">
        <v>6264</v>
      </c>
      <c r="F8729" s="4">
        <v>0</v>
      </c>
      <c r="J8729" s="4">
        <f>MIN(Table16[[#This Row],[Medicare Outpatient Allowable Rate]:[WPPA Inc Outpatient Allowable Rate]])</f>
        <v>0</v>
      </c>
      <c r="K8729" s="4">
        <f>MAX(Table16[[#This Row],[Blue Cross Outpatient Allowable Rate]:[WPPA Inc Outpatient Allowable Rate]])</f>
        <v>0</v>
      </c>
      <c r="L8729" s="4">
        <f>SUM(Table16[[#This Row],[Price]]*4.42)</f>
        <v>0</v>
      </c>
      <c r="M8729" s="4">
        <v>0</v>
      </c>
      <c r="N8729" s="4">
        <f>SUM(Table16[[#This Row],[ChargeID]]*0.76)</f>
        <v>0</v>
      </c>
      <c r="O8729" s="4">
        <f>SUM(Table16[[#This Row],[Price]]*0.95)</f>
        <v>0</v>
      </c>
      <c r="P8729" s="4">
        <f>SUM(Table16[[#This Row],[Price]]*0.8)</f>
        <v>0</v>
      </c>
      <c r="Q8729" s="4">
        <f>SUM(Table16[[#This Row],[Price]]*0.6)</f>
        <v>0</v>
      </c>
    </row>
    <row r="8730" spans="1:17" x14ac:dyDescent="0.25">
      <c r="A8730" t="s">
        <v>3380</v>
      </c>
      <c r="B8730">
        <v>0</v>
      </c>
      <c r="C8730" t="s">
        <v>6360</v>
      </c>
      <c r="D8730">
        <v>270</v>
      </c>
      <c r="E8730" t="s">
        <v>6264</v>
      </c>
      <c r="F8730" s="4">
        <v>0</v>
      </c>
      <c r="J8730" s="4">
        <f>MIN(Table16[[#This Row],[Medicare Outpatient Allowable Rate]:[WPPA Inc Outpatient Allowable Rate]])</f>
        <v>0</v>
      </c>
      <c r="K8730" s="4">
        <f>MAX(Table16[[#This Row],[Blue Cross Outpatient Allowable Rate]:[WPPA Inc Outpatient Allowable Rate]])</f>
        <v>0</v>
      </c>
      <c r="L8730" s="4">
        <f>SUM(Table16[[#This Row],[Price]]*4.42)</f>
        <v>0</v>
      </c>
      <c r="M8730" s="4">
        <v>0</v>
      </c>
      <c r="N8730" s="4">
        <f>SUM(Table16[[#This Row],[ChargeID]]*0.76)</f>
        <v>0</v>
      </c>
      <c r="O8730" s="4">
        <f>SUM(Table16[[#This Row],[Price]]*0.95)</f>
        <v>0</v>
      </c>
      <c r="P8730" s="4">
        <f>SUM(Table16[[#This Row],[Price]]*0.8)</f>
        <v>0</v>
      </c>
      <c r="Q8730" s="4">
        <f>SUM(Table16[[#This Row],[Price]]*0.6)</f>
        <v>0</v>
      </c>
    </row>
    <row r="8731" spans="1:17" x14ac:dyDescent="0.25">
      <c r="A8731" t="s">
        <v>3380</v>
      </c>
      <c r="B8731">
        <v>35</v>
      </c>
      <c r="C8731" t="s">
        <v>6361</v>
      </c>
      <c r="D8731">
        <v>270</v>
      </c>
      <c r="E8731" t="s">
        <v>6058</v>
      </c>
      <c r="F8731" s="4">
        <v>35</v>
      </c>
      <c r="J8731" s="4">
        <f>MIN(Table16[[#This Row],[Medicare Outpatient Allowable Rate]:[WPPA Inc Outpatient Allowable Rate]])</f>
        <v>0</v>
      </c>
      <c r="K8731" s="4">
        <f>MAX(Table16[[#This Row],[Blue Cross Outpatient Allowable Rate]:[WPPA Inc Outpatient Allowable Rate]])</f>
        <v>33.25</v>
      </c>
      <c r="L8731" s="4">
        <f>SUM(Table16[[#This Row],[Price]]*4.42)</f>
        <v>154.69999999999999</v>
      </c>
      <c r="M8731" s="4">
        <v>0</v>
      </c>
      <c r="N8731" s="4">
        <f>SUM(Table16[[#This Row],[ChargeID]]*0.76)</f>
        <v>26.6</v>
      </c>
      <c r="O8731" s="4">
        <f>SUM(Table16[[#This Row],[Price]]*0.95)</f>
        <v>33.25</v>
      </c>
      <c r="P8731" s="4">
        <f>SUM(Table16[[#This Row],[Price]]*0.8)</f>
        <v>28</v>
      </c>
      <c r="Q8731" s="4">
        <f>SUM(Table16[[#This Row],[Price]]*0.6)</f>
        <v>21</v>
      </c>
    </row>
    <row r="8732" spans="1:17" x14ac:dyDescent="0.25">
      <c r="A8732" t="s">
        <v>3380</v>
      </c>
      <c r="B8732">
        <v>0</v>
      </c>
      <c r="C8732" t="s">
        <v>6362</v>
      </c>
      <c r="D8732">
        <v>270</v>
      </c>
      <c r="E8732" t="s">
        <v>6363</v>
      </c>
      <c r="F8732" s="4">
        <v>0</v>
      </c>
      <c r="J8732" s="4">
        <f>MIN(Table16[[#This Row],[Medicare Outpatient Allowable Rate]:[WPPA Inc Outpatient Allowable Rate]])</f>
        <v>0</v>
      </c>
      <c r="K8732" s="4">
        <f>MAX(Table16[[#This Row],[Blue Cross Outpatient Allowable Rate]:[WPPA Inc Outpatient Allowable Rate]])</f>
        <v>0</v>
      </c>
      <c r="L8732" s="4">
        <f>SUM(Table16[[#This Row],[Price]]*4.42)</f>
        <v>0</v>
      </c>
      <c r="M8732" s="4">
        <v>0</v>
      </c>
      <c r="N8732" s="4">
        <f>SUM(Table16[[#This Row],[ChargeID]]*0.76)</f>
        <v>0</v>
      </c>
      <c r="O8732" s="4">
        <f>SUM(Table16[[#This Row],[Price]]*0.95)</f>
        <v>0</v>
      </c>
      <c r="P8732" s="4">
        <f>SUM(Table16[[#This Row],[Price]]*0.8)</f>
        <v>0</v>
      </c>
      <c r="Q8732" s="4">
        <f>SUM(Table16[[#This Row],[Price]]*0.6)</f>
        <v>0</v>
      </c>
    </row>
    <row r="8733" spans="1:17" x14ac:dyDescent="0.25">
      <c r="A8733" t="s">
        <v>3380</v>
      </c>
      <c r="B8733">
        <v>11.76</v>
      </c>
      <c r="C8733" t="s">
        <v>6364</v>
      </c>
      <c r="D8733">
        <v>270</v>
      </c>
      <c r="E8733" t="s">
        <v>6058</v>
      </c>
      <c r="F8733" s="4">
        <v>11.76</v>
      </c>
      <c r="J8733" s="4">
        <f>MIN(Table16[[#This Row],[Medicare Outpatient Allowable Rate]:[WPPA Inc Outpatient Allowable Rate]])</f>
        <v>0</v>
      </c>
      <c r="K8733" s="4">
        <f>MAX(Table16[[#This Row],[Blue Cross Outpatient Allowable Rate]:[WPPA Inc Outpatient Allowable Rate]])</f>
        <v>11.171999999999999</v>
      </c>
      <c r="L8733" s="4">
        <f>SUM(Table16[[#This Row],[Price]]*4.42)</f>
        <v>51.979199999999999</v>
      </c>
      <c r="M8733" s="4">
        <v>0</v>
      </c>
      <c r="N8733" s="4">
        <f>SUM(Table16[[#This Row],[ChargeID]]*0.76)</f>
        <v>8.9375999999999998</v>
      </c>
      <c r="O8733" s="4">
        <f>SUM(Table16[[#This Row],[Price]]*0.95)</f>
        <v>11.171999999999999</v>
      </c>
      <c r="P8733" s="4">
        <f>SUM(Table16[[#This Row],[Price]]*0.8)</f>
        <v>9.4079999999999995</v>
      </c>
      <c r="Q8733" s="4">
        <f>SUM(Table16[[#This Row],[Price]]*0.6)</f>
        <v>7.056</v>
      </c>
    </row>
    <row r="8734" spans="1:17" x14ac:dyDescent="0.25">
      <c r="A8734" t="s">
        <v>3380</v>
      </c>
      <c r="B8734">
        <v>0</v>
      </c>
      <c r="C8734" t="s">
        <v>6365</v>
      </c>
      <c r="D8734">
        <v>270</v>
      </c>
      <c r="E8734" t="s">
        <v>6264</v>
      </c>
      <c r="F8734" s="4">
        <v>0</v>
      </c>
      <c r="J8734" s="4">
        <f>MIN(Table16[[#This Row],[Medicare Outpatient Allowable Rate]:[WPPA Inc Outpatient Allowable Rate]])</f>
        <v>0</v>
      </c>
      <c r="K8734" s="4">
        <f>MAX(Table16[[#This Row],[Blue Cross Outpatient Allowable Rate]:[WPPA Inc Outpatient Allowable Rate]])</f>
        <v>0</v>
      </c>
      <c r="L8734" s="4">
        <f>SUM(Table16[[#This Row],[Price]]*4.42)</f>
        <v>0</v>
      </c>
      <c r="M8734" s="4">
        <v>0</v>
      </c>
      <c r="N8734" s="4">
        <f>SUM(Table16[[#This Row],[ChargeID]]*0.76)</f>
        <v>0</v>
      </c>
      <c r="O8734" s="4">
        <f>SUM(Table16[[#This Row],[Price]]*0.95)</f>
        <v>0</v>
      </c>
      <c r="P8734" s="4">
        <f>SUM(Table16[[#This Row],[Price]]*0.8)</f>
        <v>0</v>
      </c>
      <c r="Q8734" s="4">
        <f>SUM(Table16[[#This Row],[Price]]*0.6)</f>
        <v>0</v>
      </c>
    </row>
    <row r="8735" spans="1:17" x14ac:dyDescent="0.25">
      <c r="A8735" t="s">
        <v>3380</v>
      </c>
      <c r="B8735">
        <v>0</v>
      </c>
      <c r="C8735" t="s">
        <v>6366</v>
      </c>
      <c r="D8735">
        <v>270</v>
      </c>
      <c r="E8735" t="s">
        <v>6367</v>
      </c>
      <c r="F8735" s="4">
        <v>0</v>
      </c>
      <c r="J8735" s="4">
        <f>MIN(Table16[[#This Row],[Medicare Outpatient Allowable Rate]:[WPPA Inc Outpatient Allowable Rate]])</f>
        <v>0</v>
      </c>
      <c r="K8735" s="4">
        <f>MAX(Table16[[#This Row],[Blue Cross Outpatient Allowable Rate]:[WPPA Inc Outpatient Allowable Rate]])</f>
        <v>0</v>
      </c>
      <c r="L8735" s="4">
        <f>SUM(Table16[[#This Row],[Price]]*4.42)</f>
        <v>0</v>
      </c>
      <c r="M8735" s="4">
        <v>0</v>
      </c>
      <c r="N8735" s="4">
        <f>SUM(Table16[[#This Row],[ChargeID]]*0.76)</f>
        <v>0</v>
      </c>
      <c r="O8735" s="4">
        <f>SUM(Table16[[#This Row],[Price]]*0.95)</f>
        <v>0</v>
      </c>
      <c r="P8735" s="4">
        <f>SUM(Table16[[#This Row],[Price]]*0.8)</f>
        <v>0</v>
      </c>
      <c r="Q8735" s="4">
        <f>SUM(Table16[[#This Row],[Price]]*0.6)</f>
        <v>0</v>
      </c>
    </row>
    <row r="8736" spans="1:17" x14ac:dyDescent="0.25">
      <c r="A8736" t="s">
        <v>3380</v>
      </c>
      <c r="B8736">
        <v>35</v>
      </c>
      <c r="C8736" t="s">
        <v>6368</v>
      </c>
      <c r="D8736">
        <v>270</v>
      </c>
      <c r="E8736" t="s">
        <v>6264</v>
      </c>
      <c r="F8736" s="4">
        <v>35</v>
      </c>
      <c r="J8736" s="4">
        <f>MIN(Table16[[#This Row],[Medicare Outpatient Allowable Rate]:[WPPA Inc Outpatient Allowable Rate]])</f>
        <v>0</v>
      </c>
      <c r="K8736" s="4">
        <f>MAX(Table16[[#This Row],[Blue Cross Outpatient Allowable Rate]:[WPPA Inc Outpatient Allowable Rate]])</f>
        <v>33.25</v>
      </c>
      <c r="L8736" s="4">
        <f>SUM(Table16[[#This Row],[Price]]*4.42)</f>
        <v>154.69999999999999</v>
      </c>
      <c r="M8736" s="4">
        <v>0</v>
      </c>
      <c r="N8736" s="4">
        <f>SUM(Table16[[#This Row],[ChargeID]]*0.76)</f>
        <v>26.6</v>
      </c>
      <c r="O8736" s="4">
        <f>SUM(Table16[[#This Row],[Price]]*0.95)</f>
        <v>33.25</v>
      </c>
      <c r="P8736" s="4">
        <f>SUM(Table16[[#This Row],[Price]]*0.8)</f>
        <v>28</v>
      </c>
      <c r="Q8736" s="4">
        <f>SUM(Table16[[#This Row],[Price]]*0.6)</f>
        <v>21</v>
      </c>
    </row>
    <row r="8737" spans="1:17" x14ac:dyDescent="0.25">
      <c r="A8737" t="s">
        <v>3380</v>
      </c>
      <c r="B8737">
        <v>0</v>
      </c>
      <c r="C8737" t="s">
        <v>6369</v>
      </c>
      <c r="D8737">
        <v>270</v>
      </c>
      <c r="E8737" t="s">
        <v>6370</v>
      </c>
      <c r="F8737" s="4">
        <v>0</v>
      </c>
      <c r="J8737" s="4">
        <f>MIN(Table16[[#This Row],[Medicare Outpatient Allowable Rate]:[WPPA Inc Outpatient Allowable Rate]])</f>
        <v>0</v>
      </c>
      <c r="K8737" s="4">
        <f>MAX(Table16[[#This Row],[Blue Cross Outpatient Allowable Rate]:[WPPA Inc Outpatient Allowable Rate]])</f>
        <v>0</v>
      </c>
      <c r="L8737" s="4">
        <f>SUM(Table16[[#This Row],[Price]]*4.42)</f>
        <v>0</v>
      </c>
      <c r="M8737" s="4">
        <v>0</v>
      </c>
      <c r="N8737" s="4">
        <f>SUM(Table16[[#This Row],[ChargeID]]*0.76)</f>
        <v>0</v>
      </c>
      <c r="O8737" s="4">
        <f>SUM(Table16[[#This Row],[Price]]*0.95)</f>
        <v>0</v>
      </c>
      <c r="P8737" s="4">
        <f>SUM(Table16[[#This Row],[Price]]*0.8)</f>
        <v>0</v>
      </c>
      <c r="Q8737" s="4">
        <f>SUM(Table16[[#This Row],[Price]]*0.6)</f>
        <v>0</v>
      </c>
    </row>
    <row r="8738" spans="1:17" x14ac:dyDescent="0.25">
      <c r="A8738" t="s">
        <v>3380</v>
      </c>
      <c r="B8738">
        <v>0</v>
      </c>
      <c r="C8738" t="s">
        <v>6371</v>
      </c>
      <c r="D8738">
        <v>270</v>
      </c>
      <c r="E8738" t="s">
        <v>6264</v>
      </c>
      <c r="F8738" s="4">
        <v>0</v>
      </c>
      <c r="J8738" s="4">
        <f>MIN(Table16[[#This Row],[Medicare Outpatient Allowable Rate]:[WPPA Inc Outpatient Allowable Rate]])</f>
        <v>0</v>
      </c>
      <c r="K8738" s="4">
        <f>MAX(Table16[[#This Row],[Blue Cross Outpatient Allowable Rate]:[WPPA Inc Outpatient Allowable Rate]])</f>
        <v>0</v>
      </c>
      <c r="L8738" s="4">
        <f>SUM(Table16[[#This Row],[Price]]*4.42)</f>
        <v>0</v>
      </c>
      <c r="M8738" s="4">
        <v>0</v>
      </c>
      <c r="N8738" s="4">
        <f>SUM(Table16[[#This Row],[ChargeID]]*0.76)</f>
        <v>0</v>
      </c>
      <c r="O8738" s="4">
        <f>SUM(Table16[[#This Row],[Price]]*0.95)</f>
        <v>0</v>
      </c>
      <c r="P8738" s="4">
        <f>SUM(Table16[[#This Row],[Price]]*0.8)</f>
        <v>0</v>
      </c>
      <c r="Q8738" s="4">
        <f>SUM(Table16[[#This Row],[Price]]*0.6)</f>
        <v>0</v>
      </c>
    </row>
    <row r="8739" spans="1:17" x14ac:dyDescent="0.25">
      <c r="A8739" t="s">
        <v>3380</v>
      </c>
      <c r="B8739">
        <v>0</v>
      </c>
      <c r="C8739" t="s">
        <v>6372</v>
      </c>
      <c r="D8739">
        <v>270</v>
      </c>
      <c r="E8739" t="s">
        <v>6058</v>
      </c>
      <c r="F8739" s="4">
        <v>0</v>
      </c>
      <c r="J8739" s="4">
        <f>MIN(Table16[[#This Row],[Medicare Outpatient Allowable Rate]:[WPPA Inc Outpatient Allowable Rate]])</f>
        <v>0</v>
      </c>
      <c r="K8739" s="4">
        <f>MAX(Table16[[#This Row],[Blue Cross Outpatient Allowable Rate]:[WPPA Inc Outpatient Allowable Rate]])</f>
        <v>0</v>
      </c>
      <c r="L8739" s="4">
        <f>SUM(Table16[[#This Row],[Price]]*4.42)</f>
        <v>0</v>
      </c>
      <c r="M8739" s="4">
        <v>0</v>
      </c>
      <c r="N8739" s="4">
        <f>SUM(Table16[[#This Row],[ChargeID]]*0.76)</f>
        <v>0</v>
      </c>
      <c r="O8739" s="4">
        <f>SUM(Table16[[#This Row],[Price]]*0.95)</f>
        <v>0</v>
      </c>
      <c r="P8739" s="4">
        <f>SUM(Table16[[#This Row],[Price]]*0.8)</f>
        <v>0</v>
      </c>
      <c r="Q8739" s="4">
        <f>SUM(Table16[[#This Row],[Price]]*0.6)</f>
        <v>0</v>
      </c>
    </row>
    <row r="8740" spans="1:17" x14ac:dyDescent="0.25">
      <c r="A8740" t="s">
        <v>3380</v>
      </c>
      <c r="B8740">
        <v>1.55</v>
      </c>
      <c r="C8740" t="s">
        <v>6373</v>
      </c>
      <c r="D8740">
        <v>272</v>
      </c>
      <c r="E8740" t="s">
        <v>6266</v>
      </c>
      <c r="F8740" s="4">
        <v>1.55</v>
      </c>
      <c r="J8740" s="4">
        <f>MIN(Table16[[#This Row],[Medicare Outpatient Allowable Rate]:[WPPA Inc Outpatient Allowable Rate]])</f>
        <v>0</v>
      </c>
      <c r="K8740" s="4">
        <f>MAX(Table16[[#This Row],[Blue Cross Outpatient Allowable Rate]:[WPPA Inc Outpatient Allowable Rate]])</f>
        <v>1.4724999999999999</v>
      </c>
      <c r="L8740" s="4">
        <f>SUM(Table16[[#This Row],[Price]]*4.42)</f>
        <v>6.851</v>
      </c>
      <c r="M8740" s="4">
        <v>0</v>
      </c>
      <c r="N8740" s="4">
        <f>SUM(Table16[[#This Row],[ChargeID]]*0.76)</f>
        <v>1.1780000000000002</v>
      </c>
      <c r="O8740" s="4">
        <f>SUM(Table16[[#This Row],[Price]]*0.95)</f>
        <v>1.4724999999999999</v>
      </c>
      <c r="P8740" s="4">
        <f>SUM(Table16[[#This Row],[Price]]*0.8)</f>
        <v>1.2400000000000002</v>
      </c>
      <c r="Q8740" s="4">
        <f>SUM(Table16[[#This Row],[Price]]*0.6)</f>
        <v>0.92999999999999994</v>
      </c>
    </row>
    <row r="8741" spans="1:17" x14ac:dyDescent="0.25">
      <c r="A8741" t="s">
        <v>3380</v>
      </c>
      <c r="B8741">
        <v>7.27</v>
      </c>
      <c r="C8741" t="s">
        <v>6374</v>
      </c>
      <c r="D8741">
        <v>270</v>
      </c>
      <c r="E8741" t="s">
        <v>6058</v>
      </c>
      <c r="F8741" s="4">
        <v>7.27</v>
      </c>
      <c r="J8741" s="4">
        <f>MIN(Table16[[#This Row],[Medicare Outpatient Allowable Rate]:[WPPA Inc Outpatient Allowable Rate]])</f>
        <v>0</v>
      </c>
      <c r="K8741" s="4">
        <f>MAX(Table16[[#This Row],[Blue Cross Outpatient Allowable Rate]:[WPPA Inc Outpatient Allowable Rate]])</f>
        <v>6.9064999999999994</v>
      </c>
      <c r="L8741" s="4">
        <f>SUM(Table16[[#This Row],[Price]]*4.42)</f>
        <v>32.133399999999995</v>
      </c>
      <c r="M8741" s="4">
        <v>0</v>
      </c>
      <c r="N8741" s="4">
        <f>SUM(Table16[[#This Row],[ChargeID]]*0.76)</f>
        <v>5.5251999999999999</v>
      </c>
      <c r="O8741" s="4">
        <f>SUM(Table16[[#This Row],[Price]]*0.95)</f>
        <v>6.9064999999999994</v>
      </c>
      <c r="P8741" s="4">
        <f>SUM(Table16[[#This Row],[Price]]*0.8)</f>
        <v>5.8159999999999998</v>
      </c>
      <c r="Q8741" s="4">
        <f>SUM(Table16[[#This Row],[Price]]*0.6)</f>
        <v>4.3619999999999992</v>
      </c>
    </row>
    <row r="8742" spans="1:17" x14ac:dyDescent="0.25">
      <c r="A8742" t="s">
        <v>3380</v>
      </c>
      <c r="B8742">
        <v>0</v>
      </c>
      <c r="C8742" t="s">
        <v>6375</v>
      </c>
      <c r="D8742">
        <v>270</v>
      </c>
      <c r="E8742" t="s">
        <v>6248</v>
      </c>
      <c r="F8742" s="4">
        <v>0</v>
      </c>
      <c r="J8742" s="4">
        <f>MIN(Table16[[#This Row],[Medicare Outpatient Allowable Rate]:[WPPA Inc Outpatient Allowable Rate]])</f>
        <v>0</v>
      </c>
      <c r="K8742" s="4">
        <f>MAX(Table16[[#This Row],[Blue Cross Outpatient Allowable Rate]:[WPPA Inc Outpatient Allowable Rate]])</f>
        <v>0</v>
      </c>
      <c r="L8742" s="4">
        <f>SUM(Table16[[#This Row],[Price]]*4.42)</f>
        <v>0</v>
      </c>
      <c r="M8742" s="4">
        <v>0</v>
      </c>
      <c r="N8742" s="4">
        <f>SUM(Table16[[#This Row],[ChargeID]]*0.76)</f>
        <v>0</v>
      </c>
      <c r="O8742" s="4">
        <f>SUM(Table16[[#This Row],[Price]]*0.95)</f>
        <v>0</v>
      </c>
      <c r="P8742" s="4">
        <f>SUM(Table16[[#This Row],[Price]]*0.8)</f>
        <v>0</v>
      </c>
      <c r="Q8742" s="4">
        <f>SUM(Table16[[#This Row],[Price]]*0.6)</f>
        <v>0</v>
      </c>
    </row>
    <row r="8743" spans="1:17" x14ac:dyDescent="0.25">
      <c r="A8743" t="s">
        <v>3380</v>
      </c>
      <c r="B8743">
        <v>35</v>
      </c>
      <c r="C8743" t="s">
        <v>6376</v>
      </c>
      <c r="D8743">
        <v>270</v>
      </c>
      <c r="E8743" t="s">
        <v>6058</v>
      </c>
      <c r="F8743" s="4">
        <v>35</v>
      </c>
      <c r="J8743" s="4">
        <f>MIN(Table16[[#This Row],[Medicare Outpatient Allowable Rate]:[WPPA Inc Outpatient Allowable Rate]])</f>
        <v>0</v>
      </c>
      <c r="K8743" s="4">
        <f>MAX(Table16[[#This Row],[Blue Cross Outpatient Allowable Rate]:[WPPA Inc Outpatient Allowable Rate]])</f>
        <v>33.25</v>
      </c>
      <c r="L8743" s="4">
        <f>SUM(Table16[[#This Row],[Price]]*4.42)</f>
        <v>154.69999999999999</v>
      </c>
      <c r="M8743" s="4">
        <v>0</v>
      </c>
      <c r="N8743" s="4">
        <f>SUM(Table16[[#This Row],[ChargeID]]*0.76)</f>
        <v>26.6</v>
      </c>
      <c r="O8743" s="4">
        <f>SUM(Table16[[#This Row],[Price]]*0.95)</f>
        <v>33.25</v>
      </c>
      <c r="P8743" s="4">
        <f>SUM(Table16[[#This Row],[Price]]*0.8)</f>
        <v>28</v>
      </c>
      <c r="Q8743" s="4">
        <f>SUM(Table16[[#This Row],[Price]]*0.6)</f>
        <v>21</v>
      </c>
    </row>
    <row r="8744" spans="1:17" x14ac:dyDescent="0.25">
      <c r="A8744" t="s">
        <v>3380</v>
      </c>
      <c r="B8744">
        <v>10.84</v>
      </c>
      <c r="C8744" t="s">
        <v>6377</v>
      </c>
      <c r="D8744">
        <v>270</v>
      </c>
      <c r="E8744" t="s">
        <v>6058</v>
      </c>
      <c r="F8744" s="4">
        <v>10.84</v>
      </c>
      <c r="J8744" s="4">
        <f>MIN(Table16[[#This Row],[Medicare Outpatient Allowable Rate]:[WPPA Inc Outpatient Allowable Rate]])</f>
        <v>0</v>
      </c>
      <c r="K8744" s="4">
        <f>MAX(Table16[[#This Row],[Blue Cross Outpatient Allowable Rate]:[WPPA Inc Outpatient Allowable Rate]])</f>
        <v>10.298</v>
      </c>
      <c r="L8744" s="4">
        <f>SUM(Table16[[#This Row],[Price]]*4.42)</f>
        <v>47.912799999999997</v>
      </c>
      <c r="M8744" s="4">
        <v>0</v>
      </c>
      <c r="N8744" s="4">
        <f>SUM(Table16[[#This Row],[ChargeID]]*0.76)</f>
        <v>8.2384000000000004</v>
      </c>
      <c r="O8744" s="4">
        <f>SUM(Table16[[#This Row],[Price]]*0.95)</f>
        <v>10.298</v>
      </c>
      <c r="P8744" s="4">
        <f>SUM(Table16[[#This Row],[Price]]*0.8)</f>
        <v>8.6720000000000006</v>
      </c>
      <c r="Q8744" s="4">
        <f>SUM(Table16[[#This Row],[Price]]*0.6)</f>
        <v>6.5039999999999996</v>
      </c>
    </row>
    <row r="8745" spans="1:17" x14ac:dyDescent="0.25">
      <c r="A8745" t="s">
        <v>3380</v>
      </c>
      <c r="B8745">
        <v>0</v>
      </c>
      <c r="C8745" t="s">
        <v>6378</v>
      </c>
      <c r="D8745">
        <v>270</v>
      </c>
      <c r="E8745" t="s">
        <v>6252</v>
      </c>
      <c r="F8745" s="4">
        <v>0</v>
      </c>
      <c r="J8745" s="4">
        <f>MIN(Table16[[#This Row],[Medicare Outpatient Allowable Rate]:[WPPA Inc Outpatient Allowable Rate]])</f>
        <v>0</v>
      </c>
      <c r="K8745" s="4">
        <f>MAX(Table16[[#This Row],[Blue Cross Outpatient Allowable Rate]:[WPPA Inc Outpatient Allowable Rate]])</f>
        <v>0</v>
      </c>
      <c r="L8745" s="4">
        <f>SUM(Table16[[#This Row],[Price]]*4.42)</f>
        <v>0</v>
      </c>
      <c r="M8745" s="4">
        <v>0</v>
      </c>
      <c r="N8745" s="4">
        <f>SUM(Table16[[#This Row],[ChargeID]]*0.76)</f>
        <v>0</v>
      </c>
      <c r="O8745" s="4">
        <f>SUM(Table16[[#This Row],[Price]]*0.95)</f>
        <v>0</v>
      </c>
      <c r="P8745" s="4">
        <f>SUM(Table16[[#This Row],[Price]]*0.8)</f>
        <v>0</v>
      </c>
      <c r="Q8745" s="4">
        <f>SUM(Table16[[#This Row],[Price]]*0.6)</f>
        <v>0</v>
      </c>
    </row>
    <row r="8746" spans="1:17" x14ac:dyDescent="0.25">
      <c r="A8746" t="s">
        <v>3380</v>
      </c>
      <c r="B8746">
        <v>0</v>
      </c>
      <c r="C8746" t="s">
        <v>12102</v>
      </c>
      <c r="D8746">
        <v>270</v>
      </c>
      <c r="E8746" t="s">
        <v>6264</v>
      </c>
      <c r="F8746" s="4">
        <v>0</v>
      </c>
      <c r="J8746" s="4">
        <f>MIN(Table16[[#This Row],[Medicare Outpatient Allowable Rate]:[WPPA Inc Outpatient Allowable Rate]])</f>
        <v>0</v>
      </c>
      <c r="K8746" s="4">
        <f>MAX(Table16[[#This Row],[Blue Cross Outpatient Allowable Rate]:[WPPA Inc Outpatient Allowable Rate]])</f>
        <v>0</v>
      </c>
      <c r="L8746" s="4">
        <f>SUM(Table16[[#This Row],[Price]]*4.42)</f>
        <v>0</v>
      </c>
      <c r="M8746" s="4">
        <v>0</v>
      </c>
      <c r="N8746" s="4">
        <f>SUM(Table16[[#This Row],[ChargeID]]*0.76)</f>
        <v>0</v>
      </c>
      <c r="O8746" s="4">
        <f>SUM(Table16[[#This Row],[Price]]*0.95)</f>
        <v>0</v>
      </c>
      <c r="P8746" s="4">
        <f>SUM(Table16[[#This Row],[Price]]*0.8)</f>
        <v>0</v>
      </c>
      <c r="Q8746" s="4">
        <f>SUM(Table16[[#This Row],[Price]]*0.6)</f>
        <v>0</v>
      </c>
    </row>
    <row r="8747" spans="1:17" x14ac:dyDescent="0.25">
      <c r="A8747" t="s">
        <v>3380</v>
      </c>
      <c r="B8747">
        <v>25.02</v>
      </c>
      <c r="C8747" t="s">
        <v>6379</v>
      </c>
      <c r="D8747">
        <v>270</v>
      </c>
      <c r="E8747" t="s">
        <v>6058</v>
      </c>
      <c r="F8747" s="4">
        <v>25.02</v>
      </c>
      <c r="J8747" s="4">
        <f>MIN(Table16[[#This Row],[Medicare Outpatient Allowable Rate]:[WPPA Inc Outpatient Allowable Rate]])</f>
        <v>0</v>
      </c>
      <c r="K8747" s="4">
        <f>MAX(Table16[[#This Row],[Blue Cross Outpatient Allowable Rate]:[WPPA Inc Outpatient Allowable Rate]])</f>
        <v>23.768999999999998</v>
      </c>
      <c r="L8747" s="4">
        <f>SUM(Table16[[#This Row],[Price]]*4.42)</f>
        <v>110.58839999999999</v>
      </c>
      <c r="M8747" s="4">
        <v>0</v>
      </c>
      <c r="N8747" s="4">
        <f>SUM(Table16[[#This Row],[ChargeID]]*0.76)</f>
        <v>19.0152</v>
      </c>
      <c r="O8747" s="4">
        <f>SUM(Table16[[#This Row],[Price]]*0.95)</f>
        <v>23.768999999999998</v>
      </c>
      <c r="P8747" s="4">
        <f>SUM(Table16[[#This Row],[Price]]*0.8)</f>
        <v>20.016000000000002</v>
      </c>
      <c r="Q8747" s="4">
        <f>SUM(Table16[[#This Row],[Price]]*0.6)</f>
        <v>15.011999999999999</v>
      </c>
    </row>
    <row r="8748" spans="1:17" x14ac:dyDescent="0.25">
      <c r="A8748" t="s">
        <v>3380</v>
      </c>
      <c r="B8748">
        <v>0</v>
      </c>
      <c r="C8748" t="s">
        <v>6380</v>
      </c>
      <c r="D8748">
        <v>270</v>
      </c>
      <c r="E8748" t="s">
        <v>6381</v>
      </c>
      <c r="F8748" s="4">
        <v>0</v>
      </c>
      <c r="J8748" s="4">
        <f>MIN(Table16[[#This Row],[Medicare Outpatient Allowable Rate]:[WPPA Inc Outpatient Allowable Rate]])</f>
        <v>0</v>
      </c>
      <c r="K8748" s="4">
        <f>MAX(Table16[[#This Row],[Blue Cross Outpatient Allowable Rate]:[WPPA Inc Outpatient Allowable Rate]])</f>
        <v>0</v>
      </c>
      <c r="L8748" s="4">
        <f>SUM(Table16[[#This Row],[Price]]*4.42)</f>
        <v>0</v>
      </c>
      <c r="M8748" s="4">
        <v>0</v>
      </c>
      <c r="N8748" s="4">
        <f>SUM(Table16[[#This Row],[ChargeID]]*0.76)</f>
        <v>0</v>
      </c>
      <c r="O8748" s="4">
        <f>SUM(Table16[[#This Row],[Price]]*0.95)</f>
        <v>0</v>
      </c>
      <c r="P8748" s="4">
        <f>SUM(Table16[[#This Row],[Price]]*0.8)</f>
        <v>0</v>
      </c>
      <c r="Q8748" s="4">
        <f>SUM(Table16[[#This Row],[Price]]*0.6)</f>
        <v>0</v>
      </c>
    </row>
    <row r="8749" spans="1:17" x14ac:dyDescent="0.25">
      <c r="A8749" t="s">
        <v>3380</v>
      </c>
      <c r="B8749">
        <v>0</v>
      </c>
      <c r="C8749" t="s">
        <v>6382</v>
      </c>
      <c r="D8749">
        <v>270</v>
      </c>
      <c r="E8749" t="s">
        <v>6381</v>
      </c>
      <c r="F8749" s="4">
        <v>0</v>
      </c>
      <c r="J8749" s="4">
        <f>MIN(Table16[[#This Row],[Medicare Outpatient Allowable Rate]:[WPPA Inc Outpatient Allowable Rate]])</f>
        <v>0</v>
      </c>
      <c r="K8749" s="4">
        <f>MAX(Table16[[#This Row],[Blue Cross Outpatient Allowable Rate]:[WPPA Inc Outpatient Allowable Rate]])</f>
        <v>0</v>
      </c>
      <c r="L8749" s="4">
        <f>SUM(Table16[[#This Row],[Price]]*4.42)</f>
        <v>0</v>
      </c>
      <c r="M8749" s="4">
        <v>0</v>
      </c>
      <c r="N8749" s="4">
        <f>SUM(Table16[[#This Row],[ChargeID]]*0.76)</f>
        <v>0</v>
      </c>
      <c r="O8749" s="4">
        <f>SUM(Table16[[#This Row],[Price]]*0.95)</f>
        <v>0</v>
      </c>
      <c r="P8749" s="4">
        <f>SUM(Table16[[#This Row],[Price]]*0.8)</f>
        <v>0</v>
      </c>
      <c r="Q8749" s="4">
        <f>SUM(Table16[[#This Row],[Price]]*0.6)</f>
        <v>0</v>
      </c>
    </row>
    <row r="8750" spans="1:17" x14ac:dyDescent="0.25">
      <c r="A8750" t="s">
        <v>3380</v>
      </c>
      <c r="B8750">
        <v>0</v>
      </c>
      <c r="C8750" t="s">
        <v>6383</v>
      </c>
      <c r="D8750">
        <v>272</v>
      </c>
      <c r="E8750" t="s">
        <v>6250</v>
      </c>
      <c r="F8750" s="4">
        <v>0</v>
      </c>
      <c r="J8750" s="4">
        <f>MIN(Table16[[#This Row],[Medicare Outpatient Allowable Rate]:[WPPA Inc Outpatient Allowable Rate]])</f>
        <v>0</v>
      </c>
      <c r="K8750" s="4">
        <f>MAX(Table16[[#This Row],[Blue Cross Outpatient Allowable Rate]:[WPPA Inc Outpatient Allowable Rate]])</f>
        <v>0</v>
      </c>
      <c r="L8750" s="4">
        <f>SUM(Table16[[#This Row],[Price]]*4.42)</f>
        <v>0</v>
      </c>
      <c r="M8750" s="4">
        <v>0</v>
      </c>
      <c r="N8750" s="4">
        <f>SUM(Table16[[#This Row],[ChargeID]]*0.76)</f>
        <v>0</v>
      </c>
      <c r="O8750" s="4">
        <f>SUM(Table16[[#This Row],[Price]]*0.95)</f>
        <v>0</v>
      </c>
      <c r="P8750" s="4">
        <f>SUM(Table16[[#This Row],[Price]]*0.8)</f>
        <v>0</v>
      </c>
      <c r="Q8750" s="4">
        <f>SUM(Table16[[#This Row],[Price]]*0.6)</f>
        <v>0</v>
      </c>
    </row>
    <row r="8751" spans="1:17" x14ac:dyDescent="0.25">
      <c r="A8751" t="s">
        <v>3380</v>
      </c>
      <c r="B8751">
        <v>0</v>
      </c>
      <c r="C8751" t="s">
        <v>6384</v>
      </c>
      <c r="D8751">
        <v>270</v>
      </c>
      <c r="E8751" t="s">
        <v>6381</v>
      </c>
      <c r="F8751" s="4">
        <v>0</v>
      </c>
      <c r="J8751" s="4">
        <f>MIN(Table16[[#This Row],[Medicare Outpatient Allowable Rate]:[WPPA Inc Outpatient Allowable Rate]])</f>
        <v>0</v>
      </c>
      <c r="K8751" s="4">
        <f>MAX(Table16[[#This Row],[Blue Cross Outpatient Allowable Rate]:[WPPA Inc Outpatient Allowable Rate]])</f>
        <v>0</v>
      </c>
      <c r="L8751" s="4">
        <f>SUM(Table16[[#This Row],[Price]]*4.42)</f>
        <v>0</v>
      </c>
      <c r="M8751" s="4">
        <v>0</v>
      </c>
      <c r="N8751" s="4">
        <f>SUM(Table16[[#This Row],[ChargeID]]*0.76)</f>
        <v>0</v>
      </c>
      <c r="O8751" s="4">
        <f>SUM(Table16[[#This Row],[Price]]*0.95)</f>
        <v>0</v>
      </c>
      <c r="P8751" s="4">
        <f>SUM(Table16[[#This Row],[Price]]*0.8)</f>
        <v>0</v>
      </c>
      <c r="Q8751" s="4">
        <f>SUM(Table16[[#This Row],[Price]]*0.6)</f>
        <v>0</v>
      </c>
    </row>
    <row r="8752" spans="1:17" x14ac:dyDescent="0.25">
      <c r="A8752" t="s">
        <v>3380</v>
      </c>
      <c r="B8752">
        <v>31.78</v>
      </c>
      <c r="C8752" t="s">
        <v>6385</v>
      </c>
      <c r="D8752">
        <v>270</v>
      </c>
      <c r="E8752" t="s">
        <v>6250</v>
      </c>
      <c r="F8752" s="4">
        <v>31.78</v>
      </c>
      <c r="J8752" s="4">
        <f>MIN(Table16[[#This Row],[Medicare Outpatient Allowable Rate]:[WPPA Inc Outpatient Allowable Rate]])</f>
        <v>0</v>
      </c>
      <c r="K8752" s="4">
        <f>MAX(Table16[[#This Row],[Blue Cross Outpatient Allowable Rate]:[WPPA Inc Outpatient Allowable Rate]])</f>
        <v>30.190999999999999</v>
      </c>
      <c r="L8752" s="4">
        <f>SUM(Table16[[#This Row],[Price]]*4.42)</f>
        <v>140.4676</v>
      </c>
      <c r="M8752" s="4">
        <v>0</v>
      </c>
      <c r="N8752" s="4">
        <f>SUM(Table16[[#This Row],[ChargeID]]*0.76)</f>
        <v>24.152800000000003</v>
      </c>
      <c r="O8752" s="4">
        <f>SUM(Table16[[#This Row],[Price]]*0.95)</f>
        <v>30.190999999999999</v>
      </c>
      <c r="P8752" s="4">
        <f>SUM(Table16[[#This Row],[Price]]*0.8)</f>
        <v>25.424000000000003</v>
      </c>
      <c r="Q8752" s="4">
        <f>SUM(Table16[[#This Row],[Price]]*0.6)</f>
        <v>19.068000000000001</v>
      </c>
    </row>
    <row r="8753" spans="1:17" x14ac:dyDescent="0.25">
      <c r="A8753" t="s">
        <v>3380</v>
      </c>
      <c r="B8753">
        <v>8.2200000000000006</v>
      </c>
      <c r="C8753" t="s">
        <v>6386</v>
      </c>
      <c r="D8753">
        <v>272</v>
      </c>
      <c r="E8753" t="s">
        <v>6058</v>
      </c>
      <c r="F8753" s="4">
        <v>8.2200000000000006</v>
      </c>
      <c r="J8753" s="4">
        <f>MIN(Table16[[#This Row],[Medicare Outpatient Allowable Rate]:[WPPA Inc Outpatient Allowable Rate]])</f>
        <v>0</v>
      </c>
      <c r="K8753" s="4">
        <f>MAX(Table16[[#This Row],[Blue Cross Outpatient Allowable Rate]:[WPPA Inc Outpatient Allowable Rate]])</f>
        <v>7.8090000000000002</v>
      </c>
      <c r="L8753" s="4">
        <f>SUM(Table16[[#This Row],[Price]]*4.42)</f>
        <v>36.3324</v>
      </c>
      <c r="M8753" s="4">
        <v>0</v>
      </c>
      <c r="N8753" s="4">
        <f>SUM(Table16[[#This Row],[ChargeID]]*0.76)</f>
        <v>6.2472000000000003</v>
      </c>
      <c r="O8753" s="4">
        <f>SUM(Table16[[#This Row],[Price]]*0.95)</f>
        <v>7.8090000000000002</v>
      </c>
      <c r="P8753" s="4">
        <f>SUM(Table16[[#This Row],[Price]]*0.8)</f>
        <v>6.5760000000000005</v>
      </c>
      <c r="Q8753" s="4">
        <f>SUM(Table16[[#This Row],[Price]]*0.6)</f>
        <v>4.9320000000000004</v>
      </c>
    </row>
    <row r="8754" spans="1:17" x14ac:dyDescent="0.25">
      <c r="A8754" t="s">
        <v>3380</v>
      </c>
      <c r="B8754">
        <v>15.55</v>
      </c>
      <c r="C8754" t="s">
        <v>6387</v>
      </c>
      <c r="D8754">
        <v>272</v>
      </c>
      <c r="E8754" t="s">
        <v>6058</v>
      </c>
      <c r="F8754" s="4">
        <v>15.55</v>
      </c>
      <c r="J8754" s="4">
        <f>MIN(Table16[[#This Row],[Medicare Outpatient Allowable Rate]:[WPPA Inc Outpatient Allowable Rate]])</f>
        <v>0</v>
      </c>
      <c r="K8754" s="4">
        <f>MAX(Table16[[#This Row],[Blue Cross Outpatient Allowable Rate]:[WPPA Inc Outpatient Allowable Rate]])</f>
        <v>14.772500000000001</v>
      </c>
      <c r="L8754" s="4">
        <f>SUM(Table16[[#This Row],[Price]]*4.42)</f>
        <v>68.731000000000009</v>
      </c>
      <c r="M8754" s="4">
        <v>0</v>
      </c>
      <c r="N8754" s="4">
        <f>SUM(Table16[[#This Row],[ChargeID]]*0.76)</f>
        <v>11.818000000000001</v>
      </c>
      <c r="O8754" s="4">
        <f>SUM(Table16[[#This Row],[Price]]*0.95)</f>
        <v>14.772500000000001</v>
      </c>
      <c r="P8754" s="4">
        <f>SUM(Table16[[#This Row],[Price]]*0.8)</f>
        <v>12.440000000000001</v>
      </c>
      <c r="Q8754" s="4">
        <f>SUM(Table16[[#This Row],[Price]]*0.6)</f>
        <v>9.33</v>
      </c>
    </row>
    <row r="8755" spans="1:17" x14ac:dyDescent="0.25">
      <c r="A8755" t="s">
        <v>3380</v>
      </c>
      <c r="B8755">
        <v>23.67</v>
      </c>
      <c r="C8755" t="s">
        <v>6388</v>
      </c>
      <c r="D8755">
        <v>272</v>
      </c>
      <c r="E8755" t="s">
        <v>6058</v>
      </c>
      <c r="F8755" s="4">
        <v>23.67</v>
      </c>
      <c r="J8755" s="4">
        <f>MIN(Table16[[#This Row],[Medicare Outpatient Allowable Rate]:[WPPA Inc Outpatient Allowable Rate]])</f>
        <v>0</v>
      </c>
      <c r="K8755" s="4">
        <f>MAX(Table16[[#This Row],[Blue Cross Outpatient Allowable Rate]:[WPPA Inc Outpatient Allowable Rate]])</f>
        <v>22.486499999999999</v>
      </c>
      <c r="L8755" s="4">
        <f>SUM(Table16[[#This Row],[Price]]*4.42)</f>
        <v>104.62140000000001</v>
      </c>
      <c r="M8755" s="4">
        <v>0</v>
      </c>
      <c r="N8755" s="4">
        <f>SUM(Table16[[#This Row],[ChargeID]]*0.76)</f>
        <v>17.9892</v>
      </c>
      <c r="O8755" s="4">
        <f>SUM(Table16[[#This Row],[Price]]*0.95)</f>
        <v>22.486499999999999</v>
      </c>
      <c r="P8755" s="4">
        <f>SUM(Table16[[#This Row],[Price]]*0.8)</f>
        <v>18.936000000000003</v>
      </c>
      <c r="Q8755" s="4">
        <f>SUM(Table16[[#This Row],[Price]]*0.6)</f>
        <v>14.202</v>
      </c>
    </row>
    <row r="8756" spans="1:17" x14ac:dyDescent="0.25">
      <c r="A8756" t="s">
        <v>3380</v>
      </c>
      <c r="B8756">
        <v>23.67</v>
      </c>
      <c r="C8756" t="s">
        <v>6389</v>
      </c>
      <c r="D8756">
        <v>272</v>
      </c>
      <c r="E8756" t="s">
        <v>6058</v>
      </c>
      <c r="F8756" s="4">
        <v>23.67</v>
      </c>
      <c r="J8756" s="4">
        <f>MIN(Table16[[#This Row],[Medicare Outpatient Allowable Rate]:[WPPA Inc Outpatient Allowable Rate]])</f>
        <v>0</v>
      </c>
      <c r="K8756" s="4">
        <f>MAX(Table16[[#This Row],[Blue Cross Outpatient Allowable Rate]:[WPPA Inc Outpatient Allowable Rate]])</f>
        <v>22.486499999999999</v>
      </c>
      <c r="L8756" s="4">
        <f>SUM(Table16[[#This Row],[Price]]*4.42)</f>
        <v>104.62140000000001</v>
      </c>
      <c r="M8756" s="4">
        <v>0</v>
      </c>
      <c r="N8756" s="4">
        <f>SUM(Table16[[#This Row],[ChargeID]]*0.76)</f>
        <v>17.9892</v>
      </c>
      <c r="O8756" s="4">
        <f>SUM(Table16[[#This Row],[Price]]*0.95)</f>
        <v>22.486499999999999</v>
      </c>
      <c r="P8756" s="4">
        <f>SUM(Table16[[#This Row],[Price]]*0.8)</f>
        <v>18.936000000000003</v>
      </c>
      <c r="Q8756" s="4">
        <f>SUM(Table16[[#This Row],[Price]]*0.6)</f>
        <v>14.202</v>
      </c>
    </row>
    <row r="8757" spans="1:17" x14ac:dyDescent="0.25">
      <c r="A8757" t="s">
        <v>3380</v>
      </c>
      <c r="B8757">
        <v>11.29</v>
      </c>
      <c r="C8757" t="s">
        <v>6390</v>
      </c>
      <c r="D8757">
        <v>272</v>
      </c>
      <c r="E8757" t="s">
        <v>6058</v>
      </c>
      <c r="F8757" s="4">
        <v>11.29</v>
      </c>
      <c r="J8757" s="4">
        <f>MIN(Table16[[#This Row],[Medicare Outpatient Allowable Rate]:[WPPA Inc Outpatient Allowable Rate]])</f>
        <v>0</v>
      </c>
      <c r="K8757" s="4">
        <f>MAX(Table16[[#This Row],[Blue Cross Outpatient Allowable Rate]:[WPPA Inc Outpatient Allowable Rate]])</f>
        <v>10.725499999999998</v>
      </c>
      <c r="L8757" s="4">
        <f>SUM(Table16[[#This Row],[Price]]*4.42)</f>
        <v>49.901799999999994</v>
      </c>
      <c r="M8757" s="4">
        <v>0</v>
      </c>
      <c r="N8757" s="4">
        <f>SUM(Table16[[#This Row],[ChargeID]]*0.76)</f>
        <v>8.5803999999999991</v>
      </c>
      <c r="O8757" s="4">
        <f>SUM(Table16[[#This Row],[Price]]*0.95)</f>
        <v>10.725499999999998</v>
      </c>
      <c r="P8757" s="4">
        <f>SUM(Table16[[#This Row],[Price]]*0.8)</f>
        <v>9.032</v>
      </c>
      <c r="Q8757" s="4">
        <f>SUM(Table16[[#This Row],[Price]]*0.6)</f>
        <v>6.7739999999999991</v>
      </c>
    </row>
    <row r="8758" spans="1:17" x14ac:dyDescent="0.25">
      <c r="A8758" t="s">
        <v>3380</v>
      </c>
      <c r="B8758">
        <v>0</v>
      </c>
      <c r="C8758" t="s">
        <v>6391</v>
      </c>
      <c r="D8758">
        <v>270</v>
      </c>
      <c r="E8758" t="s">
        <v>6392</v>
      </c>
      <c r="F8758" s="4">
        <v>0</v>
      </c>
      <c r="J8758" s="4">
        <f>MIN(Table16[[#This Row],[Medicare Outpatient Allowable Rate]:[WPPA Inc Outpatient Allowable Rate]])</f>
        <v>0</v>
      </c>
      <c r="K8758" s="4">
        <f>MAX(Table16[[#This Row],[Blue Cross Outpatient Allowable Rate]:[WPPA Inc Outpatient Allowable Rate]])</f>
        <v>0</v>
      </c>
      <c r="L8758" s="4">
        <f>SUM(Table16[[#This Row],[Price]]*4.42)</f>
        <v>0</v>
      </c>
      <c r="M8758" s="4">
        <v>0</v>
      </c>
      <c r="N8758" s="4">
        <f>SUM(Table16[[#This Row],[ChargeID]]*0.76)</f>
        <v>0</v>
      </c>
      <c r="O8758" s="4">
        <f>SUM(Table16[[#This Row],[Price]]*0.95)</f>
        <v>0</v>
      </c>
      <c r="P8758" s="4">
        <f>SUM(Table16[[#This Row],[Price]]*0.8)</f>
        <v>0</v>
      </c>
      <c r="Q8758" s="4">
        <f>SUM(Table16[[#This Row],[Price]]*0.6)</f>
        <v>0</v>
      </c>
    </row>
    <row r="8759" spans="1:17" x14ac:dyDescent="0.25">
      <c r="A8759" t="s">
        <v>3380</v>
      </c>
      <c r="B8759">
        <v>2.34</v>
      </c>
      <c r="C8759" t="s">
        <v>6393</v>
      </c>
      <c r="D8759">
        <v>270</v>
      </c>
      <c r="E8759" t="s">
        <v>6266</v>
      </c>
      <c r="F8759" s="4">
        <v>2.34</v>
      </c>
      <c r="J8759" s="4">
        <f>MIN(Table16[[#This Row],[Medicare Outpatient Allowable Rate]:[WPPA Inc Outpatient Allowable Rate]])</f>
        <v>0</v>
      </c>
      <c r="K8759" s="4">
        <f>MAX(Table16[[#This Row],[Blue Cross Outpatient Allowable Rate]:[WPPA Inc Outpatient Allowable Rate]])</f>
        <v>2.2229999999999999</v>
      </c>
      <c r="L8759" s="4">
        <f>SUM(Table16[[#This Row],[Price]]*4.42)</f>
        <v>10.342799999999999</v>
      </c>
      <c r="M8759" s="4">
        <v>0</v>
      </c>
      <c r="N8759" s="4">
        <f>SUM(Table16[[#This Row],[ChargeID]]*0.76)</f>
        <v>1.7784</v>
      </c>
      <c r="O8759" s="4">
        <f>SUM(Table16[[#This Row],[Price]]*0.95)</f>
        <v>2.2229999999999999</v>
      </c>
      <c r="P8759" s="4">
        <f>SUM(Table16[[#This Row],[Price]]*0.8)</f>
        <v>1.8719999999999999</v>
      </c>
      <c r="Q8759" s="4">
        <f>SUM(Table16[[#This Row],[Price]]*0.6)</f>
        <v>1.4039999999999999</v>
      </c>
    </row>
    <row r="8760" spans="1:17" x14ac:dyDescent="0.25">
      <c r="A8760" t="s">
        <v>3380</v>
      </c>
      <c r="B8760">
        <v>0</v>
      </c>
      <c r="C8760" t="s">
        <v>6394</v>
      </c>
      <c r="D8760">
        <v>270</v>
      </c>
      <c r="E8760" t="s">
        <v>6395</v>
      </c>
      <c r="F8760" s="4">
        <v>0</v>
      </c>
      <c r="J8760" s="4">
        <f>MIN(Table16[[#This Row],[Medicare Outpatient Allowable Rate]:[WPPA Inc Outpatient Allowable Rate]])</f>
        <v>0</v>
      </c>
      <c r="K8760" s="4">
        <f>MAX(Table16[[#This Row],[Blue Cross Outpatient Allowable Rate]:[WPPA Inc Outpatient Allowable Rate]])</f>
        <v>0</v>
      </c>
      <c r="L8760" s="4">
        <f>SUM(Table16[[#This Row],[Price]]*4.42)</f>
        <v>0</v>
      </c>
      <c r="M8760" s="4">
        <v>0</v>
      </c>
      <c r="N8760" s="4">
        <f>SUM(Table16[[#This Row],[ChargeID]]*0.76)</f>
        <v>0</v>
      </c>
      <c r="O8760" s="4">
        <f>SUM(Table16[[#This Row],[Price]]*0.95)</f>
        <v>0</v>
      </c>
      <c r="P8760" s="4">
        <f>SUM(Table16[[#This Row],[Price]]*0.8)</f>
        <v>0</v>
      </c>
      <c r="Q8760" s="4">
        <f>SUM(Table16[[#This Row],[Price]]*0.6)</f>
        <v>0</v>
      </c>
    </row>
    <row r="8761" spans="1:17" x14ac:dyDescent="0.25">
      <c r="A8761" t="s">
        <v>3380</v>
      </c>
      <c r="B8761">
        <v>0</v>
      </c>
      <c r="C8761" t="s">
        <v>6396</v>
      </c>
      <c r="D8761">
        <v>270</v>
      </c>
      <c r="E8761" t="s">
        <v>6397</v>
      </c>
      <c r="F8761" s="4">
        <v>0</v>
      </c>
      <c r="J8761" s="4">
        <f>MIN(Table16[[#This Row],[Medicare Outpatient Allowable Rate]:[WPPA Inc Outpatient Allowable Rate]])</f>
        <v>0</v>
      </c>
      <c r="K8761" s="4">
        <f>MAX(Table16[[#This Row],[Blue Cross Outpatient Allowable Rate]:[WPPA Inc Outpatient Allowable Rate]])</f>
        <v>0</v>
      </c>
      <c r="L8761" s="4">
        <f>SUM(Table16[[#This Row],[Price]]*4.42)</f>
        <v>0</v>
      </c>
      <c r="M8761" s="4">
        <v>0</v>
      </c>
      <c r="N8761" s="4">
        <f>SUM(Table16[[#This Row],[ChargeID]]*0.76)</f>
        <v>0</v>
      </c>
      <c r="O8761" s="4">
        <f>SUM(Table16[[#This Row],[Price]]*0.95)</f>
        <v>0</v>
      </c>
      <c r="P8761" s="4">
        <f>SUM(Table16[[#This Row],[Price]]*0.8)</f>
        <v>0</v>
      </c>
      <c r="Q8761" s="4">
        <f>SUM(Table16[[#This Row],[Price]]*0.6)</f>
        <v>0</v>
      </c>
    </row>
    <row r="8762" spans="1:17" x14ac:dyDescent="0.25">
      <c r="A8762" t="s">
        <v>3380</v>
      </c>
      <c r="B8762">
        <v>18.8</v>
      </c>
      <c r="C8762" t="s">
        <v>6398</v>
      </c>
      <c r="D8762">
        <v>271</v>
      </c>
      <c r="E8762" t="s">
        <v>6058</v>
      </c>
      <c r="F8762" s="4">
        <v>18.8</v>
      </c>
      <c r="G8762" t="s">
        <v>107</v>
      </c>
      <c r="J8762" s="4">
        <f>MIN(Table16[[#This Row],[Medicare Outpatient Allowable Rate]:[WPPA Inc Outpatient Allowable Rate]])</f>
        <v>0</v>
      </c>
      <c r="K8762" s="4">
        <f>MAX(Table16[[#This Row],[Blue Cross Outpatient Allowable Rate]:[WPPA Inc Outpatient Allowable Rate]])</f>
        <v>17.86</v>
      </c>
      <c r="L8762" s="4">
        <f>SUM(Table16[[#This Row],[Price]]*4.42)</f>
        <v>83.096000000000004</v>
      </c>
      <c r="M8762" s="4">
        <v>0</v>
      </c>
      <c r="N8762" s="4">
        <f>SUM(Table16[[#This Row],[ChargeID]]*0.76)</f>
        <v>14.288</v>
      </c>
      <c r="O8762" s="4">
        <f>SUM(Table16[[#This Row],[Price]]*0.95)</f>
        <v>17.86</v>
      </c>
      <c r="P8762" s="4">
        <f>SUM(Table16[[#This Row],[Price]]*0.8)</f>
        <v>15.040000000000001</v>
      </c>
      <c r="Q8762" s="4">
        <f>SUM(Table16[[#This Row],[Price]]*0.6)</f>
        <v>11.28</v>
      </c>
    </row>
    <row r="8763" spans="1:17" x14ac:dyDescent="0.25">
      <c r="A8763" t="s">
        <v>3380</v>
      </c>
      <c r="B8763">
        <v>18.66</v>
      </c>
      <c r="C8763" t="s">
        <v>6399</v>
      </c>
      <c r="D8763">
        <v>271</v>
      </c>
      <c r="E8763" t="s">
        <v>6058</v>
      </c>
      <c r="F8763" s="4">
        <v>18.66</v>
      </c>
      <c r="G8763" t="s">
        <v>107</v>
      </c>
      <c r="J8763" s="4">
        <f>MIN(Table16[[#This Row],[Medicare Outpatient Allowable Rate]:[WPPA Inc Outpatient Allowable Rate]])</f>
        <v>0</v>
      </c>
      <c r="K8763" s="4">
        <f>MAX(Table16[[#This Row],[Blue Cross Outpatient Allowable Rate]:[WPPA Inc Outpatient Allowable Rate]])</f>
        <v>17.727</v>
      </c>
      <c r="L8763" s="4">
        <f>SUM(Table16[[#This Row],[Price]]*4.42)</f>
        <v>82.477199999999996</v>
      </c>
      <c r="M8763" s="4">
        <v>0</v>
      </c>
      <c r="N8763" s="4">
        <f>SUM(Table16[[#This Row],[ChargeID]]*0.76)</f>
        <v>14.1816</v>
      </c>
      <c r="O8763" s="4">
        <f>SUM(Table16[[#This Row],[Price]]*0.95)</f>
        <v>17.727</v>
      </c>
      <c r="P8763" s="4">
        <f>SUM(Table16[[#This Row],[Price]]*0.8)</f>
        <v>14.928000000000001</v>
      </c>
      <c r="Q8763" s="4">
        <f>SUM(Table16[[#This Row],[Price]]*0.6)</f>
        <v>11.196</v>
      </c>
    </row>
    <row r="8764" spans="1:17" x14ac:dyDescent="0.25">
      <c r="A8764" t="s">
        <v>3380</v>
      </c>
      <c r="B8764">
        <v>21.5</v>
      </c>
      <c r="C8764" t="s">
        <v>6400</v>
      </c>
      <c r="D8764">
        <v>271</v>
      </c>
      <c r="E8764" t="s">
        <v>6058</v>
      </c>
      <c r="F8764" s="4">
        <v>21.5</v>
      </c>
      <c r="J8764" s="4">
        <f>MIN(Table16[[#This Row],[Medicare Outpatient Allowable Rate]:[WPPA Inc Outpatient Allowable Rate]])</f>
        <v>0</v>
      </c>
      <c r="K8764" s="4">
        <f>MAX(Table16[[#This Row],[Blue Cross Outpatient Allowable Rate]:[WPPA Inc Outpatient Allowable Rate]])</f>
        <v>20.425000000000001</v>
      </c>
      <c r="L8764" s="4">
        <f>SUM(Table16[[#This Row],[Price]]*4.42)</f>
        <v>95.03</v>
      </c>
      <c r="M8764" s="4">
        <v>0</v>
      </c>
      <c r="N8764" s="4">
        <f>SUM(Table16[[#This Row],[ChargeID]]*0.76)</f>
        <v>16.34</v>
      </c>
      <c r="O8764" s="4">
        <f>SUM(Table16[[#This Row],[Price]]*0.95)</f>
        <v>20.425000000000001</v>
      </c>
      <c r="P8764" s="4">
        <f>SUM(Table16[[#This Row],[Price]]*0.8)</f>
        <v>17.2</v>
      </c>
      <c r="Q8764" s="4">
        <f>SUM(Table16[[#This Row],[Price]]*0.6)</f>
        <v>12.9</v>
      </c>
    </row>
    <row r="8765" spans="1:17" x14ac:dyDescent="0.25">
      <c r="A8765" t="s">
        <v>3380</v>
      </c>
      <c r="B8765">
        <v>1.28</v>
      </c>
      <c r="C8765" t="s">
        <v>12103</v>
      </c>
      <c r="D8765">
        <v>272</v>
      </c>
      <c r="E8765" t="s">
        <v>6250</v>
      </c>
      <c r="F8765" s="4">
        <v>1.28</v>
      </c>
      <c r="J8765" s="4">
        <f>MIN(Table16[[#This Row],[Medicare Outpatient Allowable Rate]:[WPPA Inc Outpatient Allowable Rate]])</f>
        <v>0</v>
      </c>
      <c r="K8765" s="4">
        <f>MAX(Table16[[#This Row],[Blue Cross Outpatient Allowable Rate]:[WPPA Inc Outpatient Allowable Rate]])</f>
        <v>1.216</v>
      </c>
      <c r="L8765" s="4">
        <f>SUM(Table16[[#This Row],[Price]]*4.42)</f>
        <v>5.6576000000000004</v>
      </c>
      <c r="M8765" s="4">
        <v>0</v>
      </c>
      <c r="N8765" s="4">
        <f>SUM(Table16[[#This Row],[ChargeID]]*0.76)</f>
        <v>0.9728</v>
      </c>
      <c r="O8765" s="4">
        <f>SUM(Table16[[#This Row],[Price]]*0.95)</f>
        <v>1.216</v>
      </c>
      <c r="P8765" s="4">
        <f>SUM(Table16[[#This Row],[Price]]*0.8)</f>
        <v>1.024</v>
      </c>
      <c r="Q8765" s="4">
        <f>SUM(Table16[[#This Row],[Price]]*0.6)</f>
        <v>0.76800000000000002</v>
      </c>
    </row>
    <row r="8766" spans="1:17" x14ac:dyDescent="0.25">
      <c r="A8766" t="s">
        <v>3380</v>
      </c>
      <c r="B8766">
        <v>28.24</v>
      </c>
      <c r="C8766" t="s">
        <v>6401</v>
      </c>
      <c r="D8766">
        <v>272</v>
      </c>
      <c r="E8766" t="s">
        <v>6058</v>
      </c>
      <c r="F8766" s="4">
        <v>28.24</v>
      </c>
      <c r="J8766" s="4">
        <f>MIN(Table16[[#This Row],[Medicare Outpatient Allowable Rate]:[WPPA Inc Outpatient Allowable Rate]])</f>
        <v>0</v>
      </c>
      <c r="K8766" s="4">
        <f>MAX(Table16[[#This Row],[Blue Cross Outpatient Allowable Rate]:[WPPA Inc Outpatient Allowable Rate]])</f>
        <v>26.827999999999996</v>
      </c>
      <c r="L8766" s="4">
        <f>SUM(Table16[[#This Row],[Price]]*4.42)</f>
        <v>124.82079999999999</v>
      </c>
      <c r="M8766" s="4">
        <v>0</v>
      </c>
      <c r="N8766" s="4">
        <f>SUM(Table16[[#This Row],[ChargeID]]*0.76)</f>
        <v>21.462399999999999</v>
      </c>
      <c r="O8766" s="4">
        <f>SUM(Table16[[#This Row],[Price]]*0.95)</f>
        <v>26.827999999999996</v>
      </c>
      <c r="P8766" s="4">
        <f>SUM(Table16[[#This Row],[Price]]*0.8)</f>
        <v>22.591999999999999</v>
      </c>
      <c r="Q8766" s="4">
        <f>SUM(Table16[[#This Row],[Price]]*0.6)</f>
        <v>16.943999999999999</v>
      </c>
    </row>
    <row r="8767" spans="1:17" x14ac:dyDescent="0.25">
      <c r="A8767" t="s">
        <v>3380</v>
      </c>
      <c r="B8767">
        <v>26.84</v>
      </c>
      <c r="C8767" t="s">
        <v>6402</v>
      </c>
      <c r="D8767">
        <v>271</v>
      </c>
      <c r="E8767" t="s">
        <v>6058</v>
      </c>
      <c r="F8767" s="4">
        <v>26.84</v>
      </c>
      <c r="J8767" s="4">
        <f>MIN(Table16[[#This Row],[Medicare Outpatient Allowable Rate]:[WPPA Inc Outpatient Allowable Rate]])</f>
        <v>0</v>
      </c>
      <c r="K8767" s="4">
        <f>MAX(Table16[[#This Row],[Blue Cross Outpatient Allowable Rate]:[WPPA Inc Outpatient Allowable Rate]])</f>
        <v>25.497999999999998</v>
      </c>
      <c r="L8767" s="4">
        <f>SUM(Table16[[#This Row],[Price]]*4.42)</f>
        <v>118.6328</v>
      </c>
      <c r="M8767" s="4">
        <v>0</v>
      </c>
      <c r="N8767" s="4">
        <f>SUM(Table16[[#This Row],[ChargeID]]*0.76)</f>
        <v>20.398399999999999</v>
      </c>
      <c r="O8767" s="4">
        <f>SUM(Table16[[#This Row],[Price]]*0.95)</f>
        <v>25.497999999999998</v>
      </c>
      <c r="P8767" s="4">
        <f>SUM(Table16[[#This Row],[Price]]*0.8)</f>
        <v>21.472000000000001</v>
      </c>
      <c r="Q8767" s="4">
        <f>SUM(Table16[[#This Row],[Price]]*0.6)</f>
        <v>16.103999999999999</v>
      </c>
    </row>
    <row r="8768" spans="1:17" x14ac:dyDescent="0.25">
      <c r="A8768" t="s">
        <v>3380</v>
      </c>
      <c r="B8768">
        <v>12.31</v>
      </c>
      <c r="C8768" t="s">
        <v>6403</v>
      </c>
      <c r="D8768">
        <v>270</v>
      </c>
      <c r="E8768" t="s">
        <v>6250</v>
      </c>
      <c r="F8768" s="4">
        <v>12.31</v>
      </c>
      <c r="J8768" s="4">
        <f>MIN(Table16[[#This Row],[Medicare Outpatient Allowable Rate]:[WPPA Inc Outpatient Allowable Rate]])</f>
        <v>0</v>
      </c>
      <c r="K8768" s="4">
        <f>MAX(Table16[[#This Row],[Blue Cross Outpatient Allowable Rate]:[WPPA Inc Outpatient Allowable Rate]])</f>
        <v>11.6945</v>
      </c>
      <c r="L8768" s="4">
        <f>SUM(Table16[[#This Row],[Price]]*4.42)</f>
        <v>54.410200000000003</v>
      </c>
      <c r="M8768" s="4">
        <v>0</v>
      </c>
      <c r="N8768" s="4">
        <f>SUM(Table16[[#This Row],[ChargeID]]*0.76)</f>
        <v>9.3556000000000008</v>
      </c>
      <c r="O8768" s="4">
        <f>SUM(Table16[[#This Row],[Price]]*0.95)</f>
        <v>11.6945</v>
      </c>
      <c r="P8768" s="4">
        <f>SUM(Table16[[#This Row],[Price]]*0.8)</f>
        <v>9.8480000000000008</v>
      </c>
      <c r="Q8768" s="4">
        <f>SUM(Table16[[#This Row],[Price]]*0.6)</f>
        <v>7.3860000000000001</v>
      </c>
    </row>
    <row r="8769" spans="1:17" x14ac:dyDescent="0.25">
      <c r="A8769" t="s">
        <v>3380</v>
      </c>
      <c r="B8769">
        <v>0</v>
      </c>
      <c r="C8769" t="s">
        <v>6404</v>
      </c>
      <c r="D8769">
        <v>270</v>
      </c>
      <c r="E8769" t="s">
        <v>6405</v>
      </c>
      <c r="F8769" s="4">
        <v>0</v>
      </c>
      <c r="J8769" s="4">
        <f>MIN(Table16[[#This Row],[Medicare Outpatient Allowable Rate]:[WPPA Inc Outpatient Allowable Rate]])</f>
        <v>0</v>
      </c>
      <c r="K8769" s="4">
        <f>MAX(Table16[[#This Row],[Blue Cross Outpatient Allowable Rate]:[WPPA Inc Outpatient Allowable Rate]])</f>
        <v>0</v>
      </c>
      <c r="L8769" s="4">
        <f>SUM(Table16[[#This Row],[Price]]*4.42)</f>
        <v>0</v>
      </c>
      <c r="M8769" s="4">
        <v>0</v>
      </c>
      <c r="N8769" s="4">
        <f>SUM(Table16[[#This Row],[ChargeID]]*0.76)</f>
        <v>0</v>
      </c>
      <c r="O8769" s="4">
        <f>SUM(Table16[[#This Row],[Price]]*0.95)</f>
        <v>0</v>
      </c>
      <c r="P8769" s="4">
        <f>SUM(Table16[[#This Row],[Price]]*0.8)</f>
        <v>0</v>
      </c>
      <c r="Q8769" s="4">
        <f>SUM(Table16[[#This Row],[Price]]*0.6)</f>
        <v>0</v>
      </c>
    </row>
    <row r="8770" spans="1:17" x14ac:dyDescent="0.25">
      <c r="A8770" t="s">
        <v>3380</v>
      </c>
      <c r="B8770">
        <v>0</v>
      </c>
      <c r="C8770" t="s">
        <v>6406</v>
      </c>
      <c r="D8770">
        <v>270</v>
      </c>
      <c r="E8770" t="s">
        <v>6266</v>
      </c>
      <c r="F8770" s="4">
        <v>0</v>
      </c>
      <c r="J8770" s="4">
        <f>MIN(Table16[[#This Row],[Medicare Outpatient Allowable Rate]:[WPPA Inc Outpatient Allowable Rate]])</f>
        <v>0</v>
      </c>
      <c r="K8770" s="4">
        <f>MAX(Table16[[#This Row],[Blue Cross Outpatient Allowable Rate]:[WPPA Inc Outpatient Allowable Rate]])</f>
        <v>0</v>
      </c>
      <c r="L8770" s="4">
        <f>SUM(Table16[[#This Row],[Price]]*4.42)</f>
        <v>0</v>
      </c>
      <c r="M8770" s="4">
        <v>0</v>
      </c>
      <c r="N8770" s="4">
        <f>SUM(Table16[[#This Row],[ChargeID]]*0.76)</f>
        <v>0</v>
      </c>
      <c r="O8770" s="4">
        <f>SUM(Table16[[#This Row],[Price]]*0.95)</f>
        <v>0</v>
      </c>
      <c r="P8770" s="4">
        <f>SUM(Table16[[#This Row],[Price]]*0.8)</f>
        <v>0</v>
      </c>
      <c r="Q8770" s="4">
        <f>SUM(Table16[[#This Row],[Price]]*0.6)</f>
        <v>0</v>
      </c>
    </row>
    <row r="8771" spans="1:17" x14ac:dyDescent="0.25">
      <c r="A8771" t="s">
        <v>3380</v>
      </c>
      <c r="B8771">
        <v>5.48</v>
      </c>
      <c r="C8771" t="s">
        <v>6407</v>
      </c>
      <c r="D8771">
        <v>272</v>
      </c>
      <c r="E8771" t="s">
        <v>6058</v>
      </c>
      <c r="F8771" s="4">
        <v>5.48</v>
      </c>
      <c r="J8771" s="4">
        <f>MIN(Table16[[#This Row],[Medicare Outpatient Allowable Rate]:[WPPA Inc Outpatient Allowable Rate]])</f>
        <v>0</v>
      </c>
      <c r="K8771" s="4">
        <f>MAX(Table16[[#This Row],[Blue Cross Outpatient Allowable Rate]:[WPPA Inc Outpatient Allowable Rate]])</f>
        <v>5.2060000000000004</v>
      </c>
      <c r="L8771" s="4">
        <f>SUM(Table16[[#This Row],[Price]]*4.42)</f>
        <v>24.221600000000002</v>
      </c>
      <c r="M8771" s="4">
        <v>0</v>
      </c>
      <c r="N8771" s="4">
        <f>SUM(Table16[[#This Row],[ChargeID]]*0.76)</f>
        <v>4.1648000000000005</v>
      </c>
      <c r="O8771" s="4">
        <f>SUM(Table16[[#This Row],[Price]]*0.95)</f>
        <v>5.2060000000000004</v>
      </c>
      <c r="P8771" s="4">
        <f>SUM(Table16[[#This Row],[Price]]*0.8)</f>
        <v>4.3840000000000003</v>
      </c>
      <c r="Q8771" s="4">
        <f>SUM(Table16[[#This Row],[Price]]*0.6)</f>
        <v>3.2880000000000003</v>
      </c>
    </row>
    <row r="8772" spans="1:17" x14ac:dyDescent="0.25">
      <c r="A8772" t="s">
        <v>3380</v>
      </c>
      <c r="B8772">
        <v>3.12</v>
      </c>
      <c r="C8772" t="s">
        <v>6408</v>
      </c>
      <c r="D8772">
        <v>272</v>
      </c>
      <c r="E8772" t="s">
        <v>6058</v>
      </c>
      <c r="F8772" s="4">
        <v>3.12</v>
      </c>
      <c r="J8772" s="4">
        <f>MIN(Table16[[#This Row],[Medicare Outpatient Allowable Rate]:[WPPA Inc Outpatient Allowable Rate]])</f>
        <v>0</v>
      </c>
      <c r="K8772" s="4">
        <f>MAX(Table16[[#This Row],[Blue Cross Outpatient Allowable Rate]:[WPPA Inc Outpatient Allowable Rate]])</f>
        <v>2.964</v>
      </c>
      <c r="L8772" s="4">
        <f>SUM(Table16[[#This Row],[Price]]*4.42)</f>
        <v>13.7904</v>
      </c>
      <c r="M8772" s="4">
        <v>0</v>
      </c>
      <c r="N8772" s="4">
        <f>SUM(Table16[[#This Row],[ChargeID]]*0.76)</f>
        <v>2.3712</v>
      </c>
      <c r="O8772" s="4">
        <f>SUM(Table16[[#This Row],[Price]]*0.95)</f>
        <v>2.964</v>
      </c>
      <c r="P8772" s="4">
        <f>SUM(Table16[[#This Row],[Price]]*0.8)</f>
        <v>2.4960000000000004</v>
      </c>
      <c r="Q8772" s="4">
        <f>SUM(Table16[[#This Row],[Price]]*0.6)</f>
        <v>1.8719999999999999</v>
      </c>
    </row>
    <row r="8773" spans="1:17" x14ac:dyDescent="0.25">
      <c r="A8773" t="s">
        <v>3380</v>
      </c>
      <c r="B8773">
        <v>0</v>
      </c>
      <c r="C8773" t="s">
        <v>6409</v>
      </c>
      <c r="D8773">
        <v>270</v>
      </c>
      <c r="E8773" t="s">
        <v>6410</v>
      </c>
      <c r="F8773" s="4">
        <v>0</v>
      </c>
      <c r="J8773" s="4">
        <f>MIN(Table16[[#This Row],[Medicare Outpatient Allowable Rate]:[WPPA Inc Outpatient Allowable Rate]])</f>
        <v>0</v>
      </c>
      <c r="K8773" s="4">
        <f>MAX(Table16[[#This Row],[Blue Cross Outpatient Allowable Rate]:[WPPA Inc Outpatient Allowable Rate]])</f>
        <v>0</v>
      </c>
      <c r="L8773" s="4">
        <f>SUM(Table16[[#This Row],[Price]]*4.42)</f>
        <v>0</v>
      </c>
      <c r="M8773" s="4">
        <v>0</v>
      </c>
      <c r="N8773" s="4">
        <f>SUM(Table16[[#This Row],[ChargeID]]*0.76)</f>
        <v>0</v>
      </c>
      <c r="O8773" s="4">
        <f>SUM(Table16[[#This Row],[Price]]*0.95)</f>
        <v>0</v>
      </c>
      <c r="P8773" s="4">
        <f>SUM(Table16[[#This Row],[Price]]*0.8)</f>
        <v>0</v>
      </c>
      <c r="Q8773" s="4">
        <f>SUM(Table16[[#This Row],[Price]]*0.6)</f>
        <v>0</v>
      </c>
    </row>
    <row r="8774" spans="1:17" x14ac:dyDescent="0.25">
      <c r="A8774" t="s">
        <v>3380</v>
      </c>
      <c r="B8774">
        <v>0</v>
      </c>
      <c r="C8774" t="s">
        <v>6411</v>
      </c>
      <c r="D8774">
        <v>270</v>
      </c>
      <c r="E8774" t="s">
        <v>6412</v>
      </c>
      <c r="F8774" s="4">
        <v>0</v>
      </c>
      <c r="J8774" s="4">
        <f>MIN(Table16[[#This Row],[Medicare Outpatient Allowable Rate]:[WPPA Inc Outpatient Allowable Rate]])</f>
        <v>0</v>
      </c>
      <c r="K8774" s="4">
        <f>MAX(Table16[[#This Row],[Blue Cross Outpatient Allowable Rate]:[WPPA Inc Outpatient Allowable Rate]])</f>
        <v>0</v>
      </c>
      <c r="L8774" s="4">
        <f>SUM(Table16[[#This Row],[Price]]*4.42)</f>
        <v>0</v>
      </c>
      <c r="M8774" s="4">
        <v>0</v>
      </c>
      <c r="N8774" s="4">
        <f>SUM(Table16[[#This Row],[ChargeID]]*0.76)</f>
        <v>0</v>
      </c>
      <c r="O8774" s="4">
        <f>SUM(Table16[[#This Row],[Price]]*0.95)</f>
        <v>0</v>
      </c>
      <c r="P8774" s="4">
        <f>SUM(Table16[[#This Row],[Price]]*0.8)</f>
        <v>0</v>
      </c>
      <c r="Q8774" s="4">
        <f>SUM(Table16[[#This Row],[Price]]*0.6)</f>
        <v>0</v>
      </c>
    </row>
    <row r="8775" spans="1:17" x14ac:dyDescent="0.25">
      <c r="A8775" t="s">
        <v>3380</v>
      </c>
      <c r="B8775">
        <v>0</v>
      </c>
      <c r="C8775" t="s">
        <v>6413</v>
      </c>
      <c r="D8775">
        <v>270</v>
      </c>
      <c r="E8775" t="s">
        <v>6058</v>
      </c>
      <c r="F8775" s="4">
        <v>0</v>
      </c>
      <c r="J8775" s="4">
        <f>MIN(Table16[[#This Row],[Medicare Outpatient Allowable Rate]:[WPPA Inc Outpatient Allowable Rate]])</f>
        <v>0</v>
      </c>
      <c r="K8775" s="4">
        <f>MAX(Table16[[#This Row],[Blue Cross Outpatient Allowable Rate]:[WPPA Inc Outpatient Allowable Rate]])</f>
        <v>0</v>
      </c>
      <c r="L8775" s="4">
        <f>SUM(Table16[[#This Row],[Price]]*4.42)</f>
        <v>0</v>
      </c>
      <c r="M8775" s="4">
        <v>0</v>
      </c>
      <c r="N8775" s="4">
        <f>SUM(Table16[[#This Row],[ChargeID]]*0.76)</f>
        <v>0</v>
      </c>
      <c r="O8775" s="4">
        <f>SUM(Table16[[#This Row],[Price]]*0.95)</f>
        <v>0</v>
      </c>
      <c r="P8775" s="4">
        <f>SUM(Table16[[#This Row],[Price]]*0.8)</f>
        <v>0</v>
      </c>
      <c r="Q8775" s="4">
        <f>SUM(Table16[[#This Row],[Price]]*0.6)</f>
        <v>0</v>
      </c>
    </row>
    <row r="8776" spans="1:17" x14ac:dyDescent="0.25">
      <c r="A8776" t="s">
        <v>3380</v>
      </c>
      <c r="B8776">
        <v>0</v>
      </c>
      <c r="C8776" t="s">
        <v>6414</v>
      </c>
      <c r="D8776">
        <v>270</v>
      </c>
      <c r="E8776" t="s">
        <v>6290</v>
      </c>
      <c r="F8776" s="4">
        <v>0</v>
      </c>
      <c r="J8776" s="4">
        <f>MIN(Table16[[#This Row],[Medicare Outpatient Allowable Rate]:[WPPA Inc Outpatient Allowable Rate]])</f>
        <v>0</v>
      </c>
      <c r="K8776" s="4">
        <f>MAX(Table16[[#This Row],[Blue Cross Outpatient Allowable Rate]:[WPPA Inc Outpatient Allowable Rate]])</f>
        <v>0</v>
      </c>
      <c r="L8776" s="4">
        <f>SUM(Table16[[#This Row],[Price]]*4.42)</f>
        <v>0</v>
      </c>
      <c r="M8776" s="4">
        <v>0</v>
      </c>
      <c r="N8776" s="4">
        <f>SUM(Table16[[#This Row],[ChargeID]]*0.76)</f>
        <v>0</v>
      </c>
      <c r="O8776" s="4">
        <f>SUM(Table16[[#This Row],[Price]]*0.95)</f>
        <v>0</v>
      </c>
      <c r="P8776" s="4">
        <f>SUM(Table16[[#This Row],[Price]]*0.8)</f>
        <v>0</v>
      </c>
      <c r="Q8776" s="4">
        <f>SUM(Table16[[#This Row],[Price]]*0.6)</f>
        <v>0</v>
      </c>
    </row>
    <row r="8777" spans="1:17" x14ac:dyDescent="0.25">
      <c r="A8777" t="s">
        <v>3380</v>
      </c>
      <c r="B8777">
        <v>0</v>
      </c>
      <c r="C8777" t="s">
        <v>6415</v>
      </c>
      <c r="D8777">
        <v>270</v>
      </c>
      <c r="E8777" t="s">
        <v>6416</v>
      </c>
      <c r="F8777" s="4">
        <v>0</v>
      </c>
      <c r="J8777" s="4">
        <f>MIN(Table16[[#This Row],[Medicare Outpatient Allowable Rate]:[WPPA Inc Outpatient Allowable Rate]])</f>
        <v>0</v>
      </c>
      <c r="K8777" s="4">
        <f>MAX(Table16[[#This Row],[Blue Cross Outpatient Allowable Rate]:[WPPA Inc Outpatient Allowable Rate]])</f>
        <v>0</v>
      </c>
      <c r="L8777" s="4">
        <f>SUM(Table16[[#This Row],[Price]]*4.42)</f>
        <v>0</v>
      </c>
      <c r="M8777" s="4">
        <v>0</v>
      </c>
      <c r="N8777" s="4">
        <f>SUM(Table16[[#This Row],[ChargeID]]*0.76)</f>
        <v>0</v>
      </c>
      <c r="O8777" s="4">
        <f>SUM(Table16[[#This Row],[Price]]*0.95)</f>
        <v>0</v>
      </c>
      <c r="P8777" s="4">
        <f>SUM(Table16[[#This Row],[Price]]*0.8)</f>
        <v>0</v>
      </c>
      <c r="Q8777" s="4">
        <f>SUM(Table16[[#This Row],[Price]]*0.6)</f>
        <v>0</v>
      </c>
    </row>
    <row r="8778" spans="1:17" x14ac:dyDescent="0.25">
      <c r="A8778" t="s">
        <v>3380</v>
      </c>
      <c r="B8778">
        <v>0</v>
      </c>
      <c r="C8778" t="s">
        <v>6417</v>
      </c>
      <c r="D8778">
        <v>270</v>
      </c>
      <c r="E8778" t="s">
        <v>6058</v>
      </c>
      <c r="F8778" s="4">
        <v>0</v>
      </c>
      <c r="J8778" s="4">
        <f>MIN(Table16[[#This Row],[Medicare Outpatient Allowable Rate]:[WPPA Inc Outpatient Allowable Rate]])</f>
        <v>0</v>
      </c>
      <c r="K8778" s="4">
        <f>MAX(Table16[[#This Row],[Blue Cross Outpatient Allowable Rate]:[WPPA Inc Outpatient Allowable Rate]])</f>
        <v>0</v>
      </c>
      <c r="L8778" s="4">
        <f>SUM(Table16[[#This Row],[Price]]*4.42)</f>
        <v>0</v>
      </c>
      <c r="M8778" s="4">
        <v>0</v>
      </c>
      <c r="N8778" s="4">
        <f>SUM(Table16[[#This Row],[ChargeID]]*0.76)</f>
        <v>0</v>
      </c>
      <c r="O8778" s="4">
        <f>SUM(Table16[[#This Row],[Price]]*0.95)</f>
        <v>0</v>
      </c>
      <c r="P8778" s="4">
        <f>SUM(Table16[[#This Row],[Price]]*0.8)</f>
        <v>0</v>
      </c>
      <c r="Q8778" s="4">
        <f>SUM(Table16[[#This Row],[Price]]*0.6)</f>
        <v>0</v>
      </c>
    </row>
    <row r="8779" spans="1:17" x14ac:dyDescent="0.25">
      <c r="A8779" t="s">
        <v>3380</v>
      </c>
      <c r="B8779">
        <v>0</v>
      </c>
      <c r="C8779" t="s">
        <v>6418</v>
      </c>
      <c r="D8779">
        <v>270</v>
      </c>
      <c r="E8779" t="s">
        <v>6419</v>
      </c>
      <c r="F8779" s="4">
        <v>0</v>
      </c>
      <c r="J8779" s="4">
        <f>MIN(Table16[[#This Row],[Medicare Outpatient Allowable Rate]:[WPPA Inc Outpatient Allowable Rate]])</f>
        <v>0</v>
      </c>
      <c r="K8779" s="4">
        <f>MAX(Table16[[#This Row],[Blue Cross Outpatient Allowable Rate]:[WPPA Inc Outpatient Allowable Rate]])</f>
        <v>0</v>
      </c>
      <c r="L8779" s="4">
        <f>SUM(Table16[[#This Row],[Price]]*4.42)</f>
        <v>0</v>
      </c>
      <c r="M8779" s="4">
        <v>0</v>
      </c>
      <c r="N8779" s="4">
        <f>SUM(Table16[[#This Row],[ChargeID]]*0.76)</f>
        <v>0</v>
      </c>
      <c r="O8779" s="4">
        <f>SUM(Table16[[#This Row],[Price]]*0.95)</f>
        <v>0</v>
      </c>
      <c r="P8779" s="4">
        <f>SUM(Table16[[#This Row],[Price]]*0.8)</f>
        <v>0</v>
      </c>
      <c r="Q8779" s="4">
        <f>SUM(Table16[[#This Row],[Price]]*0.6)</f>
        <v>0</v>
      </c>
    </row>
    <row r="8780" spans="1:17" x14ac:dyDescent="0.25">
      <c r="A8780" t="s">
        <v>3380</v>
      </c>
      <c r="B8780">
        <v>0</v>
      </c>
      <c r="C8780" t="s">
        <v>6420</v>
      </c>
      <c r="D8780">
        <v>272</v>
      </c>
      <c r="E8780" t="s">
        <v>6058</v>
      </c>
      <c r="F8780" s="4">
        <v>0</v>
      </c>
      <c r="J8780" s="4">
        <f>MIN(Table16[[#This Row],[Medicare Outpatient Allowable Rate]:[WPPA Inc Outpatient Allowable Rate]])</f>
        <v>0</v>
      </c>
      <c r="K8780" s="4">
        <f>MAX(Table16[[#This Row],[Blue Cross Outpatient Allowable Rate]:[WPPA Inc Outpatient Allowable Rate]])</f>
        <v>0</v>
      </c>
      <c r="L8780" s="4">
        <f>SUM(Table16[[#This Row],[Price]]*4.42)</f>
        <v>0</v>
      </c>
      <c r="M8780" s="4">
        <v>0</v>
      </c>
      <c r="N8780" s="4">
        <f>SUM(Table16[[#This Row],[ChargeID]]*0.76)</f>
        <v>0</v>
      </c>
      <c r="O8780" s="4">
        <f>SUM(Table16[[#This Row],[Price]]*0.95)</f>
        <v>0</v>
      </c>
      <c r="P8780" s="4">
        <f>SUM(Table16[[#This Row],[Price]]*0.8)</f>
        <v>0</v>
      </c>
      <c r="Q8780" s="4">
        <f>SUM(Table16[[#This Row],[Price]]*0.6)</f>
        <v>0</v>
      </c>
    </row>
    <row r="8781" spans="1:17" x14ac:dyDescent="0.25">
      <c r="A8781" t="s">
        <v>3380</v>
      </c>
      <c r="B8781">
        <v>0</v>
      </c>
      <c r="C8781" t="s">
        <v>6421</v>
      </c>
      <c r="D8781">
        <v>270</v>
      </c>
      <c r="E8781" t="s">
        <v>6422</v>
      </c>
      <c r="F8781" s="4">
        <v>0</v>
      </c>
      <c r="J8781" s="4">
        <f>MIN(Table16[[#This Row],[Medicare Outpatient Allowable Rate]:[WPPA Inc Outpatient Allowable Rate]])</f>
        <v>0</v>
      </c>
      <c r="K8781" s="4">
        <f>MAX(Table16[[#This Row],[Blue Cross Outpatient Allowable Rate]:[WPPA Inc Outpatient Allowable Rate]])</f>
        <v>0</v>
      </c>
      <c r="L8781" s="4">
        <f>SUM(Table16[[#This Row],[Price]]*4.42)</f>
        <v>0</v>
      </c>
      <c r="M8781" s="4">
        <v>0</v>
      </c>
      <c r="N8781" s="4">
        <f>SUM(Table16[[#This Row],[ChargeID]]*0.76)</f>
        <v>0</v>
      </c>
      <c r="O8781" s="4">
        <f>SUM(Table16[[#This Row],[Price]]*0.95)</f>
        <v>0</v>
      </c>
      <c r="P8781" s="4">
        <f>SUM(Table16[[#This Row],[Price]]*0.8)</f>
        <v>0</v>
      </c>
      <c r="Q8781" s="4">
        <f>SUM(Table16[[#This Row],[Price]]*0.6)</f>
        <v>0</v>
      </c>
    </row>
    <row r="8782" spans="1:17" x14ac:dyDescent="0.25">
      <c r="A8782" t="s">
        <v>3380</v>
      </c>
      <c r="B8782">
        <v>86.14</v>
      </c>
      <c r="C8782" t="s">
        <v>6423</v>
      </c>
      <c r="D8782">
        <v>272</v>
      </c>
      <c r="E8782" t="s">
        <v>6058</v>
      </c>
      <c r="F8782" s="4">
        <v>86.14</v>
      </c>
      <c r="J8782" s="4">
        <f>MIN(Table16[[#This Row],[Medicare Outpatient Allowable Rate]:[WPPA Inc Outpatient Allowable Rate]])</f>
        <v>0</v>
      </c>
      <c r="K8782" s="4">
        <f>MAX(Table16[[#This Row],[Blue Cross Outpatient Allowable Rate]:[WPPA Inc Outpatient Allowable Rate]])</f>
        <v>81.832999999999998</v>
      </c>
      <c r="L8782" s="4">
        <f>SUM(Table16[[#This Row],[Price]]*4.42)</f>
        <v>380.73879999999997</v>
      </c>
      <c r="M8782" s="4">
        <v>0</v>
      </c>
      <c r="N8782" s="4">
        <f>SUM(Table16[[#This Row],[ChargeID]]*0.76)</f>
        <v>65.466400000000007</v>
      </c>
      <c r="O8782" s="4">
        <f>SUM(Table16[[#This Row],[Price]]*0.95)</f>
        <v>81.832999999999998</v>
      </c>
      <c r="P8782" s="4">
        <f>SUM(Table16[[#This Row],[Price]]*0.8)</f>
        <v>68.912000000000006</v>
      </c>
      <c r="Q8782" s="4">
        <f>SUM(Table16[[#This Row],[Price]]*0.6)</f>
        <v>51.683999999999997</v>
      </c>
    </row>
    <row r="8783" spans="1:17" x14ac:dyDescent="0.25">
      <c r="A8783" t="s">
        <v>3380</v>
      </c>
      <c r="B8783">
        <v>84.14</v>
      </c>
      <c r="C8783" t="s">
        <v>6424</v>
      </c>
      <c r="D8783">
        <v>272</v>
      </c>
      <c r="E8783" t="s">
        <v>6058</v>
      </c>
      <c r="F8783" s="4">
        <v>84.14</v>
      </c>
      <c r="J8783" s="4">
        <f>MIN(Table16[[#This Row],[Medicare Outpatient Allowable Rate]:[WPPA Inc Outpatient Allowable Rate]])</f>
        <v>0</v>
      </c>
      <c r="K8783" s="4">
        <f>MAX(Table16[[#This Row],[Blue Cross Outpatient Allowable Rate]:[WPPA Inc Outpatient Allowable Rate]])</f>
        <v>79.932999999999993</v>
      </c>
      <c r="L8783" s="4">
        <f>SUM(Table16[[#This Row],[Price]]*4.42)</f>
        <v>371.89879999999999</v>
      </c>
      <c r="M8783" s="4">
        <v>0</v>
      </c>
      <c r="N8783" s="4">
        <f>SUM(Table16[[#This Row],[ChargeID]]*0.76)</f>
        <v>63.946400000000004</v>
      </c>
      <c r="O8783" s="4">
        <f>SUM(Table16[[#This Row],[Price]]*0.95)</f>
        <v>79.932999999999993</v>
      </c>
      <c r="P8783" s="4">
        <f>SUM(Table16[[#This Row],[Price]]*0.8)</f>
        <v>67.311999999999998</v>
      </c>
      <c r="Q8783" s="4">
        <f>SUM(Table16[[#This Row],[Price]]*0.6)</f>
        <v>50.484000000000002</v>
      </c>
    </row>
    <row r="8784" spans="1:17" x14ac:dyDescent="0.25">
      <c r="A8784" t="s">
        <v>3380</v>
      </c>
      <c r="B8784">
        <v>553.19000000000005</v>
      </c>
      <c r="C8784" t="s">
        <v>6425</v>
      </c>
      <c r="D8784">
        <v>272</v>
      </c>
      <c r="E8784" t="s">
        <v>6058</v>
      </c>
      <c r="F8784" s="4">
        <v>553.19000000000005</v>
      </c>
      <c r="J8784" s="4">
        <f>MIN(Table16[[#This Row],[Medicare Outpatient Allowable Rate]:[WPPA Inc Outpatient Allowable Rate]])</f>
        <v>0</v>
      </c>
      <c r="K8784" s="4">
        <f>MAX(Table16[[#This Row],[Blue Cross Outpatient Allowable Rate]:[WPPA Inc Outpatient Allowable Rate]])</f>
        <v>525.53050000000007</v>
      </c>
      <c r="L8784" s="4">
        <f>SUM(Table16[[#This Row],[Price]]*4.42)</f>
        <v>2445.0998000000004</v>
      </c>
      <c r="M8784" s="4">
        <v>0</v>
      </c>
      <c r="N8784" s="4">
        <f>SUM(Table16[[#This Row],[ChargeID]]*0.76)</f>
        <v>420.42440000000005</v>
      </c>
      <c r="O8784" s="4">
        <f>SUM(Table16[[#This Row],[Price]]*0.95)</f>
        <v>525.53050000000007</v>
      </c>
      <c r="P8784" s="4">
        <f>SUM(Table16[[#This Row],[Price]]*0.8)</f>
        <v>442.55200000000008</v>
      </c>
      <c r="Q8784" s="4">
        <f>SUM(Table16[[#This Row],[Price]]*0.6)</f>
        <v>331.91400000000004</v>
      </c>
    </row>
    <row r="8785" spans="1:17" x14ac:dyDescent="0.25">
      <c r="A8785" t="s">
        <v>3380</v>
      </c>
      <c r="B8785">
        <v>98.26</v>
      </c>
      <c r="C8785" t="s">
        <v>6427</v>
      </c>
      <c r="D8785">
        <v>272</v>
      </c>
      <c r="E8785" t="s">
        <v>6058</v>
      </c>
      <c r="F8785" s="4">
        <v>98.26</v>
      </c>
      <c r="J8785" s="4">
        <f>MIN(Table16[[#This Row],[Medicare Outpatient Allowable Rate]:[WPPA Inc Outpatient Allowable Rate]])</f>
        <v>0</v>
      </c>
      <c r="K8785" s="4">
        <f>MAX(Table16[[#This Row],[Blue Cross Outpatient Allowable Rate]:[WPPA Inc Outpatient Allowable Rate]])</f>
        <v>93.346999999999994</v>
      </c>
      <c r="L8785" s="4">
        <f>SUM(Table16[[#This Row],[Price]]*4.42)</f>
        <v>434.30920000000003</v>
      </c>
      <c r="M8785" s="4">
        <v>0</v>
      </c>
      <c r="N8785" s="4">
        <f>SUM(Table16[[#This Row],[ChargeID]]*0.76)</f>
        <v>74.677599999999998</v>
      </c>
      <c r="O8785" s="4">
        <f>SUM(Table16[[#This Row],[Price]]*0.95)</f>
        <v>93.346999999999994</v>
      </c>
      <c r="P8785" s="4">
        <f>SUM(Table16[[#This Row],[Price]]*0.8)</f>
        <v>78.608000000000004</v>
      </c>
      <c r="Q8785" s="4">
        <f>SUM(Table16[[#This Row],[Price]]*0.6)</f>
        <v>58.956000000000003</v>
      </c>
    </row>
    <row r="8786" spans="1:17" x14ac:dyDescent="0.25">
      <c r="A8786" t="s">
        <v>3380</v>
      </c>
      <c r="B8786">
        <v>94.5</v>
      </c>
      <c r="C8786" t="s">
        <v>6428</v>
      </c>
      <c r="D8786">
        <v>272</v>
      </c>
      <c r="E8786" t="s">
        <v>6058</v>
      </c>
      <c r="F8786" s="4">
        <v>94.5</v>
      </c>
      <c r="J8786" s="4">
        <f>MIN(Table16[[#This Row],[Medicare Outpatient Allowable Rate]:[WPPA Inc Outpatient Allowable Rate]])</f>
        <v>0</v>
      </c>
      <c r="K8786" s="4">
        <f>MAX(Table16[[#This Row],[Blue Cross Outpatient Allowable Rate]:[WPPA Inc Outpatient Allowable Rate]])</f>
        <v>89.774999999999991</v>
      </c>
      <c r="L8786" s="4">
        <f>SUM(Table16[[#This Row],[Price]]*4.42)</f>
        <v>417.69</v>
      </c>
      <c r="M8786" s="4">
        <v>0</v>
      </c>
      <c r="N8786" s="4">
        <f>SUM(Table16[[#This Row],[ChargeID]]*0.76)</f>
        <v>71.820000000000007</v>
      </c>
      <c r="O8786" s="4">
        <f>SUM(Table16[[#This Row],[Price]]*0.95)</f>
        <v>89.774999999999991</v>
      </c>
      <c r="P8786" s="4">
        <f>SUM(Table16[[#This Row],[Price]]*0.8)</f>
        <v>75.600000000000009</v>
      </c>
      <c r="Q8786" s="4">
        <f>SUM(Table16[[#This Row],[Price]]*0.6)</f>
        <v>56.699999999999996</v>
      </c>
    </row>
    <row r="8787" spans="1:17" x14ac:dyDescent="0.25">
      <c r="A8787" t="s">
        <v>3380</v>
      </c>
      <c r="B8787">
        <v>25.55</v>
      </c>
      <c r="C8787" t="s">
        <v>6429</v>
      </c>
      <c r="D8787">
        <v>272</v>
      </c>
      <c r="E8787" t="s">
        <v>6058</v>
      </c>
      <c r="F8787" s="4">
        <v>25.55</v>
      </c>
      <c r="J8787" s="4">
        <f>MIN(Table16[[#This Row],[Medicare Outpatient Allowable Rate]:[WPPA Inc Outpatient Allowable Rate]])</f>
        <v>0</v>
      </c>
      <c r="K8787" s="4">
        <f>MAX(Table16[[#This Row],[Blue Cross Outpatient Allowable Rate]:[WPPA Inc Outpatient Allowable Rate]])</f>
        <v>24.272500000000001</v>
      </c>
      <c r="L8787" s="4">
        <f>SUM(Table16[[#This Row],[Price]]*4.42)</f>
        <v>112.931</v>
      </c>
      <c r="M8787" s="4">
        <v>0</v>
      </c>
      <c r="N8787" s="4">
        <f>SUM(Table16[[#This Row],[ChargeID]]*0.76)</f>
        <v>19.417999999999999</v>
      </c>
      <c r="O8787" s="4">
        <f>SUM(Table16[[#This Row],[Price]]*0.95)</f>
        <v>24.272500000000001</v>
      </c>
      <c r="P8787" s="4">
        <f>SUM(Table16[[#This Row],[Price]]*0.8)</f>
        <v>20.440000000000001</v>
      </c>
      <c r="Q8787" s="4">
        <f>SUM(Table16[[#This Row],[Price]]*0.6)</f>
        <v>15.33</v>
      </c>
    </row>
    <row r="8788" spans="1:17" x14ac:dyDescent="0.25">
      <c r="A8788" t="s">
        <v>3380</v>
      </c>
      <c r="B8788">
        <v>25.55</v>
      </c>
      <c r="C8788" t="s">
        <v>6430</v>
      </c>
      <c r="D8788">
        <v>272</v>
      </c>
      <c r="E8788" t="s">
        <v>6058</v>
      </c>
      <c r="F8788" s="4">
        <v>25.55</v>
      </c>
      <c r="J8788" s="4">
        <f>MIN(Table16[[#This Row],[Medicare Outpatient Allowable Rate]:[WPPA Inc Outpatient Allowable Rate]])</f>
        <v>0</v>
      </c>
      <c r="K8788" s="4">
        <f>MAX(Table16[[#This Row],[Blue Cross Outpatient Allowable Rate]:[WPPA Inc Outpatient Allowable Rate]])</f>
        <v>24.272500000000001</v>
      </c>
      <c r="L8788" s="4">
        <f>SUM(Table16[[#This Row],[Price]]*4.42)</f>
        <v>112.931</v>
      </c>
      <c r="M8788" s="4">
        <v>0</v>
      </c>
      <c r="N8788" s="4">
        <f>SUM(Table16[[#This Row],[ChargeID]]*0.76)</f>
        <v>19.417999999999999</v>
      </c>
      <c r="O8788" s="4">
        <f>SUM(Table16[[#This Row],[Price]]*0.95)</f>
        <v>24.272500000000001</v>
      </c>
      <c r="P8788" s="4">
        <f>SUM(Table16[[#This Row],[Price]]*0.8)</f>
        <v>20.440000000000001</v>
      </c>
      <c r="Q8788" s="4">
        <f>SUM(Table16[[#This Row],[Price]]*0.6)</f>
        <v>15.33</v>
      </c>
    </row>
    <row r="8789" spans="1:17" x14ac:dyDescent="0.25">
      <c r="A8789" t="s">
        <v>3380</v>
      </c>
      <c r="B8789">
        <v>25.55</v>
      </c>
      <c r="C8789" t="s">
        <v>6431</v>
      </c>
      <c r="D8789">
        <v>272</v>
      </c>
      <c r="E8789" t="s">
        <v>6058</v>
      </c>
      <c r="F8789" s="4">
        <v>25.55</v>
      </c>
      <c r="J8789" s="4">
        <f>MIN(Table16[[#This Row],[Medicare Outpatient Allowable Rate]:[WPPA Inc Outpatient Allowable Rate]])</f>
        <v>0</v>
      </c>
      <c r="K8789" s="4">
        <f>MAX(Table16[[#This Row],[Blue Cross Outpatient Allowable Rate]:[WPPA Inc Outpatient Allowable Rate]])</f>
        <v>24.272500000000001</v>
      </c>
      <c r="L8789" s="4">
        <f>SUM(Table16[[#This Row],[Price]]*4.42)</f>
        <v>112.931</v>
      </c>
      <c r="M8789" s="4">
        <v>0</v>
      </c>
      <c r="N8789" s="4">
        <f>SUM(Table16[[#This Row],[ChargeID]]*0.76)</f>
        <v>19.417999999999999</v>
      </c>
      <c r="O8789" s="4">
        <f>SUM(Table16[[#This Row],[Price]]*0.95)</f>
        <v>24.272500000000001</v>
      </c>
      <c r="P8789" s="4">
        <f>SUM(Table16[[#This Row],[Price]]*0.8)</f>
        <v>20.440000000000001</v>
      </c>
      <c r="Q8789" s="4">
        <f>SUM(Table16[[#This Row],[Price]]*0.6)</f>
        <v>15.33</v>
      </c>
    </row>
    <row r="8790" spans="1:17" x14ac:dyDescent="0.25">
      <c r="A8790" t="s">
        <v>3380</v>
      </c>
      <c r="B8790">
        <v>26.32</v>
      </c>
      <c r="C8790" t="s">
        <v>6432</v>
      </c>
      <c r="D8790">
        <v>272</v>
      </c>
      <c r="E8790" t="s">
        <v>6058</v>
      </c>
      <c r="F8790" s="4">
        <v>26.32</v>
      </c>
      <c r="J8790" s="4">
        <f>MIN(Table16[[#This Row],[Medicare Outpatient Allowable Rate]:[WPPA Inc Outpatient Allowable Rate]])</f>
        <v>0</v>
      </c>
      <c r="K8790" s="4">
        <f>MAX(Table16[[#This Row],[Blue Cross Outpatient Allowable Rate]:[WPPA Inc Outpatient Allowable Rate]])</f>
        <v>25.003999999999998</v>
      </c>
      <c r="L8790" s="4">
        <f>SUM(Table16[[#This Row],[Price]]*4.42)</f>
        <v>116.3344</v>
      </c>
      <c r="M8790" s="4">
        <v>0</v>
      </c>
      <c r="N8790" s="4">
        <f>SUM(Table16[[#This Row],[ChargeID]]*0.76)</f>
        <v>20.0032</v>
      </c>
      <c r="O8790" s="4">
        <f>SUM(Table16[[#This Row],[Price]]*0.95)</f>
        <v>25.003999999999998</v>
      </c>
      <c r="P8790" s="4">
        <f>SUM(Table16[[#This Row],[Price]]*0.8)</f>
        <v>21.056000000000001</v>
      </c>
      <c r="Q8790" s="4">
        <f>SUM(Table16[[#This Row],[Price]]*0.6)</f>
        <v>15.792</v>
      </c>
    </row>
    <row r="8791" spans="1:17" x14ac:dyDescent="0.25">
      <c r="A8791" t="s">
        <v>3380</v>
      </c>
      <c r="B8791">
        <v>0</v>
      </c>
      <c r="C8791" t="s">
        <v>6433</v>
      </c>
      <c r="D8791">
        <v>270</v>
      </c>
      <c r="E8791" t="s">
        <v>6434</v>
      </c>
      <c r="F8791" s="4">
        <v>0</v>
      </c>
      <c r="J8791" s="4">
        <f>MIN(Table16[[#This Row],[Medicare Outpatient Allowable Rate]:[WPPA Inc Outpatient Allowable Rate]])</f>
        <v>0</v>
      </c>
      <c r="K8791" s="4">
        <f>MAX(Table16[[#This Row],[Blue Cross Outpatient Allowable Rate]:[WPPA Inc Outpatient Allowable Rate]])</f>
        <v>0</v>
      </c>
      <c r="L8791" s="4">
        <f>SUM(Table16[[#This Row],[Price]]*4.42)</f>
        <v>0</v>
      </c>
      <c r="M8791" s="4">
        <v>0</v>
      </c>
      <c r="N8791" s="4">
        <f>SUM(Table16[[#This Row],[ChargeID]]*0.76)</f>
        <v>0</v>
      </c>
      <c r="O8791" s="4">
        <f>SUM(Table16[[#This Row],[Price]]*0.95)</f>
        <v>0</v>
      </c>
      <c r="P8791" s="4">
        <f>SUM(Table16[[#This Row],[Price]]*0.8)</f>
        <v>0</v>
      </c>
      <c r="Q8791" s="4">
        <f>SUM(Table16[[#This Row],[Price]]*0.6)</f>
        <v>0</v>
      </c>
    </row>
    <row r="8792" spans="1:17" x14ac:dyDescent="0.25">
      <c r="A8792" t="s">
        <v>3380</v>
      </c>
      <c r="B8792">
        <v>0</v>
      </c>
      <c r="C8792" t="s">
        <v>6435</v>
      </c>
      <c r="D8792">
        <v>270</v>
      </c>
      <c r="E8792" t="s">
        <v>6260</v>
      </c>
      <c r="F8792" s="4">
        <v>0</v>
      </c>
      <c r="J8792" s="4">
        <f>MIN(Table16[[#This Row],[Medicare Outpatient Allowable Rate]:[WPPA Inc Outpatient Allowable Rate]])</f>
        <v>0</v>
      </c>
      <c r="K8792" s="4">
        <f>MAX(Table16[[#This Row],[Blue Cross Outpatient Allowable Rate]:[WPPA Inc Outpatient Allowable Rate]])</f>
        <v>0</v>
      </c>
      <c r="L8792" s="4">
        <f>SUM(Table16[[#This Row],[Price]]*4.42)</f>
        <v>0</v>
      </c>
      <c r="M8792" s="4">
        <v>0</v>
      </c>
      <c r="N8792" s="4">
        <f>SUM(Table16[[#This Row],[ChargeID]]*0.76)</f>
        <v>0</v>
      </c>
      <c r="O8792" s="4">
        <f>SUM(Table16[[#This Row],[Price]]*0.95)</f>
        <v>0</v>
      </c>
      <c r="P8792" s="4">
        <f>SUM(Table16[[#This Row],[Price]]*0.8)</f>
        <v>0</v>
      </c>
      <c r="Q8792" s="4">
        <f>SUM(Table16[[#This Row],[Price]]*0.6)</f>
        <v>0</v>
      </c>
    </row>
    <row r="8793" spans="1:17" x14ac:dyDescent="0.25">
      <c r="A8793" t="s">
        <v>3380</v>
      </c>
      <c r="B8793">
        <v>0</v>
      </c>
      <c r="C8793" t="s">
        <v>6436</v>
      </c>
      <c r="D8793">
        <v>270</v>
      </c>
      <c r="E8793" t="s">
        <v>6264</v>
      </c>
      <c r="F8793" s="4">
        <v>0</v>
      </c>
      <c r="J8793" s="4">
        <f>MIN(Table16[[#This Row],[Medicare Outpatient Allowable Rate]:[WPPA Inc Outpatient Allowable Rate]])</f>
        <v>0</v>
      </c>
      <c r="K8793" s="4">
        <f>MAX(Table16[[#This Row],[Blue Cross Outpatient Allowable Rate]:[WPPA Inc Outpatient Allowable Rate]])</f>
        <v>0</v>
      </c>
      <c r="L8793" s="4">
        <f>SUM(Table16[[#This Row],[Price]]*4.42)</f>
        <v>0</v>
      </c>
      <c r="M8793" s="4">
        <v>0</v>
      </c>
      <c r="N8793" s="4">
        <f>SUM(Table16[[#This Row],[ChargeID]]*0.76)</f>
        <v>0</v>
      </c>
      <c r="O8793" s="4">
        <f>SUM(Table16[[#This Row],[Price]]*0.95)</f>
        <v>0</v>
      </c>
      <c r="P8793" s="4">
        <f>SUM(Table16[[#This Row],[Price]]*0.8)</f>
        <v>0</v>
      </c>
      <c r="Q8793" s="4">
        <f>SUM(Table16[[#This Row],[Price]]*0.6)</f>
        <v>0</v>
      </c>
    </row>
    <row r="8794" spans="1:17" x14ac:dyDescent="0.25">
      <c r="A8794" t="s">
        <v>3380</v>
      </c>
      <c r="B8794">
        <v>15.24</v>
      </c>
      <c r="C8794" t="s">
        <v>6437</v>
      </c>
      <c r="D8794">
        <v>272</v>
      </c>
      <c r="E8794" t="s">
        <v>6058</v>
      </c>
      <c r="F8794" s="4">
        <v>15.24</v>
      </c>
      <c r="J8794" s="4">
        <f>MIN(Table16[[#This Row],[Medicare Outpatient Allowable Rate]:[WPPA Inc Outpatient Allowable Rate]])</f>
        <v>0</v>
      </c>
      <c r="K8794" s="4">
        <f>MAX(Table16[[#This Row],[Blue Cross Outpatient Allowable Rate]:[WPPA Inc Outpatient Allowable Rate]])</f>
        <v>14.478</v>
      </c>
      <c r="L8794" s="4">
        <f>SUM(Table16[[#This Row],[Price]]*4.42)</f>
        <v>67.360799999999998</v>
      </c>
      <c r="M8794" s="4">
        <v>0</v>
      </c>
      <c r="N8794" s="4">
        <f>SUM(Table16[[#This Row],[ChargeID]]*0.76)</f>
        <v>11.5824</v>
      </c>
      <c r="O8794" s="4">
        <f>SUM(Table16[[#This Row],[Price]]*0.95)</f>
        <v>14.478</v>
      </c>
      <c r="P8794" s="4">
        <f>SUM(Table16[[#This Row],[Price]]*0.8)</f>
        <v>12.192</v>
      </c>
      <c r="Q8794" s="4">
        <f>SUM(Table16[[#This Row],[Price]]*0.6)</f>
        <v>9.1440000000000001</v>
      </c>
    </row>
    <row r="8795" spans="1:17" x14ac:dyDescent="0.25">
      <c r="A8795" t="s">
        <v>3380</v>
      </c>
      <c r="B8795">
        <v>18.87</v>
      </c>
      <c r="C8795" t="s">
        <v>6438</v>
      </c>
      <c r="D8795">
        <v>272</v>
      </c>
      <c r="E8795" t="s">
        <v>6058</v>
      </c>
      <c r="F8795" s="4">
        <v>18.87</v>
      </c>
      <c r="J8795" s="4">
        <f>MIN(Table16[[#This Row],[Medicare Outpatient Allowable Rate]:[WPPA Inc Outpatient Allowable Rate]])</f>
        <v>0</v>
      </c>
      <c r="K8795" s="4">
        <f>MAX(Table16[[#This Row],[Blue Cross Outpatient Allowable Rate]:[WPPA Inc Outpatient Allowable Rate]])</f>
        <v>17.926500000000001</v>
      </c>
      <c r="L8795" s="4">
        <f>SUM(Table16[[#This Row],[Price]]*4.42)</f>
        <v>83.4054</v>
      </c>
      <c r="M8795" s="4">
        <v>0</v>
      </c>
      <c r="N8795" s="4">
        <f>SUM(Table16[[#This Row],[ChargeID]]*0.76)</f>
        <v>14.341200000000001</v>
      </c>
      <c r="O8795" s="4">
        <f>SUM(Table16[[#This Row],[Price]]*0.95)</f>
        <v>17.926500000000001</v>
      </c>
      <c r="P8795" s="4">
        <f>SUM(Table16[[#This Row],[Price]]*0.8)</f>
        <v>15.096000000000002</v>
      </c>
      <c r="Q8795" s="4">
        <f>SUM(Table16[[#This Row],[Price]]*0.6)</f>
        <v>11.322000000000001</v>
      </c>
    </row>
    <row r="8796" spans="1:17" x14ac:dyDescent="0.25">
      <c r="A8796" t="s">
        <v>3380</v>
      </c>
      <c r="B8796">
        <v>0</v>
      </c>
      <c r="C8796" t="s">
        <v>6439</v>
      </c>
      <c r="D8796">
        <v>271</v>
      </c>
      <c r="E8796" t="s">
        <v>6426</v>
      </c>
      <c r="F8796" s="4">
        <v>0</v>
      </c>
      <c r="J8796" s="4">
        <f>MIN(Table16[[#This Row],[Medicare Outpatient Allowable Rate]:[WPPA Inc Outpatient Allowable Rate]])</f>
        <v>0</v>
      </c>
      <c r="K8796" s="4">
        <f>MAX(Table16[[#This Row],[Blue Cross Outpatient Allowable Rate]:[WPPA Inc Outpatient Allowable Rate]])</f>
        <v>0</v>
      </c>
      <c r="L8796" s="4">
        <f>SUM(Table16[[#This Row],[Price]]*4.42)</f>
        <v>0</v>
      </c>
      <c r="M8796" s="4">
        <v>0</v>
      </c>
      <c r="N8796" s="4">
        <f>SUM(Table16[[#This Row],[ChargeID]]*0.76)</f>
        <v>0</v>
      </c>
      <c r="O8796" s="4">
        <f>SUM(Table16[[#This Row],[Price]]*0.95)</f>
        <v>0</v>
      </c>
      <c r="P8796" s="4">
        <f>SUM(Table16[[#This Row],[Price]]*0.8)</f>
        <v>0</v>
      </c>
      <c r="Q8796" s="4">
        <f>SUM(Table16[[#This Row],[Price]]*0.6)</f>
        <v>0</v>
      </c>
    </row>
    <row r="8797" spans="1:17" x14ac:dyDescent="0.25">
      <c r="A8797" t="s">
        <v>3380</v>
      </c>
      <c r="B8797">
        <v>0</v>
      </c>
      <c r="C8797" t="s">
        <v>6440</v>
      </c>
      <c r="D8797">
        <v>270</v>
      </c>
      <c r="E8797" t="s">
        <v>6264</v>
      </c>
      <c r="F8797" s="4">
        <v>0</v>
      </c>
      <c r="J8797" s="4">
        <f>MIN(Table16[[#This Row],[Medicare Outpatient Allowable Rate]:[WPPA Inc Outpatient Allowable Rate]])</f>
        <v>0</v>
      </c>
      <c r="K8797" s="4">
        <f>MAX(Table16[[#This Row],[Blue Cross Outpatient Allowable Rate]:[WPPA Inc Outpatient Allowable Rate]])</f>
        <v>0</v>
      </c>
      <c r="L8797" s="4">
        <f>SUM(Table16[[#This Row],[Price]]*4.42)</f>
        <v>0</v>
      </c>
      <c r="M8797" s="4">
        <v>0</v>
      </c>
      <c r="N8797" s="4">
        <f>SUM(Table16[[#This Row],[ChargeID]]*0.76)</f>
        <v>0</v>
      </c>
      <c r="O8797" s="4">
        <f>SUM(Table16[[#This Row],[Price]]*0.95)</f>
        <v>0</v>
      </c>
      <c r="P8797" s="4">
        <f>SUM(Table16[[#This Row],[Price]]*0.8)</f>
        <v>0</v>
      </c>
      <c r="Q8797" s="4">
        <f>SUM(Table16[[#This Row],[Price]]*0.6)</f>
        <v>0</v>
      </c>
    </row>
    <row r="8798" spans="1:17" x14ac:dyDescent="0.25">
      <c r="A8798" t="s">
        <v>3380</v>
      </c>
      <c r="B8798">
        <v>0</v>
      </c>
      <c r="C8798" t="s">
        <v>6441</v>
      </c>
      <c r="D8798">
        <v>270</v>
      </c>
      <c r="E8798" t="s">
        <v>6264</v>
      </c>
      <c r="F8798" s="4">
        <v>0</v>
      </c>
      <c r="J8798" s="4">
        <f>MIN(Table16[[#This Row],[Medicare Outpatient Allowable Rate]:[WPPA Inc Outpatient Allowable Rate]])</f>
        <v>0</v>
      </c>
      <c r="K8798" s="4">
        <f>MAX(Table16[[#This Row],[Blue Cross Outpatient Allowable Rate]:[WPPA Inc Outpatient Allowable Rate]])</f>
        <v>0</v>
      </c>
      <c r="L8798" s="4">
        <f>SUM(Table16[[#This Row],[Price]]*4.42)</f>
        <v>0</v>
      </c>
      <c r="M8798" s="4">
        <v>0</v>
      </c>
      <c r="N8798" s="4">
        <f>SUM(Table16[[#This Row],[ChargeID]]*0.76)</f>
        <v>0</v>
      </c>
      <c r="O8798" s="4">
        <f>SUM(Table16[[#This Row],[Price]]*0.95)</f>
        <v>0</v>
      </c>
      <c r="P8798" s="4">
        <f>SUM(Table16[[#This Row],[Price]]*0.8)</f>
        <v>0</v>
      </c>
      <c r="Q8798" s="4">
        <f>SUM(Table16[[#This Row],[Price]]*0.6)</f>
        <v>0</v>
      </c>
    </row>
    <row r="8799" spans="1:17" x14ac:dyDescent="0.25">
      <c r="A8799" t="s">
        <v>3380</v>
      </c>
      <c r="B8799">
        <v>5.66</v>
      </c>
      <c r="C8799" t="s">
        <v>6442</v>
      </c>
      <c r="D8799">
        <v>272</v>
      </c>
      <c r="E8799" t="s">
        <v>6058</v>
      </c>
      <c r="F8799" s="4">
        <v>5.66</v>
      </c>
      <c r="J8799" s="4">
        <f>MIN(Table16[[#This Row],[Medicare Outpatient Allowable Rate]:[WPPA Inc Outpatient Allowable Rate]])</f>
        <v>0</v>
      </c>
      <c r="K8799" s="4">
        <f>MAX(Table16[[#This Row],[Blue Cross Outpatient Allowable Rate]:[WPPA Inc Outpatient Allowable Rate]])</f>
        <v>5.3769999999999998</v>
      </c>
      <c r="L8799" s="4">
        <f>SUM(Table16[[#This Row],[Price]]*4.42)</f>
        <v>25.017199999999999</v>
      </c>
      <c r="M8799" s="4">
        <v>0</v>
      </c>
      <c r="N8799" s="4">
        <f>SUM(Table16[[#This Row],[ChargeID]]*0.76)</f>
        <v>4.3016000000000005</v>
      </c>
      <c r="O8799" s="4">
        <f>SUM(Table16[[#This Row],[Price]]*0.95)</f>
        <v>5.3769999999999998</v>
      </c>
      <c r="P8799" s="4">
        <f>SUM(Table16[[#This Row],[Price]]*0.8)</f>
        <v>4.5280000000000005</v>
      </c>
      <c r="Q8799" s="4">
        <f>SUM(Table16[[#This Row],[Price]]*0.6)</f>
        <v>3.3959999999999999</v>
      </c>
    </row>
    <row r="8800" spans="1:17" x14ac:dyDescent="0.25">
      <c r="A8800" t="s">
        <v>3380</v>
      </c>
      <c r="B8800">
        <v>5.66</v>
      </c>
      <c r="C8800" t="s">
        <v>6443</v>
      </c>
      <c r="D8800">
        <v>272</v>
      </c>
      <c r="E8800" t="s">
        <v>6058</v>
      </c>
      <c r="F8800" s="4">
        <v>5.66</v>
      </c>
      <c r="J8800" s="4">
        <f>MIN(Table16[[#This Row],[Medicare Outpatient Allowable Rate]:[WPPA Inc Outpatient Allowable Rate]])</f>
        <v>0</v>
      </c>
      <c r="K8800" s="4">
        <f>MAX(Table16[[#This Row],[Blue Cross Outpatient Allowable Rate]:[WPPA Inc Outpatient Allowable Rate]])</f>
        <v>5.3769999999999998</v>
      </c>
      <c r="L8800" s="4">
        <f>SUM(Table16[[#This Row],[Price]]*4.42)</f>
        <v>25.017199999999999</v>
      </c>
      <c r="M8800" s="4">
        <v>0</v>
      </c>
      <c r="N8800" s="4">
        <f>SUM(Table16[[#This Row],[ChargeID]]*0.76)</f>
        <v>4.3016000000000005</v>
      </c>
      <c r="O8800" s="4">
        <f>SUM(Table16[[#This Row],[Price]]*0.95)</f>
        <v>5.3769999999999998</v>
      </c>
      <c r="P8800" s="4">
        <f>SUM(Table16[[#This Row],[Price]]*0.8)</f>
        <v>4.5280000000000005</v>
      </c>
      <c r="Q8800" s="4">
        <f>SUM(Table16[[#This Row],[Price]]*0.6)</f>
        <v>3.3959999999999999</v>
      </c>
    </row>
    <row r="8801" spans="1:17" x14ac:dyDescent="0.25">
      <c r="A8801" t="s">
        <v>3380</v>
      </c>
      <c r="B8801">
        <v>0</v>
      </c>
      <c r="C8801" t="s">
        <v>6444</v>
      </c>
      <c r="D8801">
        <v>270</v>
      </c>
      <c r="E8801" t="s">
        <v>6445</v>
      </c>
      <c r="F8801" s="4">
        <v>0</v>
      </c>
      <c r="J8801" s="4">
        <f>MIN(Table16[[#This Row],[Medicare Outpatient Allowable Rate]:[WPPA Inc Outpatient Allowable Rate]])</f>
        <v>0</v>
      </c>
      <c r="K8801" s="4">
        <f>MAX(Table16[[#This Row],[Blue Cross Outpatient Allowable Rate]:[WPPA Inc Outpatient Allowable Rate]])</f>
        <v>0</v>
      </c>
      <c r="L8801" s="4">
        <f>SUM(Table16[[#This Row],[Price]]*4.42)</f>
        <v>0</v>
      </c>
      <c r="M8801" s="4">
        <v>0</v>
      </c>
      <c r="N8801" s="4">
        <f>SUM(Table16[[#This Row],[ChargeID]]*0.76)</f>
        <v>0</v>
      </c>
      <c r="O8801" s="4">
        <f>SUM(Table16[[#This Row],[Price]]*0.95)</f>
        <v>0</v>
      </c>
      <c r="P8801" s="4">
        <f>SUM(Table16[[#This Row],[Price]]*0.8)</f>
        <v>0</v>
      </c>
      <c r="Q8801" s="4">
        <f>SUM(Table16[[#This Row],[Price]]*0.6)</f>
        <v>0</v>
      </c>
    </row>
    <row r="8802" spans="1:17" x14ac:dyDescent="0.25">
      <c r="A8802" t="s">
        <v>3380</v>
      </c>
      <c r="B8802">
        <v>4.8</v>
      </c>
      <c r="C8802" t="s">
        <v>6446</v>
      </c>
      <c r="D8802">
        <v>272</v>
      </c>
      <c r="E8802" t="s">
        <v>6058</v>
      </c>
      <c r="F8802" s="4">
        <v>4.8</v>
      </c>
      <c r="G8802" t="s">
        <v>6447</v>
      </c>
      <c r="J8802" s="4">
        <f>MIN(Table16[[#This Row],[Medicare Outpatient Allowable Rate]:[WPPA Inc Outpatient Allowable Rate]])</f>
        <v>0</v>
      </c>
      <c r="K8802" s="4">
        <f>MAX(Table16[[#This Row],[Blue Cross Outpatient Allowable Rate]:[WPPA Inc Outpatient Allowable Rate]])</f>
        <v>4.5599999999999996</v>
      </c>
      <c r="L8802" s="4">
        <f>SUM(Table16[[#This Row],[Price]]*4.42)</f>
        <v>21.215999999999998</v>
      </c>
      <c r="M8802" s="4">
        <v>0</v>
      </c>
      <c r="N8802" s="4">
        <f>SUM(Table16[[#This Row],[ChargeID]]*0.76)</f>
        <v>3.6479999999999997</v>
      </c>
      <c r="O8802" s="4">
        <f>SUM(Table16[[#This Row],[Price]]*0.95)</f>
        <v>4.5599999999999996</v>
      </c>
      <c r="P8802" s="4">
        <f>SUM(Table16[[#This Row],[Price]]*0.8)</f>
        <v>3.84</v>
      </c>
      <c r="Q8802" s="4">
        <f>SUM(Table16[[#This Row],[Price]]*0.6)</f>
        <v>2.88</v>
      </c>
    </row>
    <row r="8803" spans="1:17" x14ac:dyDescent="0.25">
      <c r="A8803" t="s">
        <v>3380</v>
      </c>
      <c r="B8803">
        <v>0</v>
      </c>
      <c r="C8803" t="s">
        <v>6448</v>
      </c>
      <c r="D8803">
        <v>270</v>
      </c>
      <c r="E8803" t="s">
        <v>6264</v>
      </c>
      <c r="F8803" s="4">
        <v>0</v>
      </c>
      <c r="J8803" s="4">
        <f>MIN(Table16[[#This Row],[Medicare Outpatient Allowable Rate]:[WPPA Inc Outpatient Allowable Rate]])</f>
        <v>0</v>
      </c>
      <c r="K8803" s="4">
        <f>MAX(Table16[[#This Row],[Blue Cross Outpatient Allowable Rate]:[WPPA Inc Outpatient Allowable Rate]])</f>
        <v>0</v>
      </c>
      <c r="L8803" s="4">
        <f>SUM(Table16[[#This Row],[Price]]*4.42)</f>
        <v>0</v>
      </c>
      <c r="M8803" s="4">
        <v>0</v>
      </c>
      <c r="N8803" s="4">
        <f>SUM(Table16[[#This Row],[ChargeID]]*0.76)</f>
        <v>0</v>
      </c>
      <c r="O8803" s="4">
        <f>SUM(Table16[[#This Row],[Price]]*0.95)</f>
        <v>0</v>
      </c>
      <c r="P8803" s="4">
        <f>SUM(Table16[[#This Row],[Price]]*0.8)</f>
        <v>0</v>
      </c>
      <c r="Q8803" s="4">
        <f>SUM(Table16[[#This Row],[Price]]*0.6)</f>
        <v>0</v>
      </c>
    </row>
    <row r="8804" spans="1:17" x14ac:dyDescent="0.25">
      <c r="A8804" t="s">
        <v>3380</v>
      </c>
      <c r="B8804">
        <v>0</v>
      </c>
      <c r="C8804" t="s">
        <v>6449</v>
      </c>
      <c r="D8804">
        <v>270</v>
      </c>
      <c r="E8804" t="s">
        <v>6264</v>
      </c>
      <c r="F8804" s="4">
        <v>0</v>
      </c>
      <c r="J8804" s="4">
        <f>MIN(Table16[[#This Row],[Medicare Outpatient Allowable Rate]:[WPPA Inc Outpatient Allowable Rate]])</f>
        <v>0</v>
      </c>
      <c r="K8804" s="4">
        <f>MAX(Table16[[#This Row],[Blue Cross Outpatient Allowable Rate]:[WPPA Inc Outpatient Allowable Rate]])</f>
        <v>0</v>
      </c>
      <c r="L8804" s="4">
        <f>SUM(Table16[[#This Row],[Price]]*4.42)</f>
        <v>0</v>
      </c>
      <c r="M8804" s="4">
        <v>0</v>
      </c>
      <c r="N8804" s="4">
        <f>SUM(Table16[[#This Row],[ChargeID]]*0.76)</f>
        <v>0</v>
      </c>
      <c r="O8804" s="4">
        <f>SUM(Table16[[#This Row],[Price]]*0.95)</f>
        <v>0</v>
      </c>
      <c r="P8804" s="4">
        <f>SUM(Table16[[#This Row],[Price]]*0.8)</f>
        <v>0</v>
      </c>
      <c r="Q8804" s="4">
        <f>SUM(Table16[[#This Row],[Price]]*0.6)</f>
        <v>0</v>
      </c>
    </row>
    <row r="8805" spans="1:17" x14ac:dyDescent="0.25">
      <c r="A8805" t="s">
        <v>3380</v>
      </c>
      <c r="B8805">
        <v>410.59</v>
      </c>
      <c r="C8805" t="s">
        <v>6450</v>
      </c>
      <c r="D8805">
        <v>272</v>
      </c>
      <c r="E8805" t="s">
        <v>6058</v>
      </c>
      <c r="F8805" s="4">
        <v>410.59</v>
      </c>
      <c r="J8805" s="4">
        <f>MIN(Table16[[#This Row],[Medicare Outpatient Allowable Rate]:[WPPA Inc Outpatient Allowable Rate]])</f>
        <v>0</v>
      </c>
      <c r="K8805" s="4">
        <f>MAX(Table16[[#This Row],[Blue Cross Outpatient Allowable Rate]:[WPPA Inc Outpatient Allowable Rate]])</f>
        <v>390.06049999999993</v>
      </c>
      <c r="L8805" s="4">
        <f>SUM(Table16[[#This Row],[Price]]*4.42)</f>
        <v>1814.8077999999998</v>
      </c>
      <c r="M8805" s="4">
        <v>0</v>
      </c>
      <c r="N8805" s="4">
        <f>SUM(Table16[[#This Row],[ChargeID]]*0.76)</f>
        <v>312.04839999999996</v>
      </c>
      <c r="O8805" s="4">
        <f>SUM(Table16[[#This Row],[Price]]*0.95)</f>
        <v>390.06049999999993</v>
      </c>
      <c r="P8805" s="4">
        <f>SUM(Table16[[#This Row],[Price]]*0.8)</f>
        <v>328.47199999999998</v>
      </c>
      <c r="Q8805" s="4">
        <f>SUM(Table16[[#This Row],[Price]]*0.6)</f>
        <v>246.35399999999998</v>
      </c>
    </row>
    <row r="8806" spans="1:17" x14ac:dyDescent="0.25">
      <c r="A8806" t="s">
        <v>3380</v>
      </c>
      <c r="B8806">
        <v>4.76</v>
      </c>
      <c r="C8806" t="s">
        <v>6451</v>
      </c>
      <c r="D8806">
        <v>270</v>
      </c>
      <c r="E8806" t="s">
        <v>6281</v>
      </c>
      <c r="F8806" s="4">
        <v>4.76</v>
      </c>
      <c r="J8806" s="4">
        <f>MIN(Table16[[#This Row],[Medicare Outpatient Allowable Rate]:[WPPA Inc Outpatient Allowable Rate]])</f>
        <v>0</v>
      </c>
      <c r="K8806" s="4">
        <f>MAX(Table16[[#This Row],[Blue Cross Outpatient Allowable Rate]:[WPPA Inc Outpatient Allowable Rate]])</f>
        <v>4.5219999999999994</v>
      </c>
      <c r="L8806" s="4">
        <f>SUM(Table16[[#This Row],[Price]]*4.42)</f>
        <v>21.039199999999997</v>
      </c>
      <c r="M8806" s="4">
        <v>0</v>
      </c>
      <c r="N8806" s="4">
        <f>SUM(Table16[[#This Row],[ChargeID]]*0.76)</f>
        <v>3.6175999999999999</v>
      </c>
      <c r="O8806" s="4">
        <f>SUM(Table16[[#This Row],[Price]]*0.95)</f>
        <v>4.5219999999999994</v>
      </c>
      <c r="P8806" s="4">
        <f>SUM(Table16[[#This Row],[Price]]*0.8)</f>
        <v>3.8079999999999998</v>
      </c>
      <c r="Q8806" s="4">
        <f>SUM(Table16[[#This Row],[Price]]*0.6)</f>
        <v>2.8559999999999999</v>
      </c>
    </row>
    <row r="8807" spans="1:17" x14ac:dyDescent="0.25">
      <c r="A8807" t="s">
        <v>3380</v>
      </c>
      <c r="B8807">
        <v>11.3</v>
      </c>
      <c r="C8807" t="s">
        <v>6452</v>
      </c>
      <c r="D8807">
        <v>270</v>
      </c>
      <c r="E8807" t="s">
        <v>6058</v>
      </c>
      <c r="F8807" s="4">
        <v>11.3</v>
      </c>
      <c r="J8807" s="4">
        <f>MIN(Table16[[#This Row],[Medicare Outpatient Allowable Rate]:[WPPA Inc Outpatient Allowable Rate]])</f>
        <v>0</v>
      </c>
      <c r="K8807" s="4">
        <f>MAX(Table16[[#This Row],[Blue Cross Outpatient Allowable Rate]:[WPPA Inc Outpatient Allowable Rate]])</f>
        <v>10.734999999999999</v>
      </c>
      <c r="L8807" s="4">
        <f>SUM(Table16[[#This Row],[Price]]*4.42)</f>
        <v>49.946000000000005</v>
      </c>
      <c r="M8807" s="4">
        <v>0</v>
      </c>
      <c r="N8807" s="4">
        <f>SUM(Table16[[#This Row],[ChargeID]]*0.76)</f>
        <v>8.588000000000001</v>
      </c>
      <c r="O8807" s="4">
        <f>SUM(Table16[[#This Row],[Price]]*0.95)</f>
        <v>10.734999999999999</v>
      </c>
      <c r="P8807" s="4">
        <f>SUM(Table16[[#This Row],[Price]]*0.8)</f>
        <v>9.0400000000000009</v>
      </c>
      <c r="Q8807" s="4">
        <f>SUM(Table16[[#This Row],[Price]]*0.6)</f>
        <v>6.78</v>
      </c>
    </row>
    <row r="8808" spans="1:17" x14ac:dyDescent="0.25">
      <c r="A8808" t="s">
        <v>3380</v>
      </c>
      <c r="B8808">
        <v>11.3</v>
      </c>
      <c r="C8808" t="s">
        <v>6453</v>
      </c>
      <c r="D8808">
        <v>270</v>
      </c>
      <c r="E8808" t="s">
        <v>6058</v>
      </c>
      <c r="F8808" s="4">
        <v>11.3</v>
      </c>
      <c r="J8808" s="4">
        <f>MIN(Table16[[#This Row],[Medicare Outpatient Allowable Rate]:[WPPA Inc Outpatient Allowable Rate]])</f>
        <v>0</v>
      </c>
      <c r="K8808" s="4">
        <f>MAX(Table16[[#This Row],[Blue Cross Outpatient Allowable Rate]:[WPPA Inc Outpatient Allowable Rate]])</f>
        <v>10.734999999999999</v>
      </c>
      <c r="L8808" s="4">
        <f>SUM(Table16[[#This Row],[Price]]*4.42)</f>
        <v>49.946000000000005</v>
      </c>
      <c r="M8808" s="4">
        <v>0</v>
      </c>
      <c r="N8808" s="4">
        <f>SUM(Table16[[#This Row],[ChargeID]]*0.76)</f>
        <v>8.588000000000001</v>
      </c>
      <c r="O8808" s="4">
        <f>SUM(Table16[[#This Row],[Price]]*0.95)</f>
        <v>10.734999999999999</v>
      </c>
      <c r="P8808" s="4">
        <f>SUM(Table16[[#This Row],[Price]]*0.8)</f>
        <v>9.0400000000000009</v>
      </c>
      <c r="Q8808" s="4">
        <f>SUM(Table16[[#This Row],[Price]]*0.6)</f>
        <v>6.78</v>
      </c>
    </row>
    <row r="8809" spans="1:17" x14ac:dyDescent="0.25">
      <c r="A8809" t="s">
        <v>3380</v>
      </c>
      <c r="B8809">
        <v>0</v>
      </c>
      <c r="C8809" t="s">
        <v>6454</v>
      </c>
      <c r="D8809">
        <v>270</v>
      </c>
      <c r="E8809" t="s">
        <v>6455</v>
      </c>
      <c r="F8809" s="4">
        <v>0</v>
      </c>
      <c r="J8809" s="4">
        <f>MIN(Table16[[#This Row],[Medicare Outpatient Allowable Rate]:[WPPA Inc Outpatient Allowable Rate]])</f>
        <v>0</v>
      </c>
      <c r="K8809" s="4">
        <f>MAX(Table16[[#This Row],[Blue Cross Outpatient Allowable Rate]:[WPPA Inc Outpatient Allowable Rate]])</f>
        <v>0</v>
      </c>
      <c r="L8809" s="4">
        <f>SUM(Table16[[#This Row],[Price]]*4.42)</f>
        <v>0</v>
      </c>
      <c r="M8809" s="4">
        <v>0</v>
      </c>
      <c r="N8809" s="4">
        <f>SUM(Table16[[#This Row],[ChargeID]]*0.76)</f>
        <v>0</v>
      </c>
      <c r="O8809" s="4">
        <f>SUM(Table16[[#This Row],[Price]]*0.95)</f>
        <v>0</v>
      </c>
      <c r="P8809" s="4">
        <f>SUM(Table16[[#This Row],[Price]]*0.8)</f>
        <v>0</v>
      </c>
      <c r="Q8809" s="4">
        <f>SUM(Table16[[#This Row],[Price]]*0.6)</f>
        <v>0</v>
      </c>
    </row>
    <row r="8810" spans="1:17" x14ac:dyDescent="0.25">
      <c r="A8810" t="s">
        <v>3380</v>
      </c>
      <c r="B8810">
        <v>0</v>
      </c>
      <c r="C8810" t="s">
        <v>6456</v>
      </c>
      <c r="D8810">
        <v>270</v>
      </c>
      <c r="E8810" t="s">
        <v>6457</v>
      </c>
      <c r="F8810" s="4">
        <v>0</v>
      </c>
      <c r="J8810" s="4">
        <f>MIN(Table16[[#This Row],[Medicare Outpatient Allowable Rate]:[WPPA Inc Outpatient Allowable Rate]])</f>
        <v>0</v>
      </c>
      <c r="K8810" s="4">
        <f>MAX(Table16[[#This Row],[Blue Cross Outpatient Allowable Rate]:[WPPA Inc Outpatient Allowable Rate]])</f>
        <v>0</v>
      </c>
      <c r="L8810" s="4">
        <f>SUM(Table16[[#This Row],[Price]]*4.42)</f>
        <v>0</v>
      </c>
      <c r="M8810" s="4">
        <v>0</v>
      </c>
      <c r="N8810" s="4">
        <f>SUM(Table16[[#This Row],[ChargeID]]*0.76)</f>
        <v>0</v>
      </c>
      <c r="O8810" s="4">
        <f>SUM(Table16[[#This Row],[Price]]*0.95)</f>
        <v>0</v>
      </c>
      <c r="P8810" s="4">
        <f>SUM(Table16[[#This Row],[Price]]*0.8)</f>
        <v>0</v>
      </c>
      <c r="Q8810" s="4">
        <f>SUM(Table16[[#This Row],[Price]]*0.6)</f>
        <v>0</v>
      </c>
    </row>
    <row r="8811" spans="1:17" x14ac:dyDescent="0.25">
      <c r="A8811" t="s">
        <v>3380</v>
      </c>
      <c r="B8811">
        <v>0</v>
      </c>
      <c r="C8811" t="s">
        <v>6458</v>
      </c>
      <c r="D8811">
        <v>270</v>
      </c>
      <c r="E8811" t="s">
        <v>6459</v>
      </c>
      <c r="F8811" s="4">
        <v>0</v>
      </c>
      <c r="J8811" s="4">
        <f>MIN(Table16[[#This Row],[Medicare Outpatient Allowable Rate]:[WPPA Inc Outpatient Allowable Rate]])</f>
        <v>0</v>
      </c>
      <c r="K8811" s="4">
        <f>MAX(Table16[[#This Row],[Blue Cross Outpatient Allowable Rate]:[WPPA Inc Outpatient Allowable Rate]])</f>
        <v>0</v>
      </c>
      <c r="L8811" s="4">
        <f>SUM(Table16[[#This Row],[Price]]*4.42)</f>
        <v>0</v>
      </c>
      <c r="M8811" s="4">
        <v>0</v>
      </c>
      <c r="N8811" s="4">
        <f>SUM(Table16[[#This Row],[ChargeID]]*0.76)</f>
        <v>0</v>
      </c>
      <c r="O8811" s="4">
        <f>SUM(Table16[[#This Row],[Price]]*0.95)</f>
        <v>0</v>
      </c>
      <c r="P8811" s="4">
        <f>SUM(Table16[[#This Row],[Price]]*0.8)</f>
        <v>0</v>
      </c>
      <c r="Q8811" s="4">
        <f>SUM(Table16[[#This Row],[Price]]*0.6)</f>
        <v>0</v>
      </c>
    </row>
    <row r="8812" spans="1:17" x14ac:dyDescent="0.25">
      <c r="A8812" t="s">
        <v>3380</v>
      </c>
      <c r="B8812">
        <v>6.32</v>
      </c>
      <c r="C8812" t="s">
        <v>6460</v>
      </c>
      <c r="D8812">
        <v>272</v>
      </c>
      <c r="E8812" t="s">
        <v>6058</v>
      </c>
      <c r="F8812" s="4">
        <v>6.32</v>
      </c>
      <c r="J8812" s="4">
        <f>MIN(Table16[[#This Row],[Medicare Outpatient Allowable Rate]:[WPPA Inc Outpatient Allowable Rate]])</f>
        <v>0</v>
      </c>
      <c r="K8812" s="4">
        <f>MAX(Table16[[#This Row],[Blue Cross Outpatient Allowable Rate]:[WPPA Inc Outpatient Allowable Rate]])</f>
        <v>6.0039999999999996</v>
      </c>
      <c r="L8812" s="4">
        <f>SUM(Table16[[#This Row],[Price]]*4.42)</f>
        <v>27.9344</v>
      </c>
      <c r="M8812" s="4">
        <v>0</v>
      </c>
      <c r="N8812" s="4">
        <f>SUM(Table16[[#This Row],[ChargeID]]*0.76)</f>
        <v>4.8032000000000004</v>
      </c>
      <c r="O8812" s="4">
        <f>SUM(Table16[[#This Row],[Price]]*0.95)</f>
        <v>6.0039999999999996</v>
      </c>
      <c r="P8812" s="4">
        <f>SUM(Table16[[#This Row],[Price]]*0.8)</f>
        <v>5.0560000000000009</v>
      </c>
      <c r="Q8812" s="4">
        <f>SUM(Table16[[#This Row],[Price]]*0.6)</f>
        <v>3.7919999999999998</v>
      </c>
    </row>
    <row r="8813" spans="1:17" x14ac:dyDescent="0.25">
      <c r="A8813" t="s">
        <v>3380</v>
      </c>
      <c r="B8813">
        <v>141.57</v>
      </c>
      <c r="C8813" t="s">
        <v>6461</v>
      </c>
      <c r="D8813">
        <v>271</v>
      </c>
      <c r="E8813" t="s">
        <v>6058</v>
      </c>
      <c r="F8813" s="4">
        <v>141.57</v>
      </c>
      <c r="J8813" s="4">
        <f>MIN(Table16[[#This Row],[Medicare Outpatient Allowable Rate]:[WPPA Inc Outpatient Allowable Rate]])</f>
        <v>0</v>
      </c>
      <c r="K8813" s="4">
        <f>MAX(Table16[[#This Row],[Blue Cross Outpatient Allowable Rate]:[WPPA Inc Outpatient Allowable Rate]])</f>
        <v>134.49149999999997</v>
      </c>
      <c r="L8813" s="4">
        <f>SUM(Table16[[#This Row],[Price]]*4.42)</f>
        <v>625.73939999999993</v>
      </c>
      <c r="M8813" s="4">
        <v>0</v>
      </c>
      <c r="N8813" s="4">
        <f>SUM(Table16[[#This Row],[ChargeID]]*0.76)</f>
        <v>107.5932</v>
      </c>
      <c r="O8813" s="4">
        <f>SUM(Table16[[#This Row],[Price]]*0.95)</f>
        <v>134.49149999999997</v>
      </c>
      <c r="P8813" s="4">
        <f>SUM(Table16[[#This Row],[Price]]*0.8)</f>
        <v>113.256</v>
      </c>
      <c r="Q8813" s="4">
        <f>SUM(Table16[[#This Row],[Price]]*0.6)</f>
        <v>84.941999999999993</v>
      </c>
    </row>
    <row r="8814" spans="1:17" x14ac:dyDescent="0.25">
      <c r="A8814" t="s">
        <v>3380</v>
      </c>
      <c r="B8814">
        <v>6.44</v>
      </c>
      <c r="C8814" t="s">
        <v>6462</v>
      </c>
      <c r="D8814">
        <v>272</v>
      </c>
      <c r="E8814" t="s">
        <v>6058</v>
      </c>
      <c r="F8814" s="4">
        <v>6.44</v>
      </c>
      <c r="J8814" s="4">
        <f>MIN(Table16[[#This Row],[Medicare Outpatient Allowable Rate]:[WPPA Inc Outpatient Allowable Rate]])</f>
        <v>0</v>
      </c>
      <c r="K8814" s="4">
        <f>MAX(Table16[[#This Row],[Blue Cross Outpatient Allowable Rate]:[WPPA Inc Outpatient Allowable Rate]])</f>
        <v>6.1180000000000003</v>
      </c>
      <c r="L8814" s="4">
        <f>SUM(Table16[[#This Row],[Price]]*4.42)</f>
        <v>28.4648</v>
      </c>
      <c r="M8814" s="4">
        <v>0</v>
      </c>
      <c r="N8814" s="4">
        <f>SUM(Table16[[#This Row],[ChargeID]]*0.76)</f>
        <v>4.8944000000000001</v>
      </c>
      <c r="O8814" s="4">
        <f>SUM(Table16[[#This Row],[Price]]*0.95)</f>
        <v>6.1180000000000003</v>
      </c>
      <c r="P8814" s="4">
        <f>SUM(Table16[[#This Row],[Price]]*0.8)</f>
        <v>5.152000000000001</v>
      </c>
      <c r="Q8814" s="4">
        <f>SUM(Table16[[#This Row],[Price]]*0.6)</f>
        <v>3.8639999999999999</v>
      </c>
    </row>
    <row r="8815" spans="1:17" x14ac:dyDescent="0.25">
      <c r="A8815" t="s">
        <v>3380</v>
      </c>
      <c r="B8815">
        <v>5.66</v>
      </c>
      <c r="C8815" t="s">
        <v>6463</v>
      </c>
      <c r="D8815">
        <v>272</v>
      </c>
      <c r="E8815" t="s">
        <v>6058</v>
      </c>
      <c r="F8815" s="4">
        <v>5.66</v>
      </c>
      <c r="J8815" s="4">
        <f>MIN(Table16[[#This Row],[Medicare Outpatient Allowable Rate]:[WPPA Inc Outpatient Allowable Rate]])</f>
        <v>0</v>
      </c>
      <c r="K8815" s="4">
        <f>MAX(Table16[[#This Row],[Blue Cross Outpatient Allowable Rate]:[WPPA Inc Outpatient Allowable Rate]])</f>
        <v>5.3769999999999998</v>
      </c>
      <c r="L8815" s="4">
        <f>SUM(Table16[[#This Row],[Price]]*4.42)</f>
        <v>25.017199999999999</v>
      </c>
      <c r="M8815" s="4">
        <v>0</v>
      </c>
      <c r="N8815" s="4">
        <f>SUM(Table16[[#This Row],[ChargeID]]*0.76)</f>
        <v>4.3016000000000005</v>
      </c>
      <c r="O8815" s="4">
        <f>SUM(Table16[[#This Row],[Price]]*0.95)</f>
        <v>5.3769999999999998</v>
      </c>
      <c r="P8815" s="4">
        <f>SUM(Table16[[#This Row],[Price]]*0.8)</f>
        <v>4.5280000000000005</v>
      </c>
      <c r="Q8815" s="4">
        <f>SUM(Table16[[#This Row],[Price]]*0.6)</f>
        <v>3.3959999999999999</v>
      </c>
    </row>
    <row r="8816" spans="1:17" x14ac:dyDescent="0.25">
      <c r="A8816" t="s">
        <v>3380</v>
      </c>
      <c r="B8816">
        <v>0</v>
      </c>
      <c r="C8816" t="s">
        <v>6464</v>
      </c>
      <c r="D8816">
        <v>270</v>
      </c>
      <c r="E8816" t="s">
        <v>6264</v>
      </c>
      <c r="F8816" s="4">
        <v>0</v>
      </c>
      <c r="J8816" s="4">
        <f>MIN(Table16[[#This Row],[Medicare Outpatient Allowable Rate]:[WPPA Inc Outpatient Allowable Rate]])</f>
        <v>0</v>
      </c>
      <c r="K8816" s="4">
        <f>MAX(Table16[[#This Row],[Blue Cross Outpatient Allowable Rate]:[WPPA Inc Outpatient Allowable Rate]])</f>
        <v>0</v>
      </c>
      <c r="L8816" s="4">
        <f>SUM(Table16[[#This Row],[Price]]*4.42)</f>
        <v>0</v>
      </c>
      <c r="M8816" s="4">
        <v>0</v>
      </c>
      <c r="N8816" s="4">
        <f>SUM(Table16[[#This Row],[ChargeID]]*0.76)</f>
        <v>0</v>
      </c>
      <c r="O8816" s="4">
        <f>SUM(Table16[[#This Row],[Price]]*0.95)</f>
        <v>0</v>
      </c>
      <c r="P8816" s="4">
        <f>SUM(Table16[[#This Row],[Price]]*0.8)</f>
        <v>0</v>
      </c>
      <c r="Q8816" s="4">
        <f>SUM(Table16[[#This Row],[Price]]*0.6)</f>
        <v>0</v>
      </c>
    </row>
    <row r="8817" spans="1:17" x14ac:dyDescent="0.25">
      <c r="A8817" t="s">
        <v>3380</v>
      </c>
      <c r="B8817">
        <v>0</v>
      </c>
      <c r="C8817" t="s">
        <v>6465</v>
      </c>
      <c r="D8817">
        <v>270</v>
      </c>
      <c r="E8817" t="s">
        <v>6058</v>
      </c>
      <c r="F8817" s="4">
        <v>0</v>
      </c>
      <c r="J8817" s="4">
        <f>MIN(Table16[[#This Row],[Medicare Outpatient Allowable Rate]:[WPPA Inc Outpatient Allowable Rate]])</f>
        <v>0</v>
      </c>
      <c r="K8817" s="4">
        <f>MAX(Table16[[#This Row],[Blue Cross Outpatient Allowable Rate]:[WPPA Inc Outpatient Allowable Rate]])</f>
        <v>0</v>
      </c>
      <c r="L8817" s="4">
        <f>SUM(Table16[[#This Row],[Price]]*4.42)</f>
        <v>0</v>
      </c>
      <c r="M8817" s="4">
        <v>0</v>
      </c>
      <c r="N8817" s="4">
        <f>SUM(Table16[[#This Row],[ChargeID]]*0.76)</f>
        <v>0</v>
      </c>
      <c r="O8817" s="4">
        <f>SUM(Table16[[#This Row],[Price]]*0.95)</f>
        <v>0</v>
      </c>
      <c r="P8817" s="4">
        <f>SUM(Table16[[#This Row],[Price]]*0.8)</f>
        <v>0</v>
      </c>
      <c r="Q8817" s="4">
        <f>SUM(Table16[[#This Row],[Price]]*0.6)</f>
        <v>0</v>
      </c>
    </row>
    <row r="8818" spans="1:17" x14ac:dyDescent="0.25">
      <c r="A8818" t="s">
        <v>3380</v>
      </c>
      <c r="B8818">
        <v>0</v>
      </c>
      <c r="C8818" t="s">
        <v>6466</v>
      </c>
      <c r="D8818">
        <v>270</v>
      </c>
      <c r="E8818" t="s">
        <v>6290</v>
      </c>
      <c r="F8818" s="4">
        <v>0</v>
      </c>
      <c r="J8818" s="4">
        <f>MIN(Table16[[#This Row],[Medicare Outpatient Allowable Rate]:[WPPA Inc Outpatient Allowable Rate]])</f>
        <v>0</v>
      </c>
      <c r="K8818" s="4">
        <f>MAX(Table16[[#This Row],[Blue Cross Outpatient Allowable Rate]:[WPPA Inc Outpatient Allowable Rate]])</f>
        <v>0</v>
      </c>
      <c r="L8818" s="4">
        <f>SUM(Table16[[#This Row],[Price]]*4.42)</f>
        <v>0</v>
      </c>
      <c r="M8818" s="4">
        <v>0</v>
      </c>
      <c r="N8818" s="4">
        <f>SUM(Table16[[#This Row],[ChargeID]]*0.76)</f>
        <v>0</v>
      </c>
      <c r="O8818" s="4">
        <f>SUM(Table16[[#This Row],[Price]]*0.95)</f>
        <v>0</v>
      </c>
      <c r="P8818" s="4">
        <f>SUM(Table16[[#This Row],[Price]]*0.8)</f>
        <v>0</v>
      </c>
      <c r="Q8818" s="4">
        <f>SUM(Table16[[#This Row],[Price]]*0.6)</f>
        <v>0</v>
      </c>
    </row>
    <row r="8819" spans="1:17" x14ac:dyDescent="0.25">
      <c r="A8819" t="s">
        <v>3380</v>
      </c>
      <c r="B8819">
        <v>0</v>
      </c>
      <c r="C8819" t="s">
        <v>6467</v>
      </c>
      <c r="D8819">
        <v>270</v>
      </c>
      <c r="E8819" t="s">
        <v>6468</v>
      </c>
      <c r="F8819" s="4">
        <v>0</v>
      </c>
      <c r="J8819" s="4">
        <f>MIN(Table16[[#This Row],[Medicare Outpatient Allowable Rate]:[WPPA Inc Outpatient Allowable Rate]])</f>
        <v>0</v>
      </c>
      <c r="K8819" s="4">
        <f>MAX(Table16[[#This Row],[Blue Cross Outpatient Allowable Rate]:[WPPA Inc Outpatient Allowable Rate]])</f>
        <v>0</v>
      </c>
      <c r="L8819" s="4">
        <f>SUM(Table16[[#This Row],[Price]]*4.42)</f>
        <v>0</v>
      </c>
      <c r="M8819" s="4">
        <v>0</v>
      </c>
      <c r="N8819" s="4">
        <f>SUM(Table16[[#This Row],[ChargeID]]*0.76)</f>
        <v>0</v>
      </c>
      <c r="O8819" s="4">
        <f>SUM(Table16[[#This Row],[Price]]*0.95)</f>
        <v>0</v>
      </c>
      <c r="P8819" s="4">
        <f>SUM(Table16[[#This Row],[Price]]*0.8)</f>
        <v>0</v>
      </c>
      <c r="Q8819" s="4">
        <f>SUM(Table16[[#This Row],[Price]]*0.6)</f>
        <v>0</v>
      </c>
    </row>
    <row r="8820" spans="1:17" x14ac:dyDescent="0.25">
      <c r="A8820" t="s">
        <v>3380</v>
      </c>
      <c r="B8820">
        <v>37.909999999999997</v>
      </c>
      <c r="C8820" t="s">
        <v>6469</v>
      </c>
      <c r="D8820">
        <v>271</v>
      </c>
      <c r="E8820" t="s">
        <v>6470</v>
      </c>
      <c r="F8820" s="4">
        <v>37.909999999999997</v>
      </c>
      <c r="J8820" s="4">
        <f>MIN(Table16[[#This Row],[Medicare Outpatient Allowable Rate]:[WPPA Inc Outpatient Allowable Rate]])</f>
        <v>0</v>
      </c>
      <c r="K8820" s="4">
        <f>MAX(Table16[[#This Row],[Blue Cross Outpatient Allowable Rate]:[WPPA Inc Outpatient Allowable Rate]])</f>
        <v>36.014499999999998</v>
      </c>
      <c r="L8820" s="4">
        <f>SUM(Table16[[#This Row],[Price]]*4.42)</f>
        <v>167.56219999999999</v>
      </c>
      <c r="M8820" s="4">
        <v>0</v>
      </c>
      <c r="N8820" s="4">
        <f>SUM(Table16[[#This Row],[ChargeID]]*0.76)</f>
        <v>28.811599999999999</v>
      </c>
      <c r="O8820" s="4">
        <f>SUM(Table16[[#This Row],[Price]]*0.95)</f>
        <v>36.014499999999998</v>
      </c>
      <c r="P8820" s="4">
        <f>SUM(Table16[[#This Row],[Price]]*0.8)</f>
        <v>30.327999999999999</v>
      </c>
      <c r="Q8820" s="4">
        <f>SUM(Table16[[#This Row],[Price]]*0.6)</f>
        <v>22.745999999999999</v>
      </c>
    </row>
    <row r="8821" spans="1:17" x14ac:dyDescent="0.25">
      <c r="A8821" t="s">
        <v>3380</v>
      </c>
      <c r="B8821">
        <v>23.21</v>
      </c>
      <c r="C8821" t="s">
        <v>6471</v>
      </c>
      <c r="D8821">
        <v>271</v>
      </c>
      <c r="E8821" t="s">
        <v>6472</v>
      </c>
      <c r="F8821" s="4">
        <v>23.21</v>
      </c>
      <c r="J8821" s="4">
        <f>MIN(Table16[[#This Row],[Medicare Outpatient Allowable Rate]:[WPPA Inc Outpatient Allowable Rate]])</f>
        <v>0</v>
      </c>
      <c r="K8821" s="4">
        <f>MAX(Table16[[#This Row],[Blue Cross Outpatient Allowable Rate]:[WPPA Inc Outpatient Allowable Rate]])</f>
        <v>22.049499999999998</v>
      </c>
      <c r="L8821" s="4">
        <f>SUM(Table16[[#This Row],[Price]]*4.42)</f>
        <v>102.5882</v>
      </c>
      <c r="M8821" s="4">
        <v>0</v>
      </c>
      <c r="N8821" s="4">
        <f>SUM(Table16[[#This Row],[ChargeID]]*0.76)</f>
        <v>17.639600000000002</v>
      </c>
      <c r="O8821" s="4">
        <f>SUM(Table16[[#This Row],[Price]]*0.95)</f>
        <v>22.049499999999998</v>
      </c>
      <c r="P8821" s="4">
        <f>SUM(Table16[[#This Row],[Price]]*0.8)</f>
        <v>18.568000000000001</v>
      </c>
      <c r="Q8821" s="4">
        <f>SUM(Table16[[#This Row],[Price]]*0.6)</f>
        <v>13.926</v>
      </c>
    </row>
    <row r="8822" spans="1:17" x14ac:dyDescent="0.25">
      <c r="A8822" t="s">
        <v>3380</v>
      </c>
      <c r="B8822">
        <v>3.8</v>
      </c>
      <c r="C8822" t="s">
        <v>6473</v>
      </c>
      <c r="D8822">
        <v>272</v>
      </c>
      <c r="E8822" t="s">
        <v>6058</v>
      </c>
      <c r="F8822" s="4">
        <v>3.8</v>
      </c>
      <c r="J8822" s="4">
        <f>MIN(Table16[[#This Row],[Medicare Outpatient Allowable Rate]:[WPPA Inc Outpatient Allowable Rate]])</f>
        <v>0</v>
      </c>
      <c r="K8822" s="4">
        <f>MAX(Table16[[#This Row],[Blue Cross Outpatient Allowable Rate]:[WPPA Inc Outpatient Allowable Rate]])</f>
        <v>3.61</v>
      </c>
      <c r="L8822" s="4">
        <f>SUM(Table16[[#This Row],[Price]]*4.42)</f>
        <v>16.795999999999999</v>
      </c>
      <c r="M8822" s="4">
        <v>0</v>
      </c>
      <c r="N8822" s="4">
        <f>SUM(Table16[[#This Row],[ChargeID]]*0.76)</f>
        <v>2.8879999999999999</v>
      </c>
      <c r="O8822" s="4">
        <f>SUM(Table16[[#This Row],[Price]]*0.95)</f>
        <v>3.61</v>
      </c>
      <c r="P8822" s="4">
        <f>SUM(Table16[[#This Row],[Price]]*0.8)</f>
        <v>3.04</v>
      </c>
      <c r="Q8822" s="4">
        <f>SUM(Table16[[#This Row],[Price]]*0.6)</f>
        <v>2.2799999999999998</v>
      </c>
    </row>
    <row r="8823" spans="1:17" x14ac:dyDescent="0.25">
      <c r="A8823" t="s">
        <v>3380</v>
      </c>
      <c r="B8823">
        <v>60.37</v>
      </c>
      <c r="C8823" t="s">
        <v>6474</v>
      </c>
      <c r="D8823">
        <v>271</v>
      </c>
      <c r="E8823" t="s">
        <v>6250</v>
      </c>
      <c r="F8823" s="4">
        <v>60.37</v>
      </c>
      <c r="J8823" s="4">
        <f>MIN(Table16[[#This Row],[Medicare Outpatient Allowable Rate]:[WPPA Inc Outpatient Allowable Rate]])</f>
        <v>0</v>
      </c>
      <c r="K8823" s="4">
        <f>MAX(Table16[[#This Row],[Blue Cross Outpatient Allowable Rate]:[WPPA Inc Outpatient Allowable Rate]])</f>
        <v>57.351499999999994</v>
      </c>
      <c r="L8823" s="4">
        <f>SUM(Table16[[#This Row],[Price]]*4.42)</f>
        <v>266.83539999999999</v>
      </c>
      <c r="M8823" s="4">
        <v>0</v>
      </c>
      <c r="N8823" s="4">
        <f>SUM(Table16[[#This Row],[ChargeID]]*0.76)</f>
        <v>45.8812</v>
      </c>
      <c r="O8823" s="4">
        <f>SUM(Table16[[#This Row],[Price]]*0.95)</f>
        <v>57.351499999999994</v>
      </c>
      <c r="P8823" s="4">
        <f>SUM(Table16[[#This Row],[Price]]*0.8)</f>
        <v>48.295999999999999</v>
      </c>
      <c r="Q8823" s="4">
        <f>SUM(Table16[[#This Row],[Price]]*0.6)</f>
        <v>36.221999999999994</v>
      </c>
    </row>
    <row r="8824" spans="1:17" x14ac:dyDescent="0.25">
      <c r="A8824" t="s">
        <v>3380</v>
      </c>
      <c r="B8824">
        <v>0</v>
      </c>
      <c r="C8824" t="s">
        <v>6475</v>
      </c>
      <c r="D8824">
        <v>270</v>
      </c>
      <c r="E8824" t="s">
        <v>6264</v>
      </c>
      <c r="F8824" s="4">
        <v>0</v>
      </c>
      <c r="J8824" s="4">
        <f>MIN(Table16[[#This Row],[Medicare Outpatient Allowable Rate]:[WPPA Inc Outpatient Allowable Rate]])</f>
        <v>0</v>
      </c>
      <c r="K8824" s="4">
        <f>MAX(Table16[[#This Row],[Blue Cross Outpatient Allowable Rate]:[WPPA Inc Outpatient Allowable Rate]])</f>
        <v>0</v>
      </c>
      <c r="L8824" s="4">
        <f>SUM(Table16[[#This Row],[Price]]*4.42)</f>
        <v>0</v>
      </c>
      <c r="M8824" s="4">
        <v>0</v>
      </c>
      <c r="N8824" s="4">
        <f>SUM(Table16[[#This Row],[ChargeID]]*0.76)</f>
        <v>0</v>
      </c>
      <c r="O8824" s="4">
        <f>SUM(Table16[[#This Row],[Price]]*0.95)</f>
        <v>0</v>
      </c>
      <c r="P8824" s="4">
        <f>SUM(Table16[[#This Row],[Price]]*0.8)</f>
        <v>0</v>
      </c>
      <c r="Q8824" s="4">
        <f>SUM(Table16[[#This Row],[Price]]*0.6)</f>
        <v>0</v>
      </c>
    </row>
    <row r="8825" spans="1:17" x14ac:dyDescent="0.25">
      <c r="A8825" t="s">
        <v>3380</v>
      </c>
      <c r="B8825">
        <v>12.24</v>
      </c>
      <c r="C8825" t="s">
        <v>6477</v>
      </c>
      <c r="D8825">
        <v>272</v>
      </c>
      <c r="E8825" t="s">
        <v>6058</v>
      </c>
      <c r="F8825" s="4">
        <v>12.24</v>
      </c>
      <c r="J8825" s="4">
        <f>MIN(Table16[[#This Row],[Medicare Outpatient Allowable Rate]:[WPPA Inc Outpatient Allowable Rate]])</f>
        <v>0</v>
      </c>
      <c r="K8825" s="4">
        <f>MAX(Table16[[#This Row],[Blue Cross Outpatient Allowable Rate]:[WPPA Inc Outpatient Allowable Rate]])</f>
        <v>11.628</v>
      </c>
      <c r="L8825" s="4">
        <f>SUM(Table16[[#This Row],[Price]]*4.42)</f>
        <v>54.1008</v>
      </c>
      <c r="M8825" s="4">
        <v>0</v>
      </c>
      <c r="N8825" s="4">
        <f>SUM(Table16[[#This Row],[ChargeID]]*0.76)</f>
        <v>9.3024000000000004</v>
      </c>
      <c r="O8825" s="4">
        <f>SUM(Table16[[#This Row],[Price]]*0.95)</f>
        <v>11.628</v>
      </c>
      <c r="P8825" s="4">
        <f>SUM(Table16[[#This Row],[Price]]*0.8)</f>
        <v>9.7920000000000016</v>
      </c>
      <c r="Q8825" s="4">
        <f>SUM(Table16[[#This Row],[Price]]*0.6)</f>
        <v>7.3439999999999994</v>
      </c>
    </row>
    <row r="8826" spans="1:17" x14ac:dyDescent="0.25">
      <c r="A8826" t="s">
        <v>3380</v>
      </c>
      <c r="B8826">
        <v>0</v>
      </c>
      <c r="C8826" t="s">
        <v>6478</v>
      </c>
      <c r="D8826">
        <v>270</v>
      </c>
      <c r="E8826" t="s">
        <v>6479</v>
      </c>
      <c r="F8826" s="4">
        <v>0</v>
      </c>
      <c r="J8826" s="4">
        <f>MIN(Table16[[#This Row],[Medicare Outpatient Allowable Rate]:[WPPA Inc Outpatient Allowable Rate]])</f>
        <v>0</v>
      </c>
      <c r="K8826" s="4">
        <f>MAX(Table16[[#This Row],[Blue Cross Outpatient Allowable Rate]:[WPPA Inc Outpatient Allowable Rate]])</f>
        <v>0</v>
      </c>
      <c r="L8826" s="4">
        <f>SUM(Table16[[#This Row],[Price]]*4.42)</f>
        <v>0</v>
      </c>
      <c r="M8826" s="4">
        <v>0</v>
      </c>
      <c r="N8826" s="4">
        <f>SUM(Table16[[#This Row],[ChargeID]]*0.76)</f>
        <v>0</v>
      </c>
      <c r="O8826" s="4">
        <f>SUM(Table16[[#This Row],[Price]]*0.95)</f>
        <v>0</v>
      </c>
      <c r="P8826" s="4">
        <f>SUM(Table16[[#This Row],[Price]]*0.8)</f>
        <v>0</v>
      </c>
      <c r="Q8826" s="4">
        <f>SUM(Table16[[#This Row],[Price]]*0.6)</f>
        <v>0</v>
      </c>
    </row>
    <row r="8827" spans="1:17" x14ac:dyDescent="0.25">
      <c r="A8827" t="s">
        <v>3380</v>
      </c>
      <c r="B8827">
        <v>0</v>
      </c>
      <c r="C8827" t="s">
        <v>6480</v>
      </c>
      <c r="D8827">
        <v>270</v>
      </c>
      <c r="E8827" t="s">
        <v>6250</v>
      </c>
      <c r="F8827" s="4">
        <v>0</v>
      </c>
      <c r="J8827" s="4">
        <f>MIN(Table16[[#This Row],[Medicare Outpatient Allowable Rate]:[WPPA Inc Outpatient Allowable Rate]])</f>
        <v>0</v>
      </c>
      <c r="K8827" s="4">
        <f>MAX(Table16[[#This Row],[Blue Cross Outpatient Allowable Rate]:[WPPA Inc Outpatient Allowable Rate]])</f>
        <v>0</v>
      </c>
      <c r="L8827" s="4">
        <f>SUM(Table16[[#This Row],[Price]]*4.42)</f>
        <v>0</v>
      </c>
      <c r="M8827" s="4">
        <v>0</v>
      </c>
      <c r="N8827" s="4">
        <f>SUM(Table16[[#This Row],[ChargeID]]*0.76)</f>
        <v>0</v>
      </c>
      <c r="O8827" s="4">
        <f>SUM(Table16[[#This Row],[Price]]*0.95)</f>
        <v>0</v>
      </c>
      <c r="P8827" s="4">
        <f>SUM(Table16[[#This Row],[Price]]*0.8)</f>
        <v>0</v>
      </c>
      <c r="Q8827" s="4">
        <f>SUM(Table16[[#This Row],[Price]]*0.6)</f>
        <v>0</v>
      </c>
    </row>
    <row r="8828" spans="1:17" x14ac:dyDescent="0.25">
      <c r="A8828" t="s">
        <v>3380</v>
      </c>
      <c r="B8828">
        <v>0</v>
      </c>
      <c r="C8828" t="s">
        <v>6481</v>
      </c>
      <c r="D8828">
        <v>270</v>
      </c>
      <c r="E8828" t="s">
        <v>6242</v>
      </c>
      <c r="F8828" s="4">
        <v>0</v>
      </c>
      <c r="J8828" s="4">
        <f>MIN(Table16[[#This Row],[Medicare Outpatient Allowable Rate]:[WPPA Inc Outpatient Allowable Rate]])</f>
        <v>0</v>
      </c>
      <c r="K8828" s="4">
        <f>MAX(Table16[[#This Row],[Blue Cross Outpatient Allowable Rate]:[WPPA Inc Outpatient Allowable Rate]])</f>
        <v>0</v>
      </c>
      <c r="L8828" s="4">
        <f>SUM(Table16[[#This Row],[Price]]*4.42)</f>
        <v>0</v>
      </c>
      <c r="M8828" s="4">
        <v>0</v>
      </c>
      <c r="N8828" s="4">
        <f>SUM(Table16[[#This Row],[ChargeID]]*0.76)</f>
        <v>0</v>
      </c>
      <c r="O8828" s="4">
        <f>SUM(Table16[[#This Row],[Price]]*0.95)</f>
        <v>0</v>
      </c>
      <c r="P8828" s="4">
        <f>SUM(Table16[[#This Row],[Price]]*0.8)</f>
        <v>0</v>
      </c>
      <c r="Q8828" s="4">
        <f>SUM(Table16[[#This Row],[Price]]*0.6)</f>
        <v>0</v>
      </c>
    </row>
    <row r="8829" spans="1:17" x14ac:dyDescent="0.25">
      <c r="A8829" t="s">
        <v>3380</v>
      </c>
      <c r="B8829">
        <v>24.81</v>
      </c>
      <c r="C8829" t="s">
        <v>6482</v>
      </c>
      <c r="D8829">
        <v>272</v>
      </c>
      <c r="E8829" t="s">
        <v>6058</v>
      </c>
      <c r="F8829" s="4">
        <v>24.81</v>
      </c>
      <c r="J8829" s="4">
        <f>MIN(Table16[[#This Row],[Medicare Outpatient Allowable Rate]:[WPPA Inc Outpatient Allowable Rate]])</f>
        <v>0</v>
      </c>
      <c r="K8829" s="4">
        <f>MAX(Table16[[#This Row],[Blue Cross Outpatient Allowable Rate]:[WPPA Inc Outpatient Allowable Rate]])</f>
        <v>23.569499999999998</v>
      </c>
      <c r="L8829" s="4">
        <f>SUM(Table16[[#This Row],[Price]]*4.42)</f>
        <v>109.66019999999999</v>
      </c>
      <c r="M8829" s="4">
        <v>0</v>
      </c>
      <c r="N8829" s="4">
        <f>SUM(Table16[[#This Row],[ChargeID]]*0.76)</f>
        <v>18.855599999999999</v>
      </c>
      <c r="O8829" s="4">
        <f>SUM(Table16[[#This Row],[Price]]*0.95)</f>
        <v>23.569499999999998</v>
      </c>
      <c r="P8829" s="4">
        <f>SUM(Table16[[#This Row],[Price]]*0.8)</f>
        <v>19.847999999999999</v>
      </c>
      <c r="Q8829" s="4">
        <f>SUM(Table16[[#This Row],[Price]]*0.6)</f>
        <v>14.885999999999999</v>
      </c>
    </row>
    <row r="8830" spans="1:17" x14ac:dyDescent="0.25">
      <c r="A8830" t="s">
        <v>3380</v>
      </c>
      <c r="B8830">
        <v>0</v>
      </c>
      <c r="C8830" t="s">
        <v>6483</v>
      </c>
      <c r="D8830">
        <v>270</v>
      </c>
      <c r="E8830" t="s">
        <v>6049</v>
      </c>
      <c r="F8830" s="4">
        <v>0</v>
      </c>
      <c r="J8830" s="4">
        <f>MIN(Table16[[#This Row],[Medicare Outpatient Allowable Rate]:[WPPA Inc Outpatient Allowable Rate]])</f>
        <v>0</v>
      </c>
      <c r="K8830" s="4">
        <f>MAX(Table16[[#This Row],[Blue Cross Outpatient Allowable Rate]:[WPPA Inc Outpatient Allowable Rate]])</f>
        <v>0</v>
      </c>
      <c r="L8830" s="4">
        <f>SUM(Table16[[#This Row],[Price]]*4.42)</f>
        <v>0</v>
      </c>
      <c r="M8830" s="4">
        <v>0</v>
      </c>
      <c r="N8830" s="4">
        <f>SUM(Table16[[#This Row],[ChargeID]]*0.76)</f>
        <v>0</v>
      </c>
      <c r="O8830" s="4">
        <f>SUM(Table16[[#This Row],[Price]]*0.95)</f>
        <v>0</v>
      </c>
      <c r="P8830" s="4">
        <f>SUM(Table16[[#This Row],[Price]]*0.8)</f>
        <v>0</v>
      </c>
      <c r="Q8830" s="4">
        <f>SUM(Table16[[#This Row],[Price]]*0.6)</f>
        <v>0</v>
      </c>
    </row>
    <row r="8831" spans="1:17" x14ac:dyDescent="0.25">
      <c r="A8831" t="s">
        <v>3380</v>
      </c>
      <c r="B8831">
        <v>7</v>
      </c>
      <c r="C8831" t="s">
        <v>6484</v>
      </c>
      <c r="D8831">
        <v>272</v>
      </c>
      <c r="E8831" t="s">
        <v>6058</v>
      </c>
      <c r="F8831" s="4">
        <v>7</v>
      </c>
      <c r="J8831" s="4">
        <f>MIN(Table16[[#This Row],[Medicare Outpatient Allowable Rate]:[WPPA Inc Outpatient Allowable Rate]])</f>
        <v>0</v>
      </c>
      <c r="K8831" s="4">
        <f>MAX(Table16[[#This Row],[Blue Cross Outpatient Allowable Rate]:[WPPA Inc Outpatient Allowable Rate]])</f>
        <v>6.6499999999999995</v>
      </c>
      <c r="L8831" s="4">
        <f>SUM(Table16[[#This Row],[Price]]*4.42)</f>
        <v>30.939999999999998</v>
      </c>
      <c r="M8831" s="4">
        <v>0</v>
      </c>
      <c r="N8831" s="4">
        <f>SUM(Table16[[#This Row],[ChargeID]]*0.76)</f>
        <v>5.32</v>
      </c>
      <c r="O8831" s="4">
        <f>SUM(Table16[[#This Row],[Price]]*0.95)</f>
        <v>6.6499999999999995</v>
      </c>
      <c r="P8831" s="4">
        <f>SUM(Table16[[#This Row],[Price]]*0.8)</f>
        <v>5.6000000000000005</v>
      </c>
      <c r="Q8831" s="4">
        <f>SUM(Table16[[#This Row],[Price]]*0.6)</f>
        <v>4.2</v>
      </c>
    </row>
    <row r="8832" spans="1:17" x14ac:dyDescent="0.25">
      <c r="A8832" t="s">
        <v>3380</v>
      </c>
      <c r="B8832">
        <v>5.81</v>
      </c>
      <c r="C8832" t="s">
        <v>6485</v>
      </c>
      <c r="D8832">
        <v>272</v>
      </c>
      <c r="E8832" t="s">
        <v>6058</v>
      </c>
      <c r="F8832" s="4">
        <v>5.81</v>
      </c>
      <c r="J8832" s="4">
        <f>MIN(Table16[[#This Row],[Medicare Outpatient Allowable Rate]:[WPPA Inc Outpatient Allowable Rate]])</f>
        <v>0</v>
      </c>
      <c r="K8832" s="4">
        <f>MAX(Table16[[#This Row],[Blue Cross Outpatient Allowable Rate]:[WPPA Inc Outpatient Allowable Rate]])</f>
        <v>5.519499999999999</v>
      </c>
      <c r="L8832" s="4">
        <f>SUM(Table16[[#This Row],[Price]]*4.42)</f>
        <v>25.680199999999999</v>
      </c>
      <c r="M8832" s="4">
        <v>0</v>
      </c>
      <c r="N8832" s="4">
        <f>SUM(Table16[[#This Row],[ChargeID]]*0.76)</f>
        <v>4.4155999999999995</v>
      </c>
      <c r="O8832" s="4">
        <f>SUM(Table16[[#This Row],[Price]]*0.95)</f>
        <v>5.519499999999999</v>
      </c>
      <c r="P8832" s="4">
        <f>SUM(Table16[[#This Row],[Price]]*0.8)</f>
        <v>4.6479999999999997</v>
      </c>
      <c r="Q8832" s="4">
        <f>SUM(Table16[[#This Row],[Price]]*0.6)</f>
        <v>3.4859999999999998</v>
      </c>
    </row>
    <row r="8833" spans="1:17" x14ac:dyDescent="0.25">
      <c r="A8833" t="s">
        <v>3380</v>
      </c>
      <c r="B8833">
        <v>0</v>
      </c>
      <c r="C8833" t="s">
        <v>6486</v>
      </c>
      <c r="D8833">
        <v>270</v>
      </c>
      <c r="E8833" t="s">
        <v>6487</v>
      </c>
      <c r="F8833" s="4">
        <v>0</v>
      </c>
      <c r="J8833" s="4">
        <f>MIN(Table16[[#This Row],[Medicare Outpatient Allowable Rate]:[WPPA Inc Outpatient Allowable Rate]])</f>
        <v>0</v>
      </c>
      <c r="K8833" s="4">
        <f>MAX(Table16[[#This Row],[Blue Cross Outpatient Allowable Rate]:[WPPA Inc Outpatient Allowable Rate]])</f>
        <v>0</v>
      </c>
      <c r="L8833" s="4">
        <f>SUM(Table16[[#This Row],[Price]]*4.42)</f>
        <v>0</v>
      </c>
      <c r="M8833" s="4">
        <v>0</v>
      </c>
      <c r="N8833" s="4">
        <f>SUM(Table16[[#This Row],[ChargeID]]*0.76)</f>
        <v>0</v>
      </c>
      <c r="O8833" s="4">
        <f>SUM(Table16[[#This Row],[Price]]*0.95)</f>
        <v>0</v>
      </c>
      <c r="P8833" s="4">
        <f>SUM(Table16[[#This Row],[Price]]*0.8)</f>
        <v>0</v>
      </c>
      <c r="Q8833" s="4">
        <f>SUM(Table16[[#This Row],[Price]]*0.6)</f>
        <v>0</v>
      </c>
    </row>
    <row r="8834" spans="1:17" x14ac:dyDescent="0.25">
      <c r="A8834" t="s">
        <v>3380</v>
      </c>
      <c r="B8834">
        <v>0</v>
      </c>
      <c r="C8834" t="s">
        <v>6488</v>
      </c>
      <c r="D8834">
        <v>270</v>
      </c>
      <c r="E8834" t="s">
        <v>6489</v>
      </c>
      <c r="F8834" s="4">
        <v>0</v>
      </c>
      <c r="J8834" s="4">
        <f>MIN(Table16[[#This Row],[Medicare Outpatient Allowable Rate]:[WPPA Inc Outpatient Allowable Rate]])</f>
        <v>0</v>
      </c>
      <c r="K8834" s="4">
        <f>MAX(Table16[[#This Row],[Blue Cross Outpatient Allowable Rate]:[WPPA Inc Outpatient Allowable Rate]])</f>
        <v>0</v>
      </c>
      <c r="L8834" s="4">
        <f>SUM(Table16[[#This Row],[Price]]*4.42)</f>
        <v>0</v>
      </c>
      <c r="M8834" s="4">
        <v>0</v>
      </c>
      <c r="N8834" s="4">
        <f>SUM(Table16[[#This Row],[ChargeID]]*0.76)</f>
        <v>0</v>
      </c>
      <c r="O8834" s="4">
        <f>SUM(Table16[[#This Row],[Price]]*0.95)</f>
        <v>0</v>
      </c>
      <c r="P8834" s="4">
        <f>SUM(Table16[[#This Row],[Price]]*0.8)</f>
        <v>0</v>
      </c>
      <c r="Q8834" s="4">
        <f>SUM(Table16[[#This Row],[Price]]*0.6)</f>
        <v>0</v>
      </c>
    </row>
    <row r="8835" spans="1:17" x14ac:dyDescent="0.25">
      <c r="A8835" t="s">
        <v>3380</v>
      </c>
      <c r="B8835">
        <v>13.21</v>
      </c>
      <c r="C8835" t="s">
        <v>6490</v>
      </c>
      <c r="D8835">
        <v>272</v>
      </c>
      <c r="E8835" t="s">
        <v>6250</v>
      </c>
      <c r="F8835" s="4">
        <v>13.21</v>
      </c>
      <c r="J8835" s="4">
        <f>MIN(Table16[[#This Row],[Medicare Outpatient Allowable Rate]:[WPPA Inc Outpatient Allowable Rate]])</f>
        <v>0</v>
      </c>
      <c r="K8835" s="4">
        <f>MAX(Table16[[#This Row],[Blue Cross Outpatient Allowable Rate]:[WPPA Inc Outpatient Allowable Rate]])</f>
        <v>12.5495</v>
      </c>
      <c r="L8835" s="4">
        <f>SUM(Table16[[#This Row],[Price]]*4.42)</f>
        <v>58.388200000000005</v>
      </c>
      <c r="M8835" s="4">
        <v>0</v>
      </c>
      <c r="N8835" s="4">
        <f>SUM(Table16[[#This Row],[ChargeID]]*0.76)</f>
        <v>10.0396</v>
      </c>
      <c r="O8835" s="4">
        <f>SUM(Table16[[#This Row],[Price]]*0.95)</f>
        <v>12.5495</v>
      </c>
      <c r="P8835" s="4">
        <f>SUM(Table16[[#This Row],[Price]]*0.8)</f>
        <v>10.568000000000001</v>
      </c>
      <c r="Q8835" s="4">
        <f>SUM(Table16[[#This Row],[Price]]*0.6)</f>
        <v>7.9260000000000002</v>
      </c>
    </row>
    <row r="8836" spans="1:17" x14ac:dyDescent="0.25">
      <c r="A8836" t="s">
        <v>3380</v>
      </c>
      <c r="B8836">
        <v>5.95</v>
      </c>
      <c r="C8836" t="s">
        <v>6491</v>
      </c>
      <c r="D8836">
        <v>272</v>
      </c>
      <c r="E8836" t="s">
        <v>6058</v>
      </c>
      <c r="F8836" s="4">
        <v>5.95</v>
      </c>
      <c r="J8836" s="4">
        <f>MIN(Table16[[#This Row],[Medicare Outpatient Allowable Rate]:[WPPA Inc Outpatient Allowable Rate]])</f>
        <v>0</v>
      </c>
      <c r="K8836" s="4">
        <f>MAX(Table16[[#This Row],[Blue Cross Outpatient Allowable Rate]:[WPPA Inc Outpatient Allowable Rate]])</f>
        <v>5.6524999999999999</v>
      </c>
      <c r="L8836" s="4">
        <f>SUM(Table16[[#This Row],[Price]]*4.42)</f>
        <v>26.298999999999999</v>
      </c>
      <c r="M8836" s="4">
        <v>0</v>
      </c>
      <c r="N8836" s="4">
        <f>SUM(Table16[[#This Row],[ChargeID]]*0.76)</f>
        <v>4.5220000000000002</v>
      </c>
      <c r="O8836" s="4">
        <f>SUM(Table16[[#This Row],[Price]]*0.95)</f>
        <v>5.6524999999999999</v>
      </c>
      <c r="P8836" s="4">
        <f>SUM(Table16[[#This Row],[Price]]*0.8)</f>
        <v>4.7600000000000007</v>
      </c>
      <c r="Q8836" s="4">
        <f>SUM(Table16[[#This Row],[Price]]*0.6)</f>
        <v>3.57</v>
      </c>
    </row>
    <row r="8837" spans="1:17" x14ac:dyDescent="0.25">
      <c r="A8837" t="s">
        <v>3380</v>
      </c>
      <c r="B8837">
        <v>0</v>
      </c>
      <c r="C8837" t="s">
        <v>6492</v>
      </c>
      <c r="D8837">
        <v>270</v>
      </c>
      <c r="E8837" t="s">
        <v>6493</v>
      </c>
      <c r="F8837" s="4">
        <v>0</v>
      </c>
      <c r="J8837" s="4">
        <f>MIN(Table16[[#This Row],[Medicare Outpatient Allowable Rate]:[WPPA Inc Outpatient Allowable Rate]])</f>
        <v>0</v>
      </c>
      <c r="K8837" s="4">
        <f>MAX(Table16[[#This Row],[Blue Cross Outpatient Allowable Rate]:[WPPA Inc Outpatient Allowable Rate]])</f>
        <v>0</v>
      </c>
      <c r="L8837" s="4">
        <f>SUM(Table16[[#This Row],[Price]]*4.42)</f>
        <v>0</v>
      </c>
      <c r="M8837" s="4">
        <v>0</v>
      </c>
      <c r="N8837" s="4">
        <f>SUM(Table16[[#This Row],[ChargeID]]*0.76)</f>
        <v>0</v>
      </c>
      <c r="O8837" s="4">
        <f>SUM(Table16[[#This Row],[Price]]*0.95)</f>
        <v>0</v>
      </c>
      <c r="P8837" s="4">
        <f>SUM(Table16[[#This Row],[Price]]*0.8)</f>
        <v>0</v>
      </c>
      <c r="Q8837" s="4">
        <f>SUM(Table16[[#This Row],[Price]]*0.6)</f>
        <v>0</v>
      </c>
    </row>
    <row r="8838" spans="1:17" x14ac:dyDescent="0.25">
      <c r="A8838" t="s">
        <v>3380</v>
      </c>
      <c r="B8838">
        <v>31.5</v>
      </c>
      <c r="C8838" t="s">
        <v>6494</v>
      </c>
      <c r="D8838">
        <v>270</v>
      </c>
      <c r="E8838" t="s">
        <v>6058</v>
      </c>
      <c r="F8838" s="4">
        <v>31.5</v>
      </c>
      <c r="J8838" s="4">
        <f>MIN(Table16[[#This Row],[Medicare Outpatient Allowable Rate]:[WPPA Inc Outpatient Allowable Rate]])</f>
        <v>0</v>
      </c>
      <c r="K8838" s="4">
        <f>MAX(Table16[[#This Row],[Blue Cross Outpatient Allowable Rate]:[WPPA Inc Outpatient Allowable Rate]])</f>
        <v>29.924999999999997</v>
      </c>
      <c r="L8838" s="4">
        <f>SUM(Table16[[#This Row],[Price]]*4.42)</f>
        <v>139.22999999999999</v>
      </c>
      <c r="M8838" s="4">
        <v>0</v>
      </c>
      <c r="N8838" s="4">
        <f>SUM(Table16[[#This Row],[ChargeID]]*0.76)</f>
        <v>23.94</v>
      </c>
      <c r="O8838" s="4">
        <f>SUM(Table16[[#This Row],[Price]]*0.95)</f>
        <v>29.924999999999997</v>
      </c>
      <c r="P8838" s="4">
        <f>SUM(Table16[[#This Row],[Price]]*0.8)</f>
        <v>25.200000000000003</v>
      </c>
      <c r="Q8838" s="4">
        <f>SUM(Table16[[#This Row],[Price]]*0.6)</f>
        <v>18.899999999999999</v>
      </c>
    </row>
    <row r="8839" spans="1:17" x14ac:dyDescent="0.25">
      <c r="A8839" t="s">
        <v>3380</v>
      </c>
      <c r="B8839">
        <v>31.58</v>
      </c>
      <c r="C8839" t="s">
        <v>6495</v>
      </c>
      <c r="D8839">
        <v>270</v>
      </c>
      <c r="E8839" t="s">
        <v>6058</v>
      </c>
      <c r="F8839" s="4">
        <v>31.58</v>
      </c>
      <c r="J8839" s="4">
        <f>MIN(Table16[[#This Row],[Medicare Outpatient Allowable Rate]:[WPPA Inc Outpatient Allowable Rate]])</f>
        <v>0</v>
      </c>
      <c r="K8839" s="4">
        <f>MAX(Table16[[#This Row],[Blue Cross Outpatient Allowable Rate]:[WPPA Inc Outpatient Allowable Rate]])</f>
        <v>30.000999999999998</v>
      </c>
      <c r="L8839" s="4">
        <f>SUM(Table16[[#This Row],[Price]]*4.42)</f>
        <v>139.58359999999999</v>
      </c>
      <c r="M8839" s="4">
        <v>0</v>
      </c>
      <c r="N8839" s="4">
        <f>SUM(Table16[[#This Row],[ChargeID]]*0.76)</f>
        <v>24.000799999999998</v>
      </c>
      <c r="O8839" s="4">
        <f>SUM(Table16[[#This Row],[Price]]*0.95)</f>
        <v>30.000999999999998</v>
      </c>
      <c r="P8839" s="4">
        <f>SUM(Table16[[#This Row],[Price]]*0.8)</f>
        <v>25.263999999999999</v>
      </c>
      <c r="Q8839" s="4">
        <f>SUM(Table16[[#This Row],[Price]]*0.6)</f>
        <v>18.947999999999997</v>
      </c>
    </row>
    <row r="8840" spans="1:17" x14ac:dyDescent="0.25">
      <c r="A8840" t="s">
        <v>3380</v>
      </c>
      <c r="B8840">
        <v>31.81</v>
      </c>
      <c r="C8840" t="s">
        <v>6496</v>
      </c>
      <c r="D8840">
        <v>270</v>
      </c>
      <c r="E8840" t="s">
        <v>6058</v>
      </c>
      <c r="F8840" s="4">
        <v>31.81</v>
      </c>
      <c r="G8840" t="s">
        <v>6497</v>
      </c>
      <c r="J8840" s="4">
        <f>MIN(Table16[[#This Row],[Medicare Outpatient Allowable Rate]:[WPPA Inc Outpatient Allowable Rate]])</f>
        <v>0</v>
      </c>
      <c r="K8840" s="4">
        <f>MAX(Table16[[#This Row],[Blue Cross Outpatient Allowable Rate]:[WPPA Inc Outpatient Allowable Rate]])</f>
        <v>30.219499999999996</v>
      </c>
      <c r="L8840" s="4">
        <f>SUM(Table16[[#This Row],[Price]]*4.42)</f>
        <v>140.6002</v>
      </c>
      <c r="M8840" s="4">
        <v>0</v>
      </c>
      <c r="N8840" s="4">
        <f>SUM(Table16[[#This Row],[ChargeID]]*0.76)</f>
        <v>24.175599999999999</v>
      </c>
      <c r="O8840" s="4">
        <f>SUM(Table16[[#This Row],[Price]]*0.95)</f>
        <v>30.219499999999996</v>
      </c>
      <c r="P8840" s="4">
        <f>SUM(Table16[[#This Row],[Price]]*0.8)</f>
        <v>25.448</v>
      </c>
      <c r="Q8840" s="4">
        <f>SUM(Table16[[#This Row],[Price]]*0.6)</f>
        <v>19.085999999999999</v>
      </c>
    </row>
    <row r="8841" spans="1:17" x14ac:dyDescent="0.25">
      <c r="A8841" t="s">
        <v>3380</v>
      </c>
      <c r="B8841">
        <v>32.17</v>
      </c>
      <c r="C8841" t="s">
        <v>6498</v>
      </c>
      <c r="D8841">
        <v>270</v>
      </c>
      <c r="E8841" t="s">
        <v>6058</v>
      </c>
      <c r="F8841" s="4">
        <v>32.17</v>
      </c>
      <c r="J8841" s="4">
        <f>MIN(Table16[[#This Row],[Medicare Outpatient Allowable Rate]:[WPPA Inc Outpatient Allowable Rate]])</f>
        <v>0</v>
      </c>
      <c r="K8841" s="4">
        <f>MAX(Table16[[#This Row],[Blue Cross Outpatient Allowable Rate]:[WPPA Inc Outpatient Allowable Rate]])</f>
        <v>30.561499999999999</v>
      </c>
      <c r="L8841" s="4">
        <f>SUM(Table16[[#This Row],[Price]]*4.42)</f>
        <v>142.19140000000002</v>
      </c>
      <c r="M8841" s="4">
        <v>0</v>
      </c>
      <c r="N8841" s="4">
        <f>SUM(Table16[[#This Row],[ChargeID]]*0.76)</f>
        <v>24.449200000000001</v>
      </c>
      <c r="O8841" s="4">
        <f>SUM(Table16[[#This Row],[Price]]*0.95)</f>
        <v>30.561499999999999</v>
      </c>
      <c r="P8841" s="4">
        <f>SUM(Table16[[#This Row],[Price]]*0.8)</f>
        <v>25.736000000000004</v>
      </c>
      <c r="Q8841" s="4">
        <f>SUM(Table16[[#This Row],[Price]]*0.6)</f>
        <v>19.302</v>
      </c>
    </row>
    <row r="8842" spans="1:17" x14ac:dyDescent="0.25">
      <c r="A8842" t="s">
        <v>3380</v>
      </c>
      <c r="B8842">
        <v>25.45</v>
      </c>
      <c r="C8842" t="s">
        <v>6499</v>
      </c>
      <c r="D8842">
        <v>270</v>
      </c>
      <c r="E8842" t="s">
        <v>6058</v>
      </c>
      <c r="F8842" s="4">
        <v>25.45</v>
      </c>
      <c r="J8842" s="4">
        <f>MIN(Table16[[#This Row],[Medicare Outpatient Allowable Rate]:[WPPA Inc Outpatient Allowable Rate]])</f>
        <v>0</v>
      </c>
      <c r="K8842" s="4">
        <f>MAX(Table16[[#This Row],[Blue Cross Outpatient Allowable Rate]:[WPPA Inc Outpatient Allowable Rate]])</f>
        <v>24.177499999999998</v>
      </c>
      <c r="L8842" s="4">
        <f>SUM(Table16[[#This Row],[Price]]*4.42)</f>
        <v>112.48899999999999</v>
      </c>
      <c r="M8842" s="4">
        <v>0</v>
      </c>
      <c r="N8842" s="4">
        <f>SUM(Table16[[#This Row],[ChargeID]]*0.76)</f>
        <v>19.341999999999999</v>
      </c>
      <c r="O8842" s="4">
        <f>SUM(Table16[[#This Row],[Price]]*0.95)</f>
        <v>24.177499999999998</v>
      </c>
      <c r="P8842" s="4">
        <f>SUM(Table16[[#This Row],[Price]]*0.8)</f>
        <v>20.36</v>
      </c>
      <c r="Q8842" s="4">
        <f>SUM(Table16[[#This Row],[Price]]*0.6)</f>
        <v>15.27</v>
      </c>
    </row>
    <row r="8843" spans="1:17" x14ac:dyDescent="0.25">
      <c r="A8843" t="s">
        <v>3380</v>
      </c>
      <c r="B8843">
        <v>32.79</v>
      </c>
      <c r="C8843" t="s">
        <v>6500</v>
      </c>
      <c r="D8843">
        <v>270</v>
      </c>
      <c r="E8843" t="s">
        <v>6058</v>
      </c>
      <c r="F8843" s="4">
        <v>32.79</v>
      </c>
      <c r="J8843" s="4">
        <f>MIN(Table16[[#This Row],[Medicare Outpatient Allowable Rate]:[WPPA Inc Outpatient Allowable Rate]])</f>
        <v>0</v>
      </c>
      <c r="K8843" s="4">
        <f>MAX(Table16[[#This Row],[Blue Cross Outpatient Allowable Rate]:[WPPA Inc Outpatient Allowable Rate]])</f>
        <v>31.150499999999997</v>
      </c>
      <c r="L8843" s="4">
        <f>SUM(Table16[[#This Row],[Price]]*4.42)</f>
        <v>144.93179999999998</v>
      </c>
      <c r="M8843" s="4">
        <v>0</v>
      </c>
      <c r="N8843" s="4">
        <f>SUM(Table16[[#This Row],[ChargeID]]*0.76)</f>
        <v>24.920400000000001</v>
      </c>
      <c r="O8843" s="4">
        <f>SUM(Table16[[#This Row],[Price]]*0.95)</f>
        <v>31.150499999999997</v>
      </c>
      <c r="P8843" s="4">
        <f>SUM(Table16[[#This Row],[Price]]*0.8)</f>
        <v>26.231999999999999</v>
      </c>
      <c r="Q8843" s="4">
        <f>SUM(Table16[[#This Row],[Price]]*0.6)</f>
        <v>19.673999999999999</v>
      </c>
    </row>
    <row r="8844" spans="1:17" x14ac:dyDescent="0.25">
      <c r="A8844" t="s">
        <v>3380</v>
      </c>
      <c r="B8844">
        <v>6.32</v>
      </c>
      <c r="C8844" t="s">
        <v>6501</v>
      </c>
      <c r="D8844">
        <v>272</v>
      </c>
      <c r="E8844" t="s">
        <v>6058</v>
      </c>
      <c r="F8844" s="4">
        <v>6.32</v>
      </c>
      <c r="J8844" s="4">
        <f>MIN(Table16[[#This Row],[Medicare Outpatient Allowable Rate]:[WPPA Inc Outpatient Allowable Rate]])</f>
        <v>0</v>
      </c>
      <c r="K8844" s="4">
        <f>MAX(Table16[[#This Row],[Blue Cross Outpatient Allowable Rate]:[WPPA Inc Outpatient Allowable Rate]])</f>
        <v>6.0039999999999996</v>
      </c>
      <c r="L8844" s="4">
        <f>SUM(Table16[[#This Row],[Price]]*4.42)</f>
        <v>27.9344</v>
      </c>
      <c r="M8844" s="4">
        <v>0</v>
      </c>
      <c r="N8844" s="4">
        <f>SUM(Table16[[#This Row],[ChargeID]]*0.76)</f>
        <v>4.8032000000000004</v>
      </c>
      <c r="O8844" s="4">
        <f>SUM(Table16[[#This Row],[Price]]*0.95)</f>
        <v>6.0039999999999996</v>
      </c>
      <c r="P8844" s="4">
        <f>SUM(Table16[[#This Row],[Price]]*0.8)</f>
        <v>5.0560000000000009</v>
      </c>
      <c r="Q8844" s="4">
        <f>SUM(Table16[[#This Row],[Price]]*0.6)</f>
        <v>3.7919999999999998</v>
      </c>
    </row>
    <row r="8845" spans="1:17" x14ac:dyDescent="0.25">
      <c r="A8845" t="s">
        <v>3380</v>
      </c>
      <c r="B8845">
        <v>6.32</v>
      </c>
      <c r="C8845" t="s">
        <v>6502</v>
      </c>
      <c r="D8845">
        <v>272</v>
      </c>
      <c r="E8845" t="s">
        <v>6058</v>
      </c>
      <c r="F8845" s="4">
        <v>6.32</v>
      </c>
      <c r="J8845" s="4">
        <f>MIN(Table16[[#This Row],[Medicare Outpatient Allowable Rate]:[WPPA Inc Outpatient Allowable Rate]])</f>
        <v>0</v>
      </c>
      <c r="K8845" s="4">
        <f>MAX(Table16[[#This Row],[Blue Cross Outpatient Allowable Rate]:[WPPA Inc Outpatient Allowable Rate]])</f>
        <v>6.0039999999999996</v>
      </c>
      <c r="L8845" s="4">
        <f>SUM(Table16[[#This Row],[Price]]*4.42)</f>
        <v>27.9344</v>
      </c>
      <c r="M8845" s="4">
        <v>0</v>
      </c>
      <c r="N8845" s="4">
        <f>SUM(Table16[[#This Row],[ChargeID]]*0.76)</f>
        <v>4.8032000000000004</v>
      </c>
      <c r="O8845" s="4">
        <f>SUM(Table16[[#This Row],[Price]]*0.95)</f>
        <v>6.0039999999999996</v>
      </c>
      <c r="P8845" s="4">
        <f>SUM(Table16[[#This Row],[Price]]*0.8)</f>
        <v>5.0560000000000009</v>
      </c>
      <c r="Q8845" s="4">
        <f>SUM(Table16[[#This Row],[Price]]*0.6)</f>
        <v>3.7919999999999998</v>
      </c>
    </row>
    <row r="8846" spans="1:17" x14ac:dyDescent="0.25">
      <c r="A8846" t="s">
        <v>3380</v>
      </c>
      <c r="B8846">
        <v>0</v>
      </c>
      <c r="C8846" t="s">
        <v>6503</v>
      </c>
      <c r="D8846">
        <v>270</v>
      </c>
      <c r="E8846" t="s">
        <v>6370</v>
      </c>
      <c r="F8846" s="4">
        <v>0</v>
      </c>
      <c r="J8846" s="4">
        <f>MIN(Table16[[#This Row],[Medicare Outpatient Allowable Rate]:[WPPA Inc Outpatient Allowable Rate]])</f>
        <v>0</v>
      </c>
      <c r="K8846" s="4">
        <f>MAX(Table16[[#This Row],[Blue Cross Outpatient Allowable Rate]:[WPPA Inc Outpatient Allowable Rate]])</f>
        <v>0</v>
      </c>
      <c r="L8846" s="4">
        <f>SUM(Table16[[#This Row],[Price]]*4.42)</f>
        <v>0</v>
      </c>
      <c r="M8846" s="4">
        <v>0</v>
      </c>
      <c r="N8846" s="4">
        <f>SUM(Table16[[#This Row],[ChargeID]]*0.76)</f>
        <v>0</v>
      </c>
      <c r="O8846" s="4">
        <f>SUM(Table16[[#This Row],[Price]]*0.95)</f>
        <v>0</v>
      </c>
      <c r="P8846" s="4">
        <f>SUM(Table16[[#This Row],[Price]]*0.8)</f>
        <v>0</v>
      </c>
      <c r="Q8846" s="4">
        <f>SUM(Table16[[#This Row],[Price]]*0.6)</f>
        <v>0</v>
      </c>
    </row>
    <row r="8847" spans="1:17" x14ac:dyDescent="0.25">
      <c r="A8847" t="s">
        <v>3380</v>
      </c>
      <c r="B8847">
        <v>1.32</v>
      </c>
      <c r="C8847" t="s">
        <v>6504</v>
      </c>
      <c r="D8847">
        <v>272</v>
      </c>
      <c r="E8847" t="s">
        <v>6058</v>
      </c>
      <c r="F8847" s="4">
        <v>1.32</v>
      </c>
      <c r="J8847" s="4">
        <f>MIN(Table16[[#This Row],[Medicare Outpatient Allowable Rate]:[WPPA Inc Outpatient Allowable Rate]])</f>
        <v>0</v>
      </c>
      <c r="K8847" s="4">
        <f>MAX(Table16[[#This Row],[Blue Cross Outpatient Allowable Rate]:[WPPA Inc Outpatient Allowable Rate]])</f>
        <v>1.254</v>
      </c>
      <c r="L8847" s="4">
        <f>SUM(Table16[[#This Row],[Price]]*4.42)</f>
        <v>5.8344000000000005</v>
      </c>
      <c r="M8847" s="4">
        <v>0</v>
      </c>
      <c r="N8847" s="4">
        <f>SUM(Table16[[#This Row],[ChargeID]]*0.76)</f>
        <v>1.0032000000000001</v>
      </c>
      <c r="O8847" s="4">
        <f>SUM(Table16[[#This Row],[Price]]*0.95)</f>
        <v>1.254</v>
      </c>
      <c r="P8847" s="4">
        <f>SUM(Table16[[#This Row],[Price]]*0.8)</f>
        <v>1.056</v>
      </c>
      <c r="Q8847" s="4">
        <f>SUM(Table16[[#This Row],[Price]]*0.6)</f>
        <v>0.79200000000000004</v>
      </c>
    </row>
    <row r="8848" spans="1:17" x14ac:dyDescent="0.25">
      <c r="A8848" t="s">
        <v>3380</v>
      </c>
      <c r="B8848">
        <v>0</v>
      </c>
      <c r="C8848" t="s">
        <v>6505</v>
      </c>
      <c r="D8848">
        <v>270</v>
      </c>
      <c r="E8848" t="s">
        <v>6264</v>
      </c>
      <c r="F8848" s="4">
        <v>0</v>
      </c>
      <c r="J8848" s="4">
        <f>MIN(Table16[[#This Row],[Medicare Outpatient Allowable Rate]:[WPPA Inc Outpatient Allowable Rate]])</f>
        <v>0</v>
      </c>
      <c r="K8848" s="4">
        <f>MAX(Table16[[#This Row],[Blue Cross Outpatient Allowable Rate]:[WPPA Inc Outpatient Allowable Rate]])</f>
        <v>0</v>
      </c>
      <c r="L8848" s="4">
        <f>SUM(Table16[[#This Row],[Price]]*4.42)</f>
        <v>0</v>
      </c>
      <c r="M8848" s="4">
        <v>0</v>
      </c>
      <c r="N8848" s="4">
        <f>SUM(Table16[[#This Row],[ChargeID]]*0.76)</f>
        <v>0</v>
      </c>
      <c r="O8848" s="4">
        <f>SUM(Table16[[#This Row],[Price]]*0.95)</f>
        <v>0</v>
      </c>
      <c r="P8848" s="4">
        <f>SUM(Table16[[#This Row],[Price]]*0.8)</f>
        <v>0</v>
      </c>
      <c r="Q8848" s="4">
        <f>SUM(Table16[[#This Row],[Price]]*0.6)</f>
        <v>0</v>
      </c>
    </row>
    <row r="8849" spans="1:17" x14ac:dyDescent="0.25">
      <c r="A8849" t="s">
        <v>3380</v>
      </c>
      <c r="B8849">
        <v>0</v>
      </c>
      <c r="C8849" t="s">
        <v>12104</v>
      </c>
      <c r="D8849">
        <v>270</v>
      </c>
      <c r="E8849" t="s">
        <v>6264</v>
      </c>
      <c r="F8849" s="4">
        <v>0</v>
      </c>
      <c r="J8849" s="4">
        <f>MIN(Table16[[#This Row],[Medicare Outpatient Allowable Rate]:[WPPA Inc Outpatient Allowable Rate]])</f>
        <v>0</v>
      </c>
      <c r="K8849" s="4">
        <f>MAX(Table16[[#This Row],[Blue Cross Outpatient Allowable Rate]:[WPPA Inc Outpatient Allowable Rate]])</f>
        <v>0</v>
      </c>
      <c r="L8849" s="4">
        <f>SUM(Table16[[#This Row],[Price]]*4.42)</f>
        <v>0</v>
      </c>
      <c r="M8849" s="4">
        <v>0</v>
      </c>
      <c r="N8849" s="4">
        <f>SUM(Table16[[#This Row],[ChargeID]]*0.76)</f>
        <v>0</v>
      </c>
      <c r="O8849" s="4">
        <f>SUM(Table16[[#This Row],[Price]]*0.95)</f>
        <v>0</v>
      </c>
      <c r="P8849" s="4">
        <f>SUM(Table16[[#This Row],[Price]]*0.8)</f>
        <v>0</v>
      </c>
      <c r="Q8849" s="4">
        <f>SUM(Table16[[#This Row],[Price]]*0.6)</f>
        <v>0</v>
      </c>
    </row>
    <row r="8850" spans="1:17" x14ac:dyDescent="0.25">
      <c r="A8850" t="s">
        <v>3380</v>
      </c>
      <c r="B8850">
        <v>11.25</v>
      </c>
      <c r="C8850" t="s">
        <v>6506</v>
      </c>
      <c r="D8850">
        <v>272</v>
      </c>
      <c r="E8850" t="s">
        <v>6058</v>
      </c>
      <c r="F8850" s="4">
        <v>11.25</v>
      </c>
      <c r="J8850" s="4">
        <f>MIN(Table16[[#This Row],[Medicare Outpatient Allowable Rate]:[WPPA Inc Outpatient Allowable Rate]])</f>
        <v>0</v>
      </c>
      <c r="K8850" s="4">
        <f>MAX(Table16[[#This Row],[Blue Cross Outpatient Allowable Rate]:[WPPA Inc Outpatient Allowable Rate]])</f>
        <v>10.6875</v>
      </c>
      <c r="L8850" s="4">
        <f>SUM(Table16[[#This Row],[Price]]*4.42)</f>
        <v>49.725000000000001</v>
      </c>
      <c r="M8850" s="4">
        <v>0</v>
      </c>
      <c r="N8850" s="4">
        <f>SUM(Table16[[#This Row],[ChargeID]]*0.76)</f>
        <v>8.5500000000000007</v>
      </c>
      <c r="O8850" s="4">
        <f>SUM(Table16[[#This Row],[Price]]*0.95)</f>
        <v>10.6875</v>
      </c>
      <c r="P8850" s="4">
        <f>SUM(Table16[[#This Row],[Price]]*0.8)</f>
        <v>9</v>
      </c>
      <c r="Q8850" s="4">
        <f>SUM(Table16[[#This Row],[Price]]*0.6)</f>
        <v>6.75</v>
      </c>
    </row>
    <row r="8851" spans="1:17" x14ac:dyDescent="0.25">
      <c r="A8851" t="s">
        <v>3380</v>
      </c>
      <c r="B8851">
        <v>0</v>
      </c>
      <c r="C8851" t="s">
        <v>6507</v>
      </c>
      <c r="D8851">
        <v>270</v>
      </c>
      <c r="E8851" t="s">
        <v>6508</v>
      </c>
      <c r="F8851" s="4">
        <v>0</v>
      </c>
      <c r="J8851" s="4">
        <f>MIN(Table16[[#This Row],[Medicare Outpatient Allowable Rate]:[WPPA Inc Outpatient Allowable Rate]])</f>
        <v>0</v>
      </c>
      <c r="K8851" s="4">
        <f>MAX(Table16[[#This Row],[Blue Cross Outpatient Allowable Rate]:[WPPA Inc Outpatient Allowable Rate]])</f>
        <v>0</v>
      </c>
      <c r="L8851" s="4">
        <f>SUM(Table16[[#This Row],[Price]]*4.42)</f>
        <v>0</v>
      </c>
      <c r="M8851" s="4">
        <v>0</v>
      </c>
      <c r="N8851" s="4">
        <f>SUM(Table16[[#This Row],[ChargeID]]*0.76)</f>
        <v>0</v>
      </c>
      <c r="O8851" s="4">
        <f>SUM(Table16[[#This Row],[Price]]*0.95)</f>
        <v>0</v>
      </c>
      <c r="P8851" s="4">
        <f>SUM(Table16[[#This Row],[Price]]*0.8)</f>
        <v>0</v>
      </c>
      <c r="Q8851" s="4">
        <f>SUM(Table16[[#This Row],[Price]]*0.6)</f>
        <v>0</v>
      </c>
    </row>
    <row r="8852" spans="1:17" x14ac:dyDescent="0.25">
      <c r="A8852" t="s">
        <v>3380</v>
      </c>
      <c r="B8852">
        <v>0</v>
      </c>
      <c r="C8852" t="s">
        <v>6509</v>
      </c>
      <c r="D8852">
        <v>270</v>
      </c>
      <c r="E8852" t="s">
        <v>6510</v>
      </c>
      <c r="F8852" s="4">
        <v>0</v>
      </c>
      <c r="J8852" s="4">
        <f>MIN(Table16[[#This Row],[Medicare Outpatient Allowable Rate]:[WPPA Inc Outpatient Allowable Rate]])</f>
        <v>0</v>
      </c>
      <c r="K8852" s="4">
        <f>MAX(Table16[[#This Row],[Blue Cross Outpatient Allowable Rate]:[WPPA Inc Outpatient Allowable Rate]])</f>
        <v>0</v>
      </c>
      <c r="L8852" s="4">
        <f>SUM(Table16[[#This Row],[Price]]*4.42)</f>
        <v>0</v>
      </c>
      <c r="M8852" s="4">
        <v>0</v>
      </c>
      <c r="N8852" s="4">
        <f>SUM(Table16[[#This Row],[ChargeID]]*0.76)</f>
        <v>0</v>
      </c>
      <c r="O8852" s="4">
        <f>SUM(Table16[[#This Row],[Price]]*0.95)</f>
        <v>0</v>
      </c>
      <c r="P8852" s="4">
        <f>SUM(Table16[[#This Row],[Price]]*0.8)</f>
        <v>0</v>
      </c>
      <c r="Q8852" s="4">
        <f>SUM(Table16[[#This Row],[Price]]*0.6)</f>
        <v>0</v>
      </c>
    </row>
    <row r="8853" spans="1:17" x14ac:dyDescent="0.25">
      <c r="A8853" t="s">
        <v>3380</v>
      </c>
      <c r="B8853">
        <v>6.06</v>
      </c>
      <c r="C8853" t="s">
        <v>6511</v>
      </c>
      <c r="D8853">
        <v>270</v>
      </c>
      <c r="E8853" t="s">
        <v>6266</v>
      </c>
      <c r="F8853" s="4">
        <v>6.06</v>
      </c>
      <c r="J8853" s="4">
        <f>MIN(Table16[[#This Row],[Medicare Outpatient Allowable Rate]:[WPPA Inc Outpatient Allowable Rate]])</f>
        <v>0</v>
      </c>
      <c r="K8853" s="4">
        <f>MAX(Table16[[#This Row],[Blue Cross Outpatient Allowable Rate]:[WPPA Inc Outpatient Allowable Rate]])</f>
        <v>5.7569999999999997</v>
      </c>
      <c r="L8853" s="4">
        <f>SUM(Table16[[#This Row],[Price]]*4.42)</f>
        <v>26.785199999999996</v>
      </c>
      <c r="M8853" s="4">
        <v>0</v>
      </c>
      <c r="N8853" s="4">
        <f>SUM(Table16[[#This Row],[ChargeID]]*0.76)</f>
        <v>4.6055999999999999</v>
      </c>
      <c r="O8853" s="4">
        <f>SUM(Table16[[#This Row],[Price]]*0.95)</f>
        <v>5.7569999999999997</v>
      </c>
      <c r="P8853" s="4">
        <f>SUM(Table16[[#This Row],[Price]]*0.8)</f>
        <v>4.8479999999999999</v>
      </c>
      <c r="Q8853" s="4">
        <f>SUM(Table16[[#This Row],[Price]]*0.6)</f>
        <v>3.6359999999999997</v>
      </c>
    </row>
    <row r="8854" spans="1:17" x14ac:dyDescent="0.25">
      <c r="A8854" t="s">
        <v>3380</v>
      </c>
      <c r="B8854">
        <v>6.13</v>
      </c>
      <c r="C8854" t="s">
        <v>6512</v>
      </c>
      <c r="D8854">
        <v>270</v>
      </c>
      <c r="E8854" t="s">
        <v>6266</v>
      </c>
      <c r="F8854" s="4">
        <v>6.13</v>
      </c>
      <c r="J8854" s="4">
        <f>MIN(Table16[[#This Row],[Medicare Outpatient Allowable Rate]:[WPPA Inc Outpatient Allowable Rate]])</f>
        <v>0</v>
      </c>
      <c r="K8854" s="4">
        <f>MAX(Table16[[#This Row],[Blue Cross Outpatient Allowable Rate]:[WPPA Inc Outpatient Allowable Rate]])</f>
        <v>5.8234999999999992</v>
      </c>
      <c r="L8854" s="4">
        <f>SUM(Table16[[#This Row],[Price]]*4.42)</f>
        <v>27.0946</v>
      </c>
      <c r="M8854" s="4">
        <v>0</v>
      </c>
      <c r="N8854" s="4">
        <f>SUM(Table16[[#This Row],[ChargeID]]*0.76)</f>
        <v>4.6588000000000003</v>
      </c>
      <c r="O8854" s="4">
        <f>SUM(Table16[[#This Row],[Price]]*0.95)</f>
        <v>5.8234999999999992</v>
      </c>
      <c r="P8854" s="4">
        <f>SUM(Table16[[#This Row],[Price]]*0.8)</f>
        <v>4.9039999999999999</v>
      </c>
      <c r="Q8854" s="4">
        <f>SUM(Table16[[#This Row],[Price]]*0.6)</f>
        <v>3.6779999999999999</v>
      </c>
    </row>
    <row r="8855" spans="1:17" x14ac:dyDescent="0.25">
      <c r="A8855" t="s">
        <v>3380</v>
      </c>
      <c r="B8855">
        <v>7.42</v>
      </c>
      <c r="C8855" t="s">
        <v>6513</v>
      </c>
      <c r="D8855">
        <v>270</v>
      </c>
      <c r="E8855" t="s">
        <v>6266</v>
      </c>
      <c r="F8855" s="4">
        <v>7.42</v>
      </c>
      <c r="J8855" s="4">
        <f>MIN(Table16[[#This Row],[Medicare Outpatient Allowable Rate]:[WPPA Inc Outpatient Allowable Rate]])</f>
        <v>0</v>
      </c>
      <c r="K8855" s="4">
        <f>MAX(Table16[[#This Row],[Blue Cross Outpatient Allowable Rate]:[WPPA Inc Outpatient Allowable Rate]])</f>
        <v>7.0489999999999995</v>
      </c>
      <c r="L8855" s="4">
        <f>SUM(Table16[[#This Row],[Price]]*4.42)</f>
        <v>32.796399999999998</v>
      </c>
      <c r="M8855" s="4">
        <v>0</v>
      </c>
      <c r="N8855" s="4">
        <f>SUM(Table16[[#This Row],[ChargeID]]*0.76)</f>
        <v>5.6391999999999998</v>
      </c>
      <c r="O8855" s="4">
        <f>SUM(Table16[[#This Row],[Price]]*0.95)</f>
        <v>7.0489999999999995</v>
      </c>
      <c r="P8855" s="4">
        <f>SUM(Table16[[#This Row],[Price]]*0.8)</f>
        <v>5.9359999999999999</v>
      </c>
      <c r="Q8855" s="4">
        <f>SUM(Table16[[#This Row],[Price]]*0.6)</f>
        <v>4.452</v>
      </c>
    </row>
    <row r="8856" spans="1:17" x14ac:dyDescent="0.25">
      <c r="A8856" t="s">
        <v>3380</v>
      </c>
      <c r="B8856">
        <v>0</v>
      </c>
      <c r="C8856" t="s">
        <v>6514</v>
      </c>
      <c r="D8856">
        <v>270</v>
      </c>
      <c r="E8856" t="s">
        <v>6515</v>
      </c>
      <c r="F8856" s="4">
        <v>0</v>
      </c>
      <c r="J8856" s="4">
        <f>MIN(Table16[[#This Row],[Medicare Outpatient Allowable Rate]:[WPPA Inc Outpatient Allowable Rate]])</f>
        <v>0</v>
      </c>
      <c r="K8856" s="4">
        <f>MAX(Table16[[#This Row],[Blue Cross Outpatient Allowable Rate]:[WPPA Inc Outpatient Allowable Rate]])</f>
        <v>0</v>
      </c>
      <c r="L8856" s="4">
        <f>SUM(Table16[[#This Row],[Price]]*4.42)</f>
        <v>0</v>
      </c>
      <c r="M8856" s="4">
        <v>0</v>
      </c>
      <c r="N8856" s="4">
        <f>SUM(Table16[[#This Row],[ChargeID]]*0.76)</f>
        <v>0</v>
      </c>
      <c r="O8856" s="4">
        <f>SUM(Table16[[#This Row],[Price]]*0.95)</f>
        <v>0</v>
      </c>
      <c r="P8856" s="4">
        <f>SUM(Table16[[#This Row],[Price]]*0.8)</f>
        <v>0</v>
      </c>
      <c r="Q8856" s="4">
        <f>SUM(Table16[[#This Row],[Price]]*0.6)</f>
        <v>0</v>
      </c>
    </row>
    <row r="8857" spans="1:17" x14ac:dyDescent="0.25">
      <c r="A8857" t="s">
        <v>3380</v>
      </c>
      <c r="B8857">
        <v>26.34</v>
      </c>
      <c r="C8857" t="s">
        <v>6516</v>
      </c>
      <c r="D8857">
        <v>270</v>
      </c>
      <c r="E8857" t="s">
        <v>6252</v>
      </c>
      <c r="F8857" s="4">
        <v>26.34</v>
      </c>
      <c r="J8857" s="4">
        <f>MIN(Table16[[#This Row],[Medicare Outpatient Allowable Rate]:[WPPA Inc Outpatient Allowable Rate]])</f>
        <v>0</v>
      </c>
      <c r="K8857" s="4">
        <f>MAX(Table16[[#This Row],[Blue Cross Outpatient Allowable Rate]:[WPPA Inc Outpatient Allowable Rate]])</f>
        <v>25.023</v>
      </c>
      <c r="L8857" s="4">
        <f>SUM(Table16[[#This Row],[Price]]*4.42)</f>
        <v>116.4228</v>
      </c>
      <c r="M8857" s="4">
        <v>0</v>
      </c>
      <c r="N8857" s="4">
        <f>SUM(Table16[[#This Row],[ChargeID]]*0.76)</f>
        <v>20.0184</v>
      </c>
      <c r="O8857" s="4">
        <f>SUM(Table16[[#This Row],[Price]]*0.95)</f>
        <v>25.023</v>
      </c>
      <c r="P8857" s="4">
        <f>SUM(Table16[[#This Row],[Price]]*0.8)</f>
        <v>21.072000000000003</v>
      </c>
      <c r="Q8857" s="4">
        <f>SUM(Table16[[#This Row],[Price]]*0.6)</f>
        <v>15.803999999999998</v>
      </c>
    </row>
    <row r="8858" spans="1:17" x14ac:dyDescent="0.25">
      <c r="A8858" t="s">
        <v>3380</v>
      </c>
      <c r="B8858">
        <v>0</v>
      </c>
      <c r="C8858" t="s">
        <v>6517</v>
      </c>
      <c r="D8858">
        <v>270</v>
      </c>
      <c r="E8858" t="s">
        <v>6315</v>
      </c>
      <c r="F8858" s="4">
        <v>0</v>
      </c>
      <c r="J8858" s="4">
        <f>MIN(Table16[[#This Row],[Medicare Outpatient Allowable Rate]:[WPPA Inc Outpatient Allowable Rate]])</f>
        <v>0</v>
      </c>
      <c r="K8858" s="4">
        <f>MAX(Table16[[#This Row],[Blue Cross Outpatient Allowable Rate]:[WPPA Inc Outpatient Allowable Rate]])</f>
        <v>0</v>
      </c>
      <c r="L8858" s="4">
        <f>SUM(Table16[[#This Row],[Price]]*4.42)</f>
        <v>0</v>
      </c>
      <c r="M8858" s="4">
        <v>0</v>
      </c>
      <c r="N8858" s="4">
        <f>SUM(Table16[[#This Row],[ChargeID]]*0.76)</f>
        <v>0</v>
      </c>
      <c r="O8858" s="4">
        <f>SUM(Table16[[#This Row],[Price]]*0.95)</f>
        <v>0</v>
      </c>
      <c r="P8858" s="4">
        <f>SUM(Table16[[#This Row],[Price]]*0.8)</f>
        <v>0</v>
      </c>
      <c r="Q8858" s="4">
        <f>SUM(Table16[[#This Row],[Price]]*0.6)</f>
        <v>0</v>
      </c>
    </row>
    <row r="8859" spans="1:17" x14ac:dyDescent="0.25">
      <c r="A8859" t="s">
        <v>3380</v>
      </c>
      <c r="B8859">
        <v>0</v>
      </c>
      <c r="C8859" t="s">
        <v>6518</v>
      </c>
      <c r="D8859">
        <v>270</v>
      </c>
      <c r="E8859" t="s">
        <v>6426</v>
      </c>
      <c r="F8859" s="4">
        <v>0</v>
      </c>
      <c r="J8859" s="4">
        <f>MIN(Table16[[#This Row],[Medicare Outpatient Allowable Rate]:[WPPA Inc Outpatient Allowable Rate]])</f>
        <v>0</v>
      </c>
      <c r="K8859" s="4">
        <f>MAX(Table16[[#This Row],[Blue Cross Outpatient Allowable Rate]:[WPPA Inc Outpatient Allowable Rate]])</f>
        <v>0</v>
      </c>
      <c r="L8859" s="4">
        <f>SUM(Table16[[#This Row],[Price]]*4.42)</f>
        <v>0</v>
      </c>
      <c r="M8859" s="4">
        <v>0</v>
      </c>
      <c r="N8859" s="4">
        <f>SUM(Table16[[#This Row],[ChargeID]]*0.76)</f>
        <v>0</v>
      </c>
      <c r="O8859" s="4">
        <f>SUM(Table16[[#This Row],[Price]]*0.95)</f>
        <v>0</v>
      </c>
      <c r="P8859" s="4">
        <f>SUM(Table16[[#This Row],[Price]]*0.8)</f>
        <v>0</v>
      </c>
      <c r="Q8859" s="4">
        <f>SUM(Table16[[#This Row],[Price]]*0.6)</f>
        <v>0</v>
      </c>
    </row>
    <row r="8860" spans="1:17" x14ac:dyDescent="0.25">
      <c r="A8860" t="s">
        <v>3380</v>
      </c>
      <c r="B8860">
        <v>698.88</v>
      </c>
      <c r="C8860" t="s">
        <v>6519</v>
      </c>
      <c r="D8860">
        <v>272</v>
      </c>
      <c r="E8860" t="s">
        <v>6058</v>
      </c>
      <c r="F8860" s="4">
        <v>698.88</v>
      </c>
      <c r="J8860" s="4">
        <f>MIN(Table16[[#This Row],[Medicare Outpatient Allowable Rate]:[WPPA Inc Outpatient Allowable Rate]])</f>
        <v>0</v>
      </c>
      <c r="K8860" s="4">
        <f>MAX(Table16[[#This Row],[Blue Cross Outpatient Allowable Rate]:[WPPA Inc Outpatient Allowable Rate]])</f>
        <v>663.93599999999992</v>
      </c>
      <c r="L8860" s="4">
        <f>SUM(Table16[[#This Row],[Price]]*4.42)</f>
        <v>3089.0495999999998</v>
      </c>
      <c r="M8860" s="4">
        <v>0</v>
      </c>
      <c r="N8860" s="4">
        <f>SUM(Table16[[#This Row],[ChargeID]]*0.76)</f>
        <v>531.14880000000005</v>
      </c>
      <c r="O8860" s="4">
        <f>SUM(Table16[[#This Row],[Price]]*0.95)</f>
        <v>663.93599999999992</v>
      </c>
      <c r="P8860" s="4">
        <f>SUM(Table16[[#This Row],[Price]]*0.8)</f>
        <v>559.10400000000004</v>
      </c>
      <c r="Q8860" s="4">
        <f>SUM(Table16[[#This Row],[Price]]*0.6)</f>
        <v>419.32799999999997</v>
      </c>
    </row>
    <row r="8861" spans="1:17" x14ac:dyDescent="0.25">
      <c r="A8861" t="s">
        <v>3380</v>
      </c>
      <c r="B8861">
        <v>786.72</v>
      </c>
      <c r="C8861" t="s">
        <v>6520</v>
      </c>
      <c r="D8861">
        <v>272</v>
      </c>
      <c r="E8861" t="s">
        <v>6058</v>
      </c>
      <c r="F8861" s="4">
        <v>786.72</v>
      </c>
      <c r="J8861" s="4">
        <f>MIN(Table16[[#This Row],[Medicare Outpatient Allowable Rate]:[WPPA Inc Outpatient Allowable Rate]])</f>
        <v>0</v>
      </c>
      <c r="K8861" s="4">
        <f>MAX(Table16[[#This Row],[Blue Cross Outpatient Allowable Rate]:[WPPA Inc Outpatient Allowable Rate]])</f>
        <v>747.38400000000001</v>
      </c>
      <c r="L8861" s="4">
        <f>SUM(Table16[[#This Row],[Price]]*4.42)</f>
        <v>3477.3024</v>
      </c>
      <c r="M8861" s="4">
        <v>0</v>
      </c>
      <c r="N8861" s="4">
        <f>SUM(Table16[[#This Row],[ChargeID]]*0.76)</f>
        <v>597.90719999999999</v>
      </c>
      <c r="O8861" s="4">
        <f>SUM(Table16[[#This Row],[Price]]*0.95)</f>
        <v>747.38400000000001</v>
      </c>
      <c r="P8861" s="4">
        <f>SUM(Table16[[#This Row],[Price]]*0.8)</f>
        <v>629.37600000000009</v>
      </c>
      <c r="Q8861" s="4">
        <f>SUM(Table16[[#This Row],[Price]]*0.6)</f>
        <v>472.03199999999998</v>
      </c>
    </row>
    <row r="8862" spans="1:17" x14ac:dyDescent="0.25">
      <c r="A8862" t="s">
        <v>3380</v>
      </c>
      <c r="B8862">
        <v>354.13</v>
      </c>
      <c r="C8862" t="s">
        <v>6521</v>
      </c>
      <c r="D8862">
        <v>272</v>
      </c>
      <c r="E8862" t="s">
        <v>6058</v>
      </c>
      <c r="F8862" s="4">
        <v>354.13</v>
      </c>
      <c r="J8862" s="4">
        <f>MIN(Table16[[#This Row],[Medicare Outpatient Allowable Rate]:[WPPA Inc Outpatient Allowable Rate]])</f>
        <v>0</v>
      </c>
      <c r="K8862" s="4">
        <f>MAX(Table16[[#This Row],[Blue Cross Outpatient Allowable Rate]:[WPPA Inc Outpatient Allowable Rate]])</f>
        <v>336.42349999999999</v>
      </c>
      <c r="L8862" s="4">
        <f>SUM(Table16[[#This Row],[Price]]*4.42)</f>
        <v>1565.2546</v>
      </c>
      <c r="M8862" s="4">
        <v>0</v>
      </c>
      <c r="N8862" s="4">
        <f>SUM(Table16[[#This Row],[ChargeID]]*0.76)</f>
        <v>269.1388</v>
      </c>
      <c r="O8862" s="4">
        <f>SUM(Table16[[#This Row],[Price]]*0.95)</f>
        <v>336.42349999999999</v>
      </c>
      <c r="P8862" s="4">
        <f>SUM(Table16[[#This Row],[Price]]*0.8)</f>
        <v>283.30400000000003</v>
      </c>
      <c r="Q8862" s="4">
        <f>SUM(Table16[[#This Row],[Price]]*0.6)</f>
        <v>212.47799999999998</v>
      </c>
    </row>
    <row r="8863" spans="1:17" x14ac:dyDescent="0.25">
      <c r="A8863" t="s">
        <v>3380</v>
      </c>
      <c r="B8863">
        <v>806.18</v>
      </c>
      <c r="C8863" t="s">
        <v>6522</v>
      </c>
      <c r="D8863">
        <v>272</v>
      </c>
      <c r="E8863" t="s">
        <v>6058</v>
      </c>
      <c r="F8863" s="4">
        <v>806.18</v>
      </c>
      <c r="J8863" s="4">
        <f>MIN(Table16[[#This Row],[Medicare Outpatient Allowable Rate]:[WPPA Inc Outpatient Allowable Rate]])</f>
        <v>0</v>
      </c>
      <c r="K8863" s="4">
        <f>MAX(Table16[[#This Row],[Blue Cross Outpatient Allowable Rate]:[WPPA Inc Outpatient Allowable Rate]])</f>
        <v>765.87099999999987</v>
      </c>
      <c r="L8863" s="4">
        <f>SUM(Table16[[#This Row],[Price]]*4.42)</f>
        <v>3563.3155999999999</v>
      </c>
      <c r="M8863" s="4">
        <v>0</v>
      </c>
      <c r="N8863" s="4">
        <f>SUM(Table16[[#This Row],[ChargeID]]*0.76)</f>
        <v>612.69679999999994</v>
      </c>
      <c r="O8863" s="4">
        <f>SUM(Table16[[#This Row],[Price]]*0.95)</f>
        <v>765.87099999999987</v>
      </c>
      <c r="P8863" s="4">
        <f>SUM(Table16[[#This Row],[Price]]*0.8)</f>
        <v>644.94399999999996</v>
      </c>
      <c r="Q8863" s="4">
        <f>SUM(Table16[[#This Row],[Price]]*0.6)</f>
        <v>483.70799999999997</v>
      </c>
    </row>
    <row r="8864" spans="1:17" x14ac:dyDescent="0.25">
      <c r="A8864" t="s">
        <v>3380</v>
      </c>
      <c r="B8864">
        <v>360.08</v>
      </c>
      <c r="C8864" t="s">
        <v>6523</v>
      </c>
      <c r="D8864">
        <v>272</v>
      </c>
      <c r="E8864" t="s">
        <v>6058</v>
      </c>
      <c r="F8864" s="4">
        <v>360.08</v>
      </c>
      <c r="J8864" s="4">
        <f>MIN(Table16[[#This Row],[Medicare Outpatient Allowable Rate]:[WPPA Inc Outpatient Allowable Rate]])</f>
        <v>0</v>
      </c>
      <c r="K8864" s="4">
        <f>MAX(Table16[[#This Row],[Blue Cross Outpatient Allowable Rate]:[WPPA Inc Outpatient Allowable Rate]])</f>
        <v>342.07599999999996</v>
      </c>
      <c r="L8864" s="4">
        <f>SUM(Table16[[#This Row],[Price]]*4.42)</f>
        <v>1591.5536</v>
      </c>
      <c r="M8864" s="4">
        <v>0</v>
      </c>
      <c r="N8864" s="4">
        <f>SUM(Table16[[#This Row],[ChargeID]]*0.76)</f>
        <v>273.66079999999999</v>
      </c>
      <c r="O8864" s="4">
        <f>SUM(Table16[[#This Row],[Price]]*0.95)</f>
        <v>342.07599999999996</v>
      </c>
      <c r="P8864" s="4">
        <f>SUM(Table16[[#This Row],[Price]]*0.8)</f>
        <v>288.06400000000002</v>
      </c>
      <c r="Q8864" s="4">
        <f>SUM(Table16[[#This Row],[Price]]*0.6)</f>
        <v>216.04799999999997</v>
      </c>
    </row>
    <row r="8865" spans="1:17" x14ac:dyDescent="0.25">
      <c r="A8865" t="s">
        <v>3380</v>
      </c>
      <c r="B8865">
        <v>79.03</v>
      </c>
      <c r="C8865" t="s">
        <v>6524</v>
      </c>
      <c r="D8865">
        <v>272</v>
      </c>
      <c r="E8865" t="s">
        <v>6058</v>
      </c>
      <c r="F8865" s="4">
        <v>79.03</v>
      </c>
      <c r="J8865" s="4">
        <f>MIN(Table16[[#This Row],[Medicare Outpatient Allowable Rate]:[WPPA Inc Outpatient Allowable Rate]])</f>
        <v>0</v>
      </c>
      <c r="K8865" s="4">
        <f>MAX(Table16[[#This Row],[Blue Cross Outpatient Allowable Rate]:[WPPA Inc Outpatient Allowable Rate]])</f>
        <v>75.078499999999991</v>
      </c>
      <c r="L8865" s="4">
        <f>SUM(Table16[[#This Row],[Price]]*4.42)</f>
        <v>349.31259999999997</v>
      </c>
      <c r="M8865" s="4">
        <v>0</v>
      </c>
      <c r="N8865" s="4">
        <f>SUM(Table16[[#This Row],[ChargeID]]*0.76)</f>
        <v>60.062800000000003</v>
      </c>
      <c r="O8865" s="4">
        <f>SUM(Table16[[#This Row],[Price]]*0.95)</f>
        <v>75.078499999999991</v>
      </c>
      <c r="P8865" s="4">
        <f>SUM(Table16[[#This Row],[Price]]*0.8)</f>
        <v>63.224000000000004</v>
      </c>
      <c r="Q8865" s="4">
        <f>SUM(Table16[[#This Row],[Price]]*0.6)</f>
        <v>47.417999999999999</v>
      </c>
    </row>
    <row r="8866" spans="1:17" x14ac:dyDescent="0.25">
      <c r="A8866" t="s">
        <v>3380</v>
      </c>
      <c r="B8866">
        <v>114.73</v>
      </c>
      <c r="C8866" t="s">
        <v>6525</v>
      </c>
      <c r="D8866">
        <v>272</v>
      </c>
      <c r="E8866" t="s">
        <v>6058</v>
      </c>
      <c r="F8866" s="4">
        <v>114.73</v>
      </c>
      <c r="J8866" s="4">
        <f>MIN(Table16[[#This Row],[Medicare Outpatient Allowable Rate]:[WPPA Inc Outpatient Allowable Rate]])</f>
        <v>0</v>
      </c>
      <c r="K8866" s="4">
        <f>MAX(Table16[[#This Row],[Blue Cross Outpatient Allowable Rate]:[WPPA Inc Outpatient Allowable Rate]])</f>
        <v>108.9935</v>
      </c>
      <c r="L8866" s="4">
        <f>SUM(Table16[[#This Row],[Price]]*4.42)</f>
        <v>507.10660000000001</v>
      </c>
      <c r="M8866" s="4">
        <v>0</v>
      </c>
      <c r="N8866" s="4">
        <f>SUM(Table16[[#This Row],[ChargeID]]*0.76)</f>
        <v>87.194800000000001</v>
      </c>
      <c r="O8866" s="4">
        <f>SUM(Table16[[#This Row],[Price]]*0.95)</f>
        <v>108.9935</v>
      </c>
      <c r="P8866" s="4">
        <f>SUM(Table16[[#This Row],[Price]]*0.8)</f>
        <v>91.784000000000006</v>
      </c>
      <c r="Q8866" s="4">
        <f>SUM(Table16[[#This Row],[Price]]*0.6)</f>
        <v>68.837999999999994</v>
      </c>
    </row>
    <row r="8867" spans="1:17" x14ac:dyDescent="0.25">
      <c r="A8867" t="s">
        <v>3380</v>
      </c>
      <c r="B8867">
        <v>19.22</v>
      </c>
      <c r="C8867" t="s">
        <v>6526</v>
      </c>
      <c r="D8867">
        <v>272</v>
      </c>
      <c r="E8867" t="s">
        <v>6058</v>
      </c>
      <c r="F8867" s="4">
        <v>19.22</v>
      </c>
      <c r="J8867" s="4">
        <f>MIN(Table16[[#This Row],[Medicare Outpatient Allowable Rate]:[WPPA Inc Outpatient Allowable Rate]])</f>
        <v>0</v>
      </c>
      <c r="K8867" s="4">
        <f>MAX(Table16[[#This Row],[Blue Cross Outpatient Allowable Rate]:[WPPA Inc Outpatient Allowable Rate]])</f>
        <v>18.258999999999997</v>
      </c>
      <c r="L8867" s="4">
        <f>SUM(Table16[[#This Row],[Price]]*4.42)</f>
        <v>84.952399999999997</v>
      </c>
      <c r="M8867" s="4">
        <v>0</v>
      </c>
      <c r="N8867" s="4">
        <f>SUM(Table16[[#This Row],[ChargeID]]*0.76)</f>
        <v>14.607199999999999</v>
      </c>
      <c r="O8867" s="4">
        <f>SUM(Table16[[#This Row],[Price]]*0.95)</f>
        <v>18.258999999999997</v>
      </c>
      <c r="P8867" s="4">
        <f>SUM(Table16[[#This Row],[Price]]*0.8)</f>
        <v>15.375999999999999</v>
      </c>
      <c r="Q8867" s="4">
        <f>SUM(Table16[[#This Row],[Price]]*0.6)</f>
        <v>11.531999999999998</v>
      </c>
    </row>
    <row r="8868" spans="1:17" x14ac:dyDescent="0.25">
      <c r="A8868" t="s">
        <v>3380</v>
      </c>
      <c r="B8868">
        <v>192.5</v>
      </c>
      <c r="C8868" t="s">
        <v>6527</v>
      </c>
      <c r="D8868">
        <v>272</v>
      </c>
      <c r="E8868" t="s">
        <v>6058</v>
      </c>
      <c r="F8868" s="4">
        <v>192.5</v>
      </c>
      <c r="J8868" s="4">
        <f>MIN(Table16[[#This Row],[Medicare Outpatient Allowable Rate]:[WPPA Inc Outpatient Allowable Rate]])</f>
        <v>0</v>
      </c>
      <c r="K8868" s="4">
        <f>MAX(Table16[[#This Row],[Blue Cross Outpatient Allowable Rate]:[WPPA Inc Outpatient Allowable Rate]])</f>
        <v>182.875</v>
      </c>
      <c r="L8868" s="4">
        <f>SUM(Table16[[#This Row],[Price]]*4.42)</f>
        <v>850.85</v>
      </c>
      <c r="M8868" s="4">
        <v>0</v>
      </c>
      <c r="N8868" s="4">
        <f>SUM(Table16[[#This Row],[ChargeID]]*0.76)</f>
        <v>146.30000000000001</v>
      </c>
      <c r="O8868" s="4">
        <f>SUM(Table16[[#This Row],[Price]]*0.95)</f>
        <v>182.875</v>
      </c>
      <c r="P8868" s="4">
        <f>SUM(Table16[[#This Row],[Price]]*0.8)</f>
        <v>154</v>
      </c>
      <c r="Q8868" s="4">
        <f>SUM(Table16[[#This Row],[Price]]*0.6)</f>
        <v>115.5</v>
      </c>
    </row>
    <row r="8869" spans="1:17" x14ac:dyDescent="0.25">
      <c r="A8869" t="s">
        <v>3380</v>
      </c>
      <c r="B8869">
        <v>335.53</v>
      </c>
      <c r="C8869" t="s">
        <v>6528</v>
      </c>
      <c r="D8869">
        <v>272</v>
      </c>
      <c r="E8869" t="s">
        <v>6058</v>
      </c>
      <c r="F8869" s="4">
        <v>335.53</v>
      </c>
      <c r="J8869" s="4">
        <f>MIN(Table16[[#This Row],[Medicare Outpatient Allowable Rate]:[WPPA Inc Outpatient Allowable Rate]])</f>
        <v>0</v>
      </c>
      <c r="K8869" s="4">
        <f>MAX(Table16[[#This Row],[Blue Cross Outpatient Allowable Rate]:[WPPA Inc Outpatient Allowable Rate]])</f>
        <v>318.75349999999997</v>
      </c>
      <c r="L8869" s="4">
        <f>SUM(Table16[[#This Row],[Price]]*4.42)</f>
        <v>1483.0425999999998</v>
      </c>
      <c r="M8869" s="4">
        <v>0</v>
      </c>
      <c r="N8869" s="4">
        <f>SUM(Table16[[#This Row],[ChargeID]]*0.76)</f>
        <v>255.00279999999998</v>
      </c>
      <c r="O8869" s="4">
        <f>SUM(Table16[[#This Row],[Price]]*0.95)</f>
        <v>318.75349999999997</v>
      </c>
      <c r="P8869" s="4">
        <f>SUM(Table16[[#This Row],[Price]]*0.8)</f>
        <v>268.42399999999998</v>
      </c>
      <c r="Q8869" s="4">
        <f>SUM(Table16[[#This Row],[Price]]*0.6)</f>
        <v>201.31799999999998</v>
      </c>
    </row>
    <row r="8870" spans="1:17" x14ac:dyDescent="0.25">
      <c r="A8870" t="s">
        <v>3380</v>
      </c>
      <c r="B8870">
        <v>961.87</v>
      </c>
      <c r="C8870" t="s">
        <v>6529</v>
      </c>
      <c r="D8870">
        <v>272</v>
      </c>
      <c r="E8870" t="s">
        <v>6058</v>
      </c>
      <c r="F8870" s="4">
        <v>961.87</v>
      </c>
      <c r="J8870" s="4">
        <f>MIN(Table16[[#This Row],[Medicare Outpatient Allowable Rate]:[WPPA Inc Outpatient Allowable Rate]])</f>
        <v>0</v>
      </c>
      <c r="K8870" s="4">
        <f>MAX(Table16[[#This Row],[Blue Cross Outpatient Allowable Rate]:[WPPA Inc Outpatient Allowable Rate]])</f>
        <v>913.77649999999994</v>
      </c>
      <c r="L8870" s="4">
        <f>SUM(Table16[[#This Row],[Price]]*4.42)</f>
        <v>4251.4654</v>
      </c>
      <c r="M8870" s="4">
        <v>0</v>
      </c>
      <c r="N8870" s="4">
        <f>SUM(Table16[[#This Row],[ChargeID]]*0.76)</f>
        <v>731.02120000000002</v>
      </c>
      <c r="O8870" s="4">
        <f>SUM(Table16[[#This Row],[Price]]*0.95)</f>
        <v>913.77649999999994</v>
      </c>
      <c r="P8870" s="4">
        <f>SUM(Table16[[#This Row],[Price]]*0.8)</f>
        <v>769.49600000000009</v>
      </c>
      <c r="Q8870" s="4">
        <f>SUM(Table16[[#This Row],[Price]]*0.6)</f>
        <v>577.12199999999996</v>
      </c>
    </row>
    <row r="8871" spans="1:17" x14ac:dyDescent="0.25">
      <c r="A8871" t="s">
        <v>3380</v>
      </c>
      <c r="B8871">
        <v>478.63</v>
      </c>
      <c r="C8871" t="s">
        <v>6530</v>
      </c>
      <c r="D8871">
        <v>272</v>
      </c>
      <c r="E8871" t="s">
        <v>6058</v>
      </c>
      <c r="F8871" s="4">
        <v>478.63</v>
      </c>
      <c r="J8871" s="4">
        <f>MIN(Table16[[#This Row],[Medicare Outpatient Allowable Rate]:[WPPA Inc Outpatient Allowable Rate]])</f>
        <v>0</v>
      </c>
      <c r="K8871" s="4">
        <f>MAX(Table16[[#This Row],[Blue Cross Outpatient Allowable Rate]:[WPPA Inc Outpatient Allowable Rate]])</f>
        <v>454.69849999999997</v>
      </c>
      <c r="L8871" s="4">
        <f>SUM(Table16[[#This Row],[Price]]*4.42)</f>
        <v>2115.5446000000002</v>
      </c>
      <c r="M8871" s="4">
        <v>0</v>
      </c>
      <c r="N8871" s="4">
        <f>SUM(Table16[[#This Row],[ChargeID]]*0.76)</f>
        <v>363.75880000000001</v>
      </c>
      <c r="O8871" s="4">
        <f>SUM(Table16[[#This Row],[Price]]*0.95)</f>
        <v>454.69849999999997</v>
      </c>
      <c r="P8871" s="4">
        <f>SUM(Table16[[#This Row],[Price]]*0.8)</f>
        <v>382.904</v>
      </c>
      <c r="Q8871" s="4">
        <f>SUM(Table16[[#This Row],[Price]]*0.6)</f>
        <v>287.178</v>
      </c>
    </row>
    <row r="8872" spans="1:17" x14ac:dyDescent="0.25">
      <c r="A8872" t="s">
        <v>3380</v>
      </c>
      <c r="B8872">
        <v>587.02</v>
      </c>
      <c r="C8872" t="s">
        <v>6531</v>
      </c>
      <c r="D8872">
        <v>272</v>
      </c>
      <c r="E8872" t="s">
        <v>6058</v>
      </c>
      <c r="F8872" s="4">
        <v>587.02</v>
      </c>
      <c r="J8872" s="4">
        <f>MIN(Table16[[#This Row],[Medicare Outpatient Allowable Rate]:[WPPA Inc Outpatient Allowable Rate]])</f>
        <v>0</v>
      </c>
      <c r="K8872" s="4">
        <f>MAX(Table16[[#This Row],[Blue Cross Outpatient Allowable Rate]:[WPPA Inc Outpatient Allowable Rate]])</f>
        <v>557.66899999999998</v>
      </c>
      <c r="L8872" s="4">
        <f>SUM(Table16[[#This Row],[Price]]*4.42)</f>
        <v>2594.6284000000001</v>
      </c>
      <c r="M8872" s="4">
        <v>0</v>
      </c>
      <c r="N8872" s="4">
        <f>SUM(Table16[[#This Row],[ChargeID]]*0.76)</f>
        <v>446.1352</v>
      </c>
      <c r="O8872" s="4">
        <f>SUM(Table16[[#This Row],[Price]]*0.95)</f>
        <v>557.66899999999998</v>
      </c>
      <c r="P8872" s="4">
        <f>SUM(Table16[[#This Row],[Price]]*0.8)</f>
        <v>469.61599999999999</v>
      </c>
      <c r="Q8872" s="4">
        <f>SUM(Table16[[#This Row],[Price]]*0.6)</f>
        <v>352.21199999999999</v>
      </c>
    </row>
    <row r="8873" spans="1:17" x14ac:dyDescent="0.25">
      <c r="A8873" t="s">
        <v>3380</v>
      </c>
      <c r="B8873">
        <v>293.49</v>
      </c>
      <c r="C8873" t="s">
        <v>6532</v>
      </c>
      <c r="D8873">
        <v>272</v>
      </c>
      <c r="E8873" t="s">
        <v>6058</v>
      </c>
      <c r="F8873" s="4">
        <v>293.49</v>
      </c>
      <c r="J8873" s="4">
        <f>MIN(Table16[[#This Row],[Medicare Outpatient Allowable Rate]:[WPPA Inc Outpatient Allowable Rate]])</f>
        <v>0</v>
      </c>
      <c r="K8873" s="4">
        <f>MAX(Table16[[#This Row],[Blue Cross Outpatient Allowable Rate]:[WPPA Inc Outpatient Allowable Rate]])</f>
        <v>278.81549999999999</v>
      </c>
      <c r="L8873" s="4">
        <f>SUM(Table16[[#This Row],[Price]]*4.42)</f>
        <v>1297.2257999999999</v>
      </c>
      <c r="M8873" s="4">
        <v>0</v>
      </c>
      <c r="N8873" s="4">
        <f>SUM(Table16[[#This Row],[ChargeID]]*0.76)</f>
        <v>223.05240000000001</v>
      </c>
      <c r="O8873" s="4">
        <f>SUM(Table16[[#This Row],[Price]]*0.95)</f>
        <v>278.81549999999999</v>
      </c>
      <c r="P8873" s="4">
        <f>SUM(Table16[[#This Row],[Price]]*0.8)</f>
        <v>234.79200000000003</v>
      </c>
      <c r="Q8873" s="4">
        <f>SUM(Table16[[#This Row],[Price]]*0.6)</f>
        <v>176.09399999999999</v>
      </c>
    </row>
    <row r="8874" spans="1:17" x14ac:dyDescent="0.25">
      <c r="A8874" t="s">
        <v>3380</v>
      </c>
      <c r="B8874">
        <v>193.66</v>
      </c>
      <c r="C8874" t="s">
        <v>6533</v>
      </c>
      <c r="D8874">
        <v>272</v>
      </c>
      <c r="E8874" t="s">
        <v>6058</v>
      </c>
      <c r="F8874" s="4">
        <v>193.66</v>
      </c>
      <c r="J8874" s="4">
        <f>MIN(Table16[[#This Row],[Medicare Outpatient Allowable Rate]:[WPPA Inc Outpatient Allowable Rate]])</f>
        <v>0</v>
      </c>
      <c r="K8874" s="4">
        <f>MAX(Table16[[#This Row],[Blue Cross Outpatient Allowable Rate]:[WPPA Inc Outpatient Allowable Rate]])</f>
        <v>183.97699999999998</v>
      </c>
      <c r="L8874" s="4">
        <f>SUM(Table16[[#This Row],[Price]]*4.42)</f>
        <v>855.97719999999993</v>
      </c>
      <c r="M8874" s="4">
        <v>0</v>
      </c>
      <c r="N8874" s="4">
        <f>SUM(Table16[[#This Row],[ChargeID]]*0.76)</f>
        <v>147.1816</v>
      </c>
      <c r="O8874" s="4">
        <f>SUM(Table16[[#This Row],[Price]]*0.95)</f>
        <v>183.97699999999998</v>
      </c>
      <c r="P8874" s="4">
        <f>SUM(Table16[[#This Row],[Price]]*0.8)</f>
        <v>154.928</v>
      </c>
      <c r="Q8874" s="4">
        <f>SUM(Table16[[#This Row],[Price]]*0.6)</f>
        <v>116.196</v>
      </c>
    </row>
    <row r="8875" spans="1:17" x14ac:dyDescent="0.25">
      <c r="A8875" t="s">
        <v>3380</v>
      </c>
      <c r="B8875">
        <v>68.739999999999995</v>
      </c>
      <c r="C8875" t="s">
        <v>6534</v>
      </c>
      <c r="D8875">
        <v>272</v>
      </c>
      <c r="E8875" t="s">
        <v>6535</v>
      </c>
      <c r="F8875" s="4">
        <v>68.739999999999995</v>
      </c>
      <c r="J8875" s="4">
        <f>MIN(Table16[[#This Row],[Medicare Outpatient Allowable Rate]:[WPPA Inc Outpatient Allowable Rate]])</f>
        <v>0</v>
      </c>
      <c r="K8875" s="4">
        <f>MAX(Table16[[#This Row],[Blue Cross Outpatient Allowable Rate]:[WPPA Inc Outpatient Allowable Rate]])</f>
        <v>65.302999999999997</v>
      </c>
      <c r="L8875" s="4">
        <f>SUM(Table16[[#This Row],[Price]]*4.42)</f>
        <v>303.83079999999995</v>
      </c>
      <c r="M8875" s="4">
        <v>0</v>
      </c>
      <c r="N8875" s="4">
        <f>SUM(Table16[[#This Row],[ChargeID]]*0.76)</f>
        <v>52.242399999999996</v>
      </c>
      <c r="O8875" s="4">
        <f>SUM(Table16[[#This Row],[Price]]*0.95)</f>
        <v>65.302999999999997</v>
      </c>
      <c r="P8875" s="4">
        <f>SUM(Table16[[#This Row],[Price]]*0.8)</f>
        <v>54.991999999999997</v>
      </c>
      <c r="Q8875" s="4">
        <f>SUM(Table16[[#This Row],[Price]]*0.6)</f>
        <v>41.243999999999993</v>
      </c>
    </row>
    <row r="8876" spans="1:17" x14ac:dyDescent="0.25">
      <c r="A8876" t="s">
        <v>3380</v>
      </c>
      <c r="B8876">
        <v>0</v>
      </c>
      <c r="C8876" t="s">
        <v>6536</v>
      </c>
      <c r="D8876">
        <v>270</v>
      </c>
      <c r="E8876" t="s">
        <v>6290</v>
      </c>
      <c r="F8876" s="4">
        <v>0</v>
      </c>
      <c r="J8876" s="4">
        <f>MIN(Table16[[#This Row],[Medicare Outpatient Allowable Rate]:[WPPA Inc Outpatient Allowable Rate]])</f>
        <v>0</v>
      </c>
      <c r="K8876" s="4">
        <f>MAX(Table16[[#This Row],[Blue Cross Outpatient Allowable Rate]:[WPPA Inc Outpatient Allowable Rate]])</f>
        <v>0</v>
      </c>
      <c r="L8876" s="4">
        <f>SUM(Table16[[#This Row],[Price]]*4.42)</f>
        <v>0</v>
      </c>
      <c r="M8876" s="4">
        <v>0</v>
      </c>
      <c r="N8876" s="4">
        <f>SUM(Table16[[#This Row],[ChargeID]]*0.76)</f>
        <v>0</v>
      </c>
      <c r="O8876" s="4">
        <f>SUM(Table16[[#This Row],[Price]]*0.95)</f>
        <v>0</v>
      </c>
      <c r="P8876" s="4">
        <f>SUM(Table16[[#This Row],[Price]]*0.8)</f>
        <v>0</v>
      </c>
      <c r="Q8876" s="4">
        <f>SUM(Table16[[#This Row],[Price]]*0.6)</f>
        <v>0</v>
      </c>
    </row>
    <row r="8877" spans="1:17" x14ac:dyDescent="0.25">
      <c r="A8877" t="s">
        <v>3380</v>
      </c>
      <c r="B8877">
        <v>14.4</v>
      </c>
      <c r="C8877" t="s">
        <v>6537</v>
      </c>
      <c r="D8877">
        <v>272</v>
      </c>
      <c r="E8877" t="s">
        <v>6058</v>
      </c>
      <c r="F8877" s="4">
        <v>14.4</v>
      </c>
      <c r="J8877" s="4">
        <f>MIN(Table16[[#This Row],[Medicare Outpatient Allowable Rate]:[WPPA Inc Outpatient Allowable Rate]])</f>
        <v>0</v>
      </c>
      <c r="K8877" s="4">
        <f>MAX(Table16[[#This Row],[Blue Cross Outpatient Allowable Rate]:[WPPA Inc Outpatient Allowable Rate]])</f>
        <v>13.68</v>
      </c>
      <c r="L8877" s="4">
        <f>SUM(Table16[[#This Row],[Price]]*4.42)</f>
        <v>63.648000000000003</v>
      </c>
      <c r="M8877" s="4">
        <v>0</v>
      </c>
      <c r="N8877" s="4">
        <f>SUM(Table16[[#This Row],[ChargeID]]*0.76)</f>
        <v>10.944000000000001</v>
      </c>
      <c r="O8877" s="4">
        <f>SUM(Table16[[#This Row],[Price]]*0.95)</f>
        <v>13.68</v>
      </c>
      <c r="P8877" s="4">
        <f>SUM(Table16[[#This Row],[Price]]*0.8)</f>
        <v>11.520000000000001</v>
      </c>
      <c r="Q8877" s="4">
        <f>SUM(Table16[[#This Row],[Price]]*0.6)</f>
        <v>8.64</v>
      </c>
    </row>
    <row r="8878" spans="1:17" x14ac:dyDescent="0.25">
      <c r="A8878" t="s">
        <v>3380</v>
      </c>
      <c r="B8878">
        <v>14.41</v>
      </c>
      <c r="C8878" t="s">
        <v>6538</v>
      </c>
      <c r="D8878">
        <v>272</v>
      </c>
      <c r="E8878" t="s">
        <v>6058</v>
      </c>
      <c r="F8878" s="4">
        <v>14.41</v>
      </c>
      <c r="J8878" s="4">
        <f>MIN(Table16[[#This Row],[Medicare Outpatient Allowable Rate]:[WPPA Inc Outpatient Allowable Rate]])</f>
        <v>0</v>
      </c>
      <c r="K8878" s="4">
        <f>MAX(Table16[[#This Row],[Blue Cross Outpatient Allowable Rate]:[WPPA Inc Outpatient Allowable Rate]])</f>
        <v>13.689499999999999</v>
      </c>
      <c r="L8878" s="4">
        <f>SUM(Table16[[#This Row],[Price]]*4.42)</f>
        <v>63.6922</v>
      </c>
      <c r="M8878" s="4">
        <v>0</v>
      </c>
      <c r="N8878" s="4">
        <f>SUM(Table16[[#This Row],[ChargeID]]*0.76)</f>
        <v>10.951600000000001</v>
      </c>
      <c r="O8878" s="4">
        <f>SUM(Table16[[#This Row],[Price]]*0.95)</f>
        <v>13.689499999999999</v>
      </c>
      <c r="P8878" s="4">
        <f>SUM(Table16[[#This Row],[Price]]*0.8)</f>
        <v>11.528</v>
      </c>
      <c r="Q8878" s="4">
        <f>SUM(Table16[[#This Row],[Price]]*0.6)</f>
        <v>8.645999999999999</v>
      </c>
    </row>
    <row r="8879" spans="1:17" x14ac:dyDescent="0.25">
      <c r="A8879" t="s">
        <v>3380</v>
      </c>
      <c r="B8879">
        <v>14.41</v>
      </c>
      <c r="C8879" t="s">
        <v>6539</v>
      </c>
      <c r="D8879">
        <v>272</v>
      </c>
      <c r="E8879" t="s">
        <v>6058</v>
      </c>
      <c r="F8879" s="4">
        <v>14.41</v>
      </c>
      <c r="J8879" s="4">
        <f>MIN(Table16[[#This Row],[Medicare Outpatient Allowable Rate]:[WPPA Inc Outpatient Allowable Rate]])</f>
        <v>0</v>
      </c>
      <c r="K8879" s="4">
        <f>MAX(Table16[[#This Row],[Blue Cross Outpatient Allowable Rate]:[WPPA Inc Outpatient Allowable Rate]])</f>
        <v>13.689499999999999</v>
      </c>
      <c r="L8879" s="4">
        <f>SUM(Table16[[#This Row],[Price]]*4.42)</f>
        <v>63.6922</v>
      </c>
      <c r="M8879" s="4">
        <v>0</v>
      </c>
      <c r="N8879" s="4">
        <f>SUM(Table16[[#This Row],[ChargeID]]*0.76)</f>
        <v>10.951600000000001</v>
      </c>
      <c r="O8879" s="4">
        <f>SUM(Table16[[#This Row],[Price]]*0.95)</f>
        <v>13.689499999999999</v>
      </c>
      <c r="P8879" s="4">
        <f>SUM(Table16[[#This Row],[Price]]*0.8)</f>
        <v>11.528</v>
      </c>
      <c r="Q8879" s="4">
        <f>SUM(Table16[[#This Row],[Price]]*0.6)</f>
        <v>8.645999999999999</v>
      </c>
    </row>
    <row r="8880" spans="1:17" x14ac:dyDescent="0.25">
      <c r="A8880" t="s">
        <v>3380</v>
      </c>
      <c r="B8880">
        <v>14.41</v>
      </c>
      <c r="C8880" t="s">
        <v>6540</v>
      </c>
      <c r="D8880">
        <v>272</v>
      </c>
      <c r="E8880" t="s">
        <v>6058</v>
      </c>
      <c r="F8880" s="4">
        <v>14.41</v>
      </c>
      <c r="J8880" s="4">
        <f>MIN(Table16[[#This Row],[Medicare Outpatient Allowable Rate]:[WPPA Inc Outpatient Allowable Rate]])</f>
        <v>0</v>
      </c>
      <c r="K8880" s="4">
        <f>MAX(Table16[[#This Row],[Blue Cross Outpatient Allowable Rate]:[WPPA Inc Outpatient Allowable Rate]])</f>
        <v>13.689499999999999</v>
      </c>
      <c r="L8880" s="4">
        <f>SUM(Table16[[#This Row],[Price]]*4.42)</f>
        <v>63.6922</v>
      </c>
      <c r="M8880" s="4">
        <v>0</v>
      </c>
      <c r="N8880" s="4">
        <f>SUM(Table16[[#This Row],[ChargeID]]*0.76)</f>
        <v>10.951600000000001</v>
      </c>
      <c r="O8880" s="4">
        <f>SUM(Table16[[#This Row],[Price]]*0.95)</f>
        <v>13.689499999999999</v>
      </c>
      <c r="P8880" s="4">
        <f>SUM(Table16[[#This Row],[Price]]*0.8)</f>
        <v>11.528</v>
      </c>
      <c r="Q8880" s="4">
        <f>SUM(Table16[[#This Row],[Price]]*0.6)</f>
        <v>8.645999999999999</v>
      </c>
    </row>
    <row r="8881" spans="1:17" x14ac:dyDescent="0.25">
      <c r="A8881" t="s">
        <v>3380</v>
      </c>
      <c r="B8881">
        <v>14.41</v>
      </c>
      <c r="C8881" t="s">
        <v>6541</v>
      </c>
      <c r="D8881">
        <v>272</v>
      </c>
      <c r="E8881" t="s">
        <v>6058</v>
      </c>
      <c r="F8881" s="4">
        <v>14.41</v>
      </c>
      <c r="J8881" s="4">
        <f>MIN(Table16[[#This Row],[Medicare Outpatient Allowable Rate]:[WPPA Inc Outpatient Allowable Rate]])</f>
        <v>0</v>
      </c>
      <c r="K8881" s="4">
        <f>MAX(Table16[[#This Row],[Blue Cross Outpatient Allowable Rate]:[WPPA Inc Outpatient Allowable Rate]])</f>
        <v>13.689499999999999</v>
      </c>
      <c r="L8881" s="4">
        <f>SUM(Table16[[#This Row],[Price]]*4.42)</f>
        <v>63.6922</v>
      </c>
      <c r="M8881" s="4">
        <v>0</v>
      </c>
      <c r="N8881" s="4">
        <f>SUM(Table16[[#This Row],[ChargeID]]*0.76)</f>
        <v>10.951600000000001</v>
      </c>
      <c r="O8881" s="4">
        <f>SUM(Table16[[#This Row],[Price]]*0.95)</f>
        <v>13.689499999999999</v>
      </c>
      <c r="P8881" s="4">
        <f>SUM(Table16[[#This Row],[Price]]*0.8)</f>
        <v>11.528</v>
      </c>
      <c r="Q8881" s="4">
        <f>SUM(Table16[[#This Row],[Price]]*0.6)</f>
        <v>8.645999999999999</v>
      </c>
    </row>
    <row r="8882" spans="1:17" x14ac:dyDescent="0.25">
      <c r="A8882" t="s">
        <v>3380</v>
      </c>
      <c r="B8882">
        <v>14.41</v>
      </c>
      <c r="C8882" t="s">
        <v>6542</v>
      </c>
      <c r="D8882">
        <v>272</v>
      </c>
      <c r="E8882" t="s">
        <v>6058</v>
      </c>
      <c r="F8882" s="4">
        <v>14.41</v>
      </c>
      <c r="J8882" s="4">
        <f>MIN(Table16[[#This Row],[Medicare Outpatient Allowable Rate]:[WPPA Inc Outpatient Allowable Rate]])</f>
        <v>0</v>
      </c>
      <c r="K8882" s="4">
        <f>MAX(Table16[[#This Row],[Blue Cross Outpatient Allowable Rate]:[WPPA Inc Outpatient Allowable Rate]])</f>
        <v>13.689499999999999</v>
      </c>
      <c r="L8882" s="4">
        <f>SUM(Table16[[#This Row],[Price]]*4.42)</f>
        <v>63.6922</v>
      </c>
      <c r="M8882" s="4">
        <v>0</v>
      </c>
      <c r="N8882" s="4">
        <f>SUM(Table16[[#This Row],[ChargeID]]*0.76)</f>
        <v>10.951600000000001</v>
      </c>
      <c r="O8882" s="4">
        <f>SUM(Table16[[#This Row],[Price]]*0.95)</f>
        <v>13.689499999999999</v>
      </c>
      <c r="P8882" s="4">
        <f>SUM(Table16[[#This Row],[Price]]*0.8)</f>
        <v>11.528</v>
      </c>
      <c r="Q8882" s="4">
        <f>SUM(Table16[[#This Row],[Price]]*0.6)</f>
        <v>8.645999999999999</v>
      </c>
    </row>
    <row r="8883" spans="1:17" x14ac:dyDescent="0.25">
      <c r="A8883" t="s">
        <v>3380</v>
      </c>
      <c r="B8883">
        <v>14.41</v>
      </c>
      <c r="C8883" t="s">
        <v>6543</v>
      </c>
      <c r="D8883">
        <v>272</v>
      </c>
      <c r="E8883" t="s">
        <v>6058</v>
      </c>
      <c r="F8883" s="4">
        <v>14.41</v>
      </c>
      <c r="J8883" s="4">
        <f>MIN(Table16[[#This Row],[Medicare Outpatient Allowable Rate]:[WPPA Inc Outpatient Allowable Rate]])</f>
        <v>0</v>
      </c>
      <c r="K8883" s="4">
        <f>MAX(Table16[[#This Row],[Blue Cross Outpatient Allowable Rate]:[WPPA Inc Outpatient Allowable Rate]])</f>
        <v>13.689499999999999</v>
      </c>
      <c r="L8883" s="4">
        <f>SUM(Table16[[#This Row],[Price]]*4.42)</f>
        <v>63.6922</v>
      </c>
      <c r="M8883" s="4">
        <v>0</v>
      </c>
      <c r="N8883" s="4">
        <f>SUM(Table16[[#This Row],[ChargeID]]*0.76)</f>
        <v>10.951600000000001</v>
      </c>
      <c r="O8883" s="4">
        <f>SUM(Table16[[#This Row],[Price]]*0.95)</f>
        <v>13.689499999999999</v>
      </c>
      <c r="P8883" s="4">
        <f>SUM(Table16[[#This Row],[Price]]*0.8)</f>
        <v>11.528</v>
      </c>
      <c r="Q8883" s="4">
        <f>SUM(Table16[[#This Row],[Price]]*0.6)</f>
        <v>8.645999999999999</v>
      </c>
    </row>
    <row r="8884" spans="1:17" x14ac:dyDescent="0.25">
      <c r="A8884" t="s">
        <v>3380</v>
      </c>
      <c r="B8884">
        <v>14.41</v>
      </c>
      <c r="C8884" t="s">
        <v>6544</v>
      </c>
      <c r="D8884">
        <v>272</v>
      </c>
      <c r="E8884" t="s">
        <v>6058</v>
      </c>
      <c r="F8884" s="4">
        <v>14.41</v>
      </c>
      <c r="J8884" s="4">
        <f>MIN(Table16[[#This Row],[Medicare Outpatient Allowable Rate]:[WPPA Inc Outpatient Allowable Rate]])</f>
        <v>0</v>
      </c>
      <c r="K8884" s="4">
        <f>MAX(Table16[[#This Row],[Blue Cross Outpatient Allowable Rate]:[WPPA Inc Outpatient Allowable Rate]])</f>
        <v>13.689499999999999</v>
      </c>
      <c r="L8884" s="4">
        <f>SUM(Table16[[#This Row],[Price]]*4.42)</f>
        <v>63.6922</v>
      </c>
      <c r="M8884" s="4">
        <v>0</v>
      </c>
      <c r="N8884" s="4">
        <f>SUM(Table16[[#This Row],[ChargeID]]*0.76)</f>
        <v>10.951600000000001</v>
      </c>
      <c r="O8884" s="4">
        <f>SUM(Table16[[#This Row],[Price]]*0.95)</f>
        <v>13.689499999999999</v>
      </c>
      <c r="P8884" s="4">
        <f>SUM(Table16[[#This Row],[Price]]*0.8)</f>
        <v>11.528</v>
      </c>
      <c r="Q8884" s="4">
        <f>SUM(Table16[[#This Row],[Price]]*0.6)</f>
        <v>8.645999999999999</v>
      </c>
    </row>
    <row r="8885" spans="1:17" x14ac:dyDescent="0.25">
      <c r="A8885" t="s">
        <v>3380</v>
      </c>
      <c r="B8885">
        <v>766.2</v>
      </c>
      <c r="C8885" t="s">
        <v>6545</v>
      </c>
      <c r="D8885">
        <v>272</v>
      </c>
      <c r="E8885" t="s">
        <v>6058</v>
      </c>
      <c r="F8885" s="4">
        <v>766.2</v>
      </c>
      <c r="J8885" s="4">
        <f>MIN(Table16[[#This Row],[Medicare Outpatient Allowable Rate]:[WPPA Inc Outpatient Allowable Rate]])</f>
        <v>0</v>
      </c>
      <c r="K8885" s="4">
        <f>MAX(Table16[[#This Row],[Blue Cross Outpatient Allowable Rate]:[WPPA Inc Outpatient Allowable Rate]])</f>
        <v>727.89</v>
      </c>
      <c r="L8885" s="4">
        <f>SUM(Table16[[#This Row],[Price]]*4.42)</f>
        <v>3386.6040000000003</v>
      </c>
      <c r="M8885" s="4">
        <v>0</v>
      </c>
      <c r="N8885" s="4">
        <f>SUM(Table16[[#This Row],[ChargeID]]*0.76)</f>
        <v>582.31200000000001</v>
      </c>
      <c r="O8885" s="4">
        <f>SUM(Table16[[#This Row],[Price]]*0.95)</f>
        <v>727.89</v>
      </c>
      <c r="P8885" s="4">
        <f>SUM(Table16[[#This Row],[Price]]*0.8)</f>
        <v>612.96</v>
      </c>
      <c r="Q8885" s="4">
        <f>SUM(Table16[[#This Row],[Price]]*0.6)</f>
        <v>459.72</v>
      </c>
    </row>
    <row r="8886" spans="1:17" x14ac:dyDescent="0.25">
      <c r="A8886" t="s">
        <v>3380</v>
      </c>
      <c r="B8886">
        <v>428.5</v>
      </c>
      <c r="C8886" t="s">
        <v>6546</v>
      </c>
      <c r="D8886">
        <v>272</v>
      </c>
      <c r="E8886" t="s">
        <v>6058</v>
      </c>
      <c r="F8886" s="4">
        <v>428.5</v>
      </c>
      <c r="J8886" s="4">
        <f>MIN(Table16[[#This Row],[Medicare Outpatient Allowable Rate]:[WPPA Inc Outpatient Allowable Rate]])</f>
        <v>0</v>
      </c>
      <c r="K8886" s="4">
        <f>MAX(Table16[[#This Row],[Blue Cross Outpatient Allowable Rate]:[WPPA Inc Outpatient Allowable Rate]])</f>
        <v>407.07499999999999</v>
      </c>
      <c r="L8886" s="4">
        <f>SUM(Table16[[#This Row],[Price]]*4.42)</f>
        <v>1893.97</v>
      </c>
      <c r="M8886" s="4">
        <v>0</v>
      </c>
      <c r="N8886" s="4">
        <f>SUM(Table16[[#This Row],[ChargeID]]*0.76)</f>
        <v>325.66000000000003</v>
      </c>
      <c r="O8886" s="4">
        <f>SUM(Table16[[#This Row],[Price]]*0.95)</f>
        <v>407.07499999999999</v>
      </c>
      <c r="P8886" s="4">
        <f>SUM(Table16[[#This Row],[Price]]*0.8)</f>
        <v>342.8</v>
      </c>
      <c r="Q8886" s="4">
        <f>SUM(Table16[[#This Row],[Price]]*0.6)</f>
        <v>257.09999999999997</v>
      </c>
    </row>
    <row r="8887" spans="1:17" x14ac:dyDescent="0.25">
      <c r="A8887" t="s">
        <v>3380</v>
      </c>
      <c r="B8887">
        <v>5.56</v>
      </c>
      <c r="C8887" t="s">
        <v>6547</v>
      </c>
      <c r="D8887">
        <v>270</v>
      </c>
      <c r="E8887" t="s">
        <v>6266</v>
      </c>
      <c r="F8887" s="4">
        <v>5.56</v>
      </c>
      <c r="J8887" s="4">
        <f>MIN(Table16[[#This Row],[Medicare Outpatient Allowable Rate]:[WPPA Inc Outpatient Allowable Rate]])</f>
        <v>0</v>
      </c>
      <c r="K8887" s="4">
        <f>MAX(Table16[[#This Row],[Blue Cross Outpatient Allowable Rate]:[WPPA Inc Outpatient Allowable Rate]])</f>
        <v>5.2819999999999991</v>
      </c>
      <c r="L8887" s="4">
        <f>SUM(Table16[[#This Row],[Price]]*4.42)</f>
        <v>24.575199999999999</v>
      </c>
      <c r="M8887" s="4">
        <v>0</v>
      </c>
      <c r="N8887" s="4">
        <f>SUM(Table16[[#This Row],[ChargeID]]*0.76)</f>
        <v>4.2256</v>
      </c>
      <c r="O8887" s="4">
        <f>SUM(Table16[[#This Row],[Price]]*0.95)</f>
        <v>5.2819999999999991</v>
      </c>
      <c r="P8887" s="4">
        <f>SUM(Table16[[#This Row],[Price]]*0.8)</f>
        <v>4.4479999999999995</v>
      </c>
      <c r="Q8887" s="4">
        <f>SUM(Table16[[#This Row],[Price]]*0.6)</f>
        <v>3.3359999999999999</v>
      </c>
    </row>
    <row r="8888" spans="1:17" x14ac:dyDescent="0.25">
      <c r="A8888" t="s">
        <v>3380</v>
      </c>
      <c r="B8888">
        <v>79.790000000000006</v>
      </c>
      <c r="C8888" t="s">
        <v>6548</v>
      </c>
      <c r="D8888">
        <v>272</v>
      </c>
      <c r="E8888" t="s">
        <v>6058</v>
      </c>
      <c r="F8888" s="4">
        <v>79.790000000000006</v>
      </c>
      <c r="J8888" s="4">
        <f>MIN(Table16[[#This Row],[Medicare Outpatient Allowable Rate]:[WPPA Inc Outpatient Allowable Rate]])</f>
        <v>0</v>
      </c>
      <c r="K8888" s="4">
        <f>MAX(Table16[[#This Row],[Blue Cross Outpatient Allowable Rate]:[WPPA Inc Outpatient Allowable Rate]])</f>
        <v>75.8005</v>
      </c>
      <c r="L8888" s="4">
        <f>SUM(Table16[[#This Row],[Price]]*4.42)</f>
        <v>352.67180000000002</v>
      </c>
      <c r="M8888" s="4">
        <v>0</v>
      </c>
      <c r="N8888" s="4">
        <f>SUM(Table16[[#This Row],[ChargeID]]*0.76)</f>
        <v>60.640400000000007</v>
      </c>
      <c r="O8888" s="4">
        <f>SUM(Table16[[#This Row],[Price]]*0.95)</f>
        <v>75.8005</v>
      </c>
      <c r="P8888" s="4">
        <f>SUM(Table16[[#This Row],[Price]]*0.8)</f>
        <v>63.832000000000008</v>
      </c>
      <c r="Q8888" s="4">
        <f>SUM(Table16[[#This Row],[Price]]*0.6)</f>
        <v>47.874000000000002</v>
      </c>
    </row>
    <row r="8889" spans="1:17" x14ac:dyDescent="0.25">
      <c r="A8889" t="s">
        <v>3380</v>
      </c>
      <c r="B8889">
        <v>139.13</v>
      </c>
      <c r="C8889" t="s">
        <v>6549</v>
      </c>
      <c r="D8889">
        <v>274</v>
      </c>
      <c r="E8889" t="s">
        <v>6058</v>
      </c>
      <c r="F8889" s="4">
        <v>139.13</v>
      </c>
      <c r="G8889" t="s">
        <v>6550</v>
      </c>
      <c r="J8889" s="4">
        <f>MIN(Table16[[#This Row],[Medicare Outpatient Allowable Rate]:[WPPA Inc Outpatient Allowable Rate]])</f>
        <v>83.477999999999994</v>
      </c>
      <c r="K8889" s="4">
        <f>MAX(Table16[[#This Row],[Blue Cross Outpatient Allowable Rate]:[WPPA Inc Outpatient Allowable Rate]])</f>
        <v>276.93</v>
      </c>
      <c r="L8889" s="4">
        <f>SUM(Table16[[#This Row],[Price]]*4.42)</f>
        <v>614.95459999999991</v>
      </c>
      <c r="M8889" s="4">
        <v>276.93</v>
      </c>
      <c r="N8889" s="4">
        <f>SUM(Table16[[#This Row],[ChargeID]]*0.76)</f>
        <v>105.7388</v>
      </c>
      <c r="O8889" s="4">
        <f>SUM(Table16[[#This Row],[Price]]*0.95)</f>
        <v>132.17349999999999</v>
      </c>
      <c r="P8889" s="4">
        <f>SUM(Table16[[#This Row],[Price]]*0.8)</f>
        <v>111.304</v>
      </c>
      <c r="Q8889" s="4">
        <f>SUM(Table16[[#This Row],[Price]]*0.6)</f>
        <v>83.477999999999994</v>
      </c>
    </row>
    <row r="8890" spans="1:17" x14ac:dyDescent="0.25">
      <c r="A8890" t="s">
        <v>3380</v>
      </c>
      <c r="B8890">
        <v>0</v>
      </c>
      <c r="C8890" t="s">
        <v>6551</v>
      </c>
      <c r="D8890">
        <v>270</v>
      </c>
      <c r="E8890" t="s">
        <v>6552</v>
      </c>
      <c r="F8890" s="4">
        <v>0</v>
      </c>
      <c r="J8890" s="4">
        <f>MIN(Table16[[#This Row],[Medicare Outpatient Allowable Rate]:[WPPA Inc Outpatient Allowable Rate]])</f>
        <v>0</v>
      </c>
      <c r="K8890" s="4">
        <f>MAX(Table16[[#This Row],[Blue Cross Outpatient Allowable Rate]:[WPPA Inc Outpatient Allowable Rate]])</f>
        <v>0</v>
      </c>
      <c r="L8890" s="4">
        <f>SUM(Table16[[#This Row],[Price]]*4.42)</f>
        <v>0</v>
      </c>
      <c r="M8890" s="4">
        <v>0</v>
      </c>
      <c r="N8890" s="4">
        <f>SUM(Table16[[#This Row],[ChargeID]]*0.76)</f>
        <v>0</v>
      </c>
      <c r="O8890" s="4">
        <f>SUM(Table16[[#This Row],[Price]]*0.95)</f>
        <v>0</v>
      </c>
      <c r="P8890" s="4">
        <f>SUM(Table16[[#This Row],[Price]]*0.8)</f>
        <v>0</v>
      </c>
      <c r="Q8890" s="4">
        <f>SUM(Table16[[#This Row],[Price]]*0.6)</f>
        <v>0</v>
      </c>
    </row>
    <row r="8891" spans="1:17" x14ac:dyDescent="0.25">
      <c r="A8891" t="s">
        <v>3380</v>
      </c>
      <c r="B8891">
        <v>0</v>
      </c>
      <c r="C8891" t="s">
        <v>6553</v>
      </c>
      <c r="D8891">
        <v>270</v>
      </c>
      <c r="E8891" t="s">
        <v>6264</v>
      </c>
      <c r="F8891" s="4">
        <v>0</v>
      </c>
      <c r="J8891" s="4">
        <f>MIN(Table16[[#This Row],[Medicare Outpatient Allowable Rate]:[WPPA Inc Outpatient Allowable Rate]])</f>
        <v>0</v>
      </c>
      <c r="K8891" s="4">
        <f>MAX(Table16[[#This Row],[Blue Cross Outpatient Allowable Rate]:[WPPA Inc Outpatient Allowable Rate]])</f>
        <v>0</v>
      </c>
      <c r="L8891" s="4">
        <f>SUM(Table16[[#This Row],[Price]]*4.42)</f>
        <v>0</v>
      </c>
      <c r="M8891" s="4">
        <v>0</v>
      </c>
      <c r="N8891" s="4">
        <f>SUM(Table16[[#This Row],[ChargeID]]*0.76)</f>
        <v>0</v>
      </c>
      <c r="O8891" s="4">
        <f>SUM(Table16[[#This Row],[Price]]*0.95)</f>
        <v>0</v>
      </c>
      <c r="P8891" s="4">
        <f>SUM(Table16[[#This Row],[Price]]*0.8)</f>
        <v>0</v>
      </c>
      <c r="Q8891" s="4">
        <f>SUM(Table16[[#This Row],[Price]]*0.6)</f>
        <v>0</v>
      </c>
    </row>
    <row r="8892" spans="1:17" x14ac:dyDescent="0.25">
      <c r="A8892" t="s">
        <v>3380</v>
      </c>
      <c r="B8892">
        <v>24.12</v>
      </c>
      <c r="C8892" t="s">
        <v>6555</v>
      </c>
      <c r="D8892">
        <v>274</v>
      </c>
      <c r="E8892" t="s">
        <v>6058</v>
      </c>
      <c r="F8892" s="4">
        <v>24.12</v>
      </c>
      <c r="G8892" t="s">
        <v>6556</v>
      </c>
      <c r="J8892" s="4">
        <f>MIN(Table16[[#This Row],[Medicare Outpatient Allowable Rate]:[WPPA Inc Outpatient Allowable Rate]])</f>
        <v>0</v>
      </c>
      <c r="K8892" s="4">
        <f>MAX(Table16[[#This Row],[Blue Cross Outpatient Allowable Rate]:[WPPA Inc Outpatient Allowable Rate]])</f>
        <v>22.914000000000001</v>
      </c>
      <c r="L8892" s="4">
        <f>SUM(Table16[[#This Row],[Price]]*4.42)</f>
        <v>106.6104</v>
      </c>
      <c r="M8892" s="4">
        <v>0</v>
      </c>
      <c r="N8892" s="4">
        <f>SUM(Table16[[#This Row],[ChargeID]]*0.76)</f>
        <v>18.331200000000003</v>
      </c>
      <c r="O8892" s="4">
        <f>SUM(Table16[[#This Row],[Price]]*0.95)</f>
        <v>22.914000000000001</v>
      </c>
      <c r="P8892" s="4">
        <f>SUM(Table16[[#This Row],[Price]]*0.8)</f>
        <v>19.296000000000003</v>
      </c>
      <c r="Q8892" s="4">
        <f>SUM(Table16[[#This Row],[Price]]*0.6)</f>
        <v>14.472</v>
      </c>
    </row>
    <row r="8893" spans="1:17" x14ac:dyDescent="0.25">
      <c r="A8893" t="s">
        <v>3380</v>
      </c>
      <c r="B8893">
        <v>0</v>
      </c>
      <c r="C8893" t="s">
        <v>6557</v>
      </c>
      <c r="D8893">
        <v>270</v>
      </c>
      <c r="E8893" t="s">
        <v>6264</v>
      </c>
      <c r="F8893" s="4">
        <v>0</v>
      </c>
      <c r="J8893" s="4">
        <f>MIN(Table16[[#This Row],[Medicare Outpatient Allowable Rate]:[WPPA Inc Outpatient Allowable Rate]])</f>
        <v>0</v>
      </c>
      <c r="K8893" s="4">
        <f>MAX(Table16[[#This Row],[Blue Cross Outpatient Allowable Rate]:[WPPA Inc Outpatient Allowable Rate]])</f>
        <v>0</v>
      </c>
      <c r="L8893" s="4">
        <f>SUM(Table16[[#This Row],[Price]]*4.42)</f>
        <v>0</v>
      </c>
      <c r="M8893" s="4">
        <v>0</v>
      </c>
      <c r="N8893" s="4">
        <f>SUM(Table16[[#This Row],[ChargeID]]*0.76)</f>
        <v>0</v>
      </c>
      <c r="O8893" s="4">
        <f>SUM(Table16[[#This Row],[Price]]*0.95)</f>
        <v>0</v>
      </c>
      <c r="P8893" s="4">
        <f>SUM(Table16[[#This Row],[Price]]*0.8)</f>
        <v>0</v>
      </c>
      <c r="Q8893" s="4">
        <f>SUM(Table16[[#This Row],[Price]]*0.6)</f>
        <v>0</v>
      </c>
    </row>
    <row r="8894" spans="1:17" x14ac:dyDescent="0.25">
      <c r="A8894" t="s">
        <v>3380</v>
      </c>
      <c r="B8894">
        <v>0</v>
      </c>
      <c r="C8894" t="s">
        <v>6558</v>
      </c>
      <c r="D8894">
        <v>270</v>
      </c>
      <c r="E8894" t="s">
        <v>6559</v>
      </c>
      <c r="F8894" s="4">
        <v>0</v>
      </c>
      <c r="J8894" s="4">
        <f>MIN(Table16[[#This Row],[Medicare Outpatient Allowable Rate]:[WPPA Inc Outpatient Allowable Rate]])</f>
        <v>0</v>
      </c>
      <c r="K8894" s="4">
        <f>MAX(Table16[[#This Row],[Blue Cross Outpatient Allowable Rate]:[WPPA Inc Outpatient Allowable Rate]])</f>
        <v>0</v>
      </c>
      <c r="L8894" s="4">
        <f>SUM(Table16[[#This Row],[Price]]*4.42)</f>
        <v>0</v>
      </c>
      <c r="M8894" s="4">
        <v>0</v>
      </c>
      <c r="N8894" s="4">
        <f>SUM(Table16[[#This Row],[ChargeID]]*0.76)</f>
        <v>0</v>
      </c>
      <c r="O8894" s="4">
        <f>SUM(Table16[[#This Row],[Price]]*0.95)</f>
        <v>0</v>
      </c>
      <c r="P8894" s="4">
        <f>SUM(Table16[[#This Row],[Price]]*0.8)</f>
        <v>0</v>
      </c>
      <c r="Q8894" s="4">
        <f>SUM(Table16[[#This Row],[Price]]*0.6)</f>
        <v>0</v>
      </c>
    </row>
    <row r="8895" spans="1:17" x14ac:dyDescent="0.25">
      <c r="A8895" t="s">
        <v>3380</v>
      </c>
      <c r="B8895">
        <v>6.54</v>
      </c>
      <c r="C8895" t="s">
        <v>6560</v>
      </c>
      <c r="D8895">
        <v>270</v>
      </c>
      <c r="E8895" t="s">
        <v>6266</v>
      </c>
      <c r="F8895" s="4">
        <v>6.54</v>
      </c>
      <c r="J8895" s="4">
        <f>MIN(Table16[[#This Row],[Medicare Outpatient Allowable Rate]:[WPPA Inc Outpatient Allowable Rate]])</f>
        <v>0</v>
      </c>
      <c r="K8895" s="4">
        <f>MAX(Table16[[#This Row],[Blue Cross Outpatient Allowable Rate]:[WPPA Inc Outpatient Allowable Rate]])</f>
        <v>6.2130000000000001</v>
      </c>
      <c r="L8895" s="4">
        <f>SUM(Table16[[#This Row],[Price]]*4.42)</f>
        <v>28.9068</v>
      </c>
      <c r="M8895" s="4">
        <v>0</v>
      </c>
      <c r="N8895" s="4">
        <f>SUM(Table16[[#This Row],[ChargeID]]*0.76)</f>
        <v>4.9703999999999997</v>
      </c>
      <c r="O8895" s="4">
        <f>SUM(Table16[[#This Row],[Price]]*0.95)</f>
        <v>6.2130000000000001</v>
      </c>
      <c r="P8895" s="4">
        <f>SUM(Table16[[#This Row],[Price]]*0.8)</f>
        <v>5.2320000000000002</v>
      </c>
      <c r="Q8895" s="4">
        <f>SUM(Table16[[#This Row],[Price]]*0.6)</f>
        <v>3.9239999999999999</v>
      </c>
    </row>
    <row r="8896" spans="1:17" x14ac:dyDescent="0.25">
      <c r="A8896" t="s">
        <v>3380</v>
      </c>
      <c r="B8896">
        <v>15.75</v>
      </c>
      <c r="C8896" t="s">
        <v>6561</v>
      </c>
      <c r="D8896">
        <v>270</v>
      </c>
      <c r="E8896" t="s">
        <v>6266</v>
      </c>
      <c r="F8896" s="4">
        <v>15.75</v>
      </c>
      <c r="J8896" s="4">
        <f>MIN(Table16[[#This Row],[Medicare Outpatient Allowable Rate]:[WPPA Inc Outpatient Allowable Rate]])</f>
        <v>0</v>
      </c>
      <c r="K8896" s="4">
        <f>MAX(Table16[[#This Row],[Blue Cross Outpatient Allowable Rate]:[WPPA Inc Outpatient Allowable Rate]])</f>
        <v>14.962499999999999</v>
      </c>
      <c r="L8896" s="4">
        <f>SUM(Table16[[#This Row],[Price]]*4.42)</f>
        <v>69.614999999999995</v>
      </c>
      <c r="M8896" s="4">
        <v>0</v>
      </c>
      <c r="N8896" s="4">
        <f>SUM(Table16[[#This Row],[ChargeID]]*0.76)</f>
        <v>11.97</v>
      </c>
      <c r="O8896" s="4">
        <f>SUM(Table16[[#This Row],[Price]]*0.95)</f>
        <v>14.962499999999999</v>
      </c>
      <c r="P8896" s="4">
        <f>SUM(Table16[[#This Row],[Price]]*0.8)</f>
        <v>12.600000000000001</v>
      </c>
      <c r="Q8896" s="4">
        <f>SUM(Table16[[#This Row],[Price]]*0.6)</f>
        <v>9.4499999999999993</v>
      </c>
    </row>
    <row r="8897" spans="1:17" x14ac:dyDescent="0.25">
      <c r="A8897" t="s">
        <v>3380</v>
      </c>
      <c r="B8897">
        <v>0</v>
      </c>
      <c r="C8897" t="s">
        <v>6562</v>
      </c>
      <c r="D8897">
        <v>270</v>
      </c>
      <c r="E8897" t="s">
        <v>6260</v>
      </c>
      <c r="F8897" s="4">
        <v>0</v>
      </c>
      <c r="J8897" s="4">
        <f>MIN(Table16[[#This Row],[Medicare Outpatient Allowable Rate]:[WPPA Inc Outpatient Allowable Rate]])</f>
        <v>0</v>
      </c>
      <c r="K8897" s="4">
        <f>MAX(Table16[[#This Row],[Blue Cross Outpatient Allowable Rate]:[WPPA Inc Outpatient Allowable Rate]])</f>
        <v>0</v>
      </c>
      <c r="L8897" s="4">
        <f>SUM(Table16[[#This Row],[Price]]*4.42)</f>
        <v>0</v>
      </c>
      <c r="M8897" s="4">
        <v>0</v>
      </c>
      <c r="N8897" s="4">
        <f>SUM(Table16[[#This Row],[ChargeID]]*0.76)</f>
        <v>0</v>
      </c>
      <c r="O8897" s="4">
        <f>SUM(Table16[[#This Row],[Price]]*0.95)</f>
        <v>0</v>
      </c>
      <c r="P8897" s="4">
        <f>SUM(Table16[[#This Row],[Price]]*0.8)</f>
        <v>0</v>
      </c>
      <c r="Q8897" s="4">
        <f>SUM(Table16[[#This Row],[Price]]*0.6)</f>
        <v>0</v>
      </c>
    </row>
    <row r="8898" spans="1:17" x14ac:dyDescent="0.25">
      <c r="A8898" t="s">
        <v>3380</v>
      </c>
      <c r="B8898">
        <v>0</v>
      </c>
      <c r="C8898" t="s">
        <v>6563</v>
      </c>
      <c r="D8898">
        <v>272</v>
      </c>
      <c r="E8898" t="s">
        <v>6476</v>
      </c>
      <c r="F8898" s="4">
        <v>0</v>
      </c>
      <c r="J8898" s="4">
        <f>MIN(Table16[[#This Row],[Medicare Outpatient Allowable Rate]:[WPPA Inc Outpatient Allowable Rate]])</f>
        <v>0</v>
      </c>
      <c r="K8898" s="4">
        <f>MAX(Table16[[#This Row],[Blue Cross Outpatient Allowable Rate]:[WPPA Inc Outpatient Allowable Rate]])</f>
        <v>0</v>
      </c>
      <c r="L8898" s="4">
        <f>SUM(Table16[[#This Row],[Price]]*4.42)</f>
        <v>0</v>
      </c>
      <c r="M8898" s="4">
        <v>0</v>
      </c>
      <c r="N8898" s="4">
        <f>SUM(Table16[[#This Row],[ChargeID]]*0.76)</f>
        <v>0</v>
      </c>
      <c r="O8898" s="4">
        <f>SUM(Table16[[#This Row],[Price]]*0.95)</f>
        <v>0</v>
      </c>
      <c r="P8898" s="4">
        <f>SUM(Table16[[#This Row],[Price]]*0.8)</f>
        <v>0</v>
      </c>
      <c r="Q8898" s="4">
        <f>SUM(Table16[[#This Row],[Price]]*0.6)</f>
        <v>0</v>
      </c>
    </row>
    <row r="8899" spans="1:17" x14ac:dyDescent="0.25">
      <c r="A8899" t="s">
        <v>3380</v>
      </c>
      <c r="B8899">
        <v>0</v>
      </c>
      <c r="C8899" t="s">
        <v>6564</v>
      </c>
      <c r="D8899">
        <v>272</v>
      </c>
      <c r="E8899" t="s">
        <v>6476</v>
      </c>
      <c r="F8899" s="4">
        <v>0</v>
      </c>
      <c r="J8899" s="4">
        <f>MIN(Table16[[#This Row],[Medicare Outpatient Allowable Rate]:[WPPA Inc Outpatient Allowable Rate]])</f>
        <v>0</v>
      </c>
      <c r="K8899" s="4">
        <f>MAX(Table16[[#This Row],[Blue Cross Outpatient Allowable Rate]:[WPPA Inc Outpatient Allowable Rate]])</f>
        <v>0</v>
      </c>
      <c r="L8899" s="4">
        <f>SUM(Table16[[#This Row],[Price]]*4.42)</f>
        <v>0</v>
      </c>
      <c r="M8899" s="4">
        <v>0</v>
      </c>
      <c r="N8899" s="4">
        <f>SUM(Table16[[#This Row],[ChargeID]]*0.76)</f>
        <v>0</v>
      </c>
      <c r="O8899" s="4">
        <f>SUM(Table16[[#This Row],[Price]]*0.95)</f>
        <v>0</v>
      </c>
      <c r="P8899" s="4">
        <f>SUM(Table16[[#This Row],[Price]]*0.8)</f>
        <v>0</v>
      </c>
      <c r="Q8899" s="4">
        <f>SUM(Table16[[#This Row],[Price]]*0.6)</f>
        <v>0</v>
      </c>
    </row>
    <row r="8900" spans="1:17" x14ac:dyDescent="0.25">
      <c r="A8900" t="s">
        <v>3380</v>
      </c>
      <c r="B8900">
        <v>213.94</v>
      </c>
      <c r="C8900" t="s">
        <v>6565</v>
      </c>
      <c r="D8900">
        <v>272</v>
      </c>
      <c r="E8900" t="s">
        <v>6058</v>
      </c>
      <c r="F8900" s="4">
        <v>213.94</v>
      </c>
      <c r="J8900" s="4">
        <f>MIN(Table16[[#This Row],[Medicare Outpatient Allowable Rate]:[WPPA Inc Outpatient Allowable Rate]])</f>
        <v>0</v>
      </c>
      <c r="K8900" s="4">
        <f>MAX(Table16[[#This Row],[Blue Cross Outpatient Allowable Rate]:[WPPA Inc Outpatient Allowable Rate]])</f>
        <v>203.24299999999999</v>
      </c>
      <c r="L8900" s="4">
        <f>SUM(Table16[[#This Row],[Price]]*4.42)</f>
        <v>945.61479999999995</v>
      </c>
      <c r="M8900" s="4">
        <v>0</v>
      </c>
      <c r="N8900" s="4">
        <f>SUM(Table16[[#This Row],[ChargeID]]*0.76)</f>
        <v>162.59440000000001</v>
      </c>
      <c r="O8900" s="4">
        <f>SUM(Table16[[#This Row],[Price]]*0.95)</f>
        <v>203.24299999999999</v>
      </c>
      <c r="P8900" s="4">
        <f>SUM(Table16[[#This Row],[Price]]*0.8)</f>
        <v>171.15200000000002</v>
      </c>
      <c r="Q8900" s="4">
        <f>SUM(Table16[[#This Row],[Price]]*0.6)</f>
        <v>128.364</v>
      </c>
    </row>
    <row r="8901" spans="1:17" x14ac:dyDescent="0.25">
      <c r="A8901" t="s">
        <v>3380</v>
      </c>
      <c r="B8901">
        <v>163.66</v>
      </c>
      <c r="C8901" t="s">
        <v>6566</v>
      </c>
      <c r="D8901">
        <v>272</v>
      </c>
      <c r="E8901" t="s">
        <v>6058</v>
      </c>
      <c r="F8901" s="4">
        <v>163.66</v>
      </c>
      <c r="J8901" s="4">
        <f>MIN(Table16[[#This Row],[Medicare Outpatient Allowable Rate]:[WPPA Inc Outpatient Allowable Rate]])</f>
        <v>0</v>
      </c>
      <c r="K8901" s="4">
        <f>MAX(Table16[[#This Row],[Blue Cross Outpatient Allowable Rate]:[WPPA Inc Outpatient Allowable Rate]])</f>
        <v>155.47699999999998</v>
      </c>
      <c r="L8901" s="4">
        <f>SUM(Table16[[#This Row],[Price]]*4.42)</f>
        <v>723.37720000000002</v>
      </c>
      <c r="M8901" s="4">
        <v>0</v>
      </c>
      <c r="N8901" s="4">
        <f>SUM(Table16[[#This Row],[ChargeID]]*0.76)</f>
        <v>124.38160000000001</v>
      </c>
      <c r="O8901" s="4">
        <f>SUM(Table16[[#This Row],[Price]]*0.95)</f>
        <v>155.47699999999998</v>
      </c>
      <c r="P8901" s="4">
        <f>SUM(Table16[[#This Row],[Price]]*0.8)</f>
        <v>130.928</v>
      </c>
      <c r="Q8901" s="4">
        <f>SUM(Table16[[#This Row],[Price]]*0.6)</f>
        <v>98.195999999999998</v>
      </c>
    </row>
    <row r="8902" spans="1:17" x14ac:dyDescent="0.25">
      <c r="A8902" t="s">
        <v>3380</v>
      </c>
      <c r="B8902">
        <v>0</v>
      </c>
      <c r="C8902" t="s">
        <v>6567</v>
      </c>
      <c r="D8902">
        <v>270</v>
      </c>
      <c r="E8902" t="s">
        <v>6250</v>
      </c>
      <c r="F8902" s="4">
        <v>0</v>
      </c>
      <c r="J8902" s="4">
        <f>MIN(Table16[[#This Row],[Medicare Outpatient Allowable Rate]:[WPPA Inc Outpatient Allowable Rate]])</f>
        <v>0</v>
      </c>
      <c r="K8902" s="4">
        <f>MAX(Table16[[#This Row],[Blue Cross Outpatient Allowable Rate]:[WPPA Inc Outpatient Allowable Rate]])</f>
        <v>0</v>
      </c>
      <c r="L8902" s="4">
        <f>SUM(Table16[[#This Row],[Price]]*4.42)</f>
        <v>0</v>
      </c>
      <c r="M8902" s="4">
        <v>0</v>
      </c>
      <c r="N8902" s="4">
        <f>SUM(Table16[[#This Row],[ChargeID]]*0.76)</f>
        <v>0</v>
      </c>
      <c r="O8902" s="4">
        <f>SUM(Table16[[#This Row],[Price]]*0.95)</f>
        <v>0</v>
      </c>
      <c r="P8902" s="4">
        <f>SUM(Table16[[#This Row],[Price]]*0.8)</f>
        <v>0</v>
      </c>
      <c r="Q8902" s="4">
        <f>SUM(Table16[[#This Row],[Price]]*0.6)</f>
        <v>0</v>
      </c>
    </row>
    <row r="8903" spans="1:17" x14ac:dyDescent="0.25">
      <c r="A8903" t="s">
        <v>3380</v>
      </c>
      <c r="B8903">
        <v>182.74</v>
      </c>
      <c r="C8903" t="s">
        <v>6568</v>
      </c>
      <c r="D8903">
        <v>274</v>
      </c>
      <c r="E8903" t="s">
        <v>6058</v>
      </c>
      <c r="F8903" s="4">
        <v>182.74</v>
      </c>
      <c r="G8903" t="s">
        <v>6569</v>
      </c>
      <c r="J8903" s="4">
        <f>MIN(Table16[[#This Row],[Medicare Outpatient Allowable Rate]:[WPPA Inc Outpatient Allowable Rate]])</f>
        <v>0</v>
      </c>
      <c r="K8903" s="4">
        <f>MAX(Table16[[#This Row],[Blue Cross Outpatient Allowable Rate]:[WPPA Inc Outpatient Allowable Rate]])</f>
        <v>173.60300000000001</v>
      </c>
      <c r="L8903" s="4">
        <f>SUM(Table16[[#This Row],[Price]]*4.42)</f>
        <v>807.71080000000006</v>
      </c>
      <c r="M8903" s="4">
        <v>0</v>
      </c>
      <c r="N8903" s="4">
        <f>SUM(Table16[[#This Row],[ChargeID]]*0.76)</f>
        <v>138.88240000000002</v>
      </c>
      <c r="O8903" s="4">
        <f>SUM(Table16[[#This Row],[Price]]*0.95)</f>
        <v>173.60300000000001</v>
      </c>
      <c r="P8903" s="4">
        <f>SUM(Table16[[#This Row],[Price]]*0.8)</f>
        <v>146.19200000000001</v>
      </c>
      <c r="Q8903" s="4">
        <f>SUM(Table16[[#This Row],[Price]]*0.6)</f>
        <v>109.64400000000001</v>
      </c>
    </row>
    <row r="8904" spans="1:17" x14ac:dyDescent="0.25">
      <c r="A8904" t="s">
        <v>3380</v>
      </c>
      <c r="B8904">
        <v>108.45</v>
      </c>
      <c r="C8904" t="s">
        <v>6570</v>
      </c>
      <c r="D8904">
        <v>272</v>
      </c>
      <c r="E8904" t="s">
        <v>6058</v>
      </c>
      <c r="F8904" s="4">
        <v>108.45</v>
      </c>
      <c r="J8904" s="4">
        <f>MIN(Table16[[#This Row],[Medicare Outpatient Allowable Rate]:[WPPA Inc Outpatient Allowable Rate]])</f>
        <v>0</v>
      </c>
      <c r="K8904" s="4">
        <f>MAX(Table16[[#This Row],[Blue Cross Outpatient Allowable Rate]:[WPPA Inc Outpatient Allowable Rate]])</f>
        <v>103.0275</v>
      </c>
      <c r="L8904" s="4">
        <f>SUM(Table16[[#This Row],[Price]]*4.42)</f>
        <v>479.34899999999999</v>
      </c>
      <c r="M8904" s="4">
        <v>0</v>
      </c>
      <c r="N8904" s="4">
        <f>SUM(Table16[[#This Row],[ChargeID]]*0.76)</f>
        <v>82.421999999999997</v>
      </c>
      <c r="O8904" s="4">
        <f>SUM(Table16[[#This Row],[Price]]*0.95)</f>
        <v>103.0275</v>
      </c>
      <c r="P8904" s="4">
        <f>SUM(Table16[[#This Row],[Price]]*0.8)</f>
        <v>86.76</v>
      </c>
      <c r="Q8904" s="4">
        <f>SUM(Table16[[#This Row],[Price]]*0.6)</f>
        <v>65.069999999999993</v>
      </c>
    </row>
    <row r="8905" spans="1:17" x14ac:dyDescent="0.25">
      <c r="A8905" t="s">
        <v>3380</v>
      </c>
      <c r="B8905">
        <v>16.239999999999998</v>
      </c>
      <c r="C8905" t="s">
        <v>6571</v>
      </c>
      <c r="D8905">
        <v>270</v>
      </c>
      <c r="E8905" t="s">
        <v>6058</v>
      </c>
      <c r="F8905" s="4">
        <v>16.239999999999998</v>
      </c>
      <c r="J8905" s="4">
        <f>MIN(Table16[[#This Row],[Medicare Outpatient Allowable Rate]:[WPPA Inc Outpatient Allowable Rate]])</f>
        <v>0</v>
      </c>
      <c r="K8905" s="4">
        <f>MAX(Table16[[#This Row],[Blue Cross Outpatient Allowable Rate]:[WPPA Inc Outpatient Allowable Rate]])</f>
        <v>15.427999999999997</v>
      </c>
      <c r="L8905" s="4">
        <f>SUM(Table16[[#This Row],[Price]]*4.42)</f>
        <v>71.780799999999985</v>
      </c>
      <c r="M8905" s="4">
        <v>0</v>
      </c>
      <c r="N8905" s="4">
        <f>SUM(Table16[[#This Row],[ChargeID]]*0.76)</f>
        <v>12.3424</v>
      </c>
      <c r="O8905" s="4">
        <f>SUM(Table16[[#This Row],[Price]]*0.95)</f>
        <v>15.427999999999997</v>
      </c>
      <c r="P8905" s="4">
        <f>SUM(Table16[[#This Row],[Price]]*0.8)</f>
        <v>12.991999999999999</v>
      </c>
      <c r="Q8905" s="4">
        <f>SUM(Table16[[#This Row],[Price]]*0.6)</f>
        <v>9.743999999999998</v>
      </c>
    </row>
    <row r="8906" spans="1:17" x14ac:dyDescent="0.25">
      <c r="A8906" t="s">
        <v>3380</v>
      </c>
      <c r="B8906">
        <v>13.34</v>
      </c>
      <c r="C8906" t="s">
        <v>6572</v>
      </c>
      <c r="D8906">
        <v>270</v>
      </c>
      <c r="E8906" t="s">
        <v>6058</v>
      </c>
      <c r="F8906" s="4">
        <v>13.34</v>
      </c>
      <c r="J8906" s="4">
        <f>MIN(Table16[[#This Row],[Medicare Outpatient Allowable Rate]:[WPPA Inc Outpatient Allowable Rate]])</f>
        <v>0</v>
      </c>
      <c r="K8906" s="4">
        <f>MAX(Table16[[#This Row],[Blue Cross Outpatient Allowable Rate]:[WPPA Inc Outpatient Allowable Rate]])</f>
        <v>12.673</v>
      </c>
      <c r="L8906" s="4">
        <f>SUM(Table16[[#This Row],[Price]]*4.42)</f>
        <v>58.962800000000001</v>
      </c>
      <c r="M8906" s="4">
        <v>0</v>
      </c>
      <c r="N8906" s="4">
        <f>SUM(Table16[[#This Row],[ChargeID]]*0.76)</f>
        <v>10.138400000000001</v>
      </c>
      <c r="O8906" s="4">
        <f>SUM(Table16[[#This Row],[Price]]*0.95)</f>
        <v>12.673</v>
      </c>
      <c r="P8906" s="4">
        <f>SUM(Table16[[#This Row],[Price]]*0.8)</f>
        <v>10.672000000000001</v>
      </c>
      <c r="Q8906" s="4">
        <f>SUM(Table16[[#This Row],[Price]]*0.6)</f>
        <v>8.0039999999999996</v>
      </c>
    </row>
    <row r="8907" spans="1:17" x14ac:dyDescent="0.25">
      <c r="A8907" t="s">
        <v>3380</v>
      </c>
      <c r="B8907">
        <v>173.43</v>
      </c>
      <c r="C8907" t="s">
        <v>6573</v>
      </c>
      <c r="D8907">
        <v>272</v>
      </c>
      <c r="E8907" t="s">
        <v>6058</v>
      </c>
      <c r="F8907" s="4">
        <v>173.43</v>
      </c>
      <c r="J8907" s="4">
        <f>MIN(Table16[[#This Row],[Medicare Outpatient Allowable Rate]:[WPPA Inc Outpatient Allowable Rate]])</f>
        <v>0</v>
      </c>
      <c r="K8907" s="4">
        <f>MAX(Table16[[#This Row],[Blue Cross Outpatient Allowable Rate]:[WPPA Inc Outpatient Allowable Rate]])</f>
        <v>164.7585</v>
      </c>
      <c r="L8907" s="4">
        <f>SUM(Table16[[#This Row],[Price]]*4.42)</f>
        <v>766.56060000000002</v>
      </c>
      <c r="M8907" s="4">
        <v>0</v>
      </c>
      <c r="N8907" s="4">
        <f>SUM(Table16[[#This Row],[ChargeID]]*0.76)</f>
        <v>131.80680000000001</v>
      </c>
      <c r="O8907" s="4">
        <f>SUM(Table16[[#This Row],[Price]]*0.95)</f>
        <v>164.7585</v>
      </c>
      <c r="P8907" s="4">
        <f>SUM(Table16[[#This Row],[Price]]*0.8)</f>
        <v>138.744</v>
      </c>
      <c r="Q8907" s="4">
        <f>SUM(Table16[[#This Row],[Price]]*0.6)</f>
        <v>104.05800000000001</v>
      </c>
    </row>
    <row r="8908" spans="1:17" x14ac:dyDescent="0.25">
      <c r="A8908" t="s">
        <v>3380</v>
      </c>
      <c r="B8908">
        <v>0</v>
      </c>
      <c r="C8908" t="s">
        <v>6574</v>
      </c>
      <c r="D8908">
        <v>270</v>
      </c>
      <c r="E8908" t="s">
        <v>6252</v>
      </c>
      <c r="F8908" s="4">
        <v>0</v>
      </c>
      <c r="J8908" s="4">
        <f>MIN(Table16[[#This Row],[Medicare Outpatient Allowable Rate]:[WPPA Inc Outpatient Allowable Rate]])</f>
        <v>0</v>
      </c>
      <c r="K8908" s="4">
        <f>MAX(Table16[[#This Row],[Blue Cross Outpatient Allowable Rate]:[WPPA Inc Outpatient Allowable Rate]])</f>
        <v>0</v>
      </c>
      <c r="L8908" s="4">
        <f>SUM(Table16[[#This Row],[Price]]*4.42)</f>
        <v>0</v>
      </c>
      <c r="M8908" s="4">
        <v>0</v>
      </c>
      <c r="N8908" s="4">
        <f>SUM(Table16[[#This Row],[ChargeID]]*0.76)</f>
        <v>0</v>
      </c>
      <c r="O8908" s="4">
        <f>SUM(Table16[[#This Row],[Price]]*0.95)</f>
        <v>0</v>
      </c>
      <c r="P8908" s="4">
        <f>SUM(Table16[[#This Row],[Price]]*0.8)</f>
        <v>0</v>
      </c>
      <c r="Q8908" s="4">
        <f>SUM(Table16[[#This Row],[Price]]*0.6)</f>
        <v>0</v>
      </c>
    </row>
    <row r="8909" spans="1:17" x14ac:dyDescent="0.25">
      <c r="A8909" t="s">
        <v>3380</v>
      </c>
      <c r="B8909">
        <v>0</v>
      </c>
      <c r="C8909" t="s">
        <v>12105</v>
      </c>
      <c r="D8909">
        <v>271</v>
      </c>
      <c r="E8909" t="s">
        <v>6264</v>
      </c>
      <c r="F8909" s="4">
        <v>0</v>
      </c>
      <c r="J8909" s="4">
        <f>MIN(Table16[[#This Row],[Medicare Outpatient Allowable Rate]:[WPPA Inc Outpatient Allowable Rate]])</f>
        <v>0</v>
      </c>
      <c r="K8909" s="4">
        <f>MAX(Table16[[#This Row],[Blue Cross Outpatient Allowable Rate]:[WPPA Inc Outpatient Allowable Rate]])</f>
        <v>0</v>
      </c>
      <c r="L8909" s="4">
        <f>SUM(Table16[[#This Row],[Price]]*4.42)</f>
        <v>0</v>
      </c>
      <c r="M8909" s="4">
        <v>0</v>
      </c>
      <c r="N8909" s="4">
        <f>SUM(Table16[[#This Row],[ChargeID]]*0.76)</f>
        <v>0</v>
      </c>
      <c r="O8909" s="4">
        <f>SUM(Table16[[#This Row],[Price]]*0.95)</f>
        <v>0</v>
      </c>
      <c r="P8909" s="4">
        <f>SUM(Table16[[#This Row],[Price]]*0.8)</f>
        <v>0</v>
      </c>
      <c r="Q8909" s="4">
        <f>SUM(Table16[[#This Row],[Price]]*0.6)</f>
        <v>0</v>
      </c>
    </row>
    <row r="8910" spans="1:17" x14ac:dyDescent="0.25">
      <c r="A8910" t="s">
        <v>3380</v>
      </c>
      <c r="B8910">
        <v>21.33</v>
      </c>
      <c r="C8910" t="s">
        <v>6575</v>
      </c>
      <c r="D8910">
        <v>272</v>
      </c>
      <c r="E8910" t="s">
        <v>6058</v>
      </c>
      <c r="F8910" s="4">
        <v>21.33</v>
      </c>
      <c r="J8910" s="4">
        <f>MIN(Table16[[#This Row],[Medicare Outpatient Allowable Rate]:[WPPA Inc Outpatient Allowable Rate]])</f>
        <v>0</v>
      </c>
      <c r="K8910" s="4">
        <f>MAX(Table16[[#This Row],[Blue Cross Outpatient Allowable Rate]:[WPPA Inc Outpatient Allowable Rate]])</f>
        <v>20.263499999999997</v>
      </c>
      <c r="L8910" s="4">
        <f>SUM(Table16[[#This Row],[Price]]*4.42)</f>
        <v>94.278599999999997</v>
      </c>
      <c r="M8910" s="4">
        <v>0</v>
      </c>
      <c r="N8910" s="4">
        <f>SUM(Table16[[#This Row],[ChargeID]]*0.76)</f>
        <v>16.210799999999999</v>
      </c>
      <c r="O8910" s="4">
        <f>SUM(Table16[[#This Row],[Price]]*0.95)</f>
        <v>20.263499999999997</v>
      </c>
      <c r="P8910" s="4">
        <f>SUM(Table16[[#This Row],[Price]]*0.8)</f>
        <v>17.064</v>
      </c>
      <c r="Q8910" s="4">
        <f>SUM(Table16[[#This Row],[Price]]*0.6)</f>
        <v>12.797999999999998</v>
      </c>
    </row>
    <row r="8911" spans="1:17" x14ac:dyDescent="0.25">
      <c r="A8911" t="s">
        <v>3380</v>
      </c>
      <c r="B8911">
        <v>28.71</v>
      </c>
      <c r="C8911" t="s">
        <v>6576</v>
      </c>
      <c r="D8911">
        <v>272</v>
      </c>
      <c r="E8911" t="s">
        <v>6058</v>
      </c>
      <c r="F8911" s="4">
        <v>28.71</v>
      </c>
      <c r="J8911" s="4">
        <f>MIN(Table16[[#This Row],[Medicare Outpatient Allowable Rate]:[WPPA Inc Outpatient Allowable Rate]])</f>
        <v>0</v>
      </c>
      <c r="K8911" s="4">
        <f>MAX(Table16[[#This Row],[Blue Cross Outpatient Allowable Rate]:[WPPA Inc Outpatient Allowable Rate]])</f>
        <v>27.2745</v>
      </c>
      <c r="L8911" s="4">
        <f>SUM(Table16[[#This Row],[Price]]*4.42)</f>
        <v>126.8982</v>
      </c>
      <c r="M8911" s="4">
        <v>0</v>
      </c>
      <c r="N8911" s="4">
        <f>SUM(Table16[[#This Row],[ChargeID]]*0.76)</f>
        <v>21.819600000000001</v>
      </c>
      <c r="O8911" s="4">
        <f>SUM(Table16[[#This Row],[Price]]*0.95)</f>
        <v>27.2745</v>
      </c>
      <c r="P8911" s="4">
        <f>SUM(Table16[[#This Row],[Price]]*0.8)</f>
        <v>22.968000000000004</v>
      </c>
      <c r="Q8911" s="4">
        <f>SUM(Table16[[#This Row],[Price]]*0.6)</f>
        <v>17.225999999999999</v>
      </c>
    </row>
    <row r="8912" spans="1:17" x14ac:dyDescent="0.25">
      <c r="A8912" t="s">
        <v>3380</v>
      </c>
      <c r="B8912">
        <v>581.57000000000005</v>
      </c>
      <c r="C8912" t="s">
        <v>6577</v>
      </c>
      <c r="D8912">
        <v>272</v>
      </c>
      <c r="E8912" t="s">
        <v>6058</v>
      </c>
      <c r="F8912" s="4">
        <v>581.57000000000005</v>
      </c>
      <c r="J8912" s="4">
        <f>MIN(Table16[[#This Row],[Medicare Outpatient Allowable Rate]:[WPPA Inc Outpatient Allowable Rate]])</f>
        <v>0</v>
      </c>
      <c r="K8912" s="4">
        <f>MAX(Table16[[#This Row],[Blue Cross Outpatient Allowable Rate]:[WPPA Inc Outpatient Allowable Rate]])</f>
        <v>552.49149999999997</v>
      </c>
      <c r="L8912" s="4">
        <f>SUM(Table16[[#This Row],[Price]]*4.42)</f>
        <v>2570.5394000000001</v>
      </c>
      <c r="M8912" s="4">
        <v>0</v>
      </c>
      <c r="N8912" s="4">
        <f>SUM(Table16[[#This Row],[ChargeID]]*0.76)</f>
        <v>441.99320000000006</v>
      </c>
      <c r="O8912" s="4">
        <f>SUM(Table16[[#This Row],[Price]]*0.95)</f>
        <v>552.49149999999997</v>
      </c>
      <c r="P8912" s="4">
        <f>SUM(Table16[[#This Row],[Price]]*0.8)</f>
        <v>465.25600000000009</v>
      </c>
      <c r="Q8912" s="4">
        <f>SUM(Table16[[#This Row],[Price]]*0.6)</f>
        <v>348.94200000000001</v>
      </c>
    </row>
    <row r="8913" spans="1:17" x14ac:dyDescent="0.25">
      <c r="A8913" t="s">
        <v>3380</v>
      </c>
      <c r="B8913">
        <v>0</v>
      </c>
      <c r="C8913" t="s">
        <v>12106</v>
      </c>
      <c r="D8913">
        <v>270</v>
      </c>
      <c r="E8913" t="s">
        <v>6252</v>
      </c>
      <c r="F8913" s="4">
        <v>0</v>
      </c>
      <c r="J8913" s="4">
        <f>MIN(Table16[[#This Row],[Medicare Outpatient Allowable Rate]:[WPPA Inc Outpatient Allowable Rate]])</f>
        <v>0</v>
      </c>
      <c r="K8913" s="4">
        <f>MAX(Table16[[#This Row],[Blue Cross Outpatient Allowable Rate]:[WPPA Inc Outpatient Allowable Rate]])</f>
        <v>0</v>
      </c>
      <c r="L8913" s="4">
        <f>SUM(Table16[[#This Row],[Price]]*4.42)</f>
        <v>0</v>
      </c>
      <c r="M8913" s="4">
        <v>0</v>
      </c>
      <c r="N8913" s="4">
        <f>SUM(Table16[[#This Row],[ChargeID]]*0.76)</f>
        <v>0</v>
      </c>
      <c r="O8913" s="4">
        <f>SUM(Table16[[#This Row],[Price]]*0.95)</f>
        <v>0</v>
      </c>
      <c r="P8913" s="4">
        <f>SUM(Table16[[#This Row],[Price]]*0.8)</f>
        <v>0</v>
      </c>
      <c r="Q8913" s="4">
        <f>SUM(Table16[[#This Row],[Price]]*0.6)</f>
        <v>0</v>
      </c>
    </row>
    <row r="8914" spans="1:17" x14ac:dyDescent="0.25">
      <c r="A8914" t="s">
        <v>3380</v>
      </c>
      <c r="B8914">
        <v>1.68</v>
      </c>
      <c r="C8914" t="s">
        <v>6578</v>
      </c>
      <c r="D8914">
        <v>272</v>
      </c>
      <c r="E8914" t="s">
        <v>6058</v>
      </c>
      <c r="F8914" s="4">
        <v>1.68</v>
      </c>
      <c r="J8914" s="4">
        <f>MIN(Table16[[#This Row],[Medicare Outpatient Allowable Rate]:[WPPA Inc Outpatient Allowable Rate]])</f>
        <v>0</v>
      </c>
      <c r="K8914" s="4">
        <f>MAX(Table16[[#This Row],[Blue Cross Outpatient Allowable Rate]:[WPPA Inc Outpatient Allowable Rate]])</f>
        <v>1.5959999999999999</v>
      </c>
      <c r="L8914" s="4">
        <f>SUM(Table16[[#This Row],[Price]]*4.42)</f>
        <v>7.4255999999999993</v>
      </c>
      <c r="M8914" s="4">
        <v>0</v>
      </c>
      <c r="N8914" s="4">
        <f>SUM(Table16[[#This Row],[ChargeID]]*0.76)</f>
        <v>1.2767999999999999</v>
      </c>
      <c r="O8914" s="4">
        <f>SUM(Table16[[#This Row],[Price]]*0.95)</f>
        <v>1.5959999999999999</v>
      </c>
      <c r="P8914" s="4">
        <f>SUM(Table16[[#This Row],[Price]]*0.8)</f>
        <v>1.3440000000000001</v>
      </c>
      <c r="Q8914" s="4">
        <f>SUM(Table16[[#This Row],[Price]]*0.6)</f>
        <v>1.008</v>
      </c>
    </row>
    <row r="8915" spans="1:17" x14ac:dyDescent="0.25">
      <c r="A8915" t="s">
        <v>3380</v>
      </c>
      <c r="B8915">
        <v>50</v>
      </c>
      <c r="C8915" t="s">
        <v>6579</v>
      </c>
      <c r="D8915">
        <v>270</v>
      </c>
      <c r="E8915" t="s">
        <v>6058</v>
      </c>
      <c r="F8915" s="4">
        <v>50</v>
      </c>
      <c r="J8915" s="4">
        <f>MIN(Table16[[#This Row],[Medicare Outpatient Allowable Rate]:[WPPA Inc Outpatient Allowable Rate]])</f>
        <v>0</v>
      </c>
      <c r="K8915" s="4">
        <f>MAX(Table16[[#This Row],[Blue Cross Outpatient Allowable Rate]:[WPPA Inc Outpatient Allowable Rate]])</f>
        <v>47.5</v>
      </c>
      <c r="L8915" s="4">
        <f>SUM(Table16[[#This Row],[Price]]*4.42)</f>
        <v>221</v>
      </c>
      <c r="M8915" s="4">
        <v>0</v>
      </c>
      <c r="N8915" s="4">
        <f>SUM(Table16[[#This Row],[ChargeID]]*0.76)</f>
        <v>38</v>
      </c>
      <c r="O8915" s="4">
        <f>SUM(Table16[[#This Row],[Price]]*0.95)</f>
        <v>47.5</v>
      </c>
      <c r="P8915" s="4">
        <f>SUM(Table16[[#This Row],[Price]]*0.8)</f>
        <v>40</v>
      </c>
      <c r="Q8915" s="4">
        <f>SUM(Table16[[#This Row],[Price]]*0.6)</f>
        <v>30</v>
      </c>
    </row>
    <row r="8916" spans="1:17" x14ac:dyDescent="0.25">
      <c r="A8916" t="s">
        <v>3380</v>
      </c>
      <c r="B8916">
        <v>98</v>
      </c>
      <c r="C8916" t="s">
        <v>6580</v>
      </c>
      <c r="D8916">
        <v>272</v>
      </c>
      <c r="E8916" t="s">
        <v>6058</v>
      </c>
      <c r="F8916" s="4">
        <v>98</v>
      </c>
      <c r="J8916" s="4">
        <f>MIN(Table16[[#This Row],[Medicare Outpatient Allowable Rate]:[WPPA Inc Outpatient Allowable Rate]])</f>
        <v>0</v>
      </c>
      <c r="K8916" s="4">
        <f>MAX(Table16[[#This Row],[Blue Cross Outpatient Allowable Rate]:[WPPA Inc Outpatient Allowable Rate]])</f>
        <v>93.1</v>
      </c>
      <c r="L8916" s="4">
        <f>SUM(Table16[[#This Row],[Price]]*4.42)</f>
        <v>433.15999999999997</v>
      </c>
      <c r="M8916" s="4">
        <v>0</v>
      </c>
      <c r="N8916" s="4">
        <f>SUM(Table16[[#This Row],[ChargeID]]*0.76)</f>
        <v>74.48</v>
      </c>
      <c r="O8916" s="4">
        <f>SUM(Table16[[#This Row],[Price]]*0.95)</f>
        <v>93.1</v>
      </c>
      <c r="P8916" s="4">
        <f>SUM(Table16[[#This Row],[Price]]*0.8)</f>
        <v>78.400000000000006</v>
      </c>
      <c r="Q8916" s="4">
        <f>SUM(Table16[[#This Row],[Price]]*0.6)</f>
        <v>58.8</v>
      </c>
    </row>
    <row r="8917" spans="1:17" x14ac:dyDescent="0.25">
      <c r="A8917" t="s">
        <v>3380</v>
      </c>
      <c r="B8917">
        <v>34.369999999999997</v>
      </c>
      <c r="C8917" t="s">
        <v>6581</v>
      </c>
      <c r="D8917">
        <v>272</v>
      </c>
      <c r="E8917" t="s">
        <v>6058</v>
      </c>
      <c r="F8917" s="4">
        <v>34.369999999999997</v>
      </c>
      <c r="J8917" s="4">
        <f>MIN(Table16[[#This Row],[Medicare Outpatient Allowable Rate]:[WPPA Inc Outpatient Allowable Rate]])</f>
        <v>0</v>
      </c>
      <c r="K8917" s="4">
        <f>MAX(Table16[[#This Row],[Blue Cross Outpatient Allowable Rate]:[WPPA Inc Outpatient Allowable Rate]])</f>
        <v>32.651499999999999</v>
      </c>
      <c r="L8917" s="4">
        <f>SUM(Table16[[#This Row],[Price]]*4.42)</f>
        <v>151.91539999999998</v>
      </c>
      <c r="M8917" s="4">
        <v>0</v>
      </c>
      <c r="N8917" s="4">
        <f>SUM(Table16[[#This Row],[ChargeID]]*0.76)</f>
        <v>26.121199999999998</v>
      </c>
      <c r="O8917" s="4">
        <f>SUM(Table16[[#This Row],[Price]]*0.95)</f>
        <v>32.651499999999999</v>
      </c>
      <c r="P8917" s="4">
        <f>SUM(Table16[[#This Row],[Price]]*0.8)</f>
        <v>27.495999999999999</v>
      </c>
      <c r="Q8917" s="4">
        <f>SUM(Table16[[#This Row],[Price]]*0.6)</f>
        <v>20.621999999999996</v>
      </c>
    </row>
    <row r="8918" spans="1:17" x14ac:dyDescent="0.25">
      <c r="A8918" t="s">
        <v>3380</v>
      </c>
      <c r="B8918">
        <v>0</v>
      </c>
      <c r="C8918" t="s">
        <v>6582</v>
      </c>
      <c r="D8918">
        <v>270</v>
      </c>
      <c r="E8918" t="s">
        <v>6252</v>
      </c>
      <c r="F8918" s="4">
        <v>0</v>
      </c>
      <c r="J8918" s="4">
        <f>MIN(Table16[[#This Row],[Medicare Outpatient Allowable Rate]:[WPPA Inc Outpatient Allowable Rate]])</f>
        <v>0</v>
      </c>
      <c r="K8918" s="4">
        <f>MAX(Table16[[#This Row],[Blue Cross Outpatient Allowable Rate]:[WPPA Inc Outpatient Allowable Rate]])</f>
        <v>0</v>
      </c>
      <c r="L8918" s="4">
        <f>SUM(Table16[[#This Row],[Price]]*4.42)</f>
        <v>0</v>
      </c>
      <c r="M8918" s="4">
        <v>0</v>
      </c>
      <c r="N8918" s="4">
        <f>SUM(Table16[[#This Row],[ChargeID]]*0.76)</f>
        <v>0</v>
      </c>
      <c r="O8918" s="4">
        <f>SUM(Table16[[#This Row],[Price]]*0.95)</f>
        <v>0</v>
      </c>
      <c r="P8918" s="4">
        <f>SUM(Table16[[#This Row],[Price]]*0.8)</f>
        <v>0</v>
      </c>
      <c r="Q8918" s="4">
        <f>SUM(Table16[[#This Row],[Price]]*0.6)</f>
        <v>0</v>
      </c>
    </row>
    <row r="8919" spans="1:17" x14ac:dyDescent="0.25">
      <c r="A8919" t="s">
        <v>3380</v>
      </c>
      <c r="B8919">
        <v>388.85</v>
      </c>
      <c r="C8919" t="s">
        <v>6583</v>
      </c>
      <c r="D8919">
        <v>278</v>
      </c>
      <c r="E8919" t="s">
        <v>6058</v>
      </c>
      <c r="F8919" s="4">
        <v>388.85</v>
      </c>
      <c r="G8919" t="s">
        <v>6584</v>
      </c>
      <c r="J8919" s="4">
        <f>MIN(Table16[[#This Row],[Medicare Outpatient Allowable Rate]:[WPPA Inc Outpatient Allowable Rate]])</f>
        <v>0</v>
      </c>
      <c r="K8919" s="4">
        <f>MAX(Table16[[#This Row],[Blue Cross Outpatient Allowable Rate]:[WPPA Inc Outpatient Allowable Rate]])</f>
        <v>369.40750000000003</v>
      </c>
      <c r="L8919" s="4">
        <f>SUM(Table16[[#This Row],[Price]]*4.42)</f>
        <v>1718.7170000000001</v>
      </c>
      <c r="M8919" s="4">
        <v>0</v>
      </c>
      <c r="N8919" s="4">
        <f>SUM(Table16[[#This Row],[ChargeID]]*0.76)</f>
        <v>295.52600000000001</v>
      </c>
      <c r="O8919" s="4">
        <f>SUM(Table16[[#This Row],[Price]]*0.95)</f>
        <v>369.40750000000003</v>
      </c>
      <c r="P8919" s="4">
        <f>SUM(Table16[[#This Row],[Price]]*0.8)</f>
        <v>311.08000000000004</v>
      </c>
      <c r="Q8919" s="4">
        <f>SUM(Table16[[#This Row],[Price]]*0.6)</f>
        <v>233.31</v>
      </c>
    </row>
    <row r="8920" spans="1:17" x14ac:dyDescent="0.25">
      <c r="A8920" t="s">
        <v>3380</v>
      </c>
      <c r="B8920">
        <v>1355.2</v>
      </c>
      <c r="C8920" t="s">
        <v>6585</v>
      </c>
      <c r="D8920">
        <v>272</v>
      </c>
      <c r="E8920" t="s">
        <v>6058</v>
      </c>
      <c r="F8920" s="4">
        <v>1355.2</v>
      </c>
      <c r="J8920" s="4">
        <f>MIN(Table16[[#This Row],[Medicare Outpatient Allowable Rate]:[WPPA Inc Outpatient Allowable Rate]])</f>
        <v>0</v>
      </c>
      <c r="K8920" s="4">
        <f>MAX(Table16[[#This Row],[Blue Cross Outpatient Allowable Rate]:[WPPA Inc Outpatient Allowable Rate]])</f>
        <v>1287.44</v>
      </c>
      <c r="L8920" s="4">
        <f>SUM(Table16[[#This Row],[Price]]*4.42)</f>
        <v>5989.9840000000004</v>
      </c>
      <c r="M8920" s="4">
        <v>0</v>
      </c>
      <c r="N8920" s="4">
        <f>SUM(Table16[[#This Row],[ChargeID]]*0.76)</f>
        <v>1029.952</v>
      </c>
      <c r="O8920" s="4">
        <f>SUM(Table16[[#This Row],[Price]]*0.95)</f>
        <v>1287.44</v>
      </c>
      <c r="P8920" s="4">
        <f>SUM(Table16[[#This Row],[Price]]*0.8)</f>
        <v>1084.1600000000001</v>
      </c>
      <c r="Q8920" s="4">
        <f>SUM(Table16[[#This Row],[Price]]*0.6)</f>
        <v>813.12</v>
      </c>
    </row>
    <row r="8921" spans="1:17" x14ac:dyDescent="0.25">
      <c r="A8921" t="s">
        <v>3380</v>
      </c>
      <c r="B8921">
        <v>511</v>
      </c>
      <c r="C8921" t="s">
        <v>6586</v>
      </c>
      <c r="D8921">
        <v>278</v>
      </c>
      <c r="E8921" t="s">
        <v>6058</v>
      </c>
      <c r="F8921" s="4">
        <v>511</v>
      </c>
      <c r="G8921" t="s">
        <v>6584</v>
      </c>
      <c r="J8921" s="4">
        <f>MIN(Table16[[#This Row],[Medicare Outpatient Allowable Rate]:[WPPA Inc Outpatient Allowable Rate]])</f>
        <v>0</v>
      </c>
      <c r="K8921" s="4">
        <f>MAX(Table16[[#This Row],[Blue Cross Outpatient Allowable Rate]:[WPPA Inc Outpatient Allowable Rate]])</f>
        <v>485.45</v>
      </c>
      <c r="L8921" s="4">
        <f>SUM(Table16[[#This Row],[Price]]*4.42)</f>
        <v>2258.62</v>
      </c>
      <c r="M8921" s="4">
        <v>0</v>
      </c>
      <c r="N8921" s="4">
        <f>SUM(Table16[[#This Row],[ChargeID]]*0.76)</f>
        <v>388.36</v>
      </c>
      <c r="O8921" s="4">
        <f>SUM(Table16[[#This Row],[Price]]*0.95)</f>
        <v>485.45</v>
      </c>
      <c r="P8921" s="4">
        <f>SUM(Table16[[#This Row],[Price]]*0.8)</f>
        <v>408.8</v>
      </c>
      <c r="Q8921" s="4">
        <f>SUM(Table16[[#This Row],[Price]]*0.6)</f>
        <v>306.59999999999997</v>
      </c>
    </row>
    <row r="8922" spans="1:17" x14ac:dyDescent="0.25">
      <c r="A8922" t="s">
        <v>3380</v>
      </c>
      <c r="B8922">
        <v>0</v>
      </c>
      <c r="C8922" t="s">
        <v>6587</v>
      </c>
      <c r="D8922">
        <v>270</v>
      </c>
      <c r="E8922" t="s">
        <v>6242</v>
      </c>
      <c r="F8922" s="4">
        <v>0</v>
      </c>
      <c r="J8922" s="4">
        <f>MIN(Table16[[#This Row],[Medicare Outpatient Allowable Rate]:[WPPA Inc Outpatient Allowable Rate]])</f>
        <v>0</v>
      </c>
      <c r="K8922" s="4">
        <f>MAX(Table16[[#This Row],[Blue Cross Outpatient Allowable Rate]:[WPPA Inc Outpatient Allowable Rate]])</f>
        <v>0</v>
      </c>
      <c r="L8922" s="4">
        <f>SUM(Table16[[#This Row],[Price]]*4.42)</f>
        <v>0</v>
      </c>
      <c r="M8922" s="4">
        <v>0</v>
      </c>
      <c r="N8922" s="4">
        <f>SUM(Table16[[#This Row],[ChargeID]]*0.76)</f>
        <v>0</v>
      </c>
      <c r="O8922" s="4">
        <f>SUM(Table16[[#This Row],[Price]]*0.95)</f>
        <v>0</v>
      </c>
      <c r="P8922" s="4">
        <f>SUM(Table16[[#This Row],[Price]]*0.8)</f>
        <v>0</v>
      </c>
      <c r="Q8922" s="4">
        <f>SUM(Table16[[#This Row],[Price]]*0.6)</f>
        <v>0</v>
      </c>
    </row>
    <row r="8923" spans="1:17" x14ac:dyDescent="0.25">
      <c r="A8923" t="s">
        <v>3380</v>
      </c>
      <c r="B8923">
        <v>0</v>
      </c>
      <c r="C8923" t="s">
        <v>6588</v>
      </c>
      <c r="D8923">
        <v>270</v>
      </c>
      <c r="E8923" t="s">
        <v>6589</v>
      </c>
      <c r="F8923" s="4">
        <v>0</v>
      </c>
      <c r="J8923" s="4">
        <f>MIN(Table16[[#This Row],[Medicare Outpatient Allowable Rate]:[WPPA Inc Outpatient Allowable Rate]])</f>
        <v>0</v>
      </c>
      <c r="K8923" s="4">
        <f>MAX(Table16[[#This Row],[Blue Cross Outpatient Allowable Rate]:[WPPA Inc Outpatient Allowable Rate]])</f>
        <v>0</v>
      </c>
      <c r="L8923" s="4">
        <f>SUM(Table16[[#This Row],[Price]]*4.42)</f>
        <v>0</v>
      </c>
      <c r="M8923" s="4">
        <v>0</v>
      </c>
      <c r="N8923" s="4">
        <f>SUM(Table16[[#This Row],[ChargeID]]*0.76)</f>
        <v>0</v>
      </c>
      <c r="O8923" s="4">
        <f>SUM(Table16[[#This Row],[Price]]*0.95)</f>
        <v>0</v>
      </c>
      <c r="P8923" s="4">
        <f>SUM(Table16[[#This Row],[Price]]*0.8)</f>
        <v>0</v>
      </c>
      <c r="Q8923" s="4">
        <f>SUM(Table16[[#This Row],[Price]]*0.6)</f>
        <v>0</v>
      </c>
    </row>
    <row r="8924" spans="1:17" x14ac:dyDescent="0.25">
      <c r="A8924" t="s">
        <v>3380</v>
      </c>
      <c r="B8924">
        <v>805.83</v>
      </c>
      <c r="C8924" t="s">
        <v>6590</v>
      </c>
      <c r="D8924">
        <v>272</v>
      </c>
      <c r="E8924" t="s">
        <v>6058</v>
      </c>
      <c r="F8924" s="4">
        <v>805.83</v>
      </c>
      <c r="J8924" s="4">
        <f>MIN(Table16[[#This Row],[Medicare Outpatient Allowable Rate]:[WPPA Inc Outpatient Allowable Rate]])</f>
        <v>0</v>
      </c>
      <c r="K8924" s="4">
        <f>MAX(Table16[[#This Row],[Blue Cross Outpatient Allowable Rate]:[WPPA Inc Outpatient Allowable Rate]])</f>
        <v>765.5385</v>
      </c>
      <c r="L8924" s="4">
        <f>SUM(Table16[[#This Row],[Price]]*4.42)</f>
        <v>3561.7686000000003</v>
      </c>
      <c r="M8924" s="4">
        <v>0</v>
      </c>
      <c r="N8924" s="4">
        <f>SUM(Table16[[#This Row],[ChargeID]]*0.76)</f>
        <v>612.43080000000009</v>
      </c>
      <c r="O8924" s="4">
        <f>SUM(Table16[[#This Row],[Price]]*0.95)</f>
        <v>765.5385</v>
      </c>
      <c r="P8924" s="4">
        <f>SUM(Table16[[#This Row],[Price]]*0.8)</f>
        <v>644.6640000000001</v>
      </c>
      <c r="Q8924" s="4">
        <f>SUM(Table16[[#This Row],[Price]]*0.6)</f>
        <v>483.49799999999999</v>
      </c>
    </row>
    <row r="8925" spans="1:17" x14ac:dyDescent="0.25">
      <c r="A8925" t="s">
        <v>3380</v>
      </c>
      <c r="B8925">
        <v>93.7</v>
      </c>
      <c r="C8925" t="s">
        <v>6591</v>
      </c>
      <c r="D8925">
        <v>270</v>
      </c>
      <c r="E8925" t="s">
        <v>6058</v>
      </c>
      <c r="F8925" s="4">
        <v>93.7</v>
      </c>
      <c r="J8925" s="4">
        <f>MIN(Table16[[#This Row],[Medicare Outpatient Allowable Rate]:[WPPA Inc Outpatient Allowable Rate]])</f>
        <v>0</v>
      </c>
      <c r="K8925" s="4">
        <f>MAX(Table16[[#This Row],[Blue Cross Outpatient Allowable Rate]:[WPPA Inc Outpatient Allowable Rate]])</f>
        <v>89.015000000000001</v>
      </c>
      <c r="L8925" s="4">
        <f>SUM(Table16[[#This Row],[Price]]*4.42)</f>
        <v>414.154</v>
      </c>
      <c r="M8925" s="4">
        <v>0</v>
      </c>
      <c r="N8925" s="4">
        <f>SUM(Table16[[#This Row],[ChargeID]]*0.76)</f>
        <v>71.212000000000003</v>
      </c>
      <c r="O8925" s="4">
        <f>SUM(Table16[[#This Row],[Price]]*0.95)</f>
        <v>89.015000000000001</v>
      </c>
      <c r="P8925" s="4">
        <f>SUM(Table16[[#This Row],[Price]]*0.8)</f>
        <v>74.960000000000008</v>
      </c>
      <c r="Q8925" s="4">
        <f>SUM(Table16[[#This Row],[Price]]*0.6)</f>
        <v>56.22</v>
      </c>
    </row>
    <row r="8926" spans="1:17" x14ac:dyDescent="0.25">
      <c r="A8926" t="s">
        <v>3380</v>
      </c>
      <c r="B8926">
        <v>0</v>
      </c>
      <c r="C8926" t="s">
        <v>6592</v>
      </c>
      <c r="D8926">
        <v>270</v>
      </c>
      <c r="E8926" t="s">
        <v>6058</v>
      </c>
      <c r="F8926" s="4">
        <v>0</v>
      </c>
      <c r="J8926" s="4">
        <f>MIN(Table16[[#This Row],[Medicare Outpatient Allowable Rate]:[WPPA Inc Outpatient Allowable Rate]])</f>
        <v>0</v>
      </c>
      <c r="K8926" s="4">
        <f>MAX(Table16[[#This Row],[Blue Cross Outpatient Allowable Rate]:[WPPA Inc Outpatient Allowable Rate]])</f>
        <v>0</v>
      </c>
      <c r="L8926" s="4">
        <f>SUM(Table16[[#This Row],[Price]]*4.42)</f>
        <v>0</v>
      </c>
      <c r="M8926" s="4">
        <v>0</v>
      </c>
      <c r="N8926" s="4">
        <f>SUM(Table16[[#This Row],[ChargeID]]*0.76)</f>
        <v>0</v>
      </c>
      <c r="O8926" s="4">
        <f>SUM(Table16[[#This Row],[Price]]*0.95)</f>
        <v>0</v>
      </c>
      <c r="P8926" s="4">
        <f>SUM(Table16[[#This Row],[Price]]*0.8)</f>
        <v>0</v>
      </c>
      <c r="Q8926" s="4">
        <f>SUM(Table16[[#This Row],[Price]]*0.6)</f>
        <v>0</v>
      </c>
    </row>
    <row r="8927" spans="1:17" x14ac:dyDescent="0.25">
      <c r="A8927" t="s">
        <v>3380</v>
      </c>
      <c r="B8927">
        <v>656.99</v>
      </c>
      <c r="C8927" t="s">
        <v>6593</v>
      </c>
      <c r="D8927">
        <v>272</v>
      </c>
      <c r="E8927" t="s">
        <v>6058</v>
      </c>
      <c r="F8927" s="4">
        <v>656.99</v>
      </c>
      <c r="J8927" s="4">
        <f>MIN(Table16[[#This Row],[Medicare Outpatient Allowable Rate]:[WPPA Inc Outpatient Allowable Rate]])</f>
        <v>0</v>
      </c>
      <c r="K8927" s="4">
        <f>MAX(Table16[[#This Row],[Blue Cross Outpatient Allowable Rate]:[WPPA Inc Outpatient Allowable Rate]])</f>
        <v>624.14049999999997</v>
      </c>
      <c r="L8927" s="4">
        <f>SUM(Table16[[#This Row],[Price]]*4.42)</f>
        <v>2903.8957999999998</v>
      </c>
      <c r="M8927" s="4">
        <v>0</v>
      </c>
      <c r="N8927" s="4">
        <f>SUM(Table16[[#This Row],[ChargeID]]*0.76)</f>
        <v>499.31240000000003</v>
      </c>
      <c r="O8927" s="4">
        <f>SUM(Table16[[#This Row],[Price]]*0.95)</f>
        <v>624.14049999999997</v>
      </c>
      <c r="P8927" s="4">
        <f>SUM(Table16[[#This Row],[Price]]*0.8)</f>
        <v>525.59199999999998</v>
      </c>
      <c r="Q8927" s="4">
        <f>SUM(Table16[[#This Row],[Price]]*0.6)</f>
        <v>394.19400000000002</v>
      </c>
    </row>
    <row r="8928" spans="1:17" x14ac:dyDescent="0.25">
      <c r="A8928" t="s">
        <v>3380</v>
      </c>
      <c r="B8928">
        <v>4.1900000000000004</v>
      </c>
      <c r="C8928" t="s">
        <v>6594</v>
      </c>
      <c r="D8928">
        <v>270</v>
      </c>
      <c r="E8928" t="s">
        <v>6058</v>
      </c>
      <c r="F8928" s="4">
        <v>4.1900000000000004</v>
      </c>
      <c r="J8928" s="4">
        <f>MIN(Table16[[#This Row],[Medicare Outpatient Allowable Rate]:[WPPA Inc Outpatient Allowable Rate]])</f>
        <v>0</v>
      </c>
      <c r="K8928" s="4">
        <f>MAX(Table16[[#This Row],[Blue Cross Outpatient Allowable Rate]:[WPPA Inc Outpatient Allowable Rate]])</f>
        <v>3.9805000000000001</v>
      </c>
      <c r="L8928" s="4">
        <f>SUM(Table16[[#This Row],[Price]]*4.42)</f>
        <v>18.5198</v>
      </c>
      <c r="M8928" s="4">
        <v>0</v>
      </c>
      <c r="N8928" s="4">
        <f>SUM(Table16[[#This Row],[ChargeID]]*0.76)</f>
        <v>3.1844000000000001</v>
      </c>
      <c r="O8928" s="4">
        <f>SUM(Table16[[#This Row],[Price]]*0.95)</f>
        <v>3.9805000000000001</v>
      </c>
      <c r="P8928" s="4">
        <f>SUM(Table16[[#This Row],[Price]]*0.8)</f>
        <v>3.3520000000000003</v>
      </c>
      <c r="Q8928" s="4">
        <f>SUM(Table16[[#This Row],[Price]]*0.6)</f>
        <v>2.5140000000000002</v>
      </c>
    </row>
    <row r="8929" spans="1:17" x14ac:dyDescent="0.25">
      <c r="A8929" t="s">
        <v>3380</v>
      </c>
      <c r="B8929">
        <v>0</v>
      </c>
      <c r="C8929" t="s">
        <v>6595</v>
      </c>
      <c r="D8929">
        <v>270</v>
      </c>
      <c r="E8929" t="s">
        <v>6252</v>
      </c>
      <c r="F8929" s="4">
        <v>0</v>
      </c>
      <c r="J8929" s="4">
        <f>MIN(Table16[[#This Row],[Medicare Outpatient Allowable Rate]:[WPPA Inc Outpatient Allowable Rate]])</f>
        <v>0</v>
      </c>
      <c r="K8929" s="4">
        <f>MAX(Table16[[#This Row],[Blue Cross Outpatient Allowable Rate]:[WPPA Inc Outpatient Allowable Rate]])</f>
        <v>0</v>
      </c>
      <c r="L8929" s="4">
        <f>SUM(Table16[[#This Row],[Price]]*4.42)</f>
        <v>0</v>
      </c>
      <c r="M8929" s="4">
        <v>0</v>
      </c>
      <c r="N8929" s="4">
        <f>SUM(Table16[[#This Row],[ChargeID]]*0.76)</f>
        <v>0</v>
      </c>
      <c r="O8929" s="4">
        <f>SUM(Table16[[#This Row],[Price]]*0.95)</f>
        <v>0</v>
      </c>
      <c r="P8929" s="4">
        <f>SUM(Table16[[#This Row],[Price]]*0.8)</f>
        <v>0</v>
      </c>
      <c r="Q8929" s="4">
        <f>SUM(Table16[[#This Row],[Price]]*0.6)</f>
        <v>0</v>
      </c>
    </row>
    <row r="8930" spans="1:17" x14ac:dyDescent="0.25">
      <c r="A8930" t="s">
        <v>3380</v>
      </c>
      <c r="B8930">
        <v>0</v>
      </c>
      <c r="C8930" t="s">
        <v>6596</v>
      </c>
      <c r="D8930">
        <v>270</v>
      </c>
      <c r="E8930" t="s">
        <v>6597</v>
      </c>
      <c r="F8930" s="4">
        <v>0</v>
      </c>
      <c r="J8930" s="4">
        <f>MIN(Table16[[#This Row],[Medicare Outpatient Allowable Rate]:[WPPA Inc Outpatient Allowable Rate]])</f>
        <v>0</v>
      </c>
      <c r="K8930" s="4">
        <f>MAX(Table16[[#This Row],[Blue Cross Outpatient Allowable Rate]:[WPPA Inc Outpatient Allowable Rate]])</f>
        <v>0</v>
      </c>
      <c r="L8930" s="4">
        <f>SUM(Table16[[#This Row],[Price]]*4.42)</f>
        <v>0</v>
      </c>
      <c r="M8930" s="4">
        <v>0</v>
      </c>
      <c r="N8930" s="4">
        <f>SUM(Table16[[#This Row],[ChargeID]]*0.76)</f>
        <v>0</v>
      </c>
      <c r="O8930" s="4">
        <f>SUM(Table16[[#This Row],[Price]]*0.95)</f>
        <v>0</v>
      </c>
      <c r="P8930" s="4">
        <f>SUM(Table16[[#This Row],[Price]]*0.8)</f>
        <v>0</v>
      </c>
      <c r="Q8930" s="4">
        <f>SUM(Table16[[#This Row],[Price]]*0.6)</f>
        <v>0</v>
      </c>
    </row>
    <row r="8931" spans="1:17" x14ac:dyDescent="0.25">
      <c r="A8931" t="s">
        <v>3380</v>
      </c>
      <c r="B8931">
        <v>0</v>
      </c>
      <c r="C8931" t="s">
        <v>6598</v>
      </c>
      <c r="D8931">
        <v>270</v>
      </c>
      <c r="E8931" t="s">
        <v>6264</v>
      </c>
      <c r="F8931" s="4">
        <v>0</v>
      </c>
      <c r="J8931" s="4">
        <f>MIN(Table16[[#This Row],[Medicare Outpatient Allowable Rate]:[WPPA Inc Outpatient Allowable Rate]])</f>
        <v>0</v>
      </c>
      <c r="K8931" s="4">
        <f>MAX(Table16[[#This Row],[Blue Cross Outpatient Allowable Rate]:[WPPA Inc Outpatient Allowable Rate]])</f>
        <v>0</v>
      </c>
      <c r="L8931" s="4">
        <f>SUM(Table16[[#This Row],[Price]]*4.42)</f>
        <v>0</v>
      </c>
      <c r="M8931" s="4">
        <v>0</v>
      </c>
      <c r="N8931" s="4">
        <f>SUM(Table16[[#This Row],[ChargeID]]*0.76)</f>
        <v>0</v>
      </c>
      <c r="O8931" s="4">
        <f>SUM(Table16[[#This Row],[Price]]*0.95)</f>
        <v>0</v>
      </c>
      <c r="P8931" s="4">
        <f>SUM(Table16[[#This Row],[Price]]*0.8)</f>
        <v>0</v>
      </c>
      <c r="Q8931" s="4">
        <f>SUM(Table16[[#This Row],[Price]]*0.6)</f>
        <v>0</v>
      </c>
    </row>
    <row r="8932" spans="1:17" x14ac:dyDescent="0.25">
      <c r="A8932" t="s">
        <v>3380</v>
      </c>
      <c r="B8932">
        <v>163.66</v>
      </c>
      <c r="C8932" t="s">
        <v>6599</v>
      </c>
      <c r="D8932">
        <v>272</v>
      </c>
      <c r="E8932" t="s">
        <v>6058</v>
      </c>
      <c r="F8932" s="4">
        <v>163.66</v>
      </c>
      <c r="J8932" s="4">
        <f>MIN(Table16[[#This Row],[Medicare Outpatient Allowable Rate]:[WPPA Inc Outpatient Allowable Rate]])</f>
        <v>0</v>
      </c>
      <c r="K8932" s="4">
        <f>MAX(Table16[[#This Row],[Blue Cross Outpatient Allowable Rate]:[WPPA Inc Outpatient Allowable Rate]])</f>
        <v>155.47699999999998</v>
      </c>
      <c r="L8932" s="4">
        <f>SUM(Table16[[#This Row],[Price]]*4.42)</f>
        <v>723.37720000000002</v>
      </c>
      <c r="M8932" s="4">
        <v>0</v>
      </c>
      <c r="N8932" s="4">
        <f>SUM(Table16[[#This Row],[ChargeID]]*0.76)</f>
        <v>124.38160000000001</v>
      </c>
      <c r="O8932" s="4">
        <f>SUM(Table16[[#This Row],[Price]]*0.95)</f>
        <v>155.47699999999998</v>
      </c>
      <c r="P8932" s="4">
        <f>SUM(Table16[[#This Row],[Price]]*0.8)</f>
        <v>130.928</v>
      </c>
      <c r="Q8932" s="4">
        <f>SUM(Table16[[#This Row],[Price]]*0.6)</f>
        <v>98.195999999999998</v>
      </c>
    </row>
    <row r="8933" spans="1:17" x14ac:dyDescent="0.25">
      <c r="A8933" t="s">
        <v>3380</v>
      </c>
      <c r="B8933">
        <v>0</v>
      </c>
      <c r="C8933" t="s">
        <v>6600</v>
      </c>
      <c r="D8933">
        <v>270</v>
      </c>
      <c r="E8933" t="s">
        <v>6264</v>
      </c>
      <c r="F8933" s="4">
        <v>0</v>
      </c>
      <c r="J8933" s="4">
        <f>MIN(Table16[[#This Row],[Medicare Outpatient Allowable Rate]:[WPPA Inc Outpatient Allowable Rate]])</f>
        <v>0</v>
      </c>
      <c r="K8933" s="4">
        <f>MAX(Table16[[#This Row],[Blue Cross Outpatient Allowable Rate]:[WPPA Inc Outpatient Allowable Rate]])</f>
        <v>0</v>
      </c>
      <c r="L8933" s="4">
        <f>SUM(Table16[[#This Row],[Price]]*4.42)</f>
        <v>0</v>
      </c>
      <c r="M8933" s="4">
        <v>0</v>
      </c>
      <c r="N8933" s="4">
        <f>SUM(Table16[[#This Row],[ChargeID]]*0.76)</f>
        <v>0</v>
      </c>
      <c r="O8933" s="4">
        <f>SUM(Table16[[#This Row],[Price]]*0.95)</f>
        <v>0</v>
      </c>
      <c r="P8933" s="4">
        <f>SUM(Table16[[#This Row],[Price]]*0.8)</f>
        <v>0</v>
      </c>
      <c r="Q8933" s="4">
        <f>SUM(Table16[[#This Row],[Price]]*0.6)</f>
        <v>0</v>
      </c>
    </row>
    <row r="8934" spans="1:17" x14ac:dyDescent="0.25">
      <c r="A8934" t="s">
        <v>3380</v>
      </c>
      <c r="B8934">
        <v>0</v>
      </c>
      <c r="C8934" t="s">
        <v>6601</v>
      </c>
      <c r="D8934">
        <v>272</v>
      </c>
      <c r="E8934" t="s">
        <v>6552</v>
      </c>
      <c r="F8934" s="4">
        <v>0</v>
      </c>
      <c r="J8934" s="4">
        <f>MIN(Table16[[#This Row],[Medicare Outpatient Allowable Rate]:[WPPA Inc Outpatient Allowable Rate]])</f>
        <v>0</v>
      </c>
      <c r="K8934" s="4">
        <f>MAX(Table16[[#This Row],[Blue Cross Outpatient Allowable Rate]:[WPPA Inc Outpatient Allowable Rate]])</f>
        <v>0</v>
      </c>
      <c r="L8934" s="4">
        <f>SUM(Table16[[#This Row],[Price]]*4.42)</f>
        <v>0</v>
      </c>
      <c r="M8934" s="4">
        <v>0</v>
      </c>
      <c r="N8934" s="4">
        <f>SUM(Table16[[#This Row],[ChargeID]]*0.76)</f>
        <v>0</v>
      </c>
      <c r="O8934" s="4">
        <f>SUM(Table16[[#This Row],[Price]]*0.95)</f>
        <v>0</v>
      </c>
      <c r="P8934" s="4">
        <f>SUM(Table16[[#This Row],[Price]]*0.8)</f>
        <v>0</v>
      </c>
      <c r="Q8934" s="4">
        <f>SUM(Table16[[#This Row],[Price]]*0.6)</f>
        <v>0</v>
      </c>
    </row>
    <row r="8935" spans="1:17" x14ac:dyDescent="0.25">
      <c r="A8935" t="s">
        <v>3380</v>
      </c>
      <c r="B8935">
        <v>9.84</v>
      </c>
      <c r="C8935" t="s">
        <v>6602</v>
      </c>
      <c r="D8935">
        <v>272</v>
      </c>
      <c r="E8935" t="s">
        <v>6058</v>
      </c>
      <c r="F8935" s="4">
        <v>9.84</v>
      </c>
      <c r="J8935" s="4">
        <f>MIN(Table16[[#This Row],[Medicare Outpatient Allowable Rate]:[WPPA Inc Outpatient Allowable Rate]])</f>
        <v>0</v>
      </c>
      <c r="K8935" s="4">
        <f>MAX(Table16[[#This Row],[Blue Cross Outpatient Allowable Rate]:[WPPA Inc Outpatient Allowable Rate]])</f>
        <v>9.347999999999999</v>
      </c>
      <c r="L8935" s="4">
        <f>SUM(Table16[[#This Row],[Price]]*4.42)</f>
        <v>43.492799999999995</v>
      </c>
      <c r="M8935" s="4">
        <v>0</v>
      </c>
      <c r="N8935" s="4">
        <f>SUM(Table16[[#This Row],[ChargeID]]*0.76)</f>
        <v>7.4783999999999997</v>
      </c>
      <c r="O8935" s="4">
        <f>SUM(Table16[[#This Row],[Price]]*0.95)</f>
        <v>9.347999999999999</v>
      </c>
      <c r="P8935" s="4">
        <f>SUM(Table16[[#This Row],[Price]]*0.8)</f>
        <v>7.8719999999999999</v>
      </c>
      <c r="Q8935" s="4">
        <f>SUM(Table16[[#This Row],[Price]]*0.6)</f>
        <v>5.9039999999999999</v>
      </c>
    </row>
    <row r="8936" spans="1:17" x14ac:dyDescent="0.25">
      <c r="A8936" t="s">
        <v>3380</v>
      </c>
      <c r="B8936">
        <v>0</v>
      </c>
      <c r="C8936" t="s">
        <v>6603</v>
      </c>
      <c r="D8936">
        <v>271</v>
      </c>
      <c r="E8936" t="s">
        <v>6604</v>
      </c>
      <c r="F8936" s="4">
        <v>0</v>
      </c>
      <c r="J8936" s="4">
        <f>MIN(Table16[[#This Row],[Medicare Outpatient Allowable Rate]:[WPPA Inc Outpatient Allowable Rate]])</f>
        <v>0</v>
      </c>
      <c r="K8936" s="4">
        <f>MAX(Table16[[#This Row],[Blue Cross Outpatient Allowable Rate]:[WPPA Inc Outpatient Allowable Rate]])</f>
        <v>0</v>
      </c>
      <c r="L8936" s="4">
        <f>SUM(Table16[[#This Row],[Price]]*4.42)</f>
        <v>0</v>
      </c>
      <c r="M8936" s="4">
        <v>0</v>
      </c>
      <c r="N8936" s="4">
        <f>SUM(Table16[[#This Row],[ChargeID]]*0.76)</f>
        <v>0</v>
      </c>
      <c r="O8936" s="4">
        <f>SUM(Table16[[#This Row],[Price]]*0.95)</f>
        <v>0</v>
      </c>
      <c r="P8936" s="4">
        <f>SUM(Table16[[#This Row],[Price]]*0.8)</f>
        <v>0</v>
      </c>
      <c r="Q8936" s="4">
        <f>SUM(Table16[[#This Row],[Price]]*0.6)</f>
        <v>0</v>
      </c>
    </row>
    <row r="8937" spans="1:17" x14ac:dyDescent="0.25">
      <c r="A8937" t="s">
        <v>3380</v>
      </c>
      <c r="B8937">
        <v>0</v>
      </c>
      <c r="C8937" t="s">
        <v>6605</v>
      </c>
      <c r="D8937">
        <v>271</v>
      </c>
      <c r="E8937" t="s">
        <v>6606</v>
      </c>
      <c r="F8937" s="4">
        <v>0</v>
      </c>
      <c r="J8937" s="4">
        <f>MIN(Table16[[#This Row],[Medicare Outpatient Allowable Rate]:[WPPA Inc Outpatient Allowable Rate]])</f>
        <v>0</v>
      </c>
      <c r="K8937" s="4">
        <f>MAX(Table16[[#This Row],[Blue Cross Outpatient Allowable Rate]:[WPPA Inc Outpatient Allowable Rate]])</f>
        <v>0</v>
      </c>
      <c r="L8937" s="4">
        <f>SUM(Table16[[#This Row],[Price]]*4.42)</f>
        <v>0</v>
      </c>
      <c r="M8937" s="4">
        <v>0</v>
      </c>
      <c r="N8937" s="4">
        <f>SUM(Table16[[#This Row],[ChargeID]]*0.76)</f>
        <v>0</v>
      </c>
      <c r="O8937" s="4">
        <f>SUM(Table16[[#This Row],[Price]]*0.95)</f>
        <v>0</v>
      </c>
      <c r="P8937" s="4">
        <f>SUM(Table16[[#This Row],[Price]]*0.8)</f>
        <v>0</v>
      </c>
      <c r="Q8937" s="4">
        <f>SUM(Table16[[#This Row],[Price]]*0.6)</f>
        <v>0</v>
      </c>
    </row>
    <row r="8938" spans="1:17" x14ac:dyDescent="0.25">
      <c r="A8938" t="s">
        <v>3380</v>
      </c>
      <c r="B8938">
        <v>115.26</v>
      </c>
      <c r="C8938" t="s">
        <v>6607</v>
      </c>
      <c r="D8938">
        <v>270</v>
      </c>
      <c r="E8938" t="s">
        <v>6058</v>
      </c>
      <c r="F8938" s="4">
        <v>115.26</v>
      </c>
      <c r="J8938" s="4">
        <f>MIN(Table16[[#This Row],[Medicare Outpatient Allowable Rate]:[WPPA Inc Outpatient Allowable Rate]])</f>
        <v>0</v>
      </c>
      <c r="K8938" s="4">
        <f>MAX(Table16[[#This Row],[Blue Cross Outpatient Allowable Rate]:[WPPA Inc Outpatient Allowable Rate]])</f>
        <v>109.497</v>
      </c>
      <c r="L8938" s="4">
        <f>SUM(Table16[[#This Row],[Price]]*4.42)</f>
        <v>509.44920000000002</v>
      </c>
      <c r="M8938" s="4">
        <v>0</v>
      </c>
      <c r="N8938" s="4">
        <f>SUM(Table16[[#This Row],[ChargeID]]*0.76)</f>
        <v>87.5976</v>
      </c>
      <c r="O8938" s="4">
        <f>SUM(Table16[[#This Row],[Price]]*0.95)</f>
        <v>109.497</v>
      </c>
      <c r="P8938" s="4">
        <f>SUM(Table16[[#This Row],[Price]]*0.8)</f>
        <v>92.208000000000013</v>
      </c>
      <c r="Q8938" s="4">
        <f>SUM(Table16[[#This Row],[Price]]*0.6)</f>
        <v>69.156000000000006</v>
      </c>
    </row>
    <row r="8939" spans="1:17" x14ac:dyDescent="0.25">
      <c r="A8939" t="s">
        <v>3380</v>
      </c>
      <c r="B8939">
        <v>0</v>
      </c>
      <c r="C8939" t="s">
        <v>6608</v>
      </c>
      <c r="D8939">
        <v>271</v>
      </c>
      <c r="E8939" t="s">
        <v>6609</v>
      </c>
      <c r="F8939" s="4">
        <v>0</v>
      </c>
      <c r="J8939" s="4">
        <f>MIN(Table16[[#This Row],[Medicare Outpatient Allowable Rate]:[WPPA Inc Outpatient Allowable Rate]])</f>
        <v>0</v>
      </c>
      <c r="K8939" s="4">
        <f>MAX(Table16[[#This Row],[Blue Cross Outpatient Allowable Rate]:[WPPA Inc Outpatient Allowable Rate]])</f>
        <v>0</v>
      </c>
      <c r="L8939" s="4">
        <f>SUM(Table16[[#This Row],[Price]]*4.42)</f>
        <v>0</v>
      </c>
      <c r="M8939" s="4">
        <v>0</v>
      </c>
      <c r="N8939" s="4">
        <f>SUM(Table16[[#This Row],[ChargeID]]*0.76)</f>
        <v>0</v>
      </c>
      <c r="O8939" s="4">
        <f>SUM(Table16[[#This Row],[Price]]*0.95)</f>
        <v>0</v>
      </c>
      <c r="P8939" s="4">
        <f>SUM(Table16[[#This Row],[Price]]*0.8)</f>
        <v>0</v>
      </c>
      <c r="Q8939" s="4">
        <f>SUM(Table16[[#This Row],[Price]]*0.6)</f>
        <v>0</v>
      </c>
    </row>
    <row r="8940" spans="1:17" x14ac:dyDescent="0.25">
      <c r="A8940" t="s">
        <v>3380</v>
      </c>
      <c r="B8940">
        <v>6.9</v>
      </c>
      <c r="C8940" t="s">
        <v>6610</v>
      </c>
      <c r="D8940">
        <v>272</v>
      </c>
      <c r="E8940" t="s">
        <v>6058</v>
      </c>
      <c r="F8940" s="4">
        <v>6.9</v>
      </c>
      <c r="J8940" s="4">
        <f>MIN(Table16[[#This Row],[Medicare Outpatient Allowable Rate]:[WPPA Inc Outpatient Allowable Rate]])</f>
        <v>0</v>
      </c>
      <c r="K8940" s="4">
        <f>MAX(Table16[[#This Row],[Blue Cross Outpatient Allowable Rate]:[WPPA Inc Outpatient Allowable Rate]])</f>
        <v>6.5549999999999997</v>
      </c>
      <c r="L8940" s="4">
        <f>SUM(Table16[[#This Row],[Price]]*4.42)</f>
        <v>30.498000000000001</v>
      </c>
      <c r="M8940" s="4">
        <v>0</v>
      </c>
      <c r="N8940" s="4">
        <f>SUM(Table16[[#This Row],[ChargeID]]*0.76)</f>
        <v>5.2440000000000007</v>
      </c>
      <c r="O8940" s="4">
        <f>SUM(Table16[[#This Row],[Price]]*0.95)</f>
        <v>6.5549999999999997</v>
      </c>
      <c r="P8940" s="4">
        <f>SUM(Table16[[#This Row],[Price]]*0.8)</f>
        <v>5.5200000000000005</v>
      </c>
      <c r="Q8940" s="4">
        <f>SUM(Table16[[#This Row],[Price]]*0.6)</f>
        <v>4.1399999999999997</v>
      </c>
    </row>
    <row r="8941" spans="1:17" x14ac:dyDescent="0.25">
      <c r="A8941" t="s">
        <v>3380</v>
      </c>
      <c r="B8941">
        <v>56.05</v>
      </c>
      <c r="C8941" t="s">
        <v>6611</v>
      </c>
      <c r="D8941">
        <v>270</v>
      </c>
      <c r="E8941" t="s">
        <v>6058</v>
      </c>
      <c r="F8941" s="4">
        <v>56.05</v>
      </c>
      <c r="J8941" s="4">
        <f>MIN(Table16[[#This Row],[Medicare Outpatient Allowable Rate]:[WPPA Inc Outpatient Allowable Rate]])</f>
        <v>0</v>
      </c>
      <c r="K8941" s="4">
        <f>MAX(Table16[[#This Row],[Blue Cross Outpatient Allowable Rate]:[WPPA Inc Outpatient Allowable Rate]])</f>
        <v>53.247499999999995</v>
      </c>
      <c r="L8941" s="4">
        <f>SUM(Table16[[#This Row],[Price]]*4.42)</f>
        <v>247.74099999999999</v>
      </c>
      <c r="M8941" s="4">
        <v>0</v>
      </c>
      <c r="N8941" s="4">
        <f>SUM(Table16[[#This Row],[ChargeID]]*0.76)</f>
        <v>42.597999999999999</v>
      </c>
      <c r="O8941" s="4">
        <f>SUM(Table16[[#This Row],[Price]]*0.95)</f>
        <v>53.247499999999995</v>
      </c>
      <c r="P8941" s="4">
        <f>SUM(Table16[[#This Row],[Price]]*0.8)</f>
        <v>44.84</v>
      </c>
      <c r="Q8941" s="4">
        <f>SUM(Table16[[#This Row],[Price]]*0.6)</f>
        <v>33.629999999999995</v>
      </c>
    </row>
    <row r="8942" spans="1:17" x14ac:dyDescent="0.25">
      <c r="A8942" t="s">
        <v>3380</v>
      </c>
      <c r="B8942">
        <v>1187.52</v>
      </c>
      <c r="C8942" t="s">
        <v>6612</v>
      </c>
      <c r="D8942">
        <v>270</v>
      </c>
      <c r="E8942" t="s">
        <v>6058</v>
      </c>
      <c r="F8942" s="4">
        <v>1187.52</v>
      </c>
      <c r="J8942" s="4">
        <f>MIN(Table16[[#This Row],[Medicare Outpatient Allowable Rate]:[WPPA Inc Outpatient Allowable Rate]])</f>
        <v>0</v>
      </c>
      <c r="K8942" s="4">
        <f>MAX(Table16[[#This Row],[Blue Cross Outpatient Allowable Rate]:[WPPA Inc Outpatient Allowable Rate]])</f>
        <v>1128.144</v>
      </c>
      <c r="L8942" s="4">
        <f>SUM(Table16[[#This Row],[Price]]*4.42)</f>
        <v>5248.8383999999996</v>
      </c>
      <c r="M8942" s="4">
        <v>0</v>
      </c>
      <c r="N8942" s="4">
        <f>SUM(Table16[[#This Row],[ChargeID]]*0.76)</f>
        <v>902.51520000000005</v>
      </c>
      <c r="O8942" s="4">
        <f>SUM(Table16[[#This Row],[Price]]*0.95)</f>
        <v>1128.144</v>
      </c>
      <c r="P8942" s="4">
        <f>SUM(Table16[[#This Row],[Price]]*0.8)</f>
        <v>950.01600000000008</v>
      </c>
      <c r="Q8942" s="4">
        <f>SUM(Table16[[#This Row],[Price]]*0.6)</f>
        <v>712.51199999999994</v>
      </c>
    </row>
    <row r="8943" spans="1:17" x14ac:dyDescent="0.25">
      <c r="A8943" t="s">
        <v>3380</v>
      </c>
      <c r="B8943">
        <v>2.14</v>
      </c>
      <c r="C8943" t="s">
        <v>6613</v>
      </c>
      <c r="D8943">
        <v>272</v>
      </c>
      <c r="E8943" t="s">
        <v>6058</v>
      </c>
      <c r="F8943" s="4">
        <v>2.14</v>
      </c>
      <c r="J8943" s="4">
        <f>MIN(Table16[[#This Row],[Medicare Outpatient Allowable Rate]:[WPPA Inc Outpatient Allowable Rate]])</f>
        <v>0</v>
      </c>
      <c r="K8943" s="4">
        <f>MAX(Table16[[#This Row],[Blue Cross Outpatient Allowable Rate]:[WPPA Inc Outpatient Allowable Rate]])</f>
        <v>2.0329999999999999</v>
      </c>
      <c r="L8943" s="4">
        <f>SUM(Table16[[#This Row],[Price]]*4.42)</f>
        <v>9.4588000000000001</v>
      </c>
      <c r="M8943" s="4">
        <v>0</v>
      </c>
      <c r="N8943" s="4">
        <f>SUM(Table16[[#This Row],[ChargeID]]*0.76)</f>
        <v>1.6264000000000001</v>
      </c>
      <c r="O8943" s="4">
        <f>SUM(Table16[[#This Row],[Price]]*0.95)</f>
        <v>2.0329999999999999</v>
      </c>
      <c r="P8943" s="4">
        <f>SUM(Table16[[#This Row],[Price]]*0.8)</f>
        <v>1.7120000000000002</v>
      </c>
      <c r="Q8943" s="4">
        <f>SUM(Table16[[#This Row],[Price]]*0.6)</f>
        <v>1.284</v>
      </c>
    </row>
    <row r="8944" spans="1:17" x14ac:dyDescent="0.25">
      <c r="A8944" t="s">
        <v>3380</v>
      </c>
      <c r="B8944">
        <v>6.45</v>
      </c>
      <c r="C8944" t="s">
        <v>6614</v>
      </c>
      <c r="D8944">
        <v>272</v>
      </c>
      <c r="E8944" t="s">
        <v>6058</v>
      </c>
      <c r="F8944" s="4">
        <v>6.45</v>
      </c>
      <c r="J8944" s="4">
        <f>MIN(Table16[[#This Row],[Medicare Outpatient Allowable Rate]:[WPPA Inc Outpatient Allowable Rate]])</f>
        <v>0</v>
      </c>
      <c r="K8944" s="4">
        <f>MAX(Table16[[#This Row],[Blue Cross Outpatient Allowable Rate]:[WPPA Inc Outpatient Allowable Rate]])</f>
        <v>6.1274999999999995</v>
      </c>
      <c r="L8944" s="4">
        <f>SUM(Table16[[#This Row],[Price]]*4.42)</f>
        <v>28.509</v>
      </c>
      <c r="M8944" s="4">
        <v>0</v>
      </c>
      <c r="N8944" s="4">
        <f>SUM(Table16[[#This Row],[ChargeID]]*0.76)</f>
        <v>4.9020000000000001</v>
      </c>
      <c r="O8944" s="4">
        <f>SUM(Table16[[#This Row],[Price]]*0.95)</f>
        <v>6.1274999999999995</v>
      </c>
      <c r="P8944" s="4">
        <f>SUM(Table16[[#This Row],[Price]]*0.8)</f>
        <v>5.16</v>
      </c>
      <c r="Q8944" s="4">
        <f>SUM(Table16[[#This Row],[Price]]*0.6)</f>
        <v>3.87</v>
      </c>
    </row>
    <row r="8945" spans="1:17" x14ac:dyDescent="0.25">
      <c r="A8945" t="s">
        <v>3380</v>
      </c>
      <c r="B8945">
        <v>0</v>
      </c>
      <c r="C8945" t="s">
        <v>12107</v>
      </c>
      <c r="D8945">
        <v>270</v>
      </c>
      <c r="E8945" t="s">
        <v>6264</v>
      </c>
      <c r="F8945" s="4">
        <v>0</v>
      </c>
      <c r="J8945" s="4">
        <f>MIN(Table16[[#This Row],[Medicare Outpatient Allowable Rate]:[WPPA Inc Outpatient Allowable Rate]])</f>
        <v>0</v>
      </c>
      <c r="K8945" s="4">
        <f>MAX(Table16[[#This Row],[Blue Cross Outpatient Allowable Rate]:[WPPA Inc Outpatient Allowable Rate]])</f>
        <v>0</v>
      </c>
      <c r="L8945" s="4">
        <f>SUM(Table16[[#This Row],[Price]]*4.42)</f>
        <v>0</v>
      </c>
      <c r="M8945" s="4">
        <v>0</v>
      </c>
      <c r="N8945" s="4">
        <f>SUM(Table16[[#This Row],[ChargeID]]*0.76)</f>
        <v>0</v>
      </c>
      <c r="O8945" s="4">
        <f>SUM(Table16[[#This Row],[Price]]*0.95)</f>
        <v>0</v>
      </c>
      <c r="P8945" s="4">
        <f>SUM(Table16[[#This Row],[Price]]*0.8)</f>
        <v>0</v>
      </c>
      <c r="Q8945" s="4">
        <f>SUM(Table16[[#This Row],[Price]]*0.6)</f>
        <v>0</v>
      </c>
    </row>
    <row r="8946" spans="1:17" x14ac:dyDescent="0.25">
      <c r="A8946" t="s">
        <v>3380</v>
      </c>
      <c r="B8946">
        <v>12.28</v>
      </c>
      <c r="C8946" t="s">
        <v>6615</v>
      </c>
      <c r="D8946">
        <v>272</v>
      </c>
      <c r="E8946" t="s">
        <v>6058</v>
      </c>
      <c r="F8946" s="4">
        <v>12.28</v>
      </c>
      <c r="J8946" s="4">
        <f>MIN(Table16[[#This Row],[Medicare Outpatient Allowable Rate]:[WPPA Inc Outpatient Allowable Rate]])</f>
        <v>0</v>
      </c>
      <c r="K8946" s="4">
        <f>MAX(Table16[[#This Row],[Blue Cross Outpatient Allowable Rate]:[WPPA Inc Outpatient Allowable Rate]])</f>
        <v>11.665999999999999</v>
      </c>
      <c r="L8946" s="4">
        <f>SUM(Table16[[#This Row],[Price]]*4.42)</f>
        <v>54.2776</v>
      </c>
      <c r="M8946" s="4">
        <v>0</v>
      </c>
      <c r="N8946" s="4">
        <f>SUM(Table16[[#This Row],[ChargeID]]*0.76)</f>
        <v>9.3327999999999989</v>
      </c>
      <c r="O8946" s="4">
        <f>SUM(Table16[[#This Row],[Price]]*0.95)</f>
        <v>11.665999999999999</v>
      </c>
      <c r="P8946" s="4">
        <f>SUM(Table16[[#This Row],[Price]]*0.8)</f>
        <v>9.8239999999999998</v>
      </c>
      <c r="Q8946" s="4">
        <f>SUM(Table16[[#This Row],[Price]]*0.6)</f>
        <v>7.3679999999999994</v>
      </c>
    </row>
    <row r="8947" spans="1:17" x14ac:dyDescent="0.25">
      <c r="A8947" t="s">
        <v>3380</v>
      </c>
      <c r="B8947">
        <v>24.26</v>
      </c>
      <c r="C8947" t="s">
        <v>6616</v>
      </c>
      <c r="D8947">
        <v>272</v>
      </c>
      <c r="E8947" t="s">
        <v>6058</v>
      </c>
      <c r="F8947" s="4">
        <v>24.26</v>
      </c>
      <c r="J8947" s="4">
        <f>MIN(Table16[[#This Row],[Medicare Outpatient Allowable Rate]:[WPPA Inc Outpatient Allowable Rate]])</f>
        <v>0</v>
      </c>
      <c r="K8947" s="4">
        <f>MAX(Table16[[#This Row],[Blue Cross Outpatient Allowable Rate]:[WPPA Inc Outpatient Allowable Rate]])</f>
        <v>23.047000000000001</v>
      </c>
      <c r="L8947" s="4">
        <f>SUM(Table16[[#This Row],[Price]]*4.42)</f>
        <v>107.22920000000001</v>
      </c>
      <c r="M8947" s="4">
        <v>0</v>
      </c>
      <c r="N8947" s="4">
        <f>SUM(Table16[[#This Row],[ChargeID]]*0.76)</f>
        <v>18.4376</v>
      </c>
      <c r="O8947" s="4">
        <f>SUM(Table16[[#This Row],[Price]]*0.95)</f>
        <v>23.047000000000001</v>
      </c>
      <c r="P8947" s="4">
        <f>SUM(Table16[[#This Row],[Price]]*0.8)</f>
        <v>19.408000000000001</v>
      </c>
      <c r="Q8947" s="4">
        <f>SUM(Table16[[#This Row],[Price]]*0.6)</f>
        <v>14.556000000000001</v>
      </c>
    </row>
    <row r="8948" spans="1:17" x14ac:dyDescent="0.25">
      <c r="A8948" t="s">
        <v>3380</v>
      </c>
      <c r="B8948">
        <v>0</v>
      </c>
      <c r="C8948" t="s">
        <v>12108</v>
      </c>
      <c r="D8948">
        <v>270</v>
      </c>
      <c r="E8948" t="s">
        <v>6264</v>
      </c>
      <c r="F8948" s="4">
        <v>0</v>
      </c>
      <c r="J8948" s="4">
        <f>MIN(Table16[[#This Row],[Medicare Outpatient Allowable Rate]:[WPPA Inc Outpatient Allowable Rate]])</f>
        <v>0</v>
      </c>
      <c r="K8948" s="4">
        <f>MAX(Table16[[#This Row],[Blue Cross Outpatient Allowable Rate]:[WPPA Inc Outpatient Allowable Rate]])</f>
        <v>0</v>
      </c>
      <c r="L8948" s="4">
        <f>SUM(Table16[[#This Row],[Price]]*4.42)</f>
        <v>0</v>
      </c>
      <c r="M8948" s="4">
        <v>0</v>
      </c>
      <c r="N8948" s="4">
        <f>SUM(Table16[[#This Row],[ChargeID]]*0.76)</f>
        <v>0</v>
      </c>
      <c r="O8948" s="4">
        <f>SUM(Table16[[#This Row],[Price]]*0.95)</f>
        <v>0</v>
      </c>
      <c r="P8948" s="4">
        <f>SUM(Table16[[#This Row],[Price]]*0.8)</f>
        <v>0</v>
      </c>
      <c r="Q8948" s="4">
        <f>SUM(Table16[[#This Row],[Price]]*0.6)</f>
        <v>0</v>
      </c>
    </row>
    <row r="8949" spans="1:17" x14ac:dyDescent="0.25">
      <c r="A8949" t="s">
        <v>3380</v>
      </c>
      <c r="B8949">
        <v>0</v>
      </c>
      <c r="C8949" t="s">
        <v>6617</v>
      </c>
      <c r="D8949">
        <v>270</v>
      </c>
      <c r="E8949" t="s">
        <v>6618</v>
      </c>
      <c r="F8949" s="4">
        <v>0</v>
      </c>
      <c r="J8949" s="4">
        <f>MIN(Table16[[#This Row],[Medicare Outpatient Allowable Rate]:[WPPA Inc Outpatient Allowable Rate]])</f>
        <v>0</v>
      </c>
      <c r="K8949" s="4">
        <f>MAX(Table16[[#This Row],[Blue Cross Outpatient Allowable Rate]:[WPPA Inc Outpatient Allowable Rate]])</f>
        <v>0</v>
      </c>
      <c r="L8949" s="4">
        <f>SUM(Table16[[#This Row],[Price]]*4.42)</f>
        <v>0</v>
      </c>
      <c r="M8949" s="4">
        <v>0</v>
      </c>
      <c r="N8949" s="4">
        <f>SUM(Table16[[#This Row],[ChargeID]]*0.76)</f>
        <v>0</v>
      </c>
      <c r="O8949" s="4">
        <f>SUM(Table16[[#This Row],[Price]]*0.95)</f>
        <v>0</v>
      </c>
      <c r="P8949" s="4">
        <f>SUM(Table16[[#This Row],[Price]]*0.8)</f>
        <v>0</v>
      </c>
      <c r="Q8949" s="4">
        <f>SUM(Table16[[#This Row],[Price]]*0.6)</f>
        <v>0</v>
      </c>
    </row>
    <row r="8950" spans="1:17" x14ac:dyDescent="0.25">
      <c r="A8950" t="s">
        <v>3380</v>
      </c>
      <c r="B8950">
        <v>77.739999999999995</v>
      </c>
      <c r="C8950" t="s">
        <v>6619</v>
      </c>
      <c r="D8950">
        <v>270</v>
      </c>
      <c r="E8950" t="s">
        <v>6620</v>
      </c>
      <c r="F8950" s="4">
        <v>77.739999999999995</v>
      </c>
      <c r="J8950" s="4">
        <f>MIN(Table16[[#This Row],[Medicare Outpatient Allowable Rate]:[WPPA Inc Outpatient Allowable Rate]])</f>
        <v>0</v>
      </c>
      <c r="K8950" s="4">
        <f>MAX(Table16[[#This Row],[Blue Cross Outpatient Allowable Rate]:[WPPA Inc Outpatient Allowable Rate]])</f>
        <v>73.852999999999994</v>
      </c>
      <c r="L8950" s="4">
        <f>SUM(Table16[[#This Row],[Price]]*4.42)</f>
        <v>343.61079999999998</v>
      </c>
      <c r="M8950" s="4">
        <v>0</v>
      </c>
      <c r="N8950" s="4">
        <f>SUM(Table16[[#This Row],[ChargeID]]*0.76)</f>
        <v>59.0824</v>
      </c>
      <c r="O8950" s="4">
        <f>SUM(Table16[[#This Row],[Price]]*0.95)</f>
        <v>73.852999999999994</v>
      </c>
      <c r="P8950" s="4">
        <f>SUM(Table16[[#This Row],[Price]]*0.8)</f>
        <v>62.192</v>
      </c>
      <c r="Q8950" s="4">
        <f>SUM(Table16[[#This Row],[Price]]*0.6)</f>
        <v>46.643999999999998</v>
      </c>
    </row>
    <row r="8951" spans="1:17" x14ac:dyDescent="0.25">
      <c r="A8951" t="s">
        <v>3380</v>
      </c>
      <c r="B8951">
        <v>0</v>
      </c>
      <c r="C8951" t="s">
        <v>6621</v>
      </c>
      <c r="D8951">
        <v>270</v>
      </c>
      <c r="E8951" t="s">
        <v>6290</v>
      </c>
      <c r="F8951" s="4">
        <v>0</v>
      </c>
      <c r="J8951" s="4">
        <f>MIN(Table16[[#This Row],[Medicare Outpatient Allowable Rate]:[WPPA Inc Outpatient Allowable Rate]])</f>
        <v>0</v>
      </c>
      <c r="K8951" s="4">
        <f>MAX(Table16[[#This Row],[Blue Cross Outpatient Allowable Rate]:[WPPA Inc Outpatient Allowable Rate]])</f>
        <v>0</v>
      </c>
      <c r="L8951" s="4">
        <f>SUM(Table16[[#This Row],[Price]]*4.42)</f>
        <v>0</v>
      </c>
      <c r="M8951" s="4">
        <v>0</v>
      </c>
      <c r="N8951" s="4">
        <f>SUM(Table16[[#This Row],[ChargeID]]*0.76)</f>
        <v>0</v>
      </c>
      <c r="O8951" s="4">
        <f>SUM(Table16[[#This Row],[Price]]*0.95)</f>
        <v>0</v>
      </c>
      <c r="P8951" s="4">
        <f>SUM(Table16[[#This Row],[Price]]*0.8)</f>
        <v>0</v>
      </c>
      <c r="Q8951" s="4">
        <f>SUM(Table16[[#This Row],[Price]]*0.6)</f>
        <v>0</v>
      </c>
    </row>
    <row r="8952" spans="1:17" x14ac:dyDescent="0.25">
      <c r="A8952" t="s">
        <v>3380</v>
      </c>
      <c r="B8952">
        <v>0</v>
      </c>
      <c r="C8952" t="s">
        <v>6622</v>
      </c>
      <c r="D8952">
        <v>270</v>
      </c>
      <c r="E8952" t="s">
        <v>6290</v>
      </c>
      <c r="F8952" s="4">
        <v>0</v>
      </c>
      <c r="J8952" s="4">
        <f>MIN(Table16[[#This Row],[Medicare Outpatient Allowable Rate]:[WPPA Inc Outpatient Allowable Rate]])</f>
        <v>0</v>
      </c>
      <c r="K8952" s="4">
        <f>MAX(Table16[[#This Row],[Blue Cross Outpatient Allowable Rate]:[WPPA Inc Outpatient Allowable Rate]])</f>
        <v>0</v>
      </c>
      <c r="L8952" s="4">
        <f>SUM(Table16[[#This Row],[Price]]*4.42)</f>
        <v>0</v>
      </c>
      <c r="M8952" s="4">
        <v>0</v>
      </c>
      <c r="N8952" s="4">
        <f>SUM(Table16[[#This Row],[ChargeID]]*0.76)</f>
        <v>0</v>
      </c>
      <c r="O8952" s="4">
        <f>SUM(Table16[[#This Row],[Price]]*0.95)</f>
        <v>0</v>
      </c>
      <c r="P8952" s="4">
        <f>SUM(Table16[[#This Row],[Price]]*0.8)</f>
        <v>0</v>
      </c>
      <c r="Q8952" s="4">
        <f>SUM(Table16[[#This Row],[Price]]*0.6)</f>
        <v>0</v>
      </c>
    </row>
    <row r="8953" spans="1:17" x14ac:dyDescent="0.25">
      <c r="A8953" t="s">
        <v>3380</v>
      </c>
      <c r="B8953">
        <v>0</v>
      </c>
      <c r="C8953" t="s">
        <v>6623</v>
      </c>
      <c r="D8953">
        <v>270</v>
      </c>
      <c r="E8953" t="s">
        <v>6624</v>
      </c>
      <c r="F8953" s="4">
        <v>0</v>
      </c>
      <c r="J8953" s="4">
        <f>MIN(Table16[[#This Row],[Medicare Outpatient Allowable Rate]:[WPPA Inc Outpatient Allowable Rate]])</f>
        <v>0</v>
      </c>
      <c r="K8953" s="4">
        <f>MAX(Table16[[#This Row],[Blue Cross Outpatient Allowable Rate]:[WPPA Inc Outpatient Allowable Rate]])</f>
        <v>0</v>
      </c>
      <c r="L8953" s="4">
        <f>SUM(Table16[[#This Row],[Price]]*4.42)</f>
        <v>0</v>
      </c>
      <c r="M8953" s="4">
        <v>0</v>
      </c>
      <c r="N8953" s="4">
        <f>SUM(Table16[[#This Row],[ChargeID]]*0.76)</f>
        <v>0</v>
      </c>
      <c r="O8953" s="4">
        <f>SUM(Table16[[#This Row],[Price]]*0.95)</f>
        <v>0</v>
      </c>
      <c r="P8953" s="4">
        <f>SUM(Table16[[#This Row],[Price]]*0.8)</f>
        <v>0</v>
      </c>
      <c r="Q8953" s="4">
        <f>SUM(Table16[[#This Row],[Price]]*0.6)</f>
        <v>0</v>
      </c>
    </row>
    <row r="8954" spans="1:17" x14ac:dyDescent="0.25">
      <c r="A8954" t="s">
        <v>3380</v>
      </c>
      <c r="B8954">
        <v>94.13</v>
      </c>
      <c r="C8954" t="s">
        <v>6625</v>
      </c>
      <c r="D8954">
        <v>271</v>
      </c>
      <c r="E8954" t="s">
        <v>6058</v>
      </c>
      <c r="F8954" s="4">
        <v>94.13</v>
      </c>
      <c r="J8954" s="4">
        <f>MIN(Table16[[#This Row],[Medicare Outpatient Allowable Rate]:[WPPA Inc Outpatient Allowable Rate]])</f>
        <v>0</v>
      </c>
      <c r="K8954" s="4">
        <f>MAX(Table16[[#This Row],[Blue Cross Outpatient Allowable Rate]:[WPPA Inc Outpatient Allowable Rate]])</f>
        <v>89.42349999999999</v>
      </c>
      <c r="L8954" s="4">
        <f>SUM(Table16[[#This Row],[Price]]*4.42)</f>
        <v>416.05459999999999</v>
      </c>
      <c r="M8954" s="4">
        <v>0</v>
      </c>
      <c r="N8954" s="4">
        <f>SUM(Table16[[#This Row],[ChargeID]]*0.76)</f>
        <v>71.538799999999995</v>
      </c>
      <c r="O8954" s="4">
        <f>SUM(Table16[[#This Row],[Price]]*0.95)</f>
        <v>89.42349999999999</v>
      </c>
      <c r="P8954" s="4">
        <f>SUM(Table16[[#This Row],[Price]]*0.8)</f>
        <v>75.304000000000002</v>
      </c>
      <c r="Q8954" s="4">
        <f>SUM(Table16[[#This Row],[Price]]*0.6)</f>
        <v>56.477999999999994</v>
      </c>
    </row>
    <row r="8955" spans="1:17" x14ac:dyDescent="0.25">
      <c r="A8955" t="s">
        <v>3380</v>
      </c>
      <c r="B8955">
        <v>0</v>
      </c>
      <c r="C8955" t="s">
        <v>6626</v>
      </c>
      <c r="D8955">
        <v>270</v>
      </c>
      <c r="E8955" t="s">
        <v>6290</v>
      </c>
      <c r="F8955" s="4">
        <v>0</v>
      </c>
      <c r="J8955" s="4">
        <f>MIN(Table16[[#This Row],[Medicare Outpatient Allowable Rate]:[WPPA Inc Outpatient Allowable Rate]])</f>
        <v>0</v>
      </c>
      <c r="K8955" s="4">
        <f>MAX(Table16[[#This Row],[Blue Cross Outpatient Allowable Rate]:[WPPA Inc Outpatient Allowable Rate]])</f>
        <v>0</v>
      </c>
      <c r="L8955" s="4">
        <f>SUM(Table16[[#This Row],[Price]]*4.42)</f>
        <v>0</v>
      </c>
      <c r="M8955" s="4">
        <v>0</v>
      </c>
      <c r="N8955" s="4">
        <f>SUM(Table16[[#This Row],[ChargeID]]*0.76)</f>
        <v>0</v>
      </c>
      <c r="O8955" s="4">
        <f>SUM(Table16[[#This Row],[Price]]*0.95)</f>
        <v>0</v>
      </c>
      <c r="P8955" s="4">
        <f>SUM(Table16[[#This Row],[Price]]*0.8)</f>
        <v>0</v>
      </c>
      <c r="Q8955" s="4">
        <f>SUM(Table16[[#This Row],[Price]]*0.6)</f>
        <v>0</v>
      </c>
    </row>
    <row r="8956" spans="1:17" x14ac:dyDescent="0.25">
      <c r="A8956" t="s">
        <v>3380</v>
      </c>
      <c r="B8956">
        <v>0</v>
      </c>
      <c r="C8956" t="s">
        <v>6627</v>
      </c>
      <c r="D8956">
        <v>270</v>
      </c>
      <c r="E8956" t="s">
        <v>6628</v>
      </c>
      <c r="F8956" s="4">
        <v>0</v>
      </c>
      <c r="J8956" s="4">
        <f>MIN(Table16[[#This Row],[Medicare Outpatient Allowable Rate]:[WPPA Inc Outpatient Allowable Rate]])</f>
        <v>0</v>
      </c>
      <c r="K8956" s="4">
        <f>MAX(Table16[[#This Row],[Blue Cross Outpatient Allowable Rate]:[WPPA Inc Outpatient Allowable Rate]])</f>
        <v>0</v>
      </c>
      <c r="L8956" s="4">
        <f>SUM(Table16[[#This Row],[Price]]*4.42)</f>
        <v>0</v>
      </c>
      <c r="M8956" s="4">
        <v>0</v>
      </c>
      <c r="N8956" s="4">
        <f>SUM(Table16[[#This Row],[ChargeID]]*0.76)</f>
        <v>0</v>
      </c>
      <c r="O8956" s="4">
        <f>SUM(Table16[[#This Row],[Price]]*0.95)</f>
        <v>0</v>
      </c>
      <c r="P8956" s="4">
        <f>SUM(Table16[[#This Row],[Price]]*0.8)</f>
        <v>0</v>
      </c>
      <c r="Q8956" s="4">
        <f>SUM(Table16[[#This Row],[Price]]*0.6)</f>
        <v>0</v>
      </c>
    </row>
    <row r="8957" spans="1:17" x14ac:dyDescent="0.25">
      <c r="A8957" t="s">
        <v>3380</v>
      </c>
      <c r="B8957">
        <v>17.329999999999998</v>
      </c>
      <c r="C8957" t="s">
        <v>6629</v>
      </c>
      <c r="D8957">
        <v>272</v>
      </c>
      <c r="E8957" t="s">
        <v>6058</v>
      </c>
      <c r="F8957" s="4">
        <v>17.329999999999998</v>
      </c>
      <c r="J8957" s="4">
        <f>MIN(Table16[[#This Row],[Medicare Outpatient Allowable Rate]:[WPPA Inc Outpatient Allowable Rate]])</f>
        <v>0</v>
      </c>
      <c r="K8957" s="4">
        <f>MAX(Table16[[#This Row],[Blue Cross Outpatient Allowable Rate]:[WPPA Inc Outpatient Allowable Rate]])</f>
        <v>16.463499999999996</v>
      </c>
      <c r="L8957" s="4">
        <f>SUM(Table16[[#This Row],[Price]]*4.42)</f>
        <v>76.59859999999999</v>
      </c>
      <c r="M8957" s="4">
        <v>0</v>
      </c>
      <c r="N8957" s="4">
        <f>SUM(Table16[[#This Row],[ChargeID]]*0.76)</f>
        <v>13.170799999999998</v>
      </c>
      <c r="O8957" s="4">
        <f>SUM(Table16[[#This Row],[Price]]*0.95)</f>
        <v>16.463499999999996</v>
      </c>
      <c r="P8957" s="4">
        <f>SUM(Table16[[#This Row],[Price]]*0.8)</f>
        <v>13.863999999999999</v>
      </c>
      <c r="Q8957" s="4">
        <f>SUM(Table16[[#This Row],[Price]]*0.6)</f>
        <v>10.397999999999998</v>
      </c>
    </row>
    <row r="8958" spans="1:17" x14ac:dyDescent="0.25">
      <c r="A8958" t="s">
        <v>3380</v>
      </c>
      <c r="B8958">
        <v>0</v>
      </c>
      <c r="C8958" t="s">
        <v>6630</v>
      </c>
      <c r="D8958">
        <v>270</v>
      </c>
      <c r="E8958" t="s">
        <v>6631</v>
      </c>
      <c r="F8958" s="4">
        <v>0</v>
      </c>
      <c r="J8958" s="4">
        <f>MIN(Table16[[#This Row],[Medicare Outpatient Allowable Rate]:[WPPA Inc Outpatient Allowable Rate]])</f>
        <v>0</v>
      </c>
      <c r="K8958" s="4">
        <f>MAX(Table16[[#This Row],[Blue Cross Outpatient Allowable Rate]:[WPPA Inc Outpatient Allowable Rate]])</f>
        <v>0</v>
      </c>
      <c r="L8958" s="4">
        <f>SUM(Table16[[#This Row],[Price]]*4.42)</f>
        <v>0</v>
      </c>
      <c r="M8958" s="4">
        <v>0</v>
      </c>
      <c r="N8958" s="4">
        <f>SUM(Table16[[#This Row],[ChargeID]]*0.76)</f>
        <v>0</v>
      </c>
      <c r="O8958" s="4">
        <f>SUM(Table16[[#This Row],[Price]]*0.95)</f>
        <v>0</v>
      </c>
      <c r="P8958" s="4">
        <f>SUM(Table16[[#This Row],[Price]]*0.8)</f>
        <v>0</v>
      </c>
      <c r="Q8958" s="4">
        <f>SUM(Table16[[#This Row],[Price]]*0.6)</f>
        <v>0</v>
      </c>
    </row>
    <row r="8959" spans="1:17" x14ac:dyDescent="0.25">
      <c r="A8959" t="s">
        <v>3380</v>
      </c>
      <c r="B8959">
        <v>2.94</v>
      </c>
      <c r="C8959" t="s">
        <v>6632</v>
      </c>
      <c r="D8959">
        <v>271</v>
      </c>
      <c r="E8959" t="s">
        <v>6058</v>
      </c>
      <c r="F8959" s="4">
        <v>2.94</v>
      </c>
      <c r="J8959" s="4">
        <f>MIN(Table16[[#This Row],[Medicare Outpatient Allowable Rate]:[WPPA Inc Outpatient Allowable Rate]])</f>
        <v>0</v>
      </c>
      <c r="K8959" s="4">
        <f>MAX(Table16[[#This Row],[Blue Cross Outpatient Allowable Rate]:[WPPA Inc Outpatient Allowable Rate]])</f>
        <v>2.7929999999999997</v>
      </c>
      <c r="L8959" s="4">
        <f>SUM(Table16[[#This Row],[Price]]*4.42)</f>
        <v>12.9948</v>
      </c>
      <c r="M8959" s="4">
        <v>0</v>
      </c>
      <c r="N8959" s="4">
        <f>SUM(Table16[[#This Row],[ChargeID]]*0.76)</f>
        <v>2.2343999999999999</v>
      </c>
      <c r="O8959" s="4">
        <f>SUM(Table16[[#This Row],[Price]]*0.95)</f>
        <v>2.7929999999999997</v>
      </c>
      <c r="P8959" s="4">
        <f>SUM(Table16[[#This Row],[Price]]*0.8)</f>
        <v>2.3519999999999999</v>
      </c>
      <c r="Q8959" s="4">
        <f>SUM(Table16[[#This Row],[Price]]*0.6)</f>
        <v>1.764</v>
      </c>
    </row>
    <row r="8960" spans="1:17" x14ac:dyDescent="0.25">
      <c r="A8960" t="s">
        <v>3380</v>
      </c>
      <c r="B8960">
        <v>0</v>
      </c>
      <c r="C8960" t="s">
        <v>6633</v>
      </c>
      <c r="D8960">
        <v>271</v>
      </c>
      <c r="E8960" t="s">
        <v>6058</v>
      </c>
      <c r="F8960" s="4">
        <v>0</v>
      </c>
      <c r="J8960" s="4">
        <f>MIN(Table16[[#This Row],[Medicare Outpatient Allowable Rate]:[WPPA Inc Outpatient Allowable Rate]])</f>
        <v>0</v>
      </c>
      <c r="K8960" s="4">
        <f>MAX(Table16[[#This Row],[Blue Cross Outpatient Allowable Rate]:[WPPA Inc Outpatient Allowable Rate]])</f>
        <v>0</v>
      </c>
      <c r="L8960" s="4">
        <f>SUM(Table16[[#This Row],[Price]]*4.42)</f>
        <v>0</v>
      </c>
      <c r="M8960" s="4">
        <v>0</v>
      </c>
      <c r="N8960" s="4">
        <f>SUM(Table16[[#This Row],[ChargeID]]*0.76)</f>
        <v>0</v>
      </c>
      <c r="O8960" s="4">
        <f>SUM(Table16[[#This Row],[Price]]*0.95)</f>
        <v>0</v>
      </c>
      <c r="P8960" s="4">
        <f>SUM(Table16[[#This Row],[Price]]*0.8)</f>
        <v>0</v>
      </c>
      <c r="Q8960" s="4">
        <f>SUM(Table16[[#This Row],[Price]]*0.6)</f>
        <v>0</v>
      </c>
    </row>
    <row r="8961" spans="1:17" x14ac:dyDescent="0.25">
      <c r="A8961" t="s">
        <v>3380</v>
      </c>
      <c r="B8961">
        <v>0</v>
      </c>
      <c r="C8961" t="s">
        <v>6634</v>
      </c>
      <c r="D8961">
        <v>271</v>
      </c>
      <c r="E8961" t="s">
        <v>6058</v>
      </c>
      <c r="F8961" s="4">
        <v>0</v>
      </c>
      <c r="J8961" s="4">
        <f>MIN(Table16[[#This Row],[Medicare Outpatient Allowable Rate]:[WPPA Inc Outpatient Allowable Rate]])</f>
        <v>0</v>
      </c>
      <c r="K8961" s="4">
        <f>MAX(Table16[[#This Row],[Blue Cross Outpatient Allowable Rate]:[WPPA Inc Outpatient Allowable Rate]])</f>
        <v>0</v>
      </c>
      <c r="L8961" s="4">
        <f>SUM(Table16[[#This Row],[Price]]*4.42)</f>
        <v>0</v>
      </c>
      <c r="M8961" s="4">
        <v>0</v>
      </c>
      <c r="N8961" s="4">
        <f>SUM(Table16[[#This Row],[ChargeID]]*0.76)</f>
        <v>0</v>
      </c>
      <c r="O8961" s="4">
        <f>SUM(Table16[[#This Row],[Price]]*0.95)</f>
        <v>0</v>
      </c>
      <c r="P8961" s="4">
        <f>SUM(Table16[[#This Row],[Price]]*0.8)</f>
        <v>0</v>
      </c>
      <c r="Q8961" s="4">
        <f>SUM(Table16[[#This Row],[Price]]*0.6)</f>
        <v>0</v>
      </c>
    </row>
    <row r="8962" spans="1:17" x14ac:dyDescent="0.25">
      <c r="A8962" t="s">
        <v>3380</v>
      </c>
      <c r="B8962">
        <v>0</v>
      </c>
      <c r="C8962" t="s">
        <v>6635</v>
      </c>
      <c r="D8962">
        <v>271</v>
      </c>
      <c r="E8962" t="s">
        <v>6058</v>
      </c>
      <c r="F8962" s="4">
        <v>0</v>
      </c>
      <c r="J8962" s="4">
        <f>MIN(Table16[[#This Row],[Medicare Outpatient Allowable Rate]:[WPPA Inc Outpatient Allowable Rate]])</f>
        <v>0</v>
      </c>
      <c r="K8962" s="4">
        <f>MAX(Table16[[#This Row],[Blue Cross Outpatient Allowable Rate]:[WPPA Inc Outpatient Allowable Rate]])</f>
        <v>0</v>
      </c>
      <c r="L8962" s="4">
        <f>SUM(Table16[[#This Row],[Price]]*4.42)</f>
        <v>0</v>
      </c>
      <c r="M8962" s="4">
        <v>0</v>
      </c>
      <c r="N8962" s="4">
        <f>SUM(Table16[[#This Row],[ChargeID]]*0.76)</f>
        <v>0</v>
      </c>
      <c r="O8962" s="4">
        <f>SUM(Table16[[#This Row],[Price]]*0.95)</f>
        <v>0</v>
      </c>
      <c r="P8962" s="4">
        <f>SUM(Table16[[#This Row],[Price]]*0.8)</f>
        <v>0</v>
      </c>
      <c r="Q8962" s="4">
        <f>SUM(Table16[[#This Row],[Price]]*0.6)</f>
        <v>0</v>
      </c>
    </row>
    <row r="8963" spans="1:17" x14ac:dyDescent="0.25">
      <c r="A8963" t="s">
        <v>3380</v>
      </c>
      <c r="B8963">
        <v>0</v>
      </c>
      <c r="C8963" t="s">
        <v>6636</v>
      </c>
      <c r="D8963">
        <v>270</v>
      </c>
      <c r="E8963" t="s">
        <v>6058</v>
      </c>
      <c r="F8963" s="4">
        <v>0</v>
      </c>
      <c r="J8963" s="4">
        <f>MIN(Table16[[#This Row],[Medicare Outpatient Allowable Rate]:[WPPA Inc Outpatient Allowable Rate]])</f>
        <v>0</v>
      </c>
      <c r="K8963" s="4">
        <f>MAX(Table16[[#This Row],[Blue Cross Outpatient Allowable Rate]:[WPPA Inc Outpatient Allowable Rate]])</f>
        <v>0</v>
      </c>
      <c r="L8963" s="4">
        <f>SUM(Table16[[#This Row],[Price]]*4.42)</f>
        <v>0</v>
      </c>
      <c r="M8963" s="4">
        <v>0</v>
      </c>
      <c r="N8963" s="4">
        <f>SUM(Table16[[#This Row],[ChargeID]]*0.76)</f>
        <v>0</v>
      </c>
      <c r="O8963" s="4">
        <f>SUM(Table16[[#This Row],[Price]]*0.95)</f>
        <v>0</v>
      </c>
      <c r="P8963" s="4">
        <f>SUM(Table16[[#This Row],[Price]]*0.8)</f>
        <v>0</v>
      </c>
      <c r="Q8963" s="4">
        <f>SUM(Table16[[#This Row],[Price]]*0.6)</f>
        <v>0</v>
      </c>
    </row>
    <row r="8964" spans="1:17" x14ac:dyDescent="0.25">
      <c r="A8964" t="s">
        <v>3380</v>
      </c>
      <c r="B8964">
        <v>0</v>
      </c>
      <c r="C8964" t="s">
        <v>6637</v>
      </c>
      <c r="D8964">
        <v>270</v>
      </c>
      <c r="E8964" t="s">
        <v>6638</v>
      </c>
      <c r="F8964" s="4">
        <v>0</v>
      </c>
      <c r="J8964" s="4">
        <f>MIN(Table16[[#This Row],[Medicare Outpatient Allowable Rate]:[WPPA Inc Outpatient Allowable Rate]])</f>
        <v>0</v>
      </c>
      <c r="K8964" s="4">
        <f>MAX(Table16[[#This Row],[Blue Cross Outpatient Allowable Rate]:[WPPA Inc Outpatient Allowable Rate]])</f>
        <v>0</v>
      </c>
      <c r="L8964" s="4">
        <f>SUM(Table16[[#This Row],[Price]]*4.42)</f>
        <v>0</v>
      </c>
      <c r="M8964" s="4">
        <v>0</v>
      </c>
      <c r="N8964" s="4">
        <f>SUM(Table16[[#This Row],[ChargeID]]*0.76)</f>
        <v>0</v>
      </c>
      <c r="O8964" s="4">
        <f>SUM(Table16[[#This Row],[Price]]*0.95)</f>
        <v>0</v>
      </c>
      <c r="P8964" s="4">
        <f>SUM(Table16[[#This Row],[Price]]*0.8)</f>
        <v>0</v>
      </c>
      <c r="Q8964" s="4">
        <f>SUM(Table16[[#This Row],[Price]]*0.6)</f>
        <v>0</v>
      </c>
    </row>
    <row r="8965" spans="1:17" x14ac:dyDescent="0.25">
      <c r="A8965" t="s">
        <v>3380</v>
      </c>
      <c r="B8965">
        <v>96.51</v>
      </c>
      <c r="C8965" t="s">
        <v>6639</v>
      </c>
      <c r="D8965">
        <v>274</v>
      </c>
      <c r="E8965" t="s">
        <v>6058</v>
      </c>
      <c r="F8965" s="4">
        <v>96.51</v>
      </c>
      <c r="G8965" t="s">
        <v>6554</v>
      </c>
      <c r="J8965" s="4">
        <f>MIN(Table16[[#This Row],[Medicare Outpatient Allowable Rate]:[WPPA Inc Outpatient Allowable Rate]])</f>
        <v>0</v>
      </c>
      <c r="K8965" s="4">
        <f>MAX(Table16[[#This Row],[Blue Cross Outpatient Allowable Rate]:[WPPA Inc Outpatient Allowable Rate]])</f>
        <v>91.6845</v>
      </c>
      <c r="L8965" s="4">
        <f>SUM(Table16[[#This Row],[Price]]*4.42)</f>
        <v>426.57420000000002</v>
      </c>
      <c r="M8965" s="4">
        <v>0</v>
      </c>
      <c r="N8965" s="4">
        <f>SUM(Table16[[#This Row],[ChargeID]]*0.76)</f>
        <v>73.3476</v>
      </c>
      <c r="O8965" s="4">
        <f>SUM(Table16[[#This Row],[Price]]*0.95)</f>
        <v>91.6845</v>
      </c>
      <c r="P8965" s="4">
        <f>SUM(Table16[[#This Row],[Price]]*0.8)</f>
        <v>77.208000000000013</v>
      </c>
      <c r="Q8965" s="4">
        <f>SUM(Table16[[#This Row],[Price]]*0.6)</f>
        <v>57.905999999999999</v>
      </c>
    </row>
    <row r="8966" spans="1:17" x14ac:dyDescent="0.25">
      <c r="A8966" t="s">
        <v>3380</v>
      </c>
      <c r="B8966">
        <v>2.15</v>
      </c>
      <c r="C8966" t="s">
        <v>6640</v>
      </c>
      <c r="D8966">
        <v>272</v>
      </c>
      <c r="E8966" t="s">
        <v>6058</v>
      </c>
      <c r="F8966" s="4">
        <v>2.15</v>
      </c>
      <c r="J8966" s="4">
        <f>MIN(Table16[[#This Row],[Medicare Outpatient Allowable Rate]:[WPPA Inc Outpatient Allowable Rate]])</f>
        <v>0</v>
      </c>
      <c r="K8966" s="4">
        <f>MAX(Table16[[#This Row],[Blue Cross Outpatient Allowable Rate]:[WPPA Inc Outpatient Allowable Rate]])</f>
        <v>2.0425</v>
      </c>
      <c r="L8966" s="4">
        <f>SUM(Table16[[#This Row],[Price]]*4.42)</f>
        <v>9.5030000000000001</v>
      </c>
      <c r="M8966" s="4">
        <v>0</v>
      </c>
      <c r="N8966" s="4">
        <f>SUM(Table16[[#This Row],[ChargeID]]*0.76)</f>
        <v>1.6339999999999999</v>
      </c>
      <c r="O8966" s="4">
        <f>SUM(Table16[[#This Row],[Price]]*0.95)</f>
        <v>2.0425</v>
      </c>
      <c r="P8966" s="4">
        <f>SUM(Table16[[#This Row],[Price]]*0.8)</f>
        <v>1.72</v>
      </c>
      <c r="Q8966" s="4">
        <f>SUM(Table16[[#This Row],[Price]]*0.6)</f>
        <v>1.2899999999999998</v>
      </c>
    </row>
    <row r="8967" spans="1:17" x14ac:dyDescent="0.25">
      <c r="A8967" t="s">
        <v>3380</v>
      </c>
      <c r="B8967">
        <v>13.93</v>
      </c>
      <c r="C8967" t="s">
        <v>6641</v>
      </c>
      <c r="D8967">
        <v>272</v>
      </c>
      <c r="E8967" t="s">
        <v>6250</v>
      </c>
      <c r="F8967" s="4">
        <v>13.93</v>
      </c>
      <c r="J8967" s="4">
        <f>MIN(Table16[[#This Row],[Medicare Outpatient Allowable Rate]:[WPPA Inc Outpatient Allowable Rate]])</f>
        <v>0</v>
      </c>
      <c r="K8967" s="4">
        <f>MAX(Table16[[#This Row],[Blue Cross Outpatient Allowable Rate]:[WPPA Inc Outpatient Allowable Rate]])</f>
        <v>13.233499999999999</v>
      </c>
      <c r="L8967" s="4">
        <f>SUM(Table16[[#This Row],[Price]]*4.42)</f>
        <v>61.570599999999999</v>
      </c>
      <c r="M8967" s="4">
        <v>0</v>
      </c>
      <c r="N8967" s="4">
        <f>SUM(Table16[[#This Row],[ChargeID]]*0.76)</f>
        <v>10.5868</v>
      </c>
      <c r="O8967" s="4">
        <f>SUM(Table16[[#This Row],[Price]]*0.95)</f>
        <v>13.233499999999999</v>
      </c>
      <c r="P8967" s="4">
        <f>SUM(Table16[[#This Row],[Price]]*0.8)</f>
        <v>11.144</v>
      </c>
      <c r="Q8967" s="4">
        <f>SUM(Table16[[#This Row],[Price]]*0.6)</f>
        <v>8.3579999999999988</v>
      </c>
    </row>
    <row r="8968" spans="1:17" x14ac:dyDescent="0.25">
      <c r="A8968" t="s">
        <v>3380</v>
      </c>
      <c r="B8968">
        <v>2.25</v>
      </c>
      <c r="C8968" t="s">
        <v>6642</v>
      </c>
      <c r="D8968">
        <v>272</v>
      </c>
      <c r="E8968" t="s">
        <v>6058</v>
      </c>
      <c r="F8968" s="4">
        <v>2.25</v>
      </c>
      <c r="J8968" s="4">
        <f>MIN(Table16[[#This Row],[Medicare Outpatient Allowable Rate]:[WPPA Inc Outpatient Allowable Rate]])</f>
        <v>0</v>
      </c>
      <c r="K8968" s="4">
        <f>MAX(Table16[[#This Row],[Blue Cross Outpatient Allowable Rate]:[WPPA Inc Outpatient Allowable Rate]])</f>
        <v>2.1374999999999997</v>
      </c>
      <c r="L8968" s="4">
        <f>SUM(Table16[[#This Row],[Price]]*4.42)</f>
        <v>9.9450000000000003</v>
      </c>
      <c r="M8968" s="4">
        <v>0</v>
      </c>
      <c r="N8968" s="4">
        <f>SUM(Table16[[#This Row],[ChargeID]]*0.76)</f>
        <v>1.71</v>
      </c>
      <c r="O8968" s="4">
        <f>SUM(Table16[[#This Row],[Price]]*0.95)</f>
        <v>2.1374999999999997</v>
      </c>
      <c r="P8968" s="4">
        <f>SUM(Table16[[#This Row],[Price]]*0.8)</f>
        <v>1.8</v>
      </c>
      <c r="Q8968" s="4">
        <f>SUM(Table16[[#This Row],[Price]]*0.6)</f>
        <v>1.3499999999999999</v>
      </c>
    </row>
    <row r="8969" spans="1:17" x14ac:dyDescent="0.25">
      <c r="A8969" t="s">
        <v>3380</v>
      </c>
      <c r="B8969">
        <v>0</v>
      </c>
      <c r="C8969" t="s">
        <v>6643</v>
      </c>
      <c r="D8969">
        <v>270</v>
      </c>
      <c r="E8969" t="s">
        <v>6058</v>
      </c>
      <c r="F8969" s="4">
        <v>0</v>
      </c>
      <c r="J8969" s="4">
        <f>MIN(Table16[[#This Row],[Medicare Outpatient Allowable Rate]:[WPPA Inc Outpatient Allowable Rate]])</f>
        <v>0</v>
      </c>
      <c r="K8969" s="4">
        <f>MAX(Table16[[#This Row],[Blue Cross Outpatient Allowable Rate]:[WPPA Inc Outpatient Allowable Rate]])</f>
        <v>0</v>
      </c>
      <c r="L8969" s="4">
        <f>SUM(Table16[[#This Row],[Price]]*4.42)</f>
        <v>0</v>
      </c>
      <c r="M8969" s="4">
        <v>0</v>
      </c>
      <c r="N8969" s="4">
        <f>SUM(Table16[[#This Row],[ChargeID]]*0.76)</f>
        <v>0</v>
      </c>
      <c r="O8969" s="4">
        <f>SUM(Table16[[#This Row],[Price]]*0.95)</f>
        <v>0</v>
      </c>
      <c r="P8969" s="4">
        <f>SUM(Table16[[#This Row],[Price]]*0.8)</f>
        <v>0</v>
      </c>
      <c r="Q8969" s="4">
        <f>SUM(Table16[[#This Row],[Price]]*0.6)</f>
        <v>0</v>
      </c>
    </row>
    <row r="8970" spans="1:17" x14ac:dyDescent="0.25">
      <c r="A8970" t="s">
        <v>3380</v>
      </c>
      <c r="B8970">
        <v>42.66</v>
      </c>
      <c r="C8970" t="s">
        <v>6644</v>
      </c>
      <c r="D8970">
        <v>272</v>
      </c>
      <c r="E8970" t="s">
        <v>6058</v>
      </c>
      <c r="F8970" s="4">
        <v>42.66</v>
      </c>
      <c r="J8970" s="4">
        <f>MIN(Table16[[#This Row],[Medicare Outpatient Allowable Rate]:[WPPA Inc Outpatient Allowable Rate]])</f>
        <v>0</v>
      </c>
      <c r="K8970" s="4">
        <f>MAX(Table16[[#This Row],[Blue Cross Outpatient Allowable Rate]:[WPPA Inc Outpatient Allowable Rate]])</f>
        <v>40.526999999999994</v>
      </c>
      <c r="L8970" s="4">
        <f>SUM(Table16[[#This Row],[Price]]*4.42)</f>
        <v>188.55719999999999</v>
      </c>
      <c r="M8970" s="4">
        <v>0</v>
      </c>
      <c r="N8970" s="4">
        <f>SUM(Table16[[#This Row],[ChargeID]]*0.76)</f>
        <v>32.421599999999998</v>
      </c>
      <c r="O8970" s="4">
        <f>SUM(Table16[[#This Row],[Price]]*0.95)</f>
        <v>40.526999999999994</v>
      </c>
      <c r="P8970" s="4">
        <f>SUM(Table16[[#This Row],[Price]]*0.8)</f>
        <v>34.128</v>
      </c>
      <c r="Q8970" s="4">
        <f>SUM(Table16[[#This Row],[Price]]*0.6)</f>
        <v>25.595999999999997</v>
      </c>
    </row>
    <row r="8971" spans="1:17" x14ac:dyDescent="0.25">
      <c r="A8971" t="s">
        <v>3380</v>
      </c>
      <c r="B8971">
        <v>22.17</v>
      </c>
      <c r="C8971" t="s">
        <v>6645</v>
      </c>
      <c r="D8971">
        <v>272</v>
      </c>
      <c r="E8971" t="s">
        <v>6058</v>
      </c>
      <c r="F8971" s="4">
        <v>22.17</v>
      </c>
      <c r="G8971" t="s">
        <v>6646</v>
      </c>
      <c r="J8971" s="4">
        <f>MIN(Table16[[#This Row],[Medicare Outpatient Allowable Rate]:[WPPA Inc Outpatient Allowable Rate]])</f>
        <v>0</v>
      </c>
      <c r="K8971" s="4">
        <f>MAX(Table16[[#This Row],[Blue Cross Outpatient Allowable Rate]:[WPPA Inc Outpatient Allowable Rate]])</f>
        <v>21.061500000000002</v>
      </c>
      <c r="L8971" s="4">
        <f>SUM(Table16[[#This Row],[Price]]*4.42)</f>
        <v>97.991400000000013</v>
      </c>
      <c r="M8971" s="4">
        <v>0</v>
      </c>
      <c r="N8971" s="4">
        <f>SUM(Table16[[#This Row],[ChargeID]]*0.76)</f>
        <v>16.8492</v>
      </c>
      <c r="O8971" s="4">
        <f>SUM(Table16[[#This Row],[Price]]*0.95)</f>
        <v>21.061500000000002</v>
      </c>
      <c r="P8971" s="4">
        <f>SUM(Table16[[#This Row],[Price]]*0.8)</f>
        <v>17.736000000000001</v>
      </c>
      <c r="Q8971" s="4">
        <f>SUM(Table16[[#This Row],[Price]]*0.6)</f>
        <v>13.302000000000001</v>
      </c>
    </row>
    <row r="8972" spans="1:17" x14ac:dyDescent="0.25">
      <c r="A8972" t="s">
        <v>3380</v>
      </c>
      <c r="B8972">
        <v>88.38</v>
      </c>
      <c r="C8972" t="s">
        <v>6647</v>
      </c>
      <c r="D8972">
        <v>270</v>
      </c>
      <c r="E8972" t="s">
        <v>6058</v>
      </c>
      <c r="F8972" s="4">
        <v>88.38</v>
      </c>
      <c r="J8972" s="4">
        <f>MIN(Table16[[#This Row],[Medicare Outpatient Allowable Rate]:[WPPA Inc Outpatient Allowable Rate]])</f>
        <v>0</v>
      </c>
      <c r="K8972" s="4">
        <f>MAX(Table16[[#This Row],[Blue Cross Outpatient Allowable Rate]:[WPPA Inc Outpatient Allowable Rate]])</f>
        <v>83.960999999999999</v>
      </c>
      <c r="L8972" s="4">
        <f>SUM(Table16[[#This Row],[Price]]*4.42)</f>
        <v>390.63959999999997</v>
      </c>
      <c r="M8972" s="4">
        <v>0</v>
      </c>
      <c r="N8972" s="4">
        <f>SUM(Table16[[#This Row],[ChargeID]]*0.76)</f>
        <v>67.16879999999999</v>
      </c>
      <c r="O8972" s="4">
        <f>SUM(Table16[[#This Row],[Price]]*0.95)</f>
        <v>83.960999999999999</v>
      </c>
      <c r="P8972" s="4">
        <f>SUM(Table16[[#This Row],[Price]]*0.8)</f>
        <v>70.703999999999994</v>
      </c>
      <c r="Q8972" s="4">
        <f>SUM(Table16[[#This Row],[Price]]*0.6)</f>
        <v>53.027999999999999</v>
      </c>
    </row>
    <row r="8973" spans="1:17" x14ac:dyDescent="0.25">
      <c r="A8973" t="s">
        <v>3380</v>
      </c>
      <c r="B8973">
        <v>0</v>
      </c>
      <c r="C8973" t="s">
        <v>6648</v>
      </c>
      <c r="D8973">
        <v>270</v>
      </c>
      <c r="E8973" t="s">
        <v>6649</v>
      </c>
      <c r="F8973" s="4">
        <v>0</v>
      </c>
      <c r="J8973" s="4">
        <f>MIN(Table16[[#This Row],[Medicare Outpatient Allowable Rate]:[WPPA Inc Outpatient Allowable Rate]])</f>
        <v>0</v>
      </c>
      <c r="K8973" s="4">
        <f>MAX(Table16[[#This Row],[Blue Cross Outpatient Allowable Rate]:[WPPA Inc Outpatient Allowable Rate]])</f>
        <v>0</v>
      </c>
      <c r="L8973" s="4">
        <f>SUM(Table16[[#This Row],[Price]]*4.42)</f>
        <v>0</v>
      </c>
      <c r="M8973" s="4">
        <v>0</v>
      </c>
      <c r="N8973" s="4">
        <f>SUM(Table16[[#This Row],[ChargeID]]*0.76)</f>
        <v>0</v>
      </c>
      <c r="O8973" s="4">
        <f>SUM(Table16[[#This Row],[Price]]*0.95)</f>
        <v>0</v>
      </c>
      <c r="P8973" s="4">
        <f>SUM(Table16[[#This Row],[Price]]*0.8)</f>
        <v>0</v>
      </c>
      <c r="Q8973" s="4">
        <f>SUM(Table16[[#This Row],[Price]]*0.6)</f>
        <v>0</v>
      </c>
    </row>
    <row r="8974" spans="1:17" x14ac:dyDescent="0.25">
      <c r="A8974" t="s">
        <v>3380</v>
      </c>
      <c r="B8974">
        <v>3.22</v>
      </c>
      <c r="C8974" t="s">
        <v>6650</v>
      </c>
      <c r="D8974">
        <v>271</v>
      </c>
      <c r="E8974" t="s">
        <v>6058</v>
      </c>
      <c r="F8974" s="4">
        <v>3.22</v>
      </c>
      <c r="J8974" s="4">
        <f>MIN(Table16[[#This Row],[Medicare Outpatient Allowable Rate]:[WPPA Inc Outpatient Allowable Rate]])</f>
        <v>0</v>
      </c>
      <c r="K8974" s="4">
        <f>MAX(Table16[[#This Row],[Blue Cross Outpatient Allowable Rate]:[WPPA Inc Outpatient Allowable Rate]])</f>
        <v>3.0590000000000002</v>
      </c>
      <c r="L8974" s="4">
        <f>SUM(Table16[[#This Row],[Price]]*4.42)</f>
        <v>14.2324</v>
      </c>
      <c r="M8974" s="4">
        <v>0</v>
      </c>
      <c r="N8974" s="4">
        <f>SUM(Table16[[#This Row],[ChargeID]]*0.76)</f>
        <v>2.4472</v>
      </c>
      <c r="O8974" s="4">
        <f>SUM(Table16[[#This Row],[Price]]*0.95)</f>
        <v>3.0590000000000002</v>
      </c>
      <c r="P8974" s="4">
        <f>SUM(Table16[[#This Row],[Price]]*0.8)</f>
        <v>2.5760000000000005</v>
      </c>
      <c r="Q8974" s="4">
        <f>SUM(Table16[[#This Row],[Price]]*0.6)</f>
        <v>1.9319999999999999</v>
      </c>
    </row>
    <row r="8975" spans="1:17" x14ac:dyDescent="0.25">
      <c r="A8975" t="s">
        <v>3380</v>
      </c>
      <c r="B8975">
        <v>0</v>
      </c>
      <c r="C8975" t="s">
        <v>6651</v>
      </c>
      <c r="D8975">
        <v>270</v>
      </c>
      <c r="E8975" t="s">
        <v>8234</v>
      </c>
      <c r="F8975" s="4">
        <v>0</v>
      </c>
      <c r="J8975" s="4">
        <f>MIN(Table16[[#This Row],[Medicare Outpatient Allowable Rate]:[WPPA Inc Outpatient Allowable Rate]])</f>
        <v>0</v>
      </c>
      <c r="K8975" s="4">
        <f>MAX(Table16[[#This Row],[Blue Cross Outpatient Allowable Rate]:[WPPA Inc Outpatient Allowable Rate]])</f>
        <v>0</v>
      </c>
      <c r="L8975" s="4">
        <f>SUM(Table16[[#This Row],[Price]]*4.42)</f>
        <v>0</v>
      </c>
      <c r="M8975" s="4">
        <v>0</v>
      </c>
      <c r="N8975" s="4">
        <f>SUM(Table16[[#This Row],[ChargeID]]*0.76)</f>
        <v>0</v>
      </c>
      <c r="O8975" s="4">
        <f>SUM(Table16[[#This Row],[Price]]*0.95)</f>
        <v>0</v>
      </c>
      <c r="P8975" s="4">
        <f>SUM(Table16[[#This Row],[Price]]*0.8)</f>
        <v>0</v>
      </c>
      <c r="Q8975" s="4">
        <f>SUM(Table16[[#This Row],[Price]]*0.6)</f>
        <v>0</v>
      </c>
    </row>
    <row r="8976" spans="1:17" x14ac:dyDescent="0.25">
      <c r="A8976" t="s">
        <v>3380</v>
      </c>
      <c r="B8976">
        <v>0</v>
      </c>
      <c r="C8976" t="s">
        <v>6652</v>
      </c>
      <c r="D8976">
        <v>270</v>
      </c>
      <c r="E8976" t="s">
        <v>6653</v>
      </c>
      <c r="F8976" s="4">
        <v>0</v>
      </c>
      <c r="J8976" s="4">
        <f>MIN(Table16[[#This Row],[Medicare Outpatient Allowable Rate]:[WPPA Inc Outpatient Allowable Rate]])</f>
        <v>0</v>
      </c>
      <c r="K8976" s="4">
        <f>MAX(Table16[[#This Row],[Blue Cross Outpatient Allowable Rate]:[WPPA Inc Outpatient Allowable Rate]])</f>
        <v>0</v>
      </c>
      <c r="L8976" s="4">
        <f>SUM(Table16[[#This Row],[Price]]*4.42)</f>
        <v>0</v>
      </c>
      <c r="M8976" s="4">
        <v>0</v>
      </c>
      <c r="N8976" s="4">
        <f>SUM(Table16[[#This Row],[ChargeID]]*0.76)</f>
        <v>0</v>
      </c>
      <c r="O8976" s="4">
        <f>SUM(Table16[[#This Row],[Price]]*0.95)</f>
        <v>0</v>
      </c>
      <c r="P8976" s="4">
        <f>SUM(Table16[[#This Row],[Price]]*0.8)</f>
        <v>0</v>
      </c>
      <c r="Q8976" s="4">
        <f>SUM(Table16[[#This Row],[Price]]*0.6)</f>
        <v>0</v>
      </c>
    </row>
    <row r="8977" spans="1:17" x14ac:dyDescent="0.25">
      <c r="A8977" t="s">
        <v>3380</v>
      </c>
      <c r="B8977">
        <v>0.98</v>
      </c>
      <c r="C8977" t="s">
        <v>6654</v>
      </c>
      <c r="D8977">
        <v>271</v>
      </c>
      <c r="E8977" t="s">
        <v>6058</v>
      </c>
      <c r="F8977" s="4">
        <v>0.98</v>
      </c>
      <c r="J8977" s="4">
        <f>MIN(Table16[[#This Row],[Medicare Outpatient Allowable Rate]:[WPPA Inc Outpatient Allowable Rate]])</f>
        <v>0</v>
      </c>
      <c r="K8977" s="4">
        <f>MAX(Table16[[#This Row],[Blue Cross Outpatient Allowable Rate]:[WPPA Inc Outpatient Allowable Rate]])</f>
        <v>0.93099999999999994</v>
      </c>
      <c r="L8977" s="4">
        <f>SUM(Table16[[#This Row],[Price]]*4.42)</f>
        <v>4.3315999999999999</v>
      </c>
      <c r="M8977" s="4">
        <v>0</v>
      </c>
      <c r="N8977" s="4">
        <f>SUM(Table16[[#This Row],[ChargeID]]*0.76)</f>
        <v>0.74480000000000002</v>
      </c>
      <c r="O8977" s="4">
        <f>SUM(Table16[[#This Row],[Price]]*0.95)</f>
        <v>0.93099999999999994</v>
      </c>
      <c r="P8977" s="4">
        <f>SUM(Table16[[#This Row],[Price]]*0.8)</f>
        <v>0.78400000000000003</v>
      </c>
      <c r="Q8977" s="4">
        <f>SUM(Table16[[#This Row],[Price]]*0.6)</f>
        <v>0.58799999999999997</v>
      </c>
    </row>
    <row r="8978" spans="1:17" x14ac:dyDescent="0.25">
      <c r="A8978" t="s">
        <v>3380</v>
      </c>
      <c r="B8978">
        <v>211.24</v>
      </c>
      <c r="C8978" t="s">
        <v>6655</v>
      </c>
      <c r="D8978">
        <v>272</v>
      </c>
      <c r="E8978" t="s">
        <v>6058</v>
      </c>
      <c r="F8978" s="4">
        <v>211.24</v>
      </c>
      <c r="J8978" s="4">
        <f>MIN(Table16[[#This Row],[Medicare Outpatient Allowable Rate]:[WPPA Inc Outpatient Allowable Rate]])</f>
        <v>0</v>
      </c>
      <c r="K8978" s="4">
        <f>MAX(Table16[[#This Row],[Blue Cross Outpatient Allowable Rate]:[WPPA Inc Outpatient Allowable Rate]])</f>
        <v>200.678</v>
      </c>
      <c r="L8978" s="4">
        <f>SUM(Table16[[#This Row],[Price]]*4.42)</f>
        <v>933.68079999999998</v>
      </c>
      <c r="M8978" s="4">
        <v>0</v>
      </c>
      <c r="N8978" s="4">
        <f>SUM(Table16[[#This Row],[ChargeID]]*0.76)</f>
        <v>160.54240000000001</v>
      </c>
      <c r="O8978" s="4">
        <f>SUM(Table16[[#This Row],[Price]]*0.95)</f>
        <v>200.678</v>
      </c>
      <c r="P8978" s="4">
        <f>SUM(Table16[[#This Row],[Price]]*0.8)</f>
        <v>168.99200000000002</v>
      </c>
      <c r="Q8978" s="4">
        <f>SUM(Table16[[#This Row],[Price]]*0.6)</f>
        <v>126.744</v>
      </c>
    </row>
    <row r="8979" spans="1:17" x14ac:dyDescent="0.25">
      <c r="A8979" t="s">
        <v>3380</v>
      </c>
      <c r="B8979">
        <v>16.8</v>
      </c>
      <c r="C8979" t="s">
        <v>6656</v>
      </c>
      <c r="D8979">
        <v>272</v>
      </c>
      <c r="E8979" t="s">
        <v>6266</v>
      </c>
      <c r="F8979" s="4">
        <v>16.8</v>
      </c>
      <c r="J8979" s="4">
        <f>MIN(Table16[[#This Row],[Medicare Outpatient Allowable Rate]:[WPPA Inc Outpatient Allowable Rate]])</f>
        <v>0</v>
      </c>
      <c r="K8979" s="4">
        <f>MAX(Table16[[#This Row],[Blue Cross Outpatient Allowable Rate]:[WPPA Inc Outpatient Allowable Rate]])</f>
        <v>15.959999999999999</v>
      </c>
      <c r="L8979" s="4">
        <f>SUM(Table16[[#This Row],[Price]]*4.42)</f>
        <v>74.256</v>
      </c>
      <c r="M8979" s="4">
        <v>0</v>
      </c>
      <c r="N8979" s="4">
        <f>SUM(Table16[[#This Row],[ChargeID]]*0.76)</f>
        <v>12.768000000000001</v>
      </c>
      <c r="O8979" s="4">
        <f>SUM(Table16[[#This Row],[Price]]*0.95)</f>
        <v>15.959999999999999</v>
      </c>
      <c r="P8979" s="4">
        <f>SUM(Table16[[#This Row],[Price]]*0.8)</f>
        <v>13.440000000000001</v>
      </c>
      <c r="Q8979" s="4">
        <f>SUM(Table16[[#This Row],[Price]]*0.6)</f>
        <v>10.08</v>
      </c>
    </row>
    <row r="8980" spans="1:17" x14ac:dyDescent="0.25">
      <c r="A8980" t="s">
        <v>3380</v>
      </c>
      <c r="B8980">
        <v>560</v>
      </c>
      <c r="C8980" t="s">
        <v>6657</v>
      </c>
      <c r="D8980">
        <v>278</v>
      </c>
      <c r="E8980" t="s">
        <v>6058</v>
      </c>
      <c r="F8980" s="4">
        <v>560</v>
      </c>
      <c r="G8980" t="s">
        <v>6584</v>
      </c>
      <c r="J8980" s="4">
        <f>MIN(Table16[[#This Row],[Medicare Outpatient Allowable Rate]:[WPPA Inc Outpatient Allowable Rate]])</f>
        <v>0</v>
      </c>
      <c r="K8980" s="4">
        <f>MAX(Table16[[#This Row],[Blue Cross Outpatient Allowable Rate]:[WPPA Inc Outpatient Allowable Rate]])</f>
        <v>532</v>
      </c>
      <c r="L8980" s="4">
        <f>SUM(Table16[[#This Row],[Price]]*4.42)</f>
        <v>2475.1999999999998</v>
      </c>
      <c r="M8980" s="4">
        <v>0</v>
      </c>
      <c r="N8980" s="4">
        <f>SUM(Table16[[#This Row],[ChargeID]]*0.76)</f>
        <v>425.6</v>
      </c>
      <c r="O8980" s="4">
        <f>SUM(Table16[[#This Row],[Price]]*0.95)</f>
        <v>532</v>
      </c>
      <c r="P8980" s="4">
        <f>SUM(Table16[[#This Row],[Price]]*0.8)</f>
        <v>448</v>
      </c>
      <c r="Q8980" s="4">
        <f>SUM(Table16[[#This Row],[Price]]*0.6)</f>
        <v>336</v>
      </c>
    </row>
    <row r="8981" spans="1:17" x14ac:dyDescent="0.25">
      <c r="A8981" t="s">
        <v>3380</v>
      </c>
      <c r="B8981">
        <v>805</v>
      </c>
      <c r="C8981" t="s">
        <v>6658</v>
      </c>
      <c r="D8981">
        <v>272</v>
      </c>
      <c r="E8981" t="s">
        <v>6058</v>
      </c>
      <c r="F8981" s="4">
        <v>805</v>
      </c>
      <c r="J8981" s="4">
        <f>MIN(Table16[[#This Row],[Medicare Outpatient Allowable Rate]:[WPPA Inc Outpatient Allowable Rate]])</f>
        <v>0</v>
      </c>
      <c r="K8981" s="4">
        <f>MAX(Table16[[#This Row],[Blue Cross Outpatient Allowable Rate]:[WPPA Inc Outpatient Allowable Rate]])</f>
        <v>764.75</v>
      </c>
      <c r="L8981" s="4">
        <f>SUM(Table16[[#This Row],[Price]]*4.42)</f>
        <v>3558.1</v>
      </c>
      <c r="M8981" s="4">
        <v>0</v>
      </c>
      <c r="N8981" s="4">
        <f>SUM(Table16[[#This Row],[ChargeID]]*0.76)</f>
        <v>611.79999999999995</v>
      </c>
      <c r="O8981" s="4">
        <f>SUM(Table16[[#This Row],[Price]]*0.95)</f>
        <v>764.75</v>
      </c>
      <c r="P8981" s="4">
        <f>SUM(Table16[[#This Row],[Price]]*0.8)</f>
        <v>644</v>
      </c>
      <c r="Q8981" s="4">
        <f>SUM(Table16[[#This Row],[Price]]*0.6)</f>
        <v>483</v>
      </c>
    </row>
    <row r="8982" spans="1:17" x14ac:dyDescent="0.25">
      <c r="A8982" t="s">
        <v>3380</v>
      </c>
      <c r="B8982">
        <v>259.81</v>
      </c>
      <c r="C8982" t="s">
        <v>6659</v>
      </c>
      <c r="D8982">
        <v>272</v>
      </c>
      <c r="E8982" t="s">
        <v>6058</v>
      </c>
      <c r="F8982" s="4">
        <v>259.81</v>
      </c>
      <c r="J8982" s="4">
        <f>MIN(Table16[[#This Row],[Medicare Outpatient Allowable Rate]:[WPPA Inc Outpatient Allowable Rate]])</f>
        <v>0</v>
      </c>
      <c r="K8982" s="4">
        <f>MAX(Table16[[#This Row],[Blue Cross Outpatient Allowable Rate]:[WPPA Inc Outpatient Allowable Rate]])</f>
        <v>246.81949999999998</v>
      </c>
      <c r="L8982" s="4">
        <f>SUM(Table16[[#This Row],[Price]]*4.42)</f>
        <v>1148.3602000000001</v>
      </c>
      <c r="M8982" s="4">
        <v>0</v>
      </c>
      <c r="N8982" s="4">
        <f>SUM(Table16[[#This Row],[ChargeID]]*0.76)</f>
        <v>197.4556</v>
      </c>
      <c r="O8982" s="4">
        <f>SUM(Table16[[#This Row],[Price]]*0.95)</f>
        <v>246.81949999999998</v>
      </c>
      <c r="P8982" s="4">
        <f>SUM(Table16[[#This Row],[Price]]*0.8)</f>
        <v>207.84800000000001</v>
      </c>
      <c r="Q8982" s="4">
        <f>SUM(Table16[[#This Row],[Price]]*0.6)</f>
        <v>155.886</v>
      </c>
    </row>
    <row r="8983" spans="1:17" x14ac:dyDescent="0.25">
      <c r="A8983" t="s">
        <v>3380</v>
      </c>
      <c r="B8983">
        <v>0</v>
      </c>
      <c r="C8983" t="s">
        <v>6660</v>
      </c>
      <c r="D8983">
        <v>270</v>
      </c>
      <c r="E8983" t="s">
        <v>6250</v>
      </c>
      <c r="F8983" s="4">
        <v>0</v>
      </c>
      <c r="J8983" s="4">
        <f>MIN(Table16[[#This Row],[Medicare Outpatient Allowable Rate]:[WPPA Inc Outpatient Allowable Rate]])</f>
        <v>0</v>
      </c>
      <c r="K8983" s="4">
        <f>MAX(Table16[[#This Row],[Blue Cross Outpatient Allowable Rate]:[WPPA Inc Outpatient Allowable Rate]])</f>
        <v>0</v>
      </c>
      <c r="L8983" s="4">
        <f>SUM(Table16[[#This Row],[Price]]*4.42)</f>
        <v>0</v>
      </c>
      <c r="M8983" s="4">
        <v>0</v>
      </c>
      <c r="N8983" s="4">
        <f>SUM(Table16[[#This Row],[ChargeID]]*0.76)</f>
        <v>0</v>
      </c>
      <c r="O8983" s="4">
        <f>SUM(Table16[[#This Row],[Price]]*0.95)</f>
        <v>0</v>
      </c>
      <c r="P8983" s="4">
        <f>SUM(Table16[[#This Row],[Price]]*0.8)</f>
        <v>0</v>
      </c>
      <c r="Q8983" s="4">
        <f>SUM(Table16[[#This Row],[Price]]*0.6)</f>
        <v>0</v>
      </c>
    </row>
    <row r="8984" spans="1:17" x14ac:dyDescent="0.25">
      <c r="A8984" t="s">
        <v>3380</v>
      </c>
      <c r="B8984">
        <v>0</v>
      </c>
      <c r="C8984" t="s">
        <v>6661</v>
      </c>
      <c r="D8984">
        <v>270</v>
      </c>
      <c r="E8984" t="s">
        <v>6381</v>
      </c>
      <c r="F8984" s="4">
        <v>0</v>
      </c>
      <c r="J8984" s="4">
        <f>MIN(Table16[[#This Row],[Medicare Outpatient Allowable Rate]:[WPPA Inc Outpatient Allowable Rate]])</f>
        <v>0</v>
      </c>
      <c r="K8984" s="4">
        <f>MAX(Table16[[#This Row],[Blue Cross Outpatient Allowable Rate]:[WPPA Inc Outpatient Allowable Rate]])</f>
        <v>0</v>
      </c>
      <c r="L8984" s="4">
        <f>SUM(Table16[[#This Row],[Price]]*4.42)</f>
        <v>0</v>
      </c>
      <c r="M8984" s="4">
        <v>0</v>
      </c>
      <c r="N8984" s="4">
        <f>SUM(Table16[[#This Row],[ChargeID]]*0.76)</f>
        <v>0</v>
      </c>
      <c r="O8984" s="4">
        <f>SUM(Table16[[#This Row],[Price]]*0.95)</f>
        <v>0</v>
      </c>
      <c r="P8984" s="4">
        <f>SUM(Table16[[#This Row],[Price]]*0.8)</f>
        <v>0</v>
      </c>
      <c r="Q8984" s="4">
        <f>SUM(Table16[[#This Row],[Price]]*0.6)</f>
        <v>0</v>
      </c>
    </row>
    <row r="8985" spans="1:17" x14ac:dyDescent="0.25">
      <c r="A8985" t="s">
        <v>3380</v>
      </c>
      <c r="B8985">
        <v>613.14</v>
      </c>
      <c r="C8985" t="s">
        <v>6662</v>
      </c>
      <c r="D8985">
        <v>272</v>
      </c>
      <c r="E8985" t="s">
        <v>6058</v>
      </c>
      <c r="F8985" s="4">
        <v>613.14</v>
      </c>
      <c r="J8985" s="4">
        <f>MIN(Table16[[#This Row],[Medicare Outpatient Allowable Rate]:[WPPA Inc Outpatient Allowable Rate]])</f>
        <v>0</v>
      </c>
      <c r="K8985" s="4">
        <f>MAX(Table16[[#This Row],[Blue Cross Outpatient Allowable Rate]:[WPPA Inc Outpatient Allowable Rate]])</f>
        <v>582.48299999999995</v>
      </c>
      <c r="L8985" s="4">
        <f>SUM(Table16[[#This Row],[Price]]*4.42)</f>
        <v>2710.0787999999998</v>
      </c>
      <c r="M8985" s="4">
        <v>0</v>
      </c>
      <c r="N8985" s="4">
        <f>SUM(Table16[[#This Row],[ChargeID]]*0.76)</f>
        <v>465.9864</v>
      </c>
      <c r="O8985" s="4">
        <f>SUM(Table16[[#This Row],[Price]]*0.95)</f>
        <v>582.48299999999995</v>
      </c>
      <c r="P8985" s="4">
        <f>SUM(Table16[[#This Row],[Price]]*0.8)</f>
        <v>490.512</v>
      </c>
      <c r="Q8985" s="4">
        <f>SUM(Table16[[#This Row],[Price]]*0.6)</f>
        <v>367.88399999999996</v>
      </c>
    </row>
    <row r="8986" spans="1:17" x14ac:dyDescent="0.25">
      <c r="A8986" t="s">
        <v>3380</v>
      </c>
      <c r="B8986">
        <v>80.290000000000006</v>
      </c>
      <c r="C8986" t="s">
        <v>12109</v>
      </c>
      <c r="D8986">
        <v>272</v>
      </c>
      <c r="E8986" t="s">
        <v>6058</v>
      </c>
      <c r="F8986" s="4">
        <v>80.290000000000006</v>
      </c>
      <c r="J8986" s="4">
        <f>MIN(Table16[[#This Row],[Medicare Outpatient Allowable Rate]:[WPPA Inc Outpatient Allowable Rate]])</f>
        <v>0</v>
      </c>
      <c r="K8986" s="4">
        <f>MAX(Table16[[#This Row],[Blue Cross Outpatient Allowable Rate]:[WPPA Inc Outpatient Allowable Rate]])</f>
        <v>76.275500000000008</v>
      </c>
      <c r="L8986" s="4">
        <f>SUM(Table16[[#This Row],[Price]]*4.42)</f>
        <v>354.8818</v>
      </c>
      <c r="M8986" s="4">
        <v>0</v>
      </c>
      <c r="N8986" s="4">
        <f>SUM(Table16[[#This Row],[ChargeID]]*0.76)</f>
        <v>61.020400000000002</v>
      </c>
      <c r="O8986" s="4">
        <f>SUM(Table16[[#This Row],[Price]]*0.95)</f>
        <v>76.275500000000008</v>
      </c>
      <c r="P8986" s="4">
        <f>SUM(Table16[[#This Row],[Price]]*0.8)</f>
        <v>64.232000000000014</v>
      </c>
      <c r="Q8986" s="4">
        <f>SUM(Table16[[#This Row],[Price]]*0.6)</f>
        <v>48.173999999999999</v>
      </c>
    </row>
    <row r="8987" spans="1:17" x14ac:dyDescent="0.25">
      <c r="A8987" t="s">
        <v>3380</v>
      </c>
      <c r="B8987">
        <v>143.13999999999999</v>
      </c>
      <c r="C8987" t="s">
        <v>6663</v>
      </c>
      <c r="D8987">
        <v>272</v>
      </c>
      <c r="E8987" t="s">
        <v>6058</v>
      </c>
      <c r="F8987" s="4">
        <v>143.13999999999999</v>
      </c>
      <c r="J8987" s="4">
        <f>MIN(Table16[[#This Row],[Medicare Outpatient Allowable Rate]:[WPPA Inc Outpatient Allowable Rate]])</f>
        <v>0</v>
      </c>
      <c r="K8987" s="4">
        <f>MAX(Table16[[#This Row],[Blue Cross Outpatient Allowable Rate]:[WPPA Inc Outpatient Allowable Rate]])</f>
        <v>135.98299999999998</v>
      </c>
      <c r="L8987" s="4">
        <f>SUM(Table16[[#This Row],[Price]]*4.42)</f>
        <v>632.67879999999991</v>
      </c>
      <c r="M8987" s="4">
        <v>0</v>
      </c>
      <c r="N8987" s="4">
        <f>SUM(Table16[[#This Row],[ChargeID]]*0.76)</f>
        <v>108.78639999999999</v>
      </c>
      <c r="O8987" s="4">
        <f>SUM(Table16[[#This Row],[Price]]*0.95)</f>
        <v>135.98299999999998</v>
      </c>
      <c r="P8987" s="4">
        <f>SUM(Table16[[#This Row],[Price]]*0.8)</f>
        <v>114.512</v>
      </c>
      <c r="Q8987" s="4">
        <f>SUM(Table16[[#This Row],[Price]]*0.6)</f>
        <v>85.883999999999986</v>
      </c>
    </row>
    <row r="8988" spans="1:17" x14ac:dyDescent="0.25">
      <c r="A8988" t="s">
        <v>3380</v>
      </c>
      <c r="B8988">
        <v>1340.5</v>
      </c>
      <c r="C8988" t="s">
        <v>6664</v>
      </c>
      <c r="D8988">
        <v>272</v>
      </c>
      <c r="E8988" t="s">
        <v>6058</v>
      </c>
      <c r="F8988" s="4">
        <v>1340.5</v>
      </c>
      <c r="J8988" s="4">
        <f>MIN(Table16[[#This Row],[Medicare Outpatient Allowable Rate]:[WPPA Inc Outpatient Allowable Rate]])</f>
        <v>0</v>
      </c>
      <c r="K8988" s="4">
        <f>MAX(Table16[[#This Row],[Blue Cross Outpatient Allowable Rate]:[WPPA Inc Outpatient Allowable Rate]])</f>
        <v>1273.4749999999999</v>
      </c>
      <c r="L8988" s="4">
        <f>SUM(Table16[[#This Row],[Price]]*4.42)</f>
        <v>5925.01</v>
      </c>
      <c r="M8988" s="4">
        <v>0</v>
      </c>
      <c r="N8988" s="4">
        <f>SUM(Table16[[#This Row],[ChargeID]]*0.76)</f>
        <v>1018.78</v>
      </c>
      <c r="O8988" s="4">
        <f>SUM(Table16[[#This Row],[Price]]*0.95)</f>
        <v>1273.4749999999999</v>
      </c>
      <c r="P8988" s="4">
        <f>SUM(Table16[[#This Row],[Price]]*0.8)</f>
        <v>1072.4000000000001</v>
      </c>
      <c r="Q8988" s="4">
        <f>SUM(Table16[[#This Row],[Price]]*0.6)</f>
        <v>804.3</v>
      </c>
    </row>
    <row r="8989" spans="1:17" x14ac:dyDescent="0.25">
      <c r="A8989" t="s">
        <v>3380</v>
      </c>
      <c r="B8989">
        <v>749.88</v>
      </c>
      <c r="C8989" t="s">
        <v>6665</v>
      </c>
      <c r="D8989">
        <v>278</v>
      </c>
      <c r="E8989" t="s">
        <v>6058</v>
      </c>
      <c r="F8989" s="4">
        <v>749.88</v>
      </c>
      <c r="G8989" t="s">
        <v>6584</v>
      </c>
      <c r="J8989" s="4">
        <f>MIN(Table16[[#This Row],[Medicare Outpatient Allowable Rate]:[WPPA Inc Outpatient Allowable Rate]])</f>
        <v>0</v>
      </c>
      <c r="K8989" s="4">
        <f>MAX(Table16[[#This Row],[Blue Cross Outpatient Allowable Rate]:[WPPA Inc Outpatient Allowable Rate]])</f>
        <v>712.38599999999997</v>
      </c>
      <c r="L8989" s="4">
        <f>SUM(Table16[[#This Row],[Price]]*4.42)</f>
        <v>3314.4695999999999</v>
      </c>
      <c r="M8989" s="4">
        <v>0</v>
      </c>
      <c r="N8989" s="4">
        <f>SUM(Table16[[#This Row],[ChargeID]]*0.76)</f>
        <v>569.90880000000004</v>
      </c>
      <c r="O8989" s="4">
        <f>SUM(Table16[[#This Row],[Price]]*0.95)</f>
        <v>712.38599999999997</v>
      </c>
      <c r="P8989" s="4">
        <f>SUM(Table16[[#This Row],[Price]]*0.8)</f>
        <v>599.904</v>
      </c>
      <c r="Q8989" s="4">
        <f>SUM(Table16[[#This Row],[Price]]*0.6)</f>
        <v>449.928</v>
      </c>
    </row>
    <row r="8990" spans="1:17" x14ac:dyDescent="0.25">
      <c r="A8990" t="s">
        <v>3380</v>
      </c>
      <c r="B8990">
        <v>0</v>
      </c>
      <c r="C8990" t="s">
        <v>6666</v>
      </c>
      <c r="D8990">
        <v>271</v>
      </c>
      <c r="E8990" t="s">
        <v>6058</v>
      </c>
      <c r="F8990" s="4">
        <v>0</v>
      </c>
      <c r="J8990" s="4">
        <f>MIN(Table16[[#This Row],[Medicare Outpatient Allowable Rate]:[WPPA Inc Outpatient Allowable Rate]])</f>
        <v>0</v>
      </c>
      <c r="K8990" s="4">
        <f>MAX(Table16[[#This Row],[Blue Cross Outpatient Allowable Rate]:[WPPA Inc Outpatient Allowable Rate]])</f>
        <v>0</v>
      </c>
      <c r="L8990" s="4">
        <f>SUM(Table16[[#This Row],[Price]]*4.42)</f>
        <v>0</v>
      </c>
      <c r="M8990" s="4">
        <v>0</v>
      </c>
      <c r="N8990" s="4">
        <f>SUM(Table16[[#This Row],[ChargeID]]*0.76)</f>
        <v>0</v>
      </c>
      <c r="O8990" s="4">
        <f>SUM(Table16[[#This Row],[Price]]*0.95)</f>
        <v>0</v>
      </c>
      <c r="P8990" s="4">
        <f>SUM(Table16[[#This Row],[Price]]*0.8)</f>
        <v>0</v>
      </c>
      <c r="Q8990" s="4">
        <f>SUM(Table16[[#This Row],[Price]]*0.6)</f>
        <v>0</v>
      </c>
    </row>
    <row r="8991" spans="1:17" x14ac:dyDescent="0.25">
      <c r="A8991" t="s">
        <v>3380</v>
      </c>
      <c r="B8991">
        <v>0</v>
      </c>
      <c r="C8991" t="s">
        <v>6667</v>
      </c>
      <c r="D8991">
        <v>271</v>
      </c>
      <c r="E8991" t="s">
        <v>6058</v>
      </c>
      <c r="F8991" s="4">
        <v>0</v>
      </c>
      <c r="J8991" s="4">
        <f>MIN(Table16[[#This Row],[Medicare Outpatient Allowable Rate]:[WPPA Inc Outpatient Allowable Rate]])</f>
        <v>0</v>
      </c>
      <c r="K8991" s="4">
        <f>MAX(Table16[[#This Row],[Blue Cross Outpatient Allowable Rate]:[WPPA Inc Outpatient Allowable Rate]])</f>
        <v>0</v>
      </c>
      <c r="L8991" s="4">
        <f>SUM(Table16[[#This Row],[Price]]*4.42)</f>
        <v>0</v>
      </c>
      <c r="M8991" s="4">
        <v>0</v>
      </c>
      <c r="N8991" s="4">
        <f>SUM(Table16[[#This Row],[ChargeID]]*0.76)</f>
        <v>0</v>
      </c>
      <c r="O8991" s="4">
        <f>SUM(Table16[[#This Row],[Price]]*0.95)</f>
        <v>0</v>
      </c>
      <c r="P8991" s="4">
        <f>SUM(Table16[[#This Row],[Price]]*0.8)</f>
        <v>0</v>
      </c>
      <c r="Q8991" s="4">
        <f>SUM(Table16[[#This Row],[Price]]*0.6)</f>
        <v>0</v>
      </c>
    </row>
    <row r="8992" spans="1:17" x14ac:dyDescent="0.25">
      <c r="A8992" t="s">
        <v>3380</v>
      </c>
      <c r="B8992">
        <v>33.81</v>
      </c>
      <c r="C8992" t="s">
        <v>6668</v>
      </c>
      <c r="D8992">
        <v>270</v>
      </c>
      <c r="E8992" t="s">
        <v>6058</v>
      </c>
      <c r="F8992" s="4">
        <v>33.81</v>
      </c>
      <c r="J8992" s="4">
        <f>MIN(Table16[[#This Row],[Medicare Outpatient Allowable Rate]:[WPPA Inc Outpatient Allowable Rate]])</f>
        <v>0</v>
      </c>
      <c r="K8992" s="4">
        <f>MAX(Table16[[#This Row],[Blue Cross Outpatient Allowable Rate]:[WPPA Inc Outpatient Allowable Rate]])</f>
        <v>32.119500000000002</v>
      </c>
      <c r="L8992" s="4">
        <f>SUM(Table16[[#This Row],[Price]]*4.42)</f>
        <v>149.4402</v>
      </c>
      <c r="M8992" s="4">
        <v>0</v>
      </c>
      <c r="N8992" s="4">
        <f>SUM(Table16[[#This Row],[ChargeID]]*0.76)</f>
        <v>25.695600000000002</v>
      </c>
      <c r="O8992" s="4">
        <f>SUM(Table16[[#This Row],[Price]]*0.95)</f>
        <v>32.119500000000002</v>
      </c>
      <c r="P8992" s="4">
        <f>SUM(Table16[[#This Row],[Price]]*0.8)</f>
        <v>27.048000000000002</v>
      </c>
      <c r="Q8992" s="4">
        <f>SUM(Table16[[#This Row],[Price]]*0.6)</f>
        <v>20.286000000000001</v>
      </c>
    </row>
    <row r="8993" spans="1:17" x14ac:dyDescent="0.25">
      <c r="A8993" t="s">
        <v>3380</v>
      </c>
      <c r="B8993">
        <v>28.54</v>
      </c>
      <c r="C8993" t="s">
        <v>6669</v>
      </c>
      <c r="D8993">
        <v>271</v>
      </c>
      <c r="E8993" t="s">
        <v>6058</v>
      </c>
      <c r="F8993" s="4">
        <v>28.54</v>
      </c>
      <c r="J8993" s="4">
        <f>MIN(Table16[[#This Row],[Medicare Outpatient Allowable Rate]:[WPPA Inc Outpatient Allowable Rate]])</f>
        <v>0</v>
      </c>
      <c r="K8993" s="4">
        <f>MAX(Table16[[#This Row],[Blue Cross Outpatient Allowable Rate]:[WPPA Inc Outpatient Allowable Rate]])</f>
        <v>27.113</v>
      </c>
      <c r="L8993" s="4">
        <f>SUM(Table16[[#This Row],[Price]]*4.42)</f>
        <v>126.1468</v>
      </c>
      <c r="M8993" s="4">
        <v>0</v>
      </c>
      <c r="N8993" s="4">
        <f>SUM(Table16[[#This Row],[ChargeID]]*0.76)</f>
        <v>21.6904</v>
      </c>
      <c r="O8993" s="4">
        <f>SUM(Table16[[#This Row],[Price]]*0.95)</f>
        <v>27.113</v>
      </c>
      <c r="P8993" s="4">
        <f>SUM(Table16[[#This Row],[Price]]*0.8)</f>
        <v>22.832000000000001</v>
      </c>
      <c r="Q8993" s="4">
        <f>SUM(Table16[[#This Row],[Price]]*0.6)</f>
        <v>17.123999999999999</v>
      </c>
    </row>
    <row r="8994" spans="1:17" x14ac:dyDescent="0.25">
      <c r="A8994" t="s">
        <v>3380</v>
      </c>
      <c r="B8994">
        <v>25.03</v>
      </c>
      <c r="C8994" t="s">
        <v>6670</v>
      </c>
      <c r="D8994">
        <v>272</v>
      </c>
      <c r="E8994" t="s">
        <v>6058</v>
      </c>
      <c r="F8994" s="4">
        <v>25.03</v>
      </c>
      <c r="J8994" s="4">
        <f>MIN(Table16[[#This Row],[Medicare Outpatient Allowable Rate]:[WPPA Inc Outpatient Allowable Rate]])</f>
        <v>0</v>
      </c>
      <c r="K8994" s="4">
        <f>MAX(Table16[[#This Row],[Blue Cross Outpatient Allowable Rate]:[WPPA Inc Outpatient Allowable Rate]])</f>
        <v>23.778500000000001</v>
      </c>
      <c r="L8994" s="4">
        <f>SUM(Table16[[#This Row],[Price]]*4.42)</f>
        <v>110.6326</v>
      </c>
      <c r="M8994" s="4">
        <v>0</v>
      </c>
      <c r="N8994" s="4">
        <f>SUM(Table16[[#This Row],[ChargeID]]*0.76)</f>
        <v>19.0228</v>
      </c>
      <c r="O8994" s="4">
        <f>SUM(Table16[[#This Row],[Price]]*0.95)</f>
        <v>23.778500000000001</v>
      </c>
      <c r="P8994" s="4">
        <f>SUM(Table16[[#This Row],[Price]]*0.8)</f>
        <v>20.024000000000001</v>
      </c>
      <c r="Q8994" s="4">
        <f>SUM(Table16[[#This Row],[Price]]*0.6)</f>
        <v>15.018000000000001</v>
      </c>
    </row>
    <row r="8995" spans="1:17" x14ac:dyDescent="0.25">
      <c r="A8995" t="s">
        <v>3380</v>
      </c>
      <c r="B8995">
        <v>14.22</v>
      </c>
      <c r="C8995" t="s">
        <v>6671</v>
      </c>
      <c r="D8995">
        <v>271</v>
      </c>
      <c r="E8995" t="s">
        <v>6058</v>
      </c>
      <c r="F8995" s="4">
        <v>14.22</v>
      </c>
      <c r="J8995" s="4">
        <f>MIN(Table16[[#This Row],[Medicare Outpatient Allowable Rate]:[WPPA Inc Outpatient Allowable Rate]])</f>
        <v>0</v>
      </c>
      <c r="K8995" s="4">
        <f>MAX(Table16[[#This Row],[Blue Cross Outpatient Allowable Rate]:[WPPA Inc Outpatient Allowable Rate]])</f>
        <v>13.509</v>
      </c>
      <c r="L8995" s="4">
        <f>SUM(Table16[[#This Row],[Price]]*4.42)</f>
        <v>62.852400000000003</v>
      </c>
      <c r="M8995" s="4">
        <v>0</v>
      </c>
      <c r="N8995" s="4">
        <f>SUM(Table16[[#This Row],[ChargeID]]*0.76)</f>
        <v>10.8072</v>
      </c>
      <c r="O8995" s="4">
        <f>SUM(Table16[[#This Row],[Price]]*0.95)</f>
        <v>13.509</v>
      </c>
      <c r="P8995" s="4">
        <f>SUM(Table16[[#This Row],[Price]]*0.8)</f>
        <v>11.376000000000001</v>
      </c>
      <c r="Q8995" s="4">
        <f>SUM(Table16[[#This Row],[Price]]*0.6)</f>
        <v>8.532</v>
      </c>
    </row>
    <row r="8996" spans="1:17" x14ac:dyDescent="0.25">
      <c r="A8996" t="s">
        <v>3380</v>
      </c>
      <c r="B8996">
        <v>8.06</v>
      </c>
      <c r="C8996" t="s">
        <v>6672</v>
      </c>
      <c r="D8996">
        <v>272</v>
      </c>
      <c r="E8996" t="s">
        <v>6058</v>
      </c>
      <c r="F8996" s="4">
        <v>8.06</v>
      </c>
      <c r="J8996" s="4">
        <f>MIN(Table16[[#This Row],[Medicare Outpatient Allowable Rate]:[WPPA Inc Outpatient Allowable Rate]])</f>
        <v>0</v>
      </c>
      <c r="K8996" s="4">
        <f>MAX(Table16[[#This Row],[Blue Cross Outpatient Allowable Rate]:[WPPA Inc Outpatient Allowable Rate]])</f>
        <v>7.657</v>
      </c>
      <c r="L8996" s="4">
        <f>SUM(Table16[[#This Row],[Price]]*4.42)</f>
        <v>35.6252</v>
      </c>
      <c r="M8996" s="4">
        <v>0</v>
      </c>
      <c r="N8996" s="4">
        <f>SUM(Table16[[#This Row],[ChargeID]]*0.76)</f>
        <v>6.1256000000000004</v>
      </c>
      <c r="O8996" s="4">
        <f>SUM(Table16[[#This Row],[Price]]*0.95)</f>
        <v>7.657</v>
      </c>
      <c r="P8996" s="4">
        <f>SUM(Table16[[#This Row],[Price]]*0.8)</f>
        <v>6.4480000000000004</v>
      </c>
      <c r="Q8996" s="4">
        <f>SUM(Table16[[#This Row],[Price]]*0.6)</f>
        <v>4.8360000000000003</v>
      </c>
    </row>
    <row r="8997" spans="1:17" x14ac:dyDescent="0.25">
      <c r="A8997" t="s">
        <v>3380</v>
      </c>
      <c r="B8997">
        <v>0</v>
      </c>
      <c r="C8997" t="s">
        <v>6673</v>
      </c>
      <c r="D8997">
        <v>270</v>
      </c>
      <c r="E8997" t="s">
        <v>6674</v>
      </c>
      <c r="F8997" s="4">
        <v>0</v>
      </c>
      <c r="J8997" s="4">
        <f>MIN(Table16[[#This Row],[Medicare Outpatient Allowable Rate]:[WPPA Inc Outpatient Allowable Rate]])</f>
        <v>0</v>
      </c>
      <c r="K8997" s="4">
        <f>MAX(Table16[[#This Row],[Blue Cross Outpatient Allowable Rate]:[WPPA Inc Outpatient Allowable Rate]])</f>
        <v>0</v>
      </c>
      <c r="L8997" s="4">
        <f>SUM(Table16[[#This Row],[Price]]*4.42)</f>
        <v>0</v>
      </c>
      <c r="M8997" s="4">
        <v>0</v>
      </c>
      <c r="N8997" s="4">
        <f>SUM(Table16[[#This Row],[ChargeID]]*0.76)</f>
        <v>0</v>
      </c>
      <c r="O8997" s="4">
        <f>SUM(Table16[[#This Row],[Price]]*0.95)</f>
        <v>0</v>
      </c>
      <c r="P8997" s="4">
        <f>SUM(Table16[[#This Row],[Price]]*0.8)</f>
        <v>0</v>
      </c>
      <c r="Q8997" s="4">
        <f>SUM(Table16[[#This Row],[Price]]*0.6)</f>
        <v>0</v>
      </c>
    </row>
    <row r="8998" spans="1:17" x14ac:dyDescent="0.25">
      <c r="A8998" t="s">
        <v>3380</v>
      </c>
      <c r="B8998">
        <v>0</v>
      </c>
      <c r="C8998" t="s">
        <v>6675</v>
      </c>
      <c r="D8998">
        <v>270</v>
      </c>
      <c r="E8998" t="s">
        <v>6676</v>
      </c>
      <c r="F8998" s="4">
        <v>0</v>
      </c>
      <c r="J8998" s="4">
        <f>MIN(Table16[[#This Row],[Medicare Outpatient Allowable Rate]:[WPPA Inc Outpatient Allowable Rate]])</f>
        <v>0</v>
      </c>
      <c r="K8998" s="4">
        <f>MAX(Table16[[#This Row],[Blue Cross Outpatient Allowable Rate]:[WPPA Inc Outpatient Allowable Rate]])</f>
        <v>0</v>
      </c>
      <c r="L8998" s="4">
        <f>SUM(Table16[[#This Row],[Price]]*4.42)</f>
        <v>0</v>
      </c>
      <c r="M8998" s="4">
        <v>0</v>
      </c>
      <c r="N8998" s="4">
        <f>SUM(Table16[[#This Row],[ChargeID]]*0.76)</f>
        <v>0</v>
      </c>
      <c r="O8998" s="4">
        <f>SUM(Table16[[#This Row],[Price]]*0.95)</f>
        <v>0</v>
      </c>
      <c r="P8998" s="4">
        <f>SUM(Table16[[#This Row],[Price]]*0.8)</f>
        <v>0</v>
      </c>
      <c r="Q8998" s="4">
        <f>SUM(Table16[[#This Row],[Price]]*0.6)</f>
        <v>0</v>
      </c>
    </row>
    <row r="8999" spans="1:17" x14ac:dyDescent="0.25">
      <c r="A8999" t="s">
        <v>3380</v>
      </c>
      <c r="B8999">
        <v>0</v>
      </c>
      <c r="C8999" t="s">
        <v>6677</v>
      </c>
      <c r="D8999">
        <v>270</v>
      </c>
      <c r="E8999" t="s">
        <v>6678</v>
      </c>
      <c r="F8999" s="4">
        <v>0</v>
      </c>
      <c r="J8999" s="4">
        <f>MIN(Table16[[#This Row],[Medicare Outpatient Allowable Rate]:[WPPA Inc Outpatient Allowable Rate]])</f>
        <v>0</v>
      </c>
      <c r="K8999" s="4">
        <f>MAX(Table16[[#This Row],[Blue Cross Outpatient Allowable Rate]:[WPPA Inc Outpatient Allowable Rate]])</f>
        <v>0</v>
      </c>
      <c r="L8999" s="4">
        <f>SUM(Table16[[#This Row],[Price]]*4.42)</f>
        <v>0</v>
      </c>
      <c r="M8999" s="4">
        <v>0</v>
      </c>
      <c r="N8999" s="4">
        <f>SUM(Table16[[#This Row],[ChargeID]]*0.76)</f>
        <v>0</v>
      </c>
      <c r="O8999" s="4">
        <f>SUM(Table16[[#This Row],[Price]]*0.95)</f>
        <v>0</v>
      </c>
      <c r="P8999" s="4">
        <f>SUM(Table16[[#This Row],[Price]]*0.8)</f>
        <v>0</v>
      </c>
      <c r="Q8999" s="4">
        <f>SUM(Table16[[#This Row],[Price]]*0.6)</f>
        <v>0</v>
      </c>
    </row>
    <row r="9000" spans="1:17" x14ac:dyDescent="0.25">
      <c r="A9000" t="s">
        <v>3380</v>
      </c>
      <c r="B9000">
        <v>0</v>
      </c>
      <c r="C9000" t="s">
        <v>6679</v>
      </c>
      <c r="D9000">
        <v>270</v>
      </c>
      <c r="E9000" t="s">
        <v>6680</v>
      </c>
      <c r="F9000" s="4">
        <v>0</v>
      </c>
      <c r="J9000" s="4">
        <f>MIN(Table16[[#This Row],[Medicare Outpatient Allowable Rate]:[WPPA Inc Outpatient Allowable Rate]])</f>
        <v>0</v>
      </c>
      <c r="K9000" s="4">
        <f>MAX(Table16[[#This Row],[Blue Cross Outpatient Allowable Rate]:[WPPA Inc Outpatient Allowable Rate]])</f>
        <v>0</v>
      </c>
      <c r="L9000" s="4">
        <f>SUM(Table16[[#This Row],[Price]]*4.42)</f>
        <v>0</v>
      </c>
      <c r="M9000" s="4">
        <v>0</v>
      </c>
      <c r="N9000" s="4">
        <f>SUM(Table16[[#This Row],[ChargeID]]*0.76)</f>
        <v>0</v>
      </c>
      <c r="O9000" s="4">
        <f>SUM(Table16[[#This Row],[Price]]*0.95)</f>
        <v>0</v>
      </c>
      <c r="P9000" s="4">
        <f>SUM(Table16[[#This Row],[Price]]*0.8)</f>
        <v>0</v>
      </c>
      <c r="Q9000" s="4">
        <f>SUM(Table16[[#This Row],[Price]]*0.6)</f>
        <v>0</v>
      </c>
    </row>
    <row r="9001" spans="1:17" x14ac:dyDescent="0.25">
      <c r="A9001" t="s">
        <v>3380</v>
      </c>
      <c r="B9001">
        <v>0</v>
      </c>
      <c r="C9001" t="s">
        <v>6681</v>
      </c>
      <c r="D9001">
        <v>271</v>
      </c>
      <c r="E9001" t="s">
        <v>6058</v>
      </c>
      <c r="F9001" s="4">
        <v>0</v>
      </c>
      <c r="J9001" s="4">
        <f>MIN(Table16[[#This Row],[Medicare Outpatient Allowable Rate]:[WPPA Inc Outpatient Allowable Rate]])</f>
        <v>0</v>
      </c>
      <c r="K9001" s="4">
        <f>MAX(Table16[[#This Row],[Blue Cross Outpatient Allowable Rate]:[WPPA Inc Outpatient Allowable Rate]])</f>
        <v>0</v>
      </c>
      <c r="L9001" s="4">
        <f>SUM(Table16[[#This Row],[Price]]*4.42)</f>
        <v>0</v>
      </c>
      <c r="M9001" s="4">
        <v>0</v>
      </c>
      <c r="N9001" s="4">
        <f>SUM(Table16[[#This Row],[ChargeID]]*0.76)</f>
        <v>0</v>
      </c>
      <c r="O9001" s="4">
        <f>SUM(Table16[[#This Row],[Price]]*0.95)</f>
        <v>0</v>
      </c>
      <c r="P9001" s="4">
        <f>SUM(Table16[[#This Row],[Price]]*0.8)</f>
        <v>0</v>
      </c>
      <c r="Q9001" s="4">
        <f>SUM(Table16[[#This Row],[Price]]*0.6)</f>
        <v>0</v>
      </c>
    </row>
    <row r="9002" spans="1:17" x14ac:dyDescent="0.25">
      <c r="A9002" t="s">
        <v>3380</v>
      </c>
      <c r="B9002">
        <v>0</v>
      </c>
      <c r="C9002" t="s">
        <v>6682</v>
      </c>
      <c r="D9002">
        <v>270</v>
      </c>
      <c r="E9002" t="s">
        <v>6252</v>
      </c>
      <c r="F9002" s="4">
        <v>0</v>
      </c>
      <c r="J9002" s="4">
        <f>MIN(Table16[[#This Row],[Medicare Outpatient Allowable Rate]:[WPPA Inc Outpatient Allowable Rate]])</f>
        <v>0</v>
      </c>
      <c r="K9002" s="4">
        <f>MAX(Table16[[#This Row],[Blue Cross Outpatient Allowable Rate]:[WPPA Inc Outpatient Allowable Rate]])</f>
        <v>0</v>
      </c>
      <c r="L9002" s="4">
        <f>SUM(Table16[[#This Row],[Price]]*4.42)</f>
        <v>0</v>
      </c>
      <c r="M9002" s="4">
        <v>0</v>
      </c>
      <c r="N9002" s="4">
        <f>SUM(Table16[[#This Row],[ChargeID]]*0.76)</f>
        <v>0</v>
      </c>
      <c r="O9002" s="4">
        <f>SUM(Table16[[#This Row],[Price]]*0.95)</f>
        <v>0</v>
      </c>
      <c r="P9002" s="4">
        <f>SUM(Table16[[#This Row],[Price]]*0.8)</f>
        <v>0</v>
      </c>
      <c r="Q9002" s="4">
        <f>SUM(Table16[[#This Row],[Price]]*0.6)</f>
        <v>0</v>
      </c>
    </row>
    <row r="9003" spans="1:17" x14ac:dyDescent="0.25">
      <c r="A9003" t="s">
        <v>3380</v>
      </c>
      <c r="B9003">
        <v>13.23</v>
      </c>
      <c r="C9003" t="s">
        <v>6683</v>
      </c>
      <c r="D9003">
        <v>273</v>
      </c>
      <c r="E9003" t="s">
        <v>6250</v>
      </c>
      <c r="F9003" s="4">
        <v>13.23</v>
      </c>
      <c r="J9003" s="4">
        <f>MIN(Table16[[#This Row],[Medicare Outpatient Allowable Rate]:[WPPA Inc Outpatient Allowable Rate]])</f>
        <v>0</v>
      </c>
      <c r="K9003" s="4">
        <f>MAX(Table16[[#This Row],[Blue Cross Outpatient Allowable Rate]:[WPPA Inc Outpatient Allowable Rate]])</f>
        <v>12.5685</v>
      </c>
      <c r="L9003" s="4">
        <f>SUM(Table16[[#This Row],[Price]]*4.42)</f>
        <v>58.476599999999998</v>
      </c>
      <c r="M9003" s="4">
        <v>0</v>
      </c>
      <c r="N9003" s="4">
        <f>SUM(Table16[[#This Row],[ChargeID]]*0.76)</f>
        <v>10.0548</v>
      </c>
      <c r="O9003" s="4">
        <f>SUM(Table16[[#This Row],[Price]]*0.95)</f>
        <v>12.5685</v>
      </c>
      <c r="P9003" s="4">
        <f>SUM(Table16[[#This Row],[Price]]*0.8)</f>
        <v>10.584000000000001</v>
      </c>
      <c r="Q9003" s="4">
        <f>SUM(Table16[[#This Row],[Price]]*0.6)</f>
        <v>7.9379999999999997</v>
      </c>
    </row>
    <row r="9004" spans="1:17" x14ac:dyDescent="0.25">
      <c r="A9004" t="s">
        <v>3380</v>
      </c>
      <c r="B9004">
        <v>0</v>
      </c>
      <c r="C9004" t="s">
        <v>6684</v>
      </c>
      <c r="D9004">
        <v>270</v>
      </c>
      <c r="E9004" t="s">
        <v>6352</v>
      </c>
      <c r="F9004" s="4">
        <v>0</v>
      </c>
      <c r="J9004" s="4">
        <f>MIN(Table16[[#This Row],[Medicare Outpatient Allowable Rate]:[WPPA Inc Outpatient Allowable Rate]])</f>
        <v>0</v>
      </c>
      <c r="K9004" s="4">
        <f>MAX(Table16[[#This Row],[Blue Cross Outpatient Allowable Rate]:[WPPA Inc Outpatient Allowable Rate]])</f>
        <v>0</v>
      </c>
      <c r="L9004" s="4">
        <f>SUM(Table16[[#This Row],[Price]]*4.42)</f>
        <v>0</v>
      </c>
      <c r="M9004" s="4">
        <v>0</v>
      </c>
      <c r="N9004" s="4">
        <f>SUM(Table16[[#This Row],[ChargeID]]*0.76)</f>
        <v>0</v>
      </c>
      <c r="O9004" s="4">
        <f>SUM(Table16[[#This Row],[Price]]*0.95)</f>
        <v>0</v>
      </c>
      <c r="P9004" s="4">
        <f>SUM(Table16[[#This Row],[Price]]*0.8)</f>
        <v>0</v>
      </c>
      <c r="Q9004" s="4">
        <f>SUM(Table16[[#This Row],[Price]]*0.6)</f>
        <v>0</v>
      </c>
    </row>
    <row r="9005" spans="1:17" x14ac:dyDescent="0.25">
      <c r="A9005" t="s">
        <v>3380</v>
      </c>
      <c r="B9005">
        <v>0</v>
      </c>
      <c r="C9005" t="s">
        <v>6685</v>
      </c>
      <c r="D9005">
        <v>271</v>
      </c>
      <c r="E9005" t="s">
        <v>6049</v>
      </c>
      <c r="F9005" s="4">
        <v>0</v>
      </c>
      <c r="J9005" s="4">
        <f>MIN(Table16[[#This Row],[Medicare Outpatient Allowable Rate]:[WPPA Inc Outpatient Allowable Rate]])</f>
        <v>0</v>
      </c>
      <c r="K9005" s="4">
        <f>MAX(Table16[[#This Row],[Blue Cross Outpatient Allowable Rate]:[WPPA Inc Outpatient Allowable Rate]])</f>
        <v>0</v>
      </c>
      <c r="L9005" s="4">
        <f>SUM(Table16[[#This Row],[Price]]*4.42)</f>
        <v>0</v>
      </c>
      <c r="M9005" s="4">
        <v>0</v>
      </c>
      <c r="N9005" s="4">
        <f>SUM(Table16[[#This Row],[ChargeID]]*0.76)</f>
        <v>0</v>
      </c>
      <c r="O9005" s="4">
        <f>SUM(Table16[[#This Row],[Price]]*0.95)</f>
        <v>0</v>
      </c>
      <c r="P9005" s="4">
        <f>SUM(Table16[[#This Row],[Price]]*0.8)</f>
        <v>0</v>
      </c>
      <c r="Q9005" s="4">
        <f>SUM(Table16[[#This Row],[Price]]*0.6)</f>
        <v>0</v>
      </c>
    </row>
    <row r="9006" spans="1:17" x14ac:dyDescent="0.25">
      <c r="A9006" t="s">
        <v>3380</v>
      </c>
      <c r="B9006">
        <v>20.21</v>
      </c>
      <c r="C9006" t="s">
        <v>6686</v>
      </c>
      <c r="D9006">
        <v>271</v>
      </c>
      <c r="E9006" t="s">
        <v>6058</v>
      </c>
      <c r="F9006" s="4">
        <v>20.21</v>
      </c>
      <c r="J9006" s="4">
        <f>MIN(Table16[[#This Row],[Medicare Outpatient Allowable Rate]:[WPPA Inc Outpatient Allowable Rate]])</f>
        <v>0</v>
      </c>
      <c r="K9006" s="4">
        <f>MAX(Table16[[#This Row],[Blue Cross Outpatient Allowable Rate]:[WPPA Inc Outpatient Allowable Rate]])</f>
        <v>19.1995</v>
      </c>
      <c r="L9006" s="4">
        <f>SUM(Table16[[#This Row],[Price]]*4.42)</f>
        <v>89.328199999999995</v>
      </c>
      <c r="M9006" s="4">
        <v>0</v>
      </c>
      <c r="N9006" s="4">
        <f>SUM(Table16[[#This Row],[ChargeID]]*0.76)</f>
        <v>15.3596</v>
      </c>
      <c r="O9006" s="4">
        <f>SUM(Table16[[#This Row],[Price]]*0.95)</f>
        <v>19.1995</v>
      </c>
      <c r="P9006" s="4">
        <f>SUM(Table16[[#This Row],[Price]]*0.8)</f>
        <v>16.168000000000003</v>
      </c>
      <c r="Q9006" s="4">
        <f>SUM(Table16[[#This Row],[Price]]*0.6)</f>
        <v>12.125999999999999</v>
      </c>
    </row>
    <row r="9007" spans="1:17" x14ac:dyDescent="0.25">
      <c r="A9007" t="s">
        <v>3380</v>
      </c>
      <c r="B9007">
        <v>274.23</v>
      </c>
      <c r="C9007" t="s">
        <v>6687</v>
      </c>
      <c r="D9007">
        <v>271</v>
      </c>
      <c r="E9007" t="s">
        <v>6058</v>
      </c>
      <c r="F9007" s="4">
        <v>274.23</v>
      </c>
      <c r="J9007" s="4">
        <f>MIN(Table16[[#This Row],[Medicare Outpatient Allowable Rate]:[WPPA Inc Outpatient Allowable Rate]])</f>
        <v>0</v>
      </c>
      <c r="K9007" s="4">
        <f>MAX(Table16[[#This Row],[Blue Cross Outpatient Allowable Rate]:[WPPA Inc Outpatient Allowable Rate]])</f>
        <v>260.51850000000002</v>
      </c>
      <c r="L9007" s="4">
        <f>SUM(Table16[[#This Row],[Price]]*4.42)</f>
        <v>1212.0966000000001</v>
      </c>
      <c r="M9007" s="4">
        <v>0</v>
      </c>
      <c r="N9007" s="4">
        <f>SUM(Table16[[#This Row],[ChargeID]]*0.76)</f>
        <v>208.41480000000001</v>
      </c>
      <c r="O9007" s="4">
        <f>SUM(Table16[[#This Row],[Price]]*0.95)</f>
        <v>260.51850000000002</v>
      </c>
      <c r="P9007" s="4">
        <f>SUM(Table16[[#This Row],[Price]]*0.8)</f>
        <v>219.38400000000001</v>
      </c>
      <c r="Q9007" s="4">
        <f>SUM(Table16[[#This Row],[Price]]*0.6)</f>
        <v>164.53800000000001</v>
      </c>
    </row>
    <row r="9008" spans="1:17" x14ac:dyDescent="0.25">
      <c r="A9008" t="s">
        <v>3380</v>
      </c>
      <c r="B9008">
        <v>73.64</v>
      </c>
      <c r="C9008" t="s">
        <v>6688</v>
      </c>
      <c r="D9008">
        <v>271</v>
      </c>
      <c r="E9008" t="s">
        <v>6058</v>
      </c>
      <c r="F9008" s="4">
        <v>73.64</v>
      </c>
      <c r="J9008" s="4">
        <f>MIN(Table16[[#This Row],[Medicare Outpatient Allowable Rate]:[WPPA Inc Outpatient Allowable Rate]])</f>
        <v>0</v>
      </c>
      <c r="K9008" s="4">
        <f>MAX(Table16[[#This Row],[Blue Cross Outpatient Allowable Rate]:[WPPA Inc Outpatient Allowable Rate]])</f>
        <v>69.957999999999998</v>
      </c>
      <c r="L9008" s="4">
        <f>SUM(Table16[[#This Row],[Price]]*4.42)</f>
        <v>325.48879999999997</v>
      </c>
      <c r="M9008" s="4">
        <v>0</v>
      </c>
      <c r="N9008" s="4">
        <f>SUM(Table16[[#This Row],[ChargeID]]*0.76)</f>
        <v>55.9664</v>
      </c>
      <c r="O9008" s="4">
        <f>SUM(Table16[[#This Row],[Price]]*0.95)</f>
        <v>69.957999999999998</v>
      </c>
      <c r="P9008" s="4">
        <f>SUM(Table16[[#This Row],[Price]]*0.8)</f>
        <v>58.912000000000006</v>
      </c>
      <c r="Q9008" s="4">
        <f>SUM(Table16[[#This Row],[Price]]*0.6)</f>
        <v>44.183999999999997</v>
      </c>
    </row>
    <row r="9009" spans="1:17" x14ac:dyDescent="0.25">
      <c r="A9009" t="s">
        <v>3380</v>
      </c>
      <c r="B9009">
        <v>114.66</v>
      </c>
      <c r="C9009" t="s">
        <v>6689</v>
      </c>
      <c r="D9009">
        <v>274</v>
      </c>
      <c r="E9009" t="s">
        <v>6058</v>
      </c>
      <c r="F9009" s="4">
        <v>114.66</v>
      </c>
      <c r="G9009" t="s">
        <v>6554</v>
      </c>
      <c r="J9009" s="4">
        <f>MIN(Table16[[#This Row],[Medicare Outpatient Allowable Rate]:[WPPA Inc Outpatient Allowable Rate]])</f>
        <v>0</v>
      </c>
      <c r="K9009" s="4">
        <f>MAX(Table16[[#This Row],[Blue Cross Outpatient Allowable Rate]:[WPPA Inc Outpatient Allowable Rate]])</f>
        <v>108.92699999999999</v>
      </c>
      <c r="L9009" s="4">
        <f>SUM(Table16[[#This Row],[Price]]*4.42)</f>
        <v>506.79719999999998</v>
      </c>
      <c r="M9009" s="4">
        <v>0</v>
      </c>
      <c r="N9009" s="4">
        <f>SUM(Table16[[#This Row],[ChargeID]]*0.76)</f>
        <v>87.141599999999997</v>
      </c>
      <c r="O9009" s="4">
        <f>SUM(Table16[[#This Row],[Price]]*0.95)</f>
        <v>108.92699999999999</v>
      </c>
      <c r="P9009" s="4">
        <f>SUM(Table16[[#This Row],[Price]]*0.8)</f>
        <v>91.728000000000009</v>
      </c>
      <c r="Q9009" s="4">
        <f>SUM(Table16[[#This Row],[Price]]*0.6)</f>
        <v>68.795999999999992</v>
      </c>
    </row>
    <row r="9010" spans="1:17" x14ac:dyDescent="0.25">
      <c r="A9010" t="s">
        <v>3380</v>
      </c>
      <c r="B9010">
        <v>0</v>
      </c>
      <c r="C9010" t="s">
        <v>6690</v>
      </c>
      <c r="D9010">
        <v>271</v>
      </c>
      <c r="E9010" t="s">
        <v>6058</v>
      </c>
      <c r="F9010" s="4">
        <v>0</v>
      </c>
      <c r="J9010" s="4">
        <f>MIN(Table16[[#This Row],[Medicare Outpatient Allowable Rate]:[WPPA Inc Outpatient Allowable Rate]])</f>
        <v>0</v>
      </c>
      <c r="K9010" s="4">
        <f>MAX(Table16[[#This Row],[Blue Cross Outpatient Allowable Rate]:[WPPA Inc Outpatient Allowable Rate]])</f>
        <v>0</v>
      </c>
      <c r="L9010" s="4">
        <f>SUM(Table16[[#This Row],[Price]]*4.42)</f>
        <v>0</v>
      </c>
      <c r="M9010" s="4">
        <v>0</v>
      </c>
      <c r="N9010" s="4">
        <f>SUM(Table16[[#This Row],[ChargeID]]*0.76)</f>
        <v>0</v>
      </c>
      <c r="O9010" s="4">
        <f>SUM(Table16[[#This Row],[Price]]*0.95)</f>
        <v>0</v>
      </c>
      <c r="P9010" s="4">
        <f>SUM(Table16[[#This Row],[Price]]*0.8)</f>
        <v>0</v>
      </c>
      <c r="Q9010" s="4">
        <f>SUM(Table16[[#This Row],[Price]]*0.6)</f>
        <v>0</v>
      </c>
    </row>
    <row r="9011" spans="1:17" x14ac:dyDescent="0.25">
      <c r="A9011" t="s">
        <v>3380</v>
      </c>
      <c r="B9011">
        <v>0</v>
      </c>
      <c r="C9011" t="s">
        <v>6691</v>
      </c>
      <c r="D9011">
        <v>271</v>
      </c>
      <c r="E9011" t="s">
        <v>6692</v>
      </c>
      <c r="F9011" s="4">
        <v>0</v>
      </c>
      <c r="J9011" s="4">
        <f>MIN(Table16[[#This Row],[Medicare Outpatient Allowable Rate]:[WPPA Inc Outpatient Allowable Rate]])</f>
        <v>0</v>
      </c>
      <c r="K9011" s="4">
        <f>MAX(Table16[[#This Row],[Blue Cross Outpatient Allowable Rate]:[WPPA Inc Outpatient Allowable Rate]])</f>
        <v>0</v>
      </c>
      <c r="L9011" s="4">
        <f>SUM(Table16[[#This Row],[Price]]*4.42)</f>
        <v>0</v>
      </c>
      <c r="M9011" s="4">
        <v>0</v>
      </c>
      <c r="N9011" s="4">
        <f>SUM(Table16[[#This Row],[ChargeID]]*0.76)</f>
        <v>0</v>
      </c>
      <c r="O9011" s="4">
        <f>SUM(Table16[[#This Row],[Price]]*0.95)</f>
        <v>0</v>
      </c>
      <c r="P9011" s="4">
        <f>SUM(Table16[[#This Row],[Price]]*0.8)</f>
        <v>0</v>
      </c>
      <c r="Q9011" s="4">
        <f>SUM(Table16[[#This Row],[Price]]*0.6)</f>
        <v>0</v>
      </c>
    </row>
    <row r="9012" spans="1:17" x14ac:dyDescent="0.25">
      <c r="A9012" t="s">
        <v>3380</v>
      </c>
      <c r="B9012">
        <v>235.59</v>
      </c>
      <c r="C9012" t="s">
        <v>6693</v>
      </c>
      <c r="D9012">
        <v>272</v>
      </c>
      <c r="E9012" t="s">
        <v>6058</v>
      </c>
      <c r="F9012" s="4">
        <v>235.59</v>
      </c>
      <c r="J9012" s="4">
        <f>MIN(Table16[[#This Row],[Medicare Outpatient Allowable Rate]:[WPPA Inc Outpatient Allowable Rate]])</f>
        <v>0</v>
      </c>
      <c r="K9012" s="4">
        <f>MAX(Table16[[#This Row],[Blue Cross Outpatient Allowable Rate]:[WPPA Inc Outpatient Allowable Rate]])</f>
        <v>223.81049999999999</v>
      </c>
      <c r="L9012" s="4">
        <f>SUM(Table16[[#This Row],[Price]]*4.42)</f>
        <v>1041.3078</v>
      </c>
      <c r="M9012" s="4">
        <v>0</v>
      </c>
      <c r="N9012" s="4">
        <f>SUM(Table16[[#This Row],[ChargeID]]*0.76)</f>
        <v>179.04840000000002</v>
      </c>
      <c r="O9012" s="4">
        <f>SUM(Table16[[#This Row],[Price]]*0.95)</f>
        <v>223.81049999999999</v>
      </c>
      <c r="P9012" s="4">
        <f>SUM(Table16[[#This Row],[Price]]*0.8)</f>
        <v>188.47200000000001</v>
      </c>
      <c r="Q9012" s="4">
        <f>SUM(Table16[[#This Row],[Price]]*0.6)</f>
        <v>141.35399999999998</v>
      </c>
    </row>
    <row r="9013" spans="1:17" x14ac:dyDescent="0.25">
      <c r="A9013" t="s">
        <v>3380</v>
      </c>
      <c r="B9013">
        <v>1662.81</v>
      </c>
      <c r="C9013" t="s">
        <v>6694</v>
      </c>
      <c r="D9013">
        <v>278</v>
      </c>
      <c r="E9013" t="s">
        <v>6058</v>
      </c>
      <c r="F9013" s="4">
        <v>1662.81</v>
      </c>
      <c r="G9013" t="s">
        <v>6584</v>
      </c>
      <c r="J9013" s="4">
        <f>MIN(Table16[[#This Row],[Medicare Outpatient Allowable Rate]:[WPPA Inc Outpatient Allowable Rate]])</f>
        <v>0</v>
      </c>
      <c r="K9013" s="4">
        <f>MAX(Table16[[#This Row],[Blue Cross Outpatient Allowable Rate]:[WPPA Inc Outpatient Allowable Rate]])</f>
        <v>1579.6695</v>
      </c>
      <c r="L9013" s="4">
        <f>SUM(Table16[[#This Row],[Price]]*4.42)</f>
        <v>7349.6201999999994</v>
      </c>
      <c r="M9013" s="4">
        <v>0</v>
      </c>
      <c r="N9013" s="4">
        <f>SUM(Table16[[#This Row],[ChargeID]]*0.76)</f>
        <v>1263.7356</v>
      </c>
      <c r="O9013" s="4">
        <f>SUM(Table16[[#This Row],[Price]]*0.95)</f>
        <v>1579.6695</v>
      </c>
      <c r="P9013" s="4">
        <f>SUM(Table16[[#This Row],[Price]]*0.8)</f>
        <v>1330.248</v>
      </c>
      <c r="Q9013" s="4">
        <f>SUM(Table16[[#This Row],[Price]]*0.6)</f>
        <v>997.68599999999992</v>
      </c>
    </row>
    <row r="9014" spans="1:17" x14ac:dyDescent="0.25">
      <c r="A9014" t="s">
        <v>3380</v>
      </c>
      <c r="B9014">
        <v>0</v>
      </c>
      <c r="C9014" t="s">
        <v>6695</v>
      </c>
      <c r="D9014">
        <v>270</v>
      </c>
      <c r="E9014" t="s">
        <v>7421</v>
      </c>
      <c r="F9014" s="4">
        <v>0</v>
      </c>
      <c r="J9014" s="4">
        <f>MIN(Table16[[#This Row],[Medicare Outpatient Allowable Rate]:[WPPA Inc Outpatient Allowable Rate]])</f>
        <v>0</v>
      </c>
      <c r="K9014" s="4">
        <f>MAX(Table16[[#This Row],[Blue Cross Outpatient Allowable Rate]:[WPPA Inc Outpatient Allowable Rate]])</f>
        <v>0</v>
      </c>
      <c r="L9014" s="4">
        <f>SUM(Table16[[#This Row],[Price]]*4.42)</f>
        <v>0</v>
      </c>
      <c r="M9014" s="4">
        <v>0</v>
      </c>
      <c r="N9014" s="4">
        <f>SUM(Table16[[#This Row],[ChargeID]]*0.76)</f>
        <v>0</v>
      </c>
      <c r="O9014" s="4">
        <f>SUM(Table16[[#This Row],[Price]]*0.95)</f>
        <v>0</v>
      </c>
      <c r="P9014" s="4">
        <f>SUM(Table16[[#This Row],[Price]]*0.8)</f>
        <v>0</v>
      </c>
      <c r="Q9014" s="4">
        <f>SUM(Table16[[#This Row],[Price]]*0.6)</f>
        <v>0</v>
      </c>
    </row>
    <row r="9015" spans="1:17" x14ac:dyDescent="0.25">
      <c r="A9015" t="s">
        <v>3380</v>
      </c>
      <c r="B9015">
        <v>81.11</v>
      </c>
      <c r="C9015" t="s">
        <v>6696</v>
      </c>
      <c r="D9015">
        <v>272</v>
      </c>
      <c r="E9015" t="s">
        <v>6058</v>
      </c>
      <c r="F9015" s="4">
        <v>81.11</v>
      </c>
      <c r="J9015" s="4">
        <f>MIN(Table16[[#This Row],[Medicare Outpatient Allowable Rate]:[WPPA Inc Outpatient Allowable Rate]])</f>
        <v>0</v>
      </c>
      <c r="K9015" s="4">
        <f>MAX(Table16[[#This Row],[Blue Cross Outpatient Allowable Rate]:[WPPA Inc Outpatient Allowable Rate]])</f>
        <v>77.05449999999999</v>
      </c>
      <c r="L9015" s="4">
        <f>SUM(Table16[[#This Row],[Price]]*4.42)</f>
        <v>358.50619999999998</v>
      </c>
      <c r="M9015" s="4">
        <v>0</v>
      </c>
      <c r="N9015" s="4">
        <f>SUM(Table16[[#This Row],[ChargeID]]*0.76)</f>
        <v>61.643599999999999</v>
      </c>
      <c r="O9015" s="4">
        <f>SUM(Table16[[#This Row],[Price]]*0.95)</f>
        <v>77.05449999999999</v>
      </c>
      <c r="P9015" s="4">
        <f>SUM(Table16[[#This Row],[Price]]*0.8)</f>
        <v>64.888000000000005</v>
      </c>
      <c r="Q9015" s="4">
        <f>SUM(Table16[[#This Row],[Price]]*0.6)</f>
        <v>48.665999999999997</v>
      </c>
    </row>
    <row r="9016" spans="1:17" x14ac:dyDescent="0.25">
      <c r="A9016" t="s">
        <v>3380</v>
      </c>
      <c r="B9016">
        <v>478.63</v>
      </c>
      <c r="C9016" t="s">
        <v>6697</v>
      </c>
      <c r="D9016">
        <v>272</v>
      </c>
      <c r="E9016" t="s">
        <v>6058</v>
      </c>
      <c r="F9016" s="4">
        <v>478.63</v>
      </c>
      <c r="J9016" s="4">
        <f>MIN(Table16[[#This Row],[Medicare Outpatient Allowable Rate]:[WPPA Inc Outpatient Allowable Rate]])</f>
        <v>0</v>
      </c>
      <c r="K9016" s="4">
        <f>MAX(Table16[[#This Row],[Blue Cross Outpatient Allowable Rate]:[WPPA Inc Outpatient Allowable Rate]])</f>
        <v>454.69849999999997</v>
      </c>
      <c r="L9016" s="4">
        <f>SUM(Table16[[#This Row],[Price]]*4.42)</f>
        <v>2115.5446000000002</v>
      </c>
      <c r="M9016" s="4">
        <v>0</v>
      </c>
      <c r="N9016" s="4">
        <f>SUM(Table16[[#This Row],[ChargeID]]*0.76)</f>
        <v>363.75880000000001</v>
      </c>
      <c r="O9016" s="4">
        <f>SUM(Table16[[#This Row],[Price]]*0.95)</f>
        <v>454.69849999999997</v>
      </c>
      <c r="P9016" s="4">
        <f>SUM(Table16[[#This Row],[Price]]*0.8)</f>
        <v>382.904</v>
      </c>
      <c r="Q9016" s="4">
        <f>SUM(Table16[[#This Row],[Price]]*0.6)</f>
        <v>287.178</v>
      </c>
    </row>
    <row r="9017" spans="1:17" x14ac:dyDescent="0.25">
      <c r="A9017" t="s">
        <v>3380</v>
      </c>
      <c r="B9017">
        <v>3500</v>
      </c>
      <c r="C9017" t="s">
        <v>12110</v>
      </c>
      <c r="D9017">
        <v>272</v>
      </c>
      <c r="E9017" t="s">
        <v>6058</v>
      </c>
      <c r="F9017" s="4">
        <v>3500</v>
      </c>
      <c r="J9017" s="4">
        <f>MIN(Table16[[#This Row],[Medicare Outpatient Allowable Rate]:[WPPA Inc Outpatient Allowable Rate]])</f>
        <v>0</v>
      </c>
      <c r="K9017" s="4">
        <f>MAX(Table16[[#This Row],[Blue Cross Outpatient Allowable Rate]:[WPPA Inc Outpatient Allowable Rate]])</f>
        <v>3325</v>
      </c>
      <c r="L9017" s="4">
        <f>SUM(Table16[[#This Row],[Price]]*4.42)</f>
        <v>15470</v>
      </c>
      <c r="M9017" s="4">
        <v>0</v>
      </c>
      <c r="N9017" s="4">
        <f>SUM(Table16[[#This Row],[ChargeID]]*0.76)</f>
        <v>2660</v>
      </c>
      <c r="O9017" s="4">
        <f>SUM(Table16[[#This Row],[Price]]*0.95)</f>
        <v>3325</v>
      </c>
      <c r="P9017" s="4">
        <f>SUM(Table16[[#This Row],[Price]]*0.8)</f>
        <v>2800</v>
      </c>
      <c r="Q9017" s="4">
        <f>SUM(Table16[[#This Row],[Price]]*0.6)</f>
        <v>2100</v>
      </c>
    </row>
    <row r="9018" spans="1:17" x14ac:dyDescent="0.25">
      <c r="A9018" t="s">
        <v>3380</v>
      </c>
      <c r="B9018">
        <v>21.95</v>
      </c>
      <c r="C9018" t="s">
        <v>6698</v>
      </c>
      <c r="D9018">
        <v>271</v>
      </c>
      <c r="E9018" t="s">
        <v>6058</v>
      </c>
      <c r="F9018" s="4">
        <v>21.95</v>
      </c>
      <c r="J9018" s="4">
        <f>MIN(Table16[[#This Row],[Medicare Outpatient Allowable Rate]:[WPPA Inc Outpatient Allowable Rate]])</f>
        <v>0</v>
      </c>
      <c r="K9018" s="4">
        <f>MAX(Table16[[#This Row],[Blue Cross Outpatient Allowable Rate]:[WPPA Inc Outpatient Allowable Rate]])</f>
        <v>20.852499999999999</v>
      </c>
      <c r="L9018" s="4">
        <f>SUM(Table16[[#This Row],[Price]]*4.42)</f>
        <v>97.018999999999991</v>
      </c>
      <c r="M9018" s="4">
        <v>0</v>
      </c>
      <c r="N9018" s="4">
        <f>SUM(Table16[[#This Row],[ChargeID]]*0.76)</f>
        <v>16.681999999999999</v>
      </c>
      <c r="O9018" s="4">
        <f>SUM(Table16[[#This Row],[Price]]*0.95)</f>
        <v>20.852499999999999</v>
      </c>
      <c r="P9018" s="4">
        <f>SUM(Table16[[#This Row],[Price]]*0.8)</f>
        <v>17.559999999999999</v>
      </c>
      <c r="Q9018" s="4">
        <f>SUM(Table16[[#This Row],[Price]]*0.6)</f>
        <v>13.17</v>
      </c>
    </row>
    <row r="9019" spans="1:17" x14ac:dyDescent="0.25">
      <c r="A9019" t="s">
        <v>3380</v>
      </c>
      <c r="B9019">
        <v>0</v>
      </c>
      <c r="C9019" t="s">
        <v>6699</v>
      </c>
      <c r="D9019">
        <v>271</v>
      </c>
      <c r="E9019" t="s">
        <v>6058</v>
      </c>
      <c r="F9019" s="4">
        <v>0</v>
      </c>
      <c r="J9019" s="4">
        <f>MIN(Table16[[#This Row],[Medicare Outpatient Allowable Rate]:[WPPA Inc Outpatient Allowable Rate]])</f>
        <v>0</v>
      </c>
      <c r="K9019" s="4">
        <f>MAX(Table16[[#This Row],[Blue Cross Outpatient Allowable Rate]:[WPPA Inc Outpatient Allowable Rate]])</f>
        <v>0</v>
      </c>
      <c r="L9019" s="4">
        <f>SUM(Table16[[#This Row],[Price]]*4.42)</f>
        <v>0</v>
      </c>
      <c r="M9019" s="4">
        <v>0</v>
      </c>
      <c r="N9019" s="4">
        <f>SUM(Table16[[#This Row],[ChargeID]]*0.76)</f>
        <v>0</v>
      </c>
      <c r="O9019" s="4">
        <f>SUM(Table16[[#This Row],[Price]]*0.95)</f>
        <v>0</v>
      </c>
      <c r="P9019" s="4">
        <f>SUM(Table16[[#This Row],[Price]]*0.8)</f>
        <v>0</v>
      </c>
      <c r="Q9019" s="4">
        <f>SUM(Table16[[#This Row],[Price]]*0.6)</f>
        <v>0</v>
      </c>
    </row>
    <row r="9020" spans="1:17" x14ac:dyDescent="0.25">
      <c r="A9020" t="s">
        <v>3380</v>
      </c>
      <c r="B9020">
        <v>0</v>
      </c>
      <c r="C9020" t="s">
        <v>6700</v>
      </c>
      <c r="D9020">
        <v>271</v>
      </c>
      <c r="E9020" t="s">
        <v>6058</v>
      </c>
      <c r="F9020" s="4">
        <v>0</v>
      </c>
      <c r="J9020" s="4">
        <f>MIN(Table16[[#This Row],[Medicare Outpatient Allowable Rate]:[WPPA Inc Outpatient Allowable Rate]])</f>
        <v>0</v>
      </c>
      <c r="K9020" s="4">
        <f>MAX(Table16[[#This Row],[Blue Cross Outpatient Allowable Rate]:[WPPA Inc Outpatient Allowable Rate]])</f>
        <v>0</v>
      </c>
      <c r="L9020" s="4">
        <f>SUM(Table16[[#This Row],[Price]]*4.42)</f>
        <v>0</v>
      </c>
      <c r="M9020" s="4">
        <v>0</v>
      </c>
      <c r="N9020" s="4">
        <f>SUM(Table16[[#This Row],[ChargeID]]*0.76)</f>
        <v>0</v>
      </c>
      <c r="O9020" s="4">
        <f>SUM(Table16[[#This Row],[Price]]*0.95)</f>
        <v>0</v>
      </c>
      <c r="P9020" s="4">
        <f>SUM(Table16[[#This Row],[Price]]*0.8)</f>
        <v>0</v>
      </c>
      <c r="Q9020" s="4">
        <f>SUM(Table16[[#This Row],[Price]]*0.6)</f>
        <v>0</v>
      </c>
    </row>
    <row r="9021" spans="1:17" x14ac:dyDescent="0.25">
      <c r="A9021" t="s">
        <v>3380</v>
      </c>
      <c r="B9021">
        <v>0</v>
      </c>
      <c r="C9021" t="s">
        <v>6701</v>
      </c>
      <c r="D9021">
        <v>270</v>
      </c>
      <c r="E9021" t="s">
        <v>6702</v>
      </c>
      <c r="F9021" s="4">
        <v>0</v>
      </c>
      <c r="J9021" s="4">
        <f>MIN(Table16[[#This Row],[Medicare Outpatient Allowable Rate]:[WPPA Inc Outpatient Allowable Rate]])</f>
        <v>0</v>
      </c>
      <c r="K9021" s="4">
        <f>MAX(Table16[[#This Row],[Blue Cross Outpatient Allowable Rate]:[WPPA Inc Outpatient Allowable Rate]])</f>
        <v>0</v>
      </c>
      <c r="L9021" s="4">
        <f>SUM(Table16[[#This Row],[Price]]*4.42)</f>
        <v>0</v>
      </c>
      <c r="M9021" s="4">
        <v>0</v>
      </c>
      <c r="N9021" s="4">
        <f>SUM(Table16[[#This Row],[ChargeID]]*0.76)</f>
        <v>0</v>
      </c>
      <c r="O9021" s="4">
        <f>SUM(Table16[[#This Row],[Price]]*0.95)</f>
        <v>0</v>
      </c>
      <c r="P9021" s="4">
        <f>SUM(Table16[[#This Row],[Price]]*0.8)</f>
        <v>0</v>
      </c>
      <c r="Q9021" s="4">
        <f>SUM(Table16[[#This Row],[Price]]*0.6)</f>
        <v>0</v>
      </c>
    </row>
    <row r="9022" spans="1:17" x14ac:dyDescent="0.25">
      <c r="A9022" t="s">
        <v>3380</v>
      </c>
      <c r="B9022">
        <v>0</v>
      </c>
      <c r="C9022" t="s">
        <v>6703</v>
      </c>
      <c r="D9022">
        <v>270</v>
      </c>
      <c r="E9022" t="s">
        <v>6242</v>
      </c>
      <c r="F9022" s="4">
        <v>0</v>
      </c>
      <c r="J9022" s="4">
        <f>MIN(Table16[[#This Row],[Medicare Outpatient Allowable Rate]:[WPPA Inc Outpatient Allowable Rate]])</f>
        <v>0</v>
      </c>
      <c r="K9022" s="4">
        <f>MAX(Table16[[#This Row],[Blue Cross Outpatient Allowable Rate]:[WPPA Inc Outpatient Allowable Rate]])</f>
        <v>0</v>
      </c>
      <c r="L9022" s="4">
        <f>SUM(Table16[[#This Row],[Price]]*4.42)</f>
        <v>0</v>
      </c>
      <c r="M9022" s="4">
        <v>0</v>
      </c>
      <c r="N9022" s="4">
        <f>SUM(Table16[[#This Row],[ChargeID]]*0.76)</f>
        <v>0</v>
      </c>
      <c r="O9022" s="4">
        <f>SUM(Table16[[#This Row],[Price]]*0.95)</f>
        <v>0</v>
      </c>
      <c r="P9022" s="4">
        <f>SUM(Table16[[#This Row],[Price]]*0.8)</f>
        <v>0</v>
      </c>
      <c r="Q9022" s="4">
        <f>SUM(Table16[[#This Row],[Price]]*0.6)</f>
        <v>0</v>
      </c>
    </row>
    <row r="9023" spans="1:17" x14ac:dyDescent="0.25">
      <c r="A9023" t="s">
        <v>3380</v>
      </c>
      <c r="B9023">
        <v>0</v>
      </c>
      <c r="C9023" t="s">
        <v>6704</v>
      </c>
      <c r="D9023">
        <v>270</v>
      </c>
      <c r="E9023" t="s">
        <v>6705</v>
      </c>
      <c r="F9023" s="4">
        <v>0</v>
      </c>
      <c r="J9023" s="4">
        <f>MIN(Table16[[#This Row],[Medicare Outpatient Allowable Rate]:[WPPA Inc Outpatient Allowable Rate]])</f>
        <v>0</v>
      </c>
      <c r="K9023" s="4">
        <f>MAX(Table16[[#This Row],[Blue Cross Outpatient Allowable Rate]:[WPPA Inc Outpatient Allowable Rate]])</f>
        <v>0</v>
      </c>
      <c r="L9023" s="4">
        <f>SUM(Table16[[#This Row],[Price]]*4.42)</f>
        <v>0</v>
      </c>
      <c r="M9023" s="4">
        <v>0</v>
      </c>
      <c r="N9023" s="4">
        <f>SUM(Table16[[#This Row],[ChargeID]]*0.76)</f>
        <v>0</v>
      </c>
      <c r="O9023" s="4">
        <f>SUM(Table16[[#This Row],[Price]]*0.95)</f>
        <v>0</v>
      </c>
      <c r="P9023" s="4">
        <f>SUM(Table16[[#This Row],[Price]]*0.8)</f>
        <v>0</v>
      </c>
      <c r="Q9023" s="4">
        <f>SUM(Table16[[#This Row],[Price]]*0.6)</f>
        <v>0</v>
      </c>
    </row>
    <row r="9024" spans="1:17" x14ac:dyDescent="0.25">
      <c r="A9024" t="s">
        <v>3380</v>
      </c>
      <c r="B9024">
        <v>2.76</v>
      </c>
      <c r="C9024" t="s">
        <v>6706</v>
      </c>
      <c r="D9024">
        <v>271</v>
      </c>
      <c r="E9024" t="s">
        <v>6058</v>
      </c>
      <c r="F9024" s="4">
        <v>2.76</v>
      </c>
      <c r="J9024" s="4">
        <f>MIN(Table16[[#This Row],[Medicare Outpatient Allowable Rate]:[WPPA Inc Outpatient Allowable Rate]])</f>
        <v>0</v>
      </c>
      <c r="K9024" s="4">
        <f>MAX(Table16[[#This Row],[Blue Cross Outpatient Allowable Rate]:[WPPA Inc Outpatient Allowable Rate]])</f>
        <v>2.6219999999999999</v>
      </c>
      <c r="L9024" s="4">
        <f>SUM(Table16[[#This Row],[Price]]*4.42)</f>
        <v>12.199199999999999</v>
      </c>
      <c r="M9024" s="4">
        <v>0</v>
      </c>
      <c r="N9024" s="4">
        <f>SUM(Table16[[#This Row],[ChargeID]]*0.76)</f>
        <v>2.0975999999999999</v>
      </c>
      <c r="O9024" s="4">
        <f>SUM(Table16[[#This Row],[Price]]*0.95)</f>
        <v>2.6219999999999999</v>
      </c>
      <c r="P9024" s="4">
        <f>SUM(Table16[[#This Row],[Price]]*0.8)</f>
        <v>2.2079999999999997</v>
      </c>
      <c r="Q9024" s="4">
        <f>SUM(Table16[[#This Row],[Price]]*0.6)</f>
        <v>1.6559999999999999</v>
      </c>
    </row>
    <row r="9025" spans="1:17" x14ac:dyDescent="0.25">
      <c r="A9025" t="s">
        <v>3380</v>
      </c>
      <c r="B9025">
        <v>1267</v>
      </c>
      <c r="C9025" t="s">
        <v>6707</v>
      </c>
      <c r="D9025">
        <v>272</v>
      </c>
      <c r="E9025" t="s">
        <v>6058</v>
      </c>
      <c r="F9025" s="4">
        <v>1267</v>
      </c>
      <c r="J9025" s="4">
        <f>MIN(Table16[[#This Row],[Medicare Outpatient Allowable Rate]:[WPPA Inc Outpatient Allowable Rate]])</f>
        <v>0</v>
      </c>
      <c r="K9025" s="4">
        <f>MAX(Table16[[#This Row],[Blue Cross Outpatient Allowable Rate]:[WPPA Inc Outpatient Allowable Rate]])</f>
        <v>1203.6499999999999</v>
      </c>
      <c r="L9025" s="4">
        <f>SUM(Table16[[#This Row],[Price]]*4.42)</f>
        <v>5600.14</v>
      </c>
      <c r="M9025" s="4">
        <v>0</v>
      </c>
      <c r="N9025" s="4">
        <f>SUM(Table16[[#This Row],[ChargeID]]*0.76)</f>
        <v>962.92</v>
      </c>
      <c r="O9025" s="4">
        <f>SUM(Table16[[#This Row],[Price]]*0.95)</f>
        <v>1203.6499999999999</v>
      </c>
      <c r="P9025" s="4">
        <f>SUM(Table16[[#This Row],[Price]]*0.8)</f>
        <v>1013.6</v>
      </c>
      <c r="Q9025" s="4">
        <f>SUM(Table16[[#This Row],[Price]]*0.6)</f>
        <v>760.19999999999993</v>
      </c>
    </row>
    <row r="9026" spans="1:17" x14ac:dyDescent="0.25">
      <c r="A9026" t="s">
        <v>3380</v>
      </c>
      <c r="B9026">
        <v>55.13</v>
      </c>
      <c r="C9026" t="s">
        <v>6708</v>
      </c>
      <c r="D9026">
        <v>270</v>
      </c>
      <c r="E9026" t="s">
        <v>6049</v>
      </c>
      <c r="F9026" s="4">
        <v>55.13</v>
      </c>
      <c r="J9026" s="4">
        <f>MIN(Table16[[#This Row],[Medicare Outpatient Allowable Rate]:[WPPA Inc Outpatient Allowable Rate]])</f>
        <v>0</v>
      </c>
      <c r="K9026" s="4">
        <f>MAX(Table16[[#This Row],[Blue Cross Outpatient Allowable Rate]:[WPPA Inc Outpatient Allowable Rate]])</f>
        <v>52.3735</v>
      </c>
      <c r="L9026" s="4">
        <f>SUM(Table16[[#This Row],[Price]]*4.42)</f>
        <v>243.6746</v>
      </c>
      <c r="M9026" s="4">
        <v>0</v>
      </c>
      <c r="N9026" s="4">
        <f>SUM(Table16[[#This Row],[ChargeID]]*0.76)</f>
        <v>41.898800000000001</v>
      </c>
      <c r="O9026" s="4">
        <f>SUM(Table16[[#This Row],[Price]]*0.95)</f>
        <v>52.3735</v>
      </c>
      <c r="P9026" s="4">
        <f>SUM(Table16[[#This Row],[Price]]*0.8)</f>
        <v>44.104000000000006</v>
      </c>
      <c r="Q9026" s="4">
        <f>SUM(Table16[[#This Row],[Price]]*0.6)</f>
        <v>33.078000000000003</v>
      </c>
    </row>
    <row r="9027" spans="1:17" x14ac:dyDescent="0.25">
      <c r="A9027" t="s">
        <v>3380</v>
      </c>
      <c r="B9027">
        <v>6.76</v>
      </c>
      <c r="C9027" t="s">
        <v>6709</v>
      </c>
      <c r="D9027">
        <v>270</v>
      </c>
      <c r="E9027" t="s">
        <v>6049</v>
      </c>
      <c r="F9027" s="4">
        <v>6.76</v>
      </c>
      <c r="J9027" s="4">
        <f>MIN(Table16[[#This Row],[Medicare Outpatient Allowable Rate]:[WPPA Inc Outpatient Allowable Rate]])</f>
        <v>0</v>
      </c>
      <c r="K9027" s="4">
        <f>MAX(Table16[[#This Row],[Blue Cross Outpatient Allowable Rate]:[WPPA Inc Outpatient Allowable Rate]])</f>
        <v>6.4219999999999997</v>
      </c>
      <c r="L9027" s="4">
        <f>SUM(Table16[[#This Row],[Price]]*4.42)</f>
        <v>29.879199999999997</v>
      </c>
      <c r="M9027" s="4">
        <v>0</v>
      </c>
      <c r="N9027" s="4">
        <f>SUM(Table16[[#This Row],[ChargeID]]*0.76)</f>
        <v>5.1375999999999999</v>
      </c>
      <c r="O9027" s="4">
        <f>SUM(Table16[[#This Row],[Price]]*0.95)</f>
        <v>6.4219999999999997</v>
      </c>
      <c r="P9027" s="4">
        <f>SUM(Table16[[#This Row],[Price]]*0.8)</f>
        <v>5.4080000000000004</v>
      </c>
      <c r="Q9027" s="4">
        <f>SUM(Table16[[#This Row],[Price]]*0.6)</f>
        <v>4.056</v>
      </c>
    </row>
    <row r="9028" spans="1:17" x14ac:dyDescent="0.25">
      <c r="A9028" t="s">
        <v>3380</v>
      </c>
      <c r="B9028">
        <v>28.49</v>
      </c>
      <c r="C9028" t="s">
        <v>6710</v>
      </c>
      <c r="D9028">
        <v>270</v>
      </c>
      <c r="E9028" t="s">
        <v>6711</v>
      </c>
      <c r="F9028" s="4">
        <v>28.49</v>
      </c>
      <c r="J9028" s="4">
        <f>MIN(Table16[[#This Row],[Medicare Outpatient Allowable Rate]:[WPPA Inc Outpatient Allowable Rate]])</f>
        <v>0</v>
      </c>
      <c r="K9028" s="4">
        <f>MAX(Table16[[#This Row],[Blue Cross Outpatient Allowable Rate]:[WPPA Inc Outpatient Allowable Rate]])</f>
        <v>27.065499999999997</v>
      </c>
      <c r="L9028" s="4">
        <f>SUM(Table16[[#This Row],[Price]]*4.42)</f>
        <v>125.9258</v>
      </c>
      <c r="M9028" s="4">
        <v>0</v>
      </c>
      <c r="N9028" s="4">
        <f>SUM(Table16[[#This Row],[ChargeID]]*0.76)</f>
        <v>21.6524</v>
      </c>
      <c r="O9028" s="4">
        <f>SUM(Table16[[#This Row],[Price]]*0.95)</f>
        <v>27.065499999999997</v>
      </c>
      <c r="P9028" s="4">
        <f>SUM(Table16[[#This Row],[Price]]*0.8)</f>
        <v>22.792000000000002</v>
      </c>
      <c r="Q9028" s="4">
        <f>SUM(Table16[[#This Row],[Price]]*0.6)</f>
        <v>17.093999999999998</v>
      </c>
    </row>
    <row r="9029" spans="1:17" x14ac:dyDescent="0.25">
      <c r="A9029" t="s">
        <v>3380</v>
      </c>
      <c r="B9029">
        <v>156.41999999999999</v>
      </c>
      <c r="C9029" t="s">
        <v>6712</v>
      </c>
      <c r="D9029">
        <v>272</v>
      </c>
      <c r="E9029" t="s">
        <v>6058</v>
      </c>
      <c r="F9029" s="4">
        <v>156.41999999999999</v>
      </c>
      <c r="J9029" s="4">
        <f>MIN(Table16[[#This Row],[Medicare Outpatient Allowable Rate]:[WPPA Inc Outpatient Allowable Rate]])</f>
        <v>0</v>
      </c>
      <c r="K9029" s="4">
        <f>MAX(Table16[[#This Row],[Blue Cross Outpatient Allowable Rate]:[WPPA Inc Outpatient Allowable Rate]])</f>
        <v>148.59899999999999</v>
      </c>
      <c r="L9029" s="4">
        <f>SUM(Table16[[#This Row],[Price]]*4.42)</f>
        <v>691.37639999999999</v>
      </c>
      <c r="M9029" s="4">
        <v>0</v>
      </c>
      <c r="N9029" s="4">
        <f>SUM(Table16[[#This Row],[ChargeID]]*0.76)</f>
        <v>118.8792</v>
      </c>
      <c r="O9029" s="4">
        <f>SUM(Table16[[#This Row],[Price]]*0.95)</f>
        <v>148.59899999999999</v>
      </c>
      <c r="P9029" s="4">
        <f>SUM(Table16[[#This Row],[Price]]*0.8)</f>
        <v>125.136</v>
      </c>
      <c r="Q9029" s="4">
        <f>SUM(Table16[[#This Row],[Price]]*0.6)</f>
        <v>93.85199999999999</v>
      </c>
    </row>
    <row r="9030" spans="1:17" x14ac:dyDescent="0.25">
      <c r="A9030" t="s">
        <v>3380</v>
      </c>
      <c r="B9030">
        <v>885.5</v>
      </c>
      <c r="C9030" t="s">
        <v>6713</v>
      </c>
      <c r="D9030">
        <v>272</v>
      </c>
      <c r="E9030" t="s">
        <v>6058</v>
      </c>
      <c r="F9030" s="4">
        <v>885.5</v>
      </c>
      <c r="J9030" s="4">
        <f>MIN(Table16[[#This Row],[Medicare Outpatient Allowable Rate]:[WPPA Inc Outpatient Allowable Rate]])</f>
        <v>0</v>
      </c>
      <c r="K9030" s="4">
        <f>MAX(Table16[[#This Row],[Blue Cross Outpatient Allowable Rate]:[WPPA Inc Outpatient Allowable Rate]])</f>
        <v>841.22499999999991</v>
      </c>
      <c r="L9030" s="4">
        <f>SUM(Table16[[#This Row],[Price]]*4.42)</f>
        <v>3913.91</v>
      </c>
      <c r="M9030" s="4">
        <v>0</v>
      </c>
      <c r="N9030" s="4">
        <f>SUM(Table16[[#This Row],[ChargeID]]*0.76)</f>
        <v>672.98</v>
      </c>
      <c r="O9030" s="4">
        <f>SUM(Table16[[#This Row],[Price]]*0.95)</f>
        <v>841.22499999999991</v>
      </c>
      <c r="P9030" s="4">
        <f>SUM(Table16[[#This Row],[Price]]*0.8)</f>
        <v>708.40000000000009</v>
      </c>
      <c r="Q9030" s="4">
        <f>SUM(Table16[[#This Row],[Price]]*0.6)</f>
        <v>531.29999999999995</v>
      </c>
    </row>
    <row r="9031" spans="1:17" x14ac:dyDescent="0.25">
      <c r="A9031" t="s">
        <v>3380</v>
      </c>
      <c r="B9031">
        <v>203.24</v>
      </c>
      <c r="C9031" t="s">
        <v>6714</v>
      </c>
      <c r="D9031">
        <v>272</v>
      </c>
      <c r="E9031" t="s">
        <v>6058</v>
      </c>
      <c r="F9031" s="4">
        <v>203.24</v>
      </c>
      <c r="J9031" s="4">
        <f>MIN(Table16[[#This Row],[Medicare Outpatient Allowable Rate]:[WPPA Inc Outpatient Allowable Rate]])</f>
        <v>0</v>
      </c>
      <c r="K9031" s="4">
        <f>MAX(Table16[[#This Row],[Blue Cross Outpatient Allowable Rate]:[WPPA Inc Outpatient Allowable Rate]])</f>
        <v>193.078</v>
      </c>
      <c r="L9031" s="4">
        <f>SUM(Table16[[#This Row],[Price]]*4.42)</f>
        <v>898.32080000000008</v>
      </c>
      <c r="M9031" s="4">
        <v>0</v>
      </c>
      <c r="N9031" s="4">
        <f>SUM(Table16[[#This Row],[ChargeID]]*0.76)</f>
        <v>154.4624</v>
      </c>
      <c r="O9031" s="4">
        <f>SUM(Table16[[#This Row],[Price]]*0.95)</f>
        <v>193.078</v>
      </c>
      <c r="P9031" s="4">
        <f>SUM(Table16[[#This Row],[Price]]*0.8)</f>
        <v>162.59200000000001</v>
      </c>
      <c r="Q9031" s="4">
        <f>SUM(Table16[[#This Row],[Price]]*0.6)</f>
        <v>121.944</v>
      </c>
    </row>
    <row r="9032" spans="1:17" x14ac:dyDescent="0.25">
      <c r="A9032" t="s">
        <v>3380</v>
      </c>
      <c r="B9032">
        <v>127.32</v>
      </c>
      <c r="C9032" t="s">
        <v>6715</v>
      </c>
      <c r="D9032">
        <v>272</v>
      </c>
      <c r="E9032" t="s">
        <v>6058</v>
      </c>
      <c r="F9032" s="4">
        <v>127.32</v>
      </c>
      <c r="J9032" s="4">
        <f>MIN(Table16[[#This Row],[Medicare Outpatient Allowable Rate]:[WPPA Inc Outpatient Allowable Rate]])</f>
        <v>0</v>
      </c>
      <c r="K9032" s="4">
        <f>MAX(Table16[[#This Row],[Blue Cross Outpatient Allowable Rate]:[WPPA Inc Outpatient Allowable Rate]])</f>
        <v>120.95399999999999</v>
      </c>
      <c r="L9032" s="4">
        <f>SUM(Table16[[#This Row],[Price]]*4.42)</f>
        <v>562.75439999999992</v>
      </c>
      <c r="M9032" s="4">
        <v>0</v>
      </c>
      <c r="N9032" s="4">
        <f>SUM(Table16[[#This Row],[ChargeID]]*0.76)</f>
        <v>96.763199999999998</v>
      </c>
      <c r="O9032" s="4">
        <f>SUM(Table16[[#This Row],[Price]]*0.95)</f>
        <v>120.95399999999999</v>
      </c>
      <c r="P9032" s="4">
        <f>SUM(Table16[[#This Row],[Price]]*0.8)</f>
        <v>101.85599999999999</v>
      </c>
      <c r="Q9032" s="4">
        <f>SUM(Table16[[#This Row],[Price]]*0.6)</f>
        <v>76.391999999999996</v>
      </c>
    </row>
    <row r="9033" spans="1:17" x14ac:dyDescent="0.25">
      <c r="A9033" t="s">
        <v>3380</v>
      </c>
      <c r="B9033">
        <v>32.78</v>
      </c>
      <c r="C9033" t="s">
        <v>6716</v>
      </c>
      <c r="D9033">
        <v>272</v>
      </c>
      <c r="E9033" t="s">
        <v>6058</v>
      </c>
      <c r="F9033" s="4">
        <v>32.78</v>
      </c>
      <c r="G9033" t="s">
        <v>6447</v>
      </c>
      <c r="J9033" s="4">
        <f>MIN(Table16[[#This Row],[Medicare Outpatient Allowable Rate]:[WPPA Inc Outpatient Allowable Rate]])</f>
        <v>0</v>
      </c>
      <c r="K9033" s="4">
        <f>MAX(Table16[[#This Row],[Blue Cross Outpatient Allowable Rate]:[WPPA Inc Outpatient Allowable Rate]])</f>
        <v>31.140999999999998</v>
      </c>
      <c r="L9033" s="4">
        <f>SUM(Table16[[#This Row],[Price]]*4.42)</f>
        <v>144.88759999999999</v>
      </c>
      <c r="M9033" s="4">
        <v>0</v>
      </c>
      <c r="N9033" s="4">
        <f>SUM(Table16[[#This Row],[ChargeID]]*0.76)</f>
        <v>24.912800000000001</v>
      </c>
      <c r="O9033" s="4">
        <f>SUM(Table16[[#This Row],[Price]]*0.95)</f>
        <v>31.140999999999998</v>
      </c>
      <c r="P9033" s="4">
        <f>SUM(Table16[[#This Row],[Price]]*0.8)</f>
        <v>26.224000000000004</v>
      </c>
      <c r="Q9033" s="4">
        <f>SUM(Table16[[#This Row],[Price]]*0.6)</f>
        <v>19.667999999999999</v>
      </c>
    </row>
    <row r="9034" spans="1:17" x14ac:dyDescent="0.25">
      <c r="A9034" t="s">
        <v>3380</v>
      </c>
      <c r="B9034">
        <v>0</v>
      </c>
      <c r="C9034" t="s">
        <v>6717</v>
      </c>
      <c r="D9034">
        <v>270</v>
      </c>
      <c r="E9034" t="s">
        <v>6049</v>
      </c>
      <c r="F9034" s="4">
        <v>0</v>
      </c>
      <c r="J9034" s="4">
        <f>MIN(Table16[[#This Row],[Medicare Outpatient Allowable Rate]:[WPPA Inc Outpatient Allowable Rate]])</f>
        <v>0</v>
      </c>
      <c r="K9034" s="4">
        <f>MAX(Table16[[#This Row],[Blue Cross Outpatient Allowable Rate]:[WPPA Inc Outpatient Allowable Rate]])</f>
        <v>0</v>
      </c>
      <c r="L9034" s="4">
        <f>SUM(Table16[[#This Row],[Price]]*4.42)</f>
        <v>0</v>
      </c>
      <c r="M9034" s="4">
        <v>0</v>
      </c>
      <c r="N9034" s="4">
        <f>SUM(Table16[[#This Row],[ChargeID]]*0.76)</f>
        <v>0</v>
      </c>
      <c r="O9034" s="4">
        <f>SUM(Table16[[#This Row],[Price]]*0.95)</f>
        <v>0</v>
      </c>
      <c r="P9034" s="4">
        <f>SUM(Table16[[#This Row],[Price]]*0.8)</f>
        <v>0</v>
      </c>
      <c r="Q9034" s="4">
        <f>SUM(Table16[[#This Row],[Price]]*0.6)</f>
        <v>0</v>
      </c>
    </row>
    <row r="9035" spans="1:17" x14ac:dyDescent="0.25">
      <c r="A9035" t="s">
        <v>3380</v>
      </c>
      <c r="B9035">
        <v>30.52</v>
      </c>
      <c r="C9035" t="s">
        <v>6718</v>
      </c>
      <c r="D9035">
        <v>270</v>
      </c>
      <c r="E9035" t="s">
        <v>6049</v>
      </c>
      <c r="F9035" s="4">
        <v>30.52</v>
      </c>
      <c r="J9035" s="4">
        <f>MIN(Table16[[#This Row],[Medicare Outpatient Allowable Rate]:[WPPA Inc Outpatient Allowable Rate]])</f>
        <v>0</v>
      </c>
      <c r="K9035" s="4">
        <f>MAX(Table16[[#This Row],[Blue Cross Outpatient Allowable Rate]:[WPPA Inc Outpatient Allowable Rate]])</f>
        <v>28.994</v>
      </c>
      <c r="L9035" s="4">
        <f>SUM(Table16[[#This Row],[Price]]*4.42)</f>
        <v>134.89840000000001</v>
      </c>
      <c r="M9035" s="4">
        <v>0</v>
      </c>
      <c r="N9035" s="4">
        <f>SUM(Table16[[#This Row],[ChargeID]]*0.76)</f>
        <v>23.1952</v>
      </c>
      <c r="O9035" s="4">
        <f>SUM(Table16[[#This Row],[Price]]*0.95)</f>
        <v>28.994</v>
      </c>
      <c r="P9035" s="4">
        <f>SUM(Table16[[#This Row],[Price]]*0.8)</f>
        <v>24.416</v>
      </c>
      <c r="Q9035" s="4">
        <f>SUM(Table16[[#This Row],[Price]]*0.6)</f>
        <v>18.311999999999998</v>
      </c>
    </row>
    <row r="9036" spans="1:17" x14ac:dyDescent="0.25">
      <c r="A9036" t="s">
        <v>3380</v>
      </c>
      <c r="B9036">
        <v>154.04</v>
      </c>
      <c r="C9036" t="s">
        <v>6719</v>
      </c>
      <c r="D9036">
        <v>272</v>
      </c>
      <c r="E9036" t="s">
        <v>6058</v>
      </c>
      <c r="F9036" s="4">
        <v>154.04</v>
      </c>
      <c r="J9036" s="4">
        <f>MIN(Table16[[#This Row],[Medicare Outpatient Allowable Rate]:[WPPA Inc Outpatient Allowable Rate]])</f>
        <v>0</v>
      </c>
      <c r="K9036" s="4">
        <f>MAX(Table16[[#This Row],[Blue Cross Outpatient Allowable Rate]:[WPPA Inc Outpatient Allowable Rate]])</f>
        <v>146.33799999999999</v>
      </c>
      <c r="L9036" s="4">
        <f>SUM(Table16[[#This Row],[Price]]*4.42)</f>
        <v>680.85679999999991</v>
      </c>
      <c r="M9036" s="4">
        <v>0</v>
      </c>
      <c r="N9036" s="4">
        <f>SUM(Table16[[#This Row],[ChargeID]]*0.76)</f>
        <v>117.07039999999999</v>
      </c>
      <c r="O9036" s="4">
        <f>SUM(Table16[[#This Row],[Price]]*0.95)</f>
        <v>146.33799999999999</v>
      </c>
      <c r="P9036" s="4">
        <f>SUM(Table16[[#This Row],[Price]]*0.8)</f>
        <v>123.232</v>
      </c>
      <c r="Q9036" s="4">
        <f>SUM(Table16[[#This Row],[Price]]*0.6)</f>
        <v>92.423999999999992</v>
      </c>
    </row>
    <row r="9037" spans="1:17" x14ac:dyDescent="0.25">
      <c r="A9037" t="s">
        <v>3380</v>
      </c>
      <c r="B9037">
        <v>46.52</v>
      </c>
      <c r="C9037" t="s">
        <v>6720</v>
      </c>
      <c r="D9037">
        <v>270</v>
      </c>
      <c r="E9037" t="s">
        <v>6049</v>
      </c>
      <c r="F9037" s="4">
        <v>46.52</v>
      </c>
      <c r="J9037" s="4">
        <f>MIN(Table16[[#This Row],[Medicare Outpatient Allowable Rate]:[WPPA Inc Outpatient Allowable Rate]])</f>
        <v>0</v>
      </c>
      <c r="K9037" s="4">
        <f>MAX(Table16[[#This Row],[Blue Cross Outpatient Allowable Rate]:[WPPA Inc Outpatient Allowable Rate]])</f>
        <v>44.194000000000003</v>
      </c>
      <c r="L9037" s="4">
        <f>SUM(Table16[[#This Row],[Price]]*4.42)</f>
        <v>205.61840000000001</v>
      </c>
      <c r="M9037" s="4">
        <v>0</v>
      </c>
      <c r="N9037" s="4">
        <f>SUM(Table16[[#This Row],[ChargeID]]*0.76)</f>
        <v>35.355200000000004</v>
      </c>
      <c r="O9037" s="4">
        <f>SUM(Table16[[#This Row],[Price]]*0.95)</f>
        <v>44.194000000000003</v>
      </c>
      <c r="P9037" s="4">
        <f>SUM(Table16[[#This Row],[Price]]*0.8)</f>
        <v>37.216000000000001</v>
      </c>
      <c r="Q9037" s="4">
        <f>SUM(Table16[[#This Row],[Price]]*0.6)</f>
        <v>27.912000000000003</v>
      </c>
    </row>
    <row r="9038" spans="1:17" x14ac:dyDescent="0.25">
      <c r="A9038" t="s">
        <v>3380</v>
      </c>
      <c r="B9038">
        <v>6475</v>
      </c>
      <c r="C9038" t="s">
        <v>6721</v>
      </c>
      <c r="D9038">
        <v>278</v>
      </c>
      <c r="E9038" t="s">
        <v>6722</v>
      </c>
      <c r="F9038" s="4">
        <v>6475</v>
      </c>
      <c r="G9038" t="s">
        <v>6723</v>
      </c>
      <c r="J9038" s="4">
        <f>MIN(Table16[[#This Row],[Medicare Outpatient Allowable Rate]:[WPPA Inc Outpatient Allowable Rate]])</f>
        <v>0</v>
      </c>
      <c r="K9038" s="4">
        <f>MAX(Table16[[#This Row],[Blue Cross Outpatient Allowable Rate]:[WPPA Inc Outpatient Allowable Rate]])</f>
        <v>6151.25</v>
      </c>
      <c r="L9038" s="4">
        <f>SUM(Table16[[#This Row],[Price]]*4.42)</f>
        <v>28619.5</v>
      </c>
      <c r="M9038" s="4">
        <v>0</v>
      </c>
      <c r="N9038" s="4">
        <f>SUM(Table16[[#This Row],[ChargeID]]*0.76)</f>
        <v>4921</v>
      </c>
      <c r="O9038" s="4">
        <f>SUM(Table16[[#This Row],[Price]]*0.95)</f>
        <v>6151.25</v>
      </c>
      <c r="P9038" s="4">
        <f>SUM(Table16[[#This Row],[Price]]*0.8)</f>
        <v>5180</v>
      </c>
      <c r="Q9038" s="4">
        <f>SUM(Table16[[#This Row],[Price]]*0.6)</f>
        <v>3885</v>
      </c>
    </row>
    <row r="9039" spans="1:17" x14ac:dyDescent="0.25">
      <c r="A9039" t="s">
        <v>3380</v>
      </c>
      <c r="B9039">
        <v>38.950000000000003</v>
      </c>
      <c r="C9039" t="s">
        <v>6724</v>
      </c>
      <c r="D9039">
        <v>271</v>
      </c>
      <c r="E9039" t="s">
        <v>6058</v>
      </c>
      <c r="F9039" s="4">
        <v>38.950000000000003</v>
      </c>
      <c r="J9039" s="4">
        <f>MIN(Table16[[#This Row],[Medicare Outpatient Allowable Rate]:[WPPA Inc Outpatient Allowable Rate]])</f>
        <v>0</v>
      </c>
      <c r="K9039" s="4">
        <f>MAX(Table16[[#This Row],[Blue Cross Outpatient Allowable Rate]:[WPPA Inc Outpatient Allowable Rate]])</f>
        <v>37.002499999999998</v>
      </c>
      <c r="L9039" s="4">
        <f>SUM(Table16[[#This Row],[Price]]*4.42)</f>
        <v>172.15900000000002</v>
      </c>
      <c r="M9039" s="4">
        <v>0</v>
      </c>
      <c r="N9039" s="4">
        <f>SUM(Table16[[#This Row],[ChargeID]]*0.76)</f>
        <v>29.602000000000004</v>
      </c>
      <c r="O9039" s="4">
        <f>SUM(Table16[[#This Row],[Price]]*0.95)</f>
        <v>37.002499999999998</v>
      </c>
      <c r="P9039" s="4">
        <f>SUM(Table16[[#This Row],[Price]]*0.8)</f>
        <v>31.160000000000004</v>
      </c>
      <c r="Q9039" s="4">
        <f>SUM(Table16[[#This Row],[Price]]*0.6)</f>
        <v>23.37</v>
      </c>
    </row>
    <row r="9040" spans="1:17" x14ac:dyDescent="0.25">
      <c r="A9040" t="s">
        <v>3380</v>
      </c>
      <c r="B9040">
        <v>22.37</v>
      </c>
      <c r="C9040" t="s">
        <v>6725</v>
      </c>
      <c r="D9040">
        <v>272</v>
      </c>
      <c r="E9040" t="s">
        <v>6058</v>
      </c>
      <c r="F9040" s="4">
        <v>22.37</v>
      </c>
      <c r="J9040" s="4">
        <f>MIN(Table16[[#This Row],[Medicare Outpatient Allowable Rate]:[WPPA Inc Outpatient Allowable Rate]])</f>
        <v>0</v>
      </c>
      <c r="K9040" s="4">
        <f>MAX(Table16[[#This Row],[Blue Cross Outpatient Allowable Rate]:[WPPA Inc Outpatient Allowable Rate]])</f>
        <v>21.2515</v>
      </c>
      <c r="L9040" s="4">
        <f>SUM(Table16[[#This Row],[Price]]*4.42)</f>
        <v>98.875399999999999</v>
      </c>
      <c r="M9040" s="4">
        <v>0</v>
      </c>
      <c r="N9040" s="4">
        <f>SUM(Table16[[#This Row],[ChargeID]]*0.76)</f>
        <v>17.001200000000001</v>
      </c>
      <c r="O9040" s="4">
        <f>SUM(Table16[[#This Row],[Price]]*0.95)</f>
        <v>21.2515</v>
      </c>
      <c r="P9040" s="4">
        <f>SUM(Table16[[#This Row],[Price]]*0.8)</f>
        <v>17.896000000000001</v>
      </c>
      <c r="Q9040" s="4">
        <f>SUM(Table16[[#This Row],[Price]]*0.6)</f>
        <v>13.422000000000001</v>
      </c>
    </row>
    <row r="9041" spans="1:17" x14ac:dyDescent="0.25">
      <c r="A9041" t="s">
        <v>3380</v>
      </c>
      <c r="B9041">
        <v>0</v>
      </c>
      <c r="C9041" t="s">
        <v>6726</v>
      </c>
      <c r="D9041">
        <v>270</v>
      </c>
      <c r="E9041" t="s">
        <v>6268</v>
      </c>
      <c r="F9041" s="4">
        <v>0</v>
      </c>
      <c r="J9041" s="4">
        <f>MIN(Table16[[#This Row],[Medicare Outpatient Allowable Rate]:[WPPA Inc Outpatient Allowable Rate]])</f>
        <v>0</v>
      </c>
      <c r="K9041" s="4">
        <f>MAX(Table16[[#This Row],[Blue Cross Outpatient Allowable Rate]:[WPPA Inc Outpatient Allowable Rate]])</f>
        <v>0</v>
      </c>
      <c r="L9041" s="4">
        <f>SUM(Table16[[#This Row],[Price]]*4.42)</f>
        <v>0</v>
      </c>
      <c r="M9041" s="4">
        <v>0</v>
      </c>
      <c r="N9041" s="4">
        <f>SUM(Table16[[#This Row],[ChargeID]]*0.76)</f>
        <v>0</v>
      </c>
      <c r="O9041" s="4">
        <f>SUM(Table16[[#This Row],[Price]]*0.95)</f>
        <v>0</v>
      </c>
      <c r="P9041" s="4">
        <f>SUM(Table16[[#This Row],[Price]]*0.8)</f>
        <v>0</v>
      </c>
      <c r="Q9041" s="4">
        <f>SUM(Table16[[#This Row],[Price]]*0.6)</f>
        <v>0</v>
      </c>
    </row>
    <row r="9042" spans="1:17" x14ac:dyDescent="0.25">
      <c r="A9042" t="s">
        <v>3380</v>
      </c>
      <c r="B9042">
        <v>6.27</v>
      </c>
      <c r="C9042" t="s">
        <v>6727</v>
      </c>
      <c r="D9042">
        <v>271</v>
      </c>
      <c r="E9042" t="s">
        <v>6058</v>
      </c>
      <c r="F9042" s="4">
        <v>6.27</v>
      </c>
      <c r="J9042" s="4">
        <f>MIN(Table16[[#This Row],[Medicare Outpatient Allowable Rate]:[WPPA Inc Outpatient Allowable Rate]])</f>
        <v>0</v>
      </c>
      <c r="K9042" s="4">
        <f>MAX(Table16[[#This Row],[Blue Cross Outpatient Allowable Rate]:[WPPA Inc Outpatient Allowable Rate]])</f>
        <v>5.9564999999999992</v>
      </c>
      <c r="L9042" s="4">
        <f>SUM(Table16[[#This Row],[Price]]*4.42)</f>
        <v>27.713399999999996</v>
      </c>
      <c r="M9042" s="4">
        <v>0</v>
      </c>
      <c r="N9042" s="4">
        <f>SUM(Table16[[#This Row],[ChargeID]]*0.76)</f>
        <v>4.7652000000000001</v>
      </c>
      <c r="O9042" s="4">
        <f>SUM(Table16[[#This Row],[Price]]*0.95)</f>
        <v>5.9564999999999992</v>
      </c>
      <c r="P9042" s="4">
        <f>SUM(Table16[[#This Row],[Price]]*0.8)</f>
        <v>5.016</v>
      </c>
      <c r="Q9042" s="4">
        <f>SUM(Table16[[#This Row],[Price]]*0.6)</f>
        <v>3.7619999999999996</v>
      </c>
    </row>
    <row r="9043" spans="1:17" x14ac:dyDescent="0.25">
      <c r="A9043" t="s">
        <v>3380</v>
      </c>
      <c r="B9043">
        <v>6.28</v>
      </c>
      <c r="C9043" t="s">
        <v>6728</v>
      </c>
      <c r="D9043">
        <v>271</v>
      </c>
      <c r="E9043" t="s">
        <v>6058</v>
      </c>
      <c r="F9043" s="4">
        <v>6.28</v>
      </c>
      <c r="J9043" s="4">
        <f>MIN(Table16[[#This Row],[Medicare Outpatient Allowable Rate]:[WPPA Inc Outpatient Allowable Rate]])</f>
        <v>0</v>
      </c>
      <c r="K9043" s="4">
        <f>MAX(Table16[[#This Row],[Blue Cross Outpatient Allowable Rate]:[WPPA Inc Outpatient Allowable Rate]])</f>
        <v>5.9660000000000002</v>
      </c>
      <c r="L9043" s="4">
        <f>SUM(Table16[[#This Row],[Price]]*4.42)</f>
        <v>27.7576</v>
      </c>
      <c r="M9043" s="4">
        <v>0</v>
      </c>
      <c r="N9043" s="4">
        <f>SUM(Table16[[#This Row],[ChargeID]]*0.76)</f>
        <v>4.7728000000000002</v>
      </c>
      <c r="O9043" s="4">
        <f>SUM(Table16[[#This Row],[Price]]*0.95)</f>
        <v>5.9660000000000002</v>
      </c>
      <c r="P9043" s="4">
        <f>SUM(Table16[[#This Row],[Price]]*0.8)</f>
        <v>5.0240000000000009</v>
      </c>
      <c r="Q9043" s="4">
        <f>SUM(Table16[[#This Row],[Price]]*0.6)</f>
        <v>3.7679999999999998</v>
      </c>
    </row>
    <row r="9044" spans="1:17" x14ac:dyDescent="0.25">
      <c r="A9044" t="s">
        <v>3380</v>
      </c>
      <c r="B9044">
        <v>6.28</v>
      </c>
      <c r="C9044" t="s">
        <v>6729</v>
      </c>
      <c r="D9044">
        <v>271</v>
      </c>
      <c r="E9044" t="s">
        <v>6058</v>
      </c>
      <c r="F9044" s="4">
        <v>6.28</v>
      </c>
      <c r="J9044" s="4">
        <f>MIN(Table16[[#This Row],[Medicare Outpatient Allowable Rate]:[WPPA Inc Outpatient Allowable Rate]])</f>
        <v>0</v>
      </c>
      <c r="K9044" s="4">
        <f>MAX(Table16[[#This Row],[Blue Cross Outpatient Allowable Rate]:[WPPA Inc Outpatient Allowable Rate]])</f>
        <v>5.9660000000000002</v>
      </c>
      <c r="L9044" s="4">
        <f>SUM(Table16[[#This Row],[Price]]*4.42)</f>
        <v>27.7576</v>
      </c>
      <c r="M9044" s="4">
        <v>0</v>
      </c>
      <c r="N9044" s="4">
        <f>SUM(Table16[[#This Row],[ChargeID]]*0.76)</f>
        <v>4.7728000000000002</v>
      </c>
      <c r="O9044" s="4">
        <f>SUM(Table16[[#This Row],[Price]]*0.95)</f>
        <v>5.9660000000000002</v>
      </c>
      <c r="P9044" s="4">
        <f>SUM(Table16[[#This Row],[Price]]*0.8)</f>
        <v>5.0240000000000009</v>
      </c>
      <c r="Q9044" s="4">
        <f>SUM(Table16[[#This Row],[Price]]*0.6)</f>
        <v>3.7679999999999998</v>
      </c>
    </row>
    <row r="9045" spans="1:17" x14ac:dyDescent="0.25">
      <c r="A9045" t="s">
        <v>3380</v>
      </c>
      <c r="B9045">
        <v>9.2200000000000006</v>
      </c>
      <c r="C9045" t="s">
        <v>6730</v>
      </c>
      <c r="D9045">
        <v>271</v>
      </c>
      <c r="E9045" t="s">
        <v>6058</v>
      </c>
      <c r="F9045" s="4">
        <v>9.2200000000000006</v>
      </c>
      <c r="J9045" s="4">
        <f>MIN(Table16[[#This Row],[Medicare Outpatient Allowable Rate]:[WPPA Inc Outpatient Allowable Rate]])</f>
        <v>0</v>
      </c>
      <c r="K9045" s="4">
        <f>MAX(Table16[[#This Row],[Blue Cross Outpatient Allowable Rate]:[WPPA Inc Outpatient Allowable Rate]])</f>
        <v>8.7590000000000003</v>
      </c>
      <c r="L9045" s="4">
        <f>SUM(Table16[[#This Row],[Price]]*4.42)</f>
        <v>40.752400000000002</v>
      </c>
      <c r="M9045" s="4">
        <v>0</v>
      </c>
      <c r="N9045" s="4">
        <f>SUM(Table16[[#This Row],[ChargeID]]*0.76)</f>
        <v>7.007200000000001</v>
      </c>
      <c r="O9045" s="4">
        <f>SUM(Table16[[#This Row],[Price]]*0.95)</f>
        <v>8.7590000000000003</v>
      </c>
      <c r="P9045" s="4">
        <f>SUM(Table16[[#This Row],[Price]]*0.8)</f>
        <v>7.3760000000000012</v>
      </c>
      <c r="Q9045" s="4">
        <f>SUM(Table16[[#This Row],[Price]]*0.6)</f>
        <v>5.532</v>
      </c>
    </row>
    <row r="9046" spans="1:17" x14ac:dyDescent="0.25">
      <c r="A9046" t="s">
        <v>3380</v>
      </c>
      <c r="B9046">
        <v>892.5</v>
      </c>
      <c r="C9046" t="s">
        <v>6731</v>
      </c>
      <c r="D9046">
        <v>272</v>
      </c>
      <c r="E9046" t="s">
        <v>6058</v>
      </c>
      <c r="F9046" s="4">
        <v>892.5</v>
      </c>
      <c r="J9046" s="4">
        <f>MIN(Table16[[#This Row],[Medicare Outpatient Allowable Rate]:[WPPA Inc Outpatient Allowable Rate]])</f>
        <v>0</v>
      </c>
      <c r="K9046" s="4">
        <f>MAX(Table16[[#This Row],[Blue Cross Outpatient Allowable Rate]:[WPPA Inc Outpatient Allowable Rate]])</f>
        <v>847.875</v>
      </c>
      <c r="L9046" s="4">
        <f>SUM(Table16[[#This Row],[Price]]*4.42)</f>
        <v>3944.85</v>
      </c>
      <c r="M9046" s="4">
        <v>0</v>
      </c>
      <c r="N9046" s="4">
        <f>SUM(Table16[[#This Row],[ChargeID]]*0.76)</f>
        <v>678.3</v>
      </c>
      <c r="O9046" s="4">
        <f>SUM(Table16[[#This Row],[Price]]*0.95)</f>
        <v>847.875</v>
      </c>
      <c r="P9046" s="4">
        <f>SUM(Table16[[#This Row],[Price]]*0.8)</f>
        <v>714</v>
      </c>
      <c r="Q9046" s="4">
        <f>SUM(Table16[[#This Row],[Price]]*0.6)</f>
        <v>535.5</v>
      </c>
    </row>
    <row r="9047" spans="1:17" x14ac:dyDescent="0.25">
      <c r="A9047" t="s">
        <v>3380</v>
      </c>
      <c r="B9047">
        <v>5.82</v>
      </c>
      <c r="C9047" t="s">
        <v>6732</v>
      </c>
      <c r="D9047">
        <v>270</v>
      </c>
      <c r="E9047" t="s">
        <v>6058</v>
      </c>
      <c r="F9047" s="4">
        <v>5.82</v>
      </c>
      <c r="J9047" s="4">
        <f>MIN(Table16[[#This Row],[Medicare Outpatient Allowable Rate]:[WPPA Inc Outpatient Allowable Rate]])</f>
        <v>0</v>
      </c>
      <c r="K9047" s="4">
        <f>MAX(Table16[[#This Row],[Blue Cross Outpatient Allowable Rate]:[WPPA Inc Outpatient Allowable Rate]])</f>
        <v>5.5289999999999999</v>
      </c>
      <c r="L9047" s="4">
        <f>SUM(Table16[[#This Row],[Price]]*4.42)</f>
        <v>25.724399999999999</v>
      </c>
      <c r="M9047" s="4">
        <v>0</v>
      </c>
      <c r="N9047" s="4">
        <f>SUM(Table16[[#This Row],[ChargeID]]*0.76)</f>
        <v>4.4232000000000005</v>
      </c>
      <c r="O9047" s="4">
        <f>SUM(Table16[[#This Row],[Price]]*0.95)</f>
        <v>5.5289999999999999</v>
      </c>
      <c r="P9047" s="4">
        <f>SUM(Table16[[#This Row],[Price]]*0.8)</f>
        <v>4.6560000000000006</v>
      </c>
      <c r="Q9047" s="4">
        <f>SUM(Table16[[#This Row],[Price]]*0.6)</f>
        <v>3.492</v>
      </c>
    </row>
    <row r="9048" spans="1:17" x14ac:dyDescent="0.25">
      <c r="A9048" t="s">
        <v>3380</v>
      </c>
      <c r="B9048">
        <v>22.68</v>
      </c>
      <c r="C9048" t="s">
        <v>6733</v>
      </c>
      <c r="D9048">
        <v>271</v>
      </c>
      <c r="E9048" t="s">
        <v>6058</v>
      </c>
      <c r="F9048" s="4">
        <v>22.68</v>
      </c>
      <c r="J9048" s="4">
        <f>MIN(Table16[[#This Row],[Medicare Outpatient Allowable Rate]:[WPPA Inc Outpatient Allowable Rate]])</f>
        <v>0</v>
      </c>
      <c r="K9048" s="4">
        <f>MAX(Table16[[#This Row],[Blue Cross Outpatient Allowable Rate]:[WPPA Inc Outpatient Allowable Rate]])</f>
        <v>21.545999999999999</v>
      </c>
      <c r="L9048" s="4">
        <f>SUM(Table16[[#This Row],[Price]]*4.42)</f>
        <v>100.2456</v>
      </c>
      <c r="M9048" s="4">
        <v>0</v>
      </c>
      <c r="N9048" s="4">
        <f>SUM(Table16[[#This Row],[ChargeID]]*0.76)</f>
        <v>17.236799999999999</v>
      </c>
      <c r="O9048" s="4">
        <f>SUM(Table16[[#This Row],[Price]]*0.95)</f>
        <v>21.545999999999999</v>
      </c>
      <c r="P9048" s="4">
        <f>SUM(Table16[[#This Row],[Price]]*0.8)</f>
        <v>18.144000000000002</v>
      </c>
      <c r="Q9048" s="4">
        <f>SUM(Table16[[#This Row],[Price]]*0.6)</f>
        <v>13.607999999999999</v>
      </c>
    </row>
    <row r="9049" spans="1:17" x14ac:dyDescent="0.25">
      <c r="A9049" t="s">
        <v>3380</v>
      </c>
      <c r="B9049">
        <v>9.7100000000000009</v>
      </c>
      <c r="C9049" t="s">
        <v>6734</v>
      </c>
      <c r="D9049">
        <v>271</v>
      </c>
      <c r="E9049" t="s">
        <v>6470</v>
      </c>
      <c r="F9049" s="4">
        <v>9.7100000000000009</v>
      </c>
      <c r="J9049" s="4">
        <f>MIN(Table16[[#This Row],[Medicare Outpatient Allowable Rate]:[WPPA Inc Outpatient Allowable Rate]])</f>
        <v>0</v>
      </c>
      <c r="K9049" s="4">
        <f>MAX(Table16[[#This Row],[Blue Cross Outpatient Allowable Rate]:[WPPA Inc Outpatient Allowable Rate]])</f>
        <v>9.2245000000000008</v>
      </c>
      <c r="L9049" s="4">
        <f>SUM(Table16[[#This Row],[Price]]*4.42)</f>
        <v>42.918200000000006</v>
      </c>
      <c r="M9049" s="4">
        <v>0</v>
      </c>
      <c r="N9049" s="4">
        <f>SUM(Table16[[#This Row],[ChargeID]]*0.76)</f>
        <v>7.3796000000000008</v>
      </c>
      <c r="O9049" s="4">
        <f>SUM(Table16[[#This Row],[Price]]*0.95)</f>
        <v>9.2245000000000008</v>
      </c>
      <c r="P9049" s="4">
        <f>SUM(Table16[[#This Row],[Price]]*0.8)</f>
        <v>7.7680000000000007</v>
      </c>
      <c r="Q9049" s="4">
        <f>SUM(Table16[[#This Row],[Price]]*0.6)</f>
        <v>5.8260000000000005</v>
      </c>
    </row>
    <row r="9050" spans="1:17" x14ac:dyDescent="0.25">
      <c r="A9050" t="s">
        <v>3380</v>
      </c>
      <c r="B9050">
        <v>146.05000000000001</v>
      </c>
      <c r="C9050" t="s">
        <v>6735</v>
      </c>
      <c r="D9050">
        <v>271</v>
      </c>
      <c r="E9050" t="s">
        <v>6472</v>
      </c>
      <c r="F9050" s="4">
        <v>146.05000000000001</v>
      </c>
      <c r="J9050" s="4">
        <f>MIN(Table16[[#This Row],[Medicare Outpatient Allowable Rate]:[WPPA Inc Outpatient Allowable Rate]])</f>
        <v>0</v>
      </c>
      <c r="K9050" s="4">
        <f>MAX(Table16[[#This Row],[Blue Cross Outpatient Allowable Rate]:[WPPA Inc Outpatient Allowable Rate]])</f>
        <v>138.7475</v>
      </c>
      <c r="L9050" s="4">
        <f>SUM(Table16[[#This Row],[Price]]*4.42)</f>
        <v>645.54100000000005</v>
      </c>
      <c r="M9050" s="4">
        <v>0</v>
      </c>
      <c r="N9050" s="4">
        <f>SUM(Table16[[#This Row],[ChargeID]]*0.76)</f>
        <v>110.998</v>
      </c>
      <c r="O9050" s="4">
        <f>SUM(Table16[[#This Row],[Price]]*0.95)</f>
        <v>138.7475</v>
      </c>
      <c r="P9050" s="4">
        <f>SUM(Table16[[#This Row],[Price]]*0.8)</f>
        <v>116.84000000000002</v>
      </c>
      <c r="Q9050" s="4">
        <f>SUM(Table16[[#This Row],[Price]]*0.6)</f>
        <v>87.63000000000001</v>
      </c>
    </row>
    <row r="9051" spans="1:17" x14ac:dyDescent="0.25">
      <c r="A9051" t="s">
        <v>3380</v>
      </c>
      <c r="B9051">
        <v>9.84</v>
      </c>
      <c r="C9051" t="s">
        <v>6736</v>
      </c>
      <c r="D9051">
        <v>271</v>
      </c>
      <c r="E9051" t="s">
        <v>6250</v>
      </c>
      <c r="F9051" s="4">
        <v>9.84</v>
      </c>
      <c r="J9051" s="4">
        <f>MIN(Table16[[#This Row],[Medicare Outpatient Allowable Rate]:[WPPA Inc Outpatient Allowable Rate]])</f>
        <v>0</v>
      </c>
      <c r="K9051" s="4">
        <f>MAX(Table16[[#This Row],[Blue Cross Outpatient Allowable Rate]:[WPPA Inc Outpatient Allowable Rate]])</f>
        <v>9.347999999999999</v>
      </c>
      <c r="L9051" s="4">
        <f>SUM(Table16[[#This Row],[Price]]*4.42)</f>
        <v>43.492799999999995</v>
      </c>
      <c r="M9051" s="4">
        <v>0</v>
      </c>
      <c r="N9051" s="4">
        <f>SUM(Table16[[#This Row],[ChargeID]]*0.76)</f>
        <v>7.4783999999999997</v>
      </c>
      <c r="O9051" s="4">
        <f>SUM(Table16[[#This Row],[Price]]*0.95)</f>
        <v>9.347999999999999</v>
      </c>
      <c r="P9051" s="4">
        <f>SUM(Table16[[#This Row],[Price]]*0.8)</f>
        <v>7.8719999999999999</v>
      </c>
      <c r="Q9051" s="4">
        <f>SUM(Table16[[#This Row],[Price]]*0.6)</f>
        <v>5.9039999999999999</v>
      </c>
    </row>
    <row r="9052" spans="1:17" x14ac:dyDescent="0.25">
      <c r="A9052" t="s">
        <v>3380</v>
      </c>
      <c r="B9052">
        <v>0</v>
      </c>
      <c r="C9052" t="s">
        <v>6737</v>
      </c>
      <c r="D9052">
        <v>270</v>
      </c>
      <c r="E9052" t="s">
        <v>6738</v>
      </c>
      <c r="F9052" s="4">
        <v>0</v>
      </c>
      <c r="J9052" s="4">
        <f>MIN(Table16[[#This Row],[Medicare Outpatient Allowable Rate]:[WPPA Inc Outpatient Allowable Rate]])</f>
        <v>0</v>
      </c>
      <c r="K9052" s="4">
        <f>MAX(Table16[[#This Row],[Blue Cross Outpatient Allowable Rate]:[WPPA Inc Outpatient Allowable Rate]])</f>
        <v>0</v>
      </c>
      <c r="L9052" s="4">
        <f>SUM(Table16[[#This Row],[Price]]*4.42)</f>
        <v>0</v>
      </c>
      <c r="M9052" s="4">
        <v>0</v>
      </c>
      <c r="N9052" s="4">
        <f>SUM(Table16[[#This Row],[ChargeID]]*0.76)</f>
        <v>0</v>
      </c>
      <c r="O9052" s="4">
        <f>SUM(Table16[[#This Row],[Price]]*0.95)</f>
        <v>0</v>
      </c>
      <c r="P9052" s="4">
        <f>SUM(Table16[[#This Row],[Price]]*0.8)</f>
        <v>0</v>
      </c>
      <c r="Q9052" s="4">
        <f>SUM(Table16[[#This Row],[Price]]*0.6)</f>
        <v>0</v>
      </c>
    </row>
    <row r="9053" spans="1:17" x14ac:dyDescent="0.25">
      <c r="A9053" t="s">
        <v>3380</v>
      </c>
      <c r="B9053">
        <v>0</v>
      </c>
      <c r="C9053" t="s">
        <v>12111</v>
      </c>
      <c r="D9053">
        <v>272</v>
      </c>
      <c r="E9053" t="s">
        <v>6058</v>
      </c>
      <c r="F9053" s="4">
        <v>0</v>
      </c>
      <c r="J9053" s="4">
        <f>MIN(Table16[[#This Row],[Medicare Outpatient Allowable Rate]:[WPPA Inc Outpatient Allowable Rate]])</f>
        <v>0</v>
      </c>
      <c r="K9053" s="4">
        <f>MAX(Table16[[#This Row],[Blue Cross Outpatient Allowable Rate]:[WPPA Inc Outpatient Allowable Rate]])</f>
        <v>0</v>
      </c>
      <c r="L9053" s="4">
        <f>SUM(Table16[[#This Row],[Price]]*4.42)</f>
        <v>0</v>
      </c>
      <c r="M9053" s="4">
        <v>0</v>
      </c>
      <c r="N9053" s="4">
        <f>SUM(Table16[[#This Row],[ChargeID]]*0.76)</f>
        <v>0</v>
      </c>
      <c r="O9053" s="4">
        <f>SUM(Table16[[#This Row],[Price]]*0.95)</f>
        <v>0</v>
      </c>
      <c r="P9053" s="4">
        <f>SUM(Table16[[#This Row],[Price]]*0.8)</f>
        <v>0</v>
      </c>
      <c r="Q9053" s="4">
        <f>SUM(Table16[[#This Row],[Price]]*0.6)</f>
        <v>0</v>
      </c>
    </row>
    <row r="9054" spans="1:17" x14ac:dyDescent="0.25">
      <c r="A9054" t="s">
        <v>3380</v>
      </c>
      <c r="B9054">
        <v>21.07</v>
      </c>
      <c r="C9054" t="s">
        <v>6739</v>
      </c>
      <c r="D9054">
        <v>272</v>
      </c>
      <c r="E9054" t="s">
        <v>6740</v>
      </c>
      <c r="F9054" s="4">
        <v>21.07</v>
      </c>
      <c r="J9054" s="4">
        <f>MIN(Table16[[#This Row],[Medicare Outpatient Allowable Rate]:[WPPA Inc Outpatient Allowable Rate]])</f>
        <v>0</v>
      </c>
      <c r="K9054" s="4">
        <f>MAX(Table16[[#This Row],[Blue Cross Outpatient Allowable Rate]:[WPPA Inc Outpatient Allowable Rate]])</f>
        <v>20.016500000000001</v>
      </c>
      <c r="L9054" s="4">
        <f>SUM(Table16[[#This Row],[Price]]*4.42)</f>
        <v>93.129400000000004</v>
      </c>
      <c r="M9054" s="4">
        <v>0</v>
      </c>
      <c r="N9054" s="4">
        <f>SUM(Table16[[#This Row],[ChargeID]]*0.76)</f>
        <v>16.013200000000001</v>
      </c>
      <c r="O9054" s="4">
        <f>SUM(Table16[[#This Row],[Price]]*0.95)</f>
        <v>20.016500000000001</v>
      </c>
      <c r="P9054" s="4">
        <f>SUM(Table16[[#This Row],[Price]]*0.8)</f>
        <v>16.856000000000002</v>
      </c>
      <c r="Q9054" s="4">
        <f>SUM(Table16[[#This Row],[Price]]*0.6)</f>
        <v>12.641999999999999</v>
      </c>
    </row>
    <row r="9055" spans="1:17" x14ac:dyDescent="0.25">
      <c r="A9055" t="s">
        <v>3380</v>
      </c>
      <c r="B9055">
        <v>0</v>
      </c>
      <c r="C9055" t="s">
        <v>6741</v>
      </c>
      <c r="D9055">
        <v>270</v>
      </c>
      <c r="E9055" t="s">
        <v>6620</v>
      </c>
      <c r="F9055" s="4">
        <v>0</v>
      </c>
      <c r="J9055" s="4">
        <f>MIN(Table16[[#This Row],[Medicare Outpatient Allowable Rate]:[WPPA Inc Outpatient Allowable Rate]])</f>
        <v>0</v>
      </c>
      <c r="K9055" s="4">
        <f>MAX(Table16[[#This Row],[Blue Cross Outpatient Allowable Rate]:[WPPA Inc Outpatient Allowable Rate]])</f>
        <v>0</v>
      </c>
      <c r="L9055" s="4">
        <f>SUM(Table16[[#This Row],[Price]]*4.42)</f>
        <v>0</v>
      </c>
      <c r="M9055" s="4">
        <v>0</v>
      </c>
      <c r="N9055" s="4">
        <f>SUM(Table16[[#This Row],[ChargeID]]*0.76)</f>
        <v>0</v>
      </c>
      <c r="O9055" s="4">
        <f>SUM(Table16[[#This Row],[Price]]*0.95)</f>
        <v>0</v>
      </c>
      <c r="P9055" s="4">
        <f>SUM(Table16[[#This Row],[Price]]*0.8)</f>
        <v>0</v>
      </c>
      <c r="Q9055" s="4">
        <f>SUM(Table16[[#This Row],[Price]]*0.6)</f>
        <v>0</v>
      </c>
    </row>
    <row r="9056" spans="1:17" x14ac:dyDescent="0.25">
      <c r="A9056" t="s">
        <v>3380</v>
      </c>
      <c r="B9056">
        <v>3.55</v>
      </c>
      <c r="C9056" t="s">
        <v>6742</v>
      </c>
      <c r="D9056">
        <v>272</v>
      </c>
      <c r="E9056" t="s">
        <v>6250</v>
      </c>
      <c r="F9056" s="4">
        <v>3.55</v>
      </c>
      <c r="J9056" s="4">
        <f>MIN(Table16[[#This Row],[Medicare Outpatient Allowable Rate]:[WPPA Inc Outpatient Allowable Rate]])</f>
        <v>0</v>
      </c>
      <c r="K9056" s="4">
        <f>MAX(Table16[[#This Row],[Blue Cross Outpatient Allowable Rate]:[WPPA Inc Outpatient Allowable Rate]])</f>
        <v>3.3724999999999996</v>
      </c>
      <c r="L9056" s="4">
        <f>SUM(Table16[[#This Row],[Price]]*4.42)</f>
        <v>15.690999999999999</v>
      </c>
      <c r="M9056" s="4">
        <v>0</v>
      </c>
      <c r="N9056" s="4">
        <f>SUM(Table16[[#This Row],[ChargeID]]*0.76)</f>
        <v>2.698</v>
      </c>
      <c r="O9056" s="4">
        <f>SUM(Table16[[#This Row],[Price]]*0.95)</f>
        <v>3.3724999999999996</v>
      </c>
      <c r="P9056" s="4">
        <f>SUM(Table16[[#This Row],[Price]]*0.8)</f>
        <v>2.84</v>
      </c>
      <c r="Q9056" s="4">
        <f>SUM(Table16[[#This Row],[Price]]*0.6)</f>
        <v>2.13</v>
      </c>
    </row>
    <row r="9057" spans="1:17" x14ac:dyDescent="0.25">
      <c r="A9057" t="s">
        <v>3380</v>
      </c>
      <c r="B9057">
        <v>0</v>
      </c>
      <c r="C9057" t="s">
        <v>6743</v>
      </c>
      <c r="D9057">
        <v>272</v>
      </c>
      <c r="E9057" t="s">
        <v>6250</v>
      </c>
      <c r="F9057" s="4">
        <v>0</v>
      </c>
      <c r="J9057" s="4">
        <f>MIN(Table16[[#This Row],[Medicare Outpatient Allowable Rate]:[WPPA Inc Outpatient Allowable Rate]])</f>
        <v>0</v>
      </c>
      <c r="K9057" s="4">
        <f>MAX(Table16[[#This Row],[Blue Cross Outpatient Allowable Rate]:[WPPA Inc Outpatient Allowable Rate]])</f>
        <v>0</v>
      </c>
      <c r="L9057" s="4">
        <f>SUM(Table16[[#This Row],[Price]]*4.42)</f>
        <v>0</v>
      </c>
      <c r="M9057" s="4">
        <v>0</v>
      </c>
      <c r="N9057" s="4">
        <f>SUM(Table16[[#This Row],[ChargeID]]*0.76)</f>
        <v>0</v>
      </c>
      <c r="O9057" s="4">
        <f>SUM(Table16[[#This Row],[Price]]*0.95)</f>
        <v>0</v>
      </c>
      <c r="P9057" s="4">
        <f>SUM(Table16[[#This Row],[Price]]*0.8)</f>
        <v>0</v>
      </c>
      <c r="Q9057" s="4">
        <f>SUM(Table16[[#This Row],[Price]]*0.6)</f>
        <v>0</v>
      </c>
    </row>
    <row r="9058" spans="1:17" x14ac:dyDescent="0.25">
      <c r="A9058" t="s">
        <v>3380</v>
      </c>
      <c r="B9058">
        <v>26.96</v>
      </c>
      <c r="C9058" t="s">
        <v>6744</v>
      </c>
      <c r="D9058">
        <v>270</v>
      </c>
      <c r="E9058" t="s">
        <v>6058</v>
      </c>
      <c r="F9058" s="4">
        <v>26.96</v>
      </c>
      <c r="J9058" s="4">
        <f>MIN(Table16[[#This Row],[Medicare Outpatient Allowable Rate]:[WPPA Inc Outpatient Allowable Rate]])</f>
        <v>0</v>
      </c>
      <c r="K9058" s="4">
        <f>MAX(Table16[[#This Row],[Blue Cross Outpatient Allowable Rate]:[WPPA Inc Outpatient Allowable Rate]])</f>
        <v>25.611999999999998</v>
      </c>
      <c r="L9058" s="4">
        <f>SUM(Table16[[#This Row],[Price]]*4.42)</f>
        <v>119.1632</v>
      </c>
      <c r="M9058" s="4">
        <v>0</v>
      </c>
      <c r="N9058" s="4">
        <f>SUM(Table16[[#This Row],[ChargeID]]*0.76)</f>
        <v>20.489599999999999</v>
      </c>
      <c r="O9058" s="4">
        <f>SUM(Table16[[#This Row],[Price]]*0.95)</f>
        <v>25.611999999999998</v>
      </c>
      <c r="P9058" s="4">
        <f>SUM(Table16[[#This Row],[Price]]*0.8)</f>
        <v>21.568000000000001</v>
      </c>
      <c r="Q9058" s="4">
        <f>SUM(Table16[[#This Row],[Price]]*0.6)</f>
        <v>16.175999999999998</v>
      </c>
    </row>
    <row r="9059" spans="1:17" x14ac:dyDescent="0.25">
      <c r="A9059" t="s">
        <v>3380</v>
      </c>
      <c r="B9059">
        <v>68.56</v>
      </c>
      <c r="C9059" t="s">
        <v>6745</v>
      </c>
      <c r="D9059">
        <v>271</v>
      </c>
      <c r="E9059" t="s">
        <v>6058</v>
      </c>
      <c r="F9059" s="4">
        <v>68.56</v>
      </c>
      <c r="J9059" s="4">
        <f>MIN(Table16[[#This Row],[Medicare Outpatient Allowable Rate]:[WPPA Inc Outpatient Allowable Rate]])</f>
        <v>0</v>
      </c>
      <c r="K9059" s="4">
        <f>MAX(Table16[[#This Row],[Blue Cross Outpatient Allowable Rate]:[WPPA Inc Outpatient Allowable Rate]])</f>
        <v>65.132000000000005</v>
      </c>
      <c r="L9059" s="4">
        <f>SUM(Table16[[#This Row],[Price]]*4.42)</f>
        <v>303.03520000000003</v>
      </c>
      <c r="M9059" s="4">
        <v>0</v>
      </c>
      <c r="N9059" s="4">
        <f>SUM(Table16[[#This Row],[ChargeID]]*0.76)</f>
        <v>52.105600000000003</v>
      </c>
      <c r="O9059" s="4">
        <f>SUM(Table16[[#This Row],[Price]]*0.95)</f>
        <v>65.132000000000005</v>
      </c>
      <c r="P9059" s="4">
        <f>SUM(Table16[[#This Row],[Price]]*0.8)</f>
        <v>54.848000000000006</v>
      </c>
      <c r="Q9059" s="4">
        <f>SUM(Table16[[#This Row],[Price]]*0.6)</f>
        <v>41.136000000000003</v>
      </c>
    </row>
    <row r="9060" spans="1:17" x14ac:dyDescent="0.25">
      <c r="A9060" t="s">
        <v>3380</v>
      </c>
      <c r="B9060">
        <v>689.85</v>
      </c>
      <c r="C9060" t="s">
        <v>6746</v>
      </c>
      <c r="D9060">
        <v>272</v>
      </c>
      <c r="E9060" t="s">
        <v>6058</v>
      </c>
      <c r="F9060" s="4">
        <v>689.85</v>
      </c>
      <c r="J9060" s="4">
        <f>MIN(Table16[[#This Row],[Medicare Outpatient Allowable Rate]:[WPPA Inc Outpatient Allowable Rate]])</f>
        <v>0</v>
      </c>
      <c r="K9060" s="4">
        <f>MAX(Table16[[#This Row],[Blue Cross Outpatient Allowable Rate]:[WPPA Inc Outpatient Allowable Rate]])</f>
        <v>655.35749999999996</v>
      </c>
      <c r="L9060" s="4">
        <f>SUM(Table16[[#This Row],[Price]]*4.42)</f>
        <v>3049.1370000000002</v>
      </c>
      <c r="M9060" s="4">
        <v>0</v>
      </c>
      <c r="N9060" s="4">
        <f>SUM(Table16[[#This Row],[ChargeID]]*0.76)</f>
        <v>524.28600000000006</v>
      </c>
      <c r="O9060" s="4">
        <f>SUM(Table16[[#This Row],[Price]]*0.95)</f>
        <v>655.35749999999996</v>
      </c>
      <c r="P9060" s="4">
        <f>SUM(Table16[[#This Row],[Price]]*0.8)</f>
        <v>551.88</v>
      </c>
      <c r="Q9060" s="4">
        <f>SUM(Table16[[#This Row],[Price]]*0.6)</f>
        <v>413.91</v>
      </c>
    </row>
    <row r="9061" spans="1:17" x14ac:dyDescent="0.25">
      <c r="A9061" t="s">
        <v>3380</v>
      </c>
      <c r="B9061">
        <v>689.85</v>
      </c>
      <c r="C9061" t="s">
        <v>6747</v>
      </c>
      <c r="D9061">
        <v>272</v>
      </c>
      <c r="E9061" t="s">
        <v>6058</v>
      </c>
      <c r="F9061" s="4">
        <v>689.85</v>
      </c>
      <c r="J9061" s="4">
        <f>MIN(Table16[[#This Row],[Medicare Outpatient Allowable Rate]:[WPPA Inc Outpatient Allowable Rate]])</f>
        <v>0</v>
      </c>
      <c r="K9061" s="4">
        <f>MAX(Table16[[#This Row],[Blue Cross Outpatient Allowable Rate]:[WPPA Inc Outpatient Allowable Rate]])</f>
        <v>655.35749999999996</v>
      </c>
      <c r="L9061" s="4">
        <f>SUM(Table16[[#This Row],[Price]]*4.42)</f>
        <v>3049.1370000000002</v>
      </c>
      <c r="M9061" s="4">
        <v>0</v>
      </c>
      <c r="N9061" s="4">
        <f>SUM(Table16[[#This Row],[ChargeID]]*0.76)</f>
        <v>524.28600000000006</v>
      </c>
      <c r="O9061" s="4">
        <f>SUM(Table16[[#This Row],[Price]]*0.95)</f>
        <v>655.35749999999996</v>
      </c>
      <c r="P9061" s="4">
        <f>SUM(Table16[[#This Row],[Price]]*0.8)</f>
        <v>551.88</v>
      </c>
      <c r="Q9061" s="4">
        <f>SUM(Table16[[#This Row],[Price]]*0.6)</f>
        <v>413.91</v>
      </c>
    </row>
    <row r="9062" spans="1:17" x14ac:dyDescent="0.25">
      <c r="A9062" t="s">
        <v>3380</v>
      </c>
      <c r="B9062">
        <v>689.85</v>
      </c>
      <c r="C9062" t="s">
        <v>6748</v>
      </c>
      <c r="D9062">
        <v>272</v>
      </c>
      <c r="E9062" t="s">
        <v>6058</v>
      </c>
      <c r="F9062" s="4">
        <v>689.85</v>
      </c>
      <c r="J9062" s="4">
        <f>MIN(Table16[[#This Row],[Medicare Outpatient Allowable Rate]:[WPPA Inc Outpatient Allowable Rate]])</f>
        <v>0</v>
      </c>
      <c r="K9062" s="4">
        <f>MAX(Table16[[#This Row],[Blue Cross Outpatient Allowable Rate]:[WPPA Inc Outpatient Allowable Rate]])</f>
        <v>655.35749999999996</v>
      </c>
      <c r="L9062" s="4">
        <f>SUM(Table16[[#This Row],[Price]]*4.42)</f>
        <v>3049.1370000000002</v>
      </c>
      <c r="M9062" s="4">
        <v>0</v>
      </c>
      <c r="N9062" s="4">
        <f>SUM(Table16[[#This Row],[ChargeID]]*0.76)</f>
        <v>524.28600000000006</v>
      </c>
      <c r="O9062" s="4">
        <f>SUM(Table16[[#This Row],[Price]]*0.95)</f>
        <v>655.35749999999996</v>
      </c>
      <c r="P9062" s="4">
        <f>SUM(Table16[[#This Row],[Price]]*0.8)</f>
        <v>551.88</v>
      </c>
      <c r="Q9062" s="4">
        <f>SUM(Table16[[#This Row],[Price]]*0.6)</f>
        <v>413.91</v>
      </c>
    </row>
    <row r="9063" spans="1:17" x14ac:dyDescent="0.25">
      <c r="A9063" t="s">
        <v>3380</v>
      </c>
      <c r="B9063">
        <v>689.85</v>
      </c>
      <c r="C9063" t="s">
        <v>6749</v>
      </c>
      <c r="D9063">
        <v>272</v>
      </c>
      <c r="E9063" t="s">
        <v>6058</v>
      </c>
      <c r="F9063" s="4">
        <v>689.85</v>
      </c>
      <c r="J9063" s="4">
        <f>MIN(Table16[[#This Row],[Medicare Outpatient Allowable Rate]:[WPPA Inc Outpatient Allowable Rate]])</f>
        <v>0</v>
      </c>
      <c r="K9063" s="4">
        <f>MAX(Table16[[#This Row],[Blue Cross Outpatient Allowable Rate]:[WPPA Inc Outpatient Allowable Rate]])</f>
        <v>655.35749999999996</v>
      </c>
      <c r="L9063" s="4">
        <f>SUM(Table16[[#This Row],[Price]]*4.42)</f>
        <v>3049.1370000000002</v>
      </c>
      <c r="M9063" s="4">
        <v>0</v>
      </c>
      <c r="N9063" s="4">
        <f>SUM(Table16[[#This Row],[ChargeID]]*0.76)</f>
        <v>524.28600000000006</v>
      </c>
      <c r="O9063" s="4">
        <f>SUM(Table16[[#This Row],[Price]]*0.95)</f>
        <v>655.35749999999996</v>
      </c>
      <c r="P9063" s="4">
        <f>SUM(Table16[[#This Row],[Price]]*0.8)</f>
        <v>551.88</v>
      </c>
      <c r="Q9063" s="4">
        <f>SUM(Table16[[#This Row],[Price]]*0.6)</f>
        <v>413.91</v>
      </c>
    </row>
    <row r="9064" spans="1:17" x14ac:dyDescent="0.25">
      <c r="A9064" t="s">
        <v>3380</v>
      </c>
      <c r="B9064">
        <v>24.58</v>
      </c>
      <c r="C9064" t="s">
        <v>12112</v>
      </c>
      <c r="D9064">
        <v>272</v>
      </c>
      <c r="E9064" t="s">
        <v>6058</v>
      </c>
      <c r="F9064" s="4">
        <v>24.58</v>
      </c>
      <c r="J9064" s="4">
        <f>MIN(Table16[[#This Row],[Medicare Outpatient Allowable Rate]:[WPPA Inc Outpatient Allowable Rate]])</f>
        <v>0</v>
      </c>
      <c r="K9064" s="4">
        <f>MAX(Table16[[#This Row],[Blue Cross Outpatient Allowable Rate]:[WPPA Inc Outpatient Allowable Rate]])</f>
        <v>23.350999999999996</v>
      </c>
      <c r="L9064" s="4">
        <f>SUM(Table16[[#This Row],[Price]]*4.42)</f>
        <v>108.64359999999999</v>
      </c>
      <c r="M9064" s="4">
        <v>0</v>
      </c>
      <c r="N9064" s="4">
        <f>SUM(Table16[[#This Row],[ChargeID]]*0.76)</f>
        <v>18.680799999999998</v>
      </c>
      <c r="O9064" s="4">
        <f>SUM(Table16[[#This Row],[Price]]*0.95)</f>
        <v>23.350999999999996</v>
      </c>
      <c r="P9064" s="4">
        <f>SUM(Table16[[#This Row],[Price]]*0.8)</f>
        <v>19.664000000000001</v>
      </c>
      <c r="Q9064" s="4">
        <f>SUM(Table16[[#This Row],[Price]]*0.6)</f>
        <v>14.747999999999998</v>
      </c>
    </row>
    <row r="9065" spans="1:17" x14ac:dyDescent="0.25">
      <c r="A9065" t="s">
        <v>3380</v>
      </c>
      <c r="B9065">
        <v>95.2</v>
      </c>
      <c r="C9065" t="s">
        <v>6750</v>
      </c>
      <c r="D9065">
        <v>272</v>
      </c>
      <c r="E9065" t="s">
        <v>6058</v>
      </c>
      <c r="F9065" s="4">
        <v>95.2</v>
      </c>
      <c r="J9065" s="4">
        <f>MIN(Table16[[#This Row],[Medicare Outpatient Allowable Rate]:[WPPA Inc Outpatient Allowable Rate]])</f>
        <v>0</v>
      </c>
      <c r="K9065" s="4">
        <f>MAX(Table16[[#This Row],[Blue Cross Outpatient Allowable Rate]:[WPPA Inc Outpatient Allowable Rate]])</f>
        <v>90.44</v>
      </c>
      <c r="L9065" s="4">
        <f>SUM(Table16[[#This Row],[Price]]*4.42)</f>
        <v>420.78399999999999</v>
      </c>
      <c r="M9065" s="4">
        <v>0</v>
      </c>
      <c r="N9065" s="4">
        <f>SUM(Table16[[#This Row],[ChargeID]]*0.76)</f>
        <v>72.352000000000004</v>
      </c>
      <c r="O9065" s="4">
        <f>SUM(Table16[[#This Row],[Price]]*0.95)</f>
        <v>90.44</v>
      </c>
      <c r="P9065" s="4">
        <f>SUM(Table16[[#This Row],[Price]]*0.8)</f>
        <v>76.160000000000011</v>
      </c>
      <c r="Q9065" s="4">
        <f>SUM(Table16[[#This Row],[Price]]*0.6)</f>
        <v>57.12</v>
      </c>
    </row>
    <row r="9066" spans="1:17" x14ac:dyDescent="0.25">
      <c r="A9066" t="s">
        <v>3380</v>
      </c>
      <c r="B9066">
        <v>60.52</v>
      </c>
      <c r="C9066" t="s">
        <v>6751</v>
      </c>
      <c r="D9066">
        <v>272</v>
      </c>
      <c r="E9066" t="s">
        <v>6058</v>
      </c>
      <c r="F9066" s="4">
        <v>60.52</v>
      </c>
      <c r="J9066" s="4">
        <f>MIN(Table16[[#This Row],[Medicare Outpatient Allowable Rate]:[WPPA Inc Outpatient Allowable Rate]])</f>
        <v>0</v>
      </c>
      <c r="K9066" s="4">
        <f>MAX(Table16[[#This Row],[Blue Cross Outpatient Allowable Rate]:[WPPA Inc Outpatient Allowable Rate]])</f>
        <v>57.494</v>
      </c>
      <c r="L9066" s="4">
        <f>SUM(Table16[[#This Row],[Price]]*4.42)</f>
        <v>267.4984</v>
      </c>
      <c r="M9066" s="4">
        <v>0</v>
      </c>
      <c r="N9066" s="4">
        <f>SUM(Table16[[#This Row],[ChargeID]]*0.76)</f>
        <v>45.995200000000004</v>
      </c>
      <c r="O9066" s="4">
        <f>SUM(Table16[[#This Row],[Price]]*0.95)</f>
        <v>57.494</v>
      </c>
      <c r="P9066" s="4">
        <f>SUM(Table16[[#This Row],[Price]]*0.8)</f>
        <v>48.416000000000004</v>
      </c>
      <c r="Q9066" s="4">
        <f>SUM(Table16[[#This Row],[Price]]*0.6)</f>
        <v>36.311999999999998</v>
      </c>
    </row>
    <row r="9067" spans="1:17" x14ac:dyDescent="0.25">
      <c r="A9067" t="s">
        <v>3380</v>
      </c>
      <c r="B9067">
        <v>70.319999999999993</v>
      </c>
      <c r="C9067" t="s">
        <v>6752</v>
      </c>
      <c r="D9067">
        <v>272</v>
      </c>
      <c r="E9067" t="s">
        <v>6058</v>
      </c>
      <c r="F9067" s="4">
        <v>70.319999999999993</v>
      </c>
      <c r="J9067" s="4">
        <f>MIN(Table16[[#This Row],[Medicare Outpatient Allowable Rate]:[WPPA Inc Outpatient Allowable Rate]])</f>
        <v>0</v>
      </c>
      <c r="K9067" s="4">
        <f>MAX(Table16[[#This Row],[Blue Cross Outpatient Allowable Rate]:[WPPA Inc Outpatient Allowable Rate]])</f>
        <v>66.803999999999988</v>
      </c>
      <c r="L9067" s="4">
        <f>SUM(Table16[[#This Row],[Price]]*4.42)</f>
        <v>310.81439999999998</v>
      </c>
      <c r="M9067" s="4">
        <v>0</v>
      </c>
      <c r="N9067" s="4">
        <f>SUM(Table16[[#This Row],[ChargeID]]*0.76)</f>
        <v>53.443199999999997</v>
      </c>
      <c r="O9067" s="4">
        <f>SUM(Table16[[#This Row],[Price]]*0.95)</f>
        <v>66.803999999999988</v>
      </c>
      <c r="P9067" s="4">
        <f>SUM(Table16[[#This Row],[Price]]*0.8)</f>
        <v>56.256</v>
      </c>
      <c r="Q9067" s="4">
        <f>SUM(Table16[[#This Row],[Price]]*0.6)</f>
        <v>42.191999999999993</v>
      </c>
    </row>
    <row r="9068" spans="1:17" x14ac:dyDescent="0.25">
      <c r="A9068" t="s">
        <v>3380</v>
      </c>
      <c r="B9068">
        <v>25.8</v>
      </c>
      <c r="C9068" t="s">
        <v>6753</v>
      </c>
      <c r="D9068">
        <v>272</v>
      </c>
      <c r="E9068" t="s">
        <v>6058</v>
      </c>
      <c r="F9068" s="4">
        <v>25.8</v>
      </c>
      <c r="J9068" s="4">
        <f>MIN(Table16[[#This Row],[Medicare Outpatient Allowable Rate]:[WPPA Inc Outpatient Allowable Rate]])</f>
        <v>0</v>
      </c>
      <c r="K9068" s="4">
        <f>MAX(Table16[[#This Row],[Blue Cross Outpatient Allowable Rate]:[WPPA Inc Outpatient Allowable Rate]])</f>
        <v>24.509999999999998</v>
      </c>
      <c r="L9068" s="4">
        <f>SUM(Table16[[#This Row],[Price]]*4.42)</f>
        <v>114.036</v>
      </c>
      <c r="M9068" s="4">
        <v>0</v>
      </c>
      <c r="N9068" s="4">
        <f>SUM(Table16[[#This Row],[ChargeID]]*0.76)</f>
        <v>19.608000000000001</v>
      </c>
      <c r="O9068" s="4">
        <f>SUM(Table16[[#This Row],[Price]]*0.95)</f>
        <v>24.509999999999998</v>
      </c>
      <c r="P9068" s="4">
        <f>SUM(Table16[[#This Row],[Price]]*0.8)</f>
        <v>20.64</v>
      </c>
      <c r="Q9068" s="4">
        <f>SUM(Table16[[#This Row],[Price]]*0.6)</f>
        <v>15.48</v>
      </c>
    </row>
    <row r="9069" spans="1:17" x14ac:dyDescent="0.25">
      <c r="A9069" t="s">
        <v>3380</v>
      </c>
      <c r="B9069">
        <v>26.61</v>
      </c>
      <c r="C9069" t="s">
        <v>6754</v>
      </c>
      <c r="D9069">
        <v>272</v>
      </c>
      <c r="E9069" t="s">
        <v>6058</v>
      </c>
      <c r="F9069" s="4">
        <v>26.61</v>
      </c>
      <c r="J9069" s="4">
        <f>MIN(Table16[[#This Row],[Medicare Outpatient Allowable Rate]:[WPPA Inc Outpatient Allowable Rate]])</f>
        <v>0</v>
      </c>
      <c r="K9069" s="4">
        <f>MAX(Table16[[#This Row],[Blue Cross Outpatient Allowable Rate]:[WPPA Inc Outpatient Allowable Rate]])</f>
        <v>25.279499999999999</v>
      </c>
      <c r="L9069" s="4">
        <f>SUM(Table16[[#This Row],[Price]]*4.42)</f>
        <v>117.61619999999999</v>
      </c>
      <c r="M9069" s="4">
        <v>0</v>
      </c>
      <c r="N9069" s="4">
        <f>SUM(Table16[[#This Row],[ChargeID]]*0.76)</f>
        <v>20.223600000000001</v>
      </c>
      <c r="O9069" s="4">
        <f>SUM(Table16[[#This Row],[Price]]*0.95)</f>
        <v>25.279499999999999</v>
      </c>
      <c r="P9069" s="4">
        <f>SUM(Table16[[#This Row],[Price]]*0.8)</f>
        <v>21.288</v>
      </c>
      <c r="Q9069" s="4">
        <f>SUM(Table16[[#This Row],[Price]]*0.6)</f>
        <v>15.965999999999999</v>
      </c>
    </row>
    <row r="9070" spans="1:17" x14ac:dyDescent="0.25">
      <c r="A9070" t="s">
        <v>3380</v>
      </c>
      <c r="B9070">
        <v>85.27</v>
      </c>
      <c r="C9070" t="s">
        <v>6755</v>
      </c>
      <c r="D9070">
        <v>272</v>
      </c>
      <c r="E9070" t="s">
        <v>6058</v>
      </c>
      <c r="F9070" s="4">
        <v>85.27</v>
      </c>
      <c r="J9070" s="4">
        <f>MIN(Table16[[#This Row],[Medicare Outpatient Allowable Rate]:[WPPA Inc Outpatient Allowable Rate]])</f>
        <v>0</v>
      </c>
      <c r="K9070" s="4">
        <f>MAX(Table16[[#This Row],[Blue Cross Outpatient Allowable Rate]:[WPPA Inc Outpatient Allowable Rate]])</f>
        <v>81.006499999999988</v>
      </c>
      <c r="L9070" s="4">
        <f>SUM(Table16[[#This Row],[Price]]*4.42)</f>
        <v>376.89339999999999</v>
      </c>
      <c r="M9070" s="4">
        <v>0</v>
      </c>
      <c r="N9070" s="4">
        <f>SUM(Table16[[#This Row],[ChargeID]]*0.76)</f>
        <v>64.805199999999999</v>
      </c>
      <c r="O9070" s="4">
        <f>SUM(Table16[[#This Row],[Price]]*0.95)</f>
        <v>81.006499999999988</v>
      </c>
      <c r="P9070" s="4">
        <f>SUM(Table16[[#This Row],[Price]]*0.8)</f>
        <v>68.215999999999994</v>
      </c>
      <c r="Q9070" s="4">
        <f>SUM(Table16[[#This Row],[Price]]*0.6)</f>
        <v>51.161999999999999</v>
      </c>
    </row>
    <row r="9071" spans="1:17" x14ac:dyDescent="0.25">
      <c r="A9071" t="s">
        <v>3380</v>
      </c>
      <c r="B9071">
        <v>55.4</v>
      </c>
      <c r="C9071" t="s">
        <v>6756</v>
      </c>
      <c r="D9071">
        <v>272</v>
      </c>
      <c r="E9071" t="s">
        <v>6058</v>
      </c>
      <c r="F9071" s="4">
        <v>55.4</v>
      </c>
      <c r="J9071" s="4">
        <f>MIN(Table16[[#This Row],[Medicare Outpatient Allowable Rate]:[WPPA Inc Outpatient Allowable Rate]])</f>
        <v>0</v>
      </c>
      <c r="K9071" s="4">
        <f>MAX(Table16[[#This Row],[Blue Cross Outpatient Allowable Rate]:[WPPA Inc Outpatient Allowable Rate]])</f>
        <v>52.629999999999995</v>
      </c>
      <c r="L9071" s="4">
        <f>SUM(Table16[[#This Row],[Price]]*4.42)</f>
        <v>244.86799999999999</v>
      </c>
      <c r="M9071" s="4">
        <v>0</v>
      </c>
      <c r="N9071" s="4">
        <f>SUM(Table16[[#This Row],[ChargeID]]*0.76)</f>
        <v>42.103999999999999</v>
      </c>
      <c r="O9071" s="4">
        <f>SUM(Table16[[#This Row],[Price]]*0.95)</f>
        <v>52.629999999999995</v>
      </c>
      <c r="P9071" s="4">
        <f>SUM(Table16[[#This Row],[Price]]*0.8)</f>
        <v>44.32</v>
      </c>
      <c r="Q9071" s="4">
        <f>SUM(Table16[[#This Row],[Price]]*0.6)</f>
        <v>33.239999999999995</v>
      </c>
    </row>
    <row r="9072" spans="1:17" x14ac:dyDescent="0.25">
      <c r="A9072" t="s">
        <v>3380</v>
      </c>
      <c r="B9072">
        <v>647.62</v>
      </c>
      <c r="C9072" t="s">
        <v>6757</v>
      </c>
      <c r="D9072">
        <v>272</v>
      </c>
      <c r="E9072" t="s">
        <v>6058</v>
      </c>
      <c r="F9072" s="4">
        <v>647.62</v>
      </c>
      <c r="J9072" s="4">
        <f>MIN(Table16[[#This Row],[Medicare Outpatient Allowable Rate]:[WPPA Inc Outpatient Allowable Rate]])</f>
        <v>0</v>
      </c>
      <c r="K9072" s="4">
        <f>MAX(Table16[[#This Row],[Blue Cross Outpatient Allowable Rate]:[WPPA Inc Outpatient Allowable Rate]])</f>
        <v>615.23899999999992</v>
      </c>
      <c r="L9072" s="4">
        <f>SUM(Table16[[#This Row],[Price]]*4.42)</f>
        <v>2862.4803999999999</v>
      </c>
      <c r="M9072" s="4">
        <v>0</v>
      </c>
      <c r="N9072" s="4">
        <f>SUM(Table16[[#This Row],[ChargeID]]*0.76)</f>
        <v>492.19120000000004</v>
      </c>
      <c r="O9072" s="4">
        <f>SUM(Table16[[#This Row],[Price]]*0.95)</f>
        <v>615.23899999999992</v>
      </c>
      <c r="P9072" s="4">
        <f>SUM(Table16[[#This Row],[Price]]*0.8)</f>
        <v>518.096</v>
      </c>
      <c r="Q9072" s="4">
        <f>SUM(Table16[[#This Row],[Price]]*0.6)</f>
        <v>388.572</v>
      </c>
    </row>
    <row r="9073" spans="1:17" x14ac:dyDescent="0.25">
      <c r="A9073" t="s">
        <v>3380</v>
      </c>
      <c r="B9073">
        <v>380.66</v>
      </c>
      <c r="C9073" t="s">
        <v>6758</v>
      </c>
      <c r="D9073">
        <v>272</v>
      </c>
      <c r="E9073" t="s">
        <v>6058</v>
      </c>
      <c r="F9073" s="4">
        <v>380.66</v>
      </c>
      <c r="J9073" s="4">
        <f>MIN(Table16[[#This Row],[Medicare Outpatient Allowable Rate]:[WPPA Inc Outpatient Allowable Rate]])</f>
        <v>0</v>
      </c>
      <c r="K9073" s="4">
        <f>MAX(Table16[[#This Row],[Blue Cross Outpatient Allowable Rate]:[WPPA Inc Outpatient Allowable Rate]])</f>
        <v>361.62700000000001</v>
      </c>
      <c r="L9073" s="4">
        <f>SUM(Table16[[#This Row],[Price]]*4.42)</f>
        <v>1682.5172</v>
      </c>
      <c r="M9073" s="4">
        <v>0</v>
      </c>
      <c r="N9073" s="4">
        <f>SUM(Table16[[#This Row],[ChargeID]]*0.76)</f>
        <v>289.30160000000001</v>
      </c>
      <c r="O9073" s="4">
        <f>SUM(Table16[[#This Row],[Price]]*0.95)</f>
        <v>361.62700000000001</v>
      </c>
      <c r="P9073" s="4">
        <f>SUM(Table16[[#This Row],[Price]]*0.8)</f>
        <v>304.52800000000002</v>
      </c>
      <c r="Q9073" s="4">
        <f>SUM(Table16[[#This Row],[Price]]*0.6)</f>
        <v>228.39600000000002</v>
      </c>
    </row>
    <row r="9074" spans="1:17" x14ac:dyDescent="0.25">
      <c r="A9074" t="s">
        <v>3380</v>
      </c>
      <c r="B9074">
        <v>885.5</v>
      </c>
      <c r="C9074" t="s">
        <v>6759</v>
      </c>
      <c r="D9074">
        <v>272</v>
      </c>
      <c r="E9074" t="s">
        <v>6058</v>
      </c>
      <c r="F9074" s="4">
        <v>885.5</v>
      </c>
      <c r="J9074" s="4">
        <f>MIN(Table16[[#This Row],[Medicare Outpatient Allowable Rate]:[WPPA Inc Outpatient Allowable Rate]])</f>
        <v>0</v>
      </c>
      <c r="K9074" s="4">
        <f>MAX(Table16[[#This Row],[Blue Cross Outpatient Allowable Rate]:[WPPA Inc Outpatient Allowable Rate]])</f>
        <v>841.22499999999991</v>
      </c>
      <c r="L9074" s="4">
        <f>SUM(Table16[[#This Row],[Price]]*4.42)</f>
        <v>3913.91</v>
      </c>
      <c r="M9074" s="4">
        <v>0</v>
      </c>
      <c r="N9074" s="4">
        <f>SUM(Table16[[#This Row],[ChargeID]]*0.76)</f>
        <v>672.98</v>
      </c>
      <c r="O9074" s="4">
        <f>SUM(Table16[[#This Row],[Price]]*0.95)</f>
        <v>841.22499999999991</v>
      </c>
      <c r="P9074" s="4">
        <f>SUM(Table16[[#This Row],[Price]]*0.8)</f>
        <v>708.40000000000009</v>
      </c>
      <c r="Q9074" s="4">
        <f>SUM(Table16[[#This Row],[Price]]*0.6)</f>
        <v>531.29999999999995</v>
      </c>
    </row>
    <row r="9075" spans="1:17" x14ac:dyDescent="0.25">
      <c r="A9075" t="s">
        <v>3380</v>
      </c>
      <c r="B9075">
        <v>1120.7</v>
      </c>
      <c r="C9075" t="s">
        <v>6760</v>
      </c>
      <c r="D9075">
        <v>272</v>
      </c>
      <c r="E9075" t="s">
        <v>6058</v>
      </c>
      <c r="F9075" s="4">
        <v>1120.7</v>
      </c>
      <c r="J9075" s="4">
        <f>MIN(Table16[[#This Row],[Medicare Outpatient Allowable Rate]:[WPPA Inc Outpatient Allowable Rate]])</f>
        <v>0</v>
      </c>
      <c r="K9075" s="4">
        <f>MAX(Table16[[#This Row],[Blue Cross Outpatient Allowable Rate]:[WPPA Inc Outpatient Allowable Rate]])</f>
        <v>1064.665</v>
      </c>
      <c r="L9075" s="4">
        <f>SUM(Table16[[#This Row],[Price]]*4.42)</f>
        <v>4953.4939999999997</v>
      </c>
      <c r="M9075" s="4">
        <v>0</v>
      </c>
      <c r="N9075" s="4">
        <f>SUM(Table16[[#This Row],[ChargeID]]*0.76)</f>
        <v>851.73200000000008</v>
      </c>
      <c r="O9075" s="4">
        <f>SUM(Table16[[#This Row],[Price]]*0.95)</f>
        <v>1064.665</v>
      </c>
      <c r="P9075" s="4">
        <f>SUM(Table16[[#This Row],[Price]]*0.8)</f>
        <v>896.56000000000006</v>
      </c>
      <c r="Q9075" s="4">
        <f>SUM(Table16[[#This Row],[Price]]*0.6)</f>
        <v>672.42</v>
      </c>
    </row>
    <row r="9076" spans="1:17" x14ac:dyDescent="0.25">
      <c r="A9076" t="s">
        <v>3380</v>
      </c>
      <c r="B9076">
        <v>306.85000000000002</v>
      </c>
      <c r="C9076" t="s">
        <v>6761</v>
      </c>
      <c r="D9076">
        <v>272</v>
      </c>
      <c r="E9076" t="s">
        <v>6058</v>
      </c>
      <c r="F9076" s="4">
        <v>306.85000000000002</v>
      </c>
      <c r="J9076" s="4">
        <f>MIN(Table16[[#This Row],[Medicare Outpatient Allowable Rate]:[WPPA Inc Outpatient Allowable Rate]])</f>
        <v>0</v>
      </c>
      <c r="K9076" s="4">
        <f>MAX(Table16[[#This Row],[Blue Cross Outpatient Allowable Rate]:[WPPA Inc Outpatient Allowable Rate]])</f>
        <v>291.50749999999999</v>
      </c>
      <c r="L9076" s="4">
        <f>SUM(Table16[[#This Row],[Price]]*4.42)</f>
        <v>1356.277</v>
      </c>
      <c r="M9076" s="4">
        <v>0</v>
      </c>
      <c r="N9076" s="4">
        <f>SUM(Table16[[#This Row],[ChargeID]]*0.76)</f>
        <v>233.20600000000002</v>
      </c>
      <c r="O9076" s="4">
        <f>SUM(Table16[[#This Row],[Price]]*0.95)</f>
        <v>291.50749999999999</v>
      </c>
      <c r="P9076" s="4">
        <f>SUM(Table16[[#This Row],[Price]]*0.8)</f>
        <v>245.48000000000002</v>
      </c>
      <c r="Q9076" s="4">
        <f>SUM(Table16[[#This Row],[Price]]*0.6)</f>
        <v>184.11</v>
      </c>
    </row>
    <row r="9077" spans="1:17" x14ac:dyDescent="0.25">
      <c r="A9077" t="s">
        <v>3380</v>
      </c>
      <c r="B9077">
        <v>306.85000000000002</v>
      </c>
      <c r="C9077" t="s">
        <v>6762</v>
      </c>
      <c r="D9077">
        <v>272</v>
      </c>
      <c r="E9077" t="s">
        <v>6058</v>
      </c>
      <c r="F9077" s="4">
        <v>306.85000000000002</v>
      </c>
      <c r="J9077" s="4">
        <f>MIN(Table16[[#This Row],[Medicare Outpatient Allowable Rate]:[WPPA Inc Outpatient Allowable Rate]])</f>
        <v>0</v>
      </c>
      <c r="K9077" s="4">
        <f>MAX(Table16[[#This Row],[Blue Cross Outpatient Allowable Rate]:[WPPA Inc Outpatient Allowable Rate]])</f>
        <v>291.50749999999999</v>
      </c>
      <c r="L9077" s="4">
        <f>SUM(Table16[[#This Row],[Price]]*4.42)</f>
        <v>1356.277</v>
      </c>
      <c r="M9077" s="4">
        <v>0</v>
      </c>
      <c r="N9077" s="4">
        <f>SUM(Table16[[#This Row],[ChargeID]]*0.76)</f>
        <v>233.20600000000002</v>
      </c>
      <c r="O9077" s="4">
        <f>SUM(Table16[[#This Row],[Price]]*0.95)</f>
        <v>291.50749999999999</v>
      </c>
      <c r="P9077" s="4">
        <f>SUM(Table16[[#This Row],[Price]]*0.8)</f>
        <v>245.48000000000002</v>
      </c>
      <c r="Q9077" s="4">
        <f>SUM(Table16[[#This Row],[Price]]*0.6)</f>
        <v>184.11</v>
      </c>
    </row>
    <row r="9078" spans="1:17" x14ac:dyDescent="0.25">
      <c r="A9078" t="s">
        <v>3380</v>
      </c>
      <c r="B9078">
        <v>21.6</v>
      </c>
      <c r="C9078" t="s">
        <v>6763</v>
      </c>
      <c r="D9078">
        <v>272</v>
      </c>
      <c r="E9078" t="s">
        <v>6058</v>
      </c>
      <c r="F9078" s="4">
        <v>21.6</v>
      </c>
      <c r="J9078" s="4">
        <f>MIN(Table16[[#This Row],[Medicare Outpatient Allowable Rate]:[WPPA Inc Outpatient Allowable Rate]])</f>
        <v>0</v>
      </c>
      <c r="K9078" s="4">
        <f>MAX(Table16[[#This Row],[Blue Cross Outpatient Allowable Rate]:[WPPA Inc Outpatient Allowable Rate]])</f>
        <v>20.52</v>
      </c>
      <c r="L9078" s="4">
        <f>SUM(Table16[[#This Row],[Price]]*4.42)</f>
        <v>95.472000000000008</v>
      </c>
      <c r="M9078" s="4">
        <v>0</v>
      </c>
      <c r="N9078" s="4">
        <f>SUM(Table16[[#This Row],[ChargeID]]*0.76)</f>
        <v>16.416</v>
      </c>
      <c r="O9078" s="4">
        <f>SUM(Table16[[#This Row],[Price]]*0.95)</f>
        <v>20.52</v>
      </c>
      <c r="P9078" s="4">
        <f>SUM(Table16[[#This Row],[Price]]*0.8)</f>
        <v>17.28</v>
      </c>
      <c r="Q9078" s="4">
        <f>SUM(Table16[[#This Row],[Price]]*0.6)</f>
        <v>12.96</v>
      </c>
    </row>
    <row r="9079" spans="1:17" x14ac:dyDescent="0.25">
      <c r="A9079" t="s">
        <v>3380</v>
      </c>
      <c r="B9079">
        <v>17.010000000000002</v>
      </c>
      <c r="C9079" t="s">
        <v>6764</v>
      </c>
      <c r="D9079">
        <v>272</v>
      </c>
      <c r="E9079" t="s">
        <v>6058</v>
      </c>
      <c r="F9079" s="4">
        <v>17.010000000000002</v>
      </c>
      <c r="J9079" s="4">
        <f>MIN(Table16[[#This Row],[Medicare Outpatient Allowable Rate]:[WPPA Inc Outpatient Allowable Rate]])</f>
        <v>0</v>
      </c>
      <c r="K9079" s="4">
        <f>MAX(Table16[[#This Row],[Blue Cross Outpatient Allowable Rate]:[WPPA Inc Outpatient Allowable Rate]])</f>
        <v>16.159500000000001</v>
      </c>
      <c r="L9079" s="4">
        <f>SUM(Table16[[#This Row],[Price]]*4.42)</f>
        <v>75.184200000000004</v>
      </c>
      <c r="M9079" s="4">
        <v>0</v>
      </c>
      <c r="N9079" s="4">
        <f>SUM(Table16[[#This Row],[ChargeID]]*0.76)</f>
        <v>12.927600000000002</v>
      </c>
      <c r="O9079" s="4">
        <f>SUM(Table16[[#This Row],[Price]]*0.95)</f>
        <v>16.159500000000001</v>
      </c>
      <c r="P9079" s="4">
        <f>SUM(Table16[[#This Row],[Price]]*0.8)</f>
        <v>13.608000000000002</v>
      </c>
      <c r="Q9079" s="4">
        <f>SUM(Table16[[#This Row],[Price]]*0.6)</f>
        <v>10.206000000000001</v>
      </c>
    </row>
    <row r="9080" spans="1:17" x14ac:dyDescent="0.25">
      <c r="A9080" t="s">
        <v>3380</v>
      </c>
      <c r="B9080">
        <v>377.3</v>
      </c>
      <c r="C9080" t="s">
        <v>6765</v>
      </c>
      <c r="D9080">
        <v>272</v>
      </c>
      <c r="E9080" t="s">
        <v>6058</v>
      </c>
      <c r="F9080" s="4">
        <v>377.3</v>
      </c>
      <c r="J9080" s="4">
        <f>MIN(Table16[[#This Row],[Medicare Outpatient Allowable Rate]:[WPPA Inc Outpatient Allowable Rate]])</f>
        <v>0</v>
      </c>
      <c r="K9080" s="4">
        <f>MAX(Table16[[#This Row],[Blue Cross Outpatient Allowable Rate]:[WPPA Inc Outpatient Allowable Rate]])</f>
        <v>358.435</v>
      </c>
      <c r="L9080" s="4">
        <f>SUM(Table16[[#This Row],[Price]]*4.42)</f>
        <v>1667.6659999999999</v>
      </c>
      <c r="M9080" s="4">
        <v>0</v>
      </c>
      <c r="N9080" s="4">
        <f>SUM(Table16[[#This Row],[ChargeID]]*0.76)</f>
        <v>286.74799999999999</v>
      </c>
      <c r="O9080" s="4">
        <f>SUM(Table16[[#This Row],[Price]]*0.95)</f>
        <v>358.435</v>
      </c>
      <c r="P9080" s="4">
        <f>SUM(Table16[[#This Row],[Price]]*0.8)</f>
        <v>301.84000000000003</v>
      </c>
      <c r="Q9080" s="4">
        <f>SUM(Table16[[#This Row],[Price]]*0.6)</f>
        <v>226.38</v>
      </c>
    </row>
    <row r="9081" spans="1:17" x14ac:dyDescent="0.25">
      <c r="A9081" t="s">
        <v>3380</v>
      </c>
      <c r="B9081">
        <v>222.95</v>
      </c>
      <c r="C9081" t="s">
        <v>6766</v>
      </c>
      <c r="D9081">
        <v>272</v>
      </c>
      <c r="E9081" t="s">
        <v>6058</v>
      </c>
      <c r="F9081" s="4">
        <v>222.95</v>
      </c>
      <c r="J9081" s="4">
        <f>MIN(Table16[[#This Row],[Medicare Outpatient Allowable Rate]:[WPPA Inc Outpatient Allowable Rate]])</f>
        <v>0</v>
      </c>
      <c r="K9081" s="4">
        <f>MAX(Table16[[#This Row],[Blue Cross Outpatient Allowable Rate]:[WPPA Inc Outpatient Allowable Rate]])</f>
        <v>211.80249999999998</v>
      </c>
      <c r="L9081" s="4">
        <f>SUM(Table16[[#This Row],[Price]]*4.42)</f>
        <v>985.43899999999996</v>
      </c>
      <c r="M9081" s="4">
        <v>0</v>
      </c>
      <c r="N9081" s="4">
        <f>SUM(Table16[[#This Row],[ChargeID]]*0.76)</f>
        <v>169.44200000000001</v>
      </c>
      <c r="O9081" s="4">
        <f>SUM(Table16[[#This Row],[Price]]*0.95)</f>
        <v>211.80249999999998</v>
      </c>
      <c r="P9081" s="4">
        <f>SUM(Table16[[#This Row],[Price]]*0.8)</f>
        <v>178.36</v>
      </c>
      <c r="Q9081" s="4">
        <f>SUM(Table16[[#This Row],[Price]]*0.6)</f>
        <v>133.76999999999998</v>
      </c>
    </row>
    <row r="9082" spans="1:17" x14ac:dyDescent="0.25">
      <c r="A9082" t="s">
        <v>3380</v>
      </c>
      <c r="B9082">
        <v>188.65</v>
      </c>
      <c r="C9082" t="s">
        <v>6767</v>
      </c>
      <c r="D9082">
        <v>272</v>
      </c>
      <c r="E9082" t="s">
        <v>6058</v>
      </c>
      <c r="F9082" s="4">
        <v>188.65</v>
      </c>
      <c r="J9082" s="4">
        <f>MIN(Table16[[#This Row],[Medicare Outpatient Allowable Rate]:[WPPA Inc Outpatient Allowable Rate]])</f>
        <v>0</v>
      </c>
      <c r="K9082" s="4">
        <f>MAX(Table16[[#This Row],[Blue Cross Outpatient Allowable Rate]:[WPPA Inc Outpatient Allowable Rate]])</f>
        <v>179.2175</v>
      </c>
      <c r="L9082" s="4">
        <f>SUM(Table16[[#This Row],[Price]]*4.42)</f>
        <v>833.83299999999997</v>
      </c>
      <c r="M9082" s="4">
        <v>0</v>
      </c>
      <c r="N9082" s="4">
        <f>SUM(Table16[[#This Row],[ChargeID]]*0.76)</f>
        <v>143.374</v>
      </c>
      <c r="O9082" s="4">
        <f>SUM(Table16[[#This Row],[Price]]*0.95)</f>
        <v>179.2175</v>
      </c>
      <c r="P9082" s="4">
        <f>SUM(Table16[[#This Row],[Price]]*0.8)</f>
        <v>150.92000000000002</v>
      </c>
      <c r="Q9082" s="4">
        <f>SUM(Table16[[#This Row],[Price]]*0.6)</f>
        <v>113.19</v>
      </c>
    </row>
    <row r="9083" spans="1:17" x14ac:dyDescent="0.25">
      <c r="A9083" t="s">
        <v>3380</v>
      </c>
      <c r="B9083">
        <v>272.51</v>
      </c>
      <c r="C9083" t="s">
        <v>6768</v>
      </c>
      <c r="D9083">
        <v>272</v>
      </c>
      <c r="E9083" t="s">
        <v>6058</v>
      </c>
      <c r="F9083" s="4">
        <v>272.51</v>
      </c>
      <c r="J9083" s="4">
        <f>MIN(Table16[[#This Row],[Medicare Outpatient Allowable Rate]:[WPPA Inc Outpatient Allowable Rate]])</f>
        <v>0</v>
      </c>
      <c r="K9083" s="4">
        <f>MAX(Table16[[#This Row],[Blue Cross Outpatient Allowable Rate]:[WPPA Inc Outpatient Allowable Rate]])</f>
        <v>258.8845</v>
      </c>
      <c r="L9083" s="4">
        <f>SUM(Table16[[#This Row],[Price]]*4.42)</f>
        <v>1204.4941999999999</v>
      </c>
      <c r="M9083" s="4">
        <v>0</v>
      </c>
      <c r="N9083" s="4">
        <f>SUM(Table16[[#This Row],[ChargeID]]*0.76)</f>
        <v>207.10759999999999</v>
      </c>
      <c r="O9083" s="4">
        <f>SUM(Table16[[#This Row],[Price]]*0.95)</f>
        <v>258.8845</v>
      </c>
      <c r="P9083" s="4">
        <f>SUM(Table16[[#This Row],[Price]]*0.8)</f>
        <v>218.00800000000001</v>
      </c>
      <c r="Q9083" s="4">
        <f>SUM(Table16[[#This Row],[Price]]*0.6)</f>
        <v>163.506</v>
      </c>
    </row>
    <row r="9084" spans="1:17" x14ac:dyDescent="0.25">
      <c r="A9084" t="s">
        <v>3380</v>
      </c>
      <c r="B9084">
        <v>13.27</v>
      </c>
      <c r="C9084" t="s">
        <v>6769</v>
      </c>
      <c r="D9084">
        <v>272</v>
      </c>
      <c r="E9084" t="s">
        <v>6058</v>
      </c>
      <c r="F9084" s="4">
        <v>13.27</v>
      </c>
      <c r="J9084" s="4">
        <f>MIN(Table16[[#This Row],[Medicare Outpatient Allowable Rate]:[WPPA Inc Outpatient Allowable Rate]])</f>
        <v>0</v>
      </c>
      <c r="K9084" s="4">
        <f>MAX(Table16[[#This Row],[Blue Cross Outpatient Allowable Rate]:[WPPA Inc Outpatient Allowable Rate]])</f>
        <v>12.606499999999999</v>
      </c>
      <c r="L9084" s="4">
        <f>SUM(Table16[[#This Row],[Price]]*4.42)</f>
        <v>58.653399999999998</v>
      </c>
      <c r="M9084" s="4">
        <v>0</v>
      </c>
      <c r="N9084" s="4">
        <f>SUM(Table16[[#This Row],[ChargeID]]*0.76)</f>
        <v>10.0852</v>
      </c>
      <c r="O9084" s="4">
        <f>SUM(Table16[[#This Row],[Price]]*0.95)</f>
        <v>12.606499999999999</v>
      </c>
      <c r="P9084" s="4">
        <f>SUM(Table16[[#This Row],[Price]]*0.8)</f>
        <v>10.616</v>
      </c>
      <c r="Q9084" s="4">
        <f>SUM(Table16[[#This Row],[Price]]*0.6)</f>
        <v>7.9619999999999997</v>
      </c>
    </row>
    <row r="9085" spans="1:17" x14ac:dyDescent="0.25">
      <c r="A9085" t="s">
        <v>3380</v>
      </c>
      <c r="B9085">
        <v>0</v>
      </c>
      <c r="C9085" t="s">
        <v>6770</v>
      </c>
      <c r="D9085">
        <v>272</v>
      </c>
      <c r="E9085" t="s">
        <v>6476</v>
      </c>
      <c r="F9085" s="4">
        <v>0</v>
      </c>
      <c r="J9085" s="4">
        <f>MIN(Table16[[#This Row],[Medicare Outpatient Allowable Rate]:[WPPA Inc Outpatient Allowable Rate]])</f>
        <v>0</v>
      </c>
      <c r="K9085" s="4">
        <f>MAX(Table16[[#This Row],[Blue Cross Outpatient Allowable Rate]:[WPPA Inc Outpatient Allowable Rate]])</f>
        <v>0</v>
      </c>
      <c r="L9085" s="4">
        <f>SUM(Table16[[#This Row],[Price]]*4.42)</f>
        <v>0</v>
      </c>
      <c r="M9085" s="4">
        <v>0</v>
      </c>
      <c r="N9085" s="4">
        <f>SUM(Table16[[#This Row],[ChargeID]]*0.76)</f>
        <v>0</v>
      </c>
      <c r="O9085" s="4">
        <f>SUM(Table16[[#This Row],[Price]]*0.95)</f>
        <v>0</v>
      </c>
      <c r="P9085" s="4">
        <f>SUM(Table16[[#This Row],[Price]]*0.8)</f>
        <v>0</v>
      </c>
      <c r="Q9085" s="4">
        <f>SUM(Table16[[#This Row],[Price]]*0.6)</f>
        <v>0</v>
      </c>
    </row>
    <row r="9086" spans="1:17" x14ac:dyDescent="0.25">
      <c r="A9086" t="s">
        <v>3380</v>
      </c>
      <c r="B9086">
        <v>1.59</v>
      </c>
      <c r="C9086" t="s">
        <v>6771</v>
      </c>
      <c r="D9086">
        <v>272</v>
      </c>
      <c r="E9086" t="s">
        <v>6266</v>
      </c>
      <c r="F9086" s="4">
        <v>1.59</v>
      </c>
      <c r="J9086" s="4">
        <f>MIN(Table16[[#This Row],[Medicare Outpatient Allowable Rate]:[WPPA Inc Outpatient Allowable Rate]])</f>
        <v>0</v>
      </c>
      <c r="K9086" s="4">
        <f>MAX(Table16[[#This Row],[Blue Cross Outpatient Allowable Rate]:[WPPA Inc Outpatient Allowable Rate]])</f>
        <v>1.5105</v>
      </c>
      <c r="L9086" s="4">
        <f>SUM(Table16[[#This Row],[Price]]*4.42)</f>
        <v>7.0278</v>
      </c>
      <c r="M9086" s="4">
        <v>0</v>
      </c>
      <c r="N9086" s="4">
        <f>SUM(Table16[[#This Row],[ChargeID]]*0.76)</f>
        <v>1.2084000000000001</v>
      </c>
      <c r="O9086" s="4">
        <f>SUM(Table16[[#This Row],[Price]]*0.95)</f>
        <v>1.5105</v>
      </c>
      <c r="P9086" s="4">
        <f>SUM(Table16[[#This Row],[Price]]*0.8)</f>
        <v>1.2720000000000002</v>
      </c>
      <c r="Q9086" s="4">
        <f>SUM(Table16[[#This Row],[Price]]*0.6)</f>
        <v>0.95399999999999996</v>
      </c>
    </row>
    <row r="9087" spans="1:17" x14ac:dyDescent="0.25">
      <c r="A9087" t="s">
        <v>3380</v>
      </c>
      <c r="B9087">
        <v>0</v>
      </c>
      <c r="C9087" t="s">
        <v>6772</v>
      </c>
      <c r="D9087">
        <v>270</v>
      </c>
      <c r="E9087" t="s">
        <v>6773</v>
      </c>
      <c r="F9087" s="4">
        <v>0</v>
      </c>
      <c r="J9087" s="4">
        <f>MIN(Table16[[#This Row],[Medicare Outpatient Allowable Rate]:[WPPA Inc Outpatient Allowable Rate]])</f>
        <v>0</v>
      </c>
      <c r="K9087" s="4">
        <f>MAX(Table16[[#This Row],[Blue Cross Outpatient Allowable Rate]:[WPPA Inc Outpatient Allowable Rate]])</f>
        <v>0</v>
      </c>
      <c r="L9087" s="4">
        <f>SUM(Table16[[#This Row],[Price]]*4.42)</f>
        <v>0</v>
      </c>
      <c r="M9087" s="4">
        <v>0</v>
      </c>
      <c r="N9087" s="4">
        <f>SUM(Table16[[#This Row],[ChargeID]]*0.76)</f>
        <v>0</v>
      </c>
      <c r="O9087" s="4">
        <f>SUM(Table16[[#This Row],[Price]]*0.95)</f>
        <v>0</v>
      </c>
      <c r="P9087" s="4">
        <f>SUM(Table16[[#This Row],[Price]]*0.8)</f>
        <v>0</v>
      </c>
      <c r="Q9087" s="4">
        <f>SUM(Table16[[#This Row],[Price]]*0.6)</f>
        <v>0</v>
      </c>
    </row>
    <row r="9088" spans="1:17" x14ac:dyDescent="0.25">
      <c r="A9088" t="s">
        <v>3380</v>
      </c>
      <c r="B9088">
        <v>0</v>
      </c>
      <c r="C9088" t="s">
        <v>6774</v>
      </c>
      <c r="D9088">
        <v>272</v>
      </c>
      <c r="E9088" t="s">
        <v>6058</v>
      </c>
      <c r="F9088" s="4">
        <v>0</v>
      </c>
      <c r="J9088" s="4">
        <f>MIN(Table16[[#This Row],[Medicare Outpatient Allowable Rate]:[WPPA Inc Outpatient Allowable Rate]])</f>
        <v>0</v>
      </c>
      <c r="K9088" s="4">
        <f>MAX(Table16[[#This Row],[Blue Cross Outpatient Allowable Rate]:[WPPA Inc Outpatient Allowable Rate]])</f>
        <v>0</v>
      </c>
      <c r="L9088" s="4">
        <f>SUM(Table16[[#This Row],[Price]]*4.42)</f>
        <v>0</v>
      </c>
      <c r="M9088" s="4">
        <v>0</v>
      </c>
      <c r="N9088" s="4">
        <f>SUM(Table16[[#This Row],[ChargeID]]*0.76)</f>
        <v>0</v>
      </c>
      <c r="O9088" s="4">
        <f>SUM(Table16[[#This Row],[Price]]*0.95)</f>
        <v>0</v>
      </c>
      <c r="P9088" s="4">
        <f>SUM(Table16[[#This Row],[Price]]*0.8)</f>
        <v>0</v>
      </c>
      <c r="Q9088" s="4">
        <f>SUM(Table16[[#This Row],[Price]]*0.6)</f>
        <v>0</v>
      </c>
    </row>
    <row r="9089" spans="1:17" x14ac:dyDescent="0.25">
      <c r="A9089" t="s">
        <v>3380</v>
      </c>
      <c r="B9089">
        <v>0</v>
      </c>
      <c r="C9089" t="s">
        <v>6775</v>
      </c>
      <c r="D9089">
        <v>270</v>
      </c>
      <c r="E9089" t="s">
        <v>6058</v>
      </c>
      <c r="F9089" s="4">
        <v>0</v>
      </c>
      <c r="J9089" s="4">
        <f>MIN(Table16[[#This Row],[Medicare Outpatient Allowable Rate]:[WPPA Inc Outpatient Allowable Rate]])</f>
        <v>0</v>
      </c>
      <c r="K9089" s="4">
        <f>MAX(Table16[[#This Row],[Blue Cross Outpatient Allowable Rate]:[WPPA Inc Outpatient Allowable Rate]])</f>
        <v>0</v>
      </c>
      <c r="L9089" s="4">
        <f>SUM(Table16[[#This Row],[Price]]*4.42)</f>
        <v>0</v>
      </c>
      <c r="M9089" s="4">
        <v>0</v>
      </c>
      <c r="N9089" s="4">
        <f>SUM(Table16[[#This Row],[ChargeID]]*0.76)</f>
        <v>0</v>
      </c>
      <c r="O9089" s="4">
        <f>SUM(Table16[[#This Row],[Price]]*0.95)</f>
        <v>0</v>
      </c>
      <c r="P9089" s="4">
        <f>SUM(Table16[[#This Row],[Price]]*0.8)</f>
        <v>0</v>
      </c>
      <c r="Q9089" s="4">
        <f>SUM(Table16[[#This Row],[Price]]*0.6)</f>
        <v>0</v>
      </c>
    </row>
    <row r="9090" spans="1:17" x14ac:dyDescent="0.25">
      <c r="A9090" t="s">
        <v>3380</v>
      </c>
      <c r="B9090">
        <v>6.54</v>
      </c>
      <c r="C9090" t="s">
        <v>6776</v>
      </c>
      <c r="D9090">
        <v>272</v>
      </c>
      <c r="E9090" t="s">
        <v>6058</v>
      </c>
      <c r="F9090" s="4">
        <v>6.54</v>
      </c>
      <c r="J9090" s="4">
        <f>MIN(Table16[[#This Row],[Medicare Outpatient Allowable Rate]:[WPPA Inc Outpatient Allowable Rate]])</f>
        <v>0</v>
      </c>
      <c r="K9090" s="4">
        <f>MAX(Table16[[#This Row],[Blue Cross Outpatient Allowable Rate]:[WPPA Inc Outpatient Allowable Rate]])</f>
        <v>6.2130000000000001</v>
      </c>
      <c r="L9090" s="4">
        <f>SUM(Table16[[#This Row],[Price]]*4.42)</f>
        <v>28.9068</v>
      </c>
      <c r="M9090" s="4">
        <v>0</v>
      </c>
      <c r="N9090" s="4">
        <f>SUM(Table16[[#This Row],[ChargeID]]*0.76)</f>
        <v>4.9703999999999997</v>
      </c>
      <c r="O9090" s="4">
        <f>SUM(Table16[[#This Row],[Price]]*0.95)</f>
        <v>6.2130000000000001</v>
      </c>
      <c r="P9090" s="4">
        <f>SUM(Table16[[#This Row],[Price]]*0.8)</f>
        <v>5.2320000000000002</v>
      </c>
      <c r="Q9090" s="4">
        <f>SUM(Table16[[#This Row],[Price]]*0.6)</f>
        <v>3.9239999999999999</v>
      </c>
    </row>
    <row r="9091" spans="1:17" x14ac:dyDescent="0.25">
      <c r="A9091" t="s">
        <v>3380</v>
      </c>
      <c r="B9091">
        <v>17.260000000000002</v>
      </c>
      <c r="C9091" t="s">
        <v>6777</v>
      </c>
      <c r="D9091">
        <v>272</v>
      </c>
      <c r="E9091" t="s">
        <v>6058</v>
      </c>
      <c r="F9091" s="4">
        <v>17.260000000000002</v>
      </c>
      <c r="J9091" s="4">
        <f>MIN(Table16[[#This Row],[Medicare Outpatient Allowable Rate]:[WPPA Inc Outpatient Allowable Rate]])</f>
        <v>0</v>
      </c>
      <c r="K9091" s="4">
        <f>MAX(Table16[[#This Row],[Blue Cross Outpatient Allowable Rate]:[WPPA Inc Outpatient Allowable Rate]])</f>
        <v>16.397000000000002</v>
      </c>
      <c r="L9091" s="4">
        <f>SUM(Table16[[#This Row],[Price]]*4.42)</f>
        <v>76.289200000000008</v>
      </c>
      <c r="M9091" s="4">
        <v>0</v>
      </c>
      <c r="N9091" s="4">
        <f>SUM(Table16[[#This Row],[ChargeID]]*0.76)</f>
        <v>13.117600000000001</v>
      </c>
      <c r="O9091" s="4">
        <f>SUM(Table16[[#This Row],[Price]]*0.95)</f>
        <v>16.397000000000002</v>
      </c>
      <c r="P9091" s="4">
        <f>SUM(Table16[[#This Row],[Price]]*0.8)</f>
        <v>13.808000000000002</v>
      </c>
      <c r="Q9091" s="4">
        <f>SUM(Table16[[#This Row],[Price]]*0.6)</f>
        <v>10.356</v>
      </c>
    </row>
    <row r="9092" spans="1:17" x14ac:dyDescent="0.25">
      <c r="A9092" t="s">
        <v>3380</v>
      </c>
      <c r="B9092">
        <v>25.9</v>
      </c>
      <c r="C9092" t="s">
        <v>6778</v>
      </c>
      <c r="D9092">
        <v>272</v>
      </c>
      <c r="E9092" t="s">
        <v>6058</v>
      </c>
      <c r="F9092" s="4">
        <v>25.9</v>
      </c>
      <c r="J9092" s="4">
        <f>MIN(Table16[[#This Row],[Medicare Outpatient Allowable Rate]:[WPPA Inc Outpatient Allowable Rate]])</f>
        <v>0</v>
      </c>
      <c r="K9092" s="4">
        <f>MAX(Table16[[#This Row],[Blue Cross Outpatient Allowable Rate]:[WPPA Inc Outpatient Allowable Rate]])</f>
        <v>24.604999999999997</v>
      </c>
      <c r="L9092" s="4">
        <f>SUM(Table16[[#This Row],[Price]]*4.42)</f>
        <v>114.47799999999999</v>
      </c>
      <c r="M9092" s="4">
        <v>0</v>
      </c>
      <c r="N9092" s="4">
        <f>SUM(Table16[[#This Row],[ChargeID]]*0.76)</f>
        <v>19.683999999999997</v>
      </c>
      <c r="O9092" s="4">
        <f>SUM(Table16[[#This Row],[Price]]*0.95)</f>
        <v>24.604999999999997</v>
      </c>
      <c r="P9092" s="4">
        <f>SUM(Table16[[#This Row],[Price]]*0.8)</f>
        <v>20.72</v>
      </c>
      <c r="Q9092" s="4">
        <f>SUM(Table16[[#This Row],[Price]]*0.6)</f>
        <v>15.54</v>
      </c>
    </row>
    <row r="9093" spans="1:17" x14ac:dyDescent="0.25">
      <c r="A9093" t="s">
        <v>3380</v>
      </c>
      <c r="B9093">
        <v>21.63</v>
      </c>
      <c r="C9093" t="s">
        <v>6779</v>
      </c>
      <c r="D9093">
        <v>272</v>
      </c>
      <c r="E9093" t="s">
        <v>6058</v>
      </c>
      <c r="F9093" s="4">
        <v>21.63</v>
      </c>
      <c r="J9093" s="4">
        <f>MIN(Table16[[#This Row],[Medicare Outpatient Allowable Rate]:[WPPA Inc Outpatient Allowable Rate]])</f>
        <v>0</v>
      </c>
      <c r="K9093" s="4">
        <f>MAX(Table16[[#This Row],[Blue Cross Outpatient Allowable Rate]:[WPPA Inc Outpatient Allowable Rate]])</f>
        <v>20.548499999999997</v>
      </c>
      <c r="L9093" s="4">
        <f>SUM(Table16[[#This Row],[Price]]*4.42)</f>
        <v>95.604599999999991</v>
      </c>
      <c r="M9093" s="4">
        <v>0</v>
      </c>
      <c r="N9093" s="4">
        <f>SUM(Table16[[#This Row],[ChargeID]]*0.76)</f>
        <v>16.438800000000001</v>
      </c>
      <c r="O9093" s="4">
        <f>SUM(Table16[[#This Row],[Price]]*0.95)</f>
        <v>20.548499999999997</v>
      </c>
      <c r="P9093" s="4">
        <f>SUM(Table16[[#This Row],[Price]]*0.8)</f>
        <v>17.303999999999998</v>
      </c>
      <c r="Q9093" s="4">
        <f>SUM(Table16[[#This Row],[Price]]*0.6)</f>
        <v>12.978</v>
      </c>
    </row>
    <row r="9094" spans="1:17" x14ac:dyDescent="0.25">
      <c r="A9094" t="s">
        <v>3380</v>
      </c>
      <c r="B9094">
        <v>78.22</v>
      </c>
      <c r="C9094" t="s">
        <v>6780</v>
      </c>
      <c r="D9094">
        <v>272</v>
      </c>
      <c r="E9094" t="s">
        <v>6058</v>
      </c>
      <c r="F9094" s="4">
        <v>78.22</v>
      </c>
      <c r="J9094" s="4">
        <f>MIN(Table16[[#This Row],[Medicare Outpatient Allowable Rate]:[WPPA Inc Outpatient Allowable Rate]])</f>
        <v>0</v>
      </c>
      <c r="K9094" s="4">
        <f>MAX(Table16[[#This Row],[Blue Cross Outpatient Allowable Rate]:[WPPA Inc Outpatient Allowable Rate]])</f>
        <v>74.308999999999997</v>
      </c>
      <c r="L9094" s="4">
        <f>SUM(Table16[[#This Row],[Price]]*4.42)</f>
        <v>345.73239999999998</v>
      </c>
      <c r="M9094" s="4">
        <v>0</v>
      </c>
      <c r="N9094" s="4">
        <f>SUM(Table16[[#This Row],[ChargeID]]*0.76)</f>
        <v>59.447200000000002</v>
      </c>
      <c r="O9094" s="4">
        <f>SUM(Table16[[#This Row],[Price]]*0.95)</f>
        <v>74.308999999999997</v>
      </c>
      <c r="P9094" s="4">
        <f>SUM(Table16[[#This Row],[Price]]*0.8)</f>
        <v>62.576000000000001</v>
      </c>
      <c r="Q9094" s="4">
        <f>SUM(Table16[[#This Row],[Price]]*0.6)</f>
        <v>46.931999999999995</v>
      </c>
    </row>
    <row r="9095" spans="1:17" x14ac:dyDescent="0.25">
      <c r="A9095" t="s">
        <v>3380</v>
      </c>
      <c r="B9095">
        <v>53.17</v>
      </c>
      <c r="C9095" t="s">
        <v>6781</v>
      </c>
      <c r="D9095">
        <v>272</v>
      </c>
      <c r="E9095" t="s">
        <v>6058</v>
      </c>
      <c r="F9095" s="4">
        <v>53.17</v>
      </c>
      <c r="J9095" s="4">
        <f>MIN(Table16[[#This Row],[Medicare Outpatient Allowable Rate]:[WPPA Inc Outpatient Allowable Rate]])</f>
        <v>0</v>
      </c>
      <c r="K9095" s="4">
        <f>MAX(Table16[[#This Row],[Blue Cross Outpatient Allowable Rate]:[WPPA Inc Outpatient Allowable Rate]])</f>
        <v>50.511499999999998</v>
      </c>
      <c r="L9095" s="4">
        <f>SUM(Table16[[#This Row],[Price]]*4.42)</f>
        <v>235.01140000000001</v>
      </c>
      <c r="M9095" s="4">
        <v>0</v>
      </c>
      <c r="N9095" s="4">
        <f>SUM(Table16[[#This Row],[ChargeID]]*0.76)</f>
        <v>40.409199999999998</v>
      </c>
      <c r="O9095" s="4">
        <f>SUM(Table16[[#This Row],[Price]]*0.95)</f>
        <v>50.511499999999998</v>
      </c>
      <c r="P9095" s="4">
        <f>SUM(Table16[[#This Row],[Price]]*0.8)</f>
        <v>42.536000000000001</v>
      </c>
      <c r="Q9095" s="4">
        <f>SUM(Table16[[#This Row],[Price]]*0.6)</f>
        <v>31.902000000000001</v>
      </c>
    </row>
    <row r="9096" spans="1:17" x14ac:dyDescent="0.25">
      <c r="A9096" t="s">
        <v>3380</v>
      </c>
      <c r="B9096">
        <v>156.28</v>
      </c>
      <c r="C9096" t="s">
        <v>6782</v>
      </c>
      <c r="D9096">
        <v>272</v>
      </c>
      <c r="E9096" t="s">
        <v>6058</v>
      </c>
      <c r="F9096" s="4">
        <v>156.28</v>
      </c>
      <c r="J9096" s="4">
        <f>MIN(Table16[[#This Row],[Medicare Outpatient Allowable Rate]:[WPPA Inc Outpatient Allowable Rate]])</f>
        <v>0</v>
      </c>
      <c r="K9096" s="4">
        <f>MAX(Table16[[#This Row],[Blue Cross Outpatient Allowable Rate]:[WPPA Inc Outpatient Allowable Rate]])</f>
        <v>148.46600000000001</v>
      </c>
      <c r="L9096" s="4">
        <f>SUM(Table16[[#This Row],[Price]]*4.42)</f>
        <v>690.75760000000002</v>
      </c>
      <c r="M9096" s="4">
        <v>0</v>
      </c>
      <c r="N9096" s="4">
        <f>SUM(Table16[[#This Row],[ChargeID]]*0.76)</f>
        <v>118.7728</v>
      </c>
      <c r="O9096" s="4">
        <f>SUM(Table16[[#This Row],[Price]]*0.95)</f>
        <v>148.46600000000001</v>
      </c>
      <c r="P9096" s="4">
        <f>SUM(Table16[[#This Row],[Price]]*0.8)</f>
        <v>125.024</v>
      </c>
      <c r="Q9096" s="4">
        <f>SUM(Table16[[#This Row],[Price]]*0.6)</f>
        <v>93.768000000000001</v>
      </c>
    </row>
    <row r="9097" spans="1:17" x14ac:dyDescent="0.25">
      <c r="A9097" t="s">
        <v>3380</v>
      </c>
      <c r="B9097">
        <v>55.2</v>
      </c>
      <c r="C9097" t="s">
        <v>6783</v>
      </c>
      <c r="D9097">
        <v>272</v>
      </c>
      <c r="E9097" t="s">
        <v>6058</v>
      </c>
      <c r="F9097" s="4">
        <v>55.2</v>
      </c>
      <c r="J9097" s="4">
        <f>MIN(Table16[[#This Row],[Medicare Outpatient Allowable Rate]:[WPPA Inc Outpatient Allowable Rate]])</f>
        <v>0</v>
      </c>
      <c r="K9097" s="4">
        <f>MAX(Table16[[#This Row],[Blue Cross Outpatient Allowable Rate]:[WPPA Inc Outpatient Allowable Rate]])</f>
        <v>52.44</v>
      </c>
      <c r="L9097" s="4">
        <f>SUM(Table16[[#This Row],[Price]]*4.42)</f>
        <v>243.98400000000001</v>
      </c>
      <c r="M9097" s="4">
        <v>0</v>
      </c>
      <c r="N9097" s="4">
        <f>SUM(Table16[[#This Row],[ChargeID]]*0.76)</f>
        <v>41.952000000000005</v>
      </c>
      <c r="O9097" s="4">
        <f>SUM(Table16[[#This Row],[Price]]*0.95)</f>
        <v>52.44</v>
      </c>
      <c r="P9097" s="4">
        <f>SUM(Table16[[#This Row],[Price]]*0.8)</f>
        <v>44.160000000000004</v>
      </c>
      <c r="Q9097" s="4">
        <f>SUM(Table16[[#This Row],[Price]]*0.6)</f>
        <v>33.119999999999997</v>
      </c>
    </row>
    <row r="9098" spans="1:17" x14ac:dyDescent="0.25">
      <c r="A9098" t="s">
        <v>3380</v>
      </c>
      <c r="B9098">
        <v>794.5</v>
      </c>
      <c r="C9098" t="s">
        <v>6784</v>
      </c>
      <c r="D9098">
        <v>272</v>
      </c>
      <c r="E9098" t="s">
        <v>6785</v>
      </c>
      <c r="F9098" s="4">
        <v>794.5</v>
      </c>
      <c r="J9098" s="4">
        <f>MIN(Table16[[#This Row],[Medicare Outpatient Allowable Rate]:[WPPA Inc Outpatient Allowable Rate]])</f>
        <v>0</v>
      </c>
      <c r="K9098" s="4">
        <f>MAX(Table16[[#This Row],[Blue Cross Outpatient Allowable Rate]:[WPPA Inc Outpatient Allowable Rate]])</f>
        <v>754.77499999999998</v>
      </c>
      <c r="L9098" s="4">
        <f>SUM(Table16[[#This Row],[Price]]*4.42)</f>
        <v>3511.69</v>
      </c>
      <c r="M9098" s="4">
        <v>0</v>
      </c>
      <c r="N9098" s="4">
        <f>SUM(Table16[[#This Row],[ChargeID]]*0.76)</f>
        <v>603.82000000000005</v>
      </c>
      <c r="O9098" s="4">
        <f>SUM(Table16[[#This Row],[Price]]*0.95)</f>
        <v>754.77499999999998</v>
      </c>
      <c r="P9098" s="4">
        <f>SUM(Table16[[#This Row],[Price]]*0.8)</f>
        <v>635.6</v>
      </c>
      <c r="Q9098" s="4">
        <f>SUM(Table16[[#This Row],[Price]]*0.6)</f>
        <v>476.7</v>
      </c>
    </row>
    <row r="9099" spans="1:17" x14ac:dyDescent="0.25">
      <c r="A9099" t="s">
        <v>3380</v>
      </c>
      <c r="B9099">
        <v>11.16</v>
      </c>
      <c r="C9099" t="s">
        <v>6786</v>
      </c>
      <c r="D9099">
        <v>272</v>
      </c>
      <c r="E9099" t="s">
        <v>6250</v>
      </c>
      <c r="F9099" s="4">
        <v>11.16</v>
      </c>
      <c r="J9099" s="4">
        <f>MIN(Table16[[#This Row],[Medicare Outpatient Allowable Rate]:[WPPA Inc Outpatient Allowable Rate]])</f>
        <v>0</v>
      </c>
      <c r="K9099" s="4">
        <f>MAX(Table16[[#This Row],[Blue Cross Outpatient Allowable Rate]:[WPPA Inc Outpatient Allowable Rate]])</f>
        <v>10.602</v>
      </c>
      <c r="L9099" s="4">
        <f>SUM(Table16[[#This Row],[Price]]*4.42)</f>
        <v>49.327199999999998</v>
      </c>
      <c r="M9099" s="4">
        <v>0</v>
      </c>
      <c r="N9099" s="4">
        <f>SUM(Table16[[#This Row],[ChargeID]]*0.76)</f>
        <v>8.4816000000000003</v>
      </c>
      <c r="O9099" s="4">
        <f>SUM(Table16[[#This Row],[Price]]*0.95)</f>
        <v>10.602</v>
      </c>
      <c r="P9099" s="4">
        <f>SUM(Table16[[#This Row],[Price]]*0.8)</f>
        <v>8.9280000000000008</v>
      </c>
      <c r="Q9099" s="4">
        <f>SUM(Table16[[#This Row],[Price]]*0.6)</f>
        <v>6.6959999999999997</v>
      </c>
    </row>
    <row r="9100" spans="1:17" x14ac:dyDescent="0.25">
      <c r="A9100" t="s">
        <v>3380</v>
      </c>
      <c r="B9100">
        <v>133.58000000000001</v>
      </c>
      <c r="C9100" t="s">
        <v>6787</v>
      </c>
      <c r="D9100">
        <v>272</v>
      </c>
      <c r="E9100" t="s">
        <v>6058</v>
      </c>
      <c r="F9100" s="4">
        <v>133.58000000000001</v>
      </c>
      <c r="J9100" s="4">
        <f>MIN(Table16[[#This Row],[Medicare Outpatient Allowable Rate]:[WPPA Inc Outpatient Allowable Rate]])</f>
        <v>0</v>
      </c>
      <c r="K9100" s="4">
        <f>MAX(Table16[[#This Row],[Blue Cross Outpatient Allowable Rate]:[WPPA Inc Outpatient Allowable Rate]])</f>
        <v>126.90100000000001</v>
      </c>
      <c r="L9100" s="4">
        <f>SUM(Table16[[#This Row],[Price]]*4.42)</f>
        <v>590.42360000000008</v>
      </c>
      <c r="M9100" s="4">
        <v>0</v>
      </c>
      <c r="N9100" s="4">
        <f>SUM(Table16[[#This Row],[ChargeID]]*0.76)</f>
        <v>101.52080000000001</v>
      </c>
      <c r="O9100" s="4">
        <f>SUM(Table16[[#This Row],[Price]]*0.95)</f>
        <v>126.90100000000001</v>
      </c>
      <c r="P9100" s="4">
        <f>SUM(Table16[[#This Row],[Price]]*0.8)</f>
        <v>106.86400000000002</v>
      </c>
      <c r="Q9100" s="4">
        <f>SUM(Table16[[#This Row],[Price]]*0.6)</f>
        <v>80.14800000000001</v>
      </c>
    </row>
    <row r="9101" spans="1:17" x14ac:dyDescent="0.25">
      <c r="A9101" t="s">
        <v>3380</v>
      </c>
      <c r="B9101">
        <v>26.38</v>
      </c>
      <c r="C9101" t="s">
        <v>6788</v>
      </c>
      <c r="D9101">
        <v>272</v>
      </c>
      <c r="E9101" t="s">
        <v>6058</v>
      </c>
      <c r="F9101" s="4">
        <v>26.38</v>
      </c>
      <c r="J9101" s="4">
        <f>MIN(Table16[[#This Row],[Medicare Outpatient Allowable Rate]:[WPPA Inc Outpatient Allowable Rate]])</f>
        <v>0</v>
      </c>
      <c r="K9101" s="4">
        <f>MAX(Table16[[#This Row],[Blue Cross Outpatient Allowable Rate]:[WPPA Inc Outpatient Allowable Rate]])</f>
        <v>25.060999999999996</v>
      </c>
      <c r="L9101" s="4">
        <f>SUM(Table16[[#This Row],[Price]]*4.42)</f>
        <v>116.5996</v>
      </c>
      <c r="M9101" s="4">
        <v>0</v>
      </c>
      <c r="N9101" s="4">
        <f>SUM(Table16[[#This Row],[ChargeID]]*0.76)</f>
        <v>20.0488</v>
      </c>
      <c r="O9101" s="4">
        <f>SUM(Table16[[#This Row],[Price]]*0.95)</f>
        <v>25.060999999999996</v>
      </c>
      <c r="P9101" s="4">
        <f>SUM(Table16[[#This Row],[Price]]*0.8)</f>
        <v>21.103999999999999</v>
      </c>
      <c r="Q9101" s="4">
        <f>SUM(Table16[[#This Row],[Price]]*0.6)</f>
        <v>15.827999999999999</v>
      </c>
    </row>
    <row r="9102" spans="1:17" x14ac:dyDescent="0.25">
      <c r="A9102" t="s">
        <v>3380</v>
      </c>
      <c r="B9102">
        <v>0</v>
      </c>
      <c r="C9102" t="s">
        <v>6789</v>
      </c>
      <c r="D9102">
        <v>272</v>
      </c>
      <c r="E9102" t="s">
        <v>6058</v>
      </c>
      <c r="F9102" s="4">
        <v>0</v>
      </c>
      <c r="J9102" s="4">
        <f>MIN(Table16[[#This Row],[Medicare Outpatient Allowable Rate]:[WPPA Inc Outpatient Allowable Rate]])</f>
        <v>0</v>
      </c>
      <c r="K9102" s="4">
        <f>MAX(Table16[[#This Row],[Blue Cross Outpatient Allowable Rate]:[WPPA Inc Outpatient Allowable Rate]])</f>
        <v>0</v>
      </c>
      <c r="L9102" s="4">
        <f>SUM(Table16[[#This Row],[Price]]*4.42)</f>
        <v>0</v>
      </c>
      <c r="M9102" s="4">
        <v>0</v>
      </c>
      <c r="N9102" s="4">
        <f>SUM(Table16[[#This Row],[ChargeID]]*0.76)</f>
        <v>0</v>
      </c>
      <c r="O9102" s="4">
        <f>SUM(Table16[[#This Row],[Price]]*0.95)</f>
        <v>0</v>
      </c>
      <c r="P9102" s="4">
        <f>SUM(Table16[[#This Row],[Price]]*0.8)</f>
        <v>0</v>
      </c>
      <c r="Q9102" s="4">
        <f>SUM(Table16[[#This Row],[Price]]*0.6)</f>
        <v>0</v>
      </c>
    </row>
    <row r="9103" spans="1:17" x14ac:dyDescent="0.25">
      <c r="A9103" t="s">
        <v>3380</v>
      </c>
      <c r="B9103">
        <v>2.62</v>
      </c>
      <c r="C9103" t="s">
        <v>6790</v>
      </c>
      <c r="D9103">
        <v>272</v>
      </c>
      <c r="E9103" t="s">
        <v>6281</v>
      </c>
      <c r="F9103" s="4">
        <v>2.62</v>
      </c>
      <c r="J9103" s="4">
        <f>MIN(Table16[[#This Row],[Medicare Outpatient Allowable Rate]:[WPPA Inc Outpatient Allowable Rate]])</f>
        <v>0</v>
      </c>
      <c r="K9103" s="4">
        <f>MAX(Table16[[#This Row],[Blue Cross Outpatient Allowable Rate]:[WPPA Inc Outpatient Allowable Rate]])</f>
        <v>2.4889999999999999</v>
      </c>
      <c r="L9103" s="4">
        <f>SUM(Table16[[#This Row],[Price]]*4.42)</f>
        <v>11.580400000000001</v>
      </c>
      <c r="M9103" s="4">
        <v>0</v>
      </c>
      <c r="N9103" s="4">
        <f>SUM(Table16[[#This Row],[ChargeID]]*0.76)</f>
        <v>1.9912000000000001</v>
      </c>
      <c r="O9103" s="4">
        <f>SUM(Table16[[#This Row],[Price]]*0.95)</f>
        <v>2.4889999999999999</v>
      </c>
      <c r="P9103" s="4">
        <f>SUM(Table16[[#This Row],[Price]]*0.8)</f>
        <v>2.0960000000000001</v>
      </c>
      <c r="Q9103" s="4">
        <f>SUM(Table16[[#This Row],[Price]]*0.6)</f>
        <v>1.5720000000000001</v>
      </c>
    </row>
    <row r="9104" spans="1:17" x14ac:dyDescent="0.25">
      <c r="A9104" t="s">
        <v>3380</v>
      </c>
      <c r="B9104">
        <v>0</v>
      </c>
      <c r="C9104" t="s">
        <v>6791</v>
      </c>
      <c r="D9104">
        <v>272</v>
      </c>
      <c r="E9104" t="s">
        <v>6058</v>
      </c>
      <c r="F9104" s="4">
        <v>0</v>
      </c>
      <c r="J9104" s="4">
        <f>MIN(Table16[[#This Row],[Medicare Outpatient Allowable Rate]:[WPPA Inc Outpatient Allowable Rate]])</f>
        <v>0</v>
      </c>
      <c r="K9104" s="4">
        <f>MAX(Table16[[#This Row],[Blue Cross Outpatient Allowable Rate]:[WPPA Inc Outpatient Allowable Rate]])</f>
        <v>0</v>
      </c>
      <c r="L9104" s="4">
        <f>SUM(Table16[[#This Row],[Price]]*4.42)</f>
        <v>0</v>
      </c>
      <c r="M9104" s="4">
        <v>0</v>
      </c>
      <c r="N9104" s="4">
        <f>SUM(Table16[[#This Row],[ChargeID]]*0.76)</f>
        <v>0</v>
      </c>
      <c r="O9104" s="4">
        <f>SUM(Table16[[#This Row],[Price]]*0.95)</f>
        <v>0</v>
      </c>
      <c r="P9104" s="4">
        <f>SUM(Table16[[#This Row],[Price]]*0.8)</f>
        <v>0</v>
      </c>
      <c r="Q9104" s="4">
        <f>SUM(Table16[[#This Row],[Price]]*0.6)</f>
        <v>0</v>
      </c>
    </row>
    <row r="9105" spans="1:17" x14ac:dyDescent="0.25">
      <c r="A9105" t="s">
        <v>3380</v>
      </c>
      <c r="B9105">
        <v>5.0999999999999996</v>
      </c>
      <c r="C9105" t="s">
        <v>6792</v>
      </c>
      <c r="D9105">
        <v>271</v>
      </c>
      <c r="E9105" t="s">
        <v>6058</v>
      </c>
      <c r="F9105" s="4">
        <v>5.0999999999999996</v>
      </c>
      <c r="J9105" s="4">
        <f>MIN(Table16[[#This Row],[Medicare Outpatient Allowable Rate]:[WPPA Inc Outpatient Allowable Rate]])</f>
        <v>0</v>
      </c>
      <c r="K9105" s="4">
        <f>MAX(Table16[[#This Row],[Blue Cross Outpatient Allowable Rate]:[WPPA Inc Outpatient Allowable Rate]])</f>
        <v>4.8449999999999998</v>
      </c>
      <c r="L9105" s="4">
        <f>SUM(Table16[[#This Row],[Price]]*4.42)</f>
        <v>22.541999999999998</v>
      </c>
      <c r="M9105" s="4">
        <v>0</v>
      </c>
      <c r="N9105" s="4">
        <f>SUM(Table16[[#This Row],[ChargeID]]*0.76)</f>
        <v>3.8759999999999999</v>
      </c>
      <c r="O9105" s="4">
        <f>SUM(Table16[[#This Row],[Price]]*0.95)</f>
        <v>4.8449999999999998</v>
      </c>
      <c r="P9105" s="4">
        <f>SUM(Table16[[#This Row],[Price]]*0.8)</f>
        <v>4.08</v>
      </c>
      <c r="Q9105" s="4">
        <f>SUM(Table16[[#This Row],[Price]]*0.6)</f>
        <v>3.0599999999999996</v>
      </c>
    </row>
    <row r="9106" spans="1:17" x14ac:dyDescent="0.25">
      <c r="A9106" t="s">
        <v>3380</v>
      </c>
      <c r="B9106">
        <v>2.7</v>
      </c>
      <c r="C9106" t="s">
        <v>6793</v>
      </c>
      <c r="D9106">
        <v>272</v>
      </c>
      <c r="E9106" t="s">
        <v>6058</v>
      </c>
      <c r="F9106" s="4">
        <v>2.7</v>
      </c>
      <c r="J9106" s="4">
        <f>MIN(Table16[[#This Row],[Medicare Outpatient Allowable Rate]:[WPPA Inc Outpatient Allowable Rate]])</f>
        <v>0</v>
      </c>
      <c r="K9106" s="4">
        <f>MAX(Table16[[#This Row],[Blue Cross Outpatient Allowable Rate]:[WPPA Inc Outpatient Allowable Rate]])</f>
        <v>2.5649999999999999</v>
      </c>
      <c r="L9106" s="4">
        <f>SUM(Table16[[#This Row],[Price]]*4.42)</f>
        <v>11.934000000000001</v>
      </c>
      <c r="M9106" s="4">
        <v>0</v>
      </c>
      <c r="N9106" s="4">
        <f>SUM(Table16[[#This Row],[ChargeID]]*0.76)</f>
        <v>2.052</v>
      </c>
      <c r="O9106" s="4">
        <f>SUM(Table16[[#This Row],[Price]]*0.95)</f>
        <v>2.5649999999999999</v>
      </c>
      <c r="P9106" s="4">
        <f>SUM(Table16[[#This Row],[Price]]*0.8)</f>
        <v>2.16</v>
      </c>
      <c r="Q9106" s="4">
        <f>SUM(Table16[[#This Row],[Price]]*0.6)</f>
        <v>1.62</v>
      </c>
    </row>
    <row r="9107" spans="1:17" x14ac:dyDescent="0.25">
      <c r="A9107" t="s">
        <v>3380</v>
      </c>
      <c r="B9107">
        <v>0</v>
      </c>
      <c r="C9107" t="s">
        <v>6794</v>
      </c>
      <c r="D9107">
        <v>270</v>
      </c>
      <c r="E9107" t="s">
        <v>6738</v>
      </c>
      <c r="F9107" s="4">
        <v>0</v>
      </c>
      <c r="J9107" s="4">
        <f>MIN(Table16[[#This Row],[Medicare Outpatient Allowable Rate]:[WPPA Inc Outpatient Allowable Rate]])</f>
        <v>0</v>
      </c>
      <c r="K9107" s="4">
        <f>MAX(Table16[[#This Row],[Blue Cross Outpatient Allowable Rate]:[WPPA Inc Outpatient Allowable Rate]])</f>
        <v>0</v>
      </c>
      <c r="L9107" s="4">
        <f>SUM(Table16[[#This Row],[Price]]*4.42)</f>
        <v>0</v>
      </c>
      <c r="M9107" s="4">
        <v>0</v>
      </c>
      <c r="N9107" s="4">
        <f>SUM(Table16[[#This Row],[ChargeID]]*0.76)</f>
        <v>0</v>
      </c>
      <c r="O9107" s="4">
        <f>SUM(Table16[[#This Row],[Price]]*0.95)</f>
        <v>0</v>
      </c>
      <c r="P9107" s="4">
        <f>SUM(Table16[[#This Row],[Price]]*0.8)</f>
        <v>0</v>
      </c>
      <c r="Q9107" s="4">
        <f>SUM(Table16[[#This Row],[Price]]*0.6)</f>
        <v>0</v>
      </c>
    </row>
    <row r="9108" spans="1:17" x14ac:dyDescent="0.25">
      <c r="A9108" t="s">
        <v>3380</v>
      </c>
      <c r="B9108">
        <v>0</v>
      </c>
      <c r="C9108" t="s">
        <v>6795</v>
      </c>
      <c r="D9108">
        <v>272</v>
      </c>
      <c r="E9108" t="s">
        <v>6058</v>
      </c>
      <c r="F9108" s="4">
        <v>0</v>
      </c>
      <c r="J9108" s="4">
        <f>MIN(Table16[[#This Row],[Medicare Outpatient Allowable Rate]:[WPPA Inc Outpatient Allowable Rate]])</f>
        <v>0</v>
      </c>
      <c r="K9108" s="4">
        <f>MAX(Table16[[#This Row],[Blue Cross Outpatient Allowable Rate]:[WPPA Inc Outpatient Allowable Rate]])</f>
        <v>0</v>
      </c>
      <c r="L9108" s="4">
        <f>SUM(Table16[[#This Row],[Price]]*4.42)</f>
        <v>0</v>
      </c>
      <c r="M9108" s="4">
        <v>0</v>
      </c>
      <c r="N9108" s="4">
        <f>SUM(Table16[[#This Row],[ChargeID]]*0.76)</f>
        <v>0</v>
      </c>
      <c r="O9108" s="4">
        <f>SUM(Table16[[#This Row],[Price]]*0.95)</f>
        <v>0</v>
      </c>
      <c r="P9108" s="4">
        <f>SUM(Table16[[#This Row],[Price]]*0.8)</f>
        <v>0</v>
      </c>
      <c r="Q9108" s="4">
        <f>SUM(Table16[[#This Row],[Price]]*0.6)</f>
        <v>0</v>
      </c>
    </row>
    <row r="9109" spans="1:17" x14ac:dyDescent="0.25">
      <c r="A9109" t="s">
        <v>3380</v>
      </c>
      <c r="B9109">
        <v>0</v>
      </c>
      <c r="C9109" t="s">
        <v>6796</v>
      </c>
      <c r="D9109">
        <v>270</v>
      </c>
      <c r="E9109" t="s">
        <v>6324</v>
      </c>
      <c r="F9109" s="4">
        <v>0</v>
      </c>
      <c r="J9109" s="4">
        <f>MIN(Table16[[#This Row],[Medicare Outpatient Allowable Rate]:[WPPA Inc Outpatient Allowable Rate]])</f>
        <v>0</v>
      </c>
      <c r="K9109" s="4">
        <f>MAX(Table16[[#This Row],[Blue Cross Outpatient Allowable Rate]:[WPPA Inc Outpatient Allowable Rate]])</f>
        <v>0</v>
      </c>
      <c r="L9109" s="4">
        <f>SUM(Table16[[#This Row],[Price]]*4.42)</f>
        <v>0</v>
      </c>
      <c r="M9109" s="4">
        <v>0</v>
      </c>
      <c r="N9109" s="4">
        <f>SUM(Table16[[#This Row],[ChargeID]]*0.76)</f>
        <v>0</v>
      </c>
      <c r="O9109" s="4">
        <f>SUM(Table16[[#This Row],[Price]]*0.95)</f>
        <v>0</v>
      </c>
      <c r="P9109" s="4">
        <f>SUM(Table16[[#This Row],[Price]]*0.8)</f>
        <v>0</v>
      </c>
      <c r="Q9109" s="4">
        <f>SUM(Table16[[#This Row],[Price]]*0.6)</f>
        <v>0</v>
      </c>
    </row>
    <row r="9110" spans="1:17" x14ac:dyDescent="0.25">
      <c r="A9110" t="s">
        <v>3380</v>
      </c>
      <c r="B9110">
        <v>5.64</v>
      </c>
      <c r="C9110" t="s">
        <v>6797</v>
      </c>
      <c r="D9110">
        <v>271</v>
      </c>
      <c r="E9110" t="s">
        <v>6058</v>
      </c>
      <c r="F9110" s="4">
        <v>5.64</v>
      </c>
      <c r="J9110" s="4">
        <f>MIN(Table16[[#This Row],[Medicare Outpatient Allowable Rate]:[WPPA Inc Outpatient Allowable Rate]])</f>
        <v>0</v>
      </c>
      <c r="K9110" s="4">
        <f>MAX(Table16[[#This Row],[Blue Cross Outpatient Allowable Rate]:[WPPA Inc Outpatient Allowable Rate]])</f>
        <v>5.3579999999999997</v>
      </c>
      <c r="L9110" s="4">
        <f>SUM(Table16[[#This Row],[Price]]*4.42)</f>
        <v>24.928799999999999</v>
      </c>
      <c r="M9110" s="4">
        <v>0</v>
      </c>
      <c r="N9110" s="4">
        <f>SUM(Table16[[#This Row],[ChargeID]]*0.76)</f>
        <v>4.2863999999999995</v>
      </c>
      <c r="O9110" s="4">
        <f>SUM(Table16[[#This Row],[Price]]*0.95)</f>
        <v>5.3579999999999997</v>
      </c>
      <c r="P9110" s="4">
        <f>SUM(Table16[[#This Row],[Price]]*0.8)</f>
        <v>4.5119999999999996</v>
      </c>
      <c r="Q9110" s="4">
        <f>SUM(Table16[[#This Row],[Price]]*0.6)</f>
        <v>3.3839999999999999</v>
      </c>
    </row>
    <row r="9111" spans="1:17" x14ac:dyDescent="0.25">
      <c r="A9111" t="s">
        <v>3380</v>
      </c>
      <c r="B9111">
        <v>0</v>
      </c>
      <c r="C9111" t="s">
        <v>6798</v>
      </c>
      <c r="D9111">
        <v>270</v>
      </c>
      <c r="E9111" t="s">
        <v>6264</v>
      </c>
      <c r="F9111" s="4">
        <v>0</v>
      </c>
      <c r="J9111" s="4">
        <f>MIN(Table16[[#This Row],[Medicare Outpatient Allowable Rate]:[WPPA Inc Outpatient Allowable Rate]])</f>
        <v>0</v>
      </c>
      <c r="K9111" s="4">
        <f>MAX(Table16[[#This Row],[Blue Cross Outpatient Allowable Rate]:[WPPA Inc Outpatient Allowable Rate]])</f>
        <v>0</v>
      </c>
      <c r="L9111" s="4">
        <f>SUM(Table16[[#This Row],[Price]]*4.42)</f>
        <v>0</v>
      </c>
      <c r="M9111" s="4">
        <v>0</v>
      </c>
      <c r="N9111" s="4">
        <f>SUM(Table16[[#This Row],[ChargeID]]*0.76)</f>
        <v>0</v>
      </c>
      <c r="O9111" s="4">
        <f>SUM(Table16[[#This Row],[Price]]*0.95)</f>
        <v>0</v>
      </c>
      <c r="P9111" s="4">
        <f>SUM(Table16[[#This Row],[Price]]*0.8)</f>
        <v>0</v>
      </c>
      <c r="Q9111" s="4">
        <f>SUM(Table16[[#This Row],[Price]]*0.6)</f>
        <v>0</v>
      </c>
    </row>
    <row r="9112" spans="1:17" x14ac:dyDescent="0.25">
      <c r="A9112" t="s">
        <v>3380</v>
      </c>
      <c r="B9112">
        <v>0</v>
      </c>
      <c r="C9112" t="s">
        <v>6799</v>
      </c>
      <c r="D9112">
        <v>270</v>
      </c>
      <c r="E9112" t="s">
        <v>6260</v>
      </c>
      <c r="F9112" s="4">
        <v>0</v>
      </c>
      <c r="J9112" s="4">
        <f>MIN(Table16[[#This Row],[Medicare Outpatient Allowable Rate]:[WPPA Inc Outpatient Allowable Rate]])</f>
        <v>0</v>
      </c>
      <c r="K9112" s="4">
        <f>MAX(Table16[[#This Row],[Blue Cross Outpatient Allowable Rate]:[WPPA Inc Outpatient Allowable Rate]])</f>
        <v>0</v>
      </c>
      <c r="L9112" s="4">
        <f>SUM(Table16[[#This Row],[Price]]*4.42)</f>
        <v>0</v>
      </c>
      <c r="M9112" s="4">
        <v>0</v>
      </c>
      <c r="N9112" s="4">
        <f>SUM(Table16[[#This Row],[ChargeID]]*0.76)</f>
        <v>0</v>
      </c>
      <c r="O9112" s="4">
        <f>SUM(Table16[[#This Row],[Price]]*0.95)</f>
        <v>0</v>
      </c>
      <c r="P9112" s="4">
        <f>SUM(Table16[[#This Row],[Price]]*0.8)</f>
        <v>0</v>
      </c>
      <c r="Q9112" s="4">
        <f>SUM(Table16[[#This Row],[Price]]*0.6)</f>
        <v>0</v>
      </c>
    </row>
    <row r="9113" spans="1:17" x14ac:dyDescent="0.25">
      <c r="A9113" t="s">
        <v>3380</v>
      </c>
      <c r="B9113">
        <v>2.33</v>
      </c>
      <c r="C9113" t="s">
        <v>6800</v>
      </c>
      <c r="D9113">
        <v>272</v>
      </c>
      <c r="E9113" t="s">
        <v>6058</v>
      </c>
      <c r="F9113" s="4">
        <v>2.33</v>
      </c>
      <c r="J9113" s="4">
        <f>MIN(Table16[[#This Row],[Medicare Outpatient Allowable Rate]:[WPPA Inc Outpatient Allowable Rate]])</f>
        <v>0</v>
      </c>
      <c r="K9113" s="4">
        <f>MAX(Table16[[#This Row],[Blue Cross Outpatient Allowable Rate]:[WPPA Inc Outpatient Allowable Rate]])</f>
        <v>2.2134999999999998</v>
      </c>
      <c r="L9113" s="4">
        <f>SUM(Table16[[#This Row],[Price]]*4.42)</f>
        <v>10.2986</v>
      </c>
      <c r="M9113" s="4">
        <v>0</v>
      </c>
      <c r="N9113" s="4">
        <f>SUM(Table16[[#This Row],[ChargeID]]*0.76)</f>
        <v>1.7708000000000002</v>
      </c>
      <c r="O9113" s="4">
        <f>SUM(Table16[[#This Row],[Price]]*0.95)</f>
        <v>2.2134999999999998</v>
      </c>
      <c r="P9113" s="4">
        <f>SUM(Table16[[#This Row],[Price]]*0.8)</f>
        <v>1.8640000000000001</v>
      </c>
      <c r="Q9113" s="4">
        <f>SUM(Table16[[#This Row],[Price]]*0.6)</f>
        <v>1.3979999999999999</v>
      </c>
    </row>
    <row r="9114" spans="1:17" x14ac:dyDescent="0.25">
      <c r="A9114" t="s">
        <v>3380</v>
      </c>
      <c r="B9114">
        <v>2.12</v>
      </c>
      <c r="C9114" t="s">
        <v>6801</v>
      </c>
      <c r="D9114">
        <v>272</v>
      </c>
      <c r="E9114" t="s">
        <v>6058</v>
      </c>
      <c r="F9114" s="4">
        <v>2.12</v>
      </c>
      <c r="J9114" s="4">
        <f>MIN(Table16[[#This Row],[Medicare Outpatient Allowable Rate]:[WPPA Inc Outpatient Allowable Rate]])</f>
        <v>0</v>
      </c>
      <c r="K9114" s="4">
        <f>MAX(Table16[[#This Row],[Blue Cross Outpatient Allowable Rate]:[WPPA Inc Outpatient Allowable Rate]])</f>
        <v>2.0139999999999998</v>
      </c>
      <c r="L9114" s="4">
        <f>SUM(Table16[[#This Row],[Price]]*4.42)</f>
        <v>9.3704000000000001</v>
      </c>
      <c r="M9114" s="4">
        <v>0</v>
      </c>
      <c r="N9114" s="4">
        <f>SUM(Table16[[#This Row],[ChargeID]]*0.76)</f>
        <v>1.6112000000000002</v>
      </c>
      <c r="O9114" s="4">
        <f>SUM(Table16[[#This Row],[Price]]*0.95)</f>
        <v>2.0139999999999998</v>
      </c>
      <c r="P9114" s="4">
        <f>SUM(Table16[[#This Row],[Price]]*0.8)</f>
        <v>1.6960000000000002</v>
      </c>
      <c r="Q9114" s="4">
        <f>SUM(Table16[[#This Row],[Price]]*0.6)</f>
        <v>1.272</v>
      </c>
    </row>
    <row r="9115" spans="1:17" x14ac:dyDescent="0.25">
      <c r="A9115" t="s">
        <v>3380</v>
      </c>
      <c r="B9115">
        <v>0</v>
      </c>
      <c r="C9115" t="s">
        <v>6802</v>
      </c>
      <c r="D9115">
        <v>272</v>
      </c>
      <c r="E9115" t="s">
        <v>6058</v>
      </c>
      <c r="F9115" s="4">
        <v>0</v>
      </c>
      <c r="J9115" s="4">
        <f>MIN(Table16[[#This Row],[Medicare Outpatient Allowable Rate]:[WPPA Inc Outpatient Allowable Rate]])</f>
        <v>0</v>
      </c>
      <c r="K9115" s="4">
        <f>MAX(Table16[[#This Row],[Blue Cross Outpatient Allowable Rate]:[WPPA Inc Outpatient Allowable Rate]])</f>
        <v>0</v>
      </c>
      <c r="L9115" s="4">
        <f>SUM(Table16[[#This Row],[Price]]*4.42)</f>
        <v>0</v>
      </c>
      <c r="M9115" s="4">
        <v>0</v>
      </c>
      <c r="N9115" s="4">
        <f>SUM(Table16[[#This Row],[ChargeID]]*0.76)</f>
        <v>0</v>
      </c>
      <c r="O9115" s="4">
        <f>SUM(Table16[[#This Row],[Price]]*0.95)</f>
        <v>0</v>
      </c>
      <c r="P9115" s="4">
        <f>SUM(Table16[[#This Row],[Price]]*0.8)</f>
        <v>0</v>
      </c>
      <c r="Q9115" s="4">
        <f>SUM(Table16[[#This Row],[Price]]*0.6)</f>
        <v>0</v>
      </c>
    </row>
    <row r="9116" spans="1:17" x14ac:dyDescent="0.25">
      <c r="A9116" t="s">
        <v>3380</v>
      </c>
      <c r="B9116">
        <v>7.98</v>
      </c>
      <c r="C9116" t="s">
        <v>6803</v>
      </c>
      <c r="D9116">
        <v>272</v>
      </c>
      <c r="E9116" t="s">
        <v>6804</v>
      </c>
      <c r="F9116" s="4">
        <v>7.98</v>
      </c>
      <c r="J9116" s="4">
        <f>MIN(Table16[[#This Row],[Medicare Outpatient Allowable Rate]:[WPPA Inc Outpatient Allowable Rate]])</f>
        <v>0</v>
      </c>
      <c r="K9116" s="4">
        <f>MAX(Table16[[#This Row],[Blue Cross Outpatient Allowable Rate]:[WPPA Inc Outpatient Allowable Rate]])</f>
        <v>7.5810000000000004</v>
      </c>
      <c r="L9116" s="4">
        <f>SUM(Table16[[#This Row],[Price]]*4.42)</f>
        <v>35.271599999999999</v>
      </c>
      <c r="M9116" s="4">
        <v>0</v>
      </c>
      <c r="N9116" s="4">
        <f>SUM(Table16[[#This Row],[ChargeID]]*0.76)</f>
        <v>6.0648</v>
      </c>
      <c r="O9116" s="4">
        <f>SUM(Table16[[#This Row],[Price]]*0.95)</f>
        <v>7.5810000000000004</v>
      </c>
      <c r="P9116" s="4">
        <f>SUM(Table16[[#This Row],[Price]]*0.8)</f>
        <v>6.3840000000000003</v>
      </c>
      <c r="Q9116" s="4">
        <f>SUM(Table16[[#This Row],[Price]]*0.6)</f>
        <v>4.7880000000000003</v>
      </c>
    </row>
    <row r="9117" spans="1:17" x14ac:dyDescent="0.25">
      <c r="A9117" t="s">
        <v>3380</v>
      </c>
      <c r="B9117">
        <v>0</v>
      </c>
      <c r="C9117" t="s">
        <v>6805</v>
      </c>
      <c r="D9117">
        <v>270</v>
      </c>
      <c r="E9117" t="s">
        <v>6260</v>
      </c>
      <c r="F9117" s="4">
        <v>0</v>
      </c>
      <c r="J9117" s="4">
        <f>MIN(Table16[[#This Row],[Medicare Outpatient Allowable Rate]:[WPPA Inc Outpatient Allowable Rate]])</f>
        <v>0</v>
      </c>
      <c r="K9117" s="4">
        <f>MAX(Table16[[#This Row],[Blue Cross Outpatient Allowable Rate]:[WPPA Inc Outpatient Allowable Rate]])</f>
        <v>0</v>
      </c>
      <c r="L9117" s="4">
        <f>SUM(Table16[[#This Row],[Price]]*4.42)</f>
        <v>0</v>
      </c>
      <c r="M9117" s="4">
        <v>0</v>
      </c>
      <c r="N9117" s="4">
        <f>SUM(Table16[[#This Row],[ChargeID]]*0.76)</f>
        <v>0</v>
      </c>
      <c r="O9117" s="4">
        <f>SUM(Table16[[#This Row],[Price]]*0.95)</f>
        <v>0</v>
      </c>
      <c r="P9117" s="4">
        <f>SUM(Table16[[#This Row],[Price]]*0.8)</f>
        <v>0</v>
      </c>
      <c r="Q9117" s="4">
        <f>SUM(Table16[[#This Row],[Price]]*0.6)</f>
        <v>0</v>
      </c>
    </row>
    <row r="9118" spans="1:17" x14ac:dyDescent="0.25">
      <c r="A9118" t="s">
        <v>3380</v>
      </c>
      <c r="B9118">
        <v>297.19</v>
      </c>
      <c r="C9118" t="s">
        <v>6806</v>
      </c>
      <c r="D9118">
        <v>272</v>
      </c>
      <c r="E9118" t="s">
        <v>6058</v>
      </c>
      <c r="F9118" s="4">
        <v>297.19</v>
      </c>
      <c r="J9118" s="4">
        <f>MIN(Table16[[#This Row],[Medicare Outpatient Allowable Rate]:[WPPA Inc Outpatient Allowable Rate]])</f>
        <v>0</v>
      </c>
      <c r="K9118" s="4">
        <f>MAX(Table16[[#This Row],[Blue Cross Outpatient Allowable Rate]:[WPPA Inc Outpatient Allowable Rate]])</f>
        <v>282.33049999999997</v>
      </c>
      <c r="L9118" s="4">
        <f>SUM(Table16[[#This Row],[Price]]*4.42)</f>
        <v>1313.5798</v>
      </c>
      <c r="M9118" s="4">
        <v>0</v>
      </c>
      <c r="N9118" s="4">
        <f>SUM(Table16[[#This Row],[ChargeID]]*0.76)</f>
        <v>225.86439999999999</v>
      </c>
      <c r="O9118" s="4">
        <f>SUM(Table16[[#This Row],[Price]]*0.95)</f>
        <v>282.33049999999997</v>
      </c>
      <c r="P9118" s="4">
        <f>SUM(Table16[[#This Row],[Price]]*0.8)</f>
        <v>237.75200000000001</v>
      </c>
      <c r="Q9118" s="4">
        <f>SUM(Table16[[#This Row],[Price]]*0.6)</f>
        <v>178.31399999999999</v>
      </c>
    </row>
    <row r="9119" spans="1:17" x14ac:dyDescent="0.25">
      <c r="A9119" t="s">
        <v>3380</v>
      </c>
      <c r="B9119">
        <v>11.03</v>
      </c>
      <c r="C9119" t="s">
        <v>6807</v>
      </c>
      <c r="D9119">
        <v>270</v>
      </c>
      <c r="E9119" t="s">
        <v>6266</v>
      </c>
      <c r="F9119" s="4">
        <v>11.03</v>
      </c>
      <c r="J9119" s="4">
        <f>MIN(Table16[[#This Row],[Medicare Outpatient Allowable Rate]:[WPPA Inc Outpatient Allowable Rate]])</f>
        <v>0</v>
      </c>
      <c r="K9119" s="4">
        <f>MAX(Table16[[#This Row],[Blue Cross Outpatient Allowable Rate]:[WPPA Inc Outpatient Allowable Rate]])</f>
        <v>10.478499999999999</v>
      </c>
      <c r="L9119" s="4">
        <f>SUM(Table16[[#This Row],[Price]]*4.42)</f>
        <v>48.752599999999994</v>
      </c>
      <c r="M9119" s="4">
        <v>0</v>
      </c>
      <c r="N9119" s="4">
        <f>SUM(Table16[[#This Row],[ChargeID]]*0.76)</f>
        <v>8.3827999999999996</v>
      </c>
      <c r="O9119" s="4">
        <f>SUM(Table16[[#This Row],[Price]]*0.95)</f>
        <v>10.478499999999999</v>
      </c>
      <c r="P9119" s="4">
        <f>SUM(Table16[[#This Row],[Price]]*0.8)</f>
        <v>8.8239999999999998</v>
      </c>
      <c r="Q9119" s="4">
        <f>SUM(Table16[[#This Row],[Price]]*0.6)</f>
        <v>6.6179999999999994</v>
      </c>
    </row>
    <row r="9120" spans="1:17" x14ac:dyDescent="0.25">
      <c r="A9120" t="s">
        <v>3380</v>
      </c>
      <c r="B9120">
        <v>11.31</v>
      </c>
      <c r="C9120" t="s">
        <v>6808</v>
      </c>
      <c r="D9120">
        <v>270</v>
      </c>
      <c r="E9120" t="s">
        <v>6266</v>
      </c>
      <c r="F9120" s="4">
        <v>11.31</v>
      </c>
      <c r="J9120" s="4">
        <f>MIN(Table16[[#This Row],[Medicare Outpatient Allowable Rate]:[WPPA Inc Outpatient Allowable Rate]])</f>
        <v>0</v>
      </c>
      <c r="K9120" s="4">
        <f>MAX(Table16[[#This Row],[Blue Cross Outpatient Allowable Rate]:[WPPA Inc Outpatient Allowable Rate]])</f>
        <v>10.7445</v>
      </c>
      <c r="L9120" s="4">
        <f>SUM(Table16[[#This Row],[Price]]*4.42)</f>
        <v>49.990200000000002</v>
      </c>
      <c r="M9120" s="4">
        <v>0</v>
      </c>
      <c r="N9120" s="4">
        <f>SUM(Table16[[#This Row],[ChargeID]]*0.76)</f>
        <v>8.595600000000001</v>
      </c>
      <c r="O9120" s="4">
        <f>SUM(Table16[[#This Row],[Price]]*0.95)</f>
        <v>10.7445</v>
      </c>
      <c r="P9120" s="4">
        <f>SUM(Table16[[#This Row],[Price]]*0.8)</f>
        <v>9.048</v>
      </c>
      <c r="Q9120" s="4">
        <f>SUM(Table16[[#This Row],[Price]]*0.6)</f>
        <v>6.7860000000000005</v>
      </c>
    </row>
    <row r="9121" spans="1:17" x14ac:dyDescent="0.25">
      <c r="A9121" t="s">
        <v>3380</v>
      </c>
      <c r="B9121">
        <v>1.87</v>
      </c>
      <c r="C9121" t="s">
        <v>6809</v>
      </c>
      <c r="D9121">
        <v>272</v>
      </c>
      <c r="E9121" t="s">
        <v>6266</v>
      </c>
      <c r="F9121" s="4">
        <v>1.87</v>
      </c>
      <c r="J9121" s="4">
        <f>MIN(Table16[[#This Row],[Medicare Outpatient Allowable Rate]:[WPPA Inc Outpatient Allowable Rate]])</f>
        <v>0</v>
      </c>
      <c r="K9121" s="4">
        <f>MAX(Table16[[#This Row],[Blue Cross Outpatient Allowable Rate]:[WPPA Inc Outpatient Allowable Rate]])</f>
        <v>1.7765</v>
      </c>
      <c r="L9121" s="4">
        <f>SUM(Table16[[#This Row],[Price]]*4.42)</f>
        <v>8.2653999999999996</v>
      </c>
      <c r="M9121" s="4">
        <v>0</v>
      </c>
      <c r="N9121" s="4">
        <f>SUM(Table16[[#This Row],[ChargeID]]*0.76)</f>
        <v>1.4212</v>
      </c>
      <c r="O9121" s="4">
        <f>SUM(Table16[[#This Row],[Price]]*0.95)</f>
        <v>1.7765</v>
      </c>
      <c r="P9121" s="4">
        <f>SUM(Table16[[#This Row],[Price]]*0.8)</f>
        <v>1.4960000000000002</v>
      </c>
      <c r="Q9121" s="4">
        <f>SUM(Table16[[#This Row],[Price]]*0.6)</f>
        <v>1.1220000000000001</v>
      </c>
    </row>
    <row r="9122" spans="1:17" x14ac:dyDescent="0.25">
      <c r="A9122" t="s">
        <v>3380</v>
      </c>
      <c r="B9122">
        <v>2.15</v>
      </c>
      <c r="C9122" t="s">
        <v>6810</v>
      </c>
      <c r="D9122">
        <v>272</v>
      </c>
      <c r="E9122" t="s">
        <v>6266</v>
      </c>
      <c r="F9122" s="4">
        <v>2.15</v>
      </c>
      <c r="J9122" s="4">
        <f>MIN(Table16[[#This Row],[Medicare Outpatient Allowable Rate]:[WPPA Inc Outpatient Allowable Rate]])</f>
        <v>0</v>
      </c>
      <c r="K9122" s="4">
        <f>MAX(Table16[[#This Row],[Blue Cross Outpatient Allowable Rate]:[WPPA Inc Outpatient Allowable Rate]])</f>
        <v>2.0425</v>
      </c>
      <c r="L9122" s="4">
        <f>SUM(Table16[[#This Row],[Price]]*4.42)</f>
        <v>9.5030000000000001</v>
      </c>
      <c r="M9122" s="4">
        <v>0</v>
      </c>
      <c r="N9122" s="4">
        <f>SUM(Table16[[#This Row],[ChargeID]]*0.76)</f>
        <v>1.6339999999999999</v>
      </c>
      <c r="O9122" s="4">
        <f>SUM(Table16[[#This Row],[Price]]*0.95)</f>
        <v>2.0425</v>
      </c>
      <c r="P9122" s="4">
        <f>SUM(Table16[[#This Row],[Price]]*0.8)</f>
        <v>1.72</v>
      </c>
      <c r="Q9122" s="4">
        <f>SUM(Table16[[#This Row],[Price]]*0.6)</f>
        <v>1.2899999999999998</v>
      </c>
    </row>
    <row r="9123" spans="1:17" x14ac:dyDescent="0.25">
      <c r="A9123" t="s">
        <v>3380</v>
      </c>
      <c r="B9123">
        <v>59.81</v>
      </c>
      <c r="C9123" t="s">
        <v>6811</v>
      </c>
      <c r="D9123">
        <v>250</v>
      </c>
      <c r="E9123" t="s">
        <v>6058</v>
      </c>
      <c r="F9123" s="4">
        <v>59.81</v>
      </c>
      <c r="J9123" s="4">
        <f>MIN(Table16[[#This Row],[Medicare Outpatient Allowable Rate]:[WPPA Inc Outpatient Allowable Rate]])</f>
        <v>0</v>
      </c>
      <c r="K9123" s="4">
        <f>MAX(Table16[[#This Row],[Blue Cross Outpatient Allowable Rate]:[WPPA Inc Outpatient Allowable Rate]])</f>
        <v>56.819499999999998</v>
      </c>
      <c r="L9123" s="4">
        <f>SUM(Table16[[#This Row],[Price]]*4.42)</f>
        <v>264.36020000000002</v>
      </c>
      <c r="M9123" s="4">
        <v>0</v>
      </c>
      <c r="N9123" s="4">
        <f>SUM(Table16[[#This Row],[ChargeID]]*0.76)</f>
        <v>45.455600000000004</v>
      </c>
      <c r="O9123" s="4">
        <f>SUM(Table16[[#This Row],[Price]]*0.95)</f>
        <v>56.819499999999998</v>
      </c>
      <c r="P9123" s="4">
        <f>SUM(Table16[[#This Row],[Price]]*0.8)</f>
        <v>47.848000000000006</v>
      </c>
      <c r="Q9123" s="4">
        <f>SUM(Table16[[#This Row],[Price]]*0.6)</f>
        <v>35.886000000000003</v>
      </c>
    </row>
    <row r="9124" spans="1:17" x14ac:dyDescent="0.25">
      <c r="A9124" t="s">
        <v>3380</v>
      </c>
      <c r="B9124">
        <v>0</v>
      </c>
      <c r="C9124" t="s">
        <v>6812</v>
      </c>
      <c r="D9124">
        <v>272</v>
      </c>
      <c r="E9124" t="s">
        <v>6813</v>
      </c>
      <c r="F9124" s="4">
        <v>0</v>
      </c>
      <c r="J9124" s="4">
        <f>MIN(Table16[[#This Row],[Medicare Outpatient Allowable Rate]:[WPPA Inc Outpatient Allowable Rate]])</f>
        <v>0</v>
      </c>
      <c r="K9124" s="4">
        <f>MAX(Table16[[#This Row],[Blue Cross Outpatient Allowable Rate]:[WPPA Inc Outpatient Allowable Rate]])</f>
        <v>0</v>
      </c>
      <c r="L9124" s="4">
        <f>SUM(Table16[[#This Row],[Price]]*4.42)</f>
        <v>0</v>
      </c>
      <c r="M9124" s="4">
        <v>0</v>
      </c>
      <c r="N9124" s="4">
        <f>SUM(Table16[[#This Row],[ChargeID]]*0.76)</f>
        <v>0</v>
      </c>
      <c r="O9124" s="4">
        <f>SUM(Table16[[#This Row],[Price]]*0.95)</f>
        <v>0</v>
      </c>
      <c r="P9124" s="4">
        <f>SUM(Table16[[#This Row],[Price]]*0.8)</f>
        <v>0</v>
      </c>
      <c r="Q9124" s="4">
        <f>SUM(Table16[[#This Row],[Price]]*0.6)</f>
        <v>0</v>
      </c>
    </row>
    <row r="9125" spans="1:17" x14ac:dyDescent="0.25">
      <c r="A9125" t="s">
        <v>3380</v>
      </c>
      <c r="B9125">
        <v>0</v>
      </c>
      <c r="C9125" t="s">
        <v>6814</v>
      </c>
      <c r="D9125">
        <v>272</v>
      </c>
      <c r="E9125" t="s">
        <v>6058</v>
      </c>
      <c r="F9125" s="4">
        <v>0</v>
      </c>
      <c r="J9125" s="4">
        <f>MIN(Table16[[#This Row],[Medicare Outpatient Allowable Rate]:[WPPA Inc Outpatient Allowable Rate]])</f>
        <v>0</v>
      </c>
      <c r="K9125" s="4">
        <f>MAX(Table16[[#This Row],[Blue Cross Outpatient Allowable Rate]:[WPPA Inc Outpatient Allowable Rate]])</f>
        <v>0</v>
      </c>
      <c r="L9125" s="4">
        <f>SUM(Table16[[#This Row],[Price]]*4.42)</f>
        <v>0</v>
      </c>
      <c r="M9125" s="4">
        <v>0</v>
      </c>
      <c r="N9125" s="4">
        <f>SUM(Table16[[#This Row],[ChargeID]]*0.76)</f>
        <v>0</v>
      </c>
      <c r="O9125" s="4">
        <f>SUM(Table16[[#This Row],[Price]]*0.95)</f>
        <v>0</v>
      </c>
      <c r="P9125" s="4">
        <f>SUM(Table16[[#This Row],[Price]]*0.8)</f>
        <v>0</v>
      </c>
      <c r="Q9125" s="4">
        <f>SUM(Table16[[#This Row],[Price]]*0.6)</f>
        <v>0</v>
      </c>
    </row>
    <row r="9126" spans="1:17" x14ac:dyDescent="0.25">
      <c r="A9126" t="s">
        <v>3380</v>
      </c>
      <c r="B9126">
        <v>8.09</v>
      </c>
      <c r="C9126" t="s">
        <v>6815</v>
      </c>
      <c r="D9126">
        <v>271</v>
      </c>
      <c r="E9126" t="s">
        <v>6058</v>
      </c>
      <c r="F9126" s="4">
        <v>8.09</v>
      </c>
      <c r="J9126" s="4">
        <f>MIN(Table16[[#This Row],[Medicare Outpatient Allowable Rate]:[WPPA Inc Outpatient Allowable Rate]])</f>
        <v>0</v>
      </c>
      <c r="K9126" s="4">
        <f>MAX(Table16[[#This Row],[Blue Cross Outpatient Allowable Rate]:[WPPA Inc Outpatient Allowable Rate]])</f>
        <v>7.6854999999999993</v>
      </c>
      <c r="L9126" s="4">
        <f>SUM(Table16[[#This Row],[Price]]*4.42)</f>
        <v>35.757799999999996</v>
      </c>
      <c r="M9126" s="4">
        <v>0</v>
      </c>
      <c r="N9126" s="4">
        <f>SUM(Table16[[#This Row],[ChargeID]]*0.76)</f>
        <v>6.1483999999999996</v>
      </c>
      <c r="O9126" s="4">
        <f>SUM(Table16[[#This Row],[Price]]*0.95)</f>
        <v>7.6854999999999993</v>
      </c>
      <c r="P9126" s="4">
        <f>SUM(Table16[[#This Row],[Price]]*0.8)</f>
        <v>6.4720000000000004</v>
      </c>
      <c r="Q9126" s="4">
        <f>SUM(Table16[[#This Row],[Price]]*0.6)</f>
        <v>4.8540000000000001</v>
      </c>
    </row>
    <row r="9127" spans="1:17" x14ac:dyDescent="0.25">
      <c r="A9127" t="s">
        <v>3380</v>
      </c>
      <c r="B9127">
        <v>6.96</v>
      </c>
      <c r="C9127" t="s">
        <v>6816</v>
      </c>
      <c r="D9127">
        <v>271</v>
      </c>
      <c r="E9127" t="s">
        <v>6058</v>
      </c>
      <c r="F9127" s="4">
        <v>6.96</v>
      </c>
      <c r="J9127" s="4">
        <f>MIN(Table16[[#This Row],[Medicare Outpatient Allowable Rate]:[WPPA Inc Outpatient Allowable Rate]])</f>
        <v>0</v>
      </c>
      <c r="K9127" s="4">
        <f>MAX(Table16[[#This Row],[Blue Cross Outpatient Allowable Rate]:[WPPA Inc Outpatient Allowable Rate]])</f>
        <v>6.6120000000000001</v>
      </c>
      <c r="L9127" s="4">
        <f>SUM(Table16[[#This Row],[Price]]*4.42)</f>
        <v>30.763199999999998</v>
      </c>
      <c r="M9127" s="4">
        <v>0</v>
      </c>
      <c r="N9127" s="4">
        <f>SUM(Table16[[#This Row],[ChargeID]]*0.76)</f>
        <v>5.2896000000000001</v>
      </c>
      <c r="O9127" s="4">
        <f>SUM(Table16[[#This Row],[Price]]*0.95)</f>
        <v>6.6120000000000001</v>
      </c>
      <c r="P9127" s="4">
        <f>SUM(Table16[[#This Row],[Price]]*0.8)</f>
        <v>5.5680000000000005</v>
      </c>
      <c r="Q9127" s="4">
        <f>SUM(Table16[[#This Row],[Price]]*0.6)</f>
        <v>4.1760000000000002</v>
      </c>
    </row>
    <row r="9128" spans="1:17" x14ac:dyDescent="0.25">
      <c r="A9128" t="s">
        <v>3380</v>
      </c>
      <c r="B9128">
        <v>5.07</v>
      </c>
      <c r="C9128" t="s">
        <v>6817</v>
      </c>
      <c r="D9128">
        <v>270</v>
      </c>
      <c r="E9128" t="s">
        <v>6058</v>
      </c>
      <c r="F9128" s="4">
        <v>5.07</v>
      </c>
      <c r="J9128" s="4">
        <f>MIN(Table16[[#This Row],[Medicare Outpatient Allowable Rate]:[WPPA Inc Outpatient Allowable Rate]])</f>
        <v>0</v>
      </c>
      <c r="K9128" s="4">
        <f>MAX(Table16[[#This Row],[Blue Cross Outpatient Allowable Rate]:[WPPA Inc Outpatient Allowable Rate]])</f>
        <v>4.8165000000000004</v>
      </c>
      <c r="L9128" s="4">
        <f>SUM(Table16[[#This Row],[Price]]*4.42)</f>
        <v>22.409400000000002</v>
      </c>
      <c r="M9128" s="4">
        <v>0</v>
      </c>
      <c r="N9128" s="4">
        <f>SUM(Table16[[#This Row],[ChargeID]]*0.76)</f>
        <v>3.8532000000000002</v>
      </c>
      <c r="O9128" s="4">
        <f>SUM(Table16[[#This Row],[Price]]*0.95)</f>
        <v>4.8165000000000004</v>
      </c>
      <c r="P9128" s="4">
        <f>SUM(Table16[[#This Row],[Price]]*0.8)</f>
        <v>4.056</v>
      </c>
      <c r="Q9128" s="4">
        <f>SUM(Table16[[#This Row],[Price]]*0.6)</f>
        <v>3.0420000000000003</v>
      </c>
    </row>
    <row r="9129" spans="1:17" x14ac:dyDescent="0.25">
      <c r="A9129" t="s">
        <v>3380</v>
      </c>
      <c r="B9129">
        <v>4.01</v>
      </c>
      <c r="C9129" t="s">
        <v>6818</v>
      </c>
      <c r="D9129">
        <v>270</v>
      </c>
      <c r="E9129" t="s">
        <v>6058</v>
      </c>
      <c r="F9129" s="4">
        <v>4.01</v>
      </c>
      <c r="J9129" s="4">
        <f>MIN(Table16[[#This Row],[Medicare Outpatient Allowable Rate]:[WPPA Inc Outpatient Allowable Rate]])</f>
        <v>0</v>
      </c>
      <c r="K9129" s="4">
        <f>MAX(Table16[[#This Row],[Blue Cross Outpatient Allowable Rate]:[WPPA Inc Outpatient Allowable Rate]])</f>
        <v>3.8094999999999994</v>
      </c>
      <c r="L9129" s="4">
        <f>SUM(Table16[[#This Row],[Price]]*4.42)</f>
        <v>17.7242</v>
      </c>
      <c r="M9129" s="4">
        <v>0</v>
      </c>
      <c r="N9129" s="4">
        <f>SUM(Table16[[#This Row],[ChargeID]]*0.76)</f>
        <v>3.0476000000000001</v>
      </c>
      <c r="O9129" s="4">
        <f>SUM(Table16[[#This Row],[Price]]*0.95)</f>
        <v>3.8094999999999994</v>
      </c>
      <c r="P9129" s="4">
        <f>SUM(Table16[[#This Row],[Price]]*0.8)</f>
        <v>3.2080000000000002</v>
      </c>
      <c r="Q9129" s="4">
        <f>SUM(Table16[[#This Row],[Price]]*0.6)</f>
        <v>2.4059999999999997</v>
      </c>
    </row>
    <row r="9130" spans="1:17" x14ac:dyDescent="0.25">
      <c r="A9130" t="s">
        <v>3380</v>
      </c>
      <c r="B9130">
        <v>3.17</v>
      </c>
      <c r="C9130" t="s">
        <v>6819</v>
      </c>
      <c r="D9130">
        <v>270</v>
      </c>
      <c r="E9130" t="s">
        <v>6058</v>
      </c>
      <c r="F9130" s="4">
        <v>3.17</v>
      </c>
      <c r="J9130" s="4">
        <f>MIN(Table16[[#This Row],[Medicare Outpatient Allowable Rate]:[WPPA Inc Outpatient Allowable Rate]])</f>
        <v>0</v>
      </c>
      <c r="K9130" s="4">
        <f>MAX(Table16[[#This Row],[Blue Cross Outpatient Allowable Rate]:[WPPA Inc Outpatient Allowable Rate]])</f>
        <v>3.0114999999999998</v>
      </c>
      <c r="L9130" s="4">
        <f>SUM(Table16[[#This Row],[Price]]*4.42)</f>
        <v>14.0114</v>
      </c>
      <c r="M9130" s="4">
        <v>0</v>
      </c>
      <c r="N9130" s="4">
        <f>SUM(Table16[[#This Row],[ChargeID]]*0.76)</f>
        <v>2.4091999999999998</v>
      </c>
      <c r="O9130" s="4">
        <f>SUM(Table16[[#This Row],[Price]]*0.95)</f>
        <v>3.0114999999999998</v>
      </c>
      <c r="P9130" s="4">
        <f>SUM(Table16[[#This Row],[Price]]*0.8)</f>
        <v>2.536</v>
      </c>
      <c r="Q9130" s="4">
        <f>SUM(Table16[[#This Row],[Price]]*0.6)</f>
        <v>1.9019999999999999</v>
      </c>
    </row>
    <row r="9131" spans="1:17" x14ac:dyDescent="0.25">
      <c r="A9131" t="s">
        <v>3380</v>
      </c>
      <c r="B9131">
        <v>7.95</v>
      </c>
      <c r="C9131" t="s">
        <v>6820</v>
      </c>
      <c r="D9131">
        <v>270</v>
      </c>
      <c r="E9131" t="s">
        <v>6058</v>
      </c>
      <c r="F9131" s="4">
        <v>7.95</v>
      </c>
      <c r="J9131" s="4">
        <f>MIN(Table16[[#This Row],[Medicare Outpatient Allowable Rate]:[WPPA Inc Outpatient Allowable Rate]])</f>
        <v>0</v>
      </c>
      <c r="K9131" s="4">
        <f>MAX(Table16[[#This Row],[Blue Cross Outpatient Allowable Rate]:[WPPA Inc Outpatient Allowable Rate]])</f>
        <v>7.5525000000000002</v>
      </c>
      <c r="L9131" s="4">
        <f>SUM(Table16[[#This Row],[Price]]*4.42)</f>
        <v>35.139000000000003</v>
      </c>
      <c r="M9131" s="4">
        <v>0</v>
      </c>
      <c r="N9131" s="4">
        <f>SUM(Table16[[#This Row],[ChargeID]]*0.76)</f>
        <v>6.0419999999999998</v>
      </c>
      <c r="O9131" s="4">
        <f>SUM(Table16[[#This Row],[Price]]*0.95)</f>
        <v>7.5525000000000002</v>
      </c>
      <c r="P9131" s="4">
        <f>SUM(Table16[[#This Row],[Price]]*0.8)</f>
        <v>6.36</v>
      </c>
      <c r="Q9131" s="4">
        <f>SUM(Table16[[#This Row],[Price]]*0.6)</f>
        <v>4.7699999999999996</v>
      </c>
    </row>
    <row r="9132" spans="1:17" x14ac:dyDescent="0.25">
      <c r="A9132" t="s">
        <v>3380</v>
      </c>
      <c r="B9132">
        <v>7.95</v>
      </c>
      <c r="C9132" t="s">
        <v>6821</v>
      </c>
      <c r="D9132">
        <v>270</v>
      </c>
      <c r="E9132" t="s">
        <v>6058</v>
      </c>
      <c r="F9132" s="4">
        <v>7.95</v>
      </c>
      <c r="J9132" s="4">
        <f>MIN(Table16[[#This Row],[Medicare Outpatient Allowable Rate]:[WPPA Inc Outpatient Allowable Rate]])</f>
        <v>0</v>
      </c>
      <c r="K9132" s="4">
        <f>MAX(Table16[[#This Row],[Blue Cross Outpatient Allowable Rate]:[WPPA Inc Outpatient Allowable Rate]])</f>
        <v>7.5525000000000002</v>
      </c>
      <c r="L9132" s="4">
        <f>SUM(Table16[[#This Row],[Price]]*4.42)</f>
        <v>35.139000000000003</v>
      </c>
      <c r="M9132" s="4">
        <v>0</v>
      </c>
      <c r="N9132" s="4">
        <f>SUM(Table16[[#This Row],[ChargeID]]*0.76)</f>
        <v>6.0419999999999998</v>
      </c>
      <c r="O9132" s="4">
        <f>SUM(Table16[[#This Row],[Price]]*0.95)</f>
        <v>7.5525000000000002</v>
      </c>
      <c r="P9132" s="4">
        <f>SUM(Table16[[#This Row],[Price]]*0.8)</f>
        <v>6.36</v>
      </c>
      <c r="Q9132" s="4">
        <f>SUM(Table16[[#This Row],[Price]]*0.6)</f>
        <v>4.7699999999999996</v>
      </c>
    </row>
    <row r="9133" spans="1:17" x14ac:dyDescent="0.25">
      <c r="A9133" t="s">
        <v>3380</v>
      </c>
      <c r="B9133">
        <v>0.77</v>
      </c>
      <c r="C9133" t="s">
        <v>6822</v>
      </c>
      <c r="D9133">
        <v>270</v>
      </c>
      <c r="E9133" t="s">
        <v>6250</v>
      </c>
      <c r="F9133" s="4">
        <v>0.77</v>
      </c>
      <c r="J9133" s="4">
        <f>MIN(Table16[[#This Row],[Medicare Outpatient Allowable Rate]:[WPPA Inc Outpatient Allowable Rate]])</f>
        <v>0</v>
      </c>
      <c r="K9133" s="4">
        <f>MAX(Table16[[#This Row],[Blue Cross Outpatient Allowable Rate]:[WPPA Inc Outpatient Allowable Rate]])</f>
        <v>0.73149999999999993</v>
      </c>
      <c r="L9133" s="4">
        <f>SUM(Table16[[#This Row],[Price]]*4.42)</f>
        <v>3.4034</v>
      </c>
      <c r="M9133" s="4">
        <v>0</v>
      </c>
      <c r="N9133" s="4">
        <f>SUM(Table16[[#This Row],[ChargeID]]*0.76)</f>
        <v>0.58520000000000005</v>
      </c>
      <c r="O9133" s="4">
        <f>SUM(Table16[[#This Row],[Price]]*0.95)</f>
        <v>0.73149999999999993</v>
      </c>
      <c r="P9133" s="4">
        <f>SUM(Table16[[#This Row],[Price]]*0.8)</f>
        <v>0.6160000000000001</v>
      </c>
      <c r="Q9133" s="4">
        <f>SUM(Table16[[#This Row],[Price]]*0.6)</f>
        <v>0.46199999999999997</v>
      </c>
    </row>
    <row r="9134" spans="1:17" x14ac:dyDescent="0.25">
      <c r="A9134" t="s">
        <v>3380</v>
      </c>
      <c r="B9134">
        <v>0.73</v>
      </c>
      <c r="C9134" t="s">
        <v>6823</v>
      </c>
      <c r="D9134">
        <v>270</v>
      </c>
      <c r="E9134" t="s">
        <v>6058</v>
      </c>
      <c r="F9134" s="4">
        <v>0.73</v>
      </c>
      <c r="J9134" s="4">
        <f>MIN(Table16[[#This Row],[Medicare Outpatient Allowable Rate]:[WPPA Inc Outpatient Allowable Rate]])</f>
        <v>0</v>
      </c>
      <c r="K9134" s="4">
        <f>MAX(Table16[[#This Row],[Blue Cross Outpatient Allowable Rate]:[WPPA Inc Outpatient Allowable Rate]])</f>
        <v>0.69350000000000001</v>
      </c>
      <c r="L9134" s="4">
        <f>SUM(Table16[[#This Row],[Price]]*4.42)</f>
        <v>3.2265999999999999</v>
      </c>
      <c r="M9134" s="4">
        <v>0</v>
      </c>
      <c r="N9134" s="4">
        <f>SUM(Table16[[#This Row],[ChargeID]]*0.76)</f>
        <v>0.55479999999999996</v>
      </c>
      <c r="O9134" s="4">
        <f>SUM(Table16[[#This Row],[Price]]*0.95)</f>
        <v>0.69350000000000001</v>
      </c>
      <c r="P9134" s="4">
        <f>SUM(Table16[[#This Row],[Price]]*0.8)</f>
        <v>0.58399999999999996</v>
      </c>
      <c r="Q9134" s="4">
        <f>SUM(Table16[[#This Row],[Price]]*0.6)</f>
        <v>0.438</v>
      </c>
    </row>
    <row r="9135" spans="1:17" x14ac:dyDescent="0.25">
      <c r="A9135" t="s">
        <v>3380</v>
      </c>
      <c r="B9135">
        <v>0.74</v>
      </c>
      <c r="C9135" t="s">
        <v>6824</v>
      </c>
      <c r="D9135">
        <v>270</v>
      </c>
      <c r="E9135" t="s">
        <v>6058</v>
      </c>
      <c r="F9135" s="4">
        <v>0.74</v>
      </c>
      <c r="J9135" s="4">
        <f>MIN(Table16[[#This Row],[Medicare Outpatient Allowable Rate]:[WPPA Inc Outpatient Allowable Rate]])</f>
        <v>0</v>
      </c>
      <c r="K9135" s="4">
        <f>MAX(Table16[[#This Row],[Blue Cross Outpatient Allowable Rate]:[WPPA Inc Outpatient Allowable Rate]])</f>
        <v>0.70299999999999996</v>
      </c>
      <c r="L9135" s="4">
        <f>SUM(Table16[[#This Row],[Price]]*4.42)</f>
        <v>3.2707999999999999</v>
      </c>
      <c r="M9135" s="4">
        <v>0</v>
      </c>
      <c r="N9135" s="4">
        <f>SUM(Table16[[#This Row],[ChargeID]]*0.76)</f>
        <v>0.56240000000000001</v>
      </c>
      <c r="O9135" s="4">
        <f>SUM(Table16[[#This Row],[Price]]*0.95)</f>
        <v>0.70299999999999996</v>
      </c>
      <c r="P9135" s="4">
        <f>SUM(Table16[[#This Row],[Price]]*0.8)</f>
        <v>0.59199999999999997</v>
      </c>
      <c r="Q9135" s="4">
        <f>SUM(Table16[[#This Row],[Price]]*0.6)</f>
        <v>0.44400000000000001</v>
      </c>
    </row>
    <row r="9136" spans="1:17" x14ac:dyDescent="0.25">
      <c r="A9136" t="s">
        <v>3380</v>
      </c>
      <c r="B9136">
        <v>7.95</v>
      </c>
      <c r="C9136" t="s">
        <v>6825</v>
      </c>
      <c r="D9136">
        <v>270</v>
      </c>
      <c r="E9136" t="s">
        <v>6058</v>
      </c>
      <c r="F9136" s="4">
        <v>7.95</v>
      </c>
      <c r="J9136" s="4">
        <f>MIN(Table16[[#This Row],[Medicare Outpatient Allowable Rate]:[WPPA Inc Outpatient Allowable Rate]])</f>
        <v>0</v>
      </c>
      <c r="K9136" s="4">
        <f>MAX(Table16[[#This Row],[Blue Cross Outpatient Allowable Rate]:[WPPA Inc Outpatient Allowable Rate]])</f>
        <v>7.5525000000000002</v>
      </c>
      <c r="L9136" s="4">
        <f>SUM(Table16[[#This Row],[Price]]*4.42)</f>
        <v>35.139000000000003</v>
      </c>
      <c r="M9136" s="4">
        <v>0</v>
      </c>
      <c r="N9136" s="4">
        <f>SUM(Table16[[#This Row],[ChargeID]]*0.76)</f>
        <v>6.0419999999999998</v>
      </c>
      <c r="O9136" s="4">
        <f>SUM(Table16[[#This Row],[Price]]*0.95)</f>
        <v>7.5525000000000002</v>
      </c>
      <c r="P9136" s="4">
        <f>SUM(Table16[[#This Row],[Price]]*0.8)</f>
        <v>6.36</v>
      </c>
      <c r="Q9136" s="4">
        <f>SUM(Table16[[#This Row],[Price]]*0.6)</f>
        <v>4.7699999999999996</v>
      </c>
    </row>
    <row r="9137" spans="1:17" x14ac:dyDescent="0.25">
      <c r="A9137" t="s">
        <v>3380</v>
      </c>
      <c r="B9137">
        <v>7.95</v>
      </c>
      <c r="C9137" t="s">
        <v>6826</v>
      </c>
      <c r="D9137">
        <v>270</v>
      </c>
      <c r="E9137" t="s">
        <v>6058</v>
      </c>
      <c r="F9137" s="4">
        <v>7.95</v>
      </c>
      <c r="J9137" s="4">
        <f>MIN(Table16[[#This Row],[Medicare Outpatient Allowable Rate]:[WPPA Inc Outpatient Allowable Rate]])</f>
        <v>0</v>
      </c>
      <c r="K9137" s="4">
        <f>MAX(Table16[[#This Row],[Blue Cross Outpatient Allowable Rate]:[WPPA Inc Outpatient Allowable Rate]])</f>
        <v>7.5525000000000002</v>
      </c>
      <c r="L9137" s="4">
        <f>SUM(Table16[[#This Row],[Price]]*4.42)</f>
        <v>35.139000000000003</v>
      </c>
      <c r="M9137" s="4">
        <v>0</v>
      </c>
      <c r="N9137" s="4">
        <f>SUM(Table16[[#This Row],[ChargeID]]*0.76)</f>
        <v>6.0419999999999998</v>
      </c>
      <c r="O9137" s="4">
        <f>SUM(Table16[[#This Row],[Price]]*0.95)</f>
        <v>7.5525000000000002</v>
      </c>
      <c r="P9137" s="4">
        <f>SUM(Table16[[#This Row],[Price]]*0.8)</f>
        <v>6.36</v>
      </c>
      <c r="Q9137" s="4">
        <f>SUM(Table16[[#This Row],[Price]]*0.6)</f>
        <v>4.7699999999999996</v>
      </c>
    </row>
    <row r="9138" spans="1:17" x14ac:dyDescent="0.25">
      <c r="A9138" t="s">
        <v>3380</v>
      </c>
      <c r="B9138">
        <v>6.21</v>
      </c>
      <c r="C9138" t="s">
        <v>6827</v>
      </c>
      <c r="D9138">
        <v>270</v>
      </c>
      <c r="E9138" t="s">
        <v>6058</v>
      </c>
      <c r="F9138" s="4">
        <v>6.21</v>
      </c>
      <c r="G9138" t="s">
        <v>6828</v>
      </c>
      <c r="J9138" s="4">
        <f>MIN(Table16[[#This Row],[Medicare Outpatient Allowable Rate]:[WPPA Inc Outpatient Allowable Rate]])</f>
        <v>0</v>
      </c>
      <c r="K9138" s="4">
        <f>MAX(Table16[[#This Row],[Blue Cross Outpatient Allowable Rate]:[WPPA Inc Outpatient Allowable Rate]])</f>
        <v>5.8994999999999997</v>
      </c>
      <c r="L9138" s="4">
        <f>SUM(Table16[[#This Row],[Price]]*4.42)</f>
        <v>27.4482</v>
      </c>
      <c r="M9138" s="4">
        <v>0</v>
      </c>
      <c r="N9138" s="4">
        <f>SUM(Table16[[#This Row],[ChargeID]]*0.76)</f>
        <v>4.7195999999999998</v>
      </c>
      <c r="O9138" s="4">
        <f>SUM(Table16[[#This Row],[Price]]*0.95)</f>
        <v>5.8994999999999997</v>
      </c>
      <c r="P9138" s="4">
        <f>SUM(Table16[[#This Row],[Price]]*0.8)</f>
        <v>4.968</v>
      </c>
      <c r="Q9138" s="4">
        <f>SUM(Table16[[#This Row],[Price]]*0.6)</f>
        <v>3.726</v>
      </c>
    </row>
    <row r="9139" spans="1:17" x14ac:dyDescent="0.25">
      <c r="A9139" t="s">
        <v>3380</v>
      </c>
      <c r="B9139">
        <v>31.82</v>
      </c>
      <c r="C9139" t="s">
        <v>6829</v>
      </c>
      <c r="D9139">
        <v>272</v>
      </c>
      <c r="E9139" t="s">
        <v>6250</v>
      </c>
      <c r="F9139" s="4">
        <v>31.82</v>
      </c>
      <c r="J9139" s="4">
        <f>MIN(Table16[[#This Row],[Medicare Outpatient Allowable Rate]:[WPPA Inc Outpatient Allowable Rate]])</f>
        <v>0</v>
      </c>
      <c r="K9139" s="4">
        <f>MAX(Table16[[#This Row],[Blue Cross Outpatient Allowable Rate]:[WPPA Inc Outpatient Allowable Rate]])</f>
        <v>30.228999999999999</v>
      </c>
      <c r="L9139" s="4">
        <f>SUM(Table16[[#This Row],[Price]]*4.42)</f>
        <v>140.64439999999999</v>
      </c>
      <c r="M9139" s="4">
        <v>0</v>
      </c>
      <c r="N9139" s="4">
        <f>SUM(Table16[[#This Row],[ChargeID]]*0.76)</f>
        <v>24.183199999999999</v>
      </c>
      <c r="O9139" s="4">
        <f>SUM(Table16[[#This Row],[Price]]*0.95)</f>
        <v>30.228999999999999</v>
      </c>
      <c r="P9139" s="4">
        <f>SUM(Table16[[#This Row],[Price]]*0.8)</f>
        <v>25.456000000000003</v>
      </c>
      <c r="Q9139" s="4">
        <f>SUM(Table16[[#This Row],[Price]]*0.6)</f>
        <v>19.091999999999999</v>
      </c>
    </row>
    <row r="9140" spans="1:17" x14ac:dyDescent="0.25">
      <c r="A9140" t="s">
        <v>3380</v>
      </c>
      <c r="B9140">
        <v>29.05</v>
      </c>
      <c r="C9140" t="s">
        <v>6830</v>
      </c>
      <c r="D9140">
        <v>272</v>
      </c>
      <c r="E9140" t="s">
        <v>6058</v>
      </c>
      <c r="F9140" s="4">
        <v>29.05</v>
      </c>
      <c r="J9140" s="4">
        <f>MIN(Table16[[#This Row],[Medicare Outpatient Allowable Rate]:[WPPA Inc Outpatient Allowable Rate]])</f>
        <v>0</v>
      </c>
      <c r="K9140" s="4">
        <f>MAX(Table16[[#This Row],[Blue Cross Outpatient Allowable Rate]:[WPPA Inc Outpatient Allowable Rate]])</f>
        <v>27.5975</v>
      </c>
      <c r="L9140" s="4">
        <f>SUM(Table16[[#This Row],[Price]]*4.42)</f>
        <v>128.40100000000001</v>
      </c>
      <c r="M9140" s="4">
        <v>0</v>
      </c>
      <c r="N9140" s="4">
        <f>SUM(Table16[[#This Row],[ChargeID]]*0.76)</f>
        <v>22.077999999999999</v>
      </c>
      <c r="O9140" s="4">
        <f>SUM(Table16[[#This Row],[Price]]*0.95)</f>
        <v>27.5975</v>
      </c>
      <c r="P9140" s="4">
        <f>SUM(Table16[[#This Row],[Price]]*0.8)</f>
        <v>23.240000000000002</v>
      </c>
      <c r="Q9140" s="4">
        <f>SUM(Table16[[#This Row],[Price]]*0.6)</f>
        <v>17.43</v>
      </c>
    </row>
    <row r="9141" spans="1:17" x14ac:dyDescent="0.25">
      <c r="A9141" t="s">
        <v>3380</v>
      </c>
      <c r="B9141">
        <v>24.92</v>
      </c>
      <c r="C9141" t="s">
        <v>6831</v>
      </c>
      <c r="D9141">
        <v>271</v>
      </c>
      <c r="E9141" t="s">
        <v>6058</v>
      </c>
      <c r="F9141" s="4">
        <v>24.92</v>
      </c>
      <c r="J9141" s="4">
        <f>MIN(Table16[[#This Row],[Medicare Outpatient Allowable Rate]:[WPPA Inc Outpatient Allowable Rate]])</f>
        <v>0</v>
      </c>
      <c r="K9141" s="4">
        <f>MAX(Table16[[#This Row],[Blue Cross Outpatient Allowable Rate]:[WPPA Inc Outpatient Allowable Rate]])</f>
        <v>23.673999999999999</v>
      </c>
      <c r="L9141" s="4">
        <f>SUM(Table16[[#This Row],[Price]]*4.42)</f>
        <v>110.1464</v>
      </c>
      <c r="M9141" s="4">
        <v>0</v>
      </c>
      <c r="N9141" s="4">
        <f>SUM(Table16[[#This Row],[ChargeID]]*0.76)</f>
        <v>18.939200000000003</v>
      </c>
      <c r="O9141" s="4">
        <f>SUM(Table16[[#This Row],[Price]]*0.95)</f>
        <v>23.673999999999999</v>
      </c>
      <c r="P9141" s="4">
        <f>SUM(Table16[[#This Row],[Price]]*0.8)</f>
        <v>19.936000000000003</v>
      </c>
      <c r="Q9141" s="4">
        <f>SUM(Table16[[#This Row],[Price]]*0.6)</f>
        <v>14.952</v>
      </c>
    </row>
    <row r="9142" spans="1:17" x14ac:dyDescent="0.25">
      <c r="A9142" t="s">
        <v>3380</v>
      </c>
      <c r="B9142">
        <v>464.24</v>
      </c>
      <c r="C9142" t="s">
        <v>6832</v>
      </c>
      <c r="D9142">
        <v>272</v>
      </c>
      <c r="E9142" t="s">
        <v>6058</v>
      </c>
      <c r="F9142" s="4">
        <v>464.24</v>
      </c>
      <c r="J9142" s="4">
        <f>MIN(Table16[[#This Row],[Medicare Outpatient Allowable Rate]:[WPPA Inc Outpatient Allowable Rate]])</f>
        <v>0</v>
      </c>
      <c r="K9142" s="4">
        <f>MAX(Table16[[#This Row],[Blue Cross Outpatient Allowable Rate]:[WPPA Inc Outpatient Allowable Rate]])</f>
        <v>441.02799999999996</v>
      </c>
      <c r="L9142" s="4">
        <f>SUM(Table16[[#This Row],[Price]]*4.42)</f>
        <v>2051.9407999999999</v>
      </c>
      <c r="M9142" s="4">
        <v>0</v>
      </c>
      <c r="N9142" s="4">
        <f>SUM(Table16[[#This Row],[ChargeID]]*0.76)</f>
        <v>352.82240000000002</v>
      </c>
      <c r="O9142" s="4">
        <f>SUM(Table16[[#This Row],[Price]]*0.95)</f>
        <v>441.02799999999996</v>
      </c>
      <c r="P9142" s="4">
        <f>SUM(Table16[[#This Row],[Price]]*0.8)</f>
        <v>371.39200000000005</v>
      </c>
      <c r="Q9142" s="4">
        <f>SUM(Table16[[#This Row],[Price]]*0.6)</f>
        <v>278.54399999999998</v>
      </c>
    </row>
    <row r="9143" spans="1:17" x14ac:dyDescent="0.25">
      <c r="A9143" t="s">
        <v>3380</v>
      </c>
      <c r="B9143">
        <v>1348.31</v>
      </c>
      <c r="C9143" t="s">
        <v>6833</v>
      </c>
      <c r="D9143">
        <v>272</v>
      </c>
      <c r="E9143" t="s">
        <v>6058</v>
      </c>
      <c r="F9143" s="4">
        <v>1348.31</v>
      </c>
      <c r="J9143" s="4">
        <f>MIN(Table16[[#This Row],[Medicare Outpatient Allowable Rate]:[WPPA Inc Outpatient Allowable Rate]])</f>
        <v>0</v>
      </c>
      <c r="K9143" s="4">
        <f>MAX(Table16[[#This Row],[Blue Cross Outpatient Allowable Rate]:[WPPA Inc Outpatient Allowable Rate]])</f>
        <v>1280.8944999999999</v>
      </c>
      <c r="L9143" s="4">
        <f>SUM(Table16[[#This Row],[Price]]*4.42)</f>
        <v>5959.5301999999992</v>
      </c>
      <c r="M9143" s="4">
        <v>0</v>
      </c>
      <c r="N9143" s="4">
        <f>SUM(Table16[[#This Row],[ChargeID]]*0.76)</f>
        <v>1024.7156</v>
      </c>
      <c r="O9143" s="4">
        <f>SUM(Table16[[#This Row],[Price]]*0.95)</f>
        <v>1280.8944999999999</v>
      </c>
      <c r="P9143" s="4">
        <f>SUM(Table16[[#This Row],[Price]]*0.8)</f>
        <v>1078.6479999999999</v>
      </c>
      <c r="Q9143" s="4">
        <f>SUM(Table16[[#This Row],[Price]]*0.6)</f>
        <v>808.98599999999999</v>
      </c>
    </row>
    <row r="9144" spans="1:17" x14ac:dyDescent="0.25">
      <c r="A9144" t="s">
        <v>3380</v>
      </c>
      <c r="B9144">
        <v>1386.07</v>
      </c>
      <c r="C9144" t="s">
        <v>6834</v>
      </c>
      <c r="D9144">
        <v>272</v>
      </c>
      <c r="E9144" t="s">
        <v>6058</v>
      </c>
      <c r="F9144" s="4">
        <v>1386.07</v>
      </c>
      <c r="J9144" s="4">
        <f>MIN(Table16[[#This Row],[Medicare Outpatient Allowable Rate]:[WPPA Inc Outpatient Allowable Rate]])</f>
        <v>0</v>
      </c>
      <c r="K9144" s="4">
        <f>MAX(Table16[[#This Row],[Blue Cross Outpatient Allowable Rate]:[WPPA Inc Outpatient Allowable Rate]])</f>
        <v>1316.7665</v>
      </c>
      <c r="L9144" s="4">
        <f>SUM(Table16[[#This Row],[Price]]*4.42)</f>
        <v>6126.4294</v>
      </c>
      <c r="M9144" s="4">
        <v>0</v>
      </c>
      <c r="N9144" s="4">
        <f>SUM(Table16[[#This Row],[ChargeID]]*0.76)</f>
        <v>1053.4132</v>
      </c>
      <c r="O9144" s="4">
        <f>SUM(Table16[[#This Row],[Price]]*0.95)</f>
        <v>1316.7665</v>
      </c>
      <c r="P9144" s="4">
        <f>SUM(Table16[[#This Row],[Price]]*0.8)</f>
        <v>1108.856</v>
      </c>
      <c r="Q9144" s="4">
        <f>SUM(Table16[[#This Row],[Price]]*0.6)</f>
        <v>831.64199999999994</v>
      </c>
    </row>
    <row r="9145" spans="1:17" x14ac:dyDescent="0.25">
      <c r="A9145" t="s">
        <v>3380</v>
      </c>
      <c r="B9145">
        <v>1266.48</v>
      </c>
      <c r="C9145" t="s">
        <v>6835</v>
      </c>
      <c r="D9145">
        <v>272</v>
      </c>
      <c r="E9145" t="s">
        <v>6058</v>
      </c>
      <c r="F9145" s="4">
        <v>1266.48</v>
      </c>
      <c r="J9145" s="4">
        <f>MIN(Table16[[#This Row],[Medicare Outpatient Allowable Rate]:[WPPA Inc Outpatient Allowable Rate]])</f>
        <v>0</v>
      </c>
      <c r="K9145" s="4">
        <f>MAX(Table16[[#This Row],[Blue Cross Outpatient Allowable Rate]:[WPPA Inc Outpatient Allowable Rate]])</f>
        <v>1203.1559999999999</v>
      </c>
      <c r="L9145" s="4">
        <f>SUM(Table16[[#This Row],[Price]]*4.42)</f>
        <v>5597.8415999999997</v>
      </c>
      <c r="M9145" s="4">
        <v>0</v>
      </c>
      <c r="N9145" s="4">
        <f>SUM(Table16[[#This Row],[ChargeID]]*0.76)</f>
        <v>962.52480000000003</v>
      </c>
      <c r="O9145" s="4">
        <f>SUM(Table16[[#This Row],[Price]]*0.95)</f>
        <v>1203.1559999999999</v>
      </c>
      <c r="P9145" s="4">
        <f>SUM(Table16[[#This Row],[Price]]*0.8)</f>
        <v>1013.1840000000001</v>
      </c>
      <c r="Q9145" s="4">
        <f>SUM(Table16[[#This Row],[Price]]*0.6)</f>
        <v>759.88800000000003</v>
      </c>
    </row>
    <row r="9146" spans="1:17" x14ac:dyDescent="0.25">
      <c r="A9146" t="s">
        <v>3380</v>
      </c>
      <c r="B9146">
        <v>3.43</v>
      </c>
      <c r="C9146" t="s">
        <v>6836</v>
      </c>
      <c r="D9146">
        <v>272</v>
      </c>
      <c r="E9146" t="s">
        <v>6058</v>
      </c>
      <c r="F9146" s="4">
        <v>3.43</v>
      </c>
      <c r="J9146" s="4">
        <f>MIN(Table16[[#This Row],[Medicare Outpatient Allowable Rate]:[WPPA Inc Outpatient Allowable Rate]])</f>
        <v>0</v>
      </c>
      <c r="K9146" s="4">
        <f>MAX(Table16[[#This Row],[Blue Cross Outpatient Allowable Rate]:[WPPA Inc Outpatient Allowable Rate]])</f>
        <v>3.2585000000000002</v>
      </c>
      <c r="L9146" s="4">
        <f>SUM(Table16[[#This Row],[Price]]*4.42)</f>
        <v>15.160600000000001</v>
      </c>
      <c r="M9146" s="4">
        <v>0</v>
      </c>
      <c r="N9146" s="4">
        <f>SUM(Table16[[#This Row],[ChargeID]]*0.76)</f>
        <v>2.6068000000000002</v>
      </c>
      <c r="O9146" s="4">
        <f>SUM(Table16[[#This Row],[Price]]*0.95)</f>
        <v>3.2585000000000002</v>
      </c>
      <c r="P9146" s="4">
        <f>SUM(Table16[[#This Row],[Price]]*0.8)</f>
        <v>2.7440000000000002</v>
      </c>
      <c r="Q9146" s="4">
        <f>SUM(Table16[[#This Row],[Price]]*0.6)</f>
        <v>2.0579999999999998</v>
      </c>
    </row>
    <row r="9147" spans="1:17" x14ac:dyDescent="0.25">
      <c r="A9147" t="s">
        <v>3380</v>
      </c>
      <c r="B9147">
        <v>0</v>
      </c>
      <c r="C9147" t="s">
        <v>6837</v>
      </c>
      <c r="D9147">
        <v>270</v>
      </c>
      <c r="E9147" t="s">
        <v>6410</v>
      </c>
      <c r="F9147" s="4">
        <v>0</v>
      </c>
      <c r="J9147" s="4">
        <f>MIN(Table16[[#This Row],[Medicare Outpatient Allowable Rate]:[WPPA Inc Outpatient Allowable Rate]])</f>
        <v>0</v>
      </c>
      <c r="K9147" s="4">
        <f>MAX(Table16[[#This Row],[Blue Cross Outpatient Allowable Rate]:[WPPA Inc Outpatient Allowable Rate]])</f>
        <v>0</v>
      </c>
      <c r="L9147" s="4">
        <f>SUM(Table16[[#This Row],[Price]]*4.42)</f>
        <v>0</v>
      </c>
      <c r="M9147" s="4">
        <v>0</v>
      </c>
      <c r="N9147" s="4">
        <f>SUM(Table16[[#This Row],[ChargeID]]*0.76)</f>
        <v>0</v>
      </c>
      <c r="O9147" s="4">
        <f>SUM(Table16[[#This Row],[Price]]*0.95)</f>
        <v>0</v>
      </c>
      <c r="P9147" s="4">
        <f>SUM(Table16[[#This Row],[Price]]*0.8)</f>
        <v>0</v>
      </c>
      <c r="Q9147" s="4">
        <f>SUM(Table16[[#This Row],[Price]]*0.6)</f>
        <v>0</v>
      </c>
    </row>
    <row r="9148" spans="1:17" x14ac:dyDescent="0.25">
      <c r="A9148" t="s">
        <v>3380</v>
      </c>
      <c r="B9148">
        <v>21.35</v>
      </c>
      <c r="C9148" t="s">
        <v>6838</v>
      </c>
      <c r="D9148">
        <v>271</v>
      </c>
      <c r="E9148" t="s">
        <v>6058</v>
      </c>
      <c r="F9148" s="4">
        <v>21.35</v>
      </c>
      <c r="J9148" s="4">
        <f>MIN(Table16[[#This Row],[Medicare Outpatient Allowable Rate]:[WPPA Inc Outpatient Allowable Rate]])</f>
        <v>0</v>
      </c>
      <c r="K9148" s="4">
        <f>MAX(Table16[[#This Row],[Blue Cross Outpatient Allowable Rate]:[WPPA Inc Outpatient Allowable Rate]])</f>
        <v>20.282499999999999</v>
      </c>
      <c r="L9148" s="4">
        <f>SUM(Table16[[#This Row],[Price]]*4.42)</f>
        <v>94.367000000000004</v>
      </c>
      <c r="M9148" s="4">
        <v>0</v>
      </c>
      <c r="N9148" s="4">
        <f>SUM(Table16[[#This Row],[ChargeID]]*0.76)</f>
        <v>16.226000000000003</v>
      </c>
      <c r="O9148" s="4">
        <f>SUM(Table16[[#This Row],[Price]]*0.95)</f>
        <v>20.282499999999999</v>
      </c>
      <c r="P9148" s="4">
        <f>SUM(Table16[[#This Row],[Price]]*0.8)</f>
        <v>17.080000000000002</v>
      </c>
      <c r="Q9148" s="4">
        <f>SUM(Table16[[#This Row],[Price]]*0.6)</f>
        <v>12.81</v>
      </c>
    </row>
    <row r="9149" spans="1:17" x14ac:dyDescent="0.25">
      <c r="A9149" t="s">
        <v>3380</v>
      </c>
      <c r="B9149">
        <v>6.97</v>
      </c>
      <c r="C9149" t="s">
        <v>6839</v>
      </c>
      <c r="D9149">
        <v>271</v>
      </c>
      <c r="E9149" t="s">
        <v>6058</v>
      </c>
      <c r="F9149" s="4">
        <v>6.97</v>
      </c>
      <c r="J9149" s="4">
        <f>MIN(Table16[[#This Row],[Medicare Outpatient Allowable Rate]:[WPPA Inc Outpatient Allowable Rate]])</f>
        <v>0</v>
      </c>
      <c r="K9149" s="4">
        <f>MAX(Table16[[#This Row],[Blue Cross Outpatient Allowable Rate]:[WPPA Inc Outpatient Allowable Rate]])</f>
        <v>6.6214999999999993</v>
      </c>
      <c r="L9149" s="4">
        <f>SUM(Table16[[#This Row],[Price]]*4.42)</f>
        <v>30.807399999999998</v>
      </c>
      <c r="M9149" s="4">
        <v>0</v>
      </c>
      <c r="N9149" s="4">
        <f>SUM(Table16[[#This Row],[ChargeID]]*0.76)</f>
        <v>5.2972000000000001</v>
      </c>
      <c r="O9149" s="4">
        <f>SUM(Table16[[#This Row],[Price]]*0.95)</f>
        <v>6.6214999999999993</v>
      </c>
      <c r="P9149" s="4">
        <f>SUM(Table16[[#This Row],[Price]]*0.8)</f>
        <v>5.5760000000000005</v>
      </c>
      <c r="Q9149" s="4">
        <f>SUM(Table16[[#This Row],[Price]]*0.6)</f>
        <v>4.1819999999999995</v>
      </c>
    </row>
    <row r="9150" spans="1:17" x14ac:dyDescent="0.25">
      <c r="A9150" t="s">
        <v>3380</v>
      </c>
      <c r="B9150">
        <v>292.25</v>
      </c>
      <c r="C9150" t="s">
        <v>6840</v>
      </c>
      <c r="D9150">
        <v>272</v>
      </c>
      <c r="E9150" t="s">
        <v>6250</v>
      </c>
      <c r="F9150" s="4">
        <v>292.25</v>
      </c>
      <c r="J9150" s="4">
        <f>MIN(Table16[[#This Row],[Medicare Outpatient Allowable Rate]:[WPPA Inc Outpatient Allowable Rate]])</f>
        <v>0</v>
      </c>
      <c r="K9150" s="4">
        <f>MAX(Table16[[#This Row],[Blue Cross Outpatient Allowable Rate]:[WPPA Inc Outpatient Allowable Rate]])</f>
        <v>277.63749999999999</v>
      </c>
      <c r="L9150" s="4">
        <f>SUM(Table16[[#This Row],[Price]]*4.42)</f>
        <v>1291.7449999999999</v>
      </c>
      <c r="M9150" s="4">
        <v>0</v>
      </c>
      <c r="N9150" s="4">
        <f>SUM(Table16[[#This Row],[ChargeID]]*0.76)</f>
        <v>222.11</v>
      </c>
      <c r="O9150" s="4">
        <f>SUM(Table16[[#This Row],[Price]]*0.95)</f>
        <v>277.63749999999999</v>
      </c>
      <c r="P9150" s="4">
        <f>SUM(Table16[[#This Row],[Price]]*0.8)</f>
        <v>233.8</v>
      </c>
      <c r="Q9150" s="4">
        <f>SUM(Table16[[#This Row],[Price]]*0.6)</f>
        <v>175.35</v>
      </c>
    </row>
    <row r="9151" spans="1:17" x14ac:dyDescent="0.25">
      <c r="A9151" t="s">
        <v>3380</v>
      </c>
      <c r="B9151">
        <v>292.25</v>
      </c>
      <c r="C9151" t="s">
        <v>6841</v>
      </c>
      <c r="D9151">
        <v>272</v>
      </c>
      <c r="E9151" t="s">
        <v>6250</v>
      </c>
      <c r="F9151" s="4">
        <v>292.25</v>
      </c>
      <c r="J9151" s="4">
        <f>MIN(Table16[[#This Row],[Medicare Outpatient Allowable Rate]:[WPPA Inc Outpatient Allowable Rate]])</f>
        <v>0</v>
      </c>
      <c r="K9151" s="4">
        <f>MAX(Table16[[#This Row],[Blue Cross Outpatient Allowable Rate]:[WPPA Inc Outpatient Allowable Rate]])</f>
        <v>277.63749999999999</v>
      </c>
      <c r="L9151" s="4">
        <f>SUM(Table16[[#This Row],[Price]]*4.42)</f>
        <v>1291.7449999999999</v>
      </c>
      <c r="M9151" s="4">
        <v>0</v>
      </c>
      <c r="N9151" s="4">
        <f>SUM(Table16[[#This Row],[ChargeID]]*0.76)</f>
        <v>222.11</v>
      </c>
      <c r="O9151" s="4">
        <f>SUM(Table16[[#This Row],[Price]]*0.95)</f>
        <v>277.63749999999999</v>
      </c>
      <c r="P9151" s="4">
        <f>SUM(Table16[[#This Row],[Price]]*0.8)</f>
        <v>233.8</v>
      </c>
      <c r="Q9151" s="4">
        <f>SUM(Table16[[#This Row],[Price]]*0.6)</f>
        <v>175.35</v>
      </c>
    </row>
    <row r="9152" spans="1:17" x14ac:dyDescent="0.25">
      <c r="A9152" t="s">
        <v>3380</v>
      </c>
      <c r="B9152">
        <v>25.2</v>
      </c>
      <c r="C9152" t="s">
        <v>6842</v>
      </c>
      <c r="D9152">
        <v>272</v>
      </c>
      <c r="E9152" t="s">
        <v>6250</v>
      </c>
      <c r="F9152" s="4">
        <v>25.2</v>
      </c>
      <c r="J9152" s="4">
        <f>MIN(Table16[[#This Row],[Medicare Outpatient Allowable Rate]:[WPPA Inc Outpatient Allowable Rate]])</f>
        <v>0</v>
      </c>
      <c r="K9152" s="4">
        <f>MAX(Table16[[#This Row],[Blue Cross Outpatient Allowable Rate]:[WPPA Inc Outpatient Allowable Rate]])</f>
        <v>23.939999999999998</v>
      </c>
      <c r="L9152" s="4">
        <f>SUM(Table16[[#This Row],[Price]]*4.42)</f>
        <v>111.384</v>
      </c>
      <c r="M9152" s="4">
        <v>0</v>
      </c>
      <c r="N9152" s="4">
        <f>SUM(Table16[[#This Row],[ChargeID]]*0.76)</f>
        <v>19.152000000000001</v>
      </c>
      <c r="O9152" s="4">
        <f>SUM(Table16[[#This Row],[Price]]*0.95)</f>
        <v>23.939999999999998</v>
      </c>
      <c r="P9152" s="4">
        <f>SUM(Table16[[#This Row],[Price]]*0.8)</f>
        <v>20.16</v>
      </c>
      <c r="Q9152" s="4">
        <f>SUM(Table16[[#This Row],[Price]]*0.6)</f>
        <v>15.12</v>
      </c>
    </row>
    <row r="9153" spans="1:17" x14ac:dyDescent="0.25">
      <c r="A9153" t="s">
        <v>3380</v>
      </c>
      <c r="B9153">
        <v>0</v>
      </c>
      <c r="C9153" t="s">
        <v>6843</v>
      </c>
      <c r="D9153">
        <v>270</v>
      </c>
      <c r="E9153" t="s">
        <v>6844</v>
      </c>
      <c r="F9153" s="4">
        <v>0</v>
      </c>
      <c r="J9153" s="4">
        <f>MIN(Table16[[#This Row],[Medicare Outpatient Allowable Rate]:[WPPA Inc Outpatient Allowable Rate]])</f>
        <v>0</v>
      </c>
      <c r="K9153" s="4">
        <f>MAX(Table16[[#This Row],[Blue Cross Outpatient Allowable Rate]:[WPPA Inc Outpatient Allowable Rate]])</f>
        <v>0</v>
      </c>
      <c r="L9153" s="4">
        <f>SUM(Table16[[#This Row],[Price]]*4.42)</f>
        <v>0</v>
      </c>
      <c r="M9153" s="4">
        <v>0</v>
      </c>
      <c r="N9153" s="4">
        <f>SUM(Table16[[#This Row],[ChargeID]]*0.76)</f>
        <v>0</v>
      </c>
      <c r="O9153" s="4">
        <f>SUM(Table16[[#This Row],[Price]]*0.95)</f>
        <v>0</v>
      </c>
      <c r="P9153" s="4">
        <f>SUM(Table16[[#This Row],[Price]]*0.8)</f>
        <v>0</v>
      </c>
      <c r="Q9153" s="4">
        <f>SUM(Table16[[#This Row],[Price]]*0.6)</f>
        <v>0</v>
      </c>
    </row>
    <row r="9154" spans="1:17" x14ac:dyDescent="0.25">
      <c r="A9154" t="s">
        <v>3380</v>
      </c>
      <c r="B9154">
        <v>3.06</v>
      </c>
      <c r="C9154" t="s">
        <v>6845</v>
      </c>
      <c r="D9154">
        <v>272</v>
      </c>
      <c r="E9154" t="s">
        <v>6058</v>
      </c>
      <c r="F9154" s="4">
        <v>3.06</v>
      </c>
      <c r="J9154" s="4">
        <f>MIN(Table16[[#This Row],[Medicare Outpatient Allowable Rate]:[WPPA Inc Outpatient Allowable Rate]])</f>
        <v>0</v>
      </c>
      <c r="K9154" s="4">
        <f>MAX(Table16[[#This Row],[Blue Cross Outpatient Allowable Rate]:[WPPA Inc Outpatient Allowable Rate]])</f>
        <v>2.907</v>
      </c>
      <c r="L9154" s="4">
        <f>SUM(Table16[[#This Row],[Price]]*4.42)</f>
        <v>13.5252</v>
      </c>
      <c r="M9154" s="4">
        <v>0</v>
      </c>
      <c r="N9154" s="4">
        <f>SUM(Table16[[#This Row],[ChargeID]]*0.76)</f>
        <v>2.3256000000000001</v>
      </c>
      <c r="O9154" s="4">
        <f>SUM(Table16[[#This Row],[Price]]*0.95)</f>
        <v>2.907</v>
      </c>
      <c r="P9154" s="4">
        <f>SUM(Table16[[#This Row],[Price]]*0.8)</f>
        <v>2.4480000000000004</v>
      </c>
      <c r="Q9154" s="4">
        <f>SUM(Table16[[#This Row],[Price]]*0.6)</f>
        <v>1.8359999999999999</v>
      </c>
    </row>
    <row r="9155" spans="1:17" x14ac:dyDescent="0.25">
      <c r="A9155" t="s">
        <v>3380</v>
      </c>
      <c r="B9155">
        <v>2.11</v>
      </c>
      <c r="C9155" t="s">
        <v>6846</v>
      </c>
      <c r="D9155">
        <v>272</v>
      </c>
      <c r="E9155" t="s">
        <v>6058</v>
      </c>
      <c r="F9155" s="4">
        <v>2.11</v>
      </c>
      <c r="J9155" s="4">
        <f>MIN(Table16[[#This Row],[Medicare Outpatient Allowable Rate]:[WPPA Inc Outpatient Allowable Rate]])</f>
        <v>0</v>
      </c>
      <c r="K9155" s="4">
        <f>MAX(Table16[[#This Row],[Blue Cross Outpatient Allowable Rate]:[WPPA Inc Outpatient Allowable Rate]])</f>
        <v>2.0044999999999997</v>
      </c>
      <c r="L9155" s="4">
        <f>SUM(Table16[[#This Row],[Price]]*4.42)</f>
        <v>9.3262</v>
      </c>
      <c r="M9155" s="4">
        <v>0</v>
      </c>
      <c r="N9155" s="4">
        <f>SUM(Table16[[#This Row],[ChargeID]]*0.76)</f>
        <v>1.6035999999999999</v>
      </c>
      <c r="O9155" s="4">
        <f>SUM(Table16[[#This Row],[Price]]*0.95)</f>
        <v>2.0044999999999997</v>
      </c>
      <c r="P9155" s="4">
        <f>SUM(Table16[[#This Row],[Price]]*0.8)</f>
        <v>1.6879999999999999</v>
      </c>
      <c r="Q9155" s="4">
        <f>SUM(Table16[[#This Row],[Price]]*0.6)</f>
        <v>1.2659999999999998</v>
      </c>
    </row>
    <row r="9156" spans="1:17" x14ac:dyDescent="0.25">
      <c r="A9156" t="s">
        <v>3380</v>
      </c>
      <c r="B9156">
        <v>0</v>
      </c>
      <c r="C9156" t="s">
        <v>6847</v>
      </c>
      <c r="D9156">
        <v>272</v>
      </c>
      <c r="E9156" t="s">
        <v>6058</v>
      </c>
      <c r="F9156" s="4">
        <v>0</v>
      </c>
      <c r="J9156" s="4">
        <f>MIN(Table16[[#This Row],[Medicare Outpatient Allowable Rate]:[WPPA Inc Outpatient Allowable Rate]])</f>
        <v>0</v>
      </c>
      <c r="K9156" s="4">
        <f>MAX(Table16[[#This Row],[Blue Cross Outpatient Allowable Rate]:[WPPA Inc Outpatient Allowable Rate]])</f>
        <v>0</v>
      </c>
      <c r="L9156" s="4">
        <f>SUM(Table16[[#This Row],[Price]]*4.42)</f>
        <v>0</v>
      </c>
      <c r="M9156" s="4">
        <v>0</v>
      </c>
      <c r="N9156" s="4">
        <f>SUM(Table16[[#This Row],[ChargeID]]*0.76)</f>
        <v>0</v>
      </c>
      <c r="O9156" s="4">
        <f>SUM(Table16[[#This Row],[Price]]*0.95)</f>
        <v>0</v>
      </c>
      <c r="P9156" s="4">
        <f>SUM(Table16[[#This Row],[Price]]*0.8)</f>
        <v>0</v>
      </c>
      <c r="Q9156" s="4">
        <f>SUM(Table16[[#This Row],[Price]]*0.6)</f>
        <v>0</v>
      </c>
    </row>
    <row r="9157" spans="1:17" x14ac:dyDescent="0.25">
      <c r="A9157" t="s">
        <v>3380</v>
      </c>
      <c r="B9157">
        <v>0</v>
      </c>
      <c r="C9157" t="s">
        <v>6848</v>
      </c>
      <c r="D9157">
        <v>272</v>
      </c>
      <c r="E9157" t="s">
        <v>6058</v>
      </c>
      <c r="F9157" s="4">
        <v>0</v>
      </c>
      <c r="J9157" s="4">
        <f>MIN(Table16[[#This Row],[Medicare Outpatient Allowable Rate]:[WPPA Inc Outpatient Allowable Rate]])</f>
        <v>0</v>
      </c>
      <c r="K9157" s="4">
        <f>MAX(Table16[[#This Row],[Blue Cross Outpatient Allowable Rate]:[WPPA Inc Outpatient Allowable Rate]])</f>
        <v>0</v>
      </c>
      <c r="L9157" s="4">
        <f>SUM(Table16[[#This Row],[Price]]*4.42)</f>
        <v>0</v>
      </c>
      <c r="M9157" s="4">
        <v>0</v>
      </c>
      <c r="N9157" s="4">
        <f>SUM(Table16[[#This Row],[ChargeID]]*0.76)</f>
        <v>0</v>
      </c>
      <c r="O9157" s="4">
        <f>SUM(Table16[[#This Row],[Price]]*0.95)</f>
        <v>0</v>
      </c>
      <c r="P9157" s="4">
        <f>SUM(Table16[[#This Row],[Price]]*0.8)</f>
        <v>0</v>
      </c>
      <c r="Q9157" s="4">
        <f>SUM(Table16[[#This Row],[Price]]*0.6)</f>
        <v>0</v>
      </c>
    </row>
    <row r="9158" spans="1:17" x14ac:dyDescent="0.25">
      <c r="A9158" t="s">
        <v>3380</v>
      </c>
      <c r="B9158">
        <v>198.26</v>
      </c>
      <c r="C9158" t="s">
        <v>6849</v>
      </c>
      <c r="D9158">
        <v>278</v>
      </c>
      <c r="E9158" t="s">
        <v>6058</v>
      </c>
      <c r="F9158" s="4">
        <v>198.26</v>
      </c>
      <c r="G9158" t="s">
        <v>6584</v>
      </c>
      <c r="J9158" s="4">
        <f>MIN(Table16[[#This Row],[Medicare Outpatient Allowable Rate]:[WPPA Inc Outpatient Allowable Rate]])</f>
        <v>0</v>
      </c>
      <c r="K9158" s="4">
        <f>MAX(Table16[[#This Row],[Blue Cross Outpatient Allowable Rate]:[WPPA Inc Outpatient Allowable Rate]])</f>
        <v>188.34699999999998</v>
      </c>
      <c r="L9158" s="4">
        <f>SUM(Table16[[#This Row],[Price]]*4.42)</f>
        <v>876.30919999999992</v>
      </c>
      <c r="M9158" s="4">
        <v>0</v>
      </c>
      <c r="N9158" s="4">
        <f>SUM(Table16[[#This Row],[ChargeID]]*0.76)</f>
        <v>150.67759999999998</v>
      </c>
      <c r="O9158" s="4">
        <f>SUM(Table16[[#This Row],[Price]]*0.95)</f>
        <v>188.34699999999998</v>
      </c>
      <c r="P9158" s="4">
        <f>SUM(Table16[[#This Row],[Price]]*0.8)</f>
        <v>158.608</v>
      </c>
      <c r="Q9158" s="4">
        <f>SUM(Table16[[#This Row],[Price]]*0.6)</f>
        <v>118.95599999999999</v>
      </c>
    </row>
    <row r="9159" spans="1:17" x14ac:dyDescent="0.25">
      <c r="A9159" t="s">
        <v>3380</v>
      </c>
      <c r="B9159">
        <v>8.3000000000000007</v>
      </c>
      <c r="C9159" t="s">
        <v>6850</v>
      </c>
      <c r="D9159">
        <v>271</v>
      </c>
      <c r="E9159" t="s">
        <v>6058</v>
      </c>
      <c r="F9159" s="4">
        <v>8.3000000000000007</v>
      </c>
      <c r="J9159" s="4">
        <f>MIN(Table16[[#This Row],[Medicare Outpatient Allowable Rate]:[WPPA Inc Outpatient Allowable Rate]])</f>
        <v>0</v>
      </c>
      <c r="K9159" s="4">
        <f>MAX(Table16[[#This Row],[Blue Cross Outpatient Allowable Rate]:[WPPA Inc Outpatient Allowable Rate]])</f>
        <v>7.8850000000000007</v>
      </c>
      <c r="L9159" s="4">
        <f>SUM(Table16[[#This Row],[Price]]*4.42)</f>
        <v>36.686</v>
      </c>
      <c r="M9159" s="4">
        <v>0</v>
      </c>
      <c r="N9159" s="4">
        <f>SUM(Table16[[#This Row],[ChargeID]]*0.76)</f>
        <v>6.3080000000000007</v>
      </c>
      <c r="O9159" s="4">
        <f>SUM(Table16[[#This Row],[Price]]*0.95)</f>
        <v>7.8850000000000007</v>
      </c>
      <c r="P9159" s="4">
        <f>SUM(Table16[[#This Row],[Price]]*0.8)</f>
        <v>6.6400000000000006</v>
      </c>
      <c r="Q9159" s="4">
        <f>SUM(Table16[[#This Row],[Price]]*0.6)</f>
        <v>4.9800000000000004</v>
      </c>
    </row>
    <row r="9160" spans="1:17" x14ac:dyDescent="0.25">
      <c r="A9160" t="s">
        <v>3380</v>
      </c>
      <c r="B9160">
        <v>0</v>
      </c>
      <c r="C9160" t="s">
        <v>6851</v>
      </c>
      <c r="D9160">
        <v>270</v>
      </c>
      <c r="E9160" t="s">
        <v>6852</v>
      </c>
      <c r="F9160" s="4">
        <v>0</v>
      </c>
      <c r="J9160" s="4">
        <f>MIN(Table16[[#This Row],[Medicare Outpatient Allowable Rate]:[WPPA Inc Outpatient Allowable Rate]])</f>
        <v>0</v>
      </c>
      <c r="K9160" s="4">
        <f>MAX(Table16[[#This Row],[Blue Cross Outpatient Allowable Rate]:[WPPA Inc Outpatient Allowable Rate]])</f>
        <v>0</v>
      </c>
      <c r="L9160" s="4">
        <f>SUM(Table16[[#This Row],[Price]]*4.42)</f>
        <v>0</v>
      </c>
      <c r="M9160" s="4">
        <v>0</v>
      </c>
      <c r="N9160" s="4">
        <f>SUM(Table16[[#This Row],[ChargeID]]*0.76)</f>
        <v>0</v>
      </c>
      <c r="O9160" s="4">
        <f>SUM(Table16[[#This Row],[Price]]*0.95)</f>
        <v>0</v>
      </c>
      <c r="P9160" s="4">
        <f>SUM(Table16[[#This Row],[Price]]*0.8)</f>
        <v>0</v>
      </c>
      <c r="Q9160" s="4">
        <f>SUM(Table16[[#This Row],[Price]]*0.6)</f>
        <v>0</v>
      </c>
    </row>
    <row r="9161" spans="1:17" x14ac:dyDescent="0.25">
      <c r="A9161" t="s">
        <v>3380</v>
      </c>
      <c r="B9161">
        <v>2.52</v>
      </c>
      <c r="C9161" t="s">
        <v>6853</v>
      </c>
      <c r="D9161">
        <v>271</v>
      </c>
      <c r="E9161" t="s">
        <v>6058</v>
      </c>
      <c r="F9161" s="4">
        <v>2.52</v>
      </c>
      <c r="J9161" s="4">
        <f>MIN(Table16[[#This Row],[Medicare Outpatient Allowable Rate]:[WPPA Inc Outpatient Allowable Rate]])</f>
        <v>0</v>
      </c>
      <c r="K9161" s="4">
        <f>MAX(Table16[[#This Row],[Blue Cross Outpatient Allowable Rate]:[WPPA Inc Outpatient Allowable Rate]])</f>
        <v>2.3939999999999997</v>
      </c>
      <c r="L9161" s="4">
        <f>SUM(Table16[[#This Row],[Price]]*4.42)</f>
        <v>11.138400000000001</v>
      </c>
      <c r="M9161" s="4">
        <v>0</v>
      </c>
      <c r="N9161" s="4">
        <f>SUM(Table16[[#This Row],[ChargeID]]*0.76)</f>
        <v>1.9152</v>
      </c>
      <c r="O9161" s="4">
        <f>SUM(Table16[[#This Row],[Price]]*0.95)</f>
        <v>2.3939999999999997</v>
      </c>
      <c r="P9161" s="4">
        <f>SUM(Table16[[#This Row],[Price]]*0.8)</f>
        <v>2.016</v>
      </c>
      <c r="Q9161" s="4">
        <f>SUM(Table16[[#This Row],[Price]]*0.6)</f>
        <v>1.512</v>
      </c>
    </row>
    <row r="9162" spans="1:17" x14ac:dyDescent="0.25">
      <c r="A9162" t="s">
        <v>3380</v>
      </c>
      <c r="B9162">
        <v>0</v>
      </c>
      <c r="C9162" t="s">
        <v>6854</v>
      </c>
      <c r="D9162">
        <v>270</v>
      </c>
      <c r="E9162" t="s">
        <v>6268</v>
      </c>
      <c r="F9162" s="4">
        <v>0</v>
      </c>
      <c r="J9162" s="4">
        <f>MIN(Table16[[#This Row],[Medicare Outpatient Allowable Rate]:[WPPA Inc Outpatient Allowable Rate]])</f>
        <v>0</v>
      </c>
      <c r="K9162" s="4">
        <f>MAX(Table16[[#This Row],[Blue Cross Outpatient Allowable Rate]:[WPPA Inc Outpatient Allowable Rate]])</f>
        <v>0</v>
      </c>
      <c r="L9162" s="4">
        <f>SUM(Table16[[#This Row],[Price]]*4.42)</f>
        <v>0</v>
      </c>
      <c r="M9162" s="4">
        <v>0</v>
      </c>
      <c r="N9162" s="4">
        <f>SUM(Table16[[#This Row],[ChargeID]]*0.76)</f>
        <v>0</v>
      </c>
      <c r="O9162" s="4">
        <f>SUM(Table16[[#This Row],[Price]]*0.95)</f>
        <v>0</v>
      </c>
      <c r="P9162" s="4">
        <f>SUM(Table16[[#This Row],[Price]]*0.8)</f>
        <v>0</v>
      </c>
      <c r="Q9162" s="4">
        <f>SUM(Table16[[#This Row],[Price]]*0.6)</f>
        <v>0</v>
      </c>
    </row>
    <row r="9163" spans="1:17" x14ac:dyDescent="0.25">
      <c r="A9163" t="s">
        <v>3380</v>
      </c>
      <c r="B9163">
        <v>0</v>
      </c>
      <c r="C9163" t="s">
        <v>6855</v>
      </c>
      <c r="D9163">
        <v>272</v>
      </c>
      <c r="E9163" t="s">
        <v>12748</v>
      </c>
      <c r="F9163" s="4">
        <v>0</v>
      </c>
      <c r="J9163" s="4">
        <f>MIN(Table16[[#This Row],[Medicare Outpatient Allowable Rate]:[WPPA Inc Outpatient Allowable Rate]])</f>
        <v>0</v>
      </c>
      <c r="K9163" s="4">
        <f>MAX(Table16[[#This Row],[Blue Cross Outpatient Allowable Rate]:[WPPA Inc Outpatient Allowable Rate]])</f>
        <v>0</v>
      </c>
      <c r="L9163" s="4">
        <f>SUM(Table16[[#This Row],[Price]]*4.42)</f>
        <v>0</v>
      </c>
      <c r="M9163" s="4">
        <v>0</v>
      </c>
      <c r="N9163" s="4">
        <f>SUM(Table16[[#This Row],[ChargeID]]*0.76)</f>
        <v>0</v>
      </c>
      <c r="O9163" s="4">
        <f>SUM(Table16[[#This Row],[Price]]*0.95)</f>
        <v>0</v>
      </c>
      <c r="P9163" s="4">
        <f>SUM(Table16[[#This Row],[Price]]*0.8)</f>
        <v>0</v>
      </c>
      <c r="Q9163" s="4">
        <f>SUM(Table16[[#This Row],[Price]]*0.6)</f>
        <v>0</v>
      </c>
    </row>
    <row r="9164" spans="1:17" x14ac:dyDescent="0.25">
      <c r="A9164" t="s">
        <v>3380</v>
      </c>
      <c r="B9164">
        <v>0</v>
      </c>
      <c r="C9164" t="s">
        <v>6856</v>
      </c>
      <c r="D9164">
        <v>272</v>
      </c>
      <c r="E9164" t="s">
        <v>6058</v>
      </c>
      <c r="F9164" s="4">
        <v>0</v>
      </c>
      <c r="J9164" s="4">
        <f>MIN(Table16[[#This Row],[Medicare Outpatient Allowable Rate]:[WPPA Inc Outpatient Allowable Rate]])</f>
        <v>0</v>
      </c>
      <c r="K9164" s="4">
        <f>MAX(Table16[[#This Row],[Blue Cross Outpatient Allowable Rate]:[WPPA Inc Outpatient Allowable Rate]])</f>
        <v>0</v>
      </c>
      <c r="L9164" s="4">
        <f>SUM(Table16[[#This Row],[Price]]*4.42)</f>
        <v>0</v>
      </c>
      <c r="M9164" s="4">
        <v>0</v>
      </c>
      <c r="N9164" s="4">
        <f>SUM(Table16[[#This Row],[ChargeID]]*0.76)</f>
        <v>0</v>
      </c>
      <c r="O9164" s="4">
        <f>SUM(Table16[[#This Row],[Price]]*0.95)</f>
        <v>0</v>
      </c>
      <c r="P9164" s="4">
        <f>SUM(Table16[[#This Row],[Price]]*0.8)</f>
        <v>0</v>
      </c>
      <c r="Q9164" s="4">
        <f>SUM(Table16[[#This Row],[Price]]*0.6)</f>
        <v>0</v>
      </c>
    </row>
    <row r="9165" spans="1:17" x14ac:dyDescent="0.25">
      <c r="A9165" t="s">
        <v>3380</v>
      </c>
      <c r="B9165">
        <v>7.92</v>
      </c>
      <c r="C9165" t="s">
        <v>6857</v>
      </c>
      <c r="D9165">
        <v>270</v>
      </c>
      <c r="E9165" t="s">
        <v>6858</v>
      </c>
      <c r="F9165" s="4">
        <v>7.92</v>
      </c>
      <c r="J9165" s="4">
        <f>MIN(Table16[[#This Row],[Medicare Outpatient Allowable Rate]:[WPPA Inc Outpatient Allowable Rate]])</f>
        <v>0</v>
      </c>
      <c r="K9165" s="4">
        <f>MAX(Table16[[#This Row],[Blue Cross Outpatient Allowable Rate]:[WPPA Inc Outpatient Allowable Rate]])</f>
        <v>7.524</v>
      </c>
      <c r="L9165" s="4">
        <f>SUM(Table16[[#This Row],[Price]]*4.42)</f>
        <v>35.006399999999999</v>
      </c>
      <c r="M9165" s="4">
        <v>0</v>
      </c>
      <c r="N9165" s="4">
        <f>SUM(Table16[[#This Row],[ChargeID]]*0.76)</f>
        <v>6.0191999999999997</v>
      </c>
      <c r="O9165" s="4">
        <f>SUM(Table16[[#This Row],[Price]]*0.95)</f>
        <v>7.524</v>
      </c>
      <c r="P9165" s="4">
        <f>SUM(Table16[[#This Row],[Price]]*0.8)</f>
        <v>6.3360000000000003</v>
      </c>
      <c r="Q9165" s="4">
        <f>SUM(Table16[[#This Row],[Price]]*0.6)</f>
        <v>4.7519999999999998</v>
      </c>
    </row>
    <row r="9166" spans="1:17" x14ac:dyDescent="0.25">
      <c r="A9166" t="s">
        <v>3380</v>
      </c>
      <c r="B9166">
        <v>0</v>
      </c>
      <c r="C9166" t="s">
        <v>12113</v>
      </c>
      <c r="D9166">
        <v>270</v>
      </c>
      <c r="E9166" t="s">
        <v>6859</v>
      </c>
      <c r="F9166" s="4">
        <v>0</v>
      </c>
      <c r="J9166" s="4">
        <f>MIN(Table16[[#This Row],[Medicare Outpatient Allowable Rate]:[WPPA Inc Outpatient Allowable Rate]])</f>
        <v>0</v>
      </c>
      <c r="K9166" s="4">
        <f>MAX(Table16[[#This Row],[Blue Cross Outpatient Allowable Rate]:[WPPA Inc Outpatient Allowable Rate]])</f>
        <v>0</v>
      </c>
      <c r="L9166" s="4">
        <f>SUM(Table16[[#This Row],[Price]]*4.42)</f>
        <v>0</v>
      </c>
      <c r="M9166" s="4">
        <v>0</v>
      </c>
      <c r="N9166" s="4">
        <f>SUM(Table16[[#This Row],[ChargeID]]*0.76)</f>
        <v>0</v>
      </c>
      <c r="O9166" s="4">
        <f>SUM(Table16[[#This Row],[Price]]*0.95)</f>
        <v>0</v>
      </c>
      <c r="P9166" s="4">
        <f>SUM(Table16[[#This Row],[Price]]*0.8)</f>
        <v>0</v>
      </c>
      <c r="Q9166" s="4">
        <f>SUM(Table16[[#This Row],[Price]]*0.6)</f>
        <v>0</v>
      </c>
    </row>
    <row r="9167" spans="1:17" x14ac:dyDescent="0.25">
      <c r="A9167" t="s">
        <v>3380</v>
      </c>
      <c r="B9167">
        <v>0</v>
      </c>
      <c r="C9167" t="s">
        <v>6860</v>
      </c>
      <c r="D9167">
        <v>271</v>
      </c>
      <c r="E9167" t="s">
        <v>6861</v>
      </c>
      <c r="F9167" s="4">
        <v>0</v>
      </c>
      <c r="J9167" s="4">
        <f>MIN(Table16[[#This Row],[Medicare Outpatient Allowable Rate]:[WPPA Inc Outpatient Allowable Rate]])</f>
        <v>0</v>
      </c>
      <c r="K9167" s="4">
        <f>MAX(Table16[[#This Row],[Blue Cross Outpatient Allowable Rate]:[WPPA Inc Outpatient Allowable Rate]])</f>
        <v>0</v>
      </c>
      <c r="L9167" s="4">
        <f>SUM(Table16[[#This Row],[Price]]*4.42)</f>
        <v>0</v>
      </c>
      <c r="M9167" s="4">
        <v>0</v>
      </c>
      <c r="N9167" s="4">
        <f>SUM(Table16[[#This Row],[ChargeID]]*0.76)</f>
        <v>0</v>
      </c>
      <c r="O9167" s="4">
        <f>SUM(Table16[[#This Row],[Price]]*0.95)</f>
        <v>0</v>
      </c>
      <c r="P9167" s="4">
        <f>SUM(Table16[[#This Row],[Price]]*0.8)</f>
        <v>0</v>
      </c>
      <c r="Q9167" s="4">
        <f>SUM(Table16[[#This Row],[Price]]*0.6)</f>
        <v>0</v>
      </c>
    </row>
    <row r="9168" spans="1:17" x14ac:dyDescent="0.25">
      <c r="A9168" t="s">
        <v>3380</v>
      </c>
      <c r="B9168">
        <v>13.44</v>
      </c>
      <c r="C9168" t="s">
        <v>6862</v>
      </c>
      <c r="D9168">
        <v>272</v>
      </c>
      <c r="E9168" t="s">
        <v>6058</v>
      </c>
      <c r="F9168" s="4">
        <v>13.44</v>
      </c>
      <c r="J9168" s="4">
        <f>MIN(Table16[[#This Row],[Medicare Outpatient Allowable Rate]:[WPPA Inc Outpatient Allowable Rate]])</f>
        <v>0</v>
      </c>
      <c r="K9168" s="4">
        <f>MAX(Table16[[#This Row],[Blue Cross Outpatient Allowable Rate]:[WPPA Inc Outpatient Allowable Rate]])</f>
        <v>12.767999999999999</v>
      </c>
      <c r="L9168" s="4">
        <f>SUM(Table16[[#This Row],[Price]]*4.42)</f>
        <v>59.404799999999994</v>
      </c>
      <c r="M9168" s="4">
        <v>0</v>
      </c>
      <c r="N9168" s="4">
        <f>SUM(Table16[[#This Row],[ChargeID]]*0.76)</f>
        <v>10.214399999999999</v>
      </c>
      <c r="O9168" s="4">
        <f>SUM(Table16[[#This Row],[Price]]*0.95)</f>
        <v>12.767999999999999</v>
      </c>
      <c r="P9168" s="4">
        <f>SUM(Table16[[#This Row],[Price]]*0.8)</f>
        <v>10.752000000000001</v>
      </c>
      <c r="Q9168" s="4">
        <f>SUM(Table16[[#This Row],[Price]]*0.6)</f>
        <v>8.0640000000000001</v>
      </c>
    </row>
    <row r="9169" spans="1:17" x14ac:dyDescent="0.25">
      <c r="A9169" t="s">
        <v>3380</v>
      </c>
      <c r="B9169">
        <v>6.58</v>
      </c>
      <c r="C9169" t="s">
        <v>6863</v>
      </c>
      <c r="D9169">
        <v>270</v>
      </c>
      <c r="E9169" t="s">
        <v>6058</v>
      </c>
      <c r="F9169" s="4">
        <v>6.58</v>
      </c>
      <c r="J9169" s="4">
        <f>MIN(Table16[[#This Row],[Medicare Outpatient Allowable Rate]:[WPPA Inc Outpatient Allowable Rate]])</f>
        <v>0</v>
      </c>
      <c r="K9169" s="4">
        <f>MAX(Table16[[#This Row],[Blue Cross Outpatient Allowable Rate]:[WPPA Inc Outpatient Allowable Rate]])</f>
        <v>6.2509999999999994</v>
      </c>
      <c r="L9169" s="4">
        <f>SUM(Table16[[#This Row],[Price]]*4.42)</f>
        <v>29.083600000000001</v>
      </c>
      <c r="M9169" s="4">
        <v>0</v>
      </c>
      <c r="N9169" s="4">
        <f>SUM(Table16[[#This Row],[ChargeID]]*0.76)</f>
        <v>5.0007999999999999</v>
      </c>
      <c r="O9169" s="4">
        <f>SUM(Table16[[#This Row],[Price]]*0.95)</f>
        <v>6.2509999999999994</v>
      </c>
      <c r="P9169" s="4">
        <f>SUM(Table16[[#This Row],[Price]]*0.8)</f>
        <v>5.2640000000000002</v>
      </c>
      <c r="Q9169" s="4">
        <f>SUM(Table16[[#This Row],[Price]]*0.6)</f>
        <v>3.948</v>
      </c>
    </row>
    <row r="9170" spans="1:17" x14ac:dyDescent="0.25">
      <c r="A9170" t="s">
        <v>3380</v>
      </c>
      <c r="B9170">
        <v>272.08999999999997</v>
      </c>
      <c r="C9170" t="s">
        <v>6864</v>
      </c>
      <c r="D9170">
        <v>270</v>
      </c>
      <c r="E9170" t="s">
        <v>6058</v>
      </c>
      <c r="F9170" s="4">
        <v>272.08999999999997</v>
      </c>
      <c r="J9170" s="4">
        <f>MIN(Table16[[#This Row],[Medicare Outpatient Allowable Rate]:[WPPA Inc Outpatient Allowable Rate]])</f>
        <v>0</v>
      </c>
      <c r="K9170" s="4">
        <f>MAX(Table16[[#This Row],[Blue Cross Outpatient Allowable Rate]:[WPPA Inc Outpatient Allowable Rate]])</f>
        <v>258.48549999999994</v>
      </c>
      <c r="L9170" s="4">
        <f>SUM(Table16[[#This Row],[Price]]*4.42)</f>
        <v>1202.6378</v>
      </c>
      <c r="M9170" s="4">
        <v>0</v>
      </c>
      <c r="N9170" s="4">
        <f>SUM(Table16[[#This Row],[ChargeID]]*0.76)</f>
        <v>206.7884</v>
      </c>
      <c r="O9170" s="4">
        <f>SUM(Table16[[#This Row],[Price]]*0.95)</f>
        <v>258.48549999999994</v>
      </c>
      <c r="P9170" s="4">
        <f>SUM(Table16[[#This Row],[Price]]*0.8)</f>
        <v>217.672</v>
      </c>
      <c r="Q9170" s="4">
        <f>SUM(Table16[[#This Row],[Price]]*0.6)</f>
        <v>163.25399999999999</v>
      </c>
    </row>
    <row r="9171" spans="1:17" x14ac:dyDescent="0.25">
      <c r="A9171" t="s">
        <v>3380</v>
      </c>
      <c r="B9171">
        <v>266.04000000000002</v>
      </c>
      <c r="C9171" t="s">
        <v>6865</v>
      </c>
      <c r="D9171">
        <v>270</v>
      </c>
      <c r="E9171" t="s">
        <v>6058</v>
      </c>
      <c r="F9171" s="4">
        <v>266.04000000000002</v>
      </c>
      <c r="J9171" s="4">
        <f>MIN(Table16[[#This Row],[Medicare Outpatient Allowable Rate]:[WPPA Inc Outpatient Allowable Rate]])</f>
        <v>0</v>
      </c>
      <c r="K9171" s="4">
        <f>MAX(Table16[[#This Row],[Blue Cross Outpatient Allowable Rate]:[WPPA Inc Outpatient Allowable Rate]])</f>
        <v>252.738</v>
      </c>
      <c r="L9171" s="4">
        <f>SUM(Table16[[#This Row],[Price]]*4.42)</f>
        <v>1175.8968</v>
      </c>
      <c r="M9171" s="4">
        <v>0</v>
      </c>
      <c r="N9171" s="4">
        <f>SUM(Table16[[#This Row],[ChargeID]]*0.76)</f>
        <v>202.19040000000001</v>
      </c>
      <c r="O9171" s="4">
        <f>SUM(Table16[[#This Row],[Price]]*0.95)</f>
        <v>252.738</v>
      </c>
      <c r="P9171" s="4">
        <f>SUM(Table16[[#This Row],[Price]]*0.8)</f>
        <v>212.83200000000002</v>
      </c>
      <c r="Q9171" s="4">
        <f>SUM(Table16[[#This Row],[Price]]*0.6)</f>
        <v>159.624</v>
      </c>
    </row>
    <row r="9172" spans="1:17" x14ac:dyDescent="0.25">
      <c r="A9172" t="s">
        <v>3380</v>
      </c>
      <c r="B9172">
        <v>272.08999999999997</v>
      </c>
      <c r="C9172" t="s">
        <v>6866</v>
      </c>
      <c r="D9172">
        <v>270</v>
      </c>
      <c r="E9172" t="s">
        <v>6058</v>
      </c>
      <c r="F9172" s="4">
        <v>272.08999999999997</v>
      </c>
      <c r="J9172" s="4">
        <f>MIN(Table16[[#This Row],[Medicare Outpatient Allowable Rate]:[WPPA Inc Outpatient Allowable Rate]])</f>
        <v>0</v>
      </c>
      <c r="K9172" s="4">
        <f>MAX(Table16[[#This Row],[Blue Cross Outpatient Allowable Rate]:[WPPA Inc Outpatient Allowable Rate]])</f>
        <v>258.48549999999994</v>
      </c>
      <c r="L9172" s="4">
        <f>SUM(Table16[[#This Row],[Price]]*4.42)</f>
        <v>1202.6378</v>
      </c>
      <c r="M9172" s="4">
        <v>0</v>
      </c>
      <c r="N9172" s="4">
        <f>SUM(Table16[[#This Row],[ChargeID]]*0.76)</f>
        <v>206.7884</v>
      </c>
      <c r="O9172" s="4">
        <f>SUM(Table16[[#This Row],[Price]]*0.95)</f>
        <v>258.48549999999994</v>
      </c>
      <c r="P9172" s="4">
        <f>SUM(Table16[[#This Row],[Price]]*0.8)</f>
        <v>217.672</v>
      </c>
      <c r="Q9172" s="4">
        <f>SUM(Table16[[#This Row],[Price]]*0.6)</f>
        <v>163.25399999999999</v>
      </c>
    </row>
    <row r="9173" spans="1:17" x14ac:dyDescent="0.25">
      <c r="A9173" t="s">
        <v>3380</v>
      </c>
      <c r="B9173">
        <v>0</v>
      </c>
      <c r="C9173" t="s">
        <v>6867</v>
      </c>
      <c r="D9173">
        <v>270</v>
      </c>
      <c r="E9173" t="s">
        <v>6268</v>
      </c>
      <c r="F9173" s="4">
        <v>0</v>
      </c>
      <c r="J9173" s="4">
        <f>MIN(Table16[[#This Row],[Medicare Outpatient Allowable Rate]:[WPPA Inc Outpatient Allowable Rate]])</f>
        <v>0</v>
      </c>
      <c r="K9173" s="4">
        <f>MAX(Table16[[#This Row],[Blue Cross Outpatient Allowable Rate]:[WPPA Inc Outpatient Allowable Rate]])</f>
        <v>0</v>
      </c>
      <c r="L9173" s="4">
        <f>SUM(Table16[[#This Row],[Price]]*4.42)</f>
        <v>0</v>
      </c>
      <c r="M9173" s="4">
        <v>0</v>
      </c>
      <c r="N9173" s="4">
        <f>SUM(Table16[[#This Row],[ChargeID]]*0.76)</f>
        <v>0</v>
      </c>
      <c r="O9173" s="4">
        <f>SUM(Table16[[#This Row],[Price]]*0.95)</f>
        <v>0</v>
      </c>
      <c r="P9173" s="4">
        <f>SUM(Table16[[#This Row],[Price]]*0.8)</f>
        <v>0</v>
      </c>
      <c r="Q9173" s="4">
        <f>SUM(Table16[[#This Row],[Price]]*0.6)</f>
        <v>0</v>
      </c>
    </row>
    <row r="9174" spans="1:17" x14ac:dyDescent="0.25">
      <c r="A9174" t="s">
        <v>3380</v>
      </c>
      <c r="B9174">
        <v>0</v>
      </c>
      <c r="C9174" t="s">
        <v>6868</v>
      </c>
      <c r="D9174">
        <v>270</v>
      </c>
      <c r="E9174" t="s">
        <v>12749</v>
      </c>
      <c r="F9174" s="4">
        <v>0</v>
      </c>
      <c r="J9174" s="4">
        <f>MIN(Table16[[#This Row],[Medicare Outpatient Allowable Rate]:[WPPA Inc Outpatient Allowable Rate]])</f>
        <v>0</v>
      </c>
      <c r="K9174" s="4">
        <f>MAX(Table16[[#This Row],[Blue Cross Outpatient Allowable Rate]:[WPPA Inc Outpatient Allowable Rate]])</f>
        <v>0</v>
      </c>
      <c r="L9174" s="4">
        <f>SUM(Table16[[#This Row],[Price]]*4.42)</f>
        <v>0</v>
      </c>
      <c r="M9174" s="4">
        <v>0</v>
      </c>
      <c r="N9174" s="4">
        <f>SUM(Table16[[#This Row],[ChargeID]]*0.76)</f>
        <v>0</v>
      </c>
      <c r="O9174" s="4">
        <f>SUM(Table16[[#This Row],[Price]]*0.95)</f>
        <v>0</v>
      </c>
      <c r="P9174" s="4">
        <f>SUM(Table16[[#This Row],[Price]]*0.8)</f>
        <v>0</v>
      </c>
      <c r="Q9174" s="4">
        <f>SUM(Table16[[#This Row],[Price]]*0.6)</f>
        <v>0</v>
      </c>
    </row>
    <row r="9175" spans="1:17" x14ac:dyDescent="0.25">
      <c r="A9175" t="s">
        <v>3380</v>
      </c>
      <c r="B9175">
        <v>0</v>
      </c>
      <c r="C9175" t="s">
        <v>6869</v>
      </c>
      <c r="D9175">
        <v>270</v>
      </c>
      <c r="E9175" t="s">
        <v>6552</v>
      </c>
      <c r="F9175" s="4">
        <v>0</v>
      </c>
      <c r="J9175" s="4">
        <f>MIN(Table16[[#This Row],[Medicare Outpatient Allowable Rate]:[WPPA Inc Outpatient Allowable Rate]])</f>
        <v>0</v>
      </c>
      <c r="K9175" s="4">
        <f>MAX(Table16[[#This Row],[Blue Cross Outpatient Allowable Rate]:[WPPA Inc Outpatient Allowable Rate]])</f>
        <v>0</v>
      </c>
      <c r="L9175" s="4">
        <f>SUM(Table16[[#This Row],[Price]]*4.42)</f>
        <v>0</v>
      </c>
      <c r="M9175" s="4">
        <v>0</v>
      </c>
      <c r="N9175" s="4">
        <f>SUM(Table16[[#This Row],[ChargeID]]*0.76)</f>
        <v>0</v>
      </c>
      <c r="O9175" s="4">
        <f>SUM(Table16[[#This Row],[Price]]*0.95)</f>
        <v>0</v>
      </c>
      <c r="P9175" s="4">
        <f>SUM(Table16[[#This Row],[Price]]*0.8)</f>
        <v>0</v>
      </c>
      <c r="Q9175" s="4">
        <f>SUM(Table16[[#This Row],[Price]]*0.6)</f>
        <v>0</v>
      </c>
    </row>
    <row r="9176" spans="1:17" x14ac:dyDescent="0.25">
      <c r="A9176" t="s">
        <v>3380</v>
      </c>
      <c r="B9176">
        <v>0</v>
      </c>
      <c r="C9176" t="s">
        <v>12114</v>
      </c>
      <c r="D9176">
        <v>270</v>
      </c>
      <c r="E9176" t="s">
        <v>6264</v>
      </c>
      <c r="F9176" s="4">
        <v>0</v>
      </c>
      <c r="J9176" s="4">
        <f>MIN(Table16[[#This Row],[Medicare Outpatient Allowable Rate]:[WPPA Inc Outpatient Allowable Rate]])</f>
        <v>0</v>
      </c>
      <c r="K9176" s="4">
        <f>MAX(Table16[[#This Row],[Blue Cross Outpatient Allowable Rate]:[WPPA Inc Outpatient Allowable Rate]])</f>
        <v>0</v>
      </c>
      <c r="L9176" s="4">
        <f>SUM(Table16[[#This Row],[Price]]*4.42)</f>
        <v>0</v>
      </c>
      <c r="M9176" s="4">
        <v>0</v>
      </c>
      <c r="N9176" s="4">
        <f>SUM(Table16[[#This Row],[ChargeID]]*0.76)</f>
        <v>0</v>
      </c>
      <c r="O9176" s="4">
        <f>SUM(Table16[[#This Row],[Price]]*0.95)</f>
        <v>0</v>
      </c>
      <c r="P9176" s="4">
        <f>SUM(Table16[[#This Row],[Price]]*0.8)</f>
        <v>0</v>
      </c>
      <c r="Q9176" s="4">
        <f>SUM(Table16[[#This Row],[Price]]*0.6)</f>
        <v>0</v>
      </c>
    </row>
    <row r="9177" spans="1:17" x14ac:dyDescent="0.25">
      <c r="A9177" t="s">
        <v>3380</v>
      </c>
      <c r="B9177">
        <v>25.77</v>
      </c>
      <c r="C9177" t="s">
        <v>6870</v>
      </c>
      <c r="D9177">
        <v>272</v>
      </c>
      <c r="E9177" t="s">
        <v>6250</v>
      </c>
      <c r="F9177" s="4">
        <v>25.77</v>
      </c>
      <c r="J9177" s="4">
        <f>MIN(Table16[[#This Row],[Medicare Outpatient Allowable Rate]:[WPPA Inc Outpatient Allowable Rate]])</f>
        <v>0</v>
      </c>
      <c r="K9177" s="4">
        <f>MAX(Table16[[#This Row],[Blue Cross Outpatient Allowable Rate]:[WPPA Inc Outpatient Allowable Rate]])</f>
        <v>24.481499999999997</v>
      </c>
      <c r="L9177" s="4">
        <f>SUM(Table16[[#This Row],[Price]]*4.42)</f>
        <v>113.90339999999999</v>
      </c>
      <c r="M9177" s="4">
        <v>0</v>
      </c>
      <c r="N9177" s="4">
        <f>SUM(Table16[[#This Row],[ChargeID]]*0.76)</f>
        <v>19.5852</v>
      </c>
      <c r="O9177" s="4">
        <f>SUM(Table16[[#This Row],[Price]]*0.95)</f>
        <v>24.481499999999997</v>
      </c>
      <c r="P9177" s="4">
        <f>SUM(Table16[[#This Row],[Price]]*0.8)</f>
        <v>20.616</v>
      </c>
      <c r="Q9177" s="4">
        <f>SUM(Table16[[#This Row],[Price]]*0.6)</f>
        <v>15.462</v>
      </c>
    </row>
    <row r="9178" spans="1:17" x14ac:dyDescent="0.25">
      <c r="A9178" t="s">
        <v>3380</v>
      </c>
      <c r="B9178">
        <v>11.38</v>
      </c>
      <c r="C9178" t="s">
        <v>6871</v>
      </c>
      <c r="D9178">
        <v>271</v>
      </c>
      <c r="E9178" t="s">
        <v>6058</v>
      </c>
      <c r="F9178" s="4">
        <v>11.38</v>
      </c>
      <c r="J9178" s="4">
        <f>MIN(Table16[[#This Row],[Medicare Outpatient Allowable Rate]:[WPPA Inc Outpatient Allowable Rate]])</f>
        <v>0</v>
      </c>
      <c r="K9178" s="4">
        <f>MAX(Table16[[#This Row],[Blue Cross Outpatient Allowable Rate]:[WPPA Inc Outpatient Allowable Rate]])</f>
        <v>10.811</v>
      </c>
      <c r="L9178" s="4">
        <f>SUM(Table16[[#This Row],[Price]]*4.42)</f>
        <v>50.299600000000005</v>
      </c>
      <c r="M9178" s="4">
        <v>0</v>
      </c>
      <c r="N9178" s="4">
        <f>SUM(Table16[[#This Row],[ChargeID]]*0.76)</f>
        <v>8.6488000000000014</v>
      </c>
      <c r="O9178" s="4">
        <f>SUM(Table16[[#This Row],[Price]]*0.95)</f>
        <v>10.811</v>
      </c>
      <c r="P9178" s="4">
        <f>SUM(Table16[[#This Row],[Price]]*0.8)</f>
        <v>9.104000000000001</v>
      </c>
      <c r="Q9178" s="4">
        <f>SUM(Table16[[#This Row],[Price]]*0.6)</f>
        <v>6.8280000000000003</v>
      </c>
    </row>
    <row r="9179" spans="1:17" x14ac:dyDescent="0.25">
      <c r="A9179" t="s">
        <v>3380</v>
      </c>
      <c r="B9179">
        <v>0</v>
      </c>
      <c r="C9179" t="s">
        <v>6872</v>
      </c>
      <c r="D9179">
        <v>270</v>
      </c>
      <c r="E9179" t="s">
        <v>6058</v>
      </c>
      <c r="F9179" s="4">
        <v>0</v>
      </c>
      <c r="J9179" s="4">
        <f>MIN(Table16[[#This Row],[Medicare Outpatient Allowable Rate]:[WPPA Inc Outpatient Allowable Rate]])</f>
        <v>0</v>
      </c>
      <c r="K9179" s="4">
        <f>MAX(Table16[[#This Row],[Blue Cross Outpatient Allowable Rate]:[WPPA Inc Outpatient Allowable Rate]])</f>
        <v>0</v>
      </c>
      <c r="L9179" s="4">
        <f>SUM(Table16[[#This Row],[Price]]*4.42)</f>
        <v>0</v>
      </c>
      <c r="M9179" s="4">
        <v>0</v>
      </c>
      <c r="N9179" s="4">
        <f>SUM(Table16[[#This Row],[ChargeID]]*0.76)</f>
        <v>0</v>
      </c>
      <c r="O9179" s="4">
        <f>SUM(Table16[[#This Row],[Price]]*0.95)</f>
        <v>0</v>
      </c>
      <c r="P9179" s="4">
        <f>SUM(Table16[[#This Row],[Price]]*0.8)</f>
        <v>0</v>
      </c>
      <c r="Q9179" s="4">
        <f>SUM(Table16[[#This Row],[Price]]*0.6)</f>
        <v>0</v>
      </c>
    </row>
    <row r="9180" spans="1:17" x14ac:dyDescent="0.25">
      <c r="A9180" t="s">
        <v>3380</v>
      </c>
      <c r="B9180">
        <v>0</v>
      </c>
      <c r="C9180" t="s">
        <v>6873</v>
      </c>
      <c r="D9180">
        <v>271</v>
      </c>
      <c r="E9180" t="s">
        <v>6058</v>
      </c>
      <c r="F9180" s="4">
        <v>0</v>
      </c>
      <c r="J9180" s="4">
        <f>MIN(Table16[[#This Row],[Medicare Outpatient Allowable Rate]:[WPPA Inc Outpatient Allowable Rate]])</f>
        <v>0</v>
      </c>
      <c r="K9180" s="4">
        <f>MAX(Table16[[#This Row],[Blue Cross Outpatient Allowable Rate]:[WPPA Inc Outpatient Allowable Rate]])</f>
        <v>0</v>
      </c>
      <c r="L9180" s="4">
        <f>SUM(Table16[[#This Row],[Price]]*4.42)</f>
        <v>0</v>
      </c>
      <c r="M9180" s="4">
        <v>0</v>
      </c>
      <c r="N9180" s="4">
        <f>SUM(Table16[[#This Row],[ChargeID]]*0.76)</f>
        <v>0</v>
      </c>
      <c r="O9180" s="4">
        <f>SUM(Table16[[#This Row],[Price]]*0.95)</f>
        <v>0</v>
      </c>
      <c r="P9180" s="4">
        <f>SUM(Table16[[#This Row],[Price]]*0.8)</f>
        <v>0</v>
      </c>
      <c r="Q9180" s="4">
        <f>SUM(Table16[[#This Row],[Price]]*0.6)</f>
        <v>0</v>
      </c>
    </row>
    <row r="9181" spans="1:17" x14ac:dyDescent="0.25">
      <c r="A9181" t="s">
        <v>3380</v>
      </c>
      <c r="B9181">
        <v>11.95</v>
      </c>
      <c r="C9181" t="s">
        <v>6874</v>
      </c>
      <c r="D9181">
        <v>271</v>
      </c>
      <c r="E9181" t="s">
        <v>6058</v>
      </c>
      <c r="F9181" s="4">
        <v>11.95</v>
      </c>
      <c r="J9181" s="4">
        <f>MIN(Table16[[#This Row],[Medicare Outpatient Allowable Rate]:[WPPA Inc Outpatient Allowable Rate]])</f>
        <v>0</v>
      </c>
      <c r="K9181" s="4">
        <f>MAX(Table16[[#This Row],[Blue Cross Outpatient Allowable Rate]:[WPPA Inc Outpatient Allowable Rate]])</f>
        <v>11.352499999999999</v>
      </c>
      <c r="L9181" s="4">
        <f>SUM(Table16[[#This Row],[Price]]*4.42)</f>
        <v>52.818999999999996</v>
      </c>
      <c r="M9181" s="4">
        <v>0</v>
      </c>
      <c r="N9181" s="4">
        <f>SUM(Table16[[#This Row],[ChargeID]]*0.76)</f>
        <v>9.081999999999999</v>
      </c>
      <c r="O9181" s="4">
        <f>SUM(Table16[[#This Row],[Price]]*0.95)</f>
        <v>11.352499999999999</v>
      </c>
      <c r="P9181" s="4">
        <f>SUM(Table16[[#This Row],[Price]]*0.8)</f>
        <v>9.56</v>
      </c>
      <c r="Q9181" s="4">
        <f>SUM(Table16[[#This Row],[Price]]*0.6)</f>
        <v>7.169999999999999</v>
      </c>
    </row>
    <row r="9182" spans="1:17" x14ac:dyDescent="0.25">
      <c r="A9182" t="s">
        <v>3380</v>
      </c>
      <c r="B9182">
        <v>0</v>
      </c>
      <c r="C9182" t="s">
        <v>6875</v>
      </c>
      <c r="D9182">
        <v>270</v>
      </c>
      <c r="E9182" t="s">
        <v>6252</v>
      </c>
      <c r="F9182" s="4">
        <v>0</v>
      </c>
      <c r="J9182" s="4">
        <f>MIN(Table16[[#This Row],[Medicare Outpatient Allowable Rate]:[WPPA Inc Outpatient Allowable Rate]])</f>
        <v>0</v>
      </c>
      <c r="K9182" s="4">
        <f>MAX(Table16[[#This Row],[Blue Cross Outpatient Allowable Rate]:[WPPA Inc Outpatient Allowable Rate]])</f>
        <v>0</v>
      </c>
      <c r="L9182" s="4">
        <f>SUM(Table16[[#This Row],[Price]]*4.42)</f>
        <v>0</v>
      </c>
      <c r="M9182" s="4">
        <v>0</v>
      </c>
      <c r="N9182" s="4">
        <f>SUM(Table16[[#This Row],[ChargeID]]*0.76)</f>
        <v>0</v>
      </c>
      <c r="O9182" s="4">
        <f>SUM(Table16[[#This Row],[Price]]*0.95)</f>
        <v>0</v>
      </c>
      <c r="P9182" s="4">
        <f>SUM(Table16[[#This Row],[Price]]*0.8)</f>
        <v>0</v>
      </c>
      <c r="Q9182" s="4">
        <f>SUM(Table16[[#This Row],[Price]]*0.6)</f>
        <v>0</v>
      </c>
    </row>
    <row r="9183" spans="1:17" x14ac:dyDescent="0.25">
      <c r="A9183" t="s">
        <v>3380</v>
      </c>
      <c r="B9183">
        <v>8.57</v>
      </c>
      <c r="C9183" t="s">
        <v>6876</v>
      </c>
      <c r="D9183">
        <v>272</v>
      </c>
      <c r="E9183" t="s">
        <v>6058</v>
      </c>
      <c r="F9183" s="4">
        <v>8.57</v>
      </c>
      <c r="J9183" s="4">
        <f>MIN(Table16[[#This Row],[Medicare Outpatient Allowable Rate]:[WPPA Inc Outpatient Allowable Rate]])</f>
        <v>0</v>
      </c>
      <c r="K9183" s="4">
        <f>MAX(Table16[[#This Row],[Blue Cross Outpatient Allowable Rate]:[WPPA Inc Outpatient Allowable Rate]])</f>
        <v>8.1415000000000006</v>
      </c>
      <c r="L9183" s="4">
        <f>SUM(Table16[[#This Row],[Price]]*4.42)</f>
        <v>37.879400000000004</v>
      </c>
      <c r="M9183" s="4">
        <v>0</v>
      </c>
      <c r="N9183" s="4">
        <f>SUM(Table16[[#This Row],[ChargeID]]*0.76)</f>
        <v>6.5132000000000003</v>
      </c>
      <c r="O9183" s="4">
        <f>SUM(Table16[[#This Row],[Price]]*0.95)</f>
        <v>8.1415000000000006</v>
      </c>
      <c r="P9183" s="4">
        <f>SUM(Table16[[#This Row],[Price]]*0.8)</f>
        <v>6.8560000000000008</v>
      </c>
      <c r="Q9183" s="4">
        <f>SUM(Table16[[#This Row],[Price]]*0.6)</f>
        <v>5.1420000000000003</v>
      </c>
    </row>
    <row r="9184" spans="1:17" x14ac:dyDescent="0.25">
      <c r="A9184" t="s">
        <v>3380</v>
      </c>
      <c r="B9184">
        <v>0</v>
      </c>
      <c r="C9184" t="s">
        <v>6877</v>
      </c>
      <c r="D9184">
        <v>272</v>
      </c>
      <c r="E9184" t="s">
        <v>6058</v>
      </c>
      <c r="F9184" s="4">
        <v>0</v>
      </c>
      <c r="J9184" s="4">
        <f>MIN(Table16[[#This Row],[Medicare Outpatient Allowable Rate]:[WPPA Inc Outpatient Allowable Rate]])</f>
        <v>0</v>
      </c>
      <c r="K9184" s="4">
        <f>MAX(Table16[[#This Row],[Blue Cross Outpatient Allowable Rate]:[WPPA Inc Outpatient Allowable Rate]])</f>
        <v>0</v>
      </c>
      <c r="L9184" s="4">
        <f>SUM(Table16[[#This Row],[Price]]*4.42)</f>
        <v>0</v>
      </c>
      <c r="M9184" s="4">
        <v>0</v>
      </c>
      <c r="N9184" s="4">
        <f>SUM(Table16[[#This Row],[ChargeID]]*0.76)</f>
        <v>0</v>
      </c>
      <c r="O9184" s="4">
        <f>SUM(Table16[[#This Row],[Price]]*0.95)</f>
        <v>0</v>
      </c>
      <c r="P9184" s="4">
        <f>SUM(Table16[[#This Row],[Price]]*0.8)</f>
        <v>0</v>
      </c>
      <c r="Q9184" s="4">
        <f>SUM(Table16[[#This Row],[Price]]*0.6)</f>
        <v>0</v>
      </c>
    </row>
    <row r="9185" spans="1:17" x14ac:dyDescent="0.25">
      <c r="A9185" t="s">
        <v>3380</v>
      </c>
      <c r="B9185">
        <v>79.23</v>
      </c>
      <c r="C9185" t="s">
        <v>12115</v>
      </c>
      <c r="D9185">
        <v>270</v>
      </c>
      <c r="E9185" t="s">
        <v>6049</v>
      </c>
      <c r="F9185" s="4">
        <v>79.23</v>
      </c>
      <c r="J9185" s="4">
        <f>MIN(Table16[[#This Row],[Medicare Outpatient Allowable Rate]:[WPPA Inc Outpatient Allowable Rate]])</f>
        <v>0</v>
      </c>
      <c r="K9185" s="4">
        <f>MAX(Table16[[#This Row],[Blue Cross Outpatient Allowable Rate]:[WPPA Inc Outpatient Allowable Rate]])</f>
        <v>75.268500000000003</v>
      </c>
      <c r="L9185" s="4">
        <f>SUM(Table16[[#This Row],[Price]]*4.42)</f>
        <v>350.19659999999999</v>
      </c>
      <c r="M9185" s="4">
        <v>0</v>
      </c>
      <c r="N9185" s="4">
        <f>SUM(Table16[[#This Row],[ChargeID]]*0.76)</f>
        <v>60.214800000000004</v>
      </c>
      <c r="O9185" s="4">
        <f>SUM(Table16[[#This Row],[Price]]*0.95)</f>
        <v>75.268500000000003</v>
      </c>
      <c r="P9185" s="4">
        <f>SUM(Table16[[#This Row],[Price]]*0.8)</f>
        <v>63.384000000000007</v>
      </c>
      <c r="Q9185" s="4">
        <f>SUM(Table16[[#This Row],[Price]]*0.6)</f>
        <v>47.538000000000004</v>
      </c>
    </row>
    <row r="9186" spans="1:17" x14ac:dyDescent="0.25">
      <c r="A9186" t="s">
        <v>3380</v>
      </c>
      <c r="B9186">
        <v>49.15</v>
      </c>
      <c r="C9186" t="s">
        <v>12116</v>
      </c>
      <c r="D9186">
        <v>270</v>
      </c>
      <c r="E9186" t="s">
        <v>6049</v>
      </c>
      <c r="F9186" s="4">
        <v>49.15</v>
      </c>
      <c r="J9186" s="4">
        <f>MIN(Table16[[#This Row],[Medicare Outpatient Allowable Rate]:[WPPA Inc Outpatient Allowable Rate]])</f>
        <v>0</v>
      </c>
      <c r="K9186" s="4">
        <f>MAX(Table16[[#This Row],[Blue Cross Outpatient Allowable Rate]:[WPPA Inc Outpatient Allowable Rate]])</f>
        <v>46.692499999999995</v>
      </c>
      <c r="L9186" s="4">
        <f>SUM(Table16[[#This Row],[Price]]*4.42)</f>
        <v>217.24299999999999</v>
      </c>
      <c r="M9186" s="4">
        <v>0</v>
      </c>
      <c r="N9186" s="4">
        <f>SUM(Table16[[#This Row],[ChargeID]]*0.76)</f>
        <v>37.353999999999999</v>
      </c>
      <c r="O9186" s="4">
        <f>SUM(Table16[[#This Row],[Price]]*0.95)</f>
        <v>46.692499999999995</v>
      </c>
      <c r="P9186" s="4">
        <f>SUM(Table16[[#This Row],[Price]]*0.8)</f>
        <v>39.32</v>
      </c>
      <c r="Q9186" s="4">
        <f>SUM(Table16[[#This Row],[Price]]*0.6)</f>
        <v>29.49</v>
      </c>
    </row>
    <row r="9187" spans="1:17" x14ac:dyDescent="0.25">
      <c r="A9187" t="s">
        <v>3380</v>
      </c>
      <c r="B9187">
        <v>50.19</v>
      </c>
      <c r="C9187" t="s">
        <v>12117</v>
      </c>
      <c r="D9187">
        <v>270</v>
      </c>
      <c r="E9187" t="s">
        <v>6049</v>
      </c>
      <c r="F9187" s="4">
        <v>50.19</v>
      </c>
      <c r="J9187" s="4">
        <f>MIN(Table16[[#This Row],[Medicare Outpatient Allowable Rate]:[WPPA Inc Outpatient Allowable Rate]])</f>
        <v>0</v>
      </c>
      <c r="K9187" s="4">
        <f>MAX(Table16[[#This Row],[Blue Cross Outpatient Allowable Rate]:[WPPA Inc Outpatient Allowable Rate]])</f>
        <v>47.680499999999995</v>
      </c>
      <c r="L9187" s="4">
        <f>SUM(Table16[[#This Row],[Price]]*4.42)</f>
        <v>221.8398</v>
      </c>
      <c r="M9187" s="4">
        <v>0</v>
      </c>
      <c r="N9187" s="4">
        <f>SUM(Table16[[#This Row],[ChargeID]]*0.76)</f>
        <v>38.144399999999997</v>
      </c>
      <c r="O9187" s="4">
        <f>SUM(Table16[[#This Row],[Price]]*0.95)</f>
        <v>47.680499999999995</v>
      </c>
      <c r="P9187" s="4">
        <f>SUM(Table16[[#This Row],[Price]]*0.8)</f>
        <v>40.152000000000001</v>
      </c>
      <c r="Q9187" s="4">
        <f>SUM(Table16[[#This Row],[Price]]*0.6)</f>
        <v>30.113999999999997</v>
      </c>
    </row>
    <row r="9188" spans="1:17" x14ac:dyDescent="0.25">
      <c r="A9188" t="s">
        <v>3380</v>
      </c>
      <c r="B9188">
        <v>33.99</v>
      </c>
      <c r="C9188" t="s">
        <v>6878</v>
      </c>
      <c r="D9188">
        <v>271</v>
      </c>
      <c r="E9188" t="s">
        <v>6058</v>
      </c>
      <c r="F9188" s="4">
        <v>33.99</v>
      </c>
      <c r="J9188" s="4">
        <f>MIN(Table16[[#This Row],[Medicare Outpatient Allowable Rate]:[WPPA Inc Outpatient Allowable Rate]])</f>
        <v>0</v>
      </c>
      <c r="K9188" s="4">
        <f>MAX(Table16[[#This Row],[Blue Cross Outpatient Allowable Rate]:[WPPA Inc Outpatient Allowable Rate]])</f>
        <v>32.290500000000002</v>
      </c>
      <c r="L9188" s="4">
        <f>SUM(Table16[[#This Row],[Price]]*4.42)</f>
        <v>150.23580000000001</v>
      </c>
      <c r="M9188" s="4">
        <v>0</v>
      </c>
      <c r="N9188" s="4">
        <f>SUM(Table16[[#This Row],[ChargeID]]*0.76)</f>
        <v>25.832400000000003</v>
      </c>
      <c r="O9188" s="4">
        <f>SUM(Table16[[#This Row],[Price]]*0.95)</f>
        <v>32.290500000000002</v>
      </c>
      <c r="P9188" s="4">
        <f>SUM(Table16[[#This Row],[Price]]*0.8)</f>
        <v>27.192000000000004</v>
      </c>
      <c r="Q9188" s="4">
        <f>SUM(Table16[[#This Row],[Price]]*0.6)</f>
        <v>20.394000000000002</v>
      </c>
    </row>
    <row r="9189" spans="1:17" x14ac:dyDescent="0.25">
      <c r="A9189" t="s">
        <v>3380</v>
      </c>
      <c r="B9189">
        <v>18.2</v>
      </c>
      <c r="C9189" t="s">
        <v>12118</v>
      </c>
      <c r="D9189">
        <v>270</v>
      </c>
      <c r="E9189" t="s">
        <v>6058</v>
      </c>
      <c r="F9189" s="4">
        <v>18.2</v>
      </c>
      <c r="J9189" s="4">
        <f>MIN(Table16[[#This Row],[Medicare Outpatient Allowable Rate]:[WPPA Inc Outpatient Allowable Rate]])</f>
        <v>0</v>
      </c>
      <c r="K9189" s="4">
        <f>MAX(Table16[[#This Row],[Blue Cross Outpatient Allowable Rate]:[WPPA Inc Outpatient Allowable Rate]])</f>
        <v>17.29</v>
      </c>
      <c r="L9189" s="4">
        <f>SUM(Table16[[#This Row],[Price]]*4.42)</f>
        <v>80.444000000000003</v>
      </c>
      <c r="M9189" s="4">
        <v>0</v>
      </c>
      <c r="N9189" s="4">
        <f>SUM(Table16[[#This Row],[ChargeID]]*0.76)</f>
        <v>13.831999999999999</v>
      </c>
      <c r="O9189" s="4">
        <f>SUM(Table16[[#This Row],[Price]]*0.95)</f>
        <v>17.29</v>
      </c>
      <c r="P9189" s="4">
        <f>SUM(Table16[[#This Row],[Price]]*0.8)</f>
        <v>14.56</v>
      </c>
      <c r="Q9189" s="4">
        <f>SUM(Table16[[#This Row],[Price]]*0.6)</f>
        <v>10.92</v>
      </c>
    </row>
    <row r="9190" spans="1:17" x14ac:dyDescent="0.25">
      <c r="A9190" t="s">
        <v>3407</v>
      </c>
      <c r="B9190">
        <v>10</v>
      </c>
      <c r="C9190" t="s">
        <v>6879</v>
      </c>
      <c r="D9190">
        <v>270</v>
      </c>
      <c r="E9190" t="s">
        <v>6058</v>
      </c>
      <c r="F9190" s="4">
        <v>10</v>
      </c>
      <c r="J9190" s="4">
        <f>MIN(Table16[[#This Row],[Medicare Outpatient Allowable Rate]:[WPPA Inc Outpatient Allowable Rate]])</f>
        <v>0</v>
      </c>
      <c r="K9190" s="4">
        <f>MAX(Table16[[#This Row],[Blue Cross Outpatient Allowable Rate]:[WPPA Inc Outpatient Allowable Rate]])</f>
        <v>9.5</v>
      </c>
      <c r="L9190" s="4">
        <f>SUM(Table16[[#This Row],[Price]]*4.42)</f>
        <v>44.2</v>
      </c>
      <c r="M9190" s="4">
        <v>0</v>
      </c>
      <c r="N9190" s="4">
        <f>SUM(Table16[[#This Row],[ChargeID]]*0.76)</f>
        <v>7.6</v>
      </c>
      <c r="O9190" s="4">
        <f>SUM(Table16[[#This Row],[Price]]*0.95)</f>
        <v>9.5</v>
      </c>
      <c r="P9190" s="4">
        <f>SUM(Table16[[#This Row],[Price]]*0.8)</f>
        <v>8</v>
      </c>
      <c r="Q9190" s="4">
        <f>SUM(Table16[[#This Row],[Price]]*0.6)</f>
        <v>6</v>
      </c>
    </row>
    <row r="9191" spans="1:17" x14ac:dyDescent="0.25">
      <c r="A9191" t="s">
        <v>3380</v>
      </c>
      <c r="B9191">
        <v>0</v>
      </c>
      <c r="C9191" t="s">
        <v>6880</v>
      </c>
      <c r="D9191">
        <v>272</v>
      </c>
      <c r="E9191" t="s">
        <v>6476</v>
      </c>
      <c r="F9191" s="4">
        <v>0</v>
      </c>
      <c r="J9191" s="4">
        <f>MIN(Table16[[#This Row],[Medicare Outpatient Allowable Rate]:[WPPA Inc Outpatient Allowable Rate]])</f>
        <v>0</v>
      </c>
      <c r="K9191" s="4">
        <f>MAX(Table16[[#This Row],[Blue Cross Outpatient Allowable Rate]:[WPPA Inc Outpatient Allowable Rate]])</f>
        <v>0</v>
      </c>
      <c r="L9191" s="4">
        <f>SUM(Table16[[#This Row],[Price]]*4.42)</f>
        <v>0</v>
      </c>
      <c r="M9191" s="4">
        <v>0</v>
      </c>
      <c r="N9191" s="4">
        <f>SUM(Table16[[#This Row],[ChargeID]]*0.76)</f>
        <v>0</v>
      </c>
      <c r="O9191" s="4">
        <f>SUM(Table16[[#This Row],[Price]]*0.95)</f>
        <v>0</v>
      </c>
      <c r="P9191" s="4">
        <f>SUM(Table16[[#This Row],[Price]]*0.8)</f>
        <v>0</v>
      </c>
      <c r="Q9191" s="4">
        <f>SUM(Table16[[#This Row],[Price]]*0.6)</f>
        <v>0</v>
      </c>
    </row>
    <row r="9192" spans="1:17" x14ac:dyDescent="0.25">
      <c r="A9192" t="s">
        <v>3380</v>
      </c>
      <c r="B9192">
        <v>0</v>
      </c>
      <c r="C9192" t="s">
        <v>6881</v>
      </c>
      <c r="D9192">
        <v>270</v>
      </c>
      <c r="E9192" t="s">
        <v>6468</v>
      </c>
      <c r="F9192" s="4">
        <v>0</v>
      </c>
      <c r="J9192" s="4">
        <f>MIN(Table16[[#This Row],[Medicare Outpatient Allowable Rate]:[WPPA Inc Outpatient Allowable Rate]])</f>
        <v>0</v>
      </c>
      <c r="K9192" s="4">
        <f>MAX(Table16[[#This Row],[Blue Cross Outpatient Allowable Rate]:[WPPA Inc Outpatient Allowable Rate]])</f>
        <v>0</v>
      </c>
      <c r="L9192" s="4">
        <f>SUM(Table16[[#This Row],[Price]]*4.42)</f>
        <v>0</v>
      </c>
      <c r="M9192" s="4">
        <v>0</v>
      </c>
      <c r="N9192" s="4">
        <f>SUM(Table16[[#This Row],[ChargeID]]*0.76)</f>
        <v>0</v>
      </c>
      <c r="O9192" s="4">
        <f>SUM(Table16[[#This Row],[Price]]*0.95)</f>
        <v>0</v>
      </c>
      <c r="P9192" s="4">
        <f>SUM(Table16[[#This Row],[Price]]*0.8)</f>
        <v>0</v>
      </c>
      <c r="Q9192" s="4">
        <f>SUM(Table16[[#This Row],[Price]]*0.6)</f>
        <v>0</v>
      </c>
    </row>
    <row r="9193" spans="1:17" x14ac:dyDescent="0.25">
      <c r="A9193" t="s">
        <v>3380</v>
      </c>
      <c r="B9193">
        <v>86.52</v>
      </c>
      <c r="C9193" t="s">
        <v>6882</v>
      </c>
      <c r="D9193">
        <v>271</v>
      </c>
      <c r="E9193" t="s">
        <v>6058</v>
      </c>
      <c r="F9193" s="4">
        <v>86.52</v>
      </c>
      <c r="J9193" s="4">
        <f>MIN(Table16[[#This Row],[Medicare Outpatient Allowable Rate]:[WPPA Inc Outpatient Allowable Rate]])</f>
        <v>0</v>
      </c>
      <c r="K9193" s="4">
        <f>MAX(Table16[[#This Row],[Blue Cross Outpatient Allowable Rate]:[WPPA Inc Outpatient Allowable Rate]])</f>
        <v>82.193999999999988</v>
      </c>
      <c r="L9193" s="4">
        <f>SUM(Table16[[#This Row],[Price]]*4.42)</f>
        <v>382.41839999999996</v>
      </c>
      <c r="M9193" s="4">
        <v>0</v>
      </c>
      <c r="N9193" s="4">
        <f>SUM(Table16[[#This Row],[ChargeID]]*0.76)</f>
        <v>65.755200000000002</v>
      </c>
      <c r="O9193" s="4">
        <f>SUM(Table16[[#This Row],[Price]]*0.95)</f>
        <v>82.193999999999988</v>
      </c>
      <c r="P9193" s="4">
        <f>SUM(Table16[[#This Row],[Price]]*0.8)</f>
        <v>69.215999999999994</v>
      </c>
      <c r="Q9193" s="4">
        <f>SUM(Table16[[#This Row],[Price]]*0.6)</f>
        <v>51.911999999999999</v>
      </c>
    </row>
    <row r="9194" spans="1:17" x14ac:dyDescent="0.25">
      <c r="A9194" t="s">
        <v>3380</v>
      </c>
      <c r="B9194">
        <v>86.52</v>
      </c>
      <c r="C9194" t="s">
        <v>6883</v>
      </c>
      <c r="D9194">
        <v>271</v>
      </c>
      <c r="E9194" t="s">
        <v>6058</v>
      </c>
      <c r="F9194" s="4">
        <v>86.52</v>
      </c>
      <c r="J9194" s="4">
        <f>MIN(Table16[[#This Row],[Medicare Outpatient Allowable Rate]:[WPPA Inc Outpatient Allowable Rate]])</f>
        <v>0</v>
      </c>
      <c r="K9194" s="4">
        <f>MAX(Table16[[#This Row],[Blue Cross Outpatient Allowable Rate]:[WPPA Inc Outpatient Allowable Rate]])</f>
        <v>82.193999999999988</v>
      </c>
      <c r="L9194" s="4">
        <f>SUM(Table16[[#This Row],[Price]]*4.42)</f>
        <v>382.41839999999996</v>
      </c>
      <c r="M9194" s="4">
        <v>0</v>
      </c>
      <c r="N9194" s="4">
        <f>SUM(Table16[[#This Row],[ChargeID]]*0.76)</f>
        <v>65.755200000000002</v>
      </c>
      <c r="O9194" s="4">
        <f>SUM(Table16[[#This Row],[Price]]*0.95)</f>
        <v>82.193999999999988</v>
      </c>
      <c r="P9194" s="4">
        <f>SUM(Table16[[#This Row],[Price]]*0.8)</f>
        <v>69.215999999999994</v>
      </c>
      <c r="Q9194" s="4">
        <f>SUM(Table16[[#This Row],[Price]]*0.6)</f>
        <v>51.911999999999999</v>
      </c>
    </row>
    <row r="9195" spans="1:17" x14ac:dyDescent="0.25">
      <c r="A9195" t="s">
        <v>3380</v>
      </c>
      <c r="B9195">
        <v>86.52</v>
      </c>
      <c r="C9195" t="s">
        <v>6884</v>
      </c>
      <c r="D9195">
        <v>271</v>
      </c>
      <c r="E9195" t="s">
        <v>6058</v>
      </c>
      <c r="F9195" s="4">
        <v>86.52</v>
      </c>
      <c r="J9195" s="4">
        <f>MIN(Table16[[#This Row],[Medicare Outpatient Allowable Rate]:[WPPA Inc Outpatient Allowable Rate]])</f>
        <v>0</v>
      </c>
      <c r="K9195" s="4">
        <f>MAX(Table16[[#This Row],[Blue Cross Outpatient Allowable Rate]:[WPPA Inc Outpatient Allowable Rate]])</f>
        <v>82.193999999999988</v>
      </c>
      <c r="L9195" s="4">
        <f>SUM(Table16[[#This Row],[Price]]*4.42)</f>
        <v>382.41839999999996</v>
      </c>
      <c r="M9195" s="4">
        <v>0</v>
      </c>
      <c r="N9195" s="4">
        <f>SUM(Table16[[#This Row],[ChargeID]]*0.76)</f>
        <v>65.755200000000002</v>
      </c>
      <c r="O9195" s="4">
        <f>SUM(Table16[[#This Row],[Price]]*0.95)</f>
        <v>82.193999999999988</v>
      </c>
      <c r="P9195" s="4">
        <f>SUM(Table16[[#This Row],[Price]]*0.8)</f>
        <v>69.215999999999994</v>
      </c>
      <c r="Q9195" s="4">
        <f>SUM(Table16[[#This Row],[Price]]*0.6)</f>
        <v>51.911999999999999</v>
      </c>
    </row>
    <row r="9196" spans="1:17" x14ac:dyDescent="0.25">
      <c r="A9196" t="s">
        <v>3380</v>
      </c>
      <c r="B9196">
        <v>0</v>
      </c>
      <c r="C9196" t="s">
        <v>6885</v>
      </c>
      <c r="D9196">
        <v>270</v>
      </c>
      <c r="E9196" t="s">
        <v>6552</v>
      </c>
      <c r="F9196" s="4">
        <v>0</v>
      </c>
      <c r="J9196" s="4">
        <f>MIN(Table16[[#This Row],[Medicare Outpatient Allowable Rate]:[WPPA Inc Outpatient Allowable Rate]])</f>
        <v>0</v>
      </c>
      <c r="K9196" s="4">
        <f>MAX(Table16[[#This Row],[Blue Cross Outpatient Allowable Rate]:[WPPA Inc Outpatient Allowable Rate]])</f>
        <v>0</v>
      </c>
      <c r="L9196" s="4">
        <f>SUM(Table16[[#This Row],[Price]]*4.42)</f>
        <v>0</v>
      </c>
      <c r="M9196" s="4">
        <v>0</v>
      </c>
      <c r="N9196" s="4">
        <f>SUM(Table16[[#This Row],[ChargeID]]*0.76)</f>
        <v>0</v>
      </c>
      <c r="O9196" s="4">
        <f>SUM(Table16[[#This Row],[Price]]*0.95)</f>
        <v>0</v>
      </c>
      <c r="P9196" s="4">
        <f>SUM(Table16[[#This Row],[Price]]*0.8)</f>
        <v>0</v>
      </c>
      <c r="Q9196" s="4">
        <f>SUM(Table16[[#This Row],[Price]]*0.6)</f>
        <v>0</v>
      </c>
    </row>
    <row r="9197" spans="1:17" x14ac:dyDescent="0.25">
      <c r="A9197" t="s">
        <v>3380</v>
      </c>
      <c r="B9197">
        <v>0</v>
      </c>
      <c r="C9197" t="s">
        <v>6886</v>
      </c>
      <c r="D9197">
        <v>270</v>
      </c>
      <c r="E9197" t="s">
        <v>6260</v>
      </c>
      <c r="F9197" s="4">
        <v>0</v>
      </c>
      <c r="J9197" s="4">
        <f>MIN(Table16[[#This Row],[Medicare Outpatient Allowable Rate]:[WPPA Inc Outpatient Allowable Rate]])</f>
        <v>0</v>
      </c>
      <c r="K9197" s="4">
        <f>MAX(Table16[[#This Row],[Blue Cross Outpatient Allowable Rate]:[WPPA Inc Outpatient Allowable Rate]])</f>
        <v>0</v>
      </c>
      <c r="L9197" s="4">
        <f>SUM(Table16[[#This Row],[Price]]*4.42)</f>
        <v>0</v>
      </c>
      <c r="M9197" s="4">
        <v>0</v>
      </c>
      <c r="N9197" s="4">
        <f>SUM(Table16[[#This Row],[ChargeID]]*0.76)</f>
        <v>0</v>
      </c>
      <c r="O9197" s="4">
        <f>SUM(Table16[[#This Row],[Price]]*0.95)</f>
        <v>0</v>
      </c>
      <c r="P9197" s="4">
        <f>SUM(Table16[[#This Row],[Price]]*0.8)</f>
        <v>0</v>
      </c>
      <c r="Q9197" s="4">
        <f>SUM(Table16[[#This Row],[Price]]*0.6)</f>
        <v>0</v>
      </c>
    </row>
    <row r="9198" spans="1:17" x14ac:dyDescent="0.25">
      <c r="A9198" t="s">
        <v>3380</v>
      </c>
      <c r="B9198">
        <v>0</v>
      </c>
      <c r="C9198" t="s">
        <v>6887</v>
      </c>
      <c r="D9198">
        <v>270</v>
      </c>
      <c r="E9198" t="s">
        <v>6773</v>
      </c>
      <c r="F9198" s="4">
        <v>0</v>
      </c>
      <c r="J9198" s="4">
        <f>MIN(Table16[[#This Row],[Medicare Outpatient Allowable Rate]:[WPPA Inc Outpatient Allowable Rate]])</f>
        <v>0</v>
      </c>
      <c r="K9198" s="4">
        <f>MAX(Table16[[#This Row],[Blue Cross Outpatient Allowable Rate]:[WPPA Inc Outpatient Allowable Rate]])</f>
        <v>0</v>
      </c>
      <c r="L9198" s="4">
        <f>SUM(Table16[[#This Row],[Price]]*4.42)</f>
        <v>0</v>
      </c>
      <c r="M9198" s="4">
        <v>0</v>
      </c>
      <c r="N9198" s="4">
        <f>SUM(Table16[[#This Row],[ChargeID]]*0.76)</f>
        <v>0</v>
      </c>
      <c r="O9198" s="4">
        <f>SUM(Table16[[#This Row],[Price]]*0.95)</f>
        <v>0</v>
      </c>
      <c r="P9198" s="4">
        <f>SUM(Table16[[#This Row],[Price]]*0.8)</f>
        <v>0</v>
      </c>
      <c r="Q9198" s="4">
        <f>SUM(Table16[[#This Row],[Price]]*0.6)</f>
        <v>0</v>
      </c>
    </row>
    <row r="9199" spans="1:17" x14ac:dyDescent="0.25">
      <c r="A9199" t="s">
        <v>3380</v>
      </c>
      <c r="B9199">
        <v>4.09</v>
      </c>
      <c r="C9199" t="s">
        <v>6888</v>
      </c>
      <c r="D9199">
        <v>272</v>
      </c>
      <c r="E9199" t="s">
        <v>6058</v>
      </c>
      <c r="F9199" s="4">
        <v>4.09</v>
      </c>
      <c r="J9199" s="4">
        <f>MIN(Table16[[#This Row],[Medicare Outpatient Allowable Rate]:[WPPA Inc Outpatient Allowable Rate]])</f>
        <v>0</v>
      </c>
      <c r="K9199" s="4">
        <f>MAX(Table16[[#This Row],[Blue Cross Outpatient Allowable Rate]:[WPPA Inc Outpatient Allowable Rate]])</f>
        <v>3.8854999999999995</v>
      </c>
      <c r="L9199" s="4">
        <f>SUM(Table16[[#This Row],[Price]]*4.42)</f>
        <v>18.0778</v>
      </c>
      <c r="M9199" s="4">
        <v>0</v>
      </c>
      <c r="N9199" s="4">
        <f>SUM(Table16[[#This Row],[ChargeID]]*0.76)</f>
        <v>3.1084000000000001</v>
      </c>
      <c r="O9199" s="4">
        <f>SUM(Table16[[#This Row],[Price]]*0.95)</f>
        <v>3.8854999999999995</v>
      </c>
      <c r="P9199" s="4">
        <f>SUM(Table16[[#This Row],[Price]]*0.8)</f>
        <v>3.2720000000000002</v>
      </c>
      <c r="Q9199" s="4">
        <f>SUM(Table16[[#This Row],[Price]]*0.6)</f>
        <v>2.4539999999999997</v>
      </c>
    </row>
    <row r="9200" spans="1:17" x14ac:dyDescent="0.25">
      <c r="A9200" t="s">
        <v>3380</v>
      </c>
      <c r="B9200">
        <v>280.88</v>
      </c>
      <c r="C9200" t="s">
        <v>6889</v>
      </c>
      <c r="D9200">
        <v>272</v>
      </c>
      <c r="E9200" t="s">
        <v>6058</v>
      </c>
      <c r="F9200" s="4">
        <v>280.88</v>
      </c>
      <c r="J9200" s="4">
        <f>MIN(Table16[[#This Row],[Medicare Outpatient Allowable Rate]:[WPPA Inc Outpatient Allowable Rate]])</f>
        <v>0</v>
      </c>
      <c r="K9200" s="4">
        <f>MAX(Table16[[#This Row],[Blue Cross Outpatient Allowable Rate]:[WPPA Inc Outpatient Allowable Rate]])</f>
        <v>266.83599999999996</v>
      </c>
      <c r="L9200" s="4">
        <f>SUM(Table16[[#This Row],[Price]]*4.42)</f>
        <v>1241.4895999999999</v>
      </c>
      <c r="M9200" s="4">
        <v>0</v>
      </c>
      <c r="N9200" s="4">
        <f>SUM(Table16[[#This Row],[ChargeID]]*0.76)</f>
        <v>213.46879999999999</v>
      </c>
      <c r="O9200" s="4">
        <f>SUM(Table16[[#This Row],[Price]]*0.95)</f>
        <v>266.83599999999996</v>
      </c>
      <c r="P9200" s="4">
        <f>SUM(Table16[[#This Row],[Price]]*0.8)</f>
        <v>224.70400000000001</v>
      </c>
      <c r="Q9200" s="4">
        <f>SUM(Table16[[#This Row],[Price]]*0.6)</f>
        <v>168.52799999999999</v>
      </c>
    </row>
    <row r="9201" spans="1:17" x14ac:dyDescent="0.25">
      <c r="A9201" t="s">
        <v>3380</v>
      </c>
      <c r="B9201">
        <v>1.38</v>
      </c>
      <c r="C9201" t="s">
        <v>6890</v>
      </c>
      <c r="D9201">
        <v>272</v>
      </c>
      <c r="E9201" t="s">
        <v>6058</v>
      </c>
      <c r="F9201" s="4">
        <v>1.38</v>
      </c>
      <c r="J9201" s="4">
        <f>MIN(Table16[[#This Row],[Medicare Outpatient Allowable Rate]:[WPPA Inc Outpatient Allowable Rate]])</f>
        <v>0</v>
      </c>
      <c r="K9201" s="4">
        <f>MAX(Table16[[#This Row],[Blue Cross Outpatient Allowable Rate]:[WPPA Inc Outpatient Allowable Rate]])</f>
        <v>1.3109999999999999</v>
      </c>
      <c r="L9201" s="4">
        <f>SUM(Table16[[#This Row],[Price]]*4.42)</f>
        <v>6.0995999999999997</v>
      </c>
      <c r="M9201" s="4">
        <v>0</v>
      </c>
      <c r="N9201" s="4">
        <f>SUM(Table16[[#This Row],[ChargeID]]*0.76)</f>
        <v>1.0488</v>
      </c>
      <c r="O9201" s="4">
        <f>SUM(Table16[[#This Row],[Price]]*0.95)</f>
        <v>1.3109999999999999</v>
      </c>
      <c r="P9201" s="4">
        <f>SUM(Table16[[#This Row],[Price]]*0.8)</f>
        <v>1.1039999999999999</v>
      </c>
      <c r="Q9201" s="4">
        <f>SUM(Table16[[#This Row],[Price]]*0.6)</f>
        <v>0.82799999999999996</v>
      </c>
    </row>
    <row r="9202" spans="1:17" x14ac:dyDescent="0.25">
      <c r="A9202" t="s">
        <v>3380</v>
      </c>
      <c r="B9202">
        <v>0</v>
      </c>
      <c r="C9202" t="s">
        <v>6891</v>
      </c>
      <c r="D9202">
        <v>271</v>
      </c>
      <c r="E9202" t="s">
        <v>6324</v>
      </c>
      <c r="F9202" s="4">
        <v>0</v>
      </c>
      <c r="J9202" s="4">
        <f>MIN(Table16[[#This Row],[Medicare Outpatient Allowable Rate]:[WPPA Inc Outpatient Allowable Rate]])</f>
        <v>0</v>
      </c>
      <c r="K9202" s="4">
        <f>MAX(Table16[[#This Row],[Blue Cross Outpatient Allowable Rate]:[WPPA Inc Outpatient Allowable Rate]])</f>
        <v>0</v>
      </c>
      <c r="L9202" s="4">
        <f>SUM(Table16[[#This Row],[Price]]*4.42)</f>
        <v>0</v>
      </c>
      <c r="M9202" s="4">
        <v>0</v>
      </c>
      <c r="N9202" s="4">
        <f>SUM(Table16[[#This Row],[ChargeID]]*0.76)</f>
        <v>0</v>
      </c>
      <c r="O9202" s="4">
        <f>SUM(Table16[[#This Row],[Price]]*0.95)</f>
        <v>0</v>
      </c>
      <c r="P9202" s="4">
        <f>SUM(Table16[[#This Row],[Price]]*0.8)</f>
        <v>0</v>
      </c>
      <c r="Q9202" s="4">
        <f>SUM(Table16[[#This Row],[Price]]*0.6)</f>
        <v>0</v>
      </c>
    </row>
    <row r="9203" spans="1:17" x14ac:dyDescent="0.25">
      <c r="A9203" t="s">
        <v>3380</v>
      </c>
      <c r="B9203">
        <v>11.1</v>
      </c>
      <c r="C9203" t="s">
        <v>6892</v>
      </c>
      <c r="D9203">
        <v>272</v>
      </c>
      <c r="E9203" t="s">
        <v>6250</v>
      </c>
      <c r="F9203" s="4">
        <v>11.1</v>
      </c>
      <c r="J9203" s="4">
        <f>MIN(Table16[[#This Row],[Medicare Outpatient Allowable Rate]:[WPPA Inc Outpatient Allowable Rate]])</f>
        <v>0</v>
      </c>
      <c r="K9203" s="4">
        <f>MAX(Table16[[#This Row],[Blue Cross Outpatient Allowable Rate]:[WPPA Inc Outpatient Allowable Rate]])</f>
        <v>10.545</v>
      </c>
      <c r="L9203" s="4">
        <f>SUM(Table16[[#This Row],[Price]]*4.42)</f>
        <v>49.061999999999998</v>
      </c>
      <c r="M9203" s="4">
        <v>0</v>
      </c>
      <c r="N9203" s="4">
        <f>SUM(Table16[[#This Row],[ChargeID]]*0.76)</f>
        <v>8.4359999999999999</v>
      </c>
      <c r="O9203" s="4">
        <f>SUM(Table16[[#This Row],[Price]]*0.95)</f>
        <v>10.545</v>
      </c>
      <c r="P9203" s="4">
        <f>SUM(Table16[[#This Row],[Price]]*0.8)</f>
        <v>8.8800000000000008</v>
      </c>
      <c r="Q9203" s="4">
        <f>SUM(Table16[[#This Row],[Price]]*0.6)</f>
        <v>6.6599999999999993</v>
      </c>
    </row>
    <row r="9204" spans="1:17" x14ac:dyDescent="0.25">
      <c r="A9204" t="s">
        <v>3380</v>
      </c>
      <c r="B9204">
        <v>0</v>
      </c>
      <c r="C9204" t="s">
        <v>6893</v>
      </c>
      <c r="D9204">
        <v>272</v>
      </c>
      <c r="E9204" t="s">
        <v>6476</v>
      </c>
      <c r="F9204" s="4">
        <v>0</v>
      </c>
      <c r="J9204" s="4">
        <f>MIN(Table16[[#This Row],[Medicare Outpatient Allowable Rate]:[WPPA Inc Outpatient Allowable Rate]])</f>
        <v>0</v>
      </c>
      <c r="K9204" s="4">
        <f>MAX(Table16[[#This Row],[Blue Cross Outpatient Allowable Rate]:[WPPA Inc Outpatient Allowable Rate]])</f>
        <v>0</v>
      </c>
      <c r="L9204" s="4">
        <f>SUM(Table16[[#This Row],[Price]]*4.42)</f>
        <v>0</v>
      </c>
      <c r="M9204" s="4">
        <v>0</v>
      </c>
      <c r="N9204" s="4">
        <f>SUM(Table16[[#This Row],[ChargeID]]*0.76)</f>
        <v>0</v>
      </c>
      <c r="O9204" s="4">
        <f>SUM(Table16[[#This Row],[Price]]*0.95)</f>
        <v>0</v>
      </c>
      <c r="P9204" s="4">
        <f>SUM(Table16[[#This Row],[Price]]*0.8)</f>
        <v>0</v>
      </c>
      <c r="Q9204" s="4">
        <f>SUM(Table16[[#This Row],[Price]]*0.6)</f>
        <v>0</v>
      </c>
    </row>
    <row r="9205" spans="1:17" x14ac:dyDescent="0.25">
      <c r="A9205" t="s">
        <v>3380</v>
      </c>
      <c r="B9205">
        <v>0</v>
      </c>
      <c r="C9205" t="s">
        <v>6894</v>
      </c>
      <c r="D9205">
        <v>271</v>
      </c>
      <c r="E9205" t="s">
        <v>6604</v>
      </c>
      <c r="F9205" s="4">
        <v>0</v>
      </c>
      <c r="J9205" s="4">
        <f>MIN(Table16[[#This Row],[Medicare Outpatient Allowable Rate]:[WPPA Inc Outpatient Allowable Rate]])</f>
        <v>0</v>
      </c>
      <c r="K9205" s="4">
        <f>MAX(Table16[[#This Row],[Blue Cross Outpatient Allowable Rate]:[WPPA Inc Outpatient Allowable Rate]])</f>
        <v>0</v>
      </c>
      <c r="L9205" s="4">
        <f>SUM(Table16[[#This Row],[Price]]*4.42)</f>
        <v>0</v>
      </c>
      <c r="M9205" s="4">
        <v>0</v>
      </c>
      <c r="N9205" s="4">
        <f>SUM(Table16[[#This Row],[ChargeID]]*0.76)</f>
        <v>0</v>
      </c>
      <c r="O9205" s="4">
        <f>SUM(Table16[[#This Row],[Price]]*0.95)</f>
        <v>0</v>
      </c>
      <c r="P9205" s="4">
        <f>SUM(Table16[[#This Row],[Price]]*0.8)</f>
        <v>0</v>
      </c>
      <c r="Q9205" s="4">
        <f>SUM(Table16[[#This Row],[Price]]*0.6)</f>
        <v>0</v>
      </c>
    </row>
    <row r="9206" spans="1:17" x14ac:dyDescent="0.25">
      <c r="A9206" t="s">
        <v>3380</v>
      </c>
      <c r="B9206">
        <v>18.13</v>
      </c>
      <c r="C9206" t="s">
        <v>6895</v>
      </c>
      <c r="D9206">
        <v>271</v>
      </c>
      <c r="E9206" t="s">
        <v>6058</v>
      </c>
      <c r="F9206" s="4">
        <v>18.13</v>
      </c>
      <c r="J9206" s="4">
        <f>MIN(Table16[[#This Row],[Medicare Outpatient Allowable Rate]:[WPPA Inc Outpatient Allowable Rate]])</f>
        <v>0</v>
      </c>
      <c r="K9206" s="4">
        <f>MAX(Table16[[#This Row],[Blue Cross Outpatient Allowable Rate]:[WPPA Inc Outpatient Allowable Rate]])</f>
        <v>17.223499999999998</v>
      </c>
      <c r="L9206" s="4">
        <f>SUM(Table16[[#This Row],[Price]]*4.42)</f>
        <v>80.134599999999992</v>
      </c>
      <c r="M9206" s="4">
        <v>0</v>
      </c>
      <c r="N9206" s="4">
        <f>SUM(Table16[[#This Row],[ChargeID]]*0.76)</f>
        <v>13.778799999999999</v>
      </c>
      <c r="O9206" s="4">
        <f>SUM(Table16[[#This Row],[Price]]*0.95)</f>
        <v>17.223499999999998</v>
      </c>
      <c r="P9206" s="4">
        <f>SUM(Table16[[#This Row],[Price]]*0.8)</f>
        <v>14.504</v>
      </c>
      <c r="Q9206" s="4">
        <f>SUM(Table16[[#This Row],[Price]]*0.6)</f>
        <v>10.877999999999998</v>
      </c>
    </row>
    <row r="9207" spans="1:17" x14ac:dyDescent="0.25">
      <c r="A9207" t="s">
        <v>3380</v>
      </c>
      <c r="B9207">
        <v>0</v>
      </c>
      <c r="C9207" t="s">
        <v>6896</v>
      </c>
      <c r="D9207">
        <v>270</v>
      </c>
      <c r="E9207" t="s">
        <v>6897</v>
      </c>
      <c r="F9207" s="4">
        <v>0</v>
      </c>
      <c r="J9207" s="4">
        <f>MIN(Table16[[#This Row],[Medicare Outpatient Allowable Rate]:[WPPA Inc Outpatient Allowable Rate]])</f>
        <v>0</v>
      </c>
      <c r="K9207" s="4">
        <f>MAX(Table16[[#This Row],[Blue Cross Outpatient Allowable Rate]:[WPPA Inc Outpatient Allowable Rate]])</f>
        <v>0</v>
      </c>
      <c r="L9207" s="4">
        <f>SUM(Table16[[#This Row],[Price]]*4.42)</f>
        <v>0</v>
      </c>
      <c r="M9207" s="4">
        <v>0</v>
      </c>
      <c r="N9207" s="4">
        <f>SUM(Table16[[#This Row],[ChargeID]]*0.76)</f>
        <v>0</v>
      </c>
      <c r="O9207" s="4">
        <f>SUM(Table16[[#This Row],[Price]]*0.95)</f>
        <v>0</v>
      </c>
      <c r="P9207" s="4">
        <f>SUM(Table16[[#This Row],[Price]]*0.8)</f>
        <v>0</v>
      </c>
      <c r="Q9207" s="4">
        <f>SUM(Table16[[#This Row],[Price]]*0.6)</f>
        <v>0</v>
      </c>
    </row>
    <row r="9208" spans="1:17" x14ac:dyDescent="0.25">
      <c r="A9208" t="s">
        <v>3380</v>
      </c>
      <c r="B9208">
        <v>6.96</v>
      </c>
      <c r="C9208" t="s">
        <v>6898</v>
      </c>
      <c r="D9208">
        <v>272</v>
      </c>
      <c r="E9208" t="s">
        <v>6058</v>
      </c>
      <c r="F9208" s="4">
        <v>6.96</v>
      </c>
      <c r="J9208" s="4">
        <f>MIN(Table16[[#This Row],[Medicare Outpatient Allowable Rate]:[WPPA Inc Outpatient Allowable Rate]])</f>
        <v>0</v>
      </c>
      <c r="K9208" s="4">
        <f>MAX(Table16[[#This Row],[Blue Cross Outpatient Allowable Rate]:[WPPA Inc Outpatient Allowable Rate]])</f>
        <v>6.6120000000000001</v>
      </c>
      <c r="L9208" s="4">
        <f>SUM(Table16[[#This Row],[Price]]*4.42)</f>
        <v>30.763199999999998</v>
      </c>
      <c r="M9208" s="4">
        <v>0</v>
      </c>
      <c r="N9208" s="4">
        <f>SUM(Table16[[#This Row],[ChargeID]]*0.76)</f>
        <v>5.2896000000000001</v>
      </c>
      <c r="O9208" s="4">
        <f>SUM(Table16[[#This Row],[Price]]*0.95)</f>
        <v>6.6120000000000001</v>
      </c>
      <c r="P9208" s="4">
        <f>SUM(Table16[[#This Row],[Price]]*0.8)</f>
        <v>5.5680000000000005</v>
      </c>
      <c r="Q9208" s="4">
        <f>SUM(Table16[[#This Row],[Price]]*0.6)</f>
        <v>4.1760000000000002</v>
      </c>
    </row>
    <row r="9209" spans="1:17" x14ac:dyDescent="0.25">
      <c r="A9209" t="s">
        <v>3380</v>
      </c>
      <c r="B9209">
        <v>0</v>
      </c>
      <c r="C9209" t="s">
        <v>6899</v>
      </c>
      <c r="D9209">
        <v>270</v>
      </c>
      <c r="E9209" t="s">
        <v>6738</v>
      </c>
      <c r="F9209" s="4">
        <v>0</v>
      </c>
      <c r="J9209" s="4">
        <f>MIN(Table16[[#This Row],[Medicare Outpatient Allowable Rate]:[WPPA Inc Outpatient Allowable Rate]])</f>
        <v>0</v>
      </c>
      <c r="K9209" s="4">
        <f>MAX(Table16[[#This Row],[Blue Cross Outpatient Allowable Rate]:[WPPA Inc Outpatient Allowable Rate]])</f>
        <v>0</v>
      </c>
      <c r="L9209" s="4">
        <f>SUM(Table16[[#This Row],[Price]]*4.42)</f>
        <v>0</v>
      </c>
      <c r="M9209" s="4">
        <v>0</v>
      </c>
      <c r="N9209" s="4">
        <f>SUM(Table16[[#This Row],[ChargeID]]*0.76)</f>
        <v>0</v>
      </c>
      <c r="O9209" s="4">
        <f>SUM(Table16[[#This Row],[Price]]*0.95)</f>
        <v>0</v>
      </c>
      <c r="P9209" s="4">
        <f>SUM(Table16[[#This Row],[Price]]*0.8)</f>
        <v>0</v>
      </c>
      <c r="Q9209" s="4">
        <f>SUM(Table16[[#This Row],[Price]]*0.6)</f>
        <v>0</v>
      </c>
    </row>
    <row r="9210" spans="1:17" x14ac:dyDescent="0.25">
      <c r="A9210" t="s">
        <v>3380</v>
      </c>
      <c r="B9210">
        <v>0</v>
      </c>
      <c r="C9210" t="s">
        <v>6900</v>
      </c>
      <c r="D9210">
        <v>270</v>
      </c>
      <c r="E9210" t="s">
        <v>6738</v>
      </c>
      <c r="F9210" s="4">
        <v>0</v>
      </c>
      <c r="J9210" s="4">
        <f>MIN(Table16[[#This Row],[Medicare Outpatient Allowable Rate]:[WPPA Inc Outpatient Allowable Rate]])</f>
        <v>0</v>
      </c>
      <c r="K9210" s="4">
        <f>MAX(Table16[[#This Row],[Blue Cross Outpatient Allowable Rate]:[WPPA Inc Outpatient Allowable Rate]])</f>
        <v>0</v>
      </c>
      <c r="L9210" s="4">
        <f>SUM(Table16[[#This Row],[Price]]*4.42)</f>
        <v>0</v>
      </c>
      <c r="M9210" s="4">
        <v>0</v>
      </c>
      <c r="N9210" s="4">
        <f>SUM(Table16[[#This Row],[ChargeID]]*0.76)</f>
        <v>0</v>
      </c>
      <c r="O9210" s="4">
        <f>SUM(Table16[[#This Row],[Price]]*0.95)</f>
        <v>0</v>
      </c>
      <c r="P9210" s="4">
        <f>SUM(Table16[[#This Row],[Price]]*0.8)</f>
        <v>0</v>
      </c>
      <c r="Q9210" s="4">
        <f>SUM(Table16[[#This Row],[Price]]*0.6)</f>
        <v>0</v>
      </c>
    </row>
    <row r="9211" spans="1:17" x14ac:dyDescent="0.25">
      <c r="A9211" t="s">
        <v>3380</v>
      </c>
      <c r="B9211">
        <v>0</v>
      </c>
      <c r="C9211" t="s">
        <v>6901</v>
      </c>
      <c r="D9211">
        <v>270</v>
      </c>
      <c r="E9211" t="s">
        <v>6740</v>
      </c>
      <c r="F9211" s="4">
        <v>0</v>
      </c>
      <c r="J9211" s="4">
        <f>MIN(Table16[[#This Row],[Medicare Outpatient Allowable Rate]:[WPPA Inc Outpatient Allowable Rate]])</f>
        <v>0</v>
      </c>
      <c r="K9211" s="4">
        <f>MAX(Table16[[#This Row],[Blue Cross Outpatient Allowable Rate]:[WPPA Inc Outpatient Allowable Rate]])</f>
        <v>0</v>
      </c>
      <c r="L9211" s="4">
        <f>SUM(Table16[[#This Row],[Price]]*4.42)</f>
        <v>0</v>
      </c>
      <c r="M9211" s="4">
        <v>0</v>
      </c>
      <c r="N9211" s="4">
        <f>SUM(Table16[[#This Row],[ChargeID]]*0.76)</f>
        <v>0</v>
      </c>
      <c r="O9211" s="4">
        <f>SUM(Table16[[#This Row],[Price]]*0.95)</f>
        <v>0</v>
      </c>
      <c r="P9211" s="4">
        <f>SUM(Table16[[#This Row],[Price]]*0.8)</f>
        <v>0</v>
      </c>
      <c r="Q9211" s="4">
        <f>SUM(Table16[[#This Row],[Price]]*0.6)</f>
        <v>0</v>
      </c>
    </row>
    <row r="9212" spans="1:17" x14ac:dyDescent="0.25">
      <c r="A9212" t="s">
        <v>3380</v>
      </c>
      <c r="B9212">
        <v>0</v>
      </c>
      <c r="C9212" t="s">
        <v>6902</v>
      </c>
      <c r="D9212">
        <v>270</v>
      </c>
      <c r="E9212" t="s">
        <v>6352</v>
      </c>
      <c r="F9212" s="4">
        <v>0</v>
      </c>
      <c r="J9212" s="4">
        <f>MIN(Table16[[#This Row],[Medicare Outpatient Allowable Rate]:[WPPA Inc Outpatient Allowable Rate]])</f>
        <v>0</v>
      </c>
      <c r="K9212" s="4">
        <f>MAX(Table16[[#This Row],[Blue Cross Outpatient Allowable Rate]:[WPPA Inc Outpatient Allowable Rate]])</f>
        <v>0</v>
      </c>
      <c r="L9212" s="4">
        <f>SUM(Table16[[#This Row],[Price]]*4.42)</f>
        <v>0</v>
      </c>
      <c r="M9212" s="4">
        <v>0</v>
      </c>
      <c r="N9212" s="4">
        <f>SUM(Table16[[#This Row],[ChargeID]]*0.76)</f>
        <v>0</v>
      </c>
      <c r="O9212" s="4">
        <f>SUM(Table16[[#This Row],[Price]]*0.95)</f>
        <v>0</v>
      </c>
      <c r="P9212" s="4">
        <f>SUM(Table16[[#This Row],[Price]]*0.8)</f>
        <v>0</v>
      </c>
      <c r="Q9212" s="4">
        <f>SUM(Table16[[#This Row],[Price]]*0.6)</f>
        <v>0</v>
      </c>
    </row>
    <row r="9213" spans="1:17" x14ac:dyDescent="0.25">
      <c r="A9213" t="s">
        <v>3380</v>
      </c>
      <c r="B9213">
        <v>0</v>
      </c>
      <c r="C9213" t="s">
        <v>6903</v>
      </c>
      <c r="D9213">
        <v>270</v>
      </c>
      <c r="E9213" t="s">
        <v>6904</v>
      </c>
      <c r="F9213" s="4">
        <v>0</v>
      </c>
      <c r="J9213" s="4">
        <f>MIN(Table16[[#This Row],[Medicare Outpatient Allowable Rate]:[WPPA Inc Outpatient Allowable Rate]])</f>
        <v>0</v>
      </c>
      <c r="K9213" s="4">
        <f>MAX(Table16[[#This Row],[Blue Cross Outpatient Allowable Rate]:[WPPA Inc Outpatient Allowable Rate]])</f>
        <v>0</v>
      </c>
      <c r="L9213" s="4">
        <f>SUM(Table16[[#This Row],[Price]]*4.42)</f>
        <v>0</v>
      </c>
      <c r="M9213" s="4">
        <v>0</v>
      </c>
      <c r="N9213" s="4">
        <f>SUM(Table16[[#This Row],[ChargeID]]*0.76)</f>
        <v>0</v>
      </c>
      <c r="O9213" s="4">
        <f>SUM(Table16[[#This Row],[Price]]*0.95)</f>
        <v>0</v>
      </c>
      <c r="P9213" s="4">
        <f>SUM(Table16[[#This Row],[Price]]*0.8)</f>
        <v>0</v>
      </c>
      <c r="Q9213" s="4">
        <f>SUM(Table16[[#This Row],[Price]]*0.6)</f>
        <v>0</v>
      </c>
    </row>
    <row r="9214" spans="1:17" x14ac:dyDescent="0.25">
      <c r="A9214" t="s">
        <v>3380</v>
      </c>
      <c r="B9214">
        <v>0</v>
      </c>
      <c r="C9214" t="s">
        <v>6905</v>
      </c>
      <c r="D9214">
        <v>271</v>
      </c>
      <c r="E9214" t="s">
        <v>6906</v>
      </c>
      <c r="F9214" s="4">
        <v>0</v>
      </c>
      <c r="J9214" s="4">
        <f>MIN(Table16[[#This Row],[Medicare Outpatient Allowable Rate]:[WPPA Inc Outpatient Allowable Rate]])</f>
        <v>0</v>
      </c>
      <c r="K9214" s="4">
        <f>MAX(Table16[[#This Row],[Blue Cross Outpatient Allowable Rate]:[WPPA Inc Outpatient Allowable Rate]])</f>
        <v>0</v>
      </c>
      <c r="L9214" s="4">
        <f>SUM(Table16[[#This Row],[Price]]*4.42)</f>
        <v>0</v>
      </c>
      <c r="M9214" s="4">
        <v>0</v>
      </c>
      <c r="N9214" s="4">
        <f>SUM(Table16[[#This Row],[ChargeID]]*0.76)</f>
        <v>0</v>
      </c>
      <c r="O9214" s="4">
        <f>SUM(Table16[[#This Row],[Price]]*0.95)</f>
        <v>0</v>
      </c>
      <c r="P9214" s="4">
        <f>SUM(Table16[[#This Row],[Price]]*0.8)</f>
        <v>0</v>
      </c>
      <c r="Q9214" s="4">
        <f>SUM(Table16[[#This Row],[Price]]*0.6)</f>
        <v>0</v>
      </c>
    </row>
    <row r="9215" spans="1:17" x14ac:dyDescent="0.25">
      <c r="A9215" t="s">
        <v>3380</v>
      </c>
      <c r="B9215">
        <v>42.74</v>
      </c>
      <c r="C9215" t="s">
        <v>6907</v>
      </c>
      <c r="D9215">
        <v>270</v>
      </c>
      <c r="E9215" t="s">
        <v>6260</v>
      </c>
      <c r="F9215" s="4">
        <v>42.74</v>
      </c>
      <c r="J9215" s="4">
        <f>MIN(Table16[[#This Row],[Medicare Outpatient Allowable Rate]:[WPPA Inc Outpatient Allowable Rate]])</f>
        <v>0</v>
      </c>
      <c r="K9215" s="4">
        <f>MAX(Table16[[#This Row],[Blue Cross Outpatient Allowable Rate]:[WPPA Inc Outpatient Allowable Rate]])</f>
        <v>40.603000000000002</v>
      </c>
      <c r="L9215" s="4">
        <f>SUM(Table16[[#This Row],[Price]]*4.42)</f>
        <v>188.91079999999999</v>
      </c>
      <c r="M9215" s="4">
        <v>0</v>
      </c>
      <c r="N9215" s="4">
        <f>SUM(Table16[[#This Row],[ChargeID]]*0.76)</f>
        <v>32.482399999999998</v>
      </c>
      <c r="O9215" s="4">
        <f>SUM(Table16[[#This Row],[Price]]*0.95)</f>
        <v>40.603000000000002</v>
      </c>
      <c r="P9215" s="4">
        <f>SUM(Table16[[#This Row],[Price]]*0.8)</f>
        <v>34.192</v>
      </c>
      <c r="Q9215" s="4">
        <f>SUM(Table16[[#This Row],[Price]]*0.6)</f>
        <v>25.644000000000002</v>
      </c>
    </row>
    <row r="9216" spans="1:17" x14ac:dyDescent="0.25">
      <c r="A9216" t="s">
        <v>3380</v>
      </c>
      <c r="B9216">
        <v>0</v>
      </c>
      <c r="C9216" t="s">
        <v>6908</v>
      </c>
      <c r="D9216">
        <v>271</v>
      </c>
      <c r="E9216" t="s">
        <v>6604</v>
      </c>
      <c r="F9216" s="4">
        <v>0</v>
      </c>
      <c r="J9216" s="4">
        <f>MIN(Table16[[#This Row],[Medicare Outpatient Allowable Rate]:[WPPA Inc Outpatient Allowable Rate]])</f>
        <v>0</v>
      </c>
      <c r="K9216" s="4">
        <f>MAX(Table16[[#This Row],[Blue Cross Outpatient Allowable Rate]:[WPPA Inc Outpatient Allowable Rate]])</f>
        <v>0</v>
      </c>
      <c r="L9216" s="4">
        <f>SUM(Table16[[#This Row],[Price]]*4.42)</f>
        <v>0</v>
      </c>
      <c r="M9216" s="4">
        <v>0</v>
      </c>
      <c r="N9216" s="4">
        <f>SUM(Table16[[#This Row],[ChargeID]]*0.76)</f>
        <v>0</v>
      </c>
      <c r="O9216" s="4">
        <f>SUM(Table16[[#This Row],[Price]]*0.95)</f>
        <v>0</v>
      </c>
      <c r="P9216" s="4">
        <f>SUM(Table16[[#This Row],[Price]]*0.8)</f>
        <v>0</v>
      </c>
      <c r="Q9216" s="4">
        <f>SUM(Table16[[#This Row],[Price]]*0.6)</f>
        <v>0</v>
      </c>
    </row>
    <row r="9217" spans="1:17" x14ac:dyDescent="0.25">
      <c r="A9217" t="s">
        <v>3380</v>
      </c>
      <c r="B9217">
        <v>1.85</v>
      </c>
      <c r="C9217" t="s">
        <v>6909</v>
      </c>
      <c r="D9217">
        <v>270</v>
      </c>
      <c r="E9217" t="s">
        <v>6266</v>
      </c>
      <c r="F9217" s="4">
        <v>1.85</v>
      </c>
      <c r="J9217" s="4">
        <f>MIN(Table16[[#This Row],[Medicare Outpatient Allowable Rate]:[WPPA Inc Outpatient Allowable Rate]])</f>
        <v>0</v>
      </c>
      <c r="K9217" s="4">
        <f>MAX(Table16[[#This Row],[Blue Cross Outpatient Allowable Rate]:[WPPA Inc Outpatient Allowable Rate]])</f>
        <v>1.7575000000000001</v>
      </c>
      <c r="L9217" s="4">
        <f>SUM(Table16[[#This Row],[Price]]*4.42)</f>
        <v>8.1769999999999996</v>
      </c>
      <c r="M9217" s="4">
        <v>0</v>
      </c>
      <c r="N9217" s="4">
        <f>SUM(Table16[[#This Row],[ChargeID]]*0.76)</f>
        <v>1.4060000000000001</v>
      </c>
      <c r="O9217" s="4">
        <f>SUM(Table16[[#This Row],[Price]]*0.95)</f>
        <v>1.7575000000000001</v>
      </c>
      <c r="P9217" s="4">
        <f>SUM(Table16[[#This Row],[Price]]*0.8)</f>
        <v>1.4800000000000002</v>
      </c>
      <c r="Q9217" s="4">
        <f>SUM(Table16[[#This Row],[Price]]*0.6)</f>
        <v>1.1100000000000001</v>
      </c>
    </row>
    <row r="9218" spans="1:17" x14ac:dyDescent="0.25">
      <c r="A9218" t="s">
        <v>3380</v>
      </c>
      <c r="B9218">
        <v>0</v>
      </c>
      <c r="C9218" t="s">
        <v>6910</v>
      </c>
      <c r="D9218">
        <v>270</v>
      </c>
      <c r="E9218" t="s">
        <v>6911</v>
      </c>
      <c r="F9218" s="4">
        <v>0</v>
      </c>
      <c r="J9218" s="4">
        <f>MIN(Table16[[#This Row],[Medicare Outpatient Allowable Rate]:[WPPA Inc Outpatient Allowable Rate]])</f>
        <v>0</v>
      </c>
      <c r="K9218" s="4">
        <f>MAX(Table16[[#This Row],[Blue Cross Outpatient Allowable Rate]:[WPPA Inc Outpatient Allowable Rate]])</f>
        <v>0</v>
      </c>
      <c r="L9218" s="4">
        <f>SUM(Table16[[#This Row],[Price]]*4.42)</f>
        <v>0</v>
      </c>
      <c r="M9218" s="4">
        <v>0</v>
      </c>
      <c r="N9218" s="4">
        <f>SUM(Table16[[#This Row],[ChargeID]]*0.76)</f>
        <v>0</v>
      </c>
      <c r="O9218" s="4">
        <f>SUM(Table16[[#This Row],[Price]]*0.95)</f>
        <v>0</v>
      </c>
      <c r="P9218" s="4">
        <f>SUM(Table16[[#This Row],[Price]]*0.8)</f>
        <v>0</v>
      </c>
      <c r="Q9218" s="4">
        <f>SUM(Table16[[#This Row],[Price]]*0.6)</f>
        <v>0</v>
      </c>
    </row>
    <row r="9219" spans="1:17" x14ac:dyDescent="0.25">
      <c r="A9219" t="s">
        <v>3380</v>
      </c>
      <c r="B9219">
        <v>16.559999999999999</v>
      </c>
      <c r="C9219" t="s">
        <v>6912</v>
      </c>
      <c r="D9219">
        <v>271</v>
      </c>
      <c r="E9219" t="s">
        <v>6058</v>
      </c>
      <c r="F9219" s="4">
        <v>16.559999999999999</v>
      </c>
      <c r="J9219" s="4">
        <f>MIN(Table16[[#This Row],[Medicare Outpatient Allowable Rate]:[WPPA Inc Outpatient Allowable Rate]])</f>
        <v>0</v>
      </c>
      <c r="K9219" s="4">
        <f>MAX(Table16[[#This Row],[Blue Cross Outpatient Allowable Rate]:[WPPA Inc Outpatient Allowable Rate]])</f>
        <v>15.731999999999998</v>
      </c>
      <c r="L9219" s="4">
        <f>SUM(Table16[[#This Row],[Price]]*4.42)</f>
        <v>73.1952</v>
      </c>
      <c r="M9219" s="4">
        <v>0</v>
      </c>
      <c r="N9219" s="4">
        <f>SUM(Table16[[#This Row],[ChargeID]]*0.76)</f>
        <v>12.585599999999999</v>
      </c>
      <c r="O9219" s="4">
        <f>SUM(Table16[[#This Row],[Price]]*0.95)</f>
        <v>15.731999999999998</v>
      </c>
      <c r="P9219" s="4">
        <f>SUM(Table16[[#This Row],[Price]]*0.8)</f>
        <v>13.247999999999999</v>
      </c>
      <c r="Q9219" s="4">
        <f>SUM(Table16[[#This Row],[Price]]*0.6)</f>
        <v>9.9359999999999982</v>
      </c>
    </row>
    <row r="9220" spans="1:17" x14ac:dyDescent="0.25">
      <c r="A9220" t="s">
        <v>3380</v>
      </c>
      <c r="B9220">
        <v>12.95</v>
      </c>
      <c r="C9220" t="s">
        <v>12119</v>
      </c>
      <c r="D9220">
        <v>272</v>
      </c>
      <c r="E9220" t="s">
        <v>6058</v>
      </c>
      <c r="F9220" s="4">
        <v>12.95</v>
      </c>
      <c r="J9220" s="4">
        <f>MIN(Table16[[#This Row],[Medicare Outpatient Allowable Rate]:[WPPA Inc Outpatient Allowable Rate]])</f>
        <v>0</v>
      </c>
      <c r="K9220" s="4">
        <f>MAX(Table16[[#This Row],[Blue Cross Outpatient Allowable Rate]:[WPPA Inc Outpatient Allowable Rate]])</f>
        <v>12.302499999999998</v>
      </c>
      <c r="L9220" s="4">
        <f>SUM(Table16[[#This Row],[Price]]*4.42)</f>
        <v>57.238999999999997</v>
      </c>
      <c r="M9220" s="4">
        <v>0</v>
      </c>
      <c r="N9220" s="4">
        <f>SUM(Table16[[#This Row],[ChargeID]]*0.76)</f>
        <v>9.8419999999999987</v>
      </c>
      <c r="O9220" s="4">
        <f>SUM(Table16[[#This Row],[Price]]*0.95)</f>
        <v>12.302499999999998</v>
      </c>
      <c r="P9220" s="4">
        <f>SUM(Table16[[#This Row],[Price]]*0.8)</f>
        <v>10.36</v>
      </c>
      <c r="Q9220" s="4">
        <f>SUM(Table16[[#This Row],[Price]]*0.6)</f>
        <v>7.77</v>
      </c>
    </row>
    <row r="9221" spans="1:17" x14ac:dyDescent="0.25">
      <c r="A9221" t="s">
        <v>3380</v>
      </c>
      <c r="B9221">
        <v>0</v>
      </c>
      <c r="C9221" t="s">
        <v>6913</v>
      </c>
      <c r="D9221">
        <v>270</v>
      </c>
      <c r="E9221" t="s">
        <v>6914</v>
      </c>
      <c r="F9221" s="4">
        <v>0</v>
      </c>
      <c r="J9221" s="4">
        <f>MIN(Table16[[#This Row],[Medicare Outpatient Allowable Rate]:[WPPA Inc Outpatient Allowable Rate]])</f>
        <v>0</v>
      </c>
      <c r="K9221" s="4">
        <f>MAX(Table16[[#This Row],[Blue Cross Outpatient Allowable Rate]:[WPPA Inc Outpatient Allowable Rate]])</f>
        <v>0</v>
      </c>
      <c r="L9221" s="4">
        <f>SUM(Table16[[#This Row],[Price]]*4.42)</f>
        <v>0</v>
      </c>
      <c r="M9221" s="4">
        <v>0</v>
      </c>
      <c r="N9221" s="4">
        <f>SUM(Table16[[#This Row],[ChargeID]]*0.76)</f>
        <v>0</v>
      </c>
      <c r="O9221" s="4">
        <f>SUM(Table16[[#This Row],[Price]]*0.95)</f>
        <v>0</v>
      </c>
      <c r="P9221" s="4">
        <f>SUM(Table16[[#This Row],[Price]]*0.8)</f>
        <v>0</v>
      </c>
      <c r="Q9221" s="4">
        <f>SUM(Table16[[#This Row],[Price]]*0.6)</f>
        <v>0</v>
      </c>
    </row>
    <row r="9222" spans="1:17" x14ac:dyDescent="0.25">
      <c r="A9222" t="s">
        <v>3380</v>
      </c>
      <c r="B9222">
        <v>16.73</v>
      </c>
      <c r="C9222" t="s">
        <v>6915</v>
      </c>
      <c r="D9222">
        <v>272</v>
      </c>
      <c r="E9222" t="s">
        <v>6058</v>
      </c>
      <c r="F9222" s="4">
        <v>16.73</v>
      </c>
      <c r="J9222" s="4">
        <f>MIN(Table16[[#This Row],[Medicare Outpatient Allowable Rate]:[WPPA Inc Outpatient Allowable Rate]])</f>
        <v>0</v>
      </c>
      <c r="K9222" s="4">
        <f>MAX(Table16[[#This Row],[Blue Cross Outpatient Allowable Rate]:[WPPA Inc Outpatient Allowable Rate]])</f>
        <v>15.8935</v>
      </c>
      <c r="L9222" s="4">
        <f>SUM(Table16[[#This Row],[Price]]*4.42)</f>
        <v>73.946600000000004</v>
      </c>
      <c r="M9222" s="4">
        <v>0</v>
      </c>
      <c r="N9222" s="4">
        <f>SUM(Table16[[#This Row],[ChargeID]]*0.76)</f>
        <v>12.7148</v>
      </c>
      <c r="O9222" s="4">
        <f>SUM(Table16[[#This Row],[Price]]*0.95)</f>
        <v>15.8935</v>
      </c>
      <c r="P9222" s="4">
        <f>SUM(Table16[[#This Row],[Price]]*0.8)</f>
        <v>13.384</v>
      </c>
      <c r="Q9222" s="4">
        <f>SUM(Table16[[#This Row],[Price]]*0.6)</f>
        <v>10.038</v>
      </c>
    </row>
    <row r="9223" spans="1:17" x14ac:dyDescent="0.25">
      <c r="A9223" t="s">
        <v>3380</v>
      </c>
      <c r="B9223">
        <v>0</v>
      </c>
      <c r="C9223" t="s">
        <v>6916</v>
      </c>
      <c r="D9223">
        <v>272</v>
      </c>
      <c r="E9223" t="s">
        <v>6058</v>
      </c>
      <c r="F9223" s="4">
        <v>0</v>
      </c>
      <c r="J9223" s="4">
        <f>MIN(Table16[[#This Row],[Medicare Outpatient Allowable Rate]:[WPPA Inc Outpatient Allowable Rate]])</f>
        <v>0</v>
      </c>
      <c r="K9223" s="4">
        <f>MAX(Table16[[#This Row],[Blue Cross Outpatient Allowable Rate]:[WPPA Inc Outpatient Allowable Rate]])</f>
        <v>0</v>
      </c>
      <c r="L9223" s="4">
        <f>SUM(Table16[[#This Row],[Price]]*4.42)</f>
        <v>0</v>
      </c>
      <c r="M9223" s="4">
        <v>0</v>
      </c>
      <c r="N9223" s="4">
        <f>SUM(Table16[[#This Row],[ChargeID]]*0.76)</f>
        <v>0</v>
      </c>
      <c r="O9223" s="4">
        <f>SUM(Table16[[#This Row],[Price]]*0.95)</f>
        <v>0</v>
      </c>
      <c r="P9223" s="4">
        <f>SUM(Table16[[#This Row],[Price]]*0.8)</f>
        <v>0</v>
      </c>
      <c r="Q9223" s="4">
        <f>SUM(Table16[[#This Row],[Price]]*0.6)</f>
        <v>0</v>
      </c>
    </row>
    <row r="9224" spans="1:17" x14ac:dyDescent="0.25">
      <c r="A9224" t="s">
        <v>3380</v>
      </c>
      <c r="B9224">
        <v>0</v>
      </c>
      <c r="C9224" t="s">
        <v>6917</v>
      </c>
      <c r="D9224">
        <v>272</v>
      </c>
      <c r="E9224" t="s">
        <v>6058</v>
      </c>
      <c r="F9224" s="4">
        <v>0</v>
      </c>
      <c r="J9224" s="4">
        <f>MIN(Table16[[#This Row],[Medicare Outpatient Allowable Rate]:[WPPA Inc Outpatient Allowable Rate]])</f>
        <v>0</v>
      </c>
      <c r="K9224" s="4">
        <f>MAX(Table16[[#This Row],[Blue Cross Outpatient Allowable Rate]:[WPPA Inc Outpatient Allowable Rate]])</f>
        <v>0</v>
      </c>
      <c r="L9224" s="4">
        <f>SUM(Table16[[#This Row],[Price]]*4.42)</f>
        <v>0</v>
      </c>
      <c r="M9224" s="4">
        <v>0</v>
      </c>
      <c r="N9224" s="4">
        <f>SUM(Table16[[#This Row],[ChargeID]]*0.76)</f>
        <v>0</v>
      </c>
      <c r="O9224" s="4">
        <f>SUM(Table16[[#This Row],[Price]]*0.95)</f>
        <v>0</v>
      </c>
      <c r="P9224" s="4">
        <f>SUM(Table16[[#This Row],[Price]]*0.8)</f>
        <v>0</v>
      </c>
      <c r="Q9224" s="4">
        <f>SUM(Table16[[#This Row],[Price]]*0.6)</f>
        <v>0</v>
      </c>
    </row>
    <row r="9225" spans="1:17" x14ac:dyDescent="0.25">
      <c r="A9225" t="s">
        <v>3380</v>
      </c>
      <c r="B9225">
        <v>279.23</v>
      </c>
      <c r="C9225" t="s">
        <v>6918</v>
      </c>
      <c r="D9225">
        <v>272</v>
      </c>
      <c r="E9225" t="s">
        <v>6058</v>
      </c>
      <c r="F9225" s="4">
        <v>279.23</v>
      </c>
      <c r="J9225" s="4">
        <f>MIN(Table16[[#This Row],[Medicare Outpatient Allowable Rate]:[WPPA Inc Outpatient Allowable Rate]])</f>
        <v>0</v>
      </c>
      <c r="K9225" s="4">
        <f>MAX(Table16[[#This Row],[Blue Cross Outpatient Allowable Rate]:[WPPA Inc Outpatient Allowable Rate]])</f>
        <v>265.26850000000002</v>
      </c>
      <c r="L9225" s="4">
        <f>SUM(Table16[[#This Row],[Price]]*4.42)</f>
        <v>1234.1966</v>
      </c>
      <c r="M9225" s="4">
        <v>0</v>
      </c>
      <c r="N9225" s="4">
        <f>SUM(Table16[[#This Row],[ChargeID]]*0.76)</f>
        <v>212.21480000000003</v>
      </c>
      <c r="O9225" s="4">
        <f>SUM(Table16[[#This Row],[Price]]*0.95)</f>
        <v>265.26850000000002</v>
      </c>
      <c r="P9225" s="4">
        <f>SUM(Table16[[#This Row],[Price]]*0.8)</f>
        <v>223.38400000000001</v>
      </c>
      <c r="Q9225" s="4">
        <f>SUM(Table16[[#This Row],[Price]]*0.6)</f>
        <v>167.53800000000001</v>
      </c>
    </row>
    <row r="9226" spans="1:17" x14ac:dyDescent="0.25">
      <c r="A9226" t="s">
        <v>3380</v>
      </c>
      <c r="B9226">
        <v>1931.15</v>
      </c>
      <c r="C9226" t="s">
        <v>6919</v>
      </c>
      <c r="D9226">
        <v>272</v>
      </c>
      <c r="E9226" t="s">
        <v>6058</v>
      </c>
      <c r="F9226" s="4">
        <v>1931.15</v>
      </c>
      <c r="J9226" s="4">
        <f>MIN(Table16[[#This Row],[Medicare Outpatient Allowable Rate]:[WPPA Inc Outpatient Allowable Rate]])</f>
        <v>0</v>
      </c>
      <c r="K9226" s="4">
        <f>MAX(Table16[[#This Row],[Blue Cross Outpatient Allowable Rate]:[WPPA Inc Outpatient Allowable Rate]])</f>
        <v>1834.5925</v>
      </c>
      <c r="L9226" s="4">
        <f>SUM(Table16[[#This Row],[Price]]*4.42)</f>
        <v>8535.6830000000009</v>
      </c>
      <c r="M9226" s="4">
        <v>0</v>
      </c>
      <c r="N9226" s="4">
        <f>SUM(Table16[[#This Row],[ChargeID]]*0.76)</f>
        <v>1467.674</v>
      </c>
      <c r="O9226" s="4">
        <f>SUM(Table16[[#This Row],[Price]]*0.95)</f>
        <v>1834.5925</v>
      </c>
      <c r="P9226" s="4">
        <f>SUM(Table16[[#This Row],[Price]]*0.8)</f>
        <v>1544.92</v>
      </c>
      <c r="Q9226" s="4">
        <f>SUM(Table16[[#This Row],[Price]]*0.6)</f>
        <v>1158.69</v>
      </c>
    </row>
    <row r="9227" spans="1:17" x14ac:dyDescent="0.25">
      <c r="A9227" t="s">
        <v>3380</v>
      </c>
      <c r="B9227">
        <v>284.55</v>
      </c>
      <c r="C9227" t="s">
        <v>6920</v>
      </c>
      <c r="D9227">
        <v>272</v>
      </c>
      <c r="E9227" t="s">
        <v>6058</v>
      </c>
      <c r="F9227" s="4">
        <v>284.55</v>
      </c>
      <c r="J9227" s="4">
        <f>MIN(Table16[[#This Row],[Medicare Outpatient Allowable Rate]:[WPPA Inc Outpatient Allowable Rate]])</f>
        <v>0</v>
      </c>
      <c r="K9227" s="4">
        <f>MAX(Table16[[#This Row],[Blue Cross Outpatient Allowable Rate]:[WPPA Inc Outpatient Allowable Rate]])</f>
        <v>270.32249999999999</v>
      </c>
      <c r="L9227" s="4">
        <f>SUM(Table16[[#This Row],[Price]]*4.42)</f>
        <v>1257.711</v>
      </c>
      <c r="M9227" s="4">
        <v>0</v>
      </c>
      <c r="N9227" s="4">
        <f>SUM(Table16[[#This Row],[ChargeID]]*0.76)</f>
        <v>216.25800000000001</v>
      </c>
      <c r="O9227" s="4">
        <f>SUM(Table16[[#This Row],[Price]]*0.95)</f>
        <v>270.32249999999999</v>
      </c>
      <c r="P9227" s="4">
        <f>SUM(Table16[[#This Row],[Price]]*0.8)</f>
        <v>227.64000000000001</v>
      </c>
      <c r="Q9227" s="4">
        <f>SUM(Table16[[#This Row],[Price]]*0.6)</f>
        <v>170.73</v>
      </c>
    </row>
    <row r="9228" spans="1:17" x14ac:dyDescent="0.25">
      <c r="A9228" t="s">
        <v>3380</v>
      </c>
      <c r="B9228">
        <v>73.61</v>
      </c>
      <c r="C9228" t="s">
        <v>6921</v>
      </c>
      <c r="D9228">
        <v>272</v>
      </c>
      <c r="E9228" t="s">
        <v>6058</v>
      </c>
      <c r="F9228" s="4">
        <v>73.61</v>
      </c>
      <c r="J9228" s="4">
        <f>MIN(Table16[[#This Row],[Medicare Outpatient Allowable Rate]:[WPPA Inc Outpatient Allowable Rate]])</f>
        <v>0</v>
      </c>
      <c r="K9228" s="4">
        <f>MAX(Table16[[#This Row],[Blue Cross Outpatient Allowable Rate]:[WPPA Inc Outpatient Allowable Rate]])</f>
        <v>69.92949999999999</v>
      </c>
      <c r="L9228" s="4">
        <f>SUM(Table16[[#This Row],[Price]]*4.42)</f>
        <v>325.3562</v>
      </c>
      <c r="M9228" s="4">
        <v>0</v>
      </c>
      <c r="N9228" s="4">
        <f>SUM(Table16[[#This Row],[ChargeID]]*0.76)</f>
        <v>55.943600000000004</v>
      </c>
      <c r="O9228" s="4">
        <f>SUM(Table16[[#This Row],[Price]]*0.95)</f>
        <v>69.92949999999999</v>
      </c>
      <c r="P9228" s="4">
        <f>SUM(Table16[[#This Row],[Price]]*0.8)</f>
        <v>58.888000000000005</v>
      </c>
      <c r="Q9228" s="4">
        <f>SUM(Table16[[#This Row],[Price]]*0.6)</f>
        <v>44.165999999999997</v>
      </c>
    </row>
    <row r="9229" spans="1:17" x14ac:dyDescent="0.25">
      <c r="A9229" t="s">
        <v>3380</v>
      </c>
      <c r="B9229">
        <v>279.27</v>
      </c>
      <c r="C9229" t="s">
        <v>6922</v>
      </c>
      <c r="D9229">
        <v>272</v>
      </c>
      <c r="E9229" t="s">
        <v>6058</v>
      </c>
      <c r="F9229" s="4">
        <v>279.27</v>
      </c>
      <c r="J9229" s="4">
        <f>MIN(Table16[[#This Row],[Medicare Outpatient Allowable Rate]:[WPPA Inc Outpatient Allowable Rate]])</f>
        <v>0</v>
      </c>
      <c r="K9229" s="4">
        <f>MAX(Table16[[#This Row],[Blue Cross Outpatient Allowable Rate]:[WPPA Inc Outpatient Allowable Rate]])</f>
        <v>265.30649999999997</v>
      </c>
      <c r="L9229" s="4">
        <f>SUM(Table16[[#This Row],[Price]]*4.42)</f>
        <v>1234.3733999999999</v>
      </c>
      <c r="M9229" s="4">
        <v>0</v>
      </c>
      <c r="N9229" s="4">
        <f>SUM(Table16[[#This Row],[ChargeID]]*0.76)</f>
        <v>212.24519999999998</v>
      </c>
      <c r="O9229" s="4">
        <f>SUM(Table16[[#This Row],[Price]]*0.95)</f>
        <v>265.30649999999997</v>
      </c>
      <c r="P9229" s="4">
        <f>SUM(Table16[[#This Row],[Price]]*0.8)</f>
        <v>223.416</v>
      </c>
      <c r="Q9229" s="4">
        <f>SUM(Table16[[#This Row],[Price]]*0.6)</f>
        <v>167.56199999999998</v>
      </c>
    </row>
    <row r="9230" spans="1:17" x14ac:dyDescent="0.25">
      <c r="A9230" t="s">
        <v>3380</v>
      </c>
      <c r="B9230">
        <v>1.96</v>
      </c>
      <c r="C9230" t="s">
        <v>6923</v>
      </c>
      <c r="D9230">
        <v>271</v>
      </c>
      <c r="E9230" t="s">
        <v>6058</v>
      </c>
      <c r="F9230" s="4">
        <v>1.96</v>
      </c>
      <c r="J9230" s="4">
        <f>MIN(Table16[[#This Row],[Medicare Outpatient Allowable Rate]:[WPPA Inc Outpatient Allowable Rate]])</f>
        <v>0</v>
      </c>
      <c r="K9230" s="4">
        <f>MAX(Table16[[#This Row],[Blue Cross Outpatient Allowable Rate]:[WPPA Inc Outpatient Allowable Rate]])</f>
        <v>1.8619999999999999</v>
      </c>
      <c r="L9230" s="4">
        <f>SUM(Table16[[#This Row],[Price]]*4.42)</f>
        <v>8.6631999999999998</v>
      </c>
      <c r="M9230" s="4">
        <v>0</v>
      </c>
      <c r="N9230" s="4">
        <f>SUM(Table16[[#This Row],[ChargeID]]*0.76)</f>
        <v>1.4896</v>
      </c>
      <c r="O9230" s="4">
        <f>SUM(Table16[[#This Row],[Price]]*0.95)</f>
        <v>1.8619999999999999</v>
      </c>
      <c r="P9230" s="4">
        <f>SUM(Table16[[#This Row],[Price]]*0.8)</f>
        <v>1.5680000000000001</v>
      </c>
      <c r="Q9230" s="4">
        <f>SUM(Table16[[#This Row],[Price]]*0.6)</f>
        <v>1.1759999999999999</v>
      </c>
    </row>
    <row r="9231" spans="1:17" x14ac:dyDescent="0.25">
      <c r="A9231" t="s">
        <v>3380</v>
      </c>
      <c r="B9231">
        <v>0</v>
      </c>
      <c r="C9231" t="s">
        <v>6924</v>
      </c>
      <c r="D9231">
        <v>270</v>
      </c>
      <c r="E9231" t="s">
        <v>6252</v>
      </c>
      <c r="F9231" s="4">
        <v>0</v>
      </c>
      <c r="J9231" s="4">
        <f>MIN(Table16[[#This Row],[Medicare Outpatient Allowable Rate]:[WPPA Inc Outpatient Allowable Rate]])</f>
        <v>0</v>
      </c>
      <c r="K9231" s="4">
        <f>MAX(Table16[[#This Row],[Blue Cross Outpatient Allowable Rate]:[WPPA Inc Outpatient Allowable Rate]])</f>
        <v>0</v>
      </c>
      <c r="L9231" s="4">
        <f>SUM(Table16[[#This Row],[Price]]*4.42)</f>
        <v>0</v>
      </c>
      <c r="M9231" s="4">
        <v>0</v>
      </c>
      <c r="N9231" s="4">
        <f>SUM(Table16[[#This Row],[ChargeID]]*0.76)</f>
        <v>0</v>
      </c>
      <c r="O9231" s="4">
        <f>SUM(Table16[[#This Row],[Price]]*0.95)</f>
        <v>0</v>
      </c>
      <c r="P9231" s="4">
        <f>SUM(Table16[[#This Row],[Price]]*0.8)</f>
        <v>0</v>
      </c>
      <c r="Q9231" s="4">
        <f>SUM(Table16[[#This Row],[Price]]*0.6)</f>
        <v>0</v>
      </c>
    </row>
    <row r="9232" spans="1:17" x14ac:dyDescent="0.25">
      <c r="A9232" t="s">
        <v>3380</v>
      </c>
      <c r="B9232">
        <v>0</v>
      </c>
      <c r="C9232" t="s">
        <v>6925</v>
      </c>
      <c r="D9232">
        <v>272</v>
      </c>
      <c r="E9232" t="s">
        <v>6058</v>
      </c>
      <c r="F9232" s="4">
        <v>0</v>
      </c>
      <c r="J9232" s="4">
        <f>MIN(Table16[[#This Row],[Medicare Outpatient Allowable Rate]:[WPPA Inc Outpatient Allowable Rate]])</f>
        <v>0</v>
      </c>
      <c r="K9232" s="4">
        <f>MAX(Table16[[#This Row],[Blue Cross Outpatient Allowable Rate]:[WPPA Inc Outpatient Allowable Rate]])</f>
        <v>0</v>
      </c>
      <c r="L9232" s="4">
        <f>SUM(Table16[[#This Row],[Price]]*4.42)</f>
        <v>0</v>
      </c>
      <c r="M9232" s="4">
        <v>0</v>
      </c>
      <c r="N9232" s="4">
        <f>SUM(Table16[[#This Row],[ChargeID]]*0.76)</f>
        <v>0</v>
      </c>
      <c r="O9232" s="4">
        <f>SUM(Table16[[#This Row],[Price]]*0.95)</f>
        <v>0</v>
      </c>
      <c r="P9232" s="4">
        <f>SUM(Table16[[#This Row],[Price]]*0.8)</f>
        <v>0</v>
      </c>
      <c r="Q9232" s="4">
        <f>SUM(Table16[[#This Row],[Price]]*0.6)</f>
        <v>0</v>
      </c>
    </row>
    <row r="9233" spans="1:17" x14ac:dyDescent="0.25">
      <c r="A9233" t="s">
        <v>3380</v>
      </c>
      <c r="B9233">
        <v>0</v>
      </c>
      <c r="C9233" t="s">
        <v>6926</v>
      </c>
      <c r="D9233">
        <v>271</v>
      </c>
      <c r="E9233" t="s">
        <v>6927</v>
      </c>
      <c r="F9233" s="4">
        <v>0</v>
      </c>
      <c r="J9233" s="4">
        <f>MIN(Table16[[#This Row],[Medicare Outpatient Allowable Rate]:[WPPA Inc Outpatient Allowable Rate]])</f>
        <v>0</v>
      </c>
      <c r="K9233" s="4">
        <f>MAX(Table16[[#This Row],[Blue Cross Outpatient Allowable Rate]:[WPPA Inc Outpatient Allowable Rate]])</f>
        <v>0</v>
      </c>
      <c r="L9233" s="4">
        <f>SUM(Table16[[#This Row],[Price]]*4.42)</f>
        <v>0</v>
      </c>
      <c r="M9233" s="4">
        <v>0</v>
      </c>
      <c r="N9233" s="4">
        <f>SUM(Table16[[#This Row],[ChargeID]]*0.76)</f>
        <v>0</v>
      </c>
      <c r="O9233" s="4">
        <f>SUM(Table16[[#This Row],[Price]]*0.95)</f>
        <v>0</v>
      </c>
      <c r="P9233" s="4">
        <f>SUM(Table16[[#This Row],[Price]]*0.8)</f>
        <v>0</v>
      </c>
      <c r="Q9233" s="4">
        <f>SUM(Table16[[#This Row],[Price]]*0.6)</f>
        <v>0</v>
      </c>
    </row>
    <row r="9234" spans="1:17" x14ac:dyDescent="0.25">
      <c r="A9234" t="s">
        <v>3380</v>
      </c>
      <c r="B9234">
        <v>11.38</v>
      </c>
      <c r="C9234" t="s">
        <v>6928</v>
      </c>
      <c r="D9234">
        <v>271</v>
      </c>
      <c r="E9234" t="s">
        <v>6058</v>
      </c>
      <c r="F9234" s="4">
        <v>11.38</v>
      </c>
      <c r="J9234" s="4">
        <f>MIN(Table16[[#This Row],[Medicare Outpatient Allowable Rate]:[WPPA Inc Outpatient Allowable Rate]])</f>
        <v>0</v>
      </c>
      <c r="K9234" s="4">
        <f>MAX(Table16[[#This Row],[Blue Cross Outpatient Allowable Rate]:[WPPA Inc Outpatient Allowable Rate]])</f>
        <v>10.811</v>
      </c>
      <c r="L9234" s="4">
        <f>SUM(Table16[[#This Row],[Price]]*4.42)</f>
        <v>50.299600000000005</v>
      </c>
      <c r="M9234" s="4">
        <v>0</v>
      </c>
      <c r="N9234" s="4">
        <f>SUM(Table16[[#This Row],[ChargeID]]*0.76)</f>
        <v>8.6488000000000014</v>
      </c>
      <c r="O9234" s="4">
        <f>SUM(Table16[[#This Row],[Price]]*0.95)</f>
        <v>10.811</v>
      </c>
      <c r="P9234" s="4">
        <f>SUM(Table16[[#This Row],[Price]]*0.8)</f>
        <v>9.104000000000001</v>
      </c>
      <c r="Q9234" s="4">
        <f>SUM(Table16[[#This Row],[Price]]*0.6)</f>
        <v>6.8280000000000003</v>
      </c>
    </row>
    <row r="9235" spans="1:17" x14ac:dyDescent="0.25">
      <c r="A9235" t="s">
        <v>3380</v>
      </c>
      <c r="B9235">
        <v>11.38</v>
      </c>
      <c r="C9235" t="s">
        <v>6929</v>
      </c>
      <c r="D9235">
        <v>271</v>
      </c>
      <c r="E9235" t="s">
        <v>6058</v>
      </c>
      <c r="F9235" s="4">
        <v>11.38</v>
      </c>
      <c r="J9235" s="4">
        <f>MIN(Table16[[#This Row],[Medicare Outpatient Allowable Rate]:[WPPA Inc Outpatient Allowable Rate]])</f>
        <v>0</v>
      </c>
      <c r="K9235" s="4">
        <f>MAX(Table16[[#This Row],[Blue Cross Outpatient Allowable Rate]:[WPPA Inc Outpatient Allowable Rate]])</f>
        <v>10.811</v>
      </c>
      <c r="L9235" s="4">
        <f>SUM(Table16[[#This Row],[Price]]*4.42)</f>
        <v>50.299600000000005</v>
      </c>
      <c r="M9235" s="4">
        <v>0</v>
      </c>
      <c r="N9235" s="4">
        <f>SUM(Table16[[#This Row],[ChargeID]]*0.76)</f>
        <v>8.6488000000000014</v>
      </c>
      <c r="O9235" s="4">
        <f>SUM(Table16[[#This Row],[Price]]*0.95)</f>
        <v>10.811</v>
      </c>
      <c r="P9235" s="4">
        <f>SUM(Table16[[#This Row],[Price]]*0.8)</f>
        <v>9.104000000000001</v>
      </c>
      <c r="Q9235" s="4">
        <f>SUM(Table16[[#This Row],[Price]]*0.6)</f>
        <v>6.8280000000000003</v>
      </c>
    </row>
    <row r="9236" spans="1:17" x14ac:dyDescent="0.25">
      <c r="A9236" t="s">
        <v>3380</v>
      </c>
      <c r="B9236">
        <v>11.38</v>
      </c>
      <c r="C9236" t="s">
        <v>6930</v>
      </c>
      <c r="D9236">
        <v>271</v>
      </c>
      <c r="E9236" t="s">
        <v>6058</v>
      </c>
      <c r="F9236" s="4">
        <v>11.38</v>
      </c>
      <c r="J9236" s="4">
        <f>MIN(Table16[[#This Row],[Medicare Outpatient Allowable Rate]:[WPPA Inc Outpatient Allowable Rate]])</f>
        <v>0</v>
      </c>
      <c r="K9236" s="4">
        <f>MAX(Table16[[#This Row],[Blue Cross Outpatient Allowable Rate]:[WPPA Inc Outpatient Allowable Rate]])</f>
        <v>10.811</v>
      </c>
      <c r="L9236" s="4">
        <f>SUM(Table16[[#This Row],[Price]]*4.42)</f>
        <v>50.299600000000005</v>
      </c>
      <c r="M9236" s="4">
        <v>0</v>
      </c>
      <c r="N9236" s="4">
        <f>SUM(Table16[[#This Row],[ChargeID]]*0.76)</f>
        <v>8.6488000000000014</v>
      </c>
      <c r="O9236" s="4">
        <f>SUM(Table16[[#This Row],[Price]]*0.95)</f>
        <v>10.811</v>
      </c>
      <c r="P9236" s="4">
        <f>SUM(Table16[[#This Row],[Price]]*0.8)</f>
        <v>9.104000000000001</v>
      </c>
      <c r="Q9236" s="4">
        <f>SUM(Table16[[#This Row],[Price]]*0.6)</f>
        <v>6.8280000000000003</v>
      </c>
    </row>
    <row r="9237" spans="1:17" x14ac:dyDescent="0.25">
      <c r="A9237" t="s">
        <v>3380</v>
      </c>
      <c r="B9237">
        <v>6.14</v>
      </c>
      <c r="C9237" t="s">
        <v>6931</v>
      </c>
      <c r="D9237">
        <v>271</v>
      </c>
      <c r="E9237" t="s">
        <v>6058</v>
      </c>
      <c r="F9237" s="4">
        <v>6.14</v>
      </c>
      <c r="J9237" s="4">
        <f>MIN(Table16[[#This Row],[Medicare Outpatient Allowable Rate]:[WPPA Inc Outpatient Allowable Rate]])</f>
        <v>0</v>
      </c>
      <c r="K9237" s="4">
        <f>MAX(Table16[[#This Row],[Blue Cross Outpatient Allowable Rate]:[WPPA Inc Outpatient Allowable Rate]])</f>
        <v>5.8329999999999993</v>
      </c>
      <c r="L9237" s="4">
        <f>SUM(Table16[[#This Row],[Price]]*4.42)</f>
        <v>27.1388</v>
      </c>
      <c r="M9237" s="4">
        <v>0</v>
      </c>
      <c r="N9237" s="4">
        <f>SUM(Table16[[#This Row],[ChargeID]]*0.76)</f>
        <v>4.6663999999999994</v>
      </c>
      <c r="O9237" s="4">
        <f>SUM(Table16[[#This Row],[Price]]*0.95)</f>
        <v>5.8329999999999993</v>
      </c>
      <c r="P9237" s="4">
        <f>SUM(Table16[[#This Row],[Price]]*0.8)</f>
        <v>4.9119999999999999</v>
      </c>
      <c r="Q9237" s="4">
        <f>SUM(Table16[[#This Row],[Price]]*0.6)</f>
        <v>3.6839999999999997</v>
      </c>
    </row>
    <row r="9238" spans="1:17" x14ac:dyDescent="0.25">
      <c r="A9238" t="s">
        <v>3380</v>
      </c>
      <c r="B9238">
        <v>6.28</v>
      </c>
      <c r="C9238" t="s">
        <v>6932</v>
      </c>
      <c r="D9238">
        <v>271</v>
      </c>
      <c r="E9238" t="s">
        <v>6058</v>
      </c>
      <c r="F9238" s="4">
        <v>6.28</v>
      </c>
      <c r="J9238" s="4">
        <f>MIN(Table16[[#This Row],[Medicare Outpatient Allowable Rate]:[WPPA Inc Outpatient Allowable Rate]])</f>
        <v>0</v>
      </c>
      <c r="K9238" s="4">
        <f>MAX(Table16[[#This Row],[Blue Cross Outpatient Allowable Rate]:[WPPA Inc Outpatient Allowable Rate]])</f>
        <v>5.9660000000000002</v>
      </c>
      <c r="L9238" s="4">
        <f>SUM(Table16[[#This Row],[Price]]*4.42)</f>
        <v>27.7576</v>
      </c>
      <c r="M9238" s="4">
        <v>0</v>
      </c>
      <c r="N9238" s="4">
        <f>SUM(Table16[[#This Row],[ChargeID]]*0.76)</f>
        <v>4.7728000000000002</v>
      </c>
      <c r="O9238" s="4">
        <f>SUM(Table16[[#This Row],[Price]]*0.95)</f>
        <v>5.9660000000000002</v>
      </c>
      <c r="P9238" s="4">
        <f>SUM(Table16[[#This Row],[Price]]*0.8)</f>
        <v>5.0240000000000009</v>
      </c>
      <c r="Q9238" s="4">
        <f>SUM(Table16[[#This Row],[Price]]*0.6)</f>
        <v>3.7679999999999998</v>
      </c>
    </row>
    <row r="9239" spans="1:17" x14ac:dyDescent="0.25">
      <c r="A9239" t="s">
        <v>3380</v>
      </c>
      <c r="B9239">
        <v>5.9</v>
      </c>
      <c r="C9239" t="s">
        <v>6933</v>
      </c>
      <c r="D9239">
        <v>272</v>
      </c>
      <c r="E9239" t="s">
        <v>6250</v>
      </c>
      <c r="F9239" s="4">
        <v>5.9</v>
      </c>
      <c r="J9239" s="4">
        <f>MIN(Table16[[#This Row],[Medicare Outpatient Allowable Rate]:[WPPA Inc Outpatient Allowable Rate]])</f>
        <v>0</v>
      </c>
      <c r="K9239" s="4">
        <f>MAX(Table16[[#This Row],[Blue Cross Outpatient Allowable Rate]:[WPPA Inc Outpatient Allowable Rate]])</f>
        <v>5.6050000000000004</v>
      </c>
      <c r="L9239" s="4">
        <f>SUM(Table16[[#This Row],[Price]]*4.42)</f>
        <v>26.077999999999999</v>
      </c>
      <c r="M9239" s="4">
        <v>0</v>
      </c>
      <c r="N9239" s="4">
        <f>SUM(Table16[[#This Row],[ChargeID]]*0.76)</f>
        <v>4.484</v>
      </c>
      <c r="O9239" s="4">
        <f>SUM(Table16[[#This Row],[Price]]*0.95)</f>
        <v>5.6050000000000004</v>
      </c>
      <c r="P9239" s="4">
        <f>SUM(Table16[[#This Row],[Price]]*0.8)</f>
        <v>4.7200000000000006</v>
      </c>
      <c r="Q9239" s="4">
        <f>SUM(Table16[[#This Row],[Price]]*0.6)</f>
        <v>3.54</v>
      </c>
    </row>
    <row r="9240" spans="1:17" x14ac:dyDescent="0.25">
      <c r="A9240" t="s">
        <v>3380</v>
      </c>
      <c r="B9240">
        <v>3.96</v>
      </c>
      <c r="C9240" t="s">
        <v>6934</v>
      </c>
      <c r="D9240">
        <v>271</v>
      </c>
      <c r="E9240" t="s">
        <v>6058</v>
      </c>
      <c r="F9240" s="4">
        <v>3.96</v>
      </c>
      <c r="J9240" s="4">
        <f>MIN(Table16[[#This Row],[Medicare Outpatient Allowable Rate]:[WPPA Inc Outpatient Allowable Rate]])</f>
        <v>0</v>
      </c>
      <c r="K9240" s="4">
        <f>MAX(Table16[[#This Row],[Blue Cross Outpatient Allowable Rate]:[WPPA Inc Outpatient Allowable Rate]])</f>
        <v>3.762</v>
      </c>
      <c r="L9240" s="4">
        <f>SUM(Table16[[#This Row],[Price]]*4.42)</f>
        <v>17.5032</v>
      </c>
      <c r="M9240" s="4">
        <v>0</v>
      </c>
      <c r="N9240" s="4">
        <f>SUM(Table16[[#This Row],[ChargeID]]*0.76)</f>
        <v>3.0095999999999998</v>
      </c>
      <c r="O9240" s="4">
        <f>SUM(Table16[[#This Row],[Price]]*0.95)</f>
        <v>3.762</v>
      </c>
      <c r="P9240" s="4">
        <f>SUM(Table16[[#This Row],[Price]]*0.8)</f>
        <v>3.1680000000000001</v>
      </c>
      <c r="Q9240" s="4">
        <f>SUM(Table16[[#This Row],[Price]]*0.6)</f>
        <v>2.3759999999999999</v>
      </c>
    </row>
    <row r="9241" spans="1:17" x14ac:dyDescent="0.25">
      <c r="A9241" t="s">
        <v>3380</v>
      </c>
      <c r="B9241">
        <v>0</v>
      </c>
      <c r="C9241" t="s">
        <v>6935</v>
      </c>
      <c r="D9241">
        <v>272</v>
      </c>
      <c r="E9241" t="s">
        <v>12750</v>
      </c>
      <c r="F9241" s="4">
        <v>0</v>
      </c>
      <c r="J9241" s="4">
        <f>MIN(Table16[[#This Row],[Medicare Outpatient Allowable Rate]:[WPPA Inc Outpatient Allowable Rate]])</f>
        <v>0</v>
      </c>
      <c r="K9241" s="4">
        <f>MAX(Table16[[#This Row],[Blue Cross Outpatient Allowable Rate]:[WPPA Inc Outpatient Allowable Rate]])</f>
        <v>0</v>
      </c>
      <c r="L9241" s="4">
        <f>SUM(Table16[[#This Row],[Price]]*4.42)</f>
        <v>0</v>
      </c>
      <c r="M9241" s="4">
        <v>0</v>
      </c>
      <c r="N9241" s="4">
        <f>SUM(Table16[[#This Row],[ChargeID]]*0.76)</f>
        <v>0</v>
      </c>
      <c r="O9241" s="4">
        <f>SUM(Table16[[#This Row],[Price]]*0.95)</f>
        <v>0</v>
      </c>
      <c r="P9241" s="4">
        <f>SUM(Table16[[#This Row],[Price]]*0.8)</f>
        <v>0</v>
      </c>
      <c r="Q9241" s="4">
        <f>SUM(Table16[[#This Row],[Price]]*0.6)</f>
        <v>0</v>
      </c>
    </row>
    <row r="9242" spans="1:17" x14ac:dyDescent="0.25">
      <c r="A9242" t="s">
        <v>3380</v>
      </c>
      <c r="B9242">
        <v>1321.25</v>
      </c>
      <c r="C9242" t="s">
        <v>6936</v>
      </c>
      <c r="D9242">
        <v>278</v>
      </c>
      <c r="E9242" t="s">
        <v>6058</v>
      </c>
      <c r="F9242" s="4">
        <v>1321.25</v>
      </c>
      <c r="G9242" t="s">
        <v>6584</v>
      </c>
      <c r="J9242" s="4">
        <f>MIN(Table16[[#This Row],[Medicare Outpatient Allowable Rate]:[WPPA Inc Outpatient Allowable Rate]])</f>
        <v>0</v>
      </c>
      <c r="K9242" s="4">
        <f>MAX(Table16[[#This Row],[Blue Cross Outpatient Allowable Rate]:[WPPA Inc Outpatient Allowable Rate]])</f>
        <v>1255.1875</v>
      </c>
      <c r="L9242" s="4">
        <f>SUM(Table16[[#This Row],[Price]]*4.42)</f>
        <v>5839.9250000000002</v>
      </c>
      <c r="M9242" s="4">
        <v>0</v>
      </c>
      <c r="N9242" s="4">
        <f>SUM(Table16[[#This Row],[ChargeID]]*0.76)</f>
        <v>1004.15</v>
      </c>
      <c r="O9242" s="4">
        <f>SUM(Table16[[#This Row],[Price]]*0.95)</f>
        <v>1255.1875</v>
      </c>
      <c r="P9242" s="4">
        <f>SUM(Table16[[#This Row],[Price]]*0.8)</f>
        <v>1057</v>
      </c>
      <c r="Q9242" s="4">
        <f>SUM(Table16[[#This Row],[Price]]*0.6)</f>
        <v>792.75</v>
      </c>
    </row>
    <row r="9243" spans="1:17" x14ac:dyDescent="0.25">
      <c r="A9243" t="s">
        <v>3380</v>
      </c>
      <c r="B9243">
        <v>0</v>
      </c>
      <c r="C9243" t="s">
        <v>12120</v>
      </c>
      <c r="D9243">
        <v>270</v>
      </c>
      <c r="E9243" t="s">
        <v>6937</v>
      </c>
      <c r="F9243" s="4">
        <v>0</v>
      </c>
      <c r="J9243" s="4">
        <f>MIN(Table16[[#This Row],[Medicare Outpatient Allowable Rate]:[WPPA Inc Outpatient Allowable Rate]])</f>
        <v>0</v>
      </c>
      <c r="K9243" s="4">
        <f>MAX(Table16[[#This Row],[Blue Cross Outpatient Allowable Rate]:[WPPA Inc Outpatient Allowable Rate]])</f>
        <v>0</v>
      </c>
      <c r="L9243" s="4">
        <f>SUM(Table16[[#This Row],[Price]]*4.42)</f>
        <v>0</v>
      </c>
      <c r="M9243" s="4">
        <v>0</v>
      </c>
      <c r="N9243" s="4">
        <f>SUM(Table16[[#This Row],[ChargeID]]*0.76)</f>
        <v>0</v>
      </c>
      <c r="O9243" s="4">
        <f>SUM(Table16[[#This Row],[Price]]*0.95)</f>
        <v>0</v>
      </c>
      <c r="P9243" s="4">
        <f>SUM(Table16[[#This Row],[Price]]*0.8)</f>
        <v>0</v>
      </c>
      <c r="Q9243" s="4">
        <f>SUM(Table16[[#This Row],[Price]]*0.6)</f>
        <v>0</v>
      </c>
    </row>
    <row r="9244" spans="1:17" x14ac:dyDescent="0.25">
      <c r="A9244" t="s">
        <v>3380</v>
      </c>
      <c r="B9244">
        <v>21.67</v>
      </c>
      <c r="C9244" t="s">
        <v>6938</v>
      </c>
      <c r="D9244">
        <v>272</v>
      </c>
      <c r="E9244" t="s">
        <v>6058</v>
      </c>
      <c r="F9244" s="4">
        <v>21.67</v>
      </c>
      <c r="J9244" s="4">
        <f>MIN(Table16[[#This Row],[Medicare Outpatient Allowable Rate]:[WPPA Inc Outpatient Allowable Rate]])</f>
        <v>0</v>
      </c>
      <c r="K9244" s="4">
        <f>MAX(Table16[[#This Row],[Blue Cross Outpatient Allowable Rate]:[WPPA Inc Outpatient Allowable Rate]])</f>
        <v>20.586500000000001</v>
      </c>
      <c r="L9244" s="4">
        <f>SUM(Table16[[#This Row],[Price]]*4.42)</f>
        <v>95.781400000000005</v>
      </c>
      <c r="M9244" s="4">
        <v>0</v>
      </c>
      <c r="N9244" s="4">
        <f>SUM(Table16[[#This Row],[ChargeID]]*0.76)</f>
        <v>16.469200000000001</v>
      </c>
      <c r="O9244" s="4">
        <f>SUM(Table16[[#This Row],[Price]]*0.95)</f>
        <v>20.586500000000001</v>
      </c>
      <c r="P9244" s="4">
        <f>SUM(Table16[[#This Row],[Price]]*0.8)</f>
        <v>17.336000000000002</v>
      </c>
      <c r="Q9244" s="4">
        <f>SUM(Table16[[#This Row],[Price]]*0.6)</f>
        <v>13.002000000000001</v>
      </c>
    </row>
    <row r="9245" spans="1:17" x14ac:dyDescent="0.25">
      <c r="A9245" t="s">
        <v>3380</v>
      </c>
      <c r="B9245">
        <v>18.18</v>
      </c>
      <c r="C9245" t="s">
        <v>6939</v>
      </c>
      <c r="D9245">
        <v>272</v>
      </c>
      <c r="E9245" t="s">
        <v>6058</v>
      </c>
      <c r="F9245" s="4">
        <v>18.18</v>
      </c>
      <c r="J9245" s="4">
        <f>MIN(Table16[[#This Row],[Medicare Outpatient Allowable Rate]:[WPPA Inc Outpatient Allowable Rate]])</f>
        <v>0</v>
      </c>
      <c r="K9245" s="4">
        <f>MAX(Table16[[#This Row],[Blue Cross Outpatient Allowable Rate]:[WPPA Inc Outpatient Allowable Rate]])</f>
        <v>17.270999999999997</v>
      </c>
      <c r="L9245" s="4">
        <f>SUM(Table16[[#This Row],[Price]]*4.42)</f>
        <v>80.355599999999995</v>
      </c>
      <c r="M9245" s="4">
        <v>0</v>
      </c>
      <c r="N9245" s="4">
        <f>SUM(Table16[[#This Row],[ChargeID]]*0.76)</f>
        <v>13.816800000000001</v>
      </c>
      <c r="O9245" s="4">
        <f>SUM(Table16[[#This Row],[Price]]*0.95)</f>
        <v>17.270999999999997</v>
      </c>
      <c r="P9245" s="4">
        <f>SUM(Table16[[#This Row],[Price]]*0.8)</f>
        <v>14.544</v>
      </c>
      <c r="Q9245" s="4">
        <f>SUM(Table16[[#This Row],[Price]]*0.6)</f>
        <v>10.907999999999999</v>
      </c>
    </row>
    <row r="9246" spans="1:17" x14ac:dyDescent="0.25">
      <c r="A9246" t="s">
        <v>3380</v>
      </c>
      <c r="B9246">
        <v>0</v>
      </c>
      <c r="C9246" t="s">
        <v>6940</v>
      </c>
      <c r="D9246">
        <v>270</v>
      </c>
      <c r="E9246" t="s">
        <v>6941</v>
      </c>
      <c r="F9246" s="4">
        <v>0</v>
      </c>
      <c r="J9246" s="4">
        <f>MIN(Table16[[#This Row],[Medicare Outpatient Allowable Rate]:[WPPA Inc Outpatient Allowable Rate]])</f>
        <v>0</v>
      </c>
      <c r="K9246" s="4">
        <f>MAX(Table16[[#This Row],[Blue Cross Outpatient Allowable Rate]:[WPPA Inc Outpatient Allowable Rate]])</f>
        <v>0</v>
      </c>
      <c r="L9246" s="4">
        <f>SUM(Table16[[#This Row],[Price]]*4.42)</f>
        <v>0</v>
      </c>
      <c r="M9246" s="4">
        <v>0</v>
      </c>
      <c r="N9246" s="4">
        <f>SUM(Table16[[#This Row],[ChargeID]]*0.76)</f>
        <v>0</v>
      </c>
      <c r="O9246" s="4">
        <f>SUM(Table16[[#This Row],[Price]]*0.95)</f>
        <v>0</v>
      </c>
      <c r="P9246" s="4">
        <f>SUM(Table16[[#This Row],[Price]]*0.8)</f>
        <v>0</v>
      </c>
      <c r="Q9246" s="4">
        <f>SUM(Table16[[#This Row],[Price]]*0.6)</f>
        <v>0</v>
      </c>
    </row>
    <row r="9247" spans="1:17" x14ac:dyDescent="0.25">
      <c r="A9247" t="s">
        <v>3380</v>
      </c>
      <c r="B9247">
        <v>0</v>
      </c>
      <c r="C9247" t="s">
        <v>6047</v>
      </c>
      <c r="D9247">
        <v>272</v>
      </c>
      <c r="E9247" t="s">
        <v>6058</v>
      </c>
      <c r="F9247" s="4">
        <v>0</v>
      </c>
      <c r="J9247" s="4">
        <f>MIN(Table16[[#This Row],[Medicare Outpatient Allowable Rate]:[WPPA Inc Outpatient Allowable Rate]])</f>
        <v>0</v>
      </c>
      <c r="K9247" s="4">
        <f>MAX(Table16[[#This Row],[Blue Cross Outpatient Allowable Rate]:[WPPA Inc Outpatient Allowable Rate]])</f>
        <v>0</v>
      </c>
      <c r="L9247" s="4">
        <f>SUM(Table16[[#This Row],[Price]]*4.42)</f>
        <v>0</v>
      </c>
      <c r="M9247" s="4">
        <v>0</v>
      </c>
      <c r="N9247" s="4">
        <f>SUM(Table16[[#This Row],[ChargeID]]*0.76)</f>
        <v>0</v>
      </c>
      <c r="O9247" s="4">
        <f>SUM(Table16[[#This Row],[Price]]*0.95)</f>
        <v>0</v>
      </c>
      <c r="P9247" s="4">
        <f>SUM(Table16[[#This Row],[Price]]*0.8)</f>
        <v>0</v>
      </c>
      <c r="Q9247" s="4">
        <f>SUM(Table16[[#This Row],[Price]]*0.6)</f>
        <v>0</v>
      </c>
    </row>
    <row r="9248" spans="1:17" x14ac:dyDescent="0.25">
      <c r="A9248" t="s">
        <v>3380</v>
      </c>
      <c r="B9248">
        <v>11.2</v>
      </c>
      <c r="C9248" t="s">
        <v>6942</v>
      </c>
      <c r="D9248">
        <v>271</v>
      </c>
      <c r="E9248" t="s">
        <v>6058</v>
      </c>
      <c r="F9248" s="4">
        <v>11.2</v>
      </c>
      <c r="J9248" s="4">
        <f>MIN(Table16[[#This Row],[Medicare Outpatient Allowable Rate]:[WPPA Inc Outpatient Allowable Rate]])</f>
        <v>0</v>
      </c>
      <c r="K9248" s="4">
        <f>MAX(Table16[[#This Row],[Blue Cross Outpatient Allowable Rate]:[WPPA Inc Outpatient Allowable Rate]])</f>
        <v>10.639999999999999</v>
      </c>
      <c r="L9248" s="4">
        <f>SUM(Table16[[#This Row],[Price]]*4.42)</f>
        <v>49.503999999999998</v>
      </c>
      <c r="M9248" s="4">
        <v>0</v>
      </c>
      <c r="N9248" s="4">
        <f>SUM(Table16[[#This Row],[ChargeID]]*0.76)</f>
        <v>8.5119999999999987</v>
      </c>
      <c r="O9248" s="4">
        <f>SUM(Table16[[#This Row],[Price]]*0.95)</f>
        <v>10.639999999999999</v>
      </c>
      <c r="P9248" s="4">
        <f>SUM(Table16[[#This Row],[Price]]*0.8)</f>
        <v>8.9599999999999991</v>
      </c>
      <c r="Q9248" s="4">
        <f>SUM(Table16[[#This Row],[Price]]*0.6)</f>
        <v>6.72</v>
      </c>
    </row>
    <row r="9249" spans="1:17" x14ac:dyDescent="0.25">
      <c r="A9249" t="s">
        <v>3380</v>
      </c>
      <c r="B9249">
        <v>427.88</v>
      </c>
      <c r="C9249" t="s">
        <v>6943</v>
      </c>
      <c r="D9249">
        <v>270</v>
      </c>
      <c r="E9249" t="s">
        <v>6058</v>
      </c>
      <c r="F9249" s="4">
        <v>427.88</v>
      </c>
      <c r="J9249" s="4">
        <f>MIN(Table16[[#This Row],[Medicare Outpatient Allowable Rate]:[WPPA Inc Outpatient Allowable Rate]])</f>
        <v>0</v>
      </c>
      <c r="K9249" s="4">
        <f>MAX(Table16[[#This Row],[Blue Cross Outpatient Allowable Rate]:[WPPA Inc Outpatient Allowable Rate]])</f>
        <v>406.48599999999999</v>
      </c>
      <c r="L9249" s="4">
        <f>SUM(Table16[[#This Row],[Price]]*4.42)</f>
        <v>1891.2295999999999</v>
      </c>
      <c r="M9249" s="4">
        <v>0</v>
      </c>
      <c r="N9249" s="4">
        <f>SUM(Table16[[#This Row],[ChargeID]]*0.76)</f>
        <v>325.18880000000001</v>
      </c>
      <c r="O9249" s="4">
        <f>SUM(Table16[[#This Row],[Price]]*0.95)</f>
        <v>406.48599999999999</v>
      </c>
      <c r="P9249" s="4">
        <f>SUM(Table16[[#This Row],[Price]]*0.8)</f>
        <v>342.30400000000003</v>
      </c>
      <c r="Q9249" s="4">
        <f>SUM(Table16[[#This Row],[Price]]*0.6)</f>
        <v>256.72800000000001</v>
      </c>
    </row>
    <row r="9250" spans="1:17" x14ac:dyDescent="0.25">
      <c r="A9250" t="s">
        <v>3380</v>
      </c>
      <c r="B9250">
        <v>404.43</v>
      </c>
      <c r="C9250" t="s">
        <v>6944</v>
      </c>
      <c r="D9250">
        <v>270</v>
      </c>
      <c r="E9250" t="s">
        <v>6058</v>
      </c>
      <c r="F9250" s="4">
        <v>404.43</v>
      </c>
      <c r="J9250" s="4">
        <f>MIN(Table16[[#This Row],[Medicare Outpatient Allowable Rate]:[WPPA Inc Outpatient Allowable Rate]])</f>
        <v>0</v>
      </c>
      <c r="K9250" s="4">
        <f>MAX(Table16[[#This Row],[Blue Cross Outpatient Allowable Rate]:[WPPA Inc Outpatient Allowable Rate]])</f>
        <v>384.20850000000002</v>
      </c>
      <c r="L9250" s="4">
        <f>SUM(Table16[[#This Row],[Price]]*4.42)</f>
        <v>1787.5806</v>
      </c>
      <c r="M9250" s="4">
        <v>0</v>
      </c>
      <c r="N9250" s="4">
        <f>SUM(Table16[[#This Row],[ChargeID]]*0.76)</f>
        <v>307.36680000000001</v>
      </c>
      <c r="O9250" s="4">
        <f>SUM(Table16[[#This Row],[Price]]*0.95)</f>
        <v>384.20850000000002</v>
      </c>
      <c r="P9250" s="4">
        <f>SUM(Table16[[#This Row],[Price]]*0.8)</f>
        <v>323.54400000000004</v>
      </c>
      <c r="Q9250" s="4">
        <f>SUM(Table16[[#This Row],[Price]]*0.6)</f>
        <v>242.65799999999999</v>
      </c>
    </row>
    <row r="9251" spans="1:17" x14ac:dyDescent="0.25">
      <c r="A9251" t="s">
        <v>3380</v>
      </c>
      <c r="B9251">
        <v>42.04</v>
      </c>
      <c r="C9251" t="s">
        <v>6945</v>
      </c>
      <c r="D9251">
        <v>270</v>
      </c>
      <c r="E9251" t="s">
        <v>6058</v>
      </c>
      <c r="F9251" s="4">
        <v>42.04</v>
      </c>
      <c r="J9251" s="4">
        <f>MIN(Table16[[#This Row],[Medicare Outpatient Allowable Rate]:[WPPA Inc Outpatient Allowable Rate]])</f>
        <v>0</v>
      </c>
      <c r="K9251" s="4">
        <f>MAX(Table16[[#This Row],[Blue Cross Outpatient Allowable Rate]:[WPPA Inc Outpatient Allowable Rate]])</f>
        <v>39.937999999999995</v>
      </c>
      <c r="L9251" s="4">
        <f>SUM(Table16[[#This Row],[Price]]*4.42)</f>
        <v>185.8168</v>
      </c>
      <c r="M9251" s="4">
        <v>0</v>
      </c>
      <c r="N9251" s="4">
        <f>SUM(Table16[[#This Row],[ChargeID]]*0.76)</f>
        <v>31.950399999999998</v>
      </c>
      <c r="O9251" s="4">
        <f>SUM(Table16[[#This Row],[Price]]*0.95)</f>
        <v>39.937999999999995</v>
      </c>
      <c r="P9251" s="4">
        <f>SUM(Table16[[#This Row],[Price]]*0.8)</f>
        <v>33.631999999999998</v>
      </c>
      <c r="Q9251" s="4">
        <f>SUM(Table16[[#This Row],[Price]]*0.6)</f>
        <v>25.224</v>
      </c>
    </row>
    <row r="9252" spans="1:17" x14ac:dyDescent="0.25">
      <c r="A9252" t="s">
        <v>3380</v>
      </c>
      <c r="B9252">
        <v>39.479999999999997</v>
      </c>
      <c r="C9252" t="s">
        <v>6946</v>
      </c>
      <c r="D9252">
        <v>270</v>
      </c>
      <c r="E9252" t="s">
        <v>6058</v>
      </c>
      <c r="F9252" s="4">
        <v>39.479999999999997</v>
      </c>
      <c r="J9252" s="4">
        <f>MIN(Table16[[#This Row],[Medicare Outpatient Allowable Rate]:[WPPA Inc Outpatient Allowable Rate]])</f>
        <v>0</v>
      </c>
      <c r="K9252" s="4">
        <f>MAX(Table16[[#This Row],[Blue Cross Outpatient Allowable Rate]:[WPPA Inc Outpatient Allowable Rate]])</f>
        <v>37.505999999999993</v>
      </c>
      <c r="L9252" s="4">
        <f>SUM(Table16[[#This Row],[Price]]*4.42)</f>
        <v>174.5016</v>
      </c>
      <c r="M9252" s="4">
        <v>0</v>
      </c>
      <c r="N9252" s="4">
        <f>SUM(Table16[[#This Row],[ChargeID]]*0.76)</f>
        <v>30.004799999999999</v>
      </c>
      <c r="O9252" s="4">
        <f>SUM(Table16[[#This Row],[Price]]*0.95)</f>
        <v>37.505999999999993</v>
      </c>
      <c r="P9252" s="4">
        <f>SUM(Table16[[#This Row],[Price]]*0.8)</f>
        <v>31.584</v>
      </c>
      <c r="Q9252" s="4">
        <f>SUM(Table16[[#This Row],[Price]]*0.6)</f>
        <v>23.687999999999999</v>
      </c>
    </row>
    <row r="9253" spans="1:17" x14ac:dyDescent="0.25">
      <c r="A9253" t="s">
        <v>3380</v>
      </c>
      <c r="B9253">
        <v>0</v>
      </c>
      <c r="C9253" t="s">
        <v>6947</v>
      </c>
      <c r="D9253">
        <v>270</v>
      </c>
      <c r="E9253" t="s">
        <v>6058</v>
      </c>
      <c r="F9253" s="4">
        <v>0</v>
      </c>
      <c r="J9253" s="4">
        <f>MIN(Table16[[#This Row],[Medicare Outpatient Allowable Rate]:[WPPA Inc Outpatient Allowable Rate]])</f>
        <v>0</v>
      </c>
      <c r="K9253" s="4">
        <f>MAX(Table16[[#This Row],[Blue Cross Outpatient Allowable Rate]:[WPPA Inc Outpatient Allowable Rate]])</f>
        <v>0</v>
      </c>
      <c r="L9253" s="4">
        <f>SUM(Table16[[#This Row],[Price]]*4.42)</f>
        <v>0</v>
      </c>
      <c r="M9253" s="4">
        <v>0</v>
      </c>
      <c r="N9253" s="4">
        <f>SUM(Table16[[#This Row],[ChargeID]]*0.76)</f>
        <v>0</v>
      </c>
      <c r="O9253" s="4">
        <f>SUM(Table16[[#This Row],[Price]]*0.95)</f>
        <v>0</v>
      </c>
      <c r="P9253" s="4">
        <f>SUM(Table16[[#This Row],[Price]]*0.8)</f>
        <v>0</v>
      </c>
      <c r="Q9253" s="4">
        <f>SUM(Table16[[#This Row],[Price]]*0.6)</f>
        <v>0</v>
      </c>
    </row>
    <row r="9254" spans="1:17" x14ac:dyDescent="0.25">
      <c r="A9254" t="s">
        <v>3380</v>
      </c>
      <c r="B9254">
        <v>0</v>
      </c>
      <c r="C9254" t="s">
        <v>6948</v>
      </c>
      <c r="D9254">
        <v>270</v>
      </c>
      <c r="E9254" t="s">
        <v>6058</v>
      </c>
      <c r="F9254" s="4">
        <v>0</v>
      </c>
      <c r="J9254" s="4">
        <f>MIN(Table16[[#This Row],[Medicare Outpatient Allowable Rate]:[WPPA Inc Outpatient Allowable Rate]])</f>
        <v>0</v>
      </c>
      <c r="K9254" s="4">
        <f>MAX(Table16[[#This Row],[Blue Cross Outpatient Allowable Rate]:[WPPA Inc Outpatient Allowable Rate]])</f>
        <v>0</v>
      </c>
      <c r="L9254" s="4">
        <f>SUM(Table16[[#This Row],[Price]]*4.42)</f>
        <v>0</v>
      </c>
      <c r="M9254" s="4">
        <v>0</v>
      </c>
      <c r="N9254" s="4">
        <f>SUM(Table16[[#This Row],[ChargeID]]*0.76)</f>
        <v>0</v>
      </c>
      <c r="O9254" s="4">
        <f>SUM(Table16[[#This Row],[Price]]*0.95)</f>
        <v>0</v>
      </c>
      <c r="P9254" s="4">
        <f>SUM(Table16[[#This Row],[Price]]*0.8)</f>
        <v>0</v>
      </c>
      <c r="Q9254" s="4">
        <f>SUM(Table16[[#This Row],[Price]]*0.6)</f>
        <v>0</v>
      </c>
    </row>
    <row r="9255" spans="1:17" x14ac:dyDescent="0.25">
      <c r="A9255" t="s">
        <v>3380</v>
      </c>
      <c r="B9255">
        <v>351.58</v>
      </c>
      <c r="C9255" t="s">
        <v>6949</v>
      </c>
      <c r="D9255">
        <v>270</v>
      </c>
      <c r="E9255" t="s">
        <v>6058</v>
      </c>
      <c r="F9255" s="4">
        <v>351.58</v>
      </c>
      <c r="J9255" s="4">
        <f>MIN(Table16[[#This Row],[Medicare Outpatient Allowable Rate]:[WPPA Inc Outpatient Allowable Rate]])</f>
        <v>0</v>
      </c>
      <c r="K9255" s="4">
        <f>MAX(Table16[[#This Row],[Blue Cross Outpatient Allowable Rate]:[WPPA Inc Outpatient Allowable Rate]])</f>
        <v>334.00099999999998</v>
      </c>
      <c r="L9255" s="4">
        <f>SUM(Table16[[#This Row],[Price]]*4.42)</f>
        <v>1553.9835999999998</v>
      </c>
      <c r="M9255" s="4">
        <v>0</v>
      </c>
      <c r="N9255" s="4">
        <f>SUM(Table16[[#This Row],[ChargeID]]*0.76)</f>
        <v>267.20080000000002</v>
      </c>
      <c r="O9255" s="4">
        <f>SUM(Table16[[#This Row],[Price]]*0.95)</f>
        <v>334.00099999999998</v>
      </c>
      <c r="P9255" s="4">
        <f>SUM(Table16[[#This Row],[Price]]*0.8)</f>
        <v>281.26400000000001</v>
      </c>
      <c r="Q9255" s="4">
        <f>SUM(Table16[[#This Row],[Price]]*0.6)</f>
        <v>210.94799999999998</v>
      </c>
    </row>
    <row r="9256" spans="1:17" x14ac:dyDescent="0.25">
      <c r="A9256" t="s">
        <v>3380</v>
      </c>
      <c r="B9256">
        <v>378.39</v>
      </c>
      <c r="C9256" t="s">
        <v>6950</v>
      </c>
      <c r="D9256">
        <v>270</v>
      </c>
      <c r="E9256" t="s">
        <v>6058</v>
      </c>
      <c r="F9256" s="4">
        <v>378.39</v>
      </c>
      <c r="J9256" s="4">
        <f>MIN(Table16[[#This Row],[Medicare Outpatient Allowable Rate]:[WPPA Inc Outpatient Allowable Rate]])</f>
        <v>0</v>
      </c>
      <c r="K9256" s="4">
        <f>MAX(Table16[[#This Row],[Blue Cross Outpatient Allowable Rate]:[WPPA Inc Outpatient Allowable Rate]])</f>
        <v>359.47049999999996</v>
      </c>
      <c r="L9256" s="4">
        <f>SUM(Table16[[#This Row],[Price]]*4.42)</f>
        <v>1672.4838</v>
      </c>
      <c r="M9256" s="4">
        <v>0</v>
      </c>
      <c r="N9256" s="4">
        <f>SUM(Table16[[#This Row],[ChargeID]]*0.76)</f>
        <v>287.57639999999998</v>
      </c>
      <c r="O9256" s="4">
        <f>SUM(Table16[[#This Row],[Price]]*0.95)</f>
        <v>359.47049999999996</v>
      </c>
      <c r="P9256" s="4">
        <f>SUM(Table16[[#This Row],[Price]]*0.8)</f>
        <v>302.71199999999999</v>
      </c>
      <c r="Q9256" s="4">
        <f>SUM(Table16[[#This Row],[Price]]*0.6)</f>
        <v>227.03399999999999</v>
      </c>
    </row>
    <row r="9257" spans="1:17" x14ac:dyDescent="0.25">
      <c r="A9257" t="s">
        <v>3380</v>
      </c>
      <c r="B9257">
        <v>384.06</v>
      </c>
      <c r="C9257" t="s">
        <v>6951</v>
      </c>
      <c r="D9257">
        <v>270</v>
      </c>
      <c r="E9257" t="s">
        <v>6058</v>
      </c>
      <c r="F9257" s="4">
        <v>384.06</v>
      </c>
      <c r="J9257" s="4">
        <f>MIN(Table16[[#This Row],[Medicare Outpatient Allowable Rate]:[WPPA Inc Outpatient Allowable Rate]])</f>
        <v>0</v>
      </c>
      <c r="K9257" s="4">
        <f>MAX(Table16[[#This Row],[Blue Cross Outpatient Allowable Rate]:[WPPA Inc Outpatient Allowable Rate]])</f>
        <v>364.85699999999997</v>
      </c>
      <c r="L9257" s="4">
        <f>SUM(Table16[[#This Row],[Price]]*4.42)</f>
        <v>1697.5452</v>
      </c>
      <c r="M9257" s="4">
        <v>0</v>
      </c>
      <c r="N9257" s="4">
        <f>SUM(Table16[[#This Row],[ChargeID]]*0.76)</f>
        <v>291.88560000000001</v>
      </c>
      <c r="O9257" s="4">
        <f>SUM(Table16[[#This Row],[Price]]*0.95)</f>
        <v>364.85699999999997</v>
      </c>
      <c r="P9257" s="4">
        <f>SUM(Table16[[#This Row],[Price]]*0.8)</f>
        <v>307.24800000000005</v>
      </c>
      <c r="Q9257" s="4">
        <f>SUM(Table16[[#This Row],[Price]]*0.6)</f>
        <v>230.43599999999998</v>
      </c>
    </row>
    <row r="9258" spans="1:17" x14ac:dyDescent="0.25">
      <c r="A9258" t="s">
        <v>3380</v>
      </c>
      <c r="B9258">
        <v>344.68</v>
      </c>
      <c r="C9258" t="s">
        <v>6952</v>
      </c>
      <c r="D9258">
        <v>270</v>
      </c>
      <c r="E9258" t="s">
        <v>6058</v>
      </c>
      <c r="F9258" s="4">
        <v>344.68</v>
      </c>
      <c r="J9258" s="4">
        <f>MIN(Table16[[#This Row],[Medicare Outpatient Allowable Rate]:[WPPA Inc Outpatient Allowable Rate]])</f>
        <v>0</v>
      </c>
      <c r="K9258" s="4">
        <f>MAX(Table16[[#This Row],[Blue Cross Outpatient Allowable Rate]:[WPPA Inc Outpatient Allowable Rate]])</f>
        <v>327.44599999999997</v>
      </c>
      <c r="L9258" s="4">
        <f>SUM(Table16[[#This Row],[Price]]*4.42)</f>
        <v>1523.4856</v>
      </c>
      <c r="M9258" s="4">
        <v>0</v>
      </c>
      <c r="N9258" s="4">
        <f>SUM(Table16[[#This Row],[ChargeID]]*0.76)</f>
        <v>261.95679999999999</v>
      </c>
      <c r="O9258" s="4">
        <f>SUM(Table16[[#This Row],[Price]]*0.95)</f>
        <v>327.44599999999997</v>
      </c>
      <c r="P9258" s="4">
        <f>SUM(Table16[[#This Row],[Price]]*0.8)</f>
        <v>275.74400000000003</v>
      </c>
      <c r="Q9258" s="4">
        <f>SUM(Table16[[#This Row],[Price]]*0.6)</f>
        <v>206.80799999999999</v>
      </c>
    </row>
    <row r="9259" spans="1:17" x14ac:dyDescent="0.25">
      <c r="A9259" t="s">
        <v>3380</v>
      </c>
      <c r="B9259">
        <v>597.24</v>
      </c>
      <c r="C9259" t="s">
        <v>6953</v>
      </c>
      <c r="D9259">
        <v>270</v>
      </c>
      <c r="E9259" t="s">
        <v>6058</v>
      </c>
      <c r="F9259" s="4">
        <v>597.24</v>
      </c>
      <c r="J9259" s="4">
        <f>MIN(Table16[[#This Row],[Medicare Outpatient Allowable Rate]:[WPPA Inc Outpatient Allowable Rate]])</f>
        <v>0</v>
      </c>
      <c r="K9259" s="4">
        <f>MAX(Table16[[#This Row],[Blue Cross Outpatient Allowable Rate]:[WPPA Inc Outpatient Allowable Rate]])</f>
        <v>567.37799999999993</v>
      </c>
      <c r="L9259" s="4">
        <f>SUM(Table16[[#This Row],[Price]]*4.42)</f>
        <v>2639.8008</v>
      </c>
      <c r="M9259" s="4">
        <v>0</v>
      </c>
      <c r="N9259" s="4">
        <f>SUM(Table16[[#This Row],[ChargeID]]*0.76)</f>
        <v>453.9024</v>
      </c>
      <c r="O9259" s="4">
        <f>SUM(Table16[[#This Row],[Price]]*0.95)</f>
        <v>567.37799999999993</v>
      </c>
      <c r="P9259" s="4">
        <f>SUM(Table16[[#This Row],[Price]]*0.8)</f>
        <v>477.79200000000003</v>
      </c>
      <c r="Q9259" s="4">
        <f>SUM(Table16[[#This Row],[Price]]*0.6)</f>
        <v>358.34399999999999</v>
      </c>
    </row>
    <row r="9260" spans="1:17" x14ac:dyDescent="0.25">
      <c r="A9260" t="s">
        <v>3380</v>
      </c>
      <c r="B9260">
        <v>603.16</v>
      </c>
      <c r="C9260" t="s">
        <v>6954</v>
      </c>
      <c r="D9260">
        <v>270</v>
      </c>
      <c r="E9260" t="s">
        <v>6058</v>
      </c>
      <c r="F9260" s="4">
        <v>603.16</v>
      </c>
      <c r="J9260" s="4">
        <f>MIN(Table16[[#This Row],[Medicare Outpatient Allowable Rate]:[WPPA Inc Outpatient Allowable Rate]])</f>
        <v>0</v>
      </c>
      <c r="K9260" s="4">
        <f>MAX(Table16[[#This Row],[Blue Cross Outpatient Allowable Rate]:[WPPA Inc Outpatient Allowable Rate]])</f>
        <v>573.00199999999995</v>
      </c>
      <c r="L9260" s="4">
        <f>SUM(Table16[[#This Row],[Price]]*4.42)</f>
        <v>2665.9671999999996</v>
      </c>
      <c r="M9260" s="4">
        <v>0</v>
      </c>
      <c r="N9260" s="4">
        <f>SUM(Table16[[#This Row],[ChargeID]]*0.76)</f>
        <v>458.40159999999997</v>
      </c>
      <c r="O9260" s="4">
        <f>SUM(Table16[[#This Row],[Price]]*0.95)</f>
        <v>573.00199999999995</v>
      </c>
      <c r="P9260" s="4">
        <f>SUM(Table16[[#This Row],[Price]]*0.8)</f>
        <v>482.52800000000002</v>
      </c>
      <c r="Q9260" s="4">
        <f>SUM(Table16[[#This Row],[Price]]*0.6)</f>
        <v>361.89599999999996</v>
      </c>
    </row>
    <row r="9261" spans="1:17" x14ac:dyDescent="0.25">
      <c r="A9261" t="s">
        <v>3380</v>
      </c>
      <c r="B9261">
        <v>188.51</v>
      </c>
      <c r="C9261" t="s">
        <v>6955</v>
      </c>
      <c r="D9261">
        <v>270</v>
      </c>
      <c r="E9261" t="s">
        <v>6058</v>
      </c>
      <c r="F9261" s="4">
        <v>188.51</v>
      </c>
      <c r="J9261" s="4">
        <f>MIN(Table16[[#This Row],[Medicare Outpatient Allowable Rate]:[WPPA Inc Outpatient Allowable Rate]])</f>
        <v>0</v>
      </c>
      <c r="K9261" s="4">
        <f>MAX(Table16[[#This Row],[Blue Cross Outpatient Allowable Rate]:[WPPA Inc Outpatient Allowable Rate]])</f>
        <v>179.08449999999999</v>
      </c>
      <c r="L9261" s="4">
        <f>SUM(Table16[[#This Row],[Price]]*4.42)</f>
        <v>833.21419999999989</v>
      </c>
      <c r="M9261" s="4">
        <v>0</v>
      </c>
      <c r="N9261" s="4">
        <f>SUM(Table16[[#This Row],[ChargeID]]*0.76)</f>
        <v>143.26759999999999</v>
      </c>
      <c r="O9261" s="4">
        <f>SUM(Table16[[#This Row],[Price]]*0.95)</f>
        <v>179.08449999999999</v>
      </c>
      <c r="P9261" s="4">
        <f>SUM(Table16[[#This Row],[Price]]*0.8)</f>
        <v>150.80799999999999</v>
      </c>
      <c r="Q9261" s="4">
        <f>SUM(Table16[[#This Row],[Price]]*0.6)</f>
        <v>113.10599999999999</v>
      </c>
    </row>
    <row r="9262" spans="1:17" x14ac:dyDescent="0.25">
      <c r="A9262" t="s">
        <v>3380</v>
      </c>
      <c r="B9262">
        <v>188.51</v>
      </c>
      <c r="C9262" t="s">
        <v>6956</v>
      </c>
      <c r="D9262">
        <v>270</v>
      </c>
      <c r="E9262" t="s">
        <v>6058</v>
      </c>
      <c r="F9262" s="4">
        <v>188.51</v>
      </c>
      <c r="J9262" s="4">
        <f>MIN(Table16[[#This Row],[Medicare Outpatient Allowable Rate]:[WPPA Inc Outpatient Allowable Rate]])</f>
        <v>0</v>
      </c>
      <c r="K9262" s="4">
        <f>MAX(Table16[[#This Row],[Blue Cross Outpatient Allowable Rate]:[WPPA Inc Outpatient Allowable Rate]])</f>
        <v>179.08449999999999</v>
      </c>
      <c r="L9262" s="4">
        <f>SUM(Table16[[#This Row],[Price]]*4.42)</f>
        <v>833.21419999999989</v>
      </c>
      <c r="M9262" s="4">
        <v>0</v>
      </c>
      <c r="N9262" s="4">
        <f>SUM(Table16[[#This Row],[ChargeID]]*0.76)</f>
        <v>143.26759999999999</v>
      </c>
      <c r="O9262" s="4">
        <f>SUM(Table16[[#This Row],[Price]]*0.95)</f>
        <v>179.08449999999999</v>
      </c>
      <c r="P9262" s="4">
        <f>SUM(Table16[[#This Row],[Price]]*0.8)</f>
        <v>150.80799999999999</v>
      </c>
      <c r="Q9262" s="4">
        <f>SUM(Table16[[#This Row],[Price]]*0.6)</f>
        <v>113.10599999999999</v>
      </c>
    </row>
    <row r="9263" spans="1:17" x14ac:dyDescent="0.25">
      <c r="A9263" t="s">
        <v>3380</v>
      </c>
      <c r="B9263">
        <v>10.4</v>
      </c>
      <c r="C9263" t="s">
        <v>6957</v>
      </c>
      <c r="D9263">
        <v>270</v>
      </c>
      <c r="E9263" t="s">
        <v>6058</v>
      </c>
      <c r="F9263" s="4">
        <v>10.4</v>
      </c>
      <c r="J9263" s="4">
        <f>MIN(Table16[[#This Row],[Medicare Outpatient Allowable Rate]:[WPPA Inc Outpatient Allowable Rate]])</f>
        <v>0</v>
      </c>
      <c r="K9263" s="4">
        <f>MAX(Table16[[#This Row],[Blue Cross Outpatient Allowable Rate]:[WPPA Inc Outpatient Allowable Rate]])</f>
        <v>9.879999999999999</v>
      </c>
      <c r="L9263" s="4">
        <f>SUM(Table16[[#This Row],[Price]]*4.42)</f>
        <v>45.968000000000004</v>
      </c>
      <c r="M9263" s="4">
        <v>0</v>
      </c>
      <c r="N9263" s="4">
        <f>SUM(Table16[[#This Row],[ChargeID]]*0.76)</f>
        <v>7.9040000000000008</v>
      </c>
      <c r="O9263" s="4">
        <f>SUM(Table16[[#This Row],[Price]]*0.95)</f>
        <v>9.879999999999999</v>
      </c>
      <c r="P9263" s="4">
        <f>SUM(Table16[[#This Row],[Price]]*0.8)</f>
        <v>8.32</v>
      </c>
      <c r="Q9263" s="4">
        <f>SUM(Table16[[#This Row],[Price]]*0.6)</f>
        <v>6.24</v>
      </c>
    </row>
    <row r="9264" spans="1:17" x14ac:dyDescent="0.25">
      <c r="A9264" t="s">
        <v>3380</v>
      </c>
      <c r="B9264">
        <v>0</v>
      </c>
      <c r="C9264" t="s">
        <v>6958</v>
      </c>
      <c r="D9264">
        <v>270</v>
      </c>
      <c r="E9264" t="s">
        <v>6260</v>
      </c>
      <c r="F9264" s="4">
        <v>0</v>
      </c>
      <c r="J9264" s="4">
        <f>MIN(Table16[[#This Row],[Medicare Outpatient Allowable Rate]:[WPPA Inc Outpatient Allowable Rate]])</f>
        <v>0</v>
      </c>
      <c r="K9264" s="4">
        <f>MAX(Table16[[#This Row],[Blue Cross Outpatient Allowable Rate]:[WPPA Inc Outpatient Allowable Rate]])</f>
        <v>0</v>
      </c>
      <c r="L9264" s="4">
        <f>SUM(Table16[[#This Row],[Price]]*4.42)</f>
        <v>0</v>
      </c>
      <c r="M9264" s="4">
        <v>0</v>
      </c>
      <c r="N9264" s="4">
        <f>SUM(Table16[[#This Row],[ChargeID]]*0.76)</f>
        <v>0</v>
      </c>
      <c r="O9264" s="4">
        <f>SUM(Table16[[#This Row],[Price]]*0.95)</f>
        <v>0</v>
      </c>
      <c r="P9264" s="4">
        <f>SUM(Table16[[#This Row],[Price]]*0.8)</f>
        <v>0</v>
      </c>
      <c r="Q9264" s="4">
        <f>SUM(Table16[[#This Row],[Price]]*0.6)</f>
        <v>0</v>
      </c>
    </row>
    <row r="9265" spans="1:17" x14ac:dyDescent="0.25">
      <c r="A9265" t="s">
        <v>3380</v>
      </c>
      <c r="B9265">
        <v>144.76</v>
      </c>
      <c r="C9265" t="s">
        <v>6959</v>
      </c>
      <c r="D9265">
        <v>272</v>
      </c>
      <c r="E9265" t="s">
        <v>6058</v>
      </c>
      <c r="F9265" s="4">
        <v>144.76</v>
      </c>
      <c r="J9265" s="4">
        <f>MIN(Table16[[#This Row],[Medicare Outpatient Allowable Rate]:[WPPA Inc Outpatient Allowable Rate]])</f>
        <v>0</v>
      </c>
      <c r="K9265" s="4">
        <f>MAX(Table16[[#This Row],[Blue Cross Outpatient Allowable Rate]:[WPPA Inc Outpatient Allowable Rate]])</f>
        <v>137.52199999999999</v>
      </c>
      <c r="L9265" s="4">
        <f>SUM(Table16[[#This Row],[Price]]*4.42)</f>
        <v>639.83920000000001</v>
      </c>
      <c r="M9265" s="4">
        <v>0</v>
      </c>
      <c r="N9265" s="4">
        <f>SUM(Table16[[#This Row],[ChargeID]]*0.76)</f>
        <v>110.01759999999999</v>
      </c>
      <c r="O9265" s="4">
        <f>SUM(Table16[[#This Row],[Price]]*0.95)</f>
        <v>137.52199999999999</v>
      </c>
      <c r="P9265" s="4">
        <f>SUM(Table16[[#This Row],[Price]]*0.8)</f>
        <v>115.80799999999999</v>
      </c>
      <c r="Q9265" s="4">
        <f>SUM(Table16[[#This Row],[Price]]*0.6)</f>
        <v>86.855999999999995</v>
      </c>
    </row>
    <row r="9266" spans="1:17" x14ac:dyDescent="0.25">
      <c r="A9266" t="s">
        <v>3380</v>
      </c>
      <c r="B9266">
        <v>560</v>
      </c>
      <c r="C9266" t="s">
        <v>6960</v>
      </c>
      <c r="D9266">
        <v>278</v>
      </c>
      <c r="E9266" t="s">
        <v>6058</v>
      </c>
      <c r="F9266" s="4">
        <v>560</v>
      </c>
      <c r="G9266" t="s">
        <v>6584</v>
      </c>
      <c r="J9266" s="4">
        <f>MIN(Table16[[#This Row],[Medicare Outpatient Allowable Rate]:[WPPA Inc Outpatient Allowable Rate]])</f>
        <v>0</v>
      </c>
      <c r="K9266" s="4">
        <f>MAX(Table16[[#This Row],[Blue Cross Outpatient Allowable Rate]:[WPPA Inc Outpatient Allowable Rate]])</f>
        <v>532</v>
      </c>
      <c r="L9266" s="4">
        <f>SUM(Table16[[#This Row],[Price]]*4.42)</f>
        <v>2475.1999999999998</v>
      </c>
      <c r="M9266" s="4">
        <v>0</v>
      </c>
      <c r="N9266" s="4">
        <f>SUM(Table16[[#This Row],[ChargeID]]*0.76)</f>
        <v>425.6</v>
      </c>
      <c r="O9266" s="4">
        <f>SUM(Table16[[#This Row],[Price]]*0.95)</f>
        <v>532</v>
      </c>
      <c r="P9266" s="4">
        <f>SUM(Table16[[#This Row],[Price]]*0.8)</f>
        <v>448</v>
      </c>
      <c r="Q9266" s="4">
        <f>SUM(Table16[[#This Row],[Price]]*0.6)</f>
        <v>336</v>
      </c>
    </row>
    <row r="9267" spans="1:17" x14ac:dyDescent="0.25">
      <c r="A9267" t="s">
        <v>3380</v>
      </c>
      <c r="B9267">
        <v>0</v>
      </c>
      <c r="C9267" t="s">
        <v>6961</v>
      </c>
      <c r="D9267">
        <v>272</v>
      </c>
      <c r="E9267" t="s">
        <v>6058</v>
      </c>
      <c r="F9267" s="4">
        <v>0</v>
      </c>
      <c r="J9267" s="4">
        <f>MIN(Table16[[#This Row],[Medicare Outpatient Allowable Rate]:[WPPA Inc Outpatient Allowable Rate]])</f>
        <v>0</v>
      </c>
      <c r="K9267" s="4">
        <f>MAX(Table16[[#This Row],[Blue Cross Outpatient Allowable Rate]:[WPPA Inc Outpatient Allowable Rate]])</f>
        <v>0</v>
      </c>
      <c r="L9267" s="4">
        <f>SUM(Table16[[#This Row],[Price]]*4.42)</f>
        <v>0</v>
      </c>
      <c r="M9267" s="4">
        <v>0</v>
      </c>
      <c r="N9267" s="4">
        <f>SUM(Table16[[#This Row],[ChargeID]]*0.76)</f>
        <v>0</v>
      </c>
      <c r="O9267" s="4">
        <f>SUM(Table16[[#This Row],[Price]]*0.95)</f>
        <v>0</v>
      </c>
      <c r="P9267" s="4">
        <f>SUM(Table16[[#This Row],[Price]]*0.8)</f>
        <v>0</v>
      </c>
      <c r="Q9267" s="4">
        <f>SUM(Table16[[#This Row],[Price]]*0.6)</f>
        <v>0</v>
      </c>
    </row>
    <row r="9268" spans="1:17" x14ac:dyDescent="0.25">
      <c r="A9268" t="s">
        <v>3380</v>
      </c>
      <c r="B9268">
        <v>3832.5</v>
      </c>
      <c r="C9268" t="s">
        <v>6962</v>
      </c>
      <c r="D9268">
        <v>272</v>
      </c>
      <c r="E9268" t="s">
        <v>6058</v>
      </c>
      <c r="F9268" s="4">
        <v>3832.5</v>
      </c>
      <c r="J9268" s="4">
        <f>MIN(Table16[[#This Row],[Medicare Outpatient Allowable Rate]:[WPPA Inc Outpatient Allowable Rate]])</f>
        <v>0</v>
      </c>
      <c r="K9268" s="4">
        <f>MAX(Table16[[#This Row],[Blue Cross Outpatient Allowable Rate]:[WPPA Inc Outpatient Allowable Rate]])</f>
        <v>3640.875</v>
      </c>
      <c r="L9268" s="4">
        <f>SUM(Table16[[#This Row],[Price]]*4.42)</f>
        <v>16939.650000000001</v>
      </c>
      <c r="M9268" s="4">
        <v>0</v>
      </c>
      <c r="N9268" s="4">
        <f>SUM(Table16[[#This Row],[ChargeID]]*0.76)</f>
        <v>2912.7</v>
      </c>
      <c r="O9268" s="4">
        <f>SUM(Table16[[#This Row],[Price]]*0.95)</f>
        <v>3640.875</v>
      </c>
      <c r="P9268" s="4">
        <f>SUM(Table16[[#This Row],[Price]]*0.8)</f>
        <v>3066</v>
      </c>
      <c r="Q9268" s="4">
        <f>SUM(Table16[[#This Row],[Price]]*0.6)</f>
        <v>2299.5</v>
      </c>
    </row>
    <row r="9269" spans="1:17" x14ac:dyDescent="0.25">
      <c r="A9269" t="s">
        <v>3380</v>
      </c>
      <c r="B9269">
        <v>43.25</v>
      </c>
      <c r="C9269" t="s">
        <v>6963</v>
      </c>
      <c r="D9269">
        <v>271</v>
      </c>
      <c r="E9269" t="s">
        <v>6058</v>
      </c>
      <c r="F9269" s="4">
        <v>43.25</v>
      </c>
      <c r="G9269" t="s">
        <v>6964</v>
      </c>
      <c r="J9269" s="4">
        <f>MIN(Table16[[#This Row],[Medicare Outpatient Allowable Rate]:[WPPA Inc Outpatient Allowable Rate]])</f>
        <v>0</v>
      </c>
      <c r="K9269" s="4">
        <f>MAX(Table16[[#This Row],[Blue Cross Outpatient Allowable Rate]:[WPPA Inc Outpatient Allowable Rate]])</f>
        <v>41.087499999999999</v>
      </c>
      <c r="L9269" s="4">
        <f>SUM(Table16[[#This Row],[Price]]*4.42)</f>
        <v>191.16499999999999</v>
      </c>
      <c r="M9269" s="4">
        <v>0</v>
      </c>
      <c r="N9269" s="4">
        <f>SUM(Table16[[#This Row],[ChargeID]]*0.76)</f>
        <v>32.869999999999997</v>
      </c>
      <c r="O9269" s="4">
        <f>SUM(Table16[[#This Row],[Price]]*0.95)</f>
        <v>41.087499999999999</v>
      </c>
      <c r="P9269" s="4">
        <f>SUM(Table16[[#This Row],[Price]]*0.8)</f>
        <v>34.6</v>
      </c>
      <c r="Q9269" s="4">
        <f>SUM(Table16[[#This Row],[Price]]*0.6)</f>
        <v>25.95</v>
      </c>
    </row>
    <row r="9270" spans="1:17" x14ac:dyDescent="0.25">
      <c r="A9270" t="s">
        <v>3380</v>
      </c>
      <c r="B9270">
        <v>70.45</v>
      </c>
      <c r="C9270" t="s">
        <v>6965</v>
      </c>
      <c r="D9270">
        <v>271</v>
      </c>
      <c r="E9270" t="s">
        <v>6058</v>
      </c>
      <c r="F9270" s="4">
        <v>70.45</v>
      </c>
      <c r="G9270" t="s">
        <v>6964</v>
      </c>
      <c r="J9270" s="4">
        <f>MIN(Table16[[#This Row],[Medicare Outpatient Allowable Rate]:[WPPA Inc Outpatient Allowable Rate]])</f>
        <v>0</v>
      </c>
      <c r="K9270" s="4">
        <f>MAX(Table16[[#This Row],[Blue Cross Outpatient Allowable Rate]:[WPPA Inc Outpatient Allowable Rate]])</f>
        <v>66.927499999999995</v>
      </c>
      <c r="L9270" s="4">
        <f>SUM(Table16[[#This Row],[Price]]*4.42)</f>
        <v>311.38900000000001</v>
      </c>
      <c r="M9270" s="4">
        <v>0</v>
      </c>
      <c r="N9270" s="4">
        <f>SUM(Table16[[#This Row],[ChargeID]]*0.76)</f>
        <v>53.542000000000002</v>
      </c>
      <c r="O9270" s="4">
        <f>SUM(Table16[[#This Row],[Price]]*0.95)</f>
        <v>66.927499999999995</v>
      </c>
      <c r="P9270" s="4">
        <f>SUM(Table16[[#This Row],[Price]]*0.8)</f>
        <v>56.360000000000007</v>
      </c>
      <c r="Q9270" s="4">
        <f>SUM(Table16[[#This Row],[Price]]*0.6)</f>
        <v>42.27</v>
      </c>
    </row>
    <row r="9271" spans="1:17" x14ac:dyDescent="0.25">
      <c r="A9271" t="s">
        <v>3380</v>
      </c>
      <c r="B9271">
        <v>43.25</v>
      </c>
      <c r="C9271" t="s">
        <v>6966</v>
      </c>
      <c r="D9271">
        <v>271</v>
      </c>
      <c r="E9271" t="s">
        <v>6058</v>
      </c>
      <c r="F9271" s="4">
        <v>43.25</v>
      </c>
      <c r="G9271" t="s">
        <v>6964</v>
      </c>
      <c r="J9271" s="4">
        <f>MIN(Table16[[#This Row],[Medicare Outpatient Allowable Rate]:[WPPA Inc Outpatient Allowable Rate]])</f>
        <v>0</v>
      </c>
      <c r="K9271" s="4">
        <f>MAX(Table16[[#This Row],[Blue Cross Outpatient Allowable Rate]:[WPPA Inc Outpatient Allowable Rate]])</f>
        <v>41.087499999999999</v>
      </c>
      <c r="L9271" s="4">
        <f>SUM(Table16[[#This Row],[Price]]*4.42)</f>
        <v>191.16499999999999</v>
      </c>
      <c r="M9271" s="4">
        <v>0</v>
      </c>
      <c r="N9271" s="4">
        <f>SUM(Table16[[#This Row],[ChargeID]]*0.76)</f>
        <v>32.869999999999997</v>
      </c>
      <c r="O9271" s="4">
        <f>SUM(Table16[[#This Row],[Price]]*0.95)</f>
        <v>41.087499999999999</v>
      </c>
      <c r="P9271" s="4">
        <f>SUM(Table16[[#This Row],[Price]]*0.8)</f>
        <v>34.6</v>
      </c>
      <c r="Q9271" s="4">
        <f>SUM(Table16[[#This Row],[Price]]*0.6)</f>
        <v>25.95</v>
      </c>
    </row>
    <row r="9272" spans="1:17" x14ac:dyDescent="0.25">
      <c r="A9272" t="s">
        <v>3380</v>
      </c>
      <c r="B9272">
        <v>395.5</v>
      </c>
      <c r="C9272" t="s">
        <v>6967</v>
      </c>
      <c r="D9272">
        <v>278</v>
      </c>
      <c r="E9272" t="s">
        <v>6058</v>
      </c>
      <c r="F9272" s="4">
        <v>395.5</v>
      </c>
      <c r="G9272" t="s">
        <v>6584</v>
      </c>
      <c r="J9272" s="4">
        <f>MIN(Table16[[#This Row],[Medicare Outpatient Allowable Rate]:[WPPA Inc Outpatient Allowable Rate]])</f>
        <v>0</v>
      </c>
      <c r="K9272" s="4">
        <f>MAX(Table16[[#This Row],[Blue Cross Outpatient Allowable Rate]:[WPPA Inc Outpatient Allowable Rate]])</f>
        <v>375.72499999999997</v>
      </c>
      <c r="L9272" s="4">
        <f>SUM(Table16[[#This Row],[Price]]*4.42)</f>
        <v>1748.11</v>
      </c>
      <c r="M9272" s="4">
        <v>0</v>
      </c>
      <c r="N9272" s="4">
        <f>SUM(Table16[[#This Row],[ChargeID]]*0.76)</f>
        <v>300.58</v>
      </c>
      <c r="O9272" s="4">
        <f>SUM(Table16[[#This Row],[Price]]*0.95)</f>
        <v>375.72499999999997</v>
      </c>
      <c r="P9272" s="4">
        <f>SUM(Table16[[#This Row],[Price]]*0.8)</f>
        <v>316.40000000000003</v>
      </c>
      <c r="Q9272" s="4">
        <f>SUM(Table16[[#This Row],[Price]]*0.6)</f>
        <v>237.29999999999998</v>
      </c>
    </row>
    <row r="9273" spans="1:17" x14ac:dyDescent="0.25">
      <c r="A9273" t="s">
        <v>3380</v>
      </c>
      <c r="B9273">
        <v>442.17</v>
      </c>
      <c r="C9273" t="s">
        <v>6968</v>
      </c>
      <c r="D9273">
        <v>278</v>
      </c>
      <c r="E9273" t="s">
        <v>6058</v>
      </c>
      <c r="F9273" s="4">
        <v>442.17</v>
      </c>
      <c r="G9273" t="s">
        <v>6584</v>
      </c>
      <c r="J9273" s="4">
        <f>MIN(Table16[[#This Row],[Medicare Outpatient Allowable Rate]:[WPPA Inc Outpatient Allowable Rate]])</f>
        <v>0</v>
      </c>
      <c r="K9273" s="4">
        <f>MAX(Table16[[#This Row],[Blue Cross Outpatient Allowable Rate]:[WPPA Inc Outpatient Allowable Rate]])</f>
        <v>420.06150000000002</v>
      </c>
      <c r="L9273" s="4">
        <f>SUM(Table16[[#This Row],[Price]]*4.42)</f>
        <v>1954.3914</v>
      </c>
      <c r="M9273" s="4">
        <v>0</v>
      </c>
      <c r="N9273" s="4">
        <f>SUM(Table16[[#This Row],[ChargeID]]*0.76)</f>
        <v>336.04920000000004</v>
      </c>
      <c r="O9273" s="4">
        <f>SUM(Table16[[#This Row],[Price]]*0.95)</f>
        <v>420.06150000000002</v>
      </c>
      <c r="P9273" s="4">
        <f>SUM(Table16[[#This Row],[Price]]*0.8)</f>
        <v>353.73600000000005</v>
      </c>
      <c r="Q9273" s="4">
        <f>SUM(Table16[[#This Row],[Price]]*0.6)</f>
        <v>265.30200000000002</v>
      </c>
    </row>
    <row r="9274" spans="1:17" x14ac:dyDescent="0.25">
      <c r="A9274" t="s">
        <v>3380</v>
      </c>
      <c r="B9274">
        <v>0</v>
      </c>
      <c r="C9274" t="s">
        <v>6969</v>
      </c>
      <c r="D9274">
        <v>270</v>
      </c>
      <c r="E9274" t="s">
        <v>6970</v>
      </c>
      <c r="F9274" s="4">
        <v>0</v>
      </c>
      <c r="J9274" s="4">
        <f>MIN(Table16[[#This Row],[Medicare Outpatient Allowable Rate]:[WPPA Inc Outpatient Allowable Rate]])</f>
        <v>0</v>
      </c>
      <c r="K9274" s="4">
        <f>MAX(Table16[[#This Row],[Blue Cross Outpatient Allowable Rate]:[WPPA Inc Outpatient Allowable Rate]])</f>
        <v>0</v>
      </c>
      <c r="L9274" s="4">
        <f>SUM(Table16[[#This Row],[Price]]*4.42)</f>
        <v>0</v>
      </c>
      <c r="M9274" s="4">
        <v>0</v>
      </c>
      <c r="N9274" s="4">
        <f>SUM(Table16[[#This Row],[ChargeID]]*0.76)</f>
        <v>0</v>
      </c>
      <c r="O9274" s="4">
        <f>SUM(Table16[[#This Row],[Price]]*0.95)</f>
        <v>0</v>
      </c>
      <c r="P9274" s="4">
        <f>SUM(Table16[[#This Row],[Price]]*0.8)</f>
        <v>0</v>
      </c>
      <c r="Q9274" s="4">
        <f>SUM(Table16[[#This Row],[Price]]*0.6)</f>
        <v>0</v>
      </c>
    </row>
    <row r="9275" spans="1:17" x14ac:dyDescent="0.25">
      <c r="A9275" t="s">
        <v>3380</v>
      </c>
      <c r="B9275">
        <v>4282.5</v>
      </c>
      <c r="C9275" t="s">
        <v>6972</v>
      </c>
      <c r="D9275">
        <v>278</v>
      </c>
      <c r="E9275" t="s">
        <v>6058</v>
      </c>
      <c r="F9275" s="4">
        <v>4282.5</v>
      </c>
      <c r="G9275" t="s">
        <v>6584</v>
      </c>
      <c r="J9275" s="4">
        <f>MIN(Table16[[#This Row],[Medicare Outpatient Allowable Rate]:[WPPA Inc Outpatient Allowable Rate]])</f>
        <v>0</v>
      </c>
      <c r="K9275" s="4">
        <f>MAX(Table16[[#This Row],[Blue Cross Outpatient Allowable Rate]:[WPPA Inc Outpatient Allowable Rate]])</f>
        <v>4068.375</v>
      </c>
      <c r="L9275" s="4">
        <f>SUM(Table16[[#This Row],[Price]]*4.42)</f>
        <v>18928.650000000001</v>
      </c>
      <c r="M9275" s="4">
        <v>0</v>
      </c>
      <c r="N9275" s="4">
        <f>SUM(Table16[[#This Row],[ChargeID]]*0.76)</f>
        <v>3254.7</v>
      </c>
      <c r="O9275" s="4">
        <f>SUM(Table16[[#This Row],[Price]]*0.95)</f>
        <v>4068.375</v>
      </c>
      <c r="P9275" s="4">
        <f>SUM(Table16[[#This Row],[Price]]*0.8)</f>
        <v>3426</v>
      </c>
      <c r="Q9275" s="4">
        <f>SUM(Table16[[#This Row],[Price]]*0.6)</f>
        <v>2569.5</v>
      </c>
    </row>
    <row r="9276" spans="1:17" x14ac:dyDescent="0.25">
      <c r="A9276" t="s">
        <v>3380</v>
      </c>
      <c r="B9276">
        <v>25.61</v>
      </c>
      <c r="C9276" t="s">
        <v>6973</v>
      </c>
      <c r="D9276">
        <v>272</v>
      </c>
      <c r="E9276" t="s">
        <v>6058</v>
      </c>
      <c r="F9276" s="4">
        <v>25.61</v>
      </c>
      <c r="J9276" s="4">
        <f>MIN(Table16[[#This Row],[Medicare Outpatient Allowable Rate]:[WPPA Inc Outpatient Allowable Rate]])</f>
        <v>0</v>
      </c>
      <c r="K9276" s="4">
        <f>MAX(Table16[[#This Row],[Blue Cross Outpatient Allowable Rate]:[WPPA Inc Outpatient Allowable Rate]])</f>
        <v>24.329499999999999</v>
      </c>
      <c r="L9276" s="4">
        <f>SUM(Table16[[#This Row],[Price]]*4.42)</f>
        <v>113.19619999999999</v>
      </c>
      <c r="M9276" s="4">
        <v>0</v>
      </c>
      <c r="N9276" s="4">
        <f>SUM(Table16[[#This Row],[ChargeID]]*0.76)</f>
        <v>19.4636</v>
      </c>
      <c r="O9276" s="4">
        <f>SUM(Table16[[#This Row],[Price]]*0.95)</f>
        <v>24.329499999999999</v>
      </c>
      <c r="P9276" s="4">
        <f>SUM(Table16[[#This Row],[Price]]*0.8)</f>
        <v>20.488</v>
      </c>
      <c r="Q9276" s="4">
        <f>SUM(Table16[[#This Row],[Price]]*0.6)</f>
        <v>15.366</v>
      </c>
    </row>
    <row r="9277" spans="1:17" x14ac:dyDescent="0.25">
      <c r="A9277" t="s">
        <v>3380</v>
      </c>
      <c r="B9277">
        <v>62.83</v>
      </c>
      <c r="C9277" t="s">
        <v>12121</v>
      </c>
      <c r="D9277">
        <v>271</v>
      </c>
      <c r="E9277" t="s">
        <v>6058</v>
      </c>
      <c r="F9277" s="4">
        <v>62.83</v>
      </c>
      <c r="J9277" s="4">
        <f>MIN(Table16[[#This Row],[Medicare Outpatient Allowable Rate]:[WPPA Inc Outpatient Allowable Rate]])</f>
        <v>0</v>
      </c>
      <c r="K9277" s="4">
        <f>MAX(Table16[[#This Row],[Blue Cross Outpatient Allowable Rate]:[WPPA Inc Outpatient Allowable Rate]])</f>
        <v>59.688499999999998</v>
      </c>
      <c r="L9277" s="4">
        <f>SUM(Table16[[#This Row],[Price]]*4.42)</f>
        <v>277.70859999999999</v>
      </c>
      <c r="M9277" s="4">
        <v>0</v>
      </c>
      <c r="N9277" s="4">
        <f>SUM(Table16[[#This Row],[ChargeID]]*0.76)</f>
        <v>47.750799999999998</v>
      </c>
      <c r="O9277" s="4">
        <f>SUM(Table16[[#This Row],[Price]]*0.95)</f>
        <v>59.688499999999998</v>
      </c>
      <c r="P9277" s="4">
        <f>SUM(Table16[[#This Row],[Price]]*0.8)</f>
        <v>50.264000000000003</v>
      </c>
      <c r="Q9277" s="4">
        <f>SUM(Table16[[#This Row],[Price]]*0.6)</f>
        <v>37.698</v>
      </c>
    </row>
    <row r="9278" spans="1:17" x14ac:dyDescent="0.25">
      <c r="A9278" t="s">
        <v>3380</v>
      </c>
      <c r="B9278">
        <v>46.74</v>
      </c>
      <c r="C9278" t="s">
        <v>6974</v>
      </c>
      <c r="D9278">
        <v>270</v>
      </c>
      <c r="E9278" t="s">
        <v>6058</v>
      </c>
      <c r="F9278" s="4">
        <v>46.74</v>
      </c>
      <c r="J9278" s="4">
        <f>MIN(Table16[[#This Row],[Medicare Outpatient Allowable Rate]:[WPPA Inc Outpatient Allowable Rate]])</f>
        <v>0</v>
      </c>
      <c r="K9278" s="4">
        <f>MAX(Table16[[#This Row],[Blue Cross Outpatient Allowable Rate]:[WPPA Inc Outpatient Allowable Rate]])</f>
        <v>44.402999999999999</v>
      </c>
      <c r="L9278" s="4">
        <f>SUM(Table16[[#This Row],[Price]]*4.42)</f>
        <v>206.5908</v>
      </c>
      <c r="M9278" s="4">
        <v>0</v>
      </c>
      <c r="N9278" s="4">
        <f>SUM(Table16[[#This Row],[ChargeID]]*0.76)</f>
        <v>35.522400000000005</v>
      </c>
      <c r="O9278" s="4">
        <f>SUM(Table16[[#This Row],[Price]]*0.95)</f>
        <v>44.402999999999999</v>
      </c>
      <c r="P9278" s="4">
        <f>SUM(Table16[[#This Row],[Price]]*0.8)</f>
        <v>37.392000000000003</v>
      </c>
      <c r="Q9278" s="4">
        <f>SUM(Table16[[#This Row],[Price]]*0.6)</f>
        <v>28.044</v>
      </c>
    </row>
    <row r="9279" spans="1:17" x14ac:dyDescent="0.25">
      <c r="A9279" t="s">
        <v>3380</v>
      </c>
      <c r="B9279">
        <v>34.86</v>
      </c>
      <c r="C9279" t="s">
        <v>6975</v>
      </c>
      <c r="D9279">
        <v>270</v>
      </c>
      <c r="E9279" t="s">
        <v>6058</v>
      </c>
      <c r="F9279" s="4">
        <v>34.86</v>
      </c>
      <c r="J9279" s="4">
        <f>MIN(Table16[[#This Row],[Medicare Outpatient Allowable Rate]:[WPPA Inc Outpatient Allowable Rate]])</f>
        <v>0</v>
      </c>
      <c r="K9279" s="4">
        <f>MAX(Table16[[#This Row],[Blue Cross Outpatient Allowable Rate]:[WPPA Inc Outpatient Allowable Rate]])</f>
        <v>33.116999999999997</v>
      </c>
      <c r="L9279" s="4">
        <f>SUM(Table16[[#This Row],[Price]]*4.42)</f>
        <v>154.0812</v>
      </c>
      <c r="M9279" s="4">
        <v>0</v>
      </c>
      <c r="N9279" s="4">
        <f>SUM(Table16[[#This Row],[ChargeID]]*0.76)</f>
        <v>26.493600000000001</v>
      </c>
      <c r="O9279" s="4">
        <f>SUM(Table16[[#This Row],[Price]]*0.95)</f>
        <v>33.116999999999997</v>
      </c>
      <c r="P9279" s="4">
        <f>SUM(Table16[[#This Row],[Price]]*0.8)</f>
        <v>27.888000000000002</v>
      </c>
      <c r="Q9279" s="4">
        <f>SUM(Table16[[#This Row],[Price]]*0.6)</f>
        <v>20.916</v>
      </c>
    </row>
    <row r="9280" spans="1:17" x14ac:dyDescent="0.25">
      <c r="A9280" t="s">
        <v>3380</v>
      </c>
      <c r="B9280">
        <v>11.49</v>
      </c>
      <c r="C9280" t="s">
        <v>6976</v>
      </c>
      <c r="D9280">
        <v>270</v>
      </c>
      <c r="E9280" t="s">
        <v>6058</v>
      </c>
      <c r="F9280" s="4">
        <v>11.49</v>
      </c>
      <c r="J9280" s="4">
        <f>MIN(Table16[[#This Row],[Medicare Outpatient Allowable Rate]:[WPPA Inc Outpatient Allowable Rate]])</f>
        <v>0</v>
      </c>
      <c r="K9280" s="4">
        <f>MAX(Table16[[#This Row],[Blue Cross Outpatient Allowable Rate]:[WPPA Inc Outpatient Allowable Rate]])</f>
        <v>10.9155</v>
      </c>
      <c r="L9280" s="4">
        <f>SUM(Table16[[#This Row],[Price]]*4.42)</f>
        <v>50.785800000000002</v>
      </c>
      <c r="M9280" s="4">
        <v>0</v>
      </c>
      <c r="N9280" s="4">
        <f>SUM(Table16[[#This Row],[ChargeID]]*0.76)</f>
        <v>8.7324000000000002</v>
      </c>
      <c r="O9280" s="4">
        <f>SUM(Table16[[#This Row],[Price]]*0.95)</f>
        <v>10.9155</v>
      </c>
      <c r="P9280" s="4">
        <f>SUM(Table16[[#This Row],[Price]]*0.8)</f>
        <v>9.1920000000000002</v>
      </c>
      <c r="Q9280" s="4">
        <f>SUM(Table16[[#This Row],[Price]]*0.6)</f>
        <v>6.8940000000000001</v>
      </c>
    </row>
    <row r="9281" spans="1:17" x14ac:dyDescent="0.25">
      <c r="A9281" t="s">
        <v>3380</v>
      </c>
      <c r="B9281">
        <v>68.599999999999994</v>
      </c>
      <c r="C9281" t="s">
        <v>6977</v>
      </c>
      <c r="D9281">
        <v>270</v>
      </c>
      <c r="E9281" t="s">
        <v>6058</v>
      </c>
      <c r="F9281" s="4">
        <v>68.599999999999994</v>
      </c>
      <c r="J9281" s="4">
        <f>MIN(Table16[[#This Row],[Medicare Outpatient Allowable Rate]:[WPPA Inc Outpatient Allowable Rate]])</f>
        <v>0</v>
      </c>
      <c r="K9281" s="4">
        <f>MAX(Table16[[#This Row],[Blue Cross Outpatient Allowable Rate]:[WPPA Inc Outpatient Allowable Rate]])</f>
        <v>65.169999999999987</v>
      </c>
      <c r="L9281" s="4">
        <f>SUM(Table16[[#This Row],[Price]]*4.42)</f>
        <v>303.21199999999999</v>
      </c>
      <c r="M9281" s="4">
        <v>0</v>
      </c>
      <c r="N9281" s="4">
        <f>SUM(Table16[[#This Row],[ChargeID]]*0.76)</f>
        <v>52.135999999999996</v>
      </c>
      <c r="O9281" s="4">
        <f>SUM(Table16[[#This Row],[Price]]*0.95)</f>
        <v>65.169999999999987</v>
      </c>
      <c r="P9281" s="4">
        <f>SUM(Table16[[#This Row],[Price]]*0.8)</f>
        <v>54.879999999999995</v>
      </c>
      <c r="Q9281" s="4">
        <f>SUM(Table16[[#This Row],[Price]]*0.6)</f>
        <v>41.16</v>
      </c>
    </row>
    <row r="9282" spans="1:17" x14ac:dyDescent="0.25">
      <c r="A9282" t="s">
        <v>3380</v>
      </c>
      <c r="B9282">
        <v>68.599999999999994</v>
      </c>
      <c r="C9282" t="s">
        <v>6978</v>
      </c>
      <c r="D9282">
        <v>270</v>
      </c>
      <c r="E9282" t="s">
        <v>6058</v>
      </c>
      <c r="F9282" s="4">
        <v>68.599999999999994</v>
      </c>
      <c r="J9282" s="4">
        <f>MIN(Table16[[#This Row],[Medicare Outpatient Allowable Rate]:[WPPA Inc Outpatient Allowable Rate]])</f>
        <v>0</v>
      </c>
      <c r="K9282" s="4">
        <f>MAX(Table16[[#This Row],[Blue Cross Outpatient Allowable Rate]:[WPPA Inc Outpatient Allowable Rate]])</f>
        <v>65.169999999999987</v>
      </c>
      <c r="L9282" s="4">
        <f>SUM(Table16[[#This Row],[Price]]*4.42)</f>
        <v>303.21199999999999</v>
      </c>
      <c r="M9282" s="4">
        <v>0</v>
      </c>
      <c r="N9282" s="4">
        <f>SUM(Table16[[#This Row],[ChargeID]]*0.76)</f>
        <v>52.135999999999996</v>
      </c>
      <c r="O9282" s="4">
        <f>SUM(Table16[[#This Row],[Price]]*0.95)</f>
        <v>65.169999999999987</v>
      </c>
      <c r="P9282" s="4">
        <f>SUM(Table16[[#This Row],[Price]]*0.8)</f>
        <v>54.879999999999995</v>
      </c>
      <c r="Q9282" s="4">
        <f>SUM(Table16[[#This Row],[Price]]*0.6)</f>
        <v>41.16</v>
      </c>
    </row>
    <row r="9283" spans="1:17" x14ac:dyDescent="0.25">
      <c r="A9283" t="s">
        <v>3380</v>
      </c>
      <c r="B9283">
        <v>12.52</v>
      </c>
      <c r="C9283" t="s">
        <v>6979</v>
      </c>
      <c r="D9283">
        <v>270</v>
      </c>
      <c r="E9283" t="s">
        <v>6058</v>
      </c>
      <c r="F9283" s="4">
        <v>12.52</v>
      </c>
      <c r="J9283" s="4">
        <f>MIN(Table16[[#This Row],[Medicare Outpatient Allowable Rate]:[WPPA Inc Outpatient Allowable Rate]])</f>
        <v>0</v>
      </c>
      <c r="K9283" s="4">
        <f>MAX(Table16[[#This Row],[Blue Cross Outpatient Allowable Rate]:[WPPA Inc Outpatient Allowable Rate]])</f>
        <v>11.893999999999998</v>
      </c>
      <c r="L9283" s="4">
        <f>SUM(Table16[[#This Row],[Price]]*4.42)</f>
        <v>55.3384</v>
      </c>
      <c r="M9283" s="4">
        <v>0</v>
      </c>
      <c r="N9283" s="4">
        <f>SUM(Table16[[#This Row],[ChargeID]]*0.76)</f>
        <v>9.5152000000000001</v>
      </c>
      <c r="O9283" s="4">
        <f>SUM(Table16[[#This Row],[Price]]*0.95)</f>
        <v>11.893999999999998</v>
      </c>
      <c r="P9283" s="4">
        <f>SUM(Table16[[#This Row],[Price]]*0.8)</f>
        <v>10.016</v>
      </c>
      <c r="Q9283" s="4">
        <f>SUM(Table16[[#This Row],[Price]]*0.6)</f>
        <v>7.5119999999999996</v>
      </c>
    </row>
    <row r="9284" spans="1:17" x14ac:dyDescent="0.25">
      <c r="A9284" t="s">
        <v>3380</v>
      </c>
      <c r="B9284">
        <v>0</v>
      </c>
      <c r="C9284" t="s">
        <v>6980</v>
      </c>
      <c r="D9284">
        <v>270</v>
      </c>
      <c r="E9284" t="s">
        <v>6981</v>
      </c>
      <c r="F9284" s="4">
        <v>0</v>
      </c>
      <c r="J9284" s="4">
        <f>MIN(Table16[[#This Row],[Medicare Outpatient Allowable Rate]:[WPPA Inc Outpatient Allowable Rate]])</f>
        <v>0</v>
      </c>
      <c r="K9284" s="4">
        <f>MAX(Table16[[#This Row],[Blue Cross Outpatient Allowable Rate]:[WPPA Inc Outpatient Allowable Rate]])</f>
        <v>0</v>
      </c>
      <c r="L9284" s="4">
        <f>SUM(Table16[[#This Row],[Price]]*4.42)</f>
        <v>0</v>
      </c>
      <c r="M9284" s="4">
        <v>0</v>
      </c>
      <c r="N9284" s="4">
        <f>SUM(Table16[[#This Row],[ChargeID]]*0.76)</f>
        <v>0</v>
      </c>
      <c r="O9284" s="4">
        <f>SUM(Table16[[#This Row],[Price]]*0.95)</f>
        <v>0</v>
      </c>
      <c r="P9284" s="4">
        <f>SUM(Table16[[#This Row],[Price]]*0.8)</f>
        <v>0</v>
      </c>
      <c r="Q9284" s="4">
        <f>SUM(Table16[[#This Row],[Price]]*0.6)</f>
        <v>0</v>
      </c>
    </row>
    <row r="9285" spans="1:17" x14ac:dyDescent="0.25">
      <c r="A9285" t="s">
        <v>3380</v>
      </c>
      <c r="B9285">
        <v>0</v>
      </c>
      <c r="C9285" t="s">
        <v>6982</v>
      </c>
      <c r="D9285">
        <v>270</v>
      </c>
      <c r="E9285" t="s">
        <v>6256</v>
      </c>
      <c r="F9285" s="4">
        <v>0</v>
      </c>
      <c r="J9285" s="4">
        <f>MIN(Table16[[#This Row],[Medicare Outpatient Allowable Rate]:[WPPA Inc Outpatient Allowable Rate]])</f>
        <v>0</v>
      </c>
      <c r="K9285" s="4">
        <f>MAX(Table16[[#This Row],[Blue Cross Outpatient Allowable Rate]:[WPPA Inc Outpatient Allowable Rate]])</f>
        <v>0</v>
      </c>
      <c r="L9285" s="4">
        <f>SUM(Table16[[#This Row],[Price]]*4.42)</f>
        <v>0</v>
      </c>
      <c r="M9285" s="4">
        <v>0</v>
      </c>
      <c r="N9285" s="4">
        <f>SUM(Table16[[#This Row],[ChargeID]]*0.76)</f>
        <v>0</v>
      </c>
      <c r="O9285" s="4">
        <f>SUM(Table16[[#This Row],[Price]]*0.95)</f>
        <v>0</v>
      </c>
      <c r="P9285" s="4">
        <f>SUM(Table16[[#This Row],[Price]]*0.8)</f>
        <v>0</v>
      </c>
      <c r="Q9285" s="4">
        <f>SUM(Table16[[#This Row],[Price]]*0.6)</f>
        <v>0</v>
      </c>
    </row>
    <row r="9286" spans="1:17" x14ac:dyDescent="0.25">
      <c r="A9286" t="s">
        <v>3380</v>
      </c>
      <c r="B9286">
        <v>0</v>
      </c>
      <c r="C9286" t="s">
        <v>6983</v>
      </c>
      <c r="D9286">
        <v>271</v>
      </c>
      <c r="E9286" t="s">
        <v>6984</v>
      </c>
      <c r="F9286" s="4">
        <v>0</v>
      </c>
      <c r="J9286" s="4">
        <f>MIN(Table16[[#This Row],[Medicare Outpatient Allowable Rate]:[WPPA Inc Outpatient Allowable Rate]])</f>
        <v>0</v>
      </c>
      <c r="K9286" s="4">
        <f>MAX(Table16[[#This Row],[Blue Cross Outpatient Allowable Rate]:[WPPA Inc Outpatient Allowable Rate]])</f>
        <v>0</v>
      </c>
      <c r="L9286" s="4">
        <f>SUM(Table16[[#This Row],[Price]]*4.42)</f>
        <v>0</v>
      </c>
      <c r="M9286" s="4">
        <v>0</v>
      </c>
      <c r="N9286" s="4">
        <f>SUM(Table16[[#This Row],[ChargeID]]*0.76)</f>
        <v>0</v>
      </c>
      <c r="O9286" s="4">
        <f>SUM(Table16[[#This Row],[Price]]*0.95)</f>
        <v>0</v>
      </c>
      <c r="P9286" s="4">
        <f>SUM(Table16[[#This Row],[Price]]*0.8)</f>
        <v>0</v>
      </c>
      <c r="Q9286" s="4">
        <f>SUM(Table16[[#This Row],[Price]]*0.6)</f>
        <v>0</v>
      </c>
    </row>
    <row r="9287" spans="1:17" x14ac:dyDescent="0.25">
      <c r="A9287" t="s">
        <v>3380</v>
      </c>
      <c r="B9287">
        <v>238.81</v>
      </c>
      <c r="C9287" t="s">
        <v>6985</v>
      </c>
      <c r="D9287">
        <v>272</v>
      </c>
      <c r="E9287" t="s">
        <v>6058</v>
      </c>
      <c r="F9287" s="4">
        <v>238.81</v>
      </c>
      <c r="J9287" s="4">
        <f>MIN(Table16[[#This Row],[Medicare Outpatient Allowable Rate]:[WPPA Inc Outpatient Allowable Rate]])</f>
        <v>0</v>
      </c>
      <c r="K9287" s="4">
        <f>MAX(Table16[[#This Row],[Blue Cross Outpatient Allowable Rate]:[WPPA Inc Outpatient Allowable Rate]])</f>
        <v>226.86949999999999</v>
      </c>
      <c r="L9287" s="4">
        <f>SUM(Table16[[#This Row],[Price]]*4.42)</f>
        <v>1055.5401999999999</v>
      </c>
      <c r="M9287" s="4">
        <v>0</v>
      </c>
      <c r="N9287" s="4">
        <f>SUM(Table16[[#This Row],[ChargeID]]*0.76)</f>
        <v>181.4956</v>
      </c>
      <c r="O9287" s="4">
        <f>SUM(Table16[[#This Row],[Price]]*0.95)</f>
        <v>226.86949999999999</v>
      </c>
      <c r="P9287" s="4">
        <f>SUM(Table16[[#This Row],[Price]]*0.8)</f>
        <v>191.048</v>
      </c>
      <c r="Q9287" s="4">
        <f>SUM(Table16[[#This Row],[Price]]*0.6)</f>
        <v>143.286</v>
      </c>
    </row>
    <row r="9288" spans="1:17" x14ac:dyDescent="0.25">
      <c r="A9288" t="s">
        <v>3380</v>
      </c>
      <c r="B9288">
        <v>437.5</v>
      </c>
      <c r="C9288" t="s">
        <v>6986</v>
      </c>
      <c r="D9288">
        <v>272</v>
      </c>
      <c r="E9288" t="s">
        <v>6058</v>
      </c>
      <c r="F9288" s="4">
        <v>437.5</v>
      </c>
      <c r="J9288" s="4">
        <f>MIN(Table16[[#This Row],[Medicare Outpatient Allowable Rate]:[WPPA Inc Outpatient Allowable Rate]])</f>
        <v>0</v>
      </c>
      <c r="K9288" s="4">
        <f>MAX(Table16[[#This Row],[Blue Cross Outpatient Allowable Rate]:[WPPA Inc Outpatient Allowable Rate]])</f>
        <v>415.625</v>
      </c>
      <c r="L9288" s="4">
        <f>SUM(Table16[[#This Row],[Price]]*4.42)</f>
        <v>1933.75</v>
      </c>
      <c r="M9288" s="4">
        <v>0</v>
      </c>
      <c r="N9288" s="4">
        <f>SUM(Table16[[#This Row],[ChargeID]]*0.76)</f>
        <v>332.5</v>
      </c>
      <c r="O9288" s="4">
        <f>SUM(Table16[[#This Row],[Price]]*0.95)</f>
        <v>415.625</v>
      </c>
      <c r="P9288" s="4">
        <f>SUM(Table16[[#This Row],[Price]]*0.8)</f>
        <v>350</v>
      </c>
      <c r="Q9288" s="4">
        <f>SUM(Table16[[#This Row],[Price]]*0.6)</f>
        <v>262.5</v>
      </c>
    </row>
    <row r="9289" spans="1:17" x14ac:dyDescent="0.25">
      <c r="A9289" t="s">
        <v>3380</v>
      </c>
      <c r="B9289">
        <v>353.5</v>
      </c>
      <c r="C9289" t="s">
        <v>6987</v>
      </c>
      <c r="D9289">
        <v>272</v>
      </c>
      <c r="E9289" t="s">
        <v>6058</v>
      </c>
      <c r="F9289" s="4">
        <v>353.5</v>
      </c>
      <c r="J9289" s="4">
        <f>MIN(Table16[[#This Row],[Medicare Outpatient Allowable Rate]:[WPPA Inc Outpatient Allowable Rate]])</f>
        <v>0</v>
      </c>
      <c r="K9289" s="4">
        <f>MAX(Table16[[#This Row],[Blue Cross Outpatient Allowable Rate]:[WPPA Inc Outpatient Allowable Rate]])</f>
        <v>335.82499999999999</v>
      </c>
      <c r="L9289" s="4">
        <f>SUM(Table16[[#This Row],[Price]]*4.42)</f>
        <v>1562.47</v>
      </c>
      <c r="M9289" s="4">
        <v>0</v>
      </c>
      <c r="N9289" s="4">
        <f>SUM(Table16[[#This Row],[ChargeID]]*0.76)</f>
        <v>268.66000000000003</v>
      </c>
      <c r="O9289" s="4">
        <f>SUM(Table16[[#This Row],[Price]]*0.95)</f>
        <v>335.82499999999999</v>
      </c>
      <c r="P9289" s="4">
        <f>SUM(Table16[[#This Row],[Price]]*0.8)</f>
        <v>282.8</v>
      </c>
      <c r="Q9289" s="4">
        <f>SUM(Table16[[#This Row],[Price]]*0.6)</f>
        <v>212.1</v>
      </c>
    </row>
    <row r="9290" spans="1:17" x14ac:dyDescent="0.25">
      <c r="A9290" t="s">
        <v>3380</v>
      </c>
      <c r="B9290">
        <v>13.42</v>
      </c>
      <c r="C9290" t="s">
        <v>6988</v>
      </c>
      <c r="D9290">
        <v>272</v>
      </c>
      <c r="E9290" t="s">
        <v>6058</v>
      </c>
      <c r="F9290" s="4">
        <v>13.42</v>
      </c>
      <c r="J9290" s="4">
        <f>MIN(Table16[[#This Row],[Medicare Outpatient Allowable Rate]:[WPPA Inc Outpatient Allowable Rate]])</f>
        <v>0</v>
      </c>
      <c r="K9290" s="4">
        <f>MAX(Table16[[#This Row],[Blue Cross Outpatient Allowable Rate]:[WPPA Inc Outpatient Allowable Rate]])</f>
        <v>12.748999999999999</v>
      </c>
      <c r="L9290" s="4">
        <f>SUM(Table16[[#This Row],[Price]]*4.42)</f>
        <v>59.316400000000002</v>
      </c>
      <c r="M9290" s="4">
        <v>0</v>
      </c>
      <c r="N9290" s="4">
        <f>SUM(Table16[[#This Row],[ChargeID]]*0.76)</f>
        <v>10.199199999999999</v>
      </c>
      <c r="O9290" s="4">
        <f>SUM(Table16[[#This Row],[Price]]*0.95)</f>
        <v>12.748999999999999</v>
      </c>
      <c r="P9290" s="4">
        <f>SUM(Table16[[#This Row],[Price]]*0.8)</f>
        <v>10.736000000000001</v>
      </c>
      <c r="Q9290" s="4">
        <f>SUM(Table16[[#This Row],[Price]]*0.6)</f>
        <v>8.0519999999999996</v>
      </c>
    </row>
    <row r="9291" spans="1:17" x14ac:dyDescent="0.25">
      <c r="A9291" t="s">
        <v>3380</v>
      </c>
      <c r="B9291">
        <v>30.19</v>
      </c>
      <c r="C9291" t="s">
        <v>12122</v>
      </c>
      <c r="D9291">
        <v>270</v>
      </c>
      <c r="E9291" t="s">
        <v>6049</v>
      </c>
      <c r="F9291" s="4">
        <v>30.19</v>
      </c>
      <c r="J9291" s="4">
        <f>MIN(Table16[[#This Row],[Medicare Outpatient Allowable Rate]:[WPPA Inc Outpatient Allowable Rate]])</f>
        <v>0</v>
      </c>
      <c r="K9291" s="4">
        <f>MAX(Table16[[#This Row],[Blue Cross Outpatient Allowable Rate]:[WPPA Inc Outpatient Allowable Rate]])</f>
        <v>28.680499999999999</v>
      </c>
      <c r="L9291" s="4">
        <f>SUM(Table16[[#This Row],[Price]]*4.42)</f>
        <v>133.43979999999999</v>
      </c>
      <c r="M9291" s="4">
        <v>0</v>
      </c>
      <c r="N9291" s="4">
        <f>SUM(Table16[[#This Row],[ChargeID]]*0.76)</f>
        <v>22.944400000000002</v>
      </c>
      <c r="O9291" s="4">
        <f>SUM(Table16[[#This Row],[Price]]*0.95)</f>
        <v>28.680499999999999</v>
      </c>
      <c r="P9291" s="4">
        <f>SUM(Table16[[#This Row],[Price]]*0.8)</f>
        <v>24.152000000000001</v>
      </c>
      <c r="Q9291" s="4">
        <f>SUM(Table16[[#This Row],[Price]]*0.6)</f>
        <v>18.114000000000001</v>
      </c>
    </row>
    <row r="9292" spans="1:17" x14ac:dyDescent="0.25">
      <c r="A9292" t="s">
        <v>3380</v>
      </c>
      <c r="B9292">
        <v>0</v>
      </c>
      <c r="C9292" t="s">
        <v>6989</v>
      </c>
      <c r="D9292">
        <v>272</v>
      </c>
      <c r="E9292" t="s">
        <v>6476</v>
      </c>
      <c r="F9292" s="4">
        <v>0</v>
      </c>
      <c r="J9292" s="4">
        <f>MIN(Table16[[#This Row],[Medicare Outpatient Allowable Rate]:[WPPA Inc Outpatient Allowable Rate]])</f>
        <v>0</v>
      </c>
      <c r="K9292" s="4">
        <f>MAX(Table16[[#This Row],[Blue Cross Outpatient Allowable Rate]:[WPPA Inc Outpatient Allowable Rate]])</f>
        <v>0</v>
      </c>
      <c r="L9292" s="4">
        <f>SUM(Table16[[#This Row],[Price]]*4.42)</f>
        <v>0</v>
      </c>
      <c r="M9292" s="4">
        <v>0</v>
      </c>
      <c r="N9292" s="4">
        <f>SUM(Table16[[#This Row],[ChargeID]]*0.76)</f>
        <v>0</v>
      </c>
      <c r="O9292" s="4">
        <f>SUM(Table16[[#This Row],[Price]]*0.95)</f>
        <v>0</v>
      </c>
      <c r="P9292" s="4">
        <f>SUM(Table16[[#This Row],[Price]]*0.8)</f>
        <v>0</v>
      </c>
      <c r="Q9292" s="4">
        <f>SUM(Table16[[#This Row],[Price]]*0.6)</f>
        <v>0</v>
      </c>
    </row>
    <row r="9293" spans="1:17" x14ac:dyDescent="0.25">
      <c r="A9293" t="s">
        <v>3380</v>
      </c>
      <c r="B9293">
        <v>0</v>
      </c>
      <c r="C9293" t="s">
        <v>6990</v>
      </c>
      <c r="D9293">
        <v>270</v>
      </c>
      <c r="E9293" t="s">
        <v>6260</v>
      </c>
      <c r="F9293" s="4">
        <v>0</v>
      </c>
      <c r="J9293" s="4">
        <f>MIN(Table16[[#This Row],[Medicare Outpatient Allowable Rate]:[WPPA Inc Outpatient Allowable Rate]])</f>
        <v>0</v>
      </c>
      <c r="K9293" s="4">
        <f>MAX(Table16[[#This Row],[Blue Cross Outpatient Allowable Rate]:[WPPA Inc Outpatient Allowable Rate]])</f>
        <v>0</v>
      </c>
      <c r="L9293" s="4">
        <f>SUM(Table16[[#This Row],[Price]]*4.42)</f>
        <v>0</v>
      </c>
      <c r="M9293" s="4">
        <v>0</v>
      </c>
      <c r="N9293" s="4">
        <f>SUM(Table16[[#This Row],[ChargeID]]*0.76)</f>
        <v>0</v>
      </c>
      <c r="O9293" s="4">
        <f>SUM(Table16[[#This Row],[Price]]*0.95)</f>
        <v>0</v>
      </c>
      <c r="P9293" s="4">
        <f>SUM(Table16[[#This Row],[Price]]*0.8)</f>
        <v>0</v>
      </c>
      <c r="Q9293" s="4">
        <f>SUM(Table16[[#This Row],[Price]]*0.6)</f>
        <v>0</v>
      </c>
    </row>
    <row r="9294" spans="1:17" x14ac:dyDescent="0.25">
      <c r="A9294" t="s">
        <v>3380</v>
      </c>
      <c r="B9294">
        <v>14.79</v>
      </c>
      <c r="C9294" t="s">
        <v>6991</v>
      </c>
      <c r="D9294">
        <v>272</v>
      </c>
      <c r="E9294" t="s">
        <v>6250</v>
      </c>
      <c r="F9294" s="4">
        <v>14.79</v>
      </c>
      <c r="J9294" s="4">
        <f>MIN(Table16[[#This Row],[Medicare Outpatient Allowable Rate]:[WPPA Inc Outpatient Allowable Rate]])</f>
        <v>0</v>
      </c>
      <c r="K9294" s="4">
        <f>MAX(Table16[[#This Row],[Blue Cross Outpatient Allowable Rate]:[WPPA Inc Outpatient Allowable Rate]])</f>
        <v>14.050499999999998</v>
      </c>
      <c r="L9294" s="4">
        <f>SUM(Table16[[#This Row],[Price]]*4.42)</f>
        <v>65.371799999999993</v>
      </c>
      <c r="M9294" s="4">
        <v>0</v>
      </c>
      <c r="N9294" s="4">
        <f>SUM(Table16[[#This Row],[ChargeID]]*0.76)</f>
        <v>11.240399999999999</v>
      </c>
      <c r="O9294" s="4">
        <f>SUM(Table16[[#This Row],[Price]]*0.95)</f>
        <v>14.050499999999998</v>
      </c>
      <c r="P9294" s="4">
        <f>SUM(Table16[[#This Row],[Price]]*0.8)</f>
        <v>11.832000000000001</v>
      </c>
      <c r="Q9294" s="4">
        <f>SUM(Table16[[#This Row],[Price]]*0.6)</f>
        <v>8.8739999999999988</v>
      </c>
    </row>
    <row r="9295" spans="1:17" x14ac:dyDescent="0.25">
      <c r="A9295" t="s">
        <v>3380</v>
      </c>
      <c r="B9295">
        <v>0</v>
      </c>
      <c r="C9295" t="s">
        <v>6992</v>
      </c>
      <c r="D9295">
        <v>271</v>
      </c>
      <c r="E9295" t="s">
        <v>6993</v>
      </c>
      <c r="F9295" s="4">
        <v>0</v>
      </c>
      <c r="J9295" s="4">
        <f>MIN(Table16[[#This Row],[Medicare Outpatient Allowable Rate]:[WPPA Inc Outpatient Allowable Rate]])</f>
        <v>0</v>
      </c>
      <c r="K9295" s="4">
        <f>MAX(Table16[[#This Row],[Blue Cross Outpatient Allowable Rate]:[WPPA Inc Outpatient Allowable Rate]])</f>
        <v>0</v>
      </c>
      <c r="L9295" s="4">
        <f>SUM(Table16[[#This Row],[Price]]*4.42)</f>
        <v>0</v>
      </c>
      <c r="M9295" s="4">
        <v>0</v>
      </c>
      <c r="N9295" s="4">
        <f>SUM(Table16[[#This Row],[ChargeID]]*0.76)</f>
        <v>0</v>
      </c>
      <c r="O9295" s="4">
        <f>SUM(Table16[[#This Row],[Price]]*0.95)</f>
        <v>0</v>
      </c>
      <c r="P9295" s="4">
        <f>SUM(Table16[[#This Row],[Price]]*0.8)</f>
        <v>0</v>
      </c>
      <c r="Q9295" s="4">
        <f>SUM(Table16[[#This Row],[Price]]*0.6)</f>
        <v>0</v>
      </c>
    </row>
    <row r="9296" spans="1:17" x14ac:dyDescent="0.25">
      <c r="A9296" t="s">
        <v>3380</v>
      </c>
      <c r="B9296">
        <v>159.71</v>
      </c>
      <c r="C9296" t="s">
        <v>6994</v>
      </c>
      <c r="D9296">
        <v>270</v>
      </c>
      <c r="E9296" t="s">
        <v>6058</v>
      </c>
      <c r="F9296" s="4">
        <v>159.71</v>
      </c>
      <c r="J9296" s="4">
        <f>MIN(Table16[[#This Row],[Medicare Outpatient Allowable Rate]:[WPPA Inc Outpatient Allowable Rate]])</f>
        <v>0</v>
      </c>
      <c r="K9296" s="4">
        <f>MAX(Table16[[#This Row],[Blue Cross Outpatient Allowable Rate]:[WPPA Inc Outpatient Allowable Rate]])</f>
        <v>151.72450000000001</v>
      </c>
      <c r="L9296" s="4">
        <f>SUM(Table16[[#This Row],[Price]]*4.42)</f>
        <v>705.91820000000007</v>
      </c>
      <c r="M9296" s="4">
        <v>0</v>
      </c>
      <c r="N9296" s="4">
        <f>SUM(Table16[[#This Row],[ChargeID]]*0.76)</f>
        <v>121.37960000000001</v>
      </c>
      <c r="O9296" s="4">
        <f>SUM(Table16[[#This Row],[Price]]*0.95)</f>
        <v>151.72450000000001</v>
      </c>
      <c r="P9296" s="4">
        <f>SUM(Table16[[#This Row],[Price]]*0.8)</f>
        <v>127.76800000000001</v>
      </c>
      <c r="Q9296" s="4">
        <f>SUM(Table16[[#This Row],[Price]]*0.6)</f>
        <v>95.826000000000008</v>
      </c>
    </row>
    <row r="9297" spans="1:17" x14ac:dyDescent="0.25">
      <c r="A9297" t="s">
        <v>3380</v>
      </c>
      <c r="B9297">
        <v>0</v>
      </c>
      <c r="C9297" t="s">
        <v>6995</v>
      </c>
      <c r="D9297">
        <v>270</v>
      </c>
      <c r="E9297" t="s">
        <v>6996</v>
      </c>
      <c r="F9297" s="4">
        <v>0</v>
      </c>
      <c r="J9297" s="4">
        <f>MIN(Table16[[#This Row],[Medicare Outpatient Allowable Rate]:[WPPA Inc Outpatient Allowable Rate]])</f>
        <v>0</v>
      </c>
      <c r="K9297" s="4">
        <f>MAX(Table16[[#This Row],[Blue Cross Outpatient Allowable Rate]:[WPPA Inc Outpatient Allowable Rate]])</f>
        <v>0</v>
      </c>
      <c r="L9297" s="4">
        <f>SUM(Table16[[#This Row],[Price]]*4.42)</f>
        <v>0</v>
      </c>
      <c r="M9297" s="4">
        <v>0</v>
      </c>
      <c r="N9297" s="4">
        <f>SUM(Table16[[#This Row],[ChargeID]]*0.76)</f>
        <v>0</v>
      </c>
      <c r="O9297" s="4">
        <f>SUM(Table16[[#This Row],[Price]]*0.95)</f>
        <v>0</v>
      </c>
      <c r="P9297" s="4">
        <f>SUM(Table16[[#This Row],[Price]]*0.8)</f>
        <v>0</v>
      </c>
      <c r="Q9297" s="4">
        <f>SUM(Table16[[#This Row],[Price]]*0.6)</f>
        <v>0</v>
      </c>
    </row>
    <row r="9298" spans="1:17" x14ac:dyDescent="0.25">
      <c r="A9298" t="s">
        <v>3380</v>
      </c>
      <c r="B9298">
        <v>165.03</v>
      </c>
      <c r="C9298" t="s">
        <v>6997</v>
      </c>
      <c r="D9298">
        <v>272</v>
      </c>
      <c r="E9298" t="s">
        <v>6058</v>
      </c>
      <c r="F9298" s="4">
        <v>165.03</v>
      </c>
      <c r="J9298" s="4">
        <f>MIN(Table16[[#This Row],[Medicare Outpatient Allowable Rate]:[WPPA Inc Outpatient Allowable Rate]])</f>
        <v>0</v>
      </c>
      <c r="K9298" s="4">
        <f>MAX(Table16[[#This Row],[Blue Cross Outpatient Allowable Rate]:[WPPA Inc Outpatient Allowable Rate]])</f>
        <v>156.77849999999998</v>
      </c>
      <c r="L9298" s="4">
        <f>SUM(Table16[[#This Row],[Price]]*4.42)</f>
        <v>729.43259999999998</v>
      </c>
      <c r="M9298" s="4">
        <v>0</v>
      </c>
      <c r="N9298" s="4">
        <f>SUM(Table16[[#This Row],[ChargeID]]*0.76)</f>
        <v>125.42280000000001</v>
      </c>
      <c r="O9298" s="4">
        <f>SUM(Table16[[#This Row],[Price]]*0.95)</f>
        <v>156.77849999999998</v>
      </c>
      <c r="P9298" s="4">
        <f>SUM(Table16[[#This Row],[Price]]*0.8)</f>
        <v>132.024</v>
      </c>
      <c r="Q9298" s="4">
        <f>SUM(Table16[[#This Row],[Price]]*0.6)</f>
        <v>99.018000000000001</v>
      </c>
    </row>
    <row r="9299" spans="1:17" x14ac:dyDescent="0.25">
      <c r="A9299" t="s">
        <v>3380</v>
      </c>
      <c r="B9299">
        <v>50.47</v>
      </c>
      <c r="C9299" t="s">
        <v>6998</v>
      </c>
      <c r="D9299">
        <v>271</v>
      </c>
      <c r="E9299" t="s">
        <v>6476</v>
      </c>
      <c r="F9299" s="4">
        <v>50.47</v>
      </c>
      <c r="J9299" s="4">
        <f>MIN(Table16[[#This Row],[Medicare Outpatient Allowable Rate]:[WPPA Inc Outpatient Allowable Rate]])</f>
        <v>0</v>
      </c>
      <c r="K9299" s="4">
        <f>MAX(Table16[[#This Row],[Blue Cross Outpatient Allowable Rate]:[WPPA Inc Outpatient Allowable Rate]])</f>
        <v>47.946499999999993</v>
      </c>
      <c r="L9299" s="4">
        <f>SUM(Table16[[#This Row],[Price]]*4.42)</f>
        <v>223.07739999999998</v>
      </c>
      <c r="M9299" s="4">
        <v>0</v>
      </c>
      <c r="N9299" s="4">
        <f>SUM(Table16[[#This Row],[ChargeID]]*0.76)</f>
        <v>38.357199999999999</v>
      </c>
      <c r="O9299" s="4">
        <f>SUM(Table16[[#This Row],[Price]]*0.95)</f>
        <v>47.946499999999993</v>
      </c>
      <c r="P9299" s="4">
        <f>SUM(Table16[[#This Row],[Price]]*0.8)</f>
        <v>40.376000000000005</v>
      </c>
      <c r="Q9299" s="4">
        <f>SUM(Table16[[#This Row],[Price]]*0.6)</f>
        <v>30.281999999999996</v>
      </c>
    </row>
    <row r="9300" spans="1:17" x14ac:dyDescent="0.25">
      <c r="A9300" t="s">
        <v>3380</v>
      </c>
      <c r="B9300">
        <v>0</v>
      </c>
      <c r="C9300" t="s">
        <v>6999</v>
      </c>
      <c r="D9300">
        <v>270</v>
      </c>
      <c r="E9300" t="s">
        <v>7000</v>
      </c>
      <c r="F9300" s="4">
        <v>0</v>
      </c>
      <c r="J9300" s="4">
        <f>MIN(Table16[[#This Row],[Medicare Outpatient Allowable Rate]:[WPPA Inc Outpatient Allowable Rate]])</f>
        <v>0</v>
      </c>
      <c r="K9300" s="4">
        <f>MAX(Table16[[#This Row],[Blue Cross Outpatient Allowable Rate]:[WPPA Inc Outpatient Allowable Rate]])</f>
        <v>0</v>
      </c>
      <c r="L9300" s="4">
        <f>SUM(Table16[[#This Row],[Price]]*4.42)</f>
        <v>0</v>
      </c>
      <c r="M9300" s="4">
        <v>0</v>
      </c>
      <c r="N9300" s="4">
        <f>SUM(Table16[[#This Row],[ChargeID]]*0.76)</f>
        <v>0</v>
      </c>
      <c r="O9300" s="4">
        <f>SUM(Table16[[#This Row],[Price]]*0.95)</f>
        <v>0</v>
      </c>
      <c r="P9300" s="4">
        <f>SUM(Table16[[#This Row],[Price]]*0.8)</f>
        <v>0</v>
      </c>
      <c r="Q9300" s="4">
        <f>SUM(Table16[[#This Row],[Price]]*0.6)</f>
        <v>0</v>
      </c>
    </row>
    <row r="9301" spans="1:17" x14ac:dyDescent="0.25">
      <c r="A9301" t="s">
        <v>3380</v>
      </c>
      <c r="B9301">
        <v>0</v>
      </c>
      <c r="C9301" t="s">
        <v>7001</v>
      </c>
      <c r="D9301">
        <v>270</v>
      </c>
      <c r="E9301" t="s">
        <v>6268</v>
      </c>
      <c r="F9301" s="4">
        <v>0</v>
      </c>
      <c r="J9301" s="4">
        <f>MIN(Table16[[#This Row],[Medicare Outpatient Allowable Rate]:[WPPA Inc Outpatient Allowable Rate]])</f>
        <v>0</v>
      </c>
      <c r="K9301" s="4">
        <f>MAX(Table16[[#This Row],[Blue Cross Outpatient Allowable Rate]:[WPPA Inc Outpatient Allowable Rate]])</f>
        <v>0</v>
      </c>
      <c r="L9301" s="4">
        <f>SUM(Table16[[#This Row],[Price]]*4.42)</f>
        <v>0</v>
      </c>
      <c r="M9301" s="4">
        <v>0</v>
      </c>
      <c r="N9301" s="4">
        <f>SUM(Table16[[#This Row],[ChargeID]]*0.76)</f>
        <v>0</v>
      </c>
      <c r="O9301" s="4">
        <f>SUM(Table16[[#This Row],[Price]]*0.95)</f>
        <v>0</v>
      </c>
      <c r="P9301" s="4">
        <f>SUM(Table16[[#This Row],[Price]]*0.8)</f>
        <v>0</v>
      </c>
      <c r="Q9301" s="4">
        <f>SUM(Table16[[#This Row],[Price]]*0.6)</f>
        <v>0</v>
      </c>
    </row>
    <row r="9302" spans="1:17" x14ac:dyDescent="0.25">
      <c r="A9302" t="s">
        <v>3380</v>
      </c>
      <c r="B9302">
        <v>0</v>
      </c>
      <c r="C9302" t="s">
        <v>7002</v>
      </c>
      <c r="D9302">
        <v>272</v>
      </c>
      <c r="E9302" t="s">
        <v>6476</v>
      </c>
      <c r="F9302" s="4">
        <v>0</v>
      </c>
      <c r="J9302" s="4">
        <f>MIN(Table16[[#This Row],[Medicare Outpatient Allowable Rate]:[WPPA Inc Outpatient Allowable Rate]])</f>
        <v>0</v>
      </c>
      <c r="K9302" s="4">
        <f>MAX(Table16[[#This Row],[Blue Cross Outpatient Allowable Rate]:[WPPA Inc Outpatient Allowable Rate]])</f>
        <v>0</v>
      </c>
      <c r="L9302" s="4">
        <f>SUM(Table16[[#This Row],[Price]]*4.42)</f>
        <v>0</v>
      </c>
      <c r="M9302" s="4">
        <v>0</v>
      </c>
      <c r="N9302" s="4">
        <f>SUM(Table16[[#This Row],[ChargeID]]*0.76)</f>
        <v>0</v>
      </c>
      <c r="O9302" s="4">
        <f>SUM(Table16[[#This Row],[Price]]*0.95)</f>
        <v>0</v>
      </c>
      <c r="P9302" s="4">
        <f>SUM(Table16[[#This Row],[Price]]*0.8)</f>
        <v>0</v>
      </c>
      <c r="Q9302" s="4">
        <f>SUM(Table16[[#This Row],[Price]]*0.6)</f>
        <v>0</v>
      </c>
    </row>
    <row r="9303" spans="1:17" x14ac:dyDescent="0.25">
      <c r="A9303" t="s">
        <v>3380</v>
      </c>
      <c r="B9303">
        <v>0</v>
      </c>
      <c r="C9303" t="s">
        <v>7003</v>
      </c>
      <c r="D9303">
        <v>270</v>
      </c>
      <c r="E9303" t="s">
        <v>6250</v>
      </c>
      <c r="F9303" s="4">
        <v>0</v>
      </c>
      <c r="J9303" s="4">
        <f>MIN(Table16[[#This Row],[Medicare Outpatient Allowable Rate]:[WPPA Inc Outpatient Allowable Rate]])</f>
        <v>0</v>
      </c>
      <c r="K9303" s="4">
        <f>MAX(Table16[[#This Row],[Blue Cross Outpatient Allowable Rate]:[WPPA Inc Outpatient Allowable Rate]])</f>
        <v>0</v>
      </c>
      <c r="L9303" s="4">
        <f>SUM(Table16[[#This Row],[Price]]*4.42)</f>
        <v>0</v>
      </c>
      <c r="M9303" s="4">
        <v>0</v>
      </c>
      <c r="N9303" s="4">
        <f>SUM(Table16[[#This Row],[ChargeID]]*0.76)</f>
        <v>0</v>
      </c>
      <c r="O9303" s="4">
        <f>SUM(Table16[[#This Row],[Price]]*0.95)</f>
        <v>0</v>
      </c>
      <c r="P9303" s="4">
        <f>SUM(Table16[[#This Row],[Price]]*0.8)</f>
        <v>0</v>
      </c>
      <c r="Q9303" s="4">
        <f>SUM(Table16[[#This Row],[Price]]*0.6)</f>
        <v>0</v>
      </c>
    </row>
    <row r="9304" spans="1:17" x14ac:dyDescent="0.25">
      <c r="A9304" t="s">
        <v>3380</v>
      </c>
      <c r="B9304">
        <v>0</v>
      </c>
      <c r="C9304" t="s">
        <v>7004</v>
      </c>
      <c r="D9304">
        <v>270</v>
      </c>
      <c r="E9304" t="s">
        <v>6250</v>
      </c>
      <c r="F9304" s="4">
        <v>0</v>
      </c>
      <c r="J9304" s="4">
        <f>MIN(Table16[[#This Row],[Medicare Outpatient Allowable Rate]:[WPPA Inc Outpatient Allowable Rate]])</f>
        <v>0</v>
      </c>
      <c r="K9304" s="4">
        <f>MAX(Table16[[#This Row],[Blue Cross Outpatient Allowable Rate]:[WPPA Inc Outpatient Allowable Rate]])</f>
        <v>0</v>
      </c>
      <c r="L9304" s="4">
        <f>SUM(Table16[[#This Row],[Price]]*4.42)</f>
        <v>0</v>
      </c>
      <c r="M9304" s="4">
        <v>0</v>
      </c>
      <c r="N9304" s="4">
        <f>SUM(Table16[[#This Row],[ChargeID]]*0.76)</f>
        <v>0</v>
      </c>
      <c r="O9304" s="4">
        <f>SUM(Table16[[#This Row],[Price]]*0.95)</f>
        <v>0</v>
      </c>
      <c r="P9304" s="4">
        <f>SUM(Table16[[#This Row],[Price]]*0.8)</f>
        <v>0</v>
      </c>
      <c r="Q9304" s="4">
        <f>SUM(Table16[[#This Row],[Price]]*0.6)</f>
        <v>0</v>
      </c>
    </row>
    <row r="9305" spans="1:17" x14ac:dyDescent="0.25">
      <c r="A9305" t="s">
        <v>3380</v>
      </c>
      <c r="B9305">
        <v>0</v>
      </c>
      <c r="C9305" t="s">
        <v>7005</v>
      </c>
      <c r="D9305">
        <v>270</v>
      </c>
      <c r="E9305" t="s">
        <v>6250</v>
      </c>
      <c r="F9305" s="4">
        <v>0</v>
      </c>
      <c r="J9305" s="4">
        <f>MIN(Table16[[#This Row],[Medicare Outpatient Allowable Rate]:[WPPA Inc Outpatient Allowable Rate]])</f>
        <v>0</v>
      </c>
      <c r="K9305" s="4">
        <f>MAX(Table16[[#This Row],[Blue Cross Outpatient Allowable Rate]:[WPPA Inc Outpatient Allowable Rate]])</f>
        <v>0</v>
      </c>
      <c r="L9305" s="4">
        <f>SUM(Table16[[#This Row],[Price]]*4.42)</f>
        <v>0</v>
      </c>
      <c r="M9305" s="4">
        <v>0</v>
      </c>
      <c r="N9305" s="4">
        <f>SUM(Table16[[#This Row],[ChargeID]]*0.76)</f>
        <v>0</v>
      </c>
      <c r="O9305" s="4">
        <f>SUM(Table16[[#This Row],[Price]]*0.95)</f>
        <v>0</v>
      </c>
      <c r="P9305" s="4">
        <f>SUM(Table16[[#This Row],[Price]]*0.8)</f>
        <v>0</v>
      </c>
      <c r="Q9305" s="4">
        <f>SUM(Table16[[#This Row],[Price]]*0.6)</f>
        <v>0</v>
      </c>
    </row>
    <row r="9306" spans="1:17" x14ac:dyDescent="0.25">
      <c r="A9306" t="s">
        <v>3380</v>
      </c>
      <c r="B9306">
        <v>40.590000000000003</v>
      </c>
      <c r="C9306" t="s">
        <v>7006</v>
      </c>
      <c r="D9306">
        <v>272</v>
      </c>
      <c r="E9306" t="s">
        <v>6250</v>
      </c>
      <c r="F9306" s="4">
        <v>40.590000000000003</v>
      </c>
      <c r="J9306" s="4">
        <f>MIN(Table16[[#This Row],[Medicare Outpatient Allowable Rate]:[WPPA Inc Outpatient Allowable Rate]])</f>
        <v>0</v>
      </c>
      <c r="K9306" s="4">
        <f>MAX(Table16[[#This Row],[Blue Cross Outpatient Allowable Rate]:[WPPA Inc Outpatient Allowable Rate]])</f>
        <v>38.560500000000005</v>
      </c>
      <c r="L9306" s="4">
        <f>SUM(Table16[[#This Row],[Price]]*4.42)</f>
        <v>179.40780000000001</v>
      </c>
      <c r="M9306" s="4">
        <v>0</v>
      </c>
      <c r="N9306" s="4">
        <f>SUM(Table16[[#This Row],[ChargeID]]*0.76)</f>
        <v>30.848400000000002</v>
      </c>
      <c r="O9306" s="4">
        <f>SUM(Table16[[#This Row],[Price]]*0.95)</f>
        <v>38.560500000000005</v>
      </c>
      <c r="P9306" s="4">
        <f>SUM(Table16[[#This Row],[Price]]*0.8)</f>
        <v>32.472000000000001</v>
      </c>
      <c r="Q9306" s="4">
        <f>SUM(Table16[[#This Row],[Price]]*0.6)</f>
        <v>24.354000000000003</v>
      </c>
    </row>
    <row r="9307" spans="1:17" x14ac:dyDescent="0.25">
      <c r="A9307" t="s">
        <v>3380</v>
      </c>
      <c r="B9307">
        <v>0</v>
      </c>
      <c r="C9307" t="s">
        <v>7007</v>
      </c>
      <c r="D9307">
        <v>270</v>
      </c>
      <c r="E9307" t="s">
        <v>7008</v>
      </c>
      <c r="F9307" s="4">
        <v>0</v>
      </c>
      <c r="J9307" s="4">
        <f>MIN(Table16[[#This Row],[Medicare Outpatient Allowable Rate]:[WPPA Inc Outpatient Allowable Rate]])</f>
        <v>0</v>
      </c>
      <c r="K9307" s="4">
        <f>MAX(Table16[[#This Row],[Blue Cross Outpatient Allowable Rate]:[WPPA Inc Outpatient Allowable Rate]])</f>
        <v>0</v>
      </c>
      <c r="L9307" s="4">
        <f>SUM(Table16[[#This Row],[Price]]*4.42)</f>
        <v>0</v>
      </c>
      <c r="M9307" s="4">
        <v>0</v>
      </c>
      <c r="N9307" s="4">
        <f>SUM(Table16[[#This Row],[ChargeID]]*0.76)</f>
        <v>0</v>
      </c>
      <c r="O9307" s="4">
        <f>SUM(Table16[[#This Row],[Price]]*0.95)</f>
        <v>0</v>
      </c>
      <c r="P9307" s="4">
        <f>SUM(Table16[[#This Row],[Price]]*0.8)</f>
        <v>0</v>
      </c>
      <c r="Q9307" s="4">
        <f>SUM(Table16[[#This Row],[Price]]*0.6)</f>
        <v>0</v>
      </c>
    </row>
    <row r="9308" spans="1:17" x14ac:dyDescent="0.25">
      <c r="A9308" t="s">
        <v>3380</v>
      </c>
      <c r="B9308">
        <v>182.46</v>
      </c>
      <c r="C9308" t="s">
        <v>7009</v>
      </c>
      <c r="D9308">
        <v>272</v>
      </c>
      <c r="E9308" t="s">
        <v>6058</v>
      </c>
      <c r="F9308" s="4">
        <v>182.46</v>
      </c>
      <c r="J9308" s="4">
        <f>MIN(Table16[[#This Row],[Medicare Outpatient Allowable Rate]:[WPPA Inc Outpatient Allowable Rate]])</f>
        <v>0</v>
      </c>
      <c r="K9308" s="4">
        <f>MAX(Table16[[#This Row],[Blue Cross Outpatient Allowable Rate]:[WPPA Inc Outpatient Allowable Rate]])</f>
        <v>173.33699999999999</v>
      </c>
      <c r="L9308" s="4">
        <f>SUM(Table16[[#This Row],[Price]]*4.42)</f>
        <v>806.47320000000002</v>
      </c>
      <c r="M9308" s="4">
        <v>0</v>
      </c>
      <c r="N9308" s="4">
        <f>SUM(Table16[[#This Row],[ChargeID]]*0.76)</f>
        <v>138.6696</v>
      </c>
      <c r="O9308" s="4">
        <f>SUM(Table16[[#This Row],[Price]]*0.95)</f>
        <v>173.33699999999999</v>
      </c>
      <c r="P9308" s="4">
        <f>SUM(Table16[[#This Row],[Price]]*0.8)</f>
        <v>145.96800000000002</v>
      </c>
      <c r="Q9308" s="4">
        <f>SUM(Table16[[#This Row],[Price]]*0.6)</f>
        <v>109.476</v>
      </c>
    </row>
    <row r="9309" spans="1:17" x14ac:dyDescent="0.25">
      <c r="A9309" t="s">
        <v>3380</v>
      </c>
      <c r="B9309">
        <v>175.53</v>
      </c>
      <c r="C9309" t="s">
        <v>7010</v>
      </c>
      <c r="D9309">
        <v>272</v>
      </c>
      <c r="E9309" t="s">
        <v>6058</v>
      </c>
      <c r="F9309" s="4">
        <v>175.53</v>
      </c>
      <c r="J9309" s="4">
        <f>MIN(Table16[[#This Row],[Medicare Outpatient Allowable Rate]:[WPPA Inc Outpatient Allowable Rate]])</f>
        <v>0</v>
      </c>
      <c r="K9309" s="4">
        <f>MAX(Table16[[#This Row],[Blue Cross Outpatient Allowable Rate]:[WPPA Inc Outpatient Allowable Rate]])</f>
        <v>166.7535</v>
      </c>
      <c r="L9309" s="4">
        <f>SUM(Table16[[#This Row],[Price]]*4.42)</f>
        <v>775.84259999999995</v>
      </c>
      <c r="M9309" s="4">
        <v>0</v>
      </c>
      <c r="N9309" s="4">
        <f>SUM(Table16[[#This Row],[ChargeID]]*0.76)</f>
        <v>133.40280000000001</v>
      </c>
      <c r="O9309" s="4">
        <f>SUM(Table16[[#This Row],[Price]]*0.95)</f>
        <v>166.7535</v>
      </c>
      <c r="P9309" s="4">
        <f>SUM(Table16[[#This Row],[Price]]*0.8)</f>
        <v>140.42400000000001</v>
      </c>
      <c r="Q9309" s="4">
        <f>SUM(Table16[[#This Row],[Price]]*0.6)</f>
        <v>105.318</v>
      </c>
    </row>
    <row r="9310" spans="1:17" x14ac:dyDescent="0.25">
      <c r="A9310" t="s">
        <v>3380</v>
      </c>
      <c r="B9310">
        <v>0</v>
      </c>
      <c r="C9310" t="s">
        <v>7011</v>
      </c>
      <c r="D9310">
        <v>270</v>
      </c>
      <c r="E9310" t="s">
        <v>6250</v>
      </c>
      <c r="F9310" s="4">
        <v>0</v>
      </c>
      <c r="J9310" s="4">
        <f>MIN(Table16[[#This Row],[Medicare Outpatient Allowable Rate]:[WPPA Inc Outpatient Allowable Rate]])</f>
        <v>0</v>
      </c>
      <c r="K9310" s="4">
        <f>MAX(Table16[[#This Row],[Blue Cross Outpatient Allowable Rate]:[WPPA Inc Outpatient Allowable Rate]])</f>
        <v>0</v>
      </c>
      <c r="L9310" s="4">
        <f>SUM(Table16[[#This Row],[Price]]*4.42)</f>
        <v>0</v>
      </c>
      <c r="M9310" s="4">
        <v>0</v>
      </c>
      <c r="N9310" s="4">
        <f>SUM(Table16[[#This Row],[ChargeID]]*0.76)</f>
        <v>0</v>
      </c>
      <c r="O9310" s="4">
        <f>SUM(Table16[[#This Row],[Price]]*0.95)</f>
        <v>0</v>
      </c>
      <c r="P9310" s="4">
        <f>SUM(Table16[[#This Row],[Price]]*0.8)</f>
        <v>0</v>
      </c>
      <c r="Q9310" s="4">
        <f>SUM(Table16[[#This Row],[Price]]*0.6)</f>
        <v>0</v>
      </c>
    </row>
    <row r="9311" spans="1:17" x14ac:dyDescent="0.25">
      <c r="A9311" t="s">
        <v>3380</v>
      </c>
      <c r="B9311">
        <v>0</v>
      </c>
      <c r="C9311" t="s">
        <v>7012</v>
      </c>
      <c r="D9311">
        <v>270</v>
      </c>
      <c r="E9311" t="s">
        <v>7013</v>
      </c>
      <c r="F9311" s="4">
        <v>0</v>
      </c>
      <c r="J9311" s="4">
        <f>MIN(Table16[[#This Row],[Medicare Outpatient Allowable Rate]:[WPPA Inc Outpatient Allowable Rate]])</f>
        <v>0</v>
      </c>
      <c r="K9311" s="4">
        <f>MAX(Table16[[#This Row],[Blue Cross Outpatient Allowable Rate]:[WPPA Inc Outpatient Allowable Rate]])</f>
        <v>0</v>
      </c>
      <c r="L9311" s="4">
        <f>SUM(Table16[[#This Row],[Price]]*4.42)</f>
        <v>0</v>
      </c>
      <c r="M9311" s="4">
        <v>0</v>
      </c>
      <c r="N9311" s="4">
        <f>SUM(Table16[[#This Row],[ChargeID]]*0.76)</f>
        <v>0</v>
      </c>
      <c r="O9311" s="4">
        <f>SUM(Table16[[#This Row],[Price]]*0.95)</f>
        <v>0</v>
      </c>
      <c r="P9311" s="4">
        <f>SUM(Table16[[#This Row],[Price]]*0.8)</f>
        <v>0</v>
      </c>
      <c r="Q9311" s="4">
        <f>SUM(Table16[[#This Row],[Price]]*0.6)</f>
        <v>0</v>
      </c>
    </row>
    <row r="9312" spans="1:17" x14ac:dyDescent="0.25">
      <c r="A9312" t="s">
        <v>3380</v>
      </c>
      <c r="B9312">
        <v>0</v>
      </c>
      <c r="C9312" t="s">
        <v>7014</v>
      </c>
      <c r="D9312">
        <v>270</v>
      </c>
      <c r="E9312" t="s">
        <v>7013</v>
      </c>
      <c r="F9312" s="4">
        <v>0</v>
      </c>
      <c r="J9312" s="4">
        <f>MIN(Table16[[#This Row],[Medicare Outpatient Allowable Rate]:[WPPA Inc Outpatient Allowable Rate]])</f>
        <v>0</v>
      </c>
      <c r="K9312" s="4">
        <f>MAX(Table16[[#This Row],[Blue Cross Outpatient Allowable Rate]:[WPPA Inc Outpatient Allowable Rate]])</f>
        <v>0</v>
      </c>
      <c r="L9312" s="4">
        <f>SUM(Table16[[#This Row],[Price]]*4.42)</f>
        <v>0</v>
      </c>
      <c r="M9312" s="4">
        <v>0</v>
      </c>
      <c r="N9312" s="4">
        <f>SUM(Table16[[#This Row],[ChargeID]]*0.76)</f>
        <v>0</v>
      </c>
      <c r="O9312" s="4">
        <f>SUM(Table16[[#This Row],[Price]]*0.95)</f>
        <v>0</v>
      </c>
      <c r="P9312" s="4">
        <f>SUM(Table16[[#This Row],[Price]]*0.8)</f>
        <v>0</v>
      </c>
      <c r="Q9312" s="4">
        <f>SUM(Table16[[#This Row],[Price]]*0.6)</f>
        <v>0</v>
      </c>
    </row>
    <row r="9313" spans="1:17" x14ac:dyDescent="0.25">
      <c r="A9313" t="s">
        <v>3380</v>
      </c>
      <c r="B9313">
        <v>0</v>
      </c>
      <c r="C9313" t="s">
        <v>7015</v>
      </c>
      <c r="D9313">
        <v>270</v>
      </c>
      <c r="E9313" t="s">
        <v>6242</v>
      </c>
      <c r="F9313" s="4">
        <v>0</v>
      </c>
      <c r="J9313" s="4">
        <f>MIN(Table16[[#This Row],[Medicare Outpatient Allowable Rate]:[WPPA Inc Outpatient Allowable Rate]])</f>
        <v>0</v>
      </c>
      <c r="K9313" s="4">
        <f>MAX(Table16[[#This Row],[Blue Cross Outpatient Allowable Rate]:[WPPA Inc Outpatient Allowable Rate]])</f>
        <v>0</v>
      </c>
      <c r="L9313" s="4">
        <f>SUM(Table16[[#This Row],[Price]]*4.42)</f>
        <v>0</v>
      </c>
      <c r="M9313" s="4">
        <v>0</v>
      </c>
      <c r="N9313" s="4">
        <f>SUM(Table16[[#This Row],[ChargeID]]*0.76)</f>
        <v>0</v>
      </c>
      <c r="O9313" s="4">
        <f>SUM(Table16[[#This Row],[Price]]*0.95)</f>
        <v>0</v>
      </c>
      <c r="P9313" s="4">
        <f>SUM(Table16[[#This Row],[Price]]*0.8)</f>
        <v>0</v>
      </c>
      <c r="Q9313" s="4">
        <f>SUM(Table16[[#This Row],[Price]]*0.6)</f>
        <v>0</v>
      </c>
    </row>
    <row r="9314" spans="1:17" x14ac:dyDescent="0.25">
      <c r="A9314" t="s">
        <v>3380</v>
      </c>
      <c r="B9314">
        <v>0</v>
      </c>
      <c r="C9314" t="s">
        <v>7016</v>
      </c>
      <c r="D9314">
        <v>270</v>
      </c>
      <c r="E9314" t="s">
        <v>6242</v>
      </c>
      <c r="F9314" s="4">
        <v>0</v>
      </c>
      <c r="J9314" s="4">
        <f>MIN(Table16[[#This Row],[Medicare Outpatient Allowable Rate]:[WPPA Inc Outpatient Allowable Rate]])</f>
        <v>0</v>
      </c>
      <c r="K9314" s="4">
        <f>MAX(Table16[[#This Row],[Blue Cross Outpatient Allowable Rate]:[WPPA Inc Outpatient Allowable Rate]])</f>
        <v>0</v>
      </c>
      <c r="L9314" s="4">
        <f>SUM(Table16[[#This Row],[Price]]*4.42)</f>
        <v>0</v>
      </c>
      <c r="M9314" s="4">
        <v>0</v>
      </c>
      <c r="N9314" s="4">
        <f>SUM(Table16[[#This Row],[ChargeID]]*0.76)</f>
        <v>0</v>
      </c>
      <c r="O9314" s="4">
        <f>SUM(Table16[[#This Row],[Price]]*0.95)</f>
        <v>0</v>
      </c>
      <c r="P9314" s="4">
        <f>SUM(Table16[[#This Row],[Price]]*0.8)</f>
        <v>0</v>
      </c>
      <c r="Q9314" s="4">
        <f>SUM(Table16[[#This Row],[Price]]*0.6)</f>
        <v>0</v>
      </c>
    </row>
    <row r="9315" spans="1:17" x14ac:dyDescent="0.25">
      <c r="A9315" t="s">
        <v>3380</v>
      </c>
      <c r="B9315">
        <v>0</v>
      </c>
      <c r="C9315" t="s">
        <v>7017</v>
      </c>
      <c r="D9315">
        <v>270</v>
      </c>
      <c r="E9315" t="s">
        <v>6242</v>
      </c>
      <c r="F9315" s="4">
        <v>0</v>
      </c>
      <c r="J9315" s="4">
        <f>MIN(Table16[[#This Row],[Medicare Outpatient Allowable Rate]:[WPPA Inc Outpatient Allowable Rate]])</f>
        <v>0</v>
      </c>
      <c r="K9315" s="4">
        <f>MAX(Table16[[#This Row],[Blue Cross Outpatient Allowable Rate]:[WPPA Inc Outpatient Allowable Rate]])</f>
        <v>0</v>
      </c>
      <c r="L9315" s="4">
        <f>SUM(Table16[[#This Row],[Price]]*4.42)</f>
        <v>0</v>
      </c>
      <c r="M9315" s="4">
        <v>0</v>
      </c>
      <c r="N9315" s="4">
        <f>SUM(Table16[[#This Row],[ChargeID]]*0.76)</f>
        <v>0</v>
      </c>
      <c r="O9315" s="4">
        <f>SUM(Table16[[#This Row],[Price]]*0.95)</f>
        <v>0</v>
      </c>
      <c r="P9315" s="4">
        <f>SUM(Table16[[#This Row],[Price]]*0.8)</f>
        <v>0</v>
      </c>
      <c r="Q9315" s="4">
        <f>SUM(Table16[[#This Row],[Price]]*0.6)</f>
        <v>0</v>
      </c>
    </row>
    <row r="9316" spans="1:17" x14ac:dyDescent="0.25">
      <c r="A9316" t="s">
        <v>3380</v>
      </c>
      <c r="B9316">
        <v>0</v>
      </c>
      <c r="C9316" t="s">
        <v>7018</v>
      </c>
      <c r="D9316">
        <v>270</v>
      </c>
      <c r="E9316" t="s">
        <v>6552</v>
      </c>
      <c r="F9316" s="4">
        <v>0</v>
      </c>
      <c r="J9316" s="4">
        <f>MIN(Table16[[#This Row],[Medicare Outpatient Allowable Rate]:[WPPA Inc Outpatient Allowable Rate]])</f>
        <v>0</v>
      </c>
      <c r="K9316" s="4">
        <f>MAX(Table16[[#This Row],[Blue Cross Outpatient Allowable Rate]:[WPPA Inc Outpatient Allowable Rate]])</f>
        <v>0</v>
      </c>
      <c r="L9316" s="4">
        <f>SUM(Table16[[#This Row],[Price]]*4.42)</f>
        <v>0</v>
      </c>
      <c r="M9316" s="4">
        <v>0</v>
      </c>
      <c r="N9316" s="4">
        <f>SUM(Table16[[#This Row],[ChargeID]]*0.76)</f>
        <v>0</v>
      </c>
      <c r="O9316" s="4">
        <f>SUM(Table16[[#This Row],[Price]]*0.95)</f>
        <v>0</v>
      </c>
      <c r="P9316" s="4">
        <f>SUM(Table16[[#This Row],[Price]]*0.8)</f>
        <v>0</v>
      </c>
      <c r="Q9316" s="4">
        <f>SUM(Table16[[#This Row],[Price]]*0.6)</f>
        <v>0</v>
      </c>
    </row>
    <row r="9317" spans="1:17" x14ac:dyDescent="0.25">
      <c r="A9317" t="s">
        <v>3380</v>
      </c>
      <c r="B9317">
        <v>0</v>
      </c>
      <c r="C9317" t="s">
        <v>7019</v>
      </c>
      <c r="D9317">
        <v>270</v>
      </c>
      <c r="E9317" t="s">
        <v>6552</v>
      </c>
      <c r="F9317" s="4">
        <v>0</v>
      </c>
      <c r="J9317" s="4">
        <f>MIN(Table16[[#This Row],[Medicare Outpatient Allowable Rate]:[WPPA Inc Outpatient Allowable Rate]])</f>
        <v>0</v>
      </c>
      <c r="K9317" s="4">
        <f>MAX(Table16[[#This Row],[Blue Cross Outpatient Allowable Rate]:[WPPA Inc Outpatient Allowable Rate]])</f>
        <v>0</v>
      </c>
      <c r="L9317" s="4">
        <f>SUM(Table16[[#This Row],[Price]]*4.42)</f>
        <v>0</v>
      </c>
      <c r="M9317" s="4">
        <v>0</v>
      </c>
      <c r="N9317" s="4">
        <f>SUM(Table16[[#This Row],[ChargeID]]*0.76)</f>
        <v>0</v>
      </c>
      <c r="O9317" s="4">
        <f>SUM(Table16[[#This Row],[Price]]*0.95)</f>
        <v>0</v>
      </c>
      <c r="P9317" s="4">
        <f>SUM(Table16[[#This Row],[Price]]*0.8)</f>
        <v>0</v>
      </c>
      <c r="Q9317" s="4">
        <f>SUM(Table16[[#This Row],[Price]]*0.6)</f>
        <v>0</v>
      </c>
    </row>
    <row r="9318" spans="1:17" x14ac:dyDescent="0.25">
      <c r="A9318" t="s">
        <v>3380</v>
      </c>
      <c r="B9318">
        <v>124.77</v>
      </c>
      <c r="C9318" t="s">
        <v>7020</v>
      </c>
      <c r="D9318">
        <v>272</v>
      </c>
      <c r="E9318" t="s">
        <v>6058</v>
      </c>
      <c r="F9318" s="4">
        <v>124.77</v>
      </c>
      <c r="J9318" s="4">
        <f>MIN(Table16[[#This Row],[Medicare Outpatient Allowable Rate]:[WPPA Inc Outpatient Allowable Rate]])</f>
        <v>0</v>
      </c>
      <c r="K9318" s="4">
        <f>MAX(Table16[[#This Row],[Blue Cross Outpatient Allowable Rate]:[WPPA Inc Outpatient Allowable Rate]])</f>
        <v>118.53149999999999</v>
      </c>
      <c r="L9318" s="4">
        <f>SUM(Table16[[#This Row],[Price]]*4.42)</f>
        <v>551.48339999999996</v>
      </c>
      <c r="M9318" s="4">
        <v>0</v>
      </c>
      <c r="N9318" s="4">
        <f>SUM(Table16[[#This Row],[ChargeID]]*0.76)</f>
        <v>94.825199999999995</v>
      </c>
      <c r="O9318" s="4">
        <f>SUM(Table16[[#This Row],[Price]]*0.95)</f>
        <v>118.53149999999999</v>
      </c>
      <c r="P9318" s="4">
        <f>SUM(Table16[[#This Row],[Price]]*0.8)</f>
        <v>99.816000000000003</v>
      </c>
      <c r="Q9318" s="4">
        <f>SUM(Table16[[#This Row],[Price]]*0.6)</f>
        <v>74.861999999999995</v>
      </c>
    </row>
    <row r="9319" spans="1:17" x14ac:dyDescent="0.25">
      <c r="A9319" t="s">
        <v>3380</v>
      </c>
      <c r="B9319">
        <v>0</v>
      </c>
      <c r="C9319" t="s">
        <v>7021</v>
      </c>
      <c r="D9319">
        <v>270</v>
      </c>
      <c r="E9319" t="s">
        <v>6058</v>
      </c>
      <c r="F9319" s="4">
        <v>0</v>
      </c>
      <c r="J9319" s="4">
        <f>MIN(Table16[[#This Row],[Medicare Outpatient Allowable Rate]:[WPPA Inc Outpatient Allowable Rate]])</f>
        <v>0</v>
      </c>
      <c r="K9319" s="4">
        <f>MAX(Table16[[#This Row],[Blue Cross Outpatient Allowable Rate]:[WPPA Inc Outpatient Allowable Rate]])</f>
        <v>0</v>
      </c>
      <c r="L9319" s="4">
        <f>SUM(Table16[[#This Row],[Price]]*4.42)</f>
        <v>0</v>
      </c>
      <c r="M9319" s="4">
        <v>0</v>
      </c>
      <c r="N9319" s="4">
        <f>SUM(Table16[[#This Row],[ChargeID]]*0.76)</f>
        <v>0</v>
      </c>
      <c r="O9319" s="4">
        <f>SUM(Table16[[#This Row],[Price]]*0.95)</f>
        <v>0</v>
      </c>
      <c r="P9319" s="4">
        <f>SUM(Table16[[#This Row],[Price]]*0.8)</f>
        <v>0</v>
      </c>
      <c r="Q9319" s="4">
        <f>SUM(Table16[[#This Row],[Price]]*0.6)</f>
        <v>0</v>
      </c>
    </row>
    <row r="9320" spans="1:17" x14ac:dyDescent="0.25">
      <c r="A9320" t="s">
        <v>3380</v>
      </c>
      <c r="B9320">
        <v>0</v>
      </c>
      <c r="C9320" t="s">
        <v>7022</v>
      </c>
      <c r="D9320">
        <v>270</v>
      </c>
      <c r="E9320" t="s">
        <v>6250</v>
      </c>
      <c r="F9320" s="4">
        <v>0</v>
      </c>
      <c r="J9320" s="4">
        <f>MIN(Table16[[#This Row],[Medicare Outpatient Allowable Rate]:[WPPA Inc Outpatient Allowable Rate]])</f>
        <v>0</v>
      </c>
      <c r="K9320" s="4">
        <f>MAX(Table16[[#This Row],[Blue Cross Outpatient Allowable Rate]:[WPPA Inc Outpatient Allowable Rate]])</f>
        <v>0</v>
      </c>
      <c r="L9320" s="4">
        <f>SUM(Table16[[#This Row],[Price]]*4.42)</f>
        <v>0</v>
      </c>
      <c r="M9320" s="4">
        <v>0</v>
      </c>
      <c r="N9320" s="4">
        <f>SUM(Table16[[#This Row],[ChargeID]]*0.76)</f>
        <v>0</v>
      </c>
      <c r="O9320" s="4">
        <f>SUM(Table16[[#This Row],[Price]]*0.95)</f>
        <v>0</v>
      </c>
      <c r="P9320" s="4">
        <f>SUM(Table16[[#This Row],[Price]]*0.8)</f>
        <v>0</v>
      </c>
      <c r="Q9320" s="4">
        <f>SUM(Table16[[#This Row],[Price]]*0.6)</f>
        <v>0</v>
      </c>
    </row>
    <row r="9321" spans="1:17" x14ac:dyDescent="0.25">
      <c r="A9321" t="s">
        <v>3380</v>
      </c>
      <c r="B9321">
        <v>85.81</v>
      </c>
      <c r="C9321" t="s">
        <v>7023</v>
      </c>
      <c r="D9321">
        <v>271</v>
      </c>
      <c r="E9321" t="s">
        <v>6058</v>
      </c>
      <c r="F9321" s="4">
        <v>85.81</v>
      </c>
      <c r="J9321" s="4">
        <f>MIN(Table16[[#This Row],[Medicare Outpatient Allowable Rate]:[WPPA Inc Outpatient Allowable Rate]])</f>
        <v>0</v>
      </c>
      <c r="K9321" s="4">
        <f>MAX(Table16[[#This Row],[Blue Cross Outpatient Allowable Rate]:[WPPA Inc Outpatient Allowable Rate]])</f>
        <v>81.519499999999994</v>
      </c>
      <c r="L9321" s="4">
        <f>SUM(Table16[[#This Row],[Price]]*4.42)</f>
        <v>379.28019999999998</v>
      </c>
      <c r="M9321" s="4">
        <v>0</v>
      </c>
      <c r="N9321" s="4">
        <f>SUM(Table16[[#This Row],[ChargeID]]*0.76)</f>
        <v>65.215600000000009</v>
      </c>
      <c r="O9321" s="4">
        <f>SUM(Table16[[#This Row],[Price]]*0.95)</f>
        <v>81.519499999999994</v>
      </c>
      <c r="P9321" s="4">
        <f>SUM(Table16[[#This Row],[Price]]*0.8)</f>
        <v>68.64800000000001</v>
      </c>
      <c r="Q9321" s="4">
        <f>SUM(Table16[[#This Row],[Price]]*0.6)</f>
        <v>51.485999999999997</v>
      </c>
    </row>
    <row r="9322" spans="1:17" x14ac:dyDescent="0.25">
      <c r="A9322" t="s">
        <v>3380</v>
      </c>
      <c r="B9322">
        <v>35.74</v>
      </c>
      <c r="C9322" t="s">
        <v>7024</v>
      </c>
      <c r="D9322">
        <v>270</v>
      </c>
      <c r="E9322" t="s">
        <v>6049</v>
      </c>
      <c r="F9322" s="4">
        <v>35.74</v>
      </c>
      <c r="J9322" s="4">
        <f>MIN(Table16[[#This Row],[Medicare Outpatient Allowable Rate]:[WPPA Inc Outpatient Allowable Rate]])</f>
        <v>0</v>
      </c>
      <c r="K9322" s="4">
        <f>MAX(Table16[[#This Row],[Blue Cross Outpatient Allowable Rate]:[WPPA Inc Outpatient Allowable Rate]])</f>
        <v>33.953000000000003</v>
      </c>
      <c r="L9322" s="4">
        <f>SUM(Table16[[#This Row],[Price]]*4.42)</f>
        <v>157.9708</v>
      </c>
      <c r="M9322" s="4">
        <v>0</v>
      </c>
      <c r="N9322" s="4">
        <f>SUM(Table16[[#This Row],[ChargeID]]*0.76)</f>
        <v>27.162400000000002</v>
      </c>
      <c r="O9322" s="4">
        <f>SUM(Table16[[#This Row],[Price]]*0.95)</f>
        <v>33.953000000000003</v>
      </c>
      <c r="P9322" s="4">
        <f>SUM(Table16[[#This Row],[Price]]*0.8)</f>
        <v>28.592000000000002</v>
      </c>
      <c r="Q9322" s="4">
        <f>SUM(Table16[[#This Row],[Price]]*0.6)</f>
        <v>21.443999999999999</v>
      </c>
    </row>
    <row r="9323" spans="1:17" x14ac:dyDescent="0.25">
      <c r="A9323" t="s">
        <v>3380</v>
      </c>
      <c r="B9323">
        <v>599.02</v>
      </c>
      <c r="C9323" t="s">
        <v>7025</v>
      </c>
      <c r="D9323">
        <v>278</v>
      </c>
      <c r="E9323" t="s">
        <v>6058</v>
      </c>
      <c r="F9323" s="4">
        <v>599.02</v>
      </c>
      <c r="G9323" t="s">
        <v>7026</v>
      </c>
      <c r="J9323" s="4">
        <f>MIN(Table16[[#This Row],[Medicare Outpatient Allowable Rate]:[WPPA Inc Outpatient Allowable Rate]])</f>
        <v>0</v>
      </c>
      <c r="K9323" s="4">
        <f>MAX(Table16[[#This Row],[Blue Cross Outpatient Allowable Rate]:[WPPA Inc Outpatient Allowable Rate]])</f>
        <v>569.06899999999996</v>
      </c>
      <c r="L9323" s="4">
        <f>SUM(Table16[[#This Row],[Price]]*4.42)</f>
        <v>2647.6684</v>
      </c>
      <c r="M9323" s="4">
        <v>0</v>
      </c>
      <c r="N9323" s="4">
        <f>SUM(Table16[[#This Row],[ChargeID]]*0.76)</f>
        <v>455.2552</v>
      </c>
      <c r="O9323" s="4">
        <f>SUM(Table16[[#This Row],[Price]]*0.95)</f>
        <v>569.06899999999996</v>
      </c>
      <c r="P9323" s="4">
        <f>SUM(Table16[[#This Row],[Price]]*0.8)</f>
        <v>479.21600000000001</v>
      </c>
      <c r="Q9323" s="4">
        <f>SUM(Table16[[#This Row],[Price]]*0.6)</f>
        <v>359.41199999999998</v>
      </c>
    </row>
    <row r="9324" spans="1:17" x14ac:dyDescent="0.25">
      <c r="A9324" t="s">
        <v>3380</v>
      </c>
      <c r="B9324">
        <v>6.54</v>
      </c>
      <c r="C9324" t="s">
        <v>7027</v>
      </c>
      <c r="D9324">
        <v>270</v>
      </c>
      <c r="E9324" t="s">
        <v>6049</v>
      </c>
      <c r="F9324" s="4">
        <v>6.54</v>
      </c>
      <c r="J9324" s="4">
        <f>MIN(Table16[[#This Row],[Medicare Outpatient Allowable Rate]:[WPPA Inc Outpatient Allowable Rate]])</f>
        <v>0</v>
      </c>
      <c r="K9324" s="4">
        <f>MAX(Table16[[#This Row],[Blue Cross Outpatient Allowable Rate]:[WPPA Inc Outpatient Allowable Rate]])</f>
        <v>6.2130000000000001</v>
      </c>
      <c r="L9324" s="4">
        <f>SUM(Table16[[#This Row],[Price]]*4.42)</f>
        <v>28.9068</v>
      </c>
      <c r="M9324" s="4">
        <v>0</v>
      </c>
      <c r="N9324" s="4">
        <f>SUM(Table16[[#This Row],[ChargeID]]*0.76)</f>
        <v>4.9703999999999997</v>
      </c>
      <c r="O9324" s="4">
        <f>SUM(Table16[[#This Row],[Price]]*0.95)</f>
        <v>6.2130000000000001</v>
      </c>
      <c r="P9324" s="4">
        <f>SUM(Table16[[#This Row],[Price]]*0.8)</f>
        <v>5.2320000000000002</v>
      </c>
      <c r="Q9324" s="4">
        <f>SUM(Table16[[#This Row],[Price]]*0.6)</f>
        <v>3.9239999999999999</v>
      </c>
    </row>
    <row r="9325" spans="1:17" x14ac:dyDescent="0.25">
      <c r="A9325" t="s">
        <v>3380</v>
      </c>
      <c r="B9325">
        <v>15.03</v>
      </c>
      <c r="C9325" t="s">
        <v>7028</v>
      </c>
      <c r="D9325">
        <v>270</v>
      </c>
      <c r="E9325" t="s">
        <v>6250</v>
      </c>
      <c r="F9325" s="4">
        <v>15.03</v>
      </c>
      <c r="J9325" s="4">
        <f>MIN(Table16[[#This Row],[Medicare Outpatient Allowable Rate]:[WPPA Inc Outpatient Allowable Rate]])</f>
        <v>0</v>
      </c>
      <c r="K9325" s="4">
        <f>MAX(Table16[[#This Row],[Blue Cross Outpatient Allowable Rate]:[WPPA Inc Outpatient Allowable Rate]])</f>
        <v>14.278499999999999</v>
      </c>
      <c r="L9325" s="4">
        <f>SUM(Table16[[#This Row],[Price]]*4.42)</f>
        <v>66.432599999999994</v>
      </c>
      <c r="M9325" s="4">
        <v>0</v>
      </c>
      <c r="N9325" s="4">
        <f>SUM(Table16[[#This Row],[ChargeID]]*0.76)</f>
        <v>11.422800000000001</v>
      </c>
      <c r="O9325" s="4">
        <f>SUM(Table16[[#This Row],[Price]]*0.95)</f>
        <v>14.278499999999999</v>
      </c>
      <c r="P9325" s="4">
        <f>SUM(Table16[[#This Row],[Price]]*0.8)</f>
        <v>12.024000000000001</v>
      </c>
      <c r="Q9325" s="4">
        <f>SUM(Table16[[#This Row],[Price]]*0.6)</f>
        <v>9.0179999999999989</v>
      </c>
    </row>
    <row r="9326" spans="1:17" x14ac:dyDescent="0.25">
      <c r="A9326" t="s">
        <v>3380</v>
      </c>
      <c r="B9326">
        <v>13.48</v>
      </c>
      <c r="C9326" t="s">
        <v>7029</v>
      </c>
      <c r="D9326">
        <v>270</v>
      </c>
      <c r="E9326" t="s">
        <v>7030</v>
      </c>
      <c r="F9326" s="4">
        <v>13.48</v>
      </c>
      <c r="J9326" s="4">
        <f>MIN(Table16[[#This Row],[Medicare Outpatient Allowable Rate]:[WPPA Inc Outpatient Allowable Rate]])</f>
        <v>0</v>
      </c>
      <c r="K9326" s="4">
        <f>MAX(Table16[[#This Row],[Blue Cross Outpatient Allowable Rate]:[WPPA Inc Outpatient Allowable Rate]])</f>
        <v>12.805999999999999</v>
      </c>
      <c r="L9326" s="4">
        <f>SUM(Table16[[#This Row],[Price]]*4.42)</f>
        <v>59.581600000000002</v>
      </c>
      <c r="M9326" s="4">
        <v>0</v>
      </c>
      <c r="N9326" s="4">
        <f>SUM(Table16[[#This Row],[ChargeID]]*0.76)</f>
        <v>10.2448</v>
      </c>
      <c r="O9326" s="4">
        <f>SUM(Table16[[#This Row],[Price]]*0.95)</f>
        <v>12.805999999999999</v>
      </c>
      <c r="P9326" s="4">
        <f>SUM(Table16[[#This Row],[Price]]*0.8)</f>
        <v>10.784000000000001</v>
      </c>
      <c r="Q9326" s="4">
        <f>SUM(Table16[[#This Row],[Price]]*0.6)</f>
        <v>8.0879999999999992</v>
      </c>
    </row>
    <row r="9327" spans="1:17" x14ac:dyDescent="0.25">
      <c r="A9327" t="s">
        <v>3380</v>
      </c>
      <c r="B9327">
        <v>329</v>
      </c>
      <c r="C9327" t="s">
        <v>7031</v>
      </c>
      <c r="D9327">
        <v>272</v>
      </c>
      <c r="E9327" t="s">
        <v>6058</v>
      </c>
      <c r="F9327" s="4">
        <v>329</v>
      </c>
      <c r="J9327" s="4">
        <f>MIN(Table16[[#This Row],[Medicare Outpatient Allowable Rate]:[WPPA Inc Outpatient Allowable Rate]])</f>
        <v>0</v>
      </c>
      <c r="K9327" s="4">
        <f>MAX(Table16[[#This Row],[Blue Cross Outpatient Allowable Rate]:[WPPA Inc Outpatient Allowable Rate]])</f>
        <v>312.55</v>
      </c>
      <c r="L9327" s="4">
        <f>SUM(Table16[[#This Row],[Price]]*4.42)</f>
        <v>1454.18</v>
      </c>
      <c r="M9327" s="4">
        <v>0</v>
      </c>
      <c r="N9327" s="4">
        <f>SUM(Table16[[#This Row],[ChargeID]]*0.76)</f>
        <v>250.04</v>
      </c>
      <c r="O9327" s="4">
        <f>SUM(Table16[[#This Row],[Price]]*0.95)</f>
        <v>312.55</v>
      </c>
      <c r="P9327" s="4">
        <f>SUM(Table16[[#This Row],[Price]]*0.8)</f>
        <v>263.2</v>
      </c>
      <c r="Q9327" s="4">
        <f>SUM(Table16[[#This Row],[Price]]*0.6)</f>
        <v>197.4</v>
      </c>
    </row>
    <row r="9328" spans="1:17" x14ac:dyDescent="0.25">
      <c r="A9328" t="s">
        <v>3380</v>
      </c>
      <c r="B9328">
        <v>0</v>
      </c>
      <c r="C9328" t="s">
        <v>7032</v>
      </c>
      <c r="D9328">
        <v>270</v>
      </c>
      <c r="E9328" t="s">
        <v>6264</v>
      </c>
      <c r="F9328" s="4">
        <v>0</v>
      </c>
      <c r="J9328" s="4">
        <f>MIN(Table16[[#This Row],[Medicare Outpatient Allowable Rate]:[WPPA Inc Outpatient Allowable Rate]])</f>
        <v>0</v>
      </c>
      <c r="K9328" s="4">
        <f>MAX(Table16[[#This Row],[Blue Cross Outpatient Allowable Rate]:[WPPA Inc Outpatient Allowable Rate]])</f>
        <v>0</v>
      </c>
      <c r="L9328" s="4">
        <f>SUM(Table16[[#This Row],[Price]]*4.42)</f>
        <v>0</v>
      </c>
      <c r="M9328" s="4">
        <v>0</v>
      </c>
      <c r="N9328" s="4">
        <f>SUM(Table16[[#This Row],[ChargeID]]*0.76)</f>
        <v>0</v>
      </c>
      <c r="O9328" s="4">
        <f>SUM(Table16[[#This Row],[Price]]*0.95)</f>
        <v>0</v>
      </c>
      <c r="P9328" s="4">
        <f>SUM(Table16[[#This Row],[Price]]*0.8)</f>
        <v>0</v>
      </c>
      <c r="Q9328" s="4">
        <f>SUM(Table16[[#This Row],[Price]]*0.6)</f>
        <v>0</v>
      </c>
    </row>
    <row r="9329" spans="1:17" x14ac:dyDescent="0.25">
      <c r="A9329" t="s">
        <v>3380</v>
      </c>
      <c r="B9329">
        <v>0</v>
      </c>
      <c r="C9329" t="s">
        <v>7033</v>
      </c>
      <c r="D9329">
        <v>270</v>
      </c>
      <c r="E9329" t="s">
        <v>6250</v>
      </c>
      <c r="F9329" s="4">
        <v>0</v>
      </c>
      <c r="J9329" s="4">
        <f>MIN(Table16[[#This Row],[Medicare Outpatient Allowable Rate]:[WPPA Inc Outpatient Allowable Rate]])</f>
        <v>0</v>
      </c>
      <c r="K9329" s="4">
        <f>MAX(Table16[[#This Row],[Blue Cross Outpatient Allowable Rate]:[WPPA Inc Outpatient Allowable Rate]])</f>
        <v>0</v>
      </c>
      <c r="L9329" s="4">
        <f>SUM(Table16[[#This Row],[Price]]*4.42)</f>
        <v>0</v>
      </c>
      <c r="M9329" s="4">
        <v>0</v>
      </c>
      <c r="N9329" s="4">
        <f>SUM(Table16[[#This Row],[ChargeID]]*0.76)</f>
        <v>0</v>
      </c>
      <c r="O9329" s="4">
        <f>SUM(Table16[[#This Row],[Price]]*0.95)</f>
        <v>0</v>
      </c>
      <c r="P9329" s="4">
        <f>SUM(Table16[[#This Row],[Price]]*0.8)</f>
        <v>0</v>
      </c>
      <c r="Q9329" s="4">
        <f>SUM(Table16[[#This Row],[Price]]*0.6)</f>
        <v>0</v>
      </c>
    </row>
    <row r="9330" spans="1:17" x14ac:dyDescent="0.25">
      <c r="A9330" t="s">
        <v>3380</v>
      </c>
      <c r="B9330">
        <v>0</v>
      </c>
      <c r="C9330" t="s">
        <v>7034</v>
      </c>
      <c r="D9330">
        <v>270</v>
      </c>
      <c r="E9330" t="s">
        <v>6058</v>
      </c>
      <c r="F9330" s="4">
        <v>0</v>
      </c>
      <c r="J9330" s="4">
        <f>MIN(Table16[[#This Row],[Medicare Outpatient Allowable Rate]:[WPPA Inc Outpatient Allowable Rate]])</f>
        <v>0</v>
      </c>
      <c r="K9330" s="4">
        <f>MAX(Table16[[#This Row],[Blue Cross Outpatient Allowable Rate]:[WPPA Inc Outpatient Allowable Rate]])</f>
        <v>0</v>
      </c>
      <c r="L9330" s="4">
        <f>SUM(Table16[[#This Row],[Price]]*4.42)</f>
        <v>0</v>
      </c>
      <c r="M9330" s="4">
        <v>0</v>
      </c>
      <c r="N9330" s="4">
        <f>SUM(Table16[[#This Row],[ChargeID]]*0.76)</f>
        <v>0</v>
      </c>
      <c r="O9330" s="4">
        <f>SUM(Table16[[#This Row],[Price]]*0.95)</f>
        <v>0</v>
      </c>
      <c r="P9330" s="4">
        <f>SUM(Table16[[#This Row],[Price]]*0.8)</f>
        <v>0</v>
      </c>
      <c r="Q9330" s="4">
        <f>SUM(Table16[[#This Row],[Price]]*0.6)</f>
        <v>0</v>
      </c>
    </row>
    <row r="9331" spans="1:17" x14ac:dyDescent="0.25">
      <c r="A9331" t="s">
        <v>3380</v>
      </c>
      <c r="B9331">
        <v>50.94</v>
      </c>
      <c r="C9331" t="s">
        <v>7035</v>
      </c>
      <c r="D9331">
        <v>271</v>
      </c>
      <c r="E9331" t="s">
        <v>6058</v>
      </c>
      <c r="F9331" s="4">
        <v>50.94</v>
      </c>
      <c r="J9331" s="4">
        <f>MIN(Table16[[#This Row],[Medicare Outpatient Allowable Rate]:[WPPA Inc Outpatient Allowable Rate]])</f>
        <v>0</v>
      </c>
      <c r="K9331" s="4">
        <f>MAX(Table16[[#This Row],[Blue Cross Outpatient Allowable Rate]:[WPPA Inc Outpatient Allowable Rate]])</f>
        <v>48.392999999999994</v>
      </c>
      <c r="L9331" s="4">
        <f>SUM(Table16[[#This Row],[Price]]*4.42)</f>
        <v>225.15479999999999</v>
      </c>
      <c r="M9331" s="4">
        <v>0</v>
      </c>
      <c r="N9331" s="4">
        <f>SUM(Table16[[#This Row],[ChargeID]]*0.76)</f>
        <v>38.714399999999998</v>
      </c>
      <c r="O9331" s="4">
        <f>SUM(Table16[[#This Row],[Price]]*0.95)</f>
        <v>48.392999999999994</v>
      </c>
      <c r="P9331" s="4">
        <f>SUM(Table16[[#This Row],[Price]]*0.8)</f>
        <v>40.752000000000002</v>
      </c>
      <c r="Q9331" s="4">
        <f>SUM(Table16[[#This Row],[Price]]*0.6)</f>
        <v>30.563999999999997</v>
      </c>
    </row>
    <row r="9332" spans="1:17" x14ac:dyDescent="0.25">
      <c r="A9332" t="s">
        <v>3380</v>
      </c>
      <c r="B9332">
        <v>4.63</v>
      </c>
      <c r="C9332" t="s">
        <v>7036</v>
      </c>
      <c r="D9332">
        <v>272</v>
      </c>
      <c r="E9332" t="s">
        <v>6058</v>
      </c>
      <c r="F9332" s="4">
        <v>4.63</v>
      </c>
      <c r="J9332" s="4">
        <f>MIN(Table16[[#This Row],[Medicare Outpatient Allowable Rate]:[WPPA Inc Outpatient Allowable Rate]])</f>
        <v>0</v>
      </c>
      <c r="K9332" s="4">
        <f>MAX(Table16[[#This Row],[Blue Cross Outpatient Allowable Rate]:[WPPA Inc Outpatient Allowable Rate]])</f>
        <v>4.3984999999999994</v>
      </c>
      <c r="L9332" s="4">
        <f>SUM(Table16[[#This Row],[Price]]*4.42)</f>
        <v>20.464600000000001</v>
      </c>
      <c r="M9332" s="4">
        <v>0</v>
      </c>
      <c r="N9332" s="4">
        <f>SUM(Table16[[#This Row],[ChargeID]]*0.76)</f>
        <v>3.5188000000000001</v>
      </c>
      <c r="O9332" s="4">
        <f>SUM(Table16[[#This Row],[Price]]*0.95)</f>
        <v>4.3984999999999994</v>
      </c>
      <c r="P9332" s="4">
        <f>SUM(Table16[[#This Row],[Price]]*0.8)</f>
        <v>3.7040000000000002</v>
      </c>
      <c r="Q9332" s="4">
        <f>SUM(Table16[[#This Row],[Price]]*0.6)</f>
        <v>2.778</v>
      </c>
    </row>
    <row r="9333" spans="1:17" x14ac:dyDescent="0.25">
      <c r="A9333" t="s">
        <v>3380</v>
      </c>
      <c r="B9333">
        <v>361.79</v>
      </c>
      <c r="C9333" t="s">
        <v>7037</v>
      </c>
      <c r="D9333">
        <v>272</v>
      </c>
      <c r="E9333" t="s">
        <v>6058</v>
      </c>
      <c r="F9333" s="4">
        <v>361.79</v>
      </c>
      <c r="J9333" s="4">
        <f>MIN(Table16[[#This Row],[Medicare Outpatient Allowable Rate]:[WPPA Inc Outpatient Allowable Rate]])</f>
        <v>0</v>
      </c>
      <c r="K9333" s="4">
        <f>MAX(Table16[[#This Row],[Blue Cross Outpatient Allowable Rate]:[WPPA Inc Outpatient Allowable Rate]])</f>
        <v>343.70049999999998</v>
      </c>
      <c r="L9333" s="4">
        <f>SUM(Table16[[#This Row],[Price]]*4.42)</f>
        <v>1599.1118000000001</v>
      </c>
      <c r="M9333" s="4">
        <v>0</v>
      </c>
      <c r="N9333" s="4">
        <f>SUM(Table16[[#This Row],[ChargeID]]*0.76)</f>
        <v>274.96039999999999</v>
      </c>
      <c r="O9333" s="4">
        <f>SUM(Table16[[#This Row],[Price]]*0.95)</f>
        <v>343.70049999999998</v>
      </c>
      <c r="P9333" s="4">
        <f>SUM(Table16[[#This Row],[Price]]*0.8)</f>
        <v>289.43200000000002</v>
      </c>
      <c r="Q9333" s="4">
        <f>SUM(Table16[[#This Row],[Price]]*0.6)</f>
        <v>217.07400000000001</v>
      </c>
    </row>
    <row r="9334" spans="1:17" x14ac:dyDescent="0.25">
      <c r="A9334" t="s">
        <v>3380</v>
      </c>
      <c r="B9334">
        <v>10.199999999999999</v>
      </c>
      <c r="C9334" t="s">
        <v>7038</v>
      </c>
      <c r="D9334">
        <v>272</v>
      </c>
      <c r="E9334" t="s">
        <v>6058</v>
      </c>
      <c r="F9334" s="4">
        <v>10.199999999999999</v>
      </c>
      <c r="J9334" s="4">
        <f>MIN(Table16[[#This Row],[Medicare Outpatient Allowable Rate]:[WPPA Inc Outpatient Allowable Rate]])</f>
        <v>0</v>
      </c>
      <c r="K9334" s="4">
        <f>MAX(Table16[[#This Row],[Blue Cross Outpatient Allowable Rate]:[WPPA Inc Outpatient Allowable Rate]])</f>
        <v>9.69</v>
      </c>
      <c r="L9334" s="4">
        <f>SUM(Table16[[#This Row],[Price]]*4.42)</f>
        <v>45.083999999999996</v>
      </c>
      <c r="M9334" s="4">
        <v>0</v>
      </c>
      <c r="N9334" s="4">
        <f>SUM(Table16[[#This Row],[ChargeID]]*0.76)</f>
        <v>7.7519999999999998</v>
      </c>
      <c r="O9334" s="4">
        <f>SUM(Table16[[#This Row],[Price]]*0.95)</f>
        <v>9.69</v>
      </c>
      <c r="P9334" s="4">
        <f>SUM(Table16[[#This Row],[Price]]*0.8)</f>
        <v>8.16</v>
      </c>
      <c r="Q9334" s="4">
        <f>SUM(Table16[[#This Row],[Price]]*0.6)</f>
        <v>6.1199999999999992</v>
      </c>
    </row>
    <row r="9335" spans="1:17" x14ac:dyDescent="0.25">
      <c r="A9335" t="s">
        <v>3380</v>
      </c>
      <c r="B9335">
        <v>6.37</v>
      </c>
      <c r="C9335" t="s">
        <v>7039</v>
      </c>
      <c r="D9335">
        <v>272</v>
      </c>
      <c r="E9335" t="s">
        <v>6058</v>
      </c>
      <c r="F9335" s="4">
        <v>6.37</v>
      </c>
      <c r="J9335" s="4">
        <f>MIN(Table16[[#This Row],[Medicare Outpatient Allowable Rate]:[WPPA Inc Outpatient Allowable Rate]])</f>
        <v>0</v>
      </c>
      <c r="K9335" s="4">
        <f>MAX(Table16[[#This Row],[Blue Cross Outpatient Allowable Rate]:[WPPA Inc Outpatient Allowable Rate]])</f>
        <v>6.0514999999999999</v>
      </c>
      <c r="L9335" s="4">
        <f>SUM(Table16[[#This Row],[Price]]*4.42)</f>
        <v>28.1554</v>
      </c>
      <c r="M9335" s="4">
        <v>0</v>
      </c>
      <c r="N9335" s="4">
        <f>SUM(Table16[[#This Row],[ChargeID]]*0.76)</f>
        <v>4.8411999999999997</v>
      </c>
      <c r="O9335" s="4">
        <f>SUM(Table16[[#This Row],[Price]]*0.95)</f>
        <v>6.0514999999999999</v>
      </c>
      <c r="P9335" s="4">
        <f>SUM(Table16[[#This Row],[Price]]*0.8)</f>
        <v>5.0960000000000001</v>
      </c>
      <c r="Q9335" s="4">
        <f>SUM(Table16[[#This Row],[Price]]*0.6)</f>
        <v>3.8220000000000001</v>
      </c>
    </row>
    <row r="9336" spans="1:17" x14ac:dyDescent="0.25">
      <c r="A9336" t="s">
        <v>3380</v>
      </c>
      <c r="B9336">
        <v>1853.81</v>
      </c>
      <c r="C9336" t="s">
        <v>7040</v>
      </c>
      <c r="D9336">
        <v>272</v>
      </c>
      <c r="E9336" t="s">
        <v>6058</v>
      </c>
      <c r="F9336" s="4">
        <v>1853.81</v>
      </c>
      <c r="J9336" s="4">
        <f>MIN(Table16[[#This Row],[Medicare Outpatient Allowable Rate]:[WPPA Inc Outpatient Allowable Rate]])</f>
        <v>0</v>
      </c>
      <c r="K9336" s="4">
        <f>MAX(Table16[[#This Row],[Blue Cross Outpatient Allowable Rate]:[WPPA Inc Outpatient Allowable Rate]])</f>
        <v>1761.1194999999998</v>
      </c>
      <c r="L9336" s="4">
        <f>SUM(Table16[[#This Row],[Price]]*4.42)</f>
        <v>8193.8401999999987</v>
      </c>
      <c r="M9336" s="4">
        <v>0</v>
      </c>
      <c r="N9336" s="4">
        <f>SUM(Table16[[#This Row],[ChargeID]]*0.76)</f>
        <v>1408.8956000000001</v>
      </c>
      <c r="O9336" s="4">
        <f>SUM(Table16[[#This Row],[Price]]*0.95)</f>
        <v>1761.1194999999998</v>
      </c>
      <c r="P9336" s="4">
        <f>SUM(Table16[[#This Row],[Price]]*0.8)</f>
        <v>1483.048</v>
      </c>
      <c r="Q9336" s="4">
        <f>SUM(Table16[[#This Row],[Price]]*0.6)</f>
        <v>1112.2859999999998</v>
      </c>
    </row>
    <row r="9337" spans="1:17" x14ac:dyDescent="0.25">
      <c r="A9337" t="s">
        <v>3380</v>
      </c>
      <c r="B9337">
        <v>0</v>
      </c>
      <c r="C9337" t="s">
        <v>7041</v>
      </c>
      <c r="D9337">
        <v>270</v>
      </c>
      <c r="E9337" t="s">
        <v>7042</v>
      </c>
      <c r="F9337" s="4">
        <v>0</v>
      </c>
      <c r="J9337" s="4">
        <f>MIN(Table16[[#This Row],[Medicare Outpatient Allowable Rate]:[WPPA Inc Outpatient Allowable Rate]])</f>
        <v>0</v>
      </c>
      <c r="K9337" s="4">
        <f>MAX(Table16[[#This Row],[Blue Cross Outpatient Allowable Rate]:[WPPA Inc Outpatient Allowable Rate]])</f>
        <v>0</v>
      </c>
      <c r="L9337" s="4">
        <f>SUM(Table16[[#This Row],[Price]]*4.42)</f>
        <v>0</v>
      </c>
      <c r="M9337" s="4">
        <v>0</v>
      </c>
      <c r="N9337" s="4">
        <f>SUM(Table16[[#This Row],[ChargeID]]*0.76)</f>
        <v>0</v>
      </c>
      <c r="O9337" s="4">
        <f>SUM(Table16[[#This Row],[Price]]*0.95)</f>
        <v>0</v>
      </c>
      <c r="P9337" s="4">
        <f>SUM(Table16[[#This Row],[Price]]*0.8)</f>
        <v>0</v>
      </c>
      <c r="Q9337" s="4">
        <f>SUM(Table16[[#This Row],[Price]]*0.6)</f>
        <v>0</v>
      </c>
    </row>
    <row r="9338" spans="1:17" x14ac:dyDescent="0.25">
      <c r="A9338" t="s">
        <v>3380</v>
      </c>
      <c r="B9338">
        <v>13.19</v>
      </c>
      <c r="C9338" t="s">
        <v>7043</v>
      </c>
      <c r="D9338">
        <v>270</v>
      </c>
      <c r="E9338" t="s">
        <v>6252</v>
      </c>
      <c r="F9338" s="4">
        <v>13.19</v>
      </c>
      <c r="J9338" s="4">
        <f>MIN(Table16[[#This Row],[Medicare Outpatient Allowable Rate]:[WPPA Inc Outpatient Allowable Rate]])</f>
        <v>0</v>
      </c>
      <c r="K9338" s="4">
        <f>MAX(Table16[[#This Row],[Blue Cross Outpatient Allowable Rate]:[WPPA Inc Outpatient Allowable Rate]])</f>
        <v>12.530499999999998</v>
      </c>
      <c r="L9338" s="4">
        <f>SUM(Table16[[#This Row],[Price]]*4.42)</f>
        <v>58.299799999999998</v>
      </c>
      <c r="M9338" s="4">
        <v>0</v>
      </c>
      <c r="N9338" s="4">
        <f>SUM(Table16[[#This Row],[ChargeID]]*0.76)</f>
        <v>10.0244</v>
      </c>
      <c r="O9338" s="4">
        <f>SUM(Table16[[#This Row],[Price]]*0.95)</f>
        <v>12.530499999999998</v>
      </c>
      <c r="P9338" s="4">
        <f>SUM(Table16[[#This Row],[Price]]*0.8)</f>
        <v>10.552</v>
      </c>
      <c r="Q9338" s="4">
        <f>SUM(Table16[[#This Row],[Price]]*0.6)</f>
        <v>7.9139999999999997</v>
      </c>
    </row>
    <row r="9339" spans="1:17" x14ac:dyDescent="0.25">
      <c r="A9339" t="s">
        <v>3380</v>
      </c>
      <c r="B9339">
        <v>193.2</v>
      </c>
      <c r="C9339" t="s">
        <v>7044</v>
      </c>
      <c r="D9339">
        <v>272</v>
      </c>
      <c r="E9339" t="s">
        <v>6058</v>
      </c>
      <c r="F9339" s="4">
        <v>193.2</v>
      </c>
      <c r="J9339" s="4">
        <f>MIN(Table16[[#This Row],[Medicare Outpatient Allowable Rate]:[WPPA Inc Outpatient Allowable Rate]])</f>
        <v>0</v>
      </c>
      <c r="K9339" s="4">
        <f>MAX(Table16[[#This Row],[Blue Cross Outpatient Allowable Rate]:[WPPA Inc Outpatient Allowable Rate]])</f>
        <v>183.54</v>
      </c>
      <c r="L9339" s="4">
        <f>SUM(Table16[[#This Row],[Price]]*4.42)</f>
        <v>853.94399999999996</v>
      </c>
      <c r="M9339" s="4">
        <v>0</v>
      </c>
      <c r="N9339" s="4">
        <f>SUM(Table16[[#This Row],[ChargeID]]*0.76)</f>
        <v>146.83199999999999</v>
      </c>
      <c r="O9339" s="4">
        <f>SUM(Table16[[#This Row],[Price]]*0.95)</f>
        <v>183.54</v>
      </c>
      <c r="P9339" s="4">
        <f>SUM(Table16[[#This Row],[Price]]*0.8)</f>
        <v>154.56</v>
      </c>
      <c r="Q9339" s="4">
        <f>SUM(Table16[[#This Row],[Price]]*0.6)</f>
        <v>115.91999999999999</v>
      </c>
    </row>
    <row r="9340" spans="1:17" x14ac:dyDescent="0.25">
      <c r="A9340" t="s">
        <v>3380</v>
      </c>
      <c r="B9340">
        <v>4.08</v>
      </c>
      <c r="C9340" t="s">
        <v>7045</v>
      </c>
      <c r="D9340">
        <v>272</v>
      </c>
      <c r="E9340" t="s">
        <v>6250</v>
      </c>
      <c r="F9340" s="4">
        <v>4.08</v>
      </c>
      <c r="J9340" s="4">
        <f>MIN(Table16[[#This Row],[Medicare Outpatient Allowable Rate]:[WPPA Inc Outpatient Allowable Rate]])</f>
        <v>0</v>
      </c>
      <c r="K9340" s="4">
        <f>MAX(Table16[[#This Row],[Blue Cross Outpatient Allowable Rate]:[WPPA Inc Outpatient Allowable Rate]])</f>
        <v>3.8759999999999999</v>
      </c>
      <c r="L9340" s="4">
        <f>SUM(Table16[[#This Row],[Price]]*4.42)</f>
        <v>18.0336</v>
      </c>
      <c r="M9340" s="4">
        <v>0</v>
      </c>
      <c r="N9340" s="4">
        <f>SUM(Table16[[#This Row],[ChargeID]]*0.76)</f>
        <v>3.1008</v>
      </c>
      <c r="O9340" s="4">
        <f>SUM(Table16[[#This Row],[Price]]*0.95)</f>
        <v>3.8759999999999999</v>
      </c>
      <c r="P9340" s="4">
        <f>SUM(Table16[[#This Row],[Price]]*0.8)</f>
        <v>3.2640000000000002</v>
      </c>
      <c r="Q9340" s="4">
        <f>SUM(Table16[[#This Row],[Price]]*0.6)</f>
        <v>2.448</v>
      </c>
    </row>
    <row r="9341" spans="1:17" x14ac:dyDescent="0.25">
      <c r="A9341" t="s">
        <v>3380</v>
      </c>
      <c r="B9341">
        <v>1554</v>
      </c>
      <c r="C9341" t="s">
        <v>7046</v>
      </c>
      <c r="D9341">
        <v>278</v>
      </c>
      <c r="E9341" t="s">
        <v>6058</v>
      </c>
      <c r="F9341" s="4">
        <v>1554</v>
      </c>
      <c r="G9341" t="s">
        <v>7047</v>
      </c>
      <c r="J9341" s="4">
        <f>MIN(Table16[[#This Row],[Medicare Outpatient Allowable Rate]:[WPPA Inc Outpatient Allowable Rate]])</f>
        <v>0</v>
      </c>
      <c r="K9341" s="4">
        <f>MAX(Table16[[#This Row],[Blue Cross Outpatient Allowable Rate]:[WPPA Inc Outpatient Allowable Rate]])</f>
        <v>1476.3</v>
      </c>
      <c r="L9341" s="4">
        <f>SUM(Table16[[#This Row],[Price]]*4.42)</f>
        <v>6868.68</v>
      </c>
      <c r="M9341" s="4">
        <v>0</v>
      </c>
      <c r="N9341" s="4">
        <f>SUM(Table16[[#This Row],[ChargeID]]*0.76)</f>
        <v>1181.04</v>
      </c>
      <c r="O9341" s="4">
        <f>SUM(Table16[[#This Row],[Price]]*0.95)</f>
        <v>1476.3</v>
      </c>
      <c r="P9341" s="4">
        <f>SUM(Table16[[#This Row],[Price]]*0.8)</f>
        <v>1243.2</v>
      </c>
      <c r="Q9341" s="4">
        <f>SUM(Table16[[#This Row],[Price]]*0.6)</f>
        <v>932.4</v>
      </c>
    </row>
    <row r="9342" spans="1:17" x14ac:dyDescent="0.25">
      <c r="A9342" t="s">
        <v>3380</v>
      </c>
      <c r="B9342">
        <v>2733.5</v>
      </c>
      <c r="C9342" t="s">
        <v>7048</v>
      </c>
      <c r="D9342">
        <v>278</v>
      </c>
      <c r="E9342" t="s">
        <v>6058</v>
      </c>
      <c r="F9342" s="4">
        <v>2733.5</v>
      </c>
      <c r="G9342" t="s">
        <v>7049</v>
      </c>
      <c r="J9342" s="4">
        <f>MIN(Table16[[#This Row],[Medicare Outpatient Allowable Rate]:[WPPA Inc Outpatient Allowable Rate]])</f>
        <v>0</v>
      </c>
      <c r="K9342" s="4">
        <f>MAX(Table16[[#This Row],[Blue Cross Outpatient Allowable Rate]:[WPPA Inc Outpatient Allowable Rate]])</f>
        <v>2596.8249999999998</v>
      </c>
      <c r="L9342" s="4">
        <f>SUM(Table16[[#This Row],[Price]]*4.42)</f>
        <v>12082.07</v>
      </c>
      <c r="M9342" s="4">
        <v>0</v>
      </c>
      <c r="N9342" s="4">
        <f>SUM(Table16[[#This Row],[ChargeID]]*0.76)</f>
        <v>2077.46</v>
      </c>
      <c r="O9342" s="4">
        <f>SUM(Table16[[#This Row],[Price]]*0.95)</f>
        <v>2596.8249999999998</v>
      </c>
      <c r="P9342" s="4">
        <f>SUM(Table16[[#This Row],[Price]]*0.8)</f>
        <v>2186.8000000000002</v>
      </c>
      <c r="Q9342" s="4">
        <f>SUM(Table16[[#This Row],[Price]]*0.6)</f>
        <v>1640.1</v>
      </c>
    </row>
    <row r="9343" spans="1:17" x14ac:dyDescent="0.25">
      <c r="A9343" t="s">
        <v>3380</v>
      </c>
      <c r="B9343">
        <v>1501.5</v>
      </c>
      <c r="C9343" t="s">
        <v>7050</v>
      </c>
      <c r="D9343">
        <v>270</v>
      </c>
      <c r="E9343" t="s">
        <v>6058</v>
      </c>
      <c r="F9343" s="4">
        <v>1501.5</v>
      </c>
      <c r="J9343" s="4">
        <f>MIN(Table16[[#This Row],[Medicare Outpatient Allowable Rate]:[WPPA Inc Outpatient Allowable Rate]])</f>
        <v>0</v>
      </c>
      <c r="K9343" s="4">
        <f>MAX(Table16[[#This Row],[Blue Cross Outpatient Allowable Rate]:[WPPA Inc Outpatient Allowable Rate]])</f>
        <v>1426.425</v>
      </c>
      <c r="L9343" s="4">
        <f>SUM(Table16[[#This Row],[Price]]*4.42)</f>
        <v>6636.63</v>
      </c>
      <c r="M9343" s="4">
        <v>0</v>
      </c>
      <c r="N9343" s="4">
        <f>SUM(Table16[[#This Row],[ChargeID]]*0.76)</f>
        <v>1141.1400000000001</v>
      </c>
      <c r="O9343" s="4">
        <f>SUM(Table16[[#This Row],[Price]]*0.95)</f>
        <v>1426.425</v>
      </c>
      <c r="P9343" s="4">
        <f>SUM(Table16[[#This Row],[Price]]*0.8)</f>
        <v>1201.2</v>
      </c>
      <c r="Q9343" s="4">
        <f>SUM(Table16[[#This Row],[Price]]*0.6)</f>
        <v>900.9</v>
      </c>
    </row>
    <row r="9344" spans="1:17" x14ac:dyDescent="0.25">
      <c r="A9344" t="s">
        <v>3380</v>
      </c>
      <c r="B9344">
        <v>192.5</v>
      </c>
      <c r="C9344" t="s">
        <v>7051</v>
      </c>
      <c r="D9344">
        <v>272</v>
      </c>
      <c r="E9344" t="s">
        <v>6058</v>
      </c>
      <c r="F9344" s="4">
        <v>192.5</v>
      </c>
      <c r="J9344" s="4">
        <f>MIN(Table16[[#This Row],[Medicare Outpatient Allowable Rate]:[WPPA Inc Outpatient Allowable Rate]])</f>
        <v>0</v>
      </c>
      <c r="K9344" s="4">
        <f>MAX(Table16[[#This Row],[Blue Cross Outpatient Allowable Rate]:[WPPA Inc Outpatient Allowable Rate]])</f>
        <v>182.875</v>
      </c>
      <c r="L9344" s="4">
        <f>SUM(Table16[[#This Row],[Price]]*4.42)</f>
        <v>850.85</v>
      </c>
      <c r="M9344" s="4">
        <v>0</v>
      </c>
      <c r="N9344" s="4">
        <f>SUM(Table16[[#This Row],[ChargeID]]*0.76)</f>
        <v>146.30000000000001</v>
      </c>
      <c r="O9344" s="4">
        <f>SUM(Table16[[#This Row],[Price]]*0.95)</f>
        <v>182.875</v>
      </c>
      <c r="P9344" s="4">
        <f>SUM(Table16[[#This Row],[Price]]*0.8)</f>
        <v>154</v>
      </c>
      <c r="Q9344" s="4">
        <f>SUM(Table16[[#This Row],[Price]]*0.6)</f>
        <v>115.5</v>
      </c>
    </row>
    <row r="9345" spans="1:17" x14ac:dyDescent="0.25">
      <c r="A9345" t="s">
        <v>3380</v>
      </c>
      <c r="B9345">
        <v>437.5</v>
      </c>
      <c r="C9345" t="s">
        <v>7052</v>
      </c>
      <c r="D9345">
        <v>272</v>
      </c>
      <c r="E9345" t="s">
        <v>6058</v>
      </c>
      <c r="F9345" s="4">
        <v>437.5</v>
      </c>
      <c r="J9345" s="4">
        <f>MIN(Table16[[#This Row],[Medicare Outpatient Allowable Rate]:[WPPA Inc Outpatient Allowable Rate]])</f>
        <v>0</v>
      </c>
      <c r="K9345" s="4">
        <f>MAX(Table16[[#This Row],[Blue Cross Outpatient Allowable Rate]:[WPPA Inc Outpatient Allowable Rate]])</f>
        <v>415.625</v>
      </c>
      <c r="L9345" s="4">
        <f>SUM(Table16[[#This Row],[Price]]*4.42)</f>
        <v>1933.75</v>
      </c>
      <c r="M9345" s="4">
        <v>0</v>
      </c>
      <c r="N9345" s="4">
        <f>SUM(Table16[[#This Row],[ChargeID]]*0.76)</f>
        <v>332.5</v>
      </c>
      <c r="O9345" s="4">
        <f>SUM(Table16[[#This Row],[Price]]*0.95)</f>
        <v>415.625</v>
      </c>
      <c r="P9345" s="4">
        <f>SUM(Table16[[#This Row],[Price]]*0.8)</f>
        <v>350</v>
      </c>
      <c r="Q9345" s="4">
        <f>SUM(Table16[[#This Row],[Price]]*0.6)</f>
        <v>262.5</v>
      </c>
    </row>
    <row r="9346" spans="1:17" x14ac:dyDescent="0.25">
      <c r="A9346" t="s">
        <v>3380</v>
      </c>
      <c r="B9346">
        <v>260.93</v>
      </c>
      <c r="C9346" t="s">
        <v>7053</v>
      </c>
      <c r="D9346">
        <v>272</v>
      </c>
      <c r="E9346" t="s">
        <v>6058</v>
      </c>
      <c r="F9346" s="4">
        <v>260.93</v>
      </c>
      <c r="G9346" t="s">
        <v>7049</v>
      </c>
      <c r="J9346" s="4">
        <f>MIN(Table16[[#This Row],[Medicare Outpatient Allowable Rate]:[WPPA Inc Outpatient Allowable Rate]])</f>
        <v>0</v>
      </c>
      <c r="K9346" s="4">
        <f>MAX(Table16[[#This Row],[Blue Cross Outpatient Allowable Rate]:[WPPA Inc Outpatient Allowable Rate]])</f>
        <v>247.8835</v>
      </c>
      <c r="L9346" s="4">
        <f>SUM(Table16[[#This Row],[Price]]*4.42)</f>
        <v>1153.3106</v>
      </c>
      <c r="M9346" s="4">
        <v>0</v>
      </c>
      <c r="N9346" s="4">
        <f>SUM(Table16[[#This Row],[ChargeID]]*0.76)</f>
        <v>198.30680000000001</v>
      </c>
      <c r="O9346" s="4">
        <f>SUM(Table16[[#This Row],[Price]]*0.95)</f>
        <v>247.8835</v>
      </c>
      <c r="P9346" s="4">
        <f>SUM(Table16[[#This Row],[Price]]*0.8)</f>
        <v>208.74400000000003</v>
      </c>
      <c r="Q9346" s="4">
        <f>SUM(Table16[[#This Row],[Price]]*0.6)</f>
        <v>156.55799999999999</v>
      </c>
    </row>
    <row r="9347" spans="1:17" x14ac:dyDescent="0.25">
      <c r="A9347" t="s">
        <v>3380</v>
      </c>
      <c r="B9347">
        <v>8.06</v>
      </c>
      <c r="C9347" t="s">
        <v>12123</v>
      </c>
      <c r="D9347">
        <v>272</v>
      </c>
      <c r="E9347" t="s">
        <v>6058</v>
      </c>
      <c r="F9347" s="4">
        <v>8.06</v>
      </c>
      <c r="J9347" s="4">
        <f>MIN(Table16[[#This Row],[Medicare Outpatient Allowable Rate]:[WPPA Inc Outpatient Allowable Rate]])</f>
        <v>0</v>
      </c>
      <c r="K9347" s="4">
        <f>MAX(Table16[[#This Row],[Blue Cross Outpatient Allowable Rate]:[WPPA Inc Outpatient Allowable Rate]])</f>
        <v>7.657</v>
      </c>
      <c r="L9347" s="4">
        <f>SUM(Table16[[#This Row],[Price]]*4.42)</f>
        <v>35.6252</v>
      </c>
      <c r="M9347" s="4">
        <v>0</v>
      </c>
      <c r="N9347" s="4">
        <f>SUM(Table16[[#This Row],[ChargeID]]*0.76)</f>
        <v>6.1256000000000004</v>
      </c>
      <c r="O9347" s="4">
        <f>SUM(Table16[[#This Row],[Price]]*0.95)</f>
        <v>7.657</v>
      </c>
      <c r="P9347" s="4">
        <f>SUM(Table16[[#This Row],[Price]]*0.8)</f>
        <v>6.4480000000000004</v>
      </c>
      <c r="Q9347" s="4">
        <f>SUM(Table16[[#This Row],[Price]]*0.6)</f>
        <v>4.8360000000000003</v>
      </c>
    </row>
    <row r="9348" spans="1:17" x14ac:dyDescent="0.25">
      <c r="A9348" t="s">
        <v>3380</v>
      </c>
      <c r="B9348">
        <v>23.98</v>
      </c>
      <c r="C9348" t="s">
        <v>7054</v>
      </c>
      <c r="D9348">
        <v>272</v>
      </c>
      <c r="E9348" t="s">
        <v>6058</v>
      </c>
      <c r="F9348" s="4">
        <v>23.98</v>
      </c>
      <c r="J9348" s="4">
        <f>MIN(Table16[[#This Row],[Medicare Outpatient Allowable Rate]:[WPPA Inc Outpatient Allowable Rate]])</f>
        <v>0</v>
      </c>
      <c r="K9348" s="4">
        <f>MAX(Table16[[#This Row],[Blue Cross Outpatient Allowable Rate]:[WPPA Inc Outpatient Allowable Rate]])</f>
        <v>22.780999999999999</v>
      </c>
      <c r="L9348" s="4">
        <f>SUM(Table16[[#This Row],[Price]]*4.42)</f>
        <v>105.99160000000001</v>
      </c>
      <c r="M9348" s="4">
        <v>0</v>
      </c>
      <c r="N9348" s="4">
        <f>SUM(Table16[[#This Row],[ChargeID]]*0.76)</f>
        <v>18.224800000000002</v>
      </c>
      <c r="O9348" s="4">
        <f>SUM(Table16[[#This Row],[Price]]*0.95)</f>
        <v>22.780999999999999</v>
      </c>
      <c r="P9348" s="4">
        <f>SUM(Table16[[#This Row],[Price]]*0.8)</f>
        <v>19.184000000000001</v>
      </c>
      <c r="Q9348" s="4">
        <f>SUM(Table16[[#This Row],[Price]]*0.6)</f>
        <v>14.388</v>
      </c>
    </row>
    <row r="9349" spans="1:17" x14ac:dyDescent="0.25">
      <c r="A9349" t="s">
        <v>3380</v>
      </c>
      <c r="B9349">
        <v>15.4</v>
      </c>
      <c r="C9349" t="s">
        <v>7055</v>
      </c>
      <c r="D9349">
        <v>272</v>
      </c>
      <c r="E9349" t="s">
        <v>6058</v>
      </c>
      <c r="F9349" s="4">
        <v>15.4</v>
      </c>
      <c r="J9349" s="4">
        <f>MIN(Table16[[#This Row],[Medicare Outpatient Allowable Rate]:[WPPA Inc Outpatient Allowable Rate]])</f>
        <v>0</v>
      </c>
      <c r="K9349" s="4">
        <f>MAX(Table16[[#This Row],[Blue Cross Outpatient Allowable Rate]:[WPPA Inc Outpatient Allowable Rate]])</f>
        <v>14.629999999999999</v>
      </c>
      <c r="L9349" s="4">
        <f>SUM(Table16[[#This Row],[Price]]*4.42)</f>
        <v>68.067999999999998</v>
      </c>
      <c r="M9349" s="4">
        <v>0</v>
      </c>
      <c r="N9349" s="4">
        <f>SUM(Table16[[#This Row],[ChargeID]]*0.76)</f>
        <v>11.704000000000001</v>
      </c>
      <c r="O9349" s="4">
        <f>SUM(Table16[[#This Row],[Price]]*0.95)</f>
        <v>14.629999999999999</v>
      </c>
      <c r="P9349" s="4">
        <f>SUM(Table16[[#This Row],[Price]]*0.8)</f>
        <v>12.32</v>
      </c>
      <c r="Q9349" s="4">
        <f>SUM(Table16[[#This Row],[Price]]*0.6)</f>
        <v>9.24</v>
      </c>
    </row>
    <row r="9350" spans="1:17" x14ac:dyDescent="0.25">
      <c r="A9350" t="s">
        <v>3380</v>
      </c>
      <c r="B9350">
        <v>51.7</v>
      </c>
      <c r="C9350" t="s">
        <v>7056</v>
      </c>
      <c r="D9350">
        <v>271</v>
      </c>
      <c r="E9350" t="s">
        <v>6058</v>
      </c>
      <c r="F9350" s="4">
        <v>51.7</v>
      </c>
      <c r="J9350" s="4">
        <f>MIN(Table16[[#This Row],[Medicare Outpatient Allowable Rate]:[WPPA Inc Outpatient Allowable Rate]])</f>
        <v>0</v>
      </c>
      <c r="K9350" s="4">
        <f>MAX(Table16[[#This Row],[Blue Cross Outpatient Allowable Rate]:[WPPA Inc Outpatient Allowable Rate]])</f>
        <v>49.115000000000002</v>
      </c>
      <c r="L9350" s="4">
        <f>SUM(Table16[[#This Row],[Price]]*4.42)</f>
        <v>228.51400000000001</v>
      </c>
      <c r="M9350" s="4">
        <v>0</v>
      </c>
      <c r="N9350" s="4">
        <f>SUM(Table16[[#This Row],[ChargeID]]*0.76)</f>
        <v>39.292000000000002</v>
      </c>
      <c r="O9350" s="4">
        <f>SUM(Table16[[#This Row],[Price]]*0.95)</f>
        <v>49.115000000000002</v>
      </c>
      <c r="P9350" s="4">
        <f>SUM(Table16[[#This Row],[Price]]*0.8)</f>
        <v>41.360000000000007</v>
      </c>
      <c r="Q9350" s="4">
        <f>SUM(Table16[[#This Row],[Price]]*0.6)</f>
        <v>31.02</v>
      </c>
    </row>
    <row r="9351" spans="1:17" x14ac:dyDescent="0.25">
      <c r="A9351" t="s">
        <v>3380</v>
      </c>
      <c r="B9351">
        <v>18.32</v>
      </c>
      <c r="C9351" t="s">
        <v>12124</v>
      </c>
      <c r="D9351">
        <v>272</v>
      </c>
      <c r="E9351" t="s">
        <v>6058</v>
      </c>
      <c r="F9351" s="4">
        <v>18.32</v>
      </c>
      <c r="J9351" s="4">
        <f>MIN(Table16[[#This Row],[Medicare Outpatient Allowable Rate]:[WPPA Inc Outpatient Allowable Rate]])</f>
        <v>0</v>
      </c>
      <c r="K9351" s="4">
        <f>MAX(Table16[[#This Row],[Blue Cross Outpatient Allowable Rate]:[WPPA Inc Outpatient Allowable Rate]])</f>
        <v>17.404</v>
      </c>
      <c r="L9351" s="4">
        <f>SUM(Table16[[#This Row],[Price]]*4.42)</f>
        <v>80.974400000000003</v>
      </c>
      <c r="M9351" s="4">
        <v>0</v>
      </c>
      <c r="N9351" s="4">
        <f>SUM(Table16[[#This Row],[ChargeID]]*0.76)</f>
        <v>13.9232</v>
      </c>
      <c r="O9351" s="4">
        <f>SUM(Table16[[#This Row],[Price]]*0.95)</f>
        <v>17.404</v>
      </c>
      <c r="P9351" s="4">
        <f>SUM(Table16[[#This Row],[Price]]*0.8)</f>
        <v>14.656000000000001</v>
      </c>
      <c r="Q9351" s="4">
        <f>SUM(Table16[[#This Row],[Price]]*0.6)</f>
        <v>10.991999999999999</v>
      </c>
    </row>
    <row r="9352" spans="1:17" x14ac:dyDescent="0.25">
      <c r="A9352" t="s">
        <v>3380</v>
      </c>
      <c r="B9352">
        <v>0</v>
      </c>
      <c r="C9352" t="s">
        <v>7057</v>
      </c>
      <c r="D9352">
        <v>270</v>
      </c>
      <c r="E9352" t="s">
        <v>6058</v>
      </c>
      <c r="F9352" s="4">
        <v>0</v>
      </c>
      <c r="J9352" s="4">
        <f>MIN(Table16[[#This Row],[Medicare Outpatient Allowable Rate]:[WPPA Inc Outpatient Allowable Rate]])</f>
        <v>0</v>
      </c>
      <c r="K9352" s="4">
        <f>MAX(Table16[[#This Row],[Blue Cross Outpatient Allowable Rate]:[WPPA Inc Outpatient Allowable Rate]])</f>
        <v>0</v>
      </c>
      <c r="L9352" s="4">
        <f>SUM(Table16[[#This Row],[Price]]*4.42)</f>
        <v>0</v>
      </c>
      <c r="M9352" s="4">
        <v>0</v>
      </c>
      <c r="N9352" s="4">
        <f>SUM(Table16[[#This Row],[ChargeID]]*0.76)</f>
        <v>0</v>
      </c>
      <c r="O9352" s="4">
        <f>SUM(Table16[[#This Row],[Price]]*0.95)</f>
        <v>0</v>
      </c>
      <c r="P9352" s="4">
        <f>SUM(Table16[[#This Row],[Price]]*0.8)</f>
        <v>0</v>
      </c>
      <c r="Q9352" s="4">
        <f>SUM(Table16[[#This Row],[Price]]*0.6)</f>
        <v>0</v>
      </c>
    </row>
    <row r="9353" spans="1:17" x14ac:dyDescent="0.25">
      <c r="A9353" t="s">
        <v>3380</v>
      </c>
      <c r="B9353">
        <v>478.1</v>
      </c>
      <c r="C9353" t="s">
        <v>7058</v>
      </c>
      <c r="D9353">
        <v>272</v>
      </c>
      <c r="E9353" t="s">
        <v>6058</v>
      </c>
      <c r="F9353" s="4">
        <v>478.1</v>
      </c>
      <c r="J9353" s="4">
        <f>MIN(Table16[[#This Row],[Medicare Outpatient Allowable Rate]:[WPPA Inc Outpatient Allowable Rate]])</f>
        <v>0</v>
      </c>
      <c r="K9353" s="4">
        <f>MAX(Table16[[#This Row],[Blue Cross Outpatient Allowable Rate]:[WPPA Inc Outpatient Allowable Rate]])</f>
        <v>454.19499999999999</v>
      </c>
      <c r="L9353" s="4">
        <f>SUM(Table16[[#This Row],[Price]]*4.42)</f>
        <v>2113.2020000000002</v>
      </c>
      <c r="M9353" s="4">
        <v>0</v>
      </c>
      <c r="N9353" s="4">
        <f>SUM(Table16[[#This Row],[ChargeID]]*0.76)</f>
        <v>363.35599999999999</v>
      </c>
      <c r="O9353" s="4">
        <f>SUM(Table16[[#This Row],[Price]]*0.95)</f>
        <v>454.19499999999999</v>
      </c>
      <c r="P9353" s="4">
        <f>SUM(Table16[[#This Row],[Price]]*0.8)</f>
        <v>382.48</v>
      </c>
      <c r="Q9353" s="4">
        <f>SUM(Table16[[#This Row],[Price]]*0.6)</f>
        <v>286.86</v>
      </c>
    </row>
    <row r="9354" spans="1:17" x14ac:dyDescent="0.25">
      <c r="A9354" t="s">
        <v>3380</v>
      </c>
      <c r="B9354">
        <v>478.1</v>
      </c>
      <c r="C9354" t="s">
        <v>7059</v>
      </c>
      <c r="D9354">
        <v>272</v>
      </c>
      <c r="E9354" t="s">
        <v>6058</v>
      </c>
      <c r="F9354" s="4">
        <v>478.1</v>
      </c>
      <c r="J9354" s="4">
        <f>MIN(Table16[[#This Row],[Medicare Outpatient Allowable Rate]:[WPPA Inc Outpatient Allowable Rate]])</f>
        <v>0</v>
      </c>
      <c r="K9354" s="4">
        <f>MAX(Table16[[#This Row],[Blue Cross Outpatient Allowable Rate]:[WPPA Inc Outpatient Allowable Rate]])</f>
        <v>454.19499999999999</v>
      </c>
      <c r="L9354" s="4">
        <f>SUM(Table16[[#This Row],[Price]]*4.42)</f>
        <v>2113.2020000000002</v>
      </c>
      <c r="M9354" s="4">
        <v>0</v>
      </c>
      <c r="N9354" s="4">
        <f>SUM(Table16[[#This Row],[ChargeID]]*0.76)</f>
        <v>363.35599999999999</v>
      </c>
      <c r="O9354" s="4">
        <f>SUM(Table16[[#This Row],[Price]]*0.95)</f>
        <v>454.19499999999999</v>
      </c>
      <c r="P9354" s="4">
        <f>SUM(Table16[[#This Row],[Price]]*0.8)</f>
        <v>382.48</v>
      </c>
      <c r="Q9354" s="4">
        <f>SUM(Table16[[#This Row],[Price]]*0.6)</f>
        <v>286.86</v>
      </c>
    </row>
    <row r="9355" spans="1:17" x14ac:dyDescent="0.25">
      <c r="A9355" t="s">
        <v>3380</v>
      </c>
      <c r="B9355">
        <v>478.1</v>
      </c>
      <c r="C9355" t="s">
        <v>7060</v>
      </c>
      <c r="D9355">
        <v>272</v>
      </c>
      <c r="E9355" t="s">
        <v>6058</v>
      </c>
      <c r="F9355" s="4">
        <v>478.1</v>
      </c>
      <c r="J9355" s="4">
        <f>MIN(Table16[[#This Row],[Medicare Outpatient Allowable Rate]:[WPPA Inc Outpatient Allowable Rate]])</f>
        <v>0</v>
      </c>
      <c r="K9355" s="4">
        <f>MAX(Table16[[#This Row],[Blue Cross Outpatient Allowable Rate]:[WPPA Inc Outpatient Allowable Rate]])</f>
        <v>454.19499999999999</v>
      </c>
      <c r="L9355" s="4">
        <f>SUM(Table16[[#This Row],[Price]]*4.42)</f>
        <v>2113.2020000000002</v>
      </c>
      <c r="M9355" s="4">
        <v>0</v>
      </c>
      <c r="N9355" s="4">
        <f>SUM(Table16[[#This Row],[ChargeID]]*0.76)</f>
        <v>363.35599999999999</v>
      </c>
      <c r="O9355" s="4">
        <f>SUM(Table16[[#This Row],[Price]]*0.95)</f>
        <v>454.19499999999999</v>
      </c>
      <c r="P9355" s="4">
        <f>SUM(Table16[[#This Row],[Price]]*0.8)</f>
        <v>382.48</v>
      </c>
      <c r="Q9355" s="4">
        <f>SUM(Table16[[#This Row],[Price]]*0.6)</f>
        <v>286.86</v>
      </c>
    </row>
    <row r="9356" spans="1:17" x14ac:dyDescent="0.25">
      <c r="A9356" t="s">
        <v>3380</v>
      </c>
      <c r="B9356">
        <v>510.3</v>
      </c>
      <c r="C9356" t="s">
        <v>7061</v>
      </c>
      <c r="D9356">
        <v>272</v>
      </c>
      <c r="E9356" t="s">
        <v>6058</v>
      </c>
      <c r="F9356" s="4">
        <v>510.3</v>
      </c>
      <c r="J9356" s="4">
        <f>MIN(Table16[[#This Row],[Medicare Outpatient Allowable Rate]:[WPPA Inc Outpatient Allowable Rate]])</f>
        <v>0</v>
      </c>
      <c r="K9356" s="4">
        <f>MAX(Table16[[#This Row],[Blue Cross Outpatient Allowable Rate]:[WPPA Inc Outpatient Allowable Rate]])</f>
        <v>484.78499999999997</v>
      </c>
      <c r="L9356" s="4">
        <f>SUM(Table16[[#This Row],[Price]]*4.42)</f>
        <v>2255.5259999999998</v>
      </c>
      <c r="M9356" s="4">
        <v>0</v>
      </c>
      <c r="N9356" s="4">
        <f>SUM(Table16[[#This Row],[ChargeID]]*0.76)</f>
        <v>387.82800000000003</v>
      </c>
      <c r="O9356" s="4">
        <f>SUM(Table16[[#This Row],[Price]]*0.95)</f>
        <v>484.78499999999997</v>
      </c>
      <c r="P9356" s="4">
        <f>SUM(Table16[[#This Row],[Price]]*0.8)</f>
        <v>408.24</v>
      </c>
      <c r="Q9356" s="4">
        <f>SUM(Table16[[#This Row],[Price]]*0.6)</f>
        <v>306.18</v>
      </c>
    </row>
    <row r="9357" spans="1:17" x14ac:dyDescent="0.25">
      <c r="A9357" t="s">
        <v>3380</v>
      </c>
      <c r="B9357">
        <v>108.27</v>
      </c>
      <c r="C9357" t="s">
        <v>7062</v>
      </c>
      <c r="D9357">
        <v>272</v>
      </c>
      <c r="E9357" t="s">
        <v>6058</v>
      </c>
      <c r="F9357" s="4">
        <v>108.27</v>
      </c>
      <c r="J9357" s="4">
        <f>MIN(Table16[[#This Row],[Medicare Outpatient Allowable Rate]:[WPPA Inc Outpatient Allowable Rate]])</f>
        <v>0</v>
      </c>
      <c r="K9357" s="4">
        <f>MAX(Table16[[#This Row],[Blue Cross Outpatient Allowable Rate]:[WPPA Inc Outpatient Allowable Rate]])</f>
        <v>102.8565</v>
      </c>
      <c r="L9357" s="4">
        <f>SUM(Table16[[#This Row],[Price]]*4.42)</f>
        <v>478.55339999999995</v>
      </c>
      <c r="M9357" s="4">
        <v>0</v>
      </c>
      <c r="N9357" s="4">
        <f>SUM(Table16[[#This Row],[ChargeID]]*0.76)</f>
        <v>82.285200000000003</v>
      </c>
      <c r="O9357" s="4">
        <f>SUM(Table16[[#This Row],[Price]]*0.95)</f>
        <v>102.8565</v>
      </c>
      <c r="P9357" s="4">
        <f>SUM(Table16[[#This Row],[Price]]*0.8)</f>
        <v>86.616</v>
      </c>
      <c r="Q9357" s="4">
        <f>SUM(Table16[[#This Row],[Price]]*0.6)</f>
        <v>64.961999999999989</v>
      </c>
    </row>
    <row r="9358" spans="1:17" x14ac:dyDescent="0.25">
      <c r="A9358" t="s">
        <v>3380</v>
      </c>
      <c r="B9358">
        <v>0</v>
      </c>
      <c r="C9358" t="s">
        <v>7063</v>
      </c>
      <c r="D9358">
        <v>271</v>
      </c>
      <c r="E9358" t="s">
        <v>6058</v>
      </c>
      <c r="F9358" s="4">
        <v>0</v>
      </c>
      <c r="J9358" s="4">
        <f>MIN(Table16[[#This Row],[Medicare Outpatient Allowable Rate]:[WPPA Inc Outpatient Allowable Rate]])</f>
        <v>0</v>
      </c>
      <c r="K9358" s="4">
        <f>MAX(Table16[[#This Row],[Blue Cross Outpatient Allowable Rate]:[WPPA Inc Outpatient Allowable Rate]])</f>
        <v>0</v>
      </c>
      <c r="L9358" s="4">
        <f>SUM(Table16[[#This Row],[Price]]*4.42)</f>
        <v>0</v>
      </c>
      <c r="M9358" s="4">
        <v>0</v>
      </c>
      <c r="N9358" s="4">
        <f>SUM(Table16[[#This Row],[ChargeID]]*0.76)</f>
        <v>0</v>
      </c>
      <c r="O9358" s="4">
        <f>SUM(Table16[[#This Row],[Price]]*0.95)</f>
        <v>0</v>
      </c>
      <c r="P9358" s="4">
        <f>SUM(Table16[[#This Row],[Price]]*0.8)</f>
        <v>0</v>
      </c>
      <c r="Q9358" s="4">
        <f>SUM(Table16[[#This Row],[Price]]*0.6)</f>
        <v>0</v>
      </c>
    </row>
    <row r="9359" spans="1:17" x14ac:dyDescent="0.25">
      <c r="A9359" t="s">
        <v>3380</v>
      </c>
      <c r="B9359">
        <v>0</v>
      </c>
      <c r="C9359" t="s">
        <v>7064</v>
      </c>
      <c r="D9359">
        <v>270</v>
      </c>
      <c r="E9359" t="s">
        <v>6324</v>
      </c>
      <c r="F9359" s="4">
        <v>0</v>
      </c>
      <c r="J9359" s="4">
        <f>MIN(Table16[[#This Row],[Medicare Outpatient Allowable Rate]:[WPPA Inc Outpatient Allowable Rate]])</f>
        <v>0</v>
      </c>
      <c r="K9359" s="4">
        <f>MAX(Table16[[#This Row],[Blue Cross Outpatient Allowable Rate]:[WPPA Inc Outpatient Allowable Rate]])</f>
        <v>0</v>
      </c>
      <c r="L9359" s="4">
        <f>SUM(Table16[[#This Row],[Price]]*4.42)</f>
        <v>0</v>
      </c>
      <c r="M9359" s="4">
        <v>0</v>
      </c>
      <c r="N9359" s="4">
        <f>SUM(Table16[[#This Row],[ChargeID]]*0.76)</f>
        <v>0</v>
      </c>
      <c r="O9359" s="4">
        <f>SUM(Table16[[#This Row],[Price]]*0.95)</f>
        <v>0</v>
      </c>
      <c r="P9359" s="4">
        <f>SUM(Table16[[#This Row],[Price]]*0.8)</f>
        <v>0</v>
      </c>
      <c r="Q9359" s="4">
        <f>SUM(Table16[[#This Row],[Price]]*0.6)</f>
        <v>0</v>
      </c>
    </row>
    <row r="9360" spans="1:17" x14ac:dyDescent="0.25">
      <c r="A9360" t="s">
        <v>3380</v>
      </c>
      <c r="B9360">
        <v>186.94</v>
      </c>
      <c r="C9360" t="s">
        <v>7065</v>
      </c>
      <c r="D9360">
        <v>272</v>
      </c>
      <c r="E9360" t="s">
        <v>6058</v>
      </c>
      <c r="F9360" s="4">
        <v>186.94</v>
      </c>
      <c r="J9360" s="4">
        <f>MIN(Table16[[#This Row],[Medicare Outpatient Allowable Rate]:[WPPA Inc Outpatient Allowable Rate]])</f>
        <v>0</v>
      </c>
      <c r="K9360" s="4">
        <f>MAX(Table16[[#This Row],[Blue Cross Outpatient Allowable Rate]:[WPPA Inc Outpatient Allowable Rate]])</f>
        <v>177.59299999999999</v>
      </c>
      <c r="L9360" s="4">
        <f>SUM(Table16[[#This Row],[Price]]*4.42)</f>
        <v>826.27480000000003</v>
      </c>
      <c r="M9360" s="4">
        <v>0</v>
      </c>
      <c r="N9360" s="4">
        <f>SUM(Table16[[#This Row],[ChargeID]]*0.76)</f>
        <v>142.0744</v>
      </c>
      <c r="O9360" s="4">
        <f>SUM(Table16[[#This Row],[Price]]*0.95)</f>
        <v>177.59299999999999</v>
      </c>
      <c r="P9360" s="4">
        <f>SUM(Table16[[#This Row],[Price]]*0.8)</f>
        <v>149.55199999999999</v>
      </c>
      <c r="Q9360" s="4">
        <f>SUM(Table16[[#This Row],[Price]]*0.6)</f>
        <v>112.164</v>
      </c>
    </row>
    <row r="9361" spans="1:17" x14ac:dyDescent="0.25">
      <c r="A9361" t="s">
        <v>3380</v>
      </c>
      <c r="B9361">
        <v>266.72000000000003</v>
      </c>
      <c r="C9361" t="s">
        <v>7066</v>
      </c>
      <c r="D9361">
        <v>272</v>
      </c>
      <c r="E9361" t="s">
        <v>6058</v>
      </c>
      <c r="F9361" s="4">
        <v>266.72000000000003</v>
      </c>
      <c r="J9361" s="4">
        <f>MIN(Table16[[#This Row],[Medicare Outpatient Allowable Rate]:[WPPA Inc Outpatient Allowable Rate]])</f>
        <v>0</v>
      </c>
      <c r="K9361" s="4">
        <f>MAX(Table16[[#This Row],[Blue Cross Outpatient Allowable Rate]:[WPPA Inc Outpatient Allowable Rate]])</f>
        <v>253.38400000000001</v>
      </c>
      <c r="L9361" s="4">
        <f>SUM(Table16[[#This Row],[Price]]*4.42)</f>
        <v>1178.9024000000002</v>
      </c>
      <c r="M9361" s="4">
        <v>0</v>
      </c>
      <c r="N9361" s="4">
        <f>SUM(Table16[[#This Row],[ChargeID]]*0.76)</f>
        <v>202.70720000000003</v>
      </c>
      <c r="O9361" s="4">
        <f>SUM(Table16[[#This Row],[Price]]*0.95)</f>
        <v>253.38400000000001</v>
      </c>
      <c r="P9361" s="4">
        <f>SUM(Table16[[#This Row],[Price]]*0.8)</f>
        <v>213.37600000000003</v>
      </c>
      <c r="Q9361" s="4">
        <f>SUM(Table16[[#This Row],[Price]]*0.6)</f>
        <v>160.03200000000001</v>
      </c>
    </row>
    <row r="9362" spans="1:17" x14ac:dyDescent="0.25">
      <c r="A9362" t="s">
        <v>3380</v>
      </c>
      <c r="B9362">
        <v>22.54</v>
      </c>
      <c r="C9362" t="s">
        <v>7067</v>
      </c>
      <c r="D9362">
        <v>272</v>
      </c>
      <c r="E9362" t="s">
        <v>6058</v>
      </c>
      <c r="F9362" s="4">
        <v>22.54</v>
      </c>
      <c r="J9362" s="4">
        <f>MIN(Table16[[#This Row],[Medicare Outpatient Allowable Rate]:[WPPA Inc Outpatient Allowable Rate]])</f>
        <v>0</v>
      </c>
      <c r="K9362" s="4">
        <f>MAX(Table16[[#This Row],[Blue Cross Outpatient Allowable Rate]:[WPPA Inc Outpatient Allowable Rate]])</f>
        <v>21.412999999999997</v>
      </c>
      <c r="L9362" s="4">
        <f>SUM(Table16[[#This Row],[Price]]*4.42)</f>
        <v>99.626799999999989</v>
      </c>
      <c r="M9362" s="4">
        <v>0</v>
      </c>
      <c r="N9362" s="4">
        <f>SUM(Table16[[#This Row],[ChargeID]]*0.76)</f>
        <v>17.130399999999998</v>
      </c>
      <c r="O9362" s="4">
        <f>SUM(Table16[[#This Row],[Price]]*0.95)</f>
        <v>21.412999999999997</v>
      </c>
      <c r="P9362" s="4">
        <f>SUM(Table16[[#This Row],[Price]]*0.8)</f>
        <v>18.032</v>
      </c>
      <c r="Q9362" s="4">
        <f>SUM(Table16[[#This Row],[Price]]*0.6)</f>
        <v>13.523999999999999</v>
      </c>
    </row>
    <row r="9363" spans="1:17" x14ac:dyDescent="0.25">
      <c r="A9363" t="s">
        <v>3380</v>
      </c>
      <c r="B9363">
        <v>519.16</v>
      </c>
      <c r="C9363" t="s">
        <v>7068</v>
      </c>
      <c r="D9363">
        <v>272</v>
      </c>
      <c r="E9363" t="s">
        <v>6058</v>
      </c>
      <c r="F9363" s="4">
        <v>519.16</v>
      </c>
      <c r="J9363" s="4">
        <f>MIN(Table16[[#This Row],[Medicare Outpatient Allowable Rate]:[WPPA Inc Outpatient Allowable Rate]])</f>
        <v>0</v>
      </c>
      <c r="K9363" s="4">
        <f>MAX(Table16[[#This Row],[Blue Cross Outpatient Allowable Rate]:[WPPA Inc Outpatient Allowable Rate]])</f>
        <v>493.20199999999994</v>
      </c>
      <c r="L9363" s="4">
        <f>SUM(Table16[[#This Row],[Price]]*4.42)</f>
        <v>2294.6871999999998</v>
      </c>
      <c r="M9363" s="4">
        <v>0</v>
      </c>
      <c r="N9363" s="4">
        <f>SUM(Table16[[#This Row],[ChargeID]]*0.76)</f>
        <v>394.5616</v>
      </c>
      <c r="O9363" s="4">
        <f>SUM(Table16[[#This Row],[Price]]*0.95)</f>
        <v>493.20199999999994</v>
      </c>
      <c r="P9363" s="4">
        <f>SUM(Table16[[#This Row],[Price]]*0.8)</f>
        <v>415.32799999999997</v>
      </c>
      <c r="Q9363" s="4">
        <f>SUM(Table16[[#This Row],[Price]]*0.6)</f>
        <v>311.49599999999998</v>
      </c>
    </row>
    <row r="9364" spans="1:17" x14ac:dyDescent="0.25">
      <c r="A9364" t="s">
        <v>3380</v>
      </c>
      <c r="B9364">
        <v>0</v>
      </c>
      <c r="C9364" t="s">
        <v>12125</v>
      </c>
      <c r="D9364">
        <v>270</v>
      </c>
      <c r="E9364" t="s">
        <v>6058</v>
      </c>
      <c r="F9364" s="4">
        <v>0</v>
      </c>
      <c r="J9364" s="4">
        <f>MIN(Table16[[#This Row],[Medicare Outpatient Allowable Rate]:[WPPA Inc Outpatient Allowable Rate]])</f>
        <v>0</v>
      </c>
      <c r="K9364" s="4">
        <f>MAX(Table16[[#This Row],[Blue Cross Outpatient Allowable Rate]:[WPPA Inc Outpatient Allowable Rate]])</f>
        <v>0</v>
      </c>
      <c r="L9364" s="4">
        <f>SUM(Table16[[#This Row],[Price]]*4.42)</f>
        <v>0</v>
      </c>
      <c r="M9364" s="4">
        <v>0</v>
      </c>
      <c r="N9364" s="4">
        <f>SUM(Table16[[#This Row],[ChargeID]]*0.76)</f>
        <v>0</v>
      </c>
      <c r="O9364" s="4">
        <f>SUM(Table16[[#This Row],[Price]]*0.95)</f>
        <v>0</v>
      </c>
      <c r="P9364" s="4">
        <f>SUM(Table16[[#This Row],[Price]]*0.8)</f>
        <v>0</v>
      </c>
      <c r="Q9364" s="4">
        <f>SUM(Table16[[#This Row],[Price]]*0.6)</f>
        <v>0</v>
      </c>
    </row>
    <row r="9365" spans="1:17" x14ac:dyDescent="0.25">
      <c r="A9365" t="s">
        <v>3380</v>
      </c>
      <c r="B9365">
        <v>0</v>
      </c>
      <c r="C9365" t="s">
        <v>7069</v>
      </c>
      <c r="D9365">
        <v>270</v>
      </c>
      <c r="E9365" t="s">
        <v>6260</v>
      </c>
      <c r="F9365" s="4">
        <v>0</v>
      </c>
      <c r="J9365" s="4">
        <f>MIN(Table16[[#This Row],[Medicare Outpatient Allowable Rate]:[WPPA Inc Outpatient Allowable Rate]])</f>
        <v>0</v>
      </c>
      <c r="K9365" s="4">
        <f>MAX(Table16[[#This Row],[Blue Cross Outpatient Allowable Rate]:[WPPA Inc Outpatient Allowable Rate]])</f>
        <v>0</v>
      </c>
      <c r="L9365" s="4">
        <f>SUM(Table16[[#This Row],[Price]]*4.42)</f>
        <v>0</v>
      </c>
      <c r="M9365" s="4">
        <v>0</v>
      </c>
      <c r="N9365" s="4">
        <f>SUM(Table16[[#This Row],[ChargeID]]*0.76)</f>
        <v>0</v>
      </c>
      <c r="O9365" s="4">
        <f>SUM(Table16[[#This Row],[Price]]*0.95)</f>
        <v>0</v>
      </c>
      <c r="P9365" s="4">
        <f>SUM(Table16[[#This Row],[Price]]*0.8)</f>
        <v>0</v>
      </c>
      <c r="Q9365" s="4">
        <f>SUM(Table16[[#This Row],[Price]]*0.6)</f>
        <v>0</v>
      </c>
    </row>
    <row r="9366" spans="1:17" x14ac:dyDescent="0.25">
      <c r="A9366" t="s">
        <v>3380</v>
      </c>
      <c r="B9366">
        <v>14.91</v>
      </c>
      <c r="C9366" t="s">
        <v>7070</v>
      </c>
      <c r="D9366">
        <v>271</v>
      </c>
      <c r="E9366" t="s">
        <v>6058</v>
      </c>
      <c r="F9366" s="4">
        <v>14.91</v>
      </c>
      <c r="J9366" s="4">
        <f>MIN(Table16[[#This Row],[Medicare Outpatient Allowable Rate]:[WPPA Inc Outpatient Allowable Rate]])</f>
        <v>0</v>
      </c>
      <c r="K9366" s="4">
        <f>MAX(Table16[[#This Row],[Blue Cross Outpatient Allowable Rate]:[WPPA Inc Outpatient Allowable Rate]])</f>
        <v>14.1645</v>
      </c>
      <c r="L9366" s="4">
        <f>SUM(Table16[[#This Row],[Price]]*4.42)</f>
        <v>65.902199999999993</v>
      </c>
      <c r="M9366" s="4">
        <v>0</v>
      </c>
      <c r="N9366" s="4">
        <f>SUM(Table16[[#This Row],[ChargeID]]*0.76)</f>
        <v>11.3316</v>
      </c>
      <c r="O9366" s="4">
        <f>SUM(Table16[[#This Row],[Price]]*0.95)</f>
        <v>14.1645</v>
      </c>
      <c r="P9366" s="4">
        <f>SUM(Table16[[#This Row],[Price]]*0.8)</f>
        <v>11.928000000000001</v>
      </c>
      <c r="Q9366" s="4">
        <f>SUM(Table16[[#This Row],[Price]]*0.6)</f>
        <v>8.9459999999999997</v>
      </c>
    </row>
    <row r="9367" spans="1:17" x14ac:dyDescent="0.25">
      <c r="A9367" t="s">
        <v>3380</v>
      </c>
      <c r="B9367">
        <v>57.4</v>
      </c>
      <c r="C9367" t="s">
        <v>7071</v>
      </c>
      <c r="D9367">
        <v>274</v>
      </c>
      <c r="E9367" t="s">
        <v>6058</v>
      </c>
      <c r="F9367" s="4">
        <v>57.4</v>
      </c>
      <c r="G9367" t="s">
        <v>128</v>
      </c>
      <c r="J9367" s="4">
        <f>MIN(Table16[[#This Row],[Medicare Outpatient Allowable Rate]:[WPPA Inc Outpatient Allowable Rate]])</f>
        <v>0</v>
      </c>
      <c r="K9367" s="4">
        <f>MAX(Table16[[#This Row],[Blue Cross Outpatient Allowable Rate]:[WPPA Inc Outpatient Allowable Rate]])</f>
        <v>54.529999999999994</v>
      </c>
      <c r="L9367" s="4">
        <f>SUM(Table16[[#This Row],[Price]]*4.42)</f>
        <v>253.708</v>
      </c>
      <c r="M9367" s="4">
        <v>0</v>
      </c>
      <c r="N9367" s="4">
        <f>SUM(Table16[[#This Row],[ChargeID]]*0.76)</f>
        <v>43.624000000000002</v>
      </c>
      <c r="O9367" s="4">
        <f>SUM(Table16[[#This Row],[Price]]*0.95)</f>
        <v>54.529999999999994</v>
      </c>
      <c r="P9367" s="4">
        <f>SUM(Table16[[#This Row],[Price]]*0.8)</f>
        <v>45.92</v>
      </c>
      <c r="Q9367" s="4">
        <f>SUM(Table16[[#This Row],[Price]]*0.6)</f>
        <v>34.44</v>
      </c>
    </row>
    <row r="9368" spans="1:17" x14ac:dyDescent="0.25">
      <c r="A9368" t="s">
        <v>3380</v>
      </c>
      <c r="B9368">
        <v>47.85</v>
      </c>
      <c r="C9368" t="s">
        <v>7072</v>
      </c>
      <c r="D9368">
        <v>274</v>
      </c>
      <c r="E9368" t="s">
        <v>6058</v>
      </c>
      <c r="F9368" s="4">
        <v>47.85</v>
      </c>
      <c r="G9368" t="s">
        <v>128</v>
      </c>
      <c r="J9368" s="4">
        <f>MIN(Table16[[#This Row],[Medicare Outpatient Allowable Rate]:[WPPA Inc Outpatient Allowable Rate]])</f>
        <v>0</v>
      </c>
      <c r="K9368" s="4">
        <f>MAX(Table16[[#This Row],[Blue Cross Outpatient Allowable Rate]:[WPPA Inc Outpatient Allowable Rate]])</f>
        <v>45.457499999999996</v>
      </c>
      <c r="L9368" s="4">
        <f>SUM(Table16[[#This Row],[Price]]*4.42)</f>
        <v>211.49700000000001</v>
      </c>
      <c r="M9368" s="4">
        <v>0</v>
      </c>
      <c r="N9368" s="4">
        <f>SUM(Table16[[#This Row],[ChargeID]]*0.76)</f>
        <v>36.366</v>
      </c>
      <c r="O9368" s="4">
        <f>SUM(Table16[[#This Row],[Price]]*0.95)</f>
        <v>45.457499999999996</v>
      </c>
      <c r="P9368" s="4">
        <f>SUM(Table16[[#This Row],[Price]]*0.8)</f>
        <v>38.28</v>
      </c>
      <c r="Q9368" s="4">
        <f>SUM(Table16[[#This Row],[Price]]*0.6)</f>
        <v>28.71</v>
      </c>
    </row>
    <row r="9369" spans="1:17" x14ac:dyDescent="0.25">
      <c r="A9369" t="s">
        <v>3380</v>
      </c>
      <c r="B9369">
        <v>2.0499999999999998</v>
      </c>
      <c r="C9369" t="s">
        <v>7073</v>
      </c>
      <c r="D9369">
        <v>272</v>
      </c>
      <c r="E9369" t="s">
        <v>6058</v>
      </c>
      <c r="F9369" s="4">
        <v>2.0499999999999998</v>
      </c>
      <c r="J9369" s="4">
        <f>MIN(Table16[[#This Row],[Medicare Outpatient Allowable Rate]:[WPPA Inc Outpatient Allowable Rate]])</f>
        <v>0</v>
      </c>
      <c r="K9369" s="4">
        <f>MAX(Table16[[#This Row],[Blue Cross Outpatient Allowable Rate]:[WPPA Inc Outpatient Allowable Rate]])</f>
        <v>1.9474999999999998</v>
      </c>
      <c r="L9369" s="4">
        <f>SUM(Table16[[#This Row],[Price]]*4.42)</f>
        <v>9.0609999999999999</v>
      </c>
      <c r="M9369" s="4">
        <v>0</v>
      </c>
      <c r="N9369" s="4">
        <f>SUM(Table16[[#This Row],[ChargeID]]*0.76)</f>
        <v>1.5579999999999998</v>
      </c>
      <c r="O9369" s="4">
        <f>SUM(Table16[[#This Row],[Price]]*0.95)</f>
        <v>1.9474999999999998</v>
      </c>
      <c r="P9369" s="4">
        <f>SUM(Table16[[#This Row],[Price]]*0.8)</f>
        <v>1.64</v>
      </c>
      <c r="Q9369" s="4">
        <f>SUM(Table16[[#This Row],[Price]]*0.6)</f>
        <v>1.2299999999999998</v>
      </c>
    </row>
    <row r="9370" spans="1:17" x14ac:dyDescent="0.25">
      <c r="A9370" t="s">
        <v>3380</v>
      </c>
      <c r="B9370">
        <v>1.75</v>
      </c>
      <c r="C9370" t="s">
        <v>7074</v>
      </c>
      <c r="D9370">
        <v>272</v>
      </c>
      <c r="E9370" t="s">
        <v>6058</v>
      </c>
      <c r="F9370" s="4">
        <v>1.75</v>
      </c>
      <c r="J9370" s="4">
        <f>MIN(Table16[[#This Row],[Medicare Outpatient Allowable Rate]:[WPPA Inc Outpatient Allowable Rate]])</f>
        <v>0</v>
      </c>
      <c r="K9370" s="4">
        <f>MAX(Table16[[#This Row],[Blue Cross Outpatient Allowable Rate]:[WPPA Inc Outpatient Allowable Rate]])</f>
        <v>1.6624999999999999</v>
      </c>
      <c r="L9370" s="4">
        <f>SUM(Table16[[#This Row],[Price]]*4.42)</f>
        <v>7.7349999999999994</v>
      </c>
      <c r="M9370" s="4">
        <v>0</v>
      </c>
      <c r="N9370" s="4">
        <f>SUM(Table16[[#This Row],[ChargeID]]*0.76)</f>
        <v>1.33</v>
      </c>
      <c r="O9370" s="4">
        <f>SUM(Table16[[#This Row],[Price]]*0.95)</f>
        <v>1.6624999999999999</v>
      </c>
      <c r="P9370" s="4">
        <f>SUM(Table16[[#This Row],[Price]]*0.8)</f>
        <v>1.4000000000000001</v>
      </c>
      <c r="Q9370" s="4">
        <f>SUM(Table16[[#This Row],[Price]]*0.6)</f>
        <v>1.05</v>
      </c>
    </row>
    <row r="9371" spans="1:17" x14ac:dyDescent="0.25">
      <c r="A9371" t="s">
        <v>3380</v>
      </c>
      <c r="B9371">
        <v>0</v>
      </c>
      <c r="C9371" t="s">
        <v>7075</v>
      </c>
      <c r="D9371">
        <v>270</v>
      </c>
      <c r="E9371" t="s">
        <v>6260</v>
      </c>
      <c r="F9371" s="4">
        <v>0</v>
      </c>
      <c r="J9371" s="4">
        <f>MIN(Table16[[#This Row],[Medicare Outpatient Allowable Rate]:[WPPA Inc Outpatient Allowable Rate]])</f>
        <v>0</v>
      </c>
      <c r="K9371" s="4">
        <f>MAX(Table16[[#This Row],[Blue Cross Outpatient Allowable Rate]:[WPPA Inc Outpatient Allowable Rate]])</f>
        <v>0</v>
      </c>
      <c r="L9371" s="4">
        <f>SUM(Table16[[#This Row],[Price]]*4.42)</f>
        <v>0</v>
      </c>
      <c r="M9371" s="4">
        <v>0</v>
      </c>
      <c r="N9371" s="4">
        <f>SUM(Table16[[#This Row],[ChargeID]]*0.76)</f>
        <v>0</v>
      </c>
      <c r="O9371" s="4">
        <f>SUM(Table16[[#This Row],[Price]]*0.95)</f>
        <v>0</v>
      </c>
      <c r="P9371" s="4">
        <f>SUM(Table16[[#This Row],[Price]]*0.8)</f>
        <v>0</v>
      </c>
      <c r="Q9371" s="4">
        <f>SUM(Table16[[#This Row],[Price]]*0.6)</f>
        <v>0</v>
      </c>
    </row>
    <row r="9372" spans="1:17" x14ac:dyDescent="0.25">
      <c r="A9372" t="s">
        <v>3380</v>
      </c>
      <c r="B9372">
        <v>12.51</v>
      </c>
      <c r="C9372" t="s">
        <v>7076</v>
      </c>
      <c r="D9372">
        <v>272</v>
      </c>
      <c r="E9372" t="s">
        <v>6058</v>
      </c>
      <c r="F9372" s="4">
        <v>12.51</v>
      </c>
      <c r="J9372" s="4">
        <f>MIN(Table16[[#This Row],[Medicare Outpatient Allowable Rate]:[WPPA Inc Outpatient Allowable Rate]])</f>
        <v>0</v>
      </c>
      <c r="K9372" s="4">
        <f>MAX(Table16[[#This Row],[Blue Cross Outpatient Allowable Rate]:[WPPA Inc Outpatient Allowable Rate]])</f>
        <v>11.884499999999999</v>
      </c>
      <c r="L9372" s="4">
        <f>SUM(Table16[[#This Row],[Price]]*4.42)</f>
        <v>55.294199999999996</v>
      </c>
      <c r="M9372" s="4">
        <v>0</v>
      </c>
      <c r="N9372" s="4">
        <f>SUM(Table16[[#This Row],[ChargeID]]*0.76)</f>
        <v>9.5076000000000001</v>
      </c>
      <c r="O9372" s="4">
        <f>SUM(Table16[[#This Row],[Price]]*0.95)</f>
        <v>11.884499999999999</v>
      </c>
      <c r="P9372" s="4">
        <f>SUM(Table16[[#This Row],[Price]]*0.8)</f>
        <v>10.008000000000001</v>
      </c>
      <c r="Q9372" s="4">
        <f>SUM(Table16[[#This Row],[Price]]*0.6)</f>
        <v>7.5059999999999993</v>
      </c>
    </row>
    <row r="9373" spans="1:17" x14ac:dyDescent="0.25">
      <c r="A9373" t="s">
        <v>3380</v>
      </c>
      <c r="B9373">
        <v>0</v>
      </c>
      <c r="C9373" t="s">
        <v>7077</v>
      </c>
      <c r="D9373">
        <v>272</v>
      </c>
      <c r="E9373" t="s">
        <v>6058</v>
      </c>
      <c r="F9373" s="4">
        <v>0</v>
      </c>
      <c r="J9373" s="4">
        <f>MIN(Table16[[#This Row],[Medicare Outpatient Allowable Rate]:[WPPA Inc Outpatient Allowable Rate]])</f>
        <v>0</v>
      </c>
      <c r="K9373" s="4">
        <f>MAX(Table16[[#This Row],[Blue Cross Outpatient Allowable Rate]:[WPPA Inc Outpatient Allowable Rate]])</f>
        <v>0</v>
      </c>
      <c r="L9373" s="4">
        <f>SUM(Table16[[#This Row],[Price]]*4.42)</f>
        <v>0</v>
      </c>
      <c r="M9373" s="4">
        <v>0</v>
      </c>
      <c r="N9373" s="4">
        <f>SUM(Table16[[#This Row],[ChargeID]]*0.76)</f>
        <v>0</v>
      </c>
      <c r="O9373" s="4">
        <f>SUM(Table16[[#This Row],[Price]]*0.95)</f>
        <v>0</v>
      </c>
      <c r="P9373" s="4">
        <f>SUM(Table16[[#This Row],[Price]]*0.8)</f>
        <v>0</v>
      </c>
      <c r="Q9373" s="4">
        <f>SUM(Table16[[#This Row],[Price]]*0.6)</f>
        <v>0</v>
      </c>
    </row>
    <row r="9374" spans="1:17" x14ac:dyDescent="0.25">
      <c r="A9374" t="s">
        <v>3380</v>
      </c>
      <c r="B9374">
        <v>0</v>
      </c>
      <c r="C9374" t="s">
        <v>7078</v>
      </c>
      <c r="D9374">
        <v>271</v>
      </c>
      <c r="E9374" t="s">
        <v>6058</v>
      </c>
      <c r="F9374" s="4">
        <v>0</v>
      </c>
      <c r="J9374" s="4">
        <f>MIN(Table16[[#This Row],[Medicare Outpatient Allowable Rate]:[WPPA Inc Outpatient Allowable Rate]])</f>
        <v>0</v>
      </c>
      <c r="K9374" s="4">
        <f>MAX(Table16[[#This Row],[Blue Cross Outpatient Allowable Rate]:[WPPA Inc Outpatient Allowable Rate]])</f>
        <v>0</v>
      </c>
      <c r="L9374" s="4">
        <f>SUM(Table16[[#This Row],[Price]]*4.42)</f>
        <v>0</v>
      </c>
      <c r="M9374" s="4">
        <v>0</v>
      </c>
      <c r="N9374" s="4">
        <f>SUM(Table16[[#This Row],[ChargeID]]*0.76)</f>
        <v>0</v>
      </c>
      <c r="O9374" s="4">
        <f>SUM(Table16[[#This Row],[Price]]*0.95)</f>
        <v>0</v>
      </c>
      <c r="P9374" s="4">
        <f>SUM(Table16[[#This Row],[Price]]*0.8)</f>
        <v>0</v>
      </c>
      <c r="Q9374" s="4">
        <f>SUM(Table16[[#This Row],[Price]]*0.6)</f>
        <v>0</v>
      </c>
    </row>
    <row r="9375" spans="1:17" x14ac:dyDescent="0.25">
      <c r="A9375" t="s">
        <v>3380</v>
      </c>
      <c r="B9375">
        <v>0</v>
      </c>
      <c r="C9375" t="s">
        <v>7079</v>
      </c>
      <c r="D9375">
        <v>270</v>
      </c>
      <c r="E9375" t="s">
        <v>7080</v>
      </c>
      <c r="F9375" s="4">
        <v>0</v>
      </c>
      <c r="J9375" s="4">
        <f>MIN(Table16[[#This Row],[Medicare Outpatient Allowable Rate]:[WPPA Inc Outpatient Allowable Rate]])</f>
        <v>0</v>
      </c>
      <c r="K9375" s="4">
        <f>MAX(Table16[[#This Row],[Blue Cross Outpatient Allowable Rate]:[WPPA Inc Outpatient Allowable Rate]])</f>
        <v>0</v>
      </c>
      <c r="L9375" s="4">
        <f>SUM(Table16[[#This Row],[Price]]*4.42)</f>
        <v>0</v>
      </c>
      <c r="M9375" s="4">
        <v>0</v>
      </c>
      <c r="N9375" s="4">
        <f>SUM(Table16[[#This Row],[ChargeID]]*0.76)</f>
        <v>0</v>
      </c>
      <c r="O9375" s="4">
        <f>SUM(Table16[[#This Row],[Price]]*0.95)</f>
        <v>0</v>
      </c>
      <c r="P9375" s="4">
        <f>SUM(Table16[[#This Row],[Price]]*0.8)</f>
        <v>0</v>
      </c>
      <c r="Q9375" s="4">
        <f>SUM(Table16[[#This Row],[Price]]*0.6)</f>
        <v>0</v>
      </c>
    </row>
    <row r="9376" spans="1:17" x14ac:dyDescent="0.25">
      <c r="A9376" t="s">
        <v>3380</v>
      </c>
      <c r="B9376">
        <v>44.54</v>
      </c>
      <c r="C9376" t="s">
        <v>7081</v>
      </c>
      <c r="D9376">
        <v>271</v>
      </c>
      <c r="E9376" t="s">
        <v>6058</v>
      </c>
      <c r="F9376" s="4">
        <v>44.54</v>
      </c>
      <c r="J9376" s="4">
        <f>MIN(Table16[[#This Row],[Medicare Outpatient Allowable Rate]:[WPPA Inc Outpatient Allowable Rate]])</f>
        <v>0</v>
      </c>
      <c r="K9376" s="4">
        <f>MAX(Table16[[#This Row],[Blue Cross Outpatient Allowable Rate]:[WPPA Inc Outpatient Allowable Rate]])</f>
        <v>42.312999999999995</v>
      </c>
      <c r="L9376" s="4">
        <f>SUM(Table16[[#This Row],[Price]]*4.42)</f>
        <v>196.86679999999998</v>
      </c>
      <c r="M9376" s="4">
        <v>0</v>
      </c>
      <c r="N9376" s="4">
        <f>SUM(Table16[[#This Row],[ChargeID]]*0.76)</f>
        <v>33.8504</v>
      </c>
      <c r="O9376" s="4">
        <f>SUM(Table16[[#This Row],[Price]]*0.95)</f>
        <v>42.312999999999995</v>
      </c>
      <c r="P9376" s="4">
        <f>SUM(Table16[[#This Row],[Price]]*0.8)</f>
        <v>35.631999999999998</v>
      </c>
      <c r="Q9376" s="4">
        <f>SUM(Table16[[#This Row],[Price]]*0.6)</f>
        <v>26.724</v>
      </c>
    </row>
    <row r="9377" spans="1:17" x14ac:dyDescent="0.25">
      <c r="A9377" t="s">
        <v>3380</v>
      </c>
      <c r="B9377">
        <v>76.3</v>
      </c>
      <c r="C9377" t="s">
        <v>7082</v>
      </c>
      <c r="D9377">
        <v>272</v>
      </c>
      <c r="E9377" t="s">
        <v>6058</v>
      </c>
      <c r="F9377" s="4">
        <v>76.3</v>
      </c>
      <c r="J9377" s="4">
        <f>MIN(Table16[[#This Row],[Medicare Outpatient Allowable Rate]:[WPPA Inc Outpatient Allowable Rate]])</f>
        <v>0</v>
      </c>
      <c r="K9377" s="4">
        <f>MAX(Table16[[#This Row],[Blue Cross Outpatient Allowable Rate]:[WPPA Inc Outpatient Allowable Rate]])</f>
        <v>72.484999999999999</v>
      </c>
      <c r="L9377" s="4">
        <f>SUM(Table16[[#This Row],[Price]]*4.42)</f>
        <v>337.24599999999998</v>
      </c>
      <c r="M9377" s="4">
        <v>0</v>
      </c>
      <c r="N9377" s="4">
        <f>SUM(Table16[[#This Row],[ChargeID]]*0.76)</f>
        <v>57.988</v>
      </c>
      <c r="O9377" s="4">
        <f>SUM(Table16[[#This Row],[Price]]*0.95)</f>
        <v>72.484999999999999</v>
      </c>
      <c r="P9377" s="4">
        <f>SUM(Table16[[#This Row],[Price]]*0.8)</f>
        <v>61.04</v>
      </c>
      <c r="Q9377" s="4">
        <f>SUM(Table16[[#This Row],[Price]]*0.6)</f>
        <v>45.779999999999994</v>
      </c>
    </row>
    <row r="9378" spans="1:17" x14ac:dyDescent="0.25">
      <c r="A9378" t="s">
        <v>3380</v>
      </c>
      <c r="B9378">
        <v>0</v>
      </c>
      <c r="C9378" t="s">
        <v>7083</v>
      </c>
      <c r="D9378">
        <v>270</v>
      </c>
      <c r="E9378" t="s">
        <v>7084</v>
      </c>
      <c r="F9378" s="4">
        <v>0</v>
      </c>
      <c r="J9378" s="4">
        <f>MIN(Table16[[#This Row],[Medicare Outpatient Allowable Rate]:[WPPA Inc Outpatient Allowable Rate]])</f>
        <v>0</v>
      </c>
      <c r="K9378" s="4">
        <f>MAX(Table16[[#This Row],[Blue Cross Outpatient Allowable Rate]:[WPPA Inc Outpatient Allowable Rate]])</f>
        <v>0</v>
      </c>
      <c r="L9378" s="4">
        <f>SUM(Table16[[#This Row],[Price]]*4.42)</f>
        <v>0</v>
      </c>
      <c r="M9378" s="4">
        <v>0</v>
      </c>
      <c r="N9378" s="4">
        <f>SUM(Table16[[#This Row],[ChargeID]]*0.76)</f>
        <v>0</v>
      </c>
      <c r="O9378" s="4">
        <f>SUM(Table16[[#This Row],[Price]]*0.95)</f>
        <v>0</v>
      </c>
      <c r="P9378" s="4">
        <f>SUM(Table16[[#This Row],[Price]]*0.8)</f>
        <v>0</v>
      </c>
      <c r="Q9378" s="4">
        <f>SUM(Table16[[#This Row],[Price]]*0.6)</f>
        <v>0</v>
      </c>
    </row>
    <row r="9379" spans="1:17" x14ac:dyDescent="0.25">
      <c r="A9379" t="s">
        <v>3380</v>
      </c>
      <c r="B9379">
        <v>0</v>
      </c>
      <c r="C9379" t="s">
        <v>7085</v>
      </c>
      <c r="D9379">
        <v>270</v>
      </c>
      <c r="E9379" t="s">
        <v>6247</v>
      </c>
      <c r="F9379" s="4">
        <v>0</v>
      </c>
      <c r="J9379" s="4">
        <f>MIN(Table16[[#This Row],[Medicare Outpatient Allowable Rate]:[WPPA Inc Outpatient Allowable Rate]])</f>
        <v>0</v>
      </c>
      <c r="K9379" s="4">
        <f>MAX(Table16[[#This Row],[Blue Cross Outpatient Allowable Rate]:[WPPA Inc Outpatient Allowable Rate]])</f>
        <v>0</v>
      </c>
      <c r="L9379" s="4">
        <f>SUM(Table16[[#This Row],[Price]]*4.42)</f>
        <v>0</v>
      </c>
      <c r="M9379" s="4">
        <v>0</v>
      </c>
      <c r="N9379" s="4">
        <f>SUM(Table16[[#This Row],[ChargeID]]*0.76)</f>
        <v>0</v>
      </c>
      <c r="O9379" s="4">
        <f>SUM(Table16[[#This Row],[Price]]*0.95)</f>
        <v>0</v>
      </c>
      <c r="P9379" s="4">
        <f>SUM(Table16[[#This Row],[Price]]*0.8)</f>
        <v>0</v>
      </c>
      <c r="Q9379" s="4">
        <f>SUM(Table16[[#This Row],[Price]]*0.6)</f>
        <v>0</v>
      </c>
    </row>
    <row r="9380" spans="1:17" x14ac:dyDescent="0.25">
      <c r="A9380" t="s">
        <v>3380</v>
      </c>
      <c r="B9380">
        <v>0</v>
      </c>
      <c r="C9380" t="s">
        <v>7086</v>
      </c>
      <c r="D9380">
        <v>270</v>
      </c>
      <c r="E9380" t="s">
        <v>6324</v>
      </c>
      <c r="F9380" s="4">
        <v>0</v>
      </c>
      <c r="J9380" s="4">
        <f>MIN(Table16[[#This Row],[Medicare Outpatient Allowable Rate]:[WPPA Inc Outpatient Allowable Rate]])</f>
        <v>0</v>
      </c>
      <c r="K9380" s="4">
        <f>MAX(Table16[[#This Row],[Blue Cross Outpatient Allowable Rate]:[WPPA Inc Outpatient Allowable Rate]])</f>
        <v>0</v>
      </c>
      <c r="L9380" s="4">
        <f>SUM(Table16[[#This Row],[Price]]*4.42)</f>
        <v>0</v>
      </c>
      <c r="M9380" s="4">
        <v>0</v>
      </c>
      <c r="N9380" s="4">
        <f>SUM(Table16[[#This Row],[ChargeID]]*0.76)</f>
        <v>0</v>
      </c>
      <c r="O9380" s="4">
        <f>SUM(Table16[[#This Row],[Price]]*0.95)</f>
        <v>0</v>
      </c>
      <c r="P9380" s="4">
        <f>SUM(Table16[[#This Row],[Price]]*0.8)</f>
        <v>0</v>
      </c>
      <c r="Q9380" s="4">
        <f>SUM(Table16[[#This Row],[Price]]*0.6)</f>
        <v>0</v>
      </c>
    </row>
    <row r="9381" spans="1:17" x14ac:dyDescent="0.25">
      <c r="A9381" t="s">
        <v>3380</v>
      </c>
      <c r="B9381">
        <v>0</v>
      </c>
      <c r="C9381" t="s">
        <v>12126</v>
      </c>
      <c r="D9381">
        <v>270</v>
      </c>
      <c r="E9381" t="s">
        <v>6264</v>
      </c>
      <c r="F9381" s="4">
        <v>0</v>
      </c>
      <c r="J9381" s="4">
        <f>MIN(Table16[[#This Row],[Medicare Outpatient Allowable Rate]:[WPPA Inc Outpatient Allowable Rate]])</f>
        <v>0</v>
      </c>
      <c r="K9381" s="4">
        <f>MAX(Table16[[#This Row],[Blue Cross Outpatient Allowable Rate]:[WPPA Inc Outpatient Allowable Rate]])</f>
        <v>0</v>
      </c>
      <c r="L9381" s="4">
        <f>SUM(Table16[[#This Row],[Price]]*4.42)</f>
        <v>0</v>
      </c>
      <c r="M9381" s="4">
        <v>0</v>
      </c>
      <c r="N9381" s="4">
        <f>SUM(Table16[[#This Row],[ChargeID]]*0.76)</f>
        <v>0</v>
      </c>
      <c r="O9381" s="4">
        <f>SUM(Table16[[#This Row],[Price]]*0.95)</f>
        <v>0</v>
      </c>
      <c r="P9381" s="4">
        <f>SUM(Table16[[#This Row],[Price]]*0.8)</f>
        <v>0</v>
      </c>
      <c r="Q9381" s="4">
        <f>SUM(Table16[[#This Row],[Price]]*0.6)</f>
        <v>0</v>
      </c>
    </row>
    <row r="9382" spans="1:17" x14ac:dyDescent="0.25">
      <c r="A9382" t="s">
        <v>3380</v>
      </c>
      <c r="B9382">
        <v>0</v>
      </c>
      <c r="C9382" t="s">
        <v>7087</v>
      </c>
      <c r="D9382">
        <v>270</v>
      </c>
      <c r="E9382" t="s">
        <v>7088</v>
      </c>
      <c r="F9382" s="4">
        <v>0</v>
      </c>
      <c r="J9382" s="4">
        <f>MIN(Table16[[#This Row],[Medicare Outpatient Allowable Rate]:[WPPA Inc Outpatient Allowable Rate]])</f>
        <v>0</v>
      </c>
      <c r="K9382" s="4">
        <f>MAX(Table16[[#This Row],[Blue Cross Outpatient Allowable Rate]:[WPPA Inc Outpatient Allowable Rate]])</f>
        <v>0</v>
      </c>
      <c r="L9382" s="4">
        <f>SUM(Table16[[#This Row],[Price]]*4.42)</f>
        <v>0</v>
      </c>
      <c r="M9382" s="4">
        <v>0</v>
      </c>
      <c r="N9382" s="4">
        <f>SUM(Table16[[#This Row],[ChargeID]]*0.76)</f>
        <v>0</v>
      </c>
      <c r="O9382" s="4">
        <f>SUM(Table16[[#This Row],[Price]]*0.95)</f>
        <v>0</v>
      </c>
      <c r="P9382" s="4">
        <f>SUM(Table16[[#This Row],[Price]]*0.8)</f>
        <v>0</v>
      </c>
      <c r="Q9382" s="4">
        <f>SUM(Table16[[#This Row],[Price]]*0.6)</f>
        <v>0</v>
      </c>
    </row>
    <row r="9383" spans="1:17" x14ac:dyDescent="0.25">
      <c r="A9383" t="s">
        <v>3380</v>
      </c>
      <c r="B9383">
        <v>0</v>
      </c>
      <c r="C9383" t="s">
        <v>7089</v>
      </c>
      <c r="D9383">
        <v>270</v>
      </c>
      <c r="E9383" t="s">
        <v>7093</v>
      </c>
      <c r="F9383" s="4">
        <v>0</v>
      </c>
      <c r="J9383" s="4">
        <f>MIN(Table16[[#This Row],[Medicare Outpatient Allowable Rate]:[WPPA Inc Outpatient Allowable Rate]])</f>
        <v>0</v>
      </c>
      <c r="K9383" s="4">
        <f>MAX(Table16[[#This Row],[Blue Cross Outpatient Allowable Rate]:[WPPA Inc Outpatient Allowable Rate]])</f>
        <v>0</v>
      </c>
      <c r="L9383" s="4">
        <f>SUM(Table16[[#This Row],[Price]]*4.42)</f>
        <v>0</v>
      </c>
      <c r="M9383" s="4">
        <v>0</v>
      </c>
      <c r="N9383" s="4">
        <f>SUM(Table16[[#This Row],[ChargeID]]*0.76)</f>
        <v>0</v>
      </c>
      <c r="O9383" s="4">
        <f>SUM(Table16[[#This Row],[Price]]*0.95)</f>
        <v>0</v>
      </c>
      <c r="P9383" s="4">
        <f>SUM(Table16[[#This Row],[Price]]*0.8)</f>
        <v>0</v>
      </c>
      <c r="Q9383" s="4">
        <f>SUM(Table16[[#This Row],[Price]]*0.6)</f>
        <v>0</v>
      </c>
    </row>
    <row r="9384" spans="1:17" x14ac:dyDescent="0.25">
      <c r="A9384" t="s">
        <v>3380</v>
      </c>
      <c r="B9384">
        <v>0</v>
      </c>
      <c r="C9384" t="s">
        <v>7091</v>
      </c>
      <c r="D9384">
        <v>270</v>
      </c>
      <c r="E9384" t="s">
        <v>7088</v>
      </c>
      <c r="F9384" s="4">
        <v>0</v>
      </c>
      <c r="J9384" s="4">
        <f>MIN(Table16[[#This Row],[Medicare Outpatient Allowable Rate]:[WPPA Inc Outpatient Allowable Rate]])</f>
        <v>0</v>
      </c>
      <c r="K9384" s="4">
        <f>MAX(Table16[[#This Row],[Blue Cross Outpatient Allowable Rate]:[WPPA Inc Outpatient Allowable Rate]])</f>
        <v>0</v>
      </c>
      <c r="L9384" s="4">
        <f>SUM(Table16[[#This Row],[Price]]*4.42)</f>
        <v>0</v>
      </c>
      <c r="M9384" s="4">
        <v>0</v>
      </c>
      <c r="N9384" s="4">
        <f>SUM(Table16[[#This Row],[ChargeID]]*0.76)</f>
        <v>0</v>
      </c>
      <c r="O9384" s="4">
        <f>SUM(Table16[[#This Row],[Price]]*0.95)</f>
        <v>0</v>
      </c>
      <c r="P9384" s="4">
        <f>SUM(Table16[[#This Row],[Price]]*0.8)</f>
        <v>0</v>
      </c>
      <c r="Q9384" s="4">
        <f>SUM(Table16[[#This Row],[Price]]*0.6)</f>
        <v>0</v>
      </c>
    </row>
    <row r="9385" spans="1:17" x14ac:dyDescent="0.25">
      <c r="A9385" t="s">
        <v>3380</v>
      </c>
      <c r="B9385">
        <v>0</v>
      </c>
      <c r="C9385" t="s">
        <v>7092</v>
      </c>
      <c r="D9385">
        <v>270</v>
      </c>
      <c r="E9385" t="s">
        <v>7093</v>
      </c>
      <c r="F9385" s="4">
        <v>0</v>
      </c>
      <c r="J9385" s="4">
        <f>MIN(Table16[[#This Row],[Medicare Outpatient Allowable Rate]:[WPPA Inc Outpatient Allowable Rate]])</f>
        <v>0</v>
      </c>
      <c r="K9385" s="4">
        <f>MAX(Table16[[#This Row],[Blue Cross Outpatient Allowable Rate]:[WPPA Inc Outpatient Allowable Rate]])</f>
        <v>0</v>
      </c>
      <c r="L9385" s="4">
        <f>SUM(Table16[[#This Row],[Price]]*4.42)</f>
        <v>0</v>
      </c>
      <c r="M9385" s="4">
        <v>0</v>
      </c>
      <c r="N9385" s="4">
        <f>SUM(Table16[[#This Row],[ChargeID]]*0.76)</f>
        <v>0</v>
      </c>
      <c r="O9385" s="4">
        <f>SUM(Table16[[#This Row],[Price]]*0.95)</f>
        <v>0</v>
      </c>
      <c r="P9385" s="4">
        <f>SUM(Table16[[#This Row],[Price]]*0.8)</f>
        <v>0</v>
      </c>
      <c r="Q9385" s="4">
        <f>SUM(Table16[[#This Row],[Price]]*0.6)</f>
        <v>0</v>
      </c>
    </row>
    <row r="9386" spans="1:17" x14ac:dyDescent="0.25">
      <c r="A9386" t="s">
        <v>3380</v>
      </c>
      <c r="B9386">
        <v>0</v>
      </c>
      <c r="C9386" t="s">
        <v>7094</v>
      </c>
      <c r="D9386">
        <v>270</v>
      </c>
      <c r="E9386" t="s">
        <v>7093</v>
      </c>
      <c r="F9386" s="4">
        <v>0</v>
      </c>
      <c r="J9386" s="4">
        <f>MIN(Table16[[#This Row],[Medicare Outpatient Allowable Rate]:[WPPA Inc Outpatient Allowable Rate]])</f>
        <v>0</v>
      </c>
      <c r="K9386" s="4">
        <f>MAX(Table16[[#This Row],[Blue Cross Outpatient Allowable Rate]:[WPPA Inc Outpatient Allowable Rate]])</f>
        <v>0</v>
      </c>
      <c r="L9386" s="4">
        <f>SUM(Table16[[#This Row],[Price]]*4.42)</f>
        <v>0</v>
      </c>
      <c r="M9386" s="4">
        <v>0</v>
      </c>
      <c r="N9386" s="4">
        <f>SUM(Table16[[#This Row],[ChargeID]]*0.76)</f>
        <v>0</v>
      </c>
      <c r="O9386" s="4">
        <f>SUM(Table16[[#This Row],[Price]]*0.95)</f>
        <v>0</v>
      </c>
      <c r="P9386" s="4">
        <f>SUM(Table16[[#This Row],[Price]]*0.8)</f>
        <v>0</v>
      </c>
      <c r="Q9386" s="4">
        <f>SUM(Table16[[#This Row],[Price]]*0.6)</f>
        <v>0</v>
      </c>
    </row>
    <row r="9387" spans="1:17" x14ac:dyDescent="0.25">
      <c r="A9387" t="s">
        <v>3380</v>
      </c>
      <c r="B9387">
        <v>0</v>
      </c>
      <c r="C9387" t="s">
        <v>7095</v>
      </c>
      <c r="D9387">
        <v>270</v>
      </c>
      <c r="E9387" t="s">
        <v>7096</v>
      </c>
      <c r="F9387" s="4">
        <v>0</v>
      </c>
      <c r="J9387" s="4">
        <f>MIN(Table16[[#This Row],[Medicare Outpatient Allowable Rate]:[WPPA Inc Outpatient Allowable Rate]])</f>
        <v>0</v>
      </c>
      <c r="K9387" s="4">
        <f>MAX(Table16[[#This Row],[Blue Cross Outpatient Allowable Rate]:[WPPA Inc Outpatient Allowable Rate]])</f>
        <v>0</v>
      </c>
      <c r="L9387" s="4">
        <f>SUM(Table16[[#This Row],[Price]]*4.42)</f>
        <v>0</v>
      </c>
      <c r="M9387" s="4">
        <v>0</v>
      </c>
      <c r="N9387" s="4">
        <f>SUM(Table16[[#This Row],[ChargeID]]*0.76)</f>
        <v>0</v>
      </c>
      <c r="O9387" s="4">
        <f>SUM(Table16[[#This Row],[Price]]*0.95)</f>
        <v>0</v>
      </c>
      <c r="P9387" s="4">
        <f>SUM(Table16[[#This Row],[Price]]*0.8)</f>
        <v>0</v>
      </c>
      <c r="Q9387" s="4">
        <f>SUM(Table16[[#This Row],[Price]]*0.6)</f>
        <v>0</v>
      </c>
    </row>
    <row r="9388" spans="1:17" x14ac:dyDescent="0.25">
      <c r="A9388" t="s">
        <v>3380</v>
      </c>
      <c r="B9388">
        <v>0</v>
      </c>
      <c r="C9388" t="s">
        <v>7097</v>
      </c>
      <c r="D9388">
        <v>270</v>
      </c>
      <c r="E9388" t="s">
        <v>7098</v>
      </c>
      <c r="F9388" s="4">
        <v>0</v>
      </c>
      <c r="J9388" s="4">
        <f>MIN(Table16[[#This Row],[Medicare Outpatient Allowable Rate]:[WPPA Inc Outpatient Allowable Rate]])</f>
        <v>0</v>
      </c>
      <c r="K9388" s="4">
        <f>MAX(Table16[[#This Row],[Blue Cross Outpatient Allowable Rate]:[WPPA Inc Outpatient Allowable Rate]])</f>
        <v>0</v>
      </c>
      <c r="L9388" s="4">
        <f>SUM(Table16[[#This Row],[Price]]*4.42)</f>
        <v>0</v>
      </c>
      <c r="M9388" s="4">
        <v>0</v>
      </c>
      <c r="N9388" s="4">
        <f>SUM(Table16[[#This Row],[ChargeID]]*0.76)</f>
        <v>0</v>
      </c>
      <c r="O9388" s="4">
        <f>SUM(Table16[[#This Row],[Price]]*0.95)</f>
        <v>0</v>
      </c>
      <c r="P9388" s="4">
        <f>SUM(Table16[[#This Row],[Price]]*0.8)</f>
        <v>0</v>
      </c>
      <c r="Q9388" s="4">
        <f>SUM(Table16[[#This Row],[Price]]*0.6)</f>
        <v>0</v>
      </c>
    </row>
    <row r="9389" spans="1:17" x14ac:dyDescent="0.25">
      <c r="A9389" t="s">
        <v>3380</v>
      </c>
      <c r="B9389">
        <v>0</v>
      </c>
      <c r="C9389" t="s">
        <v>7099</v>
      </c>
      <c r="D9389">
        <v>270</v>
      </c>
      <c r="E9389" t="s">
        <v>7098</v>
      </c>
      <c r="F9389" s="4">
        <v>0</v>
      </c>
      <c r="J9389" s="4">
        <f>MIN(Table16[[#This Row],[Medicare Outpatient Allowable Rate]:[WPPA Inc Outpatient Allowable Rate]])</f>
        <v>0</v>
      </c>
      <c r="K9389" s="4">
        <f>MAX(Table16[[#This Row],[Blue Cross Outpatient Allowable Rate]:[WPPA Inc Outpatient Allowable Rate]])</f>
        <v>0</v>
      </c>
      <c r="L9389" s="4">
        <f>SUM(Table16[[#This Row],[Price]]*4.42)</f>
        <v>0</v>
      </c>
      <c r="M9389" s="4">
        <v>0</v>
      </c>
      <c r="N9389" s="4">
        <f>SUM(Table16[[#This Row],[ChargeID]]*0.76)</f>
        <v>0</v>
      </c>
      <c r="O9389" s="4">
        <f>SUM(Table16[[#This Row],[Price]]*0.95)</f>
        <v>0</v>
      </c>
      <c r="P9389" s="4">
        <f>SUM(Table16[[#This Row],[Price]]*0.8)</f>
        <v>0</v>
      </c>
      <c r="Q9389" s="4">
        <f>SUM(Table16[[#This Row],[Price]]*0.6)</f>
        <v>0</v>
      </c>
    </row>
    <row r="9390" spans="1:17" x14ac:dyDescent="0.25">
      <c r="A9390" t="s">
        <v>3380</v>
      </c>
      <c r="B9390">
        <v>0</v>
      </c>
      <c r="C9390" t="s">
        <v>7100</v>
      </c>
      <c r="D9390">
        <v>270</v>
      </c>
      <c r="E9390" t="s">
        <v>7098</v>
      </c>
      <c r="F9390" s="4">
        <v>0</v>
      </c>
      <c r="J9390" s="4">
        <f>MIN(Table16[[#This Row],[Medicare Outpatient Allowable Rate]:[WPPA Inc Outpatient Allowable Rate]])</f>
        <v>0</v>
      </c>
      <c r="K9390" s="4">
        <f>MAX(Table16[[#This Row],[Blue Cross Outpatient Allowable Rate]:[WPPA Inc Outpatient Allowable Rate]])</f>
        <v>0</v>
      </c>
      <c r="L9390" s="4">
        <f>SUM(Table16[[#This Row],[Price]]*4.42)</f>
        <v>0</v>
      </c>
      <c r="M9390" s="4">
        <v>0</v>
      </c>
      <c r="N9390" s="4">
        <f>SUM(Table16[[#This Row],[ChargeID]]*0.76)</f>
        <v>0</v>
      </c>
      <c r="O9390" s="4">
        <f>SUM(Table16[[#This Row],[Price]]*0.95)</f>
        <v>0</v>
      </c>
      <c r="P9390" s="4">
        <f>SUM(Table16[[#This Row],[Price]]*0.8)</f>
        <v>0</v>
      </c>
      <c r="Q9390" s="4">
        <f>SUM(Table16[[#This Row],[Price]]*0.6)</f>
        <v>0</v>
      </c>
    </row>
    <row r="9391" spans="1:17" x14ac:dyDescent="0.25">
      <c r="A9391" t="s">
        <v>3380</v>
      </c>
      <c r="B9391">
        <v>0</v>
      </c>
      <c r="C9391" t="s">
        <v>7101</v>
      </c>
      <c r="D9391">
        <v>270</v>
      </c>
      <c r="E9391" t="s">
        <v>7093</v>
      </c>
      <c r="F9391" s="4">
        <v>0</v>
      </c>
      <c r="J9391" s="4">
        <f>MIN(Table16[[#This Row],[Medicare Outpatient Allowable Rate]:[WPPA Inc Outpatient Allowable Rate]])</f>
        <v>0</v>
      </c>
      <c r="K9391" s="4">
        <f>MAX(Table16[[#This Row],[Blue Cross Outpatient Allowable Rate]:[WPPA Inc Outpatient Allowable Rate]])</f>
        <v>0</v>
      </c>
      <c r="L9391" s="4">
        <f>SUM(Table16[[#This Row],[Price]]*4.42)</f>
        <v>0</v>
      </c>
      <c r="M9391" s="4">
        <v>0</v>
      </c>
      <c r="N9391" s="4">
        <f>SUM(Table16[[#This Row],[ChargeID]]*0.76)</f>
        <v>0</v>
      </c>
      <c r="O9391" s="4">
        <f>SUM(Table16[[#This Row],[Price]]*0.95)</f>
        <v>0</v>
      </c>
      <c r="P9391" s="4">
        <f>SUM(Table16[[#This Row],[Price]]*0.8)</f>
        <v>0</v>
      </c>
      <c r="Q9391" s="4">
        <f>SUM(Table16[[#This Row],[Price]]*0.6)</f>
        <v>0</v>
      </c>
    </row>
    <row r="9392" spans="1:17" x14ac:dyDescent="0.25">
      <c r="A9392" t="s">
        <v>3380</v>
      </c>
      <c r="B9392">
        <v>0</v>
      </c>
      <c r="C9392" t="s">
        <v>7102</v>
      </c>
      <c r="D9392">
        <v>270</v>
      </c>
      <c r="E9392" t="s">
        <v>7103</v>
      </c>
      <c r="F9392" s="4">
        <v>0</v>
      </c>
      <c r="J9392" s="4">
        <f>MIN(Table16[[#This Row],[Medicare Outpatient Allowable Rate]:[WPPA Inc Outpatient Allowable Rate]])</f>
        <v>0</v>
      </c>
      <c r="K9392" s="4">
        <f>MAX(Table16[[#This Row],[Blue Cross Outpatient Allowable Rate]:[WPPA Inc Outpatient Allowable Rate]])</f>
        <v>0</v>
      </c>
      <c r="L9392" s="4">
        <f>SUM(Table16[[#This Row],[Price]]*4.42)</f>
        <v>0</v>
      </c>
      <c r="M9392" s="4">
        <v>0</v>
      </c>
      <c r="N9392" s="4">
        <f>SUM(Table16[[#This Row],[ChargeID]]*0.76)</f>
        <v>0</v>
      </c>
      <c r="O9392" s="4">
        <f>SUM(Table16[[#This Row],[Price]]*0.95)</f>
        <v>0</v>
      </c>
      <c r="P9392" s="4">
        <f>SUM(Table16[[#This Row],[Price]]*0.8)</f>
        <v>0</v>
      </c>
      <c r="Q9392" s="4">
        <f>SUM(Table16[[#This Row],[Price]]*0.6)</f>
        <v>0</v>
      </c>
    </row>
    <row r="9393" spans="1:17" x14ac:dyDescent="0.25">
      <c r="A9393" t="s">
        <v>3380</v>
      </c>
      <c r="B9393">
        <v>0</v>
      </c>
      <c r="C9393" t="s">
        <v>7104</v>
      </c>
      <c r="D9393">
        <v>270</v>
      </c>
      <c r="E9393" t="s">
        <v>7093</v>
      </c>
      <c r="F9393" s="4">
        <v>0</v>
      </c>
      <c r="J9393" s="4">
        <f>MIN(Table16[[#This Row],[Medicare Outpatient Allowable Rate]:[WPPA Inc Outpatient Allowable Rate]])</f>
        <v>0</v>
      </c>
      <c r="K9393" s="4">
        <f>MAX(Table16[[#This Row],[Blue Cross Outpatient Allowable Rate]:[WPPA Inc Outpatient Allowable Rate]])</f>
        <v>0</v>
      </c>
      <c r="L9393" s="4">
        <f>SUM(Table16[[#This Row],[Price]]*4.42)</f>
        <v>0</v>
      </c>
      <c r="M9393" s="4">
        <v>0</v>
      </c>
      <c r="N9393" s="4">
        <f>SUM(Table16[[#This Row],[ChargeID]]*0.76)</f>
        <v>0</v>
      </c>
      <c r="O9393" s="4">
        <f>SUM(Table16[[#This Row],[Price]]*0.95)</f>
        <v>0</v>
      </c>
      <c r="P9393" s="4">
        <f>SUM(Table16[[#This Row],[Price]]*0.8)</f>
        <v>0</v>
      </c>
      <c r="Q9393" s="4">
        <f>SUM(Table16[[#This Row],[Price]]*0.6)</f>
        <v>0</v>
      </c>
    </row>
    <row r="9394" spans="1:17" x14ac:dyDescent="0.25">
      <c r="A9394" t="s">
        <v>3380</v>
      </c>
      <c r="B9394">
        <v>0</v>
      </c>
      <c r="C9394" t="s">
        <v>7105</v>
      </c>
      <c r="D9394">
        <v>270</v>
      </c>
      <c r="E9394" t="s">
        <v>7093</v>
      </c>
      <c r="F9394" s="4">
        <v>0</v>
      </c>
      <c r="J9394" s="4">
        <f>MIN(Table16[[#This Row],[Medicare Outpatient Allowable Rate]:[WPPA Inc Outpatient Allowable Rate]])</f>
        <v>0</v>
      </c>
      <c r="K9394" s="4">
        <f>MAX(Table16[[#This Row],[Blue Cross Outpatient Allowable Rate]:[WPPA Inc Outpatient Allowable Rate]])</f>
        <v>0</v>
      </c>
      <c r="L9394" s="4">
        <f>SUM(Table16[[#This Row],[Price]]*4.42)</f>
        <v>0</v>
      </c>
      <c r="M9394" s="4">
        <v>0</v>
      </c>
      <c r="N9394" s="4">
        <f>SUM(Table16[[#This Row],[ChargeID]]*0.76)</f>
        <v>0</v>
      </c>
      <c r="O9394" s="4">
        <f>SUM(Table16[[#This Row],[Price]]*0.95)</f>
        <v>0</v>
      </c>
      <c r="P9394" s="4">
        <f>SUM(Table16[[#This Row],[Price]]*0.8)</f>
        <v>0</v>
      </c>
      <c r="Q9394" s="4">
        <f>SUM(Table16[[#This Row],[Price]]*0.6)</f>
        <v>0</v>
      </c>
    </row>
    <row r="9395" spans="1:17" x14ac:dyDescent="0.25">
      <c r="A9395" t="s">
        <v>3380</v>
      </c>
      <c r="B9395">
        <v>0</v>
      </c>
      <c r="C9395" t="s">
        <v>7106</v>
      </c>
      <c r="D9395">
        <v>270</v>
      </c>
      <c r="E9395" t="s">
        <v>7107</v>
      </c>
      <c r="F9395" s="4">
        <v>0</v>
      </c>
      <c r="J9395" s="4">
        <f>MIN(Table16[[#This Row],[Medicare Outpatient Allowable Rate]:[WPPA Inc Outpatient Allowable Rate]])</f>
        <v>0</v>
      </c>
      <c r="K9395" s="4">
        <f>MAX(Table16[[#This Row],[Blue Cross Outpatient Allowable Rate]:[WPPA Inc Outpatient Allowable Rate]])</f>
        <v>0</v>
      </c>
      <c r="L9395" s="4">
        <f>SUM(Table16[[#This Row],[Price]]*4.42)</f>
        <v>0</v>
      </c>
      <c r="M9395" s="4">
        <v>0</v>
      </c>
      <c r="N9395" s="4">
        <f>SUM(Table16[[#This Row],[ChargeID]]*0.76)</f>
        <v>0</v>
      </c>
      <c r="O9395" s="4">
        <f>SUM(Table16[[#This Row],[Price]]*0.95)</f>
        <v>0</v>
      </c>
      <c r="P9395" s="4">
        <f>SUM(Table16[[#This Row],[Price]]*0.8)</f>
        <v>0</v>
      </c>
      <c r="Q9395" s="4">
        <f>SUM(Table16[[#This Row],[Price]]*0.6)</f>
        <v>0</v>
      </c>
    </row>
    <row r="9396" spans="1:17" x14ac:dyDescent="0.25">
      <c r="A9396" t="s">
        <v>3380</v>
      </c>
      <c r="B9396">
        <v>0</v>
      </c>
      <c r="C9396" t="s">
        <v>7108</v>
      </c>
      <c r="D9396">
        <v>270</v>
      </c>
      <c r="E9396" t="s">
        <v>12751</v>
      </c>
      <c r="F9396" s="4">
        <v>0</v>
      </c>
      <c r="J9396" s="4">
        <f>MIN(Table16[[#This Row],[Medicare Outpatient Allowable Rate]:[WPPA Inc Outpatient Allowable Rate]])</f>
        <v>0</v>
      </c>
      <c r="K9396" s="4">
        <f>MAX(Table16[[#This Row],[Blue Cross Outpatient Allowable Rate]:[WPPA Inc Outpatient Allowable Rate]])</f>
        <v>0</v>
      </c>
      <c r="L9396" s="4">
        <f>SUM(Table16[[#This Row],[Price]]*4.42)</f>
        <v>0</v>
      </c>
      <c r="M9396" s="4">
        <v>0</v>
      </c>
      <c r="N9396" s="4">
        <f>SUM(Table16[[#This Row],[ChargeID]]*0.76)</f>
        <v>0</v>
      </c>
      <c r="O9396" s="4">
        <f>SUM(Table16[[#This Row],[Price]]*0.95)</f>
        <v>0</v>
      </c>
      <c r="P9396" s="4">
        <f>SUM(Table16[[#This Row],[Price]]*0.8)</f>
        <v>0</v>
      </c>
      <c r="Q9396" s="4">
        <f>SUM(Table16[[#This Row],[Price]]*0.6)</f>
        <v>0</v>
      </c>
    </row>
    <row r="9397" spans="1:17" x14ac:dyDescent="0.25">
      <c r="A9397" t="s">
        <v>3380</v>
      </c>
      <c r="B9397">
        <v>0</v>
      </c>
      <c r="C9397" t="s">
        <v>7109</v>
      </c>
      <c r="D9397">
        <v>270</v>
      </c>
      <c r="E9397" t="s">
        <v>7110</v>
      </c>
      <c r="F9397" s="4">
        <v>0</v>
      </c>
      <c r="J9397" s="4">
        <f>MIN(Table16[[#This Row],[Medicare Outpatient Allowable Rate]:[WPPA Inc Outpatient Allowable Rate]])</f>
        <v>0</v>
      </c>
      <c r="K9397" s="4">
        <f>MAX(Table16[[#This Row],[Blue Cross Outpatient Allowable Rate]:[WPPA Inc Outpatient Allowable Rate]])</f>
        <v>0</v>
      </c>
      <c r="L9397" s="4">
        <f>SUM(Table16[[#This Row],[Price]]*4.42)</f>
        <v>0</v>
      </c>
      <c r="M9397" s="4">
        <v>0</v>
      </c>
      <c r="N9397" s="4">
        <f>SUM(Table16[[#This Row],[ChargeID]]*0.76)</f>
        <v>0</v>
      </c>
      <c r="O9397" s="4">
        <f>SUM(Table16[[#This Row],[Price]]*0.95)</f>
        <v>0</v>
      </c>
      <c r="P9397" s="4">
        <f>SUM(Table16[[#This Row],[Price]]*0.8)</f>
        <v>0</v>
      </c>
      <c r="Q9397" s="4">
        <f>SUM(Table16[[#This Row],[Price]]*0.6)</f>
        <v>0</v>
      </c>
    </row>
    <row r="9398" spans="1:17" x14ac:dyDescent="0.25">
      <c r="A9398" t="s">
        <v>3380</v>
      </c>
      <c r="B9398">
        <v>0</v>
      </c>
      <c r="C9398" t="s">
        <v>7111</v>
      </c>
      <c r="D9398">
        <v>270</v>
      </c>
      <c r="E9398" t="s">
        <v>7110</v>
      </c>
      <c r="F9398" s="4">
        <v>0</v>
      </c>
      <c r="J9398" s="4">
        <f>MIN(Table16[[#This Row],[Medicare Outpatient Allowable Rate]:[WPPA Inc Outpatient Allowable Rate]])</f>
        <v>0</v>
      </c>
      <c r="K9398" s="4">
        <f>MAX(Table16[[#This Row],[Blue Cross Outpatient Allowable Rate]:[WPPA Inc Outpatient Allowable Rate]])</f>
        <v>0</v>
      </c>
      <c r="L9398" s="4">
        <f>SUM(Table16[[#This Row],[Price]]*4.42)</f>
        <v>0</v>
      </c>
      <c r="M9398" s="4">
        <v>0</v>
      </c>
      <c r="N9398" s="4">
        <f>SUM(Table16[[#This Row],[ChargeID]]*0.76)</f>
        <v>0</v>
      </c>
      <c r="O9398" s="4">
        <f>SUM(Table16[[#This Row],[Price]]*0.95)</f>
        <v>0</v>
      </c>
      <c r="P9398" s="4">
        <f>SUM(Table16[[#This Row],[Price]]*0.8)</f>
        <v>0</v>
      </c>
      <c r="Q9398" s="4">
        <f>SUM(Table16[[#This Row],[Price]]*0.6)</f>
        <v>0</v>
      </c>
    </row>
    <row r="9399" spans="1:17" x14ac:dyDescent="0.25">
      <c r="A9399" t="s">
        <v>3380</v>
      </c>
      <c r="B9399">
        <v>0</v>
      </c>
      <c r="C9399" t="s">
        <v>7112</v>
      </c>
      <c r="D9399">
        <v>270</v>
      </c>
      <c r="E9399" t="s">
        <v>7113</v>
      </c>
      <c r="F9399" s="4">
        <v>0</v>
      </c>
      <c r="J9399" s="4">
        <f>MIN(Table16[[#This Row],[Medicare Outpatient Allowable Rate]:[WPPA Inc Outpatient Allowable Rate]])</f>
        <v>0</v>
      </c>
      <c r="K9399" s="4">
        <f>MAX(Table16[[#This Row],[Blue Cross Outpatient Allowable Rate]:[WPPA Inc Outpatient Allowable Rate]])</f>
        <v>0</v>
      </c>
      <c r="L9399" s="4">
        <f>SUM(Table16[[#This Row],[Price]]*4.42)</f>
        <v>0</v>
      </c>
      <c r="M9399" s="4">
        <v>0</v>
      </c>
      <c r="N9399" s="4">
        <f>SUM(Table16[[#This Row],[ChargeID]]*0.76)</f>
        <v>0</v>
      </c>
      <c r="O9399" s="4">
        <f>SUM(Table16[[#This Row],[Price]]*0.95)</f>
        <v>0</v>
      </c>
      <c r="P9399" s="4">
        <f>SUM(Table16[[#This Row],[Price]]*0.8)</f>
        <v>0</v>
      </c>
      <c r="Q9399" s="4">
        <f>SUM(Table16[[#This Row],[Price]]*0.6)</f>
        <v>0</v>
      </c>
    </row>
    <row r="9400" spans="1:17" x14ac:dyDescent="0.25">
      <c r="A9400" t="s">
        <v>3380</v>
      </c>
      <c r="B9400">
        <v>0</v>
      </c>
      <c r="C9400" t="s">
        <v>7114</v>
      </c>
      <c r="D9400">
        <v>270</v>
      </c>
      <c r="E9400" t="s">
        <v>7115</v>
      </c>
      <c r="F9400" s="4">
        <v>0</v>
      </c>
      <c r="J9400" s="4">
        <f>MIN(Table16[[#This Row],[Medicare Outpatient Allowable Rate]:[WPPA Inc Outpatient Allowable Rate]])</f>
        <v>0</v>
      </c>
      <c r="K9400" s="4">
        <f>MAX(Table16[[#This Row],[Blue Cross Outpatient Allowable Rate]:[WPPA Inc Outpatient Allowable Rate]])</f>
        <v>0</v>
      </c>
      <c r="L9400" s="4">
        <f>SUM(Table16[[#This Row],[Price]]*4.42)</f>
        <v>0</v>
      </c>
      <c r="M9400" s="4">
        <v>0</v>
      </c>
      <c r="N9400" s="4">
        <f>SUM(Table16[[#This Row],[ChargeID]]*0.76)</f>
        <v>0</v>
      </c>
      <c r="O9400" s="4">
        <f>SUM(Table16[[#This Row],[Price]]*0.95)</f>
        <v>0</v>
      </c>
      <c r="P9400" s="4">
        <f>SUM(Table16[[#This Row],[Price]]*0.8)</f>
        <v>0</v>
      </c>
      <c r="Q9400" s="4">
        <f>SUM(Table16[[#This Row],[Price]]*0.6)</f>
        <v>0</v>
      </c>
    </row>
    <row r="9401" spans="1:17" x14ac:dyDescent="0.25">
      <c r="A9401" t="s">
        <v>3380</v>
      </c>
      <c r="B9401">
        <v>0</v>
      </c>
      <c r="C9401" t="s">
        <v>7116</v>
      </c>
      <c r="D9401">
        <v>270</v>
      </c>
      <c r="E9401" t="s">
        <v>7117</v>
      </c>
      <c r="F9401" s="4">
        <v>0</v>
      </c>
      <c r="J9401" s="4">
        <f>MIN(Table16[[#This Row],[Medicare Outpatient Allowable Rate]:[WPPA Inc Outpatient Allowable Rate]])</f>
        <v>0</v>
      </c>
      <c r="K9401" s="4">
        <f>MAX(Table16[[#This Row],[Blue Cross Outpatient Allowable Rate]:[WPPA Inc Outpatient Allowable Rate]])</f>
        <v>0</v>
      </c>
      <c r="L9401" s="4">
        <f>SUM(Table16[[#This Row],[Price]]*4.42)</f>
        <v>0</v>
      </c>
      <c r="M9401" s="4">
        <v>0</v>
      </c>
      <c r="N9401" s="4">
        <f>SUM(Table16[[#This Row],[ChargeID]]*0.76)</f>
        <v>0</v>
      </c>
      <c r="O9401" s="4">
        <f>SUM(Table16[[#This Row],[Price]]*0.95)</f>
        <v>0</v>
      </c>
      <c r="P9401" s="4">
        <f>SUM(Table16[[#This Row],[Price]]*0.8)</f>
        <v>0</v>
      </c>
      <c r="Q9401" s="4">
        <f>SUM(Table16[[#This Row],[Price]]*0.6)</f>
        <v>0</v>
      </c>
    </row>
    <row r="9402" spans="1:17" x14ac:dyDescent="0.25">
      <c r="A9402" t="s">
        <v>3380</v>
      </c>
      <c r="B9402">
        <v>0</v>
      </c>
      <c r="C9402" t="s">
        <v>7118</v>
      </c>
      <c r="D9402">
        <v>270</v>
      </c>
      <c r="E9402" t="s">
        <v>7119</v>
      </c>
      <c r="F9402" s="4">
        <v>0</v>
      </c>
      <c r="J9402" s="4">
        <f>MIN(Table16[[#This Row],[Medicare Outpatient Allowable Rate]:[WPPA Inc Outpatient Allowable Rate]])</f>
        <v>0</v>
      </c>
      <c r="K9402" s="4">
        <f>MAX(Table16[[#This Row],[Blue Cross Outpatient Allowable Rate]:[WPPA Inc Outpatient Allowable Rate]])</f>
        <v>0</v>
      </c>
      <c r="L9402" s="4">
        <f>SUM(Table16[[#This Row],[Price]]*4.42)</f>
        <v>0</v>
      </c>
      <c r="M9402" s="4">
        <v>0</v>
      </c>
      <c r="N9402" s="4">
        <f>SUM(Table16[[#This Row],[ChargeID]]*0.76)</f>
        <v>0</v>
      </c>
      <c r="O9402" s="4">
        <f>SUM(Table16[[#This Row],[Price]]*0.95)</f>
        <v>0</v>
      </c>
      <c r="P9402" s="4">
        <f>SUM(Table16[[#This Row],[Price]]*0.8)</f>
        <v>0</v>
      </c>
      <c r="Q9402" s="4">
        <f>SUM(Table16[[#This Row],[Price]]*0.6)</f>
        <v>0</v>
      </c>
    </row>
    <row r="9403" spans="1:17" x14ac:dyDescent="0.25">
      <c r="A9403" t="s">
        <v>3380</v>
      </c>
      <c r="B9403">
        <v>0</v>
      </c>
      <c r="C9403" t="s">
        <v>7120</v>
      </c>
      <c r="D9403">
        <v>270</v>
      </c>
      <c r="E9403" t="s">
        <v>6250</v>
      </c>
      <c r="F9403" s="4">
        <v>0</v>
      </c>
      <c r="J9403" s="4">
        <f>MIN(Table16[[#This Row],[Medicare Outpatient Allowable Rate]:[WPPA Inc Outpatient Allowable Rate]])</f>
        <v>0</v>
      </c>
      <c r="K9403" s="4">
        <f>MAX(Table16[[#This Row],[Blue Cross Outpatient Allowable Rate]:[WPPA Inc Outpatient Allowable Rate]])</f>
        <v>0</v>
      </c>
      <c r="L9403" s="4">
        <f>SUM(Table16[[#This Row],[Price]]*4.42)</f>
        <v>0</v>
      </c>
      <c r="M9403" s="4">
        <v>0</v>
      </c>
      <c r="N9403" s="4">
        <f>SUM(Table16[[#This Row],[ChargeID]]*0.76)</f>
        <v>0</v>
      </c>
      <c r="O9403" s="4">
        <f>SUM(Table16[[#This Row],[Price]]*0.95)</f>
        <v>0</v>
      </c>
      <c r="P9403" s="4">
        <f>SUM(Table16[[#This Row],[Price]]*0.8)</f>
        <v>0</v>
      </c>
      <c r="Q9403" s="4">
        <f>SUM(Table16[[#This Row],[Price]]*0.6)</f>
        <v>0</v>
      </c>
    </row>
    <row r="9404" spans="1:17" x14ac:dyDescent="0.25">
      <c r="A9404" t="s">
        <v>3380</v>
      </c>
      <c r="B9404">
        <v>0</v>
      </c>
      <c r="C9404" t="s">
        <v>7121</v>
      </c>
      <c r="D9404">
        <v>270</v>
      </c>
      <c r="E9404" t="s">
        <v>6250</v>
      </c>
      <c r="F9404" s="4">
        <v>0</v>
      </c>
      <c r="J9404" s="4">
        <f>MIN(Table16[[#This Row],[Medicare Outpatient Allowable Rate]:[WPPA Inc Outpatient Allowable Rate]])</f>
        <v>0</v>
      </c>
      <c r="K9404" s="4">
        <f>MAX(Table16[[#This Row],[Blue Cross Outpatient Allowable Rate]:[WPPA Inc Outpatient Allowable Rate]])</f>
        <v>0</v>
      </c>
      <c r="L9404" s="4">
        <f>SUM(Table16[[#This Row],[Price]]*4.42)</f>
        <v>0</v>
      </c>
      <c r="M9404" s="4">
        <v>0</v>
      </c>
      <c r="N9404" s="4">
        <f>SUM(Table16[[#This Row],[ChargeID]]*0.76)</f>
        <v>0</v>
      </c>
      <c r="O9404" s="4">
        <f>SUM(Table16[[#This Row],[Price]]*0.95)</f>
        <v>0</v>
      </c>
      <c r="P9404" s="4">
        <f>SUM(Table16[[#This Row],[Price]]*0.8)</f>
        <v>0</v>
      </c>
      <c r="Q9404" s="4">
        <f>SUM(Table16[[#This Row],[Price]]*0.6)</f>
        <v>0</v>
      </c>
    </row>
    <row r="9405" spans="1:17" x14ac:dyDescent="0.25">
      <c r="A9405" t="s">
        <v>3380</v>
      </c>
      <c r="B9405">
        <v>0</v>
      </c>
      <c r="C9405" t="s">
        <v>7122</v>
      </c>
      <c r="D9405">
        <v>270</v>
      </c>
      <c r="E9405" t="s">
        <v>7123</v>
      </c>
      <c r="F9405" s="4">
        <v>0</v>
      </c>
      <c r="J9405" s="4">
        <f>MIN(Table16[[#This Row],[Medicare Outpatient Allowable Rate]:[WPPA Inc Outpatient Allowable Rate]])</f>
        <v>0</v>
      </c>
      <c r="K9405" s="4">
        <f>MAX(Table16[[#This Row],[Blue Cross Outpatient Allowable Rate]:[WPPA Inc Outpatient Allowable Rate]])</f>
        <v>0</v>
      </c>
      <c r="L9405" s="4">
        <f>SUM(Table16[[#This Row],[Price]]*4.42)</f>
        <v>0</v>
      </c>
      <c r="M9405" s="4">
        <v>0</v>
      </c>
      <c r="N9405" s="4">
        <f>SUM(Table16[[#This Row],[ChargeID]]*0.76)</f>
        <v>0</v>
      </c>
      <c r="O9405" s="4">
        <f>SUM(Table16[[#This Row],[Price]]*0.95)</f>
        <v>0</v>
      </c>
      <c r="P9405" s="4">
        <f>SUM(Table16[[#This Row],[Price]]*0.8)</f>
        <v>0</v>
      </c>
      <c r="Q9405" s="4">
        <f>SUM(Table16[[#This Row],[Price]]*0.6)</f>
        <v>0</v>
      </c>
    </row>
    <row r="9406" spans="1:17" x14ac:dyDescent="0.25">
      <c r="A9406" t="s">
        <v>3380</v>
      </c>
      <c r="B9406">
        <v>0</v>
      </c>
      <c r="C9406" t="s">
        <v>7124</v>
      </c>
      <c r="D9406">
        <v>270</v>
      </c>
      <c r="E9406" t="s">
        <v>7125</v>
      </c>
      <c r="F9406" s="4">
        <v>0</v>
      </c>
      <c r="J9406" s="4">
        <f>MIN(Table16[[#This Row],[Medicare Outpatient Allowable Rate]:[WPPA Inc Outpatient Allowable Rate]])</f>
        <v>0</v>
      </c>
      <c r="K9406" s="4">
        <f>MAX(Table16[[#This Row],[Blue Cross Outpatient Allowable Rate]:[WPPA Inc Outpatient Allowable Rate]])</f>
        <v>0</v>
      </c>
      <c r="L9406" s="4">
        <f>SUM(Table16[[#This Row],[Price]]*4.42)</f>
        <v>0</v>
      </c>
      <c r="M9406" s="4">
        <v>0</v>
      </c>
      <c r="N9406" s="4">
        <f>SUM(Table16[[#This Row],[ChargeID]]*0.76)</f>
        <v>0</v>
      </c>
      <c r="O9406" s="4">
        <f>SUM(Table16[[#This Row],[Price]]*0.95)</f>
        <v>0</v>
      </c>
      <c r="P9406" s="4">
        <f>SUM(Table16[[#This Row],[Price]]*0.8)</f>
        <v>0</v>
      </c>
      <c r="Q9406" s="4">
        <f>SUM(Table16[[#This Row],[Price]]*0.6)</f>
        <v>0</v>
      </c>
    </row>
    <row r="9407" spans="1:17" x14ac:dyDescent="0.25">
      <c r="A9407" t="s">
        <v>3380</v>
      </c>
      <c r="B9407">
        <v>0</v>
      </c>
      <c r="C9407" t="s">
        <v>12127</v>
      </c>
      <c r="D9407">
        <v>270</v>
      </c>
      <c r="E9407" t="s">
        <v>7126</v>
      </c>
      <c r="F9407" s="4">
        <v>0</v>
      </c>
      <c r="J9407" s="4">
        <f>MIN(Table16[[#This Row],[Medicare Outpatient Allowable Rate]:[WPPA Inc Outpatient Allowable Rate]])</f>
        <v>0</v>
      </c>
      <c r="K9407" s="4">
        <f>MAX(Table16[[#This Row],[Blue Cross Outpatient Allowable Rate]:[WPPA Inc Outpatient Allowable Rate]])</f>
        <v>0</v>
      </c>
      <c r="L9407" s="4">
        <f>SUM(Table16[[#This Row],[Price]]*4.42)</f>
        <v>0</v>
      </c>
      <c r="M9407" s="4">
        <v>0</v>
      </c>
      <c r="N9407" s="4">
        <f>SUM(Table16[[#This Row],[ChargeID]]*0.76)</f>
        <v>0</v>
      </c>
      <c r="O9407" s="4">
        <f>SUM(Table16[[#This Row],[Price]]*0.95)</f>
        <v>0</v>
      </c>
      <c r="P9407" s="4">
        <f>SUM(Table16[[#This Row],[Price]]*0.8)</f>
        <v>0</v>
      </c>
      <c r="Q9407" s="4">
        <f>SUM(Table16[[#This Row],[Price]]*0.6)</f>
        <v>0</v>
      </c>
    </row>
    <row r="9408" spans="1:17" x14ac:dyDescent="0.25">
      <c r="A9408" t="s">
        <v>3380</v>
      </c>
      <c r="B9408">
        <v>0</v>
      </c>
      <c r="C9408" t="s">
        <v>7127</v>
      </c>
      <c r="D9408">
        <v>270</v>
      </c>
      <c r="E9408" t="s">
        <v>7128</v>
      </c>
      <c r="F9408" s="4">
        <v>0</v>
      </c>
      <c r="J9408" s="4">
        <f>MIN(Table16[[#This Row],[Medicare Outpatient Allowable Rate]:[WPPA Inc Outpatient Allowable Rate]])</f>
        <v>0</v>
      </c>
      <c r="K9408" s="4">
        <f>MAX(Table16[[#This Row],[Blue Cross Outpatient Allowable Rate]:[WPPA Inc Outpatient Allowable Rate]])</f>
        <v>0</v>
      </c>
      <c r="L9408" s="4">
        <f>SUM(Table16[[#This Row],[Price]]*4.42)</f>
        <v>0</v>
      </c>
      <c r="M9408" s="4">
        <v>0</v>
      </c>
      <c r="N9408" s="4">
        <f>SUM(Table16[[#This Row],[ChargeID]]*0.76)</f>
        <v>0</v>
      </c>
      <c r="O9408" s="4">
        <f>SUM(Table16[[#This Row],[Price]]*0.95)</f>
        <v>0</v>
      </c>
      <c r="P9408" s="4">
        <f>SUM(Table16[[#This Row],[Price]]*0.8)</f>
        <v>0</v>
      </c>
      <c r="Q9408" s="4">
        <f>SUM(Table16[[#This Row],[Price]]*0.6)</f>
        <v>0</v>
      </c>
    </row>
    <row r="9409" spans="1:17" x14ac:dyDescent="0.25">
      <c r="A9409" t="s">
        <v>3380</v>
      </c>
      <c r="B9409">
        <v>0</v>
      </c>
      <c r="C9409" t="s">
        <v>7129</v>
      </c>
      <c r="D9409">
        <v>270</v>
      </c>
      <c r="E9409" t="s">
        <v>7130</v>
      </c>
      <c r="F9409" s="4">
        <v>0</v>
      </c>
      <c r="J9409" s="4">
        <f>MIN(Table16[[#This Row],[Medicare Outpatient Allowable Rate]:[WPPA Inc Outpatient Allowable Rate]])</f>
        <v>0</v>
      </c>
      <c r="K9409" s="4">
        <f>MAX(Table16[[#This Row],[Blue Cross Outpatient Allowable Rate]:[WPPA Inc Outpatient Allowable Rate]])</f>
        <v>0</v>
      </c>
      <c r="L9409" s="4">
        <f>SUM(Table16[[#This Row],[Price]]*4.42)</f>
        <v>0</v>
      </c>
      <c r="M9409" s="4">
        <v>0</v>
      </c>
      <c r="N9409" s="4">
        <f>SUM(Table16[[#This Row],[ChargeID]]*0.76)</f>
        <v>0</v>
      </c>
      <c r="O9409" s="4">
        <f>SUM(Table16[[#This Row],[Price]]*0.95)</f>
        <v>0</v>
      </c>
      <c r="P9409" s="4">
        <f>SUM(Table16[[#This Row],[Price]]*0.8)</f>
        <v>0</v>
      </c>
      <c r="Q9409" s="4">
        <f>SUM(Table16[[#This Row],[Price]]*0.6)</f>
        <v>0</v>
      </c>
    </row>
    <row r="9410" spans="1:17" x14ac:dyDescent="0.25">
      <c r="A9410" t="s">
        <v>3380</v>
      </c>
      <c r="B9410">
        <v>0</v>
      </c>
      <c r="C9410" t="s">
        <v>7131</v>
      </c>
      <c r="D9410">
        <v>270</v>
      </c>
      <c r="E9410" t="s">
        <v>7132</v>
      </c>
      <c r="F9410" s="4">
        <v>0</v>
      </c>
      <c r="J9410" s="4">
        <f>MIN(Table16[[#This Row],[Medicare Outpatient Allowable Rate]:[WPPA Inc Outpatient Allowable Rate]])</f>
        <v>0</v>
      </c>
      <c r="K9410" s="4">
        <f>MAX(Table16[[#This Row],[Blue Cross Outpatient Allowable Rate]:[WPPA Inc Outpatient Allowable Rate]])</f>
        <v>0</v>
      </c>
      <c r="L9410" s="4">
        <f>SUM(Table16[[#This Row],[Price]]*4.42)</f>
        <v>0</v>
      </c>
      <c r="M9410" s="4">
        <v>0</v>
      </c>
      <c r="N9410" s="4">
        <f>SUM(Table16[[#This Row],[ChargeID]]*0.76)</f>
        <v>0</v>
      </c>
      <c r="O9410" s="4">
        <f>SUM(Table16[[#This Row],[Price]]*0.95)</f>
        <v>0</v>
      </c>
      <c r="P9410" s="4">
        <f>SUM(Table16[[#This Row],[Price]]*0.8)</f>
        <v>0</v>
      </c>
      <c r="Q9410" s="4">
        <f>SUM(Table16[[#This Row],[Price]]*0.6)</f>
        <v>0</v>
      </c>
    </row>
    <row r="9411" spans="1:17" x14ac:dyDescent="0.25">
      <c r="A9411" t="s">
        <v>3380</v>
      </c>
      <c r="B9411">
        <v>0</v>
      </c>
      <c r="C9411" t="s">
        <v>7133</v>
      </c>
      <c r="D9411">
        <v>270</v>
      </c>
      <c r="E9411" t="s">
        <v>7134</v>
      </c>
      <c r="F9411" s="4">
        <v>0</v>
      </c>
      <c r="J9411" s="4">
        <f>MIN(Table16[[#This Row],[Medicare Outpatient Allowable Rate]:[WPPA Inc Outpatient Allowable Rate]])</f>
        <v>0</v>
      </c>
      <c r="K9411" s="4">
        <f>MAX(Table16[[#This Row],[Blue Cross Outpatient Allowable Rate]:[WPPA Inc Outpatient Allowable Rate]])</f>
        <v>0</v>
      </c>
      <c r="L9411" s="4">
        <f>SUM(Table16[[#This Row],[Price]]*4.42)</f>
        <v>0</v>
      </c>
      <c r="M9411" s="4">
        <v>0</v>
      </c>
      <c r="N9411" s="4">
        <f>SUM(Table16[[#This Row],[ChargeID]]*0.76)</f>
        <v>0</v>
      </c>
      <c r="O9411" s="4">
        <f>SUM(Table16[[#This Row],[Price]]*0.95)</f>
        <v>0</v>
      </c>
      <c r="P9411" s="4">
        <f>SUM(Table16[[#This Row],[Price]]*0.8)</f>
        <v>0</v>
      </c>
      <c r="Q9411" s="4">
        <f>SUM(Table16[[#This Row],[Price]]*0.6)</f>
        <v>0</v>
      </c>
    </row>
    <row r="9412" spans="1:17" x14ac:dyDescent="0.25">
      <c r="A9412" t="s">
        <v>3380</v>
      </c>
      <c r="B9412">
        <v>0</v>
      </c>
      <c r="C9412" t="s">
        <v>7135</v>
      </c>
      <c r="D9412">
        <v>270</v>
      </c>
      <c r="E9412" t="s">
        <v>7136</v>
      </c>
      <c r="F9412" s="4">
        <v>0</v>
      </c>
      <c r="J9412" s="4">
        <f>MIN(Table16[[#This Row],[Medicare Outpatient Allowable Rate]:[WPPA Inc Outpatient Allowable Rate]])</f>
        <v>0</v>
      </c>
      <c r="K9412" s="4">
        <f>MAX(Table16[[#This Row],[Blue Cross Outpatient Allowable Rate]:[WPPA Inc Outpatient Allowable Rate]])</f>
        <v>0</v>
      </c>
      <c r="L9412" s="4">
        <f>SUM(Table16[[#This Row],[Price]]*4.42)</f>
        <v>0</v>
      </c>
      <c r="M9412" s="4">
        <v>0</v>
      </c>
      <c r="N9412" s="4">
        <f>SUM(Table16[[#This Row],[ChargeID]]*0.76)</f>
        <v>0</v>
      </c>
      <c r="O9412" s="4">
        <f>SUM(Table16[[#This Row],[Price]]*0.95)</f>
        <v>0</v>
      </c>
      <c r="P9412" s="4">
        <f>SUM(Table16[[#This Row],[Price]]*0.8)</f>
        <v>0</v>
      </c>
      <c r="Q9412" s="4">
        <f>SUM(Table16[[#This Row],[Price]]*0.6)</f>
        <v>0</v>
      </c>
    </row>
    <row r="9413" spans="1:17" x14ac:dyDescent="0.25">
      <c r="A9413" t="s">
        <v>3380</v>
      </c>
      <c r="B9413">
        <v>0</v>
      </c>
      <c r="C9413" t="s">
        <v>7137</v>
      </c>
      <c r="D9413">
        <v>270</v>
      </c>
      <c r="E9413" t="s">
        <v>6397</v>
      </c>
      <c r="F9413" s="4">
        <v>0</v>
      </c>
      <c r="J9413" s="4">
        <f>MIN(Table16[[#This Row],[Medicare Outpatient Allowable Rate]:[WPPA Inc Outpatient Allowable Rate]])</f>
        <v>0</v>
      </c>
      <c r="K9413" s="4">
        <f>MAX(Table16[[#This Row],[Blue Cross Outpatient Allowable Rate]:[WPPA Inc Outpatient Allowable Rate]])</f>
        <v>0</v>
      </c>
      <c r="L9413" s="4">
        <f>SUM(Table16[[#This Row],[Price]]*4.42)</f>
        <v>0</v>
      </c>
      <c r="M9413" s="4">
        <v>0</v>
      </c>
      <c r="N9413" s="4">
        <f>SUM(Table16[[#This Row],[ChargeID]]*0.76)</f>
        <v>0</v>
      </c>
      <c r="O9413" s="4">
        <f>SUM(Table16[[#This Row],[Price]]*0.95)</f>
        <v>0</v>
      </c>
      <c r="P9413" s="4">
        <f>SUM(Table16[[#This Row],[Price]]*0.8)</f>
        <v>0</v>
      </c>
      <c r="Q9413" s="4">
        <f>SUM(Table16[[#This Row],[Price]]*0.6)</f>
        <v>0</v>
      </c>
    </row>
    <row r="9414" spans="1:17" x14ac:dyDescent="0.25">
      <c r="A9414" t="s">
        <v>3380</v>
      </c>
      <c r="B9414">
        <v>0</v>
      </c>
      <c r="C9414" t="s">
        <v>7138</v>
      </c>
      <c r="D9414">
        <v>270</v>
      </c>
      <c r="E9414" t="s">
        <v>7139</v>
      </c>
      <c r="F9414" s="4">
        <v>0</v>
      </c>
      <c r="J9414" s="4">
        <f>MIN(Table16[[#This Row],[Medicare Outpatient Allowable Rate]:[WPPA Inc Outpatient Allowable Rate]])</f>
        <v>0</v>
      </c>
      <c r="K9414" s="4">
        <f>MAX(Table16[[#This Row],[Blue Cross Outpatient Allowable Rate]:[WPPA Inc Outpatient Allowable Rate]])</f>
        <v>0</v>
      </c>
      <c r="L9414" s="4">
        <f>SUM(Table16[[#This Row],[Price]]*4.42)</f>
        <v>0</v>
      </c>
      <c r="M9414" s="4">
        <v>0</v>
      </c>
      <c r="N9414" s="4">
        <f>SUM(Table16[[#This Row],[ChargeID]]*0.76)</f>
        <v>0</v>
      </c>
      <c r="O9414" s="4">
        <f>SUM(Table16[[#This Row],[Price]]*0.95)</f>
        <v>0</v>
      </c>
      <c r="P9414" s="4">
        <f>SUM(Table16[[#This Row],[Price]]*0.8)</f>
        <v>0</v>
      </c>
      <c r="Q9414" s="4">
        <f>SUM(Table16[[#This Row],[Price]]*0.6)</f>
        <v>0</v>
      </c>
    </row>
    <row r="9415" spans="1:17" x14ac:dyDescent="0.25">
      <c r="A9415" t="s">
        <v>3380</v>
      </c>
      <c r="B9415">
        <v>0</v>
      </c>
      <c r="C9415" t="s">
        <v>7140</v>
      </c>
      <c r="D9415">
        <v>270</v>
      </c>
      <c r="E9415" t="s">
        <v>7117</v>
      </c>
      <c r="F9415" s="4">
        <v>0</v>
      </c>
      <c r="J9415" s="4">
        <f>MIN(Table16[[#This Row],[Medicare Outpatient Allowable Rate]:[WPPA Inc Outpatient Allowable Rate]])</f>
        <v>0</v>
      </c>
      <c r="K9415" s="4">
        <f>MAX(Table16[[#This Row],[Blue Cross Outpatient Allowable Rate]:[WPPA Inc Outpatient Allowable Rate]])</f>
        <v>0</v>
      </c>
      <c r="L9415" s="4">
        <f>SUM(Table16[[#This Row],[Price]]*4.42)</f>
        <v>0</v>
      </c>
      <c r="M9415" s="4">
        <v>0</v>
      </c>
      <c r="N9415" s="4">
        <f>SUM(Table16[[#This Row],[ChargeID]]*0.76)</f>
        <v>0</v>
      </c>
      <c r="O9415" s="4">
        <f>SUM(Table16[[#This Row],[Price]]*0.95)</f>
        <v>0</v>
      </c>
      <c r="P9415" s="4">
        <f>SUM(Table16[[#This Row],[Price]]*0.8)</f>
        <v>0</v>
      </c>
      <c r="Q9415" s="4">
        <f>SUM(Table16[[#This Row],[Price]]*0.6)</f>
        <v>0</v>
      </c>
    </row>
    <row r="9416" spans="1:17" x14ac:dyDescent="0.25">
      <c r="A9416" t="s">
        <v>3380</v>
      </c>
      <c r="B9416">
        <v>0</v>
      </c>
      <c r="C9416" t="s">
        <v>7141</v>
      </c>
      <c r="D9416">
        <v>270</v>
      </c>
      <c r="E9416" t="s">
        <v>7126</v>
      </c>
      <c r="F9416" s="4">
        <v>0</v>
      </c>
      <c r="J9416" s="4">
        <f>MIN(Table16[[#This Row],[Medicare Outpatient Allowable Rate]:[WPPA Inc Outpatient Allowable Rate]])</f>
        <v>0</v>
      </c>
      <c r="K9416" s="4">
        <f>MAX(Table16[[#This Row],[Blue Cross Outpatient Allowable Rate]:[WPPA Inc Outpatient Allowable Rate]])</f>
        <v>0</v>
      </c>
      <c r="L9416" s="4">
        <f>SUM(Table16[[#This Row],[Price]]*4.42)</f>
        <v>0</v>
      </c>
      <c r="M9416" s="4">
        <v>0</v>
      </c>
      <c r="N9416" s="4">
        <f>SUM(Table16[[#This Row],[ChargeID]]*0.76)</f>
        <v>0</v>
      </c>
      <c r="O9416" s="4">
        <f>SUM(Table16[[#This Row],[Price]]*0.95)</f>
        <v>0</v>
      </c>
      <c r="P9416" s="4">
        <f>SUM(Table16[[#This Row],[Price]]*0.8)</f>
        <v>0</v>
      </c>
      <c r="Q9416" s="4">
        <f>SUM(Table16[[#This Row],[Price]]*0.6)</f>
        <v>0</v>
      </c>
    </row>
    <row r="9417" spans="1:17" x14ac:dyDescent="0.25">
      <c r="A9417" t="s">
        <v>3380</v>
      </c>
      <c r="B9417">
        <v>0</v>
      </c>
      <c r="C9417" t="s">
        <v>7142</v>
      </c>
      <c r="D9417">
        <v>270</v>
      </c>
      <c r="E9417" t="s">
        <v>7143</v>
      </c>
      <c r="F9417" s="4">
        <v>0</v>
      </c>
      <c r="J9417" s="4">
        <f>MIN(Table16[[#This Row],[Medicare Outpatient Allowable Rate]:[WPPA Inc Outpatient Allowable Rate]])</f>
        <v>0</v>
      </c>
      <c r="K9417" s="4">
        <f>MAX(Table16[[#This Row],[Blue Cross Outpatient Allowable Rate]:[WPPA Inc Outpatient Allowable Rate]])</f>
        <v>0</v>
      </c>
      <c r="L9417" s="4">
        <f>SUM(Table16[[#This Row],[Price]]*4.42)</f>
        <v>0</v>
      </c>
      <c r="M9417" s="4">
        <v>0</v>
      </c>
      <c r="N9417" s="4">
        <f>SUM(Table16[[#This Row],[ChargeID]]*0.76)</f>
        <v>0</v>
      </c>
      <c r="O9417" s="4">
        <f>SUM(Table16[[#This Row],[Price]]*0.95)</f>
        <v>0</v>
      </c>
      <c r="P9417" s="4">
        <f>SUM(Table16[[#This Row],[Price]]*0.8)</f>
        <v>0</v>
      </c>
      <c r="Q9417" s="4">
        <f>SUM(Table16[[#This Row],[Price]]*0.6)</f>
        <v>0</v>
      </c>
    </row>
    <row r="9418" spans="1:17" x14ac:dyDescent="0.25">
      <c r="A9418" t="s">
        <v>3380</v>
      </c>
      <c r="B9418">
        <v>0</v>
      </c>
      <c r="C9418" t="s">
        <v>7144</v>
      </c>
      <c r="D9418">
        <v>270</v>
      </c>
      <c r="E9418" t="s">
        <v>7093</v>
      </c>
      <c r="F9418" s="4">
        <v>0</v>
      </c>
      <c r="J9418" s="4">
        <f>MIN(Table16[[#This Row],[Medicare Outpatient Allowable Rate]:[WPPA Inc Outpatient Allowable Rate]])</f>
        <v>0</v>
      </c>
      <c r="K9418" s="4">
        <f>MAX(Table16[[#This Row],[Blue Cross Outpatient Allowable Rate]:[WPPA Inc Outpatient Allowable Rate]])</f>
        <v>0</v>
      </c>
      <c r="L9418" s="4">
        <f>SUM(Table16[[#This Row],[Price]]*4.42)</f>
        <v>0</v>
      </c>
      <c r="M9418" s="4">
        <v>0</v>
      </c>
      <c r="N9418" s="4">
        <f>SUM(Table16[[#This Row],[ChargeID]]*0.76)</f>
        <v>0</v>
      </c>
      <c r="O9418" s="4">
        <f>SUM(Table16[[#This Row],[Price]]*0.95)</f>
        <v>0</v>
      </c>
      <c r="P9418" s="4">
        <f>SUM(Table16[[#This Row],[Price]]*0.8)</f>
        <v>0</v>
      </c>
      <c r="Q9418" s="4">
        <f>SUM(Table16[[#This Row],[Price]]*0.6)</f>
        <v>0</v>
      </c>
    </row>
    <row r="9419" spans="1:17" x14ac:dyDescent="0.25">
      <c r="A9419" t="s">
        <v>3380</v>
      </c>
      <c r="B9419">
        <v>0</v>
      </c>
      <c r="C9419" t="s">
        <v>7145</v>
      </c>
      <c r="D9419">
        <v>270</v>
      </c>
      <c r="E9419" t="s">
        <v>7146</v>
      </c>
      <c r="F9419" s="4">
        <v>0</v>
      </c>
      <c r="J9419" s="4">
        <f>MIN(Table16[[#This Row],[Medicare Outpatient Allowable Rate]:[WPPA Inc Outpatient Allowable Rate]])</f>
        <v>0</v>
      </c>
      <c r="K9419" s="4">
        <f>MAX(Table16[[#This Row],[Blue Cross Outpatient Allowable Rate]:[WPPA Inc Outpatient Allowable Rate]])</f>
        <v>0</v>
      </c>
      <c r="L9419" s="4">
        <f>SUM(Table16[[#This Row],[Price]]*4.42)</f>
        <v>0</v>
      </c>
      <c r="M9419" s="4">
        <v>0</v>
      </c>
      <c r="N9419" s="4">
        <f>SUM(Table16[[#This Row],[ChargeID]]*0.76)</f>
        <v>0</v>
      </c>
      <c r="O9419" s="4">
        <f>SUM(Table16[[#This Row],[Price]]*0.95)</f>
        <v>0</v>
      </c>
      <c r="P9419" s="4">
        <f>SUM(Table16[[#This Row],[Price]]*0.8)</f>
        <v>0</v>
      </c>
      <c r="Q9419" s="4">
        <f>SUM(Table16[[#This Row],[Price]]*0.6)</f>
        <v>0</v>
      </c>
    </row>
    <row r="9420" spans="1:17" x14ac:dyDescent="0.25">
      <c r="A9420" t="s">
        <v>3380</v>
      </c>
      <c r="B9420">
        <v>0</v>
      </c>
      <c r="C9420" t="s">
        <v>7147</v>
      </c>
      <c r="D9420">
        <v>270</v>
      </c>
      <c r="E9420" t="s">
        <v>7148</v>
      </c>
      <c r="F9420" s="4">
        <v>0</v>
      </c>
      <c r="J9420" s="4">
        <f>MIN(Table16[[#This Row],[Medicare Outpatient Allowable Rate]:[WPPA Inc Outpatient Allowable Rate]])</f>
        <v>0</v>
      </c>
      <c r="K9420" s="4">
        <f>MAX(Table16[[#This Row],[Blue Cross Outpatient Allowable Rate]:[WPPA Inc Outpatient Allowable Rate]])</f>
        <v>0</v>
      </c>
      <c r="L9420" s="4">
        <f>SUM(Table16[[#This Row],[Price]]*4.42)</f>
        <v>0</v>
      </c>
      <c r="M9420" s="4">
        <v>0</v>
      </c>
      <c r="N9420" s="4">
        <f>SUM(Table16[[#This Row],[ChargeID]]*0.76)</f>
        <v>0</v>
      </c>
      <c r="O9420" s="4">
        <f>SUM(Table16[[#This Row],[Price]]*0.95)</f>
        <v>0</v>
      </c>
      <c r="P9420" s="4">
        <f>SUM(Table16[[#This Row],[Price]]*0.8)</f>
        <v>0</v>
      </c>
      <c r="Q9420" s="4">
        <f>SUM(Table16[[#This Row],[Price]]*0.6)</f>
        <v>0</v>
      </c>
    </row>
    <row r="9421" spans="1:17" x14ac:dyDescent="0.25">
      <c r="A9421" t="s">
        <v>3380</v>
      </c>
      <c r="B9421">
        <v>0</v>
      </c>
      <c r="C9421" t="s">
        <v>7149</v>
      </c>
      <c r="D9421">
        <v>270</v>
      </c>
      <c r="E9421" t="s">
        <v>7150</v>
      </c>
      <c r="F9421" s="4">
        <v>0</v>
      </c>
      <c r="J9421" s="4">
        <f>MIN(Table16[[#This Row],[Medicare Outpatient Allowable Rate]:[WPPA Inc Outpatient Allowable Rate]])</f>
        <v>0</v>
      </c>
      <c r="K9421" s="4">
        <f>MAX(Table16[[#This Row],[Blue Cross Outpatient Allowable Rate]:[WPPA Inc Outpatient Allowable Rate]])</f>
        <v>0</v>
      </c>
      <c r="L9421" s="4">
        <f>SUM(Table16[[#This Row],[Price]]*4.42)</f>
        <v>0</v>
      </c>
      <c r="M9421" s="4">
        <v>0</v>
      </c>
      <c r="N9421" s="4">
        <f>SUM(Table16[[#This Row],[ChargeID]]*0.76)</f>
        <v>0</v>
      </c>
      <c r="O9421" s="4">
        <f>SUM(Table16[[#This Row],[Price]]*0.95)</f>
        <v>0</v>
      </c>
      <c r="P9421" s="4">
        <f>SUM(Table16[[#This Row],[Price]]*0.8)</f>
        <v>0</v>
      </c>
      <c r="Q9421" s="4">
        <f>SUM(Table16[[#This Row],[Price]]*0.6)</f>
        <v>0</v>
      </c>
    </row>
    <row r="9422" spans="1:17" x14ac:dyDescent="0.25">
      <c r="A9422" t="s">
        <v>3380</v>
      </c>
      <c r="B9422">
        <v>119</v>
      </c>
      <c r="C9422" t="s">
        <v>7151</v>
      </c>
      <c r="D9422">
        <v>273</v>
      </c>
      <c r="E9422" t="s">
        <v>6250</v>
      </c>
      <c r="F9422" s="4">
        <v>119</v>
      </c>
      <c r="J9422" s="4">
        <f>MIN(Table16[[#This Row],[Medicare Outpatient Allowable Rate]:[WPPA Inc Outpatient Allowable Rate]])</f>
        <v>0</v>
      </c>
      <c r="K9422" s="4">
        <f>MAX(Table16[[#This Row],[Blue Cross Outpatient Allowable Rate]:[WPPA Inc Outpatient Allowable Rate]])</f>
        <v>113.05</v>
      </c>
      <c r="L9422" s="4">
        <f>SUM(Table16[[#This Row],[Price]]*4.42)</f>
        <v>525.98</v>
      </c>
      <c r="M9422" s="4">
        <v>0</v>
      </c>
      <c r="N9422" s="4">
        <f>SUM(Table16[[#This Row],[ChargeID]]*0.76)</f>
        <v>90.44</v>
      </c>
      <c r="O9422" s="4">
        <f>SUM(Table16[[#This Row],[Price]]*0.95)</f>
        <v>113.05</v>
      </c>
      <c r="P9422" s="4">
        <f>SUM(Table16[[#This Row],[Price]]*0.8)</f>
        <v>95.2</v>
      </c>
      <c r="Q9422" s="4">
        <f>SUM(Table16[[#This Row],[Price]]*0.6)</f>
        <v>71.399999999999991</v>
      </c>
    </row>
    <row r="9423" spans="1:17" x14ac:dyDescent="0.25">
      <c r="A9423" t="s">
        <v>3380</v>
      </c>
      <c r="B9423">
        <v>0</v>
      </c>
      <c r="C9423" t="s">
        <v>7152</v>
      </c>
      <c r="D9423">
        <v>270</v>
      </c>
      <c r="E9423" t="s">
        <v>7136</v>
      </c>
      <c r="F9423" s="4">
        <v>0</v>
      </c>
      <c r="J9423" s="4">
        <f>MIN(Table16[[#This Row],[Medicare Outpatient Allowable Rate]:[WPPA Inc Outpatient Allowable Rate]])</f>
        <v>0</v>
      </c>
      <c r="K9423" s="4">
        <f>MAX(Table16[[#This Row],[Blue Cross Outpatient Allowable Rate]:[WPPA Inc Outpatient Allowable Rate]])</f>
        <v>0</v>
      </c>
      <c r="L9423" s="4">
        <f>SUM(Table16[[#This Row],[Price]]*4.42)</f>
        <v>0</v>
      </c>
      <c r="M9423" s="4">
        <v>0</v>
      </c>
      <c r="N9423" s="4">
        <f>SUM(Table16[[#This Row],[ChargeID]]*0.76)</f>
        <v>0</v>
      </c>
      <c r="O9423" s="4">
        <f>SUM(Table16[[#This Row],[Price]]*0.95)</f>
        <v>0</v>
      </c>
      <c r="P9423" s="4">
        <f>SUM(Table16[[#This Row],[Price]]*0.8)</f>
        <v>0</v>
      </c>
      <c r="Q9423" s="4">
        <f>SUM(Table16[[#This Row],[Price]]*0.6)</f>
        <v>0</v>
      </c>
    </row>
    <row r="9424" spans="1:17" x14ac:dyDescent="0.25">
      <c r="A9424" t="s">
        <v>3380</v>
      </c>
      <c r="B9424">
        <v>0</v>
      </c>
      <c r="C9424" t="s">
        <v>7153</v>
      </c>
      <c r="D9424">
        <v>270</v>
      </c>
      <c r="E9424" t="s">
        <v>6250</v>
      </c>
      <c r="F9424" s="4">
        <v>0</v>
      </c>
      <c r="J9424" s="4">
        <f>MIN(Table16[[#This Row],[Medicare Outpatient Allowable Rate]:[WPPA Inc Outpatient Allowable Rate]])</f>
        <v>0</v>
      </c>
      <c r="K9424" s="4">
        <f>MAX(Table16[[#This Row],[Blue Cross Outpatient Allowable Rate]:[WPPA Inc Outpatient Allowable Rate]])</f>
        <v>0</v>
      </c>
      <c r="L9424" s="4">
        <f>SUM(Table16[[#This Row],[Price]]*4.42)</f>
        <v>0</v>
      </c>
      <c r="M9424" s="4">
        <v>0</v>
      </c>
      <c r="N9424" s="4">
        <f>SUM(Table16[[#This Row],[ChargeID]]*0.76)</f>
        <v>0</v>
      </c>
      <c r="O9424" s="4">
        <f>SUM(Table16[[#This Row],[Price]]*0.95)</f>
        <v>0</v>
      </c>
      <c r="P9424" s="4">
        <f>SUM(Table16[[#This Row],[Price]]*0.8)</f>
        <v>0</v>
      </c>
      <c r="Q9424" s="4">
        <f>SUM(Table16[[#This Row],[Price]]*0.6)</f>
        <v>0</v>
      </c>
    </row>
    <row r="9425" spans="1:17" x14ac:dyDescent="0.25">
      <c r="A9425" t="s">
        <v>3380</v>
      </c>
      <c r="B9425">
        <v>0</v>
      </c>
      <c r="C9425" t="s">
        <v>7154</v>
      </c>
      <c r="D9425">
        <v>270</v>
      </c>
      <c r="E9425" t="s">
        <v>7093</v>
      </c>
      <c r="F9425" s="4">
        <v>0</v>
      </c>
      <c r="J9425" s="4">
        <f>MIN(Table16[[#This Row],[Medicare Outpatient Allowable Rate]:[WPPA Inc Outpatient Allowable Rate]])</f>
        <v>0</v>
      </c>
      <c r="K9425" s="4">
        <f>MAX(Table16[[#This Row],[Blue Cross Outpatient Allowable Rate]:[WPPA Inc Outpatient Allowable Rate]])</f>
        <v>0</v>
      </c>
      <c r="L9425" s="4">
        <f>SUM(Table16[[#This Row],[Price]]*4.42)</f>
        <v>0</v>
      </c>
      <c r="M9425" s="4">
        <v>0</v>
      </c>
      <c r="N9425" s="4">
        <f>SUM(Table16[[#This Row],[ChargeID]]*0.76)</f>
        <v>0</v>
      </c>
      <c r="O9425" s="4">
        <f>SUM(Table16[[#This Row],[Price]]*0.95)</f>
        <v>0</v>
      </c>
      <c r="P9425" s="4">
        <f>SUM(Table16[[#This Row],[Price]]*0.8)</f>
        <v>0</v>
      </c>
      <c r="Q9425" s="4">
        <f>SUM(Table16[[#This Row],[Price]]*0.6)</f>
        <v>0</v>
      </c>
    </row>
    <row r="9426" spans="1:17" x14ac:dyDescent="0.25">
      <c r="A9426" t="s">
        <v>3380</v>
      </c>
      <c r="B9426">
        <v>0</v>
      </c>
      <c r="C9426" t="s">
        <v>7155</v>
      </c>
      <c r="D9426">
        <v>270</v>
      </c>
      <c r="E9426" t="s">
        <v>7156</v>
      </c>
      <c r="F9426" s="4">
        <v>0</v>
      </c>
      <c r="J9426" s="4">
        <f>MIN(Table16[[#This Row],[Medicare Outpatient Allowable Rate]:[WPPA Inc Outpatient Allowable Rate]])</f>
        <v>0</v>
      </c>
      <c r="K9426" s="4">
        <f>MAX(Table16[[#This Row],[Blue Cross Outpatient Allowable Rate]:[WPPA Inc Outpatient Allowable Rate]])</f>
        <v>0</v>
      </c>
      <c r="L9426" s="4">
        <f>SUM(Table16[[#This Row],[Price]]*4.42)</f>
        <v>0</v>
      </c>
      <c r="M9426" s="4">
        <v>0</v>
      </c>
      <c r="N9426" s="4">
        <f>SUM(Table16[[#This Row],[ChargeID]]*0.76)</f>
        <v>0</v>
      </c>
      <c r="O9426" s="4">
        <f>SUM(Table16[[#This Row],[Price]]*0.95)</f>
        <v>0</v>
      </c>
      <c r="P9426" s="4">
        <f>SUM(Table16[[#This Row],[Price]]*0.8)</f>
        <v>0</v>
      </c>
      <c r="Q9426" s="4">
        <f>SUM(Table16[[#This Row],[Price]]*0.6)</f>
        <v>0</v>
      </c>
    </row>
    <row r="9427" spans="1:17" x14ac:dyDescent="0.25">
      <c r="A9427" t="s">
        <v>3380</v>
      </c>
      <c r="B9427">
        <v>112.42</v>
      </c>
      <c r="C9427" t="s">
        <v>7157</v>
      </c>
      <c r="D9427">
        <v>271</v>
      </c>
      <c r="E9427" t="s">
        <v>6472</v>
      </c>
      <c r="F9427" s="4">
        <v>112.42</v>
      </c>
      <c r="J9427" s="4">
        <f>MIN(Table16[[#This Row],[Medicare Outpatient Allowable Rate]:[WPPA Inc Outpatient Allowable Rate]])</f>
        <v>0</v>
      </c>
      <c r="K9427" s="4">
        <f>MAX(Table16[[#This Row],[Blue Cross Outpatient Allowable Rate]:[WPPA Inc Outpatient Allowable Rate]])</f>
        <v>106.79899999999999</v>
      </c>
      <c r="L9427" s="4">
        <f>SUM(Table16[[#This Row],[Price]]*4.42)</f>
        <v>496.89639999999997</v>
      </c>
      <c r="M9427" s="4">
        <v>0</v>
      </c>
      <c r="N9427" s="4">
        <f>SUM(Table16[[#This Row],[ChargeID]]*0.76)</f>
        <v>85.4392</v>
      </c>
      <c r="O9427" s="4">
        <f>SUM(Table16[[#This Row],[Price]]*0.95)</f>
        <v>106.79899999999999</v>
      </c>
      <c r="P9427" s="4">
        <f>SUM(Table16[[#This Row],[Price]]*0.8)</f>
        <v>89.936000000000007</v>
      </c>
      <c r="Q9427" s="4">
        <f>SUM(Table16[[#This Row],[Price]]*0.6)</f>
        <v>67.451999999999998</v>
      </c>
    </row>
    <row r="9428" spans="1:17" x14ac:dyDescent="0.25">
      <c r="A9428" t="s">
        <v>3380</v>
      </c>
      <c r="B9428">
        <v>69.37</v>
      </c>
      <c r="C9428" t="s">
        <v>7158</v>
      </c>
      <c r="D9428">
        <v>271</v>
      </c>
      <c r="E9428" t="s">
        <v>6470</v>
      </c>
      <c r="F9428" s="4">
        <v>69.37</v>
      </c>
      <c r="J9428" s="4">
        <f>MIN(Table16[[#This Row],[Medicare Outpatient Allowable Rate]:[WPPA Inc Outpatient Allowable Rate]])</f>
        <v>0</v>
      </c>
      <c r="K9428" s="4">
        <f>MAX(Table16[[#This Row],[Blue Cross Outpatient Allowable Rate]:[WPPA Inc Outpatient Allowable Rate]])</f>
        <v>65.901499999999999</v>
      </c>
      <c r="L9428" s="4">
        <f>SUM(Table16[[#This Row],[Price]]*4.42)</f>
        <v>306.61540000000002</v>
      </c>
      <c r="M9428" s="4">
        <v>0</v>
      </c>
      <c r="N9428" s="4">
        <f>SUM(Table16[[#This Row],[ChargeID]]*0.76)</f>
        <v>52.721200000000003</v>
      </c>
      <c r="O9428" s="4">
        <f>SUM(Table16[[#This Row],[Price]]*0.95)</f>
        <v>65.901499999999999</v>
      </c>
      <c r="P9428" s="4">
        <f>SUM(Table16[[#This Row],[Price]]*0.8)</f>
        <v>55.496000000000009</v>
      </c>
      <c r="Q9428" s="4">
        <f>SUM(Table16[[#This Row],[Price]]*0.6)</f>
        <v>41.622</v>
      </c>
    </row>
    <row r="9429" spans="1:17" x14ac:dyDescent="0.25">
      <c r="A9429" t="s">
        <v>3380</v>
      </c>
      <c r="B9429">
        <v>31.5</v>
      </c>
      <c r="C9429" t="s">
        <v>7159</v>
      </c>
      <c r="D9429">
        <v>272</v>
      </c>
      <c r="E9429" t="s">
        <v>7160</v>
      </c>
      <c r="F9429" s="4">
        <v>31.5</v>
      </c>
      <c r="J9429" s="4">
        <f>MIN(Table16[[#This Row],[Medicare Outpatient Allowable Rate]:[WPPA Inc Outpatient Allowable Rate]])</f>
        <v>0</v>
      </c>
      <c r="K9429" s="4">
        <f>MAX(Table16[[#This Row],[Blue Cross Outpatient Allowable Rate]:[WPPA Inc Outpatient Allowable Rate]])</f>
        <v>29.924999999999997</v>
      </c>
      <c r="L9429" s="4">
        <f>SUM(Table16[[#This Row],[Price]]*4.42)</f>
        <v>139.22999999999999</v>
      </c>
      <c r="M9429" s="4">
        <v>0</v>
      </c>
      <c r="N9429" s="4">
        <f>SUM(Table16[[#This Row],[ChargeID]]*0.76)</f>
        <v>23.94</v>
      </c>
      <c r="O9429" s="4">
        <f>SUM(Table16[[#This Row],[Price]]*0.95)</f>
        <v>29.924999999999997</v>
      </c>
      <c r="P9429" s="4">
        <f>SUM(Table16[[#This Row],[Price]]*0.8)</f>
        <v>25.200000000000003</v>
      </c>
      <c r="Q9429" s="4">
        <f>SUM(Table16[[#This Row],[Price]]*0.6)</f>
        <v>18.899999999999999</v>
      </c>
    </row>
    <row r="9430" spans="1:17" x14ac:dyDescent="0.25">
      <c r="A9430" t="s">
        <v>3380</v>
      </c>
      <c r="B9430">
        <v>0</v>
      </c>
      <c r="C9430" t="s">
        <v>7161</v>
      </c>
      <c r="D9430">
        <v>270</v>
      </c>
      <c r="E9430" t="s">
        <v>7162</v>
      </c>
      <c r="F9430" s="4">
        <v>0</v>
      </c>
      <c r="J9430" s="4">
        <f>MIN(Table16[[#This Row],[Medicare Outpatient Allowable Rate]:[WPPA Inc Outpatient Allowable Rate]])</f>
        <v>0</v>
      </c>
      <c r="K9430" s="4">
        <f>MAX(Table16[[#This Row],[Blue Cross Outpatient Allowable Rate]:[WPPA Inc Outpatient Allowable Rate]])</f>
        <v>0</v>
      </c>
      <c r="L9430" s="4">
        <f>SUM(Table16[[#This Row],[Price]]*4.42)</f>
        <v>0</v>
      </c>
      <c r="M9430" s="4">
        <v>0</v>
      </c>
      <c r="N9430" s="4">
        <f>SUM(Table16[[#This Row],[ChargeID]]*0.76)</f>
        <v>0</v>
      </c>
      <c r="O9430" s="4">
        <f>SUM(Table16[[#This Row],[Price]]*0.95)</f>
        <v>0</v>
      </c>
      <c r="P9430" s="4">
        <f>SUM(Table16[[#This Row],[Price]]*0.8)</f>
        <v>0</v>
      </c>
      <c r="Q9430" s="4">
        <f>SUM(Table16[[#This Row],[Price]]*0.6)</f>
        <v>0</v>
      </c>
    </row>
    <row r="9431" spans="1:17" x14ac:dyDescent="0.25">
      <c r="A9431" t="s">
        <v>3380</v>
      </c>
      <c r="B9431">
        <v>217.08</v>
      </c>
      <c r="C9431" t="s">
        <v>7163</v>
      </c>
      <c r="D9431">
        <v>272</v>
      </c>
      <c r="E9431" t="s">
        <v>6058</v>
      </c>
      <c r="F9431" s="4">
        <v>217.08</v>
      </c>
      <c r="J9431" s="4">
        <f>MIN(Table16[[#This Row],[Medicare Outpatient Allowable Rate]:[WPPA Inc Outpatient Allowable Rate]])</f>
        <v>0</v>
      </c>
      <c r="K9431" s="4">
        <f>MAX(Table16[[#This Row],[Blue Cross Outpatient Allowable Rate]:[WPPA Inc Outpatient Allowable Rate]])</f>
        <v>206.226</v>
      </c>
      <c r="L9431" s="4">
        <f>SUM(Table16[[#This Row],[Price]]*4.42)</f>
        <v>959.49360000000001</v>
      </c>
      <c r="M9431" s="4">
        <v>0</v>
      </c>
      <c r="N9431" s="4">
        <f>SUM(Table16[[#This Row],[ChargeID]]*0.76)</f>
        <v>164.98080000000002</v>
      </c>
      <c r="O9431" s="4">
        <f>SUM(Table16[[#This Row],[Price]]*0.95)</f>
        <v>206.226</v>
      </c>
      <c r="P9431" s="4">
        <f>SUM(Table16[[#This Row],[Price]]*0.8)</f>
        <v>173.66400000000002</v>
      </c>
      <c r="Q9431" s="4">
        <f>SUM(Table16[[#This Row],[Price]]*0.6)</f>
        <v>130.24799999999999</v>
      </c>
    </row>
    <row r="9432" spans="1:17" x14ac:dyDescent="0.25">
      <c r="A9432" t="s">
        <v>3380</v>
      </c>
      <c r="B9432">
        <v>142.4</v>
      </c>
      <c r="C9432" t="s">
        <v>7164</v>
      </c>
      <c r="D9432">
        <v>272</v>
      </c>
      <c r="E9432" t="s">
        <v>6058</v>
      </c>
      <c r="F9432" s="4">
        <v>142.4</v>
      </c>
      <c r="J9432" s="4">
        <f>MIN(Table16[[#This Row],[Medicare Outpatient Allowable Rate]:[WPPA Inc Outpatient Allowable Rate]])</f>
        <v>0</v>
      </c>
      <c r="K9432" s="4">
        <f>MAX(Table16[[#This Row],[Blue Cross Outpatient Allowable Rate]:[WPPA Inc Outpatient Allowable Rate]])</f>
        <v>135.28</v>
      </c>
      <c r="L9432" s="4">
        <f>SUM(Table16[[#This Row],[Price]]*4.42)</f>
        <v>629.40800000000002</v>
      </c>
      <c r="M9432" s="4">
        <v>0</v>
      </c>
      <c r="N9432" s="4">
        <f>SUM(Table16[[#This Row],[ChargeID]]*0.76)</f>
        <v>108.224</v>
      </c>
      <c r="O9432" s="4">
        <f>SUM(Table16[[#This Row],[Price]]*0.95)</f>
        <v>135.28</v>
      </c>
      <c r="P9432" s="4">
        <f>SUM(Table16[[#This Row],[Price]]*0.8)</f>
        <v>113.92000000000002</v>
      </c>
      <c r="Q9432" s="4">
        <f>SUM(Table16[[#This Row],[Price]]*0.6)</f>
        <v>85.44</v>
      </c>
    </row>
    <row r="9433" spans="1:17" x14ac:dyDescent="0.25">
      <c r="A9433" t="s">
        <v>3380</v>
      </c>
      <c r="B9433">
        <v>0</v>
      </c>
      <c r="C9433" t="s">
        <v>7165</v>
      </c>
      <c r="D9433">
        <v>270</v>
      </c>
      <c r="E9433" t="s">
        <v>7125</v>
      </c>
      <c r="F9433" s="4">
        <v>0</v>
      </c>
      <c r="J9433" s="4">
        <f>MIN(Table16[[#This Row],[Medicare Outpatient Allowable Rate]:[WPPA Inc Outpatient Allowable Rate]])</f>
        <v>0</v>
      </c>
      <c r="K9433" s="4">
        <f>MAX(Table16[[#This Row],[Blue Cross Outpatient Allowable Rate]:[WPPA Inc Outpatient Allowable Rate]])</f>
        <v>0</v>
      </c>
      <c r="L9433" s="4">
        <f>SUM(Table16[[#This Row],[Price]]*4.42)</f>
        <v>0</v>
      </c>
      <c r="M9433" s="4">
        <v>0</v>
      </c>
      <c r="N9433" s="4">
        <f>SUM(Table16[[#This Row],[ChargeID]]*0.76)</f>
        <v>0</v>
      </c>
      <c r="O9433" s="4">
        <f>SUM(Table16[[#This Row],[Price]]*0.95)</f>
        <v>0</v>
      </c>
      <c r="P9433" s="4">
        <f>SUM(Table16[[#This Row],[Price]]*0.8)</f>
        <v>0</v>
      </c>
      <c r="Q9433" s="4">
        <f>SUM(Table16[[#This Row],[Price]]*0.6)</f>
        <v>0</v>
      </c>
    </row>
    <row r="9434" spans="1:17" x14ac:dyDescent="0.25">
      <c r="A9434" t="s">
        <v>3380</v>
      </c>
      <c r="B9434">
        <v>20.09</v>
      </c>
      <c r="C9434" t="s">
        <v>7166</v>
      </c>
      <c r="D9434">
        <v>270</v>
      </c>
      <c r="E9434" t="s">
        <v>6058</v>
      </c>
      <c r="F9434" s="4">
        <v>20.09</v>
      </c>
      <c r="J9434" s="4">
        <f>MIN(Table16[[#This Row],[Medicare Outpatient Allowable Rate]:[WPPA Inc Outpatient Allowable Rate]])</f>
        <v>0</v>
      </c>
      <c r="K9434" s="4">
        <f>MAX(Table16[[#This Row],[Blue Cross Outpatient Allowable Rate]:[WPPA Inc Outpatient Allowable Rate]])</f>
        <v>19.0855</v>
      </c>
      <c r="L9434" s="4">
        <f>SUM(Table16[[#This Row],[Price]]*4.42)</f>
        <v>88.797799999999995</v>
      </c>
      <c r="M9434" s="4">
        <v>0</v>
      </c>
      <c r="N9434" s="4">
        <f>SUM(Table16[[#This Row],[ChargeID]]*0.76)</f>
        <v>15.2684</v>
      </c>
      <c r="O9434" s="4">
        <f>SUM(Table16[[#This Row],[Price]]*0.95)</f>
        <v>19.0855</v>
      </c>
      <c r="P9434" s="4">
        <f>SUM(Table16[[#This Row],[Price]]*0.8)</f>
        <v>16.071999999999999</v>
      </c>
      <c r="Q9434" s="4">
        <f>SUM(Table16[[#This Row],[Price]]*0.6)</f>
        <v>12.054</v>
      </c>
    </row>
    <row r="9435" spans="1:17" x14ac:dyDescent="0.25">
      <c r="A9435" t="s">
        <v>3380</v>
      </c>
      <c r="B9435">
        <v>40.36</v>
      </c>
      <c r="C9435" t="s">
        <v>12128</v>
      </c>
      <c r="D9435">
        <v>271</v>
      </c>
      <c r="E9435" t="s">
        <v>6472</v>
      </c>
      <c r="F9435" s="4">
        <v>40.36</v>
      </c>
      <c r="J9435" s="4">
        <f>MIN(Table16[[#This Row],[Medicare Outpatient Allowable Rate]:[WPPA Inc Outpatient Allowable Rate]])</f>
        <v>0</v>
      </c>
      <c r="K9435" s="4">
        <f>MAX(Table16[[#This Row],[Blue Cross Outpatient Allowable Rate]:[WPPA Inc Outpatient Allowable Rate]])</f>
        <v>38.341999999999999</v>
      </c>
      <c r="L9435" s="4">
        <f>SUM(Table16[[#This Row],[Price]]*4.42)</f>
        <v>178.3912</v>
      </c>
      <c r="M9435" s="4">
        <v>0</v>
      </c>
      <c r="N9435" s="4">
        <f>SUM(Table16[[#This Row],[ChargeID]]*0.76)</f>
        <v>30.6736</v>
      </c>
      <c r="O9435" s="4">
        <f>SUM(Table16[[#This Row],[Price]]*0.95)</f>
        <v>38.341999999999999</v>
      </c>
      <c r="P9435" s="4">
        <f>SUM(Table16[[#This Row],[Price]]*0.8)</f>
        <v>32.288000000000004</v>
      </c>
      <c r="Q9435" s="4">
        <f>SUM(Table16[[#This Row],[Price]]*0.6)</f>
        <v>24.215999999999998</v>
      </c>
    </row>
    <row r="9436" spans="1:17" x14ac:dyDescent="0.25">
      <c r="A9436" t="s">
        <v>3380</v>
      </c>
      <c r="B9436">
        <v>79.84</v>
      </c>
      <c r="C9436" t="s">
        <v>7167</v>
      </c>
      <c r="D9436">
        <v>271</v>
      </c>
      <c r="E9436" t="s">
        <v>6470</v>
      </c>
      <c r="F9436" s="4">
        <v>79.84</v>
      </c>
      <c r="J9436" s="4">
        <f>MIN(Table16[[#This Row],[Medicare Outpatient Allowable Rate]:[WPPA Inc Outpatient Allowable Rate]])</f>
        <v>0</v>
      </c>
      <c r="K9436" s="4">
        <f>MAX(Table16[[#This Row],[Blue Cross Outpatient Allowable Rate]:[WPPA Inc Outpatient Allowable Rate]])</f>
        <v>75.847999999999999</v>
      </c>
      <c r="L9436" s="4">
        <f>SUM(Table16[[#This Row],[Price]]*4.42)</f>
        <v>352.89280000000002</v>
      </c>
      <c r="M9436" s="4">
        <v>0</v>
      </c>
      <c r="N9436" s="4">
        <f>SUM(Table16[[#This Row],[ChargeID]]*0.76)</f>
        <v>60.678400000000003</v>
      </c>
      <c r="O9436" s="4">
        <f>SUM(Table16[[#This Row],[Price]]*0.95)</f>
        <v>75.847999999999999</v>
      </c>
      <c r="P9436" s="4">
        <f>SUM(Table16[[#This Row],[Price]]*0.8)</f>
        <v>63.872000000000007</v>
      </c>
      <c r="Q9436" s="4">
        <f>SUM(Table16[[#This Row],[Price]]*0.6)</f>
        <v>47.904000000000003</v>
      </c>
    </row>
    <row r="9437" spans="1:17" x14ac:dyDescent="0.25">
      <c r="A9437" t="s">
        <v>3380</v>
      </c>
      <c r="B9437">
        <v>55.06</v>
      </c>
      <c r="C9437" t="s">
        <v>7168</v>
      </c>
      <c r="D9437">
        <v>274</v>
      </c>
      <c r="E9437" t="s">
        <v>7125</v>
      </c>
      <c r="F9437" s="4">
        <v>55.06</v>
      </c>
      <c r="G9437" t="s">
        <v>7169</v>
      </c>
      <c r="J9437" s="4">
        <f>MIN(Table16[[#This Row],[Medicare Outpatient Allowable Rate]:[WPPA Inc Outpatient Allowable Rate]])</f>
        <v>0</v>
      </c>
      <c r="K9437" s="4">
        <f>MAX(Table16[[#This Row],[Blue Cross Outpatient Allowable Rate]:[WPPA Inc Outpatient Allowable Rate]])</f>
        <v>52.307000000000002</v>
      </c>
      <c r="L9437" s="4">
        <f>SUM(Table16[[#This Row],[Price]]*4.42)</f>
        <v>243.36520000000002</v>
      </c>
      <c r="M9437" s="4">
        <v>0</v>
      </c>
      <c r="N9437" s="4">
        <f>SUM(Table16[[#This Row],[ChargeID]]*0.76)</f>
        <v>41.845600000000005</v>
      </c>
      <c r="O9437" s="4">
        <f>SUM(Table16[[#This Row],[Price]]*0.95)</f>
        <v>52.307000000000002</v>
      </c>
      <c r="P9437" s="4">
        <f>SUM(Table16[[#This Row],[Price]]*0.8)</f>
        <v>44.048000000000002</v>
      </c>
      <c r="Q9437" s="4">
        <f>SUM(Table16[[#This Row],[Price]]*0.6)</f>
        <v>33.036000000000001</v>
      </c>
    </row>
    <row r="9438" spans="1:17" x14ac:dyDescent="0.25">
      <c r="A9438" t="s">
        <v>3380</v>
      </c>
      <c r="B9438">
        <v>0</v>
      </c>
      <c r="C9438" t="s">
        <v>7170</v>
      </c>
      <c r="D9438">
        <v>270</v>
      </c>
      <c r="E9438" t="s">
        <v>6242</v>
      </c>
      <c r="F9438" s="4">
        <v>0</v>
      </c>
      <c r="J9438" s="4">
        <f>MIN(Table16[[#This Row],[Medicare Outpatient Allowable Rate]:[WPPA Inc Outpatient Allowable Rate]])</f>
        <v>0</v>
      </c>
      <c r="K9438" s="4">
        <f>MAX(Table16[[#This Row],[Blue Cross Outpatient Allowable Rate]:[WPPA Inc Outpatient Allowable Rate]])</f>
        <v>0</v>
      </c>
      <c r="L9438" s="4">
        <f>SUM(Table16[[#This Row],[Price]]*4.42)</f>
        <v>0</v>
      </c>
      <c r="M9438" s="4">
        <v>0</v>
      </c>
      <c r="N9438" s="4">
        <f>SUM(Table16[[#This Row],[ChargeID]]*0.76)</f>
        <v>0</v>
      </c>
      <c r="O9438" s="4">
        <f>SUM(Table16[[#This Row],[Price]]*0.95)</f>
        <v>0</v>
      </c>
      <c r="P9438" s="4">
        <f>SUM(Table16[[#This Row],[Price]]*0.8)</f>
        <v>0</v>
      </c>
      <c r="Q9438" s="4">
        <f>SUM(Table16[[#This Row],[Price]]*0.6)</f>
        <v>0</v>
      </c>
    </row>
    <row r="9439" spans="1:17" x14ac:dyDescent="0.25">
      <c r="A9439" t="s">
        <v>3380</v>
      </c>
      <c r="B9439">
        <v>13.83</v>
      </c>
      <c r="C9439" t="s">
        <v>7171</v>
      </c>
      <c r="D9439">
        <v>271</v>
      </c>
      <c r="E9439" t="s">
        <v>6250</v>
      </c>
      <c r="F9439" s="4">
        <v>13.83</v>
      </c>
      <c r="J9439" s="4">
        <f>MIN(Table16[[#This Row],[Medicare Outpatient Allowable Rate]:[WPPA Inc Outpatient Allowable Rate]])</f>
        <v>0</v>
      </c>
      <c r="K9439" s="4">
        <f>MAX(Table16[[#This Row],[Blue Cross Outpatient Allowable Rate]:[WPPA Inc Outpatient Allowable Rate]])</f>
        <v>13.138499999999999</v>
      </c>
      <c r="L9439" s="4">
        <f>SUM(Table16[[#This Row],[Price]]*4.42)</f>
        <v>61.128599999999999</v>
      </c>
      <c r="M9439" s="4">
        <v>0</v>
      </c>
      <c r="N9439" s="4">
        <f>SUM(Table16[[#This Row],[ChargeID]]*0.76)</f>
        <v>10.5108</v>
      </c>
      <c r="O9439" s="4">
        <f>SUM(Table16[[#This Row],[Price]]*0.95)</f>
        <v>13.138499999999999</v>
      </c>
      <c r="P9439" s="4">
        <f>SUM(Table16[[#This Row],[Price]]*0.8)</f>
        <v>11.064</v>
      </c>
      <c r="Q9439" s="4">
        <f>SUM(Table16[[#This Row],[Price]]*0.6)</f>
        <v>8.298</v>
      </c>
    </row>
    <row r="9440" spans="1:17" x14ac:dyDescent="0.25">
      <c r="A9440" t="s">
        <v>3380</v>
      </c>
      <c r="B9440">
        <v>0.94</v>
      </c>
      <c r="C9440" t="s">
        <v>7172</v>
      </c>
      <c r="D9440">
        <v>272</v>
      </c>
      <c r="E9440" t="s">
        <v>6058</v>
      </c>
      <c r="F9440" s="4">
        <v>0.94</v>
      </c>
      <c r="J9440" s="4">
        <f>MIN(Table16[[#This Row],[Medicare Outpatient Allowable Rate]:[WPPA Inc Outpatient Allowable Rate]])</f>
        <v>0</v>
      </c>
      <c r="K9440" s="4">
        <f>MAX(Table16[[#This Row],[Blue Cross Outpatient Allowable Rate]:[WPPA Inc Outpatient Allowable Rate]])</f>
        <v>0.8929999999999999</v>
      </c>
      <c r="L9440" s="4">
        <f>SUM(Table16[[#This Row],[Price]]*4.42)</f>
        <v>4.1547999999999998</v>
      </c>
      <c r="M9440" s="4">
        <v>0</v>
      </c>
      <c r="N9440" s="4">
        <f>SUM(Table16[[#This Row],[ChargeID]]*0.76)</f>
        <v>0.71439999999999992</v>
      </c>
      <c r="O9440" s="4">
        <f>SUM(Table16[[#This Row],[Price]]*0.95)</f>
        <v>0.8929999999999999</v>
      </c>
      <c r="P9440" s="4">
        <f>SUM(Table16[[#This Row],[Price]]*0.8)</f>
        <v>0.752</v>
      </c>
      <c r="Q9440" s="4">
        <f>SUM(Table16[[#This Row],[Price]]*0.6)</f>
        <v>0.56399999999999995</v>
      </c>
    </row>
    <row r="9441" spans="1:17" x14ac:dyDescent="0.25">
      <c r="A9441" t="s">
        <v>3380</v>
      </c>
      <c r="B9441">
        <v>3.43</v>
      </c>
      <c r="C9441" t="s">
        <v>7173</v>
      </c>
      <c r="D9441">
        <v>271</v>
      </c>
      <c r="E9441" t="s">
        <v>6250</v>
      </c>
      <c r="F9441" s="4">
        <v>3.43</v>
      </c>
      <c r="J9441" s="4">
        <f>MIN(Table16[[#This Row],[Medicare Outpatient Allowable Rate]:[WPPA Inc Outpatient Allowable Rate]])</f>
        <v>0</v>
      </c>
      <c r="K9441" s="4">
        <f>MAX(Table16[[#This Row],[Blue Cross Outpatient Allowable Rate]:[WPPA Inc Outpatient Allowable Rate]])</f>
        <v>3.2585000000000002</v>
      </c>
      <c r="L9441" s="4">
        <f>SUM(Table16[[#This Row],[Price]]*4.42)</f>
        <v>15.160600000000001</v>
      </c>
      <c r="M9441" s="4">
        <v>0</v>
      </c>
      <c r="N9441" s="4">
        <f>SUM(Table16[[#This Row],[ChargeID]]*0.76)</f>
        <v>2.6068000000000002</v>
      </c>
      <c r="O9441" s="4">
        <f>SUM(Table16[[#This Row],[Price]]*0.95)</f>
        <v>3.2585000000000002</v>
      </c>
      <c r="P9441" s="4">
        <f>SUM(Table16[[#This Row],[Price]]*0.8)</f>
        <v>2.7440000000000002</v>
      </c>
      <c r="Q9441" s="4">
        <f>SUM(Table16[[#This Row],[Price]]*0.6)</f>
        <v>2.0579999999999998</v>
      </c>
    </row>
    <row r="9442" spans="1:17" x14ac:dyDescent="0.25">
      <c r="A9442" t="s">
        <v>3380</v>
      </c>
      <c r="B9442">
        <v>0</v>
      </c>
      <c r="C9442" t="s">
        <v>7174</v>
      </c>
      <c r="D9442">
        <v>270</v>
      </c>
      <c r="E9442" t="s">
        <v>6252</v>
      </c>
      <c r="F9442" s="4">
        <v>0</v>
      </c>
      <c r="J9442" s="4">
        <f>MIN(Table16[[#This Row],[Medicare Outpatient Allowable Rate]:[WPPA Inc Outpatient Allowable Rate]])</f>
        <v>0</v>
      </c>
      <c r="K9442" s="4">
        <f>MAX(Table16[[#This Row],[Blue Cross Outpatient Allowable Rate]:[WPPA Inc Outpatient Allowable Rate]])</f>
        <v>0</v>
      </c>
      <c r="L9442" s="4">
        <f>SUM(Table16[[#This Row],[Price]]*4.42)</f>
        <v>0</v>
      </c>
      <c r="M9442" s="4">
        <v>0</v>
      </c>
      <c r="N9442" s="4">
        <f>SUM(Table16[[#This Row],[ChargeID]]*0.76)</f>
        <v>0</v>
      </c>
      <c r="O9442" s="4">
        <f>SUM(Table16[[#This Row],[Price]]*0.95)</f>
        <v>0</v>
      </c>
      <c r="P9442" s="4">
        <f>SUM(Table16[[#This Row],[Price]]*0.8)</f>
        <v>0</v>
      </c>
      <c r="Q9442" s="4">
        <f>SUM(Table16[[#This Row],[Price]]*0.6)</f>
        <v>0</v>
      </c>
    </row>
    <row r="9443" spans="1:17" x14ac:dyDescent="0.25">
      <c r="A9443" t="s">
        <v>3380</v>
      </c>
      <c r="B9443">
        <v>10.6</v>
      </c>
      <c r="C9443" t="s">
        <v>7175</v>
      </c>
      <c r="D9443">
        <v>270</v>
      </c>
      <c r="E9443" t="s">
        <v>6058</v>
      </c>
      <c r="F9443" s="4">
        <v>10.6</v>
      </c>
      <c r="J9443" s="4">
        <f>MIN(Table16[[#This Row],[Medicare Outpatient Allowable Rate]:[WPPA Inc Outpatient Allowable Rate]])</f>
        <v>0</v>
      </c>
      <c r="K9443" s="4">
        <f>MAX(Table16[[#This Row],[Blue Cross Outpatient Allowable Rate]:[WPPA Inc Outpatient Allowable Rate]])</f>
        <v>10.069999999999999</v>
      </c>
      <c r="L9443" s="4">
        <f>SUM(Table16[[#This Row],[Price]]*4.42)</f>
        <v>46.851999999999997</v>
      </c>
      <c r="M9443" s="4">
        <v>0</v>
      </c>
      <c r="N9443" s="4">
        <f>SUM(Table16[[#This Row],[ChargeID]]*0.76)</f>
        <v>8.0559999999999992</v>
      </c>
      <c r="O9443" s="4">
        <f>SUM(Table16[[#This Row],[Price]]*0.95)</f>
        <v>10.069999999999999</v>
      </c>
      <c r="P9443" s="4">
        <f>SUM(Table16[[#This Row],[Price]]*0.8)</f>
        <v>8.48</v>
      </c>
      <c r="Q9443" s="4">
        <f>SUM(Table16[[#This Row],[Price]]*0.6)</f>
        <v>6.3599999999999994</v>
      </c>
    </row>
    <row r="9444" spans="1:17" x14ac:dyDescent="0.25">
      <c r="A9444" t="s">
        <v>3380</v>
      </c>
      <c r="B9444">
        <v>10.54</v>
      </c>
      <c r="C9444" t="s">
        <v>7176</v>
      </c>
      <c r="D9444">
        <v>271</v>
      </c>
      <c r="E9444" t="s">
        <v>7177</v>
      </c>
      <c r="F9444" s="4">
        <v>10.54</v>
      </c>
      <c r="J9444" s="4">
        <f>MIN(Table16[[#This Row],[Medicare Outpatient Allowable Rate]:[WPPA Inc Outpatient Allowable Rate]])</f>
        <v>0</v>
      </c>
      <c r="K9444" s="4">
        <f>MAX(Table16[[#This Row],[Blue Cross Outpatient Allowable Rate]:[WPPA Inc Outpatient Allowable Rate]])</f>
        <v>10.012999999999998</v>
      </c>
      <c r="L9444" s="4">
        <f>SUM(Table16[[#This Row],[Price]]*4.42)</f>
        <v>46.586799999999997</v>
      </c>
      <c r="M9444" s="4">
        <v>0</v>
      </c>
      <c r="N9444" s="4">
        <f>SUM(Table16[[#This Row],[ChargeID]]*0.76)</f>
        <v>8.0103999999999989</v>
      </c>
      <c r="O9444" s="4">
        <f>SUM(Table16[[#This Row],[Price]]*0.95)</f>
        <v>10.012999999999998</v>
      </c>
      <c r="P9444" s="4">
        <f>SUM(Table16[[#This Row],[Price]]*0.8)</f>
        <v>8.4320000000000004</v>
      </c>
      <c r="Q9444" s="4">
        <f>SUM(Table16[[#This Row],[Price]]*0.6)</f>
        <v>6.323999999999999</v>
      </c>
    </row>
    <row r="9445" spans="1:17" x14ac:dyDescent="0.25">
      <c r="A9445" t="s">
        <v>3380</v>
      </c>
      <c r="B9445">
        <v>0</v>
      </c>
      <c r="C9445" t="s">
        <v>7178</v>
      </c>
      <c r="D9445">
        <v>270</v>
      </c>
      <c r="E9445" t="s">
        <v>7179</v>
      </c>
      <c r="F9445" s="4">
        <v>0</v>
      </c>
      <c r="J9445" s="4">
        <f>MIN(Table16[[#This Row],[Medicare Outpatient Allowable Rate]:[WPPA Inc Outpatient Allowable Rate]])</f>
        <v>0</v>
      </c>
      <c r="K9445" s="4">
        <f>MAX(Table16[[#This Row],[Blue Cross Outpatient Allowable Rate]:[WPPA Inc Outpatient Allowable Rate]])</f>
        <v>0</v>
      </c>
      <c r="L9445" s="4">
        <f>SUM(Table16[[#This Row],[Price]]*4.42)</f>
        <v>0</v>
      </c>
      <c r="M9445" s="4">
        <v>0</v>
      </c>
      <c r="N9445" s="4">
        <f>SUM(Table16[[#This Row],[ChargeID]]*0.76)</f>
        <v>0</v>
      </c>
      <c r="O9445" s="4">
        <f>SUM(Table16[[#This Row],[Price]]*0.95)</f>
        <v>0</v>
      </c>
      <c r="P9445" s="4">
        <f>SUM(Table16[[#This Row],[Price]]*0.8)</f>
        <v>0</v>
      </c>
      <c r="Q9445" s="4">
        <f>SUM(Table16[[#This Row],[Price]]*0.6)</f>
        <v>0</v>
      </c>
    </row>
    <row r="9446" spans="1:17" x14ac:dyDescent="0.25">
      <c r="A9446" t="s">
        <v>3380</v>
      </c>
      <c r="B9446">
        <v>501.19</v>
      </c>
      <c r="C9446" t="s">
        <v>7180</v>
      </c>
      <c r="D9446">
        <v>272</v>
      </c>
      <c r="E9446" t="s">
        <v>6058</v>
      </c>
      <c r="F9446" s="4">
        <v>501.19</v>
      </c>
      <c r="J9446" s="4">
        <f>MIN(Table16[[#This Row],[Medicare Outpatient Allowable Rate]:[WPPA Inc Outpatient Allowable Rate]])</f>
        <v>0</v>
      </c>
      <c r="K9446" s="4">
        <f>MAX(Table16[[#This Row],[Blue Cross Outpatient Allowable Rate]:[WPPA Inc Outpatient Allowable Rate]])</f>
        <v>476.13049999999998</v>
      </c>
      <c r="L9446" s="4">
        <f>SUM(Table16[[#This Row],[Price]]*4.42)</f>
        <v>2215.2597999999998</v>
      </c>
      <c r="M9446" s="4">
        <v>0</v>
      </c>
      <c r="N9446" s="4">
        <f>SUM(Table16[[#This Row],[ChargeID]]*0.76)</f>
        <v>380.90440000000001</v>
      </c>
      <c r="O9446" s="4">
        <f>SUM(Table16[[#This Row],[Price]]*0.95)</f>
        <v>476.13049999999998</v>
      </c>
      <c r="P9446" s="4">
        <f>SUM(Table16[[#This Row],[Price]]*0.8)</f>
        <v>400.952</v>
      </c>
      <c r="Q9446" s="4">
        <f>SUM(Table16[[#This Row],[Price]]*0.6)</f>
        <v>300.714</v>
      </c>
    </row>
    <row r="9447" spans="1:17" x14ac:dyDescent="0.25">
      <c r="A9447" t="s">
        <v>3380</v>
      </c>
      <c r="B9447">
        <v>414.21</v>
      </c>
      <c r="C9447" t="s">
        <v>7181</v>
      </c>
      <c r="D9447">
        <v>272</v>
      </c>
      <c r="E9447" t="s">
        <v>6058</v>
      </c>
      <c r="F9447" s="4">
        <v>414.21</v>
      </c>
      <c r="J9447" s="4">
        <f>MIN(Table16[[#This Row],[Medicare Outpatient Allowable Rate]:[WPPA Inc Outpatient Allowable Rate]])</f>
        <v>0</v>
      </c>
      <c r="K9447" s="4">
        <f>MAX(Table16[[#This Row],[Blue Cross Outpatient Allowable Rate]:[WPPA Inc Outpatient Allowable Rate]])</f>
        <v>393.49949999999995</v>
      </c>
      <c r="L9447" s="4">
        <f>SUM(Table16[[#This Row],[Price]]*4.42)</f>
        <v>1830.8081999999999</v>
      </c>
      <c r="M9447" s="4">
        <v>0</v>
      </c>
      <c r="N9447" s="4">
        <f>SUM(Table16[[#This Row],[ChargeID]]*0.76)</f>
        <v>314.7996</v>
      </c>
      <c r="O9447" s="4">
        <f>SUM(Table16[[#This Row],[Price]]*0.95)</f>
        <v>393.49949999999995</v>
      </c>
      <c r="P9447" s="4">
        <f>SUM(Table16[[#This Row],[Price]]*0.8)</f>
        <v>331.36799999999999</v>
      </c>
      <c r="Q9447" s="4">
        <f>SUM(Table16[[#This Row],[Price]]*0.6)</f>
        <v>248.52599999999998</v>
      </c>
    </row>
    <row r="9448" spans="1:17" x14ac:dyDescent="0.25">
      <c r="A9448" t="s">
        <v>3380</v>
      </c>
      <c r="B9448">
        <v>44.06</v>
      </c>
      <c r="C9448" t="s">
        <v>7182</v>
      </c>
      <c r="D9448">
        <v>272</v>
      </c>
      <c r="E9448" t="s">
        <v>6058</v>
      </c>
      <c r="F9448" s="4">
        <v>44.06</v>
      </c>
      <c r="J9448" s="4">
        <f>MIN(Table16[[#This Row],[Medicare Outpatient Allowable Rate]:[WPPA Inc Outpatient Allowable Rate]])</f>
        <v>0</v>
      </c>
      <c r="K9448" s="4">
        <f>MAX(Table16[[#This Row],[Blue Cross Outpatient Allowable Rate]:[WPPA Inc Outpatient Allowable Rate]])</f>
        <v>41.856999999999999</v>
      </c>
      <c r="L9448" s="4">
        <f>SUM(Table16[[#This Row],[Price]]*4.42)</f>
        <v>194.74520000000001</v>
      </c>
      <c r="M9448" s="4">
        <v>0</v>
      </c>
      <c r="N9448" s="4">
        <f>SUM(Table16[[#This Row],[ChargeID]]*0.76)</f>
        <v>33.485600000000005</v>
      </c>
      <c r="O9448" s="4">
        <f>SUM(Table16[[#This Row],[Price]]*0.95)</f>
        <v>41.856999999999999</v>
      </c>
      <c r="P9448" s="4">
        <f>SUM(Table16[[#This Row],[Price]]*0.8)</f>
        <v>35.248000000000005</v>
      </c>
      <c r="Q9448" s="4">
        <f>SUM(Table16[[#This Row],[Price]]*0.6)</f>
        <v>26.436</v>
      </c>
    </row>
    <row r="9449" spans="1:17" x14ac:dyDescent="0.25">
      <c r="A9449" t="s">
        <v>3380</v>
      </c>
      <c r="B9449">
        <v>0</v>
      </c>
      <c r="C9449" t="s">
        <v>7183</v>
      </c>
      <c r="D9449">
        <v>270</v>
      </c>
      <c r="E9449" t="s">
        <v>6058</v>
      </c>
      <c r="F9449" s="4">
        <v>0</v>
      </c>
      <c r="J9449" s="4">
        <f>MIN(Table16[[#This Row],[Medicare Outpatient Allowable Rate]:[WPPA Inc Outpatient Allowable Rate]])</f>
        <v>0</v>
      </c>
      <c r="K9449" s="4">
        <f>MAX(Table16[[#This Row],[Blue Cross Outpatient Allowable Rate]:[WPPA Inc Outpatient Allowable Rate]])</f>
        <v>0</v>
      </c>
      <c r="L9449" s="4">
        <f>SUM(Table16[[#This Row],[Price]]*4.42)</f>
        <v>0</v>
      </c>
      <c r="M9449" s="4">
        <v>0</v>
      </c>
      <c r="N9449" s="4">
        <f>SUM(Table16[[#This Row],[ChargeID]]*0.76)</f>
        <v>0</v>
      </c>
      <c r="O9449" s="4">
        <f>SUM(Table16[[#This Row],[Price]]*0.95)</f>
        <v>0</v>
      </c>
      <c r="P9449" s="4">
        <f>SUM(Table16[[#This Row],[Price]]*0.8)</f>
        <v>0</v>
      </c>
      <c r="Q9449" s="4">
        <f>SUM(Table16[[#This Row],[Price]]*0.6)</f>
        <v>0</v>
      </c>
    </row>
    <row r="9450" spans="1:17" x14ac:dyDescent="0.25">
      <c r="A9450" t="s">
        <v>3380</v>
      </c>
      <c r="B9450">
        <v>164.5</v>
      </c>
      <c r="C9450" t="s">
        <v>12129</v>
      </c>
      <c r="D9450">
        <v>272</v>
      </c>
      <c r="E9450" t="s">
        <v>6058</v>
      </c>
      <c r="F9450" s="4">
        <v>164.5</v>
      </c>
      <c r="J9450" s="4">
        <f>MIN(Table16[[#This Row],[Medicare Outpatient Allowable Rate]:[WPPA Inc Outpatient Allowable Rate]])</f>
        <v>0</v>
      </c>
      <c r="K9450" s="4">
        <f>MAX(Table16[[#This Row],[Blue Cross Outpatient Allowable Rate]:[WPPA Inc Outpatient Allowable Rate]])</f>
        <v>156.27500000000001</v>
      </c>
      <c r="L9450" s="4">
        <f>SUM(Table16[[#This Row],[Price]]*4.42)</f>
        <v>727.09</v>
      </c>
      <c r="M9450" s="4">
        <v>0</v>
      </c>
      <c r="N9450" s="4">
        <f>SUM(Table16[[#This Row],[ChargeID]]*0.76)</f>
        <v>125.02</v>
      </c>
      <c r="O9450" s="4">
        <f>SUM(Table16[[#This Row],[Price]]*0.95)</f>
        <v>156.27500000000001</v>
      </c>
      <c r="P9450" s="4">
        <f>SUM(Table16[[#This Row],[Price]]*0.8)</f>
        <v>131.6</v>
      </c>
      <c r="Q9450" s="4">
        <f>SUM(Table16[[#This Row],[Price]]*0.6)</f>
        <v>98.7</v>
      </c>
    </row>
    <row r="9451" spans="1:17" x14ac:dyDescent="0.25">
      <c r="A9451" t="s">
        <v>3380</v>
      </c>
      <c r="B9451">
        <v>0</v>
      </c>
      <c r="C9451" t="s">
        <v>7184</v>
      </c>
      <c r="D9451">
        <v>270</v>
      </c>
      <c r="E9451" t="s">
        <v>7093</v>
      </c>
      <c r="F9451" s="4">
        <v>0</v>
      </c>
      <c r="J9451" s="4">
        <f>MIN(Table16[[#This Row],[Medicare Outpatient Allowable Rate]:[WPPA Inc Outpatient Allowable Rate]])</f>
        <v>0</v>
      </c>
      <c r="K9451" s="4">
        <f>MAX(Table16[[#This Row],[Blue Cross Outpatient Allowable Rate]:[WPPA Inc Outpatient Allowable Rate]])</f>
        <v>0</v>
      </c>
      <c r="L9451" s="4">
        <f>SUM(Table16[[#This Row],[Price]]*4.42)</f>
        <v>0</v>
      </c>
      <c r="M9451" s="4">
        <v>0</v>
      </c>
      <c r="N9451" s="4">
        <f>SUM(Table16[[#This Row],[ChargeID]]*0.76)</f>
        <v>0</v>
      </c>
      <c r="O9451" s="4">
        <f>SUM(Table16[[#This Row],[Price]]*0.95)</f>
        <v>0</v>
      </c>
      <c r="P9451" s="4">
        <f>SUM(Table16[[#This Row],[Price]]*0.8)</f>
        <v>0</v>
      </c>
      <c r="Q9451" s="4">
        <f>SUM(Table16[[#This Row],[Price]]*0.6)</f>
        <v>0</v>
      </c>
    </row>
    <row r="9452" spans="1:17" x14ac:dyDescent="0.25">
      <c r="A9452" t="s">
        <v>3380</v>
      </c>
      <c r="B9452">
        <v>13.94</v>
      </c>
      <c r="C9452" t="s">
        <v>7185</v>
      </c>
      <c r="D9452">
        <v>270</v>
      </c>
      <c r="E9452" t="s">
        <v>6058</v>
      </c>
      <c r="F9452" s="4">
        <v>13.94</v>
      </c>
      <c r="J9452" s="4">
        <f>MIN(Table16[[#This Row],[Medicare Outpatient Allowable Rate]:[WPPA Inc Outpatient Allowable Rate]])</f>
        <v>0</v>
      </c>
      <c r="K9452" s="4">
        <f>MAX(Table16[[#This Row],[Blue Cross Outpatient Allowable Rate]:[WPPA Inc Outpatient Allowable Rate]])</f>
        <v>13.242999999999999</v>
      </c>
      <c r="L9452" s="4">
        <f>SUM(Table16[[#This Row],[Price]]*4.42)</f>
        <v>61.614799999999995</v>
      </c>
      <c r="M9452" s="4">
        <v>0</v>
      </c>
      <c r="N9452" s="4">
        <f>SUM(Table16[[#This Row],[ChargeID]]*0.76)</f>
        <v>10.5944</v>
      </c>
      <c r="O9452" s="4">
        <f>SUM(Table16[[#This Row],[Price]]*0.95)</f>
        <v>13.242999999999999</v>
      </c>
      <c r="P9452" s="4">
        <f>SUM(Table16[[#This Row],[Price]]*0.8)</f>
        <v>11.152000000000001</v>
      </c>
      <c r="Q9452" s="4">
        <f>SUM(Table16[[#This Row],[Price]]*0.6)</f>
        <v>8.363999999999999</v>
      </c>
    </row>
    <row r="9453" spans="1:17" x14ac:dyDescent="0.25">
      <c r="A9453" t="s">
        <v>3380</v>
      </c>
      <c r="B9453">
        <v>979.13</v>
      </c>
      <c r="C9453" t="s">
        <v>12130</v>
      </c>
      <c r="D9453">
        <v>272</v>
      </c>
      <c r="E9453" t="s">
        <v>6058</v>
      </c>
      <c r="F9453" s="4">
        <v>979.13</v>
      </c>
      <c r="J9453" s="4">
        <f>MIN(Table16[[#This Row],[Medicare Outpatient Allowable Rate]:[WPPA Inc Outpatient Allowable Rate]])</f>
        <v>0</v>
      </c>
      <c r="K9453" s="4">
        <f>MAX(Table16[[#This Row],[Blue Cross Outpatient Allowable Rate]:[WPPA Inc Outpatient Allowable Rate]])</f>
        <v>930.17349999999999</v>
      </c>
      <c r="L9453" s="4">
        <f>SUM(Table16[[#This Row],[Price]]*4.42)</f>
        <v>4327.7546000000002</v>
      </c>
      <c r="M9453" s="4">
        <v>0</v>
      </c>
      <c r="N9453" s="4">
        <f>SUM(Table16[[#This Row],[ChargeID]]*0.76)</f>
        <v>744.13880000000006</v>
      </c>
      <c r="O9453" s="4">
        <f>SUM(Table16[[#This Row],[Price]]*0.95)</f>
        <v>930.17349999999999</v>
      </c>
      <c r="P9453" s="4">
        <f>SUM(Table16[[#This Row],[Price]]*0.8)</f>
        <v>783.30400000000009</v>
      </c>
      <c r="Q9453" s="4">
        <f>SUM(Table16[[#This Row],[Price]]*0.6)</f>
        <v>587.47799999999995</v>
      </c>
    </row>
    <row r="9454" spans="1:17" x14ac:dyDescent="0.25">
      <c r="A9454" t="s">
        <v>3380</v>
      </c>
      <c r="B9454">
        <v>0</v>
      </c>
      <c r="C9454" t="s">
        <v>7186</v>
      </c>
      <c r="D9454">
        <v>270</v>
      </c>
      <c r="E9454" t="s">
        <v>6290</v>
      </c>
      <c r="F9454" s="4">
        <v>0</v>
      </c>
      <c r="J9454" s="4">
        <f>MIN(Table16[[#This Row],[Medicare Outpatient Allowable Rate]:[WPPA Inc Outpatient Allowable Rate]])</f>
        <v>0</v>
      </c>
      <c r="K9454" s="4">
        <f>MAX(Table16[[#This Row],[Blue Cross Outpatient Allowable Rate]:[WPPA Inc Outpatient Allowable Rate]])</f>
        <v>0</v>
      </c>
      <c r="L9454" s="4">
        <f>SUM(Table16[[#This Row],[Price]]*4.42)</f>
        <v>0</v>
      </c>
      <c r="M9454" s="4">
        <v>0</v>
      </c>
      <c r="N9454" s="4">
        <f>SUM(Table16[[#This Row],[ChargeID]]*0.76)</f>
        <v>0</v>
      </c>
      <c r="O9454" s="4">
        <f>SUM(Table16[[#This Row],[Price]]*0.95)</f>
        <v>0</v>
      </c>
      <c r="P9454" s="4">
        <f>SUM(Table16[[#This Row],[Price]]*0.8)</f>
        <v>0</v>
      </c>
      <c r="Q9454" s="4">
        <f>SUM(Table16[[#This Row],[Price]]*0.6)</f>
        <v>0</v>
      </c>
    </row>
    <row r="9455" spans="1:17" x14ac:dyDescent="0.25">
      <c r="A9455" t="s">
        <v>3380</v>
      </c>
      <c r="B9455">
        <v>0</v>
      </c>
      <c r="C9455" t="s">
        <v>7187</v>
      </c>
      <c r="D9455">
        <v>270</v>
      </c>
      <c r="E9455" t="s">
        <v>7188</v>
      </c>
      <c r="F9455" s="4">
        <v>0</v>
      </c>
      <c r="J9455" s="4">
        <f>MIN(Table16[[#This Row],[Medicare Outpatient Allowable Rate]:[WPPA Inc Outpatient Allowable Rate]])</f>
        <v>0</v>
      </c>
      <c r="K9455" s="4">
        <f>MAX(Table16[[#This Row],[Blue Cross Outpatient Allowable Rate]:[WPPA Inc Outpatient Allowable Rate]])</f>
        <v>0</v>
      </c>
      <c r="L9455" s="4">
        <f>SUM(Table16[[#This Row],[Price]]*4.42)</f>
        <v>0</v>
      </c>
      <c r="M9455" s="4">
        <v>0</v>
      </c>
      <c r="N9455" s="4">
        <f>SUM(Table16[[#This Row],[ChargeID]]*0.76)</f>
        <v>0</v>
      </c>
      <c r="O9455" s="4">
        <f>SUM(Table16[[#This Row],[Price]]*0.95)</f>
        <v>0</v>
      </c>
      <c r="P9455" s="4">
        <f>SUM(Table16[[#This Row],[Price]]*0.8)</f>
        <v>0</v>
      </c>
      <c r="Q9455" s="4">
        <f>SUM(Table16[[#This Row],[Price]]*0.6)</f>
        <v>0</v>
      </c>
    </row>
    <row r="9456" spans="1:17" x14ac:dyDescent="0.25">
      <c r="A9456" t="s">
        <v>3380</v>
      </c>
      <c r="B9456">
        <v>5.26</v>
      </c>
      <c r="C9456" t="s">
        <v>7189</v>
      </c>
      <c r="D9456">
        <v>272</v>
      </c>
      <c r="E9456" t="s">
        <v>6250</v>
      </c>
      <c r="F9456" s="4">
        <v>5.26</v>
      </c>
      <c r="J9456" s="4">
        <f>MIN(Table16[[#This Row],[Medicare Outpatient Allowable Rate]:[WPPA Inc Outpatient Allowable Rate]])</f>
        <v>0</v>
      </c>
      <c r="K9456" s="4">
        <f>MAX(Table16[[#This Row],[Blue Cross Outpatient Allowable Rate]:[WPPA Inc Outpatient Allowable Rate]])</f>
        <v>4.9969999999999999</v>
      </c>
      <c r="L9456" s="4">
        <f>SUM(Table16[[#This Row],[Price]]*4.42)</f>
        <v>23.249199999999998</v>
      </c>
      <c r="M9456" s="4">
        <v>0</v>
      </c>
      <c r="N9456" s="4">
        <f>SUM(Table16[[#This Row],[ChargeID]]*0.76)</f>
        <v>3.9975999999999998</v>
      </c>
      <c r="O9456" s="4">
        <f>SUM(Table16[[#This Row],[Price]]*0.95)</f>
        <v>4.9969999999999999</v>
      </c>
      <c r="P9456" s="4">
        <f>SUM(Table16[[#This Row],[Price]]*0.8)</f>
        <v>4.2080000000000002</v>
      </c>
      <c r="Q9456" s="4">
        <f>SUM(Table16[[#This Row],[Price]]*0.6)</f>
        <v>3.1559999999999997</v>
      </c>
    </row>
    <row r="9457" spans="1:17" x14ac:dyDescent="0.25">
      <c r="A9457" t="s">
        <v>3380</v>
      </c>
      <c r="B9457">
        <v>0</v>
      </c>
      <c r="C9457" t="s">
        <v>7190</v>
      </c>
      <c r="D9457">
        <v>270</v>
      </c>
      <c r="E9457" t="s">
        <v>6250</v>
      </c>
      <c r="F9457" s="4">
        <v>0</v>
      </c>
      <c r="J9457" s="4">
        <f>MIN(Table16[[#This Row],[Medicare Outpatient Allowable Rate]:[WPPA Inc Outpatient Allowable Rate]])</f>
        <v>0</v>
      </c>
      <c r="K9457" s="4">
        <f>MAX(Table16[[#This Row],[Blue Cross Outpatient Allowable Rate]:[WPPA Inc Outpatient Allowable Rate]])</f>
        <v>0</v>
      </c>
      <c r="L9457" s="4">
        <f>SUM(Table16[[#This Row],[Price]]*4.42)</f>
        <v>0</v>
      </c>
      <c r="M9457" s="4">
        <v>0</v>
      </c>
      <c r="N9457" s="4">
        <f>SUM(Table16[[#This Row],[ChargeID]]*0.76)</f>
        <v>0</v>
      </c>
      <c r="O9457" s="4">
        <f>SUM(Table16[[#This Row],[Price]]*0.95)</f>
        <v>0</v>
      </c>
      <c r="P9457" s="4">
        <f>SUM(Table16[[#This Row],[Price]]*0.8)</f>
        <v>0</v>
      </c>
      <c r="Q9457" s="4">
        <f>SUM(Table16[[#This Row],[Price]]*0.6)</f>
        <v>0</v>
      </c>
    </row>
    <row r="9458" spans="1:17" x14ac:dyDescent="0.25">
      <c r="A9458" t="s">
        <v>3380</v>
      </c>
      <c r="B9458">
        <v>70.89</v>
      </c>
      <c r="C9458" t="s">
        <v>7191</v>
      </c>
      <c r="D9458">
        <v>274</v>
      </c>
      <c r="E9458" t="s">
        <v>6058</v>
      </c>
      <c r="F9458" s="4">
        <v>70.89</v>
      </c>
      <c r="G9458" t="s">
        <v>6971</v>
      </c>
      <c r="J9458" s="4">
        <f>MIN(Table16[[#This Row],[Medicare Outpatient Allowable Rate]:[WPPA Inc Outpatient Allowable Rate]])</f>
        <v>42.533999999999999</v>
      </c>
      <c r="K9458" s="4">
        <f>MAX(Table16[[#This Row],[Blue Cross Outpatient Allowable Rate]:[WPPA Inc Outpatient Allowable Rate]])</f>
        <v>684.85</v>
      </c>
      <c r="L9458" s="4">
        <f>SUM(Table16[[#This Row],[Price]]*4.42)</f>
        <v>313.3338</v>
      </c>
      <c r="M9458" s="4">
        <v>684.85</v>
      </c>
      <c r="N9458" s="4">
        <f>SUM(Table16[[#This Row],[ChargeID]]*0.76)</f>
        <v>53.876400000000004</v>
      </c>
      <c r="O9458" s="4">
        <f>SUM(Table16[[#This Row],[Price]]*0.95)</f>
        <v>67.345500000000001</v>
      </c>
      <c r="P9458" s="4">
        <f>SUM(Table16[[#This Row],[Price]]*0.8)</f>
        <v>56.712000000000003</v>
      </c>
      <c r="Q9458" s="4">
        <f>SUM(Table16[[#This Row],[Price]]*0.6)</f>
        <v>42.533999999999999</v>
      </c>
    </row>
    <row r="9459" spans="1:17" x14ac:dyDescent="0.25">
      <c r="A9459" t="s">
        <v>3380</v>
      </c>
      <c r="B9459">
        <v>100.24</v>
      </c>
      <c r="C9459" t="s">
        <v>7192</v>
      </c>
      <c r="D9459">
        <v>270</v>
      </c>
      <c r="E9459" t="s">
        <v>7193</v>
      </c>
      <c r="F9459" s="4">
        <v>100.24</v>
      </c>
      <c r="J9459" s="4">
        <f>MIN(Table16[[#This Row],[Medicare Outpatient Allowable Rate]:[WPPA Inc Outpatient Allowable Rate]])</f>
        <v>0</v>
      </c>
      <c r="K9459" s="4">
        <f>MAX(Table16[[#This Row],[Blue Cross Outpatient Allowable Rate]:[WPPA Inc Outpatient Allowable Rate]])</f>
        <v>95.227999999999994</v>
      </c>
      <c r="L9459" s="4">
        <f>SUM(Table16[[#This Row],[Price]]*4.42)</f>
        <v>443.06079999999997</v>
      </c>
      <c r="M9459" s="4">
        <v>0</v>
      </c>
      <c r="N9459" s="4">
        <f>SUM(Table16[[#This Row],[ChargeID]]*0.76)</f>
        <v>76.182400000000001</v>
      </c>
      <c r="O9459" s="4">
        <f>SUM(Table16[[#This Row],[Price]]*0.95)</f>
        <v>95.227999999999994</v>
      </c>
      <c r="P9459" s="4">
        <f>SUM(Table16[[#This Row],[Price]]*0.8)</f>
        <v>80.192000000000007</v>
      </c>
      <c r="Q9459" s="4">
        <f>SUM(Table16[[#This Row],[Price]]*0.6)</f>
        <v>60.143999999999991</v>
      </c>
    </row>
    <row r="9460" spans="1:17" x14ac:dyDescent="0.25">
      <c r="A9460" t="s">
        <v>3380</v>
      </c>
      <c r="B9460">
        <v>88.38</v>
      </c>
      <c r="C9460" t="s">
        <v>7194</v>
      </c>
      <c r="D9460">
        <v>272</v>
      </c>
      <c r="E9460" t="s">
        <v>6250</v>
      </c>
      <c r="F9460" s="4">
        <v>88.38</v>
      </c>
      <c r="J9460" s="4">
        <f>MIN(Table16[[#This Row],[Medicare Outpatient Allowable Rate]:[WPPA Inc Outpatient Allowable Rate]])</f>
        <v>0</v>
      </c>
      <c r="K9460" s="4">
        <f>MAX(Table16[[#This Row],[Blue Cross Outpatient Allowable Rate]:[WPPA Inc Outpatient Allowable Rate]])</f>
        <v>83.960999999999999</v>
      </c>
      <c r="L9460" s="4">
        <f>SUM(Table16[[#This Row],[Price]]*4.42)</f>
        <v>390.63959999999997</v>
      </c>
      <c r="M9460" s="4">
        <v>0</v>
      </c>
      <c r="N9460" s="4">
        <f>SUM(Table16[[#This Row],[ChargeID]]*0.76)</f>
        <v>67.16879999999999</v>
      </c>
      <c r="O9460" s="4">
        <f>SUM(Table16[[#This Row],[Price]]*0.95)</f>
        <v>83.960999999999999</v>
      </c>
      <c r="P9460" s="4">
        <f>SUM(Table16[[#This Row],[Price]]*0.8)</f>
        <v>70.703999999999994</v>
      </c>
      <c r="Q9460" s="4">
        <f>SUM(Table16[[#This Row],[Price]]*0.6)</f>
        <v>53.027999999999999</v>
      </c>
    </row>
    <row r="9461" spans="1:17" x14ac:dyDescent="0.25">
      <c r="A9461" t="s">
        <v>3380</v>
      </c>
      <c r="B9461">
        <v>0</v>
      </c>
      <c r="C9461" t="s">
        <v>12131</v>
      </c>
      <c r="D9461">
        <v>272</v>
      </c>
      <c r="E9461" t="s">
        <v>6476</v>
      </c>
      <c r="F9461" s="4">
        <v>0</v>
      </c>
      <c r="J9461" s="4">
        <f>MIN(Table16[[#This Row],[Medicare Outpatient Allowable Rate]:[WPPA Inc Outpatient Allowable Rate]])</f>
        <v>0</v>
      </c>
      <c r="K9461" s="4">
        <f>MAX(Table16[[#This Row],[Blue Cross Outpatient Allowable Rate]:[WPPA Inc Outpatient Allowable Rate]])</f>
        <v>0</v>
      </c>
      <c r="L9461" s="4">
        <f>SUM(Table16[[#This Row],[Price]]*4.42)</f>
        <v>0</v>
      </c>
      <c r="M9461" s="4">
        <v>0</v>
      </c>
      <c r="N9461" s="4">
        <f>SUM(Table16[[#This Row],[ChargeID]]*0.76)</f>
        <v>0</v>
      </c>
      <c r="O9461" s="4">
        <f>SUM(Table16[[#This Row],[Price]]*0.95)</f>
        <v>0</v>
      </c>
      <c r="P9461" s="4">
        <f>SUM(Table16[[#This Row],[Price]]*0.8)</f>
        <v>0</v>
      </c>
      <c r="Q9461" s="4">
        <f>SUM(Table16[[#This Row],[Price]]*0.6)</f>
        <v>0</v>
      </c>
    </row>
    <row r="9462" spans="1:17" x14ac:dyDescent="0.25">
      <c r="A9462" t="s">
        <v>3380</v>
      </c>
      <c r="B9462">
        <v>3.57</v>
      </c>
      <c r="C9462" t="s">
        <v>7195</v>
      </c>
      <c r="D9462">
        <v>271</v>
      </c>
      <c r="E9462" t="s">
        <v>6250</v>
      </c>
      <c r="F9462" s="4">
        <v>3.57</v>
      </c>
      <c r="J9462" s="4">
        <f>MIN(Table16[[#This Row],[Medicare Outpatient Allowable Rate]:[WPPA Inc Outpatient Allowable Rate]])</f>
        <v>0</v>
      </c>
      <c r="K9462" s="4">
        <f>MAX(Table16[[#This Row],[Blue Cross Outpatient Allowable Rate]:[WPPA Inc Outpatient Allowable Rate]])</f>
        <v>3.3914999999999997</v>
      </c>
      <c r="L9462" s="4">
        <f>SUM(Table16[[#This Row],[Price]]*4.42)</f>
        <v>15.779399999999999</v>
      </c>
      <c r="M9462" s="4">
        <v>0</v>
      </c>
      <c r="N9462" s="4">
        <f>SUM(Table16[[#This Row],[ChargeID]]*0.76)</f>
        <v>2.7132000000000001</v>
      </c>
      <c r="O9462" s="4">
        <f>SUM(Table16[[#This Row],[Price]]*0.95)</f>
        <v>3.3914999999999997</v>
      </c>
      <c r="P9462" s="4">
        <f>SUM(Table16[[#This Row],[Price]]*0.8)</f>
        <v>2.8559999999999999</v>
      </c>
      <c r="Q9462" s="4">
        <f>SUM(Table16[[#This Row],[Price]]*0.6)</f>
        <v>2.1419999999999999</v>
      </c>
    </row>
    <row r="9463" spans="1:17" x14ac:dyDescent="0.25">
      <c r="A9463" t="s">
        <v>3380</v>
      </c>
      <c r="B9463">
        <v>3.78</v>
      </c>
      <c r="C9463" t="s">
        <v>7196</v>
      </c>
      <c r="D9463">
        <v>271</v>
      </c>
      <c r="E9463" t="s">
        <v>6250</v>
      </c>
      <c r="F9463" s="4">
        <v>3.78</v>
      </c>
      <c r="J9463" s="4">
        <f>MIN(Table16[[#This Row],[Medicare Outpatient Allowable Rate]:[WPPA Inc Outpatient Allowable Rate]])</f>
        <v>0</v>
      </c>
      <c r="K9463" s="4">
        <f>MAX(Table16[[#This Row],[Blue Cross Outpatient Allowable Rate]:[WPPA Inc Outpatient Allowable Rate]])</f>
        <v>3.5909999999999997</v>
      </c>
      <c r="L9463" s="4">
        <f>SUM(Table16[[#This Row],[Price]]*4.42)</f>
        <v>16.707599999999999</v>
      </c>
      <c r="M9463" s="4">
        <v>0</v>
      </c>
      <c r="N9463" s="4">
        <f>SUM(Table16[[#This Row],[ChargeID]]*0.76)</f>
        <v>2.8727999999999998</v>
      </c>
      <c r="O9463" s="4">
        <f>SUM(Table16[[#This Row],[Price]]*0.95)</f>
        <v>3.5909999999999997</v>
      </c>
      <c r="P9463" s="4">
        <f>SUM(Table16[[#This Row],[Price]]*0.8)</f>
        <v>3.024</v>
      </c>
      <c r="Q9463" s="4">
        <f>SUM(Table16[[#This Row],[Price]]*0.6)</f>
        <v>2.2679999999999998</v>
      </c>
    </row>
    <row r="9464" spans="1:17" x14ac:dyDescent="0.25">
      <c r="A9464" t="s">
        <v>3380</v>
      </c>
      <c r="B9464">
        <v>0</v>
      </c>
      <c r="C9464" t="s">
        <v>7197</v>
      </c>
      <c r="D9464">
        <v>270</v>
      </c>
      <c r="E9464" t="s">
        <v>6058</v>
      </c>
      <c r="F9464" s="4">
        <v>0</v>
      </c>
      <c r="J9464" s="4">
        <f>MIN(Table16[[#This Row],[Medicare Outpatient Allowable Rate]:[WPPA Inc Outpatient Allowable Rate]])</f>
        <v>0</v>
      </c>
      <c r="K9464" s="4">
        <f>MAX(Table16[[#This Row],[Blue Cross Outpatient Allowable Rate]:[WPPA Inc Outpatient Allowable Rate]])</f>
        <v>0</v>
      </c>
      <c r="L9464" s="4">
        <f>SUM(Table16[[#This Row],[Price]]*4.42)</f>
        <v>0</v>
      </c>
      <c r="M9464" s="4">
        <v>0</v>
      </c>
      <c r="N9464" s="4">
        <f>SUM(Table16[[#This Row],[ChargeID]]*0.76)</f>
        <v>0</v>
      </c>
      <c r="O9464" s="4">
        <f>SUM(Table16[[#This Row],[Price]]*0.95)</f>
        <v>0</v>
      </c>
      <c r="P9464" s="4">
        <f>SUM(Table16[[#This Row],[Price]]*0.8)</f>
        <v>0</v>
      </c>
      <c r="Q9464" s="4">
        <f>SUM(Table16[[#This Row],[Price]]*0.6)</f>
        <v>0</v>
      </c>
    </row>
    <row r="9465" spans="1:17" x14ac:dyDescent="0.25">
      <c r="A9465" t="s">
        <v>3380</v>
      </c>
      <c r="B9465">
        <v>40.81</v>
      </c>
      <c r="C9465" t="s">
        <v>12132</v>
      </c>
      <c r="D9465">
        <v>272</v>
      </c>
      <c r="E9465" t="s">
        <v>6058</v>
      </c>
      <c r="F9465" s="4">
        <v>40.81</v>
      </c>
      <c r="J9465" s="4">
        <f>MIN(Table16[[#This Row],[Medicare Outpatient Allowable Rate]:[WPPA Inc Outpatient Allowable Rate]])</f>
        <v>0</v>
      </c>
      <c r="K9465" s="4">
        <f>MAX(Table16[[#This Row],[Blue Cross Outpatient Allowable Rate]:[WPPA Inc Outpatient Allowable Rate]])</f>
        <v>38.769500000000001</v>
      </c>
      <c r="L9465" s="4">
        <f>SUM(Table16[[#This Row],[Price]]*4.42)</f>
        <v>180.3802</v>
      </c>
      <c r="M9465" s="4">
        <v>0</v>
      </c>
      <c r="N9465" s="4">
        <f>SUM(Table16[[#This Row],[ChargeID]]*0.76)</f>
        <v>31.015600000000003</v>
      </c>
      <c r="O9465" s="4">
        <f>SUM(Table16[[#This Row],[Price]]*0.95)</f>
        <v>38.769500000000001</v>
      </c>
      <c r="P9465" s="4">
        <f>SUM(Table16[[#This Row],[Price]]*0.8)</f>
        <v>32.648000000000003</v>
      </c>
      <c r="Q9465" s="4">
        <f>SUM(Table16[[#This Row],[Price]]*0.6)</f>
        <v>24.486000000000001</v>
      </c>
    </row>
    <row r="9466" spans="1:17" x14ac:dyDescent="0.25">
      <c r="A9466" t="s">
        <v>3380</v>
      </c>
      <c r="B9466">
        <v>4.3099999999999996</v>
      </c>
      <c r="C9466" t="s">
        <v>7198</v>
      </c>
      <c r="D9466">
        <v>272</v>
      </c>
      <c r="E9466" t="s">
        <v>6250</v>
      </c>
      <c r="F9466" s="4">
        <v>4.3099999999999996</v>
      </c>
      <c r="J9466" s="4">
        <f>MIN(Table16[[#This Row],[Medicare Outpatient Allowable Rate]:[WPPA Inc Outpatient Allowable Rate]])</f>
        <v>0</v>
      </c>
      <c r="K9466" s="4">
        <f>MAX(Table16[[#This Row],[Blue Cross Outpatient Allowable Rate]:[WPPA Inc Outpatient Allowable Rate]])</f>
        <v>4.0944999999999991</v>
      </c>
      <c r="L9466" s="4">
        <f>SUM(Table16[[#This Row],[Price]]*4.42)</f>
        <v>19.050199999999997</v>
      </c>
      <c r="M9466" s="4">
        <v>0</v>
      </c>
      <c r="N9466" s="4">
        <f>SUM(Table16[[#This Row],[ChargeID]]*0.76)</f>
        <v>3.2755999999999998</v>
      </c>
      <c r="O9466" s="4">
        <f>SUM(Table16[[#This Row],[Price]]*0.95)</f>
        <v>4.0944999999999991</v>
      </c>
      <c r="P9466" s="4">
        <f>SUM(Table16[[#This Row],[Price]]*0.8)</f>
        <v>3.448</v>
      </c>
      <c r="Q9466" s="4">
        <f>SUM(Table16[[#This Row],[Price]]*0.6)</f>
        <v>2.5859999999999999</v>
      </c>
    </row>
    <row r="9467" spans="1:17" x14ac:dyDescent="0.25">
      <c r="A9467" t="s">
        <v>3380</v>
      </c>
      <c r="B9467">
        <v>0</v>
      </c>
      <c r="C9467" t="s">
        <v>7199</v>
      </c>
      <c r="D9467">
        <v>270</v>
      </c>
      <c r="E9467" t="s">
        <v>6250</v>
      </c>
      <c r="F9467" s="4">
        <v>0</v>
      </c>
      <c r="J9467" s="4">
        <f>MIN(Table16[[#This Row],[Medicare Outpatient Allowable Rate]:[WPPA Inc Outpatient Allowable Rate]])</f>
        <v>0</v>
      </c>
      <c r="K9467" s="4">
        <f>MAX(Table16[[#This Row],[Blue Cross Outpatient Allowable Rate]:[WPPA Inc Outpatient Allowable Rate]])</f>
        <v>0</v>
      </c>
      <c r="L9467" s="4">
        <f>SUM(Table16[[#This Row],[Price]]*4.42)</f>
        <v>0</v>
      </c>
      <c r="M9467" s="4">
        <v>0</v>
      </c>
      <c r="N9467" s="4">
        <f>SUM(Table16[[#This Row],[ChargeID]]*0.76)</f>
        <v>0</v>
      </c>
      <c r="O9467" s="4">
        <f>SUM(Table16[[#This Row],[Price]]*0.95)</f>
        <v>0</v>
      </c>
      <c r="P9467" s="4">
        <f>SUM(Table16[[#This Row],[Price]]*0.8)</f>
        <v>0</v>
      </c>
      <c r="Q9467" s="4">
        <f>SUM(Table16[[#This Row],[Price]]*0.6)</f>
        <v>0</v>
      </c>
    </row>
    <row r="9468" spans="1:17" x14ac:dyDescent="0.25">
      <c r="A9468" t="s">
        <v>3380</v>
      </c>
      <c r="B9468">
        <v>129.61000000000001</v>
      </c>
      <c r="C9468" t="s">
        <v>7200</v>
      </c>
      <c r="D9468">
        <v>272</v>
      </c>
      <c r="E9468" t="s">
        <v>6058</v>
      </c>
      <c r="F9468" s="4">
        <v>129.61000000000001</v>
      </c>
      <c r="J9468" s="4">
        <f>MIN(Table16[[#This Row],[Medicare Outpatient Allowable Rate]:[WPPA Inc Outpatient Allowable Rate]])</f>
        <v>0</v>
      </c>
      <c r="K9468" s="4">
        <f>MAX(Table16[[#This Row],[Blue Cross Outpatient Allowable Rate]:[WPPA Inc Outpatient Allowable Rate]])</f>
        <v>123.12950000000001</v>
      </c>
      <c r="L9468" s="4">
        <f>SUM(Table16[[#This Row],[Price]]*4.42)</f>
        <v>572.87620000000004</v>
      </c>
      <c r="M9468" s="4">
        <v>0</v>
      </c>
      <c r="N9468" s="4">
        <f>SUM(Table16[[#This Row],[ChargeID]]*0.76)</f>
        <v>98.503600000000006</v>
      </c>
      <c r="O9468" s="4">
        <f>SUM(Table16[[#This Row],[Price]]*0.95)</f>
        <v>123.12950000000001</v>
      </c>
      <c r="P9468" s="4">
        <f>SUM(Table16[[#This Row],[Price]]*0.8)</f>
        <v>103.68800000000002</v>
      </c>
      <c r="Q9468" s="4">
        <f>SUM(Table16[[#This Row],[Price]]*0.6)</f>
        <v>77.766000000000005</v>
      </c>
    </row>
    <row r="9469" spans="1:17" x14ac:dyDescent="0.25">
      <c r="A9469" t="s">
        <v>3380</v>
      </c>
      <c r="B9469">
        <v>8.4</v>
      </c>
      <c r="C9469" t="s">
        <v>7201</v>
      </c>
      <c r="D9469">
        <v>272</v>
      </c>
      <c r="E9469" t="s">
        <v>6058</v>
      </c>
      <c r="F9469" s="4">
        <v>8.4</v>
      </c>
      <c r="J9469" s="4">
        <f>MIN(Table16[[#This Row],[Medicare Outpatient Allowable Rate]:[WPPA Inc Outpatient Allowable Rate]])</f>
        <v>0</v>
      </c>
      <c r="K9469" s="4">
        <f>MAX(Table16[[#This Row],[Blue Cross Outpatient Allowable Rate]:[WPPA Inc Outpatient Allowable Rate]])</f>
        <v>7.9799999999999995</v>
      </c>
      <c r="L9469" s="4">
        <f>SUM(Table16[[#This Row],[Price]]*4.42)</f>
        <v>37.128</v>
      </c>
      <c r="M9469" s="4">
        <v>0</v>
      </c>
      <c r="N9469" s="4">
        <f>SUM(Table16[[#This Row],[ChargeID]]*0.76)</f>
        <v>6.3840000000000003</v>
      </c>
      <c r="O9469" s="4">
        <f>SUM(Table16[[#This Row],[Price]]*0.95)</f>
        <v>7.9799999999999995</v>
      </c>
      <c r="P9469" s="4">
        <f>SUM(Table16[[#This Row],[Price]]*0.8)</f>
        <v>6.7200000000000006</v>
      </c>
      <c r="Q9469" s="4">
        <f>SUM(Table16[[#This Row],[Price]]*0.6)</f>
        <v>5.04</v>
      </c>
    </row>
    <row r="9470" spans="1:17" x14ac:dyDescent="0.25">
      <c r="A9470" t="s">
        <v>3380</v>
      </c>
      <c r="B9470">
        <v>0</v>
      </c>
      <c r="C9470" t="s">
        <v>7202</v>
      </c>
      <c r="D9470">
        <v>270</v>
      </c>
      <c r="E9470" t="s">
        <v>7203</v>
      </c>
      <c r="F9470" s="4">
        <v>0</v>
      </c>
      <c r="J9470" s="4">
        <f>MIN(Table16[[#This Row],[Medicare Outpatient Allowable Rate]:[WPPA Inc Outpatient Allowable Rate]])</f>
        <v>0</v>
      </c>
      <c r="K9470" s="4">
        <f>MAX(Table16[[#This Row],[Blue Cross Outpatient Allowable Rate]:[WPPA Inc Outpatient Allowable Rate]])</f>
        <v>0</v>
      </c>
      <c r="L9470" s="4">
        <f>SUM(Table16[[#This Row],[Price]]*4.42)</f>
        <v>0</v>
      </c>
      <c r="M9470" s="4">
        <v>0</v>
      </c>
      <c r="N9470" s="4">
        <f>SUM(Table16[[#This Row],[ChargeID]]*0.76)</f>
        <v>0</v>
      </c>
      <c r="O9470" s="4">
        <f>SUM(Table16[[#This Row],[Price]]*0.95)</f>
        <v>0</v>
      </c>
      <c r="P9470" s="4">
        <f>SUM(Table16[[#This Row],[Price]]*0.8)</f>
        <v>0</v>
      </c>
      <c r="Q9470" s="4">
        <f>SUM(Table16[[#This Row],[Price]]*0.6)</f>
        <v>0</v>
      </c>
    </row>
    <row r="9471" spans="1:17" x14ac:dyDescent="0.25">
      <c r="A9471" t="s">
        <v>3380</v>
      </c>
      <c r="B9471">
        <v>0</v>
      </c>
      <c r="C9471" t="s">
        <v>7204</v>
      </c>
      <c r="D9471">
        <v>271</v>
      </c>
      <c r="E9471" t="s">
        <v>6058</v>
      </c>
      <c r="F9471" s="4">
        <v>0</v>
      </c>
      <c r="J9471" s="4">
        <f>MIN(Table16[[#This Row],[Medicare Outpatient Allowable Rate]:[WPPA Inc Outpatient Allowable Rate]])</f>
        <v>0</v>
      </c>
      <c r="K9471" s="4">
        <f>MAX(Table16[[#This Row],[Blue Cross Outpatient Allowable Rate]:[WPPA Inc Outpatient Allowable Rate]])</f>
        <v>0</v>
      </c>
      <c r="L9471" s="4">
        <f>SUM(Table16[[#This Row],[Price]]*4.42)</f>
        <v>0</v>
      </c>
      <c r="M9471" s="4">
        <v>0</v>
      </c>
      <c r="N9471" s="4">
        <f>SUM(Table16[[#This Row],[ChargeID]]*0.76)</f>
        <v>0</v>
      </c>
      <c r="O9471" s="4">
        <f>SUM(Table16[[#This Row],[Price]]*0.95)</f>
        <v>0</v>
      </c>
      <c r="P9471" s="4">
        <f>SUM(Table16[[#This Row],[Price]]*0.8)</f>
        <v>0</v>
      </c>
      <c r="Q9471" s="4">
        <f>SUM(Table16[[#This Row],[Price]]*0.6)</f>
        <v>0</v>
      </c>
    </row>
    <row r="9472" spans="1:17" x14ac:dyDescent="0.25">
      <c r="A9472" t="s">
        <v>3380</v>
      </c>
      <c r="B9472">
        <v>0</v>
      </c>
      <c r="C9472" t="s">
        <v>7205</v>
      </c>
      <c r="D9472">
        <v>271</v>
      </c>
      <c r="E9472" t="s">
        <v>6381</v>
      </c>
      <c r="F9472" s="4">
        <v>0</v>
      </c>
      <c r="J9472" s="4">
        <f>MIN(Table16[[#This Row],[Medicare Outpatient Allowable Rate]:[WPPA Inc Outpatient Allowable Rate]])</f>
        <v>0</v>
      </c>
      <c r="K9472" s="4">
        <f>MAX(Table16[[#This Row],[Blue Cross Outpatient Allowable Rate]:[WPPA Inc Outpatient Allowable Rate]])</f>
        <v>0</v>
      </c>
      <c r="L9472" s="4">
        <f>SUM(Table16[[#This Row],[Price]]*4.42)</f>
        <v>0</v>
      </c>
      <c r="M9472" s="4">
        <v>0</v>
      </c>
      <c r="N9472" s="4">
        <f>SUM(Table16[[#This Row],[ChargeID]]*0.76)</f>
        <v>0</v>
      </c>
      <c r="O9472" s="4">
        <f>SUM(Table16[[#This Row],[Price]]*0.95)</f>
        <v>0</v>
      </c>
      <c r="P9472" s="4">
        <f>SUM(Table16[[#This Row],[Price]]*0.8)</f>
        <v>0</v>
      </c>
      <c r="Q9472" s="4">
        <f>SUM(Table16[[#This Row],[Price]]*0.6)</f>
        <v>0</v>
      </c>
    </row>
    <row r="9473" spans="1:17" x14ac:dyDescent="0.25">
      <c r="A9473" t="s">
        <v>3380</v>
      </c>
      <c r="B9473">
        <v>63</v>
      </c>
      <c r="C9473" t="s">
        <v>7206</v>
      </c>
      <c r="D9473">
        <v>272</v>
      </c>
      <c r="E9473" t="s">
        <v>6058</v>
      </c>
      <c r="F9473" s="4">
        <v>63</v>
      </c>
      <c r="J9473" s="4">
        <f>MIN(Table16[[#This Row],[Medicare Outpatient Allowable Rate]:[WPPA Inc Outpatient Allowable Rate]])</f>
        <v>0</v>
      </c>
      <c r="K9473" s="4">
        <f>MAX(Table16[[#This Row],[Blue Cross Outpatient Allowable Rate]:[WPPA Inc Outpatient Allowable Rate]])</f>
        <v>59.849999999999994</v>
      </c>
      <c r="L9473" s="4">
        <f>SUM(Table16[[#This Row],[Price]]*4.42)</f>
        <v>278.45999999999998</v>
      </c>
      <c r="M9473" s="4">
        <v>0</v>
      </c>
      <c r="N9473" s="4">
        <f>SUM(Table16[[#This Row],[ChargeID]]*0.76)</f>
        <v>47.88</v>
      </c>
      <c r="O9473" s="4">
        <f>SUM(Table16[[#This Row],[Price]]*0.95)</f>
        <v>59.849999999999994</v>
      </c>
      <c r="P9473" s="4">
        <f>SUM(Table16[[#This Row],[Price]]*0.8)</f>
        <v>50.400000000000006</v>
      </c>
      <c r="Q9473" s="4">
        <f>SUM(Table16[[#This Row],[Price]]*0.6)</f>
        <v>37.799999999999997</v>
      </c>
    </row>
    <row r="9474" spans="1:17" x14ac:dyDescent="0.25">
      <c r="A9474" t="s">
        <v>3380</v>
      </c>
      <c r="B9474">
        <v>155.37</v>
      </c>
      <c r="C9474" t="s">
        <v>7207</v>
      </c>
      <c r="D9474">
        <v>271</v>
      </c>
      <c r="E9474" t="s">
        <v>6058</v>
      </c>
      <c r="F9474" s="4">
        <v>155.37</v>
      </c>
      <c r="J9474" s="4">
        <f>MIN(Table16[[#This Row],[Medicare Outpatient Allowable Rate]:[WPPA Inc Outpatient Allowable Rate]])</f>
        <v>0</v>
      </c>
      <c r="K9474" s="4">
        <f>MAX(Table16[[#This Row],[Blue Cross Outpatient Allowable Rate]:[WPPA Inc Outpatient Allowable Rate]])</f>
        <v>147.60149999999999</v>
      </c>
      <c r="L9474" s="4">
        <f>SUM(Table16[[#This Row],[Price]]*4.42)</f>
        <v>686.73540000000003</v>
      </c>
      <c r="M9474" s="4">
        <v>0</v>
      </c>
      <c r="N9474" s="4">
        <f>SUM(Table16[[#This Row],[ChargeID]]*0.76)</f>
        <v>118.08120000000001</v>
      </c>
      <c r="O9474" s="4">
        <f>SUM(Table16[[#This Row],[Price]]*0.95)</f>
        <v>147.60149999999999</v>
      </c>
      <c r="P9474" s="4">
        <f>SUM(Table16[[#This Row],[Price]]*0.8)</f>
        <v>124.29600000000001</v>
      </c>
      <c r="Q9474" s="4">
        <f>SUM(Table16[[#This Row],[Price]]*0.6)</f>
        <v>93.221999999999994</v>
      </c>
    </row>
    <row r="9475" spans="1:17" x14ac:dyDescent="0.25">
      <c r="A9475" t="s">
        <v>3380</v>
      </c>
      <c r="B9475">
        <v>222.74</v>
      </c>
      <c r="C9475" t="s">
        <v>7208</v>
      </c>
      <c r="D9475">
        <v>271</v>
      </c>
      <c r="E9475" t="s">
        <v>6058</v>
      </c>
      <c r="F9475" s="4">
        <v>222.74</v>
      </c>
      <c r="J9475" s="4">
        <f>MIN(Table16[[#This Row],[Medicare Outpatient Allowable Rate]:[WPPA Inc Outpatient Allowable Rate]])</f>
        <v>0</v>
      </c>
      <c r="K9475" s="4">
        <f>MAX(Table16[[#This Row],[Blue Cross Outpatient Allowable Rate]:[WPPA Inc Outpatient Allowable Rate]])</f>
        <v>211.60300000000001</v>
      </c>
      <c r="L9475" s="4">
        <f>SUM(Table16[[#This Row],[Price]]*4.42)</f>
        <v>984.51080000000002</v>
      </c>
      <c r="M9475" s="4">
        <v>0</v>
      </c>
      <c r="N9475" s="4">
        <f>SUM(Table16[[#This Row],[ChargeID]]*0.76)</f>
        <v>169.2824</v>
      </c>
      <c r="O9475" s="4">
        <f>SUM(Table16[[#This Row],[Price]]*0.95)</f>
        <v>211.60300000000001</v>
      </c>
      <c r="P9475" s="4">
        <f>SUM(Table16[[#This Row],[Price]]*0.8)</f>
        <v>178.19200000000001</v>
      </c>
      <c r="Q9475" s="4">
        <f>SUM(Table16[[#This Row],[Price]]*0.6)</f>
        <v>133.64400000000001</v>
      </c>
    </row>
    <row r="9476" spans="1:17" x14ac:dyDescent="0.25">
      <c r="A9476" t="s">
        <v>3380</v>
      </c>
      <c r="B9476">
        <v>8.43</v>
      </c>
      <c r="C9476" t="s">
        <v>7209</v>
      </c>
      <c r="D9476">
        <v>272</v>
      </c>
      <c r="E9476" t="s">
        <v>6058</v>
      </c>
      <c r="F9476" s="4">
        <v>8.43</v>
      </c>
      <c r="J9476" s="4">
        <f>MIN(Table16[[#This Row],[Medicare Outpatient Allowable Rate]:[WPPA Inc Outpatient Allowable Rate]])</f>
        <v>0</v>
      </c>
      <c r="K9476" s="4">
        <f>MAX(Table16[[#This Row],[Blue Cross Outpatient Allowable Rate]:[WPPA Inc Outpatient Allowable Rate]])</f>
        <v>8.0084999999999997</v>
      </c>
      <c r="L9476" s="4">
        <f>SUM(Table16[[#This Row],[Price]]*4.42)</f>
        <v>37.260599999999997</v>
      </c>
      <c r="M9476" s="4">
        <v>0</v>
      </c>
      <c r="N9476" s="4">
        <f>SUM(Table16[[#This Row],[ChargeID]]*0.76)</f>
        <v>6.4067999999999996</v>
      </c>
      <c r="O9476" s="4">
        <f>SUM(Table16[[#This Row],[Price]]*0.95)</f>
        <v>8.0084999999999997</v>
      </c>
      <c r="P9476" s="4">
        <f>SUM(Table16[[#This Row],[Price]]*0.8)</f>
        <v>6.7439999999999998</v>
      </c>
      <c r="Q9476" s="4">
        <f>SUM(Table16[[#This Row],[Price]]*0.6)</f>
        <v>5.0579999999999998</v>
      </c>
    </row>
    <row r="9477" spans="1:17" x14ac:dyDescent="0.25">
      <c r="A9477" t="s">
        <v>3380</v>
      </c>
      <c r="B9477">
        <v>0</v>
      </c>
      <c r="C9477" t="s">
        <v>7210</v>
      </c>
      <c r="D9477">
        <v>270</v>
      </c>
      <c r="E9477" t="s">
        <v>6914</v>
      </c>
      <c r="F9477" s="4">
        <v>0</v>
      </c>
      <c r="J9477" s="4">
        <f>MIN(Table16[[#This Row],[Medicare Outpatient Allowable Rate]:[WPPA Inc Outpatient Allowable Rate]])</f>
        <v>0</v>
      </c>
      <c r="K9477" s="4">
        <f>MAX(Table16[[#This Row],[Blue Cross Outpatient Allowable Rate]:[WPPA Inc Outpatient Allowable Rate]])</f>
        <v>0</v>
      </c>
      <c r="L9477" s="4">
        <f>SUM(Table16[[#This Row],[Price]]*4.42)</f>
        <v>0</v>
      </c>
      <c r="M9477" s="4">
        <v>0</v>
      </c>
      <c r="N9477" s="4">
        <f>SUM(Table16[[#This Row],[ChargeID]]*0.76)</f>
        <v>0</v>
      </c>
      <c r="O9477" s="4">
        <f>SUM(Table16[[#This Row],[Price]]*0.95)</f>
        <v>0</v>
      </c>
      <c r="P9477" s="4">
        <f>SUM(Table16[[#This Row],[Price]]*0.8)</f>
        <v>0</v>
      </c>
      <c r="Q9477" s="4">
        <f>SUM(Table16[[#This Row],[Price]]*0.6)</f>
        <v>0</v>
      </c>
    </row>
    <row r="9478" spans="1:17" x14ac:dyDescent="0.25">
      <c r="A9478" t="s">
        <v>3380</v>
      </c>
      <c r="B9478">
        <v>0</v>
      </c>
      <c r="C9478" t="s">
        <v>12133</v>
      </c>
      <c r="D9478">
        <v>270</v>
      </c>
      <c r="E9478" t="s">
        <v>7211</v>
      </c>
      <c r="F9478" s="4">
        <v>0</v>
      </c>
      <c r="J9478" s="4">
        <f>MIN(Table16[[#This Row],[Medicare Outpatient Allowable Rate]:[WPPA Inc Outpatient Allowable Rate]])</f>
        <v>0</v>
      </c>
      <c r="K9478" s="4">
        <f>MAX(Table16[[#This Row],[Blue Cross Outpatient Allowable Rate]:[WPPA Inc Outpatient Allowable Rate]])</f>
        <v>0</v>
      </c>
      <c r="L9478" s="4">
        <f>SUM(Table16[[#This Row],[Price]]*4.42)</f>
        <v>0</v>
      </c>
      <c r="M9478" s="4">
        <v>0</v>
      </c>
      <c r="N9478" s="4">
        <f>SUM(Table16[[#This Row],[ChargeID]]*0.76)</f>
        <v>0</v>
      </c>
      <c r="O9478" s="4">
        <f>SUM(Table16[[#This Row],[Price]]*0.95)</f>
        <v>0</v>
      </c>
      <c r="P9478" s="4">
        <f>SUM(Table16[[#This Row],[Price]]*0.8)</f>
        <v>0</v>
      </c>
      <c r="Q9478" s="4">
        <f>SUM(Table16[[#This Row],[Price]]*0.6)</f>
        <v>0</v>
      </c>
    </row>
    <row r="9479" spans="1:17" x14ac:dyDescent="0.25">
      <c r="A9479" t="s">
        <v>3380</v>
      </c>
      <c r="B9479">
        <v>1554</v>
      </c>
      <c r="C9479" t="s">
        <v>7212</v>
      </c>
      <c r="D9479">
        <v>278</v>
      </c>
      <c r="E9479" t="s">
        <v>6058</v>
      </c>
      <c r="F9479" s="4">
        <v>1554</v>
      </c>
      <c r="G9479" t="s">
        <v>7047</v>
      </c>
      <c r="J9479" s="4">
        <f>MIN(Table16[[#This Row],[Medicare Outpatient Allowable Rate]:[WPPA Inc Outpatient Allowable Rate]])</f>
        <v>0</v>
      </c>
      <c r="K9479" s="4">
        <f>MAX(Table16[[#This Row],[Blue Cross Outpatient Allowable Rate]:[WPPA Inc Outpatient Allowable Rate]])</f>
        <v>1476.3</v>
      </c>
      <c r="L9479" s="4">
        <f>SUM(Table16[[#This Row],[Price]]*4.42)</f>
        <v>6868.68</v>
      </c>
      <c r="M9479" s="4">
        <v>0</v>
      </c>
      <c r="N9479" s="4">
        <f>SUM(Table16[[#This Row],[ChargeID]]*0.76)</f>
        <v>1181.04</v>
      </c>
      <c r="O9479" s="4">
        <f>SUM(Table16[[#This Row],[Price]]*0.95)</f>
        <v>1476.3</v>
      </c>
      <c r="P9479" s="4">
        <f>SUM(Table16[[#This Row],[Price]]*0.8)</f>
        <v>1243.2</v>
      </c>
      <c r="Q9479" s="4">
        <f>SUM(Table16[[#This Row],[Price]]*0.6)</f>
        <v>932.4</v>
      </c>
    </row>
    <row r="9480" spans="1:17" x14ac:dyDescent="0.25">
      <c r="A9480" t="s">
        <v>3380</v>
      </c>
      <c r="B9480">
        <v>0</v>
      </c>
      <c r="C9480" t="s">
        <v>7213</v>
      </c>
      <c r="D9480">
        <v>270</v>
      </c>
      <c r="E9480" t="s">
        <v>7214</v>
      </c>
      <c r="F9480" s="4">
        <v>0</v>
      </c>
      <c r="J9480" s="4">
        <f>MIN(Table16[[#This Row],[Medicare Outpatient Allowable Rate]:[WPPA Inc Outpatient Allowable Rate]])</f>
        <v>0</v>
      </c>
      <c r="K9480" s="4">
        <f>MAX(Table16[[#This Row],[Blue Cross Outpatient Allowable Rate]:[WPPA Inc Outpatient Allowable Rate]])</f>
        <v>0</v>
      </c>
      <c r="L9480" s="4">
        <f>SUM(Table16[[#This Row],[Price]]*4.42)</f>
        <v>0</v>
      </c>
      <c r="M9480" s="4">
        <v>0</v>
      </c>
      <c r="N9480" s="4">
        <f>SUM(Table16[[#This Row],[ChargeID]]*0.76)</f>
        <v>0</v>
      </c>
      <c r="O9480" s="4">
        <f>SUM(Table16[[#This Row],[Price]]*0.95)</f>
        <v>0</v>
      </c>
      <c r="P9480" s="4">
        <f>SUM(Table16[[#This Row],[Price]]*0.8)</f>
        <v>0</v>
      </c>
      <c r="Q9480" s="4">
        <f>SUM(Table16[[#This Row],[Price]]*0.6)</f>
        <v>0</v>
      </c>
    </row>
    <row r="9481" spans="1:17" x14ac:dyDescent="0.25">
      <c r="A9481" t="s">
        <v>3380</v>
      </c>
      <c r="B9481">
        <v>0</v>
      </c>
      <c r="C9481" t="s">
        <v>7215</v>
      </c>
      <c r="D9481">
        <v>270</v>
      </c>
      <c r="E9481" t="s">
        <v>7216</v>
      </c>
      <c r="F9481" s="4">
        <v>0</v>
      </c>
      <c r="J9481" s="4">
        <f>MIN(Table16[[#This Row],[Medicare Outpatient Allowable Rate]:[WPPA Inc Outpatient Allowable Rate]])</f>
        <v>0</v>
      </c>
      <c r="K9481" s="4">
        <f>MAX(Table16[[#This Row],[Blue Cross Outpatient Allowable Rate]:[WPPA Inc Outpatient Allowable Rate]])</f>
        <v>0</v>
      </c>
      <c r="L9481" s="4">
        <f>SUM(Table16[[#This Row],[Price]]*4.42)</f>
        <v>0</v>
      </c>
      <c r="M9481" s="4">
        <v>0</v>
      </c>
      <c r="N9481" s="4">
        <f>SUM(Table16[[#This Row],[ChargeID]]*0.76)</f>
        <v>0</v>
      </c>
      <c r="O9481" s="4">
        <f>SUM(Table16[[#This Row],[Price]]*0.95)</f>
        <v>0</v>
      </c>
      <c r="P9481" s="4">
        <f>SUM(Table16[[#This Row],[Price]]*0.8)</f>
        <v>0</v>
      </c>
      <c r="Q9481" s="4">
        <f>SUM(Table16[[#This Row],[Price]]*0.6)</f>
        <v>0</v>
      </c>
    </row>
    <row r="9482" spans="1:17" x14ac:dyDescent="0.25">
      <c r="A9482" t="s">
        <v>3380</v>
      </c>
      <c r="B9482">
        <v>0</v>
      </c>
      <c r="C9482" t="s">
        <v>7217</v>
      </c>
      <c r="D9482">
        <v>270</v>
      </c>
      <c r="E9482" t="s">
        <v>6638</v>
      </c>
      <c r="F9482" s="4">
        <v>0</v>
      </c>
      <c r="J9482" s="4">
        <f>MIN(Table16[[#This Row],[Medicare Outpatient Allowable Rate]:[WPPA Inc Outpatient Allowable Rate]])</f>
        <v>0</v>
      </c>
      <c r="K9482" s="4">
        <f>MAX(Table16[[#This Row],[Blue Cross Outpatient Allowable Rate]:[WPPA Inc Outpatient Allowable Rate]])</f>
        <v>0</v>
      </c>
      <c r="L9482" s="4">
        <f>SUM(Table16[[#This Row],[Price]]*4.42)</f>
        <v>0</v>
      </c>
      <c r="M9482" s="4">
        <v>0</v>
      </c>
      <c r="N9482" s="4">
        <f>SUM(Table16[[#This Row],[ChargeID]]*0.76)</f>
        <v>0</v>
      </c>
      <c r="O9482" s="4">
        <f>SUM(Table16[[#This Row],[Price]]*0.95)</f>
        <v>0</v>
      </c>
      <c r="P9482" s="4">
        <f>SUM(Table16[[#This Row],[Price]]*0.8)</f>
        <v>0</v>
      </c>
      <c r="Q9482" s="4">
        <f>SUM(Table16[[#This Row],[Price]]*0.6)</f>
        <v>0</v>
      </c>
    </row>
    <row r="9483" spans="1:17" x14ac:dyDescent="0.25">
      <c r="A9483" t="s">
        <v>3380</v>
      </c>
      <c r="B9483">
        <v>0</v>
      </c>
      <c r="C9483" t="s">
        <v>7218</v>
      </c>
      <c r="D9483">
        <v>270</v>
      </c>
      <c r="E9483" t="s">
        <v>6252</v>
      </c>
      <c r="F9483" s="4">
        <v>0</v>
      </c>
      <c r="J9483" s="4">
        <f>MIN(Table16[[#This Row],[Medicare Outpatient Allowable Rate]:[WPPA Inc Outpatient Allowable Rate]])</f>
        <v>0</v>
      </c>
      <c r="K9483" s="4">
        <f>MAX(Table16[[#This Row],[Blue Cross Outpatient Allowable Rate]:[WPPA Inc Outpatient Allowable Rate]])</f>
        <v>0</v>
      </c>
      <c r="L9483" s="4">
        <f>SUM(Table16[[#This Row],[Price]]*4.42)</f>
        <v>0</v>
      </c>
      <c r="M9483" s="4">
        <v>0</v>
      </c>
      <c r="N9483" s="4">
        <f>SUM(Table16[[#This Row],[ChargeID]]*0.76)</f>
        <v>0</v>
      </c>
      <c r="O9483" s="4">
        <f>SUM(Table16[[#This Row],[Price]]*0.95)</f>
        <v>0</v>
      </c>
      <c r="P9483" s="4">
        <f>SUM(Table16[[#This Row],[Price]]*0.8)</f>
        <v>0</v>
      </c>
      <c r="Q9483" s="4">
        <f>SUM(Table16[[#This Row],[Price]]*0.6)</f>
        <v>0</v>
      </c>
    </row>
    <row r="9484" spans="1:17" x14ac:dyDescent="0.25">
      <c r="A9484" t="s">
        <v>3380</v>
      </c>
      <c r="B9484">
        <v>0</v>
      </c>
      <c r="C9484" t="s">
        <v>7219</v>
      </c>
      <c r="D9484">
        <v>270</v>
      </c>
      <c r="E9484" t="s">
        <v>7126</v>
      </c>
      <c r="F9484" s="4">
        <v>0</v>
      </c>
      <c r="J9484" s="4">
        <f>MIN(Table16[[#This Row],[Medicare Outpatient Allowable Rate]:[WPPA Inc Outpatient Allowable Rate]])</f>
        <v>0</v>
      </c>
      <c r="K9484" s="4">
        <f>MAX(Table16[[#This Row],[Blue Cross Outpatient Allowable Rate]:[WPPA Inc Outpatient Allowable Rate]])</f>
        <v>0</v>
      </c>
      <c r="L9484" s="4">
        <f>SUM(Table16[[#This Row],[Price]]*4.42)</f>
        <v>0</v>
      </c>
      <c r="M9484" s="4">
        <v>0</v>
      </c>
      <c r="N9484" s="4">
        <f>SUM(Table16[[#This Row],[ChargeID]]*0.76)</f>
        <v>0</v>
      </c>
      <c r="O9484" s="4">
        <f>SUM(Table16[[#This Row],[Price]]*0.95)</f>
        <v>0</v>
      </c>
      <c r="P9484" s="4">
        <f>SUM(Table16[[#This Row],[Price]]*0.8)</f>
        <v>0</v>
      </c>
      <c r="Q9484" s="4">
        <f>SUM(Table16[[#This Row],[Price]]*0.6)</f>
        <v>0</v>
      </c>
    </row>
    <row r="9485" spans="1:17" x14ac:dyDescent="0.25">
      <c r="A9485" t="s">
        <v>3380</v>
      </c>
      <c r="B9485">
        <v>31.19</v>
      </c>
      <c r="C9485" t="s">
        <v>7220</v>
      </c>
      <c r="D9485">
        <v>272</v>
      </c>
      <c r="E9485" t="s">
        <v>6058</v>
      </c>
      <c r="F9485" s="4">
        <v>31.19</v>
      </c>
      <c r="J9485" s="4">
        <f>MIN(Table16[[#This Row],[Medicare Outpatient Allowable Rate]:[WPPA Inc Outpatient Allowable Rate]])</f>
        <v>0</v>
      </c>
      <c r="K9485" s="4">
        <f>MAX(Table16[[#This Row],[Blue Cross Outpatient Allowable Rate]:[WPPA Inc Outpatient Allowable Rate]])</f>
        <v>29.630500000000001</v>
      </c>
      <c r="L9485" s="4">
        <f>SUM(Table16[[#This Row],[Price]]*4.42)</f>
        <v>137.85980000000001</v>
      </c>
      <c r="M9485" s="4">
        <v>0</v>
      </c>
      <c r="N9485" s="4">
        <f>SUM(Table16[[#This Row],[ChargeID]]*0.76)</f>
        <v>23.7044</v>
      </c>
      <c r="O9485" s="4">
        <f>SUM(Table16[[#This Row],[Price]]*0.95)</f>
        <v>29.630500000000001</v>
      </c>
      <c r="P9485" s="4">
        <f>SUM(Table16[[#This Row],[Price]]*0.8)</f>
        <v>24.952000000000002</v>
      </c>
      <c r="Q9485" s="4">
        <f>SUM(Table16[[#This Row],[Price]]*0.6)</f>
        <v>18.713999999999999</v>
      </c>
    </row>
    <row r="9486" spans="1:17" x14ac:dyDescent="0.25">
      <c r="A9486" t="s">
        <v>3380</v>
      </c>
      <c r="B9486">
        <v>0</v>
      </c>
      <c r="C9486" t="s">
        <v>7221</v>
      </c>
      <c r="D9486">
        <v>270</v>
      </c>
      <c r="E9486" t="s">
        <v>6058</v>
      </c>
      <c r="F9486" s="4">
        <v>0</v>
      </c>
      <c r="J9486" s="4">
        <f>MIN(Table16[[#This Row],[Medicare Outpatient Allowable Rate]:[WPPA Inc Outpatient Allowable Rate]])</f>
        <v>0</v>
      </c>
      <c r="K9486" s="4">
        <f>MAX(Table16[[#This Row],[Blue Cross Outpatient Allowable Rate]:[WPPA Inc Outpatient Allowable Rate]])</f>
        <v>0</v>
      </c>
      <c r="L9486" s="4">
        <f>SUM(Table16[[#This Row],[Price]]*4.42)</f>
        <v>0</v>
      </c>
      <c r="M9486" s="4">
        <v>0</v>
      </c>
      <c r="N9486" s="4">
        <f>SUM(Table16[[#This Row],[ChargeID]]*0.76)</f>
        <v>0</v>
      </c>
      <c r="O9486" s="4">
        <f>SUM(Table16[[#This Row],[Price]]*0.95)</f>
        <v>0</v>
      </c>
      <c r="P9486" s="4">
        <f>SUM(Table16[[#This Row],[Price]]*0.8)</f>
        <v>0</v>
      </c>
      <c r="Q9486" s="4">
        <f>SUM(Table16[[#This Row],[Price]]*0.6)</f>
        <v>0</v>
      </c>
    </row>
    <row r="9487" spans="1:17" x14ac:dyDescent="0.25">
      <c r="A9487" t="s">
        <v>3380</v>
      </c>
      <c r="B9487">
        <v>9.2100000000000009</v>
      </c>
      <c r="C9487" t="s">
        <v>7222</v>
      </c>
      <c r="D9487">
        <v>272</v>
      </c>
      <c r="E9487" t="s">
        <v>6058</v>
      </c>
      <c r="F9487" s="4">
        <v>9.2100000000000009</v>
      </c>
      <c r="J9487" s="4">
        <f>MIN(Table16[[#This Row],[Medicare Outpatient Allowable Rate]:[WPPA Inc Outpatient Allowable Rate]])</f>
        <v>0</v>
      </c>
      <c r="K9487" s="4">
        <f>MAX(Table16[[#This Row],[Blue Cross Outpatient Allowable Rate]:[WPPA Inc Outpatient Allowable Rate]])</f>
        <v>8.7495000000000012</v>
      </c>
      <c r="L9487" s="4">
        <f>SUM(Table16[[#This Row],[Price]]*4.42)</f>
        <v>40.708200000000005</v>
      </c>
      <c r="M9487" s="4">
        <v>0</v>
      </c>
      <c r="N9487" s="4">
        <f>SUM(Table16[[#This Row],[ChargeID]]*0.76)</f>
        <v>6.9996000000000009</v>
      </c>
      <c r="O9487" s="4">
        <f>SUM(Table16[[#This Row],[Price]]*0.95)</f>
        <v>8.7495000000000012</v>
      </c>
      <c r="P9487" s="4">
        <f>SUM(Table16[[#This Row],[Price]]*0.8)</f>
        <v>7.3680000000000012</v>
      </c>
      <c r="Q9487" s="4">
        <f>SUM(Table16[[#This Row],[Price]]*0.6)</f>
        <v>5.5260000000000007</v>
      </c>
    </row>
    <row r="9488" spans="1:17" x14ac:dyDescent="0.25">
      <c r="A9488" t="s">
        <v>3380</v>
      </c>
      <c r="B9488">
        <v>0</v>
      </c>
      <c r="C9488" t="s">
        <v>12134</v>
      </c>
      <c r="D9488">
        <v>271</v>
      </c>
      <c r="E9488" t="s">
        <v>6058</v>
      </c>
      <c r="F9488" s="4">
        <v>0</v>
      </c>
      <c r="J9488" s="4">
        <f>MIN(Table16[[#This Row],[Medicare Outpatient Allowable Rate]:[WPPA Inc Outpatient Allowable Rate]])</f>
        <v>0</v>
      </c>
      <c r="K9488" s="4">
        <f>MAX(Table16[[#This Row],[Blue Cross Outpatient Allowable Rate]:[WPPA Inc Outpatient Allowable Rate]])</f>
        <v>0</v>
      </c>
      <c r="L9488" s="4">
        <f>SUM(Table16[[#This Row],[Price]]*4.42)</f>
        <v>0</v>
      </c>
      <c r="M9488" s="4">
        <v>0</v>
      </c>
      <c r="N9488" s="4">
        <f>SUM(Table16[[#This Row],[ChargeID]]*0.76)</f>
        <v>0</v>
      </c>
      <c r="O9488" s="4">
        <f>SUM(Table16[[#This Row],[Price]]*0.95)</f>
        <v>0</v>
      </c>
      <c r="P9488" s="4">
        <f>SUM(Table16[[#This Row],[Price]]*0.8)</f>
        <v>0</v>
      </c>
      <c r="Q9488" s="4">
        <f>SUM(Table16[[#This Row],[Price]]*0.6)</f>
        <v>0</v>
      </c>
    </row>
    <row r="9489" spans="1:17" x14ac:dyDescent="0.25">
      <c r="A9489" t="s">
        <v>3380</v>
      </c>
      <c r="B9489">
        <v>0</v>
      </c>
      <c r="C9489" t="s">
        <v>7223</v>
      </c>
      <c r="D9489">
        <v>272</v>
      </c>
      <c r="E9489" t="s">
        <v>6250</v>
      </c>
      <c r="F9489" s="4">
        <v>0</v>
      </c>
      <c r="J9489" s="4">
        <f>MIN(Table16[[#This Row],[Medicare Outpatient Allowable Rate]:[WPPA Inc Outpatient Allowable Rate]])</f>
        <v>0</v>
      </c>
      <c r="K9489" s="4">
        <f>MAX(Table16[[#This Row],[Blue Cross Outpatient Allowable Rate]:[WPPA Inc Outpatient Allowable Rate]])</f>
        <v>0</v>
      </c>
      <c r="L9489" s="4">
        <f>SUM(Table16[[#This Row],[Price]]*4.42)</f>
        <v>0</v>
      </c>
      <c r="M9489" s="4">
        <v>0</v>
      </c>
      <c r="N9489" s="4">
        <f>SUM(Table16[[#This Row],[ChargeID]]*0.76)</f>
        <v>0</v>
      </c>
      <c r="O9489" s="4">
        <f>SUM(Table16[[#This Row],[Price]]*0.95)</f>
        <v>0</v>
      </c>
      <c r="P9489" s="4">
        <f>SUM(Table16[[#This Row],[Price]]*0.8)</f>
        <v>0</v>
      </c>
      <c r="Q9489" s="4">
        <f>SUM(Table16[[#This Row],[Price]]*0.6)</f>
        <v>0</v>
      </c>
    </row>
    <row r="9490" spans="1:17" x14ac:dyDescent="0.25">
      <c r="A9490" t="s">
        <v>3380</v>
      </c>
      <c r="B9490">
        <v>0</v>
      </c>
      <c r="C9490" t="s">
        <v>7224</v>
      </c>
      <c r="D9490">
        <v>270</v>
      </c>
      <c r="E9490" t="s">
        <v>6058</v>
      </c>
      <c r="F9490" s="4">
        <v>0</v>
      </c>
      <c r="J9490" s="4">
        <f>MIN(Table16[[#This Row],[Medicare Outpatient Allowable Rate]:[WPPA Inc Outpatient Allowable Rate]])</f>
        <v>0</v>
      </c>
      <c r="K9490" s="4">
        <f>MAX(Table16[[#This Row],[Blue Cross Outpatient Allowable Rate]:[WPPA Inc Outpatient Allowable Rate]])</f>
        <v>0</v>
      </c>
      <c r="L9490" s="4">
        <f>SUM(Table16[[#This Row],[Price]]*4.42)</f>
        <v>0</v>
      </c>
      <c r="M9490" s="4">
        <v>0</v>
      </c>
      <c r="N9490" s="4">
        <f>SUM(Table16[[#This Row],[ChargeID]]*0.76)</f>
        <v>0</v>
      </c>
      <c r="O9490" s="4">
        <f>SUM(Table16[[#This Row],[Price]]*0.95)</f>
        <v>0</v>
      </c>
      <c r="P9490" s="4">
        <f>SUM(Table16[[#This Row],[Price]]*0.8)</f>
        <v>0</v>
      </c>
      <c r="Q9490" s="4">
        <f>SUM(Table16[[#This Row],[Price]]*0.6)</f>
        <v>0</v>
      </c>
    </row>
    <row r="9491" spans="1:17" x14ac:dyDescent="0.25">
      <c r="A9491" t="s">
        <v>3380</v>
      </c>
      <c r="B9491">
        <v>0</v>
      </c>
      <c r="C9491" t="s">
        <v>7225</v>
      </c>
      <c r="D9491">
        <v>270</v>
      </c>
      <c r="E9491" t="s">
        <v>7226</v>
      </c>
      <c r="F9491" s="4">
        <v>0</v>
      </c>
      <c r="J9491" s="4">
        <f>MIN(Table16[[#This Row],[Medicare Outpatient Allowable Rate]:[WPPA Inc Outpatient Allowable Rate]])</f>
        <v>0</v>
      </c>
      <c r="K9491" s="4">
        <f>MAX(Table16[[#This Row],[Blue Cross Outpatient Allowable Rate]:[WPPA Inc Outpatient Allowable Rate]])</f>
        <v>0</v>
      </c>
      <c r="L9491" s="4">
        <f>SUM(Table16[[#This Row],[Price]]*4.42)</f>
        <v>0</v>
      </c>
      <c r="M9491" s="4">
        <v>0</v>
      </c>
      <c r="N9491" s="4">
        <f>SUM(Table16[[#This Row],[ChargeID]]*0.76)</f>
        <v>0</v>
      </c>
      <c r="O9491" s="4">
        <f>SUM(Table16[[#This Row],[Price]]*0.95)</f>
        <v>0</v>
      </c>
      <c r="P9491" s="4">
        <f>SUM(Table16[[#This Row],[Price]]*0.8)</f>
        <v>0</v>
      </c>
      <c r="Q9491" s="4">
        <f>SUM(Table16[[#This Row],[Price]]*0.6)</f>
        <v>0</v>
      </c>
    </row>
    <row r="9492" spans="1:17" x14ac:dyDescent="0.25">
      <c r="A9492" t="s">
        <v>3380</v>
      </c>
      <c r="B9492">
        <v>0</v>
      </c>
      <c r="C9492" t="s">
        <v>7227</v>
      </c>
      <c r="D9492">
        <v>270</v>
      </c>
      <c r="E9492" t="s">
        <v>7088</v>
      </c>
      <c r="F9492" s="4">
        <v>0</v>
      </c>
      <c r="J9492" s="4">
        <f>MIN(Table16[[#This Row],[Medicare Outpatient Allowable Rate]:[WPPA Inc Outpatient Allowable Rate]])</f>
        <v>0</v>
      </c>
      <c r="K9492" s="4">
        <f>MAX(Table16[[#This Row],[Blue Cross Outpatient Allowable Rate]:[WPPA Inc Outpatient Allowable Rate]])</f>
        <v>0</v>
      </c>
      <c r="L9492" s="4">
        <f>SUM(Table16[[#This Row],[Price]]*4.42)</f>
        <v>0</v>
      </c>
      <c r="M9492" s="4">
        <v>0</v>
      </c>
      <c r="N9492" s="4">
        <f>SUM(Table16[[#This Row],[ChargeID]]*0.76)</f>
        <v>0</v>
      </c>
      <c r="O9492" s="4">
        <f>SUM(Table16[[#This Row],[Price]]*0.95)</f>
        <v>0</v>
      </c>
      <c r="P9492" s="4">
        <f>SUM(Table16[[#This Row],[Price]]*0.8)</f>
        <v>0</v>
      </c>
      <c r="Q9492" s="4">
        <f>SUM(Table16[[#This Row],[Price]]*0.6)</f>
        <v>0</v>
      </c>
    </row>
    <row r="9493" spans="1:17" x14ac:dyDescent="0.25">
      <c r="A9493" t="s">
        <v>3380</v>
      </c>
      <c r="B9493">
        <v>0</v>
      </c>
      <c r="C9493" t="s">
        <v>7228</v>
      </c>
      <c r="D9493">
        <v>270</v>
      </c>
      <c r="E9493" t="s">
        <v>6773</v>
      </c>
      <c r="F9493" s="4">
        <v>0</v>
      </c>
      <c r="J9493" s="4">
        <f>MIN(Table16[[#This Row],[Medicare Outpatient Allowable Rate]:[WPPA Inc Outpatient Allowable Rate]])</f>
        <v>0</v>
      </c>
      <c r="K9493" s="4">
        <f>MAX(Table16[[#This Row],[Blue Cross Outpatient Allowable Rate]:[WPPA Inc Outpatient Allowable Rate]])</f>
        <v>0</v>
      </c>
      <c r="L9493" s="4">
        <f>SUM(Table16[[#This Row],[Price]]*4.42)</f>
        <v>0</v>
      </c>
      <c r="M9493" s="4">
        <v>0</v>
      </c>
      <c r="N9493" s="4">
        <f>SUM(Table16[[#This Row],[ChargeID]]*0.76)</f>
        <v>0</v>
      </c>
      <c r="O9493" s="4">
        <f>SUM(Table16[[#This Row],[Price]]*0.95)</f>
        <v>0</v>
      </c>
      <c r="P9493" s="4">
        <f>SUM(Table16[[#This Row],[Price]]*0.8)</f>
        <v>0</v>
      </c>
      <c r="Q9493" s="4">
        <f>SUM(Table16[[#This Row],[Price]]*0.6)</f>
        <v>0</v>
      </c>
    </row>
    <row r="9494" spans="1:17" x14ac:dyDescent="0.25">
      <c r="A9494" t="s">
        <v>3380</v>
      </c>
      <c r="B9494">
        <v>0</v>
      </c>
      <c r="C9494" t="s">
        <v>7229</v>
      </c>
      <c r="D9494">
        <v>270</v>
      </c>
      <c r="E9494" t="s">
        <v>7230</v>
      </c>
      <c r="F9494" s="4">
        <v>0</v>
      </c>
      <c r="J9494" s="4">
        <f>MIN(Table16[[#This Row],[Medicare Outpatient Allowable Rate]:[WPPA Inc Outpatient Allowable Rate]])</f>
        <v>0</v>
      </c>
      <c r="K9494" s="4">
        <f>MAX(Table16[[#This Row],[Blue Cross Outpatient Allowable Rate]:[WPPA Inc Outpatient Allowable Rate]])</f>
        <v>0</v>
      </c>
      <c r="L9494" s="4">
        <f>SUM(Table16[[#This Row],[Price]]*4.42)</f>
        <v>0</v>
      </c>
      <c r="M9494" s="4">
        <v>0</v>
      </c>
      <c r="N9494" s="4">
        <f>SUM(Table16[[#This Row],[ChargeID]]*0.76)</f>
        <v>0</v>
      </c>
      <c r="O9494" s="4">
        <f>SUM(Table16[[#This Row],[Price]]*0.95)</f>
        <v>0</v>
      </c>
      <c r="P9494" s="4">
        <f>SUM(Table16[[#This Row],[Price]]*0.8)</f>
        <v>0</v>
      </c>
      <c r="Q9494" s="4">
        <f>SUM(Table16[[#This Row],[Price]]*0.6)</f>
        <v>0</v>
      </c>
    </row>
    <row r="9495" spans="1:17" x14ac:dyDescent="0.25">
      <c r="A9495" t="s">
        <v>3380</v>
      </c>
      <c r="B9495">
        <v>0</v>
      </c>
      <c r="C9495" t="s">
        <v>7231</v>
      </c>
      <c r="D9495">
        <v>270</v>
      </c>
      <c r="E9495" t="s">
        <v>7230</v>
      </c>
      <c r="F9495" s="4">
        <v>0</v>
      </c>
      <c r="J9495" s="4">
        <f>MIN(Table16[[#This Row],[Medicare Outpatient Allowable Rate]:[WPPA Inc Outpatient Allowable Rate]])</f>
        <v>0</v>
      </c>
      <c r="K9495" s="4">
        <f>MAX(Table16[[#This Row],[Blue Cross Outpatient Allowable Rate]:[WPPA Inc Outpatient Allowable Rate]])</f>
        <v>0</v>
      </c>
      <c r="L9495" s="4">
        <f>SUM(Table16[[#This Row],[Price]]*4.42)</f>
        <v>0</v>
      </c>
      <c r="M9495" s="4">
        <v>0</v>
      </c>
      <c r="N9495" s="4">
        <f>SUM(Table16[[#This Row],[ChargeID]]*0.76)</f>
        <v>0</v>
      </c>
      <c r="O9495" s="4">
        <f>SUM(Table16[[#This Row],[Price]]*0.95)</f>
        <v>0</v>
      </c>
      <c r="P9495" s="4">
        <f>SUM(Table16[[#This Row],[Price]]*0.8)</f>
        <v>0</v>
      </c>
      <c r="Q9495" s="4">
        <f>SUM(Table16[[#This Row],[Price]]*0.6)</f>
        <v>0</v>
      </c>
    </row>
    <row r="9496" spans="1:17" x14ac:dyDescent="0.25">
      <c r="A9496" t="s">
        <v>3380</v>
      </c>
      <c r="B9496">
        <v>0</v>
      </c>
      <c r="C9496" t="s">
        <v>7232</v>
      </c>
      <c r="D9496">
        <v>270</v>
      </c>
      <c r="E9496" t="s">
        <v>7230</v>
      </c>
      <c r="F9496" s="4">
        <v>0</v>
      </c>
      <c r="J9496" s="4">
        <f>MIN(Table16[[#This Row],[Medicare Outpatient Allowable Rate]:[WPPA Inc Outpatient Allowable Rate]])</f>
        <v>0</v>
      </c>
      <c r="K9496" s="4">
        <f>MAX(Table16[[#This Row],[Blue Cross Outpatient Allowable Rate]:[WPPA Inc Outpatient Allowable Rate]])</f>
        <v>0</v>
      </c>
      <c r="L9496" s="4">
        <f>SUM(Table16[[#This Row],[Price]]*4.42)</f>
        <v>0</v>
      </c>
      <c r="M9496" s="4">
        <v>0</v>
      </c>
      <c r="N9496" s="4">
        <f>SUM(Table16[[#This Row],[ChargeID]]*0.76)</f>
        <v>0</v>
      </c>
      <c r="O9496" s="4">
        <f>SUM(Table16[[#This Row],[Price]]*0.95)</f>
        <v>0</v>
      </c>
      <c r="P9496" s="4">
        <f>SUM(Table16[[#This Row],[Price]]*0.8)</f>
        <v>0</v>
      </c>
      <c r="Q9496" s="4">
        <f>SUM(Table16[[#This Row],[Price]]*0.6)</f>
        <v>0</v>
      </c>
    </row>
    <row r="9497" spans="1:17" x14ac:dyDescent="0.25">
      <c r="A9497" t="s">
        <v>3380</v>
      </c>
      <c r="B9497">
        <v>745.33</v>
      </c>
      <c r="C9497" t="s">
        <v>7233</v>
      </c>
      <c r="D9497">
        <v>272</v>
      </c>
      <c r="E9497" t="s">
        <v>6058</v>
      </c>
      <c r="F9497" s="4">
        <v>745.33</v>
      </c>
      <c r="J9497" s="4">
        <f>MIN(Table16[[#This Row],[Medicare Outpatient Allowable Rate]:[WPPA Inc Outpatient Allowable Rate]])</f>
        <v>0</v>
      </c>
      <c r="K9497" s="4">
        <f>MAX(Table16[[#This Row],[Blue Cross Outpatient Allowable Rate]:[WPPA Inc Outpatient Allowable Rate]])</f>
        <v>708.06349999999998</v>
      </c>
      <c r="L9497" s="4">
        <f>SUM(Table16[[#This Row],[Price]]*4.42)</f>
        <v>3294.3586</v>
      </c>
      <c r="M9497" s="4">
        <v>0</v>
      </c>
      <c r="N9497" s="4">
        <f>SUM(Table16[[#This Row],[ChargeID]]*0.76)</f>
        <v>566.45080000000007</v>
      </c>
      <c r="O9497" s="4">
        <f>SUM(Table16[[#This Row],[Price]]*0.95)</f>
        <v>708.06349999999998</v>
      </c>
      <c r="P9497" s="4">
        <f>SUM(Table16[[#This Row],[Price]]*0.8)</f>
        <v>596.26400000000001</v>
      </c>
      <c r="Q9497" s="4">
        <f>SUM(Table16[[#This Row],[Price]]*0.6)</f>
        <v>447.19800000000004</v>
      </c>
    </row>
    <row r="9498" spans="1:17" x14ac:dyDescent="0.25">
      <c r="A9498" t="s">
        <v>3380</v>
      </c>
      <c r="B9498">
        <v>7.8</v>
      </c>
      <c r="C9498" t="s">
        <v>7234</v>
      </c>
      <c r="D9498">
        <v>270</v>
      </c>
      <c r="E9498" t="s">
        <v>6058</v>
      </c>
      <c r="F9498" s="4">
        <v>7.8</v>
      </c>
      <c r="J9498" s="4">
        <f>MIN(Table16[[#This Row],[Medicare Outpatient Allowable Rate]:[WPPA Inc Outpatient Allowable Rate]])</f>
        <v>0</v>
      </c>
      <c r="K9498" s="4">
        <f>MAX(Table16[[#This Row],[Blue Cross Outpatient Allowable Rate]:[WPPA Inc Outpatient Allowable Rate]])</f>
        <v>7.4099999999999993</v>
      </c>
      <c r="L9498" s="4">
        <f>SUM(Table16[[#This Row],[Price]]*4.42)</f>
        <v>34.475999999999999</v>
      </c>
      <c r="M9498" s="4">
        <v>0</v>
      </c>
      <c r="N9498" s="4">
        <f>SUM(Table16[[#This Row],[ChargeID]]*0.76)</f>
        <v>5.9279999999999999</v>
      </c>
      <c r="O9498" s="4">
        <f>SUM(Table16[[#This Row],[Price]]*0.95)</f>
        <v>7.4099999999999993</v>
      </c>
      <c r="P9498" s="4">
        <f>SUM(Table16[[#This Row],[Price]]*0.8)</f>
        <v>6.24</v>
      </c>
      <c r="Q9498" s="4">
        <f>SUM(Table16[[#This Row],[Price]]*0.6)</f>
        <v>4.68</v>
      </c>
    </row>
    <row r="9499" spans="1:17" x14ac:dyDescent="0.25">
      <c r="A9499" t="s">
        <v>3380</v>
      </c>
      <c r="B9499">
        <v>0</v>
      </c>
      <c r="C9499" t="s">
        <v>7235</v>
      </c>
      <c r="D9499">
        <v>270</v>
      </c>
      <c r="E9499" t="s">
        <v>7236</v>
      </c>
      <c r="F9499" s="4">
        <v>0</v>
      </c>
      <c r="J9499" s="4">
        <f>MIN(Table16[[#This Row],[Medicare Outpatient Allowable Rate]:[WPPA Inc Outpatient Allowable Rate]])</f>
        <v>0</v>
      </c>
      <c r="K9499" s="4">
        <f>MAX(Table16[[#This Row],[Blue Cross Outpatient Allowable Rate]:[WPPA Inc Outpatient Allowable Rate]])</f>
        <v>0</v>
      </c>
      <c r="L9499" s="4">
        <f>SUM(Table16[[#This Row],[Price]]*4.42)</f>
        <v>0</v>
      </c>
      <c r="M9499" s="4">
        <v>0</v>
      </c>
      <c r="N9499" s="4">
        <f>SUM(Table16[[#This Row],[ChargeID]]*0.76)</f>
        <v>0</v>
      </c>
      <c r="O9499" s="4">
        <f>SUM(Table16[[#This Row],[Price]]*0.95)</f>
        <v>0</v>
      </c>
      <c r="P9499" s="4">
        <f>SUM(Table16[[#This Row],[Price]]*0.8)</f>
        <v>0</v>
      </c>
      <c r="Q9499" s="4">
        <f>SUM(Table16[[#This Row],[Price]]*0.6)</f>
        <v>0</v>
      </c>
    </row>
    <row r="9500" spans="1:17" x14ac:dyDescent="0.25">
      <c r="A9500" t="s">
        <v>3380</v>
      </c>
      <c r="B9500">
        <v>0</v>
      </c>
      <c r="C9500" t="s">
        <v>7237</v>
      </c>
      <c r="D9500">
        <v>270</v>
      </c>
      <c r="E9500" t="s">
        <v>7230</v>
      </c>
      <c r="F9500" s="4">
        <v>0</v>
      </c>
      <c r="J9500" s="4">
        <f>MIN(Table16[[#This Row],[Medicare Outpatient Allowable Rate]:[WPPA Inc Outpatient Allowable Rate]])</f>
        <v>0</v>
      </c>
      <c r="K9500" s="4">
        <f>MAX(Table16[[#This Row],[Blue Cross Outpatient Allowable Rate]:[WPPA Inc Outpatient Allowable Rate]])</f>
        <v>0</v>
      </c>
      <c r="L9500" s="4">
        <f>SUM(Table16[[#This Row],[Price]]*4.42)</f>
        <v>0</v>
      </c>
      <c r="M9500" s="4">
        <v>0</v>
      </c>
      <c r="N9500" s="4">
        <f>SUM(Table16[[#This Row],[ChargeID]]*0.76)</f>
        <v>0</v>
      </c>
      <c r="O9500" s="4">
        <f>SUM(Table16[[#This Row],[Price]]*0.95)</f>
        <v>0</v>
      </c>
      <c r="P9500" s="4">
        <f>SUM(Table16[[#This Row],[Price]]*0.8)</f>
        <v>0</v>
      </c>
      <c r="Q9500" s="4">
        <f>SUM(Table16[[#This Row],[Price]]*0.6)</f>
        <v>0</v>
      </c>
    </row>
    <row r="9501" spans="1:17" x14ac:dyDescent="0.25">
      <c r="A9501" t="s">
        <v>3380</v>
      </c>
      <c r="B9501">
        <v>0</v>
      </c>
      <c r="C9501" t="s">
        <v>7238</v>
      </c>
      <c r="D9501">
        <v>270</v>
      </c>
      <c r="E9501" t="s">
        <v>6250</v>
      </c>
      <c r="F9501" s="4">
        <v>0</v>
      </c>
      <c r="J9501" s="4">
        <f>MIN(Table16[[#This Row],[Medicare Outpatient Allowable Rate]:[WPPA Inc Outpatient Allowable Rate]])</f>
        <v>0</v>
      </c>
      <c r="K9501" s="4">
        <f>MAX(Table16[[#This Row],[Blue Cross Outpatient Allowable Rate]:[WPPA Inc Outpatient Allowable Rate]])</f>
        <v>0</v>
      </c>
      <c r="L9501" s="4">
        <f>SUM(Table16[[#This Row],[Price]]*4.42)</f>
        <v>0</v>
      </c>
      <c r="M9501" s="4">
        <v>0</v>
      </c>
      <c r="N9501" s="4">
        <f>SUM(Table16[[#This Row],[ChargeID]]*0.76)</f>
        <v>0</v>
      </c>
      <c r="O9501" s="4">
        <f>SUM(Table16[[#This Row],[Price]]*0.95)</f>
        <v>0</v>
      </c>
      <c r="P9501" s="4">
        <f>SUM(Table16[[#This Row],[Price]]*0.8)</f>
        <v>0</v>
      </c>
      <c r="Q9501" s="4">
        <f>SUM(Table16[[#This Row],[Price]]*0.6)</f>
        <v>0</v>
      </c>
    </row>
    <row r="9502" spans="1:17" x14ac:dyDescent="0.25">
      <c r="A9502" t="s">
        <v>3380</v>
      </c>
      <c r="B9502">
        <v>0</v>
      </c>
      <c r="C9502" t="s">
        <v>7239</v>
      </c>
      <c r="D9502">
        <v>270</v>
      </c>
      <c r="E9502" t="s">
        <v>6250</v>
      </c>
      <c r="F9502" s="4">
        <v>0</v>
      </c>
      <c r="J9502" s="4">
        <f>MIN(Table16[[#This Row],[Medicare Outpatient Allowable Rate]:[WPPA Inc Outpatient Allowable Rate]])</f>
        <v>0</v>
      </c>
      <c r="K9502" s="4">
        <f>MAX(Table16[[#This Row],[Blue Cross Outpatient Allowable Rate]:[WPPA Inc Outpatient Allowable Rate]])</f>
        <v>0</v>
      </c>
      <c r="L9502" s="4">
        <f>SUM(Table16[[#This Row],[Price]]*4.42)</f>
        <v>0</v>
      </c>
      <c r="M9502" s="4">
        <v>0</v>
      </c>
      <c r="N9502" s="4">
        <f>SUM(Table16[[#This Row],[ChargeID]]*0.76)</f>
        <v>0</v>
      </c>
      <c r="O9502" s="4">
        <f>SUM(Table16[[#This Row],[Price]]*0.95)</f>
        <v>0</v>
      </c>
      <c r="P9502" s="4">
        <f>SUM(Table16[[#This Row],[Price]]*0.8)</f>
        <v>0</v>
      </c>
      <c r="Q9502" s="4">
        <f>SUM(Table16[[#This Row],[Price]]*0.6)</f>
        <v>0</v>
      </c>
    </row>
    <row r="9503" spans="1:17" x14ac:dyDescent="0.25">
      <c r="A9503" t="s">
        <v>3380</v>
      </c>
      <c r="B9503">
        <v>0</v>
      </c>
      <c r="C9503" t="s">
        <v>7240</v>
      </c>
      <c r="D9503">
        <v>270</v>
      </c>
      <c r="E9503" t="s">
        <v>6242</v>
      </c>
      <c r="F9503" s="4">
        <v>0</v>
      </c>
      <c r="J9503" s="4">
        <f>MIN(Table16[[#This Row],[Medicare Outpatient Allowable Rate]:[WPPA Inc Outpatient Allowable Rate]])</f>
        <v>0</v>
      </c>
      <c r="K9503" s="4">
        <f>MAX(Table16[[#This Row],[Blue Cross Outpatient Allowable Rate]:[WPPA Inc Outpatient Allowable Rate]])</f>
        <v>0</v>
      </c>
      <c r="L9503" s="4">
        <f>SUM(Table16[[#This Row],[Price]]*4.42)</f>
        <v>0</v>
      </c>
      <c r="M9503" s="4">
        <v>0</v>
      </c>
      <c r="N9503" s="4">
        <f>SUM(Table16[[#This Row],[ChargeID]]*0.76)</f>
        <v>0</v>
      </c>
      <c r="O9503" s="4">
        <f>SUM(Table16[[#This Row],[Price]]*0.95)</f>
        <v>0</v>
      </c>
      <c r="P9503" s="4">
        <f>SUM(Table16[[#This Row],[Price]]*0.8)</f>
        <v>0</v>
      </c>
      <c r="Q9503" s="4">
        <f>SUM(Table16[[#This Row],[Price]]*0.6)</f>
        <v>0</v>
      </c>
    </row>
    <row r="9504" spans="1:17" x14ac:dyDescent="0.25">
      <c r="A9504" t="s">
        <v>3380</v>
      </c>
      <c r="B9504">
        <v>0</v>
      </c>
      <c r="C9504" t="s">
        <v>7241</v>
      </c>
      <c r="D9504">
        <v>270</v>
      </c>
      <c r="E9504" t="s">
        <v>6250</v>
      </c>
      <c r="F9504" s="4">
        <v>0</v>
      </c>
      <c r="J9504" s="4">
        <f>MIN(Table16[[#This Row],[Medicare Outpatient Allowable Rate]:[WPPA Inc Outpatient Allowable Rate]])</f>
        <v>0</v>
      </c>
      <c r="K9504" s="4">
        <f>MAX(Table16[[#This Row],[Blue Cross Outpatient Allowable Rate]:[WPPA Inc Outpatient Allowable Rate]])</f>
        <v>0</v>
      </c>
      <c r="L9504" s="4">
        <f>SUM(Table16[[#This Row],[Price]]*4.42)</f>
        <v>0</v>
      </c>
      <c r="M9504" s="4">
        <v>0</v>
      </c>
      <c r="N9504" s="4">
        <f>SUM(Table16[[#This Row],[ChargeID]]*0.76)</f>
        <v>0</v>
      </c>
      <c r="O9504" s="4">
        <f>SUM(Table16[[#This Row],[Price]]*0.95)</f>
        <v>0</v>
      </c>
      <c r="P9504" s="4">
        <f>SUM(Table16[[#This Row],[Price]]*0.8)</f>
        <v>0</v>
      </c>
      <c r="Q9504" s="4">
        <f>SUM(Table16[[#This Row],[Price]]*0.6)</f>
        <v>0</v>
      </c>
    </row>
    <row r="9505" spans="1:17" x14ac:dyDescent="0.25">
      <c r="A9505" t="s">
        <v>3380</v>
      </c>
      <c r="B9505">
        <v>0</v>
      </c>
      <c r="C9505" t="s">
        <v>7242</v>
      </c>
      <c r="D9505">
        <v>270</v>
      </c>
      <c r="E9505" t="s">
        <v>6773</v>
      </c>
      <c r="F9505" s="4">
        <v>0</v>
      </c>
      <c r="J9505" s="4">
        <f>MIN(Table16[[#This Row],[Medicare Outpatient Allowable Rate]:[WPPA Inc Outpatient Allowable Rate]])</f>
        <v>0</v>
      </c>
      <c r="K9505" s="4">
        <f>MAX(Table16[[#This Row],[Blue Cross Outpatient Allowable Rate]:[WPPA Inc Outpatient Allowable Rate]])</f>
        <v>0</v>
      </c>
      <c r="L9505" s="4">
        <f>SUM(Table16[[#This Row],[Price]]*4.42)</f>
        <v>0</v>
      </c>
      <c r="M9505" s="4">
        <v>0</v>
      </c>
      <c r="N9505" s="4">
        <f>SUM(Table16[[#This Row],[ChargeID]]*0.76)</f>
        <v>0</v>
      </c>
      <c r="O9505" s="4">
        <f>SUM(Table16[[#This Row],[Price]]*0.95)</f>
        <v>0</v>
      </c>
      <c r="P9505" s="4">
        <f>SUM(Table16[[#This Row],[Price]]*0.8)</f>
        <v>0</v>
      </c>
      <c r="Q9505" s="4">
        <f>SUM(Table16[[#This Row],[Price]]*0.6)</f>
        <v>0</v>
      </c>
    </row>
    <row r="9506" spans="1:17" x14ac:dyDescent="0.25">
      <c r="A9506" t="s">
        <v>3380</v>
      </c>
      <c r="B9506">
        <v>0</v>
      </c>
      <c r="C9506" t="s">
        <v>7243</v>
      </c>
      <c r="D9506">
        <v>270</v>
      </c>
      <c r="E9506" t="s">
        <v>6252</v>
      </c>
      <c r="F9506" s="4">
        <v>0</v>
      </c>
      <c r="J9506" s="4">
        <f>MIN(Table16[[#This Row],[Medicare Outpatient Allowable Rate]:[WPPA Inc Outpatient Allowable Rate]])</f>
        <v>0</v>
      </c>
      <c r="K9506" s="4">
        <f>MAX(Table16[[#This Row],[Blue Cross Outpatient Allowable Rate]:[WPPA Inc Outpatient Allowable Rate]])</f>
        <v>0</v>
      </c>
      <c r="L9506" s="4">
        <f>SUM(Table16[[#This Row],[Price]]*4.42)</f>
        <v>0</v>
      </c>
      <c r="M9506" s="4">
        <v>0</v>
      </c>
      <c r="N9506" s="4">
        <f>SUM(Table16[[#This Row],[ChargeID]]*0.76)</f>
        <v>0</v>
      </c>
      <c r="O9506" s="4">
        <f>SUM(Table16[[#This Row],[Price]]*0.95)</f>
        <v>0</v>
      </c>
      <c r="P9506" s="4">
        <f>SUM(Table16[[#This Row],[Price]]*0.8)</f>
        <v>0</v>
      </c>
      <c r="Q9506" s="4">
        <f>SUM(Table16[[#This Row],[Price]]*0.6)</f>
        <v>0</v>
      </c>
    </row>
    <row r="9507" spans="1:17" x14ac:dyDescent="0.25">
      <c r="A9507" t="s">
        <v>3380</v>
      </c>
      <c r="B9507">
        <v>0</v>
      </c>
      <c r="C9507" t="s">
        <v>7244</v>
      </c>
      <c r="D9507">
        <v>270</v>
      </c>
      <c r="E9507" t="s">
        <v>7245</v>
      </c>
      <c r="F9507" s="4">
        <v>0</v>
      </c>
      <c r="J9507" s="4">
        <f>MIN(Table16[[#This Row],[Medicare Outpatient Allowable Rate]:[WPPA Inc Outpatient Allowable Rate]])</f>
        <v>0</v>
      </c>
      <c r="K9507" s="4">
        <f>MAX(Table16[[#This Row],[Blue Cross Outpatient Allowable Rate]:[WPPA Inc Outpatient Allowable Rate]])</f>
        <v>0</v>
      </c>
      <c r="L9507" s="4">
        <f>SUM(Table16[[#This Row],[Price]]*4.42)</f>
        <v>0</v>
      </c>
      <c r="M9507" s="4">
        <v>0</v>
      </c>
      <c r="N9507" s="4">
        <f>SUM(Table16[[#This Row],[ChargeID]]*0.76)</f>
        <v>0</v>
      </c>
      <c r="O9507" s="4">
        <f>SUM(Table16[[#This Row],[Price]]*0.95)</f>
        <v>0</v>
      </c>
      <c r="P9507" s="4">
        <f>SUM(Table16[[#This Row],[Price]]*0.8)</f>
        <v>0</v>
      </c>
      <c r="Q9507" s="4">
        <f>SUM(Table16[[#This Row],[Price]]*0.6)</f>
        <v>0</v>
      </c>
    </row>
    <row r="9508" spans="1:17" x14ac:dyDescent="0.25">
      <c r="A9508" t="s">
        <v>3380</v>
      </c>
      <c r="B9508">
        <v>0</v>
      </c>
      <c r="C9508" t="s">
        <v>7246</v>
      </c>
      <c r="D9508">
        <v>272</v>
      </c>
      <c r="E9508" t="s">
        <v>6674</v>
      </c>
      <c r="F9508" s="4">
        <v>0</v>
      </c>
      <c r="J9508" s="4">
        <f>MIN(Table16[[#This Row],[Medicare Outpatient Allowable Rate]:[WPPA Inc Outpatient Allowable Rate]])</f>
        <v>0</v>
      </c>
      <c r="K9508" s="4">
        <f>MAX(Table16[[#This Row],[Blue Cross Outpatient Allowable Rate]:[WPPA Inc Outpatient Allowable Rate]])</f>
        <v>0</v>
      </c>
      <c r="L9508" s="4">
        <f>SUM(Table16[[#This Row],[Price]]*4.42)</f>
        <v>0</v>
      </c>
      <c r="M9508" s="4">
        <v>0</v>
      </c>
      <c r="N9508" s="4">
        <f>SUM(Table16[[#This Row],[ChargeID]]*0.76)</f>
        <v>0</v>
      </c>
      <c r="O9508" s="4">
        <f>SUM(Table16[[#This Row],[Price]]*0.95)</f>
        <v>0</v>
      </c>
      <c r="P9508" s="4">
        <f>SUM(Table16[[#This Row],[Price]]*0.8)</f>
        <v>0</v>
      </c>
      <c r="Q9508" s="4">
        <f>SUM(Table16[[#This Row],[Price]]*0.6)</f>
        <v>0</v>
      </c>
    </row>
    <row r="9509" spans="1:17" x14ac:dyDescent="0.25">
      <c r="A9509" t="s">
        <v>3380</v>
      </c>
      <c r="B9509">
        <v>0</v>
      </c>
      <c r="C9509" t="s">
        <v>7247</v>
      </c>
      <c r="D9509">
        <v>270</v>
      </c>
      <c r="E9509" t="s">
        <v>6250</v>
      </c>
      <c r="F9509" s="4">
        <v>0</v>
      </c>
      <c r="J9509" s="4">
        <f>MIN(Table16[[#This Row],[Medicare Outpatient Allowable Rate]:[WPPA Inc Outpatient Allowable Rate]])</f>
        <v>0</v>
      </c>
      <c r="K9509" s="4">
        <f>MAX(Table16[[#This Row],[Blue Cross Outpatient Allowable Rate]:[WPPA Inc Outpatient Allowable Rate]])</f>
        <v>0</v>
      </c>
      <c r="L9509" s="4">
        <f>SUM(Table16[[#This Row],[Price]]*4.42)</f>
        <v>0</v>
      </c>
      <c r="M9509" s="4">
        <v>0</v>
      </c>
      <c r="N9509" s="4">
        <f>SUM(Table16[[#This Row],[ChargeID]]*0.76)</f>
        <v>0</v>
      </c>
      <c r="O9509" s="4">
        <f>SUM(Table16[[#This Row],[Price]]*0.95)</f>
        <v>0</v>
      </c>
      <c r="P9509" s="4">
        <f>SUM(Table16[[#This Row],[Price]]*0.8)</f>
        <v>0</v>
      </c>
      <c r="Q9509" s="4">
        <f>SUM(Table16[[#This Row],[Price]]*0.6)</f>
        <v>0</v>
      </c>
    </row>
    <row r="9510" spans="1:17" x14ac:dyDescent="0.25">
      <c r="A9510" t="s">
        <v>3380</v>
      </c>
      <c r="B9510">
        <v>49.56</v>
      </c>
      <c r="C9510" t="s">
        <v>7248</v>
      </c>
      <c r="D9510">
        <v>271</v>
      </c>
      <c r="E9510" t="s">
        <v>6470</v>
      </c>
      <c r="F9510" s="4">
        <v>49.56</v>
      </c>
      <c r="J9510" s="4">
        <f>MIN(Table16[[#This Row],[Medicare Outpatient Allowable Rate]:[WPPA Inc Outpatient Allowable Rate]])</f>
        <v>0</v>
      </c>
      <c r="K9510" s="4">
        <f>MAX(Table16[[#This Row],[Blue Cross Outpatient Allowable Rate]:[WPPA Inc Outpatient Allowable Rate]])</f>
        <v>47.082000000000001</v>
      </c>
      <c r="L9510" s="4">
        <f>SUM(Table16[[#This Row],[Price]]*4.42)</f>
        <v>219.05520000000001</v>
      </c>
      <c r="M9510" s="4">
        <v>0</v>
      </c>
      <c r="N9510" s="4">
        <f>SUM(Table16[[#This Row],[ChargeID]]*0.76)</f>
        <v>37.665600000000005</v>
      </c>
      <c r="O9510" s="4">
        <f>SUM(Table16[[#This Row],[Price]]*0.95)</f>
        <v>47.082000000000001</v>
      </c>
      <c r="P9510" s="4">
        <f>SUM(Table16[[#This Row],[Price]]*0.8)</f>
        <v>39.648000000000003</v>
      </c>
      <c r="Q9510" s="4">
        <f>SUM(Table16[[#This Row],[Price]]*0.6)</f>
        <v>29.736000000000001</v>
      </c>
    </row>
    <row r="9511" spans="1:17" x14ac:dyDescent="0.25">
      <c r="A9511" t="s">
        <v>3380</v>
      </c>
      <c r="B9511">
        <v>3.06</v>
      </c>
      <c r="C9511" t="s">
        <v>7249</v>
      </c>
      <c r="D9511">
        <v>271</v>
      </c>
      <c r="E9511" t="s">
        <v>6250</v>
      </c>
      <c r="F9511" s="4">
        <v>3.06</v>
      </c>
      <c r="J9511" s="4">
        <f>MIN(Table16[[#This Row],[Medicare Outpatient Allowable Rate]:[WPPA Inc Outpatient Allowable Rate]])</f>
        <v>0</v>
      </c>
      <c r="K9511" s="4">
        <f>MAX(Table16[[#This Row],[Blue Cross Outpatient Allowable Rate]:[WPPA Inc Outpatient Allowable Rate]])</f>
        <v>2.907</v>
      </c>
      <c r="L9511" s="4">
        <f>SUM(Table16[[#This Row],[Price]]*4.42)</f>
        <v>13.5252</v>
      </c>
      <c r="M9511" s="4">
        <v>0</v>
      </c>
      <c r="N9511" s="4">
        <f>SUM(Table16[[#This Row],[ChargeID]]*0.76)</f>
        <v>2.3256000000000001</v>
      </c>
      <c r="O9511" s="4">
        <f>SUM(Table16[[#This Row],[Price]]*0.95)</f>
        <v>2.907</v>
      </c>
      <c r="P9511" s="4">
        <f>SUM(Table16[[#This Row],[Price]]*0.8)</f>
        <v>2.4480000000000004</v>
      </c>
      <c r="Q9511" s="4">
        <f>SUM(Table16[[#This Row],[Price]]*0.6)</f>
        <v>1.8359999999999999</v>
      </c>
    </row>
    <row r="9512" spans="1:17" x14ac:dyDescent="0.25">
      <c r="A9512" t="s">
        <v>3380</v>
      </c>
      <c r="B9512">
        <v>24.85</v>
      </c>
      <c r="C9512" t="s">
        <v>7250</v>
      </c>
      <c r="D9512">
        <v>272</v>
      </c>
      <c r="E9512" t="s">
        <v>6058</v>
      </c>
      <c r="F9512" s="4">
        <v>24.85</v>
      </c>
      <c r="J9512" s="4">
        <f>MIN(Table16[[#This Row],[Medicare Outpatient Allowable Rate]:[WPPA Inc Outpatient Allowable Rate]])</f>
        <v>0</v>
      </c>
      <c r="K9512" s="4">
        <f>MAX(Table16[[#This Row],[Blue Cross Outpatient Allowable Rate]:[WPPA Inc Outpatient Allowable Rate]])</f>
        <v>23.607500000000002</v>
      </c>
      <c r="L9512" s="4">
        <f>SUM(Table16[[#This Row],[Price]]*4.42)</f>
        <v>109.837</v>
      </c>
      <c r="M9512" s="4">
        <v>0</v>
      </c>
      <c r="N9512" s="4">
        <f>SUM(Table16[[#This Row],[ChargeID]]*0.76)</f>
        <v>18.886000000000003</v>
      </c>
      <c r="O9512" s="4">
        <f>SUM(Table16[[#This Row],[Price]]*0.95)</f>
        <v>23.607500000000002</v>
      </c>
      <c r="P9512" s="4">
        <f>SUM(Table16[[#This Row],[Price]]*0.8)</f>
        <v>19.880000000000003</v>
      </c>
      <c r="Q9512" s="4">
        <f>SUM(Table16[[#This Row],[Price]]*0.6)</f>
        <v>14.91</v>
      </c>
    </row>
    <row r="9513" spans="1:17" x14ac:dyDescent="0.25">
      <c r="A9513" t="s">
        <v>3380</v>
      </c>
      <c r="B9513">
        <v>12.97</v>
      </c>
      <c r="C9513" t="s">
        <v>7251</v>
      </c>
      <c r="D9513">
        <v>272</v>
      </c>
      <c r="E9513" t="s">
        <v>6058</v>
      </c>
      <c r="F9513" s="4">
        <v>12.97</v>
      </c>
      <c r="J9513" s="4">
        <f>MIN(Table16[[#This Row],[Medicare Outpatient Allowable Rate]:[WPPA Inc Outpatient Allowable Rate]])</f>
        <v>0</v>
      </c>
      <c r="K9513" s="4">
        <f>MAX(Table16[[#This Row],[Blue Cross Outpatient Allowable Rate]:[WPPA Inc Outpatient Allowable Rate]])</f>
        <v>12.3215</v>
      </c>
      <c r="L9513" s="4">
        <f>SUM(Table16[[#This Row],[Price]]*4.42)</f>
        <v>57.327400000000004</v>
      </c>
      <c r="M9513" s="4">
        <v>0</v>
      </c>
      <c r="N9513" s="4">
        <f>SUM(Table16[[#This Row],[ChargeID]]*0.76)</f>
        <v>9.8572000000000006</v>
      </c>
      <c r="O9513" s="4">
        <f>SUM(Table16[[#This Row],[Price]]*0.95)</f>
        <v>12.3215</v>
      </c>
      <c r="P9513" s="4">
        <f>SUM(Table16[[#This Row],[Price]]*0.8)</f>
        <v>10.376000000000001</v>
      </c>
      <c r="Q9513" s="4">
        <f>SUM(Table16[[#This Row],[Price]]*0.6)</f>
        <v>7.782</v>
      </c>
    </row>
    <row r="9514" spans="1:17" x14ac:dyDescent="0.25">
      <c r="A9514" t="s">
        <v>3380</v>
      </c>
      <c r="B9514">
        <v>1524.57</v>
      </c>
      <c r="C9514" t="s">
        <v>7252</v>
      </c>
      <c r="D9514">
        <v>272</v>
      </c>
      <c r="E9514" t="s">
        <v>6058</v>
      </c>
      <c r="F9514" s="4">
        <v>1524.57</v>
      </c>
      <c r="J9514" s="4">
        <f>MIN(Table16[[#This Row],[Medicare Outpatient Allowable Rate]:[WPPA Inc Outpatient Allowable Rate]])</f>
        <v>0</v>
      </c>
      <c r="K9514" s="4">
        <f>MAX(Table16[[#This Row],[Blue Cross Outpatient Allowable Rate]:[WPPA Inc Outpatient Allowable Rate]])</f>
        <v>1448.3414999999998</v>
      </c>
      <c r="L9514" s="4">
        <f>SUM(Table16[[#This Row],[Price]]*4.42)</f>
        <v>6738.5994000000001</v>
      </c>
      <c r="M9514" s="4">
        <v>0</v>
      </c>
      <c r="N9514" s="4">
        <f>SUM(Table16[[#This Row],[ChargeID]]*0.76)</f>
        <v>1158.6732</v>
      </c>
      <c r="O9514" s="4">
        <f>SUM(Table16[[#This Row],[Price]]*0.95)</f>
        <v>1448.3414999999998</v>
      </c>
      <c r="P9514" s="4">
        <f>SUM(Table16[[#This Row],[Price]]*0.8)</f>
        <v>1219.6559999999999</v>
      </c>
      <c r="Q9514" s="4">
        <f>SUM(Table16[[#This Row],[Price]]*0.6)</f>
        <v>914.74199999999996</v>
      </c>
    </row>
    <row r="9515" spans="1:17" x14ac:dyDescent="0.25">
      <c r="A9515" t="s">
        <v>3380</v>
      </c>
      <c r="B9515">
        <v>0</v>
      </c>
      <c r="C9515" t="s">
        <v>7253</v>
      </c>
      <c r="D9515">
        <v>272</v>
      </c>
      <c r="E9515" t="s">
        <v>6476</v>
      </c>
      <c r="F9515" s="4">
        <v>0</v>
      </c>
      <c r="J9515" s="4">
        <f>MIN(Table16[[#This Row],[Medicare Outpatient Allowable Rate]:[WPPA Inc Outpatient Allowable Rate]])</f>
        <v>0</v>
      </c>
      <c r="K9515" s="4">
        <f>MAX(Table16[[#This Row],[Blue Cross Outpatient Allowable Rate]:[WPPA Inc Outpatient Allowable Rate]])</f>
        <v>0</v>
      </c>
      <c r="L9515" s="4">
        <f>SUM(Table16[[#This Row],[Price]]*4.42)</f>
        <v>0</v>
      </c>
      <c r="M9515" s="4">
        <v>0</v>
      </c>
      <c r="N9515" s="4">
        <f>SUM(Table16[[#This Row],[ChargeID]]*0.76)</f>
        <v>0</v>
      </c>
      <c r="O9515" s="4">
        <f>SUM(Table16[[#This Row],[Price]]*0.95)</f>
        <v>0</v>
      </c>
      <c r="P9515" s="4">
        <f>SUM(Table16[[#This Row],[Price]]*0.8)</f>
        <v>0</v>
      </c>
      <c r="Q9515" s="4">
        <f>SUM(Table16[[#This Row],[Price]]*0.6)</f>
        <v>0</v>
      </c>
    </row>
    <row r="9516" spans="1:17" x14ac:dyDescent="0.25">
      <c r="A9516" t="s">
        <v>3380</v>
      </c>
      <c r="B9516">
        <v>587.59</v>
      </c>
      <c r="C9516" t="s">
        <v>7254</v>
      </c>
      <c r="D9516">
        <v>272</v>
      </c>
      <c r="E9516" t="s">
        <v>6058</v>
      </c>
      <c r="F9516" s="4">
        <v>587.59</v>
      </c>
      <c r="J9516" s="4">
        <f>MIN(Table16[[#This Row],[Medicare Outpatient Allowable Rate]:[WPPA Inc Outpatient Allowable Rate]])</f>
        <v>0</v>
      </c>
      <c r="K9516" s="4">
        <f>MAX(Table16[[#This Row],[Blue Cross Outpatient Allowable Rate]:[WPPA Inc Outpatient Allowable Rate]])</f>
        <v>558.21050000000002</v>
      </c>
      <c r="L9516" s="4">
        <f>SUM(Table16[[#This Row],[Price]]*4.42)</f>
        <v>2597.1478000000002</v>
      </c>
      <c r="M9516" s="4">
        <v>0</v>
      </c>
      <c r="N9516" s="4">
        <f>SUM(Table16[[#This Row],[ChargeID]]*0.76)</f>
        <v>446.56840000000005</v>
      </c>
      <c r="O9516" s="4">
        <f>SUM(Table16[[#This Row],[Price]]*0.95)</f>
        <v>558.21050000000002</v>
      </c>
      <c r="P9516" s="4">
        <f>SUM(Table16[[#This Row],[Price]]*0.8)</f>
        <v>470.07200000000006</v>
      </c>
      <c r="Q9516" s="4">
        <f>SUM(Table16[[#This Row],[Price]]*0.6)</f>
        <v>352.55400000000003</v>
      </c>
    </row>
    <row r="9517" spans="1:17" x14ac:dyDescent="0.25">
      <c r="A9517" t="s">
        <v>3380</v>
      </c>
      <c r="B9517">
        <v>56.28</v>
      </c>
      <c r="C9517" t="s">
        <v>7255</v>
      </c>
      <c r="D9517">
        <v>272</v>
      </c>
      <c r="E9517" t="s">
        <v>6058</v>
      </c>
      <c r="F9517" s="4">
        <v>56.28</v>
      </c>
      <c r="J9517" s="4">
        <f>MIN(Table16[[#This Row],[Medicare Outpatient Allowable Rate]:[WPPA Inc Outpatient Allowable Rate]])</f>
        <v>0</v>
      </c>
      <c r="K9517" s="4">
        <f>MAX(Table16[[#This Row],[Blue Cross Outpatient Allowable Rate]:[WPPA Inc Outpatient Allowable Rate]])</f>
        <v>53.466000000000001</v>
      </c>
      <c r="L9517" s="4">
        <f>SUM(Table16[[#This Row],[Price]]*4.42)</f>
        <v>248.7576</v>
      </c>
      <c r="M9517" s="4">
        <v>0</v>
      </c>
      <c r="N9517" s="4">
        <f>SUM(Table16[[#This Row],[ChargeID]]*0.76)</f>
        <v>42.772800000000004</v>
      </c>
      <c r="O9517" s="4">
        <f>SUM(Table16[[#This Row],[Price]]*0.95)</f>
        <v>53.466000000000001</v>
      </c>
      <c r="P9517" s="4">
        <f>SUM(Table16[[#This Row],[Price]]*0.8)</f>
        <v>45.024000000000001</v>
      </c>
      <c r="Q9517" s="4">
        <f>SUM(Table16[[#This Row],[Price]]*0.6)</f>
        <v>33.768000000000001</v>
      </c>
    </row>
    <row r="9518" spans="1:17" x14ac:dyDescent="0.25">
      <c r="A9518" t="s">
        <v>3380</v>
      </c>
      <c r="B9518">
        <v>0</v>
      </c>
      <c r="C9518" t="s">
        <v>7256</v>
      </c>
      <c r="D9518">
        <v>270</v>
      </c>
      <c r="E9518" t="s">
        <v>7125</v>
      </c>
      <c r="F9518" s="4">
        <v>0</v>
      </c>
      <c r="J9518" s="4">
        <f>MIN(Table16[[#This Row],[Medicare Outpatient Allowable Rate]:[WPPA Inc Outpatient Allowable Rate]])</f>
        <v>0</v>
      </c>
      <c r="K9518" s="4">
        <f>MAX(Table16[[#This Row],[Blue Cross Outpatient Allowable Rate]:[WPPA Inc Outpatient Allowable Rate]])</f>
        <v>0</v>
      </c>
      <c r="L9518" s="4">
        <f>SUM(Table16[[#This Row],[Price]]*4.42)</f>
        <v>0</v>
      </c>
      <c r="M9518" s="4">
        <v>0</v>
      </c>
      <c r="N9518" s="4">
        <f>SUM(Table16[[#This Row],[ChargeID]]*0.76)</f>
        <v>0</v>
      </c>
      <c r="O9518" s="4">
        <f>SUM(Table16[[#This Row],[Price]]*0.95)</f>
        <v>0</v>
      </c>
      <c r="P9518" s="4">
        <f>SUM(Table16[[#This Row],[Price]]*0.8)</f>
        <v>0</v>
      </c>
      <c r="Q9518" s="4">
        <f>SUM(Table16[[#This Row],[Price]]*0.6)</f>
        <v>0</v>
      </c>
    </row>
    <row r="9519" spans="1:17" x14ac:dyDescent="0.25">
      <c r="A9519" t="s">
        <v>3380</v>
      </c>
      <c r="B9519">
        <v>3130.75</v>
      </c>
      <c r="C9519" t="s">
        <v>7257</v>
      </c>
      <c r="D9519">
        <v>271</v>
      </c>
      <c r="E9519" t="s">
        <v>6250</v>
      </c>
      <c r="F9519" s="4">
        <v>3130.75</v>
      </c>
      <c r="G9519" t="s">
        <v>7049</v>
      </c>
      <c r="J9519" s="4">
        <f>MIN(Table16[[#This Row],[Medicare Outpatient Allowable Rate]:[WPPA Inc Outpatient Allowable Rate]])</f>
        <v>0</v>
      </c>
      <c r="K9519" s="4">
        <f>MAX(Table16[[#This Row],[Blue Cross Outpatient Allowable Rate]:[WPPA Inc Outpatient Allowable Rate]])</f>
        <v>2974.2124999999996</v>
      </c>
      <c r="L9519" s="4">
        <f>SUM(Table16[[#This Row],[Price]]*4.42)</f>
        <v>13837.914999999999</v>
      </c>
      <c r="M9519" s="4">
        <v>0</v>
      </c>
      <c r="N9519" s="4">
        <f>SUM(Table16[[#This Row],[ChargeID]]*0.76)</f>
        <v>2379.37</v>
      </c>
      <c r="O9519" s="4">
        <f>SUM(Table16[[#This Row],[Price]]*0.95)</f>
        <v>2974.2124999999996</v>
      </c>
      <c r="P9519" s="4">
        <f>SUM(Table16[[#This Row],[Price]]*0.8)</f>
        <v>2504.6000000000004</v>
      </c>
      <c r="Q9519" s="4">
        <f>SUM(Table16[[#This Row],[Price]]*0.6)</f>
        <v>1878.4499999999998</v>
      </c>
    </row>
    <row r="9520" spans="1:17" x14ac:dyDescent="0.25">
      <c r="A9520" t="s">
        <v>3380</v>
      </c>
      <c r="B9520">
        <v>8.33</v>
      </c>
      <c r="C9520" t="s">
        <v>7258</v>
      </c>
      <c r="D9520">
        <v>272</v>
      </c>
      <c r="E9520" t="s">
        <v>6058</v>
      </c>
      <c r="F9520" s="4">
        <v>8.33</v>
      </c>
      <c r="J9520" s="4">
        <f>MIN(Table16[[#This Row],[Medicare Outpatient Allowable Rate]:[WPPA Inc Outpatient Allowable Rate]])</f>
        <v>0</v>
      </c>
      <c r="K9520" s="4">
        <f>MAX(Table16[[#This Row],[Blue Cross Outpatient Allowable Rate]:[WPPA Inc Outpatient Allowable Rate]])</f>
        <v>7.9135</v>
      </c>
      <c r="L9520" s="4">
        <f>SUM(Table16[[#This Row],[Price]]*4.42)</f>
        <v>36.818599999999996</v>
      </c>
      <c r="M9520" s="4">
        <v>0</v>
      </c>
      <c r="N9520" s="4">
        <f>SUM(Table16[[#This Row],[ChargeID]]*0.76)</f>
        <v>6.3308</v>
      </c>
      <c r="O9520" s="4">
        <f>SUM(Table16[[#This Row],[Price]]*0.95)</f>
        <v>7.9135</v>
      </c>
      <c r="P9520" s="4">
        <f>SUM(Table16[[#This Row],[Price]]*0.8)</f>
        <v>6.6640000000000006</v>
      </c>
      <c r="Q9520" s="4">
        <f>SUM(Table16[[#This Row],[Price]]*0.6)</f>
        <v>4.9980000000000002</v>
      </c>
    </row>
    <row r="9521" spans="1:17" x14ac:dyDescent="0.25">
      <c r="A9521" t="s">
        <v>3380</v>
      </c>
      <c r="B9521">
        <v>59.35</v>
      </c>
      <c r="C9521" t="s">
        <v>7259</v>
      </c>
      <c r="D9521">
        <v>271</v>
      </c>
      <c r="E9521" t="s">
        <v>6058</v>
      </c>
      <c r="F9521" s="4">
        <v>59.35</v>
      </c>
      <c r="J9521" s="4">
        <f>MIN(Table16[[#This Row],[Medicare Outpatient Allowable Rate]:[WPPA Inc Outpatient Allowable Rate]])</f>
        <v>0</v>
      </c>
      <c r="K9521" s="4">
        <f>MAX(Table16[[#This Row],[Blue Cross Outpatient Allowable Rate]:[WPPA Inc Outpatient Allowable Rate]])</f>
        <v>56.3825</v>
      </c>
      <c r="L9521" s="4">
        <f>SUM(Table16[[#This Row],[Price]]*4.42)</f>
        <v>262.327</v>
      </c>
      <c r="M9521" s="4">
        <v>0</v>
      </c>
      <c r="N9521" s="4">
        <f>SUM(Table16[[#This Row],[ChargeID]]*0.76)</f>
        <v>45.106000000000002</v>
      </c>
      <c r="O9521" s="4">
        <f>SUM(Table16[[#This Row],[Price]]*0.95)</f>
        <v>56.3825</v>
      </c>
      <c r="P9521" s="4">
        <f>SUM(Table16[[#This Row],[Price]]*0.8)</f>
        <v>47.480000000000004</v>
      </c>
      <c r="Q9521" s="4">
        <f>SUM(Table16[[#This Row],[Price]]*0.6)</f>
        <v>35.61</v>
      </c>
    </row>
    <row r="9522" spans="1:17" x14ac:dyDescent="0.25">
      <c r="A9522" t="s">
        <v>3380</v>
      </c>
      <c r="B9522">
        <v>0</v>
      </c>
      <c r="C9522" t="s">
        <v>7260</v>
      </c>
      <c r="D9522">
        <v>270</v>
      </c>
      <c r="E9522" t="s">
        <v>6260</v>
      </c>
      <c r="F9522" s="4">
        <v>0</v>
      </c>
      <c r="J9522" s="4">
        <f>MIN(Table16[[#This Row],[Medicare Outpatient Allowable Rate]:[WPPA Inc Outpatient Allowable Rate]])</f>
        <v>0</v>
      </c>
      <c r="K9522" s="4">
        <f>MAX(Table16[[#This Row],[Blue Cross Outpatient Allowable Rate]:[WPPA Inc Outpatient Allowable Rate]])</f>
        <v>0</v>
      </c>
      <c r="L9522" s="4">
        <f>SUM(Table16[[#This Row],[Price]]*4.42)</f>
        <v>0</v>
      </c>
      <c r="M9522" s="4">
        <v>0</v>
      </c>
      <c r="N9522" s="4">
        <f>SUM(Table16[[#This Row],[ChargeID]]*0.76)</f>
        <v>0</v>
      </c>
      <c r="O9522" s="4">
        <f>SUM(Table16[[#This Row],[Price]]*0.95)</f>
        <v>0</v>
      </c>
      <c r="P9522" s="4">
        <f>SUM(Table16[[#This Row],[Price]]*0.8)</f>
        <v>0</v>
      </c>
      <c r="Q9522" s="4">
        <f>SUM(Table16[[#This Row],[Price]]*0.6)</f>
        <v>0</v>
      </c>
    </row>
    <row r="9523" spans="1:17" x14ac:dyDescent="0.25">
      <c r="A9523" t="s">
        <v>3380</v>
      </c>
      <c r="B9523">
        <v>0</v>
      </c>
      <c r="C9523" t="s">
        <v>7261</v>
      </c>
      <c r="D9523">
        <v>270</v>
      </c>
      <c r="E9523" t="s">
        <v>6250</v>
      </c>
      <c r="F9523" s="4">
        <v>0</v>
      </c>
      <c r="J9523" s="4">
        <f>MIN(Table16[[#This Row],[Medicare Outpatient Allowable Rate]:[WPPA Inc Outpatient Allowable Rate]])</f>
        <v>0</v>
      </c>
      <c r="K9523" s="4">
        <f>MAX(Table16[[#This Row],[Blue Cross Outpatient Allowable Rate]:[WPPA Inc Outpatient Allowable Rate]])</f>
        <v>0</v>
      </c>
      <c r="L9523" s="4">
        <f>SUM(Table16[[#This Row],[Price]]*4.42)</f>
        <v>0</v>
      </c>
      <c r="M9523" s="4">
        <v>0</v>
      </c>
      <c r="N9523" s="4">
        <f>SUM(Table16[[#This Row],[ChargeID]]*0.76)</f>
        <v>0</v>
      </c>
      <c r="O9523" s="4">
        <f>SUM(Table16[[#This Row],[Price]]*0.95)</f>
        <v>0</v>
      </c>
      <c r="P9523" s="4">
        <f>SUM(Table16[[#This Row],[Price]]*0.8)</f>
        <v>0</v>
      </c>
      <c r="Q9523" s="4">
        <f>SUM(Table16[[#This Row],[Price]]*0.6)</f>
        <v>0</v>
      </c>
    </row>
    <row r="9524" spans="1:17" x14ac:dyDescent="0.25">
      <c r="A9524" t="s">
        <v>3380</v>
      </c>
      <c r="B9524">
        <v>0</v>
      </c>
      <c r="C9524" t="s">
        <v>7262</v>
      </c>
      <c r="D9524">
        <v>270</v>
      </c>
      <c r="E9524" t="s">
        <v>6242</v>
      </c>
      <c r="F9524" s="4">
        <v>0</v>
      </c>
      <c r="J9524" s="4">
        <f>MIN(Table16[[#This Row],[Medicare Outpatient Allowable Rate]:[WPPA Inc Outpatient Allowable Rate]])</f>
        <v>0</v>
      </c>
      <c r="K9524" s="4">
        <f>MAX(Table16[[#This Row],[Blue Cross Outpatient Allowable Rate]:[WPPA Inc Outpatient Allowable Rate]])</f>
        <v>0</v>
      </c>
      <c r="L9524" s="4">
        <f>SUM(Table16[[#This Row],[Price]]*4.42)</f>
        <v>0</v>
      </c>
      <c r="M9524" s="4">
        <v>0</v>
      </c>
      <c r="N9524" s="4">
        <f>SUM(Table16[[#This Row],[ChargeID]]*0.76)</f>
        <v>0</v>
      </c>
      <c r="O9524" s="4">
        <f>SUM(Table16[[#This Row],[Price]]*0.95)</f>
        <v>0</v>
      </c>
      <c r="P9524" s="4">
        <f>SUM(Table16[[#This Row],[Price]]*0.8)</f>
        <v>0</v>
      </c>
      <c r="Q9524" s="4">
        <f>SUM(Table16[[#This Row],[Price]]*0.6)</f>
        <v>0</v>
      </c>
    </row>
    <row r="9525" spans="1:17" x14ac:dyDescent="0.25">
      <c r="A9525" t="s">
        <v>3380</v>
      </c>
      <c r="B9525">
        <v>14.07</v>
      </c>
      <c r="C9525" t="s">
        <v>7263</v>
      </c>
      <c r="D9525">
        <v>272</v>
      </c>
      <c r="E9525" t="s">
        <v>6058</v>
      </c>
      <c r="F9525" s="4">
        <v>14.07</v>
      </c>
      <c r="J9525" s="4">
        <f>MIN(Table16[[#This Row],[Medicare Outpatient Allowable Rate]:[WPPA Inc Outpatient Allowable Rate]])</f>
        <v>0</v>
      </c>
      <c r="K9525" s="4">
        <f>MAX(Table16[[#This Row],[Blue Cross Outpatient Allowable Rate]:[WPPA Inc Outpatient Allowable Rate]])</f>
        <v>13.3665</v>
      </c>
      <c r="L9525" s="4">
        <f>SUM(Table16[[#This Row],[Price]]*4.42)</f>
        <v>62.189399999999999</v>
      </c>
      <c r="M9525" s="4">
        <v>0</v>
      </c>
      <c r="N9525" s="4">
        <f>SUM(Table16[[#This Row],[ChargeID]]*0.76)</f>
        <v>10.693200000000001</v>
      </c>
      <c r="O9525" s="4">
        <f>SUM(Table16[[#This Row],[Price]]*0.95)</f>
        <v>13.3665</v>
      </c>
      <c r="P9525" s="4">
        <f>SUM(Table16[[#This Row],[Price]]*0.8)</f>
        <v>11.256</v>
      </c>
      <c r="Q9525" s="4">
        <f>SUM(Table16[[#This Row],[Price]]*0.6)</f>
        <v>8.4420000000000002</v>
      </c>
    </row>
    <row r="9526" spans="1:17" x14ac:dyDescent="0.25">
      <c r="A9526" t="s">
        <v>3380</v>
      </c>
      <c r="B9526">
        <v>0</v>
      </c>
      <c r="C9526" t="s">
        <v>7264</v>
      </c>
      <c r="D9526">
        <v>272</v>
      </c>
      <c r="E9526" t="s">
        <v>6058</v>
      </c>
      <c r="F9526" s="4">
        <v>0</v>
      </c>
      <c r="J9526" s="4">
        <f>MIN(Table16[[#This Row],[Medicare Outpatient Allowable Rate]:[WPPA Inc Outpatient Allowable Rate]])</f>
        <v>0</v>
      </c>
      <c r="K9526" s="4">
        <f>MAX(Table16[[#This Row],[Blue Cross Outpatient Allowable Rate]:[WPPA Inc Outpatient Allowable Rate]])</f>
        <v>0</v>
      </c>
      <c r="L9526" s="4">
        <f>SUM(Table16[[#This Row],[Price]]*4.42)</f>
        <v>0</v>
      </c>
      <c r="M9526" s="4">
        <v>0</v>
      </c>
      <c r="N9526" s="4">
        <f>SUM(Table16[[#This Row],[ChargeID]]*0.76)</f>
        <v>0</v>
      </c>
      <c r="O9526" s="4">
        <f>SUM(Table16[[#This Row],[Price]]*0.95)</f>
        <v>0</v>
      </c>
      <c r="P9526" s="4">
        <f>SUM(Table16[[#This Row],[Price]]*0.8)</f>
        <v>0</v>
      </c>
      <c r="Q9526" s="4">
        <f>SUM(Table16[[#This Row],[Price]]*0.6)</f>
        <v>0</v>
      </c>
    </row>
    <row r="9527" spans="1:17" x14ac:dyDescent="0.25">
      <c r="A9527" t="s">
        <v>3380</v>
      </c>
      <c r="B9527">
        <v>20.93</v>
      </c>
      <c r="C9527" t="s">
        <v>7265</v>
      </c>
      <c r="D9527">
        <v>272</v>
      </c>
      <c r="E9527" t="s">
        <v>6058</v>
      </c>
      <c r="F9527" s="4">
        <v>20.93</v>
      </c>
      <c r="J9527" s="4">
        <f>MIN(Table16[[#This Row],[Medicare Outpatient Allowable Rate]:[WPPA Inc Outpatient Allowable Rate]])</f>
        <v>0</v>
      </c>
      <c r="K9527" s="4">
        <f>MAX(Table16[[#This Row],[Blue Cross Outpatient Allowable Rate]:[WPPA Inc Outpatient Allowable Rate]])</f>
        <v>19.883499999999998</v>
      </c>
      <c r="L9527" s="4">
        <f>SUM(Table16[[#This Row],[Price]]*4.42)</f>
        <v>92.510599999999997</v>
      </c>
      <c r="M9527" s="4">
        <v>0</v>
      </c>
      <c r="N9527" s="4">
        <f>SUM(Table16[[#This Row],[ChargeID]]*0.76)</f>
        <v>15.9068</v>
      </c>
      <c r="O9527" s="4">
        <f>SUM(Table16[[#This Row],[Price]]*0.95)</f>
        <v>19.883499999999998</v>
      </c>
      <c r="P9527" s="4">
        <f>SUM(Table16[[#This Row],[Price]]*0.8)</f>
        <v>16.744</v>
      </c>
      <c r="Q9527" s="4">
        <f>SUM(Table16[[#This Row],[Price]]*0.6)</f>
        <v>12.558</v>
      </c>
    </row>
    <row r="9528" spans="1:17" x14ac:dyDescent="0.25">
      <c r="A9528" t="s">
        <v>3380</v>
      </c>
      <c r="B9528">
        <v>31.68</v>
      </c>
      <c r="C9528" t="s">
        <v>7266</v>
      </c>
      <c r="D9528">
        <v>270</v>
      </c>
      <c r="E9528" t="s">
        <v>6049</v>
      </c>
      <c r="F9528" s="4">
        <v>31.68</v>
      </c>
      <c r="J9528" s="4">
        <f>MIN(Table16[[#This Row],[Medicare Outpatient Allowable Rate]:[WPPA Inc Outpatient Allowable Rate]])</f>
        <v>0</v>
      </c>
      <c r="K9528" s="4">
        <f>MAX(Table16[[#This Row],[Blue Cross Outpatient Allowable Rate]:[WPPA Inc Outpatient Allowable Rate]])</f>
        <v>30.096</v>
      </c>
      <c r="L9528" s="4">
        <f>SUM(Table16[[#This Row],[Price]]*4.42)</f>
        <v>140.0256</v>
      </c>
      <c r="M9528" s="4">
        <v>0</v>
      </c>
      <c r="N9528" s="4">
        <f>SUM(Table16[[#This Row],[ChargeID]]*0.76)</f>
        <v>24.076799999999999</v>
      </c>
      <c r="O9528" s="4">
        <f>SUM(Table16[[#This Row],[Price]]*0.95)</f>
        <v>30.096</v>
      </c>
      <c r="P9528" s="4">
        <f>SUM(Table16[[#This Row],[Price]]*0.8)</f>
        <v>25.344000000000001</v>
      </c>
      <c r="Q9528" s="4">
        <f>SUM(Table16[[#This Row],[Price]]*0.6)</f>
        <v>19.007999999999999</v>
      </c>
    </row>
    <row r="9529" spans="1:17" x14ac:dyDescent="0.25">
      <c r="A9529" t="s">
        <v>3380</v>
      </c>
      <c r="B9529">
        <v>18.23</v>
      </c>
      <c r="C9529" t="s">
        <v>7267</v>
      </c>
      <c r="D9529">
        <v>271</v>
      </c>
      <c r="E9529" t="s">
        <v>6058</v>
      </c>
      <c r="F9529" s="4">
        <v>18.23</v>
      </c>
      <c r="G9529" t="s">
        <v>7268</v>
      </c>
      <c r="J9529" s="4">
        <f>MIN(Table16[[#This Row],[Medicare Outpatient Allowable Rate]:[WPPA Inc Outpatient Allowable Rate]])</f>
        <v>0</v>
      </c>
      <c r="K9529" s="4">
        <f>MAX(Table16[[#This Row],[Blue Cross Outpatient Allowable Rate]:[WPPA Inc Outpatient Allowable Rate]])</f>
        <v>17.3185</v>
      </c>
      <c r="L9529" s="4">
        <f>SUM(Table16[[#This Row],[Price]]*4.42)</f>
        <v>80.576599999999999</v>
      </c>
      <c r="M9529" s="4">
        <v>0</v>
      </c>
      <c r="N9529" s="4">
        <f>SUM(Table16[[#This Row],[ChargeID]]*0.76)</f>
        <v>13.854800000000001</v>
      </c>
      <c r="O9529" s="4">
        <f>SUM(Table16[[#This Row],[Price]]*0.95)</f>
        <v>17.3185</v>
      </c>
      <c r="P9529" s="4">
        <f>SUM(Table16[[#This Row],[Price]]*0.8)</f>
        <v>14.584000000000001</v>
      </c>
      <c r="Q9529" s="4">
        <f>SUM(Table16[[#This Row],[Price]]*0.6)</f>
        <v>10.938000000000001</v>
      </c>
    </row>
    <row r="9530" spans="1:17" x14ac:dyDescent="0.25">
      <c r="A9530" t="s">
        <v>3380</v>
      </c>
      <c r="B9530">
        <v>0</v>
      </c>
      <c r="C9530" t="s">
        <v>7269</v>
      </c>
      <c r="D9530">
        <v>270</v>
      </c>
      <c r="E9530" t="s">
        <v>7090</v>
      </c>
      <c r="F9530" s="4">
        <v>0</v>
      </c>
      <c r="J9530" s="4">
        <f>MIN(Table16[[#This Row],[Medicare Outpatient Allowable Rate]:[WPPA Inc Outpatient Allowable Rate]])</f>
        <v>0</v>
      </c>
      <c r="K9530" s="4">
        <f>MAX(Table16[[#This Row],[Blue Cross Outpatient Allowable Rate]:[WPPA Inc Outpatient Allowable Rate]])</f>
        <v>0</v>
      </c>
      <c r="L9530" s="4">
        <f>SUM(Table16[[#This Row],[Price]]*4.42)</f>
        <v>0</v>
      </c>
      <c r="M9530" s="4">
        <v>0</v>
      </c>
      <c r="N9530" s="4">
        <f>SUM(Table16[[#This Row],[ChargeID]]*0.76)</f>
        <v>0</v>
      </c>
      <c r="O9530" s="4">
        <f>SUM(Table16[[#This Row],[Price]]*0.95)</f>
        <v>0</v>
      </c>
      <c r="P9530" s="4">
        <f>SUM(Table16[[#This Row],[Price]]*0.8)</f>
        <v>0</v>
      </c>
      <c r="Q9530" s="4">
        <f>SUM(Table16[[#This Row],[Price]]*0.6)</f>
        <v>0</v>
      </c>
    </row>
    <row r="9531" spans="1:17" x14ac:dyDescent="0.25">
      <c r="A9531" t="s">
        <v>3380</v>
      </c>
      <c r="B9531">
        <v>0</v>
      </c>
      <c r="C9531" t="s">
        <v>7270</v>
      </c>
      <c r="D9531">
        <v>270</v>
      </c>
      <c r="E9531" t="s">
        <v>7271</v>
      </c>
      <c r="F9531" s="4">
        <v>0</v>
      </c>
      <c r="J9531" s="4">
        <f>MIN(Table16[[#This Row],[Medicare Outpatient Allowable Rate]:[WPPA Inc Outpatient Allowable Rate]])</f>
        <v>0</v>
      </c>
      <c r="K9531" s="4">
        <f>MAX(Table16[[#This Row],[Blue Cross Outpatient Allowable Rate]:[WPPA Inc Outpatient Allowable Rate]])</f>
        <v>0</v>
      </c>
      <c r="L9531" s="4">
        <f>SUM(Table16[[#This Row],[Price]]*4.42)</f>
        <v>0</v>
      </c>
      <c r="M9531" s="4">
        <v>0</v>
      </c>
      <c r="N9531" s="4">
        <f>SUM(Table16[[#This Row],[ChargeID]]*0.76)</f>
        <v>0</v>
      </c>
      <c r="O9531" s="4">
        <f>SUM(Table16[[#This Row],[Price]]*0.95)</f>
        <v>0</v>
      </c>
      <c r="P9531" s="4">
        <f>SUM(Table16[[#This Row],[Price]]*0.8)</f>
        <v>0</v>
      </c>
      <c r="Q9531" s="4">
        <f>SUM(Table16[[#This Row],[Price]]*0.6)</f>
        <v>0</v>
      </c>
    </row>
    <row r="9532" spans="1:17" x14ac:dyDescent="0.25">
      <c r="A9532" t="s">
        <v>3380</v>
      </c>
      <c r="B9532">
        <v>13.58</v>
      </c>
      <c r="C9532" t="s">
        <v>7272</v>
      </c>
      <c r="D9532">
        <v>270</v>
      </c>
      <c r="E9532" t="s">
        <v>6324</v>
      </c>
      <c r="F9532" s="4">
        <v>13.58</v>
      </c>
      <c r="J9532" s="4">
        <f>MIN(Table16[[#This Row],[Medicare Outpatient Allowable Rate]:[WPPA Inc Outpatient Allowable Rate]])</f>
        <v>0</v>
      </c>
      <c r="K9532" s="4">
        <f>MAX(Table16[[#This Row],[Blue Cross Outpatient Allowable Rate]:[WPPA Inc Outpatient Allowable Rate]])</f>
        <v>12.901</v>
      </c>
      <c r="L9532" s="4">
        <f>SUM(Table16[[#This Row],[Price]]*4.42)</f>
        <v>60.023600000000002</v>
      </c>
      <c r="M9532" s="4">
        <v>0</v>
      </c>
      <c r="N9532" s="4">
        <f>SUM(Table16[[#This Row],[ChargeID]]*0.76)</f>
        <v>10.3208</v>
      </c>
      <c r="O9532" s="4">
        <f>SUM(Table16[[#This Row],[Price]]*0.95)</f>
        <v>12.901</v>
      </c>
      <c r="P9532" s="4">
        <f>SUM(Table16[[#This Row],[Price]]*0.8)</f>
        <v>10.864000000000001</v>
      </c>
      <c r="Q9532" s="4">
        <f>SUM(Table16[[#This Row],[Price]]*0.6)</f>
        <v>8.1479999999999997</v>
      </c>
    </row>
    <row r="9533" spans="1:17" x14ac:dyDescent="0.25">
      <c r="A9533" t="s">
        <v>3380</v>
      </c>
      <c r="B9533">
        <v>122.33</v>
      </c>
      <c r="C9533" t="s">
        <v>7273</v>
      </c>
      <c r="D9533">
        <v>271</v>
      </c>
      <c r="E9533" t="s">
        <v>6472</v>
      </c>
      <c r="F9533" s="4">
        <v>122.33</v>
      </c>
      <c r="J9533" s="4">
        <f>MIN(Table16[[#This Row],[Medicare Outpatient Allowable Rate]:[WPPA Inc Outpatient Allowable Rate]])</f>
        <v>0</v>
      </c>
      <c r="K9533" s="4">
        <f>MAX(Table16[[#This Row],[Blue Cross Outpatient Allowable Rate]:[WPPA Inc Outpatient Allowable Rate]])</f>
        <v>116.2135</v>
      </c>
      <c r="L9533" s="4">
        <f>SUM(Table16[[#This Row],[Price]]*4.42)</f>
        <v>540.69859999999994</v>
      </c>
      <c r="M9533" s="4">
        <v>0</v>
      </c>
      <c r="N9533" s="4">
        <f>SUM(Table16[[#This Row],[ChargeID]]*0.76)</f>
        <v>92.970799999999997</v>
      </c>
      <c r="O9533" s="4">
        <f>SUM(Table16[[#This Row],[Price]]*0.95)</f>
        <v>116.2135</v>
      </c>
      <c r="P9533" s="4">
        <f>SUM(Table16[[#This Row],[Price]]*0.8)</f>
        <v>97.864000000000004</v>
      </c>
      <c r="Q9533" s="4">
        <f>SUM(Table16[[#This Row],[Price]]*0.6)</f>
        <v>73.397999999999996</v>
      </c>
    </row>
    <row r="9534" spans="1:17" x14ac:dyDescent="0.25">
      <c r="A9534" t="s">
        <v>3380</v>
      </c>
      <c r="B9534">
        <v>101.33</v>
      </c>
      <c r="C9534" t="s">
        <v>7274</v>
      </c>
      <c r="D9534">
        <v>271</v>
      </c>
      <c r="E9534" t="s">
        <v>6470</v>
      </c>
      <c r="F9534" s="4">
        <v>101.33</v>
      </c>
      <c r="J9534" s="4">
        <f>MIN(Table16[[#This Row],[Medicare Outpatient Allowable Rate]:[WPPA Inc Outpatient Allowable Rate]])</f>
        <v>0</v>
      </c>
      <c r="K9534" s="4">
        <f>MAX(Table16[[#This Row],[Blue Cross Outpatient Allowable Rate]:[WPPA Inc Outpatient Allowable Rate]])</f>
        <v>96.263499999999993</v>
      </c>
      <c r="L9534" s="4">
        <f>SUM(Table16[[#This Row],[Price]]*4.42)</f>
        <v>447.87860000000001</v>
      </c>
      <c r="M9534" s="4">
        <v>0</v>
      </c>
      <c r="N9534" s="4">
        <f>SUM(Table16[[#This Row],[ChargeID]]*0.76)</f>
        <v>77.010800000000003</v>
      </c>
      <c r="O9534" s="4">
        <f>SUM(Table16[[#This Row],[Price]]*0.95)</f>
        <v>96.263499999999993</v>
      </c>
      <c r="P9534" s="4">
        <f>SUM(Table16[[#This Row],[Price]]*0.8)</f>
        <v>81.064000000000007</v>
      </c>
      <c r="Q9534" s="4">
        <f>SUM(Table16[[#This Row],[Price]]*0.6)</f>
        <v>60.797999999999995</v>
      </c>
    </row>
    <row r="9535" spans="1:17" x14ac:dyDescent="0.25">
      <c r="A9535" t="s">
        <v>3380</v>
      </c>
      <c r="B9535">
        <v>238</v>
      </c>
      <c r="C9535" t="s">
        <v>7275</v>
      </c>
      <c r="D9535">
        <v>271</v>
      </c>
      <c r="E9535" t="s">
        <v>6470</v>
      </c>
      <c r="F9535" s="4">
        <v>238</v>
      </c>
      <c r="J9535" s="4">
        <f>MIN(Table16[[#This Row],[Medicare Outpatient Allowable Rate]:[WPPA Inc Outpatient Allowable Rate]])</f>
        <v>0</v>
      </c>
      <c r="K9535" s="4">
        <f>MAX(Table16[[#This Row],[Blue Cross Outpatient Allowable Rate]:[WPPA Inc Outpatient Allowable Rate]])</f>
        <v>226.1</v>
      </c>
      <c r="L9535" s="4">
        <f>SUM(Table16[[#This Row],[Price]]*4.42)</f>
        <v>1051.96</v>
      </c>
      <c r="M9535" s="4">
        <v>0</v>
      </c>
      <c r="N9535" s="4">
        <f>SUM(Table16[[#This Row],[ChargeID]]*0.76)</f>
        <v>180.88</v>
      </c>
      <c r="O9535" s="4">
        <f>SUM(Table16[[#This Row],[Price]]*0.95)</f>
        <v>226.1</v>
      </c>
      <c r="P9535" s="4">
        <f>SUM(Table16[[#This Row],[Price]]*0.8)</f>
        <v>190.4</v>
      </c>
      <c r="Q9535" s="4">
        <f>SUM(Table16[[#This Row],[Price]]*0.6)</f>
        <v>142.79999999999998</v>
      </c>
    </row>
    <row r="9536" spans="1:17" x14ac:dyDescent="0.25">
      <c r="A9536" t="s">
        <v>3380</v>
      </c>
      <c r="B9536">
        <v>0</v>
      </c>
      <c r="C9536" t="s">
        <v>7276</v>
      </c>
      <c r="D9536">
        <v>270</v>
      </c>
      <c r="E9536" t="s">
        <v>6559</v>
      </c>
      <c r="F9536" s="4">
        <v>0</v>
      </c>
      <c r="J9536" s="4">
        <f>MIN(Table16[[#This Row],[Medicare Outpatient Allowable Rate]:[WPPA Inc Outpatient Allowable Rate]])</f>
        <v>0</v>
      </c>
      <c r="K9536" s="4">
        <f>MAX(Table16[[#This Row],[Blue Cross Outpatient Allowable Rate]:[WPPA Inc Outpatient Allowable Rate]])</f>
        <v>0</v>
      </c>
      <c r="L9536" s="4">
        <f>SUM(Table16[[#This Row],[Price]]*4.42)</f>
        <v>0</v>
      </c>
      <c r="M9536" s="4">
        <v>0</v>
      </c>
      <c r="N9536" s="4">
        <f>SUM(Table16[[#This Row],[ChargeID]]*0.76)</f>
        <v>0</v>
      </c>
      <c r="O9536" s="4">
        <f>SUM(Table16[[#This Row],[Price]]*0.95)</f>
        <v>0</v>
      </c>
      <c r="P9536" s="4">
        <f>SUM(Table16[[#This Row],[Price]]*0.8)</f>
        <v>0</v>
      </c>
      <c r="Q9536" s="4">
        <f>SUM(Table16[[#This Row],[Price]]*0.6)</f>
        <v>0</v>
      </c>
    </row>
    <row r="9537" spans="1:17" x14ac:dyDescent="0.25">
      <c r="A9537" t="s">
        <v>3380</v>
      </c>
      <c r="B9537">
        <v>0</v>
      </c>
      <c r="C9537" t="s">
        <v>7277</v>
      </c>
      <c r="D9537">
        <v>272</v>
      </c>
      <c r="E9537" t="s">
        <v>6058</v>
      </c>
      <c r="F9537" s="4">
        <v>0</v>
      </c>
      <c r="J9537" s="4">
        <f>MIN(Table16[[#This Row],[Medicare Outpatient Allowable Rate]:[WPPA Inc Outpatient Allowable Rate]])</f>
        <v>0</v>
      </c>
      <c r="K9537" s="4">
        <f>MAX(Table16[[#This Row],[Blue Cross Outpatient Allowable Rate]:[WPPA Inc Outpatient Allowable Rate]])</f>
        <v>0</v>
      </c>
      <c r="L9537" s="4">
        <f>SUM(Table16[[#This Row],[Price]]*4.42)</f>
        <v>0</v>
      </c>
      <c r="M9537" s="4">
        <v>0</v>
      </c>
      <c r="N9537" s="4">
        <f>SUM(Table16[[#This Row],[ChargeID]]*0.76)</f>
        <v>0</v>
      </c>
      <c r="O9537" s="4">
        <f>SUM(Table16[[#This Row],[Price]]*0.95)</f>
        <v>0</v>
      </c>
      <c r="P9537" s="4">
        <f>SUM(Table16[[#This Row],[Price]]*0.8)</f>
        <v>0</v>
      </c>
      <c r="Q9537" s="4">
        <f>SUM(Table16[[#This Row],[Price]]*0.6)</f>
        <v>0</v>
      </c>
    </row>
    <row r="9538" spans="1:17" x14ac:dyDescent="0.25">
      <c r="A9538" t="s">
        <v>3380</v>
      </c>
      <c r="B9538">
        <v>0</v>
      </c>
      <c r="C9538" t="s">
        <v>12135</v>
      </c>
      <c r="D9538">
        <v>270</v>
      </c>
      <c r="E9538" t="s">
        <v>6058</v>
      </c>
      <c r="F9538" s="4">
        <v>0</v>
      </c>
      <c r="J9538" s="4">
        <f>MIN(Table16[[#This Row],[Medicare Outpatient Allowable Rate]:[WPPA Inc Outpatient Allowable Rate]])</f>
        <v>0</v>
      </c>
      <c r="K9538" s="4">
        <f>MAX(Table16[[#This Row],[Blue Cross Outpatient Allowable Rate]:[WPPA Inc Outpatient Allowable Rate]])</f>
        <v>0</v>
      </c>
      <c r="L9538" s="4">
        <f>SUM(Table16[[#This Row],[Price]]*4.42)</f>
        <v>0</v>
      </c>
      <c r="M9538" s="4">
        <v>0</v>
      </c>
      <c r="N9538" s="4">
        <f>SUM(Table16[[#This Row],[ChargeID]]*0.76)</f>
        <v>0</v>
      </c>
      <c r="O9538" s="4">
        <f>SUM(Table16[[#This Row],[Price]]*0.95)</f>
        <v>0</v>
      </c>
      <c r="P9538" s="4">
        <f>SUM(Table16[[#This Row],[Price]]*0.8)</f>
        <v>0</v>
      </c>
      <c r="Q9538" s="4">
        <f>SUM(Table16[[#This Row],[Price]]*0.6)</f>
        <v>0</v>
      </c>
    </row>
    <row r="9539" spans="1:17" x14ac:dyDescent="0.25">
      <c r="A9539" t="s">
        <v>3380</v>
      </c>
      <c r="B9539">
        <v>0</v>
      </c>
      <c r="C9539" t="s">
        <v>7278</v>
      </c>
      <c r="D9539">
        <v>270</v>
      </c>
      <c r="E9539" t="s">
        <v>7230</v>
      </c>
      <c r="F9539" s="4">
        <v>0</v>
      </c>
      <c r="J9539" s="4">
        <f>MIN(Table16[[#This Row],[Medicare Outpatient Allowable Rate]:[WPPA Inc Outpatient Allowable Rate]])</f>
        <v>0</v>
      </c>
      <c r="K9539" s="4">
        <f>MAX(Table16[[#This Row],[Blue Cross Outpatient Allowable Rate]:[WPPA Inc Outpatient Allowable Rate]])</f>
        <v>0</v>
      </c>
      <c r="L9539" s="4">
        <f>SUM(Table16[[#This Row],[Price]]*4.42)</f>
        <v>0</v>
      </c>
      <c r="M9539" s="4">
        <v>0</v>
      </c>
      <c r="N9539" s="4">
        <f>SUM(Table16[[#This Row],[ChargeID]]*0.76)</f>
        <v>0</v>
      </c>
      <c r="O9539" s="4">
        <f>SUM(Table16[[#This Row],[Price]]*0.95)</f>
        <v>0</v>
      </c>
      <c r="P9539" s="4">
        <f>SUM(Table16[[#This Row],[Price]]*0.8)</f>
        <v>0</v>
      </c>
      <c r="Q9539" s="4">
        <f>SUM(Table16[[#This Row],[Price]]*0.6)</f>
        <v>0</v>
      </c>
    </row>
    <row r="9540" spans="1:17" x14ac:dyDescent="0.25">
      <c r="A9540" t="s">
        <v>3380</v>
      </c>
      <c r="B9540">
        <v>0</v>
      </c>
      <c r="C9540" t="s">
        <v>7279</v>
      </c>
      <c r="D9540">
        <v>270</v>
      </c>
      <c r="E9540" t="s">
        <v>6260</v>
      </c>
      <c r="F9540" s="4">
        <v>0</v>
      </c>
      <c r="J9540" s="4">
        <f>MIN(Table16[[#This Row],[Medicare Outpatient Allowable Rate]:[WPPA Inc Outpatient Allowable Rate]])</f>
        <v>0</v>
      </c>
      <c r="K9540" s="4">
        <f>MAX(Table16[[#This Row],[Blue Cross Outpatient Allowable Rate]:[WPPA Inc Outpatient Allowable Rate]])</f>
        <v>0</v>
      </c>
      <c r="L9540" s="4">
        <f>SUM(Table16[[#This Row],[Price]]*4.42)</f>
        <v>0</v>
      </c>
      <c r="M9540" s="4">
        <v>0</v>
      </c>
      <c r="N9540" s="4">
        <f>SUM(Table16[[#This Row],[ChargeID]]*0.76)</f>
        <v>0</v>
      </c>
      <c r="O9540" s="4">
        <f>SUM(Table16[[#This Row],[Price]]*0.95)</f>
        <v>0</v>
      </c>
      <c r="P9540" s="4">
        <f>SUM(Table16[[#This Row],[Price]]*0.8)</f>
        <v>0</v>
      </c>
      <c r="Q9540" s="4">
        <f>SUM(Table16[[#This Row],[Price]]*0.6)</f>
        <v>0</v>
      </c>
    </row>
    <row r="9541" spans="1:17" x14ac:dyDescent="0.25">
      <c r="A9541" t="s">
        <v>3380</v>
      </c>
      <c r="B9541">
        <v>7.77</v>
      </c>
      <c r="C9541" t="s">
        <v>7280</v>
      </c>
      <c r="D9541">
        <v>272</v>
      </c>
      <c r="E9541" t="s">
        <v>6058</v>
      </c>
      <c r="F9541" s="4">
        <v>7.77</v>
      </c>
      <c r="J9541" s="4">
        <f>MIN(Table16[[#This Row],[Medicare Outpatient Allowable Rate]:[WPPA Inc Outpatient Allowable Rate]])</f>
        <v>0</v>
      </c>
      <c r="K9541" s="4">
        <f>MAX(Table16[[#This Row],[Blue Cross Outpatient Allowable Rate]:[WPPA Inc Outpatient Allowable Rate]])</f>
        <v>7.3814999999999991</v>
      </c>
      <c r="L9541" s="4">
        <f>SUM(Table16[[#This Row],[Price]]*4.42)</f>
        <v>34.343399999999995</v>
      </c>
      <c r="M9541" s="4">
        <v>0</v>
      </c>
      <c r="N9541" s="4">
        <f>SUM(Table16[[#This Row],[ChargeID]]*0.76)</f>
        <v>5.9051999999999998</v>
      </c>
      <c r="O9541" s="4">
        <f>SUM(Table16[[#This Row],[Price]]*0.95)</f>
        <v>7.3814999999999991</v>
      </c>
      <c r="P9541" s="4">
        <f>SUM(Table16[[#This Row],[Price]]*0.8)</f>
        <v>6.2160000000000002</v>
      </c>
      <c r="Q9541" s="4">
        <f>SUM(Table16[[#This Row],[Price]]*0.6)</f>
        <v>4.6619999999999999</v>
      </c>
    </row>
    <row r="9542" spans="1:17" x14ac:dyDescent="0.25">
      <c r="A9542" t="s">
        <v>3380</v>
      </c>
      <c r="B9542">
        <v>16.760000000000002</v>
      </c>
      <c r="C9542" t="s">
        <v>7281</v>
      </c>
      <c r="D9542">
        <v>270</v>
      </c>
      <c r="E9542" t="s">
        <v>6058</v>
      </c>
      <c r="F9542" s="4">
        <v>16.760000000000002</v>
      </c>
      <c r="J9542" s="4">
        <f>MIN(Table16[[#This Row],[Medicare Outpatient Allowable Rate]:[WPPA Inc Outpatient Allowable Rate]])</f>
        <v>0</v>
      </c>
      <c r="K9542" s="4">
        <f>MAX(Table16[[#This Row],[Blue Cross Outpatient Allowable Rate]:[WPPA Inc Outpatient Allowable Rate]])</f>
        <v>15.922000000000001</v>
      </c>
      <c r="L9542" s="4">
        <f>SUM(Table16[[#This Row],[Price]]*4.42)</f>
        <v>74.0792</v>
      </c>
      <c r="M9542" s="4">
        <v>0</v>
      </c>
      <c r="N9542" s="4">
        <f>SUM(Table16[[#This Row],[ChargeID]]*0.76)</f>
        <v>12.7376</v>
      </c>
      <c r="O9542" s="4">
        <f>SUM(Table16[[#This Row],[Price]]*0.95)</f>
        <v>15.922000000000001</v>
      </c>
      <c r="P9542" s="4">
        <f>SUM(Table16[[#This Row],[Price]]*0.8)</f>
        <v>13.408000000000001</v>
      </c>
      <c r="Q9542" s="4">
        <f>SUM(Table16[[#This Row],[Price]]*0.6)</f>
        <v>10.056000000000001</v>
      </c>
    </row>
    <row r="9543" spans="1:17" x14ac:dyDescent="0.25">
      <c r="A9543" t="s">
        <v>3380</v>
      </c>
      <c r="B9543">
        <v>23.57</v>
      </c>
      <c r="C9543" t="s">
        <v>7282</v>
      </c>
      <c r="D9543">
        <v>271</v>
      </c>
      <c r="E9543" t="s">
        <v>6058</v>
      </c>
      <c r="F9543" s="4">
        <v>23.57</v>
      </c>
      <c r="J9543" s="4">
        <f>MIN(Table16[[#This Row],[Medicare Outpatient Allowable Rate]:[WPPA Inc Outpatient Allowable Rate]])</f>
        <v>0</v>
      </c>
      <c r="K9543" s="4">
        <f>MAX(Table16[[#This Row],[Blue Cross Outpatient Allowable Rate]:[WPPA Inc Outpatient Allowable Rate]])</f>
        <v>22.391500000000001</v>
      </c>
      <c r="L9543" s="4">
        <f>SUM(Table16[[#This Row],[Price]]*4.42)</f>
        <v>104.1794</v>
      </c>
      <c r="M9543" s="4">
        <v>0</v>
      </c>
      <c r="N9543" s="4">
        <f>SUM(Table16[[#This Row],[ChargeID]]*0.76)</f>
        <v>17.9132</v>
      </c>
      <c r="O9543" s="4">
        <f>SUM(Table16[[#This Row],[Price]]*0.95)</f>
        <v>22.391500000000001</v>
      </c>
      <c r="P9543" s="4">
        <f>SUM(Table16[[#This Row],[Price]]*0.8)</f>
        <v>18.856000000000002</v>
      </c>
      <c r="Q9543" s="4">
        <f>SUM(Table16[[#This Row],[Price]]*0.6)</f>
        <v>14.141999999999999</v>
      </c>
    </row>
    <row r="9544" spans="1:17" x14ac:dyDescent="0.25">
      <c r="A9544" t="s">
        <v>3380</v>
      </c>
      <c r="B9544">
        <v>8.4499999999999993</v>
      </c>
      <c r="C9544" t="s">
        <v>7283</v>
      </c>
      <c r="D9544">
        <v>272</v>
      </c>
      <c r="E9544" t="s">
        <v>6058</v>
      </c>
      <c r="F9544" s="4">
        <v>8.4499999999999993</v>
      </c>
      <c r="J9544" s="4">
        <f>MIN(Table16[[#This Row],[Medicare Outpatient Allowable Rate]:[WPPA Inc Outpatient Allowable Rate]])</f>
        <v>0</v>
      </c>
      <c r="K9544" s="4">
        <f>MAX(Table16[[#This Row],[Blue Cross Outpatient Allowable Rate]:[WPPA Inc Outpatient Allowable Rate]])</f>
        <v>8.0274999999999981</v>
      </c>
      <c r="L9544" s="4">
        <f>SUM(Table16[[#This Row],[Price]]*4.42)</f>
        <v>37.348999999999997</v>
      </c>
      <c r="M9544" s="4">
        <v>0</v>
      </c>
      <c r="N9544" s="4">
        <f>SUM(Table16[[#This Row],[ChargeID]]*0.76)</f>
        <v>6.4219999999999997</v>
      </c>
      <c r="O9544" s="4">
        <f>SUM(Table16[[#This Row],[Price]]*0.95)</f>
        <v>8.0274999999999981</v>
      </c>
      <c r="P9544" s="4">
        <f>SUM(Table16[[#This Row],[Price]]*0.8)</f>
        <v>6.76</v>
      </c>
      <c r="Q9544" s="4">
        <f>SUM(Table16[[#This Row],[Price]]*0.6)</f>
        <v>5.0699999999999994</v>
      </c>
    </row>
    <row r="9545" spans="1:17" x14ac:dyDescent="0.25">
      <c r="A9545" t="s">
        <v>3380</v>
      </c>
      <c r="B9545">
        <v>26.9</v>
      </c>
      <c r="C9545" t="s">
        <v>7284</v>
      </c>
      <c r="D9545">
        <v>272</v>
      </c>
      <c r="E9545" t="s">
        <v>6058</v>
      </c>
      <c r="F9545" s="4">
        <v>26.9</v>
      </c>
      <c r="J9545" s="4">
        <f>MIN(Table16[[#This Row],[Medicare Outpatient Allowable Rate]:[WPPA Inc Outpatient Allowable Rate]])</f>
        <v>0</v>
      </c>
      <c r="K9545" s="4">
        <f>MAX(Table16[[#This Row],[Blue Cross Outpatient Allowable Rate]:[WPPA Inc Outpatient Allowable Rate]])</f>
        <v>25.554999999999996</v>
      </c>
      <c r="L9545" s="4">
        <f>SUM(Table16[[#This Row],[Price]]*4.42)</f>
        <v>118.898</v>
      </c>
      <c r="M9545" s="4">
        <v>0</v>
      </c>
      <c r="N9545" s="4">
        <f>SUM(Table16[[#This Row],[ChargeID]]*0.76)</f>
        <v>20.443999999999999</v>
      </c>
      <c r="O9545" s="4">
        <f>SUM(Table16[[#This Row],[Price]]*0.95)</f>
        <v>25.554999999999996</v>
      </c>
      <c r="P9545" s="4">
        <f>SUM(Table16[[#This Row],[Price]]*0.8)</f>
        <v>21.52</v>
      </c>
      <c r="Q9545" s="4">
        <f>SUM(Table16[[#This Row],[Price]]*0.6)</f>
        <v>16.139999999999997</v>
      </c>
    </row>
    <row r="9546" spans="1:17" x14ac:dyDescent="0.25">
      <c r="A9546" t="s">
        <v>3380</v>
      </c>
      <c r="B9546">
        <v>0</v>
      </c>
      <c r="C9546" t="s">
        <v>7285</v>
      </c>
      <c r="D9546">
        <v>270</v>
      </c>
      <c r="E9546" t="s">
        <v>6252</v>
      </c>
      <c r="F9546" s="4">
        <v>0</v>
      </c>
      <c r="J9546" s="4">
        <f>MIN(Table16[[#This Row],[Medicare Outpatient Allowable Rate]:[WPPA Inc Outpatient Allowable Rate]])</f>
        <v>0</v>
      </c>
      <c r="K9546" s="4">
        <f>MAX(Table16[[#This Row],[Blue Cross Outpatient Allowable Rate]:[WPPA Inc Outpatient Allowable Rate]])</f>
        <v>0</v>
      </c>
      <c r="L9546" s="4">
        <f>SUM(Table16[[#This Row],[Price]]*4.42)</f>
        <v>0</v>
      </c>
      <c r="M9546" s="4">
        <v>0</v>
      </c>
      <c r="N9546" s="4">
        <f>SUM(Table16[[#This Row],[ChargeID]]*0.76)</f>
        <v>0</v>
      </c>
      <c r="O9546" s="4">
        <f>SUM(Table16[[#This Row],[Price]]*0.95)</f>
        <v>0</v>
      </c>
      <c r="P9546" s="4">
        <f>SUM(Table16[[#This Row],[Price]]*0.8)</f>
        <v>0</v>
      </c>
      <c r="Q9546" s="4">
        <f>SUM(Table16[[#This Row],[Price]]*0.6)</f>
        <v>0</v>
      </c>
    </row>
    <row r="9547" spans="1:17" x14ac:dyDescent="0.25">
      <c r="A9547" t="s">
        <v>3380</v>
      </c>
      <c r="B9547">
        <v>0</v>
      </c>
      <c r="C9547" t="s">
        <v>7286</v>
      </c>
      <c r="D9547">
        <v>270</v>
      </c>
      <c r="E9547" t="s">
        <v>6252</v>
      </c>
      <c r="F9547" s="4">
        <v>0</v>
      </c>
      <c r="J9547" s="4">
        <f>MIN(Table16[[#This Row],[Medicare Outpatient Allowable Rate]:[WPPA Inc Outpatient Allowable Rate]])</f>
        <v>0</v>
      </c>
      <c r="K9547" s="4">
        <f>MAX(Table16[[#This Row],[Blue Cross Outpatient Allowable Rate]:[WPPA Inc Outpatient Allowable Rate]])</f>
        <v>0</v>
      </c>
      <c r="L9547" s="4">
        <f>SUM(Table16[[#This Row],[Price]]*4.42)</f>
        <v>0</v>
      </c>
      <c r="M9547" s="4">
        <v>0</v>
      </c>
      <c r="N9547" s="4">
        <f>SUM(Table16[[#This Row],[ChargeID]]*0.76)</f>
        <v>0</v>
      </c>
      <c r="O9547" s="4">
        <f>SUM(Table16[[#This Row],[Price]]*0.95)</f>
        <v>0</v>
      </c>
      <c r="P9547" s="4">
        <f>SUM(Table16[[#This Row],[Price]]*0.8)</f>
        <v>0</v>
      </c>
      <c r="Q9547" s="4">
        <f>SUM(Table16[[#This Row],[Price]]*0.6)</f>
        <v>0</v>
      </c>
    </row>
    <row r="9548" spans="1:17" x14ac:dyDescent="0.25">
      <c r="A9548" t="s">
        <v>3380</v>
      </c>
      <c r="B9548">
        <v>17.46</v>
      </c>
      <c r="C9548" t="s">
        <v>7287</v>
      </c>
      <c r="D9548">
        <v>272</v>
      </c>
      <c r="E9548" t="s">
        <v>6058</v>
      </c>
      <c r="F9548" s="4">
        <v>17.46</v>
      </c>
      <c r="J9548" s="4">
        <f>MIN(Table16[[#This Row],[Medicare Outpatient Allowable Rate]:[WPPA Inc Outpatient Allowable Rate]])</f>
        <v>0</v>
      </c>
      <c r="K9548" s="4">
        <f>MAX(Table16[[#This Row],[Blue Cross Outpatient Allowable Rate]:[WPPA Inc Outpatient Allowable Rate]])</f>
        <v>16.587</v>
      </c>
      <c r="L9548" s="4">
        <f>SUM(Table16[[#This Row],[Price]]*4.42)</f>
        <v>77.173200000000008</v>
      </c>
      <c r="M9548" s="4">
        <v>0</v>
      </c>
      <c r="N9548" s="4">
        <f>SUM(Table16[[#This Row],[ChargeID]]*0.76)</f>
        <v>13.269600000000001</v>
      </c>
      <c r="O9548" s="4">
        <f>SUM(Table16[[#This Row],[Price]]*0.95)</f>
        <v>16.587</v>
      </c>
      <c r="P9548" s="4">
        <f>SUM(Table16[[#This Row],[Price]]*0.8)</f>
        <v>13.968000000000002</v>
      </c>
      <c r="Q9548" s="4">
        <f>SUM(Table16[[#This Row],[Price]]*0.6)</f>
        <v>10.476000000000001</v>
      </c>
    </row>
    <row r="9549" spans="1:17" x14ac:dyDescent="0.25">
      <c r="A9549" t="s">
        <v>3380</v>
      </c>
      <c r="B9549">
        <v>12.16</v>
      </c>
      <c r="C9549" t="s">
        <v>7288</v>
      </c>
      <c r="D9549">
        <v>272</v>
      </c>
      <c r="E9549" t="s">
        <v>6058</v>
      </c>
      <c r="F9549" s="4">
        <v>12.16</v>
      </c>
      <c r="J9549" s="4">
        <f>MIN(Table16[[#This Row],[Medicare Outpatient Allowable Rate]:[WPPA Inc Outpatient Allowable Rate]])</f>
        <v>0</v>
      </c>
      <c r="K9549" s="4">
        <f>MAX(Table16[[#This Row],[Blue Cross Outpatient Allowable Rate]:[WPPA Inc Outpatient Allowable Rate]])</f>
        <v>11.552</v>
      </c>
      <c r="L9549" s="4">
        <f>SUM(Table16[[#This Row],[Price]]*4.42)</f>
        <v>53.747199999999999</v>
      </c>
      <c r="M9549" s="4">
        <v>0</v>
      </c>
      <c r="N9549" s="4">
        <f>SUM(Table16[[#This Row],[ChargeID]]*0.76)</f>
        <v>9.2416</v>
      </c>
      <c r="O9549" s="4">
        <f>SUM(Table16[[#This Row],[Price]]*0.95)</f>
        <v>11.552</v>
      </c>
      <c r="P9549" s="4">
        <f>SUM(Table16[[#This Row],[Price]]*0.8)</f>
        <v>9.7280000000000015</v>
      </c>
      <c r="Q9549" s="4">
        <f>SUM(Table16[[#This Row],[Price]]*0.6)</f>
        <v>7.2959999999999994</v>
      </c>
    </row>
    <row r="9550" spans="1:17" x14ac:dyDescent="0.25">
      <c r="A9550" t="s">
        <v>3380</v>
      </c>
      <c r="B9550">
        <v>0</v>
      </c>
      <c r="C9550" t="s">
        <v>7289</v>
      </c>
      <c r="D9550">
        <v>270</v>
      </c>
      <c r="E9550" t="s">
        <v>7290</v>
      </c>
      <c r="F9550" s="4">
        <v>0</v>
      </c>
      <c r="J9550" s="4">
        <f>MIN(Table16[[#This Row],[Medicare Outpatient Allowable Rate]:[WPPA Inc Outpatient Allowable Rate]])</f>
        <v>0</v>
      </c>
      <c r="K9550" s="4">
        <f>MAX(Table16[[#This Row],[Blue Cross Outpatient Allowable Rate]:[WPPA Inc Outpatient Allowable Rate]])</f>
        <v>0</v>
      </c>
      <c r="L9550" s="4">
        <f>SUM(Table16[[#This Row],[Price]]*4.42)</f>
        <v>0</v>
      </c>
      <c r="M9550" s="4">
        <v>0</v>
      </c>
      <c r="N9550" s="4">
        <f>SUM(Table16[[#This Row],[ChargeID]]*0.76)</f>
        <v>0</v>
      </c>
      <c r="O9550" s="4">
        <f>SUM(Table16[[#This Row],[Price]]*0.95)</f>
        <v>0</v>
      </c>
      <c r="P9550" s="4">
        <f>SUM(Table16[[#This Row],[Price]]*0.8)</f>
        <v>0</v>
      </c>
      <c r="Q9550" s="4">
        <f>SUM(Table16[[#This Row],[Price]]*0.6)</f>
        <v>0</v>
      </c>
    </row>
    <row r="9551" spans="1:17" x14ac:dyDescent="0.25">
      <c r="A9551" t="s">
        <v>3380</v>
      </c>
      <c r="B9551">
        <v>0</v>
      </c>
      <c r="C9551" t="s">
        <v>7291</v>
      </c>
      <c r="D9551">
        <v>272</v>
      </c>
      <c r="E9551" t="s">
        <v>6476</v>
      </c>
      <c r="F9551" s="4">
        <v>0</v>
      </c>
      <c r="J9551" s="4">
        <f>MIN(Table16[[#This Row],[Medicare Outpatient Allowable Rate]:[WPPA Inc Outpatient Allowable Rate]])</f>
        <v>0</v>
      </c>
      <c r="K9551" s="4">
        <f>MAX(Table16[[#This Row],[Blue Cross Outpatient Allowable Rate]:[WPPA Inc Outpatient Allowable Rate]])</f>
        <v>0</v>
      </c>
      <c r="L9551" s="4">
        <f>SUM(Table16[[#This Row],[Price]]*4.42)</f>
        <v>0</v>
      </c>
      <c r="M9551" s="4">
        <v>0</v>
      </c>
      <c r="N9551" s="4">
        <f>SUM(Table16[[#This Row],[ChargeID]]*0.76)</f>
        <v>0</v>
      </c>
      <c r="O9551" s="4">
        <f>SUM(Table16[[#This Row],[Price]]*0.95)</f>
        <v>0</v>
      </c>
      <c r="P9551" s="4">
        <f>SUM(Table16[[#This Row],[Price]]*0.8)</f>
        <v>0</v>
      </c>
      <c r="Q9551" s="4">
        <f>SUM(Table16[[#This Row],[Price]]*0.6)</f>
        <v>0</v>
      </c>
    </row>
    <row r="9552" spans="1:17" x14ac:dyDescent="0.25">
      <c r="A9552" t="s">
        <v>3380</v>
      </c>
      <c r="B9552">
        <v>11.79</v>
      </c>
      <c r="C9552" t="s">
        <v>7292</v>
      </c>
      <c r="D9552">
        <v>271</v>
      </c>
      <c r="E9552" t="s">
        <v>6058</v>
      </c>
      <c r="F9552" s="4">
        <v>11.79</v>
      </c>
      <c r="J9552" s="4">
        <f>MIN(Table16[[#This Row],[Medicare Outpatient Allowable Rate]:[WPPA Inc Outpatient Allowable Rate]])</f>
        <v>0</v>
      </c>
      <c r="K9552" s="4">
        <f>MAX(Table16[[#This Row],[Blue Cross Outpatient Allowable Rate]:[WPPA Inc Outpatient Allowable Rate]])</f>
        <v>11.200499999999998</v>
      </c>
      <c r="L9552" s="4">
        <f>SUM(Table16[[#This Row],[Price]]*4.42)</f>
        <v>52.111799999999995</v>
      </c>
      <c r="M9552" s="4">
        <v>0</v>
      </c>
      <c r="N9552" s="4">
        <f>SUM(Table16[[#This Row],[ChargeID]]*0.76)</f>
        <v>8.9603999999999999</v>
      </c>
      <c r="O9552" s="4">
        <f>SUM(Table16[[#This Row],[Price]]*0.95)</f>
        <v>11.200499999999998</v>
      </c>
      <c r="P9552" s="4">
        <f>SUM(Table16[[#This Row],[Price]]*0.8)</f>
        <v>9.4320000000000004</v>
      </c>
      <c r="Q9552" s="4">
        <f>SUM(Table16[[#This Row],[Price]]*0.6)</f>
        <v>7.073999999999999</v>
      </c>
    </row>
    <row r="9553" spans="1:17" x14ac:dyDescent="0.25">
      <c r="A9553" t="s">
        <v>3380</v>
      </c>
      <c r="B9553">
        <v>0</v>
      </c>
      <c r="C9553" t="s">
        <v>7293</v>
      </c>
      <c r="D9553">
        <v>270</v>
      </c>
      <c r="E9553" t="s">
        <v>6252</v>
      </c>
      <c r="F9553" s="4">
        <v>0</v>
      </c>
      <c r="J9553" s="4">
        <f>MIN(Table16[[#This Row],[Medicare Outpatient Allowable Rate]:[WPPA Inc Outpatient Allowable Rate]])</f>
        <v>0</v>
      </c>
      <c r="K9553" s="4">
        <f>MAX(Table16[[#This Row],[Blue Cross Outpatient Allowable Rate]:[WPPA Inc Outpatient Allowable Rate]])</f>
        <v>0</v>
      </c>
      <c r="L9553" s="4">
        <f>SUM(Table16[[#This Row],[Price]]*4.42)</f>
        <v>0</v>
      </c>
      <c r="M9553" s="4">
        <v>0</v>
      </c>
      <c r="N9553" s="4">
        <f>SUM(Table16[[#This Row],[ChargeID]]*0.76)</f>
        <v>0</v>
      </c>
      <c r="O9553" s="4">
        <f>SUM(Table16[[#This Row],[Price]]*0.95)</f>
        <v>0</v>
      </c>
      <c r="P9553" s="4">
        <f>SUM(Table16[[#This Row],[Price]]*0.8)</f>
        <v>0</v>
      </c>
      <c r="Q9553" s="4">
        <f>SUM(Table16[[#This Row],[Price]]*0.6)</f>
        <v>0</v>
      </c>
    </row>
    <row r="9554" spans="1:17" x14ac:dyDescent="0.25">
      <c r="A9554" t="s">
        <v>3380</v>
      </c>
      <c r="B9554">
        <v>0</v>
      </c>
      <c r="C9554" t="s">
        <v>7294</v>
      </c>
      <c r="D9554">
        <v>270</v>
      </c>
      <c r="E9554" t="s">
        <v>6252</v>
      </c>
      <c r="F9554" s="4">
        <v>0</v>
      </c>
      <c r="J9554" s="4">
        <f>MIN(Table16[[#This Row],[Medicare Outpatient Allowable Rate]:[WPPA Inc Outpatient Allowable Rate]])</f>
        <v>0</v>
      </c>
      <c r="K9554" s="4">
        <f>MAX(Table16[[#This Row],[Blue Cross Outpatient Allowable Rate]:[WPPA Inc Outpatient Allowable Rate]])</f>
        <v>0</v>
      </c>
      <c r="L9554" s="4">
        <f>SUM(Table16[[#This Row],[Price]]*4.42)</f>
        <v>0</v>
      </c>
      <c r="M9554" s="4">
        <v>0</v>
      </c>
      <c r="N9554" s="4">
        <f>SUM(Table16[[#This Row],[ChargeID]]*0.76)</f>
        <v>0</v>
      </c>
      <c r="O9554" s="4">
        <f>SUM(Table16[[#This Row],[Price]]*0.95)</f>
        <v>0</v>
      </c>
      <c r="P9554" s="4">
        <f>SUM(Table16[[#This Row],[Price]]*0.8)</f>
        <v>0</v>
      </c>
      <c r="Q9554" s="4">
        <f>SUM(Table16[[#This Row],[Price]]*0.6)</f>
        <v>0</v>
      </c>
    </row>
    <row r="9555" spans="1:17" x14ac:dyDescent="0.25">
      <c r="A9555" t="s">
        <v>3380</v>
      </c>
      <c r="B9555">
        <v>0</v>
      </c>
      <c r="C9555" t="s">
        <v>7295</v>
      </c>
      <c r="D9555">
        <v>270</v>
      </c>
      <c r="E9555" t="s">
        <v>6559</v>
      </c>
      <c r="F9555" s="4">
        <v>0</v>
      </c>
      <c r="J9555" s="4">
        <f>MIN(Table16[[#This Row],[Medicare Outpatient Allowable Rate]:[WPPA Inc Outpatient Allowable Rate]])</f>
        <v>0</v>
      </c>
      <c r="K9555" s="4">
        <f>MAX(Table16[[#This Row],[Blue Cross Outpatient Allowable Rate]:[WPPA Inc Outpatient Allowable Rate]])</f>
        <v>0</v>
      </c>
      <c r="L9555" s="4">
        <f>SUM(Table16[[#This Row],[Price]]*4.42)</f>
        <v>0</v>
      </c>
      <c r="M9555" s="4">
        <v>0</v>
      </c>
      <c r="N9555" s="4">
        <f>SUM(Table16[[#This Row],[ChargeID]]*0.76)</f>
        <v>0</v>
      </c>
      <c r="O9555" s="4">
        <f>SUM(Table16[[#This Row],[Price]]*0.95)</f>
        <v>0</v>
      </c>
      <c r="P9555" s="4">
        <f>SUM(Table16[[#This Row],[Price]]*0.8)</f>
        <v>0</v>
      </c>
      <c r="Q9555" s="4">
        <f>SUM(Table16[[#This Row],[Price]]*0.6)</f>
        <v>0</v>
      </c>
    </row>
    <row r="9556" spans="1:17" x14ac:dyDescent="0.25">
      <c r="A9556" t="s">
        <v>3380</v>
      </c>
      <c r="B9556">
        <v>38.68</v>
      </c>
      <c r="C9556" t="s">
        <v>7296</v>
      </c>
      <c r="D9556">
        <v>272</v>
      </c>
      <c r="E9556" t="s">
        <v>6058</v>
      </c>
      <c r="F9556" s="4">
        <v>38.68</v>
      </c>
      <c r="J9556" s="4">
        <f>MIN(Table16[[#This Row],[Medicare Outpatient Allowable Rate]:[WPPA Inc Outpatient Allowable Rate]])</f>
        <v>0</v>
      </c>
      <c r="K9556" s="4">
        <f>MAX(Table16[[#This Row],[Blue Cross Outpatient Allowable Rate]:[WPPA Inc Outpatient Allowable Rate]])</f>
        <v>36.745999999999995</v>
      </c>
      <c r="L9556" s="4">
        <f>SUM(Table16[[#This Row],[Price]]*4.42)</f>
        <v>170.96559999999999</v>
      </c>
      <c r="M9556" s="4">
        <v>0</v>
      </c>
      <c r="N9556" s="4">
        <f>SUM(Table16[[#This Row],[ChargeID]]*0.76)</f>
        <v>29.396799999999999</v>
      </c>
      <c r="O9556" s="4">
        <f>SUM(Table16[[#This Row],[Price]]*0.95)</f>
        <v>36.745999999999995</v>
      </c>
      <c r="P9556" s="4">
        <f>SUM(Table16[[#This Row],[Price]]*0.8)</f>
        <v>30.944000000000003</v>
      </c>
      <c r="Q9556" s="4">
        <f>SUM(Table16[[#This Row],[Price]]*0.6)</f>
        <v>23.207999999999998</v>
      </c>
    </row>
    <row r="9557" spans="1:17" x14ac:dyDescent="0.25">
      <c r="A9557" t="s">
        <v>3380</v>
      </c>
      <c r="B9557">
        <v>195.95</v>
      </c>
      <c r="C9557" t="s">
        <v>7297</v>
      </c>
      <c r="D9557">
        <v>270</v>
      </c>
      <c r="E9557" t="s">
        <v>6058</v>
      </c>
      <c r="F9557" s="4">
        <v>195.95</v>
      </c>
      <c r="J9557" s="4">
        <f>MIN(Table16[[#This Row],[Medicare Outpatient Allowable Rate]:[WPPA Inc Outpatient Allowable Rate]])</f>
        <v>0</v>
      </c>
      <c r="K9557" s="4">
        <f>MAX(Table16[[#This Row],[Blue Cross Outpatient Allowable Rate]:[WPPA Inc Outpatient Allowable Rate]])</f>
        <v>186.15249999999997</v>
      </c>
      <c r="L9557" s="4">
        <f>SUM(Table16[[#This Row],[Price]]*4.42)</f>
        <v>866.09899999999993</v>
      </c>
      <c r="M9557" s="4">
        <v>0</v>
      </c>
      <c r="N9557" s="4">
        <f>SUM(Table16[[#This Row],[ChargeID]]*0.76)</f>
        <v>148.922</v>
      </c>
      <c r="O9557" s="4">
        <f>SUM(Table16[[#This Row],[Price]]*0.95)</f>
        <v>186.15249999999997</v>
      </c>
      <c r="P9557" s="4">
        <f>SUM(Table16[[#This Row],[Price]]*0.8)</f>
        <v>156.76</v>
      </c>
      <c r="Q9557" s="4">
        <f>SUM(Table16[[#This Row],[Price]]*0.6)</f>
        <v>117.57</v>
      </c>
    </row>
    <row r="9558" spans="1:17" x14ac:dyDescent="0.25">
      <c r="A9558" t="s">
        <v>3380</v>
      </c>
      <c r="B9558">
        <v>188.92</v>
      </c>
      <c r="C9558" t="s">
        <v>7298</v>
      </c>
      <c r="D9558">
        <v>270</v>
      </c>
      <c r="E9558" t="s">
        <v>6058</v>
      </c>
      <c r="F9558" s="4">
        <v>188.92</v>
      </c>
      <c r="J9558" s="4">
        <f>MIN(Table16[[#This Row],[Medicare Outpatient Allowable Rate]:[WPPA Inc Outpatient Allowable Rate]])</f>
        <v>0</v>
      </c>
      <c r="K9558" s="4">
        <f>MAX(Table16[[#This Row],[Blue Cross Outpatient Allowable Rate]:[WPPA Inc Outpatient Allowable Rate]])</f>
        <v>179.47399999999999</v>
      </c>
      <c r="L9558" s="4">
        <f>SUM(Table16[[#This Row],[Price]]*4.42)</f>
        <v>835.02639999999997</v>
      </c>
      <c r="M9558" s="4">
        <v>0</v>
      </c>
      <c r="N9558" s="4">
        <f>SUM(Table16[[#This Row],[ChargeID]]*0.76)</f>
        <v>143.57919999999999</v>
      </c>
      <c r="O9558" s="4">
        <f>SUM(Table16[[#This Row],[Price]]*0.95)</f>
        <v>179.47399999999999</v>
      </c>
      <c r="P9558" s="4">
        <f>SUM(Table16[[#This Row],[Price]]*0.8)</f>
        <v>151.136</v>
      </c>
      <c r="Q9558" s="4">
        <f>SUM(Table16[[#This Row],[Price]]*0.6)</f>
        <v>113.35199999999999</v>
      </c>
    </row>
    <row r="9559" spans="1:17" x14ac:dyDescent="0.25">
      <c r="A9559" t="s">
        <v>3380</v>
      </c>
      <c r="B9559">
        <v>213.9</v>
      </c>
      <c r="C9559" t="s">
        <v>7299</v>
      </c>
      <c r="D9559">
        <v>270</v>
      </c>
      <c r="E9559" t="s">
        <v>6058</v>
      </c>
      <c r="F9559" s="4">
        <v>213.9</v>
      </c>
      <c r="J9559" s="4">
        <f>MIN(Table16[[#This Row],[Medicare Outpatient Allowable Rate]:[WPPA Inc Outpatient Allowable Rate]])</f>
        <v>0</v>
      </c>
      <c r="K9559" s="4">
        <f>MAX(Table16[[#This Row],[Blue Cross Outpatient Allowable Rate]:[WPPA Inc Outpatient Allowable Rate]])</f>
        <v>203.20499999999998</v>
      </c>
      <c r="L9559" s="4">
        <f>SUM(Table16[[#This Row],[Price]]*4.42)</f>
        <v>945.43799999999999</v>
      </c>
      <c r="M9559" s="4">
        <v>0</v>
      </c>
      <c r="N9559" s="4">
        <f>SUM(Table16[[#This Row],[ChargeID]]*0.76)</f>
        <v>162.56399999999999</v>
      </c>
      <c r="O9559" s="4">
        <f>SUM(Table16[[#This Row],[Price]]*0.95)</f>
        <v>203.20499999999998</v>
      </c>
      <c r="P9559" s="4">
        <f>SUM(Table16[[#This Row],[Price]]*0.8)</f>
        <v>171.12</v>
      </c>
      <c r="Q9559" s="4">
        <f>SUM(Table16[[#This Row],[Price]]*0.6)</f>
        <v>128.34</v>
      </c>
    </row>
    <row r="9560" spans="1:17" x14ac:dyDescent="0.25">
      <c r="A9560" t="s">
        <v>3380</v>
      </c>
      <c r="B9560">
        <v>207.97</v>
      </c>
      <c r="C9560" t="s">
        <v>7300</v>
      </c>
      <c r="D9560">
        <v>271</v>
      </c>
      <c r="E9560" t="s">
        <v>6397</v>
      </c>
      <c r="F9560" s="4">
        <v>207.97</v>
      </c>
      <c r="J9560" s="4">
        <f>MIN(Table16[[#This Row],[Medicare Outpatient Allowable Rate]:[WPPA Inc Outpatient Allowable Rate]])</f>
        <v>0</v>
      </c>
      <c r="K9560" s="4">
        <f>MAX(Table16[[#This Row],[Blue Cross Outpatient Allowable Rate]:[WPPA Inc Outpatient Allowable Rate]])</f>
        <v>197.57149999999999</v>
      </c>
      <c r="L9560" s="4">
        <f>SUM(Table16[[#This Row],[Price]]*4.42)</f>
        <v>919.22739999999999</v>
      </c>
      <c r="M9560" s="4">
        <v>0</v>
      </c>
      <c r="N9560" s="4">
        <f>SUM(Table16[[#This Row],[ChargeID]]*0.76)</f>
        <v>158.05719999999999</v>
      </c>
      <c r="O9560" s="4">
        <f>SUM(Table16[[#This Row],[Price]]*0.95)</f>
        <v>197.57149999999999</v>
      </c>
      <c r="P9560" s="4">
        <f>SUM(Table16[[#This Row],[Price]]*0.8)</f>
        <v>166.376</v>
      </c>
      <c r="Q9560" s="4">
        <f>SUM(Table16[[#This Row],[Price]]*0.6)</f>
        <v>124.782</v>
      </c>
    </row>
    <row r="9561" spans="1:17" x14ac:dyDescent="0.25">
      <c r="A9561" t="s">
        <v>3380</v>
      </c>
      <c r="B9561">
        <v>40.57</v>
      </c>
      <c r="C9561" t="s">
        <v>7301</v>
      </c>
      <c r="D9561">
        <v>271</v>
      </c>
      <c r="E9561" t="s">
        <v>6397</v>
      </c>
      <c r="F9561" s="4">
        <v>40.57</v>
      </c>
      <c r="J9561" s="4">
        <f>MIN(Table16[[#This Row],[Medicare Outpatient Allowable Rate]:[WPPA Inc Outpatient Allowable Rate]])</f>
        <v>0</v>
      </c>
      <c r="K9561" s="4">
        <f>MAX(Table16[[#This Row],[Blue Cross Outpatient Allowable Rate]:[WPPA Inc Outpatient Allowable Rate]])</f>
        <v>38.541499999999999</v>
      </c>
      <c r="L9561" s="4">
        <f>SUM(Table16[[#This Row],[Price]]*4.42)</f>
        <v>179.3194</v>
      </c>
      <c r="M9561" s="4">
        <v>0</v>
      </c>
      <c r="N9561" s="4">
        <f>SUM(Table16[[#This Row],[ChargeID]]*0.76)</f>
        <v>30.833200000000001</v>
      </c>
      <c r="O9561" s="4">
        <f>SUM(Table16[[#This Row],[Price]]*0.95)</f>
        <v>38.541499999999999</v>
      </c>
      <c r="P9561" s="4">
        <f>SUM(Table16[[#This Row],[Price]]*0.8)</f>
        <v>32.456000000000003</v>
      </c>
      <c r="Q9561" s="4">
        <f>SUM(Table16[[#This Row],[Price]]*0.6)</f>
        <v>24.341999999999999</v>
      </c>
    </row>
    <row r="9562" spans="1:17" x14ac:dyDescent="0.25">
      <c r="A9562" t="s">
        <v>3380</v>
      </c>
      <c r="B9562">
        <v>19.36</v>
      </c>
      <c r="C9562" t="s">
        <v>7302</v>
      </c>
      <c r="D9562">
        <v>271</v>
      </c>
      <c r="E9562" t="s">
        <v>6266</v>
      </c>
      <c r="F9562" s="4">
        <v>19.36</v>
      </c>
      <c r="J9562" s="4">
        <f>MIN(Table16[[#This Row],[Medicare Outpatient Allowable Rate]:[WPPA Inc Outpatient Allowable Rate]])</f>
        <v>0</v>
      </c>
      <c r="K9562" s="4">
        <f>MAX(Table16[[#This Row],[Blue Cross Outpatient Allowable Rate]:[WPPA Inc Outpatient Allowable Rate]])</f>
        <v>18.391999999999999</v>
      </c>
      <c r="L9562" s="4">
        <f>SUM(Table16[[#This Row],[Price]]*4.42)</f>
        <v>85.57119999999999</v>
      </c>
      <c r="M9562" s="4">
        <v>0</v>
      </c>
      <c r="N9562" s="4">
        <f>SUM(Table16[[#This Row],[ChargeID]]*0.76)</f>
        <v>14.7136</v>
      </c>
      <c r="O9562" s="4">
        <f>SUM(Table16[[#This Row],[Price]]*0.95)</f>
        <v>18.391999999999999</v>
      </c>
      <c r="P9562" s="4">
        <f>SUM(Table16[[#This Row],[Price]]*0.8)</f>
        <v>15.488</v>
      </c>
      <c r="Q9562" s="4">
        <f>SUM(Table16[[#This Row],[Price]]*0.6)</f>
        <v>11.616</v>
      </c>
    </row>
    <row r="9563" spans="1:17" x14ac:dyDescent="0.25">
      <c r="A9563" t="s">
        <v>3380</v>
      </c>
      <c r="B9563">
        <v>3.78</v>
      </c>
      <c r="C9563" t="s">
        <v>7303</v>
      </c>
      <c r="D9563">
        <v>272</v>
      </c>
      <c r="E9563" t="s">
        <v>6058</v>
      </c>
      <c r="F9563" s="4">
        <v>3.78</v>
      </c>
      <c r="J9563" s="4">
        <f>MIN(Table16[[#This Row],[Medicare Outpatient Allowable Rate]:[WPPA Inc Outpatient Allowable Rate]])</f>
        <v>0</v>
      </c>
      <c r="K9563" s="4">
        <f>MAX(Table16[[#This Row],[Blue Cross Outpatient Allowable Rate]:[WPPA Inc Outpatient Allowable Rate]])</f>
        <v>3.5909999999999997</v>
      </c>
      <c r="L9563" s="4">
        <f>SUM(Table16[[#This Row],[Price]]*4.42)</f>
        <v>16.707599999999999</v>
      </c>
      <c r="M9563" s="4">
        <v>0</v>
      </c>
      <c r="N9563" s="4">
        <f>SUM(Table16[[#This Row],[ChargeID]]*0.76)</f>
        <v>2.8727999999999998</v>
      </c>
      <c r="O9563" s="4">
        <f>SUM(Table16[[#This Row],[Price]]*0.95)</f>
        <v>3.5909999999999997</v>
      </c>
      <c r="P9563" s="4">
        <f>SUM(Table16[[#This Row],[Price]]*0.8)</f>
        <v>3.024</v>
      </c>
      <c r="Q9563" s="4">
        <f>SUM(Table16[[#This Row],[Price]]*0.6)</f>
        <v>2.2679999999999998</v>
      </c>
    </row>
    <row r="9564" spans="1:17" x14ac:dyDescent="0.25">
      <c r="A9564" t="s">
        <v>3380</v>
      </c>
      <c r="B9564">
        <v>136.08000000000001</v>
      </c>
      <c r="C9564" t="s">
        <v>7304</v>
      </c>
      <c r="D9564">
        <v>272</v>
      </c>
      <c r="E9564" t="s">
        <v>6058</v>
      </c>
      <c r="F9564" s="4">
        <v>136.08000000000001</v>
      </c>
      <c r="J9564" s="4">
        <f>MIN(Table16[[#This Row],[Medicare Outpatient Allowable Rate]:[WPPA Inc Outpatient Allowable Rate]])</f>
        <v>0</v>
      </c>
      <c r="K9564" s="4">
        <f>MAX(Table16[[#This Row],[Blue Cross Outpatient Allowable Rate]:[WPPA Inc Outpatient Allowable Rate]])</f>
        <v>129.27600000000001</v>
      </c>
      <c r="L9564" s="4">
        <f>SUM(Table16[[#This Row],[Price]]*4.42)</f>
        <v>601.47360000000003</v>
      </c>
      <c r="M9564" s="4">
        <v>0</v>
      </c>
      <c r="N9564" s="4">
        <f>SUM(Table16[[#This Row],[ChargeID]]*0.76)</f>
        <v>103.42080000000001</v>
      </c>
      <c r="O9564" s="4">
        <f>SUM(Table16[[#This Row],[Price]]*0.95)</f>
        <v>129.27600000000001</v>
      </c>
      <c r="P9564" s="4">
        <f>SUM(Table16[[#This Row],[Price]]*0.8)</f>
        <v>108.86400000000002</v>
      </c>
      <c r="Q9564" s="4">
        <f>SUM(Table16[[#This Row],[Price]]*0.6)</f>
        <v>81.64800000000001</v>
      </c>
    </row>
    <row r="9565" spans="1:17" x14ac:dyDescent="0.25">
      <c r="A9565" t="s">
        <v>3380</v>
      </c>
      <c r="B9565">
        <v>158.52000000000001</v>
      </c>
      <c r="C9565" t="s">
        <v>7305</v>
      </c>
      <c r="D9565">
        <v>272</v>
      </c>
      <c r="E9565" t="s">
        <v>6058</v>
      </c>
      <c r="F9565" s="4">
        <v>158.52000000000001</v>
      </c>
      <c r="J9565" s="4">
        <f>MIN(Table16[[#This Row],[Medicare Outpatient Allowable Rate]:[WPPA Inc Outpatient Allowable Rate]])</f>
        <v>0</v>
      </c>
      <c r="K9565" s="4">
        <f>MAX(Table16[[#This Row],[Blue Cross Outpatient Allowable Rate]:[WPPA Inc Outpatient Allowable Rate]])</f>
        <v>150.59399999999999</v>
      </c>
      <c r="L9565" s="4">
        <f>SUM(Table16[[#This Row],[Price]]*4.42)</f>
        <v>700.65840000000003</v>
      </c>
      <c r="M9565" s="4">
        <v>0</v>
      </c>
      <c r="N9565" s="4">
        <f>SUM(Table16[[#This Row],[ChargeID]]*0.76)</f>
        <v>120.47520000000002</v>
      </c>
      <c r="O9565" s="4">
        <f>SUM(Table16[[#This Row],[Price]]*0.95)</f>
        <v>150.59399999999999</v>
      </c>
      <c r="P9565" s="4">
        <f>SUM(Table16[[#This Row],[Price]]*0.8)</f>
        <v>126.81600000000002</v>
      </c>
      <c r="Q9565" s="4">
        <f>SUM(Table16[[#This Row],[Price]]*0.6)</f>
        <v>95.112000000000009</v>
      </c>
    </row>
    <row r="9566" spans="1:17" x14ac:dyDescent="0.25">
      <c r="A9566" t="s">
        <v>3380</v>
      </c>
      <c r="B9566">
        <v>158.52000000000001</v>
      </c>
      <c r="C9566" t="s">
        <v>7306</v>
      </c>
      <c r="D9566">
        <v>272</v>
      </c>
      <c r="E9566" t="s">
        <v>6058</v>
      </c>
      <c r="F9566" s="4">
        <v>158.52000000000001</v>
      </c>
      <c r="J9566" s="4">
        <f>MIN(Table16[[#This Row],[Medicare Outpatient Allowable Rate]:[WPPA Inc Outpatient Allowable Rate]])</f>
        <v>0</v>
      </c>
      <c r="K9566" s="4">
        <f>MAX(Table16[[#This Row],[Blue Cross Outpatient Allowable Rate]:[WPPA Inc Outpatient Allowable Rate]])</f>
        <v>150.59399999999999</v>
      </c>
      <c r="L9566" s="4">
        <f>SUM(Table16[[#This Row],[Price]]*4.42)</f>
        <v>700.65840000000003</v>
      </c>
      <c r="M9566" s="4">
        <v>0</v>
      </c>
      <c r="N9566" s="4">
        <f>SUM(Table16[[#This Row],[ChargeID]]*0.76)</f>
        <v>120.47520000000002</v>
      </c>
      <c r="O9566" s="4">
        <f>SUM(Table16[[#This Row],[Price]]*0.95)</f>
        <v>150.59399999999999</v>
      </c>
      <c r="P9566" s="4">
        <f>SUM(Table16[[#This Row],[Price]]*0.8)</f>
        <v>126.81600000000002</v>
      </c>
      <c r="Q9566" s="4">
        <f>SUM(Table16[[#This Row],[Price]]*0.6)</f>
        <v>95.112000000000009</v>
      </c>
    </row>
    <row r="9567" spans="1:17" x14ac:dyDescent="0.25">
      <c r="A9567" t="s">
        <v>3380</v>
      </c>
      <c r="B9567">
        <v>150.47</v>
      </c>
      <c r="C9567" t="s">
        <v>7307</v>
      </c>
      <c r="D9567">
        <v>272</v>
      </c>
      <c r="E9567" t="s">
        <v>6058</v>
      </c>
      <c r="F9567" s="4">
        <v>150.47</v>
      </c>
      <c r="J9567" s="4">
        <f>MIN(Table16[[#This Row],[Medicare Outpatient Allowable Rate]:[WPPA Inc Outpatient Allowable Rate]])</f>
        <v>0</v>
      </c>
      <c r="K9567" s="4">
        <f>MAX(Table16[[#This Row],[Blue Cross Outpatient Allowable Rate]:[WPPA Inc Outpatient Allowable Rate]])</f>
        <v>142.94649999999999</v>
      </c>
      <c r="L9567" s="4">
        <f>SUM(Table16[[#This Row],[Price]]*4.42)</f>
        <v>665.07740000000001</v>
      </c>
      <c r="M9567" s="4">
        <v>0</v>
      </c>
      <c r="N9567" s="4">
        <f>SUM(Table16[[#This Row],[ChargeID]]*0.76)</f>
        <v>114.35720000000001</v>
      </c>
      <c r="O9567" s="4">
        <f>SUM(Table16[[#This Row],[Price]]*0.95)</f>
        <v>142.94649999999999</v>
      </c>
      <c r="P9567" s="4">
        <f>SUM(Table16[[#This Row],[Price]]*0.8)</f>
        <v>120.376</v>
      </c>
      <c r="Q9567" s="4">
        <f>SUM(Table16[[#This Row],[Price]]*0.6)</f>
        <v>90.281999999999996</v>
      </c>
    </row>
    <row r="9568" spans="1:17" x14ac:dyDescent="0.25">
      <c r="A9568" t="s">
        <v>3380</v>
      </c>
      <c r="B9568">
        <v>158.52000000000001</v>
      </c>
      <c r="C9568" t="s">
        <v>7308</v>
      </c>
      <c r="D9568">
        <v>272</v>
      </c>
      <c r="E9568" t="s">
        <v>6058</v>
      </c>
      <c r="F9568" s="4">
        <v>158.52000000000001</v>
      </c>
      <c r="J9568" s="4">
        <f>MIN(Table16[[#This Row],[Medicare Outpatient Allowable Rate]:[WPPA Inc Outpatient Allowable Rate]])</f>
        <v>0</v>
      </c>
      <c r="K9568" s="4">
        <f>MAX(Table16[[#This Row],[Blue Cross Outpatient Allowable Rate]:[WPPA Inc Outpatient Allowable Rate]])</f>
        <v>150.59399999999999</v>
      </c>
      <c r="L9568" s="4">
        <f>SUM(Table16[[#This Row],[Price]]*4.42)</f>
        <v>700.65840000000003</v>
      </c>
      <c r="M9568" s="4">
        <v>0</v>
      </c>
      <c r="N9568" s="4">
        <f>SUM(Table16[[#This Row],[ChargeID]]*0.76)</f>
        <v>120.47520000000002</v>
      </c>
      <c r="O9568" s="4">
        <f>SUM(Table16[[#This Row],[Price]]*0.95)</f>
        <v>150.59399999999999</v>
      </c>
      <c r="P9568" s="4">
        <f>SUM(Table16[[#This Row],[Price]]*0.8)</f>
        <v>126.81600000000002</v>
      </c>
      <c r="Q9568" s="4">
        <f>SUM(Table16[[#This Row],[Price]]*0.6)</f>
        <v>95.112000000000009</v>
      </c>
    </row>
    <row r="9569" spans="1:17" x14ac:dyDescent="0.25">
      <c r="A9569" t="s">
        <v>3380</v>
      </c>
      <c r="B9569">
        <v>1921.5</v>
      </c>
      <c r="C9569" t="s">
        <v>7309</v>
      </c>
      <c r="D9569">
        <v>278</v>
      </c>
      <c r="E9569" t="s">
        <v>6058</v>
      </c>
      <c r="F9569" s="4">
        <v>1921.5</v>
      </c>
      <c r="G9569" t="s">
        <v>6584</v>
      </c>
      <c r="J9569" s="4">
        <f>MIN(Table16[[#This Row],[Medicare Outpatient Allowable Rate]:[WPPA Inc Outpatient Allowable Rate]])</f>
        <v>0</v>
      </c>
      <c r="K9569" s="4">
        <f>MAX(Table16[[#This Row],[Blue Cross Outpatient Allowable Rate]:[WPPA Inc Outpatient Allowable Rate]])</f>
        <v>1825.425</v>
      </c>
      <c r="L9569" s="4">
        <f>SUM(Table16[[#This Row],[Price]]*4.42)</f>
        <v>8493.0300000000007</v>
      </c>
      <c r="M9569" s="4">
        <v>0</v>
      </c>
      <c r="N9569" s="4">
        <f>SUM(Table16[[#This Row],[ChargeID]]*0.76)</f>
        <v>1460.34</v>
      </c>
      <c r="O9569" s="4">
        <f>SUM(Table16[[#This Row],[Price]]*0.95)</f>
        <v>1825.425</v>
      </c>
      <c r="P9569" s="4">
        <f>SUM(Table16[[#This Row],[Price]]*0.8)</f>
        <v>1537.2</v>
      </c>
      <c r="Q9569" s="4">
        <f>SUM(Table16[[#This Row],[Price]]*0.6)</f>
        <v>1152.8999999999999</v>
      </c>
    </row>
    <row r="9570" spans="1:17" x14ac:dyDescent="0.25">
      <c r="A9570" t="s">
        <v>3380</v>
      </c>
      <c r="B9570">
        <v>283.82</v>
      </c>
      <c r="C9570" t="s">
        <v>7310</v>
      </c>
      <c r="D9570">
        <v>272</v>
      </c>
      <c r="E9570" t="s">
        <v>6058</v>
      </c>
      <c r="F9570" s="4">
        <v>283.82</v>
      </c>
      <c r="J9570" s="4">
        <f>MIN(Table16[[#This Row],[Medicare Outpatient Allowable Rate]:[WPPA Inc Outpatient Allowable Rate]])</f>
        <v>0</v>
      </c>
      <c r="K9570" s="4">
        <f>MAX(Table16[[#This Row],[Blue Cross Outpatient Allowable Rate]:[WPPA Inc Outpatient Allowable Rate]])</f>
        <v>269.62899999999996</v>
      </c>
      <c r="L9570" s="4">
        <f>SUM(Table16[[#This Row],[Price]]*4.42)</f>
        <v>1254.4844000000001</v>
      </c>
      <c r="M9570" s="4">
        <v>0</v>
      </c>
      <c r="N9570" s="4">
        <f>SUM(Table16[[#This Row],[ChargeID]]*0.76)</f>
        <v>215.70320000000001</v>
      </c>
      <c r="O9570" s="4">
        <f>SUM(Table16[[#This Row],[Price]]*0.95)</f>
        <v>269.62899999999996</v>
      </c>
      <c r="P9570" s="4">
        <f>SUM(Table16[[#This Row],[Price]]*0.8)</f>
        <v>227.05600000000001</v>
      </c>
      <c r="Q9570" s="4">
        <f>SUM(Table16[[#This Row],[Price]]*0.6)</f>
        <v>170.292</v>
      </c>
    </row>
    <row r="9571" spans="1:17" x14ac:dyDescent="0.25">
      <c r="A9571" t="s">
        <v>3380</v>
      </c>
      <c r="B9571">
        <v>0</v>
      </c>
      <c r="C9571" t="s">
        <v>7311</v>
      </c>
      <c r="D9571">
        <v>272</v>
      </c>
      <c r="E9571" t="s">
        <v>6058</v>
      </c>
      <c r="F9571" s="4">
        <v>0</v>
      </c>
      <c r="J9571" s="4">
        <f>MIN(Table16[[#This Row],[Medicare Outpatient Allowable Rate]:[WPPA Inc Outpatient Allowable Rate]])</f>
        <v>0</v>
      </c>
      <c r="K9571" s="4">
        <f>MAX(Table16[[#This Row],[Blue Cross Outpatient Allowable Rate]:[WPPA Inc Outpatient Allowable Rate]])</f>
        <v>0</v>
      </c>
      <c r="L9571" s="4">
        <f>SUM(Table16[[#This Row],[Price]]*4.42)</f>
        <v>0</v>
      </c>
      <c r="M9571" s="4">
        <v>0</v>
      </c>
      <c r="N9571" s="4">
        <f>SUM(Table16[[#This Row],[ChargeID]]*0.76)</f>
        <v>0</v>
      </c>
      <c r="O9571" s="4">
        <f>SUM(Table16[[#This Row],[Price]]*0.95)</f>
        <v>0</v>
      </c>
      <c r="P9571" s="4">
        <f>SUM(Table16[[#This Row],[Price]]*0.8)</f>
        <v>0</v>
      </c>
      <c r="Q9571" s="4">
        <f>SUM(Table16[[#This Row],[Price]]*0.6)</f>
        <v>0</v>
      </c>
    </row>
    <row r="9572" spans="1:17" x14ac:dyDescent="0.25">
      <c r="A9572" t="s">
        <v>3380</v>
      </c>
      <c r="B9572">
        <v>0</v>
      </c>
      <c r="C9572" t="s">
        <v>7312</v>
      </c>
      <c r="D9572">
        <v>272</v>
      </c>
      <c r="E9572" t="s">
        <v>6058</v>
      </c>
      <c r="F9572" s="4">
        <v>0</v>
      </c>
      <c r="J9572" s="4">
        <f>MIN(Table16[[#This Row],[Medicare Outpatient Allowable Rate]:[WPPA Inc Outpatient Allowable Rate]])</f>
        <v>0</v>
      </c>
      <c r="K9572" s="4">
        <f>MAX(Table16[[#This Row],[Blue Cross Outpatient Allowable Rate]:[WPPA Inc Outpatient Allowable Rate]])</f>
        <v>0</v>
      </c>
      <c r="L9572" s="4">
        <f>SUM(Table16[[#This Row],[Price]]*4.42)</f>
        <v>0</v>
      </c>
      <c r="M9572" s="4">
        <v>0</v>
      </c>
      <c r="N9572" s="4">
        <f>SUM(Table16[[#This Row],[ChargeID]]*0.76)</f>
        <v>0</v>
      </c>
      <c r="O9572" s="4">
        <f>SUM(Table16[[#This Row],[Price]]*0.95)</f>
        <v>0</v>
      </c>
      <c r="P9572" s="4">
        <f>SUM(Table16[[#This Row],[Price]]*0.8)</f>
        <v>0</v>
      </c>
      <c r="Q9572" s="4">
        <f>SUM(Table16[[#This Row],[Price]]*0.6)</f>
        <v>0</v>
      </c>
    </row>
    <row r="9573" spans="1:17" x14ac:dyDescent="0.25">
      <c r="A9573" t="s">
        <v>3380</v>
      </c>
      <c r="B9573">
        <v>43.5</v>
      </c>
      <c r="C9573" t="s">
        <v>7313</v>
      </c>
      <c r="D9573">
        <v>274</v>
      </c>
      <c r="E9573" t="s">
        <v>6058</v>
      </c>
      <c r="F9573" s="4">
        <v>43.5</v>
      </c>
      <c r="G9573" t="s">
        <v>7314</v>
      </c>
      <c r="J9573" s="4">
        <f>MIN(Table16[[#This Row],[Medicare Outpatient Allowable Rate]:[WPPA Inc Outpatient Allowable Rate]])</f>
        <v>0</v>
      </c>
      <c r="K9573" s="4">
        <f>MAX(Table16[[#This Row],[Blue Cross Outpatient Allowable Rate]:[WPPA Inc Outpatient Allowable Rate]])</f>
        <v>41.324999999999996</v>
      </c>
      <c r="L9573" s="4">
        <f>SUM(Table16[[#This Row],[Price]]*4.42)</f>
        <v>192.27</v>
      </c>
      <c r="M9573" s="4">
        <v>0</v>
      </c>
      <c r="N9573" s="4">
        <f>SUM(Table16[[#This Row],[ChargeID]]*0.76)</f>
        <v>33.06</v>
      </c>
      <c r="O9573" s="4">
        <f>SUM(Table16[[#This Row],[Price]]*0.95)</f>
        <v>41.324999999999996</v>
      </c>
      <c r="P9573" s="4">
        <f>SUM(Table16[[#This Row],[Price]]*0.8)</f>
        <v>34.800000000000004</v>
      </c>
      <c r="Q9573" s="4">
        <f>SUM(Table16[[#This Row],[Price]]*0.6)</f>
        <v>26.099999999999998</v>
      </c>
    </row>
    <row r="9574" spans="1:17" x14ac:dyDescent="0.25">
      <c r="A9574" t="s">
        <v>3380</v>
      </c>
      <c r="B9574">
        <v>37.29</v>
      </c>
      <c r="C9574" t="s">
        <v>7315</v>
      </c>
      <c r="D9574">
        <v>274</v>
      </c>
      <c r="E9574" t="s">
        <v>6058</v>
      </c>
      <c r="F9574" s="4">
        <v>37.29</v>
      </c>
      <c r="G9574" t="s">
        <v>7314</v>
      </c>
      <c r="J9574" s="4">
        <f>MIN(Table16[[#This Row],[Medicare Outpatient Allowable Rate]:[WPPA Inc Outpatient Allowable Rate]])</f>
        <v>0</v>
      </c>
      <c r="K9574" s="4">
        <f>MAX(Table16[[#This Row],[Blue Cross Outpatient Allowable Rate]:[WPPA Inc Outpatient Allowable Rate]])</f>
        <v>35.4255</v>
      </c>
      <c r="L9574" s="4">
        <f>SUM(Table16[[#This Row],[Price]]*4.42)</f>
        <v>164.8218</v>
      </c>
      <c r="M9574" s="4">
        <v>0</v>
      </c>
      <c r="N9574" s="4">
        <f>SUM(Table16[[#This Row],[ChargeID]]*0.76)</f>
        <v>28.340399999999999</v>
      </c>
      <c r="O9574" s="4">
        <f>SUM(Table16[[#This Row],[Price]]*0.95)</f>
        <v>35.4255</v>
      </c>
      <c r="P9574" s="4">
        <f>SUM(Table16[[#This Row],[Price]]*0.8)</f>
        <v>29.832000000000001</v>
      </c>
      <c r="Q9574" s="4">
        <f>SUM(Table16[[#This Row],[Price]]*0.6)</f>
        <v>22.373999999999999</v>
      </c>
    </row>
    <row r="9575" spans="1:17" x14ac:dyDescent="0.25">
      <c r="A9575" t="s">
        <v>3380</v>
      </c>
      <c r="B9575">
        <v>24.55</v>
      </c>
      <c r="C9575" t="s">
        <v>7316</v>
      </c>
      <c r="D9575">
        <v>270</v>
      </c>
      <c r="E9575" t="s">
        <v>7317</v>
      </c>
      <c r="F9575" s="4">
        <v>24.55</v>
      </c>
      <c r="J9575" s="4">
        <f>MIN(Table16[[#This Row],[Medicare Outpatient Allowable Rate]:[WPPA Inc Outpatient Allowable Rate]])</f>
        <v>0</v>
      </c>
      <c r="K9575" s="4">
        <f>MAX(Table16[[#This Row],[Blue Cross Outpatient Allowable Rate]:[WPPA Inc Outpatient Allowable Rate]])</f>
        <v>23.322499999999998</v>
      </c>
      <c r="L9575" s="4">
        <f>SUM(Table16[[#This Row],[Price]]*4.42)</f>
        <v>108.511</v>
      </c>
      <c r="M9575" s="4">
        <v>0</v>
      </c>
      <c r="N9575" s="4">
        <f>SUM(Table16[[#This Row],[ChargeID]]*0.76)</f>
        <v>18.658000000000001</v>
      </c>
      <c r="O9575" s="4">
        <f>SUM(Table16[[#This Row],[Price]]*0.95)</f>
        <v>23.322499999999998</v>
      </c>
      <c r="P9575" s="4">
        <f>SUM(Table16[[#This Row],[Price]]*0.8)</f>
        <v>19.64</v>
      </c>
      <c r="Q9575" s="4">
        <f>SUM(Table16[[#This Row],[Price]]*0.6)</f>
        <v>14.73</v>
      </c>
    </row>
    <row r="9576" spans="1:17" x14ac:dyDescent="0.25">
      <c r="A9576" t="s">
        <v>3380</v>
      </c>
      <c r="B9576">
        <v>31.07</v>
      </c>
      <c r="C9576" t="s">
        <v>7318</v>
      </c>
      <c r="D9576">
        <v>274</v>
      </c>
      <c r="E9576" t="s">
        <v>6058</v>
      </c>
      <c r="F9576" s="4">
        <v>31.07</v>
      </c>
      <c r="G9576" t="s">
        <v>7314</v>
      </c>
      <c r="J9576" s="4">
        <f>MIN(Table16[[#This Row],[Medicare Outpatient Allowable Rate]:[WPPA Inc Outpatient Allowable Rate]])</f>
        <v>0</v>
      </c>
      <c r="K9576" s="4">
        <f>MAX(Table16[[#This Row],[Blue Cross Outpatient Allowable Rate]:[WPPA Inc Outpatient Allowable Rate]])</f>
        <v>29.516500000000001</v>
      </c>
      <c r="L9576" s="4">
        <f>SUM(Table16[[#This Row],[Price]]*4.42)</f>
        <v>137.32939999999999</v>
      </c>
      <c r="M9576" s="4">
        <v>0</v>
      </c>
      <c r="N9576" s="4">
        <f>SUM(Table16[[#This Row],[ChargeID]]*0.76)</f>
        <v>23.613199999999999</v>
      </c>
      <c r="O9576" s="4">
        <f>SUM(Table16[[#This Row],[Price]]*0.95)</f>
        <v>29.516500000000001</v>
      </c>
      <c r="P9576" s="4">
        <f>SUM(Table16[[#This Row],[Price]]*0.8)</f>
        <v>24.856000000000002</v>
      </c>
      <c r="Q9576" s="4">
        <f>SUM(Table16[[#This Row],[Price]]*0.6)</f>
        <v>18.641999999999999</v>
      </c>
    </row>
    <row r="9577" spans="1:17" x14ac:dyDescent="0.25">
      <c r="A9577" t="s">
        <v>3380</v>
      </c>
      <c r="B9577">
        <v>31.07</v>
      </c>
      <c r="C9577" t="s">
        <v>7319</v>
      </c>
      <c r="D9577">
        <v>274</v>
      </c>
      <c r="E9577" t="s">
        <v>6058</v>
      </c>
      <c r="F9577" s="4">
        <v>31.07</v>
      </c>
      <c r="G9577" t="s">
        <v>7314</v>
      </c>
      <c r="J9577" s="4">
        <f>MIN(Table16[[#This Row],[Medicare Outpatient Allowable Rate]:[WPPA Inc Outpatient Allowable Rate]])</f>
        <v>0</v>
      </c>
      <c r="K9577" s="4">
        <f>MAX(Table16[[#This Row],[Blue Cross Outpatient Allowable Rate]:[WPPA Inc Outpatient Allowable Rate]])</f>
        <v>29.516500000000001</v>
      </c>
      <c r="L9577" s="4">
        <f>SUM(Table16[[#This Row],[Price]]*4.42)</f>
        <v>137.32939999999999</v>
      </c>
      <c r="M9577" s="4">
        <v>0</v>
      </c>
      <c r="N9577" s="4">
        <f>SUM(Table16[[#This Row],[ChargeID]]*0.76)</f>
        <v>23.613199999999999</v>
      </c>
      <c r="O9577" s="4">
        <f>SUM(Table16[[#This Row],[Price]]*0.95)</f>
        <v>29.516500000000001</v>
      </c>
      <c r="P9577" s="4">
        <f>SUM(Table16[[#This Row],[Price]]*0.8)</f>
        <v>24.856000000000002</v>
      </c>
      <c r="Q9577" s="4">
        <f>SUM(Table16[[#This Row],[Price]]*0.6)</f>
        <v>18.641999999999999</v>
      </c>
    </row>
    <row r="9578" spans="1:17" x14ac:dyDescent="0.25">
      <c r="A9578" t="s">
        <v>3380</v>
      </c>
      <c r="B9578">
        <v>36.93</v>
      </c>
      <c r="C9578" t="s">
        <v>7320</v>
      </c>
      <c r="D9578">
        <v>274</v>
      </c>
      <c r="E9578" t="s">
        <v>6058</v>
      </c>
      <c r="F9578" s="4">
        <v>36.93</v>
      </c>
      <c r="G9578" t="s">
        <v>7314</v>
      </c>
      <c r="J9578" s="4">
        <f>MIN(Table16[[#This Row],[Medicare Outpatient Allowable Rate]:[WPPA Inc Outpatient Allowable Rate]])</f>
        <v>0</v>
      </c>
      <c r="K9578" s="4">
        <f>MAX(Table16[[#This Row],[Blue Cross Outpatient Allowable Rate]:[WPPA Inc Outpatient Allowable Rate]])</f>
        <v>35.083500000000001</v>
      </c>
      <c r="L9578" s="4">
        <f>SUM(Table16[[#This Row],[Price]]*4.42)</f>
        <v>163.23060000000001</v>
      </c>
      <c r="M9578" s="4">
        <v>0</v>
      </c>
      <c r="N9578" s="4">
        <f>SUM(Table16[[#This Row],[ChargeID]]*0.76)</f>
        <v>28.066800000000001</v>
      </c>
      <c r="O9578" s="4">
        <f>SUM(Table16[[#This Row],[Price]]*0.95)</f>
        <v>35.083500000000001</v>
      </c>
      <c r="P9578" s="4">
        <f>SUM(Table16[[#This Row],[Price]]*0.8)</f>
        <v>29.544</v>
      </c>
      <c r="Q9578" s="4">
        <f>SUM(Table16[[#This Row],[Price]]*0.6)</f>
        <v>22.157999999999998</v>
      </c>
    </row>
    <row r="9579" spans="1:17" x14ac:dyDescent="0.25">
      <c r="A9579" t="s">
        <v>3380</v>
      </c>
      <c r="B9579">
        <v>37.29</v>
      </c>
      <c r="C9579" t="s">
        <v>7321</v>
      </c>
      <c r="D9579">
        <v>274</v>
      </c>
      <c r="E9579" t="s">
        <v>6058</v>
      </c>
      <c r="F9579" s="4">
        <v>37.29</v>
      </c>
      <c r="G9579" t="s">
        <v>7314</v>
      </c>
      <c r="J9579" s="4">
        <f>MIN(Table16[[#This Row],[Medicare Outpatient Allowable Rate]:[WPPA Inc Outpatient Allowable Rate]])</f>
        <v>0</v>
      </c>
      <c r="K9579" s="4">
        <f>MAX(Table16[[#This Row],[Blue Cross Outpatient Allowable Rate]:[WPPA Inc Outpatient Allowable Rate]])</f>
        <v>35.4255</v>
      </c>
      <c r="L9579" s="4">
        <f>SUM(Table16[[#This Row],[Price]]*4.42)</f>
        <v>164.8218</v>
      </c>
      <c r="M9579" s="4">
        <v>0</v>
      </c>
      <c r="N9579" s="4">
        <f>SUM(Table16[[#This Row],[ChargeID]]*0.76)</f>
        <v>28.340399999999999</v>
      </c>
      <c r="O9579" s="4">
        <f>SUM(Table16[[#This Row],[Price]]*0.95)</f>
        <v>35.4255</v>
      </c>
      <c r="P9579" s="4">
        <f>SUM(Table16[[#This Row],[Price]]*0.8)</f>
        <v>29.832000000000001</v>
      </c>
      <c r="Q9579" s="4">
        <f>SUM(Table16[[#This Row],[Price]]*0.6)</f>
        <v>22.373999999999999</v>
      </c>
    </row>
    <row r="9580" spans="1:17" x14ac:dyDescent="0.25">
      <c r="A9580" t="s">
        <v>3380</v>
      </c>
      <c r="B9580">
        <v>5862.5</v>
      </c>
      <c r="C9580" t="s">
        <v>7322</v>
      </c>
      <c r="D9580">
        <v>272</v>
      </c>
      <c r="E9580" t="s">
        <v>6058</v>
      </c>
      <c r="F9580" s="4">
        <v>5862.5</v>
      </c>
      <c r="G9580" t="s">
        <v>7049</v>
      </c>
      <c r="J9580" s="4">
        <f>MIN(Table16[[#This Row],[Medicare Outpatient Allowable Rate]:[WPPA Inc Outpatient Allowable Rate]])</f>
        <v>0</v>
      </c>
      <c r="K9580" s="4">
        <f>MAX(Table16[[#This Row],[Blue Cross Outpatient Allowable Rate]:[WPPA Inc Outpatient Allowable Rate]])</f>
        <v>5569.375</v>
      </c>
      <c r="L9580" s="4">
        <f>SUM(Table16[[#This Row],[Price]]*4.42)</f>
        <v>25912.25</v>
      </c>
      <c r="M9580" s="4">
        <v>0</v>
      </c>
      <c r="N9580" s="4">
        <f>SUM(Table16[[#This Row],[ChargeID]]*0.76)</f>
        <v>4455.5</v>
      </c>
      <c r="O9580" s="4">
        <f>SUM(Table16[[#This Row],[Price]]*0.95)</f>
        <v>5569.375</v>
      </c>
      <c r="P9580" s="4">
        <f>SUM(Table16[[#This Row],[Price]]*0.8)</f>
        <v>4690</v>
      </c>
      <c r="Q9580" s="4">
        <f>SUM(Table16[[#This Row],[Price]]*0.6)</f>
        <v>3517.5</v>
      </c>
    </row>
    <row r="9581" spans="1:17" x14ac:dyDescent="0.25">
      <c r="A9581" t="s">
        <v>3380</v>
      </c>
      <c r="B9581">
        <v>0</v>
      </c>
      <c r="C9581" t="s">
        <v>7323</v>
      </c>
      <c r="D9581">
        <v>270</v>
      </c>
      <c r="E9581" t="s">
        <v>7324</v>
      </c>
      <c r="F9581" s="4">
        <v>0</v>
      </c>
      <c r="J9581" s="4">
        <f>MIN(Table16[[#This Row],[Medicare Outpatient Allowable Rate]:[WPPA Inc Outpatient Allowable Rate]])</f>
        <v>0</v>
      </c>
      <c r="K9581" s="4">
        <f>MAX(Table16[[#This Row],[Blue Cross Outpatient Allowable Rate]:[WPPA Inc Outpatient Allowable Rate]])</f>
        <v>0</v>
      </c>
      <c r="L9581" s="4">
        <f>SUM(Table16[[#This Row],[Price]]*4.42)</f>
        <v>0</v>
      </c>
      <c r="M9581" s="4">
        <v>0</v>
      </c>
      <c r="N9581" s="4">
        <f>SUM(Table16[[#This Row],[ChargeID]]*0.76)</f>
        <v>0</v>
      </c>
      <c r="O9581" s="4">
        <f>SUM(Table16[[#This Row],[Price]]*0.95)</f>
        <v>0</v>
      </c>
      <c r="P9581" s="4">
        <f>SUM(Table16[[#This Row],[Price]]*0.8)</f>
        <v>0</v>
      </c>
      <c r="Q9581" s="4">
        <f>SUM(Table16[[#This Row],[Price]]*0.6)</f>
        <v>0</v>
      </c>
    </row>
    <row r="9582" spans="1:17" x14ac:dyDescent="0.25">
      <c r="A9582" t="s">
        <v>3380</v>
      </c>
      <c r="B9582">
        <v>0</v>
      </c>
      <c r="C9582" t="s">
        <v>7325</v>
      </c>
      <c r="D9582">
        <v>270</v>
      </c>
      <c r="E9582" t="s">
        <v>6324</v>
      </c>
      <c r="F9582" s="4">
        <v>0</v>
      </c>
      <c r="J9582" s="4">
        <f>MIN(Table16[[#This Row],[Medicare Outpatient Allowable Rate]:[WPPA Inc Outpatient Allowable Rate]])</f>
        <v>0</v>
      </c>
      <c r="K9582" s="4">
        <f>MAX(Table16[[#This Row],[Blue Cross Outpatient Allowable Rate]:[WPPA Inc Outpatient Allowable Rate]])</f>
        <v>0</v>
      </c>
      <c r="L9582" s="4">
        <f>SUM(Table16[[#This Row],[Price]]*4.42)</f>
        <v>0</v>
      </c>
      <c r="M9582" s="4">
        <v>0</v>
      </c>
      <c r="N9582" s="4">
        <f>SUM(Table16[[#This Row],[ChargeID]]*0.76)</f>
        <v>0</v>
      </c>
      <c r="O9582" s="4">
        <f>SUM(Table16[[#This Row],[Price]]*0.95)</f>
        <v>0</v>
      </c>
      <c r="P9582" s="4">
        <f>SUM(Table16[[#This Row],[Price]]*0.8)</f>
        <v>0</v>
      </c>
      <c r="Q9582" s="4">
        <f>SUM(Table16[[#This Row],[Price]]*0.6)</f>
        <v>0</v>
      </c>
    </row>
    <row r="9583" spans="1:17" x14ac:dyDescent="0.25">
      <c r="A9583" t="s">
        <v>3380</v>
      </c>
      <c r="B9583">
        <v>0</v>
      </c>
      <c r="C9583" t="s">
        <v>7326</v>
      </c>
      <c r="D9583">
        <v>270</v>
      </c>
      <c r="E9583" t="s">
        <v>6676</v>
      </c>
      <c r="F9583" s="4">
        <v>0</v>
      </c>
      <c r="J9583" s="4">
        <f>MIN(Table16[[#This Row],[Medicare Outpatient Allowable Rate]:[WPPA Inc Outpatient Allowable Rate]])</f>
        <v>0</v>
      </c>
      <c r="K9583" s="4">
        <f>MAX(Table16[[#This Row],[Blue Cross Outpatient Allowable Rate]:[WPPA Inc Outpatient Allowable Rate]])</f>
        <v>0</v>
      </c>
      <c r="L9583" s="4">
        <f>SUM(Table16[[#This Row],[Price]]*4.42)</f>
        <v>0</v>
      </c>
      <c r="M9583" s="4">
        <v>0</v>
      </c>
      <c r="N9583" s="4">
        <f>SUM(Table16[[#This Row],[ChargeID]]*0.76)</f>
        <v>0</v>
      </c>
      <c r="O9583" s="4">
        <f>SUM(Table16[[#This Row],[Price]]*0.95)</f>
        <v>0</v>
      </c>
      <c r="P9583" s="4">
        <f>SUM(Table16[[#This Row],[Price]]*0.8)</f>
        <v>0</v>
      </c>
      <c r="Q9583" s="4">
        <f>SUM(Table16[[#This Row],[Price]]*0.6)</f>
        <v>0</v>
      </c>
    </row>
    <row r="9584" spans="1:17" x14ac:dyDescent="0.25">
      <c r="A9584" t="s">
        <v>3380</v>
      </c>
      <c r="B9584">
        <v>0</v>
      </c>
      <c r="C9584" t="s">
        <v>7327</v>
      </c>
      <c r="D9584">
        <v>272</v>
      </c>
      <c r="E9584" t="s">
        <v>6058</v>
      </c>
      <c r="F9584" s="4">
        <v>0</v>
      </c>
      <c r="G9584" t="s">
        <v>7328</v>
      </c>
      <c r="J9584" s="4">
        <f>MIN(Table16[[#This Row],[Medicare Outpatient Allowable Rate]:[WPPA Inc Outpatient Allowable Rate]])</f>
        <v>0</v>
      </c>
      <c r="K9584" s="4">
        <f>MAX(Table16[[#This Row],[Blue Cross Outpatient Allowable Rate]:[WPPA Inc Outpatient Allowable Rate]])</f>
        <v>0</v>
      </c>
      <c r="L9584" s="4">
        <f>SUM(Table16[[#This Row],[Price]]*4.42)</f>
        <v>0</v>
      </c>
      <c r="M9584" s="4">
        <v>0</v>
      </c>
      <c r="N9584" s="4">
        <f>SUM(Table16[[#This Row],[ChargeID]]*0.76)</f>
        <v>0</v>
      </c>
      <c r="O9584" s="4">
        <f>SUM(Table16[[#This Row],[Price]]*0.95)</f>
        <v>0</v>
      </c>
      <c r="P9584" s="4">
        <f>SUM(Table16[[#This Row],[Price]]*0.8)</f>
        <v>0</v>
      </c>
      <c r="Q9584" s="4">
        <f>SUM(Table16[[#This Row],[Price]]*0.6)</f>
        <v>0</v>
      </c>
    </row>
    <row r="9585" spans="1:17" x14ac:dyDescent="0.25">
      <c r="A9585" t="s">
        <v>3380</v>
      </c>
      <c r="B9585">
        <v>0</v>
      </c>
      <c r="C9585" t="s">
        <v>7329</v>
      </c>
      <c r="D9585">
        <v>270</v>
      </c>
      <c r="E9585" t="s">
        <v>7330</v>
      </c>
      <c r="F9585" s="4">
        <v>0</v>
      </c>
      <c r="J9585" s="4">
        <f>MIN(Table16[[#This Row],[Medicare Outpatient Allowable Rate]:[WPPA Inc Outpatient Allowable Rate]])</f>
        <v>0</v>
      </c>
      <c r="K9585" s="4">
        <f>MAX(Table16[[#This Row],[Blue Cross Outpatient Allowable Rate]:[WPPA Inc Outpatient Allowable Rate]])</f>
        <v>0</v>
      </c>
      <c r="L9585" s="4">
        <f>SUM(Table16[[#This Row],[Price]]*4.42)</f>
        <v>0</v>
      </c>
      <c r="M9585" s="4">
        <v>0</v>
      </c>
      <c r="N9585" s="4">
        <f>SUM(Table16[[#This Row],[ChargeID]]*0.76)</f>
        <v>0</v>
      </c>
      <c r="O9585" s="4">
        <f>SUM(Table16[[#This Row],[Price]]*0.95)</f>
        <v>0</v>
      </c>
      <c r="P9585" s="4">
        <f>SUM(Table16[[#This Row],[Price]]*0.8)</f>
        <v>0</v>
      </c>
      <c r="Q9585" s="4">
        <f>SUM(Table16[[#This Row],[Price]]*0.6)</f>
        <v>0</v>
      </c>
    </row>
    <row r="9586" spans="1:17" x14ac:dyDescent="0.25">
      <c r="A9586" t="s">
        <v>3380</v>
      </c>
      <c r="B9586">
        <v>1186.5</v>
      </c>
      <c r="C9586" t="s">
        <v>7331</v>
      </c>
      <c r="D9586">
        <v>278</v>
      </c>
      <c r="E9586" t="s">
        <v>6058</v>
      </c>
      <c r="F9586" s="4">
        <v>1186.5</v>
      </c>
      <c r="G9586" t="s">
        <v>6584</v>
      </c>
      <c r="J9586" s="4">
        <f>MIN(Table16[[#This Row],[Medicare Outpatient Allowable Rate]:[WPPA Inc Outpatient Allowable Rate]])</f>
        <v>0</v>
      </c>
      <c r="K9586" s="4">
        <f>MAX(Table16[[#This Row],[Blue Cross Outpatient Allowable Rate]:[WPPA Inc Outpatient Allowable Rate]])</f>
        <v>1127.175</v>
      </c>
      <c r="L9586" s="4">
        <f>SUM(Table16[[#This Row],[Price]]*4.42)</f>
        <v>5244.33</v>
      </c>
      <c r="M9586" s="4">
        <v>0</v>
      </c>
      <c r="N9586" s="4">
        <f>SUM(Table16[[#This Row],[ChargeID]]*0.76)</f>
        <v>901.74</v>
      </c>
      <c r="O9586" s="4">
        <f>SUM(Table16[[#This Row],[Price]]*0.95)</f>
        <v>1127.175</v>
      </c>
      <c r="P9586" s="4">
        <f>SUM(Table16[[#This Row],[Price]]*0.8)</f>
        <v>949.2</v>
      </c>
      <c r="Q9586" s="4">
        <f>SUM(Table16[[#This Row],[Price]]*0.6)</f>
        <v>711.9</v>
      </c>
    </row>
    <row r="9587" spans="1:17" x14ac:dyDescent="0.25">
      <c r="A9587" t="s">
        <v>3380</v>
      </c>
      <c r="B9587">
        <v>2021.25</v>
      </c>
      <c r="C9587" t="s">
        <v>7332</v>
      </c>
      <c r="D9587">
        <v>278</v>
      </c>
      <c r="E9587" t="s">
        <v>6058</v>
      </c>
      <c r="F9587" s="4">
        <v>2021.25</v>
      </c>
      <c r="G9587" t="s">
        <v>6584</v>
      </c>
      <c r="J9587" s="4">
        <f>MIN(Table16[[#This Row],[Medicare Outpatient Allowable Rate]:[WPPA Inc Outpatient Allowable Rate]])</f>
        <v>0</v>
      </c>
      <c r="K9587" s="4">
        <f>MAX(Table16[[#This Row],[Blue Cross Outpatient Allowable Rate]:[WPPA Inc Outpatient Allowable Rate]])</f>
        <v>1920.1875</v>
      </c>
      <c r="L9587" s="4">
        <f>SUM(Table16[[#This Row],[Price]]*4.42)</f>
        <v>8933.9249999999993</v>
      </c>
      <c r="M9587" s="4">
        <v>0</v>
      </c>
      <c r="N9587" s="4">
        <f>SUM(Table16[[#This Row],[ChargeID]]*0.76)</f>
        <v>1536.15</v>
      </c>
      <c r="O9587" s="4">
        <f>SUM(Table16[[#This Row],[Price]]*0.95)</f>
        <v>1920.1875</v>
      </c>
      <c r="P9587" s="4">
        <f>SUM(Table16[[#This Row],[Price]]*0.8)</f>
        <v>1617</v>
      </c>
      <c r="Q9587" s="4">
        <f>SUM(Table16[[#This Row],[Price]]*0.6)</f>
        <v>1212.75</v>
      </c>
    </row>
    <row r="9588" spans="1:17" x14ac:dyDescent="0.25">
      <c r="A9588" t="s">
        <v>3380</v>
      </c>
      <c r="B9588">
        <v>0</v>
      </c>
      <c r="C9588" t="s">
        <v>7333</v>
      </c>
      <c r="D9588">
        <v>270</v>
      </c>
      <c r="E9588" t="s">
        <v>6290</v>
      </c>
      <c r="F9588" s="4">
        <v>0</v>
      </c>
      <c r="J9588" s="4">
        <f>MIN(Table16[[#This Row],[Medicare Outpatient Allowable Rate]:[WPPA Inc Outpatient Allowable Rate]])</f>
        <v>0</v>
      </c>
      <c r="K9588" s="4">
        <f>MAX(Table16[[#This Row],[Blue Cross Outpatient Allowable Rate]:[WPPA Inc Outpatient Allowable Rate]])</f>
        <v>0</v>
      </c>
      <c r="L9588" s="4">
        <f>SUM(Table16[[#This Row],[Price]]*4.42)</f>
        <v>0</v>
      </c>
      <c r="M9588" s="4">
        <v>0</v>
      </c>
      <c r="N9588" s="4">
        <f>SUM(Table16[[#This Row],[ChargeID]]*0.76)</f>
        <v>0</v>
      </c>
      <c r="O9588" s="4">
        <f>SUM(Table16[[#This Row],[Price]]*0.95)</f>
        <v>0</v>
      </c>
      <c r="P9588" s="4">
        <f>SUM(Table16[[#This Row],[Price]]*0.8)</f>
        <v>0</v>
      </c>
      <c r="Q9588" s="4">
        <f>SUM(Table16[[#This Row],[Price]]*0.6)</f>
        <v>0</v>
      </c>
    </row>
    <row r="9589" spans="1:17" x14ac:dyDescent="0.25">
      <c r="A9589" t="s">
        <v>3380</v>
      </c>
      <c r="B9589">
        <v>0</v>
      </c>
      <c r="C9589" t="s">
        <v>7334</v>
      </c>
      <c r="D9589">
        <v>272</v>
      </c>
      <c r="E9589" t="s">
        <v>7335</v>
      </c>
      <c r="F9589" s="4">
        <v>0</v>
      </c>
      <c r="J9589" s="4">
        <f>MIN(Table16[[#This Row],[Medicare Outpatient Allowable Rate]:[WPPA Inc Outpatient Allowable Rate]])</f>
        <v>0</v>
      </c>
      <c r="K9589" s="4">
        <f>MAX(Table16[[#This Row],[Blue Cross Outpatient Allowable Rate]:[WPPA Inc Outpatient Allowable Rate]])</f>
        <v>0</v>
      </c>
      <c r="L9589" s="4">
        <f>SUM(Table16[[#This Row],[Price]]*4.42)</f>
        <v>0</v>
      </c>
      <c r="M9589" s="4">
        <v>0</v>
      </c>
      <c r="N9589" s="4">
        <f>SUM(Table16[[#This Row],[ChargeID]]*0.76)</f>
        <v>0</v>
      </c>
      <c r="O9589" s="4">
        <f>SUM(Table16[[#This Row],[Price]]*0.95)</f>
        <v>0</v>
      </c>
      <c r="P9589" s="4">
        <f>SUM(Table16[[#This Row],[Price]]*0.8)</f>
        <v>0</v>
      </c>
      <c r="Q9589" s="4">
        <f>SUM(Table16[[#This Row],[Price]]*0.6)</f>
        <v>0</v>
      </c>
    </row>
    <row r="9590" spans="1:17" x14ac:dyDescent="0.25">
      <c r="A9590" t="s">
        <v>3380</v>
      </c>
      <c r="B9590">
        <v>7.24</v>
      </c>
      <c r="C9590" t="s">
        <v>7336</v>
      </c>
      <c r="D9590">
        <v>272</v>
      </c>
      <c r="E9590" t="s">
        <v>6058</v>
      </c>
      <c r="F9590" s="4">
        <v>7.24</v>
      </c>
      <c r="J9590" s="4">
        <f>MIN(Table16[[#This Row],[Medicare Outpatient Allowable Rate]:[WPPA Inc Outpatient Allowable Rate]])</f>
        <v>0</v>
      </c>
      <c r="K9590" s="4">
        <f>MAX(Table16[[#This Row],[Blue Cross Outpatient Allowable Rate]:[WPPA Inc Outpatient Allowable Rate]])</f>
        <v>6.8780000000000001</v>
      </c>
      <c r="L9590" s="4">
        <f>SUM(Table16[[#This Row],[Price]]*4.42)</f>
        <v>32.000799999999998</v>
      </c>
      <c r="M9590" s="4">
        <v>0</v>
      </c>
      <c r="N9590" s="4">
        <f>SUM(Table16[[#This Row],[ChargeID]]*0.76)</f>
        <v>5.5024000000000006</v>
      </c>
      <c r="O9590" s="4">
        <f>SUM(Table16[[#This Row],[Price]]*0.95)</f>
        <v>6.8780000000000001</v>
      </c>
      <c r="P9590" s="4">
        <f>SUM(Table16[[#This Row],[Price]]*0.8)</f>
        <v>5.7920000000000007</v>
      </c>
      <c r="Q9590" s="4">
        <f>SUM(Table16[[#This Row],[Price]]*0.6)</f>
        <v>4.3440000000000003</v>
      </c>
    </row>
    <row r="9591" spans="1:17" x14ac:dyDescent="0.25">
      <c r="A9591" t="s">
        <v>3380</v>
      </c>
      <c r="B9591">
        <v>0</v>
      </c>
      <c r="C9591" t="s">
        <v>7337</v>
      </c>
      <c r="D9591">
        <v>270</v>
      </c>
      <c r="E9591" t="s">
        <v>6252</v>
      </c>
      <c r="F9591" s="4">
        <v>0</v>
      </c>
      <c r="J9591" s="4">
        <f>MIN(Table16[[#This Row],[Medicare Outpatient Allowable Rate]:[WPPA Inc Outpatient Allowable Rate]])</f>
        <v>0</v>
      </c>
      <c r="K9591" s="4">
        <f>MAX(Table16[[#This Row],[Blue Cross Outpatient Allowable Rate]:[WPPA Inc Outpatient Allowable Rate]])</f>
        <v>0</v>
      </c>
      <c r="L9591" s="4">
        <f>SUM(Table16[[#This Row],[Price]]*4.42)</f>
        <v>0</v>
      </c>
      <c r="M9591" s="4">
        <v>0</v>
      </c>
      <c r="N9591" s="4">
        <f>SUM(Table16[[#This Row],[ChargeID]]*0.76)</f>
        <v>0</v>
      </c>
      <c r="O9591" s="4">
        <f>SUM(Table16[[#This Row],[Price]]*0.95)</f>
        <v>0</v>
      </c>
      <c r="P9591" s="4">
        <f>SUM(Table16[[#This Row],[Price]]*0.8)</f>
        <v>0</v>
      </c>
      <c r="Q9591" s="4">
        <f>SUM(Table16[[#This Row],[Price]]*0.6)</f>
        <v>0</v>
      </c>
    </row>
    <row r="9592" spans="1:17" x14ac:dyDescent="0.25">
      <c r="A9592" t="s">
        <v>3380</v>
      </c>
      <c r="B9592">
        <v>0</v>
      </c>
      <c r="C9592" t="s">
        <v>7338</v>
      </c>
      <c r="D9592">
        <v>272</v>
      </c>
      <c r="E9592" t="s">
        <v>6058</v>
      </c>
      <c r="F9592" s="4">
        <v>0</v>
      </c>
      <c r="J9592" s="4">
        <f>MIN(Table16[[#This Row],[Medicare Outpatient Allowable Rate]:[WPPA Inc Outpatient Allowable Rate]])</f>
        <v>0</v>
      </c>
      <c r="K9592" s="4">
        <f>MAX(Table16[[#This Row],[Blue Cross Outpatient Allowable Rate]:[WPPA Inc Outpatient Allowable Rate]])</f>
        <v>0</v>
      </c>
      <c r="L9592" s="4">
        <f>SUM(Table16[[#This Row],[Price]]*4.42)</f>
        <v>0</v>
      </c>
      <c r="M9592" s="4">
        <v>0</v>
      </c>
      <c r="N9592" s="4">
        <f>SUM(Table16[[#This Row],[ChargeID]]*0.76)</f>
        <v>0</v>
      </c>
      <c r="O9592" s="4">
        <f>SUM(Table16[[#This Row],[Price]]*0.95)</f>
        <v>0</v>
      </c>
      <c r="P9592" s="4">
        <f>SUM(Table16[[#This Row],[Price]]*0.8)</f>
        <v>0</v>
      </c>
      <c r="Q9592" s="4">
        <f>SUM(Table16[[#This Row],[Price]]*0.6)</f>
        <v>0</v>
      </c>
    </row>
    <row r="9593" spans="1:17" x14ac:dyDescent="0.25">
      <c r="A9593" t="s">
        <v>3380</v>
      </c>
      <c r="B9593">
        <v>26.92</v>
      </c>
      <c r="C9593" t="s">
        <v>7339</v>
      </c>
      <c r="D9593">
        <v>272</v>
      </c>
      <c r="E9593" t="s">
        <v>6058</v>
      </c>
      <c r="F9593" s="4">
        <v>26.92</v>
      </c>
      <c r="J9593" s="4">
        <f>MIN(Table16[[#This Row],[Medicare Outpatient Allowable Rate]:[WPPA Inc Outpatient Allowable Rate]])</f>
        <v>0</v>
      </c>
      <c r="K9593" s="4">
        <f>MAX(Table16[[#This Row],[Blue Cross Outpatient Allowable Rate]:[WPPA Inc Outpatient Allowable Rate]])</f>
        <v>25.574000000000002</v>
      </c>
      <c r="L9593" s="4">
        <f>SUM(Table16[[#This Row],[Price]]*4.42)</f>
        <v>118.9864</v>
      </c>
      <c r="M9593" s="4">
        <v>0</v>
      </c>
      <c r="N9593" s="4">
        <f>SUM(Table16[[#This Row],[ChargeID]]*0.76)</f>
        <v>20.459200000000003</v>
      </c>
      <c r="O9593" s="4">
        <f>SUM(Table16[[#This Row],[Price]]*0.95)</f>
        <v>25.574000000000002</v>
      </c>
      <c r="P9593" s="4">
        <f>SUM(Table16[[#This Row],[Price]]*0.8)</f>
        <v>21.536000000000001</v>
      </c>
      <c r="Q9593" s="4">
        <f>SUM(Table16[[#This Row],[Price]]*0.6)</f>
        <v>16.152000000000001</v>
      </c>
    </row>
    <row r="9594" spans="1:17" x14ac:dyDescent="0.25">
      <c r="A9594" t="s">
        <v>3380</v>
      </c>
      <c r="B9594">
        <v>0</v>
      </c>
      <c r="C9594" t="s">
        <v>7340</v>
      </c>
      <c r="D9594">
        <v>272</v>
      </c>
      <c r="E9594" t="s">
        <v>6058</v>
      </c>
      <c r="F9594" s="4">
        <v>0</v>
      </c>
      <c r="J9594" s="4">
        <f>MIN(Table16[[#This Row],[Medicare Outpatient Allowable Rate]:[WPPA Inc Outpatient Allowable Rate]])</f>
        <v>0</v>
      </c>
      <c r="K9594" s="4">
        <f>MAX(Table16[[#This Row],[Blue Cross Outpatient Allowable Rate]:[WPPA Inc Outpatient Allowable Rate]])</f>
        <v>0</v>
      </c>
      <c r="L9594" s="4">
        <f>SUM(Table16[[#This Row],[Price]]*4.42)</f>
        <v>0</v>
      </c>
      <c r="M9594" s="4">
        <v>0</v>
      </c>
      <c r="N9594" s="4">
        <f>SUM(Table16[[#This Row],[ChargeID]]*0.76)</f>
        <v>0</v>
      </c>
      <c r="O9594" s="4">
        <f>SUM(Table16[[#This Row],[Price]]*0.95)</f>
        <v>0</v>
      </c>
      <c r="P9594" s="4">
        <f>SUM(Table16[[#This Row],[Price]]*0.8)</f>
        <v>0</v>
      </c>
      <c r="Q9594" s="4">
        <f>SUM(Table16[[#This Row],[Price]]*0.6)</f>
        <v>0</v>
      </c>
    </row>
    <row r="9595" spans="1:17" x14ac:dyDescent="0.25">
      <c r="A9595" t="s">
        <v>3380</v>
      </c>
      <c r="B9595">
        <v>0</v>
      </c>
      <c r="C9595" t="s">
        <v>7341</v>
      </c>
      <c r="D9595">
        <v>270</v>
      </c>
      <c r="E9595" t="s">
        <v>6252</v>
      </c>
      <c r="F9595" s="4">
        <v>0</v>
      </c>
      <c r="J9595" s="4">
        <f>MIN(Table16[[#This Row],[Medicare Outpatient Allowable Rate]:[WPPA Inc Outpatient Allowable Rate]])</f>
        <v>0</v>
      </c>
      <c r="K9595" s="4">
        <f>MAX(Table16[[#This Row],[Blue Cross Outpatient Allowable Rate]:[WPPA Inc Outpatient Allowable Rate]])</f>
        <v>0</v>
      </c>
      <c r="L9595" s="4">
        <f>SUM(Table16[[#This Row],[Price]]*4.42)</f>
        <v>0</v>
      </c>
      <c r="M9595" s="4">
        <v>0</v>
      </c>
      <c r="N9595" s="4">
        <f>SUM(Table16[[#This Row],[ChargeID]]*0.76)</f>
        <v>0</v>
      </c>
      <c r="O9595" s="4">
        <f>SUM(Table16[[#This Row],[Price]]*0.95)</f>
        <v>0</v>
      </c>
      <c r="P9595" s="4">
        <f>SUM(Table16[[#This Row],[Price]]*0.8)</f>
        <v>0</v>
      </c>
      <c r="Q9595" s="4">
        <f>SUM(Table16[[#This Row],[Price]]*0.6)</f>
        <v>0</v>
      </c>
    </row>
    <row r="9596" spans="1:17" x14ac:dyDescent="0.25">
      <c r="A9596" t="s">
        <v>3380</v>
      </c>
      <c r="B9596">
        <v>5.92</v>
      </c>
      <c r="C9596" t="s">
        <v>7342</v>
      </c>
      <c r="D9596">
        <v>270</v>
      </c>
      <c r="E9596" t="s">
        <v>6058</v>
      </c>
      <c r="F9596" s="4">
        <v>5.92</v>
      </c>
      <c r="J9596" s="4">
        <f>MIN(Table16[[#This Row],[Medicare Outpatient Allowable Rate]:[WPPA Inc Outpatient Allowable Rate]])</f>
        <v>0</v>
      </c>
      <c r="K9596" s="4">
        <f>MAX(Table16[[#This Row],[Blue Cross Outpatient Allowable Rate]:[WPPA Inc Outpatient Allowable Rate]])</f>
        <v>5.6239999999999997</v>
      </c>
      <c r="L9596" s="4">
        <f>SUM(Table16[[#This Row],[Price]]*4.42)</f>
        <v>26.166399999999999</v>
      </c>
      <c r="M9596" s="4">
        <v>0</v>
      </c>
      <c r="N9596" s="4">
        <f>SUM(Table16[[#This Row],[ChargeID]]*0.76)</f>
        <v>4.4992000000000001</v>
      </c>
      <c r="O9596" s="4">
        <f>SUM(Table16[[#This Row],[Price]]*0.95)</f>
        <v>5.6239999999999997</v>
      </c>
      <c r="P9596" s="4">
        <f>SUM(Table16[[#This Row],[Price]]*0.8)</f>
        <v>4.7359999999999998</v>
      </c>
      <c r="Q9596" s="4">
        <f>SUM(Table16[[#This Row],[Price]]*0.6)</f>
        <v>3.552</v>
      </c>
    </row>
    <row r="9597" spans="1:17" x14ac:dyDescent="0.25">
      <c r="A9597" t="s">
        <v>3380</v>
      </c>
      <c r="B9597">
        <v>3.26</v>
      </c>
      <c r="C9597" t="s">
        <v>7343</v>
      </c>
      <c r="D9597">
        <v>270</v>
      </c>
      <c r="E9597" t="s">
        <v>6058</v>
      </c>
      <c r="F9597" s="4">
        <v>3.26</v>
      </c>
      <c r="J9597" s="4">
        <f>MIN(Table16[[#This Row],[Medicare Outpatient Allowable Rate]:[WPPA Inc Outpatient Allowable Rate]])</f>
        <v>0</v>
      </c>
      <c r="K9597" s="4">
        <f>MAX(Table16[[#This Row],[Blue Cross Outpatient Allowable Rate]:[WPPA Inc Outpatient Allowable Rate]])</f>
        <v>3.0969999999999995</v>
      </c>
      <c r="L9597" s="4">
        <f>SUM(Table16[[#This Row],[Price]]*4.42)</f>
        <v>14.409199999999998</v>
      </c>
      <c r="M9597" s="4">
        <v>0</v>
      </c>
      <c r="N9597" s="4">
        <f>SUM(Table16[[#This Row],[ChargeID]]*0.76)</f>
        <v>2.4775999999999998</v>
      </c>
      <c r="O9597" s="4">
        <f>SUM(Table16[[#This Row],[Price]]*0.95)</f>
        <v>3.0969999999999995</v>
      </c>
      <c r="P9597" s="4">
        <f>SUM(Table16[[#This Row],[Price]]*0.8)</f>
        <v>2.6080000000000001</v>
      </c>
      <c r="Q9597" s="4">
        <f>SUM(Table16[[#This Row],[Price]]*0.6)</f>
        <v>1.9559999999999997</v>
      </c>
    </row>
    <row r="9598" spans="1:17" x14ac:dyDescent="0.25">
      <c r="A9598" t="s">
        <v>3380</v>
      </c>
      <c r="B9598">
        <v>9.94</v>
      </c>
      <c r="C9598" t="s">
        <v>7344</v>
      </c>
      <c r="D9598">
        <v>272</v>
      </c>
      <c r="E9598" t="s">
        <v>6058</v>
      </c>
      <c r="F9598" s="4">
        <v>9.94</v>
      </c>
      <c r="J9598" s="4">
        <f>MIN(Table16[[#This Row],[Medicare Outpatient Allowable Rate]:[WPPA Inc Outpatient Allowable Rate]])</f>
        <v>0</v>
      </c>
      <c r="K9598" s="4">
        <f>MAX(Table16[[#This Row],[Blue Cross Outpatient Allowable Rate]:[WPPA Inc Outpatient Allowable Rate]])</f>
        <v>9.4429999999999996</v>
      </c>
      <c r="L9598" s="4">
        <f>SUM(Table16[[#This Row],[Price]]*4.42)</f>
        <v>43.934799999999996</v>
      </c>
      <c r="M9598" s="4">
        <v>0</v>
      </c>
      <c r="N9598" s="4">
        <f>SUM(Table16[[#This Row],[ChargeID]]*0.76)</f>
        <v>7.5543999999999993</v>
      </c>
      <c r="O9598" s="4">
        <f>SUM(Table16[[#This Row],[Price]]*0.95)</f>
        <v>9.4429999999999996</v>
      </c>
      <c r="P9598" s="4">
        <f>SUM(Table16[[#This Row],[Price]]*0.8)</f>
        <v>7.952</v>
      </c>
      <c r="Q9598" s="4">
        <f>SUM(Table16[[#This Row],[Price]]*0.6)</f>
        <v>5.9639999999999995</v>
      </c>
    </row>
    <row r="9599" spans="1:17" x14ac:dyDescent="0.25">
      <c r="A9599" t="s">
        <v>3380</v>
      </c>
      <c r="B9599">
        <v>0</v>
      </c>
      <c r="C9599" t="s">
        <v>7345</v>
      </c>
      <c r="D9599">
        <v>271</v>
      </c>
      <c r="E9599" t="s">
        <v>6604</v>
      </c>
      <c r="F9599" s="4">
        <v>0</v>
      </c>
      <c r="J9599" s="4">
        <f>MIN(Table16[[#This Row],[Medicare Outpatient Allowable Rate]:[WPPA Inc Outpatient Allowable Rate]])</f>
        <v>0</v>
      </c>
      <c r="K9599" s="4">
        <f>MAX(Table16[[#This Row],[Blue Cross Outpatient Allowable Rate]:[WPPA Inc Outpatient Allowable Rate]])</f>
        <v>0</v>
      </c>
      <c r="L9599" s="4">
        <f>SUM(Table16[[#This Row],[Price]]*4.42)</f>
        <v>0</v>
      </c>
      <c r="M9599" s="4">
        <v>0</v>
      </c>
      <c r="N9599" s="4">
        <f>SUM(Table16[[#This Row],[ChargeID]]*0.76)</f>
        <v>0</v>
      </c>
      <c r="O9599" s="4">
        <f>SUM(Table16[[#This Row],[Price]]*0.95)</f>
        <v>0</v>
      </c>
      <c r="P9599" s="4">
        <f>SUM(Table16[[#This Row],[Price]]*0.8)</f>
        <v>0</v>
      </c>
      <c r="Q9599" s="4">
        <f>SUM(Table16[[#This Row],[Price]]*0.6)</f>
        <v>0</v>
      </c>
    </row>
    <row r="9600" spans="1:17" x14ac:dyDescent="0.25">
      <c r="A9600" t="s">
        <v>3380</v>
      </c>
      <c r="B9600">
        <v>0</v>
      </c>
      <c r="C9600" t="s">
        <v>7346</v>
      </c>
      <c r="D9600">
        <v>272</v>
      </c>
      <c r="E9600" t="s">
        <v>6058</v>
      </c>
      <c r="F9600" s="4">
        <v>0</v>
      </c>
      <c r="J9600" s="4">
        <f>MIN(Table16[[#This Row],[Medicare Outpatient Allowable Rate]:[WPPA Inc Outpatient Allowable Rate]])</f>
        <v>0</v>
      </c>
      <c r="K9600" s="4">
        <f>MAX(Table16[[#This Row],[Blue Cross Outpatient Allowable Rate]:[WPPA Inc Outpatient Allowable Rate]])</f>
        <v>0</v>
      </c>
      <c r="L9600" s="4">
        <f>SUM(Table16[[#This Row],[Price]]*4.42)</f>
        <v>0</v>
      </c>
      <c r="M9600" s="4">
        <v>0</v>
      </c>
      <c r="N9600" s="4">
        <f>SUM(Table16[[#This Row],[ChargeID]]*0.76)</f>
        <v>0</v>
      </c>
      <c r="O9600" s="4">
        <f>SUM(Table16[[#This Row],[Price]]*0.95)</f>
        <v>0</v>
      </c>
      <c r="P9600" s="4">
        <f>SUM(Table16[[#This Row],[Price]]*0.8)</f>
        <v>0</v>
      </c>
      <c r="Q9600" s="4">
        <f>SUM(Table16[[#This Row],[Price]]*0.6)</f>
        <v>0</v>
      </c>
    </row>
    <row r="9601" spans="1:17" x14ac:dyDescent="0.25">
      <c r="A9601" t="s">
        <v>3380</v>
      </c>
      <c r="B9601">
        <v>122.47</v>
      </c>
      <c r="C9601" t="s">
        <v>7347</v>
      </c>
      <c r="D9601">
        <v>274</v>
      </c>
      <c r="E9601" t="s">
        <v>6058</v>
      </c>
      <c r="F9601" s="4">
        <v>122.47</v>
      </c>
      <c r="G9601" t="s">
        <v>7348</v>
      </c>
      <c r="J9601" s="4">
        <f>MIN(Table16[[#This Row],[Medicare Outpatient Allowable Rate]:[WPPA Inc Outpatient Allowable Rate]])</f>
        <v>0</v>
      </c>
      <c r="K9601" s="4">
        <f>MAX(Table16[[#This Row],[Blue Cross Outpatient Allowable Rate]:[WPPA Inc Outpatient Allowable Rate]])</f>
        <v>116.34649999999999</v>
      </c>
      <c r="L9601" s="4">
        <f>SUM(Table16[[#This Row],[Price]]*4.42)</f>
        <v>541.31740000000002</v>
      </c>
      <c r="M9601" s="4">
        <v>0</v>
      </c>
      <c r="N9601" s="4">
        <f>SUM(Table16[[#This Row],[ChargeID]]*0.76)</f>
        <v>93.077200000000005</v>
      </c>
      <c r="O9601" s="4">
        <f>SUM(Table16[[#This Row],[Price]]*0.95)</f>
        <v>116.34649999999999</v>
      </c>
      <c r="P9601" s="4">
        <f>SUM(Table16[[#This Row],[Price]]*0.8)</f>
        <v>97.975999999999999</v>
      </c>
      <c r="Q9601" s="4">
        <f>SUM(Table16[[#This Row],[Price]]*0.6)</f>
        <v>73.481999999999999</v>
      </c>
    </row>
    <row r="9602" spans="1:17" x14ac:dyDescent="0.25">
      <c r="A9602" t="s">
        <v>3380</v>
      </c>
      <c r="B9602">
        <v>53.54</v>
      </c>
      <c r="C9602" t="s">
        <v>7349</v>
      </c>
      <c r="D9602">
        <v>274</v>
      </c>
      <c r="E9602" t="s">
        <v>6058</v>
      </c>
      <c r="F9602" s="4">
        <v>53.54</v>
      </c>
      <c r="G9602" t="s">
        <v>7348</v>
      </c>
      <c r="J9602" s="4">
        <f>MIN(Table16[[#This Row],[Medicare Outpatient Allowable Rate]:[WPPA Inc Outpatient Allowable Rate]])</f>
        <v>0</v>
      </c>
      <c r="K9602" s="4">
        <f>MAX(Table16[[#This Row],[Blue Cross Outpatient Allowable Rate]:[WPPA Inc Outpatient Allowable Rate]])</f>
        <v>50.863</v>
      </c>
      <c r="L9602" s="4">
        <f>SUM(Table16[[#This Row],[Price]]*4.42)</f>
        <v>236.64679999999998</v>
      </c>
      <c r="M9602" s="4">
        <v>0</v>
      </c>
      <c r="N9602" s="4">
        <f>SUM(Table16[[#This Row],[ChargeID]]*0.76)</f>
        <v>40.690399999999997</v>
      </c>
      <c r="O9602" s="4">
        <f>SUM(Table16[[#This Row],[Price]]*0.95)</f>
        <v>50.863</v>
      </c>
      <c r="P9602" s="4">
        <f>SUM(Table16[[#This Row],[Price]]*0.8)</f>
        <v>42.832000000000001</v>
      </c>
      <c r="Q9602" s="4">
        <f>SUM(Table16[[#This Row],[Price]]*0.6)</f>
        <v>32.123999999999995</v>
      </c>
    </row>
    <row r="9603" spans="1:17" x14ac:dyDescent="0.25">
      <c r="A9603" t="s">
        <v>3380</v>
      </c>
      <c r="B9603">
        <v>57.4</v>
      </c>
      <c r="C9603" t="s">
        <v>7350</v>
      </c>
      <c r="D9603">
        <v>274</v>
      </c>
      <c r="E9603" t="s">
        <v>6058</v>
      </c>
      <c r="F9603" s="4">
        <v>57.4</v>
      </c>
      <c r="G9603" t="s">
        <v>7348</v>
      </c>
      <c r="J9603" s="4">
        <f>MIN(Table16[[#This Row],[Medicare Outpatient Allowable Rate]:[WPPA Inc Outpatient Allowable Rate]])</f>
        <v>0</v>
      </c>
      <c r="K9603" s="4">
        <f>MAX(Table16[[#This Row],[Blue Cross Outpatient Allowable Rate]:[WPPA Inc Outpatient Allowable Rate]])</f>
        <v>54.529999999999994</v>
      </c>
      <c r="L9603" s="4">
        <f>SUM(Table16[[#This Row],[Price]]*4.42)</f>
        <v>253.708</v>
      </c>
      <c r="M9603" s="4">
        <v>0</v>
      </c>
      <c r="N9603" s="4">
        <f>SUM(Table16[[#This Row],[ChargeID]]*0.76)</f>
        <v>43.624000000000002</v>
      </c>
      <c r="O9603" s="4">
        <f>SUM(Table16[[#This Row],[Price]]*0.95)</f>
        <v>54.529999999999994</v>
      </c>
      <c r="P9603" s="4">
        <f>SUM(Table16[[#This Row],[Price]]*0.8)</f>
        <v>45.92</v>
      </c>
      <c r="Q9603" s="4">
        <f>SUM(Table16[[#This Row],[Price]]*0.6)</f>
        <v>34.44</v>
      </c>
    </row>
    <row r="9604" spans="1:17" x14ac:dyDescent="0.25">
      <c r="A9604" t="s">
        <v>3380</v>
      </c>
      <c r="B9604">
        <v>57.4</v>
      </c>
      <c r="C9604" t="s">
        <v>7351</v>
      </c>
      <c r="D9604">
        <v>274</v>
      </c>
      <c r="E9604" t="s">
        <v>6058</v>
      </c>
      <c r="F9604" s="4">
        <v>57.4</v>
      </c>
      <c r="G9604" t="s">
        <v>6971</v>
      </c>
      <c r="J9604" s="4">
        <f>MIN(Table16[[#This Row],[Medicare Outpatient Allowable Rate]:[WPPA Inc Outpatient Allowable Rate]])</f>
        <v>34.44</v>
      </c>
      <c r="K9604" s="4">
        <f>MAX(Table16[[#This Row],[Blue Cross Outpatient Allowable Rate]:[WPPA Inc Outpatient Allowable Rate]])</f>
        <v>684.85</v>
      </c>
      <c r="L9604" s="4">
        <f>SUM(Table16[[#This Row],[Price]]*4.42)</f>
        <v>253.708</v>
      </c>
      <c r="M9604" s="4">
        <v>684.85</v>
      </c>
      <c r="N9604" s="4">
        <f>SUM(Table16[[#This Row],[ChargeID]]*0.76)</f>
        <v>43.624000000000002</v>
      </c>
      <c r="O9604" s="4">
        <f>SUM(Table16[[#This Row],[Price]]*0.95)</f>
        <v>54.529999999999994</v>
      </c>
      <c r="P9604" s="4">
        <f>SUM(Table16[[#This Row],[Price]]*0.8)</f>
        <v>45.92</v>
      </c>
      <c r="Q9604" s="4">
        <f>SUM(Table16[[#This Row],[Price]]*0.6)</f>
        <v>34.44</v>
      </c>
    </row>
    <row r="9605" spans="1:17" x14ac:dyDescent="0.25">
      <c r="A9605" t="s">
        <v>3380</v>
      </c>
      <c r="B9605">
        <v>92.57</v>
      </c>
      <c r="C9605" t="s">
        <v>7352</v>
      </c>
      <c r="D9605">
        <v>274</v>
      </c>
      <c r="E9605" t="s">
        <v>6058</v>
      </c>
      <c r="F9605" s="4">
        <v>92.57</v>
      </c>
      <c r="G9605" t="s">
        <v>7348</v>
      </c>
      <c r="J9605" s="4">
        <f>MIN(Table16[[#This Row],[Medicare Outpatient Allowable Rate]:[WPPA Inc Outpatient Allowable Rate]])</f>
        <v>0</v>
      </c>
      <c r="K9605" s="4">
        <f>MAX(Table16[[#This Row],[Blue Cross Outpatient Allowable Rate]:[WPPA Inc Outpatient Allowable Rate]])</f>
        <v>87.941499999999991</v>
      </c>
      <c r="L9605" s="4">
        <f>SUM(Table16[[#This Row],[Price]]*4.42)</f>
        <v>409.15939999999995</v>
      </c>
      <c r="M9605" s="4">
        <v>0</v>
      </c>
      <c r="N9605" s="4">
        <f>SUM(Table16[[#This Row],[ChargeID]]*0.76)</f>
        <v>70.353200000000001</v>
      </c>
      <c r="O9605" s="4">
        <f>SUM(Table16[[#This Row],[Price]]*0.95)</f>
        <v>87.941499999999991</v>
      </c>
      <c r="P9605" s="4">
        <f>SUM(Table16[[#This Row],[Price]]*0.8)</f>
        <v>74.055999999999997</v>
      </c>
      <c r="Q9605" s="4">
        <f>SUM(Table16[[#This Row],[Price]]*0.6)</f>
        <v>55.541999999999994</v>
      </c>
    </row>
    <row r="9606" spans="1:17" x14ac:dyDescent="0.25">
      <c r="A9606" t="s">
        <v>3380</v>
      </c>
      <c r="B9606">
        <v>34.299999999999997</v>
      </c>
      <c r="C9606" t="s">
        <v>7353</v>
      </c>
      <c r="D9606">
        <v>270</v>
      </c>
      <c r="E9606" t="s">
        <v>6058</v>
      </c>
      <c r="F9606" s="4">
        <v>34.299999999999997</v>
      </c>
      <c r="J9606" s="4">
        <f>MIN(Table16[[#This Row],[Medicare Outpatient Allowable Rate]:[WPPA Inc Outpatient Allowable Rate]])</f>
        <v>0</v>
      </c>
      <c r="K9606" s="4">
        <f>MAX(Table16[[#This Row],[Blue Cross Outpatient Allowable Rate]:[WPPA Inc Outpatient Allowable Rate]])</f>
        <v>32.584999999999994</v>
      </c>
      <c r="L9606" s="4">
        <f>SUM(Table16[[#This Row],[Price]]*4.42)</f>
        <v>151.60599999999999</v>
      </c>
      <c r="M9606" s="4">
        <v>0</v>
      </c>
      <c r="N9606" s="4">
        <f>SUM(Table16[[#This Row],[ChargeID]]*0.76)</f>
        <v>26.067999999999998</v>
      </c>
      <c r="O9606" s="4">
        <f>SUM(Table16[[#This Row],[Price]]*0.95)</f>
        <v>32.584999999999994</v>
      </c>
      <c r="P9606" s="4">
        <f>SUM(Table16[[#This Row],[Price]]*0.8)</f>
        <v>27.439999999999998</v>
      </c>
      <c r="Q9606" s="4">
        <f>SUM(Table16[[#This Row],[Price]]*0.6)</f>
        <v>20.58</v>
      </c>
    </row>
    <row r="9607" spans="1:17" x14ac:dyDescent="0.25">
      <c r="A9607" t="s">
        <v>3380</v>
      </c>
      <c r="B9607">
        <v>46.03</v>
      </c>
      <c r="C9607" t="s">
        <v>7354</v>
      </c>
      <c r="D9607">
        <v>270</v>
      </c>
      <c r="E9607" t="s">
        <v>6058</v>
      </c>
      <c r="F9607" s="4">
        <v>46.03</v>
      </c>
      <c r="J9607" s="4">
        <f>MIN(Table16[[#This Row],[Medicare Outpatient Allowable Rate]:[WPPA Inc Outpatient Allowable Rate]])</f>
        <v>0</v>
      </c>
      <c r="K9607" s="4">
        <f>MAX(Table16[[#This Row],[Blue Cross Outpatient Allowable Rate]:[WPPA Inc Outpatient Allowable Rate]])</f>
        <v>43.728499999999997</v>
      </c>
      <c r="L9607" s="4">
        <f>SUM(Table16[[#This Row],[Price]]*4.42)</f>
        <v>203.45259999999999</v>
      </c>
      <c r="M9607" s="4">
        <v>0</v>
      </c>
      <c r="N9607" s="4">
        <f>SUM(Table16[[#This Row],[ChargeID]]*0.76)</f>
        <v>34.982800000000005</v>
      </c>
      <c r="O9607" s="4">
        <f>SUM(Table16[[#This Row],[Price]]*0.95)</f>
        <v>43.728499999999997</v>
      </c>
      <c r="P9607" s="4">
        <f>SUM(Table16[[#This Row],[Price]]*0.8)</f>
        <v>36.824000000000005</v>
      </c>
      <c r="Q9607" s="4">
        <f>SUM(Table16[[#This Row],[Price]]*0.6)</f>
        <v>27.617999999999999</v>
      </c>
    </row>
    <row r="9608" spans="1:17" x14ac:dyDescent="0.25">
      <c r="A9608" t="s">
        <v>3380</v>
      </c>
      <c r="B9608">
        <v>157.5</v>
      </c>
      <c r="C9608" t="s">
        <v>7355</v>
      </c>
      <c r="D9608">
        <v>270</v>
      </c>
      <c r="E9608" t="s">
        <v>6058</v>
      </c>
      <c r="F9608" s="4">
        <v>157.5</v>
      </c>
      <c r="J9608" s="4">
        <f>MIN(Table16[[#This Row],[Medicare Outpatient Allowable Rate]:[WPPA Inc Outpatient Allowable Rate]])</f>
        <v>0</v>
      </c>
      <c r="K9608" s="4">
        <f>MAX(Table16[[#This Row],[Blue Cross Outpatient Allowable Rate]:[WPPA Inc Outpatient Allowable Rate]])</f>
        <v>149.625</v>
      </c>
      <c r="L9608" s="4">
        <f>SUM(Table16[[#This Row],[Price]]*4.42)</f>
        <v>696.15</v>
      </c>
      <c r="M9608" s="4">
        <v>0</v>
      </c>
      <c r="N9608" s="4">
        <f>SUM(Table16[[#This Row],[ChargeID]]*0.76)</f>
        <v>119.7</v>
      </c>
      <c r="O9608" s="4">
        <f>SUM(Table16[[#This Row],[Price]]*0.95)</f>
        <v>149.625</v>
      </c>
      <c r="P9608" s="4">
        <f>SUM(Table16[[#This Row],[Price]]*0.8)</f>
        <v>126</v>
      </c>
      <c r="Q9608" s="4">
        <f>SUM(Table16[[#This Row],[Price]]*0.6)</f>
        <v>94.5</v>
      </c>
    </row>
    <row r="9609" spans="1:17" x14ac:dyDescent="0.25">
      <c r="A9609" t="s">
        <v>3380</v>
      </c>
      <c r="B9609">
        <v>65.83</v>
      </c>
      <c r="C9609" t="s">
        <v>7356</v>
      </c>
      <c r="D9609">
        <v>270</v>
      </c>
      <c r="E9609" t="s">
        <v>6058</v>
      </c>
      <c r="F9609" s="4">
        <v>65.83</v>
      </c>
      <c r="J9609" s="4">
        <f>MIN(Table16[[#This Row],[Medicare Outpatient Allowable Rate]:[WPPA Inc Outpatient Allowable Rate]])</f>
        <v>0</v>
      </c>
      <c r="K9609" s="4">
        <f>MAX(Table16[[#This Row],[Blue Cross Outpatient Allowable Rate]:[WPPA Inc Outpatient Allowable Rate]])</f>
        <v>62.538499999999992</v>
      </c>
      <c r="L9609" s="4">
        <f>SUM(Table16[[#This Row],[Price]]*4.42)</f>
        <v>290.96859999999998</v>
      </c>
      <c r="M9609" s="4">
        <v>0</v>
      </c>
      <c r="N9609" s="4">
        <f>SUM(Table16[[#This Row],[ChargeID]]*0.76)</f>
        <v>50.030799999999999</v>
      </c>
      <c r="O9609" s="4">
        <f>SUM(Table16[[#This Row],[Price]]*0.95)</f>
        <v>62.538499999999992</v>
      </c>
      <c r="P9609" s="4">
        <f>SUM(Table16[[#This Row],[Price]]*0.8)</f>
        <v>52.664000000000001</v>
      </c>
      <c r="Q9609" s="4">
        <f>SUM(Table16[[#This Row],[Price]]*0.6)</f>
        <v>39.497999999999998</v>
      </c>
    </row>
    <row r="9610" spans="1:17" x14ac:dyDescent="0.25">
      <c r="A9610" t="s">
        <v>3380</v>
      </c>
      <c r="B9610">
        <v>133.11000000000001</v>
      </c>
      <c r="C9610" t="s">
        <v>7357</v>
      </c>
      <c r="D9610">
        <v>270</v>
      </c>
      <c r="E9610" t="s">
        <v>6058</v>
      </c>
      <c r="F9610" s="4">
        <v>133.11000000000001</v>
      </c>
      <c r="J9610" s="4">
        <f>MIN(Table16[[#This Row],[Medicare Outpatient Allowable Rate]:[WPPA Inc Outpatient Allowable Rate]])</f>
        <v>0</v>
      </c>
      <c r="K9610" s="4">
        <f>MAX(Table16[[#This Row],[Blue Cross Outpatient Allowable Rate]:[WPPA Inc Outpatient Allowable Rate]])</f>
        <v>126.45450000000001</v>
      </c>
      <c r="L9610" s="4">
        <f>SUM(Table16[[#This Row],[Price]]*4.42)</f>
        <v>588.34620000000007</v>
      </c>
      <c r="M9610" s="4">
        <v>0</v>
      </c>
      <c r="N9610" s="4">
        <f>SUM(Table16[[#This Row],[ChargeID]]*0.76)</f>
        <v>101.16360000000002</v>
      </c>
      <c r="O9610" s="4">
        <f>SUM(Table16[[#This Row],[Price]]*0.95)</f>
        <v>126.45450000000001</v>
      </c>
      <c r="P9610" s="4">
        <f>SUM(Table16[[#This Row],[Price]]*0.8)</f>
        <v>106.48800000000001</v>
      </c>
      <c r="Q9610" s="4">
        <f>SUM(Table16[[#This Row],[Price]]*0.6)</f>
        <v>79.866</v>
      </c>
    </row>
    <row r="9611" spans="1:17" x14ac:dyDescent="0.25">
      <c r="A9611" t="s">
        <v>3380</v>
      </c>
      <c r="B9611">
        <v>303.45</v>
      </c>
      <c r="C9611" t="s">
        <v>7358</v>
      </c>
      <c r="D9611">
        <v>270</v>
      </c>
      <c r="E9611" t="s">
        <v>6058</v>
      </c>
      <c r="F9611" s="4">
        <v>303.45</v>
      </c>
      <c r="J9611" s="4">
        <f>MIN(Table16[[#This Row],[Medicare Outpatient Allowable Rate]:[WPPA Inc Outpatient Allowable Rate]])</f>
        <v>0</v>
      </c>
      <c r="K9611" s="4">
        <f>MAX(Table16[[#This Row],[Blue Cross Outpatient Allowable Rate]:[WPPA Inc Outpatient Allowable Rate]])</f>
        <v>288.27749999999997</v>
      </c>
      <c r="L9611" s="4">
        <f>SUM(Table16[[#This Row],[Price]]*4.42)</f>
        <v>1341.249</v>
      </c>
      <c r="M9611" s="4">
        <v>0</v>
      </c>
      <c r="N9611" s="4">
        <f>SUM(Table16[[#This Row],[ChargeID]]*0.76)</f>
        <v>230.62199999999999</v>
      </c>
      <c r="O9611" s="4">
        <f>SUM(Table16[[#This Row],[Price]]*0.95)</f>
        <v>288.27749999999997</v>
      </c>
      <c r="P9611" s="4">
        <f>SUM(Table16[[#This Row],[Price]]*0.8)</f>
        <v>242.76</v>
      </c>
      <c r="Q9611" s="4">
        <f>SUM(Table16[[#This Row],[Price]]*0.6)</f>
        <v>182.07</v>
      </c>
    </row>
    <row r="9612" spans="1:17" x14ac:dyDescent="0.25">
      <c r="A9612" t="s">
        <v>3380</v>
      </c>
      <c r="B9612">
        <v>577.5</v>
      </c>
      <c r="C9612" t="s">
        <v>7359</v>
      </c>
      <c r="D9612">
        <v>270</v>
      </c>
      <c r="E9612" t="s">
        <v>6058</v>
      </c>
      <c r="F9612" s="4">
        <v>577.5</v>
      </c>
      <c r="J9612" s="4">
        <f>MIN(Table16[[#This Row],[Medicare Outpatient Allowable Rate]:[WPPA Inc Outpatient Allowable Rate]])</f>
        <v>0</v>
      </c>
      <c r="K9612" s="4">
        <f>MAX(Table16[[#This Row],[Blue Cross Outpatient Allowable Rate]:[WPPA Inc Outpatient Allowable Rate]])</f>
        <v>548.625</v>
      </c>
      <c r="L9612" s="4">
        <f>SUM(Table16[[#This Row],[Price]]*4.42)</f>
        <v>2552.5500000000002</v>
      </c>
      <c r="M9612" s="4">
        <v>0</v>
      </c>
      <c r="N9612" s="4">
        <f>SUM(Table16[[#This Row],[ChargeID]]*0.76)</f>
        <v>438.9</v>
      </c>
      <c r="O9612" s="4">
        <f>SUM(Table16[[#This Row],[Price]]*0.95)</f>
        <v>548.625</v>
      </c>
      <c r="P9612" s="4">
        <f>SUM(Table16[[#This Row],[Price]]*0.8)</f>
        <v>462</v>
      </c>
      <c r="Q9612" s="4">
        <f>SUM(Table16[[#This Row],[Price]]*0.6)</f>
        <v>346.5</v>
      </c>
    </row>
    <row r="9613" spans="1:17" x14ac:dyDescent="0.25">
      <c r="A9613" t="s">
        <v>3380</v>
      </c>
      <c r="B9613">
        <v>752.5</v>
      </c>
      <c r="C9613" t="s">
        <v>7360</v>
      </c>
      <c r="D9613">
        <v>278</v>
      </c>
      <c r="E9613" t="s">
        <v>6058</v>
      </c>
      <c r="F9613" s="4">
        <v>752.5</v>
      </c>
      <c r="G9613" t="s">
        <v>7049</v>
      </c>
      <c r="J9613" s="4">
        <f>MIN(Table16[[#This Row],[Medicare Outpatient Allowable Rate]:[WPPA Inc Outpatient Allowable Rate]])</f>
        <v>0</v>
      </c>
      <c r="K9613" s="4">
        <f>MAX(Table16[[#This Row],[Blue Cross Outpatient Allowable Rate]:[WPPA Inc Outpatient Allowable Rate]])</f>
        <v>714.875</v>
      </c>
      <c r="L9613" s="4">
        <f>SUM(Table16[[#This Row],[Price]]*4.42)</f>
        <v>3326.0499999999997</v>
      </c>
      <c r="M9613" s="4">
        <v>0</v>
      </c>
      <c r="N9613" s="4">
        <f>SUM(Table16[[#This Row],[ChargeID]]*0.76)</f>
        <v>571.9</v>
      </c>
      <c r="O9613" s="4">
        <f>SUM(Table16[[#This Row],[Price]]*0.95)</f>
        <v>714.875</v>
      </c>
      <c r="P9613" s="4">
        <f>SUM(Table16[[#This Row],[Price]]*0.8)</f>
        <v>602</v>
      </c>
      <c r="Q9613" s="4">
        <f>SUM(Table16[[#This Row],[Price]]*0.6)</f>
        <v>451.5</v>
      </c>
    </row>
    <row r="9614" spans="1:17" x14ac:dyDescent="0.25">
      <c r="A9614" t="s">
        <v>3380</v>
      </c>
      <c r="B9614">
        <v>767.94</v>
      </c>
      <c r="C9614" t="s">
        <v>7361</v>
      </c>
      <c r="D9614">
        <v>278</v>
      </c>
      <c r="E9614" t="s">
        <v>6058</v>
      </c>
      <c r="F9614" s="4">
        <v>767.94</v>
      </c>
      <c r="G9614" t="s">
        <v>7049</v>
      </c>
      <c r="J9614" s="4">
        <f>MIN(Table16[[#This Row],[Medicare Outpatient Allowable Rate]:[WPPA Inc Outpatient Allowable Rate]])</f>
        <v>0</v>
      </c>
      <c r="K9614" s="4">
        <f>MAX(Table16[[#This Row],[Blue Cross Outpatient Allowable Rate]:[WPPA Inc Outpatient Allowable Rate]])</f>
        <v>729.54300000000001</v>
      </c>
      <c r="L9614" s="4">
        <f>SUM(Table16[[#This Row],[Price]]*4.42)</f>
        <v>3394.2948000000001</v>
      </c>
      <c r="M9614" s="4">
        <v>0</v>
      </c>
      <c r="N9614" s="4">
        <f>SUM(Table16[[#This Row],[ChargeID]]*0.76)</f>
        <v>583.63440000000003</v>
      </c>
      <c r="O9614" s="4">
        <f>SUM(Table16[[#This Row],[Price]]*0.95)</f>
        <v>729.54300000000001</v>
      </c>
      <c r="P9614" s="4">
        <f>SUM(Table16[[#This Row],[Price]]*0.8)</f>
        <v>614.35200000000009</v>
      </c>
      <c r="Q9614" s="4">
        <f>SUM(Table16[[#This Row],[Price]]*0.6)</f>
        <v>460.76400000000001</v>
      </c>
    </row>
    <row r="9615" spans="1:17" x14ac:dyDescent="0.25">
      <c r="A9615" t="s">
        <v>3380</v>
      </c>
      <c r="B9615">
        <v>113.08</v>
      </c>
      <c r="C9615" t="s">
        <v>7362</v>
      </c>
      <c r="D9615">
        <v>270</v>
      </c>
      <c r="E9615" t="s">
        <v>6058</v>
      </c>
      <c r="F9615" s="4">
        <v>113.08</v>
      </c>
      <c r="J9615" s="4">
        <f>MIN(Table16[[#This Row],[Medicare Outpatient Allowable Rate]:[WPPA Inc Outpatient Allowable Rate]])</f>
        <v>0</v>
      </c>
      <c r="K9615" s="4">
        <f>MAX(Table16[[#This Row],[Blue Cross Outpatient Allowable Rate]:[WPPA Inc Outpatient Allowable Rate]])</f>
        <v>107.42599999999999</v>
      </c>
      <c r="L9615" s="4">
        <f>SUM(Table16[[#This Row],[Price]]*4.42)</f>
        <v>499.81360000000001</v>
      </c>
      <c r="M9615" s="4">
        <v>0</v>
      </c>
      <c r="N9615" s="4">
        <f>SUM(Table16[[#This Row],[ChargeID]]*0.76)</f>
        <v>85.940799999999996</v>
      </c>
      <c r="O9615" s="4">
        <f>SUM(Table16[[#This Row],[Price]]*0.95)</f>
        <v>107.42599999999999</v>
      </c>
      <c r="P9615" s="4">
        <f>SUM(Table16[[#This Row],[Price]]*0.8)</f>
        <v>90.463999999999999</v>
      </c>
      <c r="Q9615" s="4">
        <f>SUM(Table16[[#This Row],[Price]]*0.6)</f>
        <v>67.847999999999999</v>
      </c>
    </row>
    <row r="9616" spans="1:17" x14ac:dyDescent="0.25">
      <c r="A9616" t="s">
        <v>3380</v>
      </c>
      <c r="B9616">
        <v>0</v>
      </c>
      <c r="C9616" t="s">
        <v>7363</v>
      </c>
      <c r="D9616">
        <v>270</v>
      </c>
      <c r="E9616" t="s">
        <v>6058</v>
      </c>
      <c r="F9616" s="4">
        <v>0</v>
      </c>
      <c r="J9616" s="4">
        <f>MIN(Table16[[#This Row],[Medicare Outpatient Allowable Rate]:[WPPA Inc Outpatient Allowable Rate]])</f>
        <v>0</v>
      </c>
      <c r="K9616" s="4">
        <f>MAX(Table16[[#This Row],[Blue Cross Outpatient Allowable Rate]:[WPPA Inc Outpatient Allowable Rate]])</f>
        <v>0</v>
      </c>
      <c r="L9616" s="4">
        <f>SUM(Table16[[#This Row],[Price]]*4.42)</f>
        <v>0</v>
      </c>
      <c r="M9616" s="4">
        <v>0</v>
      </c>
      <c r="N9616" s="4">
        <f>SUM(Table16[[#This Row],[ChargeID]]*0.76)</f>
        <v>0</v>
      </c>
      <c r="O9616" s="4">
        <f>SUM(Table16[[#This Row],[Price]]*0.95)</f>
        <v>0</v>
      </c>
      <c r="P9616" s="4">
        <f>SUM(Table16[[#This Row],[Price]]*0.8)</f>
        <v>0</v>
      </c>
      <c r="Q9616" s="4">
        <f>SUM(Table16[[#This Row],[Price]]*0.6)</f>
        <v>0</v>
      </c>
    </row>
    <row r="9617" spans="1:17" x14ac:dyDescent="0.25">
      <c r="A9617" t="s">
        <v>3380</v>
      </c>
      <c r="B9617">
        <v>0</v>
      </c>
      <c r="C9617" t="s">
        <v>7364</v>
      </c>
      <c r="D9617">
        <v>270</v>
      </c>
      <c r="E9617" t="s">
        <v>7230</v>
      </c>
      <c r="F9617" s="4">
        <v>0</v>
      </c>
      <c r="J9617" s="4">
        <f>MIN(Table16[[#This Row],[Medicare Outpatient Allowable Rate]:[WPPA Inc Outpatient Allowable Rate]])</f>
        <v>0</v>
      </c>
      <c r="K9617" s="4">
        <f>MAX(Table16[[#This Row],[Blue Cross Outpatient Allowable Rate]:[WPPA Inc Outpatient Allowable Rate]])</f>
        <v>0</v>
      </c>
      <c r="L9617" s="4">
        <f>SUM(Table16[[#This Row],[Price]]*4.42)</f>
        <v>0</v>
      </c>
      <c r="M9617" s="4">
        <v>0</v>
      </c>
      <c r="N9617" s="4">
        <f>SUM(Table16[[#This Row],[ChargeID]]*0.76)</f>
        <v>0</v>
      </c>
      <c r="O9617" s="4">
        <f>SUM(Table16[[#This Row],[Price]]*0.95)</f>
        <v>0</v>
      </c>
      <c r="P9617" s="4">
        <f>SUM(Table16[[#This Row],[Price]]*0.8)</f>
        <v>0</v>
      </c>
      <c r="Q9617" s="4">
        <f>SUM(Table16[[#This Row],[Price]]*0.6)</f>
        <v>0</v>
      </c>
    </row>
    <row r="9618" spans="1:17" x14ac:dyDescent="0.25">
      <c r="A9618" t="s">
        <v>3380</v>
      </c>
      <c r="B9618">
        <v>206.5</v>
      </c>
      <c r="C9618" t="s">
        <v>7365</v>
      </c>
      <c r="D9618">
        <v>272</v>
      </c>
      <c r="E9618" t="s">
        <v>6058</v>
      </c>
      <c r="F9618" s="4">
        <v>206.5</v>
      </c>
      <c r="J9618" s="4">
        <f>MIN(Table16[[#This Row],[Medicare Outpatient Allowable Rate]:[WPPA Inc Outpatient Allowable Rate]])</f>
        <v>0</v>
      </c>
      <c r="K9618" s="4">
        <f>MAX(Table16[[#This Row],[Blue Cross Outpatient Allowable Rate]:[WPPA Inc Outpatient Allowable Rate]])</f>
        <v>196.17499999999998</v>
      </c>
      <c r="L9618" s="4">
        <f>SUM(Table16[[#This Row],[Price]]*4.42)</f>
        <v>912.73</v>
      </c>
      <c r="M9618" s="4">
        <v>0</v>
      </c>
      <c r="N9618" s="4">
        <f>SUM(Table16[[#This Row],[ChargeID]]*0.76)</f>
        <v>156.94</v>
      </c>
      <c r="O9618" s="4">
        <f>SUM(Table16[[#This Row],[Price]]*0.95)</f>
        <v>196.17499999999998</v>
      </c>
      <c r="P9618" s="4">
        <f>SUM(Table16[[#This Row],[Price]]*0.8)</f>
        <v>165.20000000000002</v>
      </c>
      <c r="Q9618" s="4">
        <f>SUM(Table16[[#This Row],[Price]]*0.6)</f>
        <v>123.89999999999999</v>
      </c>
    </row>
    <row r="9619" spans="1:17" x14ac:dyDescent="0.25">
      <c r="A9619" t="s">
        <v>3380</v>
      </c>
      <c r="B9619">
        <v>0</v>
      </c>
      <c r="C9619" t="s">
        <v>7366</v>
      </c>
      <c r="D9619">
        <v>271</v>
      </c>
      <c r="E9619" t="s">
        <v>6268</v>
      </c>
      <c r="F9619" s="4">
        <v>0</v>
      </c>
      <c r="J9619" s="4">
        <f>MIN(Table16[[#This Row],[Medicare Outpatient Allowable Rate]:[WPPA Inc Outpatient Allowable Rate]])</f>
        <v>0</v>
      </c>
      <c r="K9619" s="4">
        <f>MAX(Table16[[#This Row],[Blue Cross Outpatient Allowable Rate]:[WPPA Inc Outpatient Allowable Rate]])</f>
        <v>0</v>
      </c>
      <c r="L9619" s="4">
        <f>SUM(Table16[[#This Row],[Price]]*4.42)</f>
        <v>0</v>
      </c>
      <c r="M9619" s="4">
        <v>0</v>
      </c>
      <c r="N9619" s="4">
        <f>SUM(Table16[[#This Row],[ChargeID]]*0.76)</f>
        <v>0</v>
      </c>
      <c r="O9619" s="4">
        <f>SUM(Table16[[#This Row],[Price]]*0.95)</f>
        <v>0</v>
      </c>
      <c r="P9619" s="4">
        <f>SUM(Table16[[#This Row],[Price]]*0.8)</f>
        <v>0</v>
      </c>
      <c r="Q9619" s="4">
        <f>SUM(Table16[[#This Row],[Price]]*0.6)</f>
        <v>0</v>
      </c>
    </row>
    <row r="9620" spans="1:17" x14ac:dyDescent="0.25">
      <c r="A9620" t="s">
        <v>3380</v>
      </c>
      <c r="B9620">
        <v>350.35</v>
      </c>
      <c r="C9620" t="s">
        <v>7367</v>
      </c>
      <c r="D9620">
        <v>272</v>
      </c>
      <c r="E9620" t="s">
        <v>6058</v>
      </c>
      <c r="F9620" s="4">
        <v>350.35</v>
      </c>
      <c r="J9620" s="4">
        <f>MIN(Table16[[#This Row],[Medicare Outpatient Allowable Rate]:[WPPA Inc Outpatient Allowable Rate]])</f>
        <v>0</v>
      </c>
      <c r="K9620" s="4">
        <f>MAX(Table16[[#This Row],[Blue Cross Outpatient Allowable Rate]:[WPPA Inc Outpatient Allowable Rate]])</f>
        <v>332.83249999999998</v>
      </c>
      <c r="L9620" s="4">
        <f>SUM(Table16[[#This Row],[Price]]*4.42)</f>
        <v>1548.547</v>
      </c>
      <c r="M9620" s="4">
        <v>0</v>
      </c>
      <c r="N9620" s="4">
        <f>SUM(Table16[[#This Row],[ChargeID]]*0.76)</f>
        <v>266.26600000000002</v>
      </c>
      <c r="O9620" s="4">
        <f>SUM(Table16[[#This Row],[Price]]*0.95)</f>
        <v>332.83249999999998</v>
      </c>
      <c r="P9620" s="4">
        <f>SUM(Table16[[#This Row],[Price]]*0.8)</f>
        <v>280.28000000000003</v>
      </c>
      <c r="Q9620" s="4">
        <f>SUM(Table16[[#This Row],[Price]]*0.6)</f>
        <v>210.21</v>
      </c>
    </row>
    <row r="9621" spans="1:17" x14ac:dyDescent="0.25">
      <c r="A9621" t="s">
        <v>3380</v>
      </c>
      <c r="B9621">
        <v>0</v>
      </c>
      <c r="C9621" t="s">
        <v>7368</v>
      </c>
      <c r="D9621">
        <v>273</v>
      </c>
      <c r="E9621" t="s">
        <v>6476</v>
      </c>
      <c r="F9621" s="4">
        <v>0</v>
      </c>
      <c r="J9621" s="4">
        <f>MIN(Table16[[#This Row],[Medicare Outpatient Allowable Rate]:[WPPA Inc Outpatient Allowable Rate]])</f>
        <v>0</v>
      </c>
      <c r="K9621" s="4">
        <f>MAX(Table16[[#This Row],[Blue Cross Outpatient Allowable Rate]:[WPPA Inc Outpatient Allowable Rate]])</f>
        <v>0</v>
      </c>
      <c r="L9621" s="4">
        <f>SUM(Table16[[#This Row],[Price]]*4.42)</f>
        <v>0</v>
      </c>
      <c r="M9621" s="4">
        <v>0</v>
      </c>
      <c r="N9621" s="4">
        <f>SUM(Table16[[#This Row],[ChargeID]]*0.76)</f>
        <v>0</v>
      </c>
      <c r="O9621" s="4">
        <f>SUM(Table16[[#This Row],[Price]]*0.95)</f>
        <v>0</v>
      </c>
      <c r="P9621" s="4">
        <f>SUM(Table16[[#This Row],[Price]]*0.8)</f>
        <v>0</v>
      </c>
      <c r="Q9621" s="4">
        <f>SUM(Table16[[#This Row],[Price]]*0.6)</f>
        <v>0</v>
      </c>
    </row>
    <row r="9622" spans="1:17" x14ac:dyDescent="0.25">
      <c r="A9622" t="s">
        <v>3380</v>
      </c>
      <c r="B9622">
        <v>0</v>
      </c>
      <c r="C9622" t="s">
        <v>7369</v>
      </c>
      <c r="D9622">
        <v>271</v>
      </c>
      <c r="E9622" t="s">
        <v>7370</v>
      </c>
      <c r="F9622" s="4">
        <v>0</v>
      </c>
      <c r="J9622" s="4">
        <f>MIN(Table16[[#This Row],[Medicare Outpatient Allowable Rate]:[WPPA Inc Outpatient Allowable Rate]])</f>
        <v>0</v>
      </c>
      <c r="K9622" s="4">
        <f>MAX(Table16[[#This Row],[Blue Cross Outpatient Allowable Rate]:[WPPA Inc Outpatient Allowable Rate]])</f>
        <v>0</v>
      </c>
      <c r="L9622" s="4">
        <f>SUM(Table16[[#This Row],[Price]]*4.42)</f>
        <v>0</v>
      </c>
      <c r="M9622" s="4">
        <v>0</v>
      </c>
      <c r="N9622" s="4">
        <f>SUM(Table16[[#This Row],[ChargeID]]*0.76)</f>
        <v>0</v>
      </c>
      <c r="O9622" s="4">
        <f>SUM(Table16[[#This Row],[Price]]*0.95)</f>
        <v>0</v>
      </c>
      <c r="P9622" s="4">
        <f>SUM(Table16[[#This Row],[Price]]*0.8)</f>
        <v>0</v>
      </c>
      <c r="Q9622" s="4">
        <f>SUM(Table16[[#This Row],[Price]]*0.6)</f>
        <v>0</v>
      </c>
    </row>
    <row r="9623" spans="1:17" x14ac:dyDescent="0.25">
      <c r="A9623" t="s">
        <v>3380</v>
      </c>
      <c r="B9623">
        <v>73.599999999999994</v>
      </c>
      <c r="C9623" t="s">
        <v>7371</v>
      </c>
      <c r="D9623">
        <v>270</v>
      </c>
      <c r="E9623" t="s">
        <v>6049</v>
      </c>
      <c r="F9623" s="4">
        <v>73.599999999999994</v>
      </c>
      <c r="J9623" s="4">
        <f>MIN(Table16[[#This Row],[Medicare Outpatient Allowable Rate]:[WPPA Inc Outpatient Allowable Rate]])</f>
        <v>0</v>
      </c>
      <c r="K9623" s="4">
        <f>MAX(Table16[[#This Row],[Blue Cross Outpatient Allowable Rate]:[WPPA Inc Outpatient Allowable Rate]])</f>
        <v>69.919999999999987</v>
      </c>
      <c r="L9623" s="4">
        <f>SUM(Table16[[#This Row],[Price]]*4.42)</f>
        <v>325.31199999999995</v>
      </c>
      <c r="M9623" s="4">
        <v>0</v>
      </c>
      <c r="N9623" s="4">
        <f>SUM(Table16[[#This Row],[ChargeID]]*0.76)</f>
        <v>55.935999999999993</v>
      </c>
      <c r="O9623" s="4">
        <f>SUM(Table16[[#This Row],[Price]]*0.95)</f>
        <v>69.919999999999987</v>
      </c>
      <c r="P9623" s="4">
        <f>SUM(Table16[[#This Row],[Price]]*0.8)</f>
        <v>58.879999999999995</v>
      </c>
      <c r="Q9623" s="4">
        <f>SUM(Table16[[#This Row],[Price]]*0.6)</f>
        <v>44.16</v>
      </c>
    </row>
    <row r="9624" spans="1:17" x14ac:dyDescent="0.25">
      <c r="A9624" t="s">
        <v>3380</v>
      </c>
      <c r="B9624">
        <v>18.079999999999998</v>
      </c>
      <c r="C9624" t="s">
        <v>7372</v>
      </c>
      <c r="D9624">
        <v>272</v>
      </c>
      <c r="E9624" t="s">
        <v>6058</v>
      </c>
      <c r="F9624" s="4">
        <v>18.079999999999998</v>
      </c>
      <c r="J9624" s="4">
        <f>MIN(Table16[[#This Row],[Medicare Outpatient Allowable Rate]:[WPPA Inc Outpatient Allowable Rate]])</f>
        <v>0</v>
      </c>
      <c r="K9624" s="4">
        <f>MAX(Table16[[#This Row],[Blue Cross Outpatient Allowable Rate]:[WPPA Inc Outpatient Allowable Rate]])</f>
        <v>17.175999999999998</v>
      </c>
      <c r="L9624" s="4">
        <f>SUM(Table16[[#This Row],[Price]]*4.42)</f>
        <v>79.913599999999988</v>
      </c>
      <c r="M9624" s="4">
        <v>0</v>
      </c>
      <c r="N9624" s="4">
        <f>SUM(Table16[[#This Row],[ChargeID]]*0.76)</f>
        <v>13.740799999999998</v>
      </c>
      <c r="O9624" s="4">
        <f>SUM(Table16[[#This Row],[Price]]*0.95)</f>
        <v>17.175999999999998</v>
      </c>
      <c r="P9624" s="4">
        <f>SUM(Table16[[#This Row],[Price]]*0.8)</f>
        <v>14.463999999999999</v>
      </c>
      <c r="Q9624" s="4">
        <f>SUM(Table16[[#This Row],[Price]]*0.6)</f>
        <v>10.847999999999999</v>
      </c>
    </row>
    <row r="9625" spans="1:17" x14ac:dyDescent="0.25">
      <c r="A9625" t="s">
        <v>3380</v>
      </c>
      <c r="B9625">
        <v>192.5</v>
      </c>
      <c r="C9625" t="s">
        <v>7373</v>
      </c>
      <c r="D9625">
        <v>272</v>
      </c>
      <c r="E9625" t="s">
        <v>6058</v>
      </c>
      <c r="F9625" s="4">
        <v>192.5</v>
      </c>
      <c r="J9625" s="4">
        <f>MIN(Table16[[#This Row],[Medicare Outpatient Allowable Rate]:[WPPA Inc Outpatient Allowable Rate]])</f>
        <v>0</v>
      </c>
      <c r="K9625" s="4">
        <f>MAX(Table16[[#This Row],[Blue Cross Outpatient Allowable Rate]:[WPPA Inc Outpatient Allowable Rate]])</f>
        <v>182.875</v>
      </c>
      <c r="L9625" s="4">
        <f>SUM(Table16[[#This Row],[Price]]*4.42)</f>
        <v>850.85</v>
      </c>
      <c r="M9625" s="4">
        <v>0</v>
      </c>
      <c r="N9625" s="4">
        <f>SUM(Table16[[#This Row],[ChargeID]]*0.76)</f>
        <v>146.30000000000001</v>
      </c>
      <c r="O9625" s="4">
        <f>SUM(Table16[[#This Row],[Price]]*0.95)</f>
        <v>182.875</v>
      </c>
      <c r="P9625" s="4">
        <f>SUM(Table16[[#This Row],[Price]]*0.8)</f>
        <v>154</v>
      </c>
      <c r="Q9625" s="4">
        <f>SUM(Table16[[#This Row],[Price]]*0.6)</f>
        <v>115.5</v>
      </c>
    </row>
    <row r="9626" spans="1:17" x14ac:dyDescent="0.25">
      <c r="A9626" t="s">
        <v>3380</v>
      </c>
      <c r="B9626">
        <v>367.5</v>
      </c>
      <c r="C9626" t="s">
        <v>7374</v>
      </c>
      <c r="D9626">
        <v>278</v>
      </c>
      <c r="E9626" t="s">
        <v>6058</v>
      </c>
      <c r="F9626" s="4">
        <v>367.5</v>
      </c>
      <c r="G9626" t="s">
        <v>6584</v>
      </c>
      <c r="J9626" s="4">
        <f>MIN(Table16[[#This Row],[Medicare Outpatient Allowable Rate]:[WPPA Inc Outpatient Allowable Rate]])</f>
        <v>0</v>
      </c>
      <c r="K9626" s="4">
        <f>MAX(Table16[[#This Row],[Blue Cross Outpatient Allowable Rate]:[WPPA Inc Outpatient Allowable Rate]])</f>
        <v>349.125</v>
      </c>
      <c r="L9626" s="4">
        <f>SUM(Table16[[#This Row],[Price]]*4.42)</f>
        <v>1624.35</v>
      </c>
      <c r="M9626" s="4">
        <v>0</v>
      </c>
      <c r="N9626" s="4">
        <f>SUM(Table16[[#This Row],[ChargeID]]*0.76)</f>
        <v>279.3</v>
      </c>
      <c r="O9626" s="4">
        <f>SUM(Table16[[#This Row],[Price]]*0.95)</f>
        <v>349.125</v>
      </c>
      <c r="P9626" s="4">
        <f>SUM(Table16[[#This Row],[Price]]*0.8)</f>
        <v>294</v>
      </c>
      <c r="Q9626" s="4">
        <f>SUM(Table16[[#This Row],[Price]]*0.6)</f>
        <v>220.5</v>
      </c>
    </row>
    <row r="9627" spans="1:17" x14ac:dyDescent="0.25">
      <c r="A9627" t="s">
        <v>3380</v>
      </c>
      <c r="B9627">
        <v>0</v>
      </c>
      <c r="C9627" t="s">
        <v>7375</v>
      </c>
      <c r="D9627">
        <v>270</v>
      </c>
      <c r="E9627" t="s">
        <v>7376</v>
      </c>
      <c r="F9627" s="4">
        <v>0</v>
      </c>
      <c r="J9627" s="4">
        <f>MIN(Table16[[#This Row],[Medicare Outpatient Allowable Rate]:[WPPA Inc Outpatient Allowable Rate]])</f>
        <v>0</v>
      </c>
      <c r="K9627" s="4">
        <f>MAX(Table16[[#This Row],[Blue Cross Outpatient Allowable Rate]:[WPPA Inc Outpatient Allowable Rate]])</f>
        <v>0</v>
      </c>
      <c r="L9627" s="4">
        <f>SUM(Table16[[#This Row],[Price]]*4.42)</f>
        <v>0</v>
      </c>
      <c r="M9627" s="4">
        <v>0</v>
      </c>
      <c r="N9627" s="4">
        <f>SUM(Table16[[#This Row],[ChargeID]]*0.76)</f>
        <v>0</v>
      </c>
      <c r="O9627" s="4">
        <f>SUM(Table16[[#This Row],[Price]]*0.95)</f>
        <v>0</v>
      </c>
      <c r="P9627" s="4">
        <f>SUM(Table16[[#This Row],[Price]]*0.8)</f>
        <v>0</v>
      </c>
      <c r="Q9627" s="4">
        <f>SUM(Table16[[#This Row],[Price]]*0.6)</f>
        <v>0</v>
      </c>
    </row>
    <row r="9628" spans="1:17" x14ac:dyDescent="0.25">
      <c r="A9628" t="s">
        <v>3380</v>
      </c>
      <c r="B9628">
        <v>0</v>
      </c>
      <c r="C9628" t="s">
        <v>7377</v>
      </c>
      <c r="D9628">
        <v>270</v>
      </c>
      <c r="E9628" t="s">
        <v>6476</v>
      </c>
      <c r="F9628" s="4">
        <v>0</v>
      </c>
      <c r="J9628" s="4">
        <f>MIN(Table16[[#This Row],[Medicare Outpatient Allowable Rate]:[WPPA Inc Outpatient Allowable Rate]])</f>
        <v>0</v>
      </c>
      <c r="K9628" s="4">
        <f>MAX(Table16[[#This Row],[Blue Cross Outpatient Allowable Rate]:[WPPA Inc Outpatient Allowable Rate]])</f>
        <v>0</v>
      </c>
      <c r="L9628" s="4">
        <f>SUM(Table16[[#This Row],[Price]]*4.42)</f>
        <v>0</v>
      </c>
      <c r="M9628" s="4">
        <v>0</v>
      </c>
      <c r="N9628" s="4">
        <f>SUM(Table16[[#This Row],[ChargeID]]*0.76)</f>
        <v>0</v>
      </c>
      <c r="O9628" s="4">
        <f>SUM(Table16[[#This Row],[Price]]*0.95)</f>
        <v>0</v>
      </c>
      <c r="P9628" s="4">
        <f>SUM(Table16[[#This Row],[Price]]*0.8)</f>
        <v>0</v>
      </c>
      <c r="Q9628" s="4">
        <f>SUM(Table16[[#This Row],[Price]]*0.6)</f>
        <v>0</v>
      </c>
    </row>
    <row r="9629" spans="1:17" x14ac:dyDescent="0.25">
      <c r="A9629" t="s">
        <v>3380</v>
      </c>
      <c r="B9629">
        <v>3.26</v>
      </c>
      <c r="C9629" t="s">
        <v>7378</v>
      </c>
      <c r="D9629">
        <v>270</v>
      </c>
      <c r="E9629" t="s">
        <v>6058</v>
      </c>
      <c r="F9629" s="4">
        <v>3.26</v>
      </c>
      <c r="J9629" s="4">
        <f>MIN(Table16[[#This Row],[Medicare Outpatient Allowable Rate]:[WPPA Inc Outpatient Allowable Rate]])</f>
        <v>0</v>
      </c>
      <c r="K9629" s="4">
        <f>MAX(Table16[[#This Row],[Blue Cross Outpatient Allowable Rate]:[WPPA Inc Outpatient Allowable Rate]])</f>
        <v>3.0969999999999995</v>
      </c>
      <c r="L9629" s="4">
        <f>SUM(Table16[[#This Row],[Price]]*4.42)</f>
        <v>14.409199999999998</v>
      </c>
      <c r="M9629" s="4">
        <v>0</v>
      </c>
      <c r="N9629" s="4">
        <f>SUM(Table16[[#This Row],[ChargeID]]*0.76)</f>
        <v>2.4775999999999998</v>
      </c>
      <c r="O9629" s="4">
        <f>SUM(Table16[[#This Row],[Price]]*0.95)</f>
        <v>3.0969999999999995</v>
      </c>
      <c r="P9629" s="4">
        <f>SUM(Table16[[#This Row],[Price]]*0.8)</f>
        <v>2.6080000000000001</v>
      </c>
      <c r="Q9629" s="4">
        <f>SUM(Table16[[#This Row],[Price]]*0.6)</f>
        <v>1.9559999999999997</v>
      </c>
    </row>
    <row r="9630" spans="1:17" x14ac:dyDescent="0.25">
      <c r="A9630" t="s">
        <v>3380</v>
      </c>
      <c r="B9630">
        <v>0</v>
      </c>
      <c r="C9630" t="s">
        <v>7379</v>
      </c>
      <c r="D9630">
        <v>270</v>
      </c>
      <c r="E9630" t="s">
        <v>6260</v>
      </c>
      <c r="F9630" s="4">
        <v>0</v>
      </c>
      <c r="J9630" s="4">
        <f>MIN(Table16[[#This Row],[Medicare Outpatient Allowable Rate]:[WPPA Inc Outpatient Allowable Rate]])</f>
        <v>0</v>
      </c>
      <c r="K9630" s="4">
        <f>MAX(Table16[[#This Row],[Blue Cross Outpatient Allowable Rate]:[WPPA Inc Outpatient Allowable Rate]])</f>
        <v>0</v>
      </c>
      <c r="L9630" s="4">
        <f>SUM(Table16[[#This Row],[Price]]*4.42)</f>
        <v>0</v>
      </c>
      <c r="M9630" s="4">
        <v>0</v>
      </c>
      <c r="N9630" s="4">
        <f>SUM(Table16[[#This Row],[ChargeID]]*0.76)</f>
        <v>0</v>
      </c>
      <c r="O9630" s="4">
        <f>SUM(Table16[[#This Row],[Price]]*0.95)</f>
        <v>0</v>
      </c>
      <c r="P9630" s="4">
        <f>SUM(Table16[[#This Row],[Price]]*0.8)</f>
        <v>0</v>
      </c>
      <c r="Q9630" s="4">
        <f>SUM(Table16[[#This Row],[Price]]*0.6)</f>
        <v>0</v>
      </c>
    </row>
    <row r="9631" spans="1:17" x14ac:dyDescent="0.25">
      <c r="A9631" t="s">
        <v>3380</v>
      </c>
      <c r="B9631">
        <v>644.74</v>
      </c>
      <c r="C9631" t="s">
        <v>7380</v>
      </c>
      <c r="D9631">
        <v>270</v>
      </c>
      <c r="E9631" t="s">
        <v>6058</v>
      </c>
      <c r="F9631" s="4">
        <v>644.74</v>
      </c>
      <c r="J9631" s="4">
        <f>MIN(Table16[[#This Row],[Medicare Outpatient Allowable Rate]:[WPPA Inc Outpatient Allowable Rate]])</f>
        <v>0</v>
      </c>
      <c r="K9631" s="4">
        <f>MAX(Table16[[#This Row],[Blue Cross Outpatient Allowable Rate]:[WPPA Inc Outpatient Allowable Rate]])</f>
        <v>612.50299999999993</v>
      </c>
      <c r="L9631" s="4">
        <f>SUM(Table16[[#This Row],[Price]]*4.42)</f>
        <v>2849.7507999999998</v>
      </c>
      <c r="M9631" s="4">
        <v>0</v>
      </c>
      <c r="N9631" s="4">
        <f>SUM(Table16[[#This Row],[ChargeID]]*0.76)</f>
        <v>490.00240000000002</v>
      </c>
      <c r="O9631" s="4">
        <f>SUM(Table16[[#This Row],[Price]]*0.95)</f>
        <v>612.50299999999993</v>
      </c>
      <c r="P9631" s="4">
        <f>SUM(Table16[[#This Row],[Price]]*0.8)</f>
        <v>515.79200000000003</v>
      </c>
      <c r="Q9631" s="4">
        <f>SUM(Table16[[#This Row],[Price]]*0.6)</f>
        <v>386.84399999999999</v>
      </c>
    </row>
    <row r="9632" spans="1:17" x14ac:dyDescent="0.25">
      <c r="A9632" t="s">
        <v>3380</v>
      </c>
      <c r="B9632">
        <v>13.21</v>
      </c>
      <c r="C9632" t="s">
        <v>7381</v>
      </c>
      <c r="D9632">
        <v>270</v>
      </c>
      <c r="E9632" t="s">
        <v>6058</v>
      </c>
      <c r="F9632" s="4">
        <v>13.21</v>
      </c>
      <c r="J9632" s="4">
        <f>MIN(Table16[[#This Row],[Medicare Outpatient Allowable Rate]:[WPPA Inc Outpatient Allowable Rate]])</f>
        <v>0</v>
      </c>
      <c r="K9632" s="4">
        <f>MAX(Table16[[#This Row],[Blue Cross Outpatient Allowable Rate]:[WPPA Inc Outpatient Allowable Rate]])</f>
        <v>12.5495</v>
      </c>
      <c r="L9632" s="4">
        <f>SUM(Table16[[#This Row],[Price]]*4.42)</f>
        <v>58.388200000000005</v>
      </c>
      <c r="M9632" s="4">
        <v>0</v>
      </c>
      <c r="N9632" s="4">
        <f>SUM(Table16[[#This Row],[ChargeID]]*0.76)</f>
        <v>10.0396</v>
      </c>
      <c r="O9632" s="4">
        <f>SUM(Table16[[#This Row],[Price]]*0.95)</f>
        <v>12.5495</v>
      </c>
      <c r="P9632" s="4">
        <f>SUM(Table16[[#This Row],[Price]]*0.8)</f>
        <v>10.568000000000001</v>
      </c>
      <c r="Q9632" s="4">
        <f>SUM(Table16[[#This Row],[Price]]*0.6)</f>
        <v>7.9260000000000002</v>
      </c>
    </row>
    <row r="9633" spans="1:17" x14ac:dyDescent="0.25">
      <c r="A9633" t="s">
        <v>3380</v>
      </c>
      <c r="B9633">
        <v>8.26</v>
      </c>
      <c r="C9633" t="s">
        <v>7382</v>
      </c>
      <c r="D9633">
        <v>272</v>
      </c>
      <c r="E9633" t="s">
        <v>6058</v>
      </c>
      <c r="F9633" s="4">
        <v>8.26</v>
      </c>
      <c r="J9633" s="4">
        <f>MIN(Table16[[#This Row],[Medicare Outpatient Allowable Rate]:[WPPA Inc Outpatient Allowable Rate]])</f>
        <v>0</v>
      </c>
      <c r="K9633" s="4">
        <f>MAX(Table16[[#This Row],[Blue Cross Outpatient Allowable Rate]:[WPPA Inc Outpatient Allowable Rate]])</f>
        <v>7.8469999999999995</v>
      </c>
      <c r="L9633" s="4">
        <f>SUM(Table16[[#This Row],[Price]]*4.42)</f>
        <v>36.5092</v>
      </c>
      <c r="M9633" s="4">
        <v>0</v>
      </c>
      <c r="N9633" s="4">
        <f>SUM(Table16[[#This Row],[ChargeID]]*0.76)</f>
        <v>6.2775999999999996</v>
      </c>
      <c r="O9633" s="4">
        <f>SUM(Table16[[#This Row],[Price]]*0.95)</f>
        <v>7.8469999999999995</v>
      </c>
      <c r="P9633" s="4">
        <f>SUM(Table16[[#This Row],[Price]]*0.8)</f>
        <v>6.6080000000000005</v>
      </c>
      <c r="Q9633" s="4">
        <f>SUM(Table16[[#This Row],[Price]]*0.6)</f>
        <v>4.9559999999999995</v>
      </c>
    </row>
    <row r="9634" spans="1:17" x14ac:dyDescent="0.25">
      <c r="A9634" t="s">
        <v>3380</v>
      </c>
      <c r="B9634">
        <v>1120</v>
      </c>
      <c r="C9634" t="s">
        <v>7383</v>
      </c>
      <c r="D9634">
        <v>272</v>
      </c>
      <c r="E9634" t="s">
        <v>6058</v>
      </c>
      <c r="F9634" s="4">
        <v>1120</v>
      </c>
      <c r="G9634" t="s">
        <v>7049</v>
      </c>
      <c r="J9634" s="4">
        <f>MIN(Table16[[#This Row],[Medicare Outpatient Allowable Rate]:[WPPA Inc Outpatient Allowable Rate]])</f>
        <v>0</v>
      </c>
      <c r="K9634" s="4">
        <f>MAX(Table16[[#This Row],[Blue Cross Outpatient Allowable Rate]:[WPPA Inc Outpatient Allowable Rate]])</f>
        <v>1064</v>
      </c>
      <c r="L9634" s="4">
        <f>SUM(Table16[[#This Row],[Price]]*4.42)</f>
        <v>4950.3999999999996</v>
      </c>
      <c r="M9634" s="4">
        <v>0</v>
      </c>
      <c r="N9634" s="4">
        <f>SUM(Table16[[#This Row],[ChargeID]]*0.76)</f>
        <v>851.2</v>
      </c>
      <c r="O9634" s="4">
        <f>SUM(Table16[[#This Row],[Price]]*0.95)</f>
        <v>1064</v>
      </c>
      <c r="P9634" s="4">
        <f>SUM(Table16[[#This Row],[Price]]*0.8)</f>
        <v>896</v>
      </c>
      <c r="Q9634" s="4">
        <f>SUM(Table16[[#This Row],[Price]]*0.6)</f>
        <v>672</v>
      </c>
    </row>
    <row r="9635" spans="1:17" x14ac:dyDescent="0.25">
      <c r="A9635" t="s">
        <v>3380</v>
      </c>
      <c r="B9635">
        <v>47.45</v>
      </c>
      <c r="C9635" t="s">
        <v>7384</v>
      </c>
      <c r="D9635">
        <v>271</v>
      </c>
      <c r="E9635" t="s">
        <v>6058</v>
      </c>
      <c r="F9635" s="4">
        <v>47.45</v>
      </c>
      <c r="J9635" s="4">
        <f>MIN(Table16[[#This Row],[Medicare Outpatient Allowable Rate]:[WPPA Inc Outpatient Allowable Rate]])</f>
        <v>0</v>
      </c>
      <c r="K9635" s="4">
        <f>MAX(Table16[[#This Row],[Blue Cross Outpatient Allowable Rate]:[WPPA Inc Outpatient Allowable Rate]])</f>
        <v>45.077500000000001</v>
      </c>
      <c r="L9635" s="4">
        <f>SUM(Table16[[#This Row],[Price]]*4.42)</f>
        <v>209.72900000000001</v>
      </c>
      <c r="M9635" s="4">
        <v>0</v>
      </c>
      <c r="N9635" s="4">
        <f>SUM(Table16[[#This Row],[ChargeID]]*0.76)</f>
        <v>36.062000000000005</v>
      </c>
      <c r="O9635" s="4">
        <f>SUM(Table16[[#This Row],[Price]]*0.95)</f>
        <v>45.077500000000001</v>
      </c>
      <c r="P9635" s="4">
        <f>SUM(Table16[[#This Row],[Price]]*0.8)</f>
        <v>37.96</v>
      </c>
      <c r="Q9635" s="4">
        <f>SUM(Table16[[#This Row],[Price]]*0.6)</f>
        <v>28.470000000000002</v>
      </c>
    </row>
    <row r="9636" spans="1:17" x14ac:dyDescent="0.25">
      <c r="A9636" t="s">
        <v>3380</v>
      </c>
      <c r="B9636">
        <v>24.91</v>
      </c>
      <c r="C9636" t="s">
        <v>7385</v>
      </c>
      <c r="D9636">
        <v>272</v>
      </c>
      <c r="E9636" t="s">
        <v>6058</v>
      </c>
      <c r="F9636" s="4">
        <v>24.91</v>
      </c>
      <c r="J9636" s="4">
        <f>MIN(Table16[[#This Row],[Medicare Outpatient Allowable Rate]:[WPPA Inc Outpatient Allowable Rate]])</f>
        <v>0</v>
      </c>
      <c r="K9636" s="4">
        <f>MAX(Table16[[#This Row],[Blue Cross Outpatient Allowable Rate]:[WPPA Inc Outpatient Allowable Rate]])</f>
        <v>23.6645</v>
      </c>
      <c r="L9636" s="4">
        <f>SUM(Table16[[#This Row],[Price]]*4.42)</f>
        <v>110.1022</v>
      </c>
      <c r="M9636" s="4">
        <v>0</v>
      </c>
      <c r="N9636" s="4">
        <f>SUM(Table16[[#This Row],[ChargeID]]*0.76)</f>
        <v>18.9316</v>
      </c>
      <c r="O9636" s="4">
        <f>SUM(Table16[[#This Row],[Price]]*0.95)</f>
        <v>23.6645</v>
      </c>
      <c r="P9636" s="4">
        <f>SUM(Table16[[#This Row],[Price]]*0.8)</f>
        <v>19.928000000000001</v>
      </c>
      <c r="Q9636" s="4">
        <f>SUM(Table16[[#This Row],[Price]]*0.6)</f>
        <v>14.946</v>
      </c>
    </row>
    <row r="9637" spans="1:17" x14ac:dyDescent="0.25">
      <c r="A9637" t="s">
        <v>3380</v>
      </c>
      <c r="B9637">
        <v>16.63</v>
      </c>
      <c r="C9637" t="s">
        <v>7386</v>
      </c>
      <c r="D9637">
        <v>270</v>
      </c>
      <c r="E9637" t="s">
        <v>6058</v>
      </c>
      <c r="F9637" s="4">
        <v>16.63</v>
      </c>
      <c r="J9637" s="4">
        <f>MIN(Table16[[#This Row],[Medicare Outpatient Allowable Rate]:[WPPA Inc Outpatient Allowable Rate]])</f>
        <v>0</v>
      </c>
      <c r="K9637" s="4">
        <f>MAX(Table16[[#This Row],[Blue Cross Outpatient Allowable Rate]:[WPPA Inc Outpatient Allowable Rate]])</f>
        <v>15.798499999999999</v>
      </c>
      <c r="L9637" s="4">
        <f>SUM(Table16[[#This Row],[Price]]*4.42)</f>
        <v>73.504599999999996</v>
      </c>
      <c r="M9637" s="4">
        <v>0</v>
      </c>
      <c r="N9637" s="4">
        <f>SUM(Table16[[#This Row],[ChargeID]]*0.76)</f>
        <v>12.6388</v>
      </c>
      <c r="O9637" s="4">
        <f>SUM(Table16[[#This Row],[Price]]*0.95)</f>
        <v>15.798499999999999</v>
      </c>
      <c r="P9637" s="4">
        <f>SUM(Table16[[#This Row],[Price]]*0.8)</f>
        <v>13.304</v>
      </c>
      <c r="Q9637" s="4">
        <f>SUM(Table16[[#This Row],[Price]]*0.6)</f>
        <v>9.9779999999999998</v>
      </c>
    </row>
    <row r="9638" spans="1:17" x14ac:dyDescent="0.25">
      <c r="A9638" t="s">
        <v>3380</v>
      </c>
      <c r="B9638">
        <v>0</v>
      </c>
      <c r="C9638" t="s">
        <v>7387</v>
      </c>
      <c r="D9638">
        <v>270</v>
      </c>
      <c r="E9638" t="s">
        <v>7388</v>
      </c>
      <c r="F9638" s="4">
        <v>0</v>
      </c>
      <c r="J9638" s="4">
        <f>MIN(Table16[[#This Row],[Medicare Outpatient Allowable Rate]:[WPPA Inc Outpatient Allowable Rate]])</f>
        <v>0</v>
      </c>
      <c r="K9638" s="4">
        <f>MAX(Table16[[#This Row],[Blue Cross Outpatient Allowable Rate]:[WPPA Inc Outpatient Allowable Rate]])</f>
        <v>0</v>
      </c>
      <c r="L9638" s="4">
        <f>SUM(Table16[[#This Row],[Price]]*4.42)</f>
        <v>0</v>
      </c>
      <c r="M9638" s="4">
        <v>0</v>
      </c>
      <c r="N9638" s="4">
        <f>SUM(Table16[[#This Row],[ChargeID]]*0.76)</f>
        <v>0</v>
      </c>
      <c r="O9638" s="4">
        <f>SUM(Table16[[#This Row],[Price]]*0.95)</f>
        <v>0</v>
      </c>
      <c r="P9638" s="4">
        <f>SUM(Table16[[#This Row],[Price]]*0.8)</f>
        <v>0</v>
      </c>
      <c r="Q9638" s="4">
        <f>SUM(Table16[[#This Row],[Price]]*0.6)</f>
        <v>0</v>
      </c>
    </row>
    <row r="9639" spans="1:17" x14ac:dyDescent="0.25">
      <c r="A9639" t="s">
        <v>3380</v>
      </c>
      <c r="B9639">
        <v>0</v>
      </c>
      <c r="C9639" t="s">
        <v>7389</v>
      </c>
      <c r="D9639">
        <v>272</v>
      </c>
      <c r="E9639" t="s">
        <v>6316</v>
      </c>
      <c r="F9639" s="4">
        <v>0</v>
      </c>
      <c r="J9639" s="4">
        <f>MIN(Table16[[#This Row],[Medicare Outpatient Allowable Rate]:[WPPA Inc Outpatient Allowable Rate]])</f>
        <v>0</v>
      </c>
      <c r="K9639" s="4">
        <f>MAX(Table16[[#This Row],[Blue Cross Outpatient Allowable Rate]:[WPPA Inc Outpatient Allowable Rate]])</f>
        <v>0</v>
      </c>
      <c r="L9639" s="4">
        <f>SUM(Table16[[#This Row],[Price]]*4.42)</f>
        <v>0</v>
      </c>
      <c r="M9639" s="4">
        <v>0</v>
      </c>
      <c r="N9639" s="4">
        <f>SUM(Table16[[#This Row],[ChargeID]]*0.76)</f>
        <v>0</v>
      </c>
      <c r="O9639" s="4">
        <f>SUM(Table16[[#This Row],[Price]]*0.95)</f>
        <v>0</v>
      </c>
      <c r="P9639" s="4">
        <f>SUM(Table16[[#This Row],[Price]]*0.8)</f>
        <v>0</v>
      </c>
      <c r="Q9639" s="4">
        <f>SUM(Table16[[#This Row],[Price]]*0.6)</f>
        <v>0</v>
      </c>
    </row>
    <row r="9640" spans="1:17" x14ac:dyDescent="0.25">
      <c r="A9640" t="s">
        <v>3380</v>
      </c>
      <c r="B9640">
        <v>0</v>
      </c>
      <c r="C9640" t="s">
        <v>7391</v>
      </c>
      <c r="D9640">
        <v>270</v>
      </c>
      <c r="E9640" t="s">
        <v>7392</v>
      </c>
      <c r="F9640" s="4">
        <v>0</v>
      </c>
      <c r="J9640" s="4">
        <f>MIN(Table16[[#This Row],[Medicare Outpatient Allowable Rate]:[WPPA Inc Outpatient Allowable Rate]])</f>
        <v>0</v>
      </c>
      <c r="K9640" s="4">
        <f>MAX(Table16[[#This Row],[Blue Cross Outpatient Allowable Rate]:[WPPA Inc Outpatient Allowable Rate]])</f>
        <v>0</v>
      </c>
      <c r="L9640" s="4">
        <f>SUM(Table16[[#This Row],[Price]]*4.42)</f>
        <v>0</v>
      </c>
      <c r="M9640" s="4">
        <v>0</v>
      </c>
      <c r="N9640" s="4">
        <f>SUM(Table16[[#This Row],[ChargeID]]*0.76)</f>
        <v>0</v>
      </c>
      <c r="O9640" s="4">
        <f>SUM(Table16[[#This Row],[Price]]*0.95)</f>
        <v>0</v>
      </c>
      <c r="P9640" s="4">
        <f>SUM(Table16[[#This Row],[Price]]*0.8)</f>
        <v>0</v>
      </c>
      <c r="Q9640" s="4">
        <f>SUM(Table16[[#This Row],[Price]]*0.6)</f>
        <v>0</v>
      </c>
    </row>
    <row r="9641" spans="1:17" x14ac:dyDescent="0.25">
      <c r="A9641" t="s">
        <v>3380</v>
      </c>
      <c r="B9641">
        <v>0</v>
      </c>
      <c r="C9641" t="s">
        <v>7393</v>
      </c>
      <c r="D9641">
        <v>270</v>
      </c>
      <c r="E9641" t="s">
        <v>6861</v>
      </c>
      <c r="F9641" s="4">
        <v>0</v>
      </c>
      <c r="J9641" s="4">
        <f>MIN(Table16[[#This Row],[Medicare Outpatient Allowable Rate]:[WPPA Inc Outpatient Allowable Rate]])</f>
        <v>0</v>
      </c>
      <c r="K9641" s="4">
        <f>MAX(Table16[[#This Row],[Blue Cross Outpatient Allowable Rate]:[WPPA Inc Outpatient Allowable Rate]])</f>
        <v>0</v>
      </c>
      <c r="L9641" s="4">
        <f>SUM(Table16[[#This Row],[Price]]*4.42)</f>
        <v>0</v>
      </c>
      <c r="M9641" s="4">
        <v>0</v>
      </c>
      <c r="N9641" s="4">
        <f>SUM(Table16[[#This Row],[ChargeID]]*0.76)</f>
        <v>0</v>
      </c>
      <c r="O9641" s="4">
        <f>SUM(Table16[[#This Row],[Price]]*0.95)</f>
        <v>0</v>
      </c>
      <c r="P9641" s="4">
        <f>SUM(Table16[[#This Row],[Price]]*0.8)</f>
        <v>0</v>
      </c>
      <c r="Q9641" s="4">
        <f>SUM(Table16[[#This Row],[Price]]*0.6)</f>
        <v>0</v>
      </c>
    </row>
    <row r="9642" spans="1:17" x14ac:dyDescent="0.25">
      <c r="A9642" t="s">
        <v>3380</v>
      </c>
      <c r="B9642">
        <v>0</v>
      </c>
      <c r="C9642" t="s">
        <v>7394</v>
      </c>
      <c r="D9642">
        <v>270</v>
      </c>
      <c r="E9642" t="s">
        <v>7395</v>
      </c>
      <c r="F9642" s="4">
        <v>0</v>
      </c>
      <c r="J9642" s="4">
        <f>MIN(Table16[[#This Row],[Medicare Outpatient Allowable Rate]:[WPPA Inc Outpatient Allowable Rate]])</f>
        <v>0</v>
      </c>
      <c r="K9642" s="4">
        <f>MAX(Table16[[#This Row],[Blue Cross Outpatient Allowable Rate]:[WPPA Inc Outpatient Allowable Rate]])</f>
        <v>0</v>
      </c>
      <c r="L9642" s="4">
        <f>SUM(Table16[[#This Row],[Price]]*4.42)</f>
        <v>0</v>
      </c>
      <c r="M9642" s="4">
        <v>0</v>
      </c>
      <c r="N9642" s="4">
        <f>SUM(Table16[[#This Row],[ChargeID]]*0.76)</f>
        <v>0</v>
      </c>
      <c r="O9642" s="4">
        <f>SUM(Table16[[#This Row],[Price]]*0.95)</f>
        <v>0</v>
      </c>
      <c r="P9642" s="4">
        <f>SUM(Table16[[#This Row],[Price]]*0.8)</f>
        <v>0</v>
      </c>
      <c r="Q9642" s="4">
        <f>SUM(Table16[[#This Row],[Price]]*0.6)</f>
        <v>0</v>
      </c>
    </row>
    <row r="9643" spans="1:17" x14ac:dyDescent="0.25">
      <c r="A9643" t="s">
        <v>3380</v>
      </c>
      <c r="B9643">
        <v>0</v>
      </c>
      <c r="C9643" t="s">
        <v>7396</v>
      </c>
      <c r="D9643">
        <v>270</v>
      </c>
      <c r="E9643" t="s">
        <v>7042</v>
      </c>
      <c r="F9643" s="4">
        <v>0</v>
      </c>
      <c r="J9643" s="4">
        <f>MIN(Table16[[#This Row],[Medicare Outpatient Allowable Rate]:[WPPA Inc Outpatient Allowable Rate]])</f>
        <v>0</v>
      </c>
      <c r="K9643" s="4">
        <f>MAX(Table16[[#This Row],[Blue Cross Outpatient Allowable Rate]:[WPPA Inc Outpatient Allowable Rate]])</f>
        <v>0</v>
      </c>
      <c r="L9643" s="4">
        <f>SUM(Table16[[#This Row],[Price]]*4.42)</f>
        <v>0</v>
      </c>
      <c r="M9643" s="4">
        <v>0</v>
      </c>
      <c r="N9643" s="4">
        <f>SUM(Table16[[#This Row],[ChargeID]]*0.76)</f>
        <v>0</v>
      </c>
      <c r="O9643" s="4">
        <f>SUM(Table16[[#This Row],[Price]]*0.95)</f>
        <v>0</v>
      </c>
      <c r="P9643" s="4">
        <f>SUM(Table16[[#This Row],[Price]]*0.8)</f>
        <v>0</v>
      </c>
      <c r="Q9643" s="4">
        <f>SUM(Table16[[#This Row],[Price]]*0.6)</f>
        <v>0</v>
      </c>
    </row>
    <row r="9644" spans="1:17" x14ac:dyDescent="0.25">
      <c r="A9644" t="s">
        <v>3380</v>
      </c>
      <c r="B9644">
        <v>0</v>
      </c>
      <c r="C9644" t="s">
        <v>7397</v>
      </c>
      <c r="D9644">
        <v>270</v>
      </c>
      <c r="E9644" t="s">
        <v>7042</v>
      </c>
      <c r="F9644" s="4">
        <v>0</v>
      </c>
      <c r="J9644" s="4">
        <f>MIN(Table16[[#This Row],[Medicare Outpatient Allowable Rate]:[WPPA Inc Outpatient Allowable Rate]])</f>
        <v>0</v>
      </c>
      <c r="K9644" s="4">
        <f>MAX(Table16[[#This Row],[Blue Cross Outpatient Allowable Rate]:[WPPA Inc Outpatient Allowable Rate]])</f>
        <v>0</v>
      </c>
      <c r="L9644" s="4">
        <f>SUM(Table16[[#This Row],[Price]]*4.42)</f>
        <v>0</v>
      </c>
      <c r="M9644" s="4">
        <v>0</v>
      </c>
      <c r="N9644" s="4">
        <f>SUM(Table16[[#This Row],[ChargeID]]*0.76)</f>
        <v>0</v>
      </c>
      <c r="O9644" s="4">
        <f>SUM(Table16[[#This Row],[Price]]*0.95)</f>
        <v>0</v>
      </c>
      <c r="P9644" s="4">
        <f>SUM(Table16[[#This Row],[Price]]*0.8)</f>
        <v>0</v>
      </c>
      <c r="Q9644" s="4">
        <f>SUM(Table16[[#This Row],[Price]]*0.6)</f>
        <v>0</v>
      </c>
    </row>
    <row r="9645" spans="1:17" x14ac:dyDescent="0.25">
      <c r="A9645" t="s">
        <v>3380</v>
      </c>
      <c r="B9645">
        <v>31.73</v>
      </c>
      <c r="C9645" t="s">
        <v>7398</v>
      </c>
      <c r="D9645">
        <v>274</v>
      </c>
      <c r="E9645" t="s">
        <v>6058</v>
      </c>
      <c r="F9645" s="4">
        <v>31.73</v>
      </c>
      <c r="G9645" t="s">
        <v>7399</v>
      </c>
      <c r="J9645" s="4">
        <f>MIN(Table16[[#This Row],[Medicare Outpatient Allowable Rate]:[WPPA Inc Outpatient Allowable Rate]])</f>
        <v>0</v>
      </c>
      <c r="K9645" s="4">
        <f>MAX(Table16[[#This Row],[Blue Cross Outpatient Allowable Rate]:[WPPA Inc Outpatient Allowable Rate]])</f>
        <v>30.1435</v>
      </c>
      <c r="L9645" s="4">
        <f>SUM(Table16[[#This Row],[Price]]*4.42)</f>
        <v>140.2466</v>
      </c>
      <c r="M9645" s="4">
        <v>0</v>
      </c>
      <c r="N9645" s="4">
        <f>SUM(Table16[[#This Row],[ChargeID]]*0.76)</f>
        <v>24.114799999999999</v>
      </c>
      <c r="O9645" s="4">
        <f>SUM(Table16[[#This Row],[Price]]*0.95)</f>
        <v>30.1435</v>
      </c>
      <c r="P9645" s="4">
        <f>SUM(Table16[[#This Row],[Price]]*0.8)</f>
        <v>25.384</v>
      </c>
      <c r="Q9645" s="4">
        <f>SUM(Table16[[#This Row],[Price]]*0.6)</f>
        <v>19.038</v>
      </c>
    </row>
    <row r="9646" spans="1:17" x14ac:dyDescent="0.25">
      <c r="A9646" t="s">
        <v>3380</v>
      </c>
      <c r="B9646">
        <v>31.39</v>
      </c>
      <c r="C9646" t="s">
        <v>7400</v>
      </c>
      <c r="D9646">
        <v>274</v>
      </c>
      <c r="E9646" t="s">
        <v>6058</v>
      </c>
      <c r="F9646" s="4">
        <v>31.39</v>
      </c>
      <c r="G9646" t="s">
        <v>7399</v>
      </c>
      <c r="J9646" s="4">
        <f>MIN(Table16[[#This Row],[Medicare Outpatient Allowable Rate]:[WPPA Inc Outpatient Allowable Rate]])</f>
        <v>0</v>
      </c>
      <c r="K9646" s="4">
        <f>MAX(Table16[[#This Row],[Blue Cross Outpatient Allowable Rate]:[WPPA Inc Outpatient Allowable Rate]])</f>
        <v>29.820499999999999</v>
      </c>
      <c r="L9646" s="4">
        <f>SUM(Table16[[#This Row],[Price]]*4.42)</f>
        <v>138.74379999999999</v>
      </c>
      <c r="M9646" s="4">
        <v>0</v>
      </c>
      <c r="N9646" s="4">
        <f>SUM(Table16[[#This Row],[ChargeID]]*0.76)</f>
        <v>23.856400000000001</v>
      </c>
      <c r="O9646" s="4">
        <f>SUM(Table16[[#This Row],[Price]]*0.95)</f>
        <v>29.820499999999999</v>
      </c>
      <c r="P9646" s="4">
        <f>SUM(Table16[[#This Row],[Price]]*0.8)</f>
        <v>25.112000000000002</v>
      </c>
      <c r="Q9646" s="4">
        <f>SUM(Table16[[#This Row],[Price]]*0.6)</f>
        <v>18.834</v>
      </c>
    </row>
    <row r="9647" spans="1:17" x14ac:dyDescent="0.25">
      <c r="A9647" t="s">
        <v>3380</v>
      </c>
      <c r="B9647">
        <v>26.45</v>
      </c>
      <c r="C9647" t="s">
        <v>7401</v>
      </c>
      <c r="D9647">
        <v>274</v>
      </c>
      <c r="E9647" t="s">
        <v>6058</v>
      </c>
      <c r="F9647" s="4">
        <v>26.45</v>
      </c>
      <c r="G9647" t="s">
        <v>7399</v>
      </c>
      <c r="J9647" s="4">
        <f>MIN(Table16[[#This Row],[Medicare Outpatient Allowable Rate]:[WPPA Inc Outpatient Allowable Rate]])</f>
        <v>0</v>
      </c>
      <c r="K9647" s="4">
        <f>MAX(Table16[[#This Row],[Blue Cross Outpatient Allowable Rate]:[WPPA Inc Outpatient Allowable Rate]])</f>
        <v>25.127499999999998</v>
      </c>
      <c r="L9647" s="4">
        <f>SUM(Table16[[#This Row],[Price]]*4.42)</f>
        <v>116.90899999999999</v>
      </c>
      <c r="M9647" s="4">
        <v>0</v>
      </c>
      <c r="N9647" s="4">
        <f>SUM(Table16[[#This Row],[ChargeID]]*0.76)</f>
        <v>20.102</v>
      </c>
      <c r="O9647" s="4">
        <f>SUM(Table16[[#This Row],[Price]]*0.95)</f>
        <v>25.127499999999998</v>
      </c>
      <c r="P9647" s="4">
        <f>SUM(Table16[[#This Row],[Price]]*0.8)</f>
        <v>21.16</v>
      </c>
      <c r="Q9647" s="4">
        <f>SUM(Table16[[#This Row],[Price]]*0.6)</f>
        <v>15.87</v>
      </c>
    </row>
    <row r="9648" spans="1:17" x14ac:dyDescent="0.25">
      <c r="A9648" t="s">
        <v>3380</v>
      </c>
      <c r="B9648">
        <v>26.45</v>
      </c>
      <c r="C9648" t="s">
        <v>7402</v>
      </c>
      <c r="D9648">
        <v>274</v>
      </c>
      <c r="E9648" t="s">
        <v>6058</v>
      </c>
      <c r="F9648" s="4">
        <v>26.45</v>
      </c>
      <c r="G9648" t="s">
        <v>7399</v>
      </c>
      <c r="J9648" s="4">
        <f>MIN(Table16[[#This Row],[Medicare Outpatient Allowable Rate]:[WPPA Inc Outpatient Allowable Rate]])</f>
        <v>0</v>
      </c>
      <c r="K9648" s="4">
        <f>MAX(Table16[[#This Row],[Blue Cross Outpatient Allowable Rate]:[WPPA Inc Outpatient Allowable Rate]])</f>
        <v>25.127499999999998</v>
      </c>
      <c r="L9648" s="4">
        <f>SUM(Table16[[#This Row],[Price]]*4.42)</f>
        <v>116.90899999999999</v>
      </c>
      <c r="M9648" s="4">
        <v>0</v>
      </c>
      <c r="N9648" s="4">
        <f>SUM(Table16[[#This Row],[ChargeID]]*0.76)</f>
        <v>20.102</v>
      </c>
      <c r="O9648" s="4">
        <f>SUM(Table16[[#This Row],[Price]]*0.95)</f>
        <v>25.127499999999998</v>
      </c>
      <c r="P9648" s="4">
        <f>SUM(Table16[[#This Row],[Price]]*0.8)</f>
        <v>21.16</v>
      </c>
      <c r="Q9648" s="4">
        <f>SUM(Table16[[#This Row],[Price]]*0.6)</f>
        <v>15.87</v>
      </c>
    </row>
    <row r="9649" spans="1:17" x14ac:dyDescent="0.25">
      <c r="A9649" t="s">
        <v>3380</v>
      </c>
      <c r="B9649">
        <v>30.2</v>
      </c>
      <c r="C9649" t="s">
        <v>7403</v>
      </c>
      <c r="D9649">
        <v>274</v>
      </c>
      <c r="E9649" t="s">
        <v>6058</v>
      </c>
      <c r="F9649" s="4">
        <v>30.2</v>
      </c>
      <c r="G9649" t="s">
        <v>7399</v>
      </c>
      <c r="J9649" s="4">
        <f>MIN(Table16[[#This Row],[Medicare Outpatient Allowable Rate]:[WPPA Inc Outpatient Allowable Rate]])</f>
        <v>0</v>
      </c>
      <c r="K9649" s="4">
        <f>MAX(Table16[[#This Row],[Blue Cross Outpatient Allowable Rate]:[WPPA Inc Outpatient Allowable Rate]])</f>
        <v>28.689999999999998</v>
      </c>
      <c r="L9649" s="4">
        <f>SUM(Table16[[#This Row],[Price]]*4.42)</f>
        <v>133.48400000000001</v>
      </c>
      <c r="M9649" s="4">
        <v>0</v>
      </c>
      <c r="N9649" s="4">
        <f>SUM(Table16[[#This Row],[ChargeID]]*0.76)</f>
        <v>22.951999999999998</v>
      </c>
      <c r="O9649" s="4">
        <f>SUM(Table16[[#This Row],[Price]]*0.95)</f>
        <v>28.689999999999998</v>
      </c>
      <c r="P9649" s="4">
        <f>SUM(Table16[[#This Row],[Price]]*0.8)</f>
        <v>24.16</v>
      </c>
      <c r="Q9649" s="4">
        <f>SUM(Table16[[#This Row],[Price]]*0.6)</f>
        <v>18.119999999999997</v>
      </c>
    </row>
    <row r="9650" spans="1:17" x14ac:dyDescent="0.25">
      <c r="A9650" t="s">
        <v>3380</v>
      </c>
      <c r="B9650">
        <v>6.07</v>
      </c>
      <c r="C9650" t="s">
        <v>7404</v>
      </c>
      <c r="D9650">
        <v>274</v>
      </c>
      <c r="E9650" t="s">
        <v>6058</v>
      </c>
      <c r="F9650" s="4">
        <v>6.07</v>
      </c>
      <c r="G9650" t="s">
        <v>7405</v>
      </c>
      <c r="J9650" s="4">
        <f>MIN(Table16[[#This Row],[Medicare Outpatient Allowable Rate]:[WPPA Inc Outpatient Allowable Rate]])</f>
        <v>3.6419999999999999</v>
      </c>
      <c r="K9650" s="4">
        <f>MAX(Table16[[#This Row],[Blue Cross Outpatient Allowable Rate]:[WPPA Inc Outpatient Allowable Rate]])</f>
        <v>314.72000000000003</v>
      </c>
      <c r="L9650" s="4">
        <f>SUM(Table16[[#This Row],[Price]]*4.42)</f>
        <v>26.8294</v>
      </c>
      <c r="M9650" s="4">
        <v>314.72000000000003</v>
      </c>
      <c r="N9650" s="4">
        <f>SUM(Table16[[#This Row],[ChargeID]]*0.76)</f>
        <v>4.6132</v>
      </c>
      <c r="O9650" s="4">
        <f>SUM(Table16[[#This Row],[Price]]*0.95)</f>
        <v>5.7664999999999997</v>
      </c>
      <c r="P9650" s="4">
        <f>SUM(Table16[[#This Row],[Price]]*0.8)</f>
        <v>4.8560000000000008</v>
      </c>
      <c r="Q9650" s="4">
        <f>SUM(Table16[[#This Row],[Price]]*0.6)</f>
        <v>3.6419999999999999</v>
      </c>
    </row>
    <row r="9651" spans="1:17" x14ac:dyDescent="0.25">
      <c r="A9651" t="s">
        <v>3380</v>
      </c>
      <c r="B9651">
        <v>36.93</v>
      </c>
      <c r="C9651" t="s">
        <v>7406</v>
      </c>
      <c r="D9651">
        <v>271</v>
      </c>
      <c r="E9651" t="s">
        <v>6058</v>
      </c>
      <c r="F9651" s="4">
        <v>36.93</v>
      </c>
      <c r="J9651" s="4">
        <f>MIN(Table16[[#This Row],[Medicare Outpatient Allowable Rate]:[WPPA Inc Outpatient Allowable Rate]])</f>
        <v>0</v>
      </c>
      <c r="K9651" s="4">
        <f>MAX(Table16[[#This Row],[Blue Cross Outpatient Allowable Rate]:[WPPA Inc Outpatient Allowable Rate]])</f>
        <v>35.083500000000001</v>
      </c>
      <c r="L9651" s="4">
        <f>SUM(Table16[[#This Row],[Price]]*4.42)</f>
        <v>163.23060000000001</v>
      </c>
      <c r="M9651" s="4">
        <v>0</v>
      </c>
      <c r="N9651" s="4">
        <f>SUM(Table16[[#This Row],[ChargeID]]*0.76)</f>
        <v>28.066800000000001</v>
      </c>
      <c r="O9651" s="4">
        <f>SUM(Table16[[#This Row],[Price]]*0.95)</f>
        <v>35.083500000000001</v>
      </c>
      <c r="P9651" s="4">
        <f>SUM(Table16[[#This Row],[Price]]*0.8)</f>
        <v>29.544</v>
      </c>
      <c r="Q9651" s="4">
        <f>SUM(Table16[[#This Row],[Price]]*0.6)</f>
        <v>22.157999999999998</v>
      </c>
    </row>
    <row r="9652" spans="1:17" x14ac:dyDescent="0.25">
      <c r="A9652" t="s">
        <v>3380</v>
      </c>
      <c r="B9652">
        <v>36.93</v>
      </c>
      <c r="C9652" t="s">
        <v>7407</v>
      </c>
      <c r="D9652">
        <v>274</v>
      </c>
      <c r="E9652" t="s">
        <v>6058</v>
      </c>
      <c r="F9652" s="4">
        <v>36.93</v>
      </c>
      <c r="G9652" t="s">
        <v>7314</v>
      </c>
      <c r="J9652" s="4">
        <f>MIN(Table16[[#This Row],[Medicare Outpatient Allowable Rate]:[WPPA Inc Outpatient Allowable Rate]])</f>
        <v>0</v>
      </c>
      <c r="K9652" s="4">
        <f>MAX(Table16[[#This Row],[Blue Cross Outpatient Allowable Rate]:[WPPA Inc Outpatient Allowable Rate]])</f>
        <v>35.083500000000001</v>
      </c>
      <c r="L9652" s="4">
        <f>SUM(Table16[[#This Row],[Price]]*4.42)</f>
        <v>163.23060000000001</v>
      </c>
      <c r="M9652" s="4">
        <v>0</v>
      </c>
      <c r="N9652" s="4">
        <f>SUM(Table16[[#This Row],[ChargeID]]*0.76)</f>
        <v>28.066800000000001</v>
      </c>
      <c r="O9652" s="4">
        <f>SUM(Table16[[#This Row],[Price]]*0.95)</f>
        <v>35.083500000000001</v>
      </c>
      <c r="P9652" s="4">
        <f>SUM(Table16[[#This Row],[Price]]*0.8)</f>
        <v>29.544</v>
      </c>
      <c r="Q9652" s="4">
        <f>SUM(Table16[[#This Row],[Price]]*0.6)</f>
        <v>22.157999999999998</v>
      </c>
    </row>
    <row r="9653" spans="1:17" x14ac:dyDescent="0.25">
      <c r="A9653" t="s">
        <v>3380</v>
      </c>
      <c r="B9653">
        <v>38.46</v>
      </c>
      <c r="C9653" t="s">
        <v>7408</v>
      </c>
      <c r="D9653">
        <v>270</v>
      </c>
      <c r="E9653" t="s">
        <v>6049</v>
      </c>
      <c r="F9653" s="4">
        <v>38.46</v>
      </c>
      <c r="J9653" s="4">
        <f>MIN(Table16[[#This Row],[Medicare Outpatient Allowable Rate]:[WPPA Inc Outpatient Allowable Rate]])</f>
        <v>0</v>
      </c>
      <c r="K9653" s="4">
        <f>MAX(Table16[[#This Row],[Blue Cross Outpatient Allowable Rate]:[WPPA Inc Outpatient Allowable Rate]])</f>
        <v>36.536999999999999</v>
      </c>
      <c r="L9653" s="4">
        <f>SUM(Table16[[#This Row],[Price]]*4.42)</f>
        <v>169.9932</v>
      </c>
      <c r="M9653" s="4">
        <v>0</v>
      </c>
      <c r="N9653" s="4">
        <f>SUM(Table16[[#This Row],[ChargeID]]*0.76)</f>
        <v>29.229600000000001</v>
      </c>
      <c r="O9653" s="4">
        <f>SUM(Table16[[#This Row],[Price]]*0.95)</f>
        <v>36.536999999999999</v>
      </c>
      <c r="P9653" s="4">
        <f>SUM(Table16[[#This Row],[Price]]*0.8)</f>
        <v>30.768000000000001</v>
      </c>
      <c r="Q9653" s="4">
        <f>SUM(Table16[[#This Row],[Price]]*0.6)</f>
        <v>23.076000000000001</v>
      </c>
    </row>
    <row r="9654" spans="1:17" x14ac:dyDescent="0.25">
      <c r="A9654" t="s">
        <v>3380</v>
      </c>
      <c r="B9654">
        <v>9.0399999999999991</v>
      </c>
      <c r="C9654" t="s">
        <v>7409</v>
      </c>
      <c r="D9654">
        <v>272</v>
      </c>
      <c r="E9654" t="s">
        <v>6058</v>
      </c>
      <c r="F9654" s="4">
        <v>9.0399999999999991</v>
      </c>
      <c r="J9654" s="4">
        <f>MIN(Table16[[#This Row],[Medicare Outpatient Allowable Rate]:[WPPA Inc Outpatient Allowable Rate]])</f>
        <v>0</v>
      </c>
      <c r="K9654" s="4">
        <f>MAX(Table16[[#This Row],[Blue Cross Outpatient Allowable Rate]:[WPPA Inc Outpatient Allowable Rate]])</f>
        <v>8.5879999999999992</v>
      </c>
      <c r="L9654" s="4">
        <f>SUM(Table16[[#This Row],[Price]]*4.42)</f>
        <v>39.956799999999994</v>
      </c>
      <c r="M9654" s="4">
        <v>0</v>
      </c>
      <c r="N9654" s="4">
        <f>SUM(Table16[[#This Row],[ChargeID]]*0.76)</f>
        <v>6.8703999999999992</v>
      </c>
      <c r="O9654" s="4">
        <f>SUM(Table16[[#This Row],[Price]]*0.95)</f>
        <v>8.5879999999999992</v>
      </c>
      <c r="P9654" s="4">
        <f>SUM(Table16[[#This Row],[Price]]*0.8)</f>
        <v>7.2319999999999993</v>
      </c>
      <c r="Q9654" s="4">
        <f>SUM(Table16[[#This Row],[Price]]*0.6)</f>
        <v>5.4239999999999995</v>
      </c>
    </row>
    <row r="9655" spans="1:17" x14ac:dyDescent="0.25">
      <c r="A9655" t="s">
        <v>3380</v>
      </c>
      <c r="B9655">
        <v>0</v>
      </c>
      <c r="C9655" t="s">
        <v>7410</v>
      </c>
      <c r="D9655">
        <v>272</v>
      </c>
      <c r="E9655" t="s">
        <v>6058</v>
      </c>
      <c r="F9655" s="4">
        <v>0</v>
      </c>
      <c r="J9655" s="4">
        <f>MIN(Table16[[#This Row],[Medicare Outpatient Allowable Rate]:[WPPA Inc Outpatient Allowable Rate]])</f>
        <v>0</v>
      </c>
      <c r="K9655" s="4">
        <f>MAX(Table16[[#This Row],[Blue Cross Outpatient Allowable Rate]:[WPPA Inc Outpatient Allowable Rate]])</f>
        <v>0</v>
      </c>
      <c r="L9655" s="4">
        <f>SUM(Table16[[#This Row],[Price]]*4.42)</f>
        <v>0</v>
      </c>
      <c r="M9655" s="4">
        <v>0</v>
      </c>
      <c r="N9655" s="4">
        <f>SUM(Table16[[#This Row],[ChargeID]]*0.76)</f>
        <v>0</v>
      </c>
      <c r="O9655" s="4">
        <f>SUM(Table16[[#This Row],[Price]]*0.95)</f>
        <v>0</v>
      </c>
      <c r="P9655" s="4">
        <f>SUM(Table16[[#This Row],[Price]]*0.8)</f>
        <v>0</v>
      </c>
      <c r="Q9655" s="4">
        <f>SUM(Table16[[#This Row],[Price]]*0.6)</f>
        <v>0</v>
      </c>
    </row>
    <row r="9656" spans="1:17" x14ac:dyDescent="0.25">
      <c r="A9656" t="s">
        <v>3380</v>
      </c>
      <c r="B9656">
        <v>5.7</v>
      </c>
      <c r="C9656" t="s">
        <v>7411</v>
      </c>
      <c r="D9656">
        <v>271</v>
      </c>
      <c r="E9656" t="s">
        <v>6058</v>
      </c>
      <c r="F9656" s="4">
        <v>5.7</v>
      </c>
      <c r="J9656" s="4">
        <f>MIN(Table16[[#This Row],[Medicare Outpatient Allowable Rate]:[WPPA Inc Outpatient Allowable Rate]])</f>
        <v>0</v>
      </c>
      <c r="K9656" s="4">
        <f>MAX(Table16[[#This Row],[Blue Cross Outpatient Allowable Rate]:[WPPA Inc Outpatient Allowable Rate]])</f>
        <v>5.415</v>
      </c>
      <c r="L9656" s="4">
        <f>SUM(Table16[[#This Row],[Price]]*4.42)</f>
        <v>25.193999999999999</v>
      </c>
      <c r="M9656" s="4">
        <v>0</v>
      </c>
      <c r="N9656" s="4">
        <f>SUM(Table16[[#This Row],[ChargeID]]*0.76)</f>
        <v>4.3319999999999999</v>
      </c>
      <c r="O9656" s="4">
        <f>SUM(Table16[[#This Row],[Price]]*0.95)</f>
        <v>5.415</v>
      </c>
      <c r="P9656" s="4">
        <f>SUM(Table16[[#This Row],[Price]]*0.8)</f>
        <v>4.5600000000000005</v>
      </c>
      <c r="Q9656" s="4">
        <f>SUM(Table16[[#This Row],[Price]]*0.6)</f>
        <v>3.42</v>
      </c>
    </row>
    <row r="9657" spans="1:17" x14ac:dyDescent="0.25">
      <c r="A9657" t="s">
        <v>3380</v>
      </c>
      <c r="B9657">
        <v>6387.5</v>
      </c>
      <c r="C9657" t="s">
        <v>7412</v>
      </c>
      <c r="D9657">
        <v>271</v>
      </c>
      <c r="E9657" t="s">
        <v>6250</v>
      </c>
      <c r="F9657" s="4">
        <v>6387.5</v>
      </c>
      <c r="G9657" t="s">
        <v>7049</v>
      </c>
      <c r="J9657" s="4">
        <f>MIN(Table16[[#This Row],[Medicare Outpatient Allowable Rate]:[WPPA Inc Outpatient Allowable Rate]])</f>
        <v>0</v>
      </c>
      <c r="K9657" s="4">
        <f>MAX(Table16[[#This Row],[Blue Cross Outpatient Allowable Rate]:[WPPA Inc Outpatient Allowable Rate]])</f>
        <v>6068.125</v>
      </c>
      <c r="L9657" s="4">
        <f>SUM(Table16[[#This Row],[Price]]*4.42)</f>
        <v>28232.75</v>
      </c>
      <c r="M9657" s="4">
        <v>0</v>
      </c>
      <c r="N9657" s="4">
        <f>SUM(Table16[[#This Row],[ChargeID]]*0.76)</f>
        <v>4854.5</v>
      </c>
      <c r="O9657" s="4">
        <f>SUM(Table16[[#This Row],[Price]]*0.95)</f>
        <v>6068.125</v>
      </c>
      <c r="P9657" s="4">
        <f>SUM(Table16[[#This Row],[Price]]*0.8)</f>
        <v>5110</v>
      </c>
      <c r="Q9657" s="4">
        <f>SUM(Table16[[#This Row],[Price]]*0.6)</f>
        <v>3832.5</v>
      </c>
    </row>
    <row r="9658" spans="1:17" x14ac:dyDescent="0.25">
      <c r="A9658" t="s">
        <v>3380</v>
      </c>
      <c r="B9658">
        <v>0</v>
      </c>
      <c r="C9658" t="s">
        <v>7413</v>
      </c>
      <c r="D9658">
        <v>271</v>
      </c>
      <c r="E9658" t="s">
        <v>7214</v>
      </c>
      <c r="F9658" s="4">
        <v>0</v>
      </c>
      <c r="J9658" s="4">
        <f>MIN(Table16[[#This Row],[Medicare Outpatient Allowable Rate]:[WPPA Inc Outpatient Allowable Rate]])</f>
        <v>0</v>
      </c>
      <c r="K9658" s="4">
        <f>MAX(Table16[[#This Row],[Blue Cross Outpatient Allowable Rate]:[WPPA Inc Outpatient Allowable Rate]])</f>
        <v>0</v>
      </c>
      <c r="L9658" s="4">
        <f>SUM(Table16[[#This Row],[Price]]*4.42)</f>
        <v>0</v>
      </c>
      <c r="M9658" s="4">
        <v>0</v>
      </c>
      <c r="N9658" s="4">
        <f>SUM(Table16[[#This Row],[ChargeID]]*0.76)</f>
        <v>0</v>
      </c>
      <c r="O9658" s="4">
        <f>SUM(Table16[[#This Row],[Price]]*0.95)</f>
        <v>0</v>
      </c>
      <c r="P9658" s="4">
        <f>SUM(Table16[[#This Row],[Price]]*0.8)</f>
        <v>0</v>
      </c>
      <c r="Q9658" s="4">
        <f>SUM(Table16[[#This Row],[Price]]*0.6)</f>
        <v>0</v>
      </c>
    </row>
    <row r="9659" spans="1:17" x14ac:dyDescent="0.25">
      <c r="A9659" t="s">
        <v>3380</v>
      </c>
      <c r="B9659">
        <v>6.14</v>
      </c>
      <c r="C9659" t="s">
        <v>7414</v>
      </c>
      <c r="D9659">
        <v>271</v>
      </c>
      <c r="E9659" t="s">
        <v>6058</v>
      </c>
      <c r="F9659" s="4">
        <v>6.14</v>
      </c>
      <c r="J9659" s="4">
        <f>MIN(Table16[[#This Row],[Medicare Outpatient Allowable Rate]:[WPPA Inc Outpatient Allowable Rate]])</f>
        <v>0</v>
      </c>
      <c r="K9659" s="4">
        <f>MAX(Table16[[#This Row],[Blue Cross Outpatient Allowable Rate]:[WPPA Inc Outpatient Allowable Rate]])</f>
        <v>5.8329999999999993</v>
      </c>
      <c r="L9659" s="4">
        <f>SUM(Table16[[#This Row],[Price]]*4.42)</f>
        <v>27.1388</v>
      </c>
      <c r="M9659" s="4">
        <v>0</v>
      </c>
      <c r="N9659" s="4">
        <f>SUM(Table16[[#This Row],[ChargeID]]*0.76)</f>
        <v>4.6663999999999994</v>
      </c>
      <c r="O9659" s="4">
        <f>SUM(Table16[[#This Row],[Price]]*0.95)</f>
        <v>5.8329999999999993</v>
      </c>
      <c r="P9659" s="4">
        <f>SUM(Table16[[#This Row],[Price]]*0.8)</f>
        <v>4.9119999999999999</v>
      </c>
      <c r="Q9659" s="4">
        <f>SUM(Table16[[#This Row],[Price]]*0.6)</f>
        <v>3.6839999999999997</v>
      </c>
    </row>
    <row r="9660" spans="1:17" x14ac:dyDescent="0.25">
      <c r="A9660" t="s">
        <v>3380</v>
      </c>
      <c r="B9660">
        <v>6.33</v>
      </c>
      <c r="C9660" t="s">
        <v>7415</v>
      </c>
      <c r="D9660">
        <v>271</v>
      </c>
      <c r="E9660" t="s">
        <v>6058</v>
      </c>
      <c r="F9660" s="4">
        <v>6.33</v>
      </c>
      <c r="J9660" s="4">
        <f>MIN(Table16[[#This Row],[Medicare Outpatient Allowable Rate]:[WPPA Inc Outpatient Allowable Rate]])</f>
        <v>0</v>
      </c>
      <c r="K9660" s="4">
        <f>MAX(Table16[[#This Row],[Blue Cross Outpatient Allowable Rate]:[WPPA Inc Outpatient Allowable Rate]])</f>
        <v>6.0134999999999996</v>
      </c>
      <c r="L9660" s="4">
        <f>SUM(Table16[[#This Row],[Price]]*4.42)</f>
        <v>27.9786</v>
      </c>
      <c r="M9660" s="4">
        <v>0</v>
      </c>
      <c r="N9660" s="4">
        <f>SUM(Table16[[#This Row],[ChargeID]]*0.76)</f>
        <v>4.8108000000000004</v>
      </c>
      <c r="O9660" s="4">
        <f>SUM(Table16[[#This Row],[Price]]*0.95)</f>
        <v>6.0134999999999996</v>
      </c>
      <c r="P9660" s="4">
        <f>SUM(Table16[[#This Row],[Price]]*0.8)</f>
        <v>5.0640000000000001</v>
      </c>
      <c r="Q9660" s="4">
        <f>SUM(Table16[[#This Row],[Price]]*0.6)</f>
        <v>3.798</v>
      </c>
    </row>
    <row r="9661" spans="1:17" x14ac:dyDescent="0.25">
      <c r="A9661" t="s">
        <v>3380</v>
      </c>
      <c r="B9661">
        <v>6.33</v>
      </c>
      <c r="C9661" t="s">
        <v>7416</v>
      </c>
      <c r="D9661">
        <v>271</v>
      </c>
      <c r="E9661" t="s">
        <v>6058</v>
      </c>
      <c r="F9661" s="4">
        <v>6.33</v>
      </c>
      <c r="J9661" s="4">
        <f>MIN(Table16[[#This Row],[Medicare Outpatient Allowable Rate]:[WPPA Inc Outpatient Allowable Rate]])</f>
        <v>0</v>
      </c>
      <c r="K9661" s="4">
        <f>MAX(Table16[[#This Row],[Blue Cross Outpatient Allowable Rate]:[WPPA Inc Outpatient Allowable Rate]])</f>
        <v>6.0134999999999996</v>
      </c>
      <c r="L9661" s="4">
        <f>SUM(Table16[[#This Row],[Price]]*4.42)</f>
        <v>27.9786</v>
      </c>
      <c r="M9661" s="4">
        <v>0</v>
      </c>
      <c r="N9661" s="4">
        <f>SUM(Table16[[#This Row],[ChargeID]]*0.76)</f>
        <v>4.8108000000000004</v>
      </c>
      <c r="O9661" s="4">
        <f>SUM(Table16[[#This Row],[Price]]*0.95)</f>
        <v>6.0134999999999996</v>
      </c>
      <c r="P9661" s="4">
        <f>SUM(Table16[[#This Row],[Price]]*0.8)</f>
        <v>5.0640000000000001</v>
      </c>
      <c r="Q9661" s="4">
        <f>SUM(Table16[[#This Row],[Price]]*0.6)</f>
        <v>3.798</v>
      </c>
    </row>
    <row r="9662" spans="1:17" x14ac:dyDescent="0.25">
      <c r="A9662" t="s">
        <v>3380</v>
      </c>
      <c r="B9662">
        <v>6.28</v>
      </c>
      <c r="C9662" t="s">
        <v>7417</v>
      </c>
      <c r="D9662">
        <v>271</v>
      </c>
      <c r="E9662" t="s">
        <v>6058</v>
      </c>
      <c r="F9662" s="4">
        <v>6.28</v>
      </c>
      <c r="J9662" s="4">
        <f>MIN(Table16[[#This Row],[Medicare Outpatient Allowable Rate]:[WPPA Inc Outpatient Allowable Rate]])</f>
        <v>0</v>
      </c>
      <c r="K9662" s="4">
        <f>MAX(Table16[[#This Row],[Blue Cross Outpatient Allowable Rate]:[WPPA Inc Outpatient Allowable Rate]])</f>
        <v>5.9660000000000002</v>
      </c>
      <c r="L9662" s="4">
        <f>SUM(Table16[[#This Row],[Price]]*4.42)</f>
        <v>27.7576</v>
      </c>
      <c r="M9662" s="4">
        <v>0</v>
      </c>
      <c r="N9662" s="4">
        <f>SUM(Table16[[#This Row],[ChargeID]]*0.76)</f>
        <v>4.7728000000000002</v>
      </c>
      <c r="O9662" s="4">
        <f>SUM(Table16[[#This Row],[Price]]*0.95)</f>
        <v>5.9660000000000002</v>
      </c>
      <c r="P9662" s="4">
        <f>SUM(Table16[[#This Row],[Price]]*0.8)</f>
        <v>5.0240000000000009</v>
      </c>
      <c r="Q9662" s="4">
        <f>SUM(Table16[[#This Row],[Price]]*0.6)</f>
        <v>3.7679999999999998</v>
      </c>
    </row>
    <row r="9663" spans="1:17" x14ac:dyDescent="0.25">
      <c r="A9663" t="s">
        <v>3380</v>
      </c>
      <c r="B9663">
        <v>2786</v>
      </c>
      <c r="C9663" t="s">
        <v>7418</v>
      </c>
      <c r="D9663">
        <v>278</v>
      </c>
      <c r="E9663" t="s">
        <v>6058</v>
      </c>
      <c r="F9663" s="4">
        <v>2786</v>
      </c>
      <c r="G9663" t="s">
        <v>7419</v>
      </c>
      <c r="J9663" s="4">
        <f>MIN(Table16[[#This Row],[Medicare Outpatient Allowable Rate]:[WPPA Inc Outpatient Allowable Rate]])</f>
        <v>0</v>
      </c>
      <c r="K9663" s="4">
        <f>MAX(Table16[[#This Row],[Blue Cross Outpatient Allowable Rate]:[WPPA Inc Outpatient Allowable Rate]])</f>
        <v>2646.7</v>
      </c>
      <c r="L9663" s="4">
        <f>SUM(Table16[[#This Row],[Price]]*4.42)</f>
        <v>12314.119999999999</v>
      </c>
      <c r="M9663" s="4">
        <v>0</v>
      </c>
      <c r="N9663" s="4">
        <f>SUM(Table16[[#This Row],[ChargeID]]*0.76)</f>
        <v>2117.36</v>
      </c>
      <c r="O9663" s="4">
        <f>SUM(Table16[[#This Row],[Price]]*0.95)</f>
        <v>2646.7</v>
      </c>
      <c r="P9663" s="4">
        <f>SUM(Table16[[#This Row],[Price]]*0.8)</f>
        <v>2228.8000000000002</v>
      </c>
      <c r="Q9663" s="4">
        <f>SUM(Table16[[#This Row],[Price]]*0.6)</f>
        <v>1671.6</v>
      </c>
    </row>
    <row r="9664" spans="1:17" x14ac:dyDescent="0.25">
      <c r="A9664" t="s">
        <v>3380</v>
      </c>
      <c r="B9664">
        <v>262.75</v>
      </c>
      <c r="C9664" t="s">
        <v>7420</v>
      </c>
      <c r="D9664">
        <v>272</v>
      </c>
      <c r="E9664" t="s">
        <v>7421</v>
      </c>
      <c r="F9664" s="4">
        <v>262.75</v>
      </c>
      <c r="J9664" s="4">
        <f>MIN(Table16[[#This Row],[Medicare Outpatient Allowable Rate]:[WPPA Inc Outpatient Allowable Rate]])</f>
        <v>0</v>
      </c>
      <c r="K9664" s="4">
        <f>MAX(Table16[[#This Row],[Blue Cross Outpatient Allowable Rate]:[WPPA Inc Outpatient Allowable Rate]])</f>
        <v>249.61249999999998</v>
      </c>
      <c r="L9664" s="4">
        <f>SUM(Table16[[#This Row],[Price]]*4.42)</f>
        <v>1161.355</v>
      </c>
      <c r="M9664" s="4">
        <v>0</v>
      </c>
      <c r="N9664" s="4">
        <f>SUM(Table16[[#This Row],[ChargeID]]*0.76)</f>
        <v>199.69</v>
      </c>
      <c r="O9664" s="4">
        <f>SUM(Table16[[#This Row],[Price]]*0.95)</f>
        <v>249.61249999999998</v>
      </c>
      <c r="P9664" s="4">
        <f>SUM(Table16[[#This Row],[Price]]*0.8)</f>
        <v>210.20000000000002</v>
      </c>
      <c r="Q9664" s="4">
        <f>SUM(Table16[[#This Row],[Price]]*0.6)</f>
        <v>157.65</v>
      </c>
    </row>
    <row r="9665" spans="1:17" x14ac:dyDescent="0.25">
      <c r="A9665" t="s">
        <v>3380</v>
      </c>
      <c r="B9665">
        <v>0</v>
      </c>
      <c r="C9665" t="s">
        <v>7422</v>
      </c>
      <c r="D9665">
        <v>270</v>
      </c>
      <c r="E9665" t="s">
        <v>7423</v>
      </c>
      <c r="F9665" s="4">
        <v>0</v>
      </c>
      <c r="J9665" s="4">
        <f>MIN(Table16[[#This Row],[Medicare Outpatient Allowable Rate]:[WPPA Inc Outpatient Allowable Rate]])</f>
        <v>0</v>
      </c>
      <c r="K9665" s="4">
        <f>MAX(Table16[[#This Row],[Blue Cross Outpatient Allowable Rate]:[WPPA Inc Outpatient Allowable Rate]])</f>
        <v>0</v>
      </c>
      <c r="L9665" s="4">
        <f>SUM(Table16[[#This Row],[Price]]*4.42)</f>
        <v>0</v>
      </c>
      <c r="M9665" s="4">
        <v>0</v>
      </c>
      <c r="N9665" s="4">
        <f>SUM(Table16[[#This Row],[ChargeID]]*0.76)</f>
        <v>0</v>
      </c>
      <c r="O9665" s="4">
        <f>SUM(Table16[[#This Row],[Price]]*0.95)</f>
        <v>0</v>
      </c>
      <c r="P9665" s="4">
        <f>SUM(Table16[[#This Row],[Price]]*0.8)</f>
        <v>0</v>
      </c>
      <c r="Q9665" s="4">
        <f>SUM(Table16[[#This Row],[Price]]*0.6)</f>
        <v>0</v>
      </c>
    </row>
    <row r="9666" spans="1:17" x14ac:dyDescent="0.25">
      <c r="A9666" t="s">
        <v>3380</v>
      </c>
      <c r="B9666">
        <v>0</v>
      </c>
      <c r="C9666" t="s">
        <v>7424</v>
      </c>
      <c r="D9666">
        <v>270</v>
      </c>
      <c r="E9666" t="s">
        <v>6260</v>
      </c>
      <c r="F9666" s="4">
        <v>0</v>
      </c>
      <c r="J9666" s="4">
        <f>MIN(Table16[[#This Row],[Medicare Outpatient Allowable Rate]:[WPPA Inc Outpatient Allowable Rate]])</f>
        <v>0</v>
      </c>
      <c r="K9666" s="4">
        <f>MAX(Table16[[#This Row],[Blue Cross Outpatient Allowable Rate]:[WPPA Inc Outpatient Allowable Rate]])</f>
        <v>0</v>
      </c>
      <c r="L9666" s="4">
        <f>SUM(Table16[[#This Row],[Price]]*4.42)</f>
        <v>0</v>
      </c>
      <c r="M9666" s="4">
        <v>0</v>
      </c>
      <c r="N9666" s="4">
        <f>SUM(Table16[[#This Row],[ChargeID]]*0.76)</f>
        <v>0</v>
      </c>
      <c r="O9666" s="4">
        <f>SUM(Table16[[#This Row],[Price]]*0.95)</f>
        <v>0</v>
      </c>
      <c r="P9666" s="4">
        <f>SUM(Table16[[#This Row],[Price]]*0.8)</f>
        <v>0</v>
      </c>
      <c r="Q9666" s="4">
        <f>SUM(Table16[[#This Row],[Price]]*0.6)</f>
        <v>0</v>
      </c>
    </row>
    <row r="9667" spans="1:17" x14ac:dyDescent="0.25">
      <c r="A9667" t="s">
        <v>3380</v>
      </c>
      <c r="B9667">
        <v>0</v>
      </c>
      <c r="C9667" t="s">
        <v>7425</v>
      </c>
      <c r="D9667">
        <v>270</v>
      </c>
      <c r="E9667" t="s">
        <v>7426</v>
      </c>
      <c r="F9667" s="4">
        <v>0</v>
      </c>
      <c r="J9667" s="4">
        <f>MIN(Table16[[#This Row],[Medicare Outpatient Allowable Rate]:[WPPA Inc Outpatient Allowable Rate]])</f>
        <v>0</v>
      </c>
      <c r="K9667" s="4">
        <f>MAX(Table16[[#This Row],[Blue Cross Outpatient Allowable Rate]:[WPPA Inc Outpatient Allowable Rate]])</f>
        <v>0</v>
      </c>
      <c r="L9667" s="4">
        <f>SUM(Table16[[#This Row],[Price]]*4.42)</f>
        <v>0</v>
      </c>
      <c r="M9667" s="4">
        <v>0</v>
      </c>
      <c r="N9667" s="4">
        <f>SUM(Table16[[#This Row],[ChargeID]]*0.76)</f>
        <v>0</v>
      </c>
      <c r="O9667" s="4">
        <f>SUM(Table16[[#This Row],[Price]]*0.95)</f>
        <v>0</v>
      </c>
      <c r="P9667" s="4">
        <f>SUM(Table16[[#This Row],[Price]]*0.8)</f>
        <v>0</v>
      </c>
      <c r="Q9667" s="4">
        <f>SUM(Table16[[#This Row],[Price]]*0.6)</f>
        <v>0</v>
      </c>
    </row>
    <row r="9668" spans="1:17" x14ac:dyDescent="0.25">
      <c r="A9668" t="s">
        <v>3380</v>
      </c>
      <c r="B9668">
        <v>28.88</v>
      </c>
      <c r="C9668" t="s">
        <v>7427</v>
      </c>
      <c r="D9668">
        <v>272</v>
      </c>
      <c r="E9668" t="s">
        <v>6058</v>
      </c>
      <c r="F9668" s="4">
        <v>28.88</v>
      </c>
      <c r="G9668" t="s">
        <v>6447</v>
      </c>
      <c r="J9668" s="4">
        <f>MIN(Table16[[#This Row],[Medicare Outpatient Allowable Rate]:[WPPA Inc Outpatient Allowable Rate]])</f>
        <v>0</v>
      </c>
      <c r="K9668" s="4">
        <f>MAX(Table16[[#This Row],[Blue Cross Outpatient Allowable Rate]:[WPPA Inc Outpatient Allowable Rate]])</f>
        <v>27.435999999999996</v>
      </c>
      <c r="L9668" s="4">
        <f>SUM(Table16[[#This Row],[Price]]*4.42)</f>
        <v>127.64959999999999</v>
      </c>
      <c r="M9668" s="4">
        <v>0</v>
      </c>
      <c r="N9668" s="4">
        <f>SUM(Table16[[#This Row],[ChargeID]]*0.76)</f>
        <v>21.948799999999999</v>
      </c>
      <c r="O9668" s="4">
        <f>SUM(Table16[[#This Row],[Price]]*0.95)</f>
        <v>27.435999999999996</v>
      </c>
      <c r="P9668" s="4">
        <f>SUM(Table16[[#This Row],[Price]]*0.8)</f>
        <v>23.103999999999999</v>
      </c>
      <c r="Q9668" s="4">
        <f>SUM(Table16[[#This Row],[Price]]*0.6)</f>
        <v>17.327999999999999</v>
      </c>
    </row>
    <row r="9669" spans="1:17" x14ac:dyDescent="0.25">
      <c r="A9669" t="s">
        <v>3380</v>
      </c>
      <c r="B9669">
        <v>0</v>
      </c>
      <c r="C9669" t="s">
        <v>7428</v>
      </c>
      <c r="D9669">
        <v>272</v>
      </c>
      <c r="E9669" t="s">
        <v>6058</v>
      </c>
      <c r="F9669" s="4">
        <v>0</v>
      </c>
      <c r="J9669" s="4">
        <f>MIN(Table16[[#This Row],[Medicare Outpatient Allowable Rate]:[WPPA Inc Outpatient Allowable Rate]])</f>
        <v>0</v>
      </c>
      <c r="K9669" s="4">
        <f>MAX(Table16[[#This Row],[Blue Cross Outpatient Allowable Rate]:[WPPA Inc Outpatient Allowable Rate]])</f>
        <v>0</v>
      </c>
      <c r="L9669" s="4">
        <f>SUM(Table16[[#This Row],[Price]]*4.42)</f>
        <v>0</v>
      </c>
      <c r="M9669" s="4">
        <v>0</v>
      </c>
      <c r="N9669" s="4">
        <f>SUM(Table16[[#This Row],[ChargeID]]*0.76)</f>
        <v>0</v>
      </c>
      <c r="O9669" s="4">
        <f>SUM(Table16[[#This Row],[Price]]*0.95)</f>
        <v>0</v>
      </c>
      <c r="P9669" s="4">
        <f>SUM(Table16[[#This Row],[Price]]*0.8)</f>
        <v>0</v>
      </c>
      <c r="Q9669" s="4">
        <f>SUM(Table16[[#This Row],[Price]]*0.6)</f>
        <v>0</v>
      </c>
    </row>
    <row r="9670" spans="1:17" x14ac:dyDescent="0.25">
      <c r="A9670" t="s">
        <v>3380</v>
      </c>
      <c r="B9670">
        <v>0</v>
      </c>
      <c r="C9670" t="s">
        <v>7429</v>
      </c>
      <c r="D9670">
        <v>270</v>
      </c>
      <c r="E9670" t="s">
        <v>7093</v>
      </c>
      <c r="F9670" s="4">
        <v>0</v>
      </c>
      <c r="J9670" s="4">
        <f>MIN(Table16[[#This Row],[Medicare Outpatient Allowable Rate]:[WPPA Inc Outpatient Allowable Rate]])</f>
        <v>0</v>
      </c>
      <c r="K9670" s="4">
        <f>MAX(Table16[[#This Row],[Blue Cross Outpatient Allowable Rate]:[WPPA Inc Outpatient Allowable Rate]])</f>
        <v>0</v>
      </c>
      <c r="L9670" s="4">
        <f>SUM(Table16[[#This Row],[Price]]*4.42)</f>
        <v>0</v>
      </c>
      <c r="M9670" s="4">
        <v>0</v>
      </c>
      <c r="N9670" s="4">
        <f>SUM(Table16[[#This Row],[ChargeID]]*0.76)</f>
        <v>0</v>
      </c>
      <c r="O9670" s="4">
        <f>SUM(Table16[[#This Row],[Price]]*0.95)</f>
        <v>0</v>
      </c>
      <c r="P9670" s="4">
        <f>SUM(Table16[[#This Row],[Price]]*0.8)</f>
        <v>0</v>
      </c>
      <c r="Q9670" s="4">
        <f>SUM(Table16[[#This Row],[Price]]*0.6)</f>
        <v>0</v>
      </c>
    </row>
    <row r="9671" spans="1:17" x14ac:dyDescent="0.25">
      <c r="A9671" t="s">
        <v>3380</v>
      </c>
      <c r="B9671">
        <v>0</v>
      </c>
      <c r="C9671" t="s">
        <v>7430</v>
      </c>
      <c r="D9671">
        <v>270</v>
      </c>
      <c r="E9671" t="s">
        <v>7125</v>
      </c>
      <c r="F9671" s="4">
        <v>0</v>
      </c>
      <c r="J9671" s="4">
        <f>MIN(Table16[[#This Row],[Medicare Outpatient Allowable Rate]:[WPPA Inc Outpatient Allowable Rate]])</f>
        <v>0</v>
      </c>
      <c r="K9671" s="4">
        <f>MAX(Table16[[#This Row],[Blue Cross Outpatient Allowable Rate]:[WPPA Inc Outpatient Allowable Rate]])</f>
        <v>0</v>
      </c>
      <c r="L9671" s="4">
        <f>SUM(Table16[[#This Row],[Price]]*4.42)</f>
        <v>0</v>
      </c>
      <c r="M9671" s="4">
        <v>0</v>
      </c>
      <c r="N9671" s="4">
        <f>SUM(Table16[[#This Row],[ChargeID]]*0.76)</f>
        <v>0</v>
      </c>
      <c r="O9671" s="4">
        <f>SUM(Table16[[#This Row],[Price]]*0.95)</f>
        <v>0</v>
      </c>
      <c r="P9671" s="4">
        <f>SUM(Table16[[#This Row],[Price]]*0.8)</f>
        <v>0</v>
      </c>
      <c r="Q9671" s="4">
        <f>SUM(Table16[[#This Row],[Price]]*0.6)</f>
        <v>0</v>
      </c>
    </row>
    <row r="9672" spans="1:17" x14ac:dyDescent="0.25">
      <c r="A9672" t="s">
        <v>3380</v>
      </c>
      <c r="B9672">
        <v>258.3</v>
      </c>
      <c r="C9672" t="s">
        <v>7431</v>
      </c>
      <c r="D9672">
        <v>272</v>
      </c>
      <c r="E9672" t="s">
        <v>6058</v>
      </c>
      <c r="F9672" s="4">
        <v>258.3</v>
      </c>
      <c r="J9672" s="4">
        <f>MIN(Table16[[#This Row],[Medicare Outpatient Allowable Rate]:[WPPA Inc Outpatient Allowable Rate]])</f>
        <v>0</v>
      </c>
      <c r="K9672" s="4">
        <f>MAX(Table16[[#This Row],[Blue Cross Outpatient Allowable Rate]:[WPPA Inc Outpatient Allowable Rate]])</f>
        <v>245.38499999999999</v>
      </c>
      <c r="L9672" s="4">
        <f>SUM(Table16[[#This Row],[Price]]*4.42)</f>
        <v>1141.6859999999999</v>
      </c>
      <c r="M9672" s="4">
        <v>0</v>
      </c>
      <c r="N9672" s="4">
        <f>SUM(Table16[[#This Row],[ChargeID]]*0.76)</f>
        <v>196.30800000000002</v>
      </c>
      <c r="O9672" s="4">
        <f>SUM(Table16[[#This Row],[Price]]*0.95)</f>
        <v>245.38499999999999</v>
      </c>
      <c r="P9672" s="4">
        <f>SUM(Table16[[#This Row],[Price]]*0.8)</f>
        <v>206.64000000000001</v>
      </c>
      <c r="Q9672" s="4">
        <f>SUM(Table16[[#This Row],[Price]]*0.6)</f>
        <v>154.97999999999999</v>
      </c>
    </row>
    <row r="9673" spans="1:17" x14ac:dyDescent="0.25">
      <c r="A9673" t="s">
        <v>3380</v>
      </c>
      <c r="B9673">
        <v>390.27</v>
      </c>
      <c r="C9673" t="s">
        <v>7432</v>
      </c>
      <c r="D9673">
        <v>278</v>
      </c>
      <c r="E9673" t="s">
        <v>6058</v>
      </c>
      <c r="F9673" s="4">
        <v>390.27</v>
      </c>
      <c r="G9673" t="s">
        <v>7433</v>
      </c>
      <c r="J9673" s="4">
        <f>MIN(Table16[[#This Row],[Medicare Outpatient Allowable Rate]:[WPPA Inc Outpatient Allowable Rate]])</f>
        <v>0</v>
      </c>
      <c r="K9673" s="4">
        <f>MAX(Table16[[#This Row],[Blue Cross Outpatient Allowable Rate]:[WPPA Inc Outpatient Allowable Rate]])</f>
        <v>370.75649999999996</v>
      </c>
      <c r="L9673" s="4">
        <f>SUM(Table16[[#This Row],[Price]]*4.42)</f>
        <v>1724.9933999999998</v>
      </c>
      <c r="M9673" s="4">
        <v>0</v>
      </c>
      <c r="N9673" s="4">
        <f>SUM(Table16[[#This Row],[ChargeID]]*0.76)</f>
        <v>296.60519999999997</v>
      </c>
      <c r="O9673" s="4">
        <f>SUM(Table16[[#This Row],[Price]]*0.95)</f>
        <v>370.75649999999996</v>
      </c>
      <c r="P9673" s="4">
        <f>SUM(Table16[[#This Row],[Price]]*0.8)</f>
        <v>312.21600000000001</v>
      </c>
      <c r="Q9673" s="4">
        <f>SUM(Table16[[#This Row],[Price]]*0.6)</f>
        <v>234.16199999999998</v>
      </c>
    </row>
    <row r="9674" spans="1:17" x14ac:dyDescent="0.25">
      <c r="A9674" t="s">
        <v>3380</v>
      </c>
      <c r="B9674">
        <v>32.94</v>
      </c>
      <c r="C9674" t="s">
        <v>7434</v>
      </c>
      <c r="D9674">
        <v>278</v>
      </c>
      <c r="E9674" t="s">
        <v>6058</v>
      </c>
      <c r="F9674" s="4">
        <v>32.94</v>
      </c>
      <c r="G9674" t="s">
        <v>7433</v>
      </c>
      <c r="J9674" s="4">
        <f>MIN(Table16[[#This Row],[Medicare Outpatient Allowable Rate]:[WPPA Inc Outpatient Allowable Rate]])</f>
        <v>0</v>
      </c>
      <c r="K9674" s="4">
        <f>MAX(Table16[[#This Row],[Blue Cross Outpatient Allowable Rate]:[WPPA Inc Outpatient Allowable Rate]])</f>
        <v>31.292999999999996</v>
      </c>
      <c r="L9674" s="4">
        <f>SUM(Table16[[#This Row],[Price]]*4.42)</f>
        <v>145.59479999999999</v>
      </c>
      <c r="M9674" s="4">
        <v>0</v>
      </c>
      <c r="N9674" s="4">
        <f>SUM(Table16[[#This Row],[ChargeID]]*0.76)</f>
        <v>25.034399999999998</v>
      </c>
      <c r="O9674" s="4">
        <f>SUM(Table16[[#This Row],[Price]]*0.95)</f>
        <v>31.292999999999996</v>
      </c>
      <c r="P9674" s="4">
        <f>SUM(Table16[[#This Row],[Price]]*0.8)</f>
        <v>26.352</v>
      </c>
      <c r="Q9674" s="4">
        <f>SUM(Table16[[#This Row],[Price]]*0.6)</f>
        <v>19.763999999999999</v>
      </c>
    </row>
    <row r="9675" spans="1:17" x14ac:dyDescent="0.25">
      <c r="A9675" t="s">
        <v>3380</v>
      </c>
      <c r="B9675">
        <v>390.29</v>
      </c>
      <c r="C9675" t="s">
        <v>7435</v>
      </c>
      <c r="D9675">
        <v>278</v>
      </c>
      <c r="E9675" t="s">
        <v>6058</v>
      </c>
      <c r="F9675" s="4">
        <v>390.29</v>
      </c>
      <c r="G9675" t="s">
        <v>7433</v>
      </c>
      <c r="J9675" s="4">
        <f>MIN(Table16[[#This Row],[Medicare Outpatient Allowable Rate]:[WPPA Inc Outpatient Allowable Rate]])</f>
        <v>0</v>
      </c>
      <c r="K9675" s="4">
        <f>MAX(Table16[[#This Row],[Blue Cross Outpatient Allowable Rate]:[WPPA Inc Outpatient Allowable Rate]])</f>
        <v>370.77550000000002</v>
      </c>
      <c r="L9675" s="4">
        <f>SUM(Table16[[#This Row],[Price]]*4.42)</f>
        <v>1725.0818000000002</v>
      </c>
      <c r="M9675" s="4">
        <v>0</v>
      </c>
      <c r="N9675" s="4">
        <f>SUM(Table16[[#This Row],[ChargeID]]*0.76)</f>
        <v>296.62040000000002</v>
      </c>
      <c r="O9675" s="4">
        <f>SUM(Table16[[#This Row],[Price]]*0.95)</f>
        <v>370.77550000000002</v>
      </c>
      <c r="P9675" s="4">
        <f>SUM(Table16[[#This Row],[Price]]*0.8)</f>
        <v>312.23200000000003</v>
      </c>
      <c r="Q9675" s="4">
        <f>SUM(Table16[[#This Row],[Price]]*0.6)</f>
        <v>234.17400000000001</v>
      </c>
    </row>
    <row r="9676" spans="1:17" x14ac:dyDescent="0.25">
      <c r="A9676" t="s">
        <v>3380</v>
      </c>
      <c r="B9676">
        <v>11.76</v>
      </c>
      <c r="C9676" t="s">
        <v>7436</v>
      </c>
      <c r="D9676">
        <v>272</v>
      </c>
      <c r="E9676" t="s">
        <v>6058</v>
      </c>
      <c r="F9676" s="4">
        <v>11.76</v>
      </c>
      <c r="J9676" s="4">
        <f>MIN(Table16[[#This Row],[Medicare Outpatient Allowable Rate]:[WPPA Inc Outpatient Allowable Rate]])</f>
        <v>0</v>
      </c>
      <c r="K9676" s="4">
        <f>MAX(Table16[[#This Row],[Blue Cross Outpatient Allowable Rate]:[WPPA Inc Outpatient Allowable Rate]])</f>
        <v>11.171999999999999</v>
      </c>
      <c r="L9676" s="4">
        <f>SUM(Table16[[#This Row],[Price]]*4.42)</f>
        <v>51.979199999999999</v>
      </c>
      <c r="M9676" s="4">
        <v>0</v>
      </c>
      <c r="N9676" s="4">
        <f>SUM(Table16[[#This Row],[ChargeID]]*0.76)</f>
        <v>8.9375999999999998</v>
      </c>
      <c r="O9676" s="4">
        <f>SUM(Table16[[#This Row],[Price]]*0.95)</f>
        <v>11.171999999999999</v>
      </c>
      <c r="P9676" s="4">
        <f>SUM(Table16[[#This Row],[Price]]*0.8)</f>
        <v>9.4079999999999995</v>
      </c>
      <c r="Q9676" s="4">
        <f>SUM(Table16[[#This Row],[Price]]*0.6)</f>
        <v>7.056</v>
      </c>
    </row>
    <row r="9677" spans="1:17" x14ac:dyDescent="0.25">
      <c r="A9677" t="s">
        <v>3380</v>
      </c>
      <c r="B9677">
        <v>53.23</v>
      </c>
      <c r="C9677" t="s">
        <v>7437</v>
      </c>
      <c r="D9677">
        <v>270</v>
      </c>
      <c r="E9677" t="s">
        <v>6058</v>
      </c>
      <c r="F9677" s="4">
        <v>53.23</v>
      </c>
      <c r="J9677" s="4">
        <f>MIN(Table16[[#This Row],[Medicare Outpatient Allowable Rate]:[WPPA Inc Outpatient Allowable Rate]])</f>
        <v>0</v>
      </c>
      <c r="K9677" s="4">
        <f>MAX(Table16[[#This Row],[Blue Cross Outpatient Allowable Rate]:[WPPA Inc Outpatient Allowable Rate]])</f>
        <v>50.568499999999993</v>
      </c>
      <c r="L9677" s="4">
        <f>SUM(Table16[[#This Row],[Price]]*4.42)</f>
        <v>235.27659999999997</v>
      </c>
      <c r="M9677" s="4">
        <v>0</v>
      </c>
      <c r="N9677" s="4">
        <f>SUM(Table16[[#This Row],[ChargeID]]*0.76)</f>
        <v>40.454799999999999</v>
      </c>
      <c r="O9677" s="4">
        <f>SUM(Table16[[#This Row],[Price]]*0.95)</f>
        <v>50.568499999999993</v>
      </c>
      <c r="P9677" s="4">
        <f>SUM(Table16[[#This Row],[Price]]*0.8)</f>
        <v>42.584000000000003</v>
      </c>
      <c r="Q9677" s="4">
        <f>SUM(Table16[[#This Row],[Price]]*0.6)</f>
        <v>31.937999999999995</v>
      </c>
    </row>
    <row r="9678" spans="1:17" x14ac:dyDescent="0.25">
      <c r="A9678" t="s">
        <v>3380</v>
      </c>
      <c r="B9678">
        <v>200.9</v>
      </c>
      <c r="C9678" t="s">
        <v>7438</v>
      </c>
      <c r="D9678">
        <v>270</v>
      </c>
      <c r="E9678" t="s">
        <v>6058</v>
      </c>
      <c r="F9678" s="4">
        <v>200.9</v>
      </c>
      <c r="J9678" s="4">
        <f>MIN(Table16[[#This Row],[Medicare Outpatient Allowable Rate]:[WPPA Inc Outpatient Allowable Rate]])</f>
        <v>0</v>
      </c>
      <c r="K9678" s="4">
        <f>MAX(Table16[[#This Row],[Blue Cross Outpatient Allowable Rate]:[WPPA Inc Outpatient Allowable Rate]])</f>
        <v>190.85499999999999</v>
      </c>
      <c r="L9678" s="4">
        <f>SUM(Table16[[#This Row],[Price]]*4.42)</f>
        <v>887.97800000000007</v>
      </c>
      <c r="M9678" s="4">
        <v>0</v>
      </c>
      <c r="N9678" s="4">
        <f>SUM(Table16[[#This Row],[ChargeID]]*0.76)</f>
        <v>152.684</v>
      </c>
      <c r="O9678" s="4">
        <f>SUM(Table16[[#This Row],[Price]]*0.95)</f>
        <v>190.85499999999999</v>
      </c>
      <c r="P9678" s="4">
        <f>SUM(Table16[[#This Row],[Price]]*0.8)</f>
        <v>160.72000000000003</v>
      </c>
      <c r="Q9678" s="4">
        <f>SUM(Table16[[#This Row],[Price]]*0.6)</f>
        <v>120.53999999999999</v>
      </c>
    </row>
    <row r="9679" spans="1:17" x14ac:dyDescent="0.25">
      <c r="A9679" t="s">
        <v>3380</v>
      </c>
      <c r="B9679">
        <v>2975</v>
      </c>
      <c r="C9679" t="s">
        <v>7439</v>
      </c>
      <c r="D9679">
        <v>278</v>
      </c>
      <c r="E9679" t="s">
        <v>6058</v>
      </c>
      <c r="F9679" s="4">
        <v>2975</v>
      </c>
      <c r="G9679" t="s">
        <v>7440</v>
      </c>
      <c r="J9679" s="4">
        <f>MIN(Table16[[#This Row],[Medicare Outpatient Allowable Rate]:[WPPA Inc Outpatient Allowable Rate]])</f>
        <v>0</v>
      </c>
      <c r="K9679" s="4">
        <f>MAX(Table16[[#This Row],[Blue Cross Outpatient Allowable Rate]:[WPPA Inc Outpatient Allowable Rate]])</f>
        <v>2826.25</v>
      </c>
      <c r="L9679" s="4">
        <f>SUM(Table16[[#This Row],[Price]]*4.42)</f>
        <v>13149.5</v>
      </c>
      <c r="M9679" s="4">
        <v>0</v>
      </c>
      <c r="N9679" s="4">
        <f>SUM(Table16[[#This Row],[ChargeID]]*0.76)</f>
        <v>2261</v>
      </c>
      <c r="O9679" s="4">
        <f>SUM(Table16[[#This Row],[Price]]*0.95)</f>
        <v>2826.25</v>
      </c>
      <c r="P9679" s="4">
        <f>SUM(Table16[[#This Row],[Price]]*0.8)</f>
        <v>2380</v>
      </c>
      <c r="Q9679" s="4">
        <f>SUM(Table16[[#This Row],[Price]]*0.6)</f>
        <v>1785</v>
      </c>
    </row>
    <row r="9680" spans="1:17" x14ac:dyDescent="0.25">
      <c r="A9680" t="s">
        <v>3380</v>
      </c>
      <c r="B9680">
        <v>0</v>
      </c>
      <c r="C9680" t="s">
        <v>7441</v>
      </c>
      <c r="D9680">
        <v>270</v>
      </c>
      <c r="E9680" t="s">
        <v>7442</v>
      </c>
      <c r="F9680" s="4">
        <v>0</v>
      </c>
      <c r="J9680" s="4">
        <f>MIN(Table16[[#This Row],[Medicare Outpatient Allowable Rate]:[WPPA Inc Outpatient Allowable Rate]])</f>
        <v>0</v>
      </c>
      <c r="K9680" s="4">
        <f>MAX(Table16[[#This Row],[Blue Cross Outpatient Allowable Rate]:[WPPA Inc Outpatient Allowable Rate]])</f>
        <v>0</v>
      </c>
      <c r="L9680" s="4">
        <f>SUM(Table16[[#This Row],[Price]]*4.42)</f>
        <v>0</v>
      </c>
      <c r="M9680" s="4">
        <v>0</v>
      </c>
      <c r="N9680" s="4">
        <f>SUM(Table16[[#This Row],[ChargeID]]*0.76)</f>
        <v>0</v>
      </c>
      <c r="O9680" s="4">
        <f>SUM(Table16[[#This Row],[Price]]*0.95)</f>
        <v>0</v>
      </c>
      <c r="P9680" s="4">
        <f>SUM(Table16[[#This Row],[Price]]*0.8)</f>
        <v>0</v>
      </c>
      <c r="Q9680" s="4">
        <f>SUM(Table16[[#This Row],[Price]]*0.6)</f>
        <v>0</v>
      </c>
    </row>
    <row r="9681" spans="1:17" x14ac:dyDescent="0.25">
      <c r="A9681" t="s">
        <v>3380</v>
      </c>
      <c r="B9681">
        <v>0</v>
      </c>
      <c r="C9681" t="s">
        <v>7443</v>
      </c>
      <c r="D9681">
        <v>270</v>
      </c>
      <c r="E9681" t="s">
        <v>7444</v>
      </c>
      <c r="F9681" s="4">
        <v>0</v>
      </c>
      <c r="J9681" s="4">
        <f>MIN(Table16[[#This Row],[Medicare Outpatient Allowable Rate]:[WPPA Inc Outpatient Allowable Rate]])</f>
        <v>0</v>
      </c>
      <c r="K9681" s="4">
        <f>MAX(Table16[[#This Row],[Blue Cross Outpatient Allowable Rate]:[WPPA Inc Outpatient Allowable Rate]])</f>
        <v>0</v>
      </c>
      <c r="L9681" s="4">
        <f>SUM(Table16[[#This Row],[Price]]*4.42)</f>
        <v>0</v>
      </c>
      <c r="M9681" s="4">
        <v>0</v>
      </c>
      <c r="N9681" s="4">
        <f>SUM(Table16[[#This Row],[ChargeID]]*0.76)</f>
        <v>0</v>
      </c>
      <c r="O9681" s="4">
        <f>SUM(Table16[[#This Row],[Price]]*0.95)</f>
        <v>0</v>
      </c>
      <c r="P9681" s="4">
        <f>SUM(Table16[[#This Row],[Price]]*0.8)</f>
        <v>0</v>
      </c>
      <c r="Q9681" s="4">
        <f>SUM(Table16[[#This Row],[Price]]*0.6)</f>
        <v>0</v>
      </c>
    </row>
    <row r="9682" spans="1:17" x14ac:dyDescent="0.25">
      <c r="A9682" t="s">
        <v>3380</v>
      </c>
      <c r="B9682">
        <v>274.05</v>
      </c>
      <c r="C9682" t="s">
        <v>7445</v>
      </c>
      <c r="D9682">
        <v>270</v>
      </c>
      <c r="E9682" t="s">
        <v>6049</v>
      </c>
      <c r="F9682" s="4">
        <v>274.05</v>
      </c>
      <c r="J9682" s="4">
        <f>MIN(Table16[[#This Row],[Medicare Outpatient Allowable Rate]:[WPPA Inc Outpatient Allowable Rate]])</f>
        <v>0</v>
      </c>
      <c r="K9682" s="4">
        <f>MAX(Table16[[#This Row],[Blue Cross Outpatient Allowable Rate]:[WPPA Inc Outpatient Allowable Rate]])</f>
        <v>260.34750000000003</v>
      </c>
      <c r="L9682" s="4">
        <f>SUM(Table16[[#This Row],[Price]]*4.42)</f>
        <v>1211.3009999999999</v>
      </c>
      <c r="M9682" s="4">
        <v>0</v>
      </c>
      <c r="N9682" s="4">
        <f>SUM(Table16[[#This Row],[ChargeID]]*0.76)</f>
        <v>208.27800000000002</v>
      </c>
      <c r="O9682" s="4">
        <f>SUM(Table16[[#This Row],[Price]]*0.95)</f>
        <v>260.34750000000003</v>
      </c>
      <c r="P9682" s="4">
        <f>SUM(Table16[[#This Row],[Price]]*0.8)</f>
        <v>219.24</v>
      </c>
      <c r="Q9682" s="4">
        <f>SUM(Table16[[#This Row],[Price]]*0.6)</f>
        <v>164.43</v>
      </c>
    </row>
    <row r="9683" spans="1:17" x14ac:dyDescent="0.25">
      <c r="A9683" t="s">
        <v>3380</v>
      </c>
      <c r="B9683">
        <v>5.95</v>
      </c>
      <c r="C9683" t="s">
        <v>7446</v>
      </c>
      <c r="D9683">
        <v>271</v>
      </c>
      <c r="E9683" t="s">
        <v>6058</v>
      </c>
      <c r="F9683" s="4">
        <v>5.95</v>
      </c>
      <c r="J9683" s="4">
        <f>MIN(Table16[[#This Row],[Medicare Outpatient Allowable Rate]:[WPPA Inc Outpatient Allowable Rate]])</f>
        <v>0</v>
      </c>
      <c r="K9683" s="4">
        <f>MAX(Table16[[#This Row],[Blue Cross Outpatient Allowable Rate]:[WPPA Inc Outpatient Allowable Rate]])</f>
        <v>5.6524999999999999</v>
      </c>
      <c r="L9683" s="4">
        <f>SUM(Table16[[#This Row],[Price]]*4.42)</f>
        <v>26.298999999999999</v>
      </c>
      <c r="M9683" s="4">
        <v>0</v>
      </c>
      <c r="N9683" s="4">
        <f>SUM(Table16[[#This Row],[ChargeID]]*0.76)</f>
        <v>4.5220000000000002</v>
      </c>
      <c r="O9683" s="4">
        <f>SUM(Table16[[#This Row],[Price]]*0.95)</f>
        <v>5.6524999999999999</v>
      </c>
      <c r="P9683" s="4">
        <f>SUM(Table16[[#This Row],[Price]]*0.8)</f>
        <v>4.7600000000000007</v>
      </c>
      <c r="Q9683" s="4">
        <f>SUM(Table16[[#This Row],[Price]]*0.6)</f>
        <v>3.57</v>
      </c>
    </row>
    <row r="9684" spans="1:17" x14ac:dyDescent="0.25">
      <c r="A9684" t="s">
        <v>3380</v>
      </c>
      <c r="B9684">
        <v>0</v>
      </c>
      <c r="C9684" t="s">
        <v>7447</v>
      </c>
      <c r="D9684">
        <v>270</v>
      </c>
      <c r="E9684" t="s">
        <v>6324</v>
      </c>
      <c r="F9684" s="4">
        <v>0</v>
      </c>
      <c r="J9684" s="4">
        <f>MIN(Table16[[#This Row],[Medicare Outpatient Allowable Rate]:[WPPA Inc Outpatient Allowable Rate]])</f>
        <v>0</v>
      </c>
      <c r="K9684" s="4">
        <f>MAX(Table16[[#This Row],[Blue Cross Outpatient Allowable Rate]:[WPPA Inc Outpatient Allowable Rate]])</f>
        <v>0</v>
      </c>
      <c r="L9684" s="4">
        <f>SUM(Table16[[#This Row],[Price]]*4.42)</f>
        <v>0</v>
      </c>
      <c r="M9684" s="4">
        <v>0</v>
      </c>
      <c r="N9684" s="4">
        <f>SUM(Table16[[#This Row],[ChargeID]]*0.76)</f>
        <v>0</v>
      </c>
      <c r="O9684" s="4">
        <f>SUM(Table16[[#This Row],[Price]]*0.95)</f>
        <v>0</v>
      </c>
      <c r="P9684" s="4">
        <f>SUM(Table16[[#This Row],[Price]]*0.8)</f>
        <v>0</v>
      </c>
      <c r="Q9684" s="4">
        <f>SUM(Table16[[#This Row],[Price]]*0.6)</f>
        <v>0</v>
      </c>
    </row>
    <row r="9685" spans="1:17" x14ac:dyDescent="0.25">
      <c r="A9685" t="s">
        <v>3380</v>
      </c>
      <c r="B9685">
        <v>13.16</v>
      </c>
      <c r="C9685" t="s">
        <v>7448</v>
      </c>
      <c r="D9685">
        <v>272</v>
      </c>
      <c r="E9685" t="s">
        <v>6058</v>
      </c>
      <c r="F9685" s="4">
        <v>13.16</v>
      </c>
      <c r="J9685" s="4">
        <f>MIN(Table16[[#This Row],[Medicare Outpatient Allowable Rate]:[WPPA Inc Outpatient Allowable Rate]])</f>
        <v>0</v>
      </c>
      <c r="K9685" s="4">
        <f>MAX(Table16[[#This Row],[Blue Cross Outpatient Allowable Rate]:[WPPA Inc Outpatient Allowable Rate]])</f>
        <v>12.501999999999999</v>
      </c>
      <c r="L9685" s="4">
        <f>SUM(Table16[[#This Row],[Price]]*4.42)</f>
        <v>58.167200000000001</v>
      </c>
      <c r="M9685" s="4">
        <v>0</v>
      </c>
      <c r="N9685" s="4">
        <f>SUM(Table16[[#This Row],[ChargeID]]*0.76)</f>
        <v>10.0016</v>
      </c>
      <c r="O9685" s="4">
        <f>SUM(Table16[[#This Row],[Price]]*0.95)</f>
        <v>12.501999999999999</v>
      </c>
      <c r="P9685" s="4">
        <f>SUM(Table16[[#This Row],[Price]]*0.8)</f>
        <v>10.528</v>
      </c>
      <c r="Q9685" s="4">
        <f>SUM(Table16[[#This Row],[Price]]*0.6)</f>
        <v>7.8959999999999999</v>
      </c>
    </row>
    <row r="9686" spans="1:17" x14ac:dyDescent="0.25">
      <c r="A9686" t="s">
        <v>3380</v>
      </c>
      <c r="B9686">
        <v>0</v>
      </c>
      <c r="C9686" t="s">
        <v>7449</v>
      </c>
      <c r="D9686">
        <v>270</v>
      </c>
      <c r="E9686" t="s">
        <v>7450</v>
      </c>
      <c r="F9686" s="4">
        <v>0</v>
      </c>
      <c r="J9686" s="4">
        <f>MIN(Table16[[#This Row],[Medicare Outpatient Allowable Rate]:[WPPA Inc Outpatient Allowable Rate]])</f>
        <v>0</v>
      </c>
      <c r="K9686" s="4">
        <f>MAX(Table16[[#This Row],[Blue Cross Outpatient Allowable Rate]:[WPPA Inc Outpatient Allowable Rate]])</f>
        <v>0</v>
      </c>
      <c r="L9686" s="4">
        <f>SUM(Table16[[#This Row],[Price]]*4.42)</f>
        <v>0</v>
      </c>
      <c r="M9686" s="4">
        <v>0</v>
      </c>
      <c r="N9686" s="4">
        <f>SUM(Table16[[#This Row],[ChargeID]]*0.76)</f>
        <v>0</v>
      </c>
      <c r="O9686" s="4">
        <f>SUM(Table16[[#This Row],[Price]]*0.95)</f>
        <v>0</v>
      </c>
      <c r="P9686" s="4">
        <f>SUM(Table16[[#This Row],[Price]]*0.8)</f>
        <v>0</v>
      </c>
      <c r="Q9686" s="4">
        <f>SUM(Table16[[#This Row],[Price]]*0.6)</f>
        <v>0</v>
      </c>
    </row>
    <row r="9687" spans="1:17" x14ac:dyDescent="0.25">
      <c r="A9687" t="s">
        <v>3380</v>
      </c>
      <c r="B9687">
        <v>0</v>
      </c>
      <c r="C9687" t="s">
        <v>7451</v>
      </c>
      <c r="D9687">
        <v>270</v>
      </c>
      <c r="E9687" t="s">
        <v>6620</v>
      </c>
      <c r="F9687" s="4">
        <v>0</v>
      </c>
      <c r="J9687" s="4">
        <f>MIN(Table16[[#This Row],[Medicare Outpatient Allowable Rate]:[WPPA Inc Outpatient Allowable Rate]])</f>
        <v>0</v>
      </c>
      <c r="K9687" s="4">
        <f>MAX(Table16[[#This Row],[Blue Cross Outpatient Allowable Rate]:[WPPA Inc Outpatient Allowable Rate]])</f>
        <v>0</v>
      </c>
      <c r="L9687" s="4">
        <f>SUM(Table16[[#This Row],[Price]]*4.42)</f>
        <v>0</v>
      </c>
      <c r="M9687" s="4">
        <v>0</v>
      </c>
      <c r="N9687" s="4">
        <f>SUM(Table16[[#This Row],[ChargeID]]*0.76)</f>
        <v>0</v>
      </c>
      <c r="O9687" s="4">
        <f>SUM(Table16[[#This Row],[Price]]*0.95)</f>
        <v>0</v>
      </c>
      <c r="P9687" s="4">
        <f>SUM(Table16[[#This Row],[Price]]*0.8)</f>
        <v>0</v>
      </c>
      <c r="Q9687" s="4">
        <f>SUM(Table16[[#This Row],[Price]]*0.6)</f>
        <v>0</v>
      </c>
    </row>
    <row r="9688" spans="1:17" x14ac:dyDescent="0.25">
      <c r="A9688" t="s">
        <v>3380</v>
      </c>
      <c r="B9688">
        <v>44.65</v>
      </c>
      <c r="C9688" t="s">
        <v>7452</v>
      </c>
      <c r="D9688">
        <v>271</v>
      </c>
      <c r="E9688" t="s">
        <v>6058</v>
      </c>
      <c r="F9688" s="4">
        <v>44.65</v>
      </c>
      <c r="J9688" s="4">
        <f>MIN(Table16[[#This Row],[Medicare Outpatient Allowable Rate]:[WPPA Inc Outpatient Allowable Rate]])</f>
        <v>0</v>
      </c>
      <c r="K9688" s="4">
        <f>MAX(Table16[[#This Row],[Blue Cross Outpatient Allowable Rate]:[WPPA Inc Outpatient Allowable Rate]])</f>
        <v>42.417499999999997</v>
      </c>
      <c r="L9688" s="4">
        <f>SUM(Table16[[#This Row],[Price]]*4.42)</f>
        <v>197.35299999999998</v>
      </c>
      <c r="M9688" s="4">
        <v>0</v>
      </c>
      <c r="N9688" s="4">
        <f>SUM(Table16[[#This Row],[ChargeID]]*0.76)</f>
        <v>33.933999999999997</v>
      </c>
      <c r="O9688" s="4">
        <f>SUM(Table16[[#This Row],[Price]]*0.95)</f>
        <v>42.417499999999997</v>
      </c>
      <c r="P9688" s="4">
        <f>SUM(Table16[[#This Row],[Price]]*0.8)</f>
        <v>35.72</v>
      </c>
      <c r="Q9688" s="4">
        <f>SUM(Table16[[#This Row],[Price]]*0.6)</f>
        <v>26.79</v>
      </c>
    </row>
    <row r="9689" spans="1:17" x14ac:dyDescent="0.25">
      <c r="A9689" t="s">
        <v>3380</v>
      </c>
      <c r="B9689">
        <v>262.75</v>
      </c>
      <c r="C9689" t="s">
        <v>7453</v>
      </c>
      <c r="D9689">
        <v>272</v>
      </c>
      <c r="E9689" t="s">
        <v>7421</v>
      </c>
      <c r="F9689" s="4">
        <v>262.75</v>
      </c>
      <c r="J9689" s="4">
        <f>MIN(Table16[[#This Row],[Medicare Outpatient Allowable Rate]:[WPPA Inc Outpatient Allowable Rate]])</f>
        <v>0</v>
      </c>
      <c r="K9689" s="4">
        <f>MAX(Table16[[#This Row],[Blue Cross Outpatient Allowable Rate]:[WPPA Inc Outpatient Allowable Rate]])</f>
        <v>249.61249999999998</v>
      </c>
      <c r="L9689" s="4">
        <f>SUM(Table16[[#This Row],[Price]]*4.42)</f>
        <v>1161.355</v>
      </c>
      <c r="M9689" s="4">
        <v>0</v>
      </c>
      <c r="N9689" s="4">
        <f>SUM(Table16[[#This Row],[ChargeID]]*0.76)</f>
        <v>199.69</v>
      </c>
      <c r="O9689" s="4">
        <f>SUM(Table16[[#This Row],[Price]]*0.95)</f>
        <v>249.61249999999998</v>
      </c>
      <c r="P9689" s="4">
        <f>SUM(Table16[[#This Row],[Price]]*0.8)</f>
        <v>210.20000000000002</v>
      </c>
      <c r="Q9689" s="4">
        <f>SUM(Table16[[#This Row],[Price]]*0.6)</f>
        <v>157.65</v>
      </c>
    </row>
    <row r="9690" spans="1:17" x14ac:dyDescent="0.25">
      <c r="A9690" t="s">
        <v>3380</v>
      </c>
      <c r="B9690">
        <v>0</v>
      </c>
      <c r="C9690" t="s">
        <v>7454</v>
      </c>
      <c r="D9690">
        <v>270</v>
      </c>
      <c r="E9690" t="s">
        <v>6290</v>
      </c>
      <c r="F9690" s="4">
        <v>0</v>
      </c>
      <c r="J9690" s="4">
        <f>MIN(Table16[[#This Row],[Medicare Outpatient Allowable Rate]:[WPPA Inc Outpatient Allowable Rate]])</f>
        <v>0</v>
      </c>
      <c r="K9690" s="4">
        <f>MAX(Table16[[#This Row],[Blue Cross Outpatient Allowable Rate]:[WPPA Inc Outpatient Allowable Rate]])</f>
        <v>0</v>
      </c>
      <c r="L9690" s="4">
        <f>SUM(Table16[[#This Row],[Price]]*4.42)</f>
        <v>0</v>
      </c>
      <c r="M9690" s="4">
        <v>0</v>
      </c>
      <c r="N9690" s="4">
        <f>SUM(Table16[[#This Row],[ChargeID]]*0.76)</f>
        <v>0</v>
      </c>
      <c r="O9690" s="4">
        <f>SUM(Table16[[#This Row],[Price]]*0.95)</f>
        <v>0</v>
      </c>
      <c r="P9690" s="4">
        <f>SUM(Table16[[#This Row],[Price]]*0.8)</f>
        <v>0</v>
      </c>
      <c r="Q9690" s="4">
        <f>SUM(Table16[[#This Row],[Price]]*0.6)</f>
        <v>0</v>
      </c>
    </row>
    <row r="9691" spans="1:17" x14ac:dyDescent="0.25">
      <c r="A9691" t="s">
        <v>3380</v>
      </c>
      <c r="B9691">
        <v>0</v>
      </c>
      <c r="C9691" t="s">
        <v>7455</v>
      </c>
      <c r="D9691">
        <v>270</v>
      </c>
      <c r="E9691">
        <v>24</v>
      </c>
      <c r="F9691" s="4">
        <v>0</v>
      </c>
      <c r="J9691" s="4">
        <f>MIN(Table16[[#This Row],[Medicare Outpatient Allowable Rate]:[WPPA Inc Outpatient Allowable Rate]])</f>
        <v>0</v>
      </c>
      <c r="K9691" s="4">
        <f>MAX(Table16[[#This Row],[Blue Cross Outpatient Allowable Rate]:[WPPA Inc Outpatient Allowable Rate]])</f>
        <v>0</v>
      </c>
      <c r="L9691" s="4">
        <f>SUM(Table16[[#This Row],[Price]]*4.42)</f>
        <v>0</v>
      </c>
      <c r="M9691" s="4">
        <v>0</v>
      </c>
      <c r="N9691" s="4">
        <f>SUM(Table16[[#This Row],[ChargeID]]*0.76)</f>
        <v>0</v>
      </c>
      <c r="O9691" s="4">
        <f>SUM(Table16[[#This Row],[Price]]*0.95)</f>
        <v>0</v>
      </c>
      <c r="P9691" s="4">
        <f>SUM(Table16[[#This Row],[Price]]*0.8)</f>
        <v>0</v>
      </c>
      <c r="Q9691" s="4">
        <f>SUM(Table16[[#This Row],[Price]]*0.6)</f>
        <v>0</v>
      </c>
    </row>
    <row r="9692" spans="1:17" x14ac:dyDescent="0.25">
      <c r="A9692" t="s">
        <v>3380</v>
      </c>
      <c r="B9692">
        <v>0</v>
      </c>
      <c r="C9692" t="s">
        <v>7456</v>
      </c>
      <c r="D9692">
        <v>270</v>
      </c>
      <c r="E9692">
        <v>24</v>
      </c>
      <c r="F9692" s="4">
        <v>0</v>
      </c>
      <c r="J9692" s="4">
        <f>MIN(Table16[[#This Row],[Medicare Outpatient Allowable Rate]:[WPPA Inc Outpatient Allowable Rate]])</f>
        <v>0</v>
      </c>
      <c r="K9692" s="4">
        <f>MAX(Table16[[#This Row],[Blue Cross Outpatient Allowable Rate]:[WPPA Inc Outpatient Allowable Rate]])</f>
        <v>0</v>
      </c>
      <c r="L9692" s="4">
        <f>SUM(Table16[[#This Row],[Price]]*4.42)</f>
        <v>0</v>
      </c>
      <c r="M9692" s="4">
        <v>0</v>
      </c>
      <c r="N9692" s="4">
        <f>SUM(Table16[[#This Row],[ChargeID]]*0.76)</f>
        <v>0</v>
      </c>
      <c r="O9692" s="4">
        <f>SUM(Table16[[#This Row],[Price]]*0.95)</f>
        <v>0</v>
      </c>
      <c r="P9692" s="4">
        <f>SUM(Table16[[#This Row],[Price]]*0.8)</f>
        <v>0</v>
      </c>
      <c r="Q9692" s="4">
        <f>SUM(Table16[[#This Row],[Price]]*0.6)</f>
        <v>0</v>
      </c>
    </row>
    <row r="9693" spans="1:17" x14ac:dyDescent="0.25">
      <c r="A9693" t="s">
        <v>3380</v>
      </c>
      <c r="B9693">
        <v>0</v>
      </c>
      <c r="C9693" t="s">
        <v>7457</v>
      </c>
      <c r="D9693">
        <v>270</v>
      </c>
      <c r="E9693">
        <v>24</v>
      </c>
      <c r="F9693" s="4">
        <v>0</v>
      </c>
      <c r="J9693" s="4">
        <f>MIN(Table16[[#This Row],[Medicare Outpatient Allowable Rate]:[WPPA Inc Outpatient Allowable Rate]])</f>
        <v>0</v>
      </c>
      <c r="K9693" s="4">
        <f>MAX(Table16[[#This Row],[Blue Cross Outpatient Allowable Rate]:[WPPA Inc Outpatient Allowable Rate]])</f>
        <v>0</v>
      </c>
      <c r="L9693" s="4">
        <f>SUM(Table16[[#This Row],[Price]]*4.42)</f>
        <v>0</v>
      </c>
      <c r="M9693" s="4">
        <v>0</v>
      </c>
      <c r="N9693" s="4">
        <f>SUM(Table16[[#This Row],[ChargeID]]*0.76)</f>
        <v>0</v>
      </c>
      <c r="O9693" s="4">
        <f>SUM(Table16[[#This Row],[Price]]*0.95)</f>
        <v>0</v>
      </c>
      <c r="P9693" s="4">
        <f>SUM(Table16[[#This Row],[Price]]*0.8)</f>
        <v>0</v>
      </c>
      <c r="Q9693" s="4">
        <f>SUM(Table16[[#This Row],[Price]]*0.6)</f>
        <v>0</v>
      </c>
    </row>
    <row r="9694" spans="1:17" x14ac:dyDescent="0.25">
      <c r="A9694" t="s">
        <v>3380</v>
      </c>
      <c r="B9694">
        <v>0</v>
      </c>
      <c r="C9694" t="s">
        <v>7458</v>
      </c>
      <c r="D9694">
        <v>270</v>
      </c>
      <c r="E9694" t="s">
        <v>6250</v>
      </c>
      <c r="F9694" s="4">
        <v>0</v>
      </c>
      <c r="J9694" s="4">
        <f>MIN(Table16[[#This Row],[Medicare Outpatient Allowable Rate]:[WPPA Inc Outpatient Allowable Rate]])</f>
        <v>0</v>
      </c>
      <c r="K9694" s="4">
        <f>MAX(Table16[[#This Row],[Blue Cross Outpatient Allowable Rate]:[WPPA Inc Outpatient Allowable Rate]])</f>
        <v>0</v>
      </c>
      <c r="L9694" s="4">
        <f>SUM(Table16[[#This Row],[Price]]*4.42)</f>
        <v>0</v>
      </c>
      <c r="M9694" s="4">
        <v>0</v>
      </c>
      <c r="N9694" s="4">
        <f>SUM(Table16[[#This Row],[ChargeID]]*0.76)</f>
        <v>0</v>
      </c>
      <c r="O9694" s="4">
        <f>SUM(Table16[[#This Row],[Price]]*0.95)</f>
        <v>0</v>
      </c>
      <c r="P9694" s="4">
        <f>SUM(Table16[[#This Row],[Price]]*0.8)</f>
        <v>0</v>
      </c>
      <c r="Q9694" s="4">
        <f>SUM(Table16[[#This Row],[Price]]*0.6)</f>
        <v>0</v>
      </c>
    </row>
    <row r="9695" spans="1:17" x14ac:dyDescent="0.25">
      <c r="A9695" t="s">
        <v>3380</v>
      </c>
      <c r="B9695">
        <v>5.6</v>
      </c>
      <c r="C9695" t="s">
        <v>7459</v>
      </c>
      <c r="D9695">
        <v>272</v>
      </c>
      <c r="E9695" t="s">
        <v>6058</v>
      </c>
      <c r="F9695" s="4">
        <v>5.6</v>
      </c>
      <c r="J9695" s="4">
        <f>MIN(Table16[[#This Row],[Medicare Outpatient Allowable Rate]:[WPPA Inc Outpatient Allowable Rate]])</f>
        <v>0</v>
      </c>
      <c r="K9695" s="4">
        <f>MAX(Table16[[#This Row],[Blue Cross Outpatient Allowable Rate]:[WPPA Inc Outpatient Allowable Rate]])</f>
        <v>5.3199999999999994</v>
      </c>
      <c r="L9695" s="4">
        <f>SUM(Table16[[#This Row],[Price]]*4.42)</f>
        <v>24.751999999999999</v>
      </c>
      <c r="M9695" s="4">
        <v>0</v>
      </c>
      <c r="N9695" s="4">
        <f>SUM(Table16[[#This Row],[ChargeID]]*0.76)</f>
        <v>4.2559999999999993</v>
      </c>
      <c r="O9695" s="4">
        <f>SUM(Table16[[#This Row],[Price]]*0.95)</f>
        <v>5.3199999999999994</v>
      </c>
      <c r="P9695" s="4">
        <f>SUM(Table16[[#This Row],[Price]]*0.8)</f>
        <v>4.4799999999999995</v>
      </c>
      <c r="Q9695" s="4">
        <f>SUM(Table16[[#This Row],[Price]]*0.6)</f>
        <v>3.36</v>
      </c>
    </row>
    <row r="9696" spans="1:17" x14ac:dyDescent="0.25">
      <c r="A9696" t="s">
        <v>3380</v>
      </c>
      <c r="B9696">
        <v>122.5</v>
      </c>
      <c r="C9696" t="s">
        <v>7460</v>
      </c>
      <c r="D9696">
        <v>270</v>
      </c>
      <c r="E9696" t="s">
        <v>6058</v>
      </c>
      <c r="F9696" s="4">
        <v>122.5</v>
      </c>
      <c r="J9696" s="4">
        <f>MIN(Table16[[#This Row],[Medicare Outpatient Allowable Rate]:[WPPA Inc Outpatient Allowable Rate]])</f>
        <v>0</v>
      </c>
      <c r="K9696" s="4">
        <f>MAX(Table16[[#This Row],[Blue Cross Outpatient Allowable Rate]:[WPPA Inc Outpatient Allowable Rate]])</f>
        <v>116.375</v>
      </c>
      <c r="L9696" s="4">
        <f>SUM(Table16[[#This Row],[Price]]*4.42)</f>
        <v>541.45000000000005</v>
      </c>
      <c r="M9696" s="4">
        <v>0</v>
      </c>
      <c r="N9696" s="4">
        <f>SUM(Table16[[#This Row],[ChargeID]]*0.76)</f>
        <v>93.1</v>
      </c>
      <c r="O9696" s="4">
        <f>SUM(Table16[[#This Row],[Price]]*0.95)</f>
        <v>116.375</v>
      </c>
      <c r="P9696" s="4">
        <f>SUM(Table16[[#This Row],[Price]]*0.8)</f>
        <v>98</v>
      </c>
      <c r="Q9696" s="4">
        <f>SUM(Table16[[#This Row],[Price]]*0.6)</f>
        <v>73.5</v>
      </c>
    </row>
    <row r="9697" spans="1:17" x14ac:dyDescent="0.25">
      <c r="A9697" t="s">
        <v>3380</v>
      </c>
      <c r="B9697">
        <v>161</v>
      </c>
      <c r="C9697" t="s">
        <v>7461</v>
      </c>
      <c r="D9697">
        <v>270</v>
      </c>
      <c r="E9697" t="s">
        <v>6250</v>
      </c>
      <c r="F9697" s="4">
        <v>161</v>
      </c>
      <c r="J9697" s="4">
        <f>MIN(Table16[[#This Row],[Medicare Outpatient Allowable Rate]:[WPPA Inc Outpatient Allowable Rate]])</f>
        <v>0</v>
      </c>
      <c r="K9697" s="4">
        <f>MAX(Table16[[#This Row],[Blue Cross Outpatient Allowable Rate]:[WPPA Inc Outpatient Allowable Rate]])</f>
        <v>152.94999999999999</v>
      </c>
      <c r="L9697" s="4">
        <f>SUM(Table16[[#This Row],[Price]]*4.42)</f>
        <v>711.62</v>
      </c>
      <c r="M9697" s="4">
        <v>0</v>
      </c>
      <c r="N9697" s="4">
        <f>SUM(Table16[[#This Row],[ChargeID]]*0.76)</f>
        <v>122.36</v>
      </c>
      <c r="O9697" s="4">
        <f>SUM(Table16[[#This Row],[Price]]*0.95)</f>
        <v>152.94999999999999</v>
      </c>
      <c r="P9697" s="4">
        <f>SUM(Table16[[#This Row],[Price]]*0.8)</f>
        <v>128.80000000000001</v>
      </c>
      <c r="Q9697" s="4">
        <f>SUM(Table16[[#This Row],[Price]]*0.6)</f>
        <v>96.6</v>
      </c>
    </row>
    <row r="9698" spans="1:17" x14ac:dyDescent="0.25">
      <c r="A9698" t="s">
        <v>3380</v>
      </c>
      <c r="B9698">
        <v>33.15</v>
      </c>
      <c r="C9698" t="s">
        <v>7462</v>
      </c>
      <c r="D9698">
        <v>270</v>
      </c>
      <c r="E9698" t="s">
        <v>6058</v>
      </c>
      <c r="F9698" s="4">
        <v>33.15</v>
      </c>
      <c r="J9698" s="4">
        <f>MIN(Table16[[#This Row],[Medicare Outpatient Allowable Rate]:[WPPA Inc Outpatient Allowable Rate]])</f>
        <v>0</v>
      </c>
      <c r="K9698" s="4">
        <f>MAX(Table16[[#This Row],[Blue Cross Outpatient Allowable Rate]:[WPPA Inc Outpatient Allowable Rate]])</f>
        <v>31.492499999999996</v>
      </c>
      <c r="L9698" s="4">
        <f>SUM(Table16[[#This Row],[Price]]*4.42)</f>
        <v>146.523</v>
      </c>
      <c r="M9698" s="4">
        <v>0</v>
      </c>
      <c r="N9698" s="4">
        <f>SUM(Table16[[#This Row],[ChargeID]]*0.76)</f>
        <v>25.193999999999999</v>
      </c>
      <c r="O9698" s="4">
        <f>SUM(Table16[[#This Row],[Price]]*0.95)</f>
        <v>31.492499999999996</v>
      </c>
      <c r="P9698" s="4">
        <f>SUM(Table16[[#This Row],[Price]]*0.8)</f>
        <v>26.52</v>
      </c>
      <c r="Q9698" s="4">
        <f>SUM(Table16[[#This Row],[Price]]*0.6)</f>
        <v>19.889999999999997</v>
      </c>
    </row>
    <row r="9699" spans="1:17" x14ac:dyDescent="0.25">
      <c r="A9699" t="s">
        <v>3380</v>
      </c>
      <c r="B9699">
        <v>0</v>
      </c>
      <c r="C9699" t="s">
        <v>7463</v>
      </c>
      <c r="D9699">
        <v>270</v>
      </c>
      <c r="E9699" t="s">
        <v>6264</v>
      </c>
      <c r="F9699" s="4">
        <v>0</v>
      </c>
      <c r="J9699" s="4">
        <f>MIN(Table16[[#This Row],[Medicare Outpatient Allowable Rate]:[WPPA Inc Outpatient Allowable Rate]])</f>
        <v>0</v>
      </c>
      <c r="K9699" s="4">
        <f>MAX(Table16[[#This Row],[Blue Cross Outpatient Allowable Rate]:[WPPA Inc Outpatient Allowable Rate]])</f>
        <v>0</v>
      </c>
      <c r="L9699" s="4">
        <f>SUM(Table16[[#This Row],[Price]]*4.42)</f>
        <v>0</v>
      </c>
      <c r="M9699" s="4">
        <v>0</v>
      </c>
      <c r="N9699" s="4">
        <f>SUM(Table16[[#This Row],[ChargeID]]*0.76)</f>
        <v>0</v>
      </c>
      <c r="O9699" s="4">
        <f>SUM(Table16[[#This Row],[Price]]*0.95)</f>
        <v>0</v>
      </c>
      <c r="P9699" s="4">
        <f>SUM(Table16[[#This Row],[Price]]*0.8)</f>
        <v>0</v>
      </c>
      <c r="Q9699" s="4">
        <f>SUM(Table16[[#This Row],[Price]]*0.6)</f>
        <v>0</v>
      </c>
    </row>
    <row r="9700" spans="1:17" x14ac:dyDescent="0.25">
      <c r="A9700" t="s">
        <v>3380</v>
      </c>
      <c r="B9700">
        <v>3.64</v>
      </c>
      <c r="C9700" t="s">
        <v>12136</v>
      </c>
      <c r="D9700">
        <v>271</v>
      </c>
      <c r="E9700" t="s">
        <v>6058</v>
      </c>
      <c r="F9700" s="4">
        <v>3.64</v>
      </c>
      <c r="J9700" s="4">
        <f>MIN(Table16[[#This Row],[Medicare Outpatient Allowable Rate]:[WPPA Inc Outpatient Allowable Rate]])</f>
        <v>0</v>
      </c>
      <c r="K9700" s="4">
        <f>MAX(Table16[[#This Row],[Blue Cross Outpatient Allowable Rate]:[WPPA Inc Outpatient Allowable Rate]])</f>
        <v>3.4579999999999997</v>
      </c>
      <c r="L9700" s="4">
        <f>SUM(Table16[[#This Row],[Price]]*4.42)</f>
        <v>16.088799999999999</v>
      </c>
      <c r="M9700" s="4">
        <v>0</v>
      </c>
      <c r="N9700" s="4">
        <f>SUM(Table16[[#This Row],[ChargeID]]*0.76)</f>
        <v>2.7664</v>
      </c>
      <c r="O9700" s="4">
        <f>SUM(Table16[[#This Row],[Price]]*0.95)</f>
        <v>3.4579999999999997</v>
      </c>
      <c r="P9700" s="4">
        <f>SUM(Table16[[#This Row],[Price]]*0.8)</f>
        <v>2.9120000000000004</v>
      </c>
      <c r="Q9700" s="4">
        <f>SUM(Table16[[#This Row],[Price]]*0.6)</f>
        <v>2.1840000000000002</v>
      </c>
    </row>
    <row r="9701" spans="1:17" x14ac:dyDescent="0.25">
      <c r="A9701" t="s">
        <v>3380</v>
      </c>
      <c r="B9701">
        <v>0</v>
      </c>
      <c r="C9701" t="s">
        <v>7464</v>
      </c>
      <c r="D9701">
        <v>270</v>
      </c>
      <c r="E9701" t="s">
        <v>6381</v>
      </c>
      <c r="F9701" s="4">
        <v>0</v>
      </c>
      <c r="J9701" s="4">
        <f>MIN(Table16[[#This Row],[Medicare Outpatient Allowable Rate]:[WPPA Inc Outpatient Allowable Rate]])</f>
        <v>0</v>
      </c>
      <c r="K9701" s="4">
        <f>MAX(Table16[[#This Row],[Blue Cross Outpatient Allowable Rate]:[WPPA Inc Outpatient Allowable Rate]])</f>
        <v>0</v>
      </c>
      <c r="L9701" s="4">
        <f>SUM(Table16[[#This Row],[Price]]*4.42)</f>
        <v>0</v>
      </c>
      <c r="M9701" s="4">
        <v>0</v>
      </c>
      <c r="N9701" s="4">
        <f>SUM(Table16[[#This Row],[ChargeID]]*0.76)</f>
        <v>0</v>
      </c>
      <c r="O9701" s="4">
        <f>SUM(Table16[[#This Row],[Price]]*0.95)</f>
        <v>0</v>
      </c>
      <c r="P9701" s="4">
        <f>SUM(Table16[[#This Row],[Price]]*0.8)</f>
        <v>0</v>
      </c>
      <c r="Q9701" s="4">
        <f>SUM(Table16[[#This Row],[Price]]*0.6)</f>
        <v>0</v>
      </c>
    </row>
    <row r="9702" spans="1:17" x14ac:dyDescent="0.25">
      <c r="A9702" t="s">
        <v>3380</v>
      </c>
      <c r="B9702">
        <v>0</v>
      </c>
      <c r="C9702" t="s">
        <v>7465</v>
      </c>
      <c r="D9702">
        <v>270</v>
      </c>
      <c r="E9702" t="s">
        <v>6392</v>
      </c>
      <c r="F9702" s="4">
        <v>0</v>
      </c>
      <c r="J9702" s="4">
        <f>MIN(Table16[[#This Row],[Medicare Outpatient Allowable Rate]:[WPPA Inc Outpatient Allowable Rate]])</f>
        <v>0</v>
      </c>
      <c r="K9702" s="4">
        <f>MAX(Table16[[#This Row],[Blue Cross Outpatient Allowable Rate]:[WPPA Inc Outpatient Allowable Rate]])</f>
        <v>0</v>
      </c>
      <c r="L9702" s="4">
        <f>SUM(Table16[[#This Row],[Price]]*4.42)</f>
        <v>0</v>
      </c>
      <c r="M9702" s="4">
        <v>0</v>
      </c>
      <c r="N9702" s="4">
        <f>SUM(Table16[[#This Row],[ChargeID]]*0.76)</f>
        <v>0</v>
      </c>
      <c r="O9702" s="4">
        <f>SUM(Table16[[#This Row],[Price]]*0.95)</f>
        <v>0</v>
      </c>
      <c r="P9702" s="4">
        <f>SUM(Table16[[#This Row],[Price]]*0.8)</f>
        <v>0</v>
      </c>
      <c r="Q9702" s="4">
        <f>SUM(Table16[[#This Row],[Price]]*0.6)</f>
        <v>0</v>
      </c>
    </row>
    <row r="9703" spans="1:17" x14ac:dyDescent="0.25">
      <c r="A9703" t="s">
        <v>3380</v>
      </c>
      <c r="B9703">
        <v>0</v>
      </c>
      <c r="C9703" t="s">
        <v>7466</v>
      </c>
      <c r="D9703">
        <v>270</v>
      </c>
      <c r="E9703" t="s">
        <v>6324</v>
      </c>
      <c r="F9703" s="4">
        <v>0</v>
      </c>
      <c r="J9703" s="4">
        <f>MIN(Table16[[#This Row],[Medicare Outpatient Allowable Rate]:[WPPA Inc Outpatient Allowable Rate]])</f>
        <v>0</v>
      </c>
      <c r="K9703" s="4">
        <f>MAX(Table16[[#This Row],[Blue Cross Outpatient Allowable Rate]:[WPPA Inc Outpatient Allowable Rate]])</f>
        <v>0</v>
      </c>
      <c r="L9703" s="4">
        <f>SUM(Table16[[#This Row],[Price]]*4.42)</f>
        <v>0</v>
      </c>
      <c r="M9703" s="4">
        <v>0</v>
      </c>
      <c r="N9703" s="4">
        <f>SUM(Table16[[#This Row],[ChargeID]]*0.76)</f>
        <v>0</v>
      </c>
      <c r="O9703" s="4">
        <f>SUM(Table16[[#This Row],[Price]]*0.95)</f>
        <v>0</v>
      </c>
      <c r="P9703" s="4">
        <f>SUM(Table16[[#This Row],[Price]]*0.8)</f>
        <v>0</v>
      </c>
      <c r="Q9703" s="4">
        <f>SUM(Table16[[#This Row],[Price]]*0.6)</f>
        <v>0</v>
      </c>
    </row>
    <row r="9704" spans="1:17" x14ac:dyDescent="0.25">
      <c r="A9704" t="s">
        <v>3380</v>
      </c>
      <c r="B9704">
        <v>0</v>
      </c>
      <c r="C9704" t="s">
        <v>7467</v>
      </c>
      <c r="D9704">
        <v>270</v>
      </c>
      <c r="E9704" t="s">
        <v>7093</v>
      </c>
      <c r="F9704" s="4">
        <v>0</v>
      </c>
      <c r="J9704" s="4">
        <f>MIN(Table16[[#This Row],[Medicare Outpatient Allowable Rate]:[WPPA Inc Outpatient Allowable Rate]])</f>
        <v>0</v>
      </c>
      <c r="K9704" s="4">
        <f>MAX(Table16[[#This Row],[Blue Cross Outpatient Allowable Rate]:[WPPA Inc Outpatient Allowable Rate]])</f>
        <v>0</v>
      </c>
      <c r="L9704" s="4">
        <f>SUM(Table16[[#This Row],[Price]]*4.42)</f>
        <v>0</v>
      </c>
      <c r="M9704" s="4">
        <v>0</v>
      </c>
      <c r="N9704" s="4">
        <f>SUM(Table16[[#This Row],[ChargeID]]*0.76)</f>
        <v>0</v>
      </c>
      <c r="O9704" s="4">
        <f>SUM(Table16[[#This Row],[Price]]*0.95)</f>
        <v>0</v>
      </c>
      <c r="P9704" s="4">
        <f>SUM(Table16[[#This Row],[Price]]*0.8)</f>
        <v>0</v>
      </c>
      <c r="Q9704" s="4">
        <f>SUM(Table16[[#This Row],[Price]]*0.6)</f>
        <v>0</v>
      </c>
    </row>
    <row r="9705" spans="1:17" x14ac:dyDescent="0.25">
      <c r="A9705" t="s">
        <v>3380</v>
      </c>
      <c r="B9705">
        <v>0</v>
      </c>
      <c r="C9705" t="s">
        <v>7468</v>
      </c>
      <c r="D9705">
        <v>270</v>
      </c>
      <c r="E9705" t="s">
        <v>6250</v>
      </c>
      <c r="F9705" s="4">
        <v>0</v>
      </c>
      <c r="J9705" s="4">
        <f>MIN(Table16[[#This Row],[Medicare Outpatient Allowable Rate]:[WPPA Inc Outpatient Allowable Rate]])</f>
        <v>0</v>
      </c>
      <c r="K9705" s="4">
        <f>MAX(Table16[[#This Row],[Blue Cross Outpatient Allowable Rate]:[WPPA Inc Outpatient Allowable Rate]])</f>
        <v>0</v>
      </c>
      <c r="L9705" s="4">
        <f>SUM(Table16[[#This Row],[Price]]*4.42)</f>
        <v>0</v>
      </c>
      <c r="M9705" s="4">
        <v>0</v>
      </c>
      <c r="N9705" s="4">
        <f>SUM(Table16[[#This Row],[ChargeID]]*0.76)</f>
        <v>0</v>
      </c>
      <c r="O9705" s="4">
        <f>SUM(Table16[[#This Row],[Price]]*0.95)</f>
        <v>0</v>
      </c>
      <c r="P9705" s="4">
        <f>SUM(Table16[[#This Row],[Price]]*0.8)</f>
        <v>0</v>
      </c>
      <c r="Q9705" s="4">
        <f>SUM(Table16[[#This Row],[Price]]*0.6)</f>
        <v>0</v>
      </c>
    </row>
    <row r="9706" spans="1:17" x14ac:dyDescent="0.25">
      <c r="A9706" t="s">
        <v>3380</v>
      </c>
      <c r="B9706">
        <v>0</v>
      </c>
      <c r="C9706" t="s">
        <v>7469</v>
      </c>
      <c r="D9706">
        <v>272</v>
      </c>
      <c r="E9706" t="s">
        <v>6058</v>
      </c>
      <c r="F9706" s="4">
        <v>0</v>
      </c>
      <c r="J9706" s="4">
        <f>MIN(Table16[[#This Row],[Medicare Outpatient Allowable Rate]:[WPPA Inc Outpatient Allowable Rate]])</f>
        <v>0</v>
      </c>
      <c r="K9706" s="4">
        <f>MAX(Table16[[#This Row],[Blue Cross Outpatient Allowable Rate]:[WPPA Inc Outpatient Allowable Rate]])</f>
        <v>0</v>
      </c>
      <c r="L9706" s="4">
        <f>SUM(Table16[[#This Row],[Price]]*4.42)</f>
        <v>0</v>
      </c>
      <c r="M9706" s="4">
        <v>0</v>
      </c>
      <c r="N9706" s="4">
        <f>SUM(Table16[[#This Row],[ChargeID]]*0.76)</f>
        <v>0</v>
      </c>
      <c r="O9706" s="4">
        <f>SUM(Table16[[#This Row],[Price]]*0.95)</f>
        <v>0</v>
      </c>
      <c r="P9706" s="4">
        <f>SUM(Table16[[#This Row],[Price]]*0.8)</f>
        <v>0</v>
      </c>
      <c r="Q9706" s="4">
        <f>SUM(Table16[[#This Row],[Price]]*0.6)</f>
        <v>0</v>
      </c>
    </row>
    <row r="9707" spans="1:17" x14ac:dyDescent="0.25">
      <c r="A9707" t="s">
        <v>3380</v>
      </c>
      <c r="B9707">
        <v>33.78</v>
      </c>
      <c r="C9707" t="s">
        <v>7470</v>
      </c>
      <c r="D9707">
        <v>272</v>
      </c>
      <c r="E9707" t="s">
        <v>6058</v>
      </c>
      <c r="F9707" s="4">
        <v>33.78</v>
      </c>
      <c r="J9707" s="4">
        <f>MIN(Table16[[#This Row],[Medicare Outpatient Allowable Rate]:[WPPA Inc Outpatient Allowable Rate]])</f>
        <v>0</v>
      </c>
      <c r="K9707" s="4">
        <f>MAX(Table16[[#This Row],[Blue Cross Outpatient Allowable Rate]:[WPPA Inc Outpatient Allowable Rate]])</f>
        <v>32.091000000000001</v>
      </c>
      <c r="L9707" s="4">
        <f>SUM(Table16[[#This Row],[Price]]*4.42)</f>
        <v>149.30760000000001</v>
      </c>
      <c r="M9707" s="4">
        <v>0</v>
      </c>
      <c r="N9707" s="4">
        <f>SUM(Table16[[#This Row],[ChargeID]]*0.76)</f>
        <v>25.672800000000002</v>
      </c>
      <c r="O9707" s="4">
        <f>SUM(Table16[[#This Row],[Price]]*0.95)</f>
        <v>32.091000000000001</v>
      </c>
      <c r="P9707" s="4">
        <f>SUM(Table16[[#This Row],[Price]]*0.8)</f>
        <v>27.024000000000001</v>
      </c>
      <c r="Q9707" s="4">
        <f>SUM(Table16[[#This Row],[Price]]*0.6)</f>
        <v>20.268000000000001</v>
      </c>
    </row>
    <row r="9708" spans="1:17" x14ac:dyDescent="0.25">
      <c r="A9708" t="s">
        <v>3380</v>
      </c>
      <c r="B9708">
        <v>0</v>
      </c>
      <c r="C9708" t="s">
        <v>7471</v>
      </c>
      <c r="D9708">
        <v>270</v>
      </c>
      <c r="E9708" t="s">
        <v>7125</v>
      </c>
      <c r="F9708" s="4">
        <v>0</v>
      </c>
      <c r="J9708" s="4">
        <f>MIN(Table16[[#This Row],[Medicare Outpatient Allowable Rate]:[WPPA Inc Outpatient Allowable Rate]])</f>
        <v>0</v>
      </c>
      <c r="K9708" s="4">
        <f>MAX(Table16[[#This Row],[Blue Cross Outpatient Allowable Rate]:[WPPA Inc Outpatient Allowable Rate]])</f>
        <v>0</v>
      </c>
      <c r="L9708" s="4">
        <f>SUM(Table16[[#This Row],[Price]]*4.42)</f>
        <v>0</v>
      </c>
      <c r="M9708" s="4">
        <v>0</v>
      </c>
      <c r="N9708" s="4">
        <f>SUM(Table16[[#This Row],[ChargeID]]*0.76)</f>
        <v>0</v>
      </c>
      <c r="O9708" s="4">
        <f>SUM(Table16[[#This Row],[Price]]*0.95)</f>
        <v>0</v>
      </c>
      <c r="P9708" s="4">
        <f>SUM(Table16[[#This Row],[Price]]*0.8)</f>
        <v>0</v>
      </c>
      <c r="Q9708" s="4">
        <f>SUM(Table16[[#This Row],[Price]]*0.6)</f>
        <v>0</v>
      </c>
    </row>
    <row r="9709" spans="1:17" x14ac:dyDescent="0.25">
      <c r="A9709" t="s">
        <v>3380</v>
      </c>
      <c r="B9709">
        <v>5695.9</v>
      </c>
      <c r="C9709" t="s">
        <v>7472</v>
      </c>
      <c r="D9709">
        <v>278</v>
      </c>
      <c r="E9709" t="s">
        <v>6250</v>
      </c>
      <c r="F9709" s="4">
        <v>5695.9</v>
      </c>
      <c r="G9709" t="s">
        <v>7049</v>
      </c>
      <c r="J9709" s="4">
        <f>MIN(Table16[[#This Row],[Medicare Outpatient Allowable Rate]:[WPPA Inc Outpatient Allowable Rate]])</f>
        <v>0</v>
      </c>
      <c r="K9709" s="4">
        <f>MAX(Table16[[#This Row],[Blue Cross Outpatient Allowable Rate]:[WPPA Inc Outpatient Allowable Rate]])</f>
        <v>5411.1049999999996</v>
      </c>
      <c r="L9709" s="4">
        <f>SUM(Table16[[#This Row],[Price]]*4.42)</f>
        <v>25175.877999999997</v>
      </c>
      <c r="M9709" s="4">
        <v>0</v>
      </c>
      <c r="N9709" s="4">
        <f>SUM(Table16[[#This Row],[ChargeID]]*0.76)</f>
        <v>4328.884</v>
      </c>
      <c r="O9709" s="4">
        <f>SUM(Table16[[#This Row],[Price]]*0.95)</f>
        <v>5411.1049999999996</v>
      </c>
      <c r="P9709" s="4">
        <f>SUM(Table16[[#This Row],[Price]]*0.8)</f>
        <v>4556.72</v>
      </c>
      <c r="Q9709" s="4">
        <f>SUM(Table16[[#This Row],[Price]]*0.6)</f>
        <v>3417.5399999999995</v>
      </c>
    </row>
    <row r="9710" spans="1:17" x14ac:dyDescent="0.25">
      <c r="A9710" t="s">
        <v>3380</v>
      </c>
      <c r="B9710">
        <v>2.11</v>
      </c>
      <c r="C9710" t="s">
        <v>7473</v>
      </c>
      <c r="D9710">
        <v>272</v>
      </c>
      <c r="E9710" t="s">
        <v>6058</v>
      </c>
      <c r="F9710" s="4">
        <v>2.11</v>
      </c>
      <c r="J9710" s="4">
        <f>MIN(Table16[[#This Row],[Medicare Outpatient Allowable Rate]:[WPPA Inc Outpatient Allowable Rate]])</f>
        <v>0</v>
      </c>
      <c r="K9710" s="4">
        <f>MAX(Table16[[#This Row],[Blue Cross Outpatient Allowable Rate]:[WPPA Inc Outpatient Allowable Rate]])</f>
        <v>2.0044999999999997</v>
      </c>
      <c r="L9710" s="4">
        <f>SUM(Table16[[#This Row],[Price]]*4.42)</f>
        <v>9.3262</v>
      </c>
      <c r="M9710" s="4">
        <v>0</v>
      </c>
      <c r="N9710" s="4">
        <f>SUM(Table16[[#This Row],[ChargeID]]*0.76)</f>
        <v>1.6035999999999999</v>
      </c>
      <c r="O9710" s="4">
        <f>SUM(Table16[[#This Row],[Price]]*0.95)</f>
        <v>2.0044999999999997</v>
      </c>
      <c r="P9710" s="4">
        <f>SUM(Table16[[#This Row],[Price]]*0.8)</f>
        <v>1.6879999999999999</v>
      </c>
      <c r="Q9710" s="4">
        <f>SUM(Table16[[#This Row],[Price]]*0.6)</f>
        <v>1.2659999999999998</v>
      </c>
    </row>
    <row r="9711" spans="1:17" x14ac:dyDescent="0.25">
      <c r="A9711" t="s">
        <v>3380</v>
      </c>
      <c r="B9711">
        <v>82.11</v>
      </c>
      <c r="C9711" t="s">
        <v>7474</v>
      </c>
      <c r="D9711">
        <v>271</v>
      </c>
      <c r="E9711" t="s">
        <v>6316</v>
      </c>
      <c r="F9711" s="4">
        <v>82.11</v>
      </c>
      <c r="J9711" s="4">
        <f>MIN(Table16[[#This Row],[Medicare Outpatient Allowable Rate]:[WPPA Inc Outpatient Allowable Rate]])</f>
        <v>0</v>
      </c>
      <c r="K9711" s="4">
        <f>MAX(Table16[[#This Row],[Blue Cross Outpatient Allowable Rate]:[WPPA Inc Outpatient Allowable Rate]])</f>
        <v>78.004499999999993</v>
      </c>
      <c r="L9711" s="4">
        <f>SUM(Table16[[#This Row],[Price]]*4.42)</f>
        <v>362.92619999999999</v>
      </c>
      <c r="M9711" s="4">
        <v>0</v>
      </c>
      <c r="N9711" s="4">
        <f>SUM(Table16[[#This Row],[ChargeID]]*0.76)</f>
        <v>62.403599999999997</v>
      </c>
      <c r="O9711" s="4">
        <f>SUM(Table16[[#This Row],[Price]]*0.95)</f>
        <v>78.004499999999993</v>
      </c>
      <c r="P9711" s="4">
        <f>SUM(Table16[[#This Row],[Price]]*0.8)</f>
        <v>65.688000000000002</v>
      </c>
      <c r="Q9711" s="4">
        <f>SUM(Table16[[#This Row],[Price]]*0.6)</f>
        <v>49.265999999999998</v>
      </c>
    </row>
    <row r="9712" spans="1:17" x14ac:dyDescent="0.25">
      <c r="A9712" t="s">
        <v>3380</v>
      </c>
      <c r="B9712">
        <v>0</v>
      </c>
      <c r="C9712" t="s">
        <v>7475</v>
      </c>
      <c r="D9712">
        <v>271</v>
      </c>
      <c r="E9712" t="s">
        <v>7476</v>
      </c>
      <c r="F9712" s="4">
        <v>0</v>
      </c>
      <c r="J9712" s="4">
        <f>MIN(Table16[[#This Row],[Medicare Outpatient Allowable Rate]:[WPPA Inc Outpatient Allowable Rate]])</f>
        <v>0</v>
      </c>
      <c r="K9712" s="4">
        <f>MAX(Table16[[#This Row],[Blue Cross Outpatient Allowable Rate]:[WPPA Inc Outpatient Allowable Rate]])</f>
        <v>0</v>
      </c>
      <c r="L9712" s="4">
        <f>SUM(Table16[[#This Row],[Price]]*4.42)</f>
        <v>0</v>
      </c>
      <c r="M9712" s="4">
        <v>0</v>
      </c>
      <c r="N9712" s="4">
        <f>SUM(Table16[[#This Row],[ChargeID]]*0.76)</f>
        <v>0</v>
      </c>
      <c r="O9712" s="4">
        <f>SUM(Table16[[#This Row],[Price]]*0.95)</f>
        <v>0</v>
      </c>
      <c r="P9712" s="4">
        <f>SUM(Table16[[#This Row],[Price]]*0.8)</f>
        <v>0</v>
      </c>
      <c r="Q9712" s="4">
        <f>SUM(Table16[[#This Row],[Price]]*0.6)</f>
        <v>0</v>
      </c>
    </row>
    <row r="9713" spans="1:17" x14ac:dyDescent="0.25">
      <c r="A9713" t="s">
        <v>3380</v>
      </c>
      <c r="B9713">
        <v>101.97</v>
      </c>
      <c r="C9713" t="s">
        <v>7477</v>
      </c>
      <c r="D9713">
        <v>271</v>
      </c>
      <c r="E9713" t="s">
        <v>6476</v>
      </c>
      <c r="F9713" s="4">
        <v>101.97</v>
      </c>
      <c r="J9713" s="4">
        <f>MIN(Table16[[#This Row],[Medicare Outpatient Allowable Rate]:[WPPA Inc Outpatient Allowable Rate]])</f>
        <v>0</v>
      </c>
      <c r="K9713" s="4">
        <f>MAX(Table16[[#This Row],[Blue Cross Outpatient Allowable Rate]:[WPPA Inc Outpatient Allowable Rate]])</f>
        <v>96.871499999999997</v>
      </c>
      <c r="L9713" s="4">
        <f>SUM(Table16[[#This Row],[Price]]*4.42)</f>
        <v>450.70740000000001</v>
      </c>
      <c r="M9713" s="4">
        <v>0</v>
      </c>
      <c r="N9713" s="4">
        <f>SUM(Table16[[#This Row],[ChargeID]]*0.76)</f>
        <v>77.497200000000007</v>
      </c>
      <c r="O9713" s="4">
        <f>SUM(Table16[[#This Row],[Price]]*0.95)</f>
        <v>96.871499999999997</v>
      </c>
      <c r="P9713" s="4">
        <f>SUM(Table16[[#This Row],[Price]]*0.8)</f>
        <v>81.576000000000008</v>
      </c>
      <c r="Q9713" s="4">
        <f>SUM(Table16[[#This Row],[Price]]*0.6)</f>
        <v>61.181999999999995</v>
      </c>
    </row>
    <row r="9714" spans="1:17" x14ac:dyDescent="0.25">
      <c r="A9714" t="s">
        <v>3380</v>
      </c>
      <c r="B9714">
        <v>68.459999999999994</v>
      </c>
      <c r="C9714" t="s">
        <v>7478</v>
      </c>
      <c r="D9714">
        <v>270</v>
      </c>
      <c r="E9714" t="s">
        <v>6058</v>
      </c>
      <c r="F9714" s="4">
        <v>68.459999999999994</v>
      </c>
      <c r="J9714" s="4">
        <f>MIN(Table16[[#This Row],[Medicare Outpatient Allowable Rate]:[WPPA Inc Outpatient Allowable Rate]])</f>
        <v>0</v>
      </c>
      <c r="K9714" s="4">
        <f>MAX(Table16[[#This Row],[Blue Cross Outpatient Allowable Rate]:[WPPA Inc Outpatient Allowable Rate]])</f>
        <v>65.036999999999992</v>
      </c>
      <c r="L9714" s="4">
        <f>SUM(Table16[[#This Row],[Price]]*4.42)</f>
        <v>302.59319999999997</v>
      </c>
      <c r="M9714" s="4">
        <v>0</v>
      </c>
      <c r="N9714" s="4">
        <f>SUM(Table16[[#This Row],[ChargeID]]*0.76)</f>
        <v>52.029599999999995</v>
      </c>
      <c r="O9714" s="4">
        <f>SUM(Table16[[#This Row],[Price]]*0.95)</f>
        <v>65.036999999999992</v>
      </c>
      <c r="P9714" s="4">
        <f>SUM(Table16[[#This Row],[Price]]*0.8)</f>
        <v>54.768000000000001</v>
      </c>
      <c r="Q9714" s="4">
        <f>SUM(Table16[[#This Row],[Price]]*0.6)</f>
        <v>41.075999999999993</v>
      </c>
    </row>
    <row r="9715" spans="1:17" x14ac:dyDescent="0.25">
      <c r="A9715" t="s">
        <v>3380</v>
      </c>
      <c r="B9715">
        <v>38.47</v>
      </c>
      <c r="C9715" t="s">
        <v>7479</v>
      </c>
      <c r="D9715">
        <v>272</v>
      </c>
      <c r="E9715" t="s">
        <v>6058</v>
      </c>
      <c r="F9715" s="4">
        <v>38.47</v>
      </c>
      <c r="J9715" s="4">
        <f>MIN(Table16[[#This Row],[Medicare Outpatient Allowable Rate]:[WPPA Inc Outpatient Allowable Rate]])</f>
        <v>0</v>
      </c>
      <c r="K9715" s="4">
        <f>MAX(Table16[[#This Row],[Blue Cross Outpatient Allowable Rate]:[WPPA Inc Outpatient Allowable Rate]])</f>
        <v>36.546499999999995</v>
      </c>
      <c r="L9715" s="4">
        <f>SUM(Table16[[#This Row],[Price]]*4.42)</f>
        <v>170.03739999999999</v>
      </c>
      <c r="M9715" s="4">
        <v>0</v>
      </c>
      <c r="N9715" s="4">
        <f>SUM(Table16[[#This Row],[ChargeID]]*0.76)</f>
        <v>29.237199999999998</v>
      </c>
      <c r="O9715" s="4">
        <f>SUM(Table16[[#This Row],[Price]]*0.95)</f>
        <v>36.546499999999995</v>
      </c>
      <c r="P9715" s="4">
        <f>SUM(Table16[[#This Row],[Price]]*0.8)</f>
        <v>30.776</v>
      </c>
      <c r="Q9715" s="4">
        <f>SUM(Table16[[#This Row],[Price]]*0.6)</f>
        <v>23.081999999999997</v>
      </c>
    </row>
    <row r="9716" spans="1:17" x14ac:dyDescent="0.25">
      <c r="A9716" t="s">
        <v>3380</v>
      </c>
      <c r="B9716">
        <v>0</v>
      </c>
      <c r="C9716" t="s">
        <v>7480</v>
      </c>
      <c r="D9716">
        <v>270</v>
      </c>
      <c r="E9716" t="s">
        <v>6674</v>
      </c>
      <c r="F9716" s="4">
        <v>0</v>
      </c>
      <c r="J9716" s="4">
        <f>MIN(Table16[[#This Row],[Medicare Outpatient Allowable Rate]:[WPPA Inc Outpatient Allowable Rate]])</f>
        <v>0</v>
      </c>
      <c r="K9716" s="4">
        <f>MAX(Table16[[#This Row],[Blue Cross Outpatient Allowable Rate]:[WPPA Inc Outpatient Allowable Rate]])</f>
        <v>0</v>
      </c>
      <c r="L9716" s="4">
        <f>SUM(Table16[[#This Row],[Price]]*4.42)</f>
        <v>0</v>
      </c>
      <c r="M9716" s="4">
        <v>0</v>
      </c>
      <c r="N9716" s="4">
        <f>SUM(Table16[[#This Row],[ChargeID]]*0.76)</f>
        <v>0</v>
      </c>
      <c r="O9716" s="4">
        <f>SUM(Table16[[#This Row],[Price]]*0.95)</f>
        <v>0</v>
      </c>
      <c r="P9716" s="4">
        <f>SUM(Table16[[#This Row],[Price]]*0.8)</f>
        <v>0</v>
      </c>
      <c r="Q9716" s="4">
        <f>SUM(Table16[[#This Row],[Price]]*0.6)</f>
        <v>0</v>
      </c>
    </row>
    <row r="9717" spans="1:17" x14ac:dyDescent="0.25">
      <c r="A9717" t="s">
        <v>3380</v>
      </c>
      <c r="B9717">
        <v>0</v>
      </c>
      <c r="C9717" t="s">
        <v>7481</v>
      </c>
      <c r="D9717">
        <v>270</v>
      </c>
      <c r="E9717" t="s">
        <v>7388</v>
      </c>
      <c r="F9717" s="4">
        <v>0</v>
      </c>
      <c r="J9717" s="4">
        <f>MIN(Table16[[#This Row],[Medicare Outpatient Allowable Rate]:[WPPA Inc Outpatient Allowable Rate]])</f>
        <v>0</v>
      </c>
      <c r="K9717" s="4">
        <f>MAX(Table16[[#This Row],[Blue Cross Outpatient Allowable Rate]:[WPPA Inc Outpatient Allowable Rate]])</f>
        <v>0</v>
      </c>
      <c r="L9717" s="4">
        <f>SUM(Table16[[#This Row],[Price]]*4.42)</f>
        <v>0</v>
      </c>
      <c r="M9717" s="4">
        <v>0</v>
      </c>
      <c r="N9717" s="4">
        <f>SUM(Table16[[#This Row],[ChargeID]]*0.76)</f>
        <v>0</v>
      </c>
      <c r="O9717" s="4">
        <f>SUM(Table16[[#This Row],[Price]]*0.95)</f>
        <v>0</v>
      </c>
      <c r="P9717" s="4">
        <f>SUM(Table16[[#This Row],[Price]]*0.8)</f>
        <v>0</v>
      </c>
      <c r="Q9717" s="4">
        <f>SUM(Table16[[#This Row],[Price]]*0.6)</f>
        <v>0</v>
      </c>
    </row>
    <row r="9718" spans="1:17" x14ac:dyDescent="0.25">
      <c r="A9718" t="s">
        <v>3380</v>
      </c>
      <c r="B9718">
        <v>92.69</v>
      </c>
      <c r="C9718" t="s">
        <v>7482</v>
      </c>
      <c r="D9718">
        <v>270</v>
      </c>
      <c r="E9718" t="s">
        <v>6250</v>
      </c>
      <c r="F9718" s="4">
        <v>92.69</v>
      </c>
      <c r="J9718" s="4">
        <f>MIN(Table16[[#This Row],[Medicare Outpatient Allowable Rate]:[WPPA Inc Outpatient Allowable Rate]])</f>
        <v>0</v>
      </c>
      <c r="K9718" s="4">
        <f>MAX(Table16[[#This Row],[Blue Cross Outpatient Allowable Rate]:[WPPA Inc Outpatient Allowable Rate]])</f>
        <v>88.055499999999995</v>
      </c>
      <c r="L9718" s="4">
        <f>SUM(Table16[[#This Row],[Price]]*4.42)</f>
        <v>409.68979999999999</v>
      </c>
      <c r="M9718" s="4">
        <v>0</v>
      </c>
      <c r="N9718" s="4">
        <f>SUM(Table16[[#This Row],[ChargeID]]*0.76)</f>
        <v>70.444400000000002</v>
      </c>
      <c r="O9718" s="4">
        <f>SUM(Table16[[#This Row],[Price]]*0.95)</f>
        <v>88.055499999999995</v>
      </c>
      <c r="P9718" s="4">
        <f>SUM(Table16[[#This Row],[Price]]*0.8)</f>
        <v>74.152000000000001</v>
      </c>
      <c r="Q9718" s="4">
        <f>SUM(Table16[[#This Row],[Price]]*0.6)</f>
        <v>55.613999999999997</v>
      </c>
    </row>
    <row r="9719" spans="1:17" x14ac:dyDescent="0.25">
      <c r="A9719" t="s">
        <v>3380</v>
      </c>
      <c r="B9719">
        <v>68.55</v>
      </c>
      <c r="C9719" t="s">
        <v>7483</v>
      </c>
      <c r="D9719">
        <v>270</v>
      </c>
      <c r="E9719" t="s">
        <v>6250</v>
      </c>
      <c r="F9719" s="4">
        <v>68.55</v>
      </c>
      <c r="J9719" s="4">
        <f>MIN(Table16[[#This Row],[Medicare Outpatient Allowable Rate]:[WPPA Inc Outpatient Allowable Rate]])</f>
        <v>0</v>
      </c>
      <c r="K9719" s="4">
        <f>MAX(Table16[[#This Row],[Blue Cross Outpatient Allowable Rate]:[WPPA Inc Outpatient Allowable Rate]])</f>
        <v>65.122499999999988</v>
      </c>
      <c r="L9719" s="4">
        <f>SUM(Table16[[#This Row],[Price]]*4.42)</f>
        <v>302.99099999999999</v>
      </c>
      <c r="M9719" s="4">
        <v>0</v>
      </c>
      <c r="N9719" s="4">
        <f>SUM(Table16[[#This Row],[ChargeID]]*0.76)</f>
        <v>52.097999999999999</v>
      </c>
      <c r="O9719" s="4">
        <f>SUM(Table16[[#This Row],[Price]]*0.95)</f>
        <v>65.122499999999988</v>
      </c>
      <c r="P9719" s="4">
        <f>SUM(Table16[[#This Row],[Price]]*0.8)</f>
        <v>54.84</v>
      </c>
      <c r="Q9719" s="4">
        <f>SUM(Table16[[#This Row],[Price]]*0.6)</f>
        <v>41.129999999999995</v>
      </c>
    </row>
    <row r="9720" spans="1:17" x14ac:dyDescent="0.25">
      <c r="A9720" t="s">
        <v>3380</v>
      </c>
      <c r="B9720">
        <v>22.33</v>
      </c>
      <c r="C9720" t="s">
        <v>7484</v>
      </c>
      <c r="D9720">
        <v>271</v>
      </c>
      <c r="E9720" t="s">
        <v>6476</v>
      </c>
      <c r="F9720" s="4">
        <v>22.33</v>
      </c>
      <c r="J9720" s="4">
        <f>MIN(Table16[[#This Row],[Medicare Outpatient Allowable Rate]:[WPPA Inc Outpatient Allowable Rate]])</f>
        <v>0</v>
      </c>
      <c r="K9720" s="4">
        <f>MAX(Table16[[#This Row],[Blue Cross Outpatient Allowable Rate]:[WPPA Inc Outpatient Allowable Rate]])</f>
        <v>21.213499999999996</v>
      </c>
      <c r="L9720" s="4">
        <f>SUM(Table16[[#This Row],[Price]]*4.42)</f>
        <v>98.698599999999985</v>
      </c>
      <c r="M9720" s="4">
        <v>0</v>
      </c>
      <c r="N9720" s="4">
        <f>SUM(Table16[[#This Row],[ChargeID]]*0.76)</f>
        <v>16.970800000000001</v>
      </c>
      <c r="O9720" s="4">
        <f>SUM(Table16[[#This Row],[Price]]*0.95)</f>
        <v>21.213499999999996</v>
      </c>
      <c r="P9720" s="4">
        <f>SUM(Table16[[#This Row],[Price]]*0.8)</f>
        <v>17.864000000000001</v>
      </c>
      <c r="Q9720" s="4">
        <f>SUM(Table16[[#This Row],[Price]]*0.6)</f>
        <v>13.397999999999998</v>
      </c>
    </row>
    <row r="9721" spans="1:17" x14ac:dyDescent="0.25">
      <c r="A9721" t="s">
        <v>3380</v>
      </c>
      <c r="B9721">
        <v>21.08</v>
      </c>
      <c r="C9721" t="s">
        <v>7485</v>
      </c>
      <c r="D9721">
        <v>271</v>
      </c>
      <c r="E9721" t="s">
        <v>6476</v>
      </c>
      <c r="F9721" s="4">
        <v>21.08</v>
      </c>
      <c r="J9721" s="4">
        <f>MIN(Table16[[#This Row],[Medicare Outpatient Allowable Rate]:[WPPA Inc Outpatient Allowable Rate]])</f>
        <v>0</v>
      </c>
      <c r="K9721" s="4">
        <f>MAX(Table16[[#This Row],[Blue Cross Outpatient Allowable Rate]:[WPPA Inc Outpatient Allowable Rate]])</f>
        <v>20.025999999999996</v>
      </c>
      <c r="L9721" s="4">
        <f>SUM(Table16[[#This Row],[Price]]*4.42)</f>
        <v>93.173599999999993</v>
      </c>
      <c r="M9721" s="4">
        <v>0</v>
      </c>
      <c r="N9721" s="4">
        <f>SUM(Table16[[#This Row],[ChargeID]]*0.76)</f>
        <v>16.020799999999998</v>
      </c>
      <c r="O9721" s="4">
        <f>SUM(Table16[[#This Row],[Price]]*0.95)</f>
        <v>20.025999999999996</v>
      </c>
      <c r="P9721" s="4">
        <f>SUM(Table16[[#This Row],[Price]]*0.8)</f>
        <v>16.864000000000001</v>
      </c>
      <c r="Q9721" s="4">
        <f>SUM(Table16[[#This Row],[Price]]*0.6)</f>
        <v>12.647999999999998</v>
      </c>
    </row>
    <row r="9722" spans="1:17" x14ac:dyDescent="0.25">
      <c r="A9722" t="s">
        <v>3380</v>
      </c>
      <c r="B9722">
        <v>1.29</v>
      </c>
      <c r="C9722" t="s">
        <v>12137</v>
      </c>
      <c r="D9722">
        <v>272</v>
      </c>
      <c r="E9722" t="s">
        <v>6250</v>
      </c>
      <c r="F9722" s="4">
        <v>1.29</v>
      </c>
      <c r="J9722" s="4">
        <f>MIN(Table16[[#This Row],[Medicare Outpatient Allowable Rate]:[WPPA Inc Outpatient Allowable Rate]])</f>
        <v>0</v>
      </c>
      <c r="K9722" s="4">
        <f>MAX(Table16[[#This Row],[Blue Cross Outpatient Allowable Rate]:[WPPA Inc Outpatient Allowable Rate]])</f>
        <v>1.2255</v>
      </c>
      <c r="L9722" s="4">
        <f>SUM(Table16[[#This Row],[Price]]*4.42)</f>
        <v>5.7018000000000004</v>
      </c>
      <c r="M9722" s="4">
        <v>0</v>
      </c>
      <c r="N9722" s="4">
        <f>SUM(Table16[[#This Row],[ChargeID]]*0.76)</f>
        <v>0.98040000000000005</v>
      </c>
      <c r="O9722" s="4">
        <f>SUM(Table16[[#This Row],[Price]]*0.95)</f>
        <v>1.2255</v>
      </c>
      <c r="P9722" s="4">
        <f>SUM(Table16[[#This Row],[Price]]*0.8)</f>
        <v>1.032</v>
      </c>
      <c r="Q9722" s="4">
        <f>SUM(Table16[[#This Row],[Price]]*0.6)</f>
        <v>0.77400000000000002</v>
      </c>
    </row>
    <row r="9723" spans="1:17" x14ac:dyDescent="0.25">
      <c r="A9723" t="s">
        <v>3380</v>
      </c>
      <c r="B9723">
        <v>0</v>
      </c>
      <c r="C9723" t="s">
        <v>12138</v>
      </c>
      <c r="D9723">
        <v>271</v>
      </c>
      <c r="E9723" t="s">
        <v>7486</v>
      </c>
      <c r="F9723" s="4">
        <v>0</v>
      </c>
      <c r="J9723" s="4">
        <f>MIN(Table16[[#This Row],[Medicare Outpatient Allowable Rate]:[WPPA Inc Outpatient Allowable Rate]])</f>
        <v>0</v>
      </c>
      <c r="K9723" s="4">
        <f>MAX(Table16[[#This Row],[Blue Cross Outpatient Allowable Rate]:[WPPA Inc Outpatient Allowable Rate]])</f>
        <v>0</v>
      </c>
      <c r="L9723" s="4">
        <f>SUM(Table16[[#This Row],[Price]]*4.42)</f>
        <v>0</v>
      </c>
      <c r="M9723" s="4">
        <v>0</v>
      </c>
      <c r="N9723" s="4">
        <f>SUM(Table16[[#This Row],[ChargeID]]*0.76)</f>
        <v>0</v>
      </c>
      <c r="O9723" s="4">
        <f>SUM(Table16[[#This Row],[Price]]*0.95)</f>
        <v>0</v>
      </c>
      <c r="P9723" s="4">
        <f>SUM(Table16[[#This Row],[Price]]*0.8)</f>
        <v>0</v>
      </c>
      <c r="Q9723" s="4">
        <f>SUM(Table16[[#This Row],[Price]]*0.6)</f>
        <v>0</v>
      </c>
    </row>
    <row r="9724" spans="1:17" x14ac:dyDescent="0.25">
      <c r="A9724" t="s">
        <v>3380</v>
      </c>
      <c r="B9724">
        <v>0</v>
      </c>
      <c r="C9724" t="s">
        <v>7487</v>
      </c>
      <c r="D9724">
        <v>270</v>
      </c>
      <c r="E9724" t="s">
        <v>7488</v>
      </c>
      <c r="F9724" s="4">
        <v>0</v>
      </c>
      <c r="J9724" s="4">
        <f>MIN(Table16[[#This Row],[Medicare Outpatient Allowable Rate]:[WPPA Inc Outpatient Allowable Rate]])</f>
        <v>0</v>
      </c>
      <c r="K9724" s="4">
        <f>MAX(Table16[[#This Row],[Blue Cross Outpatient Allowable Rate]:[WPPA Inc Outpatient Allowable Rate]])</f>
        <v>0</v>
      </c>
      <c r="L9724" s="4">
        <f>SUM(Table16[[#This Row],[Price]]*4.42)</f>
        <v>0</v>
      </c>
      <c r="M9724" s="4">
        <v>0</v>
      </c>
      <c r="N9724" s="4">
        <f>SUM(Table16[[#This Row],[ChargeID]]*0.76)</f>
        <v>0</v>
      </c>
      <c r="O9724" s="4">
        <f>SUM(Table16[[#This Row],[Price]]*0.95)</f>
        <v>0</v>
      </c>
      <c r="P9724" s="4">
        <f>SUM(Table16[[#This Row],[Price]]*0.8)</f>
        <v>0</v>
      </c>
      <c r="Q9724" s="4">
        <f>SUM(Table16[[#This Row],[Price]]*0.6)</f>
        <v>0</v>
      </c>
    </row>
    <row r="9725" spans="1:17" x14ac:dyDescent="0.25">
      <c r="A9725" t="s">
        <v>3380</v>
      </c>
      <c r="B9725">
        <v>2786.88</v>
      </c>
      <c r="C9725" t="s">
        <v>7489</v>
      </c>
      <c r="D9725">
        <v>278</v>
      </c>
      <c r="E9725" t="s">
        <v>6058</v>
      </c>
      <c r="F9725" s="4">
        <v>2786.88</v>
      </c>
      <c r="G9725" t="s">
        <v>6584</v>
      </c>
      <c r="J9725" s="4">
        <f>MIN(Table16[[#This Row],[Medicare Outpatient Allowable Rate]:[WPPA Inc Outpatient Allowable Rate]])</f>
        <v>0</v>
      </c>
      <c r="K9725" s="4">
        <f>MAX(Table16[[#This Row],[Blue Cross Outpatient Allowable Rate]:[WPPA Inc Outpatient Allowable Rate]])</f>
        <v>2647.5360000000001</v>
      </c>
      <c r="L9725" s="4">
        <f>SUM(Table16[[#This Row],[Price]]*4.42)</f>
        <v>12318.009599999999</v>
      </c>
      <c r="M9725" s="4">
        <v>0</v>
      </c>
      <c r="N9725" s="4">
        <f>SUM(Table16[[#This Row],[ChargeID]]*0.76)</f>
        <v>2118.0288</v>
      </c>
      <c r="O9725" s="4">
        <f>SUM(Table16[[#This Row],[Price]]*0.95)</f>
        <v>2647.5360000000001</v>
      </c>
      <c r="P9725" s="4">
        <f>SUM(Table16[[#This Row],[Price]]*0.8)</f>
        <v>2229.5040000000004</v>
      </c>
      <c r="Q9725" s="4">
        <f>SUM(Table16[[#This Row],[Price]]*0.6)</f>
        <v>1672.1279999999999</v>
      </c>
    </row>
    <row r="9726" spans="1:17" x14ac:dyDescent="0.25">
      <c r="A9726" t="s">
        <v>3380</v>
      </c>
      <c r="B9726">
        <v>1480.5</v>
      </c>
      <c r="C9726" t="s">
        <v>7490</v>
      </c>
      <c r="D9726">
        <v>272</v>
      </c>
      <c r="E9726" t="s">
        <v>6058</v>
      </c>
      <c r="F9726" s="4">
        <v>1480.5</v>
      </c>
      <c r="J9726" s="4">
        <f>MIN(Table16[[#This Row],[Medicare Outpatient Allowable Rate]:[WPPA Inc Outpatient Allowable Rate]])</f>
        <v>0</v>
      </c>
      <c r="K9726" s="4">
        <f>MAX(Table16[[#This Row],[Blue Cross Outpatient Allowable Rate]:[WPPA Inc Outpatient Allowable Rate]])</f>
        <v>1406.4749999999999</v>
      </c>
      <c r="L9726" s="4">
        <f>SUM(Table16[[#This Row],[Price]]*4.42)</f>
        <v>6543.8099999999995</v>
      </c>
      <c r="M9726" s="4">
        <v>0</v>
      </c>
      <c r="N9726" s="4">
        <f>SUM(Table16[[#This Row],[ChargeID]]*0.76)</f>
        <v>1125.18</v>
      </c>
      <c r="O9726" s="4">
        <f>SUM(Table16[[#This Row],[Price]]*0.95)</f>
        <v>1406.4749999999999</v>
      </c>
      <c r="P9726" s="4">
        <f>SUM(Table16[[#This Row],[Price]]*0.8)</f>
        <v>1184.4000000000001</v>
      </c>
      <c r="Q9726" s="4">
        <f>SUM(Table16[[#This Row],[Price]]*0.6)</f>
        <v>888.3</v>
      </c>
    </row>
    <row r="9727" spans="1:17" x14ac:dyDescent="0.25">
      <c r="A9727" t="s">
        <v>3380</v>
      </c>
      <c r="B9727">
        <v>4.16</v>
      </c>
      <c r="C9727" t="s">
        <v>7491</v>
      </c>
      <c r="D9727">
        <v>271</v>
      </c>
      <c r="E9727" t="s">
        <v>6058</v>
      </c>
      <c r="F9727" s="4">
        <v>4.16</v>
      </c>
      <c r="G9727" t="s">
        <v>7492</v>
      </c>
      <c r="J9727" s="4">
        <f>MIN(Table16[[#This Row],[Medicare Outpatient Allowable Rate]:[WPPA Inc Outpatient Allowable Rate]])</f>
        <v>0.75</v>
      </c>
      <c r="K9727" s="4">
        <f>MAX(Table16[[#This Row],[Blue Cross Outpatient Allowable Rate]:[WPPA Inc Outpatient Allowable Rate]])</f>
        <v>3.952</v>
      </c>
      <c r="L9727" s="4">
        <f>SUM(Table16[[#This Row],[Price]]*4.42)</f>
        <v>18.3872</v>
      </c>
      <c r="M9727" s="4">
        <v>0.75</v>
      </c>
      <c r="N9727" s="4">
        <f>SUM(Table16[[#This Row],[ChargeID]]*0.76)</f>
        <v>3.1616</v>
      </c>
      <c r="O9727" s="4">
        <f>SUM(Table16[[#This Row],[Price]]*0.95)</f>
        <v>3.952</v>
      </c>
      <c r="P9727" s="4">
        <f>SUM(Table16[[#This Row],[Price]]*0.8)</f>
        <v>3.3280000000000003</v>
      </c>
      <c r="Q9727" s="4">
        <f>SUM(Table16[[#This Row],[Price]]*0.6)</f>
        <v>2.496</v>
      </c>
    </row>
    <row r="9728" spans="1:17" x14ac:dyDescent="0.25">
      <c r="A9728" t="s">
        <v>3380</v>
      </c>
      <c r="B9728">
        <v>6.72</v>
      </c>
      <c r="C9728" t="s">
        <v>7493</v>
      </c>
      <c r="D9728">
        <v>272</v>
      </c>
      <c r="E9728" t="s">
        <v>6058</v>
      </c>
      <c r="F9728" s="4">
        <v>6.72</v>
      </c>
      <c r="J9728" s="4">
        <f>MIN(Table16[[#This Row],[Medicare Outpatient Allowable Rate]:[WPPA Inc Outpatient Allowable Rate]])</f>
        <v>0</v>
      </c>
      <c r="K9728" s="4">
        <f>MAX(Table16[[#This Row],[Blue Cross Outpatient Allowable Rate]:[WPPA Inc Outpatient Allowable Rate]])</f>
        <v>6.3839999999999995</v>
      </c>
      <c r="L9728" s="4">
        <f>SUM(Table16[[#This Row],[Price]]*4.42)</f>
        <v>29.702399999999997</v>
      </c>
      <c r="M9728" s="4">
        <v>0</v>
      </c>
      <c r="N9728" s="4">
        <f>SUM(Table16[[#This Row],[ChargeID]]*0.76)</f>
        <v>5.1071999999999997</v>
      </c>
      <c r="O9728" s="4">
        <f>SUM(Table16[[#This Row],[Price]]*0.95)</f>
        <v>6.3839999999999995</v>
      </c>
      <c r="P9728" s="4">
        <f>SUM(Table16[[#This Row],[Price]]*0.8)</f>
        <v>5.3760000000000003</v>
      </c>
      <c r="Q9728" s="4">
        <f>SUM(Table16[[#This Row],[Price]]*0.6)</f>
        <v>4.032</v>
      </c>
    </row>
    <row r="9729" spans="1:17" x14ac:dyDescent="0.25">
      <c r="A9729" t="s">
        <v>3380</v>
      </c>
      <c r="B9729">
        <v>0</v>
      </c>
      <c r="C9729" t="s">
        <v>7494</v>
      </c>
      <c r="D9729">
        <v>270</v>
      </c>
      <c r="E9729" t="s">
        <v>6252</v>
      </c>
      <c r="F9729" s="4">
        <v>0</v>
      </c>
      <c r="J9729" s="4">
        <f>MIN(Table16[[#This Row],[Medicare Outpatient Allowable Rate]:[WPPA Inc Outpatient Allowable Rate]])</f>
        <v>0</v>
      </c>
      <c r="K9729" s="4">
        <f>MAX(Table16[[#This Row],[Blue Cross Outpatient Allowable Rate]:[WPPA Inc Outpatient Allowable Rate]])</f>
        <v>0</v>
      </c>
      <c r="L9729" s="4">
        <f>SUM(Table16[[#This Row],[Price]]*4.42)</f>
        <v>0</v>
      </c>
      <c r="M9729" s="4">
        <v>0</v>
      </c>
      <c r="N9729" s="4">
        <f>SUM(Table16[[#This Row],[ChargeID]]*0.76)</f>
        <v>0</v>
      </c>
      <c r="O9729" s="4">
        <f>SUM(Table16[[#This Row],[Price]]*0.95)</f>
        <v>0</v>
      </c>
      <c r="P9729" s="4">
        <f>SUM(Table16[[#This Row],[Price]]*0.8)</f>
        <v>0</v>
      </c>
      <c r="Q9729" s="4">
        <f>SUM(Table16[[#This Row],[Price]]*0.6)</f>
        <v>0</v>
      </c>
    </row>
    <row r="9730" spans="1:17" x14ac:dyDescent="0.25">
      <c r="A9730" t="s">
        <v>3380</v>
      </c>
      <c r="B9730">
        <v>0</v>
      </c>
      <c r="C9730" t="s">
        <v>7495</v>
      </c>
      <c r="D9730">
        <v>270</v>
      </c>
      <c r="E9730" t="s">
        <v>6252</v>
      </c>
      <c r="F9730" s="4">
        <v>0</v>
      </c>
      <c r="J9730" s="4">
        <f>MIN(Table16[[#This Row],[Medicare Outpatient Allowable Rate]:[WPPA Inc Outpatient Allowable Rate]])</f>
        <v>0</v>
      </c>
      <c r="K9730" s="4">
        <f>MAX(Table16[[#This Row],[Blue Cross Outpatient Allowable Rate]:[WPPA Inc Outpatient Allowable Rate]])</f>
        <v>0</v>
      </c>
      <c r="L9730" s="4">
        <f>SUM(Table16[[#This Row],[Price]]*4.42)</f>
        <v>0</v>
      </c>
      <c r="M9730" s="4">
        <v>0</v>
      </c>
      <c r="N9730" s="4">
        <f>SUM(Table16[[#This Row],[ChargeID]]*0.76)</f>
        <v>0</v>
      </c>
      <c r="O9730" s="4">
        <f>SUM(Table16[[#This Row],[Price]]*0.95)</f>
        <v>0</v>
      </c>
      <c r="P9730" s="4">
        <f>SUM(Table16[[#This Row],[Price]]*0.8)</f>
        <v>0</v>
      </c>
      <c r="Q9730" s="4">
        <f>SUM(Table16[[#This Row],[Price]]*0.6)</f>
        <v>0</v>
      </c>
    </row>
    <row r="9731" spans="1:17" x14ac:dyDescent="0.25">
      <c r="A9731" t="s">
        <v>3380</v>
      </c>
      <c r="B9731">
        <v>206.5</v>
      </c>
      <c r="C9731" t="s">
        <v>7496</v>
      </c>
      <c r="D9731">
        <v>272</v>
      </c>
      <c r="E9731" t="s">
        <v>6058</v>
      </c>
      <c r="F9731" s="4">
        <v>206.5</v>
      </c>
      <c r="J9731" s="4">
        <f>MIN(Table16[[#This Row],[Medicare Outpatient Allowable Rate]:[WPPA Inc Outpatient Allowable Rate]])</f>
        <v>0</v>
      </c>
      <c r="K9731" s="4">
        <f>MAX(Table16[[#This Row],[Blue Cross Outpatient Allowable Rate]:[WPPA Inc Outpatient Allowable Rate]])</f>
        <v>196.17499999999998</v>
      </c>
      <c r="L9731" s="4">
        <f>SUM(Table16[[#This Row],[Price]]*4.42)</f>
        <v>912.73</v>
      </c>
      <c r="M9731" s="4">
        <v>0</v>
      </c>
      <c r="N9731" s="4">
        <f>SUM(Table16[[#This Row],[ChargeID]]*0.76)</f>
        <v>156.94</v>
      </c>
      <c r="O9731" s="4">
        <f>SUM(Table16[[#This Row],[Price]]*0.95)</f>
        <v>196.17499999999998</v>
      </c>
      <c r="P9731" s="4">
        <f>SUM(Table16[[#This Row],[Price]]*0.8)</f>
        <v>165.20000000000002</v>
      </c>
      <c r="Q9731" s="4">
        <f>SUM(Table16[[#This Row],[Price]]*0.6)</f>
        <v>123.89999999999999</v>
      </c>
    </row>
    <row r="9732" spans="1:17" x14ac:dyDescent="0.25">
      <c r="A9732" t="s">
        <v>3380</v>
      </c>
      <c r="B9732">
        <v>22.93</v>
      </c>
      <c r="C9732" t="s">
        <v>7497</v>
      </c>
      <c r="D9732">
        <v>272</v>
      </c>
      <c r="E9732" t="s">
        <v>6058</v>
      </c>
      <c r="F9732" s="4">
        <v>22.93</v>
      </c>
      <c r="J9732" s="4">
        <f>MIN(Table16[[#This Row],[Medicare Outpatient Allowable Rate]:[WPPA Inc Outpatient Allowable Rate]])</f>
        <v>0</v>
      </c>
      <c r="K9732" s="4">
        <f>MAX(Table16[[#This Row],[Blue Cross Outpatient Allowable Rate]:[WPPA Inc Outpatient Allowable Rate]])</f>
        <v>21.7835</v>
      </c>
      <c r="L9732" s="4">
        <f>SUM(Table16[[#This Row],[Price]]*4.42)</f>
        <v>101.3506</v>
      </c>
      <c r="M9732" s="4">
        <v>0</v>
      </c>
      <c r="N9732" s="4">
        <f>SUM(Table16[[#This Row],[ChargeID]]*0.76)</f>
        <v>17.4268</v>
      </c>
      <c r="O9732" s="4">
        <f>SUM(Table16[[#This Row],[Price]]*0.95)</f>
        <v>21.7835</v>
      </c>
      <c r="P9732" s="4">
        <f>SUM(Table16[[#This Row],[Price]]*0.8)</f>
        <v>18.344000000000001</v>
      </c>
      <c r="Q9732" s="4">
        <f>SUM(Table16[[#This Row],[Price]]*0.6)</f>
        <v>13.757999999999999</v>
      </c>
    </row>
    <row r="9733" spans="1:17" x14ac:dyDescent="0.25">
      <c r="A9733" t="s">
        <v>3380</v>
      </c>
      <c r="B9733">
        <v>700.35</v>
      </c>
      <c r="C9733" t="s">
        <v>7498</v>
      </c>
      <c r="D9733">
        <v>272</v>
      </c>
      <c r="E9733" t="s">
        <v>6058</v>
      </c>
      <c r="F9733" s="4">
        <v>700.35</v>
      </c>
      <c r="G9733" t="s">
        <v>7499</v>
      </c>
      <c r="J9733" s="4">
        <f>MIN(Table16[[#This Row],[Medicare Outpatient Allowable Rate]:[WPPA Inc Outpatient Allowable Rate]])</f>
        <v>0</v>
      </c>
      <c r="K9733" s="4">
        <f>MAX(Table16[[#This Row],[Blue Cross Outpatient Allowable Rate]:[WPPA Inc Outpatient Allowable Rate]])</f>
        <v>665.33249999999998</v>
      </c>
      <c r="L9733" s="4">
        <f>SUM(Table16[[#This Row],[Price]]*4.42)</f>
        <v>3095.547</v>
      </c>
      <c r="M9733" s="4">
        <v>0</v>
      </c>
      <c r="N9733" s="4">
        <f>SUM(Table16[[#This Row],[ChargeID]]*0.76)</f>
        <v>532.26600000000008</v>
      </c>
      <c r="O9733" s="4">
        <f>SUM(Table16[[#This Row],[Price]]*0.95)</f>
        <v>665.33249999999998</v>
      </c>
      <c r="P9733" s="4">
        <f>SUM(Table16[[#This Row],[Price]]*0.8)</f>
        <v>560.28000000000009</v>
      </c>
      <c r="Q9733" s="4">
        <f>SUM(Table16[[#This Row],[Price]]*0.6)</f>
        <v>420.21</v>
      </c>
    </row>
    <row r="9734" spans="1:17" x14ac:dyDescent="0.25">
      <c r="A9734" t="s">
        <v>3380</v>
      </c>
      <c r="B9734">
        <v>13.02</v>
      </c>
      <c r="C9734" t="s">
        <v>7500</v>
      </c>
      <c r="D9734">
        <v>271</v>
      </c>
      <c r="E9734" t="s">
        <v>6058</v>
      </c>
      <c r="F9734" s="4">
        <v>13.02</v>
      </c>
      <c r="J9734" s="4">
        <f>MIN(Table16[[#This Row],[Medicare Outpatient Allowable Rate]:[WPPA Inc Outpatient Allowable Rate]])</f>
        <v>0</v>
      </c>
      <c r="K9734" s="4">
        <f>MAX(Table16[[#This Row],[Blue Cross Outpatient Allowable Rate]:[WPPA Inc Outpatient Allowable Rate]])</f>
        <v>12.369</v>
      </c>
      <c r="L9734" s="4">
        <f>SUM(Table16[[#This Row],[Price]]*4.42)</f>
        <v>57.548399999999994</v>
      </c>
      <c r="M9734" s="4">
        <v>0</v>
      </c>
      <c r="N9734" s="4">
        <f>SUM(Table16[[#This Row],[ChargeID]]*0.76)</f>
        <v>9.8951999999999991</v>
      </c>
      <c r="O9734" s="4">
        <f>SUM(Table16[[#This Row],[Price]]*0.95)</f>
        <v>12.369</v>
      </c>
      <c r="P9734" s="4">
        <f>SUM(Table16[[#This Row],[Price]]*0.8)</f>
        <v>10.416</v>
      </c>
      <c r="Q9734" s="4">
        <f>SUM(Table16[[#This Row],[Price]]*0.6)</f>
        <v>7.8119999999999994</v>
      </c>
    </row>
    <row r="9735" spans="1:17" x14ac:dyDescent="0.25">
      <c r="A9735" t="s">
        <v>3380</v>
      </c>
      <c r="B9735">
        <v>12.49</v>
      </c>
      <c r="C9735" t="s">
        <v>7501</v>
      </c>
      <c r="D9735">
        <v>271</v>
      </c>
      <c r="E9735" t="s">
        <v>6058</v>
      </c>
      <c r="F9735" s="4">
        <v>12.49</v>
      </c>
      <c r="J9735" s="4">
        <f>MIN(Table16[[#This Row],[Medicare Outpatient Allowable Rate]:[WPPA Inc Outpatient Allowable Rate]])</f>
        <v>0</v>
      </c>
      <c r="K9735" s="4">
        <f>MAX(Table16[[#This Row],[Blue Cross Outpatient Allowable Rate]:[WPPA Inc Outpatient Allowable Rate]])</f>
        <v>11.865499999999999</v>
      </c>
      <c r="L9735" s="4">
        <f>SUM(Table16[[#This Row],[Price]]*4.42)</f>
        <v>55.205800000000004</v>
      </c>
      <c r="M9735" s="4">
        <v>0</v>
      </c>
      <c r="N9735" s="4">
        <f>SUM(Table16[[#This Row],[ChargeID]]*0.76)</f>
        <v>9.4923999999999999</v>
      </c>
      <c r="O9735" s="4">
        <f>SUM(Table16[[#This Row],[Price]]*0.95)</f>
        <v>11.865499999999999</v>
      </c>
      <c r="P9735" s="4">
        <f>SUM(Table16[[#This Row],[Price]]*0.8)</f>
        <v>9.9920000000000009</v>
      </c>
      <c r="Q9735" s="4">
        <f>SUM(Table16[[#This Row],[Price]]*0.6)</f>
        <v>7.4939999999999998</v>
      </c>
    </row>
    <row r="9736" spans="1:17" x14ac:dyDescent="0.25">
      <c r="A9736" t="s">
        <v>3380</v>
      </c>
      <c r="B9736">
        <v>3.21</v>
      </c>
      <c r="C9736" t="s">
        <v>7502</v>
      </c>
      <c r="D9736">
        <v>271</v>
      </c>
      <c r="E9736" t="s">
        <v>6058</v>
      </c>
      <c r="F9736" s="4">
        <v>3.21</v>
      </c>
      <c r="J9736" s="4">
        <f>MIN(Table16[[#This Row],[Medicare Outpatient Allowable Rate]:[WPPA Inc Outpatient Allowable Rate]])</f>
        <v>0</v>
      </c>
      <c r="K9736" s="4">
        <f>MAX(Table16[[#This Row],[Blue Cross Outpatient Allowable Rate]:[WPPA Inc Outpatient Allowable Rate]])</f>
        <v>3.0494999999999997</v>
      </c>
      <c r="L9736" s="4">
        <f>SUM(Table16[[#This Row],[Price]]*4.42)</f>
        <v>14.1882</v>
      </c>
      <c r="M9736" s="4">
        <v>0</v>
      </c>
      <c r="N9736" s="4">
        <f>SUM(Table16[[#This Row],[ChargeID]]*0.76)</f>
        <v>2.4396</v>
      </c>
      <c r="O9736" s="4">
        <f>SUM(Table16[[#This Row],[Price]]*0.95)</f>
        <v>3.0494999999999997</v>
      </c>
      <c r="P9736" s="4">
        <f>SUM(Table16[[#This Row],[Price]]*0.8)</f>
        <v>2.5680000000000001</v>
      </c>
      <c r="Q9736" s="4">
        <f>SUM(Table16[[#This Row],[Price]]*0.6)</f>
        <v>1.9259999999999999</v>
      </c>
    </row>
    <row r="9737" spans="1:17" x14ac:dyDescent="0.25">
      <c r="A9737" t="s">
        <v>3380</v>
      </c>
      <c r="B9737">
        <v>80.540000000000006</v>
      </c>
      <c r="C9737" t="s">
        <v>7503</v>
      </c>
      <c r="D9737">
        <v>271</v>
      </c>
      <c r="E9737" t="s">
        <v>6058</v>
      </c>
      <c r="F9737" s="4">
        <v>80.540000000000006</v>
      </c>
      <c r="G9737" t="s">
        <v>7504</v>
      </c>
      <c r="J9737" s="4">
        <f>MIN(Table16[[#This Row],[Medicare Outpatient Allowable Rate]:[WPPA Inc Outpatient Allowable Rate]])</f>
        <v>0</v>
      </c>
      <c r="K9737" s="4">
        <f>MAX(Table16[[#This Row],[Blue Cross Outpatient Allowable Rate]:[WPPA Inc Outpatient Allowable Rate]])</f>
        <v>76.513000000000005</v>
      </c>
      <c r="L9737" s="4">
        <f>SUM(Table16[[#This Row],[Price]]*4.42)</f>
        <v>355.98680000000002</v>
      </c>
      <c r="M9737" s="4">
        <v>0</v>
      </c>
      <c r="N9737" s="4">
        <f>SUM(Table16[[#This Row],[ChargeID]]*0.76)</f>
        <v>61.210400000000007</v>
      </c>
      <c r="O9737" s="4">
        <f>SUM(Table16[[#This Row],[Price]]*0.95)</f>
        <v>76.513000000000005</v>
      </c>
      <c r="P9737" s="4">
        <f>SUM(Table16[[#This Row],[Price]]*0.8)</f>
        <v>64.432000000000002</v>
      </c>
      <c r="Q9737" s="4">
        <f>SUM(Table16[[#This Row],[Price]]*0.6)</f>
        <v>48.324000000000005</v>
      </c>
    </row>
    <row r="9738" spans="1:17" x14ac:dyDescent="0.25">
      <c r="A9738" t="s">
        <v>3380</v>
      </c>
      <c r="B9738">
        <v>38.47</v>
      </c>
      <c r="C9738" t="s">
        <v>7505</v>
      </c>
      <c r="D9738">
        <v>272</v>
      </c>
      <c r="E9738" t="s">
        <v>6058</v>
      </c>
      <c r="F9738" s="4">
        <v>38.47</v>
      </c>
      <c r="J9738" s="4">
        <f>MIN(Table16[[#This Row],[Medicare Outpatient Allowable Rate]:[WPPA Inc Outpatient Allowable Rate]])</f>
        <v>0</v>
      </c>
      <c r="K9738" s="4">
        <f>MAX(Table16[[#This Row],[Blue Cross Outpatient Allowable Rate]:[WPPA Inc Outpatient Allowable Rate]])</f>
        <v>36.546499999999995</v>
      </c>
      <c r="L9738" s="4">
        <f>SUM(Table16[[#This Row],[Price]]*4.42)</f>
        <v>170.03739999999999</v>
      </c>
      <c r="M9738" s="4">
        <v>0</v>
      </c>
      <c r="N9738" s="4">
        <f>SUM(Table16[[#This Row],[ChargeID]]*0.76)</f>
        <v>29.237199999999998</v>
      </c>
      <c r="O9738" s="4">
        <f>SUM(Table16[[#This Row],[Price]]*0.95)</f>
        <v>36.546499999999995</v>
      </c>
      <c r="P9738" s="4">
        <f>SUM(Table16[[#This Row],[Price]]*0.8)</f>
        <v>30.776</v>
      </c>
      <c r="Q9738" s="4">
        <f>SUM(Table16[[#This Row],[Price]]*0.6)</f>
        <v>23.081999999999997</v>
      </c>
    </row>
    <row r="9739" spans="1:17" x14ac:dyDescent="0.25">
      <c r="A9739" t="s">
        <v>3380</v>
      </c>
      <c r="B9739">
        <v>33.880000000000003</v>
      </c>
      <c r="C9739" t="s">
        <v>7506</v>
      </c>
      <c r="D9739">
        <v>272</v>
      </c>
      <c r="E9739" t="s">
        <v>6058</v>
      </c>
      <c r="F9739" s="4">
        <v>33.880000000000003</v>
      </c>
      <c r="J9739" s="4">
        <f>MIN(Table16[[#This Row],[Medicare Outpatient Allowable Rate]:[WPPA Inc Outpatient Allowable Rate]])</f>
        <v>0</v>
      </c>
      <c r="K9739" s="4">
        <f>MAX(Table16[[#This Row],[Blue Cross Outpatient Allowable Rate]:[WPPA Inc Outpatient Allowable Rate]])</f>
        <v>32.186</v>
      </c>
      <c r="L9739" s="4">
        <f>SUM(Table16[[#This Row],[Price]]*4.42)</f>
        <v>149.74960000000002</v>
      </c>
      <c r="M9739" s="4">
        <v>0</v>
      </c>
      <c r="N9739" s="4">
        <f>SUM(Table16[[#This Row],[ChargeID]]*0.76)</f>
        <v>25.748800000000003</v>
      </c>
      <c r="O9739" s="4">
        <f>SUM(Table16[[#This Row],[Price]]*0.95)</f>
        <v>32.186</v>
      </c>
      <c r="P9739" s="4">
        <f>SUM(Table16[[#This Row],[Price]]*0.8)</f>
        <v>27.104000000000003</v>
      </c>
      <c r="Q9739" s="4">
        <f>SUM(Table16[[#This Row],[Price]]*0.6)</f>
        <v>20.327999999999999</v>
      </c>
    </row>
    <row r="9740" spans="1:17" x14ac:dyDescent="0.25">
      <c r="A9740" t="s">
        <v>3380</v>
      </c>
      <c r="B9740">
        <v>113.97</v>
      </c>
      <c r="C9740" t="s">
        <v>7507</v>
      </c>
      <c r="D9740">
        <v>272</v>
      </c>
      <c r="E9740" t="s">
        <v>6058</v>
      </c>
      <c r="F9740" s="4">
        <v>113.97</v>
      </c>
      <c r="J9740" s="4">
        <f>MIN(Table16[[#This Row],[Medicare Outpatient Allowable Rate]:[WPPA Inc Outpatient Allowable Rate]])</f>
        <v>0</v>
      </c>
      <c r="K9740" s="4">
        <f>MAX(Table16[[#This Row],[Blue Cross Outpatient Allowable Rate]:[WPPA Inc Outpatient Allowable Rate]])</f>
        <v>108.27149999999999</v>
      </c>
      <c r="L9740" s="4">
        <f>SUM(Table16[[#This Row],[Price]]*4.42)</f>
        <v>503.74739999999997</v>
      </c>
      <c r="M9740" s="4">
        <v>0</v>
      </c>
      <c r="N9740" s="4">
        <f>SUM(Table16[[#This Row],[ChargeID]]*0.76)</f>
        <v>86.617199999999997</v>
      </c>
      <c r="O9740" s="4">
        <f>SUM(Table16[[#This Row],[Price]]*0.95)</f>
        <v>108.27149999999999</v>
      </c>
      <c r="P9740" s="4">
        <f>SUM(Table16[[#This Row],[Price]]*0.8)</f>
        <v>91.176000000000002</v>
      </c>
      <c r="Q9740" s="4">
        <f>SUM(Table16[[#This Row],[Price]]*0.6)</f>
        <v>68.381999999999991</v>
      </c>
    </row>
    <row r="9741" spans="1:17" x14ac:dyDescent="0.25">
      <c r="A9741" t="s">
        <v>3380</v>
      </c>
      <c r="B9741">
        <v>323.75</v>
      </c>
      <c r="C9741" t="s">
        <v>7508</v>
      </c>
      <c r="D9741">
        <v>272</v>
      </c>
      <c r="E9741" t="s">
        <v>6058</v>
      </c>
      <c r="F9741" s="4">
        <v>323.75</v>
      </c>
      <c r="J9741" s="4">
        <f>MIN(Table16[[#This Row],[Medicare Outpatient Allowable Rate]:[WPPA Inc Outpatient Allowable Rate]])</f>
        <v>0</v>
      </c>
      <c r="K9741" s="4">
        <f>MAX(Table16[[#This Row],[Blue Cross Outpatient Allowable Rate]:[WPPA Inc Outpatient Allowable Rate]])</f>
        <v>307.5625</v>
      </c>
      <c r="L9741" s="4">
        <f>SUM(Table16[[#This Row],[Price]]*4.42)</f>
        <v>1430.9749999999999</v>
      </c>
      <c r="M9741" s="4">
        <v>0</v>
      </c>
      <c r="N9741" s="4">
        <f>SUM(Table16[[#This Row],[ChargeID]]*0.76)</f>
        <v>246.05</v>
      </c>
      <c r="O9741" s="4">
        <f>SUM(Table16[[#This Row],[Price]]*0.95)</f>
        <v>307.5625</v>
      </c>
      <c r="P9741" s="4">
        <f>SUM(Table16[[#This Row],[Price]]*0.8)</f>
        <v>259</v>
      </c>
      <c r="Q9741" s="4">
        <f>SUM(Table16[[#This Row],[Price]]*0.6)</f>
        <v>194.25</v>
      </c>
    </row>
    <row r="9742" spans="1:17" x14ac:dyDescent="0.25">
      <c r="A9742" t="s">
        <v>3380</v>
      </c>
      <c r="B9742">
        <v>0</v>
      </c>
      <c r="C9742" t="s">
        <v>7509</v>
      </c>
      <c r="D9742">
        <v>270</v>
      </c>
      <c r="E9742" t="s">
        <v>6242</v>
      </c>
      <c r="F9742" s="4">
        <v>0</v>
      </c>
      <c r="J9742" s="4">
        <f>MIN(Table16[[#This Row],[Medicare Outpatient Allowable Rate]:[WPPA Inc Outpatient Allowable Rate]])</f>
        <v>0</v>
      </c>
      <c r="K9742" s="4">
        <f>MAX(Table16[[#This Row],[Blue Cross Outpatient Allowable Rate]:[WPPA Inc Outpatient Allowable Rate]])</f>
        <v>0</v>
      </c>
      <c r="L9742" s="4">
        <f>SUM(Table16[[#This Row],[Price]]*4.42)</f>
        <v>0</v>
      </c>
      <c r="M9742" s="4">
        <v>0</v>
      </c>
      <c r="N9742" s="4">
        <f>SUM(Table16[[#This Row],[ChargeID]]*0.76)</f>
        <v>0</v>
      </c>
      <c r="O9742" s="4">
        <f>SUM(Table16[[#This Row],[Price]]*0.95)</f>
        <v>0</v>
      </c>
      <c r="P9742" s="4">
        <f>SUM(Table16[[#This Row],[Price]]*0.8)</f>
        <v>0</v>
      </c>
      <c r="Q9742" s="4">
        <f>SUM(Table16[[#This Row],[Price]]*0.6)</f>
        <v>0</v>
      </c>
    </row>
    <row r="9743" spans="1:17" x14ac:dyDescent="0.25">
      <c r="A9743" t="s">
        <v>3380</v>
      </c>
      <c r="B9743">
        <v>301</v>
      </c>
      <c r="C9743" t="s">
        <v>7510</v>
      </c>
      <c r="D9743">
        <v>272</v>
      </c>
      <c r="E9743" t="s">
        <v>6058</v>
      </c>
      <c r="F9743" s="4">
        <v>301</v>
      </c>
      <c r="J9743" s="4">
        <f>MIN(Table16[[#This Row],[Medicare Outpatient Allowable Rate]:[WPPA Inc Outpatient Allowable Rate]])</f>
        <v>0</v>
      </c>
      <c r="K9743" s="4">
        <f>MAX(Table16[[#This Row],[Blue Cross Outpatient Allowable Rate]:[WPPA Inc Outpatient Allowable Rate]])</f>
        <v>285.95</v>
      </c>
      <c r="L9743" s="4">
        <f>SUM(Table16[[#This Row],[Price]]*4.42)</f>
        <v>1330.42</v>
      </c>
      <c r="M9743" s="4">
        <v>0</v>
      </c>
      <c r="N9743" s="4">
        <f>SUM(Table16[[#This Row],[ChargeID]]*0.76)</f>
        <v>228.76</v>
      </c>
      <c r="O9743" s="4">
        <f>SUM(Table16[[#This Row],[Price]]*0.95)</f>
        <v>285.95</v>
      </c>
      <c r="P9743" s="4">
        <f>SUM(Table16[[#This Row],[Price]]*0.8)</f>
        <v>240.8</v>
      </c>
      <c r="Q9743" s="4">
        <f>SUM(Table16[[#This Row],[Price]]*0.6)</f>
        <v>180.6</v>
      </c>
    </row>
    <row r="9744" spans="1:17" x14ac:dyDescent="0.25">
      <c r="A9744" t="s">
        <v>3380</v>
      </c>
      <c r="B9744">
        <v>189</v>
      </c>
      <c r="C9744" t="s">
        <v>7511</v>
      </c>
      <c r="D9744">
        <v>272</v>
      </c>
      <c r="E9744" t="s">
        <v>6058</v>
      </c>
      <c r="F9744" s="4">
        <v>189</v>
      </c>
      <c r="J9744" s="4">
        <f>MIN(Table16[[#This Row],[Medicare Outpatient Allowable Rate]:[WPPA Inc Outpatient Allowable Rate]])</f>
        <v>0</v>
      </c>
      <c r="K9744" s="4">
        <f>MAX(Table16[[#This Row],[Blue Cross Outpatient Allowable Rate]:[WPPA Inc Outpatient Allowable Rate]])</f>
        <v>179.54999999999998</v>
      </c>
      <c r="L9744" s="4">
        <f>SUM(Table16[[#This Row],[Price]]*4.42)</f>
        <v>835.38</v>
      </c>
      <c r="M9744" s="4">
        <v>0</v>
      </c>
      <c r="N9744" s="4">
        <f>SUM(Table16[[#This Row],[ChargeID]]*0.76)</f>
        <v>143.64000000000001</v>
      </c>
      <c r="O9744" s="4">
        <f>SUM(Table16[[#This Row],[Price]]*0.95)</f>
        <v>179.54999999999998</v>
      </c>
      <c r="P9744" s="4">
        <f>SUM(Table16[[#This Row],[Price]]*0.8)</f>
        <v>151.20000000000002</v>
      </c>
      <c r="Q9744" s="4">
        <f>SUM(Table16[[#This Row],[Price]]*0.6)</f>
        <v>113.39999999999999</v>
      </c>
    </row>
    <row r="9745" spans="1:17" x14ac:dyDescent="0.25">
      <c r="A9745" t="s">
        <v>3380</v>
      </c>
      <c r="B9745">
        <v>3.08</v>
      </c>
      <c r="C9745" t="s">
        <v>7512</v>
      </c>
      <c r="D9745">
        <v>272</v>
      </c>
      <c r="E9745" t="s">
        <v>6058</v>
      </c>
      <c r="F9745" s="4">
        <v>3.08</v>
      </c>
      <c r="J9745" s="4">
        <f>MIN(Table16[[#This Row],[Medicare Outpatient Allowable Rate]:[WPPA Inc Outpatient Allowable Rate]])</f>
        <v>0</v>
      </c>
      <c r="K9745" s="4">
        <f>MAX(Table16[[#This Row],[Blue Cross Outpatient Allowable Rate]:[WPPA Inc Outpatient Allowable Rate]])</f>
        <v>2.9259999999999997</v>
      </c>
      <c r="L9745" s="4">
        <f>SUM(Table16[[#This Row],[Price]]*4.42)</f>
        <v>13.6136</v>
      </c>
      <c r="M9745" s="4">
        <v>0</v>
      </c>
      <c r="N9745" s="4">
        <f>SUM(Table16[[#This Row],[ChargeID]]*0.76)</f>
        <v>2.3408000000000002</v>
      </c>
      <c r="O9745" s="4">
        <f>SUM(Table16[[#This Row],[Price]]*0.95)</f>
        <v>2.9259999999999997</v>
      </c>
      <c r="P9745" s="4">
        <f>SUM(Table16[[#This Row],[Price]]*0.8)</f>
        <v>2.4640000000000004</v>
      </c>
      <c r="Q9745" s="4">
        <f>SUM(Table16[[#This Row],[Price]]*0.6)</f>
        <v>1.8479999999999999</v>
      </c>
    </row>
    <row r="9746" spans="1:17" x14ac:dyDescent="0.25">
      <c r="A9746" t="s">
        <v>3380</v>
      </c>
      <c r="B9746">
        <v>18.73</v>
      </c>
      <c r="C9746" t="s">
        <v>7513</v>
      </c>
      <c r="D9746">
        <v>272</v>
      </c>
      <c r="E9746" t="s">
        <v>6058</v>
      </c>
      <c r="F9746" s="4">
        <v>18.73</v>
      </c>
      <c r="J9746" s="4">
        <f>MIN(Table16[[#This Row],[Medicare Outpatient Allowable Rate]:[WPPA Inc Outpatient Allowable Rate]])</f>
        <v>0</v>
      </c>
      <c r="K9746" s="4">
        <f>MAX(Table16[[#This Row],[Blue Cross Outpatient Allowable Rate]:[WPPA Inc Outpatient Allowable Rate]])</f>
        <v>17.793499999999998</v>
      </c>
      <c r="L9746" s="4">
        <f>SUM(Table16[[#This Row],[Price]]*4.42)</f>
        <v>82.786600000000007</v>
      </c>
      <c r="M9746" s="4">
        <v>0</v>
      </c>
      <c r="N9746" s="4">
        <f>SUM(Table16[[#This Row],[ChargeID]]*0.76)</f>
        <v>14.2348</v>
      </c>
      <c r="O9746" s="4">
        <f>SUM(Table16[[#This Row],[Price]]*0.95)</f>
        <v>17.793499999999998</v>
      </c>
      <c r="P9746" s="4">
        <f>SUM(Table16[[#This Row],[Price]]*0.8)</f>
        <v>14.984000000000002</v>
      </c>
      <c r="Q9746" s="4">
        <f>SUM(Table16[[#This Row],[Price]]*0.6)</f>
        <v>11.238</v>
      </c>
    </row>
    <row r="9747" spans="1:17" x14ac:dyDescent="0.25">
      <c r="A9747" t="s">
        <v>3380</v>
      </c>
      <c r="B9747">
        <v>190.05</v>
      </c>
      <c r="C9747" t="s">
        <v>7514</v>
      </c>
      <c r="D9747">
        <v>272</v>
      </c>
      <c r="E9747" t="s">
        <v>6058</v>
      </c>
      <c r="F9747" s="4">
        <v>190.05</v>
      </c>
      <c r="J9747" s="4">
        <f>MIN(Table16[[#This Row],[Medicare Outpatient Allowable Rate]:[WPPA Inc Outpatient Allowable Rate]])</f>
        <v>0</v>
      </c>
      <c r="K9747" s="4">
        <f>MAX(Table16[[#This Row],[Blue Cross Outpatient Allowable Rate]:[WPPA Inc Outpatient Allowable Rate]])</f>
        <v>180.54750000000001</v>
      </c>
      <c r="L9747" s="4">
        <f>SUM(Table16[[#This Row],[Price]]*4.42)</f>
        <v>840.02100000000007</v>
      </c>
      <c r="M9747" s="4">
        <v>0</v>
      </c>
      <c r="N9747" s="4">
        <f>SUM(Table16[[#This Row],[ChargeID]]*0.76)</f>
        <v>144.43800000000002</v>
      </c>
      <c r="O9747" s="4">
        <f>SUM(Table16[[#This Row],[Price]]*0.95)</f>
        <v>180.54750000000001</v>
      </c>
      <c r="P9747" s="4">
        <f>SUM(Table16[[#This Row],[Price]]*0.8)</f>
        <v>152.04000000000002</v>
      </c>
      <c r="Q9747" s="4">
        <f>SUM(Table16[[#This Row],[Price]]*0.6)</f>
        <v>114.03</v>
      </c>
    </row>
    <row r="9748" spans="1:17" x14ac:dyDescent="0.25">
      <c r="A9748" t="s">
        <v>3380</v>
      </c>
      <c r="B9748">
        <v>117.08</v>
      </c>
      <c r="C9748" t="s">
        <v>7515</v>
      </c>
      <c r="D9748">
        <v>270</v>
      </c>
      <c r="E9748" t="s">
        <v>6058</v>
      </c>
      <c r="F9748" s="4">
        <v>117.08</v>
      </c>
      <c r="J9748" s="4">
        <f>MIN(Table16[[#This Row],[Medicare Outpatient Allowable Rate]:[WPPA Inc Outpatient Allowable Rate]])</f>
        <v>0</v>
      </c>
      <c r="K9748" s="4">
        <f>MAX(Table16[[#This Row],[Blue Cross Outpatient Allowable Rate]:[WPPA Inc Outpatient Allowable Rate]])</f>
        <v>111.226</v>
      </c>
      <c r="L9748" s="4">
        <f>SUM(Table16[[#This Row],[Price]]*4.42)</f>
        <v>517.49360000000001</v>
      </c>
      <c r="M9748" s="4">
        <v>0</v>
      </c>
      <c r="N9748" s="4">
        <f>SUM(Table16[[#This Row],[ChargeID]]*0.76)</f>
        <v>88.980800000000002</v>
      </c>
      <c r="O9748" s="4">
        <f>SUM(Table16[[#This Row],[Price]]*0.95)</f>
        <v>111.226</v>
      </c>
      <c r="P9748" s="4">
        <f>SUM(Table16[[#This Row],[Price]]*0.8)</f>
        <v>93.664000000000001</v>
      </c>
      <c r="Q9748" s="4">
        <f>SUM(Table16[[#This Row],[Price]]*0.6)</f>
        <v>70.24799999999999</v>
      </c>
    </row>
    <row r="9749" spans="1:17" x14ac:dyDescent="0.25">
      <c r="A9749" t="s">
        <v>3380</v>
      </c>
      <c r="B9749">
        <v>211.37</v>
      </c>
      <c r="C9749" t="s">
        <v>7516</v>
      </c>
      <c r="D9749">
        <v>270</v>
      </c>
      <c r="E9749" t="s">
        <v>6914</v>
      </c>
      <c r="F9749" s="4">
        <v>211.37</v>
      </c>
      <c r="J9749" s="4">
        <f>MIN(Table16[[#This Row],[Medicare Outpatient Allowable Rate]:[WPPA Inc Outpatient Allowable Rate]])</f>
        <v>0</v>
      </c>
      <c r="K9749" s="4">
        <f>MAX(Table16[[#This Row],[Blue Cross Outpatient Allowable Rate]:[WPPA Inc Outpatient Allowable Rate]])</f>
        <v>200.8015</v>
      </c>
      <c r="L9749" s="4">
        <f>SUM(Table16[[#This Row],[Price]]*4.42)</f>
        <v>934.25540000000001</v>
      </c>
      <c r="M9749" s="4">
        <v>0</v>
      </c>
      <c r="N9749" s="4">
        <f>SUM(Table16[[#This Row],[ChargeID]]*0.76)</f>
        <v>160.6412</v>
      </c>
      <c r="O9749" s="4">
        <f>SUM(Table16[[#This Row],[Price]]*0.95)</f>
        <v>200.8015</v>
      </c>
      <c r="P9749" s="4">
        <f>SUM(Table16[[#This Row],[Price]]*0.8)</f>
        <v>169.096</v>
      </c>
      <c r="Q9749" s="4">
        <f>SUM(Table16[[#This Row],[Price]]*0.6)</f>
        <v>126.822</v>
      </c>
    </row>
    <row r="9750" spans="1:17" x14ac:dyDescent="0.25">
      <c r="A9750" t="s">
        <v>3380</v>
      </c>
      <c r="B9750">
        <v>36.68</v>
      </c>
      <c r="C9750" t="s">
        <v>7517</v>
      </c>
      <c r="D9750">
        <v>270</v>
      </c>
      <c r="E9750" t="s">
        <v>6058</v>
      </c>
      <c r="F9750" s="4">
        <v>36.68</v>
      </c>
      <c r="J9750" s="4">
        <f>MIN(Table16[[#This Row],[Medicare Outpatient Allowable Rate]:[WPPA Inc Outpatient Allowable Rate]])</f>
        <v>0</v>
      </c>
      <c r="K9750" s="4">
        <f>MAX(Table16[[#This Row],[Blue Cross Outpatient Allowable Rate]:[WPPA Inc Outpatient Allowable Rate]])</f>
        <v>34.845999999999997</v>
      </c>
      <c r="L9750" s="4">
        <f>SUM(Table16[[#This Row],[Price]]*4.42)</f>
        <v>162.12559999999999</v>
      </c>
      <c r="M9750" s="4">
        <v>0</v>
      </c>
      <c r="N9750" s="4">
        <f>SUM(Table16[[#This Row],[ChargeID]]*0.76)</f>
        <v>27.876799999999999</v>
      </c>
      <c r="O9750" s="4">
        <f>SUM(Table16[[#This Row],[Price]]*0.95)</f>
        <v>34.845999999999997</v>
      </c>
      <c r="P9750" s="4">
        <f>SUM(Table16[[#This Row],[Price]]*0.8)</f>
        <v>29.344000000000001</v>
      </c>
      <c r="Q9750" s="4">
        <f>SUM(Table16[[#This Row],[Price]]*0.6)</f>
        <v>22.007999999999999</v>
      </c>
    </row>
    <row r="9751" spans="1:17" x14ac:dyDescent="0.25">
      <c r="A9751" t="s">
        <v>3380</v>
      </c>
      <c r="B9751">
        <v>0</v>
      </c>
      <c r="C9751" t="s">
        <v>7518</v>
      </c>
      <c r="D9751">
        <v>270</v>
      </c>
      <c r="E9751" t="s">
        <v>6489</v>
      </c>
      <c r="F9751" s="4">
        <v>0</v>
      </c>
      <c r="J9751" s="4">
        <f>MIN(Table16[[#This Row],[Medicare Outpatient Allowable Rate]:[WPPA Inc Outpatient Allowable Rate]])</f>
        <v>0</v>
      </c>
      <c r="K9751" s="4">
        <f>MAX(Table16[[#This Row],[Blue Cross Outpatient Allowable Rate]:[WPPA Inc Outpatient Allowable Rate]])</f>
        <v>0</v>
      </c>
      <c r="L9751" s="4">
        <f>SUM(Table16[[#This Row],[Price]]*4.42)</f>
        <v>0</v>
      </c>
      <c r="M9751" s="4">
        <v>0</v>
      </c>
      <c r="N9751" s="4">
        <f>SUM(Table16[[#This Row],[ChargeID]]*0.76)</f>
        <v>0</v>
      </c>
      <c r="O9751" s="4">
        <f>SUM(Table16[[#This Row],[Price]]*0.95)</f>
        <v>0</v>
      </c>
      <c r="P9751" s="4">
        <f>SUM(Table16[[#This Row],[Price]]*0.8)</f>
        <v>0</v>
      </c>
      <c r="Q9751" s="4">
        <f>SUM(Table16[[#This Row],[Price]]*0.6)</f>
        <v>0</v>
      </c>
    </row>
    <row r="9752" spans="1:17" x14ac:dyDescent="0.25">
      <c r="A9752" t="s">
        <v>3380</v>
      </c>
      <c r="B9752">
        <v>0</v>
      </c>
      <c r="C9752" t="s">
        <v>7519</v>
      </c>
      <c r="D9752">
        <v>271</v>
      </c>
      <c r="E9752" t="s">
        <v>12752</v>
      </c>
      <c r="F9752" s="4">
        <v>0</v>
      </c>
      <c r="J9752" s="4">
        <f>MIN(Table16[[#This Row],[Medicare Outpatient Allowable Rate]:[WPPA Inc Outpatient Allowable Rate]])</f>
        <v>0</v>
      </c>
      <c r="K9752" s="4">
        <f>MAX(Table16[[#This Row],[Blue Cross Outpatient Allowable Rate]:[WPPA Inc Outpatient Allowable Rate]])</f>
        <v>0</v>
      </c>
      <c r="L9752" s="4">
        <f>SUM(Table16[[#This Row],[Price]]*4.42)</f>
        <v>0</v>
      </c>
      <c r="M9752" s="4">
        <v>0</v>
      </c>
      <c r="N9752" s="4">
        <f>SUM(Table16[[#This Row],[ChargeID]]*0.76)</f>
        <v>0</v>
      </c>
      <c r="O9752" s="4">
        <f>SUM(Table16[[#This Row],[Price]]*0.95)</f>
        <v>0</v>
      </c>
      <c r="P9752" s="4">
        <f>SUM(Table16[[#This Row],[Price]]*0.8)</f>
        <v>0</v>
      </c>
      <c r="Q9752" s="4">
        <f>SUM(Table16[[#This Row],[Price]]*0.6)</f>
        <v>0</v>
      </c>
    </row>
    <row r="9753" spans="1:17" x14ac:dyDescent="0.25">
      <c r="A9753" t="s">
        <v>3380</v>
      </c>
      <c r="B9753">
        <v>30.77</v>
      </c>
      <c r="C9753" t="s">
        <v>7520</v>
      </c>
      <c r="D9753">
        <v>272</v>
      </c>
      <c r="E9753" t="s">
        <v>6058</v>
      </c>
      <c r="F9753" s="4">
        <v>30.77</v>
      </c>
      <c r="J9753" s="4">
        <f>MIN(Table16[[#This Row],[Medicare Outpatient Allowable Rate]:[WPPA Inc Outpatient Allowable Rate]])</f>
        <v>0</v>
      </c>
      <c r="K9753" s="4">
        <f>MAX(Table16[[#This Row],[Blue Cross Outpatient Allowable Rate]:[WPPA Inc Outpatient Allowable Rate]])</f>
        <v>29.231499999999997</v>
      </c>
      <c r="L9753" s="4">
        <f>SUM(Table16[[#This Row],[Price]]*4.42)</f>
        <v>136.0034</v>
      </c>
      <c r="M9753" s="4">
        <v>0</v>
      </c>
      <c r="N9753" s="4">
        <f>SUM(Table16[[#This Row],[ChargeID]]*0.76)</f>
        <v>23.385200000000001</v>
      </c>
      <c r="O9753" s="4">
        <f>SUM(Table16[[#This Row],[Price]]*0.95)</f>
        <v>29.231499999999997</v>
      </c>
      <c r="P9753" s="4">
        <f>SUM(Table16[[#This Row],[Price]]*0.8)</f>
        <v>24.616</v>
      </c>
      <c r="Q9753" s="4">
        <f>SUM(Table16[[#This Row],[Price]]*0.6)</f>
        <v>18.462</v>
      </c>
    </row>
    <row r="9754" spans="1:17" x14ac:dyDescent="0.25">
      <c r="A9754" t="s">
        <v>3380</v>
      </c>
      <c r="B9754">
        <v>3657.5</v>
      </c>
      <c r="C9754" t="s">
        <v>7521</v>
      </c>
      <c r="D9754">
        <v>278</v>
      </c>
      <c r="E9754" t="s">
        <v>6058</v>
      </c>
      <c r="F9754" s="4">
        <v>3657.5</v>
      </c>
      <c r="G9754" t="s">
        <v>7440</v>
      </c>
      <c r="J9754" s="4">
        <f>MIN(Table16[[#This Row],[Medicare Outpatient Allowable Rate]:[WPPA Inc Outpatient Allowable Rate]])</f>
        <v>0</v>
      </c>
      <c r="K9754" s="4">
        <f>MAX(Table16[[#This Row],[Blue Cross Outpatient Allowable Rate]:[WPPA Inc Outpatient Allowable Rate]])</f>
        <v>3474.625</v>
      </c>
      <c r="L9754" s="4">
        <f>SUM(Table16[[#This Row],[Price]]*4.42)</f>
        <v>16166.15</v>
      </c>
      <c r="M9754" s="4">
        <v>0</v>
      </c>
      <c r="N9754" s="4">
        <f>SUM(Table16[[#This Row],[ChargeID]]*0.76)</f>
        <v>2779.7</v>
      </c>
      <c r="O9754" s="4">
        <f>SUM(Table16[[#This Row],[Price]]*0.95)</f>
        <v>3474.625</v>
      </c>
      <c r="P9754" s="4">
        <f>SUM(Table16[[#This Row],[Price]]*0.8)</f>
        <v>2926</v>
      </c>
      <c r="Q9754" s="4">
        <f>SUM(Table16[[#This Row],[Price]]*0.6)</f>
        <v>2194.5</v>
      </c>
    </row>
    <row r="9755" spans="1:17" x14ac:dyDescent="0.25">
      <c r="A9755" t="s">
        <v>3380</v>
      </c>
      <c r="B9755">
        <v>180.27</v>
      </c>
      <c r="C9755" t="s">
        <v>7522</v>
      </c>
      <c r="D9755">
        <v>272</v>
      </c>
      <c r="E9755" t="s">
        <v>6058</v>
      </c>
      <c r="F9755" s="4">
        <v>180.27</v>
      </c>
      <c r="J9755" s="4">
        <f>MIN(Table16[[#This Row],[Medicare Outpatient Allowable Rate]:[WPPA Inc Outpatient Allowable Rate]])</f>
        <v>0</v>
      </c>
      <c r="K9755" s="4">
        <f>MAX(Table16[[#This Row],[Blue Cross Outpatient Allowable Rate]:[WPPA Inc Outpatient Allowable Rate]])</f>
        <v>171.25649999999999</v>
      </c>
      <c r="L9755" s="4">
        <f>SUM(Table16[[#This Row],[Price]]*4.42)</f>
        <v>796.79340000000002</v>
      </c>
      <c r="M9755" s="4">
        <v>0</v>
      </c>
      <c r="N9755" s="4">
        <f>SUM(Table16[[#This Row],[ChargeID]]*0.76)</f>
        <v>137.0052</v>
      </c>
      <c r="O9755" s="4">
        <f>SUM(Table16[[#This Row],[Price]]*0.95)</f>
        <v>171.25649999999999</v>
      </c>
      <c r="P9755" s="4">
        <f>SUM(Table16[[#This Row],[Price]]*0.8)</f>
        <v>144.21600000000001</v>
      </c>
      <c r="Q9755" s="4">
        <f>SUM(Table16[[#This Row],[Price]]*0.6)</f>
        <v>108.16200000000001</v>
      </c>
    </row>
    <row r="9756" spans="1:17" x14ac:dyDescent="0.25">
      <c r="A9756" t="s">
        <v>3380</v>
      </c>
      <c r="B9756">
        <v>0</v>
      </c>
      <c r="C9756" t="s">
        <v>7523</v>
      </c>
      <c r="D9756">
        <v>270</v>
      </c>
      <c r="E9756" t="s">
        <v>6250</v>
      </c>
      <c r="F9756" s="4">
        <v>0</v>
      </c>
      <c r="J9756" s="4">
        <f>MIN(Table16[[#This Row],[Medicare Outpatient Allowable Rate]:[WPPA Inc Outpatient Allowable Rate]])</f>
        <v>0</v>
      </c>
      <c r="K9756" s="4">
        <f>MAX(Table16[[#This Row],[Blue Cross Outpatient Allowable Rate]:[WPPA Inc Outpatient Allowable Rate]])</f>
        <v>0</v>
      </c>
      <c r="L9756" s="4">
        <f>SUM(Table16[[#This Row],[Price]]*4.42)</f>
        <v>0</v>
      </c>
      <c r="M9756" s="4">
        <v>0</v>
      </c>
      <c r="N9756" s="4">
        <f>SUM(Table16[[#This Row],[ChargeID]]*0.76)</f>
        <v>0</v>
      </c>
      <c r="O9756" s="4">
        <f>SUM(Table16[[#This Row],[Price]]*0.95)</f>
        <v>0</v>
      </c>
      <c r="P9756" s="4">
        <f>SUM(Table16[[#This Row],[Price]]*0.8)</f>
        <v>0</v>
      </c>
      <c r="Q9756" s="4">
        <f>SUM(Table16[[#This Row],[Price]]*0.6)</f>
        <v>0</v>
      </c>
    </row>
    <row r="9757" spans="1:17" x14ac:dyDescent="0.25">
      <c r="A9757" t="s">
        <v>3380</v>
      </c>
      <c r="B9757">
        <v>19.97</v>
      </c>
      <c r="C9757" t="s">
        <v>7524</v>
      </c>
      <c r="D9757">
        <v>270</v>
      </c>
      <c r="E9757" t="s">
        <v>6250</v>
      </c>
      <c r="F9757" s="4">
        <v>19.97</v>
      </c>
      <c r="J9757" s="4">
        <f>MIN(Table16[[#This Row],[Medicare Outpatient Allowable Rate]:[WPPA Inc Outpatient Allowable Rate]])</f>
        <v>0</v>
      </c>
      <c r="K9757" s="4">
        <f>MAX(Table16[[#This Row],[Blue Cross Outpatient Allowable Rate]:[WPPA Inc Outpatient Allowable Rate]])</f>
        <v>18.971499999999999</v>
      </c>
      <c r="L9757" s="4">
        <f>SUM(Table16[[#This Row],[Price]]*4.42)</f>
        <v>88.267399999999995</v>
      </c>
      <c r="M9757" s="4">
        <v>0</v>
      </c>
      <c r="N9757" s="4">
        <f>SUM(Table16[[#This Row],[ChargeID]]*0.76)</f>
        <v>15.177199999999999</v>
      </c>
      <c r="O9757" s="4">
        <f>SUM(Table16[[#This Row],[Price]]*0.95)</f>
        <v>18.971499999999999</v>
      </c>
      <c r="P9757" s="4">
        <f>SUM(Table16[[#This Row],[Price]]*0.8)</f>
        <v>15.975999999999999</v>
      </c>
      <c r="Q9757" s="4">
        <f>SUM(Table16[[#This Row],[Price]]*0.6)</f>
        <v>11.981999999999999</v>
      </c>
    </row>
    <row r="9758" spans="1:17" x14ac:dyDescent="0.25">
      <c r="A9758" t="s">
        <v>3380</v>
      </c>
      <c r="B9758">
        <v>0</v>
      </c>
      <c r="C9758" t="s">
        <v>7525</v>
      </c>
      <c r="D9758">
        <v>272</v>
      </c>
      <c r="E9758" t="s">
        <v>6476</v>
      </c>
      <c r="F9758" s="4">
        <v>0</v>
      </c>
      <c r="J9758" s="4">
        <f>MIN(Table16[[#This Row],[Medicare Outpatient Allowable Rate]:[WPPA Inc Outpatient Allowable Rate]])</f>
        <v>0</v>
      </c>
      <c r="K9758" s="4">
        <f>MAX(Table16[[#This Row],[Blue Cross Outpatient Allowable Rate]:[WPPA Inc Outpatient Allowable Rate]])</f>
        <v>0</v>
      </c>
      <c r="L9758" s="4">
        <f>SUM(Table16[[#This Row],[Price]]*4.42)</f>
        <v>0</v>
      </c>
      <c r="M9758" s="4">
        <v>0</v>
      </c>
      <c r="N9758" s="4">
        <f>SUM(Table16[[#This Row],[ChargeID]]*0.76)</f>
        <v>0</v>
      </c>
      <c r="O9758" s="4">
        <f>SUM(Table16[[#This Row],[Price]]*0.95)</f>
        <v>0</v>
      </c>
      <c r="P9758" s="4">
        <f>SUM(Table16[[#This Row],[Price]]*0.8)</f>
        <v>0</v>
      </c>
      <c r="Q9758" s="4">
        <f>SUM(Table16[[#This Row],[Price]]*0.6)</f>
        <v>0</v>
      </c>
    </row>
    <row r="9759" spans="1:17" x14ac:dyDescent="0.25">
      <c r="A9759" t="s">
        <v>3380</v>
      </c>
      <c r="B9759">
        <v>332.5</v>
      </c>
      <c r="C9759" t="s">
        <v>7526</v>
      </c>
      <c r="D9759">
        <v>272</v>
      </c>
      <c r="E9759" t="s">
        <v>6058</v>
      </c>
      <c r="F9759" s="4">
        <v>332.5</v>
      </c>
      <c r="J9759" s="4">
        <f>MIN(Table16[[#This Row],[Medicare Outpatient Allowable Rate]:[WPPA Inc Outpatient Allowable Rate]])</f>
        <v>0</v>
      </c>
      <c r="K9759" s="4">
        <f>MAX(Table16[[#This Row],[Blue Cross Outpatient Allowable Rate]:[WPPA Inc Outpatient Allowable Rate]])</f>
        <v>315.875</v>
      </c>
      <c r="L9759" s="4">
        <f>SUM(Table16[[#This Row],[Price]]*4.42)</f>
        <v>1469.6499999999999</v>
      </c>
      <c r="M9759" s="4">
        <v>0</v>
      </c>
      <c r="N9759" s="4">
        <f>SUM(Table16[[#This Row],[ChargeID]]*0.76)</f>
        <v>252.70000000000002</v>
      </c>
      <c r="O9759" s="4">
        <f>SUM(Table16[[#This Row],[Price]]*0.95)</f>
        <v>315.875</v>
      </c>
      <c r="P9759" s="4">
        <f>SUM(Table16[[#This Row],[Price]]*0.8)</f>
        <v>266</v>
      </c>
      <c r="Q9759" s="4">
        <f>SUM(Table16[[#This Row],[Price]]*0.6)</f>
        <v>199.5</v>
      </c>
    </row>
    <row r="9760" spans="1:17" x14ac:dyDescent="0.25">
      <c r="A9760" t="s">
        <v>3380</v>
      </c>
      <c r="B9760">
        <v>0</v>
      </c>
      <c r="C9760" t="s">
        <v>7527</v>
      </c>
      <c r="D9760">
        <v>270</v>
      </c>
      <c r="E9760" t="s">
        <v>7528</v>
      </c>
      <c r="F9760" s="4">
        <v>0</v>
      </c>
      <c r="J9760" s="4">
        <f>MIN(Table16[[#This Row],[Medicare Outpatient Allowable Rate]:[WPPA Inc Outpatient Allowable Rate]])</f>
        <v>0</v>
      </c>
      <c r="K9760" s="4">
        <f>MAX(Table16[[#This Row],[Blue Cross Outpatient Allowable Rate]:[WPPA Inc Outpatient Allowable Rate]])</f>
        <v>0</v>
      </c>
      <c r="L9760" s="4">
        <f>SUM(Table16[[#This Row],[Price]]*4.42)</f>
        <v>0</v>
      </c>
      <c r="M9760" s="4">
        <v>0</v>
      </c>
      <c r="N9760" s="4">
        <f>SUM(Table16[[#This Row],[ChargeID]]*0.76)</f>
        <v>0</v>
      </c>
      <c r="O9760" s="4">
        <f>SUM(Table16[[#This Row],[Price]]*0.95)</f>
        <v>0</v>
      </c>
      <c r="P9760" s="4">
        <f>SUM(Table16[[#This Row],[Price]]*0.8)</f>
        <v>0</v>
      </c>
      <c r="Q9760" s="4">
        <f>SUM(Table16[[#This Row],[Price]]*0.6)</f>
        <v>0</v>
      </c>
    </row>
    <row r="9761" spans="1:17" x14ac:dyDescent="0.25">
      <c r="A9761" t="s">
        <v>3380</v>
      </c>
      <c r="B9761">
        <v>0</v>
      </c>
      <c r="C9761" t="s">
        <v>7529</v>
      </c>
      <c r="D9761">
        <v>270</v>
      </c>
      <c r="E9761" t="s">
        <v>7530</v>
      </c>
      <c r="F9761" s="4">
        <v>0</v>
      </c>
      <c r="J9761" s="4">
        <f>MIN(Table16[[#This Row],[Medicare Outpatient Allowable Rate]:[WPPA Inc Outpatient Allowable Rate]])</f>
        <v>0</v>
      </c>
      <c r="K9761" s="4">
        <f>MAX(Table16[[#This Row],[Blue Cross Outpatient Allowable Rate]:[WPPA Inc Outpatient Allowable Rate]])</f>
        <v>0</v>
      </c>
      <c r="L9761" s="4">
        <f>SUM(Table16[[#This Row],[Price]]*4.42)</f>
        <v>0</v>
      </c>
      <c r="M9761" s="4">
        <v>0</v>
      </c>
      <c r="N9761" s="4">
        <f>SUM(Table16[[#This Row],[ChargeID]]*0.76)</f>
        <v>0</v>
      </c>
      <c r="O9761" s="4">
        <f>SUM(Table16[[#This Row],[Price]]*0.95)</f>
        <v>0</v>
      </c>
      <c r="P9761" s="4">
        <f>SUM(Table16[[#This Row],[Price]]*0.8)</f>
        <v>0</v>
      </c>
      <c r="Q9761" s="4">
        <f>SUM(Table16[[#This Row],[Price]]*0.6)</f>
        <v>0</v>
      </c>
    </row>
    <row r="9762" spans="1:17" x14ac:dyDescent="0.25">
      <c r="A9762" t="s">
        <v>3380</v>
      </c>
      <c r="B9762">
        <v>0</v>
      </c>
      <c r="C9762" t="s">
        <v>7531</v>
      </c>
      <c r="D9762">
        <v>270</v>
      </c>
      <c r="E9762" t="s">
        <v>7532</v>
      </c>
      <c r="F9762" s="4">
        <v>0</v>
      </c>
      <c r="J9762" s="4">
        <f>MIN(Table16[[#This Row],[Medicare Outpatient Allowable Rate]:[WPPA Inc Outpatient Allowable Rate]])</f>
        <v>0</v>
      </c>
      <c r="K9762" s="4">
        <f>MAX(Table16[[#This Row],[Blue Cross Outpatient Allowable Rate]:[WPPA Inc Outpatient Allowable Rate]])</f>
        <v>0</v>
      </c>
      <c r="L9762" s="4">
        <f>SUM(Table16[[#This Row],[Price]]*4.42)</f>
        <v>0</v>
      </c>
      <c r="M9762" s="4">
        <v>0</v>
      </c>
      <c r="N9762" s="4">
        <f>SUM(Table16[[#This Row],[ChargeID]]*0.76)</f>
        <v>0</v>
      </c>
      <c r="O9762" s="4">
        <f>SUM(Table16[[#This Row],[Price]]*0.95)</f>
        <v>0</v>
      </c>
      <c r="P9762" s="4">
        <f>SUM(Table16[[#This Row],[Price]]*0.8)</f>
        <v>0</v>
      </c>
      <c r="Q9762" s="4">
        <f>SUM(Table16[[#This Row],[Price]]*0.6)</f>
        <v>0</v>
      </c>
    </row>
    <row r="9763" spans="1:17" x14ac:dyDescent="0.25">
      <c r="A9763" t="s">
        <v>3380</v>
      </c>
      <c r="B9763">
        <v>0</v>
      </c>
      <c r="C9763" t="s">
        <v>7533</v>
      </c>
      <c r="D9763">
        <v>270</v>
      </c>
      <c r="E9763" t="s">
        <v>7093</v>
      </c>
      <c r="F9763" s="4">
        <v>0</v>
      </c>
      <c r="J9763" s="4">
        <f>MIN(Table16[[#This Row],[Medicare Outpatient Allowable Rate]:[WPPA Inc Outpatient Allowable Rate]])</f>
        <v>0</v>
      </c>
      <c r="K9763" s="4">
        <f>MAX(Table16[[#This Row],[Blue Cross Outpatient Allowable Rate]:[WPPA Inc Outpatient Allowable Rate]])</f>
        <v>0</v>
      </c>
      <c r="L9763" s="4">
        <f>SUM(Table16[[#This Row],[Price]]*4.42)</f>
        <v>0</v>
      </c>
      <c r="M9763" s="4">
        <v>0</v>
      </c>
      <c r="N9763" s="4">
        <f>SUM(Table16[[#This Row],[ChargeID]]*0.76)</f>
        <v>0</v>
      </c>
      <c r="O9763" s="4">
        <f>SUM(Table16[[#This Row],[Price]]*0.95)</f>
        <v>0</v>
      </c>
      <c r="P9763" s="4">
        <f>SUM(Table16[[#This Row],[Price]]*0.8)</f>
        <v>0</v>
      </c>
      <c r="Q9763" s="4">
        <f>SUM(Table16[[#This Row],[Price]]*0.6)</f>
        <v>0</v>
      </c>
    </row>
    <row r="9764" spans="1:17" x14ac:dyDescent="0.25">
      <c r="A9764" t="s">
        <v>3380</v>
      </c>
      <c r="B9764">
        <v>0</v>
      </c>
      <c r="C9764" t="s">
        <v>7534</v>
      </c>
      <c r="D9764">
        <v>270</v>
      </c>
      <c r="E9764" t="s">
        <v>6264</v>
      </c>
      <c r="F9764" s="4">
        <v>0</v>
      </c>
      <c r="J9764" s="4">
        <f>MIN(Table16[[#This Row],[Medicare Outpatient Allowable Rate]:[WPPA Inc Outpatient Allowable Rate]])</f>
        <v>0</v>
      </c>
      <c r="K9764" s="4">
        <f>MAX(Table16[[#This Row],[Blue Cross Outpatient Allowable Rate]:[WPPA Inc Outpatient Allowable Rate]])</f>
        <v>0</v>
      </c>
      <c r="L9764" s="4">
        <f>SUM(Table16[[#This Row],[Price]]*4.42)</f>
        <v>0</v>
      </c>
      <c r="M9764" s="4">
        <v>0</v>
      </c>
      <c r="N9764" s="4">
        <f>SUM(Table16[[#This Row],[ChargeID]]*0.76)</f>
        <v>0</v>
      </c>
      <c r="O9764" s="4">
        <f>SUM(Table16[[#This Row],[Price]]*0.95)</f>
        <v>0</v>
      </c>
      <c r="P9764" s="4">
        <f>SUM(Table16[[#This Row],[Price]]*0.8)</f>
        <v>0</v>
      </c>
      <c r="Q9764" s="4">
        <f>SUM(Table16[[#This Row],[Price]]*0.6)</f>
        <v>0</v>
      </c>
    </row>
    <row r="9765" spans="1:17" x14ac:dyDescent="0.25">
      <c r="A9765" t="s">
        <v>3380</v>
      </c>
      <c r="B9765">
        <v>3657.5</v>
      </c>
      <c r="C9765" t="s">
        <v>7535</v>
      </c>
      <c r="D9765">
        <v>278</v>
      </c>
      <c r="E9765" t="s">
        <v>6058</v>
      </c>
      <c r="F9765" s="4">
        <v>3657.5</v>
      </c>
      <c r="G9765" t="s">
        <v>7440</v>
      </c>
      <c r="J9765" s="4">
        <f>MIN(Table16[[#This Row],[Medicare Outpatient Allowable Rate]:[WPPA Inc Outpatient Allowable Rate]])</f>
        <v>0</v>
      </c>
      <c r="K9765" s="4">
        <f>MAX(Table16[[#This Row],[Blue Cross Outpatient Allowable Rate]:[WPPA Inc Outpatient Allowable Rate]])</f>
        <v>3474.625</v>
      </c>
      <c r="L9765" s="4">
        <f>SUM(Table16[[#This Row],[Price]]*4.42)</f>
        <v>16166.15</v>
      </c>
      <c r="M9765" s="4">
        <v>0</v>
      </c>
      <c r="N9765" s="4">
        <f>SUM(Table16[[#This Row],[ChargeID]]*0.76)</f>
        <v>2779.7</v>
      </c>
      <c r="O9765" s="4">
        <f>SUM(Table16[[#This Row],[Price]]*0.95)</f>
        <v>3474.625</v>
      </c>
      <c r="P9765" s="4">
        <f>SUM(Table16[[#This Row],[Price]]*0.8)</f>
        <v>2926</v>
      </c>
      <c r="Q9765" s="4">
        <f>SUM(Table16[[#This Row],[Price]]*0.6)</f>
        <v>2194.5</v>
      </c>
    </row>
    <row r="9766" spans="1:17" x14ac:dyDescent="0.25">
      <c r="A9766" t="s">
        <v>3380</v>
      </c>
      <c r="B9766">
        <v>260.93</v>
      </c>
      <c r="C9766" t="s">
        <v>7536</v>
      </c>
      <c r="D9766">
        <v>272</v>
      </c>
      <c r="E9766" t="s">
        <v>6058</v>
      </c>
      <c r="F9766" s="4">
        <v>260.93</v>
      </c>
      <c r="J9766" s="4">
        <f>MIN(Table16[[#This Row],[Medicare Outpatient Allowable Rate]:[WPPA Inc Outpatient Allowable Rate]])</f>
        <v>0</v>
      </c>
      <c r="K9766" s="4">
        <f>MAX(Table16[[#This Row],[Blue Cross Outpatient Allowable Rate]:[WPPA Inc Outpatient Allowable Rate]])</f>
        <v>247.8835</v>
      </c>
      <c r="L9766" s="4">
        <f>SUM(Table16[[#This Row],[Price]]*4.42)</f>
        <v>1153.3106</v>
      </c>
      <c r="M9766" s="4">
        <v>0</v>
      </c>
      <c r="N9766" s="4">
        <f>SUM(Table16[[#This Row],[ChargeID]]*0.76)</f>
        <v>198.30680000000001</v>
      </c>
      <c r="O9766" s="4">
        <f>SUM(Table16[[#This Row],[Price]]*0.95)</f>
        <v>247.8835</v>
      </c>
      <c r="P9766" s="4">
        <f>SUM(Table16[[#This Row],[Price]]*0.8)</f>
        <v>208.74400000000003</v>
      </c>
      <c r="Q9766" s="4">
        <f>SUM(Table16[[#This Row],[Price]]*0.6)</f>
        <v>156.55799999999999</v>
      </c>
    </row>
    <row r="9767" spans="1:17" x14ac:dyDescent="0.25">
      <c r="A9767" t="s">
        <v>3380</v>
      </c>
      <c r="B9767">
        <v>6825</v>
      </c>
      <c r="C9767" t="s">
        <v>7537</v>
      </c>
      <c r="D9767">
        <v>272</v>
      </c>
      <c r="E9767" t="s">
        <v>6058</v>
      </c>
      <c r="F9767" s="4">
        <v>6825</v>
      </c>
      <c r="G9767" t="s">
        <v>7049</v>
      </c>
      <c r="J9767" s="4">
        <f>MIN(Table16[[#This Row],[Medicare Outpatient Allowable Rate]:[WPPA Inc Outpatient Allowable Rate]])</f>
        <v>0</v>
      </c>
      <c r="K9767" s="4">
        <f>MAX(Table16[[#This Row],[Blue Cross Outpatient Allowable Rate]:[WPPA Inc Outpatient Allowable Rate]])</f>
        <v>6483.75</v>
      </c>
      <c r="L9767" s="4">
        <f>SUM(Table16[[#This Row],[Price]]*4.42)</f>
        <v>30166.5</v>
      </c>
      <c r="M9767" s="4">
        <v>0</v>
      </c>
      <c r="N9767" s="4">
        <f>SUM(Table16[[#This Row],[ChargeID]]*0.76)</f>
        <v>5187</v>
      </c>
      <c r="O9767" s="4">
        <f>SUM(Table16[[#This Row],[Price]]*0.95)</f>
        <v>6483.75</v>
      </c>
      <c r="P9767" s="4">
        <f>SUM(Table16[[#This Row],[Price]]*0.8)</f>
        <v>5460</v>
      </c>
      <c r="Q9767" s="4">
        <f>SUM(Table16[[#This Row],[Price]]*0.6)</f>
        <v>4095</v>
      </c>
    </row>
    <row r="9768" spans="1:17" x14ac:dyDescent="0.25">
      <c r="A9768" t="s">
        <v>3380</v>
      </c>
      <c r="B9768">
        <v>31.02</v>
      </c>
      <c r="C9768" t="s">
        <v>7538</v>
      </c>
      <c r="D9768">
        <v>272</v>
      </c>
      <c r="E9768" t="s">
        <v>6058</v>
      </c>
      <c r="F9768" s="4">
        <v>31.02</v>
      </c>
      <c r="J9768" s="4">
        <f>MIN(Table16[[#This Row],[Medicare Outpatient Allowable Rate]:[WPPA Inc Outpatient Allowable Rate]])</f>
        <v>0</v>
      </c>
      <c r="K9768" s="4">
        <f>MAX(Table16[[#This Row],[Blue Cross Outpatient Allowable Rate]:[WPPA Inc Outpatient Allowable Rate]])</f>
        <v>29.468999999999998</v>
      </c>
      <c r="L9768" s="4">
        <f>SUM(Table16[[#This Row],[Price]]*4.42)</f>
        <v>137.10839999999999</v>
      </c>
      <c r="M9768" s="4">
        <v>0</v>
      </c>
      <c r="N9768" s="4">
        <f>SUM(Table16[[#This Row],[ChargeID]]*0.76)</f>
        <v>23.575199999999999</v>
      </c>
      <c r="O9768" s="4">
        <f>SUM(Table16[[#This Row],[Price]]*0.95)</f>
        <v>29.468999999999998</v>
      </c>
      <c r="P9768" s="4">
        <f>SUM(Table16[[#This Row],[Price]]*0.8)</f>
        <v>24.816000000000003</v>
      </c>
      <c r="Q9768" s="4">
        <f>SUM(Table16[[#This Row],[Price]]*0.6)</f>
        <v>18.611999999999998</v>
      </c>
    </row>
    <row r="9769" spans="1:17" x14ac:dyDescent="0.25">
      <c r="A9769" t="s">
        <v>3380</v>
      </c>
      <c r="B9769">
        <v>380.67</v>
      </c>
      <c r="C9769" t="s">
        <v>7539</v>
      </c>
      <c r="D9769">
        <v>272</v>
      </c>
      <c r="E9769" t="s">
        <v>6058</v>
      </c>
      <c r="F9769" s="4">
        <v>380.67</v>
      </c>
      <c r="J9769" s="4">
        <f>MIN(Table16[[#This Row],[Medicare Outpatient Allowable Rate]:[WPPA Inc Outpatient Allowable Rate]])</f>
        <v>0</v>
      </c>
      <c r="K9769" s="4">
        <f>MAX(Table16[[#This Row],[Blue Cross Outpatient Allowable Rate]:[WPPA Inc Outpatient Allowable Rate]])</f>
        <v>361.63650000000001</v>
      </c>
      <c r="L9769" s="4">
        <f>SUM(Table16[[#This Row],[Price]]*4.42)</f>
        <v>1682.5614</v>
      </c>
      <c r="M9769" s="4">
        <v>0</v>
      </c>
      <c r="N9769" s="4">
        <f>SUM(Table16[[#This Row],[ChargeID]]*0.76)</f>
        <v>289.30920000000003</v>
      </c>
      <c r="O9769" s="4">
        <f>SUM(Table16[[#This Row],[Price]]*0.95)</f>
        <v>361.63650000000001</v>
      </c>
      <c r="P9769" s="4">
        <f>SUM(Table16[[#This Row],[Price]]*0.8)</f>
        <v>304.536</v>
      </c>
      <c r="Q9769" s="4">
        <f>SUM(Table16[[#This Row],[Price]]*0.6)</f>
        <v>228.40200000000002</v>
      </c>
    </row>
    <row r="9770" spans="1:17" x14ac:dyDescent="0.25">
      <c r="A9770" t="s">
        <v>3380</v>
      </c>
      <c r="B9770">
        <v>0</v>
      </c>
      <c r="C9770" t="s">
        <v>12139</v>
      </c>
      <c r="D9770">
        <v>270</v>
      </c>
      <c r="E9770" t="s">
        <v>7128</v>
      </c>
      <c r="F9770" s="4">
        <v>0</v>
      </c>
      <c r="J9770" s="4">
        <f>MIN(Table16[[#This Row],[Medicare Outpatient Allowable Rate]:[WPPA Inc Outpatient Allowable Rate]])</f>
        <v>0</v>
      </c>
      <c r="K9770" s="4">
        <f>MAX(Table16[[#This Row],[Blue Cross Outpatient Allowable Rate]:[WPPA Inc Outpatient Allowable Rate]])</f>
        <v>0</v>
      </c>
      <c r="L9770" s="4">
        <f>SUM(Table16[[#This Row],[Price]]*4.42)</f>
        <v>0</v>
      </c>
      <c r="M9770" s="4">
        <v>0</v>
      </c>
      <c r="N9770" s="4">
        <f>SUM(Table16[[#This Row],[ChargeID]]*0.76)</f>
        <v>0</v>
      </c>
      <c r="O9770" s="4">
        <f>SUM(Table16[[#This Row],[Price]]*0.95)</f>
        <v>0</v>
      </c>
      <c r="P9770" s="4">
        <f>SUM(Table16[[#This Row],[Price]]*0.8)</f>
        <v>0</v>
      </c>
      <c r="Q9770" s="4">
        <f>SUM(Table16[[#This Row],[Price]]*0.6)</f>
        <v>0</v>
      </c>
    </row>
    <row r="9771" spans="1:17" x14ac:dyDescent="0.25">
      <c r="A9771" t="s">
        <v>3380</v>
      </c>
      <c r="B9771">
        <v>0</v>
      </c>
      <c r="C9771" t="s">
        <v>7540</v>
      </c>
      <c r="D9771">
        <v>270</v>
      </c>
      <c r="E9771" t="s">
        <v>7541</v>
      </c>
      <c r="F9771" s="4">
        <v>0</v>
      </c>
      <c r="J9771" s="4">
        <f>MIN(Table16[[#This Row],[Medicare Outpatient Allowable Rate]:[WPPA Inc Outpatient Allowable Rate]])</f>
        <v>0</v>
      </c>
      <c r="K9771" s="4">
        <f>MAX(Table16[[#This Row],[Blue Cross Outpatient Allowable Rate]:[WPPA Inc Outpatient Allowable Rate]])</f>
        <v>0</v>
      </c>
      <c r="L9771" s="4">
        <f>SUM(Table16[[#This Row],[Price]]*4.42)</f>
        <v>0</v>
      </c>
      <c r="M9771" s="4">
        <v>0</v>
      </c>
      <c r="N9771" s="4">
        <f>SUM(Table16[[#This Row],[ChargeID]]*0.76)</f>
        <v>0</v>
      </c>
      <c r="O9771" s="4">
        <f>SUM(Table16[[#This Row],[Price]]*0.95)</f>
        <v>0</v>
      </c>
      <c r="P9771" s="4">
        <f>SUM(Table16[[#This Row],[Price]]*0.8)</f>
        <v>0</v>
      </c>
      <c r="Q9771" s="4">
        <f>SUM(Table16[[#This Row],[Price]]*0.6)</f>
        <v>0</v>
      </c>
    </row>
    <row r="9772" spans="1:17" x14ac:dyDescent="0.25">
      <c r="A9772" t="s">
        <v>3380</v>
      </c>
      <c r="B9772">
        <v>1641.5</v>
      </c>
      <c r="C9772" t="s">
        <v>7542</v>
      </c>
      <c r="D9772">
        <v>278</v>
      </c>
      <c r="E9772" t="s">
        <v>6058</v>
      </c>
      <c r="F9772" s="4">
        <v>1641.5</v>
      </c>
      <c r="G9772" t="s">
        <v>6584</v>
      </c>
      <c r="J9772" s="4">
        <f>MIN(Table16[[#This Row],[Medicare Outpatient Allowable Rate]:[WPPA Inc Outpatient Allowable Rate]])</f>
        <v>0</v>
      </c>
      <c r="K9772" s="4">
        <f>MAX(Table16[[#This Row],[Blue Cross Outpatient Allowable Rate]:[WPPA Inc Outpatient Allowable Rate]])</f>
        <v>1559.425</v>
      </c>
      <c r="L9772" s="4">
        <f>SUM(Table16[[#This Row],[Price]]*4.42)</f>
        <v>7255.43</v>
      </c>
      <c r="M9772" s="4">
        <v>0</v>
      </c>
      <c r="N9772" s="4">
        <f>SUM(Table16[[#This Row],[ChargeID]]*0.76)</f>
        <v>1247.54</v>
      </c>
      <c r="O9772" s="4">
        <f>SUM(Table16[[#This Row],[Price]]*0.95)</f>
        <v>1559.425</v>
      </c>
      <c r="P9772" s="4">
        <f>SUM(Table16[[#This Row],[Price]]*0.8)</f>
        <v>1313.2</v>
      </c>
      <c r="Q9772" s="4">
        <f>SUM(Table16[[#This Row],[Price]]*0.6)</f>
        <v>984.9</v>
      </c>
    </row>
    <row r="9773" spans="1:17" x14ac:dyDescent="0.25">
      <c r="A9773" t="s">
        <v>3380</v>
      </c>
      <c r="B9773">
        <v>0</v>
      </c>
      <c r="C9773" t="s">
        <v>7543</v>
      </c>
      <c r="D9773">
        <v>270</v>
      </c>
      <c r="E9773" t="s">
        <v>7119</v>
      </c>
      <c r="F9773" s="4">
        <v>0</v>
      </c>
      <c r="J9773" s="4">
        <f>MIN(Table16[[#This Row],[Medicare Outpatient Allowable Rate]:[WPPA Inc Outpatient Allowable Rate]])</f>
        <v>0</v>
      </c>
      <c r="K9773" s="4">
        <f>MAX(Table16[[#This Row],[Blue Cross Outpatient Allowable Rate]:[WPPA Inc Outpatient Allowable Rate]])</f>
        <v>0</v>
      </c>
      <c r="L9773" s="4">
        <f>SUM(Table16[[#This Row],[Price]]*4.42)</f>
        <v>0</v>
      </c>
      <c r="M9773" s="4">
        <v>0</v>
      </c>
      <c r="N9773" s="4">
        <f>SUM(Table16[[#This Row],[ChargeID]]*0.76)</f>
        <v>0</v>
      </c>
      <c r="O9773" s="4">
        <f>SUM(Table16[[#This Row],[Price]]*0.95)</f>
        <v>0</v>
      </c>
      <c r="P9773" s="4">
        <f>SUM(Table16[[#This Row],[Price]]*0.8)</f>
        <v>0</v>
      </c>
      <c r="Q9773" s="4">
        <f>SUM(Table16[[#This Row],[Price]]*0.6)</f>
        <v>0</v>
      </c>
    </row>
    <row r="9774" spans="1:17" x14ac:dyDescent="0.25">
      <c r="A9774" t="s">
        <v>3380</v>
      </c>
      <c r="B9774">
        <v>112.96</v>
      </c>
      <c r="C9774" t="s">
        <v>7544</v>
      </c>
      <c r="D9774">
        <v>271</v>
      </c>
      <c r="E9774" t="s">
        <v>6058</v>
      </c>
      <c r="F9774" s="4">
        <v>112.96</v>
      </c>
      <c r="J9774" s="4">
        <f>MIN(Table16[[#This Row],[Medicare Outpatient Allowable Rate]:[WPPA Inc Outpatient Allowable Rate]])</f>
        <v>0</v>
      </c>
      <c r="K9774" s="4">
        <f>MAX(Table16[[#This Row],[Blue Cross Outpatient Allowable Rate]:[WPPA Inc Outpatient Allowable Rate]])</f>
        <v>107.31199999999998</v>
      </c>
      <c r="L9774" s="4">
        <f>SUM(Table16[[#This Row],[Price]]*4.42)</f>
        <v>499.28319999999997</v>
      </c>
      <c r="M9774" s="4">
        <v>0</v>
      </c>
      <c r="N9774" s="4">
        <f>SUM(Table16[[#This Row],[ChargeID]]*0.76)</f>
        <v>85.849599999999995</v>
      </c>
      <c r="O9774" s="4">
        <f>SUM(Table16[[#This Row],[Price]]*0.95)</f>
        <v>107.31199999999998</v>
      </c>
      <c r="P9774" s="4">
        <f>SUM(Table16[[#This Row],[Price]]*0.8)</f>
        <v>90.367999999999995</v>
      </c>
      <c r="Q9774" s="4">
        <f>SUM(Table16[[#This Row],[Price]]*0.6)</f>
        <v>67.775999999999996</v>
      </c>
    </row>
    <row r="9775" spans="1:17" x14ac:dyDescent="0.25">
      <c r="A9775" t="s">
        <v>3380</v>
      </c>
      <c r="B9775">
        <v>35</v>
      </c>
      <c r="C9775" t="s">
        <v>7545</v>
      </c>
      <c r="D9775">
        <v>272</v>
      </c>
      <c r="E9775" t="s">
        <v>7546</v>
      </c>
      <c r="F9775" s="4">
        <v>35</v>
      </c>
      <c r="J9775" s="4">
        <f>MIN(Table16[[#This Row],[Medicare Outpatient Allowable Rate]:[WPPA Inc Outpatient Allowable Rate]])</f>
        <v>0</v>
      </c>
      <c r="K9775" s="4">
        <f>MAX(Table16[[#This Row],[Blue Cross Outpatient Allowable Rate]:[WPPA Inc Outpatient Allowable Rate]])</f>
        <v>33.25</v>
      </c>
      <c r="L9775" s="4">
        <f>SUM(Table16[[#This Row],[Price]]*4.42)</f>
        <v>154.69999999999999</v>
      </c>
      <c r="M9775" s="4">
        <v>0</v>
      </c>
      <c r="N9775" s="4">
        <f>SUM(Table16[[#This Row],[ChargeID]]*0.76)</f>
        <v>26.6</v>
      </c>
      <c r="O9775" s="4">
        <f>SUM(Table16[[#This Row],[Price]]*0.95)</f>
        <v>33.25</v>
      </c>
      <c r="P9775" s="4">
        <f>SUM(Table16[[#This Row],[Price]]*0.8)</f>
        <v>28</v>
      </c>
      <c r="Q9775" s="4">
        <f>SUM(Table16[[#This Row],[Price]]*0.6)</f>
        <v>21</v>
      </c>
    </row>
    <row r="9776" spans="1:17" x14ac:dyDescent="0.25">
      <c r="A9776" t="s">
        <v>3380</v>
      </c>
      <c r="B9776">
        <v>0</v>
      </c>
      <c r="C9776" t="s">
        <v>7547</v>
      </c>
      <c r="D9776">
        <v>270</v>
      </c>
      <c r="E9776" t="s">
        <v>7530</v>
      </c>
      <c r="F9776" s="4">
        <v>0</v>
      </c>
      <c r="J9776" s="4">
        <f>MIN(Table16[[#This Row],[Medicare Outpatient Allowable Rate]:[WPPA Inc Outpatient Allowable Rate]])</f>
        <v>0</v>
      </c>
      <c r="K9776" s="4">
        <f>MAX(Table16[[#This Row],[Blue Cross Outpatient Allowable Rate]:[WPPA Inc Outpatient Allowable Rate]])</f>
        <v>0</v>
      </c>
      <c r="L9776" s="4">
        <f>SUM(Table16[[#This Row],[Price]]*4.42)</f>
        <v>0</v>
      </c>
      <c r="M9776" s="4">
        <v>0</v>
      </c>
      <c r="N9776" s="4">
        <f>SUM(Table16[[#This Row],[ChargeID]]*0.76)</f>
        <v>0</v>
      </c>
      <c r="O9776" s="4">
        <f>SUM(Table16[[#This Row],[Price]]*0.95)</f>
        <v>0</v>
      </c>
      <c r="P9776" s="4">
        <f>SUM(Table16[[#This Row],[Price]]*0.8)</f>
        <v>0</v>
      </c>
      <c r="Q9776" s="4">
        <f>SUM(Table16[[#This Row],[Price]]*0.6)</f>
        <v>0</v>
      </c>
    </row>
    <row r="9777" spans="1:17" x14ac:dyDescent="0.25">
      <c r="A9777" t="s">
        <v>3380</v>
      </c>
      <c r="B9777">
        <v>0</v>
      </c>
      <c r="C9777" t="s">
        <v>7548</v>
      </c>
      <c r="D9777">
        <v>271</v>
      </c>
      <c r="E9777" t="s">
        <v>12753</v>
      </c>
      <c r="F9777" s="4">
        <v>0</v>
      </c>
      <c r="J9777" s="4">
        <f>MIN(Table16[[#This Row],[Medicare Outpatient Allowable Rate]:[WPPA Inc Outpatient Allowable Rate]])</f>
        <v>0</v>
      </c>
      <c r="K9777" s="4">
        <f>MAX(Table16[[#This Row],[Blue Cross Outpatient Allowable Rate]:[WPPA Inc Outpatient Allowable Rate]])</f>
        <v>0</v>
      </c>
      <c r="L9777" s="4">
        <f>SUM(Table16[[#This Row],[Price]]*4.42)</f>
        <v>0</v>
      </c>
      <c r="M9777" s="4">
        <v>0</v>
      </c>
      <c r="N9777" s="4">
        <f>SUM(Table16[[#This Row],[ChargeID]]*0.76)</f>
        <v>0</v>
      </c>
      <c r="O9777" s="4">
        <f>SUM(Table16[[#This Row],[Price]]*0.95)</f>
        <v>0</v>
      </c>
      <c r="P9777" s="4">
        <f>SUM(Table16[[#This Row],[Price]]*0.8)</f>
        <v>0</v>
      </c>
      <c r="Q9777" s="4">
        <f>SUM(Table16[[#This Row],[Price]]*0.6)</f>
        <v>0</v>
      </c>
    </row>
    <row r="9778" spans="1:17" x14ac:dyDescent="0.25">
      <c r="A9778" t="s">
        <v>3380</v>
      </c>
      <c r="B9778">
        <v>0</v>
      </c>
      <c r="C9778" t="s">
        <v>7549</v>
      </c>
      <c r="D9778">
        <v>271</v>
      </c>
      <c r="E9778" t="s">
        <v>7550</v>
      </c>
      <c r="F9778" s="4">
        <v>0</v>
      </c>
      <c r="J9778" s="4">
        <f>MIN(Table16[[#This Row],[Medicare Outpatient Allowable Rate]:[WPPA Inc Outpatient Allowable Rate]])</f>
        <v>0</v>
      </c>
      <c r="K9778" s="4">
        <f>MAX(Table16[[#This Row],[Blue Cross Outpatient Allowable Rate]:[WPPA Inc Outpatient Allowable Rate]])</f>
        <v>0</v>
      </c>
      <c r="L9778" s="4">
        <f>SUM(Table16[[#This Row],[Price]]*4.42)</f>
        <v>0</v>
      </c>
      <c r="M9778" s="4">
        <v>0</v>
      </c>
      <c r="N9778" s="4">
        <f>SUM(Table16[[#This Row],[ChargeID]]*0.76)</f>
        <v>0</v>
      </c>
      <c r="O9778" s="4">
        <f>SUM(Table16[[#This Row],[Price]]*0.95)</f>
        <v>0</v>
      </c>
      <c r="P9778" s="4">
        <f>SUM(Table16[[#This Row],[Price]]*0.8)</f>
        <v>0</v>
      </c>
      <c r="Q9778" s="4">
        <f>SUM(Table16[[#This Row],[Price]]*0.6)</f>
        <v>0</v>
      </c>
    </row>
    <row r="9779" spans="1:17" x14ac:dyDescent="0.25">
      <c r="A9779" t="s">
        <v>3380</v>
      </c>
      <c r="B9779">
        <v>0</v>
      </c>
      <c r="C9779" t="s">
        <v>7551</v>
      </c>
      <c r="D9779">
        <v>271</v>
      </c>
      <c r="E9779" t="s">
        <v>7552</v>
      </c>
      <c r="F9779" s="4">
        <v>0</v>
      </c>
      <c r="J9779" s="4">
        <f>MIN(Table16[[#This Row],[Medicare Outpatient Allowable Rate]:[WPPA Inc Outpatient Allowable Rate]])</f>
        <v>0</v>
      </c>
      <c r="K9779" s="4">
        <f>MAX(Table16[[#This Row],[Blue Cross Outpatient Allowable Rate]:[WPPA Inc Outpatient Allowable Rate]])</f>
        <v>0</v>
      </c>
      <c r="L9779" s="4">
        <f>SUM(Table16[[#This Row],[Price]]*4.42)</f>
        <v>0</v>
      </c>
      <c r="M9779" s="4">
        <v>0</v>
      </c>
      <c r="N9779" s="4">
        <f>SUM(Table16[[#This Row],[ChargeID]]*0.76)</f>
        <v>0</v>
      </c>
      <c r="O9779" s="4">
        <f>SUM(Table16[[#This Row],[Price]]*0.95)</f>
        <v>0</v>
      </c>
      <c r="P9779" s="4">
        <f>SUM(Table16[[#This Row],[Price]]*0.8)</f>
        <v>0</v>
      </c>
      <c r="Q9779" s="4">
        <f>SUM(Table16[[#This Row],[Price]]*0.6)</f>
        <v>0</v>
      </c>
    </row>
    <row r="9780" spans="1:17" x14ac:dyDescent="0.25">
      <c r="A9780" t="s">
        <v>3380</v>
      </c>
      <c r="B9780">
        <v>0</v>
      </c>
      <c r="C9780" t="s">
        <v>7553</v>
      </c>
      <c r="D9780">
        <v>271</v>
      </c>
      <c r="E9780" t="s">
        <v>7214</v>
      </c>
      <c r="F9780" s="4">
        <v>0</v>
      </c>
      <c r="J9780" s="4">
        <f>MIN(Table16[[#This Row],[Medicare Outpatient Allowable Rate]:[WPPA Inc Outpatient Allowable Rate]])</f>
        <v>0</v>
      </c>
      <c r="K9780" s="4">
        <f>MAX(Table16[[#This Row],[Blue Cross Outpatient Allowable Rate]:[WPPA Inc Outpatient Allowable Rate]])</f>
        <v>0</v>
      </c>
      <c r="L9780" s="4">
        <f>SUM(Table16[[#This Row],[Price]]*4.42)</f>
        <v>0</v>
      </c>
      <c r="M9780" s="4">
        <v>0</v>
      </c>
      <c r="N9780" s="4">
        <f>SUM(Table16[[#This Row],[ChargeID]]*0.76)</f>
        <v>0</v>
      </c>
      <c r="O9780" s="4">
        <f>SUM(Table16[[#This Row],[Price]]*0.95)</f>
        <v>0</v>
      </c>
      <c r="P9780" s="4">
        <f>SUM(Table16[[#This Row],[Price]]*0.8)</f>
        <v>0</v>
      </c>
      <c r="Q9780" s="4">
        <f>SUM(Table16[[#This Row],[Price]]*0.6)</f>
        <v>0</v>
      </c>
    </row>
    <row r="9781" spans="1:17" x14ac:dyDescent="0.25">
      <c r="A9781" t="s">
        <v>3380</v>
      </c>
      <c r="B9781">
        <v>0</v>
      </c>
      <c r="C9781" t="s">
        <v>7554</v>
      </c>
      <c r="D9781">
        <v>271</v>
      </c>
      <c r="E9781" t="s">
        <v>7555</v>
      </c>
      <c r="F9781" s="4">
        <v>0</v>
      </c>
      <c r="J9781" s="4">
        <f>MIN(Table16[[#This Row],[Medicare Outpatient Allowable Rate]:[WPPA Inc Outpatient Allowable Rate]])</f>
        <v>0</v>
      </c>
      <c r="K9781" s="4">
        <f>MAX(Table16[[#This Row],[Blue Cross Outpatient Allowable Rate]:[WPPA Inc Outpatient Allowable Rate]])</f>
        <v>0</v>
      </c>
      <c r="L9781" s="4">
        <f>SUM(Table16[[#This Row],[Price]]*4.42)</f>
        <v>0</v>
      </c>
      <c r="M9781" s="4">
        <v>0</v>
      </c>
      <c r="N9781" s="4">
        <f>SUM(Table16[[#This Row],[ChargeID]]*0.76)</f>
        <v>0</v>
      </c>
      <c r="O9781" s="4">
        <f>SUM(Table16[[#This Row],[Price]]*0.95)</f>
        <v>0</v>
      </c>
      <c r="P9781" s="4">
        <f>SUM(Table16[[#This Row],[Price]]*0.8)</f>
        <v>0</v>
      </c>
      <c r="Q9781" s="4">
        <f>SUM(Table16[[#This Row],[Price]]*0.6)</f>
        <v>0</v>
      </c>
    </row>
    <row r="9782" spans="1:17" x14ac:dyDescent="0.25">
      <c r="A9782" t="s">
        <v>3380</v>
      </c>
      <c r="B9782">
        <v>49.13</v>
      </c>
      <c r="C9782" t="s">
        <v>7556</v>
      </c>
      <c r="D9782">
        <v>272</v>
      </c>
      <c r="E9782" t="s">
        <v>6058</v>
      </c>
      <c r="F9782" s="4">
        <v>49.13</v>
      </c>
      <c r="J9782" s="4">
        <f>MIN(Table16[[#This Row],[Medicare Outpatient Allowable Rate]:[WPPA Inc Outpatient Allowable Rate]])</f>
        <v>0</v>
      </c>
      <c r="K9782" s="4">
        <f>MAX(Table16[[#This Row],[Blue Cross Outpatient Allowable Rate]:[WPPA Inc Outpatient Allowable Rate]])</f>
        <v>46.673499999999997</v>
      </c>
      <c r="L9782" s="4">
        <f>SUM(Table16[[#This Row],[Price]]*4.42)</f>
        <v>217.15460000000002</v>
      </c>
      <c r="M9782" s="4">
        <v>0</v>
      </c>
      <c r="N9782" s="4">
        <f>SUM(Table16[[#This Row],[ChargeID]]*0.76)</f>
        <v>37.338799999999999</v>
      </c>
      <c r="O9782" s="4">
        <f>SUM(Table16[[#This Row],[Price]]*0.95)</f>
        <v>46.673499999999997</v>
      </c>
      <c r="P9782" s="4">
        <f>SUM(Table16[[#This Row],[Price]]*0.8)</f>
        <v>39.304000000000002</v>
      </c>
      <c r="Q9782" s="4">
        <f>SUM(Table16[[#This Row],[Price]]*0.6)</f>
        <v>29.478000000000002</v>
      </c>
    </row>
    <row r="9783" spans="1:17" x14ac:dyDescent="0.25">
      <c r="A9783" t="s">
        <v>3380</v>
      </c>
      <c r="B9783">
        <v>67.8</v>
      </c>
      <c r="C9783" t="s">
        <v>7557</v>
      </c>
      <c r="D9783">
        <v>272</v>
      </c>
      <c r="E9783" t="s">
        <v>6058</v>
      </c>
      <c r="F9783" s="4">
        <v>67.8</v>
      </c>
      <c r="J9783" s="4">
        <f>MIN(Table16[[#This Row],[Medicare Outpatient Allowable Rate]:[WPPA Inc Outpatient Allowable Rate]])</f>
        <v>0</v>
      </c>
      <c r="K9783" s="4">
        <f>MAX(Table16[[#This Row],[Blue Cross Outpatient Allowable Rate]:[WPPA Inc Outpatient Allowable Rate]])</f>
        <v>64.41</v>
      </c>
      <c r="L9783" s="4">
        <f>SUM(Table16[[#This Row],[Price]]*4.42)</f>
        <v>299.67599999999999</v>
      </c>
      <c r="M9783" s="4">
        <v>0</v>
      </c>
      <c r="N9783" s="4">
        <f>SUM(Table16[[#This Row],[ChargeID]]*0.76)</f>
        <v>51.527999999999999</v>
      </c>
      <c r="O9783" s="4">
        <f>SUM(Table16[[#This Row],[Price]]*0.95)</f>
        <v>64.41</v>
      </c>
      <c r="P9783" s="4">
        <f>SUM(Table16[[#This Row],[Price]]*0.8)</f>
        <v>54.24</v>
      </c>
      <c r="Q9783" s="4">
        <f>SUM(Table16[[#This Row],[Price]]*0.6)</f>
        <v>40.68</v>
      </c>
    </row>
    <row r="9784" spans="1:17" x14ac:dyDescent="0.25">
      <c r="A9784" t="s">
        <v>3380</v>
      </c>
      <c r="B9784">
        <v>0</v>
      </c>
      <c r="C9784" t="s">
        <v>7558</v>
      </c>
      <c r="D9784">
        <v>272</v>
      </c>
      <c r="E9784" t="s">
        <v>6058</v>
      </c>
      <c r="F9784" s="4">
        <v>0</v>
      </c>
      <c r="J9784" s="4">
        <f>MIN(Table16[[#This Row],[Medicare Outpatient Allowable Rate]:[WPPA Inc Outpatient Allowable Rate]])</f>
        <v>0</v>
      </c>
      <c r="K9784" s="4">
        <f>MAX(Table16[[#This Row],[Blue Cross Outpatient Allowable Rate]:[WPPA Inc Outpatient Allowable Rate]])</f>
        <v>0</v>
      </c>
      <c r="L9784" s="4">
        <f>SUM(Table16[[#This Row],[Price]]*4.42)</f>
        <v>0</v>
      </c>
      <c r="M9784" s="4">
        <v>0</v>
      </c>
      <c r="N9784" s="4">
        <f>SUM(Table16[[#This Row],[ChargeID]]*0.76)</f>
        <v>0</v>
      </c>
      <c r="O9784" s="4">
        <f>SUM(Table16[[#This Row],[Price]]*0.95)</f>
        <v>0</v>
      </c>
      <c r="P9784" s="4">
        <f>SUM(Table16[[#This Row],[Price]]*0.8)</f>
        <v>0</v>
      </c>
      <c r="Q9784" s="4">
        <f>SUM(Table16[[#This Row],[Price]]*0.6)</f>
        <v>0</v>
      </c>
    </row>
    <row r="9785" spans="1:17" x14ac:dyDescent="0.25">
      <c r="A9785" t="s">
        <v>3380</v>
      </c>
      <c r="B9785">
        <v>0</v>
      </c>
      <c r="C9785" t="s">
        <v>7559</v>
      </c>
      <c r="D9785">
        <v>272</v>
      </c>
      <c r="E9785" t="s">
        <v>6476</v>
      </c>
      <c r="F9785" s="4">
        <v>0</v>
      </c>
      <c r="J9785" s="4">
        <f>MIN(Table16[[#This Row],[Medicare Outpatient Allowable Rate]:[WPPA Inc Outpatient Allowable Rate]])</f>
        <v>0</v>
      </c>
      <c r="K9785" s="4">
        <f>MAX(Table16[[#This Row],[Blue Cross Outpatient Allowable Rate]:[WPPA Inc Outpatient Allowable Rate]])</f>
        <v>0</v>
      </c>
      <c r="L9785" s="4">
        <f>SUM(Table16[[#This Row],[Price]]*4.42)</f>
        <v>0</v>
      </c>
      <c r="M9785" s="4">
        <v>0</v>
      </c>
      <c r="N9785" s="4">
        <f>SUM(Table16[[#This Row],[ChargeID]]*0.76)</f>
        <v>0</v>
      </c>
      <c r="O9785" s="4">
        <f>SUM(Table16[[#This Row],[Price]]*0.95)</f>
        <v>0</v>
      </c>
      <c r="P9785" s="4">
        <f>SUM(Table16[[#This Row],[Price]]*0.8)</f>
        <v>0</v>
      </c>
      <c r="Q9785" s="4">
        <f>SUM(Table16[[#This Row],[Price]]*0.6)</f>
        <v>0</v>
      </c>
    </row>
    <row r="9786" spans="1:17" x14ac:dyDescent="0.25">
      <c r="A9786" t="s">
        <v>3380</v>
      </c>
      <c r="B9786">
        <v>142.19</v>
      </c>
      <c r="C9786" t="s">
        <v>7560</v>
      </c>
      <c r="D9786">
        <v>272</v>
      </c>
      <c r="E9786" t="s">
        <v>6250</v>
      </c>
      <c r="F9786" s="4">
        <v>142.19</v>
      </c>
      <c r="J9786" s="4">
        <f>MIN(Table16[[#This Row],[Medicare Outpatient Allowable Rate]:[WPPA Inc Outpatient Allowable Rate]])</f>
        <v>0</v>
      </c>
      <c r="K9786" s="4">
        <f>MAX(Table16[[#This Row],[Blue Cross Outpatient Allowable Rate]:[WPPA Inc Outpatient Allowable Rate]])</f>
        <v>135.0805</v>
      </c>
      <c r="L9786" s="4">
        <f>SUM(Table16[[#This Row],[Price]]*4.42)</f>
        <v>628.47979999999995</v>
      </c>
      <c r="M9786" s="4">
        <v>0</v>
      </c>
      <c r="N9786" s="4">
        <f>SUM(Table16[[#This Row],[ChargeID]]*0.76)</f>
        <v>108.06440000000001</v>
      </c>
      <c r="O9786" s="4">
        <f>SUM(Table16[[#This Row],[Price]]*0.95)</f>
        <v>135.0805</v>
      </c>
      <c r="P9786" s="4">
        <f>SUM(Table16[[#This Row],[Price]]*0.8)</f>
        <v>113.75200000000001</v>
      </c>
      <c r="Q9786" s="4">
        <f>SUM(Table16[[#This Row],[Price]]*0.6)</f>
        <v>85.313999999999993</v>
      </c>
    </row>
    <row r="9787" spans="1:17" x14ac:dyDescent="0.25">
      <c r="A9787" t="s">
        <v>3380</v>
      </c>
      <c r="B9787">
        <v>2.54</v>
      </c>
      <c r="C9787" t="s">
        <v>7561</v>
      </c>
      <c r="D9787">
        <v>272</v>
      </c>
      <c r="E9787" t="s">
        <v>6058</v>
      </c>
      <c r="F9787" s="4">
        <v>2.54</v>
      </c>
      <c r="J9787" s="4">
        <f>MIN(Table16[[#This Row],[Medicare Outpatient Allowable Rate]:[WPPA Inc Outpatient Allowable Rate]])</f>
        <v>0</v>
      </c>
      <c r="K9787" s="4">
        <f>MAX(Table16[[#This Row],[Blue Cross Outpatient Allowable Rate]:[WPPA Inc Outpatient Allowable Rate]])</f>
        <v>2.4129999999999998</v>
      </c>
      <c r="L9787" s="4">
        <f>SUM(Table16[[#This Row],[Price]]*4.42)</f>
        <v>11.226800000000001</v>
      </c>
      <c r="M9787" s="4">
        <v>0</v>
      </c>
      <c r="N9787" s="4">
        <f>SUM(Table16[[#This Row],[ChargeID]]*0.76)</f>
        <v>1.9304000000000001</v>
      </c>
      <c r="O9787" s="4">
        <f>SUM(Table16[[#This Row],[Price]]*0.95)</f>
        <v>2.4129999999999998</v>
      </c>
      <c r="P9787" s="4">
        <f>SUM(Table16[[#This Row],[Price]]*0.8)</f>
        <v>2.032</v>
      </c>
      <c r="Q9787" s="4">
        <f>SUM(Table16[[#This Row],[Price]]*0.6)</f>
        <v>1.524</v>
      </c>
    </row>
    <row r="9788" spans="1:17" x14ac:dyDescent="0.25">
      <c r="A9788" t="s">
        <v>3380</v>
      </c>
      <c r="B9788">
        <v>0</v>
      </c>
      <c r="C9788" t="s">
        <v>7562</v>
      </c>
      <c r="D9788">
        <v>272</v>
      </c>
      <c r="E9788" t="s">
        <v>6058</v>
      </c>
      <c r="F9788" s="4">
        <v>0</v>
      </c>
      <c r="J9788" s="4">
        <f>MIN(Table16[[#This Row],[Medicare Outpatient Allowable Rate]:[WPPA Inc Outpatient Allowable Rate]])</f>
        <v>0</v>
      </c>
      <c r="K9788" s="4">
        <f>MAX(Table16[[#This Row],[Blue Cross Outpatient Allowable Rate]:[WPPA Inc Outpatient Allowable Rate]])</f>
        <v>0</v>
      </c>
      <c r="L9788" s="4">
        <f>SUM(Table16[[#This Row],[Price]]*4.42)</f>
        <v>0</v>
      </c>
      <c r="M9788" s="4">
        <v>0</v>
      </c>
      <c r="N9788" s="4">
        <f>SUM(Table16[[#This Row],[ChargeID]]*0.76)</f>
        <v>0</v>
      </c>
      <c r="O9788" s="4">
        <f>SUM(Table16[[#This Row],[Price]]*0.95)</f>
        <v>0</v>
      </c>
      <c r="P9788" s="4">
        <f>SUM(Table16[[#This Row],[Price]]*0.8)</f>
        <v>0</v>
      </c>
      <c r="Q9788" s="4">
        <f>SUM(Table16[[#This Row],[Price]]*0.6)</f>
        <v>0</v>
      </c>
    </row>
    <row r="9789" spans="1:17" x14ac:dyDescent="0.25">
      <c r="A9789" t="s">
        <v>3380</v>
      </c>
      <c r="B9789">
        <v>52.17</v>
      </c>
      <c r="C9789" t="s">
        <v>7563</v>
      </c>
      <c r="D9789">
        <v>271</v>
      </c>
      <c r="E9789" t="s">
        <v>6058</v>
      </c>
      <c r="F9789" s="4">
        <v>52.17</v>
      </c>
      <c r="J9789" s="4">
        <f>MIN(Table16[[#This Row],[Medicare Outpatient Allowable Rate]:[WPPA Inc Outpatient Allowable Rate]])</f>
        <v>0</v>
      </c>
      <c r="K9789" s="4">
        <f>MAX(Table16[[#This Row],[Blue Cross Outpatient Allowable Rate]:[WPPA Inc Outpatient Allowable Rate]])</f>
        <v>49.561500000000002</v>
      </c>
      <c r="L9789" s="4">
        <f>SUM(Table16[[#This Row],[Price]]*4.42)</f>
        <v>230.59139999999999</v>
      </c>
      <c r="M9789" s="4">
        <v>0</v>
      </c>
      <c r="N9789" s="4">
        <f>SUM(Table16[[#This Row],[ChargeID]]*0.76)</f>
        <v>39.6492</v>
      </c>
      <c r="O9789" s="4">
        <f>SUM(Table16[[#This Row],[Price]]*0.95)</f>
        <v>49.561500000000002</v>
      </c>
      <c r="P9789" s="4">
        <f>SUM(Table16[[#This Row],[Price]]*0.8)</f>
        <v>41.736000000000004</v>
      </c>
      <c r="Q9789" s="4">
        <f>SUM(Table16[[#This Row],[Price]]*0.6)</f>
        <v>31.302</v>
      </c>
    </row>
    <row r="9790" spans="1:17" x14ac:dyDescent="0.25">
      <c r="A9790" t="s">
        <v>3380</v>
      </c>
      <c r="B9790">
        <v>0</v>
      </c>
      <c r="C9790" t="s">
        <v>7564</v>
      </c>
      <c r="D9790">
        <v>272</v>
      </c>
      <c r="E9790" t="s">
        <v>6058</v>
      </c>
      <c r="F9790" s="4">
        <v>0</v>
      </c>
      <c r="J9790" s="4">
        <f>MIN(Table16[[#This Row],[Medicare Outpatient Allowable Rate]:[WPPA Inc Outpatient Allowable Rate]])</f>
        <v>0</v>
      </c>
      <c r="K9790" s="4">
        <f>MAX(Table16[[#This Row],[Blue Cross Outpatient Allowable Rate]:[WPPA Inc Outpatient Allowable Rate]])</f>
        <v>0</v>
      </c>
      <c r="L9790" s="4">
        <f>SUM(Table16[[#This Row],[Price]]*4.42)</f>
        <v>0</v>
      </c>
      <c r="M9790" s="4">
        <v>0</v>
      </c>
      <c r="N9790" s="4">
        <f>SUM(Table16[[#This Row],[ChargeID]]*0.76)</f>
        <v>0</v>
      </c>
      <c r="O9790" s="4">
        <f>SUM(Table16[[#This Row],[Price]]*0.95)</f>
        <v>0</v>
      </c>
      <c r="P9790" s="4">
        <f>SUM(Table16[[#This Row],[Price]]*0.8)</f>
        <v>0</v>
      </c>
      <c r="Q9790" s="4">
        <f>SUM(Table16[[#This Row],[Price]]*0.6)</f>
        <v>0</v>
      </c>
    </row>
    <row r="9791" spans="1:17" x14ac:dyDescent="0.25">
      <c r="A9791" t="s">
        <v>3380</v>
      </c>
      <c r="B9791">
        <v>0</v>
      </c>
      <c r="C9791" t="s">
        <v>7565</v>
      </c>
      <c r="D9791">
        <v>270</v>
      </c>
      <c r="E9791" t="s">
        <v>6260</v>
      </c>
      <c r="F9791" s="4">
        <v>0</v>
      </c>
      <c r="J9791" s="4">
        <f>MIN(Table16[[#This Row],[Medicare Outpatient Allowable Rate]:[WPPA Inc Outpatient Allowable Rate]])</f>
        <v>0</v>
      </c>
      <c r="K9791" s="4">
        <f>MAX(Table16[[#This Row],[Blue Cross Outpatient Allowable Rate]:[WPPA Inc Outpatient Allowable Rate]])</f>
        <v>0</v>
      </c>
      <c r="L9791" s="4">
        <f>SUM(Table16[[#This Row],[Price]]*4.42)</f>
        <v>0</v>
      </c>
      <c r="M9791" s="4">
        <v>0</v>
      </c>
      <c r="N9791" s="4">
        <f>SUM(Table16[[#This Row],[ChargeID]]*0.76)</f>
        <v>0</v>
      </c>
      <c r="O9791" s="4">
        <f>SUM(Table16[[#This Row],[Price]]*0.95)</f>
        <v>0</v>
      </c>
      <c r="P9791" s="4">
        <f>SUM(Table16[[#This Row],[Price]]*0.8)</f>
        <v>0</v>
      </c>
      <c r="Q9791" s="4">
        <f>SUM(Table16[[#This Row],[Price]]*0.6)</f>
        <v>0</v>
      </c>
    </row>
    <row r="9792" spans="1:17" x14ac:dyDescent="0.25">
      <c r="A9792" t="s">
        <v>3380</v>
      </c>
      <c r="B9792">
        <v>105.35</v>
      </c>
      <c r="C9792" t="s">
        <v>12140</v>
      </c>
      <c r="D9792">
        <v>272</v>
      </c>
      <c r="E9792" t="s">
        <v>6058</v>
      </c>
      <c r="F9792" s="4">
        <v>105.35</v>
      </c>
      <c r="J9792" s="4">
        <f>MIN(Table16[[#This Row],[Medicare Outpatient Allowable Rate]:[WPPA Inc Outpatient Allowable Rate]])</f>
        <v>0</v>
      </c>
      <c r="K9792" s="4">
        <f>MAX(Table16[[#This Row],[Blue Cross Outpatient Allowable Rate]:[WPPA Inc Outpatient Allowable Rate]])</f>
        <v>100.0825</v>
      </c>
      <c r="L9792" s="4">
        <f>SUM(Table16[[#This Row],[Price]]*4.42)</f>
        <v>465.64699999999999</v>
      </c>
      <c r="M9792" s="4">
        <v>0</v>
      </c>
      <c r="N9792" s="4">
        <f>SUM(Table16[[#This Row],[ChargeID]]*0.76)</f>
        <v>80.066000000000003</v>
      </c>
      <c r="O9792" s="4">
        <f>SUM(Table16[[#This Row],[Price]]*0.95)</f>
        <v>100.0825</v>
      </c>
      <c r="P9792" s="4">
        <f>SUM(Table16[[#This Row],[Price]]*0.8)</f>
        <v>84.28</v>
      </c>
      <c r="Q9792" s="4">
        <f>SUM(Table16[[#This Row],[Price]]*0.6)</f>
        <v>63.209999999999994</v>
      </c>
    </row>
    <row r="9793" spans="1:17" x14ac:dyDescent="0.25">
      <c r="A9793" t="s">
        <v>3380</v>
      </c>
      <c r="B9793">
        <v>229.53</v>
      </c>
      <c r="C9793" t="s">
        <v>7567</v>
      </c>
      <c r="D9793">
        <v>274</v>
      </c>
      <c r="E9793" t="s">
        <v>6058</v>
      </c>
      <c r="F9793" s="4">
        <v>229.53</v>
      </c>
      <c r="G9793" t="s">
        <v>7568</v>
      </c>
      <c r="J9793" s="4">
        <f>MIN(Table16[[#This Row],[Medicare Outpatient Allowable Rate]:[WPPA Inc Outpatient Allowable Rate]])</f>
        <v>137.71799999999999</v>
      </c>
      <c r="K9793" s="4">
        <f>MAX(Table16[[#This Row],[Blue Cross Outpatient Allowable Rate]:[WPPA Inc Outpatient Allowable Rate]])</f>
        <v>218.05349999999999</v>
      </c>
      <c r="L9793" s="4">
        <f>SUM(Table16[[#This Row],[Price]]*4.42)</f>
        <v>1014.5226</v>
      </c>
      <c r="M9793" s="4">
        <v>193.81</v>
      </c>
      <c r="N9793" s="4">
        <f>SUM(Table16[[#This Row],[ChargeID]]*0.76)</f>
        <v>174.44280000000001</v>
      </c>
      <c r="O9793" s="4">
        <f>SUM(Table16[[#This Row],[Price]]*0.95)</f>
        <v>218.05349999999999</v>
      </c>
      <c r="P9793" s="4">
        <f>SUM(Table16[[#This Row],[Price]]*0.8)</f>
        <v>183.62400000000002</v>
      </c>
      <c r="Q9793" s="4">
        <f>SUM(Table16[[#This Row],[Price]]*0.6)</f>
        <v>137.71799999999999</v>
      </c>
    </row>
    <row r="9794" spans="1:17" x14ac:dyDescent="0.25">
      <c r="A9794" t="s">
        <v>3380</v>
      </c>
      <c r="B9794">
        <v>184.98</v>
      </c>
      <c r="C9794" t="s">
        <v>7569</v>
      </c>
      <c r="D9794">
        <v>274</v>
      </c>
      <c r="E9794" t="s">
        <v>6058</v>
      </c>
      <c r="F9794" s="4">
        <v>184.98</v>
      </c>
      <c r="G9794" t="s">
        <v>7570</v>
      </c>
      <c r="J9794" s="4">
        <f>MIN(Table16[[#This Row],[Medicare Outpatient Allowable Rate]:[WPPA Inc Outpatient Allowable Rate]])</f>
        <v>110.98799999999999</v>
      </c>
      <c r="K9794" s="4">
        <f>MAX(Table16[[#This Row],[Blue Cross Outpatient Allowable Rate]:[WPPA Inc Outpatient Allowable Rate]])</f>
        <v>182.08</v>
      </c>
      <c r="L9794" s="4">
        <f>SUM(Table16[[#This Row],[Price]]*4.42)</f>
        <v>817.61159999999995</v>
      </c>
      <c r="M9794" s="4">
        <v>182.08</v>
      </c>
      <c r="N9794" s="4">
        <f>SUM(Table16[[#This Row],[ChargeID]]*0.76)</f>
        <v>140.5848</v>
      </c>
      <c r="O9794" s="4">
        <f>SUM(Table16[[#This Row],[Price]]*0.95)</f>
        <v>175.73099999999999</v>
      </c>
      <c r="P9794" s="4">
        <f>SUM(Table16[[#This Row],[Price]]*0.8)</f>
        <v>147.98400000000001</v>
      </c>
      <c r="Q9794" s="4">
        <f>SUM(Table16[[#This Row],[Price]]*0.6)</f>
        <v>110.98799999999999</v>
      </c>
    </row>
    <row r="9795" spans="1:17" x14ac:dyDescent="0.25">
      <c r="A9795" t="s">
        <v>3380</v>
      </c>
      <c r="B9795">
        <v>35.04</v>
      </c>
      <c r="C9795" t="s">
        <v>12141</v>
      </c>
      <c r="D9795">
        <v>272</v>
      </c>
      <c r="E9795" t="s">
        <v>6058</v>
      </c>
      <c r="F9795" s="4">
        <v>35.04</v>
      </c>
      <c r="J9795" s="4">
        <f>MIN(Table16[[#This Row],[Medicare Outpatient Allowable Rate]:[WPPA Inc Outpatient Allowable Rate]])</f>
        <v>0</v>
      </c>
      <c r="K9795" s="4">
        <f>MAX(Table16[[#This Row],[Blue Cross Outpatient Allowable Rate]:[WPPA Inc Outpatient Allowable Rate]])</f>
        <v>33.287999999999997</v>
      </c>
      <c r="L9795" s="4">
        <f>SUM(Table16[[#This Row],[Price]]*4.42)</f>
        <v>154.8768</v>
      </c>
      <c r="M9795" s="4">
        <v>0</v>
      </c>
      <c r="N9795" s="4">
        <f>SUM(Table16[[#This Row],[ChargeID]]*0.76)</f>
        <v>26.630399999999998</v>
      </c>
      <c r="O9795" s="4">
        <f>SUM(Table16[[#This Row],[Price]]*0.95)</f>
        <v>33.287999999999997</v>
      </c>
      <c r="P9795" s="4">
        <f>SUM(Table16[[#This Row],[Price]]*0.8)</f>
        <v>28.032</v>
      </c>
      <c r="Q9795" s="4">
        <f>SUM(Table16[[#This Row],[Price]]*0.6)</f>
        <v>21.023999999999997</v>
      </c>
    </row>
    <row r="9796" spans="1:17" x14ac:dyDescent="0.25">
      <c r="A9796" t="s">
        <v>3380</v>
      </c>
      <c r="B9796">
        <v>0</v>
      </c>
      <c r="C9796" t="s">
        <v>12142</v>
      </c>
      <c r="D9796">
        <v>270</v>
      </c>
      <c r="E9796" t="s">
        <v>6260</v>
      </c>
      <c r="F9796" s="4">
        <v>0</v>
      </c>
      <c r="J9796" s="4">
        <f>MIN(Table16[[#This Row],[Medicare Outpatient Allowable Rate]:[WPPA Inc Outpatient Allowable Rate]])</f>
        <v>0</v>
      </c>
      <c r="K9796" s="4">
        <f>MAX(Table16[[#This Row],[Blue Cross Outpatient Allowable Rate]:[WPPA Inc Outpatient Allowable Rate]])</f>
        <v>0</v>
      </c>
      <c r="L9796" s="4">
        <f>SUM(Table16[[#This Row],[Price]]*4.42)</f>
        <v>0</v>
      </c>
      <c r="M9796" s="4">
        <v>0</v>
      </c>
      <c r="N9796" s="4">
        <f>SUM(Table16[[#This Row],[ChargeID]]*0.76)</f>
        <v>0</v>
      </c>
      <c r="O9796" s="4">
        <f>SUM(Table16[[#This Row],[Price]]*0.95)</f>
        <v>0</v>
      </c>
      <c r="P9796" s="4">
        <f>SUM(Table16[[#This Row],[Price]]*0.8)</f>
        <v>0</v>
      </c>
      <c r="Q9796" s="4">
        <f>SUM(Table16[[#This Row],[Price]]*0.6)</f>
        <v>0</v>
      </c>
    </row>
    <row r="9797" spans="1:17" x14ac:dyDescent="0.25">
      <c r="A9797" t="s">
        <v>3380</v>
      </c>
      <c r="B9797">
        <v>20.14</v>
      </c>
      <c r="C9797" t="s">
        <v>7571</v>
      </c>
      <c r="D9797">
        <v>272</v>
      </c>
      <c r="E9797" t="s">
        <v>6058</v>
      </c>
      <c r="F9797" s="4">
        <v>20.14</v>
      </c>
      <c r="J9797" s="4">
        <f>MIN(Table16[[#This Row],[Medicare Outpatient Allowable Rate]:[WPPA Inc Outpatient Allowable Rate]])</f>
        <v>0</v>
      </c>
      <c r="K9797" s="4">
        <f>MAX(Table16[[#This Row],[Blue Cross Outpatient Allowable Rate]:[WPPA Inc Outpatient Allowable Rate]])</f>
        <v>19.132999999999999</v>
      </c>
      <c r="L9797" s="4">
        <f>SUM(Table16[[#This Row],[Price]]*4.42)</f>
        <v>89.018799999999999</v>
      </c>
      <c r="M9797" s="4">
        <v>0</v>
      </c>
      <c r="N9797" s="4">
        <f>SUM(Table16[[#This Row],[ChargeID]]*0.76)</f>
        <v>15.3064</v>
      </c>
      <c r="O9797" s="4">
        <f>SUM(Table16[[#This Row],[Price]]*0.95)</f>
        <v>19.132999999999999</v>
      </c>
      <c r="P9797" s="4">
        <f>SUM(Table16[[#This Row],[Price]]*0.8)</f>
        <v>16.112000000000002</v>
      </c>
      <c r="Q9797" s="4">
        <f>SUM(Table16[[#This Row],[Price]]*0.6)</f>
        <v>12.084</v>
      </c>
    </row>
    <row r="9798" spans="1:17" x14ac:dyDescent="0.25">
      <c r="A9798" t="s">
        <v>3380</v>
      </c>
      <c r="B9798">
        <v>0</v>
      </c>
      <c r="C9798" t="s">
        <v>7572</v>
      </c>
      <c r="D9798">
        <v>270</v>
      </c>
      <c r="E9798" t="s">
        <v>7573</v>
      </c>
      <c r="F9798" s="4">
        <v>0</v>
      </c>
      <c r="J9798" s="4">
        <f>MIN(Table16[[#This Row],[Medicare Outpatient Allowable Rate]:[WPPA Inc Outpatient Allowable Rate]])</f>
        <v>0</v>
      </c>
      <c r="K9798" s="4">
        <f>MAX(Table16[[#This Row],[Blue Cross Outpatient Allowable Rate]:[WPPA Inc Outpatient Allowable Rate]])</f>
        <v>0</v>
      </c>
      <c r="L9798" s="4">
        <f>SUM(Table16[[#This Row],[Price]]*4.42)</f>
        <v>0</v>
      </c>
      <c r="M9798" s="4">
        <v>0</v>
      </c>
      <c r="N9798" s="4">
        <f>SUM(Table16[[#This Row],[ChargeID]]*0.76)</f>
        <v>0</v>
      </c>
      <c r="O9798" s="4">
        <f>SUM(Table16[[#This Row],[Price]]*0.95)</f>
        <v>0</v>
      </c>
      <c r="P9798" s="4">
        <f>SUM(Table16[[#This Row],[Price]]*0.8)</f>
        <v>0</v>
      </c>
      <c r="Q9798" s="4">
        <f>SUM(Table16[[#This Row],[Price]]*0.6)</f>
        <v>0</v>
      </c>
    </row>
    <row r="9799" spans="1:17" x14ac:dyDescent="0.25">
      <c r="A9799" t="s">
        <v>3380</v>
      </c>
      <c r="B9799">
        <v>0</v>
      </c>
      <c r="C9799" t="s">
        <v>7574</v>
      </c>
      <c r="D9799">
        <v>270</v>
      </c>
      <c r="E9799" t="s">
        <v>7575</v>
      </c>
      <c r="F9799" s="4">
        <v>0</v>
      </c>
      <c r="J9799" s="4">
        <f>MIN(Table16[[#This Row],[Medicare Outpatient Allowable Rate]:[WPPA Inc Outpatient Allowable Rate]])</f>
        <v>0</v>
      </c>
      <c r="K9799" s="4">
        <f>MAX(Table16[[#This Row],[Blue Cross Outpatient Allowable Rate]:[WPPA Inc Outpatient Allowable Rate]])</f>
        <v>0</v>
      </c>
      <c r="L9799" s="4">
        <f>SUM(Table16[[#This Row],[Price]]*4.42)</f>
        <v>0</v>
      </c>
      <c r="M9799" s="4">
        <v>0</v>
      </c>
      <c r="N9799" s="4">
        <f>SUM(Table16[[#This Row],[ChargeID]]*0.76)</f>
        <v>0</v>
      </c>
      <c r="O9799" s="4">
        <f>SUM(Table16[[#This Row],[Price]]*0.95)</f>
        <v>0</v>
      </c>
      <c r="P9799" s="4">
        <f>SUM(Table16[[#This Row],[Price]]*0.8)</f>
        <v>0</v>
      </c>
      <c r="Q9799" s="4">
        <f>SUM(Table16[[#This Row],[Price]]*0.6)</f>
        <v>0</v>
      </c>
    </row>
    <row r="9800" spans="1:17" x14ac:dyDescent="0.25">
      <c r="A9800" t="s">
        <v>3380</v>
      </c>
      <c r="B9800">
        <v>49.58</v>
      </c>
      <c r="C9800" t="s">
        <v>7576</v>
      </c>
      <c r="D9800">
        <v>272</v>
      </c>
      <c r="E9800" t="s">
        <v>6058</v>
      </c>
      <c r="F9800" s="4">
        <v>49.58</v>
      </c>
      <c r="J9800" s="4">
        <f>MIN(Table16[[#This Row],[Medicare Outpatient Allowable Rate]:[WPPA Inc Outpatient Allowable Rate]])</f>
        <v>0</v>
      </c>
      <c r="K9800" s="4">
        <f>MAX(Table16[[#This Row],[Blue Cross Outpatient Allowable Rate]:[WPPA Inc Outpatient Allowable Rate]])</f>
        <v>47.100999999999999</v>
      </c>
      <c r="L9800" s="4">
        <f>SUM(Table16[[#This Row],[Price]]*4.42)</f>
        <v>219.14359999999999</v>
      </c>
      <c r="M9800" s="4">
        <v>0</v>
      </c>
      <c r="N9800" s="4">
        <f>SUM(Table16[[#This Row],[ChargeID]]*0.76)</f>
        <v>37.680799999999998</v>
      </c>
      <c r="O9800" s="4">
        <f>SUM(Table16[[#This Row],[Price]]*0.95)</f>
        <v>47.100999999999999</v>
      </c>
      <c r="P9800" s="4">
        <f>SUM(Table16[[#This Row],[Price]]*0.8)</f>
        <v>39.664000000000001</v>
      </c>
      <c r="Q9800" s="4">
        <f>SUM(Table16[[#This Row],[Price]]*0.6)</f>
        <v>29.747999999999998</v>
      </c>
    </row>
    <row r="9801" spans="1:17" x14ac:dyDescent="0.25">
      <c r="A9801" t="s">
        <v>3380</v>
      </c>
      <c r="B9801">
        <v>47.25</v>
      </c>
      <c r="C9801" t="s">
        <v>7577</v>
      </c>
      <c r="D9801">
        <v>272</v>
      </c>
      <c r="E9801" t="s">
        <v>6058</v>
      </c>
      <c r="F9801" s="4">
        <v>47.25</v>
      </c>
      <c r="J9801" s="4">
        <f>MIN(Table16[[#This Row],[Medicare Outpatient Allowable Rate]:[WPPA Inc Outpatient Allowable Rate]])</f>
        <v>0</v>
      </c>
      <c r="K9801" s="4">
        <f>MAX(Table16[[#This Row],[Blue Cross Outpatient Allowable Rate]:[WPPA Inc Outpatient Allowable Rate]])</f>
        <v>44.887499999999996</v>
      </c>
      <c r="L9801" s="4">
        <f>SUM(Table16[[#This Row],[Price]]*4.42)</f>
        <v>208.845</v>
      </c>
      <c r="M9801" s="4">
        <v>0</v>
      </c>
      <c r="N9801" s="4">
        <f>SUM(Table16[[#This Row],[ChargeID]]*0.76)</f>
        <v>35.910000000000004</v>
      </c>
      <c r="O9801" s="4">
        <f>SUM(Table16[[#This Row],[Price]]*0.95)</f>
        <v>44.887499999999996</v>
      </c>
      <c r="P9801" s="4">
        <f>SUM(Table16[[#This Row],[Price]]*0.8)</f>
        <v>37.800000000000004</v>
      </c>
      <c r="Q9801" s="4">
        <f>SUM(Table16[[#This Row],[Price]]*0.6)</f>
        <v>28.349999999999998</v>
      </c>
    </row>
    <row r="9802" spans="1:17" x14ac:dyDescent="0.25">
      <c r="A9802" t="s">
        <v>3380</v>
      </c>
      <c r="B9802">
        <v>0</v>
      </c>
      <c r="C9802" t="s">
        <v>7578</v>
      </c>
      <c r="D9802">
        <v>270</v>
      </c>
      <c r="E9802" t="s">
        <v>6264</v>
      </c>
      <c r="F9802" s="4">
        <v>0</v>
      </c>
      <c r="J9802" s="4">
        <f>MIN(Table16[[#This Row],[Medicare Outpatient Allowable Rate]:[WPPA Inc Outpatient Allowable Rate]])</f>
        <v>0</v>
      </c>
      <c r="K9802" s="4">
        <f>MAX(Table16[[#This Row],[Blue Cross Outpatient Allowable Rate]:[WPPA Inc Outpatient Allowable Rate]])</f>
        <v>0</v>
      </c>
      <c r="L9802" s="4">
        <f>SUM(Table16[[#This Row],[Price]]*4.42)</f>
        <v>0</v>
      </c>
      <c r="M9802" s="4">
        <v>0</v>
      </c>
      <c r="N9802" s="4">
        <f>SUM(Table16[[#This Row],[ChargeID]]*0.76)</f>
        <v>0</v>
      </c>
      <c r="O9802" s="4">
        <f>SUM(Table16[[#This Row],[Price]]*0.95)</f>
        <v>0</v>
      </c>
      <c r="P9802" s="4">
        <f>SUM(Table16[[#This Row],[Price]]*0.8)</f>
        <v>0</v>
      </c>
      <c r="Q9802" s="4">
        <f>SUM(Table16[[#This Row],[Price]]*0.6)</f>
        <v>0</v>
      </c>
    </row>
    <row r="9803" spans="1:17" x14ac:dyDescent="0.25">
      <c r="A9803" t="s">
        <v>3380</v>
      </c>
      <c r="B9803">
        <v>91.95</v>
      </c>
      <c r="C9803" t="s">
        <v>7579</v>
      </c>
      <c r="D9803">
        <v>271</v>
      </c>
      <c r="E9803" t="s">
        <v>6470</v>
      </c>
      <c r="F9803" s="4">
        <v>91.95</v>
      </c>
      <c r="J9803" s="4">
        <f>MIN(Table16[[#This Row],[Medicare Outpatient Allowable Rate]:[WPPA Inc Outpatient Allowable Rate]])</f>
        <v>0</v>
      </c>
      <c r="K9803" s="4">
        <f>MAX(Table16[[#This Row],[Blue Cross Outpatient Allowable Rate]:[WPPA Inc Outpatient Allowable Rate]])</f>
        <v>87.352499999999992</v>
      </c>
      <c r="L9803" s="4">
        <f>SUM(Table16[[#This Row],[Price]]*4.42)</f>
        <v>406.41899999999998</v>
      </c>
      <c r="M9803" s="4">
        <v>0</v>
      </c>
      <c r="N9803" s="4">
        <f>SUM(Table16[[#This Row],[ChargeID]]*0.76)</f>
        <v>69.882000000000005</v>
      </c>
      <c r="O9803" s="4">
        <f>SUM(Table16[[#This Row],[Price]]*0.95)</f>
        <v>87.352499999999992</v>
      </c>
      <c r="P9803" s="4">
        <f>SUM(Table16[[#This Row],[Price]]*0.8)</f>
        <v>73.56</v>
      </c>
      <c r="Q9803" s="4">
        <f>SUM(Table16[[#This Row],[Price]]*0.6)</f>
        <v>55.17</v>
      </c>
    </row>
    <row r="9804" spans="1:17" x14ac:dyDescent="0.25">
      <c r="A9804" t="s">
        <v>3380</v>
      </c>
      <c r="B9804">
        <v>153.22999999999999</v>
      </c>
      <c r="C9804" t="s">
        <v>7580</v>
      </c>
      <c r="D9804">
        <v>271</v>
      </c>
      <c r="E9804" t="s">
        <v>6472</v>
      </c>
      <c r="F9804" s="4">
        <v>153.22999999999999</v>
      </c>
      <c r="J9804" s="4">
        <f>MIN(Table16[[#This Row],[Medicare Outpatient Allowable Rate]:[WPPA Inc Outpatient Allowable Rate]])</f>
        <v>0</v>
      </c>
      <c r="K9804" s="4">
        <f>MAX(Table16[[#This Row],[Blue Cross Outpatient Allowable Rate]:[WPPA Inc Outpatient Allowable Rate]])</f>
        <v>145.56849999999997</v>
      </c>
      <c r="L9804" s="4">
        <f>SUM(Table16[[#This Row],[Price]]*4.42)</f>
        <v>677.27659999999992</v>
      </c>
      <c r="M9804" s="4">
        <v>0</v>
      </c>
      <c r="N9804" s="4">
        <f>SUM(Table16[[#This Row],[ChargeID]]*0.76)</f>
        <v>116.45479999999999</v>
      </c>
      <c r="O9804" s="4">
        <f>SUM(Table16[[#This Row],[Price]]*0.95)</f>
        <v>145.56849999999997</v>
      </c>
      <c r="P9804" s="4">
        <f>SUM(Table16[[#This Row],[Price]]*0.8)</f>
        <v>122.584</v>
      </c>
      <c r="Q9804" s="4">
        <f>SUM(Table16[[#This Row],[Price]]*0.6)</f>
        <v>91.937999999999988</v>
      </c>
    </row>
    <row r="9805" spans="1:17" x14ac:dyDescent="0.25">
      <c r="A9805" t="s">
        <v>3380</v>
      </c>
      <c r="B9805">
        <v>0</v>
      </c>
      <c r="C9805" t="s">
        <v>7581</v>
      </c>
      <c r="D9805">
        <v>271</v>
      </c>
      <c r="E9805" t="s">
        <v>7582</v>
      </c>
      <c r="F9805" s="4">
        <v>0</v>
      </c>
      <c r="J9805" s="4">
        <f>MIN(Table16[[#This Row],[Medicare Outpatient Allowable Rate]:[WPPA Inc Outpatient Allowable Rate]])</f>
        <v>0</v>
      </c>
      <c r="K9805" s="4">
        <f>MAX(Table16[[#This Row],[Blue Cross Outpatient Allowable Rate]:[WPPA Inc Outpatient Allowable Rate]])</f>
        <v>0</v>
      </c>
      <c r="L9805" s="4">
        <f>SUM(Table16[[#This Row],[Price]]*4.42)</f>
        <v>0</v>
      </c>
      <c r="M9805" s="4">
        <v>0</v>
      </c>
      <c r="N9805" s="4">
        <f>SUM(Table16[[#This Row],[ChargeID]]*0.76)</f>
        <v>0</v>
      </c>
      <c r="O9805" s="4">
        <f>SUM(Table16[[#This Row],[Price]]*0.95)</f>
        <v>0</v>
      </c>
      <c r="P9805" s="4">
        <f>SUM(Table16[[#This Row],[Price]]*0.8)</f>
        <v>0</v>
      </c>
      <c r="Q9805" s="4">
        <f>SUM(Table16[[#This Row],[Price]]*0.6)</f>
        <v>0</v>
      </c>
    </row>
    <row r="9806" spans="1:17" x14ac:dyDescent="0.25">
      <c r="A9806" t="s">
        <v>3380</v>
      </c>
      <c r="B9806">
        <v>0</v>
      </c>
      <c r="C9806" t="s">
        <v>7583</v>
      </c>
      <c r="D9806">
        <v>270</v>
      </c>
      <c r="E9806" t="s">
        <v>7584</v>
      </c>
      <c r="F9806" s="4">
        <v>0</v>
      </c>
      <c r="J9806" s="4">
        <f>MIN(Table16[[#This Row],[Medicare Outpatient Allowable Rate]:[WPPA Inc Outpatient Allowable Rate]])</f>
        <v>0</v>
      </c>
      <c r="K9806" s="4">
        <f>MAX(Table16[[#This Row],[Blue Cross Outpatient Allowable Rate]:[WPPA Inc Outpatient Allowable Rate]])</f>
        <v>0</v>
      </c>
      <c r="L9806" s="4">
        <f>SUM(Table16[[#This Row],[Price]]*4.42)</f>
        <v>0</v>
      </c>
      <c r="M9806" s="4">
        <v>0</v>
      </c>
      <c r="N9806" s="4">
        <f>SUM(Table16[[#This Row],[ChargeID]]*0.76)</f>
        <v>0</v>
      </c>
      <c r="O9806" s="4">
        <f>SUM(Table16[[#This Row],[Price]]*0.95)</f>
        <v>0</v>
      </c>
      <c r="P9806" s="4">
        <f>SUM(Table16[[#This Row],[Price]]*0.8)</f>
        <v>0</v>
      </c>
      <c r="Q9806" s="4">
        <f>SUM(Table16[[#This Row],[Price]]*0.6)</f>
        <v>0</v>
      </c>
    </row>
    <row r="9807" spans="1:17" x14ac:dyDescent="0.25">
      <c r="A9807" t="s">
        <v>3380</v>
      </c>
      <c r="B9807">
        <v>143.5</v>
      </c>
      <c r="C9807" t="s">
        <v>7585</v>
      </c>
      <c r="D9807">
        <v>272</v>
      </c>
      <c r="E9807" t="s">
        <v>6058</v>
      </c>
      <c r="F9807" s="4">
        <v>143.5</v>
      </c>
      <c r="J9807" s="4">
        <f>MIN(Table16[[#This Row],[Medicare Outpatient Allowable Rate]:[WPPA Inc Outpatient Allowable Rate]])</f>
        <v>0</v>
      </c>
      <c r="K9807" s="4">
        <f>MAX(Table16[[#This Row],[Blue Cross Outpatient Allowable Rate]:[WPPA Inc Outpatient Allowable Rate]])</f>
        <v>136.32499999999999</v>
      </c>
      <c r="L9807" s="4">
        <f>SUM(Table16[[#This Row],[Price]]*4.42)</f>
        <v>634.27</v>
      </c>
      <c r="M9807" s="4">
        <v>0</v>
      </c>
      <c r="N9807" s="4">
        <f>SUM(Table16[[#This Row],[ChargeID]]*0.76)</f>
        <v>109.06</v>
      </c>
      <c r="O9807" s="4">
        <f>SUM(Table16[[#This Row],[Price]]*0.95)</f>
        <v>136.32499999999999</v>
      </c>
      <c r="P9807" s="4">
        <f>SUM(Table16[[#This Row],[Price]]*0.8)</f>
        <v>114.80000000000001</v>
      </c>
      <c r="Q9807" s="4">
        <f>SUM(Table16[[#This Row],[Price]]*0.6)</f>
        <v>86.1</v>
      </c>
    </row>
    <row r="9808" spans="1:17" x14ac:dyDescent="0.25">
      <c r="A9808" t="s">
        <v>3380</v>
      </c>
      <c r="B9808">
        <v>0</v>
      </c>
      <c r="C9808" t="s">
        <v>7586</v>
      </c>
      <c r="D9808">
        <v>270</v>
      </c>
      <c r="E9808" t="s">
        <v>7093</v>
      </c>
      <c r="F9808" s="4">
        <v>0</v>
      </c>
      <c r="J9808" s="4">
        <f>MIN(Table16[[#This Row],[Medicare Outpatient Allowable Rate]:[WPPA Inc Outpatient Allowable Rate]])</f>
        <v>0</v>
      </c>
      <c r="K9808" s="4">
        <f>MAX(Table16[[#This Row],[Blue Cross Outpatient Allowable Rate]:[WPPA Inc Outpatient Allowable Rate]])</f>
        <v>0</v>
      </c>
      <c r="L9808" s="4">
        <f>SUM(Table16[[#This Row],[Price]]*4.42)</f>
        <v>0</v>
      </c>
      <c r="M9808" s="4">
        <v>0</v>
      </c>
      <c r="N9808" s="4">
        <f>SUM(Table16[[#This Row],[ChargeID]]*0.76)</f>
        <v>0</v>
      </c>
      <c r="O9808" s="4">
        <f>SUM(Table16[[#This Row],[Price]]*0.95)</f>
        <v>0</v>
      </c>
      <c r="P9808" s="4">
        <f>SUM(Table16[[#This Row],[Price]]*0.8)</f>
        <v>0</v>
      </c>
      <c r="Q9808" s="4">
        <f>SUM(Table16[[#This Row],[Price]]*0.6)</f>
        <v>0</v>
      </c>
    </row>
    <row r="9809" spans="1:17" x14ac:dyDescent="0.25">
      <c r="A9809" t="s">
        <v>3380</v>
      </c>
      <c r="B9809">
        <v>0</v>
      </c>
      <c r="C9809" t="s">
        <v>7587</v>
      </c>
      <c r="D9809">
        <v>270</v>
      </c>
      <c r="E9809" t="s">
        <v>6405</v>
      </c>
      <c r="F9809" s="4">
        <v>0</v>
      </c>
      <c r="J9809" s="4">
        <f>MIN(Table16[[#This Row],[Medicare Outpatient Allowable Rate]:[WPPA Inc Outpatient Allowable Rate]])</f>
        <v>0</v>
      </c>
      <c r="K9809" s="4">
        <f>MAX(Table16[[#This Row],[Blue Cross Outpatient Allowable Rate]:[WPPA Inc Outpatient Allowable Rate]])</f>
        <v>0</v>
      </c>
      <c r="L9809" s="4">
        <f>SUM(Table16[[#This Row],[Price]]*4.42)</f>
        <v>0</v>
      </c>
      <c r="M9809" s="4">
        <v>0</v>
      </c>
      <c r="N9809" s="4">
        <f>SUM(Table16[[#This Row],[ChargeID]]*0.76)</f>
        <v>0</v>
      </c>
      <c r="O9809" s="4">
        <f>SUM(Table16[[#This Row],[Price]]*0.95)</f>
        <v>0</v>
      </c>
      <c r="P9809" s="4">
        <f>SUM(Table16[[#This Row],[Price]]*0.8)</f>
        <v>0</v>
      </c>
      <c r="Q9809" s="4">
        <f>SUM(Table16[[#This Row],[Price]]*0.6)</f>
        <v>0</v>
      </c>
    </row>
    <row r="9810" spans="1:17" x14ac:dyDescent="0.25">
      <c r="A9810" t="s">
        <v>3380</v>
      </c>
      <c r="B9810">
        <v>4.5</v>
      </c>
      <c r="C9810" t="s">
        <v>7588</v>
      </c>
      <c r="D9810">
        <v>270</v>
      </c>
      <c r="E9810" t="s">
        <v>6250</v>
      </c>
      <c r="F9810" s="4">
        <v>4.5</v>
      </c>
      <c r="J9810" s="4">
        <f>MIN(Table16[[#This Row],[Medicare Outpatient Allowable Rate]:[WPPA Inc Outpatient Allowable Rate]])</f>
        <v>0</v>
      </c>
      <c r="K9810" s="4">
        <f>MAX(Table16[[#This Row],[Blue Cross Outpatient Allowable Rate]:[WPPA Inc Outpatient Allowable Rate]])</f>
        <v>4.2749999999999995</v>
      </c>
      <c r="L9810" s="4">
        <f>SUM(Table16[[#This Row],[Price]]*4.42)</f>
        <v>19.89</v>
      </c>
      <c r="M9810" s="4">
        <v>0</v>
      </c>
      <c r="N9810" s="4">
        <f>SUM(Table16[[#This Row],[ChargeID]]*0.76)</f>
        <v>3.42</v>
      </c>
      <c r="O9810" s="4">
        <f>SUM(Table16[[#This Row],[Price]]*0.95)</f>
        <v>4.2749999999999995</v>
      </c>
      <c r="P9810" s="4">
        <f>SUM(Table16[[#This Row],[Price]]*0.8)</f>
        <v>3.6</v>
      </c>
      <c r="Q9810" s="4">
        <f>SUM(Table16[[#This Row],[Price]]*0.6)</f>
        <v>2.6999999999999997</v>
      </c>
    </row>
    <row r="9811" spans="1:17" x14ac:dyDescent="0.25">
      <c r="A9811" t="s">
        <v>3380</v>
      </c>
      <c r="B9811">
        <v>0</v>
      </c>
      <c r="C9811" t="s">
        <v>7589</v>
      </c>
      <c r="D9811">
        <v>270</v>
      </c>
      <c r="E9811" t="s">
        <v>6290</v>
      </c>
      <c r="F9811" s="4">
        <v>0</v>
      </c>
      <c r="J9811" s="4">
        <f>MIN(Table16[[#This Row],[Medicare Outpatient Allowable Rate]:[WPPA Inc Outpatient Allowable Rate]])</f>
        <v>0</v>
      </c>
      <c r="K9811" s="4">
        <f>MAX(Table16[[#This Row],[Blue Cross Outpatient Allowable Rate]:[WPPA Inc Outpatient Allowable Rate]])</f>
        <v>0</v>
      </c>
      <c r="L9811" s="4">
        <f>SUM(Table16[[#This Row],[Price]]*4.42)</f>
        <v>0</v>
      </c>
      <c r="M9811" s="4">
        <v>0</v>
      </c>
      <c r="N9811" s="4">
        <f>SUM(Table16[[#This Row],[ChargeID]]*0.76)</f>
        <v>0</v>
      </c>
      <c r="O9811" s="4">
        <f>SUM(Table16[[#This Row],[Price]]*0.95)</f>
        <v>0</v>
      </c>
      <c r="P9811" s="4">
        <f>SUM(Table16[[#This Row],[Price]]*0.8)</f>
        <v>0</v>
      </c>
      <c r="Q9811" s="4">
        <f>SUM(Table16[[#This Row],[Price]]*0.6)</f>
        <v>0</v>
      </c>
    </row>
    <row r="9812" spans="1:17" x14ac:dyDescent="0.25">
      <c r="A9812" t="s">
        <v>3380</v>
      </c>
      <c r="B9812">
        <v>66.5</v>
      </c>
      <c r="C9812" t="s">
        <v>7590</v>
      </c>
      <c r="D9812">
        <v>271</v>
      </c>
      <c r="E9812" t="s">
        <v>6058</v>
      </c>
      <c r="F9812" s="4">
        <v>66.5</v>
      </c>
      <c r="J9812" s="4">
        <f>MIN(Table16[[#This Row],[Medicare Outpatient Allowable Rate]:[WPPA Inc Outpatient Allowable Rate]])</f>
        <v>0</v>
      </c>
      <c r="K9812" s="4">
        <f>MAX(Table16[[#This Row],[Blue Cross Outpatient Allowable Rate]:[WPPA Inc Outpatient Allowable Rate]])</f>
        <v>63.174999999999997</v>
      </c>
      <c r="L9812" s="4">
        <f>SUM(Table16[[#This Row],[Price]]*4.42)</f>
        <v>293.93</v>
      </c>
      <c r="M9812" s="4">
        <v>0</v>
      </c>
      <c r="N9812" s="4">
        <f>SUM(Table16[[#This Row],[ChargeID]]*0.76)</f>
        <v>50.54</v>
      </c>
      <c r="O9812" s="4">
        <f>SUM(Table16[[#This Row],[Price]]*0.95)</f>
        <v>63.174999999999997</v>
      </c>
      <c r="P9812" s="4">
        <f>SUM(Table16[[#This Row],[Price]]*0.8)</f>
        <v>53.2</v>
      </c>
      <c r="Q9812" s="4">
        <f>SUM(Table16[[#This Row],[Price]]*0.6)</f>
        <v>39.9</v>
      </c>
    </row>
    <row r="9813" spans="1:17" x14ac:dyDescent="0.25">
      <c r="A9813" t="s">
        <v>3380</v>
      </c>
      <c r="B9813">
        <v>0</v>
      </c>
      <c r="C9813" t="s">
        <v>7591</v>
      </c>
      <c r="D9813">
        <v>270</v>
      </c>
      <c r="E9813" t="s">
        <v>6773</v>
      </c>
      <c r="F9813" s="4">
        <v>0</v>
      </c>
      <c r="J9813" s="4">
        <f>MIN(Table16[[#This Row],[Medicare Outpatient Allowable Rate]:[WPPA Inc Outpatient Allowable Rate]])</f>
        <v>0</v>
      </c>
      <c r="K9813" s="4">
        <f>MAX(Table16[[#This Row],[Blue Cross Outpatient Allowable Rate]:[WPPA Inc Outpatient Allowable Rate]])</f>
        <v>0</v>
      </c>
      <c r="L9813" s="4">
        <f>SUM(Table16[[#This Row],[Price]]*4.42)</f>
        <v>0</v>
      </c>
      <c r="M9813" s="4">
        <v>0</v>
      </c>
      <c r="N9813" s="4">
        <f>SUM(Table16[[#This Row],[ChargeID]]*0.76)</f>
        <v>0</v>
      </c>
      <c r="O9813" s="4">
        <f>SUM(Table16[[#This Row],[Price]]*0.95)</f>
        <v>0</v>
      </c>
      <c r="P9813" s="4">
        <f>SUM(Table16[[#This Row],[Price]]*0.8)</f>
        <v>0</v>
      </c>
      <c r="Q9813" s="4">
        <f>SUM(Table16[[#This Row],[Price]]*0.6)</f>
        <v>0</v>
      </c>
    </row>
    <row r="9814" spans="1:17" x14ac:dyDescent="0.25">
      <c r="A9814" t="s">
        <v>3380</v>
      </c>
      <c r="B9814">
        <v>0</v>
      </c>
      <c r="C9814" t="s">
        <v>7592</v>
      </c>
      <c r="D9814">
        <v>271</v>
      </c>
      <c r="E9814" t="s">
        <v>7593</v>
      </c>
      <c r="F9814" s="4">
        <v>0</v>
      </c>
      <c r="J9814" s="4">
        <f>MIN(Table16[[#This Row],[Medicare Outpatient Allowable Rate]:[WPPA Inc Outpatient Allowable Rate]])</f>
        <v>0</v>
      </c>
      <c r="K9814" s="4">
        <f>MAX(Table16[[#This Row],[Blue Cross Outpatient Allowable Rate]:[WPPA Inc Outpatient Allowable Rate]])</f>
        <v>0</v>
      </c>
      <c r="L9814" s="4">
        <f>SUM(Table16[[#This Row],[Price]]*4.42)</f>
        <v>0</v>
      </c>
      <c r="M9814" s="4">
        <v>0</v>
      </c>
      <c r="N9814" s="4">
        <f>SUM(Table16[[#This Row],[ChargeID]]*0.76)</f>
        <v>0</v>
      </c>
      <c r="O9814" s="4">
        <f>SUM(Table16[[#This Row],[Price]]*0.95)</f>
        <v>0</v>
      </c>
      <c r="P9814" s="4">
        <f>SUM(Table16[[#This Row],[Price]]*0.8)</f>
        <v>0</v>
      </c>
      <c r="Q9814" s="4">
        <f>SUM(Table16[[#This Row],[Price]]*0.6)</f>
        <v>0</v>
      </c>
    </row>
    <row r="9815" spans="1:17" x14ac:dyDescent="0.25">
      <c r="A9815" t="s">
        <v>3380</v>
      </c>
      <c r="B9815">
        <v>8.23</v>
      </c>
      <c r="C9815" t="s">
        <v>7594</v>
      </c>
      <c r="D9815">
        <v>270</v>
      </c>
      <c r="E9815" t="s">
        <v>6250</v>
      </c>
      <c r="F9815" s="4">
        <v>8.23</v>
      </c>
      <c r="J9815" s="4">
        <f>MIN(Table16[[#This Row],[Medicare Outpatient Allowable Rate]:[WPPA Inc Outpatient Allowable Rate]])</f>
        <v>0</v>
      </c>
      <c r="K9815" s="4">
        <f>MAX(Table16[[#This Row],[Blue Cross Outpatient Allowable Rate]:[WPPA Inc Outpatient Allowable Rate]])</f>
        <v>7.8185000000000002</v>
      </c>
      <c r="L9815" s="4">
        <f>SUM(Table16[[#This Row],[Price]]*4.42)</f>
        <v>36.376600000000003</v>
      </c>
      <c r="M9815" s="4">
        <v>0</v>
      </c>
      <c r="N9815" s="4">
        <f>SUM(Table16[[#This Row],[ChargeID]]*0.76)</f>
        <v>6.2548000000000004</v>
      </c>
      <c r="O9815" s="4">
        <f>SUM(Table16[[#This Row],[Price]]*0.95)</f>
        <v>7.8185000000000002</v>
      </c>
      <c r="P9815" s="4">
        <f>SUM(Table16[[#This Row],[Price]]*0.8)</f>
        <v>6.5840000000000005</v>
      </c>
      <c r="Q9815" s="4">
        <f>SUM(Table16[[#This Row],[Price]]*0.6)</f>
        <v>4.9379999999999997</v>
      </c>
    </row>
    <row r="9816" spans="1:17" x14ac:dyDescent="0.25">
      <c r="A9816" t="s">
        <v>3380</v>
      </c>
      <c r="B9816">
        <v>18.12</v>
      </c>
      <c r="C9816" t="s">
        <v>7595</v>
      </c>
      <c r="D9816">
        <v>270</v>
      </c>
      <c r="E9816" t="s">
        <v>6250</v>
      </c>
      <c r="F9816" s="4">
        <v>18.12</v>
      </c>
      <c r="J9816" s="4">
        <f>MIN(Table16[[#This Row],[Medicare Outpatient Allowable Rate]:[WPPA Inc Outpatient Allowable Rate]])</f>
        <v>0</v>
      </c>
      <c r="K9816" s="4">
        <f>MAX(Table16[[#This Row],[Blue Cross Outpatient Allowable Rate]:[WPPA Inc Outpatient Allowable Rate]])</f>
        <v>17.213999999999999</v>
      </c>
      <c r="L9816" s="4">
        <f>SUM(Table16[[#This Row],[Price]]*4.42)</f>
        <v>80.090400000000002</v>
      </c>
      <c r="M9816" s="4">
        <v>0</v>
      </c>
      <c r="N9816" s="4">
        <f>SUM(Table16[[#This Row],[ChargeID]]*0.76)</f>
        <v>13.7712</v>
      </c>
      <c r="O9816" s="4">
        <f>SUM(Table16[[#This Row],[Price]]*0.95)</f>
        <v>17.213999999999999</v>
      </c>
      <c r="P9816" s="4">
        <f>SUM(Table16[[#This Row],[Price]]*0.8)</f>
        <v>14.496000000000002</v>
      </c>
      <c r="Q9816" s="4">
        <f>SUM(Table16[[#This Row],[Price]]*0.6)</f>
        <v>10.872</v>
      </c>
    </row>
    <row r="9817" spans="1:17" x14ac:dyDescent="0.25">
      <c r="A9817" t="s">
        <v>3380</v>
      </c>
      <c r="B9817">
        <v>0</v>
      </c>
      <c r="C9817" t="s">
        <v>7596</v>
      </c>
      <c r="D9817">
        <v>272</v>
      </c>
      <c r="E9817" t="s">
        <v>6476</v>
      </c>
      <c r="F9817" s="4">
        <v>0</v>
      </c>
      <c r="J9817" s="4">
        <f>MIN(Table16[[#This Row],[Medicare Outpatient Allowable Rate]:[WPPA Inc Outpatient Allowable Rate]])</f>
        <v>0</v>
      </c>
      <c r="K9817" s="4">
        <f>MAX(Table16[[#This Row],[Blue Cross Outpatient Allowable Rate]:[WPPA Inc Outpatient Allowable Rate]])</f>
        <v>0</v>
      </c>
      <c r="L9817" s="4">
        <f>SUM(Table16[[#This Row],[Price]]*4.42)</f>
        <v>0</v>
      </c>
      <c r="M9817" s="4">
        <v>0</v>
      </c>
      <c r="N9817" s="4">
        <f>SUM(Table16[[#This Row],[ChargeID]]*0.76)</f>
        <v>0</v>
      </c>
      <c r="O9817" s="4">
        <f>SUM(Table16[[#This Row],[Price]]*0.95)</f>
        <v>0</v>
      </c>
      <c r="P9817" s="4">
        <f>SUM(Table16[[#This Row],[Price]]*0.8)</f>
        <v>0</v>
      </c>
      <c r="Q9817" s="4">
        <f>SUM(Table16[[#This Row],[Price]]*0.6)</f>
        <v>0</v>
      </c>
    </row>
    <row r="9818" spans="1:17" x14ac:dyDescent="0.25">
      <c r="A9818" t="s">
        <v>3380</v>
      </c>
      <c r="B9818">
        <v>40.86</v>
      </c>
      <c r="C9818" t="s">
        <v>7597</v>
      </c>
      <c r="D9818">
        <v>270</v>
      </c>
      <c r="E9818" t="s">
        <v>6049</v>
      </c>
      <c r="F9818" s="4">
        <v>40.86</v>
      </c>
      <c r="J9818" s="4">
        <f>MIN(Table16[[#This Row],[Medicare Outpatient Allowable Rate]:[WPPA Inc Outpatient Allowable Rate]])</f>
        <v>0</v>
      </c>
      <c r="K9818" s="4">
        <f>MAX(Table16[[#This Row],[Blue Cross Outpatient Allowable Rate]:[WPPA Inc Outpatient Allowable Rate]])</f>
        <v>38.817</v>
      </c>
      <c r="L9818" s="4">
        <f>SUM(Table16[[#This Row],[Price]]*4.42)</f>
        <v>180.60120000000001</v>
      </c>
      <c r="M9818" s="4">
        <v>0</v>
      </c>
      <c r="N9818" s="4">
        <f>SUM(Table16[[#This Row],[ChargeID]]*0.76)</f>
        <v>31.053599999999999</v>
      </c>
      <c r="O9818" s="4">
        <f>SUM(Table16[[#This Row],[Price]]*0.95)</f>
        <v>38.817</v>
      </c>
      <c r="P9818" s="4">
        <f>SUM(Table16[[#This Row],[Price]]*0.8)</f>
        <v>32.688000000000002</v>
      </c>
      <c r="Q9818" s="4">
        <f>SUM(Table16[[#This Row],[Price]]*0.6)</f>
        <v>24.515999999999998</v>
      </c>
    </row>
    <row r="9819" spans="1:17" x14ac:dyDescent="0.25">
      <c r="A9819" t="s">
        <v>3380</v>
      </c>
      <c r="B9819">
        <v>6.08</v>
      </c>
      <c r="C9819" t="s">
        <v>7598</v>
      </c>
      <c r="D9819">
        <v>271</v>
      </c>
      <c r="E9819" t="s">
        <v>12754</v>
      </c>
      <c r="F9819" s="4">
        <v>6.08</v>
      </c>
      <c r="J9819" s="4">
        <f>MIN(Table16[[#This Row],[Medicare Outpatient Allowable Rate]:[WPPA Inc Outpatient Allowable Rate]])</f>
        <v>0</v>
      </c>
      <c r="K9819" s="4">
        <f>MAX(Table16[[#This Row],[Blue Cross Outpatient Allowable Rate]:[WPPA Inc Outpatient Allowable Rate]])</f>
        <v>5.7759999999999998</v>
      </c>
      <c r="L9819" s="4">
        <f>SUM(Table16[[#This Row],[Price]]*4.42)</f>
        <v>26.8736</v>
      </c>
      <c r="M9819" s="4">
        <v>0</v>
      </c>
      <c r="N9819" s="4">
        <f>SUM(Table16[[#This Row],[ChargeID]]*0.76)</f>
        <v>4.6208</v>
      </c>
      <c r="O9819" s="4">
        <f>SUM(Table16[[#This Row],[Price]]*0.95)</f>
        <v>5.7759999999999998</v>
      </c>
      <c r="P9819" s="4">
        <f>SUM(Table16[[#This Row],[Price]]*0.8)</f>
        <v>4.8640000000000008</v>
      </c>
      <c r="Q9819" s="4">
        <f>SUM(Table16[[#This Row],[Price]]*0.6)</f>
        <v>3.6479999999999997</v>
      </c>
    </row>
    <row r="9820" spans="1:17" x14ac:dyDescent="0.25">
      <c r="A9820" t="s">
        <v>3380</v>
      </c>
      <c r="B9820">
        <v>9.6300000000000008</v>
      </c>
      <c r="C9820" t="s">
        <v>7599</v>
      </c>
      <c r="D9820">
        <v>271</v>
      </c>
      <c r="E9820" t="s">
        <v>6058</v>
      </c>
      <c r="F9820" s="4">
        <v>9.6300000000000008</v>
      </c>
      <c r="J9820" s="4">
        <f>MIN(Table16[[#This Row],[Medicare Outpatient Allowable Rate]:[WPPA Inc Outpatient Allowable Rate]])</f>
        <v>0</v>
      </c>
      <c r="K9820" s="4">
        <f>MAX(Table16[[#This Row],[Blue Cross Outpatient Allowable Rate]:[WPPA Inc Outpatient Allowable Rate]])</f>
        <v>9.1485000000000003</v>
      </c>
      <c r="L9820" s="4">
        <f>SUM(Table16[[#This Row],[Price]]*4.42)</f>
        <v>42.564600000000006</v>
      </c>
      <c r="M9820" s="4">
        <v>0</v>
      </c>
      <c r="N9820" s="4">
        <f>SUM(Table16[[#This Row],[ChargeID]]*0.76)</f>
        <v>7.3188000000000004</v>
      </c>
      <c r="O9820" s="4">
        <f>SUM(Table16[[#This Row],[Price]]*0.95)</f>
        <v>9.1485000000000003</v>
      </c>
      <c r="P9820" s="4">
        <f>SUM(Table16[[#This Row],[Price]]*0.8)</f>
        <v>7.7040000000000006</v>
      </c>
      <c r="Q9820" s="4">
        <f>SUM(Table16[[#This Row],[Price]]*0.6)</f>
        <v>5.7780000000000005</v>
      </c>
    </row>
    <row r="9821" spans="1:17" x14ac:dyDescent="0.25">
      <c r="A9821" t="s">
        <v>3380</v>
      </c>
      <c r="B9821">
        <v>2.95</v>
      </c>
      <c r="C9821" t="s">
        <v>7600</v>
      </c>
      <c r="D9821">
        <v>272</v>
      </c>
      <c r="E9821" t="s">
        <v>6058</v>
      </c>
      <c r="F9821" s="4">
        <v>2.95</v>
      </c>
      <c r="J9821" s="4">
        <f>MIN(Table16[[#This Row],[Medicare Outpatient Allowable Rate]:[WPPA Inc Outpatient Allowable Rate]])</f>
        <v>0</v>
      </c>
      <c r="K9821" s="4">
        <f>MAX(Table16[[#This Row],[Blue Cross Outpatient Allowable Rate]:[WPPA Inc Outpatient Allowable Rate]])</f>
        <v>2.8025000000000002</v>
      </c>
      <c r="L9821" s="4">
        <f>SUM(Table16[[#This Row],[Price]]*4.42)</f>
        <v>13.039</v>
      </c>
      <c r="M9821" s="4">
        <v>0</v>
      </c>
      <c r="N9821" s="4">
        <f>SUM(Table16[[#This Row],[ChargeID]]*0.76)</f>
        <v>2.242</v>
      </c>
      <c r="O9821" s="4">
        <f>SUM(Table16[[#This Row],[Price]]*0.95)</f>
        <v>2.8025000000000002</v>
      </c>
      <c r="P9821" s="4">
        <f>SUM(Table16[[#This Row],[Price]]*0.8)</f>
        <v>2.3600000000000003</v>
      </c>
      <c r="Q9821" s="4">
        <f>SUM(Table16[[#This Row],[Price]]*0.6)</f>
        <v>1.77</v>
      </c>
    </row>
    <row r="9822" spans="1:17" x14ac:dyDescent="0.25">
      <c r="A9822" t="s">
        <v>4947</v>
      </c>
      <c r="B9822">
        <v>0</v>
      </c>
      <c r="C9822" t="s">
        <v>7601</v>
      </c>
      <c r="D9822">
        <v>270</v>
      </c>
      <c r="E9822" t="s">
        <v>6058</v>
      </c>
      <c r="F9822" s="4">
        <v>0</v>
      </c>
      <c r="J9822" s="4">
        <f>MIN(Table16[[#This Row],[Medicare Outpatient Allowable Rate]:[WPPA Inc Outpatient Allowable Rate]])</f>
        <v>0</v>
      </c>
      <c r="K9822" s="4">
        <f>MAX(Table16[[#This Row],[Blue Cross Outpatient Allowable Rate]:[WPPA Inc Outpatient Allowable Rate]])</f>
        <v>0</v>
      </c>
      <c r="L9822" s="4">
        <f>SUM(Table16[[#This Row],[Price]]*4.42)</f>
        <v>0</v>
      </c>
      <c r="M9822" s="4">
        <v>0</v>
      </c>
      <c r="N9822" s="4">
        <f>SUM(Table16[[#This Row],[ChargeID]]*0.76)</f>
        <v>0</v>
      </c>
      <c r="O9822" s="4">
        <f>SUM(Table16[[#This Row],[Price]]*0.95)</f>
        <v>0</v>
      </c>
      <c r="P9822" s="4">
        <f>SUM(Table16[[#This Row],[Price]]*0.8)</f>
        <v>0</v>
      </c>
      <c r="Q9822" s="4">
        <f>SUM(Table16[[#This Row],[Price]]*0.6)</f>
        <v>0</v>
      </c>
    </row>
    <row r="9823" spans="1:17" x14ac:dyDescent="0.25">
      <c r="A9823" t="s">
        <v>3380</v>
      </c>
      <c r="B9823">
        <v>10.57</v>
      </c>
      <c r="C9823" t="s">
        <v>7602</v>
      </c>
      <c r="D9823">
        <v>272</v>
      </c>
      <c r="E9823" t="s">
        <v>6058</v>
      </c>
      <c r="F9823" s="4">
        <v>10.57</v>
      </c>
      <c r="J9823" s="4">
        <f>MIN(Table16[[#This Row],[Medicare Outpatient Allowable Rate]:[WPPA Inc Outpatient Allowable Rate]])</f>
        <v>0</v>
      </c>
      <c r="K9823" s="4">
        <f>MAX(Table16[[#This Row],[Blue Cross Outpatient Allowable Rate]:[WPPA Inc Outpatient Allowable Rate]])</f>
        <v>10.041499999999999</v>
      </c>
      <c r="L9823" s="4">
        <f>SUM(Table16[[#This Row],[Price]]*4.42)</f>
        <v>46.7194</v>
      </c>
      <c r="M9823" s="4">
        <v>0</v>
      </c>
      <c r="N9823" s="4">
        <f>SUM(Table16[[#This Row],[ChargeID]]*0.76)</f>
        <v>8.0332000000000008</v>
      </c>
      <c r="O9823" s="4">
        <f>SUM(Table16[[#This Row],[Price]]*0.95)</f>
        <v>10.041499999999999</v>
      </c>
      <c r="P9823" s="4">
        <f>SUM(Table16[[#This Row],[Price]]*0.8)</f>
        <v>8.4560000000000013</v>
      </c>
      <c r="Q9823" s="4">
        <f>SUM(Table16[[#This Row],[Price]]*0.6)</f>
        <v>6.3419999999999996</v>
      </c>
    </row>
    <row r="9824" spans="1:17" x14ac:dyDescent="0.25">
      <c r="A9824" t="s">
        <v>3380</v>
      </c>
      <c r="B9824">
        <v>26.41</v>
      </c>
      <c r="C9824" t="s">
        <v>7603</v>
      </c>
      <c r="D9824">
        <v>272</v>
      </c>
      <c r="E9824" t="s">
        <v>6058</v>
      </c>
      <c r="F9824" s="4">
        <v>26.41</v>
      </c>
      <c r="J9824" s="4">
        <f>MIN(Table16[[#This Row],[Medicare Outpatient Allowable Rate]:[WPPA Inc Outpatient Allowable Rate]])</f>
        <v>0</v>
      </c>
      <c r="K9824" s="4">
        <f>MAX(Table16[[#This Row],[Blue Cross Outpatient Allowable Rate]:[WPPA Inc Outpatient Allowable Rate]])</f>
        <v>25.089499999999997</v>
      </c>
      <c r="L9824" s="4">
        <f>SUM(Table16[[#This Row],[Price]]*4.42)</f>
        <v>116.73219999999999</v>
      </c>
      <c r="M9824" s="4">
        <v>0</v>
      </c>
      <c r="N9824" s="4">
        <f>SUM(Table16[[#This Row],[ChargeID]]*0.76)</f>
        <v>20.0716</v>
      </c>
      <c r="O9824" s="4">
        <f>SUM(Table16[[#This Row],[Price]]*0.95)</f>
        <v>25.089499999999997</v>
      </c>
      <c r="P9824" s="4">
        <f>SUM(Table16[[#This Row],[Price]]*0.8)</f>
        <v>21.128</v>
      </c>
      <c r="Q9824" s="4">
        <f>SUM(Table16[[#This Row],[Price]]*0.6)</f>
        <v>15.846</v>
      </c>
    </row>
    <row r="9825" spans="1:17" x14ac:dyDescent="0.25">
      <c r="A9825" t="s">
        <v>3380</v>
      </c>
      <c r="B9825">
        <v>1057.7</v>
      </c>
      <c r="C9825" t="s">
        <v>7604</v>
      </c>
      <c r="D9825">
        <v>272</v>
      </c>
      <c r="E9825" t="s">
        <v>6058</v>
      </c>
      <c r="F9825" s="4">
        <v>1057.7</v>
      </c>
      <c r="J9825" s="4">
        <f>MIN(Table16[[#This Row],[Medicare Outpatient Allowable Rate]:[WPPA Inc Outpatient Allowable Rate]])</f>
        <v>0</v>
      </c>
      <c r="K9825" s="4">
        <f>MAX(Table16[[#This Row],[Blue Cross Outpatient Allowable Rate]:[WPPA Inc Outpatient Allowable Rate]])</f>
        <v>1004.8149999999999</v>
      </c>
      <c r="L9825" s="4">
        <f>SUM(Table16[[#This Row],[Price]]*4.42)</f>
        <v>4675.0340000000006</v>
      </c>
      <c r="M9825" s="4">
        <v>0</v>
      </c>
      <c r="N9825" s="4">
        <f>SUM(Table16[[#This Row],[ChargeID]]*0.76)</f>
        <v>803.85200000000009</v>
      </c>
      <c r="O9825" s="4">
        <f>SUM(Table16[[#This Row],[Price]]*0.95)</f>
        <v>1004.8149999999999</v>
      </c>
      <c r="P9825" s="4">
        <f>SUM(Table16[[#This Row],[Price]]*0.8)</f>
        <v>846.16000000000008</v>
      </c>
      <c r="Q9825" s="4">
        <f>SUM(Table16[[#This Row],[Price]]*0.6)</f>
        <v>634.62</v>
      </c>
    </row>
    <row r="9826" spans="1:17" x14ac:dyDescent="0.25">
      <c r="A9826" t="s">
        <v>3380</v>
      </c>
      <c r="B9826">
        <v>48.76</v>
      </c>
      <c r="C9826" t="s">
        <v>7605</v>
      </c>
      <c r="D9826">
        <v>271</v>
      </c>
      <c r="E9826" t="s">
        <v>6058</v>
      </c>
      <c r="F9826" s="4">
        <v>48.76</v>
      </c>
      <c r="J9826" s="4">
        <f>MIN(Table16[[#This Row],[Medicare Outpatient Allowable Rate]:[WPPA Inc Outpatient Allowable Rate]])</f>
        <v>0</v>
      </c>
      <c r="K9826" s="4">
        <f>MAX(Table16[[#This Row],[Blue Cross Outpatient Allowable Rate]:[WPPA Inc Outpatient Allowable Rate]])</f>
        <v>46.321999999999996</v>
      </c>
      <c r="L9826" s="4">
        <f>SUM(Table16[[#This Row],[Price]]*4.42)</f>
        <v>215.51919999999998</v>
      </c>
      <c r="M9826" s="4">
        <v>0</v>
      </c>
      <c r="N9826" s="4">
        <f>SUM(Table16[[#This Row],[ChargeID]]*0.76)</f>
        <v>37.057600000000001</v>
      </c>
      <c r="O9826" s="4">
        <f>SUM(Table16[[#This Row],[Price]]*0.95)</f>
        <v>46.321999999999996</v>
      </c>
      <c r="P9826" s="4">
        <f>SUM(Table16[[#This Row],[Price]]*0.8)</f>
        <v>39.008000000000003</v>
      </c>
      <c r="Q9826" s="4">
        <f>SUM(Table16[[#This Row],[Price]]*0.6)</f>
        <v>29.255999999999997</v>
      </c>
    </row>
    <row r="9827" spans="1:17" x14ac:dyDescent="0.25">
      <c r="A9827" t="s">
        <v>3380</v>
      </c>
      <c r="B9827">
        <v>45.96</v>
      </c>
      <c r="C9827" t="s">
        <v>7606</v>
      </c>
      <c r="D9827">
        <v>271</v>
      </c>
      <c r="E9827" t="s">
        <v>6316</v>
      </c>
      <c r="F9827" s="4">
        <v>45.96</v>
      </c>
      <c r="J9827" s="4">
        <f>MIN(Table16[[#This Row],[Medicare Outpatient Allowable Rate]:[WPPA Inc Outpatient Allowable Rate]])</f>
        <v>0</v>
      </c>
      <c r="K9827" s="4">
        <f>MAX(Table16[[#This Row],[Blue Cross Outpatient Allowable Rate]:[WPPA Inc Outpatient Allowable Rate]])</f>
        <v>43.661999999999999</v>
      </c>
      <c r="L9827" s="4">
        <f>SUM(Table16[[#This Row],[Price]]*4.42)</f>
        <v>203.14320000000001</v>
      </c>
      <c r="M9827" s="4">
        <v>0</v>
      </c>
      <c r="N9827" s="4">
        <f>SUM(Table16[[#This Row],[ChargeID]]*0.76)</f>
        <v>34.929600000000001</v>
      </c>
      <c r="O9827" s="4">
        <f>SUM(Table16[[#This Row],[Price]]*0.95)</f>
        <v>43.661999999999999</v>
      </c>
      <c r="P9827" s="4">
        <f>SUM(Table16[[#This Row],[Price]]*0.8)</f>
        <v>36.768000000000001</v>
      </c>
      <c r="Q9827" s="4">
        <f>SUM(Table16[[#This Row],[Price]]*0.6)</f>
        <v>27.576000000000001</v>
      </c>
    </row>
    <row r="9828" spans="1:17" x14ac:dyDescent="0.25">
      <c r="A9828" t="s">
        <v>3380</v>
      </c>
      <c r="B9828">
        <v>30.95</v>
      </c>
      <c r="C9828" t="s">
        <v>7607</v>
      </c>
      <c r="D9828">
        <v>270</v>
      </c>
      <c r="E9828" t="s">
        <v>6250</v>
      </c>
      <c r="F9828" s="4">
        <v>30.95</v>
      </c>
      <c r="J9828" s="4">
        <f>MIN(Table16[[#This Row],[Medicare Outpatient Allowable Rate]:[WPPA Inc Outpatient Allowable Rate]])</f>
        <v>0</v>
      </c>
      <c r="K9828" s="4">
        <f>MAX(Table16[[#This Row],[Blue Cross Outpatient Allowable Rate]:[WPPA Inc Outpatient Allowable Rate]])</f>
        <v>29.402499999999996</v>
      </c>
      <c r="L9828" s="4">
        <f>SUM(Table16[[#This Row],[Price]]*4.42)</f>
        <v>136.79900000000001</v>
      </c>
      <c r="M9828" s="4">
        <v>0</v>
      </c>
      <c r="N9828" s="4">
        <f>SUM(Table16[[#This Row],[ChargeID]]*0.76)</f>
        <v>23.521999999999998</v>
      </c>
      <c r="O9828" s="4">
        <f>SUM(Table16[[#This Row],[Price]]*0.95)</f>
        <v>29.402499999999996</v>
      </c>
      <c r="P9828" s="4">
        <f>SUM(Table16[[#This Row],[Price]]*0.8)</f>
        <v>24.76</v>
      </c>
      <c r="Q9828" s="4">
        <f>SUM(Table16[[#This Row],[Price]]*0.6)</f>
        <v>18.57</v>
      </c>
    </row>
    <row r="9829" spans="1:17" x14ac:dyDescent="0.25">
      <c r="A9829" t="s">
        <v>3380</v>
      </c>
      <c r="B9829">
        <v>56.28</v>
      </c>
      <c r="C9829" t="s">
        <v>7608</v>
      </c>
      <c r="D9829">
        <v>272</v>
      </c>
      <c r="E9829" t="s">
        <v>6058</v>
      </c>
      <c r="F9829" s="4">
        <v>56.28</v>
      </c>
      <c r="J9829" s="4">
        <f>MIN(Table16[[#This Row],[Medicare Outpatient Allowable Rate]:[WPPA Inc Outpatient Allowable Rate]])</f>
        <v>0</v>
      </c>
      <c r="K9829" s="4">
        <f>MAX(Table16[[#This Row],[Blue Cross Outpatient Allowable Rate]:[WPPA Inc Outpatient Allowable Rate]])</f>
        <v>53.466000000000001</v>
      </c>
      <c r="L9829" s="4">
        <f>SUM(Table16[[#This Row],[Price]]*4.42)</f>
        <v>248.7576</v>
      </c>
      <c r="M9829" s="4">
        <v>0</v>
      </c>
      <c r="N9829" s="4">
        <f>SUM(Table16[[#This Row],[ChargeID]]*0.76)</f>
        <v>42.772800000000004</v>
      </c>
      <c r="O9829" s="4">
        <f>SUM(Table16[[#This Row],[Price]]*0.95)</f>
        <v>53.466000000000001</v>
      </c>
      <c r="P9829" s="4">
        <f>SUM(Table16[[#This Row],[Price]]*0.8)</f>
        <v>45.024000000000001</v>
      </c>
      <c r="Q9829" s="4">
        <f>SUM(Table16[[#This Row],[Price]]*0.6)</f>
        <v>33.768000000000001</v>
      </c>
    </row>
    <row r="9830" spans="1:17" x14ac:dyDescent="0.25">
      <c r="A9830" t="s">
        <v>3380</v>
      </c>
      <c r="B9830">
        <v>175</v>
      </c>
      <c r="C9830" t="s">
        <v>7609</v>
      </c>
      <c r="D9830">
        <v>272</v>
      </c>
      <c r="E9830" t="s">
        <v>6058</v>
      </c>
      <c r="F9830" s="4">
        <v>175</v>
      </c>
      <c r="J9830" s="4">
        <f>MIN(Table16[[#This Row],[Medicare Outpatient Allowable Rate]:[WPPA Inc Outpatient Allowable Rate]])</f>
        <v>0</v>
      </c>
      <c r="K9830" s="4">
        <f>MAX(Table16[[#This Row],[Blue Cross Outpatient Allowable Rate]:[WPPA Inc Outpatient Allowable Rate]])</f>
        <v>166.25</v>
      </c>
      <c r="L9830" s="4">
        <f>SUM(Table16[[#This Row],[Price]]*4.42)</f>
        <v>773.5</v>
      </c>
      <c r="M9830" s="4">
        <v>0</v>
      </c>
      <c r="N9830" s="4">
        <f>SUM(Table16[[#This Row],[ChargeID]]*0.76)</f>
        <v>133</v>
      </c>
      <c r="O9830" s="4">
        <f>SUM(Table16[[#This Row],[Price]]*0.95)</f>
        <v>166.25</v>
      </c>
      <c r="P9830" s="4">
        <f>SUM(Table16[[#This Row],[Price]]*0.8)</f>
        <v>140</v>
      </c>
      <c r="Q9830" s="4">
        <f>SUM(Table16[[#This Row],[Price]]*0.6)</f>
        <v>105</v>
      </c>
    </row>
    <row r="9831" spans="1:17" x14ac:dyDescent="0.25">
      <c r="A9831" t="s">
        <v>3380</v>
      </c>
      <c r="B9831">
        <v>76.53</v>
      </c>
      <c r="C9831" t="s">
        <v>7610</v>
      </c>
      <c r="D9831">
        <v>272</v>
      </c>
      <c r="E9831" t="s">
        <v>6266</v>
      </c>
      <c r="F9831" s="4">
        <v>76.53</v>
      </c>
      <c r="J9831" s="4">
        <f>MIN(Table16[[#This Row],[Medicare Outpatient Allowable Rate]:[WPPA Inc Outpatient Allowable Rate]])</f>
        <v>0</v>
      </c>
      <c r="K9831" s="4">
        <f>MAX(Table16[[#This Row],[Blue Cross Outpatient Allowable Rate]:[WPPA Inc Outpatient Allowable Rate]])</f>
        <v>72.703499999999991</v>
      </c>
      <c r="L9831" s="4">
        <f>SUM(Table16[[#This Row],[Price]]*4.42)</f>
        <v>338.26260000000002</v>
      </c>
      <c r="M9831" s="4">
        <v>0</v>
      </c>
      <c r="N9831" s="4">
        <f>SUM(Table16[[#This Row],[ChargeID]]*0.76)</f>
        <v>58.162800000000004</v>
      </c>
      <c r="O9831" s="4">
        <f>SUM(Table16[[#This Row],[Price]]*0.95)</f>
        <v>72.703499999999991</v>
      </c>
      <c r="P9831" s="4">
        <f>SUM(Table16[[#This Row],[Price]]*0.8)</f>
        <v>61.224000000000004</v>
      </c>
      <c r="Q9831" s="4">
        <f>SUM(Table16[[#This Row],[Price]]*0.6)</f>
        <v>45.917999999999999</v>
      </c>
    </row>
    <row r="9832" spans="1:17" x14ac:dyDescent="0.25">
      <c r="A9832" t="s">
        <v>3380</v>
      </c>
      <c r="B9832">
        <v>0</v>
      </c>
      <c r="C9832" t="s">
        <v>7611</v>
      </c>
      <c r="D9832">
        <v>270</v>
      </c>
      <c r="E9832" t="s">
        <v>6250</v>
      </c>
      <c r="F9832" s="4">
        <v>0</v>
      </c>
      <c r="J9832" s="4">
        <f>MIN(Table16[[#This Row],[Medicare Outpatient Allowable Rate]:[WPPA Inc Outpatient Allowable Rate]])</f>
        <v>0</v>
      </c>
      <c r="K9832" s="4">
        <f>MAX(Table16[[#This Row],[Blue Cross Outpatient Allowable Rate]:[WPPA Inc Outpatient Allowable Rate]])</f>
        <v>0</v>
      </c>
      <c r="L9832" s="4">
        <f>SUM(Table16[[#This Row],[Price]]*4.42)</f>
        <v>0</v>
      </c>
      <c r="M9832" s="4">
        <v>0</v>
      </c>
      <c r="N9832" s="4">
        <f>SUM(Table16[[#This Row],[ChargeID]]*0.76)</f>
        <v>0</v>
      </c>
      <c r="O9832" s="4">
        <f>SUM(Table16[[#This Row],[Price]]*0.95)</f>
        <v>0</v>
      </c>
      <c r="P9832" s="4">
        <f>SUM(Table16[[#This Row],[Price]]*0.8)</f>
        <v>0</v>
      </c>
      <c r="Q9832" s="4">
        <f>SUM(Table16[[#This Row],[Price]]*0.6)</f>
        <v>0</v>
      </c>
    </row>
    <row r="9833" spans="1:17" x14ac:dyDescent="0.25">
      <c r="A9833" t="s">
        <v>3380</v>
      </c>
      <c r="B9833">
        <v>88.95</v>
      </c>
      <c r="C9833" t="s">
        <v>7612</v>
      </c>
      <c r="D9833">
        <v>271</v>
      </c>
      <c r="E9833" t="s">
        <v>6058</v>
      </c>
      <c r="F9833" s="4">
        <v>88.95</v>
      </c>
      <c r="J9833" s="4">
        <f>MIN(Table16[[#This Row],[Medicare Outpatient Allowable Rate]:[WPPA Inc Outpatient Allowable Rate]])</f>
        <v>0</v>
      </c>
      <c r="K9833" s="4">
        <f>MAX(Table16[[#This Row],[Blue Cross Outpatient Allowable Rate]:[WPPA Inc Outpatient Allowable Rate]])</f>
        <v>84.502499999999998</v>
      </c>
      <c r="L9833" s="4">
        <f>SUM(Table16[[#This Row],[Price]]*4.42)</f>
        <v>393.15899999999999</v>
      </c>
      <c r="M9833" s="4">
        <v>0</v>
      </c>
      <c r="N9833" s="4">
        <f>SUM(Table16[[#This Row],[ChargeID]]*0.76)</f>
        <v>67.602000000000004</v>
      </c>
      <c r="O9833" s="4">
        <f>SUM(Table16[[#This Row],[Price]]*0.95)</f>
        <v>84.502499999999998</v>
      </c>
      <c r="P9833" s="4">
        <f>SUM(Table16[[#This Row],[Price]]*0.8)</f>
        <v>71.160000000000011</v>
      </c>
      <c r="Q9833" s="4">
        <f>SUM(Table16[[#This Row],[Price]]*0.6)</f>
        <v>53.37</v>
      </c>
    </row>
    <row r="9834" spans="1:17" x14ac:dyDescent="0.25">
      <c r="A9834" t="s">
        <v>3380</v>
      </c>
      <c r="B9834">
        <v>0</v>
      </c>
      <c r="C9834" t="s">
        <v>7613</v>
      </c>
      <c r="D9834">
        <v>272</v>
      </c>
      <c r="E9834" t="s">
        <v>6058</v>
      </c>
      <c r="F9834" s="4">
        <v>0</v>
      </c>
      <c r="J9834" s="4">
        <f>MIN(Table16[[#This Row],[Medicare Outpatient Allowable Rate]:[WPPA Inc Outpatient Allowable Rate]])</f>
        <v>0</v>
      </c>
      <c r="K9834" s="4">
        <f>MAX(Table16[[#This Row],[Blue Cross Outpatient Allowable Rate]:[WPPA Inc Outpatient Allowable Rate]])</f>
        <v>0</v>
      </c>
      <c r="L9834" s="4">
        <f>SUM(Table16[[#This Row],[Price]]*4.42)</f>
        <v>0</v>
      </c>
      <c r="M9834" s="4">
        <v>0</v>
      </c>
      <c r="N9834" s="4">
        <f>SUM(Table16[[#This Row],[ChargeID]]*0.76)</f>
        <v>0</v>
      </c>
      <c r="O9834" s="4">
        <f>SUM(Table16[[#This Row],[Price]]*0.95)</f>
        <v>0</v>
      </c>
      <c r="P9834" s="4">
        <f>SUM(Table16[[#This Row],[Price]]*0.8)</f>
        <v>0</v>
      </c>
      <c r="Q9834" s="4">
        <f>SUM(Table16[[#This Row],[Price]]*0.6)</f>
        <v>0</v>
      </c>
    </row>
    <row r="9835" spans="1:17" x14ac:dyDescent="0.25">
      <c r="A9835" t="s">
        <v>3380</v>
      </c>
      <c r="B9835">
        <v>27.02</v>
      </c>
      <c r="C9835" t="s">
        <v>7614</v>
      </c>
      <c r="D9835">
        <v>272</v>
      </c>
      <c r="E9835" t="s">
        <v>6058</v>
      </c>
      <c r="F9835" s="4">
        <v>27.02</v>
      </c>
      <c r="J9835" s="4">
        <f>MIN(Table16[[#This Row],[Medicare Outpatient Allowable Rate]:[WPPA Inc Outpatient Allowable Rate]])</f>
        <v>0</v>
      </c>
      <c r="K9835" s="4">
        <f>MAX(Table16[[#This Row],[Blue Cross Outpatient Allowable Rate]:[WPPA Inc Outpatient Allowable Rate]])</f>
        <v>25.668999999999997</v>
      </c>
      <c r="L9835" s="4">
        <f>SUM(Table16[[#This Row],[Price]]*4.42)</f>
        <v>119.4284</v>
      </c>
      <c r="M9835" s="4">
        <v>0</v>
      </c>
      <c r="N9835" s="4">
        <f>SUM(Table16[[#This Row],[ChargeID]]*0.76)</f>
        <v>20.5352</v>
      </c>
      <c r="O9835" s="4">
        <f>SUM(Table16[[#This Row],[Price]]*0.95)</f>
        <v>25.668999999999997</v>
      </c>
      <c r="P9835" s="4">
        <f>SUM(Table16[[#This Row],[Price]]*0.8)</f>
        <v>21.616</v>
      </c>
      <c r="Q9835" s="4">
        <f>SUM(Table16[[#This Row],[Price]]*0.6)</f>
        <v>16.212</v>
      </c>
    </row>
    <row r="9836" spans="1:17" x14ac:dyDescent="0.25">
      <c r="A9836" t="s">
        <v>3380</v>
      </c>
      <c r="B9836">
        <v>51.79</v>
      </c>
      <c r="C9836" t="s">
        <v>7615</v>
      </c>
      <c r="D9836">
        <v>270</v>
      </c>
      <c r="E9836" t="s">
        <v>6049</v>
      </c>
      <c r="F9836" s="4">
        <v>51.79</v>
      </c>
      <c r="J9836" s="4">
        <f>MIN(Table16[[#This Row],[Medicare Outpatient Allowable Rate]:[WPPA Inc Outpatient Allowable Rate]])</f>
        <v>0</v>
      </c>
      <c r="K9836" s="4">
        <f>MAX(Table16[[#This Row],[Blue Cross Outpatient Allowable Rate]:[WPPA Inc Outpatient Allowable Rate]])</f>
        <v>49.200499999999998</v>
      </c>
      <c r="L9836" s="4">
        <f>SUM(Table16[[#This Row],[Price]]*4.42)</f>
        <v>228.9118</v>
      </c>
      <c r="M9836" s="4">
        <v>0</v>
      </c>
      <c r="N9836" s="4">
        <f>SUM(Table16[[#This Row],[ChargeID]]*0.76)</f>
        <v>39.360399999999998</v>
      </c>
      <c r="O9836" s="4">
        <f>SUM(Table16[[#This Row],[Price]]*0.95)</f>
        <v>49.200499999999998</v>
      </c>
      <c r="P9836" s="4">
        <f>SUM(Table16[[#This Row],[Price]]*0.8)</f>
        <v>41.432000000000002</v>
      </c>
      <c r="Q9836" s="4">
        <f>SUM(Table16[[#This Row],[Price]]*0.6)</f>
        <v>31.073999999999998</v>
      </c>
    </row>
    <row r="9837" spans="1:17" x14ac:dyDescent="0.25">
      <c r="A9837" t="s">
        <v>3380</v>
      </c>
      <c r="B9837">
        <v>0</v>
      </c>
      <c r="C9837" t="s">
        <v>7616</v>
      </c>
      <c r="D9837">
        <v>272</v>
      </c>
      <c r="E9837" t="s">
        <v>6058</v>
      </c>
      <c r="F9837" s="4">
        <v>0</v>
      </c>
      <c r="J9837" s="4">
        <f>MIN(Table16[[#This Row],[Medicare Outpatient Allowable Rate]:[WPPA Inc Outpatient Allowable Rate]])</f>
        <v>0</v>
      </c>
      <c r="K9837" s="4">
        <f>MAX(Table16[[#This Row],[Blue Cross Outpatient Allowable Rate]:[WPPA Inc Outpatient Allowable Rate]])</f>
        <v>0</v>
      </c>
      <c r="L9837" s="4">
        <f>SUM(Table16[[#This Row],[Price]]*4.42)</f>
        <v>0</v>
      </c>
      <c r="M9837" s="4">
        <v>0</v>
      </c>
      <c r="N9837" s="4">
        <f>SUM(Table16[[#This Row],[ChargeID]]*0.76)</f>
        <v>0</v>
      </c>
      <c r="O9837" s="4">
        <f>SUM(Table16[[#This Row],[Price]]*0.95)</f>
        <v>0</v>
      </c>
      <c r="P9837" s="4">
        <f>SUM(Table16[[#This Row],[Price]]*0.8)</f>
        <v>0</v>
      </c>
      <c r="Q9837" s="4">
        <f>SUM(Table16[[#This Row],[Price]]*0.6)</f>
        <v>0</v>
      </c>
    </row>
    <row r="9838" spans="1:17" x14ac:dyDescent="0.25">
      <c r="A9838" t="s">
        <v>3380</v>
      </c>
      <c r="B9838">
        <v>0</v>
      </c>
      <c r="C9838" t="s">
        <v>7617</v>
      </c>
      <c r="D9838">
        <v>270</v>
      </c>
      <c r="E9838" t="s">
        <v>7618</v>
      </c>
      <c r="F9838" s="4">
        <v>0</v>
      </c>
      <c r="J9838" s="4">
        <f>MIN(Table16[[#This Row],[Medicare Outpatient Allowable Rate]:[WPPA Inc Outpatient Allowable Rate]])</f>
        <v>0</v>
      </c>
      <c r="K9838" s="4">
        <f>MAX(Table16[[#This Row],[Blue Cross Outpatient Allowable Rate]:[WPPA Inc Outpatient Allowable Rate]])</f>
        <v>0</v>
      </c>
      <c r="L9838" s="4">
        <f>SUM(Table16[[#This Row],[Price]]*4.42)</f>
        <v>0</v>
      </c>
      <c r="M9838" s="4">
        <v>0</v>
      </c>
      <c r="N9838" s="4">
        <f>SUM(Table16[[#This Row],[ChargeID]]*0.76)</f>
        <v>0</v>
      </c>
      <c r="O9838" s="4">
        <f>SUM(Table16[[#This Row],[Price]]*0.95)</f>
        <v>0</v>
      </c>
      <c r="P9838" s="4">
        <f>SUM(Table16[[#This Row],[Price]]*0.8)</f>
        <v>0</v>
      </c>
      <c r="Q9838" s="4">
        <f>SUM(Table16[[#This Row],[Price]]*0.6)</f>
        <v>0</v>
      </c>
    </row>
    <row r="9839" spans="1:17" x14ac:dyDescent="0.25">
      <c r="A9839" t="s">
        <v>3380</v>
      </c>
      <c r="B9839">
        <v>42.81</v>
      </c>
      <c r="C9839" t="s">
        <v>7619</v>
      </c>
      <c r="D9839">
        <v>271</v>
      </c>
      <c r="E9839" t="s">
        <v>6472</v>
      </c>
      <c r="F9839" s="4">
        <v>42.81</v>
      </c>
      <c r="J9839" s="4">
        <f>MIN(Table16[[#This Row],[Medicare Outpatient Allowable Rate]:[WPPA Inc Outpatient Allowable Rate]])</f>
        <v>0</v>
      </c>
      <c r="K9839" s="4">
        <f>MAX(Table16[[#This Row],[Blue Cross Outpatient Allowable Rate]:[WPPA Inc Outpatient Allowable Rate]])</f>
        <v>40.669499999999999</v>
      </c>
      <c r="L9839" s="4">
        <f>SUM(Table16[[#This Row],[Price]]*4.42)</f>
        <v>189.22020000000001</v>
      </c>
      <c r="M9839" s="4">
        <v>0</v>
      </c>
      <c r="N9839" s="4">
        <f>SUM(Table16[[#This Row],[ChargeID]]*0.76)</f>
        <v>32.535600000000002</v>
      </c>
      <c r="O9839" s="4">
        <f>SUM(Table16[[#This Row],[Price]]*0.95)</f>
        <v>40.669499999999999</v>
      </c>
      <c r="P9839" s="4">
        <f>SUM(Table16[[#This Row],[Price]]*0.8)</f>
        <v>34.248000000000005</v>
      </c>
      <c r="Q9839" s="4">
        <f>SUM(Table16[[#This Row],[Price]]*0.6)</f>
        <v>25.686</v>
      </c>
    </row>
    <row r="9840" spans="1:17" x14ac:dyDescent="0.25">
      <c r="A9840" t="s">
        <v>3380</v>
      </c>
      <c r="B9840">
        <v>26.11</v>
      </c>
      <c r="C9840" t="s">
        <v>6471</v>
      </c>
      <c r="D9840">
        <v>271</v>
      </c>
      <c r="E9840" t="s">
        <v>6472</v>
      </c>
      <c r="F9840" s="4">
        <v>26.11</v>
      </c>
      <c r="J9840" s="4">
        <f>MIN(Table16[[#This Row],[Medicare Outpatient Allowable Rate]:[WPPA Inc Outpatient Allowable Rate]])</f>
        <v>0</v>
      </c>
      <c r="K9840" s="4">
        <f>MAX(Table16[[#This Row],[Blue Cross Outpatient Allowable Rate]:[WPPA Inc Outpatient Allowable Rate]])</f>
        <v>24.804499999999997</v>
      </c>
      <c r="L9840" s="4">
        <f>SUM(Table16[[#This Row],[Price]]*4.42)</f>
        <v>115.4062</v>
      </c>
      <c r="M9840" s="4">
        <v>0</v>
      </c>
      <c r="N9840" s="4">
        <f>SUM(Table16[[#This Row],[ChargeID]]*0.76)</f>
        <v>19.843599999999999</v>
      </c>
      <c r="O9840" s="4">
        <f>SUM(Table16[[#This Row],[Price]]*0.95)</f>
        <v>24.804499999999997</v>
      </c>
      <c r="P9840" s="4">
        <f>SUM(Table16[[#This Row],[Price]]*0.8)</f>
        <v>20.888000000000002</v>
      </c>
      <c r="Q9840" s="4">
        <f>SUM(Table16[[#This Row],[Price]]*0.6)</f>
        <v>15.665999999999999</v>
      </c>
    </row>
    <row r="9841" spans="1:17" x14ac:dyDescent="0.25">
      <c r="A9841" t="s">
        <v>3380</v>
      </c>
      <c r="B9841">
        <v>37.909999999999997</v>
      </c>
      <c r="C9841" t="s">
        <v>7620</v>
      </c>
      <c r="D9841">
        <v>271</v>
      </c>
      <c r="E9841" t="s">
        <v>6470</v>
      </c>
      <c r="F9841" s="4">
        <v>37.909999999999997</v>
      </c>
      <c r="J9841" s="4">
        <f>MIN(Table16[[#This Row],[Medicare Outpatient Allowable Rate]:[WPPA Inc Outpatient Allowable Rate]])</f>
        <v>0</v>
      </c>
      <c r="K9841" s="4">
        <f>MAX(Table16[[#This Row],[Blue Cross Outpatient Allowable Rate]:[WPPA Inc Outpatient Allowable Rate]])</f>
        <v>36.014499999999998</v>
      </c>
      <c r="L9841" s="4">
        <f>SUM(Table16[[#This Row],[Price]]*4.42)</f>
        <v>167.56219999999999</v>
      </c>
      <c r="M9841" s="4">
        <v>0</v>
      </c>
      <c r="N9841" s="4">
        <f>SUM(Table16[[#This Row],[ChargeID]]*0.76)</f>
        <v>28.811599999999999</v>
      </c>
      <c r="O9841" s="4">
        <f>SUM(Table16[[#This Row],[Price]]*0.95)</f>
        <v>36.014499999999998</v>
      </c>
      <c r="P9841" s="4">
        <f>SUM(Table16[[#This Row],[Price]]*0.8)</f>
        <v>30.327999999999999</v>
      </c>
      <c r="Q9841" s="4">
        <f>SUM(Table16[[#This Row],[Price]]*0.6)</f>
        <v>22.745999999999999</v>
      </c>
    </row>
    <row r="9842" spans="1:17" x14ac:dyDescent="0.25">
      <c r="A9842" t="s">
        <v>3380</v>
      </c>
      <c r="B9842">
        <v>139.69</v>
      </c>
      <c r="C9842" t="s">
        <v>7621</v>
      </c>
      <c r="D9842">
        <v>272</v>
      </c>
      <c r="E9842" t="s">
        <v>6250</v>
      </c>
      <c r="F9842" s="4">
        <v>139.69</v>
      </c>
      <c r="J9842" s="4">
        <f>MIN(Table16[[#This Row],[Medicare Outpatient Allowable Rate]:[WPPA Inc Outpatient Allowable Rate]])</f>
        <v>0</v>
      </c>
      <c r="K9842" s="4">
        <f>MAX(Table16[[#This Row],[Blue Cross Outpatient Allowable Rate]:[WPPA Inc Outpatient Allowable Rate]])</f>
        <v>132.7055</v>
      </c>
      <c r="L9842" s="4">
        <f>SUM(Table16[[#This Row],[Price]]*4.42)</f>
        <v>617.4298</v>
      </c>
      <c r="M9842" s="4">
        <v>0</v>
      </c>
      <c r="N9842" s="4">
        <f>SUM(Table16[[#This Row],[ChargeID]]*0.76)</f>
        <v>106.1644</v>
      </c>
      <c r="O9842" s="4">
        <f>SUM(Table16[[#This Row],[Price]]*0.95)</f>
        <v>132.7055</v>
      </c>
      <c r="P9842" s="4">
        <f>SUM(Table16[[#This Row],[Price]]*0.8)</f>
        <v>111.75200000000001</v>
      </c>
      <c r="Q9842" s="4">
        <f>SUM(Table16[[#This Row],[Price]]*0.6)</f>
        <v>83.813999999999993</v>
      </c>
    </row>
    <row r="9843" spans="1:17" x14ac:dyDescent="0.25">
      <c r="A9843" t="s">
        <v>3380</v>
      </c>
      <c r="B9843">
        <v>81.709999999999994</v>
      </c>
      <c r="C9843" t="s">
        <v>7622</v>
      </c>
      <c r="D9843">
        <v>272</v>
      </c>
      <c r="E9843" t="s">
        <v>6058</v>
      </c>
      <c r="F9843" s="4">
        <v>81.709999999999994</v>
      </c>
      <c r="J9843" s="4">
        <f>MIN(Table16[[#This Row],[Medicare Outpatient Allowable Rate]:[WPPA Inc Outpatient Allowable Rate]])</f>
        <v>0</v>
      </c>
      <c r="K9843" s="4">
        <f>MAX(Table16[[#This Row],[Blue Cross Outpatient Allowable Rate]:[WPPA Inc Outpatient Allowable Rate]])</f>
        <v>77.624499999999983</v>
      </c>
      <c r="L9843" s="4">
        <f>SUM(Table16[[#This Row],[Price]]*4.42)</f>
        <v>361.15819999999997</v>
      </c>
      <c r="M9843" s="4">
        <v>0</v>
      </c>
      <c r="N9843" s="4">
        <f>SUM(Table16[[#This Row],[ChargeID]]*0.76)</f>
        <v>62.099599999999995</v>
      </c>
      <c r="O9843" s="4">
        <f>SUM(Table16[[#This Row],[Price]]*0.95)</f>
        <v>77.624499999999983</v>
      </c>
      <c r="P9843" s="4">
        <f>SUM(Table16[[#This Row],[Price]]*0.8)</f>
        <v>65.367999999999995</v>
      </c>
      <c r="Q9843" s="4">
        <f>SUM(Table16[[#This Row],[Price]]*0.6)</f>
        <v>49.025999999999996</v>
      </c>
    </row>
    <row r="9844" spans="1:17" x14ac:dyDescent="0.25">
      <c r="A9844" t="s">
        <v>3380</v>
      </c>
      <c r="B9844">
        <v>0</v>
      </c>
      <c r="C9844" t="s">
        <v>7623</v>
      </c>
      <c r="D9844">
        <v>271</v>
      </c>
      <c r="E9844" t="s">
        <v>6058</v>
      </c>
      <c r="F9844" s="4">
        <v>0</v>
      </c>
      <c r="J9844" s="4">
        <f>MIN(Table16[[#This Row],[Medicare Outpatient Allowable Rate]:[WPPA Inc Outpatient Allowable Rate]])</f>
        <v>0</v>
      </c>
      <c r="K9844" s="4">
        <f>MAX(Table16[[#This Row],[Blue Cross Outpatient Allowable Rate]:[WPPA Inc Outpatient Allowable Rate]])</f>
        <v>0</v>
      </c>
      <c r="L9844" s="4">
        <f>SUM(Table16[[#This Row],[Price]]*4.42)</f>
        <v>0</v>
      </c>
      <c r="M9844" s="4">
        <v>0</v>
      </c>
      <c r="N9844" s="4">
        <f>SUM(Table16[[#This Row],[ChargeID]]*0.76)</f>
        <v>0</v>
      </c>
      <c r="O9844" s="4">
        <f>SUM(Table16[[#This Row],[Price]]*0.95)</f>
        <v>0</v>
      </c>
      <c r="P9844" s="4">
        <f>SUM(Table16[[#This Row],[Price]]*0.8)</f>
        <v>0</v>
      </c>
      <c r="Q9844" s="4">
        <f>SUM(Table16[[#This Row],[Price]]*0.6)</f>
        <v>0</v>
      </c>
    </row>
    <row r="9845" spans="1:17" x14ac:dyDescent="0.25">
      <c r="A9845" t="s">
        <v>3380</v>
      </c>
      <c r="B9845">
        <v>4.55</v>
      </c>
      <c r="C9845" t="s">
        <v>7624</v>
      </c>
      <c r="D9845">
        <v>272</v>
      </c>
      <c r="E9845" t="s">
        <v>6058</v>
      </c>
      <c r="F9845" s="4">
        <v>4.55</v>
      </c>
      <c r="J9845" s="4">
        <f>MIN(Table16[[#This Row],[Medicare Outpatient Allowable Rate]:[WPPA Inc Outpatient Allowable Rate]])</f>
        <v>0</v>
      </c>
      <c r="K9845" s="4">
        <f>MAX(Table16[[#This Row],[Blue Cross Outpatient Allowable Rate]:[WPPA Inc Outpatient Allowable Rate]])</f>
        <v>4.3224999999999998</v>
      </c>
      <c r="L9845" s="4">
        <f>SUM(Table16[[#This Row],[Price]]*4.42)</f>
        <v>20.111000000000001</v>
      </c>
      <c r="M9845" s="4">
        <v>0</v>
      </c>
      <c r="N9845" s="4">
        <f>SUM(Table16[[#This Row],[ChargeID]]*0.76)</f>
        <v>3.4579999999999997</v>
      </c>
      <c r="O9845" s="4">
        <f>SUM(Table16[[#This Row],[Price]]*0.95)</f>
        <v>4.3224999999999998</v>
      </c>
      <c r="P9845" s="4">
        <f>SUM(Table16[[#This Row],[Price]]*0.8)</f>
        <v>3.64</v>
      </c>
      <c r="Q9845" s="4">
        <f>SUM(Table16[[#This Row],[Price]]*0.6)</f>
        <v>2.73</v>
      </c>
    </row>
    <row r="9846" spans="1:17" x14ac:dyDescent="0.25">
      <c r="A9846" t="s">
        <v>3380</v>
      </c>
      <c r="B9846">
        <v>0</v>
      </c>
      <c r="C9846" t="s">
        <v>7625</v>
      </c>
      <c r="D9846">
        <v>271</v>
      </c>
      <c r="E9846" t="s">
        <v>7626</v>
      </c>
      <c r="F9846" s="4">
        <v>0</v>
      </c>
      <c r="J9846" s="4">
        <f>MIN(Table16[[#This Row],[Medicare Outpatient Allowable Rate]:[WPPA Inc Outpatient Allowable Rate]])</f>
        <v>0</v>
      </c>
      <c r="K9846" s="4">
        <f>MAX(Table16[[#This Row],[Blue Cross Outpatient Allowable Rate]:[WPPA Inc Outpatient Allowable Rate]])</f>
        <v>0</v>
      </c>
      <c r="L9846" s="4">
        <f>SUM(Table16[[#This Row],[Price]]*4.42)</f>
        <v>0</v>
      </c>
      <c r="M9846" s="4">
        <v>0</v>
      </c>
      <c r="N9846" s="4">
        <f>SUM(Table16[[#This Row],[ChargeID]]*0.76)</f>
        <v>0</v>
      </c>
      <c r="O9846" s="4">
        <f>SUM(Table16[[#This Row],[Price]]*0.95)</f>
        <v>0</v>
      </c>
      <c r="P9846" s="4">
        <f>SUM(Table16[[#This Row],[Price]]*0.8)</f>
        <v>0</v>
      </c>
      <c r="Q9846" s="4">
        <f>SUM(Table16[[#This Row],[Price]]*0.6)</f>
        <v>0</v>
      </c>
    </row>
    <row r="9847" spans="1:17" x14ac:dyDescent="0.25">
      <c r="A9847" t="s">
        <v>3380</v>
      </c>
      <c r="B9847">
        <v>0</v>
      </c>
      <c r="C9847" t="s">
        <v>7627</v>
      </c>
      <c r="D9847">
        <v>271</v>
      </c>
      <c r="E9847" t="s">
        <v>7626</v>
      </c>
      <c r="F9847" s="4">
        <v>0</v>
      </c>
      <c r="J9847" s="4">
        <f>MIN(Table16[[#This Row],[Medicare Outpatient Allowable Rate]:[WPPA Inc Outpatient Allowable Rate]])</f>
        <v>0</v>
      </c>
      <c r="K9847" s="4">
        <f>MAX(Table16[[#This Row],[Blue Cross Outpatient Allowable Rate]:[WPPA Inc Outpatient Allowable Rate]])</f>
        <v>0</v>
      </c>
      <c r="L9847" s="4">
        <f>SUM(Table16[[#This Row],[Price]]*4.42)</f>
        <v>0</v>
      </c>
      <c r="M9847" s="4">
        <v>0</v>
      </c>
      <c r="N9847" s="4">
        <f>SUM(Table16[[#This Row],[ChargeID]]*0.76)</f>
        <v>0</v>
      </c>
      <c r="O9847" s="4">
        <f>SUM(Table16[[#This Row],[Price]]*0.95)</f>
        <v>0</v>
      </c>
      <c r="P9847" s="4">
        <f>SUM(Table16[[#This Row],[Price]]*0.8)</f>
        <v>0</v>
      </c>
      <c r="Q9847" s="4">
        <f>SUM(Table16[[#This Row],[Price]]*0.6)</f>
        <v>0</v>
      </c>
    </row>
    <row r="9848" spans="1:17" x14ac:dyDescent="0.25">
      <c r="A9848" t="s">
        <v>3380</v>
      </c>
      <c r="B9848">
        <v>0</v>
      </c>
      <c r="C9848" t="s">
        <v>7628</v>
      </c>
      <c r="D9848">
        <v>270</v>
      </c>
      <c r="E9848" t="s">
        <v>7390</v>
      </c>
      <c r="F9848" s="4">
        <v>0</v>
      </c>
      <c r="J9848" s="4">
        <f>MIN(Table16[[#This Row],[Medicare Outpatient Allowable Rate]:[WPPA Inc Outpatient Allowable Rate]])</f>
        <v>0</v>
      </c>
      <c r="K9848" s="4">
        <f>MAX(Table16[[#This Row],[Blue Cross Outpatient Allowable Rate]:[WPPA Inc Outpatient Allowable Rate]])</f>
        <v>0</v>
      </c>
      <c r="L9848" s="4">
        <f>SUM(Table16[[#This Row],[Price]]*4.42)</f>
        <v>0</v>
      </c>
      <c r="M9848" s="4">
        <v>0</v>
      </c>
      <c r="N9848" s="4">
        <f>SUM(Table16[[#This Row],[ChargeID]]*0.76)</f>
        <v>0</v>
      </c>
      <c r="O9848" s="4">
        <f>SUM(Table16[[#This Row],[Price]]*0.95)</f>
        <v>0</v>
      </c>
      <c r="P9848" s="4">
        <f>SUM(Table16[[#This Row],[Price]]*0.8)</f>
        <v>0</v>
      </c>
      <c r="Q9848" s="4">
        <f>SUM(Table16[[#This Row],[Price]]*0.6)</f>
        <v>0</v>
      </c>
    </row>
    <row r="9849" spans="1:17" x14ac:dyDescent="0.25">
      <c r="A9849" t="s">
        <v>3380</v>
      </c>
      <c r="B9849">
        <v>0</v>
      </c>
      <c r="C9849" t="s">
        <v>7629</v>
      </c>
      <c r="D9849">
        <v>270</v>
      </c>
      <c r="E9849" t="s">
        <v>7488</v>
      </c>
      <c r="F9849" s="4">
        <v>0</v>
      </c>
      <c r="J9849" s="4">
        <f>MIN(Table16[[#This Row],[Medicare Outpatient Allowable Rate]:[WPPA Inc Outpatient Allowable Rate]])</f>
        <v>0</v>
      </c>
      <c r="K9849" s="4">
        <f>MAX(Table16[[#This Row],[Blue Cross Outpatient Allowable Rate]:[WPPA Inc Outpatient Allowable Rate]])</f>
        <v>0</v>
      </c>
      <c r="L9849" s="4">
        <f>SUM(Table16[[#This Row],[Price]]*4.42)</f>
        <v>0</v>
      </c>
      <c r="M9849" s="4">
        <v>0</v>
      </c>
      <c r="N9849" s="4">
        <f>SUM(Table16[[#This Row],[ChargeID]]*0.76)</f>
        <v>0</v>
      </c>
      <c r="O9849" s="4">
        <f>SUM(Table16[[#This Row],[Price]]*0.95)</f>
        <v>0</v>
      </c>
      <c r="P9849" s="4">
        <f>SUM(Table16[[#This Row],[Price]]*0.8)</f>
        <v>0</v>
      </c>
      <c r="Q9849" s="4">
        <f>SUM(Table16[[#This Row],[Price]]*0.6)</f>
        <v>0</v>
      </c>
    </row>
    <row r="9850" spans="1:17" x14ac:dyDescent="0.25">
      <c r="A9850" t="s">
        <v>3380</v>
      </c>
      <c r="B9850">
        <v>0</v>
      </c>
      <c r="C9850" t="s">
        <v>7630</v>
      </c>
      <c r="D9850">
        <v>270</v>
      </c>
      <c r="E9850" t="s">
        <v>7631</v>
      </c>
      <c r="F9850" s="4">
        <v>0</v>
      </c>
      <c r="J9850" s="4">
        <f>MIN(Table16[[#This Row],[Medicare Outpatient Allowable Rate]:[WPPA Inc Outpatient Allowable Rate]])</f>
        <v>0</v>
      </c>
      <c r="K9850" s="4">
        <f>MAX(Table16[[#This Row],[Blue Cross Outpatient Allowable Rate]:[WPPA Inc Outpatient Allowable Rate]])</f>
        <v>0</v>
      </c>
      <c r="L9850" s="4">
        <f>SUM(Table16[[#This Row],[Price]]*4.42)</f>
        <v>0</v>
      </c>
      <c r="M9850" s="4">
        <v>0</v>
      </c>
      <c r="N9850" s="4">
        <f>SUM(Table16[[#This Row],[ChargeID]]*0.76)</f>
        <v>0</v>
      </c>
      <c r="O9850" s="4">
        <f>SUM(Table16[[#This Row],[Price]]*0.95)</f>
        <v>0</v>
      </c>
      <c r="P9850" s="4">
        <f>SUM(Table16[[#This Row],[Price]]*0.8)</f>
        <v>0</v>
      </c>
      <c r="Q9850" s="4">
        <f>SUM(Table16[[#This Row],[Price]]*0.6)</f>
        <v>0</v>
      </c>
    </row>
    <row r="9851" spans="1:17" x14ac:dyDescent="0.25">
      <c r="A9851" t="s">
        <v>3380</v>
      </c>
      <c r="B9851">
        <v>98.26</v>
      </c>
      <c r="C9851" t="s">
        <v>7632</v>
      </c>
      <c r="D9851">
        <v>271</v>
      </c>
      <c r="E9851" t="s">
        <v>6058</v>
      </c>
      <c r="F9851" s="4">
        <v>98.26</v>
      </c>
      <c r="G9851" t="s">
        <v>6964</v>
      </c>
      <c r="J9851" s="4">
        <f>MIN(Table16[[#This Row],[Medicare Outpatient Allowable Rate]:[WPPA Inc Outpatient Allowable Rate]])</f>
        <v>0</v>
      </c>
      <c r="K9851" s="4">
        <f>MAX(Table16[[#This Row],[Blue Cross Outpatient Allowable Rate]:[WPPA Inc Outpatient Allowable Rate]])</f>
        <v>93.346999999999994</v>
      </c>
      <c r="L9851" s="4">
        <f>SUM(Table16[[#This Row],[Price]]*4.42)</f>
        <v>434.30920000000003</v>
      </c>
      <c r="M9851" s="4">
        <v>0</v>
      </c>
      <c r="N9851" s="4">
        <f>SUM(Table16[[#This Row],[ChargeID]]*0.76)</f>
        <v>74.677599999999998</v>
      </c>
      <c r="O9851" s="4">
        <f>SUM(Table16[[#This Row],[Price]]*0.95)</f>
        <v>93.346999999999994</v>
      </c>
      <c r="P9851" s="4">
        <f>SUM(Table16[[#This Row],[Price]]*0.8)</f>
        <v>78.608000000000004</v>
      </c>
      <c r="Q9851" s="4">
        <f>SUM(Table16[[#This Row],[Price]]*0.6)</f>
        <v>58.956000000000003</v>
      </c>
    </row>
    <row r="9852" spans="1:17" x14ac:dyDescent="0.25">
      <c r="A9852" t="s">
        <v>3380</v>
      </c>
      <c r="B9852">
        <v>0</v>
      </c>
      <c r="C9852" t="s">
        <v>7633</v>
      </c>
      <c r="D9852">
        <v>270</v>
      </c>
      <c r="E9852" t="s">
        <v>6510</v>
      </c>
      <c r="F9852" s="4">
        <v>0</v>
      </c>
      <c r="J9852" s="4">
        <f>MIN(Table16[[#This Row],[Medicare Outpatient Allowable Rate]:[WPPA Inc Outpatient Allowable Rate]])</f>
        <v>0</v>
      </c>
      <c r="K9852" s="4">
        <f>MAX(Table16[[#This Row],[Blue Cross Outpatient Allowable Rate]:[WPPA Inc Outpatient Allowable Rate]])</f>
        <v>0</v>
      </c>
      <c r="L9852" s="4">
        <f>SUM(Table16[[#This Row],[Price]]*4.42)</f>
        <v>0</v>
      </c>
      <c r="M9852" s="4">
        <v>0</v>
      </c>
      <c r="N9852" s="4">
        <f>SUM(Table16[[#This Row],[ChargeID]]*0.76)</f>
        <v>0</v>
      </c>
      <c r="O9852" s="4">
        <f>SUM(Table16[[#This Row],[Price]]*0.95)</f>
        <v>0</v>
      </c>
      <c r="P9852" s="4">
        <f>SUM(Table16[[#This Row],[Price]]*0.8)</f>
        <v>0</v>
      </c>
      <c r="Q9852" s="4">
        <f>SUM(Table16[[#This Row],[Price]]*0.6)</f>
        <v>0</v>
      </c>
    </row>
    <row r="9853" spans="1:17" x14ac:dyDescent="0.25">
      <c r="A9853" t="s">
        <v>3380</v>
      </c>
      <c r="B9853">
        <v>0</v>
      </c>
      <c r="C9853" t="s">
        <v>7634</v>
      </c>
      <c r="D9853">
        <v>270</v>
      </c>
      <c r="E9853" t="s">
        <v>6559</v>
      </c>
      <c r="F9853" s="4">
        <v>0</v>
      </c>
      <c r="J9853" s="4">
        <f>MIN(Table16[[#This Row],[Medicare Outpatient Allowable Rate]:[WPPA Inc Outpatient Allowable Rate]])</f>
        <v>0</v>
      </c>
      <c r="K9853" s="4">
        <f>MAX(Table16[[#This Row],[Blue Cross Outpatient Allowable Rate]:[WPPA Inc Outpatient Allowable Rate]])</f>
        <v>0</v>
      </c>
      <c r="L9853" s="4">
        <f>SUM(Table16[[#This Row],[Price]]*4.42)</f>
        <v>0</v>
      </c>
      <c r="M9853" s="4">
        <v>0</v>
      </c>
      <c r="N9853" s="4">
        <f>SUM(Table16[[#This Row],[ChargeID]]*0.76)</f>
        <v>0</v>
      </c>
      <c r="O9853" s="4">
        <f>SUM(Table16[[#This Row],[Price]]*0.95)</f>
        <v>0</v>
      </c>
      <c r="P9853" s="4">
        <f>SUM(Table16[[#This Row],[Price]]*0.8)</f>
        <v>0</v>
      </c>
      <c r="Q9853" s="4">
        <f>SUM(Table16[[#This Row],[Price]]*0.6)</f>
        <v>0</v>
      </c>
    </row>
    <row r="9854" spans="1:17" x14ac:dyDescent="0.25">
      <c r="A9854" t="s">
        <v>3380</v>
      </c>
      <c r="B9854">
        <v>0</v>
      </c>
      <c r="C9854" t="s">
        <v>7635</v>
      </c>
      <c r="D9854">
        <v>270</v>
      </c>
      <c r="E9854" t="s">
        <v>7636</v>
      </c>
      <c r="F9854" s="4">
        <v>0</v>
      </c>
      <c r="J9854" s="4">
        <f>MIN(Table16[[#This Row],[Medicare Outpatient Allowable Rate]:[WPPA Inc Outpatient Allowable Rate]])</f>
        <v>0</v>
      </c>
      <c r="K9854" s="4">
        <f>MAX(Table16[[#This Row],[Blue Cross Outpatient Allowable Rate]:[WPPA Inc Outpatient Allowable Rate]])</f>
        <v>0</v>
      </c>
      <c r="L9854" s="4">
        <f>SUM(Table16[[#This Row],[Price]]*4.42)</f>
        <v>0</v>
      </c>
      <c r="M9854" s="4">
        <v>0</v>
      </c>
      <c r="N9854" s="4">
        <f>SUM(Table16[[#This Row],[ChargeID]]*0.76)</f>
        <v>0</v>
      </c>
      <c r="O9854" s="4">
        <f>SUM(Table16[[#This Row],[Price]]*0.95)</f>
        <v>0</v>
      </c>
      <c r="P9854" s="4">
        <f>SUM(Table16[[#This Row],[Price]]*0.8)</f>
        <v>0</v>
      </c>
      <c r="Q9854" s="4">
        <f>SUM(Table16[[#This Row],[Price]]*0.6)</f>
        <v>0</v>
      </c>
    </row>
    <row r="9855" spans="1:17" x14ac:dyDescent="0.25">
      <c r="A9855" t="s">
        <v>3380</v>
      </c>
      <c r="B9855">
        <v>0</v>
      </c>
      <c r="C9855" t="s">
        <v>7637</v>
      </c>
      <c r="D9855">
        <v>270</v>
      </c>
      <c r="E9855" t="s">
        <v>7638</v>
      </c>
      <c r="F9855" s="4">
        <v>0</v>
      </c>
      <c r="J9855" s="4">
        <f>MIN(Table16[[#This Row],[Medicare Outpatient Allowable Rate]:[WPPA Inc Outpatient Allowable Rate]])</f>
        <v>0</v>
      </c>
      <c r="K9855" s="4">
        <f>MAX(Table16[[#This Row],[Blue Cross Outpatient Allowable Rate]:[WPPA Inc Outpatient Allowable Rate]])</f>
        <v>0</v>
      </c>
      <c r="L9855" s="4">
        <f>SUM(Table16[[#This Row],[Price]]*4.42)</f>
        <v>0</v>
      </c>
      <c r="M9855" s="4">
        <v>0</v>
      </c>
      <c r="N9855" s="4">
        <f>SUM(Table16[[#This Row],[ChargeID]]*0.76)</f>
        <v>0</v>
      </c>
      <c r="O9855" s="4">
        <f>SUM(Table16[[#This Row],[Price]]*0.95)</f>
        <v>0</v>
      </c>
      <c r="P9855" s="4">
        <f>SUM(Table16[[#This Row],[Price]]*0.8)</f>
        <v>0</v>
      </c>
      <c r="Q9855" s="4">
        <f>SUM(Table16[[#This Row],[Price]]*0.6)</f>
        <v>0</v>
      </c>
    </row>
    <row r="9856" spans="1:17" x14ac:dyDescent="0.25">
      <c r="A9856" t="s">
        <v>3380</v>
      </c>
      <c r="B9856">
        <v>0</v>
      </c>
      <c r="C9856" t="s">
        <v>7639</v>
      </c>
      <c r="D9856">
        <v>270</v>
      </c>
      <c r="E9856" t="s">
        <v>7640</v>
      </c>
      <c r="F9856" s="4">
        <v>0</v>
      </c>
      <c r="J9856" s="4">
        <f>MIN(Table16[[#This Row],[Medicare Outpatient Allowable Rate]:[WPPA Inc Outpatient Allowable Rate]])</f>
        <v>0</v>
      </c>
      <c r="K9856" s="4">
        <f>MAX(Table16[[#This Row],[Blue Cross Outpatient Allowable Rate]:[WPPA Inc Outpatient Allowable Rate]])</f>
        <v>0</v>
      </c>
      <c r="L9856" s="4">
        <f>SUM(Table16[[#This Row],[Price]]*4.42)</f>
        <v>0</v>
      </c>
      <c r="M9856" s="4">
        <v>0</v>
      </c>
      <c r="N9856" s="4">
        <f>SUM(Table16[[#This Row],[ChargeID]]*0.76)</f>
        <v>0</v>
      </c>
      <c r="O9856" s="4">
        <f>SUM(Table16[[#This Row],[Price]]*0.95)</f>
        <v>0</v>
      </c>
      <c r="P9856" s="4">
        <f>SUM(Table16[[#This Row],[Price]]*0.8)</f>
        <v>0</v>
      </c>
      <c r="Q9856" s="4">
        <f>SUM(Table16[[#This Row],[Price]]*0.6)</f>
        <v>0</v>
      </c>
    </row>
    <row r="9857" spans="1:17" x14ac:dyDescent="0.25">
      <c r="A9857" t="s">
        <v>3380</v>
      </c>
      <c r="B9857">
        <v>82.25</v>
      </c>
      <c r="C9857" t="s">
        <v>7641</v>
      </c>
      <c r="D9857">
        <v>270</v>
      </c>
      <c r="E9857" t="s">
        <v>6058</v>
      </c>
      <c r="F9857" s="4">
        <v>82.25</v>
      </c>
      <c r="J9857" s="4">
        <f>MIN(Table16[[#This Row],[Medicare Outpatient Allowable Rate]:[WPPA Inc Outpatient Allowable Rate]])</f>
        <v>0</v>
      </c>
      <c r="K9857" s="4">
        <f>MAX(Table16[[#This Row],[Blue Cross Outpatient Allowable Rate]:[WPPA Inc Outpatient Allowable Rate]])</f>
        <v>78.137500000000003</v>
      </c>
      <c r="L9857" s="4">
        <f>SUM(Table16[[#This Row],[Price]]*4.42)</f>
        <v>363.54500000000002</v>
      </c>
      <c r="M9857" s="4">
        <v>0</v>
      </c>
      <c r="N9857" s="4">
        <f>SUM(Table16[[#This Row],[ChargeID]]*0.76)</f>
        <v>62.51</v>
      </c>
      <c r="O9857" s="4">
        <f>SUM(Table16[[#This Row],[Price]]*0.95)</f>
        <v>78.137500000000003</v>
      </c>
      <c r="P9857" s="4">
        <f>SUM(Table16[[#This Row],[Price]]*0.8)</f>
        <v>65.8</v>
      </c>
      <c r="Q9857" s="4">
        <f>SUM(Table16[[#This Row],[Price]]*0.6)</f>
        <v>49.35</v>
      </c>
    </row>
    <row r="9858" spans="1:17" x14ac:dyDescent="0.25">
      <c r="A9858" t="s">
        <v>3380</v>
      </c>
      <c r="B9858">
        <v>0</v>
      </c>
      <c r="C9858" t="s">
        <v>7642</v>
      </c>
      <c r="D9858">
        <v>270</v>
      </c>
      <c r="E9858" t="s">
        <v>7013</v>
      </c>
      <c r="F9858" s="4">
        <v>0</v>
      </c>
      <c r="J9858" s="4">
        <f>MIN(Table16[[#This Row],[Medicare Outpatient Allowable Rate]:[WPPA Inc Outpatient Allowable Rate]])</f>
        <v>0</v>
      </c>
      <c r="K9858" s="4">
        <f>MAX(Table16[[#This Row],[Blue Cross Outpatient Allowable Rate]:[WPPA Inc Outpatient Allowable Rate]])</f>
        <v>0</v>
      </c>
      <c r="L9858" s="4">
        <f>SUM(Table16[[#This Row],[Price]]*4.42)</f>
        <v>0</v>
      </c>
      <c r="M9858" s="4">
        <v>0</v>
      </c>
      <c r="N9858" s="4">
        <f>SUM(Table16[[#This Row],[ChargeID]]*0.76)</f>
        <v>0</v>
      </c>
      <c r="O9858" s="4">
        <f>SUM(Table16[[#This Row],[Price]]*0.95)</f>
        <v>0</v>
      </c>
      <c r="P9858" s="4">
        <f>SUM(Table16[[#This Row],[Price]]*0.8)</f>
        <v>0</v>
      </c>
      <c r="Q9858" s="4">
        <f>SUM(Table16[[#This Row],[Price]]*0.6)</f>
        <v>0</v>
      </c>
    </row>
    <row r="9859" spans="1:17" x14ac:dyDescent="0.25">
      <c r="A9859" t="s">
        <v>3380</v>
      </c>
      <c r="B9859">
        <v>144.82</v>
      </c>
      <c r="C9859" t="s">
        <v>7643</v>
      </c>
      <c r="D9859">
        <v>270</v>
      </c>
      <c r="E9859" t="s">
        <v>6058</v>
      </c>
      <c r="F9859" s="4">
        <v>144.82</v>
      </c>
      <c r="J9859" s="4">
        <f>MIN(Table16[[#This Row],[Medicare Outpatient Allowable Rate]:[WPPA Inc Outpatient Allowable Rate]])</f>
        <v>0</v>
      </c>
      <c r="K9859" s="4">
        <f>MAX(Table16[[#This Row],[Blue Cross Outpatient Allowable Rate]:[WPPA Inc Outpatient Allowable Rate]])</f>
        <v>137.57899999999998</v>
      </c>
      <c r="L9859" s="4">
        <f>SUM(Table16[[#This Row],[Price]]*4.42)</f>
        <v>640.10439999999994</v>
      </c>
      <c r="M9859" s="4">
        <v>0</v>
      </c>
      <c r="N9859" s="4">
        <f>SUM(Table16[[#This Row],[ChargeID]]*0.76)</f>
        <v>110.06319999999999</v>
      </c>
      <c r="O9859" s="4">
        <f>SUM(Table16[[#This Row],[Price]]*0.95)</f>
        <v>137.57899999999998</v>
      </c>
      <c r="P9859" s="4">
        <f>SUM(Table16[[#This Row],[Price]]*0.8)</f>
        <v>115.85599999999999</v>
      </c>
      <c r="Q9859" s="4">
        <f>SUM(Table16[[#This Row],[Price]]*0.6)</f>
        <v>86.891999999999996</v>
      </c>
    </row>
    <row r="9860" spans="1:17" x14ac:dyDescent="0.25">
      <c r="A9860" t="s">
        <v>3380</v>
      </c>
      <c r="B9860">
        <v>0</v>
      </c>
      <c r="C9860" t="s">
        <v>7644</v>
      </c>
      <c r="D9860">
        <v>270</v>
      </c>
      <c r="E9860" t="s">
        <v>6859</v>
      </c>
      <c r="F9860" s="4">
        <v>0</v>
      </c>
      <c r="J9860" s="4">
        <f>MIN(Table16[[#This Row],[Medicare Outpatient Allowable Rate]:[WPPA Inc Outpatient Allowable Rate]])</f>
        <v>0</v>
      </c>
      <c r="K9860" s="4">
        <f>MAX(Table16[[#This Row],[Blue Cross Outpatient Allowable Rate]:[WPPA Inc Outpatient Allowable Rate]])</f>
        <v>0</v>
      </c>
      <c r="L9860" s="4">
        <f>SUM(Table16[[#This Row],[Price]]*4.42)</f>
        <v>0</v>
      </c>
      <c r="M9860" s="4">
        <v>0</v>
      </c>
      <c r="N9860" s="4">
        <f>SUM(Table16[[#This Row],[ChargeID]]*0.76)</f>
        <v>0</v>
      </c>
      <c r="O9860" s="4">
        <f>SUM(Table16[[#This Row],[Price]]*0.95)</f>
        <v>0</v>
      </c>
      <c r="P9860" s="4">
        <f>SUM(Table16[[#This Row],[Price]]*0.8)</f>
        <v>0</v>
      </c>
      <c r="Q9860" s="4">
        <f>SUM(Table16[[#This Row],[Price]]*0.6)</f>
        <v>0</v>
      </c>
    </row>
    <row r="9861" spans="1:17" x14ac:dyDescent="0.25">
      <c r="A9861" t="s">
        <v>3380</v>
      </c>
      <c r="B9861">
        <v>0</v>
      </c>
      <c r="C9861" t="s">
        <v>7645</v>
      </c>
      <c r="D9861">
        <v>271</v>
      </c>
      <c r="E9861" t="s">
        <v>6861</v>
      </c>
      <c r="F9861" s="4">
        <v>0</v>
      </c>
      <c r="J9861" s="4">
        <f>MIN(Table16[[#This Row],[Medicare Outpatient Allowable Rate]:[WPPA Inc Outpatient Allowable Rate]])</f>
        <v>0</v>
      </c>
      <c r="K9861" s="4">
        <f>MAX(Table16[[#This Row],[Blue Cross Outpatient Allowable Rate]:[WPPA Inc Outpatient Allowable Rate]])</f>
        <v>0</v>
      </c>
      <c r="L9861" s="4">
        <f>SUM(Table16[[#This Row],[Price]]*4.42)</f>
        <v>0</v>
      </c>
      <c r="M9861" s="4">
        <v>0</v>
      </c>
      <c r="N9861" s="4">
        <f>SUM(Table16[[#This Row],[ChargeID]]*0.76)</f>
        <v>0</v>
      </c>
      <c r="O9861" s="4">
        <f>SUM(Table16[[#This Row],[Price]]*0.95)</f>
        <v>0</v>
      </c>
      <c r="P9861" s="4">
        <f>SUM(Table16[[#This Row],[Price]]*0.8)</f>
        <v>0</v>
      </c>
      <c r="Q9861" s="4">
        <f>SUM(Table16[[#This Row],[Price]]*0.6)</f>
        <v>0</v>
      </c>
    </row>
    <row r="9862" spans="1:17" x14ac:dyDescent="0.25">
      <c r="A9862" t="s">
        <v>3380</v>
      </c>
      <c r="B9862">
        <v>0</v>
      </c>
      <c r="C9862" t="s">
        <v>7646</v>
      </c>
      <c r="D9862">
        <v>271</v>
      </c>
      <c r="E9862" t="s">
        <v>6861</v>
      </c>
      <c r="F9862" s="4">
        <v>0</v>
      </c>
      <c r="J9862" s="4">
        <f>MIN(Table16[[#This Row],[Medicare Outpatient Allowable Rate]:[WPPA Inc Outpatient Allowable Rate]])</f>
        <v>0</v>
      </c>
      <c r="K9862" s="4">
        <f>MAX(Table16[[#This Row],[Blue Cross Outpatient Allowable Rate]:[WPPA Inc Outpatient Allowable Rate]])</f>
        <v>0</v>
      </c>
      <c r="L9862" s="4">
        <f>SUM(Table16[[#This Row],[Price]]*4.42)</f>
        <v>0</v>
      </c>
      <c r="M9862" s="4">
        <v>0</v>
      </c>
      <c r="N9862" s="4">
        <f>SUM(Table16[[#This Row],[ChargeID]]*0.76)</f>
        <v>0</v>
      </c>
      <c r="O9862" s="4">
        <f>SUM(Table16[[#This Row],[Price]]*0.95)</f>
        <v>0</v>
      </c>
      <c r="P9862" s="4">
        <f>SUM(Table16[[#This Row],[Price]]*0.8)</f>
        <v>0</v>
      </c>
      <c r="Q9862" s="4">
        <f>SUM(Table16[[#This Row],[Price]]*0.6)</f>
        <v>0</v>
      </c>
    </row>
    <row r="9863" spans="1:17" x14ac:dyDescent="0.25">
      <c r="A9863" t="s">
        <v>3380</v>
      </c>
      <c r="B9863">
        <v>25.36</v>
      </c>
      <c r="C9863" t="s">
        <v>7647</v>
      </c>
      <c r="D9863">
        <v>272</v>
      </c>
      <c r="E9863" t="s">
        <v>6058</v>
      </c>
      <c r="F9863" s="4">
        <v>25.36</v>
      </c>
      <c r="J9863" s="4">
        <f>MIN(Table16[[#This Row],[Medicare Outpatient Allowable Rate]:[WPPA Inc Outpatient Allowable Rate]])</f>
        <v>0</v>
      </c>
      <c r="K9863" s="4">
        <f>MAX(Table16[[#This Row],[Blue Cross Outpatient Allowable Rate]:[WPPA Inc Outpatient Allowable Rate]])</f>
        <v>24.091999999999999</v>
      </c>
      <c r="L9863" s="4">
        <f>SUM(Table16[[#This Row],[Price]]*4.42)</f>
        <v>112.0912</v>
      </c>
      <c r="M9863" s="4">
        <v>0</v>
      </c>
      <c r="N9863" s="4">
        <f>SUM(Table16[[#This Row],[ChargeID]]*0.76)</f>
        <v>19.273599999999998</v>
      </c>
      <c r="O9863" s="4">
        <f>SUM(Table16[[#This Row],[Price]]*0.95)</f>
        <v>24.091999999999999</v>
      </c>
      <c r="P9863" s="4">
        <f>SUM(Table16[[#This Row],[Price]]*0.8)</f>
        <v>20.288</v>
      </c>
      <c r="Q9863" s="4">
        <f>SUM(Table16[[#This Row],[Price]]*0.6)</f>
        <v>15.215999999999999</v>
      </c>
    </row>
    <row r="9864" spans="1:17" x14ac:dyDescent="0.25">
      <c r="A9864" t="s">
        <v>3380</v>
      </c>
      <c r="B9864">
        <v>63.8</v>
      </c>
      <c r="C9864" t="s">
        <v>7648</v>
      </c>
      <c r="D9864">
        <v>272</v>
      </c>
      <c r="E9864" t="s">
        <v>6058</v>
      </c>
      <c r="F9864" s="4">
        <v>63.8</v>
      </c>
      <c r="J9864" s="4">
        <f>MIN(Table16[[#This Row],[Medicare Outpatient Allowable Rate]:[WPPA Inc Outpatient Allowable Rate]])</f>
        <v>0</v>
      </c>
      <c r="K9864" s="4">
        <f>MAX(Table16[[#This Row],[Blue Cross Outpatient Allowable Rate]:[WPPA Inc Outpatient Allowable Rate]])</f>
        <v>60.609999999999992</v>
      </c>
      <c r="L9864" s="4">
        <f>SUM(Table16[[#This Row],[Price]]*4.42)</f>
        <v>281.99599999999998</v>
      </c>
      <c r="M9864" s="4">
        <v>0</v>
      </c>
      <c r="N9864" s="4">
        <f>SUM(Table16[[#This Row],[ChargeID]]*0.76)</f>
        <v>48.488</v>
      </c>
      <c r="O9864" s="4">
        <f>SUM(Table16[[#This Row],[Price]]*0.95)</f>
        <v>60.609999999999992</v>
      </c>
      <c r="P9864" s="4">
        <f>SUM(Table16[[#This Row],[Price]]*0.8)</f>
        <v>51.04</v>
      </c>
      <c r="Q9864" s="4">
        <f>SUM(Table16[[#This Row],[Price]]*0.6)</f>
        <v>38.279999999999994</v>
      </c>
    </row>
    <row r="9865" spans="1:17" x14ac:dyDescent="0.25">
      <c r="A9865" t="s">
        <v>3380</v>
      </c>
      <c r="B9865">
        <v>0</v>
      </c>
      <c r="C9865" t="s">
        <v>7649</v>
      </c>
      <c r="D9865">
        <v>270</v>
      </c>
      <c r="E9865" t="s">
        <v>6250</v>
      </c>
      <c r="F9865" s="4">
        <v>0</v>
      </c>
      <c r="J9865" s="4">
        <f>MIN(Table16[[#This Row],[Medicare Outpatient Allowable Rate]:[WPPA Inc Outpatient Allowable Rate]])</f>
        <v>0</v>
      </c>
      <c r="K9865" s="4">
        <f>MAX(Table16[[#This Row],[Blue Cross Outpatient Allowable Rate]:[WPPA Inc Outpatient Allowable Rate]])</f>
        <v>0</v>
      </c>
      <c r="L9865" s="4">
        <f>SUM(Table16[[#This Row],[Price]]*4.42)</f>
        <v>0</v>
      </c>
      <c r="M9865" s="4">
        <v>0</v>
      </c>
      <c r="N9865" s="4">
        <f>SUM(Table16[[#This Row],[ChargeID]]*0.76)</f>
        <v>0</v>
      </c>
      <c r="O9865" s="4">
        <f>SUM(Table16[[#This Row],[Price]]*0.95)</f>
        <v>0</v>
      </c>
      <c r="P9865" s="4">
        <f>SUM(Table16[[#This Row],[Price]]*0.8)</f>
        <v>0</v>
      </c>
      <c r="Q9865" s="4">
        <f>SUM(Table16[[#This Row],[Price]]*0.6)</f>
        <v>0</v>
      </c>
    </row>
    <row r="9866" spans="1:17" x14ac:dyDescent="0.25">
      <c r="A9866" t="s">
        <v>3380</v>
      </c>
      <c r="B9866">
        <v>0</v>
      </c>
      <c r="C9866" t="s">
        <v>7650</v>
      </c>
      <c r="D9866">
        <v>270</v>
      </c>
      <c r="E9866" t="s">
        <v>6058</v>
      </c>
      <c r="F9866" s="4">
        <v>0</v>
      </c>
      <c r="J9866" s="4">
        <f>MIN(Table16[[#This Row],[Medicare Outpatient Allowable Rate]:[WPPA Inc Outpatient Allowable Rate]])</f>
        <v>0</v>
      </c>
      <c r="K9866" s="4">
        <f>MAX(Table16[[#This Row],[Blue Cross Outpatient Allowable Rate]:[WPPA Inc Outpatient Allowable Rate]])</f>
        <v>0</v>
      </c>
      <c r="L9866" s="4">
        <f>SUM(Table16[[#This Row],[Price]]*4.42)</f>
        <v>0</v>
      </c>
      <c r="M9866" s="4">
        <v>0</v>
      </c>
      <c r="N9866" s="4">
        <f>SUM(Table16[[#This Row],[ChargeID]]*0.76)</f>
        <v>0</v>
      </c>
      <c r="O9866" s="4">
        <f>SUM(Table16[[#This Row],[Price]]*0.95)</f>
        <v>0</v>
      </c>
      <c r="P9866" s="4">
        <f>SUM(Table16[[#This Row],[Price]]*0.8)</f>
        <v>0</v>
      </c>
      <c r="Q9866" s="4">
        <f>SUM(Table16[[#This Row],[Price]]*0.6)</f>
        <v>0</v>
      </c>
    </row>
    <row r="9867" spans="1:17" x14ac:dyDescent="0.25">
      <c r="A9867" t="s">
        <v>3380</v>
      </c>
      <c r="B9867">
        <v>27.26</v>
      </c>
      <c r="C9867" t="s">
        <v>7651</v>
      </c>
      <c r="D9867">
        <v>272</v>
      </c>
      <c r="E9867" t="s">
        <v>6058</v>
      </c>
      <c r="F9867" s="4">
        <v>27.26</v>
      </c>
      <c r="J9867" s="4">
        <f>MIN(Table16[[#This Row],[Medicare Outpatient Allowable Rate]:[WPPA Inc Outpatient Allowable Rate]])</f>
        <v>0</v>
      </c>
      <c r="K9867" s="4">
        <f>MAX(Table16[[#This Row],[Blue Cross Outpatient Allowable Rate]:[WPPA Inc Outpatient Allowable Rate]])</f>
        <v>25.897000000000002</v>
      </c>
      <c r="L9867" s="4">
        <f>SUM(Table16[[#This Row],[Price]]*4.42)</f>
        <v>120.48920000000001</v>
      </c>
      <c r="M9867" s="4">
        <v>0</v>
      </c>
      <c r="N9867" s="4">
        <f>SUM(Table16[[#This Row],[ChargeID]]*0.76)</f>
        <v>20.717600000000001</v>
      </c>
      <c r="O9867" s="4">
        <f>SUM(Table16[[#This Row],[Price]]*0.95)</f>
        <v>25.897000000000002</v>
      </c>
      <c r="P9867" s="4">
        <f>SUM(Table16[[#This Row],[Price]]*0.8)</f>
        <v>21.808000000000003</v>
      </c>
      <c r="Q9867" s="4">
        <f>SUM(Table16[[#This Row],[Price]]*0.6)</f>
        <v>16.356000000000002</v>
      </c>
    </row>
    <row r="9868" spans="1:17" x14ac:dyDescent="0.25">
      <c r="A9868" t="s">
        <v>3380</v>
      </c>
      <c r="B9868">
        <v>0</v>
      </c>
      <c r="C9868" t="s">
        <v>7652</v>
      </c>
      <c r="D9868">
        <v>270</v>
      </c>
      <c r="E9868" t="s">
        <v>6589</v>
      </c>
      <c r="F9868" s="4">
        <v>0</v>
      </c>
      <c r="J9868" s="4">
        <f>MIN(Table16[[#This Row],[Medicare Outpatient Allowable Rate]:[WPPA Inc Outpatient Allowable Rate]])</f>
        <v>0</v>
      </c>
      <c r="K9868" s="4">
        <f>MAX(Table16[[#This Row],[Blue Cross Outpatient Allowable Rate]:[WPPA Inc Outpatient Allowable Rate]])</f>
        <v>0</v>
      </c>
      <c r="L9868" s="4">
        <f>SUM(Table16[[#This Row],[Price]]*4.42)</f>
        <v>0</v>
      </c>
      <c r="M9868" s="4">
        <v>0</v>
      </c>
      <c r="N9868" s="4">
        <f>SUM(Table16[[#This Row],[ChargeID]]*0.76)</f>
        <v>0</v>
      </c>
      <c r="O9868" s="4">
        <f>SUM(Table16[[#This Row],[Price]]*0.95)</f>
        <v>0</v>
      </c>
      <c r="P9868" s="4">
        <f>SUM(Table16[[#This Row],[Price]]*0.8)</f>
        <v>0</v>
      </c>
      <c r="Q9868" s="4">
        <f>SUM(Table16[[#This Row],[Price]]*0.6)</f>
        <v>0</v>
      </c>
    </row>
    <row r="9869" spans="1:17" x14ac:dyDescent="0.25">
      <c r="A9869" t="s">
        <v>3380</v>
      </c>
      <c r="B9869">
        <v>35.79</v>
      </c>
      <c r="C9869" t="s">
        <v>7653</v>
      </c>
      <c r="D9869">
        <v>271</v>
      </c>
      <c r="E9869" t="s">
        <v>6058</v>
      </c>
      <c r="F9869" s="4">
        <v>35.79</v>
      </c>
      <c r="J9869" s="4">
        <f>MIN(Table16[[#This Row],[Medicare Outpatient Allowable Rate]:[WPPA Inc Outpatient Allowable Rate]])</f>
        <v>0</v>
      </c>
      <c r="K9869" s="4">
        <f>MAX(Table16[[#This Row],[Blue Cross Outpatient Allowable Rate]:[WPPA Inc Outpatient Allowable Rate]])</f>
        <v>34.000499999999995</v>
      </c>
      <c r="L9869" s="4">
        <f>SUM(Table16[[#This Row],[Price]]*4.42)</f>
        <v>158.1918</v>
      </c>
      <c r="M9869" s="4">
        <v>0</v>
      </c>
      <c r="N9869" s="4">
        <f>SUM(Table16[[#This Row],[ChargeID]]*0.76)</f>
        <v>27.200399999999998</v>
      </c>
      <c r="O9869" s="4">
        <f>SUM(Table16[[#This Row],[Price]]*0.95)</f>
        <v>34.000499999999995</v>
      </c>
      <c r="P9869" s="4">
        <f>SUM(Table16[[#This Row],[Price]]*0.8)</f>
        <v>28.632000000000001</v>
      </c>
      <c r="Q9869" s="4">
        <f>SUM(Table16[[#This Row],[Price]]*0.6)</f>
        <v>21.474</v>
      </c>
    </row>
    <row r="9870" spans="1:17" x14ac:dyDescent="0.25">
      <c r="A9870" t="s">
        <v>3380</v>
      </c>
      <c r="B9870">
        <v>0</v>
      </c>
      <c r="C9870" t="s">
        <v>7654</v>
      </c>
      <c r="D9870">
        <v>270</v>
      </c>
      <c r="E9870" t="s">
        <v>6412</v>
      </c>
      <c r="F9870" s="4">
        <v>0</v>
      </c>
      <c r="J9870" s="4">
        <f>MIN(Table16[[#This Row],[Medicare Outpatient Allowable Rate]:[WPPA Inc Outpatient Allowable Rate]])</f>
        <v>0</v>
      </c>
      <c r="K9870" s="4">
        <f>MAX(Table16[[#This Row],[Blue Cross Outpatient Allowable Rate]:[WPPA Inc Outpatient Allowable Rate]])</f>
        <v>0</v>
      </c>
      <c r="L9870" s="4">
        <f>SUM(Table16[[#This Row],[Price]]*4.42)</f>
        <v>0</v>
      </c>
      <c r="M9870" s="4">
        <v>0</v>
      </c>
      <c r="N9870" s="4">
        <f>SUM(Table16[[#This Row],[ChargeID]]*0.76)</f>
        <v>0</v>
      </c>
      <c r="O9870" s="4">
        <f>SUM(Table16[[#This Row],[Price]]*0.95)</f>
        <v>0</v>
      </c>
      <c r="P9870" s="4">
        <f>SUM(Table16[[#This Row],[Price]]*0.8)</f>
        <v>0</v>
      </c>
      <c r="Q9870" s="4">
        <f>SUM(Table16[[#This Row],[Price]]*0.6)</f>
        <v>0</v>
      </c>
    </row>
    <row r="9871" spans="1:17" x14ac:dyDescent="0.25">
      <c r="A9871" t="s">
        <v>3380</v>
      </c>
      <c r="B9871">
        <v>0</v>
      </c>
      <c r="C9871" t="s">
        <v>7655</v>
      </c>
      <c r="D9871">
        <v>270</v>
      </c>
      <c r="E9871" t="s">
        <v>7656</v>
      </c>
      <c r="F9871" s="4">
        <v>0</v>
      </c>
      <c r="J9871" s="4">
        <f>MIN(Table16[[#This Row],[Medicare Outpatient Allowable Rate]:[WPPA Inc Outpatient Allowable Rate]])</f>
        <v>0</v>
      </c>
      <c r="K9871" s="4">
        <f>MAX(Table16[[#This Row],[Blue Cross Outpatient Allowable Rate]:[WPPA Inc Outpatient Allowable Rate]])</f>
        <v>0</v>
      </c>
      <c r="L9871" s="4">
        <f>SUM(Table16[[#This Row],[Price]]*4.42)</f>
        <v>0</v>
      </c>
      <c r="M9871" s="4">
        <v>0</v>
      </c>
      <c r="N9871" s="4">
        <f>SUM(Table16[[#This Row],[ChargeID]]*0.76)</f>
        <v>0</v>
      </c>
      <c r="O9871" s="4">
        <f>SUM(Table16[[#This Row],[Price]]*0.95)</f>
        <v>0</v>
      </c>
      <c r="P9871" s="4">
        <f>SUM(Table16[[#This Row],[Price]]*0.8)</f>
        <v>0</v>
      </c>
      <c r="Q9871" s="4">
        <f>SUM(Table16[[#This Row],[Price]]*0.6)</f>
        <v>0</v>
      </c>
    </row>
    <row r="9872" spans="1:17" x14ac:dyDescent="0.25">
      <c r="A9872" t="s">
        <v>3380</v>
      </c>
      <c r="B9872">
        <v>0</v>
      </c>
      <c r="C9872" t="s">
        <v>7657</v>
      </c>
      <c r="D9872">
        <v>270</v>
      </c>
      <c r="E9872" t="s">
        <v>6412</v>
      </c>
      <c r="F9872" s="4">
        <v>0</v>
      </c>
      <c r="J9872" s="4">
        <f>MIN(Table16[[#This Row],[Medicare Outpatient Allowable Rate]:[WPPA Inc Outpatient Allowable Rate]])</f>
        <v>0</v>
      </c>
      <c r="K9872" s="4">
        <f>MAX(Table16[[#This Row],[Blue Cross Outpatient Allowable Rate]:[WPPA Inc Outpatient Allowable Rate]])</f>
        <v>0</v>
      </c>
      <c r="L9872" s="4">
        <f>SUM(Table16[[#This Row],[Price]]*4.42)</f>
        <v>0</v>
      </c>
      <c r="M9872" s="4">
        <v>0</v>
      </c>
      <c r="N9872" s="4">
        <f>SUM(Table16[[#This Row],[ChargeID]]*0.76)</f>
        <v>0</v>
      </c>
      <c r="O9872" s="4">
        <f>SUM(Table16[[#This Row],[Price]]*0.95)</f>
        <v>0</v>
      </c>
      <c r="P9872" s="4">
        <f>SUM(Table16[[#This Row],[Price]]*0.8)</f>
        <v>0</v>
      </c>
      <c r="Q9872" s="4">
        <f>SUM(Table16[[#This Row],[Price]]*0.6)</f>
        <v>0</v>
      </c>
    </row>
    <row r="9873" spans="1:17" x14ac:dyDescent="0.25">
      <c r="A9873" t="s">
        <v>3380</v>
      </c>
      <c r="B9873">
        <v>29.82</v>
      </c>
      <c r="C9873" t="s">
        <v>7658</v>
      </c>
      <c r="D9873">
        <v>270</v>
      </c>
      <c r="E9873" t="s">
        <v>6058</v>
      </c>
      <c r="F9873" s="4">
        <v>29.82</v>
      </c>
      <c r="J9873" s="4">
        <f>MIN(Table16[[#This Row],[Medicare Outpatient Allowable Rate]:[WPPA Inc Outpatient Allowable Rate]])</f>
        <v>0</v>
      </c>
      <c r="K9873" s="4">
        <f>MAX(Table16[[#This Row],[Blue Cross Outpatient Allowable Rate]:[WPPA Inc Outpatient Allowable Rate]])</f>
        <v>28.329000000000001</v>
      </c>
      <c r="L9873" s="4">
        <f>SUM(Table16[[#This Row],[Price]]*4.42)</f>
        <v>131.80439999999999</v>
      </c>
      <c r="M9873" s="4">
        <v>0</v>
      </c>
      <c r="N9873" s="4">
        <f>SUM(Table16[[#This Row],[ChargeID]]*0.76)</f>
        <v>22.6632</v>
      </c>
      <c r="O9873" s="4">
        <f>SUM(Table16[[#This Row],[Price]]*0.95)</f>
        <v>28.329000000000001</v>
      </c>
      <c r="P9873" s="4">
        <f>SUM(Table16[[#This Row],[Price]]*0.8)</f>
        <v>23.856000000000002</v>
      </c>
      <c r="Q9873" s="4">
        <f>SUM(Table16[[#This Row],[Price]]*0.6)</f>
        <v>17.891999999999999</v>
      </c>
    </row>
    <row r="9874" spans="1:17" x14ac:dyDescent="0.25">
      <c r="A9874" t="s">
        <v>3380</v>
      </c>
      <c r="B9874">
        <v>0</v>
      </c>
      <c r="C9874" t="s">
        <v>7659</v>
      </c>
      <c r="D9874">
        <v>270</v>
      </c>
      <c r="E9874" t="s">
        <v>7660</v>
      </c>
      <c r="F9874" s="4">
        <v>0</v>
      </c>
      <c r="J9874" s="4">
        <f>MIN(Table16[[#This Row],[Medicare Outpatient Allowable Rate]:[WPPA Inc Outpatient Allowable Rate]])</f>
        <v>0</v>
      </c>
      <c r="K9874" s="4">
        <f>MAX(Table16[[#This Row],[Blue Cross Outpatient Allowable Rate]:[WPPA Inc Outpatient Allowable Rate]])</f>
        <v>0</v>
      </c>
      <c r="L9874" s="4">
        <f>SUM(Table16[[#This Row],[Price]]*4.42)</f>
        <v>0</v>
      </c>
      <c r="M9874" s="4">
        <v>0</v>
      </c>
      <c r="N9874" s="4">
        <f>SUM(Table16[[#This Row],[ChargeID]]*0.76)</f>
        <v>0</v>
      </c>
      <c r="O9874" s="4">
        <f>SUM(Table16[[#This Row],[Price]]*0.95)</f>
        <v>0</v>
      </c>
      <c r="P9874" s="4">
        <f>SUM(Table16[[#This Row],[Price]]*0.8)</f>
        <v>0</v>
      </c>
      <c r="Q9874" s="4">
        <f>SUM(Table16[[#This Row],[Price]]*0.6)</f>
        <v>0</v>
      </c>
    </row>
    <row r="9875" spans="1:17" x14ac:dyDescent="0.25">
      <c r="A9875" t="s">
        <v>3380</v>
      </c>
      <c r="B9875">
        <v>0</v>
      </c>
      <c r="C9875" t="s">
        <v>7661</v>
      </c>
      <c r="D9875">
        <v>270</v>
      </c>
      <c r="E9875" t="s">
        <v>6260</v>
      </c>
      <c r="F9875" s="4">
        <v>0</v>
      </c>
      <c r="J9875" s="4">
        <f>MIN(Table16[[#This Row],[Medicare Outpatient Allowable Rate]:[WPPA Inc Outpatient Allowable Rate]])</f>
        <v>0</v>
      </c>
      <c r="K9875" s="4">
        <f>MAX(Table16[[#This Row],[Blue Cross Outpatient Allowable Rate]:[WPPA Inc Outpatient Allowable Rate]])</f>
        <v>0</v>
      </c>
      <c r="L9875" s="4">
        <f>SUM(Table16[[#This Row],[Price]]*4.42)</f>
        <v>0</v>
      </c>
      <c r="M9875" s="4">
        <v>0</v>
      </c>
      <c r="N9875" s="4">
        <f>SUM(Table16[[#This Row],[ChargeID]]*0.76)</f>
        <v>0</v>
      </c>
      <c r="O9875" s="4">
        <f>SUM(Table16[[#This Row],[Price]]*0.95)</f>
        <v>0</v>
      </c>
      <c r="P9875" s="4">
        <f>SUM(Table16[[#This Row],[Price]]*0.8)</f>
        <v>0</v>
      </c>
      <c r="Q9875" s="4">
        <f>SUM(Table16[[#This Row],[Price]]*0.6)</f>
        <v>0</v>
      </c>
    </row>
    <row r="9876" spans="1:17" x14ac:dyDescent="0.25">
      <c r="A9876" t="s">
        <v>3380</v>
      </c>
      <c r="B9876">
        <v>27.16</v>
      </c>
      <c r="C9876" t="s">
        <v>7662</v>
      </c>
      <c r="D9876">
        <v>272</v>
      </c>
      <c r="E9876" t="s">
        <v>6058</v>
      </c>
      <c r="F9876" s="4">
        <v>27.16</v>
      </c>
      <c r="J9876" s="4">
        <f>MIN(Table16[[#This Row],[Medicare Outpatient Allowable Rate]:[WPPA Inc Outpatient Allowable Rate]])</f>
        <v>0</v>
      </c>
      <c r="K9876" s="4">
        <f>MAX(Table16[[#This Row],[Blue Cross Outpatient Allowable Rate]:[WPPA Inc Outpatient Allowable Rate]])</f>
        <v>25.802</v>
      </c>
      <c r="L9876" s="4">
        <f>SUM(Table16[[#This Row],[Price]]*4.42)</f>
        <v>120.0472</v>
      </c>
      <c r="M9876" s="4">
        <v>0</v>
      </c>
      <c r="N9876" s="4">
        <f>SUM(Table16[[#This Row],[ChargeID]]*0.76)</f>
        <v>20.6416</v>
      </c>
      <c r="O9876" s="4">
        <f>SUM(Table16[[#This Row],[Price]]*0.95)</f>
        <v>25.802</v>
      </c>
      <c r="P9876" s="4">
        <f>SUM(Table16[[#This Row],[Price]]*0.8)</f>
        <v>21.728000000000002</v>
      </c>
      <c r="Q9876" s="4">
        <f>SUM(Table16[[#This Row],[Price]]*0.6)</f>
        <v>16.295999999999999</v>
      </c>
    </row>
    <row r="9877" spans="1:17" x14ac:dyDescent="0.25">
      <c r="A9877" t="s">
        <v>3380</v>
      </c>
      <c r="B9877">
        <v>0</v>
      </c>
      <c r="C9877" t="s">
        <v>7663</v>
      </c>
      <c r="D9877">
        <v>270</v>
      </c>
      <c r="E9877" t="s">
        <v>6914</v>
      </c>
      <c r="F9877" s="4">
        <v>0</v>
      </c>
      <c r="J9877" s="4">
        <f>MIN(Table16[[#This Row],[Medicare Outpatient Allowable Rate]:[WPPA Inc Outpatient Allowable Rate]])</f>
        <v>0</v>
      </c>
      <c r="K9877" s="4">
        <f>MAX(Table16[[#This Row],[Blue Cross Outpatient Allowable Rate]:[WPPA Inc Outpatient Allowable Rate]])</f>
        <v>0</v>
      </c>
      <c r="L9877" s="4">
        <f>SUM(Table16[[#This Row],[Price]]*4.42)</f>
        <v>0</v>
      </c>
      <c r="M9877" s="4">
        <v>0</v>
      </c>
      <c r="N9877" s="4">
        <f>SUM(Table16[[#This Row],[ChargeID]]*0.76)</f>
        <v>0</v>
      </c>
      <c r="O9877" s="4">
        <f>SUM(Table16[[#This Row],[Price]]*0.95)</f>
        <v>0</v>
      </c>
      <c r="P9877" s="4">
        <f>SUM(Table16[[#This Row],[Price]]*0.8)</f>
        <v>0</v>
      </c>
      <c r="Q9877" s="4">
        <f>SUM(Table16[[#This Row],[Price]]*0.6)</f>
        <v>0</v>
      </c>
    </row>
    <row r="9878" spans="1:17" x14ac:dyDescent="0.25">
      <c r="A9878" t="s">
        <v>3380</v>
      </c>
      <c r="B9878">
        <v>0</v>
      </c>
      <c r="C9878" t="s">
        <v>7664</v>
      </c>
      <c r="D9878">
        <v>270</v>
      </c>
      <c r="E9878" t="s">
        <v>6290</v>
      </c>
      <c r="F9878" s="4">
        <v>0</v>
      </c>
      <c r="J9878" s="4">
        <f>MIN(Table16[[#This Row],[Medicare Outpatient Allowable Rate]:[WPPA Inc Outpatient Allowable Rate]])</f>
        <v>0</v>
      </c>
      <c r="K9878" s="4">
        <f>MAX(Table16[[#This Row],[Blue Cross Outpatient Allowable Rate]:[WPPA Inc Outpatient Allowable Rate]])</f>
        <v>0</v>
      </c>
      <c r="L9878" s="4">
        <f>SUM(Table16[[#This Row],[Price]]*4.42)</f>
        <v>0</v>
      </c>
      <c r="M9878" s="4">
        <v>0</v>
      </c>
      <c r="N9878" s="4">
        <f>SUM(Table16[[#This Row],[ChargeID]]*0.76)</f>
        <v>0</v>
      </c>
      <c r="O9878" s="4">
        <f>SUM(Table16[[#This Row],[Price]]*0.95)</f>
        <v>0</v>
      </c>
      <c r="P9878" s="4">
        <f>SUM(Table16[[#This Row],[Price]]*0.8)</f>
        <v>0</v>
      </c>
      <c r="Q9878" s="4">
        <f>SUM(Table16[[#This Row],[Price]]*0.6)</f>
        <v>0</v>
      </c>
    </row>
    <row r="9879" spans="1:17" x14ac:dyDescent="0.25">
      <c r="A9879" t="s">
        <v>3380</v>
      </c>
      <c r="B9879">
        <v>363.83</v>
      </c>
      <c r="C9879" t="s">
        <v>7665</v>
      </c>
      <c r="D9879">
        <v>272</v>
      </c>
      <c r="E9879" t="s">
        <v>6058</v>
      </c>
      <c r="F9879" s="4">
        <v>363.83</v>
      </c>
      <c r="J9879" s="4">
        <f>MIN(Table16[[#This Row],[Medicare Outpatient Allowable Rate]:[WPPA Inc Outpatient Allowable Rate]])</f>
        <v>0</v>
      </c>
      <c r="K9879" s="4">
        <f>MAX(Table16[[#This Row],[Blue Cross Outpatient Allowable Rate]:[WPPA Inc Outpatient Allowable Rate]])</f>
        <v>345.63849999999996</v>
      </c>
      <c r="L9879" s="4">
        <f>SUM(Table16[[#This Row],[Price]]*4.42)</f>
        <v>1608.1286</v>
      </c>
      <c r="M9879" s="4">
        <v>0</v>
      </c>
      <c r="N9879" s="4">
        <f>SUM(Table16[[#This Row],[ChargeID]]*0.76)</f>
        <v>276.51080000000002</v>
      </c>
      <c r="O9879" s="4">
        <f>SUM(Table16[[#This Row],[Price]]*0.95)</f>
        <v>345.63849999999996</v>
      </c>
      <c r="P9879" s="4">
        <f>SUM(Table16[[#This Row],[Price]]*0.8)</f>
        <v>291.06400000000002</v>
      </c>
      <c r="Q9879" s="4">
        <f>SUM(Table16[[#This Row],[Price]]*0.6)</f>
        <v>218.29799999999997</v>
      </c>
    </row>
    <row r="9880" spans="1:17" x14ac:dyDescent="0.25">
      <c r="A9880" t="s">
        <v>3380</v>
      </c>
      <c r="B9880">
        <v>350</v>
      </c>
      <c r="C9880" t="s">
        <v>7666</v>
      </c>
      <c r="D9880">
        <v>272</v>
      </c>
      <c r="E9880" t="s">
        <v>6058</v>
      </c>
      <c r="F9880" s="4">
        <v>350</v>
      </c>
      <c r="J9880" s="4">
        <f>MIN(Table16[[#This Row],[Medicare Outpatient Allowable Rate]:[WPPA Inc Outpatient Allowable Rate]])</f>
        <v>0</v>
      </c>
      <c r="K9880" s="4">
        <f>MAX(Table16[[#This Row],[Blue Cross Outpatient Allowable Rate]:[WPPA Inc Outpatient Allowable Rate]])</f>
        <v>332.5</v>
      </c>
      <c r="L9880" s="4">
        <f>SUM(Table16[[#This Row],[Price]]*4.42)</f>
        <v>1547</v>
      </c>
      <c r="M9880" s="4">
        <v>0</v>
      </c>
      <c r="N9880" s="4">
        <f>SUM(Table16[[#This Row],[ChargeID]]*0.76)</f>
        <v>266</v>
      </c>
      <c r="O9880" s="4">
        <f>SUM(Table16[[#This Row],[Price]]*0.95)</f>
        <v>332.5</v>
      </c>
      <c r="P9880" s="4">
        <f>SUM(Table16[[#This Row],[Price]]*0.8)</f>
        <v>280</v>
      </c>
      <c r="Q9880" s="4">
        <f>SUM(Table16[[#This Row],[Price]]*0.6)</f>
        <v>210</v>
      </c>
    </row>
    <row r="9881" spans="1:17" x14ac:dyDescent="0.25">
      <c r="A9881" t="s">
        <v>3380</v>
      </c>
      <c r="B9881">
        <v>19.059999999999999</v>
      </c>
      <c r="C9881" t="s">
        <v>7667</v>
      </c>
      <c r="D9881">
        <v>272</v>
      </c>
      <c r="E9881" t="s">
        <v>6058</v>
      </c>
      <c r="F9881" s="4">
        <v>19.059999999999999</v>
      </c>
      <c r="J9881" s="4">
        <f>MIN(Table16[[#This Row],[Medicare Outpatient Allowable Rate]:[WPPA Inc Outpatient Allowable Rate]])</f>
        <v>0</v>
      </c>
      <c r="K9881" s="4">
        <f>MAX(Table16[[#This Row],[Blue Cross Outpatient Allowable Rate]:[WPPA Inc Outpatient Allowable Rate]])</f>
        <v>18.106999999999999</v>
      </c>
      <c r="L9881" s="4">
        <f>SUM(Table16[[#This Row],[Price]]*4.42)</f>
        <v>84.245199999999997</v>
      </c>
      <c r="M9881" s="4">
        <v>0</v>
      </c>
      <c r="N9881" s="4">
        <f>SUM(Table16[[#This Row],[ChargeID]]*0.76)</f>
        <v>14.4856</v>
      </c>
      <c r="O9881" s="4">
        <f>SUM(Table16[[#This Row],[Price]]*0.95)</f>
        <v>18.106999999999999</v>
      </c>
      <c r="P9881" s="4">
        <f>SUM(Table16[[#This Row],[Price]]*0.8)</f>
        <v>15.247999999999999</v>
      </c>
      <c r="Q9881" s="4">
        <f>SUM(Table16[[#This Row],[Price]]*0.6)</f>
        <v>11.435999999999998</v>
      </c>
    </row>
    <row r="9882" spans="1:17" x14ac:dyDescent="0.25">
      <c r="A9882" t="s">
        <v>3380</v>
      </c>
      <c r="B9882">
        <v>38.5</v>
      </c>
      <c r="C9882" t="s">
        <v>7668</v>
      </c>
      <c r="D9882">
        <v>272</v>
      </c>
      <c r="E9882" t="s">
        <v>6058</v>
      </c>
      <c r="F9882" s="4">
        <v>38.5</v>
      </c>
      <c r="J9882" s="4">
        <f>MIN(Table16[[#This Row],[Medicare Outpatient Allowable Rate]:[WPPA Inc Outpatient Allowable Rate]])</f>
        <v>0</v>
      </c>
      <c r="K9882" s="4">
        <f>MAX(Table16[[#This Row],[Blue Cross Outpatient Allowable Rate]:[WPPA Inc Outpatient Allowable Rate]])</f>
        <v>36.574999999999996</v>
      </c>
      <c r="L9882" s="4">
        <f>SUM(Table16[[#This Row],[Price]]*4.42)</f>
        <v>170.17</v>
      </c>
      <c r="M9882" s="4">
        <v>0</v>
      </c>
      <c r="N9882" s="4">
        <f>SUM(Table16[[#This Row],[ChargeID]]*0.76)</f>
        <v>29.26</v>
      </c>
      <c r="O9882" s="4">
        <f>SUM(Table16[[#This Row],[Price]]*0.95)</f>
        <v>36.574999999999996</v>
      </c>
      <c r="P9882" s="4">
        <f>SUM(Table16[[#This Row],[Price]]*0.8)</f>
        <v>30.8</v>
      </c>
      <c r="Q9882" s="4">
        <f>SUM(Table16[[#This Row],[Price]]*0.6)</f>
        <v>23.099999999999998</v>
      </c>
    </row>
    <row r="9883" spans="1:17" x14ac:dyDescent="0.25">
      <c r="A9883" t="s">
        <v>3380</v>
      </c>
      <c r="B9883">
        <v>36.54</v>
      </c>
      <c r="C9883" t="s">
        <v>7669</v>
      </c>
      <c r="D9883">
        <v>272</v>
      </c>
      <c r="E9883" t="s">
        <v>6058</v>
      </c>
      <c r="F9883" s="4">
        <v>36.54</v>
      </c>
      <c r="J9883" s="4">
        <f>MIN(Table16[[#This Row],[Medicare Outpatient Allowable Rate]:[WPPA Inc Outpatient Allowable Rate]])</f>
        <v>0</v>
      </c>
      <c r="K9883" s="4">
        <f>MAX(Table16[[#This Row],[Blue Cross Outpatient Allowable Rate]:[WPPA Inc Outpatient Allowable Rate]])</f>
        <v>34.713000000000001</v>
      </c>
      <c r="L9883" s="4">
        <f>SUM(Table16[[#This Row],[Price]]*4.42)</f>
        <v>161.5068</v>
      </c>
      <c r="M9883" s="4">
        <v>0</v>
      </c>
      <c r="N9883" s="4">
        <f>SUM(Table16[[#This Row],[ChargeID]]*0.76)</f>
        <v>27.770399999999999</v>
      </c>
      <c r="O9883" s="4">
        <f>SUM(Table16[[#This Row],[Price]]*0.95)</f>
        <v>34.713000000000001</v>
      </c>
      <c r="P9883" s="4">
        <f>SUM(Table16[[#This Row],[Price]]*0.8)</f>
        <v>29.231999999999999</v>
      </c>
      <c r="Q9883" s="4">
        <f>SUM(Table16[[#This Row],[Price]]*0.6)</f>
        <v>21.923999999999999</v>
      </c>
    </row>
    <row r="9884" spans="1:17" x14ac:dyDescent="0.25">
      <c r="A9884" t="s">
        <v>3380</v>
      </c>
      <c r="B9884">
        <v>0</v>
      </c>
      <c r="C9884" t="s">
        <v>7670</v>
      </c>
      <c r="D9884">
        <v>270</v>
      </c>
      <c r="E9884" t="s">
        <v>6412</v>
      </c>
      <c r="F9884" s="4">
        <v>0</v>
      </c>
      <c r="J9884" s="4">
        <f>MIN(Table16[[#This Row],[Medicare Outpatient Allowable Rate]:[WPPA Inc Outpatient Allowable Rate]])</f>
        <v>0</v>
      </c>
      <c r="K9884" s="4">
        <f>MAX(Table16[[#This Row],[Blue Cross Outpatient Allowable Rate]:[WPPA Inc Outpatient Allowable Rate]])</f>
        <v>0</v>
      </c>
      <c r="L9884" s="4">
        <f>SUM(Table16[[#This Row],[Price]]*4.42)</f>
        <v>0</v>
      </c>
      <c r="M9884" s="4">
        <v>0</v>
      </c>
      <c r="N9884" s="4">
        <f>SUM(Table16[[#This Row],[ChargeID]]*0.76)</f>
        <v>0</v>
      </c>
      <c r="O9884" s="4">
        <f>SUM(Table16[[#This Row],[Price]]*0.95)</f>
        <v>0</v>
      </c>
      <c r="P9884" s="4">
        <f>SUM(Table16[[#This Row],[Price]]*0.8)</f>
        <v>0</v>
      </c>
      <c r="Q9884" s="4">
        <f>SUM(Table16[[#This Row],[Price]]*0.6)</f>
        <v>0</v>
      </c>
    </row>
    <row r="9885" spans="1:17" x14ac:dyDescent="0.25">
      <c r="A9885" t="s">
        <v>3380</v>
      </c>
      <c r="B9885">
        <v>0</v>
      </c>
      <c r="C9885" t="s">
        <v>7671</v>
      </c>
      <c r="D9885">
        <v>271</v>
      </c>
      <c r="E9885" t="s">
        <v>12755</v>
      </c>
      <c r="F9885" s="4">
        <v>0</v>
      </c>
      <c r="J9885" s="4">
        <f>MIN(Table16[[#This Row],[Medicare Outpatient Allowable Rate]:[WPPA Inc Outpatient Allowable Rate]])</f>
        <v>0</v>
      </c>
      <c r="K9885" s="4">
        <f>MAX(Table16[[#This Row],[Blue Cross Outpatient Allowable Rate]:[WPPA Inc Outpatient Allowable Rate]])</f>
        <v>0</v>
      </c>
      <c r="L9885" s="4">
        <f>SUM(Table16[[#This Row],[Price]]*4.42)</f>
        <v>0</v>
      </c>
      <c r="M9885" s="4">
        <v>0</v>
      </c>
      <c r="N9885" s="4">
        <f>SUM(Table16[[#This Row],[ChargeID]]*0.76)</f>
        <v>0</v>
      </c>
      <c r="O9885" s="4">
        <f>SUM(Table16[[#This Row],[Price]]*0.95)</f>
        <v>0</v>
      </c>
      <c r="P9885" s="4">
        <f>SUM(Table16[[#This Row],[Price]]*0.8)</f>
        <v>0</v>
      </c>
      <c r="Q9885" s="4">
        <f>SUM(Table16[[#This Row],[Price]]*0.6)</f>
        <v>0</v>
      </c>
    </row>
    <row r="9886" spans="1:17" x14ac:dyDescent="0.25">
      <c r="A9886" t="s">
        <v>3380</v>
      </c>
      <c r="B9886">
        <v>279.26</v>
      </c>
      <c r="C9886" t="s">
        <v>7672</v>
      </c>
      <c r="D9886">
        <v>278</v>
      </c>
      <c r="E9886" t="s">
        <v>6058</v>
      </c>
      <c r="F9886" s="4">
        <v>279.26</v>
      </c>
      <c r="G9886" t="s">
        <v>7026</v>
      </c>
      <c r="J9886" s="4">
        <f>MIN(Table16[[#This Row],[Medicare Outpatient Allowable Rate]:[WPPA Inc Outpatient Allowable Rate]])</f>
        <v>0</v>
      </c>
      <c r="K9886" s="4">
        <f>MAX(Table16[[#This Row],[Blue Cross Outpatient Allowable Rate]:[WPPA Inc Outpatient Allowable Rate]])</f>
        <v>265.29699999999997</v>
      </c>
      <c r="L9886" s="4">
        <f>SUM(Table16[[#This Row],[Price]]*4.42)</f>
        <v>1234.3291999999999</v>
      </c>
      <c r="M9886" s="4">
        <v>0</v>
      </c>
      <c r="N9886" s="4">
        <f>SUM(Table16[[#This Row],[ChargeID]]*0.76)</f>
        <v>212.23759999999999</v>
      </c>
      <c r="O9886" s="4">
        <f>SUM(Table16[[#This Row],[Price]]*0.95)</f>
        <v>265.29699999999997</v>
      </c>
      <c r="P9886" s="4">
        <f>SUM(Table16[[#This Row],[Price]]*0.8)</f>
        <v>223.40800000000002</v>
      </c>
      <c r="Q9886" s="4">
        <f>SUM(Table16[[#This Row],[Price]]*0.6)</f>
        <v>167.55599999999998</v>
      </c>
    </row>
    <row r="9887" spans="1:17" x14ac:dyDescent="0.25">
      <c r="A9887" t="s">
        <v>3380</v>
      </c>
      <c r="B9887">
        <v>507.5</v>
      </c>
      <c r="C9887" t="s">
        <v>7673</v>
      </c>
      <c r="D9887">
        <v>278</v>
      </c>
      <c r="E9887" t="s">
        <v>6058</v>
      </c>
      <c r="F9887" s="4">
        <v>507.5</v>
      </c>
      <c r="G9887" t="s">
        <v>7026</v>
      </c>
      <c r="J9887" s="4">
        <f>MIN(Table16[[#This Row],[Medicare Outpatient Allowable Rate]:[WPPA Inc Outpatient Allowable Rate]])</f>
        <v>0</v>
      </c>
      <c r="K9887" s="4">
        <f>MAX(Table16[[#This Row],[Blue Cross Outpatient Allowable Rate]:[WPPA Inc Outpatient Allowable Rate]])</f>
        <v>482.125</v>
      </c>
      <c r="L9887" s="4">
        <f>SUM(Table16[[#This Row],[Price]]*4.42)</f>
        <v>2243.15</v>
      </c>
      <c r="M9887" s="4">
        <v>0</v>
      </c>
      <c r="N9887" s="4">
        <f>SUM(Table16[[#This Row],[ChargeID]]*0.76)</f>
        <v>385.7</v>
      </c>
      <c r="O9887" s="4">
        <f>SUM(Table16[[#This Row],[Price]]*0.95)</f>
        <v>482.125</v>
      </c>
      <c r="P9887" s="4">
        <f>SUM(Table16[[#This Row],[Price]]*0.8)</f>
        <v>406</v>
      </c>
      <c r="Q9887" s="4">
        <f>SUM(Table16[[#This Row],[Price]]*0.6)</f>
        <v>304.5</v>
      </c>
    </row>
    <row r="9888" spans="1:17" x14ac:dyDescent="0.25">
      <c r="A9888" t="s">
        <v>3380</v>
      </c>
      <c r="B9888">
        <v>68.53</v>
      </c>
      <c r="C9888" t="s">
        <v>7674</v>
      </c>
      <c r="D9888">
        <v>272</v>
      </c>
      <c r="E9888" t="s">
        <v>6058</v>
      </c>
      <c r="F9888" s="4">
        <v>68.53</v>
      </c>
      <c r="J9888" s="4">
        <f>MIN(Table16[[#This Row],[Medicare Outpatient Allowable Rate]:[WPPA Inc Outpatient Allowable Rate]])</f>
        <v>0</v>
      </c>
      <c r="K9888" s="4">
        <f>MAX(Table16[[#This Row],[Blue Cross Outpatient Allowable Rate]:[WPPA Inc Outpatient Allowable Rate]])</f>
        <v>65.103499999999997</v>
      </c>
      <c r="L9888" s="4">
        <f>SUM(Table16[[#This Row],[Price]]*4.42)</f>
        <v>302.90260000000001</v>
      </c>
      <c r="M9888" s="4">
        <v>0</v>
      </c>
      <c r="N9888" s="4">
        <f>SUM(Table16[[#This Row],[ChargeID]]*0.76)</f>
        <v>52.082799999999999</v>
      </c>
      <c r="O9888" s="4">
        <f>SUM(Table16[[#This Row],[Price]]*0.95)</f>
        <v>65.103499999999997</v>
      </c>
      <c r="P9888" s="4">
        <f>SUM(Table16[[#This Row],[Price]]*0.8)</f>
        <v>54.824000000000005</v>
      </c>
      <c r="Q9888" s="4">
        <f>SUM(Table16[[#This Row],[Price]]*0.6)</f>
        <v>41.118000000000002</v>
      </c>
    </row>
    <row r="9889" spans="1:17" x14ac:dyDescent="0.25">
      <c r="A9889" t="s">
        <v>3380</v>
      </c>
      <c r="B9889">
        <v>32.549999999999997</v>
      </c>
      <c r="C9889" t="s">
        <v>7675</v>
      </c>
      <c r="D9889">
        <v>272</v>
      </c>
      <c r="E9889" t="s">
        <v>6058</v>
      </c>
      <c r="F9889" s="4">
        <v>32.549999999999997</v>
      </c>
      <c r="J9889" s="4">
        <f>MIN(Table16[[#This Row],[Medicare Outpatient Allowable Rate]:[WPPA Inc Outpatient Allowable Rate]])</f>
        <v>0</v>
      </c>
      <c r="K9889" s="4">
        <f>MAX(Table16[[#This Row],[Blue Cross Outpatient Allowable Rate]:[WPPA Inc Outpatient Allowable Rate]])</f>
        <v>30.922499999999996</v>
      </c>
      <c r="L9889" s="4">
        <f>SUM(Table16[[#This Row],[Price]]*4.42)</f>
        <v>143.87099999999998</v>
      </c>
      <c r="M9889" s="4">
        <v>0</v>
      </c>
      <c r="N9889" s="4">
        <f>SUM(Table16[[#This Row],[ChargeID]]*0.76)</f>
        <v>24.738</v>
      </c>
      <c r="O9889" s="4">
        <f>SUM(Table16[[#This Row],[Price]]*0.95)</f>
        <v>30.922499999999996</v>
      </c>
      <c r="P9889" s="4">
        <f>SUM(Table16[[#This Row],[Price]]*0.8)</f>
        <v>26.04</v>
      </c>
      <c r="Q9889" s="4">
        <f>SUM(Table16[[#This Row],[Price]]*0.6)</f>
        <v>19.529999999999998</v>
      </c>
    </row>
    <row r="9890" spans="1:17" x14ac:dyDescent="0.25">
      <c r="A9890" t="s">
        <v>3380</v>
      </c>
      <c r="B9890">
        <v>0</v>
      </c>
      <c r="C9890" t="s">
        <v>7676</v>
      </c>
      <c r="D9890">
        <v>270</v>
      </c>
      <c r="E9890" t="s">
        <v>6248</v>
      </c>
      <c r="F9890" s="4">
        <v>0</v>
      </c>
      <c r="J9890" s="4">
        <f>MIN(Table16[[#This Row],[Medicare Outpatient Allowable Rate]:[WPPA Inc Outpatient Allowable Rate]])</f>
        <v>0</v>
      </c>
      <c r="K9890" s="4">
        <f>MAX(Table16[[#This Row],[Blue Cross Outpatient Allowable Rate]:[WPPA Inc Outpatient Allowable Rate]])</f>
        <v>0</v>
      </c>
      <c r="L9890" s="4">
        <f>SUM(Table16[[#This Row],[Price]]*4.42)</f>
        <v>0</v>
      </c>
      <c r="M9890" s="4">
        <v>0</v>
      </c>
      <c r="N9890" s="4">
        <f>SUM(Table16[[#This Row],[ChargeID]]*0.76)</f>
        <v>0</v>
      </c>
      <c r="O9890" s="4">
        <f>SUM(Table16[[#This Row],[Price]]*0.95)</f>
        <v>0</v>
      </c>
      <c r="P9890" s="4">
        <f>SUM(Table16[[#This Row],[Price]]*0.8)</f>
        <v>0</v>
      </c>
      <c r="Q9890" s="4">
        <f>SUM(Table16[[#This Row],[Price]]*0.6)</f>
        <v>0</v>
      </c>
    </row>
    <row r="9891" spans="1:17" x14ac:dyDescent="0.25">
      <c r="A9891" t="s">
        <v>3380</v>
      </c>
      <c r="B9891">
        <v>0</v>
      </c>
      <c r="C9891" t="s">
        <v>12143</v>
      </c>
      <c r="D9891">
        <v>270</v>
      </c>
      <c r="E9891" t="s">
        <v>6058</v>
      </c>
      <c r="F9891" s="4">
        <v>0</v>
      </c>
      <c r="J9891" s="4">
        <f>MIN(Table16[[#This Row],[Medicare Outpatient Allowable Rate]:[WPPA Inc Outpatient Allowable Rate]])</f>
        <v>0</v>
      </c>
      <c r="K9891" s="4">
        <f>MAX(Table16[[#This Row],[Blue Cross Outpatient Allowable Rate]:[WPPA Inc Outpatient Allowable Rate]])</f>
        <v>0</v>
      </c>
      <c r="L9891" s="4">
        <f>SUM(Table16[[#This Row],[Price]]*4.42)</f>
        <v>0</v>
      </c>
      <c r="M9891" s="4">
        <v>0</v>
      </c>
      <c r="N9891" s="4">
        <f>SUM(Table16[[#This Row],[ChargeID]]*0.76)</f>
        <v>0</v>
      </c>
      <c r="O9891" s="4">
        <f>SUM(Table16[[#This Row],[Price]]*0.95)</f>
        <v>0</v>
      </c>
      <c r="P9891" s="4">
        <f>SUM(Table16[[#This Row],[Price]]*0.8)</f>
        <v>0</v>
      </c>
      <c r="Q9891" s="4">
        <f>SUM(Table16[[#This Row],[Price]]*0.6)</f>
        <v>0</v>
      </c>
    </row>
    <row r="9892" spans="1:17" x14ac:dyDescent="0.25">
      <c r="A9892" t="s">
        <v>3380</v>
      </c>
      <c r="B9892">
        <v>15.52</v>
      </c>
      <c r="C9892" t="s">
        <v>7677</v>
      </c>
      <c r="D9892">
        <v>271</v>
      </c>
      <c r="E9892" t="s">
        <v>6058</v>
      </c>
      <c r="F9892" s="4">
        <v>15.52</v>
      </c>
      <c r="J9892" s="4">
        <f>MIN(Table16[[#This Row],[Medicare Outpatient Allowable Rate]:[WPPA Inc Outpatient Allowable Rate]])</f>
        <v>0</v>
      </c>
      <c r="K9892" s="4">
        <f>MAX(Table16[[#This Row],[Blue Cross Outpatient Allowable Rate]:[WPPA Inc Outpatient Allowable Rate]])</f>
        <v>14.744</v>
      </c>
      <c r="L9892" s="4">
        <f>SUM(Table16[[#This Row],[Price]]*4.42)</f>
        <v>68.598399999999998</v>
      </c>
      <c r="M9892" s="4">
        <v>0</v>
      </c>
      <c r="N9892" s="4">
        <f>SUM(Table16[[#This Row],[ChargeID]]*0.76)</f>
        <v>11.795199999999999</v>
      </c>
      <c r="O9892" s="4">
        <f>SUM(Table16[[#This Row],[Price]]*0.95)</f>
        <v>14.744</v>
      </c>
      <c r="P9892" s="4">
        <f>SUM(Table16[[#This Row],[Price]]*0.8)</f>
        <v>12.416</v>
      </c>
      <c r="Q9892" s="4">
        <f>SUM(Table16[[#This Row],[Price]]*0.6)</f>
        <v>9.3119999999999994</v>
      </c>
    </row>
    <row r="9893" spans="1:17" x14ac:dyDescent="0.25">
      <c r="A9893" t="s">
        <v>3380</v>
      </c>
      <c r="B9893">
        <v>97.81</v>
      </c>
      <c r="C9893" t="s">
        <v>7678</v>
      </c>
      <c r="D9893">
        <v>271</v>
      </c>
      <c r="E9893" t="s">
        <v>6058</v>
      </c>
      <c r="F9893" s="4">
        <v>97.81</v>
      </c>
      <c r="J9893" s="4">
        <f>MIN(Table16[[#This Row],[Medicare Outpatient Allowable Rate]:[WPPA Inc Outpatient Allowable Rate]])</f>
        <v>0</v>
      </c>
      <c r="K9893" s="4">
        <f>MAX(Table16[[#This Row],[Blue Cross Outpatient Allowable Rate]:[WPPA Inc Outpatient Allowable Rate]])</f>
        <v>92.919499999999999</v>
      </c>
      <c r="L9893" s="4">
        <f>SUM(Table16[[#This Row],[Price]]*4.42)</f>
        <v>432.3202</v>
      </c>
      <c r="M9893" s="4">
        <v>0</v>
      </c>
      <c r="N9893" s="4">
        <f>SUM(Table16[[#This Row],[ChargeID]]*0.76)</f>
        <v>74.335599999999999</v>
      </c>
      <c r="O9893" s="4">
        <f>SUM(Table16[[#This Row],[Price]]*0.95)</f>
        <v>92.919499999999999</v>
      </c>
      <c r="P9893" s="4">
        <f>SUM(Table16[[#This Row],[Price]]*0.8)</f>
        <v>78.248000000000005</v>
      </c>
      <c r="Q9893" s="4">
        <f>SUM(Table16[[#This Row],[Price]]*0.6)</f>
        <v>58.686</v>
      </c>
    </row>
    <row r="9894" spans="1:17" x14ac:dyDescent="0.25">
      <c r="A9894" t="s">
        <v>3380</v>
      </c>
      <c r="B9894">
        <v>486.5</v>
      </c>
      <c r="C9894" t="s">
        <v>12144</v>
      </c>
      <c r="D9894">
        <v>271</v>
      </c>
      <c r="E9894" t="s">
        <v>6250</v>
      </c>
      <c r="F9894" s="4">
        <v>486.5</v>
      </c>
      <c r="J9894" s="4">
        <f>MIN(Table16[[#This Row],[Medicare Outpatient Allowable Rate]:[WPPA Inc Outpatient Allowable Rate]])</f>
        <v>0</v>
      </c>
      <c r="K9894" s="4">
        <f>MAX(Table16[[#This Row],[Blue Cross Outpatient Allowable Rate]:[WPPA Inc Outpatient Allowable Rate]])</f>
        <v>462.17499999999995</v>
      </c>
      <c r="L9894" s="4">
        <f>SUM(Table16[[#This Row],[Price]]*4.42)</f>
        <v>2150.33</v>
      </c>
      <c r="M9894" s="4">
        <v>0</v>
      </c>
      <c r="N9894" s="4">
        <f>SUM(Table16[[#This Row],[ChargeID]]*0.76)</f>
        <v>369.74</v>
      </c>
      <c r="O9894" s="4">
        <f>SUM(Table16[[#This Row],[Price]]*0.95)</f>
        <v>462.17499999999995</v>
      </c>
      <c r="P9894" s="4">
        <f>SUM(Table16[[#This Row],[Price]]*0.8)</f>
        <v>389.20000000000005</v>
      </c>
      <c r="Q9894" s="4">
        <f>SUM(Table16[[#This Row],[Price]]*0.6)</f>
        <v>291.89999999999998</v>
      </c>
    </row>
    <row r="9895" spans="1:17" x14ac:dyDescent="0.25">
      <c r="A9895" t="s">
        <v>3380</v>
      </c>
      <c r="B9895">
        <v>0</v>
      </c>
      <c r="C9895" t="s">
        <v>7679</v>
      </c>
      <c r="D9895">
        <v>270</v>
      </c>
      <c r="E9895" t="s">
        <v>7216</v>
      </c>
      <c r="F9895" s="4">
        <v>0</v>
      </c>
      <c r="J9895" s="4">
        <f>MIN(Table16[[#This Row],[Medicare Outpatient Allowable Rate]:[WPPA Inc Outpatient Allowable Rate]])</f>
        <v>0</v>
      </c>
      <c r="K9895" s="4">
        <f>MAX(Table16[[#This Row],[Blue Cross Outpatient Allowable Rate]:[WPPA Inc Outpatient Allowable Rate]])</f>
        <v>0</v>
      </c>
      <c r="L9895" s="4">
        <f>SUM(Table16[[#This Row],[Price]]*4.42)</f>
        <v>0</v>
      </c>
      <c r="M9895" s="4">
        <v>0</v>
      </c>
      <c r="N9895" s="4">
        <f>SUM(Table16[[#This Row],[ChargeID]]*0.76)</f>
        <v>0</v>
      </c>
      <c r="O9895" s="4">
        <f>SUM(Table16[[#This Row],[Price]]*0.95)</f>
        <v>0</v>
      </c>
      <c r="P9895" s="4">
        <f>SUM(Table16[[#This Row],[Price]]*0.8)</f>
        <v>0</v>
      </c>
      <c r="Q9895" s="4">
        <f>SUM(Table16[[#This Row],[Price]]*0.6)</f>
        <v>0</v>
      </c>
    </row>
    <row r="9896" spans="1:17" x14ac:dyDescent="0.25">
      <c r="A9896" t="s">
        <v>3380</v>
      </c>
      <c r="B9896">
        <v>0</v>
      </c>
      <c r="C9896" t="s">
        <v>7680</v>
      </c>
      <c r="D9896">
        <v>270</v>
      </c>
      <c r="E9896" t="s">
        <v>6738</v>
      </c>
      <c r="F9896" s="4">
        <v>0</v>
      </c>
      <c r="J9896" s="4">
        <f>MIN(Table16[[#This Row],[Medicare Outpatient Allowable Rate]:[WPPA Inc Outpatient Allowable Rate]])</f>
        <v>0</v>
      </c>
      <c r="K9896" s="4">
        <f>MAX(Table16[[#This Row],[Blue Cross Outpatient Allowable Rate]:[WPPA Inc Outpatient Allowable Rate]])</f>
        <v>0</v>
      </c>
      <c r="L9896" s="4">
        <f>SUM(Table16[[#This Row],[Price]]*4.42)</f>
        <v>0</v>
      </c>
      <c r="M9896" s="4">
        <v>0</v>
      </c>
      <c r="N9896" s="4">
        <f>SUM(Table16[[#This Row],[ChargeID]]*0.76)</f>
        <v>0</v>
      </c>
      <c r="O9896" s="4">
        <f>SUM(Table16[[#This Row],[Price]]*0.95)</f>
        <v>0</v>
      </c>
      <c r="P9896" s="4">
        <f>SUM(Table16[[#This Row],[Price]]*0.8)</f>
        <v>0</v>
      </c>
      <c r="Q9896" s="4">
        <f>SUM(Table16[[#This Row],[Price]]*0.6)</f>
        <v>0</v>
      </c>
    </row>
    <row r="9897" spans="1:17" x14ac:dyDescent="0.25">
      <c r="A9897" t="s">
        <v>3380</v>
      </c>
      <c r="B9897">
        <v>0</v>
      </c>
      <c r="C9897" t="s">
        <v>7681</v>
      </c>
      <c r="D9897">
        <v>270</v>
      </c>
      <c r="E9897" t="s">
        <v>7682</v>
      </c>
      <c r="F9897" s="4">
        <v>0</v>
      </c>
      <c r="J9897" s="4">
        <f>MIN(Table16[[#This Row],[Medicare Outpatient Allowable Rate]:[WPPA Inc Outpatient Allowable Rate]])</f>
        <v>0</v>
      </c>
      <c r="K9897" s="4">
        <f>MAX(Table16[[#This Row],[Blue Cross Outpatient Allowable Rate]:[WPPA Inc Outpatient Allowable Rate]])</f>
        <v>0</v>
      </c>
      <c r="L9897" s="4">
        <f>SUM(Table16[[#This Row],[Price]]*4.42)</f>
        <v>0</v>
      </c>
      <c r="M9897" s="4">
        <v>0</v>
      </c>
      <c r="N9897" s="4">
        <f>SUM(Table16[[#This Row],[ChargeID]]*0.76)</f>
        <v>0</v>
      </c>
      <c r="O9897" s="4">
        <f>SUM(Table16[[#This Row],[Price]]*0.95)</f>
        <v>0</v>
      </c>
      <c r="P9897" s="4">
        <f>SUM(Table16[[#This Row],[Price]]*0.8)</f>
        <v>0</v>
      </c>
      <c r="Q9897" s="4">
        <f>SUM(Table16[[#This Row],[Price]]*0.6)</f>
        <v>0</v>
      </c>
    </row>
    <row r="9898" spans="1:17" x14ac:dyDescent="0.25">
      <c r="A9898" t="s">
        <v>3380</v>
      </c>
      <c r="B9898">
        <v>0</v>
      </c>
      <c r="C9898" t="s">
        <v>7683</v>
      </c>
      <c r="D9898">
        <v>270</v>
      </c>
      <c r="E9898" t="s">
        <v>6256</v>
      </c>
      <c r="F9898" s="4">
        <v>0</v>
      </c>
      <c r="J9898" s="4">
        <f>MIN(Table16[[#This Row],[Medicare Outpatient Allowable Rate]:[WPPA Inc Outpatient Allowable Rate]])</f>
        <v>0</v>
      </c>
      <c r="K9898" s="4">
        <f>MAX(Table16[[#This Row],[Blue Cross Outpatient Allowable Rate]:[WPPA Inc Outpatient Allowable Rate]])</f>
        <v>0</v>
      </c>
      <c r="L9898" s="4">
        <f>SUM(Table16[[#This Row],[Price]]*4.42)</f>
        <v>0</v>
      </c>
      <c r="M9898" s="4">
        <v>0</v>
      </c>
      <c r="N9898" s="4">
        <f>SUM(Table16[[#This Row],[ChargeID]]*0.76)</f>
        <v>0</v>
      </c>
      <c r="O9898" s="4">
        <f>SUM(Table16[[#This Row],[Price]]*0.95)</f>
        <v>0</v>
      </c>
      <c r="P9898" s="4">
        <f>SUM(Table16[[#This Row],[Price]]*0.8)</f>
        <v>0</v>
      </c>
      <c r="Q9898" s="4">
        <f>SUM(Table16[[#This Row],[Price]]*0.6)</f>
        <v>0</v>
      </c>
    </row>
    <row r="9899" spans="1:17" x14ac:dyDescent="0.25">
      <c r="A9899" t="s">
        <v>3380</v>
      </c>
      <c r="B9899">
        <v>0</v>
      </c>
      <c r="C9899" t="s">
        <v>7684</v>
      </c>
      <c r="D9899">
        <v>270</v>
      </c>
      <c r="E9899" t="s">
        <v>6256</v>
      </c>
      <c r="F9899" s="4">
        <v>0</v>
      </c>
      <c r="J9899" s="4">
        <f>MIN(Table16[[#This Row],[Medicare Outpatient Allowable Rate]:[WPPA Inc Outpatient Allowable Rate]])</f>
        <v>0</v>
      </c>
      <c r="K9899" s="4">
        <f>MAX(Table16[[#This Row],[Blue Cross Outpatient Allowable Rate]:[WPPA Inc Outpatient Allowable Rate]])</f>
        <v>0</v>
      </c>
      <c r="L9899" s="4">
        <f>SUM(Table16[[#This Row],[Price]]*4.42)</f>
        <v>0</v>
      </c>
      <c r="M9899" s="4">
        <v>0</v>
      </c>
      <c r="N9899" s="4">
        <f>SUM(Table16[[#This Row],[ChargeID]]*0.76)</f>
        <v>0</v>
      </c>
      <c r="O9899" s="4">
        <f>SUM(Table16[[#This Row],[Price]]*0.95)</f>
        <v>0</v>
      </c>
      <c r="P9899" s="4">
        <f>SUM(Table16[[#This Row],[Price]]*0.8)</f>
        <v>0</v>
      </c>
      <c r="Q9899" s="4">
        <f>SUM(Table16[[#This Row],[Price]]*0.6)</f>
        <v>0</v>
      </c>
    </row>
    <row r="9900" spans="1:17" x14ac:dyDescent="0.25">
      <c r="A9900" t="s">
        <v>3380</v>
      </c>
      <c r="B9900">
        <v>0</v>
      </c>
      <c r="C9900" t="s">
        <v>7685</v>
      </c>
      <c r="D9900">
        <v>270</v>
      </c>
      <c r="E9900" t="s">
        <v>7216</v>
      </c>
      <c r="F9900" s="4">
        <v>0</v>
      </c>
      <c r="J9900" s="4">
        <f>MIN(Table16[[#This Row],[Medicare Outpatient Allowable Rate]:[WPPA Inc Outpatient Allowable Rate]])</f>
        <v>0</v>
      </c>
      <c r="K9900" s="4">
        <f>MAX(Table16[[#This Row],[Blue Cross Outpatient Allowable Rate]:[WPPA Inc Outpatient Allowable Rate]])</f>
        <v>0</v>
      </c>
      <c r="L9900" s="4">
        <f>SUM(Table16[[#This Row],[Price]]*4.42)</f>
        <v>0</v>
      </c>
      <c r="M9900" s="4">
        <v>0</v>
      </c>
      <c r="N9900" s="4">
        <f>SUM(Table16[[#This Row],[ChargeID]]*0.76)</f>
        <v>0</v>
      </c>
      <c r="O9900" s="4">
        <f>SUM(Table16[[#This Row],[Price]]*0.95)</f>
        <v>0</v>
      </c>
      <c r="P9900" s="4">
        <f>SUM(Table16[[#This Row],[Price]]*0.8)</f>
        <v>0</v>
      </c>
      <c r="Q9900" s="4">
        <f>SUM(Table16[[#This Row],[Price]]*0.6)</f>
        <v>0</v>
      </c>
    </row>
    <row r="9901" spans="1:17" x14ac:dyDescent="0.25">
      <c r="A9901" t="s">
        <v>3380</v>
      </c>
      <c r="B9901">
        <v>0</v>
      </c>
      <c r="C9901" t="s">
        <v>7686</v>
      </c>
      <c r="D9901">
        <v>270</v>
      </c>
      <c r="E9901" t="s">
        <v>7687</v>
      </c>
      <c r="F9901" s="4">
        <v>0</v>
      </c>
      <c r="J9901" s="4">
        <f>MIN(Table16[[#This Row],[Medicare Outpatient Allowable Rate]:[WPPA Inc Outpatient Allowable Rate]])</f>
        <v>0</v>
      </c>
      <c r="K9901" s="4">
        <f>MAX(Table16[[#This Row],[Blue Cross Outpatient Allowable Rate]:[WPPA Inc Outpatient Allowable Rate]])</f>
        <v>0</v>
      </c>
      <c r="L9901" s="4">
        <f>SUM(Table16[[#This Row],[Price]]*4.42)</f>
        <v>0</v>
      </c>
      <c r="M9901" s="4">
        <v>0</v>
      </c>
      <c r="N9901" s="4">
        <f>SUM(Table16[[#This Row],[ChargeID]]*0.76)</f>
        <v>0</v>
      </c>
      <c r="O9901" s="4">
        <f>SUM(Table16[[#This Row],[Price]]*0.95)</f>
        <v>0</v>
      </c>
      <c r="P9901" s="4">
        <f>SUM(Table16[[#This Row],[Price]]*0.8)</f>
        <v>0</v>
      </c>
      <c r="Q9901" s="4">
        <f>SUM(Table16[[#This Row],[Price]]*0.6)</f>
        <v>0</v>
      </c>
    </row>
    <row r="9902" spans="1:17" x14ac:dyDescent="0.25">
      <c r="A9902" t="s">
        <v>3380</v>
      </c>
      <c r="B9902">
        <v>0</v>
      </c>
      <c r="C9902" t="s">
        <v>12145</v>
      </c>
      <c r="D9902">
        <v>270</v>
      </c>
      <c r="E9902" t="s">
        <v>7688</v>
      </c>
      <c r="F9902" s="4">
        <v>0</v>
      </c>
      <c r="J9902" s="4">
        <f>MIN(Table16[[#This Row],[Medicare Outpatient Allowable Rate]:[WPPA Inc Outpatient Allowable Rate]])</f>
        <v>0</v>
      </c>
      <c r="K9902" s="4">
        <f>MAX(Table16[[#This Row],[Blue Cross Outpatient Allowable Rate]:[WPPA Inc Outpatient Allowable Rate]])</f>
        <v>0</v>
      </c>
      <c r="L9902" s="4">
        <f>SUM(Table16[[#This Row],[Price]]*4.42)</f>
        <v>0</v>
      </c>
      <c r="M9902" s="4">
        <v>0</v>
      </c>
      <c r="N9902" s="4">
        <f>SUM(Table16[[#This Row],[ChargeID]]*0.76)</f>
        <v>0</v>
      </c>
      <c r="O9902" s="4">
        <f>SUM(Table16[[#This Row],[Price]]*0.95)</f>
        <v>0</v>
      </c>
      <c r="P9902" s="4">
        <f>SUM(Table16[[#This Row],[Price]]*0.8)</f>
        <v>0</v>
      </c>
      <c r="Q9902" s="4">
        <f>SUM(Table16[[#This Row],[Price]]*0.6)</f>
        <v>0</v>
      </c>
    </row>
    <row r="9903" spans="1:17" x14ac:dyDescent="0.25">
      <c r="A9903" t="s">
        <v>3380</v>
      </c>
      <c r="B9903">
        <v>0</v>
      </c>
      <c r="C9903" t="s">
        <v>7689</v>
      </c>
      <c r="D9903">
        <v>270</v>
      </c>
      <c r="E9903" t="s">
        <v>7690</v>
      </c>
      <c r="F9903" s="4">
        <v>0</v>
      </c>
      <c r="J9903" s="4">
        <f>MIN(Table16[[#This Row],[Medicare Outpatient Allowable Rate]:[WPPA Inc Outpatient Allowable Rate]])</f>
        <v>0</v>
      </c>
      <c r="K9903" s="4">
        <f>MAX(Table16[[#This Row],[Blue Cross Outpatient Allowable Rate]:[WPPA Inc Outpatient Allowable Rate]])</f>
        <v>0</v>
      </c>
      <c r="L9903" s="4">
        <f>SUM(Table16[[#This Row],[Price]]*4.42)</f>
        <v>0</v>
      </c>
      <c r="M9903" s="4">
        <v>0</v>
      </c>
      <c r="N9903" s="4">
        <f>SUM(Table16[[#This Row],[ChargeID]]*0.76)</f>
        <v>0</v>
      </c>
      <c r="O9903" s="4">
        <f>SUM(Table16[[#This Row],[Price]]*0.95)</f>
        <v>0</v>
      </c>
      <c r="P9903" s="4">
        <f>SUM(Table16[[#This Row],[Price]]*0.8)</f>
        <v>0</v>
      </c>
      <c r="Q9903" s="4">
        <f>SUM(Table16[[#This Row],[Price]]*0.6)</f>
        <v>0</v>
      </c>
    </row>
    <row r="9904" spans="1:17" x14ac:dyDescent="0.25">
      <c r="A9904" t="s">
        <v>3380</v>
      </c>
      <c r="B9904">
        <v>0</v>
      </c>
      <c r="C9904" t="s">
        <v>7691</v>
      </c>
      <c r="D9904">
        <v>270</v>
      </c>
      <c r="E9904" t="s">
        <v>7692</v>
      </c>
      <c r="F9904" s="4">
        <v>0</v>
      </c>
      <c r="J9904" s="4">
        <f>MIN(Table16[[#This Row],[Medicare Outpatient Allowable Rate]:[WPPA Inc Outpatient Allowable Rate]])</f>
        <v>0</v>
      </c>
      <c r="K9904" s="4">
        <f>MAX(Table16[[#This Row],[Blue Cross Outpatient Allowable Rate]:[WPPA Inc Outpatient Allowable Rate]])</f>
        <v>0</v>
      </c>
      <c r="L9904" s="4">
        <f>SUM(Table16[[#This Row],[Price]]*4.42)</f>
        <v>0</v>
      </c>
      <c r="M9904" s="4">
        <v>0</v>
      </c>
      <c r="N9904" s="4">
        <f>SUM(Table16[[#This Row],[ChargeID]]*0.76)</f>
        <v>0</v>
      </c>
      <c r="O9904" s="4">
        <f>SUM(Table16[[#This Row],[Price]]*0.95)</f>
        <v>0</v>
      </c>
      <c r="P9904" s="4">
        <f>SUM(Table16[[#This Row],[Price]]*0.8)</f>
        <v>0</v>
      </c>
      <c r="Q9904" s="4">
        <f>SUM(Table16[[#This Row],[Price]]*0.6)</f>
        <v>0</v>
      </c>
    </row>
    <row r="9905" spans="1:17" x14ac:dyDescent="0.25">
      <c r="A9905" t="s">
        <v>3380</v>
      </c>
      <c r="B9905">
        <v>0</v>
      </c>
      <c r="C9905" t="s">
        <v>7693</v>
      </c>
      <c r="D9905">
        <v>272</v>
      </c>
      <c r="E9905" t="s">
        <v>6058</v>
      </c>
      <c r="F9905" s="4">
        <v>0</v>
      </c>
      <c r="J9905" s="4">
        <f>MIN(Table16[[#This Row],[Medicare Outpatient Allowable Rate]:[WPPA Inc Outpatient Allowable Rate]])</f>
        <v>0</v>
      </c>
      <c r="K9905" s="4">
        <f>MAX(Table16[[#This Row],[Blue Cross Outpatient Allowable Rate]:[WPPA Inc Outpatient Allowable Rate]])</f>
        <v>0</v>
      </c>
      <c r="L9905" s="4">
        <f>SUM(Table16[[#This Row],[Price]]*4.42)</f>
        <v>0</v>
      </c>
      <c r="M9905" s="4">
        <v>0</v>
      </c>
      <c r="N9905" s="4">
        <f>SUM(Table16[[#This Row],[ChargeID]]*0.76)</f>
        <v>0</v>
      </c>
      <c r="O9905" s="4">
        <f>SUM(Table16[[#This Row],[Price]]*0.95)</f>
        <v>0</v>
      </c>
      <c r="P9905" s="4">
        <f>SUM(Table16[[#This Row],[Price]]*0.8)</f>
        <v>0</v>
      </c>
      <c r="Q9905" s="4">
        <f>SUM(Table16[[#This Row],[Price]]*0.6)</f>
        <v>0</v>
      </c>
    </row>
    <row r="9906" spans="1:17" x14ac:dyDescent="0.25">
      <c r="A9906" t="s">
        <v>3380</v>
      </c>
      <c r="B9906">
        <v>15.67</v>
      </c>
      <c r="C9906" t="s">
        <v>7694</v>
      </c>
      <c r="D9906">
        <v>271</v>
      </c>
      <c r="E9906" t="s">
        <v>6058</v>
      </c>
      <c r="F9906" s="4">
        <v>15.67</v>
      </c>
      <c r="J9906" s="4">
        <f>MIN(Table16[[#This Row],[Medicare Outpatient Allowable Rate]:[WPPA Inc Outpatient Allowable Rate]])</f>
        <v>0</v>
      </c>
      <c r="K9906" s="4">
        <f>MAX(Table16[[#This Row],[Blue Cross Outpatient Allowable Rate]:[WPPA Inc Outpatient Allowable Rate]])</f>
        <v>14.8865</v>
      </c>
      <c r="L9906" s="4">
        <f>SUM(Table16[[#This Row],[Price]]*4.42)</f>
        <v>69.261399999999995</v>
      </c>
      <c r="M9906" s="4">
        <v>0</v>
      </c>
      <c r="N9906" s="4">
        <f>SUM(Table16[[#This Row],[ChargeID]]*0.76)</f>
        <v>11.9092</v>
      </c>
      <c r="O9906" s="4">
        <f>SUM(Table16[[#This Row],[Price]]*0.95)</f>
        <v>14.8865</v>
      </c>
      <c r="P9906" s="4">
        <f>SUM(Table16[[#This Row],[Price]]*0.8)</f>
        <v>12.536000000000001</v>
      </c>
      <c r="Q9906" s="4">
        <f>SUM(Table16[[#This Row],[Price]]*0.6)</f>
        <v>9.4019999999999992</v>
      </c>
    </row>
    <row r="9907" spans="1:17" x14ac:dyDescent="0.25">
      <c r="A9907" t="s">
        <v>3380</v>
      </c>
      <c r="B9907">
        <v>1.33</v>
      </c>
      <c r="C9907" t="s">
        <v>7695</v>
      </c>
      <c r="D9907">
        <v>272</v>
      </c>
      <c r="E9907" t="s">
        <v>6674</v>
      </c>
      <c r="F9907" s="4">
        <v>1.33</v>
      </c>
      <c r="J9907" s="4">
        <f>MIN(Table16[[#This Row],[Medicare Outpatient Allowable Rate]:[WPPA Inc Outpatient Allowable Rate]])</f>
        <v>0</v>
      </c>
      <c r="K9907" s="4">
        <f>MAX(Table16[[#This Row],[Blue Cross Outpatient Allowable Rate]:[WPPA Inc Outpatient Allowable Rate]])</f>
        <v>1.2635000000000001</v>
      </c>
      <c r="L9907" s="4">
        <f>SUM(Table16[[#This Row],[Price]]*4.42)</f>
        <v>5.8786000000000005</v>
      </c>
      <c r="M9907" s="4">
        <v>0</v>
      </c>
      <c r="N9907" s="4">
        <f>SUM(Table16[[#This Row],[ChargeID]]*0.76)</f>
        <v>1.0108000000000001</v>
      </c>
      <c r="O9907" s="4">
        <f>SUM(Table16[[#This Row],[Price]]*0.95)</f>
        <v>1.2635000000000001</v>
      </c>
      <c r="P9907" s="4">
        <f>SUM(Table16[[#This Row],[Price]]*0.8)</f>
        <v>1.0640000000000001</v>
      </c>
      <c r="Q9907" s="4">
        <f>SUM(Table16[[#This Row],[Price]]*0.6)</f>
        <v>0.79800000000000004</v>
      </c>
    </row>
    <row r="9908" spans="1:17" x14ac:dyDescent="0.25">
      <c r="A9908" t="s">
        <v>3380</v>
      </c>
      <c r="B9908">
        <v>11.36</v>
      </c>
      <c r="C9908" t="s">
        <v>7696</v>
      </c>
      <c r="D9908">
        <v>272</v>
      </c>
      <c r="E9908" t="s">
        <v>6058</v>
      </c>
      <c r="F9908" s="4">
        <v>11.36</v>
      </c>
      <c r="J9908" s="4">
        <f>MIN(Table16[[#This Row],[Medicare Outpatient Allowable Rate]:[WPPA Inc Outpatient Allowable Rate]])</f>
        <v>0</v>
      </c>
      <c r="K9908" s="4">
        <f>MAX(Table16[[#This Row],[Blue Cross Outpatient Allowable Rate]:[WPPA Inc Outpatient Allowable Rate]])</f>
        <v>10.792</v>
      </c>
      <c r="L9908" s="4">
        <f>SUM(Table16[[#This Row],[Price]]*4.42)</f>
        <v>50.211199999999998</v>
      </c>
      <c r="M9908" s="4">
        <v>0</v>
      </c>
      <c r="N9908" s="4">
        <f>SUM(Table16[[#This Row],[ChargeID]]*0.76)</f>
        <v>8.6335999999999995</v>
      </c>
      <c r="O9908" s="4">
        <f>SUM(Table16[[#This Row],[Price]]*0.95)</f>
        <v>10.792</v>
      </c>
      <c r="P9908" s="4">
        <f>SUM(Table16[[#This Row],[Price]]*0.8)</f>
        <v>9.0879999999999992</v>
      </c>
      <c r="Q9908" s="4">
        <f>SUM(Table16[[#This Row],[Price]]*0.6)</f>
        <v>6.8159999999999998</v>
      </c>
    </row>
    <row r="9909" spans="1:17" x14ac:dyDescent="0.25">
      <c r="A9909" t="s">
        <v>3380</v>
      </c>
      <c r="B9909">
        <v>29.08</v>
      </c>
      <c r="C9909" t="s">
        <v>7697</v>
      </c>
      <c r="D9909">
        <v>271</v>
      </c>
      <c r="E9909" t="s">
        <v>6058</v>
      </c>
      <c r="F9909" s="4">
        <v>29.08</v>
      </c>
      <c r="J9909" s="4">
        <f>MIN(Table16[[#This Row],[Medicare Outpatient Allowable Rate]:[WPPA Inc Outpatient Allowable Rate]])</f>
        <v>0</v>
      </c>
      <c r="K9909" s="4">
        <f>MAX(Table16[[#This Row],[Blue Cross Outpatient Allowable Rate]:[WPPA Inc Outpatient Allowable Rate]])</f>
        <v>27.625999999999998</v>
      </c>
      <c r="L9909" s="4">
        <f>SUM(Table16[[#This Row],[Price]]*4.42)</f>
        <v>128.53359999999998</v>
      </c>
      <c r="M9909" s="4">
        <v>0</v>
      </c>
      <c r="N9909" s="4">
        <f>SUM(Table16[[#This Row],[ChargeID]]*0.76)</f>
        <v>22.1008</v>
      </c>
      <c r="O9909" s="4">
        <f>SUM(Table16[[#This Row],[Price]]*0.95)</f>
        <v>27.625999999999998</v>
      </c>
      <c r="P9909" s="4">
        <f>SUM(Table16[[#This Row],[Price]]*0.8)</f>
        <v>23.263999999999999</v>
      </c>
      <c r="Q9909" s="4">
        <f>SUM(Table16[[#This Row],[Price]]*0.6)</f>
        <v>17.447999999999997</v>
      </c>
    </row>
    <row r="9910" spans="1:17" x14ac:dyDescent="0.25">
      <c r="A9910" t="s">
        <v>3380</v>
      </c>
      <c r="B9910">
        <v>0</v>
      </c>
      <c r="C9910" t="s">
        <v>7698</v>
      </c>
      <c r="D9910">
        <v>270</v>
      </c>
      <c r="E9910" t="s">
        <v>6049</v>
      </c>
      <c r="F9910" s="4">
        <v>0</v>
      </c>
      <c r="J9910" s="4">
        <f>MIN(Table16[[#This Row],[Medicare Outpatient Allowable Rate]:[WPPA Inc Outpatient Allowable Rate]])</f>
        <v>0</v>
      </c>
      <c r="K9910" s="4">
        <f>MAX(Table16[[#This Row],[Blue Cross Outpatient Allowable Rate]:[WPPA Inc Outpatient Allowable Rate]])</f>
        <v>0</v>
      </c>
      <c r="L9910" s="4">
        <f>SUM(Table16[[#This Row],[Price]]*4.42)</f>
        <v>0</v>
      </c>
      <c r="M9910" s="4">
        <v>0</v>
      </c>
      <c r="N9910" s="4">
        <f>SUM(Table16[[#This Row],[ChargeID]]*0.76)</f>
        <v>0</v>
      </c>
      <c r="O9910" s="4">
        <f>SUM(Table16[[#This Row],[Price]]*0.95)</f>
        <v>0</v>
      </c>
      <c r="P9910" s="4">
        <f>SUM(Table16[[#This Row],[Price]]*0.8)</f>
        <v>0</v>
      </c>
      <c r="Q9910" s="4">
        <f>SUM(Table16[[#This Row],[Price]]*0.6)</f>
        <v>0</v>
      </c>
    </row>
    <row r="9911" spans="1:17" x14ac:dyDescent="0.25">
      <c r="A9911" t="s">
        <v>3380</v>
      </c>
      <c r="B9911">
        <v>0</v>
      </c>
      <c r="C9911" t="s">
        <v>7699</v>
      </c>
      <c r="D9911">
        <v>270</v>
      </c>
      <c r="E9911" t="s">
        <v>6058</v>
      </c>
      <c r="F9911" s="4">
        <v>0</v>
      </c>
      <c r="J9911" s="4">
        <f>MIN(Table16[[#This Row],[Medicare Outpatient Allowable Rate]:[WPPA Inc Outpatient Allowable Rate]])</f>
        <v>0</v>
      </c>
      <c r="K9911" s="4">
        <f>MAX(Table16[[#This Row],[Blue Cross Outpatient Allowable Rate]:[WPPA Inc Outpatient Allowable Rate]])</f>
        <v>0</v>
      </c>
      <c r="L9911" s="4">
        <f>SUM(Table16[[#This Row],[Price]]*4.42)</f>
        <v>0</v>
      </c>
      <c r="M9911" s="4">
        <v>0</v>
      </c>
      <c r="N9911" s="4">
        <f>SUM(Table16[[#This Row],[ChargeID]]*0.76)</f>
        <v>0</v>
      </c>
      <c r="O9911" s="4">
        <f>SUM(Table16[[#This Row],[Price]]*0.95)</f>
        <v>0</v>
      </c>
      <c r="P9911" s="4">
        <f>SUM(Table16[[#This Row],[Price]]*0.8)</f>
        <v>0</v>
      </c>
      <c r="Q9911" s="4">
        <f>SUM(Table16[[#This Row],[Price]]*0.6)</f>
        <v>0</v>
      </c>
    </row>
    <row r="9912" spans="1:17" x14ac:dyDescent="0.25">
      <c r="A9912" t="s">
        <v>3380</v>
      </c>
      <c r="B9912">
        <v>6.95</v>
      </c>
      <c r="C9912" t="s">
        <v>7700</v>
      </c>
      <c r="D9912">
        <v>271</v>
      </c>
      <c r="E9912" t="s">
        <v>6058</v>
      </c>
      <c r="F9912" s="4">
        <v>6.95</v>
      </c>
      <c r="J9912" s="4">
        <f>MIN(Table16[[#This Row],[Medicare Outpatient Allowable Rate]:[WPPA Inc Outpatient Allowable Rate]])</f>
        <v>0</v>
      </c>
      <c r="K9912" s="4">
        <f>MAX(Table16[[#This Row],[Blue Cross Outpatient Allowable Rate]:[WPPA Inc Outpatient Allowable Rate]])</f>
        <v>6.6025</v>
      </c>
      <c r="L9912" s="4">
        <f>SUM(Table16[[#This Row],[Price]]*4.42)</f>
        <v>30.719000000000001</v>
      </c>
      <c r="M9912" s="4">
        <v>0</v>
      </c>
      <c r="N9912" s="4">
        <f>SUM(Table16[[#This Row],[ChargeID]]*0.76)</f>
        <v>5.282</v>
      </c>
      <c r="O9912" s="4">
        <f>SUM(Table16[[#This Row],[Price]]*0.95)</f>
        <v>6.6025</v>
      </c>
      <c r="P9912" s="4">
        <f>SUM(Table16[[#This Row],[Price]]*0.8)</f>
        <v>5.5600000000000005</v>
      </c>
      <c r="Q9912" s="4">
        <f>SUM(Table16[[#This Row],[Price]]*0.6)</f>
        <v>4.17</v>
      </c>
    </row>
    <row r="9913" spans="1:17" x14ac:dyDescent="0.25">
      <c r="A9913" t="s">
        <v>3380</v>
      </c>
      <c r="B9913">
        <v>9.7100000000000009</v>
      </c>
      <c r="C9913" t="s">
        <v>7701</v>
      </c>
      <c r="D9913">
        <v>271</v>
      </c>
      <c r="E9913" t="s">
        <v>6058</v>
      </c>
      <c r="F9913" s="4">
        <v>9.7100000000000009</v>
      </c>
      <c r="J9913" s="4">
        <f>MIN(Table16[[#This Row],[Medicare Outpatient Allowable Rate]:[WPPA Inc Outpatient Allowable Rate]])</f>
        <v>0</v>
      </c>
      <c r="K9913" s="4">
        <f>MAX(Table16[[#This Row],[Blue Cross Outpatient Allowable Rate]:[WPPA Inc Outpatient Allowable Rate]])</f>
        <v>9.2245000000000008</v>
      </c>
      <c r="L9913" s="4">
        <f>SUM(Table16[[#This Row],[Price]]*4.42)</f>
        <v>42.918200000000006</v>
      </c>
      <c r="M9913" s="4">
        <v>0</v>
      </c>
      <c r="N9913" s="4">
        <f>SUM(Table16[[#This Row],[ChargeID]]*0.76)</f>
        <v>7.3796000000000008</v>
      </c>
      <c r="O9913" s="4">
        <f>SUM(Table16[[#This Row],[Price]]*0.95)</f>
        <v>9.2245000000000008</v>
      </c>
      <c r="P9913" s="4">
        <f>SUM(Table16[[#This Row],[Price]]*0.8)</f>
        <v>7.7680000000000007</v>
      </c>
      <c r="Q9913" s="4">
        <f>SUM(Table16[[#This Row],[Price]]*0.6)</f>
        <v>5.8260000000000005</v>
      </c>
    </row>
    <row r="9914" spans="1:17" x14ac:dyDescent="0.25">
      <c r="A9914" t="s">
        <v>3380</v>
      </c>
      <c r="B9914">
        <v>41.3</v>
      </c>
      <c r="C9914" t="s">
        <v>7702</v>
      </c>
      <c r="D9914">
        <v>272</v>
      </c>
      <c r="E9914" t="s">
        <v>6058</v>
      </c>
      <c r="F9914" s="4">
        <v>41.3</v>
      </c>
      <c r="J9914" s="4">
        <f>MIN(Table16[[#This Row],[Medicare Outpatient Allowable Rate]:[WPPA Inc Outpatient Allowable Rate]])</f>
        <v>0</v>
      </c>
      <c r="K9914" s="4">
        <f>MAX(Table16[[#This Row],[Blue Cross Outpatient Allowable Rate]:[WPPA Inc Outpatient Allowable Rate]])</f>
        <v>39.234999999999992</v>
      </c>
      <c r="L9914" s="4">
        <f>SUM(Table16[[#This Row],[Price]]*4.42)</f>
        <v>182.54599999999999</v>
      </c>
      <c r="M9914" s="4">
        <v>0</v>
      </c>
      <c r="N9914" s="4">
        <f>SUM(Table16[[#This Row],[ChargeID]]*0.76)</f>
        <v>31.387999999999998</v>
      </c>
      <c r="O9914" s="4">
        <f>SUM(Table16[[#This Row],[Price]]*0.95)</f>
        <v>39.234999999999992</v>
      </c>
      <c r="P9914" s="4">
        <f>SUM(Table16[[#This Row],[Price]]*0.8)</f>
        <v>33.04</v>
      </c>
      <c r="Q9914" s="4">
        <f>SUM(Table16[[#This Row],[Price]]*0.6)</f>
        <v>24.779999999999998</v>
      </c>
    </row>
    <row r="9915" spans="1:17" x14ac:dyDescent="0.25">
      <c r="A9915" t="s">
        <v>3380</v>
      </c>
      <c r="B9915">
        <v>0</v>
      </c>
      <c r="C9915" t="s">
        <v>7703</v>
      </c>
      <c r="D9915">
        <v>270</v>
      </c>
      <c r="E9915" t="s">
        <v>6250</v>
      </c>
      <c r="F9915" s="4">
        <v>0</v>
      </c>
      <c r="J9915" s="4">
        <f>MIN(Table16[[#This Row],[Medicare Outpatient Allowable Rate]:[WPPA Inc Outpatient Allowable Rate]])</f>
        <v>0</v>
      </c>
      <c r="K9915" s="4">
        <f>MAX(Table16[[#This Row],[Blue Cross Outpatient Allowable Rate]:[WPPA Inc Outpatient Allowable Rate]])</f>
        <v>0</v>
      </c>
      <c r="L9915" s="4">
        <f>SUM(Table16[[#This Row],[Price]]*4.42)</f>
        <v>0</v>
      </c>
      <c r="M9915" s="4">
        <v>0</v>
      </c>
      <c r="N9915" s="4">
        <f>SUM(Table16[[#This Row],[ChargeID]]*0.76)</f>
        <v>0</v>
      </c>
      <c r="O9915" s="4">
        <f>SUM(Table16[[#This Row],[Price]]*0.95)</f>
        <v>0</v>
      </c>
      <c r="P9915" s="4">
        <f>SUM(Table16[[#This Row],[Price]]*0.8)</f>
        <v>0</v>
      </c>
      <c r="Q9915" s="4">
        <f>SUM(Table16[[#This Row],[Price]]*0.6)</f>
        <v>0</v>
      </c>
    </row>
    <row r="9916" spans="1:17" x14ac:dyDescent="0.25">
      <c r="A9916" t="s">
        <v>3380</v>
      </c>
      <c r="B9916">
        <v>7.15</v>
      </c>
      <c r="C9916" t="s">
        <v>7704</v>
      </c>
      <c r="D9916">
        <v>271</v>
      </c>
      <c r="E9916" t="s">
        <v>6058</v>
      </c>
      <c r="F9916" s="4">
        <v>7.15</v>
      </c>
      <c r="J9916" s="4">
        <f>MIN(Table16[[#This Row],[Medicare Outpatient Allowable Rate]:[WPPA Inc Outpatient Allowable Rate]])</f>
        <v>0</v>
      </c>
      <c r="K9916" s="4">
        <f>MAX(Table16[[#This Row],[Blue Cross Outpatient Allowable Rate]:[WPPA Inc Outpatient Allowable Rate]])</f>
        <v>6.7925000000000004</v>
      </c>
      <c r="L9916" s="4">
        <f>SUM(Table16[[#This Row],[Price]]*4.42)</f>
        <v>31.603000000000002</v>
      </c>
      <c r="M9916" s="4">
        <v>0</v>
      </c>
      <c r="N9916" s="4">
        <f>SUM(Table16[[#This Row],[ChargeID]]*0.76)</f>
        <v>5.4340000000000002</v>
      </c>
      <c r="O9916" s="4">
        <f>SUM(Table16[[#This Row],[Price]]*0.95)</f>
        <v>6.7925000000000004</v>
      </c>
      <c r="P9916" s="4">
        <f>SUM(Table16[[#This Row],[Price]]*0.8)</f>
        <v>5.7200000000000006</v>
      </c>
      <c r="Q9916" s="4">
        <f>SUM(Table16[[#This Row],[Price]]*0.6)</f>
        <v>4.29</v>
      </c>
    </row>
    <row r="9917" spans="1:17" x14ac:dyDescent="0.25">
      <c r="A9917" t="s">
        <v>3380</v>
      </c>
      <c r="B9917">
        <v>0</v>
      </c>
      <c r="C9917" t="s">
        <v>7705</v>
      </c>
      <c r="D9917">
        <v>270</v>
      </c>
      <c r="E9917" t="s">
        <v>7706</v>
      </c>
      <c r="F9917" s="4">
        <v>0</v>
      </c>
      <c r="J9917" s="4">
        <f>MIN(Table16[[#This Row],[Medicare Outpatient Allowable Rate]:[WPPA Inc Outpatient Allowable Rate]])</f>
        <v>0</v>
      </c>
      <c r="K9917" s="4">
        <f>MAX(Table16[[#This Row],[Blue Cross Outpatient Allowable Rate]:[WPPA Inc Outpatient Allowable Rate]])</f>
        <v>0</v>
      </c>
      <c r="L9917" s="4">
        <f>SUM(Table16[[#This Row],[Price]]*4.42)</f>
        <v>0</v>
      </c>
      <c r="M9917" s="4">
        <v>0</v>
      </c>
      <c r="N9917" s="4">
        <f>SUM(Table16[[#This Row],[ChargeID]]*0.76)</f>
        <v>0</v>
      </c>
      <c r="O9917" s="4">
        <f>SUM(Table16[[#This Row],[Price]]*0.95)</f>
        <v>0</v>
      </c>
      <c r="P9917" s="4">
        <f>SUM(Table16[[#This Row],[Price]]*0.8)</f>
        <v>0</v>
      </c>
      <c r="Q9917" s="4">
        <f>SUM(Table16[[#This Row],[Price]]*0.6)</f>
        <v>0</v>
      </c>
    </row>
    <row r="9918" spans="1:17" x14ac:dyDescent="0.25">
      <c r="A9918" t="s">
        <v>3380</v>
      </c>
      <c r="B9918">
        <v>0</v>
      </c>
      <c r="C9918" t="s">
        <v>7707</v>
      </c>
      <c r="D9918">
        <v>270</v>
      </c>
      <c r="E9918" t="s">
        <v>6631</v>
      </c>
      <c r="F9918" s="4">
        <v>0</v>
      </c>
      <c r="J9918" s="4">
        <f>MIN(Table16[[#This Row],[Medicare Outpatient Allowable Rate]:[WPPA Inc Outpatient Allowable Rate]])</f>
        <v>0</v>
      </c>
      <c r="K9918" s="4">
        <f>MAX(Table16[[#This Row],[Blue Cross Outpatient Allowable Rate]:[WPPA Inc Outpatient Allowable Rate]])</f>
        <v>0</v>
      </c>
      <c r="L9918" s="4">
        <f>SUM(Table16[[#This Row],[Price]]*4.42)</f>
        <v>0</v>
      </c>
      <c r="M9918" s="4">
        <v>0</v>
      </c>
      <c r="N9918" s="4">
        <f>SUM(Table16[[#This Row],[ChargeID]]*0.76)</f>
        <v>0</v>
      </c>
      <c r="O9918" s="4">
        <f>SUM(Table16[[#This Row],[Price]]*0.95)</f>
        <v>0</v>
      </c>
      <c r="P9918" s="4">
        <f>SUM(Table16[[#This Row],[Price]]*0.8)</f>
        <v>0</v>
      </c>
      <c r="Q9918" s="4">
        <f>SUM(Table16[[#This Row],[Price]]*0.6)</f>
        <v>0</v>
      </c>
    </row>
    <row r="9919" spans="1:17" x14ac:dyDescent="0.25">
      <c r="A9919" t="s">
        <v>3380</v>
      </c>
      <c r="B9919">
        <v>23.24</v>
      </c>
      <c r="C9919" t="s">
        <v>7708</v>
      </c>
      <c r="D9919">
        <v>272</v>
      </c>
      <c r="E9919" t="s">
        <v>6058</v>
      </c>
      <c r="F9919" s="4">
        <v>23.24</v>
      </c>
      <c r="J9919" s="4">
        <f>MIN(Table16[[#This Row],[Medicare Outpatient Allowable Rate]:[WPPA Inc Outpatient Allowable Rate]])</f>
        <v>0</v>
      </c>
      <c r="K9919" s="4">
        <f>MAX(Table16[[#This Row],[Blue Cross Outpatient Allowable Rate]:[WPPA Inc Outpatient Allowable Rate]])</f>
        <v>22.077999999999996</v>
      </c>
      <c r="L9919" s="4">
        <f>SUM(Table16[[#This Row],[Price]]*4.42)</f>
        <v>102.7208</v>
      </c>
      <c r="M9919" s="4">
        <v>0</v>
      </c>
      <c r="N9919" s="4">
        <f>SUM(Table16[[#This Row],[ChargeID]]*0.76)</f>
        <v>17.662399999999998</v>
      </c>
      <c r="O9919" s="4">
        <f>SUM(Table16[[#This Row],[Price]]*0.95)</f>
        <v>22.077999999999996</v>
      </c>
      <c r="P9919" s="4">
        <f>SUM(Table16[[#This Row],[Price]]*0.8)</f>
        <v>18.591999999999999</v>
      </c>
      <c r="Q9919" s="4">
        <f>SUM(Table16[[#This Row],[Price]]*0.6)</f>
        <v>13.943999999999999</v>
      </c>
    </row>
    <row r="9920" spans="1:17" x14ac:dyDescent="0.25">
      <c r="A9920" t="s">
        <v>3380</v>
      </c>
      <c r="B9920">
        <v>23.24</v>
      </c>
      <c r="C9920" t="s">
        <v>7709</v>
      </c>
      <c r="D9920">
        <v>272</v>
      </c>
      <c r="E9920" t="s">
        <v>6058</v>
      </c>
      <c r="F9920" s="4">
        <v>23.24</v>
      </c>
      <c r="J9920" s="4">
        <f>MIN(Table16[[#This Row],[Medicare Outpatient Allowable Rate]:[WPPA Inc Outpatient Allowable Rate]])</f>
        <v>0</v>
      </c>
      <c r="K9920" s="4">
        <f>MAX(Table16[[#This Row],[Blue Cross Outpatient Allowable Rate]:[WPPA Inc Outpatient Allowable Rate]])</f>
        <v>22.077999999999996</v>
      </c>
      <c r="L9920" s="4">
        <f>SUM(Table16[[#This Row],[Price]]*4.42)</f>
        <v>102.7208</v>
      </c>
      <c r="M9920" s="4">
        <v>0</v>
      </c>
      <c r="N9920" s="4">
        <f>SUM(Table16[[#This Row],[ChargeID]]*0.76)</f>
        <v>17.662399999999998</v>
      </c>
      <c r="O9920" s="4">
        <f>SUM(Table16[[#This Row],[Price]]*0.95)</f>
        <v>22.077999999999996</v>
      </c>
      <c r="P9920" s="4">
        <f>SUM(Table16[[#This Row],[Price]]*0.8)</f>
        <v>18.591999999999999</v>
      </c>
      <c r="Q9920" s="4">
        <f>SUM(Table16[[#This Row],[Price]]*0.6)</f>
        <v>13.943999999999999</v>
      </c>
    </row>
    <row r="9921" spans="1:17" x14ac:dyDescent="0.25">
      <c r="A9921" t="s">
        <v>3380</v>
      </c>
      <c r="B9921">
        <v>23.24</v>
      </c>
      <c r="C9921" t="s">
        <v>7710</v>
      </c>
      <c r="D9921">
        <v>272</v>
      </c>
      <c r="E9921" t="s">
        <v>6058</v>
      </c>
      <c r="F9921" s="4">
        <v>23.24</v>
      </c>
      <c r="J9921" s="4">
        <f>MIN(Table16[[#This Row],[Medicare Outpatient Allowable Rate]:[WPPA Inc Outpatient Allowable Rate]])</f>
        <v>0</v>
      </c>
      <c r="K9921" s="4">
        <f>MAX(Table16[[#This Row],[Blue Cross Outpatient Allowable Rate]:[WPPA Inc Outpatient Allowable Rate]])</f>
        <v>22.077999999999996</v>
      </c>
      <c r="L9921" s="4">
        <f>SUM(Table16[[#This Row],[Price]]*4.42)</f>
        <v>102.7208</v>
      </c>
      <c r="M9921" s="4">
        <v>0</v>
      </c>
      <c r="N9921" s="4">
        <f>SUM(Table16[[#This Row],[ChargeID]]*0.76)</f>
        <v>17.662399999999998</v>
      </c>
      <c r="O9921" s="4">
        <f>SUM(Table16[[#This Row],[Price]]*0.95)</f>
        <v>22.077999999999996</v>
      </c>
      <c r="P9921" s="4">
        <f>SUM(Table16[[#This Row],[Price]]*0.8)</f>
        <v>18.591999999999999</v>
      </c>
      <c r="Q9921" s="4">
        <f>SUM(Table16[[#This Row],[Price]]*0.6)</f>
        <v>13.943999999999999</v>
      </c>
    </row>
    <row r="9922" spans="1:17" x14ac:dyDescent="0.25">
      <c r="A9922" t="s">
        <v>3380</v>
      </c>
      <c r="B9922">
        <v>113.39</v>
      </c>
      <c r="C9922" t="s">
        <v>7711</v>
      </c>
      <c r="D9922">
        <v>272</v>
      </c>
      <c r="E9922" t="s">
        <v>6058</v>
      </c>
      <c r="F9922" s="4">
        <v>113.39</v>
      </c>
      <c r="J9922" s="4">
        <f>MIN(Table16[[#This Row],[Medicare Outpatient Allowable Rate]:[WPPA Inc Outpatient Allowable Rate]])</f>
        <v>0</v>
      </c>
      <c r="K9922" s="4">
        <f>MAX(Table16[[#This Row],[Blue Cross Outpatient Allowable Rate]:[WPPA Inc Outpatient Allowable Rate]])</f>
        <v>107.7205</v>
      </c>
      <c r="L9922" s="4">
        <f>SUM(Table16[[#This Row],[Price]]*4.42)</f>
        <v>501.18380000000002</v>
      </c>
      <c r="M9922" s="4">
        <v>0</v>
      </c>
      <c r="N9922" s="4">
        <f>SUM(Table16[[#This Row],[ChargeID]]*0.76)</f>
        <v>86.176400000000001</v>
      </c>
      <c r="O9922" s="4">
        <f>SUM(Table16[[#This Row],[Price]]*0.95)</f>
        <v>107.7205</v>
      </c>
      <c r="P9922" s="4">
        <f>SUM(Table16[[#This Row],[Price]]*0.8)</f>
        <v>90.712000000000003</v>
      </c>
      <c r="Q9922" s="4">
        <f>SUM(Table16[[#This Row],[Price]]*0.6)</f>
        <v>68.033999999999992</v>
      </c>
    </row>
    <row r="9923" spans="1:17" x14ac:dyDescent="0.25">
      <c r="A9923" t="s">
        <v>3380</v>
      </c>
      <c r="B9923">
        <v>0</v>
      </c>
      <c r="C9923" t="s">
        <v>7712</v>
      </c>
      <c r="D9923">
        <v>272</v>
      </c>
      <c r="E9923" t="s">
        <v>6058</v>
      </c>
      <c r="F9923" s="4">
        <v>0</v>
      </c>
      <c r="J9923" s="4">
        <f>MIN(Table16[[#This Row],[Medicare Outpatient Allowable Rate]:[WPPA Inc Outpatient Allowable Rate]])</f>
        <v>0</v>
      </c>
      <c r="K9923" s="4">
        <f>MAX(Table16[[#This Row],[Blue Cross Outpatient Allowable Rate]:[WPPA Inc Outpatient Allowable Rate]])</f>
        <v>0</v>
      </c>
      <c r="L9923" s="4">
        <f>SUM(Table16[[#This Row],[Price]]*4.42)</f>
        <v>0</v>
      </c>
      <c r="M9923" s="4">
        <v>0</v>
      </c>
      <c r="N9923" s="4">
        <f>SUM(Table16[[#This Row],[ChargeID]]*0.76)</f>
        <v>0</v>
      </c>
      <c r="O9923" s="4">
        <f>SUM(Table16[[#This Row],[Price]]*0.95)</f>
        <v>0</v>
      </c>
      <c r="P9923" s="4">
        <f>SUM(Table16[[#This Row],[Price]]*0.8)</f>
        <v>0</v>
      </c>
      <c r="Q9923" s="4">
        <f>SUM(Table16[[#This Row],[Price]]*0.6)</f>
        <v>0</v>
      </c>
    </row>
    <row r="9924" spans="1:17" x14ac:dyDescent="0.25">
      <c r="A9924" t="s">
        <v>3380</v>
      </c>
      <c r="B9924">
        <v>18.43</v>
      </c>
      <c r="C9924" t="s">
        <v>7713</v>
      </c>
      <c r="D9924">
        <v>272</v>
      </c>
      <c r="E9924" t="s">
        <v>6058</v>
      </c>
      <c r="F9924" s="4">
        <v>18.43</v>
      </c>
      <c r="J9924" s="4">
        <f>MIN(Table16[[#This Row],[Medicare Outpatient Allowable Rate]:[WPPA Inc Outpatient Allowable Rate]])</f>
        <v>0</v>
      </c>
      <c r="K9924" s="4">
        <f>MAX(Table16[[#This Row],[Blue Cross Outpatient Allowable Rate]:[WPPA Inc Outpatient Allowable Rate]])</f>
        <v>17.508499999999998</v>
      </c>
      <c r="L9924" s="4">
        <f>SUM(Table16[[#This Row],[Price]]*4.42)</f>
        <v>81.460599999999999</v>
      </c>
      <c r="M9924" s="4">
        <v>0</v>
      </c>
      <c r="N9924" s="4">
        <f>SUM(Table16[[#This Row],[ChargeID]]*0.76)</f>
        <v>14.0068</v>
      </c>
      <c r="O9924" s="4">
        <f>SUM(Table16[[#This Row],[Price]]*0.95)</f>
        <v>17.508499999999998</v>
      </c>
      <c r="P9924" s="4">
        <f>SUM(Table16[[#This Row],[Price]]*0.8)</f>
        <v>14.744</v>
      </c>
      <c r="Q9924" s="4">
        <f>SUM(Table16[[#This Row],[Price]]*0.6)</f>
        <v>11.058</v>
      </c>
    </row>
    <row r="9925" spans="1:17" x14ac:dyDescent="0.25">
      <c r="A9925" t="s">
        <v>3380</v>
      </c>
      <c r="B9925">
        <v>0</v>
      </c>
      <c r="C9925" t="s">
        <v>7714</v>
      </c>
      <c r="D9925">
        <v>270</v>
      </c>
      <c r="E9925" t="s">
        <v>7216</v>
      </c>
      <c r="F9925" s="4">
        <v>0</v>
      </c>
      <c r="J9925" s="4">
        <f>MIN(Table16[[#This Row],[Medicare Outpatient Allowable Rate]:[WPPA Inc Outpatient Allowable Rate]])</f>
        <v>0</v>
      </c>
      <c r="K9925" s="4">
        <f>MAX(Table16[[#This Row],[Blue Cross Outpatient Allowable Rate]:[WPPA Inc Outpatient Allowable Rate]])</f>
        <v>0</v>
      </c>
      <c r="L9925" s="4">
        <f>SUM(Table16[[#This Row],[Price]]*4.42)</f>
        <v>0</v>
      </c>
      <c r="M9925" s="4">
        <v>0</v>
      </c>
      <c r="N9925" s="4">
        <f>SUM(Table16[[#This Row],[ChargeID]]*0.76)</f>
        <v>0</v>
      </c>
      <c r="O9925" s="4">
        <f>SUM(Table16[[#This Row],[Price]]*0.95)</f>
        <v>0</v>
      </c>
      <c r="P9925" s="4">
        <f>SUM(Table16[[#This Row],[Price]]*0.8)</f>
        <v>0</v>
      </c>
      <c r="Q9925" s="4">
        <f>SUM(Table16[[#This Row],[Price]]*0.6)</f>
        <v>0</v>
      </c>
    </row>
    <row r="9926" spans="1:17" x14ac:dyDescent="0.25">
      <c r="A9926" t="s">
        <v>3380</v>
      </c>
      <c r="B9926">
        <v>396.9</v>
      </c>
      <c r="C9926" t="s">
        <v>7715</v>
      </c>
      <c r="D9926">
        <v>272</v>
      </c>
      <c r="E9926" t="s">
        <v>6058</v>
      </c>
      <c r="F9926" s="4">
        <v>396.9</v>
      </c>
      <c r="J9926" s="4">
        <f>MIN(Table16[[#This Row],[Medicare Outpatient Allowable Rate]:[WPPA Inc Outpatient Allowable Rate]])</f>
        <v>0</v>
      </c>
      <c r="K9926" s="4">
        <f>MAX(Table16[[#This Row],[Blue Cross Outpatient Allowable Rate]:[WPPA Inc Outpatient Allowable Rate]])</f>
        <v>377.05499999999995</v>
      </c>
      <c r="L9926" s="4">
        <f>SUM(Table16[[#This Row],[Price]]*4.42)</f>
        <v>1754.2979999999998</v>
      </c>
      <c r="M9926" s="4">
        <v>0</v>
      </c>
      <c r="N9926" s="4">
        <f>SUM(Table16[[#This Row],[ChargeID]]*0.76)</f>
        <v>301.64400000000001</v>
      </c>
      <c r="O9926" s="4">
        <f>SUM(Table16[[#This Row],[Price]]*0.95)</f>
        <v>377.05499999999995</v>
      </c>
      <c r="P9926" s="4">
        <f>SUM(Table16[[#This Row],[Price]]*0.8)</f>
        <v>317.52</v>
      </c>
      <c r="Q9926" s="4">
        <f>SUM(Table16[[#This Row],[Price]]*0.6)</f>
        <v>238.14</v>
      </c>
    </row>
    <row r="9927" spans="1:17" x14ac:dyDescent="0.25">
      <c r="A9927" t="s">
        <v>3380</v>
      </c>
      <c r="B9927">
        <v>396.9</v>
      </c>
      <c r="C9927" t="s">
        <v>7716</v>
      </c>
      <c r="D9927">
        <v>272</v>
      </c>
      <c r="E9927" t="s">
        <v>6058</v>
      </c>
      <c r="F9927" s="4">
        <v>396.9</v>
      </c>
      <c r="J9927" s="4">
        <f>MIN(Table16[[#This Row],[Medicare Outpatient Allowable Rate]:[WPPA Inc Outpatient Allowable Rate]])</f>
        <v>0</v>
      </c>
      <c r="K9927" s="4">
        <f>MAX(Table16[[#This Row],[Blue Cross Outpatient Allowable Rate]:[WPPA Inc Outpatient Allowable Rate]])</f>
        <v>377.05499999999995</v>
      </c>
      <c r="L9927" s="4">
        <f>SUM(Table16[[#This Row],[Price]]*4.42)</f>
        <v>1754.2979999999998</v>
      </c>
      <c r="M9927" s="4">
        <v>0</v>
      </c>
      <c r="N9927" s="4">
        <f>SUM(Table16[[#This Row],[ChargeID]]*0.76)</f>
        <v>301.64400000000001</v>
      </c>
      <c r="O9927" s="4">
        <f>SUM(Table16[[#This Row],[Price]]*0.95)</f>
        <v>377.05499999999995</v>
      </c>
      <c r="P9927" s="4">
        <f>SUM(Table16[[#This Row],[Price]]*0.8)</f>
        <v>317.52</v>
      </c>
      <c r="Q9927" s="4">
        <f>SUM(Table16[[#This Row],[Price]]*0.6)</f>
        <v>238.14</v>
      </c>
    </row>
    <row r="9928" spans="1:17" x14ac:dyDescent="0.25">
      <c r="A9928" t="s">
        <v>3380</v>
      </c>
      <c r="B9928">
        <v>50.4</v>
      </c>
      <c r="C9928" t="s">
        <v>7717</v>
      </c>
      <c r="D9928">
        <v>271</v>
      </c>
      <c r="E9928" t="s">
        <v>6058</v>
      </c>
      <c r="F9928" s="4">
        <v>50.4</v>
      </c>
      <c r="J9928" s="4">
        <f>MIN(Table16[[#This Row],[Medicare Outpatient Allowable Rate]:[WPPA Inc Outpatient Allowable Rate]])</f>
        <v>0</v>
      </c>
      <c r="K9928" s="4">
        <f>MAX(Table16[[#This Row],[Blue Cross Outpatient Allowable Rate]:[WPPA Inc Outpatient Allowable Rate]])</f>
        <v>47.879999999999995</v>
      </c>
      <c r="L9928" s="4">
        <f>SUM(Table16[[#This Row],[Price]]*4.42)</f>
        <v>222.768</v>
      </c>
      <c r="M9928" s="4">
        <v>0</v>
      </c>
      <c r="N9928" s="4">
        <f>SUM(Table16[[#This Row],[ChargeID]]*0.76)</f>
        <v>38.304000000000002</v>
      </c>
      <c r="O9928" s="4">
        <f>SUM(Table16[[#This Row],[Price]]*0.95)</f>
        <v>47.879999999999995</v>
      </c>
      <c r="P9928" s="4">
        <f>SUM(Table16[[#This Row],[Price]]*0.8)</f>
        <v>40.32</v>
      </c>
      <c r="Q9928" s="4">
        <f>SUM(Table16[[#This Row],[Price]]*0.6)</f>
        <v>30.24</v>
      </c>
    </row>
    <row r="9929" spans="1:17" x14ac:dyDescent="0.25">
      <c r="A9929" t="s">
        <v>3380</v>
      </c>
      <c r="B9929">
        <v>54.25</v>
      </c>
      <c r="C9929" t="s">
        <v>7718</v>
      </c>
      <c r="D9929">
        <v>271</v>
      </c>
      <c r="E9929" t="s">
        <v>6058</v>
      </c>
      <c r="F9929" s="4">
        <v>54.25</v>
      </c>
      <c r="J9929" s="4">
        <f>MIN(Table16[[#This Row],[Medicare Outpatient Allowable Rate]:[WPPA Inc Outpatient Allowable Rate]])</f>
        <v>0</v>
      </c>
      <c r="K9929" s="4">
        <f>MAX(Table16[[#This Row],[Blue Cross Outpatient Allowable Rate]:[WPPA Inc Outpatient Allowable Rate]])</f>
        <v>51.537499999999994</v>
      </c>
      <c r="L9929" s="4">
        <f>SUM(Table16[[#This Row],[Price]]*4.42)</f>
        <v>239.785</v>
      </c>
      <c r="M9929" s="4">
        <v>0</v>
      </c>
      <c r="N9929" s="4">
        <f>SUM(Table16[[#This Row],[ChargeID]]*0.76)</f>
        <v>41.230000000000004</v>
      </c>
      <c r="O9929" s="4">
        <f>SUM(Table16[[#This Row],[Price]]*0.95)</f>
        <v>51.537499999999994</v>
      </c>
      <c r="P9929" s="4">
        <f>SUM(Table16[[#This Row],[Price]]*0.8)</f>
        <v>43.400000000000006</v>
      </c>
      <c r="Q9929" s="4">
        <f>SUM(Table16[[#This Row],[Price]]*0.6)</f>
        <v>32.549999999999997</v>
      </c>
    </row>
    <row r="9930" spans="1:17" x14ac:dyDescent="0.25">
      <c r="A9930" t="s">
        <v>3380</v>
      </c>
      <c r="B9930">
        <v>54.25</v>
      </c>
      <c r="C9930" t="s">
        <v>7719</v>
      </c>
      <c r="D9930">
        <v>271</v>
      </c>
      <c r="E9930" t="s">
        <v>6058</v>
      </c>
      <c r="F9930" s="4">
        <v>54.25</v>
      </c>
      <c r="J9930" s="4">
        <f>MIN(Table16[[#This Row],[Medicare Outpatient Allowable Rate]:[WPPA Inc Outpatient Allowable Rate]])</f>
        <v>0</v>
      </c>
      <c r="K9930" s="4">
        <f>MAX(Table16[[#This Row],[Blue Cross Outpatient Allowable Rate]:[WPPA Inc Outpatient Allowable Rate]])</f>
        <v>51.537499999999994</v>
      </c>
      <c r="L9930" s="4">
        <f>SUM(Table16[[#This Row],[Price]]*4.42)</f>
        <v>239.785</v>
      </c>
      <c r="M9930" s="4">
        <v>0</v>
      </c>
      <c r="N9930" s="4">
        <f>SUM(Table16[[#This Row],[ChargeID]]*0.76)</f>
        <v>41.230000000000004</v>
      </c>
      <c r="O9930" s="4">
        <f>SUM(Table16[[#This Row],[Price]]*0.95)</f>
        <v>51.537499999999994</v>
      </c>
      <c r="P9930" s="4">
        <f>SUM(Table16[[#This Row],[Price]]*0.8)</f>
        <v>43.400000000000006</v>
      </c>
      <c r="Q9930" s="4">
        <f>SUM(Table16[[#This Row],[Price]]*0.6)</f>
        <v>32.549999999999997</v>
      </c>
    </row>
    <row r="9931" spans="1:17" x14ac:dyDescent="0.25">
      <c r="A9931" t="s">
        <v>3380</v>
      </c>
      <c r="B9931">
        <v>0</v>
      </c>
      <c r="C9931" t="s">
        <v>7720</v>
      </c>
      <c r="D9931">
        <v>270</v>
      </c>
      <c r="E9931" t="s">
        <v>6250</v>
      </c>
      <c r="F9931" s="4">
        <v>0</v>
      </c>
      <c r="J9931" s="4">
        <f>MIN(Table16[[#This Row],[Medicare Outpatient Allowable Rate]:[WPPA Inc Outpatient Allowable Rate]])</f>
        <v>0</v>
      </c>
      <c r="K9931" s="4">
        <f>MAX(Table16[[#This Row],[Blue Cross Outpatient Allowable Rate]:[WPPA Inc Outpatient Allowable Rate]])</f>
        <v>0</v>
      </c>
      <c r="L9931" s="4">
        <f>SUM(Table16[[#This Row],[Price]]*4.42)</f>
        <v>0</v>
      </c>
      <c r="M9931" s="4">
        <v>0</v>
      </c>
      <c r="N9931" s="4">
        <f>SUM(Table16[[#This Row],[ChargeID]]*0.76)</f>
        <v>0</v>
      </c>
      <c r="O9931" s="4">
        <f>SUM(Table16[[#This Row],[Price]]*0.95)</f>
        <v>0</v>
      </c>
      <c r="P9931" s="4">
        <f>SUM(Table16[[#This Row],[Price]]*0.8)</f>
        <v>0</v>
      </c>
      <c r="Q9931" s="4">
        <f>SUM(Table16[[#This Row],[Price]]*0.6)</f>
        <v>0</v>
      </c>
    </row>
    <row r="9932" spans="1:17" x14ac:dyDescent="0.25">
      <c r="A9932" t="s">
        <v>3380</v>
      </c>
      <c r="B9932">
        <v>0</v>
      </c>
      <c r="C9932" t="s">
        <v>7721</v>
      </c>
      <c r="D9932">
        <v>272</v>
      </c>
      <c r="E9932" t="s">
        <v>6476</v>
      </c>
      <c r="F9932" s="4">
        <v>0</v>
      </c>
      <c r="J9932" s="4">
        <f>MIN(Table16[[#This Row],[Medicare Outpatient Allowable Rate]:[WPPA Inc Outpatient Allowable Rate]])</f>
        <v>0</v>
      </c>
      <c r="K9932" s="4">
        <f>MAX(Table16[[#This Row],[Blue Cross Outpatient Allowable Rate]:[WPPA Inc Outpatient Allowable Rate]])</f>
        <v>0</v>
      </c>
      <c r="L9932" s="4">
        <f>SUM(Table16[[#This Row],[Price]]*4.42)</f>
        <v>0</v>
      </c>
      <c r="M9932" s="4">
        <v>0</v>
      </c>
      <c r="N9932" s="4">
        <f>SUM(Table16[[#This Row],[ChargeID]]*0.76)</f>
        <v>0</v>
      </c>
      <c r="O9932" s="4">
        <f>SUM(Table16[[#This Row],[Price]]*0.95)</f>
        <v>0</v>
      </c>
      <c r="P9932" s="4">
        <f>SUM(Table16[[#This Row],[Price]]*0.8)</f>
        <v>0</v>
      </c>
      <c r="Q9932" s="4">
        <f>SUM(Table16[[#This Row],[Price]]*0.6)</f>
        <v>0</v>
      </c>
    </row>
    <row r="9933" spans="1:17" x14ac:dyDescent="0.25">
      <c r="A9933" t="s">
        <v>3380</v>
      </c>
      <c r="B9933">
        <v>0</v>
      </c>
      <c r="C9933" t="s">
        <v>7722</v>
      </c>
      <c r="D9933">
        <v>270</v>
      </c>
      <c r="E9933" t="s">
        <v>12756</v>
      </c>
      <c r="F9933" s="4">
        <v>0</v>
      </c>
      <c r="J9933" s="4">
        <f>MIN(Table16[[#This Row],[Medicare Outpatient Allowable Rate]:[WPPA Inc Outpatient Allowable Rate]])</f>
        <v>0</v>
      </c>
      <c r="K9933" s="4">
        <f>MAX(Table16[[#This Row],[Blue Cross Outpatient Allowable Rate]:[WPPA Inc Outpatient Allowable Rate]])</f>
        <v>0</v>
      </c>
      <c r="L9933" s="4">
        <f>SUM(Table16[[#This Row],[Price]]*4.42)</f>
        <v>0</v>
      </c>
      <c r="M9933" s="4">
        <v>0</v>
      </c>
      <c r="N9933" s="4">
        <f>SUM(Table16[[#This Row],[ChargeID]]*0.76)</f>
        <v>0</v>
      </c>
      <c r="O9933" s="4">
        <f>SUM(Table16[[#This Row],[Price]]*0.95)</f>
        <v>0</v>
      </c>
      <c r="P9933" s="4">
        <f>SUM(Table16[[#This Row],[Price]]*0.8)</f>
        <v>0</v>
      </c>
      <c r="Q9933" s="4">
        <f>SUM(Table16[[#This Row],[Price]]*0.6)</f>
        <v>0</v>
      </c>
    </row>
    <row r="9934" spans="1:17" x14ac:dyDescent="0.25">
      <c r="A9934" t="s">
        <v>3380</v>
      </c>
      <c r="B9934">
        <v>0</v>
      </c>
      <c r="C9934" t="s">
        <v>7723</v>
      </c>
      <c r="D9934">
        <v>270</v>
      </c>
      <c r="E9934" t="s">
        <v>6058</v>
      </c>
      <c r="F9934" s="4">
        <v>0</v>
      </c>
      <c r="J9934" s="4">
        <f>MIN(Table16[[#This Row],[Medicare Outpatient Allowable Rate]:[WPPA Inc Outpatient Allowable Rate]])</f>
        <v>0</v>
      </c>
      <c r="K9934" s="4">
        <f>MAX(Table16[[#This Row],[Blue Cross Outpatient Allowable Rate]:[WPPA Inc Outpatient Allowable Rate]])</f>
        <v>0</v>
      </c>
      <c r="L9934" s="4">
        <f>SUM(Table16[[#This Row],[Price]]*4.42)</f>
        <v>0</v>
      </c>
      <c r="M9934" s="4">
        <v>0</v>
      </c>
      <c r="N9934" s="4">
        <f>SUM(Table16[[#This Row],[ChargeID]]*0.76)</f>
        <v>0</v>
      </c>
      <c r="O9934" s="4">
        <f>SUM(Table16[[#This Row],[Price]]*0.95)</f>
        <v>0</v>
      </c>
      <c r="P9934" s="4">
        <f>SUM(Table16[[#This Row],[Price]]*0.8)</f>
        <v>0</v>
      </c>
      <c r="Q9934" s="4">
        <f>SUM(Table16[[#This Row],[Price]]*0.6)</f>
        <v>0</v>
      </c>
    </row>
    <row r="9935" spans="1:17" x14ac:dyDescent="0.25">
      <c r="A9935" t="s">
        <v>3380</v>
      </c>
      <c r="B9935">
        <v>0</v>
      </c>
      <c r="C9935" t="s">
        <v>7724</v>
      </c>
      <c r="D9935">
        <v>270</v>
      </c>
      <c r="E9935" t="s">
        <v>7725</v>
      </c>
      <c r="F9935" s="4">
        <v>0</v>
      </c>
      <c r="J9935" s="4">
        <f>MIN(Table16[[#This Row],[Medicare Outpatient Allowable Rate]:[WPPA Inc Outpatient Allowable Rate]])</f>
        <v>0</v>
      </c>
      <c r="K9935" s="4">
        <f>MAX(Table16[[#This Row],[Blue Cross Outpatient Allowable Rate]:[WPPA Inc Outpatient Allowable Rate]])</f>
        <v>0</v>
      </c>
      <c r="L9935" s="4">
        <f>SUM(Table16[[#This Row],[Price]]*4.42)</f>
        <v>0</v>
      </c>
      <c r="M9935" s="4">
        <v>0</v>
      </c>
      <c r="N9935" s="4">
        <f>SUM(Table16[[#This Row],[ChargeID]]*0.76)</f>
        <v>0</v>
      </c>
      <c r="O9935" s="4">
        <f>SUM(Table16[[#This Row],[Price]]*0.95)</f>
        <v>0</v>
      </c>
      <c r="P9935" s="4">
        <f>SUM(Table16[[#This Row],[Price]]*0.8)</f>
        <v>0</v>
      </c>
      <c r="Q9935" s="4">
        <f>SUM(Table16[[#This Row],[Price]]*0.6)</f>
        <v>0</v>
      </c>
    </row>
    <row r="9936" spans="1:17" x14ac:dyDescent="0.25">
      <c r="A9936" t="s">
        <v>3380</v>
      </c>
      <c r="B9936">
        <v>0</v>
      </c>
      <c r="C9936" t="s">
        <v>7726</v>
      </c>
      <c r="D9936">
        <v>270</v>
      </c>
      <c r="E9936" t="s">
        <v>6392</v>
      </c>
      <c r="F9936" s="4">
        <v>0</v>
      </c>
      <c r="J9936" s="4">
        <f>MIN(Table16[[#This Row],[Medicare Outpatient Allowable Rate]:[WPPA Inc Outpatient Allowable Rate]])</f>
        <v>0</v>
      </c>
      <c r="K9936" s="4">
        <f>MAX(Table16[[#This Row],[Blue Cross Outpatient Allowable Rate]:[WPPA Inc Outpatient Allowable Rate]])</f>
        <v>0</v>
      </c>
      <c r="L9936" s="4">
        <f>SUM(Table16[[#This Row],[Price]]*4.42)</f>
        <v>0</v>
      </c>
      <c r="M9936" s="4">
        <v>0</v>
      </c>
      <c r="N9936" s="4">
        <f>SUM(Table16[[#This Row],[ChargeID]]*0.76)</f>
        <v>0</v>
      </c>
      <c r="O9936" s="4">
        <f>SUM(Table16[[#This Row],[Price]]*0.95)</f>
        <v>0</v>
      </c>
      <c r="P9936" s="4">
        <f>SUM(Table16[[#This Row],[Price]]*0.8)</f>
        <v>0</v>
      </c>
      <c r="Q9936" s="4">
        <f>SUM(Table16[[#This Row],[Price]]*0.6)</f>
        <v>0</v>
      </c>
    </row>
    <row r="9937" spans="1:17" x14ac:dyDescent="0.25">
      <c r="A9937" t="s">
        <v>3380</v>
      </c>
      <c r="B9937">
        <v>26.59</v>
      </c>
      <c r="C9937" t="s">
        <v>7727</v>
      </c>
      <c r="D9937">
        <v>272</v>
      </c>
      <c r="E9937" t="s">
        <v>6058</v>
      </c>
      <c r="F9937" s="4">
        <v>26.59</v>
      </c>
      <c r="J9937" s="4">
        <f>MIN(Table16[[#This Row],[Medicare Outpatient Allowable Rate]:[WPPA Inc Outpatient Allowable Rate]])</f>
        <v>0</v>
      </c>
      <c r="K9937" s="4">
        <f>MAX(Table16[[#This Row],[Blue Cross Outpatient Allowable Rate]:[WPPA Inc Outpatient Allowable Rate]])</f>
        <v>25.2605</v>
      </c>
      <c r="L9937" s="4">
        <f>SUM(Table16[[#This Row],[Price]]*4.42)</f>
        <v>117.5278</v>
      </c>
      <c r="M9937" s="4">
        <v>0</v>
      </c>
      <c r="N9937" s="4">
        <f>SUM(Table16[[#This Row],[ChargeID]]*0.76)</f>
        <v>20.208400000000001</v>
      </c>
      <c r="O9937" s="4">
        <f>SUM(Table16[[#This Row],[Price]]*0.95)</f>
        <v>25.2605</v>
      </c>
      <c r="P9937" s="4">
        <f>SUM(Table16[[#This Row],[Price]]*0.8)</f>
        <v>21.272000000000002</v>
      </c>
      <c r="Q9937" s="4">
        <f>SUM(Table16[[#This Row],[Price]]*0.6)</f>
        <v>15.953999999999999</v>
      </c>
    </row>
    <row r="9938" spans="1:17" x14ac:dyDescent="0.25">
      <c r="A9938" t="s">
        <v>3380</v>
      </c>
      <c r="B9938">
        <v>87.5</v>
      </c>
      <c r="C9938" t="s">
        <v>7728</v>
      </c>
      <c r="D9938">
        <v>272</v>
      </c>
      <c r="E9938" t="s">
        <v>6058</v>
      </c>
      <c r="F9938" s="4">
        <v>87.5</v>
      </c>
      <c r="J9938" s="4">
        <f>MIN(Table16[[#This Row],[Medicare Outpatient Allowable Rate]:[WPPA Inc Outpatient Allowable Rate]])</f>
        <v>0</v>
      </c>
      <c r="K9938" s="4">
        <f>MAX(Table16[[#This Row],[Blue Cross Outpatient Allowable Rate]:[WPPA Inc Outpatient Allowable Rate]])</f>
        <v>83.125</v>
      </c>
      <c r="L9938" s="4">
        <f>SUM(Table16[[#This Row],[Price]]*4.42)</f>
        <v>386.75</v>
      </c>
      <c r="M9938" s="4">
        <v>0</v>
      </c>
      <c r="N9938" s="4">
        <f>SUM(Table16[[#This Row],[ChargeID]]*0.76)</f>
        <v>66.5</v>
      </c>
      <c r="O9938" s="4">
        <f>SUM(Table16[[#This Row],[Price]]*0.95)</f>
        <v>83.125</v>
      </c>
      <c r="P9938" s="4">
        <f>SUM(Table16[[#This Row],[Price]]*0.8)</f>
        <v>70</v>
      </c>
      <c r="Q9938" s="4">
        <f>SUM(Table16[[#This Row],[Price]]*0.6)</f>
        <v>52.5</v>
      </c>
    </row>
    <row r="9939" spans="1:17" x14ac:dyDescent="0.25">
      <c r="A9939" t="s">
        <v>3380</v>
      </c>
      <c r="B9939">
        <v>1.36</v>
      </c>
      <c r="C9939" t="s">
        <v>7729</v>
      </c>
      <c r="D9939">
        <v>272</v>
      </c>
      <c r="E9939" t="s">
        <v>6049</v>
      </c>
      <c r="F9939" s="4">
        <v>1.36</v>
      </c>
      <c r="J9939" s="4">
        <f>MIN(Table16[[#This Row],[Medicare Outpatient Allowable Rate]:[WPPA Inc Outpatient Allowable Rate]])</f>
        <v>0</v>
      </c>
      <c r="K9939" s="4">
        <f>MAX(Table16[[#This Row],[Blue Cross Outpatient Allowable Rate]:[WPPA Inc Outpatient Allowable Rate]])</f>
        <v>1.292</v>
      </c>
      <c r="L9939" s="4">
        <f>SUM(Table16[[#This Row],[Price]]*4.42)</f>
        <v>6.0112000000000005</v>
      </c>
      <c r="M9939" s="4">
        <v>0</v>
      </c>
      <c r="N9939" s="4">
        <f>SUM(Table16[[#This Row],[ChargeID]]*0.76)</f>
        <v>1.0336000000000001</v>
      </c>
      <c r="O9939" s="4">
        <f>SUM(Table16[[#This Row],[Price]]*0.95)</f>
        <v>1.292</v>
      </c>
      <c r="P9939" s="4">
        <f>SUM(Table16[[#This Row],[Price]]*0.8)</f>
        <v>1.0880000000000001</v>
      </c>
      <c r="Q9939" s="4">
        <f>SUM(Table16[[#This Row],[Price]]*0.6)</f>
        <v>0.81600000000000006</v>
      </c>
    </row>
    <row r="9940" spans="1:17" x14ac:dyDescent="0.25">
      <c r="A9940" t="s">
        <v>3380</v>
      </c>
      <c r="B9940">
        <v>0.89</v>
      </c>
      <c r="C9940" t="s">
        <v>7730</v>
      </c>
      <c r="D9940">
        <v>272</v>
      </c>
      <c r="E9940" t="s">
        <v>6058</v>
      </c>
      <c r="F9940" s="4">
        <v>0.89</v>
      </c>
      <c r="J9940" s="4">
        <f>MIN(Table16[[#This Row],[Medicare Outpatient Allowable Rate]:[WPPA Inc Outpatient Allowable Rate]])</f>
        <v>0</v>
      </c>
      <c r="K9940" s="4">
        <f>MAX(Table16[[#This Row],[Blue Cross Outpatient Allowable Rate]:[WPPA Inc Outpatient Allowable Rate]])</f>
        <v>0.84549999999999992</v>
      </c>
      <c r="L9940" s="4">
        <f>SUM(Table16[[#This Row],[Price]]*4.42)</f>
        <v>3.9338000000000002</v>
      </c>
      <c r="M9940" s="4">
        <v>0</v>
      </c>
      <c r="N9940" s="4">
        <f>SUM(Table16[[#This Row],[ChargeID]]*0.76)</f>
        <v>0.6764</v>
      </c>
      <c r="O9940" s="4">
        <f>SUM(Table16[[#This Row],[Price]]*0.95)</f>
        <v>0.84549999999999992</v>
      </c>
      <c r="P9940" s="4">
        <f>SUM(Table16[[#This Row],[Price]]*0.8)</f>
        <v>0.71200000000000008</v>
      </c>
      <c r="Q9940" s="4">
        <f>SUM(Table16[[#This Row],[Price]]*0.6)</f>
        <v>0.53400000000000003</v>
      </c>
    </row>
    <row r="9941" spans="1:17" x14ac:dyDescent="0.25">
      <c r="A9941" t="s">
        <v>3380</v>
      </c>
      <c r="B9941">
        <v>53.68</v>
      </c>
      <c r="C9941" t="s">
        <v>7731</v>
      </c>
      <c r="D9941">
        <v>278</v>
      </c>
      <c r="E9941" t="s">
        <v>6058</v>
      </c>
      <c r="F9941" s="4">
        <v>53.68</v>
      </c>
      <c r="G9941" t="s">
        <v>7026</v>
      </c>
      <c r="J9941" s="4">
        <f>MIN(Table16[[#This Row],[Medicare Outpatient Allowable Rate]:[WPPA Inc Outpatient Allowable Rate]])</f>
        <v>0</v>
      </c>
      <c r="K9941" s="4">
        <f>MAX(Table16[[#This Row],[Blue Cross Outpatient Allowable Rate]:[WPPA Inc Outpatient Allowable Rate]])</f>
        <v>50.995999999999995</v>
      </c>
      <c r="L9941" s="4">
        <f>SUM(Table16[[#This Row],[Price]]*4.42)</f>
        <v>237.26560000000001</v>
      </c>
      <c r="M9941" s="4">
        <v>0</v>
      </c>
      <c r="N9941" s="4">
        <f>SUM(Table16[[#This Row],[ChargeID]]*0.76)</f>
        <v>40.796799999999998</v>
      </c>
      <c r="O9941" s="4">
        <f>SUM(Table16[[#This Row],[Price]]*0.95)</f>
        <v>50.995999999999995</v>
      </c>
      <c r="P9941" s="4">
        <f>SUM(Table16[[#This Row],[Price]]*0.8)</f>
        <v>42.944000000000003</v>
      </c>
      <c r="Q9941" s="4">
        <f>SUM(Table16[[#This Row],[Price]]*0.6)</f>
        <v>32.207999999999998</v>
      </c>
    </row>
    <row r="9942" spans="1:17" x14ac:dyDescent="0.25">
      <c r="A9942" t="s">
        <v>3380</v>
      </c>
      <c r="B9942">
        <v>0</v>
      </c>
      <c r="C9942" t="s">
        <v>7732</v>
      </c>
      <c r="D9942">
        <v>273</v>
      </c>
      <c r="E9942" t="s">
        <v>6476</v>
      </c>
      <c r="F9942" s="4">
        <v>0</v>
      </c>
      <c r="J9942" s="4">
        <f>MIN(Table16[[#This Row],[Medicare Outpatient Allowable Rate]:[WPPA Inc Outpatient Allowable Rate]])</f>
        <v>0</v>
      </c>
      <c r="K9942" s="4">
        <f>MAX(Table16[[#This Row],[Blue Cross Outpatient Allowable Rate]:[WPPA Inc Outpatient Allowable Rate]])</f>
        <v>0</v>
      </c>
      <c r="L9942" s="4">
        <f>SUM(Table16[[#This Row],[Price]]*4.42)</f>
        <v>0</v>
      </c>
      <c r="M9942" s="4">
        <v>0</v>
      </c>
      <c r="N9942" s="4">
        <f>SUM(Table16[[#This Row],[ChargeID]]*0.76)</f>
        <v>0</v>
      </c>
      <c r="O9942" s="4">
        <f>SUM(Table16[[#This Row],[Price]]*0.95)</f>
        <v>0</v>
      </c>
      <c r="P9942" s="4">
        <f>SUM(Table16[[#This Row],[Price]]*0.8)</f>
        <v>0</v>
      </c>
      <c r="Q9942" s="4">
        <f>SUM(Table16[[#This Row],[Price]]*0.6)</f>
        <v>0</v>
      </c>
    </row>
    <row r="9943" spans="1:17" x14ac:dyDescent="0.25">
      <c r="A9943" t="s">
        <v>3380</v>
      </c>
      <c r="B9943">
        <v>0</v>
      </c>
      <c r="C9943" t="s">
        <v>7733</v>
      </c>
      <c r="D9943">
        <v>273</v>
      </c>
      <c r="E9943" t="s">
        <v>6476</v>
      </c>
      <c r="F9943" s="4">
        <v>0</v>
      </c>
      <c r="J9943" s="4">
        <f>MIN(Table16[[#This Row],[Medicare Outpatient Allowable Rate]:[WPPA Inc Outpatient Allowable Rate]])</f>
        <v>0</v>
      </c>
      <c r="K9943" s="4">
        <f>MAX(Table16[[#This Row],[Blue Cross Outpatient Allowable Rate]:[WPPA Inc Outpatient Allowable Rate]])</f>
        <v>0</v>
      </c>
      <c r="L9943" s="4">
        <f>SUM(Table16[[#This Row],[Price]]*4.42)</f>
        <v>0</v>
      </c>
      <c r="M9943" s="4">
        <v>0</v>
      </c>
      <c r="N9943" s="4">
        <f>SUM(Table16[[#This Row],[ChargeID]]*0.76)</f>
        <v>0</v>
      </c>
      <c r="O9943" s="4">
        <f>SUM(Table16[[#This Row],[Price]]*0.95)</f>
        <v>0</v>
      </c>
      <c r="P9943" s="4">
        <f>SUM(Table16[[#This Row],[Price]]*0.8)</f>
        <v>0</v>
      </c>
      <c r="Q9943" s="4">
        <f>SUM(Table16[[#This Row],[Price]]*0.6)</f>
        <v>0</v>
      </c>
    </row>
    <row r="9944" spans="1:17" x14ac:dyDescent="0.25">
      <c r="A9944" t="s">
        <v>3380</v>
      </c>
      <c r="B9944">
        <v>0</v>
      </c>
      <c r="C9944" t="s">
        <v>7734</v>
      </c>
      <c r="D9944">
        <v>273</v>
      </c>
      <c r="E9944" t="s">
        <v>6476</v>
      </c>
      <c r="F9944" s="4">
        <v>0</v>
      </c>
      <c r="J9944" s="4">
        <f>MIN(Table16[[#This Row],[Medicare Outpatient Allowable Rate]:[WPPA Inc Outpatient Allowable Rate]])</f>
        <v>0</v>
      </c>
      <c r="K9944" s="4">
        <f>MAX(Table16[[#This Row],[Blue Cross Outpatient Allowable Rate]:[WPPA Inc Outpatient Allowable Rate]])</f>
        <v>0</v>
      </c>
      <c r="L9944" s="4">
        <f>SUM(Table16[[#This Row],[Price]]*4.42)</f>
        <v>0</v>
      </c>
      <c r="M9944" s="4">
        <v>0</v>
      </c>
      <c r="N9944" s="4">
        <f>SUM(Table16[[#This Row],[ChargeID]]*0.76)</f>
        <v>0</v>
      </c>
      <c r="O9944" s="4">
        <f>SUM(Table16[[#This Row],[Price]]*0.95)</f>
        <v>0</v>
      </c>
      <c r="P9944" s="4">
        <f>SUM(Table16[[#This Row],[Price]]*0.8)</f>
        <v>0</v>
      </c>
      <c r="Q9944" s="4">
        <f>SUM(Table16[[#This Row],[Price]]*0.6)</f>
        <v>0</v>
      </c>
    </row>
    <row r="9945" spans="1:17" x14ac:dyDescent="0.25">
      <c r="A9945" t="s">
        <v>3380</v>
      </c>
      <c r="B9945">
        <v>0</v>
      </c>
      <c r="C9945" t="s">
        <v>7735</v>
      </c>
      <c r="D9945">
        <v>273</v>
      </c>
      <c r="E9945" t="s">
        <v>6476</v>
      </c>
      <c r="F9945" s="4">
        <v>0</v>
      </c>
      <c r="J9945" s="4">
        <f>MIN(Table16[[#This Row],[Medicare Outpatient Allowable Rate]:[WPPA Inc Outpatient Allowable Rate]])</f>
        <v>0</v>
      </c>
      <c r="K9945" s="4">
        <f>MAX(Table16[[#This Row],[Blue Cross Outpatient Allowable Rate]:[WPPA Inc Outpatient Allowable Rate]])</f>
        <v>0</v>
      </c>
      <c r="L9945" s="4">
        <f>SUM(Table16[[#This Row],[Price]]*4.42)</f>
        <v>0</v>
      </c>
      <c r="M9945" s="4">
        <v>0</v>
      </c>
      <c r="N9945" s="4">
        <f>SUM(Table16[[#This Row],[ChargeID]]*0.76)</f>
        <v>0</v>
      </c>
      <c r="O9945" s="4">
        <f>SUM(Table16[[#This Row],[Price]]*0.95)</f>
        <v>0</v>
      </c>
      <c r="P9945" s="4">
        <f>SUM(Table16[[#This Row],[Price]]*0.8)</f>
        <v>0</v>
      </c>
      <c r="Q9945" s="4">
        <f>SUM(Table16[[#This Row],[Price]]*0.6)</f>
        <v>0</v>
      </c>
    </row>
    <row r="9946" spans="1:17" x14ac:dyDescent="0.25">
      <c r="A9946" t="s">
        <v>3380</v>
      </c>
      <c r="B9946">
        <v>0</v>
      </c>
      <c r="C9946" t="s">
        <v>7736</v>
      </c>
      <c r="D9946">
        <v>273</v>
      </c>
      <c r="E9946" t="s">
        <v>6476</v>
      </c>
      <c r="F9946" s="4">
        <v>0</v>
      </c>
      <c r="J9946" s="4">
        <f>MIN(Table16[[#This Row],[Medicare Outpatient Allowable Rate]:[WPPA Inc Outpatient Allowable Rate]])</f>
        <v>0</v>
      </c>
      <c r="K9946" s="4">
        <f>MAX(Table16[[#This Row],[Blue Cross Outpatient Allowable Rate]:[WPPA Inc Outpatient Allowable Rate]])</f>
        <v>0</v>
      </c>
      <c r="L9946" s="4">
        <f>SUM(Table16[[#This Row],[Price]]*4.42)</f>
        <v>0</v>
      </c>
      <c r="M9946" s="4">
        <v>0</v>
      </c>
      <c r="N9946" s="4">
        <f>SUM(Table16[[#This Row],[ChargeID]]*0.76)</f>
        <v>0</v>
      </c>
      <c r="O9946" s="4">
        <f>SUM(Table16[[#This Row],[Price]]*0.95)</f>
        <v>0</v>
      </c>
      <c r="P9946" s="4">
        <f>SUM(Table16[[#This Row],[Price]]*0.8)</f>
        <v>0</v>
      </c>
      <c r="Q9946" s="4">
        <f>SUM(Table16[[#This Row],[Price]]*0.6)</f>
        <v>0</v>
      </c>
    </row>
    <row r="9947" spans="1:17" x14ac:dyDescent="0.25">
      <c r="A9947" t="s">
        <v>3380</v>
      </c>
      <c r="B9947">
        <v>0</v>
      </c>
      <c r="C9947" t="s">
        <v>7737</v>
      </c>
      <c r="D9947">
        <v>270</v>
      </c>
      <c r="E9947" t="s">
        <v>7738</v>
      </c>
      <c r="F9947" s="4">
        <v>0</v>
      </c>
      <c r="J9947" s="4">
        <f>MIN(Table16[[#This Row],[Medicare Outpatient Allowable Rate]:[WPPA Inc Outpatient Allowable Rate]])</f>
        <v>0</v>
      </c>
      <c r="K9947" s="4">
        <f>MAX(Table16[[#This Row],[Blue Cross Outpatient Allowable Rate]:[WPPA Inc Outpatient Allowable Rate]])</f>
        <v>0</v>
      </c>
      <c r="L9947" s="4">
        <f>SUM(Table16[[#This Row],[Price]]*4.42)</f>
        <v>0</v>
      </c>
      <c r="M9947" s="4">
        <v>0</v>
      </c>
      <c r="N9947" s="4">
        <f>SUM(Table16[[#This Row],[ChargeID]]*0.76)</f>
        <v>0</v>
      </c>
      <c r="O9947" s="4">
        <f>SUM(Table16[[#This Row],[Price]]*0.95)</f>
        <v>0</v>
      </c>
      <c r="P9947" s="4">
        <f>SUM(Table16[[#This Row],[Price]]*0.8)</f>
        <v>0</v>
      </c>
      <c r="Q9947" s="4">
        <f>SUM(Table16[[#This Row],[Price]]*0.6)</f>
        <v>0</v>
      </c>
    </row>
    <row r="9948" spans="1:17" x14ac:dyDescent="0.25">
      <c r="A9948" t="s">
        <v>3380</v>
      </c>
      <c r="B9948">
        <v>0</v>
      </c>
      <c r="C9948" t="s">
        <v>7739</v>
      </c>
      <c r="D9948">
        <v>270</v>
      </c>
      <c r="E9948" t="s">
        <v>6049</v>
      </c>
      <c r="F9948" s="4">
        <v>0</v>
      </c>
      <c r="J9948" s="4">
        <f>MIN(Table16[[#This Row],[Medicare Outpatient Allowable Rate]:[WPPA Inc Outpatient Allowable Rate]])</f>
        <v>0</v>
      </c>
      <c r="K9948" s="4">
        <f>MAX(Table16[[#This Row],[Blue Cross Outpatient Allowable Rate]:[WPPA Inc Outpatient Allowable Rate]])</f>
        <v>0</v>
      </c>
      <c r="L9948" s="4">
        <f>SUM(Table16[[#This Row],[Price]]*4.42)</f>
        <v>0</v>
      </c>
      <c r="M9948" s="4">
        <v>0</v>
      </c>
      <c r="N9948" s="4">
        <f>SUM(Table16[[#This Row],[ChargeID]]*0.76)</f>
        <v>0</v>
      </c>
      <c r="O9948" s="4">
        <f>SUM(Table16[[#This Row],[Price]]*0.95)</f>
        <v>0</v>
      </c>
      <c r="P9948" s="4">
        <f>SUM(Table16[[#This Row],[Price]]*0.8)</f>
        <v>0</v>
      </c>
      <c r="Q9948" s="4">
        <f>SUM(Table16[[#This Row],[Price]]*0.6)</f>
        <v>0</v>
      </c>
    </row>
    <row r="9949" spans="1:17" x14ac:dyDescent="0.25">
      <c r="A9949" t="s">
        <v>3380</v>
      </c>
      <c r="B9949">
        <v>0</v>
      </c>
      <c r="C9949" t="s">
        <v>7740</v>
      </c>
      <c r="D9949">
        <v>270</v>
      </c>
      <c r="E9949" t="s">
        <v>6058</v>
      </c>
      <c r="F9949" s="4">
        <v>0</v>
      </c>
      <c r="J9949" s="4">
        <f>MIN(Table16[[#This Row],[Medicare Outpatient Allowable Rate]:[WPPA Inc Outpatient Allowable Rate]])</f>
        <v>0</v>
      </c>
      <c r="K9949" s="4">
        <f>MAX(Table16[[#This Row],[Blue Cross Outpatient Allowable Rate]:[WPPA Inc Outpatient Allowable Rate]])</f>
        <v>0</v>
      </c>
      <c r="L9949" s="4">
        <f>SUM(Table16[[#This Row],[Price]]*4.42)</f>
        <v>0</v>
      </c>
      <c r="M9949" s="4">
        <v>0</v>
      </c>
      <c r="N9949" s="4">
        <f>SUM(Table16[[#This Row],[ChargeID]]*0.76)</f>
        <v>0</v>
      </c>
      <c r="O9949" s="4">
        <f>SUM(Table16[[#This Row],[Price]]*0.95)</f>
        <v>0</v>
      </c>
      <c r="P9949" s="4">
        <f>SUM(Table16[[#This Row],[Price]]*0.8)</f>
        <v>0</v>
      </c>
      <c r="Q9949" s="4">
        <f>SUM(Table16[[#This Row],[Price]]*0.6)</f>
        <v>0</v>
      </c>
    </row>
    <row r="9950" spans="1:17" x14ac:dyDescent="0.25">
      <c r="A9950" t="s">
        <v>3380</v>
      </c>
      <c r="B9950">
        <v>0</v>
      </c>
      <c r="C9950" t="s">
        <v>7741</v>
      </c>
      <c r="D9950">
        <v>270</v>
      </c>
      <c r="E9950" t="s">
        <v>6058</v>
      </c>
      <c r="F9950" s="4">
        <v>0</v>
      </c>
      <c r="J9950" s="4">
        <f>MIN(Table16[[#This Row],[Medicare Outpatient Allowable Rate]:[WPPA Inc Outpatient Allowable Rate]])</f>
        <v>0</v>
      </c>
      <c r="K9950" s="4">
        <f>MAX(Table16[[#This Row],[Blue Cross Outpatient Allowable Rate]:[WPPA Inc Outpatient Allowable Rate]])</f>
        <v>0</v>
      </c>
      <c r="L9950" s="4">
        <f>SUM(Table16[[#This Row],[Price]]*4.42)</f>
        <v>0</v>
      </c>
      <c r="M9950" s="4">
        <v>0</v>
      </c>
      <c r="N9950" s="4">
        <f>SUM(Table16[[#This Row],[ChargeID]]*0.76)</f>
        <v>0</v>
      </c>
      <c r="O9950" s="4">
        <f>SUM(Table16[[#This Row],[Price]]*0.95)</f>
        <v>0</v>
      </c>
      <c r="P9950" s="4">
        <f>SUM(Table16[[#This Row],[Price]]*0.8)</f>
        <v>0</v>
      </c>
      <c r="Q9950" s="4">
        <f>SUM(Table16[[#This Row],[Price]]*0.6)</f>
        <v>0</v>
      </c>
    </row>
    <row r="9951" spans="1:17" x14ac:dyDescent="0.25">
      <c r="A9951" t="s">
        <v>3380</v>
      </c>
      <c r="B9951">
        <v>0</v>
      </c>
      <c r="C9951" t="s">
        <v>12146</v>
      </c>
      <c r="D9951">
        <v>271</v>
      </c>
      <c r="E9951" t="s">
        <v>6058</v>
      </c>
      <c r="F9951" s="4">
        <v>0</v>
      </c>
      <c r="J9951" s="4">
        <f>MIN(Table16[[#This Row],[Medicare Outpatient Allowable Rate]:[WPPA Inc Outpatient Allowable Rate]])</f>
        <v>0</v>
      </c>
      <c r="K9951" s="4">
        <f>MAX(Table16[[#This Row],[Blue Cross Outpatient Allowable Rate]:[WPPA Inc Outpatient Allowable Rate]])</f>
        <v>0</v>
      </c>
      <c r="L9951" s="4">
        <f>SUM(Table16[[#This Row],[Price]]*4.42)</f>
        <v>0</v>
      </c>
      <c r="M9951" s="4">
        <v>0</v>
      </c>
      <c r="N9951" s="4">
        <f>SUM(Table16[[#This Row],[ChargeID]]*0.76)</f>
        <v>0</v>
      </c>
      <c r="O9951" s="4">
        <f>SUM(Table16[[#This Row],[Price]]*0.95)</f>
        <v>0</v>
      </c>
      <c r="P9951" s="4">
        <f>SUM(Table16[[#This Row],[Price]]*0.8)</f>
        <v>0</v>
      </c>
      <c r="Q9951" s="4">
        <f>SUM(Table16[[#This Row],[Price]]*0.6)</f>
        <v>0</v>
      </c>
    </row>
    <row r="9952" spans="1:17" x14ac:dyDescent="0.25">
      <c r="A9952" t="s">
        <v>3380</v>
      </c>
      <c r="B9952">
        <v>0</v>
      </c>
      <c r="C9952" t="s">
        <v>7742</v>
      </c>
      <c r="D9952">
        <v>271</v>
      </c>
      <c r="E9952" t="s">
        <v>7743</v>
      </c>
      <c r="F9952" s="4">
        <v>0</v>
      </c>
      <c r="J9952" s="4">
        <f>MIN(Table16[[#This Row],[Medicare Outpatient Allowable Rate]:[WPPA Inc Outpatient Allowable Rate]])</f>
        <v>0</v>
      </c>
      <c r="K9952" s="4">
        <f>MAX(Table16[[#This Row],[Blue Cross Outpatient Allowable Rate]:[WPPA Inc Outpatient Allowable Rate]])</f>
        <v>0</v>
      </c>
      <c r="L9952" s="4">
        <f>SUM(Table16[[#This Row],[Price]]*4.42)</f>
        <v>0</v>
      </c>
      <c r="M9952" s="4">
        <v>0</v>
      </c>
      <c r="N9952" s="4">
        <f>SUM(Table16[[#This Row],[ChargeID]]*0.76)</f>
        <v>0</v>
      </c>
      <c r="O9952" s="4">
        <f>SUM(Table16[[#This Row],[Price]]*0.95)</f>
        <v>0</v>
      </c>
      <c r="P9952" s="4">
        <f>SUM(Table16[[#This Row],[Price]]*0.8)</f>
        <v>0</v>
      </c>
      <c r="Q9952" s="4">
        <f>SUM(Table16[[#This Row],[Price]]*0.6)</f>
        <v>0</v>
      </c>
    </row>
    <row r="9953" spans="1:17" x14ac:dyDescent="0.25">
      <c r="A9953" t="s">
        <v>3380</v>
      </c>
      <c r="B9953">
        <v>0</v>
      </c>
      <c r="C9953" t="s">
        <v>7744</v>
      </c>
      <c r="D9953">
        <v>271</v>
      </c>
      <c r="E9953" t="s">
        <v>7743</v>
      </c>
      <c r="F9953" s="4">
        <v>0</v>
      </c>
      <c r="J9953" s="4">
        <f>MIN(Table16[[#This Row],[Medicare Outpatient Allowable Rate]:[WPPA Inc Outpatient Allowable Rate]])</f>
        <v>0</v>
      </c>
      <c r="K9953" s="4">
        <f>MAX(Table16[[#This Row],[Blue Cross Outpatient Allowable Rate]:[WPPA Inc Outpatient Allowable Rate]])</f>
        <v>0</v>
      </c>
      <c r="L9953" s="4">
        <f>SUM(Table16[[#This Row],[Price]]*4.42)</f>
        <v>0</v>
      </c>
      <c r="M9953" s="4">
        <v>0</v>
      </c>
      <c r="N9953" s="4">
        <f>SUM(Table16[[#This Row],[ChargeID]]*0.76)</f>
        <v>0</v>
      </c>
      <c r="O9953" s="4">
        <f>SUM(Table16[[#This Row],[Price]]*0.95)</f>
        <v>0</v>
      </c>
      <c r="P9953" s="4">
        <f>SUM(Table16[[#This Row],[Price]]*0.8)</f>
        <v>0</v>
      </c>
      <c r="Q9953" s="4">
        <f>SUM(Table16[[#This Row],[Price]]*0.6)</f>
        <v>0</v>
      </c>
    </row>
    <row r="9954" spans="1:17" x14ac:dyDescent="0.25">
      <c r="A9954" t="s">
        <v>3380</v>
      </c>
      <c r="B9954">
        <v>0</v>
      </c>
      <c r="C9954" t="s">
        <v>7745</v>
      </c>
      <c r="D9954">
        <v>271</v>
      </c>
      <c r="E9954" t="s">
        <v>7743</v>
      </c>
      <c r="F9954" s="4">
        <v>0</v>
      </c>
      <c r="J9954" s="4">
        <f>MIN(Table16[[#This Row],[Medicare Outpatient Allowable Rate]:[WPPA Inc Outpatient Allowable Rate]])</f>
        <v>0</v>
      </c>
      <c r="K9954" s="4">
        <f>MAX(Table16[[#This Row],[Blue Cross Outpatient Allowable Rate]:[WPPA Inc Outpatient Allowable Rate]])</f>
        <v>0</v>
      </c>
      <c r="L9954" s="4">
        <f>SUM(Table16[[#This Row],[Price]]*4.42)</f>
        <v>0</v>
      </c>
      <c r="M9954" s="4">
        <v>0</v>
      </c>
      <c r="N9954" s="4">
        <f>SUM(Table16[[#This Row],[ChargeID]]*0.76)</f>
        <v>0</v>
      </c>
      <c r="O9954" s="4">
        <f>SUM(Table16[[#This Row],[Price]]*0.95)</f>
        <v>0</v>
      </c>
      <c r="P9954" s="4">
        <f>SUM(Table16[[#This Row],[Price]]*0.8)</f>
        <v>0</v>
      </c>
      <c r="Q9954" s="4">
        <f>SUM(Table16[[#This Row],[Price]]*0.6)</f>
        <v>0</v>
      </c>
    </row>
    <row r="9955" spans="1:17" x14ac:dyDescent="0.25">
      <c r="A9955" t="s">
        <v>3380</v>
      </c>
      <c r="B9955">
        <v>0</v>
      </c>
      <c r="C9955" t="s">
        <v>7746</v>
      </c>
      <c r="D9955">
        <v>271</v>
      </c>
      <c r="E9955" t="s">
        <v>7743</v>
      </c>
      <c r="F9955" s="4">
        <v>0</v>
      </c>
      <c r="J9955" s="4">
        <f>MIN(Table16[[#This Row],[Medicare Outpatient Allowable Rate]:[WPPA Inc Outpatient Allowable Rate]])</f>
        <v>0</v>
      </c>
      <c r="K9955" s="4">
        <f>MAX(Table16[[#This Row],[Blue Cross Outpatient Allowable Rate]:[WPPA Inc Outpatient Allowable Rate]])</f>
        <v>0</v>
      </c>
      <c r="L9955" s="4">
        <f>SUM(Table16[[#This Row],[Price]]*4.42)</f>
        <v>0</v>
      </c>
      <c r="M9955" s="4">
        <v>0</v>
      </c>
      <c r="N9955" s="4">
        <f>SUM(Table16[[#This Row],[ChargeID]]*0.76)</f>
        <v>0</v>
      </c>
      <c r="O9955" s="4">
        <f>SUM(Table16[[#This Row],[Price]]*0.95)</f>
        <v>0</v>
      </c>
      <c r="P9955" s="4">
        <f>SUM(Table16[[#This Row],[Price]]*0.8)</f>
        <v>0</v>
      </c>
      <c r="Q9955" s="4">
        <f>SUM(Table16[[#This Row],[Price]]*0.6)</f>
        <v>0</v>
      </c>
    </row>
    <row r="9956" spans="1:17" x14ac:dyDescent="0.25">
      <c r="A9956" t="s">
        <v>3380</v>
      </c>
      <c r="B9956">
        <v>0</v>
      </c>
      <c r="C9956" t="s">
        <v>7747</v>
      </c>
      <c r="D9956">
        <v>271</v>
      </c>
      <c r="E9956" t="s">
        <v>7743</v>
      </c>
      <c r="F9956" s="4">
        <v>0</v>
      </c>
      <c r="J9956" s="4">
        <f>MIN(Table16[[#This Row],[Medicare Outpatient Allowable Rate]:[WPPA Inc Outpatient Allowable Rate]])</f>
        <v>0</v>
      </c>
      <c r="K9956" s="4">
        <f>MAX(Table16[[#This Row],[Blue Cross Outpatient Allowable Rate]:[WPPA Inc Outpatient Allowable Rate]])</f>
        <v>0</v>
      </c>
      <c r="L9956" s="4">
        <f>SUM(Table16[[#This Row],[Price]]*4.42)</f>
        <v>0</v>
      </c>
      <c r="M9956" s="4">
        <v>0</v>
      </c>
      <c r="N9956" s="4">
        <f>SUM(Table16[[#This Row],[ChargeID]]*0.76)</f>
        <v>0</v>
      </c>
      <c r="O9956" s="4">
        <f>SUM(Table16[[#This Row],[Price]]*0.95)</f>
        <v>0</v>
      </c>
      <c r="P9956" s="4">
        <f>SUM(Table16[[#This Row],[Price]]*0.8)</f>
        <v>0</v>
      </c>
      <c r="Q9956" s="4">
        <f>SUM(Table16[[#This Row],[Price]]*0.6)</f>
        <v>0</v>
      </c>
    </row>
    <row r="9957" spans="1:17" x14ac:dyDescent="0.25">
      <c r="A9957" t="s">
        <v>3380</v>
      </c>
      <c r="B9957">
        <v>0</v>
      </c>
      <c r="C9957" t="s">
        <v>7748</v>
      </c>
      <c r="D9957">
        <v>271</v>
      </c>
      <c r="E9957" t="s">
        <v>7743</v>
      </c>
      <c r="F9957" s="4">
        <v>0</v>
      </c>
      <c r="J9957" s="4">
        <f>MIN(Table16[[#This Row],[Medicare Outpatient Allowable Rate]:[WPPA Inc Outpatient Allowable Rate]])</f>
        <v>0</v>
      </c>
      <c r="K9957" s="4">
        <f>MAX(Table16[[#This Row],[Blue Cross Outpatient Allowable Rate]:[WPPA Inc Outpatient Allowable Rate]])</f>
        <v>0</v>
      </c>
      <c r="L9957" s="4">
        <f>SUM(Table16[[#This Row],[Price]]*4.42)</f>
        <v>0</v>
      </c>
      <c r="M9957" s="4">
        <v>0</v>
      </c>
      <c r="N9957" s="4">
        <f>SUM(Table16[[#This Row],[ChargeID]]*0.76)</f>
        <v>0</v>
      </c>
      <c r="O9957" s="4">
        <f>SUM(Table16[[#This Row],[Price]]*0.95)</f>
        <v>0</v>
      </c>
      <c r="P9957" s="4">
        <f>SUM(Table16[[#This Row],[Price]]*0.8)</f>
        <v>0</v>
      </c>
      <c r="Q9957" s="4">
        <f>SUM(Table16[[#This Row],[Price]]*0.6)</f>
        <v>0</v>
      </c>
    </row>
    <row r="9958" spans="1:17" x14ac:dyDescent="0.25">
      <c r="A9958" t="s">
        <v>3380</v>
      </c>
      <c r="B9958">
        <v>0</v>
      </c>
      <c r="C9958" t="s">
        <v>7749</v>
      </c>
      <c r="D9958">
        <v>271</v>
      </c>
      <c r="E9958" t="s">
        <v>7743</v>
      </c>
      <c r="F9958" s="4">
        <v>0</v>
      </c>
      <c r="J9958" s="4">
        <f>MIN(Table16[[#This Row],[Medicare Outpatient Allowable Rate]:[WPPA Inc Outpatient Allowable Rate]])</f>
        <v>0</v>
      </c>
      <c r="K9958" s="4">
        <f>MAX(Table16[[#This Row],[Blue Cross Outpatient Allowable Rate]:[WPPA Inc Outpatient Allowable Rate]])</f>
        <v>0</v>
      </c>
      <c r="L9958" s="4">
        <f>SUM(Table16[[#This Row],[Price]]*4.42)</f>
        <v>0</v>
      </c>
      <c r="M9958" s="4">
        <v>0</v>
      </c>
      <c r="N9958" s="4">
        <f>SUM(Table16[[#This Row],[ChargeID]]*0.76)</f>
        <v>0</v>
      </c>
      <c r="O9958" s="4">
        <f>SUM(Table16[[#This Row],[Price]]*0.95)</f>
        <v>0</v>
      </c>
      <c r="P9958" s="4">
        <f>SUM(Table16[[#This Row],[Price]]*0.8)</f>
        <v>0</v>
      </c>
      <c r="Q9958" s="4">
        <f>SUM(Table16[[#This Row],[Price]]*0.6)</f>
        <v>0</v>
      </c>
    </row>
    <row r="9959" spans="1:17" x14ac:dyDescent="0.25">
      <c r="A9959" t="s">
        <v>3380</v>
      </c>
      <c r="B9959">
        <v>0</v>
      </c>
      <c r="C9959" t="s">
        <v>7750</v>
      </c>
      <c r="D9959">
        <v>271</v>
      </c>
      <c r="E9959" t="s">
        <v>6058</v>
      </c>
      <c r="F9959" s="4">
        <v>0</v>
      </c>
      <c r="J9959" s="4">
        <f>MIN(Table16[[#This Row],[Medicare Outpatient Allowable Rate]:[WPPA Inc Outpatient Allowable Rate]])</f>
        <v>0</v>
      </c>
      <c r="K9959" s="4">
        <f>MAX(Table16[[#This Row],[Blue Cross Outpatient Allowable Rate]:[WPPA Inc Outpatient Allowable Rate]])</f>
        <v>0</v>
      </c>
      <c r="L9959" s="4">
        <f>SUM(Table16[[#This Row],[Price]]*4.42)</f>
        <v>0</v>
      </c>
      <c r="M9959" s="4">
        <v>0</v>
      </c>
      <c r="N9959" s="4">
        <f>SUM(Table16[[#This Row],[ChargeID]]*0.76)</f>
        <v>0</v>
      </c>
      <c r="O9959" s="4">
        <f>SUM(Table16[[#This Row],[Price]]*0.95)</f>
        <v>0</v>
      </c>
      <c r="P9959" s="4">
        <f>SUM(Table16[[#This Row],[Price]]*0.8)</f>
        <v>0</v>
      </c>
      <c r="Q9959" s="4">
        <f>SUM(Table16[[#This Row],[Price]]*0.6)</f>
        <v>0</v>
      </c>
    </row>
    <row r="9960" spans="1:17" x14ac:dyDescent="0.25">
      <c r="A9960" t="s">
        <v>3380</v>
      </c>
      <c r="B9960">
        <v>0</v>
      </c>
      <c r="C9960" t="s">
        <v>7751</v>
      </c>
      <c r="D9960">
        <v>271</v>
      </c>
      <c r="E9960" t="s">
        <v>6058</v>
      </c>
      <c r="F9960" s="4">
        <v>0</v>
      </c>
      <c r="J9960" s="4">
        <f>MIN(Table16[[#This Row],[Medicare Outpatient Allowable Rate]:[WPPA Inc Outpatient Allowable Rate]])</f>
        <v>0</v>
      </c>
      <c r="K9960" s="4">
        <f>MAX(Table16[[#This Row],[Blue Cross Outpatient Allowable Rate]:[WPPA Inc Outpatient Allowable Rate]])</f>
        <v>0</v>
      </c>
      <c r="L9960" s="4">
        <f>SUM(Table16[[#This Row],[Price]]*4.42)</f>
        <v>0</v>
      </c>
      <c r="M9960" s="4">
        <v>0</v>
      </c>
      <c r="N9960" s="4">
        <f>SUM(Table16[[#This Row],[ChargeID]]*0.76)</f>
        <v>0</v>
      </c>
      <c r="O9960" s="4">
        <f>SUM(Table16[[#This Row],[Price]]*0.95)</f>
        <v>0</v>
      </c>
      <c r="P9960" s="4">
        <f>SUM(Table16[[#This Row],[Price]]*0.8)</f>
        <v>0</v>
      </c>
      <c r="Q9960" s="4">
        <f>SUM(Table16[[#This Row],[Price]]*0.6)</f>
        <v>0</v>
      </c>
    </row>
    <row r="9961" spans="1:17" x14ac:dyDescent="0.25">
      <c r="A9961" t="s">
        <v>3380</v>
      </c>
      <c r="B9961">
        <v>0</v>
      </c>
      <c r="C9961" t="s">
        <v>7752</v>
      </c>
      <c r="D9961">
        <v>271</v>
      </c>
      <c r="E9961" t="s">
        <v>6058</v>
      </c>
      <c r="F9961" s="4">
        <v>0</v>
      </c>
      <c r="J9961" s="4">
        <f>MIN(Table16[[#This Row],[Medicare Outpatient Allowable Rate]:[WPPA Inc Outpatient Allowable Rate]])</f>
        <v>0</v>
      </c>
      <c r="K9961" s="4">
        <f>MAX(Table16[[#This Row],[Blue Cross Outpatient Allowable Rate]:[WPPA Inc Outpatient Allowable Rate]])</f>
        <v>0</v>
      </c>
      <c r="L9961" s="4">
        <f>SUM(Table16[[#This Row],[Price]]*4.42)</f>
        <v>0</v>
      </c>
      <c r="M9961" s="4">
        <v>0</v>
      </c>
      <c r="N9961" s="4">
        <f>SUM(Table16[[#This Row],[ChargeID]]*0.76)</f>
        <v>0</v>
      </c>
      <c r="O9961" s="4">
        <f>SUM(Table16[[#This Row],[Price]]*0.95)</f>
        <v>0</v>
      </c>
      <c r="P9961" s="4">
        <f>SUM(Table16[[#This Row],[Price]]*0.8)</f>
        <v>0</v>
      </c>
      <c r="Q9961" s="4">
        <f>SUM(Table16[[#This Row],[Price]]*0.6)</f>
        <v>0</v>
      </c>
    </row>
    <row r="9962" spans="1:17" x14ac:dyDescent="0.25">
      <c r="A9962" t="s">
        <v>3380</v>
      </c>
      <c r="B9962">
        <v>0</v>
      </c>
      <c r="C9962" t="s">
        <v>7753</v>
      </c>
      <c r="D9962">
        <v>271</v>
      </c>
      <c r="E9962" t="s">
        <v>6058</v>
      </c>
      <c r="F9962" s="4">
        <v>0</v>
      </c>
      <c r="J9962" s="4">
        <f>MIN(Table16[[#This Row],[Medicare Outpatient Allowable Rate]:[WPPA Inc Outpatient Allowable Rate]])</f>
        <v>0</v>
      </c>
      <c r="K9962" s="4">
        <f>MAX(Table16[[#This Row],[Blue Cross Outpatient Allowable Rate]:[WPPA Inc Outpatient Allowable Rate]])</f>
        <v>0</v>
      </c>
      <c r="L9962" s="4">
        <f>SUM(Table16[[#This Row],[Price]]*4.42)</f>
        <v>0</v>
      </c>
      <c r="M9962" s="4">
        <v>0</v>
      </c>
      <c r="N9962" s="4">
        <f>SUM(Table16[[#This Row],[ChargeID]]*0.76)</f>
        <v>0</v>
      </c>
      <c r="O9962" s="4">
        <f>SUM(Table16[[#This Row],[Price]]*0.95)</f>
        <v>0</v>
      </c>
      <c r="P9962" s="4">
        <f>SUM(Table16[[#This Row],[Price]]*0.8)</f>
        <v>0</v>
      </c>
      <c r="Q9962" s="4">
        <f>SUM(Table16[[#This Row],[Price]]*0.6)</f>
        <v>0</v>
      </c>
    </row>
    <row r="9963" spans="1:17" x14ac:dyDescent="0.25">
      <c r="A9963" t="s">
        <v>3380</v>
      </c>
      <c r="B9963">
        <v>0</v>
      </c>
      <c r="C9963" t="s">
        <v>7754</v>
      </c>
      <c r="D9963">
        <v>270</v>
      </c>
      <c r="E9963" t="s">
        <v>6381</v>
      </c>
      <c r="F9963" s="4">
        <v>0</v>
      </c>
      <c r="J9963" s="4">
        <f>MIN(Table16[[#This Row],[Medicare Outpatient Allowable Rate]:[WPPA Inc Outpatient Allowable Rate]])</f>
        <v>0</v>
      </c>
      <c r="K9963" s="4">
        <f>MAX(Table16[[#This Row],[Blue Cross Outpatient Allowable Rate]:[WPPA Inc Outpatient Allowable Rate]])</f>
        <v>0</v>
      </c>
      <c r="L9963" s="4">
        <f>SUM(Table16[[#This Row],[Price]]*4.42)</f>
        <v>0</v>
      </c>
      <c r="M9963" s="4">
        <v>0</v>
      </c>
      <c r="N9963" s="4">
        <f>SUM(Table16[[#This Row],[ChargeID]]*0.76)</f>
        <v>0</v>
      </c>
      <c r="O9963" s="4">
        <f>SUM(Table16[[#This Row],[Price]]*0.95)</f>
        <v>0</v>
      </c>
      <c r="P9963" s="4">
        <f>SUM(Table16[[#This Row],[Price]]*0.8)</f>
        <v>0</v>
      </c>
      <c r="Q9963" s="4">
        <f>SUM(Table16[[#This Row],[Price]]*0.6)</f>
        <v>0</v>
      </c>
    </row>
    <row r="9964" spans="1:17" x14ac:dyDescent="0.25">
      <c r="A9964" t="s">
        <v>3380</v>
      </c>
      <c r="B9964">
        <v>0</v>
      </c>
      <c r="C9964" t="s">
        <v>12147</v>
      </c>
      <c r="D9964">
        <v>271</v>
      </c>
      <c r="E9964" t="s">
        <v>7755</v>
      </c>
      <c r="F9964" s="4">
        <v>0</v>
      </c>
      <c r="J9964" s="4">
        <f>MIN(Table16[[#This Row],[Medicare Outpatient Allowable Rate]:[WPPA Inc Outpatient Allowable Rate]])</f>
        <v>0</v>
      </c>
      <c r="K9964" s="4">
        <f>MAX(Table16[[#This Row],[Blue Cross Outpatient Allowable Rate]:[WPPA Inc Outpatient Allowable Rate]])</f>
        <v>0</v>
      </c>
      <c r="L9964" s="4">
        <f>SUM(Table16[[#This Row],[Price]]*4.42)</f>
        <v>0</v>
      </c>
      <c r="M9964" s="4">
        <v>0</v>
      </c>
      <c r="N9964" s="4">
        <f>SUM(Table16[[#This Row],[ChargeID]]*0.76)</f>
        <v>0</v>
      </c>
      <c r="O9964" s="4">
        <f>SUM(Table16[[#This Row],[Price]]*0.95)</f>
        <v>0</v>
      </c>
      <c r="P9964" s="4">
        <f>SUM(Table16[[#This Row],[Price]]*0.8)</f>
        <v>0</v>
      </c>
      <c r="Q9964" s="4">
        <f>SUM(Table16[[#This Row],[Price]]*0.6)</f>
        <v>0</v>
      </c>
    </row>
    <row r="9965" spans="1:17" x14ac:dyDescent="0.25">
      <c r="A9965" t="s">
        <v>3380</v>
      </c>
      <c r="B9965">
        <v>0</v>
      </c>
      <c r="C9965" t="s">
        <v>7756</v>
      </c>
      <c r="D9965">
        <v>271</v>
      </c>
      <c r="E9965" t="s">
        <v>7757</v>
      </c>
      <c r="F9965" s="4">
        <v>0</v>
      </c>
      <c r="J9965" s="4">
        <f>MIN(Table16[[#This Row],[Medicare Outpatient Allowable Rate]:[WPPA Inc Outpatient Allowable Rate]])</f>
        <v>0</v>
      </c>
      <c r="K9965" s="4">
        <f>MAX(Table16[[#This Row],[Blue Cross Outpatient Allowable Rate]:[WPPA Inc Outpatient Allowable Rate]])</f>
        <v>0</v>
      </c>
      <c r="L9965" s="4">
        <f>SUM(Table16[[#This Row],[Price]]*4.42)</f>
        <v>0</v>
      </c>
      <c r="M9965" s="4">
        <v>0</v>
      </c>
      <c r="N9965" s="4">
        <f>SUM(Table16[[#This Row],[ChargeID]]*0.76)</f>
        <v>0</v>
      </c>
      <c r="O9965" s="4">
        <f>SUM(Table16[[#This Row],[Price]]*0.95)</f>
        <v>0</v>
      </c>
      <c r="P9965" s="4">
        <f>SUM(Table16[[#This Row],[Price]]*0.8)</f>
        <v>0</v>
      </c>
      <c r="Q9965" s="4">
        <f>SUM(Table16[[#This Row],[Price]]*0.6)</f>
        <v>0</v>
      </c>
    </row>
    <row r="9966" spans="1:17" x14ac:dyDescent="0.25">
      <c r="A9966" t="s">
        <v>3380</v>
      </c>
      <c r="B9966">
        <v>0</v>
      </c>
      <c r="C9966" t="s">
        <v>7758</v>
      </c>
      <c r="D9966">
        <v>270</v>
      </c>
      <c r="E9966" t="s">
        <v>6247</v>
      </c>
      <c r="F9966" s="4">
        <v>0</v>
      </c>
      <c r="J9966" s="4">
        <f>MIN(Table16[[#This Row],[Medicare Outpatient Allowable Rate]:[WPPA Inc Outpatient Allowable Rate]])</f>
        <v>0</v>
      </c>
      <c r="K9966" s="4">
        <f>MAX(Table16[[#This Row],[Blue Cross Outpatient Allowable Rate]:[WPPA Inc Outpatient Allowable Rate]])</f>
        <v>0</v>
      </c>
      <c r="L9966" s="4">
        <f>SUM(Table16[[#This Row],[Price]]*4.42)</f>
        <v>0</v>
      </c>
      <c r="M9966" s="4">
        <v>0</v>
      </c>
      <c r="N9966" s="4">
        <f>SUM(Table16[[#This Row],[ChargeID]]*0.76)</f>
        <v>0</v>
      </c>
      <c r="O9966" s="4">
        <f>SUM(Table16[[#This Row],[Price]]*0.95)</f>
        <v>0</v>
      </c>
      <c r="P9966" s="4">
        <f>SUM(Table16[[#This Row],[Price]]*0.8)</f>
        <v>0</v>
      </c>
      <c r="Q9966" s="4">
        <f>SUM(Table16[[#This Row],[Price]]*0.6)</f>
        <v>0</v>
      </c>
    </row>
    <row r="9967" spans="1:17" x14ac:dyDescent="0.25">
      <c r="A9967" t="s">
        <v>3380</v>
      </c>
      <c r="B9967">
        <v>35</v>
      </c>
      <c r="C9967" t="s">
        <v>7759</v>
      </c>
      <c r="D9967">
        <v>272</v>
      </c>
      <c r="E9967" t="s">
        <v>6058</v>
      </c>
      <c r="F9967" s="4">
        <v>35</v>
      </c>
      <c r="J9967" s="4">
        <f>MIN(Table16[[#This Row],[Medicare Outpatient Allowable Rate]:[WPPA Inc Outpatient Allowable Rate]])</f>
        <v>0</v>
      </c>
      <c r="K9967" s="4">
        <f>MAX(Table16[[#This Row],[Blue Cross Outpatient Allowable Rate]:[WPPA Inc Outpatient Allowable Rate]])</f>
        <v>33.25</v>
      </c>
      <c r="L9967" s="4">
        <f>SUM(Table16[[#This Row],[Price]]*4.42)</f>
        <v>154.69999999999999</v>
      </c>
      <c r="M9967" s="4">
        <v>0</v>
      </c>
      <c r="N9967" s="4">
        <f>SUM(Table16[[#This Row],[ChargeID]]*0.76)</f>
        <v>26.6</v>
      </c>
      <c r="O9967" s="4">
        <f>SUM(Table16[[#This Row],[Price]]*0.95)</f>
        <v>33.25</v>
      </c>
      <c r="P9967" s="4">
        <f>SUM(Table16[[#This Row],[Price]]*0.8)</f>
        <v>28</v>
      </c>
      <c r="Q9967" s="4">
        <f>SUM(Table16[[#This Row],[Price]]*0.6)</f>
        <v>21</v>
      </c>
    </row>
    <row r="9968" spans="1:17" x14ac:dyDescent="0.25">
      <c r="A9968" t="s">
        <v>3380</v>
      </c>
      <c r="B9968">
        <v>35</v>
      </c>
      <c r="C9968" t="s">
        <v>7760</v>
      </c>
      <c r="D9968">
        <v>272</v>
      </c>
      <c r="E9968" t="s">
        <v>6058</v>
      </c>
      <c r="F9968" s="4">
        <v>35</v>
      </c>
      <c r="J9968" s="4">
        <f>MIN(Table16[[#This Row],[Medicare Outpatient Allowable Rate]:[WPPA Inc Outpatient Allowable Rate]])</f>
        <v>0</v>
      </c>
      <c r="K9968" s="4">
        <f>MAX(Table16[[#This Row],[Blue Cross Outpatient Allowable Rate]:[WPPA Inc Outpatient Allowable Rate]])</f>
        <v>33.25</v>
      </c>
      <c r="L9968" s="4">
        <f>SUM(Table16[[#This Row],[Price]]*4.42)</f>
        <v>154.69999999999999</v>
      </c>
      <c r="M9968" s="4">
        <v>0</v>
      </c>
      <c r="N9968" s="4">
        <f>SUM(Table16[[#This Row],[ChargeID]]*0.76)</f>
        <v>26.6</v>
      </c>
      <c r="O9968" s="4">
        <f>SUM(Table16[[#This Row],[Price]]*0.95)</f>
        <v>33.25</v>
      </c>
      <c r="P9968" s="4">
        <f>SUM(Table16[[#This Row],[Price]]*0.8)</f>
        <v>28</v>
      </c>
      <c r="Q9968" s="4">
        <f>SUM(Table16[[#This Row],[Price]]*0.6)</f>
        <v>21</v>
      </c>
    </row>
    <row r="9969" spans="1:17" x14ac:dyDescent="0.25">
      <c r="A9969" t="s">
        <v>3380</v>
      </c>
      <c r="B9969">
        <v>35</v>
      </c>
      <c r="C9969" t="s">
        <v>7761</v>
      </c>
      <c r="D9969">
        <v>272</v>
      </c>
      <c r="E9969" t="s">
        <v>6058</v>
      </c>
      <c r="F9969" s="4">
        <v>35</v>
      </c>
      <c r="J9969" s="4">
        <f>MIN(Table16[[#This Row],[Medicare Outpatient Allowable Rate]:[WPPA Inc Outpatient Allowable Rate]])</f>
        <v>0</v>
      </c>
      <c r="K9969" s="4">
        <f>MAX(Table16[[#This Row],[Blue Cross Outpatient Allowable Rate]:[WPPA Inc Outpatient Allowable Rate]])</f>
        <v>33.25</v>
      </c>
      <c r="L9969" s="4">
        <f>SUM(Table16[[#This Row],[Price]]*4.42)</f>
        <v>154.69999999999999</v>
      </c>
      <c r="M9969" s="4">
        <v>0</v>
      </c>
      <c r="N9969" s="4">
        <f>SUM(Table16[[#This Row],[ChargeID]]*0.76)</f>
        <v>26.6</v>
      </c>
      <c r="O9969" s="4">
        <f>SUM(Table16[[#This Row],[Price]]*0.95)</f>
        <v>33.25</v>
      </c>
      <c r="P9969" s="4">
        <f>SUM(Table16[[#This Row],[Price]]*0.8)</f>
        <v>28</v>
      </c>
      <c r="Q9969" s="4">
        <f>SUM(Table16[[#This Row],[Price]]*0.6)</f>
        <v>21</v>
      </c>
    </row>
    <row r="9970" spans="1:17" x14ac:dyDescent="0.25">
      <c r="A9970" t="s">
        <v>3380</v>
      </c>
      <c r="B9970">
        <v>7.21</v>
      </c>
      <c r="C9970" t="s">
        <v>7762</v>
      </c>
      <c r="D9970">
        <v>272</v>
      </c>
      <c r="E9970" t="s">
        <v>6058</v>
      </c>
      <c r="F9970" s="4">
        <v>7.21</v>
      </c>
      <c r="J9970" s="4">
        <f>MIN(Table16[[#This Row],[Medicare Outpatient Allowable Rate]:[WPPA Inc Outpatient Allowable Rate]])</f>
        <v>0</v>
      </c>
      <c r="K9970" s="4">
        <f>MAX(Table16[[#This Row],[Blue Cross Outpatient Allowable Rate]:[WPPA Inc Outpatient Allowable Rate]])</f>
        <v>6.8494999999999999</v>
      </c>
      <c r="L9970" s="4">
        <f>SUM(Table16[[#This Row],[Price]]*4.42)</f>
        <v>31.868199999999998</v>
      </c>
      <c r="M9970" s="4">
        <v>0</v>
      </c>
      <c r="N9970" s="4">
        <f>SUM(Table16[[#This Row],[ChargeID]]*0.76)</f>
        <v>5.4796000000000005</v>
      </c>
      <c r="O9970" s="4">
        <f>SUM(Table16[[#This Row],[Price]]*0.95)</f>
        <v>6.8494999999999999</v>
      </c>
      <c r="P9970" s="4">
        <f>SUM(Table16[[#This Row],[Price]]*0.8)</f>
        <v>5.7680000000000007</v>
      </c>
      <c r="Q9970" s="4">
        <f>SUM(Table16[[#This Row],[Price]]*0.6)</f>
        <v>4.3259999999999996</v>
      </c>
    </row>
    <row r="9971" spans="1:17" x14ac:dyDescent="0.25">
      <c r="A9971" t="s">
        <v>3380</v>
      </c>
      <c r="B9971">
        <v>35</v>
      </c>
      <c r="C9971" t="s">
        <v>7763</v>
      </c>
      <c r="D9971">
        <v>272</v>
      </c>
      <c r="E9971" t="s">
        <v>6058</v>
      </c>
      <c r="F9971" s="4">
        <v>35</v>
      </c>
      <c r="J9971" s="4">
        <f>MIN(Table16[[#This Row],[Medicare Outpatient Allowable Rate]:[WPPA Inc Outpatient Allowable Rate]])</f>
        <v>0</v>
      </c>
      <c r="K9971" s="4">
        <f>MAX(Table16[[#This Row],[Blue Cross Outpatient Allowable Rate]:[WPPA Inc Outpatient Allowable Rate]])</f>
        <v>33.25</v>
      </c>
      <c r="L9971" s="4">
        <f>SUM(Table16[[#This Row],[Price]]*4.42)</f>
        <v>154.69999999999999</v>
      </c>
      <c r="M9971" s="4">
        <v>0</v>
      </c>
      <c r="N9971" s="4">
        <f>SUM(Table16[[#This Row],[ChargeID]]*0.76)</f>
        <v>26.6</v>
      </c>
      <c r="O9971" s="4">
        <f>SUM(Table16[[#This Row],[Price]]*0.95)</f>
        <v>33.25</v>
      </c>
      <c r="P9971" s="4">
        <f>SUM(Table16[[#This Row],[Price]]*0.8)</f>
        <v>28</v>
      </c>
      <c r="Q9971" s="4">
        <f>SUM(Table16[[#This Row],[Price]]*0.6)</f>
        <v>21</v>
      </c>
    </row>
    <row r="9972" spans="1:17" x14ac:dyDescent="0.25">
      <c r="A9972" t="s">
        <v>3380</v>
      </c>
      <c r="B9972">
        <v>35</v>
      </c>
      <c r="C9972" t="s">
        <v>7764</v>
      </c>
      <c r="D9972">
        <v>272</v>
      </c>
      <c r="E9972" t="s">
        <v>6058</v>
      </c>
      <c r="F9972" s="4">
        <v>35</v>
      </c>
      <c r="J9972" s="4">
        <f>MIN(Table16[[#This Row],[Medicare Outpatient Allowable Rate]:[WPPA Inc Outpatient Allowable Rate]])</f>
        <v>0</v>
      </c>
      <c r="K9972" s="4">
        <f>MAX(Table16[[#This Row],[Blue Cross Outpatient Allowable Rate]:[WPPA Inc Outpatient Allowable Rate]])</f>
        <v>33.25</v>
      </c>
      <c r="L9972" s="4">
        <f>SUM(Table16[[#This Row],[Price]]*4.42)</f>
        <v>154.69999999999999</v>
      </c>
      <c r="M9972" s="4">
        <v>0</v>
      </c>
      <c r="N9972" s="4">
        <f>SUM(Table16[[#This Row],[ChargeID]]*0.76)</f>
        <v>26.6</v>
      </c>
      <c r="O9972" s="4">
        <f>SUM(Table16[[#This Row],[Price]]*0.95)</f>
        <v>33.25</v>
      </c>
      <c r="P9972" s="4">
        <f>SUM(Table16[[#This Row],[Price]]*0.8)</f>
        <v>28</v>
      </c>
      <c r="Q9972" s="4">
        <f>SUM(Table16[[#This Row],[Price]]*0.6)</f>
        <v>21</v>
      </c>
    </row>
    <row r="9973" spans="1:17" x14ac:dyDescent="0.25">
      <c r="A9973" t="s">
        <v>3380</v>
      </c>
      <c r="B9973">
        <v>35</v>
      </c>
      <c r="C9973" t="s">
        <v>7765</v>
      </c>
      <c r="D9973">
        <v>272</v>
      </c>
      <c r="E9973" t="s">
        <v>6058</v>
      </c>
      <c r="F9973" s="4">
        <v>35</v>
      </c>
      <c r="J9973" s="4">
        <f>MIN(Table16[[#This Row],[Medicare Outpatient Allowable Rate]:[WPPA Inc Outpatient Allowable Rate]])</f>
        <v>0</v>
      </c>
      <c r="K9973" s="4">
        <f>MAX(Table16[[#This Row],[Blue Cross Outpatient Allowable Rate]:[WPPA Inc Outpatient Allowable Rate]])</f>
        <v>33.25</v>
      </c>
      <c r="L9973" s="4">
        <f>SUM(Table16[[#This Row],[Price]]*4.42)</f>
        <v>154.69999999999999</v>
      </c>
      <c r="M9973" s="4">
        <v>0</v>
      </c>
      <c r="N9973" s="4">
        <f>SUM(Table16[[#This Row],[ChargeID]]*0.76)</f>
        <v>26.6</v>
      </c>
      <c r="O9973" s="4">
        <f>SUM(Table16[[#This Row],[Price]]*0.95)</f>
        <v>33.25</v>
      </c>
      <c r="P9973" s="4">
        <f>SUM(Table16[[#This Row],[Price]]*0.8)</f>
        <v>28</v>
      </c>
      <c r="Q9973" s="4">
        <f>SUM(Table16[[#This Row],[Price]]*0.6)</f>
        <v>21</v>
      </c>
    </row>
    <row r="9974" spans="1:17" x14ac:dyDescent="0.25">
      <c r="A9974" t="s">
        <v>3380</v>
      </c>
      <c r="B9974">
        <v>35</v>
      </c>
      <c r="C9974" t="s">
        <v>7766</v>
      </c>
      <c r="D9974">
        <v>272</v>
      </c>
      <c r="E9974" t="s">
        <v>6058</v>
      </c>
      <c r="F9974" s="4">
        <v>35</v>
      </c>
      <c r="J9974" s="4">
        <f>MIN(Table16[[#This Row],[Medicare Outpatient Allowable Rate]:[WPPA Inc Outpatient Allowable Rate]])</f>
        <v>0</v>
      </c>
      <c r="K9974" s="4">
        <f>MAX(Table16[[#This Row],[Blue Cross Outpatient Allowable Rate]:[WPPA Inc Outpatient Allowable Rate]])</f>
        <v>33.25</v>
      </c>
      <c r="L9974" s="4">
        <f>SUM(Table16[[#This Row],[Price]]*4.42)</f>
        <v>154.69999999999999</v>
      </c>
      <c r="M9974" s="4">
        <v>0</v>
      </c>
      <c r="N9974" s="4">
        <f>SUM(Table16[[#This Row],[ChargeID]]*0.76)</f>
        <v>26.6</v>
      </c>
      <c r="O9974" s="4">
        <f>SUM(Table16[[#This Row],[Price]]*0.95)</f>
        <v>33.25</v>
      </c>
      <c r="P9974" s="4">
        <f>SUM(Table16[[#This Row],[Price]]*0.8)</f>
        <v>28</v>
      </c>
      <c r="Q9974" s="4">
        <f>SUM(Table16[[#This Row],[Price]]*0.6)</f>
        <v>21</v>
      </c>
    </row>
    <row r="9975" spans="1:17" x14ac:dyDescent="0.25">
      <c r="A9975" t="s">
        <v>3380</v>
      </c>
      <c r="B9975">
        <v>35</v>
      </c>
      <c r="C9975" t="s">
        <v>7767</v>
      </c>
      <c r="D9975">
        <v>272</v>
      </c>
      <c r="E9975" t="s">
        <v>6058</v>
      </c>
      <c r="F9975" s="4">
        <v>35</v>
      </c>
      <c r="J9975" s="4">
        <f>MIN(Table16[[#This Row],[Medicare Outpatient Allowable Rate]:[WPPA Inc Outpatient Allowable Rate]])</f>
        <v>0</v>
      </c>
      <c r="K9975" s="4">
        <f>MAX(Table16[[#This Row],[Blue Cross Outpatient Allowable Rate]:[WPPA Inc Outpatient Allowable Rate]])</f>
        <v>33.25</v>
      </c>
      <c r="L9975" s="4">
        <f>SUM(Table16[[#This Row],[Price]]*4.42)</f>
        <v>154.69999999999999</v>
      </c>
      <c r="M9975" s="4">
        <v>0</v>
      </c>
      <c r="N9975" s="4">
        <f>SUM(Table16[[#This Row],[ChargeID]]*0.76)</f>
        <v>26.6</v>
      </c>
      <c r="O9975" s="4">
        <f>SUM(Table16[[#This Row],[Price]]*0.95)</f>
        <v>33.25</v>
      </c>
      <c r="P9975" s="4">
        <f>SUM(Table16[[#This Row],[Price]]*0.8)</f>
        <v>28</v>
      </c>
      <c r="Q9975" s="4">
        <f>SUM(Table16[[#This Row],[Price]]*0.6)</f>
        <v>21</v>
      </c>
    </row>
    <row r="9976" spans="1:17" x14ac:dyDescent="0.25">
      <c r="A9976" t="s">
        <v>3380</v>
      </c>
      <c r="B9976">
        <v>35</v>
      </c>
      <c r="C9976" t="s">
        <v>7768</v>
      </c>
      <c r="D9976">
        <v>272</v>
      </c>
      <c r="E9976" t="s">
        <v>6058</v>
      </c>
      <c r="F9976" s="4">
        <v>35</v>
      </c>
      <c r="J9976" s="4">
        <f>MIN(Table16[[#This Row],[Medicare Outpatient Allowable Rate]:[WPPA Inc Outpatient Allowable Rate]])</f>
        <v>0</v>
      </c>
      <c r="K9976" s="4">
        <f>MAX(Table16[[#This Row],[Blue Cross Outpatient Allowable Rate]:[WPPA Inc Outpatient Allowable Rate]])</f>
        <v>33.25</v>
      </c>
      <c r="L9976" s="4">
        <f>SUM(Table16[[#This Row],[Price]]*4.42)</f>
        <v>154.69999999999999</v>
      </c>
      <c r="M9976" s="4">
        <v>0</v>
      </c>
      <c r="N9976" s="4">
        <f>SUM(Table16[[#This Row],[ChargeID]]*0.76)</f>
        <v>26.6</v>
      </c>
      <c r="O9976" s="4">
        <f>SUM(Table16[[#This Row],[Price]]*0.95)</f>
        <v>33.25</v>
      </c>
      <c r="P9976" s="4">
        <f>SUM(Table16[[#This Row],[Price]]*0.8)</f>
        <v>28</v>
      </c>
      <c r="Q9976" s="4">
        <f>SUM(Table16[[#This Row],[Price]]*0.6)</f>
        <v>21</v>
      </c>
    </row>
    <row r="9977" spans="1:17" x14ac:dyDescent="0.25">
      <c r="A9977" t="s">
        <v>3380</v>
      </c>
      <c r="B9977">
        <v>35</v>
      </c>
      <c r="C9977" t="s">
        <v>7769</v>
      </c>
      <c r="D9977">
        <v>272</v>
      </c>
      <c r="E9977" t="s">
        <v>6058</v>
      </c>
      <c r="F9977" s="4">
        <v>35</v>
      </c>
      <c r="J9977" s="4">
        <f>MIN(Table16[[#This Row],[Medicare Outpatient Allowable Rate]:[WPPA Inc Outpatient Allowable Rate]])</f>
        <v>0</v>
      </c>
      <c r="K9977" s="4">
        <f>MAX(Table16[[#This Row],[Blue Cross Outpatient Allowable Rate]:[WPPA Inc Outpatient Allowable Rate]])</f>
        <v>33.25</v>
      </c>
      <c r="L9977" s="4">
        <f>SUM(Table16[[#This Row],[Price]]*4.42)</f>
        <v>154.69999999999999</v>
      </c>
      <c r="M9977" s="4">
        <v>0</v>
      </c>
      <c r="N9977" s="4">
        <f>SUM(Table16[[#This Row],[ChargeID]]*0.76)</f>
        <v>26.6</v>
      </c>
      <c r="O9977" s="4">
        <f>SUM(Table16[[#This Row],[Price]]*0.95)</f>
        <v>33.25</v>
      </c>
      <c r="P9977" s="4">
        <f>SUM(Table16[[#This Row],[Price]]*0.8)</f>
        <v>28</v>
      </c>
      <c r="Q9977" s="4">
        <f>SUM(Table16[[#This Row],[Price]]*0.6)</f>
        <v>21</v>
      </c>
    </row>
    <row r="9978" spans="1:17" x14ac:dyDescent="0.25">
      <c r="A9978" t="s">
        <v>3380</v>
      </c>
      <c r="B9978">
        <v>35</v>
      </c>
      <c r="C9978" t="s">
        <v>7770</v>
      </c>
      <c r="D9978">
        <v>272</v>
      </c>
      <c r="E9978" t="s">
        <v>6058</v>
      </c>
      <c r="F9978" s="4">
        <v>35</v>
      </c>
      <c r="J9978" s="4">
        <f>MIN(Table16[[#This Row],[Medicare Outpatient Allowable Rate]:[WPPA Inc Outpatient Allowable Rate]])</f>
        <v>0</v>
      </c>
      <c r="K9978" s="4">
        <f>MAX(Table16[[#This Row],[Blue Cross Outpatient Allowable Rate]:[WPPA Inc Outpatient Allowable Rate]])</f>
        <v>33.25</v>
      </c>
      <c r="L9978" s="4">
        <f>SUM(Table16[[#This Row],[Price]]*4.42)</f>
        <v>154.69999999999999</v>
      </c>
      <c r="M9978" s="4">
        <v>0</v>
      </c>
      <c r="N9978" s="4">
        <f>SUM(Table16[[#This Row],[ChargeID]]*0.76)</f>
        <v>26.6</v>
      </c>
      <c r="O9978" s="4">
        <f>SUM(Table16[[#This Row],[Price]]*0.95)</f>
        <v>33.25</v>
      </c>
      <c r="P9978" s="4">
        <f>SUM(Table16[[#This Row],[Price]]*0.8)</f>
        <v>28</v>
      </c>
      <c r="Q9978" s="4">
        <f>SUM(Table16[[#This Row],[Price]]*0.6)</f>
        <v>21</v>
      </c>
    </row>
    <row r="9979" spans="1:17" x14ac:dyDescent="0.25">
      <c r="A9979" t="s">
        <v>3380</v>
      </c>
      <c r="B9979">
        <v>35</v>
      </c>
      <c r="C9979" t="s">
        <v>7771</v>
      </c>
      <c r="D9979">
        <v>272</v>
      </c>
      <c r="E9979" t="s">
        <v>6058</v>
      </c>
      <c r="F9979" s="4">
        <v>35</v>
      </c>
      <c r="J9979" s="4">
        <f>MIN(Table16[[#This Row],[Medicare Outpatient Allowable Rate]:[WPPA Inc Outpatient Allowable Rate]])</f>
        <v>0</v>
      </c>
      <c r="K9979" s="4">
        <f>MAX(Table16[[#This Row],[Blue Cross Outpatient Allowable Rate]:[WPPA Inc Outpatient Allowable Rate]])</f>
        <v>33.25</v>
      </c>
      <c r="L9979" s="4">
        <f>SUM(Table16[[#This Row],[Price]]*4.42)</f>
        <v>154.69999999999999</v>
      </c>
      <c r="M9979" s="4">
        <v>0</v>
      </c>
      <c r="N9979" s="4">
        <f>SUM(Table16[[#This Row],[ChargeID]]*0.76)</f>
        <v>26.6</v>
      </c>
      <c r="O9979" s="4">
        <f>SUM(Table16[[#This Row],[Price]]*0.95)</f>
        <v>33.25</v>
      </c>
      <c r="P9979" s="4">
        <f>SUM(Table16[[#This Row],[Price]]*0.8)</f>
        <v>28</v>
      </c>
      <c r="Q9979" s="4">
        <f>SUM(Table16[[#This Row],[Price]]*0.6)</f>
        <v>21</v>
      </c>
    </row>
    <row r="9980" spans="1:17" x14ac:dyDescent="0.25">
      <c r="A9980" t="s">
        <v>3380</v>
      </c>
      <c r="B9980">
        <v>18.75</v>
      </c>
      <c r="C9980" t="s">
        <v>7772</v>
      </c>
      <c r="D9980">
        <v>272</v>
      </c>
      <c r="E9980" t="s">
        <v>6058</v>
      </c>
      <c r="F9980" s="4">
        <v>18.75</v>
      </c>
      <c r="J9980" s="4">
        <f>MIN(Table16[[#This Row],[Medicare Outpatient Allowable Rate]:[WPPA Inc Outpatient Allowable Rate]])</f>
        <v>0</v>
      </c>
      <c r="K9980" s="4">
        <f>MAX(Table16[[#This Row],[Blue Cross Outpatient Allowable Rate]:[WPPA Inc Outpatient Allowable Rate]])</f>
        <v>17.8125</v>
      </c>
      <c r="L9980" s="4">
        <f>SUM(Table16[[#This Row],[Price]]*4.42)</f>
        <v>82.875</v>
      </c>
      <c r="M9980" s="4">
        <v>0</v>
      </c>
      <c r="N9980" s="4">
        <f>SUM(Table16[[#This Row],[ChargeID]]*0.76)</f>
        <v>14.25</v>
      </c>
      <c r="O9980" s="4">
        <f>SUM(Table16[[#This Row],[Price]]*0.95)</f>
        <v>17.8125</v>
      </c>
      <c r="P9980" s="4">
        <f>SUM(Table16[[#This Row],[Price]]*0.8)</f>
        <v>15</v>
      </c>
      <c r="Q9980" s="4">
        <f>SUM(Table16[[#This Row],[Price]]*0.6)</f>
        <v>11.25</v>
      </c>
    </row>
    <row r="9981" spans="1:17" x14ac:dyDescent="0.25">
      <c r="A9981" t="s">
        <v>3380</v>
      </c>
      <c r="B9981">
        <v>35</v>
      </c>
      <c r="C9981" t="s">
        <v>7773</v>
      </c>
      <c r="D9981">
        <v>272</v>
      </c>
      <c r="E9981" t="s">
        <v>6058</v>
      </c>
      <c r="F9981" s="4">
        <v>35</v>
      </c>
      <c r="J9981" s="4">
        <f>MIN(Table16[[#This Row],[Medicare Outpatient Allowable Rate]:[WPPA Inc Outpatient Allowable Rate]])</f>
        <v>0</v>
      </c>
      <c r="K9981" s="4">
        <f>MAX(Table16[[#This Row],[Blue Cross Outpatient Allowable Rate]:[WPPA Inc Outpatient Allowable Rate]])</f>
        <v>33.25</v>
      </c>
      <c r="L9981" s="4">
        <f>SUM(Table16[[#This Row],[Price]]*4.42)</f>
        <v>154.69999999999999</v>
      </c>
      <c r="M9981" s="4">
        <v>0</v>
      </c>
      <c r="N9981" s="4">
        <f>SUM(Table16[[#This Row],[ChargeID]]*0.76)</f>
        <v>26.6</v>
      </c>
      <c r="O9981" s="4">
        <f>SUM(Table16[[#This Row],[Price]]*0.95)</f>
        <v>33.25</v>
      </c>
      <c r="P9981" s="4">
        <f>SUM(Table16[[#This Row],[Price]]*0.8)</f>
        <v>28</v>
      </c>
      <c r="Q9981" s="4">
        <f>SUM(Table16[[#This Row],[Price]]*0.6)</f>
        <v>21</v>
      </c>
    </row>
    <row r="9982" spans="1:17" x14ac:dyDescent="0.25">
      <c r="A9982" t="s">
        <v>3380</v>
      </c>
      <c r="B9982">
        <v>35</v>
      </c>
      <c r="C9982" t="s">
        <v>7774</v>
      </c>
      <c r="D9982">
        <v>272</v>
      </c>
      <c r="E9982" t="s">
        <v>6058</v>
      </c>
      <c r="F9982" s="4">
        <v>35</v>
      </c>
      <c r="J9982" s="4">
        <f>MIN(Table16[[#This Row],[Medicare Outpatient Allowable Rate]:[WPPA Inc Outpatient Allowable Rate]])</f>
        <v>0</v>
      </c>
      <c r="K9982" s="4">
        <f>MAX(Table16[[#This Row],[Blue Cross Outpatient Allowable Rate]:[WPPA Inc Outpatient Allowable Rate]])</f>
        <v>33.25</v>
      </c>
      <c r="L9982" s="4">
        <f>SUM(Table16[[#This Row],[Price]]*4.42)</f>
        <v>154.69999999999999</v>
      </c>
      <c r="M9982" s="4">
        <v>0</v>
      </c>
      <c r="N9982" s="4">
        <f>SUM(Table16[[#This Row],[ChargeID]]*0.76)</f>
        <v>26.6</v>
      </c>
      <c r="O9982" s="4">
        <f>SUM(Table16[[#This Row],[Price]]*0.95)</f>
        <v>33.25</v>
      </c>
      <c r="P9982" s="4">
        <f>SUM(Table16[[#This Row],[Price]]*0.8)</f>
        <v>28</v>
      </c>
      <c r="Q9982" s="4">
        <f>SUM(Table16[[#This Row],[Price]]*0.6)</f>
        <v>21</v>
      </c>
    </row>
    <row r="9983" spans="1:17" x14ac:dyDescent="0.25">
      <c r="A9983" t="s">
        <v>3380</v>
      </c>
      <c r="B9983">
        <v>35</v>
      </c>
      <c r="C9983" t="s">
        <v>7775</v>
      </c>
      <c r="D9983">
        <v>272</v>
      </c>
      <c r="E9983" t="s">
        <v>6058</v>
      </c>
      <c r="F9983" s="4">
        <v>35</v>
      </c>
      <c r="J9983" s="4">
        <f>MIN(Table16[[#This Row],[Medicare Outpatient Allowable Rate]:[WPPA Inc Outpatient Allowable Rate]])</f>
        <v>0</v>
      </c>
      <c r="K9983" s="4">
        <f>MAX(Table16[[#This Row],[Blue Cross Outpatient Allowable Rate]:[WPPA Inc Outpatient Allowable Rate]])</f>
        <v>33.25</v>
      </c>
      <c r="L9983" s="4">
        <f>SUM(Table16[[#This Row],[Price]]*4.42)</f>
        <v>154.69999999999999</v>
      </c>
      <c r="M9983" s="4">
        <v>0</v>
      </c>
      <c r="N9983" s="4">
        <f>SUM(Table16[[#This Row],[ChargeID]]*0.76)</f>
        <v>26.6</v>
      </c>
      <c r="O9983" s="4">
        <f>SUM(Table16[[#This Row],[Price]]*0.95)</f>
        <v>33.25</v>
      </c>
      <c r="P9983" s="4">
        <f>SUM(Table16[[#This Row],[Price]]*0.8)</f>
        <v>28</v>
      </c>
      <c r="Q9983" s="4">
        <f>SUM(Table16[[#This Row],[Price]]*0.6)</f>
        <v>21</v>
      </c>
    </row>
    <row r="9984" spans="1:17" x14ac:dyDescent="0.25">
      <c r="A9984" t="s">
        <v>3380</v>
      </c>
      <c r="B9984">
        <v>35</v>
      </c>
      <c r="C9984" t="s">
        <v>7776</v>
      </c>
      <c r="D9984">
        <v>272</v>
      </c>
      <c r="E9984" t="s">
        <v>6058</v>
      </c>
      <c r="F9984" s="4">
        <v>35</v>
      </c>
      <c r="J9984" s="4">
        <f>MIN(Table16[[#This Row],[Medicare Outpatient Allowable Rate]:[WPPA Inc Outpatient Allowable Rate]])</f>
        <v>0</v>
      </c>
      <c r="K9984" s="4">
        <f>MAX(Table16[[#This Row],[Blue Cross Outpatient Allowable Rate]:[WPPA Inc Outpatient Allowable Rate]])</f>
        <v>33.25</v>
      </c>
      <c r="L9984" s="4">
        <f>SUM(Table16[[#This Row],[Price]]*4.42)</f>
        <v>154.69999999999999</v>
      </c>
      <c r="M9984" s="4">
        <v>0</v>
      </c>
      <c r="N9984" s="4">
        <f>SUM(Table16[[#This Row],[ChargeID]]*0.76)</f>
        <v>26.6</v>
      </c>
      <c r="O9984" s="4">
        <f>SUM(Table16[[#This Row],[Price]]*0.95)</f>
        <v>33.25</v>
      </c>
      <c r="P9984" s="4">
        <f>SUM(Table16[[#This Row],[Price]]*0.8)</f>
        <v>28</v>
      </c>
      <c r="Q9984" s="4">
        <f>SUM(Table16[[#This Row],[Price]]*0.6)</f>
        <v>21</v>
      </c>
    </row>
    <row r="9985" spans="1:17" x14ac:dyDescent="0.25">
      <c r="A9985" t="s">
        <v>3380</v>
      </c>
      <c r="B9985">
        <v>35</v>
      </c>
      <c r="C9985" t="s">
        <v>7777</v>
      </c>
      <c r="D9985">
        <v>272</v>
      </c>
      <c r="E9985" t="s">
        <v>6058</v>
      </c>
      <c r="F9985" s="4">
        <v>35</v>
      </c>
      <c r="J9985" s="4">
        <f>MIN(Table16[[#This Row],[Medicare Outpatient Allowable Rate]:[WPPA Inc Outpatient Allowable Rate]])</f>
        <v>0</v>
      </c>
      <c r="K9985" s="4">
        <f>MAX(Table16[[#This Row],[Blue Cross Outpatient Allowable Rate]:[WPPA Inc Outpatient Allowable Rate]])</f>
        <v>33.25</v>
      </c>
      <c r="L9985" s="4">
        <f>SUM(Table16[[#This Row],[Price]]*4.42)</f>
        <v>154.69999999999999</v>
      </c>
      <c r="M9985" s="4">
        <v>0</v>
      </c>
      <c r="N9985" s="4">
        <f>SUM(Table16[[#This Row],[ChargeID]]*0.76)</f>
        <v>26.6</v>
      </c>
      <c r="O9985" s="4">
        <f>SUM(Table16[[#This Row],[Price]]*0.95)</f>
        <v>33.25</v>
      </c>
      <c r="P9985" s="4">
        <f>SUM(Table16[[#This Row],[Price]]*0.8)</f>
        <v>28</v>
      </c>
      <c r="Q9985" s="4">
        <f>SUM(Table16[[#This Row],[Price]]*0.6)</f>
        <v>21</v>
      </c>
    </row>
    <row r="9986" spans="1:17" x14ac:dyDescent="0.25">
      <c r="A9986" t="s">
        <v>3380</v>
      </c>
      <c r="B9986">
        <v>51.3</v>
      </c>
      <c r="C9986" t="s">
        <v>7778</v>
      </c>
      <c r="D9986">
        <v>271</v>
      </c>
      <c r="E9986" t="s">
        <v>6058</v>
      </c>
      <c r="F9986" s="4">
        <v>51.3</v>
      </c>
      <c r="J9986" s="4">
        <f>MIN(Table16[[#This Row],[Medicare Outpatient Allowable Rate]:[WPPA Inc Outpatient Allowable Rate]])</f>
        <v>0</v>
      </c>
      <c r="K9986" s="4">
        <f>MAX(Table16[[#This Row],[Blue Cross Outpatient Allowable Rate]:[WPPA Inc Outpatient Allowable Rate]])</f>
        <v>48.734999999999992</v>
      </c>
      <c r="L9986" s="4">
        <f>SUM(Table16[[#This Row],[Price]]*4.42)</f>
        <v>226.74599999999998</v>
      </c>
      <c r="M9986" s="4">
        <v>0</v>
      </c>
      <c r="N9986" s="4">
        <f>SUM(Table16[[#This Row],[ChargeID]]*0.76)</f>
        <v>38.988</v>
      </c>
      <c r="O9986" s="4">
        <f>SUM(Table16[[#This Row],[Price]]*0.95)</f>
        <v>48.734999999999992</v>
      </c>
      <c r="P9986" s="4">
        <f>SUM(Table16[[#This Row],[Price]]*0.8)</f>
        <v>41.04</v>
      </c>
      <c r="Q9986" s="4">
        <f>SUM(Table16[[#This Row],[Price]]*0.6)</f>
        <v>30.779999999999998</v>
      </c>
    </row>
    <row r="9987" spans="1:17" x14ac:dyDescent="0.25">
      <c r="A9987" t="s">
        <v>3380</v>
      </c>
      <c r="B9987">
        <v>35</v>
      </c>
      <c r="C9987" t="s">
        <v>7779</v>
      </c>
      <c r="D9987">
        <v>272</v>
      </c>
      <c r="E9987" t="s">
        <v>6058</v>
      </c>
      <c r="F9987" s="4">
        <v>35</v>
      </c>
      <c r="J9987" s="4">
        <f>MIN(Table16[[#This Row],[Medicare Outpatient Allowable Rate]:[WPPA Inc Outpatient Allowable Rate]])</f>
        <v>0</v>
      </c>
      <c r="K9987" s="4">
        <f>MAX(Table16[[#This Row],[Blue Cross Outpatient Allowable Rate]:[WPPA Inc Outpatient Allowable Rate]])</f>
        <v>33.25</v>
      </c>
      <c r="L9987" s="4">
        <f>SUM(Table16[[#This Row],[Price]]*4.42)</f>
        <v>154.69999999999999</v>
      </c>
      <c r="M9987" s="4">
        <v>0</v>
      </c>
      <c r="N9987" s="4">
        <f>SUM(Table16[[#This Row],[ChargeID]]*0.76)</f>
        <v>26.6</v>
      </c>
      <c r="O9987" s="4">
        <f>SUM(Table16[[#This Row],[Price]]*0.95)</f>
        <v>33.25</v>
      </c>
      <c r="P9987" s="4">
        <f>SUM(Table16[[#This Row],[Price]]*0.8)</f>
        <v>28</v>
      </c>
      <c r="Q9987" s="4">
        <f>SUM(Table16[[#This Row],[Price]]*0.6)</f>
        <v>21</v>
      </c>
    </row>
    <row r="9988" spans="1:17" x14ac:dyDescent="0.25">
      <c r="A9988" t="s">
        <v>3380</v>
      </c>
      <c r="B9988">
        <v>35</v>
      </c>
      <c r="C9988" t="s">
        <v>7780</v>
      </c>
      <c r="D9988">
        <v>272</v>
      </c>
      <c r="E9988" t="s">
        <v>6058</v>
      </c>
      <c r="F9988" s="4">
        <v>35</v>
      </c>
      <c r="J9988" s="4">
        <f>MIN(Table16[[#This Row],[Medicare Outpatient Allowable Rate]:[WPPA Inc Outpatient Allowable Rate]])</f>
        <v>0</v>
      </c>
      <c r="K9988" s="4">
        <f>MAX(Table16[[#This Row],[Blue Cross Outpatient Allowable Rate]:[WPPA Inc Outpatient Allowable Rate]])</f>
        <v>33.25</v>
      </c>
      <c r="L9988" s="4">
        <f>SUM(Table16[[#This Row],[Price]]*4.42)</f>
        <v>154.69999999999999</v>
      </c>
      <c r="M9988" s="4">
        <v>0</v>
      </c>
      <c r="N9988" s="4">
        <f>SUM(Table16[[#This Row],[ChargeID]]*0.76)</f>
        <v>26.6</v>
      </c>
      <c r="O9988" s="4">
        <f>SUM(Table16[[#This Row],[Price]]*0.95)</f>
        <v>33.25</v>
      </c>
      <c r="P9988" s="4">
        <f>SUM(Table16[[#This Row],[Price]]*0.8)</f>
        <v>28</v>
      </c>
      <c r="Q9988" s="4">
        <f>SUM(Table16[[#This Row],[Price]]*0.6)</f>
        <v>21</v>
      </c>
    </row>
    <row r="9989" spans="1:17" x14ac:dyDescent="0.25">
      <c r="A9989" t="s">
        <v>3380</v>
      </c>
      <c r="B9989">
        <v>35</v>
      </c>
      <c r="C9989" t="s">
        <v>7781</v>
      </c>
      <c r="D9989">
        <v>272</v>
      </c>
      <c r="E9989" t="s">
        <v>6058</v>
      </c>
      <c r="F9989" s="4">
        <v>35</v>
      </c>
      <c r="J9989" s="4">
        <f>MIN(Table16[[#This Row],[Medicare Outpatient Allowable Rate]:[WPPA Inc Outpatient Allowable Rate]])</f>
        <v>0</v>
      </c>
      <c r="K9989" s="4">
        <f>MAX(Table16[[#This Row],[Blue Cross Outpatient Allowable Rate]:[WPPA Inc Outpatient Allowable Rate]])</f>
        <v>33.25</v>
      </c>
      <c r="L9989" s="4">
        <f>SUM(Table16[[#This Row],[Price]]*4.42)</f>
        <v>154.69999999999999</v>
      </c>
      <c r="M9989" s="4">
        <v>0</v>
      </c>
      <c r="N9989" s="4">
        <f>SUM(Table16[[#This Row],[ChargeID]]*0.76)</f>
        <v>26.6</v>
      </c>
      <c r="O9989" s="4">
        <f>SUM(Table16[[#This Row],[Price]]*0.95)</f>
        <v>33.25</v>
      </c>
      <c r="P9989" s="4">
        <f>SUM(Table16[[#This Row],[Price]]*0.8)</f>
        <v>28</v>
      </c>
      <c r="Q9989" s="4">
        <f>SUM(Table16[[#This Row],[Price]]*0.6)</f>
        <v>21</v>
      </c>
    </row>
    <row r="9990" spans="1:17" x14ac:dyDescent="0.25">
      <c r="A9990" t="s">
        <v>3380</v>
      </c>
      <c r="B9990">
        <v>17.22</v>
      </c>
      <c r="C9990" t="s">
        <v>7782</v>
      </c>
      <c r="D9990">
        <v>272</v>
      </c>
      <c r="E9990" t="s">
        <v>6058</v>
      </c>
      <c r="F9990" s="4">
        <v>17.22</v>
      </c>
      <c r="J9990" s="4">
        <f>MIN(Table16[[#This Row],[Medicare Outpatient Allowable Rate]:[WPPA Inc Outpatient Allowable Rate]])</f>
        <v>0</v>
      </c>
      <c r="K9990" s="4">
        <f>MAX(Table16[[#This Row],[Blue Cross Outpatient Allowable Rate]:[WPPA Inc Outpatient Allowable Rate]])</f>
        <v>16.358999999999998</v>
      </c>
      <c r="L9990" s="4">
        <f>SUM(Table16[[#This Row],[Price]]*4.42)</f>
        <v>76.112399999999994</v>
      </c>
      <c r="M9990" s="4">
        <v>0</v>
      </c>
      <c r="N9990" s="4">
        <f>SUM(Table16[[#This Row],[ChargeID]]*0.76)</f>
        <v>13.087199999999999</v>
      </c>
      <c r="O9990" s="4">
        <f>SUM(Table16[[#This Row],[Price]]*0.95)</f>
        <v>16.358999999999998</v>
      </c>
      <c r="P9990" s="4">
        <f>SUM(Table16[[#This Row],[Price]]*0.8)</f>
        <v>13.776</v>
      </c>
      <c r="Q9990" s="4">
        <f>SUM(Table16[[#This Row],[Price]]*0.6)</f>
        <v>10.331999999999999</v>
      </c>
    </row>
    <row r="9991" spans="1:17" x14ac:dyDescent="0.25">
      <c r="A9991" t="s">
        <v>3380</v>
      </c>
      <c r="B9991">
        <v>35</v>
      </c>
      <c r="C9991" t="s">
        <v>7783</v>
      </c>
      <c r="D9991">
        <v>272</v>
      </c>
      <c r="E9991" t="s">
        <v>6058</v>
      </c>
      <c r="F9991" s="4">
        <v>35</v>
      </c>
      <c r="J9991" s="4">
        <f>MIN(Table16[[#This Row],[Medicare Outpatient Allowable Rate]:[WPPA Inc Outpatient Allowable Rate]])</f>
        <v>0</v>
      </c>
      <c r="K9991" s="4">
        <f>MAX(Table16[[#This Row],[Blue Cross Outpatient Allowable Rate]:[WPPA Inc Outpatient Allowable Rate]])</f>
        <v>33.25</v>
      </c>
      <c r="L9991" s="4">
        <f>SUM(Table16[[#This Row],[Price]]*4.42)</f>
        <v>154.69999999999999</v>
      </c>
      <c r="M9991" s="4">
        <v>0</v>
      </c>
      <c r="N9991" s="4">
        <f>SUM(Table16[[#This Row],[ChargeID]]*0.76)</f>
        <v>26.6</v>
      </c>
      <c r="O9991" s="4">
        <f>SUM(Table16[[#This Row],[Price]]*0.95)</f>
        <v>33.25</v>
      </c>
      <c r="P9991" s="4">
        <f>SUM(Table16[[#This Row],[Price]]*0.8)</f>
        <v>28</v>
      </c>
      <c r="Q9991" s="4">
        <f>SUM(Table16[[#This Row],[Price]]*0.6)</f>
        <v>21</v>
      </c>
    </row>
    <row r="9992" spans="1:17" x14ac:dyDescent="0.25">
      <c r="A9992" t="s">
        <v>3380</v>
      </c>
      <c r="B9992">
        <v>35</v>
      </c>
      <c r="C9992" t="s">
        <v>7784</v>
      </c>
      <c r="D9992">
        <v>272</v>
      </c>
      <c r="E9992" t="s">
        <v>6058</v>
      </c>
      <c r="F9992" s="4">
        <v>35</v>
      </c>
      <c r="J9992" s="4">
        <f>MIN(Table16[[#This Row],[Medicare Outpatient Allowable Rate]:[WPPA Inc Outpatient Allowable Rate]])</f>
        <v>0</v>
      </c>
      <c r="K9992" s="4">
        <f>MAX(Table16[[#This Row],[Blue Cross Outpatient Allowable Rate]:[WPPA Inc Outpatient Allowable Rate]])</f>
        <v>33.25</v>
      </c>
      <c r="L9992" s="4">
        <f>SUM(Table16[[#This Row],[Price]]*4.42)</f>
        <v>154.69999999999999</v>
      </c>
      <c r="M9992" s="4">
        <v>0</v>
      </c>
      <c r="N9992" s="4">
        <f>SUM(Table16[[#This Row],[ChargeID]]*0.76)</f>
        <v>26.6</v>
      </c>
      <c r="O9992" s="4">
        <f>SUM(Table16[[#This Row],[Price]]*0.95)</f>
        <v>33.25</v>
      </c>
      <c r="P9992" s="4">
        <f>SUM(Table16[[#This Row],[Price]]*0.8)</f>
        <v>28</v>
      </c>
      <c r="Q9992" s="4">
        <f>SUM(Table16[[#This Row],[Price]]*0.6)</f>
        <v>21</v>
      </c>
    </row>
    <row r="9993" spans="1:17" x14ac:dyDescent="0.25">
      <c r="A9993" t="s">
        <v>3380</v>
      </c>
      <c r="B9993">
        <v>35</v>
      </c>
      <c r="C9993" t="s">
        <v>7785</v>
      </c>
      <c r="D9993">
        <v>272</v>
      </c>
      <c r="E9993" t="s">
        <v>6058</v>
      </c>
      <c r="F9993" s="4">
        <v>35</v>
      </c>
      <c r="J9993" s="4">
        <f>MIN(Table16[[#This Row],[Medicare Outpatient Allowable Rate]:[WPPA Inc Outpatient Allowable Rate]])</f>
        <v>0</v>
      </c>
      <c r="K9993" s="4">
        <f>MAX(Table16[[#This Row],[Blue Cross Outpatient Allowable Rate]:[WPPA Inc Outpatient Allowable Rate]])</f>
        <v>33.25</v>
      </c>
      <c r="L9993" s="4">
        <f>SUM(Table16[[#This Row],[Price]]*4.42)</f>
        <v>154.69999999999999</v>
      </c>
      <c r="M9993" s="4">
        <v>0</v>
      </c>
      <c r="N9993" s="4">
        <f>SUM(Table16[[#This Row],[ChargeID]]*0.76)</f>
        <v>26.6</v>
      </c>
      <c r="O9993" s="4">
        <f>SUM(Table16[[#This Row],[Price]]*0.95)</f>
        <v>33.25</v>
      </c>
      <c r="P9993" s="4">
        <f>SUM(Table16[[#This Row],[Price]]*0.8)</f>
        <v>28</v>
      </c>
      <c r="Q9993" s="4">
        <f>SUM(Table16[[#This Row],[Price]]*0.6)</f>
        <v>21</v>
      </c>
    </row>
    <row r="9994" spans="1:17" x14ac:dyDescent="0.25">
      <c r="A9994" t="s">
        <v>3380</v>
      </c>
      <c r="B9994">
        <v>35</v>
      </c>
      <c r="C9994" t="s">
        <v>7786</v>
      </c>
      <c r="D9994">
        <v>272</v>
      </c>
      <c r="E9994" t="s">
        <v>6058</v>
      </c>
      <c r="F9994" s="4">
        <v>35</v>
      </c>
      <c r="J9994" s="4">
        <f>MIN(Table16[[#This Row],[Medicare Outpatient Allowable Rate]:[WPPA Inc Outpatient Allowable Rate]])</f>
        <v>0</v>
      </c>
      <c r="K9994" s="4">
        <f>MAX(Table16[[#This Row],[Blue Cross Outpatient Allowable Rate]:[WPPA Inc Outpatient Allowable Rate]])</f>
        <v>33.25</v>
      </c>
      <c r="L9994" s="4">
        <f>SUM(Table16[[#This Row],[Price]]*4.42)</f>
        <v>154.69999999999999</v>
      </c>
      <c r="M9994" s="4">
        <v>0</v>
      </c>
      <c r="N9994" s="4">
        <f>SUM(Table16[[#This Row],[ChargeID]]*0.76)</f>
        <v>26.6</v>
      </c>
      <c r="O9994" s="4">
        <f>SUM(Table16[[#This Row],[Price]]*0.95)</f>
        <v>33.25</v>
      </c>
      <c r="P9994" s="4">
        <f>SUM(Table16[[#This Row],[Price]]*0.8)</f>
        <v>28</v>
      </c>
      <c r="Q9994" s="4">
        <f>SUM(Table16[[#This Row],[Price]]*0.6)</f>
        <v>21</v>
      </c>
    </row>
    <row r="9995" spans="1:17" x14ac:dyDescent="0.25">
      <c r="A9995" t="s">
        <v>3380</v>
      </c>
      <c r="B9995">
        <v>35</v>
      </c>
      <c r="C9995" t="s">
        <v>7787</v>
      </c>
      <c r="D9995">
        <v>272</v>
      </c>
      <c r="E9995" t="s">
        <v>6058</v>
      </c>
      <c r="F9995" s="4">
        <v>35</v>
      </c>
      <c r="J9995" s="4">
        <f>MIN(Table16[[#This Row],[Medicare Outpatient Allowable Rate]:[WPPA Inc Outpatient Allowable Rate]])</f>
        <v>0</v>
      </c>
      <c r="K9995" s="4">
        <f>MAX(Table16[[#This Row],[Blue Cross Outpatient Allowable Rate]:[WPPA Inc Outpatient Allowable Rate]])</f>
        <v>33.25</v>
      </c>
      <c r="L9995" s="4">
        <f>SUM(Table16[[#This Row],[Price]]*4.42)</f>
        <v>154.69999999999999</v>
      </c>
      <c r="M9995" s="4">
        <v>0</v>
      </c>
      <c r="N9995" s="4">
        <f>SUM(Table16[[#This Row],[ChargeID]]*0.76)</f>
        <v>26.6</v>
      </c>
      <c r="O9995" s="4">
        <f>SUM(Table16[[#This Row],[Price]]*0.95)</f>
        <v>33.25</v>
      </c>
      <c r="P9995" s="4">
        <f>SUM(Table16[[#This Row],[Price]]*0.8)</f>
        <v>28</v>
      </c>
      <c r="Q9995" s="4">
        <f>SUM(Table16[[#This Row],[Price]]*0.6)</f>
        <v>21</v>
      </c>
    </row>
    <row r="9996" spans="1:17" x14ac:dyDescent="0.25">
      <c r="A9996" t="s">
        <v>3380</v>
      </c>
      <c r="B9996">
        <v>35</v>
      </c>
      <c r="C9996" t="s">
        <v>7788</v>
      </c>
      <c r="D9996">
        <v>272</v>
      </c>
      <c r="E9996" t="s">
        <v>6058</v>
      </c>
      <c r="F9996" s="4">
        <v>35</v>
      </c>
      <c r="J9996" s="4">
        <f>MIN(Table16[[#This Row],[Medicare Outpatient Allowable Rate]:[WPPA Inc Outpatient Allowable Rate]])</f>
        <v>0</v>
      </c>
      <c r="K9996" s="4">
        <f>MAX(Table16[[#This Row],[Blue Cross Outpatient Allowable Rate]:[WPPA Inc Outpatient Allowable Rate]])</f>
        <v>33.25</v>
      </c>
      <c r="L9996" s="4">
        <f>SUM(Table16[[#This Row],[Price]]*4.42)</f>
        <v>154.69999999999999</v>
      </c>
      <c r="M9996" s="4">
        <v>0</v>
      </c>
      <c r="N9996" s="4">
        <f>SUM(Table16[[#This Row],[ChargeID]]*0.76)</f>
        <v>26.6</v>
      </c>
      <c r="O9996" s="4">
        <f>SUM(Table16[[#This Row],[Price]]*0.95)</f>
        <v>33.25</v>
      </c>
      <c r="P9996" s="4">
        <f>SUM(Table16[[#This Row],[Price]]*0.8)</f>
        <v>28</v>
      </c>
      <c r="Q9996" s="4">
        <f>SUM(Table16[[#This Row],[Price]]*0.6)</f>
        <v>21</v>
      </c>
    </row>
    <row r="9997" spans="1:17" x14ac:dyDescent="0.25">
      <c r="A9997" t="s">
        <v>3380</v>
      </c>
      <c r="B9997">
        <v>35</v>
      </c>
      <c r="C9997" t="s">
        <v>7789</v>
      </c>
      <c r="D9997">
        <v>272</v>
      </c>
      <c r="E9997" t="s">
        <v>6058</v>
      </c>
      <c r="F9997" s="4">
        <v>35</v>
      </c>
      <c r="J9997" s="4">
        <f>MIN(Table16[[#This Row],[Medicare Outpatient Allowable Rate]:[WPPA Inc Outpatient Allowable Rate]])</f>
        <v>0</v>
      </c>
      <c r="K9997" s="4">
        <f>MAX(Table16[[#This Row],[Blue Cross Outpatient Allowable Rate]:[WPPA Inc Outpatient Allowable Rate]])</f>
        <v>33.25</v>
      </c>
      <c r="L9997" s="4">
        <f>SUM(Table16[[#This Row],[Price]]*4.42)</f>
        <v>154.69999999999999</v>
      </c>
      <c r="M9997" s="4">
        <v>0</v>
      </c>
      <c r="N9997" s="4">
        <f>SUM(Table16[[#This Row],[ChargeID]]*0.76)</f>
        <v>26.6</v>
      </c>
      <c r="O9997" s="4">
        <f>SUM(Table16[[#This Row],[Price]]*0.95)</f>
        <v>33.25</v>
      </c>
      <c r="P9997" s="4">
        <f>SUM(Table16[[#This Row],[Price]]*0.8)</f>
        <v>28</v>
      </c>
      <c r="Q9997" s="4">
        <f>SUM(Table16[[#This Row],[Price]]*0.6)</f>
        <v>21</v>
      </c>
    </row>
    <row r="9998" spans="1:17" x14ac:dyDescent="0.25">
      <c r="A9998" t="s">
        <v>3380</v>
      </c>
      <c r="B9998">
        <v>35</v>
      </c>
      <c r="C9998" t="s">
        <v>7790</v>
      </c>
      <c r="D9998">
        <v>272</v>
      </c>
      <c r="E9998" t="s">
        <v>6058</v>
      </c>
      <c r="F9998" s="4">
        <v>35</v>
      </c>
      <c r="J9998" s="4">
        <f>MIN(Table16[[#This Row],[Medicare Outpatient Allowable Rate]:[WPPA Inc Outpatient Allowable Rate]])</f>
        <v>0</v>
      </c>
      <c r="K9998" s="4">
        <f>MAX(Table16[[#This Row],[Blue Cross Outpatient Allowable Rate]:[WPPA Inc Outpatient Allowable Rate]])</f>
        <v>33.25</v>
      </c>
      <c r="L9998" s="4">
        <f>SUM(Table16[[#This Row],[Price]]*4.42)</f>
        <v>154.69999999999999</v>
      </c>
      <c r="M9998" s="4">
        <v>0</v>
      </c>
      <c r="N9998" s="4">
        <f>SUM(Table16[[#This Row],[ChargeID]]*0.76)</f>
        <v>26.6</v>
      </c>
      <c r="O9998" s="4">
        <f>SUM(Table16[[#This Row],[Price]]*0.95)</f>
        <v>33.25</v>
      </c>
      <c r="P9998" s="4">
        <f>SUM(Table16[[#This Row],[Price]]*0.8)</f>
        <v>28</v>
      </c>
      <c r="Q9998" s="4">
        <f>SUM(Table16[[#This Row],[Price]]*0.6)</f>
        <v>21</v>
      </c>
    </row>
    <row r="9999" spans="1:17" x14ac:dyDescent="0.25">
      <c r="A9999" t="s">
        <v>3380</v>
      </c>
      <c r="B9999">
        <v>35</v>
      </c>
      <c r="C9999" t="s">
        <v>7791</v>
      </c>
      <c r="D9999">
        <v>272</v>
      </c>
      <c r="E9999" t="s">
        <v>6058</v>
      </c>
      <c r="F9999" s="4">
        <v>35</v>
      </c>
      <c r="J9999" s="4">
        <f>MIN(Table16[[#This Row],[Medicare Outpatient Allowable Rate]:[WPPA Inc Outpatient Allowable Rate]])</f>
        <v>0</v>
      </c>
      <c r="K9999" s="4">
        <f>MAX(Table16[[#This Row],[Blue Cross Outpatient Allowable Rate]:[WPPA Inc Outpatient Allowable Rate]])</f>
        <v>33.25</v>
      </c>
      <c r="L9999" s="4">
        <f>SUM(Table16[[#This Row],[Price]]*4.42)</f>
        <v>154.69999999999999</v>
      </c>
      <c r="M9999" s="4">
        <v>0</v>
      </c>
      <c r="N9999" s="4">
        <f>SUM(Table16[[#This Row],[ChargeID]]*0.76)</f>
        <v>26.6</v>
      </c>
      <c r="O9999" s="4">
        <f>SUM(Table16[[#This Row],[Price]]*0.95)</f>
        <v>33.25</v>
      </c>
      <c r="P9999" s="4">
        <f>SUM(Table16[[#This Row],[Price]]*0.8)</f>
        <v>28</v>
      </c>
      <c r="Q9999" s="4">
        <f>SUM(Table16[[#This Row],[Price]]*0.6)</f>
        <v>21</v>
      </c>
    </row>
    <row r="10000" spans="1:17" x14ac:dyDescent="0.25">
      <c r="A10000" t="s">
        <v>3380</v>
      </c>
      <c r="B10000">
        <v>35</v>
      </c>
      <c r="C10000" t="s">
        <v>7792</v>
      </c>
      <c r="D10000">
        <v>272</v>
      </c>
      <c r="E10000" t="s">
        <v>6058</v>
      </c>
      <c r="F10000" s="4">
        <v>35</v>
      </c>
      <c r="J10000" s="4">
        <f>MIN(Table16[[#This Row],[Medicare Outpatient Allowable Rate]:[WPPA Inc Outpatient Allowable Rate]])</f>
        <v>0</v>
      </c>
      <c r="K10000" s="4">
        <f>MAX(Table16[[#This Row],[Blue Cross Outpatient Allowable Rate]:[WPPA Inc Outpatient Allowable Rate]])</f>
        <v>33.25</v>
      </c>
      <c r="L10000" s="4">
        <f>SUM(Table16[[#This Row],[Price]]*4.42)</f>
        <v>154.69999999999999</v>
      </c>
      <c r="M10000" s="4">
        <v>0</v>
      </c>
      <c r="N10000" s="4">
        <f>SUM(Table16[[#This Row],[ChargeID]]*0.76)</f>
        <v>26.6</v>
      </c>
      <c r="O10000" s="4">
        <f>SUM(Table16[[#This Row],[Price]]*0.95)</f>
        <v>33.25</v>
      </c>
      <c r="P10000" s="4">
        <f>SUM(Table16[[#This Row],[Price]]*0.8)</f>
        <v>28</v>
      </c>
      <c r="Q10000" s="4">
        <f>SUM(Table16[[#This Row],[Price]]*0.6)</f>
        <v>21</v>
      </c>
    </row>
    <row r="10001" spans="1:17" x14ac:dyDescent="0.25">
      <c r="A10001" t="s">
        <v>3380</v>
      </c>
      <c r="B10001">
        <v>35</v>
      </c>
      <c r="C10001" t="s">
        <v>7793</v>
      </c>
      <c r="D10001">
        <v>272</v>
      </c>
      <c r="E10001" t="s">
        <v>6058</v>
      </c>
      <c r="F10001" s="4">
        <v>35</v>
      </c>
      <c r="J10001" s="4">
        <f>MIN(Table16[[#This Row],[Medicare Outpatient Allowable Rate]:[WPPA Inc Outpatient Allowable Rate]])</f>
        <v>0</v>
      </c>
      <c r="K10001" s="4">
        <f>MAX(Table16[[#This Row],[Blue Cross Outpatient Allowable Rate]:[WPPA Inc Outpatient Allowable Rate]])</f>
        <v>33.25</v>
      </c>
      <c r="L10001" s="4">
        <f>SUM(Table16[[#This Row],[Price]]*4.42)</f>
        <v>154.69999999999999</v>
      </c>
      <c r="M10001" s="4">
        <v>0</v>
      </c>
      <c r="N10001" s="4">
        <f>SUM(Table16[[#This Row],[ChargeID]]*0.76)</f>
        <v>26.6</v>
      </c>
      <c r="O10001" s="4">
        <f>SUM(Table16[[#This Row],[Price]]*0.95)</f>
        <v>33.25</v>
      </c>
      <c r="P10001" s="4">
        <f>SUM(Table16[[#This Row],[Price]]*0.8)</f>
        <v>28</v>
      </c>
      <c r="Q10001" s="4">
        <f>SUM(Table16[[#This Row],[Price]]*0.6)</f>
        <v>21</v>
      </c>
    </row>
    <row r="10002" spans="1:17" x14ac:dyDescent="0.25">
      <c r="A10002" t="s">
        <v>3380</v>
      </c>
      <c r="B10002">
        <v>100.53</v>
      </c>
      <c r="C10002" t="s">
        <v>7794</v>
      </c>
      <c r="D10002">
        <v>272</v>
      </c>
      <c r="E10002" t="s">
        <v>6058</v>
      </c>
      <c r="F10002" s="4">
        <v>100.53</v>
      </c>
      <c r="J10002" s="4">
        <f>MIN(Table16[[#This Row],[Medicare Outpatient Allowable Rate]:[WPPA Inc Outpatient Allowable Rate]])</f>
        <v>0</v>
      </c>
      <c r="K10002" s="4">
        <f>MAX(Table16[[#This Row],[Blue Cross Outpatient Allowable Rate]:[WPPA Inc Outpatient Allowable Rate]])</f>
        <v>95.503500000000003</v>
      </c>
      <c r="L10002" s="4">
        <f>SUM(Table16[[#This Row],[Price]]*4.42)</f>
        <v>444.3426</v>
      </c>
      <c r="M10002" s="4">
        <v>0</v>
      </c>
      <c r="N10002" s="4">
        <f>SUM(Table16[[#This Row],[ChargeID]]*0.76)</f>
        <v>76.402799999999999</v>
      </c>
      <c r="O10002" s="4">
        <f>SUM(Table16[[#This Row],[Price]]*0.95)</f>
        <v>95.503500000000003</v>
      </c>
      <c r="P10002" s="4">
        <f>SUM(Table16[[#This Row],[Price]]*0.8)</f>
        <v>80.424000000000007</v>
      </c>
      <c r="Q10002" s="4">
        <f>SUM(Table16[[#This Row],[Price]]*0.6)</f>
        <v>60.317999999999998</v>
      </c>
    </row>
    <row r="10003" spans="1:17" x14ac:dyDescent="0.25">
      <c r="A10003" t="s">
        <v>3380</v>
      </c>
      <c r="B10003">
        <v>38.950000000000003</v>
      </c>
      <c r="C10003" t="s">
        <v>7795</v>
      </c>
      <c r="D10003">
        <v>272</v>
      </c>
      <c r="E10003" t="s">
        <v>6058</v>
      </c>
      <c r="F10003" s="4">
        <v>38.950000000000003</v>
      </c>
      <c r="J10003" s="4">
        <f>MIN(Table16[[#This Row],[Medicare Outpatient Allowable Rate]:[WPPA Inc Outpatient Allowable Rate]])</f>
        <v>0</v>
      </c>
      <c r="K10003" s="4">
        <f>MAX(Table16[[#This Row],[Blue Cross Outpatient Allowable Rate]:[WPPA Inc Outpatient Allowable Rate]])</f>
        <v>37.002499999999998</v>
      </c>
      <c r="L10003" s="4">
        <f>SUM(Table16[[#This Row],[Price]]*4.42)</f>
        <v>172.15900000000002</v>
      </c>
      <c r="M10003" s="4">
        <v>0</v>
      </c>
      <c r="N10003" s="4">
        <f>SUM(Table16[[#This Row],[ChargeID]]*0.76)</f>
        <v>29.602000000000004</v>
      </c>
      <c r="O10003" s="4">
        <f>SUM(Table16[[#This Row],[Price]]*0.95)</f>
        <v>37.002499999999998</v>
      </c>
      <c r="P10003" s="4">
        <f>SUM(Table16[[#This Row],[Price]]*0.8)</f>
        <v>31.160000000000004</v>
      </c>
      <c r="Q10003" s="4">
        <f>SUM(Table16[[#This Row],[Price]]*0.6)</f>
        <v>23.37</v>
      </c>
    </row>
    <row r="10004" spans="1:17" x14ac:dyDescent="0.25">
      <c r="A10004" t="s">
        <v>3380</v>
      </c>
      <c r="B10004">
        <v>35</v>
      </c>
      <c r="C10004" t="s">
        <v>7796</v>
      </c>
      <c r="D10004">
        <v>272</v>
      </c>
      <c r="E10004" t="s">
        <v>6058</v>
      </c>
      <c r="F10004" s="4">
        <v>35</v>
      </c>
      <c r="J10004" s="4">
        <f>MIN(Table16[[#This Row],[Medicare Outpatient Allowable Rate]:[WPPA Inc Outpatient Allowable Rate]])</f>
        <v>0</v>
      </c>
      <c r="K10004" s="4">
        <f>MAX(Table16[[#This Row],[Blue Cross Outpatient Allowable Rate]:[WPPA Inc Outpatient Allowable Rate]])</f>
        <v>33.25</v>
      </c>
      <c r="L10004" s="4">
        <f>SUM(Table16[[#This Row],[Price]]*4.42)</f>
        <v>154.69999999999999</v>
      </c>
      <c r="M10004" s="4">
        <v>0</v>
      </c>
      <c r="N10004" s="4">
        <f>SUM(Table16[[#This Row],[ChargeID]]*0.76)</f>
        <v>26.6</v>
      </c>
      <c r="O10004" s="4">
        <f>SUM(Table16[[#This Row],[Price]]*0.95)</f>
        <v>33.25</v>
      </c>
      <c r="P10004" s="4">
        <f>SUM(Table16[[#This Row],[Price]]*0.8)</f>
        <v>28</v>
      </c>
      <c r="Q10004" s="4">
        <f>SUM(Table16[[#This Row],[Price]]*0.6)</f>
        <v>21</v>
      </c>
    </row>
    <row r="10005" spans="1:17" x14ac:dyDescent="0.25">
      <c r="A10005" t="s">
        <v>3380</v>
      </c>
      <c r="B10005">
        <v>35</v>
      </c>
      <c r="C10005" t="s">
        <v>7797</v>
      </c>
      <c r="D10005">
        <v>272</v>
      </c>
      <c r="E10005" t="s">
        <v>6058</v>
      </c>
      <c r="F10005" s="4">
        <v>35</v>
      </c>
      <c r="J10005" s="4">
        <f>MIN(Table16[[#This Row],[Medicare Outpatient Allowable Rate]:[WPPA Inc Outpatient Allowable Rate]])</f>
        <v>0</v>
      </c>
      <c r="K10005" s="4">
        <f>MAX(Table16[[#This Row],[Blue Cross Outpatient Allowable Rate]:[WPPA Inc Outpatient Allowable Rate]])</f>
        <v>33.25</v>
      </c>
      <c r="L10005" s="4">
        <f>SUM(Table16[[#This Row],[Price]]*4.42)</f>
        <v>154.69999999999999</v>
      </c>
      <c r="M10005" s="4">
        <v>0</v>
      </c>
      <c r="N10005" s="4">
        <f>SUM(Table16[[#This Row],[ChargeID]]*0.76)</f>
        <v>26.6</v>
      </c>
      <c r="O10005" s="4">
        <f>SUM(Table16[[#This Row],[Price]]*0.95)</f>
        <v>33.25</v>
      </c>
      <c r="P10005" s="4">
        <f>SUM(Table16[[#This Row],[Price]]*0.8)</f>
        <v>28</v>
      </c>
      <c r="Q10005" s="4">
        <f>SUM(Table16[[#This Row],[Price]]*0.6)</f>
        <v>21</v>
      </c>
    </row>
    <row r="10006" spans="1:17" x14ac:dyDescent="0.25">
      <c r="A10006" t="s">
        <v>3380</v>
      </c>
      <c r="B10006">
        <v>35</v>
      </c>
      <c r="C10006" t="s">
        <v>7798</v>
      </c>
      <c r="D10006">
        <v>272</v>
      </c>
      <c r="E10006" t="s">
        <v>6058</v>
      </c>
      <c r="F10006" s="4">
        <v>35</v>
      </c>
      <c r="J10006" s="4">
        <f>MIN(Table16[[#This Row],[Medicare Outpatient Allowable Rate]:[WPPA Inc Outpatient Allowable Rate]])</f>
        <v>0</v>
      </c>
      <c r="K10006" s="4">
        <f>MAX(Table16[[#This Row],[Blue Cross Outpatient Allowable Rate]:[WPPA Inc Outpatient Allowable Rate]])</f>
        <v>33.25</v>
      </c>
      <c r="L10006" s="4">
        <f>SUM(Table16[[#This Row],[Price]]*4.42)</f>
        <v>154.69999999999999</v>
      </c>
      <c r="M10006" s="4">
        <v>0</v>
      </c>
      <c r="N10006" s="4">
        <f>SUM(Table16[[#This Row],[ChargeID]]*0.76)</f>
        <v>26.6</v>
      </c>
      <c r="O10006" s="4">
        <f>SUM(Table16[[#This Row],[Price]]*0.95)</f>
        <v>33.25</v>
      </c>
      <c r="P10006" s="4">
        <f>SUM(Table16[[#This Row],[Price]]*0.8)</f>
        <v>28</v>
      </c>
      <c r="Q10006" s="4">
        <f>SUM(Table16[[#This Row],[Price]]*0.6)</f>
        <v>21</v>
      </c>
    </row>
    <row r="10007" spans="1:17" x14ac:dyDescent="0.25">
      <c r="A10007" t="s">
        <v>3380</v>
      </c>
      <c r="B10007">
        <v>35</v>
      </c>
      <c r="C10007" t="s">
        <v>7799</v>
      </c>
      <c r="D10007">
        <v>272</v>
      </c>
      <c r="E10007" t="s">
        <v>6058</v>
      </c>
      <c r="F10007" s="4">
        <v>35</v>
      </c>
      <c r="J10007" s="4">
        <f>MIN(Table16[[#This Row],[Medicare Outpatient Allowable Rate]:[WPPA Inc Outpatient Allowable Rate]])</f>
        <v>0</v>
      </c>
      <c r="K10007" s="4">
        <f>MAX(Table16[[#This Row],[Blue Cross Outpatient Allowable Rate]:[WPPA Inc Outpatient Allowable Rate]])</f>
        <v>33.25</v>
      </c>
      <c r="L10007" s="4">
        <f>SUM(Table16[[#This Row],[Price]]*4.42)</f>
        <v>154.69999999999999</v>
      </c>
      <c r="M10007" s="4">
        <v>0</v>
      </c>
      <c r="N10007" s="4">
        <f>SUM(Table16[[#This Row],[ChargeID]]*0.76)</f>
        <v>26.6</v>
      </c>
      <c r="O10007" s="4">
        <f>SUM(Table16[[#This Row],[Price]]*0.95)</f>
        <v>33.25</v>
      </c>
      <c r="P10007" s="4">
        <f>SUM(Table16[[#This Row],[Price]]*0.8)</f>
        <v>28</v>
      </c>
      <c r="Q10007" s="4">
        <f>SUM(Table16[[#This Row],[Price]]*0.6)</f>
        <v>21</v>
      </c>
    </row>
    <row r="10008" spans="1:17" x14ac:dyDescent="0.25">
      <c r="A10008" t="s">
        <v>3380</v>
      </c>
      <c r="B10008">
        <v>35</v>
      </c>
      <c r="C10008" t="s">
        <v>7800</v>
      </c>
      <c r="D10008">
        <v>272</v>
      </c>
      <c r="E10008" t="s">
        <v>6058</v>
      </c>
      <c r="F10008" s="4">
        <v>35</v>
      </c>
      <c r="J10008" s="4">
        <f>MIN(Table16[[#This Row],[Medicare Outpatient Allowable Rate]:[WPPA Inc Outpatient Allowable Rate]])</f>
        <v>0</v>
      </c>
      <c r="K10008" s="4">
        <f>MAX(Table16[[#This Row],[Blue Cross Outpatient Allowable Rate]:[WPPA Inc Outpatient Allowable Rate]])</f>
        <v>33.25</v>
      </c>
      <c r="L10008" s="4">
        <f>SUM(Table16[[#This Row],[Price]]*4.42)</f>
        <v>154.69999999999999</v>
      </c>
      <c r="M10008" s="4">
        <v>0</v>
      </c>
      <c r="N10008" s="4">
        <f>SUM(Table16[[#This Row],[ChargeID]]*0.76)</f>
        <v>26.6</v>
      </c>
      <c r="O10008" s="4">
        <f>SUM(Table16[[#This Row],[Price]]*0.95)</f>
        <v>33.25</v>
      </c>
      <c r="P10008" s="4">
        <f>SUM(Table16[[#This Row],[Price]]*0.8)</f>
        <v>28</v>
      </c>
      <c r="Q10008" s="4">
        <f>SUM(Table16[[#This Row],[Price]]*0.6)</f>
        <v>21</v>
      </c>
    </row>
    <row r="10009" spans="1:17" x14ac:dyDescent="0.25">
      <c r="A10009" t="s">
        <v>3380</v>
      </c>
      <c r="B10009">
        <v>35</v>
      </c>
      <c r="C10009" t="s">
        <v>7801</v>
      </c>
      <c r="D10009">
        <v>272</v>
      </c>
      <c r="E10009" t="s">
        <v>6058</v>
      </c>
      <c r="F10009" s="4">
        <v>35</v>
      </c>
      <c r="J10009" s="4">
        <f>MIN(Table16[[#This Row],[Medicare Outpatient Allowable Rate]:[WPPA Inc Outpatient Allowable Rate]])</f>
        <v>0</v>
      </c>
      <c r="K10009" s="4">
        <f>MAX(Table16[[#This Row],[Blue Cross Outpatient Allowable Rate]:[WPPA Inc Outpatient Allowable Rate]])</f>
        <v>33.25</v>
      </c>
      <c r="L10009" s="4">
        <f>SUM(Table16[[#This Row],[Price]]*4.42)</f>
        <v>154.69999999999999</v>
      </c>
      <c r="M10009" s="4">
        <v>0</v>
      </c>
      <c r="N10009" s="4">
        <f>SUM(Table16[[#This Row],[ChargeID]]*0.76)</f>
        <v>26.6</v>
      </c>
      <c r="O10009" s="4">
        <f>SUM(Table16[[#This Row],[Price]]*0.95)</f>
        <v>33.25</v>
      </c>
      <c r="P10009" s="4">
        <f>SUM(Table16[[#This Row],[Price]]*0.8)</f>
        <v>28</v>
      </c>
      <c r="Q10009" s="4">
        <f>SUM(Table16[[#This Row],[Price]]*0.6)</f>
        <v>21</v>
      </c>
    </row>
    <row r="10010" spans="1:17" x14ac:dyDescent="0.25">
      <c r="A10010" t="s">
        <v>3380</v>
      </c>
      <c r="B10010">
        <v>35</v>
      </c>
      <c r="C10010" t="s">
        <v>7802</v>
      </c>
      <c r="D10010">
        <v>272</v>
      </c>
      <c r="E10010" t="s">
        <v>6058</v>
      </c>
      <c r="F10010" s="4">
        <v>35</v>
      </c>
      <c r="J10010" s="4">
        <f>MIN(Table16[[#This Row],[Medicare Outpatient Allowable Rate]:[WPPA Inc Outpatient Allowable Rate]])</f>
        <v>0</v>
      </c>
      <c r="K10010" s="4">
        <f>MAX(Table16[[#This Row],[Blue Cross Outpatient Allowable Rate]:[WPPA Inc Outpatient Allowable Rate]])</f>
        <v>33.25</v>
      </c>
      <c r="L10010" s="4">
        <f>SUM(Table16[[#This Row],[Price]]*4.42)</f>
        <v>154.69999999999999</v>
      </c>
      <c r="M10010" s="4">
        <v>0</v>
      </c>
      <c r="N10010" s="4">
        <f>SUM(Table16[[#This Row],[ChargeID]]*0.76)</f>
        <v>26.6</v>
      </c>
      <c r="O10010" s="4">
        <f>SUM(Table16[[#This Row],[Price]]*0.95)</f>
        <v>33.25</v>
      </c>
      <c r="P10010" s="4">
        <f>SUM(Table16[[#This Row],[Price]]*0.8)</f>
        <v>28</v>
      </c>
      <c r="Q10010" s="4">
        <f>SUM(Table16[[#This Row],[Price]]*0.6)</f>
        <v>21</v>
      </c>
    </row>
    <row r="10011" spans="1:17" x14ac:dyDescent="0.25">
      <c r="A10011" t="s">
        <v>3380</v>
      </c>
      <c r="B10011">
        <v>0</v>
      </c>
      <c r="C10011" t="s">
        <v>7803</v>
      </c>
      <c r="D10011">
        <v>270</v>
      </c>
      <c r="E10011" t="s">
        <v>6264</v>
      </c>
      <c r="F10011" s="4">
        <v>0</v>
      </c>
      <c r="J10011" s="4">
        <f>MIN(Table16[[#This Row],[Medicare Outpatient Allowable Rate]:[WPPA Inc Outpatient Allowable Rate]])</f>
        <v>0</v>
      </c>
      <c r="K10011" s="4">
        <f>MAX(Table16[[#This Row],[Blue Cross Outpatient Allowable Rate]:[WPPA Inc Outpatient Allowable Rate]])</f>
        <v>0</v>
      </c>
      <c r="L10011" s="4">
        <f>SUM(Table16[[#This Row],[Price]]*4.42)</f>
        <v>0</v>
      </c>
      <c r="M10011" s="4">
        <v>0</v>
      </c>
      <c r="N10011" s="4">
        <f>SUM(Table16[[#This Row],[ChargeID]]*0.76)</f>
        <v>0</v>
      </c>
      <c r="O10011" s="4">
        <f>SUM(Table16[[#This Row],[Price]]*0.95)</f>
        <v>0</v>
      </c>
      <c r="P10011" s="4">
        <f>SUM(Table16[[#This Row],[Price]]*0.8)</f>
        <v>0</v>
      </c>
      <c r="Q10011" s="4">
        <f>SUM(Table16[[#This Row],[Price]]*0.6)</f>
        <v>0</v>
      </c>
    </row>
    <row r="10012" spans="1:17" x14ac:dyDescent="0.25">
      <c r="A10012" t="s">
        <v>3380</v>
      </c>
      <c r="B10012">
        <v>35</v>
      </c>
      <c r="C10012" t="s">
        <v>7804</v>
      </c>
      <c r="D10012">
        <v>272</v>
      </c>
      <c r="E10012" t="s">
        <v>6058</v>
      </c>
      <c r="F10012" s="4">
        <v>35</v>
      </c>
      <c r="J10012" s="4">
        <f>MIN(Table16[[#This Row],[Medicare Outpatient Allowable Rate]:[WPPA Inc Outpatient Allowable Rate]])</f>
        <v>0</v>
      </c>
      <c r="K10012" s="4">
        <f>MAX(Table16[[#This Row],[Blue Cross Outpatient Allowable Rate]:[WPPA Inc Outpatient Allowable Rate]])</f>
        <v>33.25</v>
      </c>
      <c r="L10012" s="4">
        <f>SUM(Table16[[#This Row],[Price]]*4.42)</f>
        <v>154.69999999999999</v>
      </c>
      <c r="M10012" s="4">
        <v>0</v>
      </c>
      <c r="N10012" s="4">
        <f>SUM(Table16[[#This Row],[ChargeID]]*0.76)</f>
        <v>26.6</v>
      </c>
      <c r="O10012" s="4">
        <f>SUM(Table16[[#This Row],[Price]]*0.95)</f>
        <v>33.25</v>
      </c>
      <c r="P10012" s="4">
        <f>SUM(Table16[[#This Row],[Price]]*0.8)</f>
        <v>28</v>
      </c>
      <c r="Q10012" s="4">
        <f>SUM(Table16[[#This Row],[Price]]*0.6)</f>
        <v>21</v>
      </c>
    </row>
    <row r="10013" spans="1:17" x14ac:dyDescent="0.25">
      <c r="A10013" t="s">
        <v>3380</v>
      </c>
      <c r="B10013">
        <v>35</v>
      </c>
      <c r="C10013" t="s">
        <v>7805</v>
      </c>
      <c r="D10013">
        <v>272</v>
      </c>
      <c r="E10013" t="s">
        <v>6058</v>
      </c>
      <c r="F10013" s="4">
        <v>35</v>
      </c>
      <c r="J10013" s="4">
        <f>MIN(Table16[[#This Row],[Medicare Outpatient Allowable Rate]:[WPPA Inc Outpatient Allowable Rate]])</f>
        <v>0</v>
      </c>
      <c r="K10013" s="4">
        <f>MAX(Table16[[#This Row],[Blue Cross Outpatient Allowable Rate]:[WPPA Inc Outpatient Allowable Rate]])</f>
        <v>33.25</v>
      </c>
      <c r="L10013" s="4">
        <f>SUM(Table16[[#This Row],[Price]]*4.42)</f>
        <v>154.69999999999999</v>
      </c>
      <c r="M10013" s="4">
        <v>0</v>
      </c>
      <c r="N10013" s="4">
        <f>SUM(Table16[[#This Row],[ChargeID]]*0.76)</f>
        <v>26.6</v>
      </c>
      <c r="O10013" s="4">
        <f>SUM(Table16[[#This Row],[Price]]*0.95)</f>
        <v>33.25</v>
      </c>
      <c r="P10013" s="4">
        <f>SUM(Table16[[#This Row],[Price]]*0.8)</f>
        <v>28</v>
      </c>
      <c r="Q10013" s="4">
        <f>SUM(Table16[[#This Row],[Price]]*0.6)</f>
        <v>21</v>
      </c>
    </row>
    <row r="10014" spans="1:17" x14ac:dyDescent="0.25">
      <c r="A10014" t="s">
        <v>3380</v>
      </c>
      <c r="B10014">
        <v>35</v>
      </c>
      <c r="C10014" t="s">
        <v>7806</v>
      </c>
      <c r="D10014">
        <v>272</v>
      </c>
      <c r="E10014" t="s">
        <v>6058</v>
      </c>
      <c r="F10014" s="4">
        <v>35</v>
      </c>
      <c r="J10014" s="4">
        <f>MIN(Table16[[#This Row],[Medicare Outpatient Allowable Rate]:[WPPA Inc Outpatient Allowable Rate]])</f>
        <v>0</v>
      </c>
      <c r="K10014" s="4">
        <f>MAX(Table16[[#This Row],[Blue Cross Outpatient Allowable Rate]:[WPPA Inc Outpatient Allowable Rate]])</f>
        <v>33.25</v>
      </c>
      <c r="L10014" s="4">
        <f>SUM(Table16[[#This Row],[Price]]*4.42)</f>
        <v>154.69999999999999</v>
      </c>
      <c r="M10014" s="4">
        <v>0</v>
      </c>
      <c r="N10014" s="4">
        <f>SUM(Table16[[#This Row],[ChargeID]]*0.76)</f>
        <v>26.6</v>
      </c>
      <c r="O10014" s="4">
        <f>SUM(Table16[[#This Row],[Price]]*0.95)</f>
        <v>33.25</v>
      </c>
      <c r="P10014" s="4">
        <f>SUM(Table16[[#This Row],[Price]]*0.8)</f>
        <v>28</v>
      </c>
      <c r="Q10014" s="4">
        <f>SUM(Table16[[#This Row],[Price]]*0.6)</f>
        <v>21</v>
      </c>
    </row>
    <row r="10015" spans="1:17" x14ac:dyDescent="0.25">
      <c r="A10015" t="s">
        <v>3380</v>
      </c>
      <c r="B10015">
        <v>35</v>
      </c>
      <c r="C10015" t="s">
        <v>7807</v>
      </c>
      <c r="D10015">
        <v>272</v>
      </c>
      <c r="E10015" t="s">
        <v>6058</v>
      </c>
      <c r="F10015" s="4">
        <v>35</v>
      </c>
      <c r="J10015" s="4">
        <f>MIN(Table16[[#This Row],[Medicare Outpatient Allowable Rate]:[WPPA Inc Outpatient Allowable Rate]])</f>
        <v>0</v>
      </c>
      <c r="K10015" s="4">
        <f>MAX(Table16[[#This Row],[Blue Cross Outpatient Allowable Rate]:[WPPA Inc Outpatient Allowable Rate]])</f>
        <v>33.25</v>
      </c>
      <c r="L10015" s="4">
        <f>SUM(Table16[[#This Row],[Price]]*4.42)</f>
        <v>154.69999999999999</v>
      </c>
      <c r="M10015" s="4">
        <v>0</v>
      </c>
      <c r="N10015" s="4">
        <f>SUM(Table16[[#This Row],[ChargeID]]*0.76)</f>
        <v>26.6</v>
      </c>
      <c r="O10015" s="4">
        <f>SUM(Table16[[#This Row],[Price]]*0.95)</f>
        <v>33.25</v>
      </c>
      <c r="P10015" s="4">
        <f>SUM(Table16[[#This Row],[Price]]*0.8)</f>
        <v>28</v>
      </c>
      <c r="Q10015" s="4">
        <f>SUM(Table16[[#This Row],[Price]]*0.6)</f>
        <v>21</v>
      </c>
    </row>
    <row r="10016" spans="1:17" x14ac:dyDescent="0.25">
      <c r="A10016" t="s">
        <v>3380</v>
      </c>
      <c r="B10016">
        <v>35</v>
      </c>
      <c r="C10016" t="s">
        <v>7808</v>
      </c>
      <c r="D10016">
        <v>272</v>
      </c>
      <c r="E10016" t="s">
        <v>6058</v>
      </c>
      <c r="F10016" s="4">
        <v>35</v>
      </c>
      <c r="J10016" s="4">
        <f>MIN(Table16[[#This Row],[Medicare Outpatient Allowable Rate]:[WPPA Inc Outpatient Allowable Rate]])</f>
        <v>0</v>
      </c>
      <c r="K10016" s="4">
        <f>MAX(Table16[[#This Row],[Blue Cross Outpatient Allowable Rate]:[WPPA Inc Outpatient Allowable Rate]])</f>
        <v>33.25</v>
      </c>
      <c r="L10016" s="4">
        <f>SUM(Table16[[#This Row],[Price]]*4.42)</f>
        <v>154.69999999999999</v>
      </c>
      <c r="M10016" s="4">
        <v>0</v>
      </c>
      <c r="N10016" s="4">
        <f>SUM(Table16[[#This Row],[ChargeID]]*0.76)</f>
        <v>26.6</v>
      </c>
      <c r="O10016" s="4">
        <f>SUM(Table16[[#This Row],[Price]]*0.95)</f>
        <v>33.25</v>
      </c>
      <c r="P10016" s="4">
        <f>SUM(Table16[[#This Row],[Price]]*0.8)</f>
        <v>28</v>
      </c>
      <c r="Q10016" s="4">
        <f>SUM(Table16[[#This Row],[Price]]*0.6)</f>
        <v>21</v>
      </c>
    </row>
    <row r="10017" spans="1:17" x14ac:dyDescent="0.25">
      <c r="A10017" t="s">
        <v>3380</v>
      </c>
      <c r="B10017">
        <v>35</v>
      </c>
      <c r="C10017" t="s">
        <v>7809</v>
      </c>
      <c r="D10017">
        <v>272</v>
      </c>
      <c r="E10017" t="s">
        <v>6058</v>
      </c>
      <c r="F10017" s="4">
        <v>35</v>
      </c>
      <c r="J10017" s="4">
        <f>MIN(Table16[[#This Row],[Medicare Outpatient Allowable Rate]:[WPPA Inc Outpatient Allowable Rate]])</f>
        <v>0</v>
      </c>
      <c r="K10017" s="4">
        <f>MAX(Table16[[#This Row],[Blue Cross Outpatient Allowable Rate]:[WPPA Inc Outpatient Allowable Rate]])</f>
        <v>33.25</v>
      </c>
      <c r="L10017" s="4">
        <f>SUM(Table16[[#This Row],[Price]]*4.42)</f>
        <v>154.69999999999999</v>
      </c>
      <c r="M10017" s="4">
        <v>0</v>
      </c>
      <c r="N10017" s="4">
        <f>SUM(Table16[[#This Row],[ChargeID]]*0.76)</f>
        <v>26.6</v>
      </c>
      <c r="O10017" s="4">
        <f>SUM(Table16[[#This Row],[Price]]*0.95)</f>
        <v>33.25</v>
      </c>
      <c r="P10017" s="4">
        <f>SUM(Table16[[#This Row],[Price]]*0.8)</f>
        <v>28</v>
      </c>
      <c r="Q10017" s="4">
        <f>SUM(Table16[[#This Row],[Price]]*0.6)</f>
        <v>21</v>
      </c>
    </row>
    <row r="10018" spans="1:17" x14ac:dyDescent="0.25">
      <c r="A10018" t="s">
        <v>3380</v>
      </c>
      <c r="B10018">
        <v>35</v>
      </c>
      <c r="C10018" t="s">
        <v>7810</v>
      </c>
      <c r="D10018">
        <v>272</v>
      </c>
      <c r="E10018" t="s">
        <v>6058</v>
      </c>
      <c r="F10018" s="4">
        <v>35</v>
      </c>
      <c r="J10018" s="4">
        <f>MIN(Table16[[#This Row],[Medicare Outpatient Allowable Rate]:[WPPA Inc Outpatient Allowable Rate]])</f>
        <v>0</v>
      </c>
      <c r="K10018" s="4">
        <f>MAX(Table16[[#This Row],[Blue Cross Outpatient Allowable Rate]:[WPPA Inc Outpatient Allowable Rate]])</f>
        <v>33.25</v>
      </c>
      <c r="L10018" s="4">
        <f>SUM(Table16[[#This Row],[Price]]*4.42)</f>
        <v>154.69999999999999</v>
      </c>
      <c r="M10018" s="4">
        <v>0</v>
      </c>
      <c r="N10018" s="4">
        <f>SUM(Table16[[#This Row],[ChargeID]]*0.76)</f>
        <v>26.6</v>
      </c>
      <c r="O10018" s="4">
        <f>SUM(Table16[[#This Row],[Price]]*0.95)</f>
        <v>33.25</v>
      </c>
      <c r="P10018" s="4">
        <f>SUM(Table16[[#This Row],[Price]]*0.8)</f>
        <v>28</v>
      </c>
      <c r="Q10018" s="4">
        <f>SUM(Table16[[#This Row],[Price]]*0.6)</f>
        <v>21</v>
      </c>
    </row>
    <row r="10019" spans="1:17" x14ac:dyDescent="0.25">
      <c r="A10019" t="s">
        <v>3380</v>
      </c>
      <c r="B10019">
        <v>35</v>
      </c>
      <c r="C10019" t="s">
        <v>7811</v>
      </c>
      <c r="D10019">
        <v>272</v>
      </c>
      <c r="E10019" t="s">
        <v>6058</v>
      </c>
      <c r="F10019" s="4">
        <v>35</v>
      </c>
      <c r="J10019" s="4">
        <f>MIN(Table16[[#This Row],[Medicare Outpatient Allowable Rate]:[WPPA Inc Outpatient Allowable Rate]])</f>
        <v>0</v>
      </c>
      <c r="K10019" s="4">
        <f>MAX(Table16[[#This Row],[Blue Cross Outpatient Allowable Rate]:[WPPA Inc Outpatient Allowable Rate]])</f>
        <v>33.25</v>
      </c>
      <c r="L10019" s="4">
        <f>SUM(Table16[[#This Row],[Price]]*4.42)</f>
        <v>154.69999999999999</v>
      </c>
      <c r="M10019" s="4">
        <v>0</v>
      </c>
      <c r="N10019" s="4">
        <f>SUM(Table16[[#This Row],[ChargeID]]*0.76)</f>
        <v>26.6</v>
      </c>
      <c r="O10019" s="4">
        <f>SUM(Table16[[#This Row],[Price]]*0.95)</f>
        <v>33.25</v>
      </c>
      <c r="P10019" s="4">
        <f>SUM(Table16[[#This Row],[Price]]*0.8)</f>
        <v>28</v>
      </c>
      <c r="Q10019" s="4">
        <f>SUM(Table16[[#This Row],[Price]]*0.6)</f>
        <v>21</v>
      </c>
    </row>
    <row r="10020" spans="1:17" x14ac:dyDescent="0.25">
      <c r="A10020" t="s">
        <v>3380</v>
      </c>
      <c r="B10020">
        <v>35</v>
      </c>
      <c r="C10020" t="s">
        <v>7812</v>
      </c>
      <c r="D10020">
        <v>272</v>
      </c>
      <c r="E10020" t="s">
        <v>6058</v>
      </c>
      <c r="F10020" s="4">
        <v>35</v>
      </c>
      <c r="J10020" s="4">
        <f>MIN(Table16[[#This Row],[Medicare Outpatient Allowable Rate]:[WPPA Inc Outpatient Allowable Rate]])</f>
        <v>0</v>
      </c>
      <c r="K10020" s="4">
        <f>MAX(Table16[[#This Row],[Blue Cross Outpatient Allowable Rate]:[WPPA Inc Outpatient Allowable Rate]])</f>
        <v>33.25</v>
      </c>
      <c r="L10020" s="4">
        <f>SUM(Table16[[#This Row],[Price]]*4.42)</f>
        <v>154.69999999999999</v>
      </c>
      <c r="M10020" s="4">
        <v>0</v>
      </c>
      <c r="N10020" s="4">
        <f>SUM(Table16[[#This Row],[ChargeID]]*0.76)</f>
        <v>26.6</v>
      </c>
      <c r="O10020" s="4">
        <f>SUM(Table16[[#This Row],[Price]]*0.95)</f>
        <v>33.25</v>
      </c>
      <c r="P10020" s="4">
        <f>SUM(Table16[[#This Row],[Price]]*0.8)</f>
        <v>28</v>
      </c>
      <c r="Q10020" s="4">
        <f>SUM(Table16[[#This Row],[Price]]*0.6)</f>
        <v>21</v>
      </c>
    </row>
    <row r="10021" spans="1:17" x14ac:dyDescent="0.25">
      <c r="A10021" t="s">
        <v>3380</v>
      </c>
      <c r="B10021">
        <v>35</v>
      </c>
      <c r="C10021" t="s">
        <v>7813</v>
      </c>
      <c r="D10021">
        <v>272</v>
      </c>
      <c r="E10021" t="s">
        <v>6058</v>
      </c>
      <c r="F10021" s="4">
        <v>35</v>
      </c>
      <c r="J10021" s="4">
        <f>MIN(Table16[[#This Row],[Medicare Outpatient Allowable Rate]:[WPPA Inc Outpatient Allowable Rate]])</f>
        <v>0</v>
      </c>
      <c r="K10021" s="4">
        <f>MAX(Table16[[#This Row],[Blue Cross Outpatient Allowable Rate]:[WPPA Inc Outpatient Allowable Rate]])</f>
        <v>33.25</v>
      </c>
      <c r="L10021" s="4">
        <f>SUM(Table16[[#This Row],[Price]]*4.42)</f>
        <v>154.69999999999999</v>
      </c>
      <c r="M10021" s="4">
        <v>0</v>
      </c>
      <c r="N10021" s="4">
        <f>SUM(Table16[[#This Row],[ChargeID]]*0.76)</f>
        <v>26.6</v>
      </c>
      <c r="O10021" s="4">
        <f>SUM(Table16[[#This Row],[Price]]*0.95)</f>
        <v>33.25</v>
      </c>
      <c r="P10021" s="4">
        <f>SUM(Table16[[#This Row],[Price]]*0.8)</f>
        <v>28</v>
      </c>
      <c r="Q10021" s="4">
        <f>SUM(Table16[[#This Row],[Price]]*0.6)</f>
        <v>21</v>
      </c>
    </row>
    <row r="10022" spans="1:17" x14ac:dyDescent="0.25">
      <c r="A10022" t="s">
        <v>3380</v>
      </c>
      <c r="B10022">
        <v>0</v>
      </c>
      <c r="C10022" t="s">
        <v>7814</v>
      </c>
      <c r="D10022">
        <v>270</v>
      </c>
      <c r="E10022" t="s">
        <v>6381</v>
      </c>
      <c r="F10022" s="4">
        <v>0</v>
      </c>
      <c r="J10022" s="4">
        <f>MIN(Table16[[#This Row],[Medicare Outpatient Allowable Rate]:[WPPA Inc Outpatient Allowable Rate]])</f>
        <v>0</v>
      </c>
      <c r="K10022" s="4">
        <f>MAX(Table16[[#This Row],[Blue Cross Outpatient Allowable Rate]:[WPPA Inc Outpatient Allowable Rate]])</f>
        <v>0</v>
      </c>
      <c r="L10022" s="4">
        <f>SUM(Table16[[#This Row],[Price]]*4.42)</f>
        <v>0</v>
      </c>
      <c r="M10022" s="4">
        <v>0</v>
      </c>
      <c r="N10022" s="4">
        <f>SUM(Table16[[#This Row],[ChargeID]]*0.76)</f>
        <v>0</v>
      </c>
      <c r="O10022" s="4">
        <f>SUM(Table16[[#This Row],[Price]]*0.95)</f>
        <v>0</v>
      </c>
      <c r="P10022" s="4">
        <f>SUM(Table16[[#This Row],[Price]]*0.8)</f>
        <v>0</v>
      </c>
      <c r="Q10022" s="4">
        <f>SUM(Table16[[#This Row],[Price]]*0.6)</f>
        <v>0</v>
      </c>
    </row>
    <row r="10023" spans="1:17" x14ac:dyDescent="0.25">
      <c r="A10023" t="s">
        <v>3380</v>
      </c>
      <c r="B10023">
        <v>35</v>
      </c>
      <c r="C10023" t="s">
        <v>7815</v>
      </c>
      <c r="D10023">
        <v>272</v>
      </c>
      <c r="E10023" t="s">
        <v>6058</v>
      </c>
      <c r="F10023" s="4">
        <v>35</v>
      </c>
      <c r="J10023" s="4">
        <f>MIN(Table16[[#This Row],[Medicare Outpatient Allowable Rate]:[WPPA Inc Outpatient Allowable Rate]])</f>
        <v>0</v>
      </c>
      <c r="K10023" s="4">
        <f>MAX(Table16[[#This Row],[Blue Cross Outpatient Allowable Rate]:[WPPA Inc Outpatient Allowable Rate]])</f>
        <v>33.25</v>
      </c>
      <c r="L10023" s="4">
        <f>SUM(Table16[[#This Row],[Price]]*4.42)</f>
        <v>154.69999999999999</v>
      </c>
      <c r="M10023" s="4">
        <v>0</v>
      </c>
      <c r="N10023" s="4">
        <f>SUM(Table16[[#This Row],[ChargeID]]*0.76)</f>
        <v>26.6</v>
      </c>
      <c r="O10023" s="4">
        <f>SUM(Table16[[#This Row],[Price]]*0.95)</f>
        <v>33.25</v>
      </c>
      <c r="P10023" s="4">
        <f>SUM(Table16[[#This Row],[Price]]*0.8)</f>
        <v>28</v>
      </c>
      <c r="Q10023" s="4">
        <f>SUM(Table16[[#This Row],[Price]]*0.6)</f>
        <v>21</v>
      </c>
    </row>
    <row r="10024" spans="1:17" x14ac:dyDescent="0.25">
      <c r="A10024" t="s">
        <v>3380</v>
      </c>
      <c r="B10024">
        <v>35</v>
      </c>
      <c r="C10024" t="s">
        <v>7816</v>
      </c>
      <c r="D10024">
        <v>272</v>
      </c>
      <c r="E10024" t="s">
        <v>6058</v>
      </c>
      <c r="F10024" s="4">
        <v>35</v>
      </c>
      <c r="J10024" s="4">
        <f>MIN(Table16[[#This Row],[Medicare Outpatient Allowable Rate]:[WPPA Inc Outpatient Allowable Rate]])</f>
        <v>0</v>
      </c>
      <c r="K10024" s="4">
        <f>MAX(Table16[[#This Row],[Blue Cross Outpatient Allowable Rate]:[WPPA Inc Outpatient Allowable Rate]])</f>
        <v>33.25</v>
      </c>
      <c r="L10024" s="4">
        <f>SUM(Table16[[#This Row],[Price]]*4.42)</f>
        <v>154.69999999999999</v>
      </c>
      <c r="M10024" s="4">
        <v>0</v>
      </c>
      <c r="N10024" s="4">
        <f>SUM(Table16[[#This Row],[ChargeID]]*0.76)</f>
        <v>26.6</v>
      </c>
      <c r="O10024" s="4">
        <f>SUM(Table16[[#This Row],[Price]]*0.95)</f>
        <v>33.25</v>
      </c>
      <c r="P10024" s="4">
        <f>SUM(Table16[[#This Row],[Price]]*0.8)</f>
        <v>28</v>
      </c>
      <c r="Q10024" s="4">
        <f>SUM(Table16[[#This Row],[Price]]*0.6)</f>
        <v>21</v>
      </c>
    </row>
    <row r="10025" spans="1:17" x14ac:dyDescent="0.25">
      <c r="A10025" t="s">
        <v>3380</v>
      </c>
      <c r="B10025">
        <v>0</v>
      </c>
      <c r="C10025" t="s">
        <v>7817</v>
      </c>
      <c r="D10025">
        <v>270</v>
      </c>
      <c r="E10025" t="s">
        <v>6381</v>
      </c>
      <c r="F10025" s="4">
        <v>0</v>
      </c>
      <c r="J10025" s="4">
        <f>MIN(Table16[[#This Row],[Medicare Outpatient Allowable Rate]:[WPPA Inc Outpatient Allowable Rate]])</f>
        <v>0</v>
      </c>
      <c r="K10025" s="4">
        <f>MAX(Table16[[#This Row],[Blue Cross Outpatient Allowable Rate]:[WPPA Inc Outpatient Allowable Rate]])</f>
        <v>0</v>
      </c>
      <c r="L10025" s="4">
        <f>SUM(Table16[[#This Row],[Price]]*4.42)</f>
        <v>0</v>
      </c>
      <c r="M10025" s="4">
        <v>0</v>
      </c>
      <c r="N10025" s="4">
        <f>SUM(Table16[[#This Row],[ChargeID]]*0.76)</f>
        <v>0</v>
      </c>
      <c r="O10025" s="4">
        <f>SUM(Table16[[#This Row],[Price]]*0.95)</f>
        <v>0</v>
      </c>
      <c r="P10025" s="4">
        <f>SUM(Table16[[#This Row],[Price]]*0.8)</f>
        <v>0</v>
      </c>
      <c r="Q10025" s="4">
        <f>SUM(Table16[[#This Row],[Price]]*0.6)</f>
        <v>0</v>
      </c>
    </row>
    <row r="10026" spans="1:17" x14ac:dyDescent="0.25">
      <c r="A10026" t="s">
        <v>3380</v>
      </c>
      <c r="B10026">
        <v>0</v>
      </c>
      <c r="C10026" t="s">
        <v>7818</v>
      </c>
      <c r="D10026">
        <v>270</v>
      </c>
      <c r="E10026" t="s">
        <v>6381</v>
      </c>
      <c r="F10026" s="4">
        <v>0</v>
      </c>
      <c r="J10026" s="4">
        <f>MIN(Table16[[#This Row],[Medicare Outpatient Allowable Rate]:[WPPA Inc Outpatient Allowable Rate]])</f>
        <v>0</v>
      </c>
      <c r="K10026" s="4">
        <f>MAX(Table16[[#This Row],[Blue Cross Outpatient Allowable Rate]:[WPPA Inc Outpatient Allowable Rate]])</f>
        <v>0</v>
      </c>
      <c r="L10026" s="4">
        <f>SUM(Table16[[#This Row],[Price]]*4.42)</f>
        <v>0</v>
      </c>
      <c r="M10026" s="4">
        <v>0</v>
      </c>
      <c r="N10026" s="4">
        <f>SUM(Table16[[#This Row],[ChargeID]]*0.76)</f>
        <v>0</v>
      </c>
      <c r="O10026" s="4">
        <f>SUM(Table16[[#This Row],[Price]]*0.95)</f>
        <v>0</v>
      </c>
      <c r="P10026" s="4">
        <f>SUM(Table16[[#This Row],[Price]]*0.8)</f>
        <v>0</v>
      </c>
      <c r="Q10026" s="4">
        <f>SUM(Table16[[#This Row],[Price]]*0.6)</f>
        <v>0</v>
      </c>
    </row>
    <row r="10027" spans="1:17" x14ac:dyDescent="0.25">
      <c r="A10027" t="s">
        <v>3380</v>
      </c>
      <c r="B10027">
        <v>35</v>
      </c>
      <c r="C10027" t="s">
        <v>7819</v>
      </c>
      <c r="D10027">
        <v>272</v>
      </c>
      <c r="E10027" t="s">
        <v>6058</v>
      </c>
      <c r="F10027" s="4">
        <v>35</v>
      </c>
      <c r="J10027" s="4">
        <f>MIN(Table16[[#This Row],[Medicare Outpatient Allowable Rate]:[WPPA Inc Outpatient Allowable Rate]])</f>
        <v>0</v>
      </c>
      <c r="K10027" s="4">
        <f>MAX(Table16[[#This Row],[Blue Cross Outpatient Allowable Rate]:[WPPA Inc Outpatient Allowable Rate]])</f>
        <v>33.25</v>
      </c>
      <c r="L10027" s="4">
        <f>SUM(Table16[[#This Row],[Price]]*4.42)</f>
        <v>154.69999999999999</v>
      </c>
      <c r="M10027" s="4">
        <v>0</v>
      </c>
      <c r="N10027" s="4">
        <f>SUM(Table16[[#This Row],[ChargeID]]*0.76)</f>
        <v>26.6</v>
      </c>
      <c r="O10027" s="4">
        <f>SUM(Table16[[#This Row],[Price]]*0.95)</f>
        <v>33.25</v>
      </c>
      <c r="P10027" s="4">
        <f>SUM(Table16[[#This Row],[Price]]*0.8)</f>
        <v>28</v>
      </c>
      <c r="Q10027" s="4">
        <f>SUM(Table16[[#This Row],[Price]]*0.6)</f>
        <v>21</v>
      </c>
    </row>
    <row r="10028" spans="1:17" x14ac:dyDescent="0.25">
      <c r="A10028" t="s">
        <v>3380</v>
      </c>
      <c r="B10028">
        <v>0</v>
      </c>
      <c r="C10028" t="s">
        <v>7820</v>
      </c>
      <c r="D10028">
        <v>270</v>
      </c>
      <c r="E10028" t="s">
        <v>7821</v>
      </c>
      <c r="F10028" s="4">
        <v>0</v>
      </c>
      <c r="J10028" s="4">
        <f>MIN(Table16[[#This Row],[Medicare Outpatient Allowable Rate]:[WPPA Inc Outpatient Allowable Rate]])</f>
        <v>0</v>
      </c>
      <c r="K10028" s="4">
        <f>MAX(Table16[[#This Row],[Blue Cross Outpatient Allowable Rate]:[WPPA Inc Outpatient Allowable Rate]])</f>
        <v>0</v>
      </c>
      <c r="L10028" s="4">
        <f>SUM(Table16[[#This Row],[Price]]*4.42)</f>
        <v>0</v>
      </c>
      <c r="M10028" s="4">
        <v>0</v>
      </c>
      <c r="N10028" s="4">
        <f>SUM(Table16[[#This Row],[ChargeID]]*0.76)</f>
        <v>0</v>
      </c>
      <c r="O10028" s="4">
        <f>SUM(Table16[[#This Row],[Price]]*0.95)</f>
        <v>0</v>
      </c>
      <c r="P10028" s="4">
        <f>SUM(Table16[[#This Row],[Price]]*0.8)</f>
        <v>0</v>
      </c>
      <c r="Q10028" s="4">
        <f>SUM(Table16[[#This Row],[Price]]*0.6)</f>
        <v>0</v>
      </c>
    </row>
    <row r="10029" spans="1:17" x14ac:dyDescent="0.25">
      <c r="A10029" t="s">
        <v>3380</v>
      </c>
      <c r="B10029">
        <v>35</v>
      </c>
      <c r="C10029" t="s">
        <v>7822</v>
      </c>
      <c r="D10029">
        <v>272</v>
      </c>
      <c r="E10029" t="s">
        <v>6058</v>
      </c>
      <c r="F10029" s="4">
        <v>35</v>
      </c>
      <c r="J10029" s="4">
        <f>MIN(Table16[[#This Row],[Medicare Outpatient Allowable Rate]:[WPPA Inc Outpatient Allowable Rate]])</f>
        <v>0</v>
      </c>
      <c r="K10029" s="4">
        <f>MAX(Table16[[#This Row],[Blue Cross Outpatient Allowable Rate]:[WPPA Inc Outpatient Allowable Rate]])</f>
        <v>33.25</v>
      </c>
      <c r="L10029" s="4">
        <f>SUM(Table16[[#This Row],[Price]]*4.42)</f>
        <v>154.69999999999999</v>
      </c>
      <c r="M10029" s="4">
        <v>0</v>
      </c>
      <c r="N10029" s="4">
        <f>SUM(Table16[[#This Row],[ChargeID]]*0.76)</f>
        <v>26.6</v>
      </c>
      <c r="O10029" s="4">
        <f>SUM(Table16[[#This Row],[Price]]*0.95)</f>
        <v>33.25</v>
      </c>
      <c r="P10029" s="4">
        <f>SUM(Table16[[#This Row],[Price]]*0.8)</f>
        <v>28</v>
      </c>
      <c r="Q10029" s="4">
        <f>SUM(Table16[[#This Row],[Price]]*0.6)</f>
        <v>21</v>
      </c>
    </row>
    <row r="10030" spans="1:17" x14ac:dyDescent="0.25">
      <c r="A10030" t="s">
        <v>3380</v>
      </c>
      <c r="B10030">
        <v>35</v>
      </c>
      <c r="C10030" t="s">
        <v>7823</v>
      </c>
      <c r="D10030">
        <v>272</v>
      </c>
      <c r="E10030" t="s">
        <v>6058</v>
      </c>
      <c r="F10030" s="4">
        <v>35</v>
      </c>
      <c r="J10030" s="4">
        <f>MIN(Table16[[#This Row],[Medicare Outpatient Allowable Rate]:[WPPA Inc Outpatient Allowable Rate]])</f>
        <v>0</v>
      </c>
      <c r="K10030" s="4">
        <f>MAX(Table16[[#This Row],[Blue Cross Outpatient Allowable Rate]:[WPPA Inc Outpatient Allowable Rate]])</f>
        <v>33.25</v>
      </c>
      <c r="L10030" s="4">
        <f>SUM(Table16[[#This Row],[Price]]*4.42)</f>
        <v>154.69999999999999</v>
      </c>
      <c r="M10030" s="4">
        <v>0</v>
      </c>
      <c r="N10030" s="4">
        <f>SUM(Table16[[#This Row],[ChargeID]]*0.76)</f>
        <v>26.6</v>
      </c>
      <c r="O10030" s="4">
        <f>SUM(Table16[[#This Row],[Price]]*0.95)</f>
        <v>33.25</v>
      </c>
      <c r="P10030" s="4">
        <f>SUM(Table16[[#This Row],[Price]]*0.8)</f>
        <v>28</v>
      </c>
      <c r="Q10030" s="4">
        <f>SUM(Table16[[#This Row],[Price]]*0.6)</f>
        <v>21</v>
      </c>
    </row>
    <row r="10031" spans="1:17" x14ac:dyDescent="0.25">
      <c r="A10031" t="s">
        <v>3380</v>
      </c>
      <c r="B10031">
        <v>35</v>
      </c>
      <c r="C10031" t="s">
        <v>7824</v>
      </c>
      <c r="D10031">
        <v>272</v>
      </c>
      <c r="E10031" t="s">
        <v>6058</v>
      </c>
      <c r="F10031" s="4">
        <v>35</v>
      </c>
      <c r="J10031" s="4">
        <f>MIN(Table16[[#This Row],[Medicare Outpatient Allowable Rate]:[WPPA Inc Outpatient Allowable Rate]])</f>
        <v>0</v>
      </c>
      <c r="K10031" s="4">
        <f>MAX(Table16[[#This Row],[Blue Cross Outpatient Allowable Rate]:[WPPA Inc Outpatient Allowable Rate]])</f>
        <v>33.25</v>
      </c>
      <c r="L10031" s="4">
        <f>SUM(Table16[[#This Row],[Price]]*4.42)</f>
        <v>154.69999999999999</v>
      </c>
      <c r="M10031" s="4">
        <v>0</v>
      </c>
      <c r="N10031" s="4">
        <f>SUM(Table16[[#This Row],[ChargeID]]*0.76)</f>
        <v>26.6</v>
      </c>
      <c r="O10031" s="4">
        <f>SUM(Table16[[#This Row],[Price]]*0.95)</f>
        <v>33.25</v>
      </c>
      <c r="P10031" s="4">
        <f>SUM(Table16[[#This Row],[Price]]*0.8)</f>
        <v>28</v>
      </c>
      <c r="Q10031" s="4">
        <f>SUM(Table16[[#This Row],[Price]]*0.6)</f>
        <v>21</v>
      </c>
    </row>
    <row r="10032" spans="1:17" x14ac:dyDescent="0.25">
      <c r="A10032" t="s">
        <v>3380</v>
      </c>
      <c r="B10032">
        <v>35</v>
      </c>
      <c r="C10032" t="s">
        <v>7825</v>
      </c>
      <c r="D10032">
        <v>272</v>
      </c>
      <c r="E10032" t="s">
        <v>6058</v>
      </c>
      <c r="F10032" s="4">
        <v>35</v>
      </c>
      <c r="J10032" s="4">
        <f>MIN(Table16[[#This Row],[Medicare Outpatient Allowable Rate]:[WPPA Inc Outpatient Allowable Rate]])</f>
        <v>0</v>
      </c>
      <c r="K10032" s="4">
        <f>MAX(Table16[[#This Row],[Blue Cross Outpatient Allowable Rate]:[WPPA Inc Outpatient Allowable Rate]])</f>
        <v>33.25</v>
      </c>
      <c r="L10032" s="4">
        <f>SUM(Table16[[#This Row],[Price]]*4.42)</f>
        <v>154.69999999999999</v>
      </c>
      <c r="M10032" s="4">
        <v>0</v>
      </c>
      <c r="N10032" s="4">
        <f>SUM(Table16[[#This Row],[ChargeID]]*0.76)</f>
        <v>26.6</v>
      </c>
      <c r="O10032" s="4">
        <f>SUM(Table16[[#This Row],[Price]]*0.95)</f>
        <v>33.25</v>
      </c>
      <c r="P10032" s="4">
        <f>SUM(Table16[[#This Row],[Price]]*0.8)</f>
        <v>28</v>
      </c>
      <c r="Q10032" s="4">
        <f>SUM(Table16[[#This Row],[Price]]*0.6)</f>
        <v>21</v>
      </c>
    </row>
    <row r="10033" spans="1:17" x14ac:dyDescent="0.25">
      <c r="A10033" t="s">
        <v>3380</v>
      </c>
      <c r="B10033">
        <v>35</v>
      </c>
      <c r="C10033" t="s">
        <v>7826</v>
      </c>
      <c r="D10033">
        <v>272</v>
      </c>
      <c r="E10033" t="s">
        <v>6058</v>
      </c>
      <c r="F10033" s="4">
        <v>35</v>
      </c>
      <c r="J10033" s="4">
        <f>MIN(Table16[[#This Row],[Medicare Outpatient Allowable Rate]:[WPPA Inc Outpatient Allowable Rate]])</f>
        <v>0</v>
      </c>
      <c r="K10033" s="4">
        <f>MAX(Table16[[#This Row],[Blue Cross Outpatient Allowable Rate]:[WPPA Inc Outpatient Allowable Rate]])</f>
        <v>33.25</v>
      </c>
      <c r="L10033" s="4">
        <f>SUM(Table16[[#This Row],[Price]]*4.42)</f>
        <v>154.69999999999999</v>
      </c>
      <c r="M10033" s="4">
        <v>0</v>
      </c>
      <c r="N10033" s="4">
        <f>SUM(Table16[[#This Row],[ChargeID]]*0.76)</f>
        <v>26.6</v>
      </c>
      <c r="O10033" s="4">
        <f>SUM(Table16[[#This Row],[Price]]*0.95)</f>
        <v>33.25</v>
      </c>
      <c r="P10033" s="4">
        <f>SUM(Table16[[#This Row],[Price]]*0.8)</f>
        <v>28</v>
      </c>
      <c r="Q10033" s="4">
        <f>SUM(Table16[[#This Row],[Price]]*0.6)</f>
        <v>21</v>
      </c>
    </row>
    <row r="10034" spans="1:17" x14ac:dyDescent="0.25">
      <c r="A10034" t="s">
        <v>3380</v>
      </c>
      <c r="B10034">
        <v>35</v>
      </c>
      <c r="C10034" t="s">
        <v>7827</v>
      </c>
      <c r="D10034">
        <v>272</v>
      </c>
      <c r="E10034" t="s">
        <v>6058</v>
      </c>
      <c r="F10034" s="4">
        <v>35</v>
      </c>
      <c r="J10034" s="4">
        <f>MIN(Table16[[#This Row],[Medicare Outpatient Allowable Rate]:[WPPA Inc Outpatient Allowable Rate]])</f>
        <v>0</v>
      </c>
      <c r="K10034" s="4">
        <f>MAX(Table16[[#This Row],[Blue Cross Outpatient Allowable Rate]:[WPPA Inc Outpatient Allowable Rate]])</f>
        <v>33.25</v>
      </c>
      <c r="L10034" s="4">
        <f>SUM(Table16[[#This Row],[Price]]*4.42)</f>
        <v>154.69999999999999</v>
      </c>
      <c r="M10034" s="4">
        <v>0</v>
      </c>
      <c r="N10034" s="4">
        <f>SUM(Table16[[#This Row],[ChargeID]]*0.76)</f>
        <v>26.6</v>
      </c>
      <c r="O10034" s="4">
        <f>SUM(Table16[[#This Row],[Price]]*0.95)</f>
        <v>33.25</v>
      </c>
      <c r="P10034" s="4">
        <f>SUM(Table16[[#This Row],[Price]]*0.8)</f>
        <v>28</v>
      </c>
      <c r="Q10034" s="4">
        <f>SUM(Table16[[#This Row],[Price]]*0.6)</f>
        <v>21</v>
      </c>
    </row>
    <row r="10035" spans="1:17" x14ac:dyDescent="0.25">
      <c r="A10035" t="s">
        <v>3380</v>
      </c>
      <c r="B10035">
        <v>35</v>
      </c>
      <c r="C10035" t="s">
        <v>7828</v>
      </c>
      <c r="D10035">
        <v>272</v>
      </c>
      <c r="E10035" t="s">
        <v>6058</v>
      </c>
      <c r="F10035" s="4">
        <v>35</v>
      </c>
      <c r="J10035" s="4">
        <f>MIN(Table16[[#This Row],[Medicare Outpatient Allowable Rate]:[WPPA Inc Outpatient Allowable Rate]])</f>
        <v>0</v>
      </c>
      <c r="K10035" s="4">
        <f>MAX(Table16[[#This Row],[Blue Cross Outpatient Allowable Rate]:[WPPA Inc Outpatient Allowable Rate]])</f>
        <v>33.25</v>
      </c>
      <c r="L10035" s="4">
        <f>SUM(Table16[[#This Row],[Price]]*4.42)</f>
        <v>154.69999999999999</v>
      </c>
      <c r="M10035" s="4">
        <v>0</v>
      </c>
      <c r="N10035" s="4">
        <f>SUM(Table16[[#This Row],[ChargeID]]*0.76)</f>
        <v>26.6</v>
      </c>
      <c r="O10035" s="4">
        <f>SUM(Table16[[#This Row],[Price]]*0.95)</f>
        <v>33.25</v>
      </c>
      <c r="P10035" s="4">
        <f>SUM(Table16[[#This Row],[Price]]*0.8)</f>
        <v>28</v>
      </c>
      <c r="Q10035" s="4">
        <f>SUM(Table16[[#This Row],[Price]]*0.6)</f>
        <v>21</v>
      </c>
    </row>
    <row r="10036" spans="1:17" x14ac:dyDescent="0.25">
      <c r="A10036" t="s">
        <v>3380</v>
      </c>
      <c r="B10036">
        <v>35</v>
      </c>
      <c r="C10036" t="s">
        <v>7829</v>
      </c>
      <c r="D10036">
        <v>272</v>
      </c>
      <c r="E10036" t="s">
        <v>6058</v>
      </c>
      <c r="F10036" s="4">
        <v>35</v>
      </c>
      <c r="J10036" s="4">
        <f>MIN(Table16[[#This Row],[Medicare Outpatient Allowable Rate]:[WPPA Inc Outpatient Allowable Rate]])</f>
        <v>0</v>
      </c>
      <c r="K10036" s="4">
        <f>MAX(Table16[[#This Row],[Blue Cross Outpatient Allowable Rate]:[WPPA Inc Outpatient Allowable Rate]])</f>
        <v>33.25</v>
      </c>
      <c r="L10036" s="4">
        <f>SUM(Table16[[#This Row],[Price]]*4.42)</f>
        <v>154.69999999999999</v>
      </c>
      <c r="M10036" s="4">
        <v>0</v>
      </c>
      <c r="N10036" s="4">
        <f>SUM(Table16[[#This Row],[ChargeID]]*0.76)</f>
        <v>26.6</v>
      </c>
      <c r="O10036" s="4">
        <f>SUM(Table16[[#This Row],[Price]]*0.95)</f>
        <v>33.25</v>
      </c>
      <c r="P10036" s="4">
        <f>SUM(Table16[[#This Row],[Price]]*0.8)</f>
        <v>28</v>
      </c>
      <c r="Q10036" s="4">
        <f>SUM(Table16[[#This Row],[Price]]*0.6)</f>
        <v>21</v>
      </c>
    </row>
    <row r="10037" spans="1:17" x14ac:dyDescent="0.25">
      <c r="A10037" t="s">
        <v>3380</v>
      </c>
      <c r="B10037">
        <v>35</v>
      </c>
      <c r="C10037" t="s">
        <v>7830</v>
      </c>
      <c r="D10037">
        <v>272</v>
      </c>
      <c r="E10037" t="s">
        <v>6058</v>
      </c>
      <c r="F10037" s="4">
        <v>35</v>
      </c>
      <c r="J10037" s="4">
        <f>MIN(Table16[[#This Row],[Medicare Outpatient Allowable Rate]:[WPPA Inc Outpatient Allowable Rate]])</f>
        <v>0</v>
      </c>
      <c r="K10037" s="4">
        <f>MAX(Table16[[#This Row],[Blue Cross Outpatient Allowable Rate]:[WPPA Inc Outpatient Allowable Rate]])</f>
        <v>33.25</v>
      </c>
      <c r="L10037" s="4">
        <f>SUM(Table16[[#This Row],[Price]]*4.42)</f>
        <v>154.69999999999999</v>
      </c>
      <c r="M10037" s="4">
        <v>0</v>
      </c>
      <c r="N10037" s="4">
        <f>SUM(Table16[[#This Row],[ChargeID]]*0.76)</f>
        <v>26.6</v>
      </c>
      <c r="O10037" s="4">
        <f>SUM(Table16[[#This Row],[Price]]*0.95)</f>
        <v>33.25</v>
      </c>
      <c r="P10037" s="4">
        <f>SUM(Table16[[#This Row],[Price]]*0.8)</f>
        <v>28</v>
      </c>
      <c r="Q10037" s="4">
        <f>SUM(Table16[[#This Row],[Price]]*0.6)</f>
        <v>21</v>
      </c>
    </row>
    <row r="10038" spans="1:17" x14ac:dyDescent="0.25">
      <c r="A10038" t="s">
        <v>3380</v>
      </c>
      <c r="B10038">
        <v>35</v>
      </c>
      <c r="C10038" t="s">
        <v>7831</v>
      </c>
      <c r="D10038">
        <v>272</v>
      </c>
      <c r="E10038" t="s">
        <v>6058</v>
      </c>
      <c r="F10038" s="4">
        <v>35</v>
      </c>
      <c r="J10038" s="4">
        <f>MIN(Table16[[#This Row],[Medicare Outpatient Allowable Rate]:[WPPA Inc Outpatient Allowable Rate]])</f>
        <v>0</v>
      </c>
      <c r="K10038" s="4">
        <f>MAX(Table16[[#This Row],[Blue Cross Outpatient Allowable Rate]:[WPPA Inc Outpatient Allowable Rate]])</f>
        <v>33.25</v>
      </c>
      <c r="L10038" s="4">
        <f>SUM(Table16[[#This Row],[Price]]*4.42)</f>
        <v>154.69999999999999</v>
      </c>
      <c r="M10038" s="4">
        <v>0</v>
      </c>
      <c r="N10038" s="4">
        <f>SUM(Table16[[#This Row],[ChargeID]]*0.76)</f>
        <v>26.6</v>
      </c>
      <c r="O10038" s="4">
        <f>SUM(Table16[[#This Row],[Price]]*0.95)</f>
        <v>33.25</v>
      </c>
      <c r="P10038" s="4">
        <f>SUM(Table16[[#This Row],[Price]]*0.8)</f>
        <v>28</v>
      </c>
      <c r="Q10038" s="4">
        <f>SUM(Table16[[#This Row],[Price]]*0.6)</f>
        <v>21</v>
      </c>
    </row>
    <row r="10039" spans="1:17" x14ac:dyDescent="0.25">
      <c r="A10039" t="s">
        <v>3380</v>
      </c>
      <c r="B10039">
        <v>35</v>
      </c>
      <c r="C10039" t="s">
        <v>7832</v>
      </c>
      <c r="D10039">
        <v>272</v>
      </c>
      <c r="E10039" t="s">
        <v>6058</v>
      </c>
      <c r="F10039" s="4">
        <v>35</v>
      </c>
      <c r="J10039" s="4">
        <f>MIN(Table16[[#This Row],[Medicare Outpatient Allowable Rate]:[WPPA Inc Outpatient Allowable Rate]])</f>
        <v>0</v>
      </c>
      <c r="K10039" s="4">
        <f>MAX(Table16[[#This Row],[Blue Cross Outpatient Allowable Rate]:[WPPA Inc Outpatient Allowable Rate]])</f>
        <v>33.25</v>
      </c>
      <c r="L10039" s="4">
        <f>SUM(Table16[[#This Row],[Price]]*4.42)</f>
        <v>154.69999999999999</v>
      </c>
      <c r="M10039" s="4">
        <v>0</v>
      </c>
      <c r="N10039" s="4">
        <f>SUM(Table16[[#This Row],[ChargeID]]*0.76)</f>
        <v>26.6</v>
      </c>
      <c r="O10039" s="4">
        <f>SUM(Table16[[#This Row],[Price]]*0.95)</f>
        <v>33.25</v>
      </c>
      <c r="P10039" s="4">
        <f>SUM(Table16[[#This Row],[Price]]*0.8)</f>
        <v>28</v>
      </c>
      <c r="Q10039" s="4">
        <f>SUM(Table16[[#This Row],[Price]]*0.6)</f>
        <v>21</v>
      </c>
    </row>
    <row r="10040" spans="1:17" x14ac:dyDescent="0.25">
      <c r="A10040" t="s">
        <v>3380</v>
      </c>
      <c r="B10040">
        <v>35</v>
      </c>
      <c r="C10040" t="s">
        <v>7833</v>
      </c>
      <c r="D10040">
        <v>272</v>
      </c>
      <c r="E10040" t="s">
        <v>6058</v>
      </c>
      <c r="F10040" s="4">
        <v>35</v>
      </c>
      <c r="J10040" s="4">
        <f>MIN(Table16[[#This Row],[Medicare Outpatient Allowable Rate]:[WPPA Inc Outpatient Allowable Rate]])</f>
        <v>0</v>
      </c>
      <c r="K10040" s="4">
        <f>MAX(Table16[[#This Row],[Blue Cross Outpatient Allowable Rate]:[WPPA Inc Outpatient Allowable Rate]])</f>
        <v>33.25</v>
      </c>
      <c r="L10040" s="4">
        <f>SUM(Table16[[#This Row],[Price]]*4.42)</f>
        <v>154.69999999999999</v>
      </c>
      <c r="M10040" s="4">
        <v>0</v>
      </c>
      <c r="N10040" s="4">
        <f>SUM(Table16[[#This Row],[ChargeID]]*0.76)</f>
        <v>26.6</v>
      </c>
      <c r="O10040" s="4">
        <f>SUM(Table16[[#This Row],[Price]]*0.95)</f>
        <v>33.25</v>
      </c>
      <c r="P10040" s="4">
        <f>SUM(Table16[[#This Row],[Price]]*0.8)</f>
        <v>28</v>
      </c>
      <c r="Q10040" s="4">
        <f>SUM(Table16[[#This Row],[Price]]*0.6)</f>
        <v>21</v>
      </c>
    </row>
    <row r="10041" spans="1:17" x14ac:dyDescent="0.25">
      <c r="A10041" t="s">
        <v>3380</v>
      </c>
      <c r="B10041">
        <v>0</v>
      </c>
      <c r="C10041" t="s">
        <v>7834</v>
      </c>
      <c r="D10041">
        <v>270</v>
      </c>
      <c r="E10041" t="s">
        <v>6058</v>
      </c>
      <c r="F10041" s="4">
        <v>0</v>
      </c>
      <c r="J10041" s="4">
        <f>MIN(Table16[[#This Row],[Medicare Outpatient Allowable Rate]:[WPPA Inc Outpatient Allowable Rate]])</f>
        <v>0</v>
      </c>
      <c r="K10041" s="4">
        <f>MAX(Table16[[#This Row],[Blue Cross Outpatient Allowable Rate]:[WPPA Inc Outpatient Allowable Rate]])</f>
        <v>0</v>
      </c>
      <c r="L10041" s="4">
        <f>SUM(Table16[[#This Row],[Price]]*4.42)</f>
        <v>0</v>
      </c>
      <c r="M10041" s="4">
        <v>0</v>
      </c>
      <c r="N10041" s="4">
        <f>SUM(Table16[[#This Row],[ChargeID]]*0.76)</f>
        <v>0</v>
      </c>
      <c r="O10041" s="4">
        <f>SUM(Table16[[#This Row],[Price]]*0.95)</f>
        <v>0</v>
      </c>
      <c r="P10041" s="4">
        <f>SUM(Table16[[#This Row],[Price]]*0.8)</f>
        <v>0</v>
      </c>
      <c r="Q10041" s="4">
        <f>SUM(Table16[[#This Row],[Price]]*0.6)</f>
        <v>0</v>
      </c>
    </row>
    <row r="10042" spans="1:17" x14ac:dyDescent="0.25">
      <c r="A10042" t="s">
        <v>3380</v>
      </c>
      <c r="B10042">
        <v>0</v>
      </c>
      <c r="C10042" t="s">
        <v>7835</v>
      </c>
      <c r="D10042">
        <v>270</v>
      </c>
      <c r="E10042" t="s">
        <v>6058</v>
      </c>
      <c r="F10042" s="4">
        <v>0</v>
      </c>
      <c r="J10042" s="4">
        <f>MIN(Table16[[#This Row],[Medicare Outpatient Allowable Rate]:[WPPA Inc Outpatient Allowable Rate]])</f>
        <v>0</v>
      </c>
      <c r="K10042" s="4">
        <f>MAX(Table16[[#This Row],[Blue Cross Outpatient Allowable Rate]:[WPPA Inc Outpatient Allowable Rate]])</f>
        <v>0</v>
      </c>
      <c r="L10042" s="4">
        <f>SUM(Table16[[#This Row],[Price]]*4.42)</f>
        <v>0</v>
      </c>
      <c r="M10042" s="4">
        <v>0</v>
      </c>
      <c r="N10042" s="4">
        <f>SUM(Table16[[#This Row],[ChargeID]]*0.76)</f>
        <v>0</v>
      </c>
      <c r="O10042" s="4">
        <f>SUM(Table16[[#This Row],[Price]]*0.95)</f>
        <v>0</v>
      </c>
      <c r="P10042" s="4">
        <f>SUM(Table16[[#This Row],[Price]]*0.8)</f>
        <v>0</v>
      </c>
      <c r="Q10042" s="4">
        <f>SUM(Table16[[#This Row],[Price]]*0.6)</f>
        <v>0</v>
      </c>
    </row>
    <row r="10043" spans="1:17" x14ac:dyDescent="0.25">
      <c r="A10043" t="s">
        <v>3380</v>
      </c>
      <c r="B10043">
        <v>0</v>
      </c>
      <c r="C10043" t="s">
        <v>7836</v>
      </c>
      <c r="D10043">
        <v>270</v>
      </c>
      <c r="E10043" t="s">
        <v>6058</v>
      </c>
      <c r="F10043" s="4">
        <v>0</v>
      </c>
      <c r="J10043" s="4">
        <f>MIN(Table16[[#This Row],[Medicare Outpatient Allowable Rate]:[WPPA Inc Outpatient Allowable Rate]])</f>
        <v>0</v>
      </c>
      <c r="K10043" s="4">
        <f>MAX(Table16[[#This Row],[Blue Cross Outpatient Allowable Rate]:[WPPA Inc Outpatient Allowable Rate]])</f>
        <v>0</v>
      </c>
      <c r="L10043" s="4">
        <f>SUM(Table16[[#This Row],[Price]]*4.42)</f>
        <v>0</v>
      </c>
      <c r="M10043" s="4">
        <v>0</v>
      </c>
      <c r="N10043" s="4">
        <f>SUM(Table16[[#This Row],[ChargeID]]*0.76)</f>
        <v>0</v>
      </c>
      <c r="O10043" s="4">
        <f>SUM(Table16[[#This Row],[Price]]*0.95)</f>
        <v>0</v>
      </c>
      <c r="P10043" s="4">
        <f>SUM(Table16[[#This Row],[Price]]*0.8)</f>
        <v>0</v>
      </c>
      <c r="Q10043" s="4">
        <f>SUM(Table16[[#This Row],[Price]]*0.6)</f>
        <v>0</v>
      </c>
    </row>
    <row r="10044" spans="1:17" x14ac:dyDescent="0.25">
      <c r="A10044" t="s">
        <v>3380</v>
      </c>
      <c r="B10044">
        <v>0</v>
      </c>
      <c r="C10044" t="s">
        <v>7837</v>
      </c>
      <c r="D10044">
        <v>270</v>
      </c>
      <c r="E10044" t="s">
        <v>6058</v>
      </c>
      <c r="F10044" s="4">
        <v>0</v>
      </c>
      <c r="J10044" s="4">
        <f>MIN(Table16[[#This Row],[Medicare Outpatient Allowable Rate]:[WPPA Inc Outpatient Allowable Rate]])</f>
        <v>0</v>
      </c>
      <c r="K10044" s="4">
        <f>MAX(Table16[[#This Row],[Blue Cross Outpatient Allowable Rate]:[WPPA Inc Outpatient Allowable Rate]])</f>
        <v>0</v>
      </c>
      <c r="L10044" s="4">
        <f>SUM(Table16[[#This Row],[Price]]*4.42)</f>
        <v>0</v>
      </c>
      <c r="M10044" s="4">
        <v>0</v>
      </c>
      <c r="N10044" s="4">
        <f>SUM(Table16[[#This Row],[ChargeID]]*0.76)</f>
        <v>0</v>
      </c>
      <c r="O10044" s="4">
        <f>SUM(Table16[[#This Row],[Price]]*0.95)</f>
        <v>0</v>
      </c>
      <c r="P10044" s="4">
        <f>SUM(Table16[[#This Row],[Price]]*0.8)</f>
        <v>0</v>
      </c>
      <c r="Q10044" s="4">
        <f>SUM(Table16[[#This Row],[Price]]*0.6)</f>
        <v>0</v>
      </c>
    </row>
    <row r="10045" spans="1:17" x14ac:dyDescent="0.25">
      <c r="A10045" t="s">
        <v>3380</v>
      </c>
      <c r="B10045">
        <v>0</v>
      </c>
      <c r="C10045" t="s">
        <v>7838</v>
      </c>
      <c r="D10045">
        <v>270</v>
      </c>
      <c r="E10045" t="s">
        <v>6058</v>
      </c>
      <c r="F10045" s="4">
        <v>0</v>
      </c>
      <c r="J10045" s="4">
        <f>MIN(Table16[[#This Row],[Medicare Outpatient Allowable Rate]:[WPPA Inc Outpatient Allowable Rate]])</f>
        <v>0</v>
      </c>
      <c r="K10045" s="4">
        <f>MAX(Table16[[#This Row],[Blue Cross Outpatient Allowable Rate]:[WPPA Inc Outpatient Allowable Rate]])</f>
        <v>0</v>
      </c>
      <c r="L10045" s="4">
        <f>SUM(Table16[[#This Row],[Price]]*4.42)</f>
        <v>0</v>
      </c>
      <c r="M10045" s="4">
        <v>0</v>
      </c>
      <c r="N10045" s="4">
        <f>SUM(Table16[[#This Row],[ChargeID]]*0.76)</f>
        <v>0</v>
      </c>
      <c r="O10045" s="4">
        <f>SUM(Table16[[#This Row],[Price]]*0.95)</f>
        <v>0</v>
      </c>
      <c r="P10045" s="4">
        <f>SUM(Table16[[#This Row],[Price]]*0.8)</f>
        <v>0</v>
      </c>
      <c r="Q10045" s="4">
        <f>SUM(Table16[[#This Row],[Price]]*0.6)</f>
        <v>0</v>
      </c>
    </row>
    <row r="10046" spans="1:17" x14ac:dyDescent="0.25">
      <c r="A10046" t="s">
        <v>3380</v>
      </c>
      <c r="B10046">
        <v>0</v>
      </c>
      <c r="C10046" t="s">
        <v>7839</v>
      </c>
      <c r="D10046">
        <v>270</v>
      </c>
      <c r="E10046" t="s">
        <v>6252</v>
      </c>
      <c r="F10046" s="4">
        <v>0</v>
      </c>
      <c r="J10046" s="4">
        <f>MIN(Table16[[#This Row],[Medicare Outpatient Allowable Rate]:[WPPA Inc Outpatient Allowable Rate]])</f>
        <v>0</v>
      </c>
      <c r="K10046" s="4">
        <f>MAX(Table16[[#This Row],[Blue Cross Outpatient Allowable Rate]:[WPPA Inc Outpatient Allowable Rate]])</f>
        <v>0</v>
      </c>
      <c r="L10046" s="4">
        <f>SUM(Table16[[#This Row],[Price]]*4.42)</f>
        <v>0</v>
      </c>
      <c r="M10046" s="4">
        <v>0</v>
      </c>
      <c r="N10046" s="4">
        <f>SUM(Table16[[#This Row],[ChargeID]]*0.76)</f>
        <v>0</v>
      </c>
      <c r="O10046" s="4">
        <f>SUM(Table16[[#This Row],[Price]]*0.95)</f>
        <v>0</v>
      </c>
      <c r="P10046" s="4">
        <f>SUM(Table16[[#This Row],[Price]]*0.8)</f>
        <v>0</v>
      </c>
      <c r="Q10046" s="4">
        <f>SUM(Table16[[#This Row],[Price]]*0.6)</f>
        <v>0</v>
      </c>
    </row>
    <row r="10047" spans="1:17" x14ac:dyDescent="0.25">
      <c r="A10047" t="s">
        <v>3380</v>
      </c>
      <c r="B10047">
        <v>0</v>
      </c>
      <c r="C10047" t="s">
        <v>7840</v>
      </c>
      <c r="D10047">
        <v>270</v>
      </c>
      <c r="E10047" t="s">
        <v>6324</v>
      </c>
      <c r="F10047" s="4">
        <v>0</v>
      </c>
      <c r="J10047" s="4">
        <f>MIN(Table16[[#This Row],[Medicare Outpatient Allowable Rate]:[WPPA Inc Outpatient Allowable Rate]])</f>
        <v>0</v>
      </c>
      <c r="K10047" s="4">
        <f>MAX(Table16[[#This Row],[Blue Cross Outpatient Allowable Rate]:[WPPA Inc Outpatient Allowable Rate]])</f>
        <v>0</v>
      </c>
      <c r="L10047" s="4">
        <f>SUM(Table16[[#This Row],[Price]]*4.42)</f>
        <v>0</v>
      </c>
      <c r="M10047" s="4">
        <v>0</v>
      </c>
      <c r="N10047" s="4">
        <f>SUM(Table16[[#This Row],[ChargeID]]*0.76)</f>
        <v>0</v>
      </c>
      <c r="O10047" s="4">
        <f>SUM(Table16[[#This Row],[Price]]*0.95)</f>
        <v>0</v>
      </c>
      <c r="P10047" s="4">
        <f>SUM(Table16[[#This Row],[Price]]*0.8)</f>
        <v>0</v>
      </c>
      <c r="Q10047" s="4">
        <f>SUM(Table16[[#This Row],[Price]]*0.6)</f>
        <v>0</v>
      </c>
    </row>
    <row r="10048" spans="1:17" x14ac:dyDescent="0.25">
      <c r="A10048" t="s">
        <v>3380</v>
      </c>
      <c r="B10048">
        <v>2.39</v>
      </c>
      <c r="C10048" t="s">
        <v>7841</v>
      </c>
      <c r="D10048">
        <v>271</v>
      </c>
      <c r="E10048" t="s">
        <v>6266</v>
      </c>
      <c r="F10048" s="4">
        <v>2.39</v>
      </c>
      <c r="J10048" s="4">
        <f>MIN(Table16[[#This Row],[Medicare Outpatient Allowable Rate]:[WPPA Inc Outpatient Allowable Rate]])</f>
        <v>0</v>
      </c>
      <c r="K10048" s="4">
        <f>MAX(Table16[[#This Row],[Blue Cross Outpatient Allowable Rate]:[WPPA Inc Outpatient Allowable Rate]])</f>
        <v>2.2705000000000002</v>
      </c>
      <c r="L10048" s="4">
        <f>SUM(Table16[[#This Row],[Price]]*4.42)</f>
        <v>10.563800000000001</v>
      </c>
      <c r="M10048" s="4">
        <v>0</v>
      </c>
      <c r="N10048" s="4">
        <f>SUM(Table16[[#This Row],[ChargeID]]*0.76)</f>
        <v>1.8164</v>
      </c>
      <c r="O10048" s="4">
        <f>SUM(Table16[[#This Row],[Price]]*0.95)</f>
        <v>2.2705000000000002</v>
      </c>
      <c r="P10048" s="4">
        <f>SUM(Table16[[#This Row],[Price]]*0.8)</f>
        <v>1.9120000000000001</v>
      </c>
      <c r="Q10048" s="4">
        <f>SUM(Table16[[#This Row],[Price]]*0.6)</f>
        <v>1.4339999999999999</v>
      </c>
    </row>
    <row r="10049" spans="1:17" x14ac:dyDescent="0.25">
      <c r="A10049" t="s">
        <v>3380</v>
      </c>
      <c r="B10049">
        <v>2.39</v>
      </c>
      <c r="C10049" t="s">
        <v>7842</v>
      </c>
      <c r="D10049">
        <v>271</v>
      </c>
      <c r="E10049" t="s">
        <v>6266</v>
      </c>
      <c r="F10049" s="4">
        <v>2.39</v>
      </c>
      <c r="J10049" s="4">
        <f>MIN(Table16[[#This Row],[Medicare Outpatient Allowable Rate]:[WPPA Inc Outpatient Allowable Rate]])</f>
        <v>0</v>
      </c>
      <c r="K10049" s="4">
        <f>MAX(Table16[[#This Row],[Blue Cross Outpatient Allowable Rate]:[WPPA Inc Outpatient Allowable Rate]])</f>
        <v>2.2705000000000002</v>
      </c>
      <c r="L10049" s="4">
        <f>SUM(Table16[[#This Row],[Price]]*4.42)</f>
        <v>10.563800000000001</v>
      </c>
      <c r="M10049" s="4">
        <v>0</v>
      </c>
      <c r="N10049" s="4">
        <f>SUM(Table16[[#This Row],[ChargeID]]*0.76)</f>
        <v>1.8164</v>
      </c>
      <c r="O10049" s="4">
        <f>SUM(Table16[[#This Row],[Price]]*0.95)</f>
        <v>2.2705000000000002</v>
      </c>
      <c r="P10049" s="4">
        <f>SUM(Table16[[#This Row],[Price]]*0.8)</f>
        <v>1.9120000000000001</v>
      </c>
      <c r="Q10049" s="4">
        <f>SUM(Table16[[#This Row],[Price]]*0.6)</f>
        <v>1.4339999999999999</v>
      </c>
    </row>
    <row r="10050" spans="1:17" x14ac:dyDescent="0.25">
      <c r="A10050" t="s">
        <v>3380</v>
      </c>
      <c r="B10050">
        <v>2.13</v>
      </c>
      <c r="C10050" t="s">
        <v>7843</v>
      </c>
      <c r="D10050">
        <v>271</v>
      </c>
      <c r="E10050" t="s">
        <v>6266</v>
      </c>
      <c r="F10050" s="4">
        <v>2.13</v>
      </c>
      <c r="J10050" s="4">
        <f>MIN(Table16[[#This Row],[Medicare Outpatient Allowable Rate]:[WPPA Inc Outpatient Allowable Rate]])</f>
        <v>0</v>
      </c>
      <c r="K10050" s="4">
        <f>MAX(Table16[[#This Row],[Blue Cross Outpatient Allowable Rate]:[WPPA Inc Outpatient Allowable Rate]])</f>
        <v>2.0234999999999999</v>
      </c>
      <c r="L10050" s="4">
        <f>SUM(Table16[[#This Row],[Price]]*4.42)</f>
        <v>9.4146000000000001</v>
      </c>
      <c r="M10050" s="4">
        <v>0</v>
      </c>
      <c r="N10050" s="4">
        <f>SUM(Table16[[#This Row],[ChargeID]]*0.76)</f>
        <v>1.6188</v>
      </c>
      <c r="O10050" s="4">
        <f>SUM(Table16[[#This Row],[Price]]*0.95)</f>
        <v>2.0234999999999999</v>
      </c>
      <c r="P10050" s="4">
        <f>SUM(Table16[[#This Row],[Price]]*0.8)</f>
        <v>1.704</v>
      </c>
      <c r="Q10050" s="4">
        <f>SUM(Table16[[#This Row],[Price]]*0.6)</f>
        <v>1.2779999999999998</v>
      </c>
    </row>
    <row r="10051" spans="1:17" x14ac:dyDescent="0.25">
      <c r="A10051" t="s">
        <v>3380</v>
      </c>
      <c r="B10051">
        <v>2.13</v>
      </c>
      <c r="C10051" t="s">
        <v>7844</v>
      </c>
      <c r="D10051">
        <v>271</v>
      </c>
      <c r="E10051" t="s">
        <v>6266</v>
      </c>
      <c r="F10051" s="4">
        <v>2.13</v>
      </c>
      <c r="J10051" s="4">
        <f>MIN(Table16[[#This Row],[Medicare Outpatient Allowable Rate]:[WPPA Inc Outpatient Allowable Rate]])</f>
        <v>0</v>
      </c>
      <c r="K10051" s="4">
        <f>MAX(Table16[[#This Row],[Blue Cross Outpatient Allowable Rate]:[WPPA Inc Outpatient Allowable Rate]])</f>
        <v>2.0234999999999999</v>
      </c>
      <c r="L10051" s="4">
        <f>SUM(Table16[[#This Row],[Price]]*4.42)</f>
        <v>9.4146000000000001</v>
      </c>
      <c r="M10051" s="4">
        <v>0</v>
      </c>
      <c r="N10051" s="4">
        <f>SUM(Table16[[#This Row],[ChargeID]]*0.76)</f>
        <v>1.6188</v>
      </c>
      <c r="O10051" s="4">
        <f>SUM(Table16[[#This Row],[Price]]*0.95)</f>
        <v>2.0234999999999999</v>
      </c>
      <c r="P10051" s="4">
        <f>SUM(Table16[[#This Row],[Price]]*0.8)</f>
        <v>1.704</v>
      </c>
      <c r="Q10051" s="4">
        <f>SUM(Table16[[#This Row],[Price]]*0.6)</f>
        <v>1.2779999999999998</v>
      </c>
    </row>
    <row r="10052" spans="1:17" x14ac:dyDescent="0.25">
      <c r="A10052" t="s">
        <v>3380</v>
      </c>
      <c r="B10052">
        <v>1.98</v>
      </c>
      <c r="C10052" t="s">
        <v>7845</v>
      </c>
      <c r="D10052">
        <v>271</v>
      </c>
      <c r="E10052" t="s">
        <v>6266</v>
      </c>
      <c r="F10052" s="4">
        <v>1.98</v>
      </c>
      <c r="J10052" s="4">
        <f>MIN(Table16[[#This Row],[Medicare Outpatient Allowable Rate]:[WPPA Inc Outpatient Allowable Rate]])</f>
        <v>0</v>
      </c>
      <c r="K10052" s="4">
        <f>MAX(Table16[[#This Row],[Blue Cross Outpatient Allowable Rate]:[WPPA Inc Outpatient Allowable Rate]])</f>
        <v>1.881</v>
      </c>
      <c r="L10052" s="4">
        <f>SUM(Table16[[#This Row],[Price]]*4.42)</f>
        <v>8.7515999999999998</v>
      </c>
      <c r="M10052" s="4">
        <v>0</v>
      </c>
      <c r="N10052" s="4">
        <f>SUM(Table16[[#This Row],[ChargeID]]*0.76)</f>
        <v>1.5047999999999999</v>
      </c>
      <c r="O10052" s="4">
        <f>SUM(Table16[[#This Row],[Price]]*0.95)</f>
        <v>1.881</v>
      </c>
      <c r="P10052" s="4">
        <f>SUM(Table16[[#This Row],[Price]]*0.8)</f>
        <v>1.5840000000000001</v>
      </c>
      <c r="Q10052" s="4">
        <f>SUM(Table16[[#This Row],[Price]]*0.6)</f>
        <v>1.1879999999999999</v>
      </c>
    </row>
    <row r="10053" spans="1:17" x14ac:dyDescent="0.25">
      <c r="A10053" t="s">
        <v>3380</v>
      </c>
      <c r="B10053">
        <v>1.98</v>
      </c>
      <c r="C10053" t="s">
        <v>7846</v>
      </c>
      <c r="D10053">
        <v>271</v>
      </c>
      <c r="E10053" t="s">
        <v>6266</v>
      </c>
      <c r="F10053" s="4">
        <v>1.98</v>
      </c>
      <c r="J10053" s="4">
        <f>MIN(Table16[[#This Row],[Medicare Outpatient Allowable Rate]:[WPPA Inc Outpatient Allowable Rate]])</f>
        <v>0</v>
      </c>
      <c r="K10053" s="4">
        <f>MAX(Table16[[#This Row],[Blue Cross Outpatient Allowable Rate]:[WPPA Inc Outpatient Allowable Rate]])</f>
        <v>1.881</v>
      </c>
      <c r="L10053" s="4">
        <f>SUM(Table16[[#This Row],[Price]]*4.42)</f>
        <v>8.7515999999999998</v>
      </c>
      <c r="M10053" s="4">
        <v>0</v>
      </c>
      <c r="N10053" s="4">
        <f>SUM(Table16[[#This Row],[ChargeID]]*0.76)</f>
        <v>1.5047999999999999</v>
      </c>
      <c r="O10053" s="4">
        <f>SUM(Table16[[#This Row],[Price]]*0.95)</f>
        <v>1.881</v>
      </c>
      <c r="P10053" s="4">
        <f>SUM(Table16[[#This Row],[Price]]*0.8)</f>
        <v>1.5840000000000001</v>
      </c>
      <c r="Q10053" s="4">
        <f>SUM(Table16[[#This Row],[Price]]*0.6)</f>
        <v>1.1879999999999999</v>
      </c>
    </row>
    <row r="10054" spans="1:17" x14ac:dyDescent="0.25">
      <c r="A10054" t="s">
        <v>3380</v>
      </c>
      <c r="B10054">
        <v>1.98</v>
      </c>
      <c r="C10054" t="s">
        <v>7847</v>
      </c>
      <c r="D10054">
        <v>271</v>
      </c>
      <c r="E10054" t="s">
        <v>6266</v>
      </c>
      <c r="F10054" s="4">
        <v>1.98</v>
      </c>
      <c r="J10054" s="4">
        <f>MIN(Table16[[#This Row],[Medicare Outpatient Allowable Rate]:[WPPA Inc Outpatient Allowable Rate]])</f>
        <v>0</v>
      </c>
      <c r="K10054" s="4">
        <f>MAX(Table16[[#This Row],[Blue Cross Outpatient Allowable Rate]:[WPPA Inc Outpatient Allowable Rate]])</f>
        <v>1.881</v>
      </c>
      <c r="L10054" s="4">
        <f>SUM(Table16[[#This Row],[Price]]*4.42)</f>
        <v>8.7515999999999998</v>
      </c>
      <c r="M10054" s="4">
        <v>0</v>
      </c>
      <c r="N10054" s="4">
        <f>SUM(Table16[[#This Row],[ChargeID]]*0.76)</f>
        <v>1.5047999999999999</v>
      </c>
      <c r="O10054" s="4">
        <f>SUM(Table16[[#This Row],[Price]]*0.95)</f>
        <v>1.881</v>
      </c>
      <c r="P10054" s="4">
        <f>SUM(Table16[[#This Row],[Price]]*0.8)</f>
        <v>1.5840000000000001</v>
      </c>
      <c r="Q10054" s="4">
        <f>SUM(Table16[[#This Row],[Price]]*0.6)</f>
        <v>1.1879999999999999</v>
      </c>
    </row>
    <row r="10055" spans="1:17" x14ac:dyDescent="0.25">
      <c r="A10055" t="s">
        <v>3380</v>
      </c>
      <c r="B10055">
        <v>2.13</v>
      </c>
      <c r="C10055" t="s">
        <v>7848</v>
      </c>
      <c r="D10055">
        <v>271</v>
      </c>
      <c r="E10055" t="s">
        <v>6266</v>
      </c>
      <c r="F10055" s="4">
        <v>2.13</v>
      </c>
      <c r="J10055" s="4">
        <f>MIN(Table16[[#This Row],[Medicare Outpatient Allowable Rate]:[WPPA Inc Outpatient Allowable Rate]])</f>
        <v>0</v>
      </c>
      <c r="K10055" s="4">
        <f>MAX(Table16[[#This Row],[Blue Cross Outpatient Allowable Rate]:[WPPA Inc Outpatient Allowable Rate]])</f>
        <v>2.0234999999999999</v>
      </c>
      <c r="L10055" s="4">
        <f>SUM(Table16[[#This Row],[Price]]*4.42)</f>
        <v>9.4146000000000001</v>
      </c>
      <c r="M10055" s="4">
        <v>0</v>
      </c>
      <c r="N10055" s="4">
        <f>SUM(Table16[[#This Row],[ChargeID]]*0.76)</f>
        <v>1.6188</v>
      </c>
      <c r="O10055" s="4">
        <f>SUM(Table16[[#This Row],[Price]]*0.95)</f>
        <v>2.0234999999999999</v>
      </c>
      <c r="P10055" s="4">
        <f>SUM(Table16[[#This Row],[Price]]*0.8)</f>
        <v>1.704</v>
      </c>
      <c r="Q10055" s="4">
        <f>SUM(Table16[[#This Row],[Price]]*0.6)</f>
        <v>1.2779999999999998</v>
      </c>
    </row>
    <row r="10056" spans="1:17" x14ac:dyDescent="0.25">
      <c r="A10056" t="s">
        <v>3380</v>
      </c>
      <c r="B10056">
        <v>1.98</v>
      </c>
      <c r="C10056" t="s">
        <v>7849</v>
      </c>
      <c r="D10056">
        <v>271</v>
      </c>
      <c r="E10056" t="s">
        <v>6266</v>
      </c>
      <c r="F10056" s="4">
        <v>1.98</v>
      </c>
      <c r="J10056" s="4">
        <f>MIN(Table16[[#This Row],[Medicare Outpatient Allowable Rate]:[WPPA Inc Outpatient Allowable Rate]])</f>
        <v>0</v>
      </c>
      <c r="K10056" s="4">
        <f>MAX(Table16[[#This Row],[Blue Cross Outpatient Allowable Rate]:[WPPA Inc Outpatient Allowable Rate]])</f>
        <v>1.881</v>
      </c>
      <c r="L10056" s="4">
        <f>SUM(Table16[[#This Row],[Price]]*4.42)</f>
        <v>8.7515999999999998</v>
      </c>
      <c r="M10056" s="4">
        <v>0</v>
      </c>
      <c r="N10056" s="4">
        <f>SUM(Table16[[#This Row],[ChargeID]]*0.76)</f>
        <v>1.5047999999999999</v>
      </c>
      <c r="O10056" s="4">
        <f>SUM(Table16[[#This Row],[Price]]*0.95)</f>
        <v>1.881</v>
      </c>
      <c r="P10056" s="4">
        <f>SUM(Table16[[#This Row],[Price]]*0.8)</f>
        <v>1.5840000000000001</v>
      </c>
      <c r="Q10056" s="4">
        <f>SUM(Table16[[#This Row],[Price]]*0.6)</f>
        <v>1.1879999999999999</v>
      </c>
    </row>
    <row r="10057" spans="1:17" x14ac:dyDescent="0.25">
      <c r="A10057" t="s">
        <v>3380</v>
      </c>
      <c r="B10057">
        <v>2.13</v>
      </c>
      <c r="C10057" t="s">
        <v>7850</v>
      </c>
      <c r="D10057">
        <v>271</v>
      </c>
      <c r="E10057" t="s">
        <v>6266</v>
      </c>
      <c r="F10057" s="4">
        <v>2.13</v>
      </c>
      <c r="J10057" s="4">
        <f>MIN(Table16[[#This Row],[Medicare Outpatient Allowable Rate]:[WPPA Inc Outpatient Allowable Rate]])</f>
        <v>0</v>
      </c>
      <c r="K10057" s="4">
        <f>MAX(Table16[[#This Row],[Blue Cross Outpatient Allowable Rate]:[WPPA Inc Outpatient Allowable Rate]])</f>
        <v>2.0234999999999999</v>
      </c>
      <c r="L10057" s="4">
        <f>SUM(Table16[[#This Row],[Price]]*4.42)</f>
        <v>9.4146000000000001</v>
      </c>
      <c r="M10057" s="4">
        <v>0</v>
      </c>
      <c r="N10057" s="4">
        <f>SUM(Table16[[#This Row],[ChargeID]]*0.76)</f>
        <v>1.6188</v>
      </c>
      <c r="O10057" s="4">
        <f>SUM(Table16[[#This Row],[Price]]*0.95)</f>
        <v>2.0234999999999999</v>
      </c>
      <c r="P10057" s="4">
        <f>SUM(Table16[[#This Row],[Price]]*0.8)</f>
        <v>1.704</v>
      </c>
      <c r="Q10057" s="4">
        <f>SUM(Table16[[#This Row],[Price]]*0.6)</f>
        <v>1.2779999999999998</v>
      </c>
    </row>
    <row r="10058" spans="1:17" x14ac:dyDescent="0.25">
      <c r="A10058" t="s">
        <v>3380</v>
      </c>
      <c r="B10058">
        <v>0</v>
      </c>
      <c r="C10058" t="s">
        <v>7851</v>
      </c>
      <c r="D10058">
        <v>270</v>
      </c>
      <c r="E10058" t="s">
        <v>7852</v>
      </c>
      <c r="F10058" s="4">
        <v>0</v>
      </c>
      <c r="J10058" s="4">
        <f>MIN(Table16[[#This Row],[Medicare Outpatient Allowable Rate]:[WPPA Inc Outpatient Allowable Rate]])</f>
        <v>0</v>
      </c>
      <c r="K10058" s="4">
        <f>MAX(Table16[[#This Row],[Blue Cross Outpatient Allowable Rate]:[WPPA Inc Outpatient Allowable Rate]])</f>
        <v>0</v>
      </c>
      <c r="L10058" s="4">
        <f>SUM(Table16[[#This Row],[Price]]*4.42)</f>
        <v>0</v>
      </c>
      <c r="M10058" s="4">
        <v>0</v>
      </c>
      <c r="N10058" s="4">
        <f>SUM(Table16[[#This Row],[ChargeID]]*0.76)</f>
        <v>0</v>
      </c>
      <c r="O10058" s="4">
        <f>SUM(Table16[[#This Row],[Price]]*0.95)</f>
        <v>0</v>
      </c>
      <c r="P10058" s="4">
        <f>SUM(Table16[[#This Row],[Price]]*0.8)</f>
        <v>0</v>
      </c>
      <c r="Q10058" s="4">
        <f>SUM(Table16[[#This Row],[Price]]*0.6)</f>
        <v>0</v>
      </c>
    </row>
    <row r="10059" spans="1:17" x14ac:dyDescent="0.25">
      <c r="A10059" t="s">
        <v>3380</v>
      </c>
      <c r="B10059">
        <v>0</v>
      </c>
      <c r="C10059" t="s">
        <v>7853</v>
      </c>
      <c r="D10059">
        <v>270</v>
      </c>
      <c r="E10059" t="s">
        <v>7854</v>
      </c>
      <c r="F10059" s="4">
        <v>0</v>
      </c>
      <c r="J10059" s="4">
        <f>MIN(Table16[[#This Row],[Medicare Outpatient Allowable Rate]:[WPPA Inc Outpatient Allowable Rate]])</f>
        <v>0</v>
      </c>
      <c r="K10059" s="4">
        <f>MAX(Table16[[#This Row],[Blue Cross Outpatient Allowable Rate]:[WPPA Inc Outpatient Allowable Rate]])</f>
        <v>0</v>
      </c>
      <c r="L10059" s="4">
        <f>SUM(Table16[[#This Row],[Price]]*4.42)</f>
        <v>0</v>
      </c>
      <c r="M10059" s="4">
        <v>0</v>
      </c>
      <c r="N10059" s="4">
        <f>SUM(Table16[[#This Row],[ChargeID]]*0.76)</f>
        <v>0</v>
      </c>
      <c r="O10059" s="4">
        <f>SUM(Table16[[#This Row],[Price]]*0.95)</f>
        <v>0</v>
      </c>
      <c r="P10059" s="4">
        <f>SUM(Table16[[#This Row],[Price]]*0.8)</f>
        <v>0</v>
      </c>
      <c r="Q10059" s="4">
        <f>SUM(Table16[[#This Row],[Price]]*0.6)</f>
        <v>0</v>
      </c>
    </row>
    <row r="10060" spans="1:17" x14ac:dyDescent="0.25">
      <c r="A10060" t="s">
        <v>3380</v>
      </c>
      <c r="B10060">
        <v>0</v>
      </c>
      <c r="C10060" t="s">
        <v>7855</v>
      </c>
      <c r="D10060">
        <v>270</v>
      </c>
      <c r="E10060" t="s">
        <v>6470</v>
      </c>
      <c r="F10060" s="4">
        <v>0</v>
      </c>
      <c r="J10060" s="4">
        <f>MIN(Table16[[#This Row],[Medicare Outpatient Allowable Rate]:[WPPA Inc Outpatient Allowable Rate]])</f>
        <v>0</v>
      </c>
      <c r="K10060" s="4">
        <f>MAX(Table16[[#This Row],[Blue Cross Outpatient Allowable Rate]:[WPPA Inc Outpatient Allowable Rate]])</f>
        <v>0</v>
      </c>
      <c r="L10060" s="4">
        <f>SUM(Table16[[#This Row],[Price]]*4.42)</f>
        <v>0</v>
      </c>
      <c r="M10060" s="4">
        <v>0</v>
      </c>
      <c r="N10060" s="4">
        <f>SUM(Table16[[#This Row],[ChargeID]]*0.76)</f>
        <v>0</v>
      </c>
      <c r="O10060" s="4">
        <f>SUM(Table16[[#This Row],[Price]]*0.95)</f>
        <v>0</v>
      </c>
      <c r="P10060" s="4">
        <f>SUM(Table16[[#This Row],[Price]]*0.8)</f>
        <v>0</v>
      </c>
      <c r="Q10060" s="4">
        <f>SUM(Table16[[#This Row],[Price]]*0.6)</f>
        <v>0</v>
      </c>
    </row>
    <row r="10061" spans="1:17" x14ac:dyDescent="0.25">
      <c r="A10061" t="s">
        <v>3380</v>
      </c>
      <c r="B10061">
        <v>0</v>
      </c>
      <c r="C10061" t="s">
        <v>7856</v>
      </c>
      <c r="D10061">
        <v>270</v>
      </c>
      <c r="E10061" t="s">
        <v>6058</v>
      </c>
      <c r="F10061" s="4">
        <v>0</v>
      </c>
      <c r="J10061" s="4">
        <f>MIN(Table16[[#This Row],[Medicare Outpatient Allowable Rate]:[WPPA Inc Outpatient Allowable Rate]])</f>
        <v>0</v>
      </c>
      <c r="K10061" s="4">
        <f>MAX(Table16[[#This Row],[Blue Cross Outpatient Allowable Rate]:[WPPA Inc Outpatient Allowable Rate]])</f>
        <v>0</v>
      </c>
      <c r="L10061" s="4">
        <f>SUM(Table16[[#This Row],[Price]]*4.42)</f>
        <v>0</v>
      </c>
      <c r="M10061" s="4">
        <v>0</v>
      </c>
      <c r="N10061" s="4">
        <f>SUM(Table16[[#This Row],[ChargeID]]*0.76)</f>
        <v>0</v>
      </c>
      <c r="O10061" s="4">
        <f>SUM(Table16[[#This Row],[Price]]*0.95)</f>
        <v>0</v>
      </c>
      <c r="P10061" s="4">
        <f>SUM(Table16[[#This Row],[Price]]*0.8)</f>
        <v>0</v>
      </c>
      <c r="Q10061" s="4">
        <f>SUM(Table16[[#This Row],[Price]]*0.6)</f>
        <v>0</v>
      </c>
    </row>
    <row r="10062" spans="1:17" x14ac:dyDescent="0.25">
      <c r="A10062" t="s">
        <v>3380</v>
      </c>
      <c r="B10062">
        <v>0</v>
      </c>
      <c r="C10062" t="s">
        <v>7857</v>
      </c>
      <c r="D10062">
        <v>270</v>
      </c>
      <c r="E10062" t="s">
        <v>6058</v>
      </c>
      <c r="F10062" s="4">
        <v>0</v>
      </c>
      <c r="J10062" s="4">
        <f>MIN(Table16[[#This Row],[Medicare Outpatient Allowable Rate]:[WPPA Inc Outpatient Allowable Rate]])</f>
        <v>0</v>
      </c>
      <c r="K10062" s="4">
        <f>MAX(Table16[[#This Row],[Blue Cross Outpatient Allowable Rate]:[WPPA Inc Outpatient Allowable Rate]])</f>
        <v>0</v>
      </c>
      <c r="L10062" s="4">
        <f>SUM(Table16[[#This Row],[Price]]*4.42)</f>
        <v>0</v>
      </c>
      <c r="M10062" s="4">
        <v>0</v>
      </c>
      <c r="N10062" s="4">
        <f>SUM(Table16[[#This Row],[ChargeID]]*0.76)</f>
        <v>0</v>
      </c>
      <c r="O10062" s="4">
        <f>SUM(Table16[[#This Row],[Price]]*0.95)</f>
        <v>0</v>
      </c>
      <c r="P10062" s="4">
        <f>SUM(Table16[[#This Row],[Price]]*0.8)</f>
        <v>0</v>
      </c>
      <c r="Q10062" s="4">
        <f>SUM(Table16[[#This Row],[Price]]*0.6)</f>
        <v>0</v>
      </c>
    </row>
    <row r="10063" spans="1:17" x14ac:dyDescent="0.25">
      <c r="A10063" t="s">
        <v>3380</v>
      </c>
      <c r="B10063">
        <v>0</v>
      </c>
      <c r="C10063" t="s">
        <v>7858</v>
      </c>
      <c r="D10063">
        <v>270</v>
      </c>
      <c r="E10063" t="s">
        <v>6058</v>
      </c>
      <c r="F10063" s="4">
        <v>0</v>
      </c>
      <c r="J10063" s="4">
        <f>MIN(Table16[[#This Row],[Medicare Outpatient Allowable Rate]:[WPPA Inc Outpatient Allowable Rate]])</f>
        <v>0</v>
      </c>
      <c r="K10063" s="4">
        <f>MAX(Table16[[#This Row],[Blue Cross Outpatient Allowable Rate]:[WPPA Inc Outpatient Allowable Rate]])</f>
        <v>0</v>
      </c>
      <c r="L10063" s="4">
        <f>SUM(Table16[[#This Row],[Price]]*4.42)</f>
        <v>0</v>
      </c>
      <c r="M10063" s="4">
        <v>0</v>
      </c>
      <c r="N10063" s="4">
        <f>SUM(Table16[[#This Row],[ChargeID]]*0.76)</f>
        <v>0</v>
      </c>
      <c r="O10063" s="4">
        <f>SUM(Table16[[#This Row],[Price]]*0.95)</f>
        <v>0</v>
      </c>
      <c r="P10063" s="4">
        <f>SUM(Table16[[#This Row],[Price]]*0.8)</f>
        <v>0</v>
      </c>
      <c r="Q10063" s="4">
        <f>SUM(Table16[[#This Row],[Price]]*0.6)</f>
        <v>0</v>
      </c>
    </row>
    <row r="10064" spans="1:17" x14ac:dyDescent="0.25">
      <c r="A10064" t="s">
        <v>3380</v>
      </c>
      <c r="B10064">
        <v>0</v>
      </c>
      <c r="C10064" t="s">
        <v>7859</v>
      </c>
      <c r="D10064">
        <v>270</v>
      </c>
      <c r="E10064" t="s">
        <v>7421</v>
      </c>
      <c r="F10064" s="4">
        <v>0</v>
      </c>
      <c r="J10064" s="4">
        <f>MIN(Table16[[#This Row],[Medicare Outpatient Allowable Rate]:[WPPA Inc Outpatient Allowable Rate]])</f>
        <v>0</v>
      </c>
      <c r="K10064" s="4">
        <f>MAX(Table16[[#This Row],[Blue Cross Outpatient Allowable Rate]:[WPPA Inc Outpatient Allowable Rate]])</f>
        <v>0</v>
      </c>
      <c r="L10064" s="4">
        <f>SUM(Table16[[#This Row],[Price]]*4.42)</f>
        <v>0</v>
      </c>
      <c r="M10064" s="4">
        <v>0</v>
      </c>
      <c r="N10064" s="4">
        <f>SUM(Table16[[#This Row],[ChargeID]]*0.76)</f>
        <v>0</v>
      </c>
      <c r="O10064" s="4">
        <f>SUM(Table16[[#This Row],[Price]]*0.95)</f>
        <v>0</v>
      </c>
      <c r="P10064" s="4">
        <f>SUM(Table16[[#This Row],[Price]]*0.8)</f>
        <v>0</v>
      </c>
      <c r="Q10064" s="4">
        <f>SUM(Table16[[#This Row],[Price]]*0.6)</f>
        <v>0</v>
      </c>
    </row>
    <row r="10065" spans="1:17" x14ac:dyDescent="0.25">
      <c r="A10065" t="s">
        <v>3380</v>
      </c>
      <c r="B10065">
        <v>0</v>
      </c>
      <c r="C10065" t="s">
        <v>7860</v>
      </c>
      <c r="D10065">
        <v>270</v>
      </c>
      <c r="E10065" t="s">
        <v>6058</v>
      </c>
      <c r="F10065" s="4">
        <v>0</v>
      </c>
      <c r="J10065" s="4">
        <f>MIN(Table16[[#This Row],[Medicare Outpatient Allowable Rate]:[WPPA Inc Outpatient Allowable Rate]])</f>
        <v>0</v>
      </c>
      <c r="K10065" s="4">
        <f>MAX(Table16[[#This Row],[Blue Cross Outpatient Allowable Rate]:[WPPA Inc Outpatient Allowable Rate]])</f>
        <v>0</v>
      </c>
      <c r="L10065" s="4">
        <f>SUM(Table16[[#This Row],[Price]]*4.42)</f>
        <v>0</v>
      </c>
      <c r="M10065" s="4">
        <v>0</v>
      </c>
      <c r="N10065" s="4">
        <f>SUM(Table16[[#This Row],[ChargeID]]*0.76)</f>
        <v>0</v>
      </c>
      <c r="O10065" s="4">
        <f>SUM(Table16[[#This Row],[Price]]*0.95)</f>
        <v>0</v>
      </c>
      <c r="P10065" s="4">
        <f>SUM(Table16[[#This Row],[Price]]*0.8)</f>
        <v>0</v>
      </c>
      <c r="Q10065" s="4">
        <f>SUM(Table16[[#This Row],[Price]]*0.6)</f>
        <v>0</v>
      </c>
    </row>
    <row r="10066" spans="1:17" x14ac:dyDescent="0.25">
      <c r="A10066" t="s">
        <v>3380</v>
      </c>
      <c r="B10066">
        <v>0</v>
      </c>
      <c r="C10066" t="s">
        <v>12148</v>
      </c>
      <c r="D10066">
        <v>270</v>
      </c>
      <c r="E10066" t="s">
        <v>6058</v>
      </c>
      <c r="F10066" s="4">
        <v>0</v>
      </c>
      <c r="J10066" s="4">
        <f>MIN(Table16[[#This Row],[Medicare Outpatient Allowable Rate]:[WPPA Inc Outpatient Allowable Rate]])</f>
        <v>0</v>
      </c>
      <c r="K10066" s="4">
        <f>MAX(Table16[[#This Row],[Blue Cross Outpatient Allowable Rate]:[WPPA Inc Outpatient Allowable Rate]])</f>
        <v>0</v>
      </c>
      <c r="L10066" s="4">
        <f>SUM(Table16[[#This Row],[Price]]*4.42)</f>
        <v>0</v>
      </c>
      <c r="M10066" s="4">
        <v>0</v>
      </c>
      <c r="N10066" s="4">
        <f>SUM(Table16[[#This Row],[ChargeID]]*0.76)</f>
        <v>0</v>
      </c>
      <c r="O10066" s="4">
        <f>SUM(Table16[[#This Row],[Price]]*0.95)</f>
        <v>0</v>
      </c>
      <c r="P10066" s="4">
        <f>SUM(Table16[[#This Row],[Price]]*0.8)</f>
        <v>0</v>
      </c>
      <c r="Q10066" s="4">
        <f>SUM(Table16[[#This Row],[Price]]*0.6)</f>
        <v>0</v>
      </c>
    </row>
    <row r="10067" spans="1:17" x14ac:dyDescent="0.25">
      <c r="A10067" t="s">
        <v>3380</v>
      </c>
      <c r="B10067">
        <v>0</v>
      </c>
      <c r="C10067" t="s">
        <v>7861</v>
      </c>
      <c r="D10067">
        <v>270</v>
      </c>
      <c r="E10067" t="s">
        <v>12757</v>
      </c>
      <c r="F10067" s="4">
        <v>0</v>
      </c>
      <c r="J10067" s="4">
        <f>MIN(Table16[[#This Row],[Medicare Outpatient Allowable Rate]:[WPPA Inc Outpatient Allowable Rate]])</f>
        <v>0</v>
      </c>
      <c r="K10067" s="4">
        <f>MAX(Table16[[#This Row],[Blue Cross Outpatient Allowable Rate]:[WPPA Inc Outpatient Allowable Rate]])</f>
        <v>0</v>
      </c>
      <c r="L10067" s="4">
        <f>SUM(Table16[[#This Row],[Price]]*4.42)</f>
        <v>0</v>
      </c>
      <c r="M10067" s="4">
        <v>0</v>
      </c>
      <c r="N10067" s="4">
        <f>SUM(Table16[[#This Row],[ChargeID]]*0.76)</f>
        <v>0</v>
      </c>
      <c r="O10067" s="4">
        <f>SUM(Table16[[#This Row],[Price]]*0.95)</f>
        <v>0</v>
      </c>
      <c r="P10067" s="4">
        <f>SUM(Table16[[#This Row],[Price]]*0.8)</f>
        <v>0</v>
      </c>
      <c r="Q10067" s="4">
        <f>SUM(Table16[[#This Row],[Price]]*0.6)</f>
        <v>0</v>
      </c>
    </row>
    <row r="10068" spans="1:17" x14ac:dyDescent="0.25">
      <c r="A10068" t="s">
        <v>3380</v>
      </c>
      <c r="B10068">
        <v>0</v>
      </c>
      <c r="C10068" t="s">
        <v>7862</v>
      </c>
      <c r="D10068">
        <v>270</v>
      </c>
      <c r="E10068" t="s">
        <v>6058</v>
      </c>
      <c r="F10068" s="4">
        <v>0</v>
      </c>
      <c r="J10068" s="4">
        <f>MIN(Table16[[#This Row],[Medicare Outpatient Allowable Rate]:[WPPA Inc Outpatient Allowable Rate]])</f>
        <v>0</v>
      </c>
      <c r="K10068" s="4">
        <f>MAX(Table16[[#This Row],[Blue Cross Outpatient Allowable Rate]:[WPPA Inc Outpatient Allowable Rate]])</f>
        <v>0</v>
      </c>
      <c r="L10068" s="4">
        <f>SUM(Table16[[#This Row],[Price]]*4.42)</f>
        <v>0</v>
      </c>
      <c r="M10068" s="4">
        <v>0</v>
      </c>
      <c r="N10068" s="4">
        <f>SUM(Table16[[#This Row],[ChargeID]]*0.76)</f>
        <v>0</v>
      </c>
      <c r="O10068" s="4">
        <f>SUM(Table16[[#This Row],[Price]]*0.95)</f>
        <v>0</v>
      </c>
      <c r="P10068" s="4">
        <f>SUM(Table16[[#This Row],[Price]]*0.8)</f>
        <v>0</v>
      </c>
      <c r="Q10068" s="4">
        <f>SUM(Table16[[#This Row],[Price]]*0.6)</f>
        <v>0</v>
      </c>
    </row>
    <row r="10069" spans="1:17" x14ac:dyDescent="0.25">
      <c r="A10069" t="s">
        <v>3380</v>
      </c>
      <c r="B10069">
        <v>0</v>
      </c>
      <c r="C10069" t="s">
        <v>7863</v>
      </c>
      <c r="D10069">
        <v>270</v>
      </c>
      <c r="E10069" t="s">
        <v>6058</v>
      </c>
      <c r="F10069" s="4">
        <v>0</v>
      </c>
      <c r="J10069" s="4">
        <f>MIN(Table16[[#This Row],[Medicare Outpatient Allowable Rate]:[WPPA Inc Outpatient Allowable Rate]])</f>
        <v>0</v>
      </c>
      <c r="K10069" s="4">
        <f>MAX(Table16[[#This Row],[Blue Cross Outpatient Allowable Rate]:[WPPA Inc Outpatient Allowable Rate]])</f>
        <v>0</v>
      </c>
      <c r="L10069" s="4">
        <f>SUM(Table16[[#This Row],[Price]]*4.42)</f>
        <v>0</v>
      </c>
      <c r="M10069" s="4">
        <v>0</v>
      </c>
      <c r="N10069" s="4">
        <f>SUM(Table16[[#This Row],[ChargeID]]*0.76)</f>
        <v>0</v>
      </c>
      <c r="O10069" s="4">
        <f>SUM(Table16[[#This Row],[Price]]*0.95)</f>
        <v>0</v>
      </c>
      <c r="P10069" s="4">
        <f>SUM(Table16[[#This Row],[Price]]*0.8)</f>
        <v>0</v>
      </c>
      <c r="Q10069" s="4">
        <f>SUM(Table16[[#This Row],[Price]]*0.6)</f>
        <v>0</v>
      </c>
    </row>
    <row r="10070" spans="1:17" x14ac:dyDescent="0.25">
      <c r="A10070" t="s">
        <v>3380</v>
      </c>
      <c r="B10070">
        <v>0</v>
      </c>
      <c r="C10070" t="s">
        <v>7864</v>
      </c>
      <c r="D10070">
        <v>270</v>
      </c>
      <c r="E10070" t="s">
        <v>6058</v>
      </c>
      <c r="F10070" s="4">
        <v>0</v>
      </c>
      <c r="J10070" s="4">
        <f>MIN(Table16[[#This Row],[Medicare Outpatient Allowable Rate]:[WPPA Inc Outpatient Allowable Rate]])</f>
        <v>0</v>
      </c>
      <c r="K10070" s="4">
        <f>MAX(Table16[[#This Row],[Blue Cross Outpatient Allowable Rate]:[WPPA Inc Outpatient Allowable Rate]])</f>
        <v>0</v>
      </c>
      <c r="L10070" s="4">
        <f>SUM(Table16[[#This Row],[Price]]*4.42)</f>
        <v>0</v>
      </c>
      <c r="M10070" s="4">
        <v>0</v>
      </c>
      <c r="N10070" s="4">
        <f>SUM(Table16[[#This Row],[ChargeID]]*0.76)</f>
        <v>0</v>
      </c>
      <c r="O10070" s="4">
        <f>SUM(Table16[[#This Row],[Price]]*0.95)</f>
        <v>0</v>
      </c>
      <c r="P10070" s="4">
        <f>SUM(Table16[[#This Row],[Price]]*0.8)</f>
        <v>0</v>
      </c>
      <c r="Q10070" s="4">
        <f>SUM(Table16[[#This Row],[Price]]*0.6)</f>
        <v>0</v>
      </c>
    </row>
    <row r="10071" spans="1:17" x14ac:dyDescent="0.25">
      <c r="A10071" t="s">
        <v>3380</v>
      </c>
      <c r="B10071">
        <v>0</v>
      </c>
      <c r="C10071" t="s">
        <v>7865</v>
      </c>
      <c r="D10071">
        <v>270</v>
      </c>
      <c r="E10071" t="s">
        <v>6058</v>
      </c>
      <c r="F10071" s="4">
        <v>0</v>
      </c>
      <c r="J10071" s="4">
        <f>MIN(Table16[[#This Row],[Medicare Outpatient Allowable Rate]:[WPPA Inc Outpatient Allowable Rate]])</f>
        <v>0</v>
      </c>
      <c r="K10071" s="4">
        <f>MAX(Table16[[#This Row],[Blue Cross Outpatient Allowable Rate]:[WPPA Inc Outpatient Allowable Rate]])</f>
        <v>0</v>
      </c>
      <c r="L10071" s="4">
        <f>SUM(Table16[[#This Row],[Price]]*4.42)</f>
        <v>0</v>
      </c>
      <c r="M10071" s="4">
        <v>0</v>
      </c>
      <c r="N10071" s="4">
        <f>SUM(Table16[[#This Row],[ChargeID]]*0.76)</f>
        <v>0</v>
      </c>
      <c r="O10071" s="4">
        <f>SUM(Table16[[#This Row],[Price]]*0.95)</f>
        <v>0</v>
      </c>
      <c r="P10071" s="4">
        <f>SUM(Table16[[#This Row],[Price]]*0.8)</f>
        <v>0</v>
      </c>
      <c r="Q10071" s="4">
        <f>SUM(Table16[[#This Row],[Price]]*0.6)</f>
        <v>0</v>
      </c>
    </row>
    <row r="10072" spans="1:17" x14ac:dyDescent="0.25">
      <c r="A10072" t="s">
        <v>3380</v>
      </c>
      <c r="B10072">
        <v>0</v>
      </c>
      <c r="C10072" t="s">
        <v>7866</v>
      </c>
      <c r="D10072">
        <v>270</v>
      </c>
      <c r="E10072" t="s">
        <v>6058</v>
      </c>
      <c r="F10072" s="4">
        <v>0</v>
      </c>
      <c r="J10072" s="4">
        <f>MIN(Table16[[#This Row],[Medicare Outpatient Allowable Rate]:[WPPA Inc Outpatient Allowable Rate]])</f>
        <v>0</v>
      </c>
      <c r="K10072" s="4">
        <f>MAX(Table16[[#This Row],[Blue Cross Outpatient Allowable Rate]:[WPPA Inc Outpatient Allowable Rate]])</f>
        <v>0</v>
      </c>
      <c r="L10072" s="4">
        <f>SUM(Table16[[#This Row],[Price]]*4.42)</f>
        <v>0</v>
      </c>
      <c r="M10072" s="4">
        <v>0</v>
      </c>
      <c r="N10072" s="4">
        <f>SUM(Table16[[#This Row],[ChargeID]]*0.76)</f>
        <v>0</v>
      </c>
      <c r="O10072" s="4">
        <f>SUM(Table16[[#This Row],[Price]]*0.95)</f>
        <v>0</v>
      </c>
      <c r="P10072" s="4">
        <f>SUM(Table16[[#This Row],[Price]]*0.8)</f>
        <v>0</v>
      </c>
      <c r="Q10072" s="4">
        <f>SUM(Table16[[#This Row],[Price]]*0.6)</f>
        <v>0</v>
      </c>
    </row>
    <row r="10073" spans="1:17" x14ac:dyDescent="0.25">
      <c r="A10073" t="s">
        <v>3380</v>
      </c>
      <c r="B10073">
        <v>0</v>
      </c>
      <c r="C10073" t="s">
        <v>7867</v>
      </c>
      <c r="D10073">
        <v>270</v>
      </c>
      <c r="E10073" t="s">
        <v>6058</v>
      </c>
      <c r="F10073" s="4">
        <v>0</v>
      </c>
      <c r="J10073" s="4">
        <f>MIN(Table16[[#This Row],[Medicare Outpatient Allowable Rate]:[WPPA Inc Outpatient Allowable Rate]])</f>
        <v>0</v>
      </c>
      <c r="K10073" s="4">
        <f>MAX(Table16[[#This Row],[Blue Cross Outpatient Allowable Rate]:[WPPA Inc Outpatient Allowable Rate]])</f>
        <v>0</v>
      </c>
      <c r="L10073" s="4">
        <f>SUM(Table16[[#This Row],[Price]]*4.42)</f>
        <v>0</v>
      </c>
      <c r="M10073" s="4">
        <v>0</v>
      </c>
      <c r="N10073" s="4">
        <f>SUM(Table16[[#This Row],[ChargeID]]*0.76)</f>
        <v>0</v>
      </c>
      <c r="O10073" s="4">
        <f>SUM(Table16[[#This Row],[Price]]*0.95)</f>
        <v>0</v>
      </c>
      <c r="P10073" s="4">
        <f>SUM(Table16[[#This Row],[Price]]*0.8)</f>
        <v>0</v>
      </c>
      <c r="Q10073" s="4">
        <f>SUM(Table16[[#This Row],[Price]]*0.6)</f>
        <v>0</v>
      </c>
    </row>
    <row r="10074" spans="1:17" x14ac:dyDescent="0.25">
      <c r="A10074" t="s">
        <v>3380</v>
      </c>
      <c r="B10074">
        <v>0</v>
      </c>
      <c r="C10074" t="s">
        <v>7868</v>
      </c>
      <c r="D10074">
        <v>270</v>
      </c>
      <c r="E10074" t="s">
        <v>6058</v>
      </c>
      <c r="F10074" s="4">
        <v>0</v>
      </c>
      <c r="J10074" s="4">
        <f>MIN(Table16[[#This Row],[Medicare Outpatient Allowable Rate]:[WPPA Inc Outpatient Allowable Rate]])</f>
        <v>0</v>
      </c>
      <c r="K10074" s="4">
        <f>MAX(Table16[[#This Row],[Blue Cross Outpatient Allowable Rate]:[WPPA Inc Outpatient Allowable Rate]])</f>
        <v>0</v>
      </c>
      <c r="L10074" s="4">
        <f>SUM(Table16[[#This Row],[Price]]*4.42)</f>
        <v>0</v>
      </c>
      <c r="M10074" s="4">
        <v>0</v>
      </c>
      <c r="N10074" s="4">
        <f>SUM(Table16[[#This Row],[ChargeID]]*0.76)</f>
        <v>0</v>
      </c>
      <c r="O10074" s="4">
        <f>SUM(Table16[[#This Row],[Price]]*0.95)</f>
        <v>0</v>
      </c>
      <c r="P10074" s="4">
        <f>SUM(Table16[[#This Row],[Price]]*0.8)</f>
        <v>0</v>
      </c>
      <c r="Q10074" s="4">
        <f>SUM(Table16[[#This Row],[Price]]*0.6)</f>
        <v>0</v>
      </c>
    </row>
    <row r="10075" spans="1:17" x14ac:dyDescent="0.25">
      <c r="A10075" t="s">
        <v>3380</v>
      </c>
      <c r="B10075">
        <v>0</v>
      </c>
      <c r="C10075" t="s">
        <v>7869</v>
      </c>
      <c r="D10075">
        <v>270</v>
      </c>
      <c r="E10075" t="s">
        <v>6058</v>
      </c>
      <c r="F10075" s="4">
        <v>0</v>
      </c>
      <c r="J10075" s="4">
        <f>MIN(Table16[[#This Row],[Medicare Outpatient Allowable Rate]:[WPPA Inc Outpatient Allowable Rate]])</f>
        <v>0</v>
      </c>
      <c r="K10075" s="4">
        <f>MAX(Table16[[#This Row],[Blue Cross Outpatient Allowable Rate]:[WPPA Inc Outpatient Allowable Rate]])</f>
        <v>0</v>
      </c>
      <c r="L10075" s="4">
        <f>SUM(Table16[[#This Row],[Price]]*4.42)</f>
        <v>0</v>
      </c>
      <c r="M10075" s="4">
        <v>0</v>
      </c>
      <c r="N10075" s="4">
        <f>SUM(Table16[[#This Row],[ChargeID]]*0.76)</f>
        <v>0</v>
      </c>
      <c r="O10075" s="4">
        <f>SUM(Table16[[#This Row],[Price]]*0.95)</f>
        <v>0</v>
      </c>
      <c r="P10075" s="4">
        <f>SUM(Table16[[#This Row],[Price]]*0.8)</f>
        <v>0</v>
      </c>
      <c r="Q10075" s="4">
        <f>SUM(Table16[[#This Row],[Price]]*0.6)</f>
        <v>0</v>
      </c>
    </row>
    <row r="10076" spans="1:17" x14ac:dyDescent="0.25">
      <c r="A10076" t="s">
        <v>3380</v>
      </c>
      <c r="B10076">
        <v>0</v>
      </c>
      <c r="C10076" t="s">
        <v>7870</v>
      </c>
      <c r="D10076">
        <v>270</v>
      </c>
      <c r="E10076" t="s">
        <v>6058</v>
      </c>
      <c r="F10076" s="4">
        <v>0</v>
      </c>
      <c r="J10076" s="4">
        <f>MIN(Table16[[#This Row],[Medicare Outpatient Allowable Rate]:[WPPA Inc Outpatient Allowable Rate]])</f>
        <v>0</v>
      </c>
      <c r="K10076" s="4">
        <f>MAX(Table16[[#This Row],[Blue Cross Outpatient Allowable Rate]:[WPPA Inc Outpatient Allowable Rate]])</f>
        <v>0</v>
      </c>
      <c r="L10076" s="4">
        <f>SUM(Table16[[#This Row],[Price]]*4.42)</f>
        <v>0</v>
      </c>
      <c r="M10076" s="4">
        <v>0</v>
      </c>
      <c r="N10076" s="4">
        <f>SUM(Table16[[#This Row],[ChargeID]]*0.76)</f>
        <v>0</v>
      </c>
      <c r="O10076" s="4">
        <f>SUM(Table16[[#This Row],[Price]]*0.95)</f>
        <v>0</v>
      </c>
      <c r="P10076" s="4">
        <f>SUM(Table16[[#This Row],[Price]]*0.8)</f>
        <v>0</v>
      </c>
      <c r="Q10076" s="4">
        <f>SUM(Table16[[#This Row],[Price]]*0.6)</f>
        <v>0</v>
      </c>
    </row>
    <row r="10077" spans="1:17" x14ac:dyDescent="0.25">
      <c r="A10077" t="s">
        <v>3380</v>
      </c>
      <c r="B10077">
        <v>0</v>
      </c>
      <c r="C10077" t="s">
        <v>7871</v>
      </c>
      <c r="D10077">
        <v>270</v>
      </c>
      <c r="E10077" t="s">
        <v>6058</v>
      </c>
      <c r="F10077" s="4">
        <v>0</v>
      </c>
      <c r="J10077" s="4">
        <f>MIN(Table16[[#This Row],[Medicare Outpatient Allowable Rate]:[WPPA Inc Outpatient Allowable Rate]])</f>
        <v>0</v>
      </c>
      <c r="K10077" s="4">
        <f>MAX(Table16[[#This Row],[Blue Cross Outpatient Allowable Rate]:[WPPA Inc Outpatient Allowable Rate]])</f>
        <v>0</v>
      </c>
      <c r="L10077" s="4">
        <f>SUM(Table16[[#This Row],[Price]]*4.42)</f>
        <v>0</v>
      </c>
      <c r="M10077" s="4">
        <v>0</v>
      </c>
      <c r="N10077" s="4">
        <f>SUM(Table16[[#This Row],[ChargeID]]*0.76)</f>
        <v>0</v>
      </c>
      <c r="O10077" s="4">
        <f>SUM(Table16[[#This Row],[Price]]*0.95)</f>
        <v>0</v>
      </c>
      <c r="P10077" s="4">
        <f>SUM(Table16[[#This Row],[Price]]*0.8)</f>
        <v>0</v>
      </c>
      <c r="Q10077" s="4">
        <f>SUM(Table16[[#This Row],[Price]]*0.6)</f>
        <v>0</v>
      </c>
    </row>
    <row r="10078" spans="1:17" x14ac:dyDescent="0.25">
      <c r="A10078" t="s">
        <v>3380</v>
      </c>
      <c r="B10078">
        <v>0</v>
      </c>
      <c r="C10078" t="s">
        <v>7872</v>
      </c>
      <c r="D10078">
        <v>270</v>
      </c>
      <c r="E10078" t="s">
        <v>6058</v>
      </c>
      <c r="F10078" s="4">
        <v>0</v>
      </c>
      <c r="J10078" s="4">
        <f>MIN(Table16[[#This Row],[Medicare Outpatient Allowable Rate]:[WPPA Inc Outpatient Allowable Rate]])</f>
        <v>0</v>
      </c>
      <c r="K10078" s="4">
        <f>MAX(Table16[[#This Row],[Blue Cross Outpatient Allowable Rate]:[WPPA Inc Outpatient Allowable Rate]])</f>
        <v>0</v>
      </c>
      <c r="L10078" s="4">
        <f>SUM(Table16[[#This Row],[Price]]*4.42)</f>
        <v>0</v>
      </c>
      <c r="M10078" s="4">
        <v>0</v>
      </c>
      <c r="N10078" s="4">
        <f>SUM(Table16[[#This Row],[ChargeID]]*0.76)</f>
        <v>0</v>
      </c>
      <c r="O10078" s="4">
        <f>SUM(Table16[[#This Row],[Price]]*0.95)</f>
        <v>0</v>
      </c>
      <c r="P10078" s="4">
        <f>SUM(Table16[[#This Row],[Price]]*0.8)</f>
        <v>0</v>
      </c>
      <c r="Q10078" s="4">
        <f>SUM(Table16[[#This Row],[Price]]*0.6)</f>
        <v>0</v>
      </c>
    </row>
    <row r="10079" spans="1:17" x14ac:dyDescent="0.25">
      <c r="A10079" t="s">
        <v>3380</v>
      </c>
      <c r="B10079">
        <v>0</v>
      </c>
      <c r="C10079" t="s">
        <v>7873</v>
      </c>
      <c r="D10079">
        <v>270</v>
      </c>
      <c r="E10079" t="s">
        <v>6058</v>
      </c>
      <c r="F10079" s="4">
        <v>0</v>
      </c>
      <c r="J10079" s="4">
        <f>MIN(Table16[[#This Row],[Medicare Outpatient Allowable Rate]:[WPPA Inc Outpatient Allowable Rate]])</f>
        <v>0</v>
      </c>
      <c r="K10079" s="4">
        <f>MAX(Table16[[#This Row],[Blue Cross Outpatient Allowable Rate]:[WPPA Inc Outpatient Allowable Rate]])</f>
        <v>0</v>
      </c>
      <c r="L10079" s="4">
        <f>SUM(Table16[[#This Row],[Price]]*4.42)</f>
        <v>0</v>
      </c>
      <c r="M10079" s="4">
        <v>0</v>
      </c>
      <c r="N10079" s="4">
        <f>SUM(Table16[[#This Row],[ChargeID]]*0.76)</f>
        <v>0</v>
      </c>
      <c r="O10079" s="4">
        <f>SUM(Table16[[#This Row],[Price]]*0.95)</f>
        <v>0</v>
      </c>
      <c r="P10079" s="4">
        <f>SUM(Table16[[#This Row],[Price]]*0.8)</f>
        <v>0</v>
      </c>
      <c r="Q10079" s="4">
        <f>SUM(Table16[[#This Row],[Price]]*0.6)</f>
        <v>0</v>
      </c>
    </row>
    <row r="10080" spans="1:17" x14ac:dyDescent="0.25">
      <c r="A10080" t="s">
        <v>3380</v>
      </c>
      <c r="B10080">
        <v>0</v>
      </c>
      <c r="C10080" t="s">
        <v>7874</v>
      </c>
      <c r="D10080">
        <v>270</v>
      </c>
      <c r="E10080" t="s">
        <v>7875</v>
      </c>
      <c r="F10080" s="4">
        <v>0</v>
      </c>
      <c r="J10080" s="4">
        <f>MIN(Table16[[#This Row],[Medicare Outpatient Allowable Rate]:[WPPA Inc Outpatient Allowable Rate]])</f>
        <v>0</v>
      </c>
      <c r="K10080" s="4">
        <f>MAX(Table16[[#This Row],[Blue Cross Outpatient Allowable Rate]:[WPPA Inc Outpatient Allowable Rate]])</f>
        <v>0</v>
      </c>
      <c r="L10080" s="4">
        <f>SUM(Table16[[#This Row],[Price]]*4.42)</f>
        <v>0</v>
      </c>
      <c r="M10080" s="4">
        <v>0</v>
      </c>
      <c r="N10080" s="4">
        <f>SUM(Table16[[#This Row],[ChargeID]]*0.76)</f>
        <v>0</v>
      </c>
      <c r="O10080" s="4">
        <f>SUM(Table16[[#This Row],[Price]]*0.95)</f>
        <v>0</v>
      </c>
      <c r="P10080" s="4">
        <f>SUM(Table16[[#This Row],[Price]]*0.8)</f>
        <v>0</v>
      </c>
      <c r="Q10080" s="4">
        <f>SUM(Table16[[#This Row],[Price]]*0.6)</f>
        <v>0</v>
      </c>
    </row>
    <row r="10081" spans="1:17" x14ac:dyDescent="0.25">
      <c r="A10081" t="s">
        <v>3380</v>
      </c>
      <c r="B10081">
        <v>0</v>
      </c>
      <c r="C10081" t="s">
        <v>7876</v>
      </c>
      <c r="D10081">
        <v>270</v>
      </c>
      <c r="E10081" t="s">
        <v>6058</v>
      </c>
      <c r="F10081" s="4">
        <v>0</v>
      </c>
      <c r="J10081" s="4">
        <f>MIN(Table16[[#This Row],[Medicare Outpatient Allowable Rate]:[WPPA Inc Outpatient Allowable Rate]])</f>
        <v>0</v>
      </c>
      <c r="K10081" s="4">
        <f>MAX(Table16[[#This Row],[Blue Cross Outpatient Allowable Rate]:[WPPA Inc Outpatient Allowable Rate]])</f>
        <v>0</v>
      </c>
      <c r="L10081" s="4">
        <f>SUM(Table16[[#This Row],[Price]]*4.42)</f>
        <v>0</v>
      </c>
      <c r="M10081" s="4">
        <v>0</v>
      </c>
      <c r="N10081" s="4">
        <f>SUM(Table16[[#This Row],[ChargeID]]*0.76)</f>
        <v>0</v>
      </c>
      <c r="O10081" s="4">
        <f>SUM(Table16[[#This Row],[Price]]*0.95)</f>
        <v>0</v>
      </c>
      <c r="P10081" s="4">
        <f>SUM(Table16[[#This Row],[Price]]*0.8)</f>
        <v>0</v>
      </c>
      <c r="Q10081" s="4">
        <f>SUM(Table16[[#This Row],[Price]]*0.6)</f>
        <v>0</v>
      </c>
    </row>
    <row r="10082" spans="1:17" x14ac:dyDescent="0.25">
      <c r="A10082" t="s">
        <v>3380</v>
      </c>
      <c r="B10082">
        <v>0</v>
      </c>
      <c r="C10082" t="s">
        <v>7877</v>
      </c>
      <c r="D10082">
        <v>270</v>
      </c>
      <c r="E10082" t="s">
        <v>6058</v>
      </c>
      <c r="F10082" s="4">
        <v>0</v>
      </c>
      <c r="J10082" s="4">
        <f>MIN(Table16[[#This Row],[Medicare Outpatient Allowable Rate]:[WPPA Inc Outpatient Allowable Rate]])</f>
        <v>0</v>
      </c>
      <c r="K10082" s="4">
        <f>MAX(Table16[[#This Row],[Blue Cross Outpatient Allowable Rate]:[WPPA Inc Outpatient Allowable Rate]])</f>
        <v>0</v>
      </c>
      <c r="L10082" s="4">
        <f>SUM(Table16[[#This Row],[Price]]*4.42)</f>
        <v>0</v>
      </c>
      <c r="M10082" s="4">
        <v>0</v>
      </c>
      <c r="N10082" s="4">
        <f>SUM(Table16[[#This Row],[ChargeID]]*0.76)</f>
        <v>0</v>
      </c>
      <c r="O10082" s="4">
        <f>SUM(Table16[[#This Row],[Price]]*0.95)</f>
        <v>0</v>
      </c>
      <c r="P10082" s="4">
        <f>SUM(Table16[[#This Row],[Price]]*0.8)</f>
        <v>0</v>
      </c>
      <c r="Q10082" s="4">
        <f>SUM(Table16[[#This Row],[Price]]*0.6)</f>
        <v>0</v>
      </c>
    </row>
    <row r="10083" spans="1:17" x14ac:dyDescent="0.25">
      <c r="A10083" t="s">
        <v>3380</v>
      </c>
      <c r="B10083">
        <v>0</v>
      </c>
      <c r="C10083" t="s">
        <v>7878</v>
      </c>
      <c r="D10083">
        <v>270</v>
      </c>
      <c r="E10083" t="s">
        <v>6058</v>
      </c>
      <c r="F10083" s="4">
        <v>0</v>
      </c>
      <c r="J10083" s="4">
        <f>MIN(Table16[[#This Row],[Medicare Outpatient Allowable Rate]:[WPPA Inc Outpatient Allowable Rate]])</f>
        <v>0</v>
      </c>
      <c r="K10083" s="4">
        <f>MAX(Table16[[#This Row],[Blue Cross Outpatient Allowable Rate]:[WPPA Inc Outpatient Allowable Rate]])</f>
        <v>0</v>
      </c>
      <c r="L10083" s="4">
        <f>SUM(Table16[[#This Row],[Price]]*4.42)</f>
        <v>0</v>
      </c>
      <c r="M10083" s="4">
        <v>0</v>
      </c>
      <c r="N10083" s="4">
        <f>SUM(Table16[[#This Row],[ChargeID]]*0.76)</f>
        <v>0</v>
      </c>
      <c r="O10083" s="4">
        <f>SUM(Table16[[#This Row],[Price]]*0.95)</f>
        <v>0</v>
      </c>
      <c r="P10083" s="4">
        <f>SUM(Table16[[#This Row],[Price]]*0.8)</f>
        <v>0</v>
      </c>
      <c r="Q10083" s="4">
        <f>SUM(Table16[[#This Row],[Price]]*0.6)</f>
        <v>0</v>
      </c>
    </row>
    <row r="10084" spans="1:17" x14ac:dyDescent="0.25">
      <c r="A10084" t="s">
        <v>3380</v>
      </c>
      <c r="B10084">
        <v>0</v>
      </c>
      <c r="C10084" t="s">
        <v>7879</v>
      </c>
      <c r="D10084">
        <v>270</v>
      </c>
      <c r="E10084" t="s">
        <v>6392</v>
      </c>
      <c r="F10084" s="4">
        <v>0</v>
      </c>
      <c r="J10084" s="4">
        <f>MIN(Table16[[#This Row],[Medicare Outpatient Allowable Rate]:[WPPA Inc Outpatient Allowable Rate]])</f>
        <v>0</v>
      </c>
      <c r="K10084" s="4">
        <f>MAX(Table16[[#This Row],[Blue Cross Outpatient Allowable Rate]:[WPPA Inc Outpatient Allowable Rate]])</f>
        <v>0</v>
      </c>
      <c r="L10084" s="4">
        <f>SUM(Table16[[#This Row],[Price]]*4.42)</f>
        <v>0</v>
      </c>
      <c r="M10084" s="4">
        <v>0</v>
      </c>
      <c r="N10084" s="4">
        <f>SUM(Table16[[#This Row],[ChargeID]]*0.76)</f>
        <v>0</v>
      </c>
      <c r="O10084" s="4">
        <f>SUM(Table16[[#This Row],[Price]]*0.95)</f>
        <v>0</v>
      </c>
      <c r="P10084" s="4">
        <f>SUM(Table16[[#This Row],[Price]]*0.8)</f>
        <v>0</v>
      </c>
      <c r="Q10084" s="4">
        <f>SUM(Table16[[#This Row],[Price]]*0.6)</f>
        <v>0</v>
      </c>
    </row>
    <row r="10085" spans="1:17" x14ac:dyDescent="0.25">
      <c r="A10085" t="s">
        <v>3380</v>
      </c>
      <c r="B10085">
        <v>0</v>
      </c>
      <c r="C10085" t="s">
        <v>7881</v>
      </c>
      <c r="D10085">
        <v>270</v>
      </c>
      <c r="E10085" t="s">
        <v>7880</v>
      </c>
      <c r="F10085" s="4">
        <v>0</v>
      </c>
      <c r="J10085" s="4">
        <f>MIN(Table16[[#This Row],[Medicare Outpatient Allowable Rate]:[WPPA Inc Outpatient Allowable Rate]])</f>
        <v>0</v>
      </c>
      <c r="K10085" s="4">
        <f>MAX(Table16[[#This Row],[Blue Cross Outpatient Allowable Rate]:[WPPA Inc Outpatient Allowable Rate]])</f>
        <v>0</v>
      </c>
      <c r="L10085" s="4">
        <f>SUM(Table16[[#This Row],[Price]]*4.42)</f>
        <v>0</v>
      </c>
      <c r="M10085" s="4">
        <v>0</v>
      </c>
      <c r="N10085" s="4">
        <f>SUM(Table16[[#This Row],[ChargeID]]*0.76)</f>
        <v>0</v>
      </c>
      <c r="O10085" s="4">
        <f>SUM(Table16[[#This Row],[Price]]*0.95)</f>
        <v>0</v>
      </c>
      <c r="P10085" s="4">
        <f>SUM(Table16[[#This Row],[Price]]*0.8)</f>
        <v>0</v>
      </c>
      <c r="Q10085" s="4">
        <f>SUM(Table16[[#This Row],[Price]]*0.6)</f>
        <v>0</v>
      </c>
    </row>
    <row r="10086" spans="1:17" x14ac:dyDescent="0.25">
      <c r="A10086" t="s">
        <v>3380</v>
      </c>
      <c r="B10086">
        <v>0</v>
      </c>
      <c r="C10086" t="s">
        <v>7882</v>
      </c>
      <c r="D10086">
        <v>270</v>
      </c>
      <c r="E10086" t="s">
        <v>6058</v>
      </c>
      <c r="F10086" s="4">
        <v>0</v>
      </c>
      <c r="J10086" s="4">
        <f>MIN(Table16[[#This Row],[Medicare Outpatient Allowable Rate]:[WPPA Inc Outpatient Allowable Rate]])</f>
        <v>0</v>
      </c>
      <c r="K10086" s="4">
        <f>MAX(Table16[[#This Row],[Blue Cross Outpatient Allowable Rate]:[WPPA Inc Outpatient Allowable Rate]])</f>
        <v>0</v>
      </c>
      <c r="L10086" s="4">
        <f>SUM(Table16[[#This Row],[Price]]*4.42)</f>
        <v>0</v>
      </c>
      <c r="M10086" s="4">
        <v>0</v>
      </c>
      <c r="N10086" s="4">
        <f>SUM(Table16[[#This Row],[ChargeID]]*0.76)</f>
        <v>0</v>
      </c>
      <c r="O10086" s="4">
        <f>SUM(Table16[[#This Row],[Price]]*0.95)</f>
        <v>0</v>
      </c>
      <c r="P10086" s="4">
        <f>SUM(Table16[[#This Row],[Price]]*0.8)</f>
        <v>0</v>
      </c>
      <c r="Q10086" s="4">
        <f>SUM(Table16[[#This Row],[Price]]*0.6)</f>
        <v>0</v>
      </c>
    </row>
    <row r="10087" spans="1:17" x14ac:dyDescent="0.25">
      <c r="A10087" t="s">
        <v>3380</v>
      </c>
      <c r="B10087">
        <v>0</v>
      </c>
      <c r="C10087" t="s">
        <v>7883</v>
      </c>
      <c r="D10087">
        <v>270</v>
      </c>
      <c r="E10087" t="s">
        <v>7852</v>
      </c>
      <c r="F10087" s="4">
        <v>0</v>
      </c>
      <c r="J10087" s="4">
        <f>MIN(Table16[[#This Row],[Medicare Outpatient Allowable Rate]:[WPPA Inc Outpatient Allowable Rate]])</f>
        <v>0</v>
      </c>
      <c r="K10087" s="4">
        <f>MAX(Table16[[#This Row],[Blue Cross Outpatient Allowable Rate]:[WPPA Inc Outpatient Allowable Rate]])</f>
        <v>0</v>
      </c>
      <c r="L10087" s="4">
        <f>SUM(Table16[[#This Row],[Price]]*4.42)</f>
        <v>0</v>
      </c>
      <c r="M10087" s="4">
        <v>0</v>
      </c>
      <c r="N10087" s="4">
        <f>SUM(Table16[[#This Row],[ChargeID]]*0.76)</f>
        <v>0</v>
      </c>
      <c r="O10087" s="4">
        <f>SUM(Table16[[#This Row],[Price]]*0.95)</f>
        <v>0</v>
      </c>
      <c r="P10087" s="4">
        <f>SUM(Table16[[#This Row],[Price]]*0.8)</f>
        <v>0</v>
      </c>
      <c r="Q10087" s="4">
        <f>SUM(Table16[[#This Row],[Price]]*0.6)</f>
        <v>0</v>
      </c>
    </row>
    <row r="10088" spans="1:17" x14ac:dyDescent="0.25">
      <c r="A10088" t="s">
        <v>3380</v>
      </c>
      <c r="B10088">
        <v>0</v>
      </c>
      <c r="C10088" t="s">
        <v>7884</v>
      </c>
      <c r="D10088">
        <v>270</v>
      </c>
      <c r="E10088" t="s">
        <v>6252</v>
      </c>
      <c r="F10088" s="4">
        <v>0</v>
      </c>
      <c r="J10088" s="4">
        <f>MIN(Table16[[#This Row],[Medicare Outpatient Allowable Rate]:[WPPA Inc Outpatient Allowable Rate]])</f>
        <v>0</v>
      </c>
      <c r="K10088" s="4">
        <f>MAX(Table16[[#This Row],[Blue Cross Outpatient Allowable Rate]:[WPPA Inc Outpatient Allowable Rate]])</f>
        <v>0</v>
      </c>
      <c r="L10088" s="4">
        <f>SUM(Table16[[#This Row],[Price]]*4.42)</f>
        <v>0</v>
      </c>
      <c r="M10088" s="4">
        <v>0</v>
      </c>
      <c r="N10088" s="4">
        <f>SUM(Table16[[#This Row],[ChargeID]]*0.76)</f>
        <v>0</v>
      </c>
      <c r="O10088" s="4">
        <f>SUM(Table16[[#This Row],[Price]]*0.95)</f>
        <v>0</v>
      </c>
      <c r="P10088" s="4">
        <f>SUM(Table16[[#This Row],[Price]]*0.8)</f>
        <v>0</v>
      </c>
      <c r="Q10088" s="4">
        <f>SUM(Table16[[#This Row],[Price]]*0.6)</f>
        <v>0</v>
      </c>
    </row>
    <row r="10089" spans="1:17" x14ac:dyDescent="0.25">
      <c r="A10089" t="s">
        <v>3380</v>
      </c>
      <c r="B10089">
        <v>0</v>
      </c>
      <c r="C10089" t="s">
        <v>7885</v>
      </c>
      <c r="D10089">
        <v>270</v>
      </c>
      <c r="E10089" t="s">
        <v>6392</v>
      </c>
      <c r="F10089" s="4">
        <v>0</v>
      </c>
      <c r="J10089" s="4">
        <f>MIN(Table16[[#This Row],[Medicare Outpatient Allowable Rate]:[WPPA Inc Outpatient Allowable Rate]])</f>
        <v>0</v>
      </c>
      <c r="K10089" s="4">
        <f>MAX(Table16[[#This Row],[Blue Cross Outpatient Allowable Rate]:[WPPA Inc Outpatient Allowable Rate]])</f>
        <v>0</v>
      </c>
      <c r="L10089" s="4">
        <f>SUM(Table16[[#This Row],[Price]]*4.42)</f>
        <v>0</v>
      </c>
      <c r="M10089" s="4">
        <v>0</v>
      </c>
      <c r="N10089" s="4">
        <f>SUM(Table16[[#This Row],[ChargeID]]*0.76)</f>
        <v>0</v>
      </c>
      <c r="O10089" s="4">
        <f>SUM(Table16[[#This Row],[Price]]*0.95)</f>
        <v>0</v>
      </c>
      <c r="P10089" s="4">
        <f>SUM(Table16[[#This Row],[Price]]*0.8)</f>
        <v>0</v>
      </c>
      <c r="Q10089" s="4">
        <f>SUM(Table16[[#This Row],[Price]]*0.6)</f>
        <v>0</v>
      </c>
    </row>
    <row r="10090" spans="1:17" x14ac:dyDescent="0.25">
      <c r="A10090" t="s">
        <v>3380</v>
      </c>
      <c r="B10090">
        <v>0</v>
      </c>
      <c r="C10090" t="s">
        <v>7886</v>
      </c>
      <c r="D10090">
        <v>270</v>
      </c>
      <c r="E10090" t="s">
        <v>6245</v>
      </c>
      <c r="F10090" s="4">
        <v>0</v>
      </c>
      <c r="J10090" s="4">
        <f>MIN(Table16[[#This Row],[Medicare Outpatient Allowable Rate]:[WPPA Inc Outpatient Allowable Rate]])</f>
        <v>0</v>
      </c>
      <c r="K10090" s="4">
        <f>MAX(Table16[[#This Row],[Blue Cross Outpatient Allowable Rate]:[WPPA Inc Outpatient Allowable Rate]])</f>
        <v>0</v>
      </c>
      <c r="L10090" s="4">
        <f>SUM(Table16[[#This Row],[Price]]*4.42)</f>
        <v>0</v>
      </c>
      <c r="M10090" s="4">
        <v>0</v>
      </c>
      <c r="N10090" s="4">
        <f>SUM(Table16[[#This Row],[ChargeID]]*0.76)</f>
        <v>0</v>
      </c>
      <c r="O10090" s="4">
        <f>SUM(Table16[[#This Row],[Price]]*0.95)</f>
        <v>0</v>
      </c>
      <c r="P10090" s="4">
        <f>SUM(Table16[[#This Row],[Price]]*0.8)</f>
        <v>0</v>
      </c>
      <c r="Q10090" s="4">
        <f>SUM(Table16[[#This Row],[Price]]*0.6)</f>
        <v>0</v>
      </c>
    </row>
    <row r="10091" spans="1:17" x14ac:dyDescent="0.25">
      <c r="A10091" t="s">
        <v>3380</v>
      </c>
      <c r="B10091">
        <v>0</v>
      </c>
      <c r="C10091" t="s">
        <v>7887</v>
      </c>
      <c r="D10091">
        <v>270</v>
      </c>
      <c r="E10091" t="s">
        <v>6058</v>
      </c>
      <c r="F10091" s="4">
        <v>0</v>
      </c>
      <c r="J10091" s="4">
        <f>MIN(Table16[[#This Row],[Medicare Outpatient Allowable Rate]:[WPPA Inc Outpatient Allowable Rate]])</f>
        <v>0</v>
      </c>
      <c r="K10091" s="4">
        <f>MAX(Table16[[#This Row],[Blue Cross Outpatient Allowable Rate]:[WPPA Inc Outpatient Allowable Rate]])</f>
        <v>0</v>
      </c>
      <c r="L10091" s="4">
        <f>SUM(Table16[[#This Row],[Price]]*4.42)</f>
        <v>0</v>
      </c>
      <c r="M10091" s="4">
        <v>0</v>
      </c>
      <c r="N10091" s="4">
        <f>SUM(Table16[[#This Row],[ChargeID]]*0.76)</f>
        <v>0</v>
      </c>
      <c r="O10091" s="4">
        <f>SUM(Table16[[#This Row],[Price]]*0.95)</f>
        <v>0</v>
      </c>
      <c r="P10091" s="4">
        <f>SUM(Table16[[#This Row],[Price]]*0.8)</f>
        <v>0</v>
      </c>
      <c r="Q10091" s="4">
        <f>SUM(Table16[[#This Row],[Price]]*0.6)</f>
        <v>0</v>
      </c>
    </row>
    <row r="10092" spans="1:17" x14ac:dyDescent="0.25">
      <c r="A10092" t="s">
        <v>3380</v>
      </c>
      <c r="B10092">
        <v>0</v>
      </c>
      <c r="C10092" t="s">
        <v>7888</v>
      </c>
      <c r="D10092">
        <v>270</v>
      </c>
      <c r="E10092" t="s">
        <v>6058</v>
      </c>
      <c r="F10092" s="4">
        <v>0</v>
      </c>
      <c r="J10092" s="4">
        <f>MIN(Table16[[#This Row],[Medicare Outpatient Allowable Rate]:[WPPA Inc Outpatient Allowable Rate]])</f>
        <v>0</v>
      </c>
      <c r="K10092" s="4">
        <f>MAX(Table16[[#This Row],[Blue Cross Outpatient Allowable Rate]:[WPPA Inc Outpatient Allowable Rate]])</f>
        <v>0</v>
      </c>
      <c r="L10092" s="4">
        <f>SUM(Table16[[#This Row],[Price]]*4.42)</f>
        <v>0</v>
      </c>
      <c r="M10092" s="4">
        <v>0</v>
      </c>
      <c r="N10092" s="4">
        <f>SUM(Table16[[#This Row],[ChargeID]]*0.76)</f>
        <v>0</v>
      </c>
      <c r="O10092" s="4">
        <f>SUM(Table16[[#This Row],[Price]]*0.95)</f>
        <v>0</v>
      </c>
      <c r="P10092" s="4">
        <f>SUM(Table16[[#This Row],[Price]]*0.8)</f>
        <v>0</v>
      </c>
      <c r="Q10092" s="4">
        <f>SUM(Table16[[#This Row],[Price]]*0.6)</f>
        <v>0</v>
      </c>
    </row>
    <row r="10093" spans="1:17" x14ac:dyDescent="0.25">
      <c r="A10093" t="s">
        <v>3380</v>
      </c>
      <c r="B10093">
        <v>0</v>
      </c>
      <c r="C10093" t="s">
        <v>7889</v>
      </c>
      <c r="D10093">
        <v>270</v>
      </c>
      <c r="E10093" t="s">
        <v>6058</v>
      </c>
      <c r="F10093" s="4">
        <v>0</v>
      </c>
      <c r="J10093" s="4">
        <f>MIN(Table16[[#This Row],[Medicare Outpatient Allowable Rate]:[WPPA Inc Outpatient Allowable Rate]])</f>
        <v>0</v>
      </c>
      <c r="K10093" s="4">
        <f>MAX(Table16[[#This Row],[Blue Cross Outpatient Allowable Rate]:[WPPA Inc Outpatient Allowable Rate]])</f>
        <v>0</v>
      </c>
      <c r="L10093" s="4">
        <f>SUM(Table16[[#This Row],[Price]]*4.42)</f>
        <v>0</v>
      </c>
      <c r="M10093" s="4">
        <v>0</v>
      </c>
      <c r="N10093" s="4">
        <f>SUM(Table16[[#This Row],[ChargeID]]*0.76)</f>
        <v>0</v>
      </c>
      <c r="O10093" s="4">
        <f>SUM(Table16[[#This Row],[Price]]*0.95)</f>
        <v>0</v>
      </c>
      <c r="P10093" s="4">
        <f>SUM(Table16[[#This Row],[Price]]*0.8)</f>
        <v>0</v>
      </c>
      <c r="Q10093" s="4">
        <f>SUM(Table16[[#This Row],[Price]]*0.6)</f>
        <v>0</v>
      </c>
    </row>
    <row r="10094" spans="1:17" x14ac:dyDescent="0.25">
      <c r="A10094" t="s">
        <v>3380</v>
      </c>
      <c r="B10094">
        <v>0</v>
      </c>
      <c r="C10094" t="s">
        <v>7890</v>
      </c>
      <c r="D10094">
        <v>270</v>
      </c>
      <c r="E10094" t="s">
        <v>6058</v>
      </c>
      <c r="F10094" s="4">
        <v>0</v>
      </c>
      <c r="J10094" s="4">
        <f>MIN(Table16[[#This Row],[Medicare Outpatient Allowable Rate]:[WPPA Inc Outpatient Allowable Rate]])</f>
        <v>0</v>
      </c>
      <c r="K10094" s="4">
        <f>MAX(Table16[[#This Row],[Blue Cross Outpatient Allowable Rate]:[WPPA Inc Outpatient Allowable Rate]])</f>
        <v>0</v>
      </c>
      <c r="L10094" s="4">
        <f>SUM(Table16[[#This Row],[Price]]*4.42)</f>
        <v>0</v>
      </c>
      <c r="M10094" s="4">
        <v>0</v>
      </c>
      <c r="N10094" s="4">
        <f>SUM(Table16[[#This Row],[ChargeID]]*0.76)</f>
        <v>0</v>
      </c>
      <c r="O10094" s="4">
        <f>SUM(Table16[[#This Row],[Price]]*0.95)</f>
        <v>0</v>
      </c>
      <c r="P10094" s="4">
        <f>SUM(Table16[[#This Row],[Price]]*0.8)</f>
        <v>0</v>
      </c>
      <c r="Q10094" s="4">
        <f>SUM(Table16[[#This Row],[Price]]*0.6)</f>
        <v>0</v>
      </c>
    </row>
    <row r="10095" spans="1:17" x14ac:dyDescent="0.25">
      <c r="A10095" t="s">
        <v>3380</v>
      </c>
      <c r="B10095">
        <v>0</v>
      </c>
      <c r="C10095" t="s">
        <v>7891</v>
      </c>
      <c r="D10095">
        <v>270</v>
      </c>
      <c r="E10095" t="s">
        <v>6058</v>
      </c>
      <c r="F10095" s="4">
        <v>0</v>
      </c>
      <c r="J10095" s="4">
        <f>MIN(Table16[[#This Row],[Medicare Outpatient Allowable Rate]:[WPPA Inc Outpatient Allowable Rate]])</f>
        <v>0</v>
      </c>
      <c r="K10095" s="4">
        <f>MAX(Table16[[#This Row],[Blue Cross Outpatient Allowable Rate]:[WPPA Inc Outpatient Allowable Rate]])</f>
        <v>0</v>
      </c>
      <c r="L10095" s="4">
        <f>SUM(Table16[[#This Row],[Price]]*4.42)</f>
        <v>0</v>
      </c>
      <c r="M10095" s="4">
        <v>0</v>
      </c>
      <c r="N10095" s="4">
        <f>SUM(Table16[[#This Row],[ChargeID]]*0.76)</f>
        <v>0</v>
      </c>
      <c r="O10095" s="4">
        <f>SUM(Table16[[#This Row],[Price]]*0.95)</f>
        <v>0</v>
      </c>
      <c r="P10095" s="4">
        <f>SUM(Table16[[#This Row],[Price]]*0.8)</f>
        <v>0</v>
      </c>
      <c r="Q10095" s="4">
        <f>SUM(Table16[[#This Row],[Price]]*0.6)</f>
        <v>0</v>
      </c>
    </row>
    <row r="10096" spans="1:17" x14ac:dyDescent="0.25">
      <c r="A10096" t="s">
        <v>3380</v>
      </c>
      <c r="B10096">
        <v>0</v>
      </c>
      <c r="C10096" t="s">
        <v>7892</v>
      </c>
      <c r="D10096">
        <v>270</v>
      </c>
      <c r="E10096" t="s">
        <v>6058</v>
      </c>
      <c r="F10096" s="4">
        <v>0</v>
      </c>
      <c r="J10096" s="4">
        <f>MIN(Table16[[#This Row],[Medicare Outpatient Allowable Rate]:[WPPA Inc Outpatient Allowable Rate]])</f>
        <v>0</v>
      </c>
      <c r="K10096" s="4">
        <f>MAX(Table16[[#This Row],[Blue Cross Outpatient Allowable Rate]:[WPPA Inc Outpatient Allowable Rate]])</f>
        <v>0</v>
      </c>
      <c r="L10096" s="4">
        <f>SUM(Table16[[#This Row],[Price]]*4.42)</f>
        <v>0</v>
      </c>
      <c r="M10096" s="4">
        <v>0</v>
      </c>
      <c r="N10096" s="4">
        <f>SUM(Table16[[#This Row],[ChargeID]]*0.76)</f>
        <v>0</v>
      </c>
      <c r="O10096" s="4">
        <f>SUM(Table16[[#This Row],[Price]]*0.95)</f>
        <v>0</v>
      </c>
      <c r="P10096" s="4">
        <f>SUM(Table16[[#This Row],[Price]]*0.8)</f>
        <v>0</v>
      </c>
      <c r="Q10096" s="4">
        <f>SUM(Table16[[#This Row],[Price]]*0.6)</f>
        <v>0</v>
      </c>
    </row>
    <row r="10097" spans="1:17" x14ac:dyDescent="0.25">
      <c r="A10097" t="s">
        <v>3380</v>
      </c>
      <c r="B10097">
        <v>0</v>
      </c>
      <c r="C10097" t="s">
        <v>7893</v>
      </c>
      <c r="D10097">
        <v>270</v>
      </c>
      <c r="E10097" t="s">
        <v>6058</v>
      </c>
      <c r="F10097" s="4">
        <v>0</v>
      </c>
      <c r="J10097" s="4">
        <f>MIN(Table16[[#This Row],[Medicare Outpatient Allowable Rate]:[WPPA Inc Outpatient Allowable Rate]])</f>
        <v>0</v>
      </c>
      <c r="K10097" s="4">
        <f>MAX(Table16[[#This Row],[Blue Cross Outpatient Allowable Rate]:[WPPA Inc Outpatient Allowable Rate]])</f>
        <v>0</v>
      </c>
      <c r="L10097" s="4">
        <f>SUM(Table16[[#This Row],[Price]]*4.42)</f>
        <v>0</v>
      </c>
      <c r="M10097" s="4">
        <v>0</v>
      </c>
      <c r="N10097" s="4">
        <f>SUM(Table16[[#This Row],[ChargeID]]*0.76)</f>
        <v>0</v>
      </c>
      <c r="O10097" s="4">
        <f>SUM(Table16[[#This Row],[Price]]*0.95)</f>
        <v>0</v>
      </c>
      <c r="P10097" s="4">
        <f>SUM(Table16[[#This Row],[Price]]*0.8)</f>
        <v>0</v>
      </c>
      <c r="Q10097" s="4">
        <f>SUM(Table16[[#This Row],[Price]]*0.6)</f>
        <v>0</v>
      </c>
    </row>
    <row r="10098" spans="1:17" x14ac:dyDescent="0.25">
      <c r="A10098" t="s">
        <v>3380</v>
      </c>
      <c r="B10098">
        <v>0</v>
      </c>
      <c r="C10098" t="s">
        <v>7894</v>
      </c>
      <c r="D10098">
        <v>270</v>
      </c>
      <c r="E10098" t="s">
        <v>7895</v>
      </c>
      <c r="F10098" s="4">
        <v>0</v>
      </c>
      <c r="J10098" s="4">
        <f>MIN(Table16[[#This Row],[Medicare Outpatient Allowable Rate]:[WPPA Inc Outpatient Allowable Rate]])</f>
        <v>0</v>
      </c>
      <c r="K10098" s="4">
        <f>MAX(Table16[[#This Row],[Blue Cross Outpatient Allowable Rate]:[WPPA Inc Outpatient Allowable Rate]])</f>
        <v>0</v>
      </c>
      <c r="L10098" s="4">
        <f>SUM(Table16[[#This Row],[Price]]*4.42)</f>
        <v>0</v>
      </c>
      <c r="M10098" s="4">
        <v>0</v>
      </c>
      <c r="N10098" s="4">
        <f>SUM(Table16[[#This Row],[ChargeID]]*0.76)</f>
        <v>0</v>
      </c>
      <c r="O10098" s="4">
        <f>SUM(Table16[[#This Row],[Price]]*0.95)</f>
        <v>0</v>
      </c>
      <c r="P10098" s="4">
        <f>SUM(Table16[[#This Row],[Price]]*0.8)</f>
        <v>0</v>
      </c>
      <c r="Q10098" s="4">
        <f>SUM(Table16[[#This Row],[Price]]*0.6)</f>
        <v>0</v>
      </c>
    </row>
    <row r="10099" spans="1:17" x14ac:dyDescent="0.25">
      <c r="A10099" t="s">
        <v>3380</v>
      </c>
      <c r="B10099">
        <v>0</v>
      </c>
      <c r="C10099" t="s">
        <v>7896</v>
      </c>
      <c r="D10099">
        <v>270</v>
      </c>
      <c r="E10099" t="s">
        <v>6058</v>
      </c>
      <c r="F10099" s="4">
        <v>0</v>
      </c>
      <c r="J10099" s="4">
        <f>MIN(Table16[[#This Row],[Medicare Outpatient Allowable Rate]:[WPPA Inc Outpatient Allowable Rate]])</f>
        <v>0</v>
      </c>
      <c r="K10099" s="4">
        <f>MAX(Table16[[#This Row],[Blue Cross Outpatient Allowable Rate]:[WPPA Inc Outpatient Allowable Rate]])</f>
        <v>0</v>
      </c>
      <c r="L10099" s="4">
        <f>SUM(Table16[[#This Row],[Price]]*4.42)</f>
        <v>0</v>
      </c>
      <c r="M10099" s="4">
        <v>0</v>
      </c>
      <c r="N10099" s="4">
        <f>SUM(Table16[[#This Row],[ChargeID]]*0.76)</f>
        <v>0</v>
      </c>
      <c r="O10099" s="4">
        <f>SUM(Table16[[#This Row],[Price]]*0.95)</f>
        <v>0</v>
      </c>
      <c r="P10099" s="4">
        <f>SUM(Table16[[#This Row],[Price]]*0.8)</f>
        <v>0</v>
      </c>
      <c r="Q10099" s="4">
        <f>SUM(Table16[[#This Row],[Price]]*0.6)</f>
        <v>0</v>
      </c>
    </row>
    <row r="10100" spans="1:17" x14ac:dyDescent="0.25">
      <c r="A10100" t="s">
        <v>3380</v>
      </c>
      <c r="B10100">
        <v>0</v>
      </c>
      <c r="C10100" t="s">
        <v>7897</v>
      </c>
      <c r="D10100">
        <v>270</v>
      </c>
      <c r="E10100">
        <v>1</v>
      </c>
      <c r="F10100" s="4">
        <v>0</v>
      </c>
      <c r="J10100" s="4">
        <f>MIN(Table16[[#This Row],[Medicare Outpatient Allowable Rate]:[WPPA Inc Outpatient Allowable Rate]])</f>
        <v>0</v>
      </c>
      <c r="K10100" s="4">
        <f>MAX(Table16[[#This Row],[Blue Cross Outpatient Allowable Rate]:[WPPA Inc Outpatient Allowable Rate]])</f>
        <v>0</v>
      </c>
      <c r="L10100" s="4">
        <f>SUM(Table16[[#This Row],[Price]]*4.42)</f>
        <v>0</v>
      </c>
      <c r="M10100" s="4">
        <v>0</v>
      </c>
      <c r="N10100" s="4">
        <f>SUM(Table16[[#This Row],[ChargeID]]*0.76)</f>
        <v>0</v>
      </c>
      <c r="O10100" s="4">
        <f>SUM(Table16[[#This Row],[Price]]*0.95)</f>
        <v>0</v>
      </c>
      <c r="P10100" s="4">
        <f>SUM(Table16[[#This Row],[Price]]*0.8)</f>
        <v>0</v>
      </c>
      <c r="Q10100" s="4">
        <f>SUM(Table16[[#This Row],[Price]]*0.6)</f>
        <v>0</v>
      </c>
    </row>
    <row r="10101" spans="1:17" x14ac:dyDescent="0.25">
      <c r="A10101" t="s">
        <v>3380</v>
      </c>
      <c r="B10101">
        <v>0</v>
      </c>
      <c r="C10101" t="s">
        <v>12149</v>
      </c>
      <c r="D10101">
        <v>270</v>
      </c>
      <c r="E10101" t="s">
        <v>6049</v>
      </c>
      <c r="F10101" s="4">
        <v>0</v>
      </c>
      <c r="J10101" s="4">
        <f>MIN(Table16[[#This Row],[Medicare Outpatient Allowable Rate]:[WPPA Inc Outpatient Allowable Rate]])</f>
        <v>0</v>
      </c>
      <c r="K10101" s="4">
        <f>MAX(Table16[[#This Row],[Blue Cross Outpatient Allowable Rate]:[WPPA Inc Outpatient Allowable Rate]])</f>
        <v>0</v>
      </c>
      <c r="L10101" s="4">
        <f>SUM(Table16[[#This Row],[Price]]*4.42)</f>
        <v>0</v>
      </c>
      <c r="M10101" s="4">
        <v>0</v>
      </c>
      <c r="N10101" s="4">
        <f>SUM(Table16[[#This Row],[ChargeID]]*0.76)</f>
        <v>0</v>
      </c>
      <c r="O10101" s="4">
        <f>SUM(Table16[[#This Row],[Price]]*0.95)</f>
        <v>0</v>
      </c>
      <c r="P10101" s="4">
        <f>SUM(Table16[[#This Row],[Price]]*0.8)</f>
        <v>0</v>
      </c>
      <c r="Q10101" s="4">
        <f>SUM(Table16[[#This Row],[Price]]*0.6)</f>
        <v>0</v>
      </c>
    </row>
    <row r="10102" spans="1:17" x14ac:dyDescent="0.25">
      <c r="A10102" t="s">
        <v>3380</v>
      </c>
      <c r="B10102">
        <v>31.07</v>
      </c>
      <c r="C10102" t="s">
        <v>7898</v>
      </c>
      <c r="D10102">
        <v>274</v>
      </c>
      <c r="E10102" t="s">
        <v>6058</v>
      </c>
      <c r="F10102" s="4">
        <v>31.07</v>
      </c>
      <c r="G10102" t="s">
        <v>7314</v>
      </c>
      <c r="J10102" s="4">
        <f>MIN(Table16[[#This Row],[Medicare Outpatient Allowable Rate]:[WPPA Inc Outpatient Allowable Rate]])</f>
        <v>0</v>
      </c>
      <c r="K10102" s="4">
        <f>MAX(Table16[[#This Row],[Blue Cross Outpatient Allowable Rate]:[WPPA Inc Outpatient Allowable Rate]])</f>
        <v>29.516500000000001</v>
      </c>
      <c r="L10102" s="4">
        <f>SUM(Table16[[#This Row],[Price]]*4.42)</f>
        <v>137.32939999999999</v>
      </c>
      <c r="M10102" s="4">
        <v>0</v>
      </c>
      <c r="N10102" s="4">
        <f>SUM(Table16[[#This Row],[ChargeID]]*0.76)</f>
        <v>23.613199999999999</v>
      </c>
      <c r="O10102" s="4">
        <f>SUM(Table16[[#This Row],[Price]]*0.95)</f>
        <v>29.516500000000001</v>
      </c>
      <c r="P10102" s="4">
        <f>SUM(Table16[[#This Row],[Price]]*0.8)</f>
        <v>24.856000000000002</v>
      </c>
      <c r="Q10102" s="4">
        <f>SUM(Table16[[#This Row],[Price]]*0.6)</f>
        <v>18.641999999999999</v>
      </c>
    </row>
    <row r="10103" spans="1:17" x14ac:dyDescent="0.25">
      <c r="A10103" t="s">
        <v>3380</v>
      </c>
      <c r="B10103">
        <v>36.549999999999997</v>
      </c>
      <c r="C10103" t="s">
        <v>7899</v>
      </c>
      <c r="D10103">
        <v>274</v>
      </c>
      <c r="E10103" t="s">
        <v>6058</v>
      </c>
      <c r="F10103" s="4">
        <v>36.549999999999997</v>
      </c>
      <c r="G10103" t="s">
        <v>7314</v>
      </c>
      <c r="J10103" s="4">
        <f>MIN(Table16[[#This Row],[Medicare Outpatient Allowable Rate]:[WPPA Inc Outpatient Allowable Rate]])</f>
        <v>0</v>
      </c>
      <c r="K10103" s="4">
        <f>MAX(Table16[[#This Row],[Blue Cross Outpatient Allowable Rate]:[WPPA Inc Outpatient Allowable Rate]])</f>
        <v>34.722499999999997</v>
      </c>
      <c r="L10103" s="4">
        <f>SUM(Table16[[#This Row],[Price]]*4.42)</f>
        <v>161.55099999999999</v>
      </c>
      <c r="M10103" s="4">
        <v>0</v>
      </c>
      <c r="N10103" s="4">
        <f>SUM(Table16[[#This Row],[ChargeID]]*0.76)</f>
        <v>27.777999999999999</v>
      </c>
      <c r="O10103" s="4">
        <f>SUM(Table16[[#This Row],[Price]]*0.95)</f>
        <v>34.722499999999997</v>
      </c>
      <c r="P10103" s="4">
        <f>SUM(Table16[[#This Row],[Price]]*0.8)</f>
        <v>29.24</v>
      </c>
      <c r="Q10103" s="4">
        <f>SUM(Table16[[#This Row],[Price]]*0.6)</f>
        <v>21.929999999999996</v>
      </c>
    </row>
    <row r="10104" spans="1:17" x14ac:dyDescent="0.25">
      <c r="A10104" t="s">
        <v>3380</v>
      </c>
      <c r="B10104">
        <v>0</v>
      </c>
      <c r="C10104" t="s">
        <v>7900</v>
      </c>
      <c r="D10104">
        <v>270</v>
      </c>
      <c r="E10104" t="s">
        <v>6058</v>
      </c>
      <c r="F10104" s="4">
        <v>0</v>
      </c>
      <c r="J10104" s="4">
        <f>MIN(Table16[[#This Row],[Medicare Outpatient Allowable Rate]:[WPPA Inc Outpatient Allowable Rate]])</f>
        <v>0</v>
      </c>
      <c r="K10104" s="4">
        <f>MAX(Table16[[#This Row],[Blue Cross Outpatient Allowable Rate]:[WPPA Inc Outpatient Allowable Rate]])</f>
        <v>0</v>
      </c>
      <c r="L10104" s="4">
        <f>SUM(Table16[[#This Row],[Price]]*4.42)</f>
        <v>0</v>
      </c>
      <c r="M10104" s="4">
        <v>0</v>
      </c>
      <c r="N10104" s="4">
        <f>SUM(Table16[[#This Row],[ChargeID]]*0.76)</f>
        <v>0</v>
      </c>
      <c r="O10104" s="4">
        <f>SUM(Table16[[#This Row],[Price]]*0.95)</f>
        <v>0</v>
      </c>
      <c r="P10104" s="4">
        <f>SUM(Table16[[#This Row],[Price]]*0.8)</f>
        <v>0</v>
      </c>
      <c r="Q10104" s="4">
        <f>SUM(Table16[[#This Row],[Price]]*0.6)</f>
        <v>0</v>
      </c>
    </row>
    <row r="10105" spans="1:17" x14ac:dyDescent="0.25">
      <c r="A10105" t="s">
        <v>3380</v>
      </c>
      <c r="B10105">
        <v>86.52</v>
      </c>
      <c r="C10105" t="s">
        <v>7901</v>
      </c>
      <c r="D10105">
        <v>271</v>
      </c>
      <c r="E10105" t="s">
        <v>6058</v>
      </c>
      <c r="F10105" s="4">
        <v>86.52</v>
      </c>
      <c r="J10105" s="4">
        <f>MIN(Table16[[#This Row],[Medicare Outpatient Allowable Rate]:[WPPA Inc Outpatient Allowable Rate]])</f>
        <v>0</v>
      </c>
      <c r="K10105" s="4">
        <f>MAX(Table16[[#This Row],[Blue Cross Outpatient Allowable Rate]:[WPPA Inc Outpatient Allowable Rate]])</f>
        <v>82.193999999999988</v>
      </c>
      <c r="L10105" s="4">
        <f>SUM(Table16[[#This Row],[Price]]*4.42)</f>
        <v>382.41839999999996</v>
      </c>
      <c r="M10105" s="4">
        <v>0</v>
      </c>
      <c r="N10105" s="4">
        <f>SUM(Table16[[#This Row],[ChargeID]]*0.76)</f>
        <v>65.755200000000002</v>
      </c>
      <c r="O10105" s="4">
        <f>SUM(Table16[[#This Row],[Price]]*0.95)</f>
        <v>82.193999999999988</v>
      </c>
      <c r="P10105" s="4">
        <f>SUM(Table16[[#This Row],[Price]]*0.8)</f>
        <v>69.215999999999994</v>
      </c>
      <c r="Q10105" s="4">
        <f>SUM(Table16[[#This Row],[Price]]*0.6)</f>
        <v>51.911999999999999</v>
      </c>
    </row>
    <row r="10106" spans="1:17" x14ac:dyDescent="0.25">
      <c r="A10106" t="s">
        <v>3380</v>
      </c>
      <c r="B10106">
        <v>86.52</v>
      </c>
      <c r="C10106" t="s">
        <v>7902</v>
      </c>
      <c r="D10106">
        <v>271</v>
      </c>
      <c r="E10106" t="s">
        <v>6058</v>
      </c>
      <c r="F10106" s="4">
        <v>86.52</v>
      </c>
      <c r="J10106" s="4">
        <f>MIN(Table16[[#This Row],[Medicare Outpatient Allowable Rate]:[WPPA Inc Outpatient Allowable Rate]])</f>
        <v>0</v>
      </c>
      <c r="K10106" s="4">
        <f>MAX(Table16[[#This Row],[Blue Cross Outpatient Allowable Rate]:[WPPA Inc Outpatient Allowable Rate]])</f>
        <v>82.193999999999988</v>
      </c>
      <c r="L10106" s="4">
        <f>SUM(Table16[[#This Row],[Price]]*4.42)</f>
        <v>382.41839999999996</v>
      </c>
      <c r="M10106" s="4">
        <v>0</v>
      </c>
      <c r="N10106" s="4">
        <f>SUM(Table16[[#This Row],[ChargeID]]*0.76)</f>
        <v>65.755200000000002</v>
      </c>
      <c r="O10106" s="4">
        <f>SUM(Table16[[#This Row],[Price]]*0.95)</f>
        <v>82.193999999999988</v>
      </c>
      <c r="P10106" s="4">
        <f>SUM(Table16[[#This Row],[Price]]*0.8)</f>
        <v>69.215999999999994</v>
      </c>
      <c r="Q10106" s="4">
        <f>SUM(Table16[[#This Row],[Price]]*0.6)</f>
        <v>51.911999999999999</v>
      </c>
    </row>
    <row r="10107" spans="1:17" x14ac:dyDescent="0.25">
      <c r="A10107" t="s">
        <v>3380</v>
      </c>
      <c r="B10107">
        <v>86.52</v>
      </c>
      <c r="C10107" t="s">
        <v>7903</v>
      </c>
      <c r="D10107">
        <v>271</v>
      </c>
      <c r="E10107" t="s">
        <v>6058</v>
      </c>
      <c r="F10107" s="4">
        <v>86.52</v>
      </c>
      <c r="J10107" s="4">
        <f>MIN(Table16[[#This Row],[Medicare Outpatient Allowable Rate]:[WPPA Inc Outpatient Allowable Rate]])</f>
        <v>0</v>
      </c>
      <c r="K10107" s="4">
        <f>MAX(Table16[[#This Row],[Blue Cross Outpatient Allowable Rate]:[WPPA Inc Outpatient Allowable Rate]])</f>
        <v>82.193999999999988</v>
      </c>
      <c r="L10107" s="4">
        <f>SUM(Table16[[#This Row],[Price]]*4.42)</f>
        <v>382.41839999999996</v>
      </c>
      <c r="M10107" s="4">
        <v>0</v>
      </c>
      <c r="N10107" s="4">
        <f>SUM(Table16[[#This Row],[ChargeID]]*0.76)</f>
        <v>65.755200000000002</v>
      </c>
      <c r="O10107" s="4">
        <f>SUM(Table16[[#This Row],[Price]]*0.95)</f>
        <v>82.193999999999988</v>
      </c>
      <c r="P10107" s="4">
        <f>SUM(Table16[[#This Row],[Price]]*0.8)</f>
        <v>69.215999999999994</v>
      </c>
      <c r="Q10107" s="4">
        <f>SUM(Table16[[#This Row],[Price]]*0.6)</f>
        <v>51.911999999999999</v>
      </c>
    </row>
    <row r="10108" spans="1:17" x14ac:dyDescent="0.25">
      <c r="A10108" t="s">
        <v>3380</v>
      </c>
      <c r="B10108">
        <v>0</v>
      </c>
      <c r="C10108" t="s">
        <v>7904</v>
      </c>
      <c r="D10108">
        <v>270</v>
      </c>
      <c r="E10108" t="s">
        <v>6252</v>
      </c>
      <c r="F10108" s="4">
        <v>0</v>
      </c>
      <c r="J10108" s="4">
        <f>MIN(Table16[[#This Row],[Medicare Outpatient Allowable Rate]:[WPPA Inc Outpatient Allowable Rate]])</f>
        <v>0</v>
      </c>
      <c r="K10108" s="4">
        <f>MAX(Table16[[#This Row],[Blue Cross Outpatient Allowable Rate]:[WPPA Inc Outpatient Allowable Rate]])</f>
        <v>0</v>
      </c>
      <c r="L10108" s="4">
        <f>SUM(Table16[[#This Row],[Price]]*4.42)</f>
        <v>0</v>
      </c>
      <c r="M10108" s="4">
        <v>0</v>
      </c>
      <c r="N10108" s="4">
        <f>SUM(Table16[[#This Row],[ChargeID]]*0.76)</f>
        <v>0</v>
      </c>
      <c r="O10108" s="4">
        <f>SUM(Table16[[#This Row],[Price]]*0.95)</f>
        <v>0</v>
      </c>
      <c r="P10108" s="4">
        <f>SUM(Table16[[#This Row],[Price]]*0.8)</f>
        <v>0</v>
      </c>
      <c r="Q10108" s="4">
        <f>SUM(Table16[[#This Row],[Price]]*0.6)</f>
        <v>0</v>
      </c>
    </row>
    <row r="10109" spans="1:17" x14ac:dyDescent="0.25">
      <c r="A10109" t="s">
        <v>3380</v>
      </c>
      <c r="B10109">
        <v>0</v>
      </c>
      <c r="C10109" t="s">
        <v>7905</v>
      </c>
      <c r="D10109">
        <v>270</v>
      </c>
      <c r="E10109" t="s">
        <v>6252</v>
      </c>
      <c r="F10109" s="4">
        <v>0</v>
      </c>
      <c r="J10109" s="4">
        <f>MIN(Table16[[#This Row],[Medicare Outpatient Allowable Rate]:[WPPA Inc Outpatient Allowable Rate]])</f>
        <v>0</v>
      </c>
      <c r="K10109" s="4">
        <f>MAX(Table16[[#This Row],[Blue Cross Outpatient Allowable Rate]:[WPPA Inc Outpatient Allowable Rate]])</f>
        <v>0</v>
      </c>
      <c r="L10109" s="4">
        <f>SUM(Table16[[#This Row],[Price]]*4.42)</f>
        <v>0</v>
      </c>
      <c r="M10109" s="4">
        <v>0</v>
      </c>
      <c r="N10109" s="4">
        <f>SUM(Table16[[#This Row],[ChargeID]]*0.76)</f>
        <v>0</v>
      </c>
      <c r="O10109" s="4">
        <f>SUM(Table16[[#This Row],[Price]]*0.95)</f>
        <v>0</v>
      </c>
      <c r="P10109" s="4">
        <f>SUM(Table16[[#This Row],[Price]]*0.8)</f>
        <v>0</v>
      </c>
      <c r="Q10109" s="4">
        <f>SUM(Table16[[#This Row],[Price]]*0.6)</f>
        <v>0</v>
      </c>
    </row>
    <row r="10110" spans="1:17" x14ac:dyDescent="0.25">
      <c r="A10110" t="s">
        <v>3380</v>
      </c>
      <c r="B10110">
        <v>0</v>
      </c>
      <c r="C10110" t="s">
        <v>7906</v>
      </c>
      <c r="D10110">
        <v>270</v>
      </c>
      <c r="E10110" t="s">
        <v>6252</v>
      </c>
      <c r="F10110" s="4">
        <v>0</v>
      </c>
      <c r="J10110" s="4">
        <f>MIN(Table16[[#This Row],[Medicare Outpatient Allowable Rate]:[WPPA Inc Outpatient Allowable Rate]])</f>
        <v>0</v>
      </c>
      <c r="K10110" s="4">
        <f>MAX(Table16[[#This Row],[Blue Cross Outpatient Allowable Rate]:[WPPA Inc Outpatient Allowable Rate]])</f>
        <v>0</v>
      </c>
      <c r="L10110" s="4">
        <f>SUM(Table16[[#This Row],[Price]]*4.42)</f>
        <v>0</v>
      </c>
      <c r="M10110" s="4">
        <v>0</v>
      </c>
      <c r="N10110" s="4">
        <f>SUM(Table16[[#This Row],[ChargeID]]*0.76)</f>
        <v>0</v>
      </c>
      <c r="O10110" s="4">
        <f>SUM(Table16[[#This Row],[Price]]*0.95)</f>
        <v>0</v>
      </c>
      <c r="P10110" s="4">
        <f>SUM(Table16[[#This Row],[Price]]*0.8)</f>
        <v>0</v>
      </c>
      <c r="Q10110" s="4">
        <f>SUM(Table16[[#This Row],[Price]]*0.6)</f>
        <v>0</v>
      </c>
    </row>
    <row r="10111" spans="1:17" x14ac:dyDescent="0.25">
      <c r="A10111" t="s">
        <v>3380</v>
      </c>
      <c r="B10111">
        <v>0</v>
      </c>
      <c r="C10111" t="s">
        <v>7907</v>
      </c>
      <c r="D10111">
        <v>270</v>
      </c>
      <c r="E10111" t="s">
        <v>6252</v>
      </c>
      <c r="F10111" s="4">
        <v>0</v>
      </c>
      <c r="J10111" s="4">
        <f>MIN(Table16[[#This Row],[Medicare Outpatient Allowable Rate]:[WPPA Inc Outpatient Allowable Rate]])</f>
        <v>0</v>
      </c>
      <c r="K10111" s="4">
        <f>MAX(Table16[[#This Row],[Blue Cross Outpatient Allowable Rate]:[WPPA Inc Outpatient Allowable Rate]])</f>
        <v>0</v>
      </c>
      <c r="L10111" s="4">
        <f>SUM(Table16[[#This Row],[Price]]*4.42)</f>
        <v>0</v>
      </c>
      <c r="M10111" s="4">
        <v>0</v>
      </c>
      <c r="N10111" s="4">
        <f>SUM(Table16[[#This Row],[ChargeID]]*0.76)</f>
        <v>0</v>
      </c>
      <c r="O10111" s="4">
        <f>SUM(Table16[[#This Row],[Price]]*0.95)</f>
        <v>0</v>
      </c>
      <c r="P10111" s="4">
        <f>SUM(Table16[[#This Row],[Price]]*0.8)</f>
        <v>0</v>
      </c>
      <c r="Q10111" s="4">
        <f>SUM(Table16[[#This Row],[Price]]*0.6)</f>
        <v>0</v>
      </c>
    </row>
    <row r="10112" spans="1:17" x14ac:dyDescent="0.25">
      <c r="A10112" t="s">
        <v>3380</v>
      </c>
      <c r="B10112">
        <v>0</v>
      </c>
      <c r="C10112" t="s">
        <v>7908</v>
      </c>
      <c r="D10112">
        <v>270</v>
      </c>
      <c r="E10112" t="s">
        <v>6252</v>
      </c>
      <c r="F10112" s="4">
        <v>0</v>
      </c>
      <c r="J10112" s="4">
        <f>MIN(Table16[[#This Row],[Medicare Outpatient Allowable Rate]:[WPPA Inc Outpatient Allowable Rate]])</f>
        <v>0</v>
      </c>
      <c r="K10112" s="4">
        <f>MAX(Table16[[#This Row],[Blue Cross Outpatient Allowable Rate]:[WPPA Inc Outpatient Allowable Rate]])</f>
        <v>0</v>
      </c>
      <c r="L10112" s="4">
        <f>SUM(Table16[[#This Row],[Price]]*4.42)</f>
        <v>0</v>
      </c>
      <c r="M10112" s="4">
        <v>0</v>
      </c>
      <c r="N10112" s="4">
        <f>SUM(Table16[[#This Row],[ChargeID]]*0.76)</f>
        <v>0</v>
      </c>
      <c r="O10112" s="4">
        <f>SUM(Table16[[#This Row],[Price]]*0.95)</f>
        <v>0</v>
      </c>
      <c r="P10112" s="4">
        <f>SUM(Table16[[#This Row],[Price]]*0.8)</f>
        <v>0</v>
      </c>
      <c r="Q10112" s="4">
        <f>SUM(Table16[[#This Row],[Price]]*0.6)</f>
        <v>0</v>
      </c>
    </row>
    <row r="10113" spans="1:17" x14ac:dyDescent="0.25">
      <c r="A10113" t="s">
        <v>3380</v>
      </c>
      <c r="B10113">
        <v>0</v>
      </c>
      <c r="C10113" t="s">
        <v>7909</v>
      </c>
      <c r="D10113">
        <v>270</v>
      </c>
      <c r="E10113" t="s">
        <v>6252</v>
      </c>
      <c r="F10113" s="4">
        <v>0</v>
      </c>
      <c r="J10113" s="4">
        <f>MIN(Table16[[#This Row],[Medicare Outpatient Allowable Rate]:[WPPA Inc Outpatient Allowable Rate]])</f>
        <v>0</v>
      </c>
      <c r="K10113" s="4">
        <f>MAX(Table16[[#This Row],[Blue Cross Outpatient Allowable Rate]:[WPPA Inc Outpatient Allowable Rate]])</f>
        <v>0</v>
      </c>
      <c r="L10113" s="4">
        <f>SUM(Table16[[#This Row],[Price]]*4.42)</f>
        <v>0</v>
      </c>
      <c r="M10113" s="4">
        <v>0</v>
      </c>
      <c r="N10113" s="4">
        <f>SUM(Table16[[#This Row],[ChargeID]]*0.76)</f>
        <v>0</v>
      </c>
      <c r="O10113" s="4">
        <f>SUM(Table16[[#This Row],[Price]]*0.95)</f>
        <v>0</v>
      </c>
      <c r="P10113" s="4">
        <f>SUM(Table16[[#This Row],[Price]]*0.8)</f>
        <v>0</v>
      </c>
      <c r="Q10113" s="4">
        <f>SUM(Table16[[#This Row],[Price]]*0.6)</f>
        <v>0</v>
      </c>
    </row>
    <row r="10114" spans="1:17" x14ac:dyDescent="0.25">
      <c r="A10114" t="s">
        <v>3380</v>
      </c>
      <c r="B10114">
        <v>0</v>
      </c>
      <c r="C10114" t="s">
        <v>7910</v>
      </c>
      <c r="D10114">
        <v>270</v>
      </c>
      <c r="E10114" t="s">
        <v>6264</v>
      </c>
      <c r="F10114" s="4">
        <v>0</v>
      </c>
      <c r="J10114" s="4">
        <f>MIN(Table16[[#This Row],[Medicare Outpatient Allowable Rate]:[WPPA Inc Outpatient Allowable Rate]])</f>
        <v>0</v>
      </c>
      <c r="K10114" s="4">
        <f>MAX(Table16[[#This Row],[Blue Cross Outpatient Allowable Rate]:[WPPA Inc Outpatient Allowable Rate]])</f>
        <v>0</v>
      </c>
      <c r="L10114" s="4">
        <f>SUM(Table16[[#This Row],[Price]]*4.42)</f>
        <v>0</v>
      </c>
      <c r="M10114" s="4">
        <v>0</v>
      </c>
      <c r="N10114" s="4">
        <f>SUM(Table16[[#This Row],[ChargeID]]*0.76)</f>
        <v>0</v>
      </c>
      <c r="O10114" s="4">
        <f>SUM(Table16[[#This Row],[Price]]*0.95)</f>
        <v>0</v>
      </c>
      <c r="P10114" s="4">
        <f>SUM(Table16[[#This Row],[Price]]*0.8)</f>
        <v>0</v>
      </c>
      <c r="Q10114" s="4">
        <f>SUM(Table16[[#This Row],[Price]]*0.6)</f>
        <v>0</v>
      </c>
    </row>
    <row r="10115" spans="1:17" x14ac:dyDescent="0.25">
      <c r="A10115" t="s">
        <v>3380</v>
      </c>
      <c r="B10115">
        <v>0</v>
      </c>
      <c r="C10115" t="s">
        <v>7911</v>
      </c>
      <c r="D10115">
        <v>272</v>
      </c>
      <c r="E10115" t="s">
        <v>6476</v>
      </c>
      <c r="F10115" s="4">
        <v>0</v>
      </c>
      <c r="J10115" s="4">
        <f>MIN(Table16[[#This Row],[Medicare Outpatient Allowable Rate]:[WPPA Inc Outpatient Allowable Rate]])</f>
        <v>0</v>
      </c>
      <c r="K10115" s="4">
        <f>MAX(Table16[[#This Row],[Blue Cross Outpatient Allowable Rate]:[WPPA Inc Outpatient Allowable Rate]])</f>
        <v>0</v>
      </c>
      <c r="L10115" s="4">
        <f>SUM(Table16[[#This Row],[Price]]*4.42)</f>
        <v>0</v>
      </c>
      <c r="M10115" s="4">
        <v>0</v>
      </c>
      <c r="N10115" s="4">
        <f>SUM(Table16[[#This Row],[ChargeID]]*0.76)</f>
        <v>0</v>
      </c>
      <c r="O10115" s="4">
        <f>SUM(Table16[[#This Row],[Price]]*0.95)</f>
        <v>0</v>
      </c>
      <c r="P10115" s="4">
        <f>SUM(Table16[[#This Row],[Price]]*0.8)</f>
        <v>0</v>
      </c>
      <c r="Q10115" s="4">
        <f>SUM(Table16[[#This Row],[Price]]*0.6)</f>
        <v>0</v>
      </c>
    </row>
    <row r="10116" spans="1:17" x14ac:dyDescent="0.25">
      <c r="A10116" t="s">
        <v>3380</v>
      </c>
      <c r="B10116">
        <v>4.41</v>
      </c>
      <c r="C10116" t="s">
        <v>7912</v>
      </c>
      <c r="D10116">
        <v>271</v>
      </c>
      <c r="E10116" t="s">
        <v>6058</v>
      </c>
      <c r="F10116" s="4">
        <v>4.41</v>
      </c>
      <c r="J10116" s="4">
        <f>MIN(Table16[[#This Row],[Medicare Outpatient Allowable Rate]:[WPPA Inc Outpatient Allowable Rate]])</f>
        <v>0</v>
      </c>
      <c r="K10116" s="4">
        <f>MAX(Table16[[#This Row],[Blue Cross Outpatient Allowable Rate]:[WPPA Inc Outpatient Allowable Rate]])</f>
        <v>4.1894999999999998</v>
      </c>
      <c r="L10116" s="4">
        <f>SUM(Table16[[#This Row],[Price]]*4.42)</f>
        <v>19.4922</v>
      </c>
      <c r="M10116" s="4">
        <v>0</v>
      </c>
      <c r="N10116" s="4">
        <f>SUM(Table16[[#This Row],[ChargeID]]*0.76)</f>
        <v>3.3516000000000004</v>
      </c>
      <c r="O10116" s="4">
        <f>SUM(Table16[[#This Row],[Price]]*0.95)</f>
        <v>4.1894999999999998</v>
      </c>
      <c r="P10116" s="4">
        <f>SUM(Table16[[#This Row],[Price]]*0.8)</f>
        <v>3.5280000000000005</v>
      </c>
      <c r="Q10116" s="4">
        <f>SUM(Table16[[#This Row],[Price]]*0.6)</f>
        <v>2.6459999999999999</v>
      </c>
    </row>
    <row r="10117" spans="1:17" x14ac:dyDescent="0.25">
      <c r="A10117" t="s">
        <v>3380</v>
      </c>
      <c r="B10117">
        <v>0</v>
      </c>
      <c r="C10117" t="s">
        <v>7913</v>
      </c>
      <c r="D10117">
        <v>271</v>
      </c>
      <c r="E10117" t="s">
        <v>7755</v>
      </c>
      <c r="F10117" s="4">
        <v>0</v>
      </c>
      <c r="J10117" s="4">
        <f>MIN(Table16[[#This Row],[Medicare Outpatient Allowable Rate]:[WPPA Inc Outpatient Allowable Rate]])</f>
        <v>0</v>
      </c>
      <c r="K10117" s="4">
        <f>MAX(Table16[[#This Row],[Blue Cross Outpatient Allowable Rate]:[WPPA Inc Outpatient Allowable Rate]])</f>
        <v>0</v>
      </c>
      <c r="L10117" s="4">
        <f>SUM(Table16[[#This Row],[Price]]*4.42)</f>
        <v>0</v>
      </c>
      <c r="M10117" s="4">
        <v>0</v>
      </c>
      <c r="N10117" s="4">
        <f>SUM(Table16[[#This Row],[ChargeID]]*0.76)</f>
        <v>0</v>
      </c>
      <c r="O10117" s="4">
        <f>SUM(Table16[[#This Row],[Price]]*0.95)</f>
        <v>0</v>
      </c>
      <c r="P10117" s="4">
        <f>SUM(Table16[[#This Row],[Price]]*0.8)</f>
        <v>0</v>
      </c>
      <c r="Q10117" s="4">
        <f>SUM(Table16[[#This Row],[Price]]*0.6)</f>
        <v>0</v>
      </c>
    </row>
    <row r="10118" spans="1:17" x14ac:dyDescent="0.25">
      <c r="A10118" t="s">
        <v>3380</v>
      </c>
      <c r="B10118">
        <v>0</v>
      </c>
      <c r="C10118" t="s">
        <v>7914</v>
      </c>
      <c r="D10118">
        <v>271</v>
      </c>
      <c r="E10118" t="s">
        <v>7706</v>
      </c>
      <c r="F10118" s="4">
        <v>0</v>
      </c>
      <c r="J10118" s="4">
        <f>MIN(Table16[[#This Row],[Medicare Outpatient Allowable Rate]:[WPPA Inc Outpatient Allowable Rate]])</f>
        <v>0</v>
      </c>
      <c r="K10118" s="4">
        <f>MAX(Table16[[#This Row],[Blue Cross Outpatient Allowable Rate]:[WPPA Inc Outpatient Allowable Rate]])</f>
        <v>0</v>
      </c>
      <c r="L10118" s="4">
        <f>SUM(Table16[[#This Row],[Price]]*4.42)</f>
        <v>0</v>
      </c>
      <c r="M10118" s="4">
        <v>0</v>
      </c>
      <c r="N10118" s="4">
        <f>SUM(Table16[[#This Row],[ChargeID]]*0.76)</f>
        <v>0</v>
      </c>
      <c r="O10118" s="4">
        <f>SUM(Table16[[#This Row],[Price]]*0.95)</f>
        <v>0</v>
      </c>
      <c r="P10118" s="4">
        <f>SUM(Table16[[#This Row],[Price]]*0.8)</f>
        <v>0</v>
      </c>
      <c r="Q10118" s="4">
        <f>SUM(Table16[[#This Row],[Price]]*0.6)</f>
        <v>0</v>
      </c>
    </row>
    <row r="10119" spans="1:17" x14ac:dyDescent="0.25">
      <c r="A10119" t="s">
        <v>3380</v>
      </c>
      <c r="B10119">
        <v>2712.5</v>
      </c>
      <c r="C10119" t="s">
        <v>7915</v>
      </c>
      <c r="D10119">
        <v>272</v>
      </c>
      <c r="E10119" t="s">
        <v>6058</v>
      </c>
      <c r="F10119" s="4">
        <v>2712.5</v>
      </c>
      <c r="J10119" s="4">
        <f>MIN(Table16[[#This Row],[Medicare Outpatient Allowable Rate]:[WPPA Inc Outpatient Allowable Rate]])</f>
        <v>0</v>
      </c>
      <c r="K10119" s="4">
        <f>MAX(Table16[[#This Row],[Blue Cross Outpatient Allowable Rate]:[WPPA Inc Outpatient Allowable Rate]])</f>
        <v>2576.875</v>
      </c>
      <c r="L10119" s="4">
        <f>SUM(Table16[[#This Row],[Price]]*4.42)</f>
        <v>11989.25</v>
      </c>
      <c r="M10119" s="4">
        <v>0</v>
      </c>
      <c r="N10119" s="4">
        <f>SUM(Table16[[#This Row],[ChargeID]]*0.76)</f>
        <v>2061.5</v>
      </c>
      <c r="O10119" s="4">
        <f>SUM(Table16[[#This Row],[Price]]*0.95)</f>
        <v>2576.875</v>
      </c>
      <c r="P10119" s="4">
        <f>SUM(Table16[[#This Row],[Price]]*0.8)</f>
        <v>2170</v>
      </c>
      <c r="Q10119" s="4">
        <f>SUM(Table16[[#This Row],[Price]]*0.6)</f>
        <v>1627.5</v>
      </c>
    </row>
    <row r="10120" spans="1:17" x14ac:dyDescent="0.25">
      <c r="A10120" t="s">
        <v>3380</v>
      </c>
      <c r="B10120">
        <v>7350</v>
      </c>
      <c r="C10120" t="s">
        <v>7916</v>
      </c>
      <c r="D10120">
        <v>272</v>
      </c>
      <c r="E10120" t="s">
        <v>6058</v>
      </c>
      <c r="F10120" s="4">
        <v>7350</v>
      </c>
      <c r="J10120" s="4">
        <f>MIN(Table16[[#This Row],[Medicare Outpatient Allowable Rate]:[WPPA Inc Outpatient Allowable Rate]])</f>
        <v>0</v>
      </c>
      <c r="K10120" s="4">
        <f>MAX(Table16[[#This Row],[Blue Cross Outpatient Allowable Rate]:[WPPA Inc Outpatient Allowable Rate]])</f>
        <v>6982.5</v>
      </c>
      <c r="L10120" s="4">
        <f>SUM(Table16[[#This Row],[Price]]*4.42)</f>
        <v>32487</v>
      </c>
      <c r="M10120" s="4">
        <v>0</v>
      </c>
      <c r="N10120" s="4">
        <f>SUM(Table16[[#This Row],[ChargeID]]*0.76)</f>
        <v>5586</v>
      </c>
      <c r="O10120" s="4">
        <f>SUM(Table16[[#This Row],[Price]]*0.95)</f>
        <v>6982.5</v>
      </c>
      <c r="P10120" s="4">
        <f>SUM(Table16[[#This Row],[Price]]*0.8)</f>
        <v>5880</v>
      </c>
      <c r="Q10120" s="4">
        <f>SUM(Table16[[#This Row],[Price]]*0.6)</f>
        <v>4410</v>
      </c>
    </row>
    <row r="10121" spans="1:17" x14ac:dyDescent="0.25">
      <c r="A10121" t="s">
        <v>3380</v>
      </c>
      <c r="B10121">
        <v>7350</v>
      </c>
      <c r="C10121" t="s">
        <v>7917</v>
      </c>
      <c r="D10121">
        <v>272</v>
      </c>
      <c r="E10121" t="s">
        <v>6058</v>
      </c>
      <c r="F10121" s="4">
        <v>7350</v>
      </c>
      <c r="J10121" s="4">
        <f>MIN(Table16[[#This Row],[Medicare Outpatient Allowable Rate]:[WPPA Inc Outpatient Allowable Rate]])</f>
        <v>0</v>
      </c>
      <c r="K10121" s="4">
        <f>MAX(Table16[[#This Row],[Blue Cross Outpatient Allowable Rate]:[WPPA Inc Outpatient Allowable Rate]])</f>
        <v>6982.5</v>
      </c>
      <c r="L10121" s="4">
        <f>SUM(Table16[[#This Row],[Price]]*4.42)</f>
        <v>32487</v>
      </c>
      <c r="M10121" s="4">
        <v>0</v>
      </c>
      <c r="N10121" s="4">
        <f>SUM(Table16[[#This Row],[ChargeID]]*0.76)</f>
        <v>5586</v>
      </c>
      <c r="O10121" s="4">
        <f>SUM(Table16[[#This Row],[Price]]*0.95)</f>
        <v>6982.5</v>
      </c>
      <c r="P10121" s="4">
        <f>SUM(Table16[[#This Row],[Price]]*0.8)</f>
        <v>5880</v>
      </c>
      <c r="Q10121" s="4">
        <f>SUM(Table16[[#This Row],[Price]]*0.6)</f>
        <v>4410</v>
      </c>
    </row>
    <row r="10122" spans="1:17" x14ac:dyDescent="0.25">
      <c r="A10122" t="s">
        <v>3380</v>
      </c>
      <c r="B10122">
        <v>293.55</v>
      </c>
      <c r="C10122" t="s">
        <v>7918</v>
      </c>
      <c r="D10122">
        <v>272</v>
      </c>
      <c r="E10122" t="s">
        <v>6058</v>
      </c>
      <c r="F10122" s="4">
        <v>293.55</v>
      </c>
      <c r="J10122" s="4">
        <f>MIN(Table16[[#This Row],[Medicare Outpatient Allowable Rate]:[WPPA Inc Outpatient Allowable Rate]])</f>
        <v>0</v>
      </c>
      <c r="K10122" s="4">
        <f>MAX(Table16[[#This Row],[Blue Cross Outpatient Allowable Rate]:[WPPA Inc Outpatient Allowable Rate]])</f>
        <v>278.8725</v>
      </c>
      <c r="L10122" s="4">
        <f>SUM(Table16[[#This Row],[Price]]*4.42)</f>
        <v>1297.491</v>
      </c>
      <c r="M10122" s="4">
        <v>0</v>
      </c>
      <c r="N10122" s="4">
        <f>SUM(Table16[[#This Row],[ChargeID]]*0.76)</f>
        <v>223.09800000000001</v>
      </c>
      <c r="O10122" s="4">
        <f>SUM(Table16[[#This Row],[Price]]*0.95)</f>
        <v>278.8725</v>
      </c>
      <c r="P10122" s="4">
        <f>SUM(Table16[[#This Row],[Price]]*0.8)</f>
        <v>234.84000000000003</v>
      </c>
      <c r="Q10122" s="4">
        <f>SUM(Table16[[#This Row],[Price]]*0.6)</f>
        <v>176.13</v>
      </c>
    </row>
    <row r="10123" spans="1:17" x14ac:dyDescent="0.25">
      <c r="A10123" t="s">
        <v>3380</v>
      </c>
      <c r="B10123">
        <v>0</v>
      </c>
      <c r="C10123" t="s">
        <v>7919</v>
      </c>
      <c r="D10123">
        <v>272</v>
      </c>
      <c r="E10123" t="s">
        <v>6476</v>
      </c>
      <c r="F10123" s="4">
        <v>0</v>
      </c>
      <c r="J10123" s="4">
        <f>MIN(Table16[[#This Row],[Medicare Outpatient Allowable Rate]:[WPPA Inc Outpatient Allowable Rate]])</f>
        <v>0</v>
      </c>
      <c r="K10123" s="4">
        <f>MAX(Table16[[#This Row],[Blue Cross Outpatient Allowable Rate]:[WPPA Inc Outpatient Allowable Rate]])</f>
        <v>0</v>
      </c>
      <c r="L10123" s="4">
        <f>SUM(Table16[[#This Row],[Price]]*4.42)</f>
        <v>0</v>
      </c>
      <c r="M10123" s="4">
        <v>0</v>
      </c>
      <c r="N10123" s="4">
        <f>SUM(Table16[[#This Row],[ChargeID]]*0.76)</f>
        <v>0</v>
      </c>
      <c r="O10123" s="4">
        <f>SUM(Table16[[#This Row],[Price]]*0.95)</f>
        <v>0</v>
      </c>
      <c r="P10123" s="4">
        <f>SUM(Table16[[#This Row],[Price]]*0.8)</f>
        <v>0</v>
      </c>
      <c r="Q10123" s="4">
        <f>SUM(Table16[[#This Row],[Price]]*0.6)</f>
        <v>0</v>
      </c>
    </row>
    <row r="10124" spans="1:17" x14ac:dyDescent="0.25">
      <c r="A10124" t="s">
        <v>3380</v>
      </c>
      <c r="B10124">
        <v>123.34</v>
      </c>
      <c r="C10124" t="s">
        <v>7920</v>
      </c>
      <c r="D10124">
        <v>272</v>
      </c>
      <c r="E10124" t="s">
        <v>6058</v>
      </c>
      <c r="F10124" s="4">
        <v>123.34</v>
      </c>
      <c r="J10124" s="4">
        <f>MIN(Table16[[#This Row],[Medicare Outpatient Allowable Rate]:[WPPA Inc Outpatient Allowable Rate]])</f>
        <v>0</v>
      </c>
      <c r="K10124" s="4">
        <f>MAX(Table16[[#This Row],[Blue Cross Outpatient Allowable Rate]:[WPPA Inc Outpatient Allowable Rate]])</f>
        <v>117.173</v>
      </c>
      <c r="L10124" s="4">
        <f>SUM(Table16[[#This Row],[Price]]*4.42)</f>
        <v>545.16280000000006</v>
      </c>
      <c r="M10124" s="4">
        <v>0</v>
      </c>
      <c r="N10124" s="4">
        <f>SUM(Table16[[#This Row],[ChargeID]]*0.76)</f>
        <v>93.738399999999999</v>
      </c>
      <c r="O10124" s="4">
        <f>SUM(Table16[[#This Row],[Price]]*0.95)</f>
        <v>117.173</v>
      </c>
      <c r="P10124" s="4">
        <f>SUM(Table16[[#This Row],[Price]]*0.8)</f>
        <v>98.672000000000011</v>
      </c>
      <c r="Q10124" s="4">
        <f>SUM(Table16[[#This Row],[Price]]*0.6)</f>
        <v>74.004000000000005</v>
      </c>
    </row>
    <row r="10125" spans="1:17" x14ac:dyDescent="0.25">
      <c r="A10125" t="s">
        <v>3380</v>
      </c>
      <c r="B10125">
        <v>0</v>
      </c>
      <c r="C10125" t="s">
        <v>7921</v>
      </c>
      <c r="D10125">
        <v>272</v>
      </c>
      <c r="E10125" t="s">
        <v>6476</v>
      </c>
      <c r="F10125" s="4">
        <v>0</v>
      </c>
      <c r="J10125" s="4">
        <f>MIN(Table16[[#This Row],[Medicare Outpatient Allowable Rate]:[WPPA Inc Outpatient Allowable Rate]])</f>
        <v>0</v>
      </c>
      <c r="K10125" s="4">
        <f>MAX(Table16[[#This Row],[Blue Cross Outpatient Allowable Rate]:[WPPA Inc Outpatient Allowable Rate]])</f>
        <v>0</v>
      </c>
      <c r="L10125" s="4">
        <f>SUM(Table16[[#This Row],[Price]]*4.42)</f>
        <v>0</v>
      </c>
      <c r="M10125" s="4">
        <v>0</v>
      </c>
      <c r="N10125" s="4">
        <f>SUM(Table16[[#This Row],[ChargeID]]*0.76)</f>
        <v>0</v>
      </c>
      <c r="O10125" s="4">
        <f>SUM(Table16[[#This Row],[Price]]*0.95)</f>
        <v>0</v>
      </c>
      <c r="P10125" s="4">
        <f>SUM(Table16[[#This Row],[Price]]*0.8)</f>
        <v>0</v>
      </c>
      <c r="Q10125" s="4">
        <f>SUM(Table16[[#This Row],[Price]]*0.6)</f>
        <v>0</v>
      </c>
    </row>
    <row r="10126" spans="1:17" x14ac:dyDescent="0.25">
      <c r="A10126" t="s">
        <v>3380</v>
      </c>
      <c r="B10126">
        <v>0</v>
      </c>
      <c r="C10126" t="s">
        <v>7922</v>
      </c>
      <c r="D10126">
        <v>270</v>
      </c>
      <c r="E10126" t="s">
        <v>7093</v>
      </c>
      <c r="F10126" s="4">
        <v>0</v>
      </c>
      <c r="J10126" s="4">
        <f>MIN(Table16[[#This Row],[Medicare Outpatient Allowable Rate]:[WPPA Inc Outpatient Allowable Rate]])</f>
        <v>0</v>
      </c>
      <c r="K10126" s="4">
        <f>MAX(Table16[[#This Row],[Blue Cross Outpatient Allowable Rate]:[WPPA Inc Outpatient Allowable Rate]])</f>
        <v>0</v>
      </c>
      <c r="L10126" s="4">
        <f>SUM(Table16[[#This Row],[Price]]*4.42)</f>
        <v>0</v>
      </c>
      <c r="M10126" s="4">
        <v>0</v>
      </c>
      <c r="N10126" s="4">
        <f>SUM(Table16[[#This Row],[ChargeID]]*0.76)</f>
        <v>0</v>
      </c>
      <c r="O10126" s="4">
        <f>SUM(Table16[[#This Row],[Price]]*0.95)</f>
        <v>0</v>
      </c>
      <c r="P10126" s="4">
        <f>SUM(Table16[[#This Row],[Price]]*0.8)</f>
        <v>0</v>
      </c>
      <c r="Q10126" s="4">
        <f>SUM(Table16[[#This Row],[Price]]*0.6)</f>
        <v>0</v>
      </c>
    </row>
    <row r="10127" spans="1:17" x14ac:dyDescent="0.25">
      <c r="A10127" t="s">
        <v>3380</v>
      </c>
      <c r="B10127">
        <v>35</v>
      </c>
      <c r="C10127" t="s">
        <v>7923</v>
      </c>
      <c r="D10127">
        <v>272</v>
      </c>
      <c r="E10127" t="s">
        <v>6058</v>
      </c>
      <c r="F10127" s="4">
        <v>35</v>
      </c>
      <c r="J10127" s="4">
        <f>MIN(Table16[[#This Row],[Medicare Outpatient Allowable Rate]:[WPPA Inc Outpatient Allowable Rate]])</f>
        <v>0</v>
      </c>
      <c r="K10127" s="4">
        <f>MAX(Table16[[#This Row],[Blue Cross Outpatient Allowable Rate]:[WPPA Inc Outpatient Allowable Rate]])</f>
        <v>33.25</v>
      </c>
      <c r="L10127" s="4">
        <f>SUM(Table16[[#This Row],[Price]]*4.42)</f>
        <v>154.69999999999999</v>
      </c>
      <c r="M10127" s="4">
        <v>0</v>
      </c>
      <c r="N10127" s="4">
        <f>SUM(Table16[[#This Row],[ChargeID]]*0.76)</f>
        <v>26.6</v>
      </c>
      <c r="O10127" s="4">
        <f>SUM(Table16[[#This Row],[Price]]*0.95)</f>
        <v>33.25</v>
      </c>
      <c r="P10127" s="4">
        <f>SUM(Table16[[#This Row],[Price]]*0.8)</f>
        <v>28</v>
      </c>
      <c r="Q10127" s="4">
        <f>SUM(Table16[[#This Row],[Price]]*0.6)</f>
        <v>21</v>
      </c>
    </row>
    <row r="10128" spans="1:17" x14ac:dyDescent="0.25">
      <c r="A10128" t="s">
        <v>3380</v>
      </c>
      <c r="B10128">
        <v>35</v>
      </c>
      <c r="C10128" t="s">
        <v>7924</v>
      </c>
      <c r="D10128">
        <v>272</v>
      </c>
      <c r="E10128" t="s">
        <v>6058</v>
      </c>
      <c r="F10128" s="4">
        <v>35</v>
      </c>
      <c r="J10128" s="4">
        <f>MIN(Table16[[#This Row],[Medicare Outpatient Allowable Rate]:[WPPA Inc Outpatient Allowable Rate]])</f>
        <v>0</v>
      </c>
      <c r="K10128" s="4">
        <f>MAX(Table16[[#This Row],[Blue Cross Outpatient Allowable Rate]:[WPPA Inc Outpatient Allowable Rate]])</f>
        <v>33.25</v>
      </c>
      <c r="L10128" s="4">
        <f>SUM(Table16[[#This Row],[Price]]*4.42)</f>
        <v>154.69999999999999</v>
      </c>
      <c r="M10128" s="4">
        <v>0</v>
      </c>
      <c r="N10128" s="4">
        <f>SUM(Table16[[#This Row],[ChargeID]]*0.76)</f>
        <v>26.6</v>
      </c>
      <c r="O10128" s="4">
        <f>SUM(Table16[[#This Row],[Price]]*0.95)</f>
        <v>33.25</v>
      </c>
      <c r="P10128" s="4">
        <f>SUM(Table16[[#This Row],[Price]]*0.8)</f>
        <v>28</v>
      </c>
      <c r="Q10128" s="4">
        <f>SUM(Table16[[#This Row],[Price]]*0.6)</f>
        <v>21</v>
      </c>
    </row>
    <row r="10129" spans="1:17" x14ac:dyDescent="0.25">
      <c r="A10129" t="s">
        <v>3380</v>
      </c>
      <c r="B10129">
        <v>0</v>
      </c>
      <c r="C10129" t="s">
        <v>7925</v>
      </c>
      <c r="D10129">
        <v>270</v>
      </c>
      <c r="E10129" t="s">
        <v>6264</v>
      </c>
      <c r="F10129" s="4">
        <v>0</v>
      </c>
      <c r="J10129" s="4">
        <f>MIN(Table16[[#This Row],[Medicare Outpatient Allowable Rate]:[WPPA Inc Outpatient Allowable Rate]])</f>
        <v>0</v>
      </c>
      <c r="K10129" s="4">
        <f>MAX(Table16[[#This Row],[Blue Cross Outpatient Allowable Rate]:[WPPA Inc Outpatient Allowable Rate]])</f>
        <v>0</v>
      </c>
      <c r="L10129" s="4">
        <f>SUM(Table16[[#This Row],[Price]]*4.42)</f>
        <v>0</v>
      </c>
      <c r="M10129" s="4">
        <v>0</v>
      </c>
      <c r="N10129" s="4">
        <f>SUM(Table16[[#This Row],[ChargeID]]*0.76)</f>
        <v>0</v>
      </c>
      <c r="O10129" s="4">
        <f>SUM(Table16[[#This Row],[Price]]*0.95)</f>
        <v>0</v>
      </c>
      <c r="P10129" s="4">
        <f>SUM(Table16[[#This Row],[Price]]*0.8)</f>
        <v>0</v>
      </c>
      <c r="Q10129" s="4">
        <f>SUM(Table16[[#This Row],[Price]]*0.6)</f>
        <v>0</v>
      </c>
    </row>
    <row r="10130" spans="1:17" x14ac:dyDescent="0.25">
      <c r="A10130" t="s">
        <v>3380</v>
      </c>
      <c r="B10130">
        <v>13.94</v>
      </c>
      <c r="C10130" t="s">
        <v>7926</v>
      </c>
      <c r="D10130">
        <v>270</v>
      </c>
      <c r="E10130" t="s">
        <v>6058</v>
      </c>
      <c r="F10130" s="4">
        <v>13.94</v>
      </c>
      <c r="J10130" s="4">
        <f>MIN(Table16[[#This Row],[Medicare Outpatient Allowable Rate]:[WPPA Inc Outpatient Allowable Rate]])</f>
        <v>0</v>
      </c>
      <c r="K10130" s="4">
        <f>MAX(Table16[[#This Row],[Blue Cross Outpatient Allowable Rate]:[WPPA Inc Outpatient Allowable Rate]])</f>
        <v>13.242999999999999</v>
      </c>
      <c r="L10130" s="4">
        <f>SUM(Table16[[#This Row],[Price]]*4.42)</f>
        <v>61.614799999999995</v>
      </c>
      <c r="M10130" s="4">
        <v>0</v>
      </c>
      <c r="N10130" s="4">
        <f>SUM(Table16[[#This Row],[ChargeID]]*0.76)</f>
        <v>10.5944</v>
      </c>
      <c r="O10130" s="4">
        <f>SUM(Table16[[#This Row],[Price]]*0.95)</f>
        <v>13.242999999999999</v>
      </c>
      <c r="P10130" s="4">
        <f>SUM(Table16[[#This Row],[Price]]*0.8)</f>
        <v>11.152000000000001</v>
      </c>
      <c r="Q10130" s="4">
        <f>SUM(Table16[[#This Row],[Price]]*0.6)</f>
        <v>8.363999999999999</v>
      </c>
    </row>
    <row r="10131" spans="1:17" x14ac:dyDescent="0.25">
      <c r="A10131" t="s">
        <v>3380</v>
      </c>
      <c r="B10131">
        <v>35</v>
      </c>
      <c r="C10131" t="s">
        <v>7927</v>
      </c>
      <c r="D10131">
        <v>272</v>
      </c>
      <c r="E10131" t="s">
        <v>6058</v>
      </c>
      <c r="F10131" s="4">
        <v>35</v>
      </c>
      <c r="J10131" s="4">
        <f>MIN(Table16[[#This Row],[Medicare Outpatient Allowable Rate]:[WPPA Inc Outpatient Allowable Rate]])</f>
        <v>0</v>
      </c>
      <c r="K10131" s="4">
        <f>MAX(Table16[[#This Row],[Blue Cross Outpatient Allowable Rate]:[WPPA Inc Outpatient Allowable Rate]])</f>
        <v>33.25</v>
      </c>
      <c r="L10131" s="4">
        <f>SUM(Table16[[#This Row],[Price]]*4.42)</f>
        <v>154.69999999999999</v>
      </c>
      <c r="M10131" s="4">
        <v>0</v>
      </c>
      <c r="N10131" s="4">
        <f>SUM(Table16[[#This Row],[ChargeID]]*0.76)</f>
        <v>26.6</v>
      </c>
      <c r="O10131" s="4">
        <f>SUM(Table16[[#This Row],[Price]]*0.95)</f>
        <v>33.25</v>
      </c>
      <c r="P10131" s="4">
        <f>SUM(Table16[[#This Row],[Price]]*0.8)</f>
        <v>28</v>
      </c>
      <c r="Q10131" s="4">
        <f>SUM(Table16[[#This Row],[Price]]*0.6)</f>
        <v>21</v>
      </c>
    </row>
    <row r="10132" spans="1:17" x14ac:dyDescent="0.25">
      <c r="A10132" t="s">
        <v>3380</v>
      </c>
      <c r="B10132">
        <v>77</v>
      </c>
      <c r="C10132" t="s">
        <v>7928</v>
      </c>
      <c r="D10132">
        <v>272</v>
      </c>
      <c r="E10132" t="s">
        <v>6058</v>
      </c>
      <c r="F10132" s="4">
        <v>77</v>
      </c>
      <c r="J10132" s="4">
        <f>MIN(Table16[[#This Row],[Medicare Outpatient Allowable Rate]:[WPPA Inc Outpatient Allowable Rate]])</f>
        <v>0</v>
      </c>
      <c r="K10132" s="4">
        <f>MAX(Table16[[#This Row],[Blue Cross Outpatient Allowable Rate]:[WPPA Inc Outpatient Allowable Rate]])</f>
        <v>73.149999999999991</v>
      </c>
      <c r="L10132" s="4">
        <f>SUM(Table16[[#This Row],[Price]]*4.42)</f>
        <v>340.34</v>
      </c>
      <c r="M10132" s="4">
        <v>0</v>
      </c>
      <c r="N10132" s="4">
        <f>SUM(Table16[[#This Row],[ChargeID]]*0.76)</f>
        <v>58.52</v>
      </c>
      <c r="O10132" s="4">
        <f>SUM(Table16[[#This Row],[Price]]*0.95)</f>
        <v>73.149999999999991</v>
      </c>
      <c r="P10132" s="4">
        <f>SUM(Table16[[#This Row],[Price]]*0.8)</f>
        <v>61.6</v>
      </c>
      <c r="Q10132" s="4">
        <f>SUM(Table16[[#This Row],[Price]]*0.6)</f>
        <v>46.199999999999996</v>
      </c>
    </row>
    <row r="10133" spans="1:17" x14ac:dyDescent="0.25">
      <c r="A10133" t="s">
        <v>3380</v>
      </c>
      <c r="B10133">
        <v>77</v>
      </c>
      <c r="C10133" t="s">
        <v>7929</v>
      </c>
      <c r="D10133">
        <v>272</v>
      </c>
      <c r="E10133" t="s">
        <v>6058</v>
      </c>
      <c r="F10133" s="4">
        <v>77</v>
      </c>
      <c r="J10133" s="4">
        <f>MIN(Table16[[#This Row],[Medicare Outpatient Allowable Rate]:[WPPA Inc Outpatient Allowable Rate]])</f>
        <v>0</v>
      </c>
      <c r="K10133" s="4">
        <f>MAX(Table16[[#This Row],[Blue Cross Outpatient Allowable Rate]:[WPPA Inc Outpatient Allowable Rate]])</f>
        <v>73.149999999999991</v>
      </c>
      <c r="L10133" s="4">
        <f>SUM(Table16[[#This Row],[Price]]*4.42)</f>
        <v>340.34</v>
      </c>
      <c r="M10133" s="4">
        <v>0</v>
      </c>
      <c r="N10133" s="4">
        <f>SUM(Table16[[#This Row],[ChargeID]]*0.76)</f>
        <v>58.52</v>
      </c>
      <c r="O10133" s="4">
        <f>SUM(Table16[[#This Row],[Price]]*0.95)</f>
        <v>73.149999999999991</v>
      </c>
      <c r="P10133" s="4">
        <f>SUM(Table16[[#This Row],[Price]]*0.8)</f>
        <v>61.6</v>
      </c>
      <c r="Q10133" s="4">
        <f>SUM(Table16[[#This Row],[Price]]*0.6)</f>
        <v>46.199999999999996</v>
      </c>
    </row>
    <row r="10134" spans="1:17" x14ac:dyDescent="0.25">
      <c r="A10134" t="s">
        <v>3380</v>
      </c>
      <c r="B10134">
        <v>122.5</v>
      </c>
      <c r="C10134" t="s">
        <v>7930</v>
      </c>
      <c r="D10134">
        <v>272</v>
      </c>
      <c r="E10134" t="s">
        <v>6058</v>
      </c>
      <c r="F10134" s="4">
        <v>122.5</v>
      </c>
      <c r="J10134" s="4">
        <f>MIN(Table16[[#This Row],[Medicare Outpatient Allowable Rate]:[WPPA Inc Outpatient Allowable Rate]])</f>
        <v>0</v>
      </c>
      <c r="K10134" s="4">
        <f>MAX(Table16[[#This Row],[Blue Cross Outpatient Allowable Rate]:[WPPA Inc Outpatient Allowable Rate]])</f>
        <v>116.375</v>
      </c>
      <c r="L10134" s="4">
        <f>SUM(Table16[[#This Row],[Price]]*4.42)</f>
        <v>541.45000000000005</v>
      </c>
      <c r="M10134" s="4">
        <v>0</v>
      </c>
      <c r="N10134" s="4">
        <f>SUM(Table16[[#This Row],[ChargeID]]*0.76)</f>
        <v>93.1</v>
      </c>
      <c r="O10134" s="4">
        <f>SUM(Table16[[#This Row],[Price]]*0.95)</f>
        <v>116.375</v>
      </c>
      <c r="P10134" s="4">
        <f>SUM(Table16[[#This Row],[Price]]*0.8)</f>
        <v>98</v>
      </c>
      <c r="Q10134" s="4">
        <f>SUM(Table16[[#This Row],[Price]]*0.6)</f>
        <v>73.5</v>
      </c>
    </row>
    <row r="10135" spans="1:17" x14ac:dyDescent="0.25">
      <c r="A10135" t="s">
        <v>3380</v>
      </c>
      <c r="B10135">
        <v>0</v>
      </c>
      <c r="C10135" t="s">
        <v>7931</v>
      </c>
      <c r="D10135">
        <v>270</v>
      </c>
      <c r="E10135" t="s">
        <v>7932</v>
      </c>
      <c r="F10135" s="4">
        <v>0</v>
      </c>
      <c r="J10135" s="4">
        <f>MIN(Table16[[#This Row],[Medicare Outpatient Allowable Rate]:[WPPA Inc Outpatient Allowable Rate]])</f>
        <v>0</v>
      </c>
      <c r="K10135" s="4">
        <f>MAX(Table16[[#This Row],[Blue Cross Outpatient Allowable Rate]:[WPPA Inc Outpatient Allowable Rate]])</f>
        <v>0</v>
      </c>
      <c r="L10135" s="4">
        <f>SUM(Table16[[#This Row],[Price]]*4.42)</f>
        <v>0</v>
      </c>
      <c r="M10135" s="4">
        <v>0</v>
      </c>
      <c r="N10135" s="4">
        <f>SUM(Table16[[#This Row],[ChargeID]]*0.76)</f>
        <v>0</v>
      </c>
      <c r="O10135" s="4">
        <f>SUM(Table16[[#This Row],[Price]]*0.95)</f>
        <v>0</v>
      </c>
      <c r="P10135" s="4">
        <f>SUM(Table16[[#This Row],[Price]]*0.8)</f>
        <v>0</v>
      </c>
      <c r="Q10135" s="4">
        <f>SUM(Table16[[#This Row],[Price]]*0.6)</f>
        <v>0</v>
      </c>
    </row>
    <row r="10136" spans="1:17" x14ac:dyDescent="0.25">
      <c r="A10136" t="s">
        <v>3380</v>
      </c>
      <c r="B10136">
        <v>0</v>
      </c>
      <c r="C10136" t="s">
        <v>7933</v>
      </c>
      <c r="D10136">
        <v>270</v>
      </c>
      <c r="E10136" t="s">
        <v>5286</v>
      </c>
      <c r="F10136" s="4">
        <v>0</v>
      </c>
      <c r="J10136" s="4">
        <f>MIN(Table16[[#This Row],[Medicare Outpatient Allowable Rate]:[WPPA Inc Outpatient Allowable Rate]])</f>
        <v>0</v>
      </c>
      <c r="K10136" s="4">
        <f>MAX(Table16[[#This Row],[Blue Cross Outpatient Allowable Rate]:[WPPA Inc Outpatient Allowable Rate]])</f>
        <v>0</v>
      </c>
      <c r="L10136" s="4">
        <f>SUM(Table16[[#This Row],[Price]]*4.42)</f>
        <v>0</v>
      </c>
      <c r="M10136" s="4">
        <v>0</v>
      </c>
      <c r="N10136" s="4">
        <f>SUM(Table16[[#This Row],[ChargeID]]*0.76)</f>
        <v>0</v>
      </c>
      <c r="O10136" s="4">
        <f>SUM(Table16[[#This Row],[Price]]*0.95)</f>
        <v>0</v>
      </c>
      <c r="P10136" s="4">
        <f>SUM(Table16[[#This Row],[Price]]*0.8)</f>
        <v>0</v>
      </c>
      <c r="Q10136" s="4">
        <f>SUM(Table16[[#This Row],[Price]]*0.6)</f>
        <v>0</v>
      </c>
    </row>
    <row r="10137" spans="1:17" x14ac:dyDescent="0.25">
      <c r="A10137" t="s">
        <v>3380</v>
      </c>
      <c r="B10137">
        <v>0</v>
      </c>
      <c r="C10137" t="s">
        <v>7934</v>
      </c>
      <c r="D10137">
        <v>272</v>
      </c>
      <c r="E10137" t="s">
        <v>6058</v>
      </c>
      <c r="F10137" s="4">
        <v>0</v>
      </c>
      <c r="J10137" s="4">
        <f>MIN(Table16[[#This Row],[Medicare Outpatient Allowable Rate]:[WPPA Inc Outpatient Allowable Rate]])</f>
        <v>0</v>
      </c>
      <c r="K10137" s="4">
        <f>MAX(Table16[[#This Row],[Blue Cross Outpatient Allowable Rate]:[WPPA Inc Outpatient Allowable Rate]])</f>
        <v>0</v>
      </c>
      <c r="L10137" s="4">
        <f>SUM(Table16[[#This Row],[Price]]*4.42)</f>
        <v>0</v>
      </c>
      <c r="M10137" s="4">
        <v>0</v>
      </c>
      <c r="N10137" s="4">
        <f>SUM(Table16[[#This Row],[ChargeID]]*0.76)</f>
        <v>0</v>
      </c>
      <c r="O10137" s="4">
        <f>SUM(Table16[[#This Row],[Price]]*0.95)</f>
        <v>0</v>
      </c>
      <c r="P10137" s="4">
        <f>SUM(Table16[[#This Row],[Price]]*0.8)</f>
        <v>0</v>
      </c>
      <c r="Q10137" s="4">
        <f>SUM(Table16[[#This Row],[Price]]*0.6)</f>
        <v>0</v>
      </c>
    </row>
    <row r="10138" spans="1:17" x14ac:dyDescent="0.25">
      <c r="A10138" t="s">
        <v>3380</v>
      </c>
      <c r="B10138">
        <v>56.13</v>
      </c>
      <c r="C10138" t="s">
        <v>7935</v>
      </c>
      <c r="D10138">
        <v>271</v>
      </c>
      <c r="E10138" t="s">
        <v>6058</v>
      </c>
      <c r="F10138" s="4">
        <v>56.13</v>
      </c>
      <c r="J10138" s="4">
        <f>MIN(Table16[[#This Row],[Medicare Outpatient Allowable Rate]:[WPPA Inc Outpatient Allowable Rate]])</f>
        <v>0</v>
      </c>
      <c r="K10138" s="4">
        <f>MAX(Table16[[#This Row],[Blue Cross Outpatient Allowable Rate]:[WPPA Inc Outpatient Allowable Rate]])</f>
        <v>53.323500000000003</v>
      </c>
      <c r="L10138" s="4">
        <f>SUM(Table16[[#This Row],[Price]]*4.42)</f>
        <v>248.09460000000001</v>
      </c>
      <c r="M10138" s="4">
        <v>0</v>
      </c>
      <c r="N10138" s="4">
        <f>SUM(Table16[[#This Row],[ChargeID]]*0.76)</f>
        <v>42.658799999999999</v>
      </c>
      <c r="O10138" s="4">
        <f>SUM(Table16[[#This Row],[Price]]*0.95)</f>
        <v>53.323500000000003</v>
      </c>
      <c r="P10138" s="4">
        <f>SUM(Table16[[#This Row],[Price]]*0.8)</f>
        <v>44.904000000000003</v>
      </c>
      <c r="Q10138" s="4">
        <f>SUM(Table16[[#This Row],[Price]]*0.6)</f>
        <v>33.677999999999997</v>
      </c>
    </row>
    <row r="10139" spans="1:17" x14ac:dyDescent="0.25">
      <c r="A10139" t="s">
        <v>3380</v>
      </c>
      <c r="B10139">
        <v>9.8000000000000007</v>
      </c>
      <c r="C10139" t="s">
        <v>7936</v>
      </c>
      <c r="D10139">
        <v>272</v>
      </c>
      <c r="E10139" t="s">
        <v>6058</v>
      </c>
      <c r="F10139" s="4">
        <v>9.8000000000000007</v>
      </c>
      <c r="J10139" s="4">
        <f>MIN(Table16[[#This Row],[Medicare Outpatient Allowable Rate]:[WPPA Inc Outpatient Allowable Rate]])</f>
        <v>0</v>
      </c>
      <c r="K10139" s="4">
        <f>MAX(Table16[[#This Row],[Blue Cross Outpatient Allowable Rate]:[WPPA Inc Outpatient Allowable Rate]])</f>
        <v>9.31</v>
      </c>
      <c r="L10139" s="4">
        <f>SUM(Table16[[#This Row],[Price]]*4.42)</f>
        <v>43.316000000000003</v>
      </c>
      <c r="M10139" s="4">
        <v>0</v>
      </c>
      <c r="N10139" s="4">
        <f>SUM(Table16[[#This Row],[ChargeID]]*0.76)</f>
        <v>7.4480000000000004</v>
      </c>
      <c r="O10139" s="4">
        <f>SUM(Table16[[#This Row],[Price]]*0.95)</f>
        <v>9.31</v>
      </c>
      <c r="P10139" s="4">
        <f>SUM(Table16[[#This Row],[Price]]*0.8)</f>
        <v>7.8400000000000007</v>
      </c>
      <c r="Q10139" s="4">
        <f>SUM(Table16[[#This Row],[Price]]*0.6)</f>
        <v>5.88</v>
      </c>
    </row>
    <row r="10140" spans="1:17" x14ac:dyDescent="0.25">
      <c r="A10140" t="s">
        <v>3380</v>
      </c>
      <c r="B10140">
        <v>35</v>
      </c>
      <c r="C10140" t="s">
        <v>7937</v>
      </c>
      <c r="D10140">
        <v>272</v>
      </c>
      <c r="E10140" t="s">
        <v>6058</v>
      </c>
      <c r="F10140" s="4">
        <v>35</v>
      </c>
      <c r="J10140" s="4">
        <f>MIN(Table16[[#This Row],[Medicare Outpatient Allowable Rate]:[WPPA Inc Outpatient Allowable Rate]])</f>
        <v>0</v>
      </c>
      <c r="K10140" s="4">
        <f>MAX(Table16[[#This Row],[Blue Cross Outpatient Allowable Rate]:[WPPA Inc Outpatient Allowable Rate]])</f>
        <v>33.25</v>
      </c>
      <c r="L10140" s="4">
        <f>SUM(Table16[[#This Row],[Price]]*4.42)</f>
        <v>154.69999999999999</v>
      </c>
      <c r="M10140" s="4">
        <v>0</v>
      </c>
      <c r="N10140" s="4">
        <f>SUM(Table16[[#This Row],[ChargeID]]*0.76)</f>
        <v>26.6</v>
      </c>
      <c r="O10140" s="4">
        <f>SUM(Table16[[#This Row],[Price]]*0.95)</f>
        <v>33.25</v>
      </c>
      <c r="P10140" s="4">
        <f>SUM(Table16[[#This Row],[Price]]*0.8)</f>
        <v>28</v>
      </c>
      <c r="Q10140" s="4">
        <f>SUM(Table16[[#This Row],[Price]]*0.6)</f>
        <v>21</v>
      </c>
    </row>
    <row r="10141" spans="1:17" x14ac:dyDescent="0.25">
      <c r="A10141" t="s">
        <v>3380</v>
      </c>
      <c r="B10141">
        <v>35</v>
      </c>
      <c r="C10141" t="s">
        <v>7938</v>
      </c>
      <c r="D10141">
        <v>272</v>
      </c>
      <c r="E10141" t="s">
        <v>6058</v>
      </c>
      <c r="F10141" s="4">
        <v>35</v>
      </c>
      <c r="J10141" s="4">
        <f>MIN(Table16[[#This Row],[Medicare Outpatient Allowable Rate]:[WPPA Inc Outpatient Allowable Rate]])</f>
        <v>0</v>
      </c>
      <c r="K10141" s="4">
        <f>MAX(Table16[[#This Row],[Blue Cross Outpatient Allowable Rate]:[WPPA Inc Outpatient Allowable Rate]])</f>
        <v>33.25</v>
      </c>
      <c r="L10141" s="4">
        <f>SUM(Table16[[#This Row],[Price]]*4.42)</f>
        <v>154.69999999999999</v>
      </c>
      <c r="M10141" s="4">
        <v>0</v>
      </c>
      <c r="N10141" s="4">
        <f>SUM(Table16[[#This Row],[ChargeID]]*0.76)</f>
        <v>26.6</v>
      </c>
      <c r="O10141" s="4">
        <f>SUM(Table16[[#This Row],[Price]]*0.95)</f>
        <v>33.25</v>
      </c>
      <c r="P10141" s="4">
        <f>SUM(Table16[[#This Row],[Price]]*0.8)</f>
        <v>28</v>
      </c>
      <c r="Q10141" s="4">
        <f>SUM(Table16[[#This Row],[Price]]*0.6)</f>
        <v>21</v>
      </c>
    </row>
    <row r="10142" spans="1:17" x14ac:dyDescent="0.25">
      <c r="A10142" t="s">
        <v>3380</v>
      </c>
      <c r="B10142">
        <v>9.8800000000000008</v>
      </c>
      <c r="C10142" t="s">
        <v>7939</v>
      </c>
      <c r="D10142">
        <v>272</v>
      </c>
      <c r="E10142" t="s">
        <v>6058</v>
      </c>
      <c r="F10142" s="4">
        <v>9.8800000000000008</v>
      </c>
      <c r="J10142" s="4">
        <f>MIN(Table16[[#This Row],[Medicare Outpatient Allowable Rate]:[WPPA Inc Outpatient Allowable Rate]])</f>
        <v>0</v>
      </c>
      <c r="K10142" s="4">
        <f>MAX(Table16[[#This Row],[Blue Cross Outpatient Allowable Rate]:[WPPA Inc Outpatient Allowable Rate]])</f>
        <v>9.386000000000001</v>
      </c>
      <c r="L10142" s="4">
        <f>SUM(Table16[[#This Row],[Price]]*4.42)</f>
        <v>43.669600000000003</v>
      </c>
      <c r="M10142" s="4">
        <v>0</v>
      </c>
      <c r="N10142" s="4">
        <f>SUM(Table16[[#This Row],[ChargeID]]*0.76)</f>
        <v>7.5088000000000008</v>
      </c>
      <c r="O10142" s="4">
        <f>SUM(Table16[[#This Row],[Price]]*0.95)</f>
        <v>9.386000000000001</v>
      </c>
      <c r="P10142" s="4">
        <f>SUM(Table16[[#This Row],[Price]]*0.8)</f>
        <v>7.9040000000000008</v>
      </c>
      <c r="Q10142" s="4">
        <f>SUM(Table16[[#This Row],[Price]]*0.6)</f>
        <v>5.9279999999999999</v>
      </c>
    </row>
    <row r="10143" spans="1:17" x14ac:dyDescent="0.25">
      <c r="A10143" t="s">
        <v>3380</v>
      </c>
      <c r="B10143">
        <v>9.9600000000000009</v>
      </c>
      <c r="C10143" t="s">
        <v>7940</v>
      </c>
      <c r="D10143">
        <v>272</v>
      </c>
      <c r="E10143" t="s">
        <v>6058</v>
      </c>
      <c r="F10143" s="4">
        <v>9.9600000000000009</v>
      </c>
      <c r="J10143" s="4">
        <f>MIN(Table16[[#This Row],[Medicare Outpatient Allowable Rate]:[WPPA Inc Outpatient Allowable Rate]])</f>
        <v>0</v>
      </c>
      <c r="K10143" s="4">
        <f>MAX(Table16[[#This Row],[Blue Cross Outpatient Allowable Rate]:[WPPA Inc Outpatient Allowable Rate]])</f>
        <v>9.4619999999999997</v>
      </c>
      <c r="L10143" s="4">
        <f>SUM(Table16[[#This Row],[Price]]*4.42)</f>
        <v>44.023200000000003</v>
      </c>
      <c r="M10143" s="4">
        <v>0</v>
      </c>
      <c r="N10143" s="4">
        <f>SUM(Table16[[#This Row],[ChargeID]]*0.76)</f>
        <v>7.5696000000000003</v>
      </c>
      <c r="O10143" s="4">
        <f>SUM(Table16[[#This Row],[Price]]*0.95)</f>
        <v>9.4619999999999997</v>
      </c>
      <c r="P10143" s="4">
        <f>SUM(Table16[[#This Row],[Price]]*0.8)</f>
        <v>7.9680000000000009</v>
      </c>
      <c r="Q10143" s="4">
        <f>SUM(Table16[[#This Row],[Price]]*0.6)</f>
        <v>5.976</v>
      </c>
    </row>
    <row r="10144" spans="1:17" x14ac:dyDescent="0.25">
      <c r="A10144" t="s">
        <v>3380</v>
      </c>
      <c r="B10144">
        <v>10.029999999999999</v>
      </c>
      <c r="C10144" t="s">
        <v>7941</v>
      </c>
      <c r="D10144">
        <v>272</v>
      </c>
      <c r="E10144" t="s">
        <v>6058</v>
      </c>
      <c r="F10144" s="4">
        <v>10.029999999999999</v>
      </c>
      <c r="J10144" s="4">
        <f>MIN(Table16[[#This Row],[Medicare Outpatient Allowable Rate]:[WPPA Inc Outpatient Allowable Rate]])</f>
        <v>0</v>
      </c>
      <c r="K10144" s="4">
        <f>MAX(Table16[[#This Row],[Blue Cross Outpatient Allowable Rate]:[WPPA Inc Outpatient Allowable Rate]])</f>
        <v>9.5284999999999993</v>
      </c>
      <c r="L10144" s="4">
        <f>SUM(Table16[[#This Row],[Price]]*4.42)</f>
        <v>44.332599999999999</v>
      </c>
      <c r="M10144" s="4">
        <v>0</v>
      </c>
      <c r="N10144" s="4">
        <f>SUM(Table16[[#This Row],[ChargeID]]*0.76)</f>
        <v>7.6227999999999998</v>
      </c>
      <c r="O10144" s="4">
        <f>SUM(Table16[[#This Row],[Price]]*0.95)</f>
        <v>9.5284999999999993</v>
      </c>
      <c r="P10144" s="4">
        <f>SUM(Table16[[#This Row],[Price]]*0.8)</f>
        <v>8.0239999999999991</v>
      </c>
      <c r="Q10144" s="4">
        <f>SUM(Table16[[#This Row],[Price]]*0.6)</f>
        <v>6.0179999999999998</v>
      </c>
    </row>
    <row r="10145" spans="1:17" x14ac:dyDescent="0.25">
      <c r="A10145" t="s">
        <v>3380</v>
      </c>
      <c r="B10145">
        <v>10.11</v>
      </c>
      <c r="C10145" t="s">
        <v>7942</v>
      </c>
      <c r="D10145">
        <v>272</v>
      </c>
      <c r="E10145" t="s">
        <v>6058</v>
      </c>
      <c r="F10145" s="4">
        <v>10.11</v>
      </c>
      <c r="J10145" s="4">
        <f>MIN(Table16[[#This Row],[Medicare Outpatient Allowable Rate]:[WPPA Inc Outpatient Allowable Rate]])</f>
        <v>0</v>
      </c>
      <c r="K10145" s="4">
        <f>MAX(Table16[[#This Row],[Blue Cross Outpatient Allowable Rate]:[WPPA Inc Outpatient Allowable Rate]])</f>
        <v>9.6044999999999998</v>
      </c>
      <c r="L10145" s="4">
        <f>SUM(Table16[[#This Row],[Price]]*4.42)</f>
        <v>44.686199999999999</v>
      </c>
      <c r="M10145" s="4">
        <v>0</v>
      </c>
      <c r="N10145" s="4">
        <f>SUM(Table16[[#This Row],[ChargeID]]*0.76)</f>
        <v>7.6835999999999993</v>
      </c>
      <c r="O10145" s="4">
        <f>SUM(Table16[[#This Row],[Price]]*0.95)</f>
        <v>9.6044999999999998</v>
      </c>
      <c r="P10145" s="4">
        <f>SUM(Table16[[#This Row],[Price]]*0.8)</f>
        <v>8.0879999999999992</v>
      </c>
      <c r="Q10145" s="4">
        <f>SUM(Table16[[#This Row],[Price]]*0.6)</f>
        <v>6.0659999999999998</v>
      </c>
    </row>
    <row r="10146" spans="1:17" x14ac:dyDescent="0.25">
      <c r="A10146" t="s">
        <v>3380</v>
      </c>
      <c r="B10146">
        <v>10.34</v>
      </c>
      <c r="C10146" t="s">
        <v>7943</v>
      </c>
      <c r="D10146">
        <v>272</v>
      </c>
      <c r="E10146" t="s">
        <v>6058</v>
      </c>
      <c r="F10146" s="4">
        <v>10.34</v>
      </c>
      <c r="J10146" s="4">
        <f>MIN(Table16[[#This Row],[Medicare Outpatient Allowable Rate]:[WPPA Inc Outpatient Allowable Rate]])</f>
        <v>0</v>
      </c>
      <c r="K10146" s="4">
        <f>MAX(Table16[[#This Row],[Blue Cross Outpatient Allowable Rate]:[WPPA Inc Outpatient Allowable Rate]])</f>
        <v>9.8229999999999986</v>
      </c>
      <c r="L10146" s="4">
        <f>SUM(Table16[[#This Row],[Price]]*4.42)</f>
        <v>45.702799999999996</v>
      </c>
      <c r="M10146" s="4">
        <v>0</v>
      </c>
      <c r="N10146" s="4">
        <f>SUM(Table16[[#This Row],[ChargeID]]*0.76)</f>
        <v>7.8583999999999996</v>
      </c>
      <c r="O10146" s="4">
        <f>SUM(Table16[[#This Row],[Price]]*0.95)</f>
        <v>9.8229999999999986</v>
      </c>
      <c r="P10146" s="4">
        <f>SUM(Table16[[#This Row],[Price]]*0.8)</f>
        <v>8.2720000000000002</v>
      </c>
      <c r="Q10146" s="4">
        <f>SUM(Table16[[#This Row],[Price]]*0.6)</f>
        <v>6.2039999999999997</v>
      </c>
    </row>
    <row r="10147" spans="1:17" x14ac:dyDescent="0.25">
      <c r="A10147" t="s">
        <v>3380</v>
      </c>
      <c r="B10147">
        <v>10.42</v>
      </c>
      <c r="C10147" t="s">
        <v>7944</v>
      </c>
      <c r="D10147">
        <v>272</v>
      </c>
      <c r="E10147" t="s">
        <v>6058</v>
      </c>
      <c r="F10147" s="4">
        <v>10.42</v>
      </c>
      <c r="J10147" s="4">
        <f>MIN(Table16[[#This Row],[Medicare Outpatient Allowable Rate]:[WPPA Inc Outpatient Allowable Rate]])</f>
        <v>0</v>
      </c>
      <c r="K10147" s="4">
        <f>MAX(Table16[[#This Row],[Blue Cross Outpatient Allowable Rate]:[WPPA Inc Outpatient Allowable Rate]])</f>
        <v>9.8989999999999991</v>
      </c>
      <c r="L10147" s="4">
        <f>SUM(Table16[[#This Row],[Price]]*4.42)</f>
        <v>46.056399999999996</v>
      </c>
      <c r="M10147" s="4">
        <v>0</v>
      </c>
      <c r="N10147" s="4">
        <f>SUM(Table16[[#This Row],[ChargeID]]*0.76)</f>
        <v>7.9192</v>
      </c>
      <c r="O10147" s="4">
        <f>SUM(Table16[[#This Row],[Price]]*0.95)</f>
        <v>9.8989999999999991</v>
      </c>
      <c r="P10147" s="4">
        <f>SUM(Table16[[#This Row],[Price]]*0.8)</f>
        <v>8.3360000000000003</v>
      </c>
      <c r="Q10147" s="4">
        <f>SUM(Table16[[#This Row],[Price]]*0.6)</f>
        <v>6.2519999999999998</v>
      </c>
    </row>
    <row r="10148" spans="1:17" x14ac:dyDescent="0.25">
      <c r="A10148" t="s">
        <v>3380</v>
      </c>
      <c r="B10148">
        <v>10.5</v>
      </c>
      <c r="C10148" t="s">
        <v>7945</v>
      </c>
      <c r="D10148">
        <v>272</v>
      </c>
      <c r="E10148" t="s">
        <v>6058</v>
      </c>
      <c r="F10148" s="4">
        <v>10.5</v>
      </c>
      <c r="J10148" s="4">
        <f>MIN(Table16[[#This Row],[Medicare Outpatient Allowable Rate]:[WPPA Inc Outpatient Allowable Rate]])</f>
        <v>0</v>
      </c>
      <c r="K10148" s="4">
        <f>MAX(Table16[[#This Row],[Blue Cross Outpatient Allowable Rate]:[WPPA Inc Outpatient Allowable Rate]])</f>
        <v>9.9749999999999996</v>
      </c>
      <c r="L10148" s="4">
        <f>SUM(Table16[[#This Row],[Price]]*4.42)</f>
        <v>46.41</v>
      </c>
      <c r="M10148" s="4">
        <v>0</v>
      </c>
      <c r="N10148" s="4">
        <f>SUM(Table16[[#This Row],[ChargeID]]*0.76)</f>
        <v>7.98</v>
      </c>
      <c r="O10148" s="4">
        <f>SUM(Table16[[#This Row],[Price]]*0.95)</f>
        <v>9.9749999999999996</v>
      </c>
      <c r="P10148" s="4">
        <f>SUM(Table16[[#This Row],[Price]]*0.8)</f>
        <v>8.4</v>
      </c>
      <c r="Q10148" s="4">
        <f>SUM(Table16[[#This Row],[Price]]*0.6)</f>
        <v>6.3</v>
      </c>
    </row>
    <row r="10149" spans="1:17" x14ac:dyDescent="0.25">
      <c r="A10149" t="s">
        <v>3380</v>
      </c>
      <c r="B10149">
        <v>10.5</v>
      </c>
      <c r="C10149" t="s">
        <v>7946</v>
      </c>
      <c r="D10149">
        <v>272</v>
      </c>
      <c r="E10149" t="s">
        <v>6058</v>
      </c>
      <c r="F10149" s="4">
        <v>10.5</v>
      </c>
      <c r="J10149" s="4">
        <f>MIN(Table16[[#This Row],[Medicare Outpatient Allowable Rate]:[WPPA Inc Outpatient Allowable Rate]])</f>
        <v>0</v>
      </c>
      <c r="K10149" s="4">
        <f>MAX(Table16[[#This Row],[Blue Cross Outpatient Allowable Rate]:[WPPA Inc Outpatient Allowable Rate]])</f>
        <v>9.9749999999999996</v>
      </c>
      <c r="L10149" s="4">
        <f>SUM(Table16[[#This Row],[Price]]*4.42)</f>
        <v>46.41</v>
      </c>
      <c r="M10149" s="4">
        <v>0</v>
      </c>
      <c r="N10149" s="4">
        <f>SUM(Table16[[#This Row],[ChargeID]]*0.76)</f>
        <v>7.98</v>
      </c>
      <c r="O10149" s="4">
        <f>SUM(Table16[[#This Row],[Price]]*0.95)</f>
        <v>9.9749999999999996</v>
      </c>
      <c r="P10149" s="4">
        <f>SUM(Table16[[#This Row],[Price]]*0.8)</f>
        <v>8.4</v>
      </c>
      <c r="Q10149" s="4">
        <f>SUM(Table16[[#This Row],[Price]]*0.6)</f>
        <v>6.3</v>
      </c>
    </row>
    <row r="10150" spans="1:17" x14ac:dyDescent="0.25">
      <c r="A10150" t="s">
        <v>3380</v>
      </c>
      <c r="B10150">
        <v>10.58</v>
      </c>
      <c r="C10150" t="s">
        <v>7947</v>
      </c>
      <c r="D10150">
        <v>272</v>
      </c>
      <c r="E10150" t="s">
        <v>6058</v>
      </c>
      <c r="F10150" s="4">
        <v>10.58</v>
      </c>
      <c r="J10150" s="4">
        <f>MIN(Table16[[#This Row],[Medicare Outpatient Allowable Rate]:[WPPA Inc Outpatient Allowable Rate]])</f>
        <v>0</v>
      </c>
      <c r="K10150" s="4">
        <f>MAX(Table16[[#This Row],[Blue Cross Outpatient Allowable Rate]:[WPPA Inc Outpatient Allowable Rate]])</f>
        <v>10.051</v>
      </c>
      <c r="L10150" s="4">
        <f>SUM(Table16[[#This Row],[Price]]*4.42)</f>
        <v>46.763599999999997</v>
      </c>
      <c r="M10150" s="4">
        <v>0</v>
      </c>
      <c r="N10150" s="4">
        <f>SUM(Table16[[#This Row],[ChargeID]]*0.76)</f>
        <v>8.0408000000000008</v>
      </c>
      <c r="O10150" s="4">
        <f>SUM(Table16[[#This Row],[Price]]*0.95)</f>
        <v>10.051</v>
      </c>
      <c r="P10150" s="4">
        <f>SUM(Table16[[#This Row],[Price]]*0.8)</f>
        <v>8.4640000000000004</v>
      </c>
      <c r="Q10150" s="4">
        <f>SUM(Table16[[#This Row],[Price]]*0.6)</f>
        <v>6.3479999999999999</v>
      </c>
    </row>
    <row r="10151" spans="1:17" x14ac:dyDescent="0.25">
      <c r="A10151" t="s">
        <v>3380</v>
      </c>
      <c r="B10151">
        <v>7.85</v>
      </c>
      <c r="C10151" t="s">
        <v>7948</v>
      </c>
      <c r="D10151">
        <v>272</v>
      </c>
      <c r="E10151" t="s">
        <v>6058</v>
      </c>
      <c r="F10151" s="4">
        <v>7.85</v>
      </c>
      <c r="J10151" s="4">
        <f>MIN(Table16[[#This Row],[Medicare Outpatient Allowable Rate]:[WPPA Inc Outpatient Allowable Rate]])</f>
        <v>0</v>
      </c>
      <c r="K10151" s="4">
        <f>MAX(Table16[[#This Row],[Blue Cross Outpatient Allowable Rate]:[WPPA Inc Outpatient Allowable Rate]])</f>
        <v>7.4574999999999996</v>
      </c>
      <c r="L10151" s="4">
        <f>SUM(Table16[[#This Row],[Price]]*4.42)</f>
        <v>34.696999999999996</v>
      </c>
      <c r="M10151" s="4">
        <v>0</v>
      </c>
      <c r="N10151" s="4">
        <f>SUM(Table16[[#This Row],[ChargeID]]*0.76)</f>
        <v>5.9660000000000002</v>
      </c>
      <c r="O10151" s="4">
        <f>SUM(Table16[[#This Row],[Price]]*0.95)</f>
        <v>7.4574999999999996</v>
      </c>
      <c r="P10151" s="4">
        <f>SUM(Table16[[#This Row],[Price]]*0.8)</f>
        <v>6.28</v>
      </c>
      <c r="Q10151" s="4">
        <f>SUM(Table16[[#This Row],[Price]]*0.6)</f>
        <v>4.71</v>
      </c>
    </row>
    <row r="10152" spans="1:17" x14ac:dyDescent="0.25">
      <c r="A10152" t="s">
        <v>3380</v>
      </c>
      <c r="B10152">
        <v>7.34</v>
      </c>
      <c r="C10152" t="s">
        <v>7949</v>
      </c>
      <c r="D10152">
        <v>272</v>
      </c>
      <c r="E10152" t="s">
        <v>6058</v>
      </c>
      <c r="F10152" s="4">
        <v>7.34</v>
      </c>
      <c r="J10152" s="4">
        <f>MIN(Table16[[#This Row],[Medicare Outpatient Allowable Rate]:[WPPA Inc Outpatient Allowable Rate]])</f>
        <v>0</v>
      </c>
      <c r="K10152" s="4">
        <f>MAX(Table16[[#This Row],[Blue Cross Outpatient Allowable Rate]:[WPPA Inc Outpatient Allowable Rate]])</f>
        <v>6.9729999999999999</v>
      </c>
      <c r="L10152" s="4">
        <f>SUM(Table16[[#This Row],[Price]]*4.42)</f>
        <v>32.442799999999998</v>
      </c>
      <c r="M10152" s="4">
        <v>0</v>
      </c>
      <c r="N10152" s="4">
        <f>SUM(Table16[[#This Row],[ChargeID]]*0.76)</f>
        <v>5.5784000000000002</v>
      </c>
      <c r="O10152" s="4">
        <f>SUM(Table16[[#This Row],[Price]]*0.95)</f>
        <v>6.9729999999999999</v>
      </c>
      <c r="P10152" s="4">
        <f>SUM(Table16[[#This Row],[Price]]*0.8)</f>
        <v>5.8719999999999999</v>
      </c>
      <c r="Q10152" s="4">
        <f>SUM(Table16[[#This Row],[Price]]*0.6)</f>
        <v>4.4039999999999999</v>
      </c>
    </row>
    <row r="10153" spans="1:17" x14ac:dyDescent="0.25">
      <c r="A10153" t="s">
        <v>3380</v>
      </c>
      <c r="B10153">
        <v>35</v>
      </c>
      <c r="C10153" t="s">
        <v>7950</v>
      </c>
      <c r="D10153">
        <v>272</v>
      </c>
      <c r="E10153" t="s">
        <v>6058</v>
      </c>
      <c r="F10153" s="4">
        <v>35</v>
      </c>
      <c r="J10153" s="4">
        <f>MIN(Table16[[#This Row],[Medicare Outpatient Allowable Rate]:[WPPA Inc Outpatient Allowable Rate]])</f>
        <v>0</v>
      </c>
      <c r="K10153" s="4">
        <f>MAX(Table16[[#This Row],[Blue Cross Outpatient Allowable Rate]:[WPPA Inc Outpatient Allowable Rate]])</f>
        <v>33.25</v>
      </c>
      <c r="L10153" s="4">
        <f>SUM(Table16[[#This Row],[Price]]*4.42)</f>
        <v>154.69999999999999</v>
      </c>
      <c r="M10153" s="4">
        <v>0</v>
      </c>
      <c r="N10153" s="4">
        <f>SUM(Table16[[#This Row],[ChargeID]]*0.76)</f>
        <v>26.6</v>
      </c>
      <c r="O10153" s="4">
        <f>SUM(Table16[[#This Row],[Price]]*0.95)</f>
        <v>33.25</v>
      </c>
      <c r="P10153" s="4">
        <f>SUM(Table16[[#This Row],[Price]]*0.8)</f>
        <v>28</v>
      </c>
      <c r="Q10153" s="4">
        <f>SUM(Table16[[#This Row],[Price]]*0.6)</f>
        <v>21</v>
      </c>
    </row>
    <row r="10154" spans="1:17" x14ac:dyDescent="0.25">
      <c r="A10154" t="s">
        <v>3380</v>
      </c>
      <c r="B10154">
        <v>11.66</v>
      </c>
      <c r="C10154" t="s">
        <v>7951</v>
      </c>
      <c r="D10154">
        <v>272</v>
      </c>
      <c r="E10154" t="s">
        <v>6058</v>
      </c>
      <c r="F10154" s="4">
        <v>11.66</v>
      </c>
      <c r="J10154" s="4">
        <f>MIN(Table16[[#This Row],[Medicare Outpatient Allowable Rate]:[WPPA Inc Outpatient Allowable Rate]])</f>
        <v>0</v>
      </c>
      <c r="K10154" s="4">
        <f>MAX(Table16[[#This Row],[Blue Cross Outpatient Allowable Rate]:[WPPA Inc Outpatient Allowable Rate]])</f>
        <v>11.077</v>
      </c>
      <c r="L10154" s="4">
        <f>SUM(Table16[[#This Row],[Price]]*4.42)</f>
        <v>51.537199999999999</v>
      </c>
      <c r="M10154" s="4">
        <v>0</v>
      </c>
      <c r="N10154" s="4">
        <f>SUM(Table16[[#This Row],[ChargeID]]*0.76)</f>
        <v>8.861600000000001</v>
      </c>
      <c r="O10154" s="4">
        <f>SUM(Table16[[#This Row],[Price]]*0.95)</f>
        <v>11.077</v>
      </c>
      <c r="P10154" s="4">
        <f>SUM(Table16[[#This Row],[Price]]*0.8)</f>
        <v>9.3280000000000012</v>
      </c>
      <c r="Q10154" s="4">
        <f>SUM(Table16[[#This Row],[Price]]*0.6)</f>
        <v>6.9959999999999996</v>
      </c>
    </row>
    <row r="10155" spans="1:17" x14ac:dyDescent="0.25">
      <c r="A10155" t="s">
        <v>3380</v>
      </c>
      <c r="B10155">
        <v>35</v>
      </c>
      <c r="C10155" t="s">
        <v>7952</v>
      </c>
      <c r="D10155">
        <v>272</v>
      </c>
      <c r="E10155" t="s">
        <v>6058</v>
      </c>
      <c r="F10155" s="4">
        <v>35</v>
      </c>
      <c r="J10155" s="4">
        <f>MIN(Table16[[#This Row],[Medicare Outpatient Allowable Rate]:[WPPA Inc Outpatient Allowable Rate]])</f>
        <v>0</v>
      </c>
      <c r="K10155" s="4">
        <f>MAX(Table16[[#This Row],[Blue Cross Outpatient Allowable Rate]:[WPPA Inc Outpatient Allowable Rate]])</f>
        <v>33.25</v>
      </c>
      <c r="L10155" s="4">
        <f>SUM(Table16[[#This Row],[Price]]*4.42)</f>
        <v>154.69999999999999</v>
      </c>
      <c r="M10155" s="4">
        <v>0</v>
      </c>
      <c r="N10155" s="4">
        <f>SUM(Table16[[#This Row],[ChargeID]]*0.76)</f>
        <v>26.6</v>
      </c>
      <c r="O10155" s="4">
        <f>SUM(Table16[[#This Row],[Price]]*0.95)</f>
        <v>33.25</v>
      </c>
      <c r="P10155" s="4">
        <f>SUM(Table16[[#This Row],[Price]]*0.8)</f>
        <v>28</v>
      </c>
      <c r="Q10155" s="4">
        <f>SUM(Table16[[#This Row],[Price]]*0.6)</f>
        <v>21</v>
      </c>
    </row>
    <row r="10156" spans="1:17" x14ac:dyDescent="0.25">
      <c r="A10156" t="s">
        <v>3380</v>
      </c>
      <c r="B10156">
        <v>35</v>
      </c>
      <c r="C10156" t="s">
        <v>7953</v>
      </c>
      <c r="D10156">
        <v>272</v>
      </c>
      <c r="E10156" t="s">
        <v>6058</v>
      </c>
      <c r="F10156" s="4">
        <v>35</v>
      </c>
      <c r="J10156" s="4">
        <f>MIN(Table16[[#This Row],[Medicare Outpatient Allowable Rate]:[WPPA Inc Outpatient Allowable Rate]])</f>
        <v>0</v>
      </c>
      <c r="K10156" s="4">
        <f>MAX(Table16[[#This Row],[Blue Cross Outpatient Allowable Rate]:[WPPA Inc Outpatient Allowable Rate]])</f>
        <v>33.25</v>
      </c>
      <c r="L10156" s="4">
        <f>SUM(Table16[[#This Row],[Price]]*4.42)</f>
        <v>154.69999999999999</v>
      </c>
      <c r="M10156" s="4">
        <v>0</v>
      </c>
      <c r="N10156" s="4">
        <f>SUM(Table16[[#This Row],[ChargeID]]*0.76)</f>
        <v>26.6</v>
      </c>
      <c r="O10156" s="4">
        <f>SUM(Table16[[#This Row],[Price]]*0.95)</f>
        <v>33.25</v>
      </c>
      <c r="P10156" s="4">
        <f>SUM(Table16[[#This Row],[Price]]*0.8)</f>
        <v>28</v>
      </c>
      <c r="Q10156" s="4">
        <f>SUM(Table16[[#This Row],[Price]]*0.6)</f>
        <v>21</v>
      </c>
    </row>
    <row r="10157" spans="1:17" x14ac:dyDescent="0.25">
      <c r="A10157" t="s">
        <v>3380</v>
      </c>
      <c r="B10157">
        <v>35</v>
      </c>
      <c r="C10157" t="s">
        <v>7954</v>
      </c>
      <c r="D10157">
        <v>272</v>
      </c>
      <c r="E10157" t="s">
        <v>6058</v>
      </c>
      <c r="F10157" s="4">
        <v>35</v>
      </c>
      <c r="J10157" s="4">
        <f>MIN(Table16[[#This Row],[Medicare Outpatient Allowable Rate]:[WPPA Inc Outpatient Allowable Rate]])</f>
        <v>0</v>
      </c>
      <c r="K10157" s="4">
        <f>MAX(Table16[[#This Row],[Blue Cross Outpatient Allowable Rate]:[WPPA Inc Outpatient Allowable Rate]])</f>
        <v>33.25</v>
      </c>
      <c r="L10157" s="4">
        <f>SUM(Table16[[#This Row],[Price]]*4.42)</f>
        <v>154.69999999999999</v>
      </c>
      <c r="M10157" s="4">
        <v>0</v>
      </c>
      <c r="N10157" s="4">
        <f>SUM(Table16[[#This Row],[ChargeID]]*0.76)</f>
        <v>26.6</v>
      </c>
      <c r="O10157" s="4">
        <f>SUM(Table16[[#This Row],[Price]]*0.95)</f>
        <v>33.25</v>
      </c>
      <c r="P10157" s="4">
        <f>SUM(Table16[[#This Row],[Price]]*0.8)</f>
        <v>28</v>
      </c>
      <c r="Q10157" s="4">
        <f>SUM(Table16[[#This Row],[Price]]*0.6)</f>
        <v>21</v>
      </c>
    </row>
    <row r="10158" spans="1:17" x14ac:dyDescent="0.25">
      <c r="A10158" t="s">
        <v>3380</v>
      </c>
      <c r="B10158">
        <v>35</v>
      </c>
      <c r="C10158" t="s">
        <v>7955</v>
      </c>
      <c r="D10158">
        <v>272</v>
      </c>
      <c r="E10158" t="s">
        <v>6058</v>
      </c>
      <c r="F10158" s="4">
        <v>35</v>
      </c>
      <c r="J10158" s="4">
        <f>MIN(Table16[[#This Row],[Medicare Outpatient Allowable Rate]:[WPPA Inc Outpatient Allowable Rate]])</f>
        <v>0</v>
      </c>
      <c r="K10158" s="4">
        <f>MAX(Table16[[#This Row],[Blue Cross Outpatient Allowable Rate]:[WPPA Inc Outpatient Allowable Rate]])</f>
        <v>33.25</v>
      </c>
      <c r="L10158" s="4">
        <f>SUM(Table16[[#This Row],[Price]]*4.42)</f>
        <v>154.69999999999999</v>
      </c>
      <c r="M10158" s="4">
        <v>0</v>
      </c>
      <c r="N10158" s="4">
        <f>SUM(Table16[[#This Row],[ChargeID]]*0.76)</f>
        <v>26.6</v>
      </c>
      <c r="O10158" s="4">
        <f>SUM(Table16[[#This Row],[Price]]*0.95)</f>
        <v>33.25</v>
      </c>
      <c r="P10158" s="4">
        <f>SUM(Table16[[#This Row],[Price]]*0.8)</f>
        <v>28</v>
      </c>
      <c r="Q10158" s="4">
        <f>SUM(Table16[[#This Row],[Price]]*0.6)</f>
        <v>21</v>
      </c>
    </row>
    <row r="10159" spans="1:17" x14ac:dyDescent="0.25">
      <c r="A10159" t="s">
        <v>3380</v>
      </c>
      <c r="B10159">
        <v>44.56</v>
      </c>
      <c r="C10159" t="s">
        <v>7956</v>
      </c>
      <c r="D10159">
        <v>272</v>
      </c>
      <c r="E10159" t="s">
        <v>6058</v>
      </c>
      <c r="F10159" s="4">
        <v>44.56</v>
      </c>
      <c r="J10159" s="4">
        <f>MIN(Table16[[#This Row],[Medicare Outpatient Allowable Rate]:[WPPA Inc Outpatient Allowable Rate]])</f>
        <v>0</v>
      </c>
      <c r="K10159" s="4">
        <f>MAX(Table16[[#This Row],[Blue Cross Outpatient Allowable Rate]:[WPPA Inc Outpatient Allowable Rate]])</f>
        <v>42.332000000000001</v>
      </c>
      <c r="L10159" s="4">
        <f>SUM(Table16[[#This Row],[Price]]*4.42)</f>
        <v>196.95520000000002</v>
      </c>
      <c r="M10159" s="4">
        <v>0</v>
      </c>
      <c r="N10159" s="4">
        <f>SUM(Table16[[#This Row],[ChargeID]]*0.76)</f>
        <v>33.865600000000001</v>
      </c>
      <c r="O10159" s="4">
        <f>SUM(Table16[[#This Row],[Price]]*0.95)</f>
        <v>42.332000000000001</v>
      </c>
      <c r="P10159" s="4">
        <f>SUM(Table16[[#This Row],[Price]]*0.8)</f>
        <v>35.648000000000003</v>
      </c>
      <c r="Q10159" s="4">
        <f>SUM(Table16[[#This Row],[Price]]*0.6)</f>
        <v>26.736000000000001</v>
      </c>
    </row>
    <row r="10160" spans="1:17" x14ac:dyDescent="0.25">
      <c r="A10160" t="s">
        <v>3380</v>
      </c>
      <c r="B10160">
        <v>0</v>
      </c>
      <c r="C10160" t="s">
        <v>7957</v>
      </c>
      <c r="D10160">
        <v>270</v>
      </c>
      <c r="E10160" t="s">
        <v>7388</v>
      </c>
      <c r="F10160" s="4">
        <v>0</v>
      </c>
      <c r="J10160" s="4">
        <f>MIN(Table16[[#This Row],[Medicare Outpatient Allowable Rate]:[WPPA Inc Outpatient Allowable Rate]])</f>
        <v>0</v>
      </c>
      <c r="K10160" s="4">
        <f>MAX(Table16[[#This Row],[Blue Cross Outpatient Allowable Rate]:[WPPA Inc Outpatient Allowable Rate]])</f>
        <v>0</v>
      </c>
      <c r="L10160" s="4">
        <f>SUM(Table16[[#This Row],[Price]]*4.42)</f>
        <v>0</v>
      </c>
      <c r="M10160" s="4">
        <v>0</v>
      </c>
      <c r="N10160" s="4">
        <f>SUM(Table16[[#This Row],[ChargeID]]*0.76)</f>
        <v>0</v>
      </c>
      <c r="O10160" s="4">
        <f>SUM(Table16[[#This Row],[Price]]*0.95)</f>
        <v>0</v>
      </c>
      <c r="P10160" s="4">
        <f>SUM(Table16[[#This Row],[Price]]*0.8)</f>
        <v>0</v>
      </c>
      <c r="Q10160" s="4">
        <f>SUM(Table16[[#This Row],[Price]]*0.6)</f>
        <v>0</v>
      </c>
    </row>
    <row r="10161" spans="1:17" x14ac:dyDescent="0.25">
      <c r="A10161" t="s">
        <v>3380</v>
      </c>
      <c r="B10161">
        <v>665</v>
      </c>
      <c r="C10161" t="s">
        <v>7958</v>
      </c>
      <c r="D10161">
        <v>272</v>
      </c>
      <c r="E10161" t="s">
        <v>6058</v>
      </c>
      <c r="F10161" s="4">
        <v>665</v>
      </c>
      <c r="J10161" s="4">
        <f>MIN(Table16[[#This Row],[Medicare Outpatient Allowable Rate]:[WPPA Inc Outpatient Allowable Rate]])</f>
        <v>0</v>
      </c>
      <c r="K10161" s="4">
        <f>MAX(Table16[[#This Row],[Blue Cross Outpatient Allowable Rate]:[WPPA Inc Outpatient Allowable Rate]])</f>
        <v>631.75</v>
      </c>
      <c r="L10161" s="4">
        <f>SUM(Table16[[#This Row],[Price]]*4.42)</f>
        <v>2939.2999999999997</v>
      </c>
      <c r="M10161" s="4">
        <v>0</v>
      </c>
      <c r="N10161" s="4">
        <f>SUM(Table16[[#This Row],[ChargeID]]*0.76)</f>
        <v>505.40000000000003</v>
      </c>
      <c r="O10161" s="4">
        <f>SUM(Table16[[#This Row],[Price]]*0.95)</f>
        <v>631.75</v>
      </c>
      <c r="P10161" s="4">
        <f>SUM(Table16[[#This Row],[Price]]*0.8)</f>
        <v>532</v>
      </c>
      <c r="Q10161" s="4">
        <f>SUM(Table16[[#This Row],[Price]]*0.6)</f>
        <v>399</v>
      </c>
    </row>
    <row r="10162" spans="1:17" x14ac:dyDescent="0.25">
      <c r="A10162" t="s">
        <v>3380</v>
      </c>
      <c r="B10162">
        <v>696.5</v>
      </c>
      <c r="C10162" t="s">
        <v>7959</v>
      </c>
      <c r="D10162">
        <v>272</v>
      </c>
      <c r="E10162" t="s">
        <v>6058</v>
      </c>
      <c r="F10162" s="4">
        <v>696.5</v>
      </c>
      <c r="J10162" s="4">
        <f>MIN(Table16[[#This Row],[Medicare Outpatient Allowable Rate]:[WPPA Inc Outpatient Allowable Rate]])</f>
        <v>0</v>
      </c>
      <c r="K10162" s="4">
        <f>MAX(Table16[[#This Row],[Blue Cross Outpatient Allowable Rate]:[WPPA Inc Outpatient Allowable Rate]])</f>
        <v>661.67499999999995</v>
      </c>
      <c r="L10162" s="4">
        <f>SUM(Table16[[#This Row],[Price]]*4.42)</f>
        <v>3078.5299999999997</v>
      </c>
      <c r="M10162" s="4">
        <v>0</v>
      </c>
      <c r="N10162" s="4">
        <f>SUM(Table16[[#This Row],[ChargeID]]*0.76)</f>
        <v>529.34</v>
      </c>
      <c r="O10162" s="4">
        <f>SUM(Table16[[#This Row],[Price]]*0.95)</f>
        <v>661.67499999999995</v>
      </c>
      <c r="P10162" s="4">
        <f>SUM(Table16[[#This Row],[Price]]*0.8)</f>
        <v>557.20000000000005</v>
      </c>
      <c r="Q10162" s="4">
        <f>SUM(Table16[[#This Row],[Price]]*0.6)</f>
        <v>417.9</v>
      </c>
    </row>
    <row r="10163" spans="1:17" x14ac:dyDescent="0.25">
      <c r="A10163" t="s">
        <v>3380</v>
      </c>
      <c r="B10163">
        <v>353.5</v>
      </c>
      <c r="C10163" t="s">
        <v>7960</v>
      </c>
      <c r="D10163">
        <v>270</v>
      </c>
      <c r="E10163" t="s">
        <v>6058</v>
      </c>
      <c r="F10163" s="4">
        <v>353.5</v>
      </c>
      <c r="J10163" s="4">
        <f>MIN(Table16[[#This Row],[Medicare Outpatient Allowable Rate]:[WPPA Inc Outpatient Allowable Rate]])</f>
        <v>0</v>
      </c>
      <c r="K10163" s="4">
        <f>MAX(Table16[[#This Row],[Blue Cross Outpatient Allowable Rate]:[WPPA Inc Outpatient Allowable Rate]])</f>
        <v>335.82499999999999</v>
      </c>
      <c r="L10163" s="4">
        <f>SUM(Table16[[#This Row],[Price]]*4.42)</f>
        <v>1562.47</v>
      </c>
      <c r="M10163" s="4">
        <v>0</v>
      </c>
      <c r="N10163" s="4">
        <f>SUM(Table16[[#This Row],[ChargeID]]*0.76)</f>
        <v>268.66000000000003</v>
      </c>
      <c r="O10163" s="4">
        <f>SUM(Table16[[#This Row],[Price]]*0.95)</f>
        <v>335.82499999999999</v>
      </c>
      <c r="P10163" s="4">
        <f>SUM(Table16[[#This Row],[Price]]*0.8)</f>
        <v>282.8</v>
      </c>
      <c r="Q10163" s="4">
        <f>SUM(Table16[[#This Row],[Price]]*0.6)</f>
        <v>212.1</v>
      </c>
    </row>
    <row r="10164" spans="1:17" x14ac:dyDescent="0.25">
      <c r="A10164" t="s">
        <v>3380</v>
      </c>
      <c r="B10164">
        <v>206.5</v>
      </c>
      <c r="C10164" t="s">
        <v>7961</v>
      </c>
      <c r="D10164">
        <v>270</v>
      </c>
      <c r="E10164" t="s">
        <v>6058</v>
      </c>
      <c r="F10164" s="4">
        <v>206.5</v>
      </c>
      <c r="J10164" s="4">
        <f>MIN(Table16[[#This Row],[Medicare Outpatient Allowable Rate]:[WPPA Inc Outpatient Allowable Rate]])</f>
        <v>0</v>
      </c>
      <c r="K10164" s="4">
        <f>MAX(Table16[[#This Row],[Blue Cross Outpatient Allowable Rate]:[WPPA Inc Outpatient Allowable Rate]])</f>
        <v>196.17499999999998</v>
      </c>
      <c r="L10164" s="4">
        <f>SUM(Table16[[#This Row],[Price]]*4.42)</f>
        <v>912.73</v>
      </c>
      <c r="M10164" s="4">
        <v>0</v>
      </c>
      <c r="N10164" s="4">
        <f>SUM(Table16[[#This Row],[ChargeID]]*0.76)</f>
        <v>156.94</v>
      </c>
      <c r="O10164" s="4">
        <f>SUM(Table16[[#This Row],[Price]]*0.95)</f>
        <v>196.17499999999998</v>
      </c>
      <c r="P10164" s="4">
        <f>SUM(Table16[[#This Row],[Price]]*0.8)</f>
        <v>165.20000000000002</v>
      </c>
      <c r="Q10164" s="4">
        <f>SUM(Table16[[#This Row],[Price]]*0.6)</f>
        <v>123.89999999999999</v>
      </c>
    </row>
    <row r="10165" spans="1:17" x14ac:dyDescent="0.25">
      <c r="A10165" t="s">
        <v>3380</v>
      </c>
      <c r="B10165">
        <v>157.5</v>
      </c>
      <c r="C10165" t="s">
        <v>7962</v>
      </c>
      <c r="D10165">
        <v>270</v>
      </c>
      <c r="E10165" t="s">
        <v>6058</v>
      </c>
      <c r="F10165" s="4">
        <v>157.5</v>
      </c>
      <c r="J10165" s="4">
        <f>MIN(Table16[[#This Row],[Medicare Outpatient Allowable Rate]:[WPPA Inc Outpatient Allowable Rate]])</f>
        <v>0</v>
      </c>
      <c r="K10165" s="4">
        <f>MAX(Table16[[#This Row],[Blue Cross Outpatient Allowable Rate]:[WPPA Inc Outpatient Allowable Rate]])</f>
        <v>149.625</v>
      </c>
      <c r="L10165" s="4">
        <f>SUM(Table16[[#This Row],[Price]]*4.42)</f>
        <v>696.15</v>
      </c>
      <c r="M10165" s="4">
        <v>0</v>
      </c>
      <c r="N10165" s="4">
        <f>SUM(Table16[[#This Row],[ChargeID]]*0.76)</f>
        <v>119.7</v>
      </c>
      <c r="O10165" s="4">
        <f>SUM(Table16[[#This Row],[Price]]*0.95)</f>
        <v>149.625</v>
      </c>
      <c r="P10165" s="4">
        <f>SUM(Table16[[#This Row],[Price]]*0.8)</f>
        <v>126</v>
      </c>
      <c r="Q10165" s="4">
        <f>SUM(Table16[[#This Row],[Price]]*0.6)</f>
        <v>94.5</v>
      </c>
    </row>
    <row r="10166" spans="1:17" x14ac:dyDescent="0.25">
      <c r="A10166" t="s">
        <v>3380</v>
      </c>
      <c r="B10166">
        <v>157.5</v>
      </c>
      <c r="C10166" t="s">
        <v>7963</v>
      </c>
      <c r="D10166">
        <v>272</v>
      </c>
      <c r="E10166" t="s">
        <v>6058</v>
      </c>
      <c r="F10166" s="4">
        <v>157.5</v>
      </c>
      <c r="J10166" s="4">
        <f>MIN(Table16[[#This Row],[Medicare Outpatient Allowable Rate]:[WPPA Inc Outpatient Allowable Rate]])</f>
        <v>0</v>
      </c>
      <c r="K10166" s="4">
        <f>MAX(Table16[[#This Row],[Blue Cross Outpatient Allowable Rate]:[WPPA Inc Outpatient Allowable Rate]])</f>
        <v>149.625</v>
      </c>
      <c r="L10166" s="4">
        <f>SUM(Table16[[#This Row],[Price]]*4.42)</f>
        <v>696.15</v>
      </c>
      <c r="M10166" s="4">
        <v>0</v>
      </c>
      <c r="N10166" s="4">
        <f>SUM(Table16[[#This Row],[ChargeID]]*0.76)</f>
        <v>119.7</v>
      </c>
      <c r="O10166" s="4">
        <f>SUM(Table16[[#This Row],[Price]]*0.95)</f>
        <v>149.625</v>
      </c>
      <c r="P10166" s="4">
        <f>SUM(Table16[[#This Row],[Price]]*0.8)</f>
        <v>126</v>
      </c>
      <c r="Q10166" s="4">
        <f>SUM(Table16[[#This Row],[Price]]*0.6)</f>
        <v>94.5</v>
      </c>
    </row>
    <row r="10167" spans="1:17" x14ac:dyDescent="0.25">
      <c r="A10167" t="s">
        <v>3380</v>
      </c>
      <c r="B10167">
        <v>157.5</v>
      </c>
      <c r="C10167" t="s">
        <v>7964</v>
      </c>
      <c r="D10167">
        <v>270</v>
      </c>
      <c r="E10167" t="s">
        <v>6058</v>
      </c>
      <c r="F10167" s="4">
        <v>157.5</v>
      </c>
      <c r="J10167" s="4">
        <f>MIN(Table16[[#This Row],[Medicare Outpatient Allowable Rate]:[WPPA Inc Outpatient Allowable Rate]])</f>
        <v>0</v>
      </c>
      <c r="K10167" s="4">
        <f>MAX(Table16[[#This Row],[Blue Cross Outpatient Allowable Rate]:[WPPA Inc Outpatient Allowable Rate]])</f>
        <v>149.625</v>
      </c>
      <c r="L10167" s="4">
        <f>SUM(Table16[[#This Row],[Price]]*4.42)</f>
        <v>696.15</v>
      </c>
      <c r="M10167" s="4">
        <v>0</v>
      </c>
      <c r="N10167" s="4">
        <f>SUM(Table16[[#This Row],[ChargeID]]*0.76)</f>
        <v>119.7</v>
      </c>
      <c r="O10167" s="4">
        <f>SUM(Table16[[#This Row],[Price]]*0.95)</f>
        <v>149.625</v>
      </c>
      <c r="P10167" s="4">
        <f>SUM(Table16[[#This Row],[Price]]*0.8)</f>
        <v>126</v>
      </c>
      <c r="Q10167" s="4">
        <f>SUM(Table16[[#This Row],[Price]]*0.6)</f>
        <v>94.5</v>
      </c>
    </row>
    <row r="10168" spans="1:17" x14ac:dyDescent="0.25">
      <c r="A10168" t="s">
        <v>3380</v>
      </c>
      <c r="B10168">
        <v>1057.77</v>
      </c>
      <c r="C10168" t="s">
        <v>7965</v>
      </c>
      <c r="D10168">
        <v>272</v>
      </c>
      <c r="E10168" t="s">
        <v>6058</v>
      </c>
      <c r="F10168" s="4">
        <v>1057.77</v>
      </c>
      <c r="J10168" s="4">
        <f>MIN(Table16[[#This Row],[Medicare Outpatient Allowable Rate]:[WPPA Inc Outpatient Allowable Rate]])</f>
        <v>0</v>
      </c>
      <c r="K10168" s="4">
        <f>MAX(Table16[[#This Row],[Blue Cross Outpatient Allowable Rate]:[WPPA Inc Outpatient Allowable Rate]])</f>
        <v>1004.8815</v>
      </c>
      <c r="L10168" s="4">
        <f>SUM(Table16[[#This Row],[Price]]*4.42)</f>
        <v>4675.3433999999997</v>
      </c>
      <c r="M10168" s="4">
        <v>0</v>
      </c>
      <c r="N10168" s="4">
        <f>SUM(Table16[[#This Row],[ChargeID]]*0.76)</f>
        <v>803.90520000000004</v>
      </c>
      <c r="O10168" s="4">
        <f>SUM(Table16[[#This Row],[Price]]*0.95)</f>
        <v>1004.8815</v>
      </c>
      <c r="P10168" s="4">
        <f>SUM(Table16[[#This Row],[Price]]*0.8)</f>
        <v>846.21600000000001</v>
      </c>
      <c r="Q10168" s="4">
        <f>SUM(Table16[[#This Row],[Price]]*0.6)</f>
        <v>634.66199999999992</v>
      </c>
    </row>
    <row r="10169" spans="1:17" x14ac:dyDescent="0.25">
      <c r="A10169" t="s">
        <v>3380</v>
      </c>
      <c r="B10169">
        <v>2002</v>
      </c>
      <c r="C10169" t="s">
        <v>7966</v>
      </c>
      <c r="D10169">
        <v>278</v>
      </c>
      <c r="E10169" t="s">
        <v>6058</v>
      </c>
      <c r="F10169" s="4">
        <v>2002</v>
      </c>
      <c r="G10169" t="s">
        <v>7440</v>
      </c>
      <c r="J10169" s="4">
        <f>MIN(Table16[[#This Row],[Medicare Outpatient Allowable Rate]:[WPPA Inc Outpatient Allowable Rate]])</f>
        <v>0</v>
      </c>
      <c r="K10169" s="4">
        <f>MAX(Table16[[#This Row],[Blue Cross Outpatient Allowable Rate]:[WPPA Inc Outpatient Allowable Rate]])</f>
        <v>1901.8999999999999</v>
      </c>
      <c r="L10169" s="4">
        <f>SUM(Table16[[#This Row],[Price]]*4.42)</f>
        <v>8848.84</v>
      </c>
      <c r="M10169" s="4">
        <v>0</v>
      </c>
      <c r="N10169" s="4">
        <f>SUM(Table16[[#This Row],[ChargeID]]*0.76)</f>
        <v>1521.52</v>
      </c>
      <c r="O10169" s="4">
        <f>SUM(Table16[[#This Row],[Price]]*0.95)</f>
        <v>1901.8999999999999</v>
      </c>
      <c r="P10169" s="4">
        <f>SUM(Table16[[#This Row],[Price]]*0.8)</f>
        <v>1601.6000000000001</v>
      </c>
      <c r="Q10169" s="4">
        <f>SUM(Table16[[#This Row],[Price]]*0.6)</f>
        <v>1201.2</v>
      </c>
    </row>
    <row r="10170" spans="1:17" x14ac:dyDescent="0.25">
      <c r="A10170" t="s">
        <v>3380</v>
      </c>
      <c r="B10170">
        <v>1876</v>
      </c>
      <c r="C10170" t="s">
        <v>7967</v>
      </c>
      <c r="D10170">
        <v>278</v>
      </c>
      <c r="E10170" t="s">
        <v>6058</v>
      </c>
      <c r="F10170" s="4">
        <v>1876</v>
      </c>
      <c r="G10170" t="s">
        <v>7440</v>
      </c>
      <c r="J10170" s="4">
        <f>MIN(Table16[[#This Row],[Medicare Outpatient Allowable Rate]:[WPPA Inc Outpatient Allowable Rate]])</f>
        <v>0</v>
      </c>
      <c r="K10170" s="4">
        <f>MAX(Table16[[#This Row],[Blue Cross Outpatient Allowable Rate]:[WPPA Inc Outpatient Allowable Rate]])</f>
        <v>1782.1999999999998</v>
      </c>
      <c r="L10170" s="4">
        <f>SUM(Table16[[#This Row],[Price]]*4.42)</f>
        <v>8291.92</v>
      </c>
      <c r="M10170" s="4">
        <v>0</v>
      </c>
      <c r="N10170" s="4">
        <f>SUM(Table16[[#This Row],[ChargeID]]*0.76)</f>
        <v>1425.76</v>
      </c>
      <c r="O10170" s="4">
        <f>SUM(Table16[[#This Row],[Price]]*0.95)</f>
        <v>1782.1999999999998</v>
      </c>
      <c r="P10170" s="4">
        <f>SUM(Table16[[#This Row],[Price]]*0.8)</f>
        <v>1500.8000000000002</v>
      </c>
      <c r="Q10170" s="4">
        <f>SUM(Table16[[#This Row],[Price]]*0.6)</f>
        <v>1125.5999999999999</v>
      </c>
    </row>
    <row r="10171" spans="1:17" x14ac:dyDescent="0.25">
      <c r="A10171" t="s">
        <v>3380</v>
      </c>
      <c r="B10171">
        <v>5978</v>
      </c>
      <c r="C10171" t="s">
        <v>7968</v>
      </c>
      <c r="D10171">
        <v>278</v>
      </c>
      <c r="E10171" t="s">
        <v>6058</v>
      </c>
      <c r="F10171" s="4">
        <v>5978</v>
      </c>
      <c r="G10171" t="s">
        <v>7440</v>
      </c>
      <c r="J10171" s="4">
        <f>MIN(Table16[[#This Row],[Medicare Outpatient Allowable Rate]:[WPPA Inc Outpatient Allowable Rate]])</f>
        <v>0</v>
      </c>
      <c r="K10171" s="4">
        <f>MAX(Table16[[#This Row],[Blue Cross Outpatient Allowable Rate]:[WPPA Inc Outpatient Allowable Rate]])</f>
        <v>5679.0999999999995</v>
      </c>
      <c r="L10171" s="4">
        <f>SUM(Table16[[#This Row],[Price]]*4.42)</f>
        <v>26422.76</v>
      </c>
      <c r="M10171" s="4">
        <v>0</v>
      </c>
      <c r="N10171" s="4">
        <f>SUM(Table16[[#This Row],[ChargeID]]*0.76)</f>
        <v>4543.28</v>
      </c>
      <c r="O10171" s="4">
        <f>SUM(Table16[[#This Row],[Price]]*0.95)</f>
        <v>5679.0999999999995</v>
      </c>
      <c r="P10171" s="4">
        <f>SUM(Table16[[#This Row],[Price]]*0.8)</f>
        <v>4782.4000000000005</v>
      </c>
      <c r="Q10171" s="4">
        <f>SUM(Table16[[#This Row],[Price]]*0.6)</f>
        <v>3586.7999999999997</v>
      </c>
    </row>
    <row r="10172" spans="1:17" x14ac:dyDescent="0.25">
      <c r="A10172" t="s">
        <v>3380</v>
      </c>
      <c r="B10172">
        <v>0</v>
      </c>
      <c r="C10172" t="s">
        <v>7969</v>
      </c>
      <c r="D10172">
        <v>272</v>
      </c>
      <c r="E10172" t="s">
        <v>6058</v>
      </c>
      <c r="F10172" s="4">
        <v>0</v>
      </c>
      <c r="J10172" s="4">
        <f>MIN(Table16[[#This Row],[Medicare Outpatient Allowable Rate]:[WPPA Inc Outpatient Allowable Rate]])</f>
        <v>0</v>
      </c>
      <c r="K10172" s="4">
        <f>MAX(Table16[[#This Row],[Blue Cross Outpatient Allowable Rate]:[WPPA Inc Outpatient Allowable Rate]])</f>
        <v>0</v>
      </c>
      <c r="L10172" s="4">
        <f>SUM(Table16[[#This Row],[Price]]*4.42)</f>
        <v>0</v>
      </c>
      <c r="M10172" s="4">
        <v>0</v>
      </c>
      <c r="N10172" s="4">
        <f>SUM(Table16[[#This Row],[ChargeID]]*0.76)</f>
        <v>0</v>
      </c>
      <c r="O10172" s="4">
        <f>SUM(Table16[[#This Row],[Price]]*0.95)</f>
        <v>0</v>
      </c>
      <c r="P10172" s="4">
        <f>SUM(Table16[[#This Row],[Price]]*0.8)</f>
        <v>0</v>
      </c>
      <c r="Q10172" s="4">
        <f>SUM(Table16[[#This Row],[Price]]*0.6)</f>
        <v>0</v>
      </c>
    </row>
    <row r="10173" spans="1:17" x14ac:dyDescent="0.25">
      <c r="A10173" t="s">
        <v>3380</v>
      </c>
      <c r="B10173">
        <v>471.8</v>
      </c>
      <c r="C10173" t="s">
        <v>7970</v>
      </c>
      <c r="D10173">
        <v>278</v>
      </c>
      <c r="E10173" t="s">
        <v>6058</v>
      </c>
      <c r="F10173" s="4">
        <v>471.8</v>
      </c>
      <c r="G10173" t="s">
        <v>7026</v>
      </c>
      <c r="J10173" s="4">
        <f>MIN(Table16[[#This Row],[Medicare Outpatient Allowable Rate]:[WPPA Inc Outpatient Allowable Rate]])</f>
        <v>0</v>
      </c>
      <c r="K10173" s="4">
        <f>MAX(Table16[[#This Row],[Blue Cross Outpatient Allowable Rate]:[WPPA Inc Outpatient Allowable Rate]])</f>
        <v>448.21</v>
      </c>
      <c r="L10173" s="4">
        <f>SUM(Table16[[#This Row],[Price]]*4.42)</f>
        <v>2085.3560000000002</v>
      </c>
      <c r="M10173" s="4">
        <v>0</v>
      </c>
      <c r="N10173" s="4">
        <f>SUM(Table16[[#This Row],[ChargeID]]*0.76)</f>
        <v>358.56800000000004</v>
      </c>
      <c r="O10173" s="4">
        <f>SUM(Table16[[#This Row],[Price]]*0.95)</f>
        <v>448.21</v>
      </c>
      <c r="P10173" s="4">
        <f>SUM(Table16[[#This Row],[Price]]*0.8)</f>
        <v>377.44000000000005</v>
      </c>
      <c r="Q10173" s="4">
        <f>SUM(Table16[[#This Row],[Price]]*0.6)</f>
        <v>283.08</v>
      </c>
    </row>
    <row r="10174" spans="1:17" x14ac:dyDescent="0.25">
      <c r="A10174" t="s">
        <v>3380</v>
      </c>
      <c r="B10174">
        <v>0</v>
      </c>
      <c r="C10174" t="s">
        <v>7971</v>
      </c>
      <c r="D10174">
        <v>272</v>
      </c>
      <c r="E10174" t="s">
        <v>12758</v>
      </c>
      <c r="F10174" s="4">
        <v>0</v>
      </c>
      <c r="J10174" s="4">
        <f>MIN(Table16[[#This Row],[Medicare Outpatient Allowable Rate]:[WPPA Inc Outpatient Allowable Rate]])</f>
        <v>0</v>
      </c>
      <c r="K10174" s="4">
        <f>MAX(Table16[[#This Row],[Blue Cross Outpatient Allowable Rate]:[WPPA Inc Outpatient Allowable Rate]])</f>
        <v>0</v>
      </c>
      <c r="L10174" s="4">
        <f>SUM(Table16[[#This Row],[Price]]*4.42)</f>
        <v>0</v>
      </c>
      <c r="M10174" s="4">
        <v>0</v>
      </c>
      <c r="N10174" s="4">
        <f>SUM(Table16[[#This Row],[ChargeID]]*0.76)</f>
        <v>0</v>
      </c>
      <c r="O10174" s="4">
        <f>SUM(Table16[[#This Row],[Price]]*0.95)</f>
        <v>0</v>
      </c>
      <c r="P10174" s="4">
        <f>SUM(Table16[[#This Row],[Price]]*0.8)</f>
        <v>0</v>
      </c>
      <c r="Q10174" s="4">
        <f>SUM(Table16[[#This Row],[Price]]*0.6)</f>
        <v>0</v>
      </c>
    </row>
    <row r="10175" spans="1:17" x14ac:dyDescent="0.25">
      <c r="A10175" t="s">
        <v>3380</v>
      </c>
      <c r="B10175">
        <v>206.5</v>
      </c>
      <c r="C10175" t="s">
        <v>7972</v>
      </c>
      <c r="D10175">
        <v>270</v>
      </c>
      <c r="E10175" t="s">
        <v>6058</v>
      </c>
      <c r="F10175" s="4">
        <v>206.5</v>
      </c>
      <c r="J10175" s="4">
        <f>MIN(Table16[[#This Row],[Medicare Outpatient Allowable Rate]:[WPPA Inc Outpatient Allowable Rate]])</f>
        <v>0</v>
      </c>
      <c r="K10175" s="4">
        <f>MAX(Table16[[#This Row],[Blue Cross Outpatient Allowable Rate]:[WPPA Inc Outpatient Allowable Rate]])</f>
        <v>196.17499999999998</v>
      </c>
      <c r="L10175" s="4">
        <f>SUM(Table16[[#This Row],[Price]]*4.42)</f>
        <v>912.73</v>
      </c>
      <c r="M10175" s="4">
        <v>0</v>
      </c>
      <c r="N10175" s="4">
        <f>SUM(Table16[[#This Row],[ChargeID]]*0.76)</f>
        <v>156.94</v>
      </c>
      <c r="O10175" s="4">
        <f>SUM(Table16[[#This Row],[Price]]*0.95)</f>
        <v>196.17499999999998</v>
      </c>
      <c r="P10175" s="4">
        <f>SUM(Table16[[#This Row],[Price]]*0.8)</f>
        <v>165.20000000000002</v>
      </c>
      <c r="Q10175" s="4">
        <f>SUM(Table16[[#This Row],[Price]]*0.6)</f>
        <v>123.89999999999999</v>
      </c>
    </row>
    <row r="10176" spans="1:17" x14ac:dyDescent="0.25">
      <c r="A10176" t="s">
        <v>3380</v>
      </c>
      <c r="B10176">
        <v>0</v>
      </c>
      <c r="C10176" t="s">
        <v>7973</v>
      </c>
      <c r="D10176">
        <v>272</v>
      </c>
      <c r="E10176" t="s">
        <v>6476</v>
      </c>
      <c r="F10176" s="4">
        <v>0</v>
      </c>
      <c r="J10176" s="4">
        <f>MIN(Table16[[#This Row],[Medicare Outpatient Allowable Rate]:[WPPA Inc Outpatient Allowable Rate]])</f>
        <v>0</v>
      </c>
      <c r="K10176" s="4">
        <f>MAX(Table16[[#This Row],[Blue Cross Outpatient Allowable Rate]:[WPPA Inc Outpatient Allowable Rate]])</f>
        <v>0</v>
      </c>
      <c r="L10176" s="4">
        <f>SUM(Table16[[#This Row],[Price]]*4.42)</f>
        <v>0</v>
      </c>
      <c r="M10176" s="4">
        <v>0</v>
      </c>
      <c r="N10176" s="4">
        <f>SUM(Table16[[#This Row],[ChargeID]]*0.76)</f>
        <v>0</v>
      </c>
      <c r="O10176" s="4">
        <f>SUM(Table16[[#This Row],[Price]]*0.95)</f>
        <v>0</v>
      </c>
      <c r="P10176" s="4">
        <f>SUM(Table16[[#This Row],[Price]]*0.8)</f>
        <v>0</v>
      </c>
      <c r="Q10176" s="4">
        <f>SUM(Table16[[#This Row],[Price]]*0.6)</f>
        <v>0</v>
      </c>
    </row>
    <row r="10177" spans="1:17" x14ac:dyDescent="0.25">
      <c r="A10177" t="s">
        <v>3380</v>
      </c>
      <c r="B10177">
        <v>0</v>
      </c>
      <c r="C10177" t="s">
        <v>7974</v>
      </c>
      <c r="D10177">
        <v>272</v>
      </c>
      <c r="E10177" t="s">
        <v>6476</v>
      </c>
      <c r="F10177" s="4">
        <v>0</v>
      </c>
      <c r="J10177" s="4">
        <f>MIN(Table16[[#This Row],[Medicare Outpatient Allowable Rate]:[WPPA Inc Outpatient Allowable Rate]])</f>
        <v>0</v>
      </c>
      <c r="K10177" s="4">
        <f>MAX(Table16[[#This Row],[Blue Cross Outpatient Allowable Rate]:[WPPA Inc Outpatient Allowable Rate]])</f>
        <v>0</v>
      </c>
      <c r="L10177" s="4">
        <f>SUM(Table16[[#This Row],[Price]]*4.42)</f>
        <v>0</v>
      </c>
      <c r="M10177" s="4">
        <v>0</v>
      </c>
      <c r="N10177" s="4">
        <f>SUM(Table16[[#This Row],[ChargeID]]*0.76)</f>
        <v>0</v>
      </c>
      <c r="O10177" s="4">
        <f>SUM(Table16[[#This Row],[Price]]*0.95)</f>
        <v>0</v>
      </c>
      <c r="P10177" s="4">
        <f>SUM(Table16[[#This Row],[Price]]*0.8)</f>
        <v>0</v>
      </c>
      <c r="Q10177" s="4">
        <f>SUM(Table16[[#This Row],[Price]]*0.6)</f>
        <v>0</v>
      </c>
    </row>
    <row r="10178" spans="1:17" x14ac:dyDescent="0.25">
      <c r="A10178" t="s">
        <v>3380</v>
      </c>
      <c r="B10178">
        <v>0</v>
      </c>
      <c r="C10178" t="s">
        <v>7975</v>
      </c>
      <c r="D10178">
        <v>272</v>
      </c>
      <c r="E10178" t="s">
        <v>6476</v>
      </c>
      <c r="F10178" s="4">
        <v>0</v>
      </c>
      <c r="J10178" s="4">
        <f>MIN(Table16[[#This Row],[Medicare Outpatient Allowable Rate]:[WPPA Inc Outpatient Allowable Rate]])</f>
        <v>0</v>
      </c>
      <c r="K10178" s="4">
        <f>MAX(Table16[[#This Row],[Blue Cross Outpatient Allowable Rate]:[WPPA Inc Outpatient Allowable Rate]])</f>
        <v>0</v>
      </c>
      <c r="L10178" s="4">
        <f>SUM(Table16[[#This Row],[Price]]*4.42)</f>
        <v>0</v>
      </c>
      <c r="M10178" s="4">
        <v>0</v>
      </c>
      <c r="N10178" s="4">
        <f>SUM(Table16[[#This Row],[ChargeID]]*0.76)</f>
        <v>0</v>
      </c>
      <c r="O10178" s="4">
        <f>SUM(Table16[[#This Row],[Price]]*0.95)</f>
        <v>0</v>
      </c>
      <c r="P10178" s="4">
        <f>SUM(Table16[[#This Row],[Price]]*0.8)</f>
        <v>0</v>
      </c>
      <c r="Q10178" s="4">
        <f>SUM(Table16[[#This Row],[Price]]*0.6)</f>
        <v>0</v>
      </c>
    </row>
    <row r="10179" spans="1:17" x14ac:dyDescent="0.25">
      <c r="A10179" t="s">
        <v>3380</v>
      </c>
      <c r="B10179">
        <v>0</v>
      </c>
      <c r="C10179" t="s">
        <v>7976</v>
      </c>
      <c r="D10179">
        <v>272</v>
      </c>
      <c r="E10179" t="s">
        <v>6476</v>
      </c>
      <c r="F10179" s="4">
        <v>0</v>
      </c>
      <c r="J10179" s="4">
        <f>MIN(Table16[[#This Row],[Medicare Outpatient Allowable Rate]:[WPPA Inc Outpatient Allowable Rate]])</f>
        <v>0</v>
      </c>
      <c r="K10179" s="4">
        <f>MAX(Table16[[#This Row],[Blue Cross Outpatient Allowable Rate]:[WPPA Inc Outpatient Allowable Rate]])</f>
        <v>0</v>
      </c>
      <c r="L10179" s="4">
        <f>SUM(Table16[[#This Row],[Price]]*4.42)</f>
        <v>0</v>
      </c>
      <c r="M10179" s="4">
        <v>0</v>
      </c>
      <c r="N10179" s="4">
        <f>SUM(Table16[[#This Row],[ChargeID]]*0.76)</f>
        <v>0</v>
      </c>
      <c r="O10179" s="4">
        <f>SUM(Table16[[#This Row],[Price]]*0.95)</f>
        <v>0</v>
      </c>
      <c r="P10179" s="4">
        <f>SUM(Table16[[#This Row],[Price]]*0.8)</f>
        <v>0</v>
      </c>
      <c r="Q10179" s="4">
        <f>SUM(Table16[[#This Row],[Price]]*0.6)</f>
        <v>0</v>
      </c>
    </row>
    <row r="10180" spans="1:17" x14ac:dyDescent="0.25">
      <c r="A10180" t="s">
        <v>3380</v>
      </c>
      <c r="B10180">
        <v>0</v>
      </c>
      <c r="C10180" t="s">
        <v>7977</v>
      </c>
      <c r="D10180">
        <v>272</v>
      </c>
      <c r="E10180" t="s">
        <v>6476</v>
      </c>
      <c r="F10180" s="4">
        <v>0</v>
      </c>
      <c r="J10180" s="4">
        <f>MIN(Table16[[#This Row],[Medicare Outpatient Allowable Rate]:[WPPA Inc Outpatient Allowable Rate]])</f>
        <v>0</v>
      </c>
      <c r="K10180" s="4">
        <f>MAX(Table16[[#This Row],[Blue Cross Outpatient Allowable Rate]:[WPPA Inc Outpatient Allowable Rate]])</f>
        <v>0</v>
      </c>
      <c r="L10180" s="4">
        <f>SUM(Table16[[#This Row],[Price]]*4.42)</f>
        <v>0</v>
      </c>
      <c r="M10180" s="4">
        <v>0</v>
      </c>
      <c r="N10180" s="4">
        <f>SUM(Table16[[#This Row],[ChargeID]]*0.76)</f>
        <v>0</v>
      </c>
      <c r="O10180" s="4">
        <f>SUM(Table16[[#This Row],[Price]]*0.95)</f>
        <v>0</v>
      </c>
      <c r="P10180" s="4">
        <f>SUM(Table16[[#This Row],[Price]]*0.8)</f>
        <v>0</v>
      </c>
      <c r="Q10180" s="4">
        <f>SUM(Table16[[#This Row],[Price]]*0.6)</f>
        <v>0</v>
      </c>
    </row>
    <row r="10181" spans="1:17" x14ac:dyDescent="0.25">
      <c r="A10181" t="s">
        <v>3380</v>
      </c>
      <c r="B10181">
        <v>0</v>
      </c>
      <c r="C10181" t="s">
        <v>7978</v>
      </c>
      <c r="D10181">
        <v>272</v>
      </c>
      <c r="E10181" t="s">
        <v>6476</v>
      </c>
      <c r="F10181" s="4">
        <v>0</v>
      </c>
      <c r="J10181" s="4">
        <f>MIN(Table16[[#This Row],[Medicare Outpatient Allowable Rate]:[WPPA Inc Outpatient Allowable Rate]])</f>
        <v>0</v>
      </c>
      <c r="K10181" s="4">
        <f>MAX(Table16[[#This Row],[Blue Cross Outpatient Allowable Rate]:[WPPA Inc Outpatient Allowable Rate]])</f>
        <v>0</v>
      </c>
      <c r="L10181" s="4">
        <f>SUM(Table16[[#This Row],[Price]]*4.42)</f>
        <v>0</v>
      </c>
      <c r="M10181" s="4">
        <v>0</v>
      </c>
      <c r="N10181" s="4">
        <f>SUM(Table16[[#This Row],[ChargeID]]*0.76)</f>
        <v>0</v>
      </c>
      <c r="O10181" s="4">
        <f>SUM(Table16[[#This Row],[Price]]*0.95)</f>
        <v>0</v>
      </c>
      <c r="P10181" s="4">
        <f>SUM(Table16[[#This Row],[Price]]*0.8)</f>
        <v>0</v>
      </c>
      <c r="Q10181" s="4">
        <f>SUM(Table16[[#This Row],[Price]]*0.6)</f>
        <v>0</v>
      </c>
    </row>
    <row r="10182" spans="1:17" x14ac:dyDescent="0.25">
      <c r="A10182" t="s">
        <v>3380</v>
      </c>
      <c r="B10182">
        <v>0</v>
      </c>
      <c r="C10182" t="s">
        <v>7979</v>
      </c>
      <c r="D10182">
        <v>270</v>
      </c>
      <c r="E10182" t="s">
        <v>7980</v>
      </c>
      <c r="F10182" s="4">
        <v>0</v>
      </c>
      <c r="J10182" s="4">
        <f>MIN(Table16[[#This Row],[Medicare Outpatient Allowable Rate]:[WPPA Inc Outpatient Allowable Rate]])</f>
        <v>0</v>
      </c>
      <c r="K10182" s="4">
        <f>MAX(Table16[[#This Row],[Blue Cross Outpatient Allowable Rate]:[WPPA Inc Outpatient Allowable Rate]])</f>
        <v>0</v>
      </c>
      <c r="L10182" s="4">
        <f>SUM(Table16[[#This Row],[Price]]*4.42)</f>
        <v>0</v>
      </c>
      <c r="M10182" s="4">
        <v>0</v>
      </c>
      <c r="N10182" s="4">
        <f>SUM(Table16[[#This Row],[ChargeID]]*0.76)</f>
        <v>0</v>
      </c>
      <c r="O10182" s="4">
        <f>SUM(Table16[[#This Row],[Price]]*0.95)</f>
        <v>0</v>
      </c>
      <c r="P10182" s="4">
        <f>SUM(Table16[[#This Row],[Price]]*0.8)</f>
        <v>0</v>
      </c>
      <c r="Q10182" s="4">
        <f>SUM(Table16[[#This Row],[Price]]*0.6)</f>
        <v>0</v>
      </c>
    </row>
    <row r="10183" spans="1:17" x14ac:dyDescent="0.25">
      <c r="A10183" t="s">
        <v>3380</v>
      </c>
      <c r="B10183">
        <v>0</v>
      </c>
      <c r="C10183" t="s">
        <v>12150</v>
      </c>
      <c r="D10183">
        <v>270</v>
      </c>
      <c r="E10183" t="s">
        <v>6252</v>
      </c>
      <c r="F10183" s="4">
        <v>0</v>
      </c>
      <c r="J10183" s="4">
        <f>MIN(Table16[[#This Row],[Medicare Outpatient Allowable Rate]:[WPPA Inc Outpatient Allowable Rate]])</f>
        <v>0</v>
      </c>
      <c r="K10183" s="4">
        <f>MAX(Table16[[#This Row],[Blue Cross Outpatient Allowable Rate]:[WPPA Inc Outpatient Allowable Rate]])</f>
        <v>0</v>
      </c>
      <c r="L10183" s="4">
        <f>SUM(Table16[[#This Row],[Price]]*4.42)</f>
        <v>0</v>
      </c>
      <c r="M10183" s="4">
        <v>0</v>
      </c>
      <c r="N10183" s="4">
        <f>SUM(Table16[[#This Row],[ChargeID]]*0.76)</f>
        <v>0</v>
      </c>
      <c r="O10183" s="4">
        <f>SUM(Table16[[#This Row],[Price]]*0.95)</f>
        <v>0</v>
      </c>
      <c r="P10183" s="4">
        <f>SUM(Table16[[#This Row],[Price]]*0.8)</f>
        <v>0</v>
      </c>
      <c r="Q10183" s="4">
        <f>SUM(Table16[[#This Row],[Price]]*0.6)</f>
        <v>0</v>
      </c>
    </row>
    <row r="10184" spans="1:17" x14ac:dyDescent="0.25">
      <c r="A10184" t="s">
        <v>3380</v>
      </c>
      <c r="B10184">
        <v>0</v>
      </c>
      <c r="C10184" t="s">
        <v>12151</v>
      </c>
      <c r="D10184">
        <v>270</v>
      </c>
      <c r="E10184" t="s">
        <v>6252</v>
      </c>
      <c r="F10184" s="4">
        <v>0</v>
      </c>
      <c r="J10184" s="4">
        <f>MIN(Table16[[#This Row],[Medicare Outpatient Allowable Rate]:[WPPA Inc Outpatient Allowable Rate]])</f>
        <v>0</v>
      </c>
      <c r="K10184" s="4">
        <f>MAX(Table16[[#This Row],[Blue Cross Outpatient Allowable Rate]:[WPPA Inc Outpatient Allowable Rate]])</f>
        <v>0</v>
      </c>
      <c r="L10184" s="4">
        <f>SUM(Table16[[#This Row],[Price]]*4.42)</f>
        <v>0</v>
      </c>
      <c r="M10184" s="4">
        <v>0</v>
      </c>
      <c r="N10184" s="4">
        <f>SUM(Table16[[#This Row],[ChargeID]]*0.76)</f>
        <v>0</v>
      </c>
      <c r="O10184" s="4">
        <f>SUM(Table16[[#This Row],[Price]]*0.95)</f>
        <v>0</v>
      </c>
      <c r="P10184" s="4">
        <f>SUM(Table16[[#This Row],[Price]]*0.8)</f>
        <v>0</v>
      </c>
      <c r="Q10184" s="4">
        <f>SUM(Table16[[#This Row],[Price]]*0.6)</f>
        <v>0</v>
      </c>
    </row>
    <row r="10185" spans="1:17" x14ac:dyDescent="0.25">
      <c r="A10185" t="s">
        <v>3380</v>
      </c>
      <c r="B10185">
        <v>0</v>
      </c>
      <c r="C10185" t="s">
        <v>12152</v>
      </c>
      <c r="D10185">
        <v>270</v>
      </c>
      <c r="E10185" t="s">
        <v>6252</v>
      </c>
      <c r="F10185" s="4">
        <v>0</v>
      </c>
      <c r="J10185" s="4">
        <f>MIN(Table16[[#This Row],[Medicare Outpatient Allowable Rate]:[WPPA Inc Outpatient Allowable Rate]])</f>
        <v>0</v>
      </c>
      <c r="K10185" s="4">
        <f>MAX(Table16[[#This Row],[Blue Cross Outpatient Allowable Rate]:[WPPA Inc Outpatient Allowable Rate]])</f>
        <v>0</v>
      </c>
      <c r="L10185" s="4">
        <f>SUM(Table16[[#This Row],[Price]]*4.42)</f>
        <v>0</v>
      </c>
      <c r="M10185" s="4">
        <v>0</v>
      </c>
      <c r="N10185" s="4">
        <f>SUM(Table16[[#This Row],[ChargeID]]*0.76)</f>
        <v>0</v>
      </c>
      <c r="O10185" s="4">
        <f>SUM(Table16[[#This Row],[Price]]*0.95)</f>
        <v>0</v>
      </c>
      <c r="P10185" s="4">
        <f>SUM(Table16[[#This Row],[Price]]*0.8)</f>
        <v>0</v>
      </c>
      <c r="Q10185" s="4">
        <f>SUM(Table16[[#This Row],[Price]]*0.6)</f>
        <v>0</v>
      </c>
    </row>
    <row r="10186" spans="1:17" x14ac:dyDescent="0.25">
      <c r="A10186" t="s">
        <v>3380</v>
      </c>
      <c r="B10186">
        <v>0</v>
      </c>
      <c r="C10186" t="s">
        <v>12153</v>
      </c>
      <c r="D10186">
        <v>270</v>
      </c>
      <c r="E10186" t="s">
        <v>6252</v>
      </c>
      <c r="F10186" s="4">
        <v>0</v>
      </c>
      <c r="J10186" s="4">
        <f>MIN(Table16[[#This Row],[Medicare Outpatient Allowable Rate]:[WPPA Inc Outpatient Allowable Rate]])</f>
        <v>0</v>
      </c>
      <c r="K10186" s="4">
        <f>MAX(Table16[[#This Row],[Blue Cross Outpatient Allowable Rate]:[WPPA Inc Outpatient Allowable Rate]])</f>
        <v>0</v>
      </c>
      <c r="L10186" s="4">
        <f>SUM(Table16[[#This Row],[Price]]*4.42)</f>
        <v>0</v>
      </c>
      <c r="M10186" s="4">
        <v>0</v>
      </c>
      <c r="N10186" s="4">
        <f>SUM(Table16[[#This Row],[ChargeID]]*0.76)</f>
        <v>0</v>
      </c>
      <c r="O10186" s="4">
        <f>SUM(Table16[[#This Row],[Price]]*0.95)</f>
        <v>0</v>
      </c>
      <c r="P10186" s="4">
        <f>SUM(Table16[[#This Row],[Price]]*0.8)</f>
        <v>0</v>
      </c>
      <c r="Q10186" s="4">
        <f>SUM(Table16[[#This Row],[Price]]*0.6)</f>
        <v>0</v>
      </c>
    </row>
    <row r="10187" spans="1:17" x14ac:dyDescent="0.25">
      <c r="A10187" t="s">
        <v>3380</v>
      </c>
      <c r="B10187">
        <v>0</v>
      </c>
      <c r="C10187" t="s">
        <v>12154</v>
      </c>
      <c r="D10187">
        <v>270</v>
      </c>
      <c r="E10187" t="s">
        <v>6264</v>
      </c>
      <c r="F10187" s="4">
        <v>0</v>
      </c>
      <c r="J10187" s="4">
        <f>MIN(Table16[[#This Row],[Medicare Outpatient Allowable Rate]:[WPPA Inc Outpatient Allowable Rate]])</f>
        <v>0</v>
      </c>
      <c r="K10187" s="4">
        <f>MAX(Table16[[#This Row],[Blue Cross Outpatient Allowable Rate]:[WPPA Inc Outpatient Allowable Rate]])</f>
        <v>0</v>
      </c>
      <c r="L10187" s="4">
        <f>SUM(Table16[[#This Row],[Price]]*4.42)</f>
        <v>0</v>
      </c>
      <c r="M10187" s="4">
        <v>0</v>
      </c>
      <c r="N10187" s="4">
        <f>SUM(Table16[[#This Row],[ChargeID]]*0.76)</f>
        <v>0</v>
      </c>
      <c r="O10187" s="4">
        <f>SUM(Table16[[#This Row],[Price]]*0.95)</f>
        <v>0</v>
      </c>
      <c r="P10187" s="4">
        <f>SUM(Table16[[#This Row],[Price]]*0.8)</f>
        <v>0</v>
      </c>
      <c r="Q10187" s="4">
        <f>SUM(Table16[[#This Row],[Price]]*0.6)</f>
        <v>0</v>
      </c>
    </row>
    <row r="10188" spans="1:17" x14ac:dyDescent="0.25">
      <c r="A10188" t="s">
        <v>3380</v>
      </c>
      <c r="B10188">
        <v>0</v>
      </c>
      <c r="C10188" t="s">
        <v>7981</v>
      </c>
      <c r="D10188">
        <v>270</v>
      </c>
      <c r="E10188" t="s">
        <v>7982</v>
      </c>
      <c r="F10188" s="4">
        <v>0</v>
      </c>
      <c r="J10188" s="4">
        <f>MIN(Table16[[#This Row],[Medicare Outpatient Allowable Rate]:[WPPA Inc Outpatient Allowable Rate]])</f>
        <v>0</v>
      </c>
      <c r="K10188" s="4">
        <f>MAX(Table16[[#This Row],[Blue Cross Outpatient Allowable Rate]:[WPPA Inc Outpatient Allowable Rate]])</f>
        <v>0</v>
      </c>
      <c r="L10188" s="4">
        <f>SUM(Table16[[#This Row],[Price]]*4.42)</f>
        <v>0</v>
      </c>
      <c r="M10188" s="4">
        <v>0</v>
      </c>
      <c r="N10188" s="4">
        <f>SUM(Table16[[#This Row],[ChargeID]]*0.76)</f>
        <v>0</v>
      </c>
      <c r="O10188" s="4">
        <f>SUM(Table16[[#This Row],[Price]]*0.95)</f>
        <v>0</v>
      </c>
      <c r="P10188" s="4">
        <f>SUM(Table16[[#This Row],[Price]]*0.8)</f>
        <v>0</v>
      </c>
      <c r="Q10188" s="4">
        <f>SUM(Table16[[#This Row],[Price]]*0.6)</f>
        <v>0</v>
      </c>
    </row>
    <row r="10189" spans="1:17" x14ac:dyDescent="0.25">
      <c r="A10189" t="s">
        <v>3380</v>
      </c>
      <c r="B10189">
        <v>0</v>
      </c>
      <c r="C10189" t="s">
        <v>7983</v>
      </c>
      <c r="D10189">
        <v>270</v>
      </c>
      <c r="E10189" t="s">
        <v>7982</v>
      </c>
      <c r="F10189" s="4">
        <v>0</v>
      </c>
      <c r="J10189" s="4">
        <f>MIN(Table16[[#This Row],[Medicare Outpatient Allowable Rate]:[WPPA Inc Outpatient Allowable Rate]])</f>
        <v>0</v>
      </c>
      <c r="K10189" s="4">
        <f>MAX(Table16[[#This Row],[Blue Cross Outpatient Allowable Rate]:[WPPA Inc Outpatient Allowable Rate]])</f>
        <v>0</v>
      </c>
      <c r="L10189" s="4">
        <f>SUM(Table16[[#This Row],[Price]]*4.42)</f>
        <v>0</v>
      </c>
      <c r="M10189" s="4">
        <v>0</v>
      </c>
      <c r="N10189" s="4">
        <f>SUM(Table16[[#This Row],[ChargeID]]*0.76)</f>
        <v>0</v>
      </c>
      <c r="O10189" s="4">
        <f>SUM(Table16[[#This Row],[Price]]*0.95)</f>
        <v>0</v>
      </c>
      <c r="P10189" s="4">
        <f>SUM(Table16[[#This Row],[Price]]*0.8)</f>
        <v>0</v>
      </c>
      <c r="Q10189" s="4">
        <f>SUM(Table16[[#This Row],[Price]]*0.6)</f>
        <v>0</v>
      </c>
    </row>
    <row r="10190" spans="1:17" x14ac:dyDescent="0.25">
      <c r="A10190" t="s">
        <v>3380</v>
      </c>
      <c r="B10190">
        <v>0</v>
      </c>
      <c r="C10190" t="s">
        <v>7984</v>
      </c>
      <c r="D10190">
        <v>270</v>
      </c>
      <c r="E10190" t="s">
        <v>7982</v>
      </c>
      <c r="F10190" s="4">
        <v>0</v>
      </c>
      <c r="J10190" s="4">
        <f>MIN(Table16[[#This Row],[Medicare Outpatient Allowable Rate]:[WPPA Inc Outpatient Allowable Rate]])</f>
        <v>0</v>
      </c>
      <c r="K10190" s="4">
        <f>MAX(Table16[[#This Row],[Blue Cross Outpatient Allowable Rate]:[WPPA Inc Outpatient Allowable Rate]])</f>
        <v>0</v>
      </c>
      <c r="L10190" s="4">
        <f>SUM(Table16[[#This Row],[Price]]*4.42)</f>
        <v>0</v>
      </c>
      <c r="M10190" s="4">
        <v>0</v>
      </c>
      <c r="N10190" s="4">
        <f>SUM(Table16[[#This Row],[ChargeID]]*0.76)</f>
        <v>0</v>
      </c>
      <c r="O10190" s="4">
        <f>SUM(Table16[[#This Row],[Price]]*0.95)</f>
        <v>0</v>
      </c>
      <c r="P10190" s="4">
        <f>SUM(Table16[[#This Row],[Price]]*0.8)</f>
        <v>0</v>
      </c>
      <c r="Q10190" s="4">
        <f>SUM(Table16[[#This Row],[Price]]*0.6)</f>
        <v>0</v>
      </c>
    </row>
    <row r="10191" spans="1:17" x14ac:dyDescent="0.25">
      <c r="A10191" t="s">
        <v>3380</v>
      </c>
      <c r="B10191">
        <v>0</v>
      </c>
      <c r="C10191" t="s">
        <v>7985</v>
      </c>
      <c r="D10191">
        <v>270</v>
      </c>
      <c r="E10191" t="s">
        <v>7982</v>
      </c>
      <c r="F10191" s="4">
        <v>0</v>
      </c>
      <c r="J10191" s="4">
        <f>MIN(Table16[[#This Row],[Medicare Outpatient Allowable Rate]:[WPPA Inc Outpatient Allowable Rate]])</f>
        <v>0</v>
      </c>
      <c r="K10191" s="4">
        <f>MAX(Table16[[#This Row],[Blue Cross Outpatient Allowable Rate]:[WPPA Inc Outpatient Allowable Rate]])</f>
        <v>0</v>
      </c>
      <c r="L10191" s="4">
        <f>SUM(Table16[[#This Row],[Price]]*4.42)</f>
        <v>0</v>
      </c>
      <c r="M10191" s="4">
        <v>0</v>
      </c>
      <c r="N10191" s="4">
        <f>SUM(Table16[[#This Row],[ChargeID]]*0.76)</f>
        <v>0</v>
      </c>
      <c r="O10191" s="4">
        <f>SUM(Table16[[#This Row],[Price]]*0.95)</f>
        <v>0</v>
      </c>
      <c r="P10191" s="4">
        <f>SUM(Table16[[#This Row],[Price]]*0.8)</f>
        <v>0</v>
      </c>
      <c r="Q10191" s="4">
        <f>SUM(Table16[[#This Row],[Price]]*0.6)</f>
        <v>0</v>
      </c>
    </row>
    <row r="10192" spans="1:17" x14ac:dyDescent="0.25">
      <c r="A10192" t="s">
        <v>3380</v>
      </c>
      <c r="B10192">
        <v>35</v>
      </c>
      <c r="C10192" t="s">
        <v>7986</v>
      </c>
      <c r="D10192">
        <v>272</v>
      </c>
      <c r="E10192" t="s">
        <v>6058</v>
      </c>
      <c r="F10192" s="4">
        <v>35</v>
      </c>
      <c r="J10192" s="4">
        <f>MIN(Table16[[#This Row],[Medicare Outpatient Allowable Rate]:[WPPA Inc Outpatient Allowable Rate]])</f>
        <v>0</v>
      </c>
      <c r="K10192" s="4">
        <f>MAX(Table16[[#This Row],[Blue Cross Outpatient Allowable Rate]:[WPPA Inc Outpatient Allowable Rate]])</f>
        <v>33.25</v>
      </c>
      <c r="L10192" s="4">
        <f>SUM(Table16[[#This Row],[Price]]*4.42)</f>
        <v>154.69999999999999</v>
      </c>
      <c r="M10192" s="4">
        <v>0</v>
      </c>
      <c r="N10192" s="4">
        <f>SUM(Table16[[#This Row],[ChargeID]]*0.76)</f>
        <v>26.6</v>
      </c>
      <c r="O10192" s="4">
        <f>SUM(Table16[[#This Row],[Price]]*0.95)</f>
        <v>33.25</v>
      </c>
      <c r="P10192" s="4">
        <f>SUM(Table16[[#This Row],[Price]]*0.8)</f>
        <v>28</v>
      </c>
      <c r="Q10192" s="4">
        <f>SUM(Table16[[#This Row],[Price]]*0.6)</f>
        <v>21</v>
      </c>
    </row>
    <row r="10193" spans="1:17" x14ac:dyDescent="0.25">
      <c r="A10193" t="s">
        <v>3380</v>
      </c>
      <c r="B10193">
        <v>35</v>
      </c>
      <c r="C10193" t="s">
        <v>7987</v>
      </c>
      <c r="D10193">
        <v>272</v>
      </c>
      <c r="E10193" t="s">
        <v>6058</v>
      </c>
      <c r="F10193" s="4">
        <v>35</v>
      </c>
      <c r="J10193" s="4">
        <f>MIN(Table16[[#This Row],[Medicare Outpatient Allowable Rate]:[WPPA Inc Outpatient Allowable Rate]])</f>
        <v>0</v>
      </c>
      <c r="K10193" s="4">
        <f>MAX(Table16[[#This Row],[Blue Cross Outpatient Allowable Rate]:[WPPA Inc Outpatient Allowable Rate]])</f>
        <v>33.25</v>
      </c>
      <c r="L10193" s="4">
        <f>SUM(Table16[[#This Row],[Price]]*4.42)</f>
        <v>154.69999999999999</v>
      </c>
      <c r="M10193" s="4">
        <v>0</v>
      </c>
      <c r="N10193" s="4">
        <f>SUM(Table16[[#This Row],[ChargeID]]*0.76)</f>
        <v>26.6</v>
      </c>
      <c r="O10193" s="4">
        <f>SUM(Table16[[#This Row],[Price]]*0.95)</f>
        <v>33.25</v>
      </c>
      <c r="P10193" s="4">
        <f>SUM(Table16[[#This Row],[Price]]*0.8)</f>
        <v>28</v>
      </c>
      <c r="Q10193" s="4">
        <f>SUM(Table16[[#This Row],[Price]]*0.6)</f>
        <v>21</v>
      </c>
    </row>
    <row r="10194" spans="1:17" x14ac:dyDescent="0.25">
      <c r="A10194" t="s">
        <v>3380</v>
      </c>
      <c r="B10194">
        <v>35</v>
      </c>
      <c r="C10194" t="s">
        <v>7988</v>
      </c>
      <c r="D10194">
        <v>272</v>
      </c>
      <c r="E10194" t="s">
        <v>6058</v>
      </c>
      <c r="F10194" s="4">
        <v>35</v>
      </c>
      <c r="J10194" s="4">
        <f>MIN(Table16[[#This Row],[Medicare Outpatient Allowable Rate]:[WPPA Inc Outpatient Allowable Rate]])</f>
        <v>0</v>
      </c>
      <c r="K10194" s="4">
        <f>MAX(Table16[[#This Row],[Blue Cross Outpatient Allowable Rate]:[WPPA Inc Outpatient Allowable Rate]])</f>
        <v>33.25</v>
      </c>
      <c r="L10194" s="4">
        <f>SUM(Table16[[#This Row],[Price]]*4.42)</f>
        <v>154.69999999999999</v>
      </c>
      <c r="M10194" s="4">
        <v>0</v>
      </c>
      <c r="N10194" s="4">
        <f>SUM(Table16[[#This Row],[ChargeID]]*0.76)</f>
        <v>26.6</v>
      </c>
      <c r="O10194" s="4">
        <f>SUM(Table16[[#This Row],[Price]]*0.95)</f>
        <v>33.25</v>
      </c>
      <c r="P10194" s="4">
        <f>SUM(Table16[[#This Row],[Price]]*0.8)</f>
        <v>28</v>
      </c>
      <c r="Q10194" s="4">
        <f>SUM(Table16[[#This Row],[Price]]*0.6)</f>
        <v>21</v>
      </c>
    </row>
    <row r="10195" spans="1:17" x14ac:dyDescent="0.25">
      <c r="A10195" t="s">
        <v>3380</v>
      </c>
      <c r="B10195">
        <v>35</v>
      </c>
      <c r="C10195" t="s">
        <v>7989</v>
      </c>
      <c r="D10195">
        <v>272</v>
      </c>
      <c r="E10195" t="s">
        <v>6058</v>
      </c>
      <c r="F10195" s="4">
        <v>35</v>
      </c>
      <c r="J10195" s="4">
        <f>MIN(Table16[[#This Row],[Medicare Outpatient Allowable Rate]:[WPPA Inc Outpatient Allowable Rate]])</f>
        <v>0</v>
      </c>
      <c r="K10195" s="4">
        <f>MAX(Table16[[#This Row],[Blue Cross Outpatient Allowable Rate]:[WPPA Inc Outpatient Allowable Rate]])</f>
        <v>33.25</v>
      </c>
      <c r="L10195" s="4">
        <f>SUM(Table16[[#This Row],[Price]]*4.42)</f>
        <v>154.69999999999999</v>
      </c>
      <c r="M10195" s="4">
        <v>0</v>
      </c>
      <c r="N10195" s="4">
        <f>SUM(Table16[[#This Row],[ChargeID]]*0.76)</f>
        <v>26.6</v>
      </c>
      <c r="O10195" s="4">
        <f>SUM(Table16[[#This Row],[Price]]*0.95)</f>
        <v>33.25</v>
      </c>
      <c r="P10195" s="4">
        <f>SUM(Table16[[#This Row],[Price]]*0.8)</f>
        <v>28</v>
      </c>
      <c r="Q10195" s="4">
        <f>SUM(Table16[[#This Row],[Price]]*0.6)</f>
        <v>21</v>
      </c>
    </row>
    <row r="10196" spans="1:17" x14ac:dyDescent="0.25">
      <c r="A10196" t="s">
        <v>3380</v>
      </c>
      <c r="B10196">
        <v>35</v>
      </c>
      <c r="C10196" t="s">
        <v>7990</v>
      </c>
      <c r="D10196">
        <v>272</v>
      </c>
      <c r="E10196" t="s">
        <v>6058</v>
      </c>
      <c r="F10196" s="4">
        <v>35</v>
      </c>
      <c r="J10196" s="4">
        <f>MIN(Table16[[#This Row],[Medicare Outpatient Allowable Rate]:[WPPA Inc Outpatient Allowable Rate]])</f>
        <v>0</v>
      </c>
      <c r="K10196" s="4">
        <f>MAX(Table16[[#This Row],[Blue Cross Outpatient Allowable Rate]:[WPPA Inc Outpatient Allowable Rate]])</f>
        <v>33.25</v>
      </c>
      <c r="L10196" s="4">
        <f>SUM(Table16[[#This Row],[Price]]*4.42)</f>
        <v>154.69999999999999</v>
      </c>
      <c r="M10196" s="4">
        <v>0</v>
      </c>
      <c r="N10196" s="4">
        <f>SUM(Table16[[#This Row],[ChargeID]]*0.76)</f>
        <v>26.6</v>
      </c>
      <c r="O10196" s="4">
        <f>SUM(Table16[[#This Row],[Price]]*0.95)</f>
        <v>33.25</v>
      </c>
      <c r="P10196" s="4">
        <f>SUM(Table16[[#This Row],[Price]]*0.8)</f>
        <v>28</v>
      </c>
      <c r="Q10196" s="4">
        <f>SUM(Table16[[#This Row],[Price]]*0.6)</f>
        <v>21</v>
      </c>
    </row>
    <row r="10197" spans="1:17" x14ac:dyDescent="0.25">
      <c r="A10197" t="s">
        <v>3380</v>
      </c>
      <c r="B10197">
        <v>42.56</v>
      </c>
      <c r="C10197" t="s">
        <v>7991</v>
      </c>
      <c r="D10197">
        <v>272</v>
      </c>
      <c r="E10197" t="s">
        <v>6058</v>
      </c>
      <c r="F10197" s="4">
        <v>42.56</v>
      </c>
      <c r="J10197" s="4">
        <f>MIN(Table16[[#This Row],[Medicare Outpatient Allowable Rate]:[WPPA Inc Outpatient Allowable Rate]])</f>
        <v>0</v>
      </c>
      <c r="K10197" s="4">
        <f>MAX(Table16[[#This Row],[Blue Cross Outpatient Allowable Rate]:[WPPA Inc Outpatient Allowable Rate]])</f>
        <v>40.432000000000002</v>
      </c>
      <c r="L10197" s="4">
        <f>SUM(Table16[[#This Row],[Price]]*4.42)</f>
        <v>188.11520000000002</v>
      </c>
      <c r="M10197" s="4">
        <v>0</v>
      </c>
      <c r="N10197" s="4">
        <f>SUM(Table16[[#This Row],[ChargeID]]*0.76)</f>
        <v>32.345600000000005</v>
      </c>
      <c r="O10197" s="4">
        <f>SUM(Table16[[#This Row],[Price]]*0.95)</f>
        <v>40.432000000000002</v>
      </c>
      <c r="P10197" s="4">
        <f>SUM(Table16[[#This Row],[Price]]*0.8)</f>
        <v>34.048000000000002</v>
      </c>
      <c r="Q10197" s="4">
        <f>SUM(Table16[[#This Row],[Price]]*0.6)</f>
        <v>25.536000000000001</v>
      </c>
    </row>
    <row r="10198" spans="1:17" x14ac:dyDescent="0.25">
      <c r="A10198" t="s">
        <v>3380</v>
      </c>
      <c r="B10198">
        <v>77</v>
      </c>
      <c r="C10198" t="s">
        <v>7992</v>
      </c>
      <c r="D10198">
        <v>272</v>
      </c>
      <c r="E10198" t="s">
        <v>6058</v>
      </c>
      <c r="F10198" s="4">
        <v>77</v>
      </c>
      <c r="J10198" s="4">
        <f>MIN(Table16[[#This Row],[Medicare Outpatient Allowable Rate]:[WPPA Inc Outpatient Allowable Rate]])</f>
        <v>0</v>
      </c>
      <c r="K10198" s="4">
        <f>MAX(Table16[[#This Row],[Blue Cross Outpatient Allowable Rate]:[WPPA Inc Outpatient Allowable Rate]])</f>
        <v>73.149999999999991</v>
      </c>
      <c r="L10198" s="4">
        <f>SUM(Table16[[#This Row],[Price]]*4.42)</f>
        <v>340.34</v>
      </c>
      <c r="M10198" s="4">
        <v>0</v>
      </c>
      <c r="N10198" s="4">
        <f>SUM(Table16[[#This Row],[ChargeID]]*0.76)</f>
        <v>58.52</v>
      </c>
      <c r="O10198" s="4">
        <f>SUM(Table16[[#This Row],[Price]]*0.95)</f>
        <v>73.149999999999991</v>
      </c>
      <c r="P10198" s="4">
        <f>SUM(Table16[[#This Row],[Price]]*0.8)</f>
        <v>61.6</v>
      </c>
      <c r="Q10198" s="4">
        <f>SUM(Table16[[#This Row],[Price]]*0.6)</f>
        <v>46.199999999999996</v>
      </c>
    </row>
    <row r="10199" spans="1:17" x14ac:dyDescent="0.25">
      <c r="A10199" t="s">
        <v>3380</v>
      </c>
      <c r="B10199">
        <v>4200</v>
      </c>
      <c r="C10199" t="s">
        <v>7993</v>
      </c>
      <c r="D10199">
        <v>272</v>
      </c>
      <c r="E10199" t="s">
        <v>6058</v>
      </c>
      <c r="F10199" s="4">
        <v>4200</v>
      </c>
      <c r="J10199" s="4">
        <f>MIN(Table16[[#This Row],[Medicare Outpatient Allowable Rate]:[WPPA Inc Outpatient Allowable Rate]])</f>
        <v>0</v>
      </c>
      <c r="K10199" s="4">
        <f>MAX(Table16[[#This Row],[Blue Cross Outpatient Allowable Rate]:[WPPA Inc Outpatient Allowable Rate]])</f>
        <v>3990</v>
      </c>
      <c r="L10199" s="4">
        <f>SUM(Table16[[#This Row],[Price]]*4.42)</f>
        <v>18564</v>
      </c>
      <c r="M10199" s="4">
        <v>0</v>
      </c>
      <c r="N10199" s="4">
        <f>SUM(Table16[[#This Row],[ChargeID]]*0.76)</f>
        <v>3192</v>
      </c>
      <c r="O10199" s="4">
        <f>SUM(Table16[[#This Row],[Price]]*0.95)</f>
        <v>3990</v>
      </c>
      <c r="P10199" s="4">
        <f>SUM(Table16[[#This Row],[Price]]*0.8)</f>
        <v>3360</v>
      </c>
      <c r="Q10199" s="4">
        <f>SUM(Table16[[#This Row],[Price]]*0.6)</f>
        <v>2520</v>
      </c>
    </row>
    <row r="10200" spans="1:17" x14ac:dyDescent="0.25">
      <c r="A10200" t="s">
        <v>3380</v>
      </c>
      <c r="B10200">
        <v>355.37</v>
      </c>
      <c r="C10200" t="s">
        <v>7994</v>
      </c>
      <c r="D10200">
        <v>272</v>
      </c>
      <c r="E10200" t="s">
        <v>6058</v>
      </c>
      <c r="F10200" s="4">
        <v>355.37</v>
      </c>
      <c r="J10200" s="4">
        <f>MIN(Table16[[#This Row],[Medicare Outpatient Allowable Rate]:[WPPA Inc Outpatient Allowable Rate]])</f>
        <v>0</v>
      </c>
      <c r="K10200" s="4">
        <f>MAX(Table16[[#This Row],[Blue Cross Outpatient Allowable Rate]:[WPPA Inc Outpatient Allowable Rate]])</f>
        <v>337.60149999999999</v>
      </c>
      <c r="L10200" s="4">
        <f>SUM(Table16[[#This Row],[Price]]*4.42)</f>
        <v>1570.7354</v>
      </c>
      <c r="M10200" s="4">
        <v>0</v>
      </c>
      <c r="N10200" s="4">
        <f>SUM(Table16[[#This Row],[ChargeID]]*0.76)</f>
        <v>270.08120000000002</v>
      </c>
      <c r="O10200" s="4">
        <f>SUM(Table16[[#This Row],[Price]]*0.95)</f>
        <v>337.60149999999999</v>
      </c>
      <c r="P10200" s="4">
        <f>SUM(Table16[[#This Row],[Price]]*0.8)</f>
        <v>284.29599999999999</v>
      </c>
      <c r="Q10200" s="4">
        <f>SUM(Table16[[#This Row],[Price]]*0.6)</f>
        <v>213.22200000000001</v>
      </c>
    </row>
    <row r="10201" spans="1:17" x14ac:dyDescent="0.25">
      <c r="A10201" t="s">
        <v>3380</v>
      </c>
      <c r="B10201">
        <v>367.92</v>
      </c>
      <c r="C10201" t="s">
        <v>7995</v>
      </c>
      <c r="D10201">
        <v>272</v>
      </c>
      <c r="E10201" t="s">
        <v>6058</v>
      </c>
      <c r="F10201" s="4">
        <v>367.92</v>
      </c>
      <c r="J10201" s="4">
        <f>MIN(Table16[[#This Row],[Medicare Outpatient Allowable Rate]:[WPPA Inc Outpatient Allowable Rate]])</f>
        <v>0</v>
      </c>
      <c r="K10201" s="4">
        <f>MAX(Table16[[#This Row],[Blue Cross Outpatient Allowable Rate]:[WPPA Inc Outpatient Allowable Rate]])</f>
        <v>349.524</v>
      </c>
      <c r="L10201" s="4">
        <f>SUM(Table16[[#This Row],[Price]]*4.42)</f>
        <v>1626.2064</v>
      </c>
      <c r="M10201" s="4">
        <v>0</v>
      </c>
      <c r="N10201" s="4">
        <f>SUM(Table16[[#This Row],[ChargeID]]*0.76)</f>
        <v>279.61920000000003</v>
      </c>
      <c r="O10201" s="4">
        <f>SUM(Table16[[#This Row],[Price]]*0.95)</f>
        <v>349.524</v>
      </c>
      <c r="P10201" s="4">
        <f>SUM(Table16[[#This Row],[Price]]*0.8)</f>
        <v>294.33600000000001</v>
      </c>
      <c r="Q10201" s="4">
        <f>SUM(Table16[[#This Row],[Price]]*0.6)</f>
        <v>220.75200000000001</v>
      </c>
    </row>
    <row r="10202" spans="1:17" x14ac:dyDescent="0.25">
      <c r="A10202" t="s">
        <v>3380</v>
      </c>
      <c r="B10202">
        <v>6310.29</v>
      </c>
      <c r="C10202" t="s">
        <v>7996</v>
      </c>
      <c r="D10202">
        <v>278</v>
      </c>
      <c r="E10202" t="s">
        <v>6058</v>
      </c>
      <c r="F10202" s="4">
        <v>6310.29</v>
      </c>
      <c r="G10202" t="s">
        <v>6584</v>
      </c>
      <c r="J10202" s="4">
        <f>MIN(Table16[[#This Row],[Medicare Outpatient Allowable Rate]:[WPPA Inc Outpatient Allowable Rate]])</f>
        <v>0</v>
      </c>
      <c r="K10202" s="4">
        <f>MAX(Table16[[#This Row],[Blue Cross Outpatient Allowable Rate]:[WPPA Inc Outpatient Allowable Rate]])</f>
        <v>5994.7754999999997</v>
      </c>
      <c r="L10202" s="4">
        <f>SUM(Table16[[#This Row],[Price]]*4.42)</f>
        <v>27891.481799999998</v>
      </c>
      <c r="M10202" s="4">
        <v>0</v>
      </c>
      <c r="N10202" s="4">
        <f>SUM(Table16[[#This Row],[ChargeID]]*0.76)</f>
        <v>4795.8203999999996</v>
      </c>
      <c r="O10202" s="4">
        <f>SUM(Table16[[#This Row],[Price]]*0.95)</f>
        <v>5994.7754999999997</v>
      </c>
      <c r="P10202" s="4">
        <f>SUM(Table16[[#This Row],[Price]]*0.8)</f>
        <v>5048.232</v>
      </c>
      <c r="Q10202" s="4">
        <f>SUM(Table16[[#This Row],[Price]]*0.6)</f>
        <v>3786.174</v>
      </c>
    </row>
    <row r="10203" spans="1:17" x14ac:dyDescent="0.25">
      <c r="A10203" t="s">
        <v>3380</v>
      </c>
      <c r="B10203">
        <v>0</v>
      </c>
      <c r="C10203" t="s">
        <v>7997</v>
      </c>
      <c r="D10203">
        <v>270</v>
      </c>
      <c r="E10203">
        <v>24</v>
      </c>
      <c r="F10203" s="4">
        <v>0</v>
      </c>
      <c r="J10203" s="4">
        <f>MIN(Table16[[#This Row],[Medicare Outpatient Allowable Rate]:[WPPA Inc Outpatient Allowable Rate]])</f>
        <v>0</v>
      </c>
      <c r="K10203" s="4">
        <f>MAX(Table16[[#This Row],[Blue Cross Outpatient Allowable Rate]:[WPPA Inc Outpatient Allowable Rate]])</f>
        <v>0</v>
      </c>
      <c r="L10203" s="4">
        <f>SUM(Table16[[#This Row],[Price]]*4.42)</f>
        <v>0</v>
      </c>
      <c r="M10203" s="4">
        <v>0</v>
      </c>
      <c r="N10203" s="4">
        <f>SUM(Table16[[#This Row],[ChargeID]]*0.76)</f>
        <v>0</v>
      </c>
      <c r="O10203" s="4">
        <f>SUM(Table16[[#This Row],[Price]]*0.95)</f>
        <v>0</v>
      </c>
      <c r="P10203" s="4">
        <f>SUM(Table16[[#This Row],[Price]]*0.8)</f>
        <v>0</v>
      </c>
      <c r="Q10203" s="4">
        <f>SUM(Table16[[#This Row],[Price]]*0.6)</f>
        <v>0</v>
      </c>
    </row>
    <row r="10204" spans="1:17" x14ac:dyDescent="0.25">
      <c r="A10204" t="s">
        <v>3380</v>
      </c>
      <c r="B10204">
        <v>0</v>
      </c>
      <c r="C10204" t="s">
        <v>7998</v>
      </c>
      <c r="D10204">
        <v>272</v>
      </c>
      <c r="E10204" t="s">
        <v>6058</v>
      </c>
      <c r="F10204" s="4">
        <v>0</v>
      </c>
      <c r="J10204" s="4">
        <f>MIN(Table16[[#This Row],[Medicare Outpatient Allowable Rate]:[WPPA Inc Outpatient Allowable Rate]])</f>
        <v>0</v>
      </c>
      <c r="K10204" s="4">
        <f>MAX(Table16[[#This Row],[Blue Cross Outpatient Allowable Rate]:[WPPA Inc Outpatient Allowable Rate]])</f>
        <v>0</v>
      </c>
      <c r="L10204" s="4">
        <f>SUM(Table16[[#This Row],[Price]]*4.42)</f>
        <v>0</v>
      </c>
      <c r="M10204" s="4">
        <v>0</v>
      </c>
      <c r="N10204" s="4">
        <f>SUM(Table16[[#This Row],[ChargeID]]*0.76)</f>
        <v>0</v>
      </c>
      <c r="O10204" s="4">
        <f>SUM(Table16[[#This Row],[Price]]*0.95)</f>
        <v>0</v>
      </c>
      <c r="P10204" s="4">
        <f>SUM(Table16[[#This Row],[Price]]*0.8)</f>
        <v>0</v>
      </c>
      <c r="Q10204" s="4">
        <f>SUM(Table16[[#This Row],[Price]]*0.6)</f>
        <v>0</v>
      </c>
    </row>
    <row r="10205" spans="1:17" x14ac:dyDescent="0.25">
      <c r="A10205" t="s">
        <v>3380</v>
      </c>
      <c r="B10205">
        <v>0</v>
      </c>
      <c r="C10205" t="s">
        <v>7999</v>
      </c>
      <c r="D10205">
        <v>272</v>
      </c>
      <c r="E10205" t="s">
        <v>6476</v>
      </c>
      <c r="F10205" s="4">
        <v>0</v>
      </c>
      <c r="J10205" s="4">
        <f>MIN(Table16[[#This Row],[Medicare Outpatient Allowable Rate]:[WPPA Inc Outpatient Allowable Rate]])</f>
        <v>0</v>
      </c>
      <c r="K10205" s="4">
        <f>MAX(Table16[[#This Row],[Blue Cross Outpatient Allowable Rate]:[WPPA Inc Outpatient Allowable Rate]])</f>
        <v>0</v>
      </c>
      <c r="L10205" s="4">
        <f>SUM(Table16[[#This Row],[Price]]*4.42)</f>
        <v>0</v>
      </c>
      <c r="M10205" s="4">
        <v>0</v>
      </c>
      <c r="N10205" s="4">
        <f>SUM(Table16[[#This Row],[ChargeID]]*0.76)</f>
        <v>0</v>
      </c>
      <c r="O10205" s="4">
        <f>SUM(Table16[[#This Row],[Price]]*0.95)</f>
        <v>0</v>
      </c>
      <c r="P10205" s="4">
        <f>SUM(Table16[[#This Row],[Price]]*0.8)</f>
        <v>0</v>
      </c>
      <c r="Q10205" s="4">
        <f>SUM(Table16[[#This Row],[Price]]*0.6)</f>
        <v>0</v>
      </c>
    </row>
    <row r="10206" spans="1:17" x14ac:dyDescent="0.25">
      <c r="A10206" t="s">
        <v>3380</v>
      </c>
      <c r="B10206">
        <v>889</v>
      </c>
      <c r="C10206" t="s">
        <v>8000</v>
      </c>
      <c r="D10206">
        <v>270</v>
      </c>
      <c r="E10206" t="s">
        <v>6058</v>
      </c>
      <c r="F10206" s="4">
        <v>889</v>
      </c>
      <c r="J10206" s="4">
        <f>MIN(Table16[[#This Row],[Medicare Outpatient Allowable Rate]:[WPPA Inc Outpatient Allowable Rate]])</f>
        <v>0</v>
      </c>
      <c r="K10206" s="4">
        <f>MAX(Table16[[#This Row],[Blue Cross Outpatient Allowable Rate]:[WPPA Inc Outpatient Allowable Rate]])</f>
        <v>844.55</v>
      </c>
      <c r="L10206" s="4">
        <f>SUM(Table16[[#This Row],[Price]]*4.42)</f>
        <v>3929.38</v>
      </c>
      <c r="M10206" s="4">
        <v>0</v>
      </c>
      <c r="N10206" s="4">
        <f>SUM(Table16[[#This Row],[ChargeID]]*0.76)</f>
        <v>675.64</v>
      </c>
      <c r="O10206" s="4">
        <f>SUM(Table16[[#This Row],[Price]]*0.95)</f>
        <v>844.55</v>
      </c>
      <c r="P10206" s="4">
        <f>SUM(Table16[[#This Row],[Price]]*0.8)</f>
        <v>711.2</v>
      </c>
      <c r="Q10206" s="4">
        <f>SUM(Table16[[#This Row],[Price]]*0.6)</f>
        <v>533.4</v>
      </c>
    </row>
    <row r="10207" spans="1:17" x14ac:dyDescent="0.25">
      <c r="A10207" t="s">
        <v>3380</v>
      </c>
      <c r="B10207">
        <v>0</v>
      </c>
      <c r="C10207" t="s">
        <v>8001</v>
      </c>
      <c r="D10207">
        <v>270</v>
      </c>
      <c r="E10207" t="s">
        <v>6058</v>
      </c>
      <c r="F10207" s="4">
        <v>0</v>
      </c>
      <c r="J10207" s="4">
        <f>MIN(Table16[[#This Row],[Medicare Outpatient Allowable Rate]:[WPPA Inc Outpatient Allowable Rate]])</f>
        <v>0</v>
      </c>
      <c r="K10207" s="4">
        <f>MAX(Table16[[#This Row],[Blue Cross Outpatient Allowable Rate]:[WPPA Inc Outpatient Allowable Rate]])</f>
        <v>0</v>
      </c>
      <c r="L10207" s="4">
        <f>SUM(Table16[[#This Row],[Price]]*4.42)</f>
        <v>0</v>
      </c>
      <c r="M10207" s="4">
        <v>0</v>
      </c>
      <c r="N10207" s="4">
        <f>SUM(Table16[[#This Row],[ChargeID]]*0.76)</f>
        <v>0</v>
      </c>
      <c r="O10207" s="4">
        <f>SUM(Table16[[#This Row],[Price]]*0.95)</f>
        <v>0</v>
      </c>
      <c r="P10207" s="4">
        <f>SUM(Table16[[#This Row],[Price]]*0.8)</f>
        <v>0</v>
      </c>
      <c r="Q10207" s="4">
        <f>SUM(Table16[[#This Row],[Price]]*0.6)</f>
        <v>0</v>
      </c>
    </row>
    <row r="10208" spans="1:17" x14ac:dyDescent="0.25">
      <c r="A10208" t="s">
        <v>3380</v>
      </c>
      <c r="B10208">
        <v>35</v>
      </c>
      <c r="C10208" t="s">
        <v>8002</v>
      </c>
      <c r="D10208">
        <v>272</v>
      </c>
      <c r="E10208" t="s">
        <v>6058</v>
      </c>
      <c r="F10208" s="4">
        <v>35</v>
      </c>
      <c r="J10208" s="4">
        <f>MIN(Table16[[#This Row],[Medicare Outpatient Allowable Rate]:[WPPA Inc Outpatient Allowable Rate]])</f>
        <v>0</v>
      </c>
      <c r="K10208" s="4">
        <f>MAX(Table16[[#This Row],[Blue Cross Outpatient Allowable Rate]:[WPPA Inc Outpatient Allowable Rate]])</f>
        <v>33.25</v>
      </c>
      <c r="L10208" s="4">
        <f>SUM(Table16[[#This Row],[Price]]*4.42)</f>
        <v>154.69999999999999</v>
      </c>
      <c r="M10208" s="4">
        <v>0</v>
      </c>
      <c r="N10208" s="4">
        <f>SUM(Table16[[#This Row],[ChargeID]]*0.76)</f>
        <v>26.6</v>
      </c>
      <c r="O10208" s="4">
        <f>SUM(Table16[[#This Row],[Price]]*0.95)</f>
        <v>33.25</v>
      </c>
      <c r="P10208" s="4">
        <f>SUM(Table16[[#This Row],[Price]]*0.8)</f>
        <v>28</v>
      </c>
      <c r="Q10208" s="4">
        <f>SUM(Table16[[#This Row],[Price]]*0.6)</f>
        <v>21</v>
      </c>
    </row>
    <row r="10209" spans="1:17" x14ac:dyDescent="0.25">
      <c r="A10209" t="s">
        <v>3380</v>
      </c>
      <c r="B10209">
        <v>35</v>
      </c>
      <c r="C10209" t="s">
        <v>8003</v>
      </c>
      <c r="D10209">
        <v>272</v>
      </c>
      <c r="E10209" t="s">
        <v>6058</v>
      </c>
      <c r="F10209" s="4">
        <v>35</v>
      </c>
      <c r="J10209" s="4">
        <f>MIN(Table16[[#This Row],[Medicare Outpatient Allowable Rate]:[WPPA Inc Outpatient Allowable Rate]])</f>
        <v>0</v>
      </c>
      <c r="K10209" s="4">
        <f>MAX(Table16[[#This Row],[Blue Cross Outpatient Allowable Rate]:[WPPA Inc Outpatient Allowable Rate]])</f>
        <v>33.25</v>
      </c>
      <c r="L10209" s="4">
        <f>SUM(Table16[[#This Row],[Price]]*4.42)</f>
        <v>154.69999999999999</v>
      </c>
      <c r="M10209" s="4">
        <v>0</v>
      </c>
      <c r="N10209" s="4">
        <f>SUM(Table16[[#This Row],[ChargeID]]*0.76)</f>
        <v>26.6</v>
      </c>
      <c r="O10209" s="4">
        <f>SUM(Table16[[#This Row],[Price]]*0.95)</f>
        <v>33.25</v>
      </c>
      <c r="P10209" s="4">
        <f>SUM(Table16[[#This Row],[Price]]*0.8)</f>
        <v>28</v>
      </c>
      <c r="Q10209" s="4">
        <f>SUM(Table16[[#This Row],[Price]]*0.6)</f>
        <v>21</v>
      </c>
    </row>
    <row r="10210" spans="1:17" x14ac:dyDescent="0.25">
      <c r="A10210" t="s">
        <v>3380</v>
      </c>
      <c r="B10210">
        <v>35</v>
      </c>
      <c r="C10210" t="s">
        <v>8004</v>
      </c>
      <c r="D10210">
        <v>272</v>
      </c>
      <c r="E10210" t="s">
        <v>6058</v>
      </c>
      <c r="F10210" s="4">
        <v>35</v>
      </c>
      <c r="J10210" s="4">
        <f>MIN(Table16[[#This Row],[Medicare Outpatient Allowable Rate]:[WPPA Inc Outpatient Allowable Rate]])</f>
        <v>0</v>
      </c>
      <c r="K10210" s="4">
        <f>MAX(Table16[[#This Row],[Blue Cross Outpatient Allowable Rate]:[WPPA Inc Outpatient Allowable Rate]])</f>
        <v>33.25</v>
      </c>
      <c r="L10210" s="4">
        <f>SUM(Table16[[#This Row],[Price]]*4.42)</f>
        <v>154.69999999999999</v>
      </c>
      <c r="M10210" s="4">
        <v>0</v>
      </c>
      <c r="N10210" s="4">
        <f>SUM(Table16[[#This Row],[ChargeID]]*0.76)</f>
        <v>26.6</v>
      </c>
      <c r="O10210" s="4">
        <f>SUM(Table16[[#This Row],[Price]]*0.95)</f>
        <v>33.25</v>
      </c>
      <c r="P10210" s="4">
        <f>SUM(Table16[[#This Row],[Price]]*0.8)</f>
        <v>28</v>
      </c>
      <c r="Q10210" s="4">
        <f>SUM(Table16[[#This Row],[Price]]*0.6)</f>
        <v>21</v>
      </c>
    </row>
    <row r="10211" spans="1:17" x14ac:dyDescent="0.25">
      <c r="A10211" t="s">
        <v>3380</v>
      </c>
      <c r="B10211">
        <v>35</v>
      </c>
      <c r="C10211" t="s">
        <v>8005</v>
      </c>
      <c r="D10211">
        <v>272</v>
      </c>
      <c r="E10211" t="s">
        <v>6058</v>
      </c>
      <c r="F10211" s="4">
        <v>35</v>
      </c>
      <c r="J10211" s="4">
        <f>MIN(Table16[[#This Row],[Medicare Outpatient Allowable Rate]:[WPPA Inc Outpatient Allowable Rate]])</f>
        <v>0</v>
      </c>
      <c r="K10211" s="4">
        <f>MAX(Table16[[#This Row],[Blue Cross Outpatient Allowable Rate]:[WPPA Inc Outpatient Allowable Rate]])</f>
        <v>33.25</v>
      </c>
      <c r="L10211" s="4">
        <f>SUM(Table16[[#This Row],[Price]]*4.42)</f>
        <v>154.69999999999999</v>
      </c>
      <c r="M10211" s="4">
        <v>0</v>
      </c>
      <c r="N10211" s="4">
        <f>SUM(Table16[[#This Row],[ChargeID]]*0.76)</f>
        <v>26.6</v>
      </c>
      <c r="O10211" s="4">
        <f>SUM(Table16[[#This Row],[Price]]*0.95)</f>
        <v>33.25</v>
      </c>
      <c r="P10211" s="4">
        <f>SUM(Table16[[#This Row],[Price]]*0.8)</f>
        <v>28</v>
      </c>
      <c r="Q10211" s="4">
        <f>SUM(Table16[[#This Row],[Price]]*0.6)</f>
        <v>21</v>
      </c>
    </row>
    <row r="10212" spans="1:17" x14ac:dyDescent="0.25">
      <c r="A10212" t="s">
        <v>3380</v>
      </c>
      <c r="B10212">
        <v>35</v>
      </c>
      <c r="C10212" t="s">
        <v>8006</v>
      </c>
      <c r="D10212">
        <v>272</v>
      </c>
      <c r="E10212" t="s">
        <v>6058</v>
      </c>
      <c r="F10212" s="4">
        <v>35</v>
      </c>
      <c r="J10212" s="4">
        <f>MIN(Table16[[#This Row],[Medicare Outpatient Allowable Rate]:[WPPA Inc Outpatient Allowable Rate]])</f>
        <v>0</v>
      </c>
      <c r="K10212" s="4">
        <f>MAX(Table16[[#This Row],[Blue Cross Outpatient Allowable Rate]:[WPPA Inc Outpatient Allowable Rate]])</f>
        <v>33.25</v>
      </c>
      <c r="L10212" s="4">
        <f>SUM(Table16[[#This Row],[Price]]*4.42)</f>
        <v>154.69999999999999</v>
      </c>
      <c r="M10212" s="4">
        <v>0</v>
      </c>
      <c r="N10212" s="4">
        <f>SUM(Table16[[#This Row],[ChargeID]]*0.76)</f>
        <v>26.6</v>
      </c>
      <c r="O10212" s="4">
        <f>SUM(Table16[[#This Row],[Price]]*0.95)</f>
        <v>33.25</v>
      </c>
      <c r="P10212" s="4">
        <f>SUM(Table16[[#This Row],[Price]]*0.8)</f>
        <v>28</v>
      </c>
      <c r="Q10212" s="4">
        <f>SUM(Table16[[#This Row],[Price]]*0.6)</f>
        <v>21</v>
      </c>
    </row>
    <row r="10213" spans="1:17" x14ac:dyDescent="0.25">
      <c r="A10213" t="s">
        <v>3380</v>
      </c>
      <c r="B10213">
        <v>0</v>
      </c>
      <c r="C10213" t="s">
        <v>8007</v>
      </c>
      <c r="D10213">
        <v>270</v>
      </c>
      <c r="E10213" t="s">
        <v>6252</v>
      </c>
      <c r="F10213" s="4">
        <v>0</v>
      </c>
      <c r="J10213" s="4">
        <f>MIN(Table16[[#This Row],[Medicare Outpatient Allowable Rate]:[WPPA Inc Outpatient Allowable Rate]])</f>
        <v>0</v>
      </c>
      <c r="K10213" s="4">
        <f>MAX(Table16[[#This Row],[Blue Cross Outpatient Allowable Rate]:[WPPA Inc Outpatient Allowable Rate]])</f>
        <v>0</v>
      </c>
      <c r="L10213" s="4">
        <f>SUM(Table16[[#This Row],[Price]]*4.42)</f>
        <v>0</v>
      </c>
      <c r="M10213" s="4">
        <v>0</v>
      </c>
      <c r="N10213" s="4">
        <f>SUM(Table16[[#This Row],[ChargeID]]*0.76)</f>
        <v>0</v>
      </c>
      <c r="O10213" s="4">
        <f>SUM(Table16[[#This Row],[Price]]*0.95)</f>
        <v>0</v>
      </c>
      <c r="P10213" s="4">
        <f>SUM(Table16[[#This Row],[Price]]*0.8)</f>
        <v>0</v>
      </c>
      <c r="Q10213" s="4">
        <f>SUM(Table16[[#This Row],[Price]]*0.6)</f>
        <v>0</v>
      </c>
    </row>
    <row r="10214" spans="1:17" x14ac:dyDescent="0.25">
      <c r="A10214" t="s">
        <v>3380</v>
      </c>
      <c r="B10214">
        <v>0</v>
      </c>
      <c r="C10214" t="s">
        <v>8008</v>
      </c>
      <c r="D10214">
        <v>270</v>
      </c>
      <c r="E10214" t="s">
        <v>6252</v>
      </c>
      <c r="F10214" s="4">
        <v>0</v>
      </c>
      <c r="J10214" s="4">
        <f>MIN(Table16[[#This Row],[Medicare Outpatient Allowable Rate]:[WPPA Inc Outpatient Allowable Rate]])</f>
        <v>0</v>
      </c>
      <c r="K10214" s="4">
        <f>MAX(Table16[[#This Row],[Blue Cross Outpatient Allowable Rate]:[WPPA Inc Outpatient Allowable Rate]])</f>
        <v>0</v>
      </c>
      <c r="L10214" s="4">
        <f>SUM(Table16[[#This Row],[Price]]*4.42)</f>
        <v>0</v>
      </c>
      <c r="M10214" s="4">
        <v>0</v>
      </c>
      <c r="N10214" s="4">
        <f>SUM(Table16[[#This Row],[ChargeID]]*0.76)</f>
        <v>0</v>
      </c>
      <c r="O10214" s="4">
        <f>SUM(Table16[[#This Row],[Price]]*0.95)</f>
        <v>0</v>
      </c>
      <c r="P10214" s="4">
        <f>SUM(Table16[[#This Row],[Price]]*0.8)</f>
        <v>0</v>
      </c>
      <c r="Q10214" s="4">
        <f>SUM(Table16[[#This Row],[Price]]*0.6)</f>
        <v>0</v>
      </c>
    </row>
    <row r="10215" spans="1:17" x14ac:dyDescent="0.25">
      <c r="A10215" t="s">
        <v>3380</v>
      </c>
      <c r="B10215">
        <v>0</v>
      </c>
      <c r="C10215" t="s">
        <v>8009</v>
      </c>
      <c r="D10215">
        <v>270</v>
      </c>
      <c r="E10215" t="s">
        <v>6252</v>
      </c>
      <c r="F10215" s="4">
        <v>0</v>
      </c>
      <c r="J10215" s="4">
        <f>MIN(Table16[[#This Row],[Medicare Outpatient Allowable Rate]:[WPPA Inc Outpatient Allowable Rate]])</f>
        <v>0</v>
      </c>
      <c r="K10215" s="4">
        <f>MAX(Table16[[#This Row],[Blue Cross Outpatient Allowable Rate]:[WPPA Inc Outpatient Allowable Rate]])</f>
        <v>0</v>
      </c>
      <c r="L10215" s="4">
        <f>SUM(Table16[[#This Row],[Price]]*4.42)</f>
        <v>0</v>
      </c>
      <c r="M10215" s="4">
        <v>0</v>
      </c>
      <c r="N10215" s="4">
        <f>SUM(Table16[[#This Row],[ChargeID]]*0.76)</f>
        <v>0</v>
      </c>
      <c r="O10215" s="4">
        <f>SUM(Table16[[#This Row],[Price]]*0.95)</f>
        <v>0</v>
      </c>
      <c r="P10215" s="4">
        <f>SUM(Table16[[#This Row],[Price]]*0.8)</f>
        <v>0</v>
      </c>
      <c r="Q10215" s="4">
        <f>SUM(Table16[[#This Row],[Price]]*0.6)</f>
        <v>0</v>
      </c>
    </row>
    <row r="10216" spans="1:17" x14ac:dyDescent="0.25">
      <c r="A10216" t="s">
        <v>3380</v>
      </c>
      <c r="B10216">
        <v>0</v>
      </c>
      <c r="C10216" t="s">
        <v>8010</v>
      </c>
      <c r="D10216">
        <v>270</v>
      </c>
      <c r="E10216" t="s">
        <v>6252</v>
      </c>
      <c r="F10216" s="4">
        <v>0</v>
      </c>
      <c r="J10216" s="4">
        <f>MIN(Table16[[#This Row],[Medicare Outpatient Allowable Rate]:[WPPA Inc Outpatient Allowable Rate]])</f>
        <v>0</v>
      </c>
      <c r="K10216" s="4">
        <f>MAX(Table16[[#This Row],[Blue Cross Outpatient Allowable Rate]:[WPPA Inc Outpatient Allowable Rate]])</f>
        <v>0</v>
      </c>
      <c r="L10216" s="4">
        <f>SUM(Table16[[#This Row],[Price]]*4.42)</f>
        <v>0</v>
      </c>
      <c r="M10216" s="4">
        <v>0</v>
      </c>
      <c r="N10216" s="4">
        <f>SUM(Table16[[#This Row],[ChargeID]]*0.76)</f>
        <v>0</v>
      </c>
      <c r="O10216" s="4">
        <f>SUM(Table16[[#This Row],[Price]]*0.95)</f>
        <v>0</v>
      </c>
      <c r="P10216" s="4">
        <f>SUM(Table16[[#This Row],[Price]]*0.8)</f>
        <v>0</v>
      </c>
      <c r="Q10216" s="4">
        <f>SUM(Table16[[#This Row],[Price]]*0.6)</f>
        <v>0</v>
      </c>
    </row>
    <row r="10217" spans="1:17" x14ac:dyDescent="0.25">
      <c r="A10217" t="s">
        <v>3380</v>
      </c>
      <c r="B10217">
        <v>0</v>
      </c>
      <c r="C10217" t="s">
        <v>8011</v>
      </c>
      <c r="D10217">
        <v>270</v>
      </c>
      <c r="E10217" t="s">
        <v>6058</v>
      </c>
      <c r="F10217" s="4">
        <v>0</v>
      </c>
      <c r="J10217" s="4">
        <f>MIN(Table16[[#This Row],[Medicare Outpatient Allowable Rate]:[WPPA Inc Outpatient Allowable Rate]])</f>
        <v>0</v>
      </c>
      <c r="K10217" s="4">
        <f>MAX(Table16[[#This Row],[Blue Cross Outpatient Allowable Rate]:[WPPA Inc Outpatient Allowable Rate]])</f>
        <v>0</v>
      </c>
      <c r="L10217" s="4">
        <f>SUM(Table16[[#This Row],[Price]]*4.42)</f>
        <v>0</v>
      </c>
      <c r="M10217" s="4">
        <v>0</v>
      </c>
      <c r="N10217" s="4">
        <f>SUM(Table16[[#This Row],[ChargeID]]*0.76)</f>
        <v>0</v>
      </c>
      <c r="O10217" s="4">
        <f>SUM(Table16[[#This Row],[Price]]*0.95)</f>
        <v>0</v>
      </c>
      <c r="P10217" s="4">
        <f>SUM(Table16[[#This Row],[Price]]*0.8)</f>
        <v>0</v>
      </c>
      <c r="Q10217" s="4">
        <f>SUM(Table16[[#This Row],[Price]]*0.6)</f>
        <v>0</v>
      </c>
    </row>
    <row r="10218" spans="1:17" x14ac:dyDescent="0.25">
      <c r="A10218" t="s">
        <v>3380</v>
      </c>
      <c r="B10218">
        <v>13.3</v>
      </c>
      <c r="C10218" t="s">
        <v>12155</v>
      </c>
      <c r="D10218">
        <v>271</v>
      </c>
      <c r="E10218" t="s">
        <v>6058</v>
      </c>
      <c r="F10218" s="4">
        <v>13.3</v>
      </c>
      <c r="J10218" s="4">
        <f>MIN(Table16[[#This Row],[Medicare Outpatient Allowable Rate]:[WPPA Inc Outpatient Allowable Rate]])</f>
        <v>0</v>
      </c>
      <c r="K10218" s="4">
        <f>MAX(Table16[[#This Row],[Blue Cross Outpatient Allowable Rate]:[WPPA Inc Outpatient Allowable Rate]])</f>
        <v>12.635</v>
      </c>
      <c r="L10218" s="4">
        <f>SUM(Table16[[#This Row],[Price]]*4.42)</f>
        <v>58.786000000000001</v>
      </c>
      <c r="M10218" s="4">
        <v>0</v>
      </c>
      <c r="N10218" s="4">
        <f>SUM(Table16[[#This Row],[ChargeID]]*0.76)</f>
        <v>10.108000000000001</v>
      </c>
      <c r="O10218" s="4">
        <f>SUM(Table16[[#This Row],[Price]]*0.95)</f>
        <v>12.635</v>
      </c>
      <c r="P10218" s="4">
        <f>SUM(Table16[[#This Row],[Price]]*0.8)</f>
        <v>10.64</v>
      </c>
      <c r="Q10218" s="4">
        <f>SUM(Table16[[#This Row],[Price]]*0.6)</f>
        <v>7.98</v>
      </c>
    </row>
    <row r="10219" spans="1:17" x14ac:dyDescent="0.25">
      <c r="A10219" t="s">
        <v>3380</v>
      </c>
      <c r="B10219">
        <v>15.96</v>
      </c>
      <c r="C10219" t="s">
        <v>12156</v>
      </c>
      <c r="D10219">
        <v>271</v>
      </c>
      <c r="E10219" t="s">
        <v>6058</v>
      </c>
      <c r="F10219" s="4">
        <v>15.96</v>
      </c>
      <c r="J10219" s="4">
        <f>MIN(Table16[[#This Row],[Medicare Outpatient Allowable Rate]:[WPPA Inc Outpatient Allowable Rate]])</f>
        <v>0</v>
      </c>
      <c r="K10219" s="4">
        <f>MAX(Table16[[#This Row],[Blue Cross Outpatient Allowable Rate]:[WPPA Inc Outpatient Allowable Rate]])</f>
        <v>15.162000000000001</v>
      </c>
      <c r="L10219" s="4">
        <f>SUM(Table16[[#This Row],[Price]]*4.42)</f>
        <v>70.543199999999999</v>
      </c>
      <c r="M10219" s="4">
        <v>0</v>
      </c>
      <c r="N10219" s="4">
        <f>SUM(Table16[[#This Row],[ChargeID]]*0.76)</f>
        <v>12.1296</v>
      </c>
      <c r="O10219" s="4">
        <f>SUM(Table16[[#This Row],[Price]]*0.95)</f>
        <v>15.162000000000001</v>
      </c>
      <c r="P10219" s="4">
        <f>SUM(Table16[[#This Row],[Price]]*0.8)</f>
        <v>12.768000000000001</v>
      </c>
      <c r="Q10219" s="4">
        <f>SUM(Table16[[#This Row],[Price]]*0.6)</f>
        <v>9.5760000000000005</v>
      </c>
    </row>
    <row r="10220" spans="1:17" x14ac:dyDescent="0.25">
      <c r="A10220" t="s">
        <v>3380</v>
      </c>
      <c r="B10220">
        <v>41.65</v>
      </c>
      <c r="C10220" t="s">
        <v>12157</v>
      </c>
      <c r="D10220">
        <v>271</v>
      </c>
      <c r="E10220" t="s">
        <v>6058</v>
      </c>
      <c r="F10220" s="4">
        <v>41.65</v>
      </c>
      <c r="J10220" s="4">
        <f>MIN(Table16[[#This Row],[Medicare Outpatient Allowable Rate]:[WPPA Inc Outpatient Allowable Rate]])</f>
        <v>0</v>
      </c>
      <c r="K10220" s="4">
        <f>MAX(Table16[[#This Row],[Blue Cross Outpatient Allowable Rate]:[WPPA Inc Outpatient Allowable Rate]])</f>
        <v>39.567499999999995</v>
      </c>
      <c r="L10220" s="4">
        <f>SUM(Table16[[#This Row],[Price]]*4.42)</f>
        <v>184.09299999999999</v>
      </c>
      <c r="M10220" s="4">
        <v>0</v>
      </c>
      <c r="N10220" s="4">
        <f>SUM(Table16[[#This Row],[ChargeID]]*0.76)</f>
        <v>31.654</v>
      </c>
      <c r="O10220" s="4">
        <f>SUM(Table16[[#This Row],[Price]]*0.95)</f>
        <v>39.567499999999995</v>
      </c>
      <c r="P10220" s="4">
        <f>SUM(Table16[[#This Row],[Price]]*0.8)</f>
        <v>33.32</v>
      </c>
      <c r="Q10220" s="4">
        <f>SUM(Table16[[#This Row],[Price]]*0.6)</f>
        <v>24.99</v>
      </c>
    </row>
    <row r="10221" spans="1:17" x14ac:dyDescent="0.25">
      <c r="A10221" t="s">
        <v>3380</v>
      </c>
      <c r="B10221">
        <v>19.149999999999999</v>
      </c>
      <c r="C10221" t="s">
        <v>12158</v>
      </c>
      <c r="D10221">
        <v>271</v>
      </c>
      <c r="E10221" t="s">
        <v>6058</v>
      </c>
      <c r="F10221" s="4">
        <v>19.149999999999999</v>
      </c>
      <c r="J10221" s="4">
        <f>MIN(Table16[[#This Row],[Medicare Outpatient Allowable Rate]:[WPPA Inc Outpatient Allowable Rate]])</f>
        <v>0</v>
      </c>
      <c r="K10221" s="4">
        <f>MAX(Table16[[#This Row],[Blue Cross Outpatient Allowable Rate]:[WPPA Inc Outpatient Allowable Rate]])</f>
        <v>18.192499999999999</v>
      </c>
      <c r="L10221" s="4">
        <f>SUM(Table16[[#This Row],[Price]]*4.42)</f>
        <v>84.642999999999986</v>
      </c>
      <c r="M10221" s="4">
        <v>0</v>
      </c>
      <c r="N10221" s="4">
        <f>SUM(Table16[[#This Row],[ChargeID]]*0.76)</f>
        <v>14.553999999999998</v>
      </c>
      <c r="O10221" s="4">
        <f>SUM(Table16[[#This Row],[Price]]*0.95)</f>
        <v>18.192499999999999</v>
      </c>
      <c r="P10221" s="4">
        <f>SUM(Table16[[#This Row],[Price]]*0.8)</f>
        <v>15.32</v>
      </c>
      <c r="Q10221" s="4">
        <f>SUM(Table16[[#This Row],[Price]]*0.6)</f>
        <v>11.489999999999998</v>
      </c>
    </row>
    <row r="10222" spans="1:17" x14ac:dyDescent="0.25">
      <c r="A10222" t="s">
        <v>3380</v>
      </c>
      <c r="B10222">
        <v>36.82</v>
      </c>
      <c r="C10222" t="s">
        <v>12159</v>
      </c>
      <c r="D10222">
        <v>271</v>
      </c>
      <c r="E10222" t="s">
        <v>6058</v>
      </c>
      <c r="F10222" s="4">
        <v>36.82</v>
      </c>
      <c r="J10222" s="4">
        <f>MIN(Table16[[#This Row],[Medicare Outpatient Allowable Rate]:[WPPA Inc Outpatient Allowable Rate]])</f>
        <v>0</v>
      </c>
      <c r="K10222" s="4">
        <f>MAX(Table16[[#This Row],[Blue Cross Outpatient Allowable Rate]:[WPPA Inc Outpatient Allowable Rate]])</f>
        <v>34.978999999999999</v>
      </c>
      <c r="L10222" s="4">
        <f>SUM(Table16[[#This Row],[Price]]*4.42)</f>
        <v>162.74439999999998</v>
      </c>
      <c r="M10222" s="4">
        <v>0</v>
      </c>
      <c r="N10222" s="4">
        <f>SUM(Table16[[#This Row],[ChargeID]]*0.76)</f>
        <v>27.9832</v>
      </c>
      <c r="O10222" s="4">
        <f>SUM(Table16[[#This Row],[Price]]*0.95)</f>
        <v>34.978999999999999</v>
      </c>
      <c r="P10222" s="4">
        <f>SUM(Table16[[#This Row],[Price]]*0.8)</f>
        <v>29.456000000000003</v>
      </c>
      <c r="Q10222" s="4">
        <f>SUM(Table16[[#This Row],[Price]]*0.6)</f>
        <v>22.091999999999999</v>
      </c>
    </row>
    <row r="10223" spans="1:17" x14ac:dyDescent="0.25">
      <c r="A10223" t="s">
        <v>3380</v>
      </c>
      <c r="B10223">
        <v>0</v>
      </c>
      <c r="C10223" t="s">
        <v>8012</v>
      </c>
      <c r="D10223">
        <v>270</v>
      </c>
      <c r="E10223" t="s">
        <v>6252</v>
      </c>
      <c r="F10223" s="4">
        <v>0</v>
      </c>
      <c r="J10223" s="4">
        <f>MIN(Table16[[#This Row],[Medicare Outpatient Allowable Rate]:[WPPA Inc Outpatient Allowable Rate]])</f>
        <v>0</v>
      </c>
      <c r="K10223" s="4">
        <f>MAX(Table16[[#This Row],[Blue Cross Outpatient Allowable Rate]:[WPPA Inc Outpatient Allowable Rate]])</f>
        <v>0</v>
      </c>
      <c r="L10223" s="4">
        <f>SUM(Table16[[#This Row],[Price]]*4.42)</f>
        <v>0</v>
      </c>
      <c r="M10223" s="4">
        <v>0</v>
      </c>
      <c r="N10223" s="4">
        <f>SUM(Table16[[#This Row],[ChargeID]]*0.76)</f>
        <v>0</v>
      </c>
      <c r="O10223" s="4">
        <f>SUM(Table16[[#This Row],[Price]]*0.95)</f>
        <v>0</v>
      </c>
      <c r="P10223" s="4">
        <f>SUM(Table16[[#This Row],[Price]]*0.8)</f>
        <v>0</v>
      </c>
      <c r="Q10223" s="4">
        <f>SUM(Table16[[#This Row],[Price]]*0.6)</f>
        <v>0</v>
      </c>
    </row>
    <row r="10224" spans="1:17" x14ac:dyDescent="0.25">
      <c r="A10224" t="s">
        <v>3380</v>
      </c>
      <c r="B10224">
        <v>0</v>
      </c>
      <c r="C10224" t="s">
        <v>8013</v>
      </c>
      <c r="D10224">
        <v>270</v>
      </c>
      <c r="E10224" t="s">
        <v>8014</v>
      </c>
      <c r="F10224" s="4">
        <v>0</v>
      </c>
      <c r="J10224" s="4">
        <f>MIN(Table16[[#This Row],[Medicare Outpatient Allowable Rate]:[WPPA Inc Outpatient Allowable Rate]])</f>
        <v>0</v>
      </c>
      <c r="K10224" s="4">
        <f>MAX(Table16[[#This Row],[Blue Cross Outpatient Allowable Rate]:[WPPA Inc Outpatient Allowable Rate]])</f>
        <v>0</v>
      </c>
      <c r="L10224" s="4">
        <f>SUM(Table16[[#This Row],[Price]]*4.42)</f>
        <v>0</v>
      </c>
      <c r="M10224" s="4">
        <v>0</v>
      </c>
      <c r="N10224" s="4">
        <f>SUM(Table16[[#This Row],[ChargeID]]*0.76)</f>
        <v>0</v>
      </c>
      <c r="O10224" s="4">
        <f>SUM(Table16[[#This Row],[Price]]*0.95)</f>
        <v>0</v>
      </c>
      <c r="P10224" s="4">
        <f>SUM(Table16[[#This Row],[Price]]*0.8)</f>
        <v>0</v>
      </c>
      <c r="Q10224" s="4">
        <f>SUM(Table16[[#This Row],[Price]]*0.6)</f>
        <v>0</v>
      </c>
    </row>
    <row r="10225" spans="1:17" x14ac:dyDescent="0.25">
      <c r="A10225" t="s">
        <v>3380</v>
      </c>
      <c r="B10225">
        <v>2478</v>
      </c>
      <c r="C10225" t="s">
        <v>8015</v>
      </c>
      <c r="D10225">
        <v>272</v>
      </c>
      <c r="E10225" t="s">
        <v>6058</v>
      </c>
      <c r="F10225" s="4">
        <v>2478</v>
      </c>
      <c r="J10225" s="4">
        <f>MIN(Table16[[#This Row],[Medicare Outpatient Allowable Rate]:[WPPA Inc Outpatient Allowable Rate]])</f>
        <v>0</v>
      </c>
      <c r="K10225" s="4">
        <f>MAX(Table16[[#This Row],[Blue Cross Outpatient Allowable Rate]:[WPPA Inc Outpatient Allowable Rate]])</f>
        <v>2354.1</v>
      </c>
      <c r="L10225" s="4">
        <f>SUM(Table16[[#This Row],[Price]]*4.42)</f>
        <v>10952.76</v>
      </c>
      <c r="M10225" s="4">
        <v>0</v>
      </c>
      <c r="N10225" s="4">
        <f>SUM(Table16[[#This Row],[ChargeID]]*0.76)</f>
        <v>1883.28</v>
      </c>
      <c r="O10225" s="4">
        <f>SUM(Table16[[#This Row],[Price]]*0.95)</f>
        <v>2354.1</v>
      </c>
      <c r="P10225" s="4">
        <f>SUM(Table16[[#This Row],[Price]]*0.8)</f>
        <v>1982.4</v>
      </c>
      <c r="Q10225" s="4">
        <f>SUM(Table16[[#This Row],[Price]]*0.6)</f>
        <v>1486.8</v>
      </c>
    </row>
    <row r="10226" spans="1:17" x14ac:dyDescent="0.25">
      <c r="A10226" t="s">
        <v>3380</v>
      </c>
      <c r="B10226">
        <v>2478</v>
      </c>
      <c r="C10226" t="s">
        <v>8016</v>
      </c>
      <c r="D10226">
        <v>272</v>
      </c>
      <c r="E10226" t="s">
        <v>6058</v>
      </c>
      <c r="F10226" s="4">
        <v>2478</v>
      </c>
      <c r="J10226" s="4">
        <f>MIN(Table16[[#This Row],[Medicare Outpatient Allowable Rate]:[WPPA Inc Outpatient Allowable Rate]])</f>
        <v>0</v>
      </c>
      <c r="K10226" s="4">
        <f>MAX(Table16[[#This Row],[Blue Cross Outpatient Allowable Rate]:[WPPA Inc Outpatient Allowable Rate]])</f>
        <v>2354.1</v>
      </c>
      <c r="L10226" s="4">
        <f>SUM(Table16[[#This Row],[Price]]*4.42)</f>
        <v>10952.76</v>
      </c>
      <c r="M10226" s="4">
        <v>0</v>
      </c>
      <c r="N10226" s="4">
        <f>SUM(Table16[[#This Row],[ChargeID]]*0.76)</f>
        <v>1883.28</v>
      </c>
      <c r="O10226" s="4">
        <f>SUM(Table16[[#This Row],[Price]]*0.95)</f>
        <v>2354.1</v>
      </c>
      <c r="P10226" s="4">
        <f>SUM(Table16[[#This Row],[Price]]*0.8)</f>
        <v>1982.4</v>
      </c>
      <c r="Q10226" s="4">
        <f>SUM(Table16[[#This Row],[Price]]*0.6)</f>
        <v>1486.8</v>
      </c>
    </row>
    <row r="10227" spans="1:17" x14ac:dyDescent="0.25">
      <c r="A10227" t="s">
        <v>3380</v>
      </c>
      <c r="B10227">
        <v>1102.5</v>
      </c>
      <c r="C10227" t="s">
        <v>8017</v>
      </c>
      <c r="D10227">
        <v>272</v>
      </c>
      <c r="E10227" t="s">
        <v>6058</v>
      </c>
      <c r="F10227" s="4">
        <v>1102.5</v>
      </c>
      <c r="J10227" s="4">
        <f>MIN(Table16[[#This Row],[Medicare Outpatient Allowable Rate]:[WPPA Inc Outpatient Allowable Rate]])</f>
        <v>0</v>
      </c>
      <c r="K10227" s="4">
        <f>MAX(Table16[[#This Row],[Blue Cross Outpatient Allowable Rate]:[WPPA Inc Outpatient Allowable Rate]])</f>
        <v>1047.375</v>
      </c>
      <c r="L10227" s="4">
        <f>SUM(Table16[[#This Row],[Price]]*4.42)</f>
        <v>4873.05</v>
      </c>
      <c r="M10227" s="4">
        <v>0</v>
      </c>
      <c r="N10227" s="4">
        <f>SUM(Table16[[#This Row],[ChargeID]]*0.76)</f>
        <v>837.9</v>
      </c>
      <c r="O10227" s="4">
        <f>SUM(Table16[[#This Row],[Price]]*0.95)</f>
        <v>1047.375</v>
      </c>
      <c r="P10227" s="4">
        <f>SUM(Table16[[#This Row],[Price]]*0.8)</f>
        <v>882</v>
      </c>
      <c r="Q10227" s="4">
        <f>SUM(Table16[[#This Row],[Price]]*0.6)</f>
        <v>661.5</v>
      </c>
    </row>
    <row r="10228" spans="1:17" x14ac:dyDescent="0.25">
      <c r="A10228" t="s">
        <v>3380</v>
      </c>
      <c r="B10228">
        <v>47.59</v>
      </c>
      <c r="C10228" t="s">
        <v>8018</v>
      </c>
      <c r="D10228">
        <v>272</v>
      </c>
      <c r="E10228" t="s">
        <v>6058</v>
      </c>
      <c r="F10228" s="4">
        <v>47.59</v>
      </c>
      <c r="J10228" s="4">
        <f>MIN(Table16[[#This Row],[Medicare Outpatient Allowable Rate]:[WPPA Inc Outpatient Allowable Rate]])</f>
        <v>0</v>
      </c>
      <c r="K10228" s="4">
        <f>MAX(Table16[[#This Row],[Blue Cross Outpatient Allowable Rate]:[WPPA Inc Outpatient Allowable Rate]])</f>
        <v>45.210500000000003</v>
      </c>
      <c r="L10228" s="4">
        <f>SUM(Table16[[#This Row],[Price]]*4.42)</f>
        <v>210.34780000000001</v>
      </c>
      <c r="M10228" s="4">
        <v>0</v>
      </c>
      <c r="N10228" s="4">
        <f>SUM(Table16[[#This Row],[ChargeID]]*0.76)</f>
        <v>36.168400000000005</v>
      </c>
      <c r="O10228" s="4">
        <f>SUM(Table16[[#This Row],[Price]]*0.95)</f>
        <v>45.210500000000003</v>
      </c>
      <c r="P10228" s="4">
        <f>SUM(Table16[[#This Row],[Price]]*0.8)</f>
        <v>38.072000000000003</v>
      </c>
      <c r="Q10228" s="4">
        <f>SUM(Table16[[#This Row],[Price]]*0.6)</f>
        <v>28.554000000000002</v>
      </c>
    </row>
    <row r="10229" spans="1:17" x14ac:dyDescent="0.25">
      <c r="A10229" t="s">
        <v>3380</v>
      </c>
      <c r="B10229">
        <v>0</v>
      </c>
      <c r="C10229" t="s">
        <v>8019</v>
      </c>
      <c r="D10229">
        <v>272</v>
      </c>
      <c r="E10229" t="s">
        <v>6250</v>
      </c>
      <c r="F10229" s="4">
        <v>0</v>
      </c>
      <c r="J10229" s="4">
        <f>MIN(Table16[[#This Row],[Medicare Outpatient Allowable Rate]:[WPPA Inc Outpatient Allowable Rate]])</f>
        <v>0</v>
      </c>
      <c r="K10229" s="4">
        <f>MAX(Table16[[#This Row],[Blue Cross Outpatient Allowable Rate]:[WPPA Inc Outpatient Allowable Rate]])</f>
        <v>0</v>
      </c>
      <c r="L10229" s="4">
        <f>SUM(Table16[[#This Row],[Price]]*4.42)</f>
        <v>0</v>
      </c>
      <c r="M10229" s="4">
        <v>0</v>
      </c>
      <c r="N10229" s="4">
        <f>SUM(Table16[[#This Row],[ChargeID]]*0.76)</f>
        <v>0</v>
      </c>
      <c r="O10229" s="4">
        <f>SUM(Table16[[#This Row],[Price]]*0.95)</f>
        <v>0</v>
      </c>
      <c r="P10229" s="4">
        <f>SUM(Table16[[#This Row],[Price]]*0.8)</f>
        <v>0</v>
      </c>
      <c r="Q10229" s="4">
        <f>SUM(Table16[[#This Row],[Price]]*0.6)</f>
        <v>0</v>
      </c>
    </row>
    <row r="10230" spans="1:17" x14ac:dyDescent="0.25">
      <c r="A10230" t="s">
        <v>3380</v>
      </c>
      <c r="B10230">
        <v>32.229999999999997</v>
      </c>
      <c r="C10230" t="s">
        <v>8020</v>
      </c>
      <c r="D10230">
        <v>270</v>
      </c>
      <c r="E10230" t="s">
        <v>6058</v>
      </c>
      <c r="F10230" s="4">
        <v>32.229999999999997</v>
      </c>
      <c r="J10230" s="4">
        <f>MIN(Table16[[#This Row],[Medicare Outpatient Allowable Rate]:[WPPA Inc Outpatient Allowable Rate]])</f>
        <v>0</v>
      </c>
      <c r="K10230" s="4">
        <f>MAX(Table16[[#This Row],[Blue Cross Outpatient Allowable Rate]:[WPPA Inc Outpatient Allowable Rate]])</f>
        <v>30.618499999999994</v>
      </c>
      <c r="L10230" s="4">
        <f>SUM(Table16[[#This Row],[Price]]*4.42)</f>
        <v>142.45659999999998</v>
      </c>
      <c r="M10230" s="4">
        <v>0</v>
      </c>
      <c r="N10230" s="4">
        <f>SUM(Table16[[#This Row],[ChargeID]]*0.76)</f>
        <v>24.494799999999998</v>
      </c>
      <c r="O10230" s="4">
        <f>SUM(Table16[[#This Row],[Price]]*0.95)</f>
        <v>30.618499999999994</v>
      </c>
      <c r="P10230" s="4">
        <f>SUM(Table16[[#This Row],[Price]]*0.8)</f>
        <v>25.783999999999999</v>
      </c>
      <c r="Q10230" s="4">
        <f>SUM(Table16[[#This Row],[Price]]*0.6)</f>
        <v>19.337999999999997</v>
      </c>
    </row>
    <row r="10231" spans="1:17" x14ac:dyDescent="0.25">
      <c r="A10231" t="s">
        <v>3380</v>
      </c>
      <c r="B10231">
        <v>0</v>
      </c>
      <c r="C10231" t="s">
        <v>8021</v>
      </c>
      <c r="D10231">
        <v>270</v>
      </c>
      <c r="E10231" t="s">
        <v>7880</v>
      </c>
      <c r="F10231" s="4">
        <v>0</v>
      </c>
      <c r="J10231" s="4">
        <f>MIN(Table16[[#This Row],[Medicare Outpatient Allowable Rate]:[WPPA Inc Outpatient Allowable Rate]])</f>
        <v>0</v>
      </c>
      <c r="K10231" s="4">
        <f>MAX(Table16[[#This Row],[Blue Cross Outpatient Allowable Rate]:[WPPA Inc Outpatient Allowable Rate]])</f>
        <v>0</v>
      </c>
      <c r="L10231" s="4">
        <f>SUM(Table16[[#This Row],[Price]]*4.42)</f>
        <v>0</v>
      </c>
      <c r="M10231" s="4">
        <v>0</v>
      </c>
      <c r="N10231" s="4">
        <f>SUM(Table16[[#This Row],[ChargeID]]*0.76)</f>
        <v>0</v>
      </c>
      <c r="O10231" s="4">
        <f>SUM(Table16[[#This Row],[Price]]*0.95)</f>
        <v>0</v>
      </c>
      <c r="P10231" s="4">
        <f>SUM(Table16[[#This Row],[Price]]*0.8)</f>
        <v>0</v>
      </c>
      <c r="Q10231" s="4">
        <f>SUM(Table16[[#This Row],[Price]]*0.6)</f>
        <v>0</v>
      </c>
    </row>
    <row r="10232" spans="1:17" x14ac:dyDescent="0.25">
      <c r="A10232" t="s">
        <v>3380</v>
      </c>
      <c r="B10232">
        <v>477.37</v>
      </c>
      <c r="C10232" t="s">
        <v>8022</v>
      </c>
      <c r="D10232">
        <v>270</v>
      </c>
      <c r="E10232" t="s">
        <v>6058</v>
      </c>
      <c r="F10232" s="4">
        <v>477.37</v>
      </c>
      <c r="J10232" s="4">
        <f>MIN(Table16[[#This Row],[Medicare Outpatient Allowable Rate]:[WPPA Inc Outpatient Allowable Rate]])</f>
        <v>0</v>
      </c>
      <c r="K10232" s="4">
        <f>MAX(Table16[[#This Row],[Blue Cross Outpatient Allowable Rate]:[WPPA Inc Outpatient Allowable Rate]])</f>
        <v>453.50149999999996</v>
      </c>
      <c r="L10232" s="4">
        <f>SUM(Table16[[#This Row],[Price]]*4.42)</f>
        <v>2109.9753999999998</v>
      </c>
      <c r="M10232" s="4">
        <v>0</v>
      </c>
      <c r="N10232" s="4">
        <f>SUM(Table16[[#This Row],[ChargeID]]*0.76)</f>
        <v>362.80119999999999</v>
      </c>
      <c r="O10232" s="4">
        <f>SUM(Table16[[#This Row],[Price]]*0.95)</f>
        <v>453.50149999999996</v>
      </c>
      <c r="P10232" s="4">
        <f>SUM(Table16[[#This Row],[Price]]*0.8)</f>
        <v>381.89600000000002</v>
      </c>
      <c r="Q10232" s="4">
        <f>SUM(Table16[[#This Row],[Price]]*0.6)</f>
        <v>286.42199999999997</v>
      </c>
    </row>
    <row r="10233" spans="1:17" x14ac:dyDescent="0.25">
      <c r="A10233" t="s">
        <v>3380</v>
      </c>
      <c r="B10233">
        <v>0</v>
      </c>
      <c r="C10233" t="s">
        <v>8023</v>
      </c>
      <c r="D10233">
        <v>271</v>
      </c>
      <c r="E10233" t="s">
        <v>8024</v>
      </c>
      <c r="F10233" s="4">
        <v>0</v>
      </c>
      <c r="J10233" s="4">
        <f>MIN(Table16[[#This Row],[Medicare Outpatient Allowable Rate]:[WPPA Inc Outpatient Allowable Rate]])</f>
        <v>0</v>
      </c>
      <c r="K10233" s="4">
        <f>MAX(Table16[[#This Row],[Blue Cross Outpatient Allowable Rate]:[WPPA Inc Outpatient Allowable Rate]])</f>
        <v>0</v>
      </c>
      <c r="L10233" s="4">
        <f>SUM(Table16[[#This Row],[Price]]*4.42)</f>
        <v>0</v>
      </c>
      <c r="M10233" s="4">
        <v>0</v>
      </c>
      <c r="N10233" s="4">
        <f>SUM(Table16[[#This Row],[ChargeID]]*0.76)</f>
        <v>0</v>
      </c>
      <c r="O10233" s="4">
        <f>SUM(Table16[[#This Row],[Price]]*0.95)</f>
        <v>0</v>
      </c>
      <c r="P10233" s="4">
        <f>SUM(Table16[[#This Row],[Price]]*0.8)</f>
        <v>0</v>
      </c>
      <c r="Q10233" s="4">
        <f>SUM(Table16[[#This Row],[Price]]*0.6)</f>
        <v>0</v>
      </c>
    </row>
    <row r="10234" spans="1:17" x14ac:dyDescent="0.25">
      <c r="A10234" t="s">
        <v>3380</v>
      </c>
      <c r="B10234">
        <v>0</v>
      </c>
      <c r="C10234" t="s">
        <v>8025</v>
      </c>
      <c r="D10234">
        <v>271</v>
      </c>
      <c r="E10234" t="s">
        <v>8024</v>
      </c>
      <c r="F10234" s="4">
        <v>0</v>
      </c>
      <c r="J10234" s="4">
        <f>MIN(Table16[[#This Row],[Medicare Outpatient Allowable Rate]:[WPPA Inc Outpatient Allowable Rate]])</f>
        <v>0</v>
      </c>
      <c r="K10234" s="4">
        <f>MAX(Table16[[#This Row],[Blue Cross Outpatient Allowable Rate]:[WPPA Inc Outpatient Allowable Rate]])</f>
        <v>0</v>
      </c>
      <c r="L10234" s="4">
        <f>SUM(Table16[[#This Row],[Price]]*4.42)</f>
        <v>0</v>
      </c>
      <c r="M10234" s="4">
        <v>0</v>
      </c>
      <c r="N10234" s="4">
        <f>SUM(Table16[[#This Row],[ChargeID]]*0.76)</f>
        <v>0</v>
      </c>
      <c r="O10234" s="4">
        <f>SUM(Table16[[#This Row],[Price]]*0.95)</f>
        <v>0</v>
      </c>
      <c r="P10234" s="4">
        <f>SUM(Table16[[#This Row],[Price]]*0.8)</f>
        <v>0</v>
      </c>
      <c r="Q10234" s="4">
        <f>SUM(Table16[[#This Row],[Price]]*0.6)</f>
        <v>0</v>
      </c>
    </row>
    <row r="10235" spans="1:17" x14ac:dyDescent="0.25">
      <c r="A10235" t="s">
        <v>3380</v>
      </c>
      <c r="B10235">
        <v>0</v>
      </c>
      <c r="C10235" t="s">
        <v>8026</v>
      </c>
      <c r="D10235">
        <v>270</v>
      </c>
      <c r="E10235" t="s">
        <v>6250</v>
      </c>
      <c r="F10235" s="4">
        <v>0</v>
      </c>
      <c r="J10235" s="4">
        <f>MIN(Table16[[#This Row],[Medicare Outpatient Allowable Rate]:[WPPA Inc Outpatient Allowable Rate]])</f>
        <v>0</v>
      </c>
      <c r="K10235" s="4">
        <f>MAX(Table16[[#This Row],[Blue Cross Outpatient Allowable Rate]:[WPPA Inc Outpatient Allowable Rate]])</f>
        <v>0</v>
      </c>
      <c r="L10235" s="4">
        <f>SUM(Table16[[#This Row],[Price]]*4.42)</f>
        <v>0</v>
      </c>
      <c r="M10235" s="4">
        <v>0</v>
      </c>
      <c r="N10235" s="4">
        <f>SUM(Table16[[#This Row],[ChargeID]]*0.76)</f>
        <v>0</v>
      </c>
      <c r="O10235" s="4">
        <f>SUM(Table16[[#This Row],[Price]]*0.95)</f>
        <v>0</v>
      </c>
      <c r="P10235" s="4">
        <f>SUM(Table16[[#This Row],[Price]]*0.8)</f>
        <v>0</v>
      </c>
      <c r="Q10235" s="4">
        <f>SUM(Table16[[#This Row],[Price]]*0.6)</f>
        <v>0</v>
      </c>
    </row>
    <row r="10236" spans="1:17" x14ac:dyDescent="0.25">
      <c r="A10236" t="s">
        <v>3380</v>
      </c>
      <c r="B10236">
        <v>0</v>
      </c>
      <c r="C10236" t="s">
        <v>12160</v>
      </c>
      <c r="D10236">
        <v>270</v>
      </c>
      <c r="E10236" t="s">
        <v>6459</v>
      </c>
      <c r="F10236" s="4">
        <v>0</v>
      </c>
      <c r="J10236" s="4">
        <f>MIN(Table16[[#This Row],[Medicare Outpatient Allowable Rate]:[WPPA Inc Outpatient Allowable Rate]])</f>
        <v>0</v>
      </c>
      <c r="K10236" s="4">
        <f>MAX(Table16[[#This Row],[Blue Cross Outpatient Allowable Rate]:[WPPA Inc Outpatient Allowable Rate]])</f>
        <v>0</v>
      </c>
      <c r="L10236" s="4">
        <f>SUM(Table16[[#This Row],[Price]]*4.42)</f>
        <v>0</v>
      </c>
      <c r="M10236" s="4">
        <v>0</v>
      </c>
      <c r="N10236" s="4">
        <f>SUM(Table16[[#This Row],[ChargeID]]*0.76)</f>
        <v>0</v>
      </c>
      <c r="O10236" s="4">
        <f>SUM(Table16[[#This Row],[Price]]*0.95)</f>
        <v>0</v>
      </c>
      <c r="P10236" s="4">
        <f>SUM(Table16[[#This Row],[Price]]*0.8)</f>
        <v>0</v>
      </c>
      <c r="Q10236" s="4">
        <f>SUM(Table16[[#This Row],[Price]]*0.6)</f>
        <v>0</v>
      </c>
    </row>
    <row r="10237" spans="1:17" x14ac:dyDescent="0.25">
      <c r="A10237" t="s">
        <v>3380</v>
      </c>
      <c r="B10237">
        <v>0</v>
      </c>
      <c r="C10237" t="s">
        <v>8027</v>
      </c>
      <c r="D10237">
        <v>270</v>
      </c>
      <c r="E10237" t="s">
        <v>6260</v>
      </c>
      <c r="F10237" s="4">
        <v>0</v>
      </c>
      <c r="J10237" s="4">
        <f>MIN(Table16[[#This Row],[Medicare Outpatient Allowable Rate]:[WPPA Inc Outpatient Allowable Rate]])</f>
        <v>0</v>
      </c>
      <c r="K10237" s="4">
        <f>MAX(Table16[[#This Row],[Blue Cross Outpatient Allowable Rate]:[WPPA Inc Outpatient Allowable Rate]])</f>
        <v>0</v>
      </c>
      <c r="L10237" s="4">
        <f>SUM(Table16[[#This Row],[Price]]*4.42)</f>
        <v>0</v>
      </c>
      <c r="M10237" s="4">
        <v>0</v>
      </c>
      <c r="N10237" s="4">
        <f>SUM(Table16[[#This Row],[ChargeID]]*0.76)</f>
        <v>0</v>
      </c>
      <c r="O10237" s="4">
        <f>SUM(Table16[[#This Row],[Price]]*0.95)</f>
        <v>0</v>
      </c>
      <c r="P10237" s="4">
        <f>SUM(Table16[[#This Row],[Price]]*0.8)</f>
        <v>0</v>
      </c>
      <c r="Q10237" s="4">
        <f>SUM(Table16[[#This Row],[Price]]*0.6)</f>
        <v>0</v>
      </c>
    </row>
    <row r="10238" spans="1:17" x14ac:dyDescent="0.25">
      <c r="A10238" t="s">
        <v>3380</v>
      </c>
      <c r="B10238">
        <v>0</v>
      </c>
      <c r="C10238" t="s">
        <v>8028</v>
      </c>
      <c r="D10238">
        <v>271</v>
      </c>
      <c r="E10238" t="s">
        <v>6058</v>
      </c>
      <c r="F10238" s="4">
        <v>0</v>
      </c>
      <c r="G10238" t="s">
        <v>8029</v>
      </c>
      <c r="J10238" s="4">
        <f>MIN(Table16[[#This Row],[Medicare Outpatient Allowable Rate]:[WPPA Inc Outpatient Allowable Rate]])</f>
        <v>0</v>
      </c>
      <c r="K10238" s="4">
        <f>MAX(Table16[[#This Row],[Blue Cross Outpatient Allowable Rate]:[WPPA Inc Outpatient Allowable Rate]])</f>
        <v>0</v>
      </c>
      <c r="L10238" s="4">
        <f>SUM(Table16[[#This Row],[Price]]*4.42)</f>
        <v>0</v>
      </c>
      <c r="M10238" s="4">
        <v>0</v>
      </c>
      <c r="N10238" s="4">
        <f>SUM(Table16[[#This Row],[ChargeID]]*0.76)</f>
        <v>0</v>
      </c>
      <c r="O10238" s="4">
        <f>SUM(Table16[[#This Row],[Price]]*0.95)</f>
        <v>0</v>
      </c>
      <c r="P10238" s="4">
        <f>SUM(Table16[[#This Row],[Price]]*0.8)</f>
        <v>0</v>
      </c>
      <c r="Q10238" s="4">
        <f>SUM(Table16[[#This Row],[Price]]*0.6)</f>
        <v>0</v>
      </c>
    </row>
    <row r="10239" spans="1:17" x14ac:dyDescent="0.25">
      <c r="A10239" t="s">
        <v>3380</v>
      </c>
      <c r="B10239">
        <v>0</v>
      </c>
      <c r="C10239" t="s">
        <v>8030</v>
      </c>
      <c r="D10239">
        <v>270</v>
      </c>
      <c r="E10239" t="s">
        <v>6552</v>
      </c>
      <c r="F10239" s="4">
        <v>0</v>
      </c>
      <c r="J10239" s="4">
        <f>MIN(Table16[[#This Row],[Medicare Outpatient Allowable Rate]:[WPPA Inc Outpatient Allowable Rate]])</f>
        <v>0</v>
      </c>
      <c r="K10239" s="4">
        <f>MAX(Table16[[#This Row],[Blue Cross Outpatient Allowable Rate]:[WPPA Inc Outpatient Allowable Rate]])</f>
        <v>0</v>
      </c>
      <c r="L10239" s="4">
        <f>SUM(Table16[[#This Row],[Price]]*4.42)</f>
        <v>0</v>
      </c>
      <c r="M10239" s="4">
        <v>0</v>
      </c>
      <c r="N10239" s="4">
        <f>SUM(Table16[[#This Row],[ChargeID]]*0.76)</f>
        <v>0</v>
      </c>
      <c r="O10239" s="4">
        <f>SUM(Table16[[#This Row],[Price]]*0.95)</f>
        <v>0</v>
      </c>
      <c r="P10239" s="4">
        <f>SUM(Table16[[#This Row],[Price]]*0.8)</f>
        <v>0</v>
      </c>
      <c r="Q10239" s="4">
        <f>SUM(Table16[[#This Row],[Price]]*0.6)</f>
        <v>0</v>
      </c>
    </row>
    <row r="10240" spans="1:17" x14ac:dyDescent="0.25">
      <c r="A10240" t="s">
        <v>3380</v>
      </c>
      <c r="B10240">
        <v>7</v>
      </c>
      <c r="C10240" t="s">
        <v>8031</v>
      </c>
      <c r="D10240">
        <v>272</v>
      </c>
      <c r="E10240" t="s">
        <v>6058</v>
      </c>
      <c r="F10240" s="4">
        <v>7</v>
      </c>
      <c r="J10240" s="4">
        <f>MIN(Table16[[#This Row],[Medicare Outpatient Allowable Rate]:[WPPA Inc Outpatient Allowable Rate]])</f>
        <v>0</v>
      </c>
      <c r="K10240" s="4">
        <f>MAX(Table16[[#This Row],[Blue Cross Outpatient Allowable Rate]:[WPPA Inc Outpatient Allowable Rate]])</f>
        <v>6.6499999999999995</v>
      </c>
      <c r="L10240" s="4">
        <f>SUM(Table16[[#This Row],[Price]]*4.42)</f>
        <v>30.939999999999998</v>
      </c>
      <c r="M10240" s="4">
        <v>0</v>
      </c>
      <c r="N10240" s="4">
        <f>SUM(Table16[[#This Row],[ChargeID]]*0.76)</f>
        <v>5.32</v>
      </c>
      <c r="O10240" s="4">
        <f>SUM(Table16[[#This Row],[Price]]*0.95)</f>
        <v>6.6499999999999995</v>
      </c>
      <c r="P10240" s="4">
        <f>SUM(Table16[[#This Row],[Price]]*0.8)</f>
        <v>5.6000000000000005</v>
      </c>
      <c r="Q10240" s="4">
        <f>SUM(Table16[[#This Row],[Price]]*0.6)</f>
        <v>4.2</v>
      </c>
    </row>
    <row r="10241" spans="1:17" x14ac:dyDescent="0.25">
      <c r="A10241" t="s">
        <v>3380</v>
      </c>
      <c r="B10241">
        <v>7</v>
      </c>
      <c r="C10241" t="s">
        <v>8032</v>
      </c>
      <c r="D10241">
        <v>272</v>
      </c>
      <c r="E10241" t="s">
        <v>6058</v>
      </c>
      <c r="F10241" s="4">
        <v>7</v>
      </c>
      <c r="J10241" s="4">
        <f>MIN(Table16[[#This Row],[Medicare Outpatient Allowable Rate]:[WPPA Inc Outpatient Allowable Rate]])</f>
        <v>0</v>
      </c>
      <c r="K10241" s="4">
        <f>MAX(Table16[[#This Row],[Blue Cross Outpatient Allowable Rate]:[WPPA Inc Outpatient Allowable Rate]])</f>
        <v>6.6499999999999995</v>
      </c>
      <c r="L10241" s="4">
        <f>SUM(Table16[[#This Row],[Price]]*4.42)</f>
        <v>30.939999999999998</v>
      </c>
      <c r="M10241" s="4">
        <v>0</v>
      </c>
      <c r="N10241" s="4">
        <f>SUM(Table16[[#This Row],[ChargeID]]*0.76)</f>
        <v>5.32</v>
      </c>
      <c r="O10241" s="4">
        <f>SUM(Table16[[#This Row],[Price]]*0.95)</f>
        <v>6.6499999999999995</v>
      </c>
      <c r="P10241" s="4">
        <f>SUM(Table16[[#This Row],[Price]]*0.8)</f>
        <v>5.6000000000000005</v>
      </c>
      <c r="Q10241" s="4">
        <f>SUM(Table16[[#This Row],[Price]]*0.6)</f>
        <v>4.2</v>
      </c>
    </row>
    <row r="10242" spans="1:17" x14ac:dyDescent="0.25">
      <c r="A10242" t="s">
        <v>3380</v>
      </c>
      <c r="B10242">
        <v>7</v>
      </c>
      <c r="C10242" t="s">
        <v>8033</v>
      </c>
      <c r="D10242">
        <v>272</v>
      </c>
      <c r="E10242" t="s">
        <v>6058</v>
      </c>
      <c r="F10242" s="4">
        <v>7</v>
      </c>
      <c r="J10242" s="4">
        <f>MIN(Table16[[#This Row],[Medicare Outpatient Allowable Rate]:[WPPA Inc Outpatient Allowable Rate]])</f>
        <v>0</v>
      </c>
      <c r="K10242" s="4">
        <f>MAX(Table16[[#This Row],[Blue Cross Outpatient Allowable Rate]:[WPPA Inc Outpatient Allowable Rate]])</f>
        <v>6.6499999999999995</v>
      </c>
      <c r="L10242" s="4">
        <f>SUM(Table16[[#This Row],[Price]]*4.42)</f>
        <v>30.939999999999998</v>
      </c>
      <c r="M10242" s="4">
        <v>0</v>
      </c>
      <c r="N10242" s="4">
        <f>SUM(Table16[[#This Row],[ChargeID]]*0.76)</f>
        <v>5.32</v>
      </c>
      <c r="O10242" s="4">
        <f>SUM(Table16[[#This Row],[Price]]*0.95)</f>
        <v>6.6499999999999995</v>
      </c>
      <c r="P10242" s="4">
        <f>SUM(Table16[[#This Row],[Price]]*0.8)</f>
        <v>5.6000000000000005</v>
      </c>
      <c r="Q10242" s="4">
        <f>SUM(Table16[[#This Row],[Price]]*0.6)</f>
        <v>4.2</v>
      </c>
    </row>
    <row r="10243" spans="1:17" x14ac:dyDescent="0.25">
      <c r="A10243" t="s">
        <v>3380</v>
      </c>
      <c r="B10243">
        <v>0</v>
      </c>
      <c r="C10243" t="s">
        <v>8034</v>
      </c>
      <c r="D10243">
        <v>270</v>
      </c>
      <c r="E10243" t="s">
        <v>8035</v>
      </c>
      <c r="F10243" s="4">
        <v>0</v>
      </c>
      <c r="J10243" s="4">
        <f>MIN(Table16[[#This Row],[Medicare Outpatient Allowable Rate]:[WPPA Inc Outpatient Allowable Rate]])</f>
        <v>0</v>
      </c>
      <c r="K10243" s="4">
        <f>MAX(Table16[[#This Row],[Blue Cross Outpatient Allowable Rate]:[WPPA Inc Outpatient Allowable Rate]])</f>
        <v>0</v>
      </c>
      <c r="L10243" s="4">
        <f>SUM(Table16[[#This Row],[Price]]*4.42)</f>
        <v>0</v>
      </c>
      <c r="M10243" s="4">
        <v>0</v>
      </c>
      <c r="N10243" s="4">
        <f>SUM(Table16[[#This Row],[ChargeID]]*0.76)</f>
        <v>0</v>
      </c>
      <c r="O10243" s="4">
        <f>SUM(Table16[[#This Row],[Price]]*0.95)</f>
        <v>0</v>
      </c>
      <c r="P10243" s="4">
        <f>SUM(Table16[[#This Row],[Price]]*0.8)</f>
        <v>0</v>
      </c>
      <c r="Q10243" s="4">
        <f>SUM(Table16[[#This Row],[Price]]*0.6)</f>
        <v>0</v>
      </c>
    </row>
    <row r="10244" spans="1:17" x14ac:dyDescent="0.25">
      <c r="A10244" t="s">
        <v>3380</v>
      </c>
      <c r="B10244">
        <v>0</v>
      </c>
      <c r="C10244" t="s">
        <v>8036</v>
      </c>
      <c r="D10244">
        <v>270</v>
      </c>
      <c r="E10244" t="s">
        <v>8035</v>
      </c>
      <c r="F10244" s="4">
        <v>0</v>
      </c>
      <c r="J10244" s="4">
        <f>MIN(Table16[[#This Row],[Medicare Outpatient Allowable Rate]:[WPPA Inc Outpatient Allowable Rate]])</f>
        <v>0</v>
      </c>
      <c r="K10244" s="4">
        <f>MAX(Table16[[#This Row],[Blue Cross Outpatient Allowable Rate]:[WPPA Inc Outpatient Allowable Rate]])</f>
        <v>0</v>
      </c>
      <c r="L10244" s="4">
        <f>SUM(Table16[[#This Row],[Price]]*4.42)</f>
        <v>0</v>
      </c>
      <c r="M10244" s="4">
        <v>0</v>
      </c>
      <c r="N10244" s="4">
        <f>SUM(Table16[[#This Row],[ChargeID]]*0.76)</f>
        <v>0</v>
      </c>
      <c r="O10244" s="4">
        <f>SUM(Table16[[#This Row],[Price]]*0.95)</f>
        <v>0</v>
      </c>
      <c r="P10244" s="4">
        <f>SUM(Table16[[#This Row],[Price]]*0.8)</f>
        <v>0</v>
      </c>
      <c r="Q10244" s="4">
        <f>SUM(Table16[[#This Row],[Price]]*0.6)</f>
        <v>0</v>
      </c>
    </row>
    <row r="10245" spans="1:17" x14ac:dyDescent="0.25">
      <c r="A10245" t="s">
        <v>3380</v>
      </c>
      <c r="B10245">
        <v>0</v>
      </c>
      <c r="C10245" t="s">
        <v>8037</v>
      </c>
      <c r="D10245">
        <v>271</v>
      </c>
      <c r="E10245" t="s">
        <v>6247</v>
      </c>
      <c r="F10245" s="4">
        <v>0</v>
      </c>
      <c r="J10245" s="4">
        <f>MIN(Table16[[#This Row],[Medicare Outpatient Allowable Rate]:[WPPA Inc Outpatient Allowable Rate]])</f>
        <v>0</v>
      </c>
      <c r="K10245" s="4">
        <f>MAX(Table16[[#This Row],[Blue Cross Outpatient Allowable Rate]:[WPPA Inc Outpatient Allowable Rate]])</f>
        <v>0</v>
      </c>
      <c r="L10245" s="4">
        <f>SUM(Table16[[#This Row],[Price]]*4.42)</f>
        <v>0</v>
      </c>
      <c r="M10245" s="4">
        <v>0</v>
      </c>
      <c r="N10245" s="4">
        <f>SUM(Table16[[#This Row],[ChargeID]]*0.76)</f>
        <v>0</v>
      </c>
      <c r="O10245" s="4">
        <f>SUM(Table16[[#This Row],[Price]]*0.95)</f>
        <v>0</v>
      </c>
      <c r="P10245" s="4">
        <f>SUM(Table16[[#This Row],[Price]]*0.8)</f>
        <v>0</v>
      </c>
      <c r="Q10245" s="4">
        <f>SUM(Table16[[#This Row],[Price]]*0.6)</f>
        <v>0</v>
      </c>
    </row>
    <row r="10246" spans="1:17" x14ac:dyDescent="0.25">
      <c r="A10246" t="s">
        <v>3380</v>
      </c>
      <c r="B10246">
        <v>0</v>
      </c>
      <c r="C10246" t="s">
        <v>8038</v>
      </c>
      <c r="D10246">
        <v>272</v>
      </c>
      <c r="E10246" t="s">
        <v>6476</v>
      </c>
      <c r="F10246" s="4">
        <v>0</v>
      </c>
      <c r="J10246" s="4">
        <f>MIN(Table16[[#This Row],[Medicare Outpatient Allowable Rate]:[WPPA Inc Outpatient Allowable Rate]])</f>
        <v>0</v>
      </c>
      <c r="K10246" s="4">
        <f>MAX(Table16[[#This Row],[Blue Cross Outpatient Allowable Rate]:[WPPA Inc Outpatient Allowable Rate]])</f>
        <v>0</v>
      </c>
      <c r="L10246" s="4">
        <f>SUM(Table16[[#This Row],[Price]]*4.42)</f>
        <v>0</v>
      </c>
      <c r="M10246" s="4">
        <v>0</v>
      </c>
      <c r="N10246" s="4">
        <f>SUM(Table16[[#This Row],[ChargeID]]*0.76)</f>
        <v>0</v>
      </c>
      <c r="O10246" s="4">
        <f>SUM(Table16[[#This Row],[Price]]*0.95)</f>
        <v>0</v>
      </c>
      <c r="P10246" s="4">
        <f>SUM(Table16[[#This Row],[Price]]*0.8)</f>
        <v>0</v>
      </c>
      <c r="Q10246" s="4">
        <f>SUM(Table16[[#This Row],[Price]]*0.6)</f>
        <v>0</v>
      </c>
    </row>
    <row r="10247" spans="1:17" x14ac:dyDescent="0.25">
      <c r="A10247" t="s">
        <v>3380</v>
      </c>
      <c r="B10247">
        <v>0</v>
      </c>
      <c r="C10247" t="s">
        <v>8039</v>
      </c>
      <c r="D10247">
        <v>272</v>
      </c>
      <c r="E10247" t="s">
        <v>6476</v>
      </c>
      <c r="F10247" s="4">
        <v>0</v>
      </c>
      <c r="J10247" s="4">
        <f>MIN(Table16[[#This Row],[Medicare Outpatient Allowable Rate]:[WPPA Inc Outpatient Allowable Rate]])</f>
        <v>0</v>
      </c>
      <c r="K10247" s="4">
        <f>MAX(Table16[[#This Row],[Blue Cross Outpatient Allowable Rate]:[WPPA Inc Outpatient Allowable Rate]])</f>
        <v>0</v>
      </c>
      <c r="L10247" s="4">
        <f>SUM(Table16[[#This Row],[Price]]*4.42)</f>
        <v>0</v>
      </c>
      <c r="M10247" s="4">
        <v>0</v>
      </c>
      <c r="N10247" s="4">
        <f>SUM(Table16[[#This Row],[ChargeID]]*0.76)</f>
        <v>0</v>
      </c>
      <c r="O10247" s="4">
        <f>SUM(Table16[[#This Row],[Price]]*0.95)</f>
        <v>0</v>
      </c>
      <c r="P10247" s="4">
        <f>SUM(Table16[[#This Row],[Price]]*0.8)</f>
        <v>0</v>
      </c>
      <c r="Q10247" s="4">
        <f>SUM(Table16[[#This Row],[Price]]*0.6)</f>
        <v>0</v>
      </c>
    </row>
    <row r="10248" spans="1:17" x14ac:dyDescent="0.25">
      <c r="A10248" t="s">
        <v>3380</v>
      </c>
      <c r="B10248">
        <v>0</v>
      </c>
      <c r="C10248" t="s">
        <v>8040</v>
      </c>
      <c r="D10248">
        <v>270</v>
      </c>
      <c r="E10248" t="s">
        <v>6250</v>
      </c>
      <c r="F10248" s="4">
        <v>0</v>
      </c>
      <c r="J10248" s="4">
        <f>MIN(Table16[[#This Row],[Medicare Outpatient Allowable Rate]:[WPPA Inc Outpatient Allowable Rate]])</f>
        <v>0</v>
      </c>
      <c r="K10248" s="4">
        <f>MAX(Table16[[#This Row],[Blue Cross Outpatient Allowable Rate]:[WPPA Inc Outpatient Allowable Rate]])</f>
        <v>0</v>
      </c>
      <c r="L10248" s="4">
        <f>SUM(Table16[[#This Row],[Price]]*4.42)</f>
        <v>0</v>
      </c>
      <c r="M10248" s="4">
        <v>0</v>
      </c>
      <c r="N10248" s="4">
        <f>SUM(Table16[[#This Row],[ChargeID]]*0.76)</f>
        <v>0</v>
      </c>
      <c r="O10248" s="4">
        <f>SUM(Table16[[#This Row],[Price]]*0.95)</f>
        <v>0</v>
      </c>
      <c r="P10248" s="4">
        <f>SUM(Table16[[#This Row],[Price]]*0.8)</f>
        <v>0</v>
      </c>
      <c r="Q10248" s="4">
        <f>SUM(Table16[[#This Row],[Price]]*0.6)</f>
        <v>0</v>
      </c>
    </row>
    <row r="10249" spans="1:17" x14ac:dyDescent="0.25">
      <c r="A10249" t="s">
        <v>3380</v>
      </c>
      <c r="B10249">
        <v>0</v>
      </c>
      <c r="C10249" t="s">
        <v>8041</v>
      </c>
      <c r="D10249">
        <v>270</v>
      </c>
      <c r="E10249" t="s">
        <v>6914</v>
      </c>
      <c r="F10249" s="4">
        <v>0</v>
      </c>
      <c r="J10249" s="4">
        <f>MIN(Table16[[#This Row],[Medicare Outpatient Allowable Rate]:[WPPA Inc Outpatient Allowable Rate]])</f>
        <v>0</v>
      </c>
      <c r="K10249" s="4">
        <f>MAX(Table16[[#This Row],[Blue Cross Outpatient Allowable Rate]:[WPPA Inc Outpatient Allowable Rate]])</f>
        <v>0</v>
      </c>
      <c r="L10249" s="4">
        <f>SUM(Table16[[#This Row],[Price]]*4.42)</f>
        <v>0</v>
      </c>
      <c r="M10249" s="4">
        <v>0</v>
      </c>
      <c r="N10249" s="4">
        <f>SUM(Table16[[#This Row],[ChargeID]]*0.76)</f>
        <v>0</v>
      </c>
      <c r="O10249" s="4">
        <f>SUM(Table16[[#This Row],[Price]]*0.95)</f>
        <v>0</v>
      </c>
      <c r="P10249" s="4">
        <f>SUM(Table16[[#This Row],[Price]]*0.8)</f>
        <v>0</v>
      </c>
      <c r="Q10249" s="4">
        <f>SUM(Table16[[#This Row],[Price]]*0.6)</f>
        <v>0</v>
      </c>
    </row>
    <row r="10250" spans="1:17" x14ac:dyDescent="0.25">
      <c r="A10250" t="s">
        <v>3380</v>
      </c>
      <c r="B10250">
        <v>0</v>
      </c>
      <c r="C10250" t="s">
        <v>8042</v>
      </c>
      <c r="D10250">
        <v>270</v>
      </c>
      <c r="E10250" t="s">
        <v>6058</v>
      </c>
      <c r="F10250" s="4">
        <v>0</v>
      </c>
      <c r="J10250" s="4">
        <f>MIN(Table16[[#This Row],[Medicare Outpatient Allowable Rate]:[WPPA Inc Outpatient Allowable Rate]])</f>
        <v>0</v>
      </c>
      <c r="K10250" s="4">
        <f>MAX(Table16[[#This Row],[Blue Cross Outpatient Allowable Rate]:[WPPA Inc Outpatient Allowable Rate]])</f>
        <v>0</v>
      </c>
      <c r="L10250" s="4">
        <f>SUM(Table16[[#This Row],[Price]]*4.42)</f>
        <v>0</v>
      </c>
      <c r="M10250" s="4">
        <v>0</v>
      </c>
      <c r="N10250" s="4">
        <f>SUM(Table16[[#This Row],[ChargeID]]*0.76)</f>
        <v>0</v>
      </c>
      <c r="O10250" s="4">
        <f>SUM(Table16[[#This Row],[Price]]*0.95)</f>
        <v>0</v>
      </c>
      <c r="P10250" s="4">
        <f>SUM(Table16[[#This Row],[Price]]*0.8)</f>
        <v>0</v>
      </c>
      <c r="Q10250" s="4">
        <f>SUM(Table16[[#This Row],[Price]]*0.6)</f>
        <v>0</v>
      </c>
    </row>
    <row r="10251" spans="1:17" x14ac:dyDescent="0.25">
      <c r="A10251" t="s">
        <v>3380</v>
      </c>
      <c r="B10251">
        <v>1150.7</v>
      </c>
      <c r="C10251" t="s">
        <v>8043</v>
      </c>
      <c r="D10251">
        <v>278</v>
      </c>
      <c r="E10251" t="s">
        <v>6058</v>
      </c>
      <c r="F10251" s="4">
        <v>1150.7</v>
      </c>
      <c r="G10251" t="s">
        <v>7440</v>
      </c>
      <c r="J10251" s="4">
        <f>MIN(Table16[[#This Row],[Medicare Outpatient Allowable Rate]:[WPPA Inc Outpatient Allowable Rate]])</f>
        <v>0</v>
      </c>
      <c r="K10251" s="4">
        <f>MAX(Table16[[#This Row],[Blue Cross Outpatient Allowable Rate]:[WPPA Inc Outpatient Allowable Rate]])</f>
        <v>1093.165</v>
      </c>
      <c r="L10251" s="4">
        <f>SUM(Table16[[#This Row],[Price]]*4.42)</f>
        <v>5086.0940000000001</v>
      </c>
      <c r="M10251" s="4">
        <v>0</v>
      </c>
      <c r="N10251" s="4">
        <f>SUM(Table16[[#This Row],[ChargeID]]*0.76)</f>
        <v>874.53200000000004</v>
      </c>
      <c r="O10251" s="4">
        <f>SUM(Table16[[#This Row],[Price]]*0.95)</f>
        <v>1093.165</v>
      </c>
      <c r="P10251" s="4">
        <f>SUM(Table16[[#This Row],[Price]]*0.8)</f>
        <v>920.56000000000006</v>
      </c>
      <c r="Q10251" s="4">
        <f>SUM(Table16[[#This Row],[Price]]*0.6)</f>
        <v>690.42</v>
      </c>
    </row>
    <row r="10252" spans="1:17" x14ac:dyDescent="0.25">
      <c r="A10252" t="s">
        <v>3380</v>
      </c>
      <c r="B10252">
        <v>0</v>
      </c>
      <c r="C10252" t="s">
        <v>8044</v>
      </c>
      <c r="D10252">
        <v>270</v>
      </c>
      <c r="E10252" t="s">
        <v>6049</v>
      </c>
      <c r="F10252" s="4">
        <v>0</v>
      </c>
      <c r="J10252" s="4">
        <f>MIN(Table16[[#This Row],[Medicare Outpatient Allowable Rate]:[WPPA Inc Outpatient Allowable Rate]])</f>
        <v>0</v>
      </c>
      <c r="K10252" s="4">
        <f>MAX(Table16[[#This Row],[Blue Cross Outpatient Allowable Rate]:[WPPA Inc Outpatient Allowable Rate]])</f>
        <v>0</v>
      </c>
      <c r="L10252" s="4">
        <f>SUM(Table16[[#This Row],[Price]]*4.42)</f>
        <v>0</v>
      </c>
      <c r="M10252" s="4">
        <v>0</v>
      </c>
      <c r="N10252" s="4">
        <f>SUM(Table16[[#This Row],[ChargeID]]*0.76)</f>
        <v>0</v>
      </c>
      <c r="O10252" s="4">
        <f>SUM(Table16[[#This Row],[Price]]*0.95)</f>
        <v>0</v>
      </c>
      <c r="P10252" s="4">
        <f>SUM(Table16[[#This Row],[Price]]*0.8)</f>
        <v>0</v>
      </c>
      <c r="Q10252" s="4">
        <f>SUM(Table16[[#This Row],[Price]]*0.6)</f>
        <v>0</v>
      </c>
    </row>
    <row r="10253" spans="1:17" x14ac:dyDescent="0.25">
      <c r="A10253" t="s">
        <v>3380</v>
      </c>
      <c r="B10253">
        <v>0</v>
      </c>
      <c r="C10253" t="s">
        <v>8045</v>
      </c>
      <c r="D10253">
        <v>270</v>
      </c>
      <c r="E10253" t="s">
        <v>6392</v>
      </c>
      <c r="F10253" s="4">
        <v>0</v>
      </c>
      <c r="J10253" s="4">
        <f>MIN(Table16[[#This Row],[Medicare Outpatient Allowable Rate]:[WPPA Inc Outpatient Allowable Rate]])</f>
        <v>0</v>
      </c>
      <c r="K10253" s="4">
        <f>MAX(Table16[[#This Row],[Blue Cross Outpatient Allowable Rate]:[WPPA Inc Outpatient Allowable Rate]])</f>
        <v>0</v>
      </c>
      <c r="L10253" s="4">
        <f>SUM(Table16[[#This Row],[Price]]*4.42)</f>
        <v>0</v>
      </c>
      <c r="M10253" s="4">
        <v>0</v>
      </c>
      <c r="N10253" s="4">
        <f>SUM(Table16[[#This Row],[ChargeID]]*0.76)</f>
        <v>0</v>
      </c>
      <c r="O10253" s="4">
        <f>SUM(Table16[[#This Row],[Price]]*0.95)</f>
        <v>0</v>
      </c>
      <c r="P10253" s="4">
        <f>SUM(Table16[[#This Row],[Price]]*0.8)</f>
        <v>0</v>
      </c>
      <c r="Q10253" s="4">
        <f>SUM(Table16[[#This Row],[Price]]*0.6)</f>
        <v>0</v>
      </c>
    </row>
    <row r="10254" spans="1:17" x14ac:dyDescent="0.25">
      <c r="A10254" t="s">
        <v>3380</v>
      </c>
      <c r="B10254">
        <v>0</v>
      </c>
      <c r="C10254" t="s">
        <v>8046</v>
      </c>
      <c r="D10254">
        <v>270</v>
      </c>
      <c r="E10254" t="s">
        <v>6392</v>
      </c>
      <c r="F10254" s="4">
        <v>0</v>
      </c>
      <c r="J10254" s="4">
        <f>MIN(Table16[[#This Row],[Medicare Outpatient Allowable Rate]:[WPPA Inc Outpatient Allowable Rate]])</f>
        <v>0</v>
      </c>
      <c r="K10254" s="4">
        <f>MAX(Table16[[#This Row],[Blue Cross Outpatient Allowable Rate]:[WPPA Inc Outpatient Allowable Rate]])</f>
        <v>0</v>
      </c>
      <c r="L10254" s="4">
        <f>SUM(Table16[[#This Row],[Price]]*4.42)</f>
        <v>0</v>
      </c>
      <c r="M10254" s="4">
        <v>0</v>
      </c>
      <c r="N10254" s="4">
        <f>SUM(Table16[[#This Row],[ChargeID]]*0.76)</f>
        <v>0</v>
      </c>
      <c r="O10254" s="4">
        <f>SUM(Table16[[#This Row],[Price]]*0.95)</f>
        <v>0</v>
      </c>
      <c r="P10254" s="4">
        <f>SUM(Table16[[#This Row],[Price]]*0.8)</f>
        <v>0</v>
      </c>
      <c r="Q10254" s="4">
        <f>SUM(Table16[[#This Row],[Price]]*0.6)</f>
        <v>0</v>
      </c>
    </row>
    <row r="10255" spans="1:17" x14ac:dyDescent="0.25">
      <c r="A10255" t="s">
        <v>3380</v>
      </c>
      <c r="B10255">
        <v>0</v>
      </c>
      <c r="C10255" t="s">
        <v>8047</v>
      </c>
      <c r="D10255">
        <v>270</v>
      </c>
      <c r="E10255" t="s">
        <v>6392</v>
      </c>
      <c r="F10255" s="4">
        <v>0</v>
      </c>
      <c r="J10255" s="4">
        <f>MIN(Table16[[#This Row],[Medicare Outpatient Allowable Rate]:[WPPA Inc Outpatient Allowable Rate]])</f>
        <v>0</v>
      </c>
      <c r="K10255" s="4">
        <f>MAX(Table16[[#This Row],[Blue Cross Outpatient Allowable Rate]:[WPPA Inc Outpatient Allowable Rate]])</f>
        <v>0</v>
      </c>
      <c r="L10255" s="4">
        <f>SUM(Table16[[#This Row],[Price]]*4.42)</f>
        <v>0</v>
      </c>
      <c r="M10255" s="4">
        <v>0</v>
      </c>
      <c r="N10255" s="4">
        <f>SUM(Table16[[#This Row],[ChargeID]]*0.76)</f>
        <v>0</v>
      </c>
      <c r="O10255" s="4">
        <f>SUM(Table16[[#This Row],[Price]]*0.95)</f>
        <v>0</v>
      </c>
      <c r="P10255" s="4">
        <f>SUM(Table16[[#This Row],[Price]]*0.8)</f>
        <v>0</v>
      </c>
      <c r="Q10255" s="4">
        <f>SUM(Table16[[#This Row],[Price]]*0.6)</f>
        <v>0</v>
      </c>
    </row>
    <row r="10256" spans="1:17" x14ac:dyDescent="0.25">
      <c r="A10256" t="s">
        <v>3380</v>
      </c>
      <c r="B10256">
        <v>0</v>
      </c>
      <c r="C10256" t="s">
        <v>8048</v>
      </c>
      <c r="D10256">
        <v>270</v>
      </c>
      <c r="E10256" t="s">
        <v>6392</v>
      </c>
      <c r="F10256" s="4">
        <v>0</v>
      </c>
      <c r="J10256" s="4">
        <f>MIN(Table16[[#This Row],[Medicare Outpatient Allowable Rate]:[WPPA Inc Outpatient Allowable Rate]])</f>
        <v>0</v>
      </c>
      <c r="K10256" s="4">
        <f>MAX(Table16[[#This Row],[Blue Cross Outpatient Allowable Rate]:[WPPA Inc Outpatient Allowable Rate]])</f>
        <v>0</v>
      </c>
      <c r="L10256" s="4">
        <f>SUM(Table16[[#This Row],[Price]]*4.42)</f>
        <v>0</v>
      </c>
      <c r="M10256" s="4">
        <v>0</v>
      </c>
      <c r="N10256" s="4">
        <f>SUM(Table16[[#This Row],[ChargeID]]*0.76)</f>
        <v>0</v>
      </c>
      <c r="O10256" s="4">
        <f>SUM(Table16[[#This Row],[Price]]*0.95)</f>
        <v>0</v>
      </c>
      <c r="P10256" s="4">
        <f>SUM(Table16[[#This Row],[Price]]*0.8)</f>
        <v>0</v>
      </c>
      <c r="Q10256" s="4">
        <f>SUM(Table16[[#This Row],[Price]]*0.6)</f>
        <v>0</v>
      </c>
    </row>
    <row r="10257" spans="1:17" x14ac:dyDescent="0.25">
      <c r="A10257" t="s">
        <v>3380</v>
      </c>
      <c r="B10257">
        <v>0</v>
      </c>
      <c r="C10257" t="s">
        <v>8049</v>
      </c>
      <c r="D10257">
        <v>272</v>
      </c>
      <c r="E10257" t="s">
        <v>6058</v>
      </c>
      <c r="F10257" s="4">
        <v>0</v>
      </c>
      <c r="J10257" s="4">
        <f>MIN(Table16[[#This Row],[Medicare Outpatient Allowable Rate]:[WPPA Inc Outpatient Allowable Rate]])</f>
        <v>0</v>
      </c>
      <c r="K10257" s="4">
        <f>MAX(Table16[[#This Row],[Blue Cross Outpatient Allowable Rate]:[WPPA Inc Outpatient Allowable Rate]])</f>
        <v>0</v>
      </c>
      <c r="L10257" s="4">
        <f>SUM(Table16[[#This Row],[Price]]*4.42)</f>
        <v>0</v>
      </c>
      <c r="M10257" s="4">
        <v>0</v>
      </c>
      <c r="N10257" s="4">
        <f>SUM(Table16[[#This Row],[ChargeID]]*0.76)</f>
        <v>0</v>
      </c>
      <c r="O10257" s="4">
        <f>SUM(Table16[[#This Row],[Price]]*0.95)</f>
        <v>0</v>
      </c>
      <c r="P10257" s="4">
        <f>SUM(Table16[[#This Row],[Price]]*0.8)</f>
        <v>0</v>
      </c>
      <c r="Q10257" s="4">
        <f>SUM(Table16[[#This Row],[Price]]*0.6)</f>
        <v>0</v>
      </c>
    </row>
    <row r="10258" spans="1:17" x14ac:dyDescent="0.25">
      <c r="A10258" t="s">
        <v>3380</v>
      </c>
      <c r="B10258">
        <v>0</v>
      </c>
      <c r="C10258" t="s">
        <v>8050</v>
      </c>
      <c r="D10258">
        <v>271</v>
      </c>
      <c r="E10258" t="s">
        <v>7582</v>
      </c>
      <c r="F10258" s="4">
        <v>0</v>
      </c>
      <c r="J10258" s="4">
        <f>MIN(Table16[[#This Row],[Medicare Outpatient Allowable Rate]:[WPPA Inc Outpatient Allowable Rate]])</f>
        <v>0</v>
      </c>
      <c r="K10258" s="4">
        <f>MAX(Table16[[#This Row],[Blue Cross Outpatient Allowable Rate]:[WPPA Inc Outpatient Allowable Rate]])</f>
        <v>0</v>
      </c>
      <c r="L10258" s="4">
        <f>SUM(Table16[[#This Row],[Price]]*4.42)</f>
        <v>0</v>
      </c>
      <c r="M10258" s="4">
        <v>0</v>
      </c>
      <c r="N10258" s="4">
        <f>SUM(Table16[[#This Row],[ChargeID]]*0.76)</f>
        <v>0</v>
      </c>
      <c r="O10258" s="4">
        <f>SUM(Table16[[#This Row],[Price]]*0.95)</f>
        <v>0</v>
      </c>
      <c r="P10258" s="4">
        <f>SUM(Table16[[#This Row],[Price]]*0.8)</f>
        <v>0</v>
      </c>
      <c r="Q10258" s="4">
        <f>SUM(Table16[[#This Row],[Price]]*0.6)</f>
        <v>0</v>
      </c>
    </row>
    <row r="10259" spans="1:17" x14ac:dyDescent="0.25">
      <c r="A10259" t="s">
        <v>3380</v>
      </c>
      <c r="B10259">
        <v>0</v>
      </c>
      <c r="C10259" t="s">
        <v>8051</v>
      </c>
      <c r="D10259">
        <v>270</v>
      </c>
      <c r="E10259" t="s">
        <v>6381</v>
      </c>
      <c r="F10259" s="4">
        <v>0</v>
      </c>
      <c r="J10259" s="4">
        <f>MIN(Table16[[#This Row],[Medicare Outpatient Allowable Rate]:[WPPA Inc Outpatient Allowable Rate]])</f>
        <v>0</v>
      </c>
      <c r="K10259" s="4">
        <f>MAX(Table16[[#This Row],[Blue Cross Outpatient Allowable Rate]:[WPPA Inc Outpatient Allowable Rate]])</f>
        <v>0</v>
      </c>
      <c r="L10259" s="4">
        <f>SUM(Table16[[#This Row],[Price]]*4.42)</f>
        <v>0</v>
      </c>
      <c r="M10259" s="4">
        <v>0</v>
      </c>
      <c r="N10259" s="4">
        <f>SUM(Table16[[#This Row],[ChargeID]]*0.76)</f>
        <v>0</v>
      </c>
      <c r="O10259" s="4">
        <f>SUM(Table16[[#This Row],[Price]]*0.95)</f>
        <v>0</v>
      </c>
      <c r="P10259" s="4">
        <f>SUM(Table16[[#This Row],[Price]]*0.8)</f>
        <v>0</v>
      </c>
      <c r="Q10259" s="4">
        <f>SUM(Table16[[#This Row],[Price]]*0.6)</f>
        <v>0</v>
      </c>
    </row>
    <row r="10260" spans="1:17" x14ac:dyDescent="0.25">
      <c r="A10260" t="s">
        <v>3380</v>
      </c>
      <c r="B10260">
        <v>8.86</v>
      </c>
      <c r="C10260" t="s">
        <v>12161</v>
      </c>
      <c r="D10260">
        <v>270</v>
      </c>
      <c r="E10260" t="s">
        <v>6250</v>
      </c>
      <c r="F10260" s="4">
        <v>8.86</v>
      </c>
      <c r="J10260" s="4">
        <f>MIN(Table16[[#This Row],[Medicare Outpatient Allowable Rate]:[WPPA Inc Outpatient Allowable Rate]])</f>
        <v>0</v>
      </c>
      <c r="K10260" s="4">
        <f>MAX(Table16[[#This Row],[Blue Cross Outpatient Allowable Rate]:[WPPA Inc Outpatient Allowable Rate]])</f>
        <v>8.4169999999999998</v>
      </c>
      <c r="L10260" s="4">
        <f>SUM(Table16[[#This Row],[Price]]*4.42)</f>
        <v>39.161199999999994</v>
      </c>
      <c r="M10260" s="4">
        <v>0</v>
      </c>
      <c r="N10260" s="4">
        <f>SUM(Table16[[#This Row],[ChargeID]]*0.76)</f>
        <v>6.7336</v>
      </c>
      <c r="O10260" s="4">
        <f>SUM(Table16[[#This Row],[Price]]*0.95)</f>
        <v>8.4169999999999998</v>
      </c>
      <c r="P10260" s="4">
        <f>SUM(Table16[[#This Row],[Price]]*0.8)</f>
        <v>7.0880000000000001</v>
      </c>
      <c r="Q10260" s="4">
        <f>SUM(Table16[[#This Row],[Price]]*0.6)</f>
        <v>5.3159999999999998</v>
      </c>
    </row>
    <row r="10261" spans="1:17" x14ac:dyDescent="0.25">
      <c r="A10261" t="s">
        <v>3380</v>
      </c>
      <c r="B10261">
        <v>11.71</v>
      </c>
      <c r="C10261" t="s">
        <v>12162</v>
      </c>
      <c r="D10261">
        <v>272</v>
      </c>
      <c r="E10261" t="s">
        <v>6058</v>
      </c>
      <c r="F10261" s="4">
        <v>11.71</v>
      </c>
      <c r="J10261" s="4">
        <f>MIN(Table16[[#This Row],[Medicare Outpatient Allowable Rate]:[WPPA Inc Outpatient Allowable Rate]])</f>
        <v>0</v>
      </c>
      <c r="K10261" s="4">
        <f>MAX(Table16[[#This Row],[Blue Cross Outpatient Allowable Rate]:[WPPA Inc Outpatient Allowable Rate]])</f>
        <v>11.124500000000001</v>
      </c>
      <c r="L10261" s="4">
        <f>SUM(Table16[[#This Row],[Price]]*4.42)</f>
        <v>51.758200000000002</v>
      </c>
      <c r="M10261" s="4">
        <v>0</v>
      </c>
      <c r="N10261" s="4">
        <f>SUM(Table16[[#This Row],[ChargeID]]*0.76)</f>
        <v>8.8996000000000013</v>
      </c>
      <c r="O10261" s="4">
        <f>SUM(Table16[[#This Row],[Price]]*0.95)</f>
        <v>11.124500000000001</v>
      </c>
      <c r="P10261" s="4">
        <f>SUM(Table16[[#This Row],[Price]]*0.8)</f>
        <v>9.3680000000000003</v>
      </c>
      <c r="Q10261" s="4">
        <f>SUM(Table16[[#This Row],[Price]]*0.6)</f>
        <v>7.0260000000000007</v>
      </c>
    </row>
    <row r="10262" spans="1:17" x14ac:dyDescent="0.25">
      <c r="A10262" t="s">
        <v>3380</v>
      </c>
      <c r="B10262">
        <v>0</v>
      </c>
      <c r="C10262" t="s">
        <v>12163</v>
      </c>
      <c r="D10262">
        <v>270</v>
      </c>
      <c r="E10262" t="s">
        <v>12759</v>
      </c>
      <c r="F10262" s="4">
        <v>0</v>
      </c>
      <c r="J10262" s="4">
        <f>MIN(Table16[[#This Row],[Medicare Outpatient Allowable Rate]:[WPPA Inc Outpatient Allowable Rate]])</f>
        <v>0</v>
      </c>
      <c r="K10262" s="4">
        <f>MAX(Table16[[#This Row],[Blue Cross Outpatient Allowable Rate]:[WPPA Inc Outpatient Allowable Rate]])</f>
        <v>0</v>
      </c>
      <c r="L10262" s="4">
        <f>SUM(Table16[[#This Row],[Price]]*4.42)</f>
        <v>0</v>
      </c>
      <c r="M10262" s="4">
        <v>0</v>
      </c>
      <c r="N10262" s="4">
        <f>SUM(Table16[[#This Row],[ChargeID]]*0.76)</f>
        <v>0</v>
      </c>
      <c r="O10262" s="4">
        <f>SUM(Table16[[#This Row],[Price]]*0.95)</f>
        <v>0</v>
      </c>
      <c r="P10262" s="4">
        <f>SUM(Table16[[#This Row],[Price]]*0.8)</f>
        <v>0</v>
      </c>
      <c r="Q10262" s="4">
        <f>SUM(Table16[[#This Row],[Price]]*0.6)</f>
        <v>0</v>
      </c>
    </row>
    <row r="10263" spans="1:17" x14ac:dyDescent="0.25">
      <c r="A10263" t="s">
        <v>3380</v>
      </c>
      <c r="B10263">
        <v>136.46</v>
      </c>
      <c r="C10263" t="s">
        <v>12164</v>
      </c>
      <c r="D10263">
        <v>272</v>
      </c>
      <c r="E10263" t="s">
        <v>6058</v>
      </c>
      <c r="F10263" s="4">
        <v>136.46</v>
      </c>
      <c r="J10263" s="4">
        <f>MIN(Table16[[#This Row],[Medicare Outpatient Allowable Rate]:[WPPA Inc Outpatient Allowable Rate]])</f>
        <v>0</v>
      </c>
      <c r="K10263" s="4">
        <f>MAX(Table16[[#This Row],[Blue Cross Outpatient Allowable Rate]:[WPPA Inc Outpatient Allowable Rate]])</f>
        <v>129.637</v>
      </c>
      <c r="L10263" s="4">
        <f>SUM(Table16[[#This Row],[Price]]*4.42)</f>
        <v>603.15319999999997</v>
      </c>
      <c r="M10263" s="4">
        <v>0</v>
      </c>
      <c r="N10263" s="4">
        <f>SUM(Table16[[#This Row],[ChargeID]]*0.76)</f>
        <v>103.70960000000001</v>
      </c>
      <c r="O10263" s="4">
        <f>SUM(Table16[[#This Row],[Price]]*0.95)</f>
        <v>129.637</v>
      </c>
      <c r="P10263" s="4">
        <f>SUM(Table16[[#This Row],[Price]]*0.8)</f>
        <v>109.16800000000001</v>
      </c>
      <c r="Q10263" s="4">
        <f>SUM(Table16[[#This Row],[Price]]*0.6)</f>
        <v>81.876000000000005</v>
      </c>
    </row>
    <row r="10264" spans="1:17" x14ac:dyDescent="0.25">
      <c r="A10264" t="s">
        <v>3380</v>
      </c>
      <c r="B10264">
        <v>79.31</v>
      </c>
      <c r="C10264" t="s">
        <v>12165</v>
      </c>
      <c r="D10264">
        <v>272</v>
      </c>
      <c r="E10264" t="s">
        <v>6058</v>
      </c>
      <c r="F10264" s="4">
        <v>79.31</v>
      </c>
      <c r="J10264" s="4">
        <f>MIN(Table16[[#This Row],[Medicare Outpatient Allowable Rate]:[WPPA Inc Outpatient Allowable Rate]])</f>
        <v>0</v>
      </c>
      <c r="K10264" s="4">
        <f>MAX(Table16[[#This Row],[Blue Cross Outpatient Allowable Rate]:[WPPA Inc Outpatient Allowable Rate]])</f>
        <v>75.344499999999996</v>
      </c>
      <c r="L10264" s="4">
        <f>SUM(Table16[[#This Row],[Price]]*4.42)</f>
        <v>350.55020000000002</v>
      </c>
      <c r="M10264" s="4">
        <v>0</v>
      </c>
      <c r="N10264" s="4">
        <f>SUM(Table16[[#This Row],[ChargeID]]*0.76)</f>
        <v>60.275600000000004</v>
      </c>
      <c r="O10264" s="4">
        <f>SUM(Table16[[#This Row],[Price]]*0.95)</f>
        <v>75.344499999999996</v>
      </c>
      <c r="P10264" s="4">
        <f>SUM(Table16[[#This Row],[Price]]*0.8)</f>
        <v>63.448000000000008</v>
      </c>
      <c r="Q10264" s="4">
        <f>SUM(Table16[[#This Row],[Price]]*0.6)</f>
        <v>47.585999999999999</v>
      </c>
    </row>
    <row r="10265" spans="1:17" x14ac:dyDescent="0.25">
      <c r="A10265" t="s">
        <v>3380</v>
      </c>
      <c r="B10265">
        <v>79.31</v>
      </c>
      <c r="C10265" t="s">
        <v>12166</v>
      </c>
      <c r="D10265">
        <v>272</v>
      </c>
      <c r="E10265" t="s">
        <v>6058</v>
      </c>
      <c r="F10265" s="4">
        <v>79.31</v>
      </c>
      <c r="J10265" s="4">
        <f>MIN(Table16[[#This Row],[Medicare Outpatient Allowable Rate]:[WPPA Inc Outpatient Allowable Rate]])</f>
        <v>0</v>
      </c>
      <c r="K10265" s="4">
        <f>MAX(Table16[[#This Row],[Blue Cross Outpatient Allowable Rate]:[WPPA Inc Outpatient Allowable Rate]])</f>
        <v>75.344499999999996</v>
      </c>
      <c r="L10265" s="4">
        <f>SUM(Table16[[#This Row],[Price]]*4.42)</f>
        <v>350.55020000000002</v>
      </c>
      <c r="M10265" s="4">
        <v>0</v>
      </c>
      <c r="N10265" s="4">
        <f>SUM(Table16[[#This Row],[ChargeID]]*0.76)</f>
        <v>60.275600000000004</v>
      </c>
      <c r="O10265" s="4">
        <f>SUM(Table16[[#This Row],[Price]]*0.95)</f>
        <v>75.344499999999996</v>
      </c>
      <c r="P10265" s="4">
        <f>SUM(Table16[[#This Row],[Price]]*0.8)</f>
        <v>63.448000000000008</v>
      </c>
      <c r="Q10265" s="4">
        <f>SUM(Table16[[#This Row],[Price]]*0.6)</f>
        <v>47.585999999999999</v>
      </c>
    </row>
    <row r="10266" spans="1:17" x14ac:dyDescent="0.25">
      <c r="A10266" t="s">
        <v>3380</v>
      </c>
      <c r="B10266">
        <v>79.31</v>
      </c>
      <c r="C10266" t="s">
        <v>12167</v>
      </c>
      <c r="D10266">
        <v>272</v>
      </c>
      <c r="E10266" t="s">
        <v>6058</v>
      </c>
      <c r="F10266" s="4">
        <v>79.31</v>
      </c>
      <c r="J10266" s="4">
        <f>MIN(Table16[[#This Row],[Medicare Outpatient Allowable Rate]:[WPPA Inc Outpatient Allowable Rate]])</f>
        <v>0</v>
      </c>
      <c r="K10266" s="4">
        <f>MAX(Table16[[#This Row],[Blue Cross Outpatient Allowable Rate]:[WPPA Inc Outpatient Allowable Rate]])</f>
        <v>75.344499999999996</v>
      </c>
      <c r="L10266" s="4">
        <f>SUM(Table16[[#This Row],[Price]]*4.42)</f>
        <v>350.55020000000002</v>
      </c>
      <c r="M10266" s="4">
        <v>0</v>
      </c>
      <c r="N10266" s="4">
        <f>SUM(Table16[[#This Row],[ChargeID]]*0.76)</f>
        <v>60.275600000000004</v>
      </c>
      <c r="O10266" s="4">
        <f>SUM(Table16[[#This Row],[Price]]*0.95)</f>
        <v>75.344499999999996</v>
      </c>
      <c r="P10266" s="4">
        <f>SUM(Table16[[#This Row],[Price]]*0.8)</f>
        <v>63.448000000000008</v>
      </c>
      <c r="Q10266" s="4">
        <f>SUM(Table16[[#This Row],[Price]]*0.6)</f>
        <v>47.585999999999999</v>
      </c>
    </row>
    <row r="10267" spans="1:17" x14ac:dyDescent="0.25">
      <c r="A10267" t="s">
        <v>3380</v>
      </c>
      <c r="B10267">
        <v>190.26</v>
      </c>
      <c r="C10267" t="s">
        <v>12168</v>
      </c>
      <c r="D10267">
        <v>272</v>
      </c>
      <c r="E10267" t="s">
        <v>6058</v>
      </c>
      <c r="F10267" s="4">
        <v>190.26</v>
      </c>
      <c r="J10267" s="4">
        <f>MIN(Table16[[#This Row],[Medicare Outpatient Allowable Rate]:[WPPA Inc Outpatient Allowable Rate]])</f>
        <v>0</v>
      </c>
      <c r="K10267" s="4">
        <f>MAX(Table16[[#This Row],[Blue Cross Outpatient Allowable Rate]:[WPPA Inc Outpatient Allowable Rate]])</f>
        <v>180.74699999999999</v>
      </c>
      <c r="L10267" s="4">
        <f>SUM(Table16[[#This Row],[Price]]*4.42)</f>
        <v>840.94919999999991</v>
      </c>
      <c r="M10267" s="4">
        <v>0</v>
      </c>
      <c r="N10267" s="4">
        <f>SUM(Table16[[#This Row],[ChargeID]]*0.76)</f>
        <v>144.5976</v>
      </c>
      <c r="O10267" s="4">
        <f>SUM(Table16[[#This Row],[Price]]*0.95)</f>
        <v>180.74699999999999</v>
      </c>
      <c r="P10267" s="4">
        <f>SUM(Table16[[#This Row],[Price]]*0.8)</f>
        <v>152.208</v>
      </c>
      <c r="Q10267" s="4">
        <f>SUM(Table16[[#This Row],[Price]]*0.6)</f>
        <v>114.15599999999999</v>
      </c>
    </row>
    <row r="10268" spans="1:17" x14ac:dyDescent="0.25">
      <c r="A10268" t="s">
        <v>3380</v>
      </c>
      <c r="B10268">
        <v>51.04</v>
      </c>
      <c r="C10268" t="s">
        <v>12169</v>
      </c>
      <c r="D10268">
        <v>271</v>
      </c>
      <c r="E10268" t="s">
        <v>6058</v>
      </c>
      <c r="F10268" s="4">
        <v>51.04</v>
      </c>
      <c r="J10268" s="4">
        <f>MIN(Table16[[#This Row],[Medicare Outpatient Allowable Rate]:[WPPA Inc Outpatient Allowable Rate]])</f>
        <v>0</v>
      </c>
      <c r="K10268" s="4">
        <f>MAX(Table16[[#This Row],[Blue Cross Outpatient Allowable Rate]:[WPPA Inc Outpatient Allowable Rate]])</f>
        <v>48.488</v>
      </c>
      <c r="L10268" s="4">
        <f>SUM(Table16[[#This Row],[Price]]*4.42)</f>
        <v>225.5968</v>
      </c>
      <c r="M10268" s="4">
        <v>0</v>
      </c>
      <c r="N10268" s="4">
        <f>SUM(Table16[[#This Row],[ChargeID]]*0.76)</f>
        <v>38.790399999999998</v>
      </c>
      <c r="O10268" s="4">
        <f>SUM(Table16[[#This Row],[Price]]*0.95)</f>
        <v>48.488</v>
      </c>
      <c r="P10268" s="4">
        <f>SUM(Table16[[#This Row],[Price]]*0.8)</f>
        <v>40.832000000000001</v>
      </c>
      <c r="Q10268" s="4">
        <f>SUM(Table16[[#This Row],[Price]]*0.6)</f>
        <v>30.623999999999999</v>
      </c>
    </row>
    <row r="10269" spans="1:17" x14ac:dyDescent="0.25">
      <c r="A10269" t="s">
        <v>3380</v>
      </c>
      <c r="B10269">
        <v>6.81</v>
      </c>
      <c r="C10269" t="s">
        <v>12170</v>
      </c>
      <c r="D10269">
        <v>272</v>
      </c>
      <c r="E10269" t="s">
        <v>6058</v>
      </c>
      <c r="F10269" s="4">
        <v>6.81</v>
      </c>
      <c r="J10269" s="4">
        <f>MIN(Table16[[#This Row],[Medicare Outpatient Allowable Rate]:[WPPA Inc Outpatient Allowable Rate]])</f>
        <v>0</v>
      </c>
      <c r="K10269" s="4">
        <f>MAX(Table16[[#This Row],[Blue Cross Outpatient Allowable Rate]:[WPPA Inc Outpatient Allowable Rate]])</f>
        <v>6.4694999999999991</v>
      </c>
      <c r="L10269" s="4">
        <f>SUM(Table16[[#This Row],[Price]]*4.42)</f>
        <v>30.100199999999997</v>
      </c>
      <c r="M10269" s="4">
        <v>0</v>
      </c>
      <c r="N10269" s="4">
        <f>SUM(Table16[[#This Row],[ChargeID]]*0.76)</f>
        <v>5.1756000000000002</v>
      </c>
      <c r="O10269" s="4">
        <f>SUM(Table16[[#This Row],[Price]]*0.95)</f>
        <v>6.4694999999999991</v>
      </c>
      <c r="P10269" s="4">
        <f>SUM(Table16[[#This Row],[Price]]*0.8)</f>
        <v>5.4480000000000004</v>
      </c>
      <c r="Q10269" s="4">
        <f>SUM(Table16[[#This Row],[Price]]*0.6)</f>
        <v>4.0859999999999994</v>
      </c>
    </row>
    <row r="10270" spans="1:17" x14ac:dyDescent="0.25">
      <c r="A10270" t="s">
        <v>3380</v>
      </c>
      <c r="B10270">
        <v>120.93</v>
      </c>
      <c r="C10270" t="s">
        <v>12171</v>
      </c>
      <c r="D10270">
        <v>272</v>
      </c>
      <c r="E10270" t="s">
        <v>6058</v>
      </c>
      <c r="F10270" s="4">
        <v>120.93</v>
      </c>
      <c r="J10270" s="4">
        <f>MIN(Table16[[#This Row],[Medicare Outpatient Allowable Rate]:[WPPA Inc Outpatient Allowable Rate]])</f>
        <v>0</v>
      </c>
      <c r="K10270" s="4">
        <f>MAX(Table16[[#This Row],[Blue Cross Outpatient Allowable Rate]:[WPPA Inc Outpatient Allowable Rate]])</f>
        <v>114.8835</v>
      </c>
      <c r="L10270" s="4">
        <f>SUM(Table16[[#This Row],[Price]]*4.42)</f>
        <v>534.51060000000007</v>
      </c>
      <c r="M10270" s="4">
        <v>0</v>
      </c>
      <c r="N10270" s="4">
        <f>SUM(Table16[[#This Row],[ChargeID]]*0.76)</f>
        <v>91.906800000000004</v>
      </c>
      <c r="O10270" s="4">
        <f>SUM(Table16[[#This Row],[Price]]*0.95)</f>
        <v>114.8835</v>
      </c>
      <c r="P10270" s="4">
        <f>SUM(Table16[[#This Row],[Price]]*0.8)</f>
        <v>96.744000000000014</v>
      </c>
      <c r="Q10270" s="4">
        <f>SUM(Table16[[#This Row],[Price]]*0.6)</f>
        <v>72.558000000000007</v>
      </c>
    </row>
    <row r="10271" spans="1:17" x14ac:dyDescent="0.25">
      <c r="A10271" t="s">
        <v>3380</v>
      </c>
      <c r="B10271">
        <v>132.84</v>
      </c>
      <c r="C10271" t="s">
        <v>12172</v>
      </c>
      <c r="D10271">
        <v>272</v>
      </c>
      <c r="E10271" t="s">
        <v>6058</v>
      </c>
      <c r="F10271" s="4">
        <v>132.84</v>
      </c>
      <c r="J10271" s="4">
        <f>MIN(Table16[[#This Row],[Medicare Outpatient Allowable Rate]:[WPPA Inc Outpatient Allowable Rate]])</f>
        <v>0</v>
      </c>
      <c r="K10271" s="4">
        <f>MAX(Table16[[#This Row],[Blue Cross Outpatient Allowable Rate]:[WPPA Inc Outpatient Allowable Rate]])</f>
        <v>126.19799999999999</v>
      </c>
      <c r="L10271" s="4">
        <f>SUM(Table16[[#This Row],[Price]]*4.42)</f>
        <v>587.15279999999996</v>
      </c>
      <c r="M10271" s="4">
        <v>0</v>
      </c>
      <c r="N10271" s="4">
        <f>SUM(Table16[[#This Row],[ChargeID]]*0.76)</f>
        <v>100.9584</v>
      </c>
      <c r="O10271" s="4">
        <f>SUM(Table16[[#This Row],[Price]]*0.95)</f>
        <v>126.19799999999999</v>
      </c>
      <c r="P10271" s="4">
        <f>SUM(Table16[[#This Row],[Price]]*0.8)</f>
        <v>106.27200000000001</v>
      </c>
      <c r="Q10271" s="4">
        <f>SUM(Table16[[#This Row],[Price]]*0.6)</f>
        <v>79.703999999999994</v>
      </c>
    </row>
    <row r="10272" spans="1:17" x14ac:dyDescent="0.25">
      <c r="A10272" t="s">
        <v>3380</v>
      </c>
      <c r="B10272">
        <v>120.93</v>
      </c>
      <c r="C10272" t="s">
        <v>12173</v>
      </c>
      <c r="D10272">
        <v>272</v>
      </c>
      <c r="E10272" t="s">
        <v>6058</v>
      </c>
      <c r="F10272" s="4">
        <v>120.93</v>
      </c>
      <c r="J10272" s="4">
        <f>MIN(Table16[[#This Row],[Medicare Outpatient Allowable Rate]:[WPPA Inc Outpatient Allowable Rate]])</f>
        <v>0</v>
      </c>
      <c r="K10272" s="4">
        <f>MAX(Table16[[#This Row],[Blue Cross Outpatient Allowable Rate]:[WPPA Inc Outpatient Allowable Rate]])</f>
        <v>114.8835</v>
      </c>
      <c r="L10272" s="4">
        <f>SUM(Table16[[#This Row],[Price]]*4.42)</f>
        <v>534.51060000000007</v>
      </c>
      <c r="M10272" s="4">
        <v>0</v>
      </c>
      <c r="N10272" s="4">
        <f>SUM(Table16[[#This Row],[ChargeID]]*0.76)</f>
        <v>91.906800000000004</v>
      </c>
      <c r="O10272" s="4">
        <f>SUM(Table16[[#This Row],[Price]]*0.95)</f>
        <v>114.8835</v>
      </c>
      <c r="P10272" s="4">
        <f>SUM(Table16[[#This Row],[Price]]*0.8)</f>
        <v>96.744000000000014</v>
      </c>
      <c r="Q10272" s="4">
        <f>SUM(Table16[[#This Row],[Price]]*0.6)</f>
        <v>72.558000000000007</v>
      </c>
    </row>
    <row r="10273" spans="1:17" x14ac:dyDescent="0.25">
      <c r="A10273" t="s">
        <v>3380</v>
      </c>
      <c r="B10273">
        <v>0</v>
      </c>
      <c r="C10273" t="s">
        <v>12174</v>
      </c>
      <c r="D10273">
        <v>270</v>
      </c>
      <c r="E10273" t="s">
        <v>7692</v>
      </c>
      <c r="F10273" s="4">
        <v>0</v>
      </c>
      <c r="J10273" s="4">
        <f>MIN(Table16[[#This Row],[Medicare Outpatient Allowable Rate]:[WPPA Inc Outpatient Allowable Rate]])</f>
        <v>0</v>
      </c>
      <c r="K10273" s="4">
        <f>MAX(Table16[[#This Row],[Blue Cross Outpatient Allowable Rate]:[WPPA Inc Outpatient Allowable Rate]])</f>
        <v>0</v>
      </c>
      <c r="L10273" s="4">
        <f>SUM(Table16[[#This Row],[Price]]*4.42)</f>
        <v>0</v>
      </c>
      <c r="M10273" s="4">
        <v>0</v>
      </c>
      <c r="N10273" s="4">
        <f>SUM(Table16[[#This Row],[ChargeID]]*0.76)</f>
        <v>0</v>
      </c>
      <c r="O10273" s="4">
        <f>SUM(Table16[[#This Row],[Price]]*0.95)</f>
        <v>0</v>
      </c>
      <c r="P10273" s="4">
        <f>SUM(Table16[[#This Row],[Price]]*0.8)</f>
        <v>0</v>
      </c>
      <c r="Q10273" s="4">
        <f>SUM(Table16[[#This Row],[Price]]*0.6)</f>
        <v>0</v>
      </c>
    </row>
    <row r="10274" spans="1:17" x14ac:dyDescent="0.25">
      <c r="A10274" t="s">
        <v>3380</v>
      </c>
      <c r="B10274">
        <v>0</v>
      </c>
      <c r="C10274" t="s">
        <v>12175</v>
      </c>
      <c r="D10274">
        <v>272</v>
      </c>
      <c r="E10274" t="s">
        <v>6250</v>
      </c>
      <c r="F10274" s="4">
        <v>0</v>
      </c>
      <c r="J10274" s="4">
        <f>MIN(Table16[[#This Row],[Medicare Outpatient Allowable Rate]:[WPPA Inc Outpatient Allowable Rate]])</f>
        <v>0</v>
      </c>
      <c r="K10274" s="4">
        <f>MAX(Table16[[#This Row],[Blue Cross Outpatient Allowable Rate]:[WPPA Inc Outpatient Allowable Rate]])</f>
        <v>0</v>
      </c>
      <c r="L10274" s="4">
        <f>SUM(Table16[[#This Row],[Price]]*4.42)</f>
        <v>0</v>
      </c>
      <c r="M10274" s="4">
        <v>0</v>
      </c>
      <c r="N10274" s="4">
        <f>SUM(Table16[[#This Row],[ChargeID]]*0.76)</f>
        <v>0</v>
      </c>
      <c r="O10274" s="4">
        <f>SUM(Table16[[#This Row],[Price]]*0.95)</f>
        <v>0</v>
      </c>
      <c r="P10274" s="4">
        <f>SUM(Table16[[#This Row],[Price]]*0.8)</f>
        <v>0</v>
      </c>
      <c r="Q10274" s="4">
        <f>SUM(Table16[[#This Row],[Price]]*0.6)</f>
        <v>0</v>
      </c>
    </row>
    <row r="10275" spans="1:17" x14ac:dyDescent="0.25">
      <c r="A10275" t="s">
        <v>3380</v>
      </c>
      <c r="B10275">
        <v>0</v>
      </c>
      <c r="C10275" t="s">
        <v>12176</v>
      </c>
      <c r="D10275">
        <v>272</v>
      </c>
      <c r="E10275" t="s">
        <v>6476</v>
      </c>
      <c r="F10275" s="4">
        <v>0</v>
      </c>
      <c r="J10275" s="4">
        <f>MIN(Table16[[#This Row],[Medicare Outpatient Allowable Rate]:[WPPA Inc Outpatient Allowable Rate]])</f>
        <v>0</v>
      </c>
      <c r="K10275" s="4">
        <f>MAX(Table16[[#This Row],[Blue Cross Outpatient Allowable Rate]:[WPPA Inc Outpatient Allowable Rate]])</f>
        <v>0</v>
      </c>
      <c r="L10275" s="4">
        <f>SUM(Table16[[#This Row],[Price]]*4.42)</f>
        <v>0</v>
      </c>
      <c r="M10275" s="4">
        <v>0</v>
      </c>
      <c r="N10275" s="4">
        <f>SUM(Table16[[#This Row],[ChargeID]]*0.76)</f>
        <v>0</v>
      </c>
      <c r="O10275" s="4">
        <f>SUM(Table16[[#This Row],[Price]]*0.95)</f>
        <v>0</v>
      </c>
      <c r="P10275" s="4">
        <f>SUM(Table16[[#This Row],[Price]]*0.8)</f>
        <v>0</v>
      </c>
      <c r="Q10275" s="4">
        <f>SUM(Table16[[#This Row],[Price]]*0.6)</f>
        <v>0</v>
      </c>
    </row>
    <row r="10276" spans="1:17" x14ac:dyDescent="0.25">
      <c r="A10276" t="s">
        <v>3380</v>
      </c>
      <c r="B10276">
        <v>0</v>
      </c>
      <c r="C10276" t="s">
        <v>12177</v>
      </c>
      <c r="D10276">
        <v>272</v>
      </c>
      <c r="E10276" t="s">
        <v>6476</v>
      </c>
      <c r="F10276" s="4">
        <v>0</v>
      </c>
      <c r="J10276" s="4">
        <f>MIN(Table16[[#This Row],[Medicare Outpatient Allowable Rate]:[WPPA Inc Outpatient Allowable Rate]])</f>
        <v>0</v>
      </c>
      <c r="K10276" s="4">
        <f>MAX(Table16[[#This Row],[Blue Cross Outpatient Allowable Rate]:[WPPA Inc Outpatient Allowable Rate]])</f>
        <v>0</v>
      </c>
      <c r="L10276" s="4">
        <f>SUM(Table16[[#This Row],[Price]]*4.42)</f>
        <v>0</v>
      </c>
      <c r="M10276" s="4">
        <v>0</v>
      </c>
      <c r="N10276" s="4">
        <f>SUM(Table16[[#This Row],[ChargeID]]*0.76)</f>
        <v>0</v>
      </c>
      <c r="O10276" s="4">
        <f>SUM(Table16[[#This Row],[Price]]*0.95)</f>
        <v>0</v>
      </c>
      <c r="P10276" s="4">
        <f>SUM(Table16[[#This Row],[Price]]*0.8)</f>
        <v>0</v>
      </c>
      <c r="Q10276" s="4">
        <f>SUM(Table16[[#This Row],[Price]]*0.6)</f>
        <v>0</v>
      </c>
    </row>
    <row r="10277" spans="1:17" x14ac:dyDescent="0.25">
      <c r="A10277" t="s">
        <v>3380</v>
      </c>
      <c r="B10277">
        <v>0</v>
      </c>
      <c r="C10277" t="s">
        <v>12178</v>
      </c>
      <c r="D10277">
        <v>272</v>
      </c>
      <c r="E10277" t="s">
        <v>6476</v>
      </c>
      <c r="F10277" s="4">
        <v>0</v>
      </c>
      <c r="J10277" s="4">
        <f>MIN(Table16[[#This Row],[Medicare Outpatient Allowable Rate]:[WPPA Inc Outpatient Allowable Rate]])</f>
        <v>0</v>
      </c>
      <c r="K10277" s="4">
        <f>MAX(Table16[[#This Row],[Blue Cross Outpatient Allowable Rate]:[WPPA Inc Outpatient Allowable Rate]])</f>
        <v>0</v>
      </c>
      <c r="L10277" s="4">
        <f>SUM(Table16[[#This Row],[Price]]*4.42)</f>
        <v>0</v>
      </c>
      <c r="M10277" s="4">
        <v>0</v>
      </c>
      <c r="N10277" s="4">
        <f>SUM(Table16[[#This Row],[ChargeID]]*0.76)</f>
        <v>0</v>
      </c>
      <c r="O10277" s="4">
        <f>SUM(Table16[[#This Row],[Price]]*0.95)</f>
        <v>0</v>
      </c>
      <c r="P10277" s="4">
        <f>SUM(Table16[[#This Row],[Price]]*0.8)</f>
        <v>0</v>
      </c>
      <c r="Q10277" s="4">
        <f>SUM(Table16[[#This Row],[Price]]*0.6)</f>
        <v>0</v>
      </c>
    </row>
    <row r="10278" spans="1:17" x14ac:dyDescent="0.25">
      <c r="A10278" t="s">
        <v>3380</v>
      </c>
      <c r="B10278">
        <v>0</v>
      </c>
      <c r="C10278" t="s">
        <v>12179</v>
      </c>
      <c r="D10278">
        <v>272</v>
      </c>
      <c r="E10278" t="s">
        <v>6476</v>
      </c>
      <c r="F10278" s="4">
        <v>0</v>
      </c>
      <c r="J10278" s="4">
        <f>MIN(Table16[[#This Row],[Medicare Outpatient Allowable Rate]:[WPPA Inc Outpatient Allowable Rate]])</f>
        <v>0</v>
      </c>
      <c r="K10278" s="4">
        <f>MAX(Table16[[#This Row],[Blue Cross Outpatient Allowable Rate]:[WPPA Inc Outpatient Allowable Rate]])</f>
        <v>0</v>
      </c>
      <c r="L10278" s="4">
        <f>SUM(Table16[[#This Row],[Price]]*4.42)</f>
        <v>0</v>
      </c>
      <c r="M10278" s="4">
        <v>0</v>
      </c>
      <c r="N10278" s="4">
        <f>SUM(Table16[[#This Row],[ChargeID]]*0.76)</f>
        <v>0</v>
      </c>
      <c r="O10278" s="4">
        <f>SUM(Table16[[#This Row],[Price]]*0.95)</f>
        <v>0</v>
      </c>
      <c r="P10278" s="4">
        <f>SUM(Table16[[#This Row],[Price]]*0.8)</f>
        <v>0</v>
      </c>
      <c r="Q10278" s="4">
        <f>SUM(Table16[[#This Row],[Price]]*0.6)</f>
        <v>0</v>
      </c>
    </row>
    <row r="10279" spans="1:17" x14ac:dyDescent="0.25">
      <c r="A10279" t="s">
        <v>3380</v>
      </c>
      <c r="B10279">
        <v>0</v>
      </c>
      <c r="C10279" t="s">
        <v>12180</v>
      </c>
      <c r="D10279">
        <v>272</v>
      </c>
      <c r="E10279" t="s">
        <v>6058</v>
      </c>
      <c r="F10279" s="4">
        <v>0</v>
      </c>
      <c r="J10279" s="4">
        <f>MIN(Table16[[#This Row],[Medicare Outpatient Allowable Rate]:[WPPA Inc Outpatient Allowable Rate]])</f>
        <v>0</v>
      </c>
      <c r="K10279" s="4">
        <f>MAX(Table16[[#This Row],[Blue Cross Outpatient Allowable Rate]:[WPPA Inc Outpatient Allowable Rate]])</f>
        <v>0</v>
      </c>
      <c r="L10279" s="4">
        <f>SUM(Table16[[#This Row],[Price]]*4.42)</f>
        <v>0</v>
      </c>
      <c r="M10279" s="4">
        <v>0</v>
      </c>
      <c r="N10279" s="4">
        <f>SUM(Table16[[#This Row],[ChargeID]]*0.76)</f>
        <v>0</v>
      </c>
      <c r="O10279" s="4">
        <f>SUM(Table16[[#This Row],[Price]]*0.95)</f>
        <v>0</v>
      </c>
      <c r="P10279" s="4">
        <f>SUM(Table16[[#This Row],[Price]]*0.8)</f>
        <v>0</v>
      </c>
      <c r="Q10279" s="4">
        <f>SUM(Table16[[#This Row],[Price]]*0.6)</f>
        <v>0</v>
      </c>
    </row>
    <row r="10280" spans="1:17" x14ac:dyDescent="0.25">
      <c r="A10280" t="s">
        <v>3380</v>
      </c>
      <c r="B10280">
        <v>35</v>
      </c>
      <c r="C10280" t="s">
        <v>12181</v>
      </c>
      <c r="D10280">
        <v>272</v>
      </c>
      <c r="E10280" t="s">
        <v>6058</v>
      </c>
      <c r="F10280" s="4">
        <v>35</v>
      </c>
      <c r="J10280" s="4">
        <f>MIN(Table16[[#This Row],[Medicare Outpatient Allowable Rate]:[WPPA Inc Outpatient Allowable Rate]])</f>
        <v>0</v>
      </c>
      <c r="K10280" s="4">
        <f>MAX(Table16[[#This Row],[Blue Cross Outpatient Allowable Rate]:[WPPA Inc Outpatient Allowable Rate]])</f>
        <v>33.25</v>
      </c>
      <c r="L10280" s="4">
        <f>SUM(Table16[[#This Row],[Price]]*4.42)</f>
        <v>154.69999999999999</v>
      </c>
      <c r="M10280" s="4">
        <v>0</v>
      </c>
      <c r="N10280" s="4">
        <f>SUM(Table16[[#This Row],[ChargeID]]*0.76)</f>
        <v>26.6</v>
      </c>
      <c r="O10280" s="4">
        <f>SUM(Table16[[#This Row],[Price]]*0.95)</f>
        <v>33.25</v>
      </c>
      <c r="P10280" s="4">
        <f>SUM(Table16[[#This Row],[Price]]*0.8)</f>
        <v>28</v>
      </c>
      <c r="Q10280" s="4">
        <f>SUM(Table16[[#This Row],[Price]]*0.6)</f>
        <v>21</v>
      </c>
    </row>
    <row r="10281" spans="1:17" x14ac:dyDescent="0.25">
      <c r="A10281" t="s">
        <v>3380</v>
      </c>
      <c r="B10281">
        <v>20.98</v>
      </c>
      <c r="C10281" t="s">
        <v>12182</v>
      </c>
      <c r="D10281">
        <v>272</v>
      </c>
      <c r="E10281" t="s">
        <v>6058</v>
      </c>
      <c r="F10281" s="4">
        <v>20.98</v>
      </c>
      <c r="J10281" s="4">
        <f>MIN(Table16[[#This Row],[Medicare Outpatient Allowable Rate]:[WPPA Inc Outpatient Allowable Rate]])</f>
        <v>0</v>
      </c>
      <c r="K10281" s="4">
        <f>MAX(Table16[[#This Row],[Blue Cross Outpatient Allowable Rate]:[WPPA Inc Outpatient Allowable Rate]])</f>
        <v>19.931000000000001</v>
      </c>
      <c r="L10281" s="4">
        <f>SUM(Table16[[#This Row],[Price]]*4.42)</f>
        <v>92.7316</v>
      </c>
      <c r="M10281" s="4">
        <v>0</v>
      </c>
      <c r="N10281" s="4">
        <f>SUM(Table16[[#This Row],[ChargeID]]*0.76)</f>
        <v>15.944800000000001</v>
      </c>
      <c r="O10281" s="4">
        <f>SUM(Table16[[#This Row],[Price]]*0.95)</f>
        <v>19.931000000000001</v>
      </c>
      <c r="P10281" s="4">
        <f>SUM(Table16[[#This Row],[Price]]*0.8)</f>
        <v>16.784000000000002</v>
      </c>
      <c r="Q10281" s="4">
        <f>SUM(Table16[[#This Row],[Price]]*0.6)</f>
        <v>12.587999999999999</v>
      </c>
    </row>
    <row r="10282" spans="1:17" x14ac:dyDescent="0.25">
      <c r="A10282" t="s">
        <v>3380</v>
      </c>
      <c r="B10282">
        <v>20.98</v>
      </c>
      <c r="C10282" t="s">
        <v>12183</v>
      </c>
      <c r="D10282">
        <v>272</v>
      </c>
      <c r="E10282" t="s">
        <v>6058</v>
      </c>
      <c r="F10282" s="4">
        <v>20.98</v>
      </c>
      <c r="J10282" s="4">
        <f>MIN(Table16[[#This Row],[Medicare Outpatient Allowable Rate]:[WPPA Inc Outpatient Allowable Rate]])</f>
        <v>0</v>
      </c>
      <c r="K10282" s="4">
        <f>MAX(Table16[[#This Row],[Blue Cross Outpatient Allowable Rate]:[WPPA Inc Outpatient Allowable Rate]])</f>
        <v>19.931000000000001</v>
      </c>
      <c r="L10282" s="4">
        <f>SUM(Table16[[#This Row],[Price]]*4.42)</f>
        <v>92.7316</v>
      </c>
      <c r="M10282" s="4">
        <v>0</v>
      </c>
      <c r="N10282" s="4">
        <f>SUM(Table16[[#This Row],[ChargeID]]*0.76)</f>
        <v>15.944800000000001</v>
      </c>
      <c r="O10282" s="4">
        <f>SUM(Table16[[#This Row],[Price]]*0.95)</f>
        <v>19.931000000000001</v>
      </c>
      <c r="P10282" s="4">
        <f>SUM(Table16[[#This Row],[Price]]*0.8)</f>
        <v>16.784000000000002</v>
      </c>
      <c r="Q10282" s="4">
        <f>SUM(Table16[[#This Row],[Price]]*0.6)</f>
        <v>12.587999999999999</v>
      </c>
    </row>
    <row r="10283" spans="1:17" x14ac:dyDescent="0.25">
      <c r="A10283" t="s">
        <v>3380</v>
      </c>
      <c r="B10283">
        <v>0</v>
      </c>
      <c r="C10283" t="s">
        <v>12184</v>
      </c>
      <c r="D10283">
        <v>272</v>
      </c>
      <c r="E10283" t="s">
        <v>6058</v>
      </c>
      <c r="F10283" s="4">
        <v>0</v>
      </c>
      <c r="J10283" s="4">
        <f>MIN(Table16[[#This Row],[Medicare Outpatient Allowable Rate]:[WPPA Inc Outpatient Allowable Rate]])</f>
        <v>0</v>
      </c>
      <c r="K10283" s="4">
        <f>MAX(Table16[[#This Row],[Blue Cross Outpatient Allowable Rate]:[WPPA Inc Outpatient Allowable Rate]])</f>
        <v>0</v>
      </c>
      <c r="L10283" s="4">
        <f>SUM(Table16[[#This Row],[Price]]*4.42)</f>
        <v>0</v>
      </c>
      <c r="M10283" s="4">
        <v>0</v>
      </c>
      <c r="N10283" s="4">
        <f>SUM(Table16[[#This Row],[ChargeID]]*0.76)</f>
        <v>0</v>
      </c>
      <c r="O10283" s="4">
        <f>SUM(Table16[[#This Row],[Price]]*0.95)</f>
        <v>0</v>
      </c>
      <c r="P10283" s="4">
        <f>SUM(Table16[[#This Row],[Price]]*0.8)</f>
        <v>0</v>
      </c>
      <c r="Q10283" s="4">
        <f>SUM(Table16[[#This Row],[Price]]*0.6)</f>
        <v>0</v>
      </c>
    </row>
    <row r="10284" spans="1:17" x14ac:dyDescent="0.25">
      <c r="A10284" t="s">
        <v>3380</v>
      </c>
      <c r="B10284">
        <v>0</v>
      </c>
      <c r="C10284" t="s">
        <v>12185</v>
      </c>
      <c r="D10284">
        <v>270</v>
      </c>
      <c r="E10284" t="s">
        <v>12760</v>
      </c>
      <c r="F10284" s="4">
        <v>0</v>
      </c>
      <c r="J10284" s="4">
        <f>MIN(Table16[[#This Row],[Medicare Outpatient Allowable Rate]:[WPPA Inc Outpatient Allowable Rate]])</f>
        <v>0</v>
      </c>
      <c r="K10284" s="4">
        <f>MAX(Table16[[#This Row],[Blue Cross Outpatient Allowable Rate]:[WPPA Inc Outpatient Allowable Rate]])</f>
        <v>0</v>
      </c>
      <c r="L10284" s="4">
        <f>SUM(Table16[[#This Row],[Price]]*4.42)</f>
        <v>0</v>
      </c>
      <c r="M10284" s="4">
        <v>0</v>
      </c>
      <c r="N10284" s="4">
        <f>SUM(Table16[[#This Row],[ChargeID]]*0.76)</f>
        <v>0</v>
      </c>
      <c r="O10284" s="4">
        <f>SUM(Table16[[#This Row],[Price]]*0.95)</f>
        <v>0</v>
      </c>
      <c r="P10284" s="4">
        <f>SUM(Table16[[#This Row],[Price]]*0.8)</f>
        <v>0</v>
      </c>
      <c r="Q10284" s="4">
        <f>SUM(Table16[[#This Row],[Price]]*0.6)</f>
        <v>0</v>
      </c>
    </row>
    <row r="10285" spans="1:17" x14ac:dyDescent="0.25">
      <c r="A10285" t="s">
        <v>3380</v>
      </c>
      <c r="B10285">
        <v>0</v>
      </c>
      <c r="C10285" t="s">
        <v>12186</v>
      </c>
      <c r="D10285">
        <v>270</v>
      </c>
      <c r="E10285" t="s">
        <v>6455</v>
      </c>
      <c r="F10285" s="4">
        <v>0</v>
      </c>
      <c r="J10285" s="4">
        <f>MIN(Table16[[#This Row],[Medicare Outpatient Allowable Rate]:[WPPA Inc Outpatient Allowable Rate]])</f>
        <v>0</v>
      </c>
      <c r="K10285" s="4">
        <f>MAX(Table16[[#This Row],[Blue Cross Outpatient Allowable Rate]:[WPPA Inc Outpatient Allowable Rate]])</f>
        <v>0</v>
      </c>
      <c r="L10285" s="4">
        <f>SUM(Table16[[#This Row],[Price]]*4.42)</f>
        <v>0</v>
      </c>
      <c r="M10285" s="4">
        <v>0</v>
      </c>
      <c r="N10285" s="4">
        <f>SUM(Table16[[#This Row],[ChargeID]]*0.76)</f>
        <v>0</v>
      </c>
      <c r="O10285" s="4">
        <f>SUM(Table16[[#This Row],[Price]]*0.95)</f>
        <v>0</v>
      </c>
      <c r="P10285" s="4">
        <f>SUM(Table16[[#This Row],[Price]]*0.8)</f>
        <v>0</v>
      </c>
      <c r="Q10285" s="4">
        <f>SUM(Table16[[#This Row],[Price]]*0.6)</f>
        <v>0</v>
      </c>
    </row>
    <row r="10286" spans="1:17" x14ac:dyDescent="0.25">
      <c r="A10286" t="s">
        <v>3380</v>
      </c>
      <c r="B10286">
        <v>0</v>
      </c>
      <c r="C10286" t="s">
        <v>12187</v>
      </c>
      <c r="D10286">
        <v>270</v>
      </c>
      <c r="E10286" t="s">
        <v>6455</v>
      </c>
      <c r="F10286" s="4">
        <v>0</v>
      </c>
      <c r="J10286" s="4">
        <f>MIN(Table16[[#This Row],[Medicare Outpatient Allowable Rate]:[WPPA Inc Outpatient Allowable Rate]])</f>
        <v>0</v>
      </c>
      <c r="K10286" s="4">
        <f>MAX(Table16[[#This Row],[Blue Cross Outpatient Allowable Rate]:[WPPA Inc Outpatient Allowable Rate]])</f>
        <v>0</v>
      </c>
      <c r="L10286" s="4">
        <f>SUM(Table16[[#This Row],[Price]]*4.42)</f>
        <v>0</v>
      </c>
      <c r="M10286" s="4">
        <v>0</v>
      </c>
      <c r="N10286" s="4">
        <f>SUM(Table16[[#This Row],[ChargeID]]*0.76)</f>
        <v>0</v>
      </c>
      <c r="O10286" s="4">
        <f>SUM(Table16[[#This Row],[Price]]*0.95)</f>
        <v>0</v>
      </c>
      <c r="P10286" s="4">
        <f>SUM(Table16[[#This Row],[Price]]*0.8)</f>
        <v>0</v>
      </c>
      <c r="Q10286" s="4">
        <f>SUM(Table16[[#This Row],[Price]]*0.6)</f>
        <v>0</v>
      </c>
    </row>
    <row r="10287" spans="1:17" x14ac:dyDescent="0.25">
      <c r="A10287" t="s">
        <v>3380</v>
      </c>
      <c r="B10287">
        <v>500.5</v>
      </c>
      <c r="C10287" t="s">
        <v>12188</v>
      </c>
      <c r="D10287">
        <v>272</v>
      </c>
      <c r="E10287" t="s">
        <v>6058</v>
      </c>
      <c r="F10287" s="4">
        <v>500.5</v>
      </c>
      <c r="J10287" s="4">
        <f>MIN(Table16[[#This Row],[Medicare Outpatient Allowable Rate]:[WPPA Inc Outpatient Allowable Rate]])</f>
        <v>0</v>
      </c>
      <c r="K10287" s="4">
        <f>MAX(Table16[[#This Row],[Blue Cross Outpatient Allowable Rate]:[WPPA Inc Outpatient Allowable Rate]])</f>
        <v>475.47499999999997</v>
      </c>
      <c r="L10287" s="4">
        <f>SUM(Table16[[#This Row],[Price]]*4.42)</f>
        <v>2212.21</v>
      </c>
      <c r="M10287" s="4">
        <v>0</v>
      </c>
      <c r="N10287" s="4">
        <f>SUM(Table16[[#This Row],[ChargeID]]*0.76)</f>
        <v>380.38</v>
      </c>
      <c r="O10287" s="4">
        <f>SUM(Table16[[#This Row],[Price]]*0.95)</f>
        <v>475.47499999999997</v>
      </c>
      <c r="P10287" s="4">
        <f>SUM(Table16[[#This Row],[Price]]*0.8)</f>
        <v>400.40000000000003</v>
      </c>
      <c r="Q10287" s="4">
        <f>SUM(Table16[[#This Row],[Price]]*0.6)</f>
        <v>300.3</v>
      </c>
    </row>
    <row r="10288" spans="1:17" x14ac:dyDescent="0.25">
      <c r="A10288" t="s">
        <v>3380</v>
      </c>
      <c r="B10288">
        <v>0</v>
      </c>
      <c r="C10288" t="s">
        <v>12189</v>
      </c>
      <c r="D10288">
        <v>270</v>
      </c>
      <c r="E10288" t="s">
        <v>6058</v>
      </c>
      <c r="F10288" s="4">
        <v>0</v>
      </c>
      <c r="J10288" s="4">
        <f>MIN(Table16[[#This Row],[Medicare Outpatient Allowable Rate]:[WPPA Inc Outpatient Allowable Rate]])</f>
        <v>0</v>
      </c>
      <c r="K10288" s="4">
        <f>MAX(Table16[[#This Row],[Blue Cross Outpatient Allowable Rate]:[WPPA Inc Outpatient Allowable Rate]])</f>
        <v>0</v>
      </c>
      <c r="L10288" s="4">
        <f>SUM(Table16[[#This Row],[Price]]*4.42)</f>
        <v>0</v>
      </c>
      <c r="M10288" s="4">
        <v>0</v>
      </c>
      <c r="N10288" s="4">
        <f>SUM(Table16[[#This Row],[ChargeID]]*0.76)</f>
        <v>0</v>
      </c>
      <c r="O10288" s="4">
        <f>SUM(Table16[[#This Row],[Price]]*0.95)</f>
        <v>0</v>
      </c>
      <c r="P10288" s="4">
        <f>SUM(Table16[[#This Row],[Price]]*0.8)</f>
        <v>0</v>
      </c>
      <c r="Q10288" s="4">
        <f>SUM(Table16[[#This Row],[Price]]*0.6)</f>
        <v>0</v>
      </c>
    </row>
    <row r="10289" spans="1:17" x14ac:dyDescent="0.25">
      <c r="A10289" t="s">
        <v>3380</v>
      </c>
      <c r="B10289">
        <v>0</v>
      </c>
      <c r="C10289" t="s">
        <v>12190</v>
      </c>
      <c r="D10289">
        <v>271</v>
      </c>
      <c r="E10289" t="s">
        <v>6058</v>
      </c>
      <c r="F10289" s="4">
        <v>0</v>
      </c>
      <c r="J10289" s="4">
        <f>MIN(Table16[[#This Row],[Medicare Outpatient Allowable Rate]:[WPPA Inc Outpatient Allowable Rate]])</f>
        <v>0</v>
      </c>
      <c r="K10289" s="4">
        <f>MAX(Table16[[#This Row],[Blue Cross Outpatient Allowable Rate]:[WPPA Inc Outpatient Allowable Rate]])</f>
        <v>0</v>
      </c>
      <c r="L10289" s="4">
        <f>SUM(Table16[[#This Row],[Price]]*4.42)</f>
        <v>0</v>
      </c>
      <c r="M10289" s="4">
        <v>0</v>
      </c>
      <c r="N10289" s="4">
        <f>SUM(Table16[[#This Row],[ChargeID]]*0.76)</f>
        <v>0</v>
      </c>
      <c r="O10289" s="4">
        <f>SUM(Table16[[#This Row],[Price]]*0.95)</f>
        <v>0</v>
      </c>
      <c r="P10289" s="4">
        <f>SUM(Table16[[#This Row],[Price]]*0.8)</f>
        <v>0</v>
      </c>
      <c r="Q10289" s="4">
        <f>SUM(Table16[[#This Row],[Price]]*0.6)</f>
        <v>0</v>
      </c>
    </row>
    <row r="10290" spans="1:17" x14ac:dyDescent="0.25">
      <c r="A10290" t="s">
        <v>3380</v>
      </c>
      <c r="B10290">
        <v>0</v>
      </c>
      <c r="C10290" t="s">
        <v>12191</v>
      </c>
      <c r="D10290">
        <v>270</v>
      </c>
      <c r="E10290" t="s">
        <v>7096</v>
      </c>
      <c r="F10290" s="4">
        <v>0</v>
      </c>
      <c r="J10290" s="4">
        <f>MIN(Table16[[#This Row],[Medicare Outpatient Allowable Rate]:[WPPA Inc Outpatient Allowable Rate]])</f>
        <v>0</v>
      </c>
      <c r="K10290" s="4">
        <f>MAX(Table16[[#This Row],[Blue Cross Outpatient Allowable Rate]:[WPPA Inc Outpatient Allowable Rate]])</f>
        <v>0</v>
      </c>
      <c r="L10290" s="4">
        <f>SUM(Table16[[#This Row],[Price]]*4.42)</f>
        <v>0</v>
      </c>
      <c r="M10290" s="4">
        <v>0</v>
      </c>
      <c r="N10290" s="4">
        <f>SUM(Table16[[#This Row],[ChargeID]]*0.76)</f>
        <v>0</v>
      </c>
      <c r="O10290" s="4">
        <f>SUM(Table16[[#This Row],[Price]]*0.95)</f>
        <v>0</v>
      </c>
      <c r="P10290" s="4">
        <f>SUM(Table16[[#This Row],[Price]]*0.8)</f>
        <v>0</v>
      </c>
      <c r="Q10290" s="4">
        <f>SUM(Table16[[#This Row],[Price]]*0.6)</f>
        <v>0</v>
      </c>
    </row>
    <row r="10291" spans="1:17" x14ac:dyDescent="0.25">
      <c r="A10291" t="s">
        <v>3380</v>
      </c>
      <c r="B10291">
        <v>35.18</v>
      </c>
      <c r="C10291" t="s">
        <v>12192</v>
      </c>
      <c r="D10291">
        <v>272</v>
      </c>
      <c r="E10291" t="s">
        <v>6058</v>
      </c>
      <c r="F10291" s="4">
        <v>35.18</v>
      </c>
      <c r="J10291" s="4">
        <f>MIN(Table16[[#This Row],[Medicare Outpatient Allowable Rate]:[WPPA Inc Outpatient Allowable Rate]])</f>
        <v>0</v>
      </c>
      <c r="K10291" s="4">
        <f>MAX(Table16[[#This Row],[Blue Cross Outpatient Allowable Rate]:[WPPA Inc Outpatient Allowable Rate]])</f>
        <v>33.420999999999999</v>
      </c>
      <c r="L10291" s="4">
        <f>SUM(Table16[[#This Row],[Price]]*4.42)</f>
        <v>155.4956</v>
      </c>
      <c r="M10291" s="4">
        <v>0</v>
      </c>
      <c r="N10291" s="4">
        <f>SUM(Table16[[#This Row],[ChargeID]]*0.76)</f>
        <v>26.736799999999999</v>
      </c>
      <c r="O10291" s="4">
        <f>SUM(Table16[[#This Row],[Price]]*0.95)</f>
        <v>33.420999999999999</v>
      </c>
      <c r="P10291" s="4">
        <f>SUM(Table16[[#This Row],[Price]]*0.8)</f>
        <v>28.144000000000002</v>
      </c>
      <c r="Q10291" s="4">
        <f>SUM(Table16[[#This Row],[Price]]*0.6)</f>
        <v>21.108000000000001</v>
      </c>
    </row>
    <row r="10292" spans="1:17" x14ac:dyDescent="0.25">
      <c r="A10292" t="s">
        <v>3380</v>
      </c>
      <c r="B10292">
        <v>35.18</v>
      </c>
      <c r="C10292" t="s">
        <v>12193</v>
      </c>
      <c r="D10292">
        <v>272</v>
      </c>
      <c r="E10292" t="s">
        <v>6058</v>
      </c>
      <c r="F10292" s="4">
        <v>35.18</v>
      </c>
      <c r="J10292" s="4">
        <f>MIN(Table16[[#This Row],[Medicare Outpatient Allowable Rate]:[WPPA Inc Outpatient Allowable Rate]])</f>
        <v>0</v>
      </c>
      <c r="K10292" s="4">
        <f>MAX(Table16[[#This Row],[Blue Cross Outpatient Allowable Rate]:[WPPA Inc Outpatient Allowable Rate]])</f>
        <v>33.420999999999999</v>
      </c>
      <c r="L10292" s="4">
        <f>SUM(Table16[[#This Row],[Price]]*4.42)</f>
        <v>155.4956</v>
      </c>
      <c r="M10292" s="4">
        <v>0</v>
      </c>
      <c r="N10292" s="4">
        <f>SUM(Table16[[#This Row],[ChargeID]]*0.76)</f>
        <v>26.736799999999999</v>
      </c>
      <c r="O10292" s="4">
        <f>SUM(Table16[[#This Row],[Price]]*0.95)</f>
        <v>33.420999999999999</v>
      </c>
      <c r="P10292" s="4">
        <f>SUM(Table16[[#This Row],[Price]]*0.8)</f>
        <v>28.144000000000002</v>
      </c>
      <c r="Q10292" s="4">
        <f>SUM(Table16[[#This Row],[Price]]*0.6)</f>
        <v>21.108000000000001</v>
      </c>
    </row>
    <row r="10293" spans="1:17" x14ac:dyDescent="0.25">
      <c r="A10293" t="s">
        <v>3380</v>
      </c>
      <c r="B10293">
        <v>35.18</v>
      </c>
      <c r="C10293" t="s">
        <v>12194</v>
      </c>
      <c r="D10293">
        <v>272</v>
      </c>
      <c r="E10293" t="s">
        <v>6058</v>
      </c>
      <c r="F10293" s="4">
        <v>35.18</v>
      </c>
      <c r="J10293" s="4">
        <f>MIN(Table16[[#This Row],[Medicare Outpatient Allowable Rate]:[WPPA Inc Outpatient Allowable Rate]])</f>
        <v>0</v>
      </c>
      <c r="K10293" s="4">
        <f>MAX(Table16[[#This Row],[Blue Cross Outpatient Allowable Rate]:[WPPA Inc Outpatient Allowable Rate]])</f>
        <v>33.420999999999999</v>
      </c>
      <c r="L10293" s="4">
        <f>SUM(Table16[[#This Row],[Price]]*4.42)</f>
        <v>155.4956</v>
      </c>
      <c r="M10293" s="4">
        <v>0</v>
      </c>
      <c r="N10293" s="4">
        <f>SUM(Table16[[#This Row],[ChargeID]]*0.76)</f>
        <v>26.736799999999999</v>
      </c>
      <c r="O10293" s="4">
        <f>SUM(Table16[[#This Row],[Price]]*0.95)</f>
        <v>33.420999999999999</v>
      </c>
      <c r="P10293" s="4">
        <f>SUM(Table16[[#This Row],[Price]]*0.8)</f>
        <v>28.144000000000002</v>
      </c>
      <c r="Q10293" s="4">
        <f>SUM(Table16[[#This Row],[Price]]*0.6)</f>
        <v>21.108000000000001</v>
      </c>
    </row>
    <row r="10294" spans="1:17" x14ac:dyDescent="0.25">
      <c r="A10294" t="s">
        <v>3380</v>
      </c>
      <c r="B10294">
        <v>0</v>
      </c>
      <c r="C10294" t="s">
        <v>12195</v>
      </c>
      <c r="D10294">
        <v>270</v>
      </c>
      <c r="E10294" t="s">
        <v>6058</v>
      </c>
      <c r="F10294" s="4">
        <v>0</v>
      </c>
      <c r="J10294" s="4">
        <f>MIN(Table16[[#This Row],[Medicare Outpatient Allowable Rate]:[WPPA Inc Outpatient Allowable Rate]])</f>
        <v>0</v>
      </c>
      <c r="K10294" s="4">
        <f>MAX(Table16[[#This Row],[Blue Cross Outpatient Allowable Rate]:[WPPA Inc Outpatient Allowable Rate]])</f>
        <v>0</v>
      </c>
      <c r="L10294" s="4">
        <f>SUM(Table16[[#This Row],[Price]]*4.42)</f>
        <v>0</v>
      </c>
      <c r="M10294" s="4">
        <v>0</v>
      </c>
      <c r="N10294" s="4">
        <f>SUM(Table16[[#This Row],[ChargeID]]*0.76)</f>
        <v>0</v>
      </c>
      <c r="O10294" s="4">
        <f>SUM(Table16[[#This Row],[Price]]*0.95)</f>
        <v>0</v>
      </c>
      <c r="P10294" s="4">
        <f>SUM(Table16[[#This Row],[Price]]*0.8)</f>
        <v>0</v>
      </c>
      <c r="Q10294" s="4">
        <f>SUM(Table16[[#This Row],[Price]]*0.6)</f>
        <v>0</v>
      </c>
    </row>
    <row r="10295" spans="1:17" x14ac:dyDescent="0.25">
      <c r="A10295" t="s">
        <v>3380</v>
      </c>
      <c r="B10295">
        <v>32.67</v>
      </c>
      <c r="C10295" t="s">
        <v>12196</v>
      </c>
      <c r="D10295">
        <v>271</v>
      </c>
      <c r="E10295" t="s">
        <v>6058</v>
      </c>
      <c r="F10295" s="4">
        <v>32.67</v>
      </c>
      <c r="J10295" s="4">
        <f>MIN(Table16[[#This Row],[Medicare Outpatient Allowable Rate]:[WPPA Inc Outpatient Allowable Rate]])</f>
        <v>0</v>
      </c>
      <c r="K10295" s="4">
        <f>MAX(Table16[[#This Row],[Blue Cross Outpatient Allowable Rate]:[WPPA Inc Outpatient Allowable Rate]])</f>
        <v>31.0365</v>
      </c>
      <c r="L10295" s="4">
        <f>SUM(Table16[[#This Row],[Price]]*4.42)</f>
        <v>144.4014</v>
      </c>
      <c r="M10295" s="4">
        <v>0</v>
      </c>
      <c r="N10295" s="4">
        <f>SUM(Table16[[#This Row],[ChargeID]]*0.76)</f>
        <v>24.8292</v>
      </c>
      <c r="O10295" s="4">
        <f>SUM(Table16[[#This Row],[Price]]*0.95)</f>
        <v>31.0365</v>
      </c>
      <c r="P10295" s="4">
        <f>SUM(Table16[[#This Row],[Price]]*0.8)</f>
        <v>26.136000000000003</v>
      </c>
      <c r="Q10295" s="4">
        <f>SUM(Table16[[#This Row],[Price]]*0.6)</f>
        <v>19.602</v>
      </c>
    </row>
    <row r="10296" spans="1:17" x14ac:dyDescent="0.25">
      <c r="A10296" t="s">
        <v>3380</v>
      </c>
      <c r="B10296">
        <v>6.55</v>
      </c>
      <c r="C10296" t="s">
        <v>12197</v>
      </c>
      <c r="D10296">
        <v>270</v>
      </c>
      <c r="E10296" t="s">
        <v>6250</v>
      </c>
      <c r="F10296" s="4">
        <v>6.55</v>
      </c>
      <c r="J10296" s="4">
        <f>MIN(Table16[[#This Row],[Medicare Outpatient Allowable Rate]:[WPPA Inc Outpatient Allowable Rate]])</f>
        <v>0</v>
      </c>
      <c r="K10296" s="4">
        <f>MAX(Table16[[#This Row],[Blue Cross Outpatient Allowable Rate]:[WPPA Inc Outpatient Allowable Rate]])</f>
        <v>6.2224999999999993</v>
      </c>
      <c r="L10296" s="4">
        <f>SUM(Table16[[#This Row],[Price]]*4.42)</f>
        <v>28.951000000000001</v>
      </c>
      <c r="M10296" s="4">
        <v>0</v>
      </c>
      <c r="N10296" s="4">
        <f>SUM(Table16[[#This Row],[ChargeID]]*0.76)</f>
        <v>4.9779999999999998</v>
      </c>
      <c r="O10296" s="4">
        <f>SUM(Table16[[#This Row],[Price]]*0.95)</f>
        <v>6.2224999999999993</v>
      </c>
      <c r="P10296" s="4">
        <f>SUM(Table16[[#This Row],[Price]]*0.8)</f>
        <v>5.24</v>
      </c>
      <c r="Q10296" s="4">
        <f>SUM(Table16[[#This Row],[Price]]*0.6)</f>
        <v>3.9299999999999997</v>
      </c>
    </row>
    <row r="10297" spans="1:17" x14ac:dyDescent="0.25">
      <c r="A10297" t="s">
        <v>3380</v>
      </c>
      <c r="B10297">
        <v>0</v>
      </c>
      <c r="C10297" t="s">
        <v>12198</v>
      </c>
      <c r="D10297">
        <v>271</v>
      </c>
      <c r="E10297" t="s">
        <v>12761</v>
      </c>
      <c r="F10297" s="4">
        <v>0</v>
      </c>
      <c r="J10297" s="4">
        <f>MIN(Table16[[#This Row],[Medicare Outpatient Allowable Rate]:[WPPA Inc Outpatient Allowable Rate]])</f>
        <v>0</v>
      </c>
      <c r="K10297" s="4">
        <f>MAX(Table16[[#This Row],[Blue Cross Outpatient Allowable Rate]:[WPPA Inc Outpatient Allowable Rate]])</f>
        <v>0</v>
      </c>
      <c r="L10297" s="4">
        <f>SUM(Table16[[#This Row],[Price]]*4.42)</f>
        <v>0</v>
      </c>
      <c r="M10297" s="4">
        <v>0</v>
      </c>
      <c r="N10297" s="4">
        <f>SUM(Table16[[#This Row],[ChargeID]]*0.76)</f>
        <v>0</v>
      </c>
      <c r="O10297" s="4">
        <f>SUM(Table16[[#This Row],[Price]]*0.95)</f>
        <v>0</v>
      </c>
      <c r="P10297" s="4">
        <f>SUM(Table16[[#This Row],[Price]]*0.8)</f>
        <v>0</v>
      </c>
      <c r="Q10297" s="4">
        <f>SUM(Table16[[#This Row],[Price]]*0.6)</f>
        <v>0</v>
      </c>
    </row>
    <row r="10298" spans="1:17" x14ac:dyDescent="0.25">
      <c r="A10298" t="s">
        <v>3380</v>
      </c>
      <c r="B10298">
        <v>0</v>
      </c>
      <c r="C10298" t="s">
        <v>12199</v>
      </c>
      <c r="D10298">
        <v>270</v>
      </c>
      <c r="E10298" t="s">
        <v>6702</v>
      </c>
      <c r="F10298" s="4">
        <v>0</v>
      </c>
      <c r="J10298" s="4">
        <f>MIN(Table16[[#This Row],[Medicare Outpatient Allowable Rate]:[WPPA Inc Outpatient Allowable Rate]])</f>
        <v>0</v>
      </c>
      <c r="K10298" s="4">
        <f>MAX(Table16[[#This Row],[Blue Cross Outpatient Allowable Rate]:[WPPA Inc Outpatient Allowable Rate]])</f>
        <v>0</v>
      </c>
      <c r="L10298" s="4">
        <f>SUM(Table16[[#This Row],[Price]]*4.42)</f>
        <v>0</v>
      </c>
      <c r="M10298" s="4">
        <v>0</v>
      </c>
      <c r="N10298" s="4">
        <f>SUM(Table16[[#This Row],[ChargeID]]*0.76)</f>
        <v>0</v>
      </c>
      <c r="O10298" s="4">
        <f>SUM(Table16[[#This Row],[Price]]*0.95)</f>
        <v>0</v>
      </c>
      <c r="P10298" s="4">
        <f>SUM(Table16[[#This Row],[Price]]*0.8)</f>
        <v>0</v>
      </c>
      <c r="Q10298" s="4">
        <f>SUM(Table16[[#This Row],[Price]]*0.6)</f>
        <v>0</v>
      </c>
    </row>
    <row r="10299" spans="1:17" x14ac:dyDescent="0.25">
      <c r="A10299" t="s">
        <v>3380</v>
      </c>
      <c r="B10299">
        <v>0</v>
      </c>
      <c r="C10299" t="s">
        <v>12200</v>
      </c>
      <c r="D10299">
        <v>270</v>
      </c>
      <c r="E10299" t="s">
        <v>6058</v>
      </c>
      <c r="F10299" s="4">
        <v>0</v>
      </c>
      <c r="J10299" s="4">
        <f>MIN(Table16[[#This Row],[Medicare Outpatient Allowable Rate]:[WPPA Inc Outpatient Allowable Rate]])</f>
        <v>0</v>
      </c>
      <c r="K10299" s="4">
        <f>MAX(Table16[[#This Row],[Blue Cross Outpatient Allowable Rate]:[WPPA Inc Outpatient Allowable Rate]])</f>
        <v>0</v>
      </c>
      <c r="L10299" s="4">
        <f>SUM(Table16[[#This Row],[Price]]*4.42)</f>
        <v>0</v>
      </c>
      <c r="M10299" s="4">
        <v>0</v>
      </c>
      <c r="N10299" s="4">
        <f>SUM(Table16[[#This Row],[ChargeID]]*0.76)</f>
        <v>0</v>
      </c>
      <c r="O10299" s="4">
        <f>SUM(Table16[[#This Row],[Price]]*0.95)</f>
        <v>0</v>
      </c>
      <c r="P10299" s="4">
        <f>SUM(Table16[[#This Row],[Price]]*0.8)</f>
        <v>0</v>
      </c>
      <c r="Q10299" s="4">
        <f>SUM(Table16[[#This Row],[Price]]*0.6)</f>
        <v>0</v>
      </c>
    </row>
    <row r="10300" spans="1:17" x14ac:dyDescent="0.25">
      <c r="A10300" t="s">
        <v>3380</v>
      </c>
      <c r="B10300">
        <v>0</v>
      </c>
      <c r="C10300" t="s">
        <v>12201</v>
      </c>
      <c r="D10300">
        <v>270</v>
      </c>
      <c r="E10300" t="s">
        <v>12762</v>
      </c>
      <c r="F10300" s="4">
        <v>0</v>
      </c>
      <c r="J10300" s="4">
        <f>MIN(Table16[[#This Row],[Medicare Outpatient Allowable Rate]:[WPPA Inc Outpatient Allowable Rate]])</f>
        <v>0</v>
      </c>
      <c r="K10300" s="4">
        <f>MAX(Table16[[#This Row],[Blue Cross Outpatient Allowable Rate]:[WPPA Inc Outpatient Allowable Rate]])</f>
        <v>0</v>
      </c>
      <c r="L10300" s="4">
        <f>SUM(Table16[[#This Row],[Price]]*4.42)</f>
        <v>0</v>
      </c>
      <c r="M10300" s="4">
        <v>0</v>
      </c>
      <c r="N10300" s="4">
        <f>SUM(Table16[[#This Row],[ChargeID]]*0.76)</f>
        <v>0</v>
      </c>
      <c r="O10300" s="4">
        <f>SUM(Table16[[#This Row],[Price]]*0.95)</f>
        <v>0</v>
      </c>
      <c r="P10300" s="4">
        <f>SUM(Table16[[#This Row],[Price]]*0.8)</f>
        <v>0</v>
      </c>
      <c r="Q10300" s="4">
        <f>SUM(Table16[[#This Row],[Price]]*0.6)</f>
        <v>0</v>
      </c>
    </row>
    <row r="10301" spans="1:17" x14ac:dyDescent="0.25">
      <c r="A10301" t="s">
        <v>3380</v>
      </c>
      <c r="B10301">
        <v>0</v>
      </c>
      <c r="C10301" t="s">
        <v>12202</v>
      </c>
      <c r="D10301">
        <v>271</v>
      </c>
      <c r="E10301" t="s">
        <v>12763</v>
      </c>
      <c r="F10301" s="4">
        <v>0</v>
      </c>
      <c r="J10301" s="4">
        <f>MIN(Table16[[#This Row],[Medicare Outpatient Allowable Rate]:[WPPA Inc Outpatient Allowable Rate]])</f>
        <v>0</v>
      </c>
      <c r="K10301" s="4">
        <f>MAX(Table16[[#This Row],[Blue Cross Outpatient Allowable Rate]:[WPPA Inc Outpatient Allowable Rate]])</f>
        <v>0</v>
      </c>
      <c r="L10301" s="4">
        <f>SUM(Table16[[#This Row],[Price]]*4.42)</f>
        <v>0</v>
      </c>
      <c r="M10301" s="4">
        <v>0</v>
      </c>
      <c r="N10301" s="4">
        <f>SUM(Table16[[#This Row],[ChargeID]]*0.76)</f>
        <v>0</v>
      </c>
      <c r="O10301" s="4">
        <f>SUM(Table16[[#This Row],[Price]]*0.95)</f>
        <v>0</v>
      </c>
      <c r="P10301" s="4">
        <f>SUM(Table16[[#This Row],[Price]]*0.8)</f>
        <v>0</v>
      </c>
      <c r="Q10301" s="4">
        <f>SUM(Table16[[#This Row],[Price]]*0.6)</f>
        <v>0</v>
      </c>
    </row>
    <row r="10302" spans="1:17" x14ac:dyDescent="0.25">
      <c r="A10302" t="s">
        <v>3380</v>
      </c>
      <c r="B10302">
        <v>1.66</v>
      </c>
      <c r="C10302" t="s">
        <v>12203</v>
      </c>
      <c r="D10302">
        <v>272</v>
      </c>
      <c r="E10302" t="s">
        <v>6266</v>
      </c>
      <c r="F10302" s="4">
        <v>1.66</v>
      </c>
      <c r="J10302" s="4">
        <f>MIN(Table16[[#This Row],[Medicare Outpatient Allowable Rate]:[WPPA Inc Outpatient Allowable Rate]])</f>
        <v>0</v>
      </c>
      <c r="K10302" s="4">
        <f>MAX(Table16[[#This Row],[Blue Cross Outpatient Allowable Rate]:[WPPA Inc Outpatient Allowable Rate]])</f>
        <v>1.577</v>
      </c>
      <c r="L10302" s="4">
        <f>SUM(Table16[[#This Row],[Price]]*4.42)</f>
        <v>7.3371999999999993</v>
      </c>
      <c r="M10302" s="4">
        <v>0</v>
      </c>
      <c r="N10302" s="4">
        <f>SUM(Table16[[#This Row],[ChargeID]]*0.76)</f>
        <v>1.2616000000000001</v>
      </c>
      <c r="O10302" s="4">
        <f>SUM(Table16[[#This Row],[Price]]*0.95)</f>
        <v>1.577</v>
      </c>
      <c r="P10302" s="4">
        <f>SUM(Table16[[#This Row],[Price]]*0.8)</f>
        <v>1.3280000000000001</v>
      </c>
      <c r="Q10302" s="4">
        <f>SUM(Table16[[#This Row],[Price]]*0.6)</f>
        <v>0.99599999999999989</v>
      </c>
    </row>
    <row r="10303" spans="1:17" x14ac:dyDescent="0.25">
      <c r="A10303" t="s">
        <v>3380</v>
      </c>
      <c r="B10303">
        <v>1.73</v>
      </c>
      <c r="C10303" t="s">
        <v>12204</v>
      </c>
      <c r="D10303">
        <v>272</v>
      </c>
      <c r="E10303" t="s">
        <v>6250</v>
      </c>
      <c r="F10303" s="4">
        <v>1.73</v>
      </c>
      <c r="J10303" s="4">
        <f>MIN(Table16[[#This Row],[Medicare Outpatient Allowable Rate]:[WPPA Inc Outpatient Allowable Rate]])</f>
        <v>0</v>
      </c>
      <c r="K10303" s="4">
        <f>MAX(Table16[[#This Row],[Blue Cross Outpatient Allowable Rate]:[WPPA Inc Outpatient Allowable Rate]])</f>
        <v>1.6435</v>
      </c>
      <c r="L10303" s="4">
        <f>SUM(Table16[[#This Row],[Price]]*4.42)</f>
        <v>7.6465999999999994</v>
      </c>
      <c r="M10303" s="4">
        <v>0</v>
      </c>
      <c r="N10303" s="4">
        <f>SUM(Table16[[#This Row],[ChargeID]]*0.76)</f>
        <v>1.3148</v>
      </c>
      <c r="O10303" s="4">
        <f>SUM(Table16[[#This Row],[Price]]*0.95)</f>
        <v>1.6435</v>
      </c>
      <c r="P10303" s="4">
        <f>SUM(Table16[[#This Row],[Price]]*0.8)</f>
        <v>1.3840000000000001</v>
      </c>
      <c r="Q10303" s="4">
        <f>SUM(Table16[[#This Row],[Price]]*0.6)</f>
        <v>1.038</v>
      </c>
    </row>
    <row r="10304" spans="1:17" x14ac:dyDescent="0.25">
      <c r="A10304" t="s">
        <v>3380</v>
      </c>
      <c r="B10304">
        <v>0</v>
      </c>
      <c r="C10304" t="s">
        <v>12205</v>
      </c>
      <c r="D10304">
        <v>270</v>
      </c>
      <c r="E10304" t="s">
        <v>6058</v>
      </c>
      <c r="F10304" s="4">
        <v>0</v>
      </c>
      <c r="J10304" s="4">
        <f>MIN(Table16[[#This Row],[Medicare Outpatient Allowable Rate]:[WPPA Inc Outpatient Allowable Rate]])</f>
        <v>0</v>
      </c>
      <c r="K10304" s="4">
        <f>MAX(Table16[[#This Row],[Blue Cross Outpatient Allowable Rate]:[WPPA Inc Outpatient Allowable Rate]])</f>
        <v>0</v>
      </c>
      <c r="L10304" s="4">
        <f>SUM(Table16[[#This Row],[Price]]*4.42)</f>
        <v>0</v>
      </c>
      <c r="M10304" s="4">
        <v>0</v>
      </c>
      <c r="N10304" s="4">
        <f>SUM(Table16[[#This Row],[ChargeID]]*0.76)</f>
        <v>0</v>
      </c>
      <c r="O10304" s="4">
        <f>SUM(Table16[[#This Row],[Price]]*0.95)</f>
        <v>0</v>
      </c>
      <c r="P10304" s="4">
        <f>SUM(Table16[[#This Row],[Price]]*0.8)</f>
        <v>0</v>
      </c>
      <c r="Q10304" s="4">
        <f>SUM(Table16[[#This Row],[Price]]*0.6)</f>
        <v>0</v>
      </c>
    </row>
    <row r="10305" spans="1:17" x14ac:dyDescent="0.25">
      <c r="A10305" t="s">
        <v>3380</v>
      </c>
      <c r="B10305">
        <v>17.329999999999998</v>
      </c>
      <c r="C10305" t="s">
        <v>12206</v>
      </c>
      <c r="D10305">
        <v>272</v>
      </c>
      <c r="E10305" t="s">
        <v>6058</v>
      </c>
      <c r="F10305" s="4">
        <v>17.329999999999998</v>
      </c>
      <c r="J10305" s="4">
        <f>MIN(Table16[[#This Row],[Medicare Outpatient Allowable Rate]:[WPPA Inc Outpatient Allowable Rate]])</f>
        <v>0</v>
      </c>
      <c r="K10305" s="4">
        <f>MAX(Table16[[#This Row],[Blue Cross Outpatient Allowable Rate]:[WPPA Inc Outpatient Allowable Rate]])</f>
        <v>16.463499999999996</v>
      </c>
      <c r="L10305" s="4">
        <f>SUM(Table16[[#This Row],[Price]]*4.42)</f>
        <v>76.59859999999999</v>
      </c>
      <c r="M10305" s="4">
        <v>0</v>
      </c>
      <c r="N10305" s="4">
        <f>SUM(Table16[[#This Row],[ChargeID]]*0.76)</f>
        <v>13.170799999999998</v>
      </c>
      <c r="O10305" s="4">
        <f>SUM(Table16[[#This Row],[Price]]*0.95)</f>
        <v>16.463499999999996</v>
      </c>
      <c r="P10305" s="4">
        <f>SUM(Table16[[#This Row],[Price]]*0.8)</f>
        <v>13.863999999999999</v>
      </c>
      <c r="Q10305" s="4">
        <f>SUM(Table16[[#This Row],[Price]]*0.6)</f>
        <v>10.397999999999998</v>
      </c>
    </row>
    <row r="10306" spans="1:17" x14ac:dyDescent="0.25">
      <c r="A10306" t="s">
        <v>3380</v>
      </c>
      <c r="B10306">
        <v>1645</v>
      </c>
      <c r="C10306" t="s">
        <v>12207</v>
      </c>
      <c r="D10306">
        <v>272</v>
      </c>
      <c r="E10306" t="s">
        <v>6058</v>
      </c>
      <c r="F10306" s="4">
        <v>1645</v>
      </c>
      <c r="J10306" s="4">
        <f>MIN(Table16[[#This Row],[Medicare Outpatient Allowable Rate]:[WPPA Inc Outpatient Allowable Rate]])</f>
        <v>0</v>
      </c>
      <c r="K10306" s="4">
        <f>MAX(Table16[[#This Row],[Blue Cross Outpatient Allowable Rate]:[WPPA Inc Outpatient Allowable Rate]])</f>
        <v>1562.75</v>
      </c>
      <c r="L10306" s="4">
        <f>SUM(Table16[[#This Row],[Price]]*4.42)</f>
        <v>7270.9</v>
      </c>
      <c r="M10306" s="4">
        <v>0</v>
      </c>
      <c r="N10306" s="4">
        <f>SUM(Table16[[#This Row],[ChargeID]]*0.76)</f>
        <v>1250.2</v>
      </c>
      <c r="O10306" s="4">
        <f>SUM(Table16[[#This Row],[Price]]*0.95)</f>
        <v>1562.75</v>
      </c>
      <c r="P10306" s="4">
        <f>SUM(Table16[[#This Row],[Price]]*0.8)</f>
        <v>1316</v>
      </c>
      <c r="Q10306" s="4">
        <f>SUM(Table16[[#This Row],[Price]]*0.6)</f>
        <v>987</v>
      </c>
    </row>
    <row r="10307" spans="1:17" x14ac:dyDescent="0.25">
      <c r="A10307" t="s">
        <v>3380</v>
      </c>
      <c r="B10307">
        <v>0</v>
      </c>
      <c r="C10307" t="s">
        <v>12208</v>
      </c>
      <c r="D10307">
        <v>271</v>
      </c>
      <c r="E10307" t="s">
        <v>6058</v>
      </c>
      <c r="F10307" s="4">
        <v>0</v>
      </c>
      <c r="J10307" s="4">
        <f>MIN(Table16[[#This Row],[Medicare Outpatient Allowable Rate]:[WPPA Inc Outpatient Allowable Rate]])</f>
        <v>0</v>
      </c>
      <c r="K10307" s="4">
        <f>MAX(Table16[[#This Row],[Blue Cross Outpatient Allowable Rate]:[WPPA Inc Outpatient Allowable Rate]])</f>
        <v>0</v>
      </c>
      <c r="L10307" s="4">
        <f>SUM(Table16[[#This Row],[Price]]*4.42)</f>
        <v>0</v>
      </c>
      <c r="M10307" s="4">
        <v>0</v>
      </c>
      <c r="N10307" s="4">
        <f>SUM(Table16[[#This Row],[ChargeID]]*0.76)</f>
        <v>0</v>
      </c>
      <c r="O10307" s="4">
        <f>SUM(Table16[[#This Row],[Price]]*0.95)</f>
        <v>0</v>
      </c>
      <c r="P10307" s="4">
        <f>SUM(Table16[[#This Row],[Price]]*0.8)</f>
        <v>0</v>
      </c>
      <c r="Q10307" s="4">
        <f>SUM(Table16[[#This Row],[Price]]*0.6)</f>
        <v>0</v>
      </c>
    </row>
    <row r="10308" spans="1:17" x14ac:dyDescent="0.25">
      <c r="A10308" t="s">
        <v>3380</v>
      </c>
      <c r="B10308">
        <v>6.55</v>
      </c>
      <c r="C10308" t="s">
        <v>12209</v>
      </c>
      <c r="D10308">
        <v>270</v>
      </c>
      <c r="E10308" t="s">
        <v>6250</v>
      </c>
      <c r="F10308" s="4">
        <v>6.55</v>
      </c>
      <c r="J10308" s="4">
        <f>MIN(Table16[[#This Row],[Medicare Outpatient Allowable Rate]:[WPPA Inc Outpatient Allowable Rate]])</f>
        <v>0</v>
      </c>
      <c r="K10308" s="4">
        <f>MAX(Table16[[#This Row],[Blue Cross Outpatient Allowable Rate]:[WPPA Inc Outpatient Allowable Rate]])</f>
        <v>6.2224999999999993</v>
      </c>
      <c r="L10308" s="4">
        <f>SUM(Table16[[#This Row],[Price]]*4.42)</f>
        <v>28.951000000000001</v>
      </c>
      <c r="M10308" s="4">
        <v>0</v>
      </c>
      <c r="N10308" s="4">
        <f>SUM(Table16[[#This Row],[ChargeID]]*0.76)</f>
        <v>4.9779999999999998</v>
      </c>
      <c r="O10308" s="4">
        <f>SUM(Table16[[#This Row],[Price]]*0.95)</f>
        <v>6.2224999999999993</v>
      </c>
      <c r="P10308" s="4">
        <f>SUM(Table16[[#This Row],[Price]]*0.8)</f>
        <v>5.24</v>
      </c>
      <c r="Q10308" s="4">
        <f>SUM(Table16[[#This Row],[Price]]*0.6)</f>
        <v>3.9299999999999997</v>
      </c>
    </row>
    <row r="10309" spans="1:17" x14ac:dyDescent="0.25">
      <c r="A10309" t="s">
        <v>3380</v>
      </c>
      <c r="B10309">
        <v>5.15</v>
      </c>
      <c r="C10309" t="s">
        <v>12210</v>
      </c>
      <c r="D10309">
        <v>272</v>
      </c>
      <c r="E10309" t="s">
        <v>6058</v>
      </c>
      <c r="F10309" s="4">
        <v>5.15</v>
      </c>
      <c r="J10309" s="4">
        <f>MIN(Table16[[#This Row],[Medicare Outpatient Allowable Rate]:[WPPA Inc Outpatient Allowable Rate]])</f>
        <v>0</v>
      </c>
      <c r="K10309" s="4">
        <f>MAX(Table16[[#This Row],[Blue Cross Outpatient Allowable Rate]:[WPPA Inc Outpatient Allowable Rate]])</f>
        <v>4.8925000000000001</v>
      </c>
      <c r="L10309" s="4">
        <f>SUM(Table16[[#This Row],[Price]]*4.42)</f>
        <v>22.763000000000002</v>
      </c>
      <c r="M10309" s="4">
        <v>0</v>
      </c>
      <c r="N10309" s="4">
        <f>SUM(Table16[[#This Row],[ChargeID]]*0.76)</f>
        <v>3.9140000000000001</v>
      </c>
      <c r="O10309" s="4">
        <f>SUM(Table16[[#This Row],[Price]]*0.95)</f>
        <v>4.8925000000000001</v>
      </c>
      <c r="P10309" s="4">
        <f>SUM(Table16[[#This Row],[Price]]*0.8)</f>
        <v>4.12</v>
      </c>
      <c r="Q10309" s="4">
        <f>SUM(Table16[[#This Row],[Price]]*0.6)</f>
        <v>3.0900000000000003</v>
      </c>
    </row>
    <row r="10310" spans="1:17" x14ac:dyDescent="0.25">
      <c r="A10310" t="s">
        <v>3380</v>
      </c>
      <c r="B10310">
        <v>0</v>
      </c>
      <c r="C10310" t="s">
        <v>12211</v>
      </c>
      <c r="D10310">
        <v>270</v>
      </c>
      <c r="E10310" t="s">
        <v>6252</v>
      </c>
      <c r="F10310" s="4">
        <v>0</v>
      </c>
      <c r="J10310" s="4">
        <f>MIN(Table16[[#This Row],[Medicare Outpatient Allowable Rate]:[WPPA Inc Outpatient Allowable Rate]])</f>
        <v>0</v>
      </c>
      <c r="K10310" s="4">
        <f>MAX(Table16[[#This Row],[Blue Cross Outpatient Allowable Rate]:[WPPA Inc Outpatient Allowable Rate]])</f>
        <v>0</v>
      </c>
      <c r="L10310" s="4">
        <f>SUM(Table16[[#This Row],[Price]]*4.42)</f>
        <v>0</v>
      </c>
      <c r="M10310" s="4">
        <v>0</v>
      </c>
      <c r="N10310" s="4">
        <f>SUM(Table16[[#This Row],[ChargeID]]*0.76)</f>
        <v>0</v>
      </c>
      <c r="O10310" s="4">
        <f>SUM(Table16[[#This Row],[Price]]*0.95)</f>
        <v>0</v>
      </c>
      <c r="P10310" s="4">
        <f>SUM(Table16[[#This Row],[Price]]*0.8)</f>
        <v>0</v>
      </c>
      <c r="Q10310" s="4">
        <f>SUM(Table16[[#This Row],[Price]]*0.6)</f>
        <v>0</v>
      </c>
    </row>
    <row r="10311" spans="1:17" x14ac:dyDescent="0.25">
      <c r="A10311" t="s">
        <v>3380</v>
      </c>
      <c r="B10311">
        <v>0</v>
      </c>
      <c r="C10311" t="s">
        <v>12212</v>
      </c>
      <c r="D10311">
        <v>270</v>
      </c>
      <c r="E10311" t="s">
        <v>6058</v>
      </c>
      <c r="F10311" s="4">
        <v>0</v>
      </c>
      <c r="J10311" s="4">
        <f>MIN(Table16[[#This Row],[Medicare Outpatient Allowable Rate]:[WPPA Inc Outpatient Allowable Rate]])</f>
        <v>0</v>
      </c>
      <c r="K10311" s="4">
        <f>MAX(Table16[[#This Row],[Blue Cross Outpatient Allowable Rate]:[WPPA Inc Outpatient Allowable Rate]])</f>
        <v>0</v>
      </c>
      <c r="L10311" s="4">
        <f>SUM(Table16[[#This Row],[Price]]*4.42)</f>
        <v>0</v>
      </c>
      <c r="M10311" s="4">
        <v>0</v>
      </c>
      <c r="N10311" s="4">
        <f>SUM(Table16[[#This Row],[ChargeID]]*0.76)</f>
        <v>0</v>
      </c>
      <c r="O10311" s="4">
        <f>SUM(Table16[[#This Row],[Price]]*0.95)</f>
        <v>0</v>
      </c>
      <c r="P10311" s="4">
        <f>SUM(Table16[[#This Row],[Price]]*0.8)</f>
        <v>0</v>
      </c>
      <c r="Q10311" s="4">
        <f>SUM(Table16[[#This Row],[Price]]*0.6)</f>
        <v>0</v>
      </c>
    </row>
    <row r="10312" spans="1:17" x14ac:dyDescent="0.25">
      <c r="A10312" t="s">
        <v>3380</v>
      </c>
      <c r="B10312">
        <v>0</v>
      </c>
      <c r="C10312" t="s">
        <v>12213</v>
      </c>
      <c r="D10312">
        <v>270</v>
      </c>
      <c r="E10312" t="s">
        <v>6058</v>
      </c>
      <c r="F10312" s="4">
        <v>0</v>
      </c>
      <c r="J10312" s="4">
        <f>MIN(Table16[[#This Row],[Medicare Outpatient Allowable Rate]:[WPPA Inc Outpatient Allowable Rate]])</f>
        <v>0</v>
      </c>
      <c r="K10312" s="4">
        <f>MAX(Table16[[#This Row],[Blue Cross Outpatient Allowable Rate]:[WPPA Inc Outpatient Allowable Rate]])</f>
        <v>0</v>
      </c>
      <c r="L10312" s="4">
        <f>SUM(Table16[[#This Row],[Price]]*4.42)</f>
        <v>0</v>
      </c>
      <c r="M10312" s="4">
        <v>0</v>
      </c>
      <c r="N10312" s="4">
        <f>SUM(Table16[[#This Row],[ChargeID]]*0.76)</f>
        <v>0</v>
      </c>
      <c r="O10312" s="4">
        <f>SUM(Table16[[#This Row],[Price]]*0.95)</f>
        <v>0</v>
      </c>
      <c r="P10312" s="4">
        <f>SUM(Table16[[#This Row],[Price]]*0.8)</f>
        <v>0</v>
      </c>
      <c r="Q10312" s="4">
        <f>SUM(Table16[[#This Row],[Price]]*0.6)</f>
        <v>0</v>
      </c>
    </row>
    <row r="10313" spans="1:17" x14ac:dyDescent="0.25">
      <c r="A10313" t="s">
        <v>3380</v>
      </c>
      <c r="B10313">
        <v>0</v>
      </c>
      <c r="C10313" t="s">
        <v>12214</v>
      </c>
      <c r="D10313">
        <v>271</v>
      </c>
      <c r="E10313" t="s">
        <v>6058</v>
      </c>
      <c r="F10313" s="4">
        <v>0</v>
      </c>
      <c r="J10313" s="4">
        <f>MIN(Table16[[#This Row],[Medicare Outpatient Allowable Rate]:[WPPA Inc Outpatient Allowable Rate]])</f>
        <v>0</v>
      </c>
      <c r="K10313" s="4">
        <f>MAX(Table16[[#This Row],[Blue Cross Outpatient Allowable Rate]:[WPPA Inc Outpatient Allowable Rate]])</f>
        <v>0</v>
      </c>
      <c r="L10313" s="4">
        <f>SUM(Table16[[#This Row],[Price]]*4.42)</f>
        <v>0</v>
      </c>
      <c r="M10313" s="4">
        <v>0</v>
      </c>
      <c r="N10313" s="4">
        <f>SUM(Table16[[#This Row],[ChargeID]]*0.76)</f>
        <v>0</v>
      </c>
      <c r="O10313" s="4">
        <f>SUM(Table16[[#This Row],[Price]]*0.95)</f>
        <v>0</v>
      </c>
      <c r="P10313" s="4">
        <f>SUM(Table16[[#This Row],[Price]]*0.8)</f>
        <v>0</v>
      </c>
      <c r="Q10313" s="4">
        <f>SUM(Table16[[#This Row],[Price]]*0.6)</f>
        <v>0</v>
      </c>
    </row>
    <row r="10314" spans="1:17" x14ac:dyDescent="0.25">
      <c r="A10314" t="s">
        <v>3380</v>
      </c>
      <c r="B10314">
        <v>0</v>
      </c>
      <c r="C10314" t="s">
        <v>12215</v>
      </c>
      <c r="D10314">
        <v>271</v>
      </c>
      <c r="E10314" t="s">
        <v>6058</v>
      </c>
      <c r="F10314" s="4">
        <v>0</v>
      </c>
      <c r="J10314" s="4">
        <f>MIN(Table16[[#This Row],[Medicare Outpatient Allowable Rate]:[WPPA Inc Outpatient Allowable Rate]])</f>
        <v>0</v>
      </c>
      <c r="K10314" s="4">
        <f>MAX(Table16[[#This Row],[Blue Cross Outpatient Allowable Rate]:[WPPA Inc Outpatient Allowable Rate]])</f>
        <v>0</v>
      </c>
      <c r="L10314" s="4">
        <f>SUM(Table16[[#This Row],[Price]]*4.42)</f>
        <v>0</v>
      </c>
      <c r="M10314" s="4">
        <v>0</v>
      </c>
      <c r="N10314" s="4">
        <f>SUM(Table16[[#This Row],[ChargeID]]*0.76)</f>
        <v>0</v>
      </c>
      <c r="O10314" s="4">
        <f>SUM(Table16[[#This Row],[Price]]*0.95)</f>
        <v>0</v>
      </c>
      <c r="P10314" s="4">
        <f>SUM(Table16[[#This Row],[Price]]*0.8)</f>
        <v>0</v>
      </c>
      <c r="Q10314" s="4">
        <f>SUM(Table16[[#This Row],[Price]]*0.6)</f>
        <v>0</v>
      </c>
    </row>
    <row r="10315" spans="1:17" x14ac:dyDescent="0.25">
      <c r="A10315" t="s">
        <v>3380</v>
      </c>
      <c r="B10315">
        <v>35</v>
      </c>
      <c r="C10315" t="s">
        <v>12216</v>
      </c>
      <c r="D10315">
        <v>272</v>
      </c>
      <c r="E10315" t="s">
        <v>6058</v>
      </c>
      <c r="F10315" s="4">
        <v>35</v>
      </c>
      <c r="J10315" s="4">
        <f>MIN(Table16[[#This Row],[Medicare Outpatient Allowable Rate]:[WPPA Inc Outpatient Allowable Rate]])</f>
        <v>0</v>
      </c>
      <c r="K10315" s="4">
        <f>MAX(Table16[[#This Row],[Blue Cross Outpatient Allowable Rate]:[WPPA Inc Outpatient Allowable Rate]])</f>
        <v>33.25</v>
      </c>
      <c r="L10315" s="4">
        <f>SUM(Table16[[#This Row],[Price]]*4.42)</f>
        <v>154.69999999999999</v>
      </c>
      <c r="M10315" s="4">
        <v>0</v>
      </c>
      <c r="N10315" s="4">
        <f>SUM(Table16[[#This Row],[ChargeID]]*0.76)</f>
        <v>26.6</v>
      </c>
      <c r="O10315" s="4">
        <f>SUM(Table16[[#This Row],[Price]]*0.95)</f>
        <v>33.25</v>
      </c>
      <c r="P10315" s="4">
        <f>SUM(Table16[[#This Row],[Price]]*0.8)</f>
        <v>28</v>
      </c>
      <c r="Q10315" s="4">
        <f>SUM(Table16[[#This Row],[Price]]*0.6)</f>
        <v>21</v>
      </c>
    </row>
    <row r="10316" spans="1:17" x14ac:dyDescent="0.25">
      <c r="A10316" t="s">
        <v>3380</v>
      </c>
      <c r="B10316">
        <v>0</v>
      </c>
      <c r="C10316" t="s">
        <v>12217</v>
      </c>
      <c r="D10316">
        <v>270</v>
      </c>
      <c r="E10316" t="s">
        <v>6252</v>
      </c>
      <c r="F10316" s="4">
        <v>0</v>
      </c>
      <c r="J10316" s="4">
        <f>MIN(Table16[[#This Row],[Medicare Outpatient Allowable Rate]:[WPPA Inc Outpatient Allowable Rate]])</f>
        <v>0</v>
      </c>
      <c r="K10316" s="4">
        <f>MAX(Table16[[#This Row],[Blue Cross Outpatient Allowable Rate]:[WPPA Inc Outpatient Allowable Rate]])</f>
        <v>0</v>
      </c>
      <c r="L10316" s="4">
        <f>SUM(Table16[[#This Row],[Price]]*4.42)</f>
        <v>0</v>
      </c>
      <c r="M10316" s="4">
        <v>0</v>
      </c>
      <c r="N10316" s="4">
        <f>SUM(Table16[[#This Row],[ChargeID]]*0.76)</f>
        <v>0</v>
      </c>
      <c r="O10316" s="4">
        <f>SUM(Table16[[#This Row],[Price]]*0.95)</f>
        <v>0</v>
      </c>
      <c r="P10316" s="4">
        <f>SUM(Table16[[#This Row],[Price]]*0.8)</f>
        <v>0</v>
      </c>
      <c r="Q10316" s="4">
        <f>SUM(Table16[[#This Row],[Price]]*0.6)</f>
        <v>0</v>
      </c>
    </row>
    <row r="10317" spans="1:17" x14ac:dyDescent="0.25">
      <c r="A10317" t="s">
        <v>3380</v>
      </c>
      <c r="B10317">
        <v>0</v>
      </c>
      <c r="C10317" t="s">
        <v>12218</v>
      </c>
      <c r="D10317">
        <v>270</v>
      </c>
      <c r="E10317" t="s">
        <v>6252</v>
      </c>
      <c r="F10317" s="4">
        <v>0</v>
      </c>
      <c r="J10317" s="4">
        <f>MIN(Table16[[#This Row],[Medicare Outpatient Allowable Rate]:[WPPA Inc Outpatient Allowable Rate]])</f>
        <v>0</v>
      </c>
      <c r="K10317" s="4">
        <f>MAX(Table16[[#This Row],[Blue Cross Outpatient Allowable Rate]:[WPPA Inc Outpatient Allowable Rate]])</f>
        <v>0</v>
      </c>
      <c r="L10317" s="4">
        <f>SUM(Table16[[#This Row],[Price]]*4.42)</f>
        <v>0</v>
      </c>
      <c r="M10317" s="4">
        <v>0</v>
      </c>
      <c r="N10317" s="4">
        <f>SUM(Table16[[#This Row],[ChargeID]]*0.76)</f>
        <v>0</v>
      </c>
      <c r="O10317" s="4">
        <f>SUM(Table16[[#This Row],[Price]]*0.95)</f>
        <v>0</v>
      </c>
      <c r="P10317" s="4">
        <f>SUM(Table16[[#This Row],[Price]]*0.8)</f>
        <v>0</v>
      </c>
      <c r="Q10317" s="4">
        <f>SUM(Table16[[#This Row],[Price]]*0.6)</f>
        <v>0</v>
      </c>
    </row>
    <row r="10318" spans="1:17" x14ac:dyDescent="0.25">
      <c r="A10318" t="s">
        <v>3380</v>
      </c>
      <c r="B10318">
        <v>0</v>
      </c>
      <c r="C10318" t="s">
        <v>12219</v>
      </c>
      <c r="D10318">
        <v>270</v>
      </c>
      <c r="E10318" t="s">
        <v>6252</v>
      </c>
      <c r="F10318" s="4">
        <v>0</v>
      </c>
      <c r="J10318" s="4">
        <f>MIN(Table16[[#This Row],[Medicare Outpatient Allowable Rate]:[WPPA Inc Outpatient Allowable Rate]])</f>
        <v>0</v>
      </c>
      <c r="K10318" s="4">
        <f>MAX(Table16[[#This Row],[Blue Cross Outpatient Allowable Rate]:[WPPA Inc Outpatient Allowable Rate]])</f>
        <v>0</v>
      </c>
      <c r="L10318" s="4">
        <f>SUM(Table16[[#This Row],[Price]]*4.42)</f>
        <v>0</v>
      </c>
      <c r="M10318" s="4">
        <v>0</v>
      </c>
      <c r="N10318" s="4">
        <f>SUM(Table16[[#This Row],[ChargeID]]*0.76)</f>
        <v>0</v>
      </c>
      <c r="O10318" s="4">
        <f>SUM(Table16[[#This Row],[Price]]*0.95)</f>
        <v>0</v>
      </c>
      <c r="P10318" s="4">
        <f>SUM(Table16[[#This Row],[Price]]*0.8)</f>
        <v>0</v>
      </c>
      <c r="Q10318" s="4">
        <f>SUM(Table16[[#This Row],[Price]]*0.6)</f>
        <v>0</v>
      </c>
    </row>
    <row r="10319" spans="1:17" x14ac:dyDescent="0.25">
      <c r="A10319" t="s">
        <v>3380</v>
      </c>
      <c r="B10319">
        <v>0</v>
      </c>
      <c r="C10319" t="s">
        <v>12220</v>
      </c>
      <c r="D10319">
        <v>270</v>
      </c>
      <c r="E10319" t="s">
        <v>6252</v>
      </c>
      <c r="F10319" s="4">
        <v>0</v>
      </c>
      <c r="J10319" s="4">
        <f>MIN(Table16[[#This Row],[Medicare Outpatient Allowable Rate]:[WPPA Inc Outpatient Allowable Rate]])</f>
        <v>0</v>
      </c>
      <c r="K10319" s="4">
        <f>MAX(Table16[[#This Row],[Blue Cross Outpatient Allowable Rate]:[WPPA Inc Outpatient Allowable Rate]])</f>
        <v>0</v>
      </c>
      <c r="L10319" s="4">
        <f>SUM(Table16[[#This Row],[Price]]*4.42)</f>
        <v>0</v>
      </c>
      <c r="M10319" s="4">
        <v>0</v>
      </c>
      <c r="N10319" s="4">
        <f>SUM(Table16[[#This Row],[ChargeID]]*0.76)</f>
        <v>0</v>
      </c>
      <c r="O10319" s="4">
        <f>SUM(Table16[[#This Row],[Price]]*0.95)</f>
        <v>0</v>
      </c>
      <c r="P10319" s="4">
        <f>SUM(Table16[[#This Row],[Price]]*0.8)</f>
        <v>0</v>
      </c>
      <c r="Q10319" s="4">
        <f>SUM(Table16[[#This Row],[Price]]*0.6)</f>
        <v>0</v>
      </c>
    </row>
    <row r="10320" spans="1:17" x14ac:dyDescent="0.25">
      <c r="A10320" t="s">
        <v>3380</v>
      </c>
      <c r="B10320">
        <v>0</v>
      </c>
      <c r="C10320" t="s">
        <v>12221</v>
      </c>
      <c r="D10320">
        <v>270</v>
      </c>
      <c r="E10320" t="s">
        <v>6270</v>
      </c>
      <c r="F10320" s="4">
        <v>0</v>
      </c>
      <c r="J10320" s="4">
        <f>MIN(Table16[[#This Row],[Medicare Outpatient Allowable Rate]:[WPPA Inc Outpatient Allowable Rate]])</f>
        <v>0</v>
      </c>
      <c r="K10320" s="4">
        <f>MAX(Table16[[#This Row],[Blue Cross Outpatient Allowable Rate]:[WPPA Inc Outpatient Allowable Rate]])</f>
        <v>0</v>
      </c>
      <c r="L10320" s="4">
        <f>SUM(Table16[[#This Row],[Price]]*4.42)</f>
        <v>0</v>
      </c>
      <c r="M10320" s="4">
        <v>0</v>
      </c>
      <c r="N10320" s="4">
        <f>SUM(Table16[[#This Row],[ChargeID]]*0.76)</f>
        <v>0</v>
      </c>
      <c r="O10320" s="4">
        <f>SUM(Table16[[#This Row],[Price]]*0.95)</f>
        <v>0</v>
      </c>
      <c r="P10320" s="4">
        <f>SUM(Table16[[#This Row],[Price]]*0.8)</f>
        <v>0</v>
      </c>
      <c r="Q10320" s="4">
        <f>SUM(Table16[[#This Row],[Price]]*0.6)</f>
        <v>0</v>
      </c>
    </row>
    <row r="10321" spans="1:17" x14ac:dyDescent="0.25">
      <c r="A10321" t="s">
        <v>3380</v>
      </c>
      <c r="B10321">
        <v>70</v>
      </c>
      <c r="C10321" t="s">
        <v>12222</v>
      </c>
      <c r="D10321">
        <v>272</v>
      </c>
      <c r="E10321" t="s">
        <v>8458</v>
      </c>
      <c r="F10321" s="4">
        <v>70</v>
      </c>
      <c r="J10321" s="4">
        <f>MIN(Table16[[#This Row],[Medicare Outpatient Allowable Rate]:[WPPA Inc Outpatient Allowable Rate]])</f>
        <v>0</v>
      </c>
      <c r="K10321" s="4">
        <f>MAX(Table16[[#This Row],[Blue Cross Outpatient Allowable Rate]:[WPPA Inc Outpatient Allowable Rate]])</f>
        <v>66.5</v>
      </c>
      <c r="L10321" s="4">
        <f>SUM(Table16[[#This Row],[Price]]*4.42)</f>
        <v>309.39999999999998</v>
      </c>
      <c r="M10321" s="4">
        <v>0</v>
      </c>
      <c r="N10321" s="4">
        <f>SUM(Table16[[#This Row],[ChargeID]]*0.76)</f>
        <v>53.2</v>
      </c>
      <c r="O10321" s="4">
        <f>SUM(Table16[[#This Row],[Price]]*0.95)</f>
        <v>66.5</v>
      </c>
      <c r="P10321" s="4">
        <f>SUM(Table16[[#This Row],[Price]]*0.8)</f>
        <v>56</v>
      </c>
      <c r="Q10321" s="4">
        <f>SUM(Table16[[#This Row],[Price]]*0.6)</f>
        <v>42</v>
      </c>
    </row>
    <row r="10322" spans="1:17" x14ac:dyDescent="0.25">
      <c r="A10322" t="s">
        <v>3380</v>
      </c>
      <c r="B10322">
        <v>0</v>
      </c>
      <c r="C10322" t="s">
        <v>12223</v>
      </c>
      <c r="D10322">
        <v>270</v>
      </c>
      <c r="E10322" t="s">
        <v>6381</v>
      </c>
      <c r="F10322" s="4">
        <v>0</v>
      </c>
      <c r="J10322" s="4">
        <f>MIN(Table16[[#This Row],[Medicare Outpatient Allowable Rate]:[WPPA Inc Outpatient Allowable Rate]])</f>
        <v>0</v>
      </c>
      <c r="K10322" s="4">
        <f>MAX(Table16[[#This Row],[Blue Cross Outpatient Allowable Rate]:[WPPA Inc Outpatient Allowable Rate]])</f>
        <v>0</v>
      </c>
      <c r="L10322" s="4">
        <f>SUM(Table16[[#This Row],[Price]]*4.42)</f>
        <v>0</v>
      </c>
      <c r="M10322" s="4">
        <v>0</v>
      </c>
      <c r="N10322" s="4">
        <f>SUM(Table16[[#This Row],[ChargeID]]*0.76)</f>
        <v>0</v>
      </c>
      <c r="O10322" s="4">
        <f>SUM(Table16[[#This Row],[Price]]*0.95)</f>
        <v>0</v>
      </c>
      <c r="P10322" s="4">
        <f>SUM(Table16[[#This Row],[Price]]*0.8)</f>
        <v>0</v>
      </c>
      <c r="Q10322" s="4">
        <f>SUM(Table16[[#This Row],[Price]]*0.6)</f>
        <v>0</v>
      </c>
    </row>
    <row r="10323" spans="1:17" x14ac:dyDescent="0.25">
      <c r="A10323" t="s">
        <v>3380</v>
      </c>
      <c r="B10323">
        <v>0</v>
      </c>
      <c r="C10323" t="s">
        <v>12224</v>
      </c>
      <c r="D10323">
        <v>271</v>
      </c>
      <c r="E10323" t="s">
        <v>7743</v>
      </c>
      <c r="F10323" s="4">
        <v>0</v>
      </c>
      <c r="J10323" s="4">
        <f>MIN(Table16[[#This Row],[Medicare Outpatient Allowable Rate]:[WPPA Inc Outpatient Allowable Rate]])</f>
        <v>0</v>
      </c>
      <c r="K10323" s="4">
        <f>MAX(Table16[[#This Row],[Blue Cross Outpatient Allowable Rate]:[WPPA Inc Outpatient Allowable Rate]])</f>
        <v>0</v>
      </c>
      <c r="L10323" s="4">
        <f>SUM(Table16[[#This Row],[Price]]*4.42)</f>
        <v>0</v>
      </c>
      <c r="M10323" s="4">
        <v>0</v>
      </c>
      <c r="N10323" s="4">
        <f>SUM(Table16[[#This Row],[ChargeID]]*0.76)</f>
        <v>0</v>
      </c>
      <c r="O10323" s="4">
        <f>SUM(Table16[[#This Row],[Price]]*0.95)</f>
        <v>0</v>
      </c>
      <c r="P10323" s="4">
        <f>SUM(Table16[[#This Row],[Price]]*0.8)</f>
        <v>0</v>
      </c>
      <c r="Q10323" s="4">
        <f>SUM(Table16[[#This Row],[Price]]*0.6)</f>
        <v>0</v>
      </c>
    </row>
    <row r="10324" spans="1:17" x14ac:dyDescent="0.25">
      <c r="A10324" t="s">
        <v>3380</v>
      </c>
      <c r="B10324">
        <v>0</v>
      </c>
      <c r="C10324" t="s">
        <v>12225</v>
      </c>
      <c r="D10324">
        <v>270</v>
      </c>
      <c r="E10324">
        <v>24</v>
      </c>
      <c r="F10324" s="4">
        <v>0</v>
      </c>
      <c r="J10324" s="4">
        <f>MIN(Table16[[#This Row],[Medicare Outpatient Allowable Rate]:[WPPA Inc Outpatient Allowable Rate]])</f>
        <v>0</v>
      </c>
      <c r="K10324" s="4">
        <f>MAX(Table16[[#This Row],[Blue Cross Outpatient Allowable Rate]:[WPPA Inc Outpatient Allowable Rate]])</f>
        <v>0</v>
      </c>
      <c r="L10324" s="4">
        <f>SUM(Table16[[#This Row],[Price]]*4.42)</f>
        <v>0</v>
      </c>
      <c r="M10324" s="4">
        <v>0</v>
      </c>
      <c r="N10324" s="4">
        <f>SUM(Table16[[#This Row],[ChargeID]]*0.76)</f>
        <v>0</v>
      </c>
      <c r="O10324" s="4">
        <f>SUM(Table16[[#This Row],[Price]]*0.95)</f>
        <v>0</v>
      </c>
      <c r="P10324" s="4">
        <f>SUM(Table16[[#This Row],[Price]]*0.8)</f>
        <v>0</v>
      </c>
      <c r="Q10324" s="4">
        <f>SUM(Table16[[#This Row],[Price]]*0.6)</f>
        <v>0</v>
      </c>
    </row>
    <row r="10325" spans="1:17" x14ac:dyDescent="0.25">
      <c r="A10325" t="s">
        <v>3380</v>
      </c>
      <c r="B10325">
        <v>0</v>
      </c>
      <c r="C10325" t="s">
        <v>12226</v>
      </c>
      <c r="D10325">
        <v>270</v>
      </c>
      <c r="E10325">
        <v>24</v>
      </c>
      <c r="F10325" s="4">
        <v>0</v>
      </c>
      <c r="J10325" s="4">
        <f>MIN(Table16[[#This Row],[Medicare Outpatient Allowable Rate]:[WPPA Inc Outpatient Allowable Rate]])</f>
        <v>0</v>
      </c>
      <c r="K10325" s="4">
        <f>MAX(Table16[[#This Row],[Blue Cross Outpatient Allowable Rate]:[WPPA Inc Outpatient Allowable Rate]])</f>
        <v>0</v>
      </c>
      <c r="L10325" s="4">
        <f>SUM(Table16[[#This Row],[Price]]*4.42)</f>
        <v>0</v>
      </c>
      <c r="M10325" s="4">
        <v>0</v>
      </c>
      <c r="N10325" s="4">
        <f>SUM(Table16[[#This Row],[ChargeID]]*0.76)</f>
        <v>0</v>
      </c>
      <c r="O10325" s="4">
        <f>SUM(Table16[[#This Row],[Price]]*0.95)</f>
        <v>0</v>
      </c>
      <c r="P10325" s="4">
        <f>SUM(Table16[[#This Row],[Price]]*0.8)</f>
        <v>0</v>
      </c>
      <c r="Q10325" s="4">
        <f>SUM(Table16[[#This Row],[Price]]*0.6)</f>
        <v>0</v>
      </c>
    </row>
    <row r="10326" spans="1:17" x14ac:dyDescent="0.25">
      <c r="A10326" t="s">
        <v>3380</v>
      </c>
      <c r="B10326">
        <v>0</v>
      </c>
      <c r="C10326" t="s">
        <v>12227</v>
      </c>
      <c r="D10326">
        <v>270</v>
      </c>
      <c r="E10326" t="s">
        <v>6288</v>
      </c>
      <c r="F10326" s="4">
        <v>0</v>
      </c>
      <c r="J10326" s="4">
        <f>MIN(Table16[[#This Row],[Medicare Outpatient Allowable Rate]:[WPPA Inc Outpatient Allowable Rate]])</f>
        <v>0</v>
      </c>
      <c r="K10326" s="4">
        <f>MAX(Table16[[#This Row],[Blue Cross Outpatient Allowable Rate]:[WPPA Inc Outpatient Allowable Rate]])</f>
        <v>0</v>
      </c>
      <c r="L10326" s="4">
        <f>SUM(Table16[[#This Row],[Price]]*4.42)</f>
        <v>0</v>
      </c>
      <c r="M10326" s="4">
        <v>0</v>
      </c>
      <c r="N10326" s="4">
        <f>SUM(Table16[[#This Row],[ChargeID]]*0.76)</f>
        <v>0</v>
      </c>
      <c r="O10326" s="4">
        <f>SUM(Table16[[#This Row],[Price]]*0.95)</f>
        <v>0</v>
      </c>
      <c r="P10326" s="4">
        <f>SUM(Table16[[#This Row],[Price]]*0.8)</f>
        <v>0</v>
      </c>
      <c r="Q10326" s="4">
        <f>SUM(Table16[[#This Row],[Price]]*0.6)</f>
        <v>0</v>
      </c>
    </row>
    <row r="10327" spans="1:17" x14ac:dyDescent="0.25">
      <c r="A10327" t="s">
        <v>3380</v>
      </c>
      <c r="B10327">
        <v>0</v>
      </c>
      <c r="C10327" t="s">
        <v>12228</v>
      </c>
      <c r="D10327">
        <v>271</v>
      </c>
      <c r="E10327" t="s">
        <v>6476</v>
      </c>
      <c r="F10327" s="4">
        <v>0</v>
      </c>
      <c r="J10327" s="4">
        <f>MIN(Table16[[#This Row],[Medicare Outpatient Allowable Rate]:[WPPA Inc Outpatient Allowable Rate]])</f>
        <v>0</v>
      </c>
      <c r="K10327" s="4">
        <f>MAX(Table16[[#This Row],[Blue Cross Outpatient Allowable Rate]:[WPPA Inc Outpatient Allowable Rate]])</f>
        <v>0</v>
      </c>
      <c r="L10327" s="4">
        <f>SUM(Table16[[#This Row],[Price]]*4.42)</f>
        <v>0</v>
      </c>
      <c r="M10327" s="4">
        <v>0</v>
      </c>
      <c r="N10327" s="4">
        <f>SUM(Table16[[#This Row],[ChargeID]]*0.76)</f>
        <v>0</v>
      </c>
      <c r="O10327" s="4">
        <f>SUM(Table16[[#This Row],[Price]]*0.95)</f>
        <v>0</v>
      </c>
      <c r="P10327" s="4">
        <f>SUM(Table16[[#This Row],[Price]]*0.8)</f>
        <v>0</v>
      </c>
      <c r="Q10327" s="4">
        <f>SUM(Table16[[#This Row],[Price]]*0.6)</f>
        <v>0</v>
      </c>
    </row>
    <row r="10328" spans="1:17" x14ac:dyDescent="0.25">
      <c r="A10328" t="s">
        <v>3380</v>
      </c>
      <c r="B10328">
        <v>0</v>
      </c>
      <c r="C10328" t="s">
        <v>12229</v>
      </c>
      <c r="D10328">
        <v>271</v>
      </c>
      <c r="E10328" t="s">
        <v>6476</v>
      </c>
      <c r="F10328" s="4">
        <v>0</v>
      </c>
      <c r="J10328" s="4">
        <f>MIN(Table16[[#This Row],[Medicare Outpatient Allowable Rate]:[WPPA Inc Outpatient Allowable Rate]])</f>
        <v>0</v>
      </c>
      <c r="K10328" s="4">
        <f>MAX(Table16[[#This Row],[Blue Cross Outpatient Allowable Rate]:[WPPA Inc Outpatient Allowable Rate]])</f>
        <v>0</v>
      </c>
      <c r="L10328" s="4">
        <f>SUM(Table16[[#This Row],[Price]]*4.42)</f>
        <v>0</v>
      </c>
      <c r="M10328" s="4">
        <v>0</v>
      </c>
      <c r="N10328" s="4">
        <f>SUM(Table16[[#This Row],[ChargeID]]*0.76)</f>
        <v>0</v>
      </c>
      <c r="O10328" s="4">
        <f>SUM(Table16[[#This Row],[Price]]*0.95)</f>
        <v>0</v>
      </c>
      <c r="P10328" s="4">
        <f>SUM(Table16[[#This Row],[Price]]*0.8)</f>
        <v>0</v>
      </c>
      <c r="Q10328" s="4">
        <f>SUM(Table16[[#This Row],[Price]]*0.6)</f>
        <v>0</v>
      </c>
    </row>
    <row r="10329" spans="1:17" x14ac:dyDescent="0.25">
      <c r="A10329" t="s">
        <v>3380</v>
      </c>
      <c r="B10329">
        <v>0</v>
      </c>
      <c r="C10329" t="s">
        <v>12230</v>
      </c>
      <c r="D10329">
        <v>271</v>
      </c>
      <c r="E10329" t="s">
        <v>6476</v>
      </c>
      <c r="F10329" s="4">
        <v>0</v>
      </c>
      <c r="J10329" s="4">
        <f>MIN(Table16[[#This Row],[Medicare Outpatient Allowable Rate]:[WPPA Inc Outpatient Allowable Rate]])</f>
        <v>0</v>
      </c>
      <c r="K10329" s="4">
        <f>MAX(Table16[[#This Row],[Blue Cross Outpatient Allowable Rate]:[WPPA Inc Outpatient Allowable Rate]])</f>
        <v>0</v>
      </c>
      <c r="L10329" s="4">
        <f>SUM(Table16[[#This Row],[Price]]*4.42)</f>
        <v>0</v>
      </c>
      <c r="M10329" s="4">
        <v>0</v>
      </c>
      <c r="N10329" s="4">
        <f>SUM(Table16[[#This Row],[ChargeID]]*0.76)</f>
        <v>0</v>
      </c>
      <c r="O10329" s="4">
        <f>SUM(Table16[[#This Row],[Price]]*0.95)</f>
        <v>0</v>
      </c>
      <c r="P10329" s="4">
        <f>SUM(Table16[[#This Row],[Price]]*0.8)</f>
        <v>0</v>
      </c>
      <c r="Q10329" s="4">
        <f>SUM(Table16[[#This Row],[Price]]*0.6)</f>
        <v>0</v>
      </c>
    </row>
    <row r="10330" spans="1:17" x14ac:dyDescent="0.25">
      <c r="A10330" t="s">
        <v>3380</v>
      </c>
      <c r="B10330">
        <v>0</v>
      </c>
      <c r="C10330" t="s">
        <v>12231</v>
      </c>
      <c r="D10330">
        <v>274</v>
      </c>
      <c r="E10330" t="s">
        <v>6058</v>
      </c>
      <c r="F10330" s="4">
        <v>0</v>
      </c>
      <c r="G10330" t="s">
        <v>8349</v>
      </c>
      <c r="J10330" s="4">
        <f>MIN(Table16[[#This Row],[Medicare Outpatient Allowable Rate]:[WPPA Inc Outpatient Allowable Rate]])</f>
        <v>0</v>
      </c>
      <c r="K10330" s="4">
        <f>MAX(Table16[[#This Row],[Blue Cross Outpatient Allowable Rate]:[WPPA Inc Outpatient Allowable Rate]])</f>
        <v>0</v>
      </c>
      <c r="L10330" s="4">
        <f>SUM(Table16[[#This Row],[Price]]*4.42)</f>
        <v>0</v>
      </c>
      <c r="M10330" s="4">
        <v>0</v>
      </c>
      <c r="N10330" s="4">
        <f>SUM(Table16[[#This Row],[ChargeID]]*0.76)</f>
        <v>0</v>
      </c>
      <c r="O10330" s="4">
        <f>SUM(Table16[[#This Row],[Price]]*0.95)</f>
        <v>0</v>
      </c>
      <c r="P10330" s="4">
        <f>SUM(Table16[[#This Row],[Price]]*0.8)</f>
        <v>0</v>
      </c>
      <c r="Q10330" s="4">
        <f>SUM(Table16[[#This Row],[Price]]*0.6)</f>
        <v>0</v>
      </c>
    </row>
    <row r="10331" spans="1:17" x14ac:dyDescent="0.25">
      <c r="A10331" t="s">
        <v>3380</v>
      </c>
      <c r="B10331">
        <v>0</v>
      </c>
      <c r="C10331" t="s">
        <v>12232</v>
      </c>
      <c r="D10331">
        <v>274</v>
      </c>
      <c r="E10331" t="s">
        <v>6058</v>
      </c>
      <c r="F10331" s="4">
        <v>0</v>
      </c>
      <c r="G10331" t="s">
        <v>8349</v>
      </c>
      <c r="J10331" s="4">
        <f>MIN(Table16[[#This Row],[Medicare Outpatient Allowable Rate]:[WPPA Inc Outpatient Allowable Rate]])</f>
        <v>0</v>
      </c>
      <c r="K10331" s="4">
        <f>MAX(Table16[[#This Row],[Blue Cross Outpatient Allowable Rate]:[WPPA Inc Outpatient Allowable Rate]])</f>
        <v>0</v>
      </c>
      <c r="L10331" s="4">
        <f>SUM(Table16[[#This Row],[Price]]*4.42)</f>
        <v>0</v>
      </c>
      <c r="M10331" s="4">
        <v>0</v>
      </c>
      <c r="N10331" s="4">
        <f>SUM(Table16[[#This Row],[ChargeID]]*0.76)</f>
        <v>0</v>
      </c>
      <c r="O10331" s="4">
        <f>SUM(Table16[[#This Row],[Price]]*0.95)</f>
        <v>0</v>
      </c>
      <c r="P10331" s="4">
        <f>SUM(Table16[[#This Row],[Price]]*0.8)</f>
        <v>0</v>
      </c>
      <c r="Q10331" s="4">
        <f>SUM(Table16[[#This Row],[Price]]*0.6)</f>
        <v>0</v>
      </c>
    </row>
    <row r="10332" spans="1:17" x14ac:dyDescent="0.25">
      <c r="A10332" t="s">
        <v>3380</v>
      </c>
      <c r="B10332">
        <v>0</v>
      </c>
      <c r="C10332" t="s">
        <v>12233</v>
      </c>
      <c r="D10332">
        <v>272</v>
      </c>
      <c r="E10332" t="s">
        <v>6058</v>
      </c>
      <c r="F10332" s="4">
        <v>0</v>
      </c>
      <c r="J10332" s="4">
        <f>MIN(Table16[[#This Row],[Medicare Outpatient Allowable Rate]:[WPPA Inc Outpatient Allowable Rate]])</f>
        <v>0</v>
      </c>
      <c r="K10332" s="4">
        <f>MAX(Table16[[#This Row],[Blue Cross Outpatient Allowable Rate]:[WPPA Inc Outpatient Allowable Rate]])</f>
        <v>0</v>
      </c>
      <c r="L10332" s="4">
        <f>SUM(Table16[[#This Row],[Price]]*4.42)</f>
        <v>0</v>
      </c>
      <c r="M10332" s="4">
        <v>0</v>
      </c>
      <c r="N10332" s="4">
        <f>SUM(Table16[[#This Row],[ChargeID]]*0.76)</f>
        <v>0</v>
      </c>
      <c r="O10332" s="4">
        <f>SUM(Table16[[#This Row],[Price]]*0.95)</f>
        <v>0</v>
      </c>
      <c r="P10332" s="4">
        <f>SUM(Table16[[#This Row],[Price]]*0.8)</f>
        <v>0</v>
      </c>
      <c r="Q10332" s="4">
        <f>SUM(Table16[[#This Row],[Price]]*0.6)</f>
        <v>0</v>
      </c>
    </row>
    <row r="10333" spans="1:17" x14ac:dyDescent="0.25">
      <c r="A10333" t="s">
        <v>3380</v>
      </c>
      <c r="B10333">
        <v>8.77</v>
      </c>
      <c r="C10333" t="s">
        <v>12234</v>
      </c>
      <c r="D10333">
        <v>272</v>
      </c>
      <c r="E10333" t="s">
        <v>6676</v>
      </c>
      <c r="F10333" s="4">
        <v>8.77</v>
      </c>
      <c r="J10333" s="4">
        <f>MIN(Table16[[#This Row],[Medicare Outpatient Allowable Rate]:[WPPA Inc Outpatient Allowable Rate]])</f>
        <v>0</v>
      </c>
      <c r="K10333" s="4">
        <f>MAX(Table16[[#This Row],[Blue Cross Outpatient Allowable Rate]:[WPPA Inc Outpatient Allowable Rate]])</f>
        <v>8.3314999999999984</v>
      </c>
      <c r="L10333" s="4">
        <f>SUM(Table16[[#This Row],[Price]]*4.42)</f>
        <v>38.763399999999997</v>
      </c>
      <c r="M10333" s="4">
        <v>0</v>
      </c>
      <c r="N10333" s="4">
        <f>SUM(Table16[[#This Row],[ChargeID]]*0.76)</f>
        <v>6.6651999999999996</v>
      </c>
      <c r="O10333" s="4">
        <f>SUM(Table16[[#This Row],[Price]]*0.95)</f>
        <v>8.3314999999999984</v>
      </c>
      <c r="P10333" s="4">
        <f>SUM(Table16[[#This Row],[Price]]*0.8)</f>
        <v>7.016</v>
      </c>
      <c r="Q10333" s="4">
        <f>SUM(Table16[[#This Row],[Price]]*0.6)</f>
        <v>5.2619999999999996</v>
      </c>
    </row>
    <row r="10334" spans="1:17" x14ac:dyDescent="0.25">
      <c r="A10334" t="s">
        <v>3380</v>
      </c>
      <c r="B10334">
        <v>169.46</v>
      </c>
      <c r="C10334" t="s">
        <v>12235</v>
      </c>
      <c r="D10334">
        <v>272</v>
      </c>
      <c r="E10334" t="s">
        <v>6058</v>
      </c>
      <c r="F10334" s="4">
        <v>169.46</v>
      </c>
      <c r="J10334" s="4">
        <f>MIN(Table16[[#This Row],[Medicare Outpatient Allowable Rate]:[WPPA Inc Outpatient Allowable Rate]])</f>
        <v>0</v>
      </c>
      <c r="K10334" s="4">
        <f>MAX(Table16[[#This Row],[Blue Cross Outpatient Allowable Rate]:[WPPA Inc Outpatient Allowable Rate]])</f>
        <v>160.98699999999999</v>
      </c>
      <c r="L10334" s="4">
        <f>SUM(Table16[[#This Row],[Price]]*4.42)</f>
        <v>749.01319999999998</v>
      </c>
      <c r="M10334" s="4">
        <v>0</v>
      </c>
      <c r="N10334" s="4">
        <f>SUM(Table16[[#This Row],[ChargeID]]*0.76)</f>
        <v>128.78960000000001</v>
      </c>
      <c r="O10334" s="4">
        <f>SUM(Table16[[#This Row],[Price]]*0.95)</f>
        <v>160.98699999999999</v>
      </c>
      <c r="P10334" s="4">
        <f>SUM(Table16[[#This Row],[Price]]*0.8)</f>
        <v>135.56800000000001</v>
      </c>
      <c r="Q10334" s="4">
        <f>SUM(Table16[[#This Row],[Price]]*0.6)</f>
        <v>101.676</v>
      </c>
    </row>
    <row r="10335" spans="1:17" x14ac:dyDescent="0.25">
      <c r="A10335" t="s">
        <v>3380</v>
      </c>
      <c r="B10335">
        <v>31.5</v>
      </c>
      <c r="C10335" t="s">
        <v>12236</v>
      </c>
      <c r="D10335">
        <v>270</v>
      </c>
      <c r="E10335" t="s">
        <v>6058</v>
      </c>
      <c r="F10335" s="4">
        <v>31.5</v>
      </c>
      <c r="J10335" s="4">
        <f>MIN(Table16[[#This Row],[Medicare Outpatient Allowable Rate]:[WPPA Inc Outpatient Allowable Rate]])</f>
        <v>0</v>
      </c>
      <c r="K10335" s="4">
        <f>MAX(Table16[[#This Row],[Blue Cross Outpatient Allowable Rate]:[WPPA Inc Outpatient Allowable Rate]])</f>
        <v>29.924999999999997</v>
      </c>
      <c r="L10335" s="4">
        <f>SUM(Table16[[#This Row],[Price]]*4.42)</f>
        <v>139.22999999999999</v>
      </c>
      <c r="M10335" s="4">
        <v>0</v>
      </c>
      <c r="N10335" s="4">
        <f>SUM(Table16[[#This Row],[ChargeID]]*0.76)</f>
        <v>23.94</v>
      </c>
      <c r="O10335" s="4">
        <f>SUM(Table16[[#This Row],[Price]]*0.95)</f>
        <v>29.924999999999997</v>
      </c>
      <c r="P10335" s="4">
        <f>SUM(Table16[[#This Row],[Price]]*0.8)</f>
        <v>25.200000000000003</v>
      </c>
      <c r="Q10335" s="4">
        <f>SUM(Table16[[#This Row],[Price]]*0.6)</f>
        <v>18.899999999999999</v>
      </c>
    </row>
    <row r="10336" spans="1:17" x14ac:dyDescent="0.25">
      <c r="A10336" t="s">
        <v>3380</v>
      </c>
      <c r="B10336">
        <v>34.200000000000003</v>
      </c>
      <c r="C10336" t="s">
        <v>12237</v>
      </c>
      <c r="D10336">
        <v>270</v>
      </c>
      <c r="E10336" t="s">
        <v>6058</v>
      </c>
      <c r="F10336" s="4">
        <v>34.200000000000003</v>
      </c>
      <c r="J10336" s="4">
        <f>MIN(Table16[[#This Row],[Medicare Outpatient Allowable Rate]:[WPPA Inc Outpatient Allowable Rate]])</f>
        <v>0</v>
      </c>
      <c r="K10336" s="4">
        <f>MAX(Table16[[#This Row],[Blue Cross Outpatient Allowable Rate]:[WPPA Inc Outpatient Allowable Rate]])</f>
        <v>32.49</v>
      </c>
      <c r="L10336" s="4">
        <f>SUM(Table16[[#This Row],[Price]]*4.42)</f>
        <v>151.16400000000002</v>
      </c>
      <c r="M10336" s="4">
        <v>0</v>
      </c>
      <c r="N10336" s="4">
        <f>SUM(Table16[[#This Row],[ChargeID]]*0.76)</f>
        <v>25.992000000000001</v>
      </c>
      <c r="O10336" s="4">
        <f>SUM(Table16[[#This Row],[Price]]*0.95)</f>
        <v>32.49</v>
      </c>
      <c r="P10336" s="4">
        <f>SUM(Table16[[#This Row],[Price]]*0.8)</f>
        <v>27.360000000000003</v>
      </c>
      <c r="Q10336" s="4">
        <f>SUM(Table16[[#This Row],[Price]]*0.6)</f>
        <v>20.52</v>
      </c>
    </row>
    <row r="10337" spans="1:17" x14ac:dyDescent="0.25">
      <c r="A10337" t="s">
        <v>3380</v>
      </c>
      <c r="B10337">
        <v>105.35</v>
      </c>
      <c r="C10337" t="s">
        <v>7566</v>
      </c>
      <c r="D10337">
        <v>272</v>
      </c>
      <c r="E10337" t="s">
        <v>6058</v>
      </c>
      <c r="F10337" s="4">
        <v>105.35</v>
      </c>
      <c r="J10337" s="4">
        <f>MIN(Table16[[#This Row],[Medicare Outpatient Allowable Rate]:[WPPA Inc Outpatient Allowable Rate]])</f>
        <v>0</v>
      </c>
      <c r="K10337" s="4">
        <f>MAX(Table16[[#This Row],[Blue Cross Outpatient Allowable Rate]:[WPPA Inc Outpatient Allowable Rate]])</f>
        <v>100.0825</v>
      </c>
      <c r="L10337" s="4">
        <f>SUM(Table16[[#This Row],[Price]]*4.42)</f>
        <v>465.64699999999999</v>
      </c>
      <c r="M10337" s="4">
        <v>0</v>
      </c>
      <c r="N10337" s="4">
        <f>SUM(Table16[[#This Row],[ChargeID]]*0.76)</f>
        <v>80.066000000000003</v>
      </c>
      <c r="O10337" s="4">
        <f>SUM(Table16[[#This Row],[Price]]*0.95)</f>
        <v>100.0825</v>
      </c>
      <c r="P10337" s="4">
        <f>SUM(Table16[[#This Row],[Price]]*0.8)</f>
        <v>84.28</v>
      </c>
      <c r="Q10337" s="4">
        <f>SUM(Table16[[#This Row],[Price]]*0.6)</f>
        <v>63.209999999999994</v>
      </c>
    </row>
    <row r="10338" spans="1:17" x14ac:dyDescent="0.25">
      <c r="A10338" t="s">
        <v>3380</v>
      </c>
      <c r="B10338">
        <v>4.2300000000000004</v>
      </c>
      <c r="C10338" t="s">
        <v>12238</v>
      </c>
      <c r="D10338">
        <v>271</v>
      </c>
      <c r="E10338" t="s">
        <v>6058</v>
      </c>
      <c r="F10338" s="4">
        <v>4.2300000000000004</v>
      </c>
      <c r="J10338" s="4">
        <f>MIN(Table16[[#This Row],[Medicare Outpatient Allowable Rate]:[WPPA Inc Outpatient Allowable Rate]])</f>
        <v>0</v>
      </c>
      <c r="K10338" s="4">
        <f>MAX(Table16[[#This Row],[Blue Cross Outpatient Allowable Rate]:[WPPA Inc Outpatient Allowable Rate]])</f>
        <v>4.0185000000000004</v>
      </c>
      <c r="L10338" s="4">
        <f>SUM(Table16[[#This Row],[Price]]*4.42)</f>
        <v>18.6966</v>
      </c>
      <c r="M10338" s="4">
        <v>0</v>
      </c>
      <c r="N10338" s="4">
        <f>SUM(Table16[[#This Row],[ChargeID]]*0.76)</f>
        <v>3.2148000000000003</v>
      </c>
      <c r="O10338" s="4">
        <f>SUM(Table16[[#This Row],[Price]]*0.95)</f>
        <v>4.0185000000000004</v>
      </c>
      <c r="P10338" s="4">
        <f>SUM(Table16[[#This Row],[Price]]*0.8)</f>
        <v>3.3840000000000003</v>
      </c>
      <c r="Q10338" s="4">
        <f>SUM(Table16[[#This Row],[Price]]*0.6)</f>
        <v>2.5380000000000003</v>
      </c>
    </row>
    <row r="10339" spans="1:17" x14ac:dyDescent="0.25">
      <c r="A10339" t="s">
        <v>3380</v>
      </c>
      <c r="B10339">
        <v>0</v>
      </c>
      <c r="C10339" t="s">
        <v>12239</v>
      </c>
      <c r="D10339">
        <v>271</v>
      </c>
      <c r="E10339" t="s">
        <v>6058</v>
      </c>
      <c r="F10339" s="4">
        <v>0</v>
      </c>
      <c r="J10339" s="4">
        <f>MIN(Table16[[#This Row],[Medicare Outpatient Allowable Rate]:[WPPA Inc Outpatient Allowable Rate]])</f>
        <v>0</v>
      </c>
      <c r="K10339" s="4">
        <f>MAX(Table16[[#This Row],[Blue Cross Outpatient Allowable Rate]:[WPPA Inc Outpatient Allowable Rate]])</f>
        <v>0</v>
      </c>
      <c r="L10339" s="4">
        <f>SUM(Table16[[#This Row],[Price]]*4.42)</f>
        <v>0</v>
      </c>
      <c r="M10339" s="4">
        <v>0</v>
      </c>
      <c r="N10339" s="4">
        <f>SUM(Table16[[#This Row],[ChargeID]]*0.76)</f>
        <v>0</v>
      </c>
      <c r="O10339" s="4">
        <f>SUM(Table16[[#This Row],[Price]]*0.95)</f>
        <v>0</v>
      </c>
      <c r="P10339" s="4">
        <f>SUM(Table16[[#This Row],[Price]]*0.8)</f>
        <v>0</v>
      </c>
      <c r="Q10339" s="4">
        <f>SUM(Table16[[#This Row],[Price]]*0.6)</f>
        <v>0</v>
      </c>
    </row>
    <row r="10340" spans="1:17" x14ac:dyDescent="0.25">
      <c r="A10340" t="s">
        <v>3380</v>
      </c>
      <c r="B10340">
        <v>0</v>
      </c>
      <c r="C10340" t="s">
        <v>12240</v>
      </c>
      <c r="D10340">
        <v>271</v>
      </c>
      <c r="E10340" t="s">
        <v>6058</v>
      </c>
      <c r="F10340" s="4">
        <v>0</v>
      </c>
      <c r="J10340" s="4">
        <f>MIN(Table16[[#This Row],[Medicare Outpatient Allowable Rate]:[WPPA Inc Outpatient Allowable Rate]])</f>
        <v>0</v>
      </c>
      <c r="K10340" s="4">
        <f>MAX(Table16[[#This Row],[Blue Cross Outpatient Allowable Rate]:[WPPA Inc Outpatient Allowable Rate]])</f>
        <v>0</v>
      </c>
      <c r="L10340" s="4">
        <f>SUM(Table16[[#This Row],[Price]]*4.42)</f>
        <v>0</v>
      </c>
      <c r="M10340" s="4">
        <v>0</v>
      </c>
      <c r="N10340" s="4">
        <f>SUM(Table16[[#This Row],[ChargeID]]*0.76)</f>
        <v>0</v>
      </c>
      <c r="O10340" s="4">
        <f>SUM(Table16[[#This Row],[Price]]*0.95)</f>
        <v>0</v>
      </c>
      <c r="P10340" s="4">
        <f>SUM(Table16[[#This Row],[Price]]*0.8)</f>
        <v>0</v>
      </c>
      <c r="Q10340" s="4">
        <f>SUM(Table16[[#This Row],[Price]]*0.6)</f>
        <v>0</v>
      </c>
    </row>
    <row r="10341" spans="1:17" x14ac:dyDescent="0.25">
      <c r="A10341" t="s">
        <v>3380</v>
      </c>
      <c r="B10341">
        <v>0</v>
      </c>
      <c r="C10341" t="s">
        <v>12241</v>
      </c>
      <c r="D10341">
        <v>271</v>
      </c>
      <c r="E10341" t="s">
        <v>7852</v>
      </c>
      <c r="F10341" s="4">
        <v>0</v>
      </c>
      <c r="J10341" s="4">
        <f>MIN(Table16[[#This Row],[Medicare Outpatient Allowable Rate]:[WPPA Inc Outpatient Allowable Rate]])</f>
        <v>0</v>
      </c>
      <c r="K10341" s="4">
        <f>MAX(Table16[[#This Row],[Blue Cross Outpatient Allowable Rate]:[WPPA Inc Outpatient Allowable Rate]])</f>
        <v>0</v>
      </c>
      <c r="L10341" s="4">
        <f>SUM(Table16[[#This Row],[Price]]*4.42)</f>
        <v>0</v>
      </c>
      <c r="M10341" s="4">
        <v>0</v>
      </c>
      <c r="N10341" s="4">
        <f>SUM(Table16[[#This Row],[ChargeID]]*0.76)</f>
        <v>0</v>
      </c>
      <c r="O10341" s="4">
        <f>SUM(Table16[[#This Row],[Price]]*0.95)</f>
        <v>0</v>
      </c>
      <c r="P10341" s="4">
        <f>SUM(Table16[[#This Row],[Price]]*0.8)</f>
        <v>0</v>
      </c>
      <c r="Q10341" s="4">
        <f>SUM(Table16[[#This Row],[Price]]*0.6)</f>
        <v>0</v>
      </c>
    </row>
    <row r="10342" spans="1:17" x14ac:dyDescent="0.25">
      <c r="A10342" t="s">
        <v>3380</v>
      </c>
      <c r="B10342">
        <v>0</v>
      </c>
      <c r="C10342" t="s">
        <v>12242</v>
      </c>
      <c r="D10342">
        <v>271</v>
      </c>
      <c r="E10342" t="s">
        <v>7852</v>
      </c>
      <c r="F10342" s="4">
        <v>0</v>
      </c>
      <c r="J10342" s="4">
        <f>MIN(Table16[[#This Row],[Medicare Outpatient Allowable Rate]:[WPPA Inc Outpatient Allowable Rate]])</f>
        <v>0</v>
      </c>
      <c r="K10342" s="4">
        <f>MAX(Table16[[#This Row],[Blue Cross Outpatient Allowable Rate]:[WPPA Inc Outpatient Allowable Rate]])</f>
        <v>0</v>
      </c>
      <c r="L10342" s="4">
        <f>SUM(Table16[[#This Row],[Price]]*4.42)</f>
        <v>0</v>
      </c>
      <c r="M10342" s="4">
        <v>0</v>
      </c>
      <c r="N10342" s="4">
        <f>SUM(Table16[[#This Row],[ChargeID]]*0.76)</f>
        <v>0</v>
      </c>
      <c r="O10342" s="4">
        <f>SUM(Table16[[#This Row],[Price]]*0.95)</f>
        <v>0</v>
      </c>
      <c r="P10342" s="4">
        <f>SUM(Table16[[#This Row],[Price]]*0.8)</f>
        <v>0</v>
      </c>
      <c r="Q10342" s="4">
        <f>SUM(Table16[[#This Row],[Price]]*0.6)</f>
        <v>0</v>
      </c>
    </row>
    <row r="10343" spans="1:17" x14ac:dyDescent="0.25">
      <c r="A10343" t="s">
        <v>3380</v>
      </c>
      <c r="B10343">
        <v>0</v>
      </c>
      <c r="C10343" t="s">
        <v>12243</v>
      </c>
      <c r="D10343">
        <v>270</v>
      </c>
      <c r="E10343" t="s">
        <v>6058</v>
      </c>
      <c r="F10343" s="4">
        <v>0</v>
      </c>
      <c r="J10343" s="4">
        <f>MIN(Table16[[#This Row],[Medicare Outpatient Allowable Rate]:[WPPA Inc Outpatient Allowable Rate]])</f>
        <v>0</v>
      </c>
      <c r="K10343" s="4">
        <f>MAX(Table16[[#This Row],[Blue Cross Outpatient Allowable Rate]:[WPPA Inc Outpatient Allowable Rate]])</f>
        <v>0</v>
      </c>
      <c r="L10343" s="4">
        <f>SUM(Table16[[#This Row],[Price]]*4.42)</f>
        <v>0</v>
      </c>
      <c r="M10343" s="4">
        <v>0</v>
      </c>
      <c r="N10343" s="4">
        <f>SUM(Table16[[#This Row],[ChargeID]]*0.76)</f>
        <v>0</v>
      </c>
      <c r="O10343" s="4">
        <f>SUM(Table16[[#This Row],[Price]]*0.95)</f>
        <v>0</v>
      </c>
      <c r="P10343" s="4">
        <f>SUM(Table16[[#This Row],[Price]]*0.8)</f>
        <v>0</v>
      </c>
      <c r="Q10343" s="4">
        <f>SUM(Table16[[#This Row],[Price]]*0.6)</f>
        <v>0</v>
      </c>
    </row>
    <row r="10344" spans="1:17" x14ac:dyDescent="0.25">
      <c r="A10344" t="s">
        <v>3380</v>
      </c>
      <c r="B10344">
        <v>0</v>
      </c>
      <c r="C10344" t="s">
        <v>12244</v>
      </c>
      <c r="D10344">
        <v>270</v>
      </c>
      <c r="E10344" t="s">
        <v>6049</v>
      </c>
      <c r="F10344" s="4">
        <v>0</v>
      </c>
      <c r="J10344" s="4">
        <f>MIN(Table16[[#This Row],[Medicare Outpatient Allowable Rate]:[WPPA Inc Outpatient Allowable Rate]])</f>
        <v>0</v>
      </c>
      <c r="K10344" s="4">
        <f>MAX(Table16[[#This Row],[Blue Cross Outpatient Allowable Rate]:[WPPA Inc Outpatient Allowable Rate]])</f>
        <v>0</v>
      </c>
      <c r="L10344" s="4">
        <f>SUM(Table16[[#This Row],[Price]]*4.42)</f>
        <v>0</v>
      </c>
      <c r="M10344" s="4">
        <v>0</v>
      </c>
      <c r="N10344" s="4">
        <f>SUM(Table16[[#This Row],[ChargeID]]*0.76)</f>
        <v>0</v>
      </c>
      <c r="O10344" s="4">
        <f>SUM(Table16[[#This Row],[Price]]*0.95)</f>
        <v>0</v>
      </c>
      <c r="P10344" s="4">
        <f>SUM(Table16[[#This Row],[Price]]*0.8)</f>
        <v>0</v>
      </c>
      <c r="Q10344" s="4">
        <f>SUM(Table16[[#This Row],[Price]]*0.6)</f>
        <v>0</v>
      </c>
    </row>
    <row r="10345" spans="1:17" x14ac:dyDescent="0.25">
      <c r="A10345" t="s">
        <v>3380</v>
      </c>
      <c r="B10345">
        <v>0</v>
      </c>
      <c r="C10345" t="s">
        <v>12245</v>
      </c>
      <c r="D10345">
        <v>270</v>
      </c>
      <c r="E10345" t="s">
        <v>12764</v>
      </c>
      <c r="F10345" s="4">
        <v>0</v>
      </c>
      <c r="J10345" s="4">
        <f>MIN(Table16[[#This Row],[Medicare Outpatient Allowable Rate]:[WPPA Inc Outpatient Allowable Rate]])</f>
        <v>0</v>
      </c>
      <c r="K10345" s="4">
        <f>MAX(Table16[[#This Row],[Blue Cross Outpatient Allowable Rate]:[WPPA Inc Outpatient Allowable Rate]])</f>
        <v>0</v>
      </c>
      <c r="L10345" s="4">
        <f>SUM(Table16[[#This Row],[Price]]*4.42)</f>
        <v>0</v>
      </c>
      <c r="M10345" s="4">
        <v>0</v>
      </c>
      <c r="N10345" s="4">
        <f>SUM(Table16[[#This Row],[ChargeID]]*0.76)</f>
        <v>0</v>
      </c>
      <c r="O10345" s="4">
        <f>SUM(Table16[[#This Row],[Price]]*0.95)</f>
        <v>0</v>
      </c>
      <c r="P10345" s="4">
        <f>SUM(Table16[[#This Row],[Price]]*0.8)</f>
        <v>0</v>
      </c>
      <c r="Q10345" s="4">
        <f>SUM(Table16[[#This Row],[Price]]*0.6)</f>
        <v>0</v>
      </c>
    </row>
    <row r="10346" spans="1:17" x14ac:dyDescent="0.25">
      <c r="A10346" t="s">
        <v>3380</v>
      </c>
      <c r="B10346">
        <v>0</v>
      </c>
      <c r="C10346" t="s">
        <v>12246</v>
      </c>
      <c r="D10346">
        <v>270</v>
      </c>
      <c r="E10346" t="s">
        <v>12765</v>
      </c>
      <c r="F10346" s="4">
        <v>0</v>
      </c>
      <c r="J10346" s="4">
        <f>MIN(Table16[[#This Row],[Medicare Outpatient Allowable Rate]:[WPPA Inc Outpatient Allowable Rate]])</f>
        <v>0</v>
      </c>
      <c r="K10346" s="4">
        <f>MAX(Table16[[#This Row],[Blue Cross Outpatient Allowable Rate]:[WPPA Inc Outpatient Allowable Rate]])</f>
        <v>0</v>
      </c>
      <c r="L10346" s="4">
        <f>SUM(Table16[[#This Row],[Price]]*4.42)</f>
        <v>0</v>
      </c>
      <c r="M10346" s="4">
        <v>0</v>
      </c>
      <c r="N10346" s="4">
        <f>SUM(Table16[[#This Row],[ChargeID]]*0.76)</f>
        <v>0</v>
      </c>
      <c r="O10346" s="4">
        <f>SUM(Table16[[#This Row],[Price]]*0.95)</f>
        <v>0</v>
      </c>
      <c r="P10346" s="4">
        <f>SUM(Table16[[#This Row],[Price]]*0.8)</f>
        <v>0</v>
      </c>
      <c r="Q10346" s="4">
        <f>SUM(Table16[[#This Row],[Price]]*0.6)</f>
        <v>0</v>
      </c>
    </row>
    <row r="10347" spans="1:17" x14ac:dyDescent="0.25">
      <c r="A10347" t="s">
        <v>3380</v>
      </c>
      <c r="B10347">
        <v>0</v>
      </c>
      <c r="C10347" t="s">
        <v>12247</v>
      </c>
      <c r="D10347">
        <v>272</v>
      </c>
      <c r="E10347" t="s">
        <v>6260</v>
      </c>
      <c r="F10347" s="4">
        <v>0</v>
      </c>
      <c r="J10347" s="4">
        <f>MIN(Table16[[#This Row],[Medicare Outpatient Allowable Rate]:[WPPA Inc Outpatient Allowable Rate]])</f>
        <v>0</v>
      </c>
      <c r="K10347" s="4">
        <f>MAX(Table16[[#This Row],[Blue Cross Outpatient Allowable Rate]:[WPPA Inc Outpatient Allowable Rate]])</f>
        <v>0</v>
      </c>
      <c r="L10347" s="4">
        <f>SUM(Table16[[#This Row],[Price]]*4.42)</f>
        <v>0</v>
      </c>
      <c r="M10347" s="4">
        <v>0</v>
      </c>
      <c r="N10347" s="4">
        <f>SUM(Table16[[#This Row],[ChargeID]]*0.76)</f>
        <v>0</v>
      </c>
      <c r="O10347" s="4">
        <f>SUM(Table16[[#This Row],[Price]]*0.95)</f>
        <v>0</v>
      </c>
      <c r="P10347" s="4">
        <f>SUM(Table16[[#This Row],[Price]]*0.8)</f>
        <v>0</v>
      </c>
      <c r="Q10347" s="4">
        <f>SUM(Table16[[#This Row],[Price]]*0.6)</f>
        <v>0</v>
      </c>
    </row>
    <row r="10348" spans="1:17" x14ac:dyDescent="0.25">
      <c r="A10348" t="s">
        <v>3380</v>
      </c>
      <c r="B10348">
        <v>0</v>
      </c>
      <c r="C10348" t="s">
        <v>12248</v>
      </c>
      <c r="D10348">
        <v>270</v>
      </c>
      <c r="E10348" t="s">
        <v>6250</v>
      </c>
      <c r="F10348" s="4">
        <v>0</v>
      </c>
      <c r="J10348" s="4">
        <f>MIN(Table16[[#This Row],[Medicare Outpatient Allowable Rate]:[WPPA Inc Outpatient Allowable Rate]])</f>
        <v>0</v>
      </c>
      <c r="K10348" s="4">
        <f>MAX(Table16[[#This Row],[Blue Cross Outpatient Allowable Rate]:[WPPA Inc Outpatient Allowable Rate]])</f>
        <v>0</v>
      </c>
      <c r="L10348" s="4">
        <f>SUM(Table16[[#This Row],[Price]]*4.42)</f>
        <v>0</v>
      </c>
      <c r="M10348" s="4">
        <v>0</v>
      </c>
      <c r="N10348" s="4">
        <f>SUM(Table16[[#This Row],[ChargeID]]*0.76)</f>
        <v>0</v>
      </c>
      <c r="O10348" s="4">
        <f>SUM(Table16[[#This Row],[Price]]*0.95)</f>
        <v>0</v>
      </c>
      <c r="P10348" s="4">
        <f>SUM(Table16[[#This Row],[Price]]*0.8)</f>
        <v>0</v>
      </c>
      <c r="Q10348" s="4">
        <f>SUM(Table16[[#This Row],[Price]]*0.6)</f>
        <v>0</v>
      </c>
    </row>
    <row r="10349" spans="1:17" x14ac:dyDescent="0.25">
      <c r="A10349" t="s">
        <v>3380</v>
      </c>
      <c r="B10349">
        <v>0</v>
      </c>
      <c r="C10349" t="s">
        <v>12249</v>
      </c>
      <c r="D10349">
        <v>270</v>
      </c>
      <c r="E10349" t="s">
        <v>6290</v>
      </c>
      <c r="F10349" s="4">
        <v>0</v>
      </c>
      <c r="J10349" s="4">
        <f>MIN(Table16[[#This Row],[Medicare Outpatient Allowable Rate]:[WPPA Inc Outpatient Allowable Rate]])</f>
        <v>0</v>
      </c>
      <c r="K10349" s="4">
        <f>MAX(Table16[[#This Row],[Blue Cross Outpatient Allowable Rate]:[WPPA Inc Outpatient Allowable Rate]])</f>
        <v>0</v>
      </c>
      <c r="L10349" s="4">
        <f>SUM(Table16[[#This Row],[Price]]*4.42)</f>
        <v>0</v>
      </c>
      <c r="M10349" s="4">
        <v>0</v>
      </c>
      <c r="N10349" s="4">
        <f>SUM(Table16[[#This Row],[ChargeID]]*0.76)</f>
        <v>0</v>
      </c>
      <c r="O10349" s="4">
        <f>SUM(Table16[[#This Row],[Price]]*0.95)</f>
        <v>0</v>
      </c>
      <c r="P10349" s="4">
        <f>SUM(Table16[[#This Row],[Price]]*0.8)</f>
        <v>0</v>
      </c>
      <c r="Q10349" s="4">
        <f>SUM(Table16[[#This Row],[Price]]*0.6)</f>
        <v>0</v>
      </c>
    </row>
    <row r="10350" spans="1:17" x14ac:dyDescent="0.25">
      <c r="A10350" t="s">
        <v>3380</v>
      </c>
      <c r="B10350">
        <v>303.45</v>
      </c>
      <c r="C10350" t="s">
        <v>12250</v>
      </c>
      <c r="D10350">
        <v>270</v>
      </c>
      <c r="E10350" t="s">
        <v>6058</v>
      </c>
      <c r="F10350" s="4">
        <v>303.45</v>
      </c>
      <c r="J10350" s="4">
        <f>MIN(Table16[[#This Row],[Medicare Outpatient Allowable Rate]:[WPPA Inc Outpatient Allowable Rate]])</f>
        <v>0</v>
      </c>
      <c r="K10350" s="4">
        <f>MAX(Table16[[#This Row],[Blue Cross Outpatient Allowable Rate]:[WPPA Inc Outpatient Allowable Rate]])</f>
        <v>288.27749999999997</v>
      </c>
      <c r="L10350" s="4">
        <f>SUM(Table16[[#This Row],[Price]]*4.42)</f>
        <v>1341.249</v>
      </c>
      <c r="M10350" s="4">
        <v>0</v>
      </c>
      <c r="N10350" s="4">
        <f>SUM(Table16[[#This Row],[ChargeID]]*0.76)</f>
        <v>230.62199999999999</v>
      </c>
      <c r="O10350" s="4">
        <f>SUM(Table16[[#This Row],[Price]]*0.95)</f>
        <v>288.27749999999997</v>
      </c>
      <c r="P10350" s="4">
        <f>SUM(Table16[[#This Row],[Price]]*0.8)</f>
        <v>242.76</v>
      </c>
      <c r="Q10350" s="4">
        <f>SUM(Table16[[#This Row],[Price]]*0.6)</f>
        <v>182.07</v>
      </c>
    </row>
    <row r="10351" spans="1:17" x14ac:dyDescent="0.25">
      <c r="A10351" t="s">
        <v>3380</v>
      </c>
      <c r="B10351">
        <v>27.96</v>
      </c>
      <c r="C10351" t="s">
        <v>12251</v>
      </c>
      <c r="D10351">
        <v>272</v>
      </c>
      <c r="E10351" t="s">
        <v>6058</v>
      </c>
      <c r="F10351" s="4">
        <v>27.96</v>
      </c>
      <c r="J10351" s="4">
        <f>MIN(Table16[[#This Row],[Medicare Outpatient Allowable Rate]:[WPPA Inc Outpatient Allowable Rate]])</f>
        <v>0</v>
      </c>
      <c r="K10351" s="4">
        <f>MAX(Table16[[#This Row],[Blue Cross Outpatient Allowable Rate]:[WPPA Inc Outpatient Allowable Rate]])</f>
        <v>26.562000000000001</v>
      </c>
      <c r="L10351" s="4">
        <f>SUM(Table16[[#This Row],[Price]]*4.42)</f>
        <v>123.58320000000001</v>
      </c>
      <c r="M10351" s="4">
        <v>0</v>
      </c>
      <c r="N10351" s="4">
        <f>SUM(Table16[[#This Row],[ChargeID]]*0.76)</f>
        <v>21.249600000000001</v>
      </c>
      <c r="O10351" s="4">
        <f>SUM(Table16[[#This Row],[Price]]*0.95)</f>
        <v>26.562000000000001</v>
      </c>
      <c r="P10351" s="4">
        <f>SUM(Table16[[#This Row],[Price]]*0.8)</f>
        <v>22.368000000000002</v>
      </c>
      <c r="Q10351" s="4">
        <f>SUM(Table16[[#This Row],[Price]]*0.6)</f>
        <v>16.776</v>
      </c>
    </row>
    <row r="10352" spans="1:17" x14ac:dyDescent="0.25">
      <c r="A10352" t="s">
        <v>3380</v>
      </c>
      <c r="B10352">
        <v>34.369999999999997</v>
      </c>
      <c r="C10352" t="s">
        <v>12252</v>
      </c>
      <c r="D10352">
        <v>272</v>
      </c>
      <c r="E10352" t="s">
        <v>6058</v>
      </c>
      <c r="F10352" s="4">
        <v>34.369999999999997</v>
      </c>
      <c r="J10352" s="4">
        <f>MIN(Table16[[#This Row],[Medicare Outpatient Allowable Rate]:[WPPA Inc Outpatient Allowable Rate]])</f>
        <v>0</v>
      </c>
      <c r="K10352" s="4">
        <f>MAX(Table16[[#This Row],[Blue Cross Outpatient Allowable Rate]:[WPPA Inc Outpatient Allowable Rate]])</f>
        <v>32.651499999999999</v>
      </c>
      <c r="L10352" s="4">
        <f>SUM(Table16[[#This Row],[Price]]*4.42)</f>
        <v>151.91539999999998</v>
      </c>
      <c r="M10352" s="4">
        <v>0</v>
      </c>
      <c r="N10352" s="4">
        <f>SUM(Table16[[#This Row],[ChargeID]]*0.76)</f>
        <v>26.121199999999998</v>
      </c>
      <c r="O10352" s="4">
        <f>SUM(Table16[[#This Row],[Price]]*0.95)</f>
        <v>32.651499999999999</v>
      </c>
      <c r="P10352" s="4">
        <f>SUM(Table16[[#This Row],[Price]]*0.8)</f>
        <v>27.495999999999999</v>
      </c>
      <c r="Q10352" s="4">
        <f>SUM(Table16[[#This Row],[Price]]*0.6)</f>
        <v>20.621999999999996</v>
      </c>
    </row>
    <row r="10353" spans="1:17" x14ac:dyDescent="0.25">
      <c r="A10353" t="s">
        <v>3380</v>
      </c>
      <c r="B10353">
        <v>1.94</v>
      </c>
      <c r="C10353" t="s">
        <v>12253</v>
      </c>
      <c r="D10353">
        <v>272</v>
      </c>
      <c r="E10353" t="s">
        <v>6058</v>
      </c>
      <c r="F10353" s="4">
        <v>1.94</v>
      </c>
      <c r="J10353" s="4">
        <f>MIN(Table16[[#This Row],[Medicare Outpatient Allowable Rate]:[WPPA Inc Outpatient Allowable Rate]])</f>
        <v>0</v>
      </c>
      <c r="K10353" s="4">
        <f>MAX(Table16[[#This Row],[Blue Cross Outpatient Allowable Rate]:[WPPA Inc Outpatient Allowable Rate]])</f>
        <v>1.843</v>
      </c>
      <c r="L10353" s="4">
        <f>SUM(Table16[[#This Row],[Price]]*4.42)</f>
        <v>8.5747999999999998</v>
      </c>
      <c r="M10353" s="4">
        <v>0</v>
      </c>
      <c r="N10353" s="4">
        <f>SUM(Table16[[#This Row],[ChargeID]]*0.76)</f>
        <v>1.4743999999999999</v>
      </c>
      <c r="O10353" s="4">
        <f>SUM(Table16[[#This Row],[Price]]*0.95)</f>
        <v>1.843</v>
      </c>
      <c r="P10353" s="4">
        <f>SUM(Table16[[#This Row],[Price]]*0.8)</f>
        <v>1.552</v>
      </c>
      <c r="Q10353" s="4">
        <f>SUM(Table16[[#This Row],[Price]]*0.6)</f>
        <v>1.1639999999999999</v>
      </c>
    </row>
    <row r="10354" spans="1:17" x14ac:dyDescent="0.25">
      <c r="A10354" t="s">
        <v>3380</v>
      </c>
      <c r="B10354">
        <v>6.12</v>
      </c>
      <c r="C10354" t="s">
        <v>12254</v>
      </c>
      <c r="D10354">
        <v>272</v>
      </c>
      <c r="E10354" t="s">
        <v>6058</v>
      </c>
      <c r="F10354" s="4">
        <v>6.12</v>
      </c>
      <c r="J10354" s="4">
        <f>MIN(Table16[[#This Row],[Medicare Outpatient Allowable Rate]:[WPPA Inc Outpatient Allowable Rate]])</f>
        <v>0</v>
      </c>
      <c r="K10354" s="4">
        <f>MAX(Table16[[#This Row],[Blue Cross Outpatient Allowable Rate]:[WPPA Inc Outpatient Allowable Rate]])</f>
        <v>5.8140000000000001</v>
      </c>
      <c r="L10354" s="4">
        <f>SUM(Table16[[#This Row],[Price]]*4.42)</f>
        <v>27.0504</v>
      </c>
      <c r="M10354" s="4">
        <v>0</v>
      </c>
      <c r="N10354" s="4">
        <f>SUM(Table16[[#This Row],[ChargeID]]*0.76)</f>
        <v>4.6512000000000002</v>
      </c>
      <c r="O10354" s="4">
        <f>SUM(Table16[[#This Row],[Price]]*0.95)</f>
        <v>5.8140000000000001</v>
      </c>
      <c r="P10354" s="4">
        <f>SUM(Table16[[#This Row],[Price]]*0.8)</f>
        <v>4.8960000000000008</v>
      </c>
      <c r="Q10354" s="4">
        <f>SUM(Table16[[#This Row],[Price]]*0.6)</f>
        <v>3.6719999999999997</v>
      </c>
    </row>
    <row r="10355" spans="1:17" x14ac:dyDescent="0.25">
      <c r="A10355" t="s">
        <v>3380</v>
      </c>
      <c r="B10355">
        <v>17.809999999999999</v>
      </c>
      <c r="C10355" t="s">
        <v>12255</v>
      </c>
      <c r="D10355">
        <v>272</v>
      </c>
      <c r="E10355" t="s">
        <v>6058</v>
      </c>
      <c r="F10355" s="4">
        <v>17.809999999999999</v>
      </c>
      <c r="J10355" s="4">
        <f>MIN(Table16[[#This Row],[Medicare Outpatient Allowable Rate]:[WPPA Inc Outpatient Allowable Rate]])</f>
        <v>0</v>
      </c>
      <c r="K10355" s="4">
        <f>MAX(Table16[[#This Row],[Blue Cross Outpatient Allowable Rate]:[WPPA Inc Outpatient Allowable Rate]])</f>
        <v>16.919499999999999</v>
      </c>
      <c r="L10355" s="4">
        <f>SUM(Table16[[#This Row],[Price]]*4.42)</f>
        <v>78.720199999999991</v>
      </c>
      <c r="M10355" s="4">
        <v>0</v>
      </c>
      <c r="N10355" s="4">
        <f>SUM(Table16[[#This Row],[ChargeID]]*0.76)</f>
        <v>13.535599999999999</v>
      </c>
      <c r="O10355" s="4">
        <f>SUM(Table16[[#This Row],[Price]]*0.95)</f>
        <v>16.919499999999999</v>
      </c>
      <c r="P10355" s="4">
        <f>SUM(Table16[[#This Row],[Price]]*0.8)</f>
        <v>14.247999999999999</v>
      </c>
      <c r="Q10355" s="4">
        <f>SUM(Table16[[#This Row],[Price]]*0.6)</f>
        <v>10.685999999999998</v>
      </c>
    </row>
    <row r="10356" spans="1:17" x14ac:dyDescent="0.25">
      <c r="A10356" t="s">
        <v>3380</v>
      </c>
      <c r="B10356">
        <v>6.61</v>
      </c>
      <c r="C10356" t="s">
        <v>12256</v>
      </c>
      <c r="D10356">
        <v>270</v>
      </c>
      <c r="E10356" t="s">
        <v>6250</v>
      </c>
      <c r="F10356" s="4">
        <v>6.61</v>
      </c>
      <c r="J10356" s="4">
        <f>MIN(Table16[[#This Row],[Medicare Outpatient Allowable Rate]:[WPPA Inc Outpatient Allowable Rate]])</f>
        <v>0</v>
      </c>
      <c r="K10356" s="4">
        <f>MAX(Table16[[#This Row],[Blue Cross Outpatient Allowable Rate]:[WPPA Inc Outpatient Allowable Rate]])</f>
        <v>6.2794999999999996</v>
      </c>
      <c r="L10356" s="4">
        <f>SUM(Table16[[#This Row],[Price]]*4.42)</f>
        <v>29.216200000000001</v>
      </c>
      <c r="M10356" s="4">
        <v>0</v>
      </c>
      <c r="N10356" s="4">
        <f>SUM(Table16[[#This Row],[ChargeID]]*0.76)</f>
        <v>5.0236000000000001</v>
      </c>
      <c r="O10356" s="4">
        <f>SUM(Table16[[#This Row],[Price]]*0.95)</f>
        <v>6.2794999999999996</v>
      </c>
      <c r="P10356" s="4">
        <f>SUM(Table16[[#This Row],[Price]]*0.8)</f>
        <v>5.2880000000000003</v>
      </c>
      <c r="Q10356" s="4">
        <f>SUM(Table16[[#This Row],[Price]]*0.6)</f>
        <v>3.9660000000000002</v>
      </c>
    </row>
    <row r="10357" spans="1:17" x14ac:dyDescent="0.25">
      <c r="A10357" t="s">
        <v>3380</v>
      </c>
      <c r="B10357">
        <v>19.7</v>
      </c>
      <c r="C10357" t="s">
        <v>12257</v>
      </c>
      <c r="D10357">
        <v>270</v>
      </c>
      <c r="E10357" t="s">
        <v>6250</v>
      </c>
      <c r="F10357" s="4">
        <v>19.7</v>
      </c>
      <c r="J10357" s="4">
        <f>MIN(Table16[[#This Row],[Medicare Outpatient Allowable Rate]:[WPPA Inc Outpatient Allowable Rate]])</f>
        <v>0</v>
      </c>
      <c r="K10357" s="4">
        <f>MAX(Table16[[#This Row],[Blue Cross Outpatient Allowable Rate]:[WPPA Inc Outpatient Allowable Rate]])</f>
        <v>18.715</v>
      </c>
      <c r="L10357" s="4">
        <f>SUM(Table16[[#This Row],[Price]]*4.42)</f>
        <v>87.073999999999998</v>
      </c>
      <c r="M10357" s="4">
        <v>0</v>
      </c>
      <c r="N10357" s="4">
        <f>SUM(Table16[[#This Row],[ChargeID]]*0.76)</f>
        <v>14.972</v>
      </c>
      <c r="O10357" s="4">
        <f>SUM(Table16[[#This Row],[Price]]*0.95)</f>
        <v>18.715</v>
      </c>
      <c r="P10357" s="4">
        <f>SUM(Table16[[#This Row],[Price]]*0.8)</f>
        <v>15.76</v>
      </c>
      <c r="Q10357" s="4">
        <f>SUM(Table16[[#This Row],[Price]]*0.6)</f>
        <v>11.819999999999999</v>
      </c>
    </row>
    <row r="10358" spans="1:17" x14ac:dyDescent="0.25">
      <c r="A10358" t="s">
        <v>3380</v>
      </c>
      <c r="B10358">
        <v>17.41</v>
      </c>
      <c r="C10358" t="s">
        <v>12258</v>
      </c>
      <c r="D10358">
        <v>272</v>
      </c>
      <c r="E10358" t="s">
        <v>6058</v>
      </c>
      <c r="F10358" s="4">
        <v>17.41</v>
      </c>
      <c r="J10358" s="4">
        <f>MIN(Table16[[#This Row],[Medicare Outpatient Allowable Rate]:[WPPA Inc Outpatient Allowable Rate]])</f>
        <v>0</v>
      </c>
      <c r="K10358" s="4">
        <f>MAX(Table16[[#This Row],[Blue Cross Outpatient Allowable Rate]:[WPPA Inc Outpatient Allowable Rate]])</f>
        <v>16.5395</v>
      </c>
      <c r="L10358" s="4">
        <f>SUM(Table16[[#This Row],[Price]]*4.42)</f>
        <v>76.952200000000005</v>
      </c>
      <c r="M10358" s="4">
        <v>0</v>
      </c>
      <c r="N10358" s="4">
        <f>SUM(Table16[[#This Row],[ChargeID]]*0.76)</f>
        <v>13.2316</v>
      </c>
      <c r="O10358" s="4">
        <f>SUM(Table16[[#This Row],[Price]]*0.95)</f>
        <v>16.5395</v>
      </c>
      <c r="P10358" s="4">
        <f>SUM(Table16[[#This Row],[Price]]*0.8)</f>
        <v>13.928000000000001</v>
      </c>
      <c r="Q10358" s="4">
        <f>SUM(Table16[[#This Row],[Price]]*0.6)</f>
        <v>10.446</v>
      </c>
    </row>
    <row r="10359" spans="1:17" x14ac:dyDescent="0.25">
      <c r="A10359" t="s">
        <v>3380</v>
      </c>
      <c r="B10359">
        <v>35</v>
      </c>
      <c r="C10359" t="s">
        <v>12259</v>
      </c>
      <c r="D10359">
        <v>272</v>
      </c>
      <c r="E10359" t="s">
        <v>6058</v>
      </c>
      <c r="F10359" s="4">
        <v>35</v>
      </c>
      <c r="J10359" s="4">
        <f>MIN(Table16[[#This Row],[Medicare Outpatient Allowable Rate]:[WPPA Inc Outpatient Allowable Rate]])</f>
        <v>0</v>
      </c>
      <c r="K10359" s="4">
        <f>MAX(Table16[[#This Row],[Blue Cross Outpatient Allowable Rate]:[WPPA Inc Outpatient Allowable Rate]])</f>
        <v>33.25</v>
      </c>
      <c r="L10359" s="4">
        <f>SUM(Table16[[#This Row],[Price]]*4.42)</f>
        <v>154.69999999999999</v>
      </c>
      <c r="M10359" s="4">
        <v>0</v>
      </c>
      <c r="N10359" s="4">
        <f>SUM(Table16[[#This Row],[ChargeID]]*0.76)</f>
        <v>26.6</v>
      </c>
      <c r="O10359" s="4">
        <f>SUM(Table16[[#This Row],[Price]]*0.95)</f>
        <v>33.25</v>
      </c>
      <c r="P10359" s="4">
        <f>SUM(Table16[[#This Row],[Price]]*0.8)</f>
        <v>28</v>
      </c>
      <c r="Q10359" s="4">
        <f>SUM(Table16[[#This Row],[Price]]*0.6)</f>
        <v>21</v>
      </c>
    </row>
    <row r="10360" spans="1:17" x14ac:dyDescent="0.25">
      <c r="A10360" t="s">
        <v>3380</v>
      </c>
      <c r="B10360">
        <v>1.48</v>
      </c>
      <c r="C10360" t="s">
        <v>12260</v>
      </c>
      <c r="D10360">
        <v>272</v>
      </c>
      <c r="E10360" t="s">
        <v>6058</v>
      </c>
      <c r="F10360" s="4">
        <v>1.48</v>
      </c>
      <c r="J10360" s="4">
        <f>MIN(Table16[[#This Row],[Medicare Outpatient Allowable Rate]:[WPPA Inc Outpatient Allowable Rate]])</f>
        <v>0</v>
      </c>
      <c r="K10360" s="4">
        <f>MAX(Table16[[#This Row],[Blue Cross Outpatient Allowable Rate]:[WPPA Inc Outpatient Allowable Rate]])</f>
        <v>1.4059999999999999</v>
      </c>
      <c r="L10360" s="4">
        <f>SUM(Table16[[#This Row],[Price]]*4.42)</f>
        <v>6.5415999999999999</v>
      </c>
      <c r="M10360" s="4">
        <v>0</v>
      </c>
      <c r="N10360" s="4">
        <f>SUM(Table16[[#This Row],[ChargeID]]*0.76)</f>
        <v>1.1248</v>
      </c>
      <c r="O10360" s="4">
        <f>SUM(Table16[[#This Row],[Price]]*0.95)</f>
        <v>1.4059999999999999</v>
      </c>
      <c r="P10360" s="4">
        <f>SUM(Table16[[#This Row],[Price]]*0.8)</f>
        <v>1.1839999999999999</v>
      </c>
      <c r="Q10360" s="4">
        <f>SUM(Table16[[#This Row],[Price]]*0.6)</f>
        <v>0.88800000000000001</v>
      </c>
    </row>
    <row r="10361" spans="1:17" x14ac:dyDescent="0.25">
      <c r="A10361" t="s">
        <v>3380</v>
      </c>
      <c r="B10361">
        <v>4.8600000000000003</v>
      </c>
      <c r="C10361" t="s">
        <v>12261</v>
      </c>
      <c r="D10361">
        <v>270</v>
      </c>
      <c r="E10361" t="s">
        <v>6058</v>
      </c>
      <c r="F10361" s="4">
        <v>4.8600000000000003</v>
      </c>
      <c r="J10361" s="4">
        <f>MIN(Table16[[#This Row],[Medicare Outpatient Allowable Rate]:[WPPA Inc Outpatient Allowable Rate]])</f>
        <v>0</v>
      </c>
      <c r="K10361" s="4">
        <f>MAX(Table16[[#This Row],[Blue Cross Outpatient Allowable Rate]:[WPPA Inc Outpatient Allowable Rate]])</f>
        <v>4.617</v>
      </c>
      <c r="L10361" s="4">
        <f>SUM(Table16[[#This Row],[Price]]*4.42)</f>
        <v>21.481200000000001</v>
      </c>
      <c r="M10361" s="4">
        <v>0</v>
      </c>
      <c r="N10361" s="4">
        <f>SUM(Table16[[#This Row],[ChargeID]]*0.76)</f>
        <v>3.6936000000000004</v>
      </c>
      <c r="O10361" s="4">
        <f>SUM(Table16[[#This Row],[Price]]*0.95)</f>
        <v>4.617</v>
      </c>
      <c r="P10361" s="4">
        <f>SUM(Table16[[#This Row],[Price]]*0.8)</f>
        <v>3.8880000000000003</v>
      </c>
      <c r="Q10361" s="4">
        <f>SUM(Table16[[#This Row],[Price]]*0.6)</f>
        <v>2.9159999999999999</v>
      </c>
    </row>
    <row r="10362" spans="1:17" x14ac:dyDescent="0.25">
      <c r="A10362" t="s">
        <v>3380</v>
      </c>
      <c r="B10362">
        <v>239.5</v>
      </c>
      <c r="C10362" t="s">
        <v>12262</v>
      </c>
      <c r="D10362">
        <v>270</v>
      </c>
      <c r="E10362" t="s">
        <v>6058</v>
      </c>
      <c r="F10362" s="4">
        <v>239.5</v>
      </c>
      <c r="J10362" s="4">
        <f>MIN(Table16[[#This Row],[Medicare Outpatient Allowable Rate]:[WPPA Inc Outpatient Allowable Rate]])</f>
        <v>0</v>
      </c>
      <c r="K10362" s="4">
        <f>MAX(Table16[[#This Row],[Blue Cross Outpatient Allowable Rate]:[WPPA Inc Outpatient Allowable Rate]])</f>
        <v>227.52499999999998</v>
      </c>
      <c r="L10362" s="4">
        <f>SUM(Table16[[#This Row],[Price]]*4.42)</f>
        <v>1058.5899999999999</v>
      </c>
      <c r="M10362" s="4">
        <v>0</v>
      </c>
      <c r="N10362" s="4">
        <f>SUM(Table16[[#This Row],[ChargeID]]*0.76)</f>
        <v>182.02</v>
      </c>
      <c r="O10362" s="4">
        <f>SUM(Table16[[#This Row],[Price]]*0.95)</f>
        <v>227.52499999999998</v>
      </c>
      <c r="P10362" s="4">
        <f>SUM(Table16[[#This Row],[Price]]*0.8)</f>
        <v>191.60000000000002</v>
      </c>
      <c r="Q10362" s="4">
        <f>SUM(Table16[[#This Row],[Price]]*0.6)</f>
        <v>143.69999999999999</v>
      </c>
    </row>
    <row r="10363" spans="1:17" x14ac:dyDescent="0.25">
      <c r="A10363" t="s">
        <v>3380</v>
      </c>
      <c r="B10363">
        <v>149.97</v>
      </c>
      <c r="C10363" t="s">
        <v>12263</v>
      </c>
      <c r="D10363">
        <v>270</v>
      </c>
      <c r="E10363" t="s">
        <v>6316</v>
      </c>
      <c r="F10363" s="4">
        <v>149.97</v>
      </c>
      <c r="J10363" s="4">
        <f>MIN(Table16[[#This Row],[Medicare Outpatient Allowable Rate]:[WPPA Inc Outpatient Allowable Rate]])</f>
        <v>0</v>
      </c>
      <c r="K10363" s="4">
        <f>MAX(Table16[[#This Row],[Blue Cross Outpatient Allowable Rate]:[WPPA Inc Outpatient Allowable Rate]])</f>
        <v>142.47149999999999</v>
      </c>
      <c r="L10363" s="4">
        <f>SUM(Table16[[#This Row],[Price]]*4.42)</f>
        <v>662.86739999999998</v>
      </c>
      <c r="M10363" s="4">
        <v>0</v>
      </c>
      <c r="N10363" s="4">
        <f>SUM(Table16[[#This Row],[ChargeID]]*0.76)</f>
        <v>113.9772</v>
      </c>
      <c r="O10363" s="4">
        <f>SUM(Table16[[#This Row],[Price]]*0.95)</f>
        <v>142.47149999999999</v>
      </c>
      <c r="P10363" s="4">
        <f>SUM(Table16[[#This Row],[Price]]*0.8)</f>
        <v>119.976</v>
      </c>
      <c r="Q10363" s="4">
        <f>SUM(Table16[[#This Row],[Price]]*0.6)</f>
        <v>89.981999999999999</v>
      </c>
    </row>
    <row r="10364" spans="1:17" x14ac:dyDescent="0.25">
      <c r="A10364" t="s">
        <v>3380</v>
      </c>
      <c r="B10364">
        <v>4532.5</v>
      </c>
      <c r="C10364" t="s">
        <v>12264</v>
      </c>
      <c r="D10364">
        <v>272</v>
      </c>
      <c r="E10364" t="s">
        <v>6058</v>
      </c>
      <c r="F10364" s="4">
        <v>4532.5</v>
      </c>
      <c r="J10364" s="4">
        <f>MIN(Table16[[#This Row],[Medicare Outpatient Allowable Rate]:[WPPA Inc Outpatient Allowable Rate]])</f>
        <v>0</v>
      </c>
      <c r="K10364" s="4">
        <f>MAX(Table16[[#This Row],[Blue Cross Outpatient Allowable Rate]:[WPPA Inc Outpatient Allowable Rate]])</f>
        <v>4305.875</v>
      </c>
      <c r="L10364" s="4">
        <f>SUM(Table16[[#This Row],[Price]]*4.42)</f>
        <v>20033.650000000001</v>
      </c>
      <c r="M10364" s="4">
        <v>0</v>
      </c>
      <c r="N10364" s="4">
        <f>SUM(Table16[[#This Row],[ChargeID]]*0.76)</f>
        <v>3444.7</v>
      </c>
      <c r="O10364" s="4">
        <f>SUM(Table16[[#This Row],[Price]]*0.95)</f>
        <v>4305.875</v>
      </c>
      <c r="P10364" s="4">
        <f>SUM(Table16[[#This Row],[Price]]*0.8)</f>
        <v>3626</v>
      </c>
      <c r="Q10364" s="4">
        <f>SUM(Table16[[#This Row],[Price]]*0.6)</f>
        <v>2719.5</v>
      </c>
    </row>
    <row r="10365" spans="1:17" x14ac:dyDescent="0.25">
      <c r="A10365" t="s">
        <v>3380</v>
      </c>
      <c r="B10365">
        <v>19.350000000000001</v>
      </c>
      <c r="C10365" t="s">
        <v>12265</v>
      </c>
      <c r="D10365">
        <v>270</v>
      </c>
      <c r="E10365" t="s">
        <v>6058</v>
      </c>
      <c r="F10365" s="4">
        <v>19.350000000000001</v>
      </c>
      <c r="G10365" t="s">
        <v>7433</v>
      </c>
      <c r="J10365" s="4">
        <f>MIN(Table16[[#This Row],[Medicare Outpatient Allowable Rate]:[WPPA Inc Outpatient Allowable Rate]])</f>
        <v>0</v>
      </c>
      <c r="K10365" s="4">
        <f>MAX(Table16[[#This Row],[Blue Cross Outpatient Allowable Rate]:[WPPA Inc Outpatient Allowable Rate]])</f>
        <v>18.3825</v>
      </c>
      <c r="L10365" s="4">
        <f>SUM(Table16[[#This Row],[Price]]*4.42)</f>
        <v>85.527000000000001</v>
      </c>
      <c r="M10365" s="4">
        <v>0</v>
      </c>
      <c r="N10365" s="4">
        <f>SUM(Table16[[#This Row],[ChargeID]]*0.76)</f>
        <v>14.706000000000001</v>
      </c>
      <c r="O10365" s="4">
        <f>SUM(Table16[[#This Row],[Price]]*0.95)</f>
        <v>18.3825</v>
      </c>
      <c r="P10365" s="4">
        <f>SUM(Table16[[#This Row],[Price]]*0.8)</f>
        <v>15.480000000000002</v>
      </c>
      <c r="Q10365" s="4">
        <f>SUM(Table16[[#This Row],[Price]]*0.6)</f>
        <v>11.610000000000001</v>
      </c>
    </row>
    <row r="10366" spans="1:17" x14ac:dyDescent="0.25">
      <c r="A10366" t="s">
        <v>3380</v>
      </c>
      <c r="B10366">
        <v>9.5</v>
      </c>
      <c r="C10366" t="s">
        <v>12266</v>
      </c>
      <c r="D10366">
        <v>271</v>
      </c>
      <c r="E10366" t="s">
        <v>6058</v>
      </c>
      <c r="F10366" s="4">
        <v>9.5</v>
      </c>
      <c r="J10366" s="4">
        <f>MIN(Table16[[#This Row],[Medicare Outpatient Allowable Rate]:[WPPA Inc Outpatient Allowable Rate]])</f>
        <v>0</v>
      </c>
      <c r="K10366" s="4">
        <f>MAX(Table16[[#This Row],[Blue Cross Outpatient Allowable Rate]:[WPPA Inc Outpatient Allowable Rate]])</f>
        <v>9.0250000000000004</v>
      </c>
      <c r="L10366" s="4">
        <f>SUM(Table16[[#This Row],[Price]]*4.42)</f>
        <v>41.99</v>
      </c>
      <c r="M10366" s="4">
        <v>0</v>
      </c>
      <c r="N10366" s="4">
        <f>SUM(Table16[[#This Row],[ChargeID]]*0.76)</f>
        <v>7.22</v>
      </c>
      <c r="O10366" s="4">
        <f>SUM(Table16[[#This Row],[Price]]*0.95)</f>
        <v>9.0250000000000004</v>
      </c>
      <c r="P10366" s="4">
        <f>SUM(Table16[[#This Row],[Price]]*0.8)</f>
        <v>7.6000000000000005</v>
      </c>
      <c r="Q10366" s="4">
        <f>SUM(Table16[[#This Row],[Price]]*0.6)</f>
        <v>5.7</v>
      </c>
    </row>
    <row r="10367" spans="1:17" x14ac:dyDescent="0.25">
      <c r="A10367" t="s">
        <v>3380</v>
      </c>
      <c r="B10367">
        <v>19.89</v>
      </c>
      <c r="C10367" t="s">
        <v>12267</v>
      </c>
      <c r="D10367">
        <v>270</v>
      </c>
      <c r="E10367" t="s">
        <v>6058</v>
      </c>
      <c r="F10367" s="4">
        <v>19.89</v>
      </c>
      <c r="J10367" s="4">
        <f>MIN(Table16[[#This Row],[Medicare Outpatient Allowable Rate]:[WPPA Inc Outpatient Allowable Rate]])</f>
        <v>0</v>
      </c>
      <c r="K10367" s="4">
        <f>MAX(Table16[[#This Row],[Blue Cross Outpatient Allowable Rate]:[WPPA Inc Outpatient Allowable Rate]])</f>
        <v>18.895499999999998</v>
      </c>
      <c r="L10367" s="4">
        <f>SUM(Table16[[#This Row],[Price]]*4.42)</f>
        <v>87.913799999999995</v>
      </c>
      <c r="M10367" s="4">
        <v>0</v>
      </c>
      <c r="N10367" s="4">
        <f>SUM(Table16[[#This Row],[ChargeID]]*0.76)</f>
        <v>15.116400000000001</v>
      </c>
      <c r="O10367" s="4">
        <f>SUM(Table16[[#This Row],[Price]]*0.95)</f>
        <v>18.895499999999998</v>
      </c>
      <c r="P10367" s="4">
        <f>SUM(Table16[[#This Row],[Price]]*0.8)</f>
        <v>15.912000000000001</v>
      </c>
      <c r="Q10367" s="4">
        <f>SUM(Table16[[#This Row],[Price]]*0.6)</f>
        <v>11.933999999999999</v>
      </c>
    </row>
    <row r="10368" spans="1:17" x14ac:dyDescent="0.25">
      <c r="A10368" t="s">
        <v>3380</v>
      </c>
      <c r="B10368">
        <v>0</v>
      </c>
      <c r="C10368" t="s">
        <v>8052</v>
      </c>
      <c r="D10368">
        <v>270</v>
      </c>
      <c r="E10368" t="s">
        <v>8053</v>
      </c>
      <c r="F10368" s="4">
        <v>0</v>
      </c>
      <c r="J10368" s="4">
        <f>MIN(Table16[[#This Row],[Medicare Outpatient Allowable Rate]:[WPPA Inc Outpatient Allowable Rate]])</f>
        <v>0</v>
      </c>
      <c r="K10368" s="4">
        <f>MAX(Table16[[#This Row],[Blue Cross Outpatient Allowable Rate]:[WPPA Inc Outpatient Allowable Rate]])</f>
        <v>0</v>
      </c>
      <c r="L10368" s="4">
        <f>SUM(Table16[[#This Row],[Price]]*4.42)</f>
        <v>0</v>
      </c>
      <c r="M10368" s="4">
        <v>0</v>
      </c>
      <c r="N10368" s="4">
        <f>SUM(Table16[[#This Row],[ChargeID]]*0.76)</f>
        <v>0</v>
      </c>
      <c r="O10368" s="4">
        <f>SUM(Table16[[#This Row],[Price]]*0.95)</f>
        <v>0</v>
      </c>
      <c r="P10368" s="4">
        <f>SUM(Table16[[#This Row],[Price]]*0.8)</f>
        <v>0</v>
      </c>
      <c r="Q10368" s="4">
        <f>SUM(Table16[[#This Row],[Price]]*0.6)</f>
        <v>0</v>
      </c>
    </row>
    <row r="10369" spans="1:17" x14ac:dyDescent="0.25">
      <c r="A10369" t="s">
        <v>3380</v>
      </c>
      <c r="B10369">
        <v>0</v>
      </c>
      <c r="C10369" t="s">
        <v>8054</v>
      </c>
      <c r="D10369">
        <v>270</v>
      </c>
      <c r="E10369" t="s">
        <v>6058</v>
      </c>
      <c r="F10369" s="4">
        <v>0</v>
      </c>
      <c r="J10369" s="4">
        <f>MIN(Table16[[#This Row],[Medicare Outpatient Allowable Rate]:[WPPA Inc Outpatient Allowable Rate]])</f>
        <v>0</v>
      </c>
      <c r="K10369" s="4">
        <f>MAX(Table16[[#This Row],[Blue Cross Outpatient Allowable Rate]:[WPPA Inc Outpatient Allowable Rate]])</f>
        <v>0</v>
      </c>
      <c r="L10369" s="4">
        <f>SUM(Table16[[#This Row],[Price]]*4.42)</f>
        <v>0</v>
      </c>
      <c r="M10369" s="4">
        <v>0</v>
      </c>
      <c r="N10369" s="4">
        <f>SUM(Table16[[#This Row],[ChargeID]]*0.76)</f>
        <v>0</v>
      </c>
      <c r="O10369" s="4">
        <f>SUM(Table16[[#This Row],[Price]]*0.95)</f>
        <v>0</v>
      </c>
      <c r="P10369" s="4">
        <f>SUM(Table16[[#This Row],[Price]]*0.8)</f>
        <v>0</v>
      </c>
      <c r="Q10369" s="4">
        <f>SUM(Table16[[#This Row],[Price]]*0.6)</f>
        <v>0</v>
      </c>
    </row>
    <row r="10370" spans="1:17" x14ac:dyDescent="0.25">
      <c r="A10370" t="s">
        <v>3380</v>
      </c>
      <c r="B10370">
        <v>0</v>
      </c>
      <c r="C10370" t="s">
        <v>8055</v>
      </c>
      <c r="D10370">
        <v>270</v>
      </c>
      <c r="E10370" t="s">
        <v>6058</v>
      </c>
      <c r="F10370" s="4">
        <v>0</v>
      </c>
      <c r="J10370" s="4">
        <f>MIN(Table16[[#This Row],[Medicare Outpatient Allowable Rate]:[WPPA Inc Outpatient Allowable Rate]])</f>
        <v>0</v>
      </c>
      <c r="K10370" s="4">
        <f>MAX(Table16[[#This Row],[Blue Cross Outpatient Allowable Rate]:[WPPA Inc Outpatient Allowable Rate]])</f>
        <v>0</v>
      </c>
      <c r="L10370" s="4">
        <f>SUM(Table16[[#This Row],[Price]]*4.42)</f>
        <v>0</v>
      </c>
      <c r="M10370" s="4">
        <v>0</v>
      </c>
      <c r="N10370" s="4">
        <f>SUM(Table16[[#This Row],[ChargeID]]*0.76)</f>
        <v>0</v>
      </c>
      <c r="O10370" s="4">
        <f>SUM(Table16[[#This Row],[Price]]*0.95)</f>
        <v>0</v>
      </c>
      <c r="P10370" s="4">
        <f>SUM(Table16[[#This Row],[Price]]*0.8)</f>
        <v>0</v>
      </c>
      <c r="Q10370" s="4">
        <f>SUM(Table16[[#This Row],[Price]]*0.6)</f>
        <v>0</v>
      </c>
    </row>
    <row r="10371" spans="1:17" x14ac:dyDescent="0.25">
      <c r="A10371" t="s">
        <v>3380</v>
      </c>
      <c r="B10371">
        <v>0</v>
      </c>
      <c r="C10371" t="s">
        <v>8056</v>
      </c>
      <c r="D10371">
        <v>270</v>
      </c>
      <c r="E10371" t="s">
        <v>6058</v>
      </c>
      <c r="F10371" s="4">
        <v>0</v>
      </c>
      <c r="J10371" s="4">
        <f>MIN(Table16[[#This Row],[Medicare Outpatient Allowable Rate]:[WPPA Inc Outpatient Allowable Rate]])</f>
        <v>0</v>
      </c>
      <c r="K10371" s="4">
        <f>MAX(Table16[[#This Row],[Blue Cross Outpatient Allowable Rate]:[WPPA Inc Outpatient Allowable Rate]])</f>
        <v>0</v>
      </c>
      <c r="L10371" s="4">
        <f>SUM(Table16[[#This Row],[Price]]*4.42)</f>
        <v>0</v>
      </c>
      <c r="M10371" s="4">
        <v>0</v>
      </c>
      <c r="N10371" s="4">
        <f>SUM(Table16[[#This Row],[ChargeID]]*0.76)</f>
        <v>0</v>
      </c>
      <c r="O10371" s="4">
        <f>SUM(Table16[[#This Row],[Price]]*0.95)</f>
        <v>0</v>
      </c>
      <c r="P10371" s="4">
        <f>SUM(Table16[[#This Row],[Price]]*0.8)</f>
        <v>0</v>
      </c>
      <c r="Q10371" s="4">
        <f>SUM(Table16[[#This Row],[Price]]*0.6)</f>
        <v>0</v>
      </c>
    </row>
    <row r="10372" spans="1:17" x14ac:dyDescent="0.25">
      <c r="A10372" t="s">
        <v>3380</v>
      </c>
      <c r="B10372">
        <v>0</v>
      </c>
      <c r="C10372" t="s">
        <v>8057</v>
      </c>
      <c r="D10372">
        <v>270</v>
      </c>
      <c r="E10372" t="s">
        <v>6058</v>
      </c>
      <c r="F10372" s="4">
        <v>0</v>
      </c>
      <c r="J10372" s="4">
        <f>MIN(Table16[[#This Row],[Medicare Outpatient Allowable Rate]:[WPPA Inc Outpatient Allowable Rate]])</f>
        <v>0</v>
      </c>
      <c r="K10372" s="4">
        <f>MAX(Table16[[#This Row],[Blue Cross Outpatient Allowable Rate]:[WPPA Inc Outpatient Allowable Rate]])</f>
        <v>0</v>
      </c>
      <c r="L10372" s="4">
        <f>SUM(Table16[[#This Row],[Price]]*4.42)</f>
        <v>0</v>
      </c>
      <c r="M10372" s="4">
        <v>0</v>
      </c>
      <c r="N10372" s="4">
        <f>SUM(Table16[[#This Row],[ChargeID]]*0.76)</f>
        <v>0</v>
      </c>
      <c r="O10372" s="4">
        <f>SUM(Table16[[#This Row],[Price]]*0.95)</f>
        <v>0</v>
      </c>
      <c r="P10372" s="4">
        <f>SUM(Table16[[#This Row],[Price]]*0.8)</f>
        <v>0</v>
      </c>
      <c r="Q10372" s="4">
        <f>SUM(Table16[[#This Row],[Price]]*0.6)</f>
        <v>0</v>
      </c>
    </row>
    <row r="10373" spans="1:17" x14ac:dyDescent="0.25">
      <c r="A10373" t="s">
        <v>3380</v>
      </c>
      <c r="B10373">
        <v>0</v>
      </c>
      <c r="C10373" t="s">
        <v>8058</v>
      </c>
      <c r="D10373">
        <v>362</v>
      </c>
      <c r="E10373" t="s">
        <v>6058</v>
      </c>
      <c r="F10373" s="4">
        <v>0</v>
      </c>
      <c r="J10373" s="4">
        <f>MIN(Table16[[#This Row],[Medicare Outpatient Allowable Rate]:[WPPA Inc Outpatient Allowable Rate]])</f>
        <v>0</v>
      </c>
      <c r="K10373" s="4">
        <f>MAX(Table16[[#This Row],[Blue Cross Outpatient Allowable Rate]:[WPPA Inc Outpatient Allowable Rate]])</f>
        <v>0</v>
      </c>
      <c r="L10373" s="4">
        <f>SUM(Table16[[#This Row],[Price]]*4.42)</f>
        <v>0</v>
      </c>
      <c r="M10373" s="4">
        <v>0</v>
      </c>
      <c r="N10373" s="4">
        <f>SUM(Table16[[#This Row],[ChargeID]]*0.76)</f>
        <v>0</v>
      </c>
      <c r="O10373" s="4">
        <f>SUM(Table16[[#This Row],[Price]]*0.95)</f>
        <v>0</v>
      </c>
      <c r="P10373" s="4">
        <f>SUM(Table16[[#This Row],[Price]]*0.8)</f>
        <v>0</v>
      </c>
      <c r="Q10373" s="4">
        <f>SUM(Table16[[#This Row],[Price]]*0.6)</f>
        <v>0</v>
      </c>
    </row>
    <row r="10374" spans="1:17" x14ac:dyDescent="0.25">
      <c r="A10374" t="s">
        <v>3380</v>
      </c>
      <c r="B10374">
        <v>0</v>
      </c>
      <c r="C10374" t="s">
        <v>8059</v>
      </c>
      <c r="D10374">
        <v>270</v>
      </c>
      <c r="E10374" t="s">
        <v>6058</v>
      </c>
      <c r="F10374" s="4">
        <v>0</v>
      </c>
      <c r="J10374" s="4">
        <f>MIN(Table16[[#This Row],[Medicare Outpatient Allowable Rate]:[WPPA Inc Outpatient Allowable Rate]])</f>
        <v>0</v>
      </c>
      <c r="K10374" s="4">
        <f>MAX(Table16[[#This Row],[Blue Cross Outpatient Allowable Rate]:[WPPA Inc Outpatient Allowable Rate]])</f>
        <v>0</v>
      </c>
      <c r="L10374" s="4">
        <f>SUM(Table16[[#This Row],[Price]]*4.42)</f>
        <v>0</v>
      </c>
      <c r="M10374" s="4">
        <v>0</v>
      </c>
      <c r="N10374" s="4">
        <f>SUM(Table16[[#This Row],[ChargeID]]*0.76)</f>
        <v>0</v>
      </c>
      <c r="O10374" s="4">
        <f>SUM(Table16[[#This Row],[Price]]*0.95)</f>
        <v>0</v>
      </c>
      <c r="P10374" s="4">
        <f>SUM(Table16[[#This Row],[Price]]*0.8)</f>
        <v>0</v>
      </c>
      <c r="Q10374" s="4">
        <f>SUM(Table16[[#This Row],[Price]]*0.6)</f>
        <v>0</v>
      </c>
    </row>
    <row r="10375" spans="1:17" x14ac:dyDescent="0.25">
      <c r="A10375" t="s">
        <v>3380</v>
      </c>
      <c r="B10375">
        <v>0</v>
      </c>
      <c r="C10375" t="s">
        <v>8060</v>
      </c>
      <c r="D10375">
        <v>270</v>
      </c>
      <c r="E10375" t="s">
        <v>6058</v>
      </c>
      <c r="F10375" s="4">
        <v>0</v>
      </c>
      <c r="J10375" s="4">
        <f>MIN(Table16[[#This Row],[Medicare Outpatient Allowable Rate]:[WPPA Inc Outpatient Allowable Rate]])</f>
        <v>0</v>
      </c>
      <c r="K10375" s="4">
        <f>MAX(Table16[[#This Row],[Blue Cross Outpatient Allowable Rate]:[WPPA Inc Outpatient Allowable Rate]])</f>
        <v>0</v>
      </c>
      <c r="L10375" s="4">
        <f>SUM(Table16[[#This Row],[Price]]*4.42)</f>
        <v>0</v>
      </c>
      <c r="M10375" s="4">
        <v>0</v>
      </c>
      <c r="N10375" s="4">
        <f>SUM(Table16[[#This Row],[ChargeID]]*0.76)</f>
        <v>0</v>
      </c>
      <c r="O10375" s="4">
        <f>SUM(Table16[[#This Row],[Price]]*0.95)</f>
        <v>0</v>
      </c>
      <c r="P10375" s="4">
        <f>SUM(Table16[[#This Row],[Price]]*0.8)</f>
        <v>0</v>
      </c>
      <c r="Q10375" s="4">
        <f>SUM(Table16[[#This Row],[Price]]*0.6)</f>
        <v>0</v>
      </c>
    </row>
    <row r="10376" spans="1:17" x14ac:dyDescent="0.25">
      <c r="A10376" t="s">
        <v>3380</v>
      </c>
      <c r="B10376">
        <v>0</v>
      </c>
      <c r="C10376" t="s">
        <v>8061</v>
      </c>
      <c r="D10376">
        <v>270</v>
      </c>
      <c r="E10376" t="s">
        <v>6058</v>
      </c>
      <c r="F10376" s="4">
        <v>0</v>
      </c>
      <c r="J10376" s="4">
        <f>MIN(Table16[[#This Row],[Medicare Outpatient Allowable Rate]:[WPPA Inc Outpatient Allowable Rate]])</f>
        <v>0</v>
      </c>
      <c r="K10376" s="4">
        <f>MAX(Table16[[#This Row],[Blue Cross Outpatient Allowable Rate]:[WPPA Inc Outpatient Allowable Rate]])</f>
        <v>0</v>
      </c>
      <c r="L10376" s="4">
        <f>SUM(Table16[[#This Row],[Price]]*4.42)</f>
        <v>0</v>
      </c>
      <c r="M10376" s="4">
        <v>0</v>
      </c>
      <c r="N10376" s="4">
        <f>SUM(Table16[[#This Row],[ChargeID]]*0.76)</f>
        <v>0</v>
      </c>
      <c r="O10376" s="4">
        <f>SUM(Table16[[#This Row],[Price]]*0.95)</f>
        <v>0</v>
      </c>
      <c r="P10376" s="4">
        <f>SUM(Table16[[#This Row],[Price]]*0.8)</f>
        <v>0</v>
      </c>
      <c r="Q10376" s="4">
        <f>SUM(Table16[[#This Row],[Price]]*0.6)</f>
        <v>0</v>
      </c>
    </row>
    <row r="10377" spans="1:17" x14ac:dyDescent="0.25">
      <c r="A10377" t="s">
        <v>3380</v>
      </c>
      <c r="B10377">
        <v>0</v>
      </c>
      <c r="C10377" t="s">
        <v>8062</v>
      </c>
      <c r="D10377">
        <v>270</v>
      </c>
      <c r="E10377" t="s">
        <v>6058</v>
      </c>
      <c r="F10377" s="4">
        <v>0</v>
      </c>
      <c r="J10377" s="4">
        <f>MIN(Table16[[#This Row],[Medicare Outpatient Allowable Rate]:[WPPA Inc Outpatient Allowable Rate]])</f>
        <v>0</v>
      </c>
      <c r="K10377" s="4">
        <f>MAX(Table16[[#This Row],[Blue Cross Outpatient Allowable Rate]:[WPPA Inc Outpatient Allowable Rate]])</f>
        <v>0</v>
      </c>
      <c r="L10377" s="4">
        <f>SUM(Table16[[#This Row],[Price]]*4.42)</f>
        <v>0</v>
      </c>
      <c r="M10377" s="4">
        <v>0</v>
      </c>
      <c r="N10377" s="4">
        <f>SUM(Table16[[#This Row],[ChargeID]]*0.76)</f>
        <v>0</v>
      </c>
      <c r="O10377" s="4">
        <f>SUM(Table16[[#This Row],[Price]]*0.95)</f>
        <v>0</v>
      </c>
      <c r="P10377" s="4">
        <f>SUM(Table16[[#This Row],[Price]]*0.8)</f>
        <v>0</v>
      </c>
      <c r="Q10377" s="4">
        <f>SUM(Table16[[#This Row],[Price]]*0.6)</f>
        <v>0</v>
      </c>
    </row>
    <row r="10378" spans="1:17" x14ac:dyDescent="0.25">
      <c r="A10378" t="s">
        <v>3380</v>
      </c>
      <c r="B10378">
        <v>0</v>
      </c>
      <c r="C10378" t="s">
        <v>8063</v>
      </c>
      <c r="D10378">
        <v>270</v>
      </c>
      <c r="E10378" t="s">
        <v>6264</v>
      </c>
      <c r="F10378" s="4">
        <v>0</v>
      </c>
      <c r="J10378" s="4">
        <f>MIN(Table16[[#This Row],[Medicare Outpatient Allowable Rate]:[WPPA Inc Outpatient Allowable Rate]])</f>
        <v>0</v>
      </c>
      <c r="K10378" s="4">
        <f>MAX(Table16[[#This Row],[Blue Cross Outpatient Allowable Rate]:[WPPA Inc Outpatient Allowable Rate]])</f>
        <v>0</v>
      </c>
      <c r="L10378" s="4">
        <f>SUM(Table16[[#This Row],[Price]]*4.42)</f>
        <v>0</v>
      </c>
      <c r="M10378" s="4">
        <v>0</v>
      </c>
      <c r="N10378" s="4">
        <f>SUM(Table16[[#This Row],[ChargeID]]*0.76)</f>
        <v>0</v>
      </c>
      <c r="O10378" s="4">
        <f>SUM(Table16[[#This Row],[Price]]*0.95)</f>
        <v>0</v>
      </c>
      <c r="P10378" s="4">
        <f>SUM(Table16[[#This Row],[Price]]*0.8)</f>
        <v>0</v>
      </c>
      <c r="Q10378" s="4">
        <f>SUM(Table16[[#This Row],[Price]]*0.6)</f>
        <v>0</v>
      </c>
    </row>
    <row r="10379" spans="1:17" x14ac:dyDescent="0.25">
      <c r="A10379" t="s">
        <v>3380</v>
      </c>
      <c r="B10379">
        <v>0</v>
      </c>
      <c r="C10379" t="s">
        <v>8064</v>
      </c>
      <c r="D10379">
        <v>270</v>
      </c>
      <c r="E10379" t="s">
        <v>6264</v>
      </c>
      <c r="F10379" s="4">
        <v>0</v>
      </c>
      <c r="J10379" s="4">
        <f>MIN(Table16[[#This Row],[Medicare Outpatient Allowable Rate]:[WPPA Inc Outpatient Allowable Rate]])</f>
        <v>0</v>
      </c>
      <c r="K10379" s="4">
        <f>MAX(Table16[[#This Row],[Blue Cross Outpatient Allowable Rate]:[WPPA Inc Outpatient Allowable Rate]])</f>
        <v>0</v>
      </c>
      <c r="L10379" s="4">
        <f>SUM(Table16[[#This Row],[Price]]*4.42)</f>
        <v>0</v>
      </c>
      <c r="M10379" s="4">
        <v>0</v>
      </c>
      <c r="N10379" s="4">
        <f>SUM(Table16[[#This Row],[ChargeID]]*0.76)</f>
        <v>0</v>
      </c>
      <c r="O10379" s="4">
        <f>SUM(Table16[[#This Row],[Price]]*0.95)</f>
        <v>0</v>
      </c>
      <c r="P10379" s="4">
        <f>SUM(Table16[[#This Row],[Price]]*0.8)</f>
        <v>0</v>
      </c>
      <c r="Q10379" s="4">
        <f>SUM(Table16[[#This Row],[Price]]*0.6)</f>
        <v>0</v>
      </c>
    </row>
    <row r="10380" spans="1:17" x14ac:dyDescent="0.25">
      <c r="A10380" t="s">
        <v>3380</v>
      </c>
      <c r="B10380">
        <v>0</v>
      </c>
      <c r="C10380" t="s">
        <v>8065</v>
      </c>
      <c r="D10380">
        <v>270</v>
      </c>
      <c r="E10380" t="s">
        <v>6247</v>
      </c>
      <c r="F10380" s="4">
        <v>0</v>
      </c>
      <c r="J10380" s="4">
        <f>MIN(Table16[[#This Row],[Medicare Outpatient Allowable Rate]:[WPPA Inc Outpatient Allowable Rate]])</f>
        <v>0</v>
      </c>
      <c r="K10380" s="4">
        <f>MAX(Table16[[#This Row],[Blue Cross Outpatient Allowable Rate]:[WPPA Inc Outpatient Allowable Rate]])</f>
        <v>0</v>
      </c>
      <c r="L10380" s="4">
        <f>SUM(Table16[[#This Row],[Price]]*4.42)</f>
        <v>0</v>
      </c>
      <c r="M10380" s="4">
        <v>0</v>
      </c>
      <c r="N10380" s="4">
        <f>SUM(Table16[[#This Row],[ChargeID]]*0.76)</f>
        <v>0</v>
      </c>
      <c r="O10380" s="4">
        <f>SUM(Table16[[#This Row],[Price]]*0.95)</f>
        <v>0</v>
      </c>
      <c r="P10380" s="4">
        <f>SUM(Table16[[#This Row],[Price]]*0.8)</f>
        <v>0</v>
      </c>
      <c r="Q10380" s="4">
        <f>SUM(Table16[[#This Row],[Price]]*0.6)</f>
        <v>0</v>
      </c>
    </row>
    <row r="10381" spans="1:17" x14ac:dyDescent="0.25">
      <c r="A10381" t="s">
        <v>3380</v>
      </c>
      <c r="B10381">
        <v>0</v>
      </c>
      <c r="C10381" t="s">
        <v>8066</v>
      </c>
      <c r="D10381">
        <v>270</v>
      </c>
      <c r="E10381" t="s">
        <v>6058</v>
      </c>
      <c r="F10381" s="4">
        <v>0</v>
      </c>
      <c r="J10381" s="4">
        <f>MIN(Table16[[#This Row],[Medicare Outpatient Allowable Rate]:[WPPA Inc Outpatient Allowable Rate]])</f>
        <v>0</v>
      </c>
      <c r="K10381" s="4">
        <f>MAX(Table16[[#This Row],[Blue Cross Outpatient Allowable Rate]:[WPPA Inc Outpatient Allowable Rate]])</f>
        <v>0</v>
      </c>
      <c r="L10381" s="4">
        <f>SUM(Table16[[#This Row],[Price]]*4.42)</f>
        <v>0</v>
      </c>
      <c r="M10381" s="4">
        <v>0</v>
      </c>
      <c r="N10381" s="4">
        <f>SUM(Table16[[#This Row],[ChargeID]]*0.76)</f>
        <v>0</v>
      </c>
      <c r="O10381" s="4">
        <f>SUM(Table16[[#This Row],[Price]]*0.95)</f>
        <v>0</v>
      </c>
      <c r="P10381" s="4">
        <f>SUM(Table16[[#This Row],[Price]]*0.8)</f>
        <v>0</v>
      </c>
      <c r="Q10381" s="4">
        <f>SUM(Table16[[#This Row],[Price]]*0.6)</f>
        <v>0</v>
      </c>
    </row>
    <row r="10382" spans="1:17" x14ac:dyDescent="0.25">
      <c r="A10382" t="s">
        <v>3380</v>
      </c>
      <c r="B10382">
        <v>0</v>
      </c>
      <c r="C10382" t="s">
        <v>8067</v>
      </c>
      <c r="D10382">
        <v>270</v>
      </c>
      <c r="E10382" t="s">
        <v>6252</v>
      </c>
      <c r="F10382" s="4">
        <v>0</v>
      </c>
      <c r="J10382" s="4">
        <f>MIN(Table16[[#This Row],[Medicare Outpatient Allowable Rate]:[WPPA Inc Outpatient Allowable Rate]])</f>
        <v>0</v>
      </c>
      <c r="K10382" s="4">
        <f>MAX(Table16[[#This Row],[Blue Cross Outpatient Allowable Rate]:[WPPA Inc Outpatient Allowable Rate]])</f>
        <v>0</v>
      </c>
      <c r="L10382" s="4">
        <f>SUM(Table16[[#This Row],[Price]]*4.42)</f>
        <v>0</v>
      </c>
      <c r="M10382" s="4">
        <v>0</v>
      </c>
      <c r="N10382" s="4">
        <f>SUM(Table16[[#This Row],[ChargeID]]*0.76)</f>
        <v>0</v>
      </c>
      <c r="O10382" s="4">
        <f>SUM(Table16[[#This Row],[Price]]*0.95)</f>
        <v>0</v>
      </c>
      <c r="P10382" s="4">
        <f>SUM(Table16[[#This Row],[Price]]*0.8)</f>
        <v>0</v>
      </c>
      <c r="Q10382" s="4">
        <f>SUM(Table16[[#This Row],[Price]]*0.6)</f>
        <v>0</v>
      </c>
    </row>
    <row r="10383" spans="1:17" x14ac:dyDescent="0.25">
      <c r="A10383" t="s">
        <v>3380</v>
      </c>
      <c r="B10383">
        <v>0</v>
      </c>
      <c r="C10383" t="s">
        <v>8068</v>
      </c>
      <c r="D10383">
        <v>270</v>
      </c>
      <c r="E10383" t="s">
        <v>6264</v>
      </c>
      <c r="F10383" s="4">
        <v>0</v>
      </c>
      <c r="J10383" s="4">
        <f>MIN(Table16[[#This Row],[Medicare Outpatient Allowable Rate]:[WPPA Inc Outpatient Allowable Rate]])</f>
        <v>0</v>
      </c>
      <c r="K10383" s="4">
        <f>MAX(Table16[[#This Row],[Blue Cross Outpatient Allowable Rate]:[WPPA Inc Outpatient Allowable Rate]])</f>
        <v>0</v>
      </c>
      <c r="L10383" s="4">
        <f>SUM(Table16[[#This Row],[Price]]*4.42)</f>
        <v>0</v>
      </c>
      <c r="M10383" s="4">
        <v>0</v>
      </c>
      <c r="N10383" s="4">
        <f>SUM(Table16[[#This Row],[ChargeID]]*0.76)</f>
        <v>0</v>
      </c>
      <c r="O10383" s="4">
        <f>SUM(Table16[[#This Row],[Price]]*0.95)</f>
        <v>0</v>
      </c>
      <c r="P10383" s="4">
        <f>SUM(Table16[[#This Row],[Price]]*0.8)</f>
        <v>0</v>
      </c>
      <c r="Q10383" s="4">
        <f>SUM(Table16[[#This Row],[Price]]*0.6)</f>
        <v>0</v>
      </c>
    </row>
    <row r="10384" spans="1:17" x14ac:dyDescent="0.25">
      <c r="A10384" t="s">
        <v>3380</v>
      </c>
      <c r="B10384">
        <v>0</v>
      </c>
      <c r="C10384" t="s">
        <v>12268</v>
      </c>
      <c r="D10384">
        <v>270</v>
      </c>
      <c r="E10384" t="s">
        <v>6264</v>
      </c>
      <c r="F10384" s="4">
        <v>0</v>
      </c>
      <c r="J10384" s="4">
        <f>MIN(Table16[[#This Row],[Medicare Outpatient Allowable Rate]:[WPPA Inc Outpatient Allowable Rate]])</f>
        <v>0</v>
      </c>
      <c r="K10384" s="4">
        <f>MAX(Table16[[#This Row],[Blue Cross Outpatient Allowable Rate]:[WPPA Inc Outpatient Allowable Rate]])</f>
        <v>0</v>
      </c>
      <c r="L10384" s="4">
        <f>SUM(Table16[[#This Row],[Price]]*4.42)</f>
        <v>0</v>
      </c>
      <c r="M10384" s="4">
        <v>0</v>
      </c>
      <c r="N10384" s="4">
        <f>SUM(Table16[[#This Row],[ChargeID]]*0.76)</f>
        <v>0</v>
      </c>
      <c r="O10384" s="4">
        <f>SUM(Table16[[#This Row],[Price]]*0.95)</f>
        <v>0</v>
      </c>
      <c r="P10384" s="4">
        <f>SUM(Table16[[#This Row],[Price]]*0.8)</f>
        <v>0</v>
      </c>
      <c r="Q10384" s="4">
        <f>SUM(Table16[[#This Row],[Price]]*0.6)</f>
        <v>0</v>
      </c>
    </row>
    <row r="10385" spans="1:17" x14ac:dyDescent="0.25">
      <c r="A10385" t="s">
        <v>3380</v>
      </c>
      <c r="B10385">
        <v>0</v>
      </c>
      <c r="C10385" t="s">
        <v>8069</v>
      </c>
      <c r="D10385">
        <v>270</v>
      </c>
      <c r="E10385" t="s">
        <v>6058</v>
      </c>
      <c r="F10385" s="4">
        <v>0</v>
      </c>
      <c r="J10385" s="4">
        <f>MIN(Table16[[#This Row],[Medicare Outpatient Allowable Rate]:[WPPA Inc Outpatient Allowable Rate]])</f>
        <v>0</v>
      </c>
      <c r="K10385" s="4">
        <f>MAX(Table16[[#This Row],[Blue Cross Outpatient Allowable Rate]:[WPPA Inc Outpatient Allowable Rate]])</f>
        <v>0</v>
      </c>
      <c r="L10385" s="4">
        <f>SUM(Table16[[#This Row],[Price]]*4.42)</f>
        <v>0</v>
      </c>
      <c r="M10385" s="4">
        <v>0</v>
      </c>
      <c r="N10385" s="4">
        <f>SUM(Table16[[#This Row],[ChargeID]]*0.76)</f>
        <v>0</v>
      </c>
      <c r="O10385" s="4">
        <f>SUM(Table16[[#This Row],[Price]]*0.95)</f>
        <v>0</v>
      </c>
      <c r="P10385" s="4">
        <f>SUM(Table16[[#This Row],[Price]]*0.8)</f>
        <v>0</v>
      </c>
      <c r="Q10385" s="4">
        <f>SUM(Table16[[#This Row],[Price]]*0.6)</f>
        <v>0</v>
      </c>
    </row>
    <row r="10386" spans="1:17" x14ac:dyDescent="0.25">
      <c r="A10386" t="s">
        <v>3380</v>
      </c>
      <c r="B10386">
        <v>0</v>
      </c>
      <c r="C10386" t="s">
        <v>8070</v>
      </c>
      <c r="D10386">
        <v>270</v>
      </c>
      <c r="E10386" t="s">
        <v>6058</v>
      </c>
      <c r="F10386" s="4">
        <v>0</v>
      </c>
      <c r="J10386" s="4">
        <f>MIN(Table16[[#This Row],[Medicare Outpatient Allowable Rate]:[WPPA Inc Outpatient Allowable Rate]])</f>
        <v>0</v>
      </c>
      <c r="K10386" s="4">
        <f>MAX(Table16[[#This Row],[Blue Cross Outpatient Allowable Rate]:[WPPA Inc Outpatient Allowable Rate]])</f>
        <v>0</v>
      </c>
      <c r="L10386" s="4">
        <f>SUM(Table16[[#This Row],[Price]]*4.42)</f>
        <v>0</v>
      </c>
      <c r="M10386" s="4">
        <v>0</v>
      </c>
      <c r="N10386" s="4">
        <f>SUM(Table16[[#This Row],[ChargeID]]*0.76)</f>
        <v>0</v>
      </c>
      <c r="O10386" s="4">
        <f>SUM(Table16[[#This Row],[Price]]*0.95)</f>
        <v>0</v>
      </c>
      <c r="P10386" s="4">
        <f>SUM(Table16[[#This Row],[Price]]*0.8)</f>
        <v>0</v>
      </c>
      <c r="Q10386" s="4">
        <f>SUM(Table16[[#This Row],[Price]]*0.6)</f>
        <v>0</v>
      </c>
    </row>
    <row r="10387" spans="1:17" x14ac:dyDescent="0.25">
      <c r="A10387" t="s">
        <v>3380</v>
      </c>
      <c r="B10387">
        <v>0</v>
      </c>
      <c r="C10387" t="s">
        <v>8071</v>
      </c>
      <c r="D10387">
        <v>270</v>
      </c>
      <c r="E10387" t="s">
        <v>6247</v>
      </c>
      <c r="F10387" s="4">
        <v>0</v>
      </c>
      <c r="J10387" s="4">
        <f>MIN(Table16[[#This Row],[Medicare Outpatient Allowable Rate]:[WPPA Inc Outpatient Allowable Rate]])</f>
        <v>0</v>
      </c>
      <c r="K10387" s="4">
        <f>MAX(Table16[[#This Row],[Blue Cross Outpatient Allowable Rate]:[WPPA Inc Outpatient Allowable Rate]])</f>
        <v>0</v>
      </c>
      <c r="L10387" s="4">
        <f>SUM(Table16[[#This Row],[Price]]*4.42)</f>
        <v>0</v>
      </c>
      <c r="M10387" s="4">
        <v>0</v>
      </c>
      <c r="N10387" s="4">
        <f>SUM(Table16[[#This Row],[ChargeID]]*0.76)</f>
        <v>0</v>
      </c>
      <c r="O10387" s="4">
        <f>SUM(Table16[[#This Row],[Price]]*0.95)</f>
        <v>0</v>
      </c>
      <c r="P10387" s="4">
        <f>SUM(Table16[[#This Row],[Price]]*0.8)</f>
        <v>0</v>
      </c>
      <c r="Q10387" s="4">
        <f>SUM(Table16[[#This Row],[Price]]*0.6)</f>
        <v>0</v>
      </c>
    </row>
    <row r="10388" spans="1:17" x14ac:dyDescent="0.25">
      <c r="A10388" t="s">
        <v>3380</v>
      </c>
      <c r="B10388">
        <v>0</v>
      </c>
      <c r="C10388" t="s">
        <v>8072</v>
      </c>
      <c r="D10388">
        <v>270</v>
      </c>
      <c r="E10388" t="s">
        <v>6247</v>
      </c>
      <c r="F10388" s="4">
        <v>0</v>
      </c>
      <c r="J10388" s="4">
        <f>MIN(Table16[[#This Row],[Medicare Outpatient Allowable Rate]:[WPPA Inc Outpatient Allowable Rate]])</f>
        <v>0</v>
      </c>
      <c r="K10388" s="4">
        <f>MAX(Table16[[#This Row],[Blue Cross Outpatient Allowable Rate]:[WPPA Inc Outpatient Allowable Rate]])</f>
        <v>0</v>
      </c>
      <c r="L10388" s="4">
        <f>SUM(Table16[[#This Row],[Price]]*4.42)</f>
        <v>0</v>
      </c>
      <c r="M10388" s="4">
        <v>0</v>
      </c>
      <c r="N10388" s="4">
        <f>SUM(Table16[[#This Row],[ChargeID]]*0.76)</f>
        <v>0</v>
      </c>
      <c r="O10388" s="4">
        <f>SUM(Table16[[#This Row],[Price]]*0.95)</f>
        <v>0</v>
      </c>
      <c r="P10388" s="4">
        <f>SUM(Table16[[#This Row],[Price]]*0.8)</f>
        <v>0</v>
      </c>
      <c r="Q10388" s="4">
        <f>SUM(Table16[[#This Row],[Price]]*0.6)</f>
        <v>0</v>
      </c>
    </row>
    <row r="10389" spans="1:17" x14ac:dyDescent="0.25">
      <c r="A10389" t="s">
        <v>3380</v>
      </c>
      <c r="B10389">
        <v>0</v>
      </c>
      <c r="C10389" t="s">
        <v>8073</v>
      </c>
      <c r="D10389">
        <v>270</v>
      </c>
      <c r="E10389" t="s">
        <v>6266</v>
      </c>
      <c r="F10389" s="4">
        <v>0</v>
      </c>
      <c r="J10389" s="4">
        <f>MIN(Table16[[#This Row],[Medicare Outpatient Allowable Rate]:[WPPA Inc Outpatient Allowable Rate]])</f>
        <v>0</v>
      </c>
      <c r="K10389" s="4">
        <f>MAX(Table16[[#This Row],[Blue Cross Outpatient Allowable Rate]:[WPPA Inc Outpatient Allowable Rate]])</f>
        <v>0</v>
      </c>
      <c r="L10389" s="4">
        <f>SUM(Table16[[#This Row],[Price]]*4.42)</f>
        <v>0</v>
      </c>
      <c r="M10389" s="4">
        <v>0</v>
      </c>
      <c r="N10389" s="4">
        <f>SUM(Table16[[#This Row],[ChargeID]]*0.76)</f>
        <v>0</v>
      </c>
      <c r="O10389" s="4">
        <f>SUM(Table16[[#This Row],[Price]]*0.95)</f>
        <v>0</v>
      </c>
      <c r="P10389" s="4">
        <f>SUM(Table16[[#This Row],[Price]]*0.8)</f>
        <v>0</v>
      </c>
      <c r="Q10389" s="4">
        <f>SUM(Table16[[#This Row],[Price]]*0.6)</f>
        <v>0</v>
      </c>
    </row>
    <row r="10390" spans="1:17" x14ac:dyDescent="0.25">
      <c r="A10390" t="s">
        <v>3380</v>
      </c>
      <c r="B10390">
        <v>0</v>
      </c>
      <c r="C10390" t="s">
        <v>8074</v>
      </c>
      <c r="D10390">
        <v>270</v>
      </c>
      <c r="E10390" t="s">
        <v>6260</v>
      </c>
      <c r="F10390" s="4">
        <v>0</v>
      </c>
      <c r="J10390" s="4">
        <f>MIN(Table16[[#This Row],[Medicare Outpatient Allowable Rate]:[WPPA Inc Outpatient Allowable Rate]])</f>
        <v>0</v>
      </c>
      <c r="K10390" s="4">
        <f>MAX(Table16[[#This Row],[Blue Cross Outpatient Allowable Rate]:[WPPA Inc Outpatient Allowable Rate]])</f>
        <v>0</v>
      </c>
      <c r="L10390" s="4">
        <f>SUM(Table16[[#This Row],[Price]]*4.42)</f>
        <v>0</v>
      </c>
      <c r="M10390" s="4">
        <v>0</v>
      </c>
      <c r="N10390" s="4">
        <f>SUM(Table16[[#This Row],[ChargeID]]*0.76)</f>
        <v>0</v>
      </c>
      <c r="O10390" s="4">
        <f>SUM(Table16[[#This Row],[Price]]*0.95)</f>
        <v>0</v>
      </c>
      <c r="P10390" s="4">
        <f>SUM(Table16[[#This Row],[Price]]*0.8)</f>
        <v>0</v>
      </c>
      <c r="Q10390" s="4">
        <f>SUM(Table16[[#This Row],[Price]]*0.6)</f>
        <v>0</v>
      </c>
    </row>
    <row r="10391" spans="1:17" x14ac:dyDescent="0.25">
      <c r="A10391" t="s">
        <v>3380</v>
      </c>
      <c r="B10391">
        <v>0</v>
      </c>
      <c r="C10391" t="s">
        <v>8075</v>
      </c>
      <c r="D10391">
        <v>270</v>
      </c>
      <c r="E10391" t="s">
        <v>6058</v>
      </c>
      <c r="F10391" s="4">
        <v>0</v>
      </c>
      <c r="J10391" s="4">
        <f>MIN(Table16[[#This Row],[Medicare Outpatient Allowable Rate]:[WPPA Inc Outpatient Allowable Rate]])</f>
        <v>0</v>
      </c>
      <c r="K10391" s="4">
        <f>MAX(Table16[[#This Row],[Blue Cross Outpatient Allowable Rate]:[WPPA Inc Outpatient Allowable Rate]])</f>
        <v>0</v>
      </c>
      <c r="L10391" s="4">
        <f>SUM(Table16[[#This Row],[Price]]*4.42)</f>
        <v>0</v>
      </c>
      <c r="M10391" s="4">
        <v>0</v>
      </c>
      <c r="N10391" s="4">
        <f>SUM(Table16[[#This Row],[ChargeID]]*0.76)</f>
        <v>0</v>
      </c>
      <c r="O10391" s="4">
        <f>SUM(Table16[[#This Row],[Price]]*0.95)</f>
        <v>0</v>
      </c>
      <c r="P10391" s="4">
        <f>SUM(Table16[[#This Row],[Price]]*0.8)</f>
        <v>0</v>
      </c>
      <c r="Q10391" s="4">
        <f>SUM(Table16[[#This Row],[Price]]*0.6)</f>
        <v>0</v>
      </c>
    </row>
    <row r="10392" spans="1:17" x14ac:dyDescent="0.25">
      <c r="A10392" t="s">
        <v>3380</v>
      </c>
      <c r="B10392">
        <v>0</v>
      </c>
      <c r="C10392" t="s">
        <v>8076</v>
      </c>
      <c r="D10392">
        <v>270</v>
      </c>
      <c r="E10392" t="s">
        <v>7214</v>
      </c>
      <c r="F10392" s="4">
        <v>0</v>
      </c>
      <c r="J10392" s="4">
        <f>MIN(Table16[[#This Row],[Medicare Outpatient Allowable Rate]:[WPPA Inc Outpatient Allowable Rate]])</f>
        <v>0</v>
      </c>
      <c r="K10392" s="4">
        <f>MAX(Table16[[#This Row],[Blue Cross Outpatient Allowable Rate]:[WPPA Inc Outpatient Allowable Rate]])</f>
        <v>0</v>
      </c>
      <c r="L10392" s="4">
        <f>SUM(Table16[[#This Row],[Price]]*4.42)</f>
        <v>0</v>
      </c>
      <c r="M10392" s="4">
        <v>0</v>
      </c>
      <c r="N10392" s="4">
        <f>SUM(Table16[[#This Row],[ChargeID]]*0.76)</f>
        <v>0</v>
      </c>
      <c r="O10392" s="4">
        <f>SUM(Table16[[#This Row],[Price]]*0.95)</f>
        <v>0</v>
      </c>
      <c r="P10392" s="4">
        <f>SUM(Table16[[#This Row],[Price]]*0.8)</f>
        <v>0</v>
      </c>
      <c r="Q10392" s="4">
        <f>SUM(Table16[[#This Row],[Price]]*0.6)</f>
        <v>0</v>
      </c>
    </row>
    <row r="10393" spans="1:17" x14ac:dyDescent="0.25">
      <c r="A10393" t="s">
        <v>3380</v>
      </c>
      <c r="B10393">
        <v>0</v>
      </c>
      <c r="C10393" t="s">
        <v>8077</v>
      </c>
      <c r="D10393">
        <v>270</v>
      </c>
      <c r="E10393" t="s">
        <v>6058</v>
      </c>
      <c r="F10393" s="4">
        <v>0</v>
      </c>
      <c r="J10393" s="4">
        <f>MIN(Table16[[#This Row],[Medicare Outpatient Allowable Rate]:[WPPA Inc Outpatient Allowable Rate]])</f>
        <v>0</v>
      </c>
      <c r="K10393" s="4">
        <f>MAX(Table16[[#This Row],[Blue Cross Outpatient Allowable Rate]:[WPPA Inc Outpatient Allowable Rate]])</f>
        <v>0</v>
      </c>
      <c r="L10393" s="4">
        <f>SUM(Table16[[#This Row],[Price]]*4.42)</f>
        <v>0</v>
      </c>
      <c r="M10393" s="4">
        <v>0</v>
      </c>
      <c r="N10393" s="4">
        <f>SUM(Table16[[#This Row],[ChargeID]]*0.76)</f>
        <v>0</v>
      </c>
      <c r="O10393" s="4">
        <f>SUM(Table16[[#This Row],[Price]]*0.95)</f>
        <v>0</v>
      </c>
      <c r="P10393" s="4">
        <f>SUM(Table16[[#This Row],[Price]]*0.8)</f>
        <v>0</v>
      </c>
      <c r="Q10393" s="4">
        <f>SUM(Table16[[#This Row],[Price]]*0.6)</f>
        <v>0</v>
      </c>
    </row>
    <row r="10394" spans="1:17" x14ac:dyDescent="0.25">
      <c r="A10394" t="s">
        <v>3380</v>
      </c>
      <c r="B10394">
        <v>0</v>
      </c>
      <c r="C10394" t="s">
        <v>8078</v>
      </c>
      <c r="D10394">
        <v>270</v>
      </c>
      <c r="E10394" t="s">
        <v>6058</v>
      </c>
      <c r="F10394" s="4">
        <v>0</v>
      </c>
      <c r="J10394" s="4">
        <f>MIN(Table16[[#This Row],[Medicare Outpatient Allowable Rate]:[WPPA Inc Outpatient Allowable Rate]])</f>
        <v>0</v>
      </c>
      <c r="K10394" s="4">
        <f>MAX(Table16[[#This Row],[Blue Cross Outpatient Allowable Rate]:[WPPA Inc Outpatient Allowable Rate]])</f>
        <v>0</v>
      </c>
      <c r="L10394" s="4">
        <f>SUM(Table16[[#This Row],[Price]]*4.42)</f>
        <v>0</v>
      </c>
      <c r="M10394" s="4">
        <v>0</v>
      </c>
      <c r="N10394" s="4">
        <f>SUM(Table16[[#This Row],[ChargeID]]*0.76)</f>
        <v>0</v>
      </c>
      <c r="O10394" s="4">
        <f>SUM(Table16[[#This Row],[Price]]*0.95)</f>
        <v>0</v>
      </c>
      <c r="P10394" s="4">
        <f>SUM(Table16[[#This Row],[Price]]*0.8)</f>
        <v>0</v>
      </c>
      <c r="Q10394" s="4">
        <f>SUM(Table16[[#This Row],[Price]]*0.6)</f>
        <v>0</v>
      </c>
    </row>
    <row r="10395" spans="1:17" x14ac:dyDescent="0.25">
      <c r="A10395" t="s">
        <v>3380</v>
      </c>
      <c r="B10395">
        <v>0</v>
      </c>
      <c r="C10395" t="s">
        <v>8079</v>
      </c>
      <c r="D10395">
        <v>270</v>
      </c>
      <c r="E10395" t="s">
        <v>6058</v>
      </c>
      <c r="F10395" s="4">
        <v>0</v>
      </c>
      <c r="J10395" s="4">
        <f>MIN(Table16[[#This Row],[Medicare Outpatient Allowable Rate]:[WPPA Inc Outpatient Allowable Rate]])</f>
        <v>0</v>
      </c>
      <c r="K10395" s="4">
        <f>MAX(Table16[[#This Row],[Blue Cross Outpatient Allowable Rate]:[WPPA Inc Outpatient Allowable Rate]])</f>
        <v>0</v>
      </c>
      <c r="L10395" s="4">
        <f>SUM(Table16[[#This Row],[Price]]*4.42)</f>
        <v>0</v>
      </c>
      <c r="M10395" s="4">
        <v>0</v>
      </c>
      <c r="N10395" s="4">
        <f>SUM(Table16[[#This Row],[ChargeID]]*0.76)</f>
        <v>0</v>
      </c>
      <c r="O10395" s="4">
        <f>SUM(Table16[[#This Row],[Price]]*0.95)</f>
        <v>0</v>
      </c>
      <c r="P10395" s="4">
        <f>SUM(Table16[[#This Row],[Price]]*0.8)</f>
        <v>0</v>
      </c>
      <c r="Q10395" s="4">
        <f>SUM(Table16[[#This Row],[Price]]*0.6)</f>
        <v>0</v>
      </c>
    </row>
    <row r="10396" spans="1:17" x14ac:dyDescent="0.25">
      <c r="A10396" t="s">
        <v>3380</v>
      </c>
      <c r="B10396">
        <v>0</v>
      </c>
      <c r="C10396" t="s">
        <v>8080</v>
      </c>
      <c r="D10396">
        <v>270</v>
      </c>
      <c r="E10396" t="s">
        <v>6058</v>
      </c>
      <c r="F10396" s="4">
        <v>0</v>
      </c>
      <c r="J10396" s="4">
        <f>MIN(Table16[[#This Row],[Medicare Outpatient Allowable Rate]:[WPPA Inc Outpatient Allowable Rate]])</f>
        <v>0</v>
      </c>
      <c r="K10396" s="4">
        <f>MAX(Table16[[#This Row],[Blue Cross Outpatient Allowable Rate]:[WPPA Inc Outpatient Allowable Rate]])</f>
        <v>0</v>
      </c>
      <c r="L10396" s="4">
        <f>SUM(Table16[[#This Row],[Price]]*4.42)</f>
        <v>0</v>
      </c>
      <c r="M10396" s="4">
        <v>0</v>
      </c>
      <c r="N10396" s="4">
        <f>SUM(Table16[[#This Row],[ChargeID]]*0.76)</f>
        <v>0</v>
      </c>
      <c r="O10396" s="4">
        <f>SUM(Table16[[#This Row],[Price]]*0.95)</f>
        <v>0</v>
      </c>
      <c r="P10396" s="4">
        <f>SUM(Table16[[#This Row],[Price]]*0.8)</f>
        <v>0</v>
      </c>
      <c r="Q10396" s="4">
        <f>SUM(Table16[[#This Row],[Price]]*0.6)</f>
        <v>0</v>
      </c>
    </row>
    <row r="10397" spans="1:17" x14ac:dyDescent="0.25">
      <c r="A10397" t="s">
        <v>3380</v>
      </c>
      <c r="B10397">
        <v>0</v>
      </c>
      <c r="C10397" t="s">
        <v>8081</v>
      </c>
      <c r="D10397">
        <v>270</v>
      </c>
      <c r="E10397" t="s">
        <v>6058</v>
      </c>
      <c r="F10397" s="4">
        <v>0</v>
      </c>
      <c r="J10397" s="4">
        <f>MIN(Table16[[#This Row],[Medicare Outpatient Allowable Rate]:[WPPA Inc Outpatient Allowable Rate]])</f>
        <v>0</v>
      </c>
      <c r="K10397" s="4">
        <f>MAX(Table16[[#This Row],[Blue Cross Outpatient Allowable Rate]:[WPPA Inc Outpatient Allowable Rate]])</f>
        <v>0</v>
      </c>
      <c r="L10397" s="4">
        <f>SUM(Table16[[#This Row],[Price]]*4.42)</f>
        <v>0</v>
      </c>
      <c r="M10397" s="4">
        <v>0</v>
      </c>
      <c r="N10397" s="4">
        <f>SUM(Table16[[#This Row],[ChargeID]]*0.76)</f>
        <v>0</v>
      </c>
      <c r="O10397" s="4">
        <f>SUM(Table16[[#This Row],[Price]]*0.95)</f>
        <v>0</v>
      </c>
      <c r="P10397" s="4">
        <f>SUM(Table16[[#This Row],[Price]]*0.8)</f>
        <v>0</v>
      </c>
      <c r="Q10397" s="4">
        <f>SUM(Table16[[#This Row],[Price]]*0.6)</f>
        <v>0</v>
      </c>
    </row>
    <row r="10398" spans="1:17" x14ac:dyDescent="0.25">
      <c r="A10398" t="s">
        <v>3380</v>
      </c>
      <c r="B10398">
        <v>0</v>
      </c>
      <c r="C10398" t="s">
        <v>8082</v>
      </c>
      <c r="D10398">
        <v>270</v>
      </c>
      <c r="E10398" t="s">
        <v>6058</v>
      </c>
      <c r="F10398" s="4">
        <v>0</v>
      </c>
      <c r="J10398" s="4">
        <f>MIN(Table16[[#This Row],[Medicare Outpatient Allowable Rate]:[WPPA Inc Outpatient Allowable Rate]])</f>
        <v>0</v>
      </c>
      <c r="K10398" s="4">
        <f>MAX(Table16[[#This Row],[Blue Cross Outpatient Allowable Rate]:[WPPA Inc Outpatient Allowable Rate]])</f>
        <v>0</v>
      </c>
      <c r="L10398" s="4">
        <f>SUM(Table16[[#This Row],[Price]]*4.42)</f>
        <v>0</v>
      </c>
      <c r="M10398" s="4">
        <v>0</v>
      </c>
      <c r="N10398" s="4">
        <f>SUM(Table16[[#This Row],[ChargeID]]*0.76)</f>
        <v>0</v>
      </c>
      <c r="O10398" s="4">
        <f>SUM(Table16[[#This Row],[Price]]*0.95)</f>
        <v>0</v>
      </c>
      <c r="P10398" s="4">
        <f>SUM(Table16[[#This Row],[Price]]*0.8)</f>
        <v>0</v>
      </c>
      <c r="Q10398" s="4">
        <f>SUM(Table16[[#This Row],[Price]]*0.6)</f>
        <v>0</v>
      </c>
    </row>
    <row r="10399" spans="1:17" x14ac:dyDescent="0.25">
      <c r="A10399" t="s">
        <v>3380</v>
      </c>
      <c r="B10399">
        <v>0</v>
      </c>
      <c r="C10399" t="s">
        <v>8083</v>
      </c>
      <c r="D10399">
        <v>270</v>
      </c>
      <c r="E10399" t="s">
        <v>6268</v>
      </c>
      <c r="F10399" s="4">
        <v>0</v>
      </c>
      <c r="J10399" s="4">
        <f>MIN(Table16[[#This Row],[Medicare Outpatient Allowable Rate]:[WPPA Inc Outpatient Allowable Rate]])</f>
        <v>0</v>
      </c>
      <c r="K10399" s="4">
        <f>MAX(Table16[[#This Row],[Blue Cross Outpatient Allowable Rate]:[WPPA Inc Outpatient Allowable Rate]])</f>
        <v>0</v>
      </c>
      <c r="L10399" s="4">
        <f>SUM(Table16[[#This Row],[Price]]*4.42)</f>
        <v>0</v>
      </c>
      <c r="M10399" s="4">
        <v>0</v>
      </c>
      <c r="N10399" s="4">
        <f>SUM(Table16[[#This Row],[ChargeID]]*0.76)</f>
        <v>0</v>
      </c>
      <c r="O10399" s="4">
        <f>SUM(Table16[[#This Row],[Price]]*0.95)</f>
        <v>0</v>
      </c>
      <c r="P10399" s="4">
        <f>SUM(Table16[[#This Row],[Price]]*0.8)</f>
        <v>0</v>
      </c>
      <c r="Q10399" s="4">
        <f>SUM(Table16[[#This Row],[Price]]*0.6)</f>
        <v>0</v>
      </c>
    </row>
    <row r="10400" spans="1:17" x14ac:dyDescent="0.25">
      <c r="A10400" t="s">
        <v>3380</v>
      </c>
      <c r="B10400">
        <v>0</v>
      </c>
      <c r="C10400" t="s">
        <v>8084</v>
      </c>
      <c r="D10400">
        <v>270</v>
      </c>
      <c r="E10400" t="s">
        <v>6247</v>
      </c>
      <c r="F10400" s="4">
        <v>0</v>
      </c>
      <c r="J10400" s="4">
        <f>MIN(Table16[[#This Row],[Medicare Outpatient Allowable Rate]:[WPPA Inc Outpatient Allowable Rate]])</f>
        <v>0</v>
      </c>
      <c r="K10400" s="4">
        <f>MAX(Table16[[#This Row],[Blue Cross Outpatient Allowable Rate]:[WPPA Inc Outpatient Allowable Rate]])</f>
        <v>0</v>
      </c>
      <c r="L10400" s="4">
        <f>SUM(Table16[[#This Row],[Price]]*4.42)</f>
        <v>0</v>
      </c>
      <c r="M10400" s="4">
        <v>0</v>
      </c>
      <c r="N10400" s="4">
        <f>SUM(Table16[[#This Row],[ChargeID]]*0.76)</f>
        <v>0</v>
      </c>
      <c r="O10400" s="4">
        <f>SUM(Table16[[#This Row],[Price]]*0.95)</f>
        <v>0</v>
      </c>
      <c r="P10400" s="4">
        <f>SUM(Table16[[#This Row],[Price]]*0.8)</f>
        <v>0</v>
      </c>
      <c r="Q10400" s="4">
        <f>SUM(Table16[[#This Row],[Price]]*0.6)</f>
        <v>0</v>
      </c>
    </row>
    <row r="10401" spans="1:17" x14ac:dyDescent="0.25">
      <c r="A10401" t="s">
        <v>3380</v>
      </c>
      <c r="B10401">
        <v>0</v>
      </c>
      <c r="C10401" t="s">
        <v>12269</v>
      </c>
      <c r="D10401">
        <v>270</v>
      </c>
      <c r="E10401" t="s">
        <v>6288</v>
      </c>
      <c r="F10401" s="4">
        <v>0</v>
      </c>
      <c r="J10401" s="4">
        <f>MIN(Table16[[#This Row],[Medicare Outpatient Allowable Rate]:[WPPA Inc Outpatient Allowable Rate]])</f>
        <v>0</v>
      </c>
      <c r="K10401" s="4">
        <f>MAX(Table16[[#This Row],[Blue Cross Outpatient Allowable Rate]:[WPPA Inc Outpatient Allowable Rate]])</f>
        <v>0</v>
      </c>
      <c r="L10401" s="4">
        <f>SUM(Table16[[#This Row],[Price]]*4.42)</f>
        <v>0</v>
      </c>
      <c r="M10401" s="4">
        <v>0</v>
      </c>
      <c r="N10401" s="4">
        <f>SUM(Table16[[#This Row],[ChargeID]]*0.76)</f>
        <v>0</v>
      </c>
      <c r="O10401" s="4">
        <f>SUM(Table16[[#This Row],[Price]]*0.95)</f>
        <v>0</v>
      </c>
      <c r="P10401" s="4">
        <f>SUM(Table16[[#This Row],[Price]]*0.8)</f>
        <v>0</v>
      </c>
      <c r="Q10401" s="4">
        <f>SUM(Table16[[#This Row],[Price]]*0.6)</f>
        <v>0</v>
      </c>
    </row>
    <row r="10402" spans="1:17" x14ac:dyDescent="0.25">
      <c r="A10402" t="s">
        <v>3380</v>
      </c>
      <c r="B10402">
        <v>0</v>
      </c>
      <c r="C10402" t="s">
        <v>8085</v>
      </c>
      <c r="D10402">
        <v>270</v>
      </c>
      <c r="E10402" t="s">
        <v>6058</v>
      </c>
      <c r="F10402" s="4">
        <v>0</v>
      </c>
      <c r="J10402" s="4">
        <f>MIN(Table16[[#This Row],[Medicare Outpatient Allowable Rate]:[WPPA Inc Outpatient Allowable Rate]])</f>
        <v>0</v>
      </c>
      <c r="K10402" s="4">
        <f>MAX(Table16[[#This Row],[Blue Cross Outpatient Allowable Rate]:[WPPA Inc Outpatient Allowable Rate]])</f>
        <v>0</v>
      </c>
      <c r="L10402" s="4">
        <f>SUM(Table16[[#This Row],[Price]]*4.42)</f>
        <v>0</v>
      </c>
      <c r="M10402" s="4">
        <v>0</v>
      </c>
      <c r="N10402" s="4">
        <f>SUM(Table16[[#This Row],[ChargeID]]*0.76)</f>
        <v>0</v>
      </c>
      <c r="O10402" s="4">
        <f>SUM(Table16[[#This Row],[Price]]*0.95)</f>
        <v>0</v>
      </c>
      <c r="P10402" s="4">
        <f>SUM(Table16[[#This Row],[Price]]*0.8)</f>
        <v>0</v>
      </c>
      <c r="Q10402" s="4">
        <f>SUM(Table16[[#This Row],[Price]]*0.6)</f>
        <v>0</v>
      </c>
    </row>
    <row r="10403" spans="1:17" x14ac:dyDescent="0.25">
      <c r="A10403" t="s">
        <v>3380</v>
      </c>
      <c r="B10403">
        <v>0</v>
      </c>
      <c r="C10403" t="s">
        <v>8086</v>
      </c>
      <c r="D10403">
        <v>270</v>
      </c>
      <c r="E10403" t="s">
        <v>6290</v>
      </c>
      <c r="F10403" s="4">
        <v>0</v>
      </c>
      <c r="J10403" s="4">
        <f>MIN(Table16[[#This Row],[Medicare Outpatient Allowable Rate]:[WPPA Inc Outpatient Allowable Rate]])</f>
        <v>0</v>
      </c>
      <c r="K10403" s="4">
        <f>MAX(Table16[[#This Row],[Blue Cross Outpatient Allowable Rate]:[WPPA Inc Outpatient Allowable Rate]])</f>
        <v>0</v>
      </c>
      <c r="L10403" s="4">
        <f>SUM(Table16[[#This Row],[Price]]*4.42)</f>
        <v>0</v>
      </c>
      <c r="M10403" s="4">
        <v>0</v>
      </c>
      <c r="N10403" s="4">
        <f>SUM(Table16[[#This Row],[ChargeID]]*0.76)</f>
        <v>0</v>
      </c>
      <c r="O10403" s="4">
        <f>SUM(Table16[[#This Row],[Price]]*0.95)</f>
        <v>0</v>
      </c>
      <c r="P10403" s="4">
        <f>SUM(Table16[[#This Row],[Price]]*0.8)</f>
        <v>0</v>
      </c>
      <c r="Q10403" s="4">
        <f>SUM(Table16[[#This Row],[Price]]*0.6)</f>
        <v>0</v>
      </c>
    </row>
    <row r="10404" spans="1:17" x14ac:dyDescent="0.25">
      <c r="A10404" t="s">
        <v>3380</v>
      </c>
      <c r="B10404">
        <v>0</v>
      </c>
      <c r="C10404" t="s">
        <v>8087</v>
      </c>
      <c r="D10404">
        <v>270</v>
      </c>
      <c r="E10404" t="s">
        <v>6252</v>
      </c>
      <c r="F10404" s="4">
        <v>0</v>
      </c>
      <c r="J10404" s="4">
        <f>MIN(Table16[[#This Row],[Medicare Outpatient Allowable Rate]:[WPPA Inc Outpatient Allowable Rate]])</f>
        <v>0</v>
      </c>
      <c r="K10404" s="4">
        <f>MAX(Table16[[#This Row],[Blue Cross Outpatient Allowable Rate]:[WPPA Inc Outpatient Allowable Rate]])</f>
        <v>0</v>
      </c>
      <c r="L10404" s="4">
        <f>SUM(Table16[[#This Row],[Price]]*4.42)</f>
        <v>0</v>
      </c>
      <c r="M10404" s="4">
        <v>0</v>
      </c>
      <c r="N10404" s="4">
        <f>SUM(Table16[[#This Row],[ChargeID]]*0.76)</f>
        <v>0</v>
      </c>
      <c r="O10404" s="4">
        <f>SUM(Table16[[#This Row],[Price]]*0.95)</f>
        <v>0</v>
      </c>
      <c r="P10404" s="4">
        <f>SUM(Table16[[#This Row],[Price]]*0.8)</f>
        <v>0</v>
      </c>
      <c r="Q10404" s="4">
        <f>SUM(Table16[[#This Row],[Price]]*0.6)</f>
        <v>0</v>
      </c>
    </row>
    <row r="10405" spans="1:17" x14ac:dyDescent="0.25">
      <c r="A10405" t="s">
        <v>3380</v>
      </c>
      <c r="B10405">
        <v>0</v>
      </c>
      <c r="C10405" t="s">
        <v>8088</v>
      </c>
      <c r="D10405">
        <v>270</v>
      </c>
      <c r="E10405" t="s">
        <v>6247</v>
      </c>
      <c r="F10405" s="4">
        <v>0</v>
      </c>
      <c r="J10405" s="4">
        <f>MIN(Table16[[#This Row],[Medicare Outpatient Allowable Rate]:[WPPA Inc Outpatient Allowable Rate]])</f>
        <v>0</v>
      </c>
      <c r="K10405" s="4">
        <f>MAX(Table16[[#This Row],[Blue Cross Outpatient Allowable Rate]:[WPPA Inc Outpatient Allowable Rate]])</f>
        <v>0</v>
      </c>
      <c r="L10405" s="4">
        <f>SUM(Table16[[#This Row],[Price]]*4.42)</f>
        <v>0</v>
      </c>
      <c r="M10405" s="4">
        <v>0</v>
      </c>
      <c r="N10405" s="4">
        <f>SUM(Table16[[#This Row],[ChargeID]]*0.76)</f>
        <v>0</v>
      </c>
      <c r="O10405" s="4">
        <f>SUM(Table16[[#This Row],[Price]]*0.95)</f>
        <v>0</v>
      </c>
      <c r="P10405" s="4">
        <f>SUM(Table16[[#This Row],[Price]]*0.8)</f>
        <v>0</v>
      </c>
      <c r="Q10405" s="4">
        <f>SUM(Table16[[#This Row],[Price]]*0.6)</f>
        <v>0</v>
      </c>
    </row>
    <row r="10406" spans="1:17" x14ac:dyDescent="0.25">
      <c r="A10406" t="s">
        <v>3380</v>
      </c>
      <c r="B10406">
        <v>0</v>
      </c>
      <c r="C10406" t="s">
        <v>8089</v>
      </c>
      <c r="D10406">
        <v>270</v>
      </c>
      <c r="E10406" t="s">
        <v>6058</v>
      </c>
      <c r="F10406" s="4">
        <v>0</v>
      </c>
      <c r="J10406" s="4">
        <f>MIN(Table16[[#This Row],[Medicare Outpatient Allowable Rate]:[WPPA Inc Outpatient Allowable Rate]])</f>
        <v>0</v>
      </c>
      <c r="K10406" s="4">
        <f>MAX(Table16[[#This Row],[Blue Cross Outpatient Allowable Rate]:[WPPA Inc Outpatient Allowable Rate]])</f>
        <v>0</v>
      </c>
      <c r="L10406" s="4">
        <f>SUM(Table16[[#This Row],[Price]]*4.42)</f>
        <v>0</v>
      </c>
      <c r="M10406" s="4">
        <v>0</v>
      </c>
      <c r="N10406" s="4">
        <f>SUM(Table16[[#This Row],[ChargeID]]*0.76)</f>
        <v>0</v>
      </c>
      <c r="O10406" s="4">
        <f>SUM(Table16[[#This Row],[Price]]*0.95)</f>
        <v>0</v>
      </c>
      <c r="P10406" s="4">
        <f>SUM(Table16[[#This Row],[Price]]*0.8)</f>
        <v>0</v>
      </c>
      <c r="Q10406" s="4">
        <f>SUM(Table16[[#This Row],[Price]]*0.6)</f>
        <v>0</v>
      </c>
    </row>
    <row r="10407" spans="1:17" x14ac:dyDescent="0.25">
      <c r="A10407" t="s">
        <v>3380</v>
      </c>
      <c r="B10407">
        <v>0</v>
      </c>
      <c r="C10407" t="s">
        <v>8090</v>
      </c>
      <c r="D10407">
        <v>270</v>
      </c>
      <c r="E10407" t="s">
        <v>6058</v>
      </c>
      <c r="F10407" s="4">
        <v>0</v>
      </c>
      <c r="J10407" s="4">
        <f>MIN(Table16[[#This Row],[Medicare Outpatient Allowable Rate]:[WPPA Inc Outpatient Allowable Rate]])</f>
        <v>0</v>
      </c>
      <c r="K10407" s="4">
        <f>MAX(Table16[[#This Row],[Blue Cross Outpatient Allowable Rate]:[WPPA Inc Outpatient Allowable Rate]])</f>
        <v>0</v>
      </c>
      <c r="L10407" s="4">
        <f>SUM(Table16[[#This Row],[Price]]*4.42)</f>
        <v>0</v>
      </c>
      <c r="M10407" s="4">
        <v>0</v>
      </c>
      <c r="N10407" s="4">
        <f>SUM(Table16[[#This Row],[ChargeID]]*0.76)</f>
        <v>0</v>
      </c>
      <c r="O10407" s="4">
        <f>SUM(Table16[[#This Row],[Price]]*0.95)</f>
        <v>0</v>
      </c>
      <c r="P10407" s="4">
        <f>SUM(Table16[[#This Row],[Price]]*0.8)</f>
        <v>0</v>
      </c>
      <c r="Q10407" s="4">
        <f>SUM(Table16[[#This Row],[Price]]*0.6)</f>
        <v>0</v>
      </c>
    </row>
    <row r="10408" spans="1:17" x14ac:dyDescent="0.25">
      <c r="A10408" t="s">
        <v>3380</v>
      </c>
      <c r="B10408">
        <v>0</v>
      </c>
      <c r="C10408" t="s">
        <v>8091</v>
      </c>
      <c r="D10408">
        <v>270</v>
      </c>
      <c r="E10408" t="s">
        <v>8092</v>
      </c>
      <c r="F10408" s="4">
        <v>0</v>
      </c>
      <c r="J10408" s="4">
        <f>MIN(Table16[[#This Row],[Medicare Outpatient Allowable Rate]:[WPPA Inc Outpatient Allowable Rate]])</f>
        <v>0</v>
      </c>
      <c r="K10408" s="4">
        <f>MAX(Table16[[#This Row],[Blue Cross Outpatient Allowable Rate]:[WPPA Inc Outpatient Allowable Rate]])</f>
        <v>0</v>
      </c>
      <c r="L10408" s="4">
        <f>SUM(Table16[[#This Row],[Price]]*4.42)</f>
        <v>0</v>
      </c>
      <c r="M10408" s="4">
        <v>0</v>
      </c>
      <c r="N10408" s="4">
        <f>SUM(Table16[[#This Row],[ChargeID]]*0.76)</f>
        <v>0</v>
      </c>
      <c r="O10408" s="4">
        <f>SUM(Table16[[#This Row],[Price]]*0.95)</f>
        <v>0</v>
      </c>
      <c r="P10408" s="4">
        <f>SUM(Table16[[#This Row],[Price]]*0.8)</f>
        <v>0</v>
      </c>
      <c r="Q10408" s="4">
        <f>SUM(Table16[[#This Row],[Price]]*0.6)</f>
        <v>0</v>
      </c>
    </row>
    <row r="10409" spans="1:17" x14ac:dyDescent="0.25">
      <c r="A10409" t="s">
        <v>3380</v>
      </c>
      <c r="B10409">
        <v>0</v>
      </c>
      <c r="C10409" t="s">
        <v>8093</v>
      </c>
      <c r="D10409">
        <v>270</v>
      </c>
      <c r="E10409" t="s">
        <v>6058</v>
      </c>
      <c r="F10409" s="4">
        <v>0</v>
      </c>
      <c r="J10409" s="4">
        <f>MIN(Table16[[#This Row],[Medicare Outpatient Allowable Rate]:[WPPA Inc Outpatient Allowable Rate]])</f>
        <v>0</v>
      </c>
      <c r="K10409" s="4">
        <f>MAX(Table16[[#This Row],[Blue Cross Outpatient Allowable Rate]:[WPPA Inc Outpatient Allowable Rate]])</f>
        <v>0</v>
      </c>
      <c r="L10409" s="4">
        <f>SUM(Table16[[#This Row],[Price]]*4.42)</f>
        <v>0</v>
      </c>
      <c r="M10409" s="4">
        <v>0</v>
      </c>
      <c r="N10409" s="4">
        <f>SUM(Table16[[#This Row],[ChargeID]]*0.76)</f>
        <v>0</v>
      </c>
      <c r="O10409" s="4">
        <f>SUM(Table16[[#This Row],[Price]]*0.95)</f>
        <v>0</v>
      </c>
      <c r="P10409" s="4">
        <f>SUM(Table16[[#This Row],[Price]]*0.8)</f>
        <v>0</v>
      </c>
      <c r="Q10409" s="4">
        <f>SUM(Table16[[#This Row],[Price]]*0.6)</f>
        <v>0</v>
      </c>
    </row>
    <row r="10410" spans="1:17" x14ac:dyDescent="0.25">
      <c r="A10410" t="s">
        <v>3380</v>
      </c>
      <c r="B10410">
        <v>0</v>
      </c>
      <c r="C10410" t="s">
        <v>8094</v>
      </c>
      <c r="D10410">
        <v>270</v>
      </c>
      <c r="E10410" t="s">
        <v>6058</v>
      </c>
      <c r="F10410" s="4">
        <v>0</v>
      </c>
      <c r="J10410" s="4">
        <f>MIN(Table16[[#This Row],[Medicare Outpatient Allowable Rate]:[WPPA Inc Outpatient Allowable Rate]])</f>
        <v>0</v>
      </c>
      <c r="K10410" s="4">
        <f>MAX(Table16[[#This Row],[Blue Cross Outpatient Allowable Rate]:[WPPA Inc Outpatient Allowable Rate]])</f>
        <v>0</v>
      </c>
      <c r="L10410" s="4">
        <f>SUM(Table16[[#This Row],[Price]]*4.42)</f>
        <v>0</v>
      </c>
      <c r="M10410" s="4">
        <v>0</v>
      </c>
      <c r="N10410" s="4">
        <f>SUM(Table16[[#This Row],[ChargeID]]*0.76)</f>
        <v>0</v>
      </c>
      <c r="O10410" s="4">
        <f>SUM(Table16[[#This Row],[Price]]*0.95)</f>
        <v>0</v>
      </c>
      <c r="P10410" s="4">
        <f>SUM(Table16[[#This Row],[Price]]*0.8)</f>
        <v>0</v>
      </c>
      <c r="Q10410" s="4">
        <f>SUM(Table16[[#This Row],[Price]]*0.6)</f>
        <v>0</v>
      </c>
    </row>
    <row r="10411" spans="1:17" x14ac:dyDescent="0.25">
      <c r="A10411" t="s">
        <v>3380</v>
      </c>
      <c r="B10411">
        <v>0</v>
      </c>
      <c r="C10411" t="s">
        <v>8095</v>
      </c>
      <c r="D10411">
        <v>270</v>
      </c>
      <c r="E10411" t="s">
        <v>6058</v>
      </c>
      <c r="F10411" s="4">
        <v>0</v>
      </c>
      <c r="J10411" s="4">
        <f>MIN(Table16[[#This Row],[Medicare Outpatient Allowable Rate]:[WPPA Inc Outpatient Allowable Rate]])</f>
        <v>0</v>
      </c>
      <c r="K10411" s="4">
        <f>MAX(Table16[[#This Row],[Blue Cross Outpatient Allowable Rate]:[WPPA Inc Outpatient Allowable Rate]])</f>
        <v>0</v>
      </c>
      <c r="L10411" s="4">
        <f>SUM(Table16[[#This Row],[Price]]*4.42)</f>
        <v>0</v>
      </c>
      <c r="M10411" s="4">
        <v>0</v>
      </c>
      <c r="N10411" s="4">
        <f>SUM(Table16[[#This Row],[ChargeID]]*0.76)</f>
        <v>0</v>
      </c>
      <c r="O10411" s="4">
        <f>SUM(Table16[[#This Row],[Price]]*0.95)</f>
        <v>0</v>
      </c>
      <c r="P10411" s="4">
        <f>SUM(Table16[[#This Row],[Price]]*0.8)</f>
        <v>0</v>
      </c>
      <c r="Q10411" s="4">
        <f>SUM(Table16[[#This Row],[Price]]*0.6)</f>
        <v>0</v>
      </c>
    </row>
    <row r="10412" spans="1:17" x14ac:dyDescent="0.25">
      <c r="A10412" t="s">
        <v>3380</v>
      </c>
      <c r="B10412">
        <v>0</v>
      </c>
      <c r="C10412" t="s">
        <v>8096</v>
      </c>
      <c r="D10412">
        <v>270</v>
      </c>
      <c r="E10412" t="s">
        <v>6058</v>
      </c>
      <c r="F10412" s="4">
        <v>0</v>
      </c>
      <c r="J10412" s="4">
        <f>MIN(Table16[[#This Row],[Medicare Outpatient Allowable Rate]:[WPPA Inc Outpatient Allowable Rate]])</f>
        <v>0</v>
      </c>
      <c r="K10412" s="4">
        <f>MAX(Table16[[#This Row],[Blue Cross Outpatient Allowable Rate]:[WPPA Inc Outpatient Allowable Rate]])</f>
        <v>0</v>
      </c>
      <c r="L10412" s="4">
        <f>SUM(Table16[[#This Row],[Price]]*4.42)</f>
        <v>0</v>
      </c>
      <c r="M10412" s="4">
        <v>0</v>
      </c>
      <c r="N10412" s="4">
        <f>SUM(Table16[[#This Row],[ChargeID]]*0.76)</f>
        <v>0</v>
      </c>
      <c r="O10412" s="4">
        <f>SUM(Table16[[#This Row],[Price]]*0.95)</f>
        <v>0</v>
      </c>
      <c r="P10412" s="4">
        <f>SUM(Table16[[#This Row],[Price]]*0.8)</f>
        <v>0</v>
      </c>
      <c r="Q10412" s="4">
        <f>SUM(Table16[[#This Row],[Price]]*0.6)</f>
        <v>0</v>
      </c>
    </row>
    <row r="10413" spans="1:17" x14ac:dyDescent="0.25">
      <c r="A10413" t="s">
        <v>3380</v>
      </c>
      <c r="B10413">
        <v>0</v>
      </c>
      <c r="C10413" t="s">
        <v>8097</v>
      </c>
      <c r="D10413">
        <v>270</v>
      </c>
      <c r="E10413" t="s">
        <v>8098</v>
      </c>
      <c r="F10413" s="4">
        <v>0</v>
      </c>
      <c r="J10413" s="4">
        <f>MIN(Table16[[#This Row],[Medicare Outpatient Allowable Rate]:[WPPA Inc Outpatient Allowable Rate]])</f>
        <v>0</v>
      </c>
      <c r="K10413" s="4">
        <f>MAX(Table16[[#This Row],[Blue Cross Outpatient Allowable Rate]:[WPPA Inc Outpatient Allowable Rate]])</f>
        <v>0</v>
      </c>
      <c r="L10413" s="4">
        <f>SUM(Table16[[#This Row],[Price]]*4.42)</f>
        <v>0</v>
      </c>
      <c r="M10413" s="4">
        <v>0</v>
      </c>
      <c r="N10413" s="4">
        <f>SUM(Table16[[#This Row],[ChargeID]]*0.76)</f>
        <v>0</v>
      </c>
      <c r="O10413" s="4">
        <f>SUM(Table16[[#This Row],[Price]]*0.95)</f>
        <v>0</v>
      </c>
      <c r="P10413" s="4">
        <f>SUM(Table16[[#This Row],[Price]]*0.8)</f>
        <v>0</v>
      </c>
      <c r="Q10413" s="4">
        <f>SUM(Table16[[#This Row],[Price]]*0.6)</f>
        <v>0</v>
      </c>
    </row>
    <row r="10414" spans="1:17" x14ac:dyDescent="0.25">
      <c r="A10414" t="s">
        <v>3380</v>
      </c>
      <c r="B10414">
        <v>0</v>
      </c>
      <c r="C10414" t="s">
        <v>8099</v>
      </c>
      <c r="D10414">
        <v>270</v>
      </c>
      <c r="E10414" t="s">
        <v>8100</v>
      </c>
      <c r="F10414" s="4">
        <v>0</v>
      </c>
      <c r="J10414" s="4">
        <f>MIN(Table16[[#This Row],[Medicare Outpatient Allowable Rate]:[WPPA Inc Outpatient Allowable Rate]])</f>
        <v>0</v>
      </c>
      <c r="K10414" s="4">
        <f>MAX(Table16[[#This Row],[Blue Cross Outpatient Allowable Rate]:[WPPA Inc Outpatient Allowable Rate]])</f>
        <v>0</v>
      </c>
      <c r="L10414" s="4">
        <f>SUM(Table16[[#This Row],[Price]]*4.42)</f>
        <v>0</v>
      </c>
      <c r="M10414" s="4">
        <v>0</v>
      </c>
      <c r="N10414" s="4">
        <f>SUM(Table16[[#This Row],[ChargeID]]*0.76)</f>
        <v>0</v>
      </c>
      <c r="O10414" s="4">
        <f>SUM(Table16[[#This Row],[Price]]*0.95)</f>
        <v>0</v>
      </c>
      <c r="P10414" s="4">
        <f>SUM(Table16[[#This Row],[Price]]*0.8)</f>
        <v>0</v>
      </c>
      <c r="Q10414" s="4">
        <f>SUM(Table16[[#This Row],[Price]]*0.6)</f>
        <v>0</v>
      </c>
    </row>
    <row r="10415" spans="1:17" x14ac:dyDescent="0.25">
      <c r="A10415" t="s">
        <v>3380</v>
      </c>
      <c r="B10415">
        <v>0</v>
      </c>
      <c r="C10415" t="s">
        <v>8101</v>
      </c>
      <c r="D10415">
        <v>270</v>
      </c>
      <c r="E10415" t="s">
        <v>8102</v>
      </c>
      <c r="F10415" s="4">
        <v>0</v>
      </c>
      <c r="J10415" s="4">
        <f>MIN(Table16[[#This Row],[Medicare Outpatient Allowable Rate]:[WPPA Inc Outpatient Allowable Rate]])</f>
        <v>0</v>
      </c>
      <c r="K10415" s="4">
        <f>MAX(Table16[[#This Row],[Blue Cross Outpatient Allowable Rate]:[WPPA Inc Outpatient Allowable Rate]])</f>
        <v>0</v>
      </c>
      <c r="L10415" s="4">
        <f>SUM(Table16[[#This Row],[Price]]*4.42)</f>
        <v>0</v>
      </c>
      <c r="M10415" s="4">
        <v>0</v>
      </c>
      <c r="N10415" s="4">
        <f>SUM(Table16[[#This Row],[ChargeID]]*0.76)</f>
        <v>0</v>
      </c>
      <c r="O10415" s="4">
        <f>SUM(Table16[[#This Row],[Price]]*0.95)</f>
        <v>0</v>
      </c>
      <c r="P10415" s="4">
        <f>SUM(Table16[[#This Row],[Price]]*0.8)</f>
        <v>0</v>
      </c>
      <c r="Q10415" s="4">
        <f>SUM(Table16[[#This Row],[Price]]*0.6)</f>
        <v>0</v>
      </c>
    </row>
    <row r="10416" spans="1:17" x14ac:dyDescent="0.25">
      <c r="A10416" t="s">
        <v>3380</v>
      </c>
      <c r="B10416">
        <v>0</v>
      </c>
      <c r="C10416" t="s">
        <v>8103</v>
      </c>
      <c r="D10416">
        <v>270</v>
      </c>
      <c r="E10416" t="s">
        <v>8102</v>
      </c>
      <c r="F10416" s="4">
        <v>0</v>
      </c>
      <c r="J10416" s="4">
        <f>MIN(Table16[[#This Row],[Medicare Outpatient Allowable Rate]:[WPPA Inc Outpatient Allowable Rate]])</f>
        <v>0</v>
      </c>
      <c r="K10416" s="4">
        <f>MAX(Table16[[#This Row],[Blue Cross Outpatient Allowable Rate]:[WPPA Inc Outpatient Allowable Rate]])</f>
        <v>0</v>
      </c>
      <c r="L10416" s="4">
        <f>SUM(Table16[[#This Row],[Price]]*4.42)</f>
        <v>0</v>
      </c>
      <c r="M10416" s="4">
        <v>0</v>
      </c>
      <c r="N10416" s="4">
        <f>SUM(Table16[[#This Row],[ChargeID]]*0.76)</f>
        <v>0</v>
      </c>
      <c r="O10416" s="4">
        <f>SUM(Table16[[#This Row],[Price]]*0.95)</f>
        <v>0</v>
      </c>
      <c r="P10416" s="4">
        <f>SUM(Table16[[#This Row],[Price]]*0.8)</f>
        <v>0</v>
      </c>
      <c r="Q10416" s="4">
        <f>SUM(Table16[[#This Row],[Price]]*0.6)</f>
        <v>0</v>
      </c>
    </row>
    <row r="10417" spans="1:17" x14ac:dyDescent="0.25">
      <c r="A10417" t="s">
        <v>3380</v>
      </c>
      <c r="B10417">
        <v>0</v>
      </c>
      <c r="C10417" t="s">
        <v>8104</v>
      </c>
      <c r="D10417">
        <v>270</v>
      </c>
      <c r="E10417" t="s">
        <v>6058</v>
      </c>
      <c r="F10417" s="4">
        <v>0</v>
      </c>
      <c r="J10417" s="4">
        <f>MIN(Table16[[#This Row],[Medicare Outpatient Allowable Rate]:[WPPA Inc Outpatient Allowable Rate]])</f>
        <v>0</v>
      </c>
      <c r="K10417" s="4">
        <f>MAX(Table16[[#This Row],[Blue Cross Outpatient Allowable Rate]:[WPPA Inc Outpatient Allowable Rate]])</f>
        <v>0</v>
      </c>
      <c r="L10417" s="4">
        <f>SUM(Table16[[#This Row],[Price]]*4.42)</f>
        <v>0</v>
      </c>
      <c r="M10417" s="4">
        <v>0</v>
      </c>
      <c r="N10417" s="4">
        <f>SUM(Table16[[#This Row],[ChargeID]]*0.76)</f>
        <v>0</v>
      </c>
      <c r="O10417" s="4">
        <f>SUM(Table16[[#This Row],[Price]]*0.95)</f>
        <v>0</v>
      </c>
      <c r="P10417" s="4">
        <f>SUM(Table16[[#This Row],[Price]]*0.8)</f>
        <v>0</v>
      </c>
      <c r="Q10417" s="4">
        <f>SUM(Table16[[#This Row],[Price]]*0.6)</f>
        <v>0</v>
      </c>
    </row>
    <row r="10418" spans="1:17" x14ac:dyDescent="0.25">
      <c r="A10418" t="s">
        <v>3380</v>
      </c>
      <c r="B10418">
        <v>38.479999999999997</v>
      </c>
      <c r="C10418" t="s">
        <v>8105</v>
      </c>
      <c r="D10418">
        <v>271</v>
      </c>
      <c r="F10418" s="4">
        <v>38.479999999999997</v>
      </c>
      <c r="J10418" s="4">
        <f>MIN(Table16[[#This Row],[Medicare Outpatient Allowable Rate]:[WPPA Inc Outpatient Allowable Rate]])</f>
        <v>0</v>
      </c>
      <c r="K10418" s="4">
        <f>MAX(Table16[[#This Row],[Blue Cross Outpatient Allowable Rate]:[WPPA Inc Outpatient Allowable Rate]])</f>
        <v>36.555999999999997</v>
      </c>
      <c r="L10418" s="4">
        <f>SUM(Table16[[#This Row],[Price]]*4.42)</f>
        <v>170.08159999999998</v>
      </c>
      <c r="M10418" s="4">
        <v>0</v>
      </c>
      <c r="N10418" s="4">
        <f>SUM(Table16[[#This Row],[ChargeID]]*0.76)</f>
        <v>29.244799999999998</v>
      </c>
      <c r="O10418" s="4">
        <f>SUM(Table16[[#This Row],[Price]]*0.95)</f>
        <v>36.555999999999997</v>
      </c>
      <c r="P10418" s="4">
        <f>SUM(Table16[[#This Row],[Price]]*0.8)</f>
        <v>30.783999999999999</v>
      </c>
      <c r="Q10418" s="4">
        <f>SUM(Table16[[#This Row],[Price]]*0.6)</f>
        <v>23.087999999999997</v>
      </c>
    </row>
    <row r="10419" spans="1:17" x14ac:dyDescent="0.25">
      <c r="A10419" t="s">
        <v>3380</v>
      </c>
      <c r="B10419">
        <v>6.09</v>
      </c>
      <c r="C10419" t="s">
        <v>8106</v>
      </c>
      <c r="D10419">
        <v>271</v>
      </c>
      <c r="E10419" t="s">
        <v>6058</v>
      </c>
      <c r="F10419" s="4">
        <v>6.09</v>
      </c>
      <c r="J10419" s="4">
        <f>MIN(Table16[[#This Row],[Medicare Outpatient Allowable Rate]:[WPPA Inc Outpatient Allowable Rate]])</f>
        <v>0</v>
      </c>
      <c r="K10419" s="4">
        <f>MAX(Table16[[#This Row],[Blue Cross Outpatient Allowable Rate]:[WPPA Inc Outpatient Allowable Rate]])</f>
        <v>5.7854999999999999</v>
      </c>
      <c r="L10419" s="4">
        <f>SUM(Table16[[#This Row],[Price]]*4.42)</f>
        <v>26.9178</v>
      </c>
      <c r="M10419" s="4">
        <v>0</v>
      </c>
      <c r="N10419" s="4">
        <f>SUM(Table16[[#This Row],[ChargeID]]*0.76)</f>
        <v>4.6284000000000001</v>
      </c>
      <c r="O10419" s="4">
        <f>SUM(Table16[[#This Row],[Price]]*0.95)</f>
        <v>5.7854999999999999</v>
      </c>
      <c r="P10419" s="4">
        <f>SUM(Table16[[#This Row],[Price]]*0.8)</f>
        <v>4.8719999999999999</v>
      </c>
      <c r="Q10419" s="4">
        <f>SUM(Table16[[#This Row],[Price]]*0.6)</f>
        <v>3.6539999999999999</v>
      </c>
    </row>
    <row r="10420" spans="1:17" x14ac:dyDescent="0.25">
      <c r="A10420" t="s">
        <v>3380</v>
      </c>
      <c r="B10420">
        <v>105.91</v>
      </c>
      <c r="C10420" t="s">
        <v>8107</v>
      </c>
      <c r="D10420">
        <v>271</v>
      </c>
      <c r="E10420" t="s">
        <v>6058</v>
      </c>
      <c r="F10420" s="4">
        <v>105.91</v>
      </c>
      <c r="J10420" s="4">
        <f>MIN(Table16[[#This Row],[Medicare Outpatient Allowable Rate]:[WPPA Inc Outpatient Allowable Rate]])</f>
        <v>0</v>
      </c>
      <c r="K10420" s="4">
        <f>MAX(Table16[[#This Row],[Blue Cross Outpatient Allowable Rate]:[WPPA Inc Outpatient Allowable Rate]])</f>
        <v>100.61449999999999</v>
      </c>
      <c r="L10420" s="4">
        <f>SUM(Table16[[#This Row],[Price]]*4.42)</f>
        <v>468.12219999999996</v>
      </c>
      <c r="M10420" s="4">
        <v>0</v>
      </c>
      <c r="N10420" s="4">
        <f>SUM(Table16[[#This Row],[ChargeID]]*0.76)</f>
        <v>80.491600000000005</v>
      </c>
      <c r="O10420" s="4">
        <f>SUM(Table16[[#This Row],[Price]]*0.95)</f>
        <v>100.61449999999999</v>
      </c>
      <c r="P10420" s="4">
        <f>SUM(Table16[[#This Row],[Price]]*0.8)</f>
        <v>84.728000000000009</v>
      </c>
      <c r="Q10420" s="4">
        <f>SUM(Table16[[#This Row],[Price]]*0.6)</f>
        <v>63.545999999999992</v>
      </c>
    </row>
    <row r="10421" spans="1:17" x14ac:dyDescent="0.25">
      <c r="A10421" t="s">
        <v>3380</v>
      </c>
      <c r="B10421">
        <v>40.1</v>
      </c>
      <c r="C10421" t="s">
        <v>8108</v>
      </c>
      <c r="D10421">
        <v>272</v>
      </c>
      <c r="E10421" t="s">
        <v>6058</v>
      </c>
      <c r="F10421" s="4">
        <v>40.1</v>
      </c>
      <c r="J10421" s="4">
        <f>MIN(Table16[[#This Row],[Medicare Outpatient Allowable Rate]:[WPPA Inc Outpatient Allowable Rate]])</f>
        <v>0</v>
      </c>
      <c r="K10421" s="4">
        <f>MAX(Table16[[#This Row],[Blue Cross Outpatient Allowable Rate]:[WPPA Inc Outpatient Allowable Rate]])</f>
        <v>38.094999999999999</v>
      </c>
      <c r="L10421" s="4">
        <f>SUM(Table16[[#This Row],[Price]]*4.42)</f>
        <v>177.24199999999999</v>
      </c>
      <c r="M10421" s="4">
        <v>0</v>
      </c>
      <c r="N10421" s="4">
        <f>SUM(Table16[[#This Row],[ChargeID]]*0.76)</f>
        <v>30.476000000000003</v>
      </c>
      <c r="O10421" s="4">
        <f>SUM(Table16[[#This Row],[Price]]*0.95)</f>
        <v>38.094999999999999</v>
      </c>
      <c r="P10421" s="4">
        <f>SUM(Table16[[#This Row],[Price]]*0.8)</f>
        <v>32.080000000000005</v>
      </c>
      <c r="Q10421" s="4">
        <f>SUM(Table16[[#This Row],[Price]]*0.6)</f>
        <v>24.06</v>
      </c>
    </row>
    <row r="10422" spans="1:17" x14ac:dyDescent="0.25">
      <c r="A10422" t="s">
        <v>3380</v>
      </c>
      <c r="B10422">
        <v>1.5</v>
      </c>
      <c r="C10422" t="s">
        <v>8109</v>
      </c>
      <c r="D10422">
        <v>271</v>
      </c>
      <c r="E10422" t="s">
        <v>6058</v>
      </c>
      <c r="F10422" s="4">
        <v>1.5</v>
      </c>
      <c r="J10422" s="4">
        <f>MIN(Table16[[#This Row],[Medicare Outpatient Allowable Rate]:[WPPA Inc Outpatient Allowable Rate]])</f>
        <v>0</v>
      </c>
      <c r="K10422" s="4">
        <f>MAX(Table16[[#This Row],[Blue Cross Outpatient Allowable Rate]:[WPPA Inc Outpatient Allowable Rate]])</f>
        <v>1.4249999999999998</v>
      </c>
      <c r="L10422" s="4">
        <f>SUM(Table16[[#This Row],[Price]]*4.42)</f>
        <v>6.63</v>
      </c>
      <c r="M10422" s="4">
        <v>0</v>
      </c>
      <c r="N10422" s="4">
        <f>SUM(Table16[[#This Row],[ChargeID]]*0.76)</f>
        <v>1.1400000000000001</v>
      </c>
      <c r="O10422" s="4">
        <f>SUM(Table16[[#This Row],[Price]]*0.95)</f>
        <v>1.4249999999999998</v>
      </c>
      <c r="P10422" s="4">
        <f>SUM(Table16[[#This Row],[Price]]*0.8)</f>
        <v>1.2000000000000002</v>
      </c>
      <c r="Q10422" s="4">
        <f>SUM(Table16[[#This Row],[Price]]*0.6)</f>
        <v>0.89999999999999991</v>
      </c>
    </row>
    <row r="10423" spans="1:17" x14ac:dyDescent="0.25">
      <c r="A10423" t="s">
        <v>3380</v>
      </c>
      <c r="B10423">
        <v>11.46</v>
      </c>
      <c r="C10423" t="s">
        <v>8110</v>
      </c>
      <c r="D10423">
        <v>271</v>
      </c>
      <c r="E10423" t="s">
        <v>6058</v>
      </c>
      <c r="F10423" s="4">
        <v>11.46</v>
      </c>
      <c r="J10423" s="4">
        <f>MIN(Table16[[#This Row],[Medicare Outpatient Allowable Rate]:[WPPA Inc Outpatient Allowable Rate]])</f>
        <v>0</v>
      </c>
      <c r="K10423" s="4">
        <f>MAX(Table16[[#This Row],[Blue Cross Outpatient Allowable Rate]:[WPPA Inc Outpatient Allowable Rate]])</f>
        <v>10.887</v>
      </c>
      <c r="L10423" s="4">
        <f>SUM(Table16[[#This Row],[Price]]*4.42)</f>
        <v>50.653200000000005</v>
      </c>
      <c r="M10423" s="4">
        <v>0</v>
      </c>
      <c r="N10423" s="4">
        <f>SUM(Table16[[#This Row],[ChargeID]]*0.76)</f>
        <v>8.7096</v>
      </c>
      <c r="O10423" s="4">
        <f>SUM(Table16[[#This Row],[Price]]*0.95)</f>
        <v>10.887</v>
      </c>
      <c r="P10423" s="4">
        <f>SUM(Table16[[#This Row],[Price]]*0.8)</f>
        <v>9.168000000000001</v>
      </c>
      <c r="Q10423" s="4">
        <f>SUM(Table16[[#This Row],[Price]]*0.6)</f>
        <v>6.8760000000000003</v>
      </c>
    </row>
    <row r="10424" spans="1:17" x14ac:dyDescent="0.25">
      <c r="A10424" t="s">
        <v>3380</v>
      </c>
      <c r="B10424">
        <v>5.55</v>
      </c>
      <c r="C10424" t="s">
        <v>8111</v>
      </c>
      <c r="D10424">
        <v>272</v>
      </c>
      <c r="E10424" t="s">
        <v>6058</v>
      </c>
      <c r="F10424" s="4">
        <v>5.55</v>
      </c>
      <c r="J10424" s="4">
        <f>MIN(Table16[[#This Row],[Medicare Outpatient Allowable Rate]:[WPPA Inc Outpatient Allowable Rate]])</f>
        <v>0</v>
      </c>
      <c r="K10424" s="4">
        <f>MAX(Table16[[#This Row],[Blue Cross Outpatient Allowable Rate]:[WPPA Inc Outpatient Allowable Rate]])</f>
        <v>5.2725</v>
      </c>
      <c r="L10424" s="4">
        <f>SUM(Table16[[#This Row],[Price]]*4.42)</f>
        <v>24.530999999999999</v>
      </c>
      <c r="M10424" s="4">
        <v>0</v>
      </c>
      <c r="N10424" s="4">
        <f>SUM(Table16[[#This Row],[ChargeID]]*0.76)</f>
        <v>4.218</v>
      </c>
      <c r="O10424" s="4">
        <f>SUM(Table16[[#This Row],[Price]]*0.95)</f>
        <v>5.2725</v>
      </c>
      <c r="P10424" s="4">
        <f>SUM(Table16[[#This Row],[Price]]*0.8)</f>
        <v>4.4400000000000004</v>
      </c>
      <c r="Q10424" s="4">
        <f>SUM(Table16[[#This Row],[Price]]*0.6)</f>
        <v>3.3299999999999996</v>
      </c>
    </row>
    <row r="10425" spans="1:17" x14ac:dyDescent="0.25">
      <c r="A10425" t="s">
        <v>3380</v>
      </c>
      <c r="B10425">
        <v>1.85</v>
      </c>
      <c r="C10425" t="s">
        <v>8112</v>
      </c>
      <c r="D10425">
        <v>272</v>
      </c>
      <c r="E10425" t="s">
        <v>6058</v>
      </c>
      <c r="F10425" s="4">
        <v>1.85</v>
      </c>
      <c r="J10425" s="4">
        <f>MIN(Table16[[#This Row],[Medicare Outpatient Allowable Rate]:[WPPA Inc Outpatient Allowable Rate]])</f>
        <v>0</v>
      </c>
      <c r="K10425" s="4">
        <f>MAX(Table16[[#This Row],[Blue Cross Outpatient Allowable Rate]:[WPPA Inc Outpatient Allowable Rate]])</f>
        <v>1.7575000000000001</v>
      </c>
      <c r="L10425" s="4">
        <f>SUM(Table16[[#This Row],[Price]]*4.42)</f>
        <v>8.1769999999999996</v>
      </c>
      <c r="M10425" s="4">
        <v>0</v>
      </c>
      <c r="N10425" s="4">
        <f>SUM(Table16[[#This Row],[ChargeID]]*0.76)</f>
        <v>1.4060000000000001</v>
      </c>
      <c r="O10425" s="4">
        <f>SUM(Table16[[#This Row],[Price]]*0.95)</f>
        <v>1.7575000000000001</v>
      </c>
      <c r="P10425" s="4">
        <f>SUM(Table16[[#This Row],[Price]]*0.8)</f>
        <v>1.4800000000000002</v>
      </c>
      <c r="Q10425" s="4">
        <f>SUM(Table16[[#This Row],[Price]]*0.6)</f>
        <v>1.1100000000000001</v>
      </c>
    </row>
    <row r="10426" spans="1:17" x14ac:dyDescent="0.25">
      <c r="A10426" t="s">
        <v>3380</v>
      </c>
      <c r="B10426">
        <v>2.66</v>
      </c>
      <c r="C10426" t="s">
        <v>8113</v>
      </c>
      <c r="D10426">
        <v>272</v>
      </c>
      <c r="E10426" t="s">
        <v>6058</v>
      </c>
      <c r="F10426" s="4">
        <v>2.66</v>
      </c>
      <c r="J10426" s="4">
        <f>MIN(Table16[[#This Row],[Medicare Outpatient Allowable Rate]:[WPPA Inc Outpatient Allowable Rate]])</f>
        <v>0</v>
      </c>
      <c r="K10426" s="4">
        <f>MAX(Table16[[#This Row],[Blue Cross Outpatient Allowable Rate]:[WPPA Inc Outpatient Allowable Rate]])</f>
        <v>2.5270000000000001</v>
      </c>
      <c r="L10426" s="4">
        <f>SUM(Table16[[#This Row],[Price]]*4.42)</f>
        <v>11.757200000000001</v>
      </c>
      <c r="M10426" s="4">
        <v>0</v>
      </c>
      <c r="N10426" s="4">
        <f>SUM(Table16[[#This Row],[ChargeID]]*0.76)</f>
        <v>2.0216000000000003</v>
      </c>
      <c r="O10426" s="4">
        <f>SUM(Table16[[#This Row],[Price]]*0.95)</f>
        <v>2.5270000000000001</v>
      </c>
      <c r="P10426" s="4">
        <f>SUM(Table16[[#This Row],[Price]]*0.8)</f>
        <v>2.1280000000000001</v>
      </c>
      <c r="Q10426" s="4">
        <f>SUM(Table16[[#This Row],[Price]]*0.6)</f>
        <v>1.5960000000000001</v>
      </c>
    </row>
    <row r="10427" spans="1:17" x14ac:dyDescent="0.25">
      <c r="A10427" t="s">
        <v>3380</v>
      </c>
      <c r="B10427">
        <v>0</v>
      </c>
      <c r="C10427" t="s">
        <v>8114</v>
      </c>
      <c r="D10427">
        <v>270</v>
      </c>
      <c r="F10427" s="4">
        <v>0</v>
      </c>
      <c r="J10427" s="4">
        <f>MIN(Table16[[#This Row],[Medicare Outpatient Allowable Rate]:[WPPA Inc Outpatient Allowable Rate]])</f>
        <v>0</v>
      </c>
      <c r="K10427" s="4">
        <f>MAX(Table16[[#This Row],[Blue Cross Outpatient Allowable Rate]:[WPPA Inc Outpatient Allowable Rate]])</f>
        <v>0</v>
      </c>
      <c r="L10427" s="4">
        <f>SUM(Table16[[#This Row],[Price]]*4.42)</f>
        <v>0</v>
      </c>
      <c r="M10427" s="4">
        <v>0</v>
      </c>
      <c r="N10427" s="4">
        <f>SUM(Table16[[#This Row],[ChargeID]]*0.76)</f>
        <v>0</v>
      </c>
      <c r="O10427" s="4">
        <f>SUM(Table16[[#This Row],[Price]]*0.95)</f>
        <v>0</v>
      </c>
      <c r="P10427" s="4">
        <f>SUM(Table16[[#This Row],[Price]]*0.8)</f>
        <v>0</v>
      </c>
      <c r="Q10427" s="4">
        <f>SUM(Table16[[#This Row],[Price]]*0.6)</f>
        <v>0</v>
      </c>
    </row>
    <row r="10428" spans="1:17" x14ac:dyDescent="0.25">
      <c r="A10428" t="s">
        <v>3380</v>
      </c>
      <c r="B10428">
        <v>0</v>
      </c>
      <c r="C10428" t="s">
        <v>8115</v>
      </c>
      <c r="D10428">
        <v>270</v>
      </c>
      <c r="F10428" s="4">
        <v>0</v>
      </c>
      <c r="J10428" s="4">
        <f>MIN(Table16[[#This Row],[Medicare Outpatient Allowable Rate]:[WPPA Inc Outpatient Allowable Rate]])</f>
        <v>0</v>
      </c>
      <c r="K10428" s="4">
        <f>MAX(Table16[[#This Row],[Blue Cross Outpatient Allowable Rate]:[WPPA Inc Outpatient Allowable Rate]])</f>
        <v>0</v>
      </c>
      <c r="L10428" s="4">
        <f>SUM(Table16[[#This Row],[Price]]*4.42)</f>
        <v>0</v>
      </c>
      <c r="M10428" s="4">
        <v>0</v>
      </c>
      <c r="N10428" s="4">
        <f>SUM(Table16[[#This Row],[ChargeID]]*0.76)</f>
        <v>0</v>
      </c>
      <c r="O10428" s="4">
        <f>SUM(Table16[[#This Row],[Price]]*0.95)</f>
        <v>0</v>
      </c>
      <c r="P10428" s="4">
        <f>SUM(Table16[[#This Row],[Price]]*0.8)</f>
        <v>0</v>
      </c>
      <c r="Q10428" s="4">
        <f>SUM(Table16[[#This Row],[Price]]*0.6)</f>
        <v>0</v>
      </c>
    </row>
    <row r="10429" spans="1:17" x14ac:dyDescent="0.25">
      <c r="A10429" t="s">
        <v>3380</v>
      </c>
      <c r="B10429">
        <v>0</v>
      </c>
      <c r="C10429" t="s">
        <v>8116</v>
      </c>
      <c r="D10429">
        <v>271</v>
      </c>
      <c r="E10429" t="s">
        <v>7555</v>
      </c>
      <c r="F10429" s="4">
        <v>0</v>
      </c>
      <c r="J10429" s="4">
        <f>MIN(Table16[[#This Row],[Medicare Outpatient Allowable Rate]:[WPPA Inc Outpatient Allowable Rate]])</f>
        <v>0</v>
      </c>
      <c r="K10429" s="4">
        <f>MAX(Table16[[#This Row],[Blue Cross Outpatient Allowable Rate]:[WPPA Inc Outpatient Allowable Rate]])</f>
        <v>0</v>
      </c>
      <c r="L10429" s="4">
        <f>SUM(Table16[[#This Row],[Price]]*4.42)</f>
        <v>0</v>
      </c>
      <c r="M10429" s="4">
        <v>0</v>
      </c>
      <c r="N10429" s="4">
        <f>SUM(Table16[[#This Row],[ChargeID]]*0.76)</f>
        <v>0</v>
      </c>
      <c r="O10429" s="4">
        <f>SUM(Table16[[#This Row],[Price]]*0.95)</f>
        <v>0</v>
      </c>
      <c r="P10429" s="4">
        <f>SUM(Table16[[#This Row],[Price]]*0.8)</f>
        <v>0</v>
      </c>
      <c r="Q10429" s="4">
        <f>SUM(Table16[[#This Row],[Price]]*0.6)</f>
        <v>0</v>
      </c>
    </row>
    <row r="10430" spans="1:17" x14ac:dyDescent="0.25">
      <c r="A10430" t="s">
        <v>3380</v>
      </c>
      <c r="B10430">
        <v>0</v>
      </c>
      <c r="C10430" t="s">
        <v>8117</v>
      </c>
      <c r="D10430">
        <v>270</v>
      </c>
      <c r="E10430" t="s">
        <v>6264</v>
      </c>
      <c r="F10430" s="4">
        <v>0</v>
      </c>
      <c r="J10430" s="4">
        <f>MIN(Table16[[#This Row],[Medicare Outpatient Allowable Rate]:[WPPA Inc Outpatient Allowable Rate]])</f>
        <v>0</v>
      </c>
      <c r="K10430" s="4">
        <f>MAX(Table16[[#This Row],[Blue Cross Outpatient Allowable Rate]:[WPPA Inc Outpatient Allowable Rate]])</f>
        <v>0</v>
      </c>
      <c r="L10430" s="4">
        <f>SUM(Table16[[#This Row],[Price]]*4.42)</f>
        <v>0</v>
      </c>
      <c r="M10430" s="4">
        <v>0</v>
      </c>
      <c r="N10430" s="4">
        <f>SUM(Table16[[#This Row],[ChargeID]]*0.76)</f>
        <v>0</v>
      </c>
      <c r="O10430" s="4">
        <f>SUM(Table16[[#This Row],[Price]]*0.95)</f>
        <v>0</v>
      </c>
      <c r="P10430" s="4">
        <f>SUM(Table16[[#This Row],[Price]]*0.8)</f>
        <v>0</v>
      </c>
      <c r="Q10430" s="4">
        <f>SUM(Table16[[#This Row],[Price]]*0.6)</f>
        <v>0</v>
      </c>
    </row>
    <row r="10431" spans="1:17" x14ac:dyDescent="0.25">
      <c r="A10431" t="s">
        <v>3380</v>
      </c>
      <c r="B10431">
        <v>0</v>
      </c>
      <c r="C10431" t="s">
        <v>8118</v>
      </c>
      <c r="D10431">
        <v>270</v>
      </c>
      <c r="E10431" t="s">
        <v>6264</v>
      </c>
      <c r="F10431" s="4">
        <v>0</v>
      </c>
      <c r="J10431" s="4">
        <f>MIN(Table16[[#This Row],[Medicare Outpatient Allowable Rate]:[WPPA Inc Outpatient Allowable Rate]])</f>
        <v>0</v>
      </c>
      <c r="K10431" s="4">
        <f>MAX(Table16[[#This Row],[Blue Cross Outpatient Allowable Rate]:[WPPA Inc Outpatient Allowable Rate]])</f>
        <v>0</v>
      </c>
      <c r="L10431" s="4">
        <f>SUM(Table16[[#This Row],[Price]]*4.42)</f>
        <v>0</v>
      </c>
      <c r="M10431" s="4">
        <v>0</v>
      </c>
      <c r="N10431" s="4">
        <f>SUM(Table16[[#This Row],[ChargeID]]*0.76)</f>
        <v>0</v>
      </c>
      <c r="O10431" s="4">
        <f>SUM(Table16[[#This Row],[Price]]*0.95)</f>
        <v>0</v>
      </c>
      <c r="P10431" s="4">
        <f>SUM(Table16[[#This Row],[Price]]*0.8)</f>
        <v>0</v>
      </c>
      <c r="Q10431" s="4">
        <f>SUM(Table16[[#This Row],[Price]]*0.6)</f>
        <v>0</v>
      </c>
    </row>
    <row r="10432" spans="1:17" x14ac:dyDescent="0.25">
      <c r="A10432" t="s">
        <v>3380</v>
      </c>
      <c r="B10432">
        <v>0</v>
      </c>
      <c r="C10432" t="s">
        <v>8119</v>
      </c>
      <c r="D10432">
        <v>270</v>
      </c>
      <c r="E10432" t="s">
        <v>8120</v>
      </c>
      <c r="F10432" s="4">
        <v>0</v>
      </c>
      <c r="J10432" s="4">
        <f>MIN(Table16[[#This Row],[Medicare Outpatient Allowable Rate]:[WPPA Inc Outpatient Allowable Rate]])</f>
        <v>0</v>
      </c>
      <c r="K10432" s="4">
        <f>MAX(Table16[[#This Row],[Blue Cross Outpatient Allowable Rate]:[WPPA Inc Outpatient Allowable Rate]])</f>
        <v>0</v>
      </c>
      <c r="L10432" s="4">
        <f>SUM(Table16[[#This Row],[Price]]*4.42)</f>
        <v>0</v>
      </c>
      <c r="M10432" s="4">
        <v>0</v>
      </c>
      <c r="N10432" s="4">
        <f>SUM(Table16[[#This Row],[ChargeID]]*0.76)</f>
        <v>0</v>
      </c>
      <c r="O10432" s="4">
        <f>SUM(Table16[[#This Row],[Price]]*0.95)</f>
        <v>0</v>
      </c>
      <c r="P10432" s="4">
        <f>SUM(Table16[[#This Row],[Price]]*0.8)</f>
        <v>0</v>
      </c>
      <c r="Q10432" s="4">
        <f>SUM(Table16[[#This Row],[Price]]*0.6)</f>
        <v>0</v>
      </c>
    </row>
    <row r="10433" spans="1:17" x14ac:dyDescent="0.25">
      <c r="A10433" t="s">
        <v>3380</v>
      </c>
      <c r="B10433">
        <v>0</v>
      </c>
      <c r="C10433" t="s">
        <v>8121</v>
      </c>
      <c r="D10433">
        <v>270</v>
      </c>
      <c r="E10433" t="s">
        <v>6264</v>
      </c>
      <c r="F10433" s="4">
        <v>0</v>
      </c>
      <c r="J10433" s="4">
        <f>MIN(Table16[[#This Row],[Medicare Outpatient Allowable Rate]:[WPPA Inc Outpatient Allowable Rate]])</f>
        <v>0</v>
      </c>
      <c r="K10433" s="4">
        <f>MAX(Table16[[#This Row],[Blue Cross Outpatient Allowable Rate]:[WPPA Inc Outpatient Allowable Rate]])</f>
        <v>0</v>
      </c>
      <c r="L10433" s="4">
        <f>SUM(Table16[[#This Row],[Price]]*4.42)</f>
        <v>0</v>
      </c>
      <c r="M10433" s="4">
        <v>0</v>
      </c>
      <c r="N10433" s="4">
        <f>SUM(Table16[[#This Row],[ChargeID]]*0.76)</f>
        <v>0</v>
      </c>
      <c r="O10433" s="4">
        <f>SUM(Table16[[#This Row],[Price]]*0.95)</f>
        <v>0</v>
      </c>
      <c r="P10433" s="4">
        <f>SUM(Table16[[#This Row],[Price]]*0.8)</f>
        <v>0</v>
      </c>
      <c r="Q10433" s="4">
        <f>SUM(Table16[[#This Row],[Price]]*0.6)</f>
        <v>0</v>
      </c>
    </row>
    <row r="10434" spans="1:17" x14ac:dyDescent="0.25">
      <c r="A10434" t="s">
        <v>3380</v>
      </c>
      <c r="B10434">
        <v>0</v>
      </c>
      <c r="C10434" t="s">
        <v>8122</v>
      </c>
      <c r="D10434">
        <v>271</v>
      </c>
      <c r="E10434" t="s">
        <v>6281</v>
      </c>
      <c r="F10434" s="4">
        <v>0</v>
      </c>
      <c r="J10434" s="4">
        <f>MIN(Table16[[#This Row],[Medicare Outpatient Allowable Rate]:[WPPA Inc Outpatient Allowable Rate]])</f>
        <v>0</v>
      </c>
      <c r="K10434" s="4">
        <f>MAX(Table16[[#This Row],[Blue Cross Outpatient Allowable Rate]:[WPPA Inc Outpatient Allowable Rate]])</f>
        <v>0</v>
      </c>
      <c r="L10434" s="4">
        <f>SUM(Table16[[#This Row],[Price]]*4.42)</f>
        <v>0</v>
      </c>
      <c r="M10434" s="4">
        <v>0</v>
      </c>
      <c r="N10434" s="4">
        <f>SUM(Table16[[#This Row],[ChargeID]]*0.76)</f>
        <v>0</v>
      </c>
      <c r="O10434" s="4">
        <f>SUM(Table16[[#This Row],[Price]]*0.95)</f>
        <v>0</v>
      </c>
      <c r="P10434" s="4">
        <f>SUM(Table16[[#This Row],[Price]]*0.8)</f>
        <v>0</v>
      </c>
      <c r="Q10434" s="4">
        <f>SUM(Table16[[#This Row],[Price]]*0.6)</f>
        <v>0</v>
      </c>
    </row>
    <row r="10435" spans="1:17" x14ac:dyDescent="0.25">
      <c r="A10435" t="s">
        <v>3380</v>
      </c>
      <c r="B10435">
        <v>3.43</v>
      </c>
      <c r="C10435" t="s">
        <v>8123</v>
      </c>
      <c r="D10435">
        <v>272</v>
      </c>
      <c r="E10435" t="s">
        <v>6058</v>
      </c>
      <c r="F10435" s="4">
        <v>3.43</v>
      </c>
      <c r="J10435" s="4">
        <f>MIN(Table16[[#This Row],[Medicare Outpatient Allowable Rate]:[WPPA Inc Outpatient Allowable Rate]])</f>
        <v>0</v>
      </c>
      <c r="K10435" s="4">
        <f>MAX(Table16[[#This Row],[Blue Cross Outpatient Allowable Rate]:[WPPA Inc Outpatient Allowable Rate]])</f>
        <v>3.2585000000000002</v>
      </c>
      <c r="L10435" s="4">
        <f>SUM(Table16[[#This Row],[Price]]*4.42)</f>
        <v>15.160600000000001</v>
      </c>
      <c r="M10435" s="4">
        <v>0</v>
      </c>
      <c r="N10435" s="4">
        <f>SUM(Table16[[#This Row],[ChargeID]]*0.76)</f>
        <v>2.6068000000000002</v>
      </c>
      <c r="O10435" s="4">
        <f>SUM(Table16[[#This Row],[Price]]*0.95)</f>
        <v>3.2585000000000002</v>
      </c>
      <c r="P10435" s="4">
        <f>SUM(Table16[[#This Row],[Price]]*0.8)</f>
        <v>2.7440000000000002</v>
      </c>
      <c r="Q10435" s="4">
        <f>SUM(Table16[[#This Row],[Price]]*0.6)</f>
        <v>2.0579999999999998</v>
      </c>
    </row>
    <row r="10436" spans="1:17" x14ac:dyDescent="0.25">
      <c r="A10436" t="s">
        <v>3380</v>
      </c>
      <c r="B10436">
        <v>0</v>
      </c>
      <c r="C10436" t="s">
        <v>8124</v>
      </c>
      <c r="D10436">
        <v>272</v>
      </c>
      <c r="E10436" t="s">
        <v>6058</v>
      </c>
      <c r="F10436" s="4">
        <v>0</v>
      </c>
      <c r="J10436" s="4">
        <f>MIN(Table16[[#This Row],[Medicare Outpatient Allowable Rate]:[WPPA Inc Outpatient Allowable Rate]])</f>
        <v>0</v>
      </c>
      <c r="K10436" s="4">
        <f>MAX(Table16[[#This Row],[Blue Cross Outpatient Allowable Rate]:[WPPA Inc Outpatient Allowable Rate]])</f>
        <v>0</v>
      </c>
      <c r="L10436" s="4">
        <f>SUM(Table16[[#This Row],[Price]]*4.42)</f>
        <v>0</v>
      </c>
      <c r="M10436" s="4">
        <v>0</v>
      </c>
      <c r="N10436" s="4">
        <f>SUM(Table16[[#This Row],[ChargeID]]*0.76)</f>
        <v>0</v>
      </c>
      <c r="O10436" s="4">
        <f>SUM(Table16[[#This Row],[Price]]*0.95)</f>
        <v>0</v>
      </c>
      <c r="P10436" s="4">
        <f>SUM(Table16[[#This Row],[Price]]*0.8)</f>
        <v>0</v>
      </c>
      <c r="Q10436" s="4">
        <f>SUM(Table16[[#This Row],[Price]]*0.6)</f>
        <v>0</v>
      </c>
    </row>
    <row r="10437" spans="1:17" x14ac:dyDescent="0.25">
      <c r="A10437" t="s">
        <v>3380</v>
      </c>
      <c r="B10437">
        <v>0</v>
      </c>
      <c r="C10437" t="s">
        <v>8125</v>
      </c>
      <c r="D10437">
        <v>272</v>
      </c>
      <c r="E10437" t="s">
        <v>6058</v>
      </c>
      <c r="F10437" s="4">
        <v>0</v>
      </c>
      <c r="J10437" s="4">
        <f>MIN(Table16[[#This Row],[Medicare Outpatient Allowable Rate]:[WPPA Inc Outpatient Allowable Rate]])</f>
        <v>0</v>
      </c>
      <c r="K10437" s="4">
        <f>MAX(Table16[[#This Row],[Blue Cross Outpatient Allowable Rate]:[WPPA Inc Outpatient Allowable Rate]])</f>
        <v>0</v>
      </c>
      <c r="L10437" s="4">
        <f>SUM(Table16[[#This Row],[Price]]*4.42)</f>
        <v>0</v>
      </c>
      <c r="M10437" s="4">
        <v>0</v>
      </c>
      <c r="N10437" s="4">
        <f>SUM(Table16[[#This Row],[ChargeID]]*0.76)</f>
        <v>0</v>
      </c>
      <c r="O10437" s="4">
        <f>SUM(Table16[[#This Row],[Price]]*0.95)</f>
        <v>0</v>
      </c>
      <c r="P10437" s="4">
        <f>SUM(Table16[[#This Row],[Price]]*0.8)</f>
        <v>0</v>
      </c>
      <c r="Q10437" s="4">
        <f>SUM(Table16[[#This Row],[Price]]*0.6)</f>
        <v>0</v>
      </c>
    </row>
    <row r="10438" spans="1:17" x14ac:dyDescent="0.25">
      <c r="A10438" t="s">
        <v>3380</v>
      </c>
      <c r="B10438">
        <v>0</v>
      </c>
      <c r="C10438" t="s">
        <v>8126</v>
      </c>
      <c r="D10438">
        <v>271</v>
      </c>
      <c r="E10438" t="s">
        <v>6049</v>
      </c>
      <c r="F10438" s="4">
        <v>0</v>
      </c>
      <c r="J10438" s="4">
        <f>MIN(Table16[[#This Row],[Medicare Outpatient Allowable Rate]:[WPPA Inc Outpatient Allowable Rate]])</f>
        <v>0</v>
      </c>
      <c r="K10438" s="4">
        <f>MAX(Table16[[#This Row],[Blue Cross Outpatient Allowable Rate]:[WPPA Inc Outpatient Allowable Rate]])</f>
        <v>0</v>
      </c>
      <c r="L10438" s="4">
        <f>SUM(Table16[[#This Row],[Price]]*4.42)</f>
        <v>0</v>
      </c>
      <c r="M10438" s="4">
        <v>0</v>
      </c>
      <c r="N10438" s="4">
        <f>SUM(Table16[[#This Row],[ChargeID]]*0.76)</f>
        <v>0</v>
      </c>
      <c r="O10438" s="4">
        <f>SUM(Table16[[#This Row],[Price]]*0.95)</f>
        <v>0</v>
      </c>
      <c r="P10438" s="4">
        <f>SUM(Table16[[#This Row],[Price]]*0.8)</f>
        <v>0</v>
      </c>
      <c r="Q10438" s="4">
        <f>SUM(Table16[[#This Row],[Price]]*0.6)</f>
        <v>0</v>
      </c>
    </row>
    <row r="10439" spans="1:17" x14ac:dyDescent="0.25">
      <c r="A10439" t="s">
        <v>3380</v>
      </c>
      <c r="B10439">
        <v>2.66</v>
      </c>
      <c r="C10439" t="s">
        <v>8127</v>
      </c>
      <c r="D10439">
        <v>271</v>
      </c>
      <c r="E10439" t="s">
        <v>6058</v>
      </c>
      <c r="F10439" s="4">
        <v>2.66</v>
      </c>
      <c r="J10439" s="4">
        <f>MIN(Table16[[#This Row],[Medicare Outpatient Allowable Rate]:[WPPA Inc Outpatient Allowable Rate]])</f>
        <v>0</v>
      </c>
      <c r="K10439" s="4">
        <f>MAX(Table16[[#This Row],[Blue Cross Outpatient Allowable Rate]:[WPPA Inc Outpatient Allowable Rate]])</f>
        <v>2.5270000000000001</v>
      </c>
      <c r="L10439" s="4">
        <f>SUM(Table16[[#This Row],[Price]]*4.42)</f>
        <v>11.757200000000001</v>
      </c>
      <c r="M10439" s="4">
        <v>0</v>
      </c>
      <c r="N10439" s="4">
        <f>SUM(Table16[[#This Row],[ChargeID]]*0.76)</f>
        <v>2.0216000000000003</v>
      </c>
      <c r="O10439" s="4">
        <f>SUM(Table16[[#This Row],[Price]]*0.95)</f>
        <v>2.5270000000000001</v>
      </c>
      <c r="P10439" s="4">
        <f>SUM(Table16[[#This Row],[Price]]*0.8)</f>
        <v>2.1280000000000001</v>
      </c>
      <c r="Q10439" s="4">
        <f>SUM(Table16[[#This Row],[Price]]*0.6)</f>
        <v>1.5960000000000001</v>
      </c>
    </row>
    <row r="10440" spans="1:17" x14ac:dyDescent="0.25">
      <c r="A10440" t="s">
        <v>3380</v>
      </c>
      <c r="B10440">
        <v>5.48</v>
      </c>
      <c r="C10440" t="s">
        <v>8128</v>
      </c>
      <c r="D10440">
        <v>272</v>
      </c>
      <c r="E10440" t="s">
        <v>6058</v>
      </c>
      <c r="F10440" s="4">
        <v>5.48</v>
      </c>
      <c r="J10440" s="4">
        <f>MIN(Table16[[#This Row],[Medicare Outpatient Allowable Rate]:[WPPA Inc Outpatient Allowable Rate]])</f>
        <v>0</v>
      </c>
      <c r="K10440" s="4">
        <f>MAX(Table16[[#This Row],[Blue Cross Outpatient Allowable Rate]:[WPPA Inc Outpatient Allowable Rate]])</f>
        <v>5.2060000000000004</v>
      </c>
      <c r="L10440" s="4">
        <f>SUM(Table16[[#This Row],[Price]]*4.42)</f>
        <v>24.221600000000002</v>
      </c>
      <c r="M10440" s="4">
        <v>0</v>
      </c>
      <c r="N10440" s="4">
        <f>SUM(Table16[[#This Row],[ChargeID]]*0.76)</f>
        <v>4.1648000000000005</v>
      </c>
      <c r="O10440" s="4">
        <f>SUM(Table16[[#This Row],[Price]]*0.95)</f>
        <v>5.2060000000000004</v>
      </c>
      <c r="P10440" s="4">
        <f>SUM(Table16[[#This Row],[Price]]*0.8)</f>
        <v>4.3840000000000003</v>
      </c>
      <c r="Q10440" s="4">
        <f>SUM(Table16[[#This Row],[Price]]*0.6)</f>
        <v>3.2880000000000003</v>
      </c>
    </row>
    <row r="10441" spans="1:17" x14ac:dyDescent="0.25">
      <c r="A10441" t="s">
        <v>3380</v>
      </c>
      <c r="B10441">
        <v>3.36</v>
      </c>
      <c r="C10441" t="s">
        <v>8129</v>
      </c>
      <c r="D10441">
        <v>272</v>
      </c>
      <c r="E10441" t="s">
        <v>6058</v>
      </c>
      <c r="F10441" s="4">
        <v>3.36</v>
      </c>
      <c r="J10441" s="4">
        <f>MIN(Table16[[#This Row],[Medicare Outpatient Allowable Rate]:[WPPA Inc Outpatient Allowable Rate]])</f>
        <v>0</v>
      </c>
      <c r="K10441" s="4">
        <f>MAX(Table16[[#This Row],[Blue Cross Outpatient Allowable Rate]:[WPPA Inc Outpatient Allowable Rate]])</f>
        <v>3.1919999999999997</v>
      </c>
      <c r="L10441" s="4">
        <f>SUM(Table16[[#This Row],[Price]]*4.42)</f>
        <v>14.851199999999999</v>
      </c>
      <c r="M10441" s="4">
        <v>0</v>
      </c>
      <c r="N10441" s="4">
        <f>SUM(Table16[[#This Row],[ChargeID]]*0.76)</f>
        <v>2.5535999999999999</v>
      </c>
      <c r="O10441" s="4">
        <f>SUM(Table16[[#This Row],[Price]]*0.95)</f>
        <v>3.1919999999999997</v>
      </c>
      <c r="P10441" s="4">
        <f>SUM(Table16[[#This Row],[Price]]*0.8)</f>
        <v>2.6880000000000002</v>
      </c>
      <c r="Q10441" s="4">
        <f>SUM(Table16[[#This Row],[Price]]*0.6)</f>
        <v>2.016</v>
      </c>
    </row>
    <row r="10442" spans="1:17" x14ac:dyDescent="0.25">
      <c r="A10442" t="s">
        <v>3380</v>
      </c>
      <c r="B10442">
        <v>2.97</v>
      </c>
      <c r="C10442" t="s">
        <v>8130</v>
      </c>
      <c r="D10442">
        <v>272</v>
      </c>
      <c r="E10442" t="s">
        <v>6058</v>
      </c>
      <c r="F10442" s="4">
        <v>2.97</v>
      </c>
      <c r="J10442" s="4">
        <f>MIN(Table16[[#This Row],[Medicare Outpatient Allowable Rate]:[WPPA Inc Outpatient Allowable Rate]])</f>
        <v>0</v>
      </c>
      <c r="K10442" s="4">
        <f>MAX(Table16[[#This Row],[Blue Cross Outpatient Allowable Rate]:[WPPA Inc Outpatient Allowable Rate]])</f>
        <v>2.8214999999999999</v>
      </c>
      <c r="L10442" s="4">
        <f>SUM(Table16[[#This Row],[Price]]*4.42)</f>
        <v>13.127400000000002</v>
      </c>
      <c r="M10442" s="4">
        <v>0</v>
      </c>
      <c r="N10442" s="4">
        <f>SUM(Table16[[#This Row],[ChargeID]]*0.76)</f>
        <v>2.2572000000000001</v>
      </c>
      <c r="O10442" s="4">
        <f>SUM(Table16[[#This Row],[Price]]*0.95)</f>
        <v>2.8214999999999999</v>
      </c>
      <c r="P10442" s="4">
        <f>SUM(Table16[[#This Row],[Price]]*0.8)</f>
        <v>2.3760000000000003</v>
      </c>
      <c r="Q10442" s="4">
        <f>SUM(Table16[[#This Row],[Price]]*0.6)</f>
        <v>1.782</v>
      </c>
    </row>
    <row r="10443" spans="1:17" x14ac:dyDescent="0.25">
      <c r="A10443" t="s">
        <v>3380</v>
      </c>
      <c r="B10443">
        <v>2.59</v>
      </c>
      <c r="C10443" t="s">
        <v>8131</v>
      </c>
      <c r="D10443">
        <v>272</v>
      </c>
      <c r="E10443" t="s">
        <v>6058</v>
      </c>
      <c r="F10443" s="4">
        <v>2.59</v>
      </c>
      <c r="J10443" s="4">
        <f>MIN(Table16[[#This Row],[Medicare Outpatient Allowable Rate]:[WPPA Inc Outpatient Allowable Rate]])</f>
        <v>0</v>
      </c>
      <c r="K10443" s="4">
        <f>MAX(Table16[[#This Row],[Blue Cross Outpatient Allowable Rate]:[WPPA Inc Outpatient Allowable Rate]])</f>
        <v>2.4604999999999997</v>
      </c>
      <c r="L10443" s="4">
        <f>SUM(Table16[[#This Row],[Price]]*4.42)</f>
        <v>11.447799999999999</v>
      </c>
      <c r="M10443" s="4">
        <v>0</v>
      </c>
      <c r="N10443" s="4">
        <f>SUM(Table16[[#This Row],[ChargeID]]*0.76)</f>
        <v>1.9683999999999999</v>
      </c>
      <c r="O10443" s="4">
        <f>SUM(Table16[[#This Row],[Price]]*0.95)</f>
        <v>2.4604999999999997</v>
      </c>
      <c r="P10443" s="4">
        <f>SUM(Table16[[#This Row],[Price]]*0.8)</f>
        <v>2.0720000000000001</v>
      </c>
      <c r="Q10443" s="4">
        <f>SUM(Table16[[#This Row],[Price]]*0.6)</f>
        <v>1.5539999999999998</v>
      </c>
    </row>
    <row r="10444" spans="1:17" x14ac:dyDescent="0.25">
      <c r="A10444" t="s">
        <v>3380</v>
      </c>
      <c r="B10444">
        <v>1.56</v>
      </c>
      <c r="C10444" t="s">
        <v>8132</v>
      </c>
      <c r="D10444">
        <v>272</v>
      </c>
      <c r="E10444" t="s">
        <v>6058</v>
      </c>
      <c r="F10444" s="4">
        <v>1.56</v>
      </c>
      <c r="J10444" s="4">
        <f>MIN(Table16[[#This Row],[Medicare Outpatient Allowable Rate]:[WPPA Inc Outpatient Allowable Rate]])</f>
        <v>0</v>
      </c>
      <c r="K10444" s="4">
        <f>MAX(Table16[[#This Row],[Blue Cross Outpatient Allowable Rate]:[WPPA Inc Outpatient Allowable Rate]])</f>
        <v>1.482</v>
      </c>
      <c r="L10444" s="4">
        <f>SUM(Table16[[#This Row],[Price]]*4.42)</f>
        <v>6.8952</v>
      </c>
      <c r="M10444" s="4">
        <v>0</v>
      </c>
      <c r="N10444" s="4">
        <f>SUM(Table16[[#This Row],[ChargeID]]*0.76)</f>
        <v>1.1856</v>
      </c>
      <c r="O10444" s="4">
        <f>SUM(Table16[[#This Row],[Price]]*0.95)</f>
        <v>1.482</v>
      </c>
      <c r="P10444" s="4">
        <f>SUM(Table16[[#This Row],[Price]]*0.8)</f>
        <v>1.2480000000000002</v>
      </c>
      <c r="Q10444" s="4">
        <f>SUM(Table16[[#This Row],[Price]]*0.6)</f>
        <v>0.93599999999999994</v>
      </c>
    </row>
    <row r="10445" spans="1:17" x14ac:dyDescent="0.25">
      <c r="A10445" t="s">
        <v>3380</v>
      </c>
      <c r="B10445">
        <v>25.41</v>
      </c>
      <c r="C10445" t="s">
        <v>8133</v>
      </c>
      <c r="D10445">
        <v>272</v>
      </c>
      <c r="E10445" t="s">
        <v>6058</v>
      </c>
      <c r="F10445" s="4">
        <v>25.41</v>
      </c>
      <c r="J10445" s="4">
        <f>MIN(Table16[[#This Row],[Medicare Outpatient Allowable Rate]:[WPPA Inc Outpatient Allowable Rate]])</f>
        <v>0</v>
      </c>
      <c r="K10445" s="4">
        <f>MAX(Table16[[#This Row],[Blue Cross Outpatient Allowable Rate]:[WPPA Inc Outpatient Allowable Rate]])</f>
        <v>24.139499999999998</v>
      </c>
      <c r="L10445" s="4">
        <f>SUM(Table16[[#This Row],[Price]]*4.42)</f>
        <v>112.3122</v>
      </c>
      <c r="M10445" s="4">
        <v>0</v>
      </c>
      <c r="N10445" s="4">
        <f>SUM(Table16[[#This Row],[ChargeID]]*0.76)</f>
        <v>19.311600000000002</v>
      </c>
      <c r="O10445" s="4">
        <f>SUM(Table16[[#This Row],[Price]]*0.95)</f>
        <v>24.139499999999998</v>
      </c>
      <c r="P10445" s="4">
        <f>SUM(Table16[[#This Row],[Price]]*0.8)</f>
        <v>20.328000000000003</v>
      </c>
      <c r="Q10445" s="4">
        <f>SUM(Table16[[#This Row],[Price]]*0.6)</f>
        <v>15.245999999999999</v>
      </c>
    </row>
    <row r="10446" spans="1:17" x14ac:dyDescent="0.25">
      <c r="A10446" t="s">
        <v>3380</v>
      </c>
      <c r="B10446">
        <v>0</v>
      </c>
      <c r="C10446" t="s">
        <v>8134</v>
      </c>
      <c r="D10446">
        <v>272</v>
      </c>
      <c r="E10446" t="s">
        <v>6058</v>
      </c>
      <c r="F10446" s="4">
        <v>0</v>
      </c>
      <c r="G10446" t="s">
        <v>8135</v>
      </c>
      <c r="J10446" s="4">
        <f>MIN(Table16[[#This Row],[Medicare Outpatient Allowable Rate]:[WPPA Inc Outpatient Allowable Rate]])</f>
        <v>0</v>
      </c>
      <c r="K10446" s="4">
        <f>MAX(Table16[[#This Row],[Blue Cross Outpatient Allowable Rate]:[WPPA Inc Outpatient Allowable Rate]])</f>
        <v>0.26</v>
      </c>
      <c r="L10446" s="4">
        <f>SUM(Table16[[#This Row],[Price]]*4.42)</f>
        <v>0</v>
      </c>
      <c r="M10446" s="4">
        <v>0.26</v>
      </c>
      <c r="N10446" s="4">
        <f>SUM(Table16[[#This Row],[ChargeID]]*0.76)</f>
        <v>0</v>
      </c>
      <c r="O10446" s="4">
        <f>SUM(Table16[[#This Row],[Price]]*0.95)</f>
        <v>0</v>
      </c>
      <c r="P10446" s="4">
        <f>SUM(Table16[[#This Row],[Price]]*0.8)</f>
        <v>0</v>
      </c>
      <c r="Q10446" s="4">
        <f>SUM(Table16[[#This Row],[Price]]*0.6)</f>
        <v>0</v>
      </c>
    </row>
    <row r="10447" spans="1:17" x14ac:dyDescent="0.25">
      <c r="A10447" t="s">
        <v>3380</v>
      </c>
      <c r="B10447">
        <v>0</v>
      </c>
      <c r="C10447" t="s">
        <v>8136</v>
      </c>
      <c r="D10447">
        <v>272</v>
      </c>
      <c r="E10447" t="s">
        <v>6058</v>
      </c>
      <c r="F10447" s="4">
        <v>0</v>
      </c>
      <c r="J10447" s="4">
        <f>MIN(Table16[[#This Row],[Medicare Outpatient Allowable Rate]:[WPPA Inc Outpatient Allowable Rate]])</f>
        <v>0</v>
      </c>
      <c r="K10447" s="4">
        <f>MAX(Table16[[#This Row],[Blue Cross Outpatient Allowable Rate]:[WPPA Inc Outpatient Allowable Rate]])</f>
        <v>0</v>
      </c>
      <c r="L10447" s="4">
        <f>SUM(Table16[[#This Row],[Price]]*4.42)</f>
        <v>0</v>
      </c>
      <c r="M10447" s="4">
        <v>0</v>
      </c>
      <c r="N10447" s="4">
        <f>SUM(Table16[[#This Row],[ChargeID]]*0.76)</f>
        <v>0</v>
      </c>
      <c r="O10447" s="4">
        <f>SUM(Table16[[#This Row],[Price]]*0.95)</f>
        <v>0</v>
      </c>
      <c r="P10447" s="4">
        <f>SUM(Table16[[#This Row],[Price]]*0.8)</f>
        <v>0</v>
      </c>
      <c r="Q10447" s="4">
        <f>SUM(Table16[[#This Row],[Price]]*0.6)</f>
        <v>0</v>
      </c>
    </row>
    <row r="10448" spans="1:17" x14ac:dyDescent="0.25">
      <c r="A10448" t="s">
        <v>3380</v>
      </c>
      <c r="B10448">
        <v>0</v>
      </c>
      <c r="C10448" t="s">
        <v>8137</v>
      </c>
      <c r="D10448">
        <v>270</v>
      </c>
      <c r="E10448" t="s">
        <v>6260</v>
      </c>
      <c r="F10448" s="4">
        <v>0</v>
      </c>
      <c r="J10448" s="4">
        <f>MIN(Table16[[#This Row],[Medicare Outpatient Allowable Rate]:[WPPA Inc Outpatient Allowable Rate]])</f>
        <v>0</v>
      </c>
      <c r="K10448" s="4">
        <f>MAX(Table16[[#This Row],[Blue Cross Outpatient Allowable Rate]:[WPPA Inc Outpatient Allowable Rate]])</f>
        <v>0</v>
      </c>
      <c r="L10448" s="4">
        <f>SUM(Table16[[#This Row],[Price]]*4.42)</f>
        <v>0</v>
      </c>
      <c r="M10448" s="4">
        <v>0</v>
      </c>
      <c r="N10448" s="4">
        <f>SUM(Table16[[#This Row],[ChargeID]]*0.76)</f>
        <v>0</v>
      </c>
      <c r="O10448" s="4">
        <f>SUM(Table16[[#This Row],[Price]]*0.95)</f>
        <v>0</v>
      </c>
      <c r="P10448" s="4">
        <f>SUM(Table16[[#This Row],[Price]]*0.8)</f>
        <v>0</v>
      </c>
      <c r="Q10448" s="4">
        <f>SUM(Table16[[#This Row],[Price]]*0.6)</f>
        <v>0</v>
      </c>
    </row>
    <row r="10449" spans="1:17" x14ac:dyDescent="0.25">
      <c r="A10449" t="s">
        <v>3380</v>
      </c>
      <c r="B10449">
        <v>0</v>
      </c>
      <c r="C10449" t="s">
        <v>8138</v>
      </c>
      <c r="D10449">
        <v>270</v>
      </c>
      <c r="E10449" t="s">
        <v>6260</v>
      </c>
      <c r="F10449" s="4">
        <v>0</v>
      </c>
      <c r="J10449" s="4">
        <f>MIN(Table16[[#This Row],[Medicare Outpatient Allowable Rate]:[WPPA Inc Outpatient Allowable Rate]])</f>
        <v>0</v>
      </c>
      <c r="K10449" s="4">
        <f>MAX(Table16[[#This Row],[Blue Cross Outpatient Allowable Rate]:[WPPA Inc Outpatient Allowable Rate]])</f>
        <v>0</v>
      </c>
      <c r="L10449" s="4">
        <f>SUM(Table16[[#This Row],[Price]]*4.42)</f>
        <v>0</v>
      </c>
      <c r="M10449" s="4">
        <v>0</v>
      </c>
      <c r="N10449" s="4">
        <f>SUM(Table16[[#This Row],[ChargeID]]*0.76)</f>
        <v>0</v>
      </c>
      <c r="O10449" s="4">
        <f>SUM(Table16[[#This Row],[Price]]*0.95)</f>
        <v>0</v>
      </c>
      <c r="P10449" s="4">
        <f>SUM(Table16[[#This Row],[Price]]*0.8)</f>
        <v>0</v>
      </c>
      <c r="Q10449" s="4">
        <f>SUM(Table16[[#This Row],[Price]]*0.6)</f>
        <v>0</v>
      </c>
    </row>
    <row r="10450" spans="1:17" x14ac:dyDescent="0.25">
      <c r="A10450" t="s">
        <v>3380</v>
      </c>
      <c r="B10450">
        <v>0</v>
      </c>
      <c r="C10450" t="s">
        <v>8139</v>
      </c>
      <c r="D10450">
        <v>270</v>
      </c>
      <c r="E10450" t="s">
        <v>6260</v>
      </c>
      <c r="F10450" s="4">
        <v>0</v>
      </c>
      <c r="J10450" s="4">
        <f>MIN(Table16[[#This Row],[Medicare Outpatient Allowable Rate]:[WPPA Inc Outpatient Allowable Rate]])</f>
        <v>0</v>
      </c>
      <c r="K10450" s="4">
        <f>MAX(Table16[[#This Row],[Blue Cross Outpatient Allowable Rate]:[WPPA Inc Outpatient Allowable Rate]])</f>
        <v>0</v>
      </c>
      <c r="L10450" s="4">
        <f>SUM(Table16[[#This Row],[Price]]*4.42)</f>
        <v>0</v>
      </c>
      <c r="M10450" s="4">
        <v>0</v>
      </c>
      <c r="N10450" s="4">
        <f>SUM(Table16[[#This Row],[ChargeID]]*0.76)</f>
        <v>0</v>
      </c>
      <c r="O10450" s="4">
        <f>SUM(Table16[[#This Row],[Price]]*0.95)</f>
        <v>0</v>
      </c>
      <c r="P10450" s="4">
        <f>SUM(Table16[[#This Row],[Price]]*0.8)</f>
        <v>0</v>
      </c>
      <c r="Q10450" s="4">
        <f>SUM(Table16[[#This Row],[Price]]*0.6)</f>
        <v>0</v>
      </c>
    </row>
    <row r="10451" spans="1:17" x14ac:dyDescent="0.25">
      <c r="A10451" t="s">
        <v>3380</v>
      </c>
      <c r="B10451">
        <v>0</v>
      </c>
      <c r="C10451" t="s">
        <v>8140</v>
      </c>
      <c r="D10451">
        <v>270</v>
      </c>
      <c r="E10451" t="s">
        <v>6242</v>
      </c>
      <c r="F10451" s="4">
        <v>0</v>
      </c>
      <c r="J10451" s="4">
        <f>MIN(Table16[[#This Row],[Medicare Outpatient Allowable Rate]:[WPPA Inc Outpatient Allowable Rate]])</f>
        <v>0</v>
      </c>
      <c r="K10451" s="4">
        <f>MAX(Table16[[#This Row],[Blue Cross Outpatient Allowable Rate]:[WPPA Inc Outpatient Allowable Rate]])</f>
        <v>0</v>
      </c>
      <c r="L10451" s="4">
        <f>SUM(Table16[[#This Row],[Price]]*4.42)</f>
        <v>0</v>
      </c>
      <c r="M10451" s="4">
        <v>0</v>
      </c>
      <c r="N10451" s="4">
        <f>SUM(Table16[[#This Row],[ChargeID]]*0.76)</f>
        <v>0</v>
      </c>
      <c r="O10451" s="4">
        <f>SUM(Table16[[#This Row],[Price]]*0.95)</f>
        <v>0</v>
      </c>
      <c r="P10451" s="4">
        <f>SUM(Table16[[#This Row],[Price]]*0.8)</f>
        <v>0</v>
      </c>
      <c r="Q10451" s="4">
        <f>SUM(Table16[[#This Row],[Price]]*0.6)</f>
        <v>0</v>
      </c>
    </row>
    <row r="10452" spans="1:17" x14ac:dyDescent="0.25">
      <c r="A10452" t="s">
        <v>3380</v>
      </c>
      <c r="B10452">
        <v>0</v>
      </c>
      <c r="C10452" t="s">
        <v>8141</v>
      </c>
      <c r="D10452">
        <v>270</v>
      </c>
      <c r="E10452" t="s">
        <v>6260</v>
      </c>
      <c r="F10452" s="4">
        <v>0</v>
      </c>
      <c r="J10452" s="4">
        <f>MIN(Table16[[#This Row],[Medicare Outpatient Allowable Rate]:[WPPA Inc Outpatient Allowable Rate]])</f>
        <v>0</v>
      </c>
      <c r="K10452" s="4">
        <f>MAX(Table16[[#This Row],[Blue Cross Outpatient Allowable Rate]:[WPPA Inc Outpatient Allowable Rate]])</f>
        <v>0</v>
      </c>
      <c r="L10452" s="4">
        <f>SUM(Table16[[#This Row],[Price]]*4.42)</f>
        <v>0</v>
      </c>
      <c r="M10452" s="4">
        <v>0</v>
      </c>
      <c r="N10452" s="4">
        <f>SUM(Table16[[#This Row],[ChargeID]]*0.76)</f>
        <v>0</v>
      </c>
      <c r="O10452" s="4">
        <f>SUM(Table16[[#This Row],[Price]]*0.95)</f>
        <v>0</v>
      </c>
      <c r="P10452" s="4">
        <f>SUM(Table16[[#This Row],[Price]]*0.8)</f>
        <v>0</v>
      </c>
      <c r="Q10452" s="4">
        <f>SUM(Table16[[#This Row],[Price]]*0.6)</f>
        <v>0</v>
      </c>
    </row>
    <row r="10453" spans="1:17" x14ac:dyDescent="0.25">
      <c r="A10453" t="s">
        <v>3380</v>
      </c>
      <c r="B10453">
        <v>89.01</v>
      </c>
      <c r="C10453" t="s">
        <v>8142</v>
      </c>
      <c r="D10453">
        <v>272</v>
      </c>
      <c r="E10453" t="s">
        <v>6058</v>
      </c>
      <c r="F10453" s="4">
        <v>89.01</v>
      </c>
      <c r="J10453" s="4">
        <f>MIN(Table16[[#This Row],[Medicare Outpatient Allowable Rate]:[WPPA Inc Outpatient Allowable Rate]])</f>
        <v>0</v>
      </c>
      <c r="K10453" s="4">
        <f>MAX(Table16[[#This Row],[Blue Cross Outpatient Allowable Rate]:[WPPA Inc Outpatient Allowable Rate]])</f>
        <v>84.5595</v>
      </c>
      <c r="L10453" s="4">
        <f>SUM(Table16[[#This Row],[Price]]*4.42)</f>
        <v>393.42420000000004</v>
      </c>
      <c r="M10453" s="4">
        <v>0</v>
      </c>
      <c r="N10453" s="4">
        <f>SUM(Table16[[#This Row],[ChargeID]]*0.76)</f>
        <v>67.647600000000011</v>
      </c>
      <c r="O10453" s="4">
        <f>SUM(Table16[[#This Row],[Price]]*0.95)</f>
        <v>84.5595</v>
      </c>
      <c r="P10453" s="4">
        <f>SUM(Table16[[#This Row],[Price]]*0.8)</f>
        <v>71.208000000000013</v>
      </c>
      <c r="Q10453" s="4">
        <f>SUM(Table16[[#This Row],[Price]]*0.6)</f>
        <v>53.405999999999999</v>
      </c>
    </row>
    <row r="10454" spans="1:17" x14ac:dyDescent="0.25">
      <c r="A10454" t="s">
        <v>3380</v>
      </c>
      <c r="B10454">
        <v>4.62</v>
      </c>
      <c r="C10454" t="s">
        <v>8143</v>
      </c>
      <c r="D10454">
        <v>272</v>
      </c>
      <c r="E10454" t="s">
        <v>6058</v>
      </c>
      <c r="F10454" s="4">
        <v>4.62</v>
      </c>
      <c r="J10454" s="4">
        <f>MIN(Table16[[#This Row],[Medicare Outpatient Allowable Rate]:[WPPA Inc Outpatient Allowable Rate]])</f>
        <v>0</v>
      </c>
      <c r="K10454" s="4">
        <f>MAX(Table16[[#This Row],[Blue Cross Outpatient Allowable Rate]:[WPPA Inc Outpatient Allowable Rate]])</f>
        <v>4.3890000000000002</v>
      </c>
      <c r="L10454" s="4">
        <f>SUM(Table16[[#This Row],[Price]]*4.42)</f>
        <v>20.420400000000001</v>
      </c>
      <c r="M10454" s="4">
        <v>0</v>
      </c>
      <c r="N10454" s="4">
        <f>SUM(Table16[[#This Row],[ChargeID]]*0.76)</f>
        <v>3.5112000000000001</v>
      </c>
      <c r="O10454" s="4">
        <f>SUM(Table16[[#This Row],[Price]]*0.95)</f>
        <v>4.3890000000000002</v>
      </c>
      <c r="P10454" s="4">
        <f>SUM(Table16[[#This Row],[Price]]*0.8)</f>
        <v>3.6960000000000002</v>
      </c>
      <c r="Q10454" s="4">
        <f>SUM(Table16[[#This Row],[Price]]*0.6)</f>
        <v>2.7719999999999998</v>
      </c>
    </row>
    <row r="10455" spans="1:17" x14ac:dyDescent="0.25">
      <c r="A10455" t="s">
        <v>3380</v>
      </c>
      <c r="B10455">
        <v>4.42</v>
      </c>
      <c r="C10455" t="s">
        <v>8144</v>
      </c>
      <c r="D10455">
        <v>270</v>
      </c>
      <c r="E10455" t="s">
        <v>6058</v>
      </c>
      <c r="F10455" s="4">
        <v>4.42</v>
      </c>
      <c r="J10455" s="4">
        <f>MIN(Table16[[#This Row],[Medicare Outpatient Allowable Rate]:[WPPA Inc Outpatient Allowable Rate]])</f>
        <v>0</v>
      </c>
      <c r="K10455" s="4">
        <f>MAX(Table16[[#This Row],[Blue Cross Outpatient Allowable Rate]:[WPPA Inc Outpatient Allowable Rate]])</f>
        <v>4.1989999999999998</v>
      </c>
      <c r="L10455" s="4">
        <f>SUM(Table16[[#This Row],[Price]]*4.42)</f>
        <v>19.5364</v>
      </c>
      <c r="M10455" s="4">
        <v>0</v>
      </c>
      <c r="N10455" s="4">
        <f>SUM(Table16[[#This Row],[ChargeID]]*0.76)</f>
        <v>3.3592</v>
      </c>
      <c r="O10455" s="4">
        <f>SUM(Table16[[#This Row],[Price]]*0.95)</f>
        <v>4.1989999999999998</v>
      </c>
      <c r="P10455" s="4">
        <f>SUM(Table16[[#This Row],[Price]]*0.8)</f>
        <v>3.536</v>
      </c>
      <c r="Q10455" s="4">
        <f>SUM(Table16[[#This Row],[Price]]*0.6)</f>
        <v>2.6519999999999997</v>
      </c>
    </row>
    <row r="10456" spans="1:17" x14ac:dyDescent="0.25">
      <c r="A10456" t="s">
        <v>3380</v>
      </c>
      <c r="B10456">
        <v>4.62</v>
      </c>
      <c r="C10456" t="s">
        <v>8145</v>
      </c>
      <c r="D10456">
        <v>270</v>
      </c>
      <c r="E10456" t="s">
        <v>6058</v>
      </c>
      <c r="F10456" s="4">
        <v>4.62</v>
      </c>
      <c r="J10456" s="4">
        <f>MIN(Table16[[#This Row],[Medicare Outpatient Allowable Rate]:[WPPA Inc Outpatient Allowable Rate]])</f>
        <v>0</v>
      </c>
      <c r="K10456" s="4">
        <f>MAX(Table16[[#This Row],[Blue Cross Outpatient Allowable Rate]:[WPPA Inc Outpatient Allowable Rate]])</f>
        <v>4.3890000000000002</v>
      </c>
      <c r="L10456" s="4">
        <f>SUM(Table16[[#This Row],[Price]]*4.42)</f>
        <v>20.420400000000001</v>
      </c>
      <c r="M10456" s="4">
        <v>0</v>
      </c>
      <c r="N10456" s="4">
        <f>SUM(Table16[[#This Row],[ChargeID]]*0.76)</f>
        <v>3.5112000000000001</v>
      </c>
      <c r="O10456" s="4">
        <f>SUM(Table16[[#This Row],[Price]]*0.95)</f>
        <v>4.3890000000000002</v>
      </c>
      <c r="P10456" s="4">
        <f>SUM(Table16[[#This Row],[Price]]*0.8)</f>
        <v>3.6960000000000002</v>
      </c>
      <c r="Q10456" s="4">
        <f>SUM(Table16[[#This Row],[Price]]*0.6)</f>
        <v>2.7719999999999998</v>
      </c>
    </row>
    <row r="10457" spans="1:17" x14ac:dyDescent="0.25">
      <c r="A10457" t="s">
        <v>3380</v>
      </c>
      <c r="B10457">
        <v>4.62</v>
      </c>
      <c r="C10457" t="s">
        <v>8146</v>
      </c>
      <c r="D10457">
        <v>270</v>
      </c>
      <c r="E10457" t="s">
        <v>6058</v>
      </c>
      <c r="F10457" s="4">
        <v>4.62</v>
      </c>
      <c r="J10457" s="4">
        <f>MIN(Table16[[#This Row],[Medicare Outpatient Allowable Rate]:[WPPA Inc Outpatient Allowable Rate]])</f>
        <v>0</v>
      </c>
      <c r="K10457" s="4">
        <f>MAX(Table16[[#This Row],[Blue Cross Outpatient Allowable Rate]:[WPPA Inc Outpatient Allowable Rate]])</f>
        <v>4.3890000000000002</v>
      </c>
      <c r="L10457" s="4">
        <f>SUM(Table16[[#This Row],[Price]]*4.42)</f>
        <v>20.420400000000001</v>
      </c>
      <c r="M10457" s="4">
        <v>0</v>
      </c>
      <c r="N10457" s="4">
        <f>SUM(Table16[[#This Row],[ChargeID]]*0.76)</f>
        <v>3.5112000000000001</v>
      </c>
      <c r="O10457" s="4">
        <f>SUM(Table16[[#This Row],[Price]]*0.95)</f>
        <v>4.3890000000000002</v>
      </c>
      <c r="P10457" s="4">
        <f>SUM(Table16[[#This Row],[Price]]*0.8)</f>
        <v>3.6960000000000002</v>
      </c>
      <c r="Q10457" s="4">
        <f>SUM(Table16[[#This Row],[Price]]*0.6)</f>
        <v>2.7719999999999998</v>
      </c>
    </row>
    <row r="10458" spans="1:17" x14ac:dyDescent="0.25">
      <c r="A10458" t="s">
        <v>3380</v>
      </c>
      <c r="B10458">
        <v>4.42</v>
      </c>
      <c r="C10458" t="s">
        <v>8147</v>
      </c>
      <c r="D10458">
        <v>270</v>
      </c>
      <c r="E10458" t="s">
        <v>6058</v>
      </c>
      <c r="F10458" s="4">
        <v>4.42</v>
      </c>
      <c r="J10458" s="4">
        <f>MIN(Table16[[#This Row],[Medicare Outpatient Allowable Rate]:[WPPA Inc Outpatient Allowable Rate]])</f>
        <v>0</v>
      </c>
      <c r="K10458" s="4">
        <f>MAX(Table16[[#This Row],[Blue Cross Outpatient Allowable Rate]:[WPPA Inc Outpatient Allowable Rate]])</f>
        <v>4.1989999999999998</v>
      </c>
      <c r="L10458" s="4">
        <f>SUM(Table16[[#This Row],[Price]]*4.42)</f>
        <v>19.5364</v>
      </c>
      <c r="M10458" s="4">
        <v>0</v>
      </c>
      <c r="N10458" s="4">
        <f>SUM(Table16[[#This Row],[ChargeID]]*0.76)</f>
        <v>3.3592</v>
      </c>
      <c r="O10458" s="4">
        <f>SUM(Table16[[#This Row],[Price]]*0.95)</f>
        <v>4.1989999999999998</v>
      </c>
      <c r="P10458" s="4">
        <f>SUM(Table16[[#This Row],[Price]]*0.8)</f>
        <v>3.536</v>
      </c>
      <c r="Q10458" s="4">
        <f>SUM(Table16[[#This Row],[Price]]*0.6)</f>
        <v>2.6519999999999997</v>
      </c>
    </row>
    <row r="10459" spans="1:17" x14ac:dyDescent="0.25">
      <c r="A10459" t="s">
        <v>3380</v>
      </c>
      <c r="B10459">
        <v>6.51</v>
      </c>
      <c r="C10459" t="s">
        <v>8148</v>
      </c>
      <c r="D10459">
        <v>270</v>
      </c>
      <c r="E10459" t="s">
        <v>6058</v>
      </c>
      <c r="F10459" s="4">
        <v>6.51</v>
      </c>
      <c r="J10459" s="4">
        <f>MIN(Table16[[#This Row],[Medicare Outpatient Allowable Rate]:[WPPA Inc Outpatient Allowable Rate]])</f>
        <v>0</v>
      </c>
      <c r="K10459" s="4">
        <f>MAX(Table16[[#This Row],[Blue Cross Outpatient Allowable Rate]:[WPPA Inc Outpatient Allowable Rate]])</f>
        <v>6.1844999999999999</v>
      </c>
      <c r="L10459" s="4">
        <f>SUM(Table16[[#This Row],[Price]]*4.42)</f>
        <v>28.774199999999997</v>
      </c>
      <c r="M10459" s="4">
        <v>0</v>
      </c>
      <c r="N10459" s="4">
        <f>SUM(Table16[[#This Row],[ChargeID]]*0.76)</f>
        <v>4.9475999999999996</v>
      </c>
      <c r="O10459" s="4">
        <f>SUM(Table16[[#This Row],[Price]]*0.95)</f>
        <v>6.1844999999999999</v>
      </c>
      <c r="P10459" s="4">
        <f>SUM(Table16[[#This Row],[Price]]*0.8)</f>
        <v>5.2080000000000002</v>
      </c>
      <c r="Q10459" s="4">
        <f>SUM(Table16[[#This Row],[Price]]*0.6)</f>
        <v>3.9059999999999997</v>
      </c>
    </row>
    <row r="10460" spans="1:17" x14ac:dyDescent="0.25">
      <c r="A10460" t="s">
        <v>3380</v>
      </c>
      <c r="B10460">
        <v>3.7</v>
      </c>
      <c r="C10460" t="s">
        <v>8149</v>
      </c>
      <c r="D10460">
        <v>270</v>
      </c>
      <c r="E10460" t="s">
        <v>6058</v>
      </c>
      <c r="F10460" s="4">
        <v>3.7</v>
      </c>
      <c r="J10460" s="4">
        <f>MIN(Table16[[#This Row],[Medicare Outpatient Allowable Rate]:[WPPA Inc Outpatient Allowable Rate]])</f>
        <v>0</v>
      </c>
      <c r="K10460" s="4">
        <f>MAX(Table16[[#This Row],[Blue Cross Outpatient Allowable Rate]:[WPPA Inc Outpatient Allowable Rate]])</f>
        <v>3.5150000000000001</v>
      </c>
      <c r="L10460" s="4">
        <f>SUM(Table16[[#This Row],[Price]]*4.42)</f>
        <v>16.353999999999999</v>
      </c>
      <c r="M10460" s="4">
        <v>0</v>
      </c>
      <c r="N10460" s="4">
        <f>SUM(Table16[[#This Row],[ChargeID]]*0.76)</f>
        <v>2.8120000000000003</v>
      </c>
      <c r="O10460" s="4">
        <f>SUM(Table16[[#This Row],[Price]]*0.95)</f>
        <v>3.5150000000000001</v>
      </c>
      <c r="P10460" s="4">
        <f>SUM(Table16[[#This Row],[Price]]*0.8)</f>
        <v>2.9600000000000004</v>
      </c>
      <c r="Q10460" s="4">
        <f>SUM(Table16[[#This Row],[Price]]*0.6)</f>
        <v>2.2200000000000002</v>
      </c>
    </row>
    <row r="10461" spans="1:17" x14ac:dyDescent="0.25">
      <c r="A10461" t="s">
        <v>3380</v>
      </c>
      <c r="B10461">
        <v>5.82</v>
      </c>
      <c r="C10461" t="s">
        <v>8150</v>
      </c>
      <c r="D10461">
        <v>270</v>
      </c>
      <c r="E10461" t="s">
        <v>6058</v>
      </c>
      <c r="F10461" s="4">
        <v>5.82</v>
      </c>
      <c r="J10461" s="4">
        <f>MIN(Table16[[#This Row],[Medicare Outpatient Allowable Rate]:[WPPA Inc Outpatient Allowable Rate]])</f>
        <v>0</v>
      </c>
      <c r="K10461" s="4">
        <f>MAX(Table16[[#This Row],[Blue Cross Outpatient Allowable Rate]:[WPPA Inc Outpatient Allowable Rate]])</f>
        <v>5.5289999999999999</v>
      </c>
      <c r="L10461" s="4">
        <f>SUM(Table16[[#This Row],[Price]]*4.42)</f>
        <v>25.724399999999999</v>
      </c>
      <c r="M10461" s="4">
        <v>0</v>
      </c>
      <c r="N10461" s="4">
        <f>SUM(Table16[[#This Row],[ChargeID]]*0.76)</f>
        <v>4.4232000000000005</v>
      </c>
      <c r="O10461" s="4">
        <f>SUM(Table16[[#This Row],[Price]]*0.95)</f>
        <v>5.5289999999999999</v>
      </c>
      <c r="P10461" s="4">
        <f>SUM(Table16[[#This Row],[Price]]*0.8)</f>
        <v>4.6560000000000006</v>
      </c>
      <c r="Q10461" s="4">
        <f>SUM(Table16[[#This Row],[Price]]*0.6)</f>
        <v>3.492</v>
      </c>
    </row>
    <row r="10462" spans="1:17" x14ac:dyDescent="0.25">
      <c r="A10462" t="s">
        <v>3380</v>
      </c>
      <c r="B10462">
        <v>5.68</v>
      </c>
      <c r="C10462" t="s">
        <v>8151</v>
      </c>
      <c r="D10462">
        <v>270</v>
      </c>
      <c r="E10462" t="s">
        <v>6058</v>
      </c>
      <c r="F10462" s="4">
        <v>5.68</v>
      </c>
      <c r="J10462" s="4">
        <f>MIN(Table16[[#This Row],[Medicare Outpatient Allowable Rate]:[WPPA Inc Outpatient Allowable Rate]])</f>
        <v>0</v>
      </c>
      <c r="K10462" s="4">
        <f>MAX(Table16[[#This Row],[Blue Cross Outpatient Allowable Rate]:[WPPA Inc Outpatient Allowable Rate]])</f>
        <v>5.3959999999999999</v>
      </c>
      <c r="L10462" s="4">
        <f>SUM(Table16[[#This Row],[Price]]*4.42)</f>
        <v>25.105599999999999</v>
      </c>
      <c r="M10462" s="4">
        <v>0</v>
      </c>
      <c r="N10462" s="4">
        <f>SUM(Table16[[#This Row],[ChargeID]]*0.76)</f>
        <v>4.3167999999999997</v>
      </c>
      <c r="O10462" s="4">
        <f>SUM(Table16[[#This Row],[Price]]*0.95)</f>
        <v>5.3959999999999999</v>
      </c>
      <c r="P10462" s="4">
        <f>SUM(Table16[[#This Row],[Price]]*0.8)</f>
        <v>4.5439999999999996</v>
      </c>
      <c r="Q10462" s="4">
        <f>SUM(Table16[[#This Row],[Price]]*0.6)</f>
        <v>3.4079999999999999</v>
      </c>
    </row>
    <row r="10463" spans="1:17" x14ac:dyDescent="0.25">
      <c r="A10463" t="s">
        <v>3380</v>
      </c>
      <c r="B10463">
        <v>4.62</v>
      </c>
      <c r="C10463" t="s">
        <v>8152</v>
      </c>
      <c r="D10463">
        <v>272</v>
      </c>
      <c r="E10463" t="s">
        <v>6058</v>
      </c>
      <c r="F10463" s="4">
        <v>4.62</v>
      </c>
      <c r="J10463" s="4">
        <f>MIN(Table16[[#This Row],[Medicare Outpatient Allowable Rate]:[WPPA Inc Outpatient Allowable Rate]])</f>
        <v>0</v>
      </c>
      <c r="K10463" s="4">
        <f>MAX(Table16[[#This Row],[Blue Cross Outpatient Allowable Rate]:[WPPA Inc Outpatient Allowable Rate]])</f>
        <v>4.3890000000000002</v>
      </c>
      <c r="L10463" s="4">
        <f>SUM(Table16[[#This Row],[Price]]*4.42)</f>
        <v>20.420400000000001</v>
      </c>
      <c r="M10463" s="4">
        <v>0</v>
      </c>
      <c r="N10463" s="4">
        <f>SUM(Table16[[#This Row],[ChargeID]]*0.76)</f>
        <v>3.5112000000000001</v>
      </c>
      <c r="O10463" s="4">
        <f>SUM(Table16[[#This Row],[Price]]*0.95)</f>
        <v>4.3890000000000002</v>
      </c>
      <c r="P10463" s="4">
        <f>SUM(Table16[[#This Row],[Price]]*0.8)</f>
        <v>3.6960000000000002</v>
      </c>
      <c r="Q10463" s="4">
        <f>SUM(Table16[[#This Row],[Price]]*0.6)</f>
        <v>2.7719999999999998</v>
      </c>
    </row>
    <row r="10464" spans="1:17" x14ac:dyDescent="0.25">
      <c r="A10464" t="s">
        <v>3380</v>
      </c>
      <c r="B10464">
        <v>0</v>
      </c>
      <c r="C10464" t="s">
        <v>8153</v>
      </c>
      <c r="D10464">
        <v>270</v>
      </c>
      <c r="E10464" t="s">
        <v>6264</v>
      </c>
      <c r="F10464" s="4">
        <v>0</v>
      </c>
      <c r="J10464" s="4">
        <f>MIN(Table16[[#This Row],[Medicare Outpatient Allowable Rate]:[WPPA Inc Outpatient Allowable Rate]])</f>
        <v>0</v>
      </c>
      <c r="K10464" s="4">
        <f>MAX(Table16[[#This Row],[Blue Cross Outpatient Allowable Rate]:[WPPA Inc Outpatient Allowable Rate]])</f>
        <v>0</v>
      </c>
      <c r="L10464" s="4">
        <f>SUM(Table16[[#This Row],[Price]]*4.42)</f>
        <v>0</v>
      </c>
      <c r="M10464" s="4">
        <v>0</v>
      </c>
      <c r="N10464" s="4">
        <f>SUM(Table16[[#This Row],[ChargeID]]*0.76)</f>
        <v>0</v>
      </c>
      <c r="O10464" s="4">
        <f>SUM(Table16[[#This Row],[Price]]*0.95)</f>
        <v>0</v>
      </c>
      <c r="P10464" s="4">
        <f>SUM(Table16[[#This Row],[Price]]*0.8)</f>
        <v>0</v>
      </c>
      <c r="Q10464" s="4">
        <f>SUM(Table16[[#This Row],[Price]]*0.6)</f>
        <v>0</v>
      </c>
    </row>
    <row r="10465" spans="1:17" x14ac:dyDescent="0.25">
      <c r="A10465" t="s">
        <v>3380</v>
      </c>
      <c r="B10465">
        <v>2.88</v>
      </c>
      <c r="C10465" t="s">
        <v>8154</v>
      </c>
      <c r="D10465">
        <v>272</v>
      </c>
      <c r="E10465" t="s">
        <v>6058</v>
      </c>
      <c r="F10465" s="4">
        <v>2.88</v>
      </c>
      <c r="J10465" s="4">
        <f>MIN(Table16[[#This Row],[Medicare Outpatient Allowable Rate]:[WPPA Inc Outpatient Allowable Rate]])</f>
        <v>0</v>
      </c>
      <c r="K10465" s="4">
        <f>MAX(Table16[[#This Row],[Blue Cross Outpatient Allowable Rate]:[WPPA Inc Outpatient Allowable Rate]])</f>
        <v>2.7359999999999998</v>
      </c>
      <c r="L10465" s="4">
        <f>SUM(Table16[[#This Row],[Price]]*4.42)</f>
        <v>12.7296</v>
      </c>
      <c r="M10465" s="4">
        <v>0</v>
      </c>
      <c r="N10465" s="4">
        <f>SUM(Table16[[#This Row],[ChargeID]]*0.76)</f>
        <v>2.1888000000000001</v>
      </c>
      <c r="O10465" s="4">
        <f>SUM(Table16[[#This Row],[Price]]*0.95)</f>
        <v>2.7359999999999998</v>
      </c>
      <c r="P10465" s="4">
        <f>SUM(Table16[[#This Row],[Price]]*0.8)</f>
        <v>2.3039999999999998</v>
      </c>
      <c r="Q10465" s="4">
        <f>SUM(Table16[[#This Row],[Price]]*0.6)</f>
        <v>1.728</v>
      </c>
    </row>
    <row r="10466" spans="1:17" x14ac:dyDescent="0.25">
      <c r="A10466" t="s">
        <v>3380</v>
      </c>
      <c r="B10466">
        <v>0</v>
      </c>
      <c r="C10466" t="s">
        <v>8155</v>
      </c>
      <c r="D10466">
        <v>270</v>
      </c>
      <c r="E10466" t="s">
        <v>6264</v>
      </c>
      <c r="F10466" s="4">
        <v>0</v>
      </c>
      <c r="J10466" s="4">
        <f>MIN(Table16[[#This Row],[Medicare Outpatient Allowable Rate]:[WPPA Inc Outpatient Allowable Rate]])</f>
        <v>0</v>
      </c>
      <c r="K10466" s="4">
        <f>MAX(Table16[[#This Row],[Blue Cross Outpatient Allowable Rate]:[WPPA Inc Outpatient Allowable Rate]])</f>
        <v>0</v>
      </c>
      <c r="L10466" s="4">
        <f>SUM(Table16[[#This Row],[Price]]*4.42)</f>
        <v>0</v>
      </c>
      <c r="M10466" s="4">
        <v>0</v>
      </c>
      <c r="N10466" s="4">
        <f>SUM(Table16[[#This Row],[ChargeID]]*0.76)</f>
        <v>0</v>
      </c>
      <c r="O10466" s="4">
        <f>SUM(Table16[[#This Row],[Price]]*0.95)</f>
        <v>0</v>
      </c>
      <c r="P10466" s="4">
        <f>SUM(Table16[[#This Row],[Price]]*0.8)</f>
        <v>0</v>
      </c>
      <c r="Q10466" s="4">
        <f>SUM(Table16[[#This Row],[Price]]*0.6)</f>
        <v>0</v>
      </c>
    </row>
    <row r="10467" spans="1:17" x14ac:dyDescent="0.25">
      <c r="A10467" t="s">
        <v>3380</v>
      </c>
      <c r="B10467">
        <v>0</v>
      </c>
      <c r="C10467" t="s">
        <v>8156</v>
      </c>
      <c r="D10467">
        <v>270</v>
      </c>
      <c r="E10467" t="s">
        <v>6649</v>
      </c>
      <c r="F10467" s="4">
        <v>0</v>
      </c>
      <c r="J10467" s="4">
        <f>MIN(Table16[[#This Row],[Medicare Outpatient Allowable Rate]:[WPPA Inc Outpatient Allowable Rate]])</f>
        <v>0</v>
      </c>
      <c r="K10467" s="4">
        <f>MAX(Table16[[#This Row],[Blue Cross Outpatient Allowable Rate]:[WPPA Inc Outpatient Allowable Rate]])</f>
        <v>0</v>
      </c>
      <c r="L10467" s="4">
        <f>SUM(Table16[[#This Row],[Price]]*4.42)</f>
        <v>0</v>
      </c>
      <c r="M10467" s="4">
        <v>0</v>
      </c>
      <c r="N10467" s="4">
        <f>SUM(Table16[[#This Row],[ChargeID]]*0.76)</f>
        <v>0</v>
      </c>
      <c r="O10467" s="4">
        <f>SUM(Table16[[#This Row],[Price]]*0.95)</f>
        <v>0</v>
      </c>
      <c r="P10467" s="4">
        <f>SUM(Table16[[#This Row],[Price]]*0.8)</f>
        <v>0</v>
      </c>
      <c r="Q10467" s="4">
        <f>SUM(Table16[[#This Row],[Price]]*0.6)</f>
        <v>0</v>
      </c>
    </row>
    <row r="10468" spans="1:17" x14ac:dyDescent="0.25">
      <c r="A10468" t="s">
        <v>3380</v>
      </c>
      <c r="B10468">
        <v>0</v>
      </c>
      <c r="C10468" t="s">
        <v>8157</v>
      </c>
      <c r="D10468">
        <v>272</v>
      </c>
      <c r="E10468" t="s">
        <v>6058</v>
      </c>
      <c r="F10468" s="4">
        <v>0</v>
      </c>
      <c r="J10468" s="4">
        <f>MIN(Table16[[#This Row],[Medicare Outpatient Allowable Rate]:[WPPA Inc Outpatient Allowable Rate]])</f>
        <v>0</v>
      </c>
      <c r="K10468" s="4">
        <f>MAX(Table16[[#This Row],[Blue Cross Outpatient Allowable Rate]:[WPPA Inc Outpatient Allowable Rate]])</f>
        <v>0</v>
      </c>
      <c r="L10468" s="4">
        <f>SUM(Table16[[#This Row],[Price]]*4.42)</f>
        <v>0</v>
      </c>
      <c r="M10468" s="4">
        <v>0</v>
      </c>
      <c r="N10468" s="4">
        <f>SUM(Table16[[#This Row],[ChargeID]]*0.76)</f>
        <v>0</v>
      </c>
      <c r="O10468" s="4">
        <f>SUM(Table16[[#This Row],[Price]]*0.95)</f>
        <v>0</v>
      </c>
      <c r="P10468" s="4">
        <f>SUM(Table16[[#This Row],[Price]]*0.8)</f>
        <v>0</v>
      </c>
      <c r="Q10468" s="4">
        <f>SUM(Table16[[#This Row],[Price]]*0.6)</f>
        <v>0</v>
      </c>
    </row>
    <row r="10469" spans="1:17" x14ac:dyDescent="0.25">
      <c r="A10469" t="s">
        <v>3380</v>
      </c>
      <c r="B10469">
        <v>0</v>
      </c>
      <c r="C10469" t="s">
        <v>8158</v>
      </c>
      <c r="D10469">
        <v>270</v>
      </c>
      <c r="E10469" t="s">
        <v>8159</v>
      </c>
      <c r="F10469" s="4">
        <v>0</v>
      </c>
      <c r="J10469" s="4">
        <f>MIN(Table16[[#This Row],[Medicare Outpatient Allowable Rate]:[WPPA Inc Outpatient Allowable Rate]])</f>
        <v>0</v>
      </c>
      <c r="K10469" s="4">
        <f>MAX(Table16[[#This Row],[Blue Cross Outpatient Allowable Rate]:[WPPA Inc Outpatient Allowable Rate]])</f>
        <v>0</v>
      </c>
      <c r="L10469" s="4">
        <f>SUM(Table16[[#This Row],[Price]]*4.42)</f>
        <v>0</v>
      </c>
      <c r="M10469" s="4">
        <v>0</v>
      </c>
      <c r="N10469" s="4">
        <f>SUM(Table16[[#This Row],[ChargeID]]*0.76)</f>
        <v>0</v>
      </c>
      <c r="O10469" s="4">
        <f>SUM(Table16[[#This Row],[Price]]*0.95)</f>
        <v>0</v>
      </c>
      <c r="P10469" s="4">
        <f>SUM(Table16[[#This Row],[Price]]*0.8)</f>
        <v>0</v>
      </c>
      <c r="Q10469" s="4">
        <f>SUM(Table16[[#This Row],[Price]]*0.6)</f>
        <v>0</v>
      </c>
    </row>
    <row r="10470" spans="1:17" x14ac:dyDescent="0.25">
      <c r="A10470" t="s">
        <v>3380</v>
      </c>
      <c r="B10470">
        <v>46.27</v>
      </c>
      <c r="C10470" t="s">
        <v>8160</v>
      </c>
      <c r="D10470">
        <v>272</v>
      </c>
      <c r="E10470" t="s">
        <v>6058</v>
      </c>
      <c r="F10470" s="4">
        <v>46.27</v>
      </c>
      <c r="J10470" s="4">
        <f>MIN(Table16[[#This Row],[Medicare Outpatient Allowable Rate]:[WPPA Inc Outpatient Allowable Rate]])</f>
        <v>0</v>
      </c>
      <c r="K10470" s="4">
        <f>MAX(Table16[[#This Row],[Blue Cross Outpatient Allowable Rate]:[WPPA Inc Outpatient Allowable Rate]])</f>
        <v>43.956499999999998</v>
      </c>
      <c r="L10470" s="4">
        <f>SUM(Table16[[#This Row],[Price]]*4.42)</f>
        <v>204.51340000000002</v>
      </c>
      <c r="M10470" s="4">
        <v>0</v>
      </c>
      <c r="N10470" s="4">
        <f>SUM(Table16[[#This Row],[ChargeID]]*0.76)</f>
        <v>35.165200000000006</v>
      </c>
      <c r="O10470" s="4">
        <f>SUM(Table16[[#This Row],[Price]]*0.95)</f>
        <v>43.956499999999998</v>
      </c>
      <c r="P10470" s="4">
        <f>SUM(Table16[[#This Row],[Price]]*0.8)</f>
        <v>37.016000000000005</v>
      </c>
      <c r="Q10470" s="4">
        <f>SUM(Table16[[#This Row],[Price]]*0.6)</f>
        <v>27.762</v>
      </c>
    </row>
    <row r="10471" spans="1:17" x14ac:dyDescent="0.25">
      <c r="A10471" t="s">
        <v>3380</v>
      </c>
      <c r="B10471">
        <v>0</v>
      </c>
      <c r="C10471" t="s">
        <v>8161</v>
      </c>
      <c r="D10471">
        <v>270</v>
      </c>
      <c r="E10471" t="s">
        <v>6264</v>
      </c>
      <c r="F10471" s="4">
        <v>0</v>
      </c>
      <c r="J10471" s="4">
        <f>MIN(Table16[[#This Row],[Medicare Outpatient Allowable Rate]:[WPPA Inc Outpatient Allowable Rate]])</f>
        <v>0</v>
      </c>
      <c r="K10471" s="4">
        <f>MAX(Table16[[#This Row],[Blue Cross Outpatient Allowable Rate]:[WPPA Inc Outpatient Allowable Rate]])</f>
        <v>0</v>
      </c>
      <c r="L10471" s="4">
        <f>SUM(Table16[[#This Row],[Price]]*4.42)</f>
        <v>0</v>
      </c>
      <c r="M10471" s="4">
        <v>0</v>
      </c>
      <c r="N10471" s="4">
        <f>SUM(Table16[[#This Row],[ChargeID]]*0.76)</f>
        <v>0</v>
      </c>
      <c r="O10471" s="4">
        <f>SUM(Table16[[#This Row],[Price]]*0.95)</f>
        <v>0</v>
      </c>
      <c r="P10471" s="4">
        <f>SUM(Table16[[#This Row],[Price]]*0.8)</f>
        <v>0</v>
      </c>
      <c r="Q10471" s="4">
        <f>SUM(Table16[[#This Row],[Price]]*0.6)</f>
        <v>0</v>
      </c>
    </row>
    <row r="10472" spans="1:17" x14ac:dyDescent="0.25">
      <c r="A10472" t="s">
        <v>3380</v>
      </c>
      <c r="B10472">
        <v>0</v>
      </c>
      <c r="C10472" t="s">
        <v>8162</v>
      </c>
      <c r="D10472">
        <v>270</v>
      </c>
      <c r="E10472" t="s">
        <v>6264</v>
      </c>
      <c r="F10472" s="4">
        <v>0</v>
      </c>
      <c r="J10472" s="4">
        <f>MIN(Table16[[#This Row],[Medicare Outpatient Allowable Rate]:[WPPA Inc Outpatient Allowable Rate]])</f>
        <v>0</v>
      </c>
      <c r="K10472" s="4">
        <f>MAX(Table16[[#This Row],[Blue Cross Outpatient Allowable Rate]:[WPPA Inc Outpatient Allowable Rate]])</f>
        <v>0</v>
      </c>
      <c r="L10472" s="4">
        <f>SUM(Table16[[#This Row],[Price]]*4.42)</f>
        <v>0</v>
      </c>
      <c r="M10472" s="4">
        <v>0</v>
      </c>
      <c r="N10472" s="4">
        <f>SUM(Table16[[#This Row],[ChargeID]]*0.76)</f>
        <v>0</v>
      </c>
      <c r="O10472" s="4">
        <f>SUM(Table16[[#This Row],[Price]]*0.95)</f>
        <v>0</v>
      </c>
      <c r="P10472" s="4">
        <f>SUM(Table16[[#This Row],[Price]]*0.8)</f>
        <v>0</v>
      </c>
      <c r="Q10472" s="4">
        <f>SUM(Table16[[#This Row],[Price]]*0.6)</f>
        <v>0</v>
      </c>
    </row>
    <row r="10473" spans="1:17" x14ac:dyDescent="0.25">
      <c r="A10473" t="s">
        <v>3380</v>
      </c>
      <c r="B10473">
        <v>0</v>
      </c>
      <c r="C10473" t="s">
        <v>8163</v>
      </c>
      <c r="D10473">
        <v>270</v>
      </c>
      <c r="E10473" t="s">
        <v>6264</v>
      </c>
      <c r="F10473" s="4">
        <v>0</v>
      </c>
      <c r="J10473" s="4">
        <f>MIN(Table16[[#This Row],[Medicare Outpatient Allowable Rate]:[WPPA Inc Outpatient Allowable Rate]])</f>
        <v>0</v>
      </c>
      <c r="K10473" s="4">
        <f>MAX(Table16[[#This Row],[Blue Cross Outpatient Allowable Rate]:[WPPA Inc Outpatient Allowable Rate]])</f>
        <v>0</v>
      </c>
      <c r="L10473" s="4">
        <f>SUM(Table16[[#This Row],[Price]]*4.42)</f>
        <v>0</v>
      </c>
      <c r="M10473" s="4">
        <v>0</v>
      </c>
      <c r="N10473" s="4">
        <f>SUM(Table16[[#This Row],[ChargeID]]*0.76)</f>
        <v>0</v>
      </c>
      <c r="O10473" s="4">
        <f>SUM(Table16[[#This Row],[Price]]*0.95)</f>
        <v>0</v>
      </c>
      <c r="P10473" s="4">
        <f>SUM(Table16[[#This Row],[Price]]*0.8)</f>
        <v>0</v>
      </c>
      <c r="Q10473" s="4">
        <f>SUM(Table16[[#This Row],[Price]]*0.6)</f>
        <v>0</v>
      </c>
    </row>
    <row r="10474" spans="1:17" x14ac:dyDescent="0.25">
      <c r="A10474" t="s">
        <v>3380</v>
      </c>
      <c r="B10474">
        <v>0</v>
      </c>
      <c r="C10474" t="s">
        <v>8164</v>
      </c>
      <c r="D10474">
        <v>270</v>
      </c>
      <c r="E10474" t="s">
        <v>6264</v>
      </c>
      <c r="F10474" s="4">
        <v>0</v>
      </c>
      <c r="J10474" s="4">
        <f>MIN(Table16[[#This Row],[Medicare Outpatient Allowable Rate]:[WPPA Inc Outpatient Allowable Rate]])</f>
        <v>0</v>
      </c>
      <c r="K10474" s="4">
        <f>MAX(Table16[[#This Row],[Blue Cross Outpatient Allowable Rate]:[WPPA Inc Outpatient Allowable Rate]])</f>
        <v>0</v>
      </c>
      <c r="L10474" s="4">
        <f>SUM(Table16[[#This Row],[Price]]*4.42)</f>
        <v>0</v>
      </c>
      <c r="M10474" s="4">
        <v>0</v>
      </c>
      <c r="N10474" s="4">
        <f>SUM(Table16[[#This Row],[ChargeID]]*0.76)</f>
        <v>0</v>
      </c>
      <c r="O10474" s="4">
        <f>SUM(Table16[[#This Row],[Price]]*0.95)</f>
        <v>0</v>
      </c>
      <c r="P10474" s="4">
        <f>SUM(Table16[[#This Row],[Price]]*0.8)</f>
        <v>0</v>
      </c>
      <c r="Q10474" s="4">
        <f>SUM(Table16[[#This Row],[Price]]*0.6)</f>
        <v>0</v>
      </c>
    </row>
    <row r="10475" spans="1:17" x14ac:dyDescent="0.25">
      <c r="A10475" t="s">
        <v>3380</v>
      </c>
      <c r="B10475">
        <v>0</v>
      </c>
      <c r="C10475" t="s">
        <v>8165</v>
      </c>
      <c r="D10475">
        <v>270</v>
      </c>
      <c r="E10475" t="s">
        <v>6264</v>
      </c>
      <c r="F10475" s="4">
        <v>0</v>
      </c>
      <c r="J10475" s="4">
        <f>MIN(Table16[[#This Row],[Medicare Outpatient Allowable Rate]:[WPPA Inc Outpatient Allowable Rate]])</f>
        <v>0</v>
      </c>
      <c r="K10475" s="4">
        <f>MAX(Table16[[#This Row],[Blue Cross Outpatient Allowable Rate]:[WPPA Inc Outpatient Allowable Rate]])</f>
        <v>0</v>
      </c>
      <c r="L10475" s="4">
        <f>SUM(Table16[[#This Row],[Price]]*4.42)</f>
        <v>0</v>
      </c>
      <c r="M10475" s="4">
        <v>0</v>
      </c>
      <c r="N10475" s="4">
        <f>SUM(Table16[[#This Row],[ChargeID]]*0.76)</f>
        <v>0</v>
      </c>
      <c r="O10475" s="4">
        <f>SUM(Table16[[#This Row],[Price]]*0.95)</f>
        <v>0</v>
      </c>
      <c r="P10475" s="4">
        <f>SUM(Table16[[#This Row],[Price]]*0.8)</f>
        <v>0</v>
      </c>
      <c r="Q10475" s="4">
        <f>SUM(Table16[[#This Row],[Price]]*0.6)</f>
        <v>0</v>
      </c>
    </row>
    <row r="10476" spans="1:17" x14ac:dyDescent="0.25">
      <c r="A10476" t="s">
        <v>3380</v>
      </c>
      <c r="B10476">
        <v>0</v>
      </c>
      <c r="C10476" t="s">
        <v>8166</v>
      </c>
      <c r="D10476">
        <v>270</v>
      </c>
      <c r="E10476" t="s">
        <v>6264</v>
      </c>
      <c r="F10476" s="4">
        <v>0</v>
      </c>
      <c r="J10476" s="4">
        <f>MIN(Table16[[#This Row],[Medicare Outpatient Allowable Rate]:[WPPA Inc Outpatient Allowable Rate]])</f>
        <v>0</v>
      </c>
      <c r="K10476" s="4">
        <f>MAX(Table16[[#This Row],[Blue Cross Outpatient Allowable Rate]:[WPPA Inc Outpatient Allowable Rate]])</f>
        <v>0</v>
      </c>
      <c r="L10476" s="4">
        <f>SUM(Table16[[#This Row],[Price]]*4.42)</f>
        <v>0</v>
      </c>
      <c r="M10476" s="4">
        <v>0</v>
      </c>
      <c r="N10476" s="4">
        <f>SUM(Table16[[#This Row],[ChargeID]]*0.76)</f>
        <v>0</v>
      </c>
      <c r="O10476" s="4">
        <f>SUM(Table16[[#This Row],[Price]]*0.95)</f>
        <v>0</v>
      </c>
      <c r="P10476" s="4">
        <f>SUM(Table16[[#This Row],[Price]]*0.8)</f>
        <v>0</v>
      </c>
      <c r="Q10476" s="4">
        <f>SUM(Table16[[#This Row],[Price]]*0.6)</f>
        <v>0</v>
      </c>
    </row>
    <row r="10477" spans="1:17" x14ac:dyDescent="0.25">
      <c r="A10477" t="s">
        <v>3380</v>
      </c>
      <c r="B10477">
        <v>0</v>
      </c>
      <c r="C10477" t="s">
        <v>8167</v>
      </c>
      <c r="D10477">
        <v>270</v>
      </c>
      <c r="E10477" t="s">
        <v>6264</v>
      </c>
      <c r="F10477" s="4">
        <v>0</v>
      </c>
      <c r="J10477" s="4">
        <f>MIN(Table16[[#This Row],[Medicare Outpatient Allowable Rate]:[WPPA Inc Outpatient Allowable Rate]])</f>
        <v>0</v>
      </c>
      <c r="K10477" s="4">
        <f>MAX(Table16[[#This Row],[Blue Cross Outpatient Allowable Rate]:[WPPA Inc Outpatient Allowable Rate]])</f>
        <v>0</v>
      </c>
      <c r="L10477" s="4">
        <f>SUM(Table16[[#This Row],[Price]]*4.42)</f>
        <v>0</v>
      </c>
      <c r="M10477" s="4">
        <v>0</v>
      </c>
      <c r="N10477" s="4">
        <f>SUM(Table16[[#This Row],[ChargeID]]*0.76)</f>
        <v>0</v>
      </c>
      <c r="O10477" s="4">
        <f>SUM(Table16[[#This Row],[Price]]*0.95)</f>
        <v>0</v>
      </c>
      <c r="P10477" s="4">
        <f>SUM(Table16[[#This Row],[Price]]*0.8)</f>
        <v>0</v>
      </c>
      <c r="Q10477" s="4">
        <f>SUM(Table16[[#This Row],[Price]]*0.6)</f>
        <v>0</v>
      </c>
    </row>
    <row r="10478" spans="1:17" x14ac:dyDescent="0.25">
      <c r="A10478" t="s">
        <v>3380</v>
      </c>
      <c r="B10478">
        <v>0</v>
      </c>
      <c r="C10478" t="s">
        <v>8168</v>
      </c>
      <c r="D10478">
        <v>270</v>
      </c>
      <c r="E10478" t="s">
        <v>6264</v>
      </c>
      <c r="F10478" s="4">
        <v>0</v>
      </c>
      <c r="J10478" s="4">
        <f>MIN(Table16[[#This Row],[Medicare Outpatient Allowable Rate]:[WPPA Inc Outpatient Allowable Rate]])</f>
        <v>0</v>
      </c>
      <c r="K10478" s="4">
        <f>MAX(Table16[[#This Row],[Blue Cross Outpatient Allowable Rate]:[WPPA Inc Outpatient Allowable Rate]])</f>
        <v>0</v>
      </c>
      <c r="L10478" s="4">
        <f>SUM(Table16[[#This Row],[Price]]*4.42)</f>
        <v>0</v>
      </c>
      <c r="M10478" s="4">
        <v>0</v>
      </c>
      <c r="N10478" s="4">
        <f>SUM(Table16[[#This Row],[ChargeID]]*0.76)</f>
        <v>0</v>
      </c>
      <c r="O10478" s="4">
        <f>SUM(Table16[[#This Row],[Price]]*0.95)</f>
        <v>0</v>
      </c>
      <c r="P10478" s="4">
        <f>SUM(Table16[[#This Row],[Price]]*0.8)</f>
        <v>0</v>
      </c>
      <c r="Q10478" s="4">
        <f>SUM(Table16[[#This Row],[Price]]*0.6)</f>
        <v>0</v>
      </c>
    </row>
    <row r="10479" spans="1:17" x14ac:dyDescent="0.25">
      <c r="A10479" t="s">
        <v>3380</v>
      </c>
      <c r="B10479">
        <v>0</v>
      </c>
      <c r="C10479" t="s">
        <v>8169</v>
      </c>
      <c r="D10479">
        <v>270</v>
      </c>
      <c r="E10479" t="s">
        <v>6264</v>
      </c>
      <c r="F10479" s="4">
        <v>0</v>
      </c>
      <c r="J10479" s="4">
        <f>MIN(Table16[[#This Row],[Medicare Outpatient Allowable Rate]:[WPPA Inc Outpatient Allowable Rate]])</f>
        <v>0</v>
      </c>
      <c r="K10479" s="4">
        <f>MAX(Table16[[#This Row],[Blue Cross Outpatient Allowable Rate]:[WPPA Inc Outpatient Allowable Rate]])</f>
        <v>0</v>
      </c>
      <c r="L10479" s="4">
        <f>SUM(Table16[[#This Row],[Price]]*4.42)</f>
        <v>0</v>
      </c>
      <c r="M10479" s="4">
        <v>0</v>
      </c>
      <c r="N10479" s="4">
        <f>SUM(Table16[[#This Row],[ChargeID]]*0.76)</f>
        <v>0</v>
      </c>
      <c r="O10479" s="4">
        <f>SUM(Table16[[#This Row],[Price]]*0.95)</f>
        <v>0</v>
      </c>
      <c r="P10479" s="4">
        <f>SUM(Table16[[#This Row],[Price]]*0.8)</f>
        <v>0</v>
      </c>
      <c r="Q10479" s="4">
        <f>SUM(Table16[[#This Row],[Price]]*0.6)</f>
        <v>0</v>
      </c>
    </row>
    <row r="10480" spans="1:17" x14ac:dyDescent="0.25">
      <c r="A10480" t="s">
        <v>3380</v>
      </c>
      <c r="B10480">
        <v>0</v>
      </c>
      <c r="C10480" t="s">
        <v>8170</v>
      </c>
      <c r="D10480">
        <v>270</v>
      </c>
      <c r="E10480" t="s">
        <v>6264</v>
      </c>
      <c r="F10480" s="4">
        <v>0</v>
      </c>
      <c r="J10480" s="4">
        <f>MIN(Table16[[#This Row],[Medicare Outpatient Allowable Rate]:[WPPA Inc Outpatient Allowable Rate]])</f>
        <v>0</v>
      </c>
      <c r="K10480" s="4">
        <f>MAX(Table16[[#This Row],[Blue Cross Outpatient Allowable Rate]:[WPPA Inc Outpatient Allowable Rate]])</f>
        <v>0</v>
      </c>
      <c r="L10480" s="4">
        <f>SUM(Table16[[#This Row],[Price]]*4.42)</f>
        <v>0</v>
      </c>
      <c r="M10480" s="4">
        <v>0</v>
      </c>
      <c r="N10480" s="4">
        <f>SUM(Table16[[#This Row],[ChargeID]]*0.76)</f>
        <v>0</v>
      </c>
      <c r="O10480" s="4">
        <f>SUM(Table16[[#This Row],[Price]]*0.95)</f>
        <v>0</v>
      </c>
      <c r="P10480" s="4">
        <f>SUM(Table16[[#This Row],[Price]]*0.8)</f>
        <v>0</v>
      </c>
      <c r="Q10480" s="4">
        <f>SUM(Table16[[#This Row],[Price]]*0.6)</f>
        <v>0</v>
      </c>
    </row>
    <row r="10481" spans="1:17" x14ac:dyDescent="0.25">
      <c r="A10481" t="s">
        <v>3380</v>
      </c>
      <c r="B10481">
        <v>30.45</v>
      </c>
      <c r="C10481" t="s">
        <v>8171</v>
      </c>
      <c r="D10481">
        <v>270</v>
      </c>
      <c r="E10481" t="s">
        <v>6058</v>
      </c>
      <c r="F10481" s="4">
        <v>30.45</v>
      </c>
      <c r="J10481" s="4">
        <f>MIN(Table16[[#This Row],[Medicare Outpatient Allowable Rate]:[WPPA Inc Outpatient Allowable Rate]])</f>
        <v>0</v>
      </c>
      <c r="K10481" s="4">
        <f>MAX(Table16[[#This Row],[Blue Cross Outpatient Allowable Rate]:[WPPA Inc Outpatient Allowable Rate]])</f>
        <v>28.927499999999998</v>
      </c>
      <c r="L10481" s="4">
        <f>SUM(Table16[[#This Row],[Price]]*4.42)</f>
        <v>134.589</v>
      </c>
      <c r="M10481" s="4">
        <v>0</v>
      </c>
      <c r="N10481" s="4">
        <f>SUM(Table16[[#This Row],[ChargeID]]*0.76)</f>
        <v>23.141999999999999</v>
      </c>
      <c r="O10481" s="4">
        <f>SUM(Table16[[#This Row],[Price]]*0.95)</f>
        <v>28.927499999999998</v>
      </c>
      <c r="P10481" s="4">
        <f>SUM(Table16[[#This Row],[Price]]*0.8)</f>
        <v>24.36</v>
      </c>
      <c r="Q10481" s="4">
        <f>SUM(Table16[[#This Row],[Price]]*0.6)</f>
        <v>18.27</v>
      </c>
    </row>
    <row r="10482" spans="1:17" x14ac:dyDescent="0.25">
      <c r="A10482" t="s">
        <v>3380</v>
      </c>
      <c r="B10482">
        <v>0</v>
      </c>
      <c r="C10482" t="s">
        <v>8172</v>
      </c>
      <c r="D10482">
        <v>270</v>
      </c>
      <c r="E10482" t="s">
        <v>6264</v>
      </c>
      <c r="F10482" s="4">
        <v>0</v>
      </c>
      <c r="J10482" s="4">
        <f>MIN(Table16[[#This Row],[Medicare Outpatient Allowable Rate]:[WPPA Inc Outpatient Allowable Rate]])</f>
        <v>0</v>
      </c>
      <c r="K10482" s="4">
        <f>MAX(Table16[[#This Row],[Blue Cross Outpatient Allowable Rate]:[WPPA Inc Outpatient Allowable Rate]])</f>
        <v>0</v>
      </c>
      <c r="L10482" s="4">
        <f>SUM(Table16[[#This Row],[Price]]*4.42)</f>
        <v>0</v>
      </c>
      <c r="M10482" s="4">
        <v>0</v>
      </c>
      <c r="N10482" s="4">
        <f>SUM(Table16[[#This Row],[ChargeID]]*0.76)</f>
        <v>0</v>
      </c>
      <c r="O10482" s="4">
        <f>SUM(Table16[[#This Row],[Price]]*0.95)</f>
        <v>0</v>
      </c>
      <c r="P10482" s="4">
        <f>SUM(Table16[[#This Row],[Price]]*0.8)</f>
        <v>0</v>
      </c>
      <c r="Q10482" s="4">
        <f>SUM(Table16[[#This Row],[Price]]*0.6)</f>
        <v>0</v>
      </c>
    </row>
    <row r="10483" spans="1:17" x14ac:dyDescent="0.25">
      <c r="A10483" t="s">
        <v>3380</v>
      </c>
      <c r="B10483">
        <v>0</v>
      </c>
      <c r="C10483" t="s">
        <v>8173</v>
      </c>
      <c r="D10483">
        <v>270</v>
      </c>
      <c r="E10483" t="s">
        <v>6264</v>
      </c>
      <c r="F10483" s="4">
        <v>0</v>
      </c>
      <c r="J10483" s="4">
        <f>MIN(Table16[[#This Row],[Medicare Outpatient Allowable Rate]:[WPPA Inc Outpatient Allowable Rate]])</f>
        <v>0</v>
      </c>
      <c r="K10483" s="4">
        <f>MAX(Table16[[#This Row],[Blue Cross Outpatient Allowable Rate]:[WPPA Inc Outpatient Allowable Rate]])</f>
        <v>0</v>
      </c>
      <c r="L10483" s="4">
        <f>SUM(Table16[[#This Row],[Price]]*4.42)</f>
        <v>0</v>
      </c>
      <c r="M10483" s="4">
        <v>0</v>
      </c>
      <c r="N10483" s="4">
        <f>SUM(Table16[[#This Row],[ChargeID]]*0.76)</f>
        <v>0</v>
      </c>
      <c r="O10483" s="4">
        <f>SUM(Table16[[#This Row],[Price]]*0.95)</f>
        <v>0</v>
      </c>
      <c r="P10483" s="4">
        <f>SUM(Table16[[#This Row],[Price]]*0.8)</f>
        <v>0</v>
      </c>
      <c r="Q10483" s="4">
        <f>SUM(Table16[[#This Row],[Price]]*0.6)</f>
        <v>0</v>
      </c>
    </row>
    <row r="10484" spans="1:17" x14ac:dyDescent="0.25">
      <c r="A10484" t="s">
        <v>3380</v>
      </c>
      <c r="B10484">
        <v>0</v>
      </c>
      <c r="C10484" t="s">
        <v>8174</v>
      </c>
      <c r="D10484">
        <v>270</v>
      </c>
      <c r="E10484" t="s">
        <v>6264</v>
      </c>
      <c r="F10484" s="4">
        <v>0</v>
      </c>
      <c r="J10484" s="4">
        <f>MIN(Table16[[#This Row],[Medicare Outpatient Allowable Rate]:[WPPA Inc Outpatient Allowable Rate]])</f>
        <v>0</v>
      </c>
      <c r="K10484" s="4">
        <f>MAX(Table16[[#This Row],[Blue Cross Outpatient Allowable Rate]:[WPPA Inc Outpatient Allowable Rate]])</f>
        <v>0</v>
      </c>
      <c r="L10484" s="4">
        <f>SUM(Table16[[#This Row],[Price]]*4.42)</f>
        <v>0</v>
      </c>
      <c r="M10484" s="4">
        <v>0</v>
      </c>
      <c r="N10484" s="4">
        <f>SUM(Table16[[#This Row],[ChargeID]]*0.76)</f>
        <v>0</v>
      </c>
      <c r="O10484" s="4">
        <f>SUM(Table16[[#This Row],[Price]]*0.95)</f>
        <v>0</v>
      </c>
      <c r="P10484" s="4">
        <f>SUM(Table16[[#This Row],[Price]]*0.8)</f>
        <v>0</v>
      </c>
      <c r="Q10484" s="4">
        <f>SUM(Table16[[#This Row],[Price]]*0.6)</f>
        <v>0</v>
      </c>
    </row>
    <row r="10485" spans="1:17" x14ac:dyDescent="0.25">
      <c r="A10485" t="s">
        <v>3380</v>
      </c>
      <c r="B10485">
        <v>0</v>
      </c>
      <c r="C10485" t="s">
        <v>8175</v>
      </c>
      <c r="D10485">
        <v>270</v>
      </c>
      <c r="E10485" t="s">
        <v>6264</v>
      </c>
      <c r="F10485" s="4">
        <v>0</v>
      </c>
      <c r="J10485" s="4">
        <f>MIN(Table16[[#This Row],[Medicare Outpatient Allowable Rate]:[WPPA Inc Outpatient Allowable Rate]])</f>
        <v>0</v>
      </c>
      <c r="K10485" s="4">
        <f>MAX(Table16[[#This Row],[Blue Cross Outpatient Allowable Rate]:[WPPA Inc Outpatient Allowable Rate]])</f>
        <v>0</v>
      </c>
      <c r="L10485" s="4">
        <f>SUM(Table16[[#This Row],[Price]]*4.42)</f>
        <v>0</v>
      </c>
      <c r="M10485" s="4">
        <v>0</v>
      </c>
      <c r="N10485" s="4">
        <f>SUM(Table16[[#This Row],[ChargeID]]*0.76)</f>
        <v>0</v>
      </c>
      <c r="O10485" s="4">
        <f>SUM(Table16[[#This Row],[Price]]*0.95)</f>
        <v>0</v>
      </c>
      <c r="P10485" s="4">
        <f>SUM(Table16[[#This Row],[Price]]*0.8)</f>
        <v>0</v>
      </c>
      <c r="Q10485" s="4">
        <f>SUM(Table16[[#This Row],[Price]]*0.6)</f>
        <v>0</v>
      </c>
    </row>
    <row r="10486" spans="1:17" x14ac:dyDescent="0.25">
      <c r="A10486" t="s">
        <v>3380</v>
      </c>
      <c r="B10486">
        <v>0</v>
      </c>
      <c r="C10486" t="s">
        <v>8176</v>
      </c>
      <c r="D10486">
        <v>270</v>
      </c>
      <c r="E10486" t="s">
        <v>6252</v>
      </c>
      <c r="F10486" s="4">
        <v>0</v>
      </c>
      <c r="J10486" s="4">
        <f>MIN(Table16[[#This Row],[Medicare Outpatient Allowable Rate]:[WPPA Inc Outpatient Allowable Rate]])</f>
        <v>0</v>
      </c>
      <c r="K10486" s="4">
        <f>MAX(Table16[[#This Row],[Blue Cross Outpatient Allowable Rate]:[WPPA Inc Outpatient Allowable Rate]])</f>
        <v>0</v>
      </c>
      <c r="L10486" s="4">
        <f>SUM(Table16[[#This Row],[Price]]*4.42)</f>
        <v>0</v>
      </c>
      <c r="M10486" s="4">
        <v>0</v>
      </c>
      <c r="N10486" s="4">
        <f>SUM(Table16[[#This Row],[ChargeID]]*0.76)</f>
        <v>0</v>
      </c>
      <c r="O10486" s="4">
        <f>SUM(Table16[[#This Row],[Price]]*0.95)</f>
        <v>0</v>
      </c>
      <c r="P10486" s="4">
        <f>SUM(Table16[[#This Row],[Price]]*0.8)</f>
        <v>0</v>
      </c>
      <c r="Q10486" s="4">
        <f>SUM(Table16[[#This Row],[Price]]*0.6)</f>
        <v>0</v>
      </c>
    </row>
    <row r="10487" spans="1:17" x14ac:dyDescent="0.25">
      <c r="A10487" t="s">
        <v>3380</v>
      </c>
      <c r="B10487">
        <v>0</v>
      </c>
      <c r="C10487" t="s">
        <v>8177</v>
      </c>
      <c r="D10487">
        <v>270</v>
      </c>
      <c r="E10487" t="s">
        <v>6252</v>
      </c>
      <c r="F10487" s="4">
        <v>0</v>
      </c>
      <c r="J10487" s="4">
        <f>MIN(Table16[[#This Row],[Medicare Outpatient Allowable Rate]:[WPPA Inc Outpatient Allowable Rate]])</f>
        <v>0</v>
      </c>
      <c r="K10487" s="4">
        <f>MAX(Table16[[#This Row],[Blue Cross Outpatient Allowable Rate]:[WPPA Inc Outpatient Allowable Rate]])</f>
        <v>0</v>
      </c>
      <c r="L10487" s="4">
        <f>SUM(Table16[[#This Row],[Price]]*4.42)</f>
        <v>0</v>
      </c>
      <c r="M10487" s="4">
        <v>0</v>
      </c>
      <c r="N10487" s="4">
        <f>SUM(Table16[[#This Row],[ChargeID]]*0.76)</f>
        <v>0</v>
      </c>
      <c r="O10487" s="4">
        <f>SUM(Table16[[#This Row],[Price]]*0.95)</f>
        <v>0</v>
      </c>
      <c r="P10487" s="4">
        <f>SUM(Table16[[#This Row],[Price]]*0.8)</f>
        <v>0</v>
      </c>
      <c r="Q10487" s="4">
        <f>SUM(Table16[[#This Row],[Price]]*0.6)</f>
        <v>0</v>
      </c>
    </row>
    <row r="10488" spans="1:17" x14ac:dyDescent="0.25">
      <c r="A10488" t="s">
        <v>3380</v>
      </c>
      <c r="B10488">
        <v>0</v>
      </c>
      <c r="C10488" t="s">
        <v>8178</v>
      </c>
      <c r="D10488">
        <v>270</v>
      </c>
      <c r="E10488" t="s">
        <v>6252</v>
      </c>
      <c r="F10488" s="4">
        <v>0</v>
      </c>
      <c r="J10488" s="4">
        <f>MIN(Table16[[#This Row],[Medicare Outpatient Allowable Rate]:[WPPA Inc Outpatient Allowable Rate]])</f>
        <v>0</v>
      </c>
      <c r="K10488" s="4">
        <f>MAX(Table16[[#This Row],[Blue Cross Outpatient Allowable Rate]:[WPPA Inc Outpatient Allowable Rate]])</f>
        <v>0</v>
      </c>
      <c r="L10488" s="4">
        <f>SUM(Table16[[#This Row],[Price]]*4.42)</f>
        <v>0</v>
      </c>
      <c r="M10488" s="4">
        <v>0</v>
      </c>
      <c r="N10488" s="4">
        <f>SUM(Table16[[#This Row],[ChargeID]]*0.76)</f>
        <v>0</v>
      </c>
      <c r="O10488" s="4">
        <f>SUM(Table16[[#This Row],[Price]]*0.95)</f>
        <v>0</v>
      </c>
      <c r="P10488" s="4">
        <f>SUM(Table16[[#This Row],[Price]]*0.8)</f>
        <v>0</v>
      </c>
      <c r="Q10488" s="4">
        <f>SUM(Table16[[#This Row],[Price]]*0.6)</f>
        <v>0</v>
      </c>
    </row>
    <row r="10489" spans="1:17" x14ac:dyDescent="0.25">
      <c r="A10489" t="s">
        <v>3380</v>
      </c>
      <c r="B10489">
        <v>0</v>
      </c>
      <c r="C10489" t="s">
        <v>8179</v>
      </c>
      <c r="D10489">
        <v>270</v>
      </c>
      <c r="E10489" t="s">
        <v>6252</v>
      </c>
      <c r="F10489" s="4">
        <v>0</v>
      </c>
      <c r="J10489" s="4">
        <f>MIN(Table16[[#This Row],[Medicare Outpatient Allowable Rate]:[WPPA Inc Outpatient Allowable Rate]])</f>
        <v>0</v>
      </c>
      <c r="K10489" s="4">
        <f>MAX(Table16[[#This Row],[Blue Cross Outpatient Allowable Rate]:[WPPA Inc Outpatient Allowable Rate]])</f>
        <v>0</v>
      </c>
      <c r="L10489" s="4">
        <f>SUM(Table16[[#This Row],[Price]]*4.42)</f>
        <v>0</v>
      </c>
      <c r="M10489" s="4">
        <v>0</v>
      </c>
      <c r="N10489" s="4">
        <f>SUM(Table16[[#This Row],[ChargeID]]*0.76)</f>
        <v>0</v>
      </c>
      <c r="O10489" s="4">
        <f>SUM(Table16[[#This Row],[Price]]*0.95)</f>
        <v>0</v>
      </c>
      <c r="P10489" s="4">
        <f>SUM(Table16[[#This Row],[Price]]*0.8)</f>
        <v>0</v>
      </c>
      <c r="Q10489" s="4">
        <f>SUM(Table16[[#This Row],[Price]]*0.6)</f>
        <v>0</v>
      </c>
    </row>
    <row r="10490" spans="1:17" x14ac:dyDescent="0.25">
      <c r="A10490" t="s">
        <v>3380</v>
      </c>
      <c r="B10490">
        <v>0</v>
      </c>
      <c r="C10490" t="s">
        <v>8180</v>
      </c>
      <c r="D10490">
        <v>270</v>
      </c>
      <c r="E10490" t="s">
        <v>6252</v>
      </c>
      <c r="F10490" s="4">
        <v>0</v>
      </c>
      <c r="J10490" s="4">
        <f>MIN(Table16[[#This Row],[Medicare Outpatient Allowable Rate]:[WPPA Inc Outpatient Allowable Rate]])</f>
        <v>0</v>
      </c>
      <c r="K10490" s="4">
        <f>MAX(Table16[[#This Row],[Blue Cross Outpatient Allowable Rate]:[WPPA Inc Outpatient Allowable Rate]])</f>
        <v>0</v>
      </c>
      <c r="L10490" s="4">
        <f>SUM(Table16[[#This Row],[Price]]*4.42)</f>
        <v>0</v>
      </c>
      <c r="M10490" s="4">
        <v>0</v>
      </c>
      <c r="N10490" s="4">
        <f>SUM(Table16[[#This Row],[ChargeID]]*0.76)</f>
        <v>0</v>
      </c>
      <c r="O10490" s="4">
        <f>SUM(Table16[[#This Row],[Price]]*0.95)</f>
        <v>0</v>
      </c>
      <c r="P10490" s="4">
        <f>SUM(Table16[[#This Row],[Price]]*0.8)</f>
        <v>0</v>
      </c>
      <c r="Q10490" s="4">
        <f>SUM(Table16[[#This Row],[Price]]*0.6)</f>
        <v>0</v>
      </c>
    </row>
    <row r="10491" spans="1:17" x14ac:dyDescent="0.25">
      <c r="A10491" t="s">
        <v>3380</v>
      </c>
      <c r="B10491">
        <v>0</v>
      </c>
      <c r="C10491" t="s">
        <v>8181</v>
      </c>
      <c r="D10491">
        <v>270</v>
      </c>
      <c r="E10491" t="s">
        <v>6252</v>
      </c>
      <c r="F10491" s="4">
        <v>0</v>
      </c>
      <c r="J10491" s="4">
        <f>MIN(Table16[[#This Row],[Medicare Outpatient Allowable Rate]:[WPPA Inc Outpatient Allowable Rate]])</f>
        <v>0</v>
      </c>
      <c r="K10491" s="4">
        <f>MAX(Table16[[#This Row],[Blue Cross Outpatient Allowable Rate]:[WPPA Inc Outpatient Allowable Rate]])</f>
        <v>0</v>
      </c>
      <c r="L10491" s="4">
        <f>SUM(Table16[[#This Row],[Price]]*4.42)</f>
        <v>0</v>
      </c>
      <c r="M10491" s="4">
        <v>0</v>
      </c>
      <c r="N10491" s="4">
        <f>SUM(Table16[[#This Row],[ChargeID]]*0.76)</f>
        <v>0</v>
      </c>
      <c r="O10491" s="4">
        <f>SUM(Table16[[#This Row],[Price]]*0.95)</f>
        <v>0</v>
      </c>
      <c r="P10491" s="4">
        <f>SUM(Table16[[#This Row],[Price]]*0.8)</f>
        <v>0</v>
      </c>
      <c r="Q10491" s="4">
        <f>SUM(Table16[[#This Row],[Price]]*0.6)</f>
        <v>0</v>
      </c>
    </row>
    <row r="10492" spans="1:17" x14ac:dyDescent="0.25">
      <c r="A10492" t="s">
        <v>3380</v>
      </c>
      <c r="B10492">
        <v>0</v>
      </c>
      <c r="C10492" t="s">
        <v>8182</v>
      </c>
      <c r="D10492">
        <v>270</v>
      </c>
      <c r="E10492" t="s">
        <v>6252</v>
      </c>
      <c r="F10492" s="4">
        <v>0</v>
      </c>
      <c r="J10492" s="4">
        <f>MIN(Table16[[#This Row],[Medicare Outpatient Allowable Rate]:[WPPA Inc Outpatient Allowable Rate]])</f>
        <v>0</v>
      </c>
      <c r="K10492" s="4">
        <f>MAX(Table16[[#This Row],[Blue Cross Outpatient Allowable Rate]:[WPPA Inc Outpatient Allowable Rate]])</f>
        <v>0</v>
      </c>
      <c r="L10492" s="4">
        <f>SUM(Table16[[#This Row],[Price]]*4.42)</f>
        <v>0</v>
      </c>
      <c r="M10492" s="4">
        <v>0</v>
      </c>
      <c r="N10492" s="4">
        <f>SUM(Table16[[#This Row],[ChargeID]]*0.76)</f>
        <v>0</v>
      </c>
      <c r="O10492" s="4">
        <f>SUM(Table16[[#This Row],[Price]]*0.95)</f>
        <v>0</v>
      </c>
      <c r="P10492" s="4">
        <f>SUM(Table16[[#This Row],[Price]]*0.8)</f>
        <v>0</v>
      </c>
      <c r="Q10492" s="4">
        <f>SUM(Table16[[#This Row],[Price]]*0.6)</f>
        <v>0</v>
      </c>
    </row>
    <row r="10493" spans="1:17" x14ac:dyDescent="0.25">
      <c r="A10493" t="s">
        <v>3380</v>
      </c>
      <c r="B10493">
        <v>2.92</v>
      </c>
      <c r="C10493" t="s">
        <v>12270</v>
      </c>
      <c r="D10493">
        <v>272</v>
      </c>
      <c r="E10493" t="s">
        <v>6058</v>
      </c>
      <c r="F10493" s="4">
        <v>2.92</v>
      </c>
      <c r="J10493" s="4">
        <f>MIN(Table16[[#This Row],[Medicare Outpatient Allowable Rate]:[WPPA Inc Outpatient Allowable Rate]])</f>
        <v>0</v>
      </c>
      <c r="K10493" s="4">
        <f>MAX(Table16[[#This Row],[Blue Cross Outpatient Allowable Rate]:[WPPA Inc Outpatient Allowable Rate]])</f>
        <v>2.774</v>
      </c>
      <c r="L10493" s="4">
        <f>SUM(Table16[[#This Row],[Price]]*4.42)</f>
        <v>12.9064</v>
      </c>
      <c r="M10493" s="4">
        <v>0</v>
      </c>
      <c r="N10493" s="4">
        <f>SUM(Table16[[#This Row],[ChargeID]]*0.76)</f>
        <v>2.2191999999999998</v>
      </c>
      <c r="O10493" s="4">
        <f>SUM(Table16[[#This Row],[Price]]*0.95)</f>
        <v>2.774</v>
      </c>
      <c r="P10493" s="4">
        <f>SUM(Table16[[#This Row],[Price]]*0.8)</f>
        <v>2.3359999999999999</v>
      </c>
      <c r="Q10493" s="4">
        <f>SUM(Table16[[#This Row],[Price]]*0.6)</f>
        <v>1.752</v>
      </c>
    </row>
    <row r="10494" spans="1:17" x14ac:dyDescent="0.25">
      <c r="A10494" t="s">
        <v>3380</v>
      </c>
      <c r="B10494">
        <v>0</v>
      </c>
      <c r="C10494" t="s">
        <v>8183</v>
      </c>
      <c r="D10494">
        <v>270</v>
      </c>
      <c r="E10494" t="s">
        <v>6620</v>
      </c>
      <c r="F10494" s="4">
        <v>0</v>
      </c>
      <c r="J10494" s="4">
        <f>MIN(Table16[[#This Row],[Medicare Outpatient Allowable Rate]:[WPPA Inc Outpatient Allowable Rate]])</f>
        <v>0</v>
      </c>
      <c r="K10494" s="4">
        <f>MAX(Table16[[#This Row],[Blue Cross Outpatient Allowable Rate]:[WPPA Inc Outpatient Allowable Rate]])</f>
        <v>0</v>
      </c>
      <c r="L10494" s="4">
        <f>SUM(Table16[[#This Row],[Price]]*4.42)</f>
        <v>0</v>
      </c>
      <c r="M10494" s="4">
        <v>0</v>
      </c>
      <c r="N10494" s="4">
        <f>SUM(Table16[[#This Row],[ChargeID]]*0.76)</f>
        <v>0</v>
      </c>
      <c r="O10494" s="4">
        <f>SUM(Table16[[#This Row],[Price]]*0.95)</f>
        <v>0</v>
      </c>
      <c r="P10494" s="4">
        <f>SUM(Table16[[#This Row],[Price]]*0.8)</f>
        <v>0</v>
      </c>
      <c r="Q10494" s="4">
        <f>SUM(Table16[[#This Row],[Price]]*0.6)</f>
        <v>0</v>
      </c>
    </row>
    <row r="10495" spans="1:17" x14ac:dyDescent="0.25">
      <c r="A10495" t="s">
        <v>3380</v>
      </c>
      <c r="B10495">
        <v>0</v>
      </c>
      <c r="C10495" t="s">
        <v>8184</v>
      </c>
      <c r="D10495">
        <v>270</v>
      </c>
      <c r="E10495" t="s">
        <v>8185</v>
      </c>
      <c r="F10495" s="4">
        <v>0</v>
      </c>
      <c r="J10495" s="4">
        <f>MIN(Table16[[#This Row],[Medicare Outpatient Allowable Rate]:[WPPA Inc Outpatient Allowable Rate]])</f>
        <v>0</v>
      </c>
      <c r="K10495" s="4">
        <f>MAX(Table16[[#This Row],[Blue Cross Outpatient Allowable Rate]:[WPPA Inc Outpatient Allowable Rate]])</f>
        <v>0</v>
      </c>
      <c r="L10495" s="4">
        <f>SUM(Table16[[#This Row],[Price]]*4.42)</f>
        <v>0</v>
      </c>
      <c r="M10495" s="4">
        <v>0</v>
      </c>
      <c r="N10495" s="4">
        <f>SUM(Table16[[#This Row],[ChargeID]]*0.76)</f>
        <v>0</v>
      </c>
      <c r="O10495" s="4">
        <f>SUM(Table16[[#This Row],[Price]]*0.95)</f>
        <v>0</v>
      </c>
      <c r="P10495" s="4">
        <f>SUM(Table16[[#This Row],[Price]]*0.8)</f>
        <v>0</v>
      </c>
      <c r="Q10495" s="4">
        <f>SUM(Table16[[#This Row],[Price]]*0.6)</f>
        <v>0</v>
      </c>
    </row>
    <row r="10496" spans="1:17" x14ac:dyDescent="0.25">
      <c r="A10496" t="s">
        <v>3380</v>
      </c>
      <c r="B10496">
        <v>0</v>
      </c>
      <c r="C10496" t="s">
        <v>12271</v>
      </c>
      <c r="D10496">
        <v>271</v>
      </c>
      <c r="E10496" t="s">
        <v>8186</v>
      </c>
      <c r="F10496" s="4">
        <v>0</v>
      </c>
      <c r="J10496" s="4">
        <f>MIN(Table16[[#This Row],[Medicare Outpatient Allowable Rate]:[WPPA Inc Outpatient Allowable Rate]])</f>
        <v>0</v>
      </c>
      <c r="K10496" s="4">
        <f>MAX(Table16[[#This Row],[Blue Cross Outpatient Allowable Rate]:[WPPA Inc Outpatient Allowable Rate]])</f>
        <v>0</v>
      </c>
      <c r="L10496" s="4">
        <f>SUM(Table16[[#This Row],[Price]]*4.42)</f>
        <v>0</v>
      </c>
      <c r="M10496" s="4">
        <v>0</v>
      </c>
      <c r="N10496" s="4">
        <f>SUM(Table16[[#This Row],[ChargeID]]*0.76)</f>
        <v>0</v>
      </c>
      <c r="O10496" s="4">
        <f>SUM(Table16[[#This Row],[Price]]*0.95)</f>
        <v>0</v>
      </c>
      <c r="P10496" s="4">
        <f>SUM(Table16[[#This Row],[Price]]*0.8)</f>
        <v>0</v>
      </c>
      <c r="Q10496" s="4">
        <f>SUM(Table16[[#This Row],[Price]]*0.6)</f>
        <v>0</v>
      </c>
    </row>
    <row r="10497" spans="1:17" x14ac:dyDescent="0.25">
      <c r="A10497" t="s">
        <v>3380</v>
      </c>
      <c r="B10497">
        <v>0.44</v>
      </c>
      <c r="C10497" t="s">
        <v>8187</v>
      </c>
      <c r="D10497">
        <v>270</v>
      </c>
      <c r="E10497" t="s">
        <v>6058</v>
      </c>
      <c r="F10497" s="4">
        <v>0.44</v>
      </c>
      <c r="J10497" s="4">
        <f>MIN(Table16[[#This Row],[Medicare Outpatient Allowable Rate]:[WPPA Inc Outpatient Allowable Rate]])</f>
        <v>0</v>
      </c>
      <c r="K10497" s="4">
        <f>MAX(Table16[[#This Row],[Blue Cross Outpatient Allowable Rate]:[WPPA Inc Outpatient Allowable Rate]])</f>
        <v>0.41799999999999998</v>
      </c>
      <c r="L10497" s="4">
        <f>SUM(Table16[[#This Row],[Price]]*4.42)</f>
        <v>1.9448000000000001</v>
      </c>
      <c r="M10497" s="4">
        <v>0</v>
      </c>
      <c r="N10497" s="4">
        <f>SUM(Table16[[#This Row],[ChargeID]]*0.76)</f>
        <v>0.33440000000000003</v>
      </c>
      <c r="O10497" s="4">
        <f>SUM(Table16[[#This Row],[Price]]*0.95)</f>
        <v>0.41799999999999998</v>
      </c>
      <c r="P10497" s="4">
        <f>SUM(Table16[[#This Row],[Price]]*0.8)</f>
        <v>0.35200000000000004</v>
      </c>
      <c r="Q10497" s="4">
        <f>SUM(Table16[[#This Row],[Price]]*0.6)</f>
        <v>0.26400000000000001</v>
      </c>
    </row>
    <row r="10498" spans="1:17" x14ac:dyDescent="0.25">
      <c r="A10498" t="s">
        <v>3380</v>
      </c>
      <c r="B10498">
        <v>0</v>
      </c>
      <c r="C10498" t="s">
        <v>12272</v>
      </c>
      <c r="D10498">
        <v>270</v>
      </c>
      <c r="E10498" t="s">
        <v>6252</v>
      </c>
      <c r="F10498" s="4">
        <v>0</v>
      </c>
      <c r="J10498" s="4">
        <f>MIN(Table16[[#This Row],[Medicare Outpatient Allowable Rate]:[WPPA Inc Outpatient Allowable Rate]])</f>
        <v>0</v>
      </c>
      <c r="K10498" s="4">
        <f>MAX(Table16[[#This Row],[Blue Cross Outpatient Allowable Rate]:[WPPA Inc Outpatient Allowable Rate]])</f>
        <v>0</v>
      </c>
      <c r="L10498" s="4">
        <f>SUM(Table16[[#This Row],[Price]]*4.42)</f>
        <v>0</v>
      </c>
      <c r="M10498" s="4">
        <v>0</v>
      </c>
      <c r="N10498" s="4">
        <f>SUM(Table16[[#This Row],[ChargeID]]*0.76)</f>
        <v>0</v>
      </c>
      <c r="O10498" s="4">
        <f>SUM(Table16[[#This Row],[Price]]*0.95)</f>
        <v>0</v>
      </c>
      <c r="P10498" s="4">
        <f>SUM(Table16[[#This Row],[Price]]*0.8)</f>
        <v>0</v>
      </c>
      <c r="Q10498" s="4">
        <f>SUM(Table16[[#This Row],[Price]]*0.6)</f>
        <v>0</v>
      </c>
    </row>
    <row r="10499" spans="1:17" x14ac:dyDescent="0.25">
      <c r="A10499" t="s">
        <v>3380</v>
      </c>
      <c r="B10499">
        <v>0</v>
      </c>
      <c r="C10499" t="s">
        <v>8188</v>
      </c>
      <c r="D10499">
        <v>270</v>
      </c>
      <c r="E10499" t="s">
        <v>6264</v>
      </c>
      <c r="F10499" s="4">
        <v>0</v>
      </c>
      <c r="J10499" s="4">
        <f>MIN(Table16[[#This Row],[Medicare Outpatient Allowable Rate]:[WPPA Inc Outpatient Allowable Rate]])</f>
        <v>0</v>
      </c>
      <c r="K10499" s="4">
        <f>MAX(Table16[[#This Row],[Blue Cross Outpatient Allowable Rate]:[WPPA Inc Outpatient Allowable Rate]])</f>
        <v>0</v>
      </c>
      <c r="L10499" s="4">
        <f>SUM(Table16[[#This Row],[Price]]*4.42)</f>
        <v>0</v>
      </c>
      <c r="M10499" s="4">
        <v>0</v>
      </c>
      <c r="N10499" s="4">
        <f>SUM(Table16[[#This Row],[ChargeID]]*0.76)</f>
        <v>0</v>
      </c>
      <c r="O10499" s="4">
        <f>SUM(Table16[[#This Row],[Price]]*0.95)</f>
        <v>0</v>
      </c>
      <c r="P10499" s="4">
        <f>SUM(Table16[[#This Row],[Price]]*0.8)</f>
        <v>0</v>
      </c>
      <c r="Q10499" s="4">
        <f>SUM(Table16[[#This Row],[Price]]*0.6)</f>
        <v>0</v>
      </c>
    </row>
    <row r="10500" spans="1:17" x14ac:dyDescent="0.25">
      <c r="A10500" t="s">
        <v>3380</v>
      </c>
      <c r="B10500">
        <v>1.44</v>
      </c>
      <c r="C10500" t="s">
        <v>8189</v>
      </c>
      <c r="D10500">
        <v>272</v>
      </c>
      <c r="E10500" t="s">
        <v>6058</v>
      </c>
      <c r="F10500" s="4">
        <v>1.44</v>
      </c>
      <c r="J10500" s="4">
        <f>MIN(Table16[[#This Row],[Medicare Outpatient Allowable Rate]:[WPPA Inc Outpatient Allowable Rate]])</f>
        <v>0</v>
      </c>
      <c r="K10500" s="4">
        <f>MAX(Table16[[#This Row],[Blue Cross Outpatient Allowable Rate]:[WPPA Inc Outpatient Allowable Rate]])</f>
        <v>1.3679999999999999</v>
      </c>
      <c r="L10500" s="4">
        <f>SUM(Table16[[#This Row],[Price]]*4.42)</f>
        <v>6.3647999999999998</v>
      </c>
      <c r="M10500" s="4">
        <v>0</v>
      </c>
      <c r="N10500" s="4">
        <f>SUM(Table16[[#This Row],[ChargeID]]*0.76)</f>
        <v>1.0944</v>
      </c>
      <c r="O10500" s="4">
        <f>SUM(Table16[[#This Row],[Price]]*0.95)</f>
        <v>1.3679999999999999</v>
      </c>
      <c r="P10500" s="4">
        <f>SUM(Table16[[#This Row],[Price]]*0.8)</f>
        <v>1.1519999999999999</v>
      </c>
      <c r="Q10500" s="4">
        <f>SUM(Table16[[#This Row],[Price]]*0.6)</f>
        <v>0.86399999999999999</v>
      </c>
    </row>
    <row r="10501" spans="1:17" x14ac:dyDescent="0.25">
      <c r="A10501" t="s">
        <v>3380</v>
      </c>
      <c r="B10501">
        <v>11.23</v>
      </c>
      <c r="C10501" t="s">
        <v>8190</v>
      </c>
      <c r="D10501">
        <v>272</v>
      </c>
      <c r="E10501" t="s">
        <v>6058</v>
      </c>
      <c r="F10501" s="4">
        <v>11.23</v>
      </c>
      <c r="J10501" s="4">
        <f>MIN(Table16[[#This Row],[Medicare Outpatient Allowable Rate]:[WPPA Inc Outpatient Allowable Rate]])</f>
        <v>0</v>
      </c>
      <c r="K10501" s="4">
        <f>MAX(Table16[[#This Row],[Blue Cross Outpatient Allowable Rate]:[WPPA Inc Outpatient Allowable Rate]])</f>
        <v>10.6685</v>
      </c>
      <c r="L10501" s="4">
        <f>SUM(Table16[[#This Row],[Price]]*4.42)</f>
        <v>49.636600000000001</v>
      </c>
      <c r="M10501" s="4">
        <v>0</v>
      </c>
      <c r="N10501" s="4">
        <f>SUM(Table16[[#This Row],[ChargeID]]*0.76)</f>
        <v>8.5348000000000006</v>
      </c>
      <c r="O10501" s="4">
        <f>SUM(Table16[[#This Row],[Price]]*0.95)</f>
        <v>10.6685</v>
      </c>
      <c r="P10501" s="4">
        <f>SUM(Table16[[#This Row],[Price]]*0.8)</f>
        <v>8.984</v>
      </c>
      <c r="Q10501" s="4">
        <f>SUM(Table16[[#This Row],[Price]]*0.6)</f>
        <v>6.7380000000000004</v>
      </c>
    </row>
    <row r="10502" spans="1:17" x14ac:dyDescent="0.25">
      <c r="A10502" t="s">
        <v>3380</v>
      </c>
      <c r="B10502">
        <v>0.95</v>
      </c>
      <c r="C10502" t="s">
        <v>8191</v>
      </c>
      <c r="D10502">
        <v>272</v>
      </c>
      <c r="E10502" t="s">
        <v>6058</v>
      </c>
      <c r="F10502" s="4">
        <v>0.95</v>
      </c>
      <c r="J10502" s="4">
        <f>MIN(Table16[[#This Row],[Medicare Outpatient Allowable Rate]:[WPPA Inc Outpatient Allowable Rate]])</f>
        <v>0</v>
      </c>
      <c r="K10502" s="4">
        <f>MAX(Table16[[#This Row],[Blue Cross Outpatient Allowable Rate]:[WPPA Inc Outpatient Allowable Rate]])</f>
        <v>0.90249999999999997</v>
      </c>
      <c r="L10502" s="4">
        <f>SUM(Table16[[#This Row],[Price]]*4.42)</f>
        <v>4.1989999999999998</v>
      </c>
      <c r="M10502" s="4">
        <v>0</v>
      </c>
      <c r="N10502" s="4">
        <f>SUM(Table16[[#This Row],[ChargeID]]*0.76)</f>
        <v>0.72199999999999998</v>
      </c>
      <c r="O10502" s="4">
        <f>SUM(Table16[[#This Row],[Price]]*0.95)</f>
        <v>0.90249999999999997</v>
      </c>
      <c r="P10502" s="4">
        <f>SUM(Table16[[#This Row],[Price]]*0.8)</f>
        <v>0.76</v>
      </c>
      <c r="Q10502" s="4">
        <f>SUM(Table16[[#This Row],[Price]]*0.6)</f>
        <v>0.56999999999999995</v>
      </c>
    </row>
    <row r="10503" spans="1:17" x14ac:dyDescent="0.25">
      <c r="A10503" t="s">
        <v>3380</v>
      </c>
      <c r="B10503">
        <v>2.15</v>
      </c>
      <c r="C10503" t="s">
        <v>8192</v>
      </c>
      <c r="D10503">
        <v>272</v>
      </c>
      <c r="E10503" t="s">
        <v>6058</v>
      </c>
      <c r="F10503" s="4">
        <v>2.15</v>
      </c>
      <c r="J10503" s="4">
        <f>MIN(Table16[[#This Row],[Medicare Outpatient Allowable Rate]:[WPPA Inc Outpatient Allowable Rate]])</f>
        <v>0</v>
      </c>
      <c r="K10503" s="4">
        <f>MAX(Table16[[#This Row],[Blue Cross Outpatient Allowable Rate]:[WPPA Inc Outpatient Allowable Rate]])</f>
        <v>2.0425</v>
      </c>
      <c r="L10503" s="4">
        <f>SUM(Table16[[#This Row],[Price]]*4.42)</f>
        <v>9.5030000000000001</v>
      </c>
      <c r="M10503" s="4">
        <v>0</v>
      </c>
      <c r="N10503" s="4">
        <f>SUM(Table16[[#This Row],[ChargeID]]*0.76)</f>
        <v>1.6339999999999999</v>
      </c>
      <c r="O10503" s="4">
        <f>SUM(Table16[[#This Row],[Price]]*0.95)</f>
        <v>2.0425</v>
      </c>
      <c r="P10503" s="4">
        <f>SUM(Table16[[#This Row],[Price]]*0.8)</f>
        <v>1.72</v>
      </c>
      <c r="Q10503" s="4">
        <f>SUM(Table16[[#This Row],[Price]]*0.6)</f>
        <v>1.2899999999999998</v>
      </c>
    </row>
    <row r="10504" spans="1:17" x14ac:dyDescent="0.25">
      <c r="A10504" t="s">
        <v>3380</v>
      </c>
      <c r="B10504">
        <v>1.22</v>
      </c>
      <c r="C10504" t="s">
        <v>8193</v>
      </c>
      <c r="D10504">
        <v>272</v>
      </c>
      <c r="E10504" t="s">
        <v>6058</v>
      </c>
      <c r="F10504" s="4">
        <v>1.22</v>
      </c>
      <c r="J10504" s="4">
        <f>MIN(Table16[[#This Row],[Medicare Outpatient Allowable Rate]:[WPPA Inc Outpatient Allowable Rate]])</f>
        <v>0</v>
      </c>
      <c r="K10504" s="4">
        <f>MAX(Table16[[#This Row],[Blue Cross Outpatient Allowable Rate]:[WPPA Inc Outpatient Allowable Rate]])</f>
        <v>1.159</v>
      </c>
      <c r="L10504" s="4">
        <f>SUM(Table16[[#This Row],[Price]]*4.42)</f>
        <v>5.3923999999999994</v>
      </c>
      <c r="M10504" s="4">
        <v>0</v>
      </c>
      <c r="N10504" s="4">
        <f>SUM(Table16[[#This Row],[ChargeID]]*0.76)</f>
        <v>0.92720000000000002</v>
      </c>
      <c r="O10504" s="4">
        <f>SUM(Table16[[#This Row],[Price]]*0.95)</f>
        <v>1.159</v>
      </c>
      <c r="P10504" s="4">
        <f>SUM(Table16[[#This Row],[Price]]*0.8)</f>
        <v>0.97599999999999998</v>
      </c>
      <c r="Q10504" s="4">
        <f>SUM(Table16[[#This Row],[Price]]*0.6)</f>
        <v>0.73199999999999998</v>
      </c>
    </row>
    <row r="10505" spans="1:17" x14ac:dyDescent="0.25">
      <c r="A10505" t="s">
        <v>3380</v>
      </c>
      <c r="B10505">
        <v>1.68</v>
      </c>
      <c r="C10505" t="s">
        <v>8194</v>
      </c>
      <c r="D10505">
        <v>272</v>
      </c>
      <c r="E10505" t="s">
        <v>6252</v>
      </c>
      <c r="F10505" s="4">
        <v>1.68</v>
      </c>
      <c r="J10505" s="4">
        <f>MIN(Table16[[#This Row],[Medicare Outpatient Allowable Rate]:[WPPA Inc Outpatient Allowable Rate]])</f>
        <v>0</v>
      </c>
      <c r="K10505" s="4">
        <f>MAX(Table16[[#This Row],[Blue Cross Outpatient Allowable Rate]:[WPPA Inc Outpatient Allowable Rate]])</f>
        <v>1.5959999999999999</v>
      </c>
      <c r="L10505" s="4">
        <f>SUM(Table16[[#This Row],[Price]]*4.42)</f>
        <v>7.4255999999999993</v>
      </c>
      <c r="M10505" s="4">
        <v>0</v>
      </c>
      <c r="N10505" s="4">
        <f>SUM(Table16[[#This Row],[ChargeID]]*0.76)</f>
        <v>1.2767999999999999</v>
      </c>
      <c r="O10505" s="4">
        <f>SUM(Table16[[#This Row],[Price]]*0.95)</f>
        <v>1.5959999999999999</v>
      </c>
      <c r="P10505" s="4">
        <f>SUM(Table16[[#This Row],[Price]]*0.8)</f>
        <v>1.3440000000000001</v>
      </c>
      <c r="Q10505" s="4">
        <f>SUM(Table16[[#This Row],[Price]]*0.6)</f>
        <v>1.008</v>
      </c>
    </row>
    <row r="10506" spans="1:17" x14ac:dyDescent="0.25">
      <c r="A10506" t="s">
        <v>3380</v>
      </c>
      <c r="B10506">
        <v>0</v>
      </c>
      <c r="C10506" t="s">
        <v>8195</v>
      </c>
      <c r="D10506">
        <v>271</v>
      </c>
      <c r="E10506" t="s">
        <v>6058</v>
      </c>
      <c r="F10506" s="4">
        <v>0</v>
      </c>
      <c r="J10506" s="4">
        <f>MIN(Table16[[#This Row],[Medicare Outpatient Allowable Rate]:[WPPA Inc Outpatient Allowable Rate]])</f>
        <v>0</v>
      </c>
      <c r="K10506" s="4">
        <f>MAX(Table16[[#This Row],[Blue Cross Outpatient Allowable Rate]:[WPPA Inc Outpatient Allowable Rate]])</f>
        <v>0</v>
      </c>
      <c r="L10506" s="4">
        <f>SUM(Table16[[#This Row],[Price]]*4.42)</f>
        <v>0</v>
      </c>
      <c r="M10506" s="4">
        <v>0</v>
      </c>
      <c r="N10506" s="4">
        <f>SUM(Table16[[#This Row],[ChargeID]]*0.76)</f>
        <v>0</v>
      </c>
      <c r="O10506" s="4">
        <f>SUM(Table16[[#This Row],[Price]]*0.95)</f>
        <v>0</v>
      </c>
      <c r="P10506" s="4">
        <f>SUM(Table16[[#This Row],[Price]]*0.8)</f>
        <v>0</v>
      </c>
      <c r="Q10506" s="4">
        <f>SUM(Table16[[#This Row],[Price]]*0.6)</f>
        <v>0</v>
      </c>
    </row>
    <row r="10507" spans="1:17" x14ac:dyDescent="0.25">
      <c r="A10507" t="s">
        <v>3380</v>
      </c>
      <c r="B10507">
        <v>0</v>
      </c>
      <c r="C10507" t="s">
        <v>8196</v>
      </c>
      <c r="D10507">
        <v>270</v>
      </c>
      <c r="E10507" t="s">
        <v>6252</v>
      </c>
      <c r="F10507" s="4">
        <v>0</v>
      </c>
      <c r="J10507" s="4">
        <f>MIN(Table16[[#This Row],[Medicare Outpatient Allowable Rate]:[WPPA Inc Outpatient Allowable Rate]])</f>
        <v>0</v>
      </c>
      <c r="K10507" s="4">
        <f>MAX(Table16[[#This Row],[Blue Cross Outpatient Allowable Rate]:[WPPA Inc Outpatient Allowable Rate]])</f>
        <v>0</v>
      </c>
      <c r="L10507" s="4">
        <f>SUM(Table16[[#This Row],[Price]]*4.42)</f>
        <v>0</v>
      </c>
      <c r="M10507" s="4">
        <v>0</v>
      </c>
      <c r="N10507" s="4">
        <f>SUM(Table16[[#This Row],[ChargeID]]*0.76)</f>
        <v>0</v>
      </c>
      <c r="O10507" s="4">
        <f>SUM(Table16[[#This Row],[Price]]*0.95)</f>
        <v>0</v>
      </c>
      <c r="P10507" s="4">
        <f>SUM(Table16[[#This Row],[Price]]*0.8)</f>
        <v>0</v>
      </c>
      <c r="Q10507" s="4">
        <f>SUM(Table16[[#This Row],[Price]]*0.6)</f>
        <v>0</v>
      </c>
    </row>
    <row r="10508" spans="1:17" x14ac:dyDescent="0.25">
      <c r="A10508" t="s">
        <v>3380</v>
      </c>
      <c r="B10508">
        <v>0</v>
      </c>
      <c r="C10508" t="s">
        <v>8197</v>
      </c>
      <c r="D10508">
        <v>270</v>
      </c>
      <c r="E10508" t="s">
        <v>6252</v>
      </c>
      <c r="F10508" s="4">
        <v>0</v>
      </c>
      <c r="J10508" s="4">
        <f>MIN(Table16[[#This Row],[Medicare Outpatient Allowable Rate]:[WPPA Inc Outpatient Allowable Rate]])</f>
        <v>0</v>
      </c>
      <c r="K10508" s="4">
        <f>MAX(Table16[[#This Row],[Blue Cross Outpatient Allowable Rate]:[WPPA Inc Outpatient Allowable Rate]])</f>
        <v>0</v>
      </c>
      <c r="L10508" s="4">
        <f>SUM(Table16[[#This Row],[Price]]*4.42)</f>
        <v>0</v>
      </c>
      <c r="M10508" s="4">
        <v>0</v>
      </c>
      <c r="N10508" s="4">
        <f>SUM(Table16[[#This Row],[ChargeID]]*0.76)</f>
        <v>0</v>
      </c>
      <c r="O10508" s="4">
        <f>SUM(Table16[[#This Row],[Price]]*0.95)</f>
        <v>0</v>
      </c>
      <c r="P10508" s="4">
        <f>SUM(Table16[[#This Row],[Price]]*0.8)</f>
        <v>0</v>
      </c>
      <c r="Q10508" s="4">
        <f>SUM(Table16[[#This Row],[Price]]*0.6)</f>
        <v>0</v>
      </c>
    </row>
    <row r="10509" spans="1:17" x14ac:dyDescent="0.25">
      <c r="A10509" t="s">
        <v>3380</v>
      </c>
      <c r="B10509">
        <v>0</v>
      </c>
      <c r="C10509" t="s">
        <v>8198</v>
      </c>
      <c r="D10509">
        <v>270</v>
      </c>
      <c r="E10509" t="s">
        <v>6252</v>
      </c>
      <c r="F10509" s="4">
        <v>0</v>
      </c>
      <c r="J10509" s="4">
        <f>MIN(Table16[[#This Row],[Medicare Outpatient Allowable Rate]:[WPPA Inc Outpatient Allowable Rate]])</f>
        <v>0</v>
      </c>
      <c r="K10509" s="4">
        <f>MAX(Table16[[#This Row],[Blue Cross Outpatient Allowable Rate]:[WPPA Inc Outpatient Allowable Rate]])</f>
        <v>0</v>
      </c>
      <c r="L10509" s="4">
        <f>SUM(Table16[[#This Row],[Price]]*4.42)</f>
        <v>0</v>
      </c>
      <c r="M10509" s="4">
        <v>0</v>
      </c>
      <c r="N10509" s="4">
        <f>SUM(Table16[[#This Row],[ChargeID]]*0.76)</f>
        <v>0</v>
      </c>
      <c r="O10509" s="4">
        <f>SUM(Table16[[#This Row],[Price]]*0.95)</f>
        <v>0</v>
      </c>
      <c r="P10509" s="4">
        <f>SUM(Table16[[#This Row],[Price]]*0.8)</f>
        <v>0</v>
      </c>
      <c r="Q10509" s="4">
        <f>SUM(Table16[[#This Row],[Price]]*0.6)</f>
        <v>0</v>
      </c>
    </row>
    <row r="10510" spans="1:17" x14ac:dyDescent="0.25">
      <c r="A10510" t="s">
        <v>3380</v>
      </c>
      <c r="B10510">
        <v>0</v>
      </c>
      <c r="C10510" t="s">
        <v>8199</v>
      </c>
      <c r="D10510">
        <v>270</v>
      </c>
      <c r="E10510" t="s">
        <v>6264</v>
      </c>
      <c r="F10510" s="4">
        <v>0</v>
      </c>
      <c r="J10510" s="4">
        <f>MIN(Table16[[#This Row],[Medicare Outpatient Allowable Rate]:[WPPA Inc Outpatient Allowable Rate]])</f>
        <v>0</v>
      </c>
      <c r="K10510" s="4">
        <f>MAX(Table16[[#This Row],[Blue Cross Outpatient Allowable Rate]:[WPPA Inc Outpatient Allowable Rate]])</f>
        <v>0</v>
      </c>
      <c r="L10510" s="4">
        <f>SUM(Table16[[#This Row],[Price]]*4.42)</f>
        <v>0</v>
      </c>
      <c r="M10510" s="4">
        <v>0</v>
      </c>
      <c r="N10510" s="4">
        <f>SUM(Table16[[#This Row],[ChargeID]]*0.76)</f>
        <v>0</v>
      </c>
      <c r="O10510" s="4">
        <f>SUM(Table16[[#This Row],[Price]]*0.95)</f>
        <v>0</v>
      </c>
      <c r="P10510" s="4">
        <f>SUM(Table16[[#This Row],[Price]]*0.8)</f>
        <v>0</v>
      </c>
      <c r="Q10510" s="4">
        <f>SUM(Table16[[#This Row],[Price]]*0.6)</f>
        <v>0</v>
      </c>
    </row>
    <row r="10511" spans="1:17" x14ac:dyDescent="0.25">
      <c r="A10511" t="s">
        <v>3380</v>
      </c>
      <c r="B10511">
        <v>0</v>
      </c>
      <c r="C10511" t="s">
        <v>8200</v>
      </c>
      <c r="D10511">
        <v>270</v>
      </c>
      <c r="E10511" t="s">
        <v>7088</v>
      </c>
      <c r="F10511" s="4">
        <v>0</v>
      </c>
      <c r="J10511" s="4">
        <f>MIN(Table16[[#This Row],[Medicare Outpatient Allowable Rate]:[WPPA Inc Outpatient Allowable Rate]])</f>
        <v>0</v>
      </c>
      <c r="K10511" s="4">
        <f>MAX(Table16[[#This Row],[Blue Cross Outpatient Allowable Rate]:[WPPA Inc Outpatient Allowable Rate]])</f>
        <v>0</v>
      </c>
      <c r="L10511" s="4">
        <f>SUM(Table16[[#This Row],[Price]]*4.42)</f>
        <v>0</v>
      </c>
      <c r="M10511" s="4">
        <v>0</v>
      </c>
      <c r="N10511" s="4">
        <f>SUM(Table16[[#This Row],[ChargeID]]*0.76)</f>
        <v>0</v>
      </c>
      <c r="O10511" s="4">
        <f>SUM(Table16[[#This Row],[Price]]*0.95)</f>
        <v>0</v>
      </c>
      <c r="P10511" s="4">
        <f>SUM(Table16[[#This Row],[Price]]*0.8)</f>
        <v>0</v>
      </c>
      <c r="Q10511" s="4">
        <f>SUM(Table16[[#This Row],[Price]]*0.6)</f>
        <v>0</v>
      </c>
    </row>
    <row r="10512" spans="1:17" x14ac:dyDescent="0.25">
      <c r="A10512" t="s">
        <v>3380</v>
      </c>
      <c r="B10512">
        <v>0</v>
      </c>
      <c r="C10512" t="s">
        <v>8201</v>
      </c>
      <c r="D10512">
        <v>270</v>
      </c>
      <c r="E10512" t="s">
        <v>6264</v>
      </c>
      <c r="F10512" s="4">
        <v>0</v>
      </c>
      <c r="J10512" s="4">
        <f>MIN(Table16[[#This Row],[Medicare Outpatient Allowable Rate]:[WPPA Inc Outpatient Allowable Rate]])</f>
        <v>0</v>
      </c>
      <c r="K10512" s="4">
        <f>MAX(Table16[[#This Row],[Blue Cross Outpatient Allowable Rate]:[WPPA Inc Outpatient Allowable Rate]])</f>
        <v>0</v>
      </c>
      <c r="L10512" s="4">
        <f>SUM(Table16[[#This Row],[Price]]*4.42)</f>
        <v>0</v>
      </c>
      <c r="M10512" s="4">
        <v>0</v>
      </c>
      <c r="N10512" s="4">
        <f>SUM(Table16[[#This Row],[ChargeID]]*0.76)</f>
        <v>0</v>
      </c>
      <c r="O10512" s="4">
        <f>SUM(Table16[[#This Row],[Price]]*0.95)</f>
        <v>0</v>
      </c>
      <c r="P10512" s="4">
        <f>SUM(Table16[[#This Row],[Price]]*0.8)</f>
        <v>0</v>
      </c>
      <c r="Q10512" s="4">
        <f>SUM(Table16[[#This Row],[Price]]*0.6)</f>
        <v>0</v>
      </c>
    </row>
    <row r="10513" spans="1:17" x14ac:dyDescent="0.25">
      <c r="A10513" t="s">
        <v>3380</v>
      </c>
      <c r="B10513">
        <v>0</v>
      </c>
      <c r="C10513" t="s">
        <v>8202</v>
      </c>
      <c r="D10513">
        <v>270</v>
      </c>
      <c r="E10513" t="s">
        <v>6618</v>
      </c>
      <c r="F10513" s="4">
        <v>0</v>
      </c>
      <c r="J10513" s="4">
        <f>MIN(Table16[[#This Row],[Medicare Outpatient Allowable Rate]:[WPPA Inc Outpatient Allowable Rate]])</f>
        <v>0</v>
      </c>
      <c r="K10513" s="4">
        <f>MAX(Table16[[#This Row],[Blue Cross Outpatient Allowable Rate]:[WPPA Inc Outpatient Allowable Rate]])</f>
        <v>0</v>
      </c>
      <c r="L10513" s="4">
        <f>SUM(Table16[[#This Row],[Price]]*4.42)</f>
        <v>0</v>
      </c>
      <c r="M10513" s="4">
        <v>0</v>
      </c>
      <c r="N10513" s="4">
        <f>SUM(Table16[[#This Row],[ChargeID]]*0.76)</f>
        <v>0</v>
      </c>
      <c r="O10513" s="4">
        <f>SUM(Table16[[#This Row],[Price]]*0.95)</f>
        <v>0</v>
      </c>
      <c r="P10513" s="4">
        <f>SUM(Table16[[#This Row],[Price]]*0.8)</f>
        <v>0</v>
      </c>
      <c r="Q10513" s="4">
        <f>SUM(Table16[[#This Row],[Price]]*0.6)</f>
        <v>0</v>
      </c>
    </row>
    <row r="10514" spans="1:17" x14ac:dyDescent="0.25">
      <c r="A10514" t="s">
        <v>3380</v>
      </c>
      <c r="B10514">
        <v>0</v>
      </c>
      <c r="C10514" t="s">
        <v>8203</v>
      </c>
      <c r="D10514">
        <v>270</v>
      </c>
      <c r="E10514" t="s">
        <v>7638</v>
      </c>
      <c r="F10514" s="4">
        <v>0</v>
      </c>
      <c r="J10514" s="4">
        <f>MIN(Table16[[#This Row],[Medicare Outpatient Allowable Rate]:[WPPA Inc Outpatient Allowable Rate]])</f>
        <v>0</v>
      </c>
      <c r="K10514" s="4">
        <f>MAX(Table16[[#This Row],[Blue Cross Outpatient Allowable Rate]:[WPPA Inc Outpatient Allowable Rate]])</f>
        <v>0</v>
      </c>
      <c r="L10514" s="4">
        <f>SUM(Table16[[#This Row],[Price]]*4.42)</f>
        <v>0</v>
      </c>
      <c r="M10514" s="4">
        <v>0</v>
      </c>
      <c r="N10514" s="4">
        <f>SUM(Table16[[#This Row],[ChargeID]]*0.76)</f>
        <v>0</v>
      </c>
      <c r="O10514" s="4">
        <f>SUM(Table16[[#This Row],[Price]]*0.95)</f>
        <v>0</v>
      </c>
      <c r="P10514" s="4">
        <f>SUM(Table16[[#This Row],[Price]]*0.8)</f>
        <v>0</v>
      </c>
      <c r="Q10514" s="4">
        <f>SUM(Table16[[#This Row],[Price]]*0.6)</f>
        <v>0</v>
      </c>
    </row>
    <row r="10515" spans="1:17" x14ac:dyDescent="0.25">
      <c r="A10515" t="s">
        <v>3380</v>
      </c>
      <c r="B10515">
        <v>0</v>
      </c>
      <c r="C10515" t="s">
        <v>8204</v>
      </c>
      <c r="D10515">
        <v>270</v>
      </c>
      <c r="E10515" t="s">
        <v>6264</v>
      </c>
      <c r="F10515" s="4">
        <v>0</v>
      </c>
      <c r="J10515" s="4">
        <f>MIN(Table16[[#This Row],[Medicare Outpatient Allowable Rate]:[WPPA Inc Outpatient Allowable Rate]])</f>
        <v>0</v>
      </c>
      <c r="K10515" s="4">
        <f>MAX(Table16[[#This Row],[Blue Cross Outpatient Allowable Rate]:[WPPA Inc Outpatient Allowable Rate]])</f>
        <v>0</v>
      </c>
      <c r="L10515" s="4">
        <f>SUM(Table16[[#This Row],[Price]]*4.42)</f>
        <v>0</v>
      </c>
      <c r="M10515" s="4">
        <v>0</v>
      </c>
      <c r="N10515" s="4">
        <f>SUM(Table16[[#This Row],[ChargeID]]*0.76)</f>
        <v>0</v>
      </c>
      <c r="O10515" s="4">
        <f>SUM(Table16[[#This Row],[Price]]*0.95)</f>
        <v>0</v>
      </c>
      <c r="P10515" s="4">
        <f>SUM(Table16[[#This Row],[Price]]*0.8)</f>
        <v>0</v>
      </c>
      <c r="Q10515" s="4">
        <f>SUM(Table16[[#This Row],[Price]]*0.6)</f>
        <v>0</v>
      </c>
    </row>
    <row r="10516" spans="1:17" x14ac:dyDescent="0.25">
      <c r="A10516" t="s">
        <v>3380</v>
      </c>
      <c r="B10516">
        <v>0</v>
      </c>
      <c r="C10516" t="s">
        <v>8205</v>
      </c>
      <c r="D10516">
        <v>270</v>
      </c>
      <c r="E10516" t="s">
        <v>6250</v>
      </c>
      <c r="F10516" s="4">
        <v>0</v>
      </c>
      <c r="J10516" s="4">
        <f>MIN(Table16[[#This Row],[Medicare Outpatient Allowable Rate]:[WPPA Inc Outpatient Allowable Rate]])</f>
        <v>0</v>
      </c>
      <c r="K10516" s="4">
        <f>MAX(Table16[[#This Row],[Blue Cross Outpatient Allowable Rate]:[WPPA Inc Outpatient Allowable Rate]])</f>
        <v>0</v>
      </c>
      <c r="L10516" s="4">
        <f>SUM(Table16[[#This Row],[Price]]*4.42)</f>
        <v>0</v>
      </c>
      <c r="M10516" s="4">
        <v>0</v>
      </c>
      <c r="N10516" s="4">
        <f>SUM(Table16[[#This Row],[ChargeID]]*0.76)</f>
        <v>0</v>
      </c>
      <c r="O10516" s="4">
        <f>SUM(Table16[[#This Row],[Price]]*0.95)</f>
        <v>0</v>
      </c>
      <c r="P10516" s="4">
        <f>SUM(Table16[[#This Row],[Price]]*0.8)</f>
        <v>0</v>
      </c>
      <c r="Q10516" s="4">
        <f>SUM(Table16[[#This Row],[Price]]*0.6)</f>
        <v>0</v>
      </c>
    </row>
    <row r="10517" spans="1:17" x14ac:dyDescent="0.25">
      <c r="A10517" t="s">
        <v>3380</v>
      </c>
      <c r="B10517">
        <v>0</v>
      </c>
      <c r="C10517" t="s">
        <v>8206</v>
      </c>
      <c r="D10517">
        <v>270</v>
      </c>
      <c r="E10517" t="s">
        <v>6290</v>
      </c>
      <c r="F10517" s="4">
        <v>0</v>
      </c>
      <c r="J10517" s="4">
        <f>MIN(Table16[[#This Row],[Medicare Outpatient Allowable Rate]:[WPPA Inc Outpatient Allowable Rate]])</f>
        <v>0</v>
      </c>
      <c r="K10517" s="4">
        <f>MAX(Table16[[#This Row],[Blue Cross Outpatient Allowable Rate]:[WPPA Inc Outpatient Allowable Rate]])</f>
        <v>0</v>
      </c>
      <c r="L10517" s="4">
        <f>SUM(Table16[[#This Row],[Price]]*4.42)</f>
        <v>0</v>
      </c>
      <c r="M10517" s="4">
        <v>0</v>
      </c>
      <c r="N10517" s="4">
        <f>SUM(Table16[[#This Row],[ChargeID]]*0.76)</f>
        <v>0</v>
      </c>
      <c r="O10517" s="4">
        <f>SUM(Table16[[#This Row],[Price]]*0.95)</f>
        <v>0</v>
      </c>
      <c r="P10517" s="4">
        <f>SUM(Table16[[#This Row],[Price]]*0.8)</f>
        <v>0</v>
      </c>
      <c r="Q10517" s="4">
        <f>SUM(Table16[[#This Row],[Price]]*0.6)</f>
        <v>0</v>
      </c>
    </row>
    <row r="10518" spans="1:17" x14ac:dyDescent="0.25">
      <c r="A10518" t="s">
        <v>3380</v>
      </c>
      <c r="B10518">
        <v>0</v>
      </c>
      <c r="C10518" t="s">
        <v>8207</v>
      </c>
      <c r="D10518">
        <v>270</v>
      </c>
      <c r="E10518" t="s">
        <v>8208</v>
      </c>
      <c r="F10518" s="4">
        <v>0</v>
      </c>
      <c r="J10518" s="4">
        <f>MIN(Table16[[#This Row],[Medicare Outpatient Allowable Rate]:[WPPA Inc Outpatient Allowable Rate]])</f>
        <v>0</v>
      </c>
      <c r="K10518" s="4">
        <f>MAX(Table16[[#This Row],[Blue Cross Outpatient Allowable Rate]:[WPPA Inc Outpatient Allowable Rate]])</f>
        <v>0</v>
      </c>
      <c r="L10518" s="4">
        <f>SUM(Table16[[#This Row],[Price]]*4.42)</f>
        <v>0</v>
      </c>
      <c r="M10518" s="4">
        <v>0</v>
      </c>
      <c r="N10518" s="4">
        <f>SUM(Table16[[#This Row],[ChargeID]]*0.76)</f>
        <v>0</v>
      </c>
      <c r="O10518" s="4">
        <f>SUM(Table16[[#This Row],[Price]]*0.95)</f>
        <v>0</v>
      </c>
      <c r="P10518" s="4">
        <f>SUM(Table16[[#This Row],[Price]]*0.8)</f>
        <v>0</v>
      </c>
      <c r="Q10518" s="4">
        <f>SUM(Table16[[#This Row],[Price]]*0.6)</f>
        <v>0</v>
      </c>
    </row>
    <row r="10519" spans="1:17" x14ac:dyDescent="0.25">
      <c r="A10519" t="s">
        <v>3380</v>
      </c>
      <c r="B10519">
        <v>0</v>
      </c>
      <c r="C10519" t="s">
        <v>8209</v>
      </c>
      <c r="D10519">
        <v>272</v>
      </c>
      <c r="E10519" t="s">
        <v>6049</v>
      </c>
      <c r="F10519" s="4">
        <v>0</v>
      </c>
      <c r="J10519" s="4">
        <f>MIN(Table16[[#This Row],[Medicare Outpatient Allowable Rate]:[WPPA Inc Outpatient Allowable Rate]])</f>
        <v>0</v>
      </c>
      <c r="K10519" s="4">
        <f>MAX(Table16[[#This Row],[Blue Cross Outpatient Allowable Rate]:[WPPA Inc Outpatient Allowable Rate]])</f>
        <v>0</v>
      </c>
      <c r="L10519" s="4">
        <f>SUM(Table16[[#This Row],[Price]]*4.42)</f>
        <v>0</v>
      </c>
      <c r="M10519" s="4">
        <v>0</v>
      </c>
      <c r="N10519" s="4">
        <f>SUM(Table16[[#This Row],[ChargeID]]*0.76)</f>
        <v>0</v>
      </c>
      <c r="O10519" s="4">
        <f>SUM(Table16[[#This Row],[Price]]*0.95)</f>
        <v>0</v>
      </c>
      <c r="P10519" s="4">
        <f>SUM(Table16[[#This Row],[Price]]*0.8)</f>
        <v>0</v>
      </c>
      <c r="Q10519" s="4">
        <f>SUM(Table16[[#This Row],[Price]]*0.6)</f>
        <v>0</v>
      </c>
    </row>
    <row r="10520" spans="1:17" x14ac:dyDescent="0.25">
      <c r="A10520" t="s">
        <v>3380</v>
      </c>
      <c r="B10520">
        <v>2.1800000000000002</v>
      </c>
      <c r="C10520" t="s">
        <v>8210</v>
      </c>
      <c r="D10520">
        <v>271</v>
      </c>
      <c r="E10520" t="s">
        <v>6058</v>
      </c>
      <c r="F10520" s="4">
        <v>2.1800000000000002</v>
      </c>
      <c r="G10520" t="s">
        <v>6556</v>
      </c>
      <c r="J10520" s="4">
        <f>MIN(Table16[[#This Row],[Medicare Outpatient Allowable Rate]:[WPPA Inc Outpatient Allowable Rate]])</f>
        <v>0</v>
      </c>
      <c r="K10520" s="4">
        <f>MAX(Table16[[#This Row],[Blue Cross Outpatient Allowable Rate]:[WPPA Inc Outpatient Allowable Rate]])</f>
        <v>2.0710000000000002</v>
      </c>
      <c r="L10520" s="4">
        <f>SUM(Table16[[#This Row],[Price]]*4.42)</f>
        <v>9.6356000000000002</v>
      </c>
      <c r="M10520" s="4">
        <v>0</v>
      </c>
      <c r="N10520" s="4">
        <f>SUM(Table16[[#This Row],[ChargeID]]*0.76)</f>
        <v>1.6568000000000001</v>
      </c>
      <c r="O10520" s="4">
        <f>SUM(Table16[[#This Row],[Price]]*0.95)</f>
        <v>2.0710000000000002</v>
      </c>
      <c r="P10520" s="4">
        <f>SUM(Table16[[#This Row],[Price]]*0.8)</f>
        <v>1.7440000000000002</v>
      </c>
      <c r="Q10520" s="4">
        <f>SUM(Table16[[#This Row],[Price]]*0.6)</f>
        <v>1.3080000000000001</v>
      </c>
    </row>
    <row r="10521" spans="1:17" x14ac:dyDescent="0.25">
      <c r="A10521" t="s">
        <v>3380</v>
      </c>
      <c r="B10521">
        <v>10.26</v>
      </c>
      <c r="C10521" t="s">
        <v>8211</v>
      </c>
      <c r="D10521">
        <v>270</v>
      </c>
      <c r="E10521" t="s">
        <v>6058</v>
      </c>
      <c r="F10521" s="4">
        <v>10.26</v>
      </c>
      <c r="J10521" s="4">
        <f>MIN(Table16[[#This Row],[Medicare Outpatient Allowable Rate]:[WPPA Inc Outpatient Allowable Rate]])</f>
        <v>0</v>
      </c>
      <c r="K10521" s="4">
        <f>MAX(Table16[[#This Row],[Blue Cross Outpatient Allowable Rate]:[WPPA Inc Outpatient Allowable Rate]])</f>
        <v>9.7469999999999999</v>
      </c>
      <c r="L10521" s="4">
        <f>SUM(Table16[[#This Row],[Price]]*4.42)</f>
        <v>45.349199999999996</v>
      </c>
      <c r="M10521" s="4">
        <v>0</v>
      </c>
      <c r="N10521" s="4">
        <f>SUM(Table16[[#This Row],[ChargeID]]*0.76)</f>
        <v>7.7976000000000001</v>
      </c>
      <c r="O10521" s="4">
        <f>SUM(Table16[[#This Row],[Price]]*0.95)</f>
        <v>9.7469999999999999</v>
      </c>
      <c r="P10521" s="4">
        <f>SUM(Table16[[#This Row],[Price]]*0.8)</f>
        <v>8.2080000000000002</v>
      </c>
      <c r="Q10521" s="4">
        <f>SUM(Table16[[#This Row],[Price]]*0.6)</f>
        <v>6.1559999999999997</v>
      </c>
    </row>
    <row r="10522" spans="1:17" x14ac:dyDescent="0.25">
      <c r="A10522" t="s">
        <v>3380</v>
      </c>
      <c r="B10522">
        <v>1.34</v>
      </c>
      <c r="C10522" t="s">
        <v>8212</v>
      </c>
      <c r="D10522">
        <v>271</v>
      </c>
      <c r="E10522" t="s">
        <v>6058</v>
      </c>
      <c r="F10522" s="4">
        <v>1.34</v>
      </c>
      <c r="J10522" s="4">
        <f>MIN(Table16[[#This Row],[Medicare Outpatient Allowable Rate]:[WPPA Inc Outpatient Allowable Rate]])</f>
        <v>0</v>
      </c>
      <c r="K10522" s="4">
        <f>MAX(Table16[[#This Row],[Blue Cross Outpatient Allowable Rate]:[WPPA Inc Outpatient Allowable Rate]])</f>
        <v>1.2729999999999999</v>
      </c>
      <c r="L10522" s="4">
        <f>SUM(Table16[[#This Row],[Price]]*4.42)</f>
        <v>5.9228000000000005</v>
      </c>
      <c r="M10522" s="4">
        <v>0</v>
      </c>
      <c r="N10522" s="4">
        <f>SUM(Table16[[#This Row],[ChargeID]]*0.76)</f>
        <v>1.0184</v>
      </c>
      <c r="O10522" s="4">
        <f>SUM(Table16[[#This Row],[Price]]*0.95)</f>
        <v>1.2729999999999999</v>
      </c>
      <c r="P10522" s="4">
        <f>SUM(Table16[[#This Row],[Price]]*0.8)</f>
        <v>1.0720000000000001</v>
      </c>
      <c r="Q10522" s="4">
        <f>SUM(Table16[[#This Row],[Price]]*0.6)</f>
        <v>0.80400000000000005</v>
      </c>
    </row>
    <row r="10523" spans="1:17" x14ac:dyDescent="0.25">
      <c r="A10523" t="s">
        <v>3380</v>
      </c>
      <c r="B10523">
        <v>0</v>
      </c>
      <c r="C10523" t="s">
        <v>8213</v>
      </c>
      <c r="D10523">
        <v>270</v>
      </c>
      <c r="E10523" t="s">
        <v>6058</v>
      </c>
      <c r="F10523" s="4">
        <v>0</v>
      </c>
      <c r="J10523" s="4">
        <f>MIN(Table16[[#This Row],[Medicare Outpatient Allowable Rate]:[WPPA Inc Outpatient Allowable Rate]])</f>
        <v>0</v>
      </c>
      <c r="K10523" s="4">
        <f>MAX(Table16[[#This Row],[Blue Cross Outpatient Allowable Rate]:[WPPA Inc Outpatient Allowable Rate]])</f>
        <v>0</v>
      </c>
      <c r="L10523" s="4">
        <f>SUM(Table16[[#This Row],[Price]]*4.42)</f>
        <v>0</v>
      </c>
      <c r="M10523" s="4">
        <v>0</v>
      </c>
      <c r="N10523" s="4">
        <f>SUM(Table16[[#This Row],[ChargeID]]*0.76)</f>
        <v>0</v>
      </c>
      <c r="O10523" s="4">
        <f>SUM(Table16[[#This Row],[Price]]*0.95)</f>
        <v>0</v>
      </c>
      <c r="P10523" s="4">
        <f>SUM(Table16[[#This Row],[Price]]*0.8)</f>
        <v>0</v>
      </c>
      <c r="Q10523" s="4">
        <f>SUM(Table16[[#This Row],[Price]]*0.6)</f>
        <v>0</v>
      </c>
    </row>
    <row r="10524" spans="1:17" x14ac:dyDescent="0.25">
      <c r="A10524" t="s">
        <v>3380</v>
      </c>
      <c r="B10524">
        <v>0</v>
      </c>
      <c r="C10524" t="s">
        <v>8214</v>
      </c>
      <c r="D10524">
        <v>270</v>
      </c>
      <c r="E10524" t="s">
        <v>8215</v>
      </c>
      <c r="F10524" s="4">
        <v>0</v>
      </c>
      <c r="J10524" s="4">
        <f>MIN(Table16[[#This Row],[Medicare Outpatient Allowable Rate]:[WPPA Inc Outpatient Allowable Rate]])</f>
        <v>0</v>
      </c>
      <c r="K10524" s="4">
        <f>MAX(Table16[[#This Row],[Blue Cross Outpatient Allowable Rate]:[WPPA Inc Outpatient Allowable Rate]])</f>
        <v>0</v>
      </c>
      <c r="L10524" s="4">
        <f>SUM(Table16[[#This Row],[Price]]*4.42)</f>
        <v>0</v>
      </c>
      <c r="M10524" s="4">
        <v>0</v>
      </c>
      <c r="N10524" s="4">
        <f>SUM(Table16[[#This Row],[ChargeID]]*0.76)</f>
        <v>0</v>
      </c>
      <c r="O10524" s="4">
        <f>SUM(Table16[[#This Row],[Price]]*0.95)</f>
        <v>0</v>
      </c>
      <c r="P10524" s="4">
        <f>SUM(Table16[[#This Row],[Price]]*0.8)</f>
        <v>0</v>
      </c>
      <c r="Q10524" s="4">
        <f>SUM(Table16[[#This Row],[Price]]*0.6)</f>
        <v>0</v>
      </c>
    </row>
    <row r="10525" spans="1:17" x14ac:dyDescent="0.25">
      <c r="A10525" t="s">
        <v>3380</v>
      </c>
      <c r="B10525">
        <v>0</v>
      </c>
      <c r="C10525" t="s">
        <v>8216</v>
      </c>
      <c r="D10525">
        <v>270</v>
      </c>
      <c r="E10525" t="s">
        <v>6264</v>
      </c>
      <c r="F10525" s="4">
        <v>0</v>
      </c>
      <c r="J10525" s="4">
        <f>MIN(Table16[[#This Row],[Medicare Outpatient Allowable Rate]:[WPPA Inc Outpatient Allowable Rate]])</f>
        <v>0</v>
      </c>
      <c r="K10525" s="4">
        <f>MAX(Table16[[#This Row],[Blue Cross Outpatient Allowable Rate]:[WPPA Inc Outpatient Allowable Rate]])</f>
        <v>0</v>
      </c>
      <c r="L10525" s="4">
        <f>SUM(Table16[[#This Row],[Price]]*4.42)</f>
        <v>0</v>
      </c>
      <c r="M10525" s="4">
        <v>0</v>
      </c>
      <c r="N10525" s="4">
        <f>SUM(Table16[[#This Row],[ChargeID]]*0.76)</f>
        <v>0</v>
      </c>
      <c r="O10525" s="4">
        <f>SUM(Table16[[#This Row],[Price]]*0.95)</f>
        <v>0</v>
      </c>
      <c r="P10525" s="4">
        <f>SUM(Table16[[#This Row],[Price]]*0.8)</f>
        <v>0</v>
      </c>
      <c r="Q10525" s="4">
        <f>SUM(Table16[[#This Row],[Price]]*0.6)</f>
        <v>0</v>
      </c>
    </row>
    <row r="10526" spans="1:17" x14ac:dyDescent="0.25">
      <c r="A10526" t="s">
        <v>3380</v>
      </c>
      <c r="B10526">
        <v>2.21</v>
      </c>
      <c r="C10526" t="s">
        <v>8217</v>
      </c>
      <c r="D10526">
        <v>271</v>
      </c>
      <c r="E10526" t="s">
        <v>6058</v>
      </c>
      <c r="F10526" s="4">
        <v>2.21</v>
      </c>
      <c r="J10526" s="4">
        <f>MIN(Table16[[#This Row],[Medicare Outpatient Allowable Rate]:[WPPA Inc Outpatient Allowable Rate]])</f>
        <v>0</v>
      </c>
      <c r="K10526" s="4">
        <f>MAX(Table16[[#This Row],[Blue Cross Outpatient Allowable Rate]:[WPPA Inc Outpatient Allowable Rate]])</f>
        <v>2.0994999999999999</v>
      </c>
      <c r="L10526" s="4">
        <f>SUM(Table16[[#This Row],[Price]]*4.42)</f>
        <v>9.7682000000000002</v>
      </c>
      <c r="M10526" s="4">
        <v>0</v>
      </c>
      <c r="N10526" s="4">
        <f>SUM(Table16[[#This Row],[ChargeID]]*0.76)</f>
        <v>1.6796</v>
      </c>
      <c r="O10526" s="4">
        <f>SUM(Table16[[#This Row],[Price]]*0.95)</f>
        <v>2.0994999999999999</v>
      </c>
      <c r="P10526" s="4">
        <f>SUM(Table16[[#This Row],[Price]]*0.8)</f>
        <v>1.768</v>
      </c>
      <c r="Q10526" s="4">
        <f>SUM(Table16[[#This Row],[Price]]*0.6)</f>
        <v>1.3259999999999998</v>
      </c>
    </row>
    <row r="10527" spans="1:17" x14ac:dyDescent="0.25">
      <c r="A10527" t="s">
        <v>3380</v>
      </c>
      <c r="B10527">
        <v>0</v>
      </c>
      <c r="C10527" t="s">
        <v>8218</v>
      </c>
      <c r="D10527">
        <v>271</v>
      </c>
      <c r="E10527" t="s">
        <v>6058</v>
      </c>
      <c r="F10527" s="4">
        <v>0</v>
      </c>
      <c r="J10527" s="4">
        <f>MIN(Table16[[#This Row],[Medicare Outpatient Allowable Rate]:[WPPA Inc Outpatient Allowable Rate]])</f>
        <v>0</v>
      </c>
      <c r="K10527" s="4">
        <f>MAX(Table16[[#This Row],[Blue Cross Outpatient Allowable Rate]:[WPPA Inc Outpatient Allowable Rate]])</f>
        <v>0</v>
      </c>
      <c r="L10527" s="4">
        <f>SUM(Table16[[#This Row],[Price]]*4.42)</f>
        <v>0</v>
      </c>
      <c r="M10527" s="4">
        <v>0</v>
      </c>
      <c r="N10527" s="4">
        <f>SUM(Table16[[#This Row],[ChargeID]]*0.76)</f>
        <v>0</v>
      </c>
      <c r="O10527" s="4">
        <f>SUM(Table16[[#This Row],[Price]]*0.95)</f>
        <v>0</v>
      </c>
      <c r="P10527" s="4">
        <f>SUM(Table16[[#This Row],[Price]]*0.8)</f>
        <v>0</v>
      </c>
      <c r="Q10527" s="4">
        <f>SUM(Table16[[#This Row],[Price]]*0.6)</f>
        <v>0</v>
      </c>
    </row>
    <row r="10528" spans="1:17" x14ac:dyDescent="0.25">
      <c r="A10528" t="s">
        <v>3380</v>
      </c>
      <c r="B10528">
        <v>0</v>
      </c>
      <c r="C10528" t="s">
        <v>8219</v>
      </c>
      <c r="D10528">
        <v>271</v>
      </c>
      <c r="E10528" t="s">
        <v>6352</v>
      </c>
      <c r="F10528" s="4">
        <v>0</v>
      </c>
      <c r="J10528" s="4">
        <f>MIN(Table16[[#This Row],[Medicare Outpatient Allowable Rate]:[WPPA Inc Outpatient Allowable Rate]])</f>
        <v>0</v>
      </c>
      <c r="K10528" s="4">
        <f>MAX(Table16[[#This Row],[Blue Cross Outpatient Allowable Rate]:[WPPA Inc Outpatient Allowable Rate]])</f>
        <v>0</v>
      </c>
      <c r="L10528" s="4">
        <f>SUM(Table16[[#This Row],[Price]]*4.42)</f>
        <v>0</v>
      </c>
      <c r="M10528" s="4">
        <v>0</v>
      </c>
      <c r="N10528" s="4">
        <f>SUM(Table16[[#This Row],[ChargeID]]*0.76)</f>
        <v>0</v>
      </c>
      <c r="O10528" s="4">
        <f>SUM(Table16[[#This Row],[Price]]*0.95)</f>
        <v>0</v>
      </c>
      <c r="P10528" s="4">
        <f>SUM(Table16[[#This Row],[Price]]*0.8)</f>
        <v>0</v>
      </c>
      <c r="Q10528" s="4">
        <f>SUM(Table16[[#This Row],[Price]]*0.6)</f>
        <v>0</v>
      </c>
    </row>
    <row r="10529" spans="1:17" x14ac:dyDescent="0.25">
      <c r="A10529" t="s">
        <v>3380</v>
      </c>
      <c r="B10529">
        <v>0</v>
      </c>
      <c r="C10529" t="s">
        <v>8220</v>
      </c>
      <c r="D10529">
        <v>272</v>
      </c>
      <c r="E10529" t="s">
        <v>6264</v>
      </c>
      <c r="F10529" s="4">
        <v>0</v>
      </c>
      <c r="J10529" s="4">
        <f>MIN(Table16[[#This Row],[Medicare Outpatient Allowable Rate]:[WPPA Inc Outpatient Allowable Rate]])</f>
        <v>0</v>
      </c>
      <c r="K10529" s="4">
        <f>MAX(Table16[[#This Row],[Blue Cross Outpatient Allowable Rate]:[WPPA Inc Outpatient Allowable Rate]])</f>
        <v>0</v>
      </c>
      <c r="L10529" s="4">
        <f>SUM(Table16[[#This Row],[Price]]*4.42)</f>
        <v>0</v>
      </c>
      <c r="M10529" s="4">
        <v>0</v>
      </c>
      <c r="N10529" s="4">
        <f>SUM(Table16[[#This Row],[ChargeID]]*0.76)</f>
        <v>0</v>
      </c>
      <c r="O10529" s="4">
        <f>SUM(Table16[[#This Row],[Price]]*0.95)</f>
        <v>0</v>
      </c>
      <c r="P10529" s="4">
        <f>SUM(Table16[[#This Row],[Price]]*0.8)</f>
        <v>0</v>
      </c>
      <c r="Q10529" s="4">
        <f>SUM(Table16[[#This Row],[Price]]*0.6)</f>
        <v>0</v>
      </c>
    </row>
    <row r="10530" spans="1:17" x14ac:dyDescent="0.25">
      <c r="A10530" t="s">
        <v>3380</v>
      </c>
      <c r="B10530">
        <v>2.27</v>
      </c>
      <c r="C10530" t="s">
        <v>8221</v>
      </c>
      <c r="D10530">
        <v>271</v>
      </c>
      <c r="E10530" t="s">
        <v>6058</v>
      </c>
      <c r="F10530" s="4">
        <v>2.27</v>
      </c>
      <c r="J10530" s="4">
        <f>MIN(Table16[[#This Row],[Medicare Outpatient Allowable Rate]:[WPPA Inc Outpatient Allowable Rate]])</f>
        <v>0</v>
      </c>
      <c r="K10530" s="4">
        <f>MAX(Table16[[#This Row],[Blue Cross Outpatient Allowable Rate]:[WPPA Inc Outpatient Allowable Rate]])</f>
        <v>2.1564999999999999</v>
      </c>
      <c r="L10530" s="4">
        <f>SUM(Table16[[#This Row],[Price]]*4.42)</f>
        <v>10.0334</v>
      </c>
      <c r="M10530" s="4">
        <v>0</v>
      </c>
      <c r="N10530" s="4">
        <f>SUM(Table16[[#This Row],[ChargeID]]*0.76)</f>
        <v>1.7252000000000001</v>
      </c>
      <c r="O10530" s="4">
        <f>SUM(Table16[[#This Row],[Price]]*0.95)</f>
        <v>2.1564999999999999</v>
      </c>
      <c r="P10530" s="4">
        <f>SUM(Table16[[#This Row],[Price]]*0.8)</f>
        <v>1.8160000000000001</v>
      </c>
      <c r="Q10530" s="4">
        <f>SUM(Table16[[#This Row],[Price]]*0.6)</f>
        <v>1.3619999999999999</v>
      </c>
    </row>
    <row r="10531" spans="1:17" x14ac:dyDescent="0.25">
      <c r="A10531" t="s">
        <v>3380</v>
      </c>
      <c r="B10531">
        <v>8.85</v>
      </c>
      <c r="C10531" t="s">
        <v>8222</v>
      </c>
      <c r="D10531">
        <v>272</v>
      </c>
      <c r="E10531" t="s">
        <v>6058</v>
      </c>
      <c r="F10531" s="4">
        <v>8.85</v>
      </c>
      <c r="J10531" s="4">
        <f>MIN(Table16[[#This Row],[Medicare Outpatient Allowable Rate]:[WPPA Inc Outpatient Allowable Rate]])</f>
        <v>0</v>
      </c>
      <c r="K10531" s="4">
        <f>MAX(Table16[[#This Row],[Blue Cross Outpatient Allowable Rate]:[WPPA Inc Outpatient Allowable Rate]])</f>
        <v>8.4074999999999989</v>
      </c>
      <c r="L10531" s="4">
        <f>SUM(Table16[[#This Row],[Price]]*4.42)</f>
        <v>39.116999999999997</v>
      </c>
      <c r="M10531" s="4">
        <v>0</v>
      </c>
      <c r="N10531" s="4">
        <f>SUM(Table16[[#This Row],[ChargeID]]*0.76)</f>
        <v>6.726</v>
      </c>
      <c r="O10531" s="4">
        <f>SUM(Table16[[#This Row],[Price]]*0.95)</f>
        <v>8.4074999999999989</v>
      </c>
      <c r="P10531" s="4">
        <f>SUM(Table16[[#This Row],[Price]]*0.8)</f>
        <v>7.08</v>
      </c>
      <c r="Q10531" s="4">
        <f>SUM(Table16[[#This Row],[Price]]*0.6)</f>
        <v>5.31</v>
      </c>
    </row>
    <row r="10532" spans="1:17" x14ac:dyDescent="0.25">
      <c r="A10532" t="s">
        <v>3380</v>
      </c>
      <c r="B10532">
        <v>0</v>
      </c>
      <c r="C10532" t="s">
        <v>8223</v>
      </c>
      <c r="D10532">
        <v>272</v>
      </c>
      <c r="E10532" t="s">
        <v>6260</v>
      </c>
      <c r="F10532" s="4">
        <v>0</v>
      </c>
      <c r="J10532" s="4">
        <f>MIN(Table16[[#This Row],[Medicare Outpatient Allowable Rate]:[WPPA Inc Outpatient Allowable Rate]])</f>
        <v>0</v>
      </c>
      <c r="K10532" s="4">
        <f>MAX(Table16[[#This Row],[Blue Cross Outpatient Allowable Rate]:[WPPA Inc Outpatient Allowable Rate]])</f>
        <v>0</v>
      </c>
      <c r="L10532" s="4">
        <f>SUM(Table16[[#This Row],[Price]]*4.42)</f>
        <v>0</v>
      </c>
      <c r="M10532" s="4">
        <v>0</v>
      </c>
      <c r="N10532" s="4">
        <f>SUM(Table16[[#This Row],[ChargeID]]*0.76)</f>
        <v>0</v>
      </c>
      <c r="O10532" s="4">
        <f>SUM(Table16[[#This Row],[Price]]*0.95)</f>
        <v>0</v>
      </c>
      <c r="P10532" s="4">
        <f>SUM(Table16[[#This Row],[Price]]*0.8)</f>
        <v>0</v>
      </c>
      <c r="Q10532" s="4">
        <f>SUM(Table16[[#This Row],[Price]]*0.6)</f>
        <v>0</v>
      </c>
    </row>
    <row r="10533" spans="1:17" x14ac:dyDescent="0.25">
      <c r="A10533" t="s">
        <v>3380</v>
      </c>
      <c r="B10533">
        <v>0.77</v>
      </c>
      <c r="C10533" t="s">
        <v>8224</v>
      </c>
      <c r="D10533">
        <v>270</v>
      </c>
      <c r="E10533" t="s">
        <v>6058</v>
      </c>
      <c r="F10533" s="4">
        <v>0.77</v>
      </c>
      <c r="J10533" s="4">
        <f>MIN(Table16[[#This Row],[Medicare Outpatient Allowable Rate]:[WPPA Inc Outpatient Allowable Rate]])</f>
        <v>0</v>
      </c>
      <c r="K10533" s="4">
        <f>MAX(Table16[[#This Row],[Blue Cross Outpatient Allowable Rate]:[WPPA Inc Outpatient Allowable Rate]])</f>
        <v>0.73149999999999993</v>
      </c>
      <c r="L10533" s="4">
        <f>SUM(Table16[[#This Row],[Price]]*4.42)</f>
        <v>3.4034</v>
      </c>
      <c r="M10533" s="4">
        <v>0</v>
      </c>
      <c r="N10533" s="4">
        <f>SUM(Table16[[#This Row],[ChargeID]]*0.76)</f>
        <v>0.58520000000000005</v>
      </c>
      <c r="O10533" s="4">
        <f>SUM(Table16[[#This Row],[Price]]*0.95)</f>
        <v>0.73149999999999993</v>
      </c>
      <c r="P10533" s="4">
        <f>SUM(Table16[[#This Row],[Price]]*0.8)</f>
        <v>0.6160000000000001</v>
      </c>
      <c r="Q10533" s="4">
        <f>SUM(Table16[[#This Row],[Price]]*0.6)</f>
        <v>0.46199999999999997</v>
      </c>
    </row>
    <row r="10534" spans="1:17" x14ac:dyDescent="0.25">
      <c r="A10534" t="s">
        <v>3380</v>
      </c>
      <c r="B10534">
        <v>3.5</v>
      </c>
      <c r="C10534" t="s">
        <v>8225</v>
      </c>
      <c r="D10534">
        <v>270</v>
      </c>
      <c r="E10534" t="s">
        <v>6058</v>
      </c>
      <c r="F10534" s="4">
        <v>3.5</v>
      </c>
      <c r="J10534" s="4">
        <f>MIN(Table16[[#This Row],[Medicare Outpatient Allowable Rate]:[WPPA Inc Outpatient Allowable Rate]])</f>
        <v>0</v>
      </c>
      <c r="K10534" s="4">
        <f>MAX(Table16[[#This Row],[Blue Cross Outpatient Allowable Rate]:[WPPA Inc Outpatient Allowable Rate]])</f>
        <v>3.3249999999999997</v>
      </c>
      <c r="L10534" s="4">
        <f>SUM(Table16[[#This Row],[Price]]*4.42)</f>
        <v>15.469999999999999</v>
      </c>
      <c r="M10534" s="4">
        <v>0</v>
      </c>
      <c r="N10534" s="4">
        <f>SUM(Table16[[#This Row],[ChargeID]]*0.76)</f>
        <v>2.66</v>
      </c>
      <c r="O10534" s="4">
        <f>SUM(Table16[[#This Row],[Price]]*0.95)</f>
        <v>3.3249999999999997</v>
      </c>
      <c r="P10534" s="4">
        <f>SUM(Table16[[#This Row],[Price]]*0.8)</f>
        <v>2.8000000000000003</v>
      </c>
      <c r="Q10534" s="4">
        <f>SUM(Table16[[#This Row],[Price]]*0.6)</f>
        <v>2.1</v>
      </c>
    </row>
    <row r="10535" spans="1:17" x14ac:dyDescent="0.25">
      <c r="A10535" t="s">
        <v>3380</v>
      </c>
      <c r="B10535">
        <v>0</v>
      </c>
      <c r="C10535" t="s">
        <v>8226</v>
      </c>
      <c r="D10535">
        <v>273</v>
      </c>
      <c r="E10535" t="s">
        <v>6476</v>
      </c>
      <c r="F10535" s="4">
        <v>0</v>
      </c>
      <c r="J10535" s="4">
        <f>MIN(Table16[[#This Row],[Medicare Outpatient Allowable Rate]:[WPPA Inc Outpatient Allowable Rate]])</f>
        <v>0</v>
      </c>
      <c r="K10535" s="4">
        <f>MAX(Table16[[#This Row],[Blue Cross Outpatient Allowable Rate]:[WPPA Inc Outpatient Allowable Rate]])</f>
        <v>0</v>
      </c>
      <c r="L10535" s="4">
        <f>SUM(Table16[[#This Row],[Price]]*4.42)</f>
        <v>0</v>
      </c>
      <c r="M10535" s="4">
        <v>0</v>
      </c>
      <c r="N10535" s="4">
        <f>SUM(Table16[[#This Row],[ChargeID]]*0.76)</f>
        <v>0</v>
      </c>
      <c r="O10535" s="4">
        <f>SUM(Table16[[#This Row],[Price]]*0.95)</f>
        <v>0</v>
      </c>
      <c r="P10535" s="4">
        <f>SUM(Table16[[#This Row],[Price]]*0.8)</f>
        <v>0</v>
      </c>
      <c r="Q10535" s="4">
        <f>SUM(Table16[[#This Row],[Price]]*0.6)</f>
        <v>0</v>
      </c>
    </row>
    <row r="10536" spans="1:17" x14ac:dyDescent="0.25">
      <c r="A10536" t="s">
        <v>3380</v>
      </c>
      <c r="B10536">
        <v>0</v>
      </c>
      <c r="C10536" t="s">
        <v>8227</v>
      </c>
      <c r="D10536">
        <v>273</v>
      </c>
      <c r="E10536" t="s">
        <v>6476</v>
      </c>
      <c r="F10536" s="4">
        <v>0</v>
      </c>
      <c r="G10536" t="s">
        <v>8228</v>
      </c>
      <c r="J10536" s="4">
        <f>MIN(Table16[[#This Row],[Medicare Outpatient Allowable Rate]:[WPPA Inc Outpatient Allowable Rate]])</f>
        <v>0</v>
      </c>
      <c r="K10536" s="4">
        <f>MAX(Table16[[#This Row],[Blue Cross Outpatient Allowable Rate]:[WPPA Inc Outpatient Allowable Rate]])</f>
        <v>130.33000000000001</v>
      </c>
      <c r="L10536" s="4">
        <f>SUM(Table16[[#This Row],[Price]]*4.42)</f>
        <v>0</v>
      </c>
      <c r="M10536" s="4">
        <v>130.33000000000001</v>
      </c>
      <c r="N10536" s="4">
        <f>SUM(Table16[[#This Row],[ChargeID]]*0.76)</f>
        <v>0</v>
      </c>
      <c r="O10536" s="4">
        <f>SUM(Table16[[#This Row],[Price]]*0.95)</f>
        <v>0</v>
      </c>
      <c r="P10536" s="4">
        <f>SUM(Table16[[#This Row],[Price]]*0.8)</f>
        <v>0</v>
      </c>
      <c r="Q10536" s="4">
        <f>SUM(Table16[[#This Row],[Price]]*0.6)</f>
        <v>0</v>
      </c>
    </row>
    <row r="10537" spans="1:17" x14ac:dyDescent="0.25">
      <c r="A10537" t="s">
        <v>3380</v>
      </c>
      <c r="B10537">
        <v>0</v>
      </c>
      <c r="C10537" t="s">
        <v>8229</v>
      </c>
      <c r="D10537">
        <v>270</v>
      </c>
      <c r="E10537" t="s">
        <v>6252</v>
      </c>
      <c r="F10537" s="4">
        <v>0</v>
      </c>
      <c r="J10537" s="4">
        <f>MIN(Table16[[#This Row],[Medicare Outpatient Allowable Rate]:[WPPA Inc Outpatient Allowable Rate]])</f>
        <v>0</v>
      </c>
      <c r="K10537" s="4">
        <f>MAX(Table16[[#This Row],[Blue Cross Outpatient Allowable Rate]:[WPPA Inc Outpatient Allowable Rate]])</f>
        <v>0</v>
      </c>
      <c r="L10537" s="4">
        <f>SUM(Table16[[#This Row],[Price]]*4.42)</f>
        <v>0</v>
      </c>
      <c r="M10537" s="4">
        <v>0</v>
      </c>
      <c r="N10537" s="4">
        <f>SUM(Table16[[#This Row],[ChargeID]]*0.76)</f>
        <v>0</v>
      </c>
      <c r="O10537" s="4">
        <f>SUM(Table16[[#This Row],[Price]]*0.95)</f>
        <v>0</v>
      </c>
      <c r="P10537" s="4">
        <f>SUM(Table16[[#This Row],[Price]]*0.8)</f>
        <v>0</v>
      </c>
      <c r="Q10537" s="4">
        <f>SUM(Table16[[#This Row],[Price]]*0.6)</f>
        <v>0</v>
      </c>
    </row>
    <row r="10538" spans="1:17" x14ac:dyDescent="0.25">
      <c r="A10538" t="s">
        <v>3380</v>
      </c>
      <c r="B10538">
        <v>0</v>
      </c>
      <c r="C10538" t="s">
        <v>8230</v>
      </c>
      <c r="D10538">
        <v>270</v>
      </c>
      <c r="E10538" t="s">
        <v>6252</v>
      </c>
      <c r="F10538" s="4">
        <v>0</v>
      </c>
      <c r="J10538" s="4">
        <f>MIN(Table16[[#This Row],[Medicare Outpatient Allowable Rate]:[WPPA Inc Outpatient Allowable Rate]])</f>
        <v>0</v>
      </c>
      <c r="K10538" s="4">
        <f>MAX(Table16[[#This Row],[Blue Cross Outpatient Allowable Rate]:[WPPA Inc Outpatient Allowable Rate]])</f>
        <v>0</v>
      </c>
      <c r="L10538" s="4">
        <f>SUM(Table16[[#This Row],[Price]]*4.42)</f>
        <v>0</v>
      </c>
      <c r="M10538" s="4">
        <v>0</v>
      </c>
      <c r="N10538" s="4">
        <f>SUM(Table16[[#This Row],[ChargeID]]*0.76)</f>
        <v>0</v>
      </c>
      <c r="O10538" s="4">
        <f>SUM(Table16[[#This Row],[Price]]*0.95)</f>
        <v>0</v>
      </c>
      <c r="P10538" s="4">
        <f>SUM(Table16[[#This Row],[Price]]*0.8)</f>
        <v>0</v>
      </c>
      <c r="Q10538" s="4">
        <f>SUM(Table16[[#This Row],[Price]]*0.6)</f>
        <v>0</v>
      </c>
    </row>
    <row r="10539" spans="1:17" x14ac:dyDescent="0.25">
      <c r="A10539" t="s">
        <v>3407</v>
      </c>
      <c r="B10539">
        <v>0</v>
      </c>
      <c r="C10539" t="s">
        <v>8231</v>
      </c>
      <c r="D10539">
        <v>270</v>
      </c>
      <c r="E10539" t="s">
        <v>6264</v>
      </c>
      <c r="F10539" s="4">
        <v>0</v>
      </c>
      <c r="J10539" s="4">
        <f>MIN(Table16[[#This Row],[Medicare Outpatient Allowable Rate]:[WPPA Inc Outpatient Allowable Rate]])</f>
        <v>0</v>
      </c>
      <c r="K10539" s="4">
        <f>MAX(Table16[[#This Row],[Blue Cross Outpatient Allowable Rate]:[WPPA Inc Outpatient Allowable Rate]])</f>
        <v>0</v>
      </c>
      <c r="L10539" s="4">
        <f>SUM(Table16[[#This Row],[Price]]*4.42)</f>
        <v>0</v>
      </c>
      <c r="M10539" s="4">
        <v>0</v>
      </c>
      <c r="N10539" s="4">
        <f>SUM(Table16[[#This Row],[ChargeID]]*0.76)</f>
        <v>0</v>
      </c>
      <c r="O10539" s="4">
        <f>SUM(Table16[[#This Row],[Price]]*0.95)</f>
        <v>0</v>
      </c>
      <c r="P10539" s="4">
        <f>SUM(Table16[[#This Row],[Price]]*0.8)</f>
        <v>0</v>
      </c>
      <c r="Q10539" s="4">
        <f>SUM(Table16[[#This Row],[Price]]*0.6)</f>
        <v>0</v>
      </c>
    </row>
    <row r="10540" spans="1:17" x14ac:dyDescent="0.25">
      <c r="A10540" t="s">
        <v>3380</v>
      </c>
      <c r="B10540">
        <v>0</v>
      </c>
      <c r="C10540" t="s">
        <v>8232</v>
      </c>
      <c r="D10540">
        <v>270</v>
      </c>
      <c r="E10540" t="s">
        <v>6264</v>
      </c>
      <c r="F10540" s="4">
        <v>0</v>
      </c>
      <c r="J10540" s="4">
        <f>MIN(Table16[[#This Row],[Medicare Outpatient Allowable Rate]:[WPPA Inc Outpatient Allowable Rate]])</f>
        <v>0</v>
      </c>
      <c r="K10540" s="4">
        <f>MAX(Table16[[#This Row],[Blue Cross Outpatient Allowable Rate]:[WPPA Inc Outpatient Allowable Rate]])</f>
        <v>0</v>
      </c>
      <c r="L10540" s="4">
        <f>SUM(Table16[[#This Row],[Price]]*4.42)</f>
        <v>0</v>
      </c>
      <c r="M10540" s="4">
        <v>0</v>
      </c>
      <c r="N10540" s="4">
        <f>SUM(Table16[[#This Row],[ChargeID]]*0.76)</f>
        <v>0</v>
      </c>
      <c r="O10540" s="4">
        <f>SUM(Table16[[#This Row],[Price]]*0.95)</f>
        <v>0</v>
      </c>
      <c r="P10540" s="4">
        <f>SUM(Table16[[#This Row],[Price]]*0.8)</f>
        <v>0</v>
      </c>
      <c r="Q10540" s="4">
        <f>SUM(Table16[[#This Row],[Price]]*0.6)</f>
        <v>0</v>
      </c>
    </row>
    <row r="10541" spans="1:17" x14ac:dyDescent="0.25">
      <c r="A10541" t="s">
        <v>3380</v>
      </c>
      <c r="B10541">
        <v>0</v>
      </c>
      <c r="C10541" t="s">
        <v>8233</v>
      </c>
      <c r="D10541">
        <v>270</v>
      </c>
      <c r="E10541" t="s">
        <v>8234</v>
      </c>
      <c r="F10541" s="4">
        <v>0</v>
      </c>
      <c r="J10541" s="4">
        <f>MIN(Table16[[#This Row],[Medicare Outpatient Allowable Rate]:[WPPA Inc Outpatient Allowable Rate]])</f>
        <v>0</v>
      </c>
      <c r="K10541" s="4">
        <f>MAX(Table16[[#This Row],[Blue Cross Outpatient Allowable Rate]:[WPPA Inc Outpatient Allowable Rate]])</f>
        <v>0</v>
      </c>
      <c r="L10541" s="4">
        <f>SUM(Table16[[#This Row],[Price]]*4.42)</f>
        <v>0</v>
      </c>
      <c r="M10541" s="4">
        <v>0</v>
      </c>
      <c r="N10541" s="4">
        <f>SUM(Table16[[#This Row],[ChargeID]]*0.76)</f>
        <v>0</v>
      </c>
      <c r="O10541" s="4">
        <f>SUM(Table16[[#This Row],[Price]]*0.95)</f>
        <v>0</v>
      </c>
      <c r="P10541" s="4">
        <f>SUM(Table16[[#This Row],[Price]]*0.8)</f>
        <v>0</v>
      </c>
      <c r="Q10541" s="4">
        <f>SUM(Table16[[#This Row],[Price]]*0.6)</f>
        <v>0</v>
      </c>
    </row>
    <row r="10542" spans="1:17" x14ac:dyDescent="0.25">
      <c r="A10542" t="s">
        <v>3380</v>
      </c>
      <c r="B10542">
        <v>0</v>
      </c>
      <c r="C10542" t="s">
        <v>8235</v>
      </c>
      <c r="D10542">
        <v>270</v>
      </c>
      <c r="E10542" t="s">
        <v>6252</v>
      </c>
      <c r="F10542" s="4">
        <v>0</v>
      </c>
      <c r="J10542" s="4">
        <f>MIN(Table16[[#This Row],[Medicare Outpatient Allowable Rate]:[WPPA Inc Outpatient Allowable Rate]])</f>
        <v>0</v>
      </c>
      <c r="K10542" s="4">
        <f>MAX(Table16[[#This Row],[Blue Cross Outpatient Allowable Rate]:[WPPA Inc Outpatient Allowable Rate]])</f>
        <v>0</v>
      </c>
      <c r="L10542" s="4">
        <f>SUM(Table16[[#This Row],[Price]]*4.42)</f>
        <v>0</v>
      </c>
      <c r="M10542" s="4">
        <v>0</v>
      </c>
      <c r="N10542" s="4">
        <f>SUM(Table16[[#This Row],[ChargeID]]*0.76)</f>
        <v>0</v>
      </c>
      <c r="O10542" s="4">
        <f>SUM(Table16[[#This Row],[Price]]*0.95)</f>
        <v>0</v>
      </c>
      <c r="P10542" s="4">
        <f>SUM(Table16[[#This Row],[Price]]*0.8)</f>
        <v>0</v>
      </c>
      <c r="Q10542" s="4">
        <f>SUM(Table16[[#This Row],[Price]]*0.6)</f>
        <v>0</v>
      </c>
    </row>
    <row r="10543" spans="1:17" x14ac:dyDescent="0.25">
      <c r="A10543" t="s">
        <v>3380</v>
      </c>
      <c r="B10543">
        <v>0</v>
      </c>
      <c r="C10543" t="s">
        <v>8236</v>
      </c>
      <c r="D10543">
        <v>270</v>
      </c>
      <c r="E10543" t="s">
        <v>6252</v>
      </c>
      <c r="F10543" s="4">
        <v>0</v>
      </c>
      <c r="J10543" s="4">
        <f>MIN(Table16[[#This Row],[Medicare Outpatient Allowable Rate]:[WPPA Inc Outpatient Allowable Rate]])</f>
        <v>0</v>
      </c>
      <c r="K10543" s="4">
        <f>MAX(Table16[[#This Row],[Blue Cross Outpatient Allowable Rate]:[WPPA Inc Outpatient Allowable Rate]])</f>
        <v>0</v>
      </c>
      <c r="L10543" s="4">
        <f>SUM(Table16[[#This Row],[Price]]*4.42)</f>
        <v>0</v>
      </c>
      <c r="M10543" s="4">
        <v>0</v>
      </c>
      <c r="N10543" s="4">
        <f>SUM(Table16[[#This Row],[ChargeID]]*0.76)</f>
        <v>0</v>
      </c>
      <c r="O10543" s="4">
        <f>SUM(Table16[[#This Row],[Price]]*0.95)</f>
        <v>0</v>
      </c>
      <c r="P10543" s="4">
        <f>SUM(Table16[[#This Row],[Price]]*0.8)</f>
        <v>0</v>
      </c>
      <c r="Q10543" s="4">
        <f>SUM(Table16[[#This Row],[Price]]*0.6)</f>
        <v>0</v>
      </c>
    </row>
    <row r="10544" spans="1:17" x14ac:dyDescent="0.25">
      <c r="A10544" t="s">
        <v>3380</v>
      </c>
      <c r="B10544">
        <v>0</v>
      </c>
      <c r="C10544" t="s">
        <v>8237</v>
      </c>
      <c r="D10544">
        <v>270</v>
      </c>
      <c r="E10544" t="s">
        <v>6252</v>
      </c>
      <c r="F10544" s="4">
        <v>0</v>
      </c>
      <c r="J10544" s="4">
        <f>MIN(Table16[[#This Row],[Medicare Outpatient Allowable Rate]:[WPPA Inc Outpatient Allowable Rate]])</f>
        <v>0</v>
      </c>
      <c r="K10544" s="4">
        <f>MAX(Table16[[#This Row],[Blue Cross Outpatient Allowable Rate]:[WPPA Inc Outpatient Allowable Rate]])</f>
        <v>0</v>
      </c>
      <c r="L10544" s="4">
        <f>SUM(Table16[[#This Row],[Price]]*4.42)</f>
        <v>0</v>
      </c>
      <c r="M10544" s="4">
        <v>0</v>
      </c>
      <c r="N10544" s="4">
        <f>SUM(Table16[[#This Row],[ChargeID]]*0.76)</f>
        <v>0</v>
      </c>
      <c r="O10544" s="4">
        <f>SUM(Table16[[#This Row],[Price]]*0.95)</f>
        <v>0</v>
      </c>
      <c r="P10544" s="4">
        <f>SUM(Table16[[#This Row],[Price]]*0.8)</f>
        <v>0</v>
      </c>
      <c r="Q10544" s="4">
        <f>SUM(Table16[[#This Row],[Price]]*0.6)</f>
        <v>0</v>
      </c>
    </row>
    <row r="10545" spans="1:17" x14ac:dyDescent="0.25">
      <c r="A10545" t="s">
        <v>3380</v>
      </c>
      <c r="B10545">
        <v>5.46</v>
      </c>
      <c r="C10545" t="s">
        <v>8238</v>
      </c>
      <c r="D10545">
        <v>272</v>
      </c>
      <c r="E10545" t="s">
        <v>6058</v>
      </c>
      <c r="F10545" s="4">
        <v>5.46</v>
      </c>
      <c r="J10545" s="4">
        <f>MIN(Table16[[#This Row],[Medicare Outpatient Allowable Rate]:[WPPA Inc Outpatient Allowable Rate]])</f>
        <v>0</v>
      </c>
      <c r="K10545" s="4">
        <f>MAX(Table16[[#This Row],[Blue Cross Outpatient Allowable Rate]:[WPPA Inc Outpatient Allowable Rate]])</f>
        <v>5.1869999999999994</v>
      </c>
      <c r="L10545" s="4">
        <f>SUM(Table16[[#This Row],[Price]]*4.42)</f>
        <v>24.133199999999999</v>
      </c>
      <c r="M10545" s="4">
        <v>0</v>
      </c>
      <c r="N10545" s="4">
        <f>SUM(Table16[[#This Row],[ChargeID]]*0.76)</f>
        <v>4.1496000000000004</v>
      </c>
      <c r="O10545" s="4">
        <f>SUM(Table16[[#This Row],[Price]]*0.95)</f>
        <v>5.1869999999999994</v>
      </c>
      <c r="P10545" s="4">
        <f>SUM(Table16[[#This Row],[Price]]*0.8)</f>
        <v>4.3680000000000003</v>
      </c>
      <c r="Q10545" s="4">
        <f>SUM(Table16[[#This Row],[Price]]*0.6)</f>
        <v>3.2759999999999998</v>
      </c>
    </row>
    <row r="10546" spans="1:17" x14ac:dyDescent="0.25">
      <c r="A10546" t="s">
        <v>3380</v>
      </c>
      <c r="B10546">
        <v>3.52</v>
      </c>
      <c r="C10546" t="s">
        <v>8239</v>
      </c>
      <c r="D10546">
        <v>272</v>
      </c>
      <c r="E10546" t="s">
        <v>6058</v>
      </c>
      <c r="F10546" s="4">
        <v>3.52</v>
      </c>
      <c r="J10546" s="4">
        <f>MIN(Table16[[#This Row],[Medicare Outpatient Allowable Rate]:[WPPA Inc Outpatient Allowable Rate]])</f>
        <v>0</v>
      </c>
      <c r="K10546" s="4">
        <f>MAX(Table16[[#This Row],[Blue Cross Outpatient Allowable Rate]:[WPPA Inc Outpatient Allowable Rate]])</f>
        <v>3.3439999999999999</v>
      </c>
      <c r="L10546" s="4">
        <f>SUM(Table16[[#This Row],[Price]]*4.42)</f>
        <v>15.558400000000001</v>
      </c>
      <c r="M10546" s="4">
        <v>0</v>
      </c>
      <c r="N10546" s="4">
        <f>SUM(Table16[[#This Row],[ChargeID]]*0.76)</f>
        <v>2.6752000000000002</v>
      </c>
      <c r="O10546" s="4">
        <f>SUM(Table16[[#This Row],[Price]]*0.95)</f>
        <v>3.3439999999999999</v>
      </c>
      <c r="P10546" s="4">
        <f>SUM(Table16[[#This Row],[Price]]*0.8)</f>
        <v>2.8160000000000003</v>
      </c>
      <c r="Q10546" s="4">
        <f>SUM(Table16[[#This Row],[Price]]*0.6)</f>
        <v>2.1120000000000001</v>
      </c>
    </row>
    <row r="10547" spans="1:17" x14ac:dyDescent="0.25">
      <c r="A10547" t="s">
        <v>3380</v>
      </c>
      <c r="B10547">
        <v>0</v>
      </c>
      <c r="C10547" t="s">
        <v>8240</v>
      </c>
      <c r="D10547">
        <v>272</v>
      </c>
      <c r="E10547" t="s">
        <v>6589</v>
      </c>
      <c r="F10547" s="4">
        <v>0</v>
      </c>
      <c r="J10547" s="4">
        <f>MIN(Table16[[#This Row],[Medicare Outpatient Allowable Rate]:[WPPA Inc Outpatient Allowable Rate]])</f>
        <v>0</v>
      </c>
      <c r="K10547" s="4">
        <f>MAX(Table16[[#This Row],[Blue Cross Outpatient Allowable Rate]:[WPPA Inc Outpatient Allowable Rate]])</f>
        <v>0</v>
      </c>
      <c r="L10547" s="4">
        <f>SUM(Table16[[#This Row],[Price]]*4.42)</f>
        <v>0</v>
      </c>
      <c r="M10547" s="4">
        <v>0</v>
      </c>
      <c r="N10547" s="4">
        <f>SUM(Table16[[#This Row],[ChargeID]]*0.76)</f>
        <v>0</v>
      </c>
      <c r="O10547" s="4">
        <f>SUM(Table16[[#This Row],[Price]]*0.95)</f>
        <v>0</v>
      </c>
      <c r="P10547" s="4">
        <f>SUM(Table16[[#This Row],[Price]]*0.8)</f>
        <v>0</v>
      </c>
      <c r="Q10547" s="4">
        <f>SUM(Table16[[#This Row],[Price]]*0.6)</f>
        <v>0</v>
      </c>
    </row>
    <row r="10548" spans="1:17" x14ac:dyDescent="0.25">
      <c r="A10548" t="s">
        <v>3380</v>
      </c>
      <c r="B10548">
        <v>0</v>
      </c>
      <c r="C10548" t="s">
        <v>8241</v>
      </c>
      <c r="D10548">
        <v>272</v>
      </c>
      <c r="E10548" t="s">
        <v>6589</v>
      </c>
      <c r="F10548" s="4">
        <v>0</v>
      </c>
      <c r="J10548" s="4">
        <f>MIN(Table16[[#This Row],[Medicare Outpatient Allowable Rate]:[WPPA Inc Outpatient Allowable Rate]])</f>
        <v>0</v>
      </c>
      <c r="K10548" s="4">
        <f>MAX(Table16[[#This Row],[Blue Cross Outpatient Allowable Rate]:[WPPA Inc Outpatient Allowable Rate]])</f>
        <v>0</v>
      </c>
      <c r="L10548" s="4">
        <f>SUM(Table16[[#This Row],[Price]]*4.42)</f>
        <v>0</v>
      </c>
      <c r="M10548" s="4">
        <v>0</v>
      </c>
      <c r="N10548" s="4">
        <f>SUM(Table16[[#This Row],[ChargeID]]*0.76)</f>
        <v>0</v>
      </c>
      <c r="O10548" s="4">
        <f>SUM(Table16[[#This Row],[Price]]*0.95)</f>
        <v>0</v>
      </c>
      <c r="P10548" s="4">
        <f>SUM(Table16[[#This Row],[Price]]*0.8)</f>
        <v>0</v>
      </c>
      <c r="Q10548" s="4">
        <f>SUM(Table16[[#This Row],[Price]]*0.6)</f>
        <v>0</v>
      </c>
    </row>
    <row r="10549" spans="1:17" x14ac:dyDescent="0.25">
      <c r="A10549" t="s">
        <v>3380</v>
      </c>
      <c r="B10549">
        <v>0</v>
      </c>
      <c r="C10549" t="s">
        <v>8242</v>
      </c>
      <c r="D10549">
        <v>270</v>
      </c>
      <c r="E10549" t="s">
        <v>6264</v>
      </c>
      <c r="F10549" s="4">
        <v>0</v>
      </c>
      <c r="J10549" s="4">
        <f>MIN(Table16[[#This Row],[Medicare Outpatient Allowable Rate]:[WPPA Inc Outpatient Allowable Rate]])</f>
        <v>0</v>
      </c>
      <c r="K10549" s="4">
        <f>MAX(Table16[[#This Row],[Blue Cross Outpatient Allowable Rate]:[WPPA Inc Outpatient Allowable Rate]])</f>
        <v>0</v>
      </c>
      <c r="L10549" s="4">
        <f>SUM(Table16[[#This Row],[Price]]*4.42)</f>
        <v>0</v>
      </c>
      <c r="M10549" s="4">
        <v>0</v>
      </c>
      <c r="N10549" s="4">
        <f>SUM(Table16[[#This Row],[ChargeID]]*0.76)</f>
        <v>0</v>
      </c>
      <c r="O10549" s="4">
        <f>SUM(Table16[[#This Row],[Price]]*0.95)</f>
        <v>0</v>
      </c>
      <c r="P10549" s="4">
        <f>SUM(Table16[[#This Row],[Price]]*0.8)</f>
        <v>0</v>
      </c>
      <c r="Q10549" s="4">
        <f>SUM(Table16[[#This Row],[Price]]*0.6)</f>
        <v>0</v>
      </c>
    </row>
    <row r="10550" spans="1:17" x14ac:dyDescent="0.25">
      <c r="A10550" t="s">
        <v>3380</v>
      </c>
      <c r="B10550">
        <v>0</v>
      </c>
      <c r="C10550" t="s">
        <v>8243</v>
      </c>
      <c r="D10550">
        <v>270</v>
      </c>
      <c r="E10550" t="s">
        <v>8244</v>
      </c>
      <c r="F10550" s="4">
        <v>0</v>
      </c>
      <c r="J10550" s="4">
        <f>MIN(Table16[[#This Row],[Medicare Outpatient Allowable Rate]:[WPPA Inc Outpatient Allowable Rate]])</f>
        <v>0</v>
      </c>
      <c r="K10550" s="4">
        <f>MAX(Table16[[#This Row],[Blue Cross Outpatient Allowable Rate]:[WPPA Inc Outpatient Allowable Rate]])</f>
        <v>0</v>
      </c>
      <c r="L10550" s="4">
        <f>SUM(Table16[[#This Row],[Price]]*4.42)</f>
        <v>0</v>
      </c>
      <c r="M10550" s="4">
        <v>0</v>
      </c>
      <c r="N10550" s="4">
        <f>SUM(Table16[[#This Row],[ChargeID]]*0.76)</f>
        <v>0</v>
      </c>
      <c r="O10550" s="4">
        <f>SUM(Table16[[#This Row],[Price]]*0.95)</f>
        <v>0</v>
      </c>
      <c r="P10550" s="4">
        <f>SUM(Table16[[#This Row],[Price]]*0.8)</f>
        <v>0</v>
      </c>
      <c r="Q10550" s="4">
        <f>SUM(Table16[[#This Row],[Price]]*0.6)</f>
        <v>0</v>
      </c>
    </row>
    <row r="10551" spans="1:17" x14ac:dyDescent="0.25">
      <c r="A10551" t="s">
        <v>3380</v>
      </c>
      <c r="B10551">
        <v>0</v>
      </c>
      <c r="C10551" t="s">
        <v>8245</v>
      </c>
      <c r="D10551">
        <v>270</v>
      </c>
      <c r="E10551" t="s">
        <v>6248</v>
      </c>
      <c r="F10551" s="4">
        <v>0</v>
      </c>
      <c r="J10551" s="4">
        <f>MIN(Table16[[#This Row],[Medicare Outpatient Allowable Rate]:[WPPA Inc Outpatient Allowable Rate]])</f>
        <v>0</v>
      </c>
      <c r="K10551" s="4">
        <f>MAX(Table16[[#This Row],[Blue Cross Outpatient Allowable Rate]:[WPPA Inc Outpatient Allowable Rate]])</f>
        <v>0</v>
      </c>
      <c r="L10551" s="4">
        <f>SUM(Table16[[#This Row],[Price]]*4.42)</f>
        <v>0</v>
      </c>
      <c r="M10551" s="4">
        <v>0</v>
      </c>
      <c r="N10551" s="4">
        <f>SUM(Table16[[#This Row],[ChargeID]]*0.76)</f>
        <v>0</v>
      </c>
      <c r="O10551" s="4">
        <f>SUM(Table16[[#This Row],[Price]]*0.95)</f>
        <v>0</v>
      </c>
      <c r="P10551" s="4">
        <f>SUM(Table16[[#This Row],[Price]]*0.8)</f>
        <v>0</v>
      </c>
      <c r="Q10551" s="4">
        <f>SUM(Table16[[#This Row],[Price]]*0.6)</f>
        <v>0</v>
      </c>
    </row>
    <row r="10552" spans="1:17" x14ac:dyDescent="0.25">
      <c r="A10552" t="s">
        <v>3380</v>
      </c>
      <c r="B10552">
        <v>0</v>
      </c>
      <c r="C10552" t="s">
        <v>8246</v>
      </c>
      <c r="D10552">
        <v>271</v>
      </c>
      <c r="E10552" t="s">
        <v>6058</v>
      </c>
      <c r="F10552" s="4">
        <v>0</v>
      </c>
      <c r="J10552" s="4">
        <f>MIN(Table16[[#This Row],[Medicare Outpatient Allowable Rate]:[WPPA Inc Outpatient Allowable Rate]])</f>
        <v>0</v>
      </c>
      <c r="K10552" s="4">
        <f>MAX(Table16[[#This Row],[Blue Cross Outpatient Allowable Rate]:[WPPA Inc Outpatient Allowable Rate]])</f>
        <v>0</v>
      </c>
      <c r="L10552" s="4">
        <f>SUM(Table16[[#This Row],[Price]]*4.42)</f>
        <v>0</v>
      </c>
      <c r="M10552" s="4">
        <v>0</v>
      </c>
      <c r="N10552" s="4">
        <f>SUM(Table16[[#This Row],[ChargeID]]*0.76)</f>
        <v>0</v>
      </c>
      <c r="O10552" s="4">
        <f>SUM(Table16[[#This Row],[Price]]*0.95)</f>
        <v>0</v>
      </c>
      <c r="P10552" s="4">
        <f>SUM(Table16[[#This Row],[Price]]*0.8)</f>
        <v>0</v>
      </c>
      <c r="Q10552" s="4">
        <f>SUM(Table16[[#This Row],[Price]]*0.6)</f>
        <v>0</v>
      </c>
    </row>
    <row r="10553" spans="1:17" x14ac:dyDescent="0.25">
      <c r="A10553" t="s">
        <v>3380</v>
      </c>
      <c r="B10553">
        <v>14.7</v>
      </c>
      <c r="C10553" t="s">
        <v>8247</v>
      </c>
      <c r="D10553">
        <v>271</v>
      </c>
      <c r="E10553" t="s">
        <v>6058</v>
      </c>
      <c r="F10553" s="4">
        <v>14.7</v>
      </c>
      <c r="J10553" s="4">
        <f>MIN(Table16[[#This Row],[Medicare Outpatient Allowable Rate]:[WPPA Inc Outpatient Allowable Rate]])</f>
        <v>0</v>
      </c>
      <c r="K10553" s="4">
        <f>MAX(Table16[[#This Row],[Blue Cross Outpatient Allowable Rate]:[WPPA Inc Outpatient Allowable Rate]])</f>
        <v>13.964999999999998</v>
      </c>
      <c r="L10553" s="4">
        <f>SUM(Table16[[#This Row],[Price]]*4.42)</f>
        <v>64.97399999999999</v>
      </c>
      <c r="M10553" s="4">
        <v>0</v>
      </c>
      <c r="N10553" s="4">
        <f>SUM(Table16[[#This Row],[ChargeID]]*0.76)</f>
        <v>11.171999999999999</v>
      </c>
      <c r="O10553" s="4">
        <f>SUM(Table16[[#This Row],[Price]]*0.95)</f>
        <v>13.964999999999998</v>
      </c>
      <c r="P10553" s="4">
        <f>SUM(Table16[[#This Row],[Price]]*0.8)</f>
        <v>11.76</v>
      </c>
      <c r="Q10553" s="4">
        <f>SUM(Table16[[#This Row],[Price]]*0.6)</f>
        <v>8.8199999999999985</v>
      </c>
    </row>
    <row r="10554" spans="1:17" x14ac:dyDescent="0.25">
      <c r="A10554" t="s">
        <v>3380</v>
      </c>
      <c r="B10554">
        <v>8.02</v>
      </c>
      <c r="C10554" t="s">
        <v>8248</v>
      </c>
      <c r="D10554">
        <v>270</v>
      </c>
      <c r="E10554" t="s">
        <v>6058</v>
      </c>
      <c r="F10554" s="4">
        <v>8.02</v>
      </c>
      <c r="G10554" t="s">
        <v>7433</v>
      </c>
      <c r="J10554" s="4">
        <f>MIN(Table16[[#This Row],[Medicare Outpatient Allowable Rate]:[WPPA Inc Outpatient Allowable Rate]])</f>
        <v>0</v>
      </c>
      <c r="K10554" s="4">
        <f>MAX(Table16[[#This Row],[Blue Cross Outpatient Allowable Rate]:[WPPA Inc Outpatient Allowable Rate]])</f>
        <v>7.6189999999999989</v>
      </c>
      <c r="L10554" s="4">
        <f>SUM(Table16[[#This Row],[Price]]*4.42)</f>
        <v>35.448399999999999</v>
      </c>
      <c r="M10554" s="4">
        <v>0</v>
      </c>
      <c r="N10554" s="4">
        <f>SUM(Table16[[#This Row],[ChargeID]]*0.76)</f>
        <v>6.0952000000000002</v>
      </c>
      <c r="O10554" s="4">
        <f>SUM(Table16[[#This Row],[Price]]*0.95)</f>
        <v>7.6189999999999989</v>
      </c>
      <c r="P10554" s="4">
        <f>SUM(Table16[[#This Row],[Price]]*0.8)</f>
        <v>6.4160000000000004</v>
      </c>
      <c r="Q10554" s="4">
        <f>SUM(Table16[[#This Row],[Price]]*0.6)</f>
        <v>4.8119999999999994</v>
      </c>
    </row>
    <row r="10555" spans="1:17" x14ac:dyDescent="0.25">
      <c r="A10555" t="s">
        <v>3380</v>
      </c>
      <c r="B10555">
        <v>43.36</v>
      </c>
      <c r="C10555" t="s">
        <v>8249</v>
      </c>
      <c r="D10555">
        <v>272</v>
      </c>
      <c r="E10555" t="s">
        <v>6058</v>
      </c>
      <c r="F10555" s="4">
        <v>43.36</v>
      </c>
      <c r="J10555" s="4">
        <f>MIN(Table16[[#This Row],[Medicare Outpatient Allowable Rate]:[WPPA Inc Outpatient Allowable Rate]])</f>
        <v>0</v>
      </c>
      <c r="K10555" s="4">
        <f>MAX(Table16[[#This Row],[Blue Cross Outpatient Allowable Rate]:[WPPA Inc Outpatient Allowable Rate]])</f>
        <v>41.192</v>
      </c>
      <c r="L10555" s="4">
        <f>SUM(Table16[[#This Row],[Price]]*4.42)</f>
        <v>191.65119999999999</v>
      </c>
      <c r="M10555" s="4">
        <v>0</v>
      </c>
      <c r="N10555" s="4">
        <f>SUM(Table16[[#This Row],[ChargeID]]*0.76)</f>
        <v>32.953600000000002</v>
      </c>
      <c r="O10555" s="4">
        <f>SUM(Table16[[#This Row],[Price]]*0.95)</f>
        <v>41.192</v>
      </c>
      <c r="P10555" s="4">
        <f>SUM(Table16[[#This Row],[Price]]*0.8)</f>
        <v>34.688000000000002</v>
      </c>
      <c r="Q10555" s="4">
        <f>SUM(Table16[[#This Row],[Price]]*0.6)</f>
        <v>26.015999999999998</v>
      </c>
    </row>
    <row r="10556" spans="1:17" x14ac:dyDescent="0.25">
      <c r="A10556" t="s">
        <v>3380</v>
      </c>
      <c r="B10556">
        <v>11.27</v>
      </c>
      <c r="C10556" t="s">
        <v>8250</v>
      </c>
      <c r="D10556">
        <v>272</v>
      </c>
      <c r="E10556" t="s">
        <v>6058</v>
      </c>
      <c r="F10556" s="4">
        <v>11.27</v>
      </c>
      <c r="J10556" s="4">
        <f>MIN(Table16[[#This Row],[Medicare Outpatient Allowable Rate]:[WPPA Inc Outpatient Allowable Rate]])</f>
        <v>0</v>
      </c>
      <c r="K10556" s="4">
        <f>MAX(Table16[[#This Row],[Blue Cross Outpatient Allowable Rate]:[WPPA Inc Outpatient Allowable Rate]])</f>
        <v>10.706499999999998</v>
      </c>
      <c r="L10556" s="4">
        <f>SUM(Table16[[#This Row],[Price]]*4.42)</f>
        <v>49.813399999999994</v>
      </c>
      <c r="M10556" s="4">
        <v>0</v>
      </c>
      <c r="N10556" s="4">
        <f>SUM(Table16[[#This Row],[ChargeID]]*0.76)</f>
        <v>8.565199999999999</v>
      </c>
      <c r="O10556" s="4">
        <f>SUM(Table16[[#This Row],[Price]]*0.95)</f>
        <v>10.706499999999998</v>
      </c>
      <c r="P10556" s="4">
        <f>SUM(Table16[[#This Row],[Price]]*0.8)</f>
        <v>9.016</v>
      </c>
      <c r="Q10556" s="4">
        <f>SUM(Table16[[#This Row],[Price]]*0.6)</f>
        <v>6.7619999999999996</v>
      </c>
    </row>
    <row r="10557" spans="1:17" x14ac:dyDescent="0.25">
      <c r="A10557" t="s">
        <v>3380</v>
      </c>
      <c r="B10557">
        <v>9.8000000000000007</v>
      </c>
      <c r="C10557" t="s">
        <v>8251</v>
      </c>
      <c r="D10557">
        <v>271</v>
      </c>
      <c r="E10557" t="s">
        <v>6058</v>
      </c>
      <c r="F10557" s="4">
        <v>9.8000000000000007</v>
      </c>
      <c r="J10557" s="4">
        <f>MIN(Table16[[#This Row],[Medicare Outpatient Allowable Rate]:[WPPA Inc Outpatient Allowable Rate]])</f>
        <v>0</v>
      </c>
      <c r="K10557" s="4">
        <f>MAX(Table16[[#This Row],[Blue Cross Outpatient Allowable Rate]:[WPPA Inc Outpatient Allowable Rate]])</f>
        <v>9.31</v>
      </c>
      <c r="L10557" s="4">
        <f>SUM(Table16[[#This Row],[Price]]*4.42)</f>
        <v>43.316000000000003</v>
      </c>
      <c r="M10557" s="4">
        <v>0</v>
      </c>
      <c r="N10557" s="4">
        <f>SUM(Table16[[#This Row],[ChargeID]]*0.76)</f>
        <v>7.4480000000000004</v>
      </c>
      <c r="O10557" s="4">
        <f>SUM(Table16[[#This Row],[Price]]*0.95)</f>
        <v>9.31</v>
      </c>
      <c r="P10557" s="4">
        <f>SUM(Table16[[#This Row],[Price]]*0.8)</f>
        <v>7.8400000000000007</v>
      </c>
      <c r="Q10557" s="4">
        <f>SUM(Table16[[#This Row],[Price]]*0.6)</f>
        <v>5.88</v>
      </c>
    </row>
    <row r="10558" spans="1:17" x14ac:dyDescent="0.25">
      <c r="A10558" t="s">
        <v>3380</v>
      </c>
      <c r="B10558">
        <v>18.62</v>
      </c>
      <c r="C10558" t="s">
        <v>8252</v>
      </c>
      <c r="D10558">
        <v>271</v>
      </c>
      <c r="E10558" t="s">
        <v>6058</v>
      </c>
      <c r="F10558" s="4">
        <v>18.62</v>
      </c>
      <c r="J10558" s="4">
        <f>MIN(Table16[[#This Row],[Medicare Outpatient Allowable Rate]:[WPPA Inc Outpatient Allowable Rate]])</f>
        <v>0</v>
      </c>
      <c r="K10558" s="4">
        <f>MAX(Table16[[#This Row],[Blue Cross Outpatient Allowable Rate]:[WPPA Inc Outpatient Allowable Rate]])</f>
        <v>17.689</v>
      </c>
      <c r="L10558" s="4">
        <f>SUM(Table16[[#This Row],[Price]]*4.42)</f>
        <v>82.300399999999996</v>
      </c>
      <c r="M10558" s="4">
        <v>0</v>
      </c>
      <c r="N10558" s="4">
        <f>SUM(Table16[[#This Row],[ChargeID]]*0.76)</f>
        <v>14.151200000000001</v>
      </c>
      <c r="O10558" s="4">
        <f>SUM(Table16[[#This Row],[Price]]*0.95)</f>
        <v>17.689</v>
      </c>
      <c r="P10558" s="4">
        <f>SUM(Table16[[#This Row],[Price]]*0.8)</f>
        <v>14.896000000000001</v>
      </c>
      <c r="Q10558" s="4">
        <f>SUM(Table16[[#This Row],[Price]]*0.6)</f>
        <v>11.172000000000001</v>
      </c>
    </row>
    <row r="10559" spans="1:17" x14ac:dyDescent="0.25">
      <c r="A10559" t="s">
        <v>3380</v>
      </c>
      <c r="B10559">
        <v>1.61</v>
      </c>
      <c r="C10559" t="s">
        <v>8253</v>
      </c>
      <c r="D10559">
        <v>271</v>
      </c>
      <c r="E10559" t="s">
        <v>8254</v>
      </c>
      <c r="F10559" s="4">
        <v>1.61</v>
      </c>
      <c r="J10559" s="4">
        <f>MIN(Table16[[#This Row],[Medicare Outpatient Allowable Rate]:[WPPA Inc Outpatient Allowable Rate]])</f>
        <v>0</v>
      </c>
      <c r="K10559" s="4">
        <f>MAX(Table16[[#This Row],[Blue Cross Outpatient Allowable Rate]:[WPPA Inc Outpatient Allowable Rate]])</f>
        <v>1.5295000000000001</v>
      </c>
      <c r="L10559" s="4">
        <f>SUM(Table16[[#This Row],[Price]]*4.42)</f>
        <v>7.1162000000000001</v>
      </c>
      <c r="M10559" s="4">
        <v>0</v>
      </c>
      <c r="N10559" s="4">
        <f>SUM(Table16[[#This Row],[ChargeID]]*0.76)</f>
        <v>1.2236</v>
      </c>
      <c r="O10559" s="4">
        <f>SUM(Table16[[#This Row],[Price]]*0.95)</f>
        <v>1.5295000000000001</v>
      </c>
      <c r="P10559" s="4">
        <f>SUM(Table16[[#This Row],[Price]]*0.8)</f>
        <v>1.2880000000000003</v>
      </c>
      <c r="Q10559" s="4">
        <f>SUM(Table16[[#This Row],[Price]]*0.6)</f>
        <v>0.96599999999999997</v>
      </c>
    </row>
    <row r="10560" spans="1:17" x14ac:dyDescent="0.25">
      <c r="A10560" t="s">
        <v>3380</v>
      </c>
      <c r="B10560">
        <v>7.74</v>
      </c>
      <c r="C10560" t="s">
        <v>8255</v>
      </c>
      <c r="D10560">
        <v>270</v>
      </c>
      <c r="E10560" t="s">
        <v>8254</v>
      </c>
      <c r="F10560" s="4">
        <v>7.74</v>
      </c>
      <c r="J10560" s="4">
        <f>MIN(Table16[[#This Row],[Medicare Outpatient Allowable Rate]:[WPPA Inc Outpatient Allowable Rate]])</f>
        <v>0</v>
      </c>
      <c r="K10560" s="4">
        <f>MAX(Table16[[#This Row],[Blue Cross Outpatient Allowable Rate]:[WPPA Inc Outpatient Allowable Rate]])</f>
        <v>7.3529999999999998</v>
      </c>
      <c r="L10560" s="4">
        <f>SUM(Table16[[#This Row],[Price]]*4.42)</f>
        <v>34.210799999999999</v>
      </c>
      <c r="M10560" s="4">
        <v>0</v>
      </c>
      <c r="N10560" s="4">
        <f>SUM(Table16[[#This Row],[ChargeID]]*0.76)</f>
        <v>5.8824000000000005</v>
      </c>
      <c r="O10560" s="4">
        <f>SUM(Table16[[#This Row],[Price]]*0.95)</f>
        <v>7.3529999999999998</v>
      </c>
      <c r="P10560" s="4">
        <f>SUM(Table16[[#This Row],[Price]]*0.8)</f>
        <v>6.1920000000000002</v>
      </c>
      <c r="Q10560" s="4">
        <f>SUM(Table16[[#This Row],[Price]]*0.6)</f>
        <v>4.6440000000000001</v>
      </c>
    </row>
    <row r="10561" spans="1:17" x14ac:dyDescent="0.25">
      <c r="A10561" t="s">
        <v>3380</v>
      </c>
      <c r="B10561">
        <v>1.54</v>
      </c>
      <c r="C10561" t="s">
        <v>8256</v>
      </c>
      <c r="D10561">
        <v>270</v>
      </c>
      <c r="E10561" t="s">
        <v>6058</v>
      </c>
      <c r="F10561" s="4">
        <v>1.54</v>
      </c>
      <c r="J10561" s="4">
        <f>MIN(Table16[[#This Row],[Medicare Outpatient Allowable Rate]:[WPPA Inc Outpatient Allowable Rate]])</f>
        <v>0</v>
      </c>
      <c r="K10561" s="4">
        <f>MAX(Table16[[#This Row],[Blue Cross Outpatient Allowable Rate]:[WPPA Inc Outpatient Allowable Rate]])</f>
        <v>1.4629999999999999</v>
      </c>
      <c r="L10561" s="4">
        <f>SUM(Table16[[#This Row],[Price]]*4.42)</f>
        <v>6.8068</v>
      </c>
      <c r="M10561" s="4">
        <v>0</v>
      </c>
      <c r="N10561" s="4">
        <f>SUM(Table16[[#This Row],[ChargeID]]*0.76)</f>
        <v>1.1704000000000001</v>
      </c>
      <c r="O10561" s="4">
        <f>SUM(Table16[[#This Row],[Price]]*0.95)</f>
        <v>1.4629999999999999</v>
      </c>
      <c r="P10561" s="4">
        <f>SUM(Table16[[#This Row],[Price]]*0.8)</f>
        <v>1.2320000000000002</v>
      </c>
      <c r="Q10561" s="4">
        <f>SUM(Table16[[#This Row],[Price]]*0.6)</f>
        <v>0.92399999999999993</v>
      </c>
    </row>
    <row r="10562" spans="1:17" x14ac:dyDescent="0.25">
      <c r="A10562" t="s">
        <v>3380</v>
      </c>
      <c r="B10562">
        <v>0</v>
      </c>
      <c r="C10562" t="s">
        <v>8257</v>
      </c>
      <c r="D10562">
        <v>271</v>
      </c>
      <c r="E10562" t="s">
        <v>6058</v>
      </c>
      <c r="F10562" s="4">
        <v>0</v>
      </c>
      <c r="J10562" s="4">
        <f>MIN(Table16[[#This Row],[Medicare Outpatient Allowable Rate]:[WPPA Inc Outpatient Allowable Rate]])</f>
        <v>0</v>
      </c>
      <c r="K10562" s="4">
        <f>MAX(Table16[[#This Row],[Blue Cross Outpatient Allowable Rate]:[WPPA Inc Outpatient Allowable Rate]])</f>
        <v>0</v>
      </c>
      <c r="L10562" s="4">
        <f>SUM(Table16[[#This Row],[Price]]*4.42)</f>
        <v>0</v>
      </c>
      <c r="M10562" s="4">
        <v>0</v>
      </c>
      <c r="N10562" s="4">
        <f>SUM(Table16[[#This Row],[ChargeID]]*0.76)</f>
        <v>0</v>
      </c>
      <c r="O10562" s="4">
        <f>SUM(Table16[[#This Row],[Price]]*0.95)</f>
        <v>0</v>
      </c>
      <c r="P10562" s="4">
        <f>SUM(Table16[[#This Row],[Price]]*0.8)</f>
        <v>0</v>
      </c>
      <c r="Q10562" s="4">
        <f>SUM(Table16[[#This Row],[Price]]*0.6)</f>
        <v>0</v>
      </c>
    </row>
    <row r="10563" spans="1:17" x14ac:dyDescent="0.25">
      <c r="A10563" t="s">
        <v>3380</v>
      </c>
      <c r="B10563">
        <v>6.62</v>
      </c>
      <c r="C10563" t="s">
        <v>8258</v>
      </c>
      <c r="D10563">
        <v>271</v>
      </c>
      <c r="E10563" t="s">
        <v>6058</v>
      </c>
      <c r="F10563" s="4">
        <v>6.62</v>
      </c>
      <c r="J10563" s="4">
        <f>MIN(Table16[[#This Row],[Medicare Outpatient Allowable Rate]:[WPPA Inc Outpatient Allowable Rate]])</f>
        <v>0</v>
      </c>
      <c r="K10563" s="4">
        <f>MAX(Table16[[#This Row],[Blue Cross Outpatient Allowable Rate]:[WPPA Inc Outpatient Allowable Rate]])</f>
        <v>6.2889999999999997</v>
      </c>
      <c r="L10563" s="4">
        <f>SUM(Table16[[#This Row],[Price]]*4.42)</f>
        <v>29.260400000000001</v>
      </c>
      <c r="M10563" s="4">
        <v>0</v>
      </c>
      <c r="N10563" s="4">
        <f>SUM(Table16[[#This Row],[ChargeID]]*0.76)</f>
        <v>5.0312000000000001</v>
      </c>
      <c r="O10563" s="4">
        <f>SUM(Table16[[#This Row],[Price]]*0.95)</f>
        <v>6.2889999999999997</v>
      </c>
      <c r="P10563" s="4">
        <f>SUM(Table16[[#This Row],[Price]]*0.8)</f>
        <v>5.2960000000000003</v>
      </c>
      <c r="Q10563" s="4">
        <f>SUM(Table16[[#This Row],[Price]]*0.6)</f>
        <v>3.972</v>
      </c>
    </row>
    <row r="10564" spans="1:17" x14ac:dyDescent="0.25">
      <c r="A10564" t="s">
        <v>3380</v>
      </c>
      <c r="B10564">
        <v>7.74</v>
      </c>
      <c r="C10564" t="s">
        <v>8259</v>
      </c>
      <c r="D10564">
        <v>271</v>
      </c>
      <c r="E10564" t="s">
        <v>6058</v>
      </c>
      <c r="F10564" s="4">
        <v>7.74</v>
      </c>
      <c r="J10564" s="4">
        <f>MIN(Table16[[#This Row],[Medicare Outpatient Allowable Rate]:[WPPA Inc Outpatient Allowable Rate]])</f>
        <v>0</v>
      </c>
      <c r="K10564" s="4">
        <f>MAX(Table16[[#This Row],[Blue Cross Outpatient Allowable Rate]:[WPPA Inc Outpatient Allowable Rate]])</f>
        <v>7.3529999999999998</v>
      </c>
      <c r="L10564" s="4">
        <f>SUM(Table16[[#This Row],[Price]]*4.42)</f>
        <v>34.210799999999999</v>
      </c>
      <c r="M10564" s="4">
        <v>0</v>
      </c>
      <c r="N10564" s="4">
        <f>SUM(Table16[[#This Row],[ChargeID]]*0.76)</f>
        <v>5.8824000000000005</v>
      </c>
      <c r="O10564" s="4">
        <f>SUM(Table16[[#This Row],[Price]]*0.95)</f>
        <v>7.3529999999999998</v>
      </c>
      <c r="P10564" s="4">
        <f>SUM(Table16[[#This Row],[Price]]*0.8)</f>
        <v>6.1920000000000002</v>
      </c>
      <c r="Q10564" s="4">
        <f>SUM(Table16[[#This Row],[Price]]*0.6)</f>
        <v>4.6440000000000001</v>
      </c>
    </row>
    <row r="10565" spans="1:17" x14ac:dyDescent="0.25">
      <c r="A10565" t="s">
        <v>3380</v>
      </c>
      <c r="B10565">
        <v>0</v>
      </c>
      <c r="C10565" t="s">
        <v>8260</v>
      </c>
      <c r="D10565">
        <v>271</v>
      </c>
      <c r="E10565" t="s">
        <v>6058</v>
      </c>
      <c r="F10565" s="4">
        <v>0</v>
      </c>
      <c r="J10565" s="4">
        <f>MIN(Table16[[#This Row],[Medicare Outpatient Allowable Rate]:[WPPA Inc Outpatient Allowable Rate]])</f>
        <v>0</v>
      </c>
      <c r="K10565" s="4">
        <f>MAX(Table16[[#This Row],[Blue Cross Outpatient Allowable Rate]:[WPPA Inc Outpatient Allowable Rate]])</f>
        <v>0</v>
      </c>
      <c r="L10565" s="4">
        <f>SUM(Table16[[#This Row],[Price]]*4.42)</f>
        <v>0</v>
      </c>
      <c r="M10565" s="4">
        <v>0</v>
      </c>
      <c r="N10565" s="4">
        <f>SUM(Table16[[#This Row],[ChargeID]]*0.76)</f>
        <v>0</v>
      </c>
      <c r="O10565" s="4">
        <f>SUM(Table16[[#This Row],[Price]]*0.95)</f>
        <v>0</v>
      </c>
      <c r="P10565" s="4">
        <f>SUM(Table16[[#This Row],[Price]]*0.8)</f>
        <v>0</v>
      </c>
      <c r="Q10565" s="4">
        <f>SUM(Table16[[#This Row],[Price]]*0.6)</f>
        <v>0</v>
      </c>
    </row>
    <row r="10566" spans="1:17" x14ac:dyDescent="0.25">
      <c r="A10566" t="s">
        <v>3380</v>
      </c>
      <c r="B10566">
        <v>0</v>
      </c>
      <c r="C10566" t="s">
        <v>8261</v>
      </c>
      <c r="D10566">
        <v>271</v>
      </c>
      <c r="E10566" t="s">
        <v>6058</v>
      </c>
      <c r="F10566" s="4">
        <v>0</v>
      </c>
      <c r="J10566" s="4">
        <f>MIN(Table16[[#This Row],[Medicare Outpatient Allowable Rate]:[WPPA Inc Outpatient Allowable Rate]])</f>
        <v>0</v>
      </c>
      <c r="K10566" s="4">
        <f>MAX(Table16[[#This Row],[Blue Cross Outpatient Allowable Rate]:[WPPA Inc Outpatient Allowable Rate]])</f>
        <v>0</v>
      </c>
      <c r="L10566" s="4">
        <f>SUM(Table16[[#This Row],[Price]]*4.42)</f>
        <v>0</v>
      </c>
      <c r="M10566" s="4">
        <v>0</v>
      </c>
      <c r="N10566" s="4">
        <f>SUM(Table16[[#This Row],[ChargeID]]*0.76)</f>
        <v>0</v>
      </c>
      <c r="O10566" s="4">
        <f>SUM(Table16[[#This Row],[Price]]*0.95)</f>
        <v>0</v>
      </c>
      <c r="P10566" s="4">
        <f>SUM(Table16[[#This Row],[Price]]*0.8)</f>
        <v>0</v>
      </c>
      <c r="Q10566" s="4">
        <f>SUM(Table16[[#This Row],[Price]]*0.6)</f>
        <v>0</v>
      </c>
    </row>
    <row r="10567" spans="1:17" x14ac:dyDescent="0.25">
      <c r="A10567" t="s">
        <v>3380</v>
      </c>
      <c r="B10567">
        <v>17.43</v>
      </c>
      <c r="C10567" t="s">
        <v>8262</v>
      </c>
      <c r="D10567">
        <v>272</v>
      </c>
      <c r="E10567" t="s">
        <v>6058</v>
      </c>
      <c r="F10567" s="4">
        <v>17.43</v>
      </c>
      <c r="J10567" s="4">
        <f>MIN(Table16[[#This Row],[Medicare Outpatient Allowable Rate]:[WPPA Inc Outpatient Allowable Rate]])</f>
        <v>0</v>
      </c>
      <c r="K10567" s="4">
        <f>MAX(Table16[[#This Row],[Blue Cross Outpatient Allowable Rate]:[WPPA Inc Outpatient Allowable Rate]])</f>
        <v>16.558499999999999</v>
      </c>
      <c r="L10567" s="4">
        <f>SUM(Table16[[#This Row],[Price]]*4.42)</f>
        <v>77.040599999999998</v>
      </c>
      <c r="M10567" s="4">
        <v>0</v>
      </c>
      <c r="N10567" s="4">
        <f>SUM(Table16[[#This Row],[ChargeID]]*0.76)</f>
        <v>13.2468</v>
      </c>
      <c r="O10567" s="4">
        <f>SUM(Table16[[#This Row],[Price]]*0.95)</f>
        <v>16.558499999999999</v>
      </c>
      <c r="P10567" s="4">
        <f>SUM(Table16[[#This Row],[Price]]*0.8)</f>
        <v>13.944000000000001</v>
      </c>
      <c r="Q10567" s="4">
        <f>SUM(Table16[[#This Row],[Price]]*0.6)</f>
        <v>10.458</v>
      </c>
    </row>
    <row r="10568" spans="1:17" x14ac:dyDescent="0.25">
      <c r="A10568" t="s">
        <v>3380</v>
      </c>
      <c r="B10568">
        <v>44.21</v>
      </c>
      <c r="C10568" t="s">
        <v>8263</v>
      </c>
      <c r="D10568">
        <v>272</v>
      </c>
      <c r="E10568" t="s">
        <v>6058</v>
      </c>
      <c r="F10568" s="4">
        <v>44.21</v>
      </c>
      <c r="J10568" s="4">
        <f>MIN(Table16[[#This Row],[Medicare Outpatient Allowable Rate]:[WPPA Inc Outpatient Allowable Rate]])</f>
        <v>0</v>
      </c>
      <c r="K10568" s="4">
        <f>MAX(Table16[[#This Row],[Blue Cross Outpatient Allowable Rate]:[WPPA Inc Outpatient Allowable Rate]])</f>
        <v>41.999499999999998</v>
      </c>
      <c r="L10568" s="4">
        <f>SUM(Table16[[#This Row],[Price]]*4.42)</f>
        <v>195.40819999999999</v>
      </c>
      <c r="M10568" s="4">
        <v>0</v>
      </c>
      <c r="N10568" s="4">
        <f>SUM(Table16[[#This Row],[ChargeID]]*0.76)</f>
        <v>33.599600000000002</v>
      </c>
      <c r="O10568" s="4">
        <f>SUM(Table16[[#This Row],[Price]]*0.95)</f>
        <v>41.999499999999998</v>
      </c>
      <c r="P10568" s="4">
        <f>SUM(Table16[[#This Row],[Price]]*0.8)</f>
        <v>35.368000000000002</v>
      </c>
      <c r="Q10568" s="4">
        <f>SUM(Table16[[#This Row],[Price]]*0.6)</f>
        <v>26.526</v>
      </c>
    </row>
    <row r="10569" spans="1:17" x14ac:dyDescent="0.25">
      <c r="A10569" t="s">
        <v>3380</v>
      </c>
      <c r="B10569">
        <v>0</v>
      </c>
      <c r="C10569" t="s">
        <v>12273</v>
      </c>
      <c r="D10569">
        <v>271</v>
      </c>
      <c r="E10569" t="s">
        <v>6247</v>
      </c>
      <c r="F10569" s="4">
        <v>0</v>
      </c>
      <c r="J10569" s="4">
        <f>MIN(Table16[[#This Row],[Medicare Outpatient Allowable Rate]:[WPPA Inc Outpatient Allowable Rate]])</f>
        <v>0</v>
      </c>
      <c r="K10569" s="4">
        <f>MAX(Table16[[#This Row],[Blue Cross Outpatient Allowable Rate]:[WPPA Inc Outpatient Allowable Rate]])</f>
        <v>0</v>
      </c>
      <c r="L10569" s="4">
        <f>SUM(Table16[[#This Row],[Price]]*4.42)</f>
        <v>0</v>
      </c>
      <c r="M10569" s="4">
        <v>0</v>
      </c>
      <c r="N10569" s="4">
        <f>SUM(Table16[[#This Row],[ChargeID]]*0.76)</f>
        <v>0</v>
      </c>
      <c r="O10569" s="4">
        <f>SUM(Table16[[#This Row],[Price]]*0.95)</f>
        <v>0</v>
      </c>
      <c r="P10569" s="4">
        <f>SUM(Table16[[#This Row],[Price]]*0.8)</f>
        <v>0</v>
      </c>
      <c r="Q10569" s="4">
        <f>SUM(Table16[[#This Row],[Price]]*0.6)</f>
        <v>0</v>
      </c>
    </row>
    <row r="10570" spans="1:17" x14ac:dyDescent="0.25">
      <c r="A10570" t="s">
        <v>3380</v>
      </c>
      <c r="B10570">
        <v>13.9</v>
      </c>
      <c r="C10570" t="s">
        <v>8264</v>
      </c>
      <c r="D10570">
        <v>271</v>
      </c>
      <c r="E10570" t="s">
        <v>6058</v>
      </c>
      <c r="F10570" s="4">
        <v>13.9</v>
      </c>
      <c r="J10570" s="4">
        <f>MIN(Table16[[#This Row],[Medicare Outpatient Allowable Rate]:[WPPA Inc Outpatient Allowable Rate]])</f>
        <v>0</v>
      </c>
      <c r="K10570" s="4">
        <f>MAX(Table16[[#This Row],[Blue Cross Outpatient Allowable Rate]:[WPPA Inc Outpatient Allowable Rate]])</f>
        <v>13.205</v>
      </c>
      <c r="L10570" s="4">
        <f>SUM(Table16[[#This Row],[Price]]*4.42)</f>
        <v>61.438000000000002</v>
      </c>
      <c r="M10570" s="4">
        <v>0</v>
      </c>
      <c r="N10570" s="4">
        <f>SUM(Table16[[#This Row],[ChargeID]]*0.76)</f>
        <v>10.564</v>
      </c>
      <c r="O10570" s="4">
        <f>SUM(Table16[[#This Row],[Price]]*0.95)</f>
        <v>13.205</v>
      </c>
      <c r="P10570" s="4">
        <f>SUM(Table16[[#This Row],[Price]]*0.8)</f>
        <v>11.120000000000001</v>
      </c>
      <c r="Q10570" s="4">
        <f>SUM(Table16[[#This Row],[Price]]*0.6)</f>
        <v>8.34</v>
      </c>
    </row>
    <row r="10571" spans="1:17" x14ac:dyDescent="0.25">
      <c r="A10571" t="s">
        <v>3380</v>
      </c>
      <c r="B10571">
        <v>0</v>
      </c>
      <c r="C10571" t="s">
        <v>8265</v>
      </c>
      <c r="D10571">
        <v>271</v>
      </c>
      <c r="E10571" t="s">
        <v>6058</v>
      </c>
      <c r="F10571" s="4">
        <v>0</v>
      </c>
      <c r="J10571" s="4">
        <f>MIN(Table16[[#This Row],[Medicare Outpatient Allowable Rate]:[WPPA Inc Outpatient Allowable Rate]])</f>
        <v>0</v>
      </c>
      <c r="K10571" s="4">
        <f>MAX(Table16[[#This Row],[Blue Cross Outpatient Allowable Rate]:[WPPA Inc Outpatient Allowable Rate]])</f>
        <v>0</v>
      </c>
      <c r="L10571" s="4">
        <f>SUM(Table16[[#This Row],[Price]]*4.42)</f>
        <v>0</v>
      </c>
      <c r="M10571" s="4">
        <v>0</v>
      </c>
      <c r="N10571" s="4">
        <f>SUM(Table16[[#This Row],[ChargeID]]*0.76)</f>
        <v>0</v>
      </c>
      <c r="O10571" s="4">
        <f>SUM(Table16[[#This Row],[Price]]*0.95)</f>
        <v>0</v>
      </c>
      <c r="P10571" s="4">
        <f>SUM(Table16[[#This Row],[Price]]*0.8)</f>
        <v>0</v>
      </c>
      <c r="Q10571" s="4">
        <f>SUM(Table16[[#This Row],[Price]]*0.6)</f>
        <v>0</v>
      </c>
    </row>
    <row r="10572" spans="1:17" x14ac:dyDescent="0.25">
      <c r="A10572" t="s">
        <v>3380</v>
      </c>
      <c r="B10572">
        <v>0</v>
      </c>
      <c r="C10572" t="s">
        <v>8266</v>
      </c>
      <c r="D10572">
        <v>271</v>
      </c>
      <c r="E10572" t="s">
        <v>6247</v>
      </c>
      <c r="F10572" s="4">
        <v>0</v>
      </c>
      <c r="J10572" s="4">
        <f>MIN(Table16[[#This Row],[Medicare Outpatient Allowable Rate]:[WPPA Inc Outpatient Allowable Rate]])</f>
        <v>0</v>
      </c>
      <c r="K10572" s="4">
        <f>MAX(Table16[[#This Row],[Blue Cross Outpatient Allowable Rate]:[WPPA Inc Outpatient Allowable Rate]])</f>
        <v>0</v>
      </c>
      <c r="L10572" s="4">
        <f>SUM(Table16[[#This Row],[Price]]*4.42)</f>
        <v>0</v>
      </c>
      <c r="M10572" s="4">
        <v>0</v>
      </c>
      <c r="N10572" s="4">
        <f>SUM(Table16[[#This Row],[ChargeID]]*0.76)</f>
        <v>0</v>
      </c>
      <c r="O10572" s="4">
        <f>SUM(Table16[[#This Row],[Price]]*0.95)</f>
        <v>0</v>
      </c>
      <c r="P10572" s="4">
        <f>SUM(Table16[[#This Row],[Price]]*0.8)</f>
        <v>0</v>
      </c>
      <c r="Q10572" s="4">
        <f>SUM(Table16[[#This Row],[Price]]*0.6)</f>
        <v>0</v>
      </c>
    </row>
    <row r="10573" spans="1:17" x14ac:dyDescent="0.25">
      <c r="A10573" t="s">
        <v>3380</v>
      </c>
      <c r="B10573">
        <v>0</v>
      </c>
      <c r="C10573" t="s">
        <v>8267</v>
      </c>
      <c r="D10573">
        <v>271</v>
      </c>
      <c r="E10573" t="s">
        <v>6247</v>
      </c>
      <c r="F10573" s="4">
        <v>0</v>
      </c>
      <c r="J10573" s="4">
        <f>MIN(Table16[[#This Row],[Medicare Outpatient Allowable Rate]:[WPPA Inc Outpatient Allowable Rate]])</f>
        <v>0</v>
      </c>
      <c r="K10573" s="4">
        <f>MAX(Table16[[#This Row],[Blue Cross Outpatient Allowable Rate]:[WPPA Inc Outpatient Allowable Rate]])</f>
        <v>0</v>
      </c>
      <c r="L10573" s="4">
        <f>SUM(Table16[[#This Row],[Price]]*4.42)</f>
        <v>0</v>
      </c>
      <c r="M10573" s="4">
        <v>0</v>
      </c>
      <c r="N10573" s="4">
        <f>SUM(Table16[[#This Row],[ChargeID]]*0.76)</f>
        <v>0</v>
      </c>
      <c r="O10573" s="4">
        <f>SUM(Table16[[#This Row],[Price]]*0.95)</f>
        <v>0</v>
      </c>
      <c r="P10573" s="4">
        <f>SUM(Table16[[#This Row],[Price]]*0.8)</f>
        <v>0</v>
      </c>
      <c r="Q10573" s="4">
        <f>SUM(Table16[[#This Row],[Price]]*0.6)</f>
        <v>0</v>
      </c>
    </row>
    <row r="10574" spans="1:17" x14ac:dyDescent="0.25">
      <c r="A10574" t="s">
        <v>3380</v>
      </c>
      <c r="B10574">
        <v>0</v>
      </c>
      <c r="C10574" t="s">
        <v>8268</v>
      </c>
      <c r="D10574">
        <v>271</v>
      </c>
      <c r="E10574" t="s">
        <v>6058</v>
      </c>
      <c r="F10574" s="4">
        <v>0</v>
      </c>
      <c r="J10574" s="4">
        <f>MIN(Table16[[#This Row],[Medicare Outpatient Allowable Rate]:[WPPA Inc Outpatient Allowable Rate]])</f>
        <v>0</v>
      </c>
      <c r="K10574" s="4">
        <f>MAX(Table16[[#This Row],[Blue Cross Outpatient Allowable Rate]:[WPPA Inc Outpatient Allowable Rate]])</f>
        <v>0</v>
      </c>
      <c r="L10574" s="4">
        <f>SUM(Table16[[#This Row],[Price]]*4.42)</f>
        <v>0</v>
      </c>
      <c r="M10574" s="4">
        <v>0</v>
      </c>
      <c r="N10574" s="4">
        <f>SUM(Table16[[#This Row],[ChargeID]]*0.76)</f>
        <v>0</v>
      </c>
      <c r="O10574" s="4">
        <f>SUM(Table16[[#This Row],[Price]]*0.95)</f>
        <v>0</v>
      </c>
      <c r="P10574" s="4">
        <f>SUM(Table16[[#This Row],[Price]]*0.8)</f>
        <v>0</v>
      </c>
      <c r="Q10574" s="4">
        <f>SUM(Table16[[#This Row],[Price]]*0.6)</f>
        <v>0</v>
      </c>
    </row>
    <row r="10575" spans="1:17" x14ac:dyDescent="0.25">
      <c r="A10575" t="s">
        <v>3380</v>
      </c>
      <c r="B10575">
        <v>0</v>
      </c>
      <c r="C10575" t="s">
        <v>8269</v>
      </c>
      <c r="D10575">
        <v>271</v>
      </c>
      <c r="E10575" t="s">
        <v>6058</v>
      </c>
      <c r="F10575" s="4">
        <v>0</v>
      </c>
      <c r="J10575" s="4">
        <f>MIN(Table16[[#This Row],[Medicare Outpatient Allowable Rate]:[WPPA Inc Outpatient Allowable Rate]])</f>
        <v>0</v>
      </c>
      <c r="K10575" s="4">
        <f>MAX(Table16[[#This Row],[Blue Cross Outpatient Allowable Rate]:[WPPA Inc Outpatient Allowable Rate]])</f>
        <v>0</v>
      </c>
      <c r="L10575" s="4">
        <f>SUM(Table16[[#This Row],[Price]]*4.42)</f>
        <v>0</v>
      </c>
      <c r="M10575" s="4">
        <v>0</v>
      </c>
      <c r="N10575" s="4">
        <f>SUM(Table16[[#This Row],[ChargeID]]*0.76)</f>
        <v>0</v>
      </c>
      <c r="O10575" s="4">
        <f>SUM(Table16[[#This Row],[Price]]*0.95)</f>
        <v>0</v>
      </c>
      <c r="P10575" s="4">
        <f>SUM(Table16[[#This Row],[Price]]*0.8)</f>
        <v>0</v>
      </c>
      <c r="Q10575" s="4">
        <f>SUM(Table16[[#This Row],[Price]]*0.6)</f>
        <v>0</v>
      </c>
    </row>
    <row r="10576" spans="1:17" x14ac:dyDescent="0.25">
      <c r="A10576" t="s">
        <v>3380</v>
      </c>
      <c r="B10576">
        <v>0</v>
      </c>
      <c r="C10576" t="s">
        <v>8270</v>
      </c>
      <c r="D10576">
        <v>271</v>
      </c>
      <c r="E10576" t="s">
        <v>6281</v>
      </c>
      <c r="F10576" s="4">
        <v>0</v>
      </c>
      <c r="J10576" s="4">
        <f>MIN(Table16[[#This Row],[Medicare Outpatient Allowable Rate]:[WPPA Inc Outpatient Allowable Rate]])</f>
        <v>0</v>
      </c>
      <c r="K10576" s="4">
        <f>MAX(Table16[[#This Row],[Blue Cross Outpatient Allowable Rate]:[WPPA Inc Outpatient Allowable Rate]])</f>
        <v>0</v>
      </c>
      <c r="L10576" s="4">
        <f>SUM(Table16[[#This Row],[Price]]*4.42)</f>
        <v>0</v>
      </c>
      <c r="M10576" s="4">
        <v>0</v>
      </c>
      <c r="N10576" s="4">
        <f>SUM(Table16[[#This Row],[ChargeID]]*0.76)</f>
        <v>0</v>
      </c>
      <c r="O10576" s="4">
        <f>SUM(Table16[[#This Row],[Price]]*0.95)</f>
        <v>0</v>
      </c>
      <c r="P10576" s="4">
        <f>SUM(Table16[[#This Row],[Price]]*0.8)</f>
        <v>0</v>
      </c>
      <c r="Q10576" s="4">
        <f>SUM(Table16[[#This Row],[Price]]*0.6)</f>
        <v>0</v>
      </c>
    </row>
    <row r="10577" spans="1:17" x14ac:dyDescent="0.25">
      <c r="A10577" t="s">
        <v>3380</v>
      </c>
      <c r="B10577">
        <v>0</v>
      </c>
      <c r="C10577" t="s">
        <v>8271</v>
      </c>
      <c r="D10577">
        <v>270</v>
      </c>
      <c r="E10577" t="s">
        <v>6058</v>
      </c>
      <c r="F10577" s="4">
        <v>0</v>
      </c>
      <c r="J10577" s="4">
        <f>MIN(Table16[[#This Row],[Medicare Outpatient Allowable Rate]:[WPPA Inc Outpatient Allowable Rate]])</f>
        <v>0</v>
      </c>
      <c r="K10577" s="4">
        <f>MAX(Table16[[#This Row],[Blue Cross Outpatient Allowable Rate]:[WPPA Inc Outpatient Allowable Rate]])</f>
        <v>0</v>
      </c>
      <c r="L10577" s="4">
        <f>SUM(Table16[[#This Row],[Price]]*4.42)</f>
        <v>0</v>
      </c>
      <c r="M10577" s="4">
        <v>0</v>
      </c>
      <c r="N10577" s="4">
        <f>SUM(Table16[[#This Row],[ChargeID]]*0.76)</f>
        <v>0</v>
      </c>
      <c r="O10577" s="4">
        <f>SUM(Table16[[#This Row],[Price]]*0.95)</f>
        <v>0</v>
      </c>
      <c r="P10577" s="4">
        <f>SUM(Table16[[#This Row],[Price]]*0.8)</f>
        <v>0</v>
      </c>
      <c r="Q10577" s="4">
        <f>SUM(Table16[[#This Row],[Price]]*0.6)</f>
        <v>0</v>
      </c>
    </row>
    <row r="10578" spans="1:17" x14ac:dyDescent="0.25">
      <c r="A10578" t="s">
        <v>3380</v>
      </c>
      <c r="B10578">
        <v>0</v>
      </c>
      <c r="C10578" t="s">
        <v>8272</v>
      </c>
      <c r="D10578">
        <v>271</v>
      </c>
      <c r="E10578" t="s">
        <v>6058</v>
      </c>
      <c r="F10578" s="4">
        <v>0</v>
      </c>
      <c r="J10578" s="4">
        <f>MIN(Table16[[#This Row],[Medicare Outpatient Allowable Rate]:[WPPA Inc Outpatient Allowable Rate]])</f>
        <v>0</v>
      </c>
      <c r="K10578" s="4">
        <f>MAX(Table16[[#This Row],[Blue Cross Outpatient Allowable Rate]:[WPPA Inc Outpatient Allowable Rate]])</f>
        <v>0</v>
      </c>
      <c r="L10578" s="4">
        <f>SUM(Table16[[#This Row],[Price]]*4.42)</f>
        <v>0</v>
      </c>
      <c r="M10578" s="4">
        <v>0</v>
      </c>
      <c r="N10578" s="4">
        <f>SUM(Table16[[#This Row],[ChargeID]]*0.76)</f>
        <v>0</v>
      </c>
      <c r="O10578" s="4">
        <f>SUM(Table16[[#This Row],[Price]]*0.95)</f>
        <v>0</v>
      </c>
      <c r="P10578" s="4">
        <f>SUM(Table16[[#This Row],[Price]]*0.8)</f>
        <v>0</v>
      </c>
      <c r="Q10578" s="4">
        <f>SUM(Table16[[#This Row],[Price]]*0.6)</f>
        <v>0</v>
      </c>
    </row>
    <row r="10579" spans="1:17" x14ac:dyDescent="0.25">
      <c r="A10579" t="s">
        <v>3380</v>
      </c>
      <c r="B10579">
        <v>0.87</v>
      </c>
      <c r="C10579" t="s">
        <v>8273</v>
      </c>
      <c r="D10579">
        <v>270</v>
      </c>
      <c r="E10579" t="s">
        <v>6058</v>
      </c>
      <c r="F10579" s="4">
        <v>0.87</v>
      </c>
      <c r="J10579" s="4">
        <f>MIN(Table16[[#This Row],[Medicare Outpatient Allowable Rate]:[WPPA Inc Outpatient Allowable Rate]])</f>
        <v>0</v>
      </c>
      <c r="K10579" s="4">
        <f>MAX(Table16[[#This Row],[Blue Cross Outpatient Allowable Rate]:[WPPA Inc Outpatient Allowable Rate]])</f>
        <v>0.82650000000000001</v>
      </c>
      <c r="L10579" s="4">
        <f>SUM(Table16[[#This Row],[Price]]*4.42)</f>
        <v>3.8453999999999997</v>
      </c>
      <c r="M10579" s="4">
        <v>0</v>
      </c>
      <c r="N10579" s="4">
        <f>SUM(Table16[[#This Row],[ChargeID]]*0.76)</f>
        <v>0.66120000000000001</v>
      </c>
      <c r="O10579" s="4">
        <f>SUM(Table16[[#This Row],[Price]]*0.95)</f>
        <v>0.82650000000000001</v>
      </c>
      <c r="P10579" s="4">
        <f>SUM(Table16[[#This Row],[Price]]*0.8)</f>
        <v>0.69600000000000006</v>
      </c>
      <c r="Q10579" s="4">
        <f>SUM(Table16[[#This Row],[Price]]*0.6)</f>
        <v>0.52200000000000002</v>
      </c>
    </row>
    <row r="10580" spans="1:17" x14ac:dyDescent="0.25">
      <c r="A10580" t="s">
        <v>3380</v>
      </c>
      <c r="B10580">
        <v>9.81</v>
      </c>
      <c r="C10580" t="s">
        <v>8274</v>
      </c>
      <c r="D10580">
        <v>270</v>
      </c>
      <c r="E10580" t="s">
        <v>6058</v>
      </c>
      <c r="F10580" s="4">
        <v>9.81</v>
      </c>
      <c r="G10580" t="s">
        <v>8275</v>
      </c>
      <c r="J10580" s="4">
        <f>MIN(Table16[[#This Row],[Medicare Outpatient Allowable Rate]:[WPPA Inc Outpatient Allowable Rate]])</f>
        <v>0</v>
      </c>
      <c r="K10580" s="4">
        <f>MAX(Table16[[#This Row],[Blue Cross Outpatient Allowable Rate]:[WPPA Inc Outpatient Allowable Rate]])</f>
        <v>9.3194999999999997</v>
      </c>
      <c r="L10580" s="4">
        <f>SUM(Table16[[#This Row],[Price]]*4.42)</f>
        <v>43.360199999999999</v>
      </c>
      <c r="M10580" s="4">
        <v>0</v>
      </c>
      <c r="N10580" s="4">
        <f>SUM(Table16[[#This Row],[ChargeID]]*0.76)</f>
        <v>7.4556000000000004</v>
      </c>
      <c r="O10580" s="4">
        <f>SUM(Table16[[#This Row],[Price]]*0.95)</f>
        <v>9.3194999999999997</v>
      </c>
      <c r="P10580" s="4">
        <f>SUM(Table16[[#This Row],[Price]]*0.8)</f>
        <v>7.8480000000000008</v>
      </c>
      <c r="Q10580" s="4">
        <f>SUM(Table16[[#This Row],[Price]]*0.6)</f>
        <v>5.8860000000000001</v>
      </c>
    </row>
    <row r="10581" spans="1:17" x14ac:dyDescent="0.25">
      <c r="A10581" t="s">
        <v>3407</v>
      </c>
      <c r="B10581">
        <v>22</v>
      </c>
      <c r="C10581" t="s">
        <v>8276</v>
      </c>
      <c r="D10581">
        <v>270</v>
      </c>
      <c r="E10581" t="s">
        <v>6058</v>
      </c>
      <c r="F10581" s="4">
        <v>22</v>
      </c>
      <c r="J10581" s="4">
        <f>MIN(Table16[[#This Row],[Medicare Outpatient Allowable Rate]:[WPPA Inc Outpatient Allowable Rate]])</f>
        <v>0</v>
      </c>
      <c r="K10581" s="4">
        <f>MAX(Table16[[#This Row],[Blue Cross Outpatient Allowable Rate]:[WPPA Inc Outpatient Allowable Rate]])</f>
        <v>20.9</v>
      </c>
      <c r="L10581" s="4">
        <f>SUM(Table16[[#This Row],[Price]]*4.42)</f>
        <v>97.24</v>
      </c>
      <c r="M10581" s="4">
        <v>0</v>
      </c>
      <c r="N10581" s="4">
        <f>SUM(Table16[[#This Row],[ChargeID]]*0.76)</f>
        <v>16.72</v>
      </c>
      <c r="O10581" s="4">
        <f>SUM(Table16[[#This Row],[Price]]*0.95)</f>
        <v>20.9</v>
      </c>
      <c r="P10581" s="4">
        <f>SUM(Table16[[#This Row],[Price]]*0.8)</f>
        <v>17.600000000000001</v>
      </c>
      <c r="Q10581" s="4">
        <f>SUM(Table16[[#This Row],[Price]]*0.6)</f>
        <v>13.2</v>
      </c>
    </row>
    <row r="10582" spans="1:17" x14ac:dyDescent="0.25">
      <c r="A10582" t="s">
        <v>3407</v>
      </c>
      <c r="B10582">
        <v>15.63</v>
      </c>
      <c r="C10582" t="s">
        <v>8277</v>
      </c>
      <c r="D10582">
        <v>270</v>
      </c>
      <c r="E10582" t="s">
        <v>6058</v>
      </c>
      <c r="F10582" s="4">
        <v>15.63</v>
      </c>
      <c r="G10582" t="s">
        <v>7268</v>
      </c>
      <c r="J10582" s="4">
        <f>MIN(Table16[[#This Row],[Medicare Outpatient Allowable Rate]:[WPPA Inc Outpatient Allowable Rate]])</f>
        <v>0</v>
      </c>
      <c r="K10582" s="4">
        <f>MAX(Table16[[#This Row],[Blue Cross Outpatient Allowable Rate]:[WPPA Inc Outpatient Allowable Rate]])</f>
        <v>14.8485</v>
      </c>
      <c r="L10582" s="4">
        <f>SUM(Table16[[#This Row],[Price]]*4.42)</f>
        <v>69.084600000000009</v>
      </c>
      <c r="M10582" s="4">
        <v>0</v>
      </c>
      <c r="N10582" s="4">
        <f>SUM(Table16[[#This Row],[ChargeID]]*0.76)</f>
        <v>11.8788</v>
      </c>
      <c r="O10582" s="4">
        <f>SUM(Table16[[#This Row],[Price]]*0.95)</f>
        <v>14.8485</v>
      </c>
      <c r="P10582" s="4">
        <f>SUM(Table16[[#This Row],[Price]]*0.8)</f>
        <v>12.504000000000001</v>
      </c>
      <c r="Q10582" s="4">
        <f>SUM(Table16[[#This Row],[Price]]*0.6)</f>
        <v>9.3780000000000001</v>
      </c>
    </row>
    <row r="10583" spans="1:17" x14ac:dyDescent="0.25">
      <c r="A10583" t="s">
        <v>3380</v>
      </c>
      <c r="B10583">
        <v>0</v>
      </c>
      <c r="C10583" t="s">
        <v>8278</v>
      </c>
      <c r="D10583">
        <v>271</v>
      </c>
      <c r="E10583" t="s">
        <v>6058</v>
      </c>
      <c r="F10583" s="4">
        <v>0</v>
      </c>
      <c r="J10583" s="4">
        <f>MIN(Table16[[#This Row],[Medicare Outpatient Allowable Rate]:[WPPA Inc Outpatient Allowable Rate]])</f>
        <v>0</v>
      </c>
      <c r="K10583" s="4">
        <f>MAX(Table16[[#This Row],[Blue Cross Outpatient Allowable Rate]:[WPPA Inc Outpatient Allowable Rate]])</f>
        <v>0</v>
      </c>
      <c r="L10583" s="4">
        <f>SUM(Table16[[#This Row],[Price]]*4.42)</f>
        <v>0</v>
      </c>
      <c r="M10583" s="4">
        <v>0</v>
      </c>
      <c r="N10583" s="4">
        <f>SUM(Table16[[#This Row],[ChargeID]]*0.76)</f>
        <v>0</v>
      </c>
      <c r="O10583" s="4">
        <f>SUM(Table16[[#This Row],[Price]]*0.95)</f>
        <v>0</v>
      </c>
      <c r="P10583" s="4">
        <f>SUM(Table16[[#This Row],[Price]]*0.8)</f>
        <v>0</v>
      </c>
      <c r="Q10583" s="4">
        <f>SUM(Table16[[#This Row],[Price]]*0.6)</f>
        <v>0</v>
      </c>
    </row>
    <row r="10584" spans="1:17" x14ac:dyDescent="0.25">
      <c r="A10584" t="s">
        <v>3380</v>
      </c>
      <c r="B10584">
        <v>10.08</v>
      </c>
      <c r="C10584" t="s">
        <v>8279</v>
      </c>
      <c r="D10584">
        <v>271</v>
      </c>
      <c r="E10584" t="s">
        <v>6058</v>
      </c>
      <c r="F10584" s="4">
        <v>10.08</v>
      </c>
      <c r="J10584" s="4">
        <f>MIN(Table16[[#This Row],[Medicare Outpatient Allowable Rate]:[WPPA Inc Outpatient Allowable Rate]])</f>
        <v>0</v>
      </c>
      <c r="K10584" s="4">
        <f>MAX(Table16[[#This Row],[Blue Cross Outpatient Allowable Rate]:[WPPA Inc Outpatient Allowable Rate]])</f>
        <v>9.5759999999999987</v>
      </c>
      <c r="L10584" s="4">
        <f>SUM(Table16[[#This Row],[Price]]*4.42)</f>
        <v>44.553600000000003</v>
      </c>
      <c r="M10584" s="4">
        <v>0</v>
      </c>
      <c r="N10584" s="4">
        <f>SUM(Table16[[#This Row],[ChargeID]]*0.76)</f>
        <v>7.6608000000000001</v>
      </c>
      <c r="O10584" s="4">
        <f>SUM(Table16[[#This Row],[Price]]*0.95)</f>
        <v>9.5759999999999987</v>
      </c>
      <c r="P10584" s="4">
        <f>SUM(Table16[[#This Row],[Price]]*0.8)</f>
        <v>8.0640000000000001</v>
      </c>
      <c r="Q10584" s="4">
        <f>SUM(Table16[[#This Row],[Price]]*0.6)</f>
        <v>6.048</v>
      </c>
    </row>
    <row r="10585" spans="1:17" x14ac:dyDescent="0.25">
      <c r="A10585" t="s">
        <v>3380</v>
      </c>
      <c r="B10585">
        <v>5.85</v>
      </c>
      <c r="C10585" t="s">
        <v>8280</v>
      </c>
      <c r="D10585">
        <v>271</v>
      </c>
      <c r="E10585" t="s">
        <v>6058</v>
      </c>
      <c r="F10585" s="4">
        <v>5.85</v>
      </c>
      <c r="J10585" s="4">
        <f>MIN(Table16[[#This Row],[Medicare Outpatient Allowable Rate]:[WPPA Inc Outpatient Allowable Rate]])</f>
        <v>0</v>
      </c>
      <c r="K10585" s="4">
        <f>MAX(Table16[[#This Row],[Blue Cross Outpatient Allowable Rate]:[WPPA Inc Outpatient Allowable Rate]])</f>
        <v>5.5574999999999992</v>
      </c>
      <c r="L10585" s="4">
        <f>SUM(Table16[[#This Row],[Price]]*4.42)</f>
        <v>25.856999999999999</v>
      </c>
      <c r="M10585" s="4">
        <v>0</v>
      </c>
      <c r="N10585" s="4">
        <f>SUM(Table16[[#This Row],[ChargeID]]*0.76)</f>
        <v>4.4459999999999997</v>
      </c>
      <c r="O10585" s="4">
        <f>SUM(Table16[[#This Row],[Price]]*0.95)</f>
        <v>5.5574999999999992</v>
      </c>
      <c r="P10585" s="4">
        <f>SUM(Table16[[#This Row],[Price]]*0.8)</f>
        <v>4.68</v>
      </c>
      <c r="Q10585" s="4">
        <f>SUM(Table16[[#This Row],[Price]]*0.6)</f>
        <v>3.51</v>
      </c>
    </row>
    <row r="10586" spans="1:17" x14ac:dyDescent="0.25">
      <c r="A10586" t="s">
        <v>3380</v>
      </c>
      <c r="B10586">
        <v>39.17</v>
      </c>
      <c r="C10586" t="s">
        <v>8281</v>
      </c>
      <c r="D10586">
        <v>271</v>
      </c>
      <c r="E10586" t="s">
        <v>6058</v>
      </c>
      <c r="F10586" s="4">
        <v>39.17</v>
      </c>
      <c r="J10586" s="4">
        <f>MIN(Table16[[#This Row],[Medicare Outpatient Allowable Rate]:[WPPA Inc Outpatient Allowable Rate]])</f>
        <v>0</v>
      </c>
      <c r="K10586" s="4">
        <f>MAX(Table16[[#This Row],[Blue Cross Outpatient Allowable Rate]:[WPPA Inc Outpatient Allowable Rate]])</f>
        <v>37.211500000000001</v>
      </c>
      <c r="L10586" s="4">
        <f>SUM(Table16[[#This Row],[Price]]*4.42)</f>
        <v>173.13140000000001</v>
      </c>
      <c r="M10586" s="4">
        <v>0</v>
      </c>
      <c r="N10586" s="4">
        <f>SUM(Table16[[#This Row],[ChargeID]]*0.76)</f>
        <v>29.769200000000001</v>
      </c>
      <c r="O10586" s="4">
        <f>SUM(Table16[[#This Row],[Price]]*0.95)</f>
        <v>37.211500000000001</v>
      </c>
      <c r="P10586" s="4">
        <f>SUM(Table16[[#This Row],[Price]]*0.8)</f>
        <v>31.336000000000002</v>
      </c>
      <c r="Q10586" s="4">
        <f>SUM(Table16[[#This Row],[Price]]*0.6)</f>
        <v>23.501999999999999</v>
      </c>
    </row>
    <row r="10587" spans="1:17" x14ac:dyDescent="0.25">
      <c r="A10587" t="s">
        <v>3380</v>
      </c>
      <c r="B10587">
        <v>0</v>
      </c>
      <c r="C10587" t="s">
        <v>8282</v>
      </c>
      <c r="D10587">
        <v>271</v>
      </c>
      <c r="E10587" t="s">
        <v>6058</v>
      </c>
      <c r="F10587" s="4">
        <v>0</v>
      </c>
      <c r="J10587" s="4">
        <f>MIN(Table16[[#This Row],[Medicare Outpatient Allowable Rate]:[WPPA Inc Outpatient Allowable Rate]])</f>
        <v>0</v>
      </c>
      <c r="K10587" s="4">
        <f>MAX(Table16[[#This Row],[Blue Cross Outpatient Allowable Rate]:[WPPA Inc Outpatient Allowable Rate]])</f>
        <v>0</v>
      </c>
      <c r="L10587" s="4">
        <f>SUM(Table16[[#This Row],[Price]]*4.42)</f>
        <v>0</v>
      </c>
      <c r="M10587" s="4">
        <v>0</v>
      </c>
      <c r="N10587" s="4">
        <f>SUM(Table16[[#This Row],[ChargeID]]*0.76)</f>
        <v>0</v>
      </c>
      <c r="O10587" s="4">
        <f>SUM(Table16[[#This Row],[Price]]*0.95)</f>
        <v>0</v>
      </c>
      <c r="P10587" s="4">
        <f>SUM(Table16[[#This Row],[Price]]*0.8)</f>
        <v>0</v>
      </c>
      <c r="Q10587" s="4">
        <f>SUM(Table16[[#This Row],[Price]]*0.6)</f>
        <v>0</v>
      </c>
    </row>
    <row r="10588" spans="1:17" x14ac:dyDescent="0.25">
      <c r="A10588" t="s">
        <v>3380</v>
      </c>
      <c r="B10588">
        <v>1.87</v>
      </c>
      <c r="C10588" t="s">
        <v>8283</v>
      </c>
      <c r="D10588">
        <v>271</v>
      </c>
      <c r="E10588" t="s">
        <v>6058</v>
      </c>
      <c r="F10588" s="4">
        <v>1.87</v>
      </c>
      <c r="J10588" s="4">
        <f>MIN(Table16[[#This Row],[Medicare Outpatient Allowable Rate]:[WPPA Inc Outpatient Allowable Rate]])</f>
        <v>0</v>
      </c>
      <c r="K10588" s="4">
        <f>MAX(Table16[[#This Row],[Blue Cross Outpatient Allowable Rate]:[WPPA Inc Outpatient Allowable Rate]])</f>
        <v>1.7765</v>
      </c>
      <c r="L10588" s="4">
        <f>SUM(Table16[[#This Row],[Price]]*4.42)</f>
        <v>8.2653999999999996</v>
      </c>
      <c r="M10588" s="4">
        <v>0</v>
      </c>
      <c r="N10588" s="4">
        <f>SUM(Table16[[#This Row],[ChargeID]]*0.76)</f>
        <v>1.4212</v>
      </c>
      <c r="O10588" s="4">
        <f>SUM(Table16[[#This Row],[Price]]*0.95)</f>
        <v>1.7765</v>
      </c>
      <c r="P10588" s="4">
        <f>SUM(Table16[[#This Row],[Price]]*0.8)</f>
        <v>1.4960000000000002</v>
      </c>
      <c r="Q10588" s="4">
        <f>SUM(Table16[[#This Row],[Price]]*0.6)</f>
        <v>1.1220000000000001</v>
      </c>
    </row>
    <row r="10589" spans="1:17" x14ac:dyDescent="0.25">
      <c r="A10589" t="s">
        <v>3380</v>
      </c>
      <c r="B10589">
        <v>6.11</v>
      </c>
      <c r="C10589" t="s">
        <v>8284</v>
      </c>
      <c r="D10589">
        <v>271</v>
      </c>
      <c r="E10589" t="s">
        <v>6058</v>
      </c>
      <c r="F10589" s="4">
        <v>6.11</v>
      </c>
      <c r="J10589" s="4">
        <f>MIN(Table16[[#This Row],[Medicare Outpatient Allowable Rate]:[WPPA Inc Outpatient Allowable Rate]])</f>
        <v>0</v>
      </c>
      <c r="K10589" s="4">
        <f>MAX(Table16[[#This Row],[Blue Cross Outpatient Allowable Rate]:[WPPA Inc Outpatient Allowable Rate]])</f>
        <v>5.8045</v>
      </c>
      <c r="L10589" s="4">
        <f>SUM(Table16[[#This Row],[Price]]*4.42)</f>
        <v>27.0062</v>
      </c>
      <c r="M10589" s="4">
        <v>0</v>
      </c>
      <c r="N10589" s="4">
        <f>SUM(Table16[[#This Row],[ChargeID]]*0.76)</f>
        <v>4.6436000000000002</v>
      </c>
      <c r="O10589" s="4">
        <f>SUM(Table16[[#This Row],[Price]]*0.95)</f>
        <v>5.8045</v>
      </c>
      <c r="P10589" s="4">
        <f>SUM(Table16[[#This Row],[Price]]*0.8)</f>
        <v>4.8880000000000008</v>
      </c>
      <c r="Q10589" s="4">
        <f>SUM(Table16[[#This Row],[Price]]*0.6)</f>
        <v>3.6659999999999999</v>
      </c>
    </row>
    <row r="10590" spans="1:17" x14ac:dyDescent="0.25">
      <c r="A10590" t="s">
        <v>3380</v>
      </c>
      <c r="B10590">
        <v>0</v>
      </c>
      <c r="C10590" t="s">
        <v>8285</v>
      </c>
      <c r="D10590">
        <v>271</v>
      </c>
      <c r="E10590" t="s">
        <v>6058</v>
      </c>
      <c r="F10590" s="4">
        <v>0</v>
      </c>
      <c r="J10590" s="4">
        <f>MIN(Table16[[#This Row],[Medicare Outpatient Allowable Rate]:[WPPA Inc Outpatient Allowable Rate]])</f>
        <v>0</v>
      </c>
      <c r="K10590" s="4">
        <f>MAX(Table16[[#This Row],[Blue Cross Outpatient Allowable Rate]:[WPPA Inc Outpatient Allowable Rate]])</f>
        <v>0</v>
      </c>
      <c r="L10590" s="4">
        <f>SUM(Table16[[#This Row],[Price]]*4.42)</f>
        <v>0</v>
      </c>
      <c r="M10590" s="4">
        <v>0</v>
      </c>
      <c r="N10590" s="4">
        <f>SUM(Table16[[#This Row],[ChargeID]]*0.76)</f>
        <v>0</v>
      </c>
      <c r="O10590" s="4">
        <f>SUM(Table16[[#This Row],[Price]]*0.95)</f>
        <v>0</v>
      </c>
      <c r="P10590" s="4">
        <f>SUM(Table16[[#This Row],[Price]]*0.8)</f>
        <v>0</v>
      </c>
      <c r="Q10590" s="4">
        <f>SUM(Table16[[#This Row],[Price]]*0.6)</f>
        <v>0</v>
      </c>
    </row>
    <row r="10591" spans="1:17" x14ac:dyDescent="0.25">
      <c r="A10591" t="s">
        <v>3380</v>
      </c>
      <c r="B10591">
        <v>90.96</v>
      </c>
      <c r="C10591" t="s">
        <v>8286</v>
      </c>
      <c r="D10591">
        <v>271</v>
      </c>
      <c r="E10591" t="s">
        <v>6058</v>
      </c>
      <c r="F10591" s="4">
        <v>90.96</v>
      </c>
      <c r="J10591" s="4">
        <f>MIN(Table16[[#This Row],[Medicare Outpatient Allowable Rate]:[WPPA Inc Outpatient Allowable Rate]])</f>
        <v>0</v>
      </c>
      <c r="K10591" s="4">
        <f>MAX(Table16[[#This Row],[Blue Cross Outpatient Allowable Rate]:[WPPA Inc Outpatient Allowable Rate]])</f>
        <v>86.411999999999992</v>
      </c>
      <c r="L10591" s="4">
        <f>SUM(Table16[[#This Row],[Price]]*4.42)</f>
        <v>402.04319999999996</v>
      </c>
      <c r="M10591" s="4">
        <v>0</v>
      </c>
      <c r="N10591" s="4">
        <f>SUM(Table16[[#This Row],[ChargeID]]*0.76)</f>
        <v>69.129599999999996</v>
      </c>
      <c r="O10591" s="4">
        <f>SUM(Table16[[#This Row],[Price]]*0.95)</f>
        <v>86.411999999999992</v>
      </c>
      <c r="P10591" s="4">
        <f>SUM(Table16[[#This Row],[Price]]*0.8)</f>
        <v>72.768000000000001</v>
      </c>
      <c r="Q10591" s="4">
        <f>SUM(Table16[[#This Row],[Price]]*0.6)</f>
        <v>54.575999999999993</v>
      </c>
    </row>
    <row r="10592" spans="1:17" x14ac:dyDescent="0.25">
      <c r="A10592" t="s">
        <v>3380</v>
      </c>
      <c r="B10592">
        <v>0</v>
      </c>
      <c r="C10592" t="s">
        <v>8287</v>
      </c>
      <c r="D10592">
        <v>271</v>
      </c>
      <c r="E10592" t="s">
        <v>6058</v>
      </c>
      <c r="F10592" s="4">
        <v>0</v>
      </c>
      <c r="J10592" s="4">
        <f>MIN(Table16[[#This Row],[Medicare Outpatient Allowable Rate]:[WPPA Inc Outpatient Allowable Rate]])</f>
        <v>0</v>
      </c>
      <c r="K10592" s="4">
        <f>MAX(Table16[[#This Row],[Blue Cross Outpatient Allowable Rate]:[WPPA Inc Outpatient Allowable Rate]])</f>
        <v>0</v>
      </c>
      <c r="L10592" s="4">
        <f>SUM(Table16[[#This Row],[Price]]*4.42)</f>
        <v>0</v>
      </c>
      <c r="M10592" s="4">
        <v>0</v>
      </c>
      <c r="N10592" s="4">
        <f>SUM(Table16[[#This Row],[ChargeID]]*0.76)</f>
        <v>0</v>
      </c>
      <c r="O10592" s="4">
        <f>SUM(Table16[[#This Row],[Price]]*0.95)</f>
        <v>0</v>
      </c>
      <c r="P10592" s="4">
        <f>SUM(Table16[[#This Row],[Price]]*0.8)</f>
        <v>0</v>
      </c>
      <c r="Q10592" s="4">
        <f>SUM(Table16[[#This Row],[Price]]*0.6)</f>
        <v>0</v>
      </c>
    </row>
    <row r="10593" spans="1:17" x14ac:dyDescent="0.25">
      <c r="A10593" t="s">
        <v>3380</v>
      </c>
      <c r="B10593">
        <v>6.75</v>
      </c>
      <c r="C10593" t="s">
        <v>8288</v>
      </c>
      <c r="D10593">
        <v>271</v>
      </c>
      <c r="E10593" t="s">
        <v>6058</v>
      </c>
      <c r="F10593" s="4">
        <v>6.75</v>
      </c>
      <c r="J10593" s="4">
        <f>MIN(Table16[[#This Row],[Medicare Outpatient Allowable Rate]:[WPPA Inc Outpatient Allowable Rate]])</f>
        <v>0</v>
      </c>
      <c r="K10593" s="4">
        <f>MAX(Table16[[#This Row],[Blue Cross Outpatient Allowable Rate]:[WPPA Inc Outpatient Allowable Rate]])</f>
        <v>6.4124999999999996</v>
      </c>
      <c r="L10593" s="4">
        <f>SUM(Table16[[#This Row],[Price]]*4.42)</f>
        <v>29.835000000000001</v>
      </c>
      <c r="M10593" s="4">
        <v>0</v>
      </c>
      <c r="N10593" s="4">
        <f>SUM(Table16[[#This Row],[ChargeID]]*0.76)</f>
        <v>5.13</v>
      </c>
      <c r="O10593" s="4">
        <f>SUM(Table16[[#This Row],[Price]]*0.95)</f>
        <v>6.4124999999999996</v>
      </c>
      <c r="P10593" s="4">
        <f>SUM(Table16[[#This Row],[Price]]*0.8)</f>
        <v>5.4</v>
      </c>
      <c r="Q10593" s="4">
        <f>SUM(Table16[[#This Row],[Price]]*0.6)</f>
        <v>4.05</v>
      </c>
    </row>
    <row r="10594" spans="1:17" x14ac:dyDescent="0.25">
      <c r="A10594" t="s">
        <v>3380</v>
      </c>
      <c r="B10594">
        <v>31.66</v>
      </c>
      <c r="C10594" t="s">
        <v>8289</v>
      </c>
      <c r="D10594">
        <v>271</v>
      </c>
      <c r="E10594" t="s">
        <v>6058</v>
      </c>
      <c r="F10594" s="4">
        <v>31.66</v>
      </c>
      <c r="J10594" s="4">
        <f>MIN(Table16[[#This Row],[Medicare Outpatient Allowable Rate]:[WPPA Inc Outpatient Allowable Rate]])</f>
        <v>0</v>
      </c>
      <c r="K10594" s="4">
        <f>MAX(Table16[[#This Row],[Blue Cross Outpatient Allowable Rate]:[WPPA Inc Outpatient Allowable Rate]])</f>
        <v>30.076999999999998</v>
      </c>
      <c r="L10594" s="4">
        <f>SUM(Table16[[#This Row],[Price]]*4.42)</f>
        <v>139.93719999999999</v>
      </c>
      <c r="M10594" s="4">
        <v>0</v>
      </c>
      <c r="N10594" s="4">
        <f>SUM(Table16[[#This Row],[ChargeID]]*0.76)</f>
        <v>24.061600000000002</v>
      </c>
      <c r="O10594" s="4">
        <f>SUM(Table16[[#This Row],[Price]]*0.95)</f>
        <v>30.076999999999998</v>
      </c>
      <c r="P10594" s="4">
        <f>SUM(Table16[[#This Row],[Price]]*0.8)</f>
        <v>25.328000000000003</v>
      </c>
      <c r="Q10594" s="4">
        <f>SUM(Table16[[#This Row],[Price]]*0.6)</f>
        <v>18.995999999999999</v>
      </c>
    </row>
    <row r="10595" spans="1:17" x14ac:dyDescent="0.25">
      <c r="A10595" t="s">
        <v>3380</v>
      </c>
      <c r="B10595">
        <v>0</v>
      </c>
      <c r="C10595" t="s">
        <v>8290</v>
      </c>
      <c r="D10595">
        <v>271</v>
      </c>
      <c r="E10595" t="s">
        <v>6058</v>
      </c>
      <c r="F10595" s="4">
        <v>0</v>
      </c>
      <c r="J10595" s="4">
        <f>MIN(Table16[[#This Row],[Medicare Outpatient Allowable Rate]:[WPPA Inc Outpatient Allowable Rate]])</f>
        <v>0</v>
      </c>
      <c r="K10595" s="4">
        <f>MAX(Table16[[#This Row],[Blue Cross Outpatient Allowable Rate]:[WPPA Inc Outpatient Allowable Rate]])</f>
        <v>0</v>
      </c>
      <c r="L10595" s="4">
        <f>SUM(Table16[[#This Row],[Price]]*4.42)</f>
        <v>0</v>
      </c>
      <c r="M10595" s="4">
        <v>0</v>
      </c>
      <c r="N10595" s="4">
        <f>SUM(Table16[[#This Row],[ChargeID]]*0.76)</f>
        <v>0</v>
      </c>
      <c r="O10595" s="4">
        <f>SUM(Table16[[#This Row],[Price]]*0.95)</f>
        <v>0</v>
      </c>
      <c r="P10595" s="4">
        <f>SUM(Table16[[#This Row],[Price]]*0.8)</f>
        <v>0</v>
      </c>
      <c r="Q10595" s="4">
        <f>SUM(Table16[[#This Row],[Price]]*0.6)</f>
        <v>0</v>
      </c>
    </row>
    <row r="10596" spans="1:17" x14ac:dyDescent="0.25">
      <c r="A10596" t="s">
        <v>3380</v>
      </c>
      <c r="B10596">
        <v>0</v>
      </c>
      <c r="C10596" t="s">
        <v>8291</v>
      </c>
      <c r="D10596">
        <v>270</v>
      </c>
      <c r="E10596" t="s">
        <v>6058</v>
      </c>
      <c r="F10596" s="4">
        <v>0</v>
      </c>
      <c r="J10596" s="4">
        <f>MIN(Table16[[#This Row],[Medicare Outpatient Allowable Rate]:[WPPA Inc Outpatient Allowable Rate]])</f>
        <v>0</v>
      </c>
      <c r="K10596" s="4">
        <f>MAX(Table16[[#This Row],[Blue Cross Outpatient Allowable Rate]:[WPPA Inc Outpatient Allowable Rate]])</f>
        <v>0</v>
      </c>
      <c r="L10596" s="4">
        <f>SUM(Table16[[#This Row],[Price]]*4.42)</f>
        <v>0</v>
      </c>
      <c r="M10596" s="4">
        <v>0</v>
      </c>
      <c r="N10596" s="4">
        <f>SUM(Table16[[#This Row],[ChargeID]]*0.76)</f>
        <v>0</v>
      </c>
      <c r="O10596" s="4">
        <f>SUM(Table16[[#This Row],[Price]]*0.95)</f>
        <v>0</v>
      </c>
      <c r="P10596" s="4">
        <f>SUM(Table16[[#This Row],[Price]]*0.8)</f>
        <v>0</v>
      </c>
      <c r="Q10596" s="4">
        <f>SUM(Table16[[#This Row],[Price]]*0.6)</f>
        <v>0</v>
      </c>
    </row>
    <row r="10597" spans="1:17" x14ac:dyDescent="0.25">
      <c r="A10597" t="s">
        <v>3380</v>
      </c>
      <c r="B10597">
        <v>0</v>
      </c>
      <c r="C10597" t="s">
        <v>8292</v>
      </c>
      <c r="D10597">
        <v>272</v>
      </c>
      <c r="E10597" t="s">
        <v>6058</v>
      </c>
      <c r="F10597" s="4">
        <v>0</v>
      </c>
      <c r="J10597" s="4">
        <f>MIN(Table16[[#This Row],[Medicare Outpatient Allowable Rate]:[WPPA Inc Outpatient Allowable Rate]])</f>
        <v>0</v>
      </c>
      <c r="K10597" s="4">
        <f>MAX(Table16[[#This Row],[Blue Cross Outpatient Allowable Rate]:[WPPA Inc Outpatient Allowable Rate]])</f>
        <v>0</v>
      </c>
      <c r="L10597" s="4">
        <f>SUM(Table16[[#This Row],[Price]]*4.42)</f>
        <v>0</v>
      </c>
      <c r="M10597" s="4">
        <v>0</v>
      </c>
      <c r="N10597" s="4">
        <f>SUM(Table16[[#This Row],[ChargeID]]*0.76)</f>
        <v>0</v>
      </c>
      <c r="O10597" s="4">
        <f>SUM(Table16[[#This Row],[Price]]*0.95)</f>
        <v>0</v>
      </c>
      <c r="P10597" s="4">
        <f>SUM(Table16[[#This Row],[Price]]*0.8)</f>
        <v>0</v>
      </c>
      <c r="Q10597" s="4">
        <f>SUM(Table16[[#This Row],[Price]]*0.6)</f>
        <v>0</v>
      </c>
    </row>
    <row r="10598" spans="1:17" x14ac:dyDescent="0.25">
      <c r="A10598" t="s">
        <v>3380</v>
      </c>
      <c r="B10598">
        <v>2.35</v>
      </c>
      <c r="C10598" t="s">
        <v>8293</v>
      </c>
      <c r="D10598">
        <v>272</v>
      </c>
      <c r="E10598" t="s">
        <v>6058</v>
      </c>
      <c r="F10598" s="4">
        <v>2.35</v>
      </c>
      <c r="J10598" s="4">
        <f>MIN(Table16[[#This Row],[Medicare Outpatient Allowable Rate]:[WPPA Inc Outpatient Allowable Rate]])</f>
        <v>0</v>
      </c>
      <c r="K10598" s="4">
        <f>MAX(Table16[[#This Row],[Blue Cross Outpatient Allowable Rate]:[WPPA Inc Outpatient Allowable Rate]])</f>
        <v>2.2324999999999999</v>
      </c>
      <c r="L10598" s="4">
        <f>SUM(Table16[[#This Row],[Price]]*4.42)</f>
        <v>10.387</v>
      </c>
      <c r="M10598" s="4">
        <v>0</v>
      </c>
      <c r="N10598" s="4">
        <f>SUM(Table16[[#This Row],[ChargeID]]*0.76)</f>
        <v>1.786</v>
      </c>
      <c r="O10598" s="4">
        <f>SUM(Table16[[#This Row],[Price]]*0.95)</f>
        <v>2.2324999999999999</v>
      </c>
      <c r="P10598" s="4">
        <f>SUM(Table16[[#This Row],[Price]]*0.8)</f>
        <v>1.8800000000000001</v>
      </c>
      <c r="Q10598" s="4">
        <f>SUM(Table16[[#This Row],[Price]]*0.6)</f>
        <v>1.41</v>
      </c>
    </row>
    <row r="10599" spans="1:17" x14ac:dyDescent="0.25">
      <c r="A10599" t="s">
        <v>3407</v>
      </c>
      <c r="B10599">
        <v>5.27</v>
      </c>
      <c r="C10599" t="s">
        <v>8294</v>
      </c>
      <c r="D10599">
        <v>270</v>
      </c>
      <c r="E10599" t="s">
        <v>6058</v>
      </c>
      <c r="F10599" s="4">
        <v>5.27</v>
      </c>
      <c r="J10599" s="4">
        <f>MIN(Table16[[#This Row],[Medicare Outpatient Allowable Rate]:[WPPA Inc Outpatient Allowable Rate]])</f>
        <v>0</v>
      </c>
      <c r="K10599" s="4">
        <f>MAX(Table16[[#This Row],[Blue Cross Outpatient Allowable Rate]:[WPPA Inc Outpatient Allowable Rate]])</f>
        <v>5.0064999999999991</v>
      </c>
      <c r="L10599" s="4">
        <f>SUM(Table16[[#This Row],[Price]]*4.42)</f>
        <v>23.293399999999998</v>
      </c>
      <c r="M10599" s="4">
        <v>0</v>
      </c>
      <c r="N10599" s="4">
        <f>SUM(Table16[[#This Row],[ChargeID]]*0.76)</f>
        <v>4.0051999999999994</v>
      </c>
      <c r="O10599" s="4">
        <f>SUM(Table16[[#This Row],[Price]]*0.95)</f>
        <v>5.0064999999999991</v>
      </c>
      <c r="P10599" s="4">
        <f>SUM(Table16[[#This Row],[Price]]*0.8)</f>
        <v>4.2160000000000002</v>
      </c>
      <c r="Q10599" s="4">
        <f>SUM(Table16[[#This Row],[Price]]*0.6)</f>
        <v>3.1619999999999995</v>
      </c>
    </row>
    <row r="10600" spans="1:17" x14ac:dyDescent="0.25">
      <c r="A10600" t="s">
        <v>3380</v>
      </c>
      <c r="B10600">
        <v>2.04</v>
      </c>
      <c r="C10600" t="s">
        <v>8295</v>
      </c>
      <c r="D10600">
        <v>272</v>
      </c>
      <c r="E10600" t="s">
        <v>6058</v>
      </c>
      <c r="F10600" s="4">
        <v>2.04</v>
      </c>
      <c r="J10600" s="4">
        <f>MIN(Table16[[#This Row],[Medicare Outpatient Allowable Rate]:[WPPA Inc Outpatient Allowable Rate]])</f>
        <v>0</v>
      </c>
      <c r="K10600" s="4">
        <f>MAX(Table16[[#This Row],[Blue Cross Outpatient Allowable Rate]:[WPPA Inc Outpatient Allowable Rate]])</f>
        <v>1.9379999999999999</v>
      </c>
      <c r="L10600" s="4">
        <f>SUM(Table16[[#This Row],[Price]]*4.42)</f>
        <v>9.0167999999999999</v>
      </c>
      <c r="M10600" s="4">
        <v>0</v>
      </c>
      <c r="N10600" s="4">
        <f>SUM(Table16[[#This Row],[ChargeID]]*0.76)</f>
        <v>1.5504</v>
      </c>
      <c r="O10600" s="4">
        <f>SUM(Table16[[#This Row],[Price]]*0.95)</f>
        <v>1.9379999999999999</v>
      </c>
      <c r="P10600" s="4">
        <f>SUM(Table16[[#This Row],[Price]]*0.8)</f>
        <v>1.6320000000000001</v>
      </c>
      <c r="Q10600" s="4">
        <f>SUM(Table16[[#This Row],[Price]]*0.6)</f>
        <v>1.224</v>
      </c>
    </row>
    <row r="10601" spans="1:17" x14ac:dyDescent="0.25">
      <c r="A10601" t="s">
        <v>3380</v>
      </c>
      <c r="B10601">
        <v>33.42</v>
      </c>
      <c r="C10601" t="s">
        <v>8296</v>
      </c>
      <c r="D10601">
        <v>272</v>
      </c>
      <c r="E10601" t="s">
        <v>6058</v>
      </c>
      <c r="F10601" s="4">
        <v>33.42</v>
      </c>
      <c r="J10601" s="4">
        <f>MIN(Table16[[#This Row],[Medicare Outpatient Allowable Rate]:[WPPA Inc Outpatient Allowable Rate]])</f>
        <v>0</v>
      </c>
      <c r="K10601" s="4">
        <f>MAX(Table16[[#This Row],[Blue Cross Outpatient Allowable Rate]:[WPPA Inc Outpatient Allowable Rate]])</f>
        <v>31.748999999999999</v>
      </c>
      <c r="L10601" s="4">
        <f>SUM(Table16[[#This Row],[Price]]*4.42)</f>
        <v>147.71639999999999</v>
      </c>
      <c r="M10601" s="4">
        <v>0</v>
      </c>
      <c r="N10601" s="4">
        <f>SUM(Table16[[#This Row],[ChargeID]]*0.76)</f>
        <v>25.3992</v>
      </c>
      <c r="O10601" s="4">
        <f>SUM(Table16[[#This Row],[Price]]*0.95)</f>
        <v>31.748999999999999</v>
      </c>
      <c r="P10601" s="4">
        <f>SUM(Table16[[#This Row],[Price]]*0.8)</f>
        <v>26.736000000000004</v>
      </c>
      <c r="Q10601" s="4">
        <f>SUM(Table16[[#This Row],[Price]]*0.6)</f>
        <v>20.052</v>
      </c>
    </row>
    <row r="10602" spans="1:17" x14ac:dyDescent="0.25">
      <c r="A10602" t="s">
        <v>3380</v>
      </c>
      <c r="B10602">
        <v>1.37</v>
      </c>
      <c r="C10602" t="s">
        <v>8297</v>
      </c>
      <c r="D10602">
        <v>272</v>
      </c>
      <c r="E10602" t="s">
        <v>6058</v>
      </c>
      <c r="F10602" s="4">
        <v>1.37</v>
      </c>
      <c r="J10602" s="4">
        <f>MIN(Table16[[#This Row],[Medicare Outpatient Allowable Rate]:[WPPA Inc Outpatient Allowable Rate]])</f>
        <v>0</v>
      </c>
      <c r="K10602" s="4">
        <f>MAX(Table16[[#This Row],[Blue Cross Outpatient Allowable Rate]:[WPPA Inc Outpatient Allowable Rate]])</f>
        <v>1.3015000000000001</v>
      </c>
      <c r="L10602" s="4">
        <f>SUM(Table16[[#This Row],[Price]]*4.42)</f>
        <v>6.0554000000000006</v>
      </c>
      <c r="M10602" s="4">
        <v>0</v>
      </c>
      <c r="N10602" s="4">
        <f>SUM(Table16[[#This Row],[ChargeID]]*0.76)</f>
        <v>1.0412000000000001</v>
      </c>
      <c r="O10602" s="4">
        <f>SUM(Table16[[#This Row],[Price]]*0.95)</f>
        <v>1.3015000000000001</v>
      </c>
      <c r="P10602" s="4">
        <f>SUM(Table16[[#This Row],[Price]]*0.8)</f>
        <v>1.0960000000000001</v>
      </c>
      <c r="Q10602" s="4">
        <f>SUM(Table16[[#This Row],[Price]]*0.6)</f>
        <v>0.82200000000000006</v>
      </c>
    </row>
    <row r="10603" spans="1:17" x14ac:dyDescent="0.25">
      <c r="A10603" t="s">
        <v>3380</v>
      </c>
      <c r="B10603">
        <v>12.6</v>
      </c>
      <c r="C10603" t="s">
        <v>8298</v>
      </c>
      <c r="D10603">
        <v>271</v>
      </c>
      <c r="E10603" t="s">
        <v>6058</v>
      </c>
      <c r="F10603" s="4">
        <v>12.6</v>
      </c>
      <c r="J10603" s="4">
        <f>MIN(Table16[[#This Row],[Medicare Outpatient Allowable Rate]:[WPPA Inc Outpatient Allowable Rate]])</f>
        <v>0</v>
      </c>
      <c r="K10603" s="4">
        <f>MAX(Table16[[#This Row],[Blue Cross Outpatient Allowable Rate]:[WPPA Inc Outpatient Allowable Rate]])</f>
        <v>11.969999999999999</v>
      </c>
      <c r="L10603" s="4">
        <f>SUM(Table16[[#This Row],[Price]]*4.42)</f>
        <v>55.692</v>
      </c>
      <c r="M10603" s="4">
        <v>0</v>
      </c>
      <c r="N10603" s="4">
        <f>SUM(Table16[[#This Row],[ChargeID]]*0.76)</f>
        <v>9.5760000000000005</v>
      </c>
      <c r="O10603" s="4">
        <f>SUM(Table16[[#This Row],[Price]]*0.95)</f>
        <v>11.969999999999999</v>
      </c>
      <c r="P10603" s="4">
        <f>SUM(Table16[[#This Row],[Price]]*0.8)</f>
        <v>10.08</v>
      </c>
      <c r="Q10603" s="4">
        <f>SUM(Table16[[#This Row],[Price]]*0.6)</f>
        <v>7.56</v>
      </c>
    </row>
    <row r="10604" spans="1:17" x14ac:dyDescent="0.25">
      <c r="A10604" t="s">
        <v>3407</v>
      </c>
      <c r="B10604">
        <v>23.55</v>
      </c>
      <c r="C10604" t="s">
        <v>8299</v>
      </c>
      <c r="D10604">
        <v>270</v>
      </c>
      <c r="E10604" t="s">
        <v>6058</v>
      </c>
      <c r="F10604" s="4">
        <v>23.55</v>
      </c>
      <c r="J10604" s="4">
        <f>MIN(Table16[[#This Row],[Medicare Outpatient Allowable Rate]:[WPPA Inc Outpatient Allowable Rate]])</f>
        <v>0</v>
      </c>
      <c r="K10604" s="4">
        <f>MAX(Table16[[#This Row],[Blue Cross Outpatient Allowable Rate]:[WPPA Inc Outpatient Allowable Rate]])</f>
        <v>22.372499999999999</v>
      </c>
      <c r="L10604" s="4">
        <f>SUM(Table16[[#This Row],[Price]]*4.42)</f>
        <v>104.09100000000001</v>
      </c>
      <c r="M10604" s="4">
        <v>0</v>
      </c>
      <c r="N10604" s="4">
        <f>SUM(Table16[[#This Row],[ChargeID]]*0.76)</f>
        <v>17.898</v>
      </c>
      <c r="O10604" s="4">
        <f>SUM(Table16[[#This Row],[Price]]*0.95)</f>
        <v>22.372499999999999</v>
      </c>
      <c r="P10604" s="4">
        <f>SUM(Table16[[#This Row],[Price]]*0.8)</f>
        <v>18.84</v>
      </c>
      <c r="Q10604" s="4">
        <f>SUM(Table16[[#This Row],[Price]]*0.6)</f>
        <v>14.13</v>
      </c>
    </row>
    <row r="10605" spans="1:17" x14ac:dyDescent="0.25">
      <c r="A10605" t="s">
        <v>3380</v>
      </c>
      <c r="B10605">
        <v>2.5299999999999998</v>
      </c>
      <c r="C10605" t="s">
        <v>8300</v>
      </c>
      <c r="D10605">
        <v>271</v>
      </c>
      <c r="E10605" t="s">
        <v>6058</v>
      </c>
      <c r="F10605" s="4">
        <v>2.5299999999999998</v>
      </c>
      <c r="J10605" s="4">
        <f>MIN(Table16[[#This Row],[Medicare Outpatient Allowable Rate]:[WPPA Inc Outpatient Allowable Rate]])</f>
        <v>0</v>
      </c>
      <c r="K10605" s="4">
        <f>MAX(Table16[[#This Row],[Blue Cross Outpatient Allowable Rate]:[WPPA Inc Outpatient Allowable Rate]])</f>
        <v>2.4034999999999997</v>
      </c>
      <c r="L10605" s="4">
        <f>SUM(Table16[[#This Row],[Price]]*4.42)</f>
        <v>11.182599999999999</v>
      </c>
      <c r="M10605" s="4">
        <v>0</v>
      </c>
      <c r="N10605" s="4">
        <f>SUM(Table16[[#This Row],[ChargeID]]*0.76)</f>
        <v>1.9227999999999998</v>
      </c>
      <c r="O10605" s="4">
        <f>SUM(Table16[[#This Row],[Price]]*0.95)</f>
        <v>2.4034999999999997</v>
      </c>
      <c r="P10605" s="4">
        <f>SUM(Table16[[#This Row],[Price]]*0.8)</f>
        <v>2.024</v>
      </c>
      <c r="Q10605" s="4">
        <f>SUM(Table16[[#This Row],[Price]]*0.6)</f>
        <v>1.5179999999999998</v>
      </c>
    </row>
    <row r="10606" spans="1:17" x14ac:dyDescent="0.25">
      <c r="A10606" t="s">
        <v>3380</v>
      </c>
      <c r="B10606">
        <v>0</v>
      </c>
      <c r="C10606" t="s">
        <v>8301</v>
      </c>
      <c r="D10606">
        <v>271</v>
      </c>
      <c r="E10606" t="s">
        <v>6049</v>
      </c>
      <c r="F10606" s="4">
        <v>0</v>
      </c>
      <c r="J10606" s="4">
        <f>MIN(Table16[[#This Row],[Medicare Outpatient Allowable Rate]:[WPPA Inc Outpatient Allowable Rate]])</f>
        <v>0</v>
      </c>
      <c r="K10606" s="4">
        <f>MAX(Table16[[#This Row],[Blue Cross Outpatient Allowable Rate]:[WPPA Inc Outpatient Allowable Rate]])</f>
        <v>0</v>
      </c>
      <c r="L10606" s="4">
        <f>SUM(Table16[[#This Row],[Price]]*4.42)</f>
        <v>0</v>
      </c>
      <c r="M10606" s="4">
        <v>0</v>
      </c>
      <c r="N10606" s="4">
        <f>SUM(Table16[[#This Row],[ChargeID]]*0.76)</f>
        <v>0</v>
      </c>
      <c r="O10606" s="4">
        <f>SUM(Table16[[#This Row],[Price]]*0.95)</f>
        <v>0</v>
      </c>
      <c r="P10606" s="4">
        <f>SUM(Table16[[#This Row],[Price]]*0.8)</f>
        <v>0</v>
      </c>
      <c r="Q10606" s="4">
        <f>SUM(Table16[[#This Row],[Price]]*0.6)</f>
        <v>0</v>
      </c>
    </row>
    <row r="10607" spans="1:17" x14ac:dyDescent="0.25">
      <c r="A10607" t="s">
        <v>3380</v>
      </c>
      <c r="B10607">
        <v>1.26</v>
      </c>
      <c r="C10607" t="s">
        <v>8302</v>
      </c>
      <c r="D10607">
        <v>272</v>
      </c>
      <c r="E10607" t="s">
        <v>6058</v>
      </c>
      <c r="F10607" s="4">
        <v>1.26</v>
      </c>
      <c r="J10607" s="4">
        <f>MIN(Table16[[#This Row],[Medicare Outpatient Allowable Rate]:[WPPA Inc Outpatient Allowable Rate]])</f>
        <v>0</v>
      </c>
      <c r="K10607" s="4">
        <f>MAX(Table16[[#This Row],[Blue Cross Outpatient Allowable Rate]:[WPPA Inc Outpatient Allowable Rate]])</f>
        <v>1.1969999999999998</v>
      </c>
      <c r="L10607" s="4">
        <f>SUM(Table16[[#This Row],[Price]]*4.42)</f>
        <v>5.5692000000000004</v>
      </c>
      <c r="M10607" s="4">
        <v>0</v>
      </c>
      <c r="N10607" s="4">
        <f>SUM(Table16[[#This Row],[ChargeID]]*0.76)</f>
        <v>0.95760000000000001</v>
      </c>
      <c r="O10607" s="4">
        <f>SUM(Table16[[#This Row],[Price]]*0.95)</f>
        <v>1.1969999999999998</v>
      </c>
      <c r="P10607" s="4">
        <f>SUM(Table16[[#This Row],[Price]]*0.8)</f>
        <v>1.008</v>
      </c>
      <c r="Q10607" s="4">
        <f>SUM(Table16[[#This Row],[Price]]*0.6)</f>
        <v>0.75600000000000001</v>
      </c>
    </row>
    <row r="10608" spans="1:17" x14ac:dyDescent="0.25">
      <c r="A10608" t="s">
        <v>3380</v>
      </c>
      <c r="B10608">
        <v>2.67</v>
      </c>
      <c r="C10608" t="s">
        <v>8303</v>
      </c>
      <c r="D10608">
        <v>272</v>
      </c>
      <c r="E10608" t="s">
        <v>6058</v>
      </c>
      <c r="F10608" s="4">
        <v>2.67</v>
      </c>
      <c r="J10608" s="4">
        <f>MIN(Table16[[#This Row],[Medicare Outpatient Allowable Rate]:[WPPA Inc Outpatient Allowable Rate]])</f>
        <v>0</v>
      </c>
      <c r="K10608" s="4">
        <f>MAX(Table16[[#This Row],[Blue Cross Outpatient Allowable Rate]:[WPPA Inc Outpatient Allowable Rate]])</f>
        <v>2.5364999999999998</v>
      </c>
      <c r="L10608" s="4">
        <f>SUM(Table16[[#This Row],[Price]]*4.42)</f>
        <v>11.801399999999999</v>
      </c>
      <c r="M10608" s="4">
        <v>0</v>
      </c>
      <c r="N10608" s="4">
        <f>SUM(Table16[[#This Row],[ChargeID]]*0.76)</f>
        <v>2.0291999999999999</v>
      </c>
      <c r="O10608" s="4">
        <f>SUM(Table16[[#This Row],[Price]]*0.95)</f>
        <v>2.5364999999999998</v>
      </c>
      <c r="P10608" s="4">
        <f>SUM(Table16[[#This Row],[Price]]*0.8)</f>
        <v>2.1360000000000001</v>
      </c>
      <c r="Q10608" s="4">
        <f>SUM(Table16[[#This Row],[Price]]*0.6)</f>
        <v>1.6019999999999999</v>
      </c>
    </row>
    <row r="10609" spans="1:17" x14ac:dyDescent="0.25">
      <c r="A10609" t="s">
        <v>3380</v>
      </c>
      <c r="B10609">
        <v>16.05</v>
      </c>
      <c r="C10609" t="s">
        <v>8304</v>
      </c>
      <c r="D10609">
        <v>272</v>
      </c>
      <c r="E10609" t="s">
        <v>6058</v>
      </c>
      <c r="F10609" s="4">
        <v>16.05</v>
      </c>
      <c r="J10609" s="4">
        <f>MIN(Table16[[#This Row],[Medicare Outpatient Allowable Rate]:[WPPA Inc Outpatient Allowable Rate]])</f>
        <v>0</v>
      </c>
      <c r="K10609" s="4">
        <f>MAX(Table16[[#This Row],[Blue Cross Outpatient Allowable Rate]:[WPPA Inc Outpatient Allowable Rate]])</f>
        <v>15.2475</v>
      </c>
      <c r="L10609" s="4">
        <f>SUM(Table16[[#This Row],[Price]]*4.42)</f>
        <v>70.941000000000003</v>
      </c>
      <c r="M10609" s="4">
        <v>0</v>
      </c>
      <c r="N10609" s="4">
        <f>SUM(Table16[[#This Row],[ChargeID]]*0.76)</f>
        <v>12.198</v>
      </c>
      <c r="O10609" s="4">
        <f>SUM(Table16[[#This Row],[Price]]*0.95)</f>
        <v>15.2475</v>
      </c>
      <c r="P10609" s="4">
        <f>SUM(Table16[[#This Row],[Price]]*0.8)</f>
        <v>12.840000000000002</v>
      </c>
      <c r="Q10609" s="4">
        <f>SUM(Table16[[#This Row],[Price]]*0.6)</f>
        <v>9.6300000000000008</v>
      </c>
    </row>
    <row r="10610" spans="1:17" x14ac:dyDescent="0.25">
      <c r="A10610" t="s">
        <v>3380</v>
      </c>
      <c r="B10610">
        <v>8.57</v>
      </c>
      <c r="C10610" t="s">
        <v>8305</v>
      </c>
      <c r="D10610">
        <v>272</v>
      </c>
      <c r="E10610" t="s">
        <v>6058</v>
      </c>
      <c r="F10610" s="4">
        <v>8.57</v>
      </c>
      <c r="J10610" s="4">
        <f>MIN(Table16[[#This Row],[Medicare Outpatient Allowable Rate]:[WPPA Inc Outpatient Allowable Rate]])</f>
        <v>0</v>
      </c>
      <c r="K10610" s="4">
        <f>MAX(Table16[[#This Row],[Blue Cross Outpatient Allowable Rate]:[WPPA Inc Outpatient Allowable Rate]])</f>
        <v>8.1415000000000006</v>
      </c>
      <c r="L10610" s="4">
        <f>SUM(Table16[[#This Row],[Price]]*4.42)</f>
        <v>37.879400000000004</v>
      </c>
      <c r="M10610" s="4">
        <v>0</v>
      </c>
      <c r="N10610" s="4">
        <f>SUM(Table16[[#This Row],[ChargeID]]*0.76)</f>
        <v>6.5132000000000003</v>
      </c>
      <c r="O10610" s="4">
        <f>SUM(Table16[[#This Row],[Price]]*0.95)</f>
        <v>8.1415000000000006</v>
      </c>
      <c r="P10610" s="4">
        <f>SUM(Table16[[#This Row],[Price]]*0.8)</f>
        <v>6.8560000000000008</v>
      </c>
      <c r="Q10610" s="4">
        <f>SUM(Table16[[#This Row],[Price]]*0.6)</f>
        <v>5.1420000000000003</v>
      </c>
    </row>
    <row r="10611" spans="1:17" x14ac:dyDescent="0.25">
      <c r="A10611" t="s">
        <v>3380</v>
      </c>
      <c r="B10611">
        <v>2.4500000000000002</v>
      </c>
      <c r="C10611" t="s">
        <v>8306</v>
      </c>
      <c r="D10611">
        <v>272</v>
      </c>
      <c r="E10611" t="s">
        <v>6058</v>
      </c>
      <c r="F10611" s="4">
        <v>2.4500000000000002</v>
      </c>
      <c r="J10611" s="4">
        <f>MIN(Table16[[#This Row],[Medicare Outpatient Allowable Rate]:[WPPA Inc Outpatient Allowable Rate]])</f>
        <v>0</v>
      </c>
      <c r="K10611" s="4">
        <f>MAX(Table16[[#This Row],[Blue Cross Outpatient Allowable Rate]:[WPPA Inc Outpatient Allowable Rate]])</f>
        <v>2.3275000000000001</v>
      </c>
      <c r="L10611" s="4">
        <f>SUM(Table16[[#This Row],[Price]]*4.42)</f>
        <v>10.829000000000001</v>
      </c>
      <c r="M10611" s="4">
        <v>0</v>
      </c>
      <c r="N10611" s="4">
        <f>SUM(Table16[[#This Row],[ChargeID]]*0.76)</f>
        <v>1.8620000000000001</v>
      </c>
      <c r="O10611" s="4">
        <f>SUM(Table16[[#This Row],[Price]]*0.95)</f>
        <v>2.3275000000000001</v>
      </c>
      <c r="P10611" s="4">
        <f>SUM(Table16[[#This Row],[Price]]*0.8)</f>
        <v>1.9600000000000002</v>
      </c>
      <c r="Q10611" s="4">
        <f>SUM(Table16[[#This Row],[Price]]*0.6)</f>
        <v>1.47</v>
      </c>
    </row>
    <row r="10612" spans="1:17" x14ac:dyDescent="0.25">
      <c r="A10612" t="s">
        <v>3380</v>
      </c>
      <c r="B10612">
        <v>0</v>
      </c>
      <c r="C10612" t="s">
        <v>8307</v>
      </c>
      <c r="D10612">
        <v>270</v>
      </c>
      <c r="E10612" t="s">
        <v>6264</v>
      </c>
      <c r="F10612" s="4">
        <v>0</v>
      </c>
      <c r="J10612" s="4">
        <f>MIN(Table16[[#This Row],[Medicare Outpatient Allowable Rate]:[WPPA Inc Outpatient Allowable Rate]])</f>
        <v>0</v>
      </c>
      <c r="K10612" s="4">
        <f>MAX(Table16[[#This Row],[Blue Cross Outpatient Allowable Rate]:[WPPA Inc Outpatient Allowable Rate]])</f>
        <v>0</v>
      </c>
      <c r="L10612" s="4">
        <f>SUM(Table16[[#This Row],[Price]]*4.42)</f>
        <v>0</v>
      </c>
      <c r="M10612" s="4">
        <v>0</v>
      </c>
      <c r="N10612" s="4">
        <f>SUM(Table16[[#This Row],[ChargeID]]*0.76)</f>
        <v>0</v>
      </c>
      <c r="O10612" s="4">
        <f>SUM(Table16[[#This Row],[Price]]*0.95)</f>
        <v>0</v>
      </c>
      <c r="P10612" s="4">
        <f>SUM(Table16[[#This Row],[Price]]*0.8)</f>
        <v>0</v>
      </c>
      <c r="Q10612" s="4">
        <f>SUM(Table16[[#This Row],[Price]]*0.6)</f>
        <v>0</v>
      </c>
    </row>
    <row r="10613" spans="1:17" x14ac:dyDescent="0.25">
      <c r="A10613" t="s">
        <v>3380</v>
      </c>
      <c r="B10613">
        <v>0</v>
      </c>
      <c r="C10613" t="s">
        <v>8308</v>
      </c>
      <c r="D10613">
        <v>270</v>
      </c>
      <c r="E10613" t="s">
        <v>6049</v>
      </c>
      <c r="F10613" s="4">
        <v>0</v>
      </c>
      <c r="J10613" s="4">
        <f>MIN(Table16[[#This Row],[Medicare Outpatient Allowable Rate]:[WPPA Inc Outpatient Allowable Rate]])</f>
        <v>0</v>
      </c>
      <c r="K10613" s="4">
        <f>MAX(Table16[[#This Row],[Blue Cross Outpatient Allowable Rate]:[WPPA Inc Outpatient Allowable Rate]])</f>
        <v>0</v>
      </c>
      <c r="L10613" s="4">
        <f>SUM(Table16[[#This Row],[Price]]*4.42)</f>
        <v>0</v>
      </c>
      <c r="M10613" s="4">
        <v>0</v>
      </c>
      <c r="N10613" s="4">
        <f>SUM(Table16[[#This Row],[ChargeID]]*0.76)</f>
        <v>0</v>
      </c>
      <c r="O10613" s="4">
        <f>SUM(Table16[[#This Row],[Price]]*0.95)</f>
        <v>0</v>
      </c>
      <c r="P10613" s="4">
        <f>SUM(Table16[[#This Row],[Price]]*0.8)</f>
        <v>0</v>
      </c>
      <c r="Q10613" s="4">
        <f>SUM(Table16[[#This Row],[Price]]*0.6)</f>
        <v>0</v>
      </c>
    </row>
    <row r="10614" spans="1:17" x14ac:dyDescent="0.25">
      <c r="A10614" t="s">
        <v>3380</v>
      </c>
      <c r="B10614">
        <v>0</v>
      </c>
      <c r="C10614" t="s">
        <v>8309</v>
      </c>
      <c r="D10614">
        <v>271</v>
      </c>
      <c r="E10614" t="s">
        <v>6058</v>
      </c>
      <c r="F10614" s="4">
        <v>0</v>
      </c>
      <c r="J10614" s="4">
        <f>MIN(Table16[[#This Row],[Medicare Outpatient Allowable Rate]:[WPPA Inc Outpatient Allowable Rate]])</f>
        <v>0</v>
      </c>
      <c r="K10614" s="4">
        <f>MAX(Table16[[#This Row],[Blue Cross Outpatient Allowable Rate]:[WPPA Inc Outpatient Allowable Rate]])</f>
        <v>0</v>
      </c>
      <c r="L10614" s="4">
        <f>SUM(Table16[[#This Row],[Price]]*4.42)</f>
        <v>0</v>
      </c>
      <c r="M10614" s="4">
        <v>0</v>
      </c>
      <c r="N10614" s="4">
        <f>SUM(Table16[[#This Row],[ChargeID]]*0.76)</f>
        <v>0</v>
      </c>
      <c r="O10614" s="4">
        <f>SUM(Table16[[#This Row],[Price]]*0.95)</f>
        <v>0</v>
      </c>
      <c r="P10614" s="4">
        <f>SUM(Table16[[#This Row],[Price]]*0.8)</f>
        <v>0</v>
      </c>
      <c r="Q10614" s="4">
        <f>SUM(Table16[[#This Row],[Price]]*0.6)</f>
        <v>0</v>
      </c>
    </row>
    <row r="10615" spans="1:17" x14ac:dyDescent="0.25">
      <c r="A10615" t="s">
        <v>3380</v>
      </c>
      <c r="B10615">
        <v>0</v>
      </c>
      <c r="C10615" t="s">
        <v>8310</v>
      </c>
      <c r="D10615">
        <v>271</v>
      </c>
      <c r="E10615" t="s">
        <v>8311</v>
      </c>
      <c r="F10615" s="4">
        <v>0</v>
      </c>
      <c r="J10615" s="4">
        <f>MIN(Table16[[#This Row],[Medicare Outpatient Allowable Rate]:[WPPA Inc Outpatient Allowable Rate]])</f>
        <v>0</v>
      </c>
      <c r="K10615" s="4">
        <f>MAX(Table16[[#This Row],[Blue Cross Outpatient Allowable Rate]:[WPPA Inc Outpatient Allowable Rate]])</f>
        <v>0</v>
      </c>
      <c r="L10615" s="4">
        <f>SUM(Table16[[#This Row],[Price]]*4.42)</f>
        <v>0</v>
      </c>
      <c r="M10615" s="4">
        <v>0</v>
      </c>
      <c r="N10615" s="4">
        <f>SUM(Table16[[#This Row],[ChargeID]]*0.76)</f>
        <v>0</v>
      </c>
      <c r="O10615" s="4">
        <f>SUM(Table16[[#This Row],[Price]]*0.95)</f>
        <v>0</v>
      </c>
      <c r="P10615" s="4">
        <f>SUM(Table16[[#This Row],[Price]]*0.8)</f>
        <v>0</v>
      </c>
      <c r="Q10615" s="4">
        <f>SUM(Table16[[#This Row],[Price]]*0.6)</f>
        <v>0</v>
      </c>
    </row>
    <row r="10616" spans="1:17" x14ac:dyDescent="0.25">
      <c r="A10616" t="s">
        <v>3380</v>
      </c>
      <c r="B10616">
        <v>16.87</v>
      </c>
      <c r="C10616" t="s">
        <v>8312</v>
      </c>
      <c r="D10616">
        <v>272</v>
      </c>
      <c r="E10616" t="s">
        <v>6058</v>
      </c>
      <c r="F10616" s="4">
        <v>16.87</v>
      </c>
      <c r="J10616" s="4">
        <f>MIN(Table16[[#This Row],[Medicare Outpatient Allowable Rate]:[WPPA Inc Outpatient Allowable Rate]])</f>
        <v>0</v>
      </c>
      <c r="K10616" s="4">
        <f>MAX(Table16[[#This Row],[Blue Cross Outpatient Allowable Rate]:[WPPA Inc Outpatient Allowable Rate]])</f>
        <v>16.026499999999999</v>
      </c>
      <c r="L10616" s="4">
        <f>SUM(Table16[[#This Row],[Price]]*4.42)</f>
        <v>74.565399999999997</v>
      </c>
      <c r="M10616" s="4">
        <v>0</v>
      </c>
      <c r="N10616" s="4">
        <f>SUM(Table16[[#This Row],[ChargeID]]*0.76)</f>
        <v>12.821200000000001</v>
      </c>
      <c r="O10616" s="4">
        <f>SUM(Table16[[#This Row],[Price]]*0.95)</f>
        <v>16.026499999999999</v>
      </c>
      <c r="P10616" s="4">
        <f>SUM(Table16[[#This Row],[Price]]*0.8)</f>
        <v>13.496000000000002</v>
      </c>
      <c r="Q10616" s="4">
        <f>SUM(Table16[[#This Row],[Price]]*0.6)</f>
        <v>10.122</v>
      </c>
    </row>
    <row r="10617" spans="1:17" x14ac:dyDescent="0.25">
      <c r="A10617" t="s">
        <v>3380</v>
      </c>
      <c r="B10617">
        <v>6.54</v>
      </c>
      <c r="C10617" t="s">
        <v>8313</v>
      </c>
      <c r="D10617">
        <v>272</v>
      </c>
      <c r="E10617" t="s">
        <v>6058</v>
      </c>
      <c r="F10617" s="4">
        <v>6.54</v>
      </c>
      <c r="J10617" s="4">
        <f>MIN(Table16[[#This Row],[Medicare Outpatient Allowable Rate]:[WPPA Inc Outpatient Allowable Rate]])</f>
        <v>0</v>
      </c>
      <c r="K10617" s="4">
        <f>MAX(Table16[[#This Row],[Blue Cross Outpatient Allowable Rate]:[WPPA Inc Outpatient Allowable Rate]])</f>
        <v>6.2130000000000001</v>
      </c>
      <c r="L10617" s="4">
        <f>SUM(Table16[[#This Row],[Price]]*4.42)</f>
        <v>28.9068</v>
      </c>
      <c r="M10617" s="4">
        <v>0</v>
      </c>
      <c r="N10617" s="4">
        <f>SUM(Table16[[#This Row],[ChargeID]]*0.76)</f>
        <v>4.9703999999999997</v>
      </c>
      <c r="O10617" s="4">
        <f>SUM(Table16[[#This Row],[Price]]*0.95)</f>
        <v>6.2130000000000001</v>
      </c>
      <c r="P10617" s="4">
        <f>SUM(Table16[[#This Row],[Price]]*0.8)</f>
        <v>5.2320000000000002</v>
      </c>
      <c r="Q10617" s="4">
        <f>SUM(Table16[[#This Row],[Price]]*0.6)</f>
        <v>3.9239999999999999</v>
      </c>
    </row>
    <row r="10618" spans="1:17" x14ac:dyDescent="0.25">
      <c r="A10618" t="s">
        <v>3380</v>
      </c>
      <c r="B10618">
        <v>2.67</v>
      </c>
      <c r="C10618" t="s">
        <v>8314</v>
      </c>
      <c r="D10618">
        <v>272</v>
      </c>
      <c r="E10618" t="s">
        <v>6058</v>
      </c>
      <c r="F10618" s="4">
        <v>2.67</v>
      </c>
      <c r="J10618" s="4">
        <f>MIN(Table16[[#This Row],[Medicare Outpatient Allowable Rate]:[WPPA Inc Outpatient Allowable Rate]])</f>
        <v>0</v>
      </c>
      <c r="K10618" s="4">
        <f>MAX(Table16[[#This Row],[Blue Cross Outpatient Allowable Rate]:[WPPA Inc Outpatient Allowable Rate]])</f>
        <v>2.5364999999999998</v>
      </c>
      <c r="L10618" s="4">
        <f>SUM(Table16[[#This Row],[Price]]*4.42)</f>
        <v>11.801399999999999</v>
      </c>
      <c r="M10618" s="4">
        <v>0</v>
      </c>
      <c r="N10618" s="4">
        <f>SUM(Table16[[#This Row],[ChargeID]]*0.76)</f>
        <v>2.0291999999999999</v>
      </c>
      <c r="O10618" s="4">
        <f>SUM(Table16[[#This Row],[Price]]*0.95)</f>
        <v>2.5364999999999998</v>
      </c>
      <c r="P10618" s="4">
        <f>SUM(Table16[[#This Row],[Price]]*0.8)</f>
        <v>2.1360000000000001</v>
      </c>
      <c r="Q10618" s="4">
        <f>SUM(Table16[[#This Row],[Price]]*0.6)</f>
        <v>1.6019999999999999</v>
      </c>
    </row>
    <row r="10619" spans="1:17" x14ac:dyDescent="0.25">
      <c r="A10619" t="s">
        <v>3380</v>
      </c>
      <c r="B10619">
        <v>0</v>
      </c>
      <c r="C10619" t="s">
        <v>8315</v>
      </c>
      <c r="D10619">
        <v>271</v>
      </c>
      <c r="E10619" t="s">
        <v>6058</v>
      </c>
      <c r="F10619" s="4">
        <v>0</v>
      </c>
      <c r="J10619" s="4">
        <f>MIN(Table16[[#This Row],[Medicare Outpatient Allowable Rate]:[WPPA Inc Outpatient Allowable Rate]])</f>
        <v>0</v>
      </c>
      <c r="K10619" s="4">
        <f>MAX(Table16[[#This Row],[Blue Cross Outpatient Allowable Rate]:[WPPA Inc Outpatient Allowable Rate]])</f>
        <v>0</v>
      </c>
      <c r="L10619" s="4">
        <f>SUM(Table16[[#This Row],[Price]]*4.42)</f>
        <v>0</v>
      </c>
      <c r="M10619" s="4">
        <v>0</v>
      </c>
      <c r="N10619" s="4">
        <f>SUM(Table16[[#This Row],[ChargeID]]*0.76)</f>
        <v>0</v>
      </c>
      <c r="O10619" s="4">
        <f>SUM(Table16[[#This Row],[Price]]*0.95)</f>
        <v>0</v>
      </c>
      <c r="P10619" s="4">
        <f>SUM(Table16[[#This Row],[Price]]*0.8)</f>
        <v>0</v>
      </c>
      <c r="Q10619" s="4">
        <f>SUM(Table16[[#This Row],[Price]]*0.6)</f>
        <v>0</v>
      </c>
    </row>
    <row r="10620" spans="1:17" x14ac:dyDescent="0.25">
      <c r="A10620" t="s">
        <v>3380</v>
      </c>
      <c r="B10620">
        <v>0.32</v>
      </c>
      <c r="C10620" t="s">
        <v>8316</v>
      </c>
      <c r="D10620">
        <v>272</v>
      </c>
      <c r="E10620" t="s">
        <v>6058</v>
      </c>
      <c r="F10620" s="4">
        <v>0.32</v>
      </c>
      <c r="J10620" s="4">
        <f>MIN(Table16[[#This Row],[Medicare Outpatient Allowable Rate]:[WPPA Inc Outpatient Allowable Rate]])</f>
        <v>0</v>
      </c>
      <c r="K10620" s="4">
        <f>MAX(Table16[[#This Row],[Blue Cross Outpatient Allowable Rate]:[WPPA Inc Outpatient Allowable Rate]])</f>
        <v>0.30399999999999999</v>
      </c>
      <c r="L10620" s="4">
        <f>SUM(Table16[[#This Row],[Price]]*4.42)</f>
        <v>1.4144000000000001</v>
      </c>
      <c r="M10620" s="4">
        <v>0</v>
      </c>
      <c r="N10620" s="4">
        <f>SUM(Table16[[#This Row],[ChargeID]]*0.76)</f>
        <v>0.2432</v>
      </c>
      <c r="O10620" s="4">
        <f>SUM(Table16[[#This Row],[Price]]*0.95)</f>
        <v>0.30399999999999999</v>
      </c>
      <c r="P10620" s="4">
        <f>SUM(Table16[[#This Row],[Price]]*0.8)</f>
        <v>0.25600000000000001</v>
      </c>
      <c r="Q10620" s="4">
        <f>SUM(Table16[[#This Row],[Price]]*0.6)</f>
        <v>0.192</v>
      </c>
    </row>
    <row r="10621" spans="1:17" x14ac:dyDescent="0.25">
      <c r="A10621" t="s">
        <v>3380</v>
      </c>
      <c r="B10621">
        <v>2.66</v>
      </c>
      <c r="C10621" t="s">
        <v>8317</v>
      </c>
      <c r="D10621">
        <v>272</v>
      </c>
      <c r="E10621" t="s">
        <v>6058</v>
      </c>
      <c r="F10621" s="4">
        <v>2.66</v>
      </c>
      <c r="J10621" s="4">
        <f>MIN(Table16[[#This Row],[Medicare Outpatient Allowable Rate]:[WPPA Inc Outpatient Allowable Rate]])</f>
        <v>0</v>
      </c>
      <c r="K10621" s="4">
        <f>MAX(Table16[[#This Row],[Blue Cross Outpatient Allowable Rate]:[WPPA Inc Outpatient Allowable Rate]])</f>
        <v>2.5270000000000001</v>
      </c>
      <c r="L10621" s="4">
        <f>SUM(Table16[[#This Row],[Price]]*4.42)</f>
        <v>11.757200000000001</v>
      </c>
      <c r="M10621" s="4">
        <v>0</v>
      </c>
      <c r="N10621" s="4">
        <f>SUM(Table16[[#This Row],[ChargeID]]*0.76)</f>
        <v>2.0216000000000003</v>
      </c>
      <c r="O10621" s="4">
        <f>SUM(Table16[[#This Row],[Price]]*0.95)</f>
        <v>2.5270000000000001</v>
      </c>
      <c r="P10621" s="4">
        <f>SUM(Table16[[#This Row],[Price]]*0.8)</f>
        <v>2.1280000000000001</v>
      </c>
      <c r="Q10621" s="4">
        <f>SUM(Table16[[#This Row],[Price]]*0.6)</f>
        <v>1.5960000000000001</v>
      </c>
    </row>
    <row r="10622" spans="1:17" x14ac:dyDescent="0.25">
      <c r="A10622" t="s">
        <v>3380</v>
      </c>
      <c r="B10622">
        <v>34.06</v>
      </c>
      <c r="C10622" t="s">
        <v>8318</v>
      </c>
      <c r="D10622">
        <v>270</v>
      </c>
      <c r="E10622" t="s">
        <v>6058</v>
      </c>
      <c r="F10622" s="4">
        <v>34.06</v>
      </c>
      <c r="J10622" s="4">
        <f>MIN(Table16[[#This Row],[Medicare Outpatient Allowable Rate]:[WPPA Inc Outpatient Allowable Rate]])</f>
        <v>0</v>
      </c>
      <c r="K10622" s="4">
        <f>MAX(Table16[[#This Row],[Blue Cross Outpatient Allowable Rate]:[WPPA Inc Outpatient Allowable Rate]])</f>
        <v>32.356999999999999</v>
      </c>
      <c r="L10622" s="4">
        <f>SUM(Table16[[#This Row],[Price]]*4.42)</f>
        <v>150.54519999999999</v>
      </c>
      <c r="M10622" s="4">
        <v>0</v>
      </c>
      <c r="N10622" s="4">
        <f>SUM(Table16[[#This Row],[ChargeID]]*0.76)</f>
        <v>25.885600000000004</v>
      </c>
      <c r="O10622" s="4">
        <f>SUM(Table16[[#This Row],[Price]]*0.95)</f>
        <v>32.356999999999999</v>
      </c>
      <c r="P10622" s="4">
        <f>SUM(Table16[[#This Row],[Price]]*0.8)</f>
        <v>27.248000000000005</v>
      </c>
      <c r="Q10622" s="4">
        <f>SUM(Table16[[#This Row],[Price]]*0.6)</f>
        <v>20.436</v>
      </c>
    </row>
    <row r="10623" spans="1:17" x14ac:dyDescent="0.25">
      <c r="A10623" t="s">
        <v>3380</v>
      </c>
      <c r="B10623">
        <v>0</v>
      </c>
      <c r="C10623" t="s">
        <v>8319</v>
      </c>
      <c r="D10623">
        <v>271</v>
      </c>
      <c r="E10623" t="s">
        <v>6058</v>
      </c>
      <c r="F10623" s="4">
        <v>0</v>
      </c>
      <c r="J10623" s="4">
        <f>MIN(Table16[[#This Row],[Medicare Outpatient Allowable Rate]:[WPPA Inc Outpatient Allowable Rate]])</f>
        <v>0</v>
      </c>
      <c r="K10623" s="4">
        <f>MAX(Table16[[#This Row],[Blue Cross Outpatient Allowable Rate]:[WPPA Inc Outpatient Allowable Rate]])</f>
        <v>0</v>
      </c>
      <c r="L10623" s="4">
        <f>SUM(Table16[[#This Row],[Price]]*4.42)</f>
        <v>0</v>
      </c>
      <c r="M10623" s="4">
        <v>0</v>
      </c>
      <c r="N10623" s="4">
        <f>SUM(Table16[[#This Row],[ChargeID]]*0.76)</f>
        <v>0</v>
      </c>
      <c r="O10623" s="4">
        <f>SUM(Table16[[#This Row],[Price]]*0.95)</f>
        <v>0</v>
      </c>
      <c r="P10623" s="4">
        <f>SUM(Table16[[#This Row],[Price]]*0.8)</f>
        <v>0</v>
      </c>
      <c r="Q10623" s="4">
        <f>SUM(Table16[[#This Row],[Price]]*0.6)</f>
        <v>0</v>
      </c>
    </row>
    <row r="10624" spans="1:17" x14ac:dyDescent="0.25">
      <c r="A10624" t="s">
        <v>3380</v>
      </c>
      <c r="B10624">
        <v>0</v>
      </c>
      <c r="C10624" t="s">
        <v>8320</v>
      </c>
      <c r="D10624">
        <v>271</v>
      </c>
      <c r="E10624" t="s">
        <v>6058</v>
      </c>
      <c r="F10624" s="4">
        <v>0</v>
      </c>
      <c r="J10624" s="4">
        <f>MIN(Table16[[#This Row],[Medicare Outpatient Allowable Rate]:[WPPA Inc Outpatient Allowable Rate]])</f>
        <v>0</v>
      </c>
      <c r="K10624" s="4">
        <f>MAX(Table16[[#This Row],[Blue Cross Outpatient Allowable Rate]:[WPPA Inc Outpatient Allowable Rate]])</f>
        <v>0</v>
      </c>
      <c r="L10624" s="4">
        <f>SUM(Table16[[#This Row],[Price]]*4.42)</f>
        <v>0</v>
      </c>
      <c r="M10624" s="4">
        <v>0</v>
      </c>
      <c r="N10624" s="4">
        <f>SUM(Table16[[#This Row],[ChargeID]]*0.76)</f>
        <v>0</v>
      </c>
      <c r="O10624" s="4">
        <f>SUM(Table16[[#This Row],[Price]]*0.95)</f>
        <v>0</v>
      </c>
      <c r="P10624" s="4">
        <f>SUM(Table16[[#This Row],[Price]]*0.8)</f>
        <v>0</v>
      </c>
      <c r="Q10624" s="4">
        <f>SUM(Table16[[#This Row],[Price]]*0.6)</f>
        <v>0</v>
      </c>
    </row>
    <row r="10625" spans="1:17" x14ac:dyDescent="0.25">
      <c r="A10625" t="s">
        <v>3380</v>
      </c>
      <c r="B10625">
        <v>0</v>
      </c>
      <c r="C10625" t="s">
        <v>8321</v>
      </c>
      <c r="D10625">
        <v>271</v>
      </c>
      <c r="E10625" t="s">
        <v>6058</v>
      </c>
      <c r="F10625" s="4">
        <v>0</v>
      </c>
      <c r="J10625" s="4">
        <f>MIN(Table16[[#This Row],[Medicare Outpatient Allowable Rate]:[WPPA Inc Outpatient Allowable Rate]])</f>
        <v>0</v>
      </c>
      <c r="K10625" s="4">
        <f>MAX(Table16[[#This Row],[Blue Cross Outpatient Allowable Rate]:[WPPA Inc Outpatient Allowable Rate]])</f>
        <v>0</v>
      </c>
      <c r="L10625" s="4">
        <f>SUM(Table16[[#This Row],[Price]]*4.42)</f>
        <v>0</v>
      </c>
      <c r="M10625" s="4">
        <v>0</v>
      </c>
      <c r="N10625" s="4">
        <f>SUM(Table16[[#This Row],[ChargeID]]*0.76)</f>
        <v>0</v>
      </c>
      <c r="O10625" s="4">
        <f>SUM(Table16[[#This Row],[Price]]*0.95)</f>
        <v>0</v>
      </c>
      <c r="P10625" s="4">
        <f>SUM(Table16[[#This Row],[Price]]*0.8)</f>
        <v>0</v>
      </c>
      <c r="Q10625" s="4">
        <f>SUM(Table16[[#This Row],[Price]]*0.6)</f>
        <v>0</v>
      </c>
    </row>
    <row r="10626" spans="1:17" x14ac:dyDescent="0.25">
      <c r="A10626" t="s">
        <v>3380</v>
      </c>
      <c r="B10626">
        <v>46.79</v>
      </c>
      <c r="C10626" t="s">
        <v>8322</v>
      </c>
      <c r="D10626">
        <v>272</v>
      </c>
      <c r="E10626" t="s">
        <v>6058</v>
      </c>
      <c r="F10626" s="4">
        <v>46.79</v>
      </c>
      <c r="J10626" s="4">
        <f>MIN(Table16[[#This Row],[Medicare Outpatient Allowable Rate]:[WPPA Inc Outpatient Allowable Rate]])</f>
        <v>0</v>
      </c>
      <c r="K10626" s="4">
        <f>MAX(Table16[[#This Row],[Blue Cross Outpatient Allowable Rate]:[WPPA Inc Outpatient Allowable Rate]])</f>
        <v>44.450499999999998</v>
      </c>
      <c r="L10626" s="4">
        <f>SUM(Table16[[#This Row],[Price]]*4.42)</f>
        <v>206.81180000000001</v>
      </c>
      <c r="M10626" s="4">
        <v>0</v>
      </c>
      <c r="N10626" s="4">
        <f>SUM(Table16[[#This Row],[ChargeID]]*0.76)</f>
        <v>35.560400000000001</v>
      </c>
      <c r="O10626" s="4">
        <f>SUM(Table16[[#This Row],[Price]]*0.95)</f>
        <v>44.450499999999998</v>
      </c>
      <c r="P10626" s="4">
        <f>SUM(Table16[[#This Row],[Price]]*0.8)</f>
        <v>37.432000000000002</v>
      </c>
      <c r="Q10626" s="4">
        <f>SUM(Table16[[#This Row],[Price]]*0.6)</f>
        <v>28.073999999999998</v>
      </c>
    </row>
    <row r="10627" spans="1:17" x14ac:dyDescent="0.25">
      <c r="A10627" t="s">
        <v>3380</v>
      </c>
      <c r="B10627">
        <v>6.32</v>
      </c>
      <c r="C10627" t="s">
        <v>8323</v>
      </c>
      <c r="D10627">
        <v>272</v>
      </c>
      <c r="E10627" t="s">
        <v>6058</v>
      </c>
      <c r="F10627" s="4">
        <v>6.32</v>
      </c>
      <c r="J10627" s="4">
        <f>MIN(Table16[[#This Row],[Medicare Outpatient Allowable Rate]:[WPPA Inc Outpatient Allowable Rate]])</f>
        <v>0</v>
      </c>
      <c r="K10627" s="4">
        <f>MAX(Table16[[#This Row],[Blue Cross Outpatient Allowable Rate]:[WPPA Inc Outpatient Allowable Rate]])</f>
        <v>6.0039999999999996</v>
      </c>
      <c r="L10627" s="4">
        <f>SUM(Table16[[#This Row],[Price]]*4.42)</f>
        <v>27.9344</v>
      </c>
      <c r="M10627" s="4">
        <v>0</v>
      </c>
      <c r="N10627" s="4">
        <f>SUM(Table16[[#This Row],[ChargeID]]*0.76)</f>
        <v>4.8032000000000004</v>
      </c>
      <c r="O10627" s="4">
        <f>SUM(Table16[[#This Row],[Price]]*0.95)</f>
        <v>6.0039999999999996</v>
      </c>
      <c r="P10627" s="4">
        <f>SUM(Table16[[#This Row],[Price]]*0.8)</f>
        <v>5.0560000000000009</v>
      </c>
      <c r="Q10627" s="4">
        <f>SUM(Table16[[#This Row],[Price]]*0.6)</f>
        <v>3.7919999999999998</v>
      </c>
    </row>
    <row r="10628" spans="1:17" x14ac:dyDescent="0.25">
      <c r="A10628" t="s">
        <v>3380</v>
      </c>
      <c r="B10628">
        <v>2.74</v>
      </c>
      <c r="C10628" t="s">
        <v>8324</v>
      </c>
      <c r="D10628">
        <v>272</v>
      </c>
      <c r="E10628" t="s">
        <v>6058</v>
      </c>
      <c r="F10628" s="4">
        <v>2.74</v>
      </c>
      <c r="J10628" s="4">
        <f>MIN(Table16[[#This Row],[Medicare Outpatient Allowable Rate]:[WPPA Inc Outpatient Allowable Rate]])</f>
        <v>0</v>
      </c>
      <c r="K10628" s="4">
        <f>MAX(Table16[[#This Row],[Blue Cross Outpatient Allowable Rate]:[WPPA Inc Outpatient Allowable Rate]])</f>
        <v>2.6030000000000002</v>
      </c>
      <c r="L10628" s="4">
        <f>SUM(Table16[[#This Row],[Price]]*4.42)</f>
        <v>12.110800000000001</v>
      </c>
      <c r="M10628" s="4">
        <v>0</v>
      </c>
      <c r="N10628" s="4">
        <f>SUM(Table16[[#This Row],[ChargeID]]*0.76)</f>
        <v>2.0824000000000003</v>
      </c>
      <c r="O10628" s="4">
        <f>SUM(Table16[[#This Row],[Price]]*0.95)</f>
        <v>2.6030000000000002</v>
      </c>
      <c r="P10628" s="4">
        <f>SUM(Table16[[#This Row],[Price]]*0.8)</f>
        <v>2.1920000000000002</v>
      </c>
      <c r="Q10628" s="4">
        <f>SUM(Table16[[#This Row],[Price]]*0.6)</f>
        <v>1.6440000000000001</v>
      </c>
    </row>
    <row r="10629" spans="1:17" x14ac:dyDescent="0.25">
      <c r="A10629" t="s">
        <v>3380</v>
      </c>
      <c r="B10629">
        <v>10.85</v>
      </c>
      <c r="C10629" t="s">
        <v>8325</v>
      </c>
      <c r="D10629">
        <v>272</v>
      </c>
      <c r="E10629" t="s">
        <v>6058</v>
      </c>
      <c r="F10629" s="4">
        <v>10.85</v>
      </c>
      <c r="J10629" s="4">
        <f>MIN(Table16[[#This Row],[Medicare Outpatient Allowable Rate]:[WPPA Inc Outpatient Allowable Rate]])</f>
        <v>0</v>
      </c>
      <c r="K10629" s="4">
        <f>MAX(Table16[[#This Row],[Blue Cross Outpatient Allowable Rate]:[WPPA Inc Outpatient Allowable Rate]])</f>
        <v>10.307499999999999</v>
      </c>
      <c r="L10629" s="4">
        <f>SUM(Table16[[#This Row],[Price]]*4.42)</f>
        <v>47.957000000000001</v>
      </c>
      <c r="M10629" s="4">
        <v>0</v>
      </c>
      <c r="N10629" s="4">
        <f>SUM(Table16[[#This Row],[ChargeID]]*0.76)</f>
        <v>8.2460000000000004</v>
      </c>
      <c r="O10629" s="4">
        <f>SUM(Table16[[#This Row],[Price]]*0.95)</f>
        <v>10.307499999999999</v>
      </c>
      <c r="P10629" s="4">
        <f>SUM(Table16[[#This Row],[Price]]*0.8)</f>
        <v>8.68</v>
      </c>
      <c r="Q10629" s="4">
        <f>SUM(Table16[[#This Row],[Price]]*0.6)</f>
        <v>6.51</v>
      </c>
    </row>
    <row r="10630" spans="1:17" x14ac:dyDescent="0.25">
      <c r="A10630" t="s">
        <v>3380</v>
      </c>
      <c r="B10630">
        <v>4.32</v>
      </c>
      <c r="C10630" t="s">
        <v>8326</v>
      </c>
      <c r="D10630">
        <v>272</v>
      </c>
      <c r="E10630" t="s">
        <v>6058</v>
      </c>
      <c r="F10630" s="4">
        <v>4.32</v>
      </c>
      <c r="J10630" s="4">
        <f>MIN(Table16[[#This Row],[Medicare Outpatient Allowable Rate]:[WPPA Inc Outpatient Allowable Rate]])</f>
        <v>0</v>
      </c>
      <c r="K10630" s="4">
        <f>MAX(Table16[[#This Row],[Blue Cross Outpatient Allowable Rate]:[WPPA Inc Outpatient Allowable Rate]])</f>
        <v>4.1040000000000001</v>
      </c>
      <c r="L10630" s="4">
        <f>SUM(Table16[[#This Row],[Price]]*4.42)</f>
        <v>19.0944</v>
      </c>
      <c r="M10630" s="4">
        <v>0</v>
      </c>
      <c r="N10630" s="4">
        <f>SUM(Table16[[#This Row],[ChargeID]]*0.76)</f>
        <v>3.2832000000000003</v>
      </c>
      <c r="O10630" s="4">
        <f>SUM(Table16[[#This Row],[Price]]*0.95)</f>
        <v>4.1040000000000001</v>
      </c>
      <c r="P10630" s="4">
        <f>SUM(Table16[[#This Row],[Price]]*0.8)</f>
        <v>3.4560000000000004</v>
      </c>
      <c r="Q10630" s="4">
        <f>SUM(Table16[[#This Row],[Price]]*0.6)</f>
        <v>2.5920000000000001</v>
      </c>
    </row>
    <row r="10631" spans="1:17" x14ac:dyDescent="0.25">
      <c r="A10631" t="s">
        <v>3380</v>
      </c>
      <c r="B10631">
        <v>0</v>
      </c>
      <c r="C10631" t="s">
        <v>8327</v>
      </c>
      <c r="D10631">
        <v>270</v>
      </c>
      <c r="E10631" t="s">
        <v>6058</v>
      </c>
      <c r="F10631" s="4">
        <v>0</v>
      </c>
      <c r="G10631" t="s">
        <v>8328</v>
      </c>
      <c r="J10631" s="4">
        <f>MIN(Table16[[#This Row],[Medicare Outpatient Allowable Rate]:[WPPA Inc Outpatient Allowable Rate]])</f>
        <v>0</v>
      </c>
      <c r="K10631" s="4">
        <f>MAX(Table16[[#This Row],[Blue Cross Outpatient Allowable Rate]:[WPPA Inc Outpatient Allowable Rate]])</f>
        <v>0</v>
      </c>
      <c r="L10631" s="4">
        <f>SUM(Table16[[#This Row],[Price]]*4.42)</f>
        <v>0</v>
      </c>
      <c r="M10631" s="4">
        <v>0</v>
      </c>
      <c r="N10631" s="4">
        <f>SUM(Table16[[#This Row],[ChargeID]]*0.76)</f>
        <v>0</v>
      </c>
      <c r="O10631" s="4">
        <f>SUM(Table16[[#This Row],[Price]]*0.95)</f>
        <v>0</v>
      </c>
      <c r="P10631" s="4">
        <f>SUM(Table16[[#This Row],[Price]]*0.8)</f>
        <v>0</v>
      </c>
      <c r="Q10631" s="4">
        <f>SUM(Table16[[#This Row],[Price]]*0.6)</f>
        <v>0</v>
      </c>
    </row>
    <row r="10632" spans="1:17" x14ac:dyDescent="0.25">
      <c r="A10632" t="s">
        <v>3380</v>
      </c>
      <c r="B10632">
        <v>3.53</v>
      </c>
      <c r="C10632" t="s">
        <v>8329</v>
      </c>
      <c r="D10632">
        <v>272</v>
      </c>
      <c r="E10632" t="s">
        <v>6058</v>
      </c>
      <c r="F10632" s="4">
        <v>3.53</v>
      </c>
      <c r="J10632" s="4">
        <f>MIN(Table16[[#This Row],[Medicare Outpatient Allowable Rate]:[WPPA Inc Outpatient Allowable Rate]])</f>
        <v>0</v>
      </c>
      <c r="K10632" s="4">
        <f>MAX(Table16[[#This Row],[Blue Cross Outpatient Allowable Rate]:[WPPA Inc Outpatient Allowable Rate]])</f>
        <v>3.3534999999999995</v>
      </c>
      <c r="L10632" s="4">
        <f>SUM(Table16[[#This Row],[Price]]*4.42)</f>
        <v>15.602599999999999</v>
      </c>
      <c r="M10632" s="4">
        <v>0</v>
      </c>
      <c r="N10632" s="4">
        <f>SUM(Table16[[#This Row],[ChargeID]]*0.76)</f>
        <v>2.6827999999999999</v>
      </c>
      <c r="O10632" s="4">
        <f>SUM(Table16[[#This Row],[Price]]*0.95)</f>
        <v>3.3534999999999995</v>
      </c>
      <c r="P10632" s="4">
        <f>SUM(Table16[[#This Row],[Price]]*0.8)</f>
        <v>2.8239999999999998</v>
      </c>
      <c r="Q10632" s="4">
        <f>SUM(Table16[[#This Row],[Price]]*0.6)</f>
        <v>2.1179999999999999</v>
      </c>
    </row>
    <row r="10633" spans="1:17" x14ac:dyDescent="0.25">
      <c r="A10633" t="s">
        <v>3380</v>
      </c>
      <c r="B10633">
        <v>0</v>
      </c>
      <c r="C10633" t="s">
        <v>8330</v>
      </c>
      <c r="D10633">
        <v>271</v>
      </c>
      <c r="E10633" t="s">
        <v>6058</v>
      </c>
      <c r="F10633" s="4">
        <v>0</v>
      </c>
      <c r="J10633" s="4">
        <f>MIN(Table16[[#This Row],[Medicare Outpatient Allowable Rate]:[WPPA Inc Outpatient Allowable Rate]])</f>
        <v>0</v>
      </c>
      <c r="K10633" s="4">
        <f>MAX(Table16[[#This Row],[Blue Cross Outpatient Allowable Rate]:[WPPA Inc Outpatient Allowable Rate]])</f>
        <v>0</v>
      </c>
      <c r="L10633" s="4">
        <f>SUM(Table16[[#This Row],[Price]]*4.42)</f>
        <v>0</v>
      </c>
      <c r="M10633" s="4">
        <v>0</v>
      </c>
      <c r="N10633" s="4">
        <f>SUM(Table16[[#This Row],[ChargeID]]*0.76)</f>
        <v>0</v>
      </c>
      <c r="O10633" s="4">
        <f>SUM(Table16[[#This Row],[Price]]*0.95)</f>
        <v>0</v>
      </c>
      <c r="P10633" s="4">
        <f>SUM(Table16[[#This Row],[Price]]*0.8)</f>
        <v>0</v>
      </c>
      <c r="Q10633" s="4">
        <f>SUM(Table16[[#This Row],[Price]]*0.6)</f>
        <v>0</v>
      </c>
    </row>
    <row r="10634" spans="1:17" x14ac:dyDescent="0.25">
      <c r="A10634" t="s">
        <v>3380</v>
      </c>
      <c r="B10634">
        <v>1.05</v>
      </c>
      <c r="C10634" t="s">
        <v>8331</v>
      </c>
      <c r="D10634">
        <v>271</v>
      </c>
      <c r="E10634" t="s">
        <v>6058</v>
      </c>
      <c r="F10634" s="4">
        <v>1.05</v>
      </c>
      <c r="J10634" s="4">
        <f>MIN(Table16[[#This Row],[Medicare Outpatient Allowable Rate]:[WPPA Inc Outpatient Allowable Rate]])</f>
        <v>0</v>
      </c>
      <c r="K10634" s="4">
        <f>MAX(Table16[[#This Row],[Blue Cross Outpatient Allowable Rate]:[WPPA Inc Outpatient Allowable Rate]])</f>
        <v>0.99749999999999994</v>
      </c>
      <c r="L10634" s="4">
        <f>SUM(Table16[[#This Row],[Price]]*4.42)</f>
        <v>4.641</v>
      </c>
      <c r="M10634" s="4">
        <v>0</v>
      </c>
      <c r="N10634" s="4">
        <f>SUM(Table16[[#This Row],[ChargeID]]*0.76)</f>
        <v>0.79800000000000004</v>
      </c>
      <c r="O10634" s="4">
        <f>SUM(Table16[[#This Row],[Price]]*0.95)</f>
        <v>0.99749999999999994</v>
      </c>
      <c r="P10634" s="4">
        <f>SUM(Table16[[#This Row],[Price]]*0.8)</f>
        <v>0.84000000000000008</v>
      </c>
      <c r="Q10634" s="4">
        <f>SUM(Table16[[#This Row],[Price]]*0.6)</f>
        <v>0.63</v>
      </c>
    </row>
    <row r="10635" spans="1:17" x14ac:dyDescent="0.25">
      <c r="A10635" t="s">
        <v>3380</v>
      </c>
      <c r="B10635">
        <v>2.48</v>
      </c>
      <c r="C10635" t="s">
        <v>8332</v>
      </c>
      <c r="D10635">
        <v>271</v>
      </c>
      <c r="E10635" t="s">
        <v>6058</v>
      </c>
      <c r="F10635" s="4">
        <v>2.48</v>
      </c>
      <c r="J10635" s="4">
        <f>MIN(Table16[[#This Row],[Medicare Outpatient Allowable Rate]:[WPPA Inc Outpatient Allowable Rate]])</f>
        <v>0</v>
      </c>
      <c r="K10635" s="4">
        <f>MAX(Table16[[#This Row],[Blue Cross Outpatient Allowable Rate]:[WPPA Inc Outpatient Allowable Rate]])</f>
        <v>2.3559999999999999</v>
      </c>
      <c r="L10635" s="4">
        <f>SUM(Table16[[#This Row],[Price]]*4.42)</f>
        <v>10.961599999999999</v>
      </c>
      <c r="M10635" s="4">
        <v>0</v>
      </c>
      <c r="N10635" s="4">
        <f>SUM(Table16[[#This Row],[ChargeID]]*0.76)</f>
        <v>1.8848</v>
      </c>
      <c r="O10635" s="4">
        <f>SUM(Table16[[#This Row],[Price]]*0.95)</f>
        <v>2.3559999999999999</v>
      </c>
      <c r="P10635" s="4">
        <f>SUM(Table16[[#This Row],[Price]]*0.8)</f>
        <v>1.984</v>
      </c>
      <c r="Q10635" s="4">
        <f>SUM(Table16[[#This Row],[Price]]*0.6)</f>
        <v>1.488</v>
      </c>
    </row>
    <row r="10636" spans="1:17" x14ac:dyDescent="0.25">
      <c r="A10636" t="s">
        <v>3380</v>
      </c>
      <c r="B10636">
        <v>0</v>
      </c>
      <c r="C10636" t="s">
        <v>8333</v>
      </c>
      <c r="D10636">
        <v>271</v>
      </c>
      <c r="E10636" t="s">
        <v>6058</v>
      </c>
      <c r="F10636" s="4">
        <v>0</v>
      </c>
      <c r="J10636" s="4">
        <f>MIN(Table16[[#This Row],[Medicare Outpatient Allowable Rate]:[WPPA Inc Outpatient Allowable Rate]])</f>
        <v>0</v>
      </c>
      <c r="K10636" s="4">
        <f>MAX(Table16[[#This Row],[Blue Cross Outpatient Allowable Rate]:[WPPA Inc Outpatient Allowable Rate]])</f>
        <v>0</v>
      </c>
      <c r="L10636" s="4">
        <f>SUM(Table16[[#This Row],[Price]]*4.42)</f>
        <v>0</v>
      </c>
      <c r="M10636" s="4">
        <v>0</v>
      </c>
      <c r="N10636" s="4">
        <f>SUM(Table16[[#This Row],[ChargeID]]*0.76)</f>
        <v>0</v>
      </c>
      <c r="O10636" s="4">
        <f>SUM(Table16[[#This Row],[Price]]*0.95)</f>
        <v>0</v>
      </c>
      <c r="P10636" s="4">
        <f>SUM(Table16[[#This Row],[Price]]*0.8)</f>
        <v>0</v>
      </c>
      <c r="Q10636" s="4">
        <f>SUM(Table16[[#This Row],[Price]]*0.6)</f>
        <v>0</v>
      </c>
    </row>
    <row r="10637" spans="1:17" x14ac:dyDescent="0.25">
      <c r="A10637" t="s">
        <v>3380</v>
      </c>
      <c r="B10637">
        <v>0</v>
      </c>
      <c r="C10637" t="s">
        <v>8334</v>
      </c>
      <c r="D10637">
        <v>270</v>
      </c>
      <c r="E10637" t="s">
        <v>6252</v>
      </c>
      <c r="F10637" s="4">
        <v>0</v>
      </c>
      <c r="J10637" s="4">
        <f>MIN(Table16[[#This Row],[Medicare Outpatient Allowable Rate]:[WPPA Inc Outpatient Allowable Rate]])</f>
        <v>0</v>
      </c>
      <c r="K10637" s="4">
        <f>MAX(Table16[[#This Row],[Blue Cross Outpatient Allowable Rate]:[WPPA Inc Outpatient Allowable Rate]])</f>
        <v>0</v>
      </c>
      <c r="L10637" s="4">
        <f>SUM(Table16[[#This Row],[Price]]*4.42)</f>
        <v>0</v>
      </c>
      <c r="M10637" s="4">
        <v>0</v>
      </c>
      <c r="N10637" s="4">
        <f>SUM(Table16[[#This Row],[ChargeID]]*0.76)</f>
        <v>0</v>
      </c>
      <c r="O10637" s="4">
        <f>SUM(Table16[[#This Row],[Price]]*0.95)</f>
        <v>0</v>
      </c>
      <c r="P10637" s="4">
        <f>SUM(Table16[[#This Row],[Price]]*0.8)</f>
        <v>0</v>
      </c>
      <c r="Q10637" s="4">
        <f>SUM(Table16[[#This Row],[Price]]*0.6)</f>
        <v>0</v>
      </c>
    </row>
    <row r="10638" spans="1:17" x14ac:dyDescent="0.25">
      <c r="A10638" t="s">
        <v>3380</v>
      </c>
      <c r="B10638">
        <v>9.07</v>
      </c>
      <c r="C10638" t="s">
        <v>8335</v>
      </c>
      <c r="D10638">
        <v>272</v>
      </c>
      <c r="E10638" t="s">
        <v>6058</v>
      </c>
      <c r="F10638" s="4">
        <v>9.07</v>
      </c>
      <c r="J10638" s="4">
        <f>MIN(Table16[[#This Row],[Medicare Outpatient Allowable Rate]:[WPPA Inc Outpatient Allowable Rate]])</f>
        <v>0</v>
      </c>
      <c r="K10638" s="4">
        <f>MAX(Table16[[#This Row],[Blue Cross Outpatient Allowable Rate]:[WPPA Inc Outpatient Allowable Rate]])</f>
        <v>8.6165000000000003</v>
      </c>
      <c r="L10638" s="4">
        <f>SUM(Table16[[#This Row],[Price]]*4.42)</f>
        <v>40.089399999999998</v>
      </c>
      <c r="M10638" s="4">
        <v>0</v>
      </c>
      <c r="N10638" s="4">
        <f>SUM(Table16[[#This Row],[ChargeID]]*0.76)</f>
        <v>6.8932000000000002</v>
      </c>
      <c r="O10638" s="4">
        <f>SUM(Table16[[#This Row],[Price]]*0.95)</f>
        <v>8.6165000000000003</v>
      </c>
      <c r="P10638" s="4">
        <f>SUM(Table16[[#This Row],[Price]]*0.8)</f>
        <v>7.2560000000000002</v>
      </c>
      <c r="Q10638" s="4">
        <f>SUM(Table16[[#This Row],[Price]]*0.6)</f>
        <v>5.4420000000000002</v>
      </c>
    </row>
    <row r="10639" spans="1:17" x14ac:dyDescent="0.25">
      <c r="A10639" t="s">
        <v>3380</v>
      </c>
      <c r="B10639">
        <v>0</v>
      </c>
      <c r="C10639" t="s">
        <v>8336</v>
      </c>
      <c r="D10639">
        <v>271</v>
      </c>
      <c r="E10639" t="s">
        <v>6058</v>
      </c>
      <c r="F10639" s="4">
        <v>0</v>
      </c>
      <c r="J10639" s="4">
        <f>MIN(Table16[[#This Row],[Medicare Outpatient Allowable Rate]:[WPPA Inc Outpatient Allowable Rate]])</f>
        <v>0</v>
      </c>
      <c r="K10639" s="4">
        <f>MAX(Table16[[#This Row],[Blue Cross Outpatient Allowable Rate]:[WPPA Inc Outpatient Allowable Rate]])</f>
        <v>0</v>
      </c>
      <c r="L10639" s="4">
        <f>SUM(Table16[[#This Row],[Price]]*4.42)</f>
        <v>0</v>
      </c>
      <c r="M10639" s="4">
        <v>0</v>
      </c>
      <c r="N10639" s="4">
        <f>SUM(Table16[[#This Row],[ChargeID]]*0.76)</f>
        <v>0</v>
      </c>
      <c r="O10639" s="4">
        <f>SUM(Table16[[#This Row],[Price]]*0.95)</f>
        <v>0</v>
      </c>
      <c r="P10639" s="4">
        <f>SUM(Table16[[#This Row],[Price]]*0.8)</f>
        <v>0</v>
      </c>
      <c r="Q10639" s="4">
        <f>SUM(Table16[[#This Row],[Price]]*0.6)</f>
        <v>0</v>
      </c>
    </row>
    <row r="10640" spans="1:17" x14ac:dyDescent="0.25">
      <c r="A10640" t="s">
        <v>3380</v>
      </c>
      <c r="B10640">
        <v>6</v>
      </c>
      <c r="C10640" t="s">
        <v>8337</v>
      </c>
      <c r="D10640">
        <v>272</v>
      </c>
      <c r="E10640" t="s">
        <v>6058</v>
      </c>
      <c r="F10640" s="4">
        <v>6</v>
      </c>
      <c r="J10640" s="4">
        <f>MIN(Table16[[#This Row],[Medicare Outpatient Allowable Rate]:[WPPA Inc Outpatient Allowable Rate]])</f>
        <v>0</v>
      </c>
      <c r="K10640" s="4">
        <f>MAX(Table16[[#This Row],[Blue Cross Outpatient Allowable Rate]:[WPPA Inc Outpatient Allowable Rate]])</f>
        <v>5.6999999999999993</v>
      </c>
      <c r="L10640" s="4">
        <f>SUM(Table16[[#This Row],[Price]]*4.42)</f>
        <v>26.52</v>
      </c>
      <c r="M10640" s="4">
        <v>0</v>
      </c>
      <c r="N10640" s="4">
        <f>SUM(Table16[[#This Row],[ChargeID]]*0.76)</f>
        <v>4.5600000000000005</v>
      </c>
      <c r="O10640" s="4">
        <f>SUM(Table16[[#This Row],[Price]]*0.95)</f>
        <v>5.6999999999999993</v>
      </c>
      <c r="P10640" s="4">
        <f>SUM(Table16[[#This Row],[Price]]*0.8)</f>
        <v>4.8000000000000007</v>
      </c>
      <c r="Q10640" s="4">
        <f>SUM(Table16[[#This Row],[Price]]*0.6)</f>
        <v>3.5999999999999996</v>
      </c>
    </row>
    <row r="10641" spans="1:17" x14ac:dyDescent="0.25">
      <c r="A10641" t="s">
        <v>3380</v>
      </c>
      <c r="B10641">
        <v>10.57</v>
      </c>
      <c r="C10641" t="s">
        <v>8338</v>
      </c>
      <c r="D10641">
        <v>272</v>
      </c>
      <c r="E10641" t="s">
        <v>6058</v>
      </c>
      <c r="F10641" s="4">
        <v>10.57</v>
      </c>
      <c r="J10641" s="4">
        <f>MIN(Table16[[#This Row],[Medicare Outpatient Allowable Rate]:[WPPA Inc Outpatient Allowable Rate]])</f>
        <v>0</v>
      </c>
      <c r="K10641" s="4">
        <f>MAX(Table16[[#This Row],[Blue Cross Outpatient Allowable Rate]:[WPPA Inc Outpatient Allowable Rate]])</f>
        <v>10.041499999999999</v>
      </c>
      <c r="L10641" s="4">
        <f>SUM(Table16[[#This Row],[Price]]*4.42)</f>
        <v>46.7194</v>
      </c>
      <c r="M10641" s="4">
        <v>0</v>
      </c>
      <c r="N10641" s="4">
        <f>SUM(Table16[[#This Row],[ChargeID]]*0.76)</f>
        <v>8.0332000000000008</v>
      </c>
      <c r="O10641" s="4">
        <f>SUM(Table16[[#This Row],[Price]]*0.95)</f>
        <v>10.041499999999999</v>
      </c>
      <c r="P10641" s="4">
        <f>SUM(Table16[[#This Row],[Price]]*0.8)</f>
        <v>8.4560000000000013</v>
      </c>
      <c r="Q10641" s="4">
        <f>SUM(Table16[[#This Row],[Price]]*0.6)</f>
        <v>6.3419999999999996</v>
      </c>
    </row>
    <row r="10642" spans="1:17" x14ac:dyDescent="0.25">
      <c r="A10642" t="s">
        <v>3380</v>
      </c>
      <c r="B10642">
        <v>6.75</v>
      </c>
      <c r="C10642" t="s">
        <v>8339</v>
      </c>
      <c r="D10642">
        <v>272</v>
      </c>
      <c r="E10642" t="s">
        <v>6058</v>
      </c>
      <c r="F10642" s="4">
        <v>6.75</v>
      </c>
      <c r="J10642" s="4">
        <f>MIN(Table16[[#This Row],[Medicare Outpatient Allowable Rate]:[WPPA Inc Outpatient Allowable Rate]])</f>
        <v>0</v>
      </c>
      <c r="K10642" s="4">
        <f>MAX(Table16[[#This Row],[Blue Cross Outpatient Allowable Rate]:[WPPA Inc Outpatient Allowable Rate]])</f>
        <v>6.4124999999999996</v>
      </c>
      <c r="L10642" s="4">
        <f>SUM(Table16[[#This Row],[Price]]*4.42)</f>
        <v>29.835000000000001</v>
      </c>
      <c r="M10642" s="4">
        <v>0</v>
      </c>
      <c r="N10642" s="4">
        <f>SUM(Table16[[#This Row],[ChargeID]]*0.76)</f>
        <v>5.13</v>
      </c>
      <c r="O10642" s="4">
        <f>SUM(Table16[[#This Row],[Price]]*0.95)</f>
        <v>6.4124999999999996</v>
      </c>
      <c r="P10642" s="4">
        <f>SUM(Table16[[#This Row],[Price]]*0.8)</f>
        <v>5.4</v>
      </c>
      <c r="Q10642" s="4">
        <f>SUM(Table16[[#This Row],[Price]]*0.6)</f>
        <v>4.05</v>
      </c>
    </row>
    <row r="10643" spans="1:17" x14ac:dyDescent="0.25">
      <c r="A10643" t="s">
        <v>3380</v>
      </c>
      <c r="B10643">
        <v>8.61</v>
      </c>
      <c r="C10643" t="s">
        <v>8340</v>
      </c>
      <c r="D10643">
        <v>272</v>
      </c>
      <c r="E10643" t="s">
        <v>6058</v>
      </c>
      <c r="F10643" s="4">
        <v>8.61</v>
      </c>
      <c r="J10643" s="4">
        <f>MIN(Table16[[#This Row],[Medicare Outpatient Allowable Rate]:[WPPA Inc Outpatient Allowable Rate]])</f>
        <v>0</v>
      </c>
      <c r="K10643" s="4">
        <f>MAX(Table16[[#This Row],[Blue Cross Outpatient Allowable Rate]:[WPPA Inc Outpatient Allowable Rate]])</f>
        <v>8.1794999999999991</v>
      </c>
      <c r="L10643" s="4">
        <f>SUM(Table16[[#This Row],[Price]]*4.42)</f>
        <v>38.056199999999997</v>
      </c>
      <c r="M10643" s="4">
        <v>0</v>
      </c>
      <c r="N10643" s="4">
        <f>SUM(Table16[[#This Row],[ChargeID]]*0.76)</f>
        <v>6.5435999999999996</v>
      </c>
      <c r="O10643" s="4">
        <f>SUM(Table16[[#This Row],[Price]]*0.95)</f>
        <v>8.1794999999999991</v>
      </c>
      <c r="P10643" s="4">
        <f>SUM(Table16[[#This Row],[Price]]*0.8)</f>
        <v>6.8879999999999999</v>
      </c>
      <c r="Q10643" s="4">
        <f>SUM(Table16[[#This Row],[Price]]*0.6)</f>
        <v>5.1659999999999995</v>
      </c>
    </row>
    <row r="10644" spans="1:17" x14ac:dyDescent="0.25">
      <c r="A10644" t="s">
        <v>3380</v>
      </c>
      <c r="B10644">
        <v>7.53</v>
      </c>
      <c r="C10644" t="s">
        <v>8341</v>
      </c>
      <c r="D10644">
        <v>272</v>
      </c>
      <c r="E10644" t="s">
        <v>6058</v>
      </c>
      <c r="F10644" s="4">
        <v>7.53</v>
      </c>
      <c r="J10644" s="4">
        <f>MIN(Table16[[#This Row],[Medicare Outpatient Allowable Rate]:[WPPA Inc Outpatient Allowable Rate]])</f>
        <v>0</v>
      </c>
      <c r="K10644" s="4">
        <f>MAX(Table16[[#This Row],[Blue Cross Outpatient Allowable Rate]:[WPPA Inc Outpatient Allowable Rate]])</f>
        <v>7.1535000000000002</v>
      </c>
      <c r="L10644" s="4">
        <f>SUM(Table16[[#This Row],[Price]]*4.42)</f>
        <v>33.282600000000002</v>
      </c>
      <c r="M10644" s="4">
        <v>0</v>
      </c>
      <c r="N10644" s="4">
        <f>SUM(Table16[[#This Row],[ChargeID]]*0.76)</f>
        <v>5.7228000000000003</v>
      </c>
      <c r="O10644" s="4">
        <f>SUM(Table16[[#This Row],[Price]]*0.95)</f>
        <v>7.1535000000000002</v>
      </c>
      <c r="P10644" s="4">
        <f>SUM(Table16[[#This Row],[Price]]*0.8)</f>
        <v>6.0240000000000009</v>
      </c>
      <c r="Q10644" s="4">
        <f>SUM(Table16[[#This Row],[Price]]*0.6)</f>
        <v>4.5179999999999998</v>
      </c>
    </row>
    <row r="10645" spans="1:17" x14ac:dyDescent="0.25">
      <c r="A10645" t="s">
        <v>3380</v>
      </c>
      <c r="B10645">
        <v>4.55</v>
      </c>
      <c r="C10645" t="s">
        <v>8342</v>
      </c>
      <c r="D10645">
        <v>272</v>
      </c>
      <c r="E10645" t="s">
        <v>6058</v>
      </c>
      <c r="F10645" s="4">
        <v>4.55</v>
      </c>
      <c r="J10645" s="4">
        <f>MIN(Table16[[#This Row],[Medicare Outpatient Allowable Rate]:[WPPA Inc Outpatient Allowable Rate]])</f>
        <v>0</v>
      </c>
      <c r="K10645" s="4">
        <f>MAX(Table16[[#This Row],[Blue Cross Outpatient Allowable Rate]:[WPPA Inc Outpatient Allowable Rate]])</f>
        <v>4.3224999999999998</v>
      </c>
      <c r="L10645" s="4">
        <f>SUM(Table16[[#This Row],[Price]]*4.42)</f>
        <v>20.111000000000001</v>
      </c>
      <c r="M10645" s="4">
        <v>0</v>
      </c>
      <c r="N10645" s="4">
        <f>SUM(Table16[[#This Row],[ChargeID]]*0.76)</f>
        <v>3.4579999999999997</v>
      </c>
      <c r="O10645" s="4">
        <f>SUM(Table16[[#This Row],[Price]]*0.95)</f>
        <v>4.3224999999999998</v>
      </c>
      <c r="P10645" s="4">
        <f>SUM(Table16[[#This Row],[Price]]*0.8)</f>
        <v>3.64</v>
      </c>
      <c r="Q10645" s="4">
        <f>SUM(Table16[[#This Row],[Price]]*0.6)</f>
        <v>2.73</v>
      </c>
    </row>
    <row r="10646" spans="1:17" x14ac:dyDescent="0.25">
      <c r="A10646" t="s">
        <v>3380</v>
      </c>
      <c r="B10646">
        <v>0</v>
      </c>
      <c r="C10646" t="s">
        <v>8343</v>
      </c>
      <c r="D10646">
        <v>271</v>
      </c>
      <c r="E10646" t="s">
        <v>6058</v>
      </c>
      <c r="F10646" s="4">
        <v>0</v>
      </c>
      <c r="J10646" s="4">
        <f>MIN(Table16[[#This Row],[Medicare Outpatient Allowable Rate]:[WPPA Inc Outpatient Allowable Rate]])</f>
        <v>0</v>
      </c>
      <c r="K10646" s="4">
        <f>MAX(Table16[[#This Row],[Blue Cross Outpatient Allowable Rate]:[WPPA Inc Outpatient Allowable Rate]])</f>
        <v>0</v>
      </c>
      <c r="L10646" s="4">
        <f>SUM(Table16[[#This Row],[Price]]*4.42)</f>
        <v>0</v>
      </c>
      <c r="M10646" s="4">
        <v>0</v>
      </c>
      <c r="N10646" s="4">
        <f>SUM(Table16[[#This Row],[ChargeID]]*0.76)</f>
        <v>0</v>
      </c>
      <c r="O10646" s="4">
        <f>SUM(Table16[[#This Row],[Price]]*0.95)</f>
        <v>0</v>
      </c>
      <c r="P10646" s="4">
        <f>SUM(Table16[[#This Row],[Price]]*0.8)</f>
        <v>0</v>
      </c>
      <c r="Q10646" s="4">
        <f>SUM(Table16[[#This Row],[Price]]*0.6)</f>
        <v>0</v>
      </c>
    </row>
    <row r="10647" spans="1:17" x14ac:dyDescent="0.25">
      <c r="A10647" t="s">
        <v>3380</v>
      </c>
      <c r="B10647">
        <v>0</v>
      </c>
      <c r="C10647" t="s">
        <v>8344</v>
      </c>
      <c r="D10647">
        <v>271</v>
      </c>
      <c r="E10647" t="s">
        <v>6058</v>
      </c>
      <c r="F10647" s="4">
        <v>0</v>
      </c>
      <c r="J10647" s="4">
        <f>MIN(Table16[[#This Row],[Medicare Outpatient Allowable Rate]:[WPPA Inc Outpatient Allowable Rate]])</f>
        <v>0</v>
      </c>
      <c r="K10647" s="4">
        <f>MAX(Table16[[#This Row],[Blue Cross Outpatient Allowable Rate]:[WPPA Inc Outpatient Allowable Rate]])</f>
        <v>0</v>
      </c>
      <c r="L10647" s="4">
        <f>SUM(Table16[[#This Row],[Price]]*4.42)</f>
        <v>0</v>
      </c>
      <c r="M10647" s="4">
        <v>0</v>
      </c>
      <c r="N10647" s="4">
        <f>SUM(Table16[[#This Row],[ChargeID]]*0.76)</f>
        <v>0</v>
      </c>
      <c r="O10647" s="4">
        <f>SUM(Table16[[#This Row],[Price]]*0.95)</f>
        <v>0</v>
      </c>
      <c r="P10647" s="4">
        <f>SUM(Table16[[#This Row],[Price]]*0.8)</f>
        <v>0</v>
      </c>
      <c r="Q10647" s="4">
        <f>SUM(Table16[[#This Row],[Price]]*0.6)</f>
        <v>0</v>
      </c>
    </row>
    <row r="10648" spans="1:17" x14ac:dyDescent="0.25">
      <c r="A10648" t="s">
        <v>3380</v>
      </c>
      <c r="B10648">
        <v>0</v>
      </c>
      <c r="C10648" t="s">
        <v>8345</v>
      </c>
      <c r="D10648">
        <v>270</v>
      </c>
      <c r="E10648" t="s">
        <v>6264</v>
      </c>
      <c r="F10648" s="4">
        <v>0</v>
      </c>
      <c r="J10648" s="4">
        <f>MIN(Table16[[#This Row],[Medicare Outpatient Allowable Rate]:[WPPA Inc Outpatient Allowable Rate]])</f>
        <v>0</v>
      </c>
      <c r="K10648" s="4">
        <f>MAX(Table16[[#This Row],[Blue Cross Outpatient Allowable Rate]:[WPPA Inc Outpatient Allowable Rate]])</f>
        <v>0</v>
      </c>
      <c r="L10648" s="4">
        <f>SUM(Table16[[#This Row],[Price]]*4.42)</f>
        <v>0</v>
      </c>
      <c r="M10648" s="4">
        <v>0</v>
      </c>
      <c r="N10648" s="4">
        <f>SUM(Table16[[#This Row],[ChargeID]]*0.76)</f>
        <v>0</v>
      </c>
      <c r="O10648" s="4">
        <f>SUM(Table16[[#This Row],[Price]]*0.95)</f>
        <v>0</v>
      </c>
      <c r="P10648" s="4">
        <f>SUM(Table16[[#This Row],[Price]]*0.8)</f>
        <v>0</v>
      </c>
      <c r="Q10648" s="4">
        <f>SUM(Table16[[#This Row],[Price]]*0.6)</f>
        <v>0</v>
      </c>
    </row>
    <row r="10649" spans="1:17" x14ac:dyDescent="0.25">
      <c r="A10649" t="s">
        <v>3380</v>
      </c>
      <c r="B10649">
        <v>13.71</v>
      </c>
      <c r="C10649" t="s">
        <v>8346</v>
      </c>
      <c r="D10649">
        <v>274</v>
      </c>
      <c r="E10649" t="s">
        <v>6058</v>
      </c>
      <c r="F10649" s="4">
        <v>13.71</v>
      </c>
      <c r="G10649" t="s">
        <v>8347</v>
      </c>
      <c r="J10649" s="4">
        <f>MIN(Table16[[#This Row],[Medicare Outpatient Allowable Rate]:[WPPA Inc Outpatient Allowable Rate]])</f>
        <v>0</v>
      </c>
      <c r="K10649" s="4">
        <f>MAX(Table16[[#This Row],[Blue Cross Outpatient Allowable Rate]:[WPPA Inc Outpatient Allowable Rate]])</f>
        <v>13.0245</v>
      </c>
      <c r="L10649" s="4">
        <f>SUM(Table16[[#This Row],[Price]]*4.42)</f>
        <v>60.598200000000006</v>
      </c>
      <c r="M10649" s="4">
        <v>0</v>
      </c>
      <c r="N10649" s="4">
        <f>SUM(Table16[[#This Row],[ChargeID]]*0.76)</f>
        <v>10.419600000000001</v>
      </c>
      <c r="O10649" s="4">
        <f>SUM(Table16[[#This Row],[Price]]*0.95)</f>
        <v>13.0245</v>
      </c>
      <c r="P10649" s="4">
        <f>SUM(Table16[[#This Row],[Price]]*0.8)</f>
        <v>10.968000000000002</v>
      </c>
      <c r="Q10649" s="4">
        <f>SUM(Table16[[#This Row],[Price]]*0.6)</f>
        <v>8.2260000000000009</v>
      </c>
    </row>
    <row r="10650" spans="1:17" x14ac:dyDescent="0.25">
      <c r="A10650" t="s">
        <v>3380</v>
      </c>
      <c r="B10650">
        <v>11.85</v>
      </c>
      <c r="C10650" t="s">
        <v>8348</v>
      </c>
      <c r="D10650">
        <v>270</v>
      </c>
      <c r="E10650" t="s">
        <v>6058</v>
      </c>
      <c r="F10650" s="4">
        <v>11.85</v>
      </c>
      <c r="G10650" t="s">
        <v>8349</v>
      </c>
      <c r="J10650" s="4">
        <f>MIN(Table16[[#This Row],[Medicare Outpatient Allowable Rate]:[WPPA Inc Outpatient Allowable Rate]])</f>
        <v>0</v>
      </c>
      <c r="K10650" s="4">
        <f>MAX(Table16[[#This Row],[Blue Cross Outpatient Allowable Rate]:[WPPA Inc Outpatient Allowable Rate]])</f>
        <v>11.257499999999999</v>
      </c>
      <c r="L10650" s="4">
        <f>SUM(Table16[[#This Row],[Price]]*4.42)</f>
        <v>52.376999999999995</v>
      </c>
      <c r="M10650" s="4">
        <v>0</v>
      </c>
      <c r="N10650" s="4">
        <f>SUM(Table16[[#This Row],[ChargeID]]*0.76)</f>
        <v>9.0060000000000002</v>
      </c>
      <c r="O10650" s="4">
        <f>SUM(Table16[[#This Row],[Price]]*0.95)</f>
        <v>11.257499999999999</v>
      </c>
      <c r="P10650" s="4">
        <f>SUM(Table16[[#This Row],[Price]]*0.8)</f>
        <v>9.48</v>
      </c>
      <c r="Q10650" s="4">
        <f>SUM(Table16[[#This Row],[Price]]*0.6)</f>
        <v>7.1099999999999994</v>
      </c>
    </row>
    <row r="10651" spans="1:17" x14ac:dyDescent="0.25">
      <c r="A10651" t="s">
        <v>3380</v>
      </c>
      <c r="B10651">
        <v>26.4</v>
      </c>
      <c r="C10651" t="s">
        <v>8350</v>
      </c>
      <c r="D10651">
        <v>274</v>
      </c>
      <c r="E10651" t="s">
        <v>6058</v>
      </c>
      <c r="F10651" s="4">
        <v>26.4</v>
      </c>
      <c r="G10651" t="s">
        <v>128</v>
      </c>
      <c r="J10651" s="4">
        <f>MIN(Table16[[#This Row],[Medicare Outpatient Allowable Rate]:[WPPA Inc Outpatient Allowable Rate]])</f>
        <v>0</v>
      </c>
      <c r="K10651" s="4">
        <f>MAX(Table16[[#This Row],[Blue Cross Outpatient Allowable Rate]:[WPPA Inc Outpatient Allowable Rate]])</f>
        <v>25.08</v>
      </c>
      <c r="L10651" s="4">
        <f>SUM(Table16[[#This Row],[Price]]*4.42)</f>
        <v>116.68799999999999</v>
      </c>
      <c r="M10651" s="4">
        <v>0</v>
      </c>
      <c r="N10651" s="4">
        <f>SUM(Table16[[#This Row],[ChargeID]]*0.76)</f>
        <v>20.064</v>
      </c>
      <c r="O10651" s="4">
        <f>SUM(Table16[[#This Row],[Price]]*0.95)</f>
        <v>25.08</v>
      </c>
      <c r="P10651" s="4">
        <f>SUM(Table16[[#This Row],[Price]]*0.8)</f>
        <v>21.12</v>
      </c>
      <c r="Q10651" s="4">
        <f>SUM(Table16[[#This Row],[Price]]*0.6)</f>
        <v>15.839999999999998</v>
      </c>
    </row>
    <row r="10652" spans="1:17" x14ac:dyDescent="0.25">
      <c r="A10652" t="s">
        <v>3380</v>
      </c>
      <c r="B10652">
        <v>43.25</v>
      </c>
      <c r="C10652" t="s">
        <v>8351</v>
      </c>
      <c r="D10652">
        <v>271</v>
      </c>
      <c r="E10652" t="s">
        <v>6058</v>
      </c>
      <c r="F10652" s="4">
        <v>43.25</v>
      </c>
      <c r="G10652" t="s">
        <v>6964</v>
      </c>
      <c r="J10652" s="4">
        <f>MIN(Table16[[#This Row],[Medicare Outpatient Allowable Rate]:[WPPA Inc Outpatient Allowable Rate]])</f>
        <v>0</v>
      </c>
      <c r="K10652" s="4">
        <f>MAX(Table16[[#This Row],[Blue Cross Outpatient Allowable Rate]:[WPPA Inc Outpatient Allowable Rate]])</f>
        <v>41.087499999999999</v>
      </c>
      <c r="L10652" s="4">
        <f>SUM(Table16[[#This Row],[Price]]*4.42)</f>
        <v>191.16499999999999</v>
      </c>
      <c r="M10652" s="4">
        <v>0</v>
      </c>
      <c r="N10652" s="4">
        <f>SUM(Table16[[#This Row],[ChargeID]]*0.76)</f>
        <v>32.869999999999997</v>
      </c>
      <c r="O10652" s="4">
        <f>SUM(Table16[[#This Row],[Price]]*0.95)</f>
        <v>41.087499999999999</v>
      </c>
      <c r="P10652" s="4">
        <f>SUM(Table16[[#This Row],[Price]]*0.8)</f>
        <v>34.6</v>
      </c>
      <c r="Q10652" s="4">
        <f>SUM(Table16[[#This Row],[Price]]*0.6)</f>
        <v>25.95</v>
      </c>
    </row>
    <row r="10653" spans="1:17" x14ac:dyDescent="0.25">
      <c r="A10653" t="s">
        <v>3380</v>
      </c>
      <c r="B10653">
        <v>19.38</v>
      </c>
      <c r="C10653" t="s">
        <v>8352</v>
      </c>
      <c r="D10653">
        <v>270</v>
      </c>
      <c r="E10653" t="s">
        <v>6058</v>
      </c>
      <c r="F10653" s="4">
        <v>19.38</v>
      </c>
      <c r="J10653" s="4">
        <f>MIN(Table16[[#This Row],[Medicare Outpatient Allowable Rate]:[WPPA Inc Outpatient Allowable Rate]])</f>
        <v>0</v>
      </c>
      <c r="K10653" s="4">
        <f>MAX(Table16[[#This Row],[Blue Cross Outpatient Allowable Rate]:[WPPA Inc Outpatient Allowable Rate]])</f>
        <v>18.410999999999998</v>
      </c>
      <c r="L10653" s="4">
        <f>SUM(Table16[[#This Row],[Price]]*4.42)</f>
        <v>85.659599999999998</v>
      </c>
      <c r="M10653" s="4">
        <v>0</v>
      </c>
      <c r="N10653" s="4">
        <f>SUM(Table16[[#This Row],[ChargeID]]*0.76)</f>
        <v>14.7288</v>
      </c>
      <c r="O10653" s="4">
        <f>SUM(Table16[[#This Row],[Price]]*0.95)</f>
        <v>18.410999999999998</v>
      </c>
      <c r="P10653" s="4">
        <f>SUM(Table16[[#This Row],[Price]]*0.8)</f>
        <v>15.504</v>
      </c>
      <c r="Q10653" s="4">
        <f>SUM(Table16[[#This Row],[Price]]*0.6)</f>
        <v>11.627999999999998</v>
      </c>
    </row>
    <row r="10654" spans="1:17" x14ac:dyDescent="0.25">
      <c r="A10654" t="s">
        <v>3380</v>
      </c>
      <c r="B10654">
        <v>118.17</v>
      </c>
      <c r="C10654" t="s">
        <v>8353</v>
      </c>
      <c r="D10654">
        <v>272</v>
      </c>
      <c r="E10654" t="s">
        <v>6058</v>
      </c>
      <c r="F10654" s="4">
        <v>118.17</v>
      </c>
      <c r="J10654" s="4">
        <f>MIN(Table16[[#This Row],[Medicare Outpatient Allowable Rate]:[WPPA Inc Outpatient Allowable Rate]])</f>
        <v>0</v>
      </c>
      <c r="K10654" s="4">
        <f>MAX(Table16[[#This Row],[Blue Cross Outpatient Allowable Rate]:[WPPA Inc Outpatient Allowable Rate]])</f>
        <v>112.2615</v>
      </c>
      <c r="L10654" s="4">
        <f>SUM(Table16[[#This Row],[Price]]*4.42)</f>
        <v>522.31140000000005</v>
      </c>
      <c r="M10654" s="4">
        <v>0</v>
      </c>
      <c r="N10654" s="4">
        <f>SUM(Table16[[#This Row],[ChargeID]]*0.76)</f>
        <v>89.809200000000004</v>
      </c>
      <c r="O10654" s="4">
        <f>SUM(Table16[[#This Row],[Price]]*0.95)</f>
        <v>112.2615</v>
      </c>
      <c r="P10654" s="4">
        <f>SUM(Table16[[#This Row],[Price]]*0.8)</f>
        <v>94.536000000000001</v>
      </c>
      <c r="Q10654" s="4">
        <f>SUM(Table16[[#This Row],[Price]]*0.6)</f>
        <v>70.902000000000001</v>
      </c>
    </row>
    <row r="10655" spans="1:17" x14ac:dyDescent="0.25">
      <c r="A10655" t="s">
        <v>3380</v>
      </c>
      <c r="B10655">
        <v>6.66</v>
      </c>
      <c r="C10655" t="s">
        <v>8354</v>
      </c>
      <c r="D10655">
        <v>270</v>
      </c>
      <c r="E10655" t="s">
        <v>6058</v>
      </c>
      <c r="F10655" s="4">
        <v>6.66</v>
      </c>
      <c r="G10655" t="s">
        <v>6828</v>
      </c>
      <c r="J10655" s="4">
        <f>MIN(Table16[[#This Row],[Medicare Outpatient Allowable Rate]:[WPPA Inc Outpatient Allowable Rate]])</f>
        <v>0</v>
      </c>
      <c r="K10655" s="4">
        <f>MAX(Table16[[#This Row],[Blue Cross Outpatient Allowable Rate]:[WPPA Inc Outpatient Allowable Rate]])</f>
        <v>6.327</v>
      </c>
      <c r="L10655" s="4">
        <f>SUM(Table16[[#This Row],[Price]]*4.42)</f>
        <v>29.437200000000001</v>
      </c>
      <c r="M10655" s="4">
        <v>0</v>
      </c>
      <c r="N10655" s="4">
        <f>SUM(Table16[[#This Row],[ChargeID]]*0.76)</f>
        <v>5.0616000000000003</v>
      </c>
      <c r="O10655" s="4">
        <f>SUM(Table16[[#This Row],[Price]]*0.95)</f>
        <v>6.327</v>
      </c>
      <c r="P10655" s="4">
        <f>SUM(Table16[[#This Row],[Price]]*0.8)</f>
        <v>5.3280000000000003</v>
      </c>
      <c r="Q10655" s="4">
        <f>SUM(Table16[[#This Row],[Price]]*0.6)</f>
        <v>3.996</v>
      </c>
    </row>
    <row r="10656" spans="1:17" x14ac:dyDescent="0.25">
      <c r="A10656" t="s">
        <v>3380</v>
      </c>
      <c r="B10656">
        <v>41.13</v>
      </c>
      <c r="C10656" t="s">
        <v>8355</v>
      </c>
      <c r="D10656">
        <v>274</v>
      </c>
      <c r="E10656" t="s">
        <v>6058</v>
      </c>
      <c r="F10656" s="4">
        <v>41.13</v>
      </c>
      <c r="G10656" t="s">
        <v>8356</v>
      </c>
      <c r="J10656" s="4">
        <f>MIN(Table16[[#This Row],[Medicare Outpatient Allowable Rate]:[WPPA Inc Outpatient Allowable Rate]])</f>
        <v>0</v>
      </c>
      <c r="K10656" s="4">
        <f>MAX(Table16[[#This Row],[Blue Cross Outpatient Allowable Rate]:[WPPA Inc Outpatient Allowable Rate]])</f>
        <v>39.073500000000003</v>
      </c>
      <c r="L10656" s="4">
        <f>SUM(Table16[[#This Row],[Price]]*4.42)</f>
        <v>181.7946</v>
      </c>
      <c r="M10656" s="4">
        <v>0</v>
      </c>
      <c r="N10656" s="4">
        <f>SUM(Table16[[#This Row],[ChargeID]]*0.76)</f>
        <v>31.258800000000001</v>
      </c>
      <c r="O10656" s="4">
        <f>SUM(Table16[[#This Row],[Price]]*0.95)</f>
        <v>39.073500000000003</v>
      </c>
      <c r="P10656" s="4">
        <f>SUM(Table16[[#This Row],[Price]]*0.8)</f>
        <v>32.904000000000003</v>
      </c>
      <c r="Q10656" s="4">
        <f>SUM(Table16[[#This Row],[Price]]*0.6)</f>
        <v>24.678000000000001</v>
      </c>
    </row>
    <row r="10657" spans="1:17" x14ac:dyDescent="0.25">
      <c r="A10657" t="s">
        <v>3380</v>
      </c>
      <c r="B10657">
        <v>0</v>
      </c>
      <c r="C10657" t="s">
        <v>8357</v>
      </c>
      <c r="D10657">
        <v>270</v>
      </c>
      <c r="E10657" t="s">
        <v>6264</v>
      </c>
      <c r="F10657" s="4">
        <v>0</v>
      </c>
      <c r="J10657" s="4">
        <f>MIN(Table16[[#This Row],[Medicare Outpatient Allowable Rate]:[WPPA Inc Outpatient Allowable Rate]])</f>
        <v>0</v>
      </c>
      <c r="K10657" s="4">
        <f>MAX(Table16[[#This Row],[Blue Cross Outpatient Allowable Rate]:[WPPA Inc Outpatient Allowable Rate]])</f>
        <v>0</v>
      </c>
      <c r="L10657" s="4">
        <f>SUM(Table16[[#This Row],[Price]]*4.42)</f>
        <v>0</v>
      </c>
      <c r="M10657" s="4">
        <v>0</v>
      </c>
      <c r="N10657" s="4">
        <f>SUM(Table16[[#This Row],[ChargeID]]*0.76)</f>
        <v>0</v>
      </c>
      <c r="O10657" s="4">
        <f>SUM(Table16[[#This Row],[Price]]*0.95)</f>
        <v>0</v>
      </c>
      <c r="P10657" s="4">
        <f>SUM(Table16[[#This Row],[Price]]*0.8)</f>
        <v>0</v>
      </c>
      <c r="Q10657" s="4">
        <f>SUM(Table16[[#This Row],[Price]]*0.6)</f>
        <v>0</v>
      </c>
    </row>
    <row r="10658" spans="1:17" x14ac:dyDescent="0.25">
      <c r="A10658" t="s">
        <v>3380</v>
      </c>
      <c r="B10658">
        <v>0</v>
      </c>
      <c r="C10658" t="s">
        <v>8358</v>
      </c>
      <c r="D10658">
        <v>270</v>
      </c>
      <c r="E10658" t="s">
        <v>6264</v>
      </c>
      <c r="F10658" s="4">
        <v>0</v>
      </c>
      <c r="J10658" s="4">
        <f>MIN(Table16[[#This Row],[Medicare Outpatient Allowable Rate]:[WPPA Inc Outpatient Allowable Rate]])</f>
        <v>0</v>
      </c>
      <c r="K10658" s="4">
        <f>MAX(Table16[[#This Row],[Blue Cross Outpatient Allowable Rate]:[WPPA Inc Outpatient Allowable Rate]])</f>
        <v>0</v>
      </c>
      <c r="L10658" s="4">
        <f>SUM(Table16[[#This Row],[Price]]*4.42)</f>
        <v>0</v>
      </c>
      <c r="M10658" s="4">
        <v>0</v>
      </c>
      <c r="N10658" s="4">
        <f>SUM(Table16[[#This Row],[ChargeID]]*0.76)</f>
        <v>0</v>
      </c>
      <c r="O10658" s="4">
        <f>SUM(Table16[[#This Row],[Price]]*0.95)</f>
        <v>0</v>
      </c>
      <c r="P10658" s="4">
        <f>SUM(Table16[[#This Row],[Price]]*0.8)</f>
        <v>0</v>
      </c>
      <c r="Q10658" s="4">
        <f>SUM(Table16[[#This Row],[Price]]*0.6)</f>
        <v>0</v>
      </c>
    </row>
    <row r="10659" spans="1:17" x14ac:dyDescent="0.25">
      <c r="A10659" t="s">
        <v>3380</v>
      </c>
      <c r="B10659">
        <v>0</v>
      </c>
      <c r="C10659" t="s">
        <v>8359</v>
      </c>
      <c r="D10659">
        <v>270</v>
      </c>
      <c r="E10659" t="s">
        <v>6264</v>
      </c>
      <c r="F10659" s="4">
        <v>0</v>
      </c>
      <c r="J10659" s="4">
        <f>MIN(Table16[[#This Row],[Medicare Outpatient Allowable Rate]:[WPPA Inc Outpatient Allowable Rate]])</f>
        <v>0</v>
      </c>
      <c r="K10659" s="4">
        <f>MAX(Table16[[#This Row],[Blue Cross Outpatient Allowable Rate]:[WPPA Inc Outpatient Allowable Rate]])</f>
        <v>0</v>
      </c>
      <c r="L10659" s="4">
        <f>SUM(Table16[[#This Row],[Price]]*4.42)</f>
        <v>0</v>
      </c>
      <c r="M10659" s="4">
        <v>0</v>
      </c>
      <c r="N10659" s="4">
        <f>SUM(Table16[[#This Row],[ChargeID]]*0.76)</f>
        <v>0</v>
      </c>
      <c r="O10659" s="4">
        <f>SUM(Table16[[#This Row],[Price]]*0.95)</f>
        <v>0</v>
      </c>
      <c r="P10659" s="4">
        <f>SUM(Table16[[#This Row],[Price]]*0.8)</f>
        <v>0</v>
      </c>
      <c r="Q10659" s="4">
        <f>SUM(Table16[[#This Row],[Price]]*0.6)</f>
        <v>0</v>
      </c>
    </row>
    <row r="10660" spans="1:17" x14ac:dyDescent="0.25">
      <c r="A10660" t="s">
        <v>3380</v>
      </c>
      <c r="B10660">
        <v>14.31</v>
      </c>
      <c r="C10660" t="s">
        <v>8360</v>
      </c>
      <c r="D10660">
        <v>271</v>
      </c>
      <c r="E10660" t="s">
        <v>6058</v>
      </c>
      <c r="F10660" s="4">
        <v>14.31</v>
      </c>
      <c r="J10660" s="4">
        <f>MIN(Table16[[#This Row],[Medicare Outpatient Allowable Rate]:[WPPA Inc Outpatient Allowable Rate]])</f>
        <v>0</v>
      </c>
      <c r="K10660" s="4">
        <f>MAX(Table16[[#This Row],[Blue Cross Outpatient Allowable Rate]:[WPPA Inc Outpatient Allowable Rate]])</f>
        <v>13.5945</v>
      </c>
      <c r="L10660" s="4">
        <f>SUM(Table16[[#This Row],[Price]]*4.42)</f>
        <v>63.2502</v>
      </c>
      <c r="M10660" s="4">
        <v>0</v>
      </c>
      <c r="N10660" s="4">
        <f>SUM(Table16[[#This Row],[ChargeID]]*0.76)</f>
        <v>10.8756</v>
      </c>
      <c r="O10660" s="4">
        <f>SUM(Table16[[#This Row],[Price]]*0.95)</f>
        <v>13.5945</v>
      </c>
      <c r="P10660" s="4">
        <f>SUM(Table16[[#This Row],[Price]]*0.8)</f>
        <v>11.448</v>
      </c>
      <c r="Q10660" s="4">
        <f>SUM(Table16[[#This Row],[Price]]*0.6)</f>
        <v>8.5860000000000003</v>
      </c>
    </row>
    <row r="10661" spans="1:17" x14ac:dyDescent="0.25">
      <c r="A10661" t="s">
        <v>3380</v>
      </c>
      <c r="B10661">
        <v>0</v>
      </c>
      <c r="C10661" t="s">
        <v>8361</v>
      </c>
      <c r="D10661">
        <v>270</v>
      </c>
      <c r="E10661" t="s">
        <v>6252</v>
      </c>
      <c r="F10661" s="4">
        <v>0</v>
      </c>
      <c r="J10661" s="4">
        <f>MIN(Table16[[#This Row],[Medicare Outpatient Allowable Rate]:[WPPA Inc Outpatient Allowable Rate]])</f>
        <v>0</v>
      </c>
      <c r="K10661" s="4">
        <f>MAX(Table16[[#This Row],[Blue Cross Outpatient Allowable Rate]:[WPPA Inc Outpatient Allowable Rate]])</f>
        <v>0</v>
      </c>
      <c r="L10661" s="4">
        <f>SUM(Table16[[#This Row],[Price]]*4.42)</f>
        <v>0</v>
      </c>
      <c r="M10661" s="4">
        <v>0</v>
      </c>
      <c r="N10661" s="4">
        <f>SUM(Table16[[#This Row],[ChargeID]]*0.76)</f>
        <v>0</v>
      </c>
      <c r="O10661" s="4">
        <f>SUM(Table16[[#This Row],[Price]]*0.95)</f>
        <v>0</v>
      </c>
      <c r="P10661" s="4">
        <f>SUM(Table16[[#This Row],[Price]]*0.8)</f>
        <v>0</v>
      </c>
      <c r="Q10661" s="4">
        <f>SUM(Table16[[#This Row],[Price]]*0.6)</f>
        <v>0</v>
      </c>
    </row>
    <row r="10662" spans="1:17" x14ac:dyDescent="0.25">
      <c r="A10662" t="s">
        <v>3380</v>
      </c>
      <c r="B10662">
        <v>0</v>
      </c>
      <c r="C10662" t="s">
        <v>8362</v>
      </c>
      <c r="D10662">
        <v>270</v>
      </c>
      <c r="E10662" t="s">
        <v>6264</v>
      </c>
      <c r="F10662" s="4">
        <v>0</v>
      </c>
      <c r="J10662" s="4">
        <f>MIN(Table16[[#This Row],[Medicare Outpatient Allowable Rate]:[WPPA Inc Outpatient Allowable Rate]])</f>
        <v>0</v>
      </c>
      <c r="K10662" s="4">
        <f>MAX(Table16[[#This Row],[Blue Cross Outpatient Allowable Rate]:[WPPA Inc Outpatient Allowable Rate]])</f>
        <v>0</v>
      </c>
      <c r="L10662" s="4">
        <f>SUM(Table16[[#This Row],[Price]]*4.42)</f>
        <v>0</v>
      </c>
      <c r="M10662" s="4">
        <v>0</v>
      </c>
      <c r="N10662" s="4">
        <f>SUM(Table16[[#This Row],[ChargeID]]*0.76)</f>
        <v>0</v>
      </c>
      <c r="O10662" s="4">
        <f>SUM(Table16[[#This Row],[Price]]*0.95)</f>
        <v>0</v>
      </c>
      <c r="P10662" s="4">
        <f>SUM(Table16[[#This Row],[Price]]*0.8)</f>
        <v>0</v>
      </c>
      <c r="Q10662" s="4">
        <f>SUM(Table16[[#This Row],[Price]]*0.6)</f>
        <v>0</v>
      </c>
    </row>
    <row r="10663" spans="1:17" x14ac:dyDescent="0.25">
      <c r="A10663" t="s">
        <v>3380</v>
      </c>
      <c r="B10663">
        <v>0</v>
      </c>
      <c r="C10663" t="s">
        <v>8363</v>
      </c>
      <c r="D10663">
        <v>270</v>
      </c>
      <c r="E10663" t="s">
        <v>8364</v>
      </c>
      <c r="F10663" s="4">
        <v>0</v>
      </c>
      <c r="J10663" s="4">
        <f>MIN(Table16[[#This Row],[Medicare Outpatient Allowable Rate]:[WPPA Inc Outpatient Allowable Rate]])</f>
        <v>0</v>
      </c>
      <c r="K10663" s="4">
        <f>MAX(Table16[[#This Row],[Blue Cross Outpatient Allowable Rate]:[WPPA Inc Outpatient Allowable Rate]])</f>
        <v>0</v>
      </c>
      <c r="L10663" s="4">
        <f>SUM(Table16[[#This Row],[Price]]*4.42)</f>
        <v>0</v>
      </c>
      <c r="M10663" s="4">
        <v>0</v>
      </c>
      <c r="N10663" s="4">
        <f>SUM(Table16[[#This Row],[ChargeID]]*0.76)</f>
        <v>0</v>
      </c>
      <c r="O10663" s="4">
        <f>SUM(Table16[[#This Row],[Price]]*0.95)</f>
        <v>0</v>
      </c>
      <c r="P10663" s="4">
        <f>SUM(Table16[[#This Row],[Price]]*0.8)</f>
        <v>0</v>
      </c>
      <c r="Q10663" s="4">
        <f>SUM(Table16[[#This Row],[Price]]*0.6)</f>
        <v>0</v>
      </c>
    </row>
    <row r="10664" spans="1:17" x14ac:dyDescent="0.25">
      <c r="A10664" t="s">
        <v>3380</v>
      </c>
      <c r="B10664">
        <v>0</v>
      </c>
      <c r="C10664" t="s">
        <v>8365</v>
      </c>
      <c r="D10664">
        <v>272</v>
      </c>
      <c r="E10664" t="s">
        <v>6381</v>
      </c>
      <c r="F10664" s="4">
        <v>0</v>
      </c>
      <c r="J10664" s="4">
        <f>MIN(Table16[[#This Row],[Medicare Outpatient Allowable Rate]:[WPPA Inc Outpatient Allowable Rate]])</f>
        <v>0</v>
      </c>
      <c r="K10664" s="4">
        <f>MAX(Table16[[#This Row],[Blue Cross Outpatient Allowable Rate]:[WPPA Inc Outpatient Allowable Rate]])</f>
        <v>0</v>
      </c>
      <c r="L10664" s="4">
        <f>SUM(Table16[[#This Row],[Price]]*4.42)</f>
        <v>0</v>
      </c>
      <c r="M10664" s="4">
        <v>0</v>
      </c>
      <c r="N10664" s="4">
        <f>SUM(Table16[[#This Row],[ChargeID]]*0.76)</f>
        <v>0</v>
      </c>
      <c r="O10664" s="4">
        <f>SUM(Table16[[#This Row],[Price]]*0.95)</f>
        <v>0</v>
      </c>
      <c r="P10664" s="4">
        <f>SUM(Table16[[#This Row],[Price]]*0.8)</f>
        <v>0</v>
      </c>
      <c r="Q10664" s="4">
        <f>SUM(Table16[[#This Row],[Price]]*0.6)</f>
        <v>0</v>
      </c>
    </row>
    <row r="10665" spans="1:17" x14ac:dyDescent="0.25">
      <c r="A10665" t="s">
        <v>3380</v>
      </c>
      <c r="B10665">
        <v>0</v>
      </c>
      <c r="C10665" t="s">
        <v>8366</v>
      </c>
      <c r="D10665">
        <v>270</v>
      </c>
      <c r="E10665" t="s">
        <v>6058</v>
      </c>
      <c r="F10665" s="4">
        <v>0</v>
      </c>
      <c r="J10665" s="4">
        <f>MIN(Table16[[#This Row],[Medicare Outpatient Allowable Rate]:[WPPA Inc Outpatient Allowable Rate]])</f>
        <v>0</v>
      </c>
      <c r="K10665" s="4">
        <f>MAX(Table16[[#This Row],[Blue Cross Outpatient Allowable Rate]:[WPPA Inc Outpatient Allowable Rate]])</f>
        <v>0</v>
      </c>
      <c r="L10665" s="4">
        <f>SUM(Table16[[#This Row],[Price]]*4.42)</f>
        <v>0</v>
      </c>
      <c r="M10665" s="4">
        <v>0</v>
      </c>
      <c r="N10665" s="4">
        <f>SUM(Table16[[#This Row],[ChargeID]]*0.76)</f>
        <v>0</v>
      </c>
      <c r="O10665" s="4">
        <f>SUM(Table16[[#This Row],[Price]]*0.95)</f>
        <v>0</v>
      </c>
      <c r="P10665" s="4">
        <f>SUM(Table16[[#This Row],[Price]]*0.8)</f>
        <v>0</v>
      </c>
      <c r="Q10665" s="4">
        <f>SUM(Table16[[#This Row],[Price]]*0.6)</f>
        <v>0</v>
      </c>
    </row>
    <row r="10666" spans="1:17" x14ac:dyDescent="0.25">
      <c r="A10666" t="s">
        <v>3380</v>
      </c>
      <c r="B10666">
        <v>0</v>
      </c>
      <c r="C10666" t="s">
        <v>8367</v>
      </c>
      <c r="D10666">
        <v>270</v>
      </c>
      <c r="E10666" t="s">
        <v>6264</v>
      </c>
      <c r="F10666" s="4">
        <v>0</v>
      </c>
      <c r="J10666" s="4">
        <f>MIN(Table16[[#This Row],[Medicare Outpatient Allowable Rate]:[WPPA Inc Outpatient Allowable Rate]])</f>
        <v>0</v>
      </c>
      <c r="K10666" s="4">
        <f>MAX(Table16[[#This Row],[Blue Cross Outpatient Allowable Rate]:[WPPA Inc Outpatient Allowable Rate]])</f>
        <v>0</v>
      </c>
      <c r="L10666" s="4">
        <f>SUM(Table16[[#This Row],[Price]]*4.42)</f>
        <v>0</v>
      </c>
      <c r="M10666" s="4">
        <v>0</v>
      </c>
      <c r="N10666" s="4">
        <f>SUM(Table16[[#This Row],[ChargeID]]*0.76)</f>
        <v>0</v>
      </c>
      <c r="O10666" s="4">
        <f>SUM(Table16[[#This Row],[Price]]*0.95)</f>
        <v>0</v>
      </c>
      <c r="P10666" s="4">
        <f>SUM(Table16[[#This Row],[Price]]*0.8)</f>
        <v>0</v>
      </c>
      <c r="Q10666" s="4">
        <f>SUM(Table16[[#This Row],[Price]]*0.6)</f>
        <v>0</v>
      </c>
    </row>
    <row r="10667" spans="1:17" x14ac:dyDescent="0.25">
      <c r="A10667" t="s">
        <v>3380</v>
      </c>
      <c r="B10667">
        <v>0</v>
      </c>
      <c r="C10667" t="s">
        <v>8368</v>
      </c>
      <c r="D10667">
        <v>270</v>
      </c>
      <c r="E10667" t="s">
        <v>7226</v>
      </c>
      <c r="F10667" s="4">
        <v>0</v>
      </c>
      <c r="J10667" s="4">
        <f>MIN(Table16[[#This Row],[Medicare Outpatient Allowable Rate]:[WPPA Inc Outpatient Allowable Rate]])</f>
        <v>0</v>
      </c>
      <c r="K10667" s="4">
        <f>MAX(Table16[[#This Row],[Blue Cross Outpatient Allowable Rate]:[WPPA Inc Outpatient Allowable Rate]])</f>
        <v>0</v>
      </c>
      <c r="L10667" s="4">
        <f>SUM(Table16[[#This Row],[Price]]*4.42)</f>
        <v>0</v>
      </c>
      <c r="M10667" s="4">
        <v>0</v>
      </c>
      <c r="N10667" s="4">
        <f>SUM(Table16[[#This Row],[ChargeID]]*0.76)</f>
        <v>0</v>
      </c>
      <c r="O10667" s="4">
        <f>SUM(Table16[[#This Row],[Price]]*0.95)</f>
        <v>0</v>
      </c>
      <c r="P10667" s="4">
        <f>SUM(Table16[[#This Row],[Price]]*0.8)</f>
        <v>0</v>
      </c>
      <c r="Q10667" s="4">
        <f>SUM(Table16[[#This Row],[Price]]*0.6)</f>
        <v>0</v>
      </c>
    </row>
    <row r="10668" spans="1:17" x14ac:dyDescent="0.25">
      <c r="A10668" t="s">
        <v>3380</v>
      </c>
      <c r="B10668">
        <v>0</v>
      </c>
      <c r="C10668" t="s">
        <v>8369</v>
      </c>
      <c r="D10668">
        <v>270</v>
      </c>
      <c r="E10668" t="s">
        <v>6058</v>
      </c>
      <c r="F10668" s="4">
        <v>0</v>
      </c>
      <c r="J10668" s="4">
        <f>MIN(Table16[[#This Row],[Medicare Outpatient Allowable Rate]:[WPPA Inc Outpatient Allowable Rate]])</f>
        <v>0</v>
      </c>
      <c r="K10668" s="4">
        <f>MAX(Table16[[#This Row],[Blue Cross Outpatient Allowable Rate]:[WPPA Inc Outpatient Allowable Rate]])</f>
        <v>0</v>
      </c>
      <c r="L10668" s="4">
        <f>SUM(Table16[[#This Row],[Price]]*4.42)</f>
        <v>0</v>
      </c>
      <c r="M10668" s="4">
        <v>0</v>
      </c>
      <c r="N10668" s="4">
        <f>SUM(Table16[[#This Row],[ChargeID]]*0.76)</f>
        <v>0</v>
      </c>
      <c r="O10668" s="4">
        <f>SUM(Table16[[#This Row],[Price]]*0.95)</f>
        <v>0</v>
      </c>
      <c r="P10668" s="4">
        <f>SUM(Table16[[#This Row],[Price]]*0.8)</f>
        <v>0</v>
      </c>
      <c r="Q10668" s="4">
        <f>SUM(Table16[[#This Row],[Price]]*0.6)</f>
        <v>0</v>
      </c>
    </row>
    <row r="10669" spans="1:17" x14ac:dyDescent="0.25">
      <c r="A10669" t="s">
        <v>3380</v>
      </c>
      <c r="B10669">
        <v>4.99</v>
      </c>
      <c r="C10669" t="s">
        <v>8370</v>
      </c>
      <c r="D10669">
        <v>271</v>
      </c>
      <c r="E10669" t="s">
        <v>6058</v>
      </c>
      <c r="F10669" s="4">
        <v>4.99</v>
      </c>
      <c r="J10669" s="4">
        <f>MIN(Table16[[#This Row],[Medicare Outpatient Allowable Rate]:[WPPA Inc Outpatient Allowable Rate]])</f>
        <v>0</v>
      </c>
      <c r="K10669" s="4">
        <f>MAX(Table16[[#This Row],[Blue Cross Outpatient Allowable Rate]:[WPPA Inc Outpatient Allowable Rate]])</f>
        <v>4.7404999999999999</v>
      </c>
      <c r="L10669" s="4">
        <f>SUM(Table16[[#This Row],[Price]]*4.42)</f>
        <v>22.055800000000001</v>
      </c>
      <c r="M10669" s="4">
        <v>0</v>
      </c>
      <c r="N10669" s="4">
        <f>SUM(Table16[[#This Row],[ChargeID]]*0.76)</f>
        <v>3.7924000000000002</v>
      </c>
      <c r="O10669" s="4">
        <f>SUM(Table16[[#This Row],[Price]]*0.95)</f>
        <v>4.7404999999999999</v>
      </c>
      <c r="P10669" s="4">
        <f>SUM(Table16[[#This Row],[Price]]*0.8)</f>
        <v>3.9920000000000004</v>
      </c>
      <c r="Q10669" s="4">
        <f>SUM(Table16[[#This Row],[Price]]*0.6)</f>
        <v>2.9940000000000002</v>
      </c>
    </row>
    <row r="10670" spans="1:17" x14ac:dyDescent="0.25">
      <c r="A10670" t="s">
        <v>3380</v>
      </c>
      <c r="B10670">
        <v>15.83</v>
      </c>
      <c r="C10670" t="s">
        <v>8371</v>
      </c>
      <c r="D10670">
        <v>270</v>
      </c>
      <c r="E10670" t="s">
        <v>6058</v>
      </c>
      <c r="F10670" s="4">
        <v>15.83</v>
      </c>
      <c r="J10670" s="4">
        <f>MIN(Table16[[#This Row],[Medicare Outpatient Allowable Rate]:[WPPA Inc Outpatient Allowable Rate]])</f>
        <v>0</v>
      </c>
      <c r="K10670" s="4">
        <f>MAX(Table16[[#This Row],[Blue Cross Outpatient Allowable Rate]:[WPPA Inc Outpatient Allowable Rate]])</f>
        <v>15.038499999999999</v>
      </c>
      <c r="L10670" s="4">
        <f>SUM(Table16[[#This Row],[Price]]*4.42)</f>
        <v>69.968599999999995</v>
      </c>
      <c r="M10670" s="4">
        <v>0</v>
      </c>
      <c r="N10670" s="4">
        <f>SUM(Table16[[#This Row],[ChargeID]]*0.76)</f>
        <v>12.030800000000001</v>
      </c>
      <c r="O10670" s="4">
        <f>SUM(Table16[[#This Row],[Price]]*0.95)</f>
        <v>15.038499999999999</v>
      </c>
      <c r="P10670" s="4">
        <f>SUM(Table16[[#This Row],[Price]]*0.8)</f>
        <v>12.664000000000001</v>
      </c>
      <c r="Q10670" s="4">
        <f>SUM(Table16[[#This Row],[Price]]*0.6)</f>
        <v>9.4979999999999993</v>
      </c>
    </row>
    <row r="10671" spans="1:17" x14ac:dyDescent="0.25">
      <c r="A10671" t="s">
        <v>3380</v>
      </c>
      <c r="B10671">
        <v>0</v>
      </c>
      <c r="C10671" t="s">
        <v>12274</v>
      </c>
      <c r="D10671">
        <v>271</v>
      </c>
      <c r="E10671" t="s">
        <v>6058</v>
      </c>
      <c r="F10671" s="4">
        <v>0</v>
      </c>
      <c r="J10671" s="4">
        <f>MIN(Table16[[#This Row],[Medicare Outpatient Allowable Rate]:[WPPA Inc Outpatient Allowable Rate]])</f>
        <v>0</v>
      </c>
      <c r="K10671" s="4">
        <f>MAX(Table16[[#This Row],[Blue Cross Outpatient Allowable Rate]:[WPPA Inc Outpatient Allowable Rate]])</f>
        <v>0</v>
      </c>
      <c r="L10671" s="4">
        <f>SUM(Table16[[#This Row],[Price]]*4.42)</f>
        <v>0</v>
      </c>
      <c r="M10671" s="4">
        <v>0</v>
      </c>
      <c r="N10671" s="4">
        <f>SUM(Table16[[#This Row],[ChargeID]]*0.76)</f>
        <v>0</v>
      </c>
      <c r="O10671" s="4">
        <f>SUM(Table16[[#This Row],[Price]]*0.95)</f>
        <v>0</v>
      </c>
      <c r="P10671" s="4">
        <f>SUM(Table16[[#This Row],[Price]]*0.8)</f>
        <v>0</v>
      </c>
      <c r="Q10671" s="4">
        <f>SUM(Table16[[#This Row],[Price]]*0.6)</f>
        <v>0</v>
      </c>
    </row>
    <row r="10672" spans="1:17" x14ac:dyDescent="0.25">
      <c r="A10672" t="s">
        <v>3380</v>
      </c>
      <c r="B10672">
        <v>0</v>
      </c>
      <c r="C10672" t="s">
        <v>8372</v>
      </c>
      <c r="D10672">
        <v>270</v>
      </c>
      <c r="E10672" t="s">
        <v>6264</v>
      </c>
      <c r="F10672" s="4">
        <v>0</v>
      </c>
      <c r="J10672" s="4">
        <f>MIN(Table16[[#This Row],[Medicare Outpatient Allowable Rate]:[WPPA Inc Outpatient Allowable Rate]])</f>
        <v>0</v>
      </c>
      <c r="K10672" s="4">
        <f>MAX(Table16[[#This Row],[Blue Cross Outpatient Allowable Rate]:[WPPA Inc Outpatient Allowable Rate]])</f>
        <v>0</v>
      </c>
      <c r="L10672" s="4">
        <f>SUM(Table16[[#This Row],[Price]]*4.42)</f>
        <v>0</v>
      </c>
      <c r="M10672" s="4">
        <v>0</v>
      </c>
      <c r="N10672" s="4">
        <f>SUM(Table16[[#This Row],[ChargeID]]*0.76)</f>
        <v>0</v>
      </c>
      <c r="O10672" s="4">
        <f>SUM(Table16[[#This Row],[Price]]*0.95)</f>
        <v>0</v>
      </c>
      <c r="P10672" s="4">
        <f>SUM(Table16[[#This Row],[Price]]*0.8)</f>
        <v>0</v>
      </c>
      <c r="Q10672" s="4">
        <f>SUM(Table16[[#This Row],[Price]]*0.6)</f>
        <v>0</v>
      </c>
    </row>
    <row r="10673" spans="1:17" x14ac:dyDescent="0.25">
      <c r="A10673" t="s">
        <v>3380</v>
      </c>
      <c r="B10673">
        <v>5.25</v>
      </c>
      <c r="C10673" t="s">
        <v>8373</v>
      </c>
      <c r="D10673">
        <v>271</v>
      </c>
      <c r="E10673" t="s">
        <v>6058</v>
      </c>
      <c r="F10673" s="4">
        <v>5.25</v>
      </c>
      <c r="J10673" s="4">
        <f>MIN(Table16[[#This Row],[Medicare Outpatient Allowable Rate]:[WPPA Inc Outpatient Allowable Rate]])</f>
        <v>0</v>
      </c>
      <c r="K10673" s="4">
        <f>MAX(Table16[[#This Row],[Blue Cross Outpatient Allowable Rate]:[WPPA Inc Outpatient Allowable Rate]])</f>
        <v>4.9874999999999998</v>
      </c>
      <c r="L10673" s="4">
        <f>SUM(Table16[[#This Row],[Price]]*4.42)</f>
        <v>23.204999999999998</v>
      </c>
      <c r="M10673" s="4">
        <v>0</v>
      </c>
      <c r="N10673" s="4">
        <f>SUM(Table16[[#This Row],[ChargeID]]*0.76)</f>
        <v>3.99</v>
      </c>
      <c r="O10673" s="4">
        <f>SUM(Table16[[#This Row],[Price]]*0.95)</f>
        <v>4.9874999999999998</v>
      </c>
      <c r="P10673" s="4">
        <f>SUM(Table16[[#This Row],[Price]]*0.8)</f>
        <v>4.2</v>
      </c>
      <c r="Q10673" s="4">
        <f>SUM(Table16[[#This Row],[Price]]*0.6)</f>
        <v>3.15</v>
      </c>
    </row>
    <row r="10674" spans="1:17" x14ac:dyDescent="0.25">
      <c r="A10674" t="s">
        <v>3380</v>
      </c>
      <c r="B10674">
        <v>2.2799999999999998</v>
      </c>
      <c r="C10674" t="s">
        <v>8374</v>
      </c>
      <c r="D10674">
        <v>271</v>
      </c>
      <c r="E10674" t="s">
        <v>6058</v>
      </c>
      <c r="F10674" s="4">
        <v>2.2799999999999998</v>
      </c>
      <c r="J10674" s="4">
        <f>MIN(Table16[[#This Row],[Medicare Outpatient Allowable Rate]:[WPPA Inc Outpatient Allowable Rate]])</f>
        <v>0</v>
      </c>
      <c r="K10674" s="4">
        <f>MAX(Table16[[#This Row],[Blue Cross Outpatient Allowable Rate]:[WPPA Inc Outpatient Allowable Rate]])</f>
        <v>2.1659999999999999</v>
      </c>
      <c r="L10674" s="4">
        <f>SUM(Table16[[#This Row],[Price]]*4.42)</f>
        <v>10.077599999999999</v>
      </c>
      <c r="M10674" s="4">
        <v>0</v>
      </c>
      <c r="N10674" s="4">
        <f>SUM(Table16[[#This Row],[ChargeID]]*0.76)</f>
        <v>1.7327999999999999</v>
      </c>
      <c r="O10674" s="4">
        <f>SUM(Table16[[#This Row],[Price]]*0.95)</f>
        <v>2.1659999999999999</v>
      </c>
      <c r="P10674" s="4">
        <f>SUM(Table16[[#This Row],[Price]]*0.8)</f>
        <v>1.8239999999999998</v>
      </c>
      <c r="Q10674" s="4">
        <f>SUM(Table16[[#This Row],[Price]]*0.6)</f>
        <v>1.3679999999999999</v>
      </c>
    </row>
    <row r="10675" spans="1:17" x14ac:dyDescent="0.25">
      <c r="A10675" t="s">
        <v>3380</v>
      </c>
      <c r="B10675">
        <v>0</v>
      </c>
      <c r="C10675" t="s">
        <v>8375</v>
      </c>
      <c r="D10675">
        <v>271</v>
      </c>
      <c r="E10675" t="s">
        <v>6058</v>
      </c>
      <c r="F10675" s="4">
        <v>0</v>
      </c>
      <c r="G10675" t="s">
        <v>8376</v>
      </c>
      <c r="J10675" s="4">
        <f>MIN(Table16[[#This Row],[Medicare Outpatient Allowable Rate]:[WPPA Inc Outpatient Allowable Rate]])</f>
        <v>0</v>
      </c>
      <c r="K10675" s="4">
        <f>MAX(Table16[[#This Row],[Blue Cross Outpatient Allowable Rate]:[WPPA Inc Outpatient Allowable Rate]])</f>
        <v>0</v>
      </c>
      <c r="L10675" s="4">
        <f>SUM(Table16[[#This Row],[Price]]*4.42)</f>
        <v>0</v>
      </c>
      <c r="M10675" s="4">
        <v>0</v>
      </c>
      <c r="N10675" s="4">
        <f>SUM(Table16[[#This Row],[ChargeID]]*0.76)</f>
        <v>0</v>
      </c>
      <c r="O10675" s="4">
        <f>SUM(Table16[[#This Row],[Price]]*0.95)</f>
        <v>0</v>
      </c>
      <c r="P10675" s="4">
        <f>SUM(Table16[[#This Row],[Price]]*0.8)</f>
        <v>0</v>
      </c>
      <c r="Q10675" s="4">
        <f>SUM(Table16[[#This Row],[Price]]*0.6)</f>
        <v>0</v>
      </c>
    </row>
    <row r="10676" spans="1:17" x14ac:dyDescent="0.25">
      <c r="A10676" t="s">
        <v>3380</v>
      </c>
      <c r="B10676">
        <v>58.44</v>
      </c>
      <c r="C10676" t="s">
        <v>12275</v>
      </c>
      <c r="D10676">
        <v>271</v>
      </c>
      <c r="E10676" t="s">
        <v>6058</v>
      </c>
      <c r="F10676" s="4">
        <v>58.44</v>
      </c>
      <c r="J10676" s="4">
        <f>MIN(Table16[[#This Row],[Medicare Outpatient Allowable Rate]:[WPPA Inc Outpatient Allowable Rate]])</f>
        <v>0</v>
      </c>
      <c r="K10676" s="4">
        <f>MAX(Table16[[#This Row],[Blue Cross Outpatient Allowable Rate]:[WPPA Inc Outpatient Allowable Rate]])</f>
        <v>55.517999999999994</v>
      </c>
      <c r="L10676" s="4">
        <f>SUM(Table16[[#This Row],[Price]]*4.42)</f>
        <v>258.3048</v>
      </c>
      <c r="M10676" s="4">
        <v>0</v>
      </c>
      <c r="N10676" s="4">
        <f>SUM(Table16[[#This Row],[ChargeID]]*0.76)</f>
        <v>44.414400000000001</v>
      </c>
      <c r="O10676" s="4">
        <f>SUM(Table16[[#This Row],[Price]]*0.95)</f>
        <v>55.517999999999994</v>
      </c>
      <c r="P10676" s="4">
        <f>SUM(Table16[[#This Row],[Price]]*0.8)</f>
        <v>46.752000000000002</v>
      </c>
      <c r="Q10676" s="4">
        <f>SUM(Table16[[#This Row],[Price]]*0.6)</f>
        <v>35.064</v>
      </c>
    </row>
    <row r="10677" spans="1:17" x14ac:dyDescent="0.25">
      <c r="A10677" t="s">
        <v>3380</v>
      </c>
      <c r="B10677">
        <v>3.32</v>
      </c>
      <c r="C10677" t="s">
        <v>8377</v>
      </c>
      <c r="D10677">
        <v>271</v>
      </c>
      <c r="E10677" t="s">
        <v>6058</v>
      </c>
      <c r="F10677" s="4">
        <v>3.32</v>
      </c>
      <c r="J10677" s="4">
        <f>MIN(Table16[[#This Row],[Medicare Outpatient Allowable Rate]:[WPPA Inc Outpatient Allowable Rate]])</f>
        <v>0</v>
      </c>
      <c r="K10677" s="4">
        <f>MAX(Table16[[#This Row],[Blue Cross Outpatient Allowable Rate]:[WPPA Inc Outpatient Allowable Rate]])</f>
        <v>3.1539999999999999</v>
      </c>
      <c r="L10677" s="4">
        <f>SUM(Table16[[#This Row],[Price]]*4.42)</f>
        <v>14.674399999999999</v>
      </c>
      <c r="M10677" s="4">
        <v>0</v>
      </c>
      <c r="N10677" s="4">
        <f>SUM(Table16[[#This Row],[ChargeID]]*0.76)</f>
        <v>2.5232000000000001</v>
      </c>
      <c r="O10677" s="4">
        <f>SUM(Table16[[#This Row],[Price]]*0.95)</f>
        <v>3.1539999999999999</v>
      </c>
      <c r="P10677" s="4">
        <f>SUM(Table16[[#This Row],[Price]]*0.8)</f>
        <v>2.6560000000000001</v>
      </c>
      <c r="Q10677" s="4">
        <f>SUM(Table16[[#This Row],[Price]]*0.6)</f>
        <v>1.9919999999999998</v>
      </c>
    </row>
    <row r="10678" spans="1:17" x14ac:dyDescent="0.25">
      <c r="A10678" t="s">
        <v>3380</v>
      </c>
      <c r="B10678">
        <v>2.14</v>
      </c>
      <c r="C10678" t="s">
        <v>8378</v>
      </c>
      <c r="D10678">
        <v>271</v>
      </c>
      <c r="E10678" t="s">
        <v>6058</v>
      </c>
      <c r="F10678" s="4">
        <v>2.14</v>
      </c>
      <c r="J10678" s="4">
        <f>MIN(Table16[[#This Row],[Medicare Outpatient Allowable Rate]:[WPPA Inc Outpatient Allowable Rate]])</f>
        <v>0</v>
      </c>
      <c r="K10678" s="4">
        <f>MAX(Table16[[#This Row],[Blue Cross Outpatient Allowable Rate]:[WPPA Inc Outpatient Allowable Rate]])</f>
        <v>2.0329999999999999</v>
      </c>
      <c r="L10678" s="4">
        <f>SUM(Table16[[#This Row],[Price]]*4.42)</f>
        <v>9.4588000000000001</v>
      </c>
      <c r="M10678" s="4">
        <v>0</v>
      </c>
      <c r="N10678" s="4">
        <f>SUM(Table16[[#This Row],[ChargeID]]*0.76)</f>
        <v>1.6264000000000001</v>
      </c>
      <c r="O10678" s="4">
        <f>SUM(Table16[[#This Row],[Price]]*0.95)</f>
        <v>2.0329999999999999</v>
      </c>
      <c r="P10678" s="4">
        <f>SUM(Table16[[#This Row],[Price]]*0.8)</f>
        <v>1.7120000000000002</v>
      </c>
      <c r="Q10678" s="4">
        <f>SUM(Table16[[#This Row],[Price]]*0.6)</f>
        <v>1.284</v>
      </c>
    </row>
    <row r="10679" spans="1:17" x14ac:dyDescent="0.25">
      <c r="A10679" t="s">
        <v>3380</v>
      </c>
      <c r="B10679">
        <v>0</v>
      </c>
      <c r="C10679" t="s">
        <v>8379</v>
      </c>
      <c r="D10679">
        <v>270</v>
      </c>
      <c r="E10679" t="s">
        <v>6252</v>
      </c>
      <c r="F10679" s="4">
        <v>0</v>
      </c>
      <c r="J10679" s="4">
        <f>MIN(Table16[[#This Row],[Medicare Outpatient Allowable Rate]:[WPPA Inc Outpatient Allowable Rate]])</f>
        <v>0</v>
      </c>
      <c r="K10679" s="4">
        <f>MAX(Table16[[#This Row],[Blue Cross Outpatient Allowable Rate]:[WPPA Inc Outpatient Allowable Rate]])</f>
        <v>0</v>
      </c>
      <c r="L10679" s="4">
        <f>SUM(Table16[[#This Row],[Price]]*4.42)</f>
        <v>0</v>
      </c>
      <c r="M10679" s="4">
        <v>0</v>
      </c>
      <c r="N10679" s="4">
        <f>SUM(Table16[[#This Row],[ChargeID]]*0.76)</f>
        <v>0</v>
      </c>
      <c r="O10679" s="4">
        <f>SUM(Table16[[#This Row],[Price]]*0.95)</f>
        <v>0</v>
      </c>
      <c r="P10679" s="4">
        <f>SUM(Table16[[#This Row],[Price]]*0.8)</f>
        <v>0</v>
      </c>
      <c r="Q10679" s="4">
        <f>SUM(Table16[[#This Row],[Price]]*0.6)</f>
        <v>0</v>
      </c>
    </row>
    <row r="10680" spans="1:17" x14ac:dyDescent="0.25">
      <c r="A10680" t="s">
        <v>3380</v>
      </c>
      <c r="B10680">
        <v>0</v>
      </c>
      <c r="C10680" t="s">
        <v>8380</v>
      </c>
      <c r="D10680">
        <v>270</v>
      </c>
      <c r="E10680" t="s">
        <v>6252</v>
      </c>
      <c r="F10680" s="4">
        <v>0</v>
      </c>
      <c r="J10680" s="4">
        <f>MIN(Table16[[#This Row],[Medicare Outpatient Allowable Rate]:[WPPA Inc Outpatient Allowable Rate]])</f>
        <v>0</v>
      </c>
      <c r="K10680" s="4">
        <f>MAX(Table16[[#This Row],[Blue Cross Outpatient Allowable Rate]:[WPPA Inc Outpatient Allowable Rate]])</f>
        <v>0</v>
      </c>
      <c r="L10680" s="4">
        <f>SUM(Table16[[#This Row],[Price]]*4.42)</f>
        <v>0</v>
      </c>
      <c r="M10680" s="4">
        <v>0</v>
      </c>
      <c r="N10680" s="4">
        <f>SUM(Table16[[#This Row],[ChargeID]]*0.76)</f>
        <v>0</v>
      </c>
      <c r="O10680" s="4">
        <f>SUM(Table16[[#This Row],[Price]]*0.95)</f>
        <v>0</v>
      </c>
      <c r="P10680" s="4">
        <f>SUM(Table16[[#This Row],[Price]]*0.8)</f>
        <v>0</v>
      </c>
      <c r="Q10680" s="4">
        <f>SUM(Table16[[#This Row],[Price]]*0.6)</f>
        <v>0</v>
      </c>
    </row>
    <row r="10681" spans="1:17" x14ac:dyDescent="0.25">
      <c r="A10681" t="s">
        <v>3380</v>
      </c>
      <c r="B10681">
        <v>3.36</v>
      </c>
      <c r="C10681" t="s">
        <v>8381</v>
      </c>
      <c r="D10681">
        <v>272</v>
      </c>
      <c r="E10681" t="s">
        <v>6058</v>
      </c>
      <c r="F10681" s="4">
        <v>3.36</v>
      </c>
      <c r="J10681" s="4">
        <f>MIN(Table16[[#This Row],[Medicare Outpatient Allowable Rate]:[WPPA Inc Outpatient Allowable Rate]])</f>
        <v>0</v>
      </c>
      <c r="K10681" s="4">
        <f>MAX(Table16[[#This Row],[Blue Cross Outpatient Allowable Rate]:[WPPA Inc Outpatient Allowable Rate]])</f>
        <v>3.1919999999999997</v>
      </c>
      <c r="L10681" s="4">
        <f>SUM(Table16[[#This Row],[Price]]*4.42)</f>
        <v>14.851199999999999</v>
      </c>
      <c r="M10681" s="4">
        <v>0</v>
      </c>
      <c r="N10681" s="4">
        <f>SUM(Table16[[#This Row],[ChargeID]]*0.76)</f>
        <v>2.5535999999999999</v>
      </c>
      <c r="O10681" s="4">
        <f>SUM(Table16[[#This Row],[Price]]*0.95)</f>
        <v>3.1919999999999997</v>
      </c>
      <c r="P10681" s="4">
        <f>SUM(Table16[[#This Row],[Price]]*0.8)</f>
        <v>2.6880000000000002</v>
      </c>
      <c r="Q10681" s="4">
        <f>SUM(Table16[[#This Row],[Price]]*0.6)</f>
        <v>2.016</v>
      </c>
    </row>
    <row r="10682" spans="1:17" x14ac:dyDescent="0.25">
      <c r="A10682" t="s">
        <v>3380</v>
      </c>
      <c r="B10682">
        <v>8.3000000000000007</v>
      </c>
      <c r="C10682" t="s">
        <v>8382</v>
      </c>
      <c r="D10682">
        <v>271</v>
      </c>
      <c r="E10682" t="s">
        <v>6058</v>
      </c>
      <c r="F10682" s="4">
        <v>8.3000000000000007</v>
      </c>
      <c r="J10682" s="4">
        <f>MIN(Table16[[#This Row],[Medicare Outpatient Allowable Rate]:[WPPA Inc Outpatient Allowable Rate]])</f>
        <v>0</v>
      </c>
      <c r="K10682" s="4">
        <f>MAX(Table16[[#This Row],[Blue Cross Outpatient Allowable Rate]:[WPPA Inc Outpatient Allowable Rate]])</f>
        <v>7.8850000000000007</v>
      </c>
      <c r="L10682" s="4">
        <f>SUM(Table16[[#This Row],[Price]]*4.42)</f>
        <v>36.686</v>
      </c>
      <c r="M10682" s="4">
        <v>0</v>
      </c>
      <c r="N10682" s="4">
        <f>SUM(Table16[[#This Row],[ChargeID]]*0.76)</f>
        <v>6.3080000000000007</v>
      </c>
      <c r="O10682" s="4">
        <f>SUM(Table16[[#This Row],[Price]]*0.95)</f>
        <v>7.8850000000000007</v>
      </c>
      <c r="P10682" s="4">
        <f>SUM(Table16[[#This Row],[Price]]*0.8)</f>
        <v>6.6400000000000006</v>
      </c>
      <c r="Q10682" s="4">
        <f>SUM(Table16[[#This Row],[Price]]*0.6)</f>
        <v>4.9800000000000004</v>
      </c>
    </row>
    <row r="10683" spans="1:17" x14ac:dyDescent="0.25">
      <c r="A10683" t="s">
        <v>3380</v>
      </c>
      <c r="B10683">
        <v>0</v>
      </c>
      <c r="C10683" t="s">
        <v>12276</v>
      </c>
      <c r="D10683">
        <v>270</v>
      </c>
      <c r="E10683" t="s">
        <v>6058</v>
      </c>
      <c r="F10683" s="4">
        <v>0</v>
      </c>
      <c r="J10683" s="4">
        <f>MIN(Table16[[#This Row],[Medicare Outpatient Allowable Rate]:[WPPA Inc Outpatient Allowable Rate]])</f>
        <v>0</v>
      </c>
      <c r="K10683" s="4">
        <f>MAX(Table16[[#This Row],[Blue Cross Outpatient Allowable Rate]:[WPPA Inc Outpatient Allowable Rate]])</f>
        <v>0</v>
      </c>
      <c r="L10683" s="4">
        <f>SUM(Table16[[#This Row],[Price]]*4.42)</f>
        <v>0</v>
      </c>
      <c r="M10683" s="4">
        <v>0</v>
      </c>
      <c r="N10683" s="4">
        <f>SUM(Table16[[#This Row],[ChargeID]]*0.76)</f>
        <v>0</v>
      </c>
      <c r="O10683" s="4">
        <f>SUM(Table16[[#This Row],[Price]]*0.95)</f>
        <v>0</v>
      </c>
      <c r="P10683" s="4">
        <f>SUM(Table16[[#This Row],[Price]]*0.8)</f>
        <v>0</v>
      </c>
      <c r="Q10683" s="4">
        <f>SUM(Table16[[#This Row],[Price]]*0.6)</f>
        <v>0</v>
      </c>
    </row>
    <row r="10684" spans="1:17" x14ac:dyDescent="0.25">
      <c r="A10684" t="s">
        <v>3380</v>
      </c>
      <c r="B10684">
        <v>0</v>
      </c>
      <c r="C10684" t="s">
        <v>8383</v>
      </c>
      <c r="D10684">
        <v>271</v>
      </c>
      <c r="E10684" t="s">
        <v>6058</v>
      </c>
      <c r="F10684" s="4">
        <v>0</v>
      </c>
      <c r="J10684" s="4">
        <f>MIN(Table16[[#This Row],[Medicare Outpatient Allowable Rate]:[WPPA Inc Outpatient Allowable Rate]])</f>
        <v>0</v>
      </c>
      <c r="K10684" s="4">
        <f>MAX(Table16[[#This Row],[Blue Cross Outpatient Allowable Rate]:[WPPA Inc Outpatient Allowable Rate]])</f>
        <v>0</v>
      </c>
      <c r="L10684" s="4">
        <f>SUM(Table16[[#This Row],[Price]]*4.42)</f>
        <v>0</v>
      </c>
      <c r="M10684" s="4">
        <v>0</v>
      </c>
      <c r="N10684" s="4">
        <f>SUM(Table16[[#This Row],[ChargeID]]*0.76)</f>
        <v>0</v>
      </c>
      <c r="O10684" s="4">
        <f>SUM(Table16[[#This Row],[Price]]*0.95)</f>
        <v>0</v>
      </c>
      <c r="P10684" s="4">
        <f>SUM(Table16[[#This Row],[Price]]*0.8)</f>
        <v>0</v>
      </c>
      <c r="Q10684" s="4">
        <f>SUM(Table16[[#This Row],[Price]]*0.6)</f>
        <v>0</v>
      </c>
    </row>
    <row r="10685" spans="1:17" x14ac:dyDescent="0.25">
      <c r="A10685" t="s">
        <v>3380</v>
      </c>
      <c r="B10685">
        <v>5.46</v>
      </c>
      <c r="C10685" t="s">
        <v>8384</v>
      </c>
      <c r="D10685">
        <v>271</v>
      </c>
      <c r="E10685" t="s">
        <v>6058</v>
      </c>
      <c r="F10685" s="4">
        <v>5.46</v>
      </c>
      <c r="J10685" s="4">
        <f>MIN(Table16[[#This Row],[Medicare Outpatient Allowable Rate]:[WPPA Inc Outpatient Allowable Rate]])</f>
        <v>0</v>
      </c>
      <c r="K10685" s="4">
        <f>MAX(Table16[[#This Row],[Blue Cross Outpatient Allowable Rate]:[WPPA Inc Outpatient Allowable Rate]])</f>
        <v>5.1869999999999994</v>
      </c>
      <c r="L10685" s="4">
        <f>SUM(Table16[[#This Row],[Price]]*4.42)</f>
        <v>24.133199999999999</v>
      </c>
      <c r="M10685" s="4">
        <v>0</v>
      </c>
      <c r="N10685" s="4">
        <f>SUM(Table16[[#This Row],[ChargeID]]*0.76)</f>
        <v>4.1496000000000004</v>
      </c>
      <c r="O10685" s="4">
        <f>SUM(Table16[[#This Row],[Price]]*0.95)</f>
        <v>5.1869999999999994</v>
      </c>
      <c r="P10685" s="4">
        <f>SUM(Table16[[#This Row],[Price]]*0.8)</f>
        <v>4.3680000000000003</v>
      </c>
      <c r="Q10685" s="4">
        <f>SUM(Table16[[#This Row],[Price]]*0.6)</f>
        <v>3.2759999999999998</v>
      </c>
    </row>
    <row r="10686" spans="1:17" x14ac:dyDescent="0.25">
      <c r="A10686" t="s">
        <v>3380</v>
      </c>
      <c r="B10686">
        <v>5.73</v>
      </c>
      <c r="C10686" t="s">
        <v>12277</v>
      </c>
      <c r="D10686">
        <v>271</v>
      </c>
      <c r="E10686" t="s">
        <v>6058</v>
      </c>
      <c r="F10686" s="4">
        <v>5.73</v>
      </c>
      <c r="J10686" s="4">
        <f>MIN(Table16[[#This Row],[Medicare Outpatient Allowable Rate]:[WPPA Inc Outpatient Allowable Rate]])</f>
        <v>0</v>
      </c>
      <c r="K10686" s="4">
        <f>MAX(Table16[[#This Row],[Blue Cross Outpatient Allowable Rate]:[WPPA Inc Outpatient Allowable Rate]])</f>
        <v>5.4435000000000002</v>
      </c>
      <c r="L10686" s="4">
        <f>SUM(Table16[[#This Row],[Price]]*4.42)</f>
        <v>25.326600000000003</v>
      </c>
      <c r="M10686" s="4">
        <v>0</v>
      </c>
      <c r="N10686" s="4">
        <f>SUM(Table16[[#This Row],[ChargeID]]*0.76)</f>
        <v>4.3548</v>
      </c>
      <c r="O10686" s="4">
        <f>SUM(Table16[[#This Row],[Price]]*0.95)</f>
        <v>5.4435000000000002</v>
      </c>
      <c r="P10686" s="4">
        <f>SUM(Table16[[#This Row],[Price]]*0.8)</f>
        <v>4.5840000000000005</v>
      </c>
      <c r="Q10686" s="4">
        <f>SUM(Table16[[#This Row],[Price]]*0.6)</f>
        <v>3.4380000000000002</v>
      </c>
    </row>
    <row r="10687" spans="1:17" x14ac:dyDescent="0.25">
      <c r="A10687" t="s">
        <v>3380</v>
      </c>
      <c r="B10687">
        <v>0</v>
      </c>
      <c r="C10687" t="s">
        <v>8385</v>
      </c>
      <c r="D10687">
        <v>271</v>
      </c>
      <c r="E10687" t="s">
        <v>8386</v>
      </c>
      <c r="F10687" s="4">
        <v>0</v>
      </c>
      <c r="J10687" s="4">
        <f>MIN(Table16[[#This Row],[Medicare Outpatient Allowable Rate]:[WPPA Inc Outpatient Allowable Rate]])</f>
        <v>0</v>
      </c>
      <c r="K10687" s="4">
        <f>MAX(Table16[[#This Row],[Blue Cross Outpatient Allowable Rate]:[WPPA Inc Outpatient Allowable Rate]])</f>
        <v>0</v>
      </c>
      <c r="L10687" s="4">
        <f>SUM(Table16[[#This Row],[Price]]*4.42)</f>
        <v>0</v>
      </c>
      <c r="M10687" s="4">
        <v>0</v>
      </c>
      <c r="N10687" s="4">
        <f>SUM(Table16[[#This Row],[ChargeID]]*0.76)</f>
        <v>0</v>
      </c>
      <c r="O10687" s="4">
        <f>SUM(Table16[[#This Row],[Price]]*0.95)</f>
        <v>0</v>
      </c>
      <c r="P10687" s="4">
        <f>SUM(Table16[[#This Row],[Price]]*0.8)</f>
        <v>0</v>
      </c>
      <c r="Q10687" s="4">
        <f>SUM(Table16[[#This Row],[Price]]*0.6)</f>
        <v>0</v>
      </c>
    </row>
    <row r="10688" spans="1:17" x14ac:dyDescent="0.25">
      <c r="A10688" t="s">
        <v>3380</v>
      </c>
      <c r="B10688">
        <v>7.26</v>
      </c>
      <c r="C10688" t="s">
        <v>8387</v>
      </c>
      <c r="D10688">
        <v>271</v>
      </c>
      <c r="E10688" t="s">
        <v>6058</v>
      </c>
      <c r="F10688" s="4">
        <v>7.26</v>
      </c>
      <c r="J10688" s="4">
        <f>MIN(Table16[[#This Row],[Medicare Outpatient Allowable Rate]:[WPPA Inc Outpatient Allowable Rate]])</f>
        <v>0</v>
      </c>
      <c r="K10688" s="4">
        <f>MAX(Table16[[#This Row],[Blue Cross Outpatient Allowable Rate]:[WPPA Inc Outpatient Allowable Rate]])</f>
        <v>6.8969999999999994</v>
      </c>
      <c r="L10688" s="4">
        <f>SUM(Table16[[#This Row],[Price]]*4.42)</f>
        <v>32.089199999999998</v>
      </c>
      <c r="M10688" s="4">
        <v>0</v>
      </c>
      <c r="N10688" s="4">
        <f>SUM(Table16[[#This Row],[ChargeID]]*0.76)</f>
        <v>5.5175999999999998</v>
      </c>
      <c r="O10688" s="4">
        <f>SUM(Table16[[#This Row],[Price]]*0.95)</f>
        <v>6.8969999999999994</v>
      </c>
      <c r="P10688" s="4">
        <f>SUM(Table16[[#This Row],[Price]]*0.8)</f>
        <v>5.8079999999999998</v>
      </c>
      <c r="Q10688" s="4">
        <f>SUM(Table16[[#This Row],[Price]]*0.6)</f>
        <v>4.3559999999999999</v>
      </c>
    </row>
    <row r="10689" spans="1:17" x14ac:dyDescent="0.25">
      <c r="A10689" t="s">
        <v>3380</v>
      </c>
      <c r="B10689">
        <v>2.73</v>
      </c>
      <c r="C10689" t="s">
        <v>8388</v>
      </c>
      <c r="D10689">
        <v>272</v>
      </c>
      <c r="E10689" t="s">
        <v>6058</v>
      </c>
      <c r="F10689" s="4">
        <v>2.73</v>
      </c>
      <c r="J10689" s="4">
        <f>MIN(Table16[[#This Row],[Medicare Outpatient Allowable Rate]:[WPPA Inc Outpatient Allowable Rate]])</f>
        <v>0</v>
      </c>
      <c r="K10689" s="4">
        <f>MAX(Table16[[#This Row],[Blue Cross Outpatient Allowable Rate]:[WPPA Inc Outpatient Allowable Rate]])</f>
        <v>2.5934999999999997</v>
      </c>
      <c r="L10689" s="4">
        <f>SUM(Table16[[#This Row],[Price]]*4.42)</f>
        <v>12.066599999999999</v>
      </c>
      <c r="M10689" s="4">
        <v>0</v>
      </c>
      <c r="N10689" s="4">
        <f>SUM(Table16[[#This Row],[ChargeID]]*0.76)</f>
        <v>2.0748000000000002</v>
      </c>
      <c r="O10689" s="4">
        <f>SUM(Table16[[#This Row],[Price]]*0.95)</f>
        <v>2.5934999999999997</v>
      </c>
      <c r="P10689" s="4">
        <f>SUM(Table16[[#This Row],[Price]]*0.8)</f>
        <v>2.1840000000000002</v>
      </c>
      <c r="Q10689" s="4">
        <f>SUM(Table16[[#This Row],[Price]]*0.6)</f>
        <v>1.6379999999999999</v>
      </c>
    </row>
    <row r="10690" spans="1:17" x14ac:dyDescent="0.25">
      <c r="A10690" t="s">
        <v>3380</v>
      </c>
      <c r="B10690">
        <v>0</v>
      </c>
      <c r="C10690" t="s">
        <v>8389</v>
      </c>
      <c r="D10690">
        <v>270</v>
      </c>
      <c r="E10690" t="s">
        <v>6264</v>
      </c>
      <c r="F10690" s="4">
        <v>0</v>
      </c>
      <c r="J10690" s="4">
        <f>MIN(Table16[[#This Row],[Medicare Outpatient Allowable Rate]:[WPPA Inc Outpatient Allowable Rate]])</f>
        <v>0</v>
      </c>
      <c r="K10690" s="4">
        <f>MAX(Table16[[#This Row],[Blue Cross Outpatient Allowable Rate]:[WPPA Inc Outpatient Allowable Rate]])</f>
        <v>0</v>
      </c>
      <c r="L10690" s="4">
        <f>SUM(Table16[[#This Row],[Price]]*4.42)</f>
        <v>0</v>
      </c>
      <c r="M10690" s="4">
        <v>0</v>
      </c>
      <c r="N10690" s="4">
        <f>SUM(Table16[[#This Row],[ChargeID]]*0.76)</f>
        <v>0</v>
      </c>
      <c r="O10690" s="4">
        <f>SUM(Table16[[#This Row],[Price]]*0.95)</f>
        <v>0</v>
      </c>
      <c r="P10690" s="4">
        <f>SUM(Table16[[#This Row],[Price]]*0.8)</f>
        <v>0</v>
      </c>
      <c r="Q10690" s="4">
        <f>SUM(Table16[[#This Row],[Price]]*0.6)</f>
        <v>0</v>
      </c>
    </row>
    <row r="10691" spans="1:17" x14ac:dyDescent="0.25">
      <c r="A10691" t="s">
        <v>3380</v>
      </c>
      <c r="B10691">
        <v>13.16</v>
      </c>
      <c r="C10691" t="s">
        <v>8390</v>
      </c>
      <c r="D10691">
        <v>272</v>
      </c>
      <c r="E10691" t="s">
        <v>6058</v>
      </c>
      <c r="F10691" s="4">
        <v>13.16</v>
      </c>
      <c r="J10691" s="4">
        <f>MIN(Table16[[#This Row],[Medicare Outpatient Allowable Rate]:[WPPA Inc Outpatient Allowable Rate]])</f>
        <v>0</v>
      </c>
      <c r="K10691" s="4">
        <f>MAX(Table16[[#This Row],[Blue Cross Outpatient Allowable Rate]:[WPPA Inc Outpatient Allowable Rate]])</f>
        <v>12.501999999999999</v>
      </c>
      <c r="L10691" s="4">
        <f>SUM(Table16[[#This Row],[Price]]*4.42)</f>
        <v>58.167200000000001</v>
      </c>
      <c r="M10691" s="4">
        <v>0</v>
      </c>
      <c r="N10691" s="4">
        <f>SUM(Table16[[#This Row],[ChargeID]]*0.76)</f>
        <v>10.0016</v>
      </c>
      <c r="O10691" s="4">
        <f>SUM(Table16[[#This Row],[Price]]*0.95)</f>
        <v>12.501999999999999</v>
      </c>
      <c r="P10691" s="4">
        <f>SUM(Table16[[#This Row],[Price]]*0.8)</f>
        <v>10.528</v>
      </c>
      <c r="Q10691" s="4">
        <f>SUM(Table16[[#This Row],[Price]]*0.6)</f>
        <v>7.8959999999999999</v>
      </c>
    </row>
    <row r="10692" spans="1:17" x14ac:dyDescent="0.25">
      <c r="A10692" t="s">
        <v>3380</v>
      </c>
      <c r="B10692">
        <v>0</v>
      </c>
      <c r="C10692" t="s">
        <v>8391</v>
      </c>
      <c r="D10692">
        <v>270</v>
      </c>
      <c r="E10692" t="s">
        <v>6058</v>
      </c>
      <c r="F10692" s="4">
        <v>0</v>
      </c>
      <c r="J10692" s="4">
        <f>MIN(Table16[[#This Row],[Medicare Outpatient Allowable Rate]:[WPPA Inc Outpatient Allowable Rate]])</f>
        <v>0</v>
      </c>
      <c r="K10692" s="4">
        <f>MAX(Table16[[#This Row],[Blue Cross Outpatient Allowable Rate]:[WPPA Inc Outpatient Allowable Rate]])</f>
        <v>0</v>
      </c>
      <c r="L10692" s="4">
        <f>SUM(Table16[[#This Row],[Price]]*4.42)</f>
        <v>0</v>
      </c>
      <c r="M10692" s="4">
        <v>0</v>
      </c>
      <c r="N10692" s="4">
        <f>SUM(Table16[[#This Row],[ChargeID]]*0.76)</f>
        <v>0</v>
      </c>
      <c r="O10692" s="4">
        <f>SUM(Table16[[#This Row],[Price]]*0.95)</f>
        <v>0</v>
      </c>
      <c r="P10692" s="4">
        <f>SUM(Table16[[#This Row],[Price]]*0.8)</f>
        <v>0</v>
      </c>
      <c r="Q10692" s="4">
        <f>SUM(Table16[[#This Row],[Price]]*0.6)</f>
        <v>0</v>
      </c>
    </row>
    <row r="10693" spans="1:17" x14ac:dyDescent="0.25">
      <c r="A10693" t="s">
        <v>3380</v>
      </c>
      <c r="B10693">
        <v>0</v>
      </c>
      <c r="C10693" t="s">
        <v>8392</v>
      </c>
      <c r="D10693">
        <v>270</v>
      </c>
      <c r="E10693" t="s">
        <v>6058</v>
      </c>
      <c r="F10693" s="4">
        <v>0</v>
      </c>
      <c r="J10693" s="4">
        <f>MIN(Table16[[#This Row],[Medicare Outpatient Allowable Rate]:[WPPA Inc Outpatient Allowable Rate]])</f>
        <v>0</v>
      </c>
      <c r="K10693" s="4">
        <f>MAX(Table16[[#This Row],[Blue Cross Outpatient Allowable Rate]:[WPPA Inc Outpatient Allowable Rate]])</f>
        <v>0</v>
      </c>
      <c r="L10693" s="4">
        <f>SUM(Table16[[#This Row],[Price]]*4.42)</f>
        <v>0</v>
      </c>
      <c r="M10693" s="4">
        <v>0</v>
      </c>
      <c r="N10693" s="4">
        <f>SUM(Table16[[#This Row],[ChargeID]]*0.76)</f>
        <v>0</v>
      </c>
      <c r="O10693" s="4">
        <f>SUM(Table16[[#This Row],[Price]]*0.95)</f>
        <v>0</v>
      </c>
      <c r="P10693" s="4">
        <f>SUM(Table16[[#This Row],[Price]]*0.8)</f>
        <v>0</v>
      </c>
      <c r="Q10693" s="4">
        <f>SUM(Table16[[#This Row],[Price]]*0.6)</f>
        <v>0</v>
      </c>
    </row>
    <row r="10694" spans="1:17" x14ac:dyDescent="0.25">
      <c r="A10694" t="s">
        <v>3380</v>
      </c>
      <c r="B10694">
        <v>0</v>
      </c>
      <c r="C10694" t="s">
        <v>8393</v>
      </c>
      <c r="D10694">
        <v>271</v>
      </c>
      <c r="E10694" t="s">
        <v>6260</v>
      </c>
      <c r="F10694" s="4">
        <v>0</v>
      </c>
      <c r="J10694" s="4">
        <f>MIN(Table16[[#This Row],[Medicare Outpatient Allowable Rate]:[WPPA Inc Outpatient Allowable Rate]])</f>
        <v>0</v>
      </c>
      <c r="K10694" s="4">
        <f>MAX(Table16[[#This Row],[Blue Cross Outpatient Allowable Rate]:[WPPA Inc Outpatient Allowable Rate]])</f>
        <v>0</v>
      </c>
      <c r="L10694" s="4">
        <f>SUM(Table16[[#This Row],[Price]]*4.42)</f>
        <v>0</v>
      </c>
      <c r="M10694" s="4">
        <v>0</v>
      </c>
      <c r="N10694" s="4">
        <f>SUM(Table16[[#This Row],[ChargeID]]*0.76)</f>
        <v>0</v>
      </c>
      <c r="O10694" s="4">
        <f>SUM(Table16[[#This Row],[Price]]*0.95)</f>
        <v>0</v>
      </c>
      <c r="P10694" s="4">
        <f>SUM(Table16[[#This Row],[Price]]*0.8)</f>
        <v>0</v>
      </c>
      <c r="Q10694" s="4">
        <f>SUM(Table16[[#This Row],[Price]]*0.6)</f>
        <v>0</v>
      </c>
    </row>
    <row r="10695" spans="1:17" x14ac:dyDescent="0.25">
      <c r="A10695" t="s">
        <v>3380</v>
      </c>
      <c r="B10695">
        <v>25.28</v>
      </c>
      <c r="C10695" t="s">
        <v>8394</v>
      </c>
      <c r="D10695">
        <v>271</v>
      </c>
      <c r="E10695" t="s">
        <v>6058</v>
      </c>
      <c r="F10695" s="4">
        <v>25.28</v>
      </c>
      <c r="J10695" s="4">
        <f>MIN(Table16[[#This Row],[Medicare Outpatient Allowable Rate]:[WPPA Inc Outpatient Allowable Rate]])</f>
        <v>0</v>
      </c>
      <c r="K10695" s="4">
        <f>MAX(Table16[[#This Row],[Blue Cross Outpatient Allowable Rate]:[WPPA Inc Outpatient Allowable Rate]])</f>
        <v>24.015999999999998</v>
      </c>
      <c r="L10695" s="4">
        <f>SUM(Table16[[#This Row],[Price]]*4.42)</f>
        <v>111.7376</v>
      </c>
      <c r="M10695" s="4">
        <v>0</v>
      </c>
      <c r="N10695" s="4">
        <f>SUM(Table16[[#This Row],[ChargeID]]*0.76)</f>
        <v>19.212800000000001</v>
      </c>
      <c r="O10695" s="4">
        <f>SUM(Table16[[#This Row],[Price]]*0.95)</f>
        <v>24.015999999999998</v>
      </c>
      <c r="P10695" s="4">
        <f>SUM(Table16[[#This Row],[Price]]*0.8)</f>
        <v>20.224000000000004</v>
      </c>
      <c r="Q10695" s="4">
        <f>SUM(Table16[[#This Row],[Price]]*0.6)</f>
        <v>15.167999999999999</v>
      </c>
    </row>
    <row r="10696" spans="1:17" x14ac:dyDescent="0.25">
      <c r="A10696" t="s">
        <v>3380</v>
      </c>
      <c r="B10696">
        <v>60.31</v>
      </c>
      <c r="C10696" t="s">
        <v>8395</v>
      </c>
      <c r="D10696">
        <v>271</v>
      </c>
      <c r="E10696" t="s">
        <v>6058</v>
      </c>
      <c r="F10696" s="4">
        <v>60.31</v>
      </c>
      <c r="J10696" s="4">
        <f>MIN(Table16[[#This Row],[Medicare Outpatient Allowable Rate]:[WPPA Inc Outpatient Allowable Rate]])</f>
        <v>0</v>
      </c>
      <c r="K10696" s="4">
        <f>MAX(Table16[[#This Row],[Blue Cross Outpatient Allowable Rate]:[WPPA Inc Outpatient Allowable Rate]])</f>
        <v>57.294499999999999</v>
      </c>
      <c r="L10696" s="4">
        <f>SUM(Table16[[#This Row],[Price]]*4.42)</f>
        <v>266.5702</v>
      </c>
      <c r="M10696" s="4">
        <v>0</v>
      </c>
      <c r="N10696" s="4">
        <f>SUM(Table16[[#This Row],[ChargeID]]*0.76)</f>
        <v>45.835599999999999</v>
      </c>
      <c r="O10696" s="4">
        <f>SUM(Table16[[#This Row],[Price]]*0.95)</f>
        <v>57.294499999999999</v>
      </c>
      <c r="P10696" s="4">
        <f>SUM(Table16[[#This Row],[Price]]*0.8)</f>
        <v>48.248000000000005</v>
      </c>
      <c r="Q10696" s="4">
        <f>SUM(Table16[[#This Row],[Price]]*0.6)</f>
        <v>36.186</v>
      </c>
    </row>
    <row r="10697" spans="1:17" x14ac:dyDescent="0.25">
      <c r="A10697" t="s">
        <v>3380</v>
      </c>
      <c r="B10697">
        <v>20.07</v>
      </c>
      <c r="C10697" t="s">
        <v>8396</v>
      </c>
      <c r="D10697">
        <v>272</v>
      </c>
      <c r="E10697" t="s">
        <v>6058</v>
      </c>
      <c r="F10697" s="4">
        <v>20.07</v>
      </c>
      <c r="J10697" s="4">
        <f>MIN(Table16[[#This Row],[Medicare Outpatient Allowable Rate]:[WPPA Inc Outpatient Allowable Rate]])</f>
        <v>0</v>
      </c>
      <c r="K10697" s="4">
        <f>MAX(Table16[[#This Row],[Blue Cross Outpatient Allowable Rate]:[WPPA Inc Outpatient Allowable Rate]])</f>
        <v>19.066499999999998</v>
      </c>
      <c r="L10697" s="4">
        <f>SUM(Table16[[#This Row],[Price]]*4.42)</f>
        <v>88.709400000000002</v>
      </c>
      <c r="M10697" s="4">
        <v>0</v>
      </c>
      <c r="N10697" s="4">
        <f>SUM(Table16[[#This Row],[ChargeID]]*0.76)</f>
        <v>15.2532</v>
      </c>
      <c r="O10697" s="4">
        <f>SUM(Table16[[#This Row],[Price]]*0.95)</f>
        <v>19.066499999999998</v>
      </c>
      <c r="P10697" s="4">
        <f>SUM(Table16[[#This Row],[Price]]*0.8)</f>
        <v>16.056000000000001</v>
      </c>
      <c r="Q10697" s="4">
        <f>SUM(Table16[[#This Row],[Price]]*0.6)</f>
        <v>12.042</v>
      </c>
    </row>
    <row r="10698" spans="1:17" x14ac:dyDescent="0.25">
      <c r="A10698" t="s">
        <v>3380</v>
      </c>
      <c r="B10698">
        <v>29.71</v>
      </c>
      <c r="C10698" t="s">
        <v>8397</v>
      </c>
      <c r="D10698">
        <v>272</v>
      </c>
      <c r="E10698" t="s">
        <v>6058</v>
      </c>
      <c r="F10698" s="4">
        <v>29.71</v>
      </c>
      <c r="J10698" s="4">
        <f>MIN(Table16[[#This Row],[Medicare Outpatient Allowable Rate]:[WPPA Inc Outpatient Allowable Rate]])</f>
        <v>0</v>
      </c>
      <c r="K10698" s="4">
        <f>MAX(Table16[[#This Row],[Blue Cross Outpatient Allowable Rate]:[WPPA Inc Outpatient Allowable Rate]])</f>
        <v>28.224499999999999</v>
      </c>
      <c r="L10698" s="4">
        <f>SUM(Table16[[#This Row],[Price]]*4.42)</f>
        <v>131.31819999999999</v>
      </c>
      <c r="M10698" s="4">
        <v>0</v>
      </c>
      <c r="N10698" s="4">
        <f>SUM(Table16[[#This Row],[ChargeID]]*0.76)</f>
        <v>22.579599999999999</v>
      </c>
      <c r="O10698" s="4">
        <f>SUM(Table16[[#This Row],[Price]]*0.95)</f>
        <v>28.224499999999999</v>
      </c>
      <c r="P10698" s="4">
        <f>SUM(Table16[[#This Row],[Price]]*0.8)</f>
        <v>23.768000000000001</v>
      </c>
      <c r="Q10698" s="4">
        <f>SUM(Table16[[#This Row],[Price]]*0.6)</f>
        <v>17.826000000000001</v>
      </c>
    </row>
    <row r="10699" spans="1:17" x14ac:dyDescent="0.25">
      <c r="A10699" t="s">
        <v>3380</v>
      </c>
      <c r="B10699">
        <v>50</v>
      </c>
      <c r="C10699" t="s">
        <v>8398</v>
      </c>
      <c r="D10699">
        <v>272</v>
      </c>
      <c r="F10699" s="4">
        <v>50</v>
      </c>
      <c r="J10699" s="4">
        <f>MIN(Table16[[#This Row],[Medicare Outpatient Allowable Rate]:[WPPA Inc Outpatient Allowable Rate]])</f>
        <v>0</v>
      </c>
      <c r="K10699" s="4">
        <f>MAX(Table16[[#This Row],[Blue Cross Outpatient Allowable Rate]:[WPPA Inc Outpatient Allowable Rate]])</f>
        <v>47.5</v>
      </c>
      <c r="L10699" s="4">
        <f>SUM(Table16[[#This Row],[Price]]*4.42)</f>
        <v>221</v>
      </c>
      <c r="M10699" s="4">
        <v>0</v>
      </c>
      <c r="N10699" s="4">
        <f>SUM(Table16[[#This Row],[ChargeID]]*0.76)</f>
        <v>38</v>
      </c>
      <c r="O10699" s="4">
        <f>SUM(Table16[[#This Row],[Price]]*0.95)</f>
        <v>47.5</v>
      </c>
      <c r="P10699" s="4">
        <f>SUM(Table16[[#This Row],[Price]]*0.8)</f>
        <v>40</v>
      </c>
      <c r="Q10699" s="4">
        <f>SUM(Table16[[#This Row],[Price]]*0.6)</f>
        <v>30</v>
      </c>
    </row>
    <row r="10700" spans="1:17" x14ac:dyDescent="0.25">
      <c r="A10700" t="s">
        <v>3380</v>
      </c>
      <c r="B10700">
        <v>60</v>
      </c>
      <c r="C10700" t="s">
        <v>8399</v>
      </c>
      <c r="D10700">
        <v>272</v>
      </c>
      <c r="F10700" s="4">
        <v>60</v>
      </c>
      <c r="J10700" s="4">
        <f>MIN(Table16[[#This Row],[Medicare Outpatient Allowable Rate]:[WPPA Inc Outpatient Allowable Rate]])</f>
        <v>0</v>
      </c>
      <c r="K10700" s="4">
        <f>MAX(Table16[[#This Row],[Blue Cross Outpatient Allowable Rate]:[WPPA Inc Outpatient Allowable Rate]])</f>
        <v>57</v>
      </c>
      <c r="L10700" s="4">
        <f>SUM(Table16[[#This Row],[Price]]*4.42)</f>
        <v>265.2</v>
      </c>
      <c r="M10700" s="4">
        <v>0</v>
      </c>
      <c r="N10700" s="4">
        <f>SUM(Table16[[#This Row],[ChargeID]]*0.76)</f>
        <v>45.6</v>
      </c>
      <c r="O10700" s="4">
        <f>SUM(Table16[[#This Row],[Price]]*0.95)</f>
        <v>57</v>
      </c>
      <c r="P10700" s="4">
        <f>SUM(Table16[[#This Row],[Price]]*0.8)</f>
        <v>48</v>
      </c>
      <c r="Q10700" s="4">
        <f>SUM(Table16[[#This Row],[Price]]*0.6)</f>
        <v>36</v>
      </c>
    </row>
    <row r="10701" spans="1:17" x14ac:dyDescent="0.25">
      <c r="A10701" t="s">
        <v>3380</v>
      </c>
      <c r="B10701">
        <v>20</v>
      </c>
      <c r="C10701" t="s">
        <v>8400</v>
      </c>
      <c r="D10701">
        <v>271</v>
      </c>
      <c r="F10701" s="4">
        <v>20</v>
      </c>
      <c r="J10701" s="4">
        <f>MIN(Table16[[#This Row],[Medicare Outpatient Allowable Rate]:[WPPA Inc Outpatient Allowable Rate]])</f>
        <v>0</v>
      </c>
      <c r="K10701" s="4">
        <f>MAX(Table16[[#This Row],[Blue Cross Outpatient Allowable Rate]:[WPPA Inc Outpatient Allowable Rate]])</f>
        <v>19</v>
      </c>
      <c r="L10701" s="4">
        <f>SUM(Table16[[#This Row],[Price]]*4.42)</f>
        <v>88.4</v>
      </c>
      <c r="M10701" s="4">
        <v>0</v>
      </c>
      <c r="N10701" s="4">
        <f>SUM(Table16[[#This Row],[ChargeID]]*0.76)</f>
        <v>15.2</v>
      </c>
      <c r="O10701" s="4">
        <f>SUM(Table16[[#This Row],[Price]]*0.95)</f>
        <v>19</v>
      </c>
      <c r="P10701" s="4">
        <f>SUM(Table16[[#This Row],[Price]]*0.8)</f>
        <v>16</v>
      </c>
      <c r="Q10701" s="4">
        <f>SUM(Table16[[#This Row],[Price]]*0.6)</f>
        <v>12</v>
      </c>
    </row>
    <row r="10702" spans="1:17" x14ac:dyDescent="0.25">
      <c r="A10702" t="s">
        <v>3380</v>
      </c>
      <c r="B10702">
        <v>28.88</v>
      </c>
      <c r="C10702" t="s">
        <v>8401</v>
      </c>
      <c r="D10702">
        <v>272</v>
      </c>
      <c r="E10702" t="s">
        <v>6058</v>
      </c>
      <c r="F10702" s="4">
        <v>28.88</v>
      </c>
      <c r="J10702" s="4">
        <f>MIN(Table16[[#This Row],[Medicare Outpatient Allowable Rate]:[WPPA Inc Outpatient Allowable Rate]])</f>
        <v>0</v>
      </c>
      <c r="K10702" s="4">
        <f>MAX(Table16[[#This Row],[Blue Cross Outpatient Allowable Rate]:[WPPA Inc Outpatient Allowable Rate]])</f>
        <v>27.435999999999996</v>
      </c>
      <c r="L10702" s="4">
        <f>SUM(Table16[[#This Row],[Price]]*4.42)</f>
        <v>127.64959999999999</v>
      </c>
      <c r="M10702" s="4">
        <v>0</v>
      </c>
      <c r="N10702" s="4">
        <f>SUM(Table16[[#This Row],[ChargeID]]*0.76)</f>
        <v>21.948799999999999</v>
      </c>
      <c r="O10702" s="4">
        <f>SUM(Table16[[#This Row],[Price]]*0.95)</f>
        <v>27.435999999999996</v>
      </c>
      <c r="P10702" s="4">
        <f>SUM(Table16[[#This Row],[Price]]*0.8)</f>
        <v>23.103999999999999</v>
      </c>
      <c r="Q10702" s="4">
        <f>SUM(Table16[[#This Row],[Price]]*0.6)</f>
        <v>17.327999999999999</v>
      </c>
    </row>
    <row r="10703" spans="1:17" x14ac:dyDescent="0.25">
      <c r="A10703" t="s">
        <v>3380</v>
      </c>
      <c r="B10703">
        <v>0</v>
      </c>
      <c r="C10703" t="s">
        <v>8402</v>
      </c>
      <c r="D10703">
        <v>271</v>
      </c>
      <c r="F10703" s="4">
        <v>0</v>
      </c>
      <c r="J10703" s="4">
        <f>MIN(Table16[[#This Row],[Medicare Outpatient Allowable Rate]:[WPPA Inc Outpatient Allowable Rate]])</f>
        <v>0</v>
      </c>
      <c r="K10703" s="4">
        <f>MAX(Table16[[#This Row],[Blue Cross Outpatient Allowable Rate]:[WPPA Inc Outpatient Allowable Rate]])</f>
        <v>0</v>
      </c>
      <c r="L10703" s="4">
        <f>SUM(Table16[[#This Row],[Price]]*4.42)</f>
        <v>0</v>
      </c>
      <c r="M10703" s="4">
        <v>0</v>
      </c>
      <c r="N10703" s="4">
        <f>SUM(Table16[[#This Row],[ChargeID]]*0.76)</f>
        <v>0</v>
      </c>
      <c r="O10703" s="4">
        <f>SUM(Table16[[#This Row],[Price]]*0.95)</f>
        <v>0</v>
      </c>
      <c r="P10703" s="4">
        <f>SUM(Table16[[#This Row],[Price]]*0.8)</f>
        <v>0</v>
      </c>
      <c r="Q10703" s="4">
        <f>SUM(Table16[[#This Row],[Price]]*0.6)</f>
        <v>0</v>
      </c>
    </row>
    <row r="10704" spans="1:17" x14ac:dyDescent="0.25">
      <c r="A10704" t="s">
        <v>3380</v>
      </c>
      <c r="B10704">
        <v>598.33000000000004</v>
      </c>
      <c r="C10704" t="s">
        <v>8403</v>
      </c>
      <c r="D10704">
        <v>272</v>
      </c>
      <c r="E10704" t="s">
        <v>6058</v>
      </c>
      <c r="F10704" s="4">
        <v>598.33000000000004</v>
      </c>
      <c r="J10704" s="4">
        <f>MIN(Table16[[#This Row],[Medicare Outpatient Allowable Rate]:[WPPA Inc Outpatient Allowable Rate]])</f>
        <v>0</v>
      </c>
      <c r="K10704" s="4">
        <f>MAX(Table16[[#This Row],[Blue Cross Outpatient Allowable Rate]:[WPPA Inc Outpatient Allowable Rate]])</f>
        <v>568.4135</v>
      </c>
      <c r="L10704" s="4">
        <f>SUM(Table16[[#This Row],[Price]]*4.42)</f>
        <v>2644.6186000000002</v>
      </c>
      <c r="M10704" s="4">
        <v>0</v>
      </c>
      <c r="N10704" s="4">
        <f>SUM(Table16[[#This Row],[ChargeID]]*0.76)</f>
        <v>454.73080000000004</v>
      </c>
      <c r="O10704" s="4">
        <f>SUM(Table16[[#This Row],[Price]]*0.95)</f>
        <v>568.4135</v>
      </c>
      <c r="P10704" s="4">
        <f>SUM(Table16[[#This Row],[Price]]*0.8)</f>
        <v>478.66400000000004</v>
      </c>
      <c r="Q10704" s="4">
        <f>SUM(Table16[[#This Row],[Price]]*0.6)</f>
        <v>358.99799999999999</v>
      </c>
    </row>
    <row r="10705" spans="1:17" x14ac:dyDescent="0.25">
      <c r="A10705" t="s">
        <v>3380</v>
      </c>
      <c r="B10705">
        <v>94.5</v>
      </c>
      <c r="C10705" t="s">
        <v>8404</v>
      </c>
      <c r="D10705">
        <v>272</v>
      </c>
      <c r="E10705" t="s">
        <v>6058</v>
      </c>
      <c r="F10705" s="4">
        <v>94.5</v>
      </c>
      <c r="J10705" s="4">
        <f>MIN(Table16[[#This Row],[Medicare Outpatient Allowable Rate]:[WPPA Inc Outpatient Allowable Rate]])</f>
        <v>0</v>
      </c>
      <c r="K10705" s="4">
        <f>MAX(Table16[[#This Row],[Blue Cross Outpatient Allowable Rate]:[WPPA Inc Outpatient Allowable Rate]])</f>
        <v>89.774999999999991</v>
      </c>
      <c r="L10705" s="4">
        <f>SUM(Table16[[#This Row],[Price]]*4.42)</f>
        <v>417.69</v>
      </c>
      <c r="M10705" s="4">
        <v>0</v>
      </c>
      <c r="N10705" s="4">
        <f>SUM(Table16[[#This Row],[ChargeID]]*0.76)</f>
        <v>71.820000000000007</v>
      </c>
      <c r="O10705" s="4">
        <f>SUM(Table16[[#This Row],[Price]]*0.95)</f>
        <v>89.774999999999991</v>
      </c>
      <c r="P10705" s="4">
        <f>SUM(Table16[[#This Row],[Price]]*0.8)</f>
        <v>75.600000000000009</v>
      </c>
      <c r="Q10705" s="4">
        <f>SUM(Table16[[#This Row],[Price]]*0.6)</f>
        <v>56.699999999999996</v>
      </c>
    </row>
    <row r="10706" spans="1:17" x14ac:dyDescent="0.25">
      <c r="A10706" t="s">
        <v>3380</v>
      </c>
      <c r="B10706">
        <v>4.1900000000000004</v>
      </c>
      <c r="C10706" t="s">
        <v>8405</v>
      </c>
      <c r="D10706">
        <v>270</v>
      </c>
      <c r="E10706" t="s">
        <v>6058</v>
      </c>
      <c r="F10706" s="4">
        <v>4.1900000000000004</v>
      </c>
      <c r="J10706" s="4">
        <f>MIN(Table16[[#This Row],[Medicare Outpatient Allowable Rate]:[WPPA Inc Outpatient Allowable Rate]])</f>
        <v>0</v>
      </c>
      <c r="K10706" s="4">
        <f>MAX(Table16[[#This Row],[Blue Cross Outpatient Allowable Rate]:[WPPA Inc Outpatient Allowable Rate]])</f>
        <v>3.9805000000000001</v>
      </c>
      <c r="L10706" s="4">
        <f>SUM(Table16[[#This Row],[Price]]*4.42)</f>
        <v>18.5198</v>
      </c>
      <c r="M10706" s="4">
        <v>0</v>
      </c>
      <c r="N10706" s="4">
        <f>SUM(Table16[[#This Row],[ChargeID]]*0.76)</f>
        <v>3.1844000000000001</v>
      </c>
      <c r="O10706" s="4">
        <f>SUM(Table16[[#This Row],[Price]]*0.95)</f>
        <v>3.9805000000000001</v>
      </c>
      <c r="P10706" s="4">
        <f>SUM(Table16[[#This Row],[Price]]*0.8)</f>
        <v>3.3520000000000003</v>
      </c>
      <c r="Q10706" s="4">
        <f>SUM(Table16[[#This Row],[Price]]*0.6)</f>
        <v>2.5140000000000002</v>
      </c>
    </row>
    <row r="10707" spans="1:17" x14ac:dyDescent="0.25">
      <c r="A10707" t="s">
        <v>3380</v>
      </c>
      <c r="B10707">
        <v>16.239999999999998</v>
      </c>
      <c r="C10707" t="s">
        <v>8406</v>
      </c>
      <c r="D10707">
        <v>270</v>
      </c>
      <c r="E10707" t="s">
        <v>6058</v>
      </c>
      <c r="F10707" s="4">
        <v>16.239999999999998</v>
      </c>
      <c r="J10707" s="4">
        <f>MIN(Table16[[#This Row],[Medicare Outpatient Allowable Rate]:[WPPA Inc Outpatient Allowable Rate]])</f>
        <v>0</v>
      </c>
      <c r="K10707" s="4">
        <f>MAX(Table16[[#This Row],[Blue Cross Outpatient Allowable Rate]:[WPPA Inc Outpatient Allowable Rate]])</f>
        <v>15.427999999999997</v>
      </c>
      <c r="L10707" s="4">
        <f>SUM(Table16[[#This Row],[Price]]*4.42)</f>
        <v>71.780799999999985</v>
      </c>
      <c r="M10707" s="4">
        <v>0</v>
      </c>
      <c r="N10707" s="4">
        <f>SUM(Table16[[#This Row],[ChargeID]]*0.76)</f>
        <v>12.3424</v>
      </c>
      <c r="O10707" s="4">
        <f>SUM(Table16[[#This Row],[Price]]*0.95)</f>
        <v>15.427999999999997</v>
      </c>
      <c r="P10707" s="4">
        <f>SUM(Table16[[#This Row],[Price]]*0.8)</f>
        <v>12.991999999999999</v>
      </c>
      <c r="Q10707" s="4">
        <f>SUM(Table16[[#This Row],[Price]]*0.6)</f>
        <v>9.743999999999998</v>
      </c>
    </row>
    <row r="10708" spans="1:17" x14ac:dyDescent="0.25">
      <c r="A10708" t="s">
        <v>3380</v>
      </c>
      <c r="B10708">
        <v>0</v>
      </c>
      <c r="C10708" t="s">
        <v>8407</v>
      </c>
      <c r="D10708">
        <v>271</v>
      </c>
      <c r="F10708" s="4">
        <v>0</v>
      </c>
      <c r="G10708" t="s">
        <v>32</v>
      </c>
      <c r="J10708" s="4">
        <f>MIN(Table16[[#This Row],[Medicare Outpatient Allowable Rate]:[WPPA Inc Outpatient Allowable Rate]])</f>
        <v>0</v>
      </c>
      <c r="K10708" s="4">
        <f>MAX(Table16[[#This Row],[Blue Cross Outpatient Allowable Rate]:[WPPA Inc Outpatient Allowable Rate]])</f>
        <v>0</v>
      </c>
      <c r="L10708" s="4">
        <f>SUM(Table16[[#This Row],[Price]]*4.42)</f>
        <v>0</v>
      </c>
      <c r="M10708" s="4">
        <v>0</v>
      </c>
      <c r="N10708" s="4">
        <f>SUM(Table16[[#This Row],[ChargeID]]*0.76)</f>
        <v>0</v>
      </c>
      <c r="O10708" s="4">
        <f>SUM(Table16[[#This Row],[Price]]*0.95)</f>
        <v>0</v>
      </c>
      <c r="P10708" s="4">
        <f>SUM(Table16[[#This Row],[Price]]*0.8)</f>
        <v>0</v>
      </c>
      <c r="Q10708" s="4">
        <f>SUM(Table16[[#This Row],[Price]]*0.6)</f>
        <v>0</v>
      </c>
    </row>
    <row r="10709" spans="1:17" x14ac:dyDescent="0.25">
      <c r="A10709" t="s">
        <v>3380</v>
      </c>
      <c r="B10709">
        <v>0</v>
      </c>
      <c r="C10709" t="s">
        <v>8408</v>
      </c>
      <c r="D10709">
        <v>270</v>
      </c>
      <c r="E10709" t="s">
        <v>6264</v>
      </c>
      <c r="F10709" s="4">
        <v>0</v>
      </c>
      <c r="J10709" s="4">
        <f>MIN(Table16[[#This Row],[Medicare Outpatient Allowable Rate]:[WPPA Inc Outpatient Allowable Rate]])</f>
        <v>0</v>
      </c>
      <c r="K10709" s="4">
        <f>MAX(Table16[[#This Row],[Blue Cross Outpatient Allowable Rate]:[WPPA Inc Outpatient Allowable Rate]])</f>
        <v>0</v>
      </c>
      <c r="L10709" s="4">
        <f>SUM(Table16[[#This Row],[Price]]*4.42)</f>
        <v>0</v>
      </c>
      <c r="M10709" s="4">
        <v>0</v>
      </c>
      <c r="N10709" s="4">
        <f>SUM(Table16[[#This Row],[ChargeID]]*0.76)</f>
        <v>0</v>
      </c>
      <c r="O10709" s="4">
        <f>SUM(Table16[[#This Row],[Price]]*0.95)</f>
        <v>0</v>
      </c>
      <c r="P10709" s="4">
        <f>SUM(Table16[[#This Row],[Price]]*0.8)</f>
        <v>0</v>
      </c>
      <c r="Q10709" s="4">
        <f>SUM(Table16[[#This Row],[Price]]*0.6)</f>
        <v>0</v>
      </c>
    </row>
    <row r="10710" spans="1:17" x14ac:dyDescent="0.25">
      <c r="A10710" t="s">
        <v>3380</v>
      </c>
      <c r="B10710">
        <v>5.15</v>
      </c>
      <c r="C10710" t="s">
        <v>12278</v>
      </c>
      <c r="D10710">
        <v>272</v>
      </c>
      <c r="E10710" t="s">
        <v>6058</v>
      </c>
      <c r="F10710" s="4">
        <v>5.15</v>
      </c>
      <c r="J10710" s="4">
        <f>MIN(Table16[[#This Row],[Medicare Outpatient Allowable Rate]:[WPPA Inc Outpatient Allowable Rate]])</f>
        <v>0</v>
      </c>
      <c r="K10710" s="4">
        <f>MAX(Table16[[#This Row],[Blue Cross Outpatient Allowable Rate]:[WPPA Inc Outpatient Allowable Rate]])</f>
        <v>4.8925000000000001</v>
      </c>
      <c r="L10710" s="4">
        <f>SUM(Table16[[#This Row],[Price]]*4.42)</f>
        <v>22.763000000000002</v>
      </c>
      <c r="M10710" s="4">
        <v>0</v>
      </c>
      <c r="N10710" s="4">
        <f>SUM(Table16[[#This Row],[ChargeID]]*0.76)</f>
        <v>3.9140000000000001</v>
      </c>
      <c r="O10710" s="4">
        <f>SUM(Table16[[#This Row],[Price]]*0.95)</f>
        <v>4.8925000000000001</v>
      </c>
      <c r="P10710" s="4">
        <f>SUM(Table16[[#This Row],[Price]]*0.8)</f>
        <v>4.12</v>
      </c>
      <c r="Q10710" s="4">
        <f>SUM(Table16[[#This Row],[Price]]*0.6)</f>
        <v>3.0900000000000003</v>
      </c>
    </row>
    <row r="10711" spans="1:17" x14ac:dyDescent="0.25">
      <c r="A10711" t="s">
        <v>3380</v>
      </c>
      <c r="B10711">
        <v>0</v>
      </c>
      <c r="C10711" t="s">
        <v>8409</v>
      </c>
      <c r="D10711">
        <v>270</v>
      </c>
      <c r="E10711" t="s">
        <v>6058</v>
      </c>
      <c r="F10711" s="4">
        <v>0</v>
      </c>
      <c r="J10711" s="4">
        <f>MIN(Table16[[#This Row],[Medicare Outpatient Allowable Rate]:[WPPA Inc Outpatient Allowable Rate]])</f>
        <v>0</v>
      </c>
      <c r="K10711" s="4">
        <f>MAX(Table16[[#This Row],[Blue Cross Outpatient Allowable Rate]:[WPPA Inc Outpatient Allowable Rate]])</f>
        <v>0</v>
      </c>
      <c r="L10711" s="4">
        <f>SUM(Table16[[#This Row],[Price]]*4.42)</f>
        <v>0</v>
      </c>
      <c r="M10711" s="4">
        <v>0</v>
      </c>
      <c r="N10711" s="4">
        <f>SUM(Table16[[#This Row],[ChargeID]]*0.76)</f>
        <v>0</v>
      </c>
      <c r="O10711" s="4">
        <f>SUM(Table16[[#This Row],[Price]]*0.95)</f>
        <v>0</v>
      </c>
      <c r="P10711" s="4">
        <f>SUM(Table16[[#This Row],[Price]]*0.8)</f>
        <v>0</v>
      </c>
      <c r="Q10711" s="4">
        <f>SUM(Table16[[#This Row],[Price]]*0.6)</f>
        <v>0</v>
      </c>
    </row>
    <row r="10712" spans="1:17" x14ac:dyDescent="0.25">
      <c r="A10712" t="s">
        <v>3380</v>
      </c>
      <c r="B10712">
        <v>24.19</v>
      </c>
      <c r="C10712" t="s">
        <v>8410</v>
      </c>
      <c r="D10712">
        <v>270</v>
      </c>
      <c r="E10712" t="s">
        <v>6058</v>
      </c>
      <c r="F10712" s="4">
        <v>24.19</v>
      </c>
      <c r="J10712" s="4">
        <f>MIN(Table16[[#This Row],[Medicare Outpatient Allowable Rate]:[WPPA Inc Outpatient Allowable Rate]])</f>
        <v>0</v>
      </c>
      <c r="K10712" s="4">
        <f>MAX(Table16[[#This Row],[Blue Cross Outpatient Allowable Rate]:[WPPA Inc Outpatient Allowable Rate]])</f>
        <v>22.980499999999999</v>
      </c>
      <c r="L10712" s="4">
        <f>SUM(Table16[[#This Row],[Price]]*4.42)</f>
        <v>106.91980000000001</v>
      </c>
      <c r="M10712" s="4">
        <v>0</v>
      </c>
      <c r="N10712" s="4">
        <f>SUM(Table16[[#This Row],[ChargeID]]*0.76)</f>
        <v>18.384400000000003</v>
      </c>
      <c r="O10712" s="4">
        <f>SUM(Table16[[#This Row],[Price]]*0.95)</f>
        <v>22.980499999999999</v>
      </c>
      <c r="P10712" s="4">
        <f>SUM(Table16[[#This Row],[Price]]*0.8)</f>
        <v>19.352000000000004</v>
      </c>
      <c r="Q10712" s="4">
        <f>SUM(Table16[[#This Row],[Price]]*0.6)</f>
        <v>14.513999999999999</v>
      </c>
    </row>
    <row r="10713" spans="1:17" x14ac:dyDescent="0.25">
      <c r="A10713" t="s">
        <v>3380</v>
      </c>
      <c r="B10713">
        <v>0</v>
      </c>
      <c r="C10713" t="s">
        <v>8411</v>
      </c>
      <c r="D10713">
        <v>270</v>
      </c>
      <c r="E10713" t="s">
        <v>6254</v>
      </c>
      <c r="F10713" s="4">
        <v>0</v>
      </c>
      <c r="J10713" s="4">
        <f>MIN(Table16[[#This Row],[Medicare Outpatient Allowable Rate]:[WPPA Inc Outpatient Allowable Rate]])</f>
        <v>0</v>
      </c>
      <c r="K10713" s="4">
        <f>MAX(Table16[[#This Row],[Blue Cross Outpatient Allowable Rate]:[WPPA Inc Outpatient Allowable Rate]])</f>
        <v>0</v>
      </c>
      <c r="L10713" s="4">
        <f>SUM(Table16[[#This Row],[Price]]*4.42)</f>
        <v>0</v>
      </c>
      <c r="M10713" s="4">
        <v>0</v>
      </c>
      <c r="N10713" s="4">
        <f>SUM(Table16[[#This Row],[ChargeID]]*0.76)</f>
        <v>0</v>
      </c>
      <c r="O10713" s="4">
        <f>SUM(Table16[[#This Row],[Price]]*0.95)</f>
        <v>0</v>
      </c>
      <c r="P10713" s="4">
        <f>SUM(Table16[[#This Row],[Price]]*0.8)</f>
        <v>0</v>
      </c>
      <c r="Q10713" s="4">
        <f>SUM(Table16[[#This Row],[Price]]*0.6)</f>
        <v>0</v>
      </c>
    </row>
    <row r="10714" spans="1:17" x14ac:dyDescent="0.25">
      <c r="A10714" t="s">
        <v>3380</v>
      </c>
      <c r="B10714">
        <v>14.38</v>
      </c>
      <c r="C10714" t="s">
        <v>8412</v>
      </c>
      <c r="D10714">
        <v>272</v>
      </c>
      <c r="E10714" t="s">
        <v>6058</v>
      </c>
      <c r="F10714" s="4">
        <v>14.38</v>
      </c>
      <c r="J10714" s="4">
        <f>MIN(Table16[[#This Row],[Medicare Outpatient Allowable Rate]:[WPPA Inc Outpatient Allowable Rate]])</f>
        <v>0</v>
      </c>
      <c r="K10714" s="4">
        <f>MAX(Table16[[#This Row],[Blue Cross Outpatient Allowable Rate]:[WPPA Inc Outpatient Allowable Rate]])</f>
        <v>13.661</v>
      </c>
      <c r="L10714" s="4">
        <f>SUM(Table16[[#This Row],[Price]]*4.42)</f>
        <v>63.559600000000003</v>
      </c>
      <c r="M10714" s="4">
        <v>0</v>
      </c>
      <c r="N10714" s="4">
        <f>SUM(Table16[[#This Row],[ChargeID]]*0.76)</f>
        <v>10.928800000000001</v>
      </c>
      <c r="O10714" s="4">
        <f>SUM(Table16[[#This Row],[Price]]*0.95)</f>
        <v>13.661</v>
      </c>
      <c r="P10714" s="4">
        <f>SUM(Table16[[#This Row],[Price]]*0.8)</f>
        <v>11.504000000000001</v>
      </c>
      <c r="Q10714" s="4">
        <f>SUM(Table16[[#This Row],[Price]]*0.6)</f>
        <v>8.6280000000000001</v>
      </c>
    </row>
    <row r="10715" spans="1:17" x14ac:dyDescent="0.25">
      <c r="A10715" t="s">
        <v>3380</v>
      </c>
      <c r="B10715">
        <v>2.88</v>
      </c>
      <c r="C10715" t="s">
        <v>8413</v>
      </c>
      <c r="D10715">
        <v>272</v>
      </c>
      <c r="E10715" t="s">
        <v>6058</v>
      </c>
      <c r="F10715" s="4">
        <v>2.88</v>
      </c>
      <c r="J10715" s="4">
        <f>MIN(Table16[[#This Row],[Medicare Outpatient Allowable Rate]:[WPPA Inc Outpatient Allowable Rate]])</f>
        <v>0</v>
      </c>
      <c r="K10715" s="4">
        <f>MAX(Table16[[#This Row],[Blue Cross Outpatient Allowable Rate]:[WPPA Inc Outpatient Allowable Rate]])</f>
        <v>2.7359999999999998</v>
      </c>
      <c r="L10715" s="4">
        <f>SUM(Table16[[#This Row],[Price]]*4.42)</f>
        <v>12.7296</v>
      </c>
      <c r="M10715" s="4">
        <v>0</v>
      </c>
      <c r="N10715" s="4">
        <f>SUM(Table16[[#This Row],[ChargeID]]*0.76)</f>
        <v>2.1888000000000001</v>
      </c>
      <c r="O10715" s="4">
        <f>SUM(Table16[[#This Row],[Price]]*0.95)</f>
        <v>2.7359999999999998</v>
      </c>
      <c r="P10715" s="4">
        <f>SUM(Table16[[#This Row],[Price]]*0.8)</f>
        <v>2.3039999999999998</v>
      </c>
      <c r="Q10715" s="4">
        <f>SUM(Table16[[#This Row],[Price]]*0.6)</f>
        <v>1.728</v>
      </c>
    </row>
    <row r="10716" spans="1:17" x14ac:dyDescent="0.25">
      <c r="A10716" t="s">
        <v>3380</v>
      </c>
      <c r="B10716">
        <v>0</v>
      </c>
      <c r="C10716" t="s">
        <v>8414</v>
      </c>
      <c r="D10716">
        <v>272</v>
      </c>
      <c r="E10716" t="s">
        <v>6058</v>
      </c>
      <c r="F10716" s="4">
        <v>0</v>
      </c>
      <c r="J10716" s="4">
        <f>MIN(Table16[[#This Row],[Medicare Outpatient Allowable Rate]:[WPPA Inc Outpatient Allowable Rate]])</f>
        <v>0</v>
      </c>
      <c r="K10716" s="4">
        <f>MAX(Table16[[#This Row],[Blue Cross Outpatient Allowable Rate]:[WPPA Inc Outpatient Allowable Rate]])</f>
        <v>0</v>
      </c>
      <c r="L10716" s="4">
        <f>SUM(Table16[[#This Row],[Price]]*4.42)</f>
        <v>0</v>
      </c>
      <c r="M10716" s="4">
        <v>0</v>
      </c>
      <c r="N10716" s="4">
        <f>SUM(Table16[[#This Row],[ChargeID]]*0.76)</f>
        <v>0</v>
      </c>
      <c r="O10716" s="4">
        <f>SUM(Table16[[#This Row],[Price]]*0.95)</f>
        <v>0</v>
      </c>
      <c r="P10716" s="4">
        <f>SUM(Table16[[#This Row],[Price]]*0.8)</f>
        <v>0</v>
      </c>
      <c r="Q10716" s="4">
        <f>SUM(Table16[[#This Row],[Price]]*0.6)</f>
        <v>0</v>
      </c>
    </row>
    <row r="10717" spans="1:17" x14ac:dyDescent="0.25">
      <c r="A10717" t="s">
        <v>3380</v>
      </c>
      <c r="B10717">
        <v>4.62</v>
      </c>
      <c r="C10717" t="s">
        <v>8415</v>
      </c>
      <c r="D10717">
        <v>270</v>
      </c>
      <c r="E10717" t="s">
        <v>6058</v>
      </c>
      <c r="F10717" s="4">
        <v>4.62</v>
      </c>
      <c r="J10717" s="4">
        <f>MIN(Table16[[#This Row],[Medicare Outpatient Allowable Rate]:[WPPA Inc Outpatient Allowable Rate]])</f>
        <v>0</v>
      </c>
      <c r="K10717" s="4">
        <f>MAX(Table16[[#This Row],[Blue Cross Outpatient Allowable Rate]:[WPPA Inc Outpatient Allowable Rate]])</f>
        <v>4.3890000000000002</v>
      </c>
      <c r="L10717" s="4">
        <f>SUM(Table16[[#This Row],[Price]]*4.42)</f>
        <v>20.420400000000001</v>
      </c>
      <c r="M10717" s="4">
        <v>0</v>
      </c>
      <c r="N10717" s="4">
        <f>SUM(Table16[[#This Row],[ChargeID]]*0.76)</f>
        <v>3.5112000000000001</v>
      </c>
      <c r="O10717" s="4">
        <f>SUM(Table16[[#This Row],[Price]]*0.95)</f>
        <v>4.3890000000000002</v>
      </c>
      <c r="P10717" s="4">
        <f>SUM(Table16[[#This Row],[Price]]*0.8)</f>
        <v>3.6960000000000002</v>
      </c>
      <c r="Q10717" s="4">
        <f>SUM(Table16[[#This Row],[Price]]*0.6)</f>
        <v>2.7719999999999998</v>
      </c>
    </row>
    <row r="10718" spans="1:17" x14ac:dyDescent="0.25">
      <c r="A10718" t="s">
        <v>3380</v>
      </c>
      <c r="B10718">
        <v>0</v>
      </c>
      <c r="C10718" t="s">
        <v>8416</v>
      </c>
      <c r="D10718">
        <v>270</v>
      </c>
      <c r="E10718" t="s">
        <v>8417</v>
      </c>
      <c r="F10718" s="4">
        <v>0</v>
      </c>
      <c r="J10718" s="4">
        <f>MIN(Table16[[#This Row],[Medicare Outpatient Allowable Rate]:[WPPA Inc Outpatient Allowable Rate]])</f>
        <v>0</v>
      </c>
      <c r="K10718" s="4">
        <f>MAX(Table16[[#This Row],[Blue Cross Outpatient Allowable Rate]:[WPPA Inc Outpatient Allowable Rate]])</f>
        <v>0</v>
      </c>
      <c r="L10718" s="4">
        <f>SUM(Table16[[#This Row],[Price]]*4.42)</f>
        <v>0</v>
      </c>
      <c r="M10718" s="4">
        <v>0</v>
      </c>
      <c r="N10718" s="4">
        <f>SUM(Table16[[#This Row],[ChargeID]]*0.76)</f>
        <v>0</v>
      </c>
      <c r="O10718" s="4">
        <f>SUM(Table16[[#This Row],[Price]]*0.95)</f>
        <v>0</v>
      </c>
      <c r="P10718" s="4">
        <f>SUM(Table16[[#This Row],[Price]]*0.8)</f>
        <v>0</v>
      </c>
      <c r="Q10718" s="4">
        <f>SUM(Table16[[#This Row],[Price]]*0.6)</f>
        <v>0</v>
      </c>
    </row>
    <row r="10719" spans="1:17" x14ac:dyDescent="0.25">
      <c r="A10719" t="s">
        <v>3380</v>
      </c>
      <c r="B10719">
        <v>0</v>
      </c>
      <c r="C10719" t="s">
        <v>8418</v>
      </c>
      <c r="D10719">
        <v>270</v>
      </c>
      <c r="E10719" t="s">
        <v>6649</v>
      </c>
      <c r="F10719" s="4">
        <v>0</v>
      </c>
      <c r="J10719" s="4">
        <f>MIN(Table16[[#This Row],[Medicare Outpatient Allowable Rate]:[WPPA Inc Outpatient Allowable Rate]])</f>
        <v>0</v>
      </c>
      <c r="K10719" s="4">
        <f>MAX(Table16[[#This Row],[Blue Cross Outpatient Allowable Rate]:[WPPA Inc Outpatient Allowable Rate]])</f>
        <v>0</v>
      </c>
      <c r="L10719" s="4">
        <f>SUM(Table16[[#This Row],[Price]]*4.42)</f>
        <v>0</v>
      </c>
      <c r="M10719" s="4">
        <v>0</v>
      </c>
      <c r="N10719" s="4">
        <f>SUM(Table16[[#This Row],[ChargeID]]*0.76)</f>
        <v>0</v>
      </c>
      <c r="O10719" s="4">
        <f>SUM(Table16[[#This Row],[Price]]*0.95)</f>
        <v>0</v>
      </c>
      <c r="P10719" s="4">
        <f>SUM(Table16[[#This Row],[Price]]*0.8)</f>
        <v>0</v>
      </c>
      <c r="Q10719" s="4">
        <f>SUM(Table16[[#This Row],[Price]]*0.6)</f>
        <v>0</v>
      </c>
    </row>
    <row r="10720" spans="1:17" x14ac:dyDescent="0.25">
      <c r="A10720" t="s">
        <v>3380</v>
      </c>
      <c r="B10720">
        <v>16.21</v>
      </c>
      <c r="C10720" t="s">
        <v>8419</v>
      </c>
      <c r="D10720">
        <v>272</v>
      </c>
      <c r="E10720" t="s">
        <v>6058</v>
      </c>
      <c r="F10720" s="4">
        <v>16.21</v>
      </c>
      <c r="J10720" s="4">
        <f>MIN(Table16[[#This Row],[Medicare Outpatient Allowable Rate]:[WPPA Inc Outpatient Allowable Rate]])</f>
        <v>0</v>
      </c>
      <c r="K10720" s="4">
        <f>MAX(Table16[[#This Row],[Blue Cross Outpatient Allowable Rate]:[WPPA Inc Outpatient Allowable Rate]])</f>
        <v>15.3995</v>
      </c>
      <c r="L10720" s="4">
        <f>SUM(Table16[[#This Row],[Price]]*4.42)</f>
        <v>71.648200000000003</v>
      </c>
      <c r="M10720" s="4">
        <v>0</v>
      </c>
      <c r="N10720" s="4">
        <f>SUM(Table16[[#This Row],[ChargeID]]*0.76)</f>
        <v>12.319600000000001</v>
      </c>
      <c r="O10720" s="4">
        <f>SUM(Table16[[#This Row],[Price]]*0.95)</f>
        <v>15.3995</v>
      </c>
      <c r="P10720" s="4">
        <f>SUM(Table16[[#This Row],[Price]]*0.8)</f>
        <v>12.968000000000002</v>
      </c>
      <c r="Q10720" s="4">
        <f>SUM(Table16[[#This Row],[Price]]*0.6)</f>
        <v>9.7260000000000009</v>
      </c>
    </row>
    <row r="10721" spans="1:17" x14ac:dyDescent="0.25">
      <c r="A10721" t="s">
        <v>3380</v>
      </c>
      <c r="B10721">
        <v>0</v>
      </c>
      <c r="C10721" t="s">
        <v>8420</v>
      </c>
      <c r="D10721">
        <v>271</v>
      </c>
      <c r="E10721" t="s">
        <v>6058</v>
      </c>
      <c r="F10721" s="4">
        <v>0</v>
      </c>
      <c r="J10721" s="4">
        <f>MIN(Table16[[#This Row],[Medicare Outpatient Allowable Rate]:[WPPA Inc Outpatient Allowable Rate]])</f>
        <v>0</v>
      </c>
      <c r="K10721" s="4">
        <f>MAX(Table16[[#This Row],[Blue Cross Outpatient Allowable Rate]:[WPPA Inc Outpatient Allowable Rate]])</f>
        <v>0</v>
      </c>
      <c r="L10721" s="4">
        <f>SUM(Table16[[#This Row],[Price]]*4.42)</f>
        <v>0</v>
      </c>
      <c r="M10721" s="4">
        <v>0</v>
      </c>
      <c r="N10721" s="4">
        <f>SUM(Table16[[#This Row],[ChargeID]]*0.76)</f>
        <v>0</v>
      </c>
      <c r="O10721" s="4">
        <f>SUM(Table16[[#This Row],[Price]]*0.95)</f>
        <v>0</v>
      </c>
      <c r="P10721" s="4">
        <f>SUM(Table16[[#This Row],[Price]]*0.8)</f>
        <v>0</v>
      </c>
      <c r="Q10721" s="4">
        <f>SUM(Table16[[#This Row],[Price]]*0.6)</f>
        <v>0</v>
      </c>
    </row>
    <row r="10722" spans="1:17" x14ac:dyDescent="0.25">
      <c r="A10722" t="s">
        <v>3380</v>
      </c>
      <c r="B10722">
        <v>44.17</v>
      </c>
      <c r="C10722" t="s">
        <v>8421</v>
      </c>
      <c r="D10722">
        <v>272</v>
      </c>
      <c r="E10722" t="s">
        <v>6058</v>
      </c>
      <c r="F10722" s="4">
        <v>44.17</v>
      </c>
      <c r="J10722" s="4">
        <f>MIN(Table16[[#This Row],[Medicare Outpatient Allowable Rate]:[WPPA Inc Outpatient Allowable Rate]])</f>
        <v>0</v>
      </c>
      <c r="K10722" s="4">
        <f>MAX(Table16[[#This Row],[Blue Cross Outpatient Allowable Rate]:[WPPA Inc Outpatient Allowable Rate]])</f>
        <v>41.961500000000001</v>
      </c>
      <c r="L10722" s="4">
        <f>SUM(Table16[[#This Row],[Price]]*4.42)</f>
        <v>195.23140000000001</v>
      </c>
      <c r="M10722" s="4">
        <v>0</v>
      </c>
      <c r="N10722" s="4">
        <f>SUM(Table16[[#This Row],[ChargeID]]*0.76)</f>
        <v>33.569200000000002</v>
      </c>
      <c r="O10722" s="4">
        <f>SUM(Table16[[#This Row],[Price]]*0.95)</f>
        <v>41.961500000000001</v>
      </c>
      <c r="P10722" s="4">
        <f>SUM(Table16[[#This Row],[Price]]*0.8)</f>
        <v>35.336000000000006</v>
      </c>
      <c r="Q10722" s="4">
        <f>SUM(Table16[[#This Row],[Price]]*0.6)</f>
        <v>26.501999999999999</v>
      </c>
    </row>
    <row r="10723" spans="1:17" x14ac:dyDescent="0.25">
      <c r="A10723" t="s">
        <v>3380</v>
      </c>
      <c r="B10723">
        <v>27.18</v>
      </c>
      <c r="C10723" t="s">
        <v>8422</v>
      </c>
      <c r="D10723">
        <v>272</v>
      </c>
      <c r="E10723" t="s">
        <v>6058</v>
      </c>
      <c r="F10723" s="4">
        <v>27.18</v>
      </c>
      <c r="J10723" s="4">
        <f>MIN(Table16[[#This Row],[Medicare Outpatient Allowable Rate]:[WPPA Inc Outpatient Allowable Rate]])</f>
        <v>0</v>
      </c>
      <c r="K10723" s="4">
        <f>MAX(Table16[[#This Row],[Blue Cross Outpatient Allowable Rate]:[WPPA Inc Outpatient Allowable Rate]])</f>
        <v>25.820999999999998</v>
      </c>
      <c r="L10723" s="4">
        <f>SUM(Table16[[#This Row],[Price]]*4.42)</f>
        <v>120.1356</v>
      </c>
      <c r="M10723" s="4">
        <v>0</v>
      </c>
      <c r="N10723" s="4">
        <f>SUM(Table16[[#This Row],[ChargeID]]*0.76)</f>
        <v>20.6568</v>
      </c>
      <c r="O10723" s="4">
        <f>SUM(Table16[[#This Row],[Price]]*0.95)</f>
        <v>25.820999999999998</v>
      </c>
      <c r="P10723" s="4">
        <f>SUM(Table16[[#This Row],[Price]]*0.8)</f>
        <v>21.744</v>
      </c>
      <c r="Q10723" s="4">
        <f>SUM(Table16[[#This Row],[Price]]*0.6)</f>
        <v>16.308</v>
      </c>
    </row>
    <row r="10724" spans="1:17" x14ac:dyDescent="0.25">
      <c r="A10724" t="s">
        <v>3380</v>
      </c>
      <c r="B10724">
        <v>22.54</v>
      </c>
      <c r="C10724" t="s">
        <v>8423</v>
      </c>
      <c r="D10724">
        <v>270</v>
      </c>
      <c r="E10724" t="s">
        <v>6058</v>
      </c>
      <c r="F10724" s="4">
        <v>22.54</v>
      </c>
      <c r="J10724" s="4">
        <f>MIN(Table16[[#This Row],[Medicare Outpatient Allowable Rate]:[WPPA Inc Outpatient Allowable Rate]])</f>
        <v>0</v>
      </c>
      <c r="K10724" s="4">
        <f>MAX(Table16[[#This Row],[Blue Cross Outpatient Allowable Rate]:[WPPA Inc Outpatient Allowable Rate]])</f>
        <v>21.412999999999997</v>
      </c>
      <c r="L10724" s="4">
        <f>SUM(Table16[[#This Row],[Price]]*4.42)</f>
        <v>99.626799999999989</v>
      </c>
      <c r="M10724" s="4">
        <v>0</v>
      </c>
      <c r="N10724" s="4">
        <f>SUM(Table16[[#This Row],[ChargeID]]*0.76)</f>
        <v>17.130399999999998</v>
      </c>
      <c r="O10724" s="4">
        <f>SUM(Table16[[#This Row],[Price]]*0.95)</f>
        <v>21.412999999999997</v>
      </c>
      <c r="P10724" s="4">
        <f>SUM(Table16[[#This Row],[Price]]*0.8)</f>
        <v>18.032</v>
      </c>
      <c r="Q10724" s="4">
        <f>SUM(Table16[[#This Row],[Price]]*0.6)</f>
        <v>13.523999999999999</v>
      </c>
    </row>
    <row r="10725" spans="1:17" x14ac:dyDescent="0.25">
      <c r="A10725" t="s">
        <v>3380</v>
      </c>
      <c r="B10725">
        <v>7.77</v>
      </c>
      <c r="C10725" t="s">
        <v>8424</v>
      </c>
      <c r="D10725">
        <v>272</v>
      </c>
      <c r="E10725" t="s">
        <v>6058</v>
      </c>
      <c r="F10725" s="4">
        <v>7.77</v>
      </c>
      <c r="J10725" s="4">
        <f>MIN(Table16[[#This Row],[Medicare Outpatient Allowable Rate]:[WPPA Inc Outpatient Allowable Rate]])</f>
        <v>0</v>
      </c>
      <c r="K10725" s="4">
        <f>MAX(Table16[[#This Row],[Blue Cross Outpatient Allowable Rate]:[WPPA Inc Outpatient Allowable Rate]])</f>
        <v>7.3814999999999991</v>
      </c>
      <c r="L10725" s="4">
        <f>SUM(Table16[[#This Row],[Price]]*4.42)</f>
        <v>34.343399999999995</v>
      </c>
      <c r="M10725" s="4">
        <v>0</v>
      </c>
      <c r="N10725" s="4">
        <f>SUM(Table16[[#This Row],[ChargeID]]*0.76)</f>
        <v>5.9051999999999998</v>
      </c>
      <c r="O10725" s="4">
        <f>SUM(Table16[[#This Row],[Price]]*0.95)</f>
        <v>7.3814999999999991</v>
      </c>
      <c r="P10725" s="4">
        <f>SUM(Table16[[#This Row],[Price]]*0.8)</f>
        <v>6.2160000000000002</v>
      </c>
      <c r="Q10725" s="4">
        <f>SUM(Table16[[#This Row],[Price]]*0.6)</f>
        <v>4.6619999999999999</v>
      </c>
    </row>
    <row r="10726" spans="1:17" x14ac:dyDescent="0.25">
      <c r="A10726" t="s">
        <v>3380</v>
      </c>
      <c r="B10726">
        <v>8.76</v>
      </c>
      <c r="C10726" t="s">
        <v>8425</v>
      </c>
      <c r="D10726">
        <v>272</v>
      </c>
      <c r="E10726" t="s">
        <v>6058</v>
      </c>
      <c r="F10726" s="4">
        <v>8.76</v>
      </c>
      <c r="J10726" s="4">
        <f>MIN(Table16[[#This Row],[Medicare Outpatient Allowable Rate]:[WPPA Inc Outpatient Allowable Rate]])</f>
        <v>0</v>
      </c>
      <c r="K10726" s="4">
        <f>MAX(Table16[[#This Row],[Blue Cross Outpatient Allowable Rate]:[WPPA Inc Outpatient Allowable Rate]])</f>
        <v>8.3219999999999992</v>
      </c>
      <c r="L10726" s="4">
        <f>SUM(Table16[[#This Row],[Price]]*4.42)</f>
        <v>38.719200000000001</v>
      </c>
      <c r="M10726" s="4">
        <v>0</v>
      </c>
      <c r="N10726" s="4">
        <f>SUM(Table16[[#This Row],[ChargeID]]*0.76)</f>
        <v>6.6575999999999995</v>
      </c>
      <c r="O10726" s="4">
        <f>SUM(Table16[[#This Row],[Price]]*0.95)</f>
        <v>8.3219999999999992</v>
      </c>
      <c r="P10726" s="4">
        <f>SUM(Table16[[#This Row],[Price]]*0.8)</f>
        <v>7.008</v>
      </c>
      <c r="Q10726" s="4">
        <f>SUM(Table16[[#This Row],[Price]]*0.6)</f>
        <v>5.2559999999999993</v>
      </c>
    </row>
    <row r="10727" spans="1:17" x14ac:dyDescent="0.25">
      <c r="A10727" t="s">
        <v>3380</v>
      </c>
      <c r="B10727">
        <v>0</v>
      </c>
      <c r="C10727" t="s">
        <v>8426</v>
      </c>
      <c r="D10727">
        <v>270</v>
      </c>
      <c r="E10727" t="s">
        <v>6264</v>
      </c>
      <c r="F10727" s="4">
        <v>0</v>
      </c>
      <c r="J10727" s="4">
        <f>MIN(Table16[[#This Row],[Medicare Outpatient Allowable Rate]:[WPPA Inc Outpatient Allowable Rate]])</f>
        <v>0</v>
      </c>
      <c r="K10727" s="4">
        <f>MAX(Table16[[#This Row],[Blue Cross Outpatient Allowable Rate]:[WPPA Inc Outpatient Allowable Rate]])</f>
        <v>0</v>
      </c>
      <c r="L10727" s="4">
        <f>SUM(Table16[[#This Row],[Price]]*4.42)</f>
        <v>0</v>
      </c>
      <c r="M10727" s="4">
        <v>0</v>
      </c>
      <c r="N10727" s="4">
        <f>SUM(Table16[[#This Row],[ChargeID]]*0.76)</f>
        <v>0</v>
      </c>
      <c r="O10727" s="4">
        <f>SUM(Table16[[#This Row],[Price]]*0.95)</f>
        <v>0</v>
      </c>
      <c r="P10727" s="4">
        <f>SUM(Table16[[#This Row],[Price]]*0.8)</f>
        <v>0</v>
      </c>
      <c r="Q10727" s="4">
        <f>SUM(Table16[[#This Row],[Price]]*0.6)</f>
        <v>0</v>
      </c>
    </row>
    <row r="10728" spans="1:17" x14ac:dyDescent="0.25">
      <c r="A10728" t="s">
        <v>3380</v>
      </c>
      <c r="B10728">
        <v>0</v>
      </c>
      <c r="C10728" t="s">
        <v>8427</v>
      </c>
      <c r="D10728">
        <v>270</v>
      </c>
      <c r="E10728" t="s">
        <v>6252</v>
      </c>
      <c r="F10728" s="4">
        <v>0</v>
      </c>
      <c r="J10728" s="4">
        <f>MIN(Table16[[#This Row],[Medicare Outpatient Allowable Rate]:[WPPA Inc Outpatient Allowable Rate]])</f>
        <v>0</v>
      </c>
      <c r="K10728" s="4">
        <f>MAX(Table16[[#This Row],[Blue Cross Outpatient Allowable Rate]:[WPPA Inc Outpatient Allowable Rate]])</f>
        <v>0</v>
      </c>
      <c r="L10728" s="4">
        <f>SUM(Table16[[#This Row],[Price]]*4.42)</f>
        <v>0</v>
      </c>
      <c r="M10728" s="4">
        <v>0</v>
      </c>
      <c r="N10728" s="4">
        <f>SUM(Table16[[#This Row],[ChargeID]]*0.76)</f>
        <v>0</v>
      </c>
      <c r="O10728" s="4">
        <f>SUM(Table16[[#This Row],[Price]]*0.95)</f>
        <v>0</v>
      </c>
      <c r="P10728" s="4">
        <f>SUM(Table16[[#This Row],[Price]]*0.8)</f>
        <v>0</v>
      </c>
      <c r="Q10728" s="4">
        <f>SUM(Table16[[#This Row],[Price]]*0.6)</f>
        <v>0</v>
      </c>
    </row>
    <row r="10729" spans="1:17" x14ac:dyDescent="0.25">
      <c r="A10729" t="s">
        <v>3380</v>
      </c>
      <c r="B10729">
        <v>0</v>
      </c>
      <c r="C10729" t="s">
        <v>8428</v>
      </c>
      <c r="D10729">
        <v>270</v>
      </c>
      <c r="E10729" t="s">
        <v>6620</v>
      </c>
      <c r="F10729" s="4">
        <v>0</v>
      </c>
      <c r="J10729" s="4">
        <f>MIN(Table16[[#This Row],[Medicare Outpatient Allowable Rate]:[WPPA Inc Outpatient Allowable Rate]])</f>
        <v>0</v>
      </c>
      <c r="K10729" s="4">
        <f>MAX(Table16[[#This Row],[Blue Cross Outpatient Allowable Rate]:[WPPA Inc Outpatient Allowable Rate]])</f>
        <v>0</v>
      </c>
      <c r="L10729" s="4">
        <f>SUM(Table16[[#This Row],[Price]]*4.42)</f>
        <v>0</v>
      </c>
      <c r="M10729" s="4">
        <v>0</v>
      </c>
      <c r="N10729" s="4">
        <f>SUM(Table16[[#This Row],[ChargeID]]*0.76)</f>
        <v>0</v>
      </c>
      <c r="O10729" s="4">
        <f>SUM(Table16[[#This Row],[Price]]*0.95)</f>
        <v>0</v>
      </c>
      <c r="P10729" s="4">
        <f>SUM(Table16[[#This Row],[Price]]*0.8)</f>
        <v>0</v>
      </c>
      <c r="Q10729" s="4">
        <f>SUM(Table16[[#This Row],[Price]]*0.6)</f>
        <v>0</v>
      </c>
    </row>
    <row r="10730" spans="1:17" x14ac:dyDescent="0.25">
      <c r="A10730" t="s">
        <v>3380</v>
      </c>
      <c r="B10730">
        <v>0</v>
      </c>
      <c r="C10730" t="s">
        <v>8429</v>
      </c>
      <c r="D10730">
        <v>271</v>
      </c>
      <c r="E10730" t="s">
        <v>8186</v>
      </c>
      <c r="F10730" s="4">
        <v>0</v>
      </c>
      <c r="J10730" s="4">
        <f>MIN(Table16[[#This Row],[Medicare Outpatient Allowable Rate]:[WPPA Inc Outpatient Allowable Rate]])</f>
        <v>0</v>
      </c>
      <c r="K10730" s="4">
        <f>MAX(Table16[[#This Row],[Blue Cross Outpatient Allowable Rate]:[WPPA Inc Outpatient Allowable Rate]])</f>
        <v>0</v>
      </c>
      <c r="L10730" s="4">
        <f>SUM(Table16[[#This Row],[Price]]*4.42)</f>
        <v>0</v>
      </c>
      <c r="M10730" s="4">
        <v>0</v>
      </c>
      <c r="N10730" s="4">
        <f>SUM(Table16[[#This Row],[ChargeID]]*0.76)</f>
        <v>0</v>
      </c>
      <c r="O10730" s="4">
        <f>SUM(Table16[[#This Row],[Price]]*0.95)</f>
        <v>0</v>
      </c>
      <c r="P10730" s="4">
        <f>SUM(Table16[[#This Row],[Price]]*0.8)</f>
        <v>0</v>
      </c>
      <c r="Q10730" s="4">
        <f>SUM(Table16[[#This Row],[Price]]*0.6)</f>
        <v>0</v>
      </c>
    </row>
    <row r="10731" spans="1:17" x14ac:dyDescent="0.25">
      <c r="A10731" t="s">
        <v>3380</v>
      </c>
      <c r="B10731">
        <v>0</v>
      </c>
      <c r="C10731" t="s">
        <v>12279</v>
      </c>
      <c r="D10731">
        <v>270</v>
      </c>
      <c r="E10731" t="s">
        <v>6252</v>
      </c>
      <c r="F10731" s="4">
        <v>0</v>
      </c>
      <c r="J10731" s="4">
        <f>MIN(Table16[[#This Row],[Medicare Outpatient Allowable Rate]:[WPPA Inc Outpatient Allowable Rate]])</f>
        <v>0</v>
      </c>
      <c r="K10731" s="4">
        <f>MAX(Table16[[#This Row],[Blue Cross Outpatient Allowable Rate]:[WPPA Inc Outpatient Allowable Rate]])</f>
        <v>0</v>
      </c>
      <c r="L10731" s="4">
        <f>SUM(Table16[[#This Row],[Price]]*4.42)</f>
        <v>0</v>
      </c>
      <c r="M10731" s="4">
        <v>0</v>
      </c>
      <c r="N10731" s="4">
        <f>SUM(Table16[[#This Row],[ChargeID]]*0.76)</f>
        <v>0</v>
      </c>
      <c r="O10731" s="4">
        <f>SUM(Table16[[#This Row],[Price]]*0.95)</f>
        <v>0</v>
      </c>
      <c r="P10731" s="4">
        <f>SUM(Table16[[#This Row],[Price]]*0.8)</f>
        <v>0</v>
      </c>
      <c r="Q10731" s="4">
        <f>SUM(Table16[[#This Row],[Price]]*0.6)</f>
        <v>0</v>
      </c>
    </row>
    <row r="10732" spans="1:17" x14ac:dyDescent="0.25">
      <c r="A10732" t="s">
        <v>3380</v>
      </c>
      <c r="B10732">
        <v>0</v>
      </c>
      <c r="C10732" t="s">
        <v>12280</v>
      </c>
      <c r="D10732">
        <v>270</v>
      </c>
      <c r="E10732" t="s">
        <v>6252</v>
      </c>
      <c r="F10732" s="4">
        <v>0</v>
      </c>
      <c r="J10732" s="4">
        <f>MIN(Table16[[#This Row],[Medicare Outpatient Allowable Rate]:[WPPA Inc Outpatient Allowable Rate]])</f>
        <v>0</v>
      </c>
      <c r="K10732" s="4">
        <f>MAX(Table16[[#This Row],[Blue Cross Outpatient Allowable Rate]:[WPPA Inc Outpatient Allowable Rate]])</f>
        <v>0</v>
      </c>
      <c r="L10732" s="4">
        <f>SUM(Table16[[#This Row],[Price]]*4.42)</f>
        <v>0</v>
      </c>
      <c r="M10732" s="4">
        <v>0</v>
      </c>
      <c r="N10732" s="4">
        <f>SUM(Table16[[#This Row],[ChargeID]]*0.76)</f>
        <v>0</v>
      </c>
      <c r="O10732" s="4">
        <f>SUM(Table16[[#This Row],[Price]]*0.95)</f>
        <v>0</v>
      </c>
      <c r="P10732" s="4">
        <f>SUM(Table16[[#This Row],[Price]]*0.8)</f>
        <v>0</v>
      </c>
      <c r="Q10732" s="4">
        <f>SUM(Table16[[#This Row],[Price]]*0.6)</f>
        <v>0</v>
      </c>
    </row>
    <row r="10733" spans="1:17" x14ac:dyDescent="0.25">
      <c r="A10733" t="s">
        <v>3380</v>
      </c>
      <c r="B10733">
        <v>0</v>
      </c>
      <c r="C10733" t="s">
        <v>12281</v>
      </c>
      <c r="D10733">
        <v>270</v>
      </c>
      <c r="E10733" t="s">
        <v>6252</v>
      </c>
      <c r="F10733" s="4">
        <v>0</v>
      </c>
      <c r="J10733" s="4">
        <f>MIN(Table16[[#This Row],[Medicare Outpatient Allowable Rate]:[WPPA Inc Outpatient Allowable Rate]])</f>
        <v>0</v>
      </c>
      <c r="K10733" s="4">
        <f>MAX(Table16[[#This Row],[Blue Cross Outpatient Allowable Rate]:[WPPA Inc Outpatient Allowable Rate]])</f>
        <v>0</v>
      </c>
      <c r="L10733" s="4">
        <f>SUM(Table16[[#This Row],[Price]]*4.42)</f>
        <v>0</v>
      </c>
      <c r="M10733" s="4">
        <v>0</v>
      </c>
      <c r="N10733" s="4">
        <f>SUM(Table16[[#This Row],[ChargeID]]*0.76)</f>
        <v>0</v>
      </c>
      <c r="O10733" s="4">
        <f>SUM(Table16[[#This Row],[Price]]*0.95)</f>
        <v>0</v>
      </c>
      <c r="P10733" s="4">
        <f>SUM(Table16[[#This Row],[Price]]*0.8)</f>
        <v>0</v>
      </c>
      <c r="Q10733" s="4">
        <f>SUM(Table16[[#This Row],[Price]]*0.6)</f>
        <v>0</v>
      </c>
    </row>
    <row r="10734" spans="1:17" x14ac:dyDescent="0.25">
      <c r="A10734" t="s">
        <v>3380</v>
      </c>
      <c r="B10734">
        <v>0</v>
      </c>
      <c r="C10734" t="s">
        <v>8430</v>
      </c>
      <c r="D10734">
        <v>270</v>
      </c>
      <c r="E10734" t="s">
        <v>6264</v>
      </c>
      <c r="F10734" s="4">
        <v>0</v>
      </c>
      <c r="J10734" s="4">
        <f>MIN(Table16[[#This Row],[Medicare Outpatient Allowable Rate]:[WPPA Inc Outpatient Allowable Rate]])</f>
        <v>0</v>
      </c>
      <c r="K10734" s="4">
        <f>MAX(Table16[[#This Row],[Blue Cross Outpatient Allowable Rate]:[WPPA Inc Outpatient Allowable Rate]])</f>
        <v>0</v>
      </c>
      <c r="L10734" s="4">
        <f>SUM(Table16[[#This Row],[Price]]*4.42)</f>
        <v>0</v>
      </c>
      <c r="M10734" s="4">
        <v>0</v>
      </c>
      <c r="N10734" s="4">
        <f>SUM(Table16[[#This Row],[ChargeID]]*0.76)</f>
        <v>0</v>
      </c>
      <c r="O10734" s="4">
        <f>SUM(Table16[[#This Row],[Price]]*0.95)</f>
        <v>0</v>
      </c>
      <c r="P10734" s="4">
        <f>SUM(Table16[[#This Row],[Price]]*0.8)</f>
        <v>0</v>
      </c>
      <c r="Q10734" s="4">
        <f>SUM(Table16[[#This Row],[Price]]*0.6)</f>
        <v>0</v>
      </c>
    </row>
    <row r="10735" spans="1:17" x14ac:dyDescent="0.25">
      <c r="A10735" t="s">
        <v>3380</v>
      </c>
      <c r="B10735">
        <v>1.23</v>
      </c>
      <c r="C10735" t="s">
        <v>8431</v>
      </c>
      <c r="D10735">
        <v>271</v>
      </c>
      <c r="E10735" t="s">
        <v>6058</v>
      </c>
      <c r="F10735" s="4">
        <v>1.23</v>
      </c>
      <c r="G10735" t="s">
        <v>6556</v>
      </c>
      <c r="J10735" s="4">
        <f>MIN(Table16[[#This Row],[Medicare Outpatient Allowable Rate]:[WPPA Inc Outpatient Allowable Rate]])</f>
        <v>0</v>
      </c>
      <c r="K10735" s="4">
        <f>MAX(Table16[[#This Row],[Blue Cross Outpatient Allowable Rate]:[WPPA Inc Outpatient Allowable Rate]])</f>
        <v>1.1684999999999999</v>
      </c>
      <c r="L10735" s="4">
        <f>SUM(Table16[[#This Row],[Price]]*4.42)</f>
        <v>5.4365999999999994</v>
      </c>
      <c r="M10735" s="4">
        <v>0</v>
      </c>
      <c r="N10735" s="4">
        <f>SUM(Table16[[#This Row],[ChargeID]]*0.76)</f>
        <v>0.93479999999999996</v>
      </c>
      <c r="O10735" s="4">
        <f>SUM(Table16[[#This Row],[Price]]*0.95)</f>
        <v>1.1684999999999999</v>
      </c>
      <c r="P10735" s="4">
        <f>SUM(Table16[[#This Row],[Price]]*0.8)</f>
        <v>0.98399999999999999</v>
      </c>
      <c r="Q10735" s="4">
        <f>SUM(Table16[[#This Row],[Price]]*0.6)</f>
        <v>0.73799999999999999</v>
      </c>
    </row>
    <row r="10736" spans="1:17" x14ac:dyDescent="0.25">
      <c r="A10736" t="s">
        <v>3380</v>
      </c>
      <c r="B10736">
        <v>1.87</v>
      </c>
      <c r="C10736" t="s">
        <v>8432</v>
      </c>
      <c r="D10736">
        <v>270</v>
      </c>
      <c r="E10736" t="s">
        <v>6058</v>
      </c>
      <c r="F10736" s="4">
        <v>1.87</v>
      </c>
      <c r="J10736" s="4">
        <f>MIN(Table16[[#This Row],[Medicare Outpatient Allowable Rate]:[WPPA Inc Outpatient Allowable Rate]])</f>
        <v>0</v>
      </c>
      <c r="K10736" s="4">
        <f>MAX(Table16[[#This Row],[Blue Cross Outpatient Allowable Rate]:[WPPA Inc Outpatient Allowable Rate]])</f>
        <v>1.7765</v>
      </c>
      <c r="L10736" s="4">
        <f>SUM(Table16[[#This Row],[Price]]*4.42)</f>
        <v>8.2653999999999996</v>
      </c>
      <c r="M10736" s="4">
        <v>0</v>
      </c>
      <c r="N10736" s="4">
        <f>SUM(Table16[[#This Row],[ChargeID]]*0.76)</f>
        <v>1.4212</v>
      </c>
      <c r="O10736" s="4">
        <f>SUM(Table16[[#This Row],[Price]]*0.95)</f>
        <v>1.7765</v>
      </c>
      <c r="P10736" s="4">
        <f>SUM(Table16[[#This Row],[Price]]*0.8)</f>
        <v>1.4960000000000002</v>
      </c>
      <c r="Q10736" s="4">
        <f>SUM(Table16[[#This Row],[Price]]*0.6)</f>
        <v>1.1220000000000001</v>
      </c>
    </row>
    <row r="10737" spans="1:17" x14ac:dyDescent="0.25">
      <c r="A10737" t="s">
        <v>3380</v>
      </c>
      <c r="B10737">
        <v>2.58</v>
      </c>
      <c r="C10737" t="s">
        <v>8433</v>
      </c>
      <c r="D10737">
        <v>271</v>
      </c>
      <c r="E10737" t="s">
        <v>6058</v>
      </c>
      <c r="F10737" s="4">
        <v>2.58</v>
      </c>
      <c r="G10737" t="s">
        <v>6556</v>
      </c>
      <c r="J10737" s="4">
        <f>MIN(Table16[[#This Row],[Medicare Outpatient Allowable Rate]:[WPPA Inc Outpatient Allowable Rate]])</f>
        <v>0</v>
      </c>
      <c r="K10737" s="4">
        <f>MAX(Table16[[#This Row],[Blue Cross Outpatient Allowable Rate]:[WPPA Inc Outpatient Allowable Rate]])</f>
        <v>2.4510000000000001</v>
      </c>
      <c r="L10737" s="4">
        <f>SUM(Table16[[#This Row],[Price]]*4.42)</f>
        <v>11.403600000000001</v>
      </c>
      <c r="M10737" s="4">
        <v>0</v>
      </c>
      <c r="N10737" s="4">
        <f>SUM(Table16[[#This Row],[ChargeID]]*0.76)</f>
        <v>1.9608000000000001</v>
      </c>
      <c r="O10737" s="4">
        <f>SUM(Table16[[#This Row],[Price]]*0.95)</f>
        <v>2.4510000000000001</v>
      </c>
      <c r="P10737" s="4">
        <f>SUM(Table16[[#This Row],[Price]]*0.8)</f>
        <v>2.0640000000000001</v>
      </c>
      <c r="Q10737" s="4">
        <f>SUM(Table16[[#This Row],[Price]]*0.6)</f>
        <v>1.548</v>
      </c>
    </row>
    <row r="10738" spans="1:17" x14ac:dyDescent="0.25">
      <c r="A10738" t="s">
        <v>3380</v>
      </c>
      <c r="B10738">
        <v>4.46</v>
      </c>
      <c r="C10738" t="s">
        <v>8434</v>
      </c>
      <c r="D10738">
        <v>271</v>
      </c>
      <c r="E10738" t="s">
        <v>6058</v>
      </c>
      <c r="F10738" s="4">
        <v>4.46</v>
      </c>
      <c r="J10738" s="4">
        <f>MIN(Table16[[#This Row],[Medicare Outpatient Allowable Rate]:[WPPA Inc Outpatient Allowable Rate]])</f>
        <v>0</v>
      </c>
      <c r="K10738" s="4">
        <f>MAX(Table16[[#This Row],[Blue Cross Outpatient Allowable Rate]:[WPPA Inc Outpatient Allowable Rate]])</f>
        <v>4.2370000000000001</v>
      </c>
      <c r="L10738" s="4">
        <f>SUM(Table16[[#This Row],[Price]]*4.42)</f>
        <v>19.713200000000001</v>
      </c>
      <c r="M10738" s="4">
        <v>0</v>
      </c>
      <c r="N10738" s="4">
        <f>SUM(Table16[[#This Row],[ChargeID]]*0.76)</f>
        <v>3.3896000000000002</v>
      </c>
      <c r="O10738" s="4">
        <f>SUM(Table16[[#This Row],[Price]]*0.95)</f>
        <v>4.2370000000000001</v>
      </c>
      <c r="P10738" s="4">
        <f>SUM(Table16[[#This Row],[Price]]*0.8)</f>
        <v>3.5680000000000001</v>
      </c>
      <c r="Q10738" s="4">
        <f>SUM(Table16[[#This Row],[Price]]*0.6)</f>
        <v>2.6759999999999997</v>
      </c>
    </row>
    <row r="10739" spans="1:17" x14ac:dyDescent="0.25">
      <c r="A10739" t="s">
        <v>3380</v>
      </c>
      <c r="B10739">
        <v>0</v>
      </c>
      <c r="C10739" t="s">
        <v>8435</v>
      </c>
      <c r="D10739">
        <v>270</v>
      </c>
      <c r="E10739" t="s">
        <v>6649</v>
      </c>
      <c r="F10739" s="4">
        <v>0</v>
      </c>
      <c r="J10739" s="4">
        <f>MIN(Table16[[#This Row],[Medicare Outpatient Allowable Rate]:[WPPA Inc Outpatient Allowable Rate]])</f>
        <v>0</v>
      </c>
      <c r="K10739" s="4">
        <f>MAX(Table16[[#This Row],[Blue Cross Outpatient Allowable Rate]:[WPPA Inc Outpatient Allowable Rate]])</f>
        <v>0</v>
      </c>
      <c r="L10739" s="4">
        <f>SUM(Table16[[#This Row],[Price]]*4.42)</f>
        <v>0</v>
      </c>
      <c r="M10739" s="4">
        <v>0</v>
      </c>
      <c r="N10739" s="4">
        <f>SUM(Table16[[#This Row],[ChargeID]]*0.76)</f>
        <v>0</v>
      </c>
      <c r="O10739" s="4">
        <f>SUM(Table16[[#This Row],[Price]]*0.95)</f>
        <v>0</v>
      </c>
      <c r="P10739" s="4">
        <f>SUM(Table16[[#This Row],[Price]]*0.8)</f>
        <v>0</v>
      </c>
      <c r="Q10739" s="4">
        <f>SUM(Table16[[#This Row],[Price]]*0.6)</f>
        <v>0</v>
      </c>
    </row>
    <row r="10740" spans="1:17" x14ac:dyDescent="0.25">
      <c r="A10740" t="s">
        <v>3380</v>
      </c>
      <c r="B10740">
        <v>0</v>
      </c>
      <c r="C10740" t="s">
        <v>8436</v>
      </c>
      <c r="D10740">
        <v>272</v>
      </c>
      <c r="E10740" t="s">
        <v>6260</v>
      </c>
      <c r="F10740" s="4">
        <v>0</v>
      </c>
      <c r="J10740" s="4">
        <f>MIN(Table16[[#This Row],[Medicare Outpatient Allowable Rate]:[WPPA Inc Outpatient Allowable Rate]])</f>
        <v>0</v>
      </c>
      <c r="K10740" s="4">
        <f>MAX(Table16[[#This Row],[Blue Cross Outpatient Allowable Rate]:[WPPA Inc Outpatient Allowable Rate]])</f>
        <v>0</v>
      </c>
      <c r="L10740" s="4">
        <f>SUM(Table16[[#This Row],[Price]]*4.42)</f>
        <v>0</v>
      </c>
      <c r="M10740" s="4">
        <v>0</v>
      </c>
      <c r="N10740" s="4">
        <f>SUM(Table16[[#This Row],[ChargeID]]*0.76)</f>
        <v>0</v>
      </c>
      <c r="O10740" s="4">
        <f>SUM(Table16[[#This Row],[Price]]*0.95)</f>
        <v>0</v>
      </c>
      <c r="P10740" s="4">
        <f>SUM(Table16[[#This Row],[Price]]*0.8)</f>
        <v>0</v>
      </c>
      <c r="Q10740" s="4">
        <f>SUM(Table16[[#This Row],[Price]]*0.6)</f>
        <v>0</v>
      </c>
    </row>
    <row r="10741" spans="1:17" x14ac:dyDescent="0.25">
      <c r="A10741" t="s">
        <v>3380</v>
      </c>
      <c r="B10741">
        <v>1.18</v>
      </c>
      <c r="C10741" t="s">
        <v>8437</v>
      </c>
      <c r="D10741">
        <v>270</v>
      </c>
      <c r="E10741" t="s">
        <v>6058</v>
      </c>
      <c r="F10741" s="4">
        <v>1.18</v>
      </c>
      <c r="J10741" s="4">
        <f>MIN(Table16[[#This Row],[Medicare Outpatient Allowable Rate]:[WPPA Inc Outpatient Allowable Rate]])</f>
        <v>0</v>
      </c>
      <c r="K10741" s="4">
        <f>MAX(Table16[[#This Row],[Blue Cross Outpatient Allowable Rate]:[WPPA Inc Outpatient Allowable Rate]])</f>
        <v>1.121</v>
      </c>
      <c r="L10741" s="4">
        <f>SUM(Table16[[#This Row],[Price]]*4.42)</f>
        <v>5.2155999999999993</v>
      </c>
      <c r="M10741" s="4">
        <v>0</v>
      </c>
      <c r="N10741" s="4">
        <f>SUM(Table16[[#This Row],[ChargeID]]*0.76)</f>
        <v>0.89679999999999993</v>
      </c>
      <c r="O10741" s="4">
        <f>SUM(Table16[[#This Row],[Price]]*0.95)</f>
        <v>1.121</v>
      </c>
      <c r="P10741" s="4">
        <f>SUM(Table16[[#This Row],[Price]]*0.8)</f>
        <v>0.94399999999999995</v>
      </c>
      <c r="Q10741" s="4">
        <f>SUM(Table16[[#This Row],[Price]]*0.6)</f>
        <v>0.70799999999999996</v>
      </c>
    </row>
    <row r="10742" spans="1:17" x14ac:dyDescent="0.25">
      <c r="A10742" t="s">
        <v>3380</v>
      </c>
      <c r="B10742">
        <v>0</v>
      </c>
      <c r="C10742" t="s">
        <v>8438</v>
      </c>
      <c r="D10742">
        <v>273</v>
      </c>
      <c r="E10742" t="s">
        <v>6476</v>
      </c>
      <c r="F10742" s="4">
        <v>0</v>
      </c>
      <c r="J10742" s="4">
        <f>MIN(Table16[[#This Row],[Medicare Outpatient Allowable Rate]:[WPPA Inc Outpatient Allowable Rate]])</f>
        <v>0</v>
      </c>
      <c r="K10742" s="4">
        <f>MAX(Table16[[#This Row],[Blue Cross Outpatient Allowable Rate]:[WPPA Inc Outpatient Allowable Rate]])</f>
        <v>0</v>
      </c>
      <c r="L10742" s="4">
        <f>SUM(Table16[[#This Row],[Price]]*4.42)</f>
        <v>0</v>
      </c>
      <c r="M10742" s="4">
        <v>0</v>
      </c>
      <c r="N10742" s="4">
        <f>SUM(Table16[[#This Row],[ChargeID]]*0.76)</f>
        <v>0</v>
      </c>
      <c r="O10742" s="4">
        <f>SUM(Table16[[#This Row],[Price]]*0.95)</f>
        <v>0</v>
      </c>
      <c r="P10742" s="4">
        <f>SUM(Table16[[#This Row],[Price]]*0.8)</f>
        <v>0</v>
      </c>
      <c r="Q10742" s="4">
        <f>SUM(Table16[[#This Row],[Price]]*0.6)</f>
        <v>0</v>
      </c>
    </row>
    <row r="10743" spans="1:17" x14ac:dyDescent="0.25">
      <c r="A10743" t="s">
        <v>3380</v>
      </c>
      <c r="B10743">
        <v>0</v>
      </c>
      <c r="C10743" t="s">
        <v>8439</v>
      </c>
      <c r="D10743">
        <v>270</v>
      </c>
      <c r="E10743" t="s">
        <v>6476</v>
      </c>
      <c r="F10743" s="4">
        <v>0</v>
      </c>
      <c r="J10743" s="4">
        <f>MIN(Table16[[#This Row],[Medicare Outpatient Allowable Rate]:[WPPA Inc Outpatient Allowable Rate]])</f>
        <v>0</v>
      </c>
      <c r="K10743" s="4">
        <f>MAX(Table16[[#This Row],[Blue Cross Outpatient Allowable Rate]:[WPPA Inc Outpatient Allowable Rate]])</f>
        <v>0</v>
      </c>
      <c r="L10743" s="4">
        <f>SUM(Table16[[#This Row],[Price]]*4.42)</f>
        <v>0</v>
      </c>
      <c r="M10743" s="4">
        <v>0</v>
      </c>
      <c r="N10743" s="4">
        <f>SUM(Table16[[#This Row],[ChargeID]]*0.76)</f>
        <v>0</v>
      </c>
      <c r="O10743" s="4">
        <f>SUM(Table16[[#This Row],[Price]]*0.95)</f>
        <v>0</v>
      </c>
      <c r="P10743" s="4">
        <f>SUM(Table16[[#This Row],[Price]]*0.8)</f>
        <v>0</v>
      </c>
      <c r="Q10743" s="4">
        <f>SUM(Table16[[#This Row],[Price]]*0.6)</f>
        <v>0</v>
      </c>
    </row>
    <row r="10744" spans="1:17" x14ac:dyDescent="0.25">
      <c r="A10744" t="s">
        <v>3380</v>
      </c>
      <c r="B10744">
        <v>0</v>
      </c>
      <c r="C10744" t="s">
        <v>8440</v>
      </c>
      <c r="D10744">
        <v>272</v>
      </c>
      <c r="E10744" t="s">
        <v>6245</v>
      </c>
      <c r="F10744" s="4">
        <v>0</v>
      </c>
      <c r="J10744" s="4">
        <f>MIN(Table16[[#This Row],[Medicare Outpatient Allowable Rate]:[WPPA Inc Outpatient Allowable Rate]])</f>
        <v>0</v>
      </c>
      <c r="K10744" s="4">
        <f>MAX(Table16[[#This Row],[Blue Cross Outpatient Allowable Rate]:[WPPA Inc Outpatient Allowable Rate]])</f>
        <v>0</v>
      </c>
      <c r="L10744" s="4">
        <f>SUM(Table16[[#This Row],[Price]]*4.42)</f>
        <v>0</v>
      </c>
      <c r="M10744" s="4">
        <v>0</v>
      </c>
      <c r="N10744" s="4">
        <f>SUM(Table16[[#This Row],[ChargeID]]*0.76)</f>
        <v>0</v>
      </c>
      <c r="O10744" s="4">
        <f>SUM(Table16[[#This Row],[Price]]*0.95)</f>
        <v>0</v>
      </c>
      <c r="P10744" s="4">
        <f>SUM(Table16[[#This Row],[Price]]*0.8)</f>
        <v>0</v>
      </c>
      <c r="Q10744" s="4">
        <f>SUM(Table16[[#This Row],[Price]]*0.6)</f>
        <v>0</v>
      </c>
    </row>
    <row r="10745" spans="1:17" x14ac:dyDescent="0.25">
      <c r="A10745" t="s">
        <v>3380</v>
      </c>
      <c r="B10745">
        <v>0</v>
      </c>
      <c r="C10745" t="s">
        <v>8441</v>
      </c>
      <c r="D10745">
        <v>270</v>
      </c>
      <c r="E10745" t="s">
        <v>6589</v>
      </c>
      <c r="F10745" s="4">
        <v>0</v>
      </c>
      <c r="J10745" s="4">
        <f>MIN(Table16[[#This Row],[Medicare Outpatient Allowable Rate]:[WPPA Inc Outpatient Allowable Rate]])</f>
        <v>0</v>
      </c>
      <c r="K10745" s="4">
        <f>MAX(Table16[[#This Row],[Blue Cross Outpatient Allowable Rate]:[WPPA Inc Outpatient Allowable Rate]])</f>
        <v>0</v>
      </c>
      <c r="L10745" s="4">
        <f>SUM(Table16[[#This Row],[Price]]*4.42)</f>
        <v>0</v>
      </c>
      <c r="M10745" s="4">
        <v>0</v>
      </c>
      <c r="N10745" s="4">
        <f>SUM(Table16[[#This Row],[ChargeID]]*0.76)</f>
        <v>0</v>
      </c>
      <c r="O10745" s="4">
        <f>SUM(Table16[[#This Row],[Price]]*0.95)</f>
        <v>0</v>
      </c>
      <c r="P10745" s="4">
        <f>SUM(Table16[[#This Row],[Price]]*0.8)</f>
        <v>0</v>
      </c>
      <c r="Q10745" s="4">
        <f>SUM(Table16[[#This Row],[Price]]*0.6)</f>
        <v>0</v>
      </c>
    </row>
    <row r="10746" spans="1:17" x14ac:dyDescent="0.25">
      <c r="A10746" t="s">
        <v>3380</v>
      </c>
      <c r="B10746">
        <v>0</v>
      </c>
      <c r="C10746" t="s">
        <v>6333</v>
      </c>
      <c r="D10746">
        <v>270</v>
      </c>
      <c r="E10746" t="s">
        <v>6058</v>
      </c>
      <c r="F10746" s="4">
        <v>0</v>
      </c>
      <c r="J10746" s="4">
        <f>MIN(Table16[[#This Row],[Medicare Outpatient Allowable Rate]:[WPPA Inc Outpatient Allowable Rate]])</f>
        <v>0</v>
      </c>
      <c r="K10746" s="4">
        <f>MAX(Table16[[#This Row],[Blue Cross Outpatient Allowable Rate]:[WPPA Inc Outpatient Allowable Rate]])</f>
        <v>0</v>
      </c>
      <c r="L10746" s="4">
        <f>SUM(Table16[[#This Row],[Price]]*4.42)</f>
        <v>0</v>
      </c>
      <c r="M10746" s="4">
        <v>0</v>
      </c>
      <c r="N10746" s="4">
        <f>SUM(Table16[[#This Row],[ChargeID]]*0.76)</f>
        <v>0</v>
      </c>
      <c r="O10746" s="4">
        <f>SUM(Table16[[#This Row],[Price]]*0.95)</f>
        <v>0</v>
      </c>
      <c r="P10746" s="4">
        <f>SUM(Table16[[#This Row],[Price]]*0.8)</f>
        <v>0</v>
      </c>
      <c r="Q10746" s="4">
        <f>SUM(Table16[[#This Row],[Price]]*0.6)</f>
        <v>0</v>
      </c>
    </row>
    <row r="10747" spans="1:17" x14ac:dyDescent="0.25">
      <c r="A10747" t="s">
        <v>3380</v>
      </c>
      <c r="B10747">
        <v>40.25</v>
      </c>
      <c r="C10747" t="s">
        <v>8442</v>
      </c>
      <c r="D10747">
        <v>272</v>
      </c>
      <c r="E10747" t="s">
        <v>6058</v>
      </c>
      <c r="F10747" s="4">
        <v>40.25</v>
      </c>
      <c r="J10747" s="4">
        <f>MIN(Table16[[#This Row],[Medicare Outpatient Allowable Rate]:[WPPA Inc Outpatient Allowable Rate]])</f>
        <v>0</v>
      </c>
      <c r="K10747" s="4">
        <f>MAX(Table16[[#This Row],[Blue Cross Outpatient Allowable Rate]:[WPPA Inc Outpatient Allowable Rate]])</f>
        <v>38.237499999999997</v>
      </c>
      <c r="L10747" s="4">
        <f>SUM(Table16[[#This Row],[Price]]*4.42)</f>
        <v>177.905</v>
      </c>
      <c r="M10747" s="4">
        <v>0</v>
      </c>
      <c r="N10747" s="4">
        <f>SUM(Table16[[#This Row],[ChargeID]]*0.76)</f>
        <v>30.59</v>
      </c>
      <c r="O10747" s="4">
        <f>SUM(Table16[[#This Row],[Price]]*0.95)</f>
        <v>38.237499999999997</v>
      </c>
      <c r="P10747" s="4">
        <f>SUM(Table16[[#This Row],[Price]]*0.8)</f>
        <v>32.200000000000003</v>
      </c>
      <c r="Q10747" s="4">
        <f>SUM(Table16[[#This Row],[Price]]*0.6)</f>
        <v>24.15</v>
      </c>
    </row>
    <row r="10748" spans="1:17" x14ac:dyDescent="0.25">
      <c r="A10748" t="s">
        <v>3380</v>
      </c>
      <c r="B10748">
        <v>7.7</v>
      </c>
      <c r="C10748" t="s">
        <v>8443</v>
      </c>
      <c r="D10748">
        <v>278</v>
      </c>
      <c r="E10748" t="s">
        <v>6058</v>
      </c>
      <c r="F10748" s="4">
        <v>7.7</v>
      </c>
      <c r="G10748" t="s">
        <v>7433</v>
      </c>
      <c r="J10748" s="4">
        <f>MIN(Table16[[#This Row],[Medicare Outpatient Allowable Rate]:[WPPA Inc Outpatient Allowable Rate]])</f>
        <v>0</v>
      </c>
      <c r="K10748" s="4">
        <f>MAX(Table16[[#This Row],[Blue Cross Outpatient Allowable Rate]:[WPPA Inc Outpatient Allowable Rate]])</f>
        <v>7.3149999999999995</v>
      </c>
      <c r="L10748" s="4">
        <f>SUM(Table16[[#This Row],[Price]]*4.42)</f>
        <v>34.033999999999999</v>
      </c>
      <c r="M10748" s="4">
        <v>0</v>
      </c>
      <c r="N10748" s="4">
        <f>SUM(Table16[[#This Row],[ChargeID]]*0.76)</f>
        <v>5.8520000000000003</v>
      </c>
      <c r="O10748" s="4">
        <f>SUM(Table16[[#This Row],[Price]]*0.95)</f>
        <v>7.3149999999999995</v>
      </c>
      <c r="P10748" s="4">
        <f>SUM(Table16[[#This Row],[Price]]*0.8)</f>
        <v>6.16</v>
      </c>
      <c r="Q10748" s="4">
        <f>SUM(Table16[[#This Row],[Price]]*0.6)</f>
        <v>4.62</v>
      </c>
    </row>
    <row r="10749" spans="1:17" x14ac:dyDescent="0.25">
      <c r="A10749" t="s">
        <v>3380</v>
      </c>
      <c r="B10749">
        <v>2.02</v>
      </c>
      <c r="C10749" t="s">
        <v>8444</v>
      </c>
      <c r="D10749">
        <v>270</v>
      </c>
      <c r="E10749" t="s">
        <v>6058</v>
      </c>
      <c r="F10749" s="4">
        <v>2.02</v>
      </c>
      <c r="J10749" s="4">
        <f>MIN(Table16[[#This Row],[Medicare Outpatient Allowable Rate]:[WPPA Inc Outpatient Allowable Rate]])</f>
        <v>0</v>
      </c>
      <c r="K10749" s="4">
        <f>MAX(Table16[[#This Row],[Blue Cross Outpatient Allowable Rate]:[WPPA Inc Outpatient Allowable Rate]])</f>
        <v>1.9189999999999998</v>
      </c>
      <c r="L10749" s="4">
        <f>SUM(Table16[[#This Row],[Price]]*4.42)</f>
        <v>8.9283999999999999</v>
      </c>
      <c r="M10749" s="4">
        <v>0</v>
      </c>
      <c r="N10749" s="4">
        <f>SUM(Table16[[#This Row],[ChargeID]]*0.76)</f>
        <v>1.5352000000000001</v>
      </c>
      <c r="O10749" s="4">
        <f>SUM(Table16[[#This Row],[Price]]*0.95)</f>
        <v>1.9189999999999998</v>
      </c>
      <c r="P10749" s="4">
        <f>SUM(Table16[[#This Row],[Price]]*0.8)</f>
        <v>1.6160000000000001</v>
      </c>
      <c r="Q10749" s="4">
        <f>SUM(Table16[[#This Row],[Price]]*0.6)</f>
        <v>1.212</v>
      </c>
    </row>
    <row r="10750" spans="1:17" x14ac:dyDescent="0.25">
      <c r="A10750" t="s">
        <v>3380</v>
      </c>
      <c r="B10750">
        <v>0</v>
      </c>
      <c r="C10750" t="s">
        <v>8445</v>
      </c>
      <c r="D10750">
        <v>271</v>
      </c>
      <c r="E10750" t="s">
        <v>6058</v>
      </c>
      <c r="F10750" s="4">
        <v>0</v>
      </c>
      <c r="J10750" s="4">
        <f>MIN(Table16[[#This Row],[Medicare Outpatient Allowable Rate]:[WPPA Inc Outpatient Allowable Rate]])</f>
        <v>0</v>
      </c>
      <c r="K10750" s="4">
        <f>MAX(Table16[[#This Row],[Blue Cross Outpatient Allowable Rate]:[WPPA Inc Outpatient Allowable Rate]])</f>
        <v>0</v>
      </c>
      <c r="L10750" s="4">
        <f>SUM(Table16[[#This Row],[Price]]*4.42)</f>
        <v>0</v>
      </c>
      <c r="M10750" s="4">
        <v>0</v>
      </c>
      <c r="N10750" s="4">
        <f>SUM(Table16[[#This Row],[ChargeID]]*0.76)</f>
        <v>0</v>
      </c>
      <c r="O10750" s="4">
        <f>SUM(Table16[[#This Row],[Price]]*0.95)</f>
        <v>0</v>
      </c>
      <c r="P10750" s="4">
        <f>SUM(Table16[[#This Row],[Price]]*0.8)</f>
        <v>0</v>
      </c>
      <c r="Q10750" s="4">
        <f>SUM(Table16[[#This Row],[Price]]*0.6)</f>
        <v>0</v>
      </c>
    </row>
    <row r="10751" spans="1:17" x14ac:dyDescent="0.25">
      <c r="A10751" t="s">
        <v>3380</v>
      </c>
      <c r="B10751">
        <v>9.81</v>
      </c>
      <c r="C10751" t="s">
        <v>8446</v>
      </c>
      <c r="D10751">
        <v>271</v>
      </c>
      <c r="E10751" t="s">
        <v>6058</v>
      </c>
      <c r="F10751" s="4">
        <v>9.81</v>
      </c>
      <c r="G10751" t="s">
        <v>8275</v>
      </c>
      <c r="J10751" s="4">
        <f>MIN(Table16[[#This Row],[Medicare Outpatient Allowable Rate]:[WPPA Inc Outpatient Allowable Rate]])</f>
        <v>0</v>
      </c>
      <c r="K10751" s="4">
        <f>MAX(Table16[[#This Row],[Blue Cross Outpatient Allowable Rate]:[WPPA Inc Outpatient Allowable Rate]])</f>
        <v>9.3194999999999997</v>
      </c>
      <c r="L10751" s="4">
        <f>SUM(Table16[[#This Row],[Price]]*4.42)</f>
        <v>43.360199999999999</v>
      </c>
      <c r="M10751" s="4">
        <v>0</v>
      </c>
      <c r="N10751" s="4">
        <f>SUM(Table16[[#This Row],[ChargeID]]*0.76)</f>
        <v>7.4556000000000004</v>
      </c>
      <c r="O10751" s="4">
        <f>SUM(Table16[[#This Row],[Price]]*0.95)</f>
        <v>9.3194999999999997</v>
      </c>
      <c r="P10751" s="4">
        <f>SUM(Table16[[#This Row],[Price]]*0.8)</f>
        <v>7.8480000000000008</v>
      </c>
      <c r="Q10751" s="4">
        <f>SUM(Table16[[#This Row],[Price]]*0.6)</f>
        <v>5.8860000000000001</v>
      </c>
    </row>
    <row r="10752" spans="1:17" x14ac:dyDescent="0.25">
      <c r="A10752" t="s">
        <v>3380</v>
      </c>
      <c r="B10752">
        <v>20.440000000000001</v>
      </c>
      <c r="C10752" t="s">
        <v>8447</v>
      </c>
      <c r="D10752">
        <v>271</v>
      </c>
      <c r="E10752" t="s">
        <v>6058</v>
      </c>
      <c r="F10752" s="4">
        <v>20.440000000000001</v>
      </c>
      <c r="J10752" s="4">
        <f>MIN(Table16[[#This Row],[Medicare Outpatient Allowable Rate]:[WPPA Inc Outpatient Allowable Rate]])</f>
        <v>0</v>
      </c>
      <c r="K10752" s="4">
        <f>MAX(Table16[[#This Row],[Blue Cross Outpatient Allowable Rate]:[WPPA Inc Outpatient Allowable Rate]])</f>
        <v>19.417999999999999</v>
      </c>
      <c r="L10752" s="4">
        <f>SUM(Table16[[#This Row],[Price]]*4.42)</f>
        <v>90.344800000000006</v>
      </c>
      <c r="M10752" s="4">
        <v>0</v>
      </c>
      <c r="N10752" s="4">
        <f>SUM(Table16[[#This Row],[ChargeID]]*0.76)</f>
        <v>15.534400000000002</v>
      </c>
      <c r="O10752" s="4">
        <f>SUM(Table16[[#This Row],[Price]]*0.95)</f>
        <v>19.417999999999999</v>
      </c>
      <c r="P10752" s="4">
        <f>SUM(Table16[[#This Row],[Price]]*0.8)</f>
        <v>16.352</v>
      </c>
      <c r="Q10752" s="4">
        <f>SUM(Table16[[#This Row],[Price]]*0.6)</f>
        <v>12.264000000000001</v>
      </c>
    </row>
    <row r="10753" spans="1:17" x14ac:dyDescent="0.25">
      <c r="A10753" t="s">
        <v>3380</v>
      </c>
      <c r="B10753">
        <v>18.23</v>
      </c>
      <c r="C10753" t="s">
        <v>8448</v>
      </c>
      <c r="D10753">
        <v>271</v>
      </c>
      <c r="E10753" t="s">
        <v>6058</v>
      </c>
      <c r="F10753" s="4">
        <v>18.23</v>
      </c>
      <c r="G10753" t="s">
        <v>7268</v>
      </c>
      <c r="J10753" s="4">
        <f>MIN(Table16[[#This Row],[Medicare Outpatient Allowable Rate]:[WPPA Inc Outpatient Allowable Rate]])</f>
        <v>0</v>
      </c>
      <c r="K10753" s="4">
        <f>MAX(Table16[[#This Row],[Blue Cross Outpatient Allowable Rate]:[WPPA Inc Outpatient Allowable Rate]])</f>
        <v>17.3185</v>
      </c>
      <c r="L10753" s="4">
        <f>SUM(Table16[[#This Row],[Price]]*4.42)</f>
        <v>80.576599999999999</v>
      </c>
      <c r="M10753" s="4">
        <v>0</v>
      </c>
      <c r="N10753" s="4">
        <f>SUM(Table16[[#This Row],[ChargeID]]*0.76)</f>
        <v>13.854800000000001</v>
      </c>
      <c r="O10753" s="4">
        <f>SUM(Table16[[#This Row],[Price]]*0.95)</f>
        <v>17.3185</v>
      </c>
      <c r="P10753" s="4">
        <f>SUM(Table16[[#This Row],[Price]]*0.8)</f>
        <v>14.584000000000001</v>
      </c>
      <c r="Q10753" s="4">
        <f>SUM(Table16[[#This Row],[Price]]*0.6)</f>
        <v>10.938000000000001</v>
      </c>
    </row>
    <row r="10754" spans="1:17" x14ac:dyDescent="0.25">
      <c r="A10754" t="s">
        <v>3380</v>
      </c>
      <c r="B10754">
        <v>9.2100000000000009</v>
      </c>
      <c r="C10754" t="s">
        <v>8449</v>
      </c>
      <c r="D10754">
        <v>271</v>
      </c>
      <c r="E10754" t="s">
        <v>6058</v>
      </c>
      <c r="F10754" s="4">
        <v>9.2100000000000009</v>
      </c>
      <c r="G10754" t="s">
        <v>8450</v>
      </c>
      <c r="J10754" s="4">
        <f>MIN(Table16[[#This Row],[Medicare Outpatient Allowable Rate]:[WPPA Inc Outpatient Allowable Rate]])</f>
        <v>0</v>
      </c>
      <c r="K10754" s="4">
        <f>MAX(Table16[[#This Row],[Blue Cross Outpatient Allowable Rate]:[WPPA Inc Outpatient Allowable Rate]])</f>
        <v>8.7495000000000012</v>
      </c>
      <c r="L10754" s="4">
        <f>SUM(Table16[[#This Row],[Price]]*4.42)</f>
        <v>40.708200000000005</v>
      </c>
      <c r="M10754" s="4">
        <v>0</v>
      </c>
      <c r="N10754" s="4">
        <f>SUM(Table16[[#This Row],[ChargeID]]*0.76)</f>
        <v>6.9996000000000009</v>
      </c>
      <c r="O10754" s="4">
        <f>SUM(Table16[[#This Row],[Price]]*0.95)</f>
        <v>8.7495000000000012</v>
      </c>
      <c r="P10754" s="4">
        <f>SUM(Table16[[#This Row],[Price]]*0.8)</f>
        <v>7.3680000000000012</v>
      </c>
      <c r="Q10754" s="4">
        <f>SUM(Table16[[#This Row],[Price]]*0.6)</f>
        <v>5.5260000000000007</v>
      </c>
    </row>
    <row r="10755" spans="1:17" x14ac:dyDescent="0.25">
      <c r="A10755" t="s">
        <v>3380</v>
      </c>
      <c r="B10755">
        <v>33.18</v>
      </c>
      <c r="C10755" t="s">
        <v>8451</v>
      </c>
      <c r="D10755">
        <v>272</v>
      </c>
      <c r="E10755" t="s">
        <v>6058</v>
      </c>
      <c r="F10755" s="4">
        <v>33.18</v>
      </c>
      <c r="J10755" s="4">
        <f>MIN(Table16[[#This Row],[Medicare Outpatient Allowable Rate]:[WPPA Inc Outpatient Allowable Rate]])</f>
        <v>0</v>
      </c>
      <c r="K10755" s="4">
        <f>MAX(Table16[[#This Row],[Blue Cross Outpatient Allowable Rate]:[WPPA Inc Outpatient Allowable Rate]])</f>
        <v>31.520999999999997</v>
      </c>
      <c r="L10755" s="4">
        <f>SUM(Table16[[#This Row],[Price]]*4.42)</f>
        <v>146.65559999999999</v>
      </c>
      <c r="M10755" s="4">
        <v>0</v>
      </c>
      <c r="N10755" s="4">
        <f>SUM(Table16[[#This Row],[ChargeID]]*0.76)</f>
        <v>25.216799999999999</v>
      </c>
      <c r="O10755" s="4">
        <f>SUM(Table16[[#This Row],[Price]]*0.95)</f>
        <v>31.520999999999997</v>
      </c>
      <c r="P10755" s="4">
        <f>SUM(Table16[[#This Row],[Price]]*0.8)</f>
        <v>26.544</v>
      </c>
      <c r="Q10755" s="4">
        <f>SUM(Table16[[#This Row],[Price]]*0.6)</f>
        <v>19.907999999999998</v>
      </c>
    </row>
    <row r="10756" spans="1:17" x14ac:dyDescent="0.25">
      <c r="A10756" t="s">
        <v>3380</v>
      </c>
      <c r="B10756">
        <v>32.58</v>
      </c>
      <c r="C10756" t="s">
        <v>8452</v>
      </c>
      <c r="D10756">
        <v>272</v>
      </c>
      <c r="E10756" t="s">
        <v>6058</v>
      </c>
      <c r="F10756" s="4">
        <v>32.58</v>
      </c>
      <c r="J10756" s="4">
        <f>MIN(Table16[[#This Row],[Medicare Outpatient Allowable Rate]:[WPPA Inc Outpatient Allowable Rate]])</f>
        <v>0</v>
      </c>
      <c r="K10756" s="4">
        <f>MAX(Table16[[#This Row],[Blue Cross Outpatient Allowable Rate]:[WPPA Inc Outpatient Allowable Rate]])</f>
        <v>30.950999999999997</v>
      </c>
      <c r="L10756" s="4">
        <f>SUM(Table16[[#This Row],[Price]]*4.42)</f>
        <v>144.00359999999998</v>
      </c>
      <c r="M10756" s="4">
        <v>0</v>
      </c>
      <c r="N10756" s="4">
        <f>SUM(Table16[[#This Row],[ChargeID]]*0.76)</f>
        <v>24.7608</v>
      </c>
      <c r="O10756" s="4">
        <f>SUM(Table16[[#This Row],[Price]]*0.95)</f>
        <v>30.950999999999997</v>
      </c>
      <c r="P10756" s="4">
        <f>SUM(Table16[[#This Row],[Price]]*0.8)</f>
        <v>26.064</v>
      </c>
      <c r="Q10756" s="4">
        <f>SUM(Table16[[#This Row],[Price]]*0.6)</f>
        <v>19.547999999999998</v>
      </c>
    </row>
    <row r="10757" spans="1:17" x14ac:dyDescent="0.25">
      <c r="A10757" t="s">
        <v>3380</v>
      </c>
      <c r="B10757">
        <v>10.23</v>
      </c>
      <c r="C10757" t="s">
        <v>8453</v>
      </c>
      <c r="D10757">
        <v>271</v>
      </c>
      <c r="E10757" t="s">
        <v>6058</v>
      </c>
      <c r="F10757" s="4">
        <v>10.23</v>
      </c>
      <c r="G10757" t="s">
        <v>8450</v>
      </c>
      <c r="J10757" s="4">
        <f>MIN(Table16[[#This Row],[Medicare Outpatient Allowable Rate]:[WPPA Inc Outpatient Allowable Rate]])</f>
        <v>0</v>
      </c>
      <c r="K10757" s="4">
        <f>MAX(Table16[[#This Row],[Blue Cross Outpatient Allowable Rate]:[WPPA Inc Outpatient Allowable Rate]])</f>
        <v>9.7185000000000006</v>
      </c>
      <c r="L10757" s="4">
        <f>SUM(Table16[[#This Row],[Price]]*4.42)</f>
        <v>45.2166</v>
      </c>
      <c r="M10757" s="4">
        <v>0</v>
      </c>
      <c r="N10757" s="4">
        <f>SUM(Table16[[#This Row],[ChargeID]]*0.76)</f>
        <v>7.7748000000000008</v>
      </c>
      <c r="O10757" s="4">
        <f>SUM(Table16[[#This Row],[Price]]*0.95)</f>
        <v>9.7185000000000006</v>
      </c>
      <c r="P10757" s="4">
        <f>SUM(Table16[[#This Row],[Price]]*0.8)</f>
        <v>8.1840000000000011</v>
      </c>
      <c r="Q10757" s="4">
        <f>SUM(Table16[[#This Row],[Price]]*0.6)</f>
        <v>6.1379999999999999</v>
      </c>
    </row>
    <row r="10758" spans="1:17" x14ac:dyDescent="0.25">
      <c r="A10758" t="s">
        <v>3380</v>
      </c>
      <c r="B10758">
        <v>35</v>
      </c>
      <c r="C10758" t="s">
        <v>8454</v>
      </c>
      <c r="D10758">
        <v>272</v>
      </c>
      <c r="E10758" t="s">
        <v>6058</v>
      </c>
      <c r="F10758" s="4">
        <v>35</v>
      </c>
      <c r="J10758" s="4">
        <f>MIN(Table16[[#This Row],[Medicare Outpatient Allowable Rate]:[WPPA Inc Outpatient Allowable Rate]])</f>
        <v>0</v>
      </c>
      <c r="K10758" s="4">
        <f>MAX(Table16[[#This Row],[Blue Cross Outpatient Allowable Rate]:[WPPA Inc Outpatient Allowable Rate]])</f>
        <v>33.25</v>
      </c>
      <c r="L10758" s="4">
        <f>SUM(Table16[[#This Row],[Price]]*4.42)</f>
        <v>154.69999999999999</v>
      </c>
      <c r="M10758" s="4">
        <v>0</v>
      </c>
      <c r="N10758" s="4">
        <f>SUM(Table16[[#This Row],[ChargeID]]*0.76)</f>
        <v>26.6</v>
      </c>
      <c r="O10758" s="4">
        <f>SUM(Table16[[#This Row],[Price]]*0.95)</f>
        <v>33.25</v>
      </c>
      <c r="P10758" s="4">
        <f>SUM(Table16[[#This Row],[Price]]*0.8)</f>
        <v>28</v>
      </c>
      <c r="Q10758" s="4">
        <f>SUM(Table16[[#This Row],[Price]]*0.6)</f>
        <v>21</v>
      </c>
    </row>
    <row r="10759" spans="1:17" x14ac:dyDescent="0.25">
      <c r="A10759" t="s">
        <v>3380</v>
      </c>
      <c r="B10759">
        <v>0</v>
      </c>
      <c r="C10759" t="s">
        <v>8455</v>
      </c>
      <c r="D10759">
        <v>270</v>
      </c>
      <c r="E10759" t="s">
        <v>6058</v>
      </c>
      <c r="F10759" s="4">
        <v>0</v>
      </c>
      <c r="J10759" s="4">
        <f>MIN(Table16[[#This Row],[Medicare Outpatient Allowable Rate]:[WPPA Inc Outpatient Allowable Rate]])</f>
        <v>0</v>
      </c>
      <c r="K10759" s="4">
        <f>MAX(Table16[[#This Row],[Blue Cross Outpatient Allowable Rate]:[WPPA Inc Outpatient Allowable Rate]])</f>
        <v>0</v>
      </c>
      <c r="L10759" s="4">
        <f>SUM(Table16[[#This Row],[Price]]*4.42)</f>
        <v>0</v>
      </c>
      <c r="M10759" s="4">
        <v>0</v>
      </c>
      <c r="N10759" s="4">
        <f>SUM(Table16[[#This Row],[ChargeID]]*0.76)</f>
        <v>0</v>
      </c>
      <c r="O10759" s="4">
        <f>SUM(Table16[[#This Row],[Price]]*0.95)</f>
        <v>0</v>
      </c>
      <c r="P10759" s="4">
        <f>SUM(Table16[[#This Row],[Price]]*0.8)</f>
        <v>0</v>
      </c>
      <c r="Q10759" s="4">
        <f>SUM(Table16[[#This Row],[Price]]*0.6)</f>
        <v>0</v>
      </c>
    </row>
    <row r="10760" spans="1:17" x14ac:dyDescent="0.25">
      <c r="A10760" t="s">
        <v>3380</v>
      </c>
      <c r="B10760">
        <v>5.55</v>
      </c>
      <c r="C10760" t="s">
        <v>8456</v>
      </c>
      <c r="D10760">
        <v>272</v>
      </c>
      <c r="E10760" t="s">
        <v>6058</v>
      </c>
      <c r="F10760" s="4">
        <v>5.55</v>
      </c>
      <c r="J10760" s="4">
        <f>MIN(Table16[[#This Row],[Medicare Outpatient Allowable Rate]:[WPPA Inc Outpatient Allowable Rate]])</f>
        <v>0</v>
      </c>
      <c r="K10760" s="4">
        <f>MAX(Table16[[#This Row],[Blue Cross Outpatient Allowable Rate]:[WPPA Inc Outpatient Allowable Rate]])</f>
        <v>5.2725</v>
      </c>
      <c r="L10760" s="4">
        <f>SUM(Table16[[#This Row],[Price]]*4.42)</f>
        <v>24.530999999999999</v>
      </c>
      <c r="M10760" s="4">
        <v>0</v>
      </c>
      <c r="N10760" s="4">
        <f>SUM(Table16[[#This Row],[ChargeID]]*0.76)</f>
        <v>4.218</v>
      </c>
      <c r="O10760" s="4">
        <f>SUM(Table16[[#This Row],[Price]]*0.95)</f>
        <v>5.2725</v>
      </c>
      <c r="P10760" s="4">
        <f>SUM(Table16[[#This Row],[Price]]*0.8)</f>
        <v>4.4400000000000004</v>
      </c>
      <c r="Q10760" s="4">
        <f>SUM(Table16[[#This Row],[Price]]*0.6)</f>
        <v>3.3299999999999996</v>
      </c>
    </row>
    <row r="10761" spans="1:17" x14ac:dyDescent="0.25">
      <c r="A10761" t="s">
        <v>3380</v>
      </c>
      <c r="B10761">
        <v>168.07</v>
      </c>
      <c r="C10761" t="s">
        <v>8457</v>
      </c>
      <c r="D10761">
        <v>270</v>
      </c>
      <c r="E10761" t="s">
        <v>8458</v>
      </c>
      <c r="F10761" s="4">
        <v>168.07</v>
      </c>
      <c r="J10761" s="4">
        <f>MIN(Table16[[#This Row],[Medicare Outpatient Allowable Rate]:[WPPA Inc Outpatient Allowable Rate]])</f>
        <v>0</v>
      </c>
      <c r="K10761" s="4">
        <f>MAX(Table16[[#This Row],[Blue Cross Outpatient Allowable Rate]:[WPPA Inc Outpatient Allowable Rate]])</f>
        <v>159.66649999999998</v>
      </c>
      <c r="L10761" s="4">
        <f>SUM(Table16[[#This Row],[Price]]*4.42)</f>
        <v>742.86939999999993</v>
      </c>
      <c r="M10761" s="4">
        <v>0</v>
      </c>
      <c r="N10761" s="4">
        <f>SUM(Table16[[#This Row],[ChargeID]]*0.76)</f>
        <v>127.7332</v>
      </c>
      <c r="O10761" s="4">
        <f>SUM(Table16[[#This Row],[Price]]*0.95)</f>
        <v>159.66649999999998</v>
      </c>
      <c r="P10761" s="4">
        <f>SUM(Table16[[#This Row],[Price]]*0.8)</f>
        <v>134.45599999999999</v>
      </c>
      <c r="Q10761" s="4">
        <f>SUM(Table16[[#This Row],[Price]]*0.6)</f>
        <v>100.842</v>
      </c>
    </row>
    <row r="10762" spans="1:17" x14ac:dyDescent="0.25">
      <c r="A10762" t="s">
        <v>3380</v>
      </c>
      <c r="B10762">
        <v>186.34</v>
      </c>
      <c r="C10762" t="s">
        <v>8459</v>
      </c>
      <c r="D10762">
        <v>272</v>
      </c>
      <c r="E10762" t="s">
        <v>6058</v>
      </c>
      <c r="F10762" s="4">
        <v>186.34</v>
      </c>
      <c r="J10762" s="4">
        <f>MIN(Table16[[#This Row],[Medicare Outpatient Allowable Rate]:[WPPA Inc Outpatient Allowable Rate]])</f>
        <v>0</v>
      </c>
      <c r="K10762" s="4">
        <f>MAX(Table16[[#This Row],[Blue Cross Outpatient Allowable Rate]:[WPPA Inc Outpatient Allowable Rate]])</f>
        <v>177.023</v>
      </c>
      <c r="L10762" s="4">
        <f>SUM(Table16[[#This Row],[Price]]*4.42)</f>
        <v>823.62279999999998</v>
      </c>
      <c r="M10762" s="4">
        <v>0</v>
      </c>
      <c r="N10762" s="4">
        <f>SUM(Table16[[#This Row],[ChargeID]]*0.76)</f>
        <v>141.61840000000001</v>
      </c>
      <c r="O10762" s="4">
        <f>SUM(Table16[[#This Row],[Price]]*0.95)</f>
        <v>177.023</v>
      </c>
      <c r="P10762" s="4">
        <f>SUM(Table16[[#This Row],[Price]]*0.8)</f>
        <v>149.072</v>
      </c>
      <c r="Q10762" s="4">
        <f>SUM(Table16[[#This Row],[Price]]*0.6)</f>
        <v>111.804</v>
      </c>
    </row>
    <row r="10763" spans="1:17" x14ac:dyDescent="0.25">
      <c r="A10763" t="s">
        <v>3380</v>
      </c>
      <c r="B10763">
        <v>2.61</v>
      </c>
      <c r="C10763" t="s">
        <v>8460</v>
      </c>
      <c r="D10763">
        <v>270</v>
      </c>
      <c r="E10763" t="s">
        <v>6058</v>
      </c>
      <c r="F10763" s="4">
        <v>2.61</v>
      </c>
      <c r="J10763" s="4">
        <f>MIN(Table16[[#This Row],[Medicare Outpatient Allowable Rate]:[WPPA Inc Outpatient Allowable Rate]])</f>
        <v>0</v>
      </c>
      <c r="K10763" s="4">
        <f>MAX(Table16[[#This Row],[Blue Cross Outpatient Allowable Rate]:[WPPA Inc Outpatient Allowable Rate]])</f>
        <v>2.4794999999999998</v>
      </c>
      <c r="L10763" s="4">
        <f>SUM(Table16[[#This Row],[Price]]*4.42)</f>
        <v>11.536199999999999</v>
      </c>
      <c r="M10763" s="4">
        <v>0</v>
      </c>
      <c r="N10763" s="4">
        <f>SUM(Table16[[#This Row],[ChargeID]]*0.76)</f>
        <v>1.9836</v>
      </c>
      <c r="O10763" s="4">
        <f>SUM(Table16[[#This Row],[Price]]*0.95)</f>
        <v>2.4794999999999998</v>
      </c>
      <c r="P10763" s="4">
        <f>SUM(Table16[[#This Row],[Price]]*0.8)</f>
        <v>2.0880000000000001</v>
      </c>
      <c r="Q10763" s="4">
        <f>SUM(Table16[[#This Row],[Price]]*0.6)</f>
        <v>1.5659999999999998</v>
      </c>
    </row>
    <row r="10764" spans="1:17" x14ac:dyDescent="0.25">
      <c r="A10764" t="s">
        <v>3380</v>
      </c>
      <c r="B10764">
        <v>0</v>
      </c>
      <c r="C10764" t="s">
        <v>8461</v>
      </c>
      <c r="D10764">
        <v>272</v>
      </c>
      <c r="E10764" t="s">
        <v>6058</v>
      </c>
      <c r="F10764" s="4">
        <v>0</v>
      </c>
      <c r="J10764" s="4">
        <f>MIN(Table16[[#This Row],[Medicare Outpatient Allowable Rate]:[WPPA Inc Outpatient Allowable Rate]])</f>
        <v>0</v>
      </c>
      <c r="K10764" s="4">
        <f>MAX(Table16[[#This Row],[Blue Cross Outpatient Allowable Rate]:[WPPA Inc Outpatient Allowable Rate]])</f>
        <v>0</v>
      </c>
      <c r="L10764" s="4">
        <f>SUM(Table16[[#This Row],[Price]]*4.42)</f>
        <v>0</v>
      </c>
      <c r="M10764" s="4">
        <v>0</v>
      </c>
      <c r="N10764" s="4">
        <f>SUM(Table16[[#This Row],[ChargeID]]*0.76)</f>
        <v>0</v>
      </c>
      <c r="O10764" s="4">
        <f>SUM(Table16[[#This Row],[Price]]*0.95)</f>
        <v>0</v>
      </c>
      <c r="P10764" s="4">
        <f>SUM(Table16[[#This Row],[Price]]*0.8)</f>
        <v>0</v>
      </c>
      <c r="Q10764" s="4">
        <f>SUM(Table16[[#This Row],[Price]]*0.6)</f>
        <v>0</v>
      </c>
    </row>
    <row r="10765" spans="1:17" x14ac:dyDescent="0.25">
      <c r="A10765" t="s">
        <v>3380</v>
      </c>
      <c r="B10765">
        <v>5.81</v>
      </c>
      <c r="C10765" t="s">
        <v>8462</v>
      </c>
      <c r="D10765">
        <v>272</v>
      </c>
      <c r="E10765" t="s">
        <v>6058</v>
      </c>
      <c r="F10765" s="4">
        <v>5.81</v>
      </c>
      <c r="J10765" s="4">
        <f>MIN(Table16[[#This Row],[Medicare Outpatient Allowable Rate]:[WPPA Inc Outpatient Allowable Rate]])</f>
        <v>0</v>
      </c>
      <c r="K10765" s="4">
        <f>MAX(Table16[[#This Row],[Blue Cross Outpatient Allowable Rate]:[WPPA Inc Outpatient Allowable Rate]])</f>
        <v>5.519499999999999</v>
      </c>
      <c r="L10765" s="4">
        <f>SUM(Table16[[#This Row],[Price]]*4.42)</f>
        <v>25.680199999999999</v>
      </c>
      <c r="M10765" s="4">
        <v>0</v>
      </c>
      <c r="N10765" s="4">
        <f>SUM(Table16[[#This Row],[ChargeID]]*0.76)</f>
        <v>4.4155999999999995</v>
      </c>
      <c r="O10765" s="4">
        <f>SUM(Table16[[#This Row],[Price]]*0.95)</f>
        <v>5.519499999999999</v>
      </c>
      <c r="P10765" s="4">
        <f>SUM(Table16[[#This Row],[Price]]*0.8)</f>
        <v>4.6479999999999997</v>
      </c>
      <c r="Q10765" s="4">
        <f>SUM(Table16[[#This Row],[Price]]*0.6)</f>
        <v>3.4859999999999998</v>
      </c>
    </row>
    <row r="10766" spans="1:17" x14ac:dyDescent="0.25">
      <c r="A10766" t="s">
        <v>3380</v>
      </c>
      <c r="B10766">
        <v>17.12</v>
      </c>
      <c r="C10766" t="s">
        <v>8463</v>
      </c>
      <c r="D10766">
        <v>270</v>
      </c>
      <c r="E10766" t="s">
        <v>6058</v>
      </c>
      <c r="F10766" s="4">
        <v>17.12</v>
      </c>
      <c r="J10766" s="4">
        <f>MIN(Table16[[#This Row],[Medicare Outpatient Allowable Rate]:[WPPA Inc Outpatient Allowable Rate]])</f>
        <v>0</v>
      </c>
      <c r="K10766" s="4">
        <f>MAX(Table16[[#This Row],[Blue Cross Outpatient Allowable Rate]:[WPPA Inc Outpatient Allowable Rate]])</f>
        <v>16.263999999999999</v>
      </c>
      <c r="L10766" s="4">
        <f>SUM(Table16[[#This Row],[Price]]*4.42)</f>
        <v>75.670400000000001</v>
      </c>
      <c r="M10766" s="4">
        <v>0</v>
      </c>
      <c r="N10766" s="4">
        <f>SUM(Table16[[#This Row],[ChargeID]]*0.76)</f>
        <v>13.011200000000001</v>
      </c>
      <c r="O10766" s="4">
        <f>SUM(Table16[[#This Row],[Price]]*0.95)</f>
        <v>16.263999999999999</v>
      </c>
      <c r="P10766" s="4">
        <f>SUM(Table16[[#This Row],[Price]]*0.8)</f>
        <v>13.696000000000002</v>
      </c>
      <c r="Q10766" s="4">
        <f>SUM(Table16[[#This Row],[Price]]*0.6)</f>
        <v>10.272</v>
      </c>
    </row>
    <row r="10767" spans="1:17" x14ac:dyDescent="0.25">
      <c r="A10767" t="s">
        <v>3380</v>
      </c>
      <c r="B10767">
        <v>21.74</v>
      </c>
      <c r="C10767" t="s">
        <v>8464</v>
      </c>
      <c r="D10767">
        <v>272</v>
      </c>
      <c r="E10767" t="s">
        <v>6058</v>
      </c>
      <c r="F10767" s="4">
        <v>21.74</v>
      </c>
      <c r="J10767" s="4">
        <f>MIN(Table16[[#This Row],[Medicare Outpatient Allowable Rate]:[WPPA Inc Outpatient Allowable Rate]])</f>
        <v>0</v>
      </c>
      <c r="K10767" s="4">
        <f>MAX(Table16[[#This Row],[Blue Cross Outpatient Allowable Rate]:[WPPA Inc Outpatient Allowable Rate]])</f>
        <v>20.652999999999999</v>
      </c>
      <c r="L10767" s="4">
        <f>SUM(Table16[[#This Row],[Price]]*4.42)</f>
        <v>96.090799999999987</v>
      </c>
      <c r="M10767" s="4">
        <v>0</v>
      </c>
      <c r="N10767" s="4">
        <f>SUM(Table16[[#This Row],[ChargeID]]*0.76)</f>
        <v>16.522399999999998</v>
      </c>
      <c r="O10767" s="4">
        <f>SUM(Table16[[#This Row],[Price]]*0.95)</f>
        <v>20.652999999999999</v>
      </c>
      <c r="P10767" s="4">
        <f>SUM(Table16[[#This Row],[Price]]*0.8)</f>
        <v>17.391999999999999</v>
      </c>
      <c r="Q10767" s="4">
        <f>SUM(Table16[[#This Row],[Price]]*0.6)</f>
        <v>13.043999999999999</v>
      </c>
    </row>
    <row r="10768" spans="1:17" x14ac:dyDescent="0.25">
      <c r="A10768" t="s">
        <v>3380</v>
      </c>
      <c r="B10768">
        <v>163.21</v>
      </c>
      <c r="C10768" t="s">
        <v>8465</v>
      </c>
      <c r="D10768">
        <v>272</v>
      </c>
      <c r="E10768" t="s">
        <v>6058</v>
      </c>
      <c r="F10768" s="4">
        <v>163.21</v>
      </c>
      <c r="J10768" s="4">
        <f>MIN(Table16[[#This Row],[Medicare Outpatient Allowable Rate]:[WPPA Inc Outpatient Allowable Rate]])</f>
        <v>0</v>
      </c>
      <c r="K10768" s="4">
        <f>MAX(Table16[[#This Row],[Blue Cross Outpatient Allowable Rate]:[WPPA Inc Outpatient Allowable Rate]])</f>
        <v>155.04949999999999</v>
      </c>
      <c r="L10768" s="4">
        <f>SUM(Table16[[#This Row],[Price]]*4.42)</f>
        <v>721.38819999999998</v>
      </c>
      <c r="M10768" s="4">
        <v>0</v>
      </c>
      <c r="N10768" s="4">
        <f>SUM(Table16[[#This Row],[ChargeID]]*0.76)</f>
        <v>124.03960000000001</v>
      </c>
      <c r="O10768" s="4">
        <f>SUM(Table16[[#This Row],[Price]]*0.95)</f>
        <v>155.04949999999999</v>
      </c>
      <c r="P10768" s="4">
        <f>SUM(Table16[[#This Row],[Price]]*0.8)</f>
        <v>130.56800000000001</v>
      </c>
      <c r="Q10768" s="4">
        <f>SUM(Table16[[#This Row],[Price]]*0.6)</f>
        <v>97.926000000000002</v>
      </c>
    </row>
    <row r="10769" spans="1:17" x14ac:dyDescent="0.25">
      <c r="A10769" t="s">
        <v>3380</v>
      </c>
      <c r="B10769">
        <v>30.35</v>
      </c>
      <c r="C10769" t="s">
        <v>12282</v>
      </c>
      <c r="D10769">
        <v>271</v>
      </c>
      <c r="E10769" t="s">
        <v>6058</v>
      </c>
      <c r="F10769" s="4">
        <v>30.35</v>
      </c>
      <c r="J10769" s="4">
        <f>MIN(Table16[[#This Row],[Medicare Outpatient Allowable Rate]:[WPPA Inc Outpatient Allowable Rate]])</f>
        <v>0</v>
      </c>
      <c r="K10769" s="4">
        <f>MAX(Table16[[#This Row],[Blue Cross Outpatient Allowable Rate]:[WPPA Inc Outpatient Allowable Rate]])</f>
        <v>28.8325</v>
      </c>
      <c r="L10769" s="4">
        <f>SUM(Table16[[#This Row],[Price]]*4.42)</f>
        <v>134.14699999999999</v>
      </c>
      <c r="M10769" s="4">
        <v>0</v>
      </c>
      <c r="N10769" s="4">
        <f>SUM(Table16[[#This Row],[ChargeID]]*0.76)</f>
        <v>23.066000000000003</v>
      </c>
      <c r="O10769" s="4">
        <f>SUM(Table16[[#This Row],[Price]]*0.95)</f>
        <v>28.8325</v>
      </c>
      <c r="P10769" s="4">
        <f>SUM(Table16[[#This Row],[Price]]*0.8)</f>
        <v>24.28</v>
      </c>
      <c r="Q10769" s="4">
        <f>SUM(Table16[[#This Row],[Price]]*0.6)</f>
        <v>18.21</v>
      </c>
    </row>
    <row r="10770" spans="1:17" x14ac:dyDescent="0.25">
      <c r="A10770" t="s">
        <v>3380</v>
      </c>
      <c r="B10770">
        <v>6.32</v>
      </c>
      <c r="C10770" t="s">
        <v>8466</v>
      </c>
      <c r="D10770">
        <v>270</v>
      </c>
      <c r="E10770" t="s">
        <v>6058</v>
      </c>
      <c r="F10770" s="4">
        <v>6.32</v>
      </c>
      <c r="J10770" s="4">
        <f>MIN(Table16[[#This Row],[Medicare Outpatient Allowable Rate]:[WPPA Inc Outpatient Allowable Rate]])</f>
        <v>0</v>
      </c>
      <c r="K10770" s="4">
        <f>MAX(Table16[[#This Row],[Blue Cross Outpatient Allowable Rate]:[WPPA Inc Outpatient Allowable Rate]])</f>
        <v>6.0039999999999996</v>
      </c>
      <c r="L10770" s="4">
        <f>SUM(Table16[[#This Row],[Price]]*4.42)</f>
        <v>27.9344</v>
      </c>
      <c r="M10770" s="4">
        <v>0</v>
      </c>
      <c r="N10770" s="4">
        <f>SUM(Table16[[#This Row],[ChargeID]]*0.76)</f>
        <v>4.8032000000000004</v>
      </c>
      <c r="O10770" s="4">
        <f>SUM(Table16[[#This Row],[Price]]*0.95)</f>
        <v>6.0039999999999996</v>
      </c>
      <c r="P10770" s="4">
        <f>SUM(Table16[[#This Row],[Price]]*0.8)</f>
        <v>5.0560000000000009</v>
      </c>
      <c r="Q10770" s="4">
        <f>SUM(Table16[[#This Row],[Price]]*0.6)</f>
        <v>3.7919999999999998</v>
      </c>
    </row>
    <row r="10771" spans="1:17" x14ac:dyDescent="0.25">
      <c r="A10771" t="s">
        <v>3380</v>
      </c>
      <c r="B10771">
        <v>0</v>
      </c>
      <c r="C10771" t="s">
        <v>8467</v>
      </c>
      <c r="D10771">
        <v>271</v>
      </c>
      <c r="E10771" t="s">
        <v>6058</v>
      </c>
      <c r="F10771" s="4">
        <v>0</v>
      </c>
      <c r="G10771" t="s">
        <v>8328</v>
      </c>
      <c r="J10771" s="4">
        <f>MIN(Table16[[#This Row],[Medicare Outpatient Allowable Rate]:[WPPA Inc Outpatient Allowable Rate]])</f>
        <v>0</v>
      </c>
      <c r="K10771" s="4">
        <f>MAX(Table16[[#This Row],[Blue Cross Outpatient Allowable Rate]:[WPPA Inc Outpatient Allowable Rate]])</f>
        <v>0</v>
      </c>
      <c r="L10771" s="4">
        <f>SUM(Table16[[#This Row],[Price]]*4.42)</f>
        <v>0</v>
      </c>
      <c r="M10771" s="4">
        <v>0</v>
      </c>
      <c r="N10771" s="4">
        <f>SUM(Table16[[#This Row],[ChargeID]]*0.76)</f>
        <v>0</v>
      </c>
      <c r="O10771" s="4">
        <f>SUM(Table16[[#This Row],[Price]]*0.95)</f>
        <v>0</v>
      </c>
      <c r="P10771" s="4">
        <f>SUM(Table16[[#This Row],[Price]]*0.8)</f>
        <v>0</v>
      </c>
      <c r="Q10771" s="4">
        <f>SUM(Table16[[#This Row],[Price]]*0.6)</f>
        <v>0</v>
      </c>
    </row>
    <row r="10772" spans="1:17" x14ac:dyDescent="0.25">
      <c r="A10772" t="s">
        <v>3380</v>
      </c>
      <c r="B10772">
        <v>2.17</v>
      </c>
      <c r="C10772" t="s">
        <v>8468</v>
      </c>
      <c r="D10772">
        <v>271</v>
      </c>
      <c r="E10772" t="s">
        <v>6058</v>
      </c>
      <c r="F10772" s="4">
        <v>2.17</v>
      </c>
      <c r="J10772" s="4">
        <f>MIN(Table16[[#This Row],[Medicare Outpatient Allowable Rate]:[WPPA Inc Outpatient Allowable Rate]])</f>
        <v>0</v>
      </c>
      <c r="K10772" s="4">
        <f>MAX(Table16[[#This Row],[Blue Cross Outpatient Allowable Rate]:[WPPA Inc Outpatient Allowable Rate]])</f>
        <v>2.0614999999999997</v>
      </c>
      <c r="L10772" s="4">
        <f>SUM(Table16[[#This Row],[Price]]*4.42)</f>
        <v>9.5914000000000001</v>
      </c>
      <c r="M10772" s="4">
        <v>0</v>
      </c>
      <c r="N10772" s="4">
        <f>SUM(Table16[[#This Row],[ChargeID]]*0.76)</f>
        <v>1.6492</v>
      </c>
      <c r="O10772" s="4">
        <f>SUM(Table16[[#This Row],[Price]]*0.95)</f>
        <v>2.0614999999999997</v>
      </c>
      <c r="P10772" s="4">
        <f>SUM(Table16[[#This Row],[Price]]*0.8)</f>
        <v>1.736</v>
      </c>
      <c r="Q10772" s="4">
        <f>SUM(Table16[[#This Row],[Price]]*0.6)</f>
        <v>1.3019999999999998</v>
      </c>
    </row>
    <row r="10773" spans="1:17" x14ac:dyDescent="0.25">
      <c r="A10773" t="s">
        <v>3380</v>
      </c>
      <c r="B10773">
        <v>0</v>
      </c>
      <c r="C10773" t="s">
        <v>8469</v>
      </c>
      <c r="D10773">
        <v>270</v>
      </c>
      <c r="E10773" t="s">
        <v>6252</v>
      </c>
      <c r="F10773" s="4">
        <v>0</v>
      </c>
      <c r="J10773" s="4">
        <f>MIN(Table16[[#This Row],[Medicare Outpatient Allowable Rate]:[WPPA Inc Outpatient Allowable Rate]])</f>
        <v>0</v>
      </c>
      <c r="K10773" s="4">
        <f>MAX(Table16[[#This Row],[Blue Cross Outpatient Allowable Rate]:[WPPA Inc Outpatient Allowable Rate]])</f>
        <v>0</v>
      </c>
      <c r="L10773" s="4">
        <f>SUM(Table16[[#This Row],[Price]]*4.42)</f>
        <v>0</v>
      </c>
      <c r="M10773" s="4">
        <v>0</v>
      </c>
      <c r="N10773" s="4">
        <f>SUM(Table16[[#This Row],[ChargeID]]*0.76)</f>
        <v>0</v>
      </c>
      <c r="O10773" s="4">
        <f>SUM(Table16[[#This Row],[Price]]*0.95)</f>
        <v>0</v>
      </c>
      <c r="P10773" s="4">
        <f>SUM(Table16[[#This Row],[Price]]*0.8)</f>
        <v>0</v>
      </c>
      <c r="Q10773" s="4">
        <f>SUM(Table16[[#This Row],[Price]]*0.6)</f>
        <v>0</v>
      </c>
    </row>
    <row r="10774" spans="1:17" x14ac:dyDescent="0.25">
      <c r="A10774" t="s">
        <v>3380</v>
      </c>
      <c r="B10774">
        <v>30.17</v>
      </c>
      <c r="C10774" t="s">
        <v>8470</v>
      </c>
      <c r="D10774">
        <v>270</v>
      </c>
      <c r="E10774" t="s">
        <v>6058</v>
      </c>
      <c r="F10774" s="4">
        <v>30.17</v>
      </c>
      <c r="J10774" s="4">
        <f>MIN(Table16[[#This Row],[Medicare Outpatient Allowable Rate]:[WPPA Inc Outpatient Allowable Rate]])</f>
        <v>0</v>
      </c>
      <c r="K10774" s="4">
        <f>MAX(Table16[[#This Row],[Blue Cross Outpatient Allowable Rate]:[WPPA Inc Outpatient Allowable Rate]])</f>
        <v>28.6615</v>
      </c>
      <c r="L10774" s="4">
        <f>SUM(Table16[[#This Row],[Price]]*4.42)</f>
        <v>133.35140000000001</v>
      </c>
      <c r="M10774" s="4">
        <v>0</v>
      </c>
      <c r="N10774" s="4">
        <f>SUM(Table16[[#This Row],[ChargeID]]*0.76)</f>
        <v>22.929200000000002</v>
      </c>
      <c r="O10774" s="4">
        <f>SUM(Table16[[#This Row],[Price]]*0.95)</f>
        <v>28.6615</v>
      </c>
      <c r="P10774" s="4">
        <f>SUM(Table16[[#This Row],[Price]]*0.8)</f>
        <v>24.136000000000003</v>
      </c>
      <c r="Q10774" s="4">
        <f>SUM(Table16[[#This Row],[Price]]*0.6)</f>
        <v>18.102</v>
      </c>
    </row>
    <row r="10775" spans="1:17" x14ac:dyDescent="0.25">
      <c r="A10775" t="s">
        <v>3380</v>
      </c>
      <c r="B10775">
        <v>3.51</v>
      </c>
      <c r="C10775" t="s">
        <v>8471</v>
      </c>
      <c r="D10775">
        <v>272</v>
      </c>
      <c r="E10775" t="s">
        <v>6058</v>
      </c>
      <c r="F10775" s="4">
        <v>3.51</v>
      </c>
      <c r="J10775" s="4">
        <f>MIN(Table16[[#This Row],[Medicare Outpatient Allowable Rate]:[WPPA Inc Outpatient Allowable Rate]])</f>
        <v>0</v>
      </c>
      <c r="K10775" s="4">
        <f>MAX(Table16[[#This Row],[Blue Cross Outpatient Allowable Rate]:[WPPA Inc Outpatient Allowable Rate]])</f>
        <v>3.3344999999999998</v>
      </c>
      <c r="L10775" s="4">
        <f>SUM(Table16[[#This Row],[Price]]*4.42)</f>
        <v>15.514199999999999</v>
      </c>
      <c r="M10775" s="4">
        <v>0</v>
      </c>
      <c r="N10775" s="4">
        <f>SUM(Table16[[#This Row],[ChargeID]]*0.76)</f>
        <v>2.6675999999999997</v>
      </c>
      <c r="O10775" s="4">
        <f>SUM(Table16[[#This Row],[Price]]*0.95)</f>
        <v>3.3344999999999998</v>
      </c>
      <c r="P10775" s="4">
        <f>SUM(Table16[[#This Row],[Price]]*0.8)</f>
        <v>2.8079999999999998</v>
      </c>
      <c r="Q10775" s="4">
        <f>SUM(Table16[[#This Row],[Price]]*0.6)</f>
        <v>2.1059999999999999</v>
      </c>
    </row>
    <row r="10776" spans="1:17" x14ac:dyDescent="0.25">
      <c r="A10776" t="s">
        <v>3380</v>
      </c>
      <c r="B10776">
        <v>0</v>
      </c>
      <c r="C10776" t="s">
        <v>8472</v>
      </c>
      <c r="D10776">
        <v>271</v>
      </c>
      <c r="E10776" t="s">
        <v>6476</v>
      </c>
      <c r="F10776" s="4">
        <v>0</v>
      </c>
      <c r="G10776" t="s">
        <v>8328</v>
      </c>
      <c r="J10776" s="4">
        <f>MIN(Table16[[#This Row],[Medicare Outpatient Allowable Rate]:[WPPA Inc Outpatient Allowable Rate]])</f>
        <v>0</v>
      </c>
      <c r="K10776" s="4">
        <f>MAX(Table16[[#This Row],[Blue Cross Outpatient Allowable Rate]:[WPPA Inc Outpatient Allowable Rate]])</f>
        <v>0</v>
      </c>
      <c r="L10776" s="4">
        <f>SUM(Table16[[#This Row],[Price]]*4.42)</f>
        <v>0</v>
      </c>
      <c r="M10776" s="4">
        <v>0</v>
      </c>
      <c r="N10776" s="4">
        <f>SUM(Table16[[#This Row],[ChargeID]]*0.76)</f>
        <v>0</v>
      </c>
      <c r="O10776" s="4">
        <f>SUM(Table16[[#This Row],[Price]]*0.95)</f>
        <v>0</v>
      </c>
      <c r="P10776" s="4">
        <f>SUM(Table16[[#This Row],[Price]]*0.8)</f>
        <v>0</v>
      </c>
      <c r="Q10776" s="4">
        <f>SUM(Table16[[#This Row],[Price]]*0.6)</f>
        <v>0</v>
      </c>
    </row>
    <row r="10777" spans="1:17" x14ac:dyDescent="0.25">
      <c r="A10777" t="s">
        <v>3380</v>
      </c>
      <c r="B10777">
        <v>233.94</v>
      </c>
      <c r="C10777" t="s">
        <v>8473</v>
      </c>
      <c r="D10777">
        <v>278</v>
      </c>
      <c r="E10777" t="s">
        <v>6058</v>
      </c>
      <c r="F10777" s="4">
        <v>233.94</v>
      </c>
      <c r="G10777" t="s">
        <v>8474</v>
      </c>
      <c r="J10777" s="4">
        <f>MIN(Table16[[#This Row],[Medicare Outpatient Allowable Rate]:[WPPA Inc Outpatient Allowable Rate]])</f>
        <v>0</v>
      </c>
      <c r="K10777" s="4">
        <f>MAX(Table16[[#This Row],[Blue Cross Outpatient Allowable Rate]:[WPPA Inc Outpatient Allowable Rate]])</f>
        <v>222.24299999999999</v>
      </c>
      <c r="L10777" s="4">
        <f>SUM(Table16[[#This Row],[Price]]*4.42)</f>
        <v>1034.0147999999999</v>
      </c>
      <c r="M10777" s="4">
        <v>0</v>
      </c>
      <c r="N10777" s="4">
        <f>SUM(Table16[[#This Row],[ChargeID]]*0.76)</f>
        <v>177.7944</v>
      </c>
      <c r="O10777" s="4">
        <f>SUM(Table16[[#This Row],[Price]]*0.95)</f>
        <v>222.24299999999999</v>
      </c>
      <c r="P10777" s="4">
        <f>SUM(Table16[[#This Row],[Price]]*0.8)</f>
        <v>187.15200000000002</v>
      </c>
      <c r="Q10777" s="4">
        <f>SUM(Table16[[#This Row],[Price]]*0.6)</f>
        <v>140.364</v>
      </c>
    </row>
    <row r="10778" spans="1:17" x14ac:dyDescent="0.25">
      <c r="A10778" t="s">
        <v>3380</v>
      </c>
      <c r="B10778">
        <v>39.380000000000003</v>
      </c>
      <c r="C10778" t="s">
        <v>8475</v>
      </c>
      <c r="D10778">
        <v>272</v>
      </c>
      <c r="E10778" t="s">
        <v>6058</v>
      </c>
      <c r="F10778" s="4">
        <v>39.380000000000003</v>
      </c>
      <c r="J10778" s="4">
        <f>MIN(Table16[[#This Row],[Medicare Outpatient Allowable Rate]:[WPPA Inc Outpatient Allowable Rate]])</f>
        <v>0</v>
      </c>
      <c r="K10778" s="4">
        <f>MAX(Table16[[#This Row],[Blue Cross Outpatient Allowable Rate]:[WPPA Inc Outpatient Allowable Rate]])</f>
        <v>37.411000000000001</v>
      </c>
      <c r="L10778" s="4">
        <f>SUM(Table16[[#This Row],[Price]]*4.42)</f>
        <v>174.05960000000002</v>
      </c>
      <c r="M10778" s="4">
        <v>0</v>
      </c>
      <c r="N10778" s="4">
        <f>SUM(Table16[[#This Row],[ChargeID]]*0.76)</f>
        <v>29.928800000000003</v>
      </c>
      <c r="O10778" s="4">
        <f>SUM(Table16[[#This Row],[Price]]*0.95)</f>
        <v>37.411000000000001</v>
      </c>
      <c r="P10778" s="4">
        <f>SUM(Table16[[#This Row],[Price]]*0.8)</f>
        <v>31.504000000000005</v>
      </c>
      <c r="Q10778" s="4">
        <f>SUM(Table16[[#This Row],[Price]]*0.6)</f>
        <v>23.628</v>
      </c>
    </row>
    <row r="10779" spans="1:17" x14ac:dyDescent="0.25">
      <c r="A10779" t="s">
        <v>3380</v>
      </c>
      <c r="B10779">
        <v>15.99</v>
      </c>
      <c r="C10779" t="s">
        <v>8476</v>
      </c>
      <c r="D10779">
        <v>274</v>
      </c>
      <c r="E10779" t="s">
        <v>6058</v>
      </c>
      <c r="F10779" s="4">
        <v>15.99</v>
      </c>
      <c r="G10779" t="s">
        <v>8347</v>
      </c>
      <c r="J10779" s="4">
        <f>MIN(Table16[[#This Row],[Medicare Outpatient Allowable Rate]:[WPPA Inc Outpatient Allowable Rate]])</f>
        <v>0</v>
      </c>
      <c r="K10779" s="4">
        <f>MAX(Table16[[#This Row],[Blue Cross Outpatient Allowable Rate]:[WPPA Inc Outpatient Allowable Rate]])</f>
        <v>15.1905</v>
      </c>
      <c r="L10779" s="4">
        <f>SUM(Table16[[#This Row],[Price]]*4.42)</f>
        <v>70.675799999999995</v>
      </c>
      <c r="M10779" s="4">
        <v>0</v>
      </c>
      <c r="N10779" s="4">
        <f>SUM(Table16[[#This Row],[ChargeID]]*0.76)</f>
        <v>12.1524</v>
      </c>
      <c r="O10779" s="4">
        <f>SUM(Table16[[#This Row],[Price]]*0.95)</f>
        <v>15.1905</v>
      </c>
      <c r="P10779" s="4">
        <f>SUM(Table16[[#This Row],[Price]]*0.8)</f>
        <v>12.792000000000002</v>
      </c>
      <c r="Q10779" s="4">
        <f>SUM(Table16[[#This Row],[Price]]*0.6)</f>
        <v>9.5939999999999994</v>
      </c>
    </row>
    <row r="10780" spans="1:17" x14ac:dyDescent="0.25">
      <c r="A10780" t="s">
        <v>3380</v>
      </c>
      <c r="B10780">
        <v>9.75</v>
      </c>
      <c r="C10780" t="s">
        <v>8477</v>
      </c>
      <c r="D10780">
        <v>271</v>
      </c>
      <c r="E10780" t="s">
        <v>6058</v>
      </c>
      <c r="F10780" s="4">
        <v>9.75</v>
      </c>
      <c r="J10780" s="4">
        <f>MIN(Table16[[#This Row],[Medicare Outpatient Allowable Rate]:[WPPA Inc Outpatient Allowable Rate]])</f>
        <v>0</v>
      </c>
      <c r="K10780" s="4">
        <f>MAX(Table16[[#This Row],[Blue Cross Outpatient Allowable Rate]:[WPPA Inc Outpatient Allowable Rate]])</f>
        <v>9.2624999999999993</v>
      </c>
      <c r="L10780" s="4">
        <f>SUM(Table16[[#This Row],[Price]]*4.42)</f>
        <v>43.094999999999999</v>
      </c>
      <c r="M10780" s="4">
        <v>0</v>
      </c>
      <c r="N10780" s="4">
        <f>SUM(Table16[[#This Row],[ChargeID]]*0.76)</f>
        <v>7.41</v>
      </c>
      <c r="O10780" s="4">
        <f>SUM(Table16[[#This Row],[Price]]*0.95)</f>
        <v>9.2624999999999993</v>
      </c>
      <c r="P10780" s="4">
        <f>SUM(Table16[[#This Row],[Price]]*0.8)</f>
        <v>7.8000000000000007</v>
      </c>
      <c r="Q10780" s="4">
        <f>SUM(Table16[[#This Row],[Price]]*0.6)</f>
        <v>5.85</v>
      </c>
    </row>
    <row r="10781" spans="1:17" x14ac:dyDescent="0.25">
      <c r="A10781" t="s">
        <v>3380</v>
      </c>
      <c r="B10781">
        <v>47.9</v>
      </c>
      <c r="C10781" t="s">
        <v>8478</v>
      </c>
      <c r="D10781">
        <v>270</v>
      </c>
      <c r="E10781" t="s">
        <v>6058</v>
      </c>
      <c r="F10781" s="4">
        <v>47.9</v>
      </c>
      <c r="G10781" t="s">
        <v>8479</v>
      </c>
      <c r="J10781" s="4">
        <f>MIN(Table16[[#This Row],[Medicare Outpatient Allowable Rate]:[WPPA Inc Outpatient Allowable Rate]])</f>
        <v>28.74</v>
      </c>
      <c r="K10781" s="4">
        <f>MAX(Table16[[#This Row],[Blue Cross Outpatient Allowable Rate]:[WPPA Inc Outpatient Allowable Rate]])</f>
        <v>76.38</v>
      </c>
      <c r="L10781" s="4">
        <f>SUM(Table16[[#This Row],[Price]]*4.42)</f>
        <v>211.71799999999999</v>
      </c>
      <c r="M10781" s="4">
        <v>76.38</v>
      </c>
      <c r="N10781" s="4">
        <f>SUM(Table16[[#This Row],[ChargeID]]*0.76)</f>
        <v>36.403999999999996</v>
      </c>
      <c r="O10781" s="4">
        <f>SUM(Table16[[#This Row],[Price]]*0.95)</f>
        <v>45.504999999999995</v>
      </c>
      <c r="P10781" s="4">
        <f>SUM(Table16[[#This Row],[Price]]*0.8)</f>
        <v>38.32</v>
      </c>
      <c r="Q10781" s="4">
        <f>SUM(Table16[[#This Row],[Price]]*0.6)</f>
        <v>28.74</v>
      </c>
    </row>
    <row r="10782" spans="1:17" x14ac:dyDescent="0.25">
      <c r="A10782" t="s">
        <v>3380</v>
      </c>
      <c r="B10782">
        <v>69.02</v>
      </c>
      <c r="C10782" t="s">
        <v>8480</v>
      </c>
      <c r="D10782">
        <v>271</v>
      </c>
      <c r="E10782" t="s">
        <v>6266</v>
      </c>
      <c r="F10782" s="4">
        <v>69.02</v>
      </c>
      <c r="J10782" s="4">
        <f>MIN(Table16[[#This Row],[Medicare Outpatient Allowable Rate]:[WPPA Inc Outpatient Allowable Rate]])</f>
        <v>0</v>
      </c>
      <c r="K10782" s="4">
        <f>MAX(Table16[[#This Row],[Blue Cross Outpatient Allowable Rate]:[WPPA Inc Outpatient Allowable Rate]])</f>
        <v>65.568999999999988</v>
      </c>
      <c r="L10782" s="4">
        <f>SUM(Table16[[#This Row],[Price]]*4.42)</f>
        <v>305.0684</v>
      </c>
      <c r="M10782" s="4">
        <v>0</v>
      </c>
      <c r="N10782" s="4">
        <f>SUM(Table16[[#This Row],[ChargeID]]*0.76)</f>
        <v>52.455199999999998</v>
      </c>
      <c r="O10782" s="4">
        <f>SUM(Table16[[#This Row],[Price]]*0.95)</f>
        <v>65.568999999999988</v>
      </c>
      <c r="P10782" s="4">
        <f>SUM(Table16[[#This Row],[Price]]*0.8)</f>
        <v>55.216000000000001</v>
      </c>
      <c r="Q10782" s="4">
        <f>SUM(Table16[[#This Row],[Price]]*0.6)</f>
        <v>41.411999999999999</v>
      </c>
    </row>
    <row r="10783" spans="1:17" x14ac:dyDescent="0.25">
      <c r="A10783" t="s">
        <v>3380</v>
      </c>
      <c r="B10783">
        <v>43.1</v>
      </c>
      <c r="C10783" t="s">
        <v>8481</v>
      </c>
      <c r="D10783">
        <v>271</v>
      </c>
      <c r="E10783" t="s">
        <v>6058</v>
      </c>
      <c r="F10783" s="4">
        <v>43.1</v>
      </c>
      <c r="J10783" s="4">
        <f>MIN(Table16[[#This Row],[Medicare Outpatient Allowable Rate]:[WPPA Inc Outpatient Allowable Rate]])</f>
        <v>0</v>
      </c>
      <c r="K10783" s="4">
        <f>MAX(Table16[[#This Row],[Blue Cross Outpatient Allowable Rate]:[WPPA Inc Outpatient Allowable Rate]])</f>
        <v>40.945</v>
      </c>
      <c r="L10783" s="4">
        <f>SUM(Table16[[#This Row],[Price]]*4.42)</f>
        <v>190.50200000000001</v>
      </c>
      <c r="M10783" s="4">
        <v>0</v>
      </c>
      <c r="N10783" s="4">
        <f>SUM(Table16[[#This Row],[ChargeID]]*0.76)</f>
        <v>32.756</v>
      </c>
      <c r="O10783" s="4">
        <f>SUM(Table16[[#This Row],[Price]]*0.95)</f>
        <v>40.945</v>
      </c>
      <c r="P10783" s="4">
        <f>SUM(Table16[[#This Row],[Price]]*0.8)</f>
        <v>34.480000000000004</v>
      </c>
      <c r="Q10783" s="4">
        <f>SUM(Table16[[#This Row],[Price]]*0.6)</f>
        <v>25.86</v>
      </c>
    </row>
    <row r="10784" spans="1:17" x14ac:dyDescent="0.25">
      <c r="A10784" t="s">
        <v>3380</v>
      </c>
      <c r="B10784">
        <v>31.07</v>
      </c>
      <c r="C10784" t="s">
        <v>8482</v>
      </c>
      <c r="D10784">
        <v>274</v>
      </c>
      <c r="E10784" t="s">
        <v>6058</v>
      </c>
      <c r="F10784" s="4">
        <v>31.07</v>
      </c>
      <c r="G10784" t="s">
        <v>128</v>
      </c>
      <c r="J10784" s="4">
        <f>MIN(Table16[[#This Row],[Medicare Outpatient Allowable Rate]:[WPPA Inc Outpatient Allowable Rate]])</f>
        <v>0</v>
      </c>
      <c r="K10784" s="4">
        <f>MAX(Table16[[#This Row],[Blue Cross Outpatient Allowable Rate]:[WPPA Inc Outpatient Allowable Rate]])</f>
        <v>29.516500000000001</v>
      </c>
      <c r="L10784" s="4">
        <f>SUM(Table16[[#This Row],[Price]]*4.42)</f>
        <v>137.32939999999999</v>
      </c>
      <c r="M10784" s="4">
        <v>0</v>
      </c>
      <c r="N10784" s="4">
        <f>SUM(Table16[[#This Row],[ChargeID]]*0.76)</f>
        <v>23.613199999999999</v>
      </c>
      <c r="O10784" s="4">
        <f>SUM(Table16[[#This Row],[Price]]*0.95)</f>
        <v>29.516500000000001</v>
      </c>
      <c r="P10784" s="4">
        <f>SUM(Table16[[#This Row],[Price]]*0.8)</f>
        <v>24.856000000000002</v>
      </c>
      <c r="Q10784" s="4">
        <f>SUM(Table16[[#This Row],[Price]]*0.6)</f>
        <v>18.641999999999999</v>
      </c>
    </row>
    <row r="10785" spans="1:17" x14ac:dyDescent="0.25">
      <c r="A10785" t="s">
        <v>3380</v>
      </c>
      <c r="B10785">
        <v>30.92</v>
      </c>
      <c r="C10785" t="s">
        <v>8483</v>
      </c>
      <c r="D10785">
        <v>274</v>
      </c>
      <c r="E10785" t="s">
        <v>6058</v>
      </c>
      <c r="F10785" s="4">
        <v>30.92</v>
      </c>
      <c r="G10785" t="s">
        <v>128</v>
      </c>
      <c r="J10785" s="4">
        <f>MIN(Table16[[#This Row],[Medicare Outpatient Allowable Rate]:[WPPA Inc Outpatient Allowable Rate]])</f>
        <v>0</v>
      </c>
      <c r="K10785" s="4">
        <f>MAX(Table16[[#This Row],[Blue Cross Outpatient Allowable Rate]:[WPPA Inc Outpatient Allowable Rate]])</f>
        <v>29.373999999999999</v>
      </c>
      <c r="L10785" s="4">
        <f>SUM(Table16[[#This Row],[Price]]*4.42)</f>
        <v>136.66640000000001</v>
      </c>
      <c r="M10785" s="4">
        <v>0</v>
      </c>
      <c r="N10785" s="4">
        <f>SUM(Table16[[#This Row],[ChargeID]]*0.76)</f>
        <v>23.499200000000002</v>
      </c>
      <c r="O10785" s="4">
        <f>SUM(Table16[[#This Row],[Price]]*0.95)</f>
        <v>29.373999999999999</v>
      </c>
      <c r="P10785" s="4">
        <f>SUM(Table16[[#This Row],[Price]]*0.8)</f>
        <v>24.736000000000004</v>
      </c>
      <c r="Q10785" s="4">
        <f>SUM(Table16[[#This Row],[Price]]*0.6)</f>
        <v>18.552</v>
      </c>
    </row>
    <row r="10786" spans="1:17" x14ac:dyDescent="0.25">
      <c r="A10786" t="s">
        <v>3380</v>
      </c>
      <c r="B10786">
        <v>44.48</v>
      </c>
      <c r="C10786" t="s">
        <v>8484</v>
      </c>
      <c r="D10786">
        <v>274</v>
      </c>
      <c r="E10786" t="s">
        <v>6058</v>
      </c>
      <c r="F10786" s="4">
        <v>44.48</v>
      </c>
      <c r="G10786" t="s">
        <v>128</v>
      </c>
      <c r="J10786" s="4">
        <f>MIN(Table16[[#This Row],[Medicare Outpatient Allowable Rate]:[WPPA Inc Outpatient Allowable Rate]])</f>
        <v>0</v>
      </c>
      <c r="K10786" s="4">
        <f>MAX(Table16[[#This Row],[Blue Cross Outpatient Allowable Rate]:[WPPA Inc Outpatient Allowable Rate]])</f>
        <v>42.255999999999993</v>
      </c>
      <c r="L10786" s="4">
        <f>SUM(Table16[[#This Row],[Price]]*4.42)</f>
        <v>196.60159999999999</v>
      </c>
      <c r="M10786" s="4">
        <v>0</v>
      </c>
      <c r="N10786" s="4">
        <f>SUM(Table16[[#This Row],[ChargeID]]*0.76)</f>
        <v>33.8048</v>
      </c>
      <c r="O10786" s="4">
        <f>SUM(Table16[[#This Row],[Price]]*0.95)</f>
        <v>42.255999999999993</v>
      </c>
      <c r="P10786" s="4">
        <f>SUM(Table16[[#This Row],[Price]]*0.8)</f>
        <v>35.583999999999996</v>
      </c>
      <c r="Q10786" s="4">
        <f>SUM(Table16[[#This Row],[Price]]*0.6)</f>
        <v>26.687999999999999</v>
      </c>
    </row>
    <row r="10787" spans="1:17" x14ac:dyDescent="0.25">
      <c r="A10787" t="s">
        <v>3380</v>
      </c>
      <c r="B10787">
        <v>44.15</v>
      </c>
      <c r="C10787" t="s">
        <v>8485</v>
      </c>
      <c r="D10787">
        <v>274</v>
      </c>
      <c r="E10787" t="s">
        <v>6058</v>
      </c>
      <c r="F10787" s="4">
        <v>44.15</v>
      </c>
      <c r="G10787" t="s">
        <v>128</v>
      </c>
      <c r="J10787" s="4">
        <f>MIN(Table16[[#This Row],[Medicare Outpatient Allowable Rate]:[WPPA Inc Outpatient Allowable Rate]])</f>
        <v>0</v>
      </c>
      <c r="K10787" s="4">
        <f>MAX(Table16[[#This Row],[Blue Cross Outpatient Allowable Rate]:[WPPA Inc Outpatient Allowable Rate]])</f>
        <v>41.942499999999995</v>
      </c>
      <c r="L10787" s="4">
        <f>SUM(Table16[[#This Row],[Price]]*4.42)</f>
        <v>195.143</v>
      </c>
      <c r="M10787" s="4">
        <v>0</v>
      </c>
      <c r="N10787" s="4">
        <f>SUM(Table16[[#This Row],[ChargeID]]*0.76)</f>
        <v>33.554000000000002</v>
      </c>
      <c r="O10787" s="4">
        <f>SUM(Table16[[#This Row],[Price]]*0.95)</f>
        <v>41.942499999999995</v>
      </c>
      <c r="P10787" s="4">
        <f>SUM(Table16[[#This Row],[Price]]*0.8)</f>
        <v>35.32</v>
      </c>
      <c r="Q10787" s="4">
        <f>SUM(Table16[[#This Row],[Price]]*0.6)</f>
        <v>26.49</v>
      </c>
    </row>
    <row r="10788" spans="1:17" x14ac:dyDescent="0.25">
      <c r="A10788" t="s">
        <v>3380</v>
      </c>
      <c r="B10788">
        <v>50.22</v>
      </c>
      <c r="C10788" t="s">
        <v>8486</v>
      </c>
      <c r="D10788">
        <v>270</v>
      </c>
      <c r="E10788" t="s">
        <v>6058</v>
      </c>
      <c r="F10788" s="4">
        <v>50.22</v>
      </c>
      <c r="J10788" s="4">
        <f>MIN(Table16[[#This Row],[Medicare Outpatient Allowable Rate]:[WPPA Inc Outpatient Allowable Rate]])</f>
        <v>0</v>
      </c>
      <c r="K10788" s="4">
        <f>MAX(Table16[[#This Row],[Blue Cross Outpatient Allowable Rate]:[WPPA Inc Outpatient Allowable Rate]])</f>
        <v>47.708999999999996</v>
      </c>
      <c r="L10788" s="4">
        <f>SUM(Table16[[#This Row],[Price]]*4.42)</f>
        <v>221.97239999999999</v>
      </c>
      <c r="M10788" s="4">
        <v>0</v>
      </c>
      <c r="N10788" s="4">
        <f>SUM(Table16[[#This Row],[ChargeID]]*0.76)</f>
        <v>38.167200000000001</v>
      </c>
      <c r="O10788" s="4">
        <f>SUM(Table16[[#This Row],[Price]]*0.95)</f>
        <v>47.708999999999996</v>
      </c>
      <c r="P10788" s="4">
        <f>SUM(Table16[[#This Row],[Price]]*0.8)</f>
        <v>40.176000000000002</v>
      </c>
      <c r="Q10788" s="4">
        <f>SUM(Table16[[#This Row],[Price]]*0.6)</f>
        <v>30.131999999999998</v>
      </c>
    </row>
    <row r="10789" spans="1:17" x14ac:dyDescent="0.25">
      <c r="A10789" t="s">
        <v>3380</v>
      </c>
      <c r="B10789">
        <v>18.329999999999998</v>
      </c>
      <c r="C10789" t="s">
        <v>8487</v>
      </c>
      <c r="D10789">
        <v>274</v>
      </c>
      <c r="E10789" t="s">
        <v>6058</v>
      </c>
      <c r="F10789" s="4">
        <v>18.329999999999998</v>
      </c>
      <c r="G10789" t="s">
        <v>8349</v>
      </c>
      <c r="J10789" s="4">
        <f>MIN(Table16[[#This Row],[Medicare Outpatient Allowable Rate]:[WPPA Inc Outpatient Allowable Rate]])</f>
        <v>0</v>
      </c>
      <c r="K10789" s="4">
        <f>MAX(Table16[[#This Row],[Blue Cross Outpatient Allowable Rate]:[WPPA Inc Outpatient Allowable Rate]])</f>
        <v>17.413499999999999</v>
      </c>
      <c r="L10789" s="4">
        <f>SUM(Table16[[#This Row],[Price]]*4.42)</f>
        <v>81.018599999999992</v>
      </c>
      <c r="M10789" s="4">
        <v>0</v>
      </c>
      <c r="N10789" s="4">
        <f>SUM(Table16[[#This Row],[ChargeID]]*0.76)</f>
        <v>13.9308</v>
      </c>
      <c r="O10789" s="4">
        <f>SUM(Table16[[#This Row],[Price]]*0.95)</f>
        <v>17.413499999999999</v>
      </c>
      <c r="P10789" s="4">
        <f>SUM(Table16[[#This Row],[Price]]*0.8)</f>
        <v>14.664</v>
      </c>
      <c r="Q10789" s="4">
        <f>SUM(Table16[[#This Row],[Price]]*0.6)</f>
        <v>10.997999999999999</v>
      </c>
    </row>
    <row r="10790" spans="1:17" x14ac:dyDescent="0.25">
      <c r="A10790" t="s">
        <v>3380</v>
      </c>
      <c r="B10790">
        <v>43.25</v>
      </c>
      <c r="C10790" t="s">
        <v>8488</v>
      </c>
      <c r="D10790">
        <v>271</v>
      </c>
      <c r="E10790" t="s">
        <v>6058</v>
      </c>
      <c r="F10790" s="4">
        <v>43.25</v>
      </c>
      <c r="G10790" t="s">
        <v>6964</v>
      </c>
      <c r="J10790" s="4">
        <f>MIN(Table16[[#This Row],[Medicare Outpatient Allowable Rate]:[WPPA Inc Outpatient Allowable Rate]])</f>
        <v>0</v>
      </c>
      <c r="K10790" s="4">
        <f>MAX(Table16[[#This Row],[Blue Cross Outpatient Allowable Rate]:[WPPA Inc Outpatient Allowable Rate]])</f>
        <v>41.087499999999999</v>
      </c>
      <c r="L10790" s="4">
        <f>SUM(Table16[[#This Row],[Price]]*4.42)</f>
        <v>191.16499999999999</v>
      </c>
      <c r="M10790" s="4">
        <v>0</v>
      </c>
      <c r="N10790" s="4">
        <f>SUM(Table16[[#This Row],[ChargeID]]*0.76)</f>
        <v>32.869999999999997</v>
      </c>
      <c r="O10790" s="4">
        <f>SUM(Table16[[#This Row],[Price]]*0.95)</f>
        <v>41.087499999999999</v>
      </c>
      <c r="P10790" s="4">
        <f>SUM(Table16[[#This Row],[Price]]*0.8)</f>
        <v>34.6</v>
      </c>
      <c r="Q10790" s="4">
        <f>SUM(Table16[[#This Row],[Price]]*0.6)</f>
        <v>25.95</v>
      </c>
    </row>
    <row r="10791" spans="1:17" x14ac:dyDescent="0.25">
      <c r="A10791" t="s">
        <v>3380</v>
      </c>
      <c r="B10791">
        <v>22.33</v>
      </c>
      <c r="C10791" t="s">
        <v>8489</v>
      </c>
      <c r="D10791">
        <v>271</v>
      </c>
      <c r="E10791" t="s">
        <v>6476</v>
      </c>
      <c r="F10791" s="4">
        <v>22.33</v>
      </c>
      <c r="J10791" s="4">
        <f>MIN(Table16[[#This Row],[Medicare Outpatient Allowable Rate]:[WPPA Inc Outpatient Allowable Rate]])</f>
        <v>0</v>
      </c>
      <c r="K10791" s="4">
        <f>MAX(Table16[[#This Row],[Blue Cross Outpatient Allowable Rate]:[WPPA Inc Outpatient Allowable Rate]])</f>
        <v>21.213499999999996</v>
      </c>
      <c r="L10791" s="4">
        <f>SUM(Table16[[#This Row],[Price]]*4.42)</f>
        <v>98.698599999999985</v>
      </c>
      <c r="M10791" s="4">
        <v>0</v>
      </c>
      <c r="N10791" s="4">
        <f>SUM(Table16[[#This Row],[ChargeID]]*0.76)</f>
        <v>16.970800000000001</v>
      </c>
      <c r="O10791" s="4">
        <f>SUM(Table16[[#This Row],[Price]]*0.95)</f>
        <v>21.213499999999996</v>
      </c>
      <c r="P10791" s="4">
        <f>SUM(Table16[[#This Row],[Price]]*0.8)</f>
        <v>17.864000000000001</v>
      </c>
      <c r="Q10791" s="4">
        <f>SUM(Table16[[#This Row],[Price]]*0.6)</f>
        <v>13.397999999999998</v>
      </c>
    </row>
    <row r="10792" spans="1:17" x14ac:dyDescent="0.25">
      <c r="A10792" t="s">
        <v>3380</v>
      </c>
      <c r="B10792">
        <v>29.25</v>
      </c>
      <c r="C10792" t="s">
        <v>8490</v>
      </c>
      <c r="D10792">
        <v>271</v>
      </c>
      <c r="E10792" t="s">
        <v>6058</v>
      </c>
      <c r="F10792" s="4">
        <v>29.25</v>
      </c>
      <c r="J10792" s="4">
        <f>MIN(Table16[[#This Row],[Medicare Outpatient Allowable Rate]:[WPPA Inc Outpatient Allowable Rate]])</f>
        <v>0</v>
      </c>
      <c r="K10792" s="4">
        <f>MAX(Table16[[#This Row],[Blue Cross Outpatient Allowable Rate]:[WPPA Inc Outpatient Allowable Rate]])</f>
        <v>27.787499999999998</v>
      </c>
      <c r="L10792" s="4">
        <f>SUM(Table16[[#This Row],[Price]]*4.42)</f>
        <v>129.285</v>
      </c>
      <c r="M10792" s="4">
        <v>0</v>
      </c>
      <c r="N10792" s="4">
        <f>SUM(Table16[[#This Row],[ChargeID]]*0.76)</f>
        <v>22.23</v>
      </c>
      <c r="O10792" s="4">
        <f>SUM(Table16[[#This Row],[Price]]*0.95)</f>
        <v>27.787499999999998</v>
      </c>
      <c r="P10792" s="4">
        <f>SUM(Table16[[#This Row],[Price]]*0.8)</f>
        <v>23.400000000000002</v>
      </c>
      <c r="Q10792" s="4">
        <f>SUM(Table16[[#This Row],[Price]]*0.6)</f>
        <v>17.55</v>
      </c>
    </row>
    <row r="10793" spans="1:17" x14ac:dyDescent="0.25">
      <c r="A10793" t="s">
        <v>3380</v>
      </c>
      <c r="B10793">
        <v>24.3</v>
      </c>
      <c r="C10793" t="s">
        <v>8491</v>
      </c>
      <c r="D10793">
        <v>271</v>
      </c>
      <c r="E10793" t="s">
        <v>6058</v>
      </c>
      <c r="F10793" s="4">
        <v>24.3</v>
      </c>
      <c r="J10793" s="4">
        <f>MIN(Table16[[#This Row],[Medicare Outpatient Allowable Rate]:[WPPA Inc Outpatient Allowable Rate]])</f>
        <v>0</v>
      </c>
      <c r="K10793" s="4">
        <f>MAX(Table16[[#This Row],[Blue Cross Outpatient Allowable Rate]:[WPPA Inc Outpatient Allowable Rate]])</f>
        <v>23.085000000000001</v>
      </c>
      <c r="L10793" s="4">
        <f>SUM(Table16[[#This Row],[Price]]*4.42)</f>
        <v>107.40600000000001</v>
      </c>
      <c r="M10793" s="4">
        <v>0</v>
      </c>
      <c r="N10793" s="4">
        <f>SUM(Table16[[#This Row],[ChargeID]]*0.76)</f>
        <v>18.468</v>
      </c>
      <c r="O10793" s="4">
        <f>SUM(Table16[[#This Row],[Price]]*0.95)</f>
        <v>23.085000000000001</v>
      </c>
      <c r="P10793" s="4">
        <f>SUM(Table16[[#This Row],[Price]]*0.8)</f>
        <v>19.440000000000001</v>
      </c>
      <c r="Q10793" s="4">
        <f>SUM(Table16[[#This Row],[Price]]*0.6)</f>
        <v>14.58</v>
      </c>
    </row>
    <row r="10794" spans="1:17" x14ac:dyDescent="0.25">
      <c r="A10794" t="s">
        <v>3380</v>
      </c>
      <c r="B10794">
        <v>0</v>
      </c>
      <c r="C10794" t="s">
        <v>8492</v>
      </c>
      <c r="D10794">
        <v>271</v>
      </c>
      <c r="E10794" t="s">
        <v>6058</v>
      </c>
      <c r="F10794" s="4">
        <v>0</v>
      </c>
      <c r="J10794" s="4">
        <f>MIN(Table16[[#This Row],[Medicare Outpatient Allowable Rate]:[WPPA Inc Outpatient Allowable Rate]])</f>
        <v>0</v>
      </c>
      <c r="K10794" s="4">
        <f>MAX(Table16[[#This Row],[Blue Cross Outpatient Allowable Rate]:[WPPA Inc Outpatient Allowable Rate]])</f>
        <v>0</v>
      </c>
      <c r="L10794" s="4">
        <f>SUM(Table16[[#This Row],[Price]]*4.42)</f>
        <v>0</v>
      </c>
      <c r="M10794" s="4">
        <v>0</v>
      </c>
      <c r="N10794" s="4">
        <f>SUM(Table16[[#This Row],[ChargeID]]*0.76)</f>
        <v>0</v>
      </c>
      <c r="O10794" s="4">
        <f>SUM(Table16[[#This Row],[Price]]*0.95)</f>
        <v>0</v>
      </c>
      <c r="P10794" s="4">
        <f>SUM(Table16[[#This Row],[Price]]*0.8)</f>
        <v>0</v>
      </c>
      <c r="Q10794" s="4">
        <f>SUM(Table16[[#This Row],[Price]]*0.6)</f>
        <v>0</v>
      </c>
    </row>
    <row r="10795" spans="1:17" x14ac:dyDescent="0.25">
      <c r="A10795" t="s">
        <v>3380</v>
      </c>
      <c r="B10795">
        <v>4.1399999999999997</v>
      </c>
      <c r="C10795" t="s">
        <v>8493</v>
      </c>
      <c r="D10795">
        <v>271</v>
      </c>
      <c r="E10795" t="s">
        <v>6058</v>
      </c>
      <c r="F10795" s="4">
        <v>4.1399999999999997</v>
      </c>
      <c r="J10795" s="4">
        <f>MIN(Table16[[#This Row],[Medicare Outpatient Allowable Rate]:[WPPA Inc Outpatient Allowable Rate]])</f>
        <v>0</v>
      </c>
      <c r="K10795" s="4">
        <f>MAX(Table16[[#This Row],[Blue Cross Outpatient Allowable Rate]:[WPPA Inc Outpatient Allowable Rate]])</f>
        <v>3.9329999999999994</v>
      </c>
      <c r="L10795" s="4">
        <f>SUM(Table16[[#This Row],[Price]]*4.42)</f>
        <v>18.2988</v>
      </c>
      <c r="M10795" s="4">
        <v>0</v>
      </c>
      <c r="N10795" s="4">
        <f>SUM(Table16[[#This Row],[ChargeID]]*0.76)</f>
        <v>3.1463999999999999</v>
      </c>
      <c r="O10795" s="4">
        <f>SUM(Table16[[#This Row],[Price]]*0.95)</f>
        <v>3.9329999999999994</v>
      </c>
      <c r="P10795" s="4">
        <f>SUM(Table16[[#This Row],[Price]]*0.8)</f>
        <v>3.3119999999999998</v>
      </c>
      <c r="Q10795" s="4">
        <f>SUM(Table16[[#This Row],[Price]]*0.6)</f>
        <v>2.4839999999999995</v>
      </c>
    </row>
    <row r="10796" spans="1:17" x14ac:dyDescent="0.25">
      <c r="A10796" t="s">
        <v>3380</v>
      </c>
      <c r="B10796">
        <v>4.1399999999999997</v>
      </c>
      <c r="C10796" t="s">
        <v>8494</v>
      </c>
      <c r="D10796">
        <v>271</v>
      </c>
      <c r="E10796" t="s">
        <v>6058</v>
      </c>
      <c r="F10796" s="4">
        <v>4.1399999999999997</v>
      </c>
      <c r="J10796" s="4">
        <f>MIN(Table16[[#This Row],[Medicare Outpatient Allowable Rate]:[WPPA Inc Outpatient Allowable Rate]])</f>
        <v>0</v>
      </c>
      <c r="K10796" s="4">
        <f>MAX(Table16[[#This Row],[Blue Cross Outpatient Allowable Rate]:[WPPA Inc Outpatient Allowable Rate]])</f>
        <v>3.9329999999999994</v>
      </c>
      <c r="L10796" s="4">
        <f>SUM(Table16[[#This Row],[Price]]*4.42)</f>
        <v>18.2988</v>
      </c>
      <c r="M10796" s="4">
        <v>0</v>
      </c>
      <c r="N10796" s="4">
        <f>SUM(Table16[[#This Row],[ChargeID]]*0.76)</f>
        <v>3.1463999999999999</v>
      </c>
      <c r="O10796" s="4">
        <f>SUM(Table16[[#This Row],[Price]]*0.95)</f>
        <v>3.9329999999999994</v>
      </c>
      <c r="P10796" s="4">
        <f>SUM(Table16[[#This Row],[Price]]*0.8)</f>
        <v>3.3119999999999998</v>
      </c>
      <c r="Q10796" s="4">
        <f>SUM(Table16[[#This Row],[Price]]*0.6)</f>
        <v>2.4839999999999995</v>
      </c>
    </row>
    <row r="10797" spans="1:17" x14ac:dyDescent="0.25">
      <c r="A10797" t="s">
        <v>3380</v>
      </c>
      <c r="B10797">
        <v>6.21</v>
      </c>
      <c r="C10797" t="s">
        <v>8495</v>
      </c>
      <c r="D10797">
        <v>270</v>
      </c>
      <c r="E10797" t="s">
        <v>6058</v>
      </c>
      <c r="F10797" s="4">
        <v>6.21</v>
      </c>
      <c r="J10797" s="4">
        <f>MIN(Table16[[#This Row],[Medicare Outpatient Allowable Rate]:[WPPA Inc Outpatient Allowable Rate]])</f>
        <v>0</v>
      </c>
      <c r="K10797" s="4">
        <f>MAX(Table16[[#This Row],[Blue Cross Outpatient Allowable Rate]:[WPPA Inc Outpatient Allowable Rate]])</f>
        <v>5.8994999999999997</v>
      </c>
      <c r="L10797" s="4">
        <f>SUM(Table16[[#This Row],[Price]]*4.42)</f>
        <v>27.4482</v>
      </c>
      <c r="M10797" s="4">
        <v>0</v>
      </c>
      <c r="N10797" s="4">
        <f>SUM(Table16[[#This Row],[ChargeID]]*0.76)</f>
        <v>4.7195999999999998</v>
      </c>
      <c r="O10797" s="4">
        <f>SUM(Table16[[#This Row],[Price]]*0.95)</f>
        <v>5.8994999999999997</v>
      </c>
      <c r="P10797" s="4">
        <f>SUM(Table16[[#This Row],[Price]]*0.8)</f>
        <v>4.968</v>
      </c>
      <c r="Q10797" s="4">
        <f>SUM(Table16[[#This Row],[Price]]*0.6)</f>
        <v>3.726</v>
      </c>
    </row>
    <row r="10798" spans="1:17" x14ac:dyDescent="0.25">
      <c r="A10798" t="s">
        <v>3380</v>
      </c>
      <c r="B10798">
        <v>17.670000000000002</v>
      </c>
      <c r="C10798" t="s">
        <v>8496</v>
      </c>
      <c r="D10798">
        <v>274</v>
      </c>
      <c r="E10798" t="s">
        <v>6058</v>
      </c>
      <c r="F10798" s="4">
        <v>17.670000000000002</v>
      </c>
      <c r="G10798" t="s">
        <v>8497</v>
      </c>
      <c r="J10798" s="4">
        <f>MIN(Table16[[#This Row],[Medicare Outpatient Allowable Rate]:[WPPA Inc Outpatient Allowable Rate]])</f>
        <v>10.602</v>
      </c>
      <c r="K10798" s="4">
        <f>MAX(Table16[[#This Row],[Blue Cross Outpatient Allowable Rate]:[WPPA Inc Outpatient Allowable Rate]])</f>
        <v>100.25</v>
      </c>
      <c r="L10798" s="4">
        <f>SUM(Table16[[#This Row],[Price]]*4.42)</f>
        <v>78.101400000000012</v>
      </c>
      <c r="M10798" s="4">
        <v>100.25</v>
      </c>
      <c r="N10798" s="4">
        <f>SUM(Table16[[#This Row],[ChargeID]]*0.76)</f>
        <v>13.429200000000002</v>
      </c>
      <c r="O10798" s="4">
        <f>SUM(Table16[[#This Row],[Price]]*0.95)</f>
        <v>16.7865</v>
      </c>
      <c r="P10798" s="4">
        <f>SUM(Table16[[#This Row],[Price]]*0.8)</f>
        <v>14.136000000000003</v>
      </c>
      <c r="Q10798" s="4">
        <f>SUM(Table16[[#This Row],[Price]]*0.6)</f>
        <v>10.602</v>
      </c>
    </row>
    <row r="10799" spans="1:17" x14ac:dyDescent="0.25">
      <c r="A10799" t="s">
        <v>3380</v>
      </c>
      <c r="B10799">
        <v>28.8</v>
      </c>
      <c r="C10799" t="s">
        <v>8498</v>
      </c>
      <c r="D10799">
        <v>271</v>
      </c>
      <c r="E10799" t="s">
        <v>6058</v>
      </c>
      <c r="F10799" s="4">
        <v>28.8</v>
      </c>
      <c r="G10799" t="s">
        <v>7399</v>
      </c>
      <c r="J10799" s="4">
        <f>MIN(Table16[[#This Row],[Medicare Outpatient Allowable Rate]:[WPPA Inc Outpatient Allowable Rate]])</f>
        <v>0</v>
      </c>
      <c r="K10799" s="4">
        <f>MAX(Table16[[#This Row],[Blue Cross Outpatient Allowable Rate]:[WPPA Inc Outpatient Allowable Rate]])</f>
        <v>27.36</v>
      </c>
      <c r="L10799" s="4">
        <f>SUM(Table16[[#This Row],[Price]]*4.42)</f>
        <v>127.29600000000001</v>
      </c>
      <c r="M10799" s="4">
        <v>0</v>
      </c>
      <c r="N10799" s="4">
        <f>SUM(Table16[[#This Row],[ChargeID]]*0.76)</f>
        <v>21.888000000000002</v>
      </c>
      <c r="O10799" s="4">
        <f>SUM(Table16[[#This Row],[Price]]*0.95)</f>
        <v>27.36</v>
      </c>
      <c r="P10799" s="4">
        <f>SUM(Table16[[#This Row],[Price]]*0.8)</f>
        <v>23.040000000000003</v>
      </c>
      <c r="Q10799" s="4">
        <f>SUM(Table16[[#This Row],[Price]]*0.6)</f>
        <v>17.28</v>
      </c>
    </row>
    <row r="10800" spans="1:17" x14ac:dyDescent="0.25">
      <c r="A10800" t="s">
        <v>3380</v>
      </c>
      <c r="B10800">
        <v>41.13</v>
      </c>
      <c r="C10800" t="s">
        <v>8499</v>
      </c>
      <c r="D10800">
        <v>274</v>
      </c>
      <c r="E10800" t="s">
        <v>6058</v>
      </c>
      <c r="F10800" s="4">
        <v>41.13</v>
      </c>
      <c r="G10800" t="s">
        <v>8356</v>
      </c>
      <c r="J10800" s="4">
        <f>MIN(Table16[[#This Row],[Medicare Outpatient Allowable Rate]:[WPPA Inc Outpatient Allowable Rate]])</f>
        <v>0</v>
      </c>
      <c r="K10800" s="4">
        <f>MAX(Table16[[#This Row],[Blue Cross Outpatient Allowable Rate]:[WPPA Inc Outpatient Allowable Rate]])</f>
        <v>39.073500000000003</v>
      </c>
      <c r="L10800" s="4">
        <f>SUM(Table16[[#This Row],[Price]]*4.42)</f>
        <v>181.7946</v>
      </c>
      <c r="M10800" s="4">
        <v>0</v>
      </c>
      <c r="N10800" s="4">
        <f>SUM(Table16[[#This Row],[ChargeID]]*0.76)</f>
        <v>31.258800000000001</v>
      </c>
      <c r="O10800" s="4">
        <f>SUM(Table16[[#This Row],[Price]]*0.95)</f>
        <v>39.073500000000003</v>
      </c>
      <c r="P10800" s="4">
        <f>SUM(Table16[[#This Row],[Price]]*0.8)</f>
        <v>32.904000000000003</v>
      </c>
      <c r="Q10800" s="4">
        <f>SUM(Table16[[#This Row],[Price]]*0.6)</f>
        <v>24.678000000000001</v>
      </c>
    </row>
    <row r="10801" spans="1:17" x14ac:dyDescent="0.25">
      <c r="A10801" t="s">
        <v>3380</v>
      </c>
      <c r="B10801">
        <v>28.45</v>
      </c>
      <c r="C10801" t="s">
        <v>8500</v>
      </c>
      <c r="D10801">
        <v>271</v>
      </c>
      <c r="E10801" t="s">
        <v>6058</v>
      </c>
      <c r="F10801" s="4">
        <v>28.45</v>
      </c>
      <c r="G10801" t="s">
        <v>8450</v>
      </c>
      <c r="J10801" s="4">
        <f>MIN(Table16[[#This Row],[Medicare Outpatient Allowable Rate]:[WPPA Inc Outpatient Allowable Rate]])</f>
        <v>0</v>
      </c>
      <c r="K10801" s="4">
        <f>MAX(Table16[[#This Row],[Blue Cross Outpatient Allowable Rate]:[WPPA Inc Outpatient Allowable Rate]])</f>
        <v>27.027499999999996</v>
      </c>
      <c r="L10801" s="4">
        <f>SUM(Table16[[#This Row],[Price]]*4.42)</f>
        <v>125.749</v>
      </c>
      <c r="M10801" s="4">
        <v>0</v>
      </c>
      <c r="N10801" s="4">
        <f>SUM(Table16[[#This Row],[ChargeID]]*0.76)</f>
        <v>21.622</v>
      </c>
      <c r="O10801" s="4">
        <f>SUM(Table16[[#This Row],[Price]]*0.95)</f>
        <v>27.027499999999996</v>
      </c>
      <c r="P10801" s="4">
        <f>SUM(Table16[[#This Row],[Price]]*0.8)</f>
        <v>22.76</v>
      </c>
      <c r="Q10801" s="4">
        <f>SUM(Table16[[#This Row],[Price]]*0.6)</f>
        <v>17.07</v>
      </c>
    </row>
    <row r="10802" spans="1:17" x14ac:dyDescent="0.25">
      <c r="A10802" t="s">
        <v>3380</v>
      </c>
      <c r="B10802">
        <v>25.13</v>
      </c>
      <c r="C10802" t="s">
        <v>8501</v>
      </c>
      <c r="D10802">
        <v>271</v>
      </c>
      <c r="E10802" t="s">
        <v>6058</v>
      </c>
      <c r="F10802" s="4">
        <v>25.13</v>
      </c>
      <c r="J10802" s="4">
        <f>MIN(Table16[[#This Row],[Medicare Outpatient Allowable Rate]:[WPPA Inc Outpatient Allowable Rate]])</f>
        <v>0</v>
      </c>
      <c r="K10802" s="4">
        <f>MAX(Table16[[#This Row],[Blue Cross Outpatient Allowable Rate]:[WPPA Inc Outpatient Allowable Rate]])</f>
        <v>23.873499999999996</v>
      </c>
      <c r="L10802" s="4">
        <f>SUM(Table16[[#This Row],[Price]]*4.42)</f>
        <v>111.07459999999999</v>
      </c>
      <c r="M10802" s="4">
        <v>0</v>
      </c>
      <c r="N10802" s="4">
        <f>SUM(Table16[[#This Row],[ChargeID]]*0.76)</f>
        <v>19.098800000000001</v>
      </c>
      <c r="O10802" s="4">
        <f>SUM(Table16[[#This Row],[Price]]*0.95)</f>
        <v>23.873499999999996</v>
      </c>
      <c r="P10802" s="4">
        <f>SUM(Table16[[#This Row],[Price]]*0.8)</f>
        <v>20.103999999999999</v>
      </c>
      <c r="Q10802" s="4">
        <f>SUM(Table16[[#This Row],[Price]]*0.6)</f>
        <v>15.077999999999999</v>
      </c>
    </row>
    <row r="10803" spans="1:17" x14ac:dyDescent="0.25">
      <c r="A10803" t="s">
        <v>3380</v>
      </c>
      <c r="B10803">
        <v>101.57</v>
      </c>
      <c r="C10803" t="s">
        <v>8502</v>
      </c>
      <c r="D10803">
        <v>274</v>
      </c>
      <c r="E10803" t="s">
        <v>6058</v>
      </c>
      <c r="F10803" s="4">
        <v>101.57</v>
      </c>
      <c r="G10803" t="s">
        <v>7504</v>
      </c>
      <c r="J10803" s="4">
        <f>MIN(Table16[[#This Row],[Medicare Outpatient Allowable Rate]:[WPPA Inc Outpatient Allowable Rate]])</f>
        <v>0</v>
      </c>
      <c r="K10803" s="4">
        <f>MAX(Table16[[#This Row],[Blue Cross Outpatient Allowable Rate]:[WPPA Inc Outpatient Allowable Rate]])</f>
        <v>96.491499999999988</v>
      </c>
      <c r="L10803" s="4">
        <f>SUM(Table16[[#This Row],[Price]]*4.42)</f>
        <v>448.93939999999998</v>
      </c>
      <c r="M10803" s="4">
        <v>0</v>
      </c>
      <c r="N10803" s="4">
        <f>SUM(Table16[[#This Row],[ChargeID]]*0.76)</f>
        <v>77.19319999999999</v>
      </c>
      <c r="O10803" s="4">
        <f>SUM(Table16[[#This Row],[Price]]*0.95)</f>
        <v>96.491499999999988</v>
      </c>
      <c r="P10803" s="4">
        <f>SUM(Table16[[#This Row],[Price]]*0.8)</f>
        <v>81.256</v>
      </c>
      <c r="Q10803" s="4">
        <f>SUM(Table16[[#This Row],[Price]]*0.6)</f>
        <v>60.941999999999993</v>
      </c>
    </row>
    <row r="10804" spans="1:17" x14ac:dyDescent="0.25">
      <c r="A10804" t="s">
        <v>3380</v>
      </c>
      <c r="B10804">
        <v>0</v>
      </c>
      <c r="C10804" t="s">
        <v>8503</v>
      </c>
      <c r="D10804">
        <v>271</v>
      </c>
      <c r="E10804" t="s">
        <v>6058</v>
      </c>
      <c r="F10804" s="4">
        <v>0</v>
      </c>
      <c r="G10804" t="s">
        <v>8504</v>
      </c>
      <c r="J10804" s="4">
        <f>MIN(Table16[[#This Row],[Medicare Outpatient Allowable Rate]:[WPPA Inc Outpatient Allowable Rate]])</f>
        <v>0</v>
      </c>
      <c r="K10804" s="4">
        <f>MAX(Table16[[#This Row],[Blue Cross Outpatient Allowable Rate]:[WPPA Inc Outpatient Allowable Rate]])</f>
        <v>0</v>
      </c>
      <c r="L10804" s="4">
        <f>SUM(Table16[[#This Row],[Price]]*4.42)</f>
        <v>0</v>
      </c>
      <c r="M10804" s="4">
        <v>0</v>
      </c>
      <c r="N10804" s="4">
        <f>SUM(Table16[[#This Row],[ChargeID]]*0.76)</f>
        <v>0</v>
      </c>
      <c r="O10804" s="4">
        <f>SUM(Table16[[#This Row],[Price]]*0.95)</f>
        <v>0</v>
      </c>
      <c r="P10804" s="4">
        <f>SUM(Table16[[#This Row],[Price]]*0.8)</f>
        <v>0</v>
      </c>
      <c r="Q10804" s="4">
        <f>SUM(Table16[[#This Row],[Price]]*0.6)</f>
        <v>0</v>
      </c>
    </row>
    <row r="10805" spans="1:17" x14ac:dyDescent="0.25">
      <c r="A10805" t="s">
        <v>3380</v>
      </c>
      <c r="B10805">
        <v>73.819999999999993</v>
      </c>
      <c r="C10805" t="s">
        <v>8505</v>
      </c>
      <c r="D10805">
        <v>274</v>
      </c>
      <c r="E10805" t="s">
        <v>6058</v>
      </c>
      <c r="F10805" s="4">
        <v>73.819999999999993</v>
      </c>
      <c r="G10805" t="s">
        <v>7570</v>
      </c>
      <c r="J10805" s="4">
        <f>MIN(Table16[[#This Row],[Medicare Outpatient Allowable Rate]:[WPPA Inc Outpatient Allowable Rate]])</f>
        <v>44.291999999999994</v>
      </c>
      <c r="K10805" s="4">
        <f>MAX(Table16[[#This Row],[Blue Cross Outpatient Allowable Rate]:[WPPA Inc Outpatient Allowable Rate]])</f>
        <v>182.08</v>
      </c>
      <c r="L10805" s="4">
        <f>SUM(Table16[[#This Row],[Price]]*4.42)</f>
        <v>326.28439999999995</v>
      </c>
      <c r="M10805" s="4">
        <v>182.08</v>
      </c>
      <c r="N10805" s="4">
        <f>SUM(Table16[[#This Row],[ChargeID]]*0.76)</f>
        <v>56.103199999999994</v>
      </c>
      <c r="O10805" s="4">
        <f>SUM(Table16[[#This Row],[Price]]*0.95)</f>
        <v>70.128999999999991</v>
      </c>
      <c r="P10805" s="4">
        <f>SUM(Table16[[#This Row],[Price]]*0.8)</f>
        <v>59.055999999999997</v>
      </c>
      <c r="Q10805" s="4">
        <f>SUM(Table16[[#This Row],[Price]]*0.6)</f>
        <v>44.291999999999994</v>
      </c>
    </row>
    <row r="10806" spans="1:17" x14ac:dyDescent="0.25">
      <c r="A10806" t="s">
        <v>3380</v>
      </c>
      <c r="B10806">
        <v>16.98</v>
      </c>
      <c r="C10806" t="s">
        <v>8506</v>
      </c>
      <c r="D10806">
        <v>270</v>
      </c>
      <c r="E10806" t="s">
        <v>6058</v>
      </c>
      <c r="F10806" s="4">
        <v>16.98</v>
      </c>
      <c r="J10806" s="4">
        <f>MIN(Table16[[#This Row],[Medicare Outpatient Allowable Rate]:[WPPA Inc Outpatient Allowable Rate]])</f>
        <v>0</v>
      </c>
      <c r="K10806" s="4">
        <f>MAX(Table16[[#This Row],[Blue Cross Outpatient Allowable Rate]:[WPPA Inc Outpatient Allowable Rate]])</f>
        <v>16.131</v>
      </c>
      <c r="L10806" s="4">
        <f>SUM(Table16[[#This Row],[Price]]*4.42)</f>
        <v>75.051600000000008</v>
      </c>
      <c r="M10806" s="4">
        <v>0</v>
      </c>
      <c r="N10806" s="4">
        <f>SUM(Table16[[#This Row],[ChargeID]]*0.76)</f>
        <v>12.9048</v>
      </c>
      <c r="O10806" s="4">
        <f>SUM(Table16[[#This Row],[Price]]*0.95)</f>
        <v>16.131</v>
      </c>
      <c r="P10806" s="4">
        <f>SUM(Table16[[#This Row],[Price]]*0.8)</f>
        <v>13.584000000000001</v>
      </c>
      <c r="Q10806" s="4">
        <f>SUM(Table16[[#This Row],[Price]]*0.6)</f>
        <v>10.188000000000001</v>
      </c>
    </row>
    <row r="10807" spans="1:17" x14ac:dyDescent="0.25">
      <c r="A10807" t="s">
        <v>3380</v>
      </c>
      <c r="B10807">
        <v>0</v>
      </c>
      <c r="C10807" t="s">
        <v>8507</v>
      </c>
      <c r="D10807">
        <v>270</v>
      </c>
      <c r="E10807" t="s">
        <v>6381</v>
      </c>
      <c r="F10807" s="4">
        <v>0</v>
      </c>
      <c r="J10807" s="4">
        <f>MIN(Table16[[#This Row],[Medicare Outpatient Allowable Rate]:[WPPA Inc Outpatient Allowable Rate]])</f>
        <v>0</v>
      </c>
      <c r="K10807" s="4">
        <f>MAX(Table16[[#This Row],[Blue Cross Outpatient Allowable Rate]:[WPPA Inc Outpatient Allowable Rate]])</f>
        <v>0</v>
      </c>
      <c r="L10807" s="4">
        <f>SUM(Table16[[#This Row],[Price]]*4.42)</f>
        <v>0</v>
      </c>
      <c r="M10807" s="4">
        <v>0</v>
      </c>
      <c r="N10807" s="4">
        <f>SUM(Table16[[#This Row],[ChargeID]]*0.76)</f>
        <v>0</v>
      </c>
      <c r="O10807" s="4">
        <f>SUM(Table16[[#This Row],[Price]]*0.95)</f>
        <v>0</v>
      </c>
      <c r="P10807" s="4">
        <f>SUM(Table16[[#This Row],[Price]]*0.8)</f>
        <v>0</v>
      </c>
      <c r="Q10807" s="4">
        <f>SUM(Table16[[#This Row],[Price]]*0.6)</f>
        <v>0</v>
      </c>
    </row>
    <row r="10808" spans="1:17" x14ac:dyDescent="0.25">
      <c r="A10808" t="s">
        <v>3380</v>
      </c>
      <c r="B10808">
        <v>0</v>
      </c>
      <c r="C10808" t="s">
        <v>8508</v>
      </c>
      <c r="D10808">
        <v>270</v>
      </c>
      <c r="E10808" t="s">
        <v>6058</v>
      </c>
      <c r="F10808" s="4">
        <v>0</v>
      </c>
      <c r="J10808" s="4">
        <f>MIN(Table16[[#This Row],[Medicare Outpatient Allowable Rate]:[WPPA Inc Outpatient Allowable Rate]])</f>
        <v>0</v>
      </c>
      <c r="K10808" s="4">
        <f>MAX(Table16[[#This Row],[Blue Cross Outpatient Allowable Rate]:[WPPA Inc Outpatient Allowable Rate]])</f>
        <v>0</v>
      </c>
      <c r="L10808" s="4">
        <f>SUM(Table16[[#This Row],[Price]]*4.42)</f>
        <v>0</v>
      </c>
      <c r="M10808" s="4">
        <v>0</v>
      </c>
      <c r="N10808" s="4">
        <f>SUM(Table16[[#This Row],[ChargeID]]*0.76)</f>
        <v>0</v>
      </c>
      <c r="O10808" s="4">
        <f>SUM(Table16[[#This Row],[Price]]*0.95)</f>
        <v>0</v>
      </c>
      <c r="P10808" s="4">
        <f>SUM(Table16[[#This Row],[Price]]*0.8)</f>
        <v>0</v>
      </c>
      <c r="Q10808" s="4">
        <f>SUM(Table16[[#This Row],[Price]]*0.6)</f>
        <v>0</v>
      </c>
    </row>
    <row r="10809" spans="1:17" x14ac:dyDescent="0.25">
      <c r="A10809" t="s">
        <v>3380</v>
      </c>
      <c r="B10809">
        <v>53.93</v>
      </c>
      <c r="C10809" t="s">
        <v>8509</v>
      </c>
      <c r="D10809">
        <v>272</v>
      </c>
      <c r="E10809" t="s">
        <v>6058</v>
      </c>
      <c r="F10809" s="4">
        <v>53.93</v>
      </c>
      <c r="J10809" s="4">
        <f>MIN(Table16[[#This Row],[Medicare Outpatient Allowable Rate]:[WPPA Inc Outpatient Allowable Rate]])</f>
        <v>0</v>
      </c>
      <c r="K10809" s="4">
        <f>MAX(Table16[[#This Row],[Blue Cross Outpatient Allowable Rate]:[WPPA Inc Outpatient Allowable Rate]])</f>
        <v>51.233499999999999</v>
      </c>
      <c r="L10809" s="4">
        <f>SUM(Table16[[#This Row],[Price]]*4.42)</f>
        <v>238.3706</v>
      </c>
      <c r="M10809" s="4">
        <v>0</v>
      </c>
      <c r="N10809" s="4">
        <f>SUM(Table16[[#This Row],[ChargeID]]*0.76)</f>
        <v>40.986800000000002</v>
      </c>
      <c r="O10809" s="4">
        <f>SUM(Table16[[#This Row],[Price]]*0.95)</f>
        <v>51.233499999999999</v>
      </c>
      <c r="P10809" s="4">
        <f>SUM(Table16[[#This Row],[Price]]*0.8)</f>
        <v>43.144000000000005</v>
      </c>
      <c r="Q10809" s="4">
        <f>SUM(Table16[[#This Row],[Price]]*0.6)</f>
        <v>32.357999999999997</v>
      </c>
    </row>
    <row r="10810" spans="1:17" x14ac:dyDescent="0.25">
      <c r="A10810" t="s">
        <v>3380</v>
      </c>
      <c r="B10810">
        <v>3.96</v>
      </c>
      <c r="C10810" t="s">
        <v>8510</v>
      </c>
      <c r="D10810">
        <v>271</v>
      </c>
      <c r="E10810" t="s">
        <v>6058</v>
      </c>
      <c r="F10810" s="4">
        <v>3.96</v>
      </c>
      <c r="J10810" s="4">
        <f>MIN(Table16[[#This Row],[Medicare Outpatient Allowable Rate]:[WPPA Inc Outpatient Allowable Rate]])</f>
        <v>0</v>
      </c>
      <c r="K10810" s="4">
        <f>MAX(Table16[[#This Row],[Blue Cross Outpatient Allowable Rate]:[WPPA Inc Outpatient Allowable Rate]])</f>
        <v>3.762</v>
      </c>
      <c r="L10810" s="4">
        <f>SUM(Table16[[#This Row],[Price]]*4.42)</f>
        <v>17.5032</v>
      </c>
      <c r="M10810" s="4">
        <v>0</v>
      </c>
      <c r="N10810" s="4">
        <f>SUM(Table16[[#This Row],[ChargeID]]*0.76)</f>
        <v>3.0095999999999998</v>
      </c>
      <c r="O10810" s="4">
        <f>SUM(Table16[[#This Row],[Price]]*0.95)</f>
        <v>3.762</v>
      </c>
      <c r="P10810" s="4">
        <f>SUM(Table16[[#This Row],[Price]]*0.8)</f>
        <v>3.1680000000000001</v>
      </c>
      <c r="Q10810" s="4">
        <f>SUM(Table16[[#This Row],[Price]]*0.6)</f>
        <v>2.3759999999999999</v>
      </c>
    </row>
    <row r="10811" spans="1:17" x14ac:dyDescent="0.25">
      <c r="A10811" t="s">
        <v>3380</v>
      </c>
      <c r="B10811">
        <v>0</v>
      </c>
      <c r="C10811" t="s">
        <v>8511</v>
      </c>
      <c r="D10811">
        <v>271</v>
      </c>
      <c r="E10811" t="s">
        <v>8512</v>
      </c>
      <c r="F10811" s="4">
        <v>0</v>
      </c>
      <c r="J10811" s="4">
        <f>MIN(Table16[[#This Row],[Medicare Outpatient Allowable Rate]:[WPPA Inc Outpatient Allowable Rate]])</f>
        <v>0</v>
      </c>
      <c r="K10811" s="4">
        <f>MAX(Table16[[#This Row],[Blue Cross Outpatient Allowable Rate]:[WPPA Inc Outpatient Allowable Rate]])</f>
        <v>0</v>
      </c>
      <c r="L10811" s="4">
        <f>SUM(Table16[[#This Row],[Price]]*4.42)</f>
        <v>0</v>
      </c>
      <c r="M10811" s="4">
        <v>0</v>
      </c>
      <c r="N10811" s="4">
        <f>SUM(Table16[[#This Row],[ChargeID]]*0.76)</f>
        <v>0</v>
      </c>
      <c r="O10811" s="4">
        <f>SUM(Table16[[#This Row],[Price]]*0.95)</f>
        <v>0</v>
      </c>
      <c r="P10811" s="4">
        <f>SUM(Table16[[#This Row],[Price]]*0.8)</f>
        <v>0</v>
      </c>
      <c r="Q10811" s="4">
        <f>SUM(Table16[[#This Row],[Price]]*0.6)</f>
        <v>0</v>
      </c>
    </row>
    <row r="10812" spans="1:17" x14ac:dyDescent="0.25">
      <c r="A10812" t="s">
        <v>3380</v>
      </c>
      <c r="B10812">
        <v>36.03</v>
      </c>
      <c r="C10812" t="s">
        <v>8513</v>
      </c>
      <c r="D10812">
        <v>272</v>
      </c>
      <c r="E10812" t="s">
        <v>6058</v>
      </c>
      <c r="F10812" s="4">
        <v>36.03</v>
      </c>
      <c r="J10812" s="4">
        <f>MIN(Table16[[#This Row],[Medicare Outpatient Allowable Rate]:[WPPA Inc Outpatient Allowable Rate]])</f>
        <v>0</v>
      </c>
      <c r="K10812" s="4">
        <f>MAX(Table16[[#This Row],[Blue Cross Outpatient Allowable Rate]:[WPPA Inc Outpatient Allowable Rate]])</f>
        <v>34.228499999999997</v>
      </c>
      <c r="L10812" s="4">
        <f>SUM(Table16[[#This Row],[Price]]*4.42)</f>
        <v>159.2526</v>
      </c>
      <c r="M10812" s="4">
        <v>0</v>
      </c>
      <c r="N10812" s="4">
        <f>SUM(Table16[[#This Row],[ChargeID]]*0.76)</f>
        <v>27.3828</v>
      </c>
      <c r="O10812" s="4">
        <f>SUM(Table16[[#This Row],[Price]]*0.95)</f>
        <v>34.228499999999997</v>
      </c>
      <c r="P10812" s="4">
        <f>SUM(Table16[[#This Row],[Price]]*0.8)</f>
        <v>28.824000000000002</v>
      </c>
      <c r="Q10812" s="4">
        <f>SUM(Table16[[#This Row],[Price]]*0.6)</f>
        <v>21.617999999999999</v>
      </c>
    </row>
    <row r="10813" spans="1:17" x14ac:dyDescent="0.25">
      <c r="A10813" t="s">
        <v>3380</v>
      </c>
      <c r="B10813">
        <v>146.79</v>
      </c>
      <c r="C10813" t="s">
        <v>8514</v>
      </c>
      <c r="D10813">
        <v>272</v>
      </c>
      <c r="E10813" t="s">
        <v>6058</v>
      </c>
      <c r="F10813" s="4">
        <v>146.79</v>
      </c>
      <c r="J10813" s="4">
        <f>MIN(Table16[[#This Row],[Medicare Outpatient Allowable Rate]:[WPPA Inc Outpatient Allowable Rate]])</f>
        <v>0</v>
      </c>
      <c r="K10813" s="4">
        <f>MAX(Table16[[#This Row],[Blue Cross Outpatient Allowable Rate]:[WPPA Inc Outpatient Allowable Rate]])</f>
        <v>139.45049999999998</v>
      </c>
      <c r="L10813" s="4">
        <f>SUM(Table16[[#This Row],[Price]]*4.42)</f>
        <v>648.81179999999995</v>
      </c>
      <c r="M10813" s="4">
        <v>0</v>
      </c>
      <c r="N10813" s="4">
        <f>SUM(Table16[[#This Row],[ChargeID]]*0.76)</f>
        <v>111.5604</v>
      </c>
      <c r="O10813" s="4">
        <f>SUM(Table16[[#This Row],[Price]]*0.95)</f>
        <v>139.45049999999998</v>
      </c>
      <c r="P10813" s="4">
        <f>SUM(Table16[[#This Row],[Price]]*0.8)</f>
        <v>117.432</v>
      </c>
      <c r="Q10813" s="4">
        <f>SUM(Table16[[#This Row],[Price]]*0.6)</f>
        <v>88.073999999999998</v>
      </c>
    </row>
    <row r="10814" spans="1:17" x14ac:dyDescent="0.25">
      <c r="A10814" t="s">
        <v>3380</v>
      </c>
      <c r="B10814">
        <v>79.8</v>
      </c>
      <c r="C10814" t="s">
        <v>8515</v>
      </c>
      <c r="D10814">
        <v>272</v>
      </c>
      <c r="E10814" t="s">
        <v>6058</v>
      </c>
      <c r="F10814" s="4">
        <v>79.8</v>
      </c>
      <c r="J10814" s="4">
        <f>MIN(Table16[[#This Row],[Medicare Outpatient Allowable Rate]:[WPPA Inc Outpatient Allowable Rate]])</f>
        <v>0</v>
      </c>
      <c r="K10814" s="4">
        <f>MAX(Table16[[#This Row],[Blue Cross Outpatient Allowable Rate]:[WPPA Inc Outpatient Allowable Rate]])</f>
        <v>75.809999999999988</v>
      </c>
      <c r="L10814" s="4">
        <f>SUM(Table16[[#This Row],[Price]]*4.42)</f>
        <v>352.71600000000001</v>
      </c>
      <c r="M10814" s="4">
        <v>0</v>
      </c>
      <c r="N10814" s="4">
        <f>SUM(Table16[[#This Row],[ChargeID]]*0.76)</f>
        <v>60.647999999999996</v>
      </c>
      <c r="O10814" s="4">
        <f>SUM(Table16[[#This Row],[Price]]*0.95)</f>
        <v>75.809999999999988</v>
      </c>
      <c r="P10814" s="4">
        <f>SUM(Table16[[#This Row],[Price]]*0.8)</f>
        <v>63.84</v>
      </c>
      <c r="Q10814" s="4">
        <f>SUM(Table16[[#This Row],[Price]]*0.6)</f>
        <v>47.879999999999995</v>
      </c>
    </row>
    <row r="10815" spans="1:17" x14ac:dyDescent="0.25">
      <c r="A10815" t="s">
        <v>3380</v>
      </c>
      <c r="B10815">
        <v>32.17</v>
      </c>
      <c r="C10815" t="s">
        <v>8516</v>
      </c>
      <c r="D10815">
        <v>270</v>
      </c>
      <c r="E10815" t="s">
        <v>6058</v>
      </c>
      <c r="F10815" s="4">
        <v>32.17</v>
      </c>
      <c r="J10815" s="4">
        <f>MIN(Table16[[#This Row],[Medicare Outpatient Allowable Rate]:[WPPA Inc Outpatient Allowable Rate]])</f>
        <v>0</v>
      </c>
      <c r="K10815" s="4">
        <f>MAX(Table16[[#This Row],[Blue Cross Outpatient Allowable Rate]:[WPPA Inc Outpatient Allowable Rate]])</f>
        <v>30.561499999999999</v>
      </c>
      <c r="L10815" s="4">
        <f>SUM(Table16[[#This Row],[Price]]*4.42)</f>
        <v>142.19140000000002</v>
      </c>
      <c r="M10815" s="4">
        <v>0</v>
      </c>
      <c r="N10815" s="4">
        <f>SUM(Table16[[#This Row],[ChargeID]]*0.76)</f>
        <v>24.449200000000001</v>
      </c>
      <c r="O10815" s="4">
        <f>SUM(Table16[[#This Row],[Price]]*0.95)</f>
        <v>30.561499999999999</v>
      </c>
      <c r="P10815" s="4">
        <f>SUM(Table16[[#This Row],[Price]]*0.8)</f>
        <v>25.736000000000004</v>
      </c>
      <c r="Q10815" s="4">
        <f>SUM(Table16[[#This Row],[Price]]*0.6)</f>
        <v>19.302</v>
      </c>
    </row>
    <row r="10816" spans="1:17" x14ac:dyDescent="0.25">
      <c r="A10816" t="s">
        <v>3380</v>
      </c>
      <c r="B10816">
        <v>29.65</v>
      </c>
      <c r="C10816" t="s">
        <v>8517</v>
      </c>
      <c r="D10816">
        <v>270</v>
      </c>
      <c r="E10816" t="s">
        <v>6058</v>
      </c>
      <c r="F10816" s="4">
        <v>29.65</v>
      </c>
      <c r="J10816" s="4">
        <f>MIN(Table16[[#This Row],[Medicare Outpatient Allowable Rate]:[WPPA Inc Outpatient Allowable Rate]])</f>
        <v>0</v>
      </c>
      <c r="K10816" s="4">
        <f>MAX(Table16[[#This Row],[Blue Cross Outpatient Allowable Rate]:[WPPA Inc Outpatient Allowable Rate]])</f>
        <v>28.167499999999997</v>
      </c>
      <c r="L10816" s="4">
        <f>SUM(Table16[[#This Row],[Price]]*4.42)</f>
        <v>131.053</v>
      </c>
      <c r="M10816" s="4">
        <v>0</v>
      </c>
      <c r="N10816" s="4">
        <f>SUM(Table16[[#This Row],[ChargeID]]*0.76)</f>
        <v>22.533999999999999</v>
      </c>
      <c r="O10816" s="4">
        <f>SUM(Table16[[#This Row],[Price]]*0.95)</f>
        <v>28.167499999999997</v>
      </c>
      <c r="P10816" s="4">
        <f>SUM(Table16[[#This Row],[Price]]*0.8)</f>
        <v>23.72</v>
      </c>
      <c r="Q10816" s="4">
        <f>SUM(Table16[[#This Row],[Price]]*0.6)</f>
        <v>17.79</v>
      </c>
    </row>
    <row r="10817" spans="1:17" x14ac:dyDescent="0.25">
      <c r="A10817" t="s">
        <v>3380</v>
      </c>
      <c r="B10817">
        <v>38.78</v>
      </c>
      <c r="C10817" t="s">
        <v>8518</v>
      </c>
      <c r="D10817">
        <v>271</v>
      </c>
      <c r="F10817" s="4">
        <v>38.78</v>
      </c>
      <c r="J10817" s="4">
        <f>MIN(Table16[[#This Row],[Medicare Outpatient Allowable Rate]:[WPPA Inc Outpatient Allowable Rate]])</f>
        <v>0</v>
      </c>
      <c r="K10817" s="4">
        <f>MAX(Table16[[#This Row],[Blue Cross Outpatient Allowable Rate]:[WPPA Inc Outpatient Allowable Rate]])</f>
        <v>36.841000000000001</v>
      </c>
      <c r="L10817" s="4">
        <f>SUM(Table16[[#This Row],[Price]]*4.42)</f>
        <v>171.4076</v>
      </c>
      <c r="M10817" s="4">
        <v>0</v>
      </c>
      <c r="N10817" s="4">
        <f>SUM(Table16[[#This Row],[ChargeID]]*0.76)</f>
        <v>29.472799999999999</v>
      </c>
      <c r="O10817" s="4">
        <f>SUM(Table16[[#This Row],[Price]]*0.95)</f>
        <v>36.841000000000001</v>
      </c>
      <c r="P10817" s="4">
        <f>SUM(Table16[[#This Row],[Price]]*0.8)</f>
        <v>31.024000000000001</v>
      </c>
      <c r="Q10817" s="4">
        <f>SUM(Table16[[#This Row],[Price]]*0.6)</f>
        <v>23.268000000000001</v>
      </c>
    </row>
    <row r="10818" spans="1:17" x14ac:dyDescent="0.25">
      <c r="A10818" t="s">
        <v>3380</v>
      </c>
      <c r="B10818">
        <v>50.83</v>
      </c>
      <c r="C10818" t="s">
        <v>8519</v>
      </c>
      <c r="D10818">
        <v>271</v>
      </c>
      <c r="F10818" s="4">
        <v>50.83</v>
      </c>
      <c r="J10818" s="4">
        <f>MIN(Table16[[#This Row],[Medicare Outpatient Allowable Rate]:[WPPA Inc Outpatient Allowable Rate]])</f>
        <v>0</v>
      </c>
      <c r="K10818" s="4">
        <f>MAX(Table16[[#This Row],[Blue Cross Outpatient Allowable Rate]:[WPPA Inc Outpatient Allowable Rate]])</f>
        <v>48.288499999999999</v>
      </c>
      <c r="L10818" s="4">
        <f>SUM(Table16[[#This Row],[Price]]*4.42)</f>
        <v>224.6686</v>
      </c>
      <c r="M10818" s="4">
        <v>0</v>
      </c>
      <c r="N10818" s="4">
        <f>SUM(Table16[[#This Row],[ChargeID]]*0.76)</f>
        <v>38.630800000000001</v>
      </c>
      <c r="O10818" s="4">
        <f>SUM(Table16[[#This Row],[Price]]*0.95)</f>
        <v>48.288499999999999</v>
      </c>
      <c r="P10818" s="4">
        <f>SUM(Table16[[#This Row],[Price]]*0.8)</f>
        <v>40.664000000000001</v>
      </c>
      <c r="Q10818" s="4">
        <f>SUM(Table16[[#This Row],[Price]]*0.6)</f>
        <v>30.497999999999998</v>
      </c>
    </row>
    <row r="10819" spans="1:17" x14ac:dyDescent="0.25">
      <c r="A10819" t="s">
        <v>3380</v>
      </c>
      <c r="B10819">
        <v>13.56</v>
      </c>
      <c r="C10819" t="s">
        <v>8520</v>
      </c>
      <c r="D10819">
        <v>271</v>
      </c>
      <c r="F10819" s="4">
        <v>13.56</v>
      </c>
      <c r="J10819" s="4">
        <f>MIN(Table16[[#This Row],[Medicare Outpatient Allowable Rate]:[WPPA Inc Outpatient Allowable Rate]])</f>
        <v>0</v>
      </c>
      <c r="K10819" s="4">
        <f>MAX(Table16[[#This Row],[Blue Cross Outpatient Allowable Rate]:[WPPA Inc Outpatient Allowable Rate]])</f>
        <v>12.882</v>
      </c>
      <c r="L10819" s="4">
        <f>SUM(Table16[[#This Row],[Price]]*4.42)</f>
        <v>59.935200000000002</v>
      </c>
      <c r="M10819" s="4">
        <v>0</v>
      </c>
      <c r="N10819" s="4">
        <f>SUM(Table16[[#This Row],[ChargeID]]*0.76)</f>
        <v>10.3056</v>
      </c>
      <c r="O10819" s="4">
        <f>SUM(Table16[[#This Row],[Price]]*0.95)</f>
        <v>12.882</v>
      </c>
      <c r="P10819" s="4">
        <f>SUM(Table16[[#This Row],[Price]]*0.8)</f>
        <v>10.848000000000001</v>
      </c>
      <c r="Q10819" s="4">
        <f>SUM(Table16[[#This Row],[Price]]*0.6)</f>
        <v>8.1359999999999992</v>
      </c>
    </row>
    <row r="10820" spans="1:17" x14ac:dyDescent="0.25">
      <c r="A10820" t="s">
        <v>3380</v>
      </c>
      <c r="B10820">
        <v>35</v>
      </c>
      <c r="C10820" t="s">
        <v>8521</v>
      </c>
      <c r="D10820">
        <v>272</v>
      </c>
      <c r="F10820" s="4">
        <v>35</v>
      </c>
      <c r="J10820" s="4">
        <f>MIN(Table16[[#This Row],[Medicare Outpatient Allowable Rate]:[WPPA Inc Outpatient Allowable Rate]])</f>
        <v>0</v>
      </c>
      <c r="K10820" s="4">
        <f>MAX(Table16[[#This Row],[Blue Cross Outpatient Allowable Rate]:[WPPA Inc Outpatient Allowable Rate]])</f>
        <v>33.25</v>
      </c>
      <c r="L10820" s="4">
        <f>SUM(Table16[[#This Row],[Price]]*4.42)</f>
        <v>154.69999999999999</v>
      </c>
      <c r="M10820" s="4">
        <v>0</v>
      </c>
      <c r="N10820" s="4">
        <f>SUM(Table16[[#This Row],[ChargeID]]*0.76)</f>
        <v>26.6</v>
      </c>
      <c r="O10820" s="4">
        <f>SUM(Table16[[#This Row],[Price]]*0.95)</f>
        <v>33.25</v>
      </c>
      <c r="P10820" s="4">
        <f>SUM(Table16[[#This Row],[Price]]*0.8)</f>
        <v>28</v>
      </c>
      <c r="Q10820" s="4">
        <f>SUM(Table16[[#This Row],[Price]]*0.6)</f>
        <v>21</v>
      </c>
    </row>
    <row r="10821" spans="1:17" x14ac:dyDescent="0.25">
      <c r="A10821" t="s">
        <v>3380</v>
      </c>
      <c r="B10821">
        <v>35</v>
      </c>
      <c r="C10821" t="s">
        <v>8522</v>
      </c>
      <c r="D10821">
        <v>272</v>
      </c>
      <c r="F10821" s="4">
        <v>35</v>
      </c>
      <c r="J10821" s="4">
        <f>MIN(Table16[[#This Row],[Medicare Outpatient Allowable Rate]:[WPPA Inc Outpatient Allowable Rate]])</f>
        <v>0</v>
      </c>
      <c r="K10821" s="4">
        <f>MAX(Table16[[#This Row],[Blue Cross Outpatient Allowable Rate]:[WPPA Inc Outpatient Allowable Rate]])</f>
        <v>33.25</v>
      </c>
      <c r="L10821" s="4">
        <f>SUM(Table16[[#This Row],[Price]]*4.42)</f>
        <v>154.69999999999999</v>
      </c>
      <c r="M10821" s="4">
        <v>0</v>
      </c>
      <c r="N10821" s="4">
        <f>SUM(Table16[[#This Row],[ChargeID]]*0.76)</f>
        <v>26.6</v>
      </c>
      <c r="O10821" s="4">
        <f>SUM(Table16[[#This Row],[Price]]*0.95)</f>
        <v>33.25</v>
      </c>
      <c r="P10821" s="4">
        <f>SUM(Table16[[#This Row],[Price]]*0.8)</f>
        <v>28</v>
      </c>
      <c r="Q10821" s="4">
        <f>SUM(Table16[[#This Row],[Price]]*0.6)</f>
        <v>21</v>
      </c>
    </row>
    <row r="10822" spans="1:17" x14ac:dyDescent="0.25">
      <c r="A10822" t="s">
        <v>3380</v>
      </c>
      <c r="B10822">
        <v>50</v>
      </c>
      <c r="C10822" t="s">
        <v>8523</v>
      </c>
      <c r="D10822">
        <v>272</v>
      </c>
      <c r="F10822" s="4">
        <v>50</v>
      </c>
      <c r="J10822" s="4">
        <f>MIN(Table16[[#This Row],[Medicare Outpatient Allowable Rate]:[WPPA Inc Outpatient Allowable Rate]])</f>
        <v>0</v>
      </c>
      <c r="K10822" s="4">
        <f>MAX(Table16[[#This Row],[Blue Cross Outpatient Allowable Rate]:[WPPA Inc Outpatient Allowable Rate]])</f>
        <v>47.5</v>
      </c>
      <c r="L10822" s="4">
        <f>SUM(Table16[[#This Row],[Price]]*4.42)</f>
        <v>221</v>
      </c>
      <c r="M10822" s="4">
        <v>0</v>
      </c>
      <c r="N10822" s="4">
        <f>SUM(Table16[[#This Row],[ChargeID]]*0.76)</f>
        <v>38</v>
      </c>
      <c r="O10822" s="4">
        <f>SUM(Table16[[#This Row],[Price]]*0.95)</f>
        <v>47.5</v>
      </c>
      <c r="P10822" s="4">
        <f>SUM(Table16[[#This Row],[Price]]*0.8)</f>
        <v>40</v>
      </c>
      <c r="Q10822" s="4">
        <f>SUM(Table16[[#This Row],[Price]]*0.6)</f>
        <v>30</v>
      </c>
    </row>
    <row r="10823" spans="1:17" x14ac:dyDescent="0.25">
      <c r="A10823" t="s">
        <v>3380</v>
      </c>
      <c r="B10823">
        <v>15</v>
      </c>
      <c r="C10823" t="s">
        <v>8524</v>
      </c>
      <c r="D10823">
        <v>272</v>
      </c>
      <c r="F10823" s="4">
        <v>15</v>
      </c>
      <c r="J10823" s="4">
        <f>MIN(Table16[[#This Row],[Medicare Outpatient Allowable Rate]:[WPPA Inc Outpatient Allowable Rate]])</f>
        <v>0</v>
      </c>
      <c r="K10823" s="4">
        <f>MAX(Table16[[#This Row],[Blue Cross Outpatient Allowable Rate]:[WPPA Inc Outpatient Allowable Rate]])</f>
        <v>14.25</v>
      </c>
      <c r="L10823" s="4">
        <f>SUM(Table16[[#This Row],[Price]]*4.42)</f>
        <v>66.3</v>
      </c>
      <c r="M10823" s="4">
        <v>0</v>
      </c>
      <c r="N10823" s="4">
        <f>SUM(Table16[[#This Row],[ChargeID]]*0.76)</f>
        <v>11.4</v>
      </c>
      <c r="O10823" s="4">
        <f>SUM(Table16[[#This Row],[Price]]*0.95)</f>
        <v>14.25</v>
      </c>
      <c r="P10823" s="4">
        <f>SUM(Table16[[#This Row],[Price]]*0.8)</f>
        <v>12</v>
      </c>
      <c r="Q10823" s="4">
        <f>SUM(Table16[[#This Row],[Price]]*0.6)</f>
        <v>9</v>
      </c>
    </row>
    <row r="10824" spans="1:17" x14ac:dyDescent="0.25">
      <c r="A10824" t="s">
        <v>3380</v>
      </c>
      <c r="B10824">
        <v>20</v>
      </c>
      <c r="C10824" t="s">
        <v>8525</v>
      </c>
      <c r="D10824">
        <v>271</v>
      </c>
      <c r="F10824" s="4">
        <v>20</v>
      </c>
      <c r="J10824" s="4">
        <f>MIN(Table16[[#This Row],[Medicare Outpatient Allowable Rate]:[WPPA Inc Outpatient Allowable Rate]])</f>
        <v>0</v>
      </c>
      <c r="K10824" s="4">
        <f>MAX(Table16[[#This Row],[Blue Cross Outpatient Allowable Rate]:[WPPA Inc Outpatient Allowable Rate]])</f>
        <v>19</v>
      </c>
      <c r="L10824" s="4">
        <f>SUM(Table16[[#This Row],[Price]]*4.42)</f>
        <v>88.4</v>
      </c>
      <c r="M10824" s="4">
        <v>0</v>
      </c>
      <c r="N10824" s="4">
        <f>SUM(Table16[[#This Row],[ChargeID]]*0.76)</f>
        <v>15.2</v>
      </c>
      <c r="O10824" s="4">
        <f>SUM(Table16[[#This Row],[Price]]*0.95)</f>
        <v>19</v>
      </c>
      <c r="P10824" s="4">
        <f>SUM(Table16[[#This Row],[Price]]*0.8)</f>
        <v>16</v>
      </c>
      <c r="Q10824" s="4">
        <f>SUM(Table16[[#This Row],[Price]]*0.6)</f>
        <v>12</v>
      </c>
    </row>
    <row r="10825" spans="1:17" x14ac:dyDescent="0.25">
      <c r="A10825" t="s">
        <v>3380</v>
      </c>
      <c r="B10825">
        <v>40</v>
      </c>
      <c r="C10825" t="s">
        <v>8526</v>
      </c>
      <c r="D10825">
        <v>271</v>
      </c>
      <c r="F10825" s="4">
        <v>40</v>
      </c>
      <c r="J10825" s="4">
        <f>MIN(Table16[[#This Row],[Medicare Outpatient Allowable Rate]:[WPPA Inc Outpatient Allowable Rate]])</f>
        <v>0</v>
      </c>
      <c r="K10825" s="4">
        <f>MAX(Table16[[#This Row],[Blue Cross Outpatient Allowable Rate]:[WPPA Inc Outpatient Allowable Rate]])</f>
        <v>38</v>
      </c>
      <c r="L10825" s="4">
        <f>SUM(Table16[[#This Row],[Price]]*4.42)</f>
        <v>176.8</v>
      </c>
      <c r="M10825" s="4">
        <v>0</v>
      </c>
      <c r="N10825" s="4">
        <f>SUM(Table16[[#This Row],[ChargeID]]*0.76)</f>
        <v>30.4</v>
      </c>
      <c r="O10825" s="4">
        <f>SUM(Table16[[#This Row],[Price]]*0.95)</f>
        <v>38</v>
      </c>
      <c r="P10825" s="4">
        <f>SUM(Table16[[#This Row],[Price]]*0.8)</f>
        <v>32</v>
      </c>
      <c r="Q10825" s="4">
        <f>SUM(Table16[[#This Row],[Price]]*0.6)</f>
        <v>24</v>
      </c>
    </row>
    <row r="10826" spans="1:17" x14ac:dyDescent="0.25">
      <c r="A10826" t="s">
        <v>3380</v>
      </c>
      <c r="B10826">
        <v>120</v>
      </c>
      <c r="C10826" t="s">
        <v>8527</v>
      </c>
      <c r="D10826">
        <v>272</v>
      </c>
      <c r="F10826" s="4">
        <v>120</v>
      </c>
      <c r="J10826" s="4">
        <f>MIN(Table16[[#This Row],[Medicare Outpatient Allowable Rate]:[WPPA Inc Outpatient Allowable Rate]])</f>
        <v>0</v>
      </c>
      <c r="K10826" s="4">
        <f>MAX(Table16[[#This Row],[Blue Cross Outpatient Allowable Rate]:[WPPA Inc Outpatient Allowable Rate]])</f>
        <v>114</v>
      </c>
      <c r="L10826" s="4">
        <f>SUM(Table16[[#This Row],[Price]]*4.42)</f>
        <v>530.4</v>
      </c>
      <c r="M10826" s="4">
        <v>0</v>
      </c>
      <c r="N10826" s="4">
        <f>SUM(Table16[[#This Row],[ChargeID]]*0.76)</f>
        <v>91.2</v>
      </c>
      <c r="O10826" s="4">
        <f>SUM(Table16[[#This Row],[Price]]*0.95)</f>
        <v>114</v>
      </c>
      <c r="P10826" s="4">
        <f>SUM(Table16[[#This Row],[Price]]*0.8)</f>
        <v>96</v>
      </c>
      <c r="Q10826" s="4">
        <f>SUM(Table16[[#This Row],[Price]]*0.6)</f>
        <v>72</v>
      </c>
    </row>
    <row r="10827" spans="1:17" x14ac:dyDescent="0.25">
      <c r="A10827" t="s">
        <v>3380</v>
      </c>
      <c r="B10827">
        <v>40</v>
      </c>
      <c r="C10827" t="s">
        <v>8528</v>
      </c>
      <c r="D10827">
        <v>272</v>
      </c>
      <c r="F10827" s="4">
        <v>40</v>
      </c>
      <c r="J10827" s="4">
        <f>MIN(Table16[[#This Row],[Medicare Outpatient Allowable Rate]:[WPPA Inc Outpatient Allowable Rate]])</f>
        <v>0</v>
      </c>
      <c r="K10827" s="4">
        <f>MAX(Table16[[#This Row],[Blue Cross Outpatient Allowable Rate]:[WPPA Inc Outpatient Allowable Rate]])</f>
        <v>38</v>
      </c>
      <c r="L10827" s="4">
        <f>SUM(Table16[[#This Row],[Price]]*4.42)</f>
        <v>176.8</v>
      </c>
      <c r="M10827" s="4">
        <v>0</v>
      </c>
      <c r="N10827" s="4">
        <f>SUM(Table16[[#This Row],[ChargeID]]*0.76)</f>
        <v>30.4</v>
      </c>
      <c r="O10827" s="4">
        <f>SUM(Table16[[#This Row],[Price]]*0.95)</f>
        <v>38</v>
      </c>
      <c r="P10827" s="4">
        <f>SUM(Table16[[#This Row],[Price]]*0.8)</f>
        <v>32</v>
      </c>
      <c r="Q10827" s="4">
        <f>SUM(Table16[[#This Row],[Price]]*0.6)</f>
        <v>24</v>
      </c>
    </row>
    <row r="10828" spans="1:17" x14ac:dyDescent="0.25">
      <c r="A10828" t="s">
        <v>3380</v>
      </c>
      <c r="B10828">
        <v>40</v>
      </c>
      <c r="C10828" t="s">
        <v>8529</v>
      </c>
      <c r="D10828">
        <v>272</v>
      </c>
      <c r="F10828" s="4">
        <v>40</v>
      </c>
      <c r="J10828" s="4">
        <f>MIN(Table16[[#This Row],[Medicare Outpatient Allowable Rate]:[WPPA Inc Outpatient Allowable Rate]])</f>
        <v>0</v>
      </c>
      <c r="K10828" s="4">
        <f>MAX(Table16[[#This Row],[Blue Cross Outpatient Allowable Rate]:[WPPA Inc Outpatient Allowable Rate]])</f>
        <v>38</v>
      </c>
      <c r="L10828" s="4">
        <f>SUM(Table16[[#This Row],[Price]]*4.42)</f>
        <v>176.8</v>
      </c>
      <c r="M10828" s="4">
        <v>0</v>
      </c>
      <c r="N10828" s="4">
        <f>SUM(Table16[[#This Row],[ChargeID]]*0.76)</f>
        <v>30.4</v>
      </c>
      <c r="O10828" s="4">
        <f>SUM(Table16[[#This Row],[Price]]*0.95)</f>
        <v>38</v>
      </c>
      <c r="P10828" s="4">
        <f>SUM(Table16[[#This Row],[Price]]*0.8)</f>
        <v>32</v>
      </c>
      <c r="Q10828" s="4">
        <f>SUM(Table16[[#This Row],[Price]]*0.6)</f>
        <v>24</v>
      </c>
    </row>
    <row r="10829" spans="1:17" x14ac:dyDescent="0.25">
      <c r="A10829" t="s">
        <v>3380</v>
      </c>
      <c r="B10829">
        <v>100</v>
      </c>
      <c r="C10829" t="s">
        <v>8530</v>
      </c>
      <c r="D10829">
        <v>272</v>
      </c>
      <c r="F10829" s="4">
        <v>100</v>
      </c>
      <c r="J10829" s="4">
        <f>MIN(Table16[[#This Row],[Medicare Outpatient Allowable Rate]:[WPPA Inc Outpatient Allowable Rate]])</f>
        <v>0</v>
      </c>
      <c r="K10829" s="4">
        <f>MAX(Table16[[#This Row],[Blue Cross Outpatient Allowable Rate]:[WPPA Inc Outpatient Allowable Rate]])</f>
        <v>95</v>
      </c>
      <c r="L10829" s="4">
        <f>SUM(Table16[[#This Row],[Price]]*4.42)</f>
        <v>442</v>
      </c>
      <c r="M10829" s="4">
        <v>0</v>
      </c>
      <c r="N10829" s="4">
        <f>SUM(Table16[[#This Row],[ChargeID]]*0.76)</f>
        <v>76</v>
      </c>
      <c r="O10829" s="4">
        <f>SUM(Table16[[#This Row],[Price]]*0.95)</f>
        <v>95</v>
      </c>
      <c r="P10829" s="4">
        <f>SUM(Table16[[#This Row],[Price]]*0.8)</f>
        <v>80</v>
      </c>
      <c r="Q10829" s="4">
        <f>SUM(Table16[[#This Row],[Price]]*0.6)</f>
        <v>60</v>
      </c>
    </row>
    <row r="10830" spans="1:17" x14ac:dyDescent="0.25">
      <c r="A10830" t="s">
        <v>3380</v>
      </c>
      <c r="B10830">
        <v>20</v>
      </c>
      <c r="C10830" t="s">
        <v>8531</v>
      </c>
      <c r="D10830">
        <v>271</v>
      </c>
      <c r="F10830" s="4">
        <v>20</v>
      </c>
      <c r="J10830" s="4">
        <f>MIN(Table16[[#This Row],[Medicare Outpatient Allowable Rate]:[WPPA Inc Outpatient Allowable Rate]])</f>
        <v>0</v>
      </c>
      <c r="K10830" s="4">
        <f>MAX(Table16[[#This Row],[Blue Cross Outpatient Allowable Rate]:[WPPA Inc Outpatient Allowable Rate]])</f>
        <v>19</v>
      </c>
      <c r="L10830" s="4">
        <f>SUM(Table16[[#This Row],[Price]]*4.42)</f>
        <v>88.4</v>
      </c>
      <c r="M10830" s="4">
        <v>0</v>
      </c>
      <c r="N10830" s="4">
        <f>SUM(Table16[[#This Row],[ChargeID]]*0.76)</f>
        <v>15.2</v>
      </c>
      <c r="O10830" s="4">
        <f>SUM(Table16[[#This Row],[Price]]*0.95)</f>
        <v>19</v>
      </c>
      <c r="P10830" s="4">
        <f>SUM(Table16[[#This Row],[Price]]*0.8)</f>
        <v>16</v>
      </c>
      <c r="Q10830" s="4">
        <f>SUM(Table16[[#This Row],[Price]]*0.6)</f>
        <v>12</v>
      </c>
    </row>
    <row r="10831" spans="1:17" x14ac:dyDescent="0.25">
      <c r="A10831" t="s">
        <v>3380</v>
      </c>
      <c r="B10831">
        <v>14.69</v>
      </c>
      <c r="C10831" t="s">
        <v>8532</v>
      </c>
      <c r="D10831">
        <v>272</v>
      </c>
      <c r="E10831" t="s">
        <v>6058</v>
      </c>
      <c r="F10831" s="4">
        <v>14.69</v>
      </c>
      <c r="J10831" s="4">
        <f>MIN(Table16[[#This Row],[Medicare Outpatient Allowable Rate]:[WPPA Inc Outpatient Allowable Rate]])</f>
        <v>0</v>
      </c>
      <c r="K10831" s="4">
        <f>MAX(Table16[[#This Row],[Blue Cross Outpatient Allowable Rate]:[WPPA Inc Outpatient Allowable Rate]])</f>
        <v>13.955499999999999</v>
      </c>
      <c r="L10831" s="4">
        <f>SUM(Table16[[#This Row],[Price]]*4.42)</f>
        <v>64.9298</v>
      </c>
      <c r="M10831" s="4">
        <v>0</v>
      </c>
      <c r="N10831" s="4">
        <f>SUM(Table16[[#This Row],[ChargeID]]*0.76)</f>
        <v>11.164400000000001</v>
      </c>
      <c r="O10831" s="4">
        <f>SUM(Table16[[#This Row],[Price]]*0.95)</f>
        <v>13.955499999999999</v>
      </c>
      <c r="P10831" s="4">
        <f>SUM(Table16[[#This Row],[Price]]*0.8)</f>
        <v>11.752000000000001</v>
      </c>
      <c r="Q10831" s="4">
        <f>SUM(Table16[[#This Row],[Price]]*0.6)</f>
        <v>8.8140000000000001</v>
      </c>
    </row>
    <row r="10832" spans="1:17" x14ac:dyDescent="0.25">
      <c r="A10832" t="s">
        <v>3380</v>
      </c>
      <c r="B10832">
        <v>87.5</v>
      </c>
      <c r="C10832" t="s">
        <v>8533</v>
      </c>
      <c r="D10832">
        <v>271</v>
      </c>
      <c r="E10832" t="s">
        <v>6058</v>
      </c>
      <c r="F10832" s="4">
        <v>87.5</v>
      </c>
      <c r="J10832" s="4">
        <f>MIN(Table16[[#This Row],[Medicare Outpatient Allowable Rate]:[WPPA Inc Outpatient Allowable Rate]])</f>
        <v>0</v>
      </c>
      <c r="K10832" s="4">
        <f>MAX(Table16[[#This Row],[Blue Cross Outpatient Allowable Rate]:[WPPA Inc Outpatient Allowable Rate]])</f>
        <v>83.125</v>
      </c>
      <c r="L10832" s="4">
        <f>SUM(Table16[[#This Row],[Price]]*4.42)</f>
        <v>386.75</v>
      </c>
      <c r="M10832" s="4">
        <v>0</v>
      </c>
      <c r="N10832" s="4">
        <f>SUM(Table16[[#This Row],[ChargeID]]*0.76)</f>
        <v>66.5</v>
      </c>
      <c r="O10832" s="4">
        <f>SUM(Table16[[#This Row],[Price]]*0.95)</f>
        <v>83.125</v>
      </c>
      <c r="P10832" s="4">
        <f>SUM(Table16[[#This Row],[Price]]*0.8)</f>
        <v>70</v>
      </c>
      <c r="Q10832" s="4">
        <f>SUM(Table16[[#This Row],[Price]]*0.6)</f>
        <v>52.5</v>
      </c>
    </row>
    <row r="10833" spans="1:17" x14ac:dyDescent="0.25">
      <c r="A10833" t="s">
        <v>3380</v>
      </c>
      <c r="B10833">
        <v>23.55</v>
      </c>
      <c r="C10833" t="s">
        <v>8534</v>
      </c>
      <c r="D10833">
        <v>272</v>
      </c>
      <c r="E10833" t="s">
        <v>6058</v>
      </c>
      <c r="F10833" s="4">
        <v>23.55</v>
      </c>
      <c r="J10833" s="4">
        <f>MIN(Table16[[#This Row],[Medicare Outpatient Allowable Rate]:[WPPA Inc Outpatient Allowable Rate]])</f>
        <v>0</v>
      </c>
      <c r="K10833" s="4">
        <f>MAX(Table16[[#This Row],[Blue Cross Outpatient Allowable Rate]:[WPPA Inc Outpatient Allowable Rate]])</f>
        <v>22.372499999999999</v>
      </c>
      <c r="L10833" s="4">
        <f>SUM(Table16[[#This Row],[Price]]*4.42)</f>
        <v>104.09100000000001</v>
      </c>
      <c r="M10833" s="4">
        <v>0</v>
      </c>
      <c r="N10833" s="4">
        <f>SUM(Table16[[#This Row],[ChargeID]]*0.76)</f>
        <v>17.898</v>
      </c>
      <c r="O10833" s="4">
        <f>SUM(Table16[[#This Row],[Price]]*0.95)</f>
        <v>22.372499999999999</v>
      </c>
      <c r="P10833" s="4">
        <f>SUM(Table16[[#This Row],[Price]]*0.8)</f>
        <v>18.84</v>
      </c>
      <c r="Q10833" s="4">
        <f>SUM(Table16[[#This Row],[Price]]*0.6)</f>
        <v>14.13</v>
      </c>
    </row>
    <row r="10834" spans="1:17" x14ac:dyDescent="0.25">
      <c r="A10834" t="s">
        <v>3380</v>
      </c>
      <c r="B10834">
        <v>4.55</v>
      </c>
      <c r="C10834" t="s">
        <v>8535</v>
      </c>
      <c r="D10834">
        <v>270</v>
      </c>
      <c r="E10834" t="s">
        <v>6058</v>
      </c>
      <c r="F10834" s="4">
        <v>4.55</v>
      </c>
      <c r="J10834" s="4">
        <f>MIN(Table16[[#This Row],[Medicare Outpatient Allowable Rate]:[WPPA Inc Outpatient Allowable Rate]])</f>
        <v>0</v>
      </c>
      <c r="K10834" s="4">
        <f>MAX(Table16[[#This Row],[Blue Cross Outpatient Allowable Rate]:[WPPA Inc Outpatient Allowable Rate]])</f>
        <v>4.3224999999999998</v>
      </c>
      <c r="L10834" s="4">
        <f>SUM(Table16[[#This Row],[Price]]*4.42)</f>
        <v>20.111000000000001</v>
      </c>
      <c r="M10834" s="4">
        <v>0</v>
      </c>
      <c r="N10834" s="4">
        <f>SUM(Table16[[#This Row],[ChargeID]]*0.76)</f>
        <v>3.4579999999999997</v>
      </c>
      <c r="O10834" s="4">
        <f>SUM(Table16[[#This Row],[Price]]*0.95)</f>
        <v>4.3224999999999998</v>
      </c>
      <c r="P10834" s="4">
        <f>SUM(Table16[[#This Row],[Price]]*0.8)</f>
        <v>3.64</v>
      </c>
      <c r="Q10834" s="4">
        <f>SUM(Table16[[#This Row],[Price]]*0.6)</f>
        <v>2.73</v>
      </c>
    </row>
    <row r="10835" spans="1:17" x14ac:dyDescent="0.25">
      <c r="A10835" t="s">
        <v>3380</v>
      </c>
      <c r="B10835">
        <v>0</v>
      </c>
      <c r="C10835" t="s">
        <v>8536</v>
      </c>
      <c r="D10835">
        <v>271</v>
      </c>
      <c r="F10835" s="4">
        <v>0</v>
      </c>
      <c r="J10835" s="4">
        <f>MIN(Table16[[#This Row],[Medicare Outpatient Allowable Rate]:[WPPA Inc Outpatient Allowable Rate]])</f>
        <v>0</v>
      </c>
      <c r="K10835" s="4">
        <f>MAX(Table16[[#This Row],[Blue Cross Outpatient Allowable Rate]:[WPPA Inc Outpatient Allowable Rate]])</f>
        <v>0</v>
      </c>
      <c r="L10835" s="4">
        <f>SUM(Table16[[#This Row],[Price]]*4.42)</f>
        <v>0</v>
      </c>
      <c r="M10835" s="4">
        <v>0</v>
      </c>
      <c r="N10835" s="4">
        <f>SUM(Table16[[#This Row],[ChargeID]]*0.76)</f>
        <v>0</v>
      </c>
      <c r="O10835" s="4">
        <f>SUM(Table16[[#This Row],[Price]]*0.95)</f>
        <v>0</v>
      </c>
      <c r="P10835" s="4">
        <f>SUM(Table16[[#This Row],[Price]]*0.8)</f>
        <v>0</v>
      </c>
      <c r="Q10835" s="4">
        <f>SUM(Table16[[#This Row],[Price]]*0.6)</f>
        <v>0</v>
      </c>
    </row>
    <row r="10836" spans="1:17" x14ac:dyDescent="0.25">
      <c r="A10836" t="s">
        <v>3380</v>
      </c>
      <c r="B10836">
        <v>0</v>
      </c>
      <c r="C10836" t="s">
        <v>12283</v>
      </c>
      <c r="D10836">
        <v>272</v>
      </c>
      <c r="E10836" t="s">
        <v>6058</v>
      </c>
      <c r="F10836" s="4">
        <v>0</v>
      </c>
      <c r="J10836" s="4">
        <f>MIN(Table16[[#This Row],[Medicare Outpatient Allowable Rate]:[WPPA Inc Outpatient Allowable Rate]])</f>
        <v>0</v>
      </c>
      <c r="K10836" s="4">
        <f>MAX(Table16[[#This Row],[Blue Cross Outpatient Allowable Rate]:[WPPA Inc Outpatient Allowable Rate]])</f>
        <v>0</v>
      </c>
      <c r="L10836" s="4">
        <f>SUM(Table16[[#This Row],[Price]]*4.42)</f>
        <v>0</v>
      </c>
      <c r="M10836" s="4">
        <v>0</v>
      </c>
      <c r="N10836" s="4">
        <f>SUM(Table16[[#This Row],[ChargeID]]*0.76)</f>
        <v>0</v>
      </c>
      <c r="O10836" s="4">
        <f>SUM(Table16[[#This Row],[Price]]*0.95)</f>
        <v>0</v>
      </c>
      <c r="P10836" s="4">
        <f>SUM(Table16[[#This Row],[Price]]*0.8)</f>
        <v>0</v>
      </c>
      <c r="Q10836" s="4">
        <f>SUM(Table16[[#This Row],[Price]]*0.6)</f>
        <v>0</v>
      </c>
    </row>
    <row r="10837" spans="1:17" x14ac:dyDescent="0.25">
      <c r="A10837" t="s">
        <v>3380</v>
      </c>
      <c r="B10837">
        <v>0</v>
      </c>
      <c r="C10837" t="s">
        <v>8537</v>
      </c>
      <c r="D10837">
        <v>272</v>
      </c>
      <c r="E10837" t="s">
        <v>6058</v>
      </c>
      <c r="F10837" s="4">
        <v>0</v>
      </c>
      <c r="J10837" s="4">
        <f>MIN(Table16[[#This Row],[Medicare Outpatient Allowable Rate]:[WPPA Inc Outpatient Allowable Rate]])</f>
        <v>0</v>
      </c>
      <c r="K10837" s="4">
        <f>MAX(Table16[[#This Row],[Blue Cross Outpatient Allowable Rate]:[WPPA Inc Outpatient Allowable Rate]])</f>
        <v>0</v>
      </c>
      <c r="L10837" s="4">
        <f>SUM(Table16[[#This Row],[Price]]*4.42)</f>
        <v>0</v>
      </c>
      <c r="M10837" s="4">
        <v>0</v>
      </c>
      <c r="N10837" s="4">
        <f>SUM(Table16[[#This Row],[ChargeID]]*0.76)</f>
        <v>0</v>
      </c>
      <c r="O10837" s="4">
        <f>SUM(Table16[[#This Row],[Price]]*0.95)</f>
        <v>0</v>
      </c>
      <c r="P10837" s="4">
        <f>SUM(Table16[[#This Row],[Price]]*0.8)</f>
        <v>0</v>
      </c>
      <c r="Q10837" s="4">
        <f>SUM(Table16[[#This Row],[Price]]*0.6)</f>
        <v>0</v>
      </c>
    </row>
    <row r="10838" spans="1:17" x14ac:dyDescent="0.25">
      <c r="A10838" t="s">
        <v>3380</v>
      </c>
      <c r="B10838">
        <v>20.329999999999998</v>
      </c>
      <c r="C10838" t="s">
        <v>8538</v>
      </c>
      <c r="D10838">
        <v>272</v>
      </c>
      <c r="E10838" t="s">
        <v>6058</v>
      </c>
      <c r="F10838" s="4">
        <v>20.329999999999998</v>
      </c>
      <c r="J10838" s="4">
        <f>MIN(Table16[[#This Row],[Medicare Outpatient Allowable Rate]:[WPPA Inc Outpatient Allowable Rate]])</f>
        <v>0</v>
      </c>
      <c r="K10838" s="4">
        <f>MAX(Table16[[#This Row],[Blue Cross Outpatient Allowable Rate]:[WPPA Inc Outpatient Allowable Rate]])</f>
        <v>19.313499999999998</v>
      </c>
      <c r="L10838" s="4">
        <f>SUM(Table16[[#This Row],[Price]]*4.42)</f>
        <v>89.858599999999996</v>
      </c>
      <c r="M10838" s="4">
        <v>0</v>
      </c>
      <c r="N10838" s="4">
        <f>SUM(Table16[[#This Row],[ChargeID]]*0.76)</f>
        <v>15.450799999999999</v>
      </c>
      <c r="O10838" s="4">
        <f>SUM(Table16[[#This Row],[Price]]*0.95)</f>
        <v>19.313499999999998</v>
      </c>
      <c r="P10838" s="4">
        <f>SUM(Table16[[#This Row],[Price]]*0.8)</f>
        <v>16.263999999999999</v>
      </c>
      <c r="Q10838" s="4">
        <f>SUM(Table16[[#This Row],[Price]]*0.6)</f>
        <v>12.197999999999999</v>
      </c>
    </row>
    <row r="10839" spans="1:17" x14ac:dyDescent="0.25">
      <c r="A10839" t="s">
        <v>3380</v>
      </c>
      <c r="B10839">
        <v>0</v>
      </c>
      <c r="C10839" t="s">
        <v>8539</v>
      </c>
      <c r="D10839">
        <v>270</v>
      </c>
      <c r="E10839" t="s">
        <v>6252</v>
      </c>
      <c r="F10839" s="4">
        <v>0</v>
      </c>
      <c r="J10839" s="4">
        <f>MIN(Table16[[#This Row],[Medicare Outpatient Allowable Rate]:[WPPA Inc Outpatient Allowable Rate]])</f>
        <v>0</v>
      </c>
      <c r="K10839" s="4">
        <f>MAX(Table16[[#This Row],[Blue Cross Outpatient Allowable Rate]:[WPPA Inc Outpatient Allowable Rate]])</f>
        <v>0</v>
      </c>
      <c r="L10839" s="4">
        <f>SUM(Table16[[#This Row],[Price]]*4.42)</f>
        <v>0</v>
      </c>
      <c r="M10839" s="4">
        <v>0</v>
      </c>
      <c r="N10839" s="4">
        <f>SUM(Table16[[#This Row],[ChargeID]]*0.76)</f>
        <v>0</v>
      </c>
      <c r="O10839" s="4">
        <f>SUM(Table16[[#This Row],[Price]]*0.95)</f>
        <v>0</v>
      </c>
      <c r="P10839" s="4">
        <f>SUM(Table16[[#This Row],[Price]]*0.8)</f>
        <v>0</v>
      </c>
      <c r="Q10839" s="4">
        <f>SUM(Table16[[#This Row],[Price]]*0.6)</f>
        <v>0</v>
      </c>
    </row>
    <row r="10840" spans="1:17" x14ac:dyDescent="0.25">
      <c r="A10840" t="s">
        <v>3380</v>
      </c>
      <c r="B10840">
        <v>0</v>
      </c>
      <c r="C10840" t="s">
        <v>8540</v>
      </c>
      <c r="D10840">
        <v>271</v>
      </c>
      <c r="E10840" t="s">
        <v>8186</v>
      </c>
      <c r="F10840" s="4">
        <v>0</v>
      </c>
      <c r="J10840" s="4">
        <f>MIN(Table16[[#This Row],[Medicare Outpatient Allowable Rate]:[WPPA Inc Outpatient Allowable Rate]])</f>
        <v>0</v>
      </c>
      <c r="K10840" s="4">
        <f>MAX(Table16[[#This Row],[Blue Cross Outpatient Allowable Rate]:[WPPA Inc Outpatient Allowable Rate]])</f>
        <v>0</v>
      </c>
      <c r="L10840" s="4">
        <f>SUM(Table16[[#This Row],[Price]]*4.42)</f>
        <v>0</v>
      </c>
      <c r="M10840" s="4">
        <v>0</v>
      </c>
      <c r="N10840" s="4">
        <f>SUM(Table16[[#This Row],[ChargeID]]*0.76)</f>
        <v>0</v>
      </c>
      <c r="O10840" s="4">
        <f>SUM(Table16[[#This Row],[Price]]*0.95)</f>
        <v>0</v>
      </c>
      <c r="P10840" s="4">
        <f>SUM(Table16[[#This Row],[Price]]*0.8)</f>
        <v>0</v>
      </c>
      <c r="Q10840" s="4">
        <f>SUM(Table16[[#This Row],[Price]]*0.6)</f>
        <v>0</v>
      </c>
    </row>
    <row r="10841" spans="1:17" x14ac:dyDescent="0.25">
      <c r="A10841" t="s">
        <v>3380</v>
      </c>
      <c r="B10841">
        <v>3.8</v>
      </c>
      <c r="C10841" t="s">
        <v>8541</v>
      </c>
      <c r="D10841">
        <v>271</v>
      </c>
      <c r="E10841" t="s">
        <v>6058</v>
      </c>
      <c r="F10841" s="4">
        <v>3.8</v>
      </c>
      <c r="J10841" s="4">
        <f>MIN(Table16[[#This Row],[Medicare Outpatient Allowable Rate]:[WPPA Inc Outpatient Allowable Rate]])</f>
        <v>0</v>
      </c>
      <c r="K10841" s="4">
        <f>MAX(Table16[[#This Row],[Blue Cross Outpatient Allowable Rate]:[WPPA Inc Outpatient Allowable Rate]])</f>
        <v>3.61</v>
      </c>
      <c r="L10841" s="4">
        <f>SUM(Table16[[#This Row],[Price]]*4.42)</f>
        <v>16.795999999999999</v>
      </c>
      <c r="M10841" s="4">
        <v>0</v>
      </c>
      <c r="N10841" s="4">
        <f>SUM(Table16[[#This Row],[ChargeID]]*0.76)</f>
        <v>2.8879999999999999</v>
      </c>
      <c r="O10841" s="4">
        <f>SUM(Table16[[#This Row],[Price]]*0.95)</f>
        <v>3.61</v>
      </c>
      <c r="P10841" s="4">
        <f>SUM(Table16[[#This Row],[Price]]*0.8)</f>
        <v>3.04</v>
      </c>
      <c r="Q10841" s="4">
        <f>SUM(Table16[[#This Row],[Price]]*0.6)</f>
        <v>2.2799999999999998</v>
      </c>
    </row>
    <row r="10842" spans="1:17" x14ac:dyDescent="0.25">
      <c r="A10842" t="s">
        <v>3380</v>
      </c>
      <c r="B10842">
        <v>0</v>
      </c>
      <c r="C10842" t="s">
        <v>8542</v>
      </c>
      <c r="D10842">
        <v>272</v>
      </c>
      <c r="E10842" t="s">
        <v>6260</v>
      </c>
      <c r="F10842" s="4">
        <v>0</v>
      </c>
      <c r="J10842" s="4">
        <f>MIN(Table16[[#This Row],[Medicare Outpatient Allowable Rate]:[WPPA Inc Outpatient Allowable Rate]])</f>
        <v>0</v>
      </c>
      <c r="K10842" s="4">
        <f>MAX(Table16[[#This Row],[Blue Cross Outpatient Allowable Rate]:[WPPA Inc Outpatient Allowable Rate]])</f>
        <v>0</v>
      </c>
      <c r="L10842" s="4">
        <f>SUM(Table16[[#This Row],[Price]]*4.42)</f>
        <v>0</v>
      </c>
      <c r="M10842" s="4">
        <v>0</v>
      </c>
      <c r="N10842" s="4">
        <f>SUM(Table16[[#This Row],[ChargeID]]*0.76)</f>
        <v>0</v>
      </c>
      <c r="O10842" s="4">
        <f>SUM(Table16[[#This Row],[Price]]*0.95)</f>
        <v>0</v>
      </c>
      <c r="P10842" s="4">
        <f>SUM(Table16[[#This Row],[Price]]*0.8)</f>
        <v>0</v>
      </c>
      <c r="Q10842" s="4">
        <f>SUM(Table16[[#This Row],[Price]]*0.6)</f>
        <v>0</v>
      </c>
    </row>
    <row r="10843" spans="1:17" x14ac:dyDescent="0.25">
      <c r="A10843" t="s">
        <v>3380</v>
      </c>
      <c r="B10843">
        <v>0</v>
      </c>
      <c r="C10843" t="s">
        <v>8543</v>
      </c>
      <c r="D10843">
        <v>273</v>
      </c>
      <c r="E10843" t="s">
        <v>6250</v>
      </c>
      <c r="F10843" s="4">
        <v>0</v>
      </c>
      <c r="J10843" s="4">
        <f>MIN(Table16[[#This Row],[Medicare Outpatient Allowable Rate]:[WPPA Inc Outpatient Allowable Rate]])</f>
        <v>0</v>
      </c>
      <c r="K10843" s="4">
        <f>MAX(Table16[[#This Row],[Blue Cross Outpatient Allowable Rate]:[WPPA Inc Outpatient Allowable Rate]])</f>
        <v>0</v>
      </c>
      <c r="L10843" s="4">
        <f>SUM(Table16[[#This Row],[Price]]*4.42)</f>
        <v>0</v>
      </c>
      <c r="M10843" s="4">
        <v>0</v>
      </c>
      <c r="N10843" s="4">
        <f>SUM(Table16[[#This Row],[ChargeID]]*0.76)</f>
        <v>0</v>
      </c>
      <c r="O10843" s="4">
        <f>SUM(Table16[[#This Row],[Price]]*0.95)</f>
        <v>0</v>
      </c>
      <c r="P10843" s="4">
        <f>SUM(Table16[[#This Row],[Price]]*0.8)</f>
        <v>0</v>
      </c>
      <c r="Q10843" s="4">
        <f>SUM(Table16[[#This Row],[Price]]*0.6)</f>
        <v>0</v>
      </c>
    </row>
    <row r="10844" spans="1:17" x14ac:dyDescent="0.25">
      <c r="A10844" t="s">
        <v>3380</v>
      </c>
      <c r="B10844">
        <v>0</v>
      </c>
      <c r="C10844" t="s">
        <v>8544</v>
      </c>
      <c r="D10844">
        <v>270</v>
      </c>
      <c r="E10844" t="s">
        <v>6476</v>
      </c>
      <c r="F10844" s="4">
        <v>0</v>
      </c>
      <c r="J10844" s="4">
        <f>MIN(Table16[[#This Row],[Medicare Outpatient Allowable Rate]:[WPPA Inc Outpatient Allowable Rate]])</f>
        <v>0</v>
      </c>
      <c r="K10844" s="4">
        <f>MAX(Table16[[#This Row],[Blue Cross Outpatient Allowable Rate]:[WPPA Inc Outpatient Allowable Rate]])</f>
        <v>0</v>
      </c>
      <c r="L10844" s="4">
        <f>SUM(Table16[[#This Row],[Price]]*4.42)</f>
        <v>0</v>
      </c>
      <c r="M10844" s="4">
        <v>0</v>
      </c>
      <c r="N10844" s="4">
        <f>SUM(Table16[[#This Row],[ChargeID]]*0.76)</f>
        <v>0</v>
      </c>
      <c r="O10844" s="4">
        <f>SUM(Table16[[#This Row],[Price]]*0.95)</f>
        <v>0</v>
      </c>
      <c r="P10844" s="4">
        <f>SUM(Table16[[#This Row],[Price]]*0.8)</f>
        <v>0</v>
      </c>
      <c r="Q10844" s="4">
        <f>SUM(Table16[[#This Row],[Price]]*0.6)</f>
        <v>0</v>
      </c>
    </row>
    <row r="10845" spans="1:17" x14ac:dyDescent="0.25">
      <c r="A10845" t="s">
        <v>3380</v>
      </c>
      <c r="B10845">
        <v>38.65</v>
      </c>
      <c r="C10845" t="s">
        <v>12284</v>
      </c>
      <c r="D10845">
        <v>272</v>
      </c>
      <c r="E10845" t="s">
        <v>6058</v>
      </c>
      <c r="F10845" s="4">
        <v>38.65</v>
      </c>
      <c r="J10845" s="4">
        <f>MIN(Table16[[#This Row],[Medicare Outpatient Allowable Rate]:[WPPA Inc Outpatient Allowable Rate]])</f>
        <v>0</v>
      </c>
      <c r="K10845" s="4">
        <f>MAX(Table16[[#This Row],[Blue Cross Outpatient Allowable Rate]:[WPPA Inc Outpatient Allowable Rate]])</f>
        <v>36.717499999999994</v>
      </c>
      <c r="L10845" s="4">
        <f>SUM(Table16[[#This Row],[Price]]*4.42)</f>
        <v>170.833</v>
      </c>
      <c r="M10845" s="4">
        <v>0</v>
      </c>
      <c r="N10845" s="4">
        <f>SUM(Table16[[#This Row],[ChargeID]]*0.76)</f>
        <v>29.373999999999999</v>
      </c>
      <c r="O10845" s="4">
        <f>SUM(Table16[[#This Row],[Price]]*0.95)</f>
        <v>36.717499999999994</v>
      </c>
      <c r="P10845" s="4">
        <f>SUM(Table16[[#This Row],[Price]]*0.8)</f>
        <v>30.92</v>
      </c>
      <c r="Q10845" s="4">
        <f>SUM(Table16[[#This Row],[Price]]*0.6)</f>
        <v>23.189999999999998</v>
      </c>
    </row>
    <row r="10846" spans="1:17" x14ac:dyDescent="0.25">
      <c r="A10846" t="s">
        <v>3380</v>
      </c>
      <c r="B10846">
        <v>0</v>
      </c>
      <c r="C10846" t="s">
        <v>12285</v>
      </c>
      <c r="D10846">
        <v>272</v>
      </c>
      <c r="E10846" t="s">
        <v>6058</v>
      </c>
      <c r="F10846" s="4">
        <v>0</v>
      </c>
      <c r="J10846" s="4">
        <f>MIN(Table16[[#This Row],[Medicare Outpatient Allowable Rate]:[WPPA Inc Outpatient Allowable Rate]])</f>
        <v>0</v>
      </c>
      <c r="K10846" s="4">
        <f>MAX(Table16[[#This Row],[Blue Cross Outpatient Allowable Rate]:[WPPA Inc Outpatient Allowable Rate]])</f>
        <v>0</v>
      </c>
      <c r="L10846" s="4">
        <f>SUM(Table16[[#This Row],[Price]]*4.42)</f>
        <v>0</v>
      </c>
      <c r="M10846" s="4">
        <v>0</v>
      </c>
      <c r="N10846" s="4">
        <f>SUM(Table16[[#This Row],[ChargeID]]*0.76)</f>
        <v>0</v>
      </c>
      <c r="O10846" s="4">
        <f>SUM(Table16[[#This Row],[Price]]*0.95)</f>
        <v>0</v>
      </c>
      <c r="P10846" s="4">
        <f>SUM(Table16[[#This Row],[Price]]*0.8)</f>
        <v>0</v>
      </c>
      <c r="Q10846" s="4">
        <f>SUM(Table16[[#This Row],[Price]]*0.6)</f>
        <v>0</v>
      </c>
    </row>
    <row r="10847" spans="1:17" x14ac:dyDescent="0.25">
      <c r="A10847" t="s">
        <v>3380</v>
      </c>
      <c r="B10847">
        <v>0</v>
      </c>
      <c r="C10847" t="s">
        <v>12286</v>
      </c>
      <c r="D10847">
        <v>272</v>
      </c>
      <c r="E10847" t="s">
        <v>6058</v>
      </c>
      <c r="F10847" s="4">
        <v>0</v>
      </c>
      <c r="J10847" s="4">
        <f>MIN(Table16[[#This Row],[Medicare Outpatient Allowable Rate]:[WPPA Inc Outpatient Allowable Rate]])</f>
        <v>0</v>
      </c>
      <c r="K10847" s="4">
        <f>MAX(Table16[[#This Row],[Blue Cross Outpatient Allowable Rate]:[WPPA Inc Outpatient Allowable Rate]])</f>
        <v>0</v>
      </c>
      <c r="L10847" s="4">
        <f>SUM(Table16[[#This Row],[Price]]*4.42)</f>
        <v>0</v>
      </c>
      <c r="M10847" s="4">
        <v>0</v>
      </c>
      <c r="N10847" s="4">
        <f>SUM(Table16[[#This Row],[ChargeID]]*0.76)</f>
        <v>0</v>
      </c>
      <c r="O10847" s="4">
        <f>SUM(Table16[[#This Row],[Price]]*0.95)</f>
        <v>0</v>
      </c>
      <c r="P10847" s="4">
        <f>SUM(Table16[[#This Row],[Price]]*0.8)</f>
        <v>0</v>
      </c>
      <c r="Q10847" s="4">
        <f>SUM(Table16[[#This Row],[Price]]*0.6)</f>
        <v>0</v>
      </c>
    </row>
    <row r="10848" spans="1:17" x14ac:dyDescent="0.25">
      <c r="A10848" t="s">
        <v>3380</v>
      </c>
      <c r="B10848">
        <v>2.11</v>
      </c>
      <c r="C10848" t="s">
        <v>8545</v>
      </c>
      <c r="D10848">
        <v>272</v>
      </c>
      <c r="E10848" t="s">
        <v>6058</v>
      </c>
      <c r="F10848" s="4">
        <v>2.11</v>
      </c>
      <c r="J10848" s="4">
        <f>MIN(Table16[[#This Row],[Medicare Outpatient Allowable Rate]:[WPPA Inc Outpatient Allowable Rate]])</f>
        <v>0</v>
      </c>
      <c r="K10848" s="4">
        <f>MAX(Table16[[#This Row],[Blue Cross Outpatient Allowable Rate]:[WPPA Inc Outpatient Allowable Rate]])</f>
        <v>2.0044999999999997</v>
      </c>
      <c r="L10848" s="4">
        <f>SUM(Table16[[#This Row],[Price]]*4.42)</f>
        <v>9.3262</v>
      </c>
      <c r="M10848" s="4">
        <v>0</v>
      </c>
      <c r="N10848" s="4">
        <f>SUM(Table16[[#This Row],[ChargeID]]*0.76)</f>
        <v>1.6035999999999999</v>
      </c>
      <c r="O10848" s="4">
        <f>SUM(Table16[[#This Row],[Price]]*0.95)</f>
        <v>2.0044999999999997</v>
      </c>
      <c r="P10848" s="4">
        <f>SUM(Table16[[#This Row],[Price]]*0.8)</f>
        <v>1.6879999999999999</v>
      </c>
      <c r="Q10848" s="4">
        <f>SUM(Table16[[#This Row],[Price]]*0.6)</f>
        <v>1.2659999999999998</v>
      </c>
    </row>
    <row r="10849" spans="1:17" x14ac:dyDescent="0.25">
      <c r="A10849" t="s">
        <v>3380</v>
      </c>
      <c r="B10849">
        <v>0</v>
      </c>
      <c r="C10849" t="s">
        <v>8546</v>
      </c>
      <c r="D10849">
        <v>271</v>
      </c>
      <c r="E10849" t="s">
        <v>6058</v>
      </c>
      <c r="F10849" s="4">
        <v>0</v>
      </c>
      <c r="J10849" s="4">
        <f>MIN(Table16[[#This Row],[Medicare Outpatient Allowable Rate]:[WPPA Inc Outpatient Allowable Rate]])</f>
        <v>0</v>
      </c>
      <c r="K10849" s="4">
        <f>MAX(Table16[[#This Row],[Blue Cross Outpatient Allowable Rate]:[WPPA Inc Outpatient Allowable Rate]])</f>
        <v>0</v>
      </c>
      <c r="L10849" s="4">
        <f>SUM(Table16[[#This Row],[Price]]*4.42)</f>
        <v>0</v>
      </c>
      <c r="M10849" s="4">
        <v>0</v>
      </c>
      <c r="N10849" s="4">
        <f>SUM(Table16[[#This Row],[ChargeID]]*0.76)</f>
        <v>0</v>
      </c>
      <c r="O10849" s="4">
        <f>SUM(Table16[[#This Row],[Price]]*0.95)</f>
        <v>0</v>
      </c>
      <c r="P10849" s="4">
        <f>SUM(Table16[[#This Row],[Price]]*0.8)</f>
        <v>0</v>
      </c>
      <c r="Q10849" s="4">
        <f>SUM(Table16[[#This Row],[Price]]*0.6)</f>
        <v>0</v>
      </c>
    </row>
    <row r="10850" spans="1:17" x14ac:dyDescent="0.25">
      <c r="A10850" t="s">
        <v>3380</v>
      </c>
      <c r="B10850">
        <v>59.29</v>
      </c>
      <c r="C10850" t="s">
        <v>8547</v>
      </c>
      <c r="D10850">
        <v>272</v>
      </c>
      <c r="E10850" t="s">
        <v>6058</v>
      </c>
      <c r="F10850" s="4">
        <v>59.29</v>
      </c>
      <c r="J10850" s="4">
        <f>MIN(Table16[[#This Row],[Medicare Outpatient Allowable Rate]:[WPPA Inc Outpatient Allowable Rate]])</f>
        <v>0</v>
      </c>
      <c r="K10850" s="4">
        <f>MAX(Table16[[#This Row],[Blue Cross Outpatient Allowable Rate]:[WPPA Inc Outpatient Allowable Rate]])</f>
        <v>56.325499999999998</v>
      </c>
      <c r="L10850" s="4">
        <f>SUM(Table16[[#This Row],[Price]]*4.42)</f>
        <v>262.06180000000001</v>
      </c>
      <c r="M10850" s="4">
        <v>0</v>
      </c>
      <c r="N10850" s="4">
        <f>SUM(Table16[[#This Row],[ChargeID]]*0.76)</f>
        <v>45.060400000000001</v>
      </c>
      <c r="O10850" s="4">
        <f>SUM(Table16[[#This Row],[Price]]*0.95)</f>
        <v>56.325499999999998</v>
      </c>
      <c r="P10850" s="4">
        <f>SUM(Table16[[#This Row],[Price]]*0.8)</f>
        <v>47.432000000000002</v>
      </c>
      <c r="Q10850" s="4">
        <f>SUM(Table16[[#This Row],[Price]]*0.6)</f>
        <v>35.573999999999998</v>
      </c>
    </row>
    <row r="10851" spans="1:17" x14ac:dyDescent="0.25">
      <c r="A10851" t="s">
        <v>3380</v>
      </c>
      <c r="B10851">
        <v>78.78</v>
      </c>
      <c r="C10851" t="s">
        <v>8548</v>
      </c>
      <c r="D10851">
        <v>272</v>
      </c>
      <c r="E10851" t="s">
        <v>6058</v>
      </c>
      <c r="F10851" s="4">
        <v>78.78</v>
      </c>
      <c r="J10851" s="4">
        <f>MIN(Table16[[#This Row],[Medicare Outpatient Allowable Rate]:[WPPA Inc Outpatient Allowable Rate]])</f>
        <v>0</v>
      </c>
      <c r="K10851" s="4">
        <f>MAX(Table16[[#This Row],[Blue Cross Outpatient Allowable Rate]:[WPPA Inc Outpatient Allowable Rate]])</f>
        <v>74.840999999999994</v>
      </c>
      <c r="L10851" s="4">
        <f>SUM(Table16[[#This Row],[Price]]*4.42)</f>
        <v>348.20760000000001</v>
      </c>
      <c r="M10851" s="4">
        <v>0</v>
      </c>
      <c r="N10851" s="4">
        <f>SUM(Table16[[#This Row],[ChargeID]]*0.76)</f>
        <v>59.872799999999998</v>
      </c>
      <c r="O10851" s="4">
        <f>SUM(Table16[[#This Row],[Price]]*0.95)</f>
        <v>74.840999999999994</v>
      </c>
      <c r="P10851" s="4">
        <f>SUM(Table16[[#This Row],[Price]]*0.8)</f>
        <v>63.024000000000001</v>
      </c>
      <c r="Q10851" s="4">
        <f>SUM(Table16[[#This Row],[Price]]*0.6)</f>
        <v>47.268000000000001</v>
      </c>
    </row>
    <row r="10852" spans="1:17" x14ac:dyDescent="0.25">
      <c r="A10852" t="s">
        <v>3380</v>
      </c>
      <c r="B10852">
        <v>9.81</v>
      </c>
      <c r="C10852" t="s">
        <v>8549</v>
      </c>
      <c r="D10852">
        <v>270</v>
      </c>
      <c r="E10852" t="s">
        <v>6058</v>
      </c>
      <c r="F10852" s="4">
        <v>9.81</v>
      </c>
      <c r="G10852" t="s">
        <v>8275</v>
      </c>
      <c r="J10852" s="4">
        <f>MIN(Table16[[#This Row],[Medicare Outpatient Allowable Rate]:[WPPA Inc Outpatient Allowable Rate]])</f>
        <v>0</v>
      </c>
      <c r="K10852" s="4">
        <f>MAX(Table16[[#This Row],[Blue Cross Outpatient Allowable Rate]:[WPPA Inc Outpatient Allowable Rate]])</f>
        <v>9.3194999999999997</v>
      </c>
      <c r="L10852" s="4">
        <f>SUM(Table16[[#This Row],[Price]]*4.42)</f>
        <v>43.360199999999999</v>
      </c>
      <c r="M10852" s="4">
        <v>0</v>
      </c>
      <c r="N10852" s="4">
        <f>SUM(Table16[[#This Row],[ChargeID]]*0.76)</f>
        <v>7.4556000000000004</v>
      </c>
      <c r="O10852" s="4">
        <f>SUM(Table16[[#This Row],[Price]]*0.95)</f>
        <v>9.3194999999999997</v>
      </c>
      <c r="P10852" s="4">
        <f>SUM(Table16[[#This Row],[Price]]*0.8)</f>
        <v>7.8480000000000008</v>
      </c>
      <c r="Q10852" s="4">
        <f>SUM(Table16[[#This Row],[Price]]*0.6)</f>
        <v>5.8860000000000001</v>
      </c>
    </row>
    <row r="10853" spans="1:17" x14ac:dyDescent="0.25">
      <c r="A10853" t="s">
        <v>3380</v>
      </c>
      <c r="B10853">
        <v>67.83</v>
      </c>
      <c r="C10853" t="s">
        <v>8550</v>
      </c>
      <c r="D10853">
        <v>272</v>
      </c>
      <c r="E10853" t="s">
        <v>6058</v>
      </c>
      <c r="F10853" s="4">
        <v>67.83</v>
      </c>
      <c r="J10853" s="4">
        <f>MIN(Table16[[#This Row],[Medicare Outpatient Allowable Rate]:[WPPA Inc Outpatient Allowable Rate]])</f>
        <v>0</v>
      </c>
      <c r="K10853" s="4">
        <f>MAX(Table16[[#This Row],[Blue Cross Outpatient Allowable Rate]:[WPPA Inc Outpatient Allowable Rate]])</f>
        <v>64.438499999999991</v>
      </c>
      <c r="L10853" s="4">
        <f>SUM(Table16[[#This Row],[Price]]*4.42)</f>
        <v>299.80860000000001</v>
      </c>
      <c r="M10853" s="4">
        <v>0</v>
      </c>
      <c r="N10853" s="4">
        <f>SUM(Table16[[#This Row],[ChargeID]]*0.76)</f>
        <v>51.550800000000002</v>
      </c>
      <c r="O10853" s="4">
        <f>SUM(Table16[[#This Row],[Price]]*0.95)</f>
        <v>64.438499999999991</v>
      </c>
      <c r="P10853" s="4">
        <f>SUM(Table16[[#This Row],[Price]]*0.8)</f>
        <v>54.264000000000003</v>
      </c>
      <c r="Q10853" s="4">
        <f>SUM(Table16[[#This Row],[Price]]*0.6)</f>
        <v>40.698</v>
      </c>
    </row>
    <row r="10854" spans="1:17" x14ac:dyDescent="0.25">
      <c r="A10854" t="s">
        <v>3380</v>
      </c>
      <c r="B10854">
        <v>20.440000000000001</v>
      </c>
      <c r="C10854" t="s">
        <v>8551</v>
      </c>
      <c r="D10854">
        <v>270</v>
      </c>
      <c r="E10854" t="s">
        <v>6058</v>
      </c>
      <c r="F10854" s="4">
        <v>20.440000000000001</v>
      </c>
      <c r="J10854" s="4">
        <f>MIN(Table16[[#This Row],[Medicare Outpatient Allowable Rate]:[WPPA Inc Outpatient Allowable Rate]])</f>
        <v>0</v>
      </c>
      <c r="K10854" s="4">
        <f>MAX(Table16[[#This Row],[Blue Cross Outpatient Allowable Rate]:[WPPA Inc Outpatient Allowable Rate]])</f>
        <v>19.417999999999999</v>
      </c>
      <c r="L10854" s="4">
        <f>SUM(Table16[[#This Row],[Price]]*4.42)</f>
        <v>90.344800000000006</v>
      </c>
      <c r="M10854" s="4">
        <v>0</v>
      </c>
      <c r="N10854" s="4">
        <f>SUM(Table16[[#This Row],[ChargeID]]*0.76)</f>
        <v>15.534400000000002</v>
      </c>
      <c r="O10854" s="4">
        <f>SUM(Table16[[#This Row],[Price]]*0.95)</f>
        <v>19.417999999999999</v>
      </c>
      <c r="P10854" s="4">
        <f>SUM(Table16[[#This Row],[Price]]*0.8)</f>
        <v>16.352</v>
      </c>
      <c r="Q10854" s="4">
        <f>SUM(Table16[[#This Row],[Price]]*0.6)</f>
        <v>12.264000000000001</v>
      </c>
    </row>
    <row r="10855" spans="1:17" x14ac:dyDescent="0.25">
      <c r="A10855" t="s">
        <v>3380</v>
      </c>
      <c r="B10855">
        <v>15.63</v>
      </c>
      <c r="C10855" t="s">
        <v>8552</v>
      </c>
      <c r="D10855">
        <v>270</v>
      </c>
      <c r="E10855" t="s">
        <v>6058</v>
      </c>
      <c r="F10855" s="4">
        <v>15.63</v>
      </c>
      <c r="G10855" t="s">
        <v>7268</v>
      </c>
      <c r="J10855" s="4">
        <f>MIN(Table16[[#This Row],[Medicare Outpatient Allowable Rate]:[WPPA Inc Outpatient Allowable Rate]])</f>
        <v>0</v>
      </c>
      <c r="K10855" s="4">
        <f>MAX(Table16[[#This Row],[Blue Cross Outpatient Allowable Rate]:[WPPA Inc Outpatient Allowable Rate]])</f>
        <v>14.8485</v>
      </c>
      <c r="L10855" s="4">
        <f>SUM(Table16[[#This Row],[Price]]*4.42)</f>
        <v>69.084600000000009</v>
      </c>
      <c r="M10855" s="4">
        <v>0</v>
      </c>
      <c r="N10855" s="4">
        <f>SUM(Table16[[#This Row],[ChargeID]]*0.76)</f>
        <v>11.8788</v>
      </c>
      <c r="O10855" s="4">
        <f>SUM(Table16[[#This Row],[Price]]*0.95)</f>
        <v>14.8485</v>
      </c>
      <c r="P10855" s="4">
        <f>SUM(Table16[[#This Row],[Price]]*0.8)</f>
        <v>12.504000000000001</v>
      </c>
      <c r="Q10855" s="4">
        <f>SUM(Table16[[#This Row],[Price]]*0.6)</f>
        <v>9.3780000000000001</v>
      </c>
    </row>
    <row r="10856" spans="1:17" x14ac:dyDescent="0.25">
      <c r="A10856" t="s">
        <v>3380</v>
      </c>
      <c r="B10856">
        <v>2.0299999999999998</v>
      </c>
      <c r="C10856" t="s">
        <v>8553</v>
      </c>
      <c r="D10856">
        <v>271</v>
      </c>
      <c r="E10856" t="s">
        <v>6058</v>
      </c>
      <c r="F10856" s="4">
        <v>2.0299999999999998</v>
      </c>
      <c r="J10856" s="4">
        <f>MIN(Table16[[#This Row],[Medicare Outpatient Allowable Rate]:[WPPA Inc Outpatient Allowable Rate]])</f>
        <v>0</v>
      </c>
      <c r="K10856" s="4">
        <f>MAX(Table16[[#This Row],[Blue Cross Outpatient Allowable Rate]:[WPPA Inc Outpatient Allowable Rate]])</f>
        <v>1.9284999999999997</v>
      </c>
      <c r="L10856" s="4">
        <f>SUM(Table16[[#This Row],[Price]]*4.42)</f>
        <v>8.9725999999999981</v>
      </c>
      <c r="M10856" s="4">
        <v>0</v>
      </c>
      <c r="N10856" s="4">
        <f>SUM(Table16[[#This Row],[ChargeID]]*0.76)</f>
        <v>1.5427999999999999</v>
      </c>
      <c r="O10856" s="4">
        <f>SUM(Table16[[#This Row],[Price]]*0.95)</f>
        <v>1.9284999999999997</v>
      </c>
      <c r="P10856" s="4">
        <f>SUM(Table16[[#This Row],[Price]]*0.8)</f>
        <v>1.6239999999999999</v>
      </c>
      <c r="Q10856" s="4">
        <f>SUM(Table16[[#This Row],[Price]]*0.6)</f>
        <v>1.2179999999999997</v>
      </c>
    </row>
    <row r="10857" spans="1:17" x14ac:dyDescent="0.25">
      <c r="A10857" t="s">
        <v>3380</v>
      </c>
      <c r="B10857">
        <v>49.32</v>
      </c>
      <c r="C10857" t="s">
        <v>8554</v>
      </c>
      <c r="D10857">
        <v>270</v>
      </c>
      <c r="E10857" t="s">
        <v>6058</v>
      </c>
      <c r="F10857" s="4">
        <v>49.32</v>
      </c>
      <c r="J10857" s="4">
        <f>MIN(Table16[[#This Row],[Medicare Outpatient Allowable Rate]:[WPPA Inc Outpatient Allowable Rate]])</f>
        <v>0</v>
      </c>
      <c r="K10857" s="4">
        <f>MAX(Table16[[#This Row],[Blue Cross Outpatient Allowable Rate]:[WPPA Inc Outpatient Allowable Rate]])</f>
        <v>46.853999999999999</v>
      </c>
      <c r="L10857" s="4">
        <f>SUM(Table16[[#This Row],[Price]]*4.42)</f>
        <v>217.99439999999998</v>
      </c>
      <c r="M10857" s="4">
        <v>0</v>
      </c>
      <c r="N10857" s="4">
        <f>SUM(Table16[[#This Row],[ChargeID]]*0.76)</f>
        <v>37.483200000000004</v>
      </c>
      <c r="O10857" s="4">
        <f>SUM(Table16[[#This Row],[Price]]*0.95)</f>
        <v>46.853999999999999</v>
      </c>
      <c r="P10857" s="4">
        <f>SUM(Table16[[#This Row],[Price]]*0.8)</f>
        <v>39.456000000000003</v>
      </c>
      <c r="Q10857" s="4">
        <f>SUM(Table16[[#This Row],[Price]]*0.6)</f>
        <v>29.591999999999999</v>
      </c>
    </row>
    <row r="10858" spans="1:17" x14ac:dyDescent="0.25">
      <c r="A10858" t="s">
        <v>3380</v>
      </c>
      <c r="B10858">
        <v>5.8</v>
      </c>
      <c r="C10858" t="s">
        <v>8555</v>
      </c>
      <c r="D10858">
        <v>272</v>
      </c>
      <c r="E10858" t="s">
        <v>6058</v>
      </c>
      <c r="F10858" s="4">
        <v>5.8</v>
      </c>
      <c r="J10858" s="4">
        <f>MIN(Table16[[#This Row],[Medicare Outpatient Allowable Rate]:[WPPA Inc Outpatient Allowable Rate]])</f>
        <v>0</v>
      </c>
      <c r="K10858" s="4">
        <f>MAX(Table16[[#This Row],[Blue Cross Outpatient Allowable Rate]:[WPPA Inc Outpatient Allowable Rate]])</f>
        <v>5.51</v>
      </c>
      <c r="L10858" s="4">
        <f>SUM(Table16[[#This Row],[Price]]*4.42)</f>
        <v>25.635999999999999</v>
      </c>
      <c r="M10858" s="4">
        <v>0</v>
      </c>
      <c r="N10858" s="4">
        <f>SUM(Table16[[#This Row],[ChargeID]]*0.76)</f>
        <v>4.4079999999999995</v>
      </c>
      <c r="O10858" s="4">
        <f>SUM(Table16[[#This Row],[Price]]*0.95)</f>
        <v>5.51</v>
      </c>
      <c r="P10858" s="4">
        <f>SUM(Table16[[#This Row],[Price]]*0.8)</f>
        <v>4.6399999999999997</v>
      </c>
      <c r="Q10858" s="4">
        <f>SUM(Table16[[#This Row],[Price]]*0.6)</f>
        <v>3.48</v>
      </c>
    </row>
    <row r="10859" spans="1:17" x14ac:dyDescent="0.25">
      <c r="A10859" t="s">
        <v>3380</v>
      </c>
      <c r="B10859">
        <v>10.65</v>
      </c>
      <c r="C10859" t="s">
        <v>8556</v>
      </c>
      <c r="D10859">
        <v>270</v>
      </c>
      <c r="E10859" t="s">
        <v>6058</v>
      </c>
      <c r="F10859" s="4">
        <v>10.65</v>
      </c>
      <c r="J10859" s="4">
        <f>MIN(Table16[[#This Row],[Medicare Outpatient Allowable Rate]:[WPPA Inc Outpatient Allowable Rate]])</f>
        <v>0</v>
      </c>
      <c r="K10859" s="4">
        <f>MAX(Table16[[#This Row],[Blue Cross Outpatient Allowable Rate]:[WPPA Inc Outpatient Allowable Rate]])</f>
        <v>10.1175</v>
      </c>
      <c r="L10859" s="4">
        <f>SUM(Table16[[#This Row],[Price]]*4.42)</f>
        <v>47.073</v>
      </c>
      <c r="M10859" s="4">
        <v>0</v>
      </c>
      <c r="N10859" s="4">
        <f>SUM(Table16[[#This Row],[ChargeID]]*0.76)</f>
        <v>8.0940000000000012</v>
      </c>
      <c r="O10859" s="4">
        <f>SUM(Table16[[#This Row],[Price]]*0.95)</f>
        <v>10.1175</v>
      </c>
      <c r="P10859" s="4">
        <f>SUM(Table16[[#This Row],[Price]]*0.8)</f>
        <v>8.5200000000000014</v>
      </c>
      <c r="Q10859" s="4">
        <f>SUM(Table16[[#This Row],[Price]]*0.6)</f>
        <v>6.39</v>
      </c>
    </row>
    <row r="10860" spans="1:17" x14ac:dyDescent="0.25">
      <c r="A10860" t="s">
        <v>3380</v>
      </c>
      <c r="B10860">
        <v>15.21</v>
      </c>
      <c r="C10860" t="s">
        <v>8557</v>
      </c>
      <c r="D10860">
        <v>272</v>
      </c>
      <c r="E10860" t="s">
        <v>6058</v>
      </c>
      <c r="F10860" s="4">
        <v>15.21</v>
      </c>
      <c r="J10860" s="4">
        <f>MIN(Table16[[#This Row],[Medicare Outpatient Allowable Rate]:[WPPA Inc Outpatient Allowable Rate]])</f>
        <v>0</v>
      </c>
      <c r="K10860" s="4">
        <f>MAX(Table16[[#This Row],[Blue Cross Outpatient Allowable Rate]:[WPPA Inc Outpatient Allowable Rate]])</f>
        <v>14.4495</v>
      </c>
      <c r="L10860" s="4">
        <f>SUM(Table16[[#This Row],[Price]]*4.42)</f>
        <v>67.228200000000001</v>
      </c>
      <c r="M10860" s="4">
        <v>0</v>
      </c>
      <c r="N10860" s="4">
        <f>SUM(Table16[[#This Row],[ChargeID]]*0.76)</f>
        <v>11.559600000000001</v>
      </c>
      <c r="O10860" s="4">
        <f>SUM(Table16[[#This Row],[Price]]*0.95)</f>
        <v>14.4495</v>
      </c>
      <c r="P10860" s="4">
        <f>SUM(Table16[[#This Row],[Price]]*0.8)</f>
        <v>12.168000000000001</v>
      </c>
      <c r="Q10860" s="4">
        <f>SUM(Table16[[#This Row],[Price]]*0.6)</f>
        <v>9.1259999999999994</v>
      </c>
    </row>
    <row r="10861" spans="1:17" x14ac:dyDescent="0.25">
      <c r="A10861" t="s">
        <v>3380</v>
      </c>
      <c r="B10861">
        <v>4.0599999999999996</v>
      </c>
      <c r="C10861" t="s">
        <v>8558</v>
      </c>
      <c r="D10861">
        <v>272</v>
      </c>
      <c r="E10861" t="s">
        <v>6058</v>
      </c>
      <c r="F10861" s="4">
        <v>4.0599999999999996</v>
      </c>
      <c r="J10861" s="4">
        <f>MIN(Table16[[#This Row],[Medicare Outpatient Allowable Rate]:[WPPA Inc Outpatient Allowable Rate]])</f>
        <v>0</v>
      </c>
      <c r="K10861" s="4">
        <f>MAX(Table16[[#This Row],[Blue Cross Outpatient Allowable Rate]:[WPPA Inc Outpatient Allowable Rate]])</f>
        <v>3.8569999999999993</v>
      </c>
      <c r="L10861" s="4">
        <f>SUM(Table16[[#This Row],[Price]]*4.42)</f>
        <v>17.945199999999996</v>
      </c>
      <c r="M10861" s="4">
        <v>0</v>
      </c>
      <c r="N10861" s="4">
        <f>SUM(Table16[[#This Row],[ChargeID]]*0.76)</f>
        <v>3.0855999999999999</v>
      </c>
      <c r="O10861" s="4">
        <f>SUM(Table16[[#This Row],[Price]]*0.95)</f>
        <v>3.8569999999999993</v>
      </c>
      <c r="P10861" s="4">
        <f>SUM(Table16[[#This Row],[Price]]*0.8)</f>
        <v>3.2479999999999998</v>
      </c>
      <c r="Q10861" s="4">
        <f>SUM(Table16[[#This Row],[Price]]*0.6)</f>
        <v>2.4359999999999995</v>
      </c>
    </row>
    <row r="10862" spans="1:17" x14ac:dyDescent="0.25">
      <c r="A10862" t="s">
        <v>3380</v>
      </c>
      <c r="B10862">
        <v>2.56</v>
      </c>
      <c r="C10862" t="s">
        <v>8559</v>
      </c>
      <c r="D10862">
        <v>272</v>
      </c>
      <c r="E10862" t="s">
        <v>6058</v>
      </c>
      <c r="F10862" s="4">
        <v>2.56</v>
      </c>
      <c r="J10862" s="4">
        <f>MIN(Table16[[#This Row],[Medicare Outpatient Allowable Rate]:[WPPA Inc Outpatient Allowable Rate]])</f>
        <v>0</v>
      </c>
      <c r="K10862" s="4">
        <f>MAX(Table16[[#This Row],[Blue Cross Outpatient Allowable Rate]:[WPPA Inc Outpatient Allowable Rate]])</f>
        <v>2.4319999999999999</v>
      </c>
      <c r="L10862" s="4">
        <f>SUM(Table16[[#This Row],[Price]]*4.42)</f>
        <v>11.315200000000001</v>
      </c>
      <c r="M10862" s="4">
        <v>0</v>
      </c>
      <c r="N10862" s="4">
        <f>SUM(Table16[[#This Row],[ChargeID]]*0.76)</f>
        <v>1.9456</v>
      </c>
      <c r="O10862" s="4">
        <f>SUM(Table16[[#This Row],[Price]]*0.95)</f>
        <v>2.4319999999999999</v>
      </c>
      <c r="P10862" s="4">
        <f>SUM(Table16[[#This Row],[Price]]*0.8)</f>
        <v>2.048</v>
      </c>
      <c r="Q10862" s="4">
        <f>SUM(Table16[[#This Row],[Price]]*0.6)</f>
        <v>1.536</v>
      </c>
    </row>
    <row r="10863" spans="1:17" x14ac:dyDescent="0.25">
      <c r="A10863" t="s">
        <v>3380</v>
      </c>
      <c r="B10863">
        <v>10.43</v>
      </c>
      <c r="C10863" t="s">
        <v>8560</v>
      </c>
      <c r="D10863">
        <v>270</v>
      </c>
      <c r="E10863" t="s">
        <v>6058</v>
      </c>
      <c r="F10863" s="4">
        <v>10.43</v>
      </c>
      <c r="J10863" s="4">
        <f>MIN(Table16[[#This Row],[Medicare Outpatient Allowable Rate]:[WPPA Inc Outpatient Allowable Rate]])</f>
        <v>0</v>
      </c>
      <c r="K10863" s="4">
        <f>MAX(Table16[[#This Row],[Blue Cross Outpatient Allowable Rate]:[WPPA Inc Outpatient Allowable Rate]])</f>
        <v>9.9085000000000001</v>
      </c>
      <c r="L10863" s="4">
        <f>SUM(Table16[[#This Row],[Price]]*4.42)</f>
        <v>46.1006</v>
      </c>
      <c r="M10863" s="4">
        <v>0</v>
      </c>
      <c r="N10863" s="4">
        <f>SUM(Table16[[#This Row],[ChargeID]]*0.76)</f>
        <v>7.9268000000000001</v>
      </c>
      <c r="O10863" s="4">
        <f>SUM(Table16[[#This Row],[Price]]*0.95)</f>
        <v>9.9085000000000001</v>
      </c>
      <c r="P10863" s="4">
        <f>SUM(Table16[[#This Row],[Price]]*0.8)</f>
        <v>8.3439999999999994</v>
      </c>
      <c r="Q10863" s="4">
        <f>SUM(Table16[[#This Row],[Price]]*0.6)</f>
        <v>6.258</v>
      </c>
    </row>
    <row r="10864" spans="1:17" x14ac:dyDescent="0.25">
      <c r="A10864" t="s">
        <v>3380</v>
      </c>
      <c r="B10864">
        <v>7.24</v>
      </c>
      <c r="C10864" t="s">
        <v>8561</v>
      </c>
      <c r="D10864">
        <v>270</v>
      </c>
      <c r="E10864" t="s">
        <v>6058</v>
      </c>
      <c r="F10864" s="4">
        <v>7.24</v>
      </c>
      <c r="G10864" t="s">
        <v>7314</v>
      </c>
      <c r="J10864" s="4">
        <f>MIN(Table16[[#This Row],[Medicare Outpatient Allowable Rate]:[WPPA Inc Outpatient Allowable Rate]])</f>
        <v>0</v>
      </c>
      <c r="K10864" s="4">
        <f>MAX(Table16[[#This Row],[Blue Cross Outpatient Allowable Rate]:[WPPA Inc Outpatient Allowable Rate]])</f>
        <v>6.8780000000000001</v>
      </c>
      <c r="L10864" s="4">
        <f>SUM(Table16[[#This Row],[Price]]*4.42)</f>
        <v>32.000799999999998</v>
      </c>
      <c r="M10864" s="4">
        <v>0</v>
      </c>
      <c r="N10864" s="4">
        <f>SUM(Table16[[#This Row],[ChargeID]]*0.76)</f>
        <v>5.5024000000000006</v>
      </c>
      <c r="O10864" s="4">
        <f>SUM(Table16[[#This Row],[Price]]*0.95)</f>
        <v>6.8780000000000001</v>
      </c>
      <c r="P10864" s="4">
        <f>SUM(Table16[[#This Row],[Price]]*0.8)</f>
        <v>5.7920000000000007</v>
      </c>
      <c r="Q10864" s="4">
        <f>SUM(Table16[[#This Row],[Price]]*0.6)</f>
        <v>4.3440000000000003</v>
      </c>
    </row>
    <row r="10865" spans="1:17" x14ac:dyDescent="0.25">
      <c r="A10865" t="s">
        <v>3380</v>
      </c>
      <c r="B10865">
        <v>11.85</v>
      </c>
      <c r="C10865" t="s">
        <v>8562</v>
      </c>
      <c r="D10865">
        <v>270</v>
      </c>
      <c r="E10865" t="s">
        <v>6058</v>
      </c>
      <c r="F10865" s="4">
        <v>11.85</v>
      </c>
      <c r="G10865" t="s">
        <v>8349</v>
      </c>
      <c r="J10865" s="4">
        <f>MIN(Table16[[#This Row],[Medicare Outpatient Allowable Rate]:[WPPA Inc Outpatient Allowable Rate]])</f>
        <v>0</v>
      </c>
      <c r="K10865" s="4">
        <f>MAX(Table16[[#This Row],[Blue Cross Outpatient Allowable Rate]:[WPPA Inc Outpatient Allowable Rate]])</f>
        <v>11.257499999999999</v>
      </c>
      <c r="L10865" s="4">
        <f>SUM(Table16[[#This Row],[Price]]*4.42)</f>
        <v>52.376999999999995</v>
      </c>
      <c r="M10865" s="4">
        <v>0</v>
      </c>
      <c r="N10865" s="4">
        <f>SUM(Table16[[#This Row],[ChargeID]]*0.76)</f>
        <v>9.0060000000000002</v>
      </c>
      <c r="O10865" s="4">
        <f>SUM(Table16[[#This Row],[Price]]*0.95)</f>
        <v>11.257499999999999</v>
      </c>
      <c r="P10865" s="4">
        <f>SUM(Table16[[#This Row],[Price]]*0.8)</f>
        <v>9.48</v>
      </c>
      <c r="Q10865" s="4">
        <f>SUM(Table16[[#This Row],[Price]]*0.6)</f>
        <v>7.1099999999999994</v>
      </c>
    </row>
    <row r="10866" spans="1:17" x14ac:dyDescent="0.25">
      <c r="A10866" t="s">
        <v>3380</v>
      </c>
      <c r="B10866">
        <v>7.38</v>
      </c>
      <c r="C10866" t="s">
        <v>8563</v>
      </c>
      <c r="D10866">
        <v>271</v>
      </c>
      <c r="E10866" t="s">
        <v>6058</v>
      </c>
      <c r="F10866" s="4">
        <v>7.38</v>
      </c>
      <c r="J10866" s="4">
        <f>MIN(Table16[[#This Row],[Medicare Outpatient Allowable Rate]:[WPPA Inc Outpatient Allowable Rate]])</f>
        <v>0</v>
      </c>
      <c r="K10866" s="4">
        <f>MAX(Table16[[#This Row],[Blue Cross Outpatient Allowable Rate]:[WPPA Inc Outpatient Allowable Rate]])</f>
        <v>7.0109999999999992</v>
      </c>
      <c r="L10866" s="4">
        <f>SUM(Table16[[#This Row],[Price]]*4.42)</f>
        <v>32.619599999999998</v>
      </c>
      <c r="M10866" s="4">
        <v>0</v>
      </c>
      <c r="N10866" s="4">
        <f>SUM(Table16[[#This Row],[ChargeID]]*0.76)</f>
        <v>5.6087999999999996</v>
      </c>
      <c r="O10866" s="4">
        <f>SUM(Table16[[#This Row],[Price]]*0.95)</f>
        <v>7.0109999999999992</v>
      </c>
      <c r="P10866" s="4">
        <f>SUM(Table16[[#This Row],[Price]]*0.8)</f>
        <v>5.9039999999999999</v>
      </c>
      <c r="Q10866" s="4">
        <f>SUM(Table16[[#This Row],[Price]]*0.6)</f>
        <v>4.4279999999999999</v>
      </c>
    </row>
    <row r="10867" spans="1:17" x14ac:dyDescent="0.25">
      <c r="A10867" t="s">
        <v>3380</v>
      </c>
      <c r="B10867">
        <v>0</v>
      </c>
      <c r="C10867" t="s">
        <v>8564</v>
      </c>
      <c r="D10867">
        <v>270</v>
      </c>
      <c r="E10867" t="s">
        <v>6058</v>
      </c>
      <c r="F10867" s="4">
        <v>0</v>
      </c>
      <c r="J10867" s="4">
        <f>MIN(Table16[[#This Row],[Medicare Outpatient Allowable Rate]:[WPPA Inc Outpatient Allowable Rate]])</f>
        <v>0</v>
      </c>
      <c r="K10867" s="4">
        <f>MAX(Table16[[#This Row],[Blue Cross Outpatient Allowable Rate]:[WPPA Inc Outpatient Allowable Rate]])</f>
        <v>0</v>
      </c>
      <c r="L10867" s="4">
        <f>SUM(Table16[[#This Row],[Price]]*4.42)</f>
        <v>0</v>
      </c>
      <c r="M10867" s="4">
        <v>0</v>
      </c>
      <c r="N10867" s="4">
        <f>SUM(Table16[[#This Row],[ChargeID]]*0.76)</f>
        <v>0</v>
      </c>
      <c r="O10867" s="4">
        <f>SUM(Table16[[#This Row],[Price]]*0.95)</f>
        <v>0</v>
      </c>
      <c r="P10867" s="4">
        <f>SUM(Table16[[#This Row],[Price]]*0.8)</f>
        <v>0</v>
      </c>
      <c r="Q10867" s="4">
        <f>SUM(Table16[[#This Row],[Price]]*0.6)</f>
        <v>0</v>
      </c>
    </row>
    <row r="10868" spans="1:17" x14ac:dyDescent="0.25">
      <c r="A10868" t="s">
        <v>3380</v>
      </c>
      <c r="B10868">
        <v>0</v>
      </c>
      <c r="C10868" t="s">
        <v>8565</v>
      </c>
      <c r="D10868">
        <v>270</v>
      </c>
      <c r="E10868" t="s">
        <v>6058</v>
      </c>
      <c r="F10868" s="4">
        <v>0</v>
      </c>
      <c r="J10868" s="4">
        <f>MIN(Table16[[#This Row],[Medicare Outpatient Allowable Rate]:[WPPA Inc Outpatient Allowable Rate]])</f>
        <v>0</v>
      </c>
      <c r="K10868" s="4">
        <f>MAX(Table16[[#This Row],[Blue Cross Outpatient Allowable Rate]:[WPPA Inc Outpatient Allowable Rate]])</f>
        <v>0</v>
      </c>
      <c r="L10868" s="4">
        <f>SUM(Table16[[#This Row],[Price]]*4.42)</f>
        <v>0</v>
      </c>
      <c r="M10868" s="4">
        <v>0</v>
      </c>
      <c r="N10868" s="4">
        <f>SUM(Table16[[#This Row],[ChargeID]]*0.76)</f>
        <v>0</v>
      </c>
      <c r="O10868" s="4">
        <f>SUM(Table16[[#This Row],[Price]]*0.95)</f>
        <v>0</v>
      </c>
      <c r="P10868" s="4">
        <f>SUM(Table16[[#This Row],[Price]]*0.8)</f>
        <v>0</v>
      </c>
      <c r="Q10868" s="4">
        <f>SUM(Table16[[#This Row],[Price]]*0.6)</f>
        <v>0</v>
      </c>
    </row>
    <row r="10869" spans="1:17" x14ac:dyDescent="0.25">
      <c r="A10869" t="s">
        <v>3380</v>
      </c>
      <c r="B10869">
        <v>3.36</v>
      </c>
      <c r="C10869" t="s">
        <v>8566</v>
      </c>
      <c r="D10869">
        <v>271</v>
      </c>
      <c r="E10869" t="s">
        <v>6058</v>
      </c>
      <c r="F10869" s="4">
        <v>3.36</v>
      </c>
      <c r="J10869" s="4">
        <f>MIN(Table16[[#This Row],[Medicare Outpatient Allowable Rate]:[WPPA Inc Outpatient Allowable Rate]])</f>
        <v>0</v>
      </c>
      <c r="K10869" s="4">
        <f>MAX(Table16[[#This Row],[Blue Cross Outpatient Allowable Rate]:[WPPA Inc Outpatient Allowable Rate]])</f>
        <v>3.1919999999999997</v>
      </c>
      <c r="L10869" s="4">
        <f>SUM(Table16[[#This Row],[Price]]*4.42)</f>
        <v>14.851199999999999</v>
      </c>
      <c r="M10869" s="4">
        <v>0</v>
      </c>
      <c r="N10869" s="4">
        <f>SUM(Table16[[#This Row],[ChargeID]]*0.76)</f>
        <v>2.5535999999999999</v>
      </c>
      <c r="O10869" s="4">
        <f>SUM(Table16[[#This Row],[Price]]*0.95)</f>
        <v>3.1919999999999997</v>
      </c>
      <c r="P10869" s="4">
        <f>SUM(Table16[[#This Row],[Price]]*0.8)</f>
        <v>2.6880000000000002</v>
      </c>
      <c r="Q10869" s="4">
        <f>SUM(Table16[[#This Row],[Price]]*0.6)</f>
        <v>2.016</v>
      </c>
    </row>
    <row r="10870" spans="1:17" x14ac:dyDescent="0.25">
      <c r="A10870" t="s">
        <v>3380</v>
      </c>
      <c r="B10870">
        <v>156.24</v>
      </c>
      <c r="C10870" t="s">
        <v>8567</v>
      </c>
      <c r="D10870">
        <v>272</v>
      </c>
      <c r="E10870" t="s">
        <v>6058</v>
      </c>
      <c r="F10870" s="4">
        <v>156.24</v>
      </c>
      <c r="J10870" s="4">
        <f>MIN(Table16[[#This Row],[Medicare Outpatient Allowable Rate]:[WPPA Inc Outpatient Allowable Rate]])</f>
        <v>0</v>
      </c>
      <c r="K10870" s="4">
        <f>MAX(Table16[[#This Row],[Blue Cross Outpatient Allowable Rate]:[WPPA Inc Outpatient Allowable Rate]])</f>
        <v>148.428</v>
      </c>
      <c r="L10870" s="4">
        <f>SUM(Table16[[#This Row],[Price]]*4.42)</f>
        <v>690.58080000000007</v>
      </c>
      <c r="M10870" s="4">
        <v>0</v>
      </c>
      <c r="N10870" s="4">
        <f>SUM(Table16[[#This Row],[ChargeID]]*0.76)</f>
        <v>118.7424</v>
      </c>
      <c r="O10870" s="4">
        <f>SUM(Table16[[#This Row],[Price]]*0.95)</f>
        <v>148.428</v>
      </c>
      <c r="P10870" s="4">
        <f>SUM(Table16[[#This Row],[Price]]*0.8)</f>
        <v>124.99200000000002</v>
      </c>
      <c r="Q10870" s="4">
        <f>SUM(Table16[[#This Row],[Price]]*0.6)</f>
        <v>93.744</v>
      </c>
    </row>
    <row r="10871" spans="1:17" x14ac:dyDescent="0.25">
      <c r="A10871" t="s">
        <v>3380</v>
      </c>
      <c r="B10871">
        <v>0</v>
      </c>
      <c r="C10871" t="s">
        <v>8568</v>
      </c>
      <c r="D10871">
        <v>271</v>
      </c>
      <c r="E10871" t="s">
        <v>6609</v>
      </c>
      <c r="F10871" s="4">
        <v>0</v>
      </c>
      <c r="J10871" s="4">
        <f>MIN(Table16[[#This Row],[Medicare Outpatient Allowable Rate]:[WPPA Inc Outpatient Allowable Rate]])</f>
        <v>0</v>
      </c>
      <c r="K10871" s="4">
        <f>MAX(Table16[[#This Row],[Blue Cross Outpatient Allowable Rate]:[WPPA Inc Outpatient Allowable Rate]])</f>
        <v>0</v>
      </c>
      <c r="L10871" s="4">
        <f>SUM(Table16[[#This Row],[Price]]*4.42)</f>
        <v>0</v>
      </c>
      <c r="M10871" s="4">
        <v>0</v>
      </c>
      <c r="N10871" s="4">
        <f>SUM(Table16[[#This Row],[ChargeID]]*0.76)</f>
        <v>0</v>
      </c>
      <c r="O10871" s="4">
        <f>SUM(Table16[[#This Row],[Price]]*0.95)</f>
        <v>0</v>
      </c>
      <c r="P10871" s="4">
        <f>SUM(Table16[[#This Row],[Price]]*0.8)</f>
        <v>0</v>
      </c>
      <c r="Q10871" s="4">
        <f>SUM(Table16[[#This Row],[Price]]*0.6)</f>
        <v>0</v>
      </c>
    </row>
    <row r="10872" spans="1:17" x14ac:dyDescent="0.25">
      <c r="A10872" t="s">
        <v>3380</v>
      </c>
      <c r="B10872">
        <v>10.89</v>
      </c>
      <c r="C10872" t="s">
        <v>8569</v>
      </c>
      <c r="D10872">
        <v>271</v>
      </c>
      <c r="E10872" t="s">
        <v>6058</v>
      </c>
      <c r="F10872" s="4">
        <v>10.89</v>
      </c>
      <c r="J10872" s="4">
        <f>MIN(Table16[[#This Row],[Medicare Outpatient Allowable Rate]:[WPPA Inc Outpatient Allowable Rate]])</f>
        <v>0</v>
      </c>
      <c r="K10872" s="4">
        <f>MAX(Table16[[#This Row],[Blue Cross Outpatient Allowable Rate]:[WPPA Inc Outpatient Allowable Rate]])</f>
        <v>10.345499999999999</v>
      </c>
      <c r="L10872" s="4">
        <f>SUM(Table16[[#This Row],[Price]]*4.42)</f>
        <v>48.133800000000001</v>
      </c>
      <c r="M10872" s="4">
        <v>0</v>
      </c>
      <c r="N10872" s="4">
        <f>SUM(Table16[[#This Row],[ChargeID]]*0.76)</f>
        <v>8.2764000000000006</v>
      </c>
      <c r="O10872" s="4">
        <f>SUM(Table16[[#This Row],[Price]]*0.95)</f>
        <v>10.345499999999999</v>
      </c>
      <c r="P10872" s="4">
        <f>SUM(Table16[[#This Row],[Price]]*0.8)</f>
        <v>8.7120000000000015</v>
      </c>
      <c r="Q10872" s="4">
        <f>SUM(Table16[[#This Row],[Price]]*0.6)</f>
        <v>6.5339999999999998</v>
      </c>
    </row>
    <row r="10873" spans="1:17" x14ac:dyDescent="0.25">
      <c r="A10873" t="s">
        <v>3380</v>
      </c>
      <c r="B10873">
        <v>0</v>
      </c>
      <c r="C10873" t="s">
        <v>8570</v>
      </c>
      <c r="D10873">
        <v>271</v>
      </c>
      <c r="E10873" t="s">
        <v>6058</v>
      </c>
      <c r="F10873" s="4">
        <v>0</v>
      </c>
      <c r="J10873" s="4">
        <f>MIN(Table16[[#This Row],[Medicare Outpatient Allowable Rate]:[WPPA Inc Outpatient Allowable Rate]])</f>
        <v>0</v>
      </c>
      <c r="K10873" s="4">
        <f>MAX(Table16[[#This Row],[Blue Cross Outpatient Allowable Rate]:[WPPA Inc Outpatient Allowable Rate]])</f>
        <v>0</v>
      </c>
      <c r="L10873" s="4">
        <f>SUM(Table16[[#This Row],[Price]]*4.42)</f>
        <v>0</v>
      </c>
      <c r="M10873" s="4">
        <v>0</v>
      </c>
      <c r="N10873" s="4">
        <f>SUM(Table16[[#This Row],[ChargeID]]*0.76)</f>
        <v>0</v>
      </c>
      <c r="O10873" s="4">
        <f>SUM(Table16[[#This Row],[Price]]*0.95)</f>
        <v>0</v>
      </c>
      <c r="P10873" s="4">
        <f>SUM(Table16[[#This Row],[Price]]*0.8)</f>
        <v>0</v>
      </c>
      <c r="Q10873" s="4">
        <f>SUM(Table16[[#This Row],[Price]]*0.6)</f>
        <v>0</v>
      </c>
    </row>
    <row r="10874" spans="1:17" x14ac:dyDescent="0.25">
      <c r="A10874" t="s">
        <v>3380</v>
      </c>
      <c r="B10874">
        <v>83.54</v>
      </c>
      <c r="C10874" t="s">
        <v>8571</v>
      </c>
      <c r="D10874">
        <v>272</v>
      </c>
      <c r="E10874" t="s">
        <v>6058</v>
      </c>
      <c r="F10874" s="4">
        <v>83.54</v>
      </c>
      <c r="J10874" s="4">
        <f>MIN(Table16[[#This Row],[Medicare Outpatient Allowable Rate]:[WPPA Inc Outpatient Allowable Rate]])</f>
        <v>0</v>
      </c>
      <c r="K10874" s="4">
        <f>MAX(Table16[[#This Row],[Blue Cross Outpatient Allowable Rate]:[WPPA Inc Outpatient Allowable Rate]])</f>
        <v>79.363</v>
      </c>
      <c r="L10874" s="4">
        <f>SUM(Table16[[#This Row],[Price]]*4.42)</f>
        <v>369.24680000000001</v>
      </c>
      <c r="M10874" s="4">
        <v>0</v>
      </c>
      <c r="N10874" s="4">
        <f>SUM(Table16[[#This Row],[ChargeID]]*0.76)</f>
        <v>63.490400000000008</v>
      </c>
      <c r="O10874" s="4">
        <f>SUM(Table16[[#This Row],[Price]]*0.95)</f>
        <v>79.363</v>
      </c>
      <c r="P10874" s="4">
        <f>SUM(Table16[[#This Row],[Price]]*0.8)</f>
        <v>66.832000000000008</v>
      </c>
      <c r="Q10874" s="4">
        <f>SUM(Table16[[#This Row],[Price]]*0.6)</f>
        <v>50.124000000000002</v>
      </c>
    </row>
    <row r="10875" spans="1:17" x14ac:dyDescent="0.25">
      <c r="A10875" t="s">
        <v>3380</v>
      </c>
      <c r="B10875">
        <v>13.69</v>
      </c>
      <c r="C10875" t="s">
        <v>8572</v>
      </c>
      <c r="D10875">
        <v>272</v>
      </c>
      <c r="E10875" t="s">
        <v>6058</v>
      </c>
      <c r="F10875" s="4">
        <v>13.69</v>
      </c>
      <c r="J10875" s="4">
        <f>MIN(Table16[[#This Row],[Medicare Outpatient Allowable Rate]:[WPPA Inc Outpatient Allowable Rate]])</f>
        <v>0</v>
      </c>
      <c r="K10875" s="4">
        <f>MAX(Table16[[#This Row],[Blue Cross Outpatient Allowable Rate]:[WPPA Inc Outpatient Allowable Rate]])</f>
        <v>13.0055</v>
      </c>
      <c r="L10875" s="4">
        <f>SUM(Table16[[#This Row],[Price]]*4.42)</f>
        <v>60.509799999999998</v>
      </c>
      <c r="M10875" s="4">
        <v>0</v>
      </c>
      <c r="N10875" s="4">
        <f>SUM(Table16[[#This Row],[ChargeID]]*0.76)</f>
        <v>10.404399999999999</v>
      </c>
      <c r="O10875" s="4">
        <f>SUM(Table16[[#This Row],[Price]]*0.95)</f>
        <v>13.0055</v>
      </c>
      <c r="P10875" s="4">
        <f>SUM(Table16[[#This Row],[Price]]*0.8)</f>
        <v>10.952</v>
      </c>
      <c r="Q10875" s="4">
        <f>SUM(Table16[[#This Row],[Price]]*0.6)</f>
        <v>8.2139999999999986</v>
      </c>
    </row>
    <row r="10876" spans="1:17" x14ac:dyDescent="0.25">
      <c r="A10876" t="s">
        <v>3380</v>
      </c>
      <c r="B10876">
        <v>0</v>
      </c>
      <c r="C10876" t="s">
        <v>8573</v>
      </c>
      <c r="D10876">
        <v>271</v>
      </c>
      <c r="E10876" t="s">
        <v>6058</v>
      </c>
      <c r="F10876" s="4">
        <v>0</v>
      </c>
      <c r="J10876" s="4">
        <f>MIN(Table16[[#This Row],[Medicare Outpatient Allowable Rate]:[WPPA Inc Outpatient Allowable Rate]])</f>
        <v>0</v>
      </c>
      <c r="K10876" s="4">
        <f>MAX(Table16[[#This Row],[Blue Cross Outpatient Allowable Rate]:[WPPA Inc Outpatient Allowable Rate]])</f>
        <v>0</v>
      </c>
      <c r="L10876" s="4">
        <f>SUM(Table16[[#This Row],[Price]]*4.42)</f>
        <v>0</v>
      </c>
      <c r="M10876" s="4">
        <v>0</v>
      </c>
      <c r="N10876" s="4">
        <f>SUM(Table16[[#This Row],[ChargeID]]*0.76)</f>
        <v>0</v>
      </c>
      <c r="O10876" s="4">
        <f>SUM(Table16[[#This Row],[Price]]*0.95)</f>
        <v>0</v>
      </c>
      <c r="P10876" s="4">
        <f>SUM(Table16[[#This Row],[Price]]*0.8)</f>
        <v>0</v>
      </c>
      <c r="Q10876" s="4">
        <f>SUM(Table16[[#This Row],[Price]]*0.6)</f>
        <v>0</v>
      </c>
    </row>
    <row r="10877" spans="1:17" x14ac:dyDescent="0.25">
      <c r="A10877" t="s">
        <v>3380</v>
      </c>
      <c r="B10877">
        <v>16.45</v>
      </c>
      <c r="C10877" t="s">
        <v>8574</v>
      </c>
      <c r="D10877">
        <v>270</v>
      </c>
      <c r="E10877" t="s">
        <v>6058</v>
      </c>
      <c r="F10877" s="4">
        <v>16.45</v>
      </c>
      <c r="J10877" s="4">
        <f>MIN(Table16[[#This Row],[Medicare Outpatient Allowable Rate]:[WPPA Inc Outpatient Allowable Rate]])</f>
        <v>0</v>
      </c>
      <c r="K10877" s="4">
        <f>MAX(Table16[[#This Row],[Blue Cross Outpatient Allowable Rate]:[WPPA Inc Outpatient Allowable Rate]])</f>
        <v>15.627499999999998</v>
      </c>
      <c r="L10877" s="4">
        <f>SUM(Table16[[#This Row],[Price]]*4.42)</f>
        <v>72.708999999999989</v>
      </c>
      <c r="M10877" s="4">
        <v>0</v>
      </c>
      <c r="N10877" s="4">
        <f>SUM(Table16[[#This Row],[ChargeID]]*0.76)</f>
        <v>12.501999999999999</v>
      </c>
      <c r="O10877" s="4">
        <f>SUM(Table16[[#This Row],[Price]]*0.95)</f>
        <v>15.627499999999998</v>
      </c>
      <c r="P10877" s="4">
        <f>SUM(Table16[[#This Row],[Price]]*0.8)</f>
        <v>13.16</v>
      </c>
      <c r="Q10877" s="4">
        <f>SUM(Table16[[#This Row],[Price]]*0.6)</f>
        <v>9.8699999999999992</v>
      </c>
    </row>
    <row r="10878" spans="1:17" x14ac:dyDescent="0.25">
      <c r="A10878" t="s">
        <v>3380</v>
      </c>
      <c r="B10878">
        <v>18.73</v>
      </c>
      <c r="C10878" t="s">
        <v>8575</v>
      </c>
      <c r="D10878">
        <v>272</v>
      </c>
      <c r="E10878" t="s">
        <v>6058</v>
      </c>
      <c r="F10878" s="4">
        <v>18.73</v>
      </c>
      <c r="J10878" s="4">
        <f>MIN(Table16[[#This Row],[Medicare Outpatient Allowable Rate]:[WPPA Inc Outpatient Allowable Rate]])</f>
        <v>0</v>
      </c>
      <c r="K10878" s="4">
        <f>MAX(Table16[[#This Row],[Blue Cross Outpatient Allowable Rate]:[WPPA Inc Outpatient Allowable Rate]])</f>
        <v>17.793499999999998</v>
      </c>
      <c r="L10878" s="4">
        <f>SUM(Table16[[#This Row],[Price]]*4.42)</f>
        <v>82.786600000000007</v>
      </c>
      <c r="M10878" s="4">
        <v>0</v>
      </c>
      <c r="N10878" s="4">
        <f>SUM(Table16[[#This Row],[ChargeID]]*0.76)</f>
        <v>14.2348</v>
      </c>
      <c r="O10878" s="4">
        <f>SUM(Table16[[#This Row],[Price]]*0.95)</f>
        <v>17.793499999999998</v>
      </c>
      <c r="P10878" s="4">
        <f>SUM(Table16[[#This Row],[Price]]*0.8)</f>
        <v>14.984000000000002</v>
      </c>
      <c r="Q10878" s="4">
        <f>SUM(Table16[[#This Row],[Price]]*0.6)</f>
        <v>11.238</v>
      </c>
    </row>
    <row r="10879" spans="1:17" x14ac:dyDescent="0.25">
      <c r="A10879" t="s">
        <v>3380</v>
      </c>
      <c r="B10879">
        <v>25</v>
      </c>
      <c r="C10879" t="s">
        <v>8576</v>
      </c>
      <c r="D10879">
        <v>272</v>
      </c>
      <c r="F10879" s="4">
        <v>25</v>
      </c>
      <c r="J10879" s="4">
        <f>MIN(Table16[[#This Row],[Medicare Outpatient Allowable Rate]:[WPPA Inc Outpatient Allowable Rate]])</f>
        <v>0</v>
      </c>
      <c r="K10879" s="4">
        <f>MAX(Table16[[#This Row],[Blue Cross Outpatient Allowable Rate]:[WPPA Inc Outpatient Allowable Rate]])</f>
        <v>23.75</v>
      </c>
      <c r="L10879" s="4">
        <f>SUM(Table16[[#This Row],[Price]]*4.42)</f>
        <v>110.5</v>
      </c>
      <c r="M10879" s="4">
        <v>0</v>
      </c>
      <c r="N10879" s="4">
        <f>SUM(Table16[[#This Row],[ChargeID]]*0.76)</f>
        <v>19</v>
      </c>
      <c r="O10879" s="4">
        <f>SUM(Table16[[#This Row],[Price]]*0.95)</f>
        <v>23.75</v>
      </c>
      <c r="P10879" s="4">
        <f>SUM(Table16[[#This Row],[Price]]*0.8)</f>
        <v>20</v>
      </c>
      <c r="Q10879" s="4">
        <f>SUM(Table16[[#This Row],[Price]]*0.6)</f>
        <v>15</v>
      </c>
    </row>
    <row r="10880" spans="1:17" x14ac:dyDescent="0.25">
      <c r="A10880" t="s">
        <v>3380</v>
      </c>
      <c r="B10880">
        <v>2.2400000000000002</v>
      </c>
      <c r="C10880" t="s">
        <v>8577</v>
      </c>
      <c r="D10880">
        <v>272</v>
      </c>
      <c r="E10880" t="s">
        <v>6058</v>
      </c>
      <c r="F10880" s="4">
        <v>2.2400000000000002</v>
      </c>
      <c r="J10880" s="4">
        <f>MIN(Table16[[#This Row],[Medicare Outpatient Allowable Rate]:[WPPA Inc Outpatient Allowable Rate]])</f>
        <v>0</v>
      </c>
      <c r="K10880" s="4">
        <f>MAX(Table16[[#This Row],[Blue Cross Outpatient Allowable Rate]:[WPPA Inc Outpatient Allowable Rate]])</f>
        <v>2.1280000000000001</v>
      </c>
      <c r="L10880" s="4">
        <f>SUM(Table16[[#This Row],[Price]]*4.42)</f>
        <v>9.9008000000000003</v>
      </c>
      <c r="M10880" s="4">
        <v>0</v>
      </c>
      <c r="N10880" s="4">
        <f>SUM(Table16[[#This Row],[ChargeID]]*0.76)</f>
        <v>1.7024000000000001</v>
      </c>
      <c r="O10880" s="4">
        <f>SUM(Table16[[#This Row],[Price]]*0.95)</f>
        <v>2.1280000000000001</v>
      </c>
      <c r="P10880" s="4">
        <f>SUM(Table16[[#This Row],[Price]]*0.8)</f>
        <v>1.7920000000000003</v>
      </c>
      <c r="Q10880" s="4">
        <f>SUM(Table16[[#This Row],[Price]]*0.6)</f>
        <v>1.3440000000000001</v>
      </c>
    </row>
    <row r="10881" spans="1:17" x14ac:dyDescent="0.25">
      <c r="A10881" t="s">
        <v>3380</v>
      </c>
      <c r="B10881">
        <v>12.99</v>
      </c>
      <c r="C10881" t="s">
        <v>8578</v>
      </c>
      <c r="D10881">
        <v>272</v>
      </c>
      <c r="E10881" t="s">
        <v>6058</v>
      </c>
      <c r="F10881" s="4">
        <v>12.99</v>
      </c>
      <c r="J10881" s="4">
        <f>MIN(Table16[[#This Row],[Medicare Outpatient Allowable Rate]:[WPPA Inc Outpatient Allowable Rate]])</f>
        <v>0</v>
      </c>
      <c r="K10881" s="4">
        <f>MAX(Table16[[#This Row],[Blue Cross Outpatient Allowable Rate]:[WPPA Inc Outpatient Allowable Rate]])</f>
        <v>12.3405</v>
      </c>
      <c r="L10881" s="4">
        <f>SUM(Table16[[#This Row],[Price]]*4.42)</f>
        <v>57.415799999999997</v>
      </c>
      <c r="M10881" s="4">
        <v>0</v>
      </c>
      <c r="N10881" s="4">
        <f>SUM(Table16[[#This Row],[ChargeID]]*0.76)</f>
        <v>9.8724000000000007</v>
      </c>
      <c r="O10881" s="4">
        <f>SUM(Table16[[#This Row],[Price]]*0.95)</f>
        <v>12.3405</v>
      </c>
      <c r="P10881" s="4">
        <f>SUM(Table16[[#This Row],[Price]]*0.8)</f>
        <v>10.392000000000001</v>
      </c>
      <c r="Q10881" s="4">
        <f>SUM(Table16[[#This Row],[Price]]*0.6)</f>
        <v>7.7939999999999996</v>
      </c>
    </row>
    <row r="10882" spans="1:17" x14ac:dyDescent="0.25">
      <c r="A10882" t="s">
        <v>3380</v>
      </c>
      <c r="B10882">
        <v>16.239999999999998</v>
      </c>
      <c r="C10882" t="s">
        <v>8579</v>
      </c>
      <c r="D10882">
        <v>270</v>
      </c>
      <c r="E10882" t="s">
        <v>6058</v>
      </c>
      <c r="F10882" s="4">
        <v>16.239999999999998</v>
      </c>
      <c r="J10882" s="4">
        <f>MIN(Table16[[#This Row],[Medicare Outpatient Allowable Rate]:[WPPA Inc Outpatient Allowable Rate]])</f>
        <v>0</v>
      </c>
      <c r="K10882" s="4">
        <f>MAX(Table16[[#This Row],[Blue Cross Outpatient Allowable Rate]:[WPPA Inc Outpatient Allowable Rate]])</f>
        <v>15.427999999999997</v>
      </c>
      <c r="L10882" s="4">
        <f>SUM(Table16[[#This Row],[Price]]*4.42)</f>
        <v>71.780799999999985</v>
      </c>
      <c r="M10882" s="4">
        <v>0</v>
      </c>
      <c r="N10882" s="4">
        <f>SUM(Table16[[#This Row],[ChargeID]]*0.76)</f>
        <v>12.3424</v>
      </c>
      <c r="O10882" s="4">
        <f>SUM(Table16[[#This Row],[Price]]*0.95)</f>
        <v>15.427999999999997</v>
      </c>
      <c r="P10882" s="4">
        <f>SUM(Table16[[#This Row],[Price]]*0.8)</f>
        <v>12.991999999999999</v>
      </c>
      <c r="Q10882" s="4">
        <f>SUM(Table16[[#This Row],[Price]]*0.6)</f>
        <v>9.743999999999998</v>
      </c>
    </row>
    <row r="10883" spans="1:17" x14ac:dyDescent="0.25">
      <c r="A10883" t="s">
        <v>3380</v>
      </c>
      <c r="B10883">
        <v>0</v>
      </c>
      <c r="C10883" t="s">
        <v>8580</v>
      </c>
      <c r="D10883">
        <v>270</v>
      </c>
      <c r="F10883" s="4">
        <v>0</v>
      </c>
      <c r="J10883" s="4">
        <f>MIN(Table16[[#This Row],[Medicare Outpatient Allowable Rate]:[WPPA Inc Outpatient Allowable Rate]])</f>
        <v>0</v>
      </c>
      <c r="K10883" s="4">
        <f>MAX(Table16[[#This Row],[Blue Cross Outpatient Allowable Rate]:[WPPA Inc Outpatient Allowable Rate]])</f>
        <v>0</v>
      </c>
      <c r="L10883" s="4">
        <f>SUM(Table16[[#This Row],[Price]]*4.42)</f>
        <v>0</v>
      </c>
      <c r="M10883" s="4">
        <v>0</v>
      </c>
      <c r="N10883" s="4">
        <f>SUM(Table16[[#This Row],[ChargeID]]*0.76)</f>
        <v>0</v>
      </c>
      <c r="O10883" s="4">
        <f>SUM(Table16[[#This Row],[Price]]*0.95)</f>
        <v>0</v>
      </c>
      <c r="P10883" s="4">
        <f>SUM(Table16[[#This Row],[Price]]*0.8)</f>
        <v>0</v>
      </c>
      <c r="Q10883" s="4">
        <f>SUM(Table16[[#This Row],[Price]]*0.6)</f>
        <v>0</v>
      </c>
    </row>
    <row r="10884" spans="1:17" x14ac:dyDescent="0.25">
      <c r="A10884" t="s">
        <v>3380</v>
      </c>
      <c r="B10884">
        <v>0</v>
      </c>
      <c r="C10884" t="s">
        <v>8581</v>
      </c>
      <c r="D10884">
        <v>270</v>
      </c>
      <c r="E10884" t="s">
        <v>8582</v>
      </c>
      <c r="F10884" s="4">
        <v>0</v>
      </c>
      <c r="J10884" s="4">
        <f>MIN(Table16[[#This Row],[Medicare Outpatient Allowable Rate]:[WPPA Inc Outpatient Allowable Rate]])</f>
        <v>0</v>
      </c>
      <c r="K10884" s="4">
        <f>MAX(Table16[[#This Row],[Blue Cross Outpatient Allowable Rate]:[WPPA Inc Outpatient Allowable Rate]])</f>
        <v>0</v>
      </c>
      <c r="L10884" s="4">
        <f>SUM(Table16[[#This Row],[Price]]*4.42)</f>
        <v>0</v>
      </c>
      <c r="M10884" s="4">
        <v>0</v>
      </c>
      <c r="N10884" s="4">
        <f>SUM(Table16[[#This Row],[ChargeID]]*0.76)</f>
        <v>0</v>
      </c>
      <c r="O10884" s="4">
        <f>SUM(Table16[[#This Row],[Price]]*0.95)</f>
        <v>0</v>
      </c>
      <c r="P10884" s="4">
        <f>SUM(Table16[[#This Row],[Price]]*0.8)</f>
        <v>0</v>
      </c>
      <c r="Q10884" s="4">
        <f>SUM(Table16[[#This Row],[Price]]*0.6)</f>
        <v>0</v>
      </c>
    </row>
    <row r="10885" spans="1:17" x14ac:dyDescent="0.25">
      <c r="A10885" t="s">
        <v>3380</v>
      </c>
      <c r="B10885">
        <v>5.67</v>
      </c>
      <c r="C10885" t="s">
        <v>12287</v>
      </c>
      <c r="D10885">
        <v>272</v>
      </c>
      <c r="E10885" t="s">
        <v>6058</v>
      </c>
      <c r="F10885" s="4">
        <v>5.67</v>
      </c>
      <c r="J10885" s="4">
        <f>MIN(Table16[[#This Row],[Medicare Outpatient Allowable Rate]:[WPPA Inc Outpatient Allowable Rate]])</f>
        <v>0</v>
      </c>
      <c r="K10885" s="4">
        <f>MAX(Table16[[#This Row],[Blue Cross Outpatient Allowable Rate]:[WPPA Inc Outpatient Allowable Rate]])</f>
        <v>5.3864999999999998</v>
      </c>
      <c r="L10885" s="4">
        <f>SUM(Table16[[#This Row],[Price]]*4.42)</f>
        <v>25.061399999999999</v>
      </c>
      <c r="M10885" s="4">
        <v>0</v>
      </c>
      <c r="N10885" s="4">
        <f>SUM(Table16[[#This Row],[ChargeID]]*0.76)</f>
        <v>4.3091999999999997</v>
      </c>
      <c r="O10885" s="4">
        <f>SUM(Table16[[#This Row],[Price]]*0.95)</f>
        <v>5.3864999999999998</v>
      </c>
      <c r="P10885" s="4">
        <f>SUM(Table16[[#This Row],[Price]]*0.8)</f>
        <v>4.5360000000000005</v>
      </c>
      <c r="Q10885" s="4">
        <f>SUM(Table16[[#This Row],[Price]]*0.6)</f>
        <v>3.4019999999999997</v>
      </c>
    </row>
    <row r="10886" spans="1:17" x14ac:dyDescent="0.25">
      <c r="A10886" t="s">
        <v>3380</v>
      </c>
      <c r="B10886">
        <v>4.42</v>
      </c>
      <c r="C10886" t="s">
        <v>8583</v>
      </c>
      <c r="D10886">
        <v>272</v>
      </c>
      <c r="E10886" t="s">
        <v>6058</v>
      </c>
      <c r="F10886" s="4">
        <v>4.42</v>
      </c>
      <c r="J10886" s="4">
        <f>MIN(Table16[[#This Row],[Medicare Outpatient Allowable Rate]:[WPPA Inc Outpatient Allowable Rate]])</f>
        <v>0</v>
      </c>
      <c r="K10886" s="4">
        <f>MAX(Table16[[#This Row],[Blue Cross Outpatient Allowable Rate]:[WPPA Inc Outpatient Allowable Rate]])</f>
        <v>4.1989999999999998</v>
      </c>
      <c r="L10886" s="4">
        <f>SUM(Table16[[#This Row],[Price]]*4.42)</f>
        <v>19.5364</v>
      </c>
      <c r="M10886" s="4">
        <v>0</v>
      </c>
      <c r="N10886" s="4">
        <f>SUM(Table16[[#This Row],[ChargeID]]*0.76)</f>
        <v>3.3592</v>
      </c>
      <c r="O10886" s="4">
        <f>SUM(Table16[[#This Row],[Price]]*0.95)</f>
        <v>4.1989999999999998</v>
      </c>
      <c r="P10886" s="4">
        <f>SUM(Table16[[#This Row],[Price]]*0.8)</f>
        <v>3.536</v>
      </c>
      <c r="Q10886" s="4">
        <f>SUM(Table16[[#This Row],[Price]]*0.6)</f>
        <v>2.6519999999999997</v>
      </c>
    </row>
    <row r="10887" spans="1:17" x14ac:dyDescent="0.25">
      <c r="A10887" t="s">
        <v>3380</v>
      </c>
      <c r="B10887">
        <v>0</v>
      </c>
      <c r="C10887" t="s">
        <v>8584</v>
      </c>
      <c r="D10887">
        <v>272</v>
      </c>
      <c r="E10887" t="s">
        <v>6058</v>
      </c>
      <c r="F10887" s="4">
        <v>0</v>
      </c>
      <c r="J10887" s="4">
        <f>MIN(Table16[[#This Row],[Medicare Outpatient Allowable Rate]:[WPPA Inc Outpatient Allowable Rate]])</f>
        <v>0</v>
      </c>
      <c r="K10887" s="4">
        <f>MAX(Table16[[#This Row],[Blue Cross Outpatient Allowable Rate]:[WPPA Inc Outpatient Allowable Rate]])</f>
        <v>0</v>
      </c>
      <c r="L10887" s="4">
        <f>SUM(Table16[[#This Row],[Price]]*4.42)</f>
        <v>0</v>
      </c>
      <c r="M10887" s="4">
        <v>0</v>
      </c>
      <c r="N10887" s="4">
        <f>SUM(Table16[[#This Row],[ChargeID]]*0.76)</f>
        <v>0</v>
      </c>
      <c r="O10887" s="4">
        <f>SUM(Table16[[#This Row],[Price]]*0.95)</f>
        <v>0</v>
      </c>
      <c r="P10887" s="4">
        <f>SUM(Table16[[#This Row],[Price]]*0.8)</f>
        <v>0</v>
      </c>
      <c r="Q10887" s="4">
        <f>SUM(Table16[[#This Row],[Price]]*0.6)</f>
        <v>0</v>
      </c>
    </row>
    <row r="10888" spans="1:17" x14ac:dyDescent="0.25">
      <c r="A10888" t="s">
        <v>3380</v>
      </c>
      <c r="B10888">
        <v>0</v>
      </c>
      <c r="C10888" t="s">
        <v>8585</v>
      </c>
      <c r="D10888">
        <v>272</v>
      </c>
      <c r="E10888" t="s">
        <v>6058</v>
      </c>
      <c r="F10888" s="4">
        <v>0</v>
      </c>
      <c r="J10888" s="4">
        <f>MIN(Table16[[#This Row],[Medicare Outpatient Allowable Rate]:[WPPA Inc Outpatient Allowable Rate]])</f>
        <v>0</v>
      </c>
      <c r="K10888" s="4">
        <f>MAX(Table16[[#This Row],[Blue Cross Outpatient Allowable Rate]:[WPPA Inc Outpatient Allowable Rate]])</f>
        <v>0</v>
      </c>
      <c r="L10888" s="4">
        <f>SUM(Table16[[#This Row],[Price]]*4.42)</f>
        <v>0</v>
      </c>
      <c r="M10888" s="4">
        <v>0</v>
      </c>
      <c r="N10888" s="4">
        <f>SUM(Table16[[#This Row],[ChargeID]]*0.76)</f>
        <v>0</v>
      </c>
      <c r="O10888" s="4">
        <f>SUM(Table16[[#This Row],[Price]]*0.95)</f>
        <v>0</v>
      </c>
      <c r="P10888" s="4">
        <f>SUM(Table16[[#This Row],[Price]]*0.8)</f>
        <v>0</v>
      </c>
      <c r="Q10888" s="4">
        <f>SUM(Table16[[#This Row],[Price]]*0.6)</f>
        <v>0</v>
      </c>
    </row>
    <row r="10889" spans="1:17" x14ac:dyDescent="0.25">
      <c r="A10889" t="s">
        <v>3380</v>
      </c>
      <c r="B10889">
        <v>0</v>
      </c>
      <c r="C10889" t="s">
        <v>8586</v>
      </c>
      <c r="D10889">
        <v>272</v>
      </c>
      <c r="E10889" t="s">
        <v>6058</v>
      </c>
      <c r="F10889" s="4">
        <v>0</v>
      </c>
      <c r="J10889" s="4">
        <f>MIN(Table16[[#This Row],[Medicare Outpatient Allowable Rate]:[WPPA Inc Outpatient Allowable Rate]])</f>
        <v>0</v>
      </c>
      <c r="K10889" s="4">
        <f>MAX(Table16[[#This Row],[Blue Cross Outpatient Allowable Rate]:[WPPA Inc Outpatient Allowable Rate]])</f>
        <v>0</v>
      </c>
      <c r="L10889" s="4">
        <f>SUM(Table16[[#This Row],[Price]]*4.42)</f>
        <v>0</v>
      </c>
      <c r="M10889" s="4">
        <v>0</v>
      </c>
      <c r="N10889" s="4">
        <f>SUM(Table16[[#This Row],[ChargeID]]*0.76)</f>
        <v>0</v>
      </c>
      <c r="O10889" s="4">
        <f>SUM(Table16[[#This Row],[Price]]*0.95)</f>
        <v>0</v>
      </c>
      <c r="P10889" s="4">
        <f>SUM(Table16[[#This Row],[Price]]*0.8)</f>
        <v>0</v>
      </c>
      <c r="Q10889" s="4">
        <f>SUM(Table16[[#This Row],[Price]]*0.6)</f>
        <v>0</v>
      </c>
    </row>
    <row r="10890" spans="1:17" x14ac:dyDescent="0.25">
      <c r="A10890" t="s">
        <v>3380</v>
      </c>
      <c r="B10890">
        <v>0</v>
      </c>
      <c r="C10890" t="s">
        <v>8587</v>
      </c>
      <c r="D10890">
        <v>272</v>
      </c>
      <c r="E10890" t="s">
        <v>6058</v>
      </c>
      <c r="F10890" s="4">
        <v>0</v>
      </c>
      <c r="J10890" s="4">
        <f>MIN(Table16[[#This Row],[Medicare Outpatient Allowable Rate]:[WPPA Inc Outpatient Allowable Rate]])</f>
        <v>0</v>
      </c>
      <c r="K10890" s="4">
        <f>MAX(Table16[[#This Row],[Blue Cross Outpatient Allowable Rate]:[WPPA Inc Outpatient Allowable Rate]])</f>
        <v>0</v>
      </c>
      <c r="L10890" s="4">
        <f>SUM(Table16[[#This Row],[Price]]*4.42)</f>
        <v>0</v>
      </c>
      <c r="M10890" s="4">
        <v>0</v>
      </c>
      <c r="N10890" s="4">
        <f>SUM(Table16[[#This Row],[ChargeID]]*0.76)</f>
        <v>0</v>
      </c>
      <c r="O10890" s="4">
        <f>SUM(Table16[[#This Row],[Price]]*0.95)</f>
        <v>0</v>
      </c>
      <c r="P10890" s="4">
        <f>SUM(Table16[[#This Row],[Price]]*0.8)</f>
        <v>0</v>
      </c>
      <c r="Q10890" s="4">
        <f>SUM(Table16[[#This Row],[Price]]*0.6)</f>
        <v>0</v>
      </c>
    </row>
    <row r="10891" spans="1:17" x14ac:dyDescent="0.25">
      <c r="A10891" t="s">
        <v>3380</v>
      </c>
      <c r="B10891">
        <v>0</v>
      </c>
      <c r="C10891" t="s">
        <v>8588</v>
      </c>
      <c r="D10891">
        <v>272</v>
      </c>
      <c r="E10891" t="s">
        <v>6058</v>
      </c>
      <c r="F10891" s="4">
        <v>0</v>
      </c>
      <c r="J10891" s="4">
        <f>MIN(Table16[[#This Row],[Medicare Outpatient Allowable Rate]:[WPPA Inc Outpatient Allowable Rate]])</f>
        <v>0</v>
      </c>
      <c r="K10891" s="4">
        <f>MAX(Table16[[#This Row],[Blue Cross Outpatient Allowable Rate]:[WPPA Inc Outpatient Allowable Rate]])</f>
        <v>0</v>
      </c>
      <c r="L10891" s="4">
        <f>SUM(Table16[[#This Row],[Price]]*4.42)</f>
        <v>0</v>
      </c>
      <c r="M10891" s="4">
        <v>0</v>
      </c>
      <c r="N10891" s="4">
        <f>SUM(Table16[[#This Row],[ChargeID]]*0.76)</f>
        <v>0</v>
      </c>
      <c r="O10891" s="4">
        <f>SUM(Table16[[#This Row],[Price]]*0.95)</f>
        <v>0</v>
      </c>
      <c r="P10891" s="4">
        <f>SUM(Table16[[#This Row],[Price]]*0.8)</f>
        <v>0</v>
      </c>
      <c r="Q10891" s="4">
        <f>SUM(Table16[[#This Row],[Price]]*0.6)</f>
        <v>0</v>
      </c>
    </row>
    <row r="10892" spans="1:17" x14ac:dyDescent="0.25">
      <c r="A10892" t="s">
        <v>3380</v>
      </c>
      <c r="B10892">
        <v>0</v>
      </c>
      <c r="C10892" t="s">
        <v>8589</v>
      </c>
      <c r="D10892">
        <v>270</v>
      </c>
      <c r="E10892" t="s">
        <v>6620</v>
      </c>
      <c r="F10892" s="4">
        <v>0</v>
      </c>
      <c r="J10892" s="4">
        <f>MIN(Table16[[#This Row],[Medicare Outpatient Allowable Rate]:[WPPA Inc Outpatient Allowable Rate]])</f>
        <v>0</v>
      </c>
      <c r="K10892" s="4">
        <f>MAX(Table16[[#This Row],[Blue Cross Outpatient Allowable Rate]:[WPPA Inc Outpatient Allowable Rate]])</f>
        <v>0</v>
      </c>
      <c r="L10892" s="4">
        <f>SUM(Table16[[#This Row],[Price]]*4.42)</f>
        <v>0</v>
      </c>
      <c r="M10892" s="4">
        <v>0</v>
      </c>
      <c r="N10892" s="4">
        <f>SUM(Table16[[#This Row],[ChargeID]]*0.76)</f>
        <v>0</v>
      </c>
      <c r="O10892" s="4">
        <f>SUM(Table16[[#This Row],[Price]]*0.95)</f>
        <v>0</v>
      </c>
      <c r="P10892" s="4">
        <f>SUM(Table16[[#This Row],[Price]]*0.8)</f>
        <v>0</v>
      </c>
      <c r="Q10892" s="4">
        <f>SUM(Table16[[#This Row],[Price]]*0.6)</f>
        <v>0</v>
      </c>
    </row>
    <row r="10893" spans="1:17" x14ac:dyDescent="0.25">
      <c r="A10893" t="s">
        <v>3380</v>
      </c>
      <c r="B10893">
        <v>0</v>
      </c>
      <c r="C10893" t="s">
        <v>8590</v>
      </c>
      <c r="D10893">
        <v>272</v>
      </c>
      <c r="E10893" t="s">
        <v>6058</v>
      </c>
      <c r="F10893" s="4">
        <v>0</v>
      </c>
      <c r="J10893" s="4">
        <f>MIN(Table16[[#This Row],[Medicare Outpatient Allowable Rate]:[WPPA Inc Outpatient Allowable Rate]])</f>
        <v>0</v>
      </c>
      <c r="K10893" s="4">
        <f>MAX(Table16[[#This Row],[Blue Cross Outpatient Allowable Rate]:[WPPA Inc Outpatient Allowable Rate]])</f>
        <v>0</v>
      </c>
      <c r="L10893" s="4">
        <f>SUM(Table16[[#This Row],[Price]]*4.42)</f>
        <v>0</v>
      </c>
      <c r="M10893" s="4">
        <v>0</v>
      </c>
      <c r="N10893" s="4">
        <f>SUM(Table16[[#This Row],[ChargeID]]*0.76)</f>
        <v>0</v>
      </c>
      <c r="O10893" s="4">
        <f>SUM(Table16[[#This Row],[Price]]*0.95)</f>
        <v>0</v>
      </c>
      <c r="P10893" s="4">
        <f>SUM(Table16[[#This Row],[Price]]*0.8)</f>
        <v>0</v>
      </c>
      <c r="Q10893" s="4">
        <f>SUM(Table16[[#This Row],[Price]]*0.6)</f>
        <v>0</v>
      </c>
    </row>
    <row r="10894" spans="1:17" x14ac:dyDescent="0.25">
      <c r="A10894" t="s">
        <v>3380</v>
      </c>
      <c r="B10894">
        <v>1.88</v>
      </c>
      <c r="C10894" t="s">
        <v>8591</v>
      </c>
      <c r="D10894">
        <v>272</v>
      </c>
      <c r="E10894" t="s">
        <v>6058</v>
      </c>
      <c r="F10894" s="4">
        <v>1.88</v>
      </c>
      <c r="J10894" s="4">
        <f>MIN(Table16[[#This Row],[Medicare Outpatient Allowable Rate]:[WPPA Inc Outpatient Allowable Rate]])</f>
        <v>0</v>
      </c>
      <c r="K10894" s="4">
        <f>MAX(Table16[[#This Row],[Blue Cross Outpatient Allowable Rate]:[WPPA Inc Outpatient Allowable Rate]])</f>
        <v>1.7859999999999998</v>
      </c>
      <c r="L10894" s="4">
        <f>SUM(Table16[[#This Row],[Price]]*4.42)</f>
        <v>8.3095999999999997</v>
      </c>
      <c r="M10894" s="4">
        <v>0</v>
      </c>
      <c r="N10894" s="4">
        <f>SUM(Table16[[#This Row],[ChargeID]]*0.76)</f>
        <v>1.4287999999999998</v>
      </c>
      <c r="O10894" s="4">
        <f>SUM(Table16[[#This Row],[Price]]*0.95)</f>
        <v>1.7859999999999998</v>
      </c>
      <c r="P10894" s="4">
        <f>SUM(Table16[[#This Row],[Price]]*0.8)</f>
        <v>1.504</v>
      </c>
      <c r="Q10894" s="4">
        <f>SUM(Table16[[#This Row],[Price]]*0.6)</f>
        <v>1.1279999999999999</v>
      </c>
    </row>
    <row r="10895" spans="1:17" x14ac:dyDescent="0.25">
      <c r="A10895" t="s">
        <v>3380</v>
      </c>
      <c r="B10895">
        <v>0.74</v>
      </c>
      <c r="C10895" t="s">
        <v>8592</v>
      </c>
      <c r="D10895">
        <v>270</v>
      </c>
      <c r="E10895" t="s">
        <v>6058</v>
      </c>
      <c r="F10895" s="4">
        <v>0.74</v>
      </c>
      <c r="J10895" s="4">
        <f>MIN(Table16[[#This Row],[Medicare Outpatient Allowable Rate]:[WPPA Inc Outpatient Allowable Rate]])</f>
        <v>0</v>
      </c>
      <c r="K10895" s="4">
        <f>MAX(Table16[[#This Row],[Blue Cross Outpatient Allowable Rate]:[WPPA Inc Outpatient Allowable Rate]])</f>
        <v>0.70299999999999996</v>
      </c>
      <c r="L10895" s="4">
        <f>SUM(Table16[[#This Row],[Price]]*4.42)</f>
        <v>3.2707999999999999</v>
      </c>
      <c r="M10895" s="4">
        <v>0</v>
      </c>
      <c r="N10895" s="4">
        <f>SUM(Table16[[#This Row],[ChargeID]]*0.76)</f>
        <v>0.56240000000000001</v>
      </c>
      <c r="O10895" s="4">
        <f>SUM(Table16[[#This Row],[Price]]*0.95)</f>
        <v>0.70299999999999996</v>
      </c>
      <c r="P10895" s="4">
        <f>SUM(Table16[[#This Row],[Price]]*0.8)</f>
        <v>0.59199999999999997</v>
      </c>
      <c r="Q10895" s="4">
        <f>SUM(Table16[[#This Row],[Price]]*0.6)</f>
        <v>0.44400000000000001</v>
      </c>
    </row>
    <row r="10896" spans="1:17" x14ac:dyDescent="0.25">
      <c r="A10896" t="s">
        <v>3380</v>
      </c>
      <c r="B10896">
        <v>0.74</v>
      </c>
      <c r="C10896" t="s">
        <v>8593</v>
      </c>
      <c r="D10896">
        <v>271</v>
      </c>
      <c r="E10896" t="s">
        <v>6058</v>
      </c>
      <c r="F10896" s="4">
        <v>0.74</v>
      </c>
      <c r="J10896" s="4">
        <f>MIN(Table16[[#This Row],[Medicare Outpatient Allowable Rate]:[WPPA Inc Outpatient Allowable Rate]])</f>
        <v>0</v>
      </c>
      <c r="K10896" s="4">
        <f>MAX(Table16[[#This Row],[Blue Cross Outpatient Allowable Rate]:[WPPA Inc Outpatient Allowable Rate]])</f>
        <v>0.70299999999999996</v>
      </c>
      <c r="L10896" s="4">
        <f>SUM(Table16[[#This Row],[Price]]*4.42)</f>
        <v>3.2707999999999999</v>
      </c>
      <c r="M10896" s="4">
        <v>0</v>
      </c>
      <c r="N10896" s="4">
        <f>SUM(Table16[[#This Row],[ChargeID]]*0.76)</f>
        <v>0.56240000000000001</v>
      </c>
      <c r="O10896" s="4">
        <f>SUM(Table16[[#This Row],[Price]]*0.95)</f>
        <v>0.70299999999999996</v>
      </c>
      <c r="P10896" s="4">
        <f>SUM(Table16[[#This Row],[Price]]*0.8)</f>
        <v>0.59199999999999997</v>
      </c>
      <c r="Q10896" s="4">
        <f>SUM(Table16[[#This Row],[Price]]*0.6)</f>
        <v>0.44400000000000001</v>
      </c>
    </row>
    <row r="10897" spans="1:17" x14ac:dyDescent="0.25">
      <c r="A10897" t="s">
        <v>3380</v>
      </c>
      <c r="B10897">
        <v>0.55000000000000004</v>
      </c>
      <c r="C10897" t="s">
        <v>8594</v>
      </c>
      <c r="D10897">
        <v>270</v>
      </c>
      <c r="E10897" t="s">
        <v>6058</v>
      </c>
      <c r="F10897" s="4">
        <v>0.55000000000000004</v>
      </c>
      <c r="J10897" s="4">
        <f>MIN(Table16[[#This Row],[Medicare Outpatient Allowable Rate]:[WPPA Inc Outpatient Allowable Rate]])</f>
        <v>0</v>
      </c>
      <c r="K10897" s="4">
        <f>MAX(Table16[[#This Row],[Blue Cross Outpatient Allowable Rate]:[WPPA Inc Outpatient Allowable Rate]])</f>
        <v>0.52249999999999996</v>
      </c>
      <c r="L10897" s="4">
        <f>SUM(Table16[[#This Row],[Price]]*4.42)</f>
        <v>2.431</v>
      </c>
      <c r="M10897" s="4">
        <v>0</v>
      </c>
      <c r="N10897" s="4">
        <f>SUM(Table16[[#This Row],[ChargeID]]*0.76)</f>
        <v>0.41800000000000004</v>
      </c>
      <c r="O10897" s="4">
        <f>SUM(Table16[[#This Row],[Price]]*0.95)</f>
        <v>0.52249999999999996</v>
      </c>
      <c r="P10897" s="4">
        <f>SUM(Table16[[#This Row],[Price]]*0.8)</f>
        <v>0.44000000000000006</v>
      </c>
      <c r="Q10897" s="4">
        <f>SUM(Table16[[#This Row],[Price]]*0.6)</f>
        <v>0.33</v>
      </c>
    </row>
    <row r="10898" spans="1:17" x14ac:dyDescent="0.25">
      <c r="A10898" t="s">
        <v>3380</v>
      </c>
      <c r="B10898">
        <v>0</v>
      </c>
      <c r="C10898" t="s">
        <v>8595</v>
      </c>
      <c r="D10898">
        <v>273</v>
      </c>
      <c r="E10898" t="s">
        <v>6476</v>
      </c>
      <c r="F10898" s="4">
        <v>0</v>
      </c>
      <c r="J10898" s="4">
        <f>MIN(Table16[[#This Row],[Medicare Outpatient Allowable Rate]:[WPPA Inc Outpatient Allowable Rate]])</f>
        <v>0</v>
      </c>
      <c r="K10898" s="4">
        <f>MAX(Table16[[#This Row],[Blue Cross Outpatient Allowable Rate]:[WPPA Inc Outpatient Allowable Rate]])</f>
        <v>0</v>
      </c>
      <c r="L10898" s="4">
        <f>SUM(Table16[[#This Row],[Price]]*4.42)</f>
        <v>0</v>
      </c>
      <c r="M10898" s="4">
        <v>0</v>
      </c>
      <c r="N10898" s="4">
        <f>SUM(Table16[[#This Row],[ChargeID]]*0.76)</f>
        <v>0</v>
      </c>
      <c r="O10898" s="4">
        <f>SUM(Table16[[#This Row],[Price]]*0.95)</f>
        <v>0</v>
      </c>
      <c r="P10898" s="4">
        <f>SUM(Table16[[#This Row],[Price]]*0.8)</f>
        <v>0</v>
      </c>
      <c r="Q10898" s="4">
        <f>SUM(Table16[[#This Row],[Price]]*0.6)</f>
        <v>0</v>
      </c>
    </row>
    <row r="10899" spans="1:17" x14ac:dyDescent="0.25">
      <c r="A10899" t="s">
        <v>3380</v>
      </c>
      <c r="B10899">
        <v>0</v>
      </c>
      <c r="C10899" t="s">
        <v>8596</v>
      </c>
      <c r="D10899">
        <v>270</v>
      </c>
      <c r="E10899" t="s">
        <v>6476</v>
      </c>
      <c r="F10899" s="4">
        <v>0</v>
      </c>
      <c r="J10899" s="4">
        <f>MIN(Table16[[#This Row],[Medicare Outpatient Allowable Rate]:[WPPA Inc Outpatient Allowable Rate]])</f>
        <v>0</v>
      </c>
      <c r="K10899" s="4">
        <f>MAX(Table16[[#This Row],[Blue Cross Outpatient Allowable Rate]:[WPPA Inc Outpatient Allowable Rate]])</f>
        <v>0</v>
      </c>
      <c r="L10899" s="4">
        <f>SUM(Table16[[#This Row],[Price]]*4.42)</f>
        <v>0</v>
      </c>
      <c r="M10899" s="4">
        <v>0</v>
      </c>
      <c r="N10899" s="4">
        <f>SUM(Table16[[#This Row],[ChargeID]]*0.76)</f>
        <v>0</v>
      </c>
      <c r="O10899" s="4">
        <f>SUM(Table16[[#This Row],[Price]]*0.95)</f>
        <v>0</v>
      </c>
      <c r="P10899" s="4">
        <f>SUM(Table16[[#This Row],[Price]]*0.8)</f>
        <v>0</v>
      </c>
      <c r="Q10899" s="4">
        <f>SUM(Table16[[#This Row],[Price]]*0.6)</f>
        <v>0</v>
      </c>
    </row>
    <row r="10900" spans="1:17" x14ac:dyDescent="0.25">
      <c r="A10900" t="s">
        <v>3380</v>
      </c>
      <c r="B10900">
        <v>9.58</v>
      </c>
      <c r="C10900" t="s">
        <v>8597</v>
      </c>
      <c r="D10900">
        <v>271</v>
      </c>
      <c r="E10900" t="s">
        <v>6058</v>
      </c>
      <c r="F10900" s="4">
        <v>9.58</v>
      </c>
      <c r="J10900" s="4">
        <f>MIN(Table16[[#This Row],[Medicare Outpatient Allowable Rate]:[WPPA Inc Outpatient Allowable Rate]])</f>
        <v>0</v>
      </c>
      <c r="K10900" s="4">
        <f>MAX(Table16[[#This Row],[Blue Cross Outpatient Allowable Rate]:[WPPA Inc Outpatient Allowable Rate]])</f>
        <v>9.1009999999999991</v>
      </c>
      <c r="L10900" s="4">
        <f>SUM(Table16[[#This Row],[Price]]*4.42)</f>
        <v>42.343600000000002</v>
      </c>
      <c r="M10900" s="4">
        <v>0</v>
      </c>
      <c r="N10900" s="4">
        <f>SUM(Table16[[#This Row],[ChargeID]]*0.76)</f>
        <v>7.2808000000000002</v>
      </c>
      <c r="O10900" s="4">
        <f>SUM(Table16[[#This Row],[Price]]*0.95)</f>
        <v>9.1009999999999991</v>
      </c>
      <c r="P10900" s="4">
        <f>SUM(Table16[[#This Row],[Price]]*0.8)</f>
        <v>7.6640000000000006</v>
      </c>
      <c r="Q10900" s="4">
        <f>SUM(Table16[[#This Row],[Price]]*0.6)</f>
        <v>5.7480000000000002</v>
      </c>
    </row>
    <row r="10901" spans="1:17" x14ac:dyDescent="0.25">
      <c r="A10901" t="s">
        <v>3380</v>
      </c>
      <c r="B10901">
        <v>0</v>
      </c>
      <c r="C10901" t="s">
        <v>8598</v>
      </c>
      <c r="D10901">
        <v>272</v>
      </c>
      <c r="E10901" t="s">
        <v>6058</v>
      </c>
      <c r="F10901" s="4">
        <v>0</v>
      </c>
      <c r="J10901" s="4">
        <f>MIN(Table16[[#This Row],[Medicare Outpatient Allowable Rate]:[WPPA Inc Outpatient Allowable Rate]])</f>
        <v>0</v>
      </c>
      <c r="K10901" s="4">
        <f>MAX(Table16[[#This Row],[Blue Cross Outpatient Allowable Rate]:[WPPA Inc Outpatient Allowable Rate]])</f>
        <v>0</v>
      </c>
      <c r="L10901" s="4">
        <f>SUM(Table16[[#This Row],[Price]]*4.42)</f>
        <v>0</v>
      </c>
      <c r="M10901" s="4">
        <v>0</v>
      </c>
      <c r="N10901" s="4">
        <f>SUM(Table16[[#This Row],[ChargeID]]*0.76)</f>
        <v>0</v>
      </c>
      <c r="O10901" s="4">
        <f>SUM(Table16[[#This Row],[Price]]*0.95)</f>
        <v>0</v>
      </c>
      <c r="P10901" s="4">
        <f>SUM(Table16[[#This Row],[Price]]*0.8)</f>
        <v>0</v>
      </c>
      <c r="Q10901" s="4">
        <f>SUM(Table16[[#This Row],[Price]]*0.6)</f>
        <v>0</v>
      </c>
    </row>
    <row r="10902" spans="1:17" x14ac:dyDescent="0.25">
      <c r="A10902" t="s">
        <v>3380</v>
      </c>
      <c r="B10902">
        <v>20.440000000000001</v>
      </c>
      <c r="C10902" t="s">
        <v>8599</v>
      </c>
      <c r="D10902">
        <v>270</v>
      </c>
      <c r="E10902" t="s">
        <v>6058</v>
      </c>
      <c r="F10902" s="4">
        <v>20.440000000000001</v>
      </c>
      <c r="J10902" s="4">
        <f>MIN(Table16[[#This Row],[Medicare Outpatient Allowable Rate]:[WPPA Inc Outpatient Allowable Rate]])</f>
        <v>0</v>
      </c>
      <c r="K10902" s="4">
        <f>MAX(Table16[[#This Row],[Blue Cross Outpatient Allowable Rate]:[WPPA Inc Outpatient Allowable Rate]])</f>
        <v>19.417999999999999</v>
      </c>
      <c r="L10902" s="4">
        <f>SUM(Table16[[#This Row],[Price]]*4.42)</f>
        <v>90.344800000000006</v>
      </c>
      <c r="M10902" s="4">
        <v>0</v>
      </c>
      <c r="N10902" s="4">
        <f>SUM(Table16[[#This Row],[ChargeID]]*0.76)</f>
        <v>15.534400000000002</v>
      </c>
      <c r="O10902" s="4">
        <f>SUM(Table16[[#This Row],[Price]]*0.95)</f>
        <v>19.417999999999999</v>
      </c>
      <c r="P10902" s="4">
        <f>SUM(Table16[[#This Row],[Price]]*0.8)</f>
        <v>16.352</v>
      </c>
      <c r="Q10902" s="4">
        <f>SUM(Table16[[#This Row],[Price]]*0.6)</f>
        <v>12.264000000000001</v>
      </c>
    </row>
    <row r="10903" spans="1:17" x14ac:dyDescent="0.25">
      <c r="A10903" t="s">
        <v>3380</v>
      </c>
      <c r="B10903">
        <v>8.85</v>
      </c>
      <c r="C10903" t="s">
        <v>8600</v>
      </c>
      <c r="D10903">
        <v>270</v>
      </c>
      <c r="E10903" t="s">
        <v>6058</v>
      </c>
      <c r="F10903" s="4">
        <v>8.85</v>
      </c>
      <c r="G10903" t="s">
        <v>7268</v>
      </c>
      <c r="J10903" s="4">
        <f>MIN(Table16[[#This Row],[Medicare Outpatient Allowable Rate]:[WPPA Inc Outpatient Allowable Rate]])</f>
        <v>0</v>
      </c>
      <c r="K10903" s="4">
        <f>MAX(Table16[[#This Row],[Blue Cross Outpatient Allowable Rate]:[WPPA Inc Outpatient Allowable Rate]])</f>
        <v>8.4074999999999989</v>
      </c>
      <c r="L10903" s="4">
        <f>SUM(Table16[[#This Row],[Price]]*4.42)</f>
        <v>39.116999999999997</v>
      </c>
      <c r="M10903" s="4">
        <v>0</v>
      </c>
      <c r="N10903" s="4">
        <f>SUM(Table16[[#This Row],[ChargeID]]*0.76)</f>
        <v>6.726</v>
      </c>
      <c r="O10903" s="4">
        <f>SUM(Table16[[#This Row],[Price]]*0.95)</f>
        <v>8.4074999999999989</v>
      </c>
      <c r="P10903" s="4">
        <f>SUM(Table16[[#This Row],[Price]]*0.8)</f>
        <v>7.08</v>
      </c>
      <c r="Q10903" s="4">
        <f>SUM(Table16[[#This Row],[Price]]*0.6)</f>
        <v>5.31</v>
      </c>
    </row>
    <row r="10904" spans="1:17" x14ac:dyDescent="0.25">
      <c r="A10904" t="s">
        <v>3380</v>
      </c>
      <c r="B10904">
        <v>15.96</v>
      </c>
      <c r="C10904" t="s">
        <v>8601</v>
      </c>
      <c r="D10904">
        <v>272</v>
      </c>
      <c r="E10904" t="s">
        <v>6049</v>
      </c>
      <c r="F10904" s="4">
        <v>15.96</v>
      </c>
      <c r="J10904" s="4">
        <f>MIN(Table16[[#This Row],[Medicare Outpatient Allowable Rate]:[WPPA Inc Outpatient Allowable Rate]])</f>
        <v>0</v>
      </c>
      <c r="K10904" s="4">
        <f>MAX(Table16[[#This Row],[Blue Cross Outpatient Allowable Rate]:[WPPA Inc Outpatient Allowable Rate]])</f>
        <v>15.162000000000001</v>
      </c>
      <c r="L10904" s="4">
        <f>SUM(Table16[[#This Row],[Price]]*4.42)</f>
        <v>70.543199999999999</v>
      </c>
      <c r="M10904" s="4">
        <v>0</v>
      </c>
      <c r="N10904" s="4">
        <f>SUM(Table16[[#This Row],[ChargeID]]*0.76)</f>
        <v>12.1296</v>
      </c>
      <c r="O10904" s="4">
        <f>SUM(Table16[[#This Row],[Price]]*0.95)</f>
        <v>15.162000000000001</v>
      </c>
      <c r="P10904" s="4">
        <f>SUM(Table16[[#This Row],[Price]]*0.8)</f>
        <v>12.768000000000001</v>
      </c>
      <c r="Q10904" s="4">
        <f>SUM(Table16[[#This Row],[Price]]*0.6)</f>
        <v>9.5760000000000005</v>
      </c>
    </row>
    <row r="10905" spans="1:17" x14ac:dyDescent="0.25">
      <c r="A10905" t="s">
        <v>3380</v>
      </c>
      <c r="B10905">
        <v>5.27</v>
      </c>
      <c r="C10905" t="s">
        <v>8602</v>
      </c>
      <c r="D10905">
        <v>272</v>
      </c>
      <c r="E10905" t="s">
        <v>6058</v>
      </c>
      <c r="F10905" s="4">
        <v>5.27</v>
      </c>
      <c r="J10905" s="4">
        <f>MIN(Table16[[#This Row],[Medicare Outpatient Allowable Rate]:[WPPA Inc Outpatient Allowable Rate]])</f>
        <v>0</v>
      </c>
      <c r="K10905" s="4">
        <f>MAX(Table16[[#This Row],[Blue Cross Outpatient Allowable Rate]:[WPPA Inc Outpatient Allowable Rate]])</f>
        <v>5.0064999999999991</v>
      </c>
      <c r="L10905" s="4">
        <f>SUM(Table16[[#This Row],[Price]]*4.42)</f>
        <v>23.293399999999998</v>
      </c>
      <c r="M10905" s="4">
        <v>0</v>
      </c>
      <c r="N10905" s="4">
        <f>SUM(Table16[[#This Row],[ChargeID]]*0.76)</f>
        <v>4.0051999999999994</v>
      </c>
      <c r="O10905" s="4">
        <f>SUM(Table16[[#This Row],[Price]]*0.95)</f>
        <v>5.0064999999999991</v>
      </c>
      <c r="P10905" s="4">
        <f>SUM(Table16[[#This Row],[Price]]*0.8)</f>
        <v>4.2160000000000002</v>
      </c>
      <c r="Q10905" s="4">
        <f>SUM(Table16[[#This Row],[Price]]*0.6)</f>
        <v>3.1619999999999995</v>
      </c>
    </row>
    <row r="10906" spans="1:17" x14ac:dyDescent="0.25">
      <c r="A10906" t="s">
        <v>3380</v>
      </c>
      <c r="B10906">
        <v>4.6399999999999997</v>
      </c>
      <c r="C10906" t="s">
        <v>8603</v>
      </c>
      <c r="D10906">
        <v>272</v>
      </c>
      <c r="E10906" t="s">
        <v>6058</v>
      </c>
      <c r="F10906" s="4">
        <v>4.6399999999999997</v>
      </c>
      <c r="J10906" s="4">
        <f>MIN(Table16[[#This Row],[Medicare Outpatient Allowable Rate]:[WPPA Inc Outpatient Allowable Rate]])</f>
        <v>0</v>
      </c>
      <c r="K10906" s="4">
        <f>MAX(Table16[[#This Row],[Blue Cross Outpatient Allowable Rate]:[WPPA Inc Outpatient Allowable Rate]])</f>
        <v>4.4079999999999995</v>
      </c>
      <c r="L10906" s="4">
        <f>SUM(Table16[[#This Row],[Price]]*4.42)</f>
        <v>20.508799999999997</v>
      </c>
      <c r="M10906" s="4">
        <v>0</v>
      </c>
      <c r="N10906" s="4">
        <f>SUM(Table16[[#This Row],[ChargeID]]*0.76)</f>
        <v>3.5263999999999998</v>
      </c>
      <c r="O10906" s="4">
        <f>SUM(Table16[[#This Row],[Price]]*0.95)</f>
        <v>4.4079999999999995</v>
      </c>
      <c r="P10906" s="4">
        <f>SUM(Table16[[#This Row],[Price]]*0.8)</f>
        <v>3.7119999999999997</v>
      </c>
      <c r="Q10906" s="4">
        <f>SUM(Table16[[#This Row],[Price]]*0.6)</f>
        <v>2.7839999999999998</v>
      </c>
    </row>
    <row r="10907" spans="1:17" x14ac:dyDescent="0.25">
      <c r="A10907" t="s">
        <v>3380</v>
      </c>
      <c r="B10907">
        <v>21.35</v>
      </c>
      <c r="C10907" t="s">
        <v>8604</v>
      </c>
      <c r="D10907">
        <v>272</v>
      </c>
      <c r="E10907" t="s">
        <v>6058</v>
      </c>
      <c r="F10907" s="4">
        <v>21.35</v>
      </c>
      <c r="J10907" s="4">
        <f>MIN(Table16[[#This Row],[Medicare Outpatient Allowable Rate]:[WPPA Inc Outpatient Allowable Rate]])</f>
        <v>0</v>
      </c>
      <c r="K10907" s="4">
        <f>MAX(Table16[[#This Row],[Blue Cross Outpatient Allowable Rate]:[WPPA Inc Outpatient Allowable Rate]])</f>
        <v>20.282499999999999</v>
      </c>
      <c r="L10907" s="4">
        <f>SUM(Table16[[#This Row],[Price]]*4.42)</f>
        <v>94.367000000000004</v>
      </c>
      <c r="M10907" s="4">
        <v>0</v>
      </c>
      <c r="N10907" s="4">
        <f>SUM(Table16[[#This Row],[ChargeID]]*0.76)</f>
        <v>16.226000000000003</v>
      </c>
      <c r="O10907" s="4">
        <f>SUM(Table16[[#This Row],[Price]]*0.95)</f>
        <v>20.282499999999999</v>
      </c>
      <c r="P10907" s="4">
        <f>SUM(Table16[[#This Row],[Price]]*0.8)</f>
        <v>17.080000000000002</v>
      </c>
      <c r="Q10907" s="4">
        <f>SUM(Table16[[#This Row],[Price]]*0.6)</f>
        <v>12.81</v>
      </c>
    </row>
    <row r="10908" spans="1:17" x14ac:dyDescent="0.25">
      <c r="A10908" t="s">
        <v>3380</v>
      </c>
      <c r="B10908">
        <v>9.06</v>
      </c>
      <c r="C10908" t="s">
        <v>8605</v>
      </c>
      <c r="D10908">
        <v>272</v>
      </c>
      <c r="E10908" t="s">
        <v>6058</v>
      </c>
      <c r="F10908" s="4">
        <v>9.06</v>
      </c>
      <c r="J10908" s="4">
        <f>MIN(Table16[[#This Row],[Medicare Outpatient Allowable Rate]:[WPPA Inc Outpatient Allowable Rate]])</f>
        <v>0</v>
      </c>
      <c r="K10908" s="4">
        <f>MAX(Table16[[#This Row],[Blue Cross Outpatient Allowable Rate]:[WPPA Inc Outpatient Allowable Rate]])</f>
        <v>8.6069999999999993</v>
      </c>
      <c r="L10908" s="4">
        <f>SUM(Table16[[#This Row],[Price]]*4.42)</f>
        <v>40.045200000000001</v>
      </c>
      <c r="M10908" s="4">
        <v>0</v>
      </c>
      <c r="N10908" s="4">
        <f>SUM(Table16[[#This Row],[ChargeID]]*0.76)</f>
        <v>6.8856000000000002</v>
      </c>
      <c r="O10908" s="4">
        <f>SUM(Table16[[#This Row],[Price]]*0.95)</f>
        <v>8.6069999999999993</v>
      </c>
      <c r="P10908" s="4">
        <f>SUM(Table16[[#This Row],[Price]]*0.8)</f>
        <v>7.2480000000000011</v>
      </c>
      <c r="Q10908" s="4">
        <f>SUM(Table16[[#This Row],[Price]]*0.6)</f>
        <v>5.4359999999999999</v>
      </c>
    </row>
    <row r="10909" spans="1:17" x14ac:dyDescent="0.25">
      <c r="A10909" t="s">
        <v>3380</v>
      </c>
      <c r="B10909">
        <v>6.9</v>
      </c>
      <c r="C10909" t="s">
        <v>8606</v>
      </c>
      <c r="D10909">
        <v>272</v>
      </c>
      <c r="E10909" t="s">
        <v>6058</v>
      </c>
      <c r="F10909" s="4">
        <v>6.9</v>
      </c>
      <c r="J10909" s="4">
        <f>MIN(Table16[[#This Row],[Medicare Outpatient Allowable Rate]:[WPPA Inc Outpatient Allowable Rate]])</f>
        <v>0</v>
      </c>
      <c r="K10909" s="4">
        <f>MAX(Table16[[#This Row],[Blue Cross Outpatient Allowable Rate]:[WPPA Inc Outpatient Allowable Rate]])</f>
        <v>6.5549999999999997</v>
      </c>
      <c r="L10909" s="4">
        <f>SUM(Table16[[#This Row],[Price]]*4.42)</f>
        <v>30.498000000000001</v>
      </c>
      <c r="M10909" s="4">
        <v>0</v>
      </c>
      <c r="N10909" s="4">
        <f>SUM(Table16[[#This Row],[ChargeID]]*0.76)</f>
        <v>5.2440000000000007</v>
      </c>
      <c r="O10909" s="4">
        <f>SUM(Table16[[#This Row],[Price]]*0.95)</f>
        <v>6.5549999999999997</v>
      </c>
      <c r="P10909" s="4">
        <f>SUM(Table16[[#This Row],[Price]]*0.8)</f>
        <v>5.5200000000000005</v>
      </c>
      <c r="Q10909" s="4">
        <f>SUM(Table16[[#This Row],[Price]]*0.6)</f>
        <v>4.1399999999999997</v>
      </c>
    </row>
    <row r="10910" spans="1:17" x14ac:dyDescent="0.25">
      <c r="A10910" t="s">
        <v>3380</v>
      </c>
      <c r="B10910">
        <v>11.3</v>
      </c>
      <c r="C10910" t="s">
        <v>8607</v>
      </c>
      <c r="D10910">
        <v>270</v>
      </c>
      <c r="E10910" t="s">
        <v>6058</v>
      </c>
      <c r="F10910" s="4">
        <v>11.3</v>
      </c>
      <c r="J10910" s="4">
        <f>MIN(Table16[[#This Row],[Medicare Outpatient Allowable Rate]:[WPPA Inc Outpatient Allowable Rate]])</f>
        <v>0</v>
      </c>
      <c r="K10910" s="4">
        <f>MAX(Table16[[#This Row],[Blue Cross Outpatient Allowable Rate]:[WPPA Inc Outpatient Allowable Rate]])</f>
        <v>10.734999999999999</v>
      </c>
      <c r="L10910" s="4">
        <f>SUM(Table16[[#This Row],[Price]]*4.42)</f>
        <v>49.946000000000005</v>
      </c>
      <c r="M10910" s="4">
        <v>0</v>
      </c>
      <c r="N10910" s="4">
        <f>SUM(Table16[[#This Row],[ChargeID]]*0.76)</f>
        <v>8.588000000000001</v>
      </c>
      <c r="O10910" s="4">
        <f>SUM(Table16[[#This Row],[Price]]*0.95)</f>
        <v>10.734999999999999</v>
      </c>
      <c r="P10910" s="4">
        <f>SUM(Table16[[#This Row],[Price]]*0.8)</f>
        <v>9.0400000000000009</v>
      </c>
      <c r="Q10910" s="4">
        <f>SUM(Table16[[#This Row],[Price]]*0.6)</f>
        <v>6.78</v>
      </c>
    </row>
    <row r="10911" spans="1:17" x14ac:dyDescent="0.25">
      <c r="A10911" t="s">
        <v>3380</v>
      </c>
      <c r="B10911">
        <v>4.3</v>
      </c>
      <c r="C10911" t="s">
        <v>8608</v>
      </c>
      <c r="D10911">
        <v>270</v>
      </c>
      <c r="E10911" t="s">
        <v>6058</v>
      </c>
      <c r="F10911" s="4">
        <v>4.3</v>
      </c>
      <c r="J10911" s="4">
        <f>MIN(Table16[[#This Row],[Medicare Outpatient Allowable Rate]:[WPPA Inc Outpatient Allowable Rate]])</f>
        <v>0</v>
      </c>
      <c r="K10911" s="4">
        <f>MAX(Table16[[#This Row],[Blue Cross Outpatient Allowable Rate]:[WPPA Inc Outpatient Allowable Rate]])</f>
        <v>4.085</v>
      </c>
      <c r="L10911" s="4">
        <f>SUM(Table16[[#This Row],[Price]]*4.42)</f>
        <v>19.006</v>
      </c>
      <c r="M10911" s="4">
        <v>0</v>
      </c>
      <c r="N10911" s="4">
        <f>SUM(Table16[[#This Row],[ChargeID]]*0.76)</f>
        <v>3.2679999999999998</v>
      </c>
      <c r="O10911" s="4">
        <f>SUM(Table16[[#This Row],[Price]]*0.95)</f>
        <v>4.085</v>
      </c>
      <c r="P10911" s="4">
        <f>SUM(Table16[[#This Row],[Price]]*0.8)</f>
        <v>3.44</v>
      </c>
      <c r="Q10911" s="4">
        <f>SUM(Table16[[#This Row],[Price]]*0.6)</f>
        <v>2.5799999999999996</v>
      </c>
    </row>
    <row r="10912" spans="1:17" x14ac:dyDescent="0.25">
      <c r="A10912" t="s">
        <v>3380</v>
      </c>
      <c r="B10912">
        <v>2.87</v>
      </c>
      <c r="C10912" t="s">
        <v>8609</v>
      </c>
      <c r="D10912">
        <v>272</v>
      </c>
      <c r="E10912" t="s">
        <v>6266</v>
      </c>
      <c r="F10912" s="4">
        <v>2.87</v>
      </c>
      <c r="J10912" s="4">
        <f>MIN(Table16[[#This Row],[Medicare Outpatient Allowable Rate]:[WPPA Inc Outpatient Allowable Rate]])</f>
        <v>0</v>
      </c>
      <c r="K10912" s="4">
        <f>MAX(Table16[[#This Row],[Blue Cross Outpatient Allowable Rate]:[WPPA Inc Outpatient Allowable Rate]])</f>
        <v>2.7265000000000001</v>
      </c>
      <c r="L10912" s="4">
        <f>SUM(Table16[[#This Row],[Price]]*4.42)</f>
        <v>12.6854</v>
      </c>
      <c r="M10912" s="4">
        <v>0</v>
      </c>
      <c r="N10912" s="4">
        <f>SUM(Table16[[#This Row],[ChargeID]]*0.76)</f>
        <v>2.1812</v>
      </c>
      <c r="O10912" s="4">
        <f>SUM(Table16[[#This Row],[Price]]*0.95)</f>
        <v>2.7265000000000001</v>
      </c>
      <c r="P10912" s="4">
        <f>SUM(Table16[[#This Row],[Price]]*0.8)</f>
        <v>2.2960000000000003</v>
      </c>
      <c r="Q10912" s="4">
        <f>SUM(Table16[[#This Row],[Price]]*0.6)</f>
        <v>1.722</v>
      </c>
    </row>
    <row r="10913" spans="1:17" x14ac:dyDescent="0.25">
      <c r="A10913" t="s">
        <v>3380</v>
      </c>
      <c r="B10913">
        <v>11.79</v>
      </c>
      <c r="C10913" t="s">
        <v>8610</v>
      </c>
      <c r="D10913">
        <v>270</v>
      </c>
      <c r="E10913" t="s">
        <v>6058</v>
      </c>
      <c r="F10913" s="4">
        <v>11.79</v>
      </c>
      <c r="J10913" s="4">
        <f>MIN(Table16[[#This Row],[Medicare Outpatient Allowable Rate]:[WPPA Inc Outpatient Allowable Rate]])</f>
        <v>0</v>
      </c>
      <c r="K10913" s="4">
        <f>MAX(Table16[[#This Row],[Blue Cross Outpatient Allowable Rate]:[WPPA Inc Outpatient Allowable Rate]])</f>
        <v>11.200499999999998</v>
      </c>
      <c r="L10913" s="4">
        <f>SUM(Table16[[#This Row],[Price]]*4.42)</f>
        <v>52.111799999999995</v>
      </c>
      <c r="M10913" s="4">
        <v>0</v>
      </c>
      <c r="N10913" s="4">
        <f>SUM(Table16[[#This Row],[ChargeID]]*0.76)</f>
        <v>8.9603999999999999</v>
      </c>
      <c r="O10913" s="4">
        <f>SUM(Table16[[#This Row],[Price]]*0.95)</f>
        <v>11.200499999999998</v>
      </c>
      <c r="P10913" s="4">
        <f>SUM(Table16[[#This Row],[Price]]*0.8)</f>
        <v>9.4320000000000004</v>
      </c>
      <c r="Q10913" s="4">
        <f>SUM(Table16[[#This Row],[Price]]*0.6)</f>
        <v>7.073999999999999</v>
      </c>
    </row>
    <row r="10914" spans="1:17" x14ac:dyDescent="0.25">
      <c r="A10914" t="s">
        <v>3380</v>
      </c>
      <c r="B10914">
        <v>11.85</v>
      </c>
      <c r="C10914" t="s">
        <v>8611</v>
      </c>
      <c r="D10914">
        <v>270</v>
      </c>
      <c r="E10914" t="s">
        <v>6058</v>
      </c>
      <c r="F10914" s="4">
        <v>11.85</v>
      </c>
      <c r="G10914" t="s">
        <v>8349</v>
      </c>
      <c r="J10914" s="4">
        <f>MIN(Table16[[#This Row],[Medicare Outpatient Allowable Rate]:[WPPA Inc Outpatient Allowable Rate]])</f>
        <v>0</v>
      </c>
      <c r="K10914" s="4">
        <f>MAX(Table16[[#This Row],[Blue Cross Outpatient Allowable Rate]:[WPPA Inc Outpatient Allowable Rate]])</f>
        <v>11.257499999999999</v>
      </c>
      <c r="L10914" s="4">
        <f>SUM(Table16[[#This Row],[Price]]*4.42)</f>
        <v>52.376999999999995</v>
      </c>
      <c r="M10914" s="4">
        <v>0</v>
      </c>
      <c r="N10914" s="4">
        <f>SUM(Table16[[#This Row],[ChargeID]]*0.76)</f>
        <v>9.0060000000000002</v>
      </c>
      <c r="O10914" s="4">
        <f>SUM(Table16[[#This Row],[Price]]*0.95)</f>
        <v>11.257499999999999</v>
      </c>
      <c r="P10914" s="4">
        <f>SUM(Table16[[#This Row],[Price]]*0.8)</f>
        <v>9.48</v>
      </c>
      <c r="Q10914" s="4">
        <f>SUM(Table16[[#This Row],[Price]]*0.6)</f>
        <v>7.1099999999999994</v>
      </c>
    </row>
    <row r="10915" spans="1:17" x14ac:dyDescent="0.25">
      <c r="A10915" t="s">
        <v>3380</v>
      </c>
      <c r="B10915">
        <v>0</v>
      </c>
      <c r="C10915" t="s">
        <v>8612</v>
      </c>
      <c r="D10915">
        <v>270</v>
      </c>
      <c r="E10915" t="s">
        <v>6248</v>
      </c>
      <c r="F10915" s="4">
        <v>0</v>
      </c>
      <c r="J10915" s="4">
        <f>MIN(Table16[[#This Row],[Medicare Outpatient Allowable Rate]:[WPPA Inc Outpatient Allowable Rate]])</f>
        <v>0</v>
      </c>
      <c r="K10915" s="4">
        <f>MAX(Table16[[#This Row],[Blue Cross Outpatient Allowable Rate]:[WPPA Inc Outpatient Allowable Rate]])</f>
        <v>0</v>
      </c>
      <c r="L10915" s="4">
        <f>SUM(Table16[[#This Row],[Price]]*4.42)</f>
        <v>0</v>
      </c>
      <c r="M10915" s="4">
        <v>0</v>
      </c>
      <c r="N10915" s="4">
        <f>SUM(Table16[[#This Row],[ChargeID]]*0.76)</f>
        <v>0</v>
      </c>
      <c r="O10915" s="4">
        <f>SUM(Table16[[#This Row],[Price]]*0.95)</f>
        <v>0</v>
      </c>
      <c r="P10915" s="4">
        <f>SUM(Table16[[#This Row],[Price]]*0.8)</f>
        <v>0</v>
      </c>
      <c r="Q10915" s="4">
        <f>SUM(Table16[[#This Row],[Price]]*0.6)</f>
        <v>0</v>
      </c>
    </row>
    <row r="10916" spans="1:17" x14ac:dyDescent="0.25">
      <c r="A10916" t="s">
        <v>3380</v>
      </c>
      <c r="B10916">
        <v>24.5</v>
      </c>
      <c r="C10916" t="s">
        <v>8613</v>
      </c>
      <c r="D10916">
        <v>272</v>
      </c>
      <c r="E10916" t="s">
        <v>6058</v>
      </c>
      <c r="F10916" s="4">
        <v>24.5</v>
      </c>
      <c r="J10916" s="4">
        <f>MIN(Table16[[#This Row],[Medicare Outpatient Allowable Rate]:[WPPA Inc Outpatient Allowable Rate]])</f>
        <v>0</v>
      </c>
      <c r="K10916" s="4">
        <f>MAX(Table16[[#This Row],[Blue Cross Outpatient Allowable Rate]:[WPPA Inc Outpatient Allowable Rate]])</f>
        <v>23.274999999999999</v>
      </c>
      <c r="L10916" s="4">
        <f>SUM(Table16[[#This Row],[Price]]*4.42)</f>
        <v>108.28999999999999</v>
      </c>
      <c r="M10916" s="4">
        <v>0</v>
      </c>
      <c r="N10916" s="4">
        <f>SUM(Table16[[#This Row],[ChargeID]]*0.76)</f>
        <v>18.62</v>
      </c>
      <c r="O10916" s="4">
        <f>SUM(Table16[[#This Row],[Price]]*0.95)</f>
        <v>23.274999999999999</v>
      </c>
      <c r="P10916" s="4">
        <f>SUM(Table16[[#This Row],[Price]]*0.8)</f>
        <v>19.600000000000001</v>
      </c>
      <c r="Q10916" s="4">
        <f>SUM(Table16[[#This Row],[Price]]*0.6)</f>
        <v>14.7</v>
      </c>
    </row>
    <row r="10917" spans="1:17" x14ac:dyDescent="0.25">
      <c r="A10917" t="s">
        <v>3380</v>
      </c>
      <c r="B10917">
        <v>6.13</v>
      </c>
      <c r="C10917" t="s">
        <v>8614</v>
      </c>
      <c r="D10917">
        <v>271</v>
      </c>
      <c r="E10917" t="s">
        <v>6058</v>
      </c>
      <c r="F10917" s="4">
        <v>6.13</v>
      </c>
      <c r="J10917" s="4">
        <f>MIN(Table16[[#This Row],[Medicare Outpatient Allowable Rate]:[WPPA Inc Outpatient Allowable Rate]])</f>
        <v>0</v>
      </c>
      <c r="K10917" s="4">
        <f>MAX(Table16[[#This Row],[Blue Cross Outpatient Allowable Rate]:[WPPA Inc Outpatient Allowable Rate]])</f>
        <v>5.8234999999999992</v>
      </c>
      <c r="L10917" s="4">
        <f>SUM(Table16[[#This Row],[Price]]*4.42)</f>
        <v>27.0946</v>
      </c>
      <c r="M10917" s="4">
        <v>0</v>
      </c>
      <c r="N10917" s="4">
        <f>SUM(Table16[[#This Row],[ChargeID]]*0.76)</f>
        <v>4.6588000000000003</v>
      </c>
      <c r="O10917" s="4">
        <f>SUM(Table16[[#This Row],[Price]]*0.95)</f>
        <v>5.8234999999999992</v>
      </c>
      <c r="P10917" s="4">
        <f>SUM(Table16[[#This Row],[Price]]*0.8)</f>
        <v>4.9039999999999999</v>
      </c>
      <c r="Q10917" s="4">
        <f>SUM(Table16[[#This Row],[Price]]*0.6)</f>
        <v>3.6779999999999999</v>
      </c>
    </row>
    <row r="10918" spans="1:17" x14ac:dyDescent="0.25">
      <c r="A10918" t="s">
        <v>3380</v>
      </c>
      <c r="B10918">
        <v>3.02</v>
      </c>
      <c r="C10918" t="s">
        <v>8615</v>
      </c>
      <c r="D10918">
        <v>271</v>
      </c>
      <c r="E10918" t="s">
        <v>6058</v>
      </c>
      <c r="F10918" s="4">
        <v>3.02</v>
      </c>
      <c r="J10918" s="4">
        <f>MIN(Table16[[#This Row],[Medicare Outpatient Allowable Rate]:[WPPA Inc Outpatient Allowable Rate]])</f>
        <v>0</v>
      </c>
      <c r="K10918" s="4">
        <f>MAX(Table16[[#This Row],[Blue Cross Outpatient Allowable Rate]:[WPPA Inc Outpatient Allowable Rate]])</f>
        <v>2.8689999999999998</v>
      </c>
      <c r="L10918" s="4">
        <f>SUM(Table16[[#This Row],[Price]]*4.42)</f>
        <v>13.3484</v>
      </c>
      <c r="M10918" s="4">
        <v>0</v>
      </c>
      <c r="N10918" s="4">
        <f>SUM(Table16[[#This Row],[ChargeID]]*0.76)</f>
        <v>2.2951999999999999</v>
      </c>
      <c r="O10918" s="4">
        <f>SUM(Table16[[#This Row],[Price]]*0.95)</f>
        <v>2.8689999999999998</v>
      </c>
      <c r="P10918" s="4">
        <f>SUM(Table16[[#This Row],[Price]]*0.8)</f>
        <v>2.4160000000000004</v>
      </c>
      <c r="Q10918" s="4">
        <f>SUM(Table16[[#This Row],[Price]]*0.6)</f>
        <v>1.8119999999999998</v>
      </c>
    </row>
    <row r="10919" spans="1:17" x14ac:dyDescent="0.25">
      <c r="A10919" t="s">
        <v>3380</v>
      </c>
      <c r="B10919">
        <v>10.5</v>
      </c>
      <c r="C10919" t="s">
        <v>8616</v>
      </c>
      <c r="D10919">
        <v>272</v>
      </c>
      <c r="E10919" t="s">
        <v>6058</v>
      </c>
      <c r="F10919" s="4">
        <v>10.5</v>
      </c>
      <c r="J10919" s="4">
        <f>MIN(Table16[[#This Row],[Medicare Outpatient Allowable Rate]:[WPPA Inc Outpatient Allowable Rate]])</f>
        <v>0</v>
      </c>
      <c r="K10919" s="4">
        <f>MAX(Table16[[#This Row],[Blue Cross Outpatient Allowable Rate]:[WPPA Inc Outpatient Allowable Rate]])</f>
        <v>9.9749999999999996</v>
      </c>
      <c r="L10919" s="4">
        <f>SUM(Table16[[#This Row],[Price]]*4.42)</f>
        <v>46.41</v>
      </c>
      <c r="M10919" s="4">
        <v>0</v>
      </c>
      <c r="N10919" s="4">
        <f>SUM(Table16[[#This Row],[ChargeID]]*0.76)</f>
        <v>7.98</v>
      </c>
      <c r="O10919" s="4">
        <f>SUM(Table16[[#This Row],[Price]]*0.95)</f>
        <v>9.9749999999999996</v>
      </c>
      <c r="P10919" s="4">
        <f>SUM(Table16[[#This Row],[Price]]*0.8)</f>
        <v>8.4</v>
      </c>
      <c r="Q10919" s="4">
        <f>SUM(Table16[[#This Row],[Price]]*0.6)</f>
        <v>6.3</v>
      </c>
    </row>
    <row r="10920" spans="1:17" x14ac:dyDescent="0.25">
      <c r="A10920" t="s">
        <v>3380</v>
      </c>
      <c r="B10920">
        <v>10.96</v>
      </c>
      <c r="C10920" t="s">
        <v>8617</v>
      </c>
      <c r="D10920">
        <v>272</v>
      </c>
      <c r="E10920" t="s">
        <v>6058</v>
      </c>
      <c r="F10920" s="4">
        <v>10.96</v>
      </c>
      <c r="J10920" s="4">
        <f>MIN(Table16[[#This Row],[Medicare Outpatient Allowable Rate]:[WPPA Inc Outpatient Allowable Rate]])</f>
        <v>0</v>
      </c>
      <c r="K10920" s="4">
        <f>MAX(Table16[[#This Row],[Blue Cross Outpatient Allowable Rate]:[WPPA Inc Outpatient Allowable Rate]])</f>
        <v>10.412000000000001</v>
      </c>
      <c r="L10920" s="4">
        <f>SUM(Table16[[#This Row],[Price]]*4.42)</f>
        <v>48.443200000000004</v>
      </c>
      <c r="M10920" s="4">
        <v>0</v>
      </c>
      <c r="N10920" s="4">
        <f>SUM(Table16[[#This Row],[ChargeID]]*0.76)</f>
        <v>8.329600000000001</v>
      </c>
      <c r="O10920" s="4">
        <f>SUM(Table16[[#This Row],[Price]]*0.95)</f>
        <v>10.412000000000001</v>
      </c>
      <c r="P10920" s="4">
        <f>SUM(Table16[[#This Row],[Price]]*0.8)</f>
        <v>8.7680000000000007</v>
      </c>
      <c r="Q10920" s="4">
        <f>SUM(Table16[[#This Row],[Price]]*0.6)</f>
        <v>6.5760000000000005</v>
      </c>
    </row>
    <row r="10921" spans="1:17" x14ac:dyDescent="0.25">
      <c r="A10921" t="s">
        <v>3380</v>
      </c>
      <c r="B10921">
        <v>11.57</v>
      </c>
      <c r="C10921" t="s">
        <v>8618</v>
      </c>
      <c r="D10921">
        <v>272</v>
      </c>
      <c r="E10921" t="s">
        <v>6058</v>
      </c>
      <c r="F10921" s="4">
        <v>11.57</v>
      </c>
      <c r="J10921" s="4">
        <f>MIN(Table16[[#This Row],[Medicare Outpatient Allowable Rate]:[WPPA Inc Outpatient Allowable Rate]])</f>
        <v>0</v>
      </c>
      <c r="K10921" s="4">
        <f>MAX(Table16[[#This Row],[Blue Cross Outpatient Allowable Rate]:[WPPA Inc Outpatient Allowable Rate]])</f>
        <v>10.9915</v>
      </c>
      <c r="L10921" s="4">
        <f>SUM(Table16[[#This Row],[Price]]*4.42)</f>
        <v>51.139400000000002</v>
      </c>
      <c r="M10921" s="4">
        <v>0</v>
      </c>
      <c r="N10921" s="4">
        <f>SUM(Table16[[#This Row],[ChargeID]]*0.76)</f>
        <v>8.7932000000000006</v>
      </c>
      <c r="O10921" s="4">
        <f>SUM(Table16[[#This Row],[Price]]*0.95)</f>
        <v>10.9915</v>
      </c>
      <c r="P10921" s="4">
        <f>SUM(Table16[[#This Row],[Price]]*0.8)</f>
        <v>9.2560000000000002</v>
      </c>
      <c r="Q10921" s="4">
        <f>SUM(Table16[[#This Row],[Price]]*0.6)</f>
        <v>6.9420000000000002</v>
      </c>
    </row>
    <row r="10922" spans="1:17" x14ac:dyDescent="0.25">
      <c r="A10922" t="s">
        <v>3380</v>
      </c>
      <c r="B10922">
        <v>7.28</v>
      </c>
      <c r="C10922" t="s">
        <v>8619</v>
      </c>
      <c r="D10922">
        <v>272</v>
      </c>
      <c r="E10922" t="s">
        <v>6058</v>
      </c>
      <c r="F10922" s="4">
        <v>7.28</v>
      </c>
      <c r="J10922" s="4">
        <f>MIN(Table16[[#This Row],[Medicare Outpatient Allowable Rate]:[WPPA Inc Outpatient Allowable Rate]])</f>
        <v>0</v>
      </c>
      <c r="K10922" s="4">
        <f>MAX(Table16[[#This Row],[Blue Cross Outpatient Allowable Rate]:[WPPA Inc Outpatient Allowable Rate]])</f>
        <v>6.9159999999999995</v>
      </c>
      <c r="L10922" s="4">
        <f>SUM(Table16[[#This Row],[Price]]*4.42)</f>
        <v>32.177599999999998</v>
      </c>
      <c r="M10922" s="4">
        <v>0</v>
      </c>
      <c r="N10922" s="4">
        <f>SUM(Table16[[#This Row],[ChargeID]]*0.76)</f>
        <v>5.5327999999999999</v>
      </c>
      <c r="O10922" s="4">
        <f>SUM(Table16[[#This Row],[Price]]*0.95)</f>
        <v>6.9159999999999995</v>
      </c>
      <c r="P10922" s="4">
        <f>SUM(Table16[[#This Row],[Price]]*0.8)</f>
        <v>5.8240000000000007</v>
      </c>
      <c r="Q10922" s="4">
        <f>SUM(Table16[[#This Row],[Price]]*0.6)</f>
        <v>4.3680000000000003</v>
      </c>
    </row>
    <row r="10923" spans="1:17" x14ac:dyDescent="0.25">
      <c r="A10923" t="s">
        <v>3380</v>
      </c>
      <c r="B10923">
        <v>59.79</v>
      </c>
      <c r="C10923" t="s">
        <v>8620</v>
      </c>
      <c r="D10923">
        <v>272</v>
      </c>
      <c r="E10923" t="s">
        <v>6058</v>
      </c>
      <c r="F10923" s="4">
        <v>59.79</v>
      </c>
      <c r="J10923" s="4">
        <f>MIN(Table16[[#This Row],[Medicare Outpatient Allowable Rate]:[WPPA Inc Outpatient Allowable Rate]])</f>
        <v>0</v>
      </c>
      <c r="K10923" s="4">
        <f>MAX(Table16[[#This Row],[Blue Cross Outpatient Allowable Rate]:[WPPA Inc Outpatient Allowable Rate]])</f>
        <v>56.8005</v>
      </c>
      <c r="L10923" s="4">
        <f>SUM(Table16[[#This Row],[Price]]*4.42)</f>
        <v>264.27179999999998</v>
      </c>
      <c r="M10923" s="4">
        <v>0</v>
      </c>
      <c r="N10923" s="4">
        <f>SUM(Table16[[#This Row],[ChargeID]]*0.76)</f>
        <v>45.440399999999997</v>
      </c>
      <c r="O10923" s="4">
        <f>SUM(Table16[[#This Row],[Price]]*0.95)</f>
        <v>56.8005</v>
      </c>
      <c r="P10923" s="4">
        <f>SUM(Table16[[#This Row],[Price]]*0.8)</f>
        <v>47.832000000000001</v>
      </c>
      <c r="Q10923" s="4">
        <f>SUM(Table16[[#This Row],[Price]]*0.6)</f>
        <v>35.873999999999995</v>
      </c>
    </row>
    <row r="10924" spans="1:17" x14ac:dyDescent="0.25">
      <c r="A10924" t="s">
        <v>3380</v>
      </c>
      <c r="B10924">
        <v>31.5</v>
      </c>
      <c r="C10924" t="s">
        <v>8621</v>
      </c>
      <c r="D10924">
        <v>272</v>
      </c>
      <c r="E10924" t="s">
        <v>6058</v>
      </c>
      <c r="F10924" s="4">
        <v>31.5</v>
      </c>
      <c r="J10924" s="4">
        <f>MIN(Table16[[#This Row],[Medicare Outpatient Allowable Rate]:[WPPA Inc Outpatient Allowable Rate]])</f>
        <v>0</v>
      </c>
      <c r="K10924" s="4">
        <f>MAX(Table16[[#This Row],[Blue Cross Outpatient Allowable Rate]:[WPPA Inc Outpatient Allowable Rate]])</f>
        <v>29.924999999999997</v>
      </c>
      <c r="L10924" s="4">
        <f>SUM(Table16[[#This Row],[Price]]*4.42)</f>
        <v>139.22999999999999</v>
      </c>
      <c r="M10924" s="4">
        <v>0</v>
      </c>
      <c r="N10924" s="4">
        <f>SUM(Table16[[#This Row],[ChargeID]]*0.76)</f>
        <v>23.94</v>
      </c>
      <c r="O10924" s="4">
        <f>SUM(Table16[[#This Row],[Price]]*0.95)</f>
        <v>29.924999999999997</v>
      </c>
      <c r="P10924" s="4">
        <f>SUM(Table16[[#This Row],[Price]]*0.8)</f>
        <v>25.200000000000003</v>
      </c>
      <c r="Q10924" s="4">
        <f>SUM(Table16[[#This Row],[Price]]*0.6)</f>
        <v>18.899999999999999</v>
      </c>
    </row>
    <row r="10925" spans="1:17" x14ac:dyDescent="0.25">
      <c r="A10925" t="s">
        <v>3380</v>
      </c>
      <c r="B10925">
        <v>40.369999999999997</v>
      </c>
      <c r="C10925" t="s">
        <v>8622</v>
      </c>
      <c r="D10925">
        <v>272</v>
      </c>
      <c r="E10925" t="s">
        <v>6058</v>
      </c>
      <c r="F10925" s="4">
        <v>40.369999999999997</v>
      </c>
      <c r="J10925" s="4">
        <f>MIN(Table16[[#This Row],[Medicare Outpatient Allowable Rate]:[WPPA Inc Outpatient Allowable Rate]])</f>
        <v>0</v>
      </c>
      <c r="K10925" s="4">
        <f>MAX(Table16[[#This Row],[Blue Cross Outpatient Allowable Rate]:[WPPA Inc Outpatient Allowable Rate]])</f>
        <v>38.351499999999994</v>
      </c>
      <c r="L10925" s="4">
        <f>SUM(Table16[[#This Row],[Price]]*4.42)</f>
        <v>178.43539999999999</v>
      </c>
      <c r="M10925" s="4">
        <v>0</v>
      </c>
      <c r="N10925" s="4">
        <f>SUM(Table16[[#This Row],[ChargeID]]*0.76)</f>
        <v>30.681199999999997</v>
      </c>
      <c r="O10925" s="4">
        <f>SUM(Table16[[#This Row],[Price]]*0.95)</f>
        <v>38.351499999999994</v>
      </c>
      <c r="P10925" s="4">
        <f>SUM(Table16[[#This Row],[Price]]*0.8)</f>
        <v>32.295999999999999</v>
      </c>
      <c r="Q10925" s="4">
        <f>SUM(Table16[[#This Row],[Price]]*0.6)</f>
        <v>24.221999999999998</v>
      </c>
    </row>
    <row r="10926" spans="1:17" x14ac:dyDescent="0.25">
      <c r="A10926" t="s">
        <v>3380</v>
      </c>
      <c r="B10926">
        <v>12.66</v>
      </c>
      <c r="C10926" t="s">
        <v>8623</v>
      </c>
      <c r="D10926">
        <v>272</v>
      </c>
      <c r="E10926" t="s">
        <v>6058</v>
      </c>
      <c r="F10926" s="4">
        <v>12.66</v>
      </c>
      <c r="J10926" s="4">
        <f>MIN(Table16[[#This Row],[Medicare Outpatient Allowable Rate]:[WPPA Inc Outpatient Allowable Rate]])</f>
        <v>0</v>
      </c>
      <c r="K10926" s="4">
        <f>MAX(Table16[[#This Row],[Blue Cross Outpatient Allowable Rate]:[WPPA Inc Outpatient Allowable Rate]])</f>
        <v>12.026999999999999</v>
      </c>
      <c r="L10926" s="4">
        <f>SUM(Table16[[#This Row],[Price]]*4.42)</f>
        <v>55.9572</v>
      </c>
      <c r="M10926" s="4">
        <v>0</v>
      </c>
      <c r="N10926" s="4">
        <f>SUM(Table16[[#This Row],[ChargeID]]*0.76)</f>
        <v>9.6216000000000008</v>
      </c>
      <c r="O10926" s="4">
        <f>SUM(Table16[[#This Row],[Price]]*0.95)</f>
        <v>12.026999999999999</v>
      </c>
      <c r="P10926" s="4">
        <f>SUM(Table16[[#This Row],[Price]]*0.8)</f>
        <v>10.128</v>
      </c>
      <c r="Q10926" s="4">
        <f>SUM(Table16[[#This Row],[Price]]*0.6)</f>
        <v>7.5960000000000001</v>
      </c>
    </row>
    <row r="10927" spans="1:17" x14ac:dyDescent="0.25">
      <c r="A10927" t="s">
        <v>3380</v>
      </c>
      <c r="B10927">
        <v>3.58</v>
      </c>
      <c r="C10927" t="s">
        <v>8624</v>
      </c>
      <c r="D10927">
        <v>271</v>
      </c>
      <c r="E10927" t="s">
        <v>6058</v>
      </c>
      <c r="F10927" s="4">
        <v>3.58</v>
      </c>
      <c r="J10927" s="4">
        <f>MIN(Table16[[#This Row],[Medicare Outpatient Allowable Rate]:[WPPA Inc Outpatient Allowable Rate]])</f>
        <v>0</v>
      </c>
      <c r="K10927" s="4">
        <f>MAX(Table16[[#This Row],[Blue Cross Outpatient Allowable Rate]:[WPPA Inc Outpatient Allowable Rate]])</f>
        <v>3.4009999999999998</v>
      </c>
      <c r="L10927" s="4">
        <f>SUM(Table16[[#This Row],[Price]]*4.42)</f>
        <v>15.823600000000001</v>
      </c>
      <c r="M10927" s="4">
        <v>0</v>
      </c>
      <c r="N10927" s="4">
        <f>SUM(Table16[[#This Row],[ChargeID]]*0.76)</f>
        <v>2.7208000000000001</v>
      </c>
      <c r="O10927" s="4">
        <f>SUM(Table16[[#This Row],[Price]]*0.95)</f>
        <v>3.4009999999999998</v>
      </c>
      <c r="P10927" s="4">
        <f>SUM(Table16[[#This Row],[Price]]*0.8)</f>
        <v>2.8640000000000003</v>
      </c>
      <c r="Q10927" s="4">
        <f>SUM(Table16[[#This Row],[Price]]*0.6)</f>
        <v>2.1480000000000001</v>
      </c>
    </row>
    <row r="10928" spans="1:17" x14ac:dyDescent="0.25">
      <c r="A10928" t="s">
        <v>3380</v>
      </c>
      <c r="B10928">
        <v>0</v>
      </c>
      <c r="C10928" t="s">
        <v>8625</v>
      </c>
      <c r="D10928">
        <v>271</v>
      </c>
      <c r="E10928" t="s">
        <v>6058</v>
      </c>
      <c r="F10928" s="4">
        <v>0</v>
      </c>
      <c r="J10928" s="4">
        <f>MIN(Table16[[#This Row],[Medicare Outpatient Allowable Rate]:[WPPA Inc Outpatient Allowable Rate]])</f>
        <v>0</v>
      </c>
      <c r="K10928" s="4">
        <f>MAX(Table16[[#This Row],[Blue Cross Outpatient Allowable Rate]:[WPPA Inc Outpatient Allowable Rate]])</f>
        <v>0</v>
      </c>
      <c r="L10928" s="4">
        <f>SUM(Table16[[#This Row],[Price]]*4.42)</f>
        <v>0</v>
      </c>
      <c r="M10928" s="4">
        <v>0</v>
      </c>
      <c r="N10928" s="4">
        <f>SUM(Table16[[#This Row],[ChargeID]]*0.76)</f>
        <v>0</v>
      </c>
      <c r="O10928" s="4">
        <f>SUM(Table16[[#This Row],[Price]]*0.95)</f>
        <v>0</v>
      </c>
      <c r="P10928" s="4">
        <f>SUM(Table16[[#This Row],[Price]]*0.8)</f>
        <v>0</v>
      </c>
      <c r="Q10928" s="4">
        <f>SUM(Table16[[#This Row],[Price]]*0.6)</f>
        <v>0</v>
      </c>
    </row>
    <row r="10929" spans="1:17" x14ac:dyDescent="0.25">
      <c r="A10929" t="s">
        <v>3380</v>
      </c>
      <c r="B10929">
        <v>9.76</v>
      </c>
      <c r="C10929" t="s">
        <v>8626</v>
      </c>
      <c r="D10929">
        <v>272</v>
      </c>
      <c r="E10929" t="s">
        <v>6058</v>
      </c>
      <c r="F10929" s="4">
        <v>9.76</v>
      </c>
      <c r="J10929" s="4">
        <f>MIN(Table16[[#This Row],[Medicare Outpatient Allowable Rate]:[WPPA Inc Outpatient Allowable Rate]])</f>
        <v>0</v>
      </c>
      <c r="K10929" s="4">
        <f>MAX(Table16[[#This Row],[Blue Cross Outpatient Allowable Rate]:[WPPA Inc Outpatient Allowable Rate]])</f>
        <v>9.2720000000000002</v>
      </c>
      <c r="L10929" s="4">
        <f>SUM(Table16[[#This Row],[Price]]*4.42)</f>
        <v>43.139199999999995</v>
      </c>
      <c r="M10929" s="4">
        <v>0</v>
      </c>
      <c r="N10929" s="4">
        <f>SUM(Table16[[#This Row],[ChargeID]]*0.76)</f>
        <v>7.4176000000000002</v>
      </c>
      <c r="O10929" s="4">
        <f>SUM(Table16[[#This Row],[Price]]*0.95)</f>
        <v>9.2720000000000002</v>
      </c>
      <c r="P10929" s="4">
        <f>SUM(Table16[[#This Row],[Price]]*0.8)</f>
        <v>7.8079999999999998</v>
      </c>
      <c r="Q10929" s="4">
        <f>SUM(Table16[[#This Row],[Price]]*0.6)</f>
        <v>5.8559999999999999</v>
      </c>
    </row>
    <row r="10930" spans="1:17" x14ac:dyDescent="0.25">
      <c r="A10930" t="s">
        <v>3380</v>
      </c>
      <c r="B10930">
        <v>27.42</v>
      </c>
      <c r="C10930" t="s">
        <v>8627</v>
      </c>
      <c r="D10930">
        <v>272</v>
      </c>
      <c r="E10930" t="s">
        <v>6058</v>
      </c>
      <c r="F10930" s="4">
        <v>27.42</v>
      </c>
      <c r="J10930" s="4">
        <f>MIN(Table16[[#This Row],[Medicare Outpatient Allowable Rate]:[WPPA Inc Outpatient Allowable Rate]])</f>
        <v>0</v>
      </c>
      <c r="K10930" s="4">
        <f>MAX(Table16[[#This Row],[Blue Cross Outpatient Allowable Rate]:[WPPA Inc Outpatient Allowable Rate]])</f>
        <v>26.048999999999999</v>
      </c>
      <c r="L10930" s="4">
        <f>SUM(Table16[[#This Row],[Price]]*4.42)</f>
        <v>121.19640000000001</v>
      </c>
      <c r="M10930" s="4">
        <v>0</v>
      </c>
      <c r="N10930" s="4">
        <f>SUM(Table16[[#This Row],[ChargeID]]*0.76)</f>
        <v>20.839200000000002</v>
      </c>
      <c r="O10930" s="4">
        <f>SUM(Table16[[#This Row],[Price]]*0.95)</f>
        <v>26.048999999999999</v>
      </c>
      <c r="P10930" s="4">
        <f>SUM(Table16[[#This Row],[Price]]*0.8)</f>
        <v>21.936000000000003</v>
      </c>
      <c r="Q10930" s="4">
        <f>SUM(Table16[[#This Row],[Price]]*0.6)</f>
        <v>16.452000000000002</v>
      </c>
    </row>
    <row r="10931" spans="1:17" x14ac:dyDescent="0.25">
      <c r="A10931" t="s">
        <v>3380</v>
      </c>
      <c r="B10931">
        <v>1.5</v>
      </c>
      <c r="C10931" t="s">
        <v>8628</v>
      </c>
      <c r="D10931">
        <v>272</v>
      </c>
      <c r="E10931" t="s">
        <v>6058</v>
      </c>
      <c r="F10931" s="4">
        <v>1.5</v>
      </c>
      <c r="J10931" s="4">
        <f>MIN(Table16[[#This Row],[Medicare Outpatient Allowable Rate]:[WPPA Inc Outpatient Allowable Rate]])</f>
        <v>0</v>
      </c>
      <c r="K10931" s="4">
        <f>MAX(Table16[[#This Row],[Blue Cross Outpatient Allowable Rate]:[WPPA Inc Outpatient Allowable Rate]])</f>
        <v>1.4249999999999998</v>
      </c>
      <c r="L10931" s="4">
        <f>SUM(Table16[[#This Row],[Price]]*4.42)</f>
        <v>6.63</v>
      </c>
      <c r="M10931" s="4">
        <v>0</v>
      </c>
      <c r="N10931" s="4">
        <f>SUM(Table16[[#This Row],[ChargeID]]*0.76)</f>
        <v>1.1400000000000001</v>
      </c>
      <c r="O10931" s="4">
        <f>SUM(Table16[[#This Row],[Price]]*0.95)</f>
        <v>1.4249999999999998</v>
      </c>
      <c r="P10931" s="4">
        <f>SUM(Table16[[#This Row],[Price]]*0.8)</f>
        <v>1.2000000000000002</v>
      </c>
      <c r="Q10931" s="4">
        <f>SUM(Table16[[#This Row],[Price]]*0.6)</f>
        <v>0.89999999999999991</v>
      </c>
    </row>
    <row r="10932" spans="1:17" x14ac:dyDescent="0.25">
      <c r="A10932" t="s">
        <v>3380</v>
      </c>
      <c r="B10932">
        <v>40</v>
      </c>
      <c r="C10932" t="s">
        <v>8529</v>
      </c>
      <c r="D10932">
        <v>272</v>
      </c>
      <c r="F10932" s="4">
        <v>40</v>
      </c>
      <c r="J10932" s="4">
        <f>MIN(Table16[[#This Row],[Medicare Outpatient Allowable Rate]:[WPPA Inc Outpatient Allowable Rate]])</f>
        <v>0</v>
      </c>
      <c r="K10932" s="4">
        <f>MAX(Table16[[#This Row],[Blue Cross Outpatient Allowable Rate]:[WPPA Inc Outpatient Allowable Rate]])</f>
        <v>38</v>
      </c>
      <c r="L10932" s="4">
        <f>SUM(Table16[[#This Row],[Price]]*4.42)</f>
        <v>176.8</v>
      </c>
      <c r="M10932" s="4">
        <v>0</v>
      </c>
      <c r="N10932" s="4">
        <f>SUM(Table16[[#This Row],[ChargeID]]*0.76)</f>
        <v>30.4</v>
      </c>
      <c r="O10932" s="4">
        <f>SUM(Table16[[#This Row],[Price]]*0.95)</f>
        <v>38</v>
      </c>
      <c r="P10932" s="4">
        <f>SUM(Table16[[#This Row],[Price]]*0.8)</f>
        <v>32</v>
      </c>
      <c r="Q10932" s="4">
        <f>SUM(Table16[[#This Row],[Price]]*0.6)</f>
        <v>24</v>
      </c>
    </row>
    <row r="10933" spans="1:17" x14ac:dyDescent="0.25">
      <c r="A10933" t="s">
        <v>3380</v>
      </c>
      <c r="B10933">
        <v>96.43</v>
      </c>
      <c r="C10933" t="s">
        <v>8629</v>
      </c>
      <c r="D10933">
        <v>272</v>
      </c>
      <c r="E10933" t="s">
        <v>6058</v>
      </c>
      <c r="F10933" s="4">
        <v>96.43</v>
      </c>
      <c r="J10933" s="4">
        <f>MIN(Table16[[#This Row],[Medicare Outpatient Allowable Rate]:[WPPA Inc Outpatient Allowable Rate]])</f>
        <v>0</v>
      </c>
      <c r="K10933" s="4">
        <f>MAX(Table16[[#This Row],[Blue Cross Outpatient Allowable Rate]:[WPPA Inc Outpatient Allowable Rate]])</f>
        <v>91.608500000000006</v>
      </c>
      <c r="L10933" s="4">
        <f>SUM(Table16[[#This Row],[Price]]*4.42)</f>
        <v>426.22060000000005</v>
      </c>
      <c r="M10933" s="4">
        <v>0</v>
      </c>
      <c r="N10933" s="4">
        <f>SUM(Table16[[#This Row],[ChargeID]]*0.76)</f>
        <v>73.286799999999999</v>
      </c>
      <c r="O10933" s="4">
        <f>SUM(Table16[[#This Row],[Price]]*0.95)</f>
        <v>91.608500000000006</v>
      </c>
      <c r="P10933" s="4">
        <f>SUM(Table16[[#This Row],[Price]]*0.8)</f>
        <v>77.144000000000005</v>
      </c>
      <c r="Q10933" s="4">
        <f>SUM(Table16[[#This Row],[Price]]*0.6)</f>
        <v>57.858000000000004</v>
      </c>
    </row>
    <row r="10934" spans="1:17" x14ac:dyDescent="0.25">
      <c r="A10934" t="s">
        <v>3380</v>
      </c>
      <c r="B10934">
        <v>67.41</v>
      </c>
      <c r="C10934" t="s">
        <v>8630</v>
      </c>
      <c r="D10934">
        <v>272</v>
      </c>
      <c r="E10934" t="s">
        <v>6058</v>
      </c>
      <c r="F10934" s="4">
        <v>67.41</v>
      </c>
      <c r="J10934" s="4">
        <f>MIN(Table16[[#This Row],[Medicare Outpatient Allowable Rate]:[WPPA Inc Outpatient Allowable Rate]])</f>
        <v>0</v>
      </c>
      <c r="K10934" s="4">
        <f>MAX(Table16[[#This Row],[Blue Cross Outpatient Allowable Rate]:[WPPA Inc Outpatient Allowable Rate]])</f>
        <v>64.03949999999999</v>
      </c>
      <c r="L10934" s="4">
        <f>SUM(Table16[[#This Row],[Price]]*4.42)</f>
        <v>297.9522</v>
      </c>
      <c r="M10934" s="4">
        <v>0</v>
      </c>
      <c r="N10934" s="4">
        <f>SUM(Table16[[#This Row],[ChargeID]]*0.76)</f>
        <v>51.2316</v>
      </c>
      <c r="O10934" s="4">
        <f>SUM(Table16[[#This Row],[Price]]*0.95)</f>
        <v>64.03949999999999</v>
      </c>
      <c r="P10934" s="4">
        <f>SUM(Table16[[#This Row],[Price]]*0.8)</f>
        <v>53.927999999999997</v>
      </c>
      <c r="Q10934" s="4">
        <f>SUM(Table16[[#This Row],[Price]]*0.6)</f>
        <v>40.445999999999998</v>
      </c>
    </row>
    <row r="10935" spans="1:17" x14ac:dyDescent="0.25">
      <c r="A10935" t="s">
        <v>3380</v>
      </c>
      <c r="B10935">
        <v>77.91</v>
      </c>
      <c r="C10935" t="s">
        <v>8631</v>
      </c>
      <c r="D10935">
        <v>272</v>
      </c>
      <c r="E10935" t="s">
        <v>6058</v>
      </c>
      <c r="F10935" s="4">
        <v>77.91</v>
      </c>
      <c r="J10935" s="4">
        <f>MIN(Table16[[#This Row],[Medicare Outpatient Allowable Rate]:[WPPA Inc Outpatient Allowable Rate]])</f>
        <v>0</v>
      </c>
      <c r="K10935" s="4">
        <f>MAX(Table16[[#This Row],[Blue Cross Outpatient Allowable Rate]:[WPPA Inc Outpatient Allowable Rate]])</f>
        <v>74.014499999999998</v>
      </c>
      <c r="L10935" s="4">
        <f>SUM(Table16[[#This Row],[Price]]*4.42)</f>
        <v>344.36219999999997</v>
      </c>
      <c r="M10935" s="4">
        <v>0</v>
      </c>
      <c r="N10935" s="4">
        <f>SUM(Table16[[#This Row],[ChargeID]]*0.76)</f>
        <v>59.211599999999997</v>
      </c>
      <c r="O10935" s="4">
        <f>SUM(Table16[[#This Row],[Price]]*0.95)</f>
        <v>74.014499999999998</v>
      </c>
      <c r="P10935" s="4">
        <f>SUM(Table16[[#This Row],[Price]]*0.8)</f>
        <v>62.328000000000003</v>
      </c>
      <c r="Q10935" s="4">
        <f>SUM(Table16[[#This Row],[Price]]*0.6)</f>
        <v>46.745999999999995</v>
      </c>
    </row>
    <row r="10936" spans="1:17" x14ac:dyDescent="0.25">
      <c r="A10936" t="s">
        <v>3380</v>
      </c>
      <c r="B10936">
        <v>352.98</v>
      </c>
      <c r="C10936" t="s">
        <v>8632</v>
      </c>
      <c r="D10936">
        <v>272</v>
      </c>
      <c r="E10936" t="s">
        <v>6058</v>
      </c>
      <c r="F10936" s="4">
        <v>352.98</v>
      </c>
      <c r="J10936" s="4">
        <f>MIN(Table16[[#This Row],[Medicare Outpatient Allowable Rate]:[WPPA Inc Outpatient Allowable Rate]])</f>
        <v>0</v>
      </c>
      <c r="K10936" s="4">
        <f>MAX(Table16[[#This Row],[Blue Cross Outpatient Allowable Rate]:[WPPA Inc Outpatient Allowable Rate]])</f>
        <v>335.33100000000002</v>
      </c>
      <c r="L10936" s="4">
        <f>SUM(Table16[[#This Row],[Price]]*4.42)</f>
        <v>1560.1716000000001</v>
      </c>
      <c r="M10936" s="4">
        <v>0</v>
      </c>
      <c r="N10936" s="4">
        <f>SUM(Table16[[#This Row],[ChargeID]]*0.76)</f>
        <v>268.26480000000004</v>
      </c>
      <c r="O10936" s="4">
        <f>SUM(Table16[[#This Row],[Price]]*0.95)</f>
        <v>335.33100000000002</v>
      </c>
      <c r="P10936" s="4">
        <f>SUM(Table16[[#This Row],[Price]]*0.8)</f>
        <v>282.38400000000001</v>
      </c>
      <c r="Q10936" s="4">
        <f>SUM(Table16[[#This Row],[Price]]*0.6)</f>
        <v>211.78800000000001</v>
      </c>
    </row>
    <row r="10937" spans="1:17" x14ac:dyDescent="0.25">
      <c r="A10937" t="s">
        <v>3380</v>
      </c>
      <c r="B10937">
        <v>155.79</v>
      </c>
      <c r="C10937" t="s">
        <v>8633</v>
      </c>
      <c r="D10937">
        <v>272</v>
      </c>
      <c r="E10937" t="s">
        <v>6058</v>
      </c>
      <c r="F10937" s="4">
        <v>155.79</v>
      </c>
      <c r="J10937" s="4">
        <f>MIN(Table16[[#This Row],[Medicare Outpatient Allowable Rate]:[WPPA Inc Outpatient Allowable Rate]])</f>
        <v>0</v>
      </c>
      <c r="K10937" s="4">
        <f>MAX(Table16[[#This Row],[Blue Cross Outpatient Allowable Rate]:[WPPA Inc Outpatient Allowable Rate]])</f>
        <v>148.00049999999999</v>
      </c>
      <c r="L10937" s="4">
        <f>SUM(Table16[[#This Row],[Price]]*4.42)</f>
        <v>688.59179999999992</v>
      </c>
      <c r="M10937" s="4">
        <v>0</v>
      </c>
      <c r="N10937" s="4">
        <f>SUM(Table16[[#This Row],[ChargeID]]*0.76)</f>
        <v>118.40039999999999</v>
      </c>
      <c r="O10937" s="4">
        <f>SUM(Table16[[#This Row],[Price]]*0.95)</f>
        <v>148.00049999999999</v>
      </c>
      <c r="P10937" s="4">
        <f>SUM(Table16[[#This Row],[Price]]*0.8)</f>
        <v>124.63200000000001</v>
      </c>
      <c r="Q10937" s="4">
        <f>SUM(Table16[[#This Row],[Price]]*0.6)</f>
        <v>93.47399999999999</v>
      </c>
    </row>
    <row r="10938" spans="1:17" x14ac:dyDescent="0.25">
      <c r="A10938" t="s">
        <v>3380</v>
      </c>
      <c r="B10938">
        <v>0</v>
      </c>
      <c r="C10938" t="s">
        <v>8634</v>
      </c>
      <c r="D10938">
        <v>272</v>
      </c>
      <c r="E10938" t="s">
        <v>6058</v>
      </c>
      <c r="F10938" s="4">
        <v>0</v>
      </c>
      <c r="J10938" s="4">
        <f>MIN(Table16[[#This Row],[Medicare Outpatient Allowable Rate]:[WPPA Inc Outpatient Allowable Rate]])</f>
        <v>0</v>
      </c>
      <c r="K10938" s="4">
        <f>MAX(Table16[[#This Row],[Blue Cross Outpatient Allowable Rate]:[WPPA Inc Outpatient Allowable Rate]])</f>
        <v>0</v>
      </c>
      <c r="L10938" s="4">
        <f>SUM(Table16[[#This Row],[Price]]*4.42)</f>
        <v>0</v>
      </c>
      <c r="M10938" s="4">
        <v>0</v>
      </c>
      <c r="N10938" s="4">
        <f>SUM(Table16[[#This Row],[ChargeID]]*0.76)</f>
        <v>0</v>
      </c>
      <c r="O10938" s="4">
        <f>SUM(Table16[[#This Row],[Price]]*0.95)</f>
        <v>0</v>
      </c>
      <c r="P10938" s="4">
        <f>SUM(Table16[[#This Row],[Price]]*0.8)</f>
        <v>0</v>
      </c>
      <c r="Q10938" s="4">
        <f>SUM(Table16[[#This Row],[Price]]*0.6)</f>
        <v>0</v>
      </c>
    </row>
    <row r="10939" spans="1:17" x14ac:dyDescent="0.25">
      <c r="A10939" t="s">
        <v>3380</v>
      </c>
      <c r="B10939">
        <v>0</v>
      </c>
      <c r="C10939" t="s">
        <v>12288</v>
      </c>
      <c r="D10939">
        <v>272</v>
      </c>
      <c r="E10939" t="s">
        <v>6058</v>
      </c>
      <c r="F10939" s="4">
        <v>0</v>
      </c>
      <c r="J10939" s="4">
        <f>MIN(Table16[[#This Row],[Medicare Outpatient Allowable Rate]:[WPPA Inc Outpatient Allowable Rate]])</f>
        <v>0</v>
      </c>
      <c r="K10939" s="4">
        <f>MAX(Table16[[#This Row],[Blue Cross Outpatient Allowable Rate]:[WPPA Inc Outpatient Allowable Rate]])</f>
        <v>0</v>
      </c>
      <c r="L10939" s="4">
        <f>SUM(Table16[[#This Row],[Price]]*4.42)</f>
        <v>0</v>
      </c>
      <c r="M10939" s="4">
        <v>0</v>
      </c>
      <c r="N10939" s="4">
        <f>SUM(Table16[[#This Row],[ChargeID]]*0.76)</f>
        <v>0</v>
      </c>
      <c r="O10939" s="4">
        <f>SUM(Table16[[#This Row],[Price]]*0.95)</f>
        <v>0</v>
      </c>
      <c r="P10939" s="4">
        <f>SUM(Table16[[#This Row],[Price]]*0.8)</f>
        <v>0</v>
      </c>
      <c r="Q10939" s="4">
        <f>SUM(Table16[[#This Row],[Price]]*0.6)</f>
        <v>0</v>
      </c>
    </row>
    <row r="10940" spans="1:17" x14ac:dyDescent="0.25">
      <c r="A10940" t="s">
        <v>3380</v>
      </c>
      <c r="B10940">
        <v>179.9</v>
      </c>
      <c r="C10940" t="s">
        <v>8635</v>
      </c>
      <c r="D10940">
        <v>272</v>
      </c>
      <c r="E10940" t="s">
        <v>6058</v>
      </c>
      <c r="F10940" s="4">
        <v>179.9</v>
      </c>
      <c r="J10940" s="4">
        <f>MIN(Table16[[#This Row],[Medicare Outpatient Allowable Rate]:[WPPA Inc Outpatient Allowable Rate]])</f>
        <v>0</v>
      </c>
      <c r="K10940" s="4">
        <f>MAX(Table16[[#This Row],[Blue Cross Outpatient Allowable Rate]:[WPPA Inc Outpatient Allowable Rate]])</f>
        <v>170.905</v>
      </c>
      <c r="L10940" s="4">
        <f>SUM(Table16[[#This Row],[Price]]*4.42)</f>
        <v>795.15800000000002</v>
      </c>
      <c r="M10940" s="4">
        <v>0</v>
      </c>
      <c r="N10940" s="4">
        <f>SUM(Table16[[#This Row],[ChargeID]]*0.76)</f>
        <v>136.72400000000002</v>
      </c>
      <c r="O10940" s="4">
        <f>SUM(Table16[[#This Row],[Price]]*0.95)</f>
        <v>170.905</v>
      </c>
      <c r="P10940" s="4">
        <f>SUM(Table16[[#This Row],[Price]]*0.8)</f>
        <v>143.92000000000002</v>
      </c>
      <c r="Q10940" s="4">
        <f>SUM(Table16[[#This Row],[Price]]*0.6)</f>
        <v>107.94</v>
      </c>
    </row>
    <row r="10941" spans="1:17" x14ac:dyDescent="0.25">
      <c r="A10941" t="s">
        <v>3380</v>
      </c>
      <c r="B10941">
        <v>0</v>
      </c>
      <c r="C10941" t="s">
        <v>8636</v>
      </c>
      <c r="D10941">
        <v>272</v>
      </c>
      <c r="E10941" t="s">
        <v>6058</v>
      </c>
      <c r="F10941" s="4">
        <v>0</v>
      </c>
      <c r="J10941" s="4">
        <f>MIN(Table16[[#This Row],[Medicare Outpatient Allowable Rate]:[WPPA Inc Outpatient Allowable Rate]])</f>
        <v>0</v>
      </c>
      <c r="K10941" s="4">
        <f>MAX(Table16[[#This Row],[Blue Cross Outpatient Allowable Rate]:[WPPA Inc Outpatient Allowable Rate]])</f>
        <v>0</v>
      </c>
      <c r="L10941" s="4">
        <f>SUM(Table16[[#This Row],[Price]]*4.42)</f>
        <v>0</v>
      </c>
      <c r="M10941" s="4">
        <v>0</v>
      </c>
      <c r="N10941" s="4">
        <f>SUM(Table16[[#This Row],[ChargeID]]*0.76)</f>
        <v>0</v>
      </c>
      <c r="O10941" s="4">
        <f>SUM(Table16[[#This Row],[Price]]*0.95)</f>
        <v>0</v>
      </c>
      <c r="P10941" s="4">
        <f>SUM(Table16[[#This Row],[Price]]*0.8)</f>
        <v>0</v>
      </c>
      <c r="Q10941" s="4">
        <f>SUM(Table16[[#This Row],[Price]]*0.6)</f>
        <v>0</v>
      </c>
    </row>
    <row r="10942" spans="1:17" x14ac:dyDescent="0.25">
      <c r="A10942" t="s">
        <v>3380</v>
      </c>
      <c r="B10942">
        <v>1172.08</v>
      </c>
      <c r="C10942" t="s">
        <v>8637</v>
      </c>
      <c r="D10942">
        <v>272</v>
      </c>
      <c r="E10942" t="s">
        <v>6058</v>
      </c>
      <c r="F10942" s="4">
        <v>1172.08</v>
      </c>
      <c r="J10942" s="4">
        <f>MIN(Table16[[#This Row],[Medicare Outpatient Allowable Rate]:[WPPA Inc Outpatient Allowable Rate]])</f>
        <v>0</v>
      </c>
      <c r="K10942" s="4">
        <f>MAX(Table16[[#This Row],[Blue Cross Outpatient Allowable Rate]:[WPPA Inc Outpatient Allowable Rate]])</f>
        <v>1113.4759999999999</v>
      </c>
      <c r="L10942" s="4">
        <f>SUM(Table16[[#This Row],[Price]]*4.42)</f>
        <v>5180.5935999999992</v>
      </c>
      <c r="M10942" s="4">
        <v>0</v>
      </c>
      <c r="N10942" s="4">
        <f>SUM(Table16[[#This Row],[ChargeID]]*0.76)</f>
        <v>890.7808</v>
      </c>
      <c r="O10942" s="4">
        <f>SUM(Table16[[#This Row],[Price]]*0.95)</f>
        <v>1113.4759999999999</v>
      </c>
      <c r="P10942" s="4">
        <f>SUM(Table16[[#This Row],[Price]]*0.8)</f>
        <v>937.66399999999999</v>
      </c>
      <c r="Q10942" s="4">
        <f>SUM(Table16[[#This Row],[Price]]*0.6)</f>
        <v>703.24799999999993</v>
      </c>
    </row>
    <row r="10943" spans="1:17" x14ac:dyDescent="0.25">
      <c r="A10943" t="s">
        <v>3380</v>
      </c>
      <c r="B10943">
        <v>0</v>
      </c>
      <c r="C10943" t="s">
        <v>8638</v>
      </c>
      <c r="D10943">
        <v>272</v>
      </c>
      <c r="E10943" t="s">
        <v>6058</v>
      </c>
      <c r="F10943" s="4">
        <v>0</v>
      </c>
      <c r="J10943" s="4">
        <f>MIN(Table16[[#This Row],[Medicare Outpatient Allowable Rate]:[WPPA Inc Outpatient Allowable Rate]])</f>
        <v>0</v>
      </c>
      <c r="K10943" s="4">
        <f>MAX(Table16[[#This Row],[Blue Cross Outpatient Allowable Rate]:[WPPA Inc Outpatient Allowable Rate]])</f>
        <v>0</v>
      </c>
      <c r="L10943" s="4">
        <f>SUM(Table16[[#This Row],[Price]]*4.42)</f>
        <v>0</v>
      </c>
      <c r="M10943" s="4">
        <v>0</v>
      </c>
      <c r="N10943" s="4">
        <f>SUM(Table16[[#This Row],[ChargeID]]*0.76)</f>
        <v>0</v>
      </c>
      <c r="O10943" s="4">
        <f>SUM(Table16[[#This Row],[Price]]*0.95)</f>
        <v>0</v>
      </c>
      <c r="P10943" s="4">
        <f>SUM(Table16[[#This Row],[Price]]*0.8)</f>
        <v>0</v>
      </c>
      <c r="Q10943" s="4">
        <f>SUM(Table16[[#This Row],[Price]]*0.6)</f>
        <v>0</v>
      </c>
    </row>
    <row r="10944" spans="1:17" x14ac:dyDescent="0.25">
      <c r="A10944" t="s">
        <v>3380</v>
      </c>
      <c r="B10944">
        <v>0</v>
      </c>
      <c r="C10944" t="s">
        <v>8639</v>
      </c>
      <c r="D10944">
        <v>272</v>
      </c>
      <c r="E10944" t="s">
        <v>6058</v>
      </c>
      <c r="F10944" s="4">
        <v>0</v>
      </c>
      <c r="J10944" s="4">
        <f>MIN(Table16[[#This Row],[Medicare Outpatient Allowable Rate]:[WPPA Inc Outpatient Allowable Rate]])</f>
        <v>0</v>
      </c>
      <c r="K10944" s="4">
        <f>MAX(Table16[[#This Row],[Blue Cross Outpatient Allowable Rate]:[WPPA Inc Outpatient Allowable Rate]])</f>
        <v>0</v>
      </c>
      <c r="L10944" s="4">
        <f>SUM(Table16[[#This Row],[Price]]*4.42)</f>
        <v>0</v>
      </c>
      <c r="M10944" s="4">
        <v>0</v>
      </c>
      <c r="N10944" s="4">
        <f>SUM(Table16[[#This Row],[ChargeID]]*0.76)</f>
        <v>0</v>
      </c>
      <c r="O10944" s="4">
        <f>SUM(Table16[[#This Row],[Price]]*0.95)</f>
        <v>0</v>
      </c>
      <c r="P10944" s="4">
        <f>SUM(Table16[[#This Row],[Price]]*0.8)</f>
        <v>0</v>
      </c>
      <c r="Q10944" s="4">
        <f>SUM(Table16[[#This Row],[Price]]*0.6)</f>
        <v>0</v>
      </c>
    </row>
    <row r="10945" spans="1:17" x14ac:dyDescent="0.25">
      <c r="A10945" t="s">
        <v>3380</v>
      </c>
      <c r="B10945">
        <v>682.5</v>
      </c>
      <c r="C10945" t="s">
        <v>8640</v>
      </c>
      <c r="D10945">
        <v>272</v>
      </c>
      <c r="E10945" t="s">
        <v>6058</v>
      </c>
      <c r="F10945" s="4">
        <v>682.5</v>
      </c>
      <c r="J10945" s="4">
        <f>MIN(Table16[[#This Row],[Medicare Outpatient Allowable Rate]:[WPPA Inc Outpatient Allowable Rate]])</f>
        <v>0</v>
      </c>
      <c r="K10945" s="4">
        <f>MAX(Table16[[#This Row],[Blue Cross Outpatient Allowable Rate]:[WPPA Inc Outpatient Allowable Rate]])</f>
        <v>648.375</v>
      </c>
      <c r="L10945" s="4">
        <f>SUM(Table16[[#This Row],[Price]]*4.42)</f>
        <v>3016.65</v>
      </c>
      <c r="M10945" s="4">
        <v>0</v>
      </c>
      <c r="N10945" s="4">
        <f>SUM(Table16[[#This Row],[ChargeID]]*0.76)</f>
        <v>518.70000000000005</v>
      </c>
      <c r="O10945" s="4">
        <f>SUM(Table16[[#This Row],[Price]]*0.95)</f>
        <v>648.375</v>
      </c>
      <c r="P10945" s="4">
        <f>SUM(Table16[[#This Row],[Price]]*0.8)</f>
        <v>546</v>
      </c>
      <c r="Q10945" s="4">
        <f>SUM(Table16[[#This Row],[Price]]*0.6)</f>
        <v>409.5</v>
      </c>
    </row>
    <row r="10946" spans="1:17" x14ac:dyDescent="0.25">
      <c r="A10946" t="s">
        <v>3380</v>
      </c>
      <c r="B10946">
        <v>0</v>
      </c>
      <c r="C10946" t="s">
        <v>8641</v>
      </c>
      <c r="D10946">
        <v>272</v>
      </c>
      <c r="E10946" t="s">
        <v>6058</v>
      </c>
      <c r="F10946" s="4">
        <v>0</v>
      </c>
      <c r="J10946" s="4">
        <f>MIN(Table16[[#This Row],[Medicare Outpatient Allowable Rate]:[WPPA Inc Outpatient Allowable Rate]])</f>
        <v>0</v>
      </c>
      <c r="K10946" s="4">
        <f>MAX(Table16[[#This Row],[Blue Cross Outpatient Allowable Rate]:[WPPA Inc Outpatient Allowable Rate]])</f>
        <v>0</v>
      </c>
      <c r="L10946" s="4">
        <f>SUM(Table16[[#This Row],[Price]]*4.42)</f>
        <v>0</v>
      </c>
      <c r="M10946" s="4">
        <v>0</v>
      </c>
      <c r="N10946" s="4">
        <f>SUM(Table16[[#This Row],[ChargeID]]*0.76)</f>
        <v>0</v>
      </c>
      <c r="O10946" s="4">
        <f>SUM(Table16[[#This Row],[Price]]*0.95)</f>
        <v>0</v>
      </c>
      <c r="P10946" s="4">
        <f>SUM(Table16[[#This Row],[Price]]*0.8)</f>
        <v>0</v>
      </c>
      <c r="Q10946" s="4">
        <f>SUM(Table16[[#This Row],[Price]]*0.6)</f>
        <v>0</v>
      </c>
    </row>
    <row r="10947" spans="1:17" x14ac:dyDescent="0.25">
      <c r="A10947" t="s">
        <v>3380</v>
      </c>
      <c r="B10947">
        <v>0</v>
      </c>
      <c r="C10947" t="s">
        <v>8642</v>
      </c>
      <c r="D10947">
        <v>272</v>
      </c>
      <c r="E10947" t="s">
        <v>6058</v>
      </c>
      <c r="F10947" s="4">
        <v>0</v>
      </c>
      <c r="J10947" s="4">
        <f>MIN(Table16[[#This Row],[Medicare Outpatient Allowable Rate]:[WPPA Inc Outpatient Allowable Rate]])</f>
        <v>0</v>
      </c>
      <c r="K10947" s="4">
        <f>MAX(Table16[[#This Row],[Blue Cross Outpatient Allowable Rate]:[WPPA Inc Outpatient Allowable Rate]])</f>
        <v>0</v>
      </c>
      <c r="L10947" s="4">
        <f>SUM(Table16[[#This Row],[Price]]*4.42)</f>
        <v>0</v>
      </c>
      <c r="M10947" s="4">
        <v>0</v>
      </c>
      <c r="N10947" s="4">
        <f>SUM(Table16[[#This Row],[ChargeID]]*0.76)</f>
        <v>0</v>
      </c>
      <c r="O10947" s="4">
        <f>SUM(Table16[[#This Row],[Price]]*0.95)</f>
        <v>0</v>
      </c>
      <c r="P10947" s="4">
        <f>SUM(Table16[[#This Row],[Price]]*0.8)</f>
        <v>0</v>
      </c>
      <c r="Q10947" s="4">
        <f>SUM(Table16[[#This Row],[Price]]*0.6)</f>
        <v>0</v>
      </c>
    </row>
    <row r="10948" spans="1:17" x14ac:dyDescent="0.25">
      <c r="A10948" t="s">
        <v>3380</v>
      </c>
      <c r="B10948">
        <v>0</v>
      </c>
      <c r="C10948" t="s">
        <v>8643</v>
      </c>
      <c r="D10948">
        <v>272</v>
      </c>
      <c r="E10948" t="s">
        <v>12766</v>
      </c>
      <c r="F10948" s="4">
        <v>0</v>
      </c>
      <c r="J10948" s="4">
        <f>MIN(Table16[[#This Row],[Medicare Outpatient Allowable Rate]:[WPPA Inc Outpatient Allowable Rate]])</f>
        <v>0</v>
      </c>
      <c r="K10948" s="4">
        <f>MAX(Table16[[#This Row],[Blue Cross Outpatient Allowable Rate]:[WPPA Inc Outpatient Allowable Rate]])</f>
        <v>0</v>
      </c>
      <c r="L10948" s="4">
        <f>SUM(Table16[[#This Row],[Price]]*4.42)</f>
        <v>0</v>
      </c>
      <c r="M10948" s="4">
        <v>0</v>
      </c>
      <c r="N10948" s="4">
        <f>SUM(Table16[[#This Row],[ChargeID]]*0.76)</f>
        <v>0</v>
      </c>
      <c r="O10948" s="4">
        <f>SUM(Table16[[#This Row],[Price]]*0.95)</f>
        <v>0</v>
      </c>
      <c r="P10948" s="4">
        <f>SUM(Table16[[#This Row],[Price]]*0.8)</f>
        <v>0</v>
      </c>
      <c r="Q10948" s="4">
        <f>SUM(Table16[[#This Row],[Price]]*0.6)</f>
        <v>0</v>
      </c>
    </row>
    <row r="10949" spans="1:17" x14ac:dyDescent="0.25">
      <c r="A10949" t="s">
        <v>3380</v>
      </c>
      <c r="B10949">
        <v>309.88</v>
      </c>
      <c r="C10949" t="s">
        <v>8644</v>
      </c>
      <c r="D10949">
        <v>278</v>
      </c>
      <c r="E10949" t="s">
        <v>6058</v>
      </c>
      <c r="F10949" s="4">
        <v>309.88</v>
      </c>
      <c r="G10949" t="s">
        <v>6584</v>
      </c>
      <c r="J10949" s="4">
        <f>MIN(Table16[[#This Row],[Medicare Outpatient Allowable Rate]:[WPPA Inc Outpatient Allowable Rate]])</f>
        <v>0</v>
      </c>
      <c r="K10949" s="4">
        <f>MAX(Table16[[#This Row],[Blue Cross Outpatient Allowable Rate]:[WPPA Inc Outpatient Allowable Rate]])</f>
        <v>294.38599999999997</v>
      </c>
      <c r="L10949" s="4">
        <f>SUM(Table16[[#This Row],[Price]]*4.42)</f>
        <v>1369.6695999999999</v>
      </c>
      <c r="M10949" s="4">
        <v>0</v>
      </c>
      <c r="N10949" s="4">
        <f>SUM(Table16[[#This Row],[ChargeID]]*0.76)</f>
        <v>235.50880000000001</v>
      </c>
      <c r="O10949" s="4">
        <f>SUM(Table16[[#This Row],[Price]]*0.95)</f>
        <v>294.38599999999997</v>
      </c>
      <c r="P10949" s="4">
        <f>SUM(Table16[[#This Row],[Price]]*0.8)</f>
        <v>247.904</v>
      </c>
      <c r="Q10949" s="4">
        <f>SUM(Table16[[#This Row],[Price]]*0.6)</f>
        <v>185.928</v>
      </c>
    </row>
    <row r="10950" spans="1:17" x14ac:dyDescent="0.25">
      <c r="A10950" t="s">
        <v>3380</v>
      </c>
      <c r="B10950">
        <v>385.02</v>
      </c>
      <c r="C10950" t="s">
        <v>8645</v>
      </c>
      <c r="D10950">
        <v>278</v>
      </c>
      <c r="E10950" t="s">
        <v>6058</v>
      </c>
      <c r="F10950" s="4">
        <v>385.02</v>
      </c>
      <c r="G10950" t="s">
        <v>6584</v>
      </c>
      <c r="J10950" s="4">
        <f>MIN(Table16[[#This Row],[Medicare Outpatient Allowable Rate]:[WPPA Inc Outpatient Allowable Rate]])</f>
        <v>0</v>
      </c>
      <c r="K10950" s="4">
        <f>MAX(Table16[[#This Row],[Blue Cross Outpatient Allowable Rate]:[WPPA Inc Outpatient Allowable Rate]])</f>
        <v>365.76899999999995</v>
      </c>
      <c r="L10950" s="4">
        <f>SUM(Table16[[#This Row],[Price]]*4.42)</f>
        <v>1701.7883999999999</v>
      </c>
      <c r="M10950" s="4">
        <v>0</v>
      </c>
      <c r="N10950" s="4">
        <f>SUM(Table16[[#This Row],[ChargeID]]*0.76)</f>
        <v>292.61520000000002</v>
      </c>
      <c r="O10950" s="4">
        <f>SUM(Table16[[#This Row],[Price]]*0.95)</f>
        <v>365.76899999999995</v>
      </c>
      <c r="P10950" s="4">
        <f>SUM(Table16[[#This Row],[Price]]*0.8)</f>
        <v>308.01600000000002</v>
      </c>
      <c r="Q10950" s="4">
        <f>SUM(Table16[[#This Row],[Price]]*0.6)</f>
        <v>231.01199999999997</v>
      </c>
    </row>
    <row r="10951" spans="1:17" x14ac:dyDescent="0.25">
      <c r="A10951" t="s">
        <v>3380</v>
      </c>
      <c r="B10951">
        <v>50.33</v>
      </c>
      <c r="C10951" t="s">
        <v>8646</v>
      </c>
      <c r="D10951">
        <v>272</v>
      </c>
      <c r="E10951" t="s">
        <v>6058</v>
      </c>
      <c r="F10951" s="4">
        <v>50.33</v>
      </c>
      <c r="J10951" s="4">
        <f>MIN(Table16[[#This Row],[Medicare Outpatient Allowable Rate]:[WPPA Inc Outpatient Allowable Rate]])</f>
        <v>0</v>
      </c>
      <c r="K10951" s="4">
        <f>MAX(Table16[[#This Row],[Blue Cross Outpatient Allowable Rate]:[WPPA Inc Outpatient Allowable Rate]])</f>
        <v>47.813499999999998</v>
      </c>
      <c r="L10951" s="4">
        <f>SUM(Table16[[#This Row],[Price]]*4.42)</f>
        <v>222.45859999999999</v>
      </c>
      <c r="M10951" s="4">
        <v>0</v>
      </c>
      <c r="N10951" s="4">
        <f>SUM(Table16[[#This Row],[ChargeID]]*0.76)</f>
        <v>38.250799999999998</v>
      </c>
      <c r="O10951" s="4">
        <f>SUM(Table16[[#This Row],[Price]]*0.95)</f>
        <v>47.813499999999998</v>
      </c>
      <c r="P10951" s="4">
        <f>SUM(Table16[[#This Row],[Price]]*0.8)</f>
        <v>40.264000000000003</v>
      </c>
      <c r="Q10951" s="4">
        <f>SUM(Table16[[#This Row],[Price]]*0.6)</f>
        <v>30.197999999999997</v>
      </c>
    </row>
    <row r="10952" spans="1:17" x14ac:dyDescent="0.25">
      <c r="A10952" t="s">
        <v>3380</v>
      </c>
      <c r="B10952">
        <v>50.33</v>
      </c>
      <c r="C10952" t="s">
        <v>8647</v>
      </c>
      <c r="D10952">
        <v>272</v>
      </c>
      <c r="E10952" t="s">
        <v>6058</v>
      </c>
      <c r="F10952" s="4">
        <v>50.33</v>
      </c>
      <c r="J10952" s="4">
        <f>MIN(Table16[[#This Row],[Medicare Outpatient Allowable Rate]:[WPPA Inc Outpatient Allowable Rate]])</f>
        <v>0</v>
      </c>
      <c r="K10952" s="4">
        <f>MAX(Table16[[#This Row],[Blue Cross Outpatient Allowable Rate]:[WPPA Inc Outpatient Allowable Rate]])</f>
        <v>47.813499999999998</v>
      </c>
      <c r="L10952" s="4">
        <f>SUM(Table16[[#This Row],[Price]]*4.42)</f>
        <v>222.45859999999999</v>
      </c>
      <c r="M10952" s="4">
        <v>0</v>
      </c>
      <c r="N10952" s="4">
        <f>SUM(Table16[[#This Row],[ChargeID]]*0.76)</f>
        <v>38.250799999999998</v>
      </c>
      <c r="O10952" s="4">
        <f>SUM(Table16[[#This Row],[Price]]*0.95)</f>
        <v>47.813499999999998</v>
      </c>
      <c r="P10952" s="4">
        <f>SUM(Table16[[#This Row],[Price]]*0.8)</f>
        <v>40.264000000000003</v>
      </c>
      <c r="Q10952" s="4">
        <f>SUM(Table16[[#This Row],[Price]]*0.6)</f>
        <v>30.197999999999997</v>
      </c>
    </row>
    <row r="10953" spans="1:17" x14ac:dyDescent="0.25">
      <c r="A10953" t="s">
        <v>3380</v>
      </c>
      <c r="B10953">
        <v>4.1900000000000004</v>
      </c>
      <c r="C10953" t="s">
        <v>8648</v>
      </c>
      <c r="D10953">
        <v>270</v>
      </c>
      <c r="E10953" t="s">
        <v>6058</v>
      </c>
      <c r="F10953" s="4">
        <v>4.1900000000000004</v>
      </c>
      <c r="J10953" s="4">
        <f>MIN(Table16[[#This Row],[Medicare Outpatient Allowable Rate]:[WPPA Inc Outpatient Allowable Rate]])</f>
        <v>0</v>
      </c>
      <c r="K10953" s="4">
        <f>MAX(Table16[[#This Row],[Blue Cross Outpatient Allowable Rate]:[WPPA Inc Outpatient Allowable Rate]])</f>
        <v>3.9805000000000001</v>
      </c>
      <c r="L10953" s="4">
        <f>SUM(Table16[[#This Row],[Price]]*4.42)</f>
        <v>18.5198</v>
      </c>
      <c r="M10953" s="4">
        <v>0</v>
      </c>
      <c r="N10953" s="4">
        <f>SUM(Table16[[#This Row],[ChargeID]]*0.76)</f>
        <v>3.1844000000000001</v>
      </c>
      <c r="O10953" s="4">
        <f>SUM(Table16[[#This Row],[Price]]*0.95)</f>
        <v>3.9805000000000001</v>
      </c>
      <c r="P10953" s="4">
        <f>SUM(Table16[[#This Row],[Price]]*0.8)</f>
        <v>3.3520000000000003</v>
      </c>
      <c r="Q10953" s="4">
        <f>SUM(Table16[[#This Row],[Price]]*0.6)</f>
        <v>2.5140000000000002</v>
      </c>
    </row>
    <row r="10954" spans="1:17" x14ac:dyDescent="0.25">
      <c r="A10954" t="s">
        <v>3380</v>
      </c>
      <c r="B10954">
        <v>13.33</v>
      </c>
      <c r="C10954" t="s">
        <v>8649</v>
      </c>
      <c r="D10954">
        <v>270</v>
      </c>
      <c r="E10954" t="s">
        <v>6058</v>
      </c>
      <c r="F10954" s="4">
        <v>13.33</v>
      </c>
      <c r="J10954" s="4">
        <f>MIN(Table16[[#This Row],[Medicare Outpatient Allowable Rate]:[WPPA Inc Outpatient Allowable Rate]])</f>
        <v>0</v>
      </c>
      <c r="K10954" s="4">
        <f>MAX(Table16[[#This Row],[Blue Cross Outpatient Allowable Rate]:[WPPA Inc Outpatient Allowable Rate]])</f>
        <v>12.663499999999999</v>
      </c>
      <c r="L10954" s="4">
        <f>SUM(Table16[[#This Row],[Price]]*4.42)</f>
        <v>58.918599999999998</v>
      </c>
      <c r="M10954" s="4">
        <v>0</v>
      </c>
      <c r="N10954" s="4">
        <f>SUM(Table16[[#This Row],[ChargeID]]*0.76)</f>
        <v>10.130800000000001</v>
      </c>
      <c r="O10954" s="4">
        <f>SUM(Table16[[#This Row],[Price]]*0.95)</f>
        <v>12.663499999999999</v>
      </c>
      <c r="P10954" s="4">
        <f>SUM(Table16[[#This Row],[Price]]*0.8)</f>
        <v>10.664000000000001</v>
      </c>
      <c r="Q10954" s="4">
        <f>SUM(Table16[[#This Row],[Price]]*0.6)</f>
        <v>7.9979999999999993</v>
      </c>
    </row>
    <row r="10955" spans="1:17" x14ac:dyDescent="0.25">
      <c r="A10955" t="s">
        <v>3380</v>
      </c>
      <c r="B10955">
        <v>12.88</v>
      </c>
      <c r="C10955" t="s">
        <v>8650</v>
      </c>
      <c r="D10955">
        <v>270</v>
      </c>
      <c r="E10955" t="s">
        <v>6058</v>
      </c>
      <c r="F10955" s="4">
        <v>12.88</v>
      </c>
      <c r="J10955" s="4">
        <f>MIN(Table16[[#This Row],[Medicare Outpatient Allowable Rate]:[WPPA Inc Outpatient Allowable Rate]])</f>
        <v>0</v>
      </c>
      <c r="K10955" s="4">
        <f>MAX(Table16[[#This Row],[Blue Cross Outpatient Allowable Rate]:[WPPA Inc Outpatient Allowable Rate]])</f>
        <v>12.236000000000001</v>
      </c>
      <c r="L10955" s="4">
        <f>SUM(Table16[[#This Row],[Price]]*4.42)</f>
        <v>56.929600000000001</v>
      </c>
      <c r="M10955" s="4">
        <v>0</v>
      </c>
      <c r="N10955" s="4">
        <f>SUM(Table16[[#This Row],[ChargeID]]*0.76)</f>
        <v>9.7888000000000002</v>
      </c>
      <c r="O10955" s="4">
        <f>SUM(Table16[[#This Row],[Price]]*0.95)</f>
        <v>12.236000000000001</v>
      </c>
      <c r="P10955" s="4">
        <f>SUM(Table16[[#This Row],[Price]]*0.8)</f>
        <v>10.304000000000002</v>
      </c>
      <c r="Q10955" s="4">
        <f>SUM(Table16[[#This Row],[Price]]*0.6)</f>
        <v>7.7279999999999998</v>
      </c>
    </row>
    <row r="10956" spans="1:17" x14ac:dyDescent="0.25">
      <c r="A10956" t="s">
        <v>3380</v>
      </c>
      <c r="B10956">
        <v>0</v>
      </c>
      <c r="C10956" t="s">
        <v>8651</v>
      </c>
      <c r="D10956">
        <v>270</v>
      </c>
      <c r="E10956" t="s">
        <v>6058</v>
      </c>
      <c r="F10956" s="4">
        <v>0</v>
      </c>
      <c r="J10956" s="4">
        <f>MIN(Table16[[#This Row],[Medicare Outpatient Allowable Rate]:[WPPA Inc Outpatient Allowable Rate]])</f>
        <v>0</v>
      </c>
      <c r="K10956" s="4">
        <f>MAX(Table16[[#This Row],[Blue Cross Outpatient Allowable Rate]:[WPPA Inc Outpatient Allowable Rate]])</f>
        <v>0</v>
      </c>
      <c r="L10956" s="4">
        <f>SUM(Table16[[#This Row],[Price]]*4.42)</f>
        <v>0</v>
      </c>
      <c r="M10956" s="4">
        <v>0</v>
      </c>
      <c r="N10956" s="4">
        <f>SUM(Table16[[#This Row],[ChargeID]]*0.76)</f>
        <v>0</v>
      </c>
      <c r="O10956" s="4">
        <f>SUM(Table16[[#This Row],[Price]]*0.95)</f>
        <v>0</v>
      </c>
      <c r="P10956" s="4">
        <f>SUM(Table16[[#This Row],[Price]]*0.8)</f>
        <v>0</v>
      </c>
      <c r="Q10956" s="4">
        <f>SUM(Table16[[#This Row],[Price]]*0.6)</f>
        <v>0</v>
      </c>
    </row>
    <row r="10957" spans="1:17" x14ac:dyDescent="0.25">
      <c r="A10957" t="s">
        <v>3380</v>
      </c>
      <c r="B10957">
        <v>20.28</v>
      </c>
      <c r="C10957" t="s">
        <v>8652</v>
      </c>
      <c r="D10957">
        <v>270</v>
      </c>
      <c r="E10957" t="s">
        <v>6058</v>
      </c>
      <c r="F10957" s="4">
        <v>20.28</v>
      </c>
      <c r="J10957" s="4">
        <f>MIN(Table16[[#This Row],[Medicare Outpatient Allowable Rate]:[WPPA Inc Outpatient Allowable Rate]])</f>
        <v>0</v>
      </c>
      <c r="K10957" s="4">
        <f>MAX(Table16[[#This Row],[Blue Cross Outpatient Allowable Rate]:[WPPA Inc Outpatient Allowable Rate]])</f>
        <v>19.266000000000002</v>
      </c>
      <c r="L10957" s="4">
        <f>SUM(Table16[[#This Row],[Price]]*4.42)</f>
        <v>89.637600000000006</v>
      </c>
      <c r="M10957" s="4">
        <v>0</v>
      </c>
      <c r="N10957" s="4">
        <f>SUM(Table16[[#This Row],[ChargeID]]*0.76)</f>
        <v>15.412800000000001</v>
      </c>
      <c r="O10957" s="4">
        <f>SUM(Table16[[#This Row],[Price]]*0.95)</f>
        <v>19.266000000000002</v>
      </c>
      <c r="P10957" s="4">
        <f>SUM(Table16[[#This Row],[Price]]*0.8)</f>
        <v>16.224</v>
      </c>
      <c r="Q10957" s="4">
        <f>SUM(Table16[[#This Row],[Price]]*0.6)</f>
        <v>12.168000000000001</v>
      </c>
    </row>
    <row r="10958" spans="1:17" x14ac:dyDescent="0.25">
      <c r="A10958" t="s">
        <v>3380</v>
      </c>
      <c r="B10958">
        <v>2.8</v>
      </c>
      <c r="C10958" t="s">
        <v>8653</v>
      </c>
      <c r="D10958">
        <v>270</v>
      </c>
      <c r="E10958" t="s">
        <v>6058</v>
      </c>
      <c r="F10958" s="4">
        <v>2.8</v>
      </c>
      <c r="J10958" s="4">
        <f>MIN(Table16[[#This Row],[Medicare Outpatient Allowable Rate]:[WPPA Inc Outpatient Allowable Rate]])</f>
        <v>0</v>
      </c>
      <c r="K10958" s="4">
        <f>MAX(Table16[[#This Row],[Blue Cross Outpatient Allowable Rate]:[WPPA Inc Outpatient Allowable Rate]])</f>
        <v>2.6599999999999997</v>
      </c>
      <c r="L10958" s="4">
        <f>SUM(Table16[[#This Row],[Price]]*4.42)</f>
        <v>12.375999999999999</v>
      </c>
      <c r="M10958" s="4">
        <v>0</v>
      </c>
      <c r="N10958" s="4">
        <f>SUM(Table16[[#This Row],[ChargeID]]*0.76)</f>
        <v>2.1279999999999997</v>
      </c>
      <c r="O10958" s="4">
        <f>SUM(Table16[[#This Row],[Price]]*0.95)</f>
        <v>2.6599999999999997</v>
      </c>
      <c r="P10958" s="4">
        <f>SUM(Table16[[#This Row],[Price]]*0.8)</f>
        <v>2.2399999999999998</v>
      </c>
      <c r="Q10958" s="4">
        <f>SUM(Table16[[#This Row],[Price]]*0.6)</f>
        <v>1.68</v>
      </c>
    </row>
    <row r="10959" spans="1:17" x14ac:dyDescent="0.25">
      <c r="A10959" t="s">
        <v>3380</v>
      </c>
      <c r="B10959">
        <v>1224.69</v>
      </c>
      <c r="C10959" t="s">
        <v>8654</v>
      </c>
      <c r="D10959">
        <v>274</v>
      </c>
      <c r="E10959" t="s">
        <v>6058</v>
      </c>
      <c r="F10959" s="4">
        <v>1224.69</v>
      </c>
      <c r="G10959" t="s">
        <v>8655</v>
      </c>
      <c r="J10959" s="4">
        <f>MIN(Table16[[#This Row],[Medicare Outpatient Allowable Rate]:[WPPA Inc Outpatient Allowable Rate]])</f>
        <v>0</v>
      </c>
      <c r="K10959" s="4">
        <f>MAX(Table16[[#This Row],[Blue Cross Outpatient Allowable Rate]:[WPPA Inc Outpatient Allowable Rate]])</f>
        <v>1163.4555</v>
      </c>
      <c r="L10959" s="4">
        <f>SUM(Table16[[#This Row],[Price]]*4.42)</f>
        <v>5413.1297999999997</v>
      </c>
      <c r="M10959" s="4">
        <v>0</v>
      </c>
      <c r="N10959" s="4">
        <f>SUM(Table16[[#This Row],[ChargeID]]*0.76)</f>
        <v>930.76440000000002</v>
      </c>
      <c r="O10959" s="4">
        <f>SUM(Table16[[#This Row],[Price]]*0.95)</f>
        <v>1163.4555</v>
      </c>
      <c r="P10959" s="4">
        <f>SUM(Table16[[#This Row],[Price]]*0.8)</f>
        <v>979.75200000000007</v>
      </c>
      <c r="Q10959" s="4">
        <f>SUM(Table16[[#This Row],[Price]]*0.6)</f>
        <v>734.81399999999996</v>
      </c>
    </row>
    <row r="10960" spans="1:17" x14ac:dyDescent="0.25">
      <c r="A10960" t="s">
        <v>3380</v>
      </c>
      <c r="B10960">
        <v>31.78</v>
      </c>
      <c r="C10960" t="s">
        <v>8656</v>
      </c>
      <c r="D10960">
        <v>270</v>
      </c>
      <c r="E10960" t="s">
        <v>6058</v>
      </c>
      <c r="F10960" s="4">
        <v>31.78</v>
      </c>
      <c r="J10960" s="4">
        <f>MIN(Table16[[#This Row],[Medicare Outpatient Allowable Rate]:[WPPA Inc Outpatient Allowable Rate]])</f>
        <v>0</v>
      </c>
      <c r="K10960" s="4">
        <f>MAX(Table16[[#This Row],[Blue Cross Outpatient Allowable Rate]:[WPPA Inc Outpatient Allowable Rate]])</f>
        <v>30.190999999999999</v>
      </c>
      <c r="L10960" s="4">
        <f>SUM(Table16[[#This Row],[Price]]*4.42)</f>
        <v>140.4676</v>
      </c>
      <c r="M10960" s="4">
        <v>0</v>
      </c>
      <c r="N10960" s="4">
        <f>SUM(Table16[[#This Row],[ChargeID]]*0.76)</f>
        <v>24.152800000000003</v>
      </c>
      <c r="O10960" s="4">
        <f>SUM(Table16[[#This Row],[Price]]*0.95)</f>
        <v>30.190999999999999</v>
      </c>
      <c r="P10960" s="4">
        <f>SUM(Table16[[#This Row],[Price]]*0.8)</f>
        <v>25.424000000000003</v>
      </c>
      <c r="Q10960" s="4">
        <f>SUM(Table16[[#This Row],[Price]]*0.6)</f>
        <v>19.068000000000001</v>
      </c>
    </row>
    <row r="10961" spans="1:17" x14ac:dyDescent="0.25">
      <c r="A10961" t="s">
        <v>3380</v>
      </c>
      <c r="B10961">
        <v>79.31</v>
      </c>
      <c r="C10961" t="s">
        <v>8657</v>
      </c>
      <c r="D10961">
        <v>270</v>
      </c>
      <c r="E10961" t="s">
        <v>6058</v>
      </c>
      <c r="F10961" s="4">
        <v>79.31</v>
      </c>
      <c r="J10961" s="4">
        <f>MIN(Table16[[#This Row],[Medicare Outpatient Allowable Rate]:[WPPA Inc Outpatient Allowable Rate]])</f>
        <v>0</v>
      </c>
      <c r="K10961" s="4">
        <f>MAX(Table16[[#This Row],[Blue Cross Outpatient Allowable Rate]:[WPPA Inc Outpatient Allowable Rate]])</f>
        <v>75.344499999999996</v>
      </c>
      <c r="L10961" s="4">
        <f>SUM(Table16[[#This Row],[Price]]*4.42)</f>
        <v>350.55020000000002</v>
      </c>
      <c r="M10961" s="4">
        <v>0</v>
      </c>
      <c r="N10961" s="4">
        <f>SUM(Table16[[#This Row],[ChargeID]]*0.76)</f>
        <v>60.275600000000004</v>
      </c>
      <c r="O10961" s="4">
        <f>SUM(Table16[[#This Row],[Price]]*0.95)</f>
        <v>75.344499999999996</v>
      </c>
      <c r="P10961" s="4">
        <f>SUM(Table16[[#This Row],[Price]]*0.8)</f>
        <v>63.448000000000008</v>
      </c>
      <c r="Q10961" s="4">
        <f>SUM(Table16[[#This Row],[Price]]*0.6)</f>
        <v>47.585999999999999</v>
      </c>
    </row>
    <row r="10962" spans="1:17" x14ac:dyDescent="0.25">
      <c r="A10962" t="s">
        <v>3380</v>
      </c>
      <c r="B10962">
        <v>13.77</v>
      </c>
      <c r="C10962" t="s">
        <v>8658</v>
      </c>
      <c r="D10962">
        <v>270</v>
      </c>
      <c r="E10962" t="s">
        <v>6058</v>
      </c>
      <c r="F10962" s="4">
        <v>13.77</v>
      </c>
      <c r="J10962" s="4">
        <f>MIN(Table16[[#This Row],[Medicare Outpatient Allowable Rate]:[WPPA Inc Outpatient Allowable Rate]])</f>
        <v>0</v>
      </c>
      <c r="K10962" s="4">
        <f>MAX(Table16[[#This Row],[Blue Cross Outpatient Allowable Rate]:[WPPA Inc Outpatient Allowable Rate]])</f>
        <v>13.081499999999998</v>
      </c>
      <c r="L10962" s="4">
        <f>SUM(Table16[[#This Row],[Price]]*4.42)</f>
        <v>60.863399999999999</v>
      </c>
      <c r="M10962" s="4">
        <v>0</v>
      </c>
      <c r="N10962" s="4">
        <f>SUM(Table16[[#This Row],[ChargeID]]*0.76)</f>
        <v>10.465199999999999</v>
      </c>
      <c r="O10962" s="4">
        <f>SUM(Table16[[#This Row],[Price]]*0.95)</f>
        <v>13.081499999999998</v>
      </c>
      <c r="P10962" s="4">
        <f>SUM(Table16[[#This Row],[Price]]*0.8)</f>
        <v>11.016</v>
      </c>
      <c r="Q10962" s="4">
        <f>SUM(Table16[[#This Row],[Price]]*0.6)</f>
        <v>8.2619999999999987</v>
      </c>
    </row>
    <row r="10963" spans="1:17" x14ac:dyDescent="0.25">
      <c r="A10963" t="s">
        <v>3380</v>
      </c>
      <c r="B10963">
        <v>603.75</v>
      </c>
      <c r="C10963" t="s">
        <v>8659</v>
      </c>
      <c r="D10963">
        <v>278</v>
      </c>
      <c r="E10963" t="s">
        <v>6058</v>
      </c>
      <c r="F10963" s="4">
        <v>603.75</v>
      </c>
      <c r="G10963" t="s">
        <v>6584</v>
      </c>
      <c r="J10963" s="4">
        <f>MIN(Table16[[#This Row],[Medicare Outpatient Allowable Rate]:[WPPA Inc Outpatient Allowable Rate]])</f>
        <v>0</v>
      </c>
      <c r="K10963" s="4">
        <f>MAX(Table16[[#This Row],[Blue Cross Outpatient Allowable Rate]:[WPPA Inc Outpatient Allowable Rate]])</f>
        <v>573.5625</v>
      </c>
      <c r="L10963" s="4">
        <f>SUM(Table16[[#This Row],[Price]]*4.42)</f>
        <v>2668.5749999999998</v>
      </c>
      <c r="M10963" s="4">
        <v>0</v>
      </c>
      <c r="N10963" s="4">
        <f>SUM(Table16[[#This Row],[ChargeID]]*0.76)</f>
        <v>458.85</v>
      </c>
      <c r="O10963" s="4">
        <f>SUM(Table16[[#This Row],[Price]]*0.95)</f>
        <v>573.5625</v>
      </c>
      <c r="P10963" s="4">
        <f>SUM(Table16[[#This Row],[Price]]*0.8)</f>
        <v>483</v>
      </c>
      <c r="Q10963" s="4">
        <f>SUM(Table16[[#This Row],[Price]]*0.6)</f>
        <v>362.25</v>
      </c>
    </row>
    <row r="10964" spans="1:17" x14ac:dyDescent="0.25">
      <c r="A10964" t="s">
        <v>3380</v>
      </c>
      <c r="B10964">
        <v>76.52</v>
      </c>
      <c r="C10964" t="s">
        <v>8660</v>
      </c>
      <c r="D10964">
        <v>270</v>
      </c>
      <c r="E10964" t="s">
        <v>6049</v>
      </c>
      <c r="F10964" s="4">
        <v>76.52</v>
      </c>
      <c r="J10964" s="4">
        <f>MIN(Table16[[#This Row],[Medicare Outpatient Allowable Rate]:[WPPA Inc Outpatient Allowable Rate]])</f>
        <v>0</v>
      </c>
      <c r="K10964" s="4">
        <f>MAX(Table16[[#This Row],[Blue Cross Outpatient Allowable Rate]:[WPPA Inc Outpatient Allowable Rate]])</f>
        <v>72.693999999999988</v>
      </c>
      <c r="L10964" s="4">
        <f>SUM(Table16[[#This Row],[Price]]*4.42)</f>
        <v>338.21839999999997</v>
      </c>
      <c r="M10964" s="4">
        <v>0</v>
      </c>
      <c r="N10964" s="4">
        <f>SUM(Table16[[#This Row],[ChargeID]]*0.76)</f>
        <v>58.155200000000001</v>
      </c>
      <c r="O10964" s="4">
        <f>SUM(Table16[[#This Row],[Price]]*0.95)</f>
        <v>72.693999999999988</v>
      </c>
      <c r="P10964" s="4">
        <f>SUM(Table16[[#This Row],[Price]]*0.8)</f>
        <v>61.216000000000001</v>
      </c>
      <c r="Q10964" s="4">
        <f>SUM(Table16[[#This Row],[Price]]*0.6)</f>
        <v>45.911999999999999</v>
      </c>
    </row>
    <row r="10965" spans="1:17" x14ac:dyDescent="0.25">
      <c r="A10965" t="s">
        <v>3380</v>
      </c>
      <c r="B10965">
        <v>313.88</v>
      </c>
      <c r="C10965" t="s">
        <v>8661</v>
      </c>
      <c r="D10965">
        <v>272</v>
      </c>
      <c r="E10965" t="s">
        <v>6058</v>
      </c>
      <c r="F10965" s="4">
        <v>313.88</v>
      </c>
      <c r="J10965" s="4">
        <f>MIN(Table16[[#This Row],[Medicare Outpatient Allowable Rate]:[WPPA Inc Outpatient Allowable Rate]])</f>
        <v>0</v>
      </c>
      <c r="K10965" s="4">
        <f>MAX(Table16[[#This Row],[Blue Cross Outpatient Allowable Rate]:[WPPA Inc Outpatient Allowable Rate]])</f>
        <v>298.18599999999998</v>
      </c>
      <c r="L10965" s="4">
        <f>SUM(Table16[[#This Row],[Price]]*4.42)</f>
        <v>1387.3496</v>
      </c>
      <c r="M10965" s="4">
        <v>0</v>
      </c>
      <c r="N10965" s="4">
        <f>SUM(Table16[[#This Row],[ChargeID]]*0.76)</f>
        <v>238.5488</v>
      </c>
      <c r="O10965" s="4">
        <f>SUM(Table16[[#This Row],[Price]]*0.95)</f>
        <v>298.18599999999998</v>
      </c>
      <c r="P10965" s="4">
        <f>SUM(Table16[[#This Row],[Price]]*0.8)</f>
        <v>251.10400000000001</v>
      </c>
      <c r="Q10965" s="4">
        <f>SUM(Table16[[#This Row],[Price]]*0.6)</f>
        <v>188.328</v>
      </c>
    </row>
    <row r="10966" spans="1:17" x14ac:dyDescent="0.25">
      <c r="A10966" t="s">
        <v>3380</v>
      </c>
      <c r="B10966">
        <v>38.85</v>
      </c>
      <c r="C10966" t="s">
        <v>8662</v>
      </c>
      <c r="D10966">
        <v>272</v>
      </c>
      <c r="E10966" t="s">
        <v>6058</v>
      </c>
      <c r="F10966" s="4">
        <v>38.85</v>
      </c>
      <c r="J10966" s="4">
        <f>MIN(Table16[[#This Row],[Medicare Outpatient Allowable Rate]:[WPPA Inc Outpatient Allowable Rate]])</f>
        <v>0</v>
      </c>
      <c r="K10966" s="4">
        <f>MAX(Table16[[#This Row],[Blue Cross Outpatient Allowable Rate]:[WPPA Inc Outpatient Allowable Rate]])</f>
        <v>36.907499999999999</v>
      </c>
      <c r="L10966" s="4">
        <f>SUM(Table16[[#This Row],[Price]]*4.42)</f>
        <v>171.71700000000001</v>
      </c>
      <c r="M10966" s="4">
        <v>0</v>
      </c>
      <c r="N10966" s="4">
        <f>SUM(Table16[[#This Row],[ChargeID]]*0.76)</f>
        <v>29.526</v>
      </c>
      <c r="O10966" s="4">
        <f>SUM(Table16[[#This Row],[Price]]*0.95)</f>
        <v>36.907499999999999</v>
      </c>
      <c r="P10966" s="4">
        <f>SUM(Table16[[#This Row],[Price]]*0.8)</f>
        <v>31.080000000000002</v>
      </c>
      <c r="Q10966" s="4">
        <f>SUM(Table16[[#This Row],[Price]]*0.6)</f>
        <v>23.31</v>
      </c>
    </row>
    <row r="10967" spans="1:17" x14ac:dyDescent="0.25">
      <c r="A10967" t="s">
        <v>3380</v>
      </c>
      <c r="B10967">
        <v>399.56</v>
      </c>
      <c r="C10967" t="s">
        <v>8663</v>
      </c>
      <c r="D10967">
        <v>272</v>
      </c>
      <c r="E10967" t="s">
        <v>6058</v>
      </c>
      <c r="F10967" s="4">
        <v>399.56</v>
      </c>
      <c r="J10967" s="4">
        <f>MIN(Table16[[#This Row],[Medicare Outpatient Allowable Rate]:[WPPA Inc Outpatient Allowable Rate]])</f>
        <v>0</v>
      </c>
      <c r="K10967" s="4">
        <f>MAX(Table16[[#This Row],[Blue Cross Outpatient Allowable Rate]:[WPPA Inc Outpatient Allowable Rate]])</f>
        <v>379.58199999999999</v>
      </c>
      <c r="L10967" s="4">
        <f>SUM(Table16[[#This Row],[Price]]*4.42)</f>
        <v>1766.0552</v>
      </c>
      <c r="M10967" s="4">
        <v>0</v>
      </c>
      <c r="N10967" s="4">
        <f>SUM(Table16[[#This Row],[ChargeID]]*0.76)</f>
        <v>303.66559999999998</v>
      </c>
      <c r="O10967" s="4">
        <f>SUM(Table16[[#This Row],[Price]]*0.95)</f>
        <v>379.58199999999999</v>
      </c>
      <c r="P10967" s="4">
        <f>SUM(Table16[[#This Row],[Price]]*0.8)</f>
        <v>319.64800000000002</v>
      </c>
      <c r="Q10967" s="4">
        <f>SUM(Table16[[#This Row],[Price]]*0.6)</f>
        <v>239.73599999999999</v>
      </c>
    </row>
    <row r="10968" spans="1:17" x14ac:dyDescent="0.25">
      <c r="A10968" t="s">
        <v>3380</v>
      </c>
      <c r="B10968">
        <v>0</v>
      </c>
      <c r="C10968" t="s">
        <v>8664</v>
      </c>
      <c r="D10968">
        <v>270</v>
      </c>
      <c r="F10968" s="4">
        <v>0</v>
      </c>
      <c r="J10968" s="4">
        <f>MIN(Table16[[#This Row],[Medicare Outpatient Allowable Rate]:[WPPA Inc Outpatient Allowable Rate]])</f>
        <v>0</v>
      </c>
      <c r="K10968" s="4">
        <f>MAX(Table16[[#This Row],[Blue Cross Outpatient Allowable Rate]:[WPPA Inc Outpatient Allowable Rate]])</f>
        <v>0</v>
      </c>
      <c r="L10968" s="4">
        <f>SUM(Table16[[#This Row],[Price]]*4.42)</f>
        <v>0</v>
      </c>
      <c r="M10968" s="4">
        <v>0</v>
      </c>
      <c r="N10968" s="4">
        <f>SUM(Table16[[#This Row],[ChargeID]]*0.76)</f>
        <v>0</v>
      </c>
      <c r="O10968" s="4">
        <f>SUM(Table16[[#This Row],[Price]]*0.95)</f>
        <v>0</v>
      </c>
      <c r="P10968" s="4">
        <f>SUM(Table16[[#This Row],[Price]]*0.8)</f>
        <v>0</v>
      </c>
      <c r="Q10968" s="4">
        <f>SUM(Table16[[#This Row],[Price]]*0.6)</f>
        <v>0</v>
      </c>
    </row>
    <row r="10969" spans="1:17" x14ac:dyDescent="0.25">
      <c r="A10969" t="s">
        <v>3380</v>
      </c>
      <c r="B10969">
        <v>0</v>
      </c>
      <c r="C10969" t="s">
        <v>8665</v>
      </c>
      <c r="D10969">
        <v>270</v>
      </c>
      <c r="F10969" s="4">
        <v>0</v>
      </c>
      <c r="J10969" s="4">
        <f>MIN(Table16[[#This Row],[Medicare Outpatient Allowable Rate]:[WPPA Inc Outpatient Allowable Rate]])</f>
        <v>0</v>
      </c>
      <c r="K10969" s="4">
        <f>MAX(Table16[[#This Row],[Blue Cross Outpatient Allowable Rate]:[WPPA Inc Outpatient Allowable Rate]])</f>
        <v>0</v>
      </c>
      <c r="L10969" s="4">
        <f>SUM(Table16[[#This Row],[Price]]*4.42)</f>
        <v>0</v>
      </c>
      <c r="M10969" s="4">
        <v>0</v>
      </c>
      <c r="N10969" s="4">
        <f>SUM(Table16[[#This Row],[ChargeID]]*0.76)</f>
        <v>0</v>
      </c>
      <c r="O10969" s="4">
        <f>SUM(Table16[[#This Row],[Price]]*0.95)</f>
        <v>0</v>
      </c>
      <c r="P10969" s="4">
        <f>SUM(Table16[[#This Row],[Price]]*0.8)</f>
        <v>0</v>
      </c>
      <c r="Q10969" s="4">
        <f>SUM(Table16[[#This Row],[Price]]*0.6)</f>
        <v>0</v>
      </c>
    </row>
    <row r="10970" spans="1:17" x14ac:dyDescent="0.25">
      <c r="A10970" t="s">
        <v>3380</v>
      </c>
      <c r="B10970">
        <v>0</v>
      </c>
      <c r="C10970" t="s">
        <v>8666</v>
      </c>
      <c r="D10970">
        <v>270</v>
      </c>
      <c r="F10970" s="4">
        <v>0</v>
      </c>
      <c r="J10970" s="4">
        <f>MIN(Table16[[#This Row],[Medicare Outpatient Allowable Rate]:[WPPA Inc Outpatient Allowable Rate]])</f>
        <v>0</v>
      </c>
      <c r="K10970" s="4">
        <f>MAX(Table16[[#This Row],[Blue Cross Outpatient Allowable Rate]:[WPPA Inc Outpatient Allowable Rate]])</f>
        <v>0</v>
      </c>
      <c r="L10970" s="4">
        <f>SUM(Table16[[#This Row],[Price]]*4.42)</f>
        <v>0</v>
      </c>
      <c r="M10970" s="4">
        <v>0</v>
      </c>
      <c r="N10970" s="4">
        <f>SUM(Table16[[#This Row],[ChargeID]]*0.76)</f>
        <v>0</v>
      </c>
      <c r="O10970" s="4">
        <f>SUM(Table16[[#This Row],[Price]]*0.95)</f>
        <v>0</v>
      </c>
      <c r="P10970" s="4">
        <f>SUM(Table16[[#This Row],[Price]]*0.8)</f>
        <v>0</v>
      </c>
      <c r="Q10970" s="4">
        <f>SUM(Table16[[#This Row],[Price]]*0.6)</f>
        <v>0</v>
      </c>
    </row>
    <row r="10971" spans="1:17" x14ac:dyDescent="0.25">
      <c r="A10971" t="s">
        <v>3380</v>
      </c>
      <c r="B10971">
        <v>0</v>
      </c>
      <c r="C10971" t="s">
        <v>8667</v>
      </c>
      <c r="D10971">
        <v>270</v>
      </c>
      <c r="F10971" s="4">
        <v>0</v>
      </c>
      <c r="J10971" s="4">
        <f>MIN(Table16[[#This Row],[Medicare Outpatient Allowable Rate]:[WPPA Inc Outpatient Allowable Rate]])</f>
        <v>0</v>
      </c>
      <c r="K10971" s="4">
        <f>MAX(Table16[[#This Row],[Blue Cross Outpatient Allowable Rate]:[WPPA Inc Outpatient Allowable Rate]])</f>
        <v>0</v>
      </c>
      <c r="L10971" s="4">
        <f>SUM(Table16[[#This Row],[Price]]*4.42)</f>
        <v>0</v>
      </c>
      <c r="M10971" s="4">
        <v>0</v>
      </c>
      <c r="N10971" s="4">
        <f>SUM(Table16[[#This Row],[ChargeID]]*0.76)</f>
        <v>0</v>
      </c>
      <c r="O10971" s="4">
        <f>SUM(Table16[[#This Row],[Price]]*0.95)</f>
        <v>0</v>
      </c>
      <c r="P10971" s="4">
        <f>SUM(Table16[[#This Row],[Price]]*0.8)</f>
        <v>0</v>
      </c>
      <c r="Q10971" s="4">
        <f>SUM(Table16[[#This Row],[Price]]*0.6)</f>
        <v>0</v>
      </c>
    </row>
    <row r="10972" spans="1:17" x14ac:dyDescent="0.25">
      <c r="A10972" t="s">
        <v>3380</v>
      </c>
      <c r="B10972">
        <v>35</v>
      </c>
      <c r="C10972" t="s">
        <v>12289</v>
      </c>
      <c r="D10972">
        <v>270</v>
      </c>
      <c r="F10972" s="4">
        <v>35</v>
      </c>
      <c r="J10972" s="4">
        <f>MIN(Table16[[#This Row],[Medicare Outpatient Allowable Rate]:[WPPA Inc Outpatient Allowable Rate]])</f>
        <v>0</v>
      </c>
      <c r="K10972" s="4">
        <f>MAX(Table16[[#This Row],[Blue Cross Outpatient Allowable Rate]:[WPPA Inc Outpatient Allowable Rate]])</f>
        <v>33.25</v>
      </c>
      <c r="L10972" s="4">
        <f>SUM(Table16[[#This Row],[Price]]*4.42)</f>
        <v>154.69999999999999</v>
      </c>
      <c r="M10972" s="4">
        <v>0</v>
      </c>
      <c r="N10972" s="4">
        <f>SUM(Table16[[#This Row],[ChargeID]]*0.76)</f>
        <v>26.6</v>
      </c>
      <c r="O10972" s="4">
        <f>SUM(Table16[[#This Row],[Price]]*0.95)</f>
        <v>33.25</v>
      </c>
      <c r="P10972" s="4">
        <f>SUM(Table16[[#This Row],[Price]]*0.8)</f>
        <v>28</v>
      </c>
      <c r="Q10972" s="4">
        <f>SUM(Table16[[#This Row],[Price]]*0.6)</f>
        <v>21</v>
      </c>
    </row>
    <row r="10973" spans="1:17" x14ac:dyDescent="0.25">
      <c r="A10973" t="s">
        <v>3380</v>
      </c>
      <c r="B10973">
        <v>0</v>
      </c>
      <c r="C10973" t="s">
        <v>8668</v>
      </c>
      <c r="D10973">
        <v>270</v>
      </c>
      <c r="F10973" s="4">
        <v>0</v>
      </c>
      <c r="J10973" s="4">
        <f>MIN(Table16[[#This Row],[Medicare Outpatient Allowable Rate]:[WPPA Inc Outpatient Allowable Rate]])</f>
        <v>0</v>
      </c>
      <c r="K10973" s="4">
        <f>MAX(Table16[[#This Row],[Blue Cross Outpatient Allowable Rate]:[WPPA Inc Outpatient Allowable Rate]])</f>
        <v>0</v>
      </c>
      <c r="L10973" s="4">
        <f>SUM(Table16[[#This Row],[Price]]*4.42)</f>
        <v>0</v>
      </c>
      <c r="M10973" s="4">
        <v>0</v>
      </c>
      <c r="N10973" s="4">
        <f>SUM(Table16[[#This Row],[ChargeID]]*0.76)</f>
        <v>0</v>
      </c>
      <c r="O10973" s="4">
        <f>SUM(Table16[[#This Row],[Price]]*0.95)</f>
        <v>0</v>
      </c>
      <c r="P10973" s="4">
        <f>SUM(Table16[[#This Row],[Price]]*0.8)</f>
        <v>0</v>
      </c>
      <c r="Q10973" s="4">
        <f>SUM(Table16[[#This Row],[Price]]*0.6)</f>
        <v>0</v>
      </c>
    </row>
    <row r="10974" spans="1:17" x14ac:dyDescent="0.25">
      <c r="A10974" t="s">
        <v>3380</v>
      </c>
      <c r="B10974">
        <v>0</v>
      </c>
      <c r="C10974" t="s">
        <v>8669</v>
      </c>
      <c r="D10974">
        <v>272</v>
      </c>
      <c r="F10974" s="4">
        <v>0</v>
      </c>
      <c r="J10974" s="4">
        <f>MIN(Table16[[#This Row],[Medicare Outpatient Allowable Rate]:[WPPA Inc Outpatient Allowable Rate]])</f>
        <v>0</v>
      </c>
      <c r="K10974" s="4">
        <f>MAX(Table16[[#This Row],[Blue Cross Outpatient Allowable Rate]:[WPPA Inc Outpatient Allowable Rate]])</f>
        <v>0</v>
      </c>
      <c r="L10974" s="4">
        <f>SUM(Table16[[#This Row],[Price]]*4.42)</f>
        <v>0</v>
      </c>
      <c r="M10974" s="4">
        <v>0</v>
      </c>
      <c r="N10974" s="4">
        <f>SUM(Table16[[#This Row],[ChargeID]]*0.76)</f>
        <v>0</v>
      </c>
      <c r="O10974" s="4">
        <f>SUM(Table16[[#This Row],[Price]]*0.95)</f>
        <v>0</v>
      </c>
      <c r="P10974" s="4">
        <f>SUM(Table16[[#This Row],[Price]]*0.8)</f>
        <v>0</v>
      </c>
      <c r="Q10974" s="4">
        <f>SUM(Table16[[#This Row],[Price]]*0.6)</f>
        <v>0</v>
      </c>
    </row>
    <row r="10975" spans="1:17" x14ac:dyDescent="0.25">
      <c r="A10975" t="s">
        <v>3380</v>
      </c>
      <c r="B10975">
        <v>0</v>
      </c>
      <c r="C10975" t="s">
        <v>8670</v>
      </c>
      <c r="D10975">
        <v>270</v>
      </c>
      <c r="F10975" s="4">
        <v>0</v>
      </c>
      <c r="J10975" s="4">
        <f>MIN(Table16[[#This Row],[Medicare Outpatient Allowable Rate]:[WPPA Inc Outpatient Allowable Rate]])</f>
        <v>0</v>
      </c>
      <c r="K10975" s="4">
        <f>MAX(Table16[[#This Row],[Blue Cross Outpatient Allowable Rate]:[WPPA Inc Outpatient Allowable Rate]])</f>
        <v>0</v>
      </c>
      <c r="L10975" s="4">
        <f>SUM(Table16[[#This Row],[Price]]*4.42)</f>
        <v>0</v>
      </c>
      <c r="M10975" s="4">
        <v>0</v>
      </c>
      <c r="N10975" s="4">
        <f>SUM(Table16[[#This Row],[ChargeID]]*0.76)</f>
        <v>0</v>
      </c>
      <c r="O10975" s="4">
        <f>SUM(Table16[[#This Row],[Price]]*0.95)</f>
        <v>0</v>
      </c>
      <c r="P10975" s="4">
        <f>SUM(Table16[[#This Row],[Price]]*0.8)</f>
        <v>0</v>
      </c>
      <c r="Q10975" s="4">
        <f>SUM(Table16[[#This Row],[Price]]*0.6)</f>
        <v>0</v>
      </c>
    </row>
    <row r="10976" spans="1:17" x14ac:dyDescent="0.25">
      <c r="A10976" t="s">
        <v>3380</v>
      </c>
      <c r="B10976">
        <v>75</v>
      </c>
      <c r="C10976" t="s">
        <v>8671</v>
      </c>
      <c r="D10976">
        <v>271</v>
      </c>
      <c r="F10976" s="4">
        <v>75</v>
      </c>
      <c r="J10976" s="4">
        <f>MIN(Table16[[#This Row],[Medicare Outpatient Allowable Rate]:[WPPA Inc Outpatient Allowable Rate]])</f>
        <v>0</v>
      </c>
      <c r="K10976" s="4">
        <f>MAX(Table16[[#This Row],[Blue Cross Outpatient Allowable Rate]:[WPPA Inc Outpatient Allowable Rate]])</f>
        <v>71.25</v>
      </c>
      <c r="L10976" s="4">
        <f>SUM(Table16[[#This Row],[Price]]*4.42)</f>
        <v>331.5</v>
      </c>
      <c r="M10976" s="4">
        <v>0</v>
      </c>
      <c r="N10976" s="4">
        <f>SUM(Table16[[#This Row],[ChargeID]]*0.76)</f>
        <v>57</v>
      </c>
      <c r="O10976" s="4">
        <f>SUM(Table16[[#This Row],[Price]]*0.95)</f>
        <v>71.25</v>
      </c>
      <c r="P10976" s="4">
        <f>SUM(Table16[[#This Row],[Price]]*0.8)</f>
        <v>60</v>
      </c>
      <c r="Q10976" s="4">
        <f>SUM(Table16[[#This Row],[Price]]*0.6)</f>
        <v>45</v>
      </c>
    </row>
    <row r="10977" spans="1:17" x14ac:dyDescent="0.25">
      <c r="A10977" t="s">
        <v>3380</v>
      </c>
      <c r="B10977">
        <v>0</v>
      </c>
      <c r="C10977" t="s">
        <v>8672</v>
      </c>
      <c r="D10977">
        <v>271</v>
      </c>
      <c r="E10977" t="s">
        <v>6058</v>
      </c>
      <c r="F10977" s="4">
        <v>0</v>
      </c>
      <c r="G10977" t="s">
        <v>8029</v>
      </c>
      <c r="J10977" s="4">
        <f>MIN(Table16[[#This Row],[Medicare Outpatient Allowable Rate]:[WPPA Inc Outpatient Allowable Rate]])</f>
        <v>0</v>
      </c>
      <c r="K10977" s="4">
        <f>MAX(Table16[[#This Row],[Blue Cross Outpatient Allowable Rate]:[WPPA Inc Outpatient Allowable Rate]])</f>
        <v>0</v>
      </c>
      <c r="L10977" s="4">
        <f>SUM(Table16[[#This Row],[Price]]*4.42)</f>
        <v>0</v>
      </c>
      <c r="M10977" s="4">
        <v>0</v>
      </c>
      <c r="N10977" s="4">
        <f>SUM(Table16[[#This Row],[ChargeID]]*0.76)</f>
        <v>0</v>
      </c>
      <c r="O10977" s="4">
        <f>SUM(Table16[[#This Row],[Price]]*0.95)</f>
        <v>0</v>
      </c>
      <c r="P10977" s="4">
        <f>SUM(Table16[[#This Row],[Price]]*0.8)</f>
        <v>0</v>
      </c>
      <c r="Q10977" s="4">
        <f>SUM(Table16[[#This Row],[Price]]*0.6)</f>
        <v>0</v>
      </c>
    </row>
    <row r="10978" spans="1:17" x14ac:dyDescent="0.25">
      <c r="A10978" t="s">
        <v>3380</v>
      </c>
      <c r="B10978">
        <v>0</v>
      </c>
      <c r="C10978" t="s">
        <v>12290</v>
      </c>
      <c r="D10978">
        <v>270</v>
      </c>
      <c r="E10978" t="s">
        <v>6266</v>
      </c>
      <c r="F10978" s="4">
        <v>0</v>
      </c>
      <c r="J10978" s="4">
        <f>MIN(Table16[[#This Row],[Medicare Outpatient Allowable Rate]:[WPPA Inc Outpatient Allowable Rate]])</f>
        <v>0</v>
      </c>
      <c r="K10978" s="4">
        <f>MAX(Table16[[#This Row],[Blue Cross Outpatient Allowable Rate]:[WPPA Inc Outpatient Allowable Rate]])</f>
        <v>0</v>
      </c>
      <c r="L10978" s="4">
        <f>SUM(Table16[[#This Row],[Price]]*4.42)</f>
        <v>0</v>
      </c>
      <c r="M10978" s="4">
        <v>0</v>
      </c>
      <c r="N10978" s="4">
        <f>SUM(Table16[[#This Row],[ChargeID]]*0.76)</f>
        <v>0</v>
      </c>
      <c r="O10978" s="4">
        <f>SUM(Table16[[#This Row],[Price]]*0.95)</f>
        <v>0</v>
      </c>
      <c r="P10978" s="4">
        <f>SUM(Table16[[#This Row],[Price]]*0.8)</f>
        <v>0</v>
      </c>
      <c r="Q10978" s="4">
        <f>SUM(Table16[[#This Row],[Price]]*0.6)</f>
        <v>0</v>
      </c>
    </row>
    <row r="10979" spans="1:17" x14ac:dyDescent="0.25">
      <c r="A10979" t="s">
        <v>3380</v>
      </c>
      <c r="B10979">
        <v>0</v>
      </c>
      <c r="C10979" t="s">
        <v>11852</v>
      </c>
      <c r="D10979">
        <v>270</v>
      </c>
      <c r="E10979" t="s">
        <v>6260</v>
      </c>
      <c r="F10979" s="4">
        <v>0</v>
      </c>
      <c r="J10979" s="4">
        <f>MIN(Table16[[#This Row],[Medicare Outpatient Allowable Rate]:[WPPA Inc Outpatient Allowable Rate]])</f>
        <v>0</v>
      </c>
      <c r="K10979" s="4">
        <f>MAX(Table16[[#This Row],[Blue Cross Outpatient Allowable Rate]:[WPPA Inc Outpatient Allowable Rate]])</f>
        <v>0</v>
      </c>
      <c r="L10979" s="4">
        <f>SUM(Table16[[#This Row],[Price]]*4.42)</f>
        <v>0</v>
      </c>
      <c r="M10979" s="4">
        <v>0</v>
      </c>
      <c r="N10979" s="4">
        <f>SUM(Table16[[#This Row],[ChargeID]]*0.76)</f>
        <v>0</v>
      </c>
      <c r="O10979" s="4">
        <f>SUM(Table16[[#This Row],[Price]]*0.95)</f>
        <v>0</v>
      </c>
      <c r="P10979" s="4">
        <f>SUM(Table16[[#This Row],[Price]]*0.8)</f>
        <v>0</v>
      </c>
      <c r="Q10979" s="4">
        <f>SUM(Table16[[#This Row],[Price]]*0.6)</f>
        <v>0</v>
      </c>
    </row>
    <row r="10980" spans="1:17" x14ac:dyDescent="0.25">
      <c r="A10980" t="s">
        <v>8673</v>
      </c>
      <c r="B10980">
        <v>550</v>
      </c>
      <c r="C10980" t="s">
        <v>8674</v>
      </c>
      <c r="D10980">
        <v>801</v>
      </c>
      <c r="F10980" s="4">
        <v>550</v>
      </c>
      <c r="G10980">
        <v>90999</v>
      </c>
      <c r="J10980" s="4">
        <f>MIN(Table16[[#This Row],[Medicare Outpatient Allowable Rate]:[WPPA Inc Outpatient Allowable Rate]])</f>
        <v>0</v>
      </c>
      <c r="K10980" s="4">
        <f>MAX(Table16[[#This Row],[Blue Cross Outpatient Allowable Rate]:[WPPA Inc Outpatient Allowable Rate]])</f>
        <v>522.5</v>
      </c>
      <c r="L10980" s="4">
        <f>SUM(Table16[[#This Row],[Price]]*4.42)</f>
        <v>2431</v>
      </c>
      <c r="M10980" s="4">
        <v>0</v>
      </c>
      <c r="N10980" s="4">
        <f>SUM(Table16[[#This Row],[ChargeID]]*0.76)</f>
        <v>418</v>
      </c>
      <c r="O10980" s="4">
        <f>SUM(Table16[[#This Row],[Price]]*0.95)</f>
        <v>522.5</v>
      </c>
      <c r="P10980" s="4">
        <f>SUM(Table16[[#This Row],[Price]]*0.8)</f>
        <v>440</v>
      </c>
      <c r="Q10980" s="4">
        <f>SUM(Table16[[#This Row],[Price]]*0.6)</f>
        <v>330</v>
      </c>
    </row>
    <row r="10981" spans="1:17" x14ac:dyDescent="0.25">
      <c r="A10981" t="s">
        <v>3334</v>
      </c>
      <c r="B10981">
        <v>0</v>
      </c>
      <c r="C10981" t="s">
        <v>8675</v>
      </c>
      <c r="D10981">
        <v>300</v>
      </c>
      <c r="F10981" s="4">
        <v>0</v>
      </c>
      <c r="J10981" s="4">
        <f>MIN(Table16[[#This Row],[Medicare Outpatient Allowable Rate]:[WPPA Inc Outpatient Allowable Rate]])</f>
        <v>0</v>
      </c>
      <c r="K10981" s="4">
        <f>MAX(Table16[[#This Row],[Blue Cross Outpatient Allowable Rate]:[WPPA Inc Outpatient Allowable Rate]])</f>
        <v>0</v>
      </c>
      <c r="L10981" s="4">
        <f>SUM(Table16[[#This Row],[Price]]*4.42)</f>
        <v>0</v>
      </c>
      <c r="M10981" s="4">
        <v>0</v>
      </c>
      <c r="N10981" s="4">
        <f>SUM(Table16[[#This Row],[ChargeID]]*0.76)</f>
        <v>0</v>
      </c>
      <c r="O10981" s="4">
        <f>SUM(Table16[[#This Row],[Price]]*0.95)</f>
        <v>0</v>
      </c>
      <c r="P10981" s="4">
        <f>SUM(Table16[[#This Row],[Price]]*0.8)</f>
        <v>0</v>
      </c>
      <c r="Q10981" s="4">
        <f>SUM(Table16[[#This Row],[Price]]*0.6)</f>
        <v>0</v>
      </c>
    </row>
    <row r="10982" spans="1:17" x14ac:dyDescent="0.25">
      <c r="A10982" t="s">
        <v>3334</v>
      </c>
      <c r="B10982">
        <v>0</v>
      </c>
      <c r="C10982" t="s">
        <v>8676</v>
      </c>
      <c r="D10982">
        <v>300</v>
      </c>
      <c r="F10982" s="4">
        <v>0</v>
      </c>
      <c r="J10982" s="4">
        <f>MIN(Table16[[#This Row],[Medicare Outpatient Allowable Rate]:[WPPA Inc Outpatient Allowable Rate]])</f>
        <v>0</v>
      </c>
      <c r="K10982" s="4">
        <f>MAX(Table16[[#This Row],[Blue Cross Outpatient Allowable Rate]:[WPPA Inc Outpatient Allowable Rate]])</f>
        <v>0</v>
      </c>
      <c r="L10982" s="4">
        <f>SUM(Table16[[#This Row],[Price]]*4.42)</f>
        <v>0</v>
      </c>
      <c r="M10982" s="4">
        <v>0</v>
      </c>
      <c r="N10982" s="4">
        <f>SUM(Table16[[#This Row],[ChargeID]]*0.76)</f>
        <v>0</v>
      </c>
      <c r="O10982" s="4">
        <f>SUM(Table16[[#This Row],[Price]]*0.95)</f>
        <v>0</v>
      </c>
      <c r="P10982" s="4">
        <f>SUM(Table16[[#This Row],[Price]]*0.8)</f>
        <v>0</v>
      </c>
      <c r="Q10982" s="4">
        <f>SUM(Table16[[#This Row],[Price]]*0.6)</f>
        <v>0</v>
      </c>
    </row>
    <row r="10983" spans="1:17" x14ac:dyDescent="0.25">
      <c r="A10983" t="s">
        <v>3334</v>
      </c>
      <c r="B10983">
        <v>0</v>
      </c>
      <c r="C10983" t="s">
        <v>8677</v>
      </c>
      <c r="D10983">
        <v>300</v>
      </c>
      <c r="F10983" s="4">
        <v>0</v>
      </c>
      <c r="J10983" s="4">
        <f>MIN(Table16[[#This Row],[Medicare Outpatient Allowable Rate]:[WPPA Inc Outpatient Allowable Rate]])</f>
        <v>0</v>
      </c>
      <c r="K10983" s="4">
        <f>MAX(Table16[[#This Row],[Blue Cross Outpatient Allowable Rate]:[WPPA Inc Outpatient Allowable Rate]])</f>
        <v>0</v>
      </c>
      <c r="L10983" s="4">
        <f>SUM(Table16[[#This Row],[Price]]*4.42)</f>
        <v>0</v>
      </c>
      <c r="M10983" s="4">
        <v>0</v>
      </c>
      <c r="N10983" s="4">
        <f>SUM(Table16[[#This Row],[ChargeID]]*0.76)</f>
        <v>0</v>
      </c>
      <c r="O10983" s="4">
        <f>SUM(Table16[[#This Row],[Price]]*0.95)</f>
        <v>0</v>
      </c>
      <c r="P10983" s="4">
        <f>SUM(Table16[[#This Row],[Price]]*0.8)</f>
        <v>0</v>
      </c>
      <c r="Q10983" s="4">
        <f>SUM(Table16[[#This Row],[Price]]*0.6)</f>
        <v>0</v>
      </c>
    </row>
    <row r="10984" spans="1:17" x14ac:dyDescent="0.25">
      <c r="A10984" t="s">
        <v>3334</v>
      </c>
      <c r="B10984">
        <v>0</v>
      </c>
      <c r="C10984" t="s">
        <v>8678</v>
      </c>
      <c r="D10984">
        <v>300</v>
      </c>
      <c r="F10984" s="4">
        <v>0</v>
      </c>
      <c r="J10984" s="4">
        <f>MIN(Table16[[#This Row],[Medicare Outpatient Allowable Rate]:[WPPA Inc Outpatient Allowable Rate]])</f>
        <v>0</v>
      </c>
      <c r="K10984" s="4">
        <f>MAX(Table16[[#This Row],[Blue Cross Outpatient Allowable Rate]:[WPPA Inc Outpatient Allowable Rate]])</f>
        <v>0</v>
      </c>
      <c r="L10984" s="4">
        <f>SUM(Table16[[#This Row],[Price]]*4.42)</f>
        <v>0</v>
      </c>
      <c r="M10984" s="4">
        <v>0</v>
      </c>
      <c r="N10984" s="4">
        <f>SUM(Table16[[#This Row],[ChargeID]]*0.76)</f>
        <v>0</v>
      </c>
      <c r="O10984" s="4">
        <f>SUM(Table16[[#This Row],[Price]]*0.95)</f>
        <v>0</v>
      </c>
      <c r="P10984" s="4">
        <f>SUM(Table16[[#This Row],[Price]]*0.8)</f>
        <v>0</v>
      </c>
      <c r="Q10984" s="4">
        <f>SUM(Table16[[#This Row],[Price]]*0.6)</f>
        <v>0</v>
      </c>
    </row>
    <row r="10985" spans="1:17" x14ac:dyDescent="0.25">
      <c r="A10985" t="s">
        <v>3334</v>
      </c>
      <c r="B10985">
        <v>0</v>
      </c>
      <c r="C10985" t="s">
        <v>8679</v>
      </c>
      <c r="D10985">
        <v>300</v>
      </c>
      <c r="F10985" s="4">
        <v>0</v>
      </c>
      <c r="J10985" s="4">
        <f>MIN(Table16[[#This Row],[Medicare Outpatient Allowable Rate]:[WPPA Inc Outpatient Allowable Rate]])</f>
        <v>0</v>
      </c>
      <c r="K10985" s="4">
        <f>MAX(Table16[[#This Row],[Blue Cross Outpatient Allowable Rate]:[WPPA Inc Outpatient Allowable Rate]])</f>
        <v>0</v>
      </c>
      <c r="L10985" s="4">
        <f>SUM(Table16[[#This Row],[Price]]*4.42)</f>
        <v>0</v>
      </c>
      <c r="M10985" s="4">
        <v>0</v>
      </c>
      <c r="N10985" s="4">
        <f>SUM(Table16[[#This Row],[ChargeID]]*0.76)</f>
        <v>0</v>
      </c>
      <c r="O10985" s="4">
        <f>SUM(Table16[[#This Row],[Price]]*0.95)</f>
        <v>0</v>
      </c>
      <c r="P10985" s="4">
        <f>SUM(Table16[[#This Row],[Price]]*0.8)</f>
        <v>0</v>
      </c>
      <c r="Q10985" s="4">
        <f>SUM(Table16[[#This Row],[Price]]*0.6)</f>
        <v>0</v>
      </c>
    </row>
    <row r="10986" spans="1:17" x14ac:dyDescent="0.25">
      <c r="A10986" t="s">
        <v>3334</v>
      </c>
      <c r="B10986">
        <v>144</v>
      </c>
      <c r="C10986" t="s">
        <v>12291</v>
      </c>
      <c r="D10986">
        <v>300</v>
      </c>
      <c r="F10986" s="4">
        <v>144</v>
      </c>
      <c r="G10986">
        <v>80185</v>
      </c>
      <c r="J10986" s="4">
        <f>MIN(Table16[[#This Row],[Medicare Outpatient Allowable Rate]:[WPPA Inc Outpatient Allowable Rate]])</f>
        <v>53.85</v>
      </c>
      <c r="K10986" s="4">
        <f>MAX(Table16[[#This Row],[Blue Cross Outpatient Allowable Rate]:[WPPA Inc Outpatient Allowable Rate]])</f>
        <v>136.79999999999998</v>
      </c>
      <c r="L10986" s="4">
        <f>SUM(Table16[[#This Row],[Price]]*4.42)</f>
        <v>636.48</v>
      </c>
      <c r="M10986" s="4">
        <v>53.85</v>
      </c>
      <c r="N10986" s="4">
        <f>SUM(Table16[[#This Row],[ChargeID]]*0.76)</f>
        <v>109.44</v>
      </c>
      <c r="O10986" s="4">
        <f>SUM(Table16[[#This Row],[Price]]*0.95)</f>
        <v>136.79999999999998</v>
      </c>
      <c r="P10986" s="4">
        <f>SUM(Table16[[#This Row],[Price]]*0.8)</f>
        <v>115.2</v>
      </c>
      <c r="Q10986" s="4">
        <f>SUM(Table16[[#This Row],[Price]]*0.6)</f>
        <v>86.399999999999991</v>
      </c>
    </row>
    <row r="10987" spans="1:17" x14ac:dyDescent="0.25">
      <c r="A10987" t="s">
        <v>3334</v>
      </c>
      <c r="B10987">
        <v>44</v>
      </c>
      <c r="C10987" t="s">
        <v>8680</v>
      </c>
      <c r="D10987">
        <v>300</v>
      </c>
      <c r="F10987" s="4">
        <v>44</v>
      </c>
      <c r="J10987" s="4">
        <f>MIN(Table16[[#This Row],[Medicare Outpatient Allowable Rate]:[WPPA Inc Outpatient Allowable Rate]])</f>
        <v>0</v>
      </c>
      <c r="K10987" s="4">
        <f>MAX(Table16[[#This Row],[Blue Cross Outpatient Allowable Rate]:[WPPA Inc Outpatient Allowable Rate]])</f>
        <v>41.8</v>
      </c>
      <c r="L10987" s="4">
        <f>SUM(Table16[[#This Row],[Price]]*4.42)</f>
        <v>194.48</v>
      </c>
      <c r="M10987" s="4">
        <v>0</v>
      </c>
      <c r="N10987" s="4">
        <f>SUM(Table16[[#This Row],[ChargeID]]*0.76)</f>
        <v>33.44</v>
      </c>
      <c r="O10987" s="4">
        <f>SUM(Table16[[#This Row],[Price]]*0.95)</f>
        <v>41.8</v>
      </c>
      <c r="P10987" s="4">
        <f>SUM(Table16[[#This Row],[Price]]*0.8)</f>
        <v>35.200000000000003</v>
      </c>
      <c r="Q10987" s="4">
        <f>SUM(Table16[[#This Row],[Price]]*0.6)</f>
        <v>26.4</v>
      </c>
    </row>
    <row r="10988" spans="1:17" x14ac:dyDescent="0.25">
      <c r="A10988" t="s">
        <v>3334</v>
      </c>
      <c r="B10988">
        <v>21</v>
      </c>
      <c r="C10988" t="s">
        <v>8681</v>
      </c>
      <c r="D10988">
        <v>300</v>
      </c>
      <c r="F10988" s="4">
        <v>21</v>
      </c>
      <c r="G10988">
        <v>81099</v>
      </c>
      <c r="J10988" s="4">
        <f>MIN(Table16[[#This Row],[Medicare Outpatient Allowable Rate]:[WPPA Inc Outpatient Allowable Rate]])</f>
        <v>12.6</v>
      </c>
      <c r="K10988" s="4">
        <f>MAX(Table16[[#This Row],[Blue Cross Outpatient Allowable Rate]:[WPPA Inc Outpatient Allowable Rate]])</f>
        <v>19.95</v>
      </c>
      <c r="L10988" s="4">
        <f>SUM(Table16[[#This Row],[Price]]*4.42)</f>
        <v>92.82</v>
      </c>
      <c r="M10988" s="4">
        <v>15.39</v>
      </c>
      <c r="N10988" s="4">
        <f>SUM(Table16[[#This Row],[ChargeID]]*0.76)</f>
        <v>15.96</v>
      </c>
      <c r="O10988" s="4">
        <f>SUM(Table16[[#This Row],[Price]]*0.95)</f>
        <v>19.95</v>
      </c>
      <c r="P10988" s="4">
        <f>SUM(Table16[[#This Row],[Price]]*0.8)</f>
        <v>16.8</v>
      </c>
      <c r="Q10988" s="4">
        <f>SUM(Table16[[#This Row],[Price]]*0.6)</f>
        <v>12.6</v>
      </c>
    </row>
    <row r="10989" spans="1:17" x14ac:dyDescent="0.25">
      <c r="A10989" t="s">
        <v>3334</v>
      </c>
      <c r="B10989">
        <v>44</v>
      </c>
      <c r="C10989" t="s">
        <v>12292</v>
      </c>
      <c r="D10989">
        <v>300</v>
      </c>
      <c r="F10989" s="4">
        <v>44</v>
      </c>
      <c r="J10989" s="4">
        <f>MIN(Table16[[#This Row],[Medicare Outpatient Allowable Rate]:[WPPA Inc Outpatient Allowable Rate]])</f>
        <v>0</v>
      </c>
      <c r="K10989" s="4">
        <f>MAX(Table16[[#This Row],[Blue Cross Outpatient Allowable Rate]:[WPPA Inc Outpatient Allowable Rate]])</f>
        <v>41.8</v>
      </c>
      <c r="L10989" s="4">
        <f>SUM(Table16[[#This Row],[Price]]*4.42)</f>
        <v>194.48</v>
      </c>
      <c r="M10989" s="4">
        <v>0</v>
      </c>
      <c r="N10989" s="4">
        <f>SUM(Table16[[#This Row],[ChargeID]]*0.76)</f>
        <v>33.44</v>
      </c>
      <c r="O10989" s="4">
        <f>SUM(Table16[[#This Row],[Price]]*0.95)</f>
        <v>41.8</v>
      </c>
      <c r="P10989" s="4">
        <f>SUM(Table16[[#This Row],[Price]]*0.8)</f>
        <v>35.200000000000003</v>
      </c>
      <c r="Q10989" s="4">
        <f>SUM(Table16[[#This Row],[Price]]*0.6)</f>
        <v>26.4</v>
      </c>
    </row>
    <row r="10990" spans="1:17" x14ac:dyDescent="0.25">
      <c r="A10990" t="s">
        <v>3334</v>
      </c>
      <c r="B10990">
        <v>145</v>
      </c>
      <c r="C10990" t="s">
        <v>12293</v>
      </c>
      <c r="D10990">
        <v>300</v>
      </c>
      <c r="F10990" s="4">
        <v>145</v>
      </c>
      <c r="J10990" s="4">
        <f>MIN(Table16[[#This Row],[Medicare Outpatient Allowable Rate]:[WPPA Inc Outpatient Allowable Rate]])</f>
        <v>0</v>
      </c>
      <c r="K10990" s="4">
        <f>MAX(Table16[[#This Row],[Blue Cross Outpatient Allowable Rate]:[WPPA Inc Outpatient Allowable Rate]])</f>
        <v>137.75</v>
      </c>
      <c r="L10990" s="4">
        <f>SUM(Table16[[#This Row],[Price]]*4.42)</f>
        <v>640.9</v>
      </c>
      <c r="M10990" s="4">
        <v>0</v>
      </c>
      <c r="N10990" s="4">
        <f>SUM(Table16[[#This Row],[ChargeID]]*0.76)</f>
        <v>110.2</v>
      </c>
      <c r="O10990" s="4">
        <f>SUM(Table16[[#This Row],[Price]]*0.95)</f>
        <v>137.75</v>
      </c>
      <c r="P10990" s="4">
        <f>SUM(Table16[[#This Row],[Price]]*0.8)</f>
        <v>116</v>
      </c>
      <c r="Q10990" s="4">
        <f>SUM(Table16[[#This Row],[Price]]*0.6)</f>
        <v>87</v>
      </c>
    </row>
    <row r="10991" spans="1:17" x14ac:dyDescent="0.25">
      <c r="A10991" t="s">
        <v>3334</v>
      </c>
      <c r="B10991">
        <v>150</v>
      </c>
      <c r="C10991" t="s">
        <v>12294</v>
      </c>
      <c r="D10991">
        <v>300</v>
      </c>
      <c r="F10991" s="4">
        <v>150</v>
      </c>
      <c r="G10991">
        <v>80186</v>
      </c>
      <c r="J10991" s="4">
        <f>MIN(Table16[[#This Row],[Medicare Outpatient Allowable Rate]:[WPPA Inc Outpatient Allowable Rate]])</f>
        <v>54.09</v>
      </c>
      <c r="K10991" s="4">
        <f>MAX(Table16[[#This Row],[Blue Cross Outpatient Allowable Rate]:[WPPA Inc Outpatient Allowable Rate]])</f>
        <v>142.5</v>
      </c>
      <c r="L10991" s="4">
        <f>SUM(Table16[[#This Row],[Price]]*4.42)</f>
        <v>663</v>
      </c>
      <c r="M10991" s="4">
        <v>54.09</v>
      </c>
      <c r="N10991" s="4">
        <f>SUM(Table16[[#This Row],[ChargeID]]*0.76)</f>
        <v>114</v>
      </c>
      <c r="O10991" s="4">
        <f>SUM(Table16[[#This Row],[Price]]*0.95)</f>
        <v>142.5</v>
      </c>
      <c r="P10991" s="4">
        <f>SUM(Table16[[#This Row],[Price]]*0.8)</f>
        <v>120</v>
      </c>
      <c r="Q10991" s="4">
        <f>SUM(Table16[[#This Row],[Price]]*0.6)</f>
        <v>90</v>
      </c>
    </row>
    <row r="10992" spans="1:17" x14ac:dyDescent="0.25">
      <c r="A10992" t="s">
        <v>3334</v>
      </c>
      <c r="B10992">
        <v>0</v>
      </c>
      <c r="C10992" t="s">
        <v>8682</v>
      </c>
      <c r="D10992">
        <v>300</v>
      </c>
      <c r="F10992" s="4">
        <v>0</v>
      </c>
      <c r="J10992" s="4">
        <f>MIN(Table16[[#This Row],[Medicare Outpatient Allowable Rate]:[WPPA Inc Outpatient Allowable Rate]])</f>
        <v>0</v>
      </c>
      <c r="K10992" s="4">
        <f>MAX(Table16[[#This Row],[Blue Cross Outpatient Allowable Rate]:[WPPA Inc Outpatient Allowable Rate]])</f>
        <v>0</v>
      </c>
      <c r="L10992" s="4">
        <f>SUM(Table16[[#This Row],[Price]]*4.42)</f>
        <v>0</v>
      </c>
      <c r="M10992" s="4">
        <v>0</v>
      </c>
      <c r="N10992" s="4">
        <f>SUM(Table16[[#This Row],[ChargeID]]*0.76)</f>
        <v>0</v>
      </c>
      <c r="O10992" s="4">
        <f>SUM(Table16[[#This Row],[Price]]*0.95)</f>
        <v>0</v>
      </c>
      <c r="P10992" s="4">
        <f>SUM(Table16[[#This Row],[Price]]*0.8)</f>
        <v>0</v>
      </c>
      <c r="Q10992" s="4">
        <f>SUM(Table16[[#This Row],[Price]]*0.6)</f>
        <v>0</v>
      </c>
    </row>
    <row r="10993" spans="1:17" x14ac:dyDescent="0.25">
      <c r="A10993" t="s">
        <v>3334</v>
      </c>
      <c r="B10993">
        <v>0</v>
      </c>
      <c r="C10993" t="s">
        <v>12295</v>
      </c>
      <c r="D10993">
        <v>300</v>
      </c>
      <c r="F10993" s="4">
        <v>0</v>
      </c>
      <c r="J10993" s="4">
        <f>MIN(Table16[[#This Row],[Medicare Outpatient Allowable Rate]:[WPPA Inc Outpatient Allowable Rate]])</f>
        <v>0</v>
      </c>
      <c r="K10993" s="4">
        <f>MAX(Table16[[#This Row],[Blue Cross Outpatient Allowable Rate]:[WPPA Inc Outpatient Allowable Rate]])</f>
        <v>0</v>
      </c>
      <c r="L10993" s="4">
        <f>SUM(Table16[[#This Row],[Price]]*4.42)</f>
        <v>0</v>
      </c>
      <c r="M10993" s="4">
        <v>0</v>
      </c>
      <c r="N10993" s="4">
        <f>SUM(Table16[[#This Row],[ChargeID]]*0.76)</f>
        <v>0</v>
      </c>
      <c r="O10993" s="4">
        <f>SUM(Table16[[#This Row],[Price]]*0.95)</f>
        <v>0</v>
      </c>
      <c r="P10993" s="4">
        <f>SUM(Table16[[#This Row],[Price]]*0.8)</f>
        <v>0</v>
      </c>
      <c r="Q10993" s="4">
        <f>SUM(Table16[[#This Row],[Price]]*0.6)</f>
        <v>0</v>
      </c>
    </row>
    <row r="10994" spans="1:17" x14ac:dyDescent="0.25">
      <c r="A10994" t="s">
        <v>3334</v>
      </c>
      <c r="B10994">
        <v>60</v>
      </c>
      <c r="C10994" t="s">
        <v>12296</v>
      </c>
      <c r="D10994">
        <v>300</v>
      </c>
      <c r="F10994" s="4">
        <v>60</v>
      </c>
      <c r="J10994" s="4">
        <f>MIN(Table16[[#This Row],[Medicare Outpatient Allowable Rate]:[WPPA Inc Outpatient Allowable Rate]])</f>
        <v>0</v>
      </c>
      <c r="K10994" s="4">
        <f>MAX(Table16[[#This Row],[Blue Cross Outpatient Allowable Rate]:[WPPA Inc Outpatient Allowable Rate]])</f>
        <v>57</v>
      </c>
      <c r="L10994" s="4">
        <f>SUM(Table16[[#This Row],[Price]]*4.42)</f>
        <v>265.2</v>
      </c>
      <c r="M10994" s="4">
        <v>0</v>
      </c>
      <c r="N10994" s="4">
        <f>SUM(Table16[[#This Row],[ChargeID]]*0.76)</f>
        <v>45.6</v>
      </c>
      <c r="O10994" s="4">
        <f>SUM(Table16[[#This Row],[Price]]*0.95)</f>
        <v>57</v>
      </c>
      <c r="P10994" s="4">
        <f>SUM(Table16[[#This Row],[Price]]*0.8)</f>
        <v>48</v>
      </c>
      <c r="Q10994" s="4">
        <f>SUM(Table16[[#This Row],[Price]]*0.6)</f>
        <v>36</v>
      </c>
    </row>
    <row r="10995" spans="1:17" x14ac:dyDescent="0.25">
      <c r="A10995" t="s">
        <v>3334</v>
      </c>
      <c r="B10995">
        <v>25</v>
      </c>
      <c r="C10995" t="s">
        <v>8683</v>
      </c>
      <c r="D10995">
        <v>300</v>
      </c>
      <c r="F10995" s="4">
        <v>25</v>
      </c>
      <c r="G10995">
        <v>82948</v>
      </c>
      <c r="J10995" s="4">
        <f>MIN(Table16[[#This Row],[Medicare Outpatient Allowable Rate]:[WPPA Inc Outpatient Allowable Rate]])</f>
        <v>8.33</v>
      </c>
      <c r="K10995" s="4">
        <f>MAX(Table16[[#This Row],[Blue Cross Outpatient Allowable Rate]:[WPPA Inc Outpatient Allowable Rate]])</f>
        <v>23.75</v>
      </c>
      <c r="L10995" s="4">
        <f>SUM(Table16[[#This Row],[Price]]*4.42)</f>
        <v>110.5</v>
      </c>
      <c r="M10995" s="4">
        <v>8.33</v>
      </c>
      <c r="N10995" s="4">
        <f>SUM(Table16[[#This Row],[ChargeID]]*0.76)</f>
        <v>19</v>
      </c>
      <c r="O10995" s="4">
        <f>SUM(Table16[[#This Row],[Price]]*0.95)</f>
        <v>23.75</v>
      </c>
      <c r="P10995" s="4">
        <f>SUM(Table16[[#This Row],[Price]]*0.8)</f>
        <v>20</v>
      </c>
      <c r="Q10995" s="4">
        <f>SUM(Table16[[#This Row],[Price]]*0.6)</f>
        <v>15</v>
      </c>
    </row>
    <row r="10996" spans="1:17" x14ac:dyDescent="0.25">
      <c r="A10996" t="s">
        <v>3334</v>
      </c>
      <c r="B10996">
        <v>114</v>
      </c>
      <c r="C10996" t="s">
        <v>12297</v>
      </c>
      <c r="D10996">
        <v>300</v>
      </c>
      <c r="F10996" s="4">
        <v>114</v>
      </c>
      <c r="G10996">
        <v>84165</v>
      </c>
      <c r="J10996" s="4">
        <f>MIN(Table16[[#This Row],[Medicare Outpatient Allowable Rate]:[WPPA Inc Outpatient Allowable Rate]])</f>
        <v>39.89</v>
      </c>
      <c r="K10996" s="4">
        <f>MAX(Table16[[#This Row],[Blue Cross Outpatient Allowable Rate]:[WPPA Inc Outpatient Allowable Rate]])</f>
        <v>108.3</v>
      </c>
      <c r="L10996" s="4">
        <f>SUM(Table16[[#This Row],[Price]]*4.42)</f>
        <v>503.88</v>
      </c>
      <c r="M10996" s="4">
        <v>39.89</v>
      </c>
      <c r="N10996" s="4">
        <f>SUM(Table16[[#This Row],[ChargeID]]*0.76)</f>
        <v>86.64</v>
      </c>
      <c r="O10996" s="4">
        <f>SUM(Table16[[#This Row],[Price]]*0.95)</f>
        <v>108.3</v>
      </c>
      <c r="P10996" s="4">
        <f>SUM(Table16[[#This Row],[Price]]*0.8)</f>
        <v>91.2</v>
      </c>
      <c r="Q10996" s="4">
        <f>SUM(Table16[[#This Row],[Price]]*0.6)</f>
        <v>68.399999999999991</v>
      </c>
    </row>
    <row r="10997" spans="1:17" x14ac:dyDescent="0.25">
      <c r="A10997" t="s">
        <v>3334</v>
      </c>
      <c r="B10997">
        <v>0</v>
      </c>
      <c r="C10997" t="s">
        <v>12298</v>
      </c>
      <c r="D10997">
        <v>300</v>
      </c>
      <c r="F10997" s="4">
        <v>0</v>
      </c>
      <c r="J10997" s="4">
        <f>MIN(Table16[[#This Row],[Medicare Outpatient Allowable Rate]:[WPPA Inc Outpatient Allowable Rate]])</f>
        <v>0</v>
      </c>
      <c r="K10997" s="4">
        <f>MAX(Table16[[#This Row],[Blue Cross Outpatient Allowable Rate]:[WPPA Inc Outpatient Allowable Rate]])</f>
        <v>0</v>
      </c>
      <c r="L10997" s="4">
        <f>SUM(Table16[[#This Row],[Price]]*4.42)</f>
        <v>0</v>
      </c>
      <c r="M10997" s="4">
        <v>0</v>
      </c>
      <c r="N10997" s="4">
        <f>SUM(Table16[[#This Row],[ChargeID]]*0.76)</f>
        <v>0</v>
      </c>
      <c r="O10997" s="4">
        <f>SUM(Table16[[#This Row],[Price]]*0.95)</f>
        <v>0</v>
      </c>
      <c r="P10997" s="4">
        <f>SUM(Table16[[#This Row],[Price]]*0.8)</f>
        <v>0</v>
      </c>
      <c r="Q10997" s="4">
        <f>SUM(Table16[[#This Row],[Price]]*0.6)</f>
        <v>0</v>
      </c>
    </row>
    <row r="10998" spans="1:17" x14ac:dyDescent="0.25">
      <c r="A10998" t="s">
        <v>3334</v>
      </c>
      <c r="B10998">
        <v>0</v>
      </c>
      <c r="C10998" t="s">
        <v>12299</v>
      </c>
      <c r="D10998">
        <v>300</v>
      </c>
      <c r="F10998" s="4">
        <v>0</v>
      </c>
      <c r="J10998" s="4">
        <f>MIN(Table16[[#This Row],[Medicare Outpatient Allowable Rate]:[WPPA Inc Outpatient Allowable Rate]])</f>
        <v>0</v>
      </c>
      <c r="K10998" s="4">
        <f>MAX(Table16[[#This Row],[Blue Cross Outpatient Allowable Rate]:[WPPA Inc Outpatient Allowable Rate]])</f>
        <v>0</v>
      </c>
      <c r="L10998" s="4">
        <f>SUM(Table16[[#This Row],[Price]]*4.42)</f>
        <v>0</v>
      </c>
      <c r="M10998" s="4">
        <v>0</v>
      </c>
      <c r="N10998" s="4">
        <f>SUM(Table16[[#This Row],[ChargeID]]*0.76)</f>
        <v>0</v>
      </c>
      <c r="O10998" s="4">
        <f>SUM(Table16[[#This Row],[Price]]*0.95)</f>
        <v>0</v>
      </c>
      <c r="P10998" s="4">
        <f>SUM(Table16[[#This Row],[Price]]*0.8)</f>
        <v>0</v>
      </c>
      <c r="Q10998" s="4">
        <f>SUM(Table16[[#This Row],[Price]]*0.6)</f>
        <v>0</v>
      </c>
    </row>
    <row r="10999" spans="1:17" x14ac:dyDescent="0.25">
      <c r="A10999" t="s">
        <v>3334</v>
      </c>
      <c r="B10999">
        <v>70</v>
      </c>
      <c r="C10999" t="s">
        <v>8684</v>
      </c>
      <c r="D10999">
        <v>300</v>
      </c>
      <c r="F10999" s="4">
        <v>70</v>
      </c>
      <c r="G10999">
        <v>82150</v>
      </c>
      <c r="J10999" s="4">
        <f>MIN(Table16[[#This Row],[Medicare Outpatient Allowable Rate]:[WPPA Inc Outpatient Allowable Rate]])</f>
        <v>24.8</v>
      </c>
      <c r="K10999" s="4">
        <f>MAX(Table16[[#This Row],[Blue Cross Outpatient Allowable Rate]:[WPPA Inc Outpatient Allowable Rate]])</f>
        <v>66.5</v>
      </c>
      <c r="L10999" s="4">
        <f>SUM(Table16[[#This Row],[Price]]*4.42)</f>
        <v>309.39999999999998</v>
      </c>
      <c r="M10999" s="4">
        <v>24.8</v>
      </c>
      <c r="N10999" s="4">
        <f>SUM(Table16[[#This Row],[ChargeID]]*0.76)</f>
        <v>53.2</v>
      </c>
      <c r="O10999" s="4">
        <f>SUM(Table16[[#This Row],[Price]]*0.95)</f>
        <v>66.5</v>
      </c>
      <c r="P10999" s="4">
        <f>SUM(Table16[[#This Row],[Price]]*0.8)</f>
        <v>56</v>
      </c>
      <c r="Q10999" s="4">
        <f>SUM(Table16[[#This Row],[Price]]*0.6)</f>
        <v>42</v>
      </c>
    </row>
    <row r="11000" spans="1:17" x14ac:dyDescent="0.25">
      <c r="A11000" t="s">
        <v>3334</v>
      </c>
      <c r="B11000">
        <v>0</v>
      </c>
      <c r="C11000" t="s">
        <v>8685</v>
      </c>
      <c r="D11000">
        <v>300</v>
      </c>
      <c r="F11000" s="4">
        <v>0</v>
      </c>
      <c r="J11000" s="4">
        <f>MIN(Table16[[#This Row],[Medicare Outpatient Allowable Rate]:[WPPA Inc Outpatient Allowable Rate]])</f>
        <v>0</v>
      </c>
      <c r="K11000" s="4">
        <f>MAX(Table16[[#This Row],[Blue Cross Outpatient Allowable Rate]:[WPPA Inc Outpatient Allowable Rate]])</f>
        <v>0</v>
      </c>
      <c r="L11000" s="4">
        <f>SUM(Table16[[#This Row],[Price]]*4.42)</f>
        <v>0</v>
      </c>
      <c r="M11000" s="4">
        <v>0</v>
      </c>
      <c r="N11000" s="4">
        <f>SUM(Table16[[#This Row],[ChargeID]]*0.76)</f>
        <v>0</v>
      </c>
      <c r="O11000" s="4">
        <f>SUM(Table16[[#This Row],[Price]]*0.95)</f>
        <v>0</v>
      </c>
      <c r="P11000" s="4">
        <f>SUM(Table16[[#This Row],[Price]]*0.8)</f>
        <v>0</v>
      </c>
      <c r="Q11000" s="4">
        <f>SUM(Table16[[#This Row],[Price]]*0.6)</f>
        <v>0</v>
      </c>
    </row>
    <row r="11001" spans="1:17" x14ac:dyDescent="0.25">
      <c r="A11001" t="s">
        <v>3334</v>
      </c>
      <c r="B11001">
        <v>114</v>
      </c>
      <c r="C11001" t="s">
        <v>8686</v>
      </c>
      <c r="D11001">
        <v>300</v>
      </c>
      <c r="F11001" s="4">
        <v>114</v>
      </c>
      <c r="G11001">
        <v>84166</v>
      </c>
      <c r="J11001" s="4">
        <f>MIN(Table16[[#This Row],[Medicare Outpatient Allowable Rate]:[WPPA Inc Outpatient Allowable Rate]])</f>
        <v>38.14</v>
      </c>
      <c r="K11001" s="4">
        <f>MAX(Table16[[#This Row],[Blue Cross Outpatient Allowable Rate]:[WPPA Inc Outpatient Allowable Rate]])</f>
        <v>108.3</v>
      </c>
      <c r="L11001" s="4">
        <f>SUM(Table16[[#This Row],[Price]]*4.42)</f>
        <v>503.88</v>
      </c>
      <c r="M11001" s="4">
        <v>38.14</v>
      </c>
      <c r="N11001" s="4">
        <f>SUM(Table16[[#This Row],[ChargeID]]*0.76)</f>
        <v>86.64</v>
      </c>
      <c r="O11001" s="4">
        <f>SUM(Table16[[#This Row],[Price]]*0.95)</f>
        <v>108.3</v>
      </c>
      <c r="P11001" s="4">
        <f>SUM(Table16[[#This Row],[Price]]*0.8)</f>
        <v>91.2</v>
      </c>
      <c r="Q11001" s="4">
        <f>SUM(Table16[[#This Row],[Price]]*0.6)</f>
        <v>68.399999999999991</v>
      </c>
    </row>
    <row r="11002" spans="1:17" x14ac:dyDescent="0.25">
      <c r="A11002" t="s">
        <v>3334</v>
      </c>
      <c r="B11002">
        <v>0</v>
      </c>
      <c r="C11002" t="s">
        <v>8687</v>
      </c>
      <c r="D11002">
        <v>300</v>
      </c>
      <c r="F11002" s="4">
        <v>0</v>
      </c>
      <c r="J11002" s="4">
        <f>MIN(Table16[[#This Row],[Medicare Outpatient Allowable Rate]:[WPPA Inc Outpatient Allowable Rate]])</f>
        <v>0</v>
      </c>
      <c r="K11002" s="4">
        <f>MAX(Table16[[#This Row],[Blue Cross Outpatient Allowable Rate]:[WPPA Inc Outpatient Allowable Rate]])</f>
        <v>0</v>
      </c>
      <c r="L11002" s="4">
        <f>SUM(Table16[[#This Row],[Price]]*4.42)</f>
        <v>0</v>
      </c>
      <c r="M11002" s="4">
        <v>0</v>
      </c>
      <c r="N11002" s="4">
        <f>SUM(Table16[[#This Row],[ChargeID]]*0.76)</f>
        <v>0</v>
      </c>
      <c r="O11002" s="4">
        <f>SUM(Table16[[#This Row],[Price]]*0.95)</f>
        <v>0</v>
      </c>
      <c r="P11002" s="4">
        <f>SUM(Table16[[#This Row],[Price]]*0.8)</f>
        <v>0</v>
      </c>
      <c r="Q11002" s="4">
        <f>SUM(Table16[[#This Row],[Price]]*0.6)</f>
        <v>0</v>
      </c>
    </row>
    <row r="11003" spans="1:17" x14ac:dyDescent="0.25">
      <c r="A11003" t="s">
        <v>3334</v>
      </c>
      <c r="B11003">
        <v>0</v>
      </c>
      <c r="C11003" t="s">
        <v>8688</v>
      </c>
      <c r="D11003">
        <v>300</v>
      </c>
      <c r="F11003" s="4">
        <v>0</v>
      </c>
      <c r="J11003" s="4">
        <f>MIN(Table16[[#This Row],[Medicare Outpatient Allowable Rate]:[WPPA Inc Outpatient Allowable Rate]])</f>
        <v>0</v>
      </c>
      <c r="K11003" s="4">
        <f>MAX(Table16[[#This Row],[Blue Cross Outpatient Allowable Rate]:[WPPA Inc Outpatient Allowable Rate]])</f>
        <v>0</v>
      </c>
      <c r="L11003" s="4">
        <f>SUM(Table16[[#This Row],[Price]]*4.42)</f>
        <v>0</v>
      </c>
      <c r="M11003" s="4">
        <v>0</v>
      </c>
      <c r="N11003" s="4">
        <f>SUM(Table16[[#This Row],[ChargeID]]*0.76)</f>
        <v>0</v>
      </c>
      <c r="O11003" s="4">
        <f>SUM(Table16[[#This Row],[Price]]*0.95)</f>
        <v>0</v>
      </c>
      <c r="P11003" s="4">
        <f>SUM(Table16[[#This Row],[Price]]*0.8)</f>
        <v>0</v>
      </c>
      <c r="Q11003" s="4">
        <f>SUM(Table16[[#This Row],[Price]]*0.6)</f>
        <v>0</v>
      </c>
    </row>
    <row r="11004" spans="1:17" x14ac:dyDescent="0.25">
      <c r="A11004" t="s">
        <v>3334</v>
      </c>
      <c r="B11004">
        <v>0</v>
      </c>
      <c r="C11004" t="s">
        <v>8689</v>
      </c>
      <c r="D11004">
        <v>300</v>
      </c>
      <c r="F11004" s="4">
        <v>0</v>
      </c>
      <c r="J11004" s="4">
        <f>MIN(Table16[[#This Row],[Medicare Outpatient Allowable Rate]:[WPPA Inc Outpatient Allowable Rate]])</f>
        <v>0</v>
      </c>
      <c r="K11004" s="4">
        <f>MAX(Table16[[#This Row],[Blue Cross Outpatient Allowable Rate]:[WPPA Inc Outpatient Allowable Rate]])</f>
        <v>0</v>
      </c>
      <c r="L11004" s="4">
        <f>SUM(Table16[[#This Row],[Price]]*4.42)</f>
        <v>0</v>
      </c>
      <c r="M11004" s="4">
        <v>0</v>
      </c>
      <c r="N11004" s="4">
        <f>SUM(Table16[[#This Row],[ChargeID]]*0.76)</f>
        <v>0</v>
      </c>
      <c r="O11004" s="4">
        <f>SUM(Table16[[#This Row],[Price]]*0.95)</f>
        <v>0</v>
      </c>
      <c r="P11004" s="4">
        <f>SUM(Table16[[#This Row],[Price]]*0.8)</f>
        <v>0</v>
      </c>
      <c r="Q11004" s="4">
        <f>SUM(Table16[[#This Row],[Price]]*0.6)</f>
        <v>0</v>
      </c>
    </row>
    <row r="11005" spans="1:17" x14ac:dyDescent="0.25">
      <c r="A11005" t="s">
        <v>3334</v>
      </c>
      <c r="B11005">
        <v>0</v>
      </c>
      <c r="C11005" t="s">
        <v>8690</v>
      </c>
      <c r="D11005">
        <v>300</v>
      </c>
      <c r="F11005" s="4">
        <v>0</v>
      </c>
      <c r="J11005" s="4">
        <f>MIN(Table16[[#This Row],[Medicare Outpatient Allowable Rate]:[WPPA Inc Outpatient Allowable Rate]])</f>
        <v>0</v>
      </c>
      <c r="K11005" s="4">
        <f>MAX(Table16[[#This Row],[Blue Cross Outpatient Allowable Rate]:[WPPA Inc Outpatient Allowable Rate]])</f>
        <v>0</v>
      </c>
      <c r="L11005" s="4">
        <f>SUM(Table16[[#This Row],[Price]]*4.42)</f>
        <v>0</v>
      </c>
      <c r="M11005" s="4">
        <v>0</v>
      </c>
      <c r="N11005" s="4">
        <f>SUM(Table16[[#This Row],[ChargeID]]*0.76)</f>
        <v>0</v>
      </c>
      <c r="O11005" s="4">
        <f>SUM(Table16[[#This Row],[Price]]*0.95)</f>
        <v>0</v>
      </c>
      <c r="P11005" s="4">
        <f>SUM(Table16[[#This Row],[Price]]*0.8)</f>
        <v>0</v>
      </c>
      <c r="Q11005" s="4">
        <f>SUM(Table16[[#This Row],[Price]]*0.6)</f>
        <v>0</v>
      </c>
    </row>
    <row r="11006" spans="1:17" x14ac:dyDescent="0.25">
      <c r="A11006" t="s">
        <v>3334</v>
      </c>
      <c r="B11006">
        <v>114</v>
      </c>
      <c r="C11006" t="s">
        <v>12300</v>
      </c>
      <c r="D11006">
        <v>300</v>
      </c>
      <c r="F11006" s="4">
        <v>114</v>
      </c>
      <c r="G11006">
        <v>84165</v>
      </c>
      <c r="J11006" s="4">
        <f>MIN(Table16[[#This Row],[Medicare Outpatient Allowable Rate]:[WPPA Inc Outpatient Allowable Rate]])</f>
        <v>39.89</v>
      </c>
      <c r="K11006" s="4">
        <f>MAX(Table16[[#This Row],[Blue Cross Outpatient Allowable Rate]:[WPPA Inc Outpatient Allowable Rate]])</f>
        <v>108.3</v>
      </c>
      <c r="L11006" s="4">
        <f>SUM(Table16[[#This Row],[Price]]*4.42)</f>
        <v>503.88</v>
      </c>
      <c r="M11006" s="4">
        <v>39.89</v>
      </c>
      <c r="N11006" s="4">
        <f>SUM(Table16[[#This Row],[ChargeID]]*0.76)</f>
        <v>86.64</v>
      </c>
      <c r="O11006" s="4">
        <f>SUM(Table16[[#This Row],[Price]]*0.95)</f>
        <v>108.3</v>
      </c>
      <c r="P11006" s="4">
        <f>SUM(Table16[[#This Row],[Price]]*0.8)</f>
        <v>91.2</v>
      </c>
      <c r="Q11006" s="4">
        <f>SUM(Table16[[#This Row],[Price]]*0.6)</f>
        <v>68.399999999999991</v>
      </c>
    </row>
    <row r="11007" spans="1:17" x14ac:dyDescent="0.25">
      <c r="A11007" t="s">
        <v>3334</v>
      </c>
      <c r="B11007">
        <v>0</v>
      </c>
      <c r="C11007" t="s">
        <v>8691</v>
      </c>
      <c r="D11007">
        <v>300</v>
      </c>
      <c r="F11007" s="4">
        <v>0</v>
      </c>
      <c r="J11007" s="4">
        <f>MIN(Table16[[#This Row],[Medicare Outpatient Allowable Rate]:[WPPA Inc Outpatient Allowable Rate]])</f>
        <v>0</v>
      </c>
      <c r="K11007" s="4">
        <f>MAX(Table16[[#This Row],[Blue Cross Outpatient Allowable Rate]:[WPPA Inc Outpatient Allowable Rate]])</f>
        <v>0</v>
      </c>
      <c r="L11007" s="4">
        <f>SUM(Table16[[#This Row],[Price]]*4.42)</f>
        <v>0</v>
      </c>
      <c r="M11007" s="4">
        <v>0</v>
      </c>
      <c r="N11007" s="4">
        <f>SUM(Table16[[#This Row],[ChargeID]]*0.76)</f>
        <v>0</v>
      </c>
      <c r="O11007" s="4">
        <f>SUM(Table16[[#This Row],[Price]]*0.95)</f>
        <v>0</v>
      </c>
      <c r="P11007" s="4">
        <f>SUM(Table16[[#This Row],[Price]]*0.8)</f>
        <v>0</v>
      </c>
      <c r="Q11007" s="4">
        <f>SUM(Table16[[#This Row],[Price]]*0.6)</f>
        <v>0</v>
      </c>
    </row>
    <row r="11008" spans="1:17" x14ac:dyDescent="0.25">
      <c r="A11008" t="s">
        <v>3334</v>
      </c>
      <c r="B11008">
        <v>39</v>
      </c>
      <c r="C11008" t="s">
        <v>8692</v>
      </c>
      <c r="D11008">
        <v>300</v>
      </c>
      <c r="F11008" s="4">
        <v>39</v>
      </c>
      <c r="G11008">
        <v>85027</v>
      </c>
      <c r="J11008" s="4">
        <f>MIN(Table16[[#This Row],[Medicare Outpatient Allowable Rate]:[WPPA Inc Outpatient Allowable Rate]])</f>
        <v>13.76</v>
      </c>
      <c r="K11008" s="4">
        <f>MAX(Table16[[#This Row],[Blue Cross Outpatient Allowable Rate]:[WPPA Inc Outpatient Allowable Rate]])</f>
        <v>37.049999999999997</v>
      </c>
      <c r="L11008" s="4">
        <f>SUM(Table16[[#This Row],[Price]]*4.42)</f>
        <v>172.38</v>
      </c>
      <c r="M11008" s="4">
        <v>13.76</v>
      </c>
      <c r="N11008" s="4">
        <f>SUM(Table16[[#This Row],[ChargeID]]*0.76)</f>
        <v>29.64</v>
      </c>
      <c r="O11008" s="4">
        <f>SUM(Table16[[#This Row],[Price]]*0.95)</f>
        <v>37.049999999999997</v>
      </c>
      <c r="P11008" s="4">
        <f>SUM(Table16[[#This Row],[Price]]*0.8)</f>
        <v>31.200000000000003</v>
      </c>
      <c r="Q11008" s="4">
        <f>SUM(Table16[[#This Row],[Price]]*0.6)</f>
        <v>23.4</v>
      </c>
    </row>
    <row r="11009" spans="1:17" x14ac:dyDescent="0.25">
      <c r="A11009" t="s">
        <v>3334</v>
      </c>
      <c r="B11009">
        <v>0</v>
      </c>
      <c r="C11009" t="s">
        <v>8693</v>
      </c>
      <c r="D11009">
        <v>300</v>
      </c>
      <c r="F11009" s="4">
        <v>0</v>
      </c>
      <c r="J11009" s="4">
        <f>MIN(Table16[[#This Row],[Medicare Outpatient Allowable Rate]:[WPPA Inc Outpatient Allowable Rate]])</f>
        <v>0</v>
      </c>
      <c r="K11009" s="4">
        <f>MAX(Table16[[#This Row],[Blue Cross Outpatient Allowable Rate]:[WPPA Inc Outpatient Allowable Rate]])</f>
        <v>0</v>
      </c>
      <c r="L11009" s="4">
        <f>SUM(Table16[[#This Row],[Price]]*4.42)</f>
        <v>0</v>
      </c>
      <c r="M11009" s="4">
        <v>0</v>
      </c>
      <c r="N11009" s="4">
        <f>SUM(Table16[[#This Row],[ChargeID]]*0.76)</f>
        <v>0</v>
      </c>
      <c r="O11009" s="4">
        <f>SUM(Table16[[#This Row],[Price]]*0.95)</f>
        <v>0</v>
      </c>
      <c r="P11009" s="4">
        <f>SUM(Table16[[#This Row],[Price]]*0.8)</f>
        <v>0</v>
      </c>
      <c r="Q11009" s="4">
        <f>SUM(Table16[[#This Row],[Price]]*0.6)</f>
        <v>0</v>
      </c>
    </row>
    <row r="11010" spans="1:17" x14ac:dyDescent="0.25">
      <c r="A11010" t="s">
        <v>3334</v>
      </c>
      <c r="B11010">
        <v>0</v>
      </c>
      <c r="C11010" t="s">
        <v>8694</v>
      </c>
      <c r="D11010">
        <v>300</v>
      </c>
      <c r="F11010" s="4">
        <v>0</v>
      </c>
      <c r="J11010" s="4">
        <f>MIN(Table16[[#This Row],[Medicare Outpatient Allowable Rate]:[WPPA Inc Outpatient Allowable Rate]])</f>
        <v>0</v>
      </c>
      <c r="K11010" s="4">
        <f>MAX(Table16[[#This Row],[Blue Cross Outpatient Allowable Rate]:[WPPA Inc Outpatient Allowable Rate]])</f>
        <v>0</v>
      </c>
      <c r="L11010" s="4">
        <f>SUM(Table16[[#This Row],[Price]]*4.42)</f>
        <v>0</v>
      </c>
      <c r="M11010" s="4">
        <v>0</v>
      </c>
      <c r="N11010" s="4">
        <f>SUM(Table16[[#This Row],[ChargeID]]*0.76)</f>
        <v>0</v>
      </c>
      <c r="O11010" s="4">
        <f>SUM(Table16[[#This Row],[Price]]*0.95)</f>
        <v>0</v>
      </c>
      <c r="P11010" s="4">
        <f>SUM(Table16[[#This Row],[Price]]*0.8)</f>
        <v>0</v>
      </c>
      <c r="Q11010" s="4">
        <f>SUM(Table16[[#This Row],[Price]]*0.6)</f>
        <v>0</v>
      </c>
    </row>
    <row r="11011" spans="1:17" x14ac:dyDescent="0.25">
      <c r="A11011" t="s">
        <v>3334</v>
      </c>
      <c r="B11011">
        <v>114</v>
      </c>
      <c r="C11011" t="s">
        <v>8695</v>
      </c>
      <c r="D11011">
        <v>300</v>
      </c>
      <c r="F11011" s="4">
        <v>114</v>
      </c>
      <c r="G11011">
        <v>84166</v>
      </c>
      <c r="J11011" s="4">
        <f>MIN(Table16[[#This Row],[Medicare Outpatient Allowable Rate]:[WPPA Inc Outpatient Allowable Rate]])</f>
        <v>38.14</v>
      </c>
      <c r="K11011" s="4">
        <f>MAX(Table16[[#This Row],[Blue Cross Outpatient Allowable Rate]:[WPPA Inc Outpatient Allowable Rate]])</f>
        <v>108.3</v>
      </c>
      <c r="L11011" s="4">
        <f>SUM(Table16[[#This Row],[Price]]*4.42)</f>
        <v>503.88</v>
      </c>
      <c r="M11011" s="4">
        <v>38.14</v>
      </c>
      <c r="N11011" s="4">
        <f>SUM(Table16[[#This Row],[ChargeID]]*0.76)</f>
        <v>86.64</v>
      </c>
      <c r="O11011" s="4">
        <f>SUM(Table16[[#This Row],[Price]]*0.95)</f>
        <v>108.3</v>
      </c>
      <c r="P11011" s="4">
        <f>SUM(Table16[[#This Row],[Price]]*0.8)</f>
        <v>91.2</v>
      </c>
      <c r="Q11011" s="4">
        <f>SUM(Table16[[#This Row],[Price]]*0.6)</f>
        <v>68.399999999999991</v>
      </c>
    </row>
    <row r="11012" spans="1:17" x14ac:dyDescent="0.25">
      <c r="A11012" t="s">
        <v>3334</v>
      </c>
      <c r="B11012">
        <v>0</v>
      </c>
      <c r="C11012" t="s">
        <v>12301</v>
      </c>
      <c r="D11012">
        <v>300</v>
      </c>
      <c r="F11012" s="4">
        <v>0</v>
      </c>
      <c r="J11012" s="4">
        <f>MIN(Table16[[#This Row],[Medicare Outpatient Allowable Rate]:[WPPA Inc Outpatient Allowable Rate]])</f>
        <v>0</v>
      </c>
      <c r="K11012" s="4">
        <f>MAX(Table16[[#This Row],[Blue Cross Outpatient Allowable Rate]:[WPPA Inc Outpatient Allowable Rate]])</f>
        <v>0</v>
      </c>
      <c r="L11012" s="4">
        <f>SUM(Table16[[#This Row],[Price]]*4.42)</f>
        <v>0</v>
      </c>
      <c r="M11012" s="4">
        <v>0</v>
      </c>
      <c r="N11012" s="4">
        <f>SUM(Table16[[#This Row],[ChargeID]]*0.76)</f>
        <v>0</v>
      </c>
      <c r="O11012" s="4">
        <f>SUM(Table16[[#This Row],[Price]]*0.95)</f>
        <v>0</v>
      </c>
      <c r="P11012" s="4">
        <f>SUM(Table16[[#This Row],[Price]]*0.8)</f>
        <v>0</v>
      </c>
      <c r="Q11012" s="4">
        <f>SUM(Table16[[#This Row],[Price]]*0.6)</f>
        <v>0</v>
      </c>
    </row>
    <row r="11013" spans="1:17" x14ac:dyDescent="0.25">
      <c r="A11013" t="s">
        <v>3334</v>
      </c>
      <c r="B11013">
        <v>0</v>
      </c>
      <c r="C11013" t="s">
        <v>8696</v>
      </c>
      <c r="D11013">
        <v>300</v>
      </c>
      <c r="F11013" s="4">
        <v>0</v>
      </c>
      <c r="J11013" s="4">
        <f>MIN(Table16[[#This Row],[Medicare Outpatient Allowable Rate]:[WPPA Inc Outpatient Allowable Rate]])</f>
        <v>0</v>
      </c>
      <c r="K11013" s="4">
        <f>MAX(Table16[[#This Row],[Blue Cross Outpatient Allowable Rate]:[WPPA Inc Outpatient Allowable Rate]])</f>
        <v>0</v>
      </c>
      <c r="L11013" s="4">
        <f>SUM(Table16[[#This Row],[Price]]*4.42)</f>
        <v>0</v>
      </c>
      <c r="M11013" s="4">
        <v>0</v>
      </c>
      <c r="N11013" s="4">
        <f>SUM(Table16[[#This Row],[ChargeID]]*0.76)</f>
        <v>0</v>
      </c>
      <c r="O11013" s="4">
        <f>SUM(Table16[[#This Row],[Price]]*0.95)</f>
        <v>0</v>
      </c>
      <c r="P11013" s="4">
        <f>SUM(Table16[[#This Row],[Price]]*0.8)</f>
        <v>0</v>
      </c>
      <c r="Q11013" s="4">
        <f>SUM(Table16[[#This Row],[Price]]*0.6)</f>
        <v>0</v>
      </c>
    </row>
    <row r="11014" spans="1:17" x14ac:dyDescent="0.25">
      <c r="A11014" t="s">
        <v>3334</v>
      </c>
      <c r="B11014">
        <v>73</v>
      </c>
      <c r="C11014" t="s">
        <v>12302</v>
      </c>
      <c r="D11014">
        <v>300</v>
      </c>
      <c r="F11014" s="4">
        <v>73</v>
      </c>
      <c r="J11014" s="4">
        <f>MIN(Table16[[#This Row],[Medicare Outpatient Allowable Rate]:[WPPA Inc Outpatient Allowable Rate]])</f>
        <v>0</v>
      </c>
      <c r="K11014" s="4">
        <f>MAX(Table16[[#This Row],[Blue Cross Outpatient Allowable Rate]:[WPPA Inc Outpatient Allowable Rate]])</f>
        <v>69.349999999999994</v>
      </c>
      <c r="L11014" s="4">
        <f>SUM(Table16[[#This Row],[Price]]*4.42)</f>
        <v>322.65999999999997</v>
      </c>
      <c r="M11014" s="4">
        <v>0</v>
      </c>
      <c r="N11014" s="4">
        <f>SUM(Table16[[#This Row],[ChargeID]]*0.76)</f>
        <v>55.480000000000004</v>
      </c>
      <c r="O11014" s="4">
        <f>SUM(Table16[[#This Row],[Price]]*0.95)</f>
        <v>69.349999999999994</v>
      </c>
      <c r="P11014" s="4">
        <f>SUM(Table16[[#This Row],[Price]]*0.8)</f>
        <v>58.400000000000006</v>
      </c>
      <c r="Q11014" s="4">
        <f>SUM(Table16[[#This Row],[Price]]*0.6)</f>
        <v>43.8</v>
      </c>
    </row>
    <row r="11015" spans="1:17" x14ac:dyDescent="0.25">
      <c r="A11015" t="s">
        <v>3334</v>
      </c>
      <c r="B11015">
        <v>45</v>
      </c>
      <c r="C11015" t="s">
        <v>12303</v>
      </c>
      <c r="D11015">
        <v>300</v>
      </c>
      <c r="F11015" s="4">
        <v>45</v>
      </c>
      <c r="G11015">
        <v>87210</v>
      </c>
      <c r="J11015" s="4">
        <f>MIN(Table16[[#This Row],[Medicare Outpatient Allowable Rate]:[WPPA Inc Outpatient Allowable Rate]])</f>
        <v>16.22</v>
      </c>
      <c r="K11015" s="4">
        <f>MAX(Table16[[#This Row],[Blue Cross Outpatient Allowable Rate]:[WPPA Inc Outpatient Allowable Rate]])</f>
        <v>42.75</v>
      </c>
      <c r="L11015" s="4">
        <f>SUM(Table16[[#This Row],[Price]]*4.42)</f>
        <v>198.9</v>
      </c>
      <c r="M11015" s="4">
        <v>16.22</v>
      </c>
      <c r="N11015" s="4">
        <f>SUM(Table16[[#This Row],[ChargeID]]*0.76)</f>
        <v>34.200000000000003</v>
      </c>
      <c r="O11015" s="4">
        <f>SUM(Table16[[#This Row],[Price]]*0.95)</f>
        <v>42.75</v>
      </c>
      <c r="P11015" s="4">
        <f>SUM(Table16[[#This Row],[Price]]*0.8)</f>
        <v>36</v>
      </c>
      <c r="Q11015" s="4">
        <f>SUM(Table16[[#This Row],[Price]]*0.6)</f>
        <v>27</v>
      </c>
    </row>
    <row r="11016" spans="1:17" x14ac:dyDescent="0.25">
      <c r="A11016" t="s">
        <v>3334</v>
      </c>
      <c r="B11016">
        <v>57</v>
      </c>
      <c r="C11016" t="s">
        <v>12304</v>
      </c>
      <c r="D11016">
        <v>300</v>
      </c>
      <c r="F11016" s="4">
        <v>57</v>
      </c>
      <c r="G11016">
        <v>86308</v>
      </c>
      <c r="J11016" s="4">
        <f>MIN(Table16[[#This Row],[Medicare Outpatient Allowable Rate]:[WPPA Inc Outpatient Allowable Rate]])</f>
        <v>19.309999999999999</v>
      </c>
      <c r="K11016" s="4">
        <f>MAX(Table16[[#This Row],[Blue Cross Outpatient Allowable Rate]:[WPPA Inc Outpatient Allowable Rate]])</f>
        <v>54.15</v>
      </c>
      <c r="L11016" s="4">
        <f>SUM(Table16[[#This Row],[Price]]*4.42)</f>
        <v>251.94</v>
      </c>
      <c r="M11016" s="4">
        <v>19.309999999999999</v>
      </c>
      <c r="N11016" s="4">
        <f>SUM(Table16[[#This Row],[ChargeID]]*0.76)</f>
        <v>43.32</v>
      </c>
      <c r="O11016" s="4">
        <f>SUM(Table16[[#This Row],[Price]]*0.95)</f>
        <v>54.15</v>
      </c>
      <c r="P11016" s="4">
        <f>SUM(Table16[[#This Row],[Price]]*0.8)</f>
        <v>45.6</v>
      </c>
      <c r="Q11016" s="4">
        <f>SUM(Table16[[#This Row],[Price]]*0.6)</f>
        <v>34.199999999999996</v>
      </c>
    </row>
    <row r="11017" spans="1:17" x14ac:dyDescent="0.25">
      <c r="A11017" t="s">
        <v>3334</v>
      </c>
      <c r="B11017">
        <v>0</v>
      </c>
      <c r="C11017" t="s">
        <v>8697</v>
      </c>
      <c r="D11017">
        <v>300</v>
      </c>
      <c r="F11017" s="4">
        <v>0</v>
      </c>
      <c r="J11017" s="4">
        <f>MIN(Table16[[#This Row],[Medicare Outpatient Allowable Rate]:[WPPA Inc Outpatient Allowable Rate]])</f>
        <v>0</v>
      </c>
      <c r="K11017" s="4">
        <f>MAX(Table16[[#This Row],[Blue Cross Outpatient Allowable Rate]:[WPPA Inc Outpatient Allowable Rate]])</f>
        <v>0</v>
      </c>
      <c r="L11017" s="4">
        <f>SUM(Table16[[#This Row],[Price]]*4.42)</f>
        <v>0</v>
      </c>
      <c r="M11017" s="4">
        <v>0</v>
      </c>
      <c r="N11017" s="4">
        <f>SUM(Table16[[#This Row],[ChargeID]]*0.76)</f>
        <v>0</v>
      </c>
      <c r="O11017" s="4">
        <f>SUM(Table16[[#This Row],[Price]]*0.95)</f>
        <v>0</v>
      </c>
      <c r="P11017" s="4">
        <f>SUM(Table16[[#This Row],[Price]]*0.8)</f>
        <v>0</v>
      </c>
      <c r="Q11017" s="4">
        <f>SUM(Table16[[#This Row],[Price]]*0.6)</f>
        <v>0</v>
      </c>
    </row>
    <row r="11018" spans="1:17" x14ac:dyDescent="0.25">
      <c r="A11018" t="s">
        <v>3334</v>
      </c>
      <c r="B11018">
        <v>741</v>
      </c>
      <c r="C11018" t="s">
        <v>12305</v>
      </c>
      <c r="D11018">
        <v>390</v>
      </c>
      <c r="F11018" s="4">
        <v>741</v>
      </c>
      <c r="G11018" t="s">
        <v>12776</v>
      </c>
      <c r="J11018" s="4">
        <f>MIN(Table16[[#This Row],[Medicare Outpatient Allowable Rate]:[WPPA Inc Outpatient Allowable Rate]])</f>
        <v>0</v>
      </c>
      <c r="K11018" s="4">
        <f>MAX(Table16[[#This Row],[Blue Cross Outpatient Allowable Rate]:[WPPA Inc Outpatient Allowable Rate]])</f>
        <v>703.94999999999993</v>
      </c>
      <c r="L11018" s="4">
        <f>SUM(Table16[[#This Row],[Price]]*4.42)</f>
        <v>3275.22</v>
      </c>
      <c r="M11018" s="4">
        <v>0</v>
      </c>
      <c r="N11018" s="4">
        <f>SUM(Table16[[#This Row],[ChargeID]]*0.76)</f>
        <v>563.16</v>
      </c>
      <c r="O11018" s="4">
        <f>SUM(Table16[[#This Row],[Price]]*0.95)</f>
        <v>703.94999999999993</v>
      </c>
      <c r="P11018" s="4">
        <f>SUM(Table16[[#This Row],[Price]]*0.8)</f>
        <v>592.80000000000007</v>
      </c>
      <c r="Q11018" s="4">
        <f>SUM(Table16[[#This Row],[Price]]*0.6)</f>
        <v>444.59999999999997</v>
      </c>
    </row>
    <row r="11019" spans="1:17" x14ac:dyDescent="0.25">
      <c r="A11019" t="s">
        <v>3334</v>
      </c>
      <c r="B11019">
        <v>0</v>
      </c>
      <c r="C11019" t="s">
        <v>12306</v>
      </c>
      <c r="D11019">
        <v>300</v>
      </c>
      <c r="F11019" s="4">
        <v>0</v>
      </c>
      <c r="G11019">
        <v>80300</v>
      </c>
      <c r="J11019" s="4">
        <f>MIN(Table16[[#This Row],[Medicare Outpatient Allowable Rate]:[WPPA Inc Outpatient Allowable Rate]])</f>
        <v>0</v>
      </c>
      <c r="K11019" s="4">
        <f>MAX(Table16[[#This Row],[Blue Cross Outpatient Allowable Rate]:[WPPA Inc Outpatient Allowable Rate]])</f>
        <v>0</v>
      </c>
      <c r="L11019" s="4">
        <f>SUM(Table16[[#This Row],[Price]]*4.42)</f>
        <v>0</v>
      </c>
      <c r="M11019" s="4">
        <v>0</v>
      </c>
      <c r="N11019" s="4">
        <f>SUM(Table16[[#This Row],[ChargeID]]*0.76)</f>
        <v>0</v>
      </c>
      <c r="O11019" s="4">
        <f>SUM(Table16[[#This Row],[Price]]*0.95)</f>
        <v>0</v>
      </c>
      <c r="P11019" s="4">
        <f>SUM(Table16[[#This Row],[Price]]*0.8)</f>
        <v>0</v>
      </c>
      <c r="Q11019" s="4">
        <f>SUM(Table16[[#This Row],[Price]]*0.6)</f>
        <v>0</v>
      </c>
    </row>
    <row r="11020" spans="1:17" x14ac:dyDescent="0.25">
      <c r="A11020" t="s">
        <v>3334</v>
      </c>
      <c r="B11020">
        <v>0</v>
      </c>
      <c r="C11020" t="s">
        <v>8698</v>
      </c>
      <c r="D11020">
        <v>300</v>
      </c>
      <c r="F11020" s="4">
        <v>0</v>
      </c>
      <c r="J11020" s="4">
        <f>MIN(Table16[[#This Row],[Medicare Outpatient Allowable Rate]:[WPPA Inc Outpatient Allowable Rate]])</f>
        <v>0</v>
      </c>
      <c r="K11020" s="4">
        <f>MAX(Table16[[#This Row],[Blue Cross Outpatient Allowable Rate]:[WPPA Inc Outpatient Allowable Rate]])</f>
        <v>0</v>
      </c>
      <c r="L11020" s="4">
        <f>SUM(Table16[[#This Row],[Price]]*4.42)</f>
        <v>0</v>
      </c>
      <c r="M11020" s="4">
        <v>0</v>
      </c>
      <c r="N11020" s="4">
        <f>SUM(Table16[[#This Row],[ChargeID]]*0.76)</f>
        <v>0</v>
      </c>
      <c r="O11020" s="4">
        <f>SUM(Table16[[#This Row],[Price]]*0.95)</f>
        <v>0</v>
      </c>
      <c r="P11020" s="4">
        <f>SUM(Table16[[#This Row],[Price]]*0.8)</f>
        <v>0</v>
      </c>
      <c r="Q11020" s="4">
        <f>SUM(Table16[[#This Row],[Price]]*0.6)</f>
        <v>0</v>
      </c>
    </row>
    <row r="11021" spans="1:17" x14ac:dyDescent="0.25">
      <c r="A11021" t="s">
        <v>3334</v>
      </c>
      <c r="B11021">
        <v>168</v>
      </c>
      <c r="C11021" t="s">
        <v>8699</v>
      </c>
      <c r="D11021">
        <v>300</v>
      </c>
      <c r="F11021" s="4">
        <v>168</v>
      </c>
      <c r="G11021">
        <v>82785</v>
      </c>
      <c r="J11021" s="4">
        <f>MIN(Table16[[#This Row],[Medicare Outpatient Allowable Rate]:[WPPA Inc Outpatient Allowable Rate]])</f>
        <v>62.64</v>
      </c>
      <c r="K11021" s="4">
        <f>MAX(Table16[[#This Row],[Blue Cross Outpatient Allowable Rate]:[WPPA Inc Outpatient Allowable Rate]])</f>
        <v>159.6</v>
      </c>
      <c r="L11021" s="4">
        <f>SUM(Table16[[#This Row],[Price]]*4.42)</f>
        <v>742.56</v>
      </c>
      <c r="M11021" s="4">
        <v>62.64</v>
      </c>
      <c r="N11021" s="4">
        <f>SUM(Table16[[#This Row],[ChargeID]]*0.76)</f>
        <v>127.68</v>
      </c>
      <c r="O11021" s="4">
        <f>SUM(Table16[[#This Row],[Price]]*0.95)</f>
        <v>159.6</v>
      </c>
      <c r="P11021" s="4">
        <f>SUM(Table16[[#This Row],[Price]]*0.8)</f>
        <v>134.4</v>
      </c>
      <c r="Q11021" s="4">
        <f>SUM(Table16[[#This Row],[Price]]*0.6)</f>
        <v>100.8</v>
      </c>
    </row>
    <row r="11022" spans="1:17" x14ac:dyDescent="0.25">
      <c r="A11022" t="s">
        <v>3334</v>
      </c>
      <c r="B11022">
        <v>0</v>
      </c>
      <c r="C11022" t="s">
        <v>12307</v>
      </c>
      <c r="D11022">
        <v>300</v>
      </c>
      <c r="F11022" s="4">
        <v>0</v>
      </c>
      <c r="G11022">
        <v>86003</v>
      </c>
      <c r="J11022" s="4">
        <f>MIN(Table16[[#This Row],[Medicare Outpatient Allowable Rate]:[WPPA Inc Outpatient Allowable Rate]])</f>
        <v>0</v>
      </c>
      <c r="K11022" s="4">
        <f>MAX(Table16[[#This Row],[Blue Cross Outpatient Allowable Rate]:[WPPA Inc Outpatient Allowable Rate]])</f>
        <v>15.36</v>
      </c>
      <c r="L11022" s="4">
        <f>SUM(Table16[[#This Row],[Price]]*4.42)</f>
        <v>0</v>
      </c>
      <c r="M11022" s="4">
        <v>15.36</v>
      </c>
      <c r="N11022" s="4">
        <f>SUM(Table16[[#This Row],[ChargeID]]*0.76)</f>
        <v>0</v>
      </c>
      <c r="O11022" s="4">
        <f>SUM(Table16[[#This Row],[Price]]*0.95)</f>
        <v>0</v>
      </c>
      <c r="P11022" s="4">
        <f>SUM(Table16[[#This Row],[Price]]*0.8)</f>
        <v>0</v>
      </c>
      <c r="Q11022" s="4">
        <f>SUM(Table16[[#This Row],[Price]]*0.6)</f>
        <v>0</v>
      </c>
    </row>
    <row r="11023" spans="1:17" x14ac:dyDescent="0.25">
      <c r="A11023" t="s">
        <v>3334</v>
      </c>
      <c r="B11023">
        <v>0</v>
      </c>
      <c r="C11023" t="s">
        <v>8700</v>
      </c>
      <c r="D11023">
        <v>300</v>
      </c>
      <c r="F11023" s="4">
        <v>0</v>
      </c>
      <c r="J11023" s="4">
        <f>MIN(Table16[[#This Row],[Medicare Outpatient Allowable Rate]:[WPPA Inc Outpatient Allowable Rate]])</f>
        <v>0</v>
      </c>
      <c r="K11023" s="4">
        <f>MAX(Table16[[#This Row],[Blue Cross Outpatient Allowable Rate]:[WPPA Inc Outpatient Allowable Rate]])</f>
        <v>0</v>
      </c>
      <c r="L11023" s="4">
        <f>SUM(Table16[[#This Row],[Price]]*4.42)</f>
        <v>0</v>
      </c>
      <c r="M11023" s="4">
        <v>0</v>
      </c>
      <c r="N11023" s="4">
        <f>SUM(Table16[[#This Row],[ChargeID]]*0.76)</f>
        <v>0</v>
      </c>
      <c r="O11023" s="4">
        <f>SUM(Table16[[#This Row],[Price]]*0.95)</f>
        <v>0</v>
      </c>
      <c r="P11023" s="4">
        <f>SUM(Table16[[#This Row],[Price]]*0.8)</f>
        <v>0</v>
      </c>
      <c r="Q11023" s="4">
        <f>SUM(Table16[[#This Row],[Price]]*0.6)</f>
        <v>0</v>
      </c>
    </row>
    <row r="11024" spans="1:17" x14ac:dyDescent="0.25">
      <c r="A11024" t="s">
        <v>3334</v>
      </c>
      <c r="B11024">
        <v>373</v>
      </c>
      <c r="C11024" t="s">
        <v>8701</v>
      </c>
      <c r="D11024">
        <v>300</v>
      </c>
      <c r="F11024" s="4">
        <v>373</v>
      </c>
      <c r="G11024">
        <v>80305</v>
      </c>
      <c r="J11024" s="4">
        <f>MIN(Table16[[#This Row],[Medicare Outpatient Allowable Rate]:[WPPA Inc Outpatient Allowable Rate]])</f>
        <v>27.87</v>
      </c>
      <c r="K11024" s="4">
        <f>MAX(Table16[[#This Row],[Blue Cross Outpatient Allowable Rate]:[WPPA Inc Outpatient Allowable Rate]])</f>
        <v>354.34999999999997</v>
      </c>
      <c r="L11024" s="4">
        <f>SUM(Table16[[#This Row],[Price]]*4.42)</f>
        <v>1648.66</v>
      </c>
      <c r="M11024" s="4">
        <v>27.87</v>
      </c>
      <c r="N11024" s="4">
        <f>SUM(Table16[[#This Row],[ChargeID]]*0.76)</f>
        <v>283.48</v>
      </c>
      <c r="O11024" s="4">
        <f>SUM(Table16[[#This Row],[Price]]*0.95)</f>
        <v>354.34999999999997</v>
      </c>
      <c r="P11024" s="4">
        <f>SUM(Table16[[#This Row],[Price]]*0.8)</f>
        <v>298.40000000000003</v>
      </c>
      <c r="Q11024" s="4">
        <f>SUM(Table16[[#This Row],[Price]]*0.6)</f>
        <v>223.79999999999998</v>
      </c>
    </row>
    <row r="11025" spans="1:17" x14ac:dyDescent="0.25">
      <c r="A11025" t="s">
        <v>3334</v>
      </c>
      <c r="B11025">
        <v>129</v>
      </c>
      <c r="C11025" t="s">
        <v>8702</v>
      </c>
      <c r="D11025">
        <v>300</v>
      </c>
      <c r="F11025" s="4">
        <v>129</v>
      </c>
      <c r="G11025">
        <v>87150</v>
      </c>
      <c r="J11025" s="4">
        <f>MIN(Table16[[#This Row],[Medicare Outpatient Allowable Rate]:[WPPA Inc Outpatient Allowable Rate]])</f>
        <v>74.569999999999993</v>
      </c>
      <c r="K11025" s="4">
        <f>MAX(Table16[[#This Row],[Blue Cross Outpatient Allowable Rate]:[WPPA Inc Outpatient Allowable Rate]])</f>
        <v>122.55</v>
      </c>
      <c r="L11025" s="4">
        <f>SUM(Table16[[#This Row],[Price]]*4.42)</f>
        <v>570.17999999999995</v>
      </c>
      <c r="M11025" s="4">
        <v>74.569999999999993</v>
      </c>
      <c r="N11025" s="4">
        <f>SUM(Table16[[#This Row],[ChargeID]]*0.76)</f>
        <v>98.04</v>
      </c>
      <c r="O11025" s="4">
        <f>SUM(Table16[[#This Row],[Price]]*0.95)</f>
        <v>122.55</v>
      </c>
      <c r="P11025" s="4">
        <f>SUM(Table16[[#This Row],[Price]]*0.8)</f>
        <v>103.2</v>
      </c>
      <c r="Q11025" s="4">
        <f>SUM(Table16[[#This Row],[Price]]*0.6)</f>
        <v>77.399999999999991</v>
      </c>
    </row>
    <row r="11026" spans="1:17" x14ac:dyDescent="0.25">
      <c r="A11026" t="s">
        <v>3334</v>
      </c>
      <c r="B11026">
        <v>44</v>
      </c>
      <c r="C11026" t="s">
        <v>12308</v>
      </c>
      <c r="D11026">
        <v>300</v>
      </c>
      <c r="F11026" s="4">
        <v>44</v>
      </c>
      <c r="J11026" s="4">
        <f>MIN(Table16[[#This Row],[Medicare Outpatient Allowable Rate]:[WPPA Inc Outpatient Allowable Rate]])</f>
        <v>0</v>
      </c>
      <c r="K11026" s="4">
        <f>MAX(Table16[[#This Row],[Blue Cross Outpatient Allowable Rate]:[WPPA Inc Outpatient Allowable Rate]])</f>
        <v>41.8</v>
      </c>
      <c r="L11026" s="4">
        <f>SUM(Table16[[#This Row],[Price]]*4.42)</f>
        <v>194.48</v>
      </c>
      <c r="M11026" s="4">
        <v>0</v>
      </c>
      <c r="N11026" s="4">
        <f>SUM(Table16[[#This Row],[ChargeID]]*0.76)</f>
        <v>33.44</v>
      </c>
      <c r="O11026" s="4">
        <f>SUM(Table16[[#This Row],[Price]]*0.95)</f>
        <v>41.8</v>
      </c>
      <c r="P11026" s="4">
        <f>SUM(Table16[[#This Row],[Price]]*0.8)</f>
        <v>35.200000000000003</v>
      </c>
      <c r="Q11026" s="4">
        <f>SUM(Table16[[#This Row],[Price]]*0.6)</f>
        <v>26.4</v>
      </c>
    </row>
    <row r="11027" spans="1:17" x14ac:dyDescent="0.25">
      <c r="A11027" t="s">
        <v>3334</v>
      </c>
      <c r="B11027">
        <v>44</v>
      </c>
      <c r="C11027" t="s">
        <v>12309</v>
      </c>
      <c r="D11027">
        <v>300</v>
      </c>
      <c r="F11027" s="4">
        <v>44</v>
      </c>
      <c r="J11027" s="4">
        <f>MIN(Table16[[#This Row],[Medicare Outpatient Allowable Rate]:[WPPA Inc Outpatient Allowable Rate]])</f>
        <v>0</v>
      </c>
      <c r="K11027" s="4">
        <f>MAX(Table16[[#This Row],[Blue Cross Outpatient Allowable Rate]:[WPPA Inc Outpatient Allowable Rate]])</f>
        <v>41.8</v>
      </c>
      <c r="L11027" s="4">
        <f>SUM(Table16[[#This Row],[Price]]*4.42)</f>
        <v>194.48</v>
      </c>
      <c r="M11027" s="4">
        <v>0</v>
      </c>
      <c r="N11027" s="4">
        <f>SUM(Table16[[#This Row],[ChargeID]]*0.76)</f>
        <v>33.44</v>
      </c>
      <c r="O11027" s="4">
        <f>SUM(Table16[[#This Row],[Price]]*0.95)</f>
        <v>41.8</v>
      </c>
      <c r="P11027" s="4">
        <f>SUM(Table16[[#This Row],[Price]]*0.8)</f>
        <v>35.200000000000003</v>
      </c>
      <c r="Q11027" s="4">
        <f>SUM(Table16[[#This Row],[Price]]*0.6)</f>
        <v>26.4</v>
      </c>
    </row>
    <row r="11028" spans="1:17" x14ac:dyDescent="0.25">
      <c r="A11028" t="s">
        <v>3334</v>
      </c>
      <c r="B11028">
        <v>44</v>
      </c>
      <c r="C11028" t="s">
        <v>12310</v>
      </c>
      <c r="D11028">
        <v>300</v>
      </c>
      <c r="F11028" s="4">
        <v>44</v>
      </c>
      <c r="J11028" s="4">
        <f>MIN(Table16[[#This Row],[Medicare Outpatient Allowable Rate]:[WPPA Inc Outpatient Allowable Rate]])</f>
        <v>0</v>
      </c>
      <c r="K11028" s="4">
        <f>MAX(Table16[[#This Row],[Blue Cross Outpatient Allowable Rate]:[WPPA Inc Outpatient Allowable Rate]])</f>
        <v>41.8</v>
      </c>
      <c r="L11028" s="4">
        <f>SUM(Table16[[#This Row],[Price]]*4.42)</f>
        <v>194.48</v>
      </c>
      <c r="M11028" s="4">
        <v>0</v>
      </c>
      <c r="N11028" s="4">
        <f>SUM(Table16[[#This Row],[ChargeID]]*0.76)</f>
        <v>33.44</v>
      </c>
      <c r="O11028" s="4">
        <f>SUM(Table16[[#This Row],[Price]]*0.95)</f>
        <v>41.8</v>
      </c>
      <c r="P11028" s="4">
        <f>SUM(Table16[[#This Row],[Price]]*0.8)</f>
        <v>35.200000000000003</v>
      </c>
      <c r="Q11028" s="4">
        <f>SUM(Table16[[#This Row],[Price]]*0.6)</f>
        <v>26.4</v>
      </c>
    </row>
    <row r="11029" spans="1:17" x14ac:dyDescent="0.25">
      <c r="A11029" t="s">
        <v>3334</v>
      </c>
      <c r="B11029">
        <v>44</v>
      </c>
      <c r="C11029" t="s">
        <v>8703</v>
      </c>
      <c r="D11029">
        <v>300</v>
      </c>
      <c r="F11029" s="4">
        <v>44</v>
      </c>
      <c r="J11029" s="4">
        <f>MIN(Table16[[#This Row],[Medicare Outpatient Allowable Rate]:[WPPA Inc Outpatient Allowable Rate]])</f>
        <v>0</v>
      </c>
      <c r="K11029" s="4">
        <f>MAX(Table16[[#This Row],[Blue Cross Outpatient Allowable Rate]:[WPPA Inc Outpatient Allowable Rate]])</f>
        <v>41.8</v>
      </c>
      <c r="L11029" s="4">
        <f>SUM(Table16[[#This Row],[Price]]*4.42)</f>
        <v>194.48</v>
      </c>
      <c r="M11029" s="4">
        <v>0</v>
      </c>
      <c r="N11029" s="4">
        <f>SUM(Table16[[#This Row],[ChargeID]]*0.76)</f>
        <v>33.44</v>
      </c>
      <c r="O11029" s="4">
        <f>SUM(Table16[[#This Row],[Price]]*0.95)</f>
        <v>41.8</v>
      </c>
      <c r="P11029" s="4">
        <f>SUM(Table16[[#This Row],[Price]]*0.8)</f>
        <v>35.200000000000003</v>
      </c>
      <c r="Q11029" s="4">
        <f>SUM(Table16[[#This Row],[Price]]*0.6)</f>
        <v>26.4</v>
      </c>
    </row>
    <row r="11030" spans="1:17" x14ac:dyDescent="0.25">
      <c r="A11030" t="s">
        <v>3334</v>
      </c>
      <c r="B11030">
        <v>84</v>
      </c>
      <c r="C11030" t="s">
        <v>8704</v>
      </c>
      <c r="D11030">
        <v>300</v>
      </c>
      <c r="F11030" s="4">
        <v>84</v>
      </c>
      <c r="G11030">
        <v>87186</v>
      </c>
      <c r="J11030" s="4">
        <f>MIN(Table16[[#This Row],[Medicare Outpatient Allowable Rate]:[WPPA Inc Outpatient Allowable Rate]])</f>
        <v>32.61</v>
      </c>
      <c r="K11030" s="4">
        <f>MAX(Table16[[#This Row],[Blue Cross Outpatient Allowable Rate]:[WPPA Inc Outpatient Allowable Rate]])</f>
        <v>79.8</v>
      </c>
      <c r="L11030" s="4">
        <f>SUM(Table16[[#This Row],[Price]]*4.42)</f>
        <v>371.28</v>
      </c>
      <c r="M11030" s="4">
        <v>32.61</v>
      </c>
      <c r="N11030" s="4">
        <f>SUM(Table16[[#This Row],[ChargeID]]*0.76)</f>
        <v>63.84</v>
      </c>
      <c r="O11030" s="4">
        <f>SUM(Table16[[#This Row],[Price]]*0.95)</f>
        <v>79.8</v>
      </c>
      <c r="P11030" s="4">
        <f>SUM(Table16[[#This Row],[Price]]*0.8)</f>
        <v>67.2</v>
      </c>
      <c r="Q11030" s="4">
        <f>SUM(Table16[[#This Row],[Price]]*0.6)</f>
        <v>50.4</v>
      </c>
    </row>
    <row r="11031" spans="1:17" x14ac:dyDescent="0.25">
      <c r="A11031" t="s">
        <v>3334</v>
      </c>
      <c r="B11031">
        <v>0</v>
      </c>
      <c r="C11031" t="s">
        <v>12311</v>
      </c>
      <c r="D11031">
        <v>300</v>
      </c>
      <c r="F11031" s="4">
        <v>0</v>
      </c>
      <c r="J11031" s="4">
        <f>MIN(Table16[[#This Row],[Medicare Outpatient Allowable Rate]:[WPPA Inc Outpatient Allowable Rate]])</f>
        <v>0</v>
      </c>
      <c r="K11031" s="4">
        <f>MAX(Table16[[#This Row],[Blue Cross Outpatient Allowable Rate]:[WPPA Inc Outpatient Allowable Rate]])</f>
        <v>0</v>
      </c>
      <c r="L11031" s="4">
        <f>SUM(Table16[[#This Row],[Price]]*4.42)</f>
        <v>0</v>
      </c>
      <c r="M11031" s="4">
        <v>0</v>
      </c>
      <c r="N11031" s="4">
        <f>SUM(Table16[[#This Row],[ChargeID]]*0.76)</f>
        <v>0</v>
      </c>
      <c r="O11031" s="4">
        <f>SUM(Table16[[#This Row],[Price]]*0.95)</f>
        <v>0</v>
      </c>
      <c r="P11031" s="4">
        <f>SUM(Table16[[#This Row],[Price]]*0.8)</f>
        <v>0</v>
      </c>
      <c r="Q11031" s="4">
        <f>SUM(Table16[[#This Row],[Price]]*0.6)</f>
        <v>0</v>
      </c>
    </row>
    <row r="11032" spans="1:17" x14ac:dyDescent="0.25">
      <c r="A11032" t="s">
        <v>3334</v>
      </c>
      <c r="B11032">
        <v>0</v>
      </c>
      <c r="C11032" t="s">
        <v>8705</v>
      </c>
      <c r="D11032">
        <v>300</v>
      </c>
      <c r="F11032" s="4">
        <v>0</v>
      </c>
      <c r="J11032" s="4">
        <f>MIN(Table16[[#This Row],[Medicare Outpatient Allowable Rate]:[WPPA Inc Outpatient Allowable Rate]])</f>
        <v>0</v>
      </c>
      <c r="K11032" s="4">
        <f>MAX(Table16[[#This Row],[Blue Cross Outpatient Allowable Rate]:[WPPA Inc Outpatient Allowable Rate]])</f>
        <v>0</v>
      </c>
      <c r="L11032" s="4">
        <f>SUM(Table16[[#This Row],[Price]]*4.42)</f>
        <v>0</v>
      </c>
      <c r="M11032" s="4">
        <v>0</v>
      </c>
      <c r="N11032" s="4">
        <f>SUM(Table16[[#This Row],[ChargeID]]*0.76)</f>
        <v>0</v>
      </c>
      <c r="O11032" s="4">
        <f>SUM(Table16[[#This Row],[Price]]*0.95)</f>
        <v>0</v>
      </c>
      <c r="P11032" s="4">
        <f>SUM(Table16[[#This Row],[Price]]*0.8)</f>
        <v>0</v>
      </c>
      <c r="Q11032" s="4">
        <f>SUM(Table16[[#This Row],[Price]]*0.6)</f>
        <v>0</v>
      </c>
    </row>
    <row r="11033" spans="1:17" x14ac:dyDescent="0.25">
      <c r="A11033" t="s">
        <v>3334</v>
      </c>
      <c r="B11033">
        <v>25</v>
      </c>
      <c r="C11033" t="s">
        <v>8706</v>
      </c>
      <c r="D11033">
        <v>300</v>
      </c>
      <c r="F11033" s="4">
        <v>25</v>
      </c>
      <c r="G11033">
        <v>36416</v>
      </c>
      <c r="J11033" s="4">
        <f>MIN(Table16[[#This Row],[Medicare Outpatient Allowable Rate]:[WPPA Inc Outpatient Allowable Rate]])</f>
        <v>4.38</v>
      </c>
      <c r="K11033" s="4">
        <f>MAX(Table16[[#This Row],[Blue Cross Outpatient Allowable Rate]:[WPPA Inc Outpatient Allowable Rate]])</f>
        <v>23.75</v>
      </c>
      <c r="L11033" s="4">
        <f>SUM(Table16[[#This Row],[Price]]*4.42)</f>
        <v>110.5</v>
      </c>
      <c r="M11033" s="4">
        <v>4.38</v>
      </c>
      <c r="N11033" s="4">
        <f>SUM(Table16[[#This Row],[ChargeID]]*0.76)</f>
        <v>19</v>
      </c>
      <c r="O11033" s="4">
        <f>SUM(Table16[[#This Row],[Price]]*0.95)</f>
        <v>23.75</v>
      </c>
      <c r="P11033" s="4">
        <f>SUM(Table16[[#This Row],[Price]]*0.8)</f>
        <v>20</v>
      </c>
      <c r="Q11033" s="4">
        <f>SUM(Table16[[#This Row],[Price]]*0.6)</f>
        <v>15</v>
      </c>
    </row>
    <row r="11034" spans="1:17" x14ac:dyDescent="0.25">
      <c r="A11034" t="s">
        <v>3334</v>
      </c>
      <c r="B11034">
        <v>0</v>
      </c>
      <c r="C11034" t="s">
        <v>8707</v>
      </c>
      <c r="D11034">
        <v>300</v>
      </c>
      <c r="F11034" s="4">
        <v>0</v>
      </c>
      <c r="J11034" s="4">
        <f>MIN(Table16[[#This Row],[Medicare Outpatient Allowable Rate]:[WPPA Inc Outpatient Allowable Rate]])</f>
        <v>0</v>
      </c>
      <c r="K11034" s="4">
        <f>MAX(Table16[[#This Row],[Blue Cross Outpatient Allowable Rate]:[WPPA Inc Outpatient Allowable Rate]])</f>
        <v>0</v>
      </c>
      <c r="L11034" s="4">
        <f>SUM(Table16[[#This Row],[Price]]*4.42)</f>
        <v>0</v>
      </c>
      <c r="M11034" s="4">
        <v>0</v>
      </c>
      <c r="N11034" s="4">
        <f>SUM(Table16[[#This Row],[ChargeID]]*0.76)</f>
        <v>0</v>
      </c>
      <c r="O11034" s="4">
        <f>SUM(Table16[[#This Row],[Price]]*0.95)</f>
        <v>0</v>
      </c>
      <c r="P11034" s="4">
        <f>SUM(Table16[[#This Row],[Price]]*0.8)</f>
        <v>0</v>
      </c>
      <c r="Q11034" s="4">
        <f>SUM(Table16[[#This Row],[Price]]*0.6)</f>
        <v>0</v>
      </c>
    </row>
    <row r="11035" spans="1:17" x14ac:dyDescent="0.25">
      <c r="A11035" t="s">
        <v>3334</v>
      </c>
      <c r="B11035">
        <v>58</v>
      </c>
      <c r="C11035" t="s">
        <v>8708</v>
      </c>
      <c r="D11035">
        <v>300</v>
      </c>
      <c r="F11035" s="4">
        <v>58</v>
      </c>
      <c r="G11035">
        <v>82042</v>
      </c>
      <c r="J11035" s="4">
        <f>MIN(Table16[[#This Row],[Medicare Outpatient Allowable Rate]:[WPPA Inc Outpatient Allowable Rate]])</f>
        <v>25.26</v>
      </c>
      <c r="K11035" s="4">
        <f>MAX(Table16[[#This Row],[Blue Cross Outpatient Allowable Rate]:[WPPA Inc Outpatient Allowable Rate]])</f>
        <v>55.099999999999994</v>
      </c>
      <c r="L11035" s="4">
        <f>SUM(Table16[[#This Row],[Price]]*4.42)</f>
        <v>256.36</v>
      </c>
      <c r="M11035" s="4">
        <v>25.26</v>
      </c>
      <c r="N11035" s="4">
        <f>SUM(Table16[[#This Row],[ChargeID]]*0.76)</f>
        <v>44.08</v>
      </c>
      <c r="O11035" s="4">
        <f>SUM(Table16[[#This Row],[Price]]*0.95)</f>
        <v>55.099999999999994</v>
      </c>
      <c r="P11035" s="4">
        <f>SUM(Table16[[#This Row],[Price]]*0.8)</f>
        <v>46.400000000000006</v>
      </c>
      <c r="Q11035" s="4">
        <f>SUM(Table16[[#This Row],[Price]]*0.6)</f>
        <v>34.799999999999997</v>
      </c>
    </row>
    <row r="11036" spans="1:17" x14ac:dyDescent="0.25">
      <c r="A11036" t="s">
        <v>3334</v>
      </c>
      <c r="B11036">
        <v>54</v>
      </c>
      <c r="C11036" t="s">
        <v>8709</v>
      </c>
      <c r="D11036">
        <v>300</v>
      </c>
      <c r="F11036" s="4">
        <v>54</v>
      </c>
      <c r="G11036">
        <v>83615</v>
      </c>
      <c r="J11036" s="4">
        <f>MIN(Table16[[#This Row],[Medicare Outpatient Allowable Rate]:[WPPA Inc Outpatient Allowable Rate]])</f>
        <v>22.55</v>
      </c>
      <c r="K11036" s="4">
        <f>MAX(Table16[[#This Row],[Blue Cross Outpatient Allowable Rate]:[WPPA Inc Outpatient Allowable Rate]])</f>
        <v>51.3</v>
      </c>
      <c r="L11036" s="4">
        <f>SUM(Table16[[#This Row],[Price]]*4.42)</f>
        <v>238.68</v>
      </c>
      <c r="M11036" s="4">
        <v>22.55</v>
      </c>
      <c r="N11036" s="4">
        <f>SUM(Table16[[#This Row],[ChargeID]]*0.76)</f>
        <v>41.04</v>
      </c>
      <c r="O11036" s="4">
        <f>SUM(Table16[[#This Row],[Price]]*0.95)</f>
        <v>51.3</v>
      </c>
      <c r="P11036" s="4">
        <f>SUM(Table16[[#This Row],[Price]]*0.8)</f>
        <v>43.2</v>
      </c>
      <c r="Q11036" s="4">
        <f>SUM(Table16[[#This Row],[Price]]*0.6)</f>
        <v>32.4</v>
      </c>
    </row>
    <row r="11037" spans="1:17" x14ac:dyDescent="0.25">
      <c r="A11037" t="s">
        <v>3334</v>
      </c>
      <c r="B11037">
        <v>60</v>
      </c>
      <c r="C11037" t="s">
        <v>8710</v>
      </c>
      <c r="D11037">
        <v>300</v>
      </c>
      <c r="F11037" s="4">
        <v>60</v>
      </c>
      <c r="G11037">
        <v>84300</v>
      </c>
      <c r="J11037" s="4">
        <f>MIN(Table16[[#This Row],[Medicare Outpatient Allowable Rate]:[WPPA Inc Outpatient Allowable Rate]])</f>
        <v>19.34</v>
      </c>
      <c r="K11037" s="4">
        <f>MAX(Table16[[#This Row],[Blue Cross Outpatient Allowable Rate]:[WPPA Inc Outpatient Allowable Rate]])</f>
        <v>57</v>
      </c>
      <c r="L11037" s="4">
        <f>SUM(Table16[[#This Row],[Price]]*4.42)</f>
        <v>265.2</v>
      </c>
      <c r="M11037" s="4">
        <v>19.34</v>
      </c>
      <c r="N11037" s="4">
        <f>SUM(Table16[[#This Row],[ChargeID]]*0.76)</f>
        <v>45.6</v>
      </c>
      <c r="O11037" s="4">
        <f>SUM(Table16[[#This Row],[Price]]*0.95)</f>
        <v>57</v>
      </c>
      <c r="P11037" s="4">
        <f>SUM(Table16[[#This Row],[Price]]*0.8)</f>
        <v>48</v>
      </c>
      <c r="Q11037" s="4">
        <f>SUM(Table16[[#This Row],[Price]]*0.6)</f>
        <v>36</v>
      </c>
    </row>
    <row r="11038" spans="1:17" x14ac:dyDescent="0.25">
      <c r="A11038" t="s">
        <v>3334</v>
      </c>
      <c r="B11038">
        <v>132</v>
      </c>
      <c r="C11038" t="s">
        <v>8711</v>
      </c>
      <c r="D11038">
        <v>300</v>
      </c>
      <c r="F11038" s="4">
        <v>132</v>
      </c>
      <c r="G11038">
        <v>83605</v>
      </c>
      <c r="J11038" s="4">
        <f>MIN(Table16[[#This Row],[Medicare Outpatient Allowable Rate]:[WPPA Inc Outpatient Allowable Rate]])</f>
        <v>46.88</v>
      </c>
      <c r="K11038" s="4">
        <f>MAX(Table16[[#This Row],[Blue Cross Outpatient Allowable Rate]:[WPPA Inc Outpatient Allowable Rate]])</f>
        <v>125.39999999999999</v>
      </c>
      <c r="L11038" s="4">
        <f>SUM(Table16[[#This Row],[Price]]*4.42)</f>
        <v>583.43999999999994</v>
      </c>
      <c r="M11038" s="4">
        <v>46.88</v>
      </c>
      <c r="N11038" s="4">
        <f>SUM(Table16[[#This Row],[ChargeID]]*0.76)</f>
        <v>100.32000000000001</v>
      </c>
      <c r="O11038" s="4">
        <f>SUM(Table16[[#This Row],[Price]]*0.95)</f>
        <v>125.39999999999999</v>
      </c>
      <c r="P11038" s="4">
        <f>SUM(Table16[[#This Row],[Price]]*0.8)</f>
        <v>105.60000000000001</v>
      </c>
      <c r="Q11038" s="4">
        <f>SUM(Table16[[#This Row],[Price]]*0.6)</f>
        <v>79.2</v>
      </c>
    </row>
    <row r="11039" spans="1:17" x14ac:dyDescent="0.25">
      <c r="A11039" t="s">
        <v>3334</v>
      </c>
      <c r="B11039">
        <v>60</v>
      </c>
      <c r="C11039" t="s">
        <v>8712</v>
      </c>
      <c r="D11039">
        <v>300</v>
      </c>
      <c r="F11039" s="4">
        <v>60</v>
      </c>
      <c r="G11039">
        <v>82435</v>
      </c>
      <c r="J11039" s="4">
        <f>MIN(Table16[[#This Row],[Medicare Outpatient Allowable Rate]:[WPPA Inc Outpatient Allowable Rate]])</f>
        <v>9.77</v>
      </c>
      <c r="K11039" s="4">
        <f>MAX(Table16[[#This Row],[Blue Cross Outpatient Allowable Rate]:[WPPA Inc Outpatient Allowable Rate]])</f>
        <v>57</v>
      </c>
      <c r="L11039" s="4">
        <f>SUM(Table16[[#This Row],[Price]]*4.42)</f>
        <v>265.2</v>
      </c>
      <c r="M11039" s="4">
        <v>9.77</v>
      </c>
      <c r="N11039" s="4">
        <f>SUM(Table16[[#This Row],[ChargeID]]*0.76)</f>
        <v>45.6</v>
      </c>
      <c r="O11039" s="4">
        <f>SUM(Table16[[#This Row],[Price]]*0.95)</f>
        <v>57</v>
      </c>
      <c r="P11039" s="4">
        <f>SUM(Table16[[#This Row],[Price]]*0.8)</f>
        <v>48</v>
      </c>
      <c r="Q11039" s="4">
        <f>SUM(Table16[[#This Row],[Price]]*0.6)</f>
        <v>36</v>
      </c>
    </row>
    <row r="11040" spans="1:17" x14ac:dyDescent="0.25">
      <c r="A11040" t="s">
        <v>3334</v>
      </c>
      <c r="B11040">
        <v>106</v>
      </c>
      <c r="C11040" t="s">
        <v>8713</v>
      </c>
      <c r="D11040">
        <v>300</v>
      </c>
      <c r="F11040" s="4">
        <v>106</v>
      </c>
      <c r="G11040">
        <v>86003</v>
      </c>
      <c r="J11040" s="4">
        <f>MIN(Table16[[#This Row],[Medicare Outpatient Allowable Rate]:[WPPA Inc Outpatient Allowable Rate]])</f>
        <v>15.36</v>
      </c>
      <c r="K11040" s="4">
        <f>MAX(Table16[[#This Row],[Blue Cross Outpatient Allowable Rate]:[WPPA Inc Outpatient Allowable Rate]])</f>
        <v>100.69999999999999</v>
      </c>
      <c r="L11040" s="4">
        <f>SUM(Table16[[#This Row],[Price]]*4.42)</f>
        <v>468.52</v>
      </c>
      <c r="M11040" s="4">
        <v>15.36</v>
      </c>
      <c r="N11040" s="4">
        <f>SUM(Table16[[#This Row],[ChargeID]]*0.76)</f>
        <v>80.56</v>
      </c>
      <c r="O11040" s="4">
        <f>SUM(Table16[[#This Row],[Price]]*0.95)</f>
        <v>100.69999999999999</v>
      </c>
      <c r="P11040" s="4">
        <f>SUM(Table16[[#This Row],[Price]]*0.8)</f>
        <v>84.800000000000011</v>
      </c>
      <c r="Q11040" s="4">
        <f>SUM(Table16[[#This Row],[Price]]*0.6)</f>
        <v>63.599999999999994</v>
      </c>
    </row>
    <row r="11041" spans="1:17" x14ac:dyDescent="0.25">
      <c r="A11041" t="s">
        <v>3334</v>
      </c>
      <c r="B11041">
        <v>114</v>
      </c>
      <c r="C11041" t="s">
        <v>8714</v>
      </c>
      <c r="D11041">
        <v>300</v>
      </c>
      <c r="F11041" s="4">
        <v>114</v>
      </c>
      <c r="G11041">
        <v>82951</v>
      </c>
      <c r="J11041" s="4">
        <f>MIN(Table16[[#This Row],[Medicare Outpatient Allowable Rate]:[WPPA Inc Outpatient Allowable Rate]])</f>
        <v>48.24</v>
      </c>
      <c r="K11041" s="4">
        <f>MAX(Table16[[#This Row],[Blue Cross Outpatient Allowable Rate]:[WPPA Inc Outpatient Allowable Rate]])</f>
        <v>108.3</v>
      </c>
      <c r="L11041" s="4">
        <f>SUM(Table16[[#This Row],[Price]]*4.42)</f>
        <v>503.88</v>
      </c>
      <c r="M11041" s="4">
        <v>48.24</v>
      </c>
      <c r="N11041" s="4">
        <f>SUM(Table16[[#This Row],[ChargeID]]*0.76)</f>
        <v>86.64</v>
      </c>
      <c r="O11041" s="4">
        <f>SUM(Table16[[#This Row],[Price]]*0.95)</f>
        <v>108.3</v>
      </c>
      <c r="P11041" s="4">
        <f>SUM(Table16[[#This Row],[Price]]*0.8)</f>
        <v>91.2</v>
      </c>
      <c r="Q11041" s="4">
        <f>SUM(Table16[[#This Row],[Price]]*0.6)</f>
        <v>68.399999999999991</v>
      </c>
    </row>
    <row r="11042" spans="1:17" x14ac:dyDescent="0.25">
      <c r="A11042" t="s">
        <v>3334</v>
      </c>
      <c r="B11042">
        <v>0</v>
      </c>
      <c r="C11042" t="s">
        <v>12312</v>
      </c>
      <c r="D11042">
        <v>300</v>
      </c>
      <c r="F11042" s="4">
        <v>0</v>
      </c>
      <c r="G11042">
        <v>88185</v>
      </c>
      <c r="J11042" s="4">
        <f>MIN(Table16[[#This Row],[Medicare Outpatient Allowable Rate]:[WPPA Inc Outpatient Allowable Rate]])</f>
        <v>0</v>
      </c>
      <c r="K11042" s="4">
        <f>MAX(Table16[[#This Row],[Blue Cross Outpatient Allowable Rate]:[WPPA Inc Outpatient Allowable Rate]])</f>
        <v>88.56</v>
      </c>
      <c r="L11042" s="4">
        <f>SUM(Table16[[#This Row],[Price]]*4.42)</f>
        <v>0</v>
      </c>
      <c r="M11042" s="4">
        <v>88.56</v>
      </c>
      <c r="N11042" s="4">
        <f>SUM(Table16[[#This Row],[ChargeID]]*0.76)</f>
        <v>0</v>
      </c>
      <c r="O11042" s="4">
        <f>SUM(Table16[[#This Row],[Price]]*0.95)</f>
        <v>0</v>
      </c>
      <c r="P11042" s="4">
        <f>SUM(Table16[[#This Row],[Price]]*0.8)</f>
        <v>0</v>
      </c>
      <c r="Q11042" s="4">
        <f>SUM(Table16[[#This Row],[Price]]*0.6)</f>
        <v>0</v>
      </c>
    </row>
    <row r="11043" spans="1:17" x14ac:dyDescent="0.25">
      <c r="A11043" t="s">
        <v>3334</v>
      </c>
      <c r="B11043">
        <v>0</v>
      </c>
      <c r="C11043" t="s">
        <v>8715</v>
      </c>
      <c r="D11043">
        <v>300</v>
      </c>
      <c r="F11043" s="4">
        <v>0</v>
      </c>
      <c r="J11043" s="4">
        <f>MIN(Table16[[#This Row],[Medicare Outpatient Allowable Rate]:[WPPA Inc Outpatient Allowable Rate]])</f>
        <v>0</v>
      </c>
      <c r="K11043" s="4">
        <f>MAX(Table16[[#This Row],[Blue Cross Outpatient Allowable Rate]:[WPPA Inc Outpatient Allowable Rate]])</f>
        <v>0</v>
      </c>
      <c r="L11043" s="4">
        <f>SUM(Table16[[#This Row],[Price]]*4.42)</f>
        <v>0</v>
      </c>
      <c r="M11043" s="4">
        <v>0</v>
      </c>
      <c r="N11043" s="4">
        <f>SUM(Table16[[#This Row],[ChargeID]]*0.76)</f>
        <v>0</v>
      </c>
      <c r="O11043" s="4">
        <f>SUM(Table16[[#This Row],[Price]]*0.95)</f>
        <v>0</v>
      </c>
      <c r="P11043" s="4">
        <f>SUM(Table16[[#This Row],[Price]]*0.8)</f>
        <v>0</v>
      </c>
      <c r="Q11043" s="4">
        <f>SUM(Table16[[#This Row],[Price]]*0.6)</f>
        <v>0</v>
      </c>
    </row>
    <row r="11044" spans="1:17" x14ac:dyDescent="0.25">
      <c r="A11044" t="s">
        <v>3334</v>
      </c>
      <c r="B11044">
        <v>0</v>
      </c>
      <c r="C11044" t="s">
        <v>8716</v>
      </c>
      <c r="D11044">
        <v>300</v>
      </c>
      <c r="F11044" s="4">
        <v>0</v>
      </c>
      <c r="J11044" s="4">
        <f>MIN(Table16[[#This Row],[Medicare Outpatient Allowable Rate]:[WPPA Inc Outpatient Allowable Rate]])</f>
        <v>0</v>
      </c>
      <c r="K11044" s="4">
        <f>MAX(Table16[[#This Row],[Blue Cross Outpatient Allowable Rate]:[WPPA Inc Outpatient Allowable Rate]])</f>
        <v>0</v>
      </c>
      <c r="L11044" s="4">
        <f>SUM(Table16[[#This Row],[Price]]*4.42)</f>
        <v>0</v>
      </c>
      <c r="M11044" s="4">
        <v>0</v>
      </c>
      <c r="N11044" s="4">
        <f>SUM(Table16[[#This Row],[ChargeID]]*0.76)</f>
        <v>0</v>
      </c>
      <c r="O11044" s="4">
        <f>SUM(Table16[[#This Row],[Price]]*0.95)</f>
        <v>0</v>
      </c>
      <c r="P11044" s="4">
        <f>SUM(Table16[[#This Row],[Price]]*0.8)</f>
        <v>0</v>
      </c>
      <c r="Q11044" s="4">
        <f>SUM(Table16[[#This Row],[Price]]*0.6)</f>
        <v>0</v>
      </c>
    </row>
    <row r="11045" spans="1:17" x14ac:dyDescent="0.25">
      <c r="A11045" t="s">
        <v>3334</v>
      </c>
      <c r="B11045">
        <v>85</v>
      </c>
      <c r="C11045" t="s">
        <v>8717</v>
      </c>
      <c r="D11045">
        <v>300</v>
      </c>
      <c r="F11045" s="4">
        <v>85</v>
      </c>
      <c r="G11045">
        <v>87075</v>
      </c>
      <c r="J11045" s="4">
        <f>MIN(Table16[[#This Row],[Medicare Outpatient Allowable Rate]:[WPPA Inc Outpatient Allowable Rate]])</f>
        <v>30.9</v>
      </c>
      <c r="K11045" s="4">
        <f>MAX(Table16[[#This Row],[Blue Cross Outpatient Allowable Rate]:[WPPA Inc Outpatient Allowable Rate]])</f>
        <v>80.75</v>
      </c>
      <c r="L11045" s="4">
        <f>SUM(Table16[[#This Row],[Price]]*4.42)</f>
        <v>375.7</v>
      </c>
      <c r="M11045" s="4">
        <v>30.9</v>
      </c>
      <c r="N11045" s="4">
        <f>SUM(Table16[[#This Row],[ChargeID]]*0.76)</f>
        <v>64.599999999999994</v>
      </c>
      <c r="O11045" s="4">
        <f>SUM(Table16[[#This Row],[Price]]*0.95)</f>
        <v>80.75</v>
      </c>
      <c r="P11045" s="4">
        <f>SUM(Table16[[#This Row],[Price]]*0.8)</f>
        <v>68</v>
      </c>
      <c r="Q11045" s="4">
        <f>SUM(Table16[[#This Row],[Price]]*0.6)</f>
        <v>51</v>
      </c>
    </row>
    <row r="11046" spans="1:17" x14ac:dyDescent="0.25">
      <c r="A11046" t="s">
        <v>3334</v>
      </c>
      <c r="B11046">
        <v>45</v>
      </c>
      <c r="C11046" t="s">
        <v>8718</v>
      </c>
      <c r="D11046">
        <v>300</v>
      </c>
      <c r="F11046" s="4">
        <v>45</v>
      </c>
      <c r="G11046">
        <v>87210</v>
      </c>
      <c r="H11046">
        <v>91</v>
      </c>
      <c r="J11046" s="4">
        <f>MIN(Table16[[#This Row],[Medicare Outpatient Allowable Rate]:[WPPA Inc Outpatient Allowable Rate]])</f>
        <v>16.22</v>
      </c>
      <c r="K11046" s="4">
        <f>MAX(Table16[[#This Row],[Blue Cross Outpatient Allowable Rate]:[WPPA Inc Outpatient Allowable Rate]])</f>
        <v>42.75</v>
      </c>
      <c r="L11046" s="4">
        <f>SUM(Table16[[#This Row],[Price]]*4.42)</f>
        <v>198.9</v>
      </c>
      <c r="M11046" s="4">
        <v>16.22</v>
      </c>
      <c r="N11046" s="4">
        <f>SUM(Table16[[#This Row],[ChargeID]]*0.76)</f>
        <v>34.200000000000003</v>
      </c>
      <c r="O11046" s="4">
        <f>SUM(Table16[[#This Row],[Price]]*0.95)</f>
        <v>42.75</v>
      </c>
      <c r="P11046" s="4">
        <f>SUM(Table16[[#This Row],[Price]]*0.8)</f>
        <v>36</v>
      </c>
      <c r="Q11046" s="4">
        <f>SUM(Table16[[#This Row],[Price]]*0.6)</f>
        <v>27</v>
      </c>
    </row>
    <row r="11047" spans="1:17" x14ac:dyDescent="0.25">
      <c r="A11047" t="s">
        <v>3334</v>
      </c>
      <c r="B11047">
        <v>63</v>
      </c>
      <c r="C11047" t="s">
        <v>8719</v>
      </c>
      <c r="D11047">
        <v>300</v>
      </c>
      <c r="F11047" s="4">
        <v>63</v>
      </c>
      <c r="G11047">
        <v>83655</v>
      </c>
      <c r="J11047" s="4">
        <f>MIN(Table16[[#This Row],[Medicare Outpatient Allowable Rate]:[WPPA Inc Outpatient Allowable Rate]])</f>
        <v>24.12</v>
      </c>
      <c r="K11047" s="4">
        <f>MAX(Table16[[#This Row],[Blue Cross Outpatient Allowable Rate]:[WPPA Inc Outpatient Allowable Rate]])</f>
        <v>59.849999999999994</v>
      </c>
      <c r="L11047" s="4">
        <f>SUM(Table16[[#This Row],[Price]]*4.42)</f>
        <v>278.45999999999998</v>
      </c>
      <c r="M11047" s="4">
        <v>24.12</v>
      </c>
      <c r="N11047" s="4">
        <f>SUM(Table16[[#This Row],[ChargeID]]*0.76)</f>
        <v>47.88</v>
      </c>
      <c r="O11047" s="4">
        <f>SUM(Table16[[#This Row],[Price]]*0.95)</f>
        <v>59.849999999999994</v>
      </c>
      <c r="P11047" s="4">
        <f>SUM(Table16[[#This Row],[Price]]*0.8)</f>
        <v>50.400000000000006</v>
      </c>
      <c r="Q11047" s="4">
        <f>SUM(Table16[[#This Row],[Price]]*0.6)</f>
        <v>37.799999999999997</v>
      </c>
    </row>
    <row r="11048" spans="1:17" x14ac:dyDescent="0.25">
      <c r="A11048" t="s">
        <v>3334</v>
      </c>
      <c r="B11048">
        <v>204</v>
      </c>
      <c r="C11048" t="s">
        <v>8720</v>
      </c>
      <c r="D11048">
        <v>300</v>
      </c>
      <c r="F11048" s="4">
        <v>204</v>
      </c>
      <c r="G11048">
        <v>83825</v>
      </c>
      <c r="J11048" s="4">
        <f>MIN(Table16[[#This Row],[Medicare Outpatient Allowable Rate]:[WPPA Inc Outpatient Allowable Rate]])</f>
        <v>49.25</v>
      </c>
      <c r="K11048" s="4">
        <f>MAX(Table16[[#This Row],[Blue Cross Outpatient Allowable Rate]:[WPPA Inc Outpatient Allowable Rate]])</f>
        <v>193.79999999999998</v>
      </c>
      <c r="L11048" s="4">
        <f>SUM(Table16[[#This Row],[Price]]*4.42)</f>
        <v>901.68</v>
      </c>
      <c r="M11048" s="4">
        <v>49.25</v>
      </c>
      <c r="N11048" s="4">
        <f>SUM(Table16[[#This Row],[ChargeID]]*0.76)</f>
        <v>155.04</v>
      </c>
      <c r="O11048" s="4">
        <f>SUM(Table16[[#This Row],[Price]]*0.95)</f>
        <v>193.79999999999998</v>
      </c>
      <c r="P11048" s="4">
        <f>SUM(Table16[[#This Row],[Price]]*0.8)</f>
        <v>163.20000000000002</v>
      </c>
      <c r="Q11048" s="4">
        <f>SUM(Table16[[#This Row],[Price]]*0.6)</f>
        <v>122.39999999999999</v>
      </c>
    </row>
    <row r="11049" spans="1:17" x14ac:dyDescent="0.25">
      <c r="A11049" t="s">
        <v>3334</v>
      </c>
      <c r="B11049">
        <v>126</v>
      </c>
      <c r="C11049" t="s">
        <v>8721</v>
      </c>
      <c r="D11049">
        <v>300</v>
      </c>
      <c r="F11049" s="4">
        <v>126</v>
      </c>
      <c r="G11049">
        <v>82175</v>
      </c>
      <c r="J11049" s="4">
        <f>MIN(Table16[[#This Row],[Medicare Outpatient Allowable Rate]:[WPPA Inc Outpatient Allowable Rate]])</f>
        <v>59.66</v>
      </c>
      <c r="K11049" s="4">
        <f>MAX(Table16[[#This Row],[Blue Cross Outpatient Allowable Rate]:[WPPA Inc Outpatient Allowable Rate]])</f>
        <v>119.69999999999999</v>
      </c>
      <c r="L11049" s="4">
        <f>SUM(Table16[[#This Row],[Price]]*4.42)</f>
        <v>556.91999999999996</v>
      </c>
      <c r="M11049" s="4">
        <v>59.66</v>
      </c>
      <c r="N11049" s="4">
        <f>SUM(Table16[[#This Row],[ChargeID]]*0.76)</f>
        <v>95.76</v>
      </c>
      <c r="O11049" s="4">
        <f>SUM(Table16[[#This Row],[Price]]*0.95)</f>
        <v>119.69999999999999</v>
      </c>
      <c r="P11049" s="4">
        <f>SUM(Table16[[#This Row],[Price]]*0.8)</f>
        <v>100.80000000000001</v>
      </c>
      <c r="Q11049" s="4">
        <f>SUM(Table16[[#This Row],[Price]]*0.6)</f>
        <v>75.599999999999994</v>
      </c>
    </row>
    <row r="11050" spans="1:17" x14ac:dyDescent="0.25">
      <c r="A11050" t="s">
        <v>3334</v>
      </c>
      <c r="B11050">
        <v>126</v>
      </c>
      <c r="C11050" t="s">
        <v>12313</v>
      </c>
      <c r="D11050">
        <v>300</v>
      </c>
      <c r="F11050" s="4">
        <v>126</v>
      </c>
      <c r="G11050">
        <v>82300</v>
      </c>
      <c r="J11050" s="4">
        <f>MIN(Table16[[#This Row],[Medicare Outpatient Allowable Rate]:[WPPA Inc Outpatient Allowable Rate]])</f>
        <v>63.47</v>
      </c>
      <c r="K11050" s="4">
        <f>MAX(Table16[[#This Row],[Blue Cross Outpatient Allowable Rate]:[WPPA Inc Outpatient Allowable Rate]])</f>
        <v>119.69999999999999</v>
      </c>
      <c r="L11050" s="4">
        <f>SUM(Table16[[#This Row],[Price]]*4.42)</f>
        <v>556.91999999999996</v>
      </c>
      <c r="M11050" s="4">
        <v>63.47</v>
      </c>
      <c r="N11050" s="4">
        <f>SUM(Table16[[#This Row],[ChargeID]]*0.76)</f>
        <v>95.76</v>
      </c>
      <c r="O11050" s="4">
        <f>SUM(Table16[[#This Row],[Price]]*0.95)</f>
        <v>119.69999999999999</v>
      </c>
      <c r="P11050" s="4">
        <f>SUM(Table16[[#This Row],[Price]]*0.8)</f>
        <v>100.80000000000001</v>
      </c>
      <c r="Q11050" s="4">
        <f>SUM(Table16[[#This Row],[Price]]*0.6)</f>
        <v>75.599999999999994</v>
      </c>
    </row>
    <row r="11051" spans="1:17" x14ac:dyDescent="0.25">
      <c r="A11051" t="s">
        <v>3334</v>
      </c>
      <c r="B11051">
        <v>85</v>
      </c>
      <c r="C11051" t="s">
        <v>8722</v>
      </c>
      <c r="D11051">
        <v>300</v>
      </c>
      <c r="F11051" s="4">
        <v>85</v>
      </c>
      <c r="G11051">
        <v>87070</v>
      </c>
      <c r="J11051" s="4">
        <f>MIN(Table16[[#This Row],[Medicare Outpatient Allowable Rate]:[WPPA Inc Outpatient Allowable Rate]])</f>
        <v>31.56</v>
      </c>
      <c r="K11051" s="4">
        <f>MAX(Table16[[#This Row],[Blue Cross Outpatient Allowable Rate]:[WPPA Inc Outpatient Allowable Rate]])</f>
        <v>80.75</v>
      </c>
      <c r="L11051" s="4">
        <f>SUM(Table16[[#This Row],[Price]]*4.42)</f>
        <v>375.7</v>
      </c>
      <c r="M11051" s="4">
        <v>31.56</v>
      </c>
      <c r="N11051" s="4">
        <f>SUM(Table16[[#This Row],[ChargeID]]*0.76)</f>
        <v>64.599999999999994</v>
      </c>
      <c r="O11051" s="4">
        <f>SUM(Table16[[#This Row],[Price]]*0.95)</f>
        <v>80.75</v>
      </c>
      <c r="P11051" s="4">
        <f>SUM(Table16[[#This Row],[Price]]*0.8)</f>
        <v>68</v>
      </c>
      <c r="Q11051" s="4">
        <f>SUM(Table16[[#This Row],[Price]]*0.6)</f>
        <v>51</v>
      </c>
    </row>
    <row r="11052" spans="1:17" x14ac:dyDescent="0.25">
      <c r="A11052" t="s">
        <v>3334</v>
      </c>
      <c r="B11052">
        <v>112</v>
      </c>
      <c r="C11052" t="s">
        <v>8723</v>
      </c>
      <c r="D11052">
        <v>300</v>
      </c>
      <c r="F11052" s="4">
        <v>112</v>
      </c>
      <c r="G11052">
        <v>87040</v>
      </c>
      <c r="J11052" s="4">
        <f>MIN(Table16[[#This Row],[Medicare Outpatient Allowable Rate]:[WPPA Inc Outpatient Allowable Rate]])</f>
        <v>38.03</v>
      </c>
      <c r="K11052" s="4">
        <f>MAX(Table16[[#This Row],[Blue Cross Outpatient Allowable Rate]:[WPPA Inc Outpatient Allowable Rate]])</f>
        <v>106.39999999999999</v>
      </c>
      <c r="L11052" s="4">
        <f>SUM(Table16[[#This Row],[Price]]*4.42)</f>
        <v>495.03999999999996</v>
      </c>
      <c r="M11052" s="4">
        <v>38.03</v>
      </c>
      <c r="N11052" s="4">
        <f>SUM(Table16[[#This Row],[ChargeID]]*0.76)</f>
        <v>85.12</v>
      </c>
      <c r="O11052" s="4">
        <f>SUM(Table16[[#This Row],[Price]]*0.95)</f>
        <v>106.39999999999999</v>
      </c>
      <c r="P11052" s="4">
        <f>SUM(Table16[[#This Row],[Price]]*0.8)</f>
        <v>89.600000000000009</v>
      </c>
      <c r="Q11052" s="4">
        <f>SUM(Table16[[#This Row],[Price]]*0.6)</f>
        <v>67.2</v>
      </c>
    </row>
    <row r="11053" spans="1:17" x14ac:dyDescent="0.25">
      <c r="A11053" t="s">
        <v>3334</v>
      </c>
      <c r="B11053">
        <v>44</v>
      </c>
      <c r="C11053" t="s">
        <v>8724</v>
      </c>
      <c r="D11053">
        <v>300</v>
      </c>
      <c r="F11053" s="4">
        <v>44</v>
      </c>
      <c r="G11053">
        <v>84156</v>
      </c>
      <c r="J11053" s="4">
        <f>MIN(Table16[[#This Row],[Medicare Outpatient Allowable Rate]:[WPPA Inc Outpatient Allowable Rate]])</f>
        <v>18.63</v>
      </c>
      <c r="K11053" s="4">
        <f>MAX(Table16[[#This Row],[Blue Cross Outpatient Allowable Rate]:[WPPA Inc Outpatient Allowable Rate]])</f>
        <v>41.8</v>
      </c>
      <c r="L11053" s="4">
        <f>SUM(Table16[[#This Row],[Price]]*4.42)</f>
        <v>194.48</v>
      </c>
      <c r="M11053" s="4">
        <v>18.63</v>
      </c>
      <c r="N11053" s="4">
        <f>SUM(Table16[[#This Row],[ChargeID]]*0.76)</f>
        <v>33.44</v>
      </c>
      <c r="O11053" s="4">
        <f>SUM(Table16[[#This Row],[Price]]*0.95)</f>
        <v>41.8</v>
      </c>
      <c r="P11053" s="4">
        <f>SUM(Table16[[#This Row],[Price]]*0.8)</f>
        <v>35.200000000000003</v>
      </c>
      <c r="Q11053" s="4">
        <f>SUM(Table16[[#This Row],[Price]]*0.6)</f>
        <v>26.4</v>
      </c>
    </row>
    <row r="11054" spans="1:17" x14ac:dyDescent="0.25">
      <c r="A11054" t="s">
        <v>3334</v>
      </c>
      <c r="B11054">
        <v>85</v>
      </c>
      <c r="C11054" t="s">
        <v>8725</v>
      </c>
      <c r="D11054">
        <v>300</v>
      </c>
      <c r="F11054" s="4">
        <v>85</v>
      </c>
      <c r="G11054">
        <v>87070</v>
      </c>
      <c r="J11054" s="4">
        <f>MIN(Table16[[#This Row],[Medicare Outpatient Allowable Rate]:[WPPA Inc Outpatient Allowable Rate]])</f>
        <v>31.56</v>
      </c>
      <c r="K11054" s="4">
        <f>MAX(Table16[[#This Row],[Blue Cross Outpatient Allowable Rate]:[WPPA Inc Outpatient Allowable Rate]])</f>
        <v>80.75</v>
      </c>
      <c r="L11054" s="4">
        <f>SUM(Table16[[#This Row],[Price]]*4.42)</f>
        <v>375.7</v>
      </c>
      <c r="M11054" s="4">
        <v>31.56</v>
      </c>
      <c r="N11054" s="4">
        <f>SUM(Table16[[#This Row],[ChargeID]]*0.76)</f>
        <v>64.599999999999994</v>
      </c>
      <c r="O11054" s="4">
        <f>SUM(Table16[[#This Row],[Price]]*0.95)</f>
        <v>80.75</v>
      </c>
      <c r="P11054" s="4">
        <f>SUM(Table16[[#This Row],[Price]]*0.8)</f>
        <v>68</v>
      </c>
      <c r="Q11054" s="4">
        <f>SUM(Table16[[#This Row],[Price]]*0.6)</f>
        <v>51</v>
      </c>
    </row>
    <row r="11055" spans="1:17" x14ac:dyDescent="0.25">
      <c r="A11055" t="s">
        <v>3334</v>
      </c>
      <c r="B11055">
        <v>45</v>
      </c>
      <c r="C11055" t="s">
        <v>8726</v>
      </c>
      <c r="D11055">
        <v>300</v>
      </c>
      <c r="F11055" s="4">
        <v>45</v>
      </c>
      <c r="G11055">
        <v>87205</v>
      </c>
      <c r="J11055" s="4">
        <f>MIN(Table16[[#This Row],[Medicare Outpatient Allowable Rate]:[WPPA Inc Outpatient Allowable Rate]])</f>
        <v>14.4</v>
      </c>
      <c r="K11055" s="4">
        <f>MAX(Table16[[#This Row],[Blue Cross Outpatient Allowable Rate]:[WPPA Inc Outpatient Allowable Rate]])</f>
        <v>42.75</v>
      </c>
      <c r="L11055" s="4">
        <f>SUM(Table16[[#This Row],[Price]]*4.42)</f>
        <v>198.9</v>
      </c>
      <c r="M11055" s="4">
        <v>14.4</v>
      </c>
      <c r="N11055" s="4">
        <f>SUM(Table16[[#This Row],[ChargeID]]*0.76)</f>
        <v>34.200000000000003</v>
      </c>
      <c r="O11055" s="4">
        <f>SUM(Table16[[#This Row],[Price]]*0.95)</f>
        <v>42.75</v>
      </c>
      <c r="P11055" s="4">
        <f>SUM(Table16[[#This Row],[Price]]*0.8)</f>
        <v>36</v>
      </c>
      <c r="Q11055" s="4">
        <f>SUM(Table16[[#This Row],[Price]]*0.6)</f>
        <v>27</v>
      </c>
    </row>
    <row r="11056" spans="1:17" x14ac:dyDescent="0.25">
      <c r="A11056" t="s">
        <v>3334</v>
      </c>
      <c r="B11056">
        <v>45</v>
      </c>
      <c r="C11056" t="s">
        <v>8727</v>
      </c>
      <c r="D11056">
        <v>300</v>
      </c>
      <c r="F11056" s="4">
        <v>45</v>
      </c>
      <c r="G11056">
        <v>87205</v>
      </c>
      <c r="J11056" s="4">
        <f>MIN(Table16[[#This Row],[Medicare Outpatient Allowable Rate]:[WPPA Inc Outpatient Allowable Rate]])</f>
        <v>14.4</v>
      </c>
      <c r="K11056" s="4">
        <f>MAX(Table16[[#This Row],[Blue Cross Outpatient Allowable Rate]:[WPPA Inc Outpatient Allowable Rate]])</f>
        <v>42.75</v>
      </c>
      <c r="L11056" s="4">
        <f>SUM(Table16[[#This Row],[Price]]*4.42)</f>
        <v>198.9</v>
      </c>
      <c r="M11056" s="4">
        <v>14.4</v>
      </c>
      <c r="N11056" s="4">
        <f>SUM(Table16[[#This Row],[ChargeID]]*0.76)</f>
        <v>34.200000000000003</v>
      </c>
      <c r="O11056" s="4">
        <f>SUM(Table16[[#This Row],[Price]]*0.95)</f>
        <v>42.75</v>
      </c>
      <c r="P11056" s="4">
        <f>SUM(Table16[[#This Row],[Price]]*0.8)</f>
        <v>36</v>
      </c>
      <c r="Q11056" s="4">
        <f>SUM(Table16[[#This Row],[Price]]*0.6)</f>
        <v>27</v>
      </c>
    </row>
    <row r="11057" spans="1:17" x14ac:dyDescent="0.25">
      <c r="A11057" t="s">
        <v>3334</v>
      </c>
      <c r="B11057">
        <v>85</v>
      </c>
      <c r="C11057" t="s">
        <v>8728</v>
      </c>
      <c r="D11057">
        <v>300</v>
      </c>
      <c r="F11057" s="4">
        <v>85</v>
      </c>
      <c r="G11057">
        <v>87070</v>
      </c>
      <c r="J11057" s="4">
        <f>MIN(Table16[[#This Row],[Medicare Outpatient Allowable Rate]:[WPPA Inc Outpatient Allowable Rate]])</f>
        <v>31.56</v>
      </c>
      <c r="K11057" s="4">
        <f>MAX(Table16[[#This Row],[Blue Cross Outpatient Allowable Rate]:[WPPA Inc Outpatient Allowable Rate]])</f>
        <v>80.75</v>
      </c>
      <c r="L11057" s="4">
        <f>SUM(Table16[[#This Row],[Price]]*4.42)</f>
        <v>375.7</v>
      </c>
      <c r="M11057" s="4">
        <v>31.56</v>
      </c>
      <c r="N11057" s="4">
        <f>SUM(Table16[[#This Row],[ChargeID]]*0.76)</f>
        <v>64.599999999999994</v>
      </c>
      <c r="O11057" s="4">
        <f>SUM(Table16[[#This Row],[Price]]*0.95)</f>
        <v>80.75</v>
      </c>
      <c r="P11057" s="4">
        <f>SUM(Table16[[#This Row],[Price]]*0.8)</f>
        <v>68</v>
      </c>
      <c r="Q11057" s="4">
        <f>SUM(Table16[[#This Row],[Price]]*0.6)</f>
        <v>51</v>
      </c>
    </row>
    <row r="11058" spans="1:17" x14ac:dyDescent="0.25">
      <c r="A11058" t="s">
        <v>3334</v>
      </c>
      <c r="B11058">
        <v>68</v>
      </c>
      <c r="C11058" t="s">
        <v>8729</v>
      </c>
      <c r="D11058">
        <v>300</v>
      </c>
      <c r="F11058" s="4">
        <v>68</v>
      </c>
      <c r="G11058">
        <v>87045</v>
      </c>
      <c r="J11058" s="4">
        <f>MIN(Table16[[#This Row],[Medicare Outpatient Allowable Rate]:[WPPA Inc Outpatient Allowable Rate]])</f>
        <v>29.33</v>
      </c>
      <c r="K11058" s="4">
        <f>MAX(Table16[[#This Row],[Blue Cross Outpatient Allowable Rate]:[WPPA Inc Outpatient Allowable Rate]])</f>
        <v>64.599999999999994</v>
      </c>
      <c r="L11058" s="4">
        <f>SUM(Table16[[#This Row],[Price]]*4.42)</f>
        <v>300.56</v>
      </c>
      <c r="M11058" s="4">
        <v>29.33</v>
      </c>
      <c r="N11058" s="4">
        <f>SUM(Table16[[#This Row],[ChargeID]]*0.76)</f>
        <v>51.68</v>
      </c>
      <c r="O11058" s="4">
        <f>SUM(Table16[[#This Row],[Price]]*0.95)</f>
        <v>64.599999999999994</v>
      </c>
      <c r="P11058" s="4">
        <f>SUM(Table16[[#This Row],[Price]]*0.8)</f>
        <v>54.400000000000006</v>
      </c>
      <c r="Q11058" s="4">
        <f>SUM(Table16[[#This Row],[Price]]*0.6)</f>
        <v>40.799999999999997</v>
      </c>
    </row>
    <row r="11059" spans="1:17" x14ac:dyDescent="0.25">
      <c r="A11059" t="s">
        <v>3334</v>
      </c>
      <c r="B11059">
        <v>85</v>
      </c>
      <c r="C11059" t="s">
        <v>8730</v>
      </c>
      <c r="D11059">
        <v>300</v>
      </c>
      <c r="F11059" s="4">
        <v>85</v>
      </c>
      <c r="G11059">
        <v>87070</v>
      </c>
      <c r="J11059" s="4">
        <f>MIN(Table16[[#This Row],[Medicare Outpatient Allowable Rate]:[WPPA Inc Outpatient Allowable Rate]])</f>
        <v>31.56</v>
      </c>
      <c r="K11059" s="4">
        <f>MAX(Table16[[#This Row],[Blue Cross Outpatient Allowable Rate]:[WPPA Inc Outpatient Allowable Rate]])</f>
        <v>80.75</v>
      </c>
      <c r="L11059" s="4">
        <f>SUM(Table16[[#This Row],[Price]]*4.42)</f>
        <v>375.7</v>
      </c>
      <c r="M11059" s="4">
        <v>31.56</v>
      </c>
      <c r="N11059" s="4">
        <f>SUM(Table16[[#This Row],[ChargeID]]*0.76)</f>
        <v>64.599999999999994</v>
      </c>
      <c r="O11059" s="4">
        <f>SUM(Table16[[#This Row],[Price]]*0.95)</f>
        <v>80.75</v>
      </c>
      <c r="P11059" s="4">
        <f>SUM(Table16[[#This Row],[Price]]*0.8)</f>
        <v>68</v>
      </c>
      <c r="Q11059" s="4">
        <f>SUM(Table16[[#This Row],[Price]]*0.6)</f>
        <v>51</v>
      </c>
    </row>
    <row r="11060" spans="1:17" x14ac:dyDescent="0.25">
      <c r="A11060" t="s">
        <v>3334</v>
      </c>
      <c r="B11060">
        <v>127.75</v>
      </c>
      <c r="C11060" t="s">
        <v>8731</v>
      </c>
      <c r="D11060">
        <v>300</v>
      </c>
      <c r="F11060" s="4">
        <v>127.75</v>
      </c>
      <c r="G11060">
        <v>82088</v>
      </c>
      <c r="J11060" s="4">
        <f>MIN(Table16[[#This Row],[Medicare Outpatient Allowable Rate]:[WPPA Inc Outpatient Allowable Rate]])</f>
        <v>76.649999999999991</v>
      </c>
      <c r="K11060" s="4">
        <f>MAX(Table16[[#This Row],[Blue Cross Outpatient Allowable Rate]:[WPPA Inc Outpatient Allowable Rate]])</f>
        <v>121.98</v>
      </c>
      <c r="L11060" s="4">
        <f>SUM(Table16[[#This Row],[Price]]*4.42)</f>
        <v>564.65499999999997</v>
      </c>
      <c r="M11060" s="4">
        <v>121.98</v>
      </c>
      <c r="N11060" s="4">
        <f>SUM(Table16[[#This Row],[ChargeID]]*0.76)</f>
        <v>97.09</v>
      </c>
      <c r="O11060" s="4">
        <f>SUM(Table16[[#This Row],[Price]]*0.95)</f>
        <v>121.3625</v>
      </c>
      <c r="P11060" s="4">
        <f>SUM(Table16[[#This Row],[Price]]*0.8)</f>
        <v>102.2</v>
      </c>
      <c r="Q11060" s="4">
        <f>SUM(Table16[[#This Row],[Price]]*0.6)</f>
        <v>76.649999999999991</v>
      </c>
    </row>
    <row r="11061" spans="1:17" x14ac:dyDescent="0.25">
      <c r="A11061" t="s">
        <v>3334</v>
      </c>
      <c r="B11061">
        <v>0</v>
      </c>
      <c r="C11061" t="s">
        <v>8732</v>
      </c>
      <c r="D11061">
        <v>300</v>
      </c>
      <c r="F11061" s="4">
        <v>0</v>
      </c>
      <c r="J11061" s="4">
        <f>MIN(Table16[[#This Row],[Medicare Outpatient Allowable Rate]:[WPPA Inc Outpatient Allowable Rate]])</f>
        <v>0</v>
      </c>
      <c r="K11061" s="4">
        <f>MAX(Table16[[#This Row],[Blue Cross Outpatient Allowable Rate]:[WPPA Inc Outpatient Allowable Rate]])</f>
        <v>0</v>
      </c>
      <c r="L11061" s="4">
        <f>SUM(Table16[[#This Row],[Price]]*4.42)</f>
        <v>0</v>
      </c>
      <c r="M11061" s="4">
        <v>0</v>
      </c>
      <c r="N11061" s="4">
        <f>SUM(Table16[[#This Row],[ChargeID]]*0.76)</f>
        <v>0</v>
      </c>
      <c r="O11061" s="4">
        <f>SUM(Table16[[#This Row],[Price]]*0.95)</f>
        <v>0</v>
      </c>
      <c r="P11061" s="4">
        <f>SUM(Table16[[#This Row],[Price]]*0.8)</f>
        <v>0</v>
      </c>
      <c r="Q11061" s="4">
        <f>SUM(Table16[[#This Row],[Price]]*0.6)</f>
        <v>0</v>
      </c>
    </row>
    <row r="11062" spans="1:17" x14ac:dyDescent="0.25">
      <c r="A11062" t="s">
        <v>3334</v>
      </c>
      <c r="B11062">
        <v>64</v>
      </c>
      <c r="C11062" t="s">
        <v>8733</v>
      </c>
      <c r="D11062">
        <v>300</v>
      </c>
      <c r="F11062" s="4">
        <v>64</v>
      </c>
      <c r="G11062">
        <v>87081</v>
      </c>
      <c r="J11062" s="4">
        <f>MIN(Table16[[#This Row],[Medicare Outpatient Allowable Rate]:[WPPA Inc Outpatient Allowable Rate]])</f>
        <v>23.72</v>
      </c>
      <c r="K11062" s="4">
        <f>MAX(Table16[[#This Row],[Blue Cross Outpatient Allowable Rate]:[WPPA Inc Outpatient Allowable Rate]])</f>
        <v>60.8</v>
      </c>
      <c r="L11062" s="4">
        <f>SUM(Table16[[#This Row],[Price]]*4.42)</f>
        <v>282.88</v>
      </c>
      <c r="M11062" s="4">
        <v>23.72</v>
      </c>
      <c r="N11062" s="4">
        <f>SUM(Table16[[#This Row],[ChargeID]]*0.76)</f>
        <v>48.64</v>
      </c>
      <c r="O11062" s="4">
        <f>SUM(Table16[[#This Row],[Price]]*0.95)</f>
        <v>60.8</v>
      </c>
      <c r="P11062" s="4">
        <f>SUM(Table16[[#This Row],[Price]]*0.8)</f>
        <v>51.2</v>
      </c>
      <c r="Q11062" s="4">
        <f>SUM(Table16[[#This Row],[Price]]*0.6)</f>
        <v>38.4</v>
      </c>
    </row>
    <row r="11063" spans="1:17" x14ac:dyDescent="0.25">
      <c r="A11063" t="s">
        <v>3334</v>
      </c>
      <c r="B11063">
        <v>86</v>
      </c>
      <c r="C11063" t="s">
        <v>8734</v>
      </c>
      <c r="D11063">
        <v>300</v>
      </c>
      <c r="F11063" s="4">
        <v>86</v>
      </c>
      <c r="G11063">
        <v>87086</v>
      </c>
      <c r="J11063" s="4">
        <f>MIN(Table16[[#This Row],[Medicare Outpatient Allowable Rate]:[WPPA Inc Outpatient Allowable Rate]])</f>
        <v>30.08</v>
      </c>
      <c r="K11063" s="4">
        <f>MAX(Table16[[#This Row],[Blue Cross Outpatient Allowable Rate]:[WPPA Inc Outpatient Allowable Rate]])</f>
        <v>81.7</v>
      </c>
      <c r="L11063" s="4">
        <f>SUM(Table16[[#This Row],[Price]]*4.42)</f>
        <v>380.12</v>
      </c>
      <c r="M11063" s="4">
        <v>30.08</v>
      </c>
      <c r="N11063" s="4">
        <f>SUM(Table16[[#This Row],[ChargeID]]*0.76)</f>
        <v>65.36</v>
      </c>
      <c r="O11063" s="4">
        <f>SUM(Table16[[#This Row],[Price]]*0.95)</f>
        <v>81.7</v>
      </c>
      <c r="P11063" s="4">
        <f>SUM(Table16[[#This Row],[Price]]*0.8)</f>
        <v>68.8</v>
      </c>
      <c r="Q11063" s="4">
        <f>SUM(Table16[[#This Row],[Price]]*0.6)</f>
        <v>51.6</v>
      </c>
    </row>
    <row r="11064" spans="1:17" x14ac:dyDescent="0.25">
      <c r="A11064" t="s">
        <v>3334</v>
      </c>
      <c r="B11064">
        <v>127.75</v>
      </c>
      <c r="C11064" t="s">
        <v>8735</v>
      </c>
      <c r="D11064">
        <v>300</v>
      </c>
      <c r="F11064" s="4">
        <v>127.75</v>
      </c>
      <c r="G11064">
        <v>82528</v>
      </c>
      <c r="J11064" s="4">
        <f>MIN(Table16[[#This Row],[Medicare Outpatient Allowable Rate]:[WPPA Inc Outpatient Allowable Rate]])</f>
        <v>44.58</v>
      </c>
      <c r="K11064" s="4">
        <f>MAX(Table16[[#This Row],[Blue Cross Outpatient Allowable Rate]:[WPPA Inc Outpatient Allowable Rate]])</f>
        <v>121.3625</v>
      </c>
      <c r="L11064" s="4">
        <f>SUM(Table16[[#This Row],[Price]]*4.42)</f>
        <v>564.65499999999997</v>
      </c>
      <c r="M11064" s="4">
        <v>44.58</v>
      </c>
      <c r="N11064" s="4">
        <f>SUM(Table16[[#This Row],[ChargeID]]*0.76)</f>
        <v>97.09</v>
      </c>
      <c r="O11064" s="4">
        <f>SUM(Table16[[#This Row],[Price]]*0.95)</f>
        <v>121.3625</v>
      </c>
      <c r="P11064" s="4">
        <f>SUM(Table16[[#This Row],[Price]]*0.8)</f>
        <v>102.2</v>
      </c>
      <c r="Q11064" s="4">
        <f>SUM(Table16[[#This Row],[Price]]*0.6)</f>
        <v>76.649999999999991</v>
      </c>
    </row>
    <row r="11065" spans="1:17" x14ac:dyDescent="0.25">
      <c r="A11065" t="s">
        <v>3334</v>
      </c>
      <c r="B11065">
        <v>127.75</v>
      </c>
      <c r="C11065" t="s">
        <v>8736</v>
      </c>
      <c r="D11065">
        <v>300</v>
      </c>
      <c r="F11065" s="4">
        <v>127.75</v>
      </c>
      <c r="G11065">
        <v>82542</v>
      </c>
      <c r="J11065" s="4">
        <f>MIN(Table16[[#This Row],[Medicare Outpatient Allowable Rate]:[WPPA Inc Outpatient Allowable Rate]])</f>
        <v>76.649999999999991</v>
      </c>
      <c r="K11065" s="4">
        <f>MAX(Table16[[#This Row],[Blue Cross Outpatient Allowable Rate]:[WPPA Inc Outpatient Allowable Rate]])</f>
        <v>192.37</v>
      </c>
      <c r="L11065" s="4">
        <f>SUM(Table16[[#This Row],[Price]]*4.42)</f>
        <v>564.65499999999997</v>
      </c>
      <c r="M11065" s="4">
        <v>192.37</v>
      </c>
      <c r="N11065" s="4">
        <f>SUM(Table16[[#This Row],[ChargeID]]*0.76)</f>
        <v>97.09</v>
      </c>
      <c r="O11065" s="4">
        <f>SUM(Table16[[#This Row],[Price]]*0.95)</f>
        <v>121.3625</v>
      </c>
      <c r="P11065" s="4">
        <f>SUM(Table16[[#This Row],[Price]]*0.8)</f>
        <v>102.2</v>
      </c>
      <c r="Q11065" s="4">
        <f>SUM(Table16[[#This Row],[Price]]*0.6)</f>
        <v>76.649999999999991</v>
      </c>
    </row>
    <row r="11066" spans="1:17" x14ac:dyDescent="0.25">
      <c r="A11066" t="s">
        <v>3334</v>
      </c>
      <c r="B11066">
        <v>137</v>
      </c>
      <c r="C11066" t="s">
        <v>8737</v>
      </c>
      <c r="D11066">
        <v>300</v>
      </c>
      <c r="F11066" s="4">
        <v>137</v>
      </c>
      <c r="G11066">
        <v>86147</v>
      </c>
      <c r="J11066" s="4">
        <f>MIN(Table16[[#This Row],[Medicare Outpatient Allowable Rate]:[WPPA Inc Outpatient Allowable Rate]])</f>
        <v>77.63</v>
      </c>
      <c r="K11066" s="4">
        <f>MAX(Table16[[#This Row],[Blue Cross Outpatient Allowable Rate]:[WPPA Inc Outpatient Allowable Rate]])</f>
        <v>130.15</v>
      </c>
      <c r="L11066" s="4">
        <f>SUM(Table16[[#This Row],[Price]]*4.42)</f>
        <v>605.54</v>
      </c>
      <c r="M11066" s="4">
        <v>77.63</v>
      </c>
      <c r="N11066" s="4">
        <f>SUM(Table16[[#This Row],[ChargeID]]*0.76)</f>
        <v>104.12</v>
      </c>
      <c r="O11066" s="4">
        <f>SUM(Table16[[#This Row],[Price]]*0.95)</f>
        <v>130.15</v>
      </c>
      <c r="P11066" s="4">
        <f>SUM(Table16[[#This Row],[Price]]*0.8)</f>
        <v>109.60000000000001</v>
      </c>
      <c r="Q11066" s="4">
        <f>SUM(Table16[[#This Row],[Price]]*0.6)</f>
        <v>82.2</v>
      </c>
    </row>
    <row r="11067" spans="1:17" x14ac:dyDescent="0.25">
      <c r="A11067" t="s">
        <v>3334</v>
      </c>
      <c r="B11067">
        <v>106</v>
      </c>
      <c r="C11067" t="s">
        <v>8738</v>
      </c>
      <c r="D11067">
        <v>300</v>
      </c>
      <c r="F11067" s="4">
        <v>106</v>
      </c>
      <c r="G11067">
        <v>86005</v>
      </c>
      <c r="J11067" s="4">
        <f>MIN(Table16[[#This Row],[Medicare Outpatient Allowable Rate]:[WPPA Inc Outpatient Allowable Rate]])</f>
        <v>49.13</v>
      </c>
      <c r="K11067" s="4">
        <f>MAX(Table16[[#This Row],[Blue Cross Outpatient Allowable Rate]:[WPPA Inc Outpatient Allowable Rate]])</f>
        <v>100.69999999999999</v>
      </c>
      <c r="L11067" s="4">
        <f>SUM(Table16[[#This Row],[Price]]*4.42)</f>
        <v>468.52</v>
      </c>
      <c r="M11067" s="4">
        <v>49.13</v>
      </c>
      <c r="N11067" s="4">
        <f>SUM(Table16[[#This Row],[ChargeID]]*0.76)</f>
        <v>80.56</v>
      </c>
      <c r="O11067" s="4">
        <f>SUM(Table16[[#This Row],[Price]]*0.95)</f>
        <v>100.69999999999999</v>
      </c>
      <c r="P11067" s="4">
        <f>SUM(Table16[[#This Row],[Price]]*0.8)</f>
        <v>84.800000000000011</v>
      </c>
      <c r="Q11067" s="4">
        <f>SUM(Table16[[#This Row],[Price]]*0.6)</f>
        <v>63.599999999999994</v>
      </c>
    </row>
    <row r="11068" spans="1:17" x14ac:dyDescent="0.25">
      <c r="A11068" t="s">
        <v>3334</v>
      </c>
      <c r="B11068">
        <v>127.75</v>
      </c>
      <c r="C11068" t="s">
        <v>8739</v>
      </c>
      <c r="D11068">
        <v>300</v>
      </c>
      <c r="F11068" s="4">
        <v>127.75</v>
      </c>
      <c r="G11068">
        <v>82633</v>
      </c>
      <c r="J11068" s="4">
        <f>MIN(Table16[[#This Row],[Medicare Outpatient Allowable Rate]:[WPPA Inc Outpatient Allowable Rate]])</f>
        <v>76.649999999999991</v>
      </c>
      <c r="K11068" s="4">
        <f>MAX(Table16[[#This Row],[Blue Cross Outpatient Allowable Rate]:[WPPA Inc Outpatient Allowable Rate]])</f>
        <v>121.3625</v>
      </c>
      <c r="L11068" s="4">
        <f>SUM(Table16[[#This Row],[Price]]*4.42)</f>
        <v>564.65499999999997</v>
      </c>
      <c r="M11068" s="4">
        <v>88.11</v>
      </c>
      <c r="N11068" s="4">
        <f>SUM(Table16[[#This Row],[ChargeID]]*0.76)</f>
        <v>97.09</v>
      </c>
      <c r="O11068" s="4">
        <f>SUM(Table16[[#This Row],[Price]]*0.95)</f>
        <v>121.3625</v>
      </c>
      <c r="P11068" s="4">
        <f>SUM(Table16[[#This Row],[Price]]*0.8)</f>
        <v>102.2</v>
      </c>
      <c r="Q11068" s="4">
        <f>SUM(Table16[[#This Row],[Price]]*0.6)</f>
        <v>76.649999999999991</v>
      </c>
    </row>
    <row r="11069" spans="1:17" x14ac:dyDescent="0.25">
      <c r="A11069" t="s">
        <v>3334</v>
      </c>
      <c r="B11069">
        <v>0</v>
      </c>
      <c r="C11069" t="s">
        <v>8740</v>
      </c>
      <c r="D11069">
        <v>300</v>
      </c>
      <c r="F11069" s="4">
        <v>0</v>
      </c>
      <c r="J11069" s="4">
        <f>MIN(Table16[[#This Row],[Medicare Outpatient Allowable Rate]:[WPPA Inc Outpatient Allowable Rate]])</f>
        <v>0</v>
      </c>
      <c r="K11069" s="4">
        <f>MAX(Table16[[#This Row],[Blue Cross Outpatient Allowable Rate]:[WPPA Inc Outpatient Allowable Rate]])</f>
        <v>0</v>
      </c>
      <c r="L11069" s="4">
        <f>SUM(Table16[[#This Row],[Price]]*4.42)</f>
        <v>0</v>
      </c>
      <c r="M11069" s="4">
        <v>0</v>
      </c>
      <c r="N11069" s="4">
        <f>SUM(Table16[[#This Row],[ChargeID]]*0.76)</f>
        <v>0</v>
      </c>
      <c r="O11069" s="4">
        <f>SUM(Table16[[#This Row],[Price]]*0.95)</f>
        <v>0</v>
      </c>
      <c r="P11069" s="4">
        <f>SUM(Table16[[#This Row],[Price]]*0.8)</f>
        <v>0</v>
      </c>
      <c r="Q11069" s="4">
        <f>SUM(Table16[[#This Row],[Price]]*0.6)</f>
        <v>0</v>
      </c>
    </row>
    <row r="11070" spans="1:17" x14ac:dyDescent="0.25">
      <c r="A11070" t="s">
        <v>3334</v>
      </c>
      <c r="B11070">
        <v>72</v>
      </c>
      <c r="C11070" t="s">
        <v>8741</v>
      </c>
      <c r="D11070">
        <v>300</v>
      </c>
      <c r="F11070" s="4">
        <v>72</v>
      </c>
      <c r="G11070">
        <v>80337</v>
      </c>
      <c r="J11070" s="4">
        <f>MIN(Table16[[#This Row],[Medicare Outpatient Allowable Rate]:[WPPA Inc Outpatient Allowable Rate]])</f>
        <v>43.199999999999996</v>
      </c>
      <c r="K11070" s="4">
        <f>MAX(Table16[[#This Row],[Blue Cross Outpatient Allowable Rate]:[WPPA Inc Outpatient Allowable Rate]])</f>
        <v>92.78</v>
      </c>
      <c r="L11070" s="4">
        <f>SUM(Table16[[#This Row],[Price]]*4.42)</f>
        <v>318.24</v>
      </c>
      <c r="M11070" s="4">
        <v>92.78</v>
      </c>
      <c r="N11070" s="4">
        <f>SUM(Table16[[#This Row],[ChargeID]]*0.76)</f>
        <v>54.72</v>
      </c>
      <c r="O11070" s="4">
        <f>SUM(Table16[[#This Row],[Price]]*0.95)</f>
        <v>68.399999999999991</v>
      </c>
      <c r="P11070" s="4">
        <f>SUM(Table16[[#This Row],[Price]]*0.8)</f>
        <v>57.6</v>
      </c>
      <c r="Q11070" s="4">
        <f>SUM(Table16[[#This Row],[Price]]*0.6)</f>
        <v>43.199999999999996</v>
      </c>
    </row>
    <row r="11071" spans="1:17" x14ac:dyDescent="0.25">
      <c r="A11071" t="s">
        <v>3334</v>
      </c>
      <c r="B11071">
        <v>137</v>
      </c>
      <c r="C11071" t="s">
        <v>8742</v>
      </c>
      <c r="D11071">
        <v>300</v>
      </c>
      <c r="F11071" s="4">
        <v>137</v>
      </c>
      <c r="G11071">
        <v>86147</v>
      </c>
      <c r="J11071" s="4">
        <f>MIN(Table16[[#This Row],[Medicare Outpatient Allowable Rate]:[WPPA Inc Outpatient Allowable Rate]])</f>
        <v>77.63</v>
      </c>
      <c r="K11071" s="4">
        <f>MAX(Table16[[#This Row],[Blue Cross Outpatient Allowable Rate]:[WPPA Inc Outpatient Allowable Rate]])</f>
        <v>130.15</v>
      </c>
      <c r="L11071" s="4">
        <f>SUM(Table16[[#This Row],[Price]]*4.42)</f>
        <v>605.54</v>
      </c>
      <c r="M11071" s="4">
        <v>77.63</v>
      </c>
      <c r="N11071" s="4">
        <f>SUM(Table16[[#This Row],[ChargeID]]*0.76)</f>
        <v>104.12</v>
      </c>
      <c r="O11071" s="4">
        <f>SUM(Table16[[#This Row],[Price]]*0.95)</f>
        <v>130.15</v>
      </c>
      <c r="P11071" s="4">
        <f>SUM(Table16[[#This Row],[Price]]*0.8)</f>
        <v>109.60000000000001</v>
      </c>
      <c r="Q11071" s="4">
        <f>SUM(Table16[[#This Row],[Price]]*0.6)</f>
        <v>82.2</v>
      </c>
    </row>
    <row r="11072" spans="1:17" x14ac:dyDescent="0.25">
      <c r="A11072" t="s">
        <v>3334</v>
      </c>
      <c r="B11072">
        <v>0</v>
      </c>
      <c r="C11072" t="s">
        <v>12314</v>
      </c>
      <c r="D11072">
        <v>300</v>
      </c>
      <c r="F11072" s="4">
        <v>0</v>
      </c>
      <c r="J11072" s="4">
        <f>MIN(Table16[[#This Row],[Medicare Outpatient Allowable Rate]:[WPPA Inc Outpatient Allowable Rate]])</f>
        <v>0</v>
      </c>
      <c r="K11072" s="4">
        <f>MAX(Table16[[#This Row],[Blue Cross Outpatient Allowable Rate]:[WPPA Inc Outpatient Allowable Rate]])</f>
        <v>0</v>
      </c>
      <c r="L11072" s="4">
        <f>SUM(Table16[[#This Row],[Price]]*4.42)</f>
        <v>0</v>
      </c>
      <c r="M11072" s="4">
        <v>0</v>
      </c>
      <c r="N11072" s="4">
        <f>SUM(Table16[[#This Row],[ChargeID]]*0.76)</f>
        <v>0</v>
      </c>
      <c r="O11072" s="4">
        <f>SUM(Table16[[#This Row],[Price]]*0.95)</f>
        <v>0</v>
      </c>
      <c r="P11072" s="4">
        <f>SUM(Table16[[#This Row],[Price]]*0.8)</f>
        <v>0</v>
      </c>
      <c r="Q11072" s="4">
        <f>SUM(Table16[[#This Row],[Price]]*0.6)</f>
        <v>0</v>
      </c>
    </row>
    <row r="11073" spans="1:17" x14ac:dyDescent="0.25">
      <c r="A11073" t="s">
        <v>3334</v>
      </c>
      <c r="B11073">
        <v>102</v>
      </c>
      <c r="C11073" t="s">
        <v>8743</v>
      </c>
      <c r="D11073">
        <v>300</v>
      </c>
      <c r="F11073" s="4">
        <v>102</v>
      </c>
      <c r="G11073" t="s">
        <v>8744</v>
      </c>
      <c r="J11073" s="4">
        <f>MIN(Table16[[#This Row],[Medicare Outpatient Allowable Rate]:[WPPA Inc Outpatient Allowable Rate]])</f>
        <v>61.199999999999996</v>
      </c>
      <c r="K11073" s="4">
        <f>MAX(Table16[[#This Row],[Blue Cross Outpatient Allowable Rate]:[WPPA Inc Outpatient Allowable Rate]])</f>
        <v>161.03</v>
      </c>
      <c r="L11073" s="4">
        <f>SUM(Table16[[#This Row],[Price]]*4.42)</f>
        <v>450.84</v>
      </c>
      <c r="M11073" s="4">
        <v>161.03</v>
      </c>
      <c r="N11073" s="4">
        <f>SUM(Table16[[#This Row],[ChargeID]]*0.76)</f>
        <v>77.52</v>
      </c>
      <c r="O11073" s="4">
        <f>SUM(Table16[[#This Row],[Price]]*0.95)</f>
        <v>96.899999999999991</v>
      </c>
      <c r="P11073" s="4">
        <f>SUM(Table16[[#This Row],[Price]]*0.8)</f>
        <v>81.600000000000009</v>
      </c>
      <c r="Q11073" s="4">
        <f>SUM(Table16[[#This Row],[Price]]*0.6)</f>
        <v>61.199999999999996</v>
      </c>
    </row>
    <row r="11074" spans="1:17" x14ac:dyDescent="0.25">
      <c r="A11074" t="s">
        <v>3334</v>
      </c>
      <c r="B11074">
        <v>72</v>
      </c>
      <c r="C11074" t="s">
        <v>8745</v>
      </c>
      <c r="D11074">
        <v>300</v>
      </c>
      <c r="F11074" s="4">
        <v>72</v>
      </c>
      <c r="G11074">
        <v>80369</v>
      </c>
      <c r="J11074" s="4">
        <f>MIN(Table16[[#This Row],[Medicare Outpatient Allowable Rate]:[WPPA Inc Outpatient Allowable Rate]])</f>
        <v>43.199999999999996</v>
      </c>
      <c r="K11074" s="4">
        <f>MAX(Table16[[#This Row],[Blue Cross Outpatient Allowable Rate]:[WPPA Inc Outpatient Allowable Rate]])</f>
        <v>71.790000000000006</v>
      </c>
      <c r="L11074" s="4">
        <f>SUM(Table16[[#This Row],[Price]]*4.42)</f>
        <v>318.24</v>
      </c>
      <c r="M11074" s="4">
        <v>71.790000000000006</v>
      </c>
      <c r="N11074" s="4">
        <f>SUM(Table16[[#This Row],[ChargeID]]*0.76)</f>
        <v>54.72</v>
      </c>
      <c r="O11074" s="4">
        <f>SUM(Table16[[#This Row],[Price]]*0.95)</f>
        <v>68.399999999999991</v>
      </c>
      <c r="P11074" s="4">
        <f>SUM(Table16[[#This Row],[Price]]*0.8)</f>
        <v>57.6</v>
      </c>
      <c r="Q11074" s="4">
        <f>SUM(Table16[[#This Row],[Price]]*0.6)</f>
        <v>43.199999999999996</v>
      </c>
    </row>
    <row r="11075" spans="1:17" x14ac:dyDescent="0.25">
      <c r="A11075" t="s">
        <v>3334</v>
      </c>
      <c r="B11075">
        <v>0</v>
      </c>
      <c r="C11075" t="s">
        <v>8746</v>
      </c>
      <c r="D11075">
        <v>390</v>
      </c>
      <c r="F11075" s="4">
        <v>0</v>
      </c>
      <c r="G11075" t="s">
        <v>8747</v>
      </c>
      <c r="J11075" s="4">
        <f>MIN(Table16[[#This Row],[Medicare Outpatient Allowable Rate]:[WPPA Inc Outpatient Allowable Rate]])</f>
        <v>0</v>
      </c>
      <c r="K11075" s="4">
        <f>MAX(Table16[[#This Row],[Blue Cross Outpatient Allowable Rate]:[WPPA Inc Outpatient Allowable Rate]])</f>
        <v>0</v>
      </c>
      <c r="L11075" s="4">
        <f>SUM(Table16[[#This Row],[Price]]*4.42)</f>
        <v>0</v>
      </c>
      <c r="M11075" s="4">
        <v>0</v>
      </c>
      <c r="N11075" s="4">
        <f>SUM(Table16[[#This Row],[ChargeID]]*0.76)</f>
        <v>0</v>
      </c>
      <c r="O11075" s="4">
        <f>SUM(Table16[[#This Row],[Price]]*0.95)</f>
        <v>0</v>
      </c>
      <c r="P11075" s="4">
        <f>SUM(Table16[[#This Row],[Price]]*0.8)</f>
        <v>0</v>
      </c>
      <c r="Q11075" s="4">
        <f>SUM(Table16[[#This Row],[Price]]*0.6)</f>
        <v>0</v>
      </c>
    </row>
    <row r="11076" spans="1:17" x14ac:dyDescent="0.25">
      <c r="A11076" t="s">
        <v>3334</v>
      </c>
      <c r="B11076">
        <v>137</v>
      </c>
      <c r="C11076" t="s">
        <v>8748</v>
      </c>
      <c r="D11076">
        <v>300</v>
      </c>
      <c r="F11076" s="4">
        <v>137</v>
      </c>
      <c r="G11076">
        <v>86147</v>
      </c>
      <c r="J11076" s="4">
        <f>MIN(Table16[[#This Row],[Medicare Outpatient Allowable Rate]:[WPPA Inc Outpatient Allowable Rate]])</f>
        <v>77.63</v>
      </c>
      <c r="K11076" s="4">
        <f>MAX(Table16[[#This Row],[Blue Cross Outpatient Allowable Rate]:[WPPA Inc Outpatient Allowable Rate]])</f>
        <v>130.15</v>
      </c>
      <c r="L11076" s="4">
        <f>SUM(Table16[[#This Row],[Price]]*4.42)</f>
        <v>605.54</v>
      </c>
      <c r="M11076" s="4">
        <v>77.63</v>
      </c>
      <c r="N11076" s="4">
        <f>SUM(Table16[[#This Row],[ChargeID]]*0.76)</f>
        <v>104.12</v>
      </c>
      <c r="O11076" s="4">
        <f>SUM(Table16[[#This Row],[Price]]*0.95)</f>
        <v>130.15</v>
      </c>
      <c r="P11076" s="4">
        <f>SUM(Table16[[#This Row],[Price]]*0.8)</f>
        <v>109.60000000000001</v>
      </c>
      <c r="Q11076" s="4">
        <f>SUM(Table16[[#This Row],[Price]]*0.6)</f>
        <v>82.2</v>
      </c>
    </row>
    <row r="11077" spans="1:17" x14ac:dyDescent="0.25">
      <c r="A11077" t="s">
        <v>3334</v>
      </c>
      <c r="B11077">
        <v>60</v>
      </c>
      <c r="C11077" t="s">
        <v>8749</v>
      </c>
      <c r="D11077">
        <v>300</v>
      </c>
      <c r="F11077" s="4">
        <v>60</v>
      </c>
      <c r="G11077">
        <v>83519</v>
      </c>
      <c r="J11077" s="4">
        <f>MIN(Table16[[#This Row],[Medicare Outpatient Allowable Rate]:[WPPA Inc Outpatient Allowable Rate]])</f>
        <v>36</v>
      </c>
      <c r="K11077" s="4">
        <f>MAX(Table16[[#This Row],[Blue Cross Outpatient Allowable Rate]:[WPPA Inc Outpatient Allowable Rate]])</f>
        <v>57</v>
      </c>
      <c r="L11077" s="4">
        <f>SUM(Table16[[#This Row],[Price]]*4.42)</f>
        <v>265.2</v>
      </c>
      <c r="M11077" s="4">
        <v>36.119999999999997</v>
      </c>
      <c r="N11077" s="4">
        <f>SUM(Table16[[#This Row],[ChargeID]]*0.76)</f>
        <v>45.6</v>
      </c>
      <c r="O11077" s="4">
        <f>SUM(Table16[[#This Row],[Price]]*0.95)</f>
        <v>57</v>
      </c>
      <c r="P11077" s="4">
        <f>SUM(Table16[[#This Row],[Price]]*0.8)</f>
        <v>48</v>
      </c>
      <c r="Q11077" s="4">
        <f>SUM(Table16[[#This Row],[Price]]*0.6)</f>
        <v>36</v>
      </c>
    </row>
    <row r="11078" spans="1:17" x14ac:dyDescent="0.25">
      <c r="A11078" t="s">
        <v>3334</v>
      </c>
      <c r="B11078">
        <v>60</v>
      </c>
      <c r="C11078" t="s">
        <v>8750</v>
      </c>
      <c r="D11078">
        <v>300</v>
      </c>
      <c r="F11078" s="4">
        <v>60</v>
      </c>
      <c r="G11078">
        <v>83519</v>
      </c>
      <c r="J11078" s="4">
        <f>MIN(Table16[[#This Row],[Medicare Outpatient Allowable Rate]:[WPPA Inc Outpatient Allowable Rate]])</f>
        <v>36</v>
      </c>
      <c r="K11078" s="4">
        <f>MAX(Table16[[#This Row],[Blue Cross Outpatient Allowable Rate]:[WPPA Inc Outpatient Allowable Rate]])</f>
        <v>57</v>
      </c>
      <c r="L11078" s="4">
        <f>SUM(Table16[[#This Row],[Price]]*4.42)</f>
        <v>265.2</v>
      </c>
      <c r="M11078" s="4">
        <v>36.119999999999997</v>
      </c>
      <c r="N11078" s="4">
        <f>SUM(Table16[[#This Row],[ChargeID]]*0.76)</f>
        <v>45.6</v>
      </c>
      <c r="O11078" s="4">
        <f>SUM(Table16[[#This Row],[Price]]*0.95)</f>
        <v>57</v>
      </c>
      <c r="P11078" s="4">
        <f>SUM(Table16[[#This Row],[Price]]*0.8)</f>
        <v>48</v>
      </c>
      <c r="Q11078" s="4">
        <f>SUM(Table16[[#This Row],[Price]]*0.6)</f>
        <v>36</v>
      </c>
    </row>
    <row r="11079" spans="1:17" x14ac:dyDescent="0.25">
      <c r="A11079" t="s">
        <v>3334</v>
      </c>
      <c r="B11079">
        <v>0</v>
      </c>
      <c r="C11079" t="s">
        <v>8751</v>
      </c>
      <c r="D11079">
        <v>300</v>
      </c>
      <c r="F11079" s="4">
        <v>0</v>
      </c>
      <c r="J11079" s="4">
        <f>MIN(Table16[[#This Row],[Medicare Outpatient Allowable Rate]:[WPPA Inc Outpatient Allowable Rate]])</f>
        <v>0</v>
      </c>
      <c r="K11079" s="4">
        <f>MAX(Table16[[#This Row],[Blue Cross Outpatient Allowable Rate]:[WPPA Inc Outpatient Allowable Rate]])</f>
        <v>0</v>
      </c>
      <c r="L11079" s="4">
        <f>SUM(Table16[[#This Row],[Price]]*4.42)</f>
        <v>0</v>
      </c>
      <c r="M11079" s="4">
        <v>0</v>
      </c>
      <c r="N11079" s="4">
        <f>SUM(Table16[[#This Row],[ChargeID]]*0.76)</f>
        <v>0</v>
      </c>
      <c r="O11079" s="4">
        <f>SUM(Table16[[#This Row],[Price]]*0.95)</f>
        <v>0</v>
      </c>
      <c r="P11079" s="4">
        <f>SUM(Table16[[#This Row],[Price]]*0.8)</f>
        <v>0</v>
      </c>
      <c r="Q11079" s="4">
        <f>SUM(Table16[[#This Row],[Price]]*0.6)</f>
        <v>0</v>
      </c>
    </row>
    <row r="11080" spans="1:17" x14ac:dyDescent="0.25">
      <c r="A11080" t="s">
        <v>3334</v>
      </c>
      <c r="B11080">
        <v>60</v>
      </c>
      <c r="C11080" t="s">
        <v>8752</v>
      </c>
      <c r="D11080">
        <v>300</v>
      </c>
      <c r="F11080" s="4">
        <v>60</v>
      </c>
      <c r="G11080">
        <v>83519</v>
      </c>
      <c r="J11080" s="4">
        <f>MIN(Table16[[#This Row],[Medicare Outpatient Allowable Rate]:[WPPA Inc Outpatient Allowable Rate]])</f>
        <v>36</v>
      </c>
      <c r="K11080" s="4">
        <f>MAX(Table16[[#This Row],[Blue Cross Outpatient Allowable Rate]:[WPPA Inc Outpatient Allowable Rate]])</f>
        <v>57</v>
      </c>
      <c r="L11080" s="4">
        <f>SUM(Table16[[#This Row],[Price]]*4.42)</f>
        <v>265.2</v>
      </c>
      <c r="M11080" s="4">
        <v>36.119999999999997</v>
      </c>
      <c r="N11080" s="4">
        <f>SUM(Table16[[#This Row],[ChargeID]]*0.76)</f>
        <v>45.6</v>
      </c>
      <c r="O11080" s="4">
        <f>SUM(Table16[[#This Row],[Price]]*0.95)</f>
        <v>57</v>
      </c>
      <c r="P11080" s="4">
        <f>SUM(Table16[[#This Row],[Price]]*0.8)</f>
        <v>48</v>
      </c>
      <c r="Q11080" s="4">
        <f>SUM(Table16[[#This Row],[Price]]*0.6)</f>
        <v>36</v>
      </c>
    </row>
    <row r="11081" spans="1:17" x14ac:dyDescent="0.25">
      <c r="A11081" t="s">
        <v>3334</v>
      </c>
      <c r="B11081">
        <v>0</v>
      </c>
      <c r="C11081" t="s">
        <v>8753</v>
      </c>
      <c r="D11081">
        <v>300</v>
      </c>
      <c r="F11081" s="4">
        <v>0</v>
      </c>
      <c r="J11081" s="4">
        <f>MIN(Table16[[#This Row],[Medicare Outpatient Allowable Rate]:[WPPA Inc Outpatient Allowable Rate]])</f>
        <v>0</v>
      </c>
      <c r="K11081" s="4">
        <f>MAX(Table16[[#This Row],[Blue Cross Outpatient Allowable Rate]:[WPPA Inc Outpatient Allowable Rate]])</f>
        <v>0</v>
      </c>
      <c r="L11081" s="4">
        <f>SUM(Table16[[#This Row],[Price]]*4.42)</f>
        <v>0</v>
      </c>
      <c r="M11081" s="4">
        <v>0</v>
      </c>
      <c r="N11081" s="4">
        <f>SUM(Table16[[#This Row],[ChargeID]]*0.76)</f>
        <v>0</v>
      </c>
      <c r="O11081" s="4">
        <f>SUM(Table16[[#This Row],[Price]]*0.95)</f>
        <v>0</v>
      </c>
      <c r="P11081" s="4">
        <f>SUM(Table16[[#This Row],[Price]]*0.8)</f>
        <v>0</v>
      </c>
      <c r="Q11081" s="4">
        <f>SUM(Table16[[#This Row],[Price]]*0.6)</f>
        <v>0</v>
      </c>
    </row>
    <row r="11082" spans="1:17" x14ac:dyDescent="0.25">
      <c r="A11082" t="s">
        <v>3334</v>
      </c>
      <c r="B11082">
        <v>0</v>
      </c>
      <c r="C11082" t="s">
        <v>8754</v>
      </c>
      <c r="D11082">
        <v>300</v>
      </c>
      <c r="F11082" s="4">
        <v>0</v>
      </c>
      <c r="J11082" s="4">
        <f>MIN(Table16[[#This Row],[Medicare Outpatient Allowable Rate]:[WPPA Inc Outpatient Allowable Rate]])</f>
        <v>0</v>
      </c>
      <c r="K11082" s="4">
        <f>MAX(Table16[[#This Row],[Blue Cross Outpatient Allowable Rate]:[WPPA Inc Outpatient Allowable Rate]])</f>
        <v>0</v>
      </c>
      <c r="L11082" s="4">
        <f>SUM(Table16[[#This Row],[Price]]*4.42)</f>
        <v>0</v>
      </c>
      <c r="M11082" s="4">
        <v>0</v>
      </c>
      <c r="N11082" s="4">
        <f>SUM(Table16[[#This Row],[ChargeID]]*0.76)</f>
        <v>0</v>
      </c>
      <c r="O11082" s="4">
        <f>SUM(Table16[[#This Row],[Price]]*0.95)</f>
        <v>0</v>
      </c>
      <c r="P11082" s="4">
        <f>SUM(Table16[[#This Row],[Price]]*0.8)</f>
        <v>0</v>
      </c>
      <c r="Q11082" s="4">
        <f>SUM(Table16[[#This Row],[Price]]*0.6)</f>
        <v>0</v>
      </c>
    </row>
    <row r="11083" spans="1:17" x14ac:dyDescent="0.25">
      <c r="A11083" t="s">
        <v>3334</v>
      </c>
      <c r="B11083">
        <v>97</v>
      </c>
      <c r="C11083" t="s">
        <v>8755</v>
      </c>
      <c r="D11083">
        <v>300</v>
      </c>
      <c r="F11083" s="4">
        <v>97</v>
      </c>
      <c r="G11083">
        <v>87426</v>
      </c>
      <c r="J11083" s="4">
        <f>MIN(Table16[[#This Row],[Medicare Outpatient Allowable Rate]:[WPPA Inc Outpatient Allowable Rate]])</f>
        <v>54.3</v>
      </c>
      <c r="K11083" s="4">
        <f>MAX(Table16[[#This Row],[Blue Cross Outpatient Allowable Rate]:[WPPA Inc Outpatient Allowable Rate]])</f>
        <v>92.149999999999991</v>
      </c>
      <c r="L11083" s="4">
        <f>SUM(Table16[[#This Row],[Price]]*4.42)</f>
        <v>428.74</v>
      </c>
      <c r="M11083" s="4">
        <v>54.3</v>
      </c>
      <c r="N11083" s="4">
        <f>SUM(Table16[[#This Row],[ChargeID]]*0.76)</f>
        <v>73.72</v>
      </c>
      <c r="O11083" s="4">
        <f>SUM(Table16[[#This Row],[Price]]*0.95)</f>
        <v>92.149999999999991</v>
      </c>
      <c r="P11083" s="4">
        <f>SUM(Table16[[#This Row],[Price]]*0.8)</f>
        <v>77.600000000000009</v>
      </c>
      <c r="Q11083" s="4">
        <f>SUM(Table16[[#This Row],[Price]]*0.6)</f>
        <v>58.199999999999996</v>
      </c>
    </row>
    <row r="11084" spans="1:17" x14ac:dyDescent="0.25">
      <c r="A11084" t="s">
        <v>3334</v>
      </c>
      <c r="B11084">
        <v>168</v>
      </c>
      <c r="C11084" t="s">
        <v>8756</v>
      </c>
      <c r="D11084">
        <v>300</v>
      </c>
      <c r="F11084" s="4">
        <v>168</v>
      </c>
      <c r="G11084">
        <v>87389</v>
      </c>
      <c r="J11084" s="4">
        <f>MIN(Table16[[#This Row],[Medicare Outpatient Allowable Rate]:[WPPA Inc Outpatient Allowable Rate]])</f>
        <v>59.43</v>
      </c>
      <c r="K11084" s="4">
        <f>MAX(Table16[[#This Row],[Blue Cross Outpatient Allowable Rate]:[WPPA Inc Outpatient Allowable Rate]])</f>
        <v>159.6</v>
      </c>
      <c r="L11084" s="4">
        <f>SUM(Table16[[#This Row],[Price]]*4.42)</f>
        <v>742.56</v>
      </c>
      <c r="M11084" s="4">
        <v>59.43</v>
      </c>
      <c r="N11084" s="4">
        <f>SUM(Table16[[#This Row],[ChargeID]]*0.76)</f>
        <v>127.68</v>
      </c>
      <c r="O11084" s="4">
        <f>SUM(Table16[[#This Row],[Price]]*0.95)</f>
        <v>159.6</v>
      </c>
      <c r="P11084" s="4">
        <f>SUM(Table16[[#This Row],[Price]]*0.8)</f>
        <v>134.4</v>
      </c>
      <c r="Q11084" s="4">
        <f>SUM(Table16[[#This Row],[Price]]*0.6)</f>
        <v>100.8</v>
      </c>
    </row>
    <row r="11085" spans="1:17" x14ac:dyDescent="0.25">
      <c r="A11085" t="s">
        <v>3334</v>
      </c>
      <c r="B11085">
        <v>278</v>
      </c>
      <c r="C11085" t="s">
        <v>8757</v>
      </c>
      <c r="D11085">
        <v>300</v>
      </c>
      <c r="F11085" s="4">
        <v>278</v>
      </c>
      <c r="G11085" t="s">
        <v>8758</v>
      </c>
      <c r="J11085" s="4">
        <f>MIN(Table16[[#This Row],[Medicare Outpatient Allowable Rate]:[WPPA Inc Outpatient Allowable Rate]])</f>
        <v>166.79999999999998</v>
      </c>
      <c r="K11085" s="4">
        <f>MAX(Table16[[#This Row],[Blue Cross Outpatient Allowable Rate]:[WPPA Inc Outpatient Allowable Rate]])</f>
        <v>1385</v>
      </c>
      <c r="L11085" s="4">
        <f>SUM(Table16[[#This Row],[Price]]*4.42)</f>
        <v>1228.76</v>
      </c>
      <c r="M11085" s="4">
        <v>1385</v>
      </c>
      <c r="N11085" s="4">
        <f>SUM(Table16[[#This Row],[ChargeID]]*0.76)</f>
        <v>211.28</v>
      </c>
      <c r="O11085" s="4">
        <f>SUM(Table16[[#This Row],[Price]]*0.95)</f>
        <v>264.09999999999997</v>
      </c>
      <c r="P11085" s="4">
        <f>SUM(Table16[[#This Row],[Price]]*0.8)</f>
        <v>222.4</v>
      </c>
      <c r="Q11085" s="4">
        <f>SUM(Table16[[#This Row],[Price]]*0.6)</f>
        <v>166.79999999999998</v>
      </c>
    </row>
    <row r="11086" spans="1:17" x14ac:dyDescent="0.25">
      <c r="A11086" t="s">
        <v>3334</v>
      </c>
      <c r="B11086">
        <v>143</v>
      </c>
      <c r="C11086" t="s">
        <v>8759</v>
      </c>
      <c r="D11086">
        <v>300</v>
      </c>
      <c r="F11086" s="4">
        <v>143</v>
      </c>
      <c r="G11086" t="s">
        <v>8760</v>
      </c>
      <c r="J11086" s="4">
        <f>MIN(Table16[[#This Row],[Medicare Outpatient Allowable Rate]:[WPPA Inc Outpatient Allowable Rate]])</f>
        <v>85.8</v>
      </c>
      <c r="K11086" s="4">
        <f>MAX(Table16[[#This Row],[Blue Cross Outpatient Allowable Rate]:[WPPA Inc Outpatient Allowable Rate]])</f>
        <v>1583</v>
      </c>
      <c r="L11086" s="4">
        <f>SUM(Table16[[#This Row],[Price]]*4.42)</f>
        <v>632.05999999999995</v>
      </c>
      <c r="M11086" s="4">
        <v>1583</v>
      </c>
      <c r="N11086" s="4">
        <f>SUM(Table16[[#This Row],[ChargeID]]*0.76)</f>
        <v>108.68</v>
      </c>
      <c r="O11086" s="4">
        <f>SUM(Table16[[#This Row],[Price]]*0.95)</f>
        <v>135.85</v>
      </c>
      <c r="P11086" s="4">
        <f>SUM(Table16[[#This Row],[Price]]*0.8)</f>
        <v>114.4</v>
      </c>
      <c r="Q11086" s="4">
        <f>SUM(Table16[[#This Row],[Price]]*0.6)</f>
        <v>85.8</v>
      </c>
    </row>
    <row r="11087" spans="1:17" x14ac:dyDescent="0.25">
      <c r="A11087" t="s">
        <v>3334</v>
      </c>
      <c r="B11087">
        <v>85</v>
      </c>
      <c r="C11087" t="s">
        <v>8761</v>
      </c>
      <c r="D11087">
        <v>300</v>
      </c>
      <c r="F11087" s="4">
        <v>85</v>
      </c>
      <c r="G11087">
        <v>87086</v>
      </c>
      <c r="J11087" s="4">
        <f>MIN(Table16[[#This Row],[Medicare Outpatient Allowable Rate]:[WPPA Inc Outpatient Allowable Rate]])</f>
        <v>30.08</v>
      </c>
      <c r="K11087" s="4">
        <f>MAX(Table16[[#This Row],[Blue Cross Outpatient Allowable Rate]:[WPPA Inc Outpatient Allowable Rate]])</f>
        <v>80.75</v>
      </c>
      <c r="L11087" s="4">
        <f>SUM(Table16[[#This Row],[Price]]*4.42)</f>
        <v>375.7</v>
      </c>
      <c r="M11087" s="4">
        <v>30.08</v>
      </c>
      <c r="N11087" s="4">
        <f>SUM(Table16[[#This Row],[ChargeID]]*0.76)</f>
        <v>64.599999999999994</v>
      </c>
      <c r="O11087" s="4">
        <f>SUM(Table16[[#This Row],[Price]]*0.95)</f>
        <v>80.75</v>
      </c>
      <c r="P11087" s="4">
        <f>SUM(Table16[[#This Row],[Price]]*0.8)</f>
        <v>68</v>
      </c>
      <c r="Q11087" s="4">
        <f>SUM(Table16[[#This Row],[Price]]*0.6)</f>
        <v>51</v>
      </c>
    </row>
    <row r="11088" spans="1:17" x14ac:dyDescent="0.25">
      <c r="A11088" t="s">
        <v>3334</v>
      </c>
      <c r="B11088">
        <v>0</v>
      </c>
      <c r="C11088" t="s">
        <v>8762</v>
      </c>
      <c r="D11088">
        <v>300</v>
      </c>
      <c r="F11088" s="4">
        <v>0</v>
      </c>
      <c r="G11088" t="s">
        <v>8744</v>
      </c>
      <c r="J11088" s="4">
        <f>MIN(Table16[[#This Row],[Medicare Outpatient Allowable Rate]:[WPPA Inc Outpatient Allowable Rate]])</f>
        <v>0</v>
      </c>
      <c r="K11088" s="4">
        <f>MAX(Table16[[#This Row],[Blue Cross Outpatient Allowable Rate]:[WPPA Inc Outpatient Allowable Rate]])</f>
        <v>161.03</v>
      </c>
      <c r="L11088" s="4">
        <f>SUM(Table16[[#This Row],[Price]]*4.42)</f>
        <v>0</v>
      </c>
      <c r="M11088" s="4">
        <v>161.03</v>
      </c>
      <c r="N11088" s="4">
        <f>SUM(Table16[[#This Row],[ChargeID]]*0.76)</f>
        <v>0</v>
      </c>
      <c r="O11088" s="4">
        <f>SUM(Table16[[#This Row],[Price]]*0.95)</f>
        <v>0</v>
      </c>
      <c r="P11088" s="4">
        <f>SUM(Table16[[#This Row],[Price]]*0.8)</f>
        <v>0</v>
      </c>
      <c r="Q11088" s="4">
        <f>SUM(Table16[[#This Row],[Price]]*0.6)</f>
        <v>0</v>
      </c>
    </row>
    <row r="11089" spans="1:17" x14ac:dyDescent="0.25">
      <c r="A11089" t="s">
        <v>3334</v>
      </c>
      <c r="B11089">
        <v>72</v>
      </c>
      <c r="C11089" t="s">
        <v>12315</v>
      </c>
      <c r="D11089">
        <v>300</v>
      </c>
      <c r="F11089" s="4">
        <v>72</v>
      </c>
      <c r="G11089">
        <v>86331</v>
      </c>
      <c r="J11089" s="4">
        <f>MIN(Table16[[#This Row],[Medicare Outpatient Allowable Rate]:[WPPA Inc Outpatient Allowable Rate]])</f>
        <v>43.199999999999996</v>
      </c>
      <c r="K11089" s="4">
        <f>MAX(Table16[[#This Row],[Blue Cross Outpatient Allowable Rate]:[WPPA Inc Outpatient Allowable Rate]])</f>
        <v>89.28</v>
      </c>
      <c r="L11089" s="4">
        <f>SUM(Table16[[#This Row],[Price]]*4.42)</f>
        <v>318.24</v>
      </c>
      <c r="M11089" s="4">
        <v>89.28</v>
      </c>
      <c r="N11089" s="4">
        <f>SUM(Table16[[#This Row],[ChargeID]]*0.76)</f>
        <v>54.72</v>
      </c>
      <c r="O11089" s="4">
        <f>SUM(Table16[[#This Row],[Price]]*0.95)</f>
        <v>68.399999999999991</v>
      </c>
      <c r="P11089" s="4">
        <f>SUM(Table16[[#This Row],[Price]]*0.8)</f>
        <v>57.6</v>
      </c>
      <c r="Q11089" s="4">
        <f>SUM(Table16[[#This Row],[Price]]*0.6)</f>
        <v>43.199999999999996</v>
      </c>
    </row>
    <row r="11090" spans="1:17" x14ac:dyDescent="0.25">
      <c r="A11090" t="s">
        <v>3334</v>
      </c>
      <c r="B11090">
        <v>72</v>
      </c>
      <c r="C11090" t="s">
        <v>12316</v>
      </c>
      <c r="D11090">
        <v>300</v>
      </c>
      <c r="F11090" s="4">
        <v>72</v>
      </c>
      <c r="G11090">
        <v>86602</v>
      </c>
      <c r="J11090" s="4">
        <f>MIN(Table16[[#This Row],[Medicare Outpatient Allowable Rate]:[WPPA Inc Outpatient Allowable Rate]])</f>
        <v>19.64</v>
      </c>
      <c r="K11090" s="4">
        <f>MAX(Table16[[#This Row],[Blue Cross Outpatient Allowable Rate]:[WPPA Inc Outpatient Allowable Rate]])</f>
        <v>68.399999999999991</v>
      </c>
      <c r="L11090" s="4">
        <f>SUM(Table16[[#This Row],[Price]]*4.42)</f>
        <v>318.24</v>
      </c>
      <c r="M11090" s="4">
        <v>19.64</v>
      </c>
      <c r="N11090" s="4">
        <f>SUM(Table16[[#This Row],[ChargeID]]*0.76)</f>
        <v>54.72</v>
      </c>
      <c r="O11090" s="4">
        <f>SUM(Table16[[#This Row],[Price]]*0.95)</f>
        <v>68.399999999999991</v>
      </c>
      <c r="P11090" s="4">
        <f>SUM(Table16[[#This Row],[Price]]*0.8)</f>
        <v>57.6</v>
      </c>
      <c r="Q11090" s="4">
        <f>SUM(Table16[[#This Row],[Price]]*0.6)</f>
        <v>43.199999999999996</v>
      </c>
    </row>
    <row r="11091" spans="1:17" x14ac:dyDescent="0.25">
      <c r="A11091" t="s">
        <v>3334</v>
      </c>
      <c r="B11091">
        <v>37</v>
      </c>
      <c r="C11091" t="s">
        <v>8763</v>
      </c>
      <c r="D11091">
        <v>300</v>
      </c>
      <c r="F11091" s="4">
        <v>37</v>
      </c>
      <c r="G11091">
        <v>80329</v>
      </c>
      <c r="J11091" s="4">
        <f>MIN(Table16[[#This Row],[Medicare Outpatient Allowable Rate]:[WPPA Inc Outpatient Allowable Rate]])</f>
        <v>22.2</v>
      </c>
      <c r="K11091" s="4">
        <f>MAX(Table16[[#This Row],[Blue Cross Outpatient Allowable Rate]:[WPPA Inc Outpatient Allowable Rate]])</f>
        <v>57.29</v>
      </c>
      <c r="L11091" s="4">
        <f>SUM(Table16[[#This Row],[Price]]*4.42)</f>
        <v>163.54</v>
      </c>
      <c r="M11091" s="4">
        <v>57.29</v>
      </c>
      <c r="N11091" s="4">
        <f>SUM(Table16[[#This Row],[ChargeID]]*0.76)</f>
        <v>28.12</v>
      </c>
      <c r="O11091" s="4">
        <f>SUM(Table16[[#This Row],[Price]]*0.95)</f>
        <v>35.15</v>
      </c>
      <c r="P11091" s="4">
        <f>SUM(Table16[[#This Row],[Price]]*0.8)</f>
        <v>29.6</v>
      </c>
      <c r="Q11091" s="4">
        <f>SUM(Table16[[#This Row],[Price]]*0.6)</f>
        <v>22.2</v>
      </c>
    </row>
    <row r="11092" spans="1:17" x14ac:dyDescent="0.25">
      <c r="A11092" t="s">
        <v>3334</v>
      </c>
      <c r="B11092">
        <v>37</v>
      </c>
      <c r="C11092" t="s">
        <v>8764</v>
      </c>
      <c r="D11092">
        <v>300</v>
      </c>
      <c r="F11092" s="4">
        <v>37</v>
      </c>
      <c r="G11092" t="s">
        <v>8765</v>
      </c>
      <c r="J11092" s="4">
        <f>MIN(Table16[[#This Row],[Medicare Outpatient Allowable Rate]:[WPPA Inc Outpatient Allowable Rate]])</f>
        <v>0</v>
      </c>
      <c r="K11092" s="4">
        <f>MAX(Table16[[#This Row],[Blue Cross Outpatient Allowable Rate]:[WPPA Inc Outpatient Allowable Rate]])</f>
        <v>35.15</v>
      </c>
      <c r="L11092" s="4">
        <f>SUM(Table16[[#This Row],[Price]]*4.42)</f>
        <v>163.54</v>
      </c>
      <c r="M11092" s="4">
        <v>0</v>
      </c>
      <c r="N11092" s="4">
        <f>SUM(Table16[[#This Row],[ChargeID]]*0.76)</f>
        <v>28.12</v>
      </c>
      <c r="O11092" s="4">
        <f>SUM(Table16[[#This Row],[Price]]*0.95)</f>
        <v>35.15</v>
      </c>
      <c r="P11092" s="4">
        <f>SUM(Table16[[#This Row],[Price]]*0.8)</f>
        <v>29.6</v>
      </c>
      <c r="Q11092" s="4">
        <f>SUM(Table16[[#This Row],[Price]]*0.6)</f>
        <v>22.2</v>
      </c>
    </row>
    <row r="11093" spans="1:17" x14ac:dyDescent="0.25">
      <c r="A11093" t="s">
        <v>3334</v>
      </c>
      <c r="B11093">
        <v>0</v>
      </c>
      <c r="C11093" t="s">
        <v>8766</v>
      </c>
      <c r="D11093">
        <v>300</v>
      </c>
      <c r="F11093" s="4">
        <v>0</v>
      </c>
      <c r="G11093">
        <v>80359</v>
      </c>
      <c r="J11093" s="4">
        <f>MIN(Table16[[#This Row],[Medicare Outpatient Allowable Rate]:[WPPA Inc Outpatient Allowable Rate]])</f>
        <v>0</v>
      </c>
      <c r="K11093" s="4">
        <f>MAX(Table16[[#This Row],[Blue Cross Outpatient Allowable Rate]:[WPPA Inc Outpatient Allowable Rate]])</f>
        <v>23.64</v>
      </c>
      <c r="L11093" s="4">
        <f>SUM(Table16[[#This Row],[Price]]*4.42)</f>
        <v>0</v>
      </c>
      <c r="M11093" s="4">
        <v>23.64</v>
      </c>
      <c r="N11093" s="4">
        <f>SUM(Table16[[#This Row],[ChargeID]]*0.76)</f>
        <v>0</v>
      </c>
      <c r="O11093" s="4">
        <f>SUM(Table16[[#This Row],[Price]]*0.95)</f>
        <v>0</v>
      </c>
      <c r="P11093" s="4">
        <f>SUM(Table16[[#This Row],[Price]]*0.8)</f>
        <v>0</v>
      </c>
      <c r="Q11093" s="4">
        <f>SUM(Table16[[#This Row],[Price]]*0.6)</f>
        <v>0</v>
      </c>
    </row>
    <row r="11094" spans="1:17" x14ac:dyDescent="0.25">
      <c r="A11094" t="s">
        <v>3334</v>
      </c>
      <c r="B11094">
        <v>0</v>
      </c>
      <c r="C11094" t="s">
        <v>8767</v>
      </c>
      <c r="D11094">
        <v>300</v>
      </c>
      <c r="F11094" s="4">
        <v>0</v>
      </c>
      <c r="G11094">
        <v>80345</v>
      </c>
      <c r="J11094" s="4">
        <f>MIN(Table16[[#This Row],[Medicare Outpatient Allowable Rate]:[WPPA Inc Outpatient Allowable Rate]])</f>
        <v>0</v>
      </c>
      <c r="K11094" s="4">
        <f>MAX(Table16[[#This Row],[Blue Cross Outpatient Allowable Rate]:[WPPA Inc Outpatient Allowable Rate]])</f>
        <v>54.86</v>
      </c>
      <c r="L11094" s="4">
        <f>SUM(Table16[[#This Row],[Price]]*4.42)</f>
        <v>0</v>
      </c>
      <c r="M11094" s="4">
        <v>54.86</v>
      </c>
      <c r="N11094" s="4">
        <f>SUM(Table16[[#This Row],[ChargeID]]*0.76)</f>
        <v>0</v>
      </c>
      <c r="O11094" s="4">
        <f>SUM(Table16[[#This Row],[Price]]*0.95)</f>
        <v>0</v>
      </c>
      <c r="P11094" s="4">
        <f>SUM(Table16[[#This Row],[Price]]*0.8)</f>
        <v>0</v>
      </c>
      <c r="Q11094" s="4">
        <f>SUM(Table16[[#This Row],[Price]]*0.6)</f>
        <v>0</v>
      </c>
    </row>
    <row r="11095" spans="1:17" x14ac:dyDescent="0.25">
      <c r="A11095" t="s">
        <v>3334</v>
      </c>
      <c r="B11095">
        <v>0</v>
      </c>
      <c r="C11095" t="s">
        <v>8768</v>
      </c>
      <c r="D11095">
        <v>300</v>
      </c>
      <c r="F11095" s="4">
        <v>0</v>
      </c>
      <c r="G11095">
        <v>80346</v>
      </c>
      <c r="J11095" s="4">
        <f>MIN(Table16[[#This Row],[Medicare Outpatient Allowable Rate]:[WPPA Inc Outpatient Allowable Rate]])</f>
        <v>0</v>
      </c>
      <c r="K11095" s="4">
        <f>MAX(Table16[[#This Row],[Blue Cross Outpatient Allowable Rate]:[WPPA Inc Outpatient Allowable Rate]])</f>
        <v>54.21</v>
      </c>
      <c r="L11095" s="4">
        <f>SUM(Table16[[#This Row],[Price]]*4.42)</f>
        <v>0</v>
      </c>
      <c r="M11095" s="4">
        <v>54.21</v>
      </c>
      <c r="N11095" s="4">
        <f>SUM(Table16[[#This Row],[ChargeID]]*0.76)</f>
        <v>0</v>
      </c>
      <c r="O11095" s="4">
        <f>SUM(Table16[[#This Row],[Price]]*0.95)</f>
        <v>0</v>
      </c>
      <c r="P11095" s="4">
        <f>SUM(Table16[[#This Row],[Price]]*0.8)</f>
        <v>0</v>
      </c>
      <c r="Q11095" s="4">
        <f>SUM(Table16[[#This Row],[Price]]*0.6)</f>
        <v>0</v>
      </c>
    </row>
    <row r="11096" spans="1:17" x14ac:dyDescent="0.25">
      <c r="A11096" t="s">
        <v>3334</v>
      </c>
      <c r="B11096">
        <v>0</v>
      </c>
      <c r="C11096" t="s">
        <v>8769</v>
      </c>
      <c r="D11096">
        <v>300</v>
      </c>
      <c r="F11096" s="4">
        <v>0</v>
      </c>
      <c r="G11096">
        <v>80353</v>
      </c>
      <c r="J11096" s="4">
        <f>MIN(Table16[[#This Row],[Medicare Outpatient Allowable Rate]:[WPPA Inc Outpatient Allowable Rate]])</f>
        <v>0</v>
      </c>
      <c r="K11096" s="4">
        <f>MAX(Table16[[#This Row],[Blue Cross Outpatient Allowable Rate]:[WPPA Inc Outpatient Allowable Rate]])</f>
        <v>34.65</v>
      </c>
      <c r="L11096" s="4">
        <f>SUM(Table16[[#This Row],[Price]]*4.42)</f>
        <v>0</v>
      </c>
      <c r="M11096" s="4">
        <v>34.65</v>
      </c>
      <c r="N11096" s="4">
        <f>SUM(Table16[[#This Row],[ChargeID]]*0.76)</f>
        <v>0</v>
      </c>
      <c r="O11096" s="4">
        <f>SUM(Table16[[#This Row],[Price]]*0.95)</f>
        <v>0</v>
      </c>
      <c r="P11096" s="4">
        <f>SUM(Table16[[#This Row],[Price]]*0.8)</f>
        <v>0</v>
      </c>
      <c r="Q11096" s="4">
        <f>SUM(Table16[[#This Row],[Price]]*0.6)</f>
        <v>0</v>
      </c>
    </row>
    <row r="11097" spans="1:17" x14ac:dyDescent="0.25">
      <c r="A11097" t="s">
        <v>3334</v>
      </c>
      <c r="B11097">
        <v>0</v>
      </c>
      <c r="C11097" t="s">
        <v>8770</v>
      </c>
      <c r="D11097">
        <v>300</v>
      </c>
      <c r="F11097" s="4">
        <v>0</v>
      </c>
      <c r="G11097">
        <v>80358</v>
      </c>
      <c r="J11097" s="4">
        <f>MIN(Table16[[#This Row],[Medicare Outpatient Allowable Rate]:[WPPA Inc Outpatient Allowable Rate]])</f>
        <v>0</v>
      </c>
      <c r="K11097" s="4">
        <f>MAX(Table16[[#This Row],[Blue Cross Outpatient Allowable Rate]:[WPPA Inc Outpatient Allowable Rate]])</f>
        <v>55.47</v>
      </c>
      <c r="L11097" s="4">
        <f>SUM(Table16[[#This Row],[Price]]*4.42)</f>
        <v>0</v>
      </c>
      <c r="M11097" s="4">
        <v>55.47</v>
      </c>
      <c r="N11097" s="4">
        <f>SUM(Table16[[#This Row],[ChargeID]]*0.76)</f>
        <v>0</v>
      </c>
      <c r="O11097" s="4">
        <f>SUM(Table16[[#This Row],[Price]]*0.95)</f>
        <v>0</v>
      </c>
      <c r="P11097" s="4">
        <f>SUM(Table16[[#This Row],[Price]]*0.8)</f>
        <v>0</v>
      </c>
      <c r="Q11097" s="4">
        <f>SUM(Table16[[#This Row],[Price]]*0.6)</f>
        <v>0</v>
      </c>
    </row>
    <row r="11098" spans="1:17" x14ac:dyDescent="0.25">
      <c r="A11098" t="s">
        <v>3334</v>
      </c>
      <c r="B11098">
        <v>37</v>
      </c>
      <c r="C11098" t="s">
        <v>8771</v>
      </c>
      <c r="D11098">
        <v>300</v>
      </c>
      <c r="F11098" s="4">
        <v>37</v>
      </c>
      <c r="G11098">
        <v>80361</v>
      </c>
      <c r="J11098" s="4">
        <f>MIN(Table16[[#This Row],[Medicare Outpatient Allowable Rate]:[WPPA Inc Outpatient Allowable Rate]])</f>
        <v>22.2</v>
      </c>
      <c r="K11098" s="4">
        <f>MAX(Table16[[#This Row],[Blue Cross Outpatient Allowable Rate]:[WPPA Inc Outpatient Allowable Rate]])</f>
        <v>42.26</v>
      </c>
      <c r="L11098" s="4">
        <f>SUM(Table16[[#This Row],[Price]]*4.42)</f>
        <v>163.54</v>
      </c>
      <c r="M11098" s="4">
        <v>42.26</v>
      </c>
      <c r="N11098" s="4">
        <f>SUM(Table16[[#This Row],[ChargeID]]*0.76)</f>
        <v>28.12</v>
      </c>
      <c r="O11098" s="4">
        <f>SUM(Table16[[#This Row],[Price]]*0.95)</f>
        <v>35.15</v>
      </c>
      <c r="P11098" s="4">
        <f>SUM(Table16[[#This Row],[Price]]*0.8)</f>
        <v>29.6</v>
      </c>
      <c r="Q11098" s="4">
        <f>SUM(Table16[[#This Row],[Price]]*0.6)</f>
        <v>22.2</v>
      </c>
    </row>
    <row r="11099" spans="1:17" x14ac:dyDescent="0.25">
      <c r="A11099" t="s">
        <v>3334</v>
      </c>
      <c r="B11099">
        <v>0</v>
      </c>
      <c r="C11099" t="s">
        <v>8772</v>
      </c>
      <c r="D11099">
        <v>300</v>
      </c>
      <c r="F11099" s="4">
        <v>0</v>
      </c>
      <c r="G11099">
        <v>80346</v>
      </c>
      <c r="J11099" s="4">
        <f>MIN(Table16[[#This Row],[Medicare Outpatient Allowable Rate]:[WPPA Inc Outpatient Allowable Rate]])</f>
        <v>0</v>
      </c>
      <c r="K11099" s="4">
        <f>MAX(Table16[[#This Row],[Blue Cross Outpatient Allowable Rate]:[WPPA Inc Outpatient Allowable Rate]])</f>
        <v>54.21</v>
      </c>
      <c r="L11099" s="4">
        <f>SUM(Table16[[#This Row],[Price]]*4.42)</f>
        <v>0</v>
      </c>
      <c r="M11099" s="4">
        <v>54.21</v>
      </c>
      <c r="N11099" s="4">
        <f>SUM(Table16[[#This Row],[ChargeID]]*0.76)</f>
        <v>0</v>
      </c>
      <c r="O11099" s="4">
        <f>SUM(Table16[[#This Row],[Price]]*0.95)</f>
        <v>0</v>
      </c>
      <c r="P11099" s="4">
        <f>SUM(Table16[[#This Row],[Price]]*0.8)</f>
        <v>0</v>
      </c>
      <c r="Q11099" s="4">
        <f>SUM(Table16[[#This Row],[Price]]*0.6)</f>
        <v>0</v>
      </c>
    </row>
    <row r="11100" spans="1:17" x14ac:dyDescent="0.25">
      <c r="A11100" t="s">
        <v>3334</v>
      </c>
      <c r="B11100">
        <v>0</v>
      </c>
      <c r="C11100" t="s">
        <v>8773</v>
      </c>
      <c r="D11100">
        <v>300</v>
      </c>
      <c r="F11100" s="4">
        <v>0</v>
      </c>
      <c r="G11100">
        <v>80350</v>
      </c>
      <c r="J11100" s="4">
        <f>MIN(Table16[[#This Row],[Medicare Outpatient Allowable Rate]:[WPPA Inc Outpatient Allowable Rate]])</f>
        <v>0</v>
      </c>
      <c r="K11100" s="4">
        <f>MAX(Table16[[#This Row],[Blue Cross Outpatient Allowable Rate]:[WPPA Inc Outpatient Allowable Rate]])</f>
        <v>23.64</v>
      </c>
      <c r="L11100" s="4">
        <f>SUM(Table16[[#This Row],[Price]]*4.42)</f>
        <v>0</v>
      </c>
      <c r="M11100" s="4">
        <v>23.64</v>
      </c>
      <c r="N11100" s="4">
        <f>SUM(Table16[[#This Row],[ChargeID]]*0.76)</f>
        <v>0</v>
      </c>
      <c r="O11100" s="4">
        <f>SUM(Table16[[#This Row],[Price]]*0.95)</f>
        <v>0</v>
      </c>
      <c r="P11100" s="4">
        <f>SUM(Table16[[#This Row],[Price]]*0.8)</f>
        <v>0</v>
      </c>
      <c r="Q11100" s="4">
        <f>SUM(Table16[[#This Row],[Price]]*0.6)</f>
        <v>0</v>
      </c>
    </row>
    <row r="11101" spans="1:17" x14ac:dyDescent="0.25">
      <c r="A11101" t="s">
        <v>3334</v>
      </c>
      <c r="B11101">
        <v>37</v>
      </c>
      <c r="C11101" t="s">
        <v>8774</v>
      </c>
      <c r="D11101">
        <v>300</v>
      </c>
      <c r="F11101" s="4">
        <v>37</v>
      </c>
      <c r="G11101">
        <v>80335</v>
      </c>
      <c r="J11101" s="4">
        <f>MIN(Table16[[#This Row],[Medicare Outpatient Allowable Rate]:[WPPA Inc Outpatient Allowable Rate]])</f>
        <v>22.2</v>
      </c>
      <c r="K11101" s="4">
        <f>MAX(Table16[[#This Row],[Blue Cross Outpatient Allowable Rate]:[WPPA Inc Outpatient Allowable Rate]])</f>
        <v>61.85</v>
      </c>
      <c r="L11101" s="4">
        <f>SUM(Table16[[#This Row],[Price]]*4.42)</f>
        <v>163.54</v>
      </c>
      <c r="M11101" s="4">
        <v>61.85</v>
      </c>
      <c r="N11101" s="4">
        <f>SUM(Table16[[#This Row],[ChargeID]]*0.76)</f>
        <v>28.12</v>
      </c>
      <c r="O11101" s="4">
        <f>SUM(Table16[[#This Row],[Price]]*0.95)</f>
        <v>35.15</v>
      </c>
      <c r="P11101" s="4">
        <f>SUM(Table16[[#This Row],[Price]]*0.8)</f>
        <v>29.6</v>
      </c>
      <c r="Q11101" s="4">
        <f>SUM(Table16[[#This Row],[Price]]*0.6)</f>
        <v>22.2</v>
      </c>
    </row>
    <row r="11102" spans="1:17" x14ac:dyDescent="0.25">
      <c r="A11102" t="s">
        <v>3334</v>
      </c>
      <c r="B11102">
        <v>0</v>
      </c>
      <c r="C11102" t="s">
        <v>8775</v>
      </c>
      <c r="D11102">
        <v>300</v>
      </c>
      <c r="F11102" s="4">
        <v>0</v>
      </c>
      <c r="G11102">
        <v>80359</v>
      </c>
      <c r="J11102" s="4">
        <f>MIN(Table16[[#This Row],[Medicare Outpatient Allowable Rate]:[WPPA Inc Outpatient Allowable Rate]])</f>
        <v>0</v>
      </c>
      <c r="K11102" s="4">
        <f>MAX(Table16[[#This Row],[Blue Cross Outpatient Allowable Rate]:[WPPA Inc Outpatient Allowable Rate]])</f>
        <v>23.64</v>
      </c>
      <c r="L11102" s="4">
        <f>SUM(Table16[[#This Row],[Price]]*4.42)</f>
        <v>0</v>
      </c>
      <c r="M11102" s="4">
        <v>23.64</v>
      </c>
      <c r="N11102" s="4">
        <f>SUM(Table16[[#This Row],[ChargeID]]*0.76)</f>
        <v>0</v>
      </c>
      <c r="O11102" s="4">
        <f>SUM(Table16[[#This Row],[Price]]*0.95)</f>
        <v>0</v>
      </c>
      <c r="P11102" s="4">
        <f>SUM(Table16[[#This Row],[Price]]*0.8)</f>
        <v>0</v>
      </c>
      <c r="Q11102" s="4">
        <f>SUM(Table16[[#This Row],[Price]]*0.6)</f>
        <v>0</v>
      </c>
    </row>
    <row r="11103" spans="1:17" x14ac:dyDescent="0.25">
      <c r="A11103" t="s">
        <v>3334</v>
      </c>
      <c r="B11103">
        <v>0</v>
      </c>
      <c r="C11103" t="s">
        <v>8776</v>
      </c>
      <c r="D11103">
        <v>300</v>
      </c>
      <c r="F11103" s="4">
        <v>0</v>
      </c>
      <c r="G11103">
        <v>80365</v>
      </c>
      <c r="J11103" s="4">
        <f>MIN(Table16[[#This Row],[Medicare Outpatient Allowable Rate]:[WPPA Inc Outpatient Allowable Rate]])</f>
        <v>0</v>
      </c>
      <c r="K11103" s="4">
        <f>MAX(Table16[[#This Row],[Blue Cross Outpatient Allowable Rate]:[WPPA Inc Outpatient Allowable Rate]])</f>
        <v>23.64</v>
      </c>
      <c r="L11103" s="4">
        <f>SUM(Table16[[#This Row],[Price]]*4.42)</f>
        <v>0</v>
      </c>
      <c r="M11103" s="4">
        <v>23.64</v>
      </c>
      <c r="N11103" s="4">
        <f>SUM(Table16[[#This Row],[ChargeID]]*0.76)</f>
        <v>0</v>
      </c>
      <c r="O11103" s="4">
        <f>SUM(Table16[[#This Row],[Price]]*0.95)</f>
        <v>0</v>
      </c>
      <c r="P11103" s="4">
        <f>SUM(Table16[[#This Row],[Price]]*0.8)</f>
        <v>0</v>
      </c>
      <c r="Q11103" s="4">
        <f>SUM(Table16[[#This Row],[Price]]*0.6)</f>
        <v>0</v>
      </c>
    </row>
    <row r="11104" spans="1:17" x14ac:dyDescent="0.25">
      <c r="A11104" t="s">
        <v>3334</v>
      </c>
      <c r="B11104">
        <v>37</v>
      </c>
      <c r="C11104" t="s">
        <v>12317</v>
      </c>
      <c r="D11104">
        <v>300</v>
      </c>
      <c r="F11104" s="4">
        <v>37</v>
      </c>
      <c r="G11104">
        <v>80367</v>
      </c>
      <c r="J11104" s="4">
        <f>MIN(Table16[[#This Row],[Medicare Outpatient Allowable Rate]:[WPPA Inc Outpatient Allowable Rate]])</f>
        <v>22.2</v>
      </c>
      <c r="K11104" s="4">
        <f>MAX(Table16[[#This Row],[Blue Cross Outpatient Allowable Rate]:[WPPA Inc Outpatient Allowable Rate]])</f>
        <v>35.15</v>
      </c>
      <c r="L11104" s="4">
        <f>SUM(Table16[[#This Row],[Price]]*4.42)</f>
        <v>163.54</v>
      </c>
      <c r="M11104" s="4">
        <v>23.64</v>
      </c>
      <c r="N11104" s="4">
        <f>SUM(Table16[[#This Row],[ChargeID]]*0.76)</f>
        <v>28.12</v>
      </c>
      <c r="O11104" s="4">
        <f>SUM(Table16[[#This Row],[Price]]*0.95)</f>
        <v>35.15</v>
      </c>
      <c r="P11104" s="4">
        <f>SUM(Table16[[#This Row],[Price]]*0.8)</f>
        <v>29.6</v>
      </c>
      <c r="Q11104" s="4">
        <f>SUM(Table16[[#This Row],[Price]]*0.6)</f>
        <v>22.2</v>
      </c>
    </row>
    <row r="11105" spans="1:17" x14ac:dyDescent="0.25">
      <c r="A11105" t="s">
        <v>3334</v>
      </c>
      <c r="B11105">
        <v>0</v>
      </c>
      <c r="C11105" t="s">
        <v>8777</v>
      </c>
      <c r="D11105">
        <v>300</v>
      </c>
      <c r="F11105" s="4">
        <v>0</v>
      </c>
      <c r="G11105">
        <v>80361</v>
      </c>
      <c r="J11105" s="4">
        <f>MIN(Table16[[#This Row],[Medicare Outpatient Allowable Rate]:[WPPA Inc Outpatient Allowable Rate]])</f>
        <v>0</v>
      </c>
      <c r="K11105" s="4">
        <f>MAX(Table16[[#This Row],[Blue Cross Outpatient Allowable Rate]:[WPPA Inc Outpatient Allowable Rate]])</f>
        <v>42.26</v>
      </c>
      <c r="L11105" s="4">
        <f>SUM(Table16[[#This Row],[Price]]*4.42)</f>
        <v>0</v>
      </c>
      <c r="M11105" s="4">
        <v>42.26</v>
      </c>
      <c r="N11105" s="4">
        <f>SUM(Table16[[#This Row],[ChargeID]]*0.76)</f>
        <v>0</v>
      </c>
      <c r="O11105" s="4">
        <f>SUM(Table16[[#This Row],[Price]]*0.95)</f>
        <v>0</v>
      </c>
      <c r="P11105" s="4">
        <f>SUM(Table16[[#This Row],[Price]]*0.8)</f>
        <v>0</v>
      </c>
      <c r="Q11105" s="4">
        <f>SUM(Table16[[#This Row],[Price]]*0.6)</f>
        <v>0</v>
      </c>
    </row>
    <row r="11106" spans="1:17" x14ac:dyDescent="0.25">
      <c r="A11106" t="s">
        <v>3334</v>
      </c>
      <c r="B11106">
        <v>157</v>
      </c>
      <c r="C11106" t="s">
        <v>8778</v>
      </c>
      <c r="D11106">
        <v>300</v>
      </c>
      <c r="F11106" s="4">
        <v>157</v>
      </c>
      <c r="G11106">
        <v>80047</v>
      </c>
      <c r="H11106" t="s">
        <v>8779</v>
      </c>
      <c r="J11106" s="4">
        <f>MIN(Table16[[#This Row],[Medicare Outpatient Allowable Rate]:[WPPA Inc Outpatient Allowable Rate]])</f>
        <v>19.46</v>
      </c>
      <c r="K11106" s="4">
        <f>MAX(Table16[[#This Row],[Blue Cross Outpatient Allowable Rate]:[WPPA Inc Outpatient Allowable Rate]])</f>
        <v>149.15</v>
      </c>
      <c r="L11106" s="4">
        <f>SUM(Table16[[#This Row],[Price]]*4.42)</f>
        <v>693.93999999999994</v>
      </c>
      <c r="M11106" s="4">
        <v>19.46</v>
      </c>
      <c r="N11106" s="4">
        <f>SUM(Table16[[#This Row],[ChargeID]]*0.76)</f>
        <v>119.32000000000001</v>
      </c>
      <c r="O11106" s="4">
        <f>SUM(Table16[[#This Row],[Price]]*0.95)</f>
        <v>149.15</v>
      </c>
      <c r="P11106" s="4">
        <f>SUM(Table16[[#This Row],[Price]]*0.8)</f>
        <v>125.60000000000001</v>
      </c>
      <c r="Q11106" s="4">
        <f>SUM(Table16[[#This Row],[Price]]*0.6)</f>
        <v>94.2</v>
      </c>
    </row>
    <row r="11107" spans="1:17" x14ac:dyDescent="0.25">
      <c r="A11107" t="s">
        <v>3334</v>
      </c>
      <c r="B11107">
        <v>47</v>
      </c>
      <c r="C11107" t="s">
        <v>8780</v>
      </c>
      <c r="D11107">
        <v>300</v>
      </c>
      <c r="F11107" s="4">
        <v>47</v>
      </c>
      <c r="G11107">
        <v>84300</v>
      </c>
      <c r="H11107" t="s">
        <v>8779</v>
      </c>
      <c r="J11107" s="4">
        <f>MIN(Table16[[#This Row],[Medicare Outpatient Allowable Rate]:[WPPA Inc Outpatient Allowable Rate]])</f>
        <v>19.34</v>
      </c>
      <c r="K11107" s="4">
        <f>MAX(Table16[[#This Row],[Blue Cross Outpatient Allowable Rate]:[WPPA Inc Outpatient Allowable Rate]])</f>
        <v>44.65</v>
      </c>
      <c r="L11107" s="4">
        <f>SUM(Table16[[#This Row],[Price]]*4.42)</f>
        <v>207.74</v>
      </c>
      <c r="M11107" s="4">
        <v>19.34</v>
      </c>
      <c r="N11107" s="4">
        <f>SUM(Table16[[#This Row],[ChargeID]]*0.76)</f>
        <v>35.72</v>
      </c>
      <c r="O11107" s="4">
        <f>SUM(Table16[[#This Row],[Price]]*0.95)</f>
        <v>44.65</v>
      </c>
      <c r="P11107" s="4">
        <f>SUM(Table16[[#This Row],[Price]]*0.8)</f>
        <v>37.6</v>
      </c>
      <c r="Q11107" s="4">
        <f>SUM(Table16[[#This Row],[Price]]*0.6)</f>
        <v>28.2</v>
      </c>
    </row>
    <row r="11108" spans="1:17" x14ac:dyDescent="0.25">
      <c r="A11108" t="s">
        <v>3334</v>
      </c>
      <c r="B11108">
        <v>47</v>
      </c>
      <c r="C11108" t="s">
        <v>8781</v>
      </c>
      <c r="D11108">
        <v>300</v>
      </c>
      <c r="F11108" s="4">
        <v>47</v>
      </c>
      <c r="G11108">
        <v>84132</v>
      </c>
      <c r="H11108" t="s">
        <v>12781</v>
      </c>
      <c r="I11108" t="s">
        <v>12781</v>
      </c>
      <c r="J11108" s="4">
        <f>MIN(Table16[[#This Row],[Medicare Outpatient Allowable Rate]:[WPPA Inc Outpatient Allowable Rate]])</f>
        <v>9.77</v>
      </c>
      <c r="K11108" s="4">
        <f>MAX(Table16[[#This Row],[Blue Cross Outpatient Allowable Rate]:[WPPA Inc Outpatient Allowable Rate]])</f>
        <v>44.65</v>
      </c>
      <c r="L11108" s="4">
        <f>SUM(Table16[[#This Row],[Price]]*4.42)</f>
        <v>207.74</v>
      </c>
      <c r="M11108" s="4">
        <v>9.77</v>
      </c>
      <c r="N11108" s="4">
        <f>SUM(Table16[[#This Row],[ChargeID]]*0.76)</f>
        <v>35.72</v>
      </c>
      <c r="O11108" s="4">
        <f>SUM(Table16[[#This Row],[Price]]*0.95)</f>
        <v>44.65</v>
      </c>
      <c r="P11108" s="4">
        <f>SUM(Table16[[#This Row],[Price]]*0.8)</f>
        <v>37.6</v>
      </c>
      <c r="Q11108" s="4">
        <f>SUM(Table16[[#This Row],[Price]]*0.6)</f>
        <v>28.2</v>
      </c>
    </row>
    <row r="11109" spans="1:17" x14ac:dyDescent="0.25">
      <c r="A11109" t="s">
        <v>3334</v>
      </c>
      <c r="B11109">
        <v>47</v>
      </c>
      <c r="C11109" t="s">
        <v>8782</v>
      </c>
      <c r="D11109">
        <v>300</v>
      </c>
      <c r="F11109" s="4">
        <v>47</v>
      </c>
      <c r="G11109">
        <v>82435</v>
      </c>
      <c r="H11109" t="s">
        <v>8779</v>
      </c>
      <c r="J11109" s="4">
        <f>MIN(Table16[[#This Row],[Medicare Outpatient Allowable Rate]:[WPPA Inc Outpatient Allowable Rate]])</f>
        <v>9.77</v>
      </c>
      <c r="K11109" s="4">
        <f>MAX(Table16[[#This Row],[Blue Cross Outpatient Allowable Rate]:[WPPA Inc Outpatient Allowable Rate]])</f>
        <v>44.65</v>
      </c>
      <c r="L11109" s="4">
        <f>SUM(Table16[[#This Row],[Price]]*4.42)</f>
        <v>207.74</v>
      </c>
      <c r="M11109" s="4">
        <v>9.77</v>
      </c>
      <c r="N11109" s="4">
        <f>SUM(Table16[[#This Row],[ChargeID]]*0.76)</f>
        <v>35.72</v>
      </c>
      <c r="O11109" s="4">
        <f>SUM(Table16[[#This Row],[Price]]*0.95)</f>
        <v>44.65</v>
      </c>
      <c r="P11109" s="4">
        <f>SUM(Table16[[#This Row],[Price]]*0.8)</f>
        <v>37.6</v>
      </c>
      <c r="Q11109" s="4">
        <f>SUM(Table16[[#This Row],[Price]]*0.6)</f>
        <v>28.2</v>
      </c>
    </row>
    <row r="11110" spans="1:17" x14ac:dyDescent="0.25">
      <c r="A11110" t="s">
        <v>3334</v>
      </c>
      <c r="B11110">
        <v>47</v>
      </c>
      <c r="C11110" t="s">
        <v>8783</v>
      </c>
      <c r="D11110">
        <v>300</v>
      </c>
      <c r="F11110" s="4">
        <v>47</v>
      </c>
      <c r="G11110">
        <v>82330</v>
      </c>
      <c r="H11110" t="s">
        <v>8779</v>
      </c>
      <c r="J11110" s="4">
        <f>MIN(Table16[[#This Row],[Medicare Outpatient Allowable Rate]:[WPPA Inc Outpatient Allowable Rate]])</f>
        <v>28.2</v>
      </c>
      <c r="K11110" s="4">
        <f>MAX(Table16[[#This Row],[Blue Cross Outpatient Allowable Rate]:[WPPA Inc Outpatient Allowable Rate]])</f>
        <v>45.99</v>
      </c>
      <c r="L11110" s="4">
        <f>SUM(Table16[[#This Row],[Price]]*4.42)</f>
        <v>207.74</v>
      </c>
      <c r="M11110" s="4">
        <v>45.99</v>
      </c>
      <c r="N11110" s="4">
        <f>SUM(Table16[[#This Row],[ChargeID]]*0.76)</f>
        <v>35.72</v>
      </c>
      <c r="O11110" s="4">
        <f>SUM(Table16[[#This Row],[Price]]*0.95)</f>
        <v>44.65</v>
      </c>
      <c r="P11110" s="4">
        <f>SUM(Table16[[#This Row],[Price]]*0.8)</f>
        <v>37.6</v>
      </c>
      <c r="Q11110" s="4">
        <f>SUM(Table16[[#This Row],[Price]]*0.6)</f>
        <v>28.2</v>
      </c>
    </row>
    <row r="11111" spans="1:17" x14ac:dyDescent="0.25">
      <c r="A11111" t="s">
        <v>3334</v>
      </c>
      <c r="B11111">
        <v>47</v>
      </c>
      <c r="C11111" t="s">
        <v>8784</v>
      </c>
      <c r="D11111">
        <v>300</v>
      </c>
      <c r="F11111" s="4">
        <v>47</v>
      </c>
      <c r="J11111" s="4">
        <f>MIN(Table16[[#This Row],[Medicare Outpatient Allowable Rate]:[WPPA Inc Outpatient Allowable Rate]])</f>
        <v>0</v>
      </c>
      <c r="K11111" s="4">
        <f>MAX(Table16[[#This Row],[Blue Cross Outpatient Allowable Rate]:[WPPA Inc Outpatient Allowable Rate]])</f>
        <v>44.65</v>
      </c>
      <c r="L11111" s="4">
        <f>SUM(Table16[[#This Row],[Price]]*4.42)</f>
        <v>207.74</v>
      </c>
      <c r="M11111" s="4">
        <v>0</v>
      </c>
      <c r="N11111" s="4">
        <f>SUM(Table16[[#This Row],[ChargeID]]*0.76)</f>
        <v>35.72</v>
      </c>
      <c r="O11111" s="4">
        <f>SUM(Table16[[#This Row],[Price]]*0.95)</f>
        <v>44.65</v>
      </c>
      <c r="P11111" s="4">
        <f>SUM(Table16[[#This Row],[Price]]*0.8)</f>
        <v>37.6</v>
      </c>
      <c r="Q11111" s="4">
        <f>SUM(Table16[[#This Row],[Price]]*0.6)</f>
        <v>28.2</v>
      </c>
    </row>
    <row r="11112" spans="1:17" x14ac:dyDescent="0.25">
      <c r="A11112" t="s">
        <v>3334</v>
      </c>
      <c r="B11112">
        <v>47</v>
      </c>
      <c r="C11112" t="s">
        <v>8785</v>
      </c>
      <c r="D11112">
        <v>300</v>
      </c>
      <c r="F11112" s="4">
        <v>47</v>
      </c>
      <c r="G11112">
        <v>82947</v>
      </c>
      <c r="H11112" t="s">
        <v>8779</v>
      </c>
      <c r="J11112" s="4">
        <f>MIN(Table16[[#This Row],[Medicare Outpatient Allowable Rate]:[WPPA Inc Outpatient Allowable Rate]])</f>
        <v>8.5500000000000007</v>
      </c>
      <c r="K11112" s="4">
        <f>MAX(Table16[[#This Row],[Blue Cross Outpatient Allowable Rate]:[WPPA Inc Outpatient Allowable Rate]])</f>
        <v>44.65</v>
      </c>
      <c r="L11112" s="4">
        <f>SUM(Table16[[#This Row],[Price]]*4.42)</f>
        <v>207.74</v>
      </c>
      <c r="M11112" s="4">
        <v>8.5500000000000007</v>
      </c>
      <c r="N11112" s="4">
        <f>SUM(Table16[[#This Row],[ChargeID]]*0.76)</f>
        <v>35.72</v>
      </c>
      <c r="O11112" s="4">
        <f>SUM(Table16[[#This Row],[Price]]*0.95)</f>
        <v>44.65</v>
      </c>
      <c r="P11112" s="4">
        <f>SUM(Table16[[#This Row],[Price]]*0.8)</f>
        <v>37.6</v>
      </c>
      <c r="Q11112" s="4">
        <f>SUM(Table16[[#This Row],[Price]]*0.6)</f>
        <v>28.2</v>
      </c>
    </row>
    <row r="11113" spans="1:17" x14ac:dyDescent="0.25">
      <c r="A11113" t="s">
        <v>3334</v>
      </c>
      <c r="B11113">
        <v>47</v>
      </c>
      <c r="C11113" t="s">
        <v>8786</v>
      </c>
      <c r="D11113">
        <v>300</v>
      </c>
      <c r="F11113" s="4">
        <v>47</v>
      </c>
      <c r="G11113">
        <v>84520</v>
      </c>
      <c r="H11113" t="s">
        <v>8779</v>
      </c>
      <c r="J11113" s="4">
        <f>MIN(Table16[[#This Row],[Medicare Outpatient Allowable Rate]:[WPPA Inc Outpatient Allowable Rate]])</f>
        <v>8.39</v>
      </c>
      <c r="K11113" s="4">
        <f>MAX(Table16[[#This Row],[Blue Cross Outpatient Allowable Rate]:[WPPA Inc Outpatient Allowable Rate]])</f>
        <v>44.65</v>
      </c>
      <c r="L11113" s="4">
        <f>SUM(Table16[[#This Row],[Price]]*4.42)</f>
        <v>207.74</v>
      </c>
      <c r="M11113" s="4">
        <v>8.39</v>
      </c>
      <c r="N11113" s="4">
        <f>SUM(Table16[[#This Row],[ChargeID]]*0.76)</f>
        <v>35.72</v>
      </c>
      <c r="O11113" s="4">
        <f>SUM(Table16[[#This Row],[Price]]*0.95)</f>
        <v>44.65</v>
      </c>
      <c r="P11113" s="4">
        <f>SUM(Table16[[#This Row],[Price]]*0.8)</f>
        <v>37.6</v>
      </c>
      <c r="Q11113" s="4">
        <f>SUM(Table16[[#This Row],[Price]]*0.6)</f>
        <v>28.2</v>
      </c>
    </row>
    <row r="11114" spans="1:17" x14ac:dyDescent="0.25">
      <c r="A11114" t="s">
        <v>3334</v>
      </c>
      <c r="B11114">
        <v>47</v>
      </c>
      <c r="C11114" t="s">
        <v>8787</v>
      </c>
      <c r="D11114">
        <v>300</v>
      </c>
      <c r="F11114" s="4">
        <v>47</v>
      </c>
      <c r="G11114">
        <v>82565</v>
      </c>
      <c r="H11114" t="s">
        <v>8779</v>
      </c>
      <c r="J11114" s="4">
        <f>MIN(Table16[[#This Row],[Medicare Outpatient Allowable Rate]:[WPPA Inc Outpatient Allowable Rate]])</f>
        <v>10.89</v>
      </c>
      <c r="K11114" s="4">
        <f>MAX(Table16[[#This Row],[Blue Cross Outpatient Allowable Rate]:[WPPA Inc Outpatient Allowable Rate]])</f>
        <v>44.65</v>
      </c>
      <c r="L11114" s="4">
        <f>SUM(Table16[[#This Row],[Price]]*4.42)</f>
        <v>207.74</v>
      </c>
      <c r="M11114" s="4">
        <v>10.89</v>
      </c>
      <c r="N11114" s="4">
        <f>SUM(Table16[[#This Row],[ChargeID]]*0.76)</f>
        <v>35.72</v>
      </c>
      <c r="O11114" s="4">
        <f>SUM(Table16[[#This Row],[Price]]*0.95)</f>
        <v>44.65</v>
      </c>
      <c r="P11114" s="4">
        <f>SUM(Table16[[#This Row],[Price]]*0.8)</f>
        <v>37.6</v>
      </c>
      <c r="Q11114" s="4">
        <f>SUM(Table16[[#This Row],[Price]]*0.6)</f>
        <v>28.2</v>
      </c>
    </row>
    <row r="11115" spans="1:17" x14ac:dyDescent="0.25">
      <c r="A11115" t="s">
        <v>3334</v>
      </c>
      <c r="B11115">
        <v>47</v>
      </c>
      <c r="C11115" t="s">
        <v>8788</v>
      </c>
      <c r="D11115">
        <v>300</v>
      </c>
      <c r="F11115" s="4">
        <v>47</v>
      </c>
      <c r="G11115">
        <v>85014</v>
      </c>
      <c r="H11115" t="s">
        <v>8779</v>
      </c>
      <c r="J11115" s="4">
        <f>MIN(Table16[[#This Row],[Medicare Outpatient Allowable Rate]:[WPPA Inc Outpatient Allowable Rate]])</f>
        <v>8.82</v>
      </c>
      <c r="K11115" s="4">
        <f>MAX(Table16[[#This Row],[Blue Cross Outpatient Allowable Rate]:[WPPA Inc Outpatient Allowable Rate]])</f>
        <v>44.65</v>
      </c>
      <c r="L11115" s="4">
        <f>SUM(Table16[[#This Row],[Price]]*4.42)</f>
        <v>207.74</v>
      </c>
      <c r="M11115" s="4">
        <v>8.82</v>
      </c>
      <c r="N11115" s="4">
        <f>SUM(Table16[[#This Row],[ChargeID]]*0.76)</f>
        <v>35.72</v>
      </c>
      <c r="O11115" s="4">
        <f>SUM(Table16[[#This Row],[Price]]*0.95)</f>
        <v>44.65</v>
      </c>
      <c r="P11115" s="4">
        <f>SUM(Table16[[#This Row],[Price]]*0.8)</f>
        <v>37.6</v>
      </c>
      <c r="Q11115" s="4">
        <f>SUM(Table16[[#This Row],[Price]]*0.6)</f>
        <v>28.2</v>
      </c>
    </row>
    <row r="11116" spans="1:17" x14ac:dyDescent="0.25">
      <c r="A11116" t="s">
        <v>3334</v>
      </c>
      <c r="B11116">
        <v>25</v>
      </c>
      <c r="C11116" t="s">
        <v>8789</v>
      </c>
      <c r="D11116">
        <v>300</v>
      </c>
      <c r="F11116" s="4">
        <v>25</v>
      </c>
      <c r="G11116">
        <v>85014</v>
      </c>
      <c r="H11116" t="s">
        <v>8779</v>
      </c>
      <c r="J11116" s="4">
        <f>MIN(Table16[[#This Row],[Medicare Outpatient Allowable Rate]:[WPPA Inc Outpatient Allowable Rate]])</f>
        <v>8.82</v>
      </c>
      <c r="K11116" s="4">
        <f>MAX(Table16[[#This Row],[Blue Cross Outpatient Allowable Rate]:[WPPA Inc Outpatient Allowable Rate]])</f>
        <v>23.75</v>
      </c>
      <c r="L11116" s="4">
        <f>SUM(Table16[[#This Row],[Price]]*4.42)</f>
        <v>110.5</v>
      </c>
      <c r="M11116" s="4">
        <v>8.82</v>
      </c>
      <c r="N11116" s="4">
        <f>SUM(Table16[[#This Row],[ChargeID]]*0.76)</f>
        <v>19</v>
      </c>
      <c r="O11116" s="4">
        <f>SUM(Table16[[#This Row],[Price]]*0.95)</f>
        <v>23.75</v>
      </c>
      <c r="P11116" s="4">
        <f>SUM(Table16[[#This Row],[Price]]*0.8)</f>
        <v>20</v>
      </c>
      <c r="Q11116" s="4">
        <f>SUM(Table16[[#This Row],[Price]]*0.6)</f>
        <v>15</v>
      </c>
    </row>
    <row r="11117" spans="1:17" x14ac:dyDescent="0.25">
      <c r="A11117" t="s">
        <v>3334</v>
      </c>
      <c r="B11117">
        <v>127</v>
      </c>
      <c r="C11117" t="s">
        <v>8790</v>
      </c>
      <c r="D11117">
        <v>300</v>
      </c>
      <c r="F11117" s="4">
        <v>127</v>
      </c>
      <c r="G11117">
        <v>82136</v>
      </c>
      <c r="J11117" s="4">
        <f>MIN(Table16[[#This Row],[Medicare Outpatient Allowable Rate]:[WPPA Inc Outpatient Allowable Rate]])</f>
        <v>76.2</v>
      </c>
      <c r="K11117" s="4">
        <f>MAX(Table16[[#This Row],[Blue Cross Outpatient Allowable Rate]:[WPPA Inc Outpatient Allowable Rate]])</f>
        <v>202.1</v>
      </c>
      <c r="L11117" s="4">
        <f>SUM(Table16[[#This Row],[Price]]*4.42)</f>
        <v>561.34</v>
      </c>
      <c r="M11117" s="4">
        <v>202.1</v>
      </c>
      <c r="N11117" s="4">
        <f>SUM(Table16[[#This Row],[ChargeID]]*0.76)</f>
        <v>96.52</v>
      </c>
      <c r="O11117" s="4">
        <f>SUM(Table16[[#This Row],[Price]]*0.95)</f>
        <v>120.64999999999999</v>
      </c>
      <c r="P11117" s="4">
        <f>SUM(Table16[[#This Row],[Price]]*0.8)</f>
        <v>101.60000000000001</v>
      </c>
      <c r="Q11117" s="4">
        <f>SUM(Table16[[#This Row],[Price]]*0.6)</f>
        <v>76.2</v>
      </c>
    </row>
    <row r="11118" spans="1:17" x14ac:dyDescent="0.25">
      <c r="A11118" t="s">
        <v>3334</v>
      </c>
      <c r="B11118">
        <v>128</v>
      </c>
      <c r="C11118" t="s">
        <v>8791</v>
      </c>
      <c r="D11118">
        <v>300</v>
      </c>
      <c r="F11118" s="4">
        <v>128</v>
      </c>
      <c r="G11118">
        <v>83918</v>
      </c>
      <c r="J11118" s="4">
        <f>MIN(Table16[[#This Row],[Medicare Outpatient Allowable Rate]:[WPPA Inc Outpatient Allowable Rate]])</f>
        <v>42.56</v>
      </c>
      <c r="K11118" s="4">
        <f>MAX(Table16[[#This Row],[Blue Cross Outpatient Allowable Rate]:[WPPA Inc Outpatient Allowable Rate]])</f>
        <v>121.6</v>
      </c>
      <c r="L11118" s="4">
        <f>SUM(Table16[[#This Row],[Price]]*4.42)</f>
        <v>565.76</v>
      </c>
      <c r="M11118" s="4">
        <v>42.56</v>
      </c>
      <c r="N11118" s="4">
        <f>SUM(Table16[[#This Row],[ChargeID]]*0.76)</f>
        <v>97.28</v>
      </c>
      <c r="O11118" s="4">
        <f>SUM(Table16[[#This Row],[Price]]*0.95)</f>
        <v>121.6</v>
      </c>
      <c r="P11118" s="4">
        <f>SUM(Table16[[#This Row],[Price]]*0.8)</f>
        <v>102.4</v>
      </c>
      <c r="Q11118" s="4">
        <f>SUM(Table16[[#This Row],[Price]]*0.6)</f>
        <v>76.8</v>
      </c>
    </row>
    <row r="11119" spans="1:17" x14ac:dyDescent="0.25">
      <c r="A11119" t="s">
        <v>3334</v>
      </c>
      <c r="B11119">
        <v>72</v>
      </c>
      <c r="C11119" t="s">
        <v>12318</v>
      </c>
      <c r="D11119">
        <v>300</v>
      </c>
      <c r="F11119" s="4">
        <v>72</v>
      </c>
      <c r="G11119">
        <v>86606</v>
      </c>
      <c r="J11119" s="4">
        <f>MIN(Table16[[#This Row],[Medicare Outpatient Allowable Rate]:[WPPA Inc Outpatient Allowable Rate]])</f>
        <v>43.199999999999996</v>
      </c>
      <c r="K11119" s="4">
        <f>MAX(Table16[[#This Row],[Blue Cross Outpatient Allowable Rate]:[WPPA Inc Outpatient Allowable Rate]])</f>
        <v>68.399999999999991</v>
      </c>
      <c r="L11119" s="4">
        <f>SUM(Table16[[#This Row],[Price]]*4.42)</f>
        <v>318.24</v>
      </c>
      <c r="M11119" s="4">
        <v>57.41</v>
      </c>
      <c r="N11119" s="4">
        <f>SUM(Table16[[#This Row],[ChargeID]]*0.76)</f>
        <v>54.72</v>
      </c>
      <c r="O11119" s="4">
        <f>SUM(Table16[[#This Row],[Price]]*0.95)</f>
        <v>68.399999999999991</v>
      </c>
      <c r="P11119" s="4">
        <f>SUM(Table16[[#This Row],[Price]]*0.8)</f>
        <v>57.6</v>
      </c>
      <c r="Q11119" s="4">
        <f>SUM(Table16[[#This Row],[Price]]*0.6)</f>
        <v>43.199999999999996</v>
      </c>
    </row>
    <row r="11120" spans="1:17" x14ac:dyDescent="0.25">
      <c r="A11120" t="s">
        <v>3334</v>
      </c>
      <c r="B11120">
        <v>47</v>
      </c>
      <c r="C11120" t="s">
        <v>8792</v>
      </c>
      <c r="D11120">
        <v>300</v>
      </c>
      <c r="F11120" s="4">
        <v>47</v>
      </c>
      <c r="J11120" s="4">
        <f>MIN(Table16[[#This Row],[Medicare Outpatient Allowable Rate]:[WPPA Inc Outpatient Allowable Rate]])</f>
        <v>0</v>
      </c>
      <c r="K11120" s="4">
        <f>MAX(Table16[[#This Row],[Blue Cross Outpatient Allowable Rate]:[WPPA Inc Outpatient Allowable Rate]])</f>
        <v>44.65</v>
      </c>
      <c r="L11120" s="4">
        <f>SUM(Table16[[#This Row],[Price]]*4.42)</f>
        <v>207.74</v>
      </c>
      <c r="M11120" s="4">
        <v>0</v>
      </c>
      <c r="N11120" s="4">
        <f>SUM(Table16[[#This Row],[ChargeID]]*0.76)</f>
        <v>35.72</v>
      </c>
      <c r="O11120" s="4">
        <f>SUM(Table16[[#This Row],[Price]]*0.95)</f>
        <v>44.65</v>
      </c>
      <c r="P11120" s="4">
        <f>SUM(Table16[[#This Row],[Price]]*0.8)</f>
        <v>37.6</v>
      </c>
      <c r="Q11120" s="4">
        <f>SUM(Table16[[#This Row],[Price]]*0.6)</f>
        <v>28.2</v>
      </c>
    </row>
    <row r="11121" spans="1:17" x14ac:dyDescent="0.25">
      <c r="A11121" t="s">
        <v>3334</v>
      </c>
      <c r="B11121">
        <v>72</v>
      </c>
      <c r="C11121" t="s">
        <v>12319</v>
      </c>
      <c r="D11121">
        <v>300</v>
      </c>
      <c r="F11121" s="4">
        <v>72</v>
      </c>
      <c r="G11121">
        <v>86609</v>
      </c>
      <c r="J11121" s="4">
        <f>MIN(Table16[[#This Row],[Medicare Outpatient Allowable Rate]:[WPPA Inc Outpatient Allowable Rate]])</f>
        <v>33.32</v>
      </c>
      <c r="K11121" s="4">
        <f>MAX(Table16[[#This Row],[Blue Cross Outpatient Allowable Rate]:[WPPA Inc Outpatient Allowable Rate]])</f>
        <v>68.399999999999991</v>
      </c>
      <c r="L11121" s="4">
        <f>SUM(Table16[[#This Row],[Price]]*4.42)</f>
        <v>318.24</v>
      </c>
      <c r="M11121" s="4">
        <v>33.32</v>
      </c>
      <c r="N11121" s="4">
        <f>SUM(Table16[[#This Row],[ChargeID]]*0.76)</f>
        <v>54.72</v>
      </c>
      <c r="O11121" s="4">
        <f>SUM(Table16[[#This Row],[Price]]*0.95)</f>
        <v>68.399999999999991</v>
      </c>
      <c r="P11121" s="4">
        <f>SUM(Table16[[#This Row],[Price]]*0.8)</f>
        <v>57.6</v>
      </c>
      <c r="Q11121" s="4">
        <f>SUM(Table16[[#This Row],[Price]]*0.6)</f>
        <v>43.199999999999996</v>
      </c>
    </row>
    <row r="11122" spans="1:17" x14ac:dyDescent="0.25">
      <c r="A11122" t="s">
        <v>3334</v>
      </c>
      <c r="B11122">
        <v>72</v>
      </c>
      <c r="C11122" t="s">
        <v>12320</v>
      </c>
      <c r="D11122">
        <v>300</v>
      </c>
      <c r="F11122" s="4">
        <v>72</v>
      </c>
      <c r="G11122">
        <v>86671</v>
      </c>
      <c r="J11122" s="4">
        <f>MIN(Table16[[#This Row],[Medicare Outpatient Allowable Rate]:[WPPA Inc Outpatient Allowable Rate]])</f>
        <v>29.97</v>
      </c>
      <c r="K11122" s="4">
        <f>MAX(Table16[[#This Row],[Blue Cross Outpatient Allowable Rate]:[WPPA Inc Outpatient Allowable Rate]])</f>
        <v>68.399999999999991</v>
      </c>
      <c r="L11122" s="4">
        <f>SUM(Table16[[#This Row],[Price]]*4.42)</f>
        <v>318.24</v>
      </c>
      <c r="M11122" s="4">
        <v>29.97</v>
      </c>
      <c r="N11122" s="4">
        <f>SUM(Table16[[#This Row],[ChargeID]]*0.76)</f>
        <v>54.72</v>
      </c>
      <c r="O11122" s="4">
        <f>SUM(Table16[[#This Row],[Price]]*0.95)</f>
        <v>68.399999999999991</v>
      </c>
      <c r="P11122" s="4">
        <f>SUM(Table16[[#This Row],[Price]]*0.8)</f>
        <v>57.6</v>
      </c>
      <c r="Q11122" s="4">
        <f>SUM(Table16[[#This Row],[Price]]*0.6)</f>
        <v>43.199999999999996</v>
      </c>
    </row>
    <row r="11123" spans="1:17" x14ac:dyDescent="0.25">
      <c r="A11123" t="s">
        <v>3334</v>
      </c>
      <c r="B11123">
        <v>63</v>
      </c>
      <c r="C11123" t="s">
        <v>12321</v>
      </c>
      <c r="D11123">
        <v>300</v>
      </c>
      <c r="F11123" s="4">
        <v>63</v>
      </c>
      <c r="G11123">
        <v>86780</v>
      </c>
      <c r="J11123" s="4">
        <f>MIN(Table16[[#This Row],[Medicare Outpatient Allowable Rate]:[WPPA Inc Outpatient Allowable Rate]])</f>
        <v>37.799999999999997</v>
      </c>
      <c r="K11123" s="4">
        <f>MAX(Table16[[#This Row],[Blue Cross Outpatient Allowable Rate]:[WPPA Inc Outpatient Allowable Rate]])</f>
        <v>59.849999999999994</v>
      </c>
      <c r="L11123" s="4">
        <f>SUM(Table16[[#This Row],[Price]]*4.42)</f>
        <v>278.45999999999998</v>
      </c>
      <c r="M11123" s="4">
        <v>52.58</v>
      </c>
      <c r="N11123" s="4">
        <f>SUM(Table16[[#This Row],[ChargeID]]*0.76)</f>
        <v>47.88</v>
      </c>
      <c r="O11123" s="4">
        <f>SUM(Table16[[#This Row],[Price]]*0.95)</f>
        <v>59.849999999999994</v>
      </c>
      <c r="P11123" s="4">
        <f>SUM(Table16[[#This Row],[Price]]*0.8)</f>
        <v>50.400000000000006</v>
      </c>
      <c r="Q11123" s="4">
        <f>SUM(Table16[[#This Row],[Price]]*0.6)</f>
        <v>37.799999999999997</v>
      </c>
    </row>
    <row r="11124" spans="1:17" x14ac:dyDescent="0.25">
      <c r="A11124" t="s">
        <v>3334</v>
      </c>
      <c r="B11124">
        <v>0</v>
      </c>
      <c r="C11124" t="s">
        <v>12322</v>
      </c>
      <c r="D11124">
        <v>300</v>
      </c>
      <c r="F11124" s="4">
        <v>0</v>
      </c>
      <c r="J11124" s="4">
        <f>MIN(Table16[[#This Row],[Medicare Outpatient Allowable Rate]:[WPPA Inc Outpatient Allowable Rate]])</f>
        <v>0</v>
      </c>
      <c r="K11124" s="4">
        <f>MAX(Table16[[#This Row],[Blue Cross Outpatient Allowable Rate]:[WPPA Inc Outpatient Allowable Rate]])</f>
        <v>0</v>
      </c>
      <c r="L11124" s="4">
        <f>SUM(Table16[[#This Row],[Price]]*4.42)</f>
        <v>0</v>
      </c>
      <c r="M11124" s="4">
        <v>0</v>
      </c>
      <c r="N11124" s="4">
        <f>SUM(Table16[[#This Row],[ChargeID]]*0.76)</f>
        <v>0</v>
      </c>
      <c r="O11124" s="4">
        <f>SUM(Table16[[#This Row],[Price]]*0.95)</f>
        <v>0</v>
      </c>
      <c r="P11124" s="4">
        <f>SUM(Table16[[#This Row],[Price]]*0.8)</f>
        <v>0</v>
      </c>
      <c r="Q11124" s="4">
        <f>SUM(Table16[[#This Row],[Price]]*0.6)</f>
        <v>0</v>
      </c>
    </row>
    <row r="11125" spans="1:17" x14ac:dyDescent="0.25">
      <c r="A11125" t="s">
        <v>3334</v>
      </c>
      <c r="B11125">
        <v>73</v>
      </c>
      <c r="C11125" t="s">
        <v>12323</v>
      </c>
      <c r="D11125">
        <v>300</v>
      </c>
      <c r="F11125" s="4">
        <v>73</v>
      </c>
      <c r="G11125">
        <v>82043</v>
      </c>
      <c r="J11125" s="4">
        <f>MIN(Table16[[#This Row],[Medicare Outpatient Allowable Rate]:[WPPA Inc Outpatient Allowable Rate]])</f>
        <v>24.57</v>
      </c>
      <c r="K11125" s="4">
        <f>MAX(Table16[[#This Row],[Blue Cross Outpatient Allowable Rate]:[WPPA Inc Outpatient Allowable Rate]])</f>
        <v>69.349999999999994</v>
      </c>
      <c r="L11125" s="4">
        <f>SUM(Table16[[#This Row],[Price]]*4.42)</f>
        <v>322.65999999999997</v>
      </c>
      <c r="M11125" s="4">
        <v>24.57</v>
      </c>
      <c r="N11125" s="4">
        <f>SUM(Table16[[#This Row],[ChargeID]]*0.76)</f>
        <v>55.480000000000004</v>
      </c>
      <c r="O11125" s="4">
        <f>SUM(Table16[[#This Row],[Price]]*0.95)</f>
        <v>69.349999999999994</v>
      </c>
      <c r="P11125" s="4">
        <f>SUM(Table16[[#This Row],[Price]]*0.8)</f>
        <v>58.400000000000006</v>
      </c>
      <c r="Q11125" s="4">
        <f>SUM(Table16[[#This Row],[Price]]*0.6)</f>
        <v>43.8</v>
      </c>
    </row>
    <row r="11126" spans="1:17" x14ac:dyDescent="0.25">
      <c r="A11126" t="s">
        <v>3334</v>
      </c>
      <c r="B11126">
        <v>67</v>
      </c>
      <c r="C11126" t="s">
        <v>8793</v>
      </c>
      <c r="D11126">
        <v>300</v>
      </c>
      <c r="F11126" s="4">
        <v>67</v>
      </c>
      <c r="G11126">
        <v>85384</v>
      </c>
      <c r="J11126" s="4">
        <f>MIN(Table16[[#This Row],[Medicare Outpatient Allowable Rate]:[WPPA Inc Outpatient Allowable Rate]])</f>
        <v>25.4</v>
      </c>
      <c r="K11126" s="4">
        <f>MAX(Table16[[#This Row],[Blue Cross Outpatient Allowable Rate]:[WPPA Inc Outpatient Allowable Rate]])</f>
        <v>63.65</v>
      </c>
      <c r="L11126" s="4">
        <f>SUM(Table16[[#This Row],[Price]]*4.42)</f>
        <v>296.14</v>
      </c>
      <c r="M11126" s="4">
        <v>25.4</v>
      </c>
      <c r="N11126" s="4">
        <f>SUM(Table16[[#This Row],[ChargeID]]*0.76)</f>
        <v>50.92</v>
      </c>
      <c r="O11126" s="4">
        <f>SUM(Table16[[#This Row],[Price]]*0.95)</f>
        <v>63.65</v>
      </c>
      <c r="P11126" s="4">
        <f>SUM(Table16[[#This Row],[Price]]*0.8)</f>
        <v>53.6</v>
      </c>
      <c r="Q11126" s="4">
        <f>SUM(Table16[[#This Row],[Price]]*0.6)</f>
        <v>40.199999999999996</v>
      </c>
    </row>
    <row r="11127" spans="1:17" x14ac:dyDescent="0.25">
      <c r="A11127" t="s">
        <v>3334</v>
      </c>
      <c r="B11127">
        <v>0</v>
      </c>
      <c r="C11127" t="s">
        <v>8794</v>
      </c>
      <c r="D11127">
        <v>300</v>
      </c>
      <c r="F11127" s="4">
        <v>0</v>
      </c>
      <c r="G11127">
        <v>89310</v>
      </c>
      <c r="J11127" s="4">
        <f>MIN(Table16[[#This Row],[Medicare Outpatient Allowable Rate]:[WPPA Inc Outpatient Allowable Rate]])</f>
        <v>0</v>
      </c>
      <c r="K11127" s="4">
        <f>MAX(Table16[[#This Row],[Blue Cross Outpatient Allowable Rate]:[WPPA Inc Outpatient Allowable Rate]])</f>
        <v>44.49</v>
      </c>
      <c r="L11127" s="4">
        <f>SUM(Table16[[#This Row],[Price]]*4.42)</f>
        <v>0</v>
      </c>
      <c r="M11127" s="4">
        <v>44.49</v>
      </c>
      <c r="N11127" s="4">
        <f>SUM(Table16[[#This Row],[ChargeID]]*0.76)</f>
        <v>0</v>
      </c>
      <c r="O11127" s="4">
        <f>SUM(Table16[[#This Row],[Price]]*0.95)</f>
        <v>0</v>
      </c>
      <c r="P11127" s="4">
        <f>SUM(Table16[[#This Row],[Price]]*0.8)</f>
        <v>0</v>
      </c>
      <c r="Q11127" s="4">
        <f>SUM(Table16[[#This Row],[Price]]*0.6)</f>
        <v>0</v>
      </c>
    </row>
    <row r="11128" spans="1:17" x14ac:dyDescent="0.25">
      <c r="A11128" t="s">
        <v>3334</v>
      </c>
      <c r="B11128">
        <v>0</v>
      </c>
      <c r="C11128" t="s">
        <v>12324</v>
      </c>
      <c r="D11128">
        <v>300</v>
      </c>
      <c r="F11128" s="4">
        <v>0</v>
      </c>
      <c r="G11128">
        <v>82247</v>
      </c>
      <c r="J11128" s="4">
        <f>MIN(Table16[[#This Row],[Medicare Outpatient Allowable Rate]:[WPPA Inc Outpatient Allowable Rate]])</f>
        <v>0</v>
      </c>
      <c r="K11128" s="4">
        <f>MAX(Table16[[#This Row],[Blue Cross Outpatient Allowable Rate]:[WPPA Inc Outpatient Allowable Rate]])</f>
        <v>21.09</v>
      </c>
      <c r="L11128" s="4">
        <f>SUM(Table16[[#This Row],[Price]]*4.42)</f>
        <v>0</v>
      </c>
      <c r="M11128" s="4">
        <v>21.09</v>
      </c>
      <c r="N11128" s="4">
        <f>SUM(Table16[[#This Row],[ChargeID]]*0.76)</f>
        <v>0</v>
      </c>
      <c r="O11128" s="4">
        <f>SUM(Table16[[#This Row],[Price]]*0.95)</f>
        <v>0</v>
      </c>
      <c r="P11128" s="4">
        <f>SUM(Table16[[#This Row],[Price]]*0.8)</f>
        <v>0</v>
      </c>
      <c r="Q11128" s="4">
        <f>SUM(Table16[[#This Row],[Price]]*0.6)</f>
        <v>0</v>
      </c>
    </row>
    <row r="11129" spans="1:17" x14ac:dyDescent="0.25">
      <c r="A11129" t="s">
        <v>3334</v>
      </c>
      <c r="B11129">
        <v>136</v>
      </c>
      <c r="C11129" t="s">
        <v>8795</v>
      </c>
      <c r="D11129">
        <v>300</v>
      </c>
      <c r="F11129" s="4">
        <v>136</v>
      </c>
      <c r="G11129">
        <v>82800</v>
      </c>
      <c r="J11129" s="4">
        <f>MIN(Table16[[#This Row],[Medicare Outpatient Allowable Rate]:[WPPA Inc Outpatient Allowable Rate]])</f>
        <v>48.47</v>
      </c>
      <c r="K11129" s="4">
        <f>MAX(Table16[[#This Row],[Blue Cross Outpatient Allowable Rate]:[WPPA Inc Outpatient Allowable Rate]])</f>
        <v>129.19999999999999</v>
      </c>
      <c r="L11129" s="4">
        <f>SUM(Table16[[#This Row],[Price]]*4.42)</f>
        <v>601.12</v>
      </c>
      <c r="M11129" s="4">
        <v>48.47</v>
      </c>
      <c r="N11129" s="4">
        <f>SUM(Table16[[#This Row],[ChargeID]]*0.76)</f>
        <v>103.36</v>
      </c>
      <c r="O11129" s="4">
        <f>SUM(Table16[[#This Row],[Price]]*0.95)</f>
        <v>129.19999999999999</v>
      </c>
      <c r="P11129" s="4">
        <f>SUM(Table16[[#This Row],[Price]]*0.8)</f>
        <v>108.80000000000001</v>
      </c>
      <c r="Q11129" s="4">
        <f>SUM(Table16[[#This Row],[Price]]*0.6)</f>
        <v>81.599999999999994</v>
      </c>
    </row>
    <row r="11130" spans="1:17" x14ac:dyDescent="0.25">
      <c r="A11130" t="s">
        <v>3334</v>
      </c>
      <c r="B11130">
        <v>136</v>
      </c>
      <c r="C11130" t="s">
        <v>8796</v>
      </c>
      <c r="D11130">
        <v>300</v>
      </c>
      <c r="F11130" s="4">
        <v>136</v>
      </c>
      <c r="G11130">
        <v>82800</v>
      </c>
      <c r="J11130" s="4">
        <f>MIN(Table16[[#This Row],[Medicare Outpatient Allowable Rate]:[WPPA Inc Outpatient Allowable Rate]])</f>
        <v>48.47</v>
      </c>
      <c r="K11130" s="4">
        <f>MAX(Table16[[#This Row],[Blue Cross Outpatient Allowable Rate]:[WPPA Inc Outpatient Allowable Rate]])</f>
        <v>129.19999999999999</v>
      </c>
      <c r="L11130" s="4">
        <f>SUM(Table16[[#This Row],[Price]]*4.42)</f>
        <v>601.12</v>
      </c>
      <c r="M11130" s="4">
        <v>48.47</v>
      </c>
      <c r="N11130" s="4">
        <f>SUM(Table16[[#This Row],[ChargeID]]*0.76)</f>
        <v>103.36</v>
      </c>
      <c r="O11130" s="4">
        <f>SUM(Table16[[#This Row],[Price]]*0.95)</f>
        <v>129.19999999999999</v>
      </c>
      <c r="P11130" s="4">
        <f>SUM(Table16[[#This Row],[Price]]*0.8)</f>
        <v>108.80000000000001</v>
      </c>
      <c r="Q11130" s="4">
        <f>SUM(Table16[[#This Row],[Price]]*0.6)</f>
        <v>81.599999999999994</v>
      </c>
    </row>
    <row r="11131" spans="1:17" x14ac:dyDescent="0.25">
      <c r="A11131" t="s">
        <v>3334</v>
      </c>
      <c r="B11131">
        <v>0</v>
      </c>
      <c r="C11131" t="s">
        <v>8797</v>
      </c>
      <c r="D11131">
        <v>636</v>
      </c>
      <c r="F11131" s="4">
        <v>0</v>
      </c>
      <c r="G11131">
        <v>90384</v>
      </c>
      <c r="J11131" s="4">
        <f>MIN(Table16[[#This Row],[Medicare Outpatient Allowable Rate]:[WPPA Inc Outpatient Allowable Rate]])</f>
        <v>0</v>
      </c>
      <c r="K11131" s="4">
        <f>MAX(Table16[[#This Row],[Blue Cross Outpatient Allowable Rate]:[WPPA Inc Outpatient Allowable Rate]])</f>
        <v>115.24</v>
      </c>
      <c r="L11131" s="4">
        <f>SUM(Table16[[#This Row],[Price]]*4.42)</f>
        <v>0</v>
      </c>
      <c r="M11131" s="4">
        <v>115.24</v>
      </c>
      <c r="N11131" s="4">
        <f>SUM(Table16[[#This Row],[ChargeID]]*0.76)</f>
        <v>0</v>
      </c>
      <c r="O11131" s="4">
        <f>SUM(Table16[[#This Row],[Price]]*0.95)</f>
        <v>0</v>
      </c>
      <c r="P11131" s="4">
        <f>SUM(Table16[[#This Row],[Price]]*0.8)</f>
        <v>0</v>
      </c>
      <c r="Q11131" s="4">
        <f>SUM(Table16[[#This Row],[Price]]*0.6)</f>
        <v>0</v>
      </c>
    </row>
    <row r="11132" spans="1:17" x14ac:dyDescent="0.25">
      <c r="A11132" t="s">
        <v>3334</v>
      </c>
      <c r="B11132">
        <v>0</v>
      </c>
      <c r="C11132" t="s">
        <v>12325</v>
      </c>
      <c r="D11132">
        <v>300</v>
      </c>
      <c r="F11132" s="4">
        <v>0</v>
      </c>
      <c r="G11132">
        <v>80104</v>
      </c>
      <c r="J11132" s="4">
        <f>MIN(Table16[[#This Row],[Medicare Outpatient Allowable Rate]:[WPPA Inc Outpatient Allowable Rate]])</f>
        <v>0</v>
      </c>
      <c r="K11132" s="4">
        <f>MAX(Table16[[#This Row],[Blue Cross Outpatient Allowable Rate]:[WPPA Inc Outpatient Allowable Rate]])</f>
        <v>0</v>
      </c>
      <c r="L11132" s="4">
        <f>SUM(Table16[[#This Row],[Price]]*4.42)</f>
        <v>0</v>
      </c>
      <c r="M11132" s="4">
        <v>0</v>
      </c>
      <c r="N11132" s="4">
        <f>SUM(Table16[[#This Row],[ChargeID]]*0.76)</f>
        <v>0</v>
      </c>
      <c r="O11132" s="4">
        <f>SUM(Table16[[#This Row],[Price]]*0.95)</f>
        <v>0</v>
      </c>
      <c r="P11132" s="4">
        <f>SUM(Table16[[#This Row],[Price]]*0.8)</f>
        <v>0</v>
      </c>
      <c r="Q11132" s="4">
        <f>SUM(Table16[[#This Row],[Price]]*0.6)</f>
        <v>0</v>
      </c>
    </row>
    <row r="11133" spans="1:17" x14ac:dyDescent="0.25">
      <c r="A11133" t="s">
        <v>3334</v>
      </c>
      <c r="B11133">
        <v>118</v>
      </c>
      <c r="C11133" t="s">
        <v>12326</v>
      </c>
      <c r="D11133">
        <v>300</v>
      </c>
      <c r="F11133" s="4">
        <v>118</v>
      </c>
      <c r="G11133">
        <v>86304</v>
      </c>
      <c r="J11133" s="4">
        <f>MIN(Table16[[#This Row],[Medicare Outpatient Allowable Rate]:[WPPA Inc Outpatient Allowable Rate]])</f>
        <v>54.23</v>
      </c>
      <c r="K11133" s="4">
        <f>MAX(Table16[[#This Row],[Blue Cross Outpatient Allowable Rate]:[WPPA Inc Outpatient Allowable Rate]])</f>
        <v>112.1</v>
      </c>
      <c r="L11133" s="4">
        <f>SUM(Table16[[#This Row],[Price]]*4.42)</f>
        <v>521.55999999999995</v>
      </c>
      <c r="M11133" s="4">
        <v>54.23</v>
      </c>
      <c r="N11133" s="4">
        <f>SUM(Table16[[#This Row],[ChargeID]]*0.76)</f>
        <v>89.68</v>
      </c>
      <c r="O11133" s="4">
        <f>SUM(Table16[[#This Row],[Price]]*0.95)</f>
        <v>112.1</v>
      </c>
      <c r="P11133" s="4">
        <f>SUM(Table16[[#This Row],[Price]]*0.8)</f>
        <v>94.4</v>
      </c>
      <c r="Q11133" s="4">
        <f>SUM(Table16[[#This Row],[Price]]*0.6)</f>
        <v>70.8</v>
      </c>
    </row>
    <row r="11134" spans="1:17" x14ac:dyDescent="0.25">
      <c r="A11134" t="s">
        <v>3334</v>
      </c>
      <c r="B11134">
        <v>403</v>
      </c>
      <c r="C11134" t="s">
        <v>8798</v>
      </c>
      <c r="D11134">
        <v>300</v>
      </c>
      <c r="F11134" s="4">
        <v>403</v>
      </c>
      <c r="G11134">
        <v>83970</v>
      </c>
      <c r="J11134" s="4">
        <f>MIN(Table16[[#This Row],[Medicare Outpatient Allowable Rate]:[WPPA Inc Outpatient Allowable Rate]])</f>
        <v>153.47999999999999</v>
      </c>
      <c r="K11134" s="4">
        <f>MAX(Table16[[#This Row],[Blue Cross Outpatient Allowable Rate]:[WPPA Inc Outpatient Allowable Rate]])</f>
        <v>382.84999999999997</v>
      </c>
      <c r="L11134" s="4">
        <f>SUM(Table16[[#This Row],[Price]]*4.42)</f>
        <v>1781.26</v>
      </c>
      <c r="M11134" s="4">
        <v>153.47999999999999</v>
      </c>
      <c r="N11134" s="4">
        <f>SUM(Table16[[#This Row],[ChargeID]]*0.76)</f>
        <v>306.28000000000003</v>
      </c>
      <c r="O11134" s="4">
        <f>SUM(Table16[[#This Row],[Price]]*0.95)</f>
        <v>382.84999999999997</v>
      </c>
      <c r="P11134" s="4">
        <f>SUM(Table16[[#This Row],[Price]]*0.8)</f>
        <v>322.40000000000003</v>
      </c>
      <c r="Q11134" s="4">
        <f>SUM(Table16[[#This Row],[Price]]*0.6)</f>
        <v>241.79999999999998</v>
      </c>
    </row>
    <row r="11135" spans="1:17" x14ac:dyDescent="0.25">
      <c r="A11135" t="s">
        <v>3334</v>
      </c>
      <c r="B11135">
        <v>87</v>
      </c>
      <c r="C11135" t="s">
        <v>8799</v>
      </c>
      <c r="D11135">
        <v>300</v>
      </c>
      <c r="F11135" s="4">
        <v>87</v>
      </c>
      <c r="G11135">
        <v>80299</v>
      </c>
      <c r="J11135" s="4">
        <f>MIN(Table16[[#This Row],[Medicare Outpatient Allowable Rate]:[WPPA Inc Outpatient Allowable Rate]])</f>
        <v>52.199999999999996</v>
      </c>
      <c r="K11135" s="4">
        <f>MAX(Table16[[#This Row],[Blue Cross Outpatient Allowable Rate]:[WPPA Inc Outpatient Allowable Rate]])</f>
        <v>82.649999999999991</v>
      </c>
      <c r="L11135" s="4">
        <f>SUM(Table16[[#This Row],[Price]]*4.42)</f>
        <v>384.54</v>
      </c>
      <c r="M11135" s="4">
        <v>65.06</v>
      </c>
      <c r="N11135" s="4">
        <f>SUM(Table16[[#This Row],[ChargeID]]*0.76)</f>
        <v>66.12</v>
      </c>
      <c r="O11135" s="4">
        <f>SUM(Table16[[#This Row],[Price]]*0.95)</f>
        <v>82.649999999999991</v>
      </c>
      <c r="P11135" s="4">
        <f>SUM(Table16[[#This Row],[Price]]*0.8)</f>
        <v>69.600000000000009</v>
      </c>
      <c r="Q11135" s="4">
        <f>SUM(Table16[[#This Row],[Price]]*0.6)</f>
        <v>52.199999999999996</v>
      </c>
    </row>
    <row r="11136" spans="1:17" x14ac:dyDescent="0.25">
      <c r="A11136" t="s">
        <v>3334</v>
      </c>
      <c r="B11136">
        <v>60</v>
      </c>
      <c r="C11136" t="s">
        <v>8800</v>
      </c>
      <c r="D11136">
        <v>300</v>
      </c>
      <c r="F11136" s="4">
        <v>60</v>
      </c>
      <c r="G11136">
        <v>84157</v>
      </c>
      <c r="J11136" s="4">
        <f>MIN(Table16[[#This Row],[Medicare Outpatient Allowable Rate]:[WPPA Inc Outpatient Allowable Rate]])</f>
        <v>18.63</v>
      </c>
      <c r="K11136" s="4">
        <f>MAX(Table16[[#This Row],[Blue Cross Outpatient Allowable Rate]:[WPPA Inc Outpatient Allowable Rate]])</f>
        <v>57</v>
      </c>
      <c r="L11136" s="4">
        <f>SUM(Table16[[#This Row],[Price]]*4.42)</f>
        <v>265.2</v>
      </c>
      <c r="M11136" s="4">
        <v>18.63</v>
      </c>
      <c r="N11136" s="4">
        <f>SUM(Table16[[#This Row],[ChargeID]]*0.76)</f>
        <v>45.6</v>
      </c>
      <c r="O11136" s="4">
        <f>SUM(Table16[[#This Row],[Price]]*0.95)</f>
        <v>57</v>
      </c>
      <c r="P11136" s="4">
        <f>SUM(Table16[[#This Row],[Price]]*0.8)</f>
        <v>48</v>
      </c>
      <c r="Q11136" s="4">
        <f>SUM(Table16[[#This Row],[Price]]*0.6)</f>
        <v>36</v>
      </c>
    </row>
    <row r="11137" spans="1:17" x14ac:dyDescent="0.25">
      <c r="A11137" t="s">
        <v>3334</v>
      </c>
      <c r="B11137">
        <v>58</v>
      </c>
      <c r="C11137" t="s">
        <v>8801</v>
      </c>
      <c r="D11137">
        <v>300</v>
      </c>
      <c r="F11137" s="4">
        <v>58</v>
      </c>
      <c r="G11137">
        <v>82042</v>
      </c>
      <c r="J11137" s="4">
        <f>MIN(Table16[[#This Row],[Medicare Outpatient Allowable Rate]:[WPPA Inc Outpatient Allowable Rate]])</f>
        <v>25.26</v>
      </c>
      <c r="K11137" s="4">
        <f>MAX(Table16[[#This Row],[Blue Cross Outpatient Allowable Rate]:[WPPA Inc Outpatient Allowable Rate]])</f>
        <v>55.099999999999994</v>
      </c>
      <c r="L11137" s="4">
        <f>SUM(Table16[[#This Row],[Price]]*4.42)</f>
        <v>256.36</v>
      </c>
      <c r="M11137" s="4">
        <v>25.26</v>
      </c>
      <c r="N11137" s="4">
        <f>SUM(Table16[[#This Row],[ChargeID]]*0.76)</f>
        <v>44.08</v>
      </c>
      <c r="O11137" s="4">
        <f>SUM(Table16[[#This Row],[Price]]*0.95)</f>
        <v>55.099999999999994</v>
      </c>
      <c r="P11137" s="4">
        <f>SUM(Table16[[#This Row],[Price]]*0.8)</f>
        <v>46.400000000000006</v>
      </c>
      <c r="Q11137" s="4">
        <f>SUM(Table16[[#This Row],[Price]]*0.6)</f>
        <v>34.799999999999997</v>
      </c>
    </row>
    <row r="11138" spans="1:17" x14ac:dyDescent="0.25">
      <c r="A11138" t="s">
        <v>3334</v>
      </c>
      <c r="B11138">
        <v>173</v>
      </c>
      <c r="C11138" t="s">
        <v>12327</v>
      </c>
      <c r="D11138">
        <v>300</v>
      </c>
      <c r="F11138" s="4">
        <v>173</v>
      </c>
      <c r="G11138">
        <v>80299</v>
      </c>
      <c r="J11138" s="4">
        <f>MIN(Table16[[#This Row],[Medicare Outpatient Allowable Rate]:[WPPA Inc Outpatient Allowable Rate]])</f>
        <v>65.06</v>
      </c>
      <c r="K11138" s="4">
        <f>MAX(Table16[[#This Row],[Blue Cross Outpatient Allowable Rate]:[WPPA Inc Outpatient Allowable Rate]])</f>
        <v>164.35</v>
      </c>
      <c r="L11138" s="4">
        <f>SUM(Table16[[#This Row],[Price]]*4.42)</f>
        <v>764.66</v>
      </c>
      <c r="M11138" s="4">
        <v>65.06</v>
      </c>
      <c r="N11138" s="4">
        <f>SUM(Table16[[#This Row],[ChargeID]]*0.76)</f>
        <v>131.47999999999999</v>
      </c>
      <c r="O11138" s="4">
        <f>SUM(Table16[[#This Row],[Price]]*0.95)</f>
        <v>164.35</v>
      </c>
      <c r="P11138" s="4">
        <f>SUM(Table16[[#This Row],[Price]]*0.8)</f>
        <v>138.4</v>
      </c>
      <c r="Q11138" s="4">
        <f>SUM(Table16[[#This Row],[Price]]*0.6)</f>
        <v>103.8</v>
      </c>
    </row>
    <row r="11139" spans="1:17" x14ac:dyDescent="0.25">
      <c r="A11139" t="s">
        <v>3334</v>
      </c>
      <c r="B11139">
        <v>54</v>
      </c>
      <c r="C11139" t="s">
        <v>8802</v>
      </c>
      <c r="D11139">
        <v>300</v>
      </c>
      <c r="F11139" s="4">
        <v>54</v>
      </c>
      <c r="G11139">
        <v>83615</v>
      </c>
      <c r="J11139" s="4">
        <f>MIN(Table16[[#This Row],[Medicare Outpatient Allowable Rate]:[WPPA Inc Outpatient Allowable Rate]])</f>
        <v>22.55</v>
      </c>
      <c r="K11139" s="4">
        <f>MAX(Table16[[#This Row],[Blue Cross Outpatient Allowable Rate]:[WPPA Inc Outpatient Allowable Rate]])</f>
        <v>51.3</v>
      </c>
      <c r="L11139" s="4">
        <f>SUM(Table16[[#This Row],[Price]]*4.42)</f>
        <v>238.68</v>
      </c>
      <c r="M11139" s="4">
        <v>22.55</v>
      </c>
      <c r="N11139" s="4">
        <f>SUM(Table16[[#This Row],[ChargeID]]*0.76)</f>
        <v>41.04</v>
      </c>
      <c r="O11139" s="4">
        <f>SUM(Table16[[#This Row],[Price]]*0.95)</f>
        <v>51.3</v>
      </c>
      <c r="P11139" s="4">
        <f>SUM(Table16[[#This Row],[Price]]*0.8)</f>
        <v>43.2</v>
      </c>
      <c r="Q11139" s="4">
        <f>SUM(Table16[[#This Row],[Price]]*0.6)</f>
        <v>32.4</v>
      </c>
    </row>
    <row r="11140" spans="1:17" x14ac:dyDescent="0.25">
      <c r="A11140" t="s">
        <v>3334</v>
      </c>
      <c r="B11140">
        <v>127</v>
      </c>
      <c r="C11140" t="s">
        <v>8803</v>
      </c>
      <c r="D11140">
        <v>300</v>
      </c>
      <c r="F11140" s="4">
        <v>127</v>
      </c>
      <c r="G11140">
        <v>83874</v>
      </c>
      <c r="J11140" s="4">
        <f>MIN(Table16[[#This Row],[Medicare Outpatient Allowable Rate]:[WPPA Inc Outpatient Allowable Rate]])</f>
        <v>47.19</v>
      </c>
      <c r="K11140" s="4">
        <f>MAX(Table16[[#This Row],[Blue Cross Outpatient Allowable Rate]:[WPPA Inc Outpatient Allowable Rate]])</f>
        <v>120.64999999999999</v>
      </c>
      <c r="L11140" s="4">
        <f>SUM(Table16[[#This Row],[Price]]*4.42)</f>
        <v>561.34</v>
      </c>
      <c r="M11140" s="4">
        <v>47.19</v>
      </c>
      <c r="N11140" s="4">
        <f>SUM(Table16[[#This Row],[ChargeID]]*0.76)</f>
        <v>96.52</v>
      </c>
      <c r="O11140" s="4">
        <f>SUM(Table16[[#This Row],[Price]]*0.95)</f>
        <v>120.64999999999999</v>
      </c>
      <c r="P11140" s="4">
        <f>SUM(Table16[[#This Row],[Price]]*0.8)</f>
        <v>101.60000000000001</v>
      </c>
      <c r="Q11140" s="4">
        <f>SUM(Table16[[#This Row],[Price]]*0.6)</f>
        <v>76.2</v>
      </c>
    </row>
    <row r="11141" spans="1:17" x14ac:dyDescent="0.25">
      <c r="A11141" t="s">
        <v>3334</v>
      </c>
      <c r="B11141">
        <v>44</v>
      </c>
      <c r="C11141" t="s">
        <v>12328</v>
      </c>
      <c r="D11141">
        <v>300</v>
      </c>
      <c r="F11141" s="4">
        <v>44</v>
      </c>
      <c r="G11141">
        <v>89055</v>
      </c>
      <c r="J11141" s="4">
        <f>MIN(Table16[[#This Row],[Medicare Outpatient Allowable Rate]:[WPPA Inc Outpatient Allowable Rate]])</f>
        <v>14.91</v>
      </c>
      <c r="K11141" s="4">
        <f>MAX(Table16[[#This Row],[Blue Cross Outpatient Allowable Rate]:[WPPA Inc Outpatient Allowable Rate]])</f>
        <v>41.8</v>
      </c>
      <c r="L11141" s="4">
        <f>SUM(Table16[[#This Row],[Price]]*4.42)</f>
        <v>194.48</v>
      </c>
      <c r="M11141" s="4">
        <v>14.91</v>
      </c>
      <c r="N11141" s="4">
        <f>SUM(Table16[[#This Row],[ChargeID]]*0.76)</f>
        <v>33.44</v>
      </c>
      <c r="O11141" s="4">
        <f>SUM(Table16[[#This Row],[Price]]*0.95)</f>
        <v>41.8</v>
      </c>
      <c r="P11141" s="4">
        <f>SUM(Table16[[#This Row],[Price]]*0.8)</f>
        <v>35.200000000000003</v>
      </c>
      <c r="Q11141" s="4">
        <f>SUM(Table16[[#This Row],[Price]]*0.6)</f>
        <v>26.4</v>
      </c>
    </row>
    <row r="11142" spans="1:17" x14ac:dyDescent="0.25">
      <c r="A11142" t="s">
        <v>3334</v>
      </c>
      <c r="B11142">
        <v>44</v>
      </c>
      <c r="C11142" t="s">
        <v>12329</v>
      </c>
      <c r="D11142">
        <v>300</v>
      </c>
      <c r="F11142" s="4">
        <v>44</v>
      </c>
      <c r="G11142">
        <v>89055</v>
      </c>
      <c r="J11142" s="4">
        <f>MIN(Table16[[#This Row],[Medicare Outpatient Allowable Rate]:[WPPA Inc Outpatient Allowable Rate]])</f>
        <v>14.91</v>
      </c>
      <c r="K11142" s="4">
        <f>MAX(Table16[[#This Row],[Blue Cross Outpatient Allowable Rate]:[WPPA Inc Outpatient Allowable Rate]])</f>
        <v>41.8</v>
      </c>
      <c r="L11142" s="4">
        <f>SUM(Table16[[#This Row],[Price]]*4.42)</f>
        <v>194.48</v>
      </c>
      <c r="M11142" s="4">
        <v>14.91</v>
      </c>
      <c r="N11142" s="4">
        <f>SUM(Table16[[#This Row],[ChargeID]]*0.76)</f>
        <v>33.44</v>
      </c>
      <c r="O11142" s="4">
        <f>SUM(Table16[[#This Row],[Price]]*0.95)</f>
        <v>41.8</v>
      </c>
      <c r="P11142" s="4">
        <f>SUM(Table16[[#This Row],[Price]]*0.8)</f>
        <v>35.200000000000003</v>
      </c>
      <c r="Q11142" s="4">
        <f>SUM(Table16[[#This Row],[Price]]*0.6)</f>
        <v>26.4</v>
      </c>
    </row>
    <row r="11143" spans="1:17" x14ac:dyDescent="0.25">
      <c r="A11143" t="s">
        <v>3334</v>
      </c>
      <c r="B11143">
        <v>236</v>
      </c>
      <c r="C11143" t="s">
        <v>8804</v>
      </c>
      <c r="D11143">
        <v>300</v>
      </c>
      <c r="F11143" s="4">
        <v>236</v>
      </c>
      <c r="G11143">
        <v>85613</v>
      </c>
      <c r="J11143" s="4">
        <f>MIN(Table16[[#This Row],[Medicare Outpatient Allowable Rate]:[WPPA Inc Outpatient Allowable Rate]])</f>
        <v>26.76</v>
      </c>
      <c r="K11143" s="4">
        <f>MAX(Table16[[#This Row],[Blue Cross Outpatient Allowable Rate]:[WPPA Inc Outpatient Allowable Rate]])</f>
        <v>224.2</v>
      </c>
      <c r="L11143" s="4">
        <f>SUM(Table16[[#This Row],[Price]]*4.42)</f>
        <v>1043.1199999999999</v>
      </c>
      <c r="M11143" s="4">
        <v>26.76</v>
      </c>
      <c r="N11143" s="4">
        <f>SUM(Table16[[#This Row],[ChargeID]]*0.76)</f>
        <v>179.36</v>
      </c>
      <c r="O11143" s="4">
        <f>SUM(Table16[[#This Row],[Price]]*0.95)</f>
        <v>224.2</v>
      </c>
      <c r="P11143" s="4">
        <f>SUM(Table16[[#This Row],[Price]]*0.8)</f>
        <v>188.8</v>
      </c>
      <c r="Q11143" s="4">
        <f>SUM(Table16[[#This Row],[Price]]*0.6)</f>
        <v>141.6</v>
      </c>
    </row>
    <row r="11144" spans="1:17" x14ac:dyDescent="0.25">
      <c r="A11144" t="s">
        <v>3334</v>
      </c>
      <c r="B11144">
        <v>127</v>
      </c>
      <c r="C11144" t="s">
        <v>12330</v>
      </c>
      <c r="D11144">
        <v>300</v>
      </c>
      <c r="F11144" s="4">
        <v>127</v>
      </c>
      <c r="G11144">
        <v>86710</v>
      </c>
      <c r="J11144" s="4">
        <f>MIN(Table16[[#This Row],[Medicare Outpatient Allowable Rate]:[WPPA Inc Outpatient Allowable Rate]])</f>
        <v>67.22</v>
      </c>
      <c r="K11144" s="4">
        <f>MAX(Table16[[#This Row],[Blue Cross Outpatient Allowable Rate]:[WPPA Inc Outpatient Allowable Rate]])</f>
        <v>120.64999999999999</v>
      </c>
      <c r="L11144" s="4">
        <f>SUM(Table16[[#This Row],[Price]]*4.42)</f>
        <v>561.34</v>
      </c>
      <c r="M11144" s="4">
        <v>67.22</v>
      </c>
      <c r="N11144" s="4">
        <f>SUM(Table16[[#This Row],[ChargeID]]*0.76)</f>
        <v>96.52</v>
      </c>
      <c r="O11144" s="4">
        <f>SUM(Table16[[#This Row],[Price]]*0.95)</f>
        <v>120.64999999999999</v>
      </c>
      <c r="P11144" s="4">
        <f>SUM(Table16[[#This Row],[Price]]*0.8)</f>
        <v>101.60000000000001</v>
      </c>
      <c r="Q11144" s="4">
        <f>SUM(Table16[[#This Row],[Price]]*0.6)</f>
        <v>76.2</v>
      </c>
    </row>
    <row r="11145" spans="1:17" x14ac:dyDescent="0.25">
      <c r="A11145" t="s">
        <v>3334</v>
      </c>
      <c r="B11145">
        <v>0</v>
      </c>
      <c r="C11145" t="s">
        <v>8805</v>
      </c>
      <c r="D11145">
        <v>300</v>
      </c>
      <c r="F11145" s="4">
        <v>0</v>
      </c>
      <c r="J11145" s="4">
        <f>MIN(Table16[[#This Row],[Medicare Outpatient Allowable Rate]:[WPPA Inc Outpatient Allowable Rate]])</f>
        <v>0</v>
      </c>
      <c r="K11145" s="4">
        <f>MAX(Table16[[#This Row],[Blue Cross Outpatient Allowable Rate]:[WPPA Inc Outpatient Allowable Rate]])</f>
        <v>0</v>
      </c>
      <c r="L11145" s="4">
        <f>SUM(Table16[[#This Row],[Price]]*4.42)</f>
        <v>0</v>
      </c>
      <c r="M11145" s="4">
        <v>0</v>
      </c>
      <c r="N11145" s="4">
        <f>SUM(Table16[[#This Row],[ChargeID]]*0.76)</f>
        <v>0</v>
      </c>
      <c r="O11145" s="4">
        <f>SUM(Table16[[#This Row],[Price]]*0.95)</f>
        <v>0</v>
      </c>
      <c r="P11145" s="4">
        <f>SUM(Table16[[#This Row],[Price]]*0.8)</f>
        <v>0</v>
      </c>
      <c r="Q11145" s="4">
        <f>SUM(Table16[[#This Row],[Price]]*0.6)</f>
        <v>0</v>
      </c>
    </row>
    <row r="11146" spans="1:17" x14ac:dyDescent="0.25">
      <c r="A11146" t="s">
        <v>3334</v>
      </c>
      <c r="B11146">
        <v>63</v>
      </c>
      <c r="C11146" t="s">
        <v>12331</v>
      </c>
      <c r="D11146">
        <v>300</v>
      </c>
      <c r="F11146" s="4">
        <v>63</v>
      </c>
      <c r="G11146">
        <v>83655</v>
      </c>
      <c r="J11146" s="4">
        <f>MIN(Table16[[#This Row],[Medicare Outpatient Allowable Rate]:[WPPA Inc Outpatient Allowable Rate]])</f>
        <v>24.12</v>
      </c>
      <c r="K11146" s="4">
        <f>MAX(Table16[[#This Row],[Blue Cross Outpatient Allowable Rate]:[WPPA Inc Outpatient Allowable Rate]])</f>
        <v>59.849999999999994</v>
      </c>
      <c r="L11146" s="4">
        <f>SUM(Table16[[#This Row],[Price]]*4.42)</f>
        <v>278.45999999999998</v>
      </c>
      <c r="M11146" s="4">
        <v>24.12</v>
      </c>
      <c r="N11146" s="4">
        <f>SUM(Table16[[#This Row],[ChargeID]]*0.76)</f>
        <v>47.88</v>
      </c>
      <c r="O11146" s="4">
        <f>SUM(Table16[[#This Row],[Price]]*0.95)</f>
        <v>59.849999999999994</v>
      </c>
      <c r="P11146" s="4">
        <f>SUM(Table16[[#This Row],[Price]]*0.8)</f>
        <v>50.400000000000006</v>
      </c>
      <c r="Q11146" s="4">
        <f>SUM(Table16[[#This Row],[Price]]*0.6)</f>
        <v>37.799999999999997</v>
      </c>
    </row>
    <row r="11147" spans="1:17" x14ac:dyDescent="0.25">
      <c r="A11147" t="s">
        <v>3334</v>
      </c>
      <c r="B11147">
        <v>0</v>
      </c>
      <c r="C11147" t="s">
        <v>8806</v>
      </c>
      <c r="D11147">
        <v>300</v>
      </c>
      <c r="F11147" s="4">
        <v>0</v>
      </c>
      <c r="J11147" s="4">
        <f>MIN(Table16[[#This Row],[Medicare Outpatient Allowable Rate]:[WPPA Inc Outpatient Allowable Rate]])</f>
        <v>0</v>
      </c>
      <c r="K11147" s="4">
        <f>MAX(Table16[[#This Row],[Blue Cross Outpatient Allowable Rate]:[WPPA Inc Outpatient Allowable Rate]])</f>
        <v>0</v>
      </c>
      <c r="L11147" s="4">
        <f>SUM(Table16[[#This Row],[Price]]*4.42)</f>
        <v>0</v>
      </c>
      <c r="M11147" s="4">
        <v>0</v>
      </c>
      <c r="N11147" s="4">
        <f>SUM(Table16[[#This Row],[ChargeID]]*0.76)</f>
        <v>0</v>
      </c>
      <c r="O11147" s="4">
        <f>SUM(Table16[[#This Row],[Price]]*0.95)</f>
        <v>0</v>
      </c>
      <c r="P11147" s="4">
        <f>SUM(Table16[[#This Row],[Price]]*0.8)</f>
        <v>0</v>
      </c>
      <c r="Q11147" s="4">
        <f>SUM(Table16[[#This Row],[Price]]*0.6)</f>
        <v>0</v>
      </c>
    </row>
    <row r="11148" spans="1:17" x14ac:dyDescent="0.25">
      <c r="A11148" t="s">
        <v>3334</v>
      </c>
      <c r="B11148">
        <v>0</v>
      </c>
      <c r="C11148" t="s">
        <v>8807</v>
      </c>
      <c r="D11148">
        <v>300</v>
      </c>
      <c r="F11148" s="4">
        <v>0</v>
      </c>
      <c r="J11148" s="4">
        <f>MIN(Table16[[#This Row],[Medicare Outpatient Allowable Rate]:[WPPA Inc Outpatient Allowable Rate]])</f>
        <v>0</v>
      </c>
      <c r="K11148" s="4">
        <f>MAX(Table16[[#This Row],[Blue Cross Outpatient Allowable Rate]:[WPPA Inc Outpatient Allowable Rate]])</f>
        <v>0</v>
      </c>
      <c r="L11148" s="4">
        <f>SUM(Table16[[#This Row],[Price]]*4.42)</f>
        <v>0</v>
      </c>
      <c r="M11148" s="4">
        <v>0</v>
      </c>
      <c r="N11148" s="4">
        <f>SUM(Table16[[#This Row],[ChargeID]]*0.76)</f>
        <v>0</v>
      </c>
      <c r="O11148" s="4">
        <f>SUM(Table16[[#This Row],[Price]]*0.95)</f>
        <v>0</v>
      </c>
      <c r="P11148" s="4">
        <f>SUM(Table16[[#This Row],[Price]]*0.8)</f>
        <v>0</v>
      </c>
      <c r="Q11148" s="4">
        <f>SUM(Table16[[#This Row],[Price]]*0.6)</f>
        <v>0</v>
      </c>
    </row>
    <row r="11149" spans="1:17" x14ac:dyDescent="0.25">
      <c r="A11149" t="s">
        <v>3334</v>
      </c>
      <c r="B11149">
        <v>157</v>
      </c>
      <c r="C11149" t="s">
        <v>12332</v>
      </c>
      <c r="D11149">
        <v>300</v>
      </c>
      <c r="F11149" s="4">
        <v>157</v>
      </c>
      <c r="G11149">
        <v>80061</v>
      </c>
      <c r="J11149" s="4">
        <f>MIN(Table16[[#This Row],[Medicare Outpatient Allowable Rate]:[WPPA Inc Outpatient Allowable Rate]])</f>
        <v>42.75</v>
      </c>
      <c r="K11149" s="4">
        <f>MAX(Table16[[#This Row],[Blue Cross Outpatient Allowable Rate]:[WPPA Inc Outpatient Allowable Rate]])</f>
        <v>149.15</v>
      </c>
      <c r="L11149" s="4">
        <f>SUM(Table16[[#This Row],[Price]]*4.42)</f>
        <v>693.93999999999994</v>
      </c>
      <c r="M11149" s="4">
        <v>42.75</v>
      </c>
      <c r="N11149" s="4">
        <f>SUM(Table16[[#This Row],[ChargeID]]*0.76)</f>
        <v>119.32000000000001</v>
      </c>
      <c r="O11149" s="4">
        <f>SUM(Table16[[#This Row],[Price]]*0.95)</f>
        <v>149.15</v>
      </c>
      <c r="P11149" s="4">
        <f>SUM(Table16[[#This Row],[Price]]*0.8)</f>
        <v>125.60000000000001</v>
      </c>
      <c r="Q11149" s="4">
        <f>SUM(Table16[[#This Row],[Price]]*0.6)</f>
        <v>94.2</v>
      </c>
    </row>
    <row r="11150" spans="1:17" x14ac:dyDescent="0.25">
      <c r="A11150" t="s">
        <v>3380</v>
      </c>
      <c r="B11150">
        <v>0</v>
      </c>
      <c r="C11150" t="s">
        <v>11852</v>
      </c>
      <c r="D11150">
        <v>270</v>
      </c>
      <c r="F11150" s="4">
        <v>0</v>
      </c>
      <c r="J11150" s="4">
        <f>MIN(Table16[[#This Row],[Medicare Outpatient Allowable Rate]:[WPPA Inc Outpatient Allowable Rate]])</f>
        <v>0</v>
      </c>
      <c r="K11150" s="4">
        <f>MAX(Table16[[#This Row],[Blue Cross Outpatient Allowable Rate]:[WPPA Inc Outpatient Allowable Rate]])</f>
        <v>0</v>
      </c>
      <c r="L11150" s="4">
        <f>SUM(Table16[[#This Row],[Price]]*4.42)</f>
        <v>0</v>
      </c>
      <c r="M11150" s="4">
        <v>0</v>
      </c>
      <c r="N11150" s="4">
        <f>SUM(Table16[[#This Row],[ChargeID]]*0.76)</f>
        <v>0</v>
      </c>
      <c r="O11150" s="4">
        <f>SUM(Table16[[#This Row],[Price]]*0.95)</f>
        <v>0</v>
      </c>
      <c r="P11150" s="4">
        <f>SUM(Table16[[#This Row],[Price]]*0.8)</f>
        <v>0</v>
      </c>
      <c r="Q11150" s="4">
        <f>SUM(Table16[[#This Row],[Price]]*0.6)</f>
        <v>0</v>
      </c>
    </row>
    <row r="11151" spans="1:17" x14ac:dyDescent="0.25">
      <c r="A11151" t="s">
        <v>3334</v>
      </c>
      <c r="B11151">
        <v>0</v>
      </c>
      <c r="C11151" t="s">
        <v>8808</v>
      </c>
      <c r="D11151">
        <v>300</v>
      </c>
      <c r="F11151" s="4">
        <v>0</v>
      </c>
      <c r="J11151" s="4">
        <f>MIN(Table16[[#This Row],[Medicare Outpatient Allowable Rate]:[WPPA Inc Outpatient Allowable Rate]])</f>
        <v>0</v>
      </c>
      <c r="K11151" s="4">
        <f>MAX(Table16[[#This Row],[Blue Cross Outpatient Allowable Rate]:[WPPA Inc Outpatient Allowable Rate]])</f>
        <v>0</v>
      </c>
      <c r="L11151" s="4">
        <f>SUM(Table16[[#This Row],[Price]]*4.42)</f>
        <v>0</v>
      </c>
      <c r="M11151" s="4">
        <v>0</v>
      </c>
      <c r="N11151" s="4">
        <f>SUM(Table16[[#This Row],[ChargeID]]*0.76)</f>
        <v>0</v>
      </c>
      <c r="O11151" s="4">
        <f>SUM(Table16[[#This Row],[Price]]*0.95)</f>
        <v>0</v>
      </c>
      <c r="P11151" s="4">
        <f>SUM(Table16[[#This Row],[Price]]*0.8)</f>
        <v>0</v>
      </c>
      <c r="Q11151" s="4">
        <f>SUM(Table16[[#This Row],[Price]]*0.6)</f>
        <v>0</v>
      </c>
    </row>
    <row r="11152" spans="1:17" x14ac:dyDescent="0.25">
      <c r="A11152" t="s">
        <v>3334</v>
      </c>
      <c r="B11152">
        <v>0</v>
      </c>
      <c r="C11152" t="s">
        <v>12333</v>
      </c>
      <c r="D11152">
        <v>300</v>
      </c>
      <c r="F11152" s="4">
        <v>0</v>
      </c>
      <c r="G11152">
        <v>82947</v>
      </c>
      <c r="J11152" s="4">
        <f>MIN(Table16[[#This Row],[Medicare Outpatient Allowable Rate]:[WPPA Inc Outpatient Allowable Rate]])</f>
        <v>0</v>
      </c>
      <c r="K11152" s="4">
        <f>MAX(Table16[[#This Row],[Blue Cross Outpatient Allowable Rate]:[WPPA Inc Outpatient Allowable Rate]])</f>
        <v>8.5500000000000007</v>
      </c>
      <c r="L11152" s="4">
        <f>SUM(Table16[[#This Row],[Price]]*4.42)</f>
        <v>0</v>
      </c>
      <c r="M11152" s="4">
        <v>8.5500000000000007</v>
      </c>
      <c r="N11152" s="4">
        <f>SUM(Table16[[#This Row],[ChargeID]]*0.76)</f>
        <v>0</v>
      </c>
      <c r="O11152" s="4">
        <f>SUM(Table16[[#This Row],[Price]]*0.95)</f>
        <v>0</v>
      </c>
      <c r="P11152" s="4">
        <f>SUM(Table16[[#This Row],[Price]]*0.8)</f>
        <v>0</v>
      </c>
      <c r="Q11152" s="4">
        <f>SUM(Table16[[#This Row],[Price]]*0.6)</f>
        <v>0</v>
      </c>
    </row>
    <row r="11153" spans="1:17" x14ac:dyDescent="0.25">
      <c r="A11153" t="s">
        <v>3334</v>
      </c>
      <c r="B11153">
        <v>157</v>
      </c>
      <c r="C11153" t="s">
        <v>8809</v>
      </c>
      <c r="D11153">
        <v>300</v>
      </c>
      <c r="F11153" s="4">
        <v>157</v>
      </c>
      <c r="G11153">
        <v>82710</v>
      </c>
      <c r="J11153" s="4">
        <f>MIN(Table16[[#This Row],[Medicare Outpatient Allowable Rate]:[WPPA Inc Outpatient Allowable Rate]])</f>
        <v>62.72</v>
      </c>
      <c r="K11153" s="4">
        <f>MAX(Table16[[#This Row],[Blue Cross Outpatient Allowable Rate]:[WPPA Inc Outpatient Allowable Rate]])</f>
        <v>149.15</v>
      </c>
      <c r="L11153" s="4">
        <f>SUM(Table16[[#This Row],[Price]]*4.42)</f>
        <v>693.93999999999994</v>
      </c>
      <c r="M11153" s="4">
        <v>62.72</v>
      </c>
      <c r="N11153" s="4">
        <f>SUM(Table16[[#This Row],[ChargeID]]*0.76)</f>
        <v>119.32000000000001</v>
      </c>
      <c r="O11153" s="4">
        <f>SUM(Table16[[#This Row],[Price]]*0.95)</f>
        <v>149.15</v>
      </c>
      <c r="P11153" s="4">
        <f>SUM(Table16[[#This Row],[Price]]*0.8)</f>
        <v>125.60000000000001</v>
      </c>
      <c r="Q11153" s="4">
        <f>SUM(Table16[[#This Row],[Price]]*0.6)</f>
        <v>94.2</v>
      </c>
    </row>
    <row r="11154" spans="1:17" x14ac:dyDescent="0.25">
      <c r="A11154" t="s">
        <v>3334</v>
      </c>
      <c r="B11154">
        <v>0</v>
      </c>
      <c r="C11154" t="s">
        <v>8810</v>
      </c>
      <c r="D11154">
        <v>300</v>
      </c>
      <c r="F11154" s="4">
        <v>0</v>
      </c>
      <c r="J11154" s="4">
        <f>MIN(Table16[[#This Row],[Medicare Outpatient Allowable Rate]:[WPPA Inc Outpatient Allowable Rate]])</f>
        <v>0</v>
      </c>
      <c r="K11154" s="4">
        <f>MAX(Table16[[#This Row],[Blue Cross Outpatient Allowable Rate]:[WPPA Inc Outpatient Allowable Rate]])</f>
        <v>0</v>
      </c>
      <c r="L11154" s="4">
        <f>SUM(Table16[[#This Row],[Price]]*4.42)</f>
        <v>0</v>
      </c>
      <c r="M11154" s="4">
        <v>0</v>
      </c>
      <c r="N11154" s="4">
        <f>SUM(Table16[[#This Row],[ChargeID]]*0.76)</f>
        <v>0</v>
      </c>
      <c r="O11154" s="4">
        <f>SUM(Table16[[#This Row],[Price]]*0.95)</f>
        <v>0</v>
      </c>
      <c r="P11154" s="4">
        <f>SUM(Table16[[#This Row],[Price]]*0.8)</f>
        <v>0</v>
      </c>
      <c r="Q11154" s="4">
        <f>SUM(Table16[[#This Row],[Price]]*0.6)</f>
        <v>0</v>
      </c>
    </row>
    <row r="11155" spans="1:17" x14ac:dyDescent="0.25">
      <c r="A11155" t="s">
        <v>3334</v>
      </c>
      <c r="B11155">
        <v>150</v>
      </c>
      <c r="C11155" t="s">
        <v>12334</v>
      </c>
      <c r="D11155">
        <v>300</v>
      </c>
      <c r="F11155" s="4">
        <v>150</v>
      </c>
      <c r="G11155">
        <v>82607</v>
      </c>
      <c r="J11155" s="4">
        <f>MIN(Table16[[#This Row],[Medicare Outpatient Allowable Rate]:[WPPA Inc Outpatient Allowable Rate]])</f>
        <v>56.84</v>
      </c>
      <c r="K11155" s="4">
        <f>MAX(Table16[[#This Row],[Blue Cross Outpatient Allowable Rate]:[WPPA Inc Outpatient Allowable Rate]])</f>
        <v>142.5</v>
      </c>
      <c r="L11155" s="4">
        <f>SUM(Table16[[#This Row],[Price]]*4.42)</f>
        <v>663</v>
      </c>
      <c r="M11155" s="4">
        <v>56.84</v>
      </c>
      <c r="N11155" s="4">
        <f>SUM(Table16[[#This Row],[ChargeID]]*0.76)</f>
        <v>114</v>
      </c>
      <c r="O11155" s="4">
        <f>SUM(Table16[[#This Row],[Price]]*0.95)</f>
        <v>142.5</v>
      </c>
      <c r="P11155" s="4">
        <f>SUM(Table16[[#This Row],[Price]]*0.8)</f>
        <v>120</v>
      </c>
      <c r="Q11155" s="4">
        <f>SUM(Table16[[#This Row],[Price]]*0.6)</f>
        <v>90</v>
      </c>
    </row>
    <row r="11156" spans="1:17" x14ac:dyDescent="0.25">
      <c r="A11156" t="s">
        <v>3334</v>
      </c>
      <c r="B11156">
        <v>102</v>
      </c>
      <c r="C11156" t="s">
        <v>8811</v>
      </c>
      <c r="D11156">
        <v>300</v>
      </c>
      <c r="F11156" s="4">
        <v>102</v>
      </c>
      <c r="G11156">
        <v>82390</v>
      </c>
      <c r="J11156" s="4">
        <f>MIN(Table16[[#This Row],[Medicare Outpatient Allowable Rate]:[WPPA Inc Outpatient Allowable Rate]])</f>
        <v>36.96</v>
      </c>
      <c r="K11156" s="4">
        <f>MAX(Table16[[#This Row],[Blue Cross Outpatient Allowable Rate]:[WPPA Inc Outpatient Allowable Rate]])</f>
        <v>96.899999999999991</v>
      </c>
      <c r="L11156" s="4">
        <f>SUM(Table16[[#This Row],[Price]]*4.42)</f>
        <v>450.84</v>
      </c>
      <c r="M11156" s="4">
        <v>36.96</v>
      </c>
      <c r="N11156" s="4">
        <f>SUM(Table16[[#This Row],[ChargeID]]*0.76)</f>
        <v>77.52</v>
      </c>
      <c r="O11156" s="4">
        <f>SUM(Table16[[#This Row],[Price]]*0.95)</f>
        <v>96.899999999999991</v>
      </c>
      <c r="P11156" s="4">
        <f>SUM(Table16[[#This Row],[Price]]*0.8)</f>
        <v>81.600000000000009</v>
      </c>
      <c r="Q11156" s="4">
        <f>SUM(Table16[[#This Row],[Price]]*0.6)</f>
        <v>61.199999999999996</v>
      </c>
    </row>
    <row r="11157" spans="1:17" x14ac:dyDescent="0.25">
      <c r="A11157" t="s">
        <v>3334</v>
      </c>
      <c r="B11157">
        <v>0</v>
      </c>
      <c r="C11157" t="s">
        <v>8812</v>
      </c>
      <c r="D11157">
        <v>300</v>
      </c>
      <c r="F11157" s="4">
        <v>0</v>
      </c>
      <c r="J11157" s="4">
        <f>MIN(Table16[[#This Row],[Medicare Outpatient Allowable Rate]:[WPPA Inc Outpatient Allowable Rate]])</f>
        <v>0</v>
      </c>
      <c r="K11157" s="4">
        <f>MAX(Table16[[#This Row],[Blue Cross Outpatient Allowable Rate]:[WPPA Inc Outpatient Allowable Rate]])</f>
        <v>0</v>
      </c>
      <c r="L11157" s="4">
        <f>SUM(Table16[[#This Row],[Price]]*4.42)</f>
        <v>0</v>
      </c>
      <c r="M11157" s="4">
        <v>0</v>
      </c>
      <c r="N11157" s="4">
        <f>SUM(Table16[[#This Row],[ChargeID]]*0.76)</f>
        <v>0</v>
      </c>
      <c r="O11157" s="4">
        <f>SUM(Table16[[#This Row],[Price]]*0.95)</f>
        <v>0</v>
      </c>
      <c r="P11157" s="4">
        <f>SUM(Table16[[#This Row],[Price]]*0.8)</f>
        <v>0</v>
      </c>
      <c r="Q11157" s="4">
        <f>SUM(Table16[[#This Row],[Price]]*0.6)</f>
        <v>0</v>
      </c>
    </row>
    <row r="11158" spans="1:17" x14ac:dyDescent="0.25">
      <c r="A11158" t="s">
        <v>3334</v>
      </c>
      <c r="B11158">
        <v>105</v>
      </c>
      <c r="C11158" t="s">
        <v>12335</v>
      </c>
      <c r="D11158">
        <v>300</v>
      </c>
      <c r="F11158" s="4">
        <v>105</v>
      </c>
      <c r="G11158">
        <v>84134</v>
      </c>
      <c r="J11158" s="4">
        <f>MIN(Table16[[#This Row],[Medicare Outpatient Allowable Rate]:[WPPA Inc Outpatient Allowable Rate]])</f>
        <v>48.33</v>
      </c>
      <c r="K11158" s="4">
        <f>MAX(Table16[[#This Row],[Blue Cross Outpatient Allowable Rate]:[WPPA Inc Outpatient Allowable Rate]])</f>
        <v>99.75</v>
      </c>
      <c r="L11158" s="4">
        <f>SUM(Table16[[#This Row],[Price]]*4.42)</f>
        <v>464.09999999999997</v>
      </c>
      <c r="M11158" s="4">
        <v>48.33</v>
      </c>
      <c r="N11158" s="4">
        <f>SUM(Table16[[#This Row],[ChargeID]]*0.76)</f>
        <v>79.8</v>
      </c>
      <c r="O11158" s="4">
        <f>SUM(Table16[[#This Row],[Price]]*0.95)</f>
        <v>99.75</v>
      </c>
      <c r="P11158" s="4">
        <f>SUM(Table16[[#This Row],[Price]]*0.8)</f>
        <v>84</v>
      </c>
      <c r="Q11158" s="4">
        <f>SUM(Table16[[#This Row],[Price]]*0.6)</f>
        <v>63</v>
      </c>
    </row>
    <row r="11159" spans="1:17" x14ac:dyDescent="0.25">
      <c r="A11159" t="s">
        <v>3334</v>
      </c>
      <c r="B11159">
        <v>35</v>
      </c>
      <c r="C11159" t="s">
        <v>8813</v>
      </c>
      <c r="D11159">
        <v>300</v>
      </c>
      <c r="F11159" s="4">
        <v>35</v>
      </c>
      <c r="G11159">
        <v>84311</v>
      </c>
      <c r="J11159" s="4">
        <f>MIN(Table16[[#This Row],[Medicare Outpatient Allowable Rate]:[WPPA Inc Outpatient Allowable Rate]])</f>
        <v>21</v>
      </c>
      <c r="K11159" s="4">
        <f>MAX(Table16[[#This Row],[Blue Cross Outpatient Allowable Rate]:[WPPA Inc Outpatient Allowable Rate]])</f>
        <v>183.67</v>
      </c>
      <c r="L11159" s="4">
        <f>SUM(Table16[[#This Row],[Price]]*4.42)</f>
        <v>154.69999999999999</v>
      </c>
      <c r="M11159" s="4">
        <v>183.67</v>
      </c>
      <c r="N11159" s="4">
        <f>SUM(Table16[[#This Row],[ChargeID]]*0.76)</f>
        <v>26.6</v>
      </c>
      <c r="O11159" s="4">
        <f>SUM(Table16[[#This Row],[Price]]*0.95)</f>
        <v>33.25</v>
      </c>
      <c r="P11159" s="4">
        <f>SUM(Table16[[#This Row],[Price]]*0.8)</f>
        <v>28</v>
      </c>
      <c r="Q11159" s="4">
        <f>SUM(Table16[[#This Row],[Price]]*0.6)</f>
        <v>21</v>
      </c>
    </row>
    <row r="11160" spans="1:17" x14ac:dyDescent="0.25">
      <c r="A11160" t="s">
        <v>3334</v>
      </c>
      <c r="B11160">
        <v>94</v>
      </c>
      <c r="C11160" t="s">
        <v>8814</v>
      </c>
      <c r="D11160">
        <v>300</v>
      </c>
      <c r="F11160" s="4">
        <v>94</v>
      </c>
      <c r="G11160">
        <v>84442</v>
      </c>
      <c r="J11160" s="4">
        <f>MIN(Table16[[#This Row],[Medicare Outpatient Allowable Rate]:[WPPA Inc Outpatient Allowable Rate]])</f>
        <v>54.78</v>
      </c>
      <c r="K11160" s="4">
        <f>MAX(Table16[[#This Row],[Blue Cross Outpatient Allowable Rate]:[WPPA Inc Outpatient Allowable Rate]])</f>
        <v>89.3</v>
      </c>
      <c r="L11160" s="4">
        <f>SUM(Table16[[#This Row],[Price]]*4.42)</f>
        <v>415.48</v>
      </c>
      <c r="M11160" s="4">
        <v>54.78</v>
      </c>
      <c r="N11160" s="4">
        <f>SUM(Table16[[#This Row],[ChargeID]]*0.76)</f>
        <v>71.44</v>
      </c>
      <c r="O11160" s="4">
        <f>SUM(Table16[[#This Row],[Price]]*0.95)</f>
        <v>89.3</v>
      </c>
      <c r="P11160" s="4">
        <f>SUM(Table16[[#This Row],[Price]]*0.8)</f>
        <v>75.2</v>
      </c>
      <c r="Q11160" s="4">
        <f>SUM(Table16[[#This Row],[Price]]*0.6)</f>
        <v>56.4</v>
      </c>
    </row>
    <row r="11161" spans="1:17" x14ac:dyDescent="0.25">
      <c r="A11161" t="s">
        <v>3334</v>
      </c>
      <c r="B11161">
        <v>0</v>
      </c>
      <c r="C11161" t="s">
        <v>8815</v>
      </c>
      <c r="D11161">
        <v>300</v>
      </c>
      <c r="F11161" s="4">
        <v>0</v>
      </c>
      <c r="J11161" s="4">
        <f>MIN(Table16[[#This Row],[Medicare Outpatient Allowable Rate]:[WPPA Inc Outpatient Allowable Rate]])</f>
        <v>0</v>
      </c>
      <c r="K11161" s="4">
        <f>MAX(Table16[[#This Row],[Blue Cross Outpatient Allowable Rate]:[WPPA Inc Outpatient Allowable Rate]])</f>
        <v>0</v>
      </c>
      <c r="L11161" s="4">
        <f>SUM(Table16[[#This Row],[Price]]*4.42)</f>
        <v>0</v>
      </c>
      <c r="M11161" s="4">
        <v>0</v>
      </c>
      <c r="N11161" s="4">
        <f>SUM(Table16[[#This Row],[ChargeID]]*0.76)</f>
        <v>0</v>
      </c>
      <c r="O11161" s="4">
        <f>SUM(Table16[[#This Row],[Price]]*0.95)</f>
        <v>0</v>
      </c>
      <c r="P11161" s="4">
        <f>SUM(Table16[[#This Row],[Price]]*0.8)</f>
        <v>0</v>
      </c>
      <c r="Q11161" s="4">
        <f>SUM(Table16[[#This Row],[Price]]*0.6)</f>
        <v>0</v>
      </c>
    </row>
    <row r="11162" spans="1:17" x14ac:dyDescent="0.25">
      <c r="A11162" t="s">
        <v>3334</v>
      </c>
      <c r="B11162">
        <v>137</v>
      </c>
      <c r="C11162" t="s">
        <v>8816</v>
      </c>
      <c r="D11162">
        <v>300</v>
      </c>
      <c r="F11162" s="4">
        <v>137</v>
      </c>
      <c r="G11162">
        <v>82784</v>
      </c>
      <c r="J11162" s="4">
        <f>MIN(Table16[[#This Row],[Medicare Outpatient Allowable Rate]:[WPPA Inc Outpatient Allowable Rate]])</f>
        <v>48.75</v>
      </c>
      <c r="K11162" s="4">
        <f>MAX(Table16[[#This Row],[Blue Cross Outpatient Allowable Rate]:[WPPA Inc Outpatient Allowable Rate]])</f>
        <v>130.15</v>
      </c>
      <c r="L11162" s="4">
        <f>SUM(Table16[[#This Row],[Price]]*4.42)</f>
        <v>605.54</v>
      </c>
      <c r="M11162" s="4">
        <v>48.75</v>
      </c>
      <c r="N11162" s="4">
        <f>SUM(Table16[[#This Row],[ChargeID]]*0.76)</f>
        <v>104.12</v>
      </c>
      <c r="O11162" s="4">
        <f>SUM(Table16[[#This Row],[Price]]*0.95)</f>
        <v>130.15</v>
      </c>
      <c r="P11162" s="4">
        <f>SUM(Table16[[#This Row],[Price]]*0.8)</f>
        <v>109.60000000000001</v>
      </c>
      <c r="Q11162" s="4">
        <f>SUM(Table16[[#This Row],[Price]]*0.6)</f>
        <v>82.2</v>
      </c>
    </row>
    <row r="11163" spans="1:17" x14ac:dyDescent="0.25">
      <c r="A11163" t="s">
        <v>3334</v>
      </c>
      <c r="B11163">
        <v>137</v>
      </c>
      <c r="C11163" t="s">
        <v>8817</v>
      </c>
      <c r="D11163">
        <v>300</v>
      </c>
      <c r="F11163" s="4">
        <v>137</v>
      </c>
      <c r="G11163">
        <v>82784</v>
      </c>
      <c r="J11163" s="4">
        <f>MIN(Table16[[#This Row],[Medicare Outpatient Allowable Rate]:[WPPA Inc Outpatient Allowable Rate]])</f>
        <v>48.75</v>
      </c>
      <c r="K11163" s="4">
        <f>MAX(Table16[[#This Row],[Blue Cross Outpatient Allowable Rate]:[WPPA Inc Outpatient Allowable Rate]])</f>
        <v>130.15</v>
      </c>
      <c r="L11163" s="4">
        <f>SUM(Table16[[#This Row],[Price]]*4.42)</f>
        <v>605.54</v>
      </c>
      <c r="M11163" s="4">
        <v>48.75</v>
      </c>
      <c r="N11163" s="4">
        <f>SUM(Table16[[#This Row],[ChargeID]]*0.76)</f>
        <v>104.12</v>
      </c>
      <c r="O11163" s="4">
        <f>SUM(Table16[[#This Row],[Price]]*0.95)</f>
        <v>130.15</v>
      </c>
      <c r="P11163" s="4">
        <f>SUM(Table16[[#This Row],[Price]]*0.8)</f>
        <v>109.60000000000001</v>
      </c>
      <c r="Q11163" s="4">
        <f>SUM(Table16[[#This Row],[Price]]*0.6)</f>
        <v>82.2</v>
      </c>
    </row>
    <row r="11164" spans="1:17" x14ac:dyDescent="0.25">
      <c r="A11164" t="s">
        <v>3334</v>
      </c>
      <c r="B11164">
        <v>137</v>
      </c>
      <c r="C11164" t="s">
        <v>8818</v>
      </c>
      <c r="D11164">
        <v>300</v>
      </c>
      <c r="F11164" s="4">
        <v>137</v>
      </c>
      <c r="G11164">
        <v>82784</v>
      </c>
      <c r="J11164" s="4">
        <f>MIN(Table16[[#This Row],[Medicare Outpatient Allowable Rate]:[WPPA Inc Outpatient Allowable Rate]])</f>
        <v>48.75</v>
      </c>
      <c r="K11164" s="4">
        <f>MAX(Table16[[#This Row],[Blue Cross Outpatient Allowable Rate]:[WPPA Inc Outpatient Allowable Rate]])</f>
        <v>130.15</v>
      </c>
      <c r="L11164" s="4">
        <f>SUM(Table16[[#This Row],[Price]]*4.42)</f>
        <v>605.54</v>
      </c>
      <c r="M11164" s="4">
        <v>48.75</v>
      </c>
      <c r="N11164" s="4">
        <f>SUM(Table16[[#This Row],[ChargeID]]*0.76)</f>
        <v>104.12</v>
      </c>
      <c r="O11164" s="4">
        <f>SUM(Table16[[#This Row],[Price]]*0.95)</f>
        <v>130.15</v>
      </c>
      <c r="P11164" s="4">
        <f>SUM(Table16[[#This Row],[Price]]*0.8)</f>
        <v>109.60000000000001</v>
      </c>
      <c r="Q11164" s="4">
        <f>SUM(Table16[[#This Row],[Price]]*0.6)</f>
        <v>82.2</v>
      </c>
    </row>
    <row r="11165" spans="1:17" x14ac:dyDescent="0.25">
      <c r="A11165" t="s">
        <v>3334</v>
      </c>
      <c r="B11165">
        <v>83</v>
      </c>
      <c r="C11165" t="s">
        <v>12336</v>
      </c>
      <c r="D11165">
        <v>300</v>
      </c>
      <c r="F11165" s="4">
        <v>83</v>
      </c>
      <c r="G11165">
        <v>84439</v>
      </c>
      <c r="J11165" s="4">
        <f>MIN(Table16[[#This Row],[Medicare Outpatient Allowable Rate]:[WPPA Inc Outpatient Allowable Rate]])</f>
        <v>30.47</v>
      </c>
      <c r="K11165" s="4">
        <f>MAX(Table16[[#This Row],[Blue Cross Outpatient Allowable Rate]:[WPPA Inc Outpatient Allowable Rate]])</f>
        <v>78.849999999999994</v>
      </c>
      <c r="L11165" s="4">
        <f>SUM(Table16[[#This Row],[Price]]*4.42)</f>
        <v>366.86</v>
      </c>
      <c r="M11165" s="4">
        <v>30.47</v>
      </c>
      <c r="N11165" s="4">
        <f>SUM(Table16[[#This Row],[ChargeID]]*0.76)</f>
        <v>63.08</v>
      </c>
      <c r="O11165" s="4">
        <f>SUM(Table16[[#This Row],[Price]]*0.95)</f>
        <v>78.849999999999994</v>
      </c>
      <c r="P11165" s="4">
        <f>SUM(Table16[[#This Row],[Price]]*0.8)</f>
        <v>66.400000000000006</v>
      </c>
      <c r="Q11165" s="4">
        <f>SUM(Table16[[#This Row],[Price]]*0.6)</f>
        <v>49.8</v>
      </c>
    </row>
    <row r="11166" spans="1:17" x14ac:dyDescent="0.25">
      <c r="A11166" t="s">
        <v>3334</v>
      </c>
      <c r="B11166">
        <v>169</v>
      </c>
      <c r="C11166" t="s">
        <v>12337</v>
      </c>
      <c r="D11166">
        <v>300</v>
      </c>
      <c r="F11166" s="4">
        <v>169</v>
      </c>
      <c r="G11166">
        <v>82746</v>
      </c>
      <c r="J11166" s="4">
        <f>MIN(Table16[[#This Row],[Medicare Outpatient Allowable Rate]:[WPPA Inc Outpatient Allowable Rate]])</f>
        <v>61.2</v>
      </c>
      <c r="K11166" s="4">
        <f>MAX(Table16[[#This Row],[Blue Cross Outpatient Allowable Rate]:[WPPA Inc Outpatient Allowable Rate]])</f>
        <v>160.54999999999998</v>
      </c>
      <c r="L11166" s="4">
        <f>SUM(Table16[[#This Row],[Price]]*4.42)</f>
        <v>746.98</v>
      </c>
      <c r="M11166" s="4">
        <v>61.2</v>
      </c>
      <c r="N11166" s="4">
        <f>SUM(Table16[[#This Row],[ChargeID]]*0.76)</f>
        <v>128.44</v>
      </c>
      <c r="O11166" s="4">
        <f>SUM(Table16[[#This Row],[Price]]*0.95)</f>
        <v>160.54999999999998</v>
      </c>
      <c r="P11166" s="4">
        <f>SUM(Table16[[#This Row],[Price]]*0.8)</f>
        <v>135.20000000000002</v>
      </c>
      <c r="Q11166" s="4">
        <f>SUM(Table16[[#This Row],[Price]]*0.6)</f>
        <v>101.39999999999999</v>
      </c>
    </row>
    <row r="11167" spans="1:17" x14ac:dyDescent="0.25">
      <c r="A11167" t="s">
        <v>3334</v>
      </c>
      <c r="B11167">
        <v>83</v>
      </c>
      <c r="C11167" t="s">
        <v>8819</v>
      </c>
      <c r="D11167">
        <v>300</v>
      </c>
      <c r="F11167" s="4">
        <v>83</v>
      </c>
      <c r="G11167">
        <v>83930</v>
      </c>
      <c r="J11167" s="4">
        <f>MIN(Table16[[#This Row],[Medicare Outpatient Allowable Rate]:[WPPA Inc Outpatient Allowable Rate]])</f>
        <v>28.41</v>
      </c>
      <c r="K11167" s="4">
        <f>MAX(Table16[[#This Row],[Blue Cross Outpatient Allowable Rate]:[WPPA Inc Outpatient Allowable Rate]])</f>
        <v>78.849999999999994</v>
      </c>
      <c r="L11167" s="4">
        <f>SUM(Table16[[#This Row],[Price]]*4.42)</f>
        <v>366.86</v>
      </c>
      <c r="M11167" s="4">
        <v>28.41</v>
      </c>
      <c r="N11167" s="4">
        <f>SUM(Table16[[#This Row],[ChargeID]]*0.76)</f>
        <v>63.08</v>
      </c>
      <c r="O11167" s="4">
        <f>SUM(Table16[[#This Row],[Price]]*0.95)</f>
        <v>78.849999999999994</v>
      </c>
      <c r="P11167" s="4">
        <f>SUM(Table16[[#This Row],[Price]]*0.8)</f>
        <v>66.400000000000006</v>
      </c>
      <c r="Q11167" s="4">
        <f>SUM(Table16[[#This Row],[Price]]*0.6)</f>
        <v>49.8</v>
      </c>
    </row>
    <row r="11168" spans="1:17" x14ac:dyDescent="0.25">
      <c r="A11168" t="s">
        <v>3334</v>
      </c>
      <c r="B11168">
        <v>194</v>
      </c>
      <c r="C11168" t="s">
        <v>8820</v>
      </c>
      <c r="D11168">
        <v>300</v>
      </c>
      <c r="F11168" s="4">
        <v>194</v>
      </c>
      <c r="G11168">
        <v>86301</v>
      </c>
      <c r="J11168" s="4">
        <f>MIN(Table16[[#This Row],[Medicare Outpatient Allowable Rate]:[WPPA Inc Outpatient Allowable Rate]])</f>
        <v>53.97</v>
      </c>
      <c r="K11168" s="4">
        <f>MAX(Table16[[#This Row],[Blue Cross Outpatient Allowable Rate]:[WPPA Inc Outpatient Allowable Rate]])</f>
        <v>184.29999999999998</v>
      </c>
      <c r="L11168" s="4">
        <f>SUM(Table16[[#This Row],[Price]]*4.42)</f>
        <v>857.48</v>
      </c>
      <c r="M11168" s="4">
        <v>53.97</v>
      </c>
      <c r="N11168" s="4">
        <f>SUM(Table16[[#This Row],[ChargeID]]*0.76)</f>
        <v>147.44</v>
      </c>
      <c r="O11168" s="4">
        <f>SUM(Table16[[#This Row],[Price]]*0.95)</f>
        <v>184.29999999999998</v>
      </c>
      <c r="P11168" s="4">
        <f>SUM(Table16[[#This Row],[Price]]*0.8)</f>
        <v>155.20000000000002</v>
      </c>
      <c r="Q11168" s="4">
        <f>SUM(Table16[[#This Row],[Price]]*0.6)</f>
        <v>116.39999999999999</v>
      </c>
    </row>
    <row r="11169" spans="1:17" x14ac:dyDescent="0.25">
      <c r="A11169" t="s">
        <v>3334</v>
      </c>
      <c r="B11169">
        <v>137</v>
      </c>
      <c r="C11169" t="s">
        <v>8821</v>
      </c>
      <c r="D11169">
        <v>300</v>
      </c>
      <c r="F11169" s="4">
        <v>137</v>
      </c>
      <c r="G11169">
        <v>82784</v>
      </c>
      <c r="J11169" s="4">
        <f>MIN(Table16[[#This Row],[Medicare Outpatient Allowable Rate]:[WPPA Inc Outpatient Allowable Rate]])</f>
        <v>48.75</v>
      </c>
      <c r="K11169" s="4">
        <f>MAX(Table16[[#This Row],[Blue Cross Outpatient Allowable Rate]:[WPPA Inc Outpatient Allowable Rate]])</f>
        <v>130.15</v>
      </c>
      <c r="L11169" s="4">
        <f>SUM(Table16[[#This Row],[Price]]*4.42)</f>
        <v>605.54</v>
      </c>
      <c r="M11169" s="4">
        <v>48.75</v>
      </c>
      <c r="N11169" s="4">
        <f>SUM(Table16[[#This Row],[ChargeID]]*0.76)</f>
        <v>104.12</v>
      </c>
      <c r="O11169" s="4">
        <f>SUM(Table16[[#This Row],[Price]]*0.95)</f>
        <v>130.15</v>
      </c>
      <c r="P11169" s="4">
        <f>SUM(Table16[[#This Row],[Price]]*0.8)</f>
        <v>109.60000000000001</v>
      </c>
      <c r="Q11169" s="4">
        <f>SUM(Table16[[#This Row],[Price]]*0.6)</f>
        <v>82.2</v>
      </c>
    </row>
    <row r="11170" spans="1:17" x14ac:dyDescent="0.25">
      <c r="A11170" t="s">
        <v>3334</v>
      </c>
      <c r="B11170">
        <v>198</v>
      </c>
      <c r="C11170" t="s">
        <v>8822</v>
      </c>
      <c r="D11170">
        <v>300</v>
      </c>
      <c r="F11170" s="4">
        <v>198</v>
      </c>
      <c r="G11170">
        <v>84482</v>
      </c>
      <c r="J11170" s="4">
        <f>MIN(Table16[[#This Row],[Medicare Outpatient Allowable Rate]:[WPPA Inc Outpatient Allowable Rate]])</f>
        <v>82.1</v>
      </c>
      <c r="K11170" s="4">
        <f>MAX(Table16[[#This Row],[Blue Cross Outpatient Allowable Rate]:[WPPA Inc Outpatient Allowable Rate]])</f>
        <v>188.1</v>
      </c>
      <c r="L11170" s="4">
        <f>SUM(Table16[[#This Row],[Price]]*4.42)</f>
        <v>875.16</v>
      </c>
      <c r="M11170" s="4">
        <v>82.1</v>
      </c>
      <c r="N11170" s="4">
        <f>SUM(Table16[[#This Row],[ChargeID]]*0.76)</f>
        <v>150.47999999999999</v>
      </c>
      <c r="O11170" s="4">
        <f>SUM(Table16[[#This Row],[Price]]*0.95)</f>
        <v>188.1</v>
      </c>
      <c r="P11170" s="4">
        <f>SUM(Table16[[#This Row],[Price]]*0.8)</f>
        <v>158.4</v>
      </c>
      <c r="Q11170" s="4">
        <f>SUM(Table16[[#This Row],[Price]]*0.6)</f>
        <v>118.8</v>
      </c>
    </row>
    <row r="11171" spans="1:17" x14ac:dyDescent="0.25">
      <c r="A11171" t="s">
        <v>3334</v>
      </c>
      <c r="B11171">
        <v>0</v>
      </c>
      <c r="C11171" t="s">
        <v>8823</v>
      </c>
      <c r="D11171">
        <v>300</v>
      </c>
      <c r="F11171" s="4">
        <v>0</v>
      </c>
      <c r="J11171" s="4">
        <f>MIN(Table16[[#This Row],[Medicare Outpatient Allowable Rate]:[WPPA Inc Outpatient Allowable Rate]])</f>
        <v>0</v>
      </c>
      <c r="K11171" s="4">
        <f>MAX(Table16[[#This Row],[Blue Cross Outpatient Allowable Rate]:[WPPA Inc Outpatient Allowable Rate]])</f>
        <v>0</v>
      </c>
      <c r="L11171" s="4">
        <f>SUM(Table16[[#This Row],[Price]]*4.42)</f>
        <v>0</v>
      </c>
      <c r="M11171" s="4">
        <v>0</v>
      </c>
      <c r="N11171" s="4">
        <f>SUM(Table16[[#This Row],[ChargeID]]*0.76)</f>
        <v>0</v>
      </c>
      <c r="O11171" s="4">
        <f>SUM(Table16[[#This Row],[Price]]*0.95)</f>
        <v>0</v>
      </c>
      <c r="P11171" s="4">
        <f>SUM(Table16[[#This Row],[Price]]*0.8)</f>
        <v>0</v>
      </c>
      <c r="Q11171" s="4">
        <f>SUM(Table16[[#This Row],[Price]]*0.6)</f>
        <v>0</v>
      </c>
    </row>
    <row r="11172" spans="1:17" x14ac:dyDescent="0.25">
      <c r="A11172" t="s">
        <v>3334</v>
      </c>
      <c r="B11172">
        <v>107</v>
      </c>
      <c r="C11172" t="s">
        <v>12338</v>
      </c>
      <c r="D11172">
        <v>300</v>
      </c>
      <c r="F11172" s="4">
        <v>107</v>
      </c>
      <c r="G11172">
        <v>84110</v>
      </c>
      <c r="J11172" s="4">
        <f>MIN(Table16[[#This Row],[Medicare Outpatient Allowable Rate]:[WPPA Inc Outpatient Allowable Rate]])</f>
        <v>38.93</v>
      </c>
      <c r="K11172" s="4">
        <f>MAX(Table16[[#This Row],[Blue Cross Outpatient Allowable Rate]:[WPPA Inc Outpatient Allowable Rate]])</f>
        <v>101.64999999999999</v>
      </c>
      <c r="L11172" s="4">
        <f>SUM(Table16[[#This Row],[Price]]*4.42)</f>
        <v>472.94</v>
      </c>
      <c r="M11172" s="4">
        <v>38.93</v>
      </c>
      <c r="N11172" s="4">
        <f>SUM(Table16[[#This Row],[ChargeID]]*0.76)</f>
        <v>81.320000000000007</v>
      </c>
      <c r="O11172" s="4">
        <f>SUM(Table16[[#This Row],[Price]]*0.95)</f>
        <v>101.64999999999999</v>
      </c>
      <c r="P11172" s="4">
        <f>SUM(Table16[[#This Row],[Price]]*0.8)</f>
        <v>85.600000000000009</v>
      </c>
      <c r="Q11172" s="4">
        <f>SUM(Table16[[#This Row],[Price]]*0.6)</f>
        <v>64.2</v>
      </c>
    </row>
    <row r="11173" spans="1:17" x14ac:dyDescent="0.25">
      <c r="A11173" t="s">
        <v>3334</v>
      </c>
      <c r="B11173">
        <v>107</v>
      </c>
      <c r="C11173" t="s">
        <v>12339</v>
      </c>
      <c r="D11173">
        <v>300</v>
      </c>
      <c r="F11173" s="4">
        <v>107</v>
      </c>
      <c r="G11173">
        <v>84110</v>
      </c>
      <c r="J11173" s="4">
        <f>MIN(Table16[[#This Row],[Medicare Outpatient Allowable Rate]:[WPPA Inc Outpatient Allowable Rate]])</f>
        <v>38.93</v>
      </c>
      <c r="K11173" s="4">
        <f>MAX(Table16[[#This Row],[Blue Cross Outpatient Allowable Rate]:[WPPA Inc Outpatient Allowable Rate]])</f>
        <v>101.64999999999999</v>
      </c>
      <c r="L11173" s="4">
        <f>SUM(Table16[[#This Row],[Price]]*4.42)</f>
        <v>472.94</v>
      </c>
      <c r="M11173" s="4">
        <v>38.93</v>
      </c>
      <c r="N11173" s="4">
        <f>SUM(Table16[[#This Row],[ChargeID]]*0.76)</f>
        <v>81.320000000000007</v>
      </c>
      <c r="O11173" s="4">
        <f>SUM(Table16[[#This Row],[Price]]*0.95)</f>
        <v>101.64999999999999</v>
      </c>
      <c r="P11173" s="4">
        <f>SUM(Table16[[#This Row],[Price]]*0.8)</f>
        <v>85.600000000000009</v>
      </c>
      <c r="Q11173" s="4">
        <f>SUM(Table16[[#This Row],[Price]]*0.6)</f>
        <v>64.2</v>
      </c>
    </row>
    <row r="11174" spans="1:17" x14ac:dyDescent="0.25">
      <c r="A11174" t="s">
        <v>3334</v>
      </c>
      <c r="B11174">
        <v>57</v>
      </c>
      <c r="C11174" t="s">
        <v>8824</v>
      </c>
      <c r="D11174">
        <v>300</v>
      </c>
      <c r="F11174" s="4">
        <v>57</v>
      </c>
      <c r="G11174">
        <v>84300</v>
      </c>
      <c r="J11174" s="4">
        <f>MIN(Table16[[#This Row],[Medicare Outpatient Allowable Rate]:[WPPA Inc Outpatient Allowable Rate]])</f>
        <v>19.34</v>
      </c>
      <c r="K11174" s="4">
        <f>MAX(Table16[[#This Row],[Blue Cross Outpatient Allowable Rate]:[WPPA Inc Outpatient Allowable Rate]])</f>
        <v>54.15</v>
      </c>
      <c r="L11174" s="4">
        <f>SUM(Table16[[#This Row],[Price]]*4.42)</f>
        <v>251.94</v>
      </c>
      <c r="M11174" s="4">
        <v>19.34</v>
      </c>
      <c r="N11174" s="4">
        <f>SUM(Table16[[#This Row],[ChargeID]]*0.76)</f>
        <v>43.32</v>
      </c>
      <c r="O11174" s="4">
        <f>SUM(Table16[[#This Row],[Price]]*0.95)</f>
        <v>54.15</v>
      </c>
      <c r="P11174" s="4">
        <f>SUM(Table16[[#This Row],[Price]]*0.8)</f>
        <v>45.6</v>
      </c>
      <c r="Q11174" s="4">
        <f>SUM(Table16[[#This Row],[Price]]*0.6)</f>
        <v>34.199999999999996</v>
      </c>
    </row>
    <row r="11175" spans="1:17" x14ac:dyDescent="0.25">
      <c r="A11175" t="s">
        <v>3334</v>
      </c>
      <c r="B11175">
        <v>144</v>
      </c>
      <c r="C11175" t="s">
        <v>8825</v>
      </c>
      <c r="D11175">
        <v>300</v>
      </c>
      <c r="F11175" s="4">
        <v>144</v>
      </c>
      <c r="G11175">
        <v>84120</v>
      </c>
      <c r="J11175" s="4">
        <f>MIN(Table16[[#This Row],[Medicare Outpatient Allowable Rate]:[WPPA Inc Outpatient Allowable Rate]])</f>
        <v>59.96</v>
      </c>
      <c r="K11175" s="4">
        <f>MAX(Table16[[#This Row],[Blue Cross Outpatient Allowable Rate]:[WPPA Inc Outpatient Allowable Rate]])</f>
        <v>136.79999999999998</v>
      </c>
      <c r="L11175" s="4">
        <f>SUM(Table16[[#This Row],[Price]]*4.42)</f>
        <v>636.48</v>
      </c>
      <c r="M11175" s="4">
        <v>59.96</v>
      </c>
      <c r="N11175" s="4">
        <f>SUM(Table16[[#This Row],[ChargeID]]*0.76)</f>
        <v>109.44</v>
      </c>
      <c r="O11175" s="4">
        <f>SUM(Table16[[#This Row],[Price]]*0.95)</f>
        <v>136.79999999999998</v>
      </c>
      <c r="P11175" s="4">
        <f>SUM(Table16[[#This Row],[Price]]*0.8)</f>
        <v>115.2</v>
      </c>
      <c r="Q11175" s="4">
        <f>SUM(Table16[[#This Row],[Price]]*0.6)</f>
        <v>86.399999999999991</v>
      </c>
    </row>
    <row r="11176" spans="1:17" x14ac:dyDescent="0.25">
      <c r="A11176" t="s">
        <v>3334</v>
      </c>
      <c r="B11176">
        <v>55</v>
      </c>
      <c r="C11176" t="s">
        <v>8826</v>
      </c>
      <c r="D11176">
        <v>300</v>
      </c>
      <c r="F11176" s="4">
        <v>55</v>
      </c>
      <c r="G11176">
        <v>82525</v>
      </c>
      <c r="J11176" s="4">
        <f>MIN(Table16[[#This Row],[Medicare Outpatient Allowable Rate]:[WPPA Inc Outpatient Allowable Rate]])</f>
        <v>26.63</v>
      </c>
      <c r="K11176" s="4">
        <f>MAX(Table16[[#This Row],[Blue Cross Outpatient Allowable Rate]:[WPPA Inc Outpatient Allowable Rate]])</f>
        <v>52.25</v>
      </c>
      <c r="L11176" s="4">
        <f>SUM(Table16[[#This Row],[Price]]*4.42)</f>
        <v>243.1</v>
      </c>
      <c r="M11176" s="4">
        <v>26.63</v>
      </c>
      <c r="N11176" s="4">
        <f>SUM(Table16[[#This Row],[ChargeID]]*0.76)</f>
        <v>41.8</v>
      </c>
      <c r="O11176" s="4">
        <f>SUM(Table16[[#This Row],[Price]]*0.95)</f>
        <v>52.25</v>
      </c>
      <c r="P11176" s="4">
        <f>SUM(Table16[[#This Row],[Price]]*0.8)</f>
        <v>44</v>
      </c>
      <c r="Q11176" s="4">
        <f>SUM(Table16[[#This Row],[Price]]*0.6)</f>
        <v>33</v>
      </c>
    </row>
    <row r="11177" spans="1:17" x14ac:dyDescent="0.25">
      <c r="A11177" t="s">
        <v>3334</v>
      </c>
      <c r="B11177">
        <v>60</v>
      </c>
      <c r="C11177" t="s">
        <v>8827</v>
      </c>
      <c r="D11177">
        <v>300</v>
      </c>
      <c r="F11177" s="4">
        <v>60</v>
      </c>
      <c r="G11177">
        <v>82945</v>
      </c>
      <c r="J11177" s="4">
        <f>MIN(Table16[[#This Row],[Medicare Outpatient Allowable Rate]:[WPPA Inc Outpatient Allowable Rate]])</f>
        <v>14.13</v>
      </c>
      <c r="K11177" s="4">
        <f>MAX(Table16[[#This Row],[Blue Cross Outpatient Allowable Rate]:[WPPA Inc Outpatient Allowable Rate]])</f>
        <v>57</v>
      </c>
      <c r="L11177" s="4">
        <f>SUM(Table16[[#This Row],[Price]]*4.42)</f>
        <v>265.2</v>
      </c>
      <c r="M11177" s="4">
        <v>14.13</v>
      </c>
      <c r="N11177" s="4">
        <f>SUM(Table16[[#This Row],[ChargeID]]*0.76)</f>
        <v>45.6</v>
      </c>
      <c r="O11177" s="4">
        <f>SUM(Table16[[#This Row],[Price]]*0.95)</f>
        <v>57</v>
      </c>
      <c r="P11177" s="4">
        <f>SUM(Table16[[#This Row],[Price]]*0.8)</f>
        <v>48</v>
      </c>
      <c r="Q11177" s="4">
        <f>SUM(Table16[[#This Row],[Price]]*0.6)</f>
        <v>36</v>
      </c>
    </row>
    <row r="11178" spans="1:17" x14ac:dyDescent="0.25">
      <c r="A11178" t="s">
        <v>3334</v>
      </c>
      <c r="B11178">
        <v>72</v>
      </c>
      <c r="C11178" t="s">
        <v>8828</v>
      </c>
      <c r="D11178">
        <v>300</v>
      </c>
      <c r="F11178" s="4">
        <v>72</v>
      </c>
      <c r="G11178">
        <v>83735</v>
      </c>
      <c r="J11178" s="4">
        <f>MIN(Table16[[#This Row],[Medicare Outpatient Allowable Rate]:[WPPA Inc Outpatient Allowable Rate]])</f>
        <v>25.59</v>
      </c>
      <c r="K11178" s="4">
        <f>MAX(Table16[[#This Row],[Blue Cross Outpatient Allowable Rate]:[WPPA Inc Outpatient Allowable Rate]])</f>
        <v>68.399999999999991</v>
      </c>
      <c r="L11178" s="4">
        <f>SUM(Table16[[#This Row],[Price]]*4.42)</f>
        <v>318.24</v>
      </c>
      <c r="M11178" s="4">
        <v>25.59</v>
      </c>
      <c r="N11178" s="4">
        <f>SUM(Table16[[#This Row],[ChargeID]]*0.76)</f>
        <v>54.72</v>
      </c>
      <c r="O11178" s="4">
        <f>SUM(Table16[[#This Row],[Price]]*0.95)</f>
        <v>68.399999999999991</v>
      </c>
      <c r="P11178" s="4">
        <f>SUM(Table16[[#This Row],[Price]]*0.8)</f>
        <v>57.6</v>
      </c>
      <c r="Q11178" s="4">
        <f>SUM(Table16[[#This Row],[Price]]*0.6)</f>
        <v>43.199999999999996</v>
      </c>
    </row>
    <row r="11179" spans="1:17" x14ac:dyDescent="0.25">
      <c r="A11179" t="s">
        <v>3334</v>
      </c>
      <c r="B11179">
        <v>58</v>
      </c>
      <c r="C11179" t="s">
        <v>8829</v>
      </c>
      <c r="D11179">
        <v>300</v>
      </c>
      <c r="F11179" s="4">
        <v>58</v>
      </c>
      <c r="G11179">
        <v>84560</v>
      </c>
      <c r="J11179" s="4">
        <f>MIN(Table16[[#This Row],[Medicare Outpatient Allowable Rate]:[WPPA Inc Outpatient Allowable Rate]])</f>
        <v>20.190000000000001</v>
      </c>
      <c r="K11179" s="4">
        <f>MAX(Table16[[#This Row],[Blue Cross Outpatient Allowable Rate]:[WPPA Inc Outpatient Allowable Rate]])</f>
        <v>55.099999999999994</v>
      </c>
      <c r="L11179" s="4">
        <f>SUM(Table16[[#This Row],[Price]]*4.42)</f>
        <v>256.36</v>
      </c>
      <c r="M11179" s="4">
        <v>20.190000000000001</v>
      </c>
      <c r="N11179" s="4">
        <f>SUM(Table16[[#This Row],[ChargeID]]*0.76)</f>
        <v>44.08</v>
      </c>
      <c r="O11179" s="4">
        <f>SUM(Table16[[#This Row],[Price]]*0.95)</f>
        <v>55.099999999999994</v>
      </c>
      <c r="P11179" s="4">
        <f>SUM(Table16[[#This Row],[Price]]*0.8)</f>
        <v>46.400000000000006</v>
      </c>
      <c r="Q11179" s="4">
        <f>SUM(Table16[[#This Row],[Price]]*0.6)</f>
        <v>34.799999999999997</v>
      </c>
    </row>
    <row r="11180" spans="1:17" x14ac:dyDescent="0.25">
      <c r="A11180" t="s">
        <v>3334</v>
      </c>
      <c r="B11180">
        <v>115</v>
      </c>
      <c r="C11180" t="s">
        <v>8830</v>
      </c>
      <c r="D11180">
        <v>300</v>
      </c>
      <c r="F11180" s="4">
        <v>115</v>
      </c>
      <c r="G11180">
        <v>84630</v>
      </c>
      <c r="J11180" s="4">
        <f>MIN(Table16[[#This Row],[Medicare Outpatient Allowable Rate]:[WPPA Inc Outpatient Allowable Rate]])</f>
        <v>28.56</v>
      </c>
      <c r="K11180" s="4">
        <f>MAX(Table16[[#This Row],[Blue Cross Outpatient Allowable Rate]:[WPPA Inc Outpatient Allowable Rate]])</f>
        <v>109.25</v>
      </c>
      <c r="L11180" s="4">
        <f>SUM(Table16[[#This Row],[Price]]*4.42)</f>
        <v>508.3</v>
      </c>
      <c r="M11180" s="4">
        <v>28.56</v>
      </c>
      <c r="N11180" s="4">
        <f>SUM(Table16[[#This Row],[ChargeID]]*0.76)</f>
        <v>87.4</v>
      </c>
      <c r="O11180" s="4">
        <f>SUM(Table16[[#This Row],[Price]]*0.95)</f>
        <v>109.25</v>
      </c>
      <c r="P11180" s="4">
        <f>SUM(Table16[[#This Row],[Price]]*0.8)</f>
        <v>92</v>
      </c>
      <c r="Q11180" s="4">
        <f>SUM(Table16[[#This Row],[Price]]*0.6)</f>
        <v>69</v>
      </c>
    </row>
    <row r="11181" spans="1:17" x14ac:dyDescent="0.25">
      <c r="A11181" t="s">
        <v>3334</v>
      </c>
      <c r="B11181">
        <v>87</v>
      </c>
      <c r="C11181" t="s">
        <v>8831</v>
      </c>
      <c r="D11181">
        <v>300</v>
      </c>
      <c r="F11181" s="4">
        <v>87</v>
      </c>
      <c r="G11181">
        <v>83935</v>
      </c>
      <c r="J11181" s="4">
        <f>MIN(Table16[[#This Row],[Medicare Outpatient Allowable Rate]:[WPPA Inc Outpatient Allowable Rate]])</f>
        <v>30.92</v>
      </c>
      <c r="K11181" s="4">
        <f>MAX(Table16[[#This Row],[Blue Cross Outpatient Allowable Rate]:[WPPA Inc Outpatient Allowable Rate]])</f>
        <v>82.649999999999991</v>
      </c>
      <c r="L11181" s="4">
        <f>SUM(Table16[[#This Row],[Price]]*4.42)</f>
        <v>384.54</v>
      </c>
      <c r="M11181" s="4">
        <v>30.92</v>
      </c>
      <c r="N11181" s="4">
        <f>SUM(Table16[[#This Row],[ChargeID]]*0.76)</f>
        <v>66.12</v>
      </c>
      <c r="O11181" s="4">
        <f>SUM(Table16[[#This Row],[Price]]*0.95)</f>
        <v>82.649999999999991</v>
      </c>
      <c r="P11181" s="4">
        <f>SUM(Table16[[#This Row],[Price]]*0.8)</f>
        <v>69.600000000000009</v>
      </c>
      <c r="Q11181" s="4">
        <f>SUM(Table16[[#This Row],[Price]]*0.6)</f>
        <v>52.199999999999996</v>
      </c>
    </row>
    <row r="11182" spans="1:17" x14ac:dyDescent="0.25">
      <c r="A11182" t="s">
        <v>3334</v>
      </c>
      <c r="B11182">
        <v>0</v>
      </c>
      <c r="C11182" t="s">
        <v>8832</v>
      </c>
      <c r="D11182">
        <v>300</v>
      </c>
      <c r="F11182" s="4">
        <v>0</v>
      </c>
      <c r="J11182" s="4">
        <f>MIN(Table16[[#This Row],[Medicare Outpatient Allowable Rate]:[WPPA Inc Outpatient Allowable Rate]])</f>
        <v>0</v>
      </c>
      <c r="K11182" s="4">
        <f>MAX(Table16[[#This Row],[Blue Cross Outpatient Allowable Rate]:[WPPA Inc Outpatient Allowable Rate]])</f>
        <v>0</v>
      </c>
      <c r="L11182" s="4">
        <f>SUM(Table16[[#This Row],[Price]]*4.42)</f>
        <v>0</v>
      </c>
      <c r="M11182" s="4">
        <v>0</v>
      </c>
      <c r="N11182" s="4">
        <f>SUM(Table16[[#This Row],[ChargeID]]*0.76)</f>
        <v>0</v>
      </c>
      <c r="O11182" s="4">
        <f>SUM(Table16[[#This Row],[Price]]*0.95)</f>
        <v>0</v>
      </c>
      <c r="P11182" s="4">
        <f>SUM(Table16[[#This Row],[Price]]*0.8)</f>
        <v>0</v>
      </c>
      <c r="Q11182" s="4">
        <f>SUM(Table16[[#This Row],[Price]]*0.6)</f>
        <v>0</v>
      </c>
    </row>
    <row r="11183" spans="1:17" x14ac:dyDescent="0.25">
      <c r="A11183" t="s">
        <v>3334</v>
      </c>
      <c r="B11183">
        <v>236</v>
      </c>
      <c r="C11183" t="s">
        <v>12340</v>
      </c>
      <c r="D11183">
        <v>300</v>
      </c>
      <c r="E11183">
        <v>4044</v>
      </c>
      <c r="F11183" s="4">
        <v>236</v>
      </c>
      <c r="G11183">
        <v>82570</v>
      </c>
      <c r="J11183" s="4">
        <f>MIN(Table16[[#This Row],[Medicare Outpatient Allowable Rate]:[WPPA Inc Outpatient Allowable Rate]])</f>
        <v>21.32</v>
      </c>
      <c r="K11183" s="4">
        <f>MAX(Table16[[#This Row],[Blue Cross Outpatient Allowable Rate]:[WPPA Inc Outpatient Allowable Rate]])</f>
        <v>224.2</v>
      </c>
      <c r="L11183" s="4">
        <f>SUM(Table16[[#This Row],[Price]]*4.42)</f>
        <v>1043.1199999999999</v>
      </c>
      <c r="M11183" s="4">
        <v>21.32</v>
      </c>
      <c r="N11183" s="4">
        <f>SUM(Table16[[#This Row],[ChargeID]]*0.76)</f>
        <v>179.36</v>
      </c>
      <c r="O11183" s="4">
        <f>SUM(Table16[[#This Row],[Price]]*0.95)</f>
        <v>224.2</v>
      </c>
      <c r="P11183" s="4">
        <f>SUM(Table16[[#This Row],[Price]]*0.8)</f>
        <v>188.8</v>
      </c>
      <c r="Q11183" s="4">
        <f>SUM(Table16[[#This Row],[Price]]*0.6)</f>
        <v>141.6</v>
      </c>
    </row>
    <row r="11184" spans="1:17" x14ac:dyDescent="0.25">
      <c r="A11184" t="s">
        <v>3334</v>
      </c>
      <c r="B11184">
        <v>167</v>
      </c>
      <c r="C11184" t="s">
        <v>8833</v>
      </c>
      <c r="D11184">
        <v>300</v>
      </c>
      <c r="F11184" s="4">
        <v>167</v>
      </c>
      <c r="G11184">
        <v>82533</v>
      </c>
      <c r="J11184" s="4">
        <f>MIN(Table16[[#This Row],[Medicare Outpatient Allowable Rate]:[WPPA Inc Outpatient Allowable Rate]])</f>
        <v>59.94</v>
      </c>
      <c r="K11184" s="4">
        <f>MAX(Table16[[#This Row],[Blue Cross Outpatient Allowable Rate]:[WPPA Inc Outpatient Allowable Rate]])</f>
        <v>158.65</v>
      </c>
      <c r="L11184" s="4">
        <f>SUM(Table16[[#This Row],[Price]]*4.42)</f>
        <v>738.14</v>
      </c>
      <c r="M11184" s="4">
        <v>59.94</v>
      </c>
      <c r="N11184" s="4">
        <f>SUM(Table16[[#This Row],[ChargeID]]*0.76)</f>
        <v>126.92</v>
      </c>
      <c r="O11184" s="4">
        <f>SUM(Table16[[#This Row],[Price]]*0.95)</f>
        <v>158.65</v>
      </c>
      <c r="P11184" s="4">
        <f>SUM(Table16[[#This Row],[Price]]*0.8)</f>
        <v>133.6</v>
      </c>
      <c r="Q11184" s="4">
        <f>SUM(Table16[[#This Row],[Price]]*0.6)</f>
        <v>100.2</v>
      </c>
    </row>
    <row r="11185" spans="1:17" x14ac:dyDescent="0.25">
      <c r="A11185" t="s">
        <v>3334</v>
      </c>
      <c r="B11185">
        <v>152</v>
      </c>
      <c r="C11185" t="s">
        <v>8834</v>
      </c>
      <c r="D11185">
        <v>300</v>
      </c>
      <c r="F11185" s="4">
        <v>152</v>
      </c>
      <c r="G11185">
        <v>83497</v>
      </c>
      <c r="J11185" s="4">
        <f>MIN(Table16[[#This Row],[Medicare Outpatient Allowable Rate]:[WPPA Inc Outpatient Allowable Rate]])</f>
        <v>47.67</v>
      </c>
      <c r="K11185" s="4">
        <f>MAX(Table16[[#This Row],[Blue Cross Outpatient Allowable Rate]:[WPPA Inc Outpatient Allowable Rate]])</f>
        <v>144.4</v>
      </c>
      <c r="L11185" s="4">
        <f>SUM(Table16[[#This Row],[Price]]*4.42)</f>
        <v>671.84</v>
      </c>
      <c r="M11185" s="4">
        <v>47.67</v>
      </c>
      <c r="N11185" s="4">
        <f>SUM(Table16[[#This Row],[ChargeID]]*0.76)</f>
        <v>115.52</v>
      </c>
      <c r="O11185" s="4">
        <f>SUM(Table16[[#This Row],[Price]]*0.95)</f>
        <v>144.4</v>
      </c>
      <c r="P11185" s="4">
        <f>SUM(Table16[[#This Row],[Price]]*0.8)</f>
        <v>121.60000000000001</v>
      </c>
      <c r="Q11185" s="4">
        <f>SUM(Table16[[#This Row],[Price]]*0.6)</f>
        <v>91.2</v>
      </c>
    </row>
    <row r="11186" spans="1:17" x14ac:dyDescent="0.25">
      <c r="A11186" t="s">
        <v>3334</v>
      </c>
      <c r="B11186">
        <v>269</v>
      </c>
      <c r="C11186" t="s">
        <v>8835</v>
      </c>
      <c r="D11186">
        <v>300</v>
      </c>
      <c r="F11186" s="4">
        <v>269</v>
      </c>
      <c r="G11186">
        <v>82384</v>
      </c>
      <c r="J11186" s="4">
        <f>MIN(Table16[[#This Row],[Medicare Outpatient Allowable Rate]:[WPPA Inc Outpatient Allowable Rate]])</f>
        <v>114.84</v>
      </c>
      <c r="K11186" s="4">
        <f>MAX(Table16[[#This Row],[Blue Cross Outpatient Allowable Rate]:[WPPA Inc Outpatient Allowable Rate]])</f>
        <v>255.54999999999998</v>
      </c>
      <c r="L11186" s="4">
        <f>SUM(Table16[[#This Row],[Price]]*4.42)</f>
        <v>1188.98</v>
      </c>
      <c r="M11186" s="4">
        <v>114.84</v>
      </c>
      <c r="N11186" s="4">
        <f>SUM(Table16[[#This Row],[ChargeID]]*0.76)</f>
        <v>204.44</v>
      </c>
      <c r="O11186" s="4">
        <f>SUM(Table16[[#This Row],[Price]]*0.95)</f>
        <v>255.54999999999998</v>
      </c>
      <c r="P11186" s="4">
        <f>SUM(Table16[[#This Row],[Price]]*0.8)</f>
        <v>215.20000000000002</v>
      </c>
      <c r="Q11186" s="4">
        <f>SUM(Table16[[#This Row],[Price]]*0.6)</f>
        <v>161.4</v>
      </c>
    </row>
    <row r="11187" spans="1:17" x14ac:dyDescent="0.25">
      <c r="A11187" t="s">
        <v>3334</v>
      </c>
      <c r="B11187">
        <v>910</v>
      </c>
      <c r="C11187" t="s">
        <v>12341</v>
      </c>
      <c r="D11187">
        <v>300</v>
      </c>
      <c r="F11187" s="4">
        <v>910</v>
      </c>
      <c r="G11187">
        <v>83520</v>
      </c>
      <c r="J11187" s="4">
        <f>MIN(Table16[[#This Row],[Medicare Outpatient Allowable Rate]:[WPPA Inc Outpatient Allowable Rate]])</f>
        <v>36.119999999999997</v>
      </c>
      <c r="K11187" s="4">
        <f>MAX(Table16[[#This Row],[Blue Cross Outpatient Allowable Rate]:[WPPA Inc Outpatient Allowable Rate]])</f>
        <v>864.5</v>
      </c>
      <c r="L11187" s="4">
        <f>SUM(Table16[[#This Row],[Price]]*4.42)</f>
        <v>4022.2</v>
      </c>
      <c r="M11187" s="4">
        <v>36.119999999999997</v>
      </c>
      <c r="N11187" s="4">
        <f>SUM(Table16[[#This Row],[ChargeID]]*0.76)</f>
        <v>691.6</v>
      </c>
      <c r="O11187" s="4">
        <f>SUM(Table16[[#This Row],[Price]]*0.95)</f>
        <v>864.5</v>
      </c>
      <c r="P11187" s="4">
        <f>SUM(Table16[[#This Row],[Price]]*0.8)</f>
        <v>728</v>
      </c>
      <c r="Q11187" s="4">
        <f>SUM(Table16[[#This Row],[Price]]*0.6)</f>
        <v>546</v>
      </c>
    </row>
    <row r="11188" spans="1:17" x14ac:dyDescent="0.25">
      <c r="A11188" t="s">
        <v>3334</v>
      </c>
      <c r="B11188">
        <v>186</v>
      </c>
      <c r="C11188" t="s">
        <v>8836</v>
      </c>
      <c r="D11188">
        <v>300</v>
      </c>
      <c r="F11188" s="4">
        <v>186</v>
      </c>
      <c r="G11188">
        <v>86160</v>
      </c>
      <c r="J11188" s="4">
        <f>MIN(Table16[[#This Row],[Medicare Outpatient Allowable Rate]:[WPPA Inc Outpatient Allowable Rate]])</f>
        <v>55.13</v>
      </c>
      <c r="K11188" s="4">
        <f>MAX(Table16[[#This Row],[Blue Cross Outpatient Allowable Rate]:[WPPA Inc Outpatient Allowable Rate]])</f>
        <v>176.7</v>
      </c>
      <c r="L11188" s="4">
        <f>SUM(Table16[[#This Row],[Price]]*4.42)</f>
        <v>822.12</v>
      </c>
      <c r="M11188" s="4">
        <v>55.13</v>
      </c>
      <c r="N11188" s="4">
        <f>SUM(Table16[[#This Row],[ChargeID]]*0.76)</f>
        <v>141.36000000000001</v>
      </c>
      <c r="O11188" s="4">
        <f>SUM(Table16[[#This Row],[Price]]*0.95)</f>
        <v>176.7</v>
      </c>
      <c r="P11188" s="4">
        <f>SUM(Table16[[#This Row],[Price]]*0.8)</f>
        <v>148.80000000000001</v>
      </c>
      <c r="Q11188" s="4">
        <f>SUM(Table16[[#This Row],[Price]]*0.6)</f>
        <v>111.6</v>
      </c>
    </row>
    <row r="11189" spans="1:17" x14ac:dyDescent="0.25">
      <c r="A11189" t="s">
        <v>3334</v>
      </c>
      <c r="B11189">
        <v>142</v>
      </c>
      <c r="C11189" t="s">
        <v>12342</v>
      </c>
      <c r="D11189">
        <v>300</v>
      </c>
      <c r="F11189" s="4">
        <v>142</v>
      </c>
      <c r="G11189">
        <v>83491</v>
      </c>
      <c r="J11189" s="4">
        <f>MIN(Table16[[#This Row],[Medicare Outpatient Allowable Rate]:[WPPA Inc Outpatient Allowable Rate]])</f>
        <v>56.12</v>
      </c>
      <c r="K11189" s="4">
        <f>MAX(Table16[[#This Row],[Blue Cross Outpatient Allowable Rate]:[WPPA Inc Outpatient Allowable Rate]])</f>
        <v>134.9</v>
      </c>
      <c r="L11189" s="4">
        <f>SUM(Table16[[#This Row],[Price]]*4.42)</f>
        <v>627.64</v>
      </c>
      <c r="M11189" s="4">
        <v>56.12</v>
      </c>
      <c r="N11189" s="4">
        <f>SUM(Table16[[#This Row],[ChargeID]]*0.76)</f>
        <v>107.92</v>
      </c>
      <c r="O11189" s="4">
        <f>SUM(Table16[[#This Row],[Price]]*0.95)</f>
        <v>134.9</v>
      </c>
      <c r="P11189" s="4">
        <f>SUM(Table16[[#This Row],[Price]]*0.8)</f>
        <v>113.60000000000001</v>
      </c>
      <c r="Q11189" s="4">
        <f>SUM(Table16[[#This Row],[Price]]*0.6)</f>
        <v>85.2</v>
      </c>
    </row>
    <row r="11190" spans="1:17" x14ac:dyDescent="0.25">
      <c r="A11190" t="s">
        <v>3334</v>
      </c>
      <c r="B11190">
        <v>145</v>
      </c>
      <c r="C11190" t="s">
        <v>12343</v>
      </c>
      <c r="D11190">
        <v>300</v>
      </c>
      <c r="F11190" s="4">
        <v>145</v>
      </c>
      <c r="G11190">
        <v>84443</v>
      </c>
      <c r="J11190" s="4">
        <f>MIN(Table16[[#This Row],[Medicare Outpatient Allowable Rate]:[WPPA Inc Outpatient Allowable Rate]])</f>
        <v>43.53</v>
      </c>
      <c r="K11190" s="4">
        <f>MAX(Table16[[#This Row],[Blue Cross Outpatient Allowable Rate]:[WPPA Inc Outpatient Allowable Rate]])</f>
        <v>137.75</v>
      </c>
      <c r="L11190" s="4">
        <f>SUM(Table16[[#This Row],[Price]]*4.42)</f>
        <v>640.9</v>
      </c>
      <c r="M11190" s="4">
        <v>43.53</v>
      </c>
      <c r="N11190" s="4">
        <f>SUM(Table16[[#This Row],[ChargeID]]*0.76)</f>
        <v>110.2</v>
      </c>
      <c r="O11190" s="4">
        <f>SUM(Table16[[#This Row],[Price]]*0.95)</f>
        <v>137.75</v>
      </c>
      <c r="P11190" s="4">
        <f>SUM(Table16[[#This Row],[Price]]*0.8)</f>
        <v>116</v>
      </c>
      <c r="Q11190" s="4">
        <f>SUM(Table16[[#This Row],[Price]]*0.6)</f>
        <v>87</v>
      </c>
    </row>
    <row r="11191" spans="1:17" x14ac:dyDescent="0.25">
      <c r="A11191" t="s">
        <v>3334</v>
      </c>
      <c r="B11191">
        <v>309</v>
      </c>
      <c r="C11191" t="s">
        <v>8837</v>
      </c>
      <c r="D11191">
        <v>300</v>
      </c>
      <c r="F11191" s="4">
        <v>309</v>
      </c>
      <c r="G11191">
        <v>86160</v>
      </c>
      <c r="J11191" s="4">
        <f>MIN(Table16[[#This Row],[Medicare Outpatient Allowable Rate]:[WPPA Inc Outpatient Allowable Rate]])</f>
        <v>55.13</v>
      </c>
      <c r="K11191" s="4">
        <f>MAX(Table16[[#This Row],[Blue Cross Outpatient Allowable Rate]:[WPPA Inc Outpatient Allowable Rate]])</f>
        <v>293.55</v>
      </c>
      <c r="L11191" s="4">
        <f>SUM(Table16[[#This Row],[Price]]*4.42)</f>
        <v>1365.78</v>
      </c>
      <c r="M11191" s="4">
        <v>55.13</v>
      </c>
      <c r="N11191" s="4">
        <f>SUM(Table16[[#This Row],[ChargeID]]*0.76)</f>
        <v>234.84</v>
      </c>
      <c r="O11191" s="4">
        <f>SUM(Table16[[#This Row],[Price]]*0.95)</f>
        <v>293.55</v>
      </c>
      <c r="P11191" s="4">
        <f>SUM(Table16[[#This Row],[Price]]*0.8)</f>
        <v>247.20000000000002</v>
      </c>
      <c r="Q11191" s="4">
        <f>SUM(Table16[[#This Row],[Price]]*0.6)</f>
        <v>185.4</v>
      </c>
    </row>
    <row r="11192" spans="1:17" x14ac:dyDescent="0.25">
      <c r="A11192" t="s">
        <v>3334</v>
      </c>
      <c r="B11192">
        <v>0</v>
      </c>
      <c r="C11192" t="s">
        <v>8838</v>
      </c>
      <c r="D11192">
        <v>300</v>
      </c>
      <c r="F11192" s="4">
        <v>0</v>
      </c>
      <c r="G11192">
        <v>82088</v>
      </c>
      <c r="J11192" s="4">
        <f>MIN(Table16[[#This Row],[Medicare Outpatient Allowable Rate]:[WPPA Inc Outpatient Allowable Rate]])</f>
        <v>0</v>
      </c>
      <c r="K11192" s="4">
        <f>MAX(Table16[[#This Row],[Blue Cross Outpatient Allowable Rate]:[WPPA Inc Outpatient Allowable Rate]])</f>
        <v>121.98</v>
      </c>
      <c r="L11192" s="4">
        <f>SUM(Table16[[#This Row],[Price]]*4.42)</f>
        <v>0</v>
      </c>
      <c r="M11192" s="4">
        <v>121.98</v>
      </c>
      <c r="N11192" s="4">
        <f>SUM(Table16[[#This Row],[ChargeID]]*0.76)</f>
        <v>0</v>
      </c>
      <c r="O11192" s="4">
        <f>SUM(Table16[[#This Row],[Price]]*0.95)</f>
        <v>0</v>
      </c>
      <c r="P11192" s="4">
        <f>SUM(Table16[[#This Row],[Price]]*0.8)</f>
        <v>0</v>
      </c>
      <c r="Q11192" s="4">
        <f>SUM(Table16[[#This Row],[Price]]*0.6)</f>
        <v>0</v>
      </c>
    </row>
    <row r="11193" spans="1:17" x14ac:dyDescent="0.25">
      <c r="A11193" t="s">
        <v>3334</v>
      </c>
      <c r="B11193">
        <v>302</v>
      </c>
      <c r="C11193" t="s">
        <v>8839</v>
      </c>
      <c r="D11193">
        <v>300</v>
      </c>
      <c r="F11193" s="4">
        <v>302</v>
      </c>
      <c r="G11193">
        <v>82088</v>
      </c>
      <c r="J11193" s="4">
        <f>MIN(Table16[[#This Row],[Medicare Outpatient Allowable Rate]:[WPPA Inc Outpatient Allowable Rate]])</f>
        <v>121.98</v>
      </c>
      <c r="K11193" s="4">
        <f>MAX(Table16[[#This Row],[Blue Cross Outpatient Allowable Rate]:[WPPA Inc Outpatient Allowable Rate]])</f>
        <v>286.89999999999998</v>
      </c>
      <c r="L11193" s="4">
        <f>SUM(Table16[[#This Row],[Price]]*4.42)</f>
        <v>1334.84</v>
      </c>
      <c r="M11193" s="4">
        <v>121.98</v>
      </c>
      <c r="N11193" s="4">
        <f>SUM(Table16[[#This Row],[ChargeID]]*0.76)</f>
        <v>229.52</v>
      </c>
      <c r="O11193" s="4">
        <f>SUM(Table16[[#This Row],[Price]]*0.95)</f>
        <v>286.89999999999998</v>
      </c>
      <c r="P11193" s="4">
        <f>SUM(Table16[[#This Row],[Price]]*0.8)</f>
        <v>241.60000000000002</v>
      </c>
      <c r="Q11193" s="4">
        <f>SUM(Table16[[#This Row],[Price]]*0.6)</f>
        <v>181.2</v>
      </c>
    </row>
    <row r="11194" spans="1:17" x14ac:dyDescent="0.25">
      <c r="A11194" t="s">
        <v>3334</v>
      </c>
      <c r="B11194">
        <v>305</v>
      </c>
      <c r="C11194" t="s">
        <v>8840</v>
      </c>
      <c r="D11194">
        <v>300</v>
      </c>
      <c r="F11194" s="4">
        <v>305</v>
      </c>
      <c r="G11194">
        <v>83520</v>
      </c>
      <c r="J11194" s="4">
        <f>MIN(Table16[[#This Row],[Medicare Outpatient Allowable Rate]:[WPPA Inc Outpatient Allowable Rate]])</f>
        <v>36.119999999999997</v>
      </c>
      <c r="K11194" s="4">
        <f>MAX(Table16[[#This Row],[Blue Cross Outpatient Allowable Rate]:[WPPA Inc Outpatient Allowable Rate]])</f>
        <v>289.75</v>
      </c>
      <c r="L11194" s="4">
        <f>SUM(Table16[[#This Row],[Price]]*4.42)</f>
        <v>1348.1</v>
      </c>
      <c r="M11194" s="4">
        <v>36.119999999999997</v>
      </c>
      <c r="N11194" s="4">
        <f>SUM(Table16[[#This Row],[ChargeID]]*0.76)</f>
        <v>231.8</v>
      </c>
      <c r="O11194" s="4">
        <f>SUM(Table16[[#This Row],[Price]]*0.95)</f>
        <v>289.75</v>
      </c>
      <c r="P11194" s="4">
        <f>SUM(Table16[[#This Row],[Price]]*0.8)</f>
        <v>244</v>
      </c>
      <c r="Q11194" s="4">
        <f>SUM(Table16[[#This Row],[Price]]*0.6)</f>
        <v>183</v>
      </c>
    </row>
    <row r="11195" spans="1:17" x14ac:dyDescent="0.25">
      <c r="A11195" t="s">
        <v>3334</v>
      </c>
      <c r="B11195">
        <v>170</v>
      </c>
      <c r="C11195" t="s">
        <v>12344</v>
      </c>
      <c r="D11195">
        <v>300</v>
      </c>
      <c r="F11195" s="4">
        <v>170</v>
      </c>
      <c r="G11195">
        <v>84702</v>
      </c>
      <c r="J11195" s="4">
        <f>MIN(Table16[[#This Row],[Medicare Outpatient Allowable Rate]:[WPPA Inc Outpatient Allowable Rate]])</f>
        <v>59.76</v>
      </c>
      <c r="K11195" s="4">
        <f>MAX(Table16[[#This Row],[Blue Cross Outpatient Allowable Rate]:[WPPA Inc Outpatient Allowable Rate]])</f>
        <v>161.5</v>
      </c>
      <c r="L11195" s="4">
        <f>SUM(Table16[[#This Row],[Price]]*4.42)</f>
        <v>751.4</v>
      </c>
      <c r="M11195" s="4">
        <v>59.76</v>
      </c>
      <c r="N11195" s="4">
        <f>SUM(Table16[[#This Row],[ChargeID]]*0.76)</f>
        <v>129.19999999999999</v>
      </c>
      <c r="O11195" s="4">
        <f>SUM(Table16[[#This Row],[Price]]*0.95)</f>
        <v>161.5</v>
      </c>
      <c r="P11195" s="4">
        <f>SUM(Table16[[#This Row],[Price]]*0.8)</f>
        <v>136</v>
      </c>
      <c r="Q11195" s="4">
        <f>SUM(Table16[[#This Row],[Price]]*0.6)</f>
        <v>102</v>
      </c>
    </row>
    <row r="11196" spans="1:17" x14ac:dyDescent="0.25">
      <c r="A11196" t="s">
        <v>3334</v>
      </c>
      <c r="B11196">
        <v>50</v>
      </c>
      <c r="C11196" t="s">
        <v>12345</v>
      </c>
      <c r="D11196">
        <v>300</v>
      </c>
      <c r="F11196" s="4">
        <v>50</v>
      </c>
      <c r="G11196">
        <v>82024</v>
      </c>
      <c r="J11196" s="4">
        <f>MIN(Table16[[#This Row],[Medicare Outpatient Allowable Rate]:[WPPA Inc Outpatient Allowable Rate]])</f>
        <v>30</v>
      </c>
      <c r="K11196" s="4">
        <f>MAX(Table16[[#This Row],[Blue Cross Outpatient Allowable Rate]:[WPPA Inc Outpatient Allowable Rate]])</f>
        <v>117.21</v>
      </c>
      <c r="L11196" s="4">
        <f>SUM(Table16[[#This Row],[Price]]*4.42)</f>
        <v>221</v>
      </c>
      <c r="M11196" s="4">
        <v>117.21</v>
      </c>
      <c r="N11196" s="4">
        <f>SUM(Table16[[#This Row],[ChargeID]]*0.76)</f>
        <v>38</v>
      </c>
      <c r="O11196" s="4">
        <f>SUM(Table16[[#This Row],[Price]]*0.95)</f>
        <v>47.5</v>
      </c>
      <c r="P11196" s="4">
        <f>SUM(Table16[[#This Row],[Price]]*0.8)</f>
        <v>40</v>
      </c>
      <c r="Q11196" s="4">
        <f>SUM(Table16[[#This Row],[Price]]*0.6)</f>
        <v>30</v>
      </c>
    </row>
    <row r="11197" spans="1:17" x14ac:dyDescent="0.25">
      <c r="A11197" t="s">
        <v>3334</v>
      </c>
      <c r="B11197">
        <v>104</v>
      </c>
      <c r="C11197" t="s">
        <v>12346</v>
      </c>
      <c r="D11197">
        <v>300</v>
      </c>
      <c r="F11197" s="4">
        <v>104</v>
      </c>
      <c r="G11197">
        <v>84146</v>
      </c>
      <c r="J11197" s="4">
        <f>MIN(Table16[[#This Row],[Medicare Outpatient Allowable Rate]:[WPPA Inc Outpatient Allowable Rate]])</f>
        <v>62.4</v>
      </c>
      <c r="K11197" s="4">
        <f>MAX(Table16[[#This Row],[Blue Cross Outpatient Allowable Rate]:[WPPA Inc Outpatient Allowable Rate]])</f>
        <v>98.8</v>
      </c>
      <c r="L11197" s="4">
        <f>SUM(Table16[[#This Row],[Price]]*4.42)</f>
        <v>459.68</v>
      </c>
      <c r="M11197" s="4">
        <v>78.62</v>
      </c>
      <c r="N11197" s="4">
        <f>SUM(Table16[[#This Row],[ChargeID]]*0.76)</f>
        <v>79.040000000000006</v>
      </c>
      <c r="O11197" s="4">
        <f>SUM(Table16[[#This Row],[Price]]*0.95)</f>
        <v>98.8</v>
      </c>
      <c r="P11197" s="4">
        <f>SUM(Table16[[#This Row],[Price]]*0.8)</f>
        <v>83.2</v>
      </c>
      <c r="Q11197" s="4">
        <f>SUM(Table16[[#This Row],[Price]]*0.6)</f>
        <v>62.4</v>
      </c>
    </row>
    <row r="11198" spans="1:17" x14ac:dyDescent="0.25">
      <c r="A11198" t="s">
        <v>3334</v>
      </c>
      <c r="B11198">
        <v>230</v>
      </c>
      <c r="C11198" t="s">
        <v>8841</v>
      </c>
      <c r="D11198">
        <v>300</v>
      </c>
      <c r="F11198" s="4">
        <v>230</v>
      </c>
      <c r="G11198">
        <v>82679</v>
      </c>
      <c r="J11198" s="4">
        <f>MIN(Table16[[#This Row],[Medicare Outpatient Allowable Rate]:[WPPA Inc Outpatient Allowable Rate]])</f>
        <v>61.49</v>
      </c>
      <c r="K11198" s="4">
        <f>MAX(Table16[[#This Row],[Blue Cross Outpatient Allowable Rate]:[WPPA Inc Outpatient Allowable Rate]])</f>
        <v>218.5</v>
      </c>
      <c r="L11198" s="4">
        <f>SUM(Table16[[#This Row],[Price]]*4.42)</f>
        <v>1016.6</v>
      </c>
      <c r="M11198" s="4">
        <v>61.49</v>
      </c>
      <c r="N11198" s="4">
        <f>SUM(Table16[[#This Row],[ChargeID]]*0.76)</f>
        <v>174.8</v>
      </c>
      <c r="O11198" s="4">
        <f>SUM(Table16[[#This Row],[Price]]*0.95)</f>
        <v>218.5</v>
      </c>
      <c r="P11198" s="4">
        <f>SUM(Table16[[#This Row],[Price]]*0.8)</f>
        <v>184</v>
      </c>
      <c r="Q11198" s="4">
        <f>SUM(Table16[[#This Row],[Price]]*0.6)</f>
        <v>138</v>
      </c>
    </row>
    <row r="11199" spans="1:17" x14ac:dyDescent="0.25">
      <c r="A11199" t="s">
        <v>3334</v>
      </c>
      <c r="B11199">
        <v>148</v>
      </c>
      <c r="C11199" t="s">
        <v>12347</v>
      </c>
      <c r="D11199">
        <v>300</v>
      </c>
      <c r="F11199" s="4">
        <v>148</v>
      </c>
      <c r="G11199">
        <v>82728</v>
      </c>
      <c r="J11199" s="4">
        <f>MIN(Table16[[#This Row],[Medicare Outpatient Allowable Rate]:[WPPA Inc Outpatient Allowable Rate]])</f>
        <v>52.7</v>
      </c>
      <c r="K11199" s="4">
        <f>MAX(Table16[[#This Row],[Blue Cross Outpatient Allowable Rate]:[WPPA Inc Outpatient Allowable Rate]])</f>
        <v>140.6</v>
      </c>
      <c r="L11199" s="4">
        <f>SUM(Table16[[#This Row],[Price]]*4.42)</f>
        <v>654.16</v>
      </c>
      <c r="M11199" s="4">
        <v>52.7</v>
      </c>
      <c r="N11199" s="4">
        <f>SUM(Table16[[#This Row],[ChargeID]]*0.76)</f>
        <v>112.48</v>
      </c>
      <c r="O11199" s="4">
        <f>SUM(Table16[[#This Row],[Price]]*0.95)</f>
        <v>140.6</v>
      </c>
      <c r="P11199" s="4">
        <f>SUM(Table16[[#This Row],[Price]]*0.8)</f>
        <v>118.4</v>
      </c>
      <c r="Q11199" s="4">
        <f>SUM(Table16[[#This Row],[Price]]*0.6)</f>
        <v>88.8</v>
      </c>
    </row>
    <row r="11200" spans="1:17" x14ac:dyDescent="0.25">
      <c r="A11200" t="s">
        <v>3334</v>
      </c>
      <c r="B11200">
        <v>152</v>
      </c>
      <c r="C11200" t="s">
        <v>8842</v>
      </c>
      <c r="D11200">
        <v>300</v>
      </c>
      <c r="F11200" s="4">
        <v>152</v>
      </c>
      <c r="G11200">
        <v>86160</v>
      </c>
      <c r="J11200" s="4">
        <f>MIN(Table16[[#This Row],[Medicare Outpatient Allowable Rate]:[WPPA Inc Outpatient Allowable Rate]])</f>
        <v>55.13</v>
      </c>
      <c r="K11200" s="4">
        <f>MAX(Table16[[#This Row],[Blue Cross Outpatient Allowable Rate]:[WPPA Inc Outpatient Allowable Rate]])</f>
        <v>144.4</v>
      </c>
      <c r="L11200" s="4">
        <f>SUM(Table16[[#This Row],[Price]]*4.42)</f>
        <v>671.84</v>
      </c>
      <c r="M11200" s="4">
        <v>55.13</v>
      </c>
      <c r="N11200" s="4">
        <f>SUM(Table16[[#This Row],[ChargeID]]*0.76)</f>
        <v>115.52</v>
      </c>
      <c r="O11200" s="4">
        <f>SUM(Table16[[#This Row],[Price]]*0.95)</f>
        <v>144.4</v>
      </c>
      <c r="P11200" s="4">
        <f>SUM(Table16[[#This Row],[Price]]*0.8)</f>
        <v>121.60000000000001</v>
      </c>
      <c r="Q11200" s="4">
        <f>SUM(Table16[[#This Row],[Price]]*0.6)</f>
        <v>91.2</v>
      </c>
    </row>
    <row r="11201" spans="1:17" x14ac:dyDescent="0.25">
      <c r="A11201" t="s">
        <v>3334</v>
      </c>
      <c r="B11201">
        <v>350</v>
      </c>
      <c r="C11201" t="s">
        <v>8843</v>
      </c>
      <c r="D11201">
        <v>300</v>
      </c>
      <c r="F11201" s="4">
        <v>350</v>
      </c>
      <c r="G11201">
        <v>83520</v>
      </c>
      <c r="J11201" s="4">
        <f>MIN(Table16[[#This Row],[Medicare Outpatient Allowable Rate]:[WPPA Inc Outpatient Allowable Rate]])</f>
        <v>36.119999999999997</v>
      </c>
      <c r="K11201" s="4">
        <f>MAX(Table16[[#This Row],[Blue Cross Outpatient Allowable Rate]:[WPPA Inc Outpatient Allowable Rate]])</f>
        <v>332.5</v>
      </c>
      <c r="L11201" s="4">
        <f>SUM(Table16[[#This Row],[Price]]*4.42)</f>
        <v>1547</v>
      </c>
      <c r="M11201" s="4">
        <v>36.119999999999997</v>
      </c>
      <c r="N11201" s="4">
        <f>SUM(Table16[[#This Row],[ChargeID]]*0.76)</f>
        <v>266</v>
      </c>
      <c r="O11201" s="4">
        <f>SUM(Table16[[#This Row],[Price]]*0.95)</f>
        <v>332.5</v>
      </c>
      <c r="P11201" s="4">
        <f>SUM(Table16[[#This Row],[Price]]*0.8)</f>
        <v>280</v>
      </c>
      <c r="Q11201" s="4">
        <f>SUM(Table16[[#This Row],[Price]]*0.6)</f>
        <v>210</v>
      </c>
    </row>
    <row r="11202" spans="1:17" x14ac:dyDescent="0.25">
      <c r="A11202" t="s">
        <v>3334</v>
      </c>
      <c r="B11202">
        <v>178</v>
      </c>
      <c r="C11202" t="s">
        <v>8844</v>
      </c>
      <c r="D11202">
        <v>300</v>
      </c>
      <c r="F11202" s="4">
        <v>178</v>
      </c>
      <c r="G11202">
        <v>84152</v>
      </c>
      <c r="J11202" s="4">
        <f>MIN(Table16[[#This Row],[Medicare Outpatient Allowable Rate]:[WPPA Inc Outpatient Allowable Rate]])</f>
        <v>67.28</v>
      </c>
      <c r="K11202" s="4">
        <f>MAX(Table16[[#This Row],[Blue Cross Outpatient Allowable Rate]:[WPPA Inc Outpatient Allowable Rate]])</f>
        <v>169.1</v>
      </c>
      <c r="L11202" s="4">
        <f>SUM(Table16[[#This Row],[Price]]*4.42)</f>
        <v>786.76</v>
      </c>
      <c r="M11202" s="4">
        <v>67.28</v>
      </c>
      <c r="N11202" s="4">
        <f>SUM(Table16[[#This Row],[ChargeID]]*0.76)</f>
        <v>135.28</v>
      </c>
      <c r="O11202" s="4">
        <f>SUM(Table16[[#This Row],[Price]]*0.95)</f>
        <v>169.1</v>
      </c>
      <c r="P11202" s="4">
        <f>SUM(Table16[[#This Row],[Price]]*0.8)</f>
        <v>142.4</v>
      </c>
      <c r="Q11202" s="4">
        <f>SUM(Table16[[#This Row],[Price]]*0.6)</f>
        <v>106.8</v>
      </c>
    </row>
    <row r="11203" spans="1:17" x14ac:dyDescent="0.25">
      <c r="A11203" t="s">
        <v>3334</v>
      </c>
      <c r="B11203">
        <v>97</v>
      </c>
      <c r="C11203" t="s">
        <v>8845</v>
      </c>
      <c r="D11203">
        <v>300</v>
      </c>
      <c r="F11203" s="4">
        <v>97</v>
      </c>
      <c r="G11203">
        <v>84210</v>
      </c>
      <c r="J11203" s="4">
        <f>MIN(Table16[[#This Row],[Medicare Outpatient Allowable Rate]:[WPPA Inc Outpatient Allowable Rate]])</f>
        <v>36.9</v>
      </c>
      <c r="K11203" s="4">
        <f>MAX(Table16[[#This Row],[Blue Cross Outpatient Allowable Rate]:[WPPA Inc Outpatient Allowable Rate]])</f>
        <v>92.149999999999991</v>
      </c>
      <c r="L11203" s="4">
        <f>SUM(Table16[[#This Row],[Price]]*4.42)</f>
        <v>428.74</v>
      </c>
      <c r="M11203" s="4">
        <v>36.9</v>
      </c>
      <c r="N11203" s="4">
        <f>SUM(Table16[[#This Row],[ChargeID]]*0.76)</f>
        <v>73.72</v>
      </c>
      <c r="O11203" s="4">
        <f>SUM(Table16[[#This Row],[Price]]*0.95)</f>
        <v>92.149999999999991</v>
      </c>
      <c r="P11203" s="4">
        <f>SUM(Table16[[#This Row],[Price]]*0.8)</f>
        <v>77.600000000000009</v>
      </c>
      <c r="Q11203" s="4">
        <f>SUM(Table16[[#This Row],[Price]]*0.6)</f>
        <v>58.199999999999996</v>
      </c>
    </row>
    <row r="11204" spans="1:17" x14ac:dyDescent="0.25">
      <c r="A11204" t="s">
        <v>3334</v>
      </c>
      <c r="B11204">
        <v>54</v>
      </c>
      <c r="C11204" t="s">
        <v>12348</v>
      </c>
      <c r="D11204">
        <v>300</v>
      </c>
      <c r="F11204" s="4">
        <v>54</v>
      </c>
      <c r="G11204">
        <v>89051</v>
      </c>
      <c r="J11204" s="4">
        <f>MIN(Table16[[#This Row],[Medicare Outpatient Allowable Rate]:[WPPA Inc Outpatient Allowable Rate]])</f>
        <v>32.4</v>
      </c>
      <c r="K11204" s="4">
        <f>MAX(Table16[[#This Row],[Blue Cross Outpatient Allowable Rate]:[WPPA Inc Outpatient Allowable Rate]])</f>
        <v>51.3</v>
      </c>
      <c r="L11204" s="4">
        <f>SUM(Table16[[#This Row],[Price]]*4.42)</f>
        <v>238.68</v>
      </c>
      <c r="M11204" s="4">
        <v>41.04</v>
      </c>
      <c r="N11204" s="4">
        <f>SUM(Table16[[#This Row],[ChargeID]]*0.76)</f>
        <v>41.04</v>
      </c>
      <c r="O11204" s="4">
        <f>SUM(Table16[[#This Row],[Price]]*0.95)</f>
        <v>51.3</v>
      </c>
      <c r="P11204" s="4">
        <f>SUM(Table16[[#This Row],[Price]]*0.8)</f>
        <v>43.2</v>
      </c>
      <c r="Q11204" s="4">
        <f>SUM(Table16[[#This Row],[Price]]*0.6)</f>
        <v>32.4</v>
      </c>
    </row>
    <row r="11205" spans="1:17" x14ac:dyDescent="0.25">
      <c r="A11205" t="s">
        <v>3334</v>
      </c>
      <c r="B11205">
        <v>386</v>
      </c>
      <c r="C11205" t="s">
        <v>12349</v>
      </c>
      <c r="D11205">
        <v>300</v>
      </c>
      <c r="F11205" s="4">
        <v>386</v>
      </c>
      <c r="G11205">
        <v>86689</v>
      </c>
      <c r="J11205" s="4">
        <f>MIN(Table16[[#This Row],[Medicare Outpatient Allowable Rate]:[WPPA Inc Outpatient Allowable Rate]])</f>
        <v>50.03</v>
      </c>
      <c r="K11205" s="4">
        <f>MAX(Table16[[#This Row],[Blue Cross Outpatient Allowable Rate]:[WPPA Inc Outpatient Allowable Rate]])</f>
        <v>366.7</v>
      </c>
      <c r="L11205" s="4">
        <f>SUM(Table16[[#This Row],[Price]]*4.42)</f>
        <v>1706.12</v>
      </c>
      <c r="M11205" s="4">
        <v>50.03</v>
      </c>
      <c r="N11205" s="4">
        <f>SUM(Table16[[#This Row],[ChargeID]]*0.76)</f>
        <v>293.36</v>
      </c>
      <c r="O11205" s="4">
        <f>SUM(Table16[[#This Row],[Price]]*0.95)</f>
        <v>366.7</v>
      </c>
      <c r="P11205" s="4">
        <f>SUM(Table16[[#This Row],[Price]]*0.8)</f>
        <v>308.8</v>
      </c>
      <c r="Q11205" s="4">
        <f>SUM(Table16[[#This Row],[Price]]*0.6)</f>
        <v>231.6</v>
      </c>
    </row>
    <row r="11206" spans="1:17" x14ac:dyDescent="0.25">
      <c r="A11206" t="s">
        <v>3334</v>
      </c>
      <c r="B11206">
        <v>0</v>
      </c>
      <c r="C11206" t="s">
        <v>12350</v>
      </c>
      <c r="D11206">
        <v>300</v>
      </c>
      <c r="F11206" s="4">
        <v>0</v>
      </c>
      <c r="J11206" s="4">
        <f>MIN(Table16[[#This Row],[Medicare Outpatient Allowable Rate]:[WPPA Inc Outpatient Allowable Rate]])</f>
        <v>0</v>
      </c>
      <c r="K11206" s="4">
        <f>MAX(Table16[[#This Row],[Blue Cross Outpatient Allowable Rate]:[WPPA Inc Outpatient Allowable Rate]])</f>
        <v>0</v>
      </c>
      <c r="L11206" s="4">
        <f>SUM(Table16[[#This Row],[Price]]*4.42)</f>
        <v>0</v>
      </c>
      <c r="M11206" s="4">
        <v>0</v>
      </c>
      <c r="N11206" s="4">
        <f>SUM(Table16[[#This Row],[ChargeID]]*0.76)</f>
        <v>0</v>
      </c>
      <c r="O11206" s="4">
        <f>SUM(Table16[[#This Row],[Price]]*0.95)</f>
        <v>0</v>
      </c>
      <c r="P11206" s="4">
        <f>SUM(Table16[[#This Row],[Price]]*0.8)</f>
        <v>0</v>
      </c>
      <c r="Q11206" s="4">
        <f>SUM(Table16[[#This Row],[Price]]*0.6)</f>
        <v>0</v>
      </c>
    </row>
    <row r="11207" spans="1:17" x14ac:dyDescent="0.25">
      <c r="A11207" t="s">
        <v>3334</v>
      </c>
      <c r="B11207">
        <v>0</v>
      </c>
      <c r="C11207" t="s">
        <v>8846</v>
      </c>
      <c r="D11207">
        <v>300</v>
      </c>
      <c r="F11207" s="4">
        <v>0</v>
      </c>
      <c r="G11207">
        <v>86905</v>
      </c>
      <c r="J11207" s="4">
        <f>MIN(Table16[[#This Row],[Medicare Outpatient Allowable Rate]:[WPPA Inc Outpatient Allowable Rate]])</f>
        <v>0</v>
      </c>
      <c r="K11207" s="4">
        <f>MAX(Table16[[#This Row],[Blue Cross Outpatient Allowable Rate]:[WPPA Inc Outpatient Allowable Rate]])</f>
        <v>42.15</v>
      </c>
      <c r="L11207" s="4">
        <f>SUM(Table16[[#This Row],[Price]]*4.42)</f>
        <v>0</v>
      </c>
      <c r="M11207" s="4">
        <v>42.15</v>
      </c>
      <c r="N11207" s="4">
        <f>SUM(Table16[[#This Row],[ChargeID]]*0.76)</f>
        <v>0</v>
      </c>
      <c r="O11207" s="4">
        <f>SUM(Table16[[#This Row],[Price]]*0.95)</f>
        <v>0</v>
      </c>
      <c r="P11207" s="4">
        <f>SUM(Table16[[#This Row],[Price]]*0.8)</f>
        <v>0</v>
      </c>
      <c r="Q11207" s="4">
        <f>SUM(Table16[[#This Row],[Price]]*0.6)</f>
        <v>0</v>
      </c>
    </row>
    <row r="11208" spans="1:17" x14ac:dyDescent="0.25">
      <c r="A11208" t="s">
        <v>3334</v>
      </c>
      <c r="B11208">
        <v>0</v>
      </c>
      <c r="C11208" t="s">
        <v>8847</v>
      </c>
      <c r="D11208">
        <v>300</v>
      </c>
      <c r="F11208" s="4">
        <v>0</v>
      </c>
      <c r="G11208">
        <v>86905</v>
      </c>
      <c r="J11208" s="4">
        <f>MIN(Table16[[#This Row],[Medicare Outpatient Allowable Rate]:[WPPA Inc Outpatient Allowable Rate]])</f>
        <v>0</v>
      </c>
      <c r="K11208" s="4">
        <f>MAX(Table16[[#This Row],[Blue Cross Outpatient Allowable Rate]:[WPPA Inc Outpatient Allowable Rate]])</f>
        <v>42.15</v>
      </c>
      <c r="L11208" s="4">
        <f>SUM(Table16[[#This Row],[Price]]*4.42)</f>
        <v>0</v>
      </c>
      <c r="M11208" s="4">
        <v>42.15</v>
      </c>
      <c r="N11208" s="4">
        <f>SUM(Table16[[#This Row],[ChargeID]]*0.76)</f>
        <v>0</v>
      </c>
      <c r="O11208" s="4">
        <f>SUM(Table16[[#This Row],[Price]]*0.95)</f>
        <v>0</v>
      </c>
      <c r="P11208" s="4">
        <f>SUM(Table16[[#This Row],[Price]]*0.8)</f>
        <v>0</v>
      </c>
      <c r="Q11208" s="4">
        <f>SUM(Table16[[#This Row],[Price]]*0.6)</f>
        <v>0</v>
      </c>
    </row>
    <row r="11209" spans="1:17" x14ac:dyDescent="0.25">
      <c r="A11209" t="s">
        <v>3334</v>
      </c>
      <c r="B11209">
        <v>261.77</v>
      </c>
      <c r="C11209" t="s">
        <v>12351</v>
      </c>
      <c r="D11209">
        <v>300</v>
      </c>
      <c r="F11209" s="4">
        <v>261.77</v>
      </c>
      <c r="G11209">
        <v>86850</v>
      </c>
      <c r="J11209" s="4">
        <f>MIN(Table16[[#This Row],[Medicare Outpatient Allowable Rate]:[WPPA Inc Outpatient Allowable Rate]])</f>
        <v>21.2</v>
      </c>
      <c r="K11209" s="4">
        <f>MAX(Table16[[#This Row],[Blue Cross Outpatient Allowable Rate]:[WPPA Inc Outpatient Allowable Rate]])</f>
        <v>248.68149999999997</v>
      </c>
      <c r="L11209" s="4">
        <f>SUM(Table16[[#This Row],[Price]]*4.42)</f>
        <v>1157.0233999999998</v>
      </c>
      <c r="M11209" s="4">
        <v>21.2</v>
      </c>
      <c r="N11209" s="4">
        <f>SUM(Table16[[#This Row],[ChargeID]]*0.76)</f>
        <v>198.9452</v>
      </c>
      <c r="O11209" s="4">
        <f>SUM(Table16[[#This Row],[Price]]*0.95)</f>
        <v>248.68149999999997</v>
      </c>
      <c r="P11209" s="4">
        <f>SUM(Table16[[#This Row],[Price]]*0.8)</f>
        <v>209.416</v>
      </c>
      <c r="Q11209" s="4">
        <f>SUM(Table16[[#This Row],[Price]]*0.6)</f>
        <v>157.06199999999998</v>
      </c>
    </row>
    <row r="11210" spans="1:17" x14ac:dyDescent="0.25">
      <c r="A11210" t="s">
        <v>3334</v>
      </c>
      <c r="B11210">
        <v>70</v>
      </c>
      <c r="C11210" t="s">
        <v>8848</v>
      </c>
      <c r="D11210">
        <v>300</v>
      </c>
      <c r="F11210" s="4">
        <v>70</v>
      </c>
      <c r="G11210">
        <v>86431</v>
      </c>
      <c r="J11210" s="4">
        <f>MIN(Table16[[#This Row],[Medicare Outpatient Allowable Rate]:[WPPA Inc Outpatient Allowable Rate]])</f>
        <v>25.49</v>
      </c>
      <c r="K11210" s="4">
        <f>MAX(Table16[[#This Row],[Blue Cross Outpatient Allowable Rate]:[WPPA Inc Outpatient Allowable Rate]])</f>
        <v>66.5</v>
      </c>
      <c r="L11210" s="4">
        <f>SUM(Table16[[#This Row],[Price]]*4.42)</f>
        <v>309.39999999999998</v>
      </c>
      <c r="M11210" s="4">
        <v>25.49</v>
      </c>
      <c r="N11210" s="4">
        <f>SUM(Table16[[#This Row],[ChargeID]]*0.76)</f>
        <v>53.2</v>
      </c>
      <c r="O11210" s="4">
        <f>SUM(Table16[[#This Row],[Price]]*0.95)</f>
        <v>66.5</v>
      </c>
      <c r="P11210" s="4">
        <f>SUM(Table16[[#This Row],[Price]]*0.8)</f>
        <v>56</v>
      </c>
      <c r="Q11210" s="4">
        <f>SUM(Table16[[#This Row],[Price]]*0.6)</f>
        <v>42</v>
      </c>
    </row>
    <row r="11211" spans="1:17" x14ac:dyDescent="0.25">
      <c r="A11211" t="s">
        <v>3334</v>
      </c>
      <c r="B11211">
        <v>44</v>
      </c>
      <c r="C11211" t="s">
        <v>8849</v>
      </c>
      <c r="D11211">
        <v>300</v>
      </c>
      <c r="F11211" s="4">
        <v>44</v>
      </c>
      <c r="G11211">
        <v>83516</v>
      </c>
      <c r="J11211" s="4">
        <f>MIN(Table16[[#This Row],[Medicare Outpatient Allowable Rate]:[WPPA Inc Outpatient Allowable Rate]])</f>
        <v>26.4</v>
      </c>
      <c r="K11211" s="4">
        <f>MAX(Table16[[#This Row],[Blue Cross Outpatient Allowable Rate]:[WPPA Inc Outpatient Allowable Rate]])</f>
        <v>44.89</v>
      </c>
      <c r="L11211" s="4">
        <f>SUM(Table16[[#This Row],[Price]]*4.42)</f>
        <v>194.48</v>
      </c>
      <c r="M11211" s="4">
        <v>44.89</v>
      </c>
      <c r="N11211" s="4">
        <f>SUM(Table16[[#This Row],[ChargeID]]*0.76)</f>
        <v>33.44</v>
      </c>
      <c r="O11211" s="4">
        <f>SUM(Table16[[#This Row],[Price]]*0.95)</f>
        <v>41.8</v>
      </c>
      <c r="P11211" s="4">
        <f>SUM(Table16[[#This Row],[Price]]*0.8)</f>
        <v>35.200000000000003</v>
      </c>
      <c r="Q11211" s="4">
        <f>SUM(Table16[[#This Row],[Price]]*0.6)</f>
        <v>26.4</v>
      </c>
    </row>
    <row r="11212" spans="1:17" x14ac:dyDescent="0.25">
      <c r="A11212" t="s">
        <v>3334</v>
      </c>
      <c r="B11212">
        <v>135</v>
      </c>
      <c r="C11212" t="s">
        <v>8850</v>
      </c>
      <c r="D11212">
        <v>300</v>
      </c>
      <c r="F11212" s="4">
        <v>135</v>
      </c>
      <c r="G11212">
        <v>86317</v>
      </c>
      <c r="J11212" s="4">
        <f>MIN(Table16[[#This Row],[Medicare Outpatient Allowable Rate]:[WPPA Inc Outpatient Allowable Rate]])</f>
        <v>44.12</v>
      </c>
      <c r="K11212" s="4">
        <f>MAX(Table16[[#This Row],[Blue Cross Outpatient Allowable Rate]:[WPPA Inc Outpatient Allowable Rate]])</f>
        <v>128.25</v>
      </c>
      <c r="L11212" s="4">
        <f>SUM(Table16[[#This Row],[Price]]*4.42)</f>
        <v>596.70000000000005</v>
      </c>
      <c r="M11212" s="4">
        <v>44.12</v>
      </c>
      <c r="N11212" s="4">
        <f>SUM(Table16[[#This Row],[ChargeID]]*0.76)</f>
        <v>102.6</v>
      </c>
      <c r="O11212" s="4">
        <f>SUM(Table16[[#This Row],[Price]]*0.95)</f>
        <v>128.25</v>
      </c>
      <c r="P11212" s="4">
        <f>SUM(Table16[[#This Row],[Price]]*0.8)</f>
        <v>108</v>
      </c>
      <c r="Q11212" s="4">
        <f>SUM(Table16[[#This Row],[Price]]*0.6)</f>
        <v>81</v>
      </c>
    </row>
    <row r="11213" spans="1:17" x14ac:dyDescent="0.25">
      <c r="A11213" t="s">
        <v>3334</v>
      </c>
      <c r="B11213">
        <v>157</v>
      </c>
      <c r="C11213" t="s">
        <v>8851</v>
      </c>
      <c r="D11213">
        <v>300</v>
      </c>
      <c r="F11213" s="4">
        <v>157</v>
      </c>
      <c r="G11213">
        <v>87899</v>
      </c>
      <c r="J11213" s="4">
        <f>MIN(Table16[[#This Row],[Medicare Outpatient Allowable Rate]:[WPPA Inc Outpatient Allowable Rate]])</f>
        <v>54.3</v>
      </c>
      <c r="K11213" s="4">
        <f>MAX(Table16[[#This Row],[Blue Cross Outpatient Allowable Rate]:[WPPA Inc Outpatient Allowable Rate]])</f>
        <v>149.15</v>
      </c>
      <c r="L11213" s="4">
        <f>SUM(Table16[[#This Row],[Price]]*4.42)</f>
        <v>693.93999999999994</v>
      </c>
      <c r="M11213" s="4">
        <v>54.3</v>
      </c>
      <c r="N11213" s="4">
        <f>SUM(Table16[[#This Row],[ChargeID]]*0.76)</f>
        <v>119.32000000000001</v>
      </c>
      <c r="O11213" s="4">
        <f>SUM(Table16[[#This Row],[Price]]*0.95)</f>
        <v>149.15</v>
      </c>
      <c r="P11213" s="4">
        <f>SUM(Table16[[#This Row],[Price]]*0.8)</f>
        <v>125.60000000000001</v>
      </c>
      <c r="Q11213" s="4">
        <f>SUM(Table16[[#This Row],[Price]]*0.6)</f>
        <v>94.2</v>
      </c>
    </row>
    <row r="11214" spans="1:17" x14ac:dyDescent="0.25">
      <c r="A11214" t="s">
        <v>3334</v>
      </c>
      <c r="B11214">
        <v>95</v>
      </c>
      <c r="C11214" t="s">
        <v>8852</v>
      </c>
      <c r="D11214">
        <v>300</v>
      </c>
      <c r="F11214" s="4">
        <v>95</v>
      </c>
      <c r="G11214">
        <v>83516</v>
      </c>
      <c r="J11214" s="4">
        <f>MIN(Table16[[#This Row],[Medicare Outpatient Allowable Rate]:[WPPA Inc Outpatient Allowable Rate]])</f>
        <v>44.89</v>
      </c>
      <c r="K11214" s="4">
        <f>MAX(Table16[[#This Row],[Blue Cross Outpatient Allowable Rate]:[WPPA Inc Outpatient Allowable Rate]])</f>
        <v>90.25</v>
      </c>
      <c r="L11214" s="4">
        <f>SUM(Table16[[#This Row],[Price]]*4.42)</f>
        <v>419.9</v>
      </c>
      <c r="M11214" s="4">
        <v>44.89</v>
      </c>
      <c r="N11214" s="4">
        <f>SUM(Table16[[#This Row],[ChargeID]]*0.76)</f>
        <v>72.2</v>
      </c>
      <c r="O11214" s="4">
        <f>SUM(Table16[[#This Row],[Price]]*0.95)</f>
        <v>90.25</v>
      </c>
      <c r="P11214" s="4">
        <f>SUM(Table16[[#This Row],[Price]]*0.8)</f>
        <v>76</v>
      </c>
      <c r="Q11214" s="4">
        <f>SUM(Table16[[#This Row],[Price]]*0.6)</f>
        <v>57</v>
      </c>
    </row>
    <row r="11215" spans="1:17" x14ac:dyDescent="0.25">
      <c r="A11215" t="s">
        <v>3334</v>
      </c>
      <c r="B11215">
        <v>95</v>
      </c>
      <c r="C11215" t="s">
        <v>8853</v>
      </c>
      <c r="D11215">
        <v>300</v>
      </c>
      <c r="F11215" s="4">
        <v>95</v>
      </c>
      <c r="G11215">
        <v>83516</v>
      </c>
      <c r="J11215" s="4">
        <f>MIN(Table16[[#This Row],[Medicare Outpatient Allowable Rate]:[WPPA Inc Outpatient Allowable Rate]])</f>
        <v>44.89</v>
      </c>
      <c r="K11215" s="4">
        <f>MAX(Table16[[#This Row],[Blue Cross Outpatient Allowable Rate]:[WPPA Inc Outpatient Allowable Rate]])</f>
        <v>90.25</v>
      </c>
      <c r="L11215" s="4">
        <f>SUM(Table16[[#This Row],[Price]]*4.42)</f>
        <v>419.9</v>
      </c>
      <c r="M11215" s="4">
        <v>44.89</v>
      </c>
      <c r="N11215" s="4">
        <f>SUM(Table16[[#This Row],[ChargeID]]*0.76)</f>
        <v>72.2</v>
      </c>
      <c r="O11215" s="4">
        <f>SUM(Table16[[#This Row],[Price]]*0.95)</f>
        <v>90.25</v>
      </c>
      <c r="P11215" s="4">
        <f>SUM(Table16[[#This Row],[Price]]*0.8)</f>
        <v>76</v>
      </c>
      <c r="Q11215" s="4">
        <f>SUM(Table16[[#This Row],[Price]]*0.6)</f>
        <v>57</v>
      </c>
    </row>
    <row r="11216" spans="1:17" x14ac:dyDescent="0.25">
      <c r="A11216" t="s">
        <v>3334</v>
      </c>
      <c r="B11216">
        <v>129</v>
      </c>
      <c r="C11216" t="s">
        <v>8854</v>
      </c>
      <c r="D11216">
        <v>300</v>
      </c>
      <c r="F11216" s="4">
        <v>129</v>
      </c>
      <c r="G11216">
        <v>86376</v>
      </c>
      <c r="J11216" s="4">
        <f>MIN(Table16[[#This Row],[Medicare Outpatient Allowable Rate]:[WPPA Inc Outpatient Allowable Rate]])</f>
        <v>50.46</v>
      </c>
      <c r="K11216" s="4">
        <f>MAX(Table16[[#This Row],[Blue Cross Outpatient Allowable Rate]:[WPPA Inc Outpatient Allowable Rate]])</f>
        <v>122.55</v>
      </c>
      <c r="L11216" s="4">
        <f>SUM(Table16[[#This Row],[Price]]*4.42)</f>
        <v>570.17999999999995</v>
      </c>
      <c r="M11216" s="4">
        <v>50.46</v>
      </c>
      <c r="N11216" s="4">
        <f>SUM(Table16[[#This Row],[ChargeID]]*0.76)</f>
        <v>98.04</v>
      </c>
      <c r="O11216" s="4">
        <f>SUM(Table16[[#This Row],[Price]]*0.95)</f>
        <v>122.55</v>
      </c>
      <c r="P11216" s="4">
        <f>SUM(Table16[[#This Row],[Price]]*0.8)</f>
        <v>103.2</v>
      </c>
      <c r="Q11216" s="4">
        <f>SUM(Table16[[#This Row],[Price]]*0.6)</f>
        <v>77.399999999999991</v>
      </c>
    </row>
    <row r="11217" spans="1:17" x14ac:dyDescent="0.25">
      <c r="A11217" t="s">
        <v>3334</v>
      </c>
      <c r="B11217">
        <v>129</v>
      </c>
      <c r="C11217" t="s">
        <v>8855</v>
      </c>
      <c r="D11217">
        <v>300</v>
      </c>
      <c r="F11217" s="4">
        <v>129</v>
      </c>
      <c r="G11217">
        <v>86376</v>
      </c>
      <c r="J11217" s="4">
        <f>MIN(Table16[[#This Row],[Medicare Outpatient Allowable Rate]:[WPPA Inc Outpatient Allowable Rate]])</f>
        <v>50.46</v>
      </c>
      <c r="K11217" s="4">
        <f>MAX(Table16[[#This Row],[Blue Cross Outpatient Allowable Rate]:[WPPA Inc Outpatient Allowable Rate]])</f>
        <v>122.55</v>
      </c>
      <c r="L11217" s="4">
        <f>SUM(Table16[[#This Row],[Price]]*4.42)</f>
        <v>570.17999999999995</v>
      </c>
      <c r="M11217" s="4">
        <v>50.46</v>
      </c>
      <c r="N11217" s="4">
        <f>SUM(Table16[[#This Row],[ChargeID]]*0.76)</f>
        <v>98.04</v>
      </c>
      <c r="O11217" s="4">
        <f>SUM(Table16[[#This Row],[Price]]*0.95)</f>
        <v>122.55</v>
      </c>
      <c r="P11217" s="4">
        <f>SUM(Table16[[#This Row],[Price]]*0.8)</f>
        <v>103.2</v>
      </c>
      <c r="Q11217" s="4">
        <f>SUM(Table16[[#This Row],[Price]]*0.6)</f>
        <v>77.399999999999991</v>
      </c>
    </row>
    <row r="11218" spans="1:17" x14ac:dyDescent="0.25">
      <c r="A11218" t="s">
        <v>3334</v>
      </c>
      <c r="B11218">
        <v>151</v>
      </c>
      <c r="C11218" t="s">
        <v>8856</v>
      </c>
      <c r="D11218">
        <v>300</v>
      </c>
      <c r="F11218" s="4">
        <v>151</v>
      </c>
      <c r="G11218">
        <v>87449</v>
      </c>
      <c r="J11218" s="4">
        <f>MIN(Table16[[#This Row],[Medicare Outpatient Allowable Rate]:[WPPA Inc Outpatient Allowable Rate]])</f>
        <v>54.3</v>
      </c>
      <c r="K11218" s="4">
        <f>MAX(Table16[[#This Row],[Blue Cross Outpatient Allowable Rate]:[WPPA Inc Outpatient Allowable Rate]])</f>
        <v>143.44999999999999</v>
      </c>
      <c r="L11218" s="4">
        <f>SUM(Table16[[#This Row],[Price]]*4.42)</f>
        <v>667.42</v>
      </c>
      <c r="M11218" s="4">
        <v>54.3</v>
      </c>
      <c r="N11218" s="4">
        <f>SUM(Table16[[#This Row],[ChargeID]]*0.76)</f>
        <v>114.76</v>
      </c>
      <c r="O11218" s="4">
        <f>SUM(Table16[[#This Row],[Price]]*0.95)</f>
        <v>143.44999999999999</v>
      </c>
      <c r="P11218" s="4">
        <f>SUM(Table16[[#This Row],[Price]]*0.8)</f>
        <v>120.80000000000001</v>
      </c>
      <c r="Q11218" s="4">
        <f>SUM(Table16[[#This Row],[Price]]*0.6)</f>
        <v>90.6</v>
      </c>
    </row>
    <row r="11219" spans="1:17" x14ac:dyDescent="0.25">
      <c r="A11219" t="s">
        <v>3334</v>
      </c>
      <c r="B11219">
        <v>0</v>
      </c>
      <c r="C11219" t="s">
        <v>8857</v>
      </c>
      <c r="D11219">
        <v>300</v>
      </c>
      <c r="F11219" s="4">
        <v>0</v>
      </c>
      <c r="J11219" s="4">
        <f>MIN(Table16[[#This Row],[Medicare Outpatient Allowable Rate]:[WPPA Inc Outpatient Allowable Rate]])</f>
        <v>0</v>
      </c>
      <c r="K11219" s="4">
        <f>MAX(Table16[[#This Row],[Blue Cross Outpatient Allowable Rate]:[WPPA Inc Outpatient Allowable Rate]])</f>
        <v>0</v>
      </c>
      <c r="L11219" s="4">
        <f>SUM(Table16[[#This Row],[Price]]*4.42)</f>
        <v>0</v>
      </c>
      <c r="M11219" s="4">
        <v>0</v>
      </c>
      <c r="N11219" s="4">
        <f>SUM(Table16[[#This Row],[ChargeID]]*0.76)</f>
        <v>0</v>
      </c>
      <c r="O11219" s="4">
        <f>SUM(Table16[[#This Row],[Price]]*0.95)</f>
        <v>0</v>
      </c>
      <c r="P11219" s="4">
        <f>SUM(Table16[[#This Row],[Price]]*0.8)</f>
        <v>0</v>
      </c>
      <c r="Q11219" s="4">
        <f>SUM(Table16[[#This Row],[Price]]*0.6)</f>
        <v>0</v>
      </c>
    </row>
    <row r="11220" spans="1:17" x14ac:dyDescent="0.25">
      <c r="A11220" t="s">
        <v>3334</v>
      </c>
      <c r="B11220">
        <v>0</v>
      </c>
      <c r="C11220" t="s">
        <v>12352</v>
      </c>
      <c r="D11220">
        <v>300</v>
      </c>
      <c r="F11220" s="4">
        <v>0</v>
      </c>
      <c r="J11220" s="4">
        <f>MIN(Table16[[#This Row],[Medicare Outpatient Allowable Rate]:[WPPA Inc Outpatient Allowable Rate]])</f>
        <v>0</v>
      </c>
      <c r="K11220" s="4">
        <f>MAX(Table16[[#This Row],[Blue Cross Outpatient Allowable Rate]:[WPPA Inc Outpatient Allowable Rate]])</f>
        <v>0</v>
      </c>
      <c r="L11220" s="4">
        <f>SUM(Table16[[#This Row],[Price]]*4.42)</f>
        <v>0</v>
      </c>
      <c r="M11220" s="4">
        <v>0</v>
      </c>
      <c r="N11220" s="4">
        <f>SUM(Table16[[#This Row],[ChargeID]]*0.76)</f>
        <v>0</v>
      </c>
      <c r="O11220" s="4">
        <f>SUM(Table16[[#This Row],[Price]]*0.95)</f>
        <v>0</v>
      </c>
      <c r="P11220" s="4">
        <f>SUM(Table16[[#This Row],[Price]]*0.8)</f>
        <v>0</v>
      </c>
      <c r="Q11220" s="4">
        <f>SUM(Table16[[#This Row],[Price]]*0.6)</f>
        <v>0</v>
      </c>
    </row>
    <row r="11221" spans="1:17" x14ac:dyDescent="0.25">
      <c r="A11221" t="s">
        <v>3334</v>
      </c>
      <c r="B11221">
        <v>373</v>
      </c>
      <c r="C11221" t="s">
        <v>8858</v>
      </c>
      <c r="D11221">
        <v>300</v>
      </c>
      <c r="F11221" s="4">
        <v>373</v>
      </c>
      <c r="G11221">
        <v>80184</v>
      </c>
      <c r="J11221" s="4">
        <f>MIN(Table16[[#This Row],[Medicare Outpatient Allowable Rate]:[WPPA Inc Outpatient Allowable Rate]])</f>
        <v>53.46</v>
      </c>
      <c r="K11221" s="4">
        <f>MAX(Table16[[#This Row],[Blue Cross Outpatient Allowable Rate]:[WPPA Inc Outpatient Allowable Rate]])</f>
        <v>354.34999999999997</v>
      </c>
      <c r="L11221" s="4">
        <f>SUM(Table16[[#This Row],[Price]]*4.42)</f>
        <v>1648.66</v>
      </c>
      <c r="M11221" s="4">
        <v>53.46</v>
      </c>
      <c r="N11221" s="4">
        <f>SUM(Table16[[#This Row],[ChargeID]]*0.76)</f>
        <v>283.48</v>
      </c>
      <c r="O11221" s="4">
        <f>SUM(Table16[[#This Row],[Price]]*0.95)</f>
        <v>354.34999999999997</v>
      </c>
      <c r="P11221" s="4">
        <f>SUM(Table16[[#This Row],[Price]]*0.8)</f>
        <v>298.40000000000003</v>
      </c>
      <c r="Q11221" s="4">
        <f>SUM(Table16[[#This Row],[Price]]*0.6)</f>
        <v>223.79999999999998</v>
      </c>
    </row>
    <row r="11222" spans="1:17" x14ac:dyDescent="0.25">
      <c r="A11222" t="s">
        <v>3334</v>
      </c>
      <c r="B11222">
        <v>132</v>
      </c>
      <c r="C11222" t="s">
        <v>8859</v>
      </c>
      <c r="D11222">
        <v>300</v>
      </c>
      <c r="F11222" s="4">
        <v>132</v>
      </c>
      <c r="G11222">
        <v>82135</v>
      </c>
      <c r="J11222" s="4">
        <f>MIN(Table16[[#This Row],[Medicare Outpatient Allowable Rate]:[WPPA Inc Outpatient Allowable Rate]])</f>
        <v>50.13</v>
      </c>
      <c r="K11222" s="4">
        <f>MAX(Table16[[#This Row],[Blue Cross Outpatient Allowable Rate]:[WPPA Inc Outpatient Allowable Rate]])</f>
        <v>125.39999999999999</v>
      </c>
      <c r="L11222" s="4">
        <f>SUM(Table16[[#This Row],[Price]]*4.42)</f>
        <v>583.43999999999994</v>
      </c>
      <c r="M11222" s="4">
        <v>50.13</v>
      </c>
      <c r="N11222" s="4">
        <f>SUM(Table16[[#This Row],[ChargeID]]*0.76)</f>
        <v>100.32000000000001</v>
      </c>
      <c r="O11222" s="4">
        <f>SUM(Table16[[#This Row],[Price]]*0.95)</f>
        <v>125.39999999999999</v>
      </c>
      <c r="P11222" s="4">
        <f>SUM(Table16[[#This Row],[Price]]*0.8)</f>
        <v>105.60000000000001</v>
      </c>
      <c r="Q11222" s="4">
        <f>SUM(Table16[[#This Row],[Price]]*0.6)</f>
        <v>79.2</v>
      </c>
    </row>
    <row r="11223" spans="1:17" x14ac:dyDescent="0.25">
      <c r="A11223" t="s">
        <v>3334</v>
      </c>
      <c r="B11223">
        <v>170</v>
      </c>
      <c r="C11223" t="s">
        <v>8860</v>
      </c>
      <c r="D11223">
        <v>300</v>
      </c>
      <c r="F11223" s="4">
        <v>170</v>
      </c>
      <c r="G11223">
        <v>80168</v>
      </c>
      <c r="J11223" s="4">
        <f>MIN(Table16[[#This Row],[Medicare Outpatient Allowable Rate]:[WPPA Inc Outpatient Allowable Rate]])</f>
        <v>49.1</v>
      </c>
      <c r="K11223" s="4">
        <f>MAX(Table16[[#This Row],[Blue Cross Outpatient Allowable Rate]:[WPPA Inc Outpatient Allowable Rate]])</f>
        <v>161.5</v>
      </c>
      <c r="L11223" s="4">
        <f>SUM(Table16[[#This Row],[Price]]*4.42)</f>
        <v>751.4</v>
      </c>
      <c r="M11223" s="4">
        <v>49.1</v>
      </c>
      <c r="N11223" s="4">
        <f>SUM(Table16[[#This Row],[ChargeID]]*0.76)</f>
        <v>129.19999999999999</v>
      </c>
      <c r="O11223" s="4">
        <f>SUM(Table16[[#This Row],[Price]]*0.95)</f>
        <v>161.5</v>
      </c>
      <c r="P11223" s="4">
        <f>SUM(Table16[[#This Row],[Price]]*0.8)</f>
        <v>136</v>
      </c>
      <c r="Q11223" s="4">
        <f>SUM(Table16[[#This Row],[Price]]*0.6)</f>
        <v>102</v>
      </c>
    </row>
    <row r="11224" spans="1:17" x14ac:dyDescent="0.25">
      <c r="A11224" t="s">
        <v>3334</v>
      </c>
      <c r="B11224">
        <v>63</v>
      </c>
      <c r="C11224" t="s">
        <v>8861</v>
      </c>
      <c r="D11224">
        <v>300</v>
      </c>
      <c r="F11224" s="4">
        <v>63</v>
      </c>
      <c r="G11224">
        <v>83655</v>
      </c>
      <c r="J11224" s="4">
        <f>MIN(Table16[[#This Row],[Medicare Outpatient Allowable Rate]:[WPPA Inc Outpatient Allowable Rate]])</f>
        <v>24.12</v>
      </c>
      <c r="K11224" s="4">
        <f>MAX(Table16[[#This Row],[Blue Cross Outpatient Allowable Rate]:[WPPA Inc Outpatient Allowable Rate]])</f>
        <v>59.849999999999994</v>
      </c>
      <c r="L11224" s="4">
        <f>SUM(Table16[[#This Row],[Price]]*4.42)</f>
        <v>278.45999999999998</v>
      </c>
      <c r="M11224" s="4">
        <v>24.12</v>
      </c>
      <c r="N11224" s="4">
        <f>SUM(Table16[[#This Row],[ChargeID]]*0.76)</f>
        <v>47.88</v>
      </c>
      <c r="O11224" s="4">
        <f>SUM(Table16[[#This Row],[Price]]*0.95)</f>
        <v>59.849999999999994</v>
      </c>
      <c r="P11224" s="4">
        <f>SUM(Table16[[#This Row],[Price]]*0.8)</f>
        <v>50.400000000000006</v>
      </c>
      <c r="Q11224" s="4">
        <f>SUM(Table16[[#This Row],[Price]]*0.6)</f>
        <v>37.799999999999997</v>
      </c>
    </row>
    <row r="11225" spans="1:17" x14ac:dyDescent="0.25">
      <c r="A11225" t="s">
        <v>3334</v>
      </c>
      <c r="B11225">
        <v>0</v>
      </c>
      <c r="C11225" t="s">
        <v>12353</v>
      </c>
      <c r="D11225">
        <v>300</v>
      </c>
      <c r="F11225" s="4">
        <v>0</v>
      </c>
      <c r="G11225">
        <v>80335</v>
      </c>
      <c r="J11225" s="4">
        <f>MIN(Table16[[#This Row],[Medicare Outpatient Allowable Rate]:[WPPA Inc Outpatient Allowable Rate]])</f>
        <v>0</v>
      </c>
      <c r="K11225" s="4">
        <f>MAX(Table16[[#This Row],[Blue Cross Outpatient Allowable Rate]:[WPPA Inc Outpatient Allowable Rate]])</f>
        <v>61.85</v>
      </c>
      <c r="L11225" s="4">
        <f>SUM(Table16[[#This Row],[Price]]*4.42)</f>
        <v>0</v>
      </c>
      <c r="M11225" s="4">
        <v>61.85</v>
      </c>
      <c r="N11225" s="4">
        <f>SUM(Table16[[#This Row],[ChargeID]]*0.76)</f>
        <v>0</v>
      </c>
      <c r="O11225" s="4">
        <f>SUM(Table16[[#This Row],[Price]]*0.95)</f>
        <v>0</v>
      </c>
      <c r="P11225" s="4">
        <f>SUM(Table16[[#This Row],[Price]]*0.8)</f>
        <v>0</v>
      </c>
      <c r="Q11225" s="4">
        <f>SUM(Table16[[#This Row],[Price]]*0.6)</f>
        <v>0</v>
      </c>
    </row>
    <row r="11226" spans="1:17" x14ac:dyDescent="0.25">
      <c r="A11226" t="s">
        <v>3334</v>
      </c>
      <c r="B11226">
        <v>98</v>
      </c>
      <c r="C11226" t="s">
        <v>12354</v>
      </c>
      <c r="D11226">
        <v>300</v>
      </c>
      <c r="F11226" s="4">
        <v>98</v>
      </c>
      <c r="G11226">
        <v>82978</v>
      </c>
      <c r="J11226" s="4">
        <f>MIN(Table16[[#This Row],[Medicare Outpatient Allowable Rate]:[WPPA Inc Outpatient Allowable Rate]])</f>
        <v>27.41</v>
      </c>
      <c r="K11226" s="4">
        <f>MAX(Table16[[#This Row],[Blue Cross Outpatient Allowable Rate]:[WPPA Inc Outpatient Allowable Rate]])</f>
        <v>93.1</v>
      </c>
      <c r="L11226" s="4">
        <f>SUM(Table16[[#This Row],[Price]]*4.42)</f>
        <v>433.15999999999997</v>
      </c>
      <c r="M11226" s="4">
        <v>27.41</v>
      </c>
      <c r="N11226" s="4">
        <f>SUM(Table16[[#This Row],[ChargeID]]*0.76)</f>
        <v>74.48</v>
      </c>
      <c r="O11226" s="4">
        <f>SUM(Table16[[#This Row],[Price]]*0.95)</f>
        <v>93.1</v>
      </c>
      <c r="P11226" s="4">
        <f>SUM(Table16[[#This Row],[Price]]*0.8)</f>
        <v>78.400000000000006</v>
      </c>
      <c r="Q11226" s="4">
        <f>SUM(Table16[[#This Row],[Price]]*0.6)</f>
        <v>58.8</v>
      </c>
    </row>
    <row r="11227" spans="1:17" x14ac:dyDescent="0.25">
      <c r="A11227" t="s">
        <v>3334</v>
      </c>
      <c r="B11227">
        <v>238</v>
      </c>
      <c r="C11227" t="s">
        <v>8862</v>
      </c>
      <c r="D11227">
        <v>300</v>
      </c>
      <c r="F11227" s="4">
        <v>238</v>
      </c>
      <c r="G11227">
        <v>82542</v>
      </c>
      <c r="J11227" s="4">
        <f>MIN(Table16[[#This Row],[Medicare Outpatient Allowable Rate]:[WPPA Inc Outpatient Allowable Rate]])</f>
        <v>142.79999999999998</v>
      </c>
      <c r="K11227" s="4">
        <f>MAX(Table16[[#This Row],[Blue Cross Outpatient Allowable Rate]:[WPPA Inc Outpatient Allowable Rate]])</f>
        <v>226.1</v>
      </c>
      <c r="L11227" s="4">
        <f>SUM(Table16[[#This Row],[Price]]*4.42)</f>
        <v>1051.96</v>
      </c>
      <c r="M11227" s="4">
        <v>192.37</v>
      </c>
      <c r="N11227" s="4">
        <f>SUM(Table16[[#This Row],[ChargeID]]*0.76)</f>
        <v>180.88</v>
      </c>
      <c r="O11227" s="4">
        <f>SUM(Table16[[#This Row],[Price]]*0.95)</f>
        <v>226.1</v>
      </c>
      <c r="P11227" s="4">
        <f>SUM(Table16[[#This Row],[Price]]*0.8)</f>
        <v>190.4</v>
      </c>
      <c r="Q11227" s="4">
        <f>SUM(Table16[[#This Row],[Price]]*0.6)</f>
        <v>142.79999999999998</v>
      </c>
    </row>
    <row r="11228" spans="1:17" x14ac:dyDescent="0.25">
      <c r="A11228" t="s">
        <v>3334</v>
      </c>
      <c r="B11228">
        <v>0</v>
      </c>
      <c r="C11228" t="s">
        <v>12355</v>
      </c>
      <c r="D11228">
        <v>300</v>
      </c>
      <c r="F11228" s="4">
        <v>0</v>
      </c>
      <c r="J11228" s="4">
        <f>MIN(Table16[[#This Row],[Medicare Outpatient Allowable Rate]:[WPPA Inc Outpatient Allowable Rate]])</f>
        <v>0</v>
      </c>
      <c r="K11228" s="4">
        <f>MAX(Table16[[#This Row],[Blue Cross Outpatient Allowable Rate]:[WPPA Inc Outpatient Allowable Rate]])</f>
        <v>0</v>
      </c>
      <c r="L11228" s="4">
        <f>SUM(Table16[[#This Row],[Price]]*4.42)</f>
        <v>0</v>
      </c>
      <c r="M11228" s="4">
        <v>0</v>
      </c>
      <c r="N11228" s="4">
        <f>SUM(Table16[[#This Row],[ChargeID]]*0.76)</f>
        <v>0</v>
      </c>
      <c r="O11228" s="4">
        <f>SUM(Table16[[#This Row],[Price]]*0.95)</f>
        <v>0</v>
      </c>
      <c r="P11228" s="4">
        <f>SUM(Table16[[#This Row],[Price]]*0.8)</f>
        <v>0</v>
      </c>
      <c r="Q11228" s="4">
        <f>SUM(Table16[[#This Row],[Price]]*0.6)</f>
        <v>0</v>
      </c>
    </row>
    <row r="11229" spans="1:17" x14ac:dyDescent="0.25">
      <c r="A11229" t="s">
        <v>3334</v>
      </c>
      <c r="B11229">
        <v>85</v>
      </c>
      <c r="C11229" t="s">
        <v>8863</v>
      </c>
      <c r="D11229">
        <v>300</v>
      </c>
      <c r="F11229" s="4">
        <v>85</v>
      </c>
      <c r="G11229">
        <v>87081</v>
      </c>
      <c r="J11229" s="4">
        <f>MIN(Table16[[#This Row],[Medicare Outpatient Allowable Rate]:[WPPA Inc Outpatient Allowable Rate]])</f>
        <v>23.72</v>
      </c>
      <c r="K11229" s="4">
        <f>MAX(Table16[[#This Row],[Blue Cross Outpatient Allowable Rate]:[WPPA Inc Outpatient Allowable Rate]])</f>
        <v>80.75</v>
      </c>
      <c r="L11229" s="4">
        <f>SUM(Table16[[#This Row],[Price]]*4.42)</f>
        <v>375.7</v>
      </c>
      <c r="M11229" s="4">
        <v>23.72</v>
      </c>
      <c r="N11229" s="4">
        <f>SUM(Table16[[#This Row],[ChargeID]]*0.76)</f>
        <v>64.599999999999994</v>
      </c>
      <c r="O11229" s="4">
        <f>SUM(Table16[[#This Row],[Price]]*0.95)</f>
        <v>80.75</v>
      </c>
      <c r="P11229" s="4">
        <f>SUM(Table16[[#This Row],[Price]]*0.8)</f>
        <v>68</v>
      </c>
      <c r="Q11229" s="4">
        <f>SUM(Table16[[#This Row],[Price]]*0.6)</f>
        <v>51</v>
      </c>
    </row>
    <row r="11230" spans="1:17" x14ac:dyDescent="0.25">
      <c r="A11230" t="s">
        <v>3334</v>
      </c>
      <c r="B11230">
        <v>218</v>
      </c>
      <c r="C11230" t="s">
        <v>8864</v>
      </c>
      <c r="D11230">
        <v>300</v>
      </c>
      <c r="F11230" s="4">
        <v>218</v>
      </c>
      <c r="G11230">
        <v>87255</v>
      </c>
      <c r="J11230" s="4">
        <f>MIN(Table16[[#This Row],[Medicare Outpatient Allowable Rate]:[WPPA Inc Outpatient Allowable Rate]])</f>
        <v>79.739999999999995</v>
      </c>
      <c r="K11230" s="4">
        <f>MAX(Table16[[#This Row],[Blue Cross Outpatient Allowable Rate]:[WPPA Inc Outpatient Allowable Rate]])</f>
        <v>207.1</v>
      </c>
      <c r="L11230" s="4">
        <f>SUM(Table16[[#This Row],[Price]]*4.42)</f>
        <v>963.56</v>
      </c>
      <c r="M11230" s="4">
        <v>79.739999999999995</v>
      </c>
      <c r="N11230" s="4">
        <f>SUM(Table16[[#This Row],[ChargeID]]*0.76)</f>
        <v>165.68</v>
      </c>
      <c r="O11230" s="4">
        <f>SUM(Table16[[#This Row],[Price]]*0.95)</f>
        <v>207.1</v>
      </c>
      <c r="P11230" s="4">
        <f>SUM(Table16[[#This Row],[Price]]*0.8)</f>
        <v>174.4</v>
      </c>
      <c r="Q11230" s="4">
        <f>SUM(Table16[[#This Row],[Price]]*0.6)</f>
        <v>130.79999999999998</v>
      </c>
    </row>
    <row r="11231" spans="1:17" x14ac:dyDescent="0.25">
      <c r="A11231" t="s">
        <v>3334</v>
      </c>
      <c r="B11231">
        <v>218</v>
      </c>
      <c r="C11231" t="s">
        <v>8865</v>
      </c>
      <c r="D11231">
        <v>300</v>
      </c>
      <c r="F11231" s="4">
        <v>218</v>
      </c>
      <c r="G11231">
        <v>87254</v>
      </c>
      <c r="J11231" s="4">
        <f>MIN(Table16[[#This Row],[Medicare Outpatient Allowable Rate]:[WPPA Inc Outpatient Allowable Rate]])</f>
        <v>71.760000000000005</v>
      </c>
      <c r="K11231" s="4">
        <f>MAX(Table16[[#This Row],[Blue Cross Outpatient Allowable Rate]:[WPPA Inc Outpatient Allowable Rate]])</f>
        <v>207.1</v>
      </c>
      <c r="L11231" s="4">
        <f>SUM(Table16[[#This Row],[Price]]*4.42)</f>
        <v>963.56</v>
      </c>
      <c r="M11231" s="4">
        <v>71.760000000000005</v>
      </c>
      <c r="N11231" s="4">
        <f>SUM(Table16[[#This Row],[ChargeID]]*0.76)</f>
        <v>165.68</v>
      </c>
      <c r="O11231" s="4">
        <f>SUM(Table16[[#This Row],[Price]]*0.95)</f>
        <v>207.1</v>
      </c>
      <c r="P11231" s="4">
        <f>SUM(Table16[[#This Row],[Price]]*0.8)</f>
        <v>174.4</v>
      </c>
      <c r="Q11231" s="4">
        <f>SUM(Table16[[#This Row],[Price]]*0.6)</f>
        <v>130.79999999999998</v>
      </c>
    </row>
    <row r="11232" spans="1:17" x14ac:dyDescent="0.25">
      <c r="A11232" t="s">
        <v>3334</v>
      </c>
      <c r="B11232">
        <v>218</v>
      </c>
      <c r="C11232" t="s">
        <v>8866</v>
      </c>
      <c r="D11232">
        <v>300</v>
      </c>
      <c r="F11232" s="4">
        <v>218</v>
      </c>
      <c r="G11232">
        <v>87255</v>
      </c>
      <c r="J11232" s="4">
        <f>MIN(Table16[[#This Row],[Medicare Outpatient Allowable Rate]:[WPPA Inc Outpatient Allowable Rate]])</f>
        <v>79.739999999999995</v>
      </c>
      <c r="K11232" s="4">
        <f>MAX(Table16[[#This Row],[Blue Cross Outpatient Allowable Rate]:[WPPA Inc Outpatient Allowable Rate]])</f>
        <v>207.1</v>
      </c>
      <c r="L11232" s="4">
        <f>SUM(Table16[[#This Row],[Price]]*4.42)</f>
        <v>963.56</v>
      </c>
      <c r="M11232" s="4">
        <v>79.739999999999995</v>
      </c>
      <c r="N11232" s="4">
        <f>SUM(Table16[[#This Row],[ChargeID]]*0.76)</f>
        <v>165.68</v>
      </c>
      <c r="O11232" s="4">
        <f>SUM(Table16[[#This Row],[Price]]*0.95)</f>
        <v>207.1</v>
      </c>
      <c r="P11232" s="4">
        <f>SUM(Table16[[#This Row],[Price]]*0.8)</f>
        <v>174.4</v>
      </c>
      <c r="Q11232" s="4">
        <f>SUM(Table16[[#This Row],[Price]]*0.6)</f>
        <v>130.79999999999998</v>
      </c>
    </row>
    <row r="11233" spans="1:17" x14ac:dyDescent="0.25">
      <c r="A11233" t="s">
        <v>3334</v>
      </c>
      <c r="B11233">
        <v>85</v>
      </c>
      <c r="C11233" t="s">
        <v>8867</v>
      </c>
      <c r="D11233">
        <v>300</v>
      </c>
      <c r="F11233" s="4">
        <v>85</v>
      </c>
      <c r="G11233">
        <v>87070</v>
      </c>
      <c r="J11233" s="4">
        <f>MIN(Table16[[#This Row],[Medicare Outpatient Allowable Rate]:[WPPA Inc Outpatient Allowable Rate]])</f>
        <v>31.56</v>
      </c>
      <c r="K11233" s="4">
        <f>MAX(Table16[[#This Row],[Blue Cross Outpatient Allowable Rate]:[WPPA Inc Outpatient Allowable Rate]])</f>
        <v>80.75</v>
      </c>
      <c r="L11233" s="4">
        <f>SUM(Table16[[#This Row],[Price]]*4.42)</f>
        <v>375.7</v>
      </c>
      <c r="M11233" s="4">
        <v>31.56</v>
      </c>
      <c r="N11233" s="4">
        <f>SUM(Table16[[#This Row],[ChargeID]]*0.76)</f>
        <v>64.599999999999994</v>
      </c>
      <c r="O11233" s="4">
        <f>SUM(Table16[[#This Row],[Price]]*0.95)</f>
        <v>80.75</v>
      </c>
      <c r="P11233" s="4">
        <f>SUM(Table16[[#This Row],[Price]]*0.8)</f>
        <v>68</v>
      </c>
      <c r="Q11233" s="4">
        <f>SUM(Table16[[#This Row],[Price]]*0.6)</f>
        <v>51</v>
      </c>
    </row>
    <row r="11234" spans="1:17" x14ac:dyDescent="0.25">
      <c r="A11234" t="s">
        <v>3334</v>
      </c>
      <c r="B11234">
        <v>173</v>
      </c>
      <c r="C11234" t="s">
        <v>8868</v>
      </c>
      <c r="D11234">
        <v>300</v>
      </c>
      <c r="F11234" s="4">
        <v>173</v>
      </c>
      <c r="G11234">
        <v>87110</v>
      </c>
      <c r="J11234" s="4">
        <f>MIN(Table16[[#This Row],[Medicare Outpatient Allowable Rate]:[WPPA Inc Outpatient Allowable Rate]])</f>
        <v>75.290000000000006</v>
      </c>
      <c r="K11234" s="4">
        <f>MAX(Table16[[#This Row],[Blue Cross Outpatient Allowable Rate]:[WPPA Inc Outpatient Allowable Rate]])</f>
        <v>164.35</v>
      </c>
      <c r="L11234" s="4">
        <f>SUM(Table16[[#This Row],[Price]]*4.42)</f>
        <v>764.66</v>
      </c>
      <c r="M11234" s="4">
        <v>75.290000000000006</v>
      </c>
      <c r="N11234" s="4">
        <f>SUM(Table16[[#This Row],[ChargeID]]*0.76)</f>
        <v>131.47999999999999</v>
      </c>
      <c r="O11234" s="4">
        <f>SUM(Table16[[#This Row],[Price]]*0.95)</f>
        <v>164.35</v>
      </c>
      <c r="P11234" s="4">
        <f>SUM(Table16[[#This Row],[Price]]*0.8)</f>
        <v>138.4</v>
      </c>
      <c r="Q11234" s="4">
        <f>SUM(Table16[[#This Row],[Price]]*0.6)</f>
        <v>103.8</v>
      </c>
    </row>
    <row r="11235" spans="1:17" x14ac:dyDescent="0.25">
      <c r="A11235" t="s">
        <v>3334</v>
      </c>
      <c r="B11235">
        <v>70</v>
      </c>
      <c r="C11235" t="s">
        <v>8869</v>
      </c>
      <c r="D11235">
        <v>300</v>
      </c>
      <c r="F11235" s="4">
        <v>70</v>
      </c>
      <c r="G11235">
        <v>87172</v>
      </c>
      <c r="J11235" s="4">
        <f>MIN(Table16[[#This Row],[Medicare Outpatient Allowable Rate]:[WPPA Inc Outpatient Allowable Rate]])</f>
        <v>16.22</v>
      </c>
      <c r="K11235" s="4">
        <f>MAX(Table16[[#This Row],[Blue Cross Outpatient Allowable Rate]:[WPPA Inc Outpatient Allowable Rate]])</f>
        <v>66.5</v>
      </c>
      <c r="L11235" s="4">
        <f>SUM(Table16[[#This Row],[Price]]*4.42)</f>
        <v>309.39999999999998</v>
      </c>
      <c r="M11235" s="4">
        <v>16.22</v>
      </c>
      <c r="N11235" s="4">
        <f>SUM(Table16[[#This Row],[ChargeID]]*0.76)</f>
        <v>53.2</v>
      </c>
      <c r="O11235" s="4">
        <f>SUM(Table16[[#This Row],[Price]]*0.95)</f>
        <v>66.5</v>
      </c>
      <c r="P11235" s="4">
        <f>SUM(Table16[[#This Row],[Price]]*0.8)</f>
        <v>56</v>
      </c>
      <c r="Q11235" s="4">
        <f>SUM(Table16[[#This Row],[Price]]*0.6)</f>
        <v>42</v>
      </c>
    </row>
    <row r="11236" spans="1:17" x14ac:dyDescent="0.25">
      <c r="A11236" t="s">
        <v>3334</v>
      </c>
      <c r="B11236">
        <v>44</v>
      </c>
      <c r="C11236" t="s">
        <v>8870</v>
      </c>
      <c r="D11236">
        <v>300</v>
      </c>
      <c r="F11236" s="4">
        <v>44</v>
      </c>
      <c r="G11236">
        <v>89055</v>
      </c>
      <c r="J11236" s="4">
        <f>MIN(Table16[[#This Row],[Medicare Outpatient Allowable Rate]:[WPPA Inc Outpatient Allowable Rate]])</f>
        <v>14.91</v>
      </c>
      <c r="K11236" s="4">
        <f>MAX(Table16[[#This Row],[Blue Cross Outpatient Allowable Rate]:[WPPA Inc Outpatient Allowable Rate]])</f>
        <v>41.8</v>
      </c>
      <c r="L11236" s="4">
        <f>SUM(Table16[[#This Row],[Price]]*4.42)</f>
        <v>194.48</v>
      </c>
      <c r="M11236" s="4">
        <v>14.91</v>
      </c>
      <c r="N11236" s="4">
        <f>SUM(Table16[[#This Row],[ChargeID]]*0.76)</f>
        <v>33.44</v>
      </c>
      <c r="O11236" s="4">
        <f>SUM(Table16[[#This Row],[Price]]*0.95)</f>
        <v>41.8</v>
      </c>
      <c r="P11236" s="4">
        <f>SUM(Table16[[#This Row],[Price]]*0.8)</f>
        <v>35.200000000000003</v>
      </c>
      <c r="Q11236" s="4">
        <f>SUM(Table16[[#This Row],[Price]]*0.6)</f>
        <v>26.4</v>
      </c>
    </row>
    <row r="11237" spans="1:17" x14ac:dyDescent="0.25">
      <c r="A11237" t="s">
        <v>3334</v>
      </c>
      <c r="B11237">
        <v>85</v>
      </c>
      <c r="C11237" t="s">
        <v>12356</v>
      </c>
      <c r="D11237">
        <v>300</v>
      </c>
      <c r="F11237" s="4">
        <v>85</v>
      </c>
      <c r="G11237">
        <v>87206</v>
      </c>
      <c r="J11237" s="4">
        <f>MIN(Table16[[#This Row],[Medicare Outpatient Allowable Rate]:[WPPA Inc Outpatient Allowable Rate]])</f>
        <v>30.41</v>
      </c>
      <c r="K11237" s="4">
        <f>MAX(Table16[[#This Row],[Blue Cross Outpatient Allowable Rate]:[WPPA Inc Outpatient Allowable Rate]])</f>
        <v>80.75</v>
      </c>
      <c r="L11237" s="4">
        <f>SUM(Table16[[#This Row],[Price]]*4.42)</f>
        <v>375.7</v>
      </c>
      <c r="M11237" s="4">
        <v>30.41</v>
      </c>
      <c r="N11237" s="4">
        <f>SUM(Table16[[#This Row],[ChargeID]]*0.76)</f>
        <v>64.599999999999994</v>
      </c>
      <c r="O11237" s="4">
        <f>SUM(Table16[[#This Row],[Price]]*0.95)</f>
        <v>80.75</v>
      </c>
      <c r="P11237" s="4">
        <f>SUM(Table16[[#This Row],[Price]]*0.8)</f>
        <v>68</v>
      </c>
      <c r="Q11237" s="4">
        <f>SUM(Table16[[#This Row],[Price]]*0.6)</f>
        <v>51</v>
      </c>
    </row>
    <row r="11238" spans="1:17" x14ac:dyDescent="0.25">
      <c r="A11238" t="s">
        <v>3334</v>
      </c>
      <c r="B11238">
        <v>194</v>
      </c>
      <c r="C11238" t="s">
        <v>12357</v>
      </c>
      <c r="D11238">
        <v>300</v>
      </c>
      <c r="F11238" s="4">
        <v>194</v>
      </c>
      <c r="G11238">
        <v>86359</v>
      </c>
      <c r="J11238" s="4">
        <f>MIN(Table16[[#This Row],[Medicare Outpatient Allowable Rate]:[WPPA Inc Outpatient Allowable Rate]])</f>
        <v>81.77</v>
      </c>
      <c r="K11238" s="4">
        <f>MAX(Table16[[#This Row],[Blue Cross Outpatient Allowable Rate]:[WPPA Inc Outpatient Allowable Rate]])</f>
        <v>184.29999999999998</v>
      </c>
      <c r="L11238" s="4">
        <f>SUM(Table16[[#This Row],[Price]]*4.42)</f>
        <v>857.48</v>
      </c>
      <c r="M11238" s="4">
        <v>81.77</v>
      </c>
      <c r="N11238" s="4">
        <f>SUM(Table16[[#This Row],[ChargeID]]*0.76)</f>
        <v>147.44</v>
      </c>
      <c r="O11238" s="4">
        <f>SUM(Table16[[#This Row],[Price]]*0.95)</f>
        <v>184.29999999999998</v>
      </c>
      <c r="P11238" s="4">
        <f>SUM(Table16[[#This Row],[Price]]*0.8)</f>
        <v>155.20000000000002</v>
      </c>
      <c r="Q11238" s="4">
        <f>SUM(Table16[[#This Row],[Price]]*0.6)</f>
        <v>116.39999999999999</v>
      </c>
    </row>
    <row r="11239" spans="1:17" x14ac:dyDescent="0.25">
      <c r="A11239" t="s">
        <v>3334</v>
      </c>
      <c r="B11239">
        <v>50</v>
      </c>
      <c r="C11239" t="s">
        <v>8871</v>
      </c>
      <c r="D11239">
        <v>300</v>
      </c>
      <c r="F11239" s="4">
        <v>50</v>
      </c>
      <c r="G11239" t="s">
        <v>8872</v>
      </c>
      <c r="J11239" s="4">
        <f>MIN(Table16[[#This Row],[Medicare Outpatient Allowable Rate]:[WPPA Inc Outpatient Allowable Rate]])</f>
        <v>10.74</v>
      </c>
      <c r="K11239" s="4">
        <f>MAX(Table16[[#This Row],[Blue Cross Outpatient Allowable Rate]:[WPPA Inc Outpatient Allowable Rate]])</f>
        <v>47.5</v>
      </c>
      <c r="L11239" s="4">
        <f>SUM(Table16[[#This Row],[Price]]*4.42)</f>
        <v>221</v>
      </c>
      <c r="M11239" s="4">
        <v>10.74</v>
      </c>
      <c r="N11239" s="4">
        <f>SUM(Table16[[#This Row],[ChargeID]]*0.76)</f>
        <v>38</v>
      </c>
      <c r="O11239" s="4">
        <f>SUM(Table16[[#This Row],[Price]]*0.95)</f>
        <v>47.5</v>
      </c>
      <c r="P11239" s="4">
        <f>SUM(Table16[[#This Row],[Price]]*0.8)</f>
        <v>40</v>
      </c>
      <c r="Q11239" s="4">
        <f>SUM(Table16[[#This Row],[Price]]*0.6)</f>
        <v>30</v>
      </c>
    </row>
    <row r="11240" spans="1:17" x14ac:dyDescent="0.25">
      <c r="A11240" t="s">
        <v>3334</v>
      </c>
      <c r="B11240">
        <v>11</v>
      </c>
      <c r="C11240" t="s">
        <v>12358</v>
      </c>
      <c r="D11240">
        <v>300</v>
      </c>
      <c r="F11240" s="4">
        <v>11</v>
      </c>
      <c r="G11240">
        <v>82040</v>
      </c>
      <c r="J11240" s="4">
        <f>MIN(Table16[[#This Row],[Medicare Outpatient Allowable Rate]:[WPPA Inc Outpatient Allowable Rate]])</f>
        <v>6.6</v>
      </c>
      <c r="K11240" s="4">
        <f>MAX(Table16[[#This Row],[Blue Cross Outpatient Allowable Rate]:[WPPA Inc Outpatient Allowable Rate]])</f>
        <v>10.52</v>
      </c>
      <c r="L11240" s="4">
        <f>SUM(Table16[[#This Row],[Price]]*4.42)</f>
        <v>48.62</v>
      </c>
      <c r="M11240" s="4">
        <v>10.52</v>
      </c>
      <c r="N11240" s="4">
        <f>SUM(Table16[[#This Row],[ChargeID]]*0.76)</f>
        <v>8.36</v>
      </c>
      <c r="O11240" s="4">
        <f>SUM(Table16[[#This Row],[Price]]*0.95)</f>
        <v>10.45</v>
      </c>
      <c r="P11240" s="4">
        <f>SUM(Table16[[#This Row],[Price]]*0.8)</f>
        <v>8.8000000000000007</v>
      </c>
      <c r="Q11240" s="4">
        <f>SUM(Table16[[#This Row],[Price]]*0.6)</f>
        <v>6.6</v>
      </c>
    </row>
    <row r="11241" spans="1:17" x14ac:dyDescent="0.25">
      <c r="A11241" t="s">
        <v>3334</v>
      </c>
      <c r="B11241">
        <v>11</v>
      </c>
      <c r="C11241" t="s">
        <v>12359</v>
      </c>
      <c r="D11241">
        <v>300</v>
      </c>
      <c r="F11241" s="4">
        <v>11</v>
      </c>
      <c r="G11241">
        <v>84075</v>
      </c>
      <c r="J11241" s="4">
        <f>MIN(Table16[[#This Row],[Medicare Outpatient Allowable Rate]:[WPPA Inc Outpatient Allowable Rate]])</f>
        <v>6.6</v>
      </c>
      <c r="K11241" s="4">
        <f>MAX(Table16[[#This Row],[Blue Cross Outpatient Allowable Rate]:[WPPA Inc Outpatient Allowable Rate]])</f>
        <v>11</v>
      </c>
      <c r="L11241" s="4">
        <f>SUM(Table16[[#This Row],[Price]]*4.42)</f>
        <v>48.62</v>
      </c>
      <c r="M11241" s="4">
        <v>11</v>
      </c>
      <c r="N11241" s="4">
        <f>SUM(Table16[[#This Row],[ChargeID]]*0.76)</f>
        <v>8.36</v>
      </c>
      <c r="O11241" s="4">
        <f>SUM(Table16[[#This Row],[Price]]*0.95)</f>
        <v>10.45</v>
      </c>
      <c r="P11241" s="4">
        <f>SUM(Table16[[#This Row],[Price]]*0.8)</f>
        <v>8.8000000000000007</v>
      </c>
      <c r="Q11241" s="4">
        <f>SUM(Table16[[#This Row],[Price]]*0.6)</f>
        <v>6.6</v>
      </c>
    </row>
    <row r="11242" spans="1:17" x14ac:dyDescent="0.25">
      <c r="A11242" t="s">
        <v>3334</v>
      </c>
      <c r="B11242">
        <v>11</v>
      </c>
      <c r="C11242" t="s">
        <v>8873</v>
      </c>
      <c r="D11242">
        <v>300</v>
      </c>
      <c r="F11242" s="4">
        <v>11</v>
      </c>
      <c r="G11242">
        <v>84460</v>
      </c>
      <c r="J11242" s="4">
        <f>MIN(Table16[[#This Row],[Medicare Outpatient Allowable Rate]:[WPPA Inc Outpatient Allowable Rate]])</f>
        <v>6.6</v>
      </c>
      <c r="K11242" s="4">
        <f>MAX(Table16[[#This Row],[Blue Cross Outpatient Allowable Rate]:[WPPA Inc Outpatient Allowable Rate]])</f>
        <v>11.25</v>
      </c>
      <c r="L11242" s="4">
        <f>SUM(Table16[[#This Row],[Price]]*4.42)</f>
        <v>48.62</v>
      </c>
      <c r="M11242" s="4">
        <v>11.25</v>
      </c>
      <c r="N11242" s="4">
        <f>SUM(Table16[[#This Row],[ChargeID]]*0.76)</f>
        <v>8.36</v>
      </c>
      <c r="O11242" s="4">
        <f>SUM(Table16[[#This Row],[Price]]*0.95)</f>
        <v>10.45</v>
      </c>
      <c r="P11242" s="4">
        <f>SUM(Table16[[#This Row],[Price]]*0.8)</f>
        <v>8.8000000000000007</v>
      </c>
      <c r="Q11242" s="4">
        <f>SUM(Table16[[#This Row],[Price]]*0.6)</f>
        <v>6.6</v>
      </c>
    </row>
    <row r="11243" spans="1:17" x14ac:dyDescent="0.25">
      <c r="A11243" t="s">
        <v>3334</v>
      </c>
      <c r="B11243">
        <v>11</v>
      </c>
      <c r="C11243" t="s">
        <v>12360</v>
      </c>
      <c r="D11243">
        <v>300</v>
      </c>
      <c r="F11243" s="4">
        <v>11</v>
      </c>
      <c r="G11243">
        <v>82947</v>
      </c>
      <c r="J11243" s="4">
        <f>MIN(Table16[[#This Row],[Medicare Outpatient Allowable Rate]:[WPPA Inc Outpatient Allowable Rate]])</f>
        <v>6.6</v>
      </c>
      <c r="K11243" s="4">
        <f>MAX(Table16[[#This Row],[Blue Cross Outpatient Allowable Rate]:[WPPA Inc Outpatient Allowable Rate]])</f>
        <v>10.45</v>
      </c>
      <c r="L11243" s="4">
        <f>SUM(Table16[[#This Row],[Price]]*4.42)</f>
        <v>48.62</v>
      </c>
      <c r="M11243" s="4">
        <v>8.5500000000000007</v>
      </c>
      <c r="N11243" s="4">
        <f>SUM(Table16[[#This Row],[ChargeID]]*0.76)</f>
        <v>8.36</v>
      </c>
      <c r="O11243" s="4">
        <f>SUM(Table16[[#This Row],[Price]]*0.95)</f>
        <v>10.45</v>
      </c>
      <c r="P11243" s="4">
        <f>SUM(Table16[[#This Row],[Price]]*0.8)</f>
        <v>8.8000000000000007</v>
      </c>
      <c r="Q11243" s="4">
        <f>SUM(Table16[[#This Row],[Price]]*0.6)</f>
        <v>6.6</v>
      </c>
    </row>
    <row r="11244" spans="1:17" x14ac:dyDescent="0.25">
      <c r="A11244" t="s">
        <v>3334</v>
      </c>
      <c r="B11244">
        <v>22</v>
      </c>
      <c r="C11244" t="s">
        <v>8874</v>
      </c>
      <c r="D11244">
        <v>300</v>
      </c>
      <c r="F11244" s="4">
        <v>22</v>
      </c>
      <c r="G11244">
        <v>84460</v>
      </c>
      <c r="J11244" s="4">
        <f>MIN(Table16[[#This Row],[Medicare Outpatient Allowable Rate]:[WPPA Inc Outpatient Allowable Rate]])</f>
        <v>11.25</v>
      </c>
      <c r="K11244" s="4">
        <f>MAX(Table16[[#This Row],[Blue Cross Outpatient Allowable Rate]:[WPPA Inc Outpatient Allowable Rate]])</f>
        <v>20.9</v>
      </c>
      <c r="L11244" s="4">
        <f>SUM(Table16[[#This Row],[Price]]*4.42)</f>
        <v>97.24</v>
      </c>
      <c r="M11244" s="4">
        <v>11.25</v>
      </c>
      <c r="N11244" s="4">
        <f>SUM(Table16[[#This Row],[ChargeID]]*0.76)</f>
        <v>16.72</v>
      </c>
      <c r="O11244" s="4">
        <f>SUM(Table16[[#This Row],[Price]]*0.95)</f>
        <v>20.9</v>
      </c>
      <c r="P11244" s="4">
        <f>SUM(Table16[[#This Row],[Price]]*0.8)</f>
        <v>17.600000000000001</v>
      </c>
      <c r="Q11244" s="4">
        <f>SUM(Table16[[#This Row],[Price]]*0.6)</f>
        <v>13.2</v>
      </c>
    </row>
    <row r="11245" spans="1:17" x14ac:dyDescent="0.25">
      <c r="A11245" t="s">
        <v>3334</v>
      </c>
      <c r="B11245">
        <v>11</v>
      </c>
      <c r="C11245" t="s">
        <v>8875</v>
      </c>
      <c r="D11245">
        <v>300</v>
      </c>
      <c r="F11245" s="4">
        <v>11</v>
      </c>
      <c r="G11245">
        <v>84520</v>
      </c>
      <c r="J11245" s="4">
        <f>MIN(Table16[[#This Row],[Medicare Outpatient Allowable Rate]:[WPPA Inc Outpatient Allowable Rate]])</f>
        <v>6.6</v>
      </c>
      <c r="K11245" s="4">
        <f>MAX(Table16[[#This Row],[Blue Cross Outpatient Allowable Rate]:[WPPA Inc Outpatient Allowable Rate]])</f>
        <v>10.45</v>
      </c>
      <c r="L11245" s="4">
        <f>SUM(Table16[[#This Row],[Price]]*4.42)</f>
        <v>48.62</v>
      </c>
      <c r="M11245" s="4">
        <v>8.39</v>
      </c>
      <c r="N11245" s="4">
        <f>SUM(Table16[[#This Row],[ChargeID]]*0.76)</f>
        <v>8.36</v>
      </c>
      <c r="O11245" s="4">
        <f>SUM(Table16[[#This Row],[Price]]*0.95)</f>
        <v>10.45</v>
      </c>
      <c r="P11245" s="4">
        <f>SUM(Table16[[#This Row],[Price]]*0.8)</f>
        <v>8.8000000000000007</v>
      </c>
      <c r="Q11245" s="4">
        <f>SUM(Table16[[#This Row],[Price]]*0.6)</f>
        <v>6.6</v>
      </c>
    </row>
    <row r="11246" spans="1:17" x14ac:dyDescent="0.25">
      <c r="A11246" t="s">
        <v>3334</v>
      </c>
      <c r="B11246">
        <v>11</v>
      </c>
      <c r="C11246" t="s">
        <v>12361</v>
      </c>
      <c r="D11246">
        <v>300</v>
      </c>
      <c r="F11246" s="4">
        <v>11</v>
      </c>
      <c r="G11246">
        <v>82565</v>
      </c>
      <c r="J11246" s="4">
        <f>MIN(Table16[[#This Row],[Medicare Outpatient Allowable Rate]:[WPPA Inc Outpatient Allowable Rate]])</f>
        <v>6.6</v>
      </c>
      <c r="K11246" s="4">
        <f>MAX(Table16[[#This Row],[Blue Cross Outpatient Allowable Rate]:[WPPA Inc Outpatient Allowable Rate]])</f>
        <v>10.89</v>
      </c>
      <c r="L11246" s="4">
        <f>SUM(Table16[[#This Row],[Price]]*4.42)</f>
        <v>48.62</v>
      </c>
      <c r="M11246" s="4">
        <v>10.89</v>
      </c>
      <c r="N11246" s="4">
        <f>SUM(Table16[[#This Row],[ChargeID]]*0.76)</f>
        <v>8.36</v>
      </c>
      <c r="O11246" s="4">
        <f>SUM(Table16[[#This Row],[Price]]*0.95)</f>
        <v>10.45</v>
      </c>
      <c r="P11246" s="4">
        <f>SUM(Table16[[#This Row],[Price]]*0.8)</f>
        <v>8.8000000000000007</v>
      </c>
      <c r="Q11246" s="4">
        <f>SUM(Table16[[#This Row],[Price]]*0.6)</f>
        <v>6.6</v>
      </c>
    </row>
    <row r="11247" spans="1:17" x14ac:dyDescent="0.25">
      <c r="A11247" t="s">
        <v>3334</v>
      </c>
      <c r="B11247">
        <v>11</v>
      </c>
      <c r="C11247" t="s">
        <v>12362</v>
      </c>
      <c r="D11247">
        <v>300</v>
      </c>
      <c r="F11247" s="4">
        <v>11</v>
      </c>
      <c r="G11247">
        <v>82247</v>
      </c>
      <c r="J11247" s="4">
        <f>MIN(Table16[[#This Row],[Medicare Outpatient Allowable Rate]:[WPPA Inc Outpatient Allowable Rate]])</f>
        <v>6.6</v>
      </c>
      <c r="K11247" s="4">
        <f>MAX(Table16[[#This Row],[Blue Cross Outpatient Allowable Rate]:[WPPA Inc Outpatient Allowable Rate]])</f>
        <v>21.09</v>
      </c>
      <c r="L11247" s="4">
        <f>SUM(Table16[[#This Row],[Price]]*4.42)</f>
        <v>48.62</v>
      </c>
      <c r="M11247" s="4">
        <v>21.09</v>
      </c>
      <c r="N11247" s="4">
        <f>SUM(Table16[[#This Row],[ChargeID]]*0.76)</f>
        <v>8.36</v>
      </c>
      <c r="O11247" s="4">
        <f>SUM(Table16[[#This Row],[Price]]*0.95)</f>
        <v>10.45</v>
      </c>
      <c r="P11247" s="4">
        <f>SUM(Table16[[#This Row],[Price]]*0.8)</f>
        <v>8.8000000000000007</v>
      </c>
      <c r="Q11247" s="4">
        <f>SUM(Table16[[#This Row],[Price]]*0.6)</f>
        <v>6.6</v>
      </c>
    </row>
    <row r="11248" spans="1:17" x14ac:dyDescent="0.25">
      <c r="A11248" t="s">
        <v>3334</v>
      </c>
      <c r="B11248">
        <v>11</v>
      </c>
      <c r="C11248" t="s">
        <v>12363</v>
      </c>
      <c r="D11248">
        <v>300</v>
      </c>
      <c r="F11248" s="4">
        <v>11</v>
      </c>
      <c r="G11248">
        <v>82150</v>
      </c>
      <c r="J11248" s="4">
        <f>MIN(Table16[[#This Row],[Medicare Outpatient Allowable Rate]:[WPPA Inc Outpatient Allowable Rate]])</f>
        <v>6.6</v>
      </c>
      <c r="K11248" s="4">
        <f>MAX(Table16[[#This Row],[Blue Cross Outpatient Allowable Rate]:[WPPA Inc Outpatient Allowable Rate]])</f>
        <v>24.8</v>
      </c>
      <c r="L11248" s="4">
        <f>SUM(Table16[[#This Row],[Price]]*4.42)</f>
        <v>48.62</v>
      </c>
      <c r="M11248" s="4">
        <v>24.8</v>
      </c>
      <c r="N11248" s="4">
        <f>SUM(Table16[[#This Row],[ChargeID]]*0.76)</f>
        <v>8.36</v>
      </c>
      <c r="O11248" s="4">
        <f>SUM(Table16[[#This Row],[Price]]*0.95)</f>
        <v>10.45</v>
      </c>
      <c r="P11248" s="4">
        <f>SUM(Table16[[#This Row],[Price]]*0.8)</f>
        <v>8.8000000000000007</v>
      </c>
      <c r="Q11248" s="4">
        <f>SUM(Table16[[#This Row],[Price]]*0.6)</f>
        <v>6.6</v>
      </c>
    </row>
    <row r="11249" spans="1:17" x14ac:dyDescent="0.25">
      <c r="A11249" t="s">
        <v>3334</v>
      </c>
      <c r="B11249">
        <v>27</v>
      </c>
      <c r="C11249" t="s">
        <v>12364</v>
      </c>
      <c r="D11249">
        <v>300</v>
      </c>
      <c r="F11249" s="4">
        <v>27</v>
      </c>
      <c r="G11249">
        <v>80051</v>
      </c>
      <c r="J11249" s="4">
        <f>MIN(Table16[[#This Row],[Medicare Outpatient Allowable Rate]:[WPPA Inc Outpatient Allowable Rate]])</f>
        <v>16.2</v>
      </c>
      <c r="K11249" s="4">
        <f>MAX(Table16[[#This Row],[Blue Cross Outpatient Allowable Rate]:[WPPA Inc Outpatient Allowable Rate]])</f>
        <v>25.65</v>
      </c>
      <c r="L11249" s="4">
        <f>SUM(Table16[[#This Row],[Price]]*4.42)</f>
        <v>119.34</v>
      </c>
      <c r="M11249" s="4">
        <v>19.46</v>
      </c>
      <c r="N11249" s="4">
        <f>SUM(Table16[[#This Row],[ChargeID]]*0.76)</f>
        <v>20.52</v>
      </c>
      <c r="O11249" s="4">
        <f>SUM(Table16[[#This Row],[Price]]*0.95)</f>
        <v>25.65</v>
      </c>
      <c r="P11249" s="4">
        <f>SUM(Table16[[#This Row],[Price]]*0.8)</f>
        <v>21.6</v>
      </c>
      <c r="Q11249" s="4">
        <f>SUM(Table16[[#This Row],[Price]]*0.6)</f>
        <v>16.2</v>
      </c>
    </row>
    <row r="11250" spans="1:17" x14ac:dyDescent="0.25">
      <c r="A11250" t="s">
        <v>3334</v>
      </c>
      <c r="B11250">
        <v>18</v>
      </c>
      <c r="C11250" t="s">
        <v>12365</v>
      </c>
      <c r="D11250">
        <v>300</v>
      </c>
      <c r="F11250" s="4">
        <v>18</v>
      </c>
      <c r="J11250" s="4">
        <f>MIN(Table16[[#This Row],[Medicare Outpatient Allowable Rate]:[WPPA Inc Outpatient Allowable Rate]])</f>
        <v>0</v>
      </c>
      <c r="K11250" s="4">
        <f>MAX(Table16[[#This Row],[Blue Cross Outpatient Allowable Rate]:[WPPA Inc Outpatient Allowable Rate]])</f>
        <v>17.099999999999998</v>
      </c>
      <c r="L11250" s="4">
        <f>SUM(Table16[[#This Row],[Price]]*4.42)</f>
        <v>79.56</v>
      </c>
      <c r="M11250" s="4">
        <v>0</v>
      </c>
      <c r="N11250" s="4">
        <f>SUM(Table16[[#This Row],[ChargeID]]*0.76)</f>
        <v>13.68</v>
      </c>
      <c r="O11250" s="4">
        <f>SUM(Table16[[#This Row],[Price]]*0.95)</f>
        <v>17.099999999999998</v>
      </c>
      <c r="P11250" s="4">
        <f>SUM(Table16[[#This Row],[Price]]*0.8)</f>
        <v>14.4</v>
      </c>
      <c r="Q11250" s="4">
        <f>SUM(Table16[[#This Row],[Price]]*0.6)</f>
        <v>10.799999999999999</v>
      </c>
    </row>
    <row r="11251" spans="1:17" x14ac:dyDescent="0.25">
      <c r="A11251" t="s">
        <v>3334</v>
      </c>
      <c r="B11251">
        <v>222</v>
      </c>
      <c r="C11251" t="s">
        <v>8876</v>
      </c>
      <c r="D11251">
        <v>300</v>
      </c>
      <c r="F11251" s="4">
        <v>222</v>
      </c>
      <c r="G11251">
        <v>86663</v>
      </c>
      <c r="J11251" s="4">
        <f>MIN(Table16[[#This Row],[Medicare Outpatient Allowable Rate]:[WPPA Inc Outpatient Allowable Rate]])</f>
        <v>59.3</v>
      </c>
      <c r="K11251" s="4">
        <f>MAX(Table16[[#This Row],[Blue Cross Outpatient Allowable Rate]:[WPPA Inc Outpatient Allowable Rate]])</f>
        <v>210.89999999999998</v>
      </c>
      <c r="L11251" s="4">
        <f>SUM(Table16[[#This Row],[Price]]*4.42)</f>
        <v>981.24</v>
      </c>
      <c r="M11251" s="4">
        <v>59.3</v>
      </c>
      <c r="N11251" s="4">
        <f>SUM(Table16[[#This Row],[ChargeID]]*0.76)</f>
        <v>168.72</v>
      </c>
      <c r="O11251" s="4">
        <f>SUM(Table16[[#This Row],[Price]]*0.95)</f>
        <v>210.89999999999998</v>
      </c>
      <c r="P11251" s="4">
        <f>SUM(Table16[[#This Row],[Price]]*0.8)</f>
        <v>177.60000000000002</v>
      </c>
      <c r="Q11251" s="4">
        <f>SUM(Table16[[#This Row],[Price]]*0.6)</f>
        <v>133.19999999999999</v>
      </c>
    </row>
    <row r="11252" spans="1:17" x14ac:dyDescent="0.25">
      <c r="A11252" t="s">
        <v>3334</v>
      </c>
      <c r="B11252">
        <v>190</v>
      </c>
      <c r="C11252" t="s">
        <v>8877</v>
      </c>
      <c r="D11252">
        <v>300</v>
      </c>
      <c r="F11252" s="4">
        <v>190</v>
      </c>
      <c r="G11252">
        <v>83520</v>
      </c>
      <c r="J11252" s="4">
        <f>MIN(Table16[[#This Row],[Medicare Outpatient Allowable Rate]:[WPPA Inc Outpatient Allowable Rate]])</f>
        <v>36.119999999999997</v>
      </c>
      <c r="K11252" s="4">
        <f>MAX(Table16[[#This Row],[Blue Cross Outpatient Allowable Rate]:[WPPA Inc Outpatient Allowable Rate]])</f>
        <v>180.5</v>
      </c>
      <c r="L11252" s="4">
        <f>SUM(Table16[[#This Row],[Price]]*4.42)</f>
        <v>839.8</v>
      </c>
      <c r="M11252" s="4">
        <v>36.119999999999997</v>
      </c>
      <c r="N11252" s="4">
        <f>SUM(Table16[[#This Row],[ChargeID]]*0.76)</f>
        <v>144.4</v>
      </c>
      <c r="O11252" s="4">
        <f>SUM(Table16[[#This Row],[Price]]*0.95)</f>
        <v>180.5</v>
      </c>
      <c r="P11252" s="4">
        <f>SUM(Table16[[#This Row],[Price]]*0.8)</f>
        <v>152</v>
      </c>
      <c r="Q11252" s="4">
        <f>SUM(Table16[[#This Row],[Price]]*0.6)</f>
        <v>114</v>
      </c>
    </row>
    <row r="11253" spans="1:17" x14ac:dyDescent="0.25">
      <c r="A11253" t="s">
        <v>3334</v>
      </c>
      <c r="B11253">
        <v>178</v>
      </c>
      <c r="C11253" t="s">
        <v>12366</v>
      </c>
      <c r="D11253">
        <v>300</v>
      </c>
      <c r="F11253" s="4">
        <v>178</v>
      </c>
      <c r="G11253">
        <v>84153</v>
      </c>
      <c r="J11253" s="4">
        <f>MIN(Table16[[#This Row],[Medicare Outpatient Allowable Rate]:[WPPA Inc Outpatient Allowable Rate]])</f>
        <v>67.28</v>
      </c>
      <c r="K11253" s="4">
        <f>MAX(Table16[[#This Row],[Blue Cross Outpatient Allowable Rate]:[WPPA Inc Outpatient Allowable Rate]])</f>
        <v>169.1</v>
      </c>
      <c r="L11253" s="4">
        <f>SUM(Table16[[#This Row],[Price]]*4.42)</f>
        <v>786.76</v>
      </c>
      <c r="M11253" s="4">
        <v>67.28</v>
      </c>
      <c r="N11253" s="4">
        <f>SUM(Table16[[#This Row],[ChargeID]]*0.76)</f>
        <v>135.28</v>
      </c>
      <c r="O11253" s="4">
        <f>SUM(Table16[[#This Row],[Price]]*0.95)</f>
        <v>169.1</v>
      </c>
      <c r="P11253" s="4">
        <f>SUM(Table16[[#This Row],[Price]]*0.8)</f>
        <v>142.4</v>
      </c>
      <c r="Q11253" s="4">
        <f>SUM(Table16[[#This Row],[Price]]*0.6)</f>
        <v>106.8</v>
      </c>
    </row>
    <row r="11254" spans="1:17" x14ac:dyDescent="0.25">
      <c r="A11254" t="s">
        <v>3334</v>
      </c>
      <c r="B11254">
        <v>488</v>
      </c>
      <c r="C11254" t="s">
        <v>8878</v>
      </c>
      <c r="D11254">
        <v>300</v>
      </c>
      <c r="F11254" s="4">
        <v>488</v>
      </c>
      <c r="G11254">
        <v>84586</v>
      </c>
      <c r="J11254" s="4">
        <f>MIN(Table16[[#This Row],[Medicare Outpatient Allowable Rate]:[WPPA Inc Outpatient Allowable Rate]])</f>
        <v>93.15</v>
      </c>
      <c r="K11254" s="4">
        <f>MAX(Table16[[#This Row],[Blue Cross Outpatient Allowable Rate]:[WPPA Inc Outpatient Allowable Rate]])</f>
        <v>463.59999999999997</v>
      </c>
      <c r="L11254" s="4">
        <f>SUM(Table16[[#This Row],[Price]]*4.42)</f>
        <v>2156.96</v>
      </c>
      <c r="M11254" s="4">
        <v>93.15</v>
      </c>
      <c r="N11254" s="4">
        <f>SUM(Table16[[#This Row],[ChargeID]]*0.76)</f>
        <v>370.88</v>
      </c>
      <c r="O11254" s="4">
        <f>SUM(Table16[[#This Row],[Price]]*0.95)</f>
        <v>463.59999999999997</v>
      </c>
      <c r="P11254" s="4">
        <f>SUM(Table16[[#This Row],[Price]]*0.8)</f>
        <v>390.40000000000003</v>
      </c>
      <c r="Q11254" s="4">
        <f>SUM(Table16[[#This Row],[Price]]*0.6)</f>
        <v>292.8</v>
      </c>
    </row>
    <row r="11255" spans="1:17" x14ac:dyDescent="0.25">
      <c r="A11255" t="s">
        <v>3334</v>
      </c>
      <c r="B11255">
        <v>28</v>
      </c>
      <c r="C11255" t="s">
        <v>8879</v>
      </c>
      <c r="D11255">
        <v>300</v>
      </c>
      <c r="F11255" s="4">
        <v>28</v>
      </c>
      <c r="G11255">
        <v>83986</v>
      </c>
      <c r="J11255" s="4">
        <f>MIN(Table16[[#This Row],[Medicare Outpatient Allowable Rate]:[WPPA Inc Outpatient Allowable Rate]])</f>
        <v>15.89</v>
      </c>
      <c r="K11255" s="4">
        <f>MAX(Table16[[#This Row],[Blue Cross Outpatient Allowable Rate]:[WPPA Inc Outpatient Allowable Rate]])</f>
        <v>26.599999999999998</v>
      </c>
      <c r="L11255" s="4">
        <f>SUM(Table16[[#This Row],[Price]]*4.42)</f>
        <v>123.75999999999999</v>
      </c>
      <c r="M11255" s="4">
        <v>15.89</v>
      </c>
      <c r="N11255" s="4">
        <f>SUM(Table16[[#This Row],[ChargeID]]*0.76)</f>
        <v>21.28</v>
      </c>
      <c r="O11255" s="4">
        <f>SUM(Table16[[#This Row],[Price]]*0.95)</f>
        <v>26.599999999999998</v>
      </c>
      <c r="P11255" s="4">
        <f>SUM(Table16[[#This Row],[Price]]*0.8)</f>
        <v>22.400000000000002</v>
      </c>
      <c r="Q11255" s="4">
        <f>SUM(Table16[[#This Row],[Price]]*0.6)</f>
        <v>16.8</v>
      </c>
    </row>
    <row r="11256" spans="1:17" x14ac:dyDescent="0.25">
      <c r="A11256" t="s">
        <v>3334</v>
      </c>
      <c r="B11256">
        <v>125</v>
      </c>
      <c r="C11256" t="s">
        <v>8880</v>
      </c>
      <c r="D11256">
        <v>300</v>
      </c>
      <c r="F11256" s="4">
        <v>125</v>
      </c>
      <c r="G11256">
        <v>85520</v>
      </c>
      <c r="J11256" s="4">
        <f>MIN(Table16[[#This Row],[Medicare Outpatient Allowable Rate]:[WPPA Inc Outpatient Allowable Rate]])</f>
        <v>57.57</v>
      </c>
      <c r="K11256" s="4">
        <f>MAX(Table16[[#This Row],[Blue Cross Outpatient Allowable Rate]:[WPPA Inc Outpatient Allowable Rate]])</f>
        <v>118.75</v>
      </c>
      <c r="L11256" s="4">
        <f>SUM(Table16[[#This Row],[Price]]*4.42)</f>
        <v>552.5</v>
      </c>
      <c r="M11256" s="4">
        <v>57.57</v>
      </c>
      <c r="N11256" s="4">
        <f>SUM(Table16[[#This Row],[ChargeID]]*0.76)</f>
        <v>95</v>
      </c>
      <c r="O11256" s="4">
        <f>SUM(Table16[[#This Row],[Price]]*0.95)</f>
        <v>118.75</v>
      </c>
      <c r="P11256" s="4">
        <f>SUM(Table16[[#This Row],[Price]]*0.8)</f>
        <v>100</v>
      </c>
      <c r="Q11256" s="4">
        <f>SUM(Table16[[#This Row],[Price]]*0.6)</f>
        <v>75</v>
      </c>
    </row>
    <row r="11257" spans="1:17" x14ac:dyDescent="0.25">
      <c r="A11257" t="s">
        <v>3334</v>
      </c>
      <c r="B11257">
        <v>199</v>
      </c>
      <c r="C11257" t="s">
        <v>8881</v>
      </c>
      <c r="D11257">
        <v>300</v>
      </c>
      <c r="F11257" s="4">
        <v>199</v>
      </c>
      <c r="G11257">
        <v>82610</v>
      </c>
      <c r="J11257" s="4">
        <f>MIN(Table16[[#This Row],[Medicare Outpatient Allowable Rate]:[WPPA Inc Outpatient Allowable Rate]])</f>
        <v>14.78</v>
      </c>
      <c r="K11257" s="4">
        <f>MAX(Table16[[#This Row],[Blue Cross Outpatient Allowable Rate]:[WPPA Inc Outpatient Allowable Rate]])</f>
        <v>189.04999999999998</v>
      </c>
      <c r="L11257" s="4">
        <f>SUM(Table16[[#This Row],[Price]]*4.42)</f>
        <v>879.58</v>
      </c>
      <c r="M11257" s="4">
        <v>14.78</v>
      </c>
      <c r="N11257" s="4">
        <f>SUM(Table16[[#This Row],[ChargeID]]*0.76)</f>
        <v>151.24</v>
      </c>
      <c r="O11257" s="4">
        <f>SUM(Table16[[#This Row],[Price]]*0.95)</f>
        <v>189.04999999999998</v>
      </c>
      <c r="P11257" s="4">
        <f>SUM(Table16[[#This Row],[Price]]*0.8)</f>
        <v>159.20000000000002</v>
      </c>
      <c r="Q11257" s="4">
        <f>SUM(Table16[[#This Row],[Price]]*0.6)</f>
        <v>119.39999999999999</v>
      </c>
    </row>
    <row r="11258" spans="1:17" x14ac:dyDescent="0.25">
      <c r="A11258" t="s">
        <v>3334</v>
      </c>
      <c r="B11258">
        <v>157</v>
      </c>
      <c r="C11258" t="s">
        <v>8882</v>
      </c>
      <c r="D11258">
        <v>300</v>
      </c>
      <c r="F11258" s="4">
        <v>157</v>
      </c>
      <c r="G11258">
        <v>86235</v>
      </c>
      <c r="J11258" s="4">
        <f>MIN(Table16[[#This Row],[Medicare Outpatient Allowable Rate]:[WPPA Inc Outpatient Allowable Rate]])</f>
        <v>51.74</v>
      </c>
      <c r="K11258" s="4">
        <f>MAX(Table16[[#This Row],[Blue Cross Outpatient Allowable Rate]:[WPPA Inc Outpatient Allowable Rate]])</f>
        <v>149.15</v>
      </c>
      <c r="L11258" s="4">
        <f>SUM(Table16[[#This Row],[Price]]*4.42)</f>
        <v>693.93999999999994</v>
      </c>
      <c r="M11258" s="4">
        <v>51.74</v>
      </c>
      <c r="N11258" s="4">
        <f>SUM(Table16[[#This Row],[ChargeID]]*0.76)</f>
        <v>119.32000000000001</v>
      </c>
      <c r="O11258" s="4">
        <f>SUM(Table16[[#This Row],[Price]]*0.95)</f>
        <v>149.15</v>
      </c>
      <c r="P11258" s="4">
        <f>SUM(Table16[[#This Row],[Price]]*0.8)</f>
        <v>125.60000000000001</v>
      </c>
      <c r="Q11258" s="4">
        <f>SUM(Table16[[#This Row],[Price]]*0.6)</f>
        <v>94.2</v>
      </c>
    </row>
    <row r="11259" spans="1:17" x14ac:dyDescent="0.25">
      <c r="A11259" t="s">
        <v>3334</v>
      </c>
      <c r="B11259">
        <v>132</v>
      </c>
      <c r="C11259" t="s">
        <v>8883</v>
      </c>
      <c r="D11259">
        <v>300</v>
      </c>
      <c r="F11259" s="4">
        <v>132</v>
      </c>
      <c r="G11259">
        <v>86235</v>
      </c>
      <c r="J11259" s="4">
        <f>MIN(Table16[[#This Row],[Medicare Outpatient Allowable Rate]:[WPPA Inc Outpatient Allowable Rate]])</f>
        <v>51.74</v>
      </c>
      <c r="K11259" s="4">
        <f>MAX(Table16[[#This Row],[Blue Cross Outpatient Allowable Rate]:[WPPA Inc Outpatient Allowable Rate]])</f>
        <v>125.39999999999999</v>
      </c>
      <c r="L11259" s="4">
        <f>SUM(Table16[[#This Row],[Price]]*4.42)</f>
        <v>583.43999999999994</v>
      </c>
      <c r="M11259" s="4">
        <v>51.74</v>
      </c>
      <c r="N11259" s="4">
        <f>SUM(Table16[[#This Row],[ChargeID]]*0.76)</f>
        <v>100.32000000000001</v>
      </c>
      <c r="O11259" s="4">
        <f>SUM(Table16[[#This Row],[Price]]*0.95)</f>
        <v>125.39999999999999</v>
      </c>
      <c r="P11259" s="4">
        <f>SUM(Table16[[#This Row],[Price]]*0.8)</f>
        <v>105.60000000000001</v>
      </c>
      <c r="Q11259" s="4">
        <f>SUM(Table16[[#This Row],[Price]]*0.6)</f>
        <v>79.2</v>
      </c>
    </row>
    <row r="11260" spans="1:17" x14ac:dyDescent="0.25">
      <c r="A11260" t="s">
        <v>3334</v>
      </c>
      <c r="B11260">
        <v>58</v>
      </c>
      <c r="C11260" t="s">
        <v>8884</v>
      </c>
      <c r="D11260">
        <v>300</v>
      </c>
      <c r="F11260" s="4">
        <v>58</v>
      </c>
      <c r="G11260">
        <v>84560</v>
      </c>
      <c r="J11260" s="4">
        <f>MIN(Table16[[#This Row],[Medicare Outpatient Allowable Rate]:[WPPA Inc Outpatient Allowable Rate]])</f>
        <v>20.190000000000001</v>
      </c>
      <c r="K11260" s="4">
        <f>MAX(Table16[[#This Row],[Blue Cross Outpatient Allowable Rate]:[WPPA Inc Outpatient Allowable Rate]])</f>
        <v>55.099999999999994</v>
      </c>
      <c r="L11260" s="4">
        <f>SUM(Table16[[#This Row],[Price]]*4.42)</f>
        <v>256.36</v>
      </c>
      <c r="M11260" s="4">
        <v>20.190000000000001</v>
      </c>
      <c r="N11260" s="4">
        <f>SUM(Table16[[#This Row],[ChargeID]]*0.76)</f>
        <v>44.08</v>
      </c>
      <c r="O11260" s="4">
        <f>SUM(Table16[[#This Row],[Price]]*0.95)</f>
        <v>55.099999999999994</v>
      </c>
      <c r="P11260" s="4">
        <f>SUM(Table16[[#This Row],[Price]]*0.8)</f>
        <v>46.400000000000006</v>
      </c>
      <c r="Q11260" s="4">
        <f>SUM(Table16[[#This Row],[Price]]*0.6)</f>
        <v>34.799999999999997</v>
      </c>
    </row>
    <row r="11261" spans="1:17" x14ac:dyDescent="0.25">
      <c r="A11261" t="s">
        <v>3334</v>
      </c>
      <c r="B11261">
        <v>106</v>
      </c>
      <c r="C11261" t="s">
        <v>8885</v>
      </c>
      <c r="D11261">
        <v>300</v>
      </c>
      <c r="F11261" s="4">
        <v>106</v>
      </c>
      <c r="G11261">
        <v>80307</v>
      </c>
      <c r="J11261" s="4">
        <f>MIN(Table16[[#This Row],[Medicare Outpatient Allowable Rate]:[WPPA Inc Outpatient Allowable Rate]])</f>
        <v>63.599999999999994</v>
      </c>
      <c r="K11261" s="4">
        <f>MAX(Table16[[#This Row],[Blue Cross Outpatient Allowable Rate]:[WPPA Inc Outpatient Allowable Rate]])</f>
        <v>148.59</v>
      </c>
      <c r="L11261" s="4">
        <f>SUM(Table16[[#This Row],[Price]]*4.42)</f>
        <v>468.52</v>
      </c>
      <c r="M11261" s="4">
        <v>148.59</v>
      </c>
      <c r="N11261" s="4">
        <f>SUM(Table16[[#This Row],[ChargeID]]*0.76)</f>
        <v>80.56</v>
      </c>
      <c r="O11261" s="4">
        <f>SUM(Table16[[#This Row],[Price]]*0.95)</f>
        <v>100.69999999999999</v>
      </c>
      <c r="P11261" s="4">
        <f>SUM(Table16[[#This Row],[Price]]*0.8)</f>
        <v>84.800000000000011</v>
      </c>
      <c r="Q11261" s="4">
        <f>SUM(Table16[[#This Row],[Price]]*0.6)</f>
        <v>63.599999999999994</v>
      </c>
    </row>
    <row r="11262" spans="1:17" x14ac:dyDescent="0.25">
      <c r="A11262" t="s">
        <v>3334</v>
      </c>
      <c r="B11262">
        <v>63</v>
      </c>
      <c r="C11262" t="s">
        <v>8886</v>
      </c>
      <c r="D11262">
        <v>300</v>
      </c>
      <c r="F11262" s="4">
        <v>63</v>
      </c>
      <c r="G11262">
        <v>82340</v>
      </c>
      <c r="J11262" s="4">
        <f>MIN(Table16[[#This Row],[Medicare Outpatient Allowable Rate]:[WPPA Inc Outpatient Allowable Rate]])</f>
        <v>22.05</v>
      </c>
      <c r="K11262" s="4">
        <f>MAX(Table16[[#This Row],[Blue Cross Outpatient Allowable Rate]:[WPPA Inc Outpatient Allowable Rate]])</f>
        <v>59.849999999999994</v>
      </c>
      <c r="L11262" s="4">
        <f>SUM(Table16[[#This Row],[Price]]*4.42)</f>
        <v>278.45999999999998</v>
      </c>
      <c r="M11262" s="4">
        <v>22.05</v>
      </c>
      <c r="N11262" s="4">
        <f>SUM(Table16[[#This Row],[ChargeID]]*0.76)</f>
        <v>47.88</v>
      </c>
      <c r="O11262" s="4">
        <f>SUM(Table16[[#This Row],[Price]]*0.95)</f>
        <v>59.849999999999994</v>
      </c>
      <c r="P11262" s="4">
        <f>SUM(Table16[[#This Row],[Price]]*0.8)</f>
        <v>50.400000000000006</v>
      </c>
      <c r="Q11262" s="4">
        <f>SUM(Table16[[#This Row],[Price]]*0.6)</f>
        <v>37.799999999999997</v>
      </c>
    </row>
    <row r="11263" spans="1:17" x14ac:dyDescent="0.25">
      <c r="A11263" t="s">
        <v>3334</v>
      </c>
      <c r="B11263">
        <v>118</v>
      </c>
      <c r="C11263" t="s">
        <v>8887</v>
      </c>
      <c r="D11263">
        <v>300</v>
      </c>
      <c r="F11263" s="4">
        <v>118</v>
      </c>
      <c r="G11263">
        <v>86022</v>
      </c>
      <c r="J11263" s="4">
        <f>MIN(Table16[[#This Row],[Medicare Outpatient Allowable Rate]:[WPPA Inc Outpatient Allowable Rate]])</f>
        <v>31.32</v>
      </c>
      <c r="K11263" s="4">
        <f>MAX(Table16[[#This Row],[Blue Cross Outpatient Allowable Rate]:[WPPA Inc Outpatient Allowable Rate]])</f>
        <v>112.1</v>
      </c>
      <c r="L11263" s="4">
        <f>SUM(Table16[[#This Row],[Price]]*4.42)</f>
        <v>521.55999999999995</v>
      </c>
      <c r="M11263" s="4">
        <v>31.32</v>
      </c>
      <c r="N11263" s="4">
        <f>SUM(Table16[[#This Row],[ChargeID]]*0.76)</f>
        <v>89.68</v>
      </c>
      <c r="O11263" s="4">
        <f>SUM(Table16[[#This Row],[Price]]*0.95)</f>
        <v>112.1</v>
      </c>
      <c r="P11263" s="4">
        <f>SUM(Table16[[#This Row],[Price]]*0.8)</f>
        <v>94.4</v>
      </c>
      <c r="Q11263" s="4">
        <f>SUM(Table16[[#This Row],[Price]]*0.6)</f>
        <v>70.8</v>
      </c>
    </row>
    <row r="11264" spans="1:17" x14ac:dyDescent="0.25">
      <c r="A11264" t="s">
        <v>3334</v>
      </c>
      <c r="B11264">
        <v>259</v>
      </c>
      <c r="C11264" t="s">
        <v>8888</v>
      </c>
      <c r="D11264">
        <v>300</v>
      </c>
      <c r="F11264" s="4">
        <v>259</v>
      </c>
      <c r="G11264">
        <v>83880</v>
      </c>
      <c r="J11264" s="4">
        <f>MIN(Table16[[#This Row],[Medicare Outpatient Allowable Rate]:[WPPA Inc Outpatient Allowable Rate]])</f>
        <v>72.12</v>
      </c>
      <c r="K11264" s="4">
        <f>MAX(Table16[[#This Row],[Blue Cross Outpatient Allowable Rate]:[WPPA Inc Outpatient Allowable Rate]])</f>
        <v>246.04999999999998</v>
      </c>
      <c r="L11264" s="4">
        <f>SUM(Table16[[#This Row],[Price]]*4.42)</f>
        <v>1144.78</v>
      </c>
      <c r="M11264" s="4">
        <v>72.12</v>
      </c>
      <c r="N11264" s="4">
        <f>SUM(Table16[[#This Row],[ChargeID]]*0.76)</f>
        <v>196.84</v>
      </c>
      <c r="O11264" s="4">
        <f>SUM(Table16[[#This Row],[Price]]*0.95)</f>
        <v>246.04999999999998</v>
      </c>
      <c r="P11264" s="4">
        <f>SUM(Table16[[#This Row],[Price]]*0.8)</f>
        <v>207.20000000000002</v>
      </c>
      <c r="Q11264" s="4">
        <f>SUM(Table16[[#This Row],[Price]]*0.6)</f>
        <v>155.4</v>
      </c>
    </row>
    <row r="11265" spans="1:17" x14ac:dyDescent="0.25">
      <c r="A11265" t="s">
        <v>3334</v>
      </c>
      <c r="B11265">
        <v>416</v>
      </c>
      <c r="C11265" t="s">
        <v>8889</v>
      </c>
      <c r="D11265">
        <v>300</v>
      </c>
      <c r="F11265" s="4">
        <v>416</v>
      </c>
      <c r="G11265">
        <v>83970</v>
      </c>
      <c r="J11265" s="4">
        <f>MIN(Table16[[#This Row],[Medicare Outpatient Allowable Rate]:[WPPA Inc Outpatient Allowable Rate]])</f>
        <v>153.47999999999999</v>
      </c>
      <c r="K11265" s="4">
        <f>MAX(Table16[[#This Row],[Blue Cross Outpatient Allowable Rate]:[WPPA Inc Outpatient Allowable Rate]])</f>
        <v>395.2</v>
      </c>
      <c r="L11265" s="4">
        <f>SUM(Table16[[#This Row],[Price]]*4.42)</f>
        <v>1838.72</v>
      </c>
      <c r="M11265" s="4">
        <v>153.47999999999999</v>
      </c>
      <c r="N11265" s="4">
        <f>SUM(Table16[[#This Row],[ChargeID]]*0.76)</f>
        <v>316.16000000000003</v>
      </c>
      <c r="O11265" s="4">
        <f>SUM(Table16[[#This Row],[Price]]*0.95)</f>
        <v>395.2</v>
      </c>
      <c r="P11265" s="4">
        <f>SUM(Table16[[#This Row],[Price]]*0.8)</f>
        <v>332.8</v>
      </c>
      <c r="Q11265" s="4">
        <f>SUM(Table16[[#This Row],[Price]]*0.6)</f>
        <v>249.6</v>
      </c>
    </row>
    <row r="11266" spans="1:17" x14ac:dyDescent="0.25">
      <c r="A11266" t="s">
        <v>3334</v>
      </c>
      <c r="B11266">
        <v>502</v>
      </c>
      <c r="C11266" t="s">
        <v>8890</v>
      </c>
      <c r="D11266">
        <v>300</v>
      </c>
      <c r="F11266" s="4">
        <v>502</v>
      </c>
      <c r="G11266">
        <v>81372</v>
      </c>
      <c r="J11266" s="4">
        <f>MIN(Table16[[#This Row],[Medicare Outpatient Allowable Rate]:[WPPA Inc Outpatient Allowable Rate]])</f>
        <v>301.2</v>
      </c>
      <c r="K11266" s="4">
        <f>MAX(Table16[[#This Row],[Blue Cross Outpatient Allowable Rate]:[WPPA Inc Outpatient Allowable Rate]])</f>
        <v>1284.3499999999999</v>
      </c>
      <c r="L11266" s="4">
        <f>SUM(Table16[[#This Row],[Price]]*4.42)</f>
        <v>2218.84</v>
      </c>
      <c r="M11266" s="4">
        <v>1284.3499999999999</v>
      </c>
      <c r="N11266" s="4">
        <f>SUM(Table16[[#This Row],[ChargeID]]*0.76)</f>
        <v>381.52</v>
      </c>
      <c r="O11266" s="4">
        <f>SUM(Table16[[#This Row],[Price]]*0.95)</f>
        <v>476.9</v>
      </c>
      <c r="P11266" s="4">
        <f>SUM(Table16[[#This Row],[Price]]*0.8)</f>
        <v>401.6</v>
      </c>
      <c r="Q11266" s="4">
        <f>SUM(Table16[[#This Row],[Price]]*0.6)</f>
        <v>301.2</v>
      </c>
    </row>
    <row r="11267" spans="1:17" x14ac:dyDescent="0.25">
      <c r="A11267" t="s">
        <v>3334</v>
      </c>
      <c r="B11267">
        <v>0</v>
      </c>
      <c r="C11267" t="s">
        <v>12367</v>
      </c>
      <c r="D11267">
        <v>180</v>
      </c>
      <c r="F11267" s="4">
        <v>0</v>
      </c>
      <c r="J11267" s="4">
        <f>MIN(Table16[[#This Row],[Medicare Outpatient Allowable Rate]:[WPPA Inc Outpatient Allowable Rate]])</f>
        <v>0</v>
      </c>
      <c r="K11267" s="4">
        <f>MAX(Table16[[#This Row],[Blue Cross Outpatient Allowable Rate]:[WPPA Inc Outpatient Allowable Rate]])</f>
        <v>0</v>
      </c>
      <c r="L11267" s="4">
        <f>SUM(Table16[[#This Row],[Price]]*4.42)</f>
        <v>0</v>
      </c>
      <c r="M11267" s="4">
        <v>0</v>
      </c>
      <c r="N11267" s="4">
        <f>SUM(Table16[[#This Row],[ChargeID]]*0.76)</f>
        <v>0</v>
      </c>
      <c r="O11267" s="4">
        <f>SUM(Table16[[#This Row],[Price]]*0.95)</f>
        <v>0</v>
      </c>
      <c r="P11267" s="4">
        <f>SUM(Table16[[#This Row],[Price]]*0.8)</f>
        <v>0</v>
      </c>
      <c r="Q11267" s="4">
        <f>SUM(Table16[[#This Row],[Price]]*0.6)</f>
        <v>0</v>
      </c>
    </row>
    <row r="11268" spans="1:17" x14ac:dyDescent="0.25">
      <c r="A11268" t="s">
        <v>3334</v>
      </c>
      <c r="B11268">
        <v>0</v>
      </c>
      <c r="C11268" t="s">
        <v>12368</v>
      </c>
      <c r="D11268">
        <v>180</v>
      </c>
      <c r="F11268" s="4">
        <v>0</v>
      </c>
      <c r="J11268" s="4">
        <f>MIN(Table16[[#This Row],[Medicare Outpatient Allowable Rate]:[WPPA Inc Outpatient Allowable Rate]])</f>
        <v>0</v>
      </c>
      <c r="K11268" s="4">
        <f>MAX(Table16[[#This Row],[Blue Cross Outpatient Allowable Rate]:[WPPA Inc Outpatient Allowable Rate]])</f>
        <v>0</v>
      </c>
      <c r="L11268" s="4">
        <f>SUM(Table16[[#This Row],[Price]]*4.42)</f>
        <v>0</v>
      </c>
      <c r="M11268" s="4">
        <v>0</v>
      </c>
      <c r="N11268" s="4">
        <f>SUM(Table16[[#This Row],[ChargeID]]*0.76)</f>
        <v>0</v>
      </c>
      <c r="O11268" s="4">
        <f>SUM(Table16[[#This Row],[Price]]*0.95)</f>
        <v>0</v>
      </c>
      <c r="P11268" s="4">
        <f>SUM(Table16[[#This Row],[Price]]*0.8)</f>
        <v>0</v>
      </c>
      <c r="Q11268" s="4">
        <f>SUM(Table16[[#This Row],[Price]]*0.6)</f>
        <v>0</v>
      </c>
    </row>
    <row r="11269" spans="1:17" x14ac:dyDescent="0.25">
      <c r="A11269" t="s">
        <v>3334</v>
      </c>
      <c r="B11269">
        <v>328</v>
      </c>
      <c r="C11269" t="s">
        <v>8891</v>
      </c>
      <c r="D11269">
        <v>300</v>
      </c>
      <c r="F11269" s="4">
        <v>328</v>
      </c>
      <c r="G11269">
        <v>86757</v>
      </c>
      <c r="J11269" s="4">
        <f>MIN(Table16[[#This Row],[Medicare Outpatient Allowable Rate]:[WPPA Inc Outpatient Allowable Rate]])</f>
        <v>125.28</v>
      </c>
      <c r="K11269" s="4">
        <f>MAX(Table16[[#This Row],[Blue Cross Outpatient Allowable Rate]:[WPPA Inc Outpatient Allowable Rate]])</f>
        <v>311.59999999999997</v>
      </c>
      <c r="L11269" s="4">
        <f>SUM(Table16[[#This Row],[Price]]*4.42)</f>
        <v>1449.76</v>
      </c>
      <c r="M11269" s="4">
        <v>125.28</v>
      </c>
      <c r="N11269" s="4">
        <f>SUM(Table16[[#This Row],[ChargeID]]*0.76)</f>
        <v>249.28</v>
      </c>
      <c r="O11269" s="4">
        <f>SUM(Table16[[#This Row],[Price]]*0.95)</f>
        <v>311.59999999999997</v>
      </c>
      <c r="P11269" s="4">
        <f>SUM(Table16[[#This Row],[Price]]*0.8)</f>
        <v>262.40000000000003</v>
      </c>
      <c r="Q11269" s="4">
        <f>SUM(Table16[[#This Row],[Price]]*0.6)</f>
        <v>196.79999999999998</v>
      </c>
    </row>
    <row r="11270" spans="1:17" x14ac:dyDescent="0.25">
      <c r="A11270" t="s">
        <v>3334</v>
      </c>
      <c r="B11270">
        <v>67</v>
      </c>
      <c r="C11270" t="s">
        <v>12369</v>
      </c>
      <c r="D11270">
        <v>300</v>
      </c>
      <c r="F11270" s="4">
        <v>67</v>
      </c>
      <c r="G11270">
        <v>84999</v>
      </c>
      <c r="J11270" s="4">
        <f>MIN(Table16[[#This Row],[Medicare Outpatient Allowable Rate]:[WPPA Inc Outpatient Allowable Rate]])</f>
        <v>0</v>
      </c>
      <c r="K11270" s="4">
        <f>MAX(Table16[[#This Row],[Blue Cross Outpatient Allowable Rate]:[WPPA Inc Outpatient Allowable Rate]])</f>
        <v>63.65</v>
      </c>
      <c r="L11270" s="4">
        <f>SUM(Table16[[#This Row],[Price]]*4.42)</f>
        <v>296.14</v>
      </c>
      <c r="M11270" s="4">
        <v>0</v>
      </c>
      <c r="N11270" s="4">
        <f>SUM(Table16[[#This Row],[ChargeID]]*0.76)</f>
        <v>50.92</v>
      </c>
      <c r="O11270" s="4">
        <f>SUM(Table16[[#This Row],[Price]]*0.95)</f>
        <v>63.65</v>
      </c>
      <c r="P11270" s="4">
        <f>SUM(Table16[[#This Row],[Price]]*0.8)</f>
        <v>53.6</v>
      </c>
      <c r="Q11270" s="4">
        <f>SUM(Table16[[#This Row],[Price]]*0.6)</f>
        <v>40.199999999999996</v>
      </c>
    </row>
    <row r="11271" spans="1:17" x14ac:dyDescent="0.25">
      <c r="A11271" t="s">
        <v>3334</v>
      </c>
      <c r="B11271">
        <v>167</v>
      </c>
      <c r="C11271" t="s">
        <v>8892</v>
      </c>
      <c r="D11271">
        <v>300</v>
      </c>
      <c r="F11271" s="4">
        <v>167</v>
      </c>
      <c r="G11271">
        <v>86638</v>
      </c>
      <c r="J11271" s="4">
        <f>MIN(Table16[[#This Row],[Medicare Outpatient Allowable Rate]:[WPPA Inc Outpatient Allowable Rate]])</f>
        <v>9.8699999999999992</v>
      </c>
      <c r="K11271" s="4">
        <f>MAX(Table16[[#This Row],[Blue Cross Outpatient Allowable Rate]:[WPPA Inc Outpatient Allowable Rate]])</f>
        <v>158.65</v>
      </c>
      <c r="L11271" s="4">
        <f>SUM(Table16[[#This Row],[Price]]*4.42)</f>
        <v>738.14</v>
      </c>
      <c r="M11271" s="4">
        <v>9.8699999999999992</v>
      </c>
      <c r="N11271" s="4">
        <f>SUM(Table16[[#This Row],[ChargeID]]*0.76)</f>
        <v>126.92</v>
      </c>
      <c r="O11271" s="4">
        <f>SUM(Table16[[#This Row],[Price]]*0.95)</f>
        <v>158.65</v>
      </c>
      <c r="P11271" s="4">
        <f>SUM(Table16[[#This Row],[Price]]*0.8)</f>
        <v>133.6</v>
      </c>
      <c r="Q11271" s="4">
        <f>SUM(Table16[[#This Row],[Price]]*0.6)</f>
        <v>100.2</v>
      </c>
    </row>
    <row r="11272" spans="1:17" x14ac:dyDescent="0.25">
      <c r="A11272" t="s">
        <v>3334</v>
      </c>
      <c r="B11272">
        <v>0</v>
      </c>
      <c r="C11272" t="s">
        <v>8893</v>
      </c>
      <c r="D11272">
        <v>300</v>
      </c>
      <c r="F11272" s="4">
        <v>0</v>
      </c>
      <c r="J11272" s="4">
        <f>MIN(Table16[[#This Row],[Medicare Outpatient Allowable Rate]:[WPPA Inc Outpatient Allowable Rate]])</f>
        <v>0</v>
      </c>
      <c r="K11272" s="4">
        <f>MAX(Table16[[#This Row],[Blue Cross Outpatient Allowable Rate]:[WPPA Inc Outpatient Allowable Rate]])</f>
        <v>0</v>
      </c>
      <c r="L11272" s="4">
        <f>SUM(Table16[[#This Row],[Price]]*4.42)</f>
        <v>0</v>
      </c>
      <c r="M11272" s="4">
        <v>0</v>
      </c>
      <c r="N11272" s="4">
        <f>SUM(Table16[[#This Row],[ChargeID]]*0.76)</f>
        <v>0</v>
      </c>
      <c r="O11272" s="4">
        <f>SUM(Table16[[#This Row],[Price]]*0.95)</f>
        <v>0</v>
      </c>
      <c r="P11272" s="4">
        <f>SUM(Table16[[#This Row],[Price]]*0.8)</f>
        <v>0</v>
      </c>
      <c r="Q11272" s="4">
        <f>SUM(Table16[[#This Row],[Price]]*0.6)</f>
        <v>0</v>
      </c>
    </row>
    <row r="11273" spans="1:17" x14ac:dyDescent="0.25">
      <c r="A11273" t="s">
        <v>3334</v>
      </c>
      <c r="B11273">
        <v>0</v>
      </c>
      <c r="C11273" t="s">
        <v>12370</v>
      </c>
      <c r="D11273">
        <v>300</v>
      </c>
      <c r="F11273" s="4">
        <v>0</v>
      </c>
      <c r="J11273" s="4">
        <f>MIN(Table16[[#This Row],[Medicare Outpatient Allowable Rate]:[WPPA Inc Outpatient Allowable Rate]])</f>
        <v>0</v>
      </c>
      <c r="K11273" s="4">
        <f>MAX(Table16[[#This Row],[Blue Cross Outpatient Allowable Rate]:[WPPA Inc Outpatient Allowable Rate]])</f>
        <v>0</v>
      </c>
      <c r="L11273" s="4">
        <f>SUM(Table16[[#This Row],[Price]]*4.42)</f>
        <v>0</v>
      </c>
      <c r="M11273" s="4">
        <v>0</v>
      </c>
      <c r="N11273" s="4">
        <f>SUM(Table16[[#This Row],[ChargeID]]*0.76)</f>
        <v>0</v>
      </c>
      <c r="O11273" s="4">
        <f>SUM(Table16[[#This Row],[Price]]*0.95)</f>
        <v>0</v>
      </c>
      <c r="P11273" s="4">
        <f>SUM(Table16[[#This Row],[Price]]*0.8)</f>
        <v>0</v>
      </c>
      <c r="Q11273" s="4">
        <f>SUM(Table16[[#This Row],[Price]]*0.6)</f>
        <v>0</v>
      </c>
    </row>
    <row r="11274" spans="1:17" x14ac:dyDescent="0.25">
      <c r="A11274" t="s">
        <v>3334</v>
      </c>
      <c r="B11274">
        <v>150</v>
      </c>
      <c r="C11274" t="s">
        <v>8894</v>
      </c>
      <c r="D11274">
        <v>300</v>
      </c>
      <c r="F11274" s="4">
        <v>150</v>
      </c>
      <c r="G11274">
        <v>84590</v>
      </c>
      <c r="J11274" s="4">
        <f>MIN(Table16[[#This Row],[Medicare Outpatient Allowable Rate]:[WPPA Inc Outpatient Allowable Rate]])</f>
        <v>46.43</v>
      </c>
      <c r="K11274" s="4">
        <f>MAX(Table16[[#This Row],[Blue Cross Outpatient Allowable Rate]:[WPPA Inc Outpatient Allowable Rate]])</f>
        <v>142.5</v>
      </c>
      <c r="L11274" s="4">
        <f>SUM(Table16[[#This Row],[Price]]*4.42)</f>
        <v>663</v>
      </c>
      <c r="M11274" s="4">
        <v>46.43</v>
      </c>
      <c r="N11274" s="4">
        <f>SUM(Table16[[#This Row],[ChargeID]]*0.76)</f>
        <v>114</v>
      </c>
      <c r="O11274" s="4">
        <f>SUM(Table16[[#This Row],[Price]]*0.95)</f>
        <v>142.5</v>
      </c>
      <c r="P11274" s="4">
        <f>SUM(Table16[[#This Row],[Price]]*0.8)</f>
        <v>120</v>
      </c>
      <c r="Q11274" s="4">
        <f>SUM(Table16[[#This Row],[Price]]*0.6)</f>
        <v>90</v>
      </c>
    </row>
    <row r="11275" spans="1:17" x14ac:dyDescent="0.25">
      <c r="A11275" t="s">
        <v>3334</v>
      </c>
      <c r="B11275">
        <v>144</v>
      </c>
      <c r="C11275" t="s">
        <v>8895</v>
      </c>
      <c r="D11275">
        <v>300</v>
      </c>
      <c r="F11275" s="4">
        <v>144</v>
      </c>
      <c r="G11275">
        <v>87798</v>
      </c>
      <c r="J11275" s="4">
        <f>MIN(Table16[[#This Row],[Medicare Outpatient Allowable Rate]:[WPPA Inc Outpatient Allowable Rate]])</f>
        <v>86.399999999999991</v>
      </c>
      <c r="K11275" s="4">
        <f>MAX(Table16[[#This Row],[Blue Cross Outpatient Allowable Rate]:[WPPA Inc Outpatient Allowable Rate]])</f>
        <v>183.8</v>
      </c>
      <c r="L11275" s="4">
        <f>SUM(Table16[[#This Row],[Price]]*4.42)</f>
        <v>636.48</v>
      </c>
      <c r="M11275" s="4">
        <v>183.8</v>
      </c>
      <c r="N11275" s="4">
        <f>SUM(Table16[[#This Row],[ChargeID]]*0.76)</f>
        <v>109.44</v>
      </c>
      <c r="O11275" s="4">
        <f>SUM(Table16[[#This Row],[Price]]*0.95)</f>
        <v>136.79999999999998</v>
      </c>
      <c r="P11275" s="4">
        <f>SUM(Table16[[#This Row],[Price]]*0.8)</f>
        <v>115.2</v>
      </c>
      <c r="Q11275" s="4">
        <f>SUM(Table16[[#This Row],[Price]]*0.6)</f>
        <v>86.399999999999991</v>
      </c>
    </row>
    <row r="11276" spans="1:17" x14ac:dyDescent="0.25">
      <c r="A11276" t="s">
        <v>3334</v>
      </c>
      <c r="B11276">
        <v>0</v>
      </c>
      <c r="C11276" t="s">
        <v>8896</v>
      </c>
      <c r="D11276">
        <v>300</v>
      </c>
      <c r="F11276" s="4">
        <v>0</v>
      </c>
      <c r="J11276" s="4">
        <f>MIN(Table16[[#This Row],[Medicare Outpatient Allowable Rate]:[WPPA Inc Outpatient Allowable Rate]])</f>
        <v>0</v>
      </c>
      <c r="K11276" s="4">
        <f>MAX(Table16[[#This Row],[Blue Cross Outpatient Allowable Rate]:[WPPA Inc Outpatient Allowable Rate]])</f>
        <v>0</v>
      </c>
      <c r="L11276" s="4">
        <f>SUM(Table16[[#This Row],[Price]]*4.42)</f>
        <v>0</v>
      </c>
      <c r="M11276" s="4">
        <v>0</v>
      </c>
      <c r="N11276" s="4">
        <f>SUM(Table16[[#This Row],[ChargeID]]*0.76)</f>
        <v>0</v>
      </c>
      <c r="O11276" s="4">
        <f>SUM(Table16[[#This Row],[Price]]*0.95)</f>
        <v>0</v>
      </c>
      <c r="P11276" s="4">
        <f>SUM(Table16[[#This Row],[Price]]*0.8)</f>
        <v>0</v>
      </c>
      <c r="Q11276" s="4">
        <f>SUM(Table16[[#This Row],[Price]]*0.6)</f>
        <v>0</v>
      </c>
    </row>
    <row r="11277" spans="1:17" x14ac:dyDescent="0.25">
      <c r="A11277" t="s">
        <v>3334</v>
      </c>
      <c r="B11277">
        <v>50</v>
      </c>
      <c r="C11277" t="s">
        <v>8897</v>
      </c>
      <c r="D11277">
        <v>300</v>
      </c>
      <c r="F11277" s="4">
        <v>50</v>
      </c>
      <c r="G11277">
        <v>87899</v>
      </c>
      <c r="J11277" s="4">
        <f>MIN(Table16[[#This Row],[Medicare Outpatient Allowable Rate]:[WPPA Inc Outpatient Allowable Rate]])</f>
        <v>30</v>
      </c>
      <c r="K11277" s="4">
        <f>MAX(Table16[[#This Row],[Blue Cross Outpatient Allowable Rate]:[WPPA Inc Outpatient Allowable Rate]])</f>
        <v>54.3</v>
      </c>
      <c r="L11277" s="4">
        <f>SUM(Table16[[#This Row],[Price]]*4.42)</f>
        <v>221</v>
      </c>
      <c r="M11277" s="4">
        <v>54.3</v>
      </c>
      <c r="N11277" s="4">
        <f>SUM(Table16[[#This Row],[ChargeID]]*0.76)</f>
        <v>38</v>
      </c>
      <c r="O11277" s="4">
        <f>SUM(Table16[[#This Row],[Price]]*0.95)</f>
        <v>47.5</v>
      </c>
      <c r="P11277" s="4">
        <f>SUM(Table16[[#This Row],[Price]]*0.8)</f>
        <v>40</v>
      </c>
      <c r="Q11277" s="4">
        <f>SUM(Table16[[#This Row],[Price]]*0.6)</f>
        <v>30</v>
      </c>
    </row>
    <row r="11278" spans="1:17" x14ac:dyDescent="0.25">
      <c r="A11278" t="s">
        <v>3334</v>
      </c>
      <c r="B11278">
        <v>63</v>
      </c>
      <c r="C11278" t="s">
        <v>12371</v>
      </c>
      <c r="D11278">
        <v>300</v>
      </c>
      <c r="F11278" s="4">
        <v>63</v>
      </c>
      <c r="J11278" s="4">
        <f>MIN(Table16[[#This Row],[Medicare Outpatient Allowable Rate]:[WPPA Inc Outpatient Allowable Rate]])</f>
        <v>0</v>
      </c>
      <c r="K11278" s="4">
        <f>MAX(Table16[[#This Row],[Blue Cross Outpatient Allowable Rate]:[WPPA Inc Outpatient Allowable Rate]])</f>
        <v>59.849999999999994</v>
      </c>
      <c r="L11278" s="4">
        <f>SUM(Table16[[#This Row],[Price]]*4.42)</f>
        <v>278.45999999999998</v>
      </c>
      <c r="M11278" s="4">
        <v>0</v>
      </c>
      <c r="N11278" s="4">
        <f>SUM(Table16[[#This Row],[ChargeID]]*0.76)</f>
        <v>47.88</v>
      </c>
      <c r="O11278" s="4">
        <f>SUM(Table16[[#This Row],[Price]]*0.95)</f>
        <v>59.849999999999994</v>
      </c>
      <c r="P11278" s="4">
        <f>SUM(Table16[[#This Row],[Price]]*0.8)</f>
        <v>50.400000000000006</v>
      </c>
      <c r="Q11278" s="4">
        <f>SUM(Table16[[#This Row],[Price]]*0.6)</f>
        <v>37.799999999999997</v>
      </c>
    </row>
    <row r="11279" spans="1:17" x14ac:dyDescent="0.25">
      <c r="A11279" t="s">
        <v>3334</v>
      </c>
      <c r="B11279">
        <v>194</v>
      </c>
      <c r="C11279" t="s">
        <v>8898</v>
      </c>
      <c r="D11279">
        <v>300</v>
      </c>
      <c r="F11279" s="4">
        <v>194</v>
      </c>
      <c r="G11279">
        <v>83001</v>
      </c>
      <c r="J11279" s="4">
        <f>MIN(Table16[[#This Row],[Medicare Outpatient Allowable Rate]:[WPPA Inc Outpatient Allowable Rate]])</f>
        <v>70.58</v>
      </c>
      <c r="K11279" s="4">
        <f>MAX(Table16[[#This Row],[Blue Cross Outpatient Allowable Rate]:[WPPA Inc Outpatient Allowable Rate]])</f>
        <v>184.29999999999998</v>
      </c>
      <c r="L11279" s="4">
        <f>SUM(Table16[[#This Row],[Price]]*4.42)</f>
        <v>857.48</v>
      </c>
      <c r="M11279" s="4">
        <v>70.58</v>
      </c>
      <c r="N11279" s="4">
        <f>SUM(Table16[[#This Row],[ChargeID]]*0.76)</f>
        <v>147.44</v>
      </c>
      <c r="O11279" s="4">
        <f>SUM(Table16[[#This Row],[Price]]*0.95)</f>
        <v>184.29999999999998</v>
      </c>
      <c r="P11279" s="4">
        <f>SUM(Table16[[#This Row],[Price]]*0.8)</f>
        <v>155.20000000000002</v>
      </c>
      <c r="Q11279" s="4">
        <f>SUM(Table16[[#This Row],[Price]]*0.6)</f>
        <v>116.39999999999999</v>
      </c>
    </row>
    <row r="11280" spans="1:17" x14ac:dyDescent="0.25">
      <c r="A11280" t="s">
        <v>3334</v>
      </c>
      <c r="B11280">
        <v>23</v>
      </c>
      <c r="C11280" t="s">
        <v>12372</v>
      </c>
      <c r="D11280">
        <v>300</v>
      </c>
      <c r="F11280" s="4">
        <v>23</v>
      </c>
      <c r="G11280">
        <v>82270</v>
      </c>
      <c r="J11280" s="4">
        <f>MIN(Table16[[#This Row],[Medicare Outpatient Allowable Rate]:[WPPA Inc Outpatient Allowable Rate]])</f>
        <v>12.29</v>
      </c>
      <c r="K11280" s="4">
        <f>MAX(Table16[[#This Row],[Blue Cross Outpatient Allowable Rate]:[WPPA Inc Outpatient Allowable Rate]])</f>
        <v>21.849999999999998</v>
      </c>
      <c r="L11280" s="4">
        <f>SUM(Table16[[#This Row],[Price]]*4.42)</f>
        <v>101.66</v>
      </c>
      <c r="M11280" s="4">
        <v>12.29</v>
      </c>
      <c r="N11280" s="4">
        <f>SUM(Table16[[#This Row],[ChargeID]]*0.76)</f>
        <v>17.48</v>
      </c>
      <c r="O11280" s="4">
        <f>SUM(Table16[[#This Row],[Price]]*0.95)</f>
        <v>21.849999999999998</v>
      </c>
      <c r="P11280" s="4">
        <f>SUM(Table16[[#This Row],[Price]]*0.8)</f>
        <v>18.400000000000002</v>
      </c>
      <c r="Q11280" s="4">
        <f>SUM(Table16[[#This Row],[Price]]*0.6)</f>
        <v>13.799999999999999</v>
      </c>
    </row>
    <row r="11281" spans="1:17" x14ac:dyDescent="0.25">
      <c r="A11281" t="s">
        <v>3334</v>
      </c>
      <c r="B11281">
        <v>25</v>
      </c>
      <c r="C11281" t="s">
        <v>8899</v>
      </c>
      <c r="D11281">
        <v>300</v>
      </c>
      <c r="F11281" s="4">
        <v>25</v>
      </c>
      <c r="G11281">
        <v>36406</v>
      </c>
      <c r="J11281" s="4">
        <f>MIN(Table16[[#This Row],[Medicare Outpatient Allowable Rate]:[WPPA Inc Outpatient Allowable Rate]])</f>
        <v>0</v>
      </c>
      <c r="K11281" s="4">
        <f>MAX(Table16[[#This Row],[Blue Cross Outpatient Allowable Rate]:[WPPA Inc Outpatient Allowable Rate]])</f>
        <v>23.75</v>
      </c>
      <c r="L11281" s="4">
        <f>SUM(Table16[[#This Row],[Price]]*4.42)</f>
        <v>110.5</v>
      </c>
      <c r="M11281" s="4">
        <v>0</v>
      </c>
      <c r="N11281" s="4">
        <f>SUM(Table16[[#This Row],[ChargeID]]*0.76)</f>
        <v>19</v>
      </c>
      <c r="O11281" s="4">
        <f>SUM(Table16[[#This Row],[Price]]*0.95)</f>
        <v>23.75</v>
      </c>
      <c r="P11281" s="4">
        <f>SUM(Table16[[#This Row],[Price]]*0.8)</f>
        <v>20</v>
      </c>
      <c r="Q11281" s="4">
        <f>SUM(Table16[[#This Row],[Price]]*0.6)</f>
        <v>15</v>
      </c>
    </row>
    <row r="11282" spans="1:17" x14ac:dyDescent="0.25">
      <c r="A11282" t="s">
        <v>3334</v>
      </c>
      <c r="B11282">
        <v>32</v>
      </c>
      <c r="C11282" t="s">
        <v>8900</v>
      </c>
      <c r="D11282">
        <v>300</v>
      </c>
      <c r="F11282" s="4">
        <v>32</v>
      </c>
      <c r="G11282">
        <v>36415</v>
      </c>
      <c r="J11282" s="4">
        <f>MIN(Table16[[#This Row],[Medicare Outpatient Allowable Rate]:[WPPA Inc Outpatient Allowable Rate]])</f>
        <v>11.93</v>
      </c>
      <c r="K11282" s="4">
        <f>MAX(Table16[[#This Row],[Blue Cross Outpatient Allowable Rate]:[WPPA Inc Outpatient Allowable Rate]])</f>
        <v>30.4</v>
      </c>
      <c r="L11282" s="4">
        <f>SUM(Table16[[#This Row],[Price]]*4.42)</f>
        <v>141.44</v>
      </c>
      <c r="M11282" s="4">
        <v>11.93</v>
      </c>
      <c r="N11282" s="4">
        <f>SUM(Table16[[#This Row],[ChargeID]]*0.76)</f>
        <v>24.32</v>
      </c>
      <c r="O11282" s="4">
        <f>SUM(Table16[[#This Row],[Price]]*0.95)</f>
        <v>30.4</v>
      </c>
      <c r="P11282" s="4">
        <f>SUM(Table16[[#This Row],[Price]]*0.8)</f>
        <v>25.6</v>
      </c>
      <c r="Q11282" s="4">
        <f>SUM(Table16[[#This Row],[Price]]*0.6)</f>
        <v>19.2</v>
      </c>
    </row>
    <row r="11283" spans="1:17" x14ac:dyDescent="0.25">
      <c r="A11283" t="s">
        <v>3334</v>
      </c>
      <c r="B11283">
        <v>0</v>
      </c>
      <c r="C11283" t="s">
        <v>8901</v>
      </c>
      <c r="D11283">
        <v>300</v>
      </c>
      <c r="F11283" s="4">
        <v>0</v>
      </c>
      <c r="J11283" s="4">
        <f>MIN(Table16[[#This Row],[Medicare Outpatient Allowable Rate]:[WPPA Inc Outpatient Allowable Rate]])</f>
        <v>0</v>
      </c>
      <c r="K11283" s="4">
        <f>MAX(Table16[[#This Row],[Blue Cross Outpatient Allowable Rate]:[WPPA Inc Outpatient Allowable Rate]])</f>
        <v>0</v>
      </c>
      <c r="L11283" s="4">
        <f>SUM(Table16[[#This Row],[Price]]*4.42)</f>
        <v>0</v>
      </c>
      <c r="M11283" s="4">
        <v>0</v>
      </c>
      <c r="N11283" s="4">
        <f>SUM(Table16[[#This Row],[ChargeID]]*0.76)</f>
        <v>0</v>
      </c>
      <c r="O11283" s="4">
        <f>SUM(Table16[[#This Row],[Price]]*0.95)</f>
        <v>0</v>
      </c>
      <c r="P11283" s="4">
        <f>SUM(Table16[[#This Row],[Price]]*0.8)</f>
        <v>0</v>
      </c>
      <c r="Q11283" s="4">
        <f>SUM(Table16[[#This Row],[Price]]*0.6)</f>
        <v>0</v>
      </c>
    </row>
    <row r="11284" spans="1:17" x14ac:dyDescent="0.25">
      <c r="A11284" t="s">
        <v>3334</v>
      </c>
      <c r="B11284">
        <v>741</v>
      </c>
      <c r="C11284" t="s">
        <v>8902</v>
      </c>
      <c r="D11284">
        <v>390</v>
      </c>
      <c r="F11284" s="4">
        <v>741</v>
      </c>
      <c r="G11284" t="s">
        <v>8903</v>
      </c>
      <c r="J11284" s="4">
        <f>MIN(Table16[[#This Row],[Medicare Outpatient Allowable Rate]:[WPPA Inc Outpatient Allowable Rate]])</f>
        <v>444.59999999999997</v>
      </c>
      <c r="K11284" s="4">
        <f>MAX(Table16[[#This Row],[Blue Cross Outpatient Allowable Rate]:[WPPA Inc Outpatient Allowable Rate]])</f>
        <v>703.94999999999993</v>
      </c>
      <c r="L11284" s="4">
        <f>SUM(Table16[[#This Row],[Price]]*4.42)</f>
        <v>3275.22</v>
      </c>
      <c r="M11284" s="4">
        <v>529.04999999999995</v>
      </c>
      <c r="N11284" s="4">
        <f>SUM(Table16[[#This Row],[ChargeID]]*0.76)</f>
        <v>563.16</v>
      </c>
      <c r="O11284" s="4">
        <f>SUM(Table16[[#This Row],[Price]]*0.95)</f>
        <v>703.94999999999993</v>
      </c>
      <c r="P11284" s="4">
        <f>SUM(Table16[[#This Row],[Price]]*0.8)</f>
        <v>592.80000000000007</v>
      </c>
      <c r="Q11284" s="4">
        <f>SUM(Table16[[#This Row],[Price]]*0.6)</f>
        <v>444.59999999999997</v>
      </c>
    </row>
    <row r="11285" spans="1:17" x14ac:dyDescent="0.25">
      <c r="A11285" t="s">
        <v>3334</v>
      </c>
      <c r="B11285">
        <v>230</v>
      </c>
      <c r="C11285" t="s">
        <v>8904</v>
      </c>
      <c r="D11285">
        <v>390</v>
      </c>
      <c r="F11285" s="4">
        <v>230</v>
      </c>
      <c r="G11285" t="s">
        <v>8747</v>
      </c>
      <c r="J11285" s="4">
        <f>MIN(Table16[[#This Row],[Medicare Outpatient Allowable Rate]:[WPPA Inc Outpatient Allowable Rate]])</f>
        <v>0</v>
      </c>
      <c r="K11285" s="4">
        <f>MAX(Table16[[#This Row],[Blue Cross Outpatient Allowable Rate]:[WPPA Inc Outpatient Allowable Rate]])</f>
        <v>218.5</v>
      </c>
      <c r="L11285" s="4">
        <f>SUM(Table16[[#This Row],[Price]]*4.42)</f>
        <v>1016.6</v>
      </c>
      <c r="M11285" s="4">
        <v>0</v>
      </c>
      <c r="N11285" s="4">
        <f>SUM(Table16[[#This Row],[ChargeID]]*0.76)</f>
        <v>174.8</v>
      </c>
      <c r="O11285" s="4">
        <f>SUM(Table16[[#This Row],[Price]]*0.95)</f>
        <v>218.5</v>
      </c>
      <c r="P11285" s="4">
        <f>SUM(Table16[[#This Row],[Price]]*0.8)</f>
        <v>184</v>
      </c>
      <c r="Q11285" s="4">
        <f>SUM(Table16[[#This Row],[Price]]*0.6)</f>
        <v>138</v>
      </c>
    </row>
    <row r="11286" spans="1:17" x14ac:dyDescent="0.25">
      <c r="A11286" t="s">
        <v>3334</v>
      </c>
      <c r="B11286">
        <v>261.77</v>
      </c>
      <c r="C11286" t="s">
        <v>8905</v>
      </c>
      <c r="D11286">
        <v>761</v>
      </c>
      <c r="F11286" s="4">
        <v>261.77</v>
      </c>
      <c r="G11286">
        <v>36591</v>
      </c>
      <c r="J11286" s="4">
        <f>MIN(Table16[[#This Row],[Medicare Outpatient Allowable Rate]:[WPPA Inc Outpatient Allowable Rate]])</f>
        <v>100</v>
      </c>
      <c r="K11286" s="4">
        <f>MAX(Table16[[#This Row],[Blue Cross Outpatient Allowable Rate]:[WPPA Inc Outpatient Allowable Rate]])</f>
        <v>248.68149999999997</v>
      </c>
      <c r="L11286" s="4">
        <f>SUM(Table16[[#This Row],[Price]]*4.42)</f>
        <v>1157.0233999999998</v>
      </c>
      <c r="M11286" s="4">
        <v>100</v>
      </c>
      <c r="N11286" s="4">
        <f>SUM(Table16[[#This Row],[ChargeID]]*0.76)</f>
        <v>198.9452</v>
      </c>
      <c r="O11286" s="4">
        <f>SUM(Table16[[#This Row],[Price]]*0.95)</f>
        <v>248.68149999999997</v>
      </c>
      <c r="P11286" s="4">
        <f>SUM(Table16[[#This Row],[Price]]*0.8)</f>
        <v>209.416</v>
      </c>
      <c r="Q11286" s="4">
        <f>SUM(Table16[[#This Row],[Price]]*0.6)</f>
        <v>157.06199999999998</v>
      </c>
    </row>
    <row r="11287" spans="1:17" x14ac:dyDescent="0.25">
      <c r="A11287" t="s">
        <v>3334</v>
      </c>
      <c r="B11287">
        <v>261.77</v>
      </c>
      <c r="C11287" t="s">
        <v>8906</v>
      </c>
      <c r="D11287">
        <v>300</v>
      </c>
      <c r="F11287" s="4">
        <v>261.77</v>
      </c>
      <c r="G11287">
        <v>36600</v>
      </c>
      <c r="J11287" s="4">
        <f>MIN(Table16[[#This Row],[Medicare Outpatient Allowable Rate]:[WPPA Inc Outpatient Allowable Rate]])</f>
        <v>67</v>
      </c>
      <c r="K11287" s="4">
        <f>MAX(Table16[[#This Row],[Blue Cross Outpatient Allowable Rate]:[WPPA Inc Outpatient Allowable Rate]])</f>
        <v>248.68149999999997</v>
      </c>
      <c r="L11287" s="4">
        <f>SUM(Table16[[#This Row],[Price]]*4.42)</f>
        <v>1157.0233999999998</v>
      </c>
      <c r="M11287" s="4">
        <v>67</v>
      </c>
      <c r="N11287" s="4">
        <f>SUM(Table16[[#This Row],[ChargeID]]*0.76)</f>
        <v>198.9452</v>
      </c>
      <c r="O11287" s="4">
        <f>SUM(Table16[[#This Row],[Price]]*0.95)</f>
        <v>248.68149999999997</v>
      </c>
      <c r="P11287" s="4">
        <f>SUM(Table16[[#This Row],[Price]]*0.8)</f>
        <v>209.416</v>
      </c>
      <c r="Q11287" s="4">
        <f>SUM(Table16[[#This Row],[Price]]*0.6)</f>
        <v>157.06199999999998</v>
      </c>
    </row>
    <row r="11288" spans="1:17" x14ac:dyDescent="0.25">
      <c r="A11288" t="s">
        <v>3334</v>
      </c>
      <c r="B11288">
        <v>0</v>
      </c>
      <c r="C11288" t="s">
        <v>12373</v>
      </c>
      <c r="D11288">
        <v>300</v>
      </c>
      <c r="F11288" s="4">
        <v>0</v>
      </c>
      <c r="G11288">
        <v>86800</v>
      </c>
      <c r="J11288" s="4">
        <f>MIN(Table16[[#This Row],[Medicare Outpatient Allowable Rate]:[WPPA Inc Outpatient Allowable Rate]])</f>
        <v>0</v>
      </c>
      <c r="K11288" s="4">
        <f>MAX(Table16[[#This Row],[Blue Cross Outpatient Allowable Rate]:[WPPA Inc Outpatient Allowable Rate]])</f>
        <v>68.39</v>
      </c>
      <c r="L11288" s="4">
        <f>SUM(Table16[[#This Row],[Price]]*4.42)</f>
        <v>0</v>
      </c>
      <c r="M11288" s="4">
        <v>68.39</v>
      </c>
      <c r="N11288" s="4">
        <f>SUM(Table16[[#This Row],[ChargeID]]*0.76)</f>
        <v>0</v>
      </c>
      <c r="O11288" s="4">
        <f>SUM(Table16[[#This Row],[Price]]*0.95)</f>
        <v>0</v>
      </c>
      <c r="P11288" s="4">
        <f>SUM(Table16[[#This Row],[Price]]*0.8)</f>
        <v>0</v>
      </c>
      <c r="Q11288" s="4">
        <f>SUM(Table16[[#This Row],[Price]]*0.6)</f>
        <v>0</v>
      </c>
    </row>
    <row r="11289" spans="1:17" x14ac:dyDescent="0.25">
      <c r="A11289" t="s">
        <v>333</v>
      </c>
      <c r="B11289">
        <v>0</v>
      </c>
      <c r="C11289" t="s">
        <v>350</v>
      </c>
      <c r="D11289">
        <v>636</v>
      </c>
      <c r="E11289" t="s">
        <v>351</v>
      </c>
      <c r="F11289" s="4">
        <v>0</v>
      </c>
      <c r="J11289" s="4">
        <f>MIN(Table16[[#This Row],[Medicare Outpatient Allowable Rate]:[WPPA Inc Outpatient Allowable Rate]])</f>
        <v>0</v>
      </c>
      <c r="K11289" s="4">
        <f>MAX(Table16[[#This Row],[Blue Cross Outpatient Allowable Rate]:[WPPA Inc Outpatient Allowable Rate]])</f>
        <v>0</v>
      </c>
      <c r="L11289" s="4">
        <f>SUM(Table16[[#This Row],[Price]]*4.42)</f>
        <v>0</v>
      </c>
      <c r="M11289" s="4">
        <v>0</v>
      </c>
      <c r="N11289" s="4">
        <f>SUM(Table16[[#This Row],[ChargeID]]*0.76)</f>
        <v>0</v>
      </c>
      <c r="O11289" s="4">
        <f>SUM(Table16[[#This Row],[Price]]*0.95)</f>
        <v>0</v>
      </c>
      <c r="P11289" s="4">
        <f>SUM(Table16[[#This Row],[Price]]*0.8)</f>
        <v>0</v>
      </c>
      <c r="Q11289" s="4">
        <f>SUM(Table16[[#This Row],[Price]]*0.6)</f>
        <v>0</v>
      </c>
    </row>
    <row r="11290" spans="1:17" x14ac:dyDescent="0.25">
      <c r="A11290" t="s">
        <v>3334</v>
      </c>
      <c r="B11290">
        <v>254</v>
      </c>
      <c r="C11290" t="s">
        <v>8907</v>
      </c>
      <c r="D11290">
        <v>300</v>
      </c>
      <c r="F11290" s="4">
        <v>254</v>
      </c>
      <c r="G11290">
        <v>84432</v>
      </c>
      <c r="J11290" s="4">
        <f>MIN(Table16[[#This Row],[Medicare Outpatient Allowable Rate]:[WPPA Inc Outpatient Allowable Rate]])</f>
        <v>88.01</v>
      </c>
      <c r="K11290" s="4">
        <f>MAX(Table16[[#This Row],[Blue Cross Outpatient Allowable Rate]:[WPPA Inc Outpatient Allowable Rate]])</f>
        <v>241.29999999999998</v>
      </c>
      <c r="L11290" s="4">
        <f>SUM(Table16[[#This Row],[Price]]*4.42)</f>
        <v>1122.68</v>
      </c>
      <c r="M11290" s="4">
        <v>88.01</v>
      </c>
      <c r="N11290" s="4">
        <f>SUM(Table16[[#This Row],[ChargeID]]*0.76)</f>
        <v>193.04</v>
      </c>
      <c r="O11290" s="4">
        <f>SUM(Table16[[#This Row],[Price]]*0.95)</f>
        <v>241.29999999999998</v>
      </c>
      <c r="P11290" s="4">
        <f>SUM(Table16[[#This Row],[Price]]*0.8)</f>
        <v>203.20000000000002</v>
      </c>
      <c r="Q11290" s="4">
        <f>SUM(Table16[[#This Row],[Price]]*0.6)</f>
        <v>152.4</v>
      </c>
    </row>
    <row r="11291" spans="1:17" x14ac:dyDescent="0.25">
      <c r="A11291" t="s">
        <v>3334</v>
      </c>
      <c r="B11291">
        <v>0</v>
      </c>
      <c r="C11291" t="s">
        <v>12374</v>
      </c>
      <c r="D11291">
        <v>300</v>
      </c>
      <c r="F11291" s="4">
        <v>0</v>
      </c>
      <c r="J11291" s="4">
        <f>MIN(Table16[[#This Row],[Medicare Outpatient Allowable Rate]:[WPPA Inc Outpatient Allowable Rate]])</f>
        <v>0</v>
      </c>
      <c r="K11291" s="4">
        <f>MAX(Table16[[#This Row],[Blue Cross Outpatient Allowable Rate]:[WPPA Inc Outpatient Allowable Rate]])</f>
        <v>0</v>
      </c>
      <c r="L11291" s="4">
        <f>SUM(Table16[[#This Row],[Price]]*4.42)</f>
        <v>0</v>
      </c>
      <c r="M11291" s="4">
        <v>0</v>
      </c>
      <c r="N11291" s="4">
        <f>SUM(Table16[[#This Row],[ChargeID]]*0.76)</f>
        <v>0</v>
      </c>
      <c r="O11291" s="4">
        <f>SUM(Table16[[#This Row],[Price]]*0.95)</f>
        <v>0</v>
      </c>
      <c r="P11291" s="4">
        <f>SUM(Table16[[#This Row],[Price]]*0.8)</f>
        <v>0</v>
      </c>
      <c r="Q11291" s="4">
        <f>SUM(Table16[[#This Row],[Price]]*0.6)</f>
        <v>0</v>
      </c>
    </row>
    <row r="11292" spans="1:17" x14ac:dyDescent="0.25">
      <c r="A11292" t="s">
        <v>3334</v>
      </c>
      <c r="B11292">
        <v>47</v>
      </c>
      <c r="C11292" t="s">
        <v>8908</v>
      </c>
      <c r="D11292">
        <v>300</v>
      </c>
      <c r="F11292" s="4">
        <v>47</v>
      </c>
      <c r="G11292">
        <v>82705</v>
      </c>
      <c r="J11292" s="4">
        <f>MIN(Table16[[#This Row],[Medicare Outpatient Allowable Rate]:[WPPA Inc Outpatient Allowable Rate]])</f>
        <v>17.54</v>
      </c>
      <c r="K11292" s="4">
        <f>MAX(Table16[[#This Row],[Blue Cross Outpatient Allowable Rate]:[WPPA Inc Outpatient Allowable Rate]])</f>
        <v>44.65</v>
      </c>
      <c r="L11292" s="4">
        <f>SUM(Table16[[#This Row],[Price]]*4.42)</f>
        <v>207.74</v>
      </c>
      <c r="M11292" s="4">
        <v>17.54</v>
      </c>
      <c r="N11292" s="4">
        <f>SUM(Table16[[#This Row],[ChargeID]]*0.76)</f>
        <v>35.72</v>
      </c>
      <c r="O11292" s="4">
        <f>SUM(Table16[[#This Row],[Price]]*0.95)</f>
        <v>44.65</v>
      </c>
      <c r="P11292" s="4">
        <f>SUM(Table16[[#This Row],[Price]]*0.8)</f>
        <v>37.6</v>
      </c>
      <c r="Q11292" s="4">
        <f>SUM(Table16[[#This Row],[Price]]*0.6)</f>
        <v>28.2</v>
      </c>
    </row>
    <row r="11293" spans="1:17" x14ac:dyDescent="0.25">
      <c r="A11293" t="s">
        <v>3334</v>
      </c>
      <c r="B11293">
        <v>167</v>
      </c>
      <c r="C11293" t="s">
        <v>8909</v>
      </c>
      <c r="D11293">
        <v>300</v>
      </c>
      <c r="F11293" s="4">
        <v>167</v>
      </c>
      <c r="G11293">
        <v>82533</v>
      </c>
      <c r="J11293" s="4">
        <f>MIN(Table16[[#This Row],[Medicare Outpatient Allowable Rate]:[WPPA Inc Outpatient Allowable Rate]])</f>
        <v>59.94</v>
      </c>
      <c r="K11293" s="4">
        <f>MAX(Table16[[#This Row],[Blue Cross Outpatient Allowable Rate]:[WPPA Inc Outpatient Allowable Rate]])</f>
        <v>158.65</v>
      </c>
      <c r="L11293" s="4">
        <f>SUM(Table16[[#This Row],[Price]]*4.42)</f>
        <v>738.14</v>
      </c>
      <c r="M11293" s="4">
        <v>59.94</v>
      </c>
      <c r="N11293" s="4">
        <f>SUM(Table16[[#This Row],[ChargeID]]*0.76)</f>
        <v>126.92</v>
      </c>
      <c r="O11293" s="4">
        <f>SUM(Table16[[#This Row],[Price]]*0.95)</f>
        <v>158.65</v>
      </c>
      <c r="P11293" s="4">
        <f>SUM(Table16[[#This Row],[Price]]*0.8)</f>
        <v>133.6</v>
      </c>
      <c r="Q11293" s="4">
        <f>SUM(Table16[[#This Row],[Price]]*0.6)</f>
        <v>100.2</v>
      </c>
    </row>
    <row r="11294" spans="1:17" x14ac:dyDescent="0.25">
      <c r="A11294" t="s">
        <v>3334</v>
      </c>
      <c r="B11294">
        <v>0</v>
      </c>
      <c r="C11294" t="s">
        <v>8910</v>
      </c>
      <c r="D11294">
        <v>300</v>
      </c>
      <c r="F11294" s="4">
        <v>0</v>
      </c>
      <c r="J11294" s="4">
        <f>MIN(Table16[[#This Row],[Medicare Outpatient Allowable Rate]:[WPPA Inc Outpatient Allowable Rate]])</f>
        <v>0</v>
      </c>
      <c r="K11294" s="4">
        <f>MAX(Table16[[#This Row],[Blue Cross Outpatient Allowable Rate]:[WPPA Inc Outpatient Allowable Rate]])</f>
        <v>0</v>
      </c>
      <c r="L11294" s="4">
        <f>SUM(Table16[[#This Row],[Price]]*4.42)</f>
        <v>0</v>
      </c>
      <c r="M11294" s="4">
        <v>0</v>
      </c>
      <c r="N11294" s="4">
        <f>SUM(Table16[[#This Row],[ChargeID]]*0.76)</f>
        <v>0</v>
      </c>
      <c r="O11294" s="4">
        <f>SUM(Table16[[#This Row],[Price]]*0.95)</f>
        <v>0</v>
      </c>
      <c r="P11294" s="4">
        <f>SUM(Table16[[#This Row],[Price]]*0.8)</f>
        <v>0</v>
      </c>
      <c r="Q11294" s="4">
        <f>SUM(Table16[[#This Row],[Price]]*0.6)</f>
        <v>0</v>
      </c>
    </row>
    <row r="11295" spans="1:17" x14ac:dyDescent="0.25">
      <c r="A11295" t="s">
        <v>3334</v>
      </c>
      <c r="B11295">
        <v>1960</v>
      </c>
      <c r="C11295" t="s">
        <v>8911</v>
      </c>
      <c r="D11295">
        <v>300</v>
      </c>
      <c r="F11295" s="4">
        <v>1960</v>
      </c>
      <c r="G11295">
        <v>88262</v>
      </c>
      <c r="J11295" s="4">
        <f>MIN(Table16[[#This Row],[Medicare Outpatient Allowable Rate]:[WPPA Inc Outpatient Allowable Rate]])</f>
        <v>519.35</v>
      </c>
      <c r="K11295" s="4">
        <f>MAX(Table16[[#This Row],[Blue Cross Outpatient Allowable Rate]:[WPPA Inc Outpatient Allowable Rate]])</f>
        <v>1862</v>
      </c>
      <c r="L11295" s="4">
        <f>SUM(Table16[[#This Row],[Price]]*4.42)</f>
        <v>8663.2000000000007</v>
      </c>
      <c r="M11295" s="4">
        <v>519.35</v>
      </c>
      <c r="N11295" s="4">
        <f>SUM(Table16[[#This Row],[ChargeID]]*0.76)</f>
        <v>1489.6</v>
      </c>
      <c r="O11295" s="4">
        <f>SUM(Table16[[#This Row],[Price]]*0.95)</f>
        <v>1862</v>
      </c>
      <c r="P11295" s="4">
        <f>SUM(Table16[[#This Row],[Price]]*0.8)</f>
        <v>1568</v>
      </c>
      <c r="Q11295" s="4">
        <f>SUM(Table16[[#This Row],[Price]]*0.6)</f>
        <v>1176</v>
      </c>
    </row>
    <row r="11296" spans="1:17" x14ac:dyDescent="0.25">
      <c r="A11296" t="s">
        <v>3334</v>
      </c>
      <c r="B11296">
        <v>0</v>
      </c>
      <c r="C11296" t="s">
        <v>8912</v>
      </c>
      <c r="D11296">
        <v>300</v>
      </c>
      <c r="F11296" s="4">
        <v>0</v>
      </c>
      <c r="G11296">
        <v>88233</v>
      </c>
      <c r="J11296" s="4">
        <f>MIN(Table16[[#This Row],[Medicare Outpatient Allowable Rate]:[WPPA Inc Outpatient Allowable Rate]])</f>
        <v>0</v>
      </c>
      <c r="K11296" s="4">
        <f>MAX(Table16[[#This Row],[Blue Cross Outpatient Allowable Rate]:[WPPA Inc Outpatient Allowable Rate]])</f>
        <v>403.43</v>
      </c>
      <c r="L11296" s="4">
        <f>SUM(Table16[[#This Row],[Price]]*4.42)</f>
        <v>0</v>
      </c>
      <c r="M11296" s="4">
        <v>403.43</v>
      </c>
      <c r="N11296" s="4">
        <f>SUM(Table16[[#This Row],[ChargeID]]*0.76)</f>
        <v>0</v>
      </c>
      <c r="O11296" s="4">
        <f>SUM(Table16[[#This Row],[Price]]*0.95)</f>
        <v>0</v>
      </c>
      <c r="P11296" s="4">
        <f>SUM(Table16[[#This Row],[Price]]*0.8)</f>
        <v>0</v>
      </c>
      <c r="Q11296" s="4">
        <f>SUM(Table16[[#This Row],[Price]]*0.6)</f>
        <v>0</v>
      </c>
    </row>
    <row r="11297" spans="1:17" x14ac:dyDescent="0.25">
      <c r="A11297" t="s">
        <v>3334</v>
      </c>
      <c r="B11297">
        <v>0</v>
      </c>
      <c r="C11297" t="s">
        <v>8913</v>
      </c>
      <c r="D11297">
        <v>300</v>
      </c>
      <c r="F11297" s="4">
        <v>0</v>
      </c>
      <c r="J11297" s="4">
        <f>MIN(Table16[[#This Row],[Medicare Outpatient Allowable Rate]:[WPPA Inc Outpatient Allowable Rate]])</f>
        <v>0</v>
      </c>
      <c r="K11297" s="4">
        <f>MAX(Table16[[#This Row],[Blue Cross Outpatient Allowable Rate]:[WPPA Inc Outpatient Allowable Rate]])</f>
        <v>0</v>
      </c>
      <c r="L11297" s="4">
        <f>SUM(Table16[[#This Row],[Price]]*4.42)</f>
        <v>0</v>
      </c>
      <c r="M11297" s="4">
        <v>0</v>
      </c>
      <c r="N11297" s="4">
        <f>SUM(Table16[[#This Row],[ChargeID]]*0.76)</f>
        <v>0</v>
      </c>
      <c r="O11297" s="4">
        <f>SUM(Table16[[#This Row],[Price]]*0.95)</f>
        <v>0</v>
      </c>
      <c r="P11297" s="4">
        <f>SUM(Table16[[#This Row],[Price]]*0.8)</f>
        <v>0</v>
      </c>
      <c r="Q11297" s="4">
        <f>SUM(Table16[[#This Row],[Price]]*0.6)</f>
        <v>0</v>
      </c>
    </row>
    <row r="11298" spans="1:17" x14ac:dyDescent="0.25">
      <c r="A11298" t="s">
        <v>3334</v>
      </c>
      <c r="B11298">
        <v>0</v>
      </c>
      <c r="C11298" t="s">
        <v>8914</v>
      </c>
      <c r="D11298">
        <v>300</v>
      </c>
      <c r="F11298" s="4">
        <v>0</v>
      </c>
      <c r="J11298" s="4">
        <f>MIN(Table16[[#This Row],[Medicare Outpatient Allowable Rate]:[WPPA Inc Outpatient Allowable Rate]])</f>
        <v>0</v>
      </c>
      <c r="K11298" s="4">
        <f>MAX(Table16[[#This Row],[Blue Cross Outpatient Allowable Rate]:[WPPA Inc Outpatient Allowable Rate]])</f>
        <v>0</v>
      </c>
      <c r="L11298" s="4">
        <f>SUM(Table16[[#This Row],[Price]]*4.42)</f>
        <v>0</v>
      </c>
      <c r="M11298" s="4">
        <v>0</v>
      </c>
      <c r="N11298" s="4">
        <f>SUM(Table16[[#This Row],[ChargeID]]*0.76)</f>
        <v>0</v>
      </c>
      <c r="O11298" s="4">
        <f>SUM(Table16[[#This Row],[Price]]*0.95)</f>
        <v>0</v>
      </c>
      <c r="P11298" s="4">
        <f>SUM(Table16[[#This Row],[Price]]*0.8)</f>
        <v>0</v>
      </c>
      <c r="Q11298" s="4">
        <f>SUM(Table16[[#This Row],[Price]]*0.6)</f>
        <v>0</v>
      </c>
    </row>
    <row r="11299" spans="1:17" x14ac:dyDescent="0.25">
      <c r="A11299" t="s">
        <v>3334</v>
      </c>
      <c r="B11299">
        <v>0</v>
      </c>
      <c r="C11299" t="s">
        <v>12375</v>
      </c>
      <c r="D11299">
        <v>300</v>
      </c>
      <c r="F11299" s="4">
        <v>0</v>
      </c>
      <c r="J11299" s="4">
        <f>MIN(Table16[[#This Row],[Medicare Outpatient Allowable Rate]:[WPPA Inc Outpatient Allowable Rate]])</f>
        <v>0</v>
      </c>
      <c r="K11299" s="4">
        <f>MAX(Table16[[#This Row],[Blue Cross Outpatient Allowable Rate]:[WPPA Inc Outpatient Allowable Rate]])</f>
        <v>0</v>
      </c>
      <c r="L11299" s="4">
        <f>SUM(Table16[[#This Row],[Price]]*4.42)</f>
        <v>0</v>
      </c>
      <c r="M11299" s="4">
        <v>0</v>
      </c>
      <c r="N11299" s="4">
        <f>SUM(Table16[[#This Row],[ChargeID]]*0.76)</f>
        <v>0</v>
      </c>
      <c r="O11299" s="4">
        <f>SUM(Table16[[#This Row],[Price]]*0.95)</f>
        <v>0</v>
      </c>
      <c r="P11299" s="4">
        <f>SUM(Table16[[#This Row],[Price]]*0.8)</f>
        <v>0</v>
      </c>
      <c r="Q11299" s="4">
        <f>SUM(Table16[[#This Row],[Price]]*0.6)</f>
        <v>0</v>
      </c>
    </row>
    <row r="11300" spans="1:17" x14ac:dyDescent="0.25">
      <c r="A11300" t="s">
        <v>3334</v>
      </c>
      <c r="B11300">
        <v>0</v>
      </c>
      <c r="C11300" t="s">
        <v>12376</v>
      </c>
      <c r="D11300">
        <v>300</v>
      </c>
      <c r="F11300" s="4">
        <v>0</v>
      </c>
      <c r="J11300" s="4">
        <f>MIN(Table16[[#This Row],[Medicare Outpatient Allowable Rate]:[WPPA Inc Outpatient Allowable Rate]])</f>
        <v>0</v>
      </c>
      <c r="K11300" s="4">
        <f>MAX(Table16[[#This Row],[Blue Cross Outpatient Allowable Rate]:[WPPA Inc Outpatient Allowable Rate]])</f>
        <v>0</v>
      </c>
      <c r="L11300" s="4">
        <f>SUM(Table16[[#This Row],[Price]]*4.42)</f>
        <v>0</v>
      </c>
      <c r="M11300" s="4">
        <v>0</v>
      </c>
      <c r="N11300" s="4">
        <f>SUM(Table16[[#This Row],[ChargeID]]*0.76)</f>
        <v>0</v>
      </c>
      <c r="O11300" s="4">
        <f>SUM(Table16[[#This Row],[Price]]*0.95)</f>
        <v>0</v>
      </c>
      <c r="P11300" s="4">
        <f>SUM(Table16[[#This Row],[Price]]*0.8)</f>
        <v>0</v>
      </c>
      <c r="Q11300" s="4">
        <f>SUM(Table16[[#This Row],[Price]]*0.6)</f>
        <v>0</v>
      </c>
    </row>
    <row r="11301" spans="1:17" x14ac:dyDescent="0.25">
      <c r="A11301" t="s">
        <v>3334</v>
      </c>
      <c r="B11301">
        <v>114</v>
      </c>
      <c r="C11301" t="s">
        <v>8915</v>
      </c>
      <c r="D11301">
        <v>300</v>
      </c>
      <c r="F11301" s="4">
        <v>114</v>
      </c>
      <c r="G11301">
        <v>86003</v>
      </c>
      <c r="J11301" s="4">
        <f>MIN(Table16[[#This Row],[Medicare Outpatient Allowable Rate]:[WPPA Inc Outpatient Allowable Rate]])</f>
        <v>15.36</v>
      </c>
      <c r="K11301" s="4">
        <f>MAX(Table16[[#This Row],[Blue Cross Outpatient Allowable Rate]:[WPPA Inc Outpatient Allowable Rate]])</f>
        <v>108.3</v>
      </c>
      <c r="L11301" s="4">
        <f>SUM(Table16[[#This Row],[Price]]*4.42)</f>
        <v>503.88</v>
      </c>
      <c r="M11301" s="4">
        <v>15.36</v>
      </c>
      <c r="N11301" s="4">
        <f>SUM(Table16[[#This Row],[ChargeID]]*0.76)</f>
        <v>86.64</v>
      </c>
      <c r="O11301" s="4">
        <f>SUM(Table16[[#This Row],[Price]]*0.95)</f>
        <v>108.3</v>
      </c>
      <c r="P11301" s="4">
        <f>SUM(Table16[[#This Row],[Price]]*0.8)</f>
        <v>91.2</v>
      </c>
      <c r="Q11301" s="4">
        <f>SUM(Table16[[#This Row],[Price]]*0.6)</f>
        <v>68.399999999999991</v>
      </c>
    </row>
    <row r="11302" spans="1:17" x14ac:dyDescent="0.25">
      <c r="A11302" t="s">
        <v>3334</v>
      </c>
      <c r="B11302">
        <v>114</v>
      </c>
      <c r="C11302" t="s">
        <v>8916</v>
      </c>
      <c r="D11302">
        <v>300</v>
      </c>
      <c r="F11302" s="4">
        <v>114</v>
      </c>
      <c r="G11302">
        <v>86003</v>
      </c>
      <c r="J11302" s="4">
        <f>MIN(Table16[[#This Row],[Medicare Outpatient Allowable Rate]:[WPPA Inc Outpatient Allowable Rate]])</f>
        <v>15.36</v>
      </c>
      <c r="K11302" s="4">
        <f>MAX(Table16[[#This Row],[Blue Cross Outpatient Allowable Rate]:[WPPA Inc Outpatient Allowable Rate]])</f>
        <v>108.3</v>
      </c>
      <c r="L11302" s="4">
        <f>SUM(Table16[[#This Row],[Price]]*4.42)</f>
        <v>503.88</v>
      </c>
      <c r="M11302" s="4">
        <v>15.36</v>
      </c>
      <c r="N11302" s="4">
        <f>SUM(Table16[[#This Row],[ChargeID]]*0.76)</f>
        <v>86.64</v>
      </c>
      <c r="O11302" s="4">
        <f>SUM(Table16[[#This Row],[Price]]*0.95)</f>
        <v>108.3</v>
      </c>
      <c r="P11302" s="4">
        <f>SUM(Table16[[#This Row],[Price]]*0.8)</f>
        <v>91.2</v>
      </c>
      <c r="Q11302" s="4">
        <f>SUM(Table16[[#This Row],[Price]]*0.6)</f>
        <v>68.399999999999991</v>
      </c>
    </row>
    <row r="11303" spans="1:17" x14ac:dyDescent="0.25">
      <c r="A11303" t="s">
        <v>3334</v>
      </c>
      <c r="B11303">
        <v>272</v>
      </c>
      <c r="C11303" t="s">
        <v>8917</v>
      </c>
      <c r="D11303">
        <v>300</v>
      </c>
      <c r="F11303" s="4">
        <v>272</v>
      </c>
      <c r="G11303">
        <v>84591</v>
      </c>
      <c r="J11303" s="4">
        <f>MIN(Table16[[#This Row],[Medicare Outpatient Allowable Rate]:[WPPA Inc Outpatient Allowable Rate]])</f>
        <v>46.43</v>
      </c>
      <c r="K11303" s="4">
        <f>MAX(Table16[[#This Row],[Blue Cross Outpatient Allowable Rate]:[WPPA Inc Outpatient Allowable Rate]])</f>
        <v>258.39999999999998</v>
      </c>
      <c r="L11303" s="4">
        <f>SUM(Table16[[#This Row],[Price]]*4.42)</f>
        <v>1202.24</v>
      </c>
      <c r="M11303" s="4">
        <v>46.43</v>
      </c>
      <c r="N11303" s="4">
        <f>SUM(Table16[[#This Row],[ChargeID]]*0.76)</f>
        <v>206.72</v>
      </c>
      <c r="O11303" s="4">
        <f>SUM(Table16[[#This Row],[Price]]*0.95)</f>
        <v>258.39999999999998</v>
      </c>
      <c r="P11303" s="4">
        <f>SUM(Table16[[#This Row],[Price]]*0.8)</f>
        <v>217.60000000000002</v>
      </c>
      <c r="Q11303" s="4">
        <f>SUM(Table16[[#This Row],[Price]]*0.6)</f>
        <v>163.19999999999999</v>
      </c>
    </row>
    <row r="11304" spans="1:17" x14ac:dyDescent="0.25">
      <c r="A11304" t="s">
        <v>3334</v>
      </c>
      <c r="B11304">
        <v>179</v>
      </c>
      <c r="C11304" t="s">
        <v>8918</v>
      </c>
      <c r="D11304">
        <v>300</v>
      </c>
      <c r="F11304" s="4">
        <v>179</v>
      </c>
      <c r="G11304">
        <v>83789</v>
      </c>
      <c r="J11304" s="4">
        <f>MIN(Table16[[#This Row],[Medicare Outpatient Allowable Rate]:[WPPA Inc Outpatient Allowable Rate]])</f>
        <v>107.39999999999999</v>
      </c>
      <c r="K11304" s="4">
        <f>MAX(Table16[[#This Row],[Blue Cross Outpatient Allowable Rate]:[WPPA Inc Outpatient Allowable Rate]])</f>
        <v>183.98</v>
      </c>
      <c r="L11304" s="4">
        <f>SUM(Table16[[#This Row],[Price]]*4.42)</f>
        <v>791.18</v>
      </c>
      <c r="M11304" s="4">
        <v>183.98</v>
      </c>
      <c r="N11304" s="4">
        <f>SUM(Table16[[#This Row],[ChargeID]]*0.76)</f>
        <v>136.04</v>
      </c>
      <c r="O11304" s="4">
        <f>SUM(Table16[[#This Row],[Price]]*0.95)</f>
        <v>170.04999999999998</v>
      </c>
      <c r="P11304" s="4">
        <f>SUM(Table16[[#This Row],[Price]]*0.8)</f>
        <v>143.20000000000002</v>
      </c>
      <c r="Q11304" s="4">
        <f>SUM(Table16[[#This Row],[Price]]*0.6)</f>
        <v>107.39999999999999</v>
      </c>
    </row>
    <row r="11305" spans="1:17" x14ac:dyDescent="0.25">
      <c r="A11305" t="s">
        <v>3334</v>
      </c>
      <c r="B11305">
        <v>333</v>
      </c>
      <c r="C11305" t="s">
        <v>8919</v>
      </c>
      <c r="D11305">
        <v>300</v>
      </c>
      <c r="F11305" s="4">
        <v>333</v>
      </c>
      <c r="G11305">
        <v>82017</v>
      </c>
      <c r="J11305" s="4">
        <f>MIN(Table16[[#This Row],[Medicare Outpatient Allowable Rate]:[WPPA Inc Outpatient Allowable Rate]])</f>
        <v>168.41</v>
      </c>
      <c r="K11305" s="4">
        <f>MAX(Table16[[#This Row],[Blue Cross Outpatient Allowable Rate]:[WPPA Inc Outpatient Allowable Rate]])</f>
        <v>316.34999999999997</v>
      </c>
      <c r="L11305" s="4">
        <f>SUM(Table16[[#This Row],[Price]]*4.42)</f>
        <v>1471.86</v>
      </c>
      <c r="M11305" s="4">
        <v>168.41</v>
      </c>
      <c r="N11305" s="4">
        <f>SUM(Table16[[#This Row],[ChargeID]]*0.76)</f>
        <v>253.08</v>
      </c>
      <c r="O11305" s="4">
        <f>SUM(Table16[[#This Row],[Price]]*0.95)</f>
        <v>316.34999999999997</v>
      </c>
      <c r="P11305" s="4">
        <f>SUM(Table16[[#This Row],[Price]]*0.8)</f>
        <v>266.40000000000003</v>
      </c>
      <c r="Q11305" s="4">
        <f>SUM(Table16[[#This Row],[Price]]*0.6)</f>
        <v>199.79999999999998</v>
      </c>
    </row>
    <row r="11306" spans="1:17" x14ac:dyDescent="0.25">
      <c r="A11306" t="s">
        <v>3334</v>
      </c>
      <c r="B11306">
        <v>144</v>
      </c>
      <c r="C11306" t="s">
        <v>12377</v>
      </c>
      <c r="D11306">
        <v>300</v>
      </c>
      <c r="F11306" s="4">
        <v>144</v>
      </c>
      <c r="G11306">
        <v>80185</v>
      </c>
      <c r="J11306" s="4">
        <f>MIN(Table16[[#This Row],[Medicare Outpatient Allowable Rate]:[WPPA Inc Outpatient Allowable Rate]])</f>
        <v>53.85</v>
      </c>
      <c r="K11306" s="4">
        <f>MAX(Table16[[#This Row],[Blue Cross Outpatient Allowable Rate]:[WPPA Inc Outpatient Allowable Rate]])</f>
        <v>136.79999999999998</v>
      </c>
      <c r="L11306" s="4">
        <f>SUM(Table16[[#This Row],[Price]]*4.42)</f>
        <v>636.48</v>
      </c>
      <c r="M11306" s="4">
        <v>53.85</v>
      </c>
      <c r="N11306" s="4">
        <f>SUM(Table16[[#This Row],[ChargeID]]*0.76)</f>
        <v>109.44</v>
      </c>
      <c r="O11306" s="4">
        <f>SUM(Table16[[#This Row],[Price]]*0.95)</f>
        <v>136.79999999999998</v>
      </c>
      <c r="P11306" s="4">
        <f>SUM(Table16[[#This Row],[Price]]*0.8)</f>
        <v>115.2</v>
      </c>
      <c r="Q11306" s="4">
        <f>SUM(Table16[[#This Row],[Price]]*0.6)</f>
        <v>86.399999999999991</v>
      </c>
    </row>
    <row r="11307" spans="1:17" x14ac:dyDescent="0.25">
      <c r="A11307" t="s">
        <v>3334</v>
      </c>
      <c r="B11307">
        <v>0</v>
      </c>
      <c r="C11307" t="s">
        <v>8920</v>
      </c>
      <c r="D11307">
        <v>300</v>
      </c>
      <c r="F11307" s="4">
        <v>0</v>
      </c>
      <c r="J11307" s="4">
        <f>MIN(Table16[[#This Row],[Medicare Outpatient Allowable Rate]:[WPPA Inc Outpatient Allowable Rate]])</f>
        <v>0</v>
      </c>
      <c r="K11307" s="4">
        <f>MAX(Table16[[#This Row],[Blue Cross Outpatient Allowable Rate]:[WPPA Inc Outpatient Allowable Rate]])</f>
        <v>0</v>
      </c>
      <c r="L11307" s="4">
        <f>SUM(Table16[[#This Row],[Price]]*4.42)</f>
        <v>0</v>
      </c>
      <c r="M11307" s="4">
        <v>0</v>
      </c>
      <c r="N11307" s="4">
        <f>SUM(Table16[[#This Row],[ChargeID]]*0.76)</f>
        <v>0</v>
      </c>
      <c r="O11307" s="4">
        <f>SUM(Table16[[#This Row],[Price]]*0.95)</f>
        <v>0</v>
      </c>
      <c r="P11307" s="4">
        <f>SUM(Table16[[#This Row],[Price]]*0.8)</f>
        <v>0</v>
      </c>
      <c r="Q11307" s="4">
        <f>SUM(Table16[[#This Row],[Price]]*0.6)</f>
        <v>0</v>
      </c>
    </row>
    <row r="11308" spans="1:17" x14ac:dyDescent="0.25">
      <c r="A11308" t="s">
        <v>3334</v>
      </c>
      <c r="B11308">
        <v>130</v>
      </c>
      <c r="C11308" t="s">
        <v>8921</v>
      </c>
      <c r="D11308">
        <v>300</v>
      </c>
      <c r="F11308" s="4">
        <v>130</v>
      </c>
      <c r="G11308">
        <v>80323</v>
      </c>
      <c r="J11308" s="4">
        <f>MIN(Table16[[#This Row],[Medicare Outpatient Allowable Rate]:[WPPA Inc Outpatient Allowable Rate]])</f>
        <v>35.700000000000003</v>
      </c>
      <c r="K11308" s="4">
        <f>MAX(Table16[[#This Row],[Blue Cross Outpatient Allowable Rate]:[WPPA Inc Outpatient Allowable Rate]])</f>
        <v>123.5</v>
      </c>
      <c r="L11308" s="4">
        <f>SUM(Table16[[#This Row],[Price]]*4.42)</f>
        <v>574.6</v>
      </c>
      <c r="M11308" s="4">
        <v>35.700000000000003</v>
      </c>
      <c r="N11308" s="4">
        <f>SUM(Table16[[#This Row],[ChargeID]]*0.76)</f>
        <v>98.8</v>
      </c>
      <c r="O11308" s="4">
        <f>SUM(Table16[[#This Row],[Price]]*0.95)</f>
        <v>123.5</v>
      </c>
      <c r="P11308" s="4">
        <f>SUM(Table16[[#This Row],[Price]]*0.8)</f>
        <v>104</v>
      </c>
      <c r="Q11308" s="4">
        <f>SUM(Table16[[#This Row],[Price]]*0.6)</f>
        <v>78</v>
      </c>
    </row>
    <row r="11309" spans="1:17" x14ac:dyDescent="0.25">
      <c r="A11309" t="s">
        <v>3334</v>
      </c>
      <c r="B11309">
        <v>56</v>
      </c>
      <c r="C11309" t="s">
        <v>8922</v>
      </c>
      <c r="D11309">
        <v>300</v>
      </c>
      <c r="F11309" s="4">
        <v>56</v>
      </c>
      <c r="G11309">
        <v>80324</v>
      </c>
      <c r="J11309" s="4">
        <f>MIN(Table16[[#This Row],[Medicare Outpatient Allowable Rate]:[WPPA Inc Outpatient Allowable Rate]])</f>
        <v>33.6</v>
      </c>
      <c r="K11309" s="4">
        <f>MAX(Table16[[#This Row],[Blue Cross Outpatient Allowable Rate]:[WPPA Inc Outpatient Allowable Rate]])</f>
        <v>53.199999999999996</v>
      </c>
      <c r="L11309" s="4">
        <f>SUM(Table16[[#This Row],[Price]]*4.42)</f>
        <v>247.51999999999998</v>
      </c>
      <c r="M11309" s="4">
        <v>36.770000000000003</v>
      </c>
      <c r="N11309" s="4">
        <f>SUM(Table16[[#This Row],[ChargeID]]*0.76)</f>
        <v>42.56</v>
      </c>
      <c r="O11309" s="4">
        <f>SUM(Table16[[#This Row],[Price]]*0.95)</f>
        <v>53.199999999999996</v>
      </c>
      <c r="P11309" s="4">
        <f>SUM(Table16[[#This Row],[Price]]*0.8)</f>
        <v>44.800000000000004</v>
      </c>
      <c r="Q11309" s="4">
        <f>SUM(Table16[[#This Row],[Price]]*0.6)</f>
        <v>33.6</v>
      </c>
    </row>
    <row r="11310" spans="1:17" x14ac:dyDescent="0.25">
      <c r="A11310" t="s">
        <v>3334</v>
      </c>
      <c r="B11310">
        <v>144</v>
      </c>
      <c r="C11310" t="s">
        <v>8923</v>
      </c>
      <c r="D11310">
        <v>300</v>
      </c>
      <c r="F11310" s="4">
        <v>144</v>
      </c>
      <c r="G11310">
        <v>80345</v>
      </c>
      <c r="J11310" s="4">
        <f>MIN(Table16[[#This Row],[Medicare Outpatient Allowable Rate]:[WPPA Inc Outpatient Allowable Rate]])</f>
        <v>54.86</v>
      </c>
      <c r="K11310" s="4">
        <f>MAX(Table16[[#This Row],[Blue Cross Outpatient Allowable Rate]:[WPPA Inc Outpatient Allowable Rate]])</f>
        <v>136.79999999999998</v>
      </c>
      <c r="L11310" s="4">
        <f>SUM(Table16[[#This Row],[Price]]*4.42)</f>
        <v>636.48</v>
      </c>
      <c r="M11310" s="4">
        <v>54.86</v>
      </c>
      <c r="N11310" s="4">
        <f>SUM(Table16[[#This Row],[ChargeID]]*0.76)</f>
        <v>109.44</v>
      </c>
      <c r="O11310" s="4">
        <f>SUM(Table16[[#This Row],[Price]]*0.95)</f>
        <v>136.79999999999998</v>
      </c>
      <c r="P11310" s="4">
        <f>SUM(Table16[[#This Row],[Price]]*0.8)</f>
        <v>115.2</v>
      </c>
      <c r="Q11310" s="4">
        <f>SUM(Table16[[#This Row],[Price]]*0.6)</f>
        <v>86.399999999999991</v>
      </c>
    </row>
    <row r="11311" spans="1:17" x14ac:dyDescent="0.25">
      <c r="A11311" t="s">
        <v>3334</v>
      </c>
      <c r="B11311">
        <v>56</v>
      </c>
      <c r="C11311" t="s">
        <v>8924</v>
      </c>
      <c r="D11311">
        <v>300</v>
      </c>
      <c r="F11311" s="4">
        <v>56</v>
      </c>
      <c r="G11311">
        <v>80346</v>
      </c>
      <c r="J11311" s="4">
        <f>MIN(Table16[[#This Row],[Medicare Outpatient Allowable Rate]:[WPPA Inc Outpatient Allowable Rate]])</f>
        <v>33.6</v>
      </c>
      <c r="K11311" s="4">
        <f>MAX(Table16[[#This Row],[Blue Cross Outpatient Allowable Rate]:[WPPA Inc Outpatient Allowable Rate]])</f>
        <v>54.21</v>
      </c>
      <c r="L11311" s="4">
        <f>SUM(Table16[[#This Row],[Price]]*4.42)</f>
        <v>247.51999999999998</v>
      </c>
      <c r="M11311" s="4">
        <v>54.21</v>
      </c>
      <c r="N11311" s="4">
        <f>SUM(Table16[[#This Row],[ChargeID]]*0.76)</f>
        <v>42.56</v>
      </c>
      <c r="O11311" s="4">
        <f>SUM(Table16[[#This Row],[Price]]*0.95)</f>
        <v>53.199999999999996</v>
      </c>
      <c r="P11311" s="4">
        <f>SUM(Table16[[#This Row],[Price]]*0.8)</f>
        <v>44.800000000000004</v>
      </c>
      <c r="Q11311" s="4">
        <f>SUM(Table16[[#This Row],[Price]]*0.6)</f>
        <v>33.6</v>
      </c>
    </row>
    <row r="11312" spans="1:17" x14ac:dyDescent="0.25">
      <c r="A11312" t="s">
        <v>3334</v>
      </c>
      <c r="B11312">
        <v>56</v>
      </c>
      <c r="C11312" t="s">
        <v>8925</v>
      </c>
      <c r="D11312">
        <v>300</v>
      </c>
      <c r="F11312" s="4">
        <v>56</v>
      </c>
      <c r="G11312">
        <v>80349</v>
      </c>
      <c r="J11312" s="4">
        <f>MIN(Table16[[#This Row],[Medicare Outpatient Allowable Rate]:[WPPA Inc Outpatient Allowable Rate]])</f>
        <v>23.64</v>
      </c>
      <c r="K11312" s="4">
        <f>MAX(Table16[[#This Row],[Blue Cross Outpatient Allowable Rate]:[WPPA Inc Outpatient Allowable Rate]])</f>
        <v>53.199999999999996</v>
      </c>
      <c r="L11312" s="4">
        <f>SUM(Table16[[#This Row],[Price]]*4.42)</f>
        <v>247.51999999999998</v>
      </c>
      <c r="M11312" s="4">
        <v>23.64</v>
      </c>
      <c r="N11312" s="4">
        <f>SUM(Table16[[#This Row],[ChargeID]]*0.76)</f>
        <v>42.56</v>
      </c>
      <c r="O11312" s="4">
        <f>SUM(Table16[[#This Row],[Price]]*0.95)</f>
        <v>53.199999999999996</v>
      </c>
      <c r="P11312" s="4">
        <f>SUM(Table16[[#This Row],[Price]]*0.8)</f>
        <v>44.800000000000004</v>
      </c>
      <c r="Q11312" s="4">
        <f>SUM(Table16[[#This Row],[Price]]*0.6)</f>
        <v>33.6</v>
      </c>
    </row>
    <row r="11313" spans="1:17" x14ac:dyDescent="0.25">
      <c r="A11313" t="s">
        <v>3334</v>
      </c>
      <c r="B11313">
        <v>83</v>
      </c>
      <c r="C11313" t="s">
        <v>8926</v>
      </c>
      <c r="D11313">
        <v>300</v>
      </c>
      <c r="F11313" s="4">
        <v>83</v>
      </c>
      <c r="G11313">
        <v>80375</v>
      </c>
      <c r="J11313" s="4">
        <f>MIN(Table16[[#This Row],[Medicare Outpatient Allowable Rate]:[WPPA Inc Outpatient Allowable Rate]])</f>
        <v>49.8</v>
      </c>
      <c r="K11313" s="4">
        <f>MAX(Table16[[#This Row],[Blue Cross Outpatient Allowable Rate]:[WPPA Inc Outpatient Allowable Rate]])</f>
        <v>78.849999999999994</v>
      </c>
      <c r="L11313" s="4">
        <f>SUM(Table16[[#This Row],[Price]]*4.42)</f>
        <v>366.86</v>
      </c>
      <c r="M11313" s="4">
        <v>56.36</v>
      </c>
      <c r="N11313" s="4">
        <f>SUM(Table16[[#This Row],[ChargeID]]*0.76)</f>
        <v>63.08</v>
      </c>
      <c r="O11313" s="4">
        <f>SUM(Table16[[#This Row],[Price]]*0.95)</f>
        <v>78.849999999999994</v>
      </c>
      <c r="P11313" s="4">
        <f>SUM(Table16[[#This Row],[Price]]*0.8)</f>
        <v>66.400000000000006</v>
      </c>
      <c r="Q11313" s="4">
        <f>SUM(Table16[[#This Row],[Price]]*0.6)</f>
        <v>49.8</v>
      </c>
    </row>
    <row r="11314" spans="1:17" x14ac:dyDescent="0.25">
      <c r="A11314" t="s">
        <v>3334</v>
      </c>
      <c r="B11314">
        <v>144</v>
      </c>
      <c r="C11314" t="s">
        <v>8927</v>
      </c>
      <c r="D11314">
        <v>300</v>
      </c>
      <c r="F11314" s="4">
        <v>144</v>
      </c>
      <c r="G11314">
        <v>80353</v>
      </c>
      <c r="J11314" s="4">
        <f>MIN(Table16[[#This Row],[Medicare Outpatient Allowable Rate]:[WPPA Inc Outpatient Allowable Rate]])</f>
        <v>34.65</v>
      </c>
      <c r="K11314" s="4">
        <f>MAX(Table16[[#This Row],[Blue Cross Outpatient Allowable Rate]:[WPPA Inc Outpatient Allowable Rate]])</f>
        <v>136.79999999999998</v>
      </c>
      <c r="L11314" s="4">
        <f>SUM(Table16[[#This Row],[Price]]*4.42)</f>
        <v>636.48</v>
      </c>
      <c r="M11314" s="4">
        <v>34.65</v>
      </c>
      <c r="N11314" s="4">
        <f>SUM(Table16[[#This Row],[ChargeID]]*0.76)</f>
        <v>109.44</v>
      </c>
      <c r="O11314" s="4">
        <f>SUM(Table16[[#This Row],[Price]]*0.95)</f>
        <v>136.79999999999998</v>
      </c>
      <c r="P11314" s="4">
        <f>SUM(Table16[[#This Row],[Price]]*0.8)</f>
        <v>115.2</v>
      </c>
      <c r="Q11314" s="4">
        <f>SUM(Table16[[#This Row],[Price]]*0.6)</f>
        <v>86.399999999999991</v>
      </c>
    </row>
    <row r="11315" spans="1:17" x14ac:dyDescent="0.25">
      <c r="A11315" t="s">
        <v>3334</v>
      </c>
      <c r="B11315">
        <v>115</v>
      </c>
      <c r="C11315" t="s">
        <v>8928</v>
      </c>
      <c r="D11315">
        <v>300</v>
      </c>
      <c r="F11315" s="4">
        <v>115</v>
      </c>
      <c r="G11315">
        <v>83885</v>
      </c>
      <c r="J11315" s="4">
        <f>MIN(Table16[[#This Row],[Medicare Outpatient Allowable Rate]:[WPPA Inc Outpatient Allowable Rate]])</f>
        <v>39.53</v>
      </c>
      <c r="K11315" s="4">
        <f>MAX(Table16[[#This Row],[Blue Cross Outpatient Allowable Rate]:[WPPA Inc Outpatient Allowable Rate]])</f>
        <v>109.25</v>
      </c>
      <c r="L11315" s="4">
        <f>SUM(Table16[[#This Row],[Price]]*4.42)</f>
        <v>508.3</v>
      </c>
      <c r="M11315" s="4">
        <v>39.53</v>
      </c>
      <c r="N11315" s="4">
        <f>SUM(Table16[[#This Row],[ChargeID]]*0.76)</f>
        <v>87.4</v>
      </c>
      <c r="O11315" s="4">
        <f>SUM(Table16[[#This Row],[Price]]*0.95)</f>
        <v>109.25</v>
      </c>
      <c r="P11315" s="4">
        <f>SUM(Table16[[#This Row],[Price]]*0.8)</f>
        <v>92</v>
      </c>
      <c r="Q11315" s="4">
        <f>SUM(Table16[[#This Row],[Price]]*0.6)</f>
        <v>69</v>
      </c>
    </row>
    <row r="11316" spans="1:17" x14ac:dyDescent="0.25">
      <c r="A11316" t="s">
        <v>3334</v>
      </c>
      <c r="B11316">
        <v>163</v>
      </c>
      <c r="C11316" t="s">
        <v>8929</v>
      </c>
      <c r="D11316">
        <v>300</v>
      </c>
      <c r="F11316" s="4">
        <v>163</v>
      </c>
      <c r="G11316">
        <v>82693</v>
      </c>
      <c r="J11316" s="4">
        <f>MIN(Table16[[#This Row],[Medicare Outpatient Allowable Rate]:[WPPA Inc Outpatient Allowable Rate]])</f>
        <v>67.709999999999994</v>
      </c>
      <c r="K11316" s="4">
        <f>MAX(Table16[[#This Row],[Blue Cross Outpatient Allowable Rate]:[WPPA Inc Outpatient Allowable Rate]])</f>
        <v>154.85</v>
      </c>
      <c r="L11316" s="4">
        <f>SUM(Table16[[#This Row],[Price]]*4.42)</f>
        <v>720.46</v>
      </c>
      <c r="M11316" s="4">
        <v>67.709999999999994</v>
      </c>
      <c r="N11316" s="4">
        <f>SUM(Table16[[#This Row],[ChargeID]]*0.76)</f>
        <v>123.88</v>
      </c>
      <c r="O11316" s="4">
        <f>SUM(Table16[[#This Row],[Price]]*0.95)</f>
        <v>154.85</v>
      </c>
      <c r="P11316" s="4">
        <f>SUM(Table16[[#This Row],[Price]]*0.8)</f>
        <v>130.4</v>
      </c>
      <c r="Q11316" s="4">
        <f>SUM(Table16[[#This Row],[Price]]*0.6)</f>
        <v>97.8</v>
      </c>
    </row>
    <row r="11317" spans="1:17" x14ac:dyDescent="0.25">
      <c r="A11317" t="s">
        <v>3334</v>
      </c>
      <c r="B11317">
        <v>63</v>
      </c>
      <c r="C11317" t="s">
        <v>8930</v>
      </c>
      <c r="D11317">
        <v>300</v>
      </c>
      <c r="F11317" s="4">
        <v>63</v>
      </c>
      <c r="G11317">
        <v>80307</v>
      </c>
      <c r="J11317" s="4">
        <f>MIN(Table16[[#This Row],[Medicare Outpatient Allowable Rate]:[WPPA Inc Outpatient Allowable Rate]])</f>
        <v>37.799999999999997</v>
      </c>
      <c r="K11317" s="4">
        <f>MAX(Table16[[#This Row],[Blue Cross Outpatient Allowable Rate]:[WPPA Inc Outpatient Allowable Rate]])</f>
        <v>148.59</v>
      </c>
      <c r="L11317" s="4">
        <f>SUM(Table16[[#This Row],[Price]]*4.42)</f>
        <v>278.45999999999998</v>
      </c>
      <c r="M11317" s="4">
        <v>148.59</v>
      </c>
      <c r="N11317" s="4">
        <f>SUM(Table16[[#This Row],[ChargeID]]*0.76)</f>
        <v>47.88</v>
      </c>
      <c r="O11317" s="4">
        <f>SUM(Table16[[#This Row],[Price]]*0.95)</f>
        <v>59.849999999999994</v>
      </c>
      <c r="P11317" s="4">
        <f>SUM(Table16[[#This Row],[Price]]*0.8)</f>
        <v>50.400000000000006</v>
      </c>
      <c r="Q11317" s="4">
        <f>SUM(Table16[[#This Row],[Price]]*0.6)</f>
        <v>37.799999999999997</v>
      </c>
    </row>
    <row r="11318" spans="1:17" x14ac:dyDescent="0.25">
      <c r="A11318" t="s">
        <v>3334</v>
      </c>
      <c r="B11318">
        <v>0</v>
      </c>
      <c r="C11318" t="s">
        <v>8931</v>
      </c>
      <c r="D11318">
        <v>300</v>
      </c>
      <c r="F11318" s="4">
        <v>0</v>
      </c>
      <c r="J11318" s="4">
        <f>MIN(Table16[[#This Row],[Medicare Outpatient Allowable Rate]:[WPPA Inc Outpatient Allowable Rate]])</f>
        <v>0</v>
      </c>
      <c r="K11318" s="4">
        <f>MAX(Table16[[#This Row],[Blue Cross Outpatient Allowable Rate]:[WPPA Inc Outpatient Allowable Rate]])</f>
        <v>0</v>
      </c>
      <c r="L11318" s="4">
        <f>SUM(Table16[[#This Row],[Price]]*4.42)</f>
        <v>0</v>
      </c>
      <c r="M11318" s="4">
        <v>0</v>
      </c>
      <c r="N11318" s="4">
        <f>SUM(Table16[[#This Row],[ChargeID]]*0.76)</f>
        <v>0</v>
      </c>
      <c r="O11318" s="4">
        <f>SUM(Table16[[#This Row],[Price]]*0.95)</f>
        <v>0</v>
      </c>
      <c r="P11318" s="4">
        <f>SUM(Table16[[#This Row],[Price]]*0.8)</f>
        <v>0</v>
      </c>
      <c r="Q11318" s="4">
        <f>SUM(Table16[[#This Row],[Price]]*0.6)</f>
        <v>0</v>
      </c>
    </row>
    <row r="11319" spans="1:17" x14ac:dyDescent="0.25">
      <c r="A11319" t="s">
        <v>3334</v>
      </c>
      <c r="B11319">
        <v>0</v>
      </c>
      <c r="C11319" t="s">
        <v>8932</v>
      </c>
      <c r="D11319">
        <v>300</v>
      </c>
      <c r="F11319" s="4">
        <v>0</v>
      </c>
      <c r="J11319" s="4">
        <f>MIN(Table16[[#This Row],[Medicare Outpatient Allowable Rate]:[WPPA Inc Outpatient Allowable Rate]])</f>
        <v>0</v>
      </c>
      <c r="K11319" s="4">
        <f>MAX(Table16[[#This Row],[Blue Cross Outpatient Allowable Rate]:[WPPA Inc Outpatient Allowable Rate]])</f>
        <v>0</v>
      </c>
      <c r="L11319" s="4">
        <f>SUM(Table16[[#This Row],[Price]]*4.42)</f>
        <v>0</v>
      </c>
      <c r="M11319" s="4">
        <v>0</v>
      </c>
      <c r="N11319" s="4">
        <f>SUM(Table16[[#This Row],[ChargeID]]*0.76)</f>
        <v>0</v>
      </c>
      <c r="O11319" s="4">
        <f>SUM(Table16[[#This Row],[Price]]*0.95)</f>
        <v>0</v>
      </c>
      <c r="P11319" s="4">
        <f>SUM(Table16[[#This Row],[Price]]*0.8)</f>
        <v>0</v>
      </c>
      <c r="Q11319" s="4">
        <f>SUM(Table16[[#This Row],[Price]]*0.6)</f>
        <v>0</v>
      </c>
    </row>
    <row r="11320" spans="1:17" x14ac:dyDescent="0.25">
      <c r="A11320" t="s">
        <v>3334</v>
      </c>
      <c r="B11320">
        <v>157</v>
      </c>
      <c r="C11320" t="s">
        <v>8933</v>
      </c>
      <c r="D11320">
        <v>300</v>
      </c>
      <c r="F11320" s="4">
        <v>157</v>
      </c>
      <c r="G11320">
        <v>80048</v>
      </c>
      <c r="J11320" s="4">
        <f>MIN(Table16[[#This Row],[Medicare Outpatient Allowable Rate]:[WPPA Inc Outpatient Allowable Rate]])</f>
        <v>19.46</v>
      </c>
      <c r="K11320" s="4">
        <f>MAX(Table16[[#This Row],[Blue Cross Outpatient Allowable Rate]:[WPPA Inc Outpatient Allowable Rate]])</f>
        <v>149.15</v>
      </c>
      <c r="L11320" s="4">
        <f>SUM(Table16[[#This Row],[Price]]*4.42)</f>
        <v>693.93999999999994</v>
      </c>
      <c r="M11320" s="4">
        <v>19.46</v>
      </c>
      <c r="N11320" s="4">
        <f>SUM(Table16[[#This Row],[ChargeID]]*0.76)</f>
        <v>119.32000000000001</v>
      </c>
      <c r="O11320" s="4">
        <f>SUM(Table16[[#This Row],[Price]]*0.95)</f>
        <v>149.15</v>
      </c>
      <c r="P11320" s="4">
        <f>SUM(Table16[[#This Row],[Price]]*0.8)</f>
        <v>125.60000000000001</v>
      </c>
      <c r="Q11320" s="4">
        <f>SUM(Table16[[#This Row],[Price]]*0.6)</f>
        <v>94.2</v>
      </c>
    </row>
    <row r="11321" spans="1:17" x14ac:dyDescent="0.25">
      <c r="A11321" t="s">
        <v>3334</v>
      </c>
      <c r="B11321">
        <v>96</v>
      </c>
      <c r="C11321" t="s">
        <v>12378</v>
      </c>
      <c r="D11321">
        <v>300</v>
      </c>
      <c r="F11321" s="4">
        <v>96</v>
      </c>
      <c r="G11321">
        <v>80048</v>
      </c>
      <c r="J11321" s="4">
        <f>MIN(Table16[[#This Row],[Medicare Outpatient Allowable Rate]:[WPPA Inc Outpatient Allowable Rate]])</f>
        <v>19.46</v>
      </c>
      <c r="K11321" s="4">
        <f>MAX(Table16[[#This Row],[Blue Cross Outpatient Allowable Rate]:[WPPA Inc Outpatient Allowable Rate]])</f>
        <v>91.199999999999989</v>
      </c>
      <c r="L11321" s="4">
        <f>SUM(Table16[[#This Row],[Price]]*4.42)</f>
        <v>424.32</v>
      </c>
      <c r="M11321" s="4">
        <v>19.46</v>
      </c>
      <c r="N11321" s="4">
        <f>SUM(Table16[[#This Row],[ChargeID]]*0.76)</f>
        <v>72.960000000000008</v>
      </c>
      <c r="O11321" s="4">
        <f>SUM(Table16[[#This Row],[Price]]*0.95)</f>
        <v>91.199999999999989</v>
      </c>
      <c r="P11321" s="4">
        <f>SUM(Table16[[#This Row],[Price]]*0.8)</f>
        <v>76.800000000000011</v>
      </c>
      <c r="Q11321" s="4">
        <f>SUM(Table16[[#This Row],[Price]]*0.6)</f>
        <v>57.599999999999994</v>
      </c>
    </row>
    <row r="11322" spans="1:17" x14ac:dyDescent="0.25">
      <c r="A11322" t="s">
        <v>3334</v>
      </c>
      <c r="B11322">
        <v>450</v>
      </c>
      <c r="C11322" t="s">
        <v>8934</v>
      </c>
      <c r="D11322">
        <v>300</v>
      </c>
      <c r="F11322" s="4">
        <v>450</v>
      </c>
      <c r="G11322">
        <v>80050</v>
      </c>
      <c r="J11322" s="4">
        <f>MIN(Table16[[#This Row],[Medicare Outpatient Allowable Rate]:[WPPA Inc Outpatient Allowable Rate]])</f>
        <v>71.97</v>
      </c>
      <c r="K11322" s="4">
        <f>MAX(Table16[[#This Row],[Blue Cross Outpatient Allowable Rate]:[WPPA Inc Outpatient Allowable Rate]])</f>
        <v>427.5</v>
      </c>
      <c r="L11322" s="4">
        <f>SUM(Table16[[#This Row],[Price]]*4.42)</f>
        <v>1989</v>
      </c>
      <c r="M11322" s="4">
        <v>71.97</v>
      </c>
      <c r="N11322" s="4">
        <f>SUM(Table16[[#This Row],[ChargeID]]*0.76)</f>
        <v>342</v>
      </c>
      <c r="O11322" s="4">
        <f>SUM(Table16[[#This Row],[Price]]*0.95)</f>
        <v>427.5</v>
      </c>
      <c r="P11322" s="4">
        <f>SUM(Table16[[#This Row],[Price]]*0.8)</f>
        <v>360</v>
      </c>
      <c r="Q11322" s="4">
        <f>SUM(Table16[[#This Row],[Price]]*0.6)</f>
        <v>270</v>
      </c>
    </row>
    <row r="11323" spans="1:17" x14ac:dyDescent="0.25">
      <c r="A11323" t="s">
        <v>3334</v>
      </c>
      <c r="B11323">
        <v>75</v>
      </c>
      <c r="C11323" t="s">
        <v>8935</v>
      </c>
      <c r="D11323">
        <v>300</v>
      </c>
      <c r="F11323" s="4">
        <v>75</v>
      </c>
      <c r="G11323">
        <v>80051</v>
      </c>
      <c r="J11323" s="4">
        <f>MIN(Table16[[#This Row],[Medicare Outpatient Allowable Rate]:[WPPA Inc Outpatient Allowable Rate]])</f>
        <v>19.46</v>
      </c>
      <c r="K11323" s="4">
        <f>MAX(Table16[[#This Row],[Blue Cross Outpatient Allowable Rate]:[WPPA Inc Outpatient Allowable Rate]])</f>
        <v>71.25</v>
      </c>
      <c r="L11323" s="4">
        <f>SUM(Table16[[#This Row],[Price]]*4.42)</f>
        <v>331.5</v>
      </c>
      <c r="M11323" s="4">
        <v>19.46</v>
      </c>
      <c r="N11323" s="4">
        <f>SUM(Table16[[#This Row],[ChargeID]]*0.76)</f>
        <v>57</v>
      </c>
      <c r="O11323" s="4">
        <f>SUM(Table16[[#This Row],[Price]]*0.95)</f>
        <v>71.25</v>
      </c>
      <c r="P11323" s="4">
        <f>SUM(Table16[[#This Row],[Price]]*0.8)</f>
        <v>60</v>
      </c>
      <c r="Q11323" s="4">
        <f>SUM(Table16[[#This Row],[Price]]*0.6)</f>
        <v>45</v>
      </c>
    </row>
    <row r="11324" spans="1:17" x14ac:dyDescent="0.25">
      <c r="A11324" t="s">
        <v>3334</v>
      </c>
      <c r="B11324">
        <v>277</v>
      </c>
      <c r="C11324" t="s">
        <v>8936</v>
      </c>
      <c r="D11324">
        <v>300</v>
      </c>
      <c r="F11324" s="4">
        <v>277</v>
      </c>
      <c r="G11324">
        <v>80053</v>
      </c>
      <c r="J11324" s="4">
        <f>MIN(Table16[[#This Row],[Medicare Outpatient Allowable Rate]:[WPPA Inc Outpatient Allowable Rate]])</f>
        <v>22.46</v>
      </c>
      <c r="K11324" s="4">
        <f>MAX(Table16[[#This Row],[Blue Cross Outpatient Allowable Rate]:[WPPA Inc Outpatient Allowable Rate]])</f>
        <v>263.14999999999998</v>
      </c>
      <c r="L11324" s="4">
        <f>SUM(Table16[[#This Row],[Price]]*4.42)</f>
        <v>1224.3399999999999</v>
      </c>
      <c r="M11324" s="4">
        <v>22.46</v>
      </c>
      <c r="N11324" s="4">
        <f>SUM(Table16[[#This Row],[ChargeID]]*0.76)</f>
        <v>210.52</v>
      </c>
      <c r="O11324" s="4">
        <f>SUM(Table16[[#This Row],[Price]]*0.95)</f>
        <v>263.14999999999998</v>
      </c>
      <c r="P11324" s="4">
        <f>SUM(Table16[[#This Row],[Price]]*0.8)</f>
        <v>221.60000000000002</v>
      </c>
      <c r="Q11324" s="4">
        <f>SUM(Table16[[#This Row],[Price]]*0.6)</f>
        <v>166.2</v>
      </c>
    </row>
    <row r="11325" spans="1:17" x14ac:dyDescent="0.25">
      <c r="A11325" t="s">
        <v>3334</v>
      </c>
      <c r="B11325">
        <v>0</v>
      </c>
      <c r="C11325" t="s">
        <v>12379</v>
      </c>
      <c r="D11325">
        <v>300</v>
      </c>
      <c r="F11325" s="4">
        <v>0</v>
      </c>
      <c r="G11325">
        <v>80053</v>
      </c>
      <c r="J11325" s="4">
        <f>MIN(Table16[[#This Row],[Medicare Outpatient Allowable Rate]:[WPPA Inc Outpatient Allowable Rate]])</f>
        <v>0</v>
      </c>
      <c r="K11325" s="4">
        <f>MAX(Table16[[#This Row],[Blue Cross Outpatient Allowable Rate]:[WPPA Inc Outpatient Allowable Rate]])</f>
        <v>22.46</v>
      </c>
      <c r="L11325" s="4">
        <f>SUM(Table16[[#This Row],[Price]]*4.42)</f>
        <v>0</v>
      </c>
      <c r="M11325" s="4">
        <v>22.46</v>
      </c>
      <c r="N11325" s="4">
        <f>SUM(Table16[[#This Row],[ChargeID]]*0.76)</f>
        <v>0</v>
      </c>
      <c r="O11325" s="4">
        <f>SUM(Table16[[#This Row],[Price]]*0.95)</f>
        <v>0</v>
      </c>
      <c r="P11325" s="4">
        <f>SUM(Table16[[#This Row],[Price]]*0.8)</f>
        <v>0</v>
      </c>
      <c r="Q11325" s="4">
        <f>SUM(Table16[[#This Row],[Price]]*0.6)</f>
        <v>0</v>
      </c>
    </row>
    <row r="11326" spans="1:17" x14ac:dyDescent="0.25">
      <c r="A11326" t="s">
        <v>3334</v>
      </c>
      <c r="B11326">
        <v>157</v>
      </c>
      <c r="C11326" t="s">
        <v>8937</v>
      </c>
      <c r="D11326">
        <v>300</v>
      </c>
      <c r="F11326" s="4">
        <v>157</v>
      </c>
      <c r="G11326">
        <v>80076</v>
      </c>
      <c r="J11326" s="4">
        <f>MIN(Table16[[#This Row],[Medicare Outpatient Allowable Rate]:[WPPA Inc Outpatient Allowable Rate]])</f>
        <v>31.56</v>
      </c>
      <c r="K11326" s="4">
        <f>MAX(Table16[[#This Row],[Blue Cross Outpatient Allowable Rate]:[WPPA Inc Outpatient Allowable Rate]])</f>
        <v>149.15</v>
      </c>
      <c r="L11326" s="4">
        <f>SUM(Table16[[#This Row],[Price]]*4.42)</f>
        <v>693.93999999999994</v>
      </c>
      <c r="M11326" s="4">
        <v>31.56</v>
      </c>
      <c r="N11326" s="4">
        <f>SUM(Table16[[#This Row],[ChargeID]]*0.76)</f>
        <v>119.32000000000001</v>
      </c>
      <c r="O11326" s="4">
        <f>SUM(Table16[[#This Row],[Price]]*0.95)</f>
        <v>149.15</v>
      </c>
      <c r="P11326" s="4">
        <f>SUM(Table16[[#This Row],[Price]]*0.8)</f>
        <v>125.60000000000001</v>
      </c>
      <c r="Q11326" s="4">
        <f>SUM(Table16[[#This Row],[Price]]*0.6)</f>
        <v>94.2</v>
      </c>
    </row>
    <row r="11327" spans="1:17" x14ac:dyDescent="0.25">
      <c r="A11327" t="s">
        <v>3334</v>
      </c>
      <c r="B11327">
        <v>192</v>
      </c>
      <c r="C11327" t="s">
        <v>8938</v>
      </c>
      <c r="D11327">
        <v>300</v>
      </c>
      <c r="F11327" s="4">
        <v>192</v>
      </c>
      <c r="G11327">
        <v>80061</v>
      </c>
      <c r="J11327" s="4">
        <f>MIN(Table16[[#This Row],[Medicare Outpatient Allowable Rate]:[WPPA Inc Outpatient Allowable Rate]])</f>
        <v>42.75</v>
      </c>
      <c r="K11327" s="4">
        <f>MAX(Table16[[#This Row],[Blue Cross Outpatient Allowable Rate]:[WPPA Inc Outpatient Allowable Rate]])</f>
        <v>182.39999999999998</v>
      </c>
      <c r="L11327" s="4">
        <f>SUM(Table16[[#This Row],[Price]]*4.42)</f>
        <v>848.64</v>
      </c>
      <c r="M11327" s="4">
        <v>42.75</v>
      </c>
      <c r="N11327" s="4">
        <f>SUM(Table16[[#This Row],[ChargeID]]*0.76)</f>
        <v>145.92000000000002</v>
      </c>
      <c r="O11327" s="4">
        <f>SUM(Table16[[#This Row],[Price]]*0.95)</f>
        <v>182.39999999999998</v>
      </c>
      <c r="P11327" s="4">
        <f>SUM(Table16[[#This Row],[Price]]*0.8)</f>
        <v>153.60000000000002</v>
      </c>
      <c r="Q11327" s="4">
        <f>SUM(Table16[[#This Row],[Price]]*0.6)</f>
        <v>115.19999999999999</v>
      </c>
    </row>
    <row r="11328" spans="1:17" x14ac:dyDescent="0.25">
      <c r="A11328" t="s">
        <v>3334</v>
      </c>
      <c r="B11328">
        <v>194</v>
      </c>
      <c r="C11328" t="s">
        <v>8939</v>
      </c>
      <c r="D11328">
        <v>300</v>
      </c>
      <c r="F11328" s="4">
        <v>194</v>
      </c>
      <c r="G11328">
        <v>80069</v>
      </c>
      <c r="J11328" s="4">
        <f>MIN(Table16[[#This Row],[Medicare Outpatient Allowable Rate]:[WPPA Inc Outpatient Allowable Rate]])</f>
        <v>20.12</v>
      </c>
      <c r="K11328" s="4">
        <f>MAX(Table16[[#This Row],[Blue Cross Outpatient Allowable Rate]:[WPPA Inc Outpatient Allowable Rate]])</f>
        <v>184.29999999999998</v>
      </c>
      <c r="L11328" s="4">
        <f>SUM(Table16[[#This Row],[Price]]*4.42)</f>
        <v>857.48</v>
      </c>
      <c r="M11328" s="4">
        <v>20.12</v>
      </c>
      <c r="N11328" s="4">
        <f>SUM(Table16[[#This Row],[ChargeID]]*0.76)</f>
        <v>147.44</v>
      </c>
      <c r="O11328" s="4">
        <f>SUM(Table16[[#This Row],[Price]]*0.95)</f>
        <v>184.29999999999998</v>
      </c>
      <c r="P11328" s="4">
        <f>SUM(Table16[[#This Row],[Price]]*0.8)</f>
        <v>155.20000000000002</v>
      </c>
      <c r="Q11328" s="4">
        <f>SUM(Table16[[#This Row],[Price]]*0.6)</f>
        <v>116.39999999999999</v>
      </c>
    </row>
    <row r="11329" spans="1:17" x14ac:dyDescent="0.25">
      <c r="A11329" t="s">
        <v>3334</v>
      </c>
      <c r="B11329">
        <v>348</v>
      </c>
      <c r="C11329" t="s">
        <v>12380</v>
      </c>
      <c r="D11329">
        <v>300</v>
      </c>
      <c r="F11329" s="4">
        <v>348</v>
      </c>
      <c r="G11329">
        <v>80074</v>
      </c>
      <c r="J11329" s="4">
        <f>MIN(Table16[[#This Row],[Medicare Outpatient Allowable Rate]:[WPPA Inc Outpatient Allowable Rate]])</f>
        <v>136.62</v>
      </c>
      <c r="K11329" s="4">
        <f>MAX(Table16[[#This Row],[Blue Cross Outpatient Allowable Rate]:[WPPA Inc Outpatient Allowable Rate]])</f>
        <v>330.59999999999997</v>
      </c>
      <c r="L11329" s="4">
        <f>SUM(Table16[[#This Row],[Price]]*4.42)</f>
        <v>1538.16</v>
      </c>
      <c r="M11329" s="4">
        <v>136.62</v>
      </c>
      <c r="N11329" s="4">
        <f>SUM(Table16[[#This Row],[ChargeID]]*0.76)</f>
        <v>264.48</v>
      </c>
      <c r="O11329" s="4">
        <f>SUM(Table16[[#This Row],[Price]]*0.95)</f>
        <v>330.59999999999997</v>
      </c>
      <c r="P11329" s="4">
        <f>SUM(Table16[[#This Row],[Price]]*0.8)</f>
        <v>278.40000000000003</v>
      </c>
      <c r="Q11329" s="4">
        <f>SUM(Table16[[#This Row],[Price]]*0.6)</f>
        <v>208.79999999999998</v>
      </c>
    </row>
    <row r="11330" spans="1:17" x14ac:dyDescent="0.25">
      <c r="A11330" t="s">
        <v>3334</v>
      </c>
      <c r="B11330">
        <v>0</v>
      </c>
      <c r="C11330" t="s">
        <v>8940</v>
      </c>
      <c r="D11330">
        <v>300</v>
      </c>
      <c r="F11330" s="4">
        <v>0</v>
      </c>
      <c r="G11330">
        <v>80076</v>
      </c>
      <c r="J11330" s="4">
        <f>MIN(Table16[[#This Row],[Medicare Outpatient Allowable Rate]:[WPPA Inc Outpatient Allowable Rate]])</f>
        <v>0</v>
      </c>
      <c r="K11330" s="4">
        <f>MAX(Table16[[#This Row],[Blue Cross Outpatient Allowable Rate]:[WPPA Inc Outpatient Allowable Rate]])</f>
        <v>31.56</v>
      </c>
      <c r="L11330" s="4">
        <f>SUM(Table16[[#This Row],[Price]]*4.42)</f>
        <v>0</v>
      </c>
      <c r="M11330" s="4">
        <v>31.56</v>
      </c>
      <c r="N11330" s="4">
        <f>SUM(Table16[[#This Row],[ChargeID]]*0.76)</f>
        <v>0</v>
      </c>
      <c r="O11330" s="4">
        <f>SUM(Table16[[#This Row],[Price]]*0.95)</f>
        <v>0</v>
      </c>
      <c r="P11330" s="4">
        <f>SUM(Table16[[#This Row],[Price]]*0.8)</f>
        <v>0</v>
      </c>
      <c r="Q11330" s="4">
        <f>SUM(Table16[[#This Row],[Price]]*0.6)</f>
        <v>0</v>
      </c>
    </row>
    <row r="11331" spans="1:17" x14ac:dyDescent="0.25">
      <c r="A11331" t="s">
        <v>3334</v>
      </c>
      <c r="B11331">
        <v>63</v>
      </c>
      <c r="C11331" t="s">
        <v>8941</v>
      </c>
      <c r="D11331">
        <v>300</v>
      </c>
      <c r="F11331" s="4">
        <v>63</v>
      </c>
      <c r="J11331" s="4">
        <f>MIN(Table16[[#This Row],[Medicare Outpatient Allowable Rate]:[WPPA Inc Outpatient Allowable Rate]])</f>
        <v>0</v>
      </c>
      <c r="K11331" s="4">
        <f>MAX(Table16[[#This Row],[Blue Cross Outpatient Allowable Rate]:[WPPA Inc Outpatient Allowable Rate]])</f>
        <v>59.849999999999994</v>
      </c>
      <c r="L11331" s="4">
        <f>SUM(Table16[[#This Row],[Price]]*4.42)</f>
        <v>278.45999999999998</v>
      </c>
      <c r="M11331" s="4">
        <v>0</v>
      </c>
      <c r="N11331" s="4">
        <f>SUM(Table16[[#This Row],[ChargeID]]*0.76)</f>
        <v>47.88</v>
      </c>
      <c r="O11331" s="4">
        <f>SUM(Table16[[#This Row],[Price]]*0.95)</f>
        <v>59.849999999999994</v>
      </c>
      <c r="P11331" s="4">
        <f>SUM(Table16[[#This Row],[Price]]*0.8)</f>
        <v>50.400000000000006</v>
      </c>
      <c r="Q11331" s="4">
        <f>SUM(Table16[[#This Row],[Price]]*0.6)</f>
        <v>37.799999999999997</v>
      </c>
    </row>
    <row r="11332" spans="1:17" x14ac:dyDescent="0.25">
      <c r="A11332" t="s">
        <v>3334</v>
      </c>
      <c r="B11332">
        <v>56</v>
      </c>
      <c r="C11332" t="s">
        <v>12381</v>
      </c>
      <c r="D11332">
        <v>300</v>
      </c>
      <c r="F11332" s="4">
        <v>56</v>
      </c>
      <c r="G11332">
        <v>80301</v>
      </c>
      <c r="J11332" s="4">
        <f>MIN(Table16[[#This Row],[Medicare Outpatient Allowable Rate]:[WPPA Inc Outpatient Allowable Rate]])</f>
        <v>0</v>
      </c>
      <c r="K11332" s="4">
        <f>MAX(Table16[[#This Row],[Blue Cross Outpatient Allowable Rate]:[WPPA Inc Outpatient Allowable Rate]])</f>
        <v>53.199999999999996</v>
      </c>
      <c r="L11332" s="4">
        <f>SUM(Table16[[#This Row],[Price]]*4.42)</f>
        <v>247.51999999999998</v>
      </c>
      <c r="M11332" s="4">
        <v>0</v>
      </c>
      <c r="N11332" s="4">
        <f>SUM(Table16[[#This Row],[ChargeID]]*0.76)</f>
        <v>42.56</v>
      </c>
      <c r="O11332" s="4">
        <f>SUM(Table16[[#This Row],[Price]]*0.95)</f>
        <v>53.199999999999996</v>
      </c>
      <c r="P11332" s="4">
        <f>SUM(Table16[[#This Row],[Price]]*0.8)</f>
        <v>44.800000000000004</v>
      </c>
      <c r="Q11332" s="4">
        <f>SUM(Table16[[#This Row],[Price]]*0.6)</f>
        <v>33.6</v>
      </c>
    </row>
    <row r="11333" spans="1:17" x14ac:dyDescent="0.25">
      <c r="A11333" t="s">
        <v>3334</v>
      </c>
      <c r="B11333">
        <v>223</v>
      </c>
      <c r="C11333" t="s">
        <v>12382</v>
      </c>
      <c r="D11333">
        <v>300</v>
      </c>
      <c r="F11333" s="4">
        <v>223</v>
      </c>
      <c r="G11333">
        <v>80102</v>
      </c>
      <c r="J11333" s="4">
        <f>MIN(Table16[[#This Row],[Medicare Outpatient Allowable Rate]:[WPPA Inc Outpatient Allowable Rate]])</f>
        <v>0</v>
      </c>
      <c r="K11333" s="4">
        <f>MAX(Table16[[#This Row],[Blue Cross Outpatient Allowable Rate]:[WPPA Inc Outpatient Allowable Rate]])</f>
        <v>211.85</v>
      </c>
      <c r="L11333" s="4">
        <f>SUM(Table16[[#This Row],[Price]]*4.42)</f>
        <v>985.66</v>
      </c>
      <c r="M11333" s="4">
        <v>0</v>
      </c>
      <c r="N11333" s="4">
        <f>SUM(Table16[[#This Row],[ChargeID]]*0.76)</f>
        <v>169.48</v>
      </c>
      <c r="O11333" s="4">
        <f>SUM(Table16[[#This Row],[Price]]*0.95)</f>
        <v>211.85</v>
      </c>
      <c r="P11333" s="4">
        <f>SUM(Table16[[#This Row],[Price]]*0.8)</f>
        <v>178.4</v>
      </c>
      <c r="Q11333" s="4">
        <f>SUM(Table16[[#This Row],[Price]]*0.6)</f>
        <v>133.79999999999998</v>
      </c>
    </row>
    <row r="11334" spans="1:17" x14ac:dyDescent="0.25">
      <c r="A11334" t="s">
        <v>3334</v>
      </c>
      <c r="B11334">
        <v>95</v>
      </c>
      <c r="C11334" t="s">
        <v>8942</v>
      </c>
      <c r="D11334">
        <v>300</v>
      </c>
      <c r="F11334" s="4">
        <v>95</v>
      </c>
      <c r="G11334">
        <v>80150</v>
      </c>
      <c r="J11334" s="4">
        <f>MIN(Table16[[#This Row],[Medicare Outpatient Allowable Rate]:[WPPA Inc Outpatient Allowable Rate]])</f>
        <v>35.54</v>
      </c>
      <c r="K11334" s="4">
        <f>MAX(Table16[[#This Row],[Blue Cross Outpatient Allowable Rate]:[WPPA Inc Outpatient Allowable Rate]])</f>
        <v>90.25</v>
      </c>
      <c r="L11334" s="4">
        <f>SUM(Table16[[#This Row],[Price]]*4.42)</f>
        <v>419.9</v>
      </c>
      <c r="M11334" s="4">
        <v>35.54</v>
      </c>
      <c r="N11334" s="4">
        <f>SUM(Table16[[#This Row],[ChargeID]]*0.76)</f>
        <v>72.2</v>
      </c>
      <c r="O11334" s="4">
        <f>SUM(Table16[[#This Row],[Price]]*0.95)</f>
        <v>90.25</v>
      </c>
      <c r="P11334" s="4">
        <f>SUM(Table16[[#This Row],[Price]]*0.8)</f>
        <v>76</v>
      </c>
      <c r="Q11334" s="4">
        <f>SUM(Table16[[#This Row],[Price]]*0.6)</f>
        <v>57</v>
      </c>
    </row>
    <row r="11335" spans="1:17" x14ac:dyDescent="0.25">
      <c r="A11335" t="s">
        <v>3334</v>
      </c>
      <c r="B11335">
        <v>95</v>
      </c>
      <c r="C11335" t="s">
        <v>8943</v>
      </c>
      <c r="D11335">
        <v>300</v>
      </c>
      <c r="F11335" s="4">
        <v>95</v>
      </c>
      <c r="G11335">
        <v>80150</v>
      </c>
      <c r="J11335" s="4">
        <f>MIN(Table16[[#This Row],[Medicare Outpatient Allowable Rate]:[WPPA Inc Outpatient Allowable Rate]])</f>
        <v>35.54</v>
      </c>
      <c r="K11335" s="4">
        <f>MAX(Table16[[#This Row],[Blue Cross Outpatient Allowable Rate]:[WPPA Inc Outpatient Allowable Rate]])</f>
        <v>90.25</v>
      </c>
      <c r="L11335" s="4">
        <f>SUM(Table16[[#This Row],[Price]]*4.42)</f>
        <v>419.9</v>
      </c>
      <c r="M11335" s="4">
        <v>35.54</v>
      </c>
      <c r="N11335" s="4">
        <f>SUM(Table16[[#This Row],[ChargeID]]*0.76)</f>
        <v>72.2</v>
      </c>
      <c r="O11335" s="4">
        <f>SUM(Table16[[#This Row],[Price]]*0.95)</f>
        <v>90.25</v>
      </c>
      <c r="P11335" s="4">
        <f>SUM(Table16[[#This Row],[Price]]*0.8)</f>
        <v>76</v>
      </c>
      <c r="Q11335" s="4">
        <f>SUM(Table16[[#This Row],[Price]]*0.6)</f>
        <v>57</v>
      </c>
    </row>
    <row r="11336" spans="1:17" x14ac:dyDescent="0.25">
      <c r="A11336" t="s">
        <v>3334</v>
      </c>
      <c r="B11336">
        <v>145</v>
      </c>
      <c r="C11336" t="s">
        <v>12383</v>
      </c>
      <c r="D11336">
        <v>300</v>
      </c>
      <c r="F11336" s="4">
        <v>145</v>
      </c>
      <c r="G11336" t="s">
        <v>12777</v>
      </c>
      <c r="J11336" s="4">
        <f>MIN(Table16[[#This Row],[Medicare Outpatient Allowable Rate]:[WPPA Inc Outpatient Allowable Rate]])</f>
        <v>72.69</v>
      </c>
      <c r="K11336" s="4">
        <f>MAX(Table16[[#This Row],[Blue Cross Outpatient Allowable Rate]:[WPPA Inc Outpatient Allowable Rate]])</f>
        <v>137.75</v>
      </c>
      <c r="L11336" s="4">
        <f>SUM(Table16[[#This Row],[Price]]*4.42)</f>
        <v>640.9</v>
      </c>
      <c r="M11336" s="4">
        <v>72.69</v>
      </c>
      <c r="N11336" s="4">
        <f>SUM(Table16[[#This Row],[ChargeID]]*0.76)</f>
        <v>110.2</v>
      </c>
      <c r="O11336" s="4">
        <f>SUM(Table16[[#This Row],[Price]]*0.95)</f>
        <v>137.75</v>
      </c>
      <c r="P11336" s="4">
        <f>SUM(Table16[[#This Row],[Price]]*0.8)</f>
        <v>116</v>
      </c>
      <c r="Q11336" s="4">
        <f>SUM(Table16[[#This Row],[Price]]*0.6)</f>
        <v>87</v>
      </c>
    </row>
    <row r="11337" spans="1:17" x14ac:dyDescent="0.25">
      <c r="A11337" t="s">
        <v>3334</v>
      </c>
      <c r="B11337">
        <v>239</v>
      </c>
      <c r="C11337" t="s">
        <v>8944</v>
      </c>
      <c r="D11337">
        <v>300</v>
      </c>
      <c r="F11337" s="4">
        <v>239</v>
      </c>
      <c r="G11337">
        <v>80342</v>
      </c>
      <c r="J11337" s="4">
        <f>MIN(Table16[[#This Row],[Medicare Outpatient Allowable Rate]:[WPPA Inc Outpatient Allowable Rate]])</f>
        <v>62.04</v>
      </c>
      <c r="K11337" s="4">
        <f>MAX(Table16[[#This Row],[Blue Cross Outpatient Allowable Rate]:[WPPA Inc Outpatient Allowable Rate]])</f>
        <v>227.04999999999998</v>
      </c>
      <c r="L11337" s="4">
        <f>SUM(Table16[[#This Row],[Price]]*4.42)</f>
        <v>1056.3799999999999</v>
      </c>
      <c r="M11337" s="4">
        <v>62.04</v>
      </c>
      <c r="N11337" s="4">
        <f>SUM(Table16[[#This Row],[ChargeID]]*0.76)</f>
        <v>181.64000000000001</v>
      </c>
      <c r="O11337" s="4">
        <f>SUM(Table16[[#This Row],[Price]]*0.95)</f>
        <v>227.04999999999998</v>
      </c>
      <c r="P11337" s="4">
        <f>SUM(Table16[[#This Row],[Price]]*0.8)</f>
        <v>191.20000000000002</v>
      </c>
      <c r="Q11337" s="4">
        <f>SUM(Table16[[#This Row],[Price]]*0.6)</f>
        <v>143.4</v>
      </c>
    </row>
    <row r="11338" spans="1:17" x14ac:dyDescent="0.25">
      <c r="A11338" t="s">
        <v>3334</v>
      </c>
      <c r="B11338">
        <v>215</v>
      </c>
      <c r="C11338" t="s">
        <v>8945</v>
      </c>
      <c r="D11338">
        <v>300</v>
      </c>
      <c r="F11338" s="4">
        <v>215</v>
      </c>
      <c r="G11338">
        <v>80156</v>
      </c>
      <c r="J11338" s="4">
        <f>MIN(Table16[[#This Row],[Medicare Outpatient Allowable Rate]:[WPPA Inc Outpatient Allowable Rate]])</f>
        <v>90.72</v>
      </c>
      <c r="K11338" s="4">
        <f>MAX(Table16[[#This Row],[Blue Cross Outpatient Allowable Rate]:[WPPA Inc Outpatient Allowable Rate]])</f>
        <v>204.25</v>
      </c>
      <c r="L11338" s="4">
        <f>SUM(Table16[[#This Row],[Price]]*4.42)</f>
        <v>950.3</v>
      </c>
      <c r="M11338" s="4">
        <v>90.72</v>
      </c>
      <c r="N11338" s="4">
        <f>SUM(Table16[[#This Row],[ChargeID]]*0.76)</f>
        <v>163.4</v>
      </c>
      <c r="O11338" s="4">
        <f>SUM(Table16[[#This Row],[Price]]*0.95)</f>
        <v>204.25</v>
      </c>
      <c r="P11338" s="4">
        <f>SUM(Table16[[#This Row],[Price]]*0.8)</f>
        <v>172</v>
      </c>
      <c r="Q11338" s="4">
        <f>SUM(Table16[[#This Row],[Price]]*0.6)</f>
        <v>129</v>
      </c>
    </row>
    <row r="11339" spans="1:17" x14ac:dyDescent="0.25">
      <c r="A11339" t="s">
        <v>3334</v>
      </c>
      <c r="B11339">
        <v>151</v>
      </c>
      <c r="C11339" t="s">
        <v>8946</v>
      </c>
      <c r="D11339">
        <v>300</v>
      </c>
      <c r="F11339" s="4">
        <v>151</v>
      </c>
      <c r="G11339">
        <v>80335</v>
      </c>
      <c r="J11339" s="4">
        <f>MIN(Table16[[#This Row],[Medicare Outpatient Allowable Rate]:[WPPA Inc Outpatient Allowable Rate]])</f>
        <v>61.85</v>
      </c>
      <c r="K11339" s="4">
        <f>MAX(Table16[[#This Row],[Blue Cross Outpatient Allowable Rate]:[WPPA Inc Outpatient Allowable Rate]])</f>
        <v>143.44999999999999</v>
      </c>
      <c r="L11339" s="4">
        <f>SUM(Table16[[#This Row],[Price]]*4.42)</f>
        <v>667.42</v>
      </c>
      <c r="M11339" s="4">
        <v>61.85</v>
      </c>
      <c r="N11339" s="4">
        <f>SUM(Table16[[#This Row],[ChargeID]]*0.76)</f>
        <v>114.76</v>
      </c>
      <c r="O11339" s="4">
        <f>SUM(Table16[[#This Row],[Price]]*0.95)</f>
        <v>143.44999999999999</v>
      </c>
      <c r="P11339" s="4">
        <f>SUM(Table16[[#This Row],[Price]]*0.8)</f>
        <v>120.80000000000001</v>
      </c>
      <c r="Q11339" s="4">
        <f>SUM(Table16[[#This Row],[Price]]*0.6)</f>
        <v>90.6</v>
      </c>
    </row>
    <row r="11340" spans="1:17" x14ac:dyDescent="0.25">
      <c r="A11340" t="s">
        <v>3334</v>
      </c>
      <c r="B11340">
        <v>142</v>
      </c>
      <c r="C11340" t="s">
        <v>8947</v>
      </c>
      <c r="D11340">
        <v>300</v>
      </c>
      <c r="F11340" s="4">
        <v>142</v>
      </c>
      <c r="G11340">
        <v>80162</v>
      </c>
      <c r="J11340" s="4">
        <f>MIN(Table16[[#This Row],[Medicare Outpatient Allowable Rate]:[WPPA Inc Outpatient Allowable Rate]])</f>
        <v>53.85</v>
      </c>
      <c r="K11340" s="4">
        <f>MAX(Table16[[#This Row],[Blue Cross Outpatient Allowable Rate]:[WPPA Inc Outpatient Allowable Rate]])</f>
        <v>134.9</v>
      </c>
      <c r="L11340" s="4">
        <f>SUM(Table16[[#This Row],[Price]]*4.42)</f>
        <v>627.64</v>
      </c>
      <c r="M11340" s="4">
        <v>53.85</v>
      </c>
      <c r="N11340" s="4">
        <f>SUM(Table16[[#This Row],[ChargeID]]*0.76)</f>
        <v>107.92</v>
      </c>
      <c r="O11340" s="4">
        <f>SUM(Table16[[#This Row],[Price]]*0.95)</f>
        <v>134.9</v>
      </c>
      <c r="P11340" s="4">
        <f>SUM(Table16[[#This Row],[Price]]*0.8)</f>
        <v>113.60000000000001</v>
      </c>
      <c r="Q11340" s="4">
        <f>SUM(Table16[[#This Row],[Price]]*0.6)</f>
        <v>85.2</v>
      </c>
    </row>
    <row r="11341" spans="1:17" x14ac:dyDescent="0.25">
      <c r="A11341" t="s">
        <v>3334</v>
      </c>
      <c r="B11341">
        <v>170</v>
      </c>
      <c r="C11341" t="s">
        <v>8948</v>
      </c>
      <c r="D11341">
        <v>300</v>
      </c>
      <c r="F11341" s="4">
        <v>170</v>
      </c>
      <c r="G11341">
        <v>80164</v>
      </c>
      <c r="J11341" s="4">
        <f>MIN(Table16[[#This Row],[Medicare Outpatient Allowable Rate]:[WPPA Inc Outpatient Allowable Rate]])</f>
        <v>64.849999999999994</v>
      </c>
      <c r="K11341" s="4">
        <f>MAX(Table16[[#This Row],[Blue Cross Outpatient Allowable Rate]:[WPPA Inc Outpatient Allowable Rate]])</f>
        <v>161.5</v>
      </c>
      <c r="L11341" s="4">
        <f>SUM(Table16[[#This Row],[Price]]*4.42)</f>
        <v>751.4</v>
      </c>
      <c r="M11341" s="4">
        <v>64.849999999999994</v>
      </c>
      <c r="N11341" s="4">
        <f>SUM(Table16[[#This Row],[ChargeID]]*0.76)</f>
        <v>129.19999999999999</v>
      </c>
      <c r="O11341" s="4">
        <f>SUM(Table16[[#This Row],[Price]]*0.95)</f>
        <v>161.5</v>
      </c>
      <c r="P11341" s="4">
        <f>SUM(Table16[[#This Row],[Price]]*0.8)</f>
        <v>136</v>
      </c>
      <c r="Q11341" s="4">
        <f>SUM(Table16[[#This Row],[Price]]*0.6)</f>
        <v>102</v>
      </c>
    </row>
    <row r="11342" spans="1:17" x14ac:dyDescent="0.25">
      <c r="A11342" t="s">
        <v>3334</v>
      </c>
      <c r="B11342">
        <v>150</v>
      </c>
      <c r="C11342" t="s">
        <v>8949</v>
      </c>
      <c r="D11342">
        <v>300</v>
      </c>
      <c r="F11342" s="4">
        <v>150</v>
      </c>
      <c r="G11342">
        <v>80200</v>
      </c>
      <c r="J11342" s="4">
        <f>MIN(Table16[[#This Row],[Medicare Outpatient Allowable Rate]:[WPPA Inc Outpatient Allowable Rate]])</f>
        <v>34.25</v>
      </c>
      <c r="K11342" s="4">
        <f>MAX(Table16[[#This Row],[Blue Cross Outpatient Allowable Rate]:[WPPA Inc Outpatient Allowable Rate]])</f>
        <v>142.5</v>
      </c>
      <c r="L11342" s="4">
        <f>SUM(Table16[[#This Row],[Price]]*4.42)</f>
        <v>663</v>
      </c>
      <c r="M11342" s="4">
        <v>34.25</v>
      </c>
      <c r="N11342" s="4">
        <f>SUM(Table16[[#This Row],[ChargeID]]*0.76)</f>
        <v>114</v>
      </c>
      <c r="O11342" s="4">
        <f>SUM(Table16[[#This Row],[Price]]*0.95)</f>
        <v>142.5</v>
      </c>
      <c r="P11342" s="4">
        <f>SUM(Table16[[#This Row],[Price]]*0.8)</f>
        <v>120</v>
      </c>
      <c r="Q11342" s="4">
        <f>SUM(Table16[[#This Row],[Price]]*0.6)</f>
        <v>90</v>
      </c>
    </row>
    <row r="11343" spans="1:17" x14ac:dyDescent="0.25">
      <c r="A11343" t="s">
        <v>3334</v>
      </c>
      <c r="B11343">
        <v>150</v>
      </c>
      <c r="C11343" t="s">
        <v>8950</v>
      </c>
      <c r="D11343">
        <v>300</v>
      </c>
      <c r="F11343" s="4">
        <v>150</v>
      </c>
      <c r="G11343">
        <v>80170</v>
      </c>
      <c r="J11343" s="4">
        <f>MIN(Table16[[#This Row],[Medicare Outpatient Allowable Rate]:[WPPA Inc Outpatient Allowable Rate]])</f>
        <v>56.84</v>
      </c>
      <c r="K11343" s="4">
        <f>MAX(Table16[[#This Row],[Blue Cross Outpatient Allowable Rate]:[WPPA Inc Outpatient Allowable Rate]])</f>
        <v>142.5</v>
      </c>
      <c r="L11343" s="4">
        <f>SUM(Table16[[#This Row],[Price]]*4.42)</f>
        <v>663</v>
      </c>
      <c r="M11343" s="4">
        <v>56.84</v>
      </c>
      <c r="N11343" s="4">
        <f>SUM(Table16[[#This Row],[ChargeID]]*0.76)</f>
        <v>114</v>
      </c>
      <c r="O11343" s="4">
        <f>SUM(Table16[[#This Row],[Price]]*0.95)</f>
        <v>142.5</v>
      </c>
      <c r="P11343" s="4">
        <f>SUM(Table16[[#This Row],[Price]]*0.8)</f>
        <v>120</v>
      </c>
      <c r="Q11343" s="4">
        <f>SUM(Table16[[#This Row],[Price]]*0.6)</f>
        <v>90</v>
      </c>
    </row>
    <row r="11344" spans="1:17" x14ac:dyDescent="0.25">
      <c r="A11344" t="s">
        <v>3334</v>
      </c>
      <c r="B11344">
        <v>194</v>
      </c>
      <c r="C11344" t="s">
        <v>12384</v>
      </c>
      <c r="D11344">
        <v>300</v>
      </c>
      <c r="F11344" s="4">
        <v>194</v>
      </c>
      <c r="G11344">
        <v>80335</v>
      </c>
      <c r="J11344" s="4">
        <f>MIN(Table16[[#This Row],[Medicare Outpatient Allowable Rate]:[WPPA Inc Outpatient Allowable Rate]])</f>
        <v>61.85</v>
      </c>
      <c r="K11344" s="4">
        <f>MAX(Table16[[#This Row],[Blue Cross Outpatient Allowable Rate]:[WPPA Inc Outpatient Allowable Rate]])</f>
        <v>184.29999999999998</v>
      </c>
      <c r="L11344" s="4">
        <f>SUM(Table16[[#This Row],[Price]]*4.42)</f>
        <v>857.48</v>
      </c>
      <c r="M11344" s="4">
        <v>61.85</v>
      </c>
      <c r="N11344" s="4">
        <f>SUM(Table16[[#This Row],[ChargeID]]*0.76)</f>
        <v>147.44</v>
      </c>
      <c r="O11344" s="4">
        <f>SUM(Table16[[#This Row],[Price]]*0.95)</f>
        <v>184.29999999999998</v>
      </c>
      <c r="P11344" s="4">
        <f>SUM(Table16[[#This Row],[Price]]*0.8)</f>
        <v>155.20000000000002</v>
      </c>
      <c r="Q11344" s="4">
        <f>SUM(Table16[[#This Row],[Price]]*0.6)</f>
        <v>116.39999999999999</v>
      </c>
    </row>
    <row r="11345" spans="1:17" x14ac:dyDescent="0.25">
      <c r="A11345" t="s">
        <v>3334</v>
      </c>
      <c r="B11345">
        <v>72</v>
      </c>
      <c r="C11345" t="s">
        <v>8951</v>
      </c>
      <c r="D11345">
        <v>300</v>
      </c>
      <c r="F11345" s="4">
        <v>72</v>
      </c>
      <c r="G11345">
        <v>80178</v>
      </c>
      <c r="J11345" s="4">
        <f>MIN(Table16[[#This Row],[Medicare Outpatient Allowable Rate]:[WPPA Inc Outpatient Allowable Rate]])</f>
        <v>26.18</v>
      </c>
      <c r="K11345" s="4">
        <f>MAX(Table16[[#This Row],[Blue Cross Outpatient Allowable Rate]:[WPPA Inc Outpatient Allowable Rate]])</f>
        <v>68.399999999999991</v>
      </c>
      <c r="L11345" s="4">
        <f>SUM(Table16[[#This Row],[Price]]*4.42)</f>
        <v>318.24</v>
      </c>
      <c r="M11345" s="4">
        <v>26.18</v>
      </c>
      <c r="N11345" s="4">
        <f>SUM(Table16[[#This Row],[ChargeID]]*0.76)</f>
        <v>54.72</v>
      </c>
      <c r="O11345" s="4">
        <f>SUM(Table16[[#This Row],[Price]]*0.95)</f>
        <v>68.399999999999991</v>
      </c>
      <c r="P11345" s="4">
        <f>SUM(Table16[[#This Row],[Price]]*0.8)</f>
        <v>57.6</v>
      </c>
      <c r="Q11345" s="4">
        <f>SUM(Table16[[#This Row],[Price]]*0.6)</f>
        <v>43.199999999999996</v>
      </c>
    </row>
    <row r="11346" spans="1:17" x14ac:dyDescent="0.25">
      <c r="A11346" t="s">
        <v>3334</v>
      </c>
      <c r="B11346">
        <v>144</v>
      </c>
      <c r="C11346" t="s">
        <v>12385</v>
      </c>
      <c r="D11346">
        <v>300</v>
      </c>
      <c r="F11346" s="4">
        <v>144</v>
      </c>
      <c r="G11346">
        <v>80335</v>
      </c>
      <c r="J11346" s="4">
        <f>MIN(Table16[[#This Row],[Medicare Outpatient Allowable Rate]:[WPPA Inc Outpatient Allowable Rate]])</f>
        <v>61.85</v>
      </c>
      <c r="K11346" s="4">
        <f>MAX(Table16[[#This Row],[Blue Cross Outpatient Allowable Rate]:[WPPA Inc Outpatient Allowable Rate]])</f>
        <v>136.79999999999998</v>
      </c>
      <c r="L11346" s="4">
        <f>SUM(Table16[[#This Row],[Price]]*4.42)</f>
        <v>636.48</v>
      </c>
      <c r="M11346" s="4">
        <v>61.85</v>
      </c>
      <c r="N11346" s="4">
        <f>SUM(Table16[[#This Row],[ChargeID]]*0.76)</f>
        <v>109.44</v>
      </c>
      <c r="O11346" s="4">
        <f>SUM(Table16[[#This Row],[Price]]*0.95)</f>
        <v>136.79999999999998</v>
      </c>
      <c r="P11346" s="4">
        <f>SUM(Table16[[#This Row],[Price]]*0.8)</f>
        <v>115.2</v>
      </c>
      <c r="Q11346" s="4">
        <f>SUM(Table16[[#This Row],[Price]]*0.6)</f>
        <v>86.399999999999991</v>
      </c>
    </row>
    <row r="11347" spans="1:17" x14ac:dyDescent="0.25">
      <c r="A11347" t="s">
        <v>3334</v>
      </c>
      <c r="B11347">
        <v>142</v>
      </c>
      <c r="C11347" t="s">
        <v>8952</v>
      </c>
      <c r="D11347">
        <v>300</v>
      </c>
      <c r="F11347" s="4">
        <v>142</v>
      </c>
      <c r="G11347">
        <v>80184</v>
      </c>
      <c r="J11347" s="4">
        <f>MIN(Table16[[#This Row],[Medicare Outpatient Allowable Rate]:[WPPA Inc Outpatient Allowable Rate]])</f>
        <v>53.46</v>
      </c>
      <c r="K11347" s="4">
        <f>MAX(Table16[[#This Row],[Blue Cross Outpatient Allowable Rate]:[WPPA Inc Outpatient Allowable Rate]])</f>
        <v>134.9</v>
      </c>
      <c r="L11347" s="4">
        <f>SUM(Table16[[#This Row],[Price]]*4.42)</f>
        <v>627.64</v>
      </c>
      <c r="M11347" s="4">
        <v>53.46</v>
      </c>
      <c r="N11347" s="4">
        <f>SUM(Table16[[#This Row],[ChargeID]]*0.76)</f>
        <v>107.92</v>
      </c>
      <c r="O11347" s="4">
        <f>SUM(Table16[[#This Row],[Price]]*0.95)</f>
        <v>134.9</v>
      </c>
      <c r="P11347" s="4">
        <f>SUM(Table16[[#This Row],[Price]]*0.8)</f>
        <v>113.60000000000001</v>
      </c>
      <c r="Q11347" s="4">
        <f>SUM(Table16[[#This Row],[Price]]*0.6)</f>
        <v>85.2</v>
      </c>
    </row>
    <row r="11348" spans="1:17" x14ac:dyDescent="0.25">
      <c r="A11348" t="s">
        <v>3334</v>
      </c>
      <c r="B11348">
        <v>144</v>
      </c>
      <c r="C11348" t="s">
        <v>8953</v>
      </c>
      <c r="D11348">
        <v>300</v>
      </c>
      <c r="F11348" s="4">
        <v>144</v>
      </c>
      <c r="G11348">
        <v>80185</v>
      </c>
      <c r="J11348" s="4">
        <f>MIN(Table16[[#This Row],[Medicare Outpatient Allowable Rate]:[WPPA Inc Outpatient Allowable Rate]])</f>
        <v>53.85</v>
      </c>
      <c r="K11348" s="4">
        <f>MAX(Table16[[#This Row],[Blue Cross Outpatient Allowable Rate]:[WPPA Inc Outpatient Allowable Rate]])</f>
        <v>136.79999999999998</v>
      </c>
      <c r="L11348" s="4">
        <f>SUM(Table16[[#This Row],[Price]]*4.42)</f>
        <v>636.48</v>
      </c>
      <c r="M11348" s="4">
        <v>53.85</v>
      </c>
      <c r="N11348" s="4">
        <f>SUM(Table16[[#This Row],[ChargeID]]*0.76)</f>
        <v>109.44</v>
      </c>
      <c r="O11348" s="4">
        <f>SUM(Table16[[#This Row],[Price]]*0.95)</f>
        <v>136.79999999999998</v>
      </c>
      <c r="P11348" s="4">
        <f>SUM(Table16[[#This Row],[Price]]*0.8)</f>
        <v>115.2</v>
      </c>
      <c r="Q11348" s="4">
        <f>SUM(Table16[[#This Row],[Price]]*0.6)</f>
        <v>86.399999999999991</v>
      </c>
    </row>
    <row r="11349" spans="1:17" x14ac:dyDescent="0.25">
      <c r="A11349" t="s">
        <v>3334</v>
      </c>
      <c r="B11349">
        <v>150</v>
      </c>
      <c r="C11349" t="s">
        <v>8954</v>
      </c>
      <c r="D11349">
        <v>300</v>
      </c>
      <c r="F11349" s="4">
        <v>150</v>
      </c>
      <c r="G11349">
        <v>80186</v>
      </c>
      <c r="J11349" s="4">
        <f>MIN(Table16[[#This Row],[Medicare Outpatient Allowable Rate]:[WPPA Inc Outpatient Allowable Rate]])</f>
        <v>54.09</v>
      </c>
      <c r="K11349" s="4">
        <f>MAX(Table16[[#This Row],[Blue Cross Outpatient Allowable Rate]:[WPPA Inc Outpatient Allowable Rate]])</f>
        <v>142.5</v>
      </c>
      <c r="L11349" s="4">
        <f>SUM(Table16[[#This Row],[Price]]*4.42)</f>
        <v>663</v>
      </c>
      <c r="M11349" s="4">
        <v>54.09</v>
      </c>
      <c r="N11349" s="4">
        <f>SUM(Table16[[#This Row],[ChargeID]]*0.76)</f>
        <v>114</v>
      </c>
      <c r="O11349" s="4">
        <f>SUM(Table16[[#This Row],[Price]]*0.95)</f>
        <v>142.5</v>
      </c>
      <c r="P11349" s="4">
        <f>SUM(Table16[[#This Row],[Price]]*0.8)</f>
        <v>120</v>
      </c>
      <c r="Q11349" s="4">
        <f>SUM(Table16[[#This Row],[Price]]*0.6)</f>
        <v>90</v>
      </c>
    </row>
    <row r="11350" spans="1:17" x14ac:dyDescent="0.25">
      <c r="A11350" t="s">
        <v>3334</v>
      </c>
      <c r="B11350">
        <v>141</v>
      </c>
      <c r="C11350" t="s">
        <v>12386</v>
      </c>
      <c r="D11350">
        <v>300</v>
      </c>
      <c r="F11350" s="4">
        <v>141</v>
      </c>
      <c r="G11350">
        <v>80188</v>
      </c>
      <c r="J11350" s="4">
        <f>MIN(Table16[[#This Row],[Medicare Outpatient Allowable Rate]:[WPPA Inc Outpatient Allowable Rate]])</f>
        <v>53.09</v>
      </c>
      <c r="K11350" s="4">
        <f>MAX(Table16[[#This Row],[Blue Cross Outpatient Allowable Rate]:[WPPA Inc Outpatient Allowable Rate]])</f>
        <v>133.94999999999999</v>
      </c>
      <c r="L11350" s="4">
        <f>SUM(Table16[[#This Row],[Price]]*4.42)</f>
        <v>623.22</v>
      </c>
      <c r="M11350" s="4">
        <v>53.09</v>
      </c>
      <c r="N11350" s="4">
        <f>SUM(Table16[[#This Row],[ChargeID]]*0.76)</f>
        <v>107.16</v>
      </c>
      <c r="O11350" s="4">
        <f>SUM(Table16[[#This Row],[Price]]*0.95)</f>
        <v>133.94999999999999</v>
      </c>
      <c r="P11350" s="4">
        <f>SUM(Table16[[#This Row],[Price]]*0.8)</f>
        <v>112.80000000000001</v>
      </c>
      <c r="Q11350" s="4">
        <f>SUM(Table16[[#This Row],[Price]]*0.6)</f>
        <v>84.6</v>
      </c>
    </row>
    <row r="11351" spans="1:17" x14ac:dyDescent="0.25">
      <c r="A11351" t="s">
        <v>3334</v>
      </c>
      <c r="B11351">
        <v>139</v>
      </c>
      <c r="C11351" t="s">
        <v>8955</v>
      </c>
      <c r="D11351">
        <v>300</v>
      </c>
      <c r="F11351" s="4">
        <v>139</v>
      </c>
      <c r="G11351">
        <v>80192</v>
      </c>
      <c r="J11351" s="4">
        <f>MIN(Table16[[#This Row],[Medicare Outpatient Allowable Rate]:[WPPA Inc Outpatient Allowable Rate]])</f>
        <v>57.99</v>
      </c>
      <c r="K11351" s="4">
        <f>MAX(Table16[[#This Row],[Blue Cross Outpatient Allowable Rate]:[WPPA Inc Outpatient Allowable Rate]])</f>
        <v>132.04999999999998</v>
      </c>
      <c r="L11351" s="4">
        <f>SUM(Table16[[#This Row],[Price]]*4.42)</f>
        <v>614.38</v>
      </c>
      <c r="M11351" s="4">
        <v>57.99</v>
      </c>
      <c r="N11351" s="4">
        <f>SUM(Table16[[#This Row],[ChargeID]]*0.76)</f>
        <v>105.64</v>
      </c>
      <c r="O11351" s="4">
        <f>SUM(Table16[[#This Row],[Price]]*0.95)</f>
        <v>132.04999999999998</v>
      </c>
      <c r="P11351" s="4">
        <f>SUM(Table16[[#This Row],[Price]]*0.8)</f>
        <v>111.2</v>
      </c>
      <c r="Q11351" s="4">
        <f>SUM(Table16[[#This Row],[Price]]*0.6)</f>
        <v>83.399999999999991</v>
      </c>
    </row>
    <row r="11352" spans="1:17" x14ac:dyDescent="0.25">
      <c r="A11352" t="s">
        <v>3334</v>
      </c>
      <c r="B11352">
        <v>151</v>
      </c>
      <c r="C11352" t="s">
        <v>12387</v>
      </c>
      <c r="D11352">
        <v>300</v>
      </c>
      <c r="F11352" s="4">
        <v>151</v>
      </c>
      <c r="G11352">
        <v>80194</v>
      </c>
      <c r="J11352" s="4">
        <f>MIN(Table16[[#This Row],[Medicare Outpatient Allowable Rate]:[WPPA Inc Outpatient Allowable Rate]])</f>
        <v>60.32</v>
      </c>
      <c r="K11352" s="4">
        <f>MAX(Table16[[#This Row],[Blue Cross Outpatient Allowable Rate]:[WPPA Inc Outpatient Allowable Rate]])</f>
        <v>143.44999999999999</v>
      </c>
      <c r="L11352" s="4">
        <f>SUM(Table16[[#This Row],[Price]]*4.42)</f>
        <v>667.42</v>
      </c>
      <c r="M11352" s="4">
        <v>60.32</v>
      </c>
      <c r="N11352" s="4">
        <f>SUM(Table16[[#This Row],[ChargeID]]*0.76)</f>
        <v>114.76</v>
      </c>
      <c r="O11352" s="4">
        <f>SUM(Table16[[#This Row],[Price]]*0.95)</f>
        <v>143.44999999999999</v>
      </c>
      <c r="P11352" s="4">
        <f>SUM(Table16[[#This Row],[Price]]*0.8)</f>
        <v>120.80000000000001</v>
      </c>
      <c r="Q11352" s="4">
        <f>SUM(Table16[[#This Row],[Price]]*0.6)</f>
        <v>90.6</v>
      </c>
    </row>
    <row r="11353" spans="1:17" x14ac:dyDescent="0.25">
      <c r="A11353" t="s">
        <v>3334</v>
      </c>
      <c r="B11353">
        <v>71</v>
      </c>
      <c r="C11353" t="s">
        <v>8956</v>
      </c>
      <c r="D11353">
        <v>300</v>
      </c>
      <c r="F11353" s="4">
        <v>71</v>
      </c>
      <c r="G11353">
        <v>80329</v>
      </c>
      <c r="J11353" s="4">
        <f>MIN(Table16[[#This Row],[Medicare Outpatient Allowable Rate]:[WPPA Inc Outpatient Allowable Rate]])</f>
        <v>42.6</v>
      </c>
      <c r="K11353" s="4">
        <f>MAX(Table16[[#This Row],[Blue Cross Outpatient Allowable Rate]:[WPPA Inc Outpatient Allowable Rate]])</f>
        <v>67.45</v>
      </c>
      <c r="L11353" s="4">
        <f>SUM(Table16[[#This Row],[Price]]*4.42)</f>
        <v>313.82</v>
      </c>
      <c r="M11353" s="4">
        <v>57.29</v>
      </c>
      <c r="N11353" s="4">
        <f>SUM(Table16[[#This Row],[ChargeID]]*0.76)</f>
        <v>53.96</v>
      </c>
      <c r="O11353" s="4">
        <f>SUM(Table16[[#This Row],[Price]]*0.95)</f>
        <v>67.45</v>
      </c>
      <c r="P11353" s="4">
        <f>SUM(Table16[[#This Row],[Price]]*0.8)</f>
        <v>56.800000000000004</v>
      </c>
      <c r="Q11353" s="4">
        <f>SUM(Table16[[#This Row],[Price]]*0.6)</f>
        <v>42.6</v>
      </c>
    </row>
    <row r="11354" spans="1:17" x14ac:dyDescent="0.25">
      <c r="A11354" t="s">
        <v>3334</v>
      </c>
      <c r="B11354">
        <v>223</v>
      </c>
      <c r="C11354" t="s">
        <v>8957</v>
      </c>
      <c r="D11354">
        <v>300</v>
      </c>
      <c r="F11354" s="4">
        <v>223</v>
      </c>
      <c r="G11354">
        <v>80197</v>
      </c>
      <c r="J11354" s="4">
        <f>MIN(Table16[[#This Row],[Medicare Outpatient Allowable Rate]:[WPPA Inc Outpatient Allowable Rate]])</f>
        <v>66.680000000000007</v>
      </c>
      <c r="K11354" s="4">
        <f>MAX(Table16[[#This Row],[Blue Cross Outpatient Allowable Rate]:[WPPA Inc Outpatient Allowable Rate]])</f>
        <v>211.85</v>
      </c>
      <c r="L11354" s="4">
        <f>SUM(Table16[[#This Row],[Price]]*4.42)</f>
        <v>985.66</v>
      </c>
      <c r="M11354" s="4">
        <v>66.680000000000007</v>
      </c>
      <c r="N11354" s="4">
        <f>SUM(Table16[[#This Row],[ChargeID]]*0.76)</f>
        <v>169.48</v>
      </c>
      <c r="O11354" s="4">
        <f>SUM(Table16[[#This Row],[Price]]*0.95)</f>
        <v>211.85</v>
      </c>
      <c r="P11354" s="4">
        <f>SUM(Table16[[#This Row],[Price]]*0.8)</f>
        <v>178.4</v>
      </c>
      <c r="Q11354" s="4">
        <f>SUM(Table16[[#This Row],[Price]]*0.6)</f>
        <v>133.79999999999998</v>
      </c>
    </row>
    <row r="11355" spans="1:17" x14ac:dyDescent="0.25">
      <c r="A11355" t="s">
        <v>3334</v>
      </c>
      <c r="B11355">
        <v>158</v>
      </c>
      <c r="C11355" t="s">
        <v>8958</v>
      </c>
      <c r="D11355">
        <v>300</v>
      </c>
      <c r="F11355" s="4">
        <v>158</v>
      </c>
      <c r="G11355">
        <v>80198</v>
      </c>
      <c r="J11355" s="4">
        <f>MIN(Table16[[#This Row],[Medicare Outpatient Allowable Rate]:[WPPA Inc Outpatient Allowable Rate]])</f>
        <v>59.94</v>
      </c>
      <c r="K11355" s="4">
        <f>MAX(Table16[[#This Row],[Blue Cross Outpatient Allowable Rate]:[WPPA Inc Outpatient Allowable Rate]])</f>
        <v>150.1</v>
      </c>
      <c r="L11355" s="4">
        <f>SUM(Table16[[#This Row],[Price]]*4.42)</f>
        <v>698.36</v>
      </c>
      <c r="M11355" s="4">
        <v>59.94</v>
      </c>
      <c r="N11355" s="4">
        <f>SUM(Table16[[#This Row],[ChargeID]]*0.76)</f>
        <v>120.08</v>
      </c>
      <c r="O11355" s="4">
        <f>SUM(Table16[[#This Row],[Price]]*0.95)</f>
        <v>150.1</v>
      </c>
      <c r="P11355" s="4">
        <f>SUM(Table16[[#This Row],[Price]]*0.8)</f>
        <v>126.4</v>
      </c>
      <c r="Q11355" s="4">
        <f>SUM(Table16[[#This Row],[Price]]*0.6)</f>
        <v>94.8</v>
      </c>
    </row>
    <row r="11356" spans="1:17" x14ac:dyDescent="0.25">
      <c r="A11356" t="s">
        <v>3334</v>
      </c>
      <c r="B11356">
        <v>91</v>
      </c>
      <c r="C11356" t="s">
        <v>12388</v>
      </c>
      <c r="D11356">
        <v>300</v>
      </c>
      <c r="F11356" s="4">
        <v>91</v>
      </c>
      <c r="G11356">
        <v>80200</v>
      </c>
      <c r="J11356" s="4">
        <f>MIN(Table16[[#This Row],[Medicare Outpatient Allowable Rate]:[WPPA Inc Outpatient Allowable Rate]])</f>
        <v>34.25</v>
      </c>
      <c r="K11356" s="4">
        <f>MAX(Table16[[#This Row],[Blue Cross Outpatient Allowable Rate]:[WPPA Inc Outpatient Allowable Rate]])</f>
        <v>86.45</v>
      </c>
      <c r="L11356" s="4">
        <f>SUM(Table16[[#This Row],[Price]]*4.42)</f>
        <v>402.21999999999997</v>
      </c>
      <c r="M11356" s="4">
        <v>34.25</v>
      </c>
      <c r="N11356" s="4">
        <f>SUM(Table16[[#This Row],[ChargeID]]*0.76)</f>
        <v>69.16</v>
      </c>
      <c r="O11356" s="4">
        <f>SUM(Table16[[#This Row],[Price]]*0.95)</f>
        <v>86.45</v>
      </c>
      <c r="P11356" s="4">
        <f>SUM(Table16[[#This Row],[Price]]*0.8)</f>
        <v>72.8</v>
      </c>
      <c r="Q11356" s="4">
        <f>SUM(Table16[[#This Row],[Price]]*0.6)</f>
        <v>54.6</v>
      </c>
    </row>
    <row r="11357" spans="1:17" x14ac:dyDescent="0.25">
      <c r="A11357" t="s">
        <v>3334</v>
      </c>
      <c r="B11357">
        <v>177</v>
      </c>
      <c r="C11357" t="s">
        <v>8959</v>
      </c>
      <c r="D11357">
        <v>300</v>
      </c>
      <c r="F11357" s="4">
        <v>177</v>
      </c>
      <c r="G11357">
        <v>80201</v>
      </c>
      <c r="J11357" s="4">
        <f>MIN(Table16[[#This Row],[Medicare Outpatient Allowable Rate]:[WPPA Inc Outpatient Allowable Rate]])</f>
        <v>66.680000000000007</v>
      </c>
      <c r="K11357" s="4">
        <f>MAX(Table16[[#This Row],[Blue Cross Outpatient Allowable Rate]:[WPPA Inc Outpatient Allowable Rate]])</f>
        <v>168.15</v>
      </c>
      <c r="L11357" s="4">
        <f>SUM(Table16[[#This Row],[Price]]*4.42)</f>
        <v>782.34</v>
      </c>
      <c r="M11357" s="4">
        <v>66.680000000000007</v>
      </c>
      <c r="N11357" s="4">
        <f>SUM(Table16[[#This Row],[ChargeID]]*0.76)</f>
        <v>134.52000000000001</v>
      </c>
      <c r="O11357" s="4">
        <f>SUM(Table16[[#This Row],[Price]]*0.95)</f>
        <v>168.15</v>
      </c>
      <c r="P11357" s="4">
        <f>SUM(Table16[[#This Row],[Price]]*0.8)</f>
        <v>141.6</v>
      </c>
      <c r="Q11357" s="4">
        <f>SUM(Table16[[#This Row],[Price]]*0.6)</f>
        <v>106.2</v>
      </c>
    </row>
    <row r="11358" spans="1:17" x14ac:dyDescent="0.25">
      <c r="A11358" t="s">
        <v>3334</v>
      </c>
      <c r="B11358">
        <v>154</v>
      </c>
      <c r="C11358" t="s">
        <v>8960</v>
      </c>
      <c r="D11358">
        <v>300</v>
      </c>
      <c r="F11358" s="4">
        <v>154</v>
      </c>
      <c r="G11358">
        <v>80202</v>
      </c>
      <c r="J11358" s="4">
        <f>MIN(Table16[[#This Row],[Medicare Outpatient Allowable Rate]:[WPPA Inc Outpatient Allowable Rate]])</f>
        <v>58.38</v>
      </c>
      <c r="K11358" s="4">
        <f>MAX(Table16[[#This Row],[Blue Cross Outpatient Allowable Rate]:[WPPA Inc Outpatient Allowable Rate]])</f>
        <v>146.29999999999998</v>
      </c>
      <c r="L11358" s="4">
        <f>SUM(Table16[[#This Row],[Price]]*4.42)</f>
        <v>680.68</v>
      </c>
      <c r="M11358" s="4">
        <v>58.38</v>
      </c>
      <c r="N11358" s="4">
        <f>SUM(Table16[[#This Row],[ChargeID]]*0.76)</f>
        <v>117.04</v>
      </c>
      <c r="O11358" s="4">
        <f>SUM(Table16[[#This Row],[Price]]*0.95)</f>
        <v>146.29999999999998</v>
      </c>
      <c r="P11358" s="4">
        <f>SUM(Table16[[#This Row],[Price]]*0.8)</f>
        <v>123.2</v>
      </c>
      <c r="Q11358" s="4">
        <f>SUM(Table16[[#This Row],[Price]]*0.6)</f>
        <v>92.399999999999991</v>
      </c>
    </row>
    <row r="11359" spans="1:17" x14ac:dyDescent="0.25">
      <c r="A11359" t="s">
        <v>3334</v>
      </c>
      <c r="B11359">
        <v>154</v>
      </c>
      <c r="C11359" t="s">
        <v>8961</v>
      </c>
      <c r="D11359">
        <v>300</v>
      </c>
      <c r="F11359" s="4">
        <v>154</v>
      </c>
      <c r="G11359">
        <v>80202</v>
      </c>
      <c r="J11359" s="4">
        <f>MIN(Table16[[#This Row],[Medicare Outpatient Allowable Rate]:[WPPA Inc Outpatient Allowable Rate]])</f>
        <v>58.38</v>
      </c>
      <c r="K11359" s="4">
        <f>MAX(Table16[[#This Row],[Blue Cross Outpatient Allowable Rate]:[WPPA Inc Outpatient Allowable Rate]])</f>
        <v>146.29999999999998</v>
      </c>
      <c r="L11359" s="4">
        <f>SUM(Table16[[#This Row],[Price]]*4.42)</f>
        <v>680.68</v>
      </c>
      <c r="M11359" s="4">
        <v>58.38</v>
      </c>
      <c r="N11359" s="4">
        <f>SUM(Table16[[#This Row],[ChargeID]]*0.76)</f>
        <v>117.04</v>
      </c>
      <c r="O11359" s="4">
        <f>SUM(Table16[[#This Row],[Price]]*0.95)</f>
        <v>146.29999999999998</v>
      </c>
      <c r="P11359" s="4">
        <f>SUM(Table16[[#This Row],[Price]]*0.8)</f>
        <v>123.2</v>
      </c>
      <c r="Q11359" s="4">
        <f>SUM(Table16[[#This Row],[Price]]*0.6)</f>
        <v>92.399999999999991</v>
      </c>
    </row>
    <row r="11360" spans="1:17" x14ac:dyDescent="0.25">
      <c r="A11360" t="s">
        <v>3334</v>
      </c>
      <c r="B11360">
        <v>91</v>
      </c>
      <c r="C11360" t="s">
        <v>12389</v>
      </c>
      <c r="D11360">
        <v>300</v>
      </c>
      <c r="F11360" s="4">
        <v>91</v>
      </c>
      <c r="G11360">
        <v>80200</v>
      </c>
      <c r="J11360" s="4">
        <f>MIN(Table16[[#This Row],[Medicare Outpatient Allowable Rate]:[WPPA Inc Outpatient Allowable Rate]])</f>
        <v>34.25</v>
      </c>
      <c r="K11360" s="4">
        <f>MAX(Table16[[#This Row],[Blue Cross Outpatient Allowable Rate]:[WPPA Inc Outpatient Allowable Rate]])</f>
        <v>86.45</v>
      </c>
      <c r="L11360" s="4">
        <f>SUM(Table16[[#This Row],[Price]]*4.42)</f>
        <v>402.21999999999997</v>
      </c>
      <c r="M11360" s="4">
        <v>34.25</v>
      </c>
      <c r="N11360" s="4">
        <f>SUM(Table16[[#This Row],[ChargeID]]*0.76)</f>
        <v>69.16</v>
      </c>
      <c r="O11360" s="4">
        <f>SUM(Table16[[#This Row],[Price]]*0.95)</f>
        <v>86.45</v>
      </c>
      <c r="P11360" s="4">
        <f>SUM(Table16[[#This Row],[Price]]*0.8)</f>
        <v>72.8</v>
      </c>
      <c r="Q11360" s="4">
        <f>SUM(Table16[[#This Row],[Price]]*0.6)</f>
        <v>54.6</v>
      </c>
    </row>
    <row r="11361" spans="1:17" x14ac:dyDescent="0.25">
      <c r="A11361" t="s">
        <v>3334</v>
      </c>
      <c r="B11361">
        <v>112</v>
      </c>
      <c r="C11361" t="s">
        <v>8962</v>
      </c>
      <c r="D11361">
        <v>300</v>
      </c>
      <c r="F11361" s="4">
        <v>112</v>
      </c>
      <c r="G11361">
        <v>83735</v>
      </c>
      <c r="J11361" s="4">
        <f>MIN(Table16[[#This Row],[Medicare Outpatient Allowable Rate]:[WPPA Inc Outpatient Allowable Rate]])</f>
        <v>25.59</v>
      </c>
      <c r="K11361" s="4">
        <f>MAX(Table16[[#This Row],[Blue Cross Outpatient Allowable Rate]:[WPPA Inc Outpatient Allowable Rate]])</f>
        <v>106.39999999999999</v>
      </c>
      <c r="L11361" s="4">
        <f>SUM(Table16[[#This Row],[Price]]*4.42)</f>
        <v>495.03999999999996</v>
      </c>
      <c r="M11361" s="4">
        <v>25.59</v>
      </c>
      <c r="N11361" s="4">
        <f>SUM(Table16[[#This Row],[ChargeID]]*0.76)</f>
        <v>85.12</v>
      </c>
      <c r="O11361" s="4">
        <f>SUM(Table16[[#This Row],[Price]]*0.95)</f>
        <v>106.39999999999999</v>
      </c>
      <c r="P11361" s="4">
        <f>SUM(Table16[[#This Row],[Price]]*0.8)</f>
        <v>89.600000000000009</v>
      </c>
      <c r="Q11361" s="4">
        <f>SUM(Table16[[#This Row],[Price]]*0.6)</f>
        <v>67.2</v>
      </c>
    </row>
    <row r="11362" spans="1:17" x14ac:dyDescent="0.25">
      <c r="A11362" t="s">
        <v>3334</v>
      </c>
      <c r="B11362">
        <v>173</v>
      </c>
      <c r="C11362" t="s">
        <v>8963</v>
      </c>
      <c r="D11362">
        <v>300</v>
      </c>
      <c r="F11362" s="4">
        <v>173</v>
      </c>
      <c r="G11362">
        <v>80299</v>
      </c>
      <c r="J11362" s="4">
        <f>MIN(Table16[[#This Row],[Medicare Outpatient Allowable Rate]:[WPPA Inc Outpatient Allowable Rate]])</f>
        <v>65.06</v>
      </c>
      <c r="K11362" s="4">
        <f>MAX(Table16[[#This Row],[Blue Cross Outpatient Allowable Rate]:[WPPA Inc Outpatient Allowable Rate]])</f>
        <v>164.35</v>
      </c>
      <c r="L11362" s="4">
        <f>SUM(Table16[[#This Row],[Price]]*4.42)</f>
        <v>764.66</v>
      </c>
      <c r="M11362" s="4">
        <v>65.06</v>
      </c>
      <c r="N11362" s="4">
        <f>SUM(Table16[[#This Row],[ChargeID]]*0.76)</f>
        <v>131.47999999999999</v>
      </c>
      <c r="O11362" s="4">
        <f>SUM(Table16[[#This Row],[Price]]*0.95)</f>
        <v>164.35</v>
      </c>
      <c r="P11362" s="4">
        <f>SUM(Table16[[#This Row],[Price]]*0.8)</f>
        <v>138.4</v>
      </c>
      <c r="Q11362" s="4">
        <f>SUM(Table16[[#This Row],[Price]]*0.6)</f>
        <v>103.8</v>
      </c>
    </row>
    <row r="11363" spans="1:17" x14ac:dyDescent="0.25">
      <c r="A11363" t="s">
        <v>3334</v>
      </c>
      <c r="B11363">
        <v>173</v>
      </c>
      <c r="C11363" t="s">
        <v>8964</v>
      </c>
      <c r="D11363">
        <v>300</v>
      </c>
      <c r="F11363" s="4">
        <v>173</v>
      </c>
      <c r="G11363">
        <v>80307</v>
      </c>
      <c r="J11363" s="4">
        <f>MIN(Table16[[#This Row],[Medicare Outpatient Allowable Rate]:[WPPA Inc Outpatient Allowable Rate]])</f>
        <v>103.8</v>
      </c>
      <c r="K11363" s="4">
        <f>MAX(Table16[[#This Row],[Blue Cross Outpatient Allowable Rate]:[WPPA Inc Outpatient Allowable Rate]])</f>
        <v>164.35</v>
      </c>
      <c r="L11363" s="4">
        <f>SUM(Table16[[#This Row],[Price]]*4.42)</f>
        <v>764.66</v>
      </c>
      <c r="M11363" s="4">
        <v>148.59</v>
      </c>
      <c r="N11363" s="4">
        <f>SUM(Table16[[#This Row],[ChargeID]]*0.76)</f>
        <v>131.47999999999999</v>
      </c>
      <c r="O11363" s="4">
        <f>SUM(Table16[[#This Row],[Price]]*0.95)</f>
        <v>164.35</v>
      </c>
      <c r="P11363" s="4">
        <f>SUM(Table16[[#This Row],[Price]]*0.8)</f>
        <v>138.4</v>
      </c>
      <c r="Q11363" s="4">
        <f>SUM(Table16[[#This Row],[Price]]*0.6)</f>
        <v>103.8</v>
      </c>
    </row>
    <row r="11364" spans="1:17" x14ac:dyDescent="0.25">
      <c r="A11364" t="s">
        <v>3334</v>
      </c>
      <c r="B11364">
        <v>130</v>
      </c>
      <c r="C11364" t="s">
        <v>8965</v>
      </c>
      <c r="D11364">
        <v>300</v>
      </c>
      <c r="F11364" s="4">
        <v>130</v>
      </c>
      <c r="G11364">
        <v>80327</v>
      </c>
      <c r="J11364" s="4">
        <f>MIN(Table16[[#This Row],[Medicare Outpatient Allowable Rate]:[WPPA Inc Outpatient Allowable Rate]])</f>
        <v>78</v>
      </c>
      <c r="K11364" s="4">
        <f>MAX(Table16[[#This Row],[Blue Cross Outpatient Allowable Rate]:[WPPA Inc Outpatient Allowable Rate]])</f>
        <v>123.5</v>
      </c>
      <c r="L11364" s="4">
        <f>SUM(Table16[[#This Row],[Price]]*4.42)</f>
        <v>574.6</v>
      </c>
      <c r="M11364" s="4">
        <v>88.11</v>
      </c>
      <c r="N11364" s="4">
        <f>SUM(Table16[[#This Row],[ChargeID]]*0.76)</f>
        <v>98.8</v>
      </c>
      <c r="O11364" s="4">
        <f>SUM(Table16[[#This Row],[Price]]*0.95)</f>
        <v>123.5</v>
      </c>
      <c r="P11364" s="4">
        <f>SUM(Table16[[#This Row],[Price]]*0.8)</f>
        <v>104</v>
      </c>
      <c r="Q11364" s="4">
        <f>SUM(Table16[[#This Row],[Price]]*0.6)</f>
        <v>78</v>
      </c>
    </row>
    <row r="11365" spans="1:17" x14ac:dyDescent="0.25">
      <c r="A11365" t="s">
        <v>3334</v>
      </c>
      <c r="B11365">
        <v>47</v>
      </c>
      <c r="C11365" t="s">
        <v>8966</v>
      </c>
      <c r="D11365">
        <v>300</v>
      </c>
      <c r="F11365" s="4">
        <v>47</v>
      </c>
      <c r="G11365">
        <v>81000</v>
      </c>
      <c r="J11365" s="4">
        <f>MIN(Table16[[#This Row],[Medicare Outpatient Allowable Rate]:[WPPA Inc Outpatient Allowable Rate]])</f>
        <v>15.39</v>
      </c>
      <c r="K11365" s="4">
        <f>MAX(Table16[[#This Row],[Blue Cross Outpatient Allowable Rate]:[WPPA Inc Outpatient Allowable Rate]])</f>
        <v>44.65</v>
      </c>
      <c r="L11365" s="4">
        <f>SUM(Table16[[#This Row],[Price]]*4.42)</f>
        <v>207.74</v>
      </c>
      <c r="M11365" s="4">
        <v>15.39</v>
      </c>
      <c r="N11365" s="4">
        <f>SUM(Table16[[#This Row],[ChargeID]]*0.76)</f>
        <v>35.72</v>
      </c>
      <c r="O11365" s="4">
        <f>SUM(Table16[[#This Row],[Price]]*0.95)</f>
        <v>44.65</v>
      </c>
      <c r="P11365" s="4">
        <f>SUM(Table16[[#This Row],[Price]]*0.8)</f>
        <v>37.6</v>
      </c>
      <c r="Q11365" s="4">
        <f>SUM(Table16[[#This Row],[Price]]*0.6)</f>
        <v>28.2</v>
      </c>
    </row>
    <row r="11366" spans="1:17" x14ac:dyDescent="0.25">
      <c r="A11366" t="s">
        <v>3334</v>
      </c>
      <c r="B11366">
        <v>25</v>
      </c>
      <c r="C11366" t="s">
        <v>8967</v>
      </c>
      <c r="D11366">
        <v>300</v>
      </c>
      <c r="F11366" s="4">
        <v>25</v>
      </c>
      <c r="G11366">
        <v>81003</v>
      </c>
      <c r="J11366" s="4">
        <f>MIN(Table16[[#This Row],[Medicare Outpatient Allowable Rate]:[WPPA Inc Outpatient Allowable Rate]])</f>
        <v>9.11</v>
      </c>
      <c r="K11366" s="4">
        <f>MAX(Table16[[#This Row],[Blue Cross Outpatient Allowable Rate]:[WPPA Inc Outpatient Allowable Rate]])</f>
        <v>23.75</v>
      </c>
      <c r="L11366" s="4">
        <f>SUM(Table16[[#This Row],[Price]]*4.42)</f>
        <v>110.5</v>
      </c>
      <c r="M11366" s="4">
        <v>9.11</v>
      </c>
      <c r="N11366" s="4">
        <f>SUM(Table16[[#This Row],[ChargeID]]*0.76)</f>
        <v>19</v>
      </c>
      <c r="O11366" s="4">
        <f>SUM(Table16[[#This Row],[Price]]*0.95)</f>
        <v>23.75</v>
      </c>
      <c r="P11366" s="4">
        <f>SUM(Table16[[#This Row],[Price]]*0.8)</f>
        <v>20</v>
      </c>
      <c r="Q11366" s="4">
        <f>SUM(Table16[[#This Row],[Price]]*0.6)</f>
        <v>15</v>
      </c>
    </row>
    <row r="11367" spans="1:17" x14ac:dyDescent="0.25">
      <c r="A11367" t="s">
        <v>3334</v>
      </c>
      <c r="B11367">
        <v>85</v>
      </c>
      <c r="C11367" t="s">
        <v>12390</v>
      </c>
      <c r="D11367">
        <v>300</v>
      </c>
      <c r="F11367" s="4">
        <v>85</v>
      </c>
      <c r="J11367" s="4">
        <f>MIN(Table16[[#This Row],[Medicare Outpatient Allowable Rate]:[WPPA Inc Outpatient Allowable Rate]])</f>
        <v>0</v>
      </c>
      <c r="K11367" s="4">
        <f>MAX(Table16[[#This Row],[Blue Cross Outpatient Allowable Rate]:[WPPA Inc Outpatient Allowable Rate]])</f>
        <v>80.75</v>
      </c>
      <c r="L11367" s="4">
        <f>SUM(Table16[[#This Row],[Price]]*4.42)</f>
        <v>375.7</v>
      </c>
      <c r="M11367" s="4">
        <v>0</v>
      </c>
      <c r="N11367" s="4">
        <f>SUM(Table16[[#This Row],[ChargeID]]*0.76)</f>
        <v>64.599999999999994</v>
      </c>
      <c r="O11367" s="4">
        <f>SUM(Table16[[#This Row],[Price]]*0.95)</f>
        <v>80.75</v>
      </c>
      <c r="P11367" s="4">
        <f>SUM(Table16[[#This Row],[Price]]*0.8)</f>
        <v>68</v>
      </c>
      <c r="Q11367" s="4">
        <f>SUM(Table16[[#This Row],[Price]]*0.6)</f>
        <v>51</v>
      </c>
    </row>
    <row r="11368" spans="1:17" x14ac:dyDescent="0.25">
      <c r="A11368" t="s">
        <v>3334</v>
      </c>
      <c r="B11368">
        <v>30</v>
      </c>
      <c r="C11368" t="s">
        <v>8968</v>
      </c>
      <c r="D11368">
        <v>300</v>
      </c>
      <c r="F11368" s="4">
        <v>30</v>
      </c>
      <c r="G11368">
        <v>81015</v>
      </c>
      <c r="J11368" s="4">
        <f>MIN(Table16[[#This Row],[Medicare Outpatient Allowable Rate]:[WPPA Inc Outpatient Allowable Rate]])</f>
        <v>9.66</v>
      </c>
      <c r="K11368" s="4">
        <f>MAX(Table16[[#This Row],[Blue Cross Outpatient Allowable Rate]:[WPPA Inc Outpatient Allowable Rate]])</f>
        <v>28.5</v>
      </c>
      <c r="L11368" s="4">
        <f>SUM(Table16[[#This Row],[Price]]*4.42)</f>
        <v>132.6</v>
      </c>
      <c r="M11368" s="4">
        <v>9.66</v>
      </c>
      <c r="N11368" s="4">
        <f>SUM(Table16[[#This Row],[ChargeID]]*0.76)</f>
        <v>22.8</v>
      </c>
      <c r="O11368" s="4">
        <f>SUM(Table16[[#This Row],[Price]]*0.95)</f>
        <v>28.5</v>
      </c>
      <c r="P11368" s="4">
        <f>SUM(Table16[[#This Row],[Price]]*0.8)</f>
        <v>24</v>
      </c>
      <c r="Q11368" s="4">
        <f>SUM(Table16[[#This Row],[Price]]*0.6)</f>
        <v>18</v>
      </c>
    </row>
    <row r="11369" spans="1:17" x14ac:dyDescent="0.25">
      <c r="A11369" t="s">
        <v>3334</v>
      </c>
      <c r="B11369">
        <v>40</v>
      </c>
      <c r="C11369" t="s">
        <v>8969</v>
      </c>
      <c r="D11369">
        <v>300</v>
      </c>
      <c r="F11369" s="4">
        <v>40</v>
      </c>
      <c r="G11369">
        <v>81025</v>
      </c>
      <c r="J11369" s="4">
        <f>MIN(Table16[[#This Row],[Medicare Outpatient Allowable Rate]:[WPPA Inc Outpatient Allowable Rate]])</f>
        <v>24</v>
      </c>
      <c r="K11369" s="4">
        <f>MAX(Table16[[#This Row],[Blue Cross Outpatient Allowable Rate]:[WPPA Inc Outpatient Allowable Rate]])</f>
        <v>38</v>
      </c>
      <c r="L11369" s="4">
        <f>SUM(Table16[[#This Row],[Price]]*4.42)</f>
        <v>176.8</v>
      </c>
      <c r="M11369" s="4">
        <v>26.87</v>
      </c>
      <c r="N11369" s="4">
        <f>SUM(Table16[[#This Row],[ChargeID]]*0.76)</f>
        <v>30.4</v>
      </c>
      <c r="O11369" s="4">
        <f>SUM(Table16[[#This Row],[Price]]*0.95)</f>
        <v>38</v>
      </c>
      <c r="P11369" s="4">
        <f>SUM(Table16[[#This Row],[Price]]*0.8)</f>
        <v>32</v>
      </c>
      <c r="Q11369" s="4">
        <f>SUM(Table16[[#This Row],[Price]]*0.6)</f>
        <v>24</v>
      </c>
    </row>
    <row r="11370" spans="1:17" x14ac:dyDescent="0.25">
      <c r="A11370" t="s">
        <v>3334</v>
      </c>
      <c r="B11370">
        <v>31</v>
      </c>
      <c r="C11370" t="s">
        <v>8970</v>
      </c>
      <c r="D11370">
        <v>300</v>
      </c>
      <c r="F11370" s="4">
        <v>31</v>
      </c>
      <c r="G11370">
        <v>81050</v>
      </c>
      <c r="J11370" s="4">
        <f>MIN(Table16[[#This Row],[Medicare Outpatient Allowable Rate]:[WPPA Inc Outpatient Allowable Rate]])</f>
        <v>10.49</v>
      </c>
      <c r="K11370" s="4">
        <f>MAX(Table16[[#This Row],[Blue Cross Outpatient Allowable Rate]:[WPPA Inc Outpatient Allowable Rate]])</f>
        <v>29.45</v>
      </c>
      <c r="L11370" s="4">
        <f>SUM(Table16[[#This Row],[Price]]*4.42)</f>
        <v>137.02000000000001</v>
      </c>
      <c r="M11370" s="4">
        <v>10.49</v>
      </c>
      <c r="N11370" s="4">
        <f>SUM(Table16[[#This Row],[ChargeID]]*0.76)</f>
        <v>23.56</v>
      </c>
      <c r="O11370" s="4">
        <f>SUM(Table16[[#This Row],[Price]]*0.95)</f>
        <v>29.45</v>
      </c>
      <c r="P11370" s="4">
        <f>SUM(Table16[[#This Row],[Price]]*0.8)</f>
        <v>24.8</v>
      </c>
      <c r="Q11370" s="4">
        <f>SUM(Table16[[#This Row],[Price]]*0.6)</f>
        <v>18.599999999999998</v>
      </c>
    </row>
    <row r="11371" spans="1:17" x14ac:dyDescent="0.25">
      <c r="A11371" t="s">
        <v>3334</v>
      </c>
      <c r="B11371">
        <v>247</v>
      </c>
      <c r="C11371" t="s">
        <v>8971</v>
      </c>
      <c r="D11371">
        <v>300</v>
      </c>
      <c r="F11371" s="4">
        <v>247</v>
      </c>
      <c r="G11371">
        <v>82652</v>
      </c>
      <c r="J11371" s="4">
        <f>MIN(Table16[[#This Row],[Medicare Outpatient Allowable Rate]:[WPPA Inc Outpatient Allowable Rate]])</f>
        <v>87.57</v>
      </c>
      <c r="K11371" s="4">
        <f>MAX(Table16[[#This Row],[Blue Cross Outpatient Allowable Rate]:[WPPA Inc Outpatient Allowable Rate]])</f>
        <v>234.64999999999998</v>
      </c>
      <c r="L11371" s="4">
        <f>SUM(Table16[[#This Row],[Price]]*4.42)</f>
        <v>1091.74</v>
      </c>
      <c r="M11371" s="4">
        <v>87.57</v>
      </c>
      <c r="N11371" s="4">
        <f>SUM(Table16[[#This Row],[ChargeID]]*0.76)</f>
        <v>187.72</v>
      </c>
      <c r="O11371" s="4">
        <f>SUM(Table16[[#This Row],[Price]]*0.95)</f>
        <v>234.64999999999998</v>
      </c>
      <c r="P11371" s="4">
        <f>SUM(Table16[[#This Row],[Price]]*0.8)</f>
        <v>197.60000000000002</v>
      </c>
      <c r="Q11371" s="4">
        <f>SUM(Table16[[#This Row],[Price]]*0.6)</f>
        <v>148.19999999999999</v>
      </c>
    </row>
    <row r="11372" spans="1:17" x14ac:dyDescent="0.25">
      <c r="A11372" t="s">
        <v>3334</v>
      </c>
      <c r="B11372">
        <v>238</v>
      </c>
      <c r="C11372" t="s">
        <v>8972</v>
      </c>
      <c r="D11372">
        <v>300</v>
      </c>
      <c r="F11372" s="4">
        <v>238</v>
      </c>
      <c r="G11372">
        <v>80339</v>
      </c>
      <c r="J11372" s="4">
        <f>MIN(Table16[[#This Row],[Medicare Outpatient Allowable Rate]:[WPPA Inc Outpatient Allowable Rate]])</f>
        <v>58.82</v>
      </c>
      <c r="K11372" s="4">
        <f>MAX(Table16[[#This Row],[Blue Cross Outpatient Allowable Rate]:[WPPA Inc Outpatient Allowable Rate]])</f>
        <v>226.1</v>
      </c>
      <c r="L11372" s="4">
        <f>SUM(Table16[[#This Row],[Price]]*4.42)</f>
        <v>1051.96</v>
      </c>
      <c r="M11372" s="4">
        <v>58.82</v>
      </c>
      <c r="N11372" s="4">
        <f>SUM(Table16[[#This Row],[ChargeID]]*0.76)</f>
        <v>180.88</v>
      </c>
      <c r="O11372" s="4">
        <f>SUM(Table16[[#This Row],[Price]]*0.95)</f>
        <v>226.1</v>
      </c>
      <c r="P11372" s="4">
        <f>SUM(Table16[[#This Row],[Price]]*0.8)</f>
        <v>190.4</v>
      </c>
      <c r="Q11372" s="4">
        <f>SUM(Table16[[#This Row],[Price]]*0.6)</f>
        <v>142.79999999999998</v>
      </c>
    </row>
    <row r="11373" spans="1:17" x14ac:dyDescent="0.25">
      <c r="A11373" t="s">
        <v>3334</v>
      </c>
      <c r="B11373">
        <v>0</v>
      </c>
      <c r="C11373" t="s">
        <v>12391</v>
      </c>
      <c r="D11373">
        <v>300</v>
      </c>
      <c r="F11373" s="4">
        <v>0</v>
      </c>
      <c r="G11373">
        <v>81372</v>
      </c>
      <c r="J11373" s="4">
        <f>MIN(Table16[[#This Row],[Medicare Outpatient Allowable Rate]:[WPPA Inc Outpatient Allowable Rate]])</f>
        <v>0</v>
      </c>
      <c r="K11373" s="4">
        <f>MAX(Table16[[#This Row],[Blue Cross Outpatient Allowable Rate]:[WPPA Inc Outpatient Allowable Rate]])</f>
        <v>1284.3499999999999</v>
      </c>
      <c r="L11373" s="4">
        <f>SUM(Table16[[#This Row],[Price]]*4.42)</f>
        <v>0</v>
      </c>
      <c r="M11373" s="4">
        <v>1284.3499999999999</v>
      </c>
      <c r="N11373" s="4">
        <f>SUM(Table16[[#This Row],[ChargeID]]*0.76)</f>
        <v>0</v>
      </c>
      <c r="O11373" s="4">
        <f>SUM(Table16[[#This Row],[Price]]*0.95)</f>
        <v>0</v>
      </c>
      <c r="P11373" s="4">
        <f>SUM(Table16[[#This Row],[Price]]*0.8)</f>
        <v>0</v>
      </c>
      <c r="Q11373" s="4">
        <f>SUM(Table16[[#This Row],[Price]]*0.6)</f>
        <v>0</v>
      </c>
    </row>
    <row r="11374" spans="1:17" x14ac:dyDescent="0.25">
      <c r="A11374" t="s">
        <v>3334</v>
      </c>
      <c r="B11374">
        <v>307</v>
      </c>
      <c r="C11374" t="s">
        <v>12392</v>
      </c>
      <c r="D11374">
        <v>300</v>
      </c>
      <c r="F11374" s="4">
        <v>307</v>
      </c>
      <c r="G11374">
        <v>81377</v>
      </c>
      <c r="J11374" s="4">
        <f>MIN(Table16[[#This Row],[Medicare Outpatient Allowable Rate]:[WPPA Inc Outpatient Allowable Rate]])</f>
        <v>184.2</v>
      </c>
      <c r="K11374" s="4">
        <f>MAX(Table16[[#This Row],[Blue Cross Outpatient Allowable Rate]:[WPPA Inc Outpatient Allowable Rate]])</f>
        <v>349.59</v>
      </c>
      <c r="L11374" s="4">
        <f>SUM(Table16[[#This Row],[Price]]*4.42)</f>
        <v>1356.94</v>
      </c>
      <c r="M11374" s="4">
        <v>349.59</v>
      </c>
      <c r="N11374" s="4">
        <f>SUM(Table16[[#This Row],[ChargeID]]*0.76)</f>
        <v>233.32</v>
      </c>
      <c r="O11374" s="4">
        <f>SUM(Table16[[#This Row],[Price]]*0.95)</f>
        <v>291.64999999999998</v>
      </c>
      <c r="P11374" s="4">
        <f>SUM(Table16[[#This Row],[Price]]*0.8)</f>
        <v>245.60000000000002</v>
      </c>
      <c r="Q11374" s="4">
        <f>SUM(Table16[[#This Row],[Price]]*0.6)</f>
        <v>184.2</v>
      </c>
    </row>
    <row r="11375" spans="1:17" x14ac:dyDescent="0.25">
      <c r="A11375" t="s">
        <v>3334</v>
      </c>
      <c r="B11375">
        <v>307</v>
      </c>
      <c r="C11375" t="s">
        <v>8973</v>
      </c>
      <c r="D11375">
        <v>300</v>
      </c>
      <c r="F11375" s="4">
        <v>307</v>
      </c>
      <c r="G11375">
        <v>81383</v>
      </c>
      <c r="J11375" s="4">
        <f>MIN(Table16[[#This Row],[Medicare Outpatient Allowable Rate]:[WPPA Inc Outpatient Allowable Rate]])</f>
        <v>184.2</v>
      </c>
      <c r="K11375" s="4">
        <f>MAX(Table16[[#This Row],[Blue Cross Outpatient Allowable Rate]:[WPPA Inc Outpatient Allowable Rate]])</f>
        <v>291.64999999999998</v>
      </c>
      <c r="L11375" s="4">
        <f>SUM(Table16[[#This Row],[Price]]*4.42)</f>
        <v>1356.94</v>
      </c>
      <c r="M11375" s="4">
        <v>273.52999999999997</v>
      </c>
      <c r="N11375" s="4">
        <f>SUM(Table16[[#This Row],[ChargeID]]*0.76)</f>
        <v>233.32</v>
      </c>
      <c r="O11375" s="4">
        <f>SUM(Table16[[#This Row],[Price]]*0.95)</f>
        <v>291.64999999999998</v>
      </c>
      <c r="P11375" s="4">
        <f>SUM(Table16[[#This Row],[Price]]*0.8)</f>
        <v>245.60000000000002</v>
      </c>
      <c r="Q11375" s="4">
        <f>SUM(Table16[[#This Row],[Price]]*0.6)</f>
        <v>184.2</v>
      </c>
    </row>
    <row r="11376" spans="1:17" x14ac:dyDescent="0.25">
      <c r="A11376" t="s">
        <v>3334</v>
      </c>
      <c r="B11376">
        <v>371</v>
      </c>
      <c r="C11376" t="s">
        <v>12393</v>
      </c>
      <c r="D11376">
        <v>300</v>
      </c>
      <c r="F11376" s="4">
        <v>371</v>
      </c>
      <c r="G11376">
        <v>82306</v>
      </c>
      <c r="J11376" s="4">
        <f>MIN(Table16[[#This Row],[Medicare Outpatient Allowable Rate]:[WPPA Inc Outpatient Allowable Rate]])</f>
        <v>216.27</v>
      </c>
      <c r="K11376" s="4">
        <f>MAX(Table16[[#This Row],[Blue Cross Outpatient Allowable Rate]:[WPPA Inc Outpatient Allowable Rate]])</f>
        <v>352.45</v>
      </c>
      <c r="L11376" s="4">
        <f>SUM(Table16[[#This Row],[Price]]*4.42)</f>
        <v>1639.82</v>
      </c>
      <c r="M11376" s="4">
        <v>216.27</v>
      </c>
      <c r="N11376" s="4">
        <f>SUM(Table16[[#This Row],[ChargeID]]*0.76)</f>
        <v>281.95999999999998</v>
      </c>
      <c r="O11376" s="4">
        <f>SUM(Table16[[#This Row],[Price]]*0.95)</f>
        <v>352.45</v>
      </c>
      <c r="P11376" s="4">
        <f>SUM(Table16[[#This Row],[Price]]*0.8)</f>
        <v>296.8</v>
      </c>
      <c r="Q11376" s="4">
        <f>SUM(Table16[[#This Row],[Price]]*0.6)</f>
        <v>222.6</v>
      </c>
    </row>
    <row r="11377" spans="1:17" x14ac:dyDescent="0.25">
      <c r="A11377" t="s">
        <v>3334</v>
      </c>
      <c r="B11377">
        <v>167</v>
      </c>
      <c r="C11377" t="s">
        <v>8974</v>
      </c>
      <c r="D11377">
        <v>300</v>
      </c>
      <c r="F11377" s="4">
        <v>167</v>
      </c>
      <c r="G11377">
        <v>80329</v>
      </c>
      <c r="J11377" s="4">
        <f>MIN(Table16[[#This Row],[Medicare Outpatient Allowable Rate]:[WPPA Inc Outpatient Allowable Rate]])</f>
        <v>57.29</v>
      </c>
      <c r="K11377" s="4">
        <f>MAX(Table16[[#This Row],[Blue Cross Outpatient Allowable Rate]:[WPPA Inc Outpatient Allowable Rate]])</f>
        <v>158.65</v>
      </c>
      <c r="L11377" s="4">
        <f>SUM(Table16[[#This Row],[Price]]*4.42)</f>
        <v>738.14</v>
      </c>
      <c r="M11377" s="4">
        <v>57.29</v>
      </c>
      <c r="N11377" s="4">
        <f>SUM(Table16[[#This Row],[ChargeID]]*0.76)</f>
        <v>126.92</v>
      </c>
      <c r="O11377" s="4">
        <f>SUM(Table16[[#This Row],[Price]]*0.95)</f>
        <v>158.65</v>
      </c>
      <c r="P11377" s="4">
        <f>SUM(Table16[[#This Row],[Price]]*0.8)</f>
        <v>133.6</v>
      </c>
      <c r="Q11377" s="4">
        <f>SUM(Table16[[#This Row],[Price]]*0.6)</f>
        <v>100.2</v>
      </c>
    </row>
    <row r="11378" spans="1:17" x14ac:dyDescent="0.25">
      <c r="A11378" t="s">
        <v>3334</v>
      </c>
      <c r="B11378">
        <v>50</v>
      </c>
      <c r="C11378" t="s">
        <v>8975</v>
      </c>
      <c r="D11378">
        <v>300</v>
      </c>
      <c r="F11378" s="4">
        <v>50</v>
      </c>
      <c r="G11378">
        <v>82009</v>
      </c>
      <c r="J11378" s="4">
        <f>MIN(Table16[[#This Row],[Medicare Outpatient Allowable Rate]:[WPPA Inc Outpatient Allowable Rate]])</f>
        <v>12.8</v>
      </c>
      <c r="K11378" s="4">
        <f>MAX(Table16[[#This Row],[Blue Cross Outpatient Allowable Rate]:[WPPA Inc Outpatient Allowable Rate]])</f>
        <v>47.5</v>
      </c>
      <c r="L11378" s="4">
        <f>SUM(Table16[[#This Row],[Price]]*4.42)</f>
        <v>221</v>
      </c>
      <c r="M11378" s="4">
        <v>12.8</v>
      </c>
      <c r="N11378" s="4">
        <f>SUM(Table16[[#This Row],[ChargeID]]*0.76)</f>
        <v>38</v>
      </c>
      <c r="O11378" s="4">
        <f>SUM(Table16[[#This Row],[Price]]*0.95)</f>
        <v>47.5</v>
      </c>
      <c r="P11378" s="4">
        <f>SUM(Table16[[#This Row],[Price]]*0.8)</f>
        <v>40</v>
      </c>
      <c r="Q11378" s="4">
        <f>SUM(Table16[[#This Row],[Price]]*0.6)</f>
        <v>30</v>
      </c>
    </row>
    <row r="11379" spans="1:17" x14ac:dyDescent="0.25">
      <c r="A11379" t="s">
        <v>3334</v>
      </c>
      <c r="B11379">
        <v>58</v>
      </c>
      <c r="C11379" t="s">
        <v>12394</v>
      </c>
      <c r="D11379">
        <v>300</v>
      </c>
      <c r="F11379" s="4">
        <v>58</v>
      </c>
      <c r="G11379">
        <v>82024</v>
      </c>
      <c r="J11379" s="4">
        <f>MIN(Table16[[#This Row],[Medicare Outpatient Allowable Rate]:[WPPA Inc Outpatient Allowable Rate]])</f>
        <v>34.799999999999997</v>
      </c>
      <c r="K11379" s="4">
        <f>MAX(Table16[[#This Row],[Blue Cross Outpatient Allowable Rate]:[WPPA Inc Outpatient Allowable Rate]])</f>
        <v>117.21</v>
      </c>
      <c r="L11379" s="4">
        <f>SUM(Table16[[#This Row],[Price]]*4.42)</f>
        <v>256.36</v>
      </c>
      <c r="M11379" s="4">
        <v>117.21</v>
      </c>
      <c r="N11379" s="4">
        <f>SUM(Table16[[#This Row],[ChargeID]]*0.76)</f>
        <v>44.08</v>
      </c>
      <c r="O11379" s="4">
        <f>SUM(Table16[[#This Row],[Price]]*0.95)</f>
        <v>55.099999999999994</v>
      </c>
      <c r="P11379" s="4">
        <f>SUM(Table16[[#This Row],[Price]]*0.8)</f>
        <v>46.400000000000006</v>
      </c>
      <c r="Q11379" s="4">
        <f>SUM(Table16[[#This Row],[Price]]*0.6)</f>
        <v>34.799999999999997</v>
      </c>
    </row>
    <row r="11380" spans="1:17" x14ac:dyDescent="0.25">
      <c r="A11380" t="s">
        <v>3334</v>
      </c>
      <c r="B11380">
        <v>64</v>
      </c>
      <c r="C11380" t="s">
        <v>8976</v>
      </c>
      <c r="D11380">
        <v>300</v>
      </c>
      <c r="F11380" s="4">
        <v>64</v>
      </c>
      <c r="G11380">
        <v>82040</v>
      </c>
      <c r="J11380" s="4">
        <f>MIN(Table16[[#This Row],[Medicare Outpatient Allowable Rate]:[WPPA Inc Outpatient Allowable Rate]])</f>
        <v>10.52</v>
      </c>
      <c r="K11380" s="4">
        <f>MAX(Table16[[#This Row],[Blue Cross Outpatient Allowable Rate]:[WPPA Inc Outpatient Allowable Rate]])</f>
        <v>60.8</v>
      </c>
      <c r="L11380" s="4">
        <f>SUM(Table16[[#This Row],[Price]]*4.42)</f>
        <v>282.88</v>
      </c>
      <c r="M11380" s="4">
        <v>10.52</v>
      </c>
      <c r="N11380" s="4">
        <f>SUM(Table16[[#This Row],[ChargeID]]*0.76)</f>
        <v>48.64</v>
      </c>
      <c r="O11380" s="4">
        <f>SUM(Table16[[#This Row],[Price]]*0.95)</f>
        <v>60.8</v>
      </c>
      <c r="P11380" s="4">
        <f>SUM(Table16[[#This Row],[Price]]*0.8)</f>
        <v>51.2</v>
      </c>
      <c r="Q11380" s="4">
        <f>SUM(Table16[[#This Row],[Price]]*0.6)</f>
        <v>38.4</v>
      </c>
    </row>
    <row r="11381" spans="1:17" x14ac:dyDescent="0.25">
      <c r="A11381" t="s">
        <v>3334</v>
      </c>
      <c r="B11381">
        <v>73</v>
      </c>
      <c r="C11381" t="s">
        <v>8977</v>
      </c>
      <c r="D11381">
        <v>300</v>
      </c>
      <c r="F11381" s="4">
        <v>73</v>
      </c>
      <c r="G11381">
        <v>82043</v>
      </c>
      <c r="J11381" s="4">
        <f>MIN(Table16[[#This Row],[Medicare Outpatient Allowable Rate]:[WPPA Inc Outpatient Allowable Rate]])</f>
        <v>24.57</v>
      </c>
      <c r="K11381" s="4">
        <f>MAX(Table16[[#This Row],[Blue Cross Outpatient Allowable Rate]:[WPPA Inc Outpatient Allowable Rate]])</f>
        <v>69.349999999999994</v>
      </c>
      <c r="L11381" s="4">
        <f>SUM(Table16[[#This Row],[Price]]*4.42)</f>
        <v>322.65999999999997</v>
      </c>
      <c r="M11381" s="4">
        <v>24.57</v>
      </c>
      <c r="N11381" s="4">
        <f>SUM(Table16[[#This Row],[ChargeID]]*0.76)</f>
        <v>55.480000000000004</v>
      </c>
      <c r="O11381" s="4">
        <f>SUM(Table16[[#This Row],[Price]]*0.95)</f>
        <v>69.349999999999994</v>
      </c>
      <c r="P11381" s="4">
        <f>SUM(Table16[[#This Row],[Price]]*0.8)</f>
        <v>58.400000000000006</v>
      </c>
      <c r="Q11381" s="4">
        <f>SUM(Table16[[#This Row],[Price]]*0.6)</f>
        <v>43.8</v>
      </c>
    </row>
    <row r="11382" spans="1:17" x14ac:dyDescent="0.25">
      <c r="A11382" t="s">
        <v>3334</v>
      </c>
      <c r="B11382">
        <v>43</v>
      </c>
      <c r="C11382" t="s">
        <v>8978</v>
      </c>
      <c r="D11382">
        <v>300</v>
      </c>
      <c r="F11382" s="4">
        <v>43</v>
      </c>
      <c r="G11382">
        <v>82044</v>
      </c>
      <c r="J11382" s="4">
        <f>MIN(Table16[[#This Row],[Medicare Outpatient Allowable Rate]:[WPPA Inc Outpatient Allowable Rate]])</f>
        <v>24.66</v>
      </c>
      <c r="K11382" s="4">
        <f>MAX(Table16[[#This Row],[Blue Cross Outpatient Allowable Rate]:[WPPA Inc Outpatient Allowable Rate]])</f>
        <v>40.85</v>
      </c>
      <c r="L11382" s="4">
        <f>SUM(Table16[[#This Row],[Price]]*4.42)</f>
        <v>190.06</v>
      </c>
      <c r="M11382" s="4">
        <v>24.66</v>
      </c>
      <c r="N11382" s="4">
        <f>SUM(Table16[[#This Row],[ChargeID]]*0.76)</f>
        <v>32.68</v>
      </c>
      <c r="O11382" s="4">
        <f>SUM(Table16[[#This Row],[Price]]*0.95)</f>
        <v>40.85</v>
      </c>
      <c r="P11382" s="4">
        <f>SUM(Table16[[#This Row],[Price]]*0.8)</f>
        <v>34.4</v>
      </c>
      <c r="Q11382" s="4">
        <f>SUM(Table16[[#This Row],[Price]]*0.6)</f>
        <v>25.8</v>
      </c>
    </row>
    <row r="11383" spans="1:17" x14ac:dyDescent="0.25">
      <c r="A11383" t="s">
        <v>3334</v>
      </c>
      <c r="B11383">
        <v>161</v>
      </c>
      <c r="C11383" t="s">
        <v>8979</v>
      </c>
      <c r="D11383">
        <v>300</v>
      </c>
      <c r="F11383" s="4">
        <v>161</v>
      </c>
      <c r="G11383">
        <v>80320</v>
      </c>
      <c r="J11383" s="4">
        <f>MIN(Table16[[#This Row],[Medicare Outpatient Allowable Rate]:[WPPA Inc Outpatient Allowable Rate]])</f>
        <v>60.03</v>
      </c>
      <c r="K11383" s="4">
        <f>MAX(Table16[[#This Row],[Blue Cross Outpatient Allowable Rate]:[WPPA Inc Outpatient Allowable Rate]])</f>
        <v>152.94999999999999</v>
      </c>
      <c r="L11383" s="4">
        <f>SUM(Table16[[#This Row],[Price]]*4.42)</f>
        <v>711.62</v>
      </c>
      <c r="M11383" s="4">
        <v>60.03</v>
      </c>
      <c r="N11383" s="4">
        <f>SUM(Table16[[#This Row],[ChargeID]]*0.76)</f>
        <v>122.36</v>
      </c>
      <c r="O11383" s="4">
        <f>SUM(Table16[[#This Row],[Price]]*0.95)</f>
        <v>152.94999999999999</v>
      </c>
      <c r="P11383" s="4">
        <f>SUM(Table16[[#This Row],[Price]]*0.8)</f>
        <v>128.80000000000001</v>
      </c>
      <c r="Q11383" s="4">
        <f>SUM(Table16[[#This Row],[Price]]*0.6)</f>
        <v>96.6</v>
      </c>
    </row>
    <row r="11384" spans="1:17" x14ac:dyDescent="0.25">
      <c r="A11384" t="s">
        <v>3334</v>
      </c>
      <c r="B11384">
        <v>85</v>
      </c>
      <c r="C11384" t="s">
        <v>8980</v>
      </c>
      <c r="D11384">
        <v>300</v>
      </c>
      <c r="F11384" s="4">
        <v>85</v>
      </c>
      <c r="G11384">
        <v>82085</v>
      </c>
      <c r="J11384" s="4">
        <f>MIN(Table16[[#This Row],[Medicare Outpatient Allowable Rate]:[WPPA Inc Outpatient Allowable Rate]])</f>
        <v>31.89</v>
      </c>
      <c r="K11384" s="4">
        <f>MAX(Table16[[#This Row],[Blue Cross Outpatient Allowable Rate]:[WPPA Inc Outpatient Allowable Rate]])</f>
        <v>80.75</v>
      </c>
      <c r="L11384" s="4">
        <f>SUM(Table16[[#This Row],[Price]]*4.42)</f>
        <v>375.7</v>
      </c>
      <c r="M11384" s="4">
        <v>31.89</v>
      </c>
      <c r="N11384" s="4">
        <f>SUM(Table16[[#This Row],[ChargeID]]*0.76)</f>
        <v>64.599999999999994</v>
      </c>
      <c r="O11384" s="4">
        <f>SUM(Table16[[#This Row],[Price]]*0.95)</f>
        <v>80.75</v>
      </c>
      <c r="P11384" s="4">
        <f>SUM(Table16[[#This Row],[Price]]*0.8)</f>
        <v>68</v>
      </c>
      <c r="Q11384" s="4">
        <f>SUM(Table16[[#This Row],[Price]]*0.6)</f>
        <v>51</v>
      </c>
    </row>
    <row r="11385" spans="1:17" x14ac:dyDescent="0.25">
      <c r="A11385" t="s">
        <v>3334</v>
      </c>
      <c r="B11385">
        <v>141</v>
      </c>
      <c r="C11385" t="s">
        <v>8981</v>
      </c>
      <c r="D11385">
        <v>300</v>
      </c>
      <c r="F11385" s="4">
        <v>141</v>
      </c>
      <c r="G11385">
        <v>82103</v>
      </c>
      <c r="J11385" s="4">
        <f>MIN(Table16[[#This Row],[Medicare Outpatient Allowable Rate]:[WPPA Inc Outpatient Allowable Rate]])</f>
        <v>50.3</v>
      </c>
      <c r="K11385" s="4">
        <f>MAX(Table16[[#This Row],[Blue Cross Outpatient Allowable Rate]:[WPPA Inc Outpatient Allowable Rate]])</f>
        <v>133.94999999999999</v>
      </c>
      <c r="L11385" s="4">
        <f>SUM(Table16[[#This Row],[Price]]*4.42)</f>
        <v>623.22</v>
      </c>
      <c r="M11385" s="4">
        <v>50.3</v>
      </c>
      <c r="N11385" s="4">
        <f>SUM(Table16[[#This Row],[ChargeID]]*0.76)</f>
        <v>107.16</v>
      </c>
      <c r="O11385" s="4">
        <f>SUM(Table16[[#This Row],[Price]]*0.95)</f>
        <v>133.94999999999999</v>
      </c>
      <c r="P11385" s="4">
        <f>SUM(Table16[[#This Row],[Price]]*0.8)</f>
        <v>112.80000000000001</v>
      </c>
      <c r="Q11385" s="4">
        <f>SUM(Table16[[#This Row],[Price]]*0.6)</f>
        <v>84.6</v>
      </c>
    </row>
    <row r="11386" spans="1:17" x14ac:dyDescent="0.25">
      <c r="A11386" t="s">
        <v>3334</v>
      </c>
      <c r="B11386">
        <v>158</v>
      </c>
      <c r="C11386" t="s">
        <v>8982</v>
      </c>
      <c r="D11386">
        <v>300</v>
      </c>
      <c r="F11386" s="4">
        <v>158</v>
      </c>
      <c r="G11386">
        <v>82105</v>
      </c>
      <c r="J11386" s="4">
        <f>MIN(Table16[[#This Row],[Medicare Outpatient Allowable Rate]:[WPPA Inc Outpatient Allowable Rate]])</f>
        <v>55.08</v>
      </c>
      <c r="K11386" s="4">
        <f>MAX(Table16[[#This Row],[Blue Cross Outpatient Allowable Rate]:[WPPA Inc Outpatient Allowable Rate]])</f>
        <v>150.1</v>
      </c>
      <c r="L11386" s="4">
        <f>SUM(Table16[[#This Row],[Price]]*4.42)</f>
        <v>698.36</v>
      </c>
      <c r="M11386" s="4">
        <v>55.08</v>
      </c>
      <c r="N11386" s="4">
        <f>SUM(Table16[[#This Row],[ChargeID]]*0.76)</f>
        <v>120.08</v>
      </c>
      <c r="O11386" s="4">
        <f>SUM(Table16[[#This Row],[Price]]*0.95)</f>
        <v>150.1</v>
      </c>
      <c r="P11386" s="4">
        <f>SUM(Table16[[#This Row],[Price]]*0.8)</f>
        <v>126.4</v>
      </c>
      <c r="Q11386" s="4">
        <f>SUM(Table16[[#This Row],[Price]]*0.6)</f>
        <v>94.8</v>
      </c>
    </row>
    <row r="11387" spans="1:17" x14ac:dyDescent="0.25">
      <c r="A11387" t="s">
        <v>3334</v>
      </c>
      <c r="B11387">
        <v>158</v>
      </c>
      <c r="C11387" t="s">
        <v>8983</v>
      </c>
      <c r="D11387">
        <v>300</v>
      </c>
      <c r="F11387" s="4">
        <v>158</v>
      </c>
      <c r="G11387">
        <v>82106</v>
      </c>
      <c r="J11387" s="4">
        <f>MIN(Table16[[#This Row],[Medicare Outpatient Allowable Rate]:[WPPA Inc Outpatient Allowable Rate]])</f>
        <v>60.17</v>
      </c>
      <c r="K11387" s="4">
        <f>MAX(Table16[[#This Row],[Blue Cross Outpatient Allowable Rate]:[WPPA Inc Outpatient Allowable Rate]])</f>
        <v>150.1</v>
      </c>
      <c r="L11387" s="4">
        <f>SUM(Table16[[#This Row],[Price]]*4.42)</f>
        <v>698.36</v>
      </c>
      <c r="M11387" s="4">
        <v>60.17</v>
      </c>
      <c r="N11387" s="4">
        <f>SUM(Table16[[#This Row],[ChargeID]]*0.76)</f>
        <v>120.08</v>
      </c>
      <c r="O11387" s="4">
        <f>SUM(Table16[[#This Row],[Price]]*0.95)</f>
        <v>150.1</v>
      </c>
      <c r="P11387" s="4">
        <f>SUM(Table16[[#This Row],[Price]]*0.8)</f>
        <v>126.4</v>
      </c>
      <c r="Q11387" s="4">
        <f>SUM(Table16[[#This Row],[Price]]*0.6)</f>
        <v>94.8</v>
      </c>
    </row>
    <row r="11388" spans="1:17" x14ac:dyDescent="0.25">
      <c r="A11388" t="s">
        <v>3334</v>
      </c>
      <c r="B11388">
        <v>296</v>
      </c>
      <c r="C11388" t="s">
        <v>12395</v>
      </c>
      <c r="D11388">
        <v>300</v>
      </c>
      <c r="F11388" s="4">
        <v>296</v>
      </c>
      <c r="G11388">
        <v>82128</v>
      </c>
      <c r="J11388" s="4">
        <f>MIN(Table16[[#This Row],[Medicare Outpatient Allowable Rate]:[WPPA Inc Outpatient Allowable Rate]])</f>
        <v>54.96</v>
      </c>
      <c r="K11388" s="4">
        <f>MAX(Table16[[#This Row],[Blue Cross Outpatient Allowable Rate]:[WPPA Inc Outpatient Allowable Rate]])</f>
        <v>281.2</v>
      </c>
      <c r="L11388" s="4">
        <f>SUM(Table16[[#This Row],[Price]]*4.42)</f>
        <v>1308.32</v>
      </c>
      <c r="M11388" s="4">
        <v>54.96</v>
      </c>
      <c r="N11388" s="4">
        <f>SUM(Table16[[#This Row],[ChargeID]]*0.76)</f>
        <v>224.96</v>
      </c>
      <c r="O11388" s="4">
        <f>SUM(Table16[[#This Row],[Price]]*0.95)</f>
        <v>281.2</v>
      </c>
      <c r="P11388" s="4">
        <f>SUM(Table16[[#This Row],[Price]]*0.8)</f>
        <v>236.8</v>
      </c>
      <c r="Q11388" s="4">
        <f>SUM(Table16[[#This Row],[Price]]*0.6)</f>
        <v>177.6</v>
      </c>
    </row>
    <row r="11389" spans="1:17" x14ac:dyDescent="0.25">
      <c r="A11389" t="s">
        <v>3334</v>
      </c>
      <c r="B11389">
        <v>453</v>
      </c>
      <c r="C11389" t="s">
        <v>8984</v>
      </c>
      <c r="D11389">
        <v>300</v>
      </c>
      <c r="F11389" s="4">
        <v>453</v>
      </c>
      <c r="G11389">
        <v>83090</v>
      </c>
      <c r="J11389" s="4">
        <f>MIN(Table16[[#This Row],[Medicare Outpatient Allowable Rate]:[WPPA Inc Outpatient Allowable Rate]])</f>
        <v>174.83</v>
      </c>
      <c r="K11389" s="4">
        <f>MAX(Table16[[#This Row],[Blue Cross Outpatient Allowable Rate]:[WPPA Inc Outpatient Allowable Rate]])</f>
        <v>430.34999999999997</v>
      </c>
      <c r="L11389" s="4">
        <f>SUM(Table16[[#This Row],[Price]]*4.42)</f>
        <v>2002.26</v>
      </c>
      <c r="M11389" s="4">
        <v>174.83</v>
      </c>
      <c r="N11389" s="4">
        <f>SUM(Table16[[#This Row],[ChargeID]]*0.76)</f>
        <v>344.28000000000003</v>
      </c>
      <c r="O11389" s="4">
        <f>SUM(Table16[[#This Row],[Price]]*0.95)</f>
        <v>430.34999999999997</v>
      </c>
      <c r="P11389" s="4">
        <f>SUM(Table16[[#This Row],[Price]]*0.8)</f>
        <v>362.40000000000003</v>
      </c>
      <c r="Q11389" s="4">
        <f>SUM(Table16[[#This Row],[Price]]*0.6)</f>
        <v>271.8</v>
      </c>
    </row>
    <row r="11390" spans="1:17" x14ac:dyDescent="0.25">
      <c r="A11390" t="s">
        <v>3334</v>
      </c>
      <c r="B11390">
        <v>130</v>
      </c>
      <c r="C11390" t="s">
        <v>8985</v>
      </c>
      <c r="D11390">
        <v>300</v>
      </c>
      <c r="F11390" s="4">
        <v>130</v>
      </c>
      <c r="G11390">
        <v>82140</v>
      </c>
      <c r="J11390" s="4">
        <f>MIN(Table16[[#This Row],[Medicare Outpatient Allowable Rate]:[WPPA Inc Outpatient Allowable Rate]])</f>
        <v>48.89</v>
      </c>
      <c r="K11390" s="4">
        <f>MAX(Table16[[#This Row],[Blue Cross Outpatient Allowable Rate]:[WPPA Inc Outpatient Allowable Rate]])</f>
        <v>123.5</v>
      </c>
      <c r="L11390" s="4">
        <f>SUM(Table16[[#This Row],[Price]]*4.42)</f>
        <v>574.6</v>
      </c>
      <c r="M11390" s="4">
        <v>48.89</v>
      </c>
      <c r="N11390" s="4">
        <f>SUM(Table16[[#This Row],[ChargeID]]*0.76)</f>
        <v>98.8</v>
      </c>
      <c r="O11390" s="4">
        <f>SUM(Table16[[#This Row],[Price]]*0.95)</f>
        <v>123.5</v>
      </c>
      <c r="P11390" s="4">
        <f>SUM(Table16[[#This Row],[Price]]*0.8)</f>
        <v>104</v>
      </c>
      <c r="Q11390" s="4">
        <f>SUM(Table16[[#This Row],[Price]]*0.6)</f>
        <v>78</v>
      </c>
    </row>
    <row r="11391" spans="1:17" x14ac:dyDescent="0.25">
      <c r="A11391" t="s">
        <v>3334</v>
      </c>
      <c r="B11391">
        <v>177</v>
      </c>
      <c r="C11391" t="s">
        <v>12396</v>
      </c>
      <c r="D11391">
        <v>300</v>
      </c>
      <c r="F11391" s="4">
        <v>177</v>
      </c>
      <c r="G11391">
        <v>82143</v>
      </c>
      <c r="J11391" s="4">
        <f>MIN(Table16[[#This Row],[Medicare Outpatient Allowable Rate]:[WPPA Inc Outpatient Allowable Rate]])</f>
        <v>71.010000000000005</v>
      </c>
      <c r="K11391" s="4">
        <f>MAX(Table16[[#This Row],[Blue Cross Outpatient Allowable Rate]:[WPPA Inc Outpatient Allowable Rate]])</f>
        <v>168.15</v>
      </c>
      <c r="L11391" s="4">
        <f>SUM(Table16[[#This Row],[Price]]*4.42)</f>
        <v>782.34</v>
      </c>
      <c r="M11391" s="4">
        <v>71.010000000000005</v>
      </c>
      <c r="N11391" s="4">
        <f>SUM(Table16[[#This Row],[ChargeID]]*0.76)</f>
        <v>134.52000000000001</v>
      </c>
      <c r="O11391" s="4">
        <f>SUM(Table16[[#This Row],[Price]]*0.95)</f>
        <v>168.15</v>
      </c>
      <c r="P11391" s="4">
        <f>SUM(Table16[[#This Row],[Price]]*0.8)</f>
        <v>141.6</v>
      </c>
      <c r="Q11391" s="4">
        <f>SUM(Table16[[#This Row],[Price]]*0.6)</f>
        <v>106.2</v>
      </c>
    </row>
    <row r="11392" spans="1:17" x14ac:dyDescent="0.25">
      <c r="A11392" t="s">
        <v>3334</v>
      </c>
      <c r="B11392">
        <v>70</v>
      </c>
      <c r="C11392" t="s">
        <v>8986</v>
      </c>
      <c r="D11392">
        <v>300</v>
      </c>
      <c r="F11392" s="4">
        <v>70</v>
      </c>
      <c r="G11392">
        <v>82150</v>
      </c>
      <c r="J11392" s="4">
        <f>MIN(Table16[[#This Row],[Medicare Outpatient Allowable Rate]:[WPPA Inc Outpatient Allowable Rate]])</f>
        <v>24.8</v>
      </c>
      <c r="K11392" s="4">
        <f>MAX(Table16[[#This Row],[Blue Cross Outpatient Allowable Rate]:[WPPA Inc Outpatient Allowable Rate]])</f>
        <v>66.5</v>
      </c>
      <c r="L11392" s="4">
        <f>SUM(Table16[[#This Row],[Price]]*4.42)</f>
        <v>309.39999999999998</v>
      </c>
      <c r="M11392" s="4">
        <v>24.8</v>
      </c>
      <c r="N11392" s="4">
        <f>SUM(Table16[[#This Row],[ChargeID]]*0.76)</f>
        <v>53.2</v>
      </c>
      <c r="O11392" s="4">
        <f>SUM(Table16[[#This Row],[Price]]*0.95)</f>
        <v>66.5</v>
      </c>
      <c r="P11392" s="4">
        <f>SUM(Table16[[#This Row],[Price]]*0.8)</f>
        <v>56</v>
      </c>
      <c r="Q11392" s="4">
        <f>SUM(Table16[[#This Row],[Price]]*0.6)</f>
        <v>42</v>
      </c>
    </row>
    <row r="11393" spans="1:17" x14ac:dyDescent="0.25">
      <c r="A11393" t="s">
        <v>3334</v>
      </c>
      <c r="B11393">
        <v>320</v>
      </c>
      <c r="C11393" t="s">
        <v>8987</v>
      </c>
      <c r="D11393">
        <v>300</v>
      </c>
      <c r="F11393" s="4">
        <v>320</v>
      </c>
      <c r="G11393">
        <v>82157</v>
      </c>
      <c r="J11393" s="4">
        <f>MIN(Table16[[#This Row],[Medicare Outpatient Allowable Rate]:[WPPA Inc Outpatient Allowable Rate]])</f>
        <v>117.93</v>
      </c>
      <c r="K11393" s="4">
        <f>MAX(Table16[[#This Row],[Blue Cross Outpatient Allowable Rate]:[WPPA Inc Outpatient Allowable Rate]])</f>
        <v>304</v>
      </c>
      <c r="L11393" s="4">
        <f>SUM(Table16[[#This Row],[Price]]*4.42)</f>
        <v>1414.4</v>
      </c>
      <c r="M11393" s="4">
        <v>117.93</v>
      </c>
      <c r="N11393" s="4">
        <f>SUM(Table16[[#This Row],[ChargeID]]*0.76)</f>
        <v>243.2</v>
      </c>
      <c r="O11393" s="4">
        <f>SUM(Table16[[#This Row],[Price]]*0.95)</f>
        <v>304</v>
      </c>
      <c r="P11393" s="4">
        <f>SUM(Table16[[#This Row],[Price]]*0.8)</f>
        <v>256</v>
      </c>
      <c r="Q11393" s="4">
        <f>SUM(Table16[[#This Row],[Price]]*0.6)</f>
        <v>192</v>
      </c>
    </row>
    <row r="11394" spans="1:17" x14ac:dyDescent="0.25">
      <c r="A11394" t="s">
        <v>3334</v>
      </c>
      <c r="B11394">
        <v>121</v>
      </c>
      <c r="C11394" t="s">
        <v>8988</v>
      </c>
      <c r="D11394">
        <v>300</v>
      </c>
      <c r="F11394" s="4">
        <v>121</v>
      </c>
      <c r="G11394">
        <v>82163</v>
      </c>
      <c r="J11394" s="4">
        <f>MIN(Table16[[#This Row],[Medicare Outpatient Allowable Rate]:[WPPA Inc Outpatient Allowable Rate]])</f>
        <v>50.48</v>
      </c>
      <c r="K11394" s="4">
        <f>MAX(Table16[[#This Row],[Blue Cross Outpatient Allowable Rate]:[WPPA Inc Outpatient Allowable Rate]])</f>
        <v>114.94999999999999</v>
      </c>
      <c r="L11394" s="4">
        <f>SUM(Table16[[#This Row],[Price]]*4.42)</f>
        <v>534.81999999999994</v>
      </c>
      <c r="M11394" s="4">
        <v>50.48</v>
      </c>
      <c r="N11394" s="4">
        <f>SUM(Table16[[#This Row],[ChargeID]]*0.76)</f>
        <v>91.960000000000008</v>
      </c>
      <c r="O11394" s="4">
        <f>SUM(Table16[[#This Row],[Price]]*0.95)</f>
        <v>114.94999999999999</v>
      </c>
      <c r="P11394" s="4">
        <f>SUM(Table16[[#This Row],[Price]]*0.8)</f>
        <v>96.800000000000011</v>
      </c>
      <c r="Q11394" s="4">
        <f>SUM(Table16[[#This Row],[Price]]*0.6)</f>
        <v>72.599999999999994</v>
      </c>
    </row>
    <row r="11395" spans="1:17" x14ac:dyDescent="0.25">
      <c r="A11395" t="s">
        <v>3334</v>
      </c>
      <c r="B11395">
        <v>122</v>
      </c>
      <c r="C11395" t="s">
        <v>8989</v>
      </c>
      <c r="D11395">
        <v>300</v>
      </c>
      <c r="F11395" s="4">
        <v>122</v>
      </c>
      <c r="G11395">
        <v>82164</v>
      </c>
      <c r="J11395" s="4">
        <f>MIN(Table16[[#This Row],[Medicare Outpatient Allowable Rate]:[WPPA Inc Outpatient Allowable Rate]])</f>
        <v>48.89</v>
      </c>
      <c r="K11395" s="4">
        <f>MAX(Table16[[#This Row],[Blue Cross Outpatient Allowable Rate]:[WPPA Inc Outpatient Allowable Rate]])</f>
        <v>115.89999999999999</v>
      </c>
      <c r="L11395" s="4">
        <f>SUM(Table16[[#This Row],[Price]]*4.42)</f>
        <v>539.24</v>
      </c>
      <c r="M11395" s="4">
        <v>48.89</v>
      </c>
      <c r="N11395" s="4">
        <f>SUM(Table16[[#This Row],[ChargeID]]*0.76)</f>
        <v>92.72</v>
      </c>
      <c r="O11395" s="4">
        <f>SUM(Table16[[#This Row],[Price]]*0.95)</f>
        <v>115.89999999999999</v>
      </c>
      <c r="P11395" s="4">
        <f>SUM(Table16[[#This Row],[Price]]*0.8)</f>
        <v>97.600000000000009</v>
      </c>
      <c r="Q11395" s="4">
        <f>SUM(Table16[[#This Row],[Price]]*0.6)</f>
        <v>73.2</v>
      </c>
    </row>
    <row r="11396" spans="1:17" x14ac:dyDescent="0.25">
      <c r="A11396" t="s">
        <v>3334</v>
      </c>
      <c r="B11396">
        <v>43</v>
      </c>
      <c r="C11396" t="s">
        <v>8990</v>
      </c>
      <c r="D11396">
        <v>300</v>
      </c>
      <c r="F11396" s="4">
        <v>43</v>
      </c>
      <c r="G11396">
        <v>82172</v>
      </c>
      <c r="J11396" s="4">
        <f>MIN(Table16[[#This Row],[Medicare Outpatient Allowable Rate]:[WPPA Inc Outpatient Allowable Rate]])</f>
        <v>25.8</v>
      </c>
      <c r="K11396" s="4">
        <f>MAX(Table16[[#This Row],[Blue Cross Outpatient Allowable Rate]:[WPPA Inc Outpatient Allowable Rate]])</f>
        <v>40.85</v>
      </c>
      <c r="L11396" s="4">
        <f>SUM(Table16[[#This Row],[Price]]*4.42)</f>
        <v>190.06</v>
      </c>
      <c r="M11396" s="4">
        <v>32.93</v>
      </c>
      <c r="N11396" s="4">
        <f>SUM(Table16[[#This Row],[ChargeID]]*0.76)</f>
        <v>32.68</v>
      </c>
      <c r="O11396" s="4">
        <f>SUM(Table16[[#This Row],[Price]]*0.95)</f>
        <v>40.85</v>
      </c>
      <c r="P11396" s="4">
        <f>SUM(Table16[[#This Row],[Price]]*0.8)</f>
        <v>34.4</v>
      </c>
      <c r="Q11396" s="4">
        <f>SUM(Table16[[#This Row],[Price]]*0.6)</f>
        <v>25.8</v>
      </c>
    </row>
    <row r="11397" spans="1:17" x14ac:dyDescent="0.25">
      <c r="A11397" t="s">
        <v>3334</v>
      </c>
      <c r="B11397">
        <v>108</v>
      </c>
      <c r="C11397" t="s">
        <v>12397</v>
      </c>
      <c r="D11397">
        <v>300</v>
      </c>
      <c r="F11397" s="4">
        <v>108</v>
      </c>
      <c r="G11397">
        <v>82190</v>
      </c>
      <c r="J11397" s="4">
        <f>MIN(Table16[[#This Row],[Medicare Outpatient Allowable Rate]:[WPPA Inc Outpatient Allowable Rate]])</f>
        <v>29.85</v>
      </c>
      <c r="K11397" s="4">
        <f>MAX(Table16[[#This Row],[Blue Cross Outpatient Allowable Rate]:[WPPA Inc Outpatient Allowable Rate]])</f>
        <v>102.6</v>
      </c>
      <c r="L11397" s="4">
        <f>SUM(Table16[[#This Row],[Price]]*4.42)</f>
        <v>477.36</v>
      </c>
      <c r="M11397" s="4">
        <v>29.85</v>
      </c>
      <c r="N11397" s="4">
        <f>SUM(Table16[[#This Row],[ChargeID]]*0.76)</f>
        <v>82.08</v>
      </c>
      <c r="O11397" s="4">
        <f>SUM(Table16[[#This Row],[Price]]*0.95)</f>
        <v>102.6</v>
      </c>
      <c r="P11397" s="4">
        <f>SUM(Table16[[#This Row],[Price]]*0.8)</f>
        <v>86.4</v>
      </c>
      <c r="Q11397" s="4">
        <f>SUM(Table16[[#This Row],[Price]]*0.6)</f>
        <v>64.8</v>
      </c>
    </row>
    <row r="11398" spans="1:17" x14ac:dyDescent="0.25">
      <c r="A11398" t="s">
        <v>3334</v>
      </c>
      <c r="B11398">
        <v>102</v>
      </c>
      <c r="C11398" t="s">
        <v>8991</v>
      </c>
      <c r="D11398">
        <v>300</v>
      </c>
      <c r="F11398" s="4">
        <v>102</v>
      </c>
      <c r="G11398">
        <v>82232</v>
      </c>
      <c r="J11398" s="4">
        <f>MIN(Table16[[#This Row],[Medicare Outpatient Allowable Rate]:[WPPA Inc Outpatient Allowable Rate]])</f>
        <v>41.91</v>
      </c>
      <c r="K11398" s="4">
        <f>MAX(Table16[[#This Row],[Blue Cross Outpatient Allowable Rate]:[WPPA Inc Outpatient Allowable Rate]])</f>
        <v>96.899999999999991</v>
      </c>
      <c r="L11398" s="4">
        <f>SUM(Table16[[#This Row],[Price]]*4.42)</f>
        <v>450.84</v>
      </c>
      <c r="M11398" s="4">
        <v>41.91</v>
      </c>
      <c r="N11398" s="4">
        <f>SUM(Table16[[#This Row],[ChargeID]]*0.76)</f>
        <v>77.52</v>
      </c>
      <c r="O11398" s="4">
        <f>SUM(Table16[[#This Row],[Price]]*0.95)</f>
        <v>96.899999999999991</v>
      </c>
      <c r="P11398" s="4">
        <f>SUM(Table16[[#This Row],[Price]]*0.8)</f>
        <v>81.600000000000009</v>
      </c>
      <c r="Q11398" s="4">
        <f>SUM(Table16[[#This Row],[Price]]*0.6)</f>
        <v>61.199999999999996</v>
      </c>
    </row>
    <row r="11399" spans="1:17" x14ac:dyDescent="0.25">
      <c r="A11399" t="s">
        <v>3334</v>
      </c>
      <c r="B11399">
        <v>281</v>
      </c>
      <c r="C11399" t="s">
        <v>8992</v>
      </c>
      <c r="D11399">
        <v>300</v>
      </c>
      <c r="F11399" s="4">
        <v>281</v>
      </c>
      <c r="G11399">
        <v>82239</v>
      </c>
      <c r="J11399" s="4">
        <f>MIN(Table16[[#This Row],[Medicare Outpatient Allowable Rate]:[WPPA Inc Outpatient Allowable Rate]])</f>
        <v>107.33</v>
      </c>
      <c r="K11399" s="4">
        <f>MAX(Table16[[#This Row],[Blue Cross Outpatient Allowable Rate]:[WPPA Inc Outpatient Allowable Rate]])</f>
        <v>266.95</v>
      </c>
      <c r="L11399" s="4">
        <f>SUM(Table16[[#This Row],[Price]]*4.42)</f>
        <v>1242.02</v>
      </c>
      <c r="M11399" s="4">
        <v>107.33</v>
      </c>
      <c r="N11399" s="4">
        <f>SUM(Table16[[#This Row],[ChargeID]]*0.76)</f>
        <v>213.56</v>
      </c>
      <c r="O11399" s="4">
        <f>SUM(Table16[[#This Row],[Price]]*0.95)</f>
        <v>266.95</v>
      </c>
      <c r="P11399" s="4">
        <f>SUM(Table16[[#This Row],[Price]]*0.8)</f>
        <v>224.8</v>
      </c>
      <c r="Q11399" s="4">
        <f>SUM(Table16[[#This Row],[Price]]*0.6)</f>
        <v>168.6</v>
      </c>
    </row>
    <row r="11400" spans="1:17" x14ac:dyDescent="0.25">
      <c r="A11400" t="s">
        <v>3334</v>
      </c>
      <c r="B11400">
        <v>64</v>
      </c>
      <c r="C11400" t="s">
        <v>8993</v>
      </c>
      <c r="D11400">
        <v>300</v>
      </c>
      <c r="F11400" s="4">
        <v>64</v>
      </c>
      <c r="G11400">
        <v>82247</v>
      </c>
      <c r="J11400" s="4">
        <f>MIN(Table16[[#This Row],[Medicare Outpatient Allowable Rate]:[WPPA Inc Outpatient Allowable Rate]])</f>
        <v>21.09</v>
      </c>
      <c r="K11400" s="4">
        <f>MAX(Table16[[#This Row],[Blue Cross Outpatient Allowable Rate]:[WPPA Inc Outpatient Allowable Rate]])</f>
        <v>60.8</v>
      </c>
      <c r="L11400" s="4">
        <f>SUM(Table16[[#This Row],[Price]]*4.42)</f>
        <v>282.88</v>
      </c>
      <c r="M11400" s="4">
        <v>21.09</v>
      </c>
      <c r="N11400" s="4">
        <f>SUM(Table16[[#This Row],[ChargeID]]*0.76)</f>
        <v>48.64</v>
      </c>
      <c r="O11400" s="4">
        <f>SUM(Table16[[#This Row],[Price]]*0.95)</f>
        <v>60.8</v>
      </c>
      <c r="P11400" s="4">
        <f>SUM(Table16[[#This Row],[Price]]*0.8)</f>
        <v>51.2</v>
      </c>
      <c r="Q11400" s="4">
        <f>SUM(Table16[[#This Row],[Price]]*0.6)</f>
        <v>38.4</v>
      </c>
    </row>
    <row r="11401" spans="1:17" x14ac:dyDescent="0.25">
      <c r="A11401" t="s">
        <v>3334</v>
      </c>
      <c r="B11401">
        <v>64</v>
      </c>
      <c r="C11401" t="s">
        <v>8994</v>
      </c>
      <c r="D11401">
        <v>300</v>
      </c>
      <c r="F11401" s="4">
        <v>64</v>
      </c>
      <c r="G11401">
        <v>82248</v>
      </c>
      <c r="J11401" s="4">
        <f>MIN(Table16[[#This Row],[Medicare Outpatient Allowable Rate]:[WPPA Inc Outpatient Allowable Rate]])</f>
        <v>19.98</v>
      </c>
      <c r="K11401" s="4">
        <f>MAX(Table16[[#This Row],[Blue Cross Outpatient Allowable Rate]:[WPPA Inc Outpatient Allowable Rate]])</f>
        <v>60.8</v>
      </c>
      <c r="L11401" s="4">
        <f>SUM(Table16[[#This Row],[Price]]*4.42)</f>
        <v>282.88</v>
      </c>
      <c r="M11401" s="4">
        <v>19.98</v>
      </c>
      <c r="N11401" s="4">
        <f>SUM(Table16[[#This Row],[ChargeID]]*0.76)</f>
        <v>48.64</v>
      </c>
      <c r="O11401" s="4">
        <f>SUM(Table16[[#This Row],[Price]]*0.95)</f>
        <v>60.8</v>
      </c>
      <c r="P11401" s="4">
        <f>SUM(Table16[[#This Row],[Price]]*0.8)</f>
        <v>51.2</v>
      </c>
      <c r="Q11401" s="4">
        <f>SUM(Table16[[#This Row],[Price]]*0.6)</f>
        <v>38.4</v>
      </c>
    </row>
    <row r="11402" spans="1:17" x14ac:dyDescent="0.25">
      <c r="A11402" t="s">
        <v>3334</v>
      </c>
      <c r="B11402">
        <v>26</v>
      </c>
      <c r="C11402" t="s">
        <v>12398</v>
      </c>
      <c r="D11402">
        <v>300</v>
      </c>
      <c r="F11402" s="4">
        <v>26</v>
      </c>
      <c r="G11402">
        <v>82247</v>
      </c>
      <c r="J11402" s="4">
        <f>MIN(Table16[[#This Row],[Medicare Outpatient Allowable Rate]:[WPPA Inc Outpatient Allowable Rate]])</f>
        <v>15.6</v>
      </c>
      <c r="K11402" s="4">
        <f>MAX(Table16[[#This Row],[Blue Cross Outpatient Allowable Rate]:[WPPA Inc Outpatient Allowable Rate]])</f>
        <v>24.7</v>
      </c>
      <c r="L11402" s="4">
        <f>SUM(Table16[[#This Row],[Price]]*4.42)</f>
        <v>114.92</v>
      </c>
      <c r="M11402" s="4">
        <v>21.09</v>
      </c>
      <c r="N11402" s="4">
        <f>SUM(Table16[[#This Row],[ChargeID]]*0.76)</f>
        <v>19.760000000000002</v>
      </c>
      <c r="O11402" s="4">
        <f>SUM(Table16[[#This Row],[Price]]*0.95)</f>
        <v>24.7</v>
      </c>
      <c r="P11402" s="4">
        <f>SUM(Table16[[#This Row],[Price]]*0.8)</f>
        <v>20.8</v>
      </c>
      <c r="Q11402" s="4">
        <f>SUM(Table16[[#This Row],[Price]]*0.6)</f>
        <v>15.6</v>
      </c>
    </row>
    <row r="11403" spans="1:17" x14ac:dyDescent="0.25">
      <c r="A11403" t="s">
        <v>3334</v>
      </c>
      <c r="B11403">
        <v>27</v>
      </c>
      <c r="C11403" t="s">
        <v>12399</v>
      </c>
      <c r="D11403">
        <v>300</v>
      </c>
      <c r="F11403" s="4">
        <v>27</v>
      </c>
      <c r="G11403">
        <v>82248</v>
      </c>
      <c r="J11403" s="4">
        <f>MIN(Table16[[#This Row],[Medicare Outpatient Allowable Rate]:[WPPA Inc Outpatient Allowable Rate]])</f>
        <v>16.2</v>
      </c>
      <c r="K11403" s="4">
        <f>MAX(Table16[[#This Row],[Blue Cross Outpatient Allowable Rate]:[WPPA Inc Outpatient Allowable Rate]])</f>
        <v>25.65</v>
      </c>
      <c r="L11403" s="4">
        <f>SUM(Table16[[#This Row],[Price]]*4.42)</f>
        <v>119.34</v>
      </c>
      <c r="M11403" s="4">
        <v>19.98</v>
      </c>
      <c r="N11403" s="4">
        <f>SUM(Table16[[#This Row],[ChargeID]]*0.76)</f>
        <v>20.52</v>
      </c>
      <c r="O11403" s="4">
        <f>SUM(Table16[[#This Row],[Price]]*0.95)</f>
        <v>25.65</v>
      </c>
      <c r="P11403" s="4">
        <f>SUM(Table16[[#This Row],[Price]]*0.8)</f>
        <v>21.6</v>
      </c>
      <c r="Q11403" s="4">
        <f>SUM(Table16[[#This Row],[Price]]*0.6)</f>
        <v>16.2</v>
      </c>
    </row>
    <row r="11404" spans="1:17" x14ac:dyDescent="0.25">
      <c r="A11404" t="s">
        <v>3334</v>
      </c>
      <c r="B11404">
        <v>0</v>
      </c>
      <c r="C11404" t="s">
        <v>8995</v>
      </c>
      <c r="D11404">
        <v>300</v>
      </c>
      <c r="F11404" s="4">
        <v>0</v>
      </c>
      <c r="J11404" s="4">
        <f>MIN(Table16[[#This Row],[Medicare Outpatient Allowable Rate]:[WPPA Inc Outpatient Allowable Rate]])</f>
        <v>0</v>
      </c>
      <c r="K11404" s="4">
        <f>MAX(Table16[[#This Row],[Blue Cross Outpatient Allowable Rate]:[WPPA Inc Outpatient Allowable Rate]])</f>
        <v>0</v>
      </c>
      <c r="L11404" s="4">
        <f>SUM(Table16[[#This Row],[Price]]*4.42)</f>
        <v>0</v>
      </c>
      <c r="M11404" s="4">
        <v>0</v>
      </c>
      <c r="N11404" s="4">
        <f>SUM(Table16[[#This Row],[ChargeID]]*0.76)</f>
        <v>0</v>
      </c>
      <c r="O11404" s="4">
        <f>SUM(Table16[[#This Row],[Price]]*0.95)</f>
        <v>0</v>
      </c>
      <c r="P11404" s="4">
        <f>SUM(Table16[[#This Row],[Price]]*0.8)</f>
        <v>0</v>
      </c>
      <c r="Q11404" s="4">
        <f>SUM(Table16[[#This Row],[Price]]*0.6)</f>
        <v>0</v>
      </c>
    </row>
    <row r="11405" spans="1:17" x14ac:dyDescent="0.25">
      <c r="A11405" t="s">
        <v>3334</v>
      </c>
      <c r="B11405">
        <v>36</v>
      </c>
      <c r="C11405" t="s">
        <v>8996</v>
      </c>
      <c r="D11405">
        <v>300</v>
      </c>
      <c r="F11405" s="4">
        <v>36</v>
      </c>
      <c r="G11405">
        <v>82270</v>
      </c>
      <c r="J11405" s="4">
        <f>MIN(Table16[[#This Row],[Medicare Outpatient Allowable Rate]:[WPPA Inc Outpatient Allowable Rate]])</f>
        <v>12.29</v>
      </c>
      <c r="K11405" s="4">
        <f>MAX(Table16[[#This Row],[Blue Cross Outpatient Allowable Rate]:[WPPA Inc Outpatient Allowable Rate]])</f>
        <v>34.199999999999996</v>
      </c>
      <c r="L11405" s="4">
        <f>SUM(Table16[[#This Row],[Price]]*4.42)</f>
        <v>159.12</v>
      </c>
      <c r="M11405" s="4">
        <v>12.29</v>
      </c>
      <c r="N11405" s="4">
        <f>SUM(Table16[[#This Row],[ChargeID]]*0.76)</f>
        <v>27.36</v>
      </c>
      <c r="O11405" s="4">
        <f>SUM(Table16[[#This Row],[Price]]*0.95)</f>
        <v>34.199999999999996</v>
      </c>
      <c r="P11405" s="4">
        <f>SUM(Table16[[#This Row],[Price]]*0.8)</f>
        <v>28.8</v>
      </c>
      <c r="Q11405" s="4">
        <f>SUM(Table16[[#This Row],[Price]]*0.6)</f>
        <v>21.599999999999998</v>
      </c>
    </row>
    <row r="11406" spans="1:17" x14ac:dyDescent="0.25">
      <c r="A11406" t="s">
        <v>3334</v>
      </c>
      <c r="B11406">
        <v>36</v>
      </c>
      <c r="C11406" t="s">
        <v>8997</v>
      </c>
      <c r="D11406">
        <v>300</v>
      </c>
      <c r="F11406" s="4">
        <v>36</v>
      </c>
      <c r="G11406">
        <v>82272</v>
      </c>
      <c r="J11406" s="4">
        <f>MIN(Table16[[#This Row],[Medicare Outpatient Allowable Rate]:[WPPA Inc Outpatient Allowable Rate]])</f>
        <v>6.91</v>
      </c>
      <c r="K11406" s="4">
        <f>MAX(Table16[[#This Row],[Blue Cross Outpatient Allowable Rate]:[WPPA Inc Outpatient Allowable Rate]])</f>
        <v>34.199999999999996</v>
      </c>
      <c r="L11406" s="4">
        <f>SUM(Table16[[#This Row],[Price]]*4.42)</f>
        <v>159.12</v>
      </c>
      <c r="M11406" s="4">
        <v>6.91</v>
      </c>
      <c r="N11406" s="4">
        <f>SUM(Table16[[#This Row],[ChargeID]]*0.76)</f>
        <v>27.36</v>
      </c>
      <c r="O11406" s="4">
        <f>SUM(Table16[[#This Row],[Price]]*0.95)</f>
        <v>34.199999999999996</v>
      </c>
      <c r="P11406" s="4">
        <f>SUM(Table16[[#This Row],[Price]]*0.8)</f>
        <v>28.8</v>
      </c>
      <c r="Q11406" s="4">
        <f>SUM(Table16[[#This Row],[Price]]*0.6)</f>
        <v>21.599999999999998</v>
      </c>
    </row>
    <row r="11407" spans="1:17" x14ac:dyDescent="0.25">
      <c r="A11407" t="s">
        <v>3334</v>
      </c>
      <c r="B11407">
        <v>31</v>
      </c>
      <c r="C11407" t="s">
        <v>12400</v>
      </c>
      <c r="D11407">
        <v>300</v>
      </c>
      <c r="F11407" s="4">
        <v>31</v>
      </c>
      <c r="G11407">
        <v>82271</v>
      </c>
      <c r="J11407" s="4">
        <f>MIN(Table16[[#This Row],[Medicare Outpatient Allowable Rate]:[WPPA Inc Outpatient Allowable Rate]])</f>
        <v>8.8699999999999992</v>
      </c>
      <c r="K11407" s="4">
        <f>MAX(Table16[[#This Row],[Blue Cross Outpatient Allowable Rate]:[WPPA Inc Outpatient Allowable Rate]])</f>
        <v>29.45</v>
      </c>
      <c r="L11407" s="4">
        <f>SUM(Table16[[#This Row],[Price]]*4.42)</f>
        <v>137.02000000000001</v>
      </c>
      <c r="M11407" s="4">
        <v>8.8699999999999992</v>
      </c>
      <c r="N11407" s="4">
        <f>SUM(Table16[[#This Row],[ChargeID]]*0.76)</f>
        <v>23.56</v>
      </c>
      <c r="O11407" s="4">
        <f>SUM(Table16[[#This Row],[Price]]*0.95)</f>
        <v>29.45</v>
      </c>
      <c r="P11407" s="4">
        <f>SUM(Table16[[#This Row],[Price]]*0.8)</f>
        <v>24.8</v>
      </c>
      <c r="Q11407" s="4">
        <f>SUM(Table16[[#This Row],[Price]]*0.6)</f>
        <v>18.599999999999998</v>
      </c>
    </row>
    <row r="11408" spans="1:17" x14ac:dyDescent="0.25">
      <c r="A11408" t="s">
        <v>3334</v>
      </c>
      <c r="B11408">
        <v>64</v>
      </c>
      <c r="C11408" t="s">
        <v>8998</v>
      </c>
      <c r="D11408">
        <v>300</v>
      </c>
      <c r="F11408" s="4">
        <v>64</v>
      </c>
      <c r="G11408">
        <v>82310</v>
      </c>
      <c r="J11408" s="4">
        <f>MIN(Table16[[#This Row],[Medicare Outpatient Allowable Rate]:[WPPA Inc Outpatient Allowable Rate]])</f>
        <v>10.95</v>
      </c>
      <c r="K11408" s="4">
        <f>MAX(Table16[[#This Row],[Blue Cross Outpatient Allowable Rate]:[WPPA Inc Outpatient Allowable Rate]])</f>
        <v>60.8</v>
      </c>
      <c r="L11408" s="4">
        <f>SUM(Table16[[#This Row],[Price]]*4.42)</f>
        <v>282.88</v>
      </c>
      <c r="M11408" s="4">
        <v>10.95</v>
      </c>
      <c r="N11408" s="4">
        <f>SUM(Table16[[#This Row],[ChargeID]]*0.76)</f>
        <v>48.64</v>
      </c>
      <c r="O11408" s="4">
        <f>SUM(Table16[[#This Row],[Price]]*0.95)</f>
        <v>60.8</v>
      </c>
      <c r="P11408" s="4">
        <f>SUM(Table16[[#This Row],[Price]]*0.8)</f>
        <v>51.2</v>
      </c>
      <c r="Q11408" s="4">
        <f>SUM(Table16[[#This Row],[Price]]*0.6)</f>
        <v>38.4</v>
      </c>
    </row>
    <row r="11409" spans="1:17" x14ac:dyDescent="0.25">
      <c r="A11409" t="s">
        <v>3334</v>
      </c>
      <c r="B11409">
        <v>121</v>
      </c>
      <c r="C11409" t="s">
        <v>8999</v>
      </c>
      <c r="D11409">
        <v>300</v>
      </c>
      <c r="F11409" s="4">
        <v>121</v>
      </c>
      <c r="G11409">
        <v>82330</v>
      </c>
      <c r="J11409" s="4">
        <f>MIN(Table16[[#This Row],[Medicare Outpatient Allowable Rate]:[WPPA Inc Outpatient Allowable Rate]])</f>
        <v>45.99</v>
      </c>
      <c r="K11409" s="4">
        <f>MAX(Table16[[#This Row],[Blue Cross Outpatient Allowable Rate]:[WPPA Inc Outpatient Allowable Rate]])</f>
        <v>114.94999999999999</v>
      </c>
      <c r="L11409" s="4">
        <f>SUM(Table16[[#This Row],[Price]]*4.42)</f>
        <v>534.81999999999994</v>
      </c>
      <c r="M11409" s="4">
        <v>45.99</v>
      </c>
      <c r="N11409" s="4">
        <f>SUM(Table16[[#This Row],[ChargeID]]*0.76)</f>
        <v>91.960000000000008</v>
      </c>
      <c r="O11409" s="4">
        <f>SUM(Table16[[#This Row],[Price]]*0.95)</f>
        <v>114.94999999999999</v>
      </c>
      <c r="P11409" s="4">
        <f>SUM(Table16[[#This Row],[Price]]*0.8)</f>
        <v>96.800000000000011</v>
      </c>
      <c r="Q11409" s="4">
        <f>SUM(Table16[[#This Row],[Price]]*0.6)</f>
        <v>72.599999999999994</v>
      </c>
    </row>
    <row r="11410" spans="1:17" x14ac:dyDescent="0.25">
      <c r="A11410" t="s">
        <v>3334</v>
      </c>
      <c r="B11410">
        <v>141</v>
      </c>
      <c r="C11410" t="s">
        <v>9000</v>
      </c>
      <c r="D11410">
        <v>300</v>
      </c>
      <c r="F11410" s="4">
        <v>141</v>
      </c>
      <c r="G11410">
        <v>86780</v>
      </c>
      <c r="J11410" s="4">
        <f>MIN(Table16[[#This Row],[Medicare Outpatient Allowable Rate]:[WPPA Inc Outpatient Allowable Rate]])</f>
        <v>52.58</v>
      </c>
      <c r="K11410" s="4">
        <f>MAX(Table16[[#This Row],[Blue Cross Outpatient Allowable Rate]:[WPPA Inc Outpatient Allowable Rate]])</f>
        <v>133.94999999999999</v>
      </c>
      <c r="L11410" s="4">
        <f>SUM(Table16[[#This Row],[Price]]*4.42)</f>
        <v>623.22</v>
      </c>
      <c r="M11410" s="4">
        <v>52.58</v>
      </c>
      <c r="N11410" s="4">
        <f>SUM(Table16[[#This Row],[ChargeID]]*0.76)</f>
        <v>107.16</v>
      </c>
      <c r="O11410" s="4">
        <f>SUM(Table16[[#This Row],[Price]]*0.95)</f>
        <v>133.94999999999999</v>
      </c>
      <c r="P11410" s="4">
        <f>SUM(Table16[[#This Row],[Price]]*0.8)</f>
        <v>112.80000000000001</v>
      </c>
      <c r="Q11410" s="4">
        <f>SUM(Table16[[#This Row],[Price]]*0.6)</f>
        <v>84.6</v>
      </c>
    </row>
    <row r="11411" spans="1:17" x14ac:dyDescent="0.25">
      <c r="A11411" t="s">
        <v>3334</v>
      </c>
      <c r="B11411">
        <v>72</v>
      </c>
      <c r="C11411" t="s">
        <v>9001</v>
      </c>
      <c r="D11411">
        <v>300</v>
      </c>
      <c r="F11411" s="4">
        <v>72</v>
      </c>
      <c r="G11411">
        <v>82340</v>
      </c>
      <c r="J11411" s="4">
        <f>MIN(Table16[[#This Row],[Medicare Outpatient Allowable Rate]:[WPPA Inc Outpatient Allowable Rate]])</f>
        <v>22.05</v>
      </c>
      <c r="K11411" s="4">
        <f>MAX(Table16[[#This Row],[Blue Cross Outpatient Allowable Rate]:[WPPA Inc Outpatient Allowable Rate]])</f>
        <v>68.399999999999991</v>
      </c>
      <c r="L11411" s="4">
        <f>SUM(Table16[[#This Row],[Price]]*4.42)</f>
        <v>318.24</v>
      </c>
      <c r="M11411" s="4">
        <v>22.05</v>
      </c>
      <c r="N11411" s="4">
        <f>SUM(Table16[[#This Row],[ChargeID]]*0.76)</f>
        <v>54.72</v>
      </c>
      <c r="O11411" s="4">
        <f>SUM(Table16[[#This Row],[Price]]*0.95)</f>
        <v>68.399999999999991</v>
      </c>
      <c r="P11411" s="4">
        <f>SUM(Table16[[#This Row],[Price]]*0.8)</f>
        <v>57.6</v>
      </c>
      <c r="Q11411" s="4">
        <f>SUM(Table16[[#This Row],[Price]]*0.6)</f>
        <v>43.199999999999996</v>
      </c>
    </row>
    <row r="11412" spans="1:17" x14ac:dyDescent="0.25">
      <c r="A11412" t="s">
        <v>3334</v>
      </c>
      <c r="B11412">
        <v>70</v>
      </c>
      <c r="C11412" t="s">
        <v>9002</v>
      </c>
      <c r="D11412">
        <v>300</v>
      </c>
      <c r="F11412" s="4">
        <v>70</v>
      </c>
      <c r="G11412">
        <v>86780</v>
      </c>
      <c r="J11412" s="4">
        <f>MIN(Table16[[#This Row],[Medicare Outpatient Allowable Rate]:[WPPA Inc Outpatient Allowable Rate]])</f>
        <v>42</v>
      </c>
      <c r="K11412" s="4">
        <f>MAX(Table16[[#This Row],[Blue Cross Outpatient Allowable Rate]:[WPPA Inc Outpatient Allowable Rate]])</f>
        <v>66.5</v>
      </c>
      <c r="L11412" s="4">
        <f>SUM(Table16[[#This Row],[Price]]*4.42)</f>
        <v>309.39999999999998</v>
      </c>
      <c r="M11412" s="4">
        <v>52.58</v>
      </c>
      <c r="N11412" s="4">
        <f>SUM(Table16[[#This Row],[ChargeID]]*0.76)</f>
        <v>53.2</v>
      </c>
      <c r="O11412" s="4">
        <f>SUM(Table16[[#This Row],[Price]]*0.95)</f>
        <v>66.5</v>
      </c>
      <c r="P11412" s="4">
        <f>SUM(Table16[[#This Row],[Price]]*0.8)</f>
        <v>56</v>
      </c>
      <c r="Q11412" s="4">
        <f>SUM(Table16[[#This Row],[Price]]*0.6)</f>
        <v>42</v>
      </c>
    </row>
    <row r="11413" spans="1:17" x14ac:dyDescent="0.25">
      <c r="A11413" t="s">
        <v>3334</v>
      </c>
      <c r="B11413">
        <v>130</v>
      </c>
      <c r="C11413" t="s">
        <v>9003</v>
      </c>
      <c r="D11413">
        <v>300</v>
      </c>
      <c r="F11413" s="4">
        <v>130</v>
      </c>
      <c r="G11413">
        <v>82360</v>
      </c>
      <c r="J11413" s="4">
        <f>MIN(Table16[[#This Row],[Medicare Outpatient Allowable Rate]:[WPPA Inc Outpatient Allowable Rate]])</f>
        <v>48.65</v>
      </c>
      <c r="K11413" s="4">
        <f>MAX(Table16[[#This Row],[Blue Cross Outpatient Allowable Rate]:[WPPA Inc Outpatient Allowable Rate]])</f>
        <v>123.5</v>
      </c>
      <c r="L11413" s="4">
        <f>SUM(Table16[[#This Row],[Price]]*4.42)</f>
        <v>574.6</v>
      </c>
      <c r="M11413" s="4">
        <v>48.65</v>
      </c>
      <c r="N11413" s="4">
        <f>SUM(Table16[[#This Row],[ChargeID]]*0.76)</f>
        <v>98.8</v>
      </c>
      <c r="O11413" s="4">
        <f>SUM(Table16[[#This Row],[Price]]*0.95)</f>
        <v>123.5</v>
      </c>
      <c r="P11413" s="4">
        <f>SUM(Table16[[#This Row],[Price]]*0.8)</f>
        <v>104</v>
      </c>
      <c r="Q11413" s="4">
        <f>SUM(Table16[[#This Row],[Price]]*0.6)</f>
        <v>78</v>
      </c>
    </row>
    <row r="11414" spans="1:17" x14ac:dyDescent="0.25">
      <c r="A11414" t="s">
        <v>3334</v>
      </c>
      <c r="B11414">
        <v>104</v>
      </c>
      <c r="C11414" t="s">
        <v>9004</v>
      </c>
      <c r="D11414">
        <v>300</v>
      </c>
      <c r="F11414" s="4">
        <v>104</v>
      </c>
      <c r="G11414">
        <v>82370</v>
      </c>
      <c r="J11414" s="4">
        <f>MIN(Table16[[#This Row],[Medicare Outpatient Allowable Rate]:[WPPA Inc Outpatient Allowable Rate]])</f>
        <v>60.39</v>
      </c>
      <c r="K11414" s="4">
        <f>MAX(Table16[[#This Row],[Blue Cross Outpatient Allowable Rate]:[WPPA Inc Outpatient Allowable Rate]])</f>
        <v>98.8</v>
      </c>
      <c r="L11414" s="4">
        <f>SUM(Table16[[#This Row],[Price]]*4.42)</f>
        <v>459.68</v>
      </c>
      <c r="M11414" s="4">
        <v>60.39</v>
      </c>
      <c r="N11414" s="4">
        <f>SUM(Table16[[#This Row],[ChargeID]]*0.76)</f>
        <v>79.040000000000006</v>
      </c>
      <c r="O11414" s="4">
        <f>SUM(Table16[[#This Row],[Price]]*0.95)</f>
        <v>98.8</v>
      </c>
      <c r="P11414" s="4">
        <f>SUM(Table16[[#This Row],[Price]]*0.8)</f>
        <v>83.2</v>
      </c>
      <c r="Q11414" s="4">
        <f>SUM(Table16[[#This Row],[Price]]*0.6)</f>
        <v>62.4</v>
      </c>
    </row>
    <row r="11415" spans="1:17" x14ac:dyDescent="0.25">
      <c r="A11415" t="s">
        <v>3334</v>
      </c>
      <c r="B11415">
        <v>73</v>
      </c>
      <c r="C11415" t="s">
        <v>9005</v>
      </c>
      <c r="D11415">
        <v>300</v>
      </c>
      <c r="F11415" s="4">
        <v>73</v>
      </c>
      <c r="G11415">
        <v>82374</v>
      </c>
      <c r="J11415" s="4">
        <f>MIN(Table16[[#This Row],[Medicare Outpatient Allowable Rate]:[WPPA Inc Outpatient Allowable Rate]])</f>
        <v>10.4</v>
      </c>
      <c r="K11415" s="4">
        <f>MAX(Table16[[#This Row],[Blue Cross Outpatient Allowable Rate]:[WPPA Inc Outpatient Allowable Rate]])</f>
        <v>69.349999999999994</v>
      </c>
      <c r="L11415" s="4">
        <f>SUM(Table16[[#This Row],[Price]]*4.42)</f>
        <v>322.65999999999997</v>
      </c>
      <c r="M11415" s="4">
        <v>10.4</v>
      </c>
      <c r="N11415" s="4">
        <f>SUM(Table16[[#This Row],[ChargeID]]*0.76)</f>
        <v>55.480000000000004</v>
      </c>
      <c r="O11415" s="4">
        <f>SUM(Table16[[#This Row],[Price]]*0.95)</f>
        <v>69.349999999999994</v>
      </c>
      <c r="P11415" s="4">
        <f>SUM(Table16[[#This Row],[Price]]*0.8)</f>
        <v>58.400000000000006</v>
      </c>
      <c r="Q11415" s="4">
        <f>SUM(Table16[[#This Row],[Price]]*0.6)</f>
        <v>43.8</v>
      </c>
    </row>
    <row r="11416" spans="1:17" x14ac:dyDescent="0.25">
      <c r="A11416" t="s">
        <v>3334</v>
      </c>
      <c r="B11416">
        <v>129</v>
      </c>
      <c r="C11416" t="s">
        <v>9006</v>
      </c>
      <c r="D11416">
        <v>300</v>
      </c>
      <c r="F11416" s="4">
        <v>129</v>
      </c>
      <c r="G11416">
        <v>82375</v>
      </c>
      <c r="J11416" s="4">
        <f>MIN(Table16[[#This Row],[Medicare Outpatient Allowable Rate]:[WPPA Inc Outpatient Allowable Rate]])</f>
        <v>45.42</v>
      </c>
      <c r="K11416" s="4">
        <f>MAX(Table16[[#This Row],[Blue Cross Outpatient Allowable Rate]:[WPPA Inc Outpatient Allowable Rate]])</f>
        <v>122.55</v>
      </c>
      <c r="L11416" s="4">
        <f>SUM(Table16[[#This Row],[Price]]*4.42)</f>
        <v>570.17999999999995</v>
      </c>
      <c r="M11416" s="4">
        <v>45.42</v>
      </c>
      <c r="N11416" s="4">
        <f>SUM(Table16[[#This Row],[ChargeID]]*0.76)</f>
        <v>98.04</v>
      </c>
      <c r="O11416" s="4">
        <f>SUM(Table16[[#This Row],[Price]]*0.95)</f>
        <v>122.55</v>
      </c>
      <c r="P11416" s="4">
        <f>SUM(Table16[[#This Row],[Price]]*0.8)</f>
        <v>103.2</v>
      </c>
      <c r="Q11416" s="4">
        <f>SUM(Table16[[#This Row],[Price]]*0.6)</f>
        <v>77.399999999999991</v>
      </c>
    </row>
    <row r="11417" spans="1:17" x14ac:dyDescent="0.25">
      <c r="A11417" t="s">
        <v>3334</v>
      </c>
      <c r="B11417">
        <v>194</v>
      </c>
      <c r="C11417" t="s">
        <v>9007</v>
      </c>
      <c r="D11417">
        <v>300</v>
      </c>
      <c r="F11417" s="4">
        <v>194</v>
      </c>
      <c r="G11417">
        <v>82378</v>
      </c>
      <c r="J11417" s="4">
        <f>MIN(Table16[[#This Row],[Medicare Outpatient Allowable Rate]:[WPPA Inc Outpatient Allowable Rate]])</f>
        <v>70.14</v>
      </c>
      <c r="K11417" s="4">
        <f>MAX(Table16[[#This Row],[Blue Cross Outpatient Allowable Rate]:[WPPA Inc Outpatient Allowable Rate]])</f>
        <v>184.29999999999998</v>
      </c>
      <c r="L11417" s="4">
        <f>SUM(Table16[[#This Row],[Price]]*4.42)</f>
        <v>857.48</v>
      </c>
      <c r="M11417" s="4">
        <v>70.14</v>
      </c>
      <c r="N11417" s="4">
        <f>SUM(Table16[[#This Row],[ChargeID]]*0.76)</f>
        <v>147.44</v>
      </c>
      <c r="O11417" s="4">
        <f>SUM(Table16[[#This Row],[Price]]*0.95)</f>
        <v>184.29999999999998</v>
      </c>
      <c r="P11417" s="4">
        <f>SUM(Table16[[#This Row],[Price]]*0.8)</f>
        <v>155.20000000000002</v>
      </c>
      <c r="Q11417" s="4">
        <f>SUM(Table16[[#This Row],[Price]]*0.6)</f>
        <v>116.39999999999999</v>
      </c>
    </row>
    <row r="11418" spans="1:17" x14ac:dyDescent="0.25">
      <c r="A11418" t="s">
        <v>3334</v>
      </c>
      <c r="B11418">
        <v>499</v>
      </c>
      <c r="C11418" t="s">
        <v>9008</v>
      </c>
      <c r="D11418">
        <v>300</v>
      </c>
      <c r="F11418" s="4">
        <v>499</v>
      </c>
      <c r="G11418">
        <v>82379</v>
      </c>
      <c r="J11418" s="4">
        <f>MIN(Table16[[#This Row],[Medicare Outpatient Allowable Rate]:[WPPA Inc Outpatient Allowable Rate]])</f>
        <v>191.85</v>
      </c>
      <c r="K11418" s="4">
        <f>MAX(Table16[[#This Row],[Blue Cross Outpatient Allowable Rate]:[WPPA Inc Outpatient Allowable Rate]])</f>
        <v>474.04999999999995</v>
      </c>
      <c r="L11418" s="4">
        <f>SUM(Table16[[#This Row],[Price]]*4.42)</f>
        <v>2205.58</v>
      </c>
      <c r="M11418" s="4">
        <v>191.85</v>
      </c>
      <c r="N11418" s="4">
        <f>SUM(Table16[[#This Row],[ChargeID]]*0.76)</f>
        <v>379.24</v>
      </c>
      <c r="O11418" s="4">
        <f>SUM(Table16[[#This Row],[Price]]*0.95)</f>
        <v>474.04999999999995</v>
      </c>
      <c r="P11418" s="4">
        <f>SUM(Table16[[#This Row],[Price]]*0.8)</f>
        <v>399.20000000000005</v>
      </c>
      <c r="Q11418" s="4">
        <f>SUM(Table16[[#This Row],[Price]]*0.6)</f>
        <v>299.39999999999998</v>
      </c>
    </row>
    <row r="11419" spans="1:17" x14ac:dyDescent="0.25">
      <c r="A11419" t="s">
        <v>3334</v>
      </c>
      <c r="B11419">
        <v>113</v>
      </c>
      <c r="C11419" t="s">
        <v>9009</v>
      </c>
      <c r="D11419">
        <v>300</v>
      </c>
      <c r="F11419" s="4">
        <v>113</v>
      </c>
      <c r="G11419">
        <v>82380</v>
      </c>
      <c r="J11419" s="4">
        <f>MIN(Table16[[#This Row],[Medicare Outpatient Allowable Rate]:[WPPA Inc Outpatient Allowable Rate]])</f>
        <v>39.33</v>
      </c>
      <c r="K11419" s="4">
        <f>MAX(Table16[[#This Row],[Blue Cross Outpatient Allowable Rate]:[WPPA Inc Outpatient Allowable Rate]])</f>
        <v>107.35</v>
      </c>
      <c r="L11419" s="4">
        <f>SUM(Table16[[#This Row],[Price]]*4.42)</f>
        <v>499.46</v>
      </c>
      <c r="M11419" s="4">
        <v>39.33</v>
      </c>
      <c r="N11419" s="4">
        <f>SUM(Table16[[#This Row],[ChargeID]]*0.76)</f>
        <v>85.88</v>
      </c>
      <c r="O11419" s="4">
        <f>SUM(Table16[[#This Row],[Price]]*0.95)</f>
        <v>107.35</v>
      </c>
      <c r="P11419" s="4">
        <f>SUM(Table16[[#This Row],[Price]]*0.8)</f>
        <v>90.4</v>
      </c>
      <c r="Q11419" s="4">
        <f>SUM(Table16[[#This Row],[Price]]*0.6)</f>
        <v>67.8</v>
      </c>
    </row>
    <row r="11420" spans="1:17" x14ac:dyDescent="0.25">
      <c r="A11420" t="s">
        <v>3334</v>
      </c>
      <c r="B11420">
        <v>0</v>
      </c>
      <c r="C11420" t="s">
        <v>9010</v>
      </c>
      <c r="D11420">
        <v>300</v>
      </c>
      <c r="F11420" s="4">
        <v>0</v>
      </c>
      <c r="G11420">
        <v>82397</v>
      </c>
      <c r="J11420" s="4">
        <f>MIN(Table16[[#This Row],[Medicare Outpatient Allowable Rate]:[WPPA Inc Outpatient Allowable Rate]])</f>
        <v>0</v>
      </c>
      <c r="K11420" s="4">
        <f>MAX(Table16[[#This Row],[Blue Cross Outpatient Allowable Rate]:[WPPA Inc Outpatient Allowable Rate]])</f>
        <v>40.520000000000003</v>
      </c>
      <c r="L11420" s="4">
        <f>SUM(Table16[[#This Row],[Price]]*4.42)</f>
        <v>0</v>
      </c>
      <c r="M11420" s="4">
        <v>40.520000000000003</v>
      </c>
      <c r="N11420" s="4">
        <f>SUM(Table16[[#This Row],[ChargeID]]*0.76)</f>
        <v>0</v>
      </c>
      <c r="O11420" s="4">
        <f>SUM(Table16[[#This Row],[Price]]*0.95)</f>
        <v>0</v>
      </c>
      <c r="P11420" s="4">
        <f>SUM(Table16[[#This Row],[Price]]*0.8)</f>
        <v>0</v>
      </c>
      <c r="Q11420" s="4">
        <f>SUM(Table16[[#This Row],[Price]]*0.6)</f>
        <v>0</v>
      </c>
    </row>
    <row r="11421" spans="1:17" x14ac:dyDescent="0.25">
      <c r="A11421" t="s">
        <v>3334</v>
      </c>
      <c r="B11421">
        <v>60</v>
      </c>
      <c r="C11421" t="s">
        <v>9011</v>
      </c>
      <c r="D11421">
        <v>300</v>
      </c>
      <c r="F11421" s="4">
        <v>60</v>
      </c>
      <c r="G11421">
        <v>82435</v>
      </c>
      <c r="J11421" s="4">
        <f>MIN(Table16[[#This Row],[Medicare Outpatient Allowable Rate]:[WPPA Inc Outpatient Allowable Rate]])</f>
        <v>9.77</v>
      </c>
      <c r="K11421" s="4">
        <f>MAX(Table16[[#This Row],[Blue Cross Outpatient Allowable Rate]:[WPPA Inc Outpatient Allowable Rate]])</f>
        <v>57</v>
      </c>
      <c r="L11421" s="4">
        <f>SUM(Table16[[#This Row],[Price]]*4.42)</f>
        <v>265.2</v>
      </c>
      <c r="M11421" s="4">
        <v>9.77</v>
      </c>
      <c r="N11421" s="4">
        <f>SUM(Table16[[#This Row],[ChargeID]]*0.76)</f>
        <v>45.6</v>
      </c>
      <c r="O11421" s="4">
        <f>SUM(Table16[[#This Row],[Price]]*0.95)</f>
        <v>57</v>
      </c>
      <c r="P11421" s="4">
        <f>SUM(Table16[[#This Row],[Price]]*0.8)</f>
        <v>48</v>
      </c>
      <c r="Q11421" s="4">
        <f>SUM(Table16[[#This Row],[Price]]*0.6)</f>
        <v>36</v>
      </c>
    </row>
    <row r="11422" spans="1:17" x14ac:dyDescent="0.25">
      <c r="A11422" t="s">
        <v>3334</v>
      </c>
      <c r="B11422">
        <v>58</v>
      </c>
      <c r="C11422" t="s">
        <v>9012</v>
      </c>
      <c r="D11422">
        <v>300</v>
      </c>
      <c r="F11422" s="4">
        <v>58</v>
      </c>
      <c r="G11422">
        <v>82436</v>
      </c>
      <c r="J11422" s="4">
        <f>MIN(Table16[[#This Row],[Medicare Outpatient Allowable Rate]:[WPPA Inc Outpatient Allowable Rate]])</f>
        <v>20.61</v>
      </c>
      <c r="K11422" s="4">
        <f>MAX(Table16[[#This Row],[Blue Cross Outpatient Allowable Rate]:[WPPA Inc Outpatient Allowable Rate]])</f>
        <v>55.099999999999994</v>
      </c>
      <c r="L11422" s="4">
        <f>SUM(Table16[[#This Row],[Price]]*4.42)</f>
        <v>256.36</v>
      </c>
      <c r="M11422" s="4">
        <v>20.61</v>
      </c>
      <c r="N11422" s="4">
        <f>SUM(Table16[[#This Row],[ChargeID]]*0.76)</f>
        <v>44.08</v>
      </c>
      <c r="O11422" s="4">
        <f>SUM(Table16[[#This Row],[Price]]*0.95)</f>
        <v>55.099999999999994</v>
      </c>
      <c r="P11422" s="4">
        <f>SUM(Table16[[#This Row],[Price]]*0.8)</f>
        <v>46.400000000000006</v>
      </c>
      <c r="Q11422" s="4">
        <f>SUM(Table16[[#This Row],[Price]]*0.6)</f>
        <v>34.799999999999997</v>
      </c>
    </row>
    <row r="11423" spans="1:17" x14ac:dyDescent="0.25">
      <c r="A11423" t="s">
        <v>3334</v>
      </c>
      <c r="B11423">
        <v>60</v>
      </c>
      <c r="C11423" t="s">
        <v>9013</v>
      </c>
      <c r="D11423">
        <v>300</v>
      </c>
      <c r="F11423" s="4">
        <v>60</v>
      </c>
      <c r="G11423">
        <v>82465</v>
      </c>
      <c r="J11423" s="4">
        <f>MIN(Table16[[#This Row],[Medicare Outpatient Allowable Rate]:[WPPA Inc Outpatient Allowable Rate]])</f>
        <v>10.76</v>
      </c>
      <c r="K11423" s="4">
        <f>MAX(Table16[[#This Row],[Blue Cross Outpatient Allowable Rate]:[WPPA Inc Outpatient Allowable Rate]])</f>
        <v>57</v>
      </c>
      <c r="L11423" s="4">
        <f>SUM(Table16[[#This Row],[Price]]*4.42)</f>
        <v>265.2</v>
      </c>
      <c r="M11423" s="4">
        <v>10.76</v>
      </c>
      <c r="N11423" s="4">
        <f>SUM(Table16[[#This Row],[ChargeID]]*0.76)</f>
        <v>45.6</v>
      </c>
      <c r="O11423" s="4">
        <f>SUM(Table16[[#This Row],[Price]]*0.95)</f>
        <v>57</v>
      </c>
      <c r="P11423" s="4">
        <f>SUM(Table16[[#This Row],[Price]]*0.8)</f>
        <v>48</v>
      </c>
      <c r="Q11423" s="4">
        <f>SUM(Table16[[#This Row],[Price]]*0.6)</f>
        <v>36</v>
      </c>
    </row>
    <row r="11424" spans="1:17" x14ac:dyDescent="0.25">
      <c r="A11424" t="s">
        <v>3334</v>
      </c>
      <c r="B11424">
        <v>108</v>
      </c>
      <c r="C11424" t="s">
        <v>9014</v>
      </c>
      <c r="D11424">
        <v>300</v>
      </c>
      <c r="F11424" s="4">
        <v>108</v>
      </c>
      <c r="G11424">
        <v>82482</v>
      </c>
      <c r="J11424" s="4">
        <f>MIN(Table16[[#This Row],[Medicare Outpatient Allowable Rate]:[WPPA Inc Outpatient Allowable Rate]])</f>
        <v>38.21</v>
      </c>
      <c r="K11424" s="4">
        <f>MAX(Table16[[#This Row],[Blue Cross Outpatient Allowable Rate]:[WPPA Inc Outpatient Allowable Rate]])</f>
        <v>102.6</v>
      </c>
      <c r="L11424" s="4">
        <f>SUM(Table16[[#This Row],[Price]]*4.42)</f>
        <v>477.36</v>
      </c>
      <c r="M11424" s="4">
        <v>38.21</v>
      </c>
      <c r="N11424" s="4">
        <f>SUM(Table16[[#This Row],[ChargeID]]*0.76)</f>
        <v>82.08</v>
      </c>
      <c r="O11424" s="4">
        <f>SUM(Table16[[#This Row],[Price]]*0.95)</f>
        <v>102.6</v>
      </c>
      <c r="P11424" s="4">
        <f>SUM(Table16[[#This Row],[Price]]*0.8)</f>
        <v>86.4</v>
      </c>
      <c r="Q11424" s="4">
        <f>SUM(Table16[[#This Row],[Price]]*0.6)</f>
        <v>64.8</v>
      </c>
    </row>
    <row r="11425" spans="1:17" x14ac:dyDescent="0.25">
      <c r="A11425" t="s">
        <v>3334</v>
      </c>
      <c r="B11425">
        <v>132</v>
      </c>
      <c r="C11425" t="s">
        <v>12401</v>
      </c>
      <c r="D11425">
        <v>300</v>
      </c>
      <c r="F11425" s="4">
        <v>132</v>
      </c>
      <c r="G11425">
        <v>82486</v>
      </c>
      <c r="J11425" s="4">
        <f>MIN(Table16[[#This Row],[Medicare Outpatient Allowable Rate]:[WPPA Inc Outpatient Allowable Rate]])</f>
        <v>0</v>
      </c>
      <c r="K11425" s="4">
        <f>MAX(Table16[[#This Row],[Blue Cross Outpatient Allowable Rate]:[WPPA Inc Outpatient Allowable Rate]])</f>
        <v>125.39999999999999</v>
      </c>
      <c r="L11425" s="4">
        <f>SUM(Table16[[#This Row],[Price]]*4.42)</f>
        <v>583.43999999999994</v>
      </c>
      <c r="M11425" s="4">
        <v>0</v>
      </c>
      <c r="N11425" s="4">
        <f>SUM(Table16[[#This Row],[ChargeID]]*0.76)</f>
        <v>100.32000000000001</v>
      </c>
      <c r="O11425" s="4">
        <f>SUM(Table16[[#This Row],[Price]]*0.95)</f>
        <v>125.39999999999999</v>
      </c>
      <c r="P11425" s="4">
        <f>SUM(Table16[[#This Row],[Price]]*0.8)</f>
        <v>105.60000000000001</v>
      </c>
      <c r="Q11425" s="4">
        <f>SUM(Table16[[#This Row],[Price]]*0.6)</f>
        <v>79.2</v>
      </c>
    </row>
    <row r="11426" spans="1:17" x14ac:dyDescent="0.25">
      <c r="A11426" t="s">
        <v>3334</v>
      </c>
      <c r="B11426">
        <v>85</v>
      </c>
      <c r="C11426" t="s">
        <v>12402</v>
      </c>
      <c r="D11426">
        <v>300</v>
      </c>
      <c r="F11426" s="4">
        <v>85</v>
      </c>
      <c r="G11426">
        <v>82491</v>
      </c>
      <c r="J11426" s="4">
        <f>MIN(Table16[[#This Row],[Medicare Outpatient Allowable Rate]:[WPPA Inc Outpatient Allowable Rate]])</f>
        <v>0</v>
      </c>
      <c r="K11426" s="4">
        <f>MAX(Table16[[#This Row],[Blue Cross Outpatient Allowable Rate]:[WPPA Inc Outpatient Allowable Rate]])</f>
        <v>80.75</v>
      </c>
      <c r="L11426" s="4">
        <f>SUM(Table16[[#This Row],[Price]]*4.42)</f>
        <v>375.7</v>
      </c>
      <c r="M11426" s="4">
        <v>0</v>
      </c>
      <c r="N11426" s="4">
        <f>SUM(Table16[[#This Row],[ChargeID]]*0.76)</f>
        <v>64.599999999999994</v>
      </c>
      <c r="O11426" s="4">
        <f>SUM(Table16[[#This Row],[Price]]*0.95)</f>
        <v>80.75</v>
      </c>
      <c r="P11426" s="4">
        <f>SUM(Table16[[#This Row],[Price]]*0.8)</f>
        <v>68</v>
      </c>
      <c r="Q11426" s="4">
        <f>SUM(Table16[[#This Row],[Price]]*0.6)</f>
        <v>51</v>
      </c>
    </row>
    <row r="11427" spans="1:17" x14ac:dyDescent="0.25">
      <c r="A11427" t="s">
        <v>3334</v>
      </c>
      <c r="B11427">
        <v>0</v>
      </c>
      <c r="C11427" t="s">
        <v>9015</v>
      </c>
      <c r="D11427">
        <v>300</v>
      </c>
      <c r="F11427" s="4">
        <v>0</v>
      </c>
      <c r="G11427">
        <v>82495</v>
      </c>
      <c r="J11427" s="4">
        <f>MIN(Table16[[#This Row],[Medicare Outpatient Allowable Rate]:[WPPA Inc Outpatient Allowable Rate]])</f>
        <v>0</v>
      </c>
      <c r="K11427" s="4">
        <f>MAX(Table16[[#This Row],[Blue Cross Outpatient Allowable Rate]:[WPPA Inc Outpatient Allowable Rate]])</f>
        <v>39.86</v>
      </c>
      <c r="L11427" s="4">
        <f>SUM(Table16[[#This Row],[Price]]*4.42)</f>
        <v>0</v>
      </c>
      <c r="M11427" s="4">
        <v>39.86</v>
      </c>
      <c r="N11427" s="4">
        <f>SUM(Table16[[#This Row],[ChargeID]]*0.76)</f>
        <v>0</v>
      </c>
      <c r="O11427" s="4">
        <f>SUM(Table16[[#This Row],[Price]]*0.95)</f>
        <v>0</v>
      </c>
      <c r="P11427" s="4">
        <f>SUM(Table16[[#This Row],[Price]]*0.8)</f>
        <v>0</v>
      </c>
      <c r="Q11427" s="4">
        <f>SUM(Table16[[#This Row],[Price]]*0.6)</f>
        <v>0</v>
      </c>
    </row>
    <row r="11428" spans="1:17" x14ac:dyDescent="0.25">
      <c r="A11428" t="s">
        <v>3334</v>
      </c>
      <c r="B11428">
        <v>289</v>
      </c>
      <c r="C11428" t="s">
        <v>9016</v>
      </c>
      <c r="D11428">
        <v>300</v>
      </c>
      <c r="F11428" s="4">
        <v>289</v>
      </c>
      <c r="G11428">
        <v>82507</v>
      </c>
      <c r="J11428" s="4">
        <f>MIN(Table16[[#This Row],[Medicare Outpatient Allowable Rate]:[WPPA Inc Outpatient Allowable Rate]])</f>
        <v>98.91</v>
      </c>
      <c r="K11428" s="4">
        <f>MAX(Table16[[#This Row],[Blue Cross Outpatient Allowable Rate]:[WPPA Inc Outpatient Allowable Rate]])</f>
        <v>274.55</v>
      </c>
      <c r="L11428" s="4">
        <f>SUM(Table16[[#This Row],[Price]]*4.42)</f>
        <v>1277.3799999999999</v>
      </c>
      <c r="M11428" s="4">
        <v>98.91</v>
      </c>
      <c r="N11428" s="4">
        <f>SUM(Table16[[#This Row],[ChargeID]]*0.76)</f>
        <v>219.64000000000001</v>
      </c>
      <c r="O11428" s="4">
        <f>SUM(Table16[[#This Row],[Price]]*0.95)</f>
        <v>274.55</v>
      </c>
      <c r="P11428" s="4">
        <f>SUM(Table16[[#This Row],[Price]]*0.8)</f>
        <v>231.20000000000002</v>
      </c>
      <c r="Q11428" s="4">
        <f>SUM(Table16[[#This Row],[Price]]*0.6)</f>
        <v>173.4</v>
      </c>
    </row>
    <row r="11429" spans="1:17" x14ac:dyDescent="0.25">
      <c r="A11429" t="s">
        <v>3334</v>
      </c>
      <c r="B11429">
        <v>67</v>
      </c>
      <c r="C11429" t="s">
        <v>9017</v>
      </c>
      <c r="D11429">
        <v>300</v>
      </c>
      <c r="F11429" s="4">
        <v>67</v>
      </c>
      <c r="G11429">
        <v>82523</v>
      </c>
      <c r="J11429" s="4">
        <f>MIN(Table16[[#This Row],[Medicare Outpatient Allowable Rate]:[WPPA Inc Outpatient Allowable Rate]])</f>
        <v>40.199999999999996</v>
      </c>
      <c r="K11429" s="4">
        <f>MAX(Table16[[#This Row],[Blue Cross Outpatient Allowable Rate]:[WPPA Inc Outpatient Allowable Rate]])</f>
        <v>63.65</v>
      </c>
      <c r="L11429" s="4">
        <f>SUM(Table16[[#This Row],[Price]]*4.42)</f>
        <v>296.14</v>
      </c>
      <c r="M11429" s="4">
        <v>61.73</v>
      </c>
      <c r="N11429" s="4">
        <f>SUM(Table16[[#This Row],[ChargeID]]*0.76)</f>
        <v>50.92</v>
      </c>
      <c r="O11429" s="4">
        <f>SUM(Table16[[#This Row],[Price]]*0.95)</f>
        <v>63.65</v>
      </c>
      <c r="P11429" s="4">
        <f>SUM(Table16[[#This Row],[Price]]*0.8)</f>
        <v>53.6</v>
      </c>
      <c r="Q11429" s="4">
        <f>SUM(Table16[[#This Row],[Price]]*0.6)</f>
        <v>40.199999999999996</v>
      </c>
    </row>
    <row r="11430" spans="1:17" x14ac:dyDescent="0.25">
      <c r="A11430" t="s">
        <v>3334</v>
      </c>
      <c r="B11430">
        <v>55</v>
      </c>
      <c r="C11430" t="s">
        <v>9018</v>
      </c>
      <c r="D11430">
        <v>300</v>
      </c>
      <c r="F11430" s="4">
        <v>55</v>
      </c>
      <c r="G11430">
        <v>82525</v>
      </c>
      <c r="J11430" s="4">
        <f>MIN(Table16[[#This Row],[Medicare Outpatient Allowable Rate]:[WPPA Inc Outpatient Allowable Rate]])</f>
        <v>26.63</v>
      </c>
      <c r="K11430" s="4">
        <f>MAX(Table16[[#This Row],[Blue Cross Outpatient Allowable Rate]:[WPPA Inc Outpatient Allowable Rate]])</f>
        <v>52.25</v>
      </c>
      <c r="L11430" s="4">
        <f>SUM(Table16[[#This Row],[Price]]*4.42)</f>
        <v>243.1</v>
      </c>
      <c r="M11430" s="4">
        <v>26.63</v>
      </c>
      <c r="N11430" s="4">
        <f>SUM(Table16[[#This Row],[ChargeID]]*0.76)</f>
        <v>41.8</v>
      </c>
      <c r="O11430" s="4">
        <f>SUM(Table16[[#This Row],[Price]]*0.95)</f>
        <v>52.25</v>
      </c>
      <c r="P11430" s="4">
        <f>SUM(Table16[[#This Row],[Price]]*0.8)</f>
        <v>44</v>
      </c>
      <c r="Q11430" s="4">
        <f>SUM(Table16[[#This Row],[Price]]*0.6)</f>
        <v>33</v>
      </c>
    </row>
    <row r="11431" spans="1:17" x14ac:dyDescent="0.25">
      <c r="A11431" t="s">
        <v>3334</v>
      </c>
      <c r="B11431">
        <v>189</v>
      </c>
      <c r="C11431" t="s">
        <v>9019</v>
      </c>
      <c r="D11431">
        <v>300</v>
      </c>
      <c r="F11431" s="4">
        <v>189</v>
      </c>
      <c r="G11431">
        <v>82530</v>
      </c>
      <c r="J11431" s="4">
        <f>MIN(Table16[[#This Row],[Medicare Outpatient Allowable Rate]:[WPPA Inc Outpatient Allowable Rate]])</f>
        <v>65.849999999999994</v>
      </c>
      <c r="K11431" s="4">
        <f>MAX(Table16[[#This Row],[Blue Cross Outpatient Allowable Rate]:[WPPA Inc Outpatient Allowable Rate]])</f>
        <v>179.54999999999998</v>
      </c>
      <c r="L11431" s="4">
        <f>SUM(Table16[[#This Row],[Price]]*4.42)</f>
        <v>835.38</v>
      </c>
      <c r="M11431" s="4">
        <v>65.849999999999994</v>
      </c>
      <c r="N11431" s="4">
        <f>SUM(Table16[[#This Row],[ChargeID]]*0.76)</f>
        <v>143.64000000000001</v>
      </c>
      <c r="O11431" s="4">
        <f>SUM(Table16[[#This Row],[Price]]*0.95)</f>
        <v>179.54999999999998</v>
      </c>
      <c r="P11431" s="4">
        <f>SUM(Table16[[#This Row],[Price]]*0.8)</f>
        <v>151.20000000000002</v>
      </c>
      <c r="Q11431" s="4">
        <f>SUM(Table16[[#This Row],[Price]]*0.6)</f>
        <v>113.39999999999999</v>
      </c>
    </row>
    <row r="11432" spans="1:17" x14ac:dyDescent="0.25">
      <c r="A11432" t="s">
        <v>3334</v>
      </c>
      <c r="B11432">
        <v>167</v>
      </c>
      <c r="C11432" t="s">
        <v>9020</v>
      </c>
      <c r="D11432">
        <v>300</v>
      </c>
      <c r="F11432" s="4">
        <v>167</v>
      </c>
      <c r="G11432">
        <v>82533</v>
      </c>
      <c r="J11432" s="4">
        <f>MIN(Table16[[#This Row],[Medicare Outpatient Allowable Rate]:[WPPA Inc Outpatient Allowable Rate]])</f>
        <v>59.94</v>
      </c>
      <c r="K11432" s="4">
        <f>MAX(Table16[[#This Row],[Blue Cross Outpatient Allowable Rate]:[WPPA Inc Outpatient Allowable Rate]])</f>
        <v>158.65</v>
      </c>
      <c r="L11432" s="4">
        <f>SUM(Table16[[#This Row],[Price]]*4.42)</f>
        <v>738.14</v>
      </c>
      <c r="M11432" s="4">
        <v>59.94</v>
      </c>
      <c r="N11432" s="4">
        <f>SUM(Table16[[#This Row],[ChargeID]]*0.76)</f>
        <v>126.92</v>
      </c>
      <c r="O11432" s="4">
        <f>SUM(Table16[[#This Row],[Price]]*0.95)</f>
        <v>158.65</v>
      </c>
      <c r="P11432" s="4">
        <f>SUM(Table16[[#This Row],[Price]]*0.8)</f>
        <v>133.6</v>
      </c>
      <c r="Q11432" s="4">
        <f>SUM(Table16[[#This Row],[Price]]*0.6)</f>
        <v>100.2</v>
      </c>
    </row>
    <row r="11433" spans="1:17" x14ac:dyDescent="0.25">
      <c r="A11433" t="s">
        <v>3334</v>
      </c>
      <c r="B11433">
        <v>238</v>
      </c>
      <c r="C11433" t="s">
        <v>9021</v>
      </c>
      <c r="D11433">
        <v>300</v>
      </c>
      <c r="F11433" s="4">
        <v>238</v>
      </c>
      <c r="G11433">
        <v>82542</v>
      </c>
      <c r="J11433" s="4">
        <f>MIN(Table16[[#This Row],[Medicare Outpatient Allowable Rate]:[WPPA Inc Outpatient Allowable Rate]])</f>
        <v>142.79999999999998</v>
      </c>
      <c r="K11433" s="4">
        <f>MAX(Table16[[#This Row],[Blue Cross Outpatient Allowable Rate]:[WPPA Inc Outpatient Allowable Rate]])</f>
        <v>226.1</v>
      </c>
      <c r="L11433" s="4">
        <f>SUM(Table16[[#This Row],[Price]]*4.42)</f>
        <v>1051.96</v>
      </c>
      <c r="M11433" s="4">
        <v>192.37</v>
      </c>
      <c r="N11433" s="4">
        <f>SUM(Table16[[#This Row],[ChargeID]]*0.76)</f>
        <v>180.88</v>
      </c>
      <c r="O11433" s="4">
        <f>SUM(Table16[[#This Row],[Price]]*0.95)</f>
        <v>226.1</v>
      </c>
      <c r="P11433" s="4">
        <f>SUM(Table16[[#This Row],[Price]]*0.8)</f>
        <v>190.4</v>
      </c>
      <c r="Q11433" s="4">
        <f>SUM(Table16[[#This Row],[Price]]*0.6)</f>
        <v>142.79999999999998</v>
      </c>
    </row>
    <row r="11434" spans="1:17" x14ac:dyDescent="0.25">
      <c r="A11434" t="s">
        <v>3334</v>
      </c>
      <c r="B11434">
        <v>95</v>
      </c>
      <c r="C11434" t="s">
        <v>9022</v>
      </c>
      <c r="D11434">
        <v>300</v>
      </c>
      <c r="F11434" s="4">
        <v>95</v>
      </c>
      <c r="G11434">
        <v>86255</v>
      </c>
      <c r="J11434" s="4">
        <f>MIN(Table16[[#This Row],[Medicare Outpatient Allowable Rate]:[WPPA Inc Outpatient Allowable Rate]])</f>
        <v>49.49</v>
      </c>
      <c r="K11434" s="4">
        <f>MAX(Table16[[#This Row],[Blue Cross Outpatient Allowable Rate]:[WPPA Inc Outpatient Allowable Rate]])</f>
        <v>90.25</v>
      </c>
      <c r="L11434" s="4">
        <f>SUM(Table16[[#This Row],[Price]]*4.42)</f>
        <v>419.9</v>
      </c>
      <c r="M11434" s="4">
        <v>49.49</v>
      </c>
      <c r="N11434" s="4">
        <f>SUM(Table16[[#This Row],[ChargeID]]*0.76)</f>
        <v>72.2</v>
      </c>
      <c r="O11434" s="4">
        <f>SUM(Table16[[#This Row],[Price]]*0.95)</f>
        <v>90.25</v>
      </c>
      <c r="P11434" s="4">
        <f>SUM(Table16[[#This Row],[Price]]*0.8)</f>
        <v>76</v>
      </c>
      <c r="Q11434" s="4">
        <f>SUM(Table16[[#This Row],[Price]]*0.6)</f>
        <v>57</v>
      </c>
    </row>
    <row r="11435" spans="1:17" x14ac:dyDescent="0.25">
      <c r="A11435" t="s">
        <v>3334</v>
      </c>
      <c r="B11435">
        <v>60</v>
      </c>
      <c r="C11435" t="s">
        <v>9023</v>
      </c>
      <c r="D11435">
        <v>300</v>
      </c>
      <c r="F11435" s="4">
        <v>60</v>
      </c>
      <c r="G11435">
        <v>82550</v>
      </c>
      <c r="J11435" s="4">
        <f>MIN(Table16[[#This Row],[Medicare Outpatient Allowable Rate]:[WPPA Inc Outpatient Allowable Rate]])</f>
        <v>22.88</v>
      </c>
      <c r="K11435" s="4">
        <f>MAX(Table16[[#This Row],[Blue Cross Outpatient Allowable Rate]:[WPPA Inc Outpatient Allowable Rate]])</f>
        <v>57</v>
      </c>
      <c r="L11435" s="4">
        <f>SUM(Table16[[#This Row],[Price]]*4.42)</f>
        <v>265.2</v>
      </c>
      <c r="M11435" s="4">
        <v>22.88</v>
      </c>
      <c r="N11435" s="4">
        <f>SUM(Table16[[#This Row],[ChargeID]]*0.76)</f>
        <v>45.6</v>
      </c>
      <c r="O11435" s="4">
        <f>SUM(Table16[[#This Row],[Price]]*0.95)</f>
        <v>57</v>
      </c>
      <c r="P11435" s="4">
        <f>SUM(Table16[[#This Row],[Price]]*0.8)</f>
        <v>48</v>
      </c>
      <c r="Q11435" s="4">
        <f>SUM(Table16[[#This Row],[Price]]*0.6)</f>
        <v>36</v>
      </c>
    </row>
    <row r="11436" spans="1:17" x14ac:dyDescent="0.25">
      <c r="A11436" t="s">
        <v>3334</v>
      </c>
      <c r="B11436">
        <v>37</v>
      </c>
      <c r="C11436" t="s">
        <v>12403</v>
      </c>
      <c r="D11436">
        <v>300</v>
      </c>
      <c r="F11436" s="4">
        <v>37</v>
      </c>
      <c r="G11436">
        <v>82550</v>
      </c>
      <c r="J11436" s="4">
        <f>MIN(Table16[[#This Row],[Medicare Outpatient Allowable Rate]:[WPPA Inc Outpatient Allowable Rate]])</f>
        <v>22.2</v>
      </c>
      <c r="K11436" s="4">
        <f>MAX(Table16[[#This Row],[Blue Cross Outpatient Allowable Rate]:[WPPA Inc Outpatient Allowable Rate]])</f>
        <v>35.15</v>
      </c>
      <c r="L11436" s="4">
        <f>SUM(Table16[[#This Row],[Price]]*4.42)</f>
        <v>163.54</v>
      </c>
      <c r="M11436" s="4">
        <v>22.88</v>
      </c>
      <c r="N11436" s="4">
        <f>SUM(Table16[[#This Row],[ChargeID]]*0.76)</f>
        <v>28.12</v>
      </c>
      <c r="O11436" s="4">
        <f>SUM(Table16[[#This Row],[Price]]*0.95)</f>
        <v>35.15</v>
      </c>
      <c r="P11436" s="4">
        <f>SUM(Table16[[#This Row],[Price]]*0.8)</f>
        <v>29.6</v>
      </c>
      <c r="Q11436" s="4">
        <f>SUM(Table16[[#This Row],[Price]]*0.6)</f>
        <v>22.2</v>
      </c>
    </row>
    <row r="11437" spans="1:17" x14ac:dyDescent="0.25">
      <c r="A11437" t="s">
        <v>3334</v>
      </c>
      <c r="B11437">
        <v>151</v>
      </c>
      <c r="C11437" t="s">
        <v>12404</v>
      </c>
      <c r="D11437">
        <v>300</v>
      </c>
      <c r="F11437" s="4">
        <v>151</v>
      </c>
      <c r="G11437">
        <v>82552</v>
      </c>
      <c r="J11437" s="4">
        <f>MIN(Table16[[#This Row],[Medicare Outpatient Allowable Rate]:[WPPA Inc Outpatient Allowable Rate]])</f>
        <v>48.32</v>
      </c>
      <c r="K11437" s="4">
        <f>MAX(Table16[[#This Row],[Blue Cross Outpatient Allowable Rate]:[WPPA Inc Outpatient Allowable Rate]])</f>
        <v>143.44999999999999</v>
      </c>
      <c r="L11437" s="4">
        <f>SUM(Table16[[#This Row],[Price]]*4.42)</f>
        <v>667.42</v>
      </c>
      <c r="M11437" s="4">
        <v>48.32</v>
      </c>
      <c r="N11437" s="4">
        <f>SUM(Table16[[#This Row],[ChargeID]]*0.76)</f>
        <v>114.76</v>
      </c>
      <c r="O11437" s="4">
        <f>SUM(Table16[[#This Row],[Price]]*0.95)</f>
        <v>143.44999999999999</v>
      </c>
      <c r="P11437" s="4">
        <f>SUM(Table16[[#This Row],[Price]]*0.8)</f>
        <v>120.80000000000001</v>
      </c>
      <c r="Q11437" s="4">
        <f>SUM(Table16[[#This Row],[Price]]*0.6)</f>
        <v>90.6</v>
      </c>
    </row>
    <row r="11438" spans="1:17" x14ac:dyDescent="0.25">
      <c r="A11438" t="s">
        <v>3334</v>
      </c>
      <c r="B11438">
        <v>170</v>
      </c>
      <c r="C11438" t="s">
        <v>12405</v>
      </c>
      <c r="D11438">
        <v>300</v>
      </c>
      <c r="F11438" s="4">
        <v>170</v>
      </c>
      <c r="G11438">
        <v>82553</v>
      </c>
      <c r="J11438" s="4">
        <f>MIN(Table16[[#This Row],[Medicare Outpatient Allowable Rate]:[WPPA Inc Outpatient Allowable Rate]])</f>
        <v>53.49</v>
      </c>
      <c r="K11438" s="4">
        <f>MAX(Table16[[#This Row],[Blue Cross Outpatient Allowable Rate]:[WPPA Inc Outpatient Allowable Rate]])</f>
        <v>161.5</v>
      </c>
      <c r="L11438" s="4">
        <f>SUM(Table16[[#This Row],[Price]]*4.42)</f>
        <v>751.4</v>
      </c>
      <c r="M11438" s="4">
        <v>53.49</v>
      </c>
      <c r="N11438" s="4">
        <f>SUM(Table16[[#This Row],[ChargeID]]*0.76)</f>
        <v>129.19999999999999</v>
      </c>
      <c r="O11438" s="4">
        <f>SUM(Table16[[#This Row],[Price]]*0.95)</f>
        <v>161.5</v>
      </c>
      <c r="P11438" s="4">
        <f>SUM(Table16[[#This Row],[Price]]*0.8)</f>
        <v>136</v>
      </c>
      <c r="Q11438" s="4">
        <f>SUM(Table16[[#This Row],[Price]]*0.6)</f>
        <v>102</v>
      </c>
    </row>
    <row r="11439" spans="1:17" x14ac:dyDescent="0.25">
      <c r="A11439" t="s">
        <v>3334</v>
      </c>
      <c r="B11439">
        <v>60</v>
      </c>
      <c r="C11439" t="s">
        <v>9024</v>
      </c>
      <c r="D11439">
        <v>300</v>
      </c>
      <c r="F11439" s="4">
        <v>60</v>
      </c>
      <c r="G11439">
        <v>82565</v>
      </c>
      <c r="J11439" s="4">
        <f>MIN(Table16[[#This Row],[Medicare Outpatient Allowable Rate]:[WPPA Inc Outpatient Allowable Rate]])</f>
        <v>10.89</v>
      </c>
      <c r="K11439" s="4">
        <f>MAX(Table16[[#This Row],[Blue Cross Outpatient Allowable Rate]:[WPPA Inc Outpatient Allowable Rate]])</f>
        <v>57</v>
      </c>
      <c r="L11439" s="4">
        <f>SUM(Table16[[#This Row],[Price]]*4.42)</f>
        <v>265.2</v>
      </c>
      <c r="M11439" s="4">
        <v>10.89</v>
      </c>
      <c r="N11439" s="4">
        <f>SUM(Table16[[#This Row],[ChargeID]]*0.76)</f>
        <v>45.6</v>
      </c>
      <c r="O11439" s="4">
        <f>SUM(Table16[[#This Row],[Price]]*0.95)</f>
        <v>57</v>
      </c>
      <c r="P11439" s="4">
        <f>SUM(Table16[[#This Row],[Price]]*0.8)</f>
        <v>48</v>
      </c>
      <c r="Q11439" s="4">
        <f>SUM(Table16[[#This Row],[Price]]*0.6)</f>
        <v>36</v>
      </c>
    </row>
    <row r="11440" spans="1:17" x14ac:dyDescent="0.25">
      <c r="A11440" t="s">
        <v>3334</v>
      </c>
      <c r="B11440">
        <v>73</v>
      </c>
      <c r="C11440" t="s">
        <v>9025</v>
      </c>
      <c r="D11440">
        <v>300</v>
      </c>
      <c r="F11440" s="4">
        <v>73</v>
      </c>
      <c r="G11440">
        <v>82575</v>
      </c>
      <c r="J11440" s="4">
        <f>MIN(Table16[[#This Row],[Medicare Outpatient Allowable Rate]:[WPPA Inc Outpatient Allowable Rate]])</f>
        <v>34.76</v>
      </c>
      <c r="K11440" s="4">
        <f>MAX(Table16[[#This Row],[Blue Cross Outpatient Allowable Rate]:[WPPA Inc Outpatient Allowable Rate]])</f>
        <v>69.349999999999994</v>
      </c>
      <c r="L11440" s="4">
        <f>SUM(Table16[[#This Row],[Price]]*4.42)</f>
        <v>322.65999999999997</v>
      </c>
      <c r="M11440" s="4">
        <v>34.76</v>
      </c>
      <c r="N11440" s="4">
        <f>SUM(Table16[[#This Row],[ChargeID]]*0.76)</f>
        <v>55.480000000000004</v>
      </c>
      <c r="O11440" s="4">
        <f>SUM(Table16[[#This Row],[Price]]*0.95)</f>
        <v>69.349999999999994</v>
      </c>
      <c r="P11440" s="4">
        <f>SUM(Table16[[#This Row],[Price]]*0.8)</f>
        <v>58.400000000000006</v>
      </c>
      <c r="Q11440" s="4">
        <f>SUM(Table16[[#This Row],[Price]]*0.6)</f>
        <v>43.8</v>
      </c>
    </row>
    <row r="11441" spans="1:17" x14ac:dyDescent="0.25">
      <c r="A11441" t="s">
        <v>3334</v>
      </c>
      <c r="B11441">
        <v>106</v>
      </c>
      <c r="C11441" t="s">
        <v>9026</v>
      </c>
      <c r="D11441">
        <v>300</v>
      </c>
      <c r="F11441" s="4">
        <v>106</v>
      </c>
      <c r="G11441">
        <v>82575</v>
      </c>
      <c r="J11441" s="4">
        <f>MIN(Table16[[#This Row],[Medicare Outpatient Allowable Rate]:[WPPA Inc Outpatient Allowable Rate]])</f>
        <v>34.76</v>
      </c>
      <c r="K11441" s="4">
        <f>MAX(Table16[[#This Row],[Blue Cross Outpatient Allowable Rate]:[WPPA Inc Outpatient Allowable Rate]])</f>
        <v>100.69999999999999</v>
      </c>
      <c r="L11441" s="4">
        <f>SUM(Table16[[#This Row],[Price]]*4.42)</f>
        <v>468.52</v>
      </c>
      <c r="M11441" s="4">
        <v>34.76</v>
      </c>
      <c r="N11441" s="4">
        <f>SUM(Table16[[#This Row],[ChargeID]]*0.76)</f>
        <v>80.56</v>
      </c>
      <c r="O11441" s="4">
        <f>SUM(Table16[[#This Row],[Price]]*0.95)</f>
        <v>100.69999999999999</v>
      </c>
      <c r="P11441" s="4">
        <f>SUM(Table16[[#This Row],[Price]]*0.8)</f>
        <v>84.800000000000011</v>
      </c>
      <c r="Q11441" s="4">
        <f>SUM(Table16[[#This Row],[Price]]*0.6)</f>
        <v>63.599999999999994</v>
      </c>
    </row>
    <row r="11442" spans="1:17" x14ac:dyDescent="0.25">
      <c r="A11442" t="s">
        <v>3334</v>
      </c>
      <c r="B11442">
        <v>53</v>
      </c>
      <c r="C11442" t="s">
        <v>9027</v>
      </c>
      <c r="D11442">
        <v>300</v>
      </c>
      <c r="F11442" s="4">
        <v>53</v>
      </c>
      <c r="G11442">
        <v>82595</v>
      </c>
      <c r="J11442" s="4">
        <f>MIN(Table16[[#This Row],[Medicare Outpatient Allowable Rate]:[WPPA Inc Outpatient Allowable Rate]])</f>
        <v>18.559999999999999</v>
      </c>
      <c r="K11442" s="4">
        <f>MAX(Table16[[#This Row],[Blue Cross Outpatient Allowable Rate]:[WPPA Inc Outpatient Allowable Rate]])</f>
        <v>50.349999999999994</v>
      </c>
      <c r="L11442" s="4">
        <f>SUM(Table16[[#This Row],[Price]]*4.42)</f>
        <v>234.26</v>
      </c>
      <c r="M11442" s="4">
        <v>18.559999999999999</v>
      </c>
      <c r="N11442" s="4">
        <f>SUM(Table16[[#This Row],[ChargeID]]*0.76)</f>
        <v>40.28</v>
      </c>
      <c r="O11442" s="4">
        <f>SUM(Table16[[#This Row],[Price]]*0.95)</f>
        <v>50.349999999999994</v>
      </c>
      <c r="P11442" s="4">
        <f>SUM(Table16[[#This Row],[Price]]*0.8)</f>
        <v>42.400000000000006</v>
      </c>
      <c r="Q11442" s="4">
        <f>SUM(Table16[[#This Row],[Price]]*0.6)</f>
        <v>31.799999999999997</v>
      </c>
    </row>
    <row r="11443" spans="1:17" x14ac:dyDescent="0.25">
      <c r="A11443" t="s">
        <v>3334</v>
      </c>
      <c r="B11443">
        <v>150</v>
      </c>
      <c r="C11443" t="s">
        <v>9028</v>
      </c>
      <c r="D11443">
        <v>300</v>
      </c>
      <c r="F11443" s="4">
        <v>150</v>
      </c>
      <c r="G11443">
        <v>82607</v>
      </c>
      <c r="J11443" s="4">
        <f>MIN(Table16[[#This Row],[Medicare Outpatient Allowable Rate]:[WPPA Inc Outpatient Allowable Rate]])</f>
        <v>56.84</v>
      </c>
      <c r="K11443" s="4">
        <f>MAX(Table16[[#This Row],[Blue Cross Outpatient Allowable Rate]:[WPPA Inc Outpatient Allowable Rate]])</f>
        <v>142.5</v>
      </c>
      <c r="L11443" s="4">
        <f>SUM(Table16[[#This Row],[Price]]*4.42)</f>
        <v>663</v>
      </c>
      <c r="M11443" s="4">
        <v>56.84</v>
      </c>
      <c r="N11443" s="4">
        <f>SUM(Table16[[#This Row],[ChargeID]]*0.76)</f>
        <v>114</v>
      </c>
      <c r="O11443" s="4">
        <f>SUM(Table16[[#This Row],[Price]]*0.95)</f>
        <v>142.5</v>
      </c>
      <c r="P11443" s="4">
        <f>SUM(Table16[[#This Row],[Price]]*0.8)</f>
        <v>120</v>
      </c>
      <c r="Q11443" s="4">
        <f>SUM(Table16[[#This Row],[Price]]*0.6)</f>
        <v>90</v>
      </c>
    </row>
    <row r="11444" spans="1:17" x14ac:dyDescent="0.25">
      <c r="A11444" t="s">
        <v>3334</v>
      </c>
      <c r="B11444">
        <v>236</v>
      </c>
      <c r="C11444" t="s">
        <v>9029</v>
      </c>
      <c r="D11444">
        <v>300</v>
      </c>
      <c r="F11444" s="4">
        <v>236</v>
      </c>
      <c r="G11444">
        <v>82626</v>
      </c>
      <c r="J11444" s="4">
        <f>MIN(Table16[[#This Row],[Medicare Outpatient Allowable Rate]:[WPPA Inc Outpatient Allowable Rate]])</f>
        <v>90.6</v>
      </c>
      <c r="K11444" s="4">
        <f>MAX(Table16[[#This Row],[Blue Cross Outpatient Allowable Rate]:[WPPA Inc Outpatient Allowable Rate]])</f>
        <v>224.2</v>
      </c>
      <c r="L11444" s="4">
        <f>SUM(Table16[[#This Row],[Price]]*4.42)</f>
        <v>1043.1199999999999</v>
      </c>
      <c r="M11444" s="4">
        <v>90.6</v>
      </c>
      <c r="N11444" s="4">
        <f>SUM(Table16[[#This Row],[ChargeID]]*0.76)</f>
        <v>179.36</v>
      </c>
      <c r="O11444" s="4">
        <f>SUM(Table16[[#This Row],[Price]]*0.95)</f>
        <v>224.2</v>
      </c>
      <c r="P11444" s="4">
        <f>SUM(Table16[[#This Row],[Price]]*0.8)</f>
        <v>188.8</v>
      </c>
      <c r="Q11444" s="4">
        <f>SUM(Table16[[#This Row],[Price]]*0.6)</f>
        <v>141.6</v>
      </c>
    </row>
    <row r="11445" spans="1:17" x14ac:dyDescent="0.25">
      <c r="A11445" t="s">
        <v>3334</v>
      </c>
      <c r="B11445">
        <v>263</v>
      </c>
      <c r="C11445" t="s">
        <v>9030</v>
      </c>
      <c r="D11445">
        <v>300</v>
      </c>
      <c r="F11445" s="4">
        <v>263</v>
      </c>
      <c r="G11445">
        <v>82627</v>
      </c>
      <c r="J11445" s="4">
        <f>MIN(Table16[[#This Row],[Medicare Outpatient Allowable Rate]:[WPPA Inc Outpatient Allowable Rate]])</f>
        <v>79.61</v>
      </c>
      <c r="K11445" s="4">
        <f>MAX(Table16[[#This Row],[Blue Cross Outpatient Allowable Rate]:[WPPA Inc Outpatient Allowable Rate]])</f>
        <v>249.85</v>
      </c>
      <c r="L11445" s="4">
        <f>SUM(Table16[[#This Row],[Price]]*4.42)</f>
        <v>1162.46</v>
      </c>
      <c r="M11445" s="4">
        <v>79.61</v>
      </c>
      <c r="N11445" s="4">
        <f>SUM(Table16[[#This Row],[ChargeID]]*0.76)</f>
        <v>199.88</v>
      </c>
      <c r="O11445" s="4">
        <f>SUM(Table16[[#This Row],[Price]]*0.95)</f>
        <v>249.85</v>
      </c>
      <c r="P11445" s="4">
        <f>SUM(Table16[[#This Row],[Price]]*0.8)</f>
        <v>210.4</v>
      </c>
      <c r="Q11445" s="4">
        <f>SUM(Table16[[#This Row],[Price]]*0.6)</f>
        <v>157.79999999999998</v>
      </c>
    </row>
    <row r="11446" spans="1:17" x14ac:dyDescent="0.25">
      <c r="A11446" t="s">
        <v>3334</v>
      </c>
      <c r="B11446">
        <v>335</v>
      </c>
      <c r="C11446" t="s">
        <v>9031</v>
      </c>
      <c r="D11446">
        <v>300</v>
      </c>
      <c r="F11446" s="4">
        <v>335</v>
      </c>
      <c r="G11446">
        <v>82670</v>
      </c>
      <c r="J11446" s="4">
        <f>MIN(Table16[[#This Row],[Medicare Outpatient Allowable Rate]:[WPPA Inc Outpatient Allowable Rate]])</f>
        <v>123.95</v>
      </c>
      <c r="K11446" s="4">
        <f>MAX(Table16[[#This Row],[Blue Cross Outpatient Allowable Rate]:[WPPA Inc Outpatient Allowable Rate]])</f>
        <v>318.25</v>
      </c>
      <c r="L11446" s="4">
        <f>SUM(Table16[[#This Row],[Price]]*4.42)</f>
        <v>1480.7</v>
      </c>
      <c r="M11446" s="4">
        <v>123.95</v>
      </c>
      <c r="N11446" s="4">
        <f>SUM(Table16[[#This Row],[ChargeID]]*0.76)</f>
        <v>254.6</v>
      </c>
      <c r="O11446" s="4">
        <f>SUM(Table16[[#This Row],[Price]]*0.95)</f>
        <v>318.25</v>
      </c>
      <c r="P11446" s="4">
        <f>SUM(Table16[[#This Row],[Price]]*0.8)</f>
        <v>268</v>
      </c>
      <c r="Q11446" s="4">
        <f>SUM(Table16[[#This Row],[Price]]*0.6)</f>
        <v>201</v>
      </c>
    </row>
    <row r="11447" spans="1:17" x14ac:dyDescent="0.25">
      <c r="A11447" t="s">
        <v>3334</v>
      </c>
      <c r="B11447">
        <v>230</v>
      </c>
      <c r="C11447" t="s">
        <v>9032</v>
      </c>
      <c r="D11447">
        <v>300</v>
      </c>
      <c r="F11447" s="4">
        <v>230</v>
      </c>
      <c r="G11447">
        <v>82672</v>
      </c>
      <c r="J11447" s="4">
        <f>MIN(Table16[[#This Row],[Medicare Outpatient Allowable Rate]:[WPPA Inc Outpatient Allowable Rate]])</f>
        <v>83.67</v>
      </c>
      <c r="K11447" s="4">
        <f>MAX(Table16[[#This Row],[Blue Cross Outpatient Allowable Rate]:[WPPA Inc Outpatient Allowable Rate]])</f>
        <v>218.5</v>
      </c>
      <c r="L11447" s="4">
        <f>SUM(Table16[[#This Row],[Price]]*4.42)</f>
        <v>1016.6</v>
      </c>
      <c r="M11447" s="4">
        <v>83.67</v>
      </c>
      <c r="N11447" s="4">
        <f>SUM(Table16[[#This Row],[ChargeID]]*0.76)</f>
        <v>174.8</v>
      </c>
      <c r="O11447" s="4">
        <f>SUM(Table16[[#This Row],[Price]]*0.95)</f>
        <v>218.5</v>
      </c>
      <c r="P11447" s="4">
        <f>SUM(Table16[[#This Row],[Price]]*0.8)</f>
        <v>184</v>
      </c>
      <c r="Q11447" s="4">
        <f>SUM(Table16[[#This Row],[Price]]*0.6)</f>
        <v>138</v>
      </c>
    </row>
    <row r="11448" spans="1:17" x14ac:dyDescent="0.25">
      <c r="A11448" t="s">
        <v>3334</v>
      </c>
      <c r="B11448">
        <v>164</v>
      </c>
      <c r="C11448" t="s">
        <v>9033</v>
      </c>
      <c r="D11448">
        <v>300</v>
      </c>
      <c r="F11448" s="4">
        <v>164</v>
      </c>
      <c r="G11448">
        <v>82677</v>
      </c>
      <c r="J11448" s="4">
        <f>MIN(Table16[[#This Row],[Medicare Outpatient Allowable Rate]:[WPPA Inc Outpatient Allowable Rate]])</f>
        <v>68.84</v>
      </c>
      <c r="K11448" s="4">
        <f>MAX(Table16[[#This Row],[Blue Cross Outpatient Allowable Rate]:[WPPA Inc Outpatient Allowable Rate]])</f>
        <v>155.79999999999998</v>
      </c>
      <c r="L11448" s="4">
        <f>SUM(Table16[[#This Row],[Price]]*4.42)</f>
        <v>724.88</v>
      </c>
      <c r="M11448" s="4">
        <v>68.84</v>
      </c>
      <c r="N11448" s="4">
        <f>SUM(Table16[[#This Row],[ChargeID]]*0.76)</f>
        <v>124.64</v>
      </c>
      <c r="O11448" s="4">
        <f>SUM(Table16[[#This Row],[Price]]*0.95)</f>
        <v>155.79999999999998</v>
      </c>
      <c r="P11448" s="4">
        <f>SUM(Table16[[#This Row],[Price]]*0.8)</f>
        <v>131.20000000000002</v>
      </c>
      <c r="Q11448" s="4">
        <f>SUM(Table16[[#This Row],[Price]]*0.6)</f>
        <v>98.399999999999991</v>
      </c>
    </row>
    <row r="11449" spans="1:17" x14ac:dyDescent="0.25">
      <c r="A11449" t="s">
        <v>3334</v>
      </c>
      <c r="B11449">
        <v>63</v>
      </c>
      <c r="C11449" t="s">
        <v>9034</v>
      </c>
      <c r="D11449">
        <v>300</v>
      </c>
      <c r="F11449" s="4">
        <v>63</v>
      </c>
      <c r="G11449">
        <v>82705</v>
      </c>
      <c r="J11449" s="4">
        <f>MIN(Table16[[#This Row],[Medicare Outpatient Allowable Rate]:[WPPA Inc Outpatient Allowable Rate]])</f>
        <v>17.54</v>
      </c>
      <c r="K11449" s="4">
        <f>MAX(Table16[[#This Row],[Blue Cross Outpatient Allowable Rate]:[WPPA Inc Outpatient Allowable Rate]])</f>
        <v>59.849999999999994</v>
      </c>
      <c r="L11449" s="4">
        <f>SUM(Table16[[#This Row],[Price]]*4.42)</f>
        <v>278.45999999999998</v>
      </c>
      <c r="M11449" s="4">
        <v>17.54</v>
      </c>
      <c r="N11449" s="4">
        <f>SUM(Table16[[#This Row],[ChargeID]]*0.76)</f>
        <v>47.88</v>
      </c>
      <c r="O11449" s="4">
        <f>SUM(Table16[[#This Row],[Price]]*0.95)</f>
        <v>59.849999999999994</v>
      </c>
      <c r="P11449" s="4">
        <f>SUM(Table16[[#This Row],[Price]]*0.8)</f>
        <v>50.400000000000006</v>
      </c>
      <c r="Q11449" s="4">
        <f>SUM(Table16[[#This Row],[Price]]*0.6)</f>
        <v>37.799999999999997</v>
      </c>
    </row>
    <row r="11450" spans="1:17" x14ac:dyDescent="0.25">
      <c r="A11450" t="s">
        <v>3334</v>
      </c>
      <c r="B11450">
        <v>157</v>
      </c>
      <c r="C11450" t="s">
        <v>9035</v>
      </c>
      <c r="D11450">
        <v>300</v>
      </c>
      <c r="F11450" s="4">
        <v>157</v>
      </c>
      <c r="G11450">
        <v>82710</v>
      </c>
      <c r="J11450" s="4">
        <f>MIN(Table16[[#This Row],[Medicare Outpatient Allowable Rate]:[WPPA Inc Outpatient Allowable Rate]])</f>
        <v>62.72</v>
      </c>
      <c r="K11450" s="4">
        <f>MAX(Table16[[#This Row],[Blue Cross Outpatient Allowable Rate]:[WPPA Inc Outpatient Allowable Rate]])</f>
        <v>149.15</v>
      </c>
      <c r="L11450" s="4">
        <f>SUM(Table16[[#This Row],[Price]]*4.42)</f>
        <v>693.93999999999994</v>
      </c>
      <c r="M11450" s="4">
        <v>62.72</v>
      </c>
      <c r="N11450" s="4">
        <f>SUM(Table16[[#This Row],[ChargeID]]*0.76)</f>
        <v>119.32000000000001</v>
      </c>
      <c r="O11450" s="4">
        <f>SUM(Table16[[#This Row],[Price]]*0.95)</f>
        <v>149.15</v>
      </c>
      <c r="P11450" s="4">
        <f>SUM(Table16[[#This Row],[Price]]*0.8)</f>
        <v>125.60000000000001</v>
      </c>
      <c r="Q11450" s="4">
        <f>SUM(Table16[[#This Row],[Price]]*0.6)</f>
        <v>94.2</v>
      </c>
    </row>
    <row r="11451" spans="1:17" x14ac:dyDescent="0.25">
      <c r="A11451" t="s">
        <v>3334</v>
      </c>
      <c r="B11451">
        <v>167</v>
      </c>
      <c r="C11451" t="s">
        <v>9036</v>
      </c>
      <c r="D11451">
        <v>300</v>
      </c>
      <c r="F11451" s="4">
        <v>167</v>
      </c>
      <c r="G11451">
        <v>83516</v>
      </c>
      <c r="J11451" s="4">
        <f>MIN(Table16[[#This Row],[Medicare Outpatient Allowable Rate]:[WPPA Inc Outpatient Allowable Rate]])</f>
        <v>44.89</v>
      </c>
      <c r="K11451" s="4">
        <f>MAX(Table16[[#This Row],[Blue Cross Outpatient Allowable Rate]:[WPPA Inc Outpatient Allowable Rate]])</f>
        <v>158.65</v>
      </c>
      <c r="L11451" s="4">
        <f>SUM(Table16[[#This Row],[Price]]*4.42)</f>
        <v>738.14</v>
      </c>
      <c r="M11451" s="4">
        <v>44.89</v>
      </c>
      <c r="N11451" s="4">
        <f>SUM(Table16[[#This Row],[ChargeID]]*0.76)</f>
        <v>126.92</v>
      </c>
      <c r="O11451" s="4">
        <f>SUM(Table16[[#This Row],[Price]]*0.95)</f>
        <v>158.65</v>
      </c>
      <c r="P11451" s="4">
        <f>SUM(Table16[[#This Row],[Price]]*0.8)</f>
        <v>133.6</v>
      </c>
      <c r="Q11451" s="4">
        <f>SUM(Table16[[#This Row],[Price]]*0.6)</f>
        <v>100.2</v>
      </c>
    </row>
    <row r="11452" spans="1:17" x14ac:dyDescent="0.25">
      <c r="A11452" t="s">
        <v>3334</v>
      </c>
      <c r="B11452">
        <v>148</v>
      </c>
      <c r="C11452" t="s">
        <v>9037</v>
      </c>
      <c r="D11452">
        <v>300</v>
      </c>
      <c r="F11452" s="4">
        <v>148</v>
      </c>
      <c r="G11452">
        <v>82728</v>
      </c>
      <c r="J11452" s="4">
        <f>MIN(Table16[[#This Row],[Medicare Outpatient Allowable Rate]:[WPPA Inc Outpatient Allowable Rate]])</f>
        <v>52.7</v>
      </c>
      <c r="K11452" s="4">
        <f>MAX(Table16[[#This Row],[Blue Cross Outpatient Allowable Rate]:[WPPA Inc Outpatient Allowable Rate]])</f>
        <v>140.6</v>
      </c>
      <c r="L11452" s="4">
        <f>SUM(Table16[[#This Row],[Price]]*4.42)</f>
        <v>654.16</v>
      </c>
      <c r="M11452" s="4">
        <v>52.7</v>
      </c>
      <c r="N11452" s="4">
        <f>SUM(Table16[[#This Row],[ChargeID]]*0.76)</f>
        <v>112.48</v>
      </c>
      <c r="O11452" s="4">
        <f>SUM(Table16[[#This Row],[Price]]*0.95)</f>
        <v>140.6</v>
      </c>
      <c r="P11452" s="4">
        <f>SUM(Table16[[#This Row],[Price]]*0.8)</f>
        <v>118.4</v>
      </c>
      <c r="Q11452" s="4">
        <f>SUM(Table16[[#This Row],[Price]]*0.6)</f>
        <v>88.8</v>
      </c>
    </row>
    <row r="11453" spans="1:17" x14ac:dyDescent="0.25">
      <c r="A11453" t="s">
        <v>3334</v>
      </c>
      <c r="B11453">
        <v>169</v>
      </c>
      <c r="C11453" t="s">
        <v>9038</v>
      </c>
      <c r="D11453">
        <v>300</v>
      </c>
      <c r="F11453" s="4">
        <v>169</v>
      </c>
      <c r="G11453">
        <v>82746</v>
      </c>
      <c r="J11453" s="4">
        <f>MIN(Table16[[#This Row],[Medicare Outpatient Allowable Rate]:[WPPA Inc Outpatient Allowable Rate]])</f>
        <v>61.2</v>
      </c>
      <c r="K11453" s="4">
        <f>MAX(Table16[[#This Row],[Blue Cross Outpatient Allowable Rate]:[WPPA Inc Outpatient Allowable Rate]])</f>
        <v>160.54999999999998</v>
      </c>
      <c r="L11453" s="4">
        <f>SUM(Table16[[#This Row],[Price]]*4.42)</f>
        <v>746.98</v>
      </c>
      <c r="M11453" s="4">
        <v>61.2</v>
      </c>
      <c r="N11453" s="4">
        <f>SUM(Table16[[#This Row],[ChargeID]]*0.76)</f>
        <v>128.44</v>
      </c>
      <c r="O11453" s="4">
        <f>SUM(Table16[[#This Row],[Price]]*0.95)</f>
        <v>160.54999999999998</v>
      </c>
      <c r="P11453" s="4">
        <f>SUM(Table16[[#This Row],[Price]]*0.8)</f>
        <v>135.20000000000002</v>
      </c>
      <c r="Q11453" s="4">
        <f>SUM(Table16[[#This Row],[Price]]*0.6)</f>
        <v>101.39999999999999</v>
      </c>
    </row>
    <row r="11454" spans="1:17" x14ac:dyDescent="0.25">
      <c r="A11454" t="s">
        <v>3334</v>
      </c>
      <c r="B11454">
        <v>174</v>
      </c>
      <c r="C11454" t="s">
        <v>9039</v>
      </c>
      <c r="D11454">
        <v>300</v>
      </c>
      <c r="F11454" s="4">
        <v>174</v>
      </c>
      <c r="G11454">
        <v>82747</v>
      </c>
      <c r="J11454" s="4">
        <f>MIN(Table16[[#This Row],[Medicare Outpatient Allowable Rate]:[WPPA Inc Outpatient Allowable Rate]])</f>
        <v>62.97</v>
      </c>
      <c r="K11454" s="4">
        <f>MAX(Table16[[#This Row],[Blue Cross Outpatient Allowable Rate]:[WPPA Inc Outpatient Allowable Rate]])</f>
        <v>165.29999999999998</v>
      </c>
      <c r="L11454" s="4">
        <f>SUM(Table16[[#This Row],[Price]]*4.42)</f>
        <v>769.08</v>
      </c>
      <c r="M11454" s="4">
        <v>62.97</v>
      </c>
      <c r="N11454" s="4">
        <f>SUM(Table16[[#This Row],[ChargeID]]*0.76)</f>
        <v>132.24</v>
      </c>
      <c r="O11454" s="4">
        <f>SUM(Table16[[#This Row],[Price]]*0.95)</f>
        <v>165.29999999999998</v>
      </c>
      <c r="P11454" s="4">
        <f>SUM(Table16[[#This Row],[Price]]*0.8)</f>
        <v>139.20000000000002</v>
      </c>
      <c r="Q11454" s="4">
        <f>SUM(Table16[[#This Row],[Price]]*0.6)</f>
        <v>104.39999999999999</v>
      </c>
    </row>
    <row r="11455" spans="1:17" x14ac:dyDescent="0.25">
      <c r="A11455" t="s">
        <v>3334</v>
      </c>
      <c r="B11455">
        <v>137</v>
      </c>
      <c r="C11455" t="s">
        <v>9040</v>
      </c>
      <c r="D11455">
        <v>300</v>
      </c>
      <c r="F11455" s="4">
        <v>137</v>
      </c>
      <c r="G11455">
        <v>82784</v>
      </c>
      <c r="J11455" s="4">
        <f>MIN(Table16[[#This Row],[Medicare Outpatient Allowable Rate]:[WPPA Inc Outpatient Allowable Rate]])</f>
        <v>48.75</v>
      </c>
      <c r="K11455" s="4">
        <f>MAX(Table16[[#This Row],[Blue Cross Outpatient Allowable Rate]:[WPPA Inc Outpatient Allowable Rate]])</f>
        <v>130.15</v>
      </c>
      <c r="L11455" s="4">
        <f>SUM(Table16[[#This Row],[Price]]*4.42)</f>
        <v>605.54</v>
      </c>
      <c r="M11455" s="4">
        <v>48.75</v>
      </c>
      <c r="N11455" s="4">
        <f>SUM(Table16[[#This Row],[ChargeID]]*0.76)</f>
        <v>104.12</v>
      </c>
      <c r="O11455" s="4">
        <f>SUM(Table16[[#This Row],[Price]]*0.95)</f>
        <v>130.15</v>
      </c>
      <c r="P11455" s="4">
        <f>SUM(Table16[[#This Row],[Price]]*0.8)</f>
        <v>109.60000000000001</v>
      </c>
      <c r="Q11455" s="4">
        <f>SUM(Table16[[#This Row],[Price]]*0.6)</f>
        <v>82.2</v>
      </c>
    </row>
    <row r="11456" spans="1:17" x14ac:dyDescent="0.25">
      <c r="A11456" t="s">
        <v>3334</v>
      </c>
      <c r="B11456">
        <v>168</v>
      </c>
      <c r="C11456" t="s">
        <v>9041</v>
      </c>
      <c r="D11456">
        <v>300</v>
      </c>
      <c r="F11456" s="4">
        <v>168</v>
      </c>
      <c r="G11456">
        <v>82785</v>
      </c>
      <c r="J11456" s="4">
        <f>MIN(Table16[[#This Row],[Medicare Outpatient Allowable Rate]:[WPPA Inc Outpatient Allowable Rate]])</f>
        <v>62.64</v>
      </c>
      <c r="K11456" s="4">
        <f>MAX(Table16[[#This Row],[Blue Cross Outpatient Allowable Rate]:[WPPA Inc Outpatient Allowable Rate]])</f>
        <v>159.6</v>
      </c>
      <c r="L11456" s="4">
        <f>SUM(Table16[[#This Row],[Price]]*4.42)</f>
        <v>742.56</v>
      </c>
      <c r="M11456" s="4">
        <v>62.64</v>
      </c>
      <c r="N11456" s="4">
        <f>SUM(Table16[[#This Row],[ChargeID]]*0.76)</f>
        <v>127.68</v>
      </c>
      <c r="O11456" s="4">
        <f>SUM(Table16[[#This Row],[Price]]*0.95)</f>
        <v>159.6</v>
      </c>
      <c r="P11456" s="4">
        <f>SUM(Table16[[#This Row],[Price]]*0.8)</f>
        <v>134.4</v>
      </c>
      <c r="Q11456" s="4">
        <f>SUM(Table16[[#This Row],[Price]]*0.6)</f>
        <v>100.8</v>
      </c>
    </row>
    <row r="11457" spans="1:17" x14ac:dyDescent="0.25">
      <c r="A11457" t="s">
        <v>3334</v>
      </c>
      <c r="B11457">
        <v>90</v>
      </c>
      <c r="C11457" t="s">
        <v>9042</v>
      </c>
      <c r="D11457">
        <v>300</v>
      </c>
      <c r="F11457" s="4">
        <v>90</v>
      </c>
      <c r="G11457">
        <v>82787</v>
      </c>
      <c r="J11457" s="4">
        <f>MIN(Table16[[#This Row],[Medicare Outpatient Allowable Rate]:[WPPA Inc Outpatient Allowable Rate]])</f>
        <v>33.409999999999997</v>
      </c>
      <c r="K11457" s="4">
        <f>MAX(Table16[[#This Row],[Blue Cross Outpatient Allowable Rate]:[WPPA Inc Outpatient Allowable Rate]])</f>
        <v>85.5</v>
      </c>
      <c r="L11457" s="4">
        <f>SUM(Table16[[#This Row],[Price]]*4.42)</f>
        <v>397.8</v>
      </c>
      <c r="M11457" s="4">
        <v>33.409999999999997</v>
      </c>
      <c r="N11457" s="4">
        <f>SUM(Table16[[#This Row],[ChargeID]]*0.76)</f>
        <v>68.400000000000006</v>
      </c>
      <c r="O11457" s="4">
        <f>SUM(Table16[[#This Row],[Price]]*0.95)</f>
        <v>85.5</v>
      </c>
      <c r="P11457" s="4">
        <f>SUM(Table16[[#This Row],[Price]]*0.8)</f>
        <v>72</v>
      </c>
      <c r="Q11457" s="4">
        <f>SUM(Table16[[#This Row],[Price]]*0.6)</f>
        <v>54</v>
      </c>
    </row>
    <row r="11458" spans="1:17" x14ac:dyDescent="0.25">
      <c r="A11458" t="s">
        <v>3334</v>
      </c>
      <c r="B11458">
        <v>136</v>
      </c>
      <c r="C11458" t="s">
        <v>9043</v>
      </c>
      <c r="D11458">
        <v>300</v>
      </c>
      <c r="F11458" s="4">
        <v>136</v>
      </c>
      <c r="G11458">
        <v>82800</v>
      </c>
      <c r="J11458" s="4">
        <f>MIN(Table16[[#This Row],[Medicare Outpatient Allowable Rate]:[WPPA Inc Outpatient Allowable Rate]])</f>
        <v>48.47</v>
      </c>
      <c r="K11458" s="4">
        <f>MAX(Table16[[#This Row],[Blue Cross Outpatient Allowable Rate]:[WPPA Inc Outpatient Allowable Rate]])</f>
        <v>129.19999999999999</v>
      </c>
      <c r="L11458" s="4">
        <f>SUM(Table16[[#This Row],[Price]]*4.42)</f>
        <v>601.12</v>
      </c>
      <c r="M11458" s="4">
        <v>48.47</v>
      </c>
      <c r="N11458" s="4">
        <f>SUM(Table16[[#This Row],[ChargeID]]*0.76)</f>
        <v>103.36</v>
      </c>
      <c r="O11458" s="4">
        <f>SUM(Table16[[#This Row],[Price]]*0.95)</f>
        <v>129.19999999999999</v>
      </c>
      <c r="P11458" s="4">
        <f>SUM(Table16[[#This Row],[Price]]*0.8)</f>
        <v>108.80000000000001</v>
      </c>
      <c r="Q11458" s="4">
        <f>SUM(Table16[[#This Row],[Price]]*0.6)</f>
        <v>81.599999999999994</v>
      </c>
    </row>
    <row r="11459" spans="1:17" x14ac:dyDescent="0.25">
      <c r="A11459" t="s">
        <v>3334</v>
      </c>
      <c r="B11459">
        <v>223</v>
      </c>
      <c r="C11459" t="s">
        <v>9044</v>
      </c>
      <c r="D11459">
        <v>300</v>
      </c>
      <c r="F11459" s="4">
        <v>223</v>
      </c>
      <c r="G11459">
        <v>82805</v>
      </c>
      <c r="J11459" s="4">
        <f>MIN(Table16[[#This Row],[Medicare Outpatient Allowable Rate]:[WPPA Inc Outpatient Allowable Rate]])</f>
        <v>116.76</v>
      </c>
      <c r="K11459" s="4">
        <f>MAX(Table16[[#This Row],[Blue Cross Outpatient Allowable Rate]:[WPPA Inc Outpatient Allowable Rate]])</f>
        <v>211.85</v>
      </c>
      <c r="L11459" s="4">
        <f>SUM(Table16[[#This Row],[Price]]*4.42)</f>
        <v>985.66</v>
      </c>
      <c r="M11459" s="4">
        <v>116.76</v>
      </c>
      <c r="N11459" s="4">
        <f>SUM(Table16[[#This Row],[ChargeID]]*0.76)</f>
        <v>169.48</v>
      </c>
      <c r="O11459" s="4">
        <f>SUM(Table16[[#This Row],[Price]]*0.95)</f>
        <v>211.85</v>
      </c>
      <c r="P11459" s="4">
        <f>SUM(Table16[[#This Row],[Price]]*0.8)</f>
        <v>178.4</v>
      </c>
      <c r="Q11459" s="4">
        <f>SUM(Table16[[#This Row],[Price]]*0.6)</f>
        <v>133.79999999999998</v>
      </c>
    </row>
    <row r="11460" spans="1:17" x14ac:dyDescent="0.25">
      <c r="A11460" t="s">
        <v>3334</v>
      </c>
      <c r="B11460">
        <v>178</v>
      </c>
      <c r="C11460" t="s">
        <v>9045</v>
      </c>
      <c r="D11460">
        <v>300</v>
      </c>
      <c r="F11460" s="4">
        <v>178</v>
      </c>
      <c r="G11460">
        <v>82941</v>
      </c>
      <c r="J11460" s="4">
        <f>MIN(Table16[[#This Row],[Medicare Outpatient Allowable Rate]:[WPPA Inc Outpatient Allowable Rate]])</f>
        <v>67.56</v>
      </c>
      <c r="K11460" s="4">
        <f>MAX(Table16[[#This Row],[Blue Cross Outpatient Allowable Rate]:[WPPA Inc Outpatient Allowable Rate]])</f>
        <v>169.1</v>
      </c>
      <c r="L11460" s="4">
        <f>SUM(Table16[[#This Row],[Price]]*4.42)</f>
        <v>786.76</v>
      </c>
      <c r="M11460" s="4">
        <v>67.56</v>
      </c>
      <c r="N11460" s="4">
        <f>SUM(Table16[[#This Row],[ChargeID]]*0.76)</f>
        <v>135.28</v>
      </c>
      <c r="O11460" s="4">
        <f>SUM(Table16[[#This Row],[Price]]*0.95)</f>
        <v>169.1</v>
      </c>
      <c r="P11460" s="4">
        <f>SUM(Table16[[#This Row],[Price]]*0.8)</f>
        <v>142.4</v>
      </c>
      <c r="Q11460" s="4">
        <f>SUM(Table16[[#This Row],[Price]]*0.6)</f>
        <v>106.8</v>
      </c>
    </row>
    <row r="11461" spans="1:17" x14ac:dyDescent="0.25">
      <c r="A11461" t="s">
        <v>3334</v>
      </c>
      <c r="B11461">
        <v>60</v>
      </c>
      <c r="C11461" t="s">
        <v>9046</v>
      </c>
      <c r="D11461">
        <v>300</v>
      </c>
      <c r="F11461" s="4">
        <v>60</v>
      </c>
      <c r="G11461">
        <v>82945</v>
      </c>
      <c r="J11461" s="4">
        <f>MIN(Table16[[#This Row],[Medicare Outpatient Allowable Rate]:[WPPA Inc Outpatient Allowable Rate]])</f>
        <v>14.13</v>
      </c>
      <c r="K11461" s="4">
        <f>MAX(Table16[[#This Row],[Blue Cross Outpatient Allowable Rate]:[WPPA Inc Outpatient Allowable Rate]])</f>
        <v>57</v>
      </c>
      <c r="L11461" s="4">
        <f>SUM(Table16[[#This Row],[Price]]*4.42)</f>
        <v>265.2</v>
      </c>
      <c r="M11461" s="4">
        <v>14.13</v>
      </c>
      <c r="N11461" s="4">
        <f>SUM(Table16[[#This Row],[ChargeID]]*0.76)</f>
        <v>45.6</v>
      </c>
      <c r="O11461" s="4">
        <f>SUM(Table16[[#This Row],[Price]]*0.95)</f>
        <v>57</v>
      </c>
      <c r="P11461" s="4">
        <f>SUM(Table16[[#This Row],[Price]]*0.8)</f>
        <v>48</v>
      </c>
      <c r="Q11461" s="4">
        <f>SUM(Table16[[#This Row],[Price]]*0.6)</f>
        <v>36</v>
      </c>
    </row>
    <row r="11462" spans="1:17" x14ac:dyDescent="0.25">
      <c r="A11462" t="s">
        <v>3334</v>
      </c>
      <c r="B11462">
        <v>60</v>
      </c>
      <c r="C11462" t="s">
        <v>9047</v>
      </c>
      <c r="D11462">
        <v>300</v>
      </c>
      <c r="F11462" s="4">
        <v>60</v>
      </c>
      <c r="G11462">
        <v>82947</v>
      </c>
      <c r="J11462" s="4">
        <f>MIN(Table16[[#This Row],[Medicare Outpatient Allowable Rate]:[WPPA Inc Outpatient Allowable Rate]])</f>
        <v>8.5500000000000007</v>
      </c>
      <c r="K11462" s="4">
        <f>MAX(Table16[[#This Row],[Blue Cross Outpatient Allowable Rate]:[WPPA Inc Outpatient Allowable Rate]])</f>
        <v>57</v>
      </c>
      <c r="L11462" s="4">
        <f>SUM(Table16[[#This Row],[Price]]*4.42)</f>
        <v>265.2</v>
      </c>
      <c r="M11462" s="4">
        <v>8.5500000000000007</v>
      </c>
      <c r="N11462" s="4">
        <f>SUM(Table16[[#This Row],[ChargeID]]*0.76)</f>
        <v>45.6</v>
      </c>
      <c r="O11462" s="4">
        <f>SUM(Table16[[#This Row],[Price]]*0.95)</f>
        <v>57</v>
      </c>
      <c r="P11462" s="4">
        <f>SUM(Table16[[#This Row],[Price]]*0.8)</f>
        <v>48</v>
      </c>
      <c r="Q11462" s="4">
        <f>SUM(Table16[[#This Row],[Price]]*0.6)</f>
        <v>36</v>
      </c>
    </row>
    <row r="11463" spans="1:17" x14ac:dyDescent="0.25">
      <c r="A11463" t="s">
        <v>3334</v>
      </c>
      <c r="B11463">
        <v>25</v>
      </c>
      <c r="C11463" t="s">
        <v>9048</v>
      </c>
      <c r="D11463">
        <v>300</v>
      </c>
      <c r="F11463" s="4">
        <v>25</v>
      </c>
      <c r="G11463">
        <v>82948</v>
      </c>
      <c r="J11463" s="4">
        <f>MIN(Table16[[#This Row],[Medicare Outpatient Allowable Rate]:[WPPA Inc Outpatient Allowable Rate]])</f>
        <v>8.33</v>
      </c>
      <c r="K11463" s="4">
        <f>MAX(Table16[[#This Row],[Blue Cross Outpatient Allowable Rate]:[WPPA Inc Outpatient Allowable Rate]])</f>
        <v>23.75</v>
      </c>
      <c r="L11463" s="4">
        <f>SUM(Table16[[#This Row],[Price]]*4.42)</f>
        <v>110.5</v>
      </c>
      <c r="M11463" s="4">
        <v>8.33</v>
      </c>
      <c r="N11463" s="4">
        <f>SUM(Table16[[#This Row],[ChargeID]]*0.76)</f>
        <v>19</v>
      </c>
      <c r="O11463" s="4">
        <f>SUM(Table16[[#This Row],[Price]]*0.95)</f>
        <v>23.75</v>
      </c>
      <c r="P11463" s="4">
        <f>SUM(Table16[[#This Row],[Price]]*0.8)</f>
        <v>20</v>
      </c>
      <c r="Q11463" s="4">
        <f>SUM(Table16[[#This Row],[Price]]*0.6)</f>
        <v>15</v>
      </c>
    </row>
    <row r="11464" spans="1:17" x14ac:dyDescent="0.25">
      <c r="A11464" t="s">
        <v>3334</v>
      </c>
      <c r="B11464">
        <v>57</v>
      </c>
      <c r="C11464" t="s">
        <v>9049</v>
      </c>
      <c r="D11464">
        <v>300</v>
      </c>
      <c r="F11464" s="4">
        <v>57</v>
      </c>
      <c r="G11464">
        <v>82950</v>
      </c>
      <c r="J11464" s="4">
        <f>MIN(Table16[[#This Row],[Medicare Outpatient Allowable Rate]:[WPPA Inc Outpatient Allowable Rate]])</f>
        <v>19.88</v>
      </c>
      <c r="K11464" s="4">
        <f>MAX(Table16[[#This Row],[Blue Cross Outpatient Allowable Rate]:[WPPA Inc Outpatient Allowable Rate]])</f>
        <v>54.15</v>
      </c>
      <c r="L11464" s="4">
        <f>SUM(Table16[[#This Row],[Price]]*4.42)</f>
        <v>251.94</v>
      </c>
      <c r="M11464" s="4">
        <v>19.88</v>
      </c>
      <c r="N11464" s="4">
        <f>SUM(Table16[[#This Row],[ChargeID]]*0.76)</f>
        <v>43.32</v>
      </c>
      <c r="O11464" s="4">
        <f>SUM(Table16[[#This Row],[Price]]*0.95)</f>
        <v>54.15</v>
      </c>
      <c r="P11464" s="4">
        <f>SUM(Table16[[#This Row],[Price]]*0.8)</f>
        <v>45.6</v>
      </c>
      <c r="Q11464" s="4">
        <f>SUM(Table16[[#This Row],[Price]]*0.6)</f>
        <v>34.199999999999996</v>
      </c>
    </row>
    <row r="11465" spans="1:17" x14ac:dyDescent="0.25">
      <c r="A11465" t="s">
        <v>3334</v>
      </c>
      <c r="B11465">
        <v>122</v>
      </c>
      <c r="C11465" t="s">
        <v>9050</v>
      </c>
      <c r="D11465">
        <v>300</v>
      </c>
      <c r="F11465" s="4">
        <v>122</v>
      </c>
      <c r="G11465">
        <v>82951</v>
      </c>
      <c r="J11465" s="4">
        <f>MIN(Table16[[#This Row],[Medicare Outpatient Allowable Rate]:[WPPA Inc Outpatient Allowable Rate]])</f>
        <v>48.24</v>
      </c>
      <c r="K11465" s="4">
        <f>MAX(Table16[[#This Row],[Blue Cross Outpatient Allowable Rate]:[WPPA Inc Outpatient Allowable Rate]])</f>
        <v>115.89999999999999</v>
      </c>
      <c r="L11465" s="4">
        <f>SUM(Table16[[#This Row],[Price]]*4.42)</f>
        <v>539.24</v>
      </c>
      <c r="M11465" s="4">
        <v>48.24</v>
      </c>
      <c r="N11465" s="4">
        <f>SUM(Table16[[#This Row],[ChargeID]]*0.76)</f>
        <v>92.72</v>
      </c>
      <c r="O11465" s="4">
        <f>SUM(Table16[[#This Row],[Price]]*0.95)</f>
        <v>115.89999999999999</v>
      </c>
      <c r="P11465" s="4">
        <f>SUM(Table16[[#This Row],[Price]]*0.8)</f>
        <v>97.600000000000009</v>
      </c>
      <c r="Q11465" s="4">
        <f>SUM(Table16[[#This Row],[Price]]*0.6)</f>
        <v>73.2</v>
      </c>
    </row>
    <row r="11466" spans="1:17" x14ac:dyDescent="0.25">
      <c r="A11466" t="s">
        <v>3334</v>
      </c>
      <c r="B11466">
        <v>44</v>
      </c>
      <c r="C11466" t="s">
        <v>9051</v>
      </c>
      <c r="D11466">
        <v>300</v>
      </c>
      <c r="F11466" s="4">
        <v>44</v>
      </c>
      <c r="G11466">
        <v>82952</v>
      </c>
      <c r="J11466" s="4">
        <f>MIN(Table16[[#This Row],[Medicare Outpatient Allowable Rate]:[WPPA Inc Outpatient Allowable Rate]])</f>
        <v>14.43</v>
      </c>
      <c r="K11466" s="4">
        <f>MAX(Table16[[#This Row],[Blue Cross Outpatient Allowable Rate]:[WPPA Inc Outpatient Allowable Rate]])</f>
        <v>41.8</v>
      </c>
      <c r="L11466" s="4">
        <f>SUM(Table16[[#This Row],[Price]]*4.42)</f>
        <v>194.48</v>
      </c>
      <c r="M11466" s="4">
        <v>14.43</v>
      </c>
      <c r="N11466" s="4">
        <f>SUM(Table16[[#This Row],[ChargeID]]*0.76)</f>
        <v>33.44</v>
      </c>
      <c r="O11466" s="4">
        <f>SUM(Table16[[#This Row],[Price]]*0.95)</f>
        <v>41.8</v>
      </c>
      <c r="P11466" s="4">
        <f>SUM(Table16[[#This Row],[Price]]*0.8)</f>
        <v>35.200000000000003</v>
      </c>
      <c r="Q11466" s="4">
        <f>SUM(Table16[[#This Row],[Price]]*0.6)</f>
        <v>26.4</v>
      </c>
    </row>
    <row r="11467" spans="1:17" x14ac:dyDescent="0.25">
      <c r="A11467" t="s">
        <v>3334</v>
      </c>
      <c r="B11467">
        <v>0</v>
      </c>
      <c r="C11467" t="s">
        <v>9052</v>
      </c>
      <c r="D11467">
        <v>300</v>
      </c>
      <c r="F11467" s="4">
        <v>0</v>
      </c>
      <c r="J11467" s="4">
        <f>MIN(Table16[[#This Row],[Medicare Outpatient Allowable Rate]:[WPPA Inc Outpatient Allowable Rate]])</f>
        <v>0</v>
      </c>
      <c r="K11467" s="4">
        <f>MAX(Table16[[#This Row],[Blue Cross Outpatient Allowable Rate]:[WPPA Inc Outpatient Allowable Rate]])</f>
        <v>0</v>
      </c>
      <c r="L11467" s="4">
        <f>SUM(Table16[[#This Row],[Price]]*4.42)</f>
        <v>0</v>
      </c>
      <c r="M11467" s="4">
        <v>0</v>
      </c>
      <c r="N11467" s="4">
        <f>SUM(Table16[[#This Row],[ChargeID]]*0.76)</f>
        <v>0</v>
      </c>
      <c r="O11467" s="4">
        <f>SUM(Table16[[#This Row],[Price]]*0.95)</f>
        <v>0</v>
      </c>
      <c r="P11467" s="4">
        <f>SUM(Table16[[#This Row],[Price]]*0.8)</f>
        <v>0</v>
      </c>
      <c r="Q11467" s="4">
        <f>SUM(Table16[[#This Row],[Price]]*0.6)</f>
        <v>0</v>
      </c>
    </row>
    <row r="11468" spans="1:17" x14ac:dyDescent="0.25">
      <c r="A11468" t="s">
        <v>3334</v>
      </c>
      <c r="B11468">
        <v>0</v>
      </c>
      <c r="C11468" t="s">
        <v>9053</v>
      </c>
      <c r="D11468">
        <v>300</v>
      </c>
      <c r="F11468" s="4">
        <v>0</v>
      </c>
      <c r="J11468" s="4">
        <f>MIN(Table16[[#This Row],[Medicare Outpatient Allowable Rate]:[WPPA Inc Outpatient Allowable Rate]])</f>
        <v>0</v>
      </c>
      <c r="K11468" s="4">
        <f>MAX(Table16[[#This Row],[Blue Cross Outpatient Allowable Rate]:[WPPA Inc Outpatient Allowable Rate]])</f>
        <v>0</v>
      </c>
      <c r="L11468" s="4">
        <f>SUM(Table16[[#This Row],[Price]]*4.42)</f>
        <v>0</v>
      </c>
      <c r="M11468" s="4">
        <v>0</v>
      </c>
      <c r="N11468" s="4">
        <f>SUM(Table16[[#This Row],[ChargeID]]*0.76)</f>
        <v>0</v>
      </c>
      <c r="O11468" s="4">
        <f>SUM(Table16[[#This Row],[Price]]*0.95)</f>
        <v>0</v>
      </c>
      <c r="P11468" s="4">
        <f>SUM(Table16[[#This Row],[Price]]*0.8)</f>
        <v>0</v>
      </c>
      <c r="Q11468" s="4">
        <f>SUM(Table16[[#This Row],[Price]]*0.6)</f>
        <v>0</v>
      </c>
    </row>
    <row r="11469" spans="1:17" x14ac:dyDescent="0.25">
      <c r="A11469" t="s">
        <v>3334</v>
      </c>
      <c r="B11469">
        <v>116</v>
      </c>
      <c r="C11469" t="s">
        <v>9054</v>
      </c>
      <c r="D11469">
        <v>300</v>
      </c>
      <c r="F11469" s="4">
        <v>116</v>
      </c>
      <c r="G11469">
        <v>82955</v>
      </c>
      <c r="J11469" s="4">
        <f>MIN(Table16[[#This Row],[Medicare Outpatient Allowable Rate]:[WPPA Inc Outpatient Allowable Rate]])</f>
        <v>69.599999999999994</v>
      </c>
      <c r="K11469" s="4">
        <f>MAX(Table16[[#This Row],[Blue Cross Outpatient Allowable Rate]:[WPPA Inc Outpatient Allowable Rate]])</f>
        <v>110.19999999999999</v>
      </c>
      <c r="L11469" s="4">
        <f>SUM(Table16[[#This Row],[Price]]*4.42)</f>
        <v>512.72</v>
      </c>
      <c r="M11469" s="4">
        <v>76.95</v>
      </c>
      <c r="N11469" s="4">
        <f>SUM(Table16[[#This Row],[ChargeID]]*0.76)</f>
        <v>88.16</v>
      </c>
      <c r="O11469" s="4">
        <f>SUM(Table16[[#This Row],[Price]]*0.95)</f>
        <v>110.19999999999999</v>
      </c>
      <c r="P11469" s="4">
        <f>SUM(Table16[[#This Row],[Price]]*0.8)</f>
        <v>92.800000000000011</v>
      </c>
      <c r="Q11469" s="4">
        <f>SUM(Table16[[#This Row],[Price]]*0.6)</f>
        <v>69.599999999999994</v>
      </c>
    </row>
    <row r="11470" spans="1:17" x14ac:dyDescent="0.25">
      <c r="A11470" t="s">
        <v>3334</v>
      </c>
      <c r="B11470">
        <v>25</v>
      </c>
      <c r="C11470" t="s">
        <v>12406</v>
      </c>
      <c r="D11470">
        <v>300</v>
      </c>
      <c r="F11470" s="4">
        <v>25</v>
      </c>
      <c r="G11470">
        <v>82962</v>
      </c>
      <c r="J11470" s="4">
        <f>MIN(Table16[[#This Row],[Medicare Outpatient Allowable Rate]:[WPPA Inc Outpatient Allowable Rate]])</f>
        <v>7.91</v>
      </c>
      <c r="K11470" s="4">
        <f>MAX(Table16[[#This Row],[Blue Cross Outpatient Allowable Rate]:[WPPA Inc Outpatient Allowable Rate]])</f>
        <v>23.75</v>
      </c>
      <c r="L11470" s="4">
        <f>SUM(Table16[[#This Row],[Price]]*4.42)</f>
        <v>110.5</v>
      </c>
      <c r="M11470" s="4">
        <v>7.91</v>
      </c>
      <c r="N11470" s="4">
        <f>SUM(Table16[[#This Row],[ChargeID]]*0.76)</f>
        <v>19</v>
      </c>
      <c r="O11470" s="4">
        <f>SUM(Table16[[#This Row],[Price]]*0.95)</f>
        <v>23.75</v>
      </c>
      <c r="P11470" s="4">
        <f>SUM(Table16[[#This Row],[Price]]*0.8)</f>
        <v>20</v>
      </c>
      <c r="Q11470" s="4">
        <f>SUM(Table16[[#This Row],[Price]]*0.6)</f>
        <v>15</v>
      </c>
    </row>
    <row r="11471" spans="1:17" x14ac:dyDescent="0.25">
      <c r="A11471" t="s">
        <v>3334</v>
      </c>
      <c r="B11471">
        <v>107</v>
      </c>
      <c r="C11471" t="s">
        <v>9055</v>
      </c>
      <c r="D11471">
        <v>300</v>
      </c>
      <c r="F11471" s="4">
        <v>107</v>
      </c>
      <c r="G11471">
        <v>82977</v>
      </c>
      <c r="J11471" s="4">
        <f>MIN(Table16[[#This Row],[Medicare Outpatient Allowable Rate]:[WPPA Inc Outpatient Allowable Rate]])</f>
        <v>15.3</v>
      </c>
      <c r="K11471" s="4">
        <f>MAX(Table16[[#This Row],[Blue Cross Outpatient Allowable Rate]:[WPPA Inc Outpatient Allowable Rate]])</f>
        <v>101.64999999999999</v>
      </c>
      <c r="L11471" s="4">
        <f>SUM(Table16[[#This Row],[Price]]*4.42)</f>
        <v>472.94</v>
      </c>
      <c r="M11471" s="4">
        <v>15.3</v>
      </c>
      <c r="N11471" s="4">
        <f>SUM(Table16[[#This Row],[ChargeID]]*0.76)</f>
        <v>81.320000000000007</v>
      </c>
      <c r="O11471" s="4">
        <f>SUM(Table16[[#This Row],[Price]]*0.95)</f>
        <v>101.64999999999999</v>
      </c>
      <c r="P11471" s="4">
        <f>SUM(Table16[[#This Row],[Price]]*0.8)</f>
        <v>85.600000000000009</v>
      </c>
      <c r="Q11471" s="4">
        <f>SUM(Table16[[#This Row],[Price]]*0.6)</f>
        <v>64.2</v>
      </c>
    </row>
    <row r="11472" spans="1:17" x14ac:dyDescent="0.25">
      <c r="A11472" t="s">
        <v>3334</v>
      </c>
      <c r="B11472">
        <v>194</v>
      </c>
      <c r="C11472" t="s">
        <v>9056</v>
      </c>
      <c r="D11472">
        <v>300</v>
      </c>
      <c r="F11472" s="4">
        <v>194</v>
      </c>
      <c r="G11472">
        <v>83001</v>
      </c>
      <c r="J11472" s="4">
        <f>MIN(Table16[[#This Row],[Medicare Outpatient Allowable Rate]:[WPPA Inc Outpatient Allowable Rate]])</f>
        <v>70.58</v>
      </c>
      <c r="K11472" s="4">
        <f>MAX(Table16[[#This Row],[Blue Cross Outpatient Allowable Rate]:[WPPA Inc Outpatient Allowable Rate]])</f>
        <v>184.29999999999998</v>
      </c>
      <c r="L11472" s="4">
        <f>SUM(Table16[[#This Row],[Price]]*4.42)</f>
        <v>857.48</v>
      </c>
      <c r="M11472" s="4">
        <v>70.58</v>
      </c>
      <c r="N11472" s="4">
        <f>SUM(Table16[[#This Row],[ChargeID]]*0.76)</f>
        <v>147.44</v>
      </c>
      <c r="O11472" s="4">
        <f>SUM(Table16[[#This Row],[Price]]*0.95)</f>
        <v>184.29999999999998</v>
      </c>
      <c r="P11472" s="4">
        <f>SUM(Table16[[#This Row],[Price]]*0.8)</f>
        <v>155.20000000000002</v>
      </c>
      <c r="Q11472" s="4">
        <f>SUM(Table16[[#This Row],[Price]]*0.6)</f>
        <v>116.39999999999999</v>
      </c>
    </row>
    <row r="11473" spans="1:17" x14ac:dyDescent="0.25">
      <c r="A11473" t="s">
        <v>3334</v>
      </c>
      <c r="B11473">
        <v>181</v>
      </c>
      <c r="C11473" t="s">
        <v>9057</v>
      </c>
      <c r="D11473">
        <v>300</v>
      </c>
      <c r="F11473" s="4">
        <v>181</v>
      </c>
      <c r="G11473">
        <v>83002</v>
      </c>
      <c r="J11473" s="4">
        <f>MIN(Table16[[#This Row],[Medicare Outpatient Allowable Rate]:[WPPA Inc Outpatient Allowable Rate]])</f>
        <v>68.87</v>
      </c>
      <c r="K11473" s="4">
        <f>MAX(Table16[[#This Row],[Blue Cross Outpatient Allowable Rate]:[WPPA Inc Outpatient Allowable Rate]])</f>
        <v>171.95</v>
      </c>
      <c r="L11473" s="4">
        <f>SUM(Table16[[#This Row],[Price]]*4.42)</f>
        <v>800.02</v>
      </c>
      <c r="M11473" s="4">
        <v>68.87</v>
      </c>
      <c r="N11473" s="4">
        <f>SUM(Table16[[#This Row],[ChargeID]]*0.76)</f>
        <v>137.56</v>
      </c>
      <c r="O11473" s="4">
        <f>SUM(Table16[[#This Row],[Price]]*0.95)</f>
        <v>171.95</v>
      </c>
      <c r="P11473" s="4">
        <f>SUM(Table16[[#This Row],[Price]]*0.8)</f>
        <v>144.80000000000001</v>
      </c>
      <c r="Q11473" s="4">
        <f>SUM(Table16[[#This Row],[Price]]*0.6)</f>
        <v>108.6</v>
      </c>
    </row>
    <row r="11474" spans="1:17" x14ac:dyDescent="0.25">
      <c r="A11474" t="s">
        <v>3334</v>
      </c>
      <c r="B11474">
        <v>148</v>
      </c>
      <c r="C11474" t="s">
        <v>9058</v>
      </c>
      <c r="D11474">
        <v>300</v>
      </c>
      <c r="F11474" s="4">
        <v>148</v>
      </c>
      <c r="G11474">
        <v>83003</v>
      </c>
      <c r="J11474" s="4">
        <f>MIN(Table16[[#This Row],[Medicare Outpatient Allowable Rate]:[WPPA Inc Outpatient Allowable Rate]])</f>
        <v>58.37</v>
      </c>
      <c r="K11474" s="4">
        <f>MAX(Table16[[#This Row],[Blue Cross Outpatient Allowable Rate]:[WPPA Inc Outpatient Allowable Rate]])</f>
        <v>140.6</v>
      </c>
      <c r="L11474" s="4">
        <f>SUM(Table16[[#This Row],[Price]]*4.42)</f>
        <v>654.16</v>
      </c>
      <c r="M11474" s="4">
        <v>58.37</v>
      </c>
      <c r="N11474" s="4">
        <f>SUM(Table16[[#This Row],[ChargeID]]*0.76)</f>
        <v>112.48</v>
      </c>
      <c r="O11474" s="4">
        <f>SUM(Table16[[#This Row],[Price]]*0.95)</f>
        <v>140.6</v>
      </c>
      <c r="P11474" s="4">
        <f>SUM(Table16[[#This Row],[Price]]*0.8)</f>
        <v>118.4</v>
      </c>
      <c r="Q11474" s="4">
        <f>SUM(Table16[[#This Row],[Price]]*0.6)</f>
        <v>88.8</v>
      </c>
    </row>
    <row r="11475" spans="1:17" x14ac:dyDescent="0.25">
      <c r="A11475" t="s">
        <v>3334</v>
      </c>
      <c r="B11475">
        <v>178</v>
      </c>
      <c r="C11475" t="s">
        <v>9059</v>
      </c>
      <c r="D11475">
        <v>300</v>
      </c>
      <c r="F11475" s="4">
        <v>178</v>
      </c>
      <c r="G11475">
        <v>83010</v>
      </c>
      <c r="J11475" s="4">
        <f>MIN(Table16[[#This Row],[Medicare Outpatient Allowable Rate]:[WPPA Inc Outpatient Allowable Rate]])</f>
        <v>51.57</v>
      </c>
      <c r="K11475" s="4">
        <f>MAX(Table16[[#This Row],[Blue Cross Outpatient Allowable Rate]:[WPPA Inc Outpatient Allowable Rate]])</f>
        <v>169.1</v>
      </c>
      <c r="L11475" s="4">
        <f>SUM(Table16[[#This Row],[Price]]*4.42)</f>
        <v>786.76</v>
      </c>
      <c r="M11475" s="4">
        <v>51.57</v>
      </c>
      <c r="N11475" s="4">
        <f>SUM(Table16[[#This Row],[ChargeID]]*0.76)</f>
        <v>135.28</v>
      </c>
      <c r="O11475" s="4">
        <f>SUM(Table16[[#This Row],[Price]]*0.95)</f>
        <v>169.1</v>
      </c>
      <c r="P11475" s="4">
        <f>SUM(Table16[[#This Row],[Price]]*0.8)</f>
        <v>142.4</v>
      </c>
      <c r="Q11475" s="4">
        <f>SUM(Table16[[#This Row],[Price]]*0.6)</f>
        <v>106.8</v>
      </c>
    </row>
    <row r="11476" spans="1:17" x14ac:dyDescent="0.25">
      <c r="A11476" t="s">
        <v>3334</v>
      </c>
      <c r="B11476">
        <v>580</v>
      </c>
      <c r="C11476" t="s">
        <v>9060</v>
      </c>
      <c r="D11476">
        <v>300</v>
      </c>
      <c r="F11476" s="4">
        <v>580</v>
      </c>
      <c r="G11476">
        <v>83013</v>
      </c>
      <c r="J11476" s="4">
        <f>MIN(Table16[[#This Row],[Medicare Outpatient Allowable Rate]:[WPPA Inc Outpatient Allowable Rate]])</f>
        <v>272.16000000000003</v>
      </c>
      <c r="K11476" s="4">
        <f>MAX(Table16[[#This Row],[Blue Cross Outpatient Allowable Rate]:[WPPA Inc Outpatient Allowable Rate]])</f>
        <v>551</v>
      </c>
      <c r="L11476" s="4">
        <f>SUM(Table16[[#This Row],[Price]]*4.42)</f>
        <v>2563.6</v>
      </c>
      <c r="M11476" s="4">
        <v>272.16000000000003</v>
      </c>
      <c r="N11476" s="4">
        <f>SUM(Table16[[#This Row],[ChargeID]]*0.76)</f>
        <v>440.8</v>
      </c>
      <c r="O11476" s="4">
        <f>SUM(Table16[[#This Row],[Price]]*0.95)</f>
        <v>551</v>
      </c>
      <c r="P11476" s="4">
        <f>SUM(Table16[[#This Row],[Price]]*0.8)</f>
        <v>464</v>
      </c>
      <c r="Q11476" s="4">
        <f>SUM(Table16[[#This Row],[Price]]*0.6)</f>
        <v>348</v>
      </c>
    </row>
    <row r="11477" spans="1:17" x14ac:dyDescent="0.25">
      <c r="A11477" t="s">
        <v>3334</v>
      </c>
      <c r="B11477">
        <v>409</v>
      </c>
      <c r="C11477" t="s">
        <v>9061</v>
      </c>
      <c r="D11477">
        <v>300</v>
      </c>
      <c r="F11477" s="4">
        <v>409</v>
      </c>
      <c r="G11477">
        <v>83014</v>
      </c>
      <c r="J11477" s="4">
        <f>MIN(Table16[[#This Row],[Medicare Outpatient Allowable Rate]:[WPPA Inc Outpatient Allowable Rate]])</f>
        <v>214.23</v>
      </c>
      <c r="K11477" s="4">
        <f>MAX(Table16[[#This Row],[Blue Cross Outpatient Allowable Rate]:[WPPA Inc Outpatient Allowable Rate]])</f>
        <v>388.54999999999995</v>
      </c>
      <c r="L11477" s="4">
        <f>SUM(Table16[[#This Row],[Price]]*4.42)</f>
        <v>1807.78</v>
      </c>
      <c r="M11477" s="4">
        <v>214.23</v>
      </c>
      <c r="N11477" s="4">
        <f>SUM(Table16[[#This Row],[ChargeID]]*0.76)</f>
        <v>310.84000000000003</v>
      </c>
      <c r="O11477" s="4">
        <f>SUM(Table16[[#This Row],[Price]]*0.95)</f>
        <v>388.54999999999995</v>
      </c>
      <c r="P11477" s="4">
        <f>SUM(Table16[[#This Row],[Price]]*0.8)</f>
        <v>327.20000000000005</v>
      </c>
      <c r="Q11477" s="4">
        <f>SUM(Table16[[#This Row],[Price]]*0.6)</f>
        <v>245.39999999999998</v>
      </c>
    </row>
    <row r="11478" spans="1:17" x14ac:dyDescent="0.25">
      <c r="A11478" t="s">
        <v>3334</v>
      </c>
      <c r="B11478">
        <v>0</v>
      </c>
      <c r="C11478" t="s">
        <v>9062</v>
      </c>
      <c r="D11478">
        <v>300</v>
      </c>
      <c r="F11478" s="4">
        <v>0</v>
      </c>
      <c r="G11478">
        <v>83018</v>
      </c>
      <c r="J11478" s="4">
        <f>MIN(Table16[[#This Row],[Medicare Outpatient Allowable Rate]:[WPPA Inc Outpatient Allowable Rate]])</f>
        <v>0</v>
      </c>
      <c r="K11478" s="4">
        <f>MAX(Table16[[#This Row],[Blue Cross Outpatient Allowable Rate]:[WPPA Inc Outpatient Allowable Rate]])</f>
        <v>45.51</v>
      </c>
      <c r="L11478" s="4">
        <f>SUM(Table16[[#This Row],[Price]]*4.42)</f>
        <v>0</v>
      </c>
      <c r="M11478" s="4">
        <v>45.51</v>
      </c>
      <c r="N11478" s="4">
        <f>SUM(Table16[[#This Row],[ChargeID]]*0.76)</f>
        <v>0</v>
      </c>
      <c r="O11478" s="4">
        <f>SUM(Table16[[#This Row],[Price]]*0.95)</f>
        <v>0</v>
      </c>
      <c r="P11478" s="4">
        <f>SUM(Table16[[#This Row],[Price]]*0.8)</f>
        <v>0</v>
      </c>
      <c r="Q11478" s="4">
        <f>SUM(Table16[[#This Row],[Price]]*0.6)</f>
        <v>0</v>
      </c>
    </row>
    <row r="11479" spans="1:17" x14ac:dyDescent="0.25">
      <c r="A11479" t="s">
        <v>3334</v>
      </c>
      <c r="B11479">
        <v>144</v>
      </c>
      <c r="C11479" t="s">
        <v>9063</v>
      </c>
      <c r="D11479">
        <v>300</v>
      </c>
      <c r="F11479" s="4">
        <v>144</v>
      </c>
      <c r="G11479">
        <v>83021</v>
      </c>
      <c r="J11479" s="4">
        <f>MIN(Table16[[#This Row],[Medicare Outpatient Allowable Rate]:[WPPA Inc Outpatient Allowable Rate]])</f>
        <v>49.43</v>
      </c>
      <c r="K11479" s="4">
        <f>MAX(Table16[[#This Row],[Blue Cross Outpatient Allowable Rate]:[WPPA Inc Outpatient Allowable Rate]])</f>
        <v>136.79999999999998</v>
      </c>
      <c r="L11479" s="4">
        <f>SUM(Table16[[#This Row],[Price]]*4.42)</f>
        <v>636.48</v>
      </c>
      <c r="M11479" s="4">
        <v>49.43</v>
      </c>
      <c r="N11479" s="4">
        <f>SUM(Table16[[#This Row],[ChargeID]]*0.76)</f>
        <v>109.44</v>
      </c>
      <c r="O11479" s="4">
        <f>SUM(Table16[[#This Row],[Price]]*0.95)</f>
        <v>136.79999999999998</v>
      </c>
      <c r="P11479" s="4">
        <f>SUM(Table16[[#This Row],[Price]]*0.8)</f>
        <v>115.2</v>
      </c>
      <c r="Q11479" s="4">
        <f>SUM(Table16[[#This Row],[Price]]*0.6)</f>
        <v>86.399999999999991</v>
      </c>
    </row>
    <row r="11480" spans="1:17" x14ac:dyDescent="0.25">
      <c r="A11480" t="s">
        <v>3334</v>
      </c>
      <c r="B11480">
        <v>30</v>
      </c>
      <c r="C11480" t="s">
        <v>12407</v>
      </c>
      <c r="D11480">
        <v>300</v>
      </c>
      <c r="F11480" s="4">
        <v>30</v>
      </c>
      <c r="G11480">
        <v>83026</v>
      </c>
      <c r="J11480" s="4">
        <f>MIN(Table16[[#This Row],[Medicare Outpatient Allowable Rate]:[WPPA Inc Outpatient Allowable Rate]])</f>
        <v>6.83</v>
      </c>
      <c r="K11480" s="4">
        <f>MAX(Table16[[#This Row],[Blue Cross Outpatient Allowable Rate]:[WPPA Inc Outpatient Allowable Rate]])</f>
        <v>28.5</v>
      </c>
      <c r="L11480" s="4">
        <f>SUM(Table16[[#This Row],[Price]]*4.42)</f>
        <v>132.6</v>
      </c>
      <c r="M11480" s="4">
        <v>6.83</v>
      </c>
      <c r="N11480" s="4">
        <f>SUM(Table16[[#This Row],[ChargeID]]*0.76)</f>
        <v>22.8</v>
      </c>
      <c r="O11480" s="4">
        <f>SUM(Table16[[#This Row],[Price]]*0.95)</f>
        <v>28.5</v>
      </c>
      <c r="P11480" s="4">
        <f>SUM(Table16[[#This Row],[Price]]*0.8)</f>
        <v>24</v>
      </c>
      <c r="Q11480" s="4">
        <f>SUM(Table16[[#This Row],[Price]]*0.6)</f>
        <v>18</v>
      </c>
    </row>
    <row r="11481" spans="1:17" x14ac:dyDescent="0.25">
      <c r="A11481" t="s">
        <v>3334</v>
      </c>
      <c r="B11481">
        <v>136</v>
      </c>
      <c r="C11481" t="s">
        <v>12408</v>
      </c>
      <c r="D11481">
        <v>300</v>
      </c>
      <c r="F11481" s="4">
        <v>136</v>
      </c>
      <c r="G11481">
        <v>83030</v>
      </c>
      <c r="J11481" s="4">
        <f>MIN(Table16[[#This Row],[Medicare Outpatient Allowable Rate]:[WPPA Inc Outpatient Allowable Rate]])</f>
        <v>56.09</v>
      </c>
      <c r="K11481" s="4">
        <f>MAX(Table16[[#This Row],[Blue Cross Outpatient Allowable Rate]:[WPPA Inc Outpatient Allowable Rate]])</f>
        <v>129.19999999999999</v>
      </c>
      <c r="L11481" s="4">
        <f>SUM(Table16[[#This Row],[Price]]*4.42)</f>
        <v>601.12</v>
      </c>
      <c r="M11481" s="4">
        <v>56.09</v>
      </c>
      <c r="N11481" s="4">
        <f>SUM(Table16[[#This Row],[ChargeID]]*0.76)</f>
        <v>103.36</v>
      </c>
      <c r="O11481" s="4">
        <f>SUM(Table16[[#This Row],[Price]]*0.95)</f>
        <v>129.19999999999999</v>
      </c>
      <c r="P11481" s="4">
        <f>SUM(Table16[[#This Row],[Price]]*0.8)</f>
        <v>108.80000000000001</v>
      </c>
      <c r="Q11481" s="4">
        <f>SUM(Table16[[#This Row],[Price]]*0.6)</f>
        <v>81.599999999999994</v>
      </c>
    </row>
    <row r="11482" spans="1:17" x14ac:dyDescent="0.25">
      <c r="A11482" t="s">
        <v>3334</v>
      </c>
      <c r="B11482">
        <v>97</v>
      </c>
      <c r="C11482" t="s">
        <v>9064</v>
      </c>
      <c r="D11482">
        <v>300</v>
      </c>
      <c r="F11482" s="4">
        <v>97</v>
      </c>
      <c r="G11482">
        <v>83036</v>
      </c>
      <c r="J11482" s="4">
        <f>MIN(Table16[[#This Row],[Medicare Outpatient Allowable Rate]:[WPPA Inc Outpatient Allowable Rate]])</f>
        <v>35.58</v>
      </c>
      <c r="K11482" s="4">
        <f>MAX(Table16[[#This Row],[Blue Cross Outpatient Allowable Rate]:[WPPA Inc Outpatient Allowable Rate]])</f>
        <v>92.149999999999991</v>
      </c>
      <c r="L11482" s="4">
        <f>SUM(Table16[[#This Row],[Price]]*4.42)</f>
        <v>428.74</v>
      </c>
      <c r="M11482" s="4">
        <v>35.58</v>
      </c>
      <c r="N11482" s="4">
        <f>SUM(Table16[[#This Row],[ChargeID]]*0.76)</f>
        <v>73.72</v>
      </c>
      <c r="O11482" s="4">
        <f>SUM(Table16[[#This Row],[Price]]*0.95)</f>
        <v>92.149999999999991</v>
      </c>
      <c r="P11482" s="4">
        <f>SUM(Table16[[#This Row],[Price]]*0.8)</f>
        <v>77.600000000000009</v>
      </c>
      <c r="Q11482" s="4">
        <f>SUM(Table16[[#This Row],[Price]]*0.6)</f>
        <v>58.199999999999996</v>
      </c>
    </row>
    <row r="11483" spans="1:17" x14ac:dyDescent="0.25">
      <c r="A11483" t="s">
        <v>3334</v>
      </c>
      <c r="B11483">
        <v>58</v>
      </c>
      <c r="C11483" t="s">
        <v>9065</v>
      </c>
      <c r="D11483">
        <v>300</v>
      </c>
      <c r="F11483" s="4">
        <v>58</v>
      </c>
      <c r="G11483">
        <v>83050</v>
      </c>
      <c r="J11483" s="4">
        <f>MIN(Table16[[#This Row],[Medicare Outpatient Allowable Rate]:[WPPA Inc Outpatient Allowable Rate]])</f>
        <v>17.670000000000002</v>
      </c>
      <c r="K11483" s="4">
        <f>MAX(Table16[[#This Row],[Blue Cross Outpatient Allowable Rate]:[WPPA Inc Outpatient Allowable Rate]])</f>
        <v>55.099999999999994</v>
      </c>
      <c r="L11483" s="4">
        <f>SUM(Table16[[#This Row],[Price]]*4.42)</f>
        <v>256.36</v>
      </c>
      <c r="M11483" s="4">
        <v>17.670000000000002</v>
      </c>
      <c r="N11483" s="4">
        <f>SUM(Table16[[#This Row],[ChargeID]]*0.76)</f>
        <v>44.08</v>
      </c>
      <c r="O11483" s="4">
        <f>SUM(Table16[[#This Row],[Price]]*0.95)</f>
        <v>55.099999999999994</v>
      </c>
      <c r="P11483" s="4">
        <f>SUM(Table16[[#This Row],[Price]]*0.8)</f>
        <v>46.400000000000006</v>
      </c>
      <c r="Q11483" s="4">
        <f>SUM(Table16[[#This Row],[Price]]*0.6)</f>
        <v>34.799999999999997</v>
      </c>
    </row>
    <row r="11484" spans="1:17" x14ac:dyDescent="0.25">
      <c r="A11484" t="s">
        <v>3334</v>
      </c>
      <c r="B11484">
        <v>177</v>
      </c>
      <c r="C11484" t="s">
        <v>9066</v>
      </c>
      <c r="D11484">
        <v>300</v>
      </c>
      <c r="F11484" s="4">
        <v>177</v>
      </c>
      <c r="G11484">
        <v>83498</v>
      </c>
      <c r="J11484" s="4">
        <f>MIN(Table16[[#This Row],[Medicare Outpatient Allowable Rate]:[WPPA Inc Outpatient Allowable Rate]])</f>
        <v>86.75</v>
      </c>
      <c r="K11484" s="4">
        <f>MAX(Table16[[#This Row],[Blue Cross Outpatient Allowable Rate]:[WPPA Inc Outpatient Allowable Rate]])</f>
        <v>168.15</v>
      </c>
      <c r="L11484" s="4">
        <f>SUM(Table16[[#This Row],[Price]]*4.42)</f>
        <v>782.34</v>
      </c>
      <c r="M11484" s="4">
        <v>86.75</v>
      </c>
      <c r="N11484" s="4">
        <f>SUM(Table16[[#This Row],[ChargeID]]*0.76)</f>
        <v>134.52000000000001</v>
      </c>
      <c r="O11484" s="4">
        <f>SUM(Table16[[#This Row],[Price]]*0.95)</f>
        <v>168.15</v>
      </c>
      <c r="P11484" s="4">
        <f>SUM(Table16[[#This Row],[Price]]*0.8)</f>
        <v>141.6</v>
      </c>
      <c r="Q11484" s="4">
        <f>SUM(Table16[[#This Row],[Price]]*0.6)</f>
        <v>106.2</v>
      </c>
    </row>
    <row r="11485" spans="1:17" x14ac:dyDescent="0.25">
      <c r="A11485" t="s">
        <v>3334</v>
      </c>
      <c r="B11485">
        <v>167</v>
      </c>
      <c r="C11485" t="s">
        <v>9067</v>
      </c>
      <c r="D11485">
        <v>300</v>
      </c>
      <c r="F11485" s="4">
        <v>167</v>
      </c>
      <c r="G11485">
        <v>83516</v>
      </c>
      <c r="J11485" s="4">
        <f>MIN(Table16[[#This Row],[Medicare Outpatient Allowable Rate]:[WPPA Inc Outpatient Allowable Rate]])</f>
        <v>44.89</v>
      </c>
      <c r="K11485" s="4">
        <f>MAX(Table16[[#This Row],[Blue Cross Outpatient Allowable Rate]:[WPPA Inc Outpatient Allowable Rate]])</f>
        <v>158.65</v>
      </c>
      <c r="L11485" s="4">
        <f>SUM(Table16[[#This Row],[Price]]*4.42)</f>
        <v>738.14</v>
      </c>
      <c r="M11485" s="4">
        <v>44.89</v>
      </c>
      <c r="N11485" s="4">
        <f>SUM(Table16[[#This Row],[ChargeID]]*0.76)</f>
        <v>126.92</v>
      </c>
      <c r="O11485" s="4">
        <f>SUM(Table16[[#This Row],[Price]]*0.95)</f>
        <v>158.65</v>
      </c>
      <c r="P11485" s="4">
        <f>SUM(Table16[[#This Row],[Price]]*0.8)</f>
        <v>133.6</v>
      </c>
      <c r="Q11485" s="4">
        <f>SUM(Table16[[#This Row],[Price]]*0.6)</f>
        <v>100.2</v>
      </c>
    </row>
    <row r="11486" spans="1:17" x14ac:dyDescent="0.25">
      <c r="A11486" t="s">
        <v>3334</v>
      </c>
      <c r="B11486">
        <v>67</v>
      </c>
      <c r="C11486" t="s">
        <v>12409</v>
      </c>
      <c r="D11486">
        <v>300</v>
      </c>
      <c r="F11486" s="4">
        <v>67</v>
      </c>
      <c r="G11486">
        <v>83518</v>
      </c>
      <c r="J11486" s="4">
        <f>MIN(Table16[[#This Row],[Medicare Outpatient Allowable Rate]:[WPPA Inc Outpatient Allowable Rate]])</f>
        <v>40.199999999999996</v>
      </c>
      <c r="K11486" s="4">
        <f>MAX(Table16[[#This Row],[Blue Cross Outpatient Allowable Rate]:[WPPA Inc Outpatient Allowable Rate]])</f>
        <v>63.65</v>
      </c>
      <c r="L11486" s="4">
        <f>SUM(Table16[[#This Row],[Price]]*4.42)</f>
        <v>296.14</v>
      </c>
      <c r="M11486" s="4">
        <v>44.22</v>
      </c>
      <c r="N11486" s="4">
        <f>SUM(Table16[[#This Row],[ChargeID]]*0.76)</f>
        <v>50.92</v>
      </c>
      <c r="O11486" s="4">
        <f>SUM(Table16[[#This Row],[Price]]*0.95)</f>
        <v>63.65</v>
      </c>
      <c r="P11486" s="4">
        <f>SUM(Table16[[#This Row],[Price]]*0.8)</f>
        <v>53.6</v>
      </c>
      <c r="Q11486" s="4">
        <f>SUM(Table16[[#This Row],[Price]]*0.6)</f>
        <v>40.199999999999996</v>
      </c>
    </row>
    <row r="11487" spans="1:17" x14ac:dyDescent="0.25">
      <c r="A11487" t="s">
        <v>3334</v>
      </c>
      <c r="B11487">
        <v>259</v>
      </c>
      <c r="C11487" t="s">
        <v>9068</v>
      </c>
      <c r="D11487">
        <v>300</v>
      </c>
      <c r="F11487" s="4">
        <v>259</v>
      </c>
      <c r="G11487">
        <v>83880</v>
      </c>
      <c r="J11487" s="4">
        <f>MIN(Table16[[#This Row],[Medicare Outpatient Allowable Rate]:[WPPA Inc Outpatient Allowable Rate]])</f>
        <v>72.12</v>
      </c>
      <c r="K11487" s="4">
        <f>MAX(Table16[[#This Row],[Blue Cross Outpatient Allowable Rate]:[WPPA Inc Outpatient Allowable Rate]])</f>
        <v>246.04999999999998</v>
      </c>
      <c r="L11487" s="4">
        <f>SUM(Table16[[#This Row],[Price]]*4.42)</f>
        <v>1144.78</v>
      </c>
      <c r="M11487" s="4">
        <v>72.12</v>
      </c>
      <c r="N11487" s="4">
        <f>SUM(Table16[[#This Row],[ChargeID]]*0.76)</f>
        <v>196.84</v>
      </c>
      <c r="O11487" s="4">
        <f>SUM(Table16[[#This Row],[Price]]*0.95)</f>
        <v>246.04999999999998</v>
      </c>
      <c r="P11487" s="4">
        <f>SUM(Table16[[#This Row],[Price]]*0.8)</f>
        <v>207.20000000000002</v>
      </c>
      <c r="Q11487" s="4">
        <f>SUM(Table16[[#This Row],[Price]]*0.6)</f>
        <v>155.4</v>
      </c>
    </row>
    <row r="11488" spans="1:17" x14ac:dyDescent="0.25">
      <c r="A11488" t="s">
        <v>3334</v>
      </c>
      <c r="B11488">
        <v>87</v>
      </c>
      <c r="C11488" t="s">
        <v>9069</v>
      </c>
      <c r="D11488">
        <v>300</v>
      </c>
      <c r="F11488" s="4">
        <v>87</v>
      </c>
      <c r="G11488">
        <v>83520</v>
      </c>
      <c r="J11488" s="4">
        <f>MIN(Table16[[#This Row],[Medicare Outpatient Allowable Rate]:[WPPA Inc Outpatient Allowable Rate]])</f>
        <v>36.119999999999997</v>
      </c>
      <c r="K11488" s="4">
        <f>MAX(Table16[[#This Row],[Blue Cross Outpatient Allowable Rate]:[WPPA Inc Outpatient Allowable Rate]])</f>
        <v>82.649999999999991</v>
      </c>
      <c r="L11488" s="4">
        <f>SUM(Table16[[#This Row],[Price]]*4.42)</f>
        <v>384.54</v>
      </c>
      <c r="M11488" s="4">
        <v>36.119999999999997</v>
      </c>
      <c r="N11488" s="4">
        <f>SUM(Table16[[#This Row],[ChargeID]]*0.76)</f>
        <v>66.12</v>
      </c>
      <c r="O11488" s="4">
        <f>SUM(Table16[[#This Row],[Price]]*0.95)</f>
        <v>82.649999999999991</v>
      </c>
      <c r="P11488" s="4">
        <f>SUM(Table16[[#This Row],[Price]]*0.8)</f>
        <v>69.600000000000009</v>
      </c>
      <c r="Q11488" s="4">
        <f>SUM(Table16[[#This Row],[Price]]*0.6)</f>
        <v>52.199999999999996</v>
      </c>
    </row>
    <row r="11489" spans="1:17" x14ac:dyDescent="0.25">
      <c r="A11489" t="s">
        <v>3334</v>
      </c>
      <c r="B11489">
        <v>141</v>
      </c>
      <c r="C11489" t="s">
        <v>9070</v>
      </c>
      <c r="D11489">
        <v>300</v>
      </c>
      <c r="F11489" s="4">
        <v>141</v>
      </c>
      <c r="G11489">
        <v>83525</v>
      </c>
      <c r="J11489" s="4">
        <f>MIN(Table16[[#This Row],[Medicare Outpatient Allowable Rate]:[WPPA Inc Outpatient Allowable Rate]])</f>
        <v>50.22</v>
      </c>
      <c r="K11489" s="4">
        <f>MAX(Table16[[#This Row],[Blue Cross Outpatient Allowable Rate]:[WPPA Inc Outpatient Allowable Rate]])</f>
        <v>133.94999999999999</v>
      </c>
      <c r="L11489" s="4">
        <f>SUM(Table16[[#This Row],[Price]]*4.42)</f>
        <v>623.22</v>
      </c>
      <c r="M11489" s="4">
        <v>50.22</v>
      </c>
      <c r="N11489" s="4">
        <f>SUM(Table16[[#This Row],[ChargeID]]*0.76)</f>
        <v>107.16</v>
      </c>
      <c r="O11489" s="4">
        <f>SUM(Table16[[#This Row],[Price]]*0.95)</f>
        <v>133.94999999999999</v>
      </c>
      <c r="P11489" s="4">
        <f>SUM(Table16[[#This Row],[Price]]*0.8)</f>
        <v>112.80000000000001</v>
      </c>
      <c r="Q11489" s="4">
        <f>SUM(Table16[[#This Row],[Price]]*0.6)</f>
        <v>84.6</v>
      </c>
    </row>
    <row r="11490" spans="1:17" x14ac:dyDescent="0.25">
      <c r="A11490" t="s">
        <v>3334</v>
      </c>
      <c r="B11490">
        <v>240</v>
      </c>
      <c r="C11490" t="s">
        <v>9071</v>
      </c>
      <c r="D11490">
        <v>300</v>
      </c>
      <c r="F11490" s="4">
        <v>240</v>
      </c>
      <c r="G11490">
        <v>83525</v>
      </c>
      <c r="J11490" s="4">
        <f>MIN(Table16[[#This Row],[Medicare Outpatient Allowable Rate]:[WPPA Inc Outpatient Allowable Rate]])</f>
        <v>50.22</v>
      </c>
      <c r="K11490" s="4">
        <f>MAX(Table16[[#This Row],[Blue Cross Outpatient Allowable Rate]:[WPPA Inc Outpatient Allowable Rate]])</f>
        <v>228</v>
      </c>
      <c r="L11490" s="4">
        <f>SUM(Table16[[#This Row],[Price]]*4.42)</f>
        <v>1060.8</v>
      </c>
      <c r="M11490" s="4">
        <v>50.22</v>
      </c>
      <c r="N11490" s="4">
        <f>SUM(Table16[[#This Row],[ChargeID]]*0.76)</f>
        <v>182.4</v>
      </c>
      <c r="O11490" s="4">
        <f>SUM(Table16[[#This Row],[Price]]*0.95)</f>
        <v>228</v>
      </c>
      <c r="P11490" s="4">
        <f>SUM(Table16[[#This Row],[Price]]*0.8)</f>
        <v>192</v>
      </c>
      <c r="Q11490" s="4">
        <f>SUM(Table16[[#This Row],[Price]]*0.6)</f>
        <v>144</v>
      </c>
    </row>
    <row r="11491" spans="1:17" x14ac:dyDescent="0.25">
      <c r="A11491" t="s">
        <v>3334</v>
      </c>
      <c r="B11491">
        <v>75</v>
      </c>
      <c r="C11491" t="s">
        <v>9072</v>
      </c>
      <c r="D11491">
        <v>300</v>
      </c>
      <c r="F11491" s="4">
        <v>75</v>
      </c>
      <c r="G11491">
        <v>83540</v>
      </c>
      <c r="J11491" s="4">
        <f>MIN(Table16[[#This Row],[Medicare Outpatient Allowable Rate]:[WPPA Inc Outpatient Allowable Rate]])</f>
        <v>25.37</v>
      </c>
      <c r="K11491" s="4">
        <f>MAX(Table16[[#This Row],[Blue Cross Outpatient Allowable Rate]:[WPPA Inc Outpatient Allowable Rate]])</f>
        <v>71.25</v>
      </c>
      <c r="L11491" s="4">
        <f>SUM(Table16[[#This Row],[Price]]*4.42)</f>
        <v>331.5</v>
      </c>
      <c r="M11491" s="4">
        <v>25.37</v>
      </c>
      <c r="N11491" s="4">
        <f>SUM(Table16[[#This Row],[ChargeID]]*0.76)</f>
        <v>57</v>
      </c>
      <c r="O11491" s="4">
        <f>SUM(Table16[[#This Row],[Price]]*0.95)</f>
        <v>71.25</v>
      </c>
      <c r="P11491" s="4">
        <f>SUM(Table16[[#This Row],[Price]]*0.8)</f>
        <v>60</v>
      </c>
      <c r="Q11491" s="4">
        <f>SUM(Table16[[#This Row],[Price]]*0.6)</f>
        <v>45</v>
      </c>
    </row>
    <row r="11492" spans="1:17" x14ac:dyDescent="0.25">
      <c r="A11492" t="s">
        <v>3334</v>
      </c>
      <c r="B11492">
        <v>0</v>
      </c>
      <c r="C11492" t="s">
        <v>9073</v>
      </c>
      <c r="D11492">
        <v>300</v>
      </c>
      <c r="F11492" s="4">
        <v>0</v>
      </c>
      <c r="G11492">
        <v>84466</v>
      </c>
      <c r="J11492" s="4">
        <f>MIN(Table16[[#This Row],[Medicare Outpatient Allowable Rate]:[WPPA Inc Outpatient Allowable Rate]])</f>
        <v>0</v>
      </c>
      <c r="K11492" s="4">
        <f>MAX(Table16[[#This Row],[Blue Cross Outpatient Allowable Rate]:[WPPA Inc Outpatient Allowable Rate]])</f>
        <v>77.16</v>
      </c>
      <c r="L11492" s="4">
        <f>SUM(Table16[[#This Row],[Price]]*4.42)</f>
        <v>0</v>
      </c>
      <c r="M11492" s="4">
        <v>77.16</v>
      </c>
      <c r="N11492" s="4">
        <f>SUM(Table16[[#This Row],[ChargeID]]*0.76)</f>
        <v>0</v>
      </c>
      <c r="O11492" s="4">
        <f>SUM(Table16[[#This Row],[Price]]*0.95)</f>
        <v>0</v>
      </c>
      <c r="P11492" s="4">
        <f>SUM(Table16[[#This Row],[Price]]*0.8)</f>
        <v>0</v>
      </c>
      <c r="Q11492" s="4">
        <f>SUM(Table16[[#This Row],[Price]]*0.6)</f>
        <v>0</v>
      </c>
    </row>
    <row r="11493" spans="1:17" x14ac:dyDescent="0.25">
      <c r="A11493" t="s">
        <v>3334</v>
      </c>
      <c r="B11493">
        <v>132</v>
      </c>
      <c r="C11493" t="s">
        <v>9074</v>
      </c>
      <c r="D11493">
        <v>300</v>
      </c>
      <c r="F11493" s="4">
        <v>132</v>
      </c>
      <c r="G11493">
        <v>83605</v>
      </c>
      <c r="J11493" s="4">
        <f>MIN(Table16[[#This Row],[Medicare Outpatient Allowable Rate]:[WPPA Inc Outpatient Allowable Rate]])</f>
        <v>46.88</v>
      </c>
      <c r="K11493" s="4">
        <f>MAX(Table16[[#This Row],[Blue Cross Outpatient Allowable Rate]:[WPPA Inc Outpatient Allowable Rate]])</f>
        <v>125.39999999999999</v>
      </c>
      <c r="L11493" s="4">
        <f>SUM(Table16[[#This Row],[Price]]*4.42)</f>
        <v>583.43999999999994</v>
      </c>
      <c r="M11493" s="4">
        <v>46.88</v>
      </c>
      <c r="N11493" s="4">
        <f>SUM(Table16[[#This Row],[ChargeID]]*0.76)</f>
        <v>100.32000000000001</v>
      </c>
      <c r="O11493" s="4">
        <f>SUM(Table16[[#This Row],[Price]]*0.95)</f>
        <v>125.39999999999999</v>
      </c>
      <c r="P11493" s="4">
        <f>SUM(Table16[[#This Row],[Price]]*0.8)</f>
        <v>105.60000000000001</v>
      </c>
      <c r="Q11493" s="4">
        <f>SUM(Table16[[#This Row],[Price]]*0.6)</f>
        <v>79.2</v>
      </c>
    </row>
    <row r="11494" spans="1:17" x14ac:dyDescent="0.25">
      <c r="A11494" t="s">
        <v>3334</v>
      </c>
      <c r="B11494">
        <v>60</v>
      </c>
      <c r="C11494" t="s">
        <v>9075</v>
      </c>
      <c r="D11494">
        <v>300</v>
      </c>
      <c r="F11494" s="4">
        <v>60</v>
      </c>
      <c r="G11494">
        <v>83615</v>
      </c>
      <c r="J11494" s="4">
        <f>MIN(Table16[[#This Row],[Medicare Outpatient Allowable Rate]:[WPPA Inc Outpatient Allowable Rate]])</f>
        <v>22.55</v>
      </c>
      <c r="K11494" s="4">
        <f>MAX(Table16[[#This Row],[Blue Cross Outpatient Allowable Rate]:[WPPA Inc Outpatient Allowable Rate]])</f>
        <v>57</v>
      </c>
      <c r="L11494" s="4">
        <f>SUM(Table16[[#This Row],[Price]]*4.42)</f>
        <v>265.2</v>
      </c>
      <c r="M11494" s="4">
        <v>22.55</v>
      </c>
      <c r="N11494" s="4">
        <f>SUM(Table16[[#This Row],[ChargeID]]*0.76)</f>
        <v>45.6</v>
      </c>
      <c r="O11494" s="4">
        <f>SUM(Table16[[#This Row],[Price]]*0.95)</f>
        <v>57</v>
      </c>
      <c r="P11494" s="4">
        <f>SUM(Table16[[#This Row],[Price]]*0.8)</f>
        <v>48</v>
      </c>
      <c r="Q11494" s="4">
        <f>SUM(Table16[[#This Row],[Price]]*0.6)</f>
        <v>36</v>
      </c>
    </row>
    <row r="11495" spans="1:17" x14ac:dyDescent="0.25">
      <c r="A11495" t="s">
        <v>3334</v>
      </c>
      <c r="B11495">
        <v>151</v>
      </c>
      <c r="C11495" t="s">
        <v>12410</v>
      </c>
      <c r="D11495">
        <v>300</v>
      </c>
      <c r="F11495" s="4">
        <v>151</v>
      </c>
      <c r="G11495">
        <v>83625</v>
      </c>
      <c r="J11495" s="4">
        <f>MIN(Table16[[#This Row],[Medicare Outpatient Allowable Rate]:[WPPA Inc Outpatient Allowable Rate]])</f>
        <v>46.61</v>
      </c>
      <c r="K11495" s="4">
        <f>MAX(Table16[[#This Row],[Blue Cross Outpatient Allowable Rate]:[WPPA Inc Outpatient Allowable Rate]])</f>
        <v>143.44999999999999</v>
      </c>
      <c r="L11495" s="4">
        <f>SUM(Table16[[#This Row],[Price]]*4.42)</f>
        <v>667.42</v>
      </c>
      <c r="M11495" s="4">
        <v>46.61</v>
      </c>
      <c r="N11495" s="4">
        <f>SUM(Table16[[#This Row],[ChargeID]]*0.76)</f>
        <v>114.76</v>
      </c>
      <c r="O11495" s="4">
        <f>SUM(Table16[[#This Row],[Price]]*0.95)</f>
        <v>143.44999999999999</v>
      </c>
      <c r="P11495" s="4">
        <f>SUM(Table16[[#This Row],[Price]]*0.8)</f>
        <v>120.80000000000001</v>
      </c>
      <c r="Q11495" s="4">
        <f>SUM(Table16[[#This Row],[Price]]*0.6)</f>
        <v>90.6</v>
      </c>
    </row>
    <row r="11496" spans="1:17" x14ac:dyDescent="0.25">
      <c r="A11496" t="s">
        <v>3334</v>
      </c>
      <c r="B11496">
        <v>63</v>
      </c>
      <c r="C11496" t="s">
        <v>9076</v>
      </c>
      <c r="D11496">
        <v>300</v>
      </c>
      <c r="F11496" s="4">
        <v>63</v>
      </c>
      <c r="G11496">
        <v>83655</v>
      </c>
      <c r="J11496" s="4">
        <f>MIN(Table16[[#This Row],[Medicare Outpatient Allowable Rate]:[WPPA Inc Outpatient Allowable Rate]])</f>
        <v>24.12</v>
      </c>
      <c r="K11496" s="4">
        <f>MAX(Table16[[#This Row],[Blue Cross Outpatient Allowable Rate]:[WPPA Inc Outpatient Allowable Rate]])</f>
        <v>59.849999999999994</v>
      </c>
      <c r="L11496" s="4">
        <f>SUM(Table16[[#This Row],[Price]]*4.42)</f>
        <v>278.45999999999998</v>
      </c>
      <c r="M11496" s="4">
        <v>24.12</v>
      </c>
      <c r="N11496" s="4">
        <f>SUM(Table16[[#This Row],[ChargeID]]*0.76)</f>
        <v>47.88</v>
      </c>
      <c r="O11496" s="4">
        <f>SUM(Table16[[#This Row],[Price]]*0.95)</f>
        <v>59.849999999999994</v>
      </c>
      <c r="P11496" s="4">
        <f>SUM(Table16[[#This Row],[Price]]*0.8)</f>
        <v>50.400000000000006</v>
      </c>
      <c r="Q11496" s="4">
        <f>SUM(Table16[[#This Row],[Price]]*0.6)</f>
        <v>37.799999999999997</v>
      </c>
    </row>
    <row r="11497" spans="1:17" x14ac:dyDescent="0.25">
      <c r="A11497" t="s">
        <v>3334</v>
      </c>
      <c r="B11497">
        <v>320</v>
      </c>
      <c r="C11497" t="s">
        <v>12411</v>
      </c>
      <c r="D11497">
        <v>300</v>
      </c>
      <c r="F11497" s="4">
        <v>320</v>
      </c>
      <c r="G11497">
        <v>83661</v>
      </c>
      <c r="J11497" s="4">
        <f>MIN(Table16[[#This Row],[Medicare Outpatient Allowable Rate]:[WPPA Inc Outpatient Allowable Rate]])</f>
        <v>102.74</v>
      </c>
      <c r="K11497" s="4">
        <f>MAX(Table16[[#This Row],[Blue Cross Outpatient Allowable Rate]:[WPPA Inc Outpatient Allowable Rate]])</f>
        <v>304</v>
      </c>
      <c r="L11497" s="4">
        <f>SUM(Table16[[#This Row],[Price]]*4.42)</f>
        <v>1414.4</v>
      </c>
      <c r="M11497" s="4">
        <v>102.74</v>
      </c>
      <c r="N11497" s="4">
        <f>SUM(Table16[[#This Row],[ChargeID]]*0.76)</f>
        <v>243.2</v>
      </c>
      <c r="O11497" s="4">
        <f>SUM(Table16[[#This Row],[Price]]*0.95)</f>
        <v>304</v>
      </c>
      <c r="P11497" s="4">
        <f>SUM(Table16[[#This Row],[Price]]*0.8)</f>
        <v>256</v>
      </c>
      <c r="Q11497" s="4">
        <f>SUM(Table16[[#This Row],[Price]]*0.6)</f>
        <v>192</v>
      </c>
    </row>
    <row r="11498" spans="1:17" x14ac:dyDescent="0.25">
      <c r="A11498" t="s">
        <v>3334</v>
      </c>
      <c r="B11498">
        <v>81</v>
      </c>
      <c r="C11498" t="s">
        <v>9077</v>
      </c>
      <c r="D11498">
        <v>300</v>
      </c>
      <c r="F11498" s="4">
        <v>81</v>
      </c>
      <c r="G11498">
        <v>83690</v>
      </c>
      <c r="J11498" s="4">
        <f>MIN(Table16[[#This Row],[Medicare Outpatient Allowable Rate]:[WPPA Inc Outpatient Allowable Rate]])</f>
        <v>27.5</v>
      </c>
      <c r="K11498" s="4">
        <f>MAX(Table16[[#This Row],[Blue Cross Outpatient Allowable Rate]:[WPPA Inc Outpatient Allowable Rate]])</f>
        <v>76.95</v>
      </c>
      <c r="L11498" s="4">
        <f>SUM(Table16[[#This Row],[Price]]*4.42)</f>
        <v>358.02</v>
      </c>
      <c r="M11498" s="4">
        <v>27.5</v>
      </c>
      <c r="N11498" s="4">
        <f>SUM(Table16[[#This Row],[ChargeID]]*0.76)</f>
        <v>61.56</v>
      </c>
      <c r="O11498" s="4">
        <f>SUM(Table16[[#This Row],[Price]]*0.95)</f>
        <v>76.95</v>
      </c>
      <c r="P11498" s="4">
        <f>SUM(Table16[[#This Row],[Price]]*0.8)</f>
        <v>64.8</v>
      </c>
      <c r="Q11498" s="4">
        <f>SUM(Table16[[#This Row],[Price]]*0.6)</f>
        <v>48.6</v>
      </c>
    </row>
    <row r="11499" spans="1:17" x14ac:dyDescent="0.25">
      <c r="A11499" t="s">
        <v>3334</v>
      </c>
      <c r="B11499">
        <v>70</v>
      </c>
      <c r="C11499" t="s">
        <v>9078</v>
      </c>
      <c r="D11499">
        <v>300</v>
      </c>
      <c r="F11499" s="4">
        <v>70</v>
      </c>
      <c r="G11499">
        <v>83718</v>
      </c>
      <c r="J11499" s="4">
        <f>MIN(Table16[[#This Row],[Medicare Outpatient Allowable Rate]:[WPPA Inc Outpatient Allowable Rate]])</f>
        <v>17.399999999999999</v>
      </c>
      <c r="K11499" s="4">
        <f>MAX(Table16[[#This Row],[Blue Cross Outpatient Allowable Rate]:[WPPA Inc Outpatient Allowable Rate]])</f>
        <v>66.5</v>
      </c>
      <c r="L11499" s="4">
        <f>SUM(Table16[[#This Row],[Price]]*4.42)</f>
        <v>309.39999999999998</v>
      </c>
      <c r="M11499" s="4">
        <v>17.399999999999999</v>
      </c>
      <c r="N11499" s="4">
        <f>SUM(Table16[[#This Row],[ChargeID]]*0.76)</f>
        <v>53.2</v>
      </c>
      <c r="O11499" s="4">
        <f>SUM(Table16[[#This Row],[Price]]*0.95)</f>
        <v>66.5</v>
      </c>
      <c r="P11499" s="4">
        <f>SUM(Table16[[#This Row],[Price]]*0.8)</f>
        <v>56</v>
      </c>
      <c r="Q11499" s="4">
        <f>SUM(Table16[[#This Row],[Price]]*0.6)</f>
        <v>42</v>
      </c>
    </row>
    <row r="11500" spans="1:17" x14ac:dyDescent="0.25">
      <c r="A11500" t="s">
        <v>3334</v>
      </c>
      <c r="B11500">
        <v>0</v>
      </c>
      <c r="C11500" t="s">
        <v>9079</v>
      </c>
      <c r="D11500">
        <v>300</v>
      </c>
      <c r="F11500" s="4">
        <v>0</v>
      </c>
      <c r="G11500">
        <v>83721</v>
      </c>
      <c r="J11500" s="4">
        <f>MIN(Table16[[#This Row],[Medicare Outpatient Allowable Rate]:[WPPA Inc Outpatient Allowable Rate]])</f>
        <v>0</v>
      </c>
      <c r="K11500" s="4">
        <f>MAX(Table16[[#This Row],[Blue Cross Outpatient Allowable Rate]:[WPPA Inc Outpatient Allowable Rate]])</f>
        <v>44.88</v>
      </c>
      <c r="L11500" s="4">
        <f>SUM(Table16[[#This Row],[Price]]*4.42)</f>
        <v>0</v>
      </c>
      <c r="M11500" s="4">
        <v>44.88</v>
      </c>
      <c r="N11500" s="4">
        <f>SUM(Table16[[#This Row],[ChargeID]]*0.76)</f>
        <v>0</v>
      </c>
      <c r="O11500" s="4">
        <f>SUM(Table16[[#This Row],[Price]]*0.95)</f>
        <v>0</v>
      </c>
      <c r="P11500" s="4">
        <f>SUM(Table16[[#This Row],[Price]]*0.8)</f>
        <v>0</v>
      </c>
      <c r="Q11500" s="4">
        <f>SUM(Table16[[#This Row],[Price]]*0.6)</f>
        <v>0</v>
      </c>
    </row>
    <row r="11501" spans="1:17" x14ac:dyDescent="0.25">
      <c r="A11501" t="s">
        <v>3334</v>
      </c>
      <c r="B11501">
        <v>78</v>
      </c>
      <c r="C11501" t="s">
        <v>9080</v>
      </c>
      <c r="D11501">
        <v>300</v>
      </c>
      <c r="F11501" s="4">
        <v>78</v>
      </c>
      <c r="G11501">
        <v>83735</v>
      </c>
      <c r="J11501" s="4">
        <f>MIN(Table16[[#This Row],[Medicare Outpatient Allowable Rate]:[WPPA Inc Outpatient Allowable Rate]])</f>
        <v>25.59</v>
      </c>
      <c r="K11501" s="4">
        <f>MAX(Table16[[#This Row],[Blue Cross Outpatient Allowable Rate]:[WPPA Inc Outpatient Allowable Rate]])</f>
        <v>74.099999999999994</v>
      </c>
      <c r="L11501" s="4">
        <f>SUM(Table16[[#This Row],[Price]]*4.42)</f>
        <v>344.76</v>
      </c>
      <c r="M11501" s="4">
        <v>25.59</v>
      </c>
      <c r="N11501" s="4">
        <f>SUM(Table16[[#This Row],[ChargeID]]*0.76)</f>
        <v>59.28</v>
      </c>
      <c r="O11501" s="4">
        <f>SUM(Table16[[#This Row],[Price]]*0.95)</f>
        <v>74.099999999999994</v>
      </c>
      <c r="P11501" s="4">
        <f>SUM(Table16[[#This Row],[Price]]*0.8)</f>
        <v>62.400000000000006</v>
      </c>
      <c r="Q11501" s="4">
        <f>SUM(Table16[[#This Row],[Price]]*0.6)</f>
        <v>46.8</v>
      </c>
    </row>
    <row r="11502" spans="1:17" x14ac:dyDescent="0.25">
      <c r="A11502" t="s">
        <v>3334</v>
      </c>
      <c r="B11502">
        <v>179</v>
      </c>
      <c r="C11502" t="s">
        <v>9081</v>
      </c>
      <c r="D11502">
        <v>300</v>
      </c>
      <c r="F11502" s="4">
        <v>179</v>
      </c>
      <c r="G11502">
        <v>83835</v>
      </c>
      <c r="J11502" s="4">
        <f>MIN(Table16[[#This Row],[Medicare Outpatient Allowable Rate]:[WPPA Inc Outpatient Allowable Rate]])</f>
        <v>65.12</v>
      </c>
      <c r="K11502" s="4">
        <f>MAX(Table16[[#This Row],[Blue Cross Outpatient Allowable Rate]:[WPPA Inc Outpatient Allowable Rate]])</f>
        <v>170.04999999999998</v>
      </c>
      <c r="L11502" s="4">
        <f>SUM(Table16[[#This Row],[Price]]*4.42)</f>
        <v>791.18</v>
      </c>
      <c r="M11502" s="4">
        <v>65.12</v>
      </c>
      <c r="N11502" s="4">
        <f>SUM(Table16[[#This Row],[ChargeID]]*0.76)</f>
        <v>136.04</v>
      </c>
      <c r="O11502" s="4">
        <f>SUM(Table16[[#This Row],[Price]]*0.95)</f>
        <v>170.04999999999998</v>
      </c>
      <c r="P11502" s="4">
        <f>SUM(Table16[[#This Row],[Price]]*0.8)</f>
        <v>143.20000000000002</v>
      </c>
      <c r="Q11502" s="4">
        <f>SUM(Table16[[#This Row],[Price]]*0.6)</f>
        <v>107.39999999999999</v>
      </c>
    </row>
    <row r="11503" spans="1:17" x14ac:dyDescent="0.25">
      <c r="A11503" t="s">
        <v>3334</v>
      </c>
      <c r="B11503">
        <v>66</v>
      </c>
      <c r="C11503" t="s">
        <v>12412</v>
      </c>
      <c r="D11503">
        <v>300</v>
      </c>
      <c r="F11503" s="4">
        <v>66</v>
      </c>
      <c r="G11503">
        <v>83866</v>
      </c>
      <c r="J11503" s="4">
        <f>MIN(Table16[[#This Row],[Medicare Outpatient Allowable Rate]:[WPPA Inc Outpatient Allowable Rate]])</f>
        <v>0</v>
      </c>
      <c r="K11503" s="4">
        <f>MAX(Table16[[#This Row],[Blue Cross Outpatient Allowable Rate]:[WPPA Inc Outpatient Allowable Rate]])</f>
        <v>62.699999999999996</v>
      </c>
      <c r="L11503" s="4">
        <f>SUM(Table16[[#This Row],[Price]]*4.42)</f>
        <v>291.71999999999997</v>
      </c>
      <c r="M11503" s="4">
        <v>0</v>
      </c>
      <c r="N11503" s="4">
        <f>SUM(Table16[[#This Row],[ChargeID]]*0.76)</f>
        <v>50.160000000000004</v>
      </c>
      <c r="O11503" s="4">
        <f>SUM(Table16[[#This Row],[Price]]*0.95)</f>
        <v>62.699999999999996</v>
      </c>
      <c r="P11503" s="4">
        <f>SUM(Table16[[#This Row],[Price]]*0.8)</f>
        <v>52.800000000000004</v>
      </c>
      <c r="Q11503" s="4">
        <f>SUM(Table16[[#This Row],[Price]]*0.6)</f>
        <v>39.6</v>
      </c>
    </row>
    <row r="11504" spans="1:17" x14ac:dyDescent="0.25">
      <c r="A11504" t="s">
        <v>3334</v>
      </c>
      <c r="B11504">
        <v>115</v>
      </c>
      <c r="C11504" t="s">
        <v>12413</v>
      </c>
      <c r="D11504">
        <v>300</v>
      </c>
      <c r="F11504" s="4">
        <v>115</v>
      </c>
      <c r="G11504">
        <v>83873</v>
      </c>
      <c r="J11504" s="4">
        <f>MIN(Table16[[#This Row],[Medicare Outpatient Allowable Rate]:[WPPA Inc Outpatient Allowable Rate]])</f>
        <v>44.49</v>
      </c>
      <c r="K11504" s="4">
        <f>MAX(Table16[[#This Row],[Blue Cross Outpatient Allowable Rate]:[WPPA Inc Outpatient Allowable Rate]])</f>
        <v>109.25</v>
      </c>
      <c r="L11504" s="4">
        <f>SUM(Table16[[#This Row],[Price]]*4.42)</f>
        <v>508.3</v>
      </c>
      <c r="M11504" s="4">
        <v>44.49</v>
      </c>
      <c r="N11504" s="4">
        <f>SUM(Table16[[#This Row],[ChargeID]]*0.76)</f>
        <v>87.4</v>
      </c>
      <c r="O11504" s="4">
        <f>SUM(Table16[[#This Row],[Price]]*0.95)</f>
        <v>109.25</v>
      </c>
      <c r="P11504" s="4">
        <f>SUM(Table16[[#This Row],[Price]]*0.8)</f>
        <v>92</v>
      </c>
      <c r="Q11504" s="4">
        <f>SUM(Table16[[#This Row],[Price]]*0.6)</f>
        <v>69</v>
      </c>
    </row>
    <row r="11505" spans="1:17" x14ac:dyDescent="0.25">
      <c r="A11505" t="s">
        <v>3334</v>
      </c>
      <c r="B11505">
        <v>86</v>
      </c>
      <c r="C11505" t="s">
        <v>9082</v>
      </c>
      <c r="D11505">
        <v>300</v>
      </c>
      <c r="F11505" s="4">
        <v>86</v>
      </c>
      <c r="G11505">
        <v>83874</v>
      </c>
      <c r="J11505" s="4">
        <f>MIN(Table16[[#This Row],[Medicare Outpatient Allowable Rate]:[WPPA Inc Outpatient Allowable Rate]])</f>
        <v>47.19</v>
      </c>
      <c r="K11505" s="4">
        <f>MAX(Table16[[#This Row],[Blue Cross Outpatient Allowable Rate]:[WPPA Inc Outpatient Allowable Rate]])</f>
        <v>81.7</v>
      </c>
      <c r="L11505" s="4">
        <f>SUM(Table16[[#This Row],[Price]]*4.42)</f>
        <v>380.12</v>
      </c>
      <c r="M11505" s="4">
        <v>47.19</v>
      </c>
      <c r="N11505" s="4">
        <f>SUM(Table16[[#This Row],[ChargeID]]*0.76)</f>
        <v>65.36</v>
      </c>
      <c r="O11505" s="4">
        <f>SUM(Table16[[#This Row],[Price]]*0.95)</f>
        <v>81.7</v>
      </c>
      <c r="P11505" s="4">
        <f>SUM(Table16[[#This Row],[Price]]*0.8)</f>
        <v>68.8</v>
      </c>
      <c r="Q11505" s="4">
        <f>SUM(Table16[[#This Row],[Price]]*0.6)</f>
        <v>51.6</v>
      </c>
    </row>
    <row r="11506" spans="1:17" x14ac:dyDescent="0.25">
      <c r="A11506" t="s">
        <v>3334</v>
      </c>
      <c r="B11506">
        <v>127</v>
      </c>
      <c r="C11506" t="s">
        <v>9083</v>
      </c>
      <c r="D11506">
        <v>300</v>
      </c>
      <c r="F11506" s="4">
        <v>127</v>
      </c>
      <c r="G11506">
        <v>83874</v>
      </c>
      <c r="J11506" s="4">
        <f>MIN(Table16[[#This Row],[Medicare Outpatient Allowable Rate]:[WPPA Inc Outpatient Allowable Rate]])</f>
        <v>47.19</v>
      </c>
      <c r="K11506" s="4">
        <f>MAX(Table16[[#This Row],[Blue Cross Outpatient Allowable Rate]:[WPPA Inc Outpatient Allowable Rate]])</f>
        <v>120.64999999999999</v>
      </c>
      <c r="L11506" s="4">
        <f>SUM(Table16[[#This Row],[Price]]*4.42)</f>
        <v>561.34</v>
      </c>
      <c r="M11506" s="4">
        <v>47.19</v>
      </c>
      <c r="N11506" s="4">
        <f>SUM(Table16[[#This Row],[ChargeID]]*0.76)</f>
        <v>96.52</v>
      </c>
      <c r="O11506" s="4">
        <f>SUM(Table16[[#This Row],[Price]]*0.95)</f>
        <v>120.64999999999999</v>
      </c>
      <c r="P11506" s="4">
        <f>SUM(Table16[[#This Row],[Price]]*0.8)</f>
        <v>101.60000000000001</v>
      </c>
      <c r="Q11506" s="4">
        <f>SUM(Table16[[#This Row],[Price]]*0.6)</f>
        <v>76.2</v>
      </c>
    </row>
    <row r="11507" spans="1:17" x14ac:dyDescent="0.25">
      <c r="A11507" t="s">
        <v>3334</v>
      </c>
      <c r="B11507">
        <v>85</v>
      </c>
      <c r="C11507" t="s">
        <v>9084</v>
      </c>
      <c r="D11507">
        <v>300</v>
      </c>
      <c r="F11507" s="4">
        <v>85</v>
      </c>
      <c r="G11507">
        <v>83883</v>
      </c>
      <c r="J11507" s="4">
        <f>MIN(Table16[[#This Row],[Medicare Outpatient Allowable Rate]:[WPPA Inc Outpatient Allowable Rate]])</f>
        <v>49.14</v>
      </c>
      <c r="K11507" s="4">
        <f>MAX(Table16[[#This Row],[Blue Cross Outpatient Allowable Rate]:[WPPA Inc Outpatient Allowable Rate]])</f>
        <v>80.75</v>
      </c>
      <c r="L11507" s="4">
        <f>SUM(Table16[[#This Row],[Price]]*4.42)</f>
        <v>375.7</v>
      </c>
      <c r="M11507" s="4">
        <v>49.14</v>
      </c>
      <c r="N11507" s="4">
        <f>SUM(Table16[[#This Row],[ChargeID]]*0.76)</f>
        <v>64.599999999999994</v>
      </c>
      <c r="O11507" s="4">
        <f>SUM(Table16[[#This Row],[Price]]*0.95)</f>
        <v>80.75</v>
      </c>
      <c r="P11507" s="4">
        <f>SUM(Table16[[#This Row],[Price]]*0.8)</f>
        <v>68</v>
      </c>
      <c r="Q11507" s="4">
        <f>SUM(Table16[[#This Row],[Price]]*0.6)</f>
        <v>51</v>
      </c>
    </row>
    <row r="11508" spans="1:17" x14ac:dyDescent="0.25">
      <c r="A11508" t="s">
        <v>3334</v>
      </c>
      <c r="B11508">
        <v>48</v>
      </c>
      <c r="C11508" t="s">
        <v>9085</v>
      </c>
      <c r="D11508">
        <v>300</v>
      </c>
      <c r="F11508" s="4">
        <v>48</v>
      </c>
      <c r="G11508">
        <v>81200</v>
      </c>
      <c r="J11508" s="4">
        <f>MIN(Table16[[#This Row],[Medicare Outpatient Allowable Rate]:[WPPA Inc Outpatient Allowable Rate]])</f>
        <v>28.799999999999997</v>
      </c>
      <c r="K11508" s="4">
        <f>MAX(Table16[[#This Row],[Blue Cross Outpatient Allowable Rate]:[WPPA Inc Outpatient Allowable Rate]])</f>
        <v>253.77</v>
      </c>
      <c r="L11508" s="4">
        <f>SUM(Table16[[#This Row],[Price]]*4.42)</f>
        <v>212.16</v>
      </c>
      <c r="M11508" s="4">
        <v>253.77</v>
      </c>
      <c r="N11508" s="4">
        <f>SUM(Table16[[#This Row],[ChargeID]]*0.76)</f>
        <v>36.480000000000004</v>
      </c>
      <c r="O11508" s="4">
        <f>SUM(Table16[[#This Row],[Price]]*0.95)</f>
        <v>45.599999999999994</v>
      </c>
      <c r="P11508" s="4">
        <f>SUM(Table16[[#This Row],[Price]]*0.8)</f>
        <v>38.400000000000006</v>
      </c>
      <c r="Q11508" s="4">
        <f>SUM(Table16[[#This Row],[Price]]*0.6)</f>
        <v>28.799999999999997</v>
      </c>
    </row>
    <row r="11509" spans="1:17" x14ac:dyDescent="0.25">
      <c r="A11509" t="s">
        <v>3334</v>
      </c>
      <c r="B11509">
        <v>83</v>
      </c>
      <c r="C11509" t="s">
        <v>12414</v>
      </c>
      <c r="D11509">
        <v>300</v>
      </c>
      <c r="F11509" s="4">
        <v>83</v>
      </c>
      <c r="G11509">
        <v>81201</v>
      </c>
      <c r="J11509" s="4">
        <f>MIN(Table16[[#This Row],[Medicare Outpatient Allowable Rate]:[WPPA Inc Outpatient Allowable Rate]])</f>
        <v>0</v>
      </c>
      <c r="K11509" s="4">
        <f>MAX(Table16[[#This Row],[Blue Cross Outpatient Allowable Rate]:[WPPA Inc Outpatient Allowable Rate]])</f>
        <v>78.849999999999994</v>
      </c>
      <c r="L11509" s="4">
        <f>SUM(Table16[[#This Row],[Price]]*4.42)</f>
        <v>366.86</v>
      </c>
      <c r="M11509" s="4">
        <v>0</v>
      </c>
      <c r="N11509" s="4">
        <f>SUM(Table16[[#This Row],[ChargeID]]*0.76)</f>
        <v>63.08</v>
      </c>
      <c r="O11509" s="4">
        <f>SUM(Table16[[#This Row],[Price]]*0.95)</f>
        <v>78.849999999999994</v>
      </c>
      <c r="P11509" s="4">
        <f>SUM(Table16[[#This Row],[Price]]*0.8)</f>
        <v>66.400000000000006</v>
      </c>
      <c r="Q11509" s="4">
        <f>SUM(Table16[[#This Row],[Price]]*0.6)</f>
        <v>49.8</v>
      </c>
    </row>
    <row r="11510" spans="1:17" x14ac:dyDescent="0.25">
      <c r="A11510" t="s">
        <v>3334</v>
      </c>
      <c r="B11510">
        <v>24</v>
      </c>
      <c r="C11510" t="s">
        <v>12415</v>
      </c>
      <c r="D11510">
        <v>300</v>
      </c>
      <c r="F11510" s="4">
        <v>24</v>
      </c>
      <c r="G11510">
        <v>83892</v>
      </c>
      <c r="J11510" s="4">
        <f>MIN(Table16[[#This Row],[Medicare Outpatient Allowable Rate]:[WPPA Inc Outpatient Allowable Rate]])</f>
        <v>0</v>
      </c>
      <c r="K11510" s="4">
        <f>MAX(Table16[[#This Row],[Blue Cross Outpatient Allowable Rate]:[WPPA Inc Outpatient Allowable Rate]])</f>
        <v>22.799999999999997</v>
      </c>
      <c r="L11510" s="4">
        <f>SUM(Table16[[#This Row],[Price]]*4.42)</f>
        <v>106.08</v>
      </c>
      <c r="M11510" s="4">
        <v>0</v>
      </c>
      <c r="N11510" s="4">
        <f>SUM(Table16[[#This Row],[ChargeID]]*0.76)</f>
        <v>18.240000000000002</v>
      </c>
      <c r="O11510" s="4">
        <f>SUM(Table16[[#This Row],[Price]]*0.95)</f>
        <v>22.799999999999997</v>
      </c>
      <c r="P11510" s="4">
        <f>SUM(Table16[[#This Row],[Price]]*0.8)</f>
        <v>19.200000000000003</v>
      </c>
      <c r="Q11510" s="4">
        <f>SUM(Table16[[#This Row],[Price]]*0.6)</f>
        <v>14.399999999999999</v>
      </c>
    </row>
    <row r="11511" spans="1:17" x14ac:dyDescent="0.25">
      <c r="A11511" t="s">
        <v>3334</v>
      </c>
      <c r="B11511">
        <v>98</v>
      </c>
      <c r="C11511" t="s">
        <v>12416</v>
      </c>
      <c r="D11511">
        <v>300</v>
      </c>
      <c r="F11511" s="4">
        <v>98</v>
      </c>
      <c r="G11511">
        <v>83893</v>
      </c>
      <c r="J11511" s="4">
        <f>MIN(Table16[[#This Row],[Medicare Outpatient Allowable Rate]:[WPPA Inc Outpatient Allowable Rate]])</f>
        <v>0</v>
      </c>
      <c r="K11511" s="4">
        <f>MAX(Table16[[#This Row],[Blue Cross Outpatient Allowable Rate]:[WPPA Inc Outpatient Allowable Rate]])</f>
        <v>93.1</v>
      </c>
      <c r="L11511" s="4">
        <f>SUM(Table16[[#This Row],[Price]]*4.42)</f>
        <v>433.15999999999997</v>
      </c>
      <c r="M11511" s="4">
        <v>0</v>
      </c>
      <c r="N11511" s="4">
        <f>SUM(Table16[[#This Row],[ChargeID]]*0.76)</f>
        <v>74.48</v>
      </c>
      <c r="O11511" s="4">
        <f>SUM(Table16[[#This Row],[Price]]*0.95)</f>
        <v>93.1</v>
      </c>
      <c r="P11511" s="4">
        <f>SUM(Table16[[#This Row],[Price]]*0.8)</f>
        <v>78.400000000000006</v>
      </c>
      <c r="Q11511" s="4">
        <f>SUM(Table16[[#This Row],[Price]]*0.6)</f>
        <v>58.8</v>
      </c>
    </row>
    <row r="11512" spans="1:17" x14ac:dyDescent="0.25">
      <c r="A11512" t="s">
        <v>3334</v>
      </c>
      <c r="B11512">
        <v>113</v>
      </c>
      <c r="C11512" t="s">
        <v>12417</v>
      </c>
      <c r="D11512">
        <v>300</v>
      </c>
      <c r="F11512" s="4">
        <v>113</v>
      </c>
      <c r="G11512">
        <v>83894</v>
      </c>
      <c r="J11512" s="4">
        <f>MIN(Table16[[#This Row],[Medicare Outpatient Allowable Rate]:[WPPA Inc Outpatient Allowable Rate]])</f>
        <v>0</v>
      </c>
      <c r="K11512" s="4">
        <f>MAX(Table16[[#This Row],[Blue Cross Outpatient Allowable Rate]:[WPPA Inc Outpatient Allowable Rate]])</f>
        <v>107.35</v>
      </c>
      <c r="L11512" s="4">
        <f>SUM(Table16[[#This Row],[Price]]*4.42)</f>
        <v>499.46</v>
      </c>
      <c r="M11512" s="4">
        <v>0</v>
      </c>
      <c r="N11512" s="4">
        <f>SUM(Table16[[#This Row],[ChargeID]]*0.76)</f>
        <v>85.88</v>
      </c>
      <c r="O11512" s="4">
        <f>SUM(Table16[[#This Row],[Price]]*0.95)</f>
        <v>107.35</v>
      </c>
      <c r="P11512" s="4">
        <f>SUM(Table16[[#This Row],[Price]]*0.8)</f>
        <v>90.4</v>
      </c>
      <c r="Q11512" s="4">
        <f>SUM(Table16[[#This Row],[Price]]*0.6)</f>
        <v>67.8</v>
      </c>
    </row>
    <row r="11513" spans="1:17" x14ac:dyDescent="0.25">
      <c r="A11513" t="s">
        <v>3334</v>
      </c>
      <c r="B11513">
        <v>63</v>
      </c>
      <c r="C11513" t="s">
        <v>12418</v>
      </c>
      <c r="D11513">
        <v>300</v>
      </c>
      <c r="F11513" s="4">
        <v>63</v>
      </c>
      <c r="G11513">
        <v>83896</v>
      </c>
      <c r="J11513" s="4">
        <f>MIN(Table16[[#This Row],[Medicare Outpatient Allowable Rate]:[WPPA Inc Outpatient Allowable Rate]])</f>
        <v>0</v>
      </c>
      <c r="K11513" s="4">
        <f>MAX(Table16[[#This Row],[Blue Cross Outpatient Allowable Rate]:[WPPA Inc Outpatient Allowable Rate]])</f>
        <v>59.849999999999994</v>
      </c>
      <c r="L11513" s="4">
        <f>SUM(Table16[[#This Row],[Price]]*4.42)</f>
        <v>278.45999999999998</v>
      </c>
      <c r="M11513" s="4">
        <v>0</v>
      </c>
      <c r="N11513" s="4">
        <f>SUM(Table16[[#This Row],[ChargeID]]*0.76)</f>
        <v>47.88</v>
      </c>
      <c r="O11513" s="4">
        <f>SUM(Table16[[#This Row],[Price]]*0.95)</f>
        <v>59.849999999999994</v>
      </c>
      <c r="P11513" s="4">
        <f>SUM(Table16[[#This Row],[Price]]*0.8)</f>
        <v>50.400000000000006</v>
      </c>
      <c r="Q11513" s="4">
        <f>SUM(Table16[[#This Row],[Price]]*0.6)</f>
        <v>37.799999999999997</v>
      </c>
    </row>
    <row r="11514" spans="1:17" x14ac:dyDescent="0.25">
      <c r="A11514" t="s">
        <v>3334</v>
      </c>
      <c r="B11514">
        <v>57</v>
      </c>
      <c r="C11514" t="s">
        <v>12419</v>
      </c>
      <c r="D11514">
        <v>300</v>
      </c>
      <c r="F11514" s="4">
        <v>57</v>
      </c>
      <c r="G11514">
        <v>83898</v>
      </c>
      <c r="J11514" s="4">
        <f>MIN(Table16[[#This Row],[Medicare Outpatient Allowable Rate]:[WPPA Inc Outpatient Allowable Rate]])</f>
        <v>0</v>
      </c>
      <c r="K11514" s="4">
        <f>MAX(Table16[[#This Row],[Blue Cross Outpatient Allowable Rate]:[WPPA Inc Outpatient Allowable Rate]])</f>
        <v>54.15</v>
      </c>
      <c r="L11514" s="4">
        <f>SUM(Table16[[#This Row],[Price]]*4.42)</f>
        <v>251.94</v>
      </c>
      <c r="M11514" s="4">
        <v>0</v>
      </c>
      <c r="N11514" s="4">
        <f>SUM(Table16[[#This Row],[ChargeID]]*0.76)</f>
        <v>43.32</v>
      </c>
      <c r="O11514" s="4">
        <f>SUM(Table16[[#This Row],[Price]]*0.95)</f>
        <v>54.15</v>
      </c>
      <c r="P11514" s="4">
        <f>SUM(Table16[[#This Row],[Price]]*0.8)</f>
        <v>45.6</v>
      </c>
      <c r="Q11514" s="4">
        <f>SUM(Table16[[#This Row],[Price]]*0.6)</f>
        <v>34.199999999999996</v>
      </c>
    </row>
    <row r="11515" spans="1:17" x14ac:dyDescent="0.25">
      <c r="A11515" t="s">
        <v>3334</v>
      </c>
      <c r="B11515">
        <v>75</v>
      </c>
      <c r="C11515" t="s">
        <v>12420</v>
      </c>
      <c r="D11515">
        <v>300</v>
      </c>
      <c r="F11515" s="4">
        <v>75</v>
      </c>
      <c r="G11515">
        <v>83900</v>
      </c>
      <c r="J11515" s="4">
        <f>MIN(Table16[[#This Row],[Medicare Outpatient Allowable Rate]:[WPPA Inc Outpatient Allowable Rate]])</f>
        <v>0</v>
      </c>
      <c r="K11515" s="4">
        <f>MAX(Table16[[#This Row],[Blue Cross Outpatient Allowable Rate]:[WPPA Inc Outpatient Allowable Rate]])</f>
        <v>71.25</v>
      </c>
      <c r="L11515" s="4">
        <f>SUM(Table16[[#This Row],[Price]]*4.42)</f>
        <v>331.5</v>
      </c>
      <c r="M11515" s="4">
        <v>0</v>
      </c>
      <c r="N11515" s="4">
        <f>SUM(Table16[[#This Row],[ChargeID]]*0.76)</f>
        <v>57</v>
      </c>
      <c r="O11515" s="4">
        <f>SUM(Table16[[#This Row],[Price]]*0.95)</f>
        <v>71.25</v>
      </c>
      <c r="P11515" s="4">
        <f>SUM(Table16[[#This Row],[Price]]*0.8)</f>
        <v>60</v>
      </c>
      <c r="Q11515" s="4">
        <f>SUM(Table16[[#This Row],[Price]]*0.6)</f>
        <v>45</v>
      </c>
    </row>
    <row r="11516" spans="1:17" x14ac:dyDescent="0.25">
      <c r="A11516" t="s">
        <v>3334</v>
      </c>
      <c r="B11516">
        <v>17</v>
      </c>
      <c r="C11516" t="s">
        <v>12421</v>
      </c>
      <c r="D11516">
        <v>300</v>
      </c>
      <c r="F11516" s="4">
        <v>17</v>
      </c>
      <c r="G11516">
        <v>83901</v>
      </c>
      <c r="J11516" s="4">
        <f>MIN(Table16[[#This Row],[Medicare Outpatient Allowable Rate]:[WPPA Inc Outpatient Allowable Rate]])</f>
        <v>0</v>
      </c>
      <c r="K11516" s="4">
        <f>MAX(Table16[[#This Row],[Blue Cross Outpatient Allowable Rate]:[WPPA Inc Outpatient Allowable Rate]])</f>
        <v>16.149999999999999</v>
      </c>
      <c r="L11516" s="4">
        <f>SUM(Table16[[#This Row],[Price]]*4.42)</f>
        <v>75.14</v>
      </c>
      <c r="M11516" s="4">
        <v>0</v>
      </c>
      <c r="N11516" s="4">
        <f>SUM(Table16[[#This Row],[ChargeID]]*0.76)</f>
        <v>12.92</v>
      </c>
      <c r="O11516" s="4">
        <f>SUM(Table16[[#This Row],[Price]]*0.95)</f>
        <v>16.149999999999999</v>
      </c>
      <c r="P11516" s="4">
        <f>SUM(Table16[[#This Row],[Price]]*0.8)</f>
        <v>13.600000000000001</v>
      </c>
      <c r="Q11516" s="4">
        <f>SUM(Table16[[#This Row],[Price]]*0.6)</f>
        <v>10.199999999999999</v>
      </c>
    </row>
    <row r="11517" spans="1:17" x14ac:dyDescent="0.25">
      <c r="A11517" t="s">
        <v>3334</v>
      </c>
      <c r="B11517">
        <v>73</v>
      </c>
      <c r="C11517" t="s">
        <v>12422</v>
      </c>
      <c r="D11517">
        <v>300</v>
      </c>
      <c r="F11517" s="4">
        <v>73</v>
      </c>
      <c r="G11517">
        <v>83902</v>
      </c>
      <c r="J11517" s="4">
        <f>MIN(Table16[[#This Row],[Medicare Outpatient Allowable Rate]:[WPPA Inc Outpatient Allowable Rate]])</f>
        <v>0</v>
      </c>
      <c r="K11517" s="4">
        <f>MAX(Table16[[#This Row],[Blue Cross Outpatient Allowable Rate]:[WPPA Inc Outpatient Allowable Rate]])</f>
        <v>69.349999999999994</v>
      </c>
      <c r="L11517" s="4">
        <f>SUM(Table16[[#This Row],[Price]]*4.42)</f>
        <v>322.65999999999997</v>
      </c>
      <c r="M11517" s="4">
        <v>0</v>
      </c>
      <c r="N11517" s="4">
        <f>SUM(Table16[[#This Row],[ChargeID]]*0.76)</f>
        <v>55.480000000000004</v>
      </c>
      <c r="O11517" s="4">
        <f>SUM(Table16[[#This Row],[Price]]*0.95)</f>
        <v>69.349999999999994</v>
      </c>
      <c r="P11517" s="4">
        <f>SUM(Table16[[#This Row],[Price]]*0.8)</f>
        <v>58.400000000000006</v>
      </c>
      <c r="Q11517" s="4">
        <f>SUM(Table16[[#This Row],[Price]]*0.6)</f>
        <v>43.8</v>
      </c>
    </row>
    <row r="11518" spans="1:17" x14ac:dyDescent="0.25">
      <c r="A11518" t="s">
        <v>3334</v>
      </c>
      <c r="B11518">
        <v>75</v>
      </c>
      <c r="C11518" t="s">
        <v>12423</v>
      </c>
      <c r="D11518">
        <v>300</v>
      </c>
      <c r="F11518" s="4">
        <v>75</v>
      </c>
      <c r="G11518">
        <v>83908</v>
      </c>
      <c r="J11518" s="4">
        <f>MIN(Table16[[#This Row],[Medicare Outpatient Allowable Rate]:[WPPA Inc Outpatient Allowable Rate]])</f>
        <v>0</v>
      </c>
      <c r="K11518" s="4">
        <f>MAX(Table16[[#This Row],[Blue Cross Outpatient Allowable Rate]:[WPPA Inc Outpatient Allowable Rate]])</f>
        <v>71.25</v>
      </c>
      <c r="L11518" s="4">
        <f>SUM(Table16[[#This Row],[Price]]*4.42)</f>
        <v>331.5</v>
      </c>
      <c r="M11518" s="4">
        <v>0</v>
      </c>
      <c r="N11518" s="4">
        <f>SUM(Table16[[#This Row],[ChargeID]]*0.76)</f>
        <v>57</v>
      </c>
      <c r="O11518" s="4">
        <f>SUM(Table16[[#This Row],[Price]]*0.95)</f>
        <v>71.25</v>
      </c>
      <c r="P11518" s="4">
        <f>SUM(Table16[[#This Row],[Price]]*0.8)</f>
        <v>60</v>
      </c>
      <c r="Q11518" s="4">
        <f>SUM(Table16[[#This Row],[Price]]*0.6)</f>
        <v>45</v>
      </c>
    </row>
    <row r="11519" spans="1:17" x14ac:dyDescent="0.25">
      <c r="A11519" t="s">
        <v>3334</v>
      </c>
      <c r="B11519">
        <v>17</v>
      </c>
      <c r="C11519" t="s">
        <v>12424</v>
      </c>
      <c r="D11519">
        <v>300</v>
      </c>
      <c r="F11519" s="4">
        <v>17</v>
      </c>
      <c r="G11519">
        <v>83909</v>
      </c>
      <c r="J11519" s="4">
        <f>MIN(Table16[[#This Row],[Medicare Outpatient Allowable Rate]:[WPPA Inc Outpatient Allowable Rate]])</f>
        <v>0</v>
      </c>
      <c r="K11519" s="4">
        <f>MAX(Table16[[#This Row],[Blue Cross Outpatient Allowable Rate]:[WPPA Inc Outpatient Allowable Rate]])</f>
        <v>16.149999999999999</v>
      </c>
      <c r="L11519" s="4">
        <f>SUM(Table16[[#This Row],[Price]]*4.42)</f>
        <v>75.14</v>
      </c>
      <c r="M11519" s="4">
        <v>0</v>
      </c>
      <c r="N11519" s="4">
        <f>SUM(Table16[[#This Row],[ChargeID]]*0.76)</f>
        <v>12.92</v>
      </c>
      <c r="O11519" s="4">
        <f>SUM(Table16[[#This Row],[Price]]*0.95)</f>
        <v>16.149999999999999</v>
      </c>
      <c r="P11519" s="4">
        <f>SUM(Table16[[#This Row],[Price]]*0.8)</f>
        <v>13.600000000000001</v>
      </c>
      <c r="Q11519" s="4">
        <f>SUM(Table16[[#This Row],[Price]]*0.6)</f>
        <v>10.199999999999999</v>
      </c>
    </row>
    <row r="11520" spans="1:17" x14ac:dyDescent="0.25">
      <c r="A11520" t="s">
        <v>3334</v>
      </c>
      <c r="B11520">
        <v>97</v>
      </c>
      <c r="C11520" t="s">
        <v>12425</v>
      </c>
      <c r="D11520">
        <v>300</v>
      </c>
      <c r="F11520" s="4">
        <v>97</v>
      </c>
      <c r="G11520">
        <v>83912</v>
      </c>
      <c r="J11520" s="4">
        <f>MIN(Table16[[#This Row],[Medicare Outpatient Allowable Rate]:[WPPA Inc Outpatient Allowable Rate]])</f>
        <v>0</v>
      </c>
      <c r="K11520" s="4">
        <f>MAX(Table16[[#This Row],[Blue Cross Outpatient Allowable Rate]:[WPPA Inc Outpatient Allowable Rate]])</f>
        <v>92.149999999999991</v>
      </c>
      <c r="L11520" s="4">
        <f>SUM(Table16[[#This Row],[Price]]*4.42)</f>
        <v>428.74</v>
      </c>
      <c r="M11520" s="4">
        <v>0</v>
      </c>
      <c r="N11520" s="4">
        <f>SUM(Table16[[#This Row],[ChargeID]]*0.76)</f>
        <v>73.72</v>
      </c>
      <c r="O11520" s="4">
        <f>SUM(Table16[[#This Row],[Price]]*0.95)</f>
        <v>92.149999999999991</v>
      </c>
      <c r="P11520" s="4">
        <f>SUM(Table16[[#This Row],[Price]]*0.8)</f>
        <v>77.600000000000009</v>
      </c>
      <c r="Q11520" s="4">
        <f>SUM(Table16[[#This Row],[Price]]*0.6)</f>
        <v>58.199999999999996</v>
      </c>
    </row>
    <row r="11521" spans="1:17" x14ac:dyDescent="0.25">
      <c r="A11521" t="s">
        <v>3334</v>
      </c>
      <c r="B11521">
        <v>17</v>
      </c>
      <c r="C11521" t="s">
        <v>12426</v>
      </c>
      <c r="D11521">
        <v>300</v>
      </c>
      <c r="F11521" s="4">
        <v>17</v>
      </c>
      <c r="G11521">
        <v>83914</v>
      </c>
      <c r="J11521" s="4">
        <f>MIN(Table16[[#This Row],[Medicare Outpatient Allowable Rate]:[WPPA Inc Outpatient Allowable Rate]])</f>
        <v>0</v>
      </c>
      <c r="K11521" s="4">
        <f>MAX(Table16[[#This Row],[Blue Cross Outpatient Allowable Rate]:[WPPA Inc Outpatient Allowable Rate]])</f>
        <v>16.149999999999999</v>
      </c>
      <c r="L11521" s="4">
        <f>SUM(Table16[[#This Row],[Price]]*4.42)</f>
        <v>75.14</v>
      </c>
      <c r="M11521" s="4">
        <v>0</v>
      </c>
      <c r="N11521" s="4">
        <f>SUM(Table16[[#This Row],[ChargeID]]*0.76)</f>
        <v>12.92</v>
      </c>
      <c r="O11521" s="4">
        <f>SUM(Table16[[#This Row],[Price]]*0.95)</f>
        <v>16.149999999999999</v>
      </c>
      <c r="P11521" s="4">
        <f>SUM(Table16[[#This Row],[Price]]*0.8)</f>
        <v>13.600000000000001</v>
      </c>
      <c r="Q11521" s="4">
        <f>SUM(Table16[[#This Row],[Price]]*0.6)</f>
        <v>10.199999999999999</v>
      </c>
    </row>
    <row r="11522" spans="1:17" x14ac:dyDescent="0.25">
      <c r="A11522" t="s">
        <v>3334</v>
      </c>
      <c r="B11522">
        <v>127</v>
      </c>
      <c r="C11522" t="s">
        <v>9086</v>
      </c>
      <c r="D11522">
        <v>300</v>
      </c>
      <c r="F11522" s="4">
        <v>127</v>
      </c>
      <c r="G11522">
        <v>83916</v>
      </c>
      <c r="J11522" s="4">
        <f>MIN(Table16[[#This Row],[Medicare Outpatient Allowable Rate]:[WPPA Inc Outpatient Allowable Rate]])</f>
        <v>74.19</v>
      </c>
      <c r="K11522" s="4">
        <f>MAX(Table16[[#This Row],[Blue Cross Outpatient Allowable Rate]:[WPPA Inc Outpatient Allowable Rate]])</f>
        <v>120.64999999999999</v>
      </c>
      <c r="L11522" s="4">
        <f>SUM(Table16[[#This Row],[Price]]*4.42)</f>
        <v>561.34</v>
      </c>
      <c r="M11522" s="4">
        <v>74.19</v>
      </c>
      <c r="N11522" s="4">
        <f>SUM(Table16[[#This Row],[ChargeID]]*0.76)</f>
        <v>96.52</v>
      </c>
      <c r="O11522" s="4">
        <f>SUM(Table16[[#This Row],[Price]]*0.95)</f>
        <v>120.64999999999999</v>
      </c>
      <c r="P11522" s="4">
        <f>SUM(Table16[[#This Row],[Price]]*0.8)</f>
        <v>101.60000000000001</v>
      </c>
      <c r="Q11522" s="4">
        <f>SUM(Table16[[#This Row],[Price]]*0.6)</f>
        <v>76.2</v>
      </c>
    </row>
    <row r="11523" spans="1:17" x14ac:dyDescent="0.25">
      <c r="A11523" t="s">
        <v>3334</v>
      </c>
      <c r="B11523">
        <v>83</v>
      </c>
      <c r="C11523" t="s">
        <v>9087</v>
      </c>
      <c r="D11523">
        <v>300</v>
      </c>
      <c r="F11523" s="4">
        <v>83</v>
      </c>
      <c r="G11523">
        <v>83930</v>
      </c>
      <c r="J11523" s="4">
        <f>MIN(Table16[[#This Row],[Medicare Outpatient Allowable Rate]:[WPPA Inc Outpatient Allowable Rate]])</f>
        <v>28.41</v>
      </c>
      <c r="K11523" s="4">
        <f>MAX(Table16[[#This Row],[Blue Cross Outpatient Allowable Rate]:[WPPA Inc Outpatient Allowable Rate]])</f>
        <v>78.849999999999994</v>
      </c>
      <c r="L11523" s="4">
        <f>SUM(Table16[[#This Row],[Price]]*4.42)</f>
        <v>366.86</v>
      </c>
      <c r="M11523" s="4">
        <v>28.41</v>
      </c>
      <c r="N11523" s="4">
        <f>SUM(Table16[[#This Row],[ChargeID]]*0.76)</f>
        <v>63.08</v>
      </c>
      <c r="O11523" s="4">
        <f>SUM(Table16[[#This Row],[Price]]*0.95)</f>
        <v>78.849999999999994</v>
      </c>
      <c r="P11523" s="4">
        <f>SUM(Table16[[#This Row],[Price]]*0.8)</f>
        <v>66.400000000000006</v>
      </c>
      <c r="Q11523" s="4">
        <f>SUM(Table16[[#This Row],[Price]]*0.6)</f>
        <v>49.8</v>
      </c>
    </row>
    <row r="11524" spans="1:17" x14ac:dyDescent="0.25">
      <c r="A11524" t="s">
        <v>3334</v>
      </c>
      <c r="B11524">
        <v>87</v>
      </c>
      <c r="C11524" t="s">
        <v>9088</v>
      </c>
      <c r="D11524">
        <v>300</v>
      </c>
      <c r="F11524" s="4">
        <v>87</v>
      </c>
      <c r="G11524">
        <v>83935</v>
      </c>
      <c r="J11524" s="4">
        <f>MIN(Table16[[#This Row],[Medicare Outpatient Allowable Rate]:[WPPA Inc Outpatient Allowable Rate]])</f>
        <v>30.92</v>
      </c>
      <c r="K11524" s="4">
        <f>MAX(Table16[[#This Row],[Blue Cross Outpatient Allowable Rate]:[WPPA Inc Outpatient Allowable Rate]])</f>
        <v>82.649999999999991</v>
      </c>
      <c r="L11524" s="4">
        <f>SUM(Table16[[#This Row],[Price]]*4.42)</f>
        <v>384.54</v>
      </c>
      <c r="M11524" s="4">
        <v>30.92</v>
      </c>
      <c r="N11524" s="4">
        <f>SUM(Table16[[#This Row],[ChargeID]]*0.76)</f>
        <v>66.12</v>
      </c>
      <c r="O11524" s="4">
        <f>SUM(Table16[[#This Row],[Price]]*0.95)</f>
        <v>82.649999999999991</v>
      </c>
      <c r="P11524" s="4">
        <f>SUM(Table16[[#This Row],[Price]]*0.8)</f>
        <v>69.600000000000009</v>
      </c>
      <c r="Q11524" s="4">
        <f>SUM(Table16[[#This Row],[Price]]*0.6)</f>
        <v>52.199999999999996</v>
      </c>
    </row>
    <row r="11525" spans="1:17" x14ac:dyDescent="0.25">
      <c r="A11525" t="s">
        <v>3334</v>
      </c>
      <c r="B11525">
        <v>134</v>
      </c>
      <c r="C11525" t="s">
        <v>9089</v>
      </c>
      <c r="D11525">
        <v>300</v>
      </c>
      <c r="F11525" s="4">
        <v>134</v>
      </c>
      <c r="G11525">
        <v>83945</v>
      </c>
      <c r="J11525" s="4">
        <f>MIN(Table16[[#This Row],[Medicare Outpatient Allowable Rate]:[WPPA Inc Outpatient Allowable Rate]])</f>
        <v>47.88</v>
      </c>
      <c r="K11525" s="4">
        <f>MAX(Table16[[#This Row],[Blue Cross Outpatient Allowable Rate]:[WPPA Inc Outpatient Allowable Rate]])</f>
        <v>127.3</v>
      </c>
      <c r="L11525" s="4">
        <f>SUM(Table16[[#This Row],[Price]]*4.42)</f>
        <v>592.28</v>
      </c>
      <c r="M11525" s="4">
        <v>47.88</v>
      </c>
      <c r="N11525" s="4">
        <f>SUM(Table16[[#This Row],[ChargeID]]*0.76)</f>
        <v>101.84</v>
      </c>
      <c r="O11525" s="4">
        <f>SUM(Table16[[#This Row],[Price]]*0.95)</f>
        <v>127.3</v>
      </c>
      <c r="P11525" s="4">
        <f>SUM(Table16[[#This Row],[Price]]*0.8)</f>
        <v>107.2</v>
      </c>
      <c r="Q11525" s="4">
        <f>SUM(Table16[[#This Row],[Price]]*0.6)</f>
        <v>80.399999999999991</v>
      </c>
    </row>
    <row r="11526" spans="1:17" x14ac:dyDescent="0.25">
      <c r="A11526" t="s">
        <v>3334</v>
      </c>
      <c r="B11526">
        <v>403</v>
      </c>
      <c r="C11526" t="s">
        <v>12427</v>
      </c>
      <c r="D11526">
        <v>300</v>
      </c>
      <c r="F11526" s="4">
        <v>403</v>
      </c>
      <c r="G11526">
        <v>83970</v>
      </c>
      <c r="J11526" s="4">
        <f>MIN(Table16[[#This Row],[Medicare Outpatient Allowable Rate]:[WPPA Inc Outpatient Allowable Rate]])</f>
        <v>153.47999999999999</v>
      </c>
      <c r="K11526" s="4">
        <f>MAX(Table16[[#This Row],[Blue Cross Outpatient Allowable Rate]:[WPPA Inc Outpatient Allowable Rate]])</f>
        <v>382.84999999999997</v>
      </c>
      <c r="L11526" s="4">
        <f>SUM(Table16[[#This Row],[Price]]*4.42)</f>
        <v>1781.26</v>
      </c>
      <c r="M11526" s="4">
        <v>153.47999999999999</v>
      </c>
      <c r="N11526" s="4">
        <f>SUM(Table16[[#This Row],[ChargeID]]*0.76)</f>
        <v>306.28000000000003</v>
      </c>
      <c r="O11526" s="4">
        <f>SUM(Table16[[#This Row],[Price]]*0.95)</f>
        <v>382.84999999999997</v>
      </c>
      <c r="P11526" s="4">
        <f>SUM(Table16[[#This Row],[Price]]*0.8)</f>
        <v>322.40000000000003</v>
      </c>
      <c r="Q11526" s="4">
        <f>SUM(Table16[[#This Row],[Price]]*0.6)</f>
        <v>241.79999999999998</v>
      </c>
    </row>
    <row r="11527" spans="1:17" x14ac:dyDescent="0.25">
      <c r="A11527" t="s">
        <v>3334</v>
      </c>
      <c r="B11527">
        <v>60</v>
      </c>
      <c r="C11527" t="s">
        <v>9090</v>
      </c>
      <c r="D11527">
        <v>300</v>
      </c>
      <c r="F11527" s="4">
        <v>60</v>
      </c>
      <c r="G11527">
        <v>83986</v>
      </c>
      <c r="J11527" s="4">
        <f>MIN(Table16[[#This Row],[Medicare Outpatient Allowable Rate]:[WPPA Inc Outpatient Allowable Rate]])</f>
        <v>15.89</v>
      </c>
      <c r="K11527" s="4">
        <f>MAX(Table16[[#This Row],[Blue Cross Outpatient Allowable Rate]:[WPPA Inc Outpatient Allowable Rate]])</f>
        <v>57</v>
      </c>
      <c r="L11527" s="4">
        <f>SUM(Table16[[#This Row],[Price]]*4.42)</f>
        <v>265.2</v>
      </c>
      <c r="M11527" s="4">
        <v>15.89</v>
      </c>
      <c r="N11527" s="4">
        <f>SUM(Table16[[#This Row],[ChargeID]]*0.76)</f>
        <v>45.6</v>
      </c>
      <c r="O11527" s="4">
        <f>SUM(Table16[[#This Row],[Price]]*0.95)</f>
        <v>57</v>
      </c>
      <c r="P11527" s="4">
        <f>SUM(Table16[[#This Row],[Price]]*0.8)</f>
        <v>48</v>
      </c>
      <c r="Q11527" s="4">
        <f>SUM(Table16[[#This Row],[Price]]*0.6)</f>
        <v>36</v>
      </c>
    </row>
    <row r="11528" spans="1:17" x14ac:dyDescent="0.25">
      <c r="A11528" t="s">
        <v>3334</v>
      </c>
      <c r="B11528">
        <v>0</v>
      </c>
      <c r="C11528" t="s">
        <v>9091</v>
      </c>
      <c r="D11528">
        <v>300</v>
      </c>
      <c r="F11528" s="4">
        <v>0</v>
      </c>
      <c r="G11528">
        <v>84030</v>
      </c>
      <c r="J11528" s="4">
        <f>MIN(Table16[[#This Row],[Medicare Outpatient Allowable Rate]:[WPPA Inc Outpatient Allowable Rate]])</f>
        <v>0</v>
      </c>
      <c r="K11528" s="4">
        <f>MAX(Table16[[#This Row],[Blue Cross Outpatient Allowable Rate]:[WPPA Inc Outpatient Allowable Rate]])</f>
        <v>16.79</v>
      </c>
      <c r="L11528" s="4">
        <f>SUM(Table16[[#This Row],[Price]]*4.42)</f>
        <v>0</v>
      </c>
      <c r="M11528" s="4">
        <v>16.79</v>
      </c>
      <c r="N11528" s="4">
        <f>SUM(Table16[[#This Row],[ChargeID]]*0.76)</f>
        <v>0</v>
      </c>
      <c r="O11528" s="4">
        <f>SUM(Table16[[#This Row],[Price]]*0.95)</f>
        <v>0</v>
      </c>
      <c r="P11528" s="4">
        <f>SUM(Table16[[#This Row],[Price]]*0.8)</f>
        <v>0</v>
      </c>
      <c r="Q11528" s="4">
        <f>SUM(Table16[[#This Row],[Price]]*0.6)</f>
        <v>0</v>
      </c>
    </row>
    <row r="11529" spans="1:17" x14ac:dyDescent="0.25">
      <c r="A11529" t="s">
        <v>3334</v>
      </c>
      <c r="B11529">
        <v>87</v>
      </c>
      <c r="C11529" t="s">
        <v>9092</v>
      </c>
      <c r="D11529">
        <v>300</v>
      </c>
      <c r="F11529" s="4">
        <v>87</v>
      </c>
      <c r="G11529">
        <v>84060</v>
      </c>
      <c r="J11529" s="4">
        <f>MIN(Table16[[#This Row],[Medicare Outpatient Allowable Rate]:[WPPA Inc Outpatient Allowable Rate]])</f>
        <v>34.07</v>
      </c>
      <c r="K11529" s="4">
        <f>MAX(Table16[[#This Row],[Blue Cross Outpatient Allowable Rate]:[WPPA Inc Outpatient Allowable Rate]])</f>
        <v>82.649999999999991</v>
      </c>
      <c r="L11529" s="4">
        <f>SUM(Table16[[#This Row],[Price]]*4.42)</f>
        <v>384.54</v>
      </c>
      <c r="M11529" s="4">
        <v>34.07</v>
      </c>
      <c r="N11529" s="4">
        <f>SUM(Table16[[#This Row],[ChargeID]]*0.76)</f>
        <v>66.12</v>
      </c>
      <c r="O11529" s="4">
        <f>SUM(Table16[[#This Row],[Price]]*0.95)</f>
        <v>82.649999999999991</v>
      </c>
      <c r="P11529" s="4">
        <f>SUM(Table16[[#This Row],[Price]]*0.8)</f>
        <v>69.600000000000009</v>
      </c>
      <c r="Q11529" s="4">
        <f>SUM(Table16[[#This Row],[Price]]*0.6)</f>
        <v>52.199999999999996</v>
      </c>
    </row>
    <row r="11530" spans="1:17" x14ac:dyDescent="0.25">
      <c r="A11530" t="s">
        <v>3334</v>
      </c>
      <c r="B11530">
        <v>102</v>
      </c>
      <c r="C11530" t="s">
        <v>9093</v>
      </c>
      <c r="D11530">
        <v>300</v>
      </c>
      <c r="F11530" s="4">
        <v>102</v>
      </c>
      <c r="G11530">
        <v>84066</v>
      </c>
      <c r="J11530" s="4">
        <f>MIN(Table16[[#This Row],[Medicare Outpatient Allowable Rate]:[WPPA Inc Outpatient Allowable Rate]])</f>
        <v>35.64</v>
      </c>
      <c r="K11530" s="4">
        <f>MAX(Table16[[#This Row],[Blue Cross Outpatient Allowable Rate]:[WPPA Inc Outpatient Allowable Rate]])</f>
        <v>96.899999999999991</v>
      </c>
      <c r="L11530" s="4">
        <f>SUM(Table16[[#This Row],[Price]]*4.42)</f>
        <v>450.84</v>
      </c>
      <c r="M11530" s="4">
        <v>35.64</v>
      </c>
      <c r="N11530" s="4">
        <f>SUM(Table16[[#This Row],[ChargeID]]*0.76)</f>
        <v>77.52</v>
      </c>
      <c r="O11530" s="4">
        <f>SUM(Table16[[#This Row],[Price]]*0.95)</f>
        <v>96.899999999999991</v>
      </c>
      <c r="P11530" s="4">
        <f>SUM(Table16[[#This Row],[Price]]*0.8)</f>
        <v>81.600000000000009</v>
      </c>
      <c r="Q11530" s="4">
        <f>SUM(Table16[[#This Row],[Price]]*0.6)</f>
        <v>61.199999999999996</v>
      </c>
    </row>
    <row r="11531" spans="1:17" x14ac:dyDescent="0.25">
      <c r="A11531" t="s">
        <v>3334</v>
      </c>
      <c r="B11531">
        <v>57</v>
      </c>
      <c r="C11531" t="s">
        <v>9094</v>
      </c>
      <c r="D11531">
        <v>300</v>
      </c>
      <c r="F11531" s="4">
        <v>57</v>
      </c>
      <c r="G11531">
        <v>84075</v>
      </c>
      <c r="J11531" s="4">
        <f>MIN(Table16[[#This Row],[Medicare Outpatient Allowable Rate]:[WPPA Inc Outpatient Allowable Rate]])</f>
        <v>11</v>
      </c>
      <c r="K11531" s="4">
        <f>MAX(Table16[[#This Row],[Blue Cross Outpatient Allowable Rate]:[WPPA Inc Outpatient Allowable Rate]])</f>
        <v>54.15</v>
      </c>
      <c r="L11531" s="4">
        <f>SUM(Table16[[#This Row],[Price]]*4.42)</f>
        <v>251.94</v>
      </c>
      <c r="M11531" s="4">
        <v>11</v>
      </c>
      <c r="N11531" s="4">
        <f>SUM(Table16[[#This Row],[ChargeID]]*0.76)</f>
        <v>43.32</v>
      </c>
      <c r="O11531" s="4">
        <f>SUM(Table16[[#This Row],[Price]]*0.95)</f>
        <v>54.15</v>
      </c>
      <c r="P11531" s="4">
        <f>SUM(Table16[[#This Row],[Price]]*0.8)</f>
        <v>45.6</v>
      </c>
      <c r="Q11531" s="4">
        <f>SUM(Table16[[#This Row],[Price]]*0.6)</f>
        <v>34.199999999999996</v>
      </c>
    </row>
    <row r="11532" spans="1:17" x14ac:dyDescent="0.25">
      <c r="A11532" t="s">
        <v>3334</v>
      </c>
      <c r="B11532">
        <v>85</v>
      </c>
      <c r="C11532" t="s">
        <v>12428</v>
      </c>
      <c r="D11532">
        <v>300</v>
      </c>
      <c r="F11532" s="4">
        <v>85</v>
      </c>
      <c r="G11532">
        <v>84081</v>
      </c>
      <c r="J11532" s="4">
        <f>MIN(Table16[[#This Row],[Medicare Outpatient Allowable Rate]:[WPPA Inc Outpatient Allowable Rate]])</f>
        <v>35.369999999999997</v>
      </c>
      <c r="K11532" s="4">
        <f>MAX(Table16[[#This Row],[Blue Cross Outpatient Allowable Rate]:[WPPA Inc Outpatient Allowable Rate]])</f>
        <v>80.75</v>
      </c>
      <c r="L11532" s="4">
        <f>SUM(Table16[[#This Row],[Price]]*4.42)</f>
        <v>375.7</v>
      </c>
      <c r="M11532" s="4">
        <v>35.369999999999997</v>
      </c>
      <c r="N11532" s="4">
        <f>SUM(Table16[[#This Row],[ChargeID]]*0.76)</f>
        <v>64.599999999999994</v>
      </c>
      <c r="O11532" s="4">
        <f>SUM(Table16[[#This Row],[Price]]*0.95)</f>
        <v>80.75</v>
      </c>
      <c r="P11532" s="4">
        <f>SUM(Table16[[#This Row],[Price]]*0.8)</f>
        <v>68</v>
      </c>
      <c r="Q11532" s="4">
        <f>SUM(Table16[[#This Row],[Price]]*0.6)</f>
        <v>51</v>
      </c>
    </row>
    <row r="11533" spans="1:17" x14ac:dyDescent="0.25">
      <c r="A11533" t="s">
        <v>3334</v>
      </c>
      <c r="B11533">
        <v>60</v>
      </c>
      <c r="C11533" t="s">
        <v>9095</v>
      </c>
      <c r="D11533">
        <v>300</v>
      </c>
      <c r="F11533" s="4">
        <v>60</v>
      </c>
      <c r="G11533">
        <v>84100</v>
      </c>
      <c r="J11533" s="4">
        <f>MIN(Table16[[#This Row],[Medicare Outpatient Allowable Rate]:[WPPA Inc Outpatient Allowable Rate]])</f>
        <v>10.08</v>
      </c>
      <c r="K11533" s="4">
        <f>MAX(Table16[[#This Row],[Blue Cross Outpatient Allowable Rate]:[WPPA Inc Outpatient Allowable Rate]])</f>
        <v>57</v>
      </c>
      <c r="L11533" s="4">
        <f>SUM(Table16[[#This Row],[Price]]*4.42)</f>
        <v>265.2</v>
      </c>
      <c r="M11533" s="4">
        <v>10.08</v>
      </c>
      <c r="N11533" s="4">
        <f>SUM(Table16[[#This Row],[ChargeID]]*0.76)</f>
        <v>45.6</v>
      </c>
      <c r="O11533" s="4">
        <f>SUM(Table16[[#This Row],[Price]]*0.95)</f>
        <v>57</v>
      </c>
      <c r="P11533" s="4">
        <f>SUM(Table16[[#This Row],[Price]]*0.8)</f>
        <v>48</v>
      </c>
      <c r="Q11533" s="4">
        <f>SUM(Table16[[#This Row],[Price]]*0.6)</f>
        <v>36</v>
      </c>
    </row>
    <row r="11534" spans="1:17" x14ac:dyDescent="0.25">
      <c r="A11534" t="s">
        <v>3334</v>
      </c>
      <c r="B11534">
        <v>55</v>
      </c>
      <c r="C11534" t="s">
        <v>9096</v>
      </c>
      <c r="D11534">
        <v>300</v>
      </c>
      <c r="F11534" s="4">
        <v>55</v>
      </c>
      <c r="G11534">
        <v>84105</v>
      </c>
      <c r="J11534" s="4">
        <f>MIN(Table16[[#This Row],[Medicare Outpatient Allowable Rate]:[WPPA Inc Outpatient Allowable Rate]])</f>
        <v>17.54</v>
      </c>
      <c r="K11534" s="4">
        <f>MAX(Table16[[#This Row],[Blue Cross Outpatient Allowable Rate]:[WPPA Inc Outpatient Allowable Rate]])</f>
        <v>52.25</v>
      </c>
      <c r="L11534" s="4">
        <f>SUM(Table16[[#This Row],[Price]]*4.42)</f>
        <v>243.1</v>
      </c>
      <c r="M11534" s="4">
        <v>17.54</v>
      </c>
      <c r="N11534" s="4">
        <f>SUM(Table16[[#This Row],[ChargeID]]*0.76)</f>
        <v>41.8</v>
      </c>
      <c r="O11534" s="4">
        <f>SUM(Table16[[#This Row],[Price]]*0.95)</f>
        <v>52.25</v>
      </c>
      <c r="P11534" s="4">
        <f>SUM(Table16[[#This Row],[Price]]*0.8)</f>
        <v>44</v>
      </c>
      <c r="Q11534" s="4">
        <f>SUM(Table16[[#This Row],[Price]]*0.6)</f>
        <v>33</v>
      </c>
    </row>
    <row r="11535" spans="1:17" x14ac:dyDescent="0.25">
      <c r="A11535" t="s">
        <v>3334</v>
      </c>
      <c r="B11535">
        <v>263</v>
      </c>
      <c r="C11535" t="s">
        <v>12429</v>
      </c>
      <c r="D11535">
        <v>300</v>
      </c>
      <c r="F11535" s="4">
        <v>263</v>
      </c>
      <c r="G11535">
        <v>84112</v>
      </c>
      <c r="J11535" s="4">
        <f>MIN(Table16[[#This Row],[Medicare Outpatient Allowable Rate]:[WPPA Inc Outpatient Allowable Rate]])</f>
        <v>122.88</v>
      </c>
      <c r="K11535" s="4">
        <f>MAX(Table16[[#This Row],[Blue Cross Outpatient Allowable Rate]:[WPPA Inc Outpatient Allowable Rate]])</f>
        <v>249.85</v>
      </c>
      <c r="L11535" s="4">
        <f>SUM(Table16[[#This Row],[Price]]*4.42)</f>
        <v>1162.46</v>
      </c>
      <c r="M11535" s="4">
        <v>122.88</v>
      </c>
      <c r="N11535" s="4">
        <f>SUM(Table16[[#This Row],[ChargeID]]*0.76)</f>
        <v>199.88</v>
      </c>
      <c r="O11535" s="4">
        <f>SUM(Table16[[#This Row],[Price]]*0.95)</f>
        <v>249.85</v>
      </c>
      <c r="P11535" s="4">
        <f>SUM(Table16[[#This Row],[Price]]*0.8)</f>
        <v>210.4</v>
      </c>
      <c r="Q11535" s="4">
        <f>SUM(Table16[[#This Row],[Price]]*0.6)</f>
        <v>157.79999999999998</v>
      </c>
    </row>
    <row r="11536" spans="1:17" x14ac:dyDescent="0.25">
      <c r="A11536" t="s">
        <v>3334</v>
      </c>
      <c r="B11536">
        <v>168</v>
      </c>
      <c r="C11536" t="s">
        <v>9097</v>
      </c>
      <c r="D11536">
        <v>300</v>
      </c>
      <c r="F11536" s="4">
        <v>168</v>
      </c>
      <c r="G11536">
        <v>84120</v>
      </c>
      <c r="J11536" s="4">
        <f>MIN(Table16[[#This Row],[Medicare Outpatient Allowable Rate]:[WPPA Inc Outpatient Allowable Rate]])</f>
        <v>59.96</v>
      </c>
      <c r="K11536" s="4">
        <f>MAX(Table16[[#This Row],[Blue Cross Outpatient Allowable Rate]:[WPPA Inc Outpatient Allowable Rate]])</f>
        <v>159.6</v>
      </c>
      <c r="L11536" s="4">
        <f>SUM(Table16[[#This Row],[Price]]*4.42)</f>
        <v>742.56</v>
      </c>
      <c r="M11536" s="4">
        <v>59.96</v>
      </c>
      <c r="N11536" s="4">
        <f>SUM(Table16[[#This Row],[ChargeID]]*0.76)</f>
        <v>127.68</v>
      </c>
      <c r="O11536" s="4">
        <f>SUM(Table16[[#This Row],[Price]]*0.95)</f>
        <v>159.6</v>
      </c>
      <c r="P11536" s="4">
        <f>SUM(Table16[[#This Row],[Price]]*0.8)</f>
        <v>134.4</v>
      </c>
      <c r="Q11536" s="4">
        <f>SUM(Table16[[#This Row],[Price]]*0.6)</f>
        <v>100.8</v>
      </c>
    </row>
    <row r="11537" spans="1:17" x14ac:dyDescent="0.25">
      <c r="A11537" t="s">
        <v>3334</v>
      </c>
      <c r="B11537">
        <v>362</v>
      </c>
      <c r="C11537" t="s">
        <v>9098</v>
      </c>
      <c r="D11537">
        <v>300</v>
      </c>
      <c r="F11537" s="4">
        <v>362</v>
      </c>
      <c r="G11537">
        <v>84126</v>
      </c>
      <c r="J11537" s="4">
        <f>MIN(Table16[[#This Row],[Medicare Outpatient Allowable Rate]:[WPPA Inc Outpatient Allowable Rate]])</f>
        <v>66.44</v>
      </c>
      <c r="K11537" s="4">
        <f>MAX(Table16[[#This Row],[Blue Cross Outpatient Allowable Rate]:[WPPA Inc Outpatient Allowable Rate]])</f>
        <v>343.9</v>
      </c>
      <c r="L11537" s="4">
        <f>SUM(Table16[[#This Row],[Price]]*4.42)</f>
        <v>1600.04</v>
      </c>
      <c r="M11537" s="4">
        <v>66.44</v>
      </c>
      <c r="N11537" s="4">
        <f>SUM(Table16[[#This Row],[ChargeID]]*0.76)</f>
        <v>275.12</v>
      </c>
      <c r="O11537" s="4">
        <f>SUM(Table16[[#This Row],[Price]]*0.95)</f>
        <v>343.9</v>
      </c>
      <c r="P11537" s="4">
        <f>SUM(Table16[[#This Row],[Price]]*0.8)</f>
        <v>289.60000000000002</v>
      </c>
      <c r="Q11537" s="4">
        <f>SUM(Table16[[#This Row],[Price]]*0.6)</f>
        <v>217.2</v>
      </c>
    </row>
    <row r="11538" spans="1:17" x14ac:dyDescent="0.25">
      <c r="A11538" t="s">
        <v>3334</v>
      </c>
      <c r="B11538">
        <v>60</v>
      </c>
      <c r="C11538" t="s">
        <v>9099</v>
      </c>
      <c r="D11538">
        <v>300</v>
      </c>
      <c r="F11538" s="4">
        <v>60</v>
      </c>
      <c r="G11538">
        <v>84132</v>
      </c>
      <c r="J11538" s="4">
        <f>MIN(Table16[[#This Row],[Medicare Outpatient Allowable Rate]:[WPPA Inc Outpatient Allowable Rate]])</f>
        <v>9.77</v>
      </c>
      <c r="K11538" s="4">
        <f>MAX(Table16[[#This Row],[Blue Cross Outpatient Allowable Rate]:[WPPA Inc Outpatient Allowable Rate]])</f>
        <v>57</v>
      </c>
      <c r="L11538" s="4">
        <f>SUM(Table16[[#This Row],[Price]]*4.42)</f>
        <v>265.2</v>
      </c>
      <c r="M11538" s="4">
        <v>9.77</v>
      </c>
      <c r="N11538" s="4">
        <f>SUM(Table16[[#This Row],[ChargeID]]*0.76)</f>
        <v>45.6</v>
      </c>
      <c r="O11538" s="4">
        <f>SUM(Table16[[#This Row],[Price]]*0.95)</f>
        <v>57</v>
      </c>
      <c r="P11538" s="4">
        <f>SUM(Table16[[#This Row],[Price]]*0.8)</f>
        <v>48</v>
      </c>
      <c r="Q11538" s="4">
        <f>SUM(Table16[[#This Row],[Price]]*0.6)</f>
        <v>36</v>
      </c>
    </row>
    <row r="11539" spans="1:17" x14ac:dyDescent="0.25">
      <c r="A11539" t="s">
        <v>3334</v>
      </c>
      <c r="B11539">
        <v>58</v>
      </c>
      <c r="C11539" t="s">
        <v>9100</v>
      </c>
      <c r="D11539">
        <v>300</v>
      </c>
      <c r="F11539" s="4">
        <v>58</v>
      </c>
      <c r="G11539">
        <v>84133</v>
      </c>
      <c r="J11539" s="4">
        <f>MIN(Table16[[#This Row],[Medicare Outpatient Allowable Rate]:[WPPA Inc Outpatient Allowable Rate]])</f>
        <v>19.760000000000002</v>
      </c>
      <c r="K11539" s="4">
        <f>MAX(Table16[[#This Row],[Blue Cross Outpatient Allowable Rate]:[WPPA Inc Outpatient Allowable Rate]])</f>
        <v>55.099999999999994</v>
      </c>
      <c r="L11539" s="4">
        <f>SUM(Table16[[#This Row],[Price]]*4.42)</f>
        <v>256.36</v>
      </c>
      <c r="M11539" s="4">
        <v>19.760000000000002</v>
      </c>
      <c r="N11539" s="4">
        <f>SUM(Table16[[#This Row],[ChargeID]]*0.76)</f>
        <v>44.08</v>
      </c>
      <c r="O11539" s="4">
        <f>SUM(Table16[[#This Row],[Price]]*0.95)</f>
        <v>55.099999999999994</v>
      </c>
      <c r="P11539" s="4">
        <f>SUM(Table16[[#This Row],[Price]]*0.8)</f>
        <v>46.400000000000006</v>
      </c>
      <c r="Q11539" s="4">
        <f>SUM(Table16[[#This Row],[Price]]*0.6)</f>
        <v>34.799999999999997</v>
      </c>
    </row>
    <row r="11540" spans="1:17" x14ac:dyDescent="0.25">
      <c r="A11540" t="s">
        <v>3334</v>
      </c>
      <c r="B11540">
        <v>184</v>
      </c>
      <c r="C11540" t="s">
        <v>9101</v>
      </c>
      <c r="D11540">
        <v>300</v>
      </c>
      <c r="F11540" s="4">
        <v>184</v>
      </c>
      <c r="G11540">
        <v>84144</v>
      </c>
      <c r="J11540" s="4">
        <f>MIN(Table16[[#This Row],[Medicare Outpatient Allowable Rate]:[WPPA Inc Outpatient Allowable Rate]])</f>
        <v>71.010000000000005</v>
      </c>
      <c r="K11540" s="4">
        <f>MAX(Table16[[#This Row],[Blue Cross Outpatient Allowable Rate]:[WPPA Inc Outpatient Allowable Rate]])</f>
        <v>174.79999999999998</v>
      </c>
      <c r="L11540" s="4">
        <f>SUM(Table16[[#This Row],[Price]]*4.42)</f>
        <v>813.28</v>
      </c>
      <c r="M11540" s="4">
        <v>71.010000000000005</v>
      </c>
      <c r="N11540" s="4">
        <f>SUM(Table16[[#This Row],[ChargeID]]*0.76)</f>
        <v>139.84</v>
      </c>
      <c r="O11540" s="4">
        <f>SUM(Table16[[#This Row],[Price]]*0.95)</f>
        <v>174.79999999999998</v>
      </c>
      <c r="P11540" s="4">
        <f>SUM(Table16[[#This Row],[Price]]*0.8)</f>
        <v>147.20000000000002</v>
      </c>
      <c r="Q11540" s="4">
        <f>SUM(Table16[[#This Row],[Price]]*0.6)</f>
        <v>110.39999999999999</v>
      </c>
    </row>
    <row r="11541" spans="1:17" x14ac:dyDescent="0.25">
      <c r="A11541" t="s">
        <v>3334</v>
      </c>
      <c r="B11541">
        <v>168</v>
      </c>
      <c r="C11541" t="s">
        <v>9102</v>
      </c>
      <c r="D11541">
        <v>300</v>
      </c>
      <c r="F11541" s="4">
        <v>168</v>
      </c>
      <c r="G11541">
        <v>84145</v>
      </c>
      <c r="J11541" s="4">
        <f>MIN(Table16[[#This Row],[Medicare Outpatient Allowable Rate]:[WPPA Inc Outpatient Allowable Rate]])</f>
        <v>91.03</v>
      </c>
      <c r="K11541" s="4">
        <f>MAX(Table16[[#This Row],[Blue Cross Outpatient Allowable Rate]:[WPPA Inc Outpatient Allowable Rate]])</f>
        <v>159.6</v>
      </c>
      <c r="L11541" s="4">
        <f>SUM(Table16[[#This Row],[Price]]*4.42)</f>
        <v>742.56</v>
      </c>
      <c r="M11541" s="4">
        <v>91.03</v>
      </c>
      <c r="N11541" s="4">
        <f>SUM(Table16[[#This Row],[ChargeID]]*0.76)</f>
        <v>127.68</v>
      </c>
      <c r="O11541" s="4">
        <f>SUM(Table16[[#This Row],[Price]]*0.95)</f>
        <v>159.6</v>
      </c>
      <c r="P11541" s="4">
        <f>SUM(Table16[[#This Row],[Price]]*0.8)</f>
        <v>134.4</v>
      </c>
      <c r="Q11541" s="4">
        <f>SUM(Table16[[#This Row],[Price]]*0.6)</f>
        <v>100.8</v>
      </c>
    </row>
    <row r="11542" spans="1:17" x14ac:dyDescent="0.25">
      <c r="A11542" t="s">
        <v>3334</v>
      </c>
      <c r="B11542">
        <v>216</v>
      </c>
      <c r="C11542" t="s">
        <v>9103</v>
      </c>
      <c r="D11542">
        <v>300</v>
      </c>
      <c r="F11542" s="4">
        <v>216</v>
      </c>
      <c r="G11542">
        <v>84146</v>
      </c>
      <c r="J11542" s="4">
        <f>MIN(Table16[[#This Row],[Medicare Outpatient Allowable Rate]:[WPPA Inc Outpatient Allowable Rate]])</f>
        <v>78.62</v>
      </c>
      <c r="K11542" s="4">
        <f>MAX(Table16[[#This Row],[Blue Cross Outpatient Allowable Rate]:[WPPA Inc Outpatient Allowable Rate]])</f>
        <v>205.2</v>
      </c>
      <c r="L11542" s="4">
        <f>SUM(Table16[[#This Row],[Price]]*4.42)</f>
        <v>954.72</v>
      </c>
      <c r="M11542" s="4">
        <v>78.62</v>
      </c>
      <c r="N11542" s="4">
        <f>SUM(Table16[[#This Row],[ChargeID]]*0.76)</f>
        <v>164.16</v>
      </c>
      <c r="O11542" s="4">
        <f>SUM(Table16[[#This Row],[Price]]*0.95)</f>
        <v>205.2</v>
      </c>
      <c r="P11542" s="4">
        <f>SUM(Table16[[#This Row],[Price]]*0.8)</f>
        <v>172.8</v>
      </c>
      <c r="Q11542" s="4">
        <f>SUM(Table16[[#This Row],[Price]]*0.6)</f>
        <v>129.6</v>
      </c>
    </row>
    <row r="11543" spans="1:17" x14ac:dyDescent="0.25">
      <c r="A11543" t="s">
        <v>3334</v>
      </c>
      <c r="B11543">
        <v>314</v>
      </c>
      <c r="C11543" t="s">
        <v>9104</v>
      </c>
      <c r="D11543">
        <v>300</v>
      </c>
      <c r="E11543">
        <v>84152</v>
      </c>
      <c r="F11543" s="4">
        <v>314</v>
      </c>
      <c r="G11543">
        <v>82384</v>
      </c>
      <c r="J11543" s="4">
        <f>MIN(Table16[[#This Row],[Medicare Outpatient Allowable Rate]:[WPPA Inc Outpatient Allowable Rate]])</f>
        <v>114.84</v>
      </c>
      <c r="K11543" s="4">
        <f>MAX(Table16[[#This Row],[Blue Cross Outpatient Allowable Rate]:[WPPA Inc Outpatient Allowable Rate]])</f>
        <v>298.3</v>
      </c>
      <c r="L11543" s="4">
        <f>SUM(Table16[[#This Row],[Price]]*4.42)</f>
        <v>1387.8799999999999</v>
      </c>
      <c r="M11543" s="4">
        <v>114.84</v>
      </c>
      <c r="N11543" s="4">
        <f>SUM(Table16[[#This Row],[ChargeID]]*0.76)</f>
        <v>238.64000000000001</v>
      </c>
      <c r="O11543" s="4">
        <f>SUM(Table16[[#This Row],[Price]]*0.95)</f>
        <v>298.3</v>
      </c>
      <c r="P11543" s="4">
        <f>SUM(Table16[[#This Row],[Price]]*0.8)</f>
        <v>251.20000000000002</v>
      </c>
      <c r="Q11543" s="4">
        <f>SUM(Table16[[#This Row],[Price]]*0.6)</f>
        <v>188.4</v>
      </c>
    </row>
    <row r="11544" spans="1:17" x14ac:dyDescent="0.25">
      <c r="A11544" t="s">
        <v>3334</v>
      </c>
      <c r="B11544">
        <v>178</v>
      </c>
      <c r="C11544" t="s">
        <v>9105</v>
      </c>
      <c r="D11544">
        <v>300</v>
      </c>
      <c r="F11544" s="4">
        <v>178</v>
      </c>
      <c r="G11544">
        <v>84153</v>
      </c>
      <c r="J11544" s="4">
        <f>MIN(Table16[[#This Row],[Medicare Outpatient Allowable Rate]:[WPPA Inc Outpatient Allowable Rate]])</f>
        <v>67.28</v>
      </c>
      <c r="K11544" s="4">
        <f>MAX(Table16[[#This Row],[Blue Cross Outpatient Allowable Rate]:[WPPA Inc Outpatient Allowable Rate]])</f>
        <v>169.1</v>
      </c>
      <c r="L11544" s="4">
        <f>SUM(Table16[[#This Row],[Price]]*4.42)</f>
        <v>786.76</v>
      </c>
      <c r="M11544" s="4">
        <v>67.28</v>
      </c>
      <c r="N11544" s="4">
        <f>SUM(Table16[[#This Row],[ChargeID]]*0.76)</f>
        <v>135.28</v>
      </c>
      <c r="O11544" s="4">
        <f>SUM(Table16[[#This Row],[Price]]*0.95)</f>
        <v>169.1</v>
      </c>
      <c r="P11544" s="4">
        <f>SUM(Table16[[#This Row],[Price]]*0.8)</f>
        <v>142.4</v>
      </c>
      <c r="Q11544" s="4">
        <f>SUM(Table16[[#This Row],[Price]]*0.6)</f>
        <v>106.8</v>
      </c>
    </row>
    <row r="11545" spans="1:17" x14ac:dyDescent="0.25">
      <c r="A11545" t="s">
        <v>3334</v>
      </c>
      <c r="B11545">
        <v>152</v>
      </c>
      <c r="C11545" t="s">
        <v>9106</v>
      </c>
      <c r="D11545">
        <v>300</v>
      </c>
      <c r="F11545" s="4">
        <v>152</v>
      </c>
      <c r="G11545">
        <v>84154</v>
      </c>
      <c r="J11545" s="4">
        <f>MIN(Table16[[#This Row],[Medicare Outpatient Allowable Rate]:[WPPA Inc Outpatient Allowable Rate]])</f>
        <v>52.38</v>
      </c>
      <c r="K11545" s="4">
        <f>MAX(Table16[[#This Row],[Blue Cross Outpatient Allowable Rate]:[WPPA Inc Outpatient Allowable Rate]])</f>
        <v>144.4</v>
      </c>
      <c r="L11545" s="4">
        <f>SUM(Table16[[#This Row],[Price]]*4.42)</f>
        <v>671.84</v>
      </c>
      <c r="M11545" s="4">
        <v>52.38</v>
      </c>
      <c r="N11545" s="4">
        <f>SUM(Table16[[#This Row],[ChargeID]]*0.76)</f>
        <v>115.52</v>
      </c>
      <c r="O11545" s="4">
        <f>SUM(Table16[[#This Row],[Price]]*0.95)</f>
        <v>144.4</v>
      </c>
      <c r="P11545" s="4">
        <f>SUM(Table16[[#This Row],[Price]]*0.8)</f>
        <v>121.60000000000001</v>
      </c>
      <c r="Q11545" s="4">
        <f>SUM(Table16[[#This Row],[Price]]*0.6)</f>
        <v>91.2</v>
      </c>
    </row>
    <row r="11546" spans="1:17" x14ac:dyDescent="0.25">
      <c r="A11546" t="s">
        <v>3334</v>
      </c>
      <c r="B11546">
        <v>60</v>
      </c>
      <c r="C11546" t="s">
        <v>9107</v>
      </c>
      <c r="D11546">
        <v>300</v>
      </c>
      <c r="F11546" s="4">
        <v>60</v>
      </c>
      <c r="G11546">
        <v>84155</v>
      </c>
      <c r="J11546" s="4">
        <f>MIN(Table16[[#This Row],[Medicare Outpatient Allowable Rate]:[WPPA Inc Outpatient Allowable Rate]])</f>
        <v>8.5500000000000007</v>
      </c>
      <c r="K11546" s="4">
        <f>MAX(Table16[[#This Row],[Blue Cross Outpatient Allowable Rate]:[WPPA Inc Outpatient Allowable Rate]])</f>
        <v>57</v>
      </c>
      <c r="L11546" s="4">
        <f>SUM(Table16[[#This Row],[Price]]*4.42)</f>
        <v>265.2</v>
      </c>
      <c r="M11546" s="4">
        <v>8.5500000000000007</v>
      </c>
      <c r="N11546" s="4">
        <f>SUM(Table16[[#This Row],[ChargeID]]*0.76)</f>
        <v>45.6</v>
      </c>
      <c r="O11546" s="4">
        <f>SUM(Table16[[#This Row],[Price]]*0.95)</f>
        <v>57</v>
      </c>
      <c r="P11546" s="4">
        <f>SUM(Table16[[#This Row],[Price]]*0.8)</f>
        <v>48</v>
      </c>
      <c r="Q11546" s="4">
        <f>SUM(Table16[[#This Row],[Price]]*0.6)</f>
        <v>36</v>
      </c>
    </row>
    <row r="11547" spans="1:17" x14ac:dyDescent="0.25">
      <c r="A11547" t="s">
        <v>3334</v>
      </c>
      <c r="B11547">
        <v>44</v>
      </c>
      <c r="C11547" t="s">
        <v>9108</v>
      </c>
      <c r="D11547">
        <v>300</v>
      </c>
      <c r="F11547" s="4">
        <v>44</v>
      </c>
      <c r="G11547">
        <v>84156</v>
      </c>
      <c r="J11547" s="4">
        <f>MIN(Table16[[#This Row],[Medicare Outpatient Allowable Rate]:[WPPA Inc Outpatient Allowable Rate]])</f>
        <v>18.63</v>
      </c>
      <c r="K11547" s="4">
        <f>MAX(Table16[[#This Row],[Blue Cross Outpatient Allowable Rate]:[WPPA Inc Outpatient Allowable Rate]])</f>
        <v>41.8</v>
      </c>
      <c r="L11547" s="4">
        <f>SUM(Table16[[#This Row],[Price]]*4.42)</f>
        <v>194.48</v>
      </c>
      <c r="M11547" s="4">
        <v>18.63</v>
      </c>
      <c r="N11547" s="4">
        <f>SUM(Table16[[#This Row],[ChargeID]]*0.76)</f>
        <v>33.44</v>
      </c>
      <c r="O11547" s="4">
        <f>SUM(Table16[[#This Row],[Price]]*0.95)</f>
        <v>41.8</v>
      </c>
      <c r="P11547" s="4">
        <f>SUM(Table16[[#This Row],[Price]]*0.8)</f>
        <v>35.200000000000003</v>
      </c>
      <c r="Q11547" s="4">
        <f>SUM(Table16[[#This Row],[Price]]*0.6)</f>
        <v>26.4</v>
      </c>
    </row>
    <row r="11548" spans="1:17" x14ac:dyDescent="0.25">
      <c r="A11548" t="s">
        <v>3334</v>
      </c>
      <c r="B11548">
        <v>37</v>
      </c>
      <c r="C11548" t="s">
        <v>9109</v>
      </c>
      <c r="D11548">
        <v>300</v>
      </c>
      <c r="F11548" s="4">
        <v>37</v>
      </c>
      <c r="G11548">
        <v>84160</v>
      </c>
      <c r="J11548" s="4">
        <f>MIN(Table16[[#This Row],[Medicare Outpatient Allowable Rate]:[WPPA Inc Outpatient Allowable Rate]])</f>
        <v>19.670000000000002</v>
      </c>
      <c r="K11548" s="4">
        <f>MAX(Table16[[#This Row],[Blue Cross Outpatient Allowable Rate]:[WPPA Inc Outpatient Allowable Rate]])</f>
        <v>35.15</v>
      </c>
      <c r="L11548" s="4">
        <f>SUM(Table16[[#This Row],[Price]]*4.42)</f>
        <v>163.54</v>
      </c>
      <c r="M11548" s="4">
        <v>19.670000000000002</v>
      </c>
      <c r="N11548" s="4">
        <f>SUM(Table16[[#This Row],[ChargeID]]*0.76)</f>
        <v>28.12</v>
      </c>
      <c r="O11548" s="4">
        <f>SUM(Table16[[#This Row],[Price]]*0.95)</f>
        <v>35.15</v>
      </c>
      <c r="P11548" s="4">
        <f>SUM(Table16[[#This Row],[Price]]*0.8)</f>
        <v>29.6</v>
      </c>
      <c r="Q11548" s="4">
        <f>SUM(Table16[[#This Row],[Price]]*0.6)</f>
        <v>22.2</v>
      </c>
    </row>
    <row r="11549" spans="1:17" x14ac:dyDescent="0.25">
      <c r="A11549" t="s">
        <v>3334</v>
      </c>
      <c r="B11549">
        <v>114</v>
      </c>
      <c r="C11549" t="s">
        <v>9110</v>
      </c>
      <c r="D11549">
        <v>300</v>
      </c>
      <c r="F11549" s="4">
        <v>114</v>
      </c>
      <c r="G11549">
        <v>84165</v>
      </c>
      <c r="J11549" s="4">
        <f>MIN(Table16[[#This Row],[Medicare Outpatient Allowable Rate]:[WPPA Inc Outpatient Allowable Rate]])</f>
        <v>39.89</v>
      </c>
      <c r="K11549" s="4">
        <f>MAX(Table16[[#This Row],[Blue Cross Outpatient Allowable Rate]:[WPPA Inc Outpatient Allowable Rate]])</f>
        <v>108.3</v>
      </c>
      <c r="L11549" s="4">
        <f>SUM(Table16[[#This Row],[Price]]*4.42)</f>
        <v>503.88</v>
      </c>
      <c r="M11549" s="4">
        <v>39.89</v>
      </c>
      <c r="N11549" s="4">
        <f>SUM(Table16[[#This Row],[ChargeID]]*0.76)</f>
        <v>86.64</v>
      </c>
      <c r="O11549" s="4">
        <f>SUM(Table16[[#This Row],[Price]]*0.95)</f>
        <v>108.3</v>
      </c>
      <c r="P11549" s="4">
        <f>SUM(Table16[[#This Row],[Price]]*0.8)</f>
        <v>91.2</v>
      </c>
      <c r="Q11549" s="4">
        <f>SUM(Table16[[#This Row],[Price]]*0.6)</f>
        <v>68.399999999999991</v>
      </c>
    </row>
    <row r="11550" spans="1:17" x14ac:dyDescent="0.25">
      <c r="A11550" t="s">
        <v>3334</v>
      </c>
      <c r="B11550">
        <v>95</v>
      </c>
      <c r="C11550" t="s">
        <v>9111</v>
      </c>
      <c r="D11550">
        <v>300</v>
      </c>
      <c r="F11550" s="4">
        <v>95</v>
      </c>
      <c r="G11550">
        <v>84202</v>
      </c>
      <c r="J11550" s="4">
        <f>MIN(Table16[[#This Row],[Medicare Outpatient Allowable Rate]:[WPPA Inc Outpatient Allowable Rate]])</f>
        <v>36.74</v>
      </c>
      <c r="K11550" s="4">
        <f>MAX(Table16[[#This Row],[Blue Cross Outpatient Allowable Rate]:[WPPA Inc Outpatient Allowable Rate]])</f>
        <v>90.25</v>
      </c>
      <c r="L11550" s="4">
        <f>SUM(Table16[[#This Row],[Price]]*4.42)</f>
        <v>419.9</v>
      </c>
      <c r="M11550" s="4">
        <v>36.74</v>
      </c>
      <c r="N11550" s="4">
        <f>SUM(Table16[[#This Row],[ChargeID]]*0.76)</f>
        <v>72.2</v>
      </c>
      <c r="O11550" s="4">
        <f>SUM(Table16[[#This Row],[Price]]*0.95)</f>
        <v>90.25</v>
      </c>
      <c r="P11550" s="4">
        <f>SUM(Table16[[#This Row],[Price]]*0.8)</f>
        <v>76</v>
      </c>
      <c r="Q11550" s="4">
        <f>SUM(Table16[[#This Row],[Price]]*0.6)</f>
        <v>57</v>
      </c>
    </row>
    <row r="11551" spans="1:17" x14ac:dyDescent="0.25">
      <c r="A11551" t="s">
        <v>3334</v>
      </c>
      <c r="B11551">
        <v>377</v>
      </c>
      <c r="C11551" t="s">
        <v>9112</v>
      </c>
      <c r="D11551">
        <v>300</v>
      </c>
      <c r="F11551" s="4">
        <v>377</v>
      </c>
      <c r="G11551">
        <v>84207</v>
      </c>
      <c r="J11551" s="4">
        <f>MIN(Table16[[#This Row],[Medicare Outpatient Allowable Rate]:[WPPA Inc Outpatient Allowable Rate]])</f>
        <v>139.13</v>
      </c>
      <c r="K11551" s="4">
        <f>MAX(Table16[[#This Row],[Blue Cross Outpatient Allowable Rate]:[WPPA Inc Outpatient Allowable Rate]])</f>
        <v>358.15</v>
      </c>
      <c r="L11551" s="4">
        <f>SUM(Table16[[#This Row],[Price]]*4.42)</f>
        <v>1666.34</v>
      </c>
      <c r="M11551" s="4">
        <v>139.13</v>
      </c>
      <c r="N11551" s="4">
        <f>SUM(Table16[[#This Row],[ChargeID]]*0.76)</f>
        <v>286.52</v>
      </c>
      <c r="O11551" s="4">
        <f>SUM(Table16[[#This Row],[Price]]*0.95)</f>
        <v>358.15</v>
      </c>
      <c r="P11551" s="4">
        <f>SUM(Table16[[#This Row],[Price]]*0.8)</f>
        <v>301.60000000000002</v>
      </c>
      <c r="Q11551" s="4">
        <f>SUM(Table16[[#This Row],[Price]]*0.6)</f>
        <v>226.2</v>
      </c>
    </row>
    <row r="11552" spans="1:17" x14ac:dyDescent="0.25">
      <c r="A11552" t="s">
        <v>3334</v>
      </c>
      <c r="B11552">
        <v>349</v>
      </c>
      <c r="C11552" t="s">
        <v>9113</v>
      </c>
      <c r="D11552">
        <v>300</v>
      </c>
      <c r="F11552" s="4">
        <v>349</v>
      </c>
      <c r="G11552">
        <v>84270</v>
      </c>
      <c r="J11552" s="4">
        <f>MIN(Table16[[#This Row],[Medicare Outpatient Allowable Rate]:[WPPA Inc Outpatient Allowable Rate]])</f>
        <v>127.58</v>
      </c>
      <c r="K11552" s="4">
        <f>MAX(Table16[[#This Row],[Blue Cross Outpatient Allowable Rate]:[WPPA Inc Outpatient Allowable Rate]])</f>
        <v>331.55</v>
      </c>
      <c r="L11552" s="4">
        <f>SUM(Table16[[#This Row],[Price]]*4.42)</f>
        <v>1542.58</v>
      </c>
      <c r="M11552" s="4">
        <v>127.58</v>
      </c>
      <c r="N11552" s="4">
        <f>SUM(Table16[[#This Row],[ChargeID]]*0.76)</f>
        <v>265.24</v>
      </c>
      <c r="O11552" s="4">
        <f>SUM(Table16[[#This Row],[Price]]*0.95)</f>
        <v>331.55</v>
      </c>
      <c r="P11552" s="4">
        <f>SUM(Table16[[#This Row],[Price]]*0.8)</f>
        <v>279.2</v>
      </c>
      <c r="Q11552" s="4">
        <f>SUM(Table16[[#This Row],[Price]]*0.6)</f>
        <v>209.4</v>
      </c>
    </row>
    <row r="11553" spans="1:17" x14ac:dyDescent="0.25">
      <c r="A11553" t="s">
        <v>3334</v>
      </c>
      <c r="B11553">
        <v>60</v>
      </c>
      <c r="C11553" t="s">
        <v>9114</v>
      </c>
      <c r="D11553">
        <v>300</v>
      </c>
      <c r="F11553" s="4">
        <v>60</v>
      </c>
      <c r="G11553">
        <v>84300</v>
      </c>
      <c r="J11553" s="4">
        <f>MIN(Table16[[#This Row],[Medicare Outpatient Allowable Rate]:[WPPA Inc Outpatient Allowable Rate]])</f>
        <v>19.34</v>
      </c>
      <c r="K11553" s="4">
        <f>MAX(Table16[[#This Row],[Blue Cross Outpatient Allowable Rate]:[WPPA Inc Outpatient Allowable Rate]])</f>
        <v>57</v>
      </c>
      <c r="L11553" s="4">
        <f>SUM(Table16[[#This Row],[Price]]*4.42)</f>
        <v>265.2</v>
      </c>
      <c r="M11553" s="4">
        <v>19.34</v>
      </c>
      <c r="N11553" s="4">
        <f>SUM(Table16[[#This Row],[ChargeID]]*0.76)</f>
        <v>45.6</v>
      </c>
      <c r="O11553" s="4">
        <f>SUM(Table16[[#This Row],[Price]]*0.95)</f>
        <v>57</v>
      </c>
      <c r="P11553" s="4">
        <f>SUM(Table16[[#This Row],[Price]]*0.8)</f>
        <v>48</v>
      </c>
      <c r="Q11553" s="4">
        <f>SUM(Table16[[#This Row],[Price]]*0.6)</f>
        <v>36</v>
      </c>
    </row>
    <row r="11554" spans="1:17" x14ac:dyDescent="0.25">
      <c r="A11554" t="s">
        <v>3334</v>
      </c>
      <c r="B11554">
        <v>57</v>
      </c>
      <c r="C11554" t="s">
        <v>9115</v>
      </c>
      <c r="D11554">
        <v>300</v>
      </c>
      <c r="F11554" s="4">
        <v>57</v>
      </c>
      <c r="G11554">
        <v>84300</v>
      </c>
      <c r="J11554" s="4">
        <f>MIN(Table16[[#This Row],[Medicare Outpatient Allowable Rate]:[WPPA Inc Outpatient Allowable Rate]])</f>
        <v>19.34</v>
      </c>
      <c r="K11554" s="4">
        <f>MAX(Table16[[#This Row],[Blue Cross Outpatient Allowable Rate]:[WPPA Inc Outpatient Allowable Rate]])</f>
        <v>54.15</v>
      </c>
      <c r="L11554" s="4">
        <f>SUM(Table16[[#This Row],[Price]]*4.42)</f>
        <v>251.94</v>
      </c>
      <c r="M11554" s="4">
        <v>19.34</v>
      </c>
      <c r="N11554" s="4">
        <f>SUM(Table16[[#This Row],[ChargeID]]*0.76)</f>
        <v>43.32</v>
      </c>
      <c r="O11554" s="4">
        <f>SUM(Table16[[#This Row],[Price]]*0.95)</f>
        <v>54.15</v>
      </c>
      <c r="P11554" s="4">
        <f>SUM(Table16[[#This Row],[Price]]*0.8)</f>
        <v>45.6</v>
      </c>
      <c r="Q11554" s="4">
        <f>SUM(Table16[[#This Row],[Price]]*0.6)</f>
        <v>34.199999999999996</v>
      </c>
    </row>
    <row r="11555" spans="1:17" x14ac:dyDescent="0.25">
      <c r="A11555" t="s">
        <v>3334</v>
      </c>
      <c r="B11555">
        <v>302</v>
      </c>
      <c r="C11555" t="s">
        <v>9116</v>
      </c>
      <c r="D11555">
        <v>300</v>
      </c>
      <c r="F11555" s="4">
        <v>302</v>
      </c>
      <c r="G11555">
        <v>84305</v>
      </c>
      <c r="J11555" s="4">
        <f>MIN(Table16[[#This Row],[Medicare Outpatient Allowable Rate]:[WPPA Inc Outpatient Allowable Rate]])</f>
        <v>119.54</v>
      </c>
      <c r="K11555" s="4">
        <f>MAX(Table16[[#This Row],[Blue Cross Outpatient Allowable Rate]:[WPPA Inc Outpatient Allowable Rate]])</f>
        <v>286.89999999999998</v>
      </c>
      <c r="L11555" s="4">
        <f>SUM(Table16[[#This Row],[Price]]*4.42)</f>
        <v>1334.84</v>
      </c>
      <c r="M11555" s="4">
        <v>119.54</v>
      </c>
      <c r="N11555" s="4">
        <f>SUM(Table16[[#This Row],[ChargeID]]*0.76)</f>
        <v>229.52</v>
      </c>
      <c r="O11555" s="4">
        <f>SUM(Table16[[#This Row],[Price]]*0.95)</f>
        <v>286.89999999999998</v>
      </c>
      <c r="P11555" s="4">
        <f>SUM(Table16[[#This Row],[Price]]*0.8)</f>
        <v>241.60000000000002</v>
      </c>
      <c r="Q11555" s="4">
        <f>SUM(Table16[[#This Row],[Price]]*0.6)</f>
        <v>181.2</v>
      </c>
    </row>
    <row r="11556" spans="1:17" x14ac:dyDescent="0.25">
      <c r="A11556" t="s">
        <v>3334</v>
      </c>
      <c r="B11556">
        <v>30</v>
      </c>
      <c r="C11556" t="s">
        <v>9117</v>
      </c>
      <c r="D11556">
        <v>300</v>
      </c>
      <c r="F11556" s="4">
        <v>30</v>
      </c>
      <c r="G11556">
        <v>84311</v>
      </c>
      <c r="J11556" s="4">
        <f>MIN(Table16[[#This Row],[Medicare Outpatient Allowable Rate]:[WPPA Inc Outpatient Allowable Rate]])</f>
        <v>18</v>
      </c>
      <c r="K11556" s="4">
        <f>MAX(Table16[[#This Row],[Blue Cross Outpatient Allowable Rate]:[WPPA Inc Outpatient Allowable Rate]])</f>
        <v>183.67</v>
      </c>
      <c r="L11556" s="4">
        <f>SUM(Table16[[#This Row],[Price]]*4.42)</f>
        <v>132.6</v>
      </c>
      <c r="M11556" s="4">
        <v>183.67</v>
      </c>
      <c r="N11556" s="4">
        <f>SUM(Table16[[#This Row],[ChargeID]]*0.76)</f>
        <v>22.8</v>
      </c>
      <c r="O11556" s="4">
        <f>SUM(Table16[[#This Row],[Price]]*0.95)</f>
        <v>28.5</v>
      </c>
      <c r="P11556" s="4">
        <f>SUM(Table16[[#This Row],[Price]]*0.8)</f>
        <v>24</v>
      </c>
      <c r="Q11556" s="4">
        <f>SUM(Table16[[#This Row],[Price]]*0.6)</f>
        <v>18</v>
      </c>
    </row>
    <row r="11557" spans="1:17" x14ac:dyDescent="0.25">
      <c r="A11557" t="s">
        <v>3334</v>
      </c>
      <c r="B11557">
        <v>46</v>
      </c>
      <c r="C11557" t="s">
        <v>9118</v>
      </c>
      <c r="D11557">
        <v>300</v>
      </c>
      <c r="F11557" s="4">
        <v>46</v>
      </c>
      <c r="G11557">
        <v>84315</v>
      </c>
      <c r="J11557" s="4">
        <f>MIN(Table16[[#This Row],[Medicare Outpatient Allowable Rate]:[WPPA Inc Outpatient Allowable Rate]])</f>
        <v>15.93</v>
      </c>
      <c r="K11557" s="4">
        <f>MAX(Table16[[#This Row],[Blue Cross Outpatient Allowable Rate]:[WPPA Inc Outpatient Allowable Rate]])</f>
        <v>43.699999999999996</v>
      </c>
      <c r="L11557" s="4">
        <f>SUM(Table16[[#This Row],[Price]]*4.42)</f>
        <v>203.32</v>
      </c>
      <c r="M11557" s="4">
        <v>15.93</v>
      </c>
      <c r="N11557" s="4">
        <f>SUM(Table16[[#This Row],[ChargeID]]*0.76)</f>
        <v>34.96</v>
      </c>
      <c r="O11557" s="4">
        <f>SUM(Table16[[#This Row],[Price]]*0.95)</f>
        <v>43.699999999999996</v>
      </c>
      <c r="P11557" s="4">
        <f>SUM(Table16[[#This Row],[Price]]*0.8)</f>
        <v>36.800000000000004</v>
      </c>
      <c r="Q11557" s="4">
        <f>SUM(Table16[[#This Row],[Price]]*0.6)</f>
        <v>27.599999999999998</v>
      </c>
    </row>
    <row r="11558" spans="1:17" x14ac:dyDescent="0.25">
      <c r="A11558" t="s">
        <v>3334</v>
      </c>
      <c r="B11558">
        <v>21</v>
      </c>
      <c r="C11558" t="s">
        <v>9119</v>
      </c>
      <c r="D11558">
        <v>300</v>
      </c>
      <c r="F11558" s="4">
        <v>21</v>
      </c>
      <c r="G11558">
        <v>84392</v>
      </c>
      <c r="J11558" s="4">
        <f>MIN(Table16[[#This Row],[Medicare Outpatient Allowable Rate]:[WPPA Inc Outpatient Allowable Rate]])</f>
        <v>10.16</v>
      </c>
      <c r="K11558" s="4">
        <f>MAX(Table16[[#This Row],[Blue Cross Outpatient Allowable Rate]:[WPPA Inc Outpatient Allowable Rate]])</f>
        <v>19.95</v>
      </c>
      <c r="L11558" s="4">
        <f>SUM(Table16[[#This Row],[Price]]*4.42)</f>
        <v>92.82</v>
      </c>
      <c r="M11558" s="4">
        <v>10.16</v>
      </c>
      <c r="N11558" s="4">
        <f>SUM(Table16[[#This Row],[ChargeID]]*0.76)</f>
        <v>15.96</v>
      </c>
      <c r="O11558" s="4">
        <f>SUM(Table16[[#This Row],[Price]]*0.95)</f>
        <v>19.95</v>
      </c>
      <c r="P11558" s="4">
        <f>SUM(Table16[[#This Row],[Price]]*0.8)</f>
        <v>16.8</v>
      </c>
      <c r="Q11558" s="4">
        <f>SUM(Table16[[#This Row],[Price]]*0.6)</f>
        <v>12.6</v>
      </c>
    </row>
    <row r="11559" spans="1:17" x14ac:dyDescent="0.25">
      <c r="A11559" t="s">
        <v>3334</v>
      </c>
      <c r="B11559">
        <v>295</v>
      </c>
      <c r="C11559" t="s">
        <v>9120</v>
      </c>
      <c r="D11559">
        <v>300</v>
      </c>
      <c r="F11559" s="4">
        <v>295</v>
      </c>
      <c r="G11559">
        <v>84402</v>
      </c>
      <c r="J11559" s="4">
        <f>MIN(Table16[[#This Row],[Medicare Outpatient Allowable Rate]:[WPPA Inc Outpatient Allowable Rate]])</f>
        <v>107.57</v>
      </c>
      <c r="K11559" s="4">
        <f>MAX(Table16[[#This Row],[Blue Cross Outpatient Allowable Rate]:[WPPA Inc Outpatient Allowable Rate]])</f>
        <v>280.25</v>
      </c>
      <c r="L11559" s="4">
        <f>SUM(Table16[[#This Row],[Price]]*4.42)</f>
        <v>1303.9000000000001</v>
      </c>
      <c r="M11559" s="4">
        <v>107.57</v>
      </c>
      <c r="N11559" s="4">
        <f>SUM(Table16[[#This Row],[ChargeID]]*0.76)</f>
        <v>224.2</v>
      </c>
      <c r="O11559" s="4">
        <f>SUM(Table16[[#This Row],[Price]]*0.95)</f>
        <v>280.25</v>
      </c>
      <c r="P11559" s="4">
        <f>SUM(Table16[[#This Row],[Price]]*0.8)</f>
        <v>236</v>
      </c>
      <c r="Q11559" s="4">
        <f>SUM(Table16[[#This Row],[Price]]*0.6)</f>
        <v>177</v>
      </c>
    </row>
    <row r="11560" spans="1:17" x14ac:dyDescent="0.25">
      <c r="A11560" t="s">
        <v>3334</v>
      </c>
      <c r="B11560">
        <v>284</v>
      </c>
      <c r="C11560" t="s">
        <v>9121</v>
      </c>
      <c r="D11560">
        <v>300</v>
      </c>
      <c r="F11560" s="4">
        <v>284</v>
      </c>
      <c r="G11560">
        <v>84403</v>
      </c>
      <c r="J11560" s="4">
        <f>MIN(Table16[[#This Row],[Medicare Outpatient Allowable Rate]:[WPPA Inc Outpatient Allowable Rate]])</f>
        <v>103.82</v>
      </c>
      <c r="K11560" s="4">
        <f>MAX(Table16[[#This Row],[Blue Cross Outpatient Allowable Rate]:[WPPA Inc Outpatient Allowable Rate]])</f>
        <v>269.8</v>
      </c>
      <c r="L11560" s="4">
        <f>SUM(Table16[[#This Row],[Price]]*4.42)</f>
        <v>1255.28</v>
      </c>
      <c r="M11560" s="4">
        <v>103.82</v>
      </c>
      <c r="N11560" s="4">
        <f>SUM(Table16[[#This Row],[ChargeID]]*0.76)</f>
        <v>215.84</v>
      </c>
      <c r="O11560" s="4">
        <f>SUM(Table16[[#This Row],[Price]]*0.95)</f>
        <v>269.8</v>
      </c>
      <c r="P11560" s="4">
        <f>SUM(Table16[[#This Row],[Price]]*0.8)</f>
        <v>227.20000000000002</v>
      </c>
      <c r="Q11560" s="4">
        <f>SUM(Table16[[#This Row],[Price]]*0.6)</f>
        <v>170.4</v>
      </c>
    </row>
    <row r="11561" spans="1:17" x14ac:dyDescent="0.25">
      <c r="A11561" t="s">
        <v>3334</v>
      </c>
      <c r="B11561">
        <v>49</v>
      </c>
      <c r="C11561" t="s">
        <v>9122</v>
      </c>
      <c r="D11561">
        <v>300</v>
      </c>
      <c r="F11561" s="4">
        <v>49</v>
      </c>
      <c r="G11561">
        <v>84436</v>
      </c>
      <c r="J11561" s="4">
        <f>MIN(Table16[[#This Row],[Medicare Outpatient Allowable Rate]:[WPPA Inc Outpatient Allowable Rate]])</f>
        <v>17.78</v>
      </c>
      <c r="K11561" s="4">
        <f>MAX(Table16[[#This Row],[Blue Cross Outpatient Allowable Rate]:[WPPA Inc Outpatient Allowable Rate]])</f>
        <v>46.55</v>
      </c>
      <c r="L11561" s="4">
        <f>SUM(Table16[[#This Row],[Price]]*4.42)</f>
        <v>216.57999999999998</v>
      </c>
      <c r="M11561" s="4">
        <v>17.78</v>
      </c>
      <c r="N11561" s="4">
        <f>SUM(Table16[[#This Row],[ChargeID]]*0.76)</f>
        <v>37.24</v>
      </c>
      <c r="O11561" s="4">
        <f>SUM(Table16[[#This Row],[Price]]*0.95)</f>
        <v>46.55</v>
      </c>
      <c r="P11561" s="4">
        <f>SUM(Table16[[#This Row],[Price]]*0.8)</f>
        <v>39.200000000000003</v>
      </c>
      <c r="Q11561" s="4">
        <f>SUM(Table16[[#This Row],[Price]]*0.6)</f>
        <v>29.4</v>
      </c>
    </row>
    <row r="11562" spans="1:17" x14ac:dyDescent="0.25">
      <c r="A11562" t="s">
        <v>3334</v>
      </c>
      <c r="B11562">
        <v>83</v>
      </c>
      <c r="C11562" t="s">
        <v>9123</v>
      </c>
      <c r="D11562">
        <v>300</v>
      </c>
      <c r="F11562" s="4">
        <v>83</v>
      </c>
      <c r="G11562">
        <v>84439</v>
      </c>
      <c r="J11562" s="4">
        <f>MIN(Table16[[#This Row],[Medicare Outpatient Allowable Rate]:[WPPA Inc Outpatient Allowable Rate]])</f>
        <v>30.47</v>
      </c>
      <c r="K11562" s="4">
        <f>MAX(Table16[[#This Row],[Blue Cross Outpatient Allowable Rate]:[WPPA Inc Outpatient Allowable Rate]])</f>
        <v>78.849999999999994</v>
      </c>
      <c r="L11562" s="4">
        <f>SUM(Table16[[#This Row],[Price]]*4.42)</f>
        <v>366.86</v>
      </c>
      <c r="M11562" s="4">
        <v>30.47</v>
      </c>
      <c r="N11562" s="4">
        <f>SUM(Table16[[#This Row],[ChargeID]]*0.76)</f>
        <v>63.08</v>
      </c>
      <c r="O11562" s="4">
        <f>SUM(Table16[[#This Row],[Price]]*0.95)</f>
        <v>78.849999999999994</v>
      </c>
      <c r="P11562" s="4">
        <f>SUM(Table16[[#This Row],[Price]]*0.8)</f>
        <v>66.400000000000006</v>
      </c>
      <c r="Q11562" s="4">
        <f>SUM(Table16[[#This Row],[Price]]*0.6)</f>
        <v>49.8</v>
      </c>
    </row>
    <row r="11563" spans="1:17" x14ac:dyDescent="0.25">
      <c r="A11563" t="s">
        <v>3334</v>
      </c>
      <c r="B11563">
        <v>145</v>
      </c>
      <c r="C11563" t="s">
        <v>9124</v>
      </c>
      <c r="D11563">
        <v>300</v>
      </c>
      <c r="F11563" s="4">
        <v>145</v>
      </c>
      <c r="G11563">
        <v>84443</v>
      </c>
      <c r="J11563" s="4">
        <f>MIN(Table16[[#This Row],[Medicare Outpatient Allowable Rate]:[WPPA Inc Outpatient Allowable Rate]])</f>
        <v>43.53</v>
      </c>
      <c r="K11563" s="4">
        <f>MAX(Table16[[#This Row],[Blue Cross Outpatient Allowable Rate]:[WPPA Inc Outpatient Allowable Rate]])</f>
        <v>137.75</v>
      </c>
      <c r="L11563" s="4">
        <f>SUM(Table16[[#This Row],[Price]]*4.42)</f>
        <v>640.9</v>
      </c>
      <c r="M11563" s="4">
        <v>43.53</v>
      </c>
      <c r="N11563" s="4">
        <f>SUM(Table16[[#This Row],[ChargeID]]*0.76)</f>
        <v>110.2</v>
      </c>
      <c r="O11563" s="4">
        <f>SUM(Table16[[#This Row],[Price]]*0.95)</f>
        <v>137.75</v>
      </c>
      <c r="P11563" s="4">
        <f>SUM(Table16[[#This Row],[Price]]*0.8)</f>
        <v>116</v>
      </c>
      <c r="Q11563" s="4">
        <f>SUM(Table16[[#This Row],[Price]]*0.6)</f>
        <v>87</v>
      </c>
    </row>
    <row r="11564" spans="1:17" x14ac:dyDescent="0.25">
      <c r="A11564" t="s">
        <v>3334</v>
      </c>
      <c r="B11564">
        <v>1200</v>
      </c>
      <c r="C11564" t="s">
        <v>9125</v>
      </c>
      <c r="D11564">
        <v>300</v>
      </c>
      <c r="F11564" s="4">
        <v>1200</v>
      </c>
      <c r="G11564">
        <v>84445</v>
      </c>
      <c r="J11564" s="4">
        <f>MIN(Table16[[#This Row],[Medicare Outpatient Allowable Rate]:[WPPA Inc Outpatient Allowable Rate]])</f>
        <v>465.21</v>
      </c>
      <c r="K11564" s="4">
        <f>MAX(Table16[[#This Row],[Blue Cross Outpatient Allowable Rate]:[WPPA Inc Outpatient Allowable Rate]])</f>
        <v>1140</v>
      </c>
      <c r="L11564" s="4">
        <f>SUM(Table16[[#This Row],[Price]]*4.42)</f>
        <v>5304</v>
      </c>
      <c r="M11564" s="4">
        <v>465.21</v>
      </c>
      <c r="N11564" s="4">
        <f>SUM(Table16[[#This Row],[ChargeID]]*0.76)</f>
        <v>912</v>
      </c>
      <c r="O11564" s="4">
        <f>SUM(Table16[[#This Row],[Price]]*0.95)</f>
        <v>1140</v>
      </c>
      <c r="P11564" s="4">
        <f>SUM(Table16[[#This Row],[Price]]*0.8)</f>
        <v>960</v>
      </c>
      <c r="Q11564" s="4">
        <f>SUM(Table16[[#This Row],[Price]]*0.6)</f>
        <v>720</v>
      </c>
    </row>
    <row r="11565" spans="1:17" x14ac:dyDescent="0.25">
      <c r="A11565" t="s">
        <v>3334</v>
      </c>
      <c r="B11565">
        <v>60</v>
      </c>
      <c r="C11565" t="s">
        <v>9126</v>
      </c>
      <c r="D11565">
        <v>300</v>
      </c>
      <c r="F11565" s="4">
        <v>60</v>
      </c>
      <c r="G11565">
        <v>84450</v>
      </c>
      <c r="J11565" s="4">
        <f>MIN(Table16[[#This Row],[Medicare Outpatient Allowable Rate]:[WPPA Inc Outpatient Allowable Rate]])</f>
        <v>11</v>
      </c>
      <c r="K11565" s="4">
        <f>MAX(Table16[[#This Row],[Blue Cross Outpatient Allowable Rate]:[WPPA Inc Outpatient Allowable Rate]])</f>
        <v>57</v>
      </c>
      <c r="L11565" s="4">
        <f>SUM(Table16[[#This Row],[Price]]*4.42)</f>
        <v>265.2</v>
      </c>
      <c r="M11565" s="4">
        <v>11</v>
      </c>
      <c r="N11565" s="4">
        <f>SUM(Table16[[#This Row],[ChargeID]]*0.76)</f>
        <v>45.6</v>
      </c>
      <c r="O11565" s="4">
        <f>SUM(Table16[[#This Row],[Price]]*0.95)</f>
        <v>57</v>
      </c>
      <c r="P11565" s="4">
        <f>SUM(Table16[[#This Row],[Price]]*0.8)</f>
        <v>48</v>
      </c>
      <c r="Q11565" s="4">
        <f>SUM(Table16[[#This Row],[Price]]*0.6)</f>
        <v>36</v>
      </c>
    </row>
    <row r="11566" spans="1:17" x14ac:dyDescent="0.25">
      <c r="A11566" t="s">
        <v>3334</v>
      </c>
      <c r="B11566">
        <v>60</v>
      </c>
      <c r="C11566" t="s">
        <v>9127</v>
      </c>
      <c r="D11566">
        <v>300</v>
      </c>
      <c r="F11566" s="4">
        <v>60</v>
      </c>
      <c r="G11566">
        <v>84460</v>
      </c>
      <c r="J11566" s="4">
        <f>MIN(Table16[[#This Row],[Medicare Outpatient Allowable Rate]:[WPPA Inc Outpatient Allowable Rate]])</f>
        <v>11.25</v>
      </c>
      <c r="K11566" s="4">
        <f>MAX(Table16[[#This Row],[Blue Cross Outpatient Allowable Rate]:[WPPA Inc Outpatient Allowable Rate]])</f>
        <v>57</v>
      </c>
      <c r="L11566" s="4">
        <f>SUM(Table16[[#This Row],[Price]]*4.42)</f>
        <v>265.2</v>
      </c>
      <c r="M11566" s="4">
        <v>11.25</v>
      </c>
      <c r="N11566" s="4">
        <f>SUM(Table16[[#This Row],[ChargeID]]*0.76)</f>
        <v>45.6</v>
      </c>
      <c r="O11566" s="4">
        <f>SUM(Table16[[#This Row],[Price]]*0.95)</f>
        <v>57</v>
      </c>
      <c r="P11566" s="4">
        <f>SUM(Table16[[#This Row],[Price]]*0.8)</f>
        <v>48</v>
      </c>
      <c r="Q11566" s="4">
        <f>SUM(Table16[[#This Row],[Price]]*0.6)</f>
        <v>36</v>
      </c>
    </row>
    <row r="11567" spans="1:17" x14ac:dyDescent="0.25">
      <c r="A11567" t="s">
        <v>3334</v>
      </c>
      <c r="B11567">
        <v>166</v>
      </c>
      <c r="C11567" t="s">
        <v>9128</v>
      </c>
      <c r="D11567">
        <v>300</v>
      </c>
      <c r="F11567" s="4">
        <v>166</v>
      </c>
      <c r="G11567">
        <v>84466</v>
      </c>
      <c r="J11567" s="4">
        <f>MIN(Table16[[#This Row],[Medicare Outpatient Allowable Rate]:[WPPA Inc Outpatient Allowable Rate]])</f>
        <v>77.16</v>
      </c>
      <c r="K11567" s="4">
        <f>MAX(Table16[[#This Row],[Blue Cross Outpatient Allowable Rate]:[WPPA Inc Outpatient Allowable Rate]])</f>
        <v>157.69999999999999</v>
      </c>
      <c r="L11567" s="4">
        <f>SUM(Table16[[#This Row],[Price]]*4.42)</f>
        <v>733.72</v>
      </c>
      <c r="M11567" s="4">
        <v>77.16</v>
      </c>
      <c r="N11567" s="4">
        <f>SUM(Table16[[#This Row],[ChargeID]]*0.76)</f>
        <v>126.16</v>
      </c>
      <c r="O11567" s="4">
        <f>SUM(Table16[[#This Row],[Price]]*0.95)</f>
        <v>157.69999999999999</v>
      </c>
      <c r="P11567" s="4">
        <f>SUM(Table16[[#This Row],[Price]]*0.8)</f>
        <v>132.80000000000001</v>
      </c>
      <c r="Q11567" s="4">
        <f>SUM(Table16[[#This Row],[Price]]*0.6)</f>
        <v>99.6</v>
      </c>
    </row>
    <row r="11568" spans="1:17" x14ac:dyDescent="0.25">
      <c r="A11568" t="s">
        <v>3334</v>
      </c>
      <c r="B11568">
        <v>50</v>
      </c>
      <c r="C11568" t="s">
        <v>9129</v>
      </c>
      <c r="D11568">
        <v>300</v>
      </c>
      <c r="F11568" s="4">
        <v>50</v>
      </c>
      <c r="G11568">
        <v>84478</v>
      </c>
      <c r="J11568" s="4">
        <f>MIN(Table16[[#This Row],[Medicare Outpatient Allowable Rate]:[WPPA Inc Outpatient Allowable Rate]])</f>
        <v>12.23</v>
      </c>
      <c r="K11568" s="4">
        <f>MAX(Table16[[#This Row],[Blue Cross Outpatient Allowable Rate]:[WPPA Inc Outpatient Allowable Rate]])</f>
        <v>47.5</v>
      </c>
      <c r="L11568" s="4">
        <f>SUM(Table16[[#This Row],[Price]]*4.42)</f>
        <v>221</v>
      </c>
      <c r="M11568" s="4">
        <v>12.23</v>
      </c>
      <c r="N11568" s="4">
        <f>SUM(Table16[[#This Row],[ChargeID]]*0.76)</f>
        <v>38</v>
      </c>
      <c r="O11568" s="4">
        <f>SUM(Table16[[#This Row],[Price]]*0.95)</f>
        <v>47.5</v>
      </c>
      <c r="P11568" s="4">
        <f>SUM(Table16[[#This Row],[Price]]*0.8)</f>
        <v>40</v>
      </c>
      <c r="Q11568" s="4">
        <f>SUM(Table16[[#This Row],[Price]]*0.6)</f>
        <v>30</v>
      </c>
    </row>
    <row r="11569" spans="1:17" x14ac:dyDescent="0.25">
      <c r="A11569" t="s">
        <v>3334</v>
      </c>
      <c r="B11569">
        <v>54</v>
      </c>
      <c r="C11569" t="s">
        <v>9130</v>
      </c>
      <c r="D11569">
        <v>300</v>
      </c>
      <c r="F11569" s="4">
        <v>54</v>
      </c>
      <c r="G11569">
        <v>84479</v>
      </c>
      <c r="J11569" s="4">
        <f>MIN(Table16[[#This Row],[Medicare Outpatient Allowable Rate]:[WPPA Inc Outpatient Allowable Rate]])</f>
        <v>18.649999999999999</v>
      </c>
      <c r="K11569" s="4">
        <f>MAX(Table16[[#This Row],[Blue Cross Outpatient Allowable Rate]:[WPPA Inc Outpatient Allowable Rate]])</f>
        <v>51.3</v>
      </c>
      <c r="L11569" s="4">
        <f>SUM(Table16[[#This Row],[Price]]*4.42)</f>
        <v>238.68</v>
      </c>
      <c r="M11569" s="4">
        <v>18.649999999999999</v>
      </c>
      <c r="N11569" s="4">
        <f>SUM(Table16[[#This Row],[ChargeID]]*0.76)</f>
        <v>41.04</v>
      </c>
      <c r="O11569" s="4">
        <f>SUM(Table16[[#This Row],[Price]]*0.95)</f>
        <v>51.3</v>
      </c>
      <c r="P11569" s="4">
        <f>SUM(Table16[[#This Row],[Price]]*0.8)</f>
        <v>43.2</v>
      </c>
      <c r="Q11569" s="4">
        <f>SUM(Table16[[#This Row],[Price]]*0.6)</f>
        <v>32.4</v>
      </c>
    </row>
    <row r="11570" spans="1:17" x14ac:dyDescent="0.25">
      <c r="A11570" t="s">
        <v>3334</v>
      </c>
      <c r="B11570">
        <v>122</v>
      </c>
      <c r="C11570" t="s">
        <v>9131</v>
      </c>
      <c r="D11570">
        <v>300</v>
      </c>
      <c r="F11570" s="4">
        <v>122</v>
      </c>
      <c r="G11570">
        <v>84480</v>
      </c>
      <c r="J11570" s="4">
        <f>MIN(Table16[[#This Row],[Medicare Outpatient Allowable Rate]:[WPPA Inc Outpatient Allowable Rate]])</f>
        <v>46.73</v>
      </c>
      <c r="K11570" s="4">
        <f>MAX(Table16[[#This Row],[Blue Cross Outpatient Allowable Rate]:[WPPA Inc Outpatient Allowable Rate]])</f>
        <v>115.89999999999999</v>
      </c>
      <c r="L11570" s="4">
        <f>SUM(Table16[[#This Row],[Price]]*4.42)</f>
        <v>539.24</v>
      </c>
      <c r="M11570" s="4">
        <v>46.73</v>
      </c>
      <c r="N11570" s="4">
        <f>SUM(Table16[[#This Row],[ChargeID]]*0.76)</f>
        <v>92.72</v>
      </c>
      <c r="O11570" s="4">
        <f>SUM(Table16[[#This Row],[Price]]*0.95)</f>
        <v>115.89999999999999</v>
      </c>
      <c r="P11570" s="4">
        <f>SUM(Table16[[#This Row],[Price]]*0.8)</f>
        <v>97.600000000000009</v>
      </c>
      <c r="Q11570" s="4">
        <f>SUM(Table16[[#This Row],[Price]]*0.6)</f>
        <v>73.2</v>
      </c>
    </row>
    <row r="11571" spans="1:17" x14ac:dyDescent="0.25">
      <c r="A11571" t="s">
        <v>3334</v>
      </c>
      <c r="B11571">
        <v>161</v>
      </c>
      <c r="C11571" t="s">
        <v>9132</v>
      </c>
      <c r="D11571">
        <v>300</v>
      </c>
      <c r="F11571" s="4">
        <v>161</v>
      </c>
      <c r="G11571">
        <v>84481</v>
      </c>
      <c r="J11571" s="4">
        <f>MIN(Table16[[#This Row],[Medicare Outpatient Allowable Rate]:[WPPA Inc Outpatient Allowable Rate]])</f>
        <v>83.42</v>
      </c>
      <c r="K11571" s="4">
        <f>MAX(Table16[[#This Row],[Blue Cross Outpatient Allowable Rate]:[WPPA Inc Outpatient Allowable Rate]])</f>
        <v>152.94999999999999</v>
      </c>
      <c r="L11571" s="4">
        <f>SUM(Table16[[#This Row],[Price]]*4.42)</f>
        <v>711.62</v>
      </c>
      <c r="M11571" s="4">
        <v>83.42</v>
      </c>
      <c r="N11571" s="4">
        <f>SUM(Table16[[#This Row],[ChargeID]]*0.76)</f>
        <v>122.36</v>
      </c>
      <c r="O11571" s="4">
        <f>SUM(Table16[[#This Row],[Price]]*0.95)</f>
        <v>152.94999999999999</v>
      </c>
      <c r="P11571" s="4">
        <f>SUM(Table16[[#This Row],[Price]]*0.8)</f>
        <v>128.80000000000001</v>
      </c>
      <c r="Q11571" s="4">
        <f>SUM(Table16[[#This Row],[Price]]*0.6)</f>
        <v>96.6</v>
      </c>
    </row>
    <row r="11572" spans="1:17" x14ac:dyDescent="0.25">
      <c r="A11572" t="s">
        <v>3334</v>
      </c>
      <c r="B11572">
        <v>185</v>
      </c>
      <c r="C11572" t="s">
        <v>9133</v>
      </c>
      <c r="D11572">
        <v>300</v>
      </c>
      <c r="F11572" s="4">
        <v>185</v>
      </c>
      <c r="G11572">
        <v>84484</v>
      </c>
      <c r="J11572" s="4">
        <f>MIN(Table16[[#This Row],[Medicare Outpatient Allowable Rate]:[WPPA Inc Outpatient Allowable Rate]])</f>
        <v>67.91</v>
      </c>
      <c r="K11572" s="4">
        <f>MAX(Table16[[#This Row],[Blue Cross Outpatient Allowable Rate]:[WPPA Inc Outpatient Allowable Rate]])</f>
        <v>175.75</v>
      </c>
      <c r="L11572" s="4">
        <f>SUM(Table16[[#This Row],[Price]]*4.42)</f>
        <v>817.69999999999993</v>
      </c>
      <c r="M11572" s="4">
        <v>67.91</v>
      </c>
      <c r="N11572" s="4">
        <f>SUM(Table16[[#This Row],[ChargeID]]*0.76)</f>
        <v>140.6</v>
      </c>
      <c r="O11572" s="4">
        <f>SUM(Table16[[#This Row],[Price]]*0.95)</f>
        <v>175.75</v>
      </c>
      <c r="P11572" s="4">
        <f>SUM(Table16[[#This Row],[Price]]*0.8)</f>
        <v>148</v>
      </c>
      <c r="Q11572" s="4">
        <f>SUM(Table16[[#This Row],[Price]]*0.6)</f>
        <v>111</v>
      </c>
    </row>
    <row r="11573" spans="1:17" x14ac:dyDescent="0.25">
      <c r="A11573" t="s">
        <v>3334</v>
      </c>
      <c r="B11573">
        <v>123</v>
      </c>
      <c r="C11573" t="s">
        <v>9134</v>
      </c>
      <c r="D11573">
        <v>300</v>
      </c>
      <c r="F11573" s="4">
        <v>123</v>
      </c>
      <c r="G11573">
        <v>84512</v>
      </c>
      <c r="J11573" s="4">
        <f>MIN(Table16[[#This Row],[Medicare Outpatient Allowable Rate]:[WPPA Inc Outpatient Allowable Rate]])</f>
        <v>67.91</v>
      </c>
      <c r="K11573" s="4">
        <f>MAX(Table16[[#This Row],[Blue Cross Outpatient Allowable Rate]:[WPPA Inc Outpatient Allowable Rate]])</f>
        <v>116.85</v>
      </c>
      <c r="L11573" s="4">
        <f>SUM(Table16[[#This Row],[Price]]*4.42)</f>
        <v>543.66</v>
      </c>
      <c r="M11573" s="4">
        <v>67.91</v>
      </c>
      <c r="N11573" s="4">
        <f>SUM(Table16[[#This Row],[ChargeID]]*0.76)</f>
        <v>93.48</v>
      </c>
      <c r="O11573" s="4">
        <f>SUM(Table16[[#This Row],[Price]]*0.95)</f>
        <v>116.85</v>
      </c>
      <c r="P11573" s="4">
        <f>SUM(Table16[[#This Row],[Price]]*0.8)</f>
        <v>98.4</v>
      </c>
      <c r="Q11573" s="4">
        <f>SUM(Table16[[#This Row],[Price]]*0.6)</f>
        <v>73.8</v>
      </c>
    </row>
    <row r="11574" spans="1:17" x14ac:dyDescent="0.25">
      <c r="A11574" t="s">
        <v>3334</v>
      </c>
      <c r="B11574">
        <v>60</v>
      </c>
      <c r="C11574" t="s">
        <v>9135</v>
      </c>
      <c r="D11574">
        <v>300</v>
      </c>
      <c r="F11574" s="4">
        <v>60</v>
      </c>
      <c r="G11574">
        <v>84520</v>
      </c>
      <c r="J11574" s="4">
        <f>MIN(Table16[[#This Row],[Medicare Outpatient Allowable Rate]:[WPPA Inc Outpatient Allowable Rate]])</f>
        <v>8.39</v>
      </c>
      <c r="K11574" s="4">
        <f>MAX(Table16[[#This Row],[Blue Cross Outpatient Allowable Rate]:[WPPA Inc Outpatient Allowable Rate]])</f>
        <v>57</v>
      </c>
      <c r="L11574" s="4">
        <f>SUM(Table16[[#This Row],[Price]]*4.42)</f>
        <v>265.2</v>
      </c>
      <c r="M11574" s="4">
        <v>8.39</v>
      </c>
      <c r="N11574" s="4">
        <f>SUM(Table16[[#This Row],[ChargeID]]*0.76)</f>
        <v>45.6</v>
      </c>
      <c r="O11574" s="4">
        <f>SUM(Table16[[#This Row],[Price]]*0.95)</f>
        <v>57</v>
      </c>
      <c r="P11574" s="4">
        <f>SUM(Table16[[#This Row],[Price]]*0.8)</f>
        <v>48</v>
      </c>
      <c r="Q11574" s="4">
        <f>SUM(Table16[[#This Row],[Price]]*0.6)</f>
        <v>36</v>
      </c>
    </row>
    <row r="11575" spans="1:17" x14ac:dyDescent="0.25">
      <c r="A11575" t="s">
        <v>3334</v>
      </c>
      <c r="B11575">
        <v>54</v>
      </c>
      <c r="C11575" t="s">
        <v>9136</v>
      </c>
      <c r="D11575">
        <v>300</v>
      </c>
      <c r="F11575" s="4">
        <v>54</v>
      </c>
      <c r="G11575">
        <v>84540</v>
      </c>
      <c r="J11575" s="4">
        <f>MIN(Table16[[#This Row],[Medicare Outpatient Allowable Rate]:[WPPA Inc Outpatient Allowable Rate]])</f>
        <v>17.88</v>
      </c>
      <c r="K11575" s="4">
        <f>MAX(Table16[[#This Row],[Blue Cross Outpatient Allowable Rate]:[WPPA Inc Outpatient Allowable Rate]])</f>
        <v>51.3</v>
      </c>
      <c r="L11575" s="4">
        <f>SUM(Table16[[#This Row],[Price]]*4.42)</f>
        <v>238.68</v>
      </c>
      <c r="M11575" s="4">
        <v>17.88</v>
      </c>
      <c r="N11575" s="4">
        <f>SUM(Table16[[#This Row],[ChargeID]]*0.76)</f>
        <v>41.04</v>
      </c>
      <c r="O11575" s="4">
        <f>SUM(Table16[[#This Row],[Price]]*0.95)</f>
        <v>51.3</v>
      </c>
      <c r="P11575" s="4">
        <f>SUM(Table16[[#This Row],[Price]]*0.8)</f>
        <v>43.2</v>
      </c>
      <c r="Q11575" s="4">
        <f>SUM(Table16[[#This Row],[Price]]*0.6)</f>
        <v>32.4</v>
      </c>
    </row>
    <row r="11576" spans="1:17" x14ac:dyDescent="0.25">
      <c r="A11576" t="s">
        <v>3334</v>
      </c>
      <c r="B11576">
        <v>44</v>
      </c>
      <c r="C11576" t="s">
        <v>9137</v>
      </c>
      <c r="D11576">
        <v>300</v>
      </c>
      <c r="F11576" s="4">
        <v>44</v>
      </c>
      <c r="G11576">
        <v>84550</v>
      </c>
      <c r="J11576" s="4">
        <f>MIN(Table16[[#This Row],[Medicare Outpatient Allowable Rate]:[WPPA Inc Outpatient Allowable Rate]])</f>
        <v>14.57</v>
      </c>
      <c r="K11576" s="4">
        <f>MAX(Table16[[#This Row],[Blue Cross Outpatient Allowable Rate]:[WPPA Inc Outpatient Allowable Rate]])</f>
        <v>41.8</v>
      </c>
      <c r="L11576" s="4">
        <f>SUM(Table16[[#This Row],[Price]]*4.42)</f>
        <v>194.48</v>
      </c>
      <c r="M11576" s="4">
        <v>14.57</v>
      </c>
      <c r="N11576" s="4">
        <f>SUM(Table16[[#This Row],[ChargeID]]*0.76)</f>
        <v>33.44</v>
      </c>
      <c r="O11576" s="4">
        <f>SUM(Table16[[#This Row],[Price]]*0.95)</f>
        <v>41.8</v>
      </c>
      <c r="P11576" s="4">
        <f>SUM(Table16[[#This Row],[Price]]*0.8)</f>
        <v>35.200000000000003</v>
      </c>
      <c r="Q11576" s="4">
        <f>SUM(Table16[[#This Row],[Price]]*0.6)</f>
        <v>26.4</v>
      </c>
    </row>
    <row r="11577" spans="1:17" x14ac:dyDescent="0.25">
      <c r="A11577" t="s">
        <v>3334</v>
      </c>
      <c r="B11577">
        <v>58</v>
      </c>
      <c r="C11577" t="s">
        <v>9138</v>
      </c>
      <c r="D11577">
        <v>300</v>
      </c>
      <c r="F11577" s="4">
        <v>58</v>
      </c>
      <c r="G11577">
        <v>84560</v>
      </c>
      <c r="J11577" s="4">
        <f>MIN(Table16[[#This Row],[Medicare Outpatient Allowable Rate]:[WPPA Inc Outpatient Allowable Rate]])</f>
        <v>20.190000000000001</v>
      </c>
      <c r="K11577" s="4">
        <f>MAX(Table16[[#This Row],[Blue Cross Outpatient Allowable Rate]:[WPPA Inc Outpatient Allowable Rate]])</f>
        <v>55.099999999999994</v>
      </c>
      <c r="L11577" s="4">
        <f>SUM(Table16[[#This Row],[Price]]*4.42)</f>
        <v>256.36</v>
      </c>
      <c r="M11577" s="4">
        <v>20.190000000000001</v>
      </c>
      <c r="N11577" s="4">
        <f>SUM(Table16[[#This Row],[ChargeID]]*0.76)</f>
        <v>44.08</v>
      </c>
      <c r="O11577" s="4">
        <f>SUM(Table16[[#This Row],[Price]]*0.95)</f>
        <v>55.099999999999994</v>
      </c>
      <c r="P11577" s="4">
        <f>SUM(Table16[[#This Row],[Price]]*0.8)</f>
        <v>46.400000000000006</v>
      </c>
      <c r="Q11577" s="4">
        <f>SUM(Table16[[#This Row],[Price]]*0.6)</f>
        <v>34.799999999999997</v>
      </c>
    </row>
    <row r="11578" spans="1:17" x14ac:dyDescent="0.25">
      <c r="A11578" t="s">
        <v>3334</v>
      </c>
      <c r="B11578">
        <v>168</v>
      </c>
      <c r="C11578" t="s">
        <v>9139</v>
      </c>
      <c r="D11578">
        <v>300</v>
      </c>
      <c r="F11578" s="4">
        <v>168</v>
      </c>
      <c r="G11578">
        <v>84585</v>
      </c>
      <c r="J11578" s="4">
        <f>MIN(Table16[[#This Row],[Medicare Outpatient Allowable Rate]:[WPPA Inc Outpatient Allowable Rate]])</f>
        <v>60.35</v>
      </c>
      <c r="K11578" s="4">
        <f>MAX(Table16[[#This Row],[Blue Cross Outpatient Allowable Rate]:[WPPA Inc Outpatient Allowable Rate]])</f>
        <v>159.6</v>
      </c>
      <c r="L11578" s="4">
        <f>SUM(Table16[[#This Row],[Price]]*4.42)</f>
        <v>742.56</v>
      </c>
      <c r="M11578" s="4">
        <v>60.35</v>
      </c>
      <c r="N11578" s="4">
        <f>SUM(Table16[[#This Row],[ChargeID]]*0.76)</f>
        <v>127.68</v>
      </c>
      <c r="O11578" s="4">
        <f>SUM(Table16[[#This Row],[Price]]*0.95)</f>
        <v>159.6</v>
      </c>
      <c r="P11578" s="4">
        <f>SUM(Table16[[#This Row],[Price]]*0.8)</f>
        <v>134.4</v>
      </c>
      <c r="Q11578" s="4">
        <f>SUM(Table16[[#This Row],[Price]]*0.6)</f>
        <v>100.8</v>
      </c>
    </row>
    <row r="11579" spans="1:17" x14ac:dyDescent="0.25">
      <c r="A11579" t="s">
        <v>3334</v>
      </c>
      <c r="B11579">
        <v>93</v>
      </c>
      <c r="C11579" t="s">
        <v>9140</v>
      </c>
      <c r="D11579">
        <v>300</v>
      </c>
      <c r="F11579" s="4">
        <v>93</v>
      </c>
      <c r="G11579">
        <v>84586</v>
      </c>
      <c r="J11579" s="4">
        <f>MIN(Table16[[#This Row],[Medicare Outpatient Allowable Rate]:[WPPA Inc Outpatient Allowable Rate]])</f>
        <v>55.8</v>
      </c>
      <c r="K11579" s="4">
        <f>MAX(Table16[[#This Row],[Blue Cross Outpatient Allowable Rate]:[WPPA Inc Outpatient Allowable Rate]])</f>
        <v>93.15</v>
      </c>
      <c r="L11579" s="4">
        <f>SUM(Table16[[#This Row],[Price]]*4.42)</f>
        <v>411.06</v>
      </c>
      <c r="M11579" s="4">
        <v>93.15</v>
      </c>
      <c r="N11579" s="4">
        <f>SUM(Table16[[#This Row],[ChargeID]]*0.76)</f>
        <v>70.680000000000007</v>
      </c>
      <c r="O11579" s="4">
        <f>SUM(Table16[[#This Row],[Price]]*0.95)</f>
        <v>88.35</v>
      </c>
      <c r="P11579" s="4">
        <f>SUM(Table16[[#This Row],[Price]]*0.8)</f>
        <v>74.400000000000006</v>
      </c>
      <c r="Q11579" s="4">
        <f>SUM(Table16[[#This Row],[Price]]*0.6)</f>
        <v>55.8</v>
      </c>
    </row>
    <row r="11580" spans="1:17" x14ac:dyDescent="0.25">
      <c r="A11580" t="s">
        <v>3334</v>
      </c>
      <c r="B11580">
        <v>151</v>
      </c>
      <c r="C11580" t="s">
        <v>9141</v>
      </c>
      <c r="D11580">
        <v>300</v>
      </c>
      <c r="F11580" s="4">
        <v>151</v>
      </c>
      <c r="G11580">
        <v>84600</v>
      </c>
      <c r="J11580" s="4">
        <f>MIN(Table16[[#This Row],[Medicare Outpatient Allowable Rate]:[WPPA Inc Outpatient Allowable Rate]])</f>
        <v>59.72</v>
      </c>
      <c r="K11580" s="4">
        <f>MAX(Table16[[#This Row],[Blue Cross Outpatient Allowable Rate]:[WPPA Inc Outpatient Allowable Rate]])</f>
        <v>143.44999999999999</v>
      </c>
      <c r="L11580" s="4">
        <f>SUM(Table16[[#This Row],[Price]]*4.42)</f>
        <v>667.42</v>
      </c>
      <c r="M11580" s="4">
        <v>59.72</v>
      </c>
      <c r="N11580" s="4">
        <f>SUM(Table16[[#This Row],[ChargeID]]*0.76)</f>
        <v>114.76</v>
      </c>
      <c r="O11580" s="4">
        <f>SUM(Table16[[#This Row],[Price]]*0.95)</f>
        <v>143.44999999999999</v>
      </c>
      <c r="P11580" s="4">
        <f>SUM(Table16[[#This Row],[Price]]*0.8)</f>
        <v>120.80000000000001</v>
      </c>
      <c r="Q11580" s="4">
        <f>SUM(Table16[[#This Row],[Price]]*0.6)</f>
        <v>90.6</v>
      </c>
    </row>
    <row r="11581" spans="1:17" x14ac:dyDescent="0.25">
      <c r="A11581" t="s">
        <v>3334</v>
      </c>
      <c r="B11581">
        <v>115</v>
      </c>
      <c r="C11581" t="s">
        <v>9142</v>
      </c>
      <c r="D11581">
        <v>300</v>
      </c>
      <c r="F11581" s="4">
        <v>115</v>
      </c>
      <c r="G11581">
        <v>84630</v>
      </c>
      <c r="J11581" s="4">
        <f>MIN(Table16[[#This Row],[Medicare Outpatient Allowable Rate]:[WPPA Inc Outpatient Allowable Rate]])</f>
        <v>28.56</v>
      </c>
      <c r="K11581" s="4">
        <f>MAX(Table16[[#This Row],[Blue Cross Outpatient Allowable Rate]:[WPPA Inc Outpatient Allowable Rate]])</f>
        <v>109.25</v>
      </c>
      <c r="L11581" s="4">
        <f>SUM(Table16[[#This Row],[Price]]*4.42)</f>
        <v>508.3</v>
      </c>
      <c r="M11581" s="4">
        <v>28.56</v>
      </c>
      <c r="N11581" s="4">
        <f>SUM(Table16[[#This Row],[ChargeID]]*0.76)</f>
        <v>87.4</v>
      </c>
      <c r="O11581" s="4">
        <f>SUM(Table16[[#This Row],[Price]]*0.95)</f>
        <v>109.25</v>
      </c>
      <c r="P11581" s="4">
        <f>SUM(Table16[[#This Row],[Price]]*0.8)</f>
        <v>92</v>
      </c>
      <c r="Q11581" s="4">
        <f>SUM(Table16[[#This Row],[Price]]*0.6)</f>
        <v>69</v>
      </c>
    </row>
    <row r="11582" spans="1:17" x14ac:dyDescent="0.25">
      <c r="A11582" t="s">
        <v>3334</v>
      </c>
      <c r="B11582">
        <v>174</v>
      </c>
      <c r="C11582" t="s">
        <v>9143</v>
      </c>
      <c r="D11582">
        <v>300</v>
      </c>
      <c r="F11582" s="4">
        <v>174</v>
      </c>
      <c r="G11582">
        <v>84681</v>
      </c>
      <c r="J11582" s="4">
        <f>MIN(Table16[[#This Row],[Medicare Outpatient Allowable Rate]:[WPPA Inc Outpatient Allowable Rate]])</f>
        <v>65.97</v>
      </c>
      <c r="K11582" s="4">
        <f>MAX(Table16[[#This Row],[Blue Cross Outpatient Allowable Rate]:[WPPA Inc Outpatient Allowable Rate]])</f>
        <v>165.29999999999998</v>
      </c>
      <c r="L11582" s="4">
        <f>SUM(Table16[[#This Row],[Price]]*4.42)</f>
        <v>769.08</v>
      </c>
      <c r="M11582" s="4">
        <v>65.97</v>
      </c>
      <c r="N11582" s="4">
        <f>SUM(Table16[[#This Row],[ChargeID]]*0.76)</f>
        <v>132.24</v>
      </c>
      <c r="O11582" s="4">
        <f>SUM(Table16[[#This Row],[Price]]*0.95)</f>
        <v>165.29999999999998</v>
      </c>
      <c r="P11582" s="4">
        <f>SUM(Table16[[#This Row],[Price]]*0.8)</f>
        <v>139.20000000000002</v>
      </c>
      <c r="Q11582" s="4">
        <f>SUM(Table16[[#This Row],[Price]]*0.6)</f>
        <v>104.39999999999999</v>
      </c>
    </row>
    <row r="11583" spans="1:17" x14ac:dyDescent="0.25">
      <c r="A11583" t="s">
        <v>3334</v>
      </c>
      <c r="B11583">
        <v>170</v>
      </c>
      <c r="C11583" t="s">
        <v>9144</v>
      </c>
      <c r="D11583">
        <v>300</v>
      </c>
      <c r="F11583" s="4">
        <v>170</v>
      </c>
      <c r="G11583">
        <v>84702</v>
      </c>
      <c r="J11583" s="4">
        <f>MIN(Table16[[#This Row],[Medicare Outpatient Allowable Rate]:[WPPA Inc Outpatient Allowable Rate]])</f>
        <v>59.76</v>
      </c>
      <c r="K11583" s="4">
        <f>MAX(Table16[[#This Row],[Blue Cross Outpatient Allowable Rate]:[WPPA Inc Outpatient Allowable Rate]])</f>
        <v>161.5</v>
      </c>
      <c r="L11583" s="4">
        <f>SUM(Table16[[#This Row],[Price]]*4.42)</f>
        <v>751.4</v>
      </c>
      <c r="M11583" s="4">
        <v>59.76</v>
      </c>
      <c r="N11583" s="4">
        <f>SUM(Table16[[#This Row],[ChargeID]]*0.76)</f>
        <v>129.19999999999999</v>
      </c>
      <c r="O11583" s="4">
        <f>SUM(Table16[[#This Row],[Price]]*0.95)</f>
        <v>161.5</v>
      </c>
      <c r="P11583" s="4">
        <f>SUM(Table16[[#This Row],[Price]]*0.8)</f>
        <v>136</v>
      </c>
      <c r="Q11583" s="4">
        <f>SUM(Table16[[#This Row],[Price]]*0.6)</f>
        <v>102</v>
      </c>
    </row>
    <row r="11584" spans="1:17" x14ac:dyDescent="0.25">
      <c r="A11584" t="s">
        <v>3334</v>
      </c>
      <c r="B11584">
        <v>90</v>
      </c>
      <c r="C11584" t="s">
        <v>9145</v>
      </c>
      <c r="D11584">
        <v>300</v>
      </c>
      <c r="F11584" s="4">
        <v>90</v>
      </c>
      <c r="G11584">
        <v>84703</v>
      </c>
      <c r="J11584" s="4">
        <f>MIN(Table16[[#This Row],[Medicare Outpatient Allowable Rate]:[WPPA Inc Outpatient Allowable Rate]])</f>
        <v>33.979999999999997</v>
      </c>
      <c r="K11584" s="4">
        <f>MAX(Table16[[#This Row],[Blue Cross Outpatient Allowable Rate]:[WPPA Inc Outpatient Allowable Rate]])</f>
        <v>85.5</v>
      </c>
      <c r="L11584" s="4">
        <f>SUM(Table16[[#This Row],[Price]]*4.42)</f>
        <v>397.8</v>
      </c>
      <c r="M11584" s="4">
        <v>33.979999999999997</v>
      </c>
      <c r="N11584" s="4">
        <f>SUM(Table16[[#This Row],[ChargeID]]*0.76)</f>
        <v>68.400000000000006</v>
      </c>
      <c r="O11584" s="4">
        <f>SUM(Table16[[#This Row],[Price]]*0.95)</f>
        <v>85.5</v>
      </c>
      <c r="P11584" s="4">
        <f>SUM(Table16[[#This Row],[Price]]*0.8)</f>
        <v>72</v>
      </c>
      <c r="Q11584" s="4">
        <f>SUM(Table16[[#This Row],[Price]]*0.6)</f>
        <v>54</v>
      </c>
    </row>
    <row r="11585" spans="1:17" x14ac:dyDescent="0.25">
      <c r="A11585" t="s">
        <v>3334</v>
      </c>
      <c r="B11585">
        <v>0</v>
      </c>
      <c r="C11585" t="s">
        <v>9146</v>
      </c>
      <c r="D11585">
        <v>300</v>
      </c>
      <c r="F11585" s="4">
        <v>0</v>
      </c>
      <c r="G11585">
        <v>85245</v>
      </c>
      <c r="J11585" s="4">
        <f>MIN(Table16[[#This Row],[Medicare Outpatient Allowable Rate]:[WPPA Inc Outpatient Allowable Rate]])</f>
        <v>0</v>
      </c>
      <c r="K11585" s="4">
        <f>MAX(Table16[[#This Row],[Blue Cross Outpatient Allowable Rate]:[WPPA Inc Outpatient Allowable Rate]])</f>
        <v>18.420000000000002</v>
      </c>
      <c r="L11585" s="4">
        <f>SUM(Table16[[#This Row],[Price]]*4.42)</f>
        <v>0</v>
      </c>
      <c r="M11585" s="4">
        <v>18.420000000000002</v>
      </c>
      <c r="N11585" s="4">
        <f>SUM(Table16[[#This Row],[ChargeID]]*0.76)</f>
        <v>0</v>
      </c>
      <c r="O11585" s="4">
        <f>SUM(Table16[[#This Row],[Price]]*0.95)</f>
        <v>0</v>
      </c>
      <c r="P11585" s="4">
        <f>SUM(Table16[[#This Row],[Price]]*0.8)</f>
        <v>0</v>
      </c>
      <c r="Q11585" s="4">
        <f>SUM(Table16[[#This Row],[Price]]*0.6)</f>
        <v>0</v>
      </c>
    </row>
    <row r="11586" spans="1:17" x14ac:dyDescent="0.25">
      <c r="A11586" t="s">
        <v>3334</v>
      </c>
      <c r="B11586">
        <v>32</v>
      </c>
      <c r="C11586" t="s">
        <v>12430</v>
      </c>
      <c r="D11586">
        <v>300</v>
      </c>
      <c r="F11586" s="4">
        <v>32</v>
      </c>
      <c r="G11586">
        <v>84999</v>
      </c>
      <c r="J11586" s="4">
        <f>MIN(Table16[[#This Row],[Medicare Outpatient Allowable Rate]:[WPPA Inc Outpatient Allowable Rate]])</f>
        <v>0</v>
      </c>
      <c r="K11586" s="4">
        <f>MAX(Table16[[#This Row],[Blue Cross Outpatient Allowable Rate]:[WPPA Inc Outpatient Allowable Rate]])</f>
        <v>30.4</v>
      </c>
      <c r="L11586" s="4">
        <f>SUM(Table16[[#This Row],[Price]]*4.42)</f>
        <v>141.44</v>
      </c>
      <c r="M11586" s="4">
        <v>0</v>
      </c>
      <c r="N11586" s="4">
        <f>SUM(Table16[[#This Row],[ChargeID]]*0.76)</f>
        <v>24.32</v>
      </c>
      <c r="O11586" s="4">
        <f>SUM(Table16[[#This Row],[Price]]*0.95)</f>
        <v>30.4</v>
      </c>
      <c r="P11586" s="4">
        <f>SUM(Table16[[#This Row],[Price]]*0.8)</f>
        <v>25.6</v>
      </c>
      <c r="Q11586" s="4">
        <f>SUM(Table16[[#This Row],[Price]]*0.6)</f>
        <v>19.2</v>
      </c>
    </row>
    <row r="11587" spans="1:17" x14ac:dyDescent="0.25">
      <c r="A11587" t="s">
        <v>3334</v>
      </c>
      <c r="B11587">
        <v>42</v>
      </c>
      <c r="C11587" t="s">
        <v>9147</v>
      </c>
      <c r="D11587">
        <v>300</v>
      </c>
      <c r="F11587" s="4">
        <v>42</v>
      </c>
      <c r="G11587">
        <v>85002</v>
      </c>
      <c r="J11587" s="4">
        <f>MIN(Table16[[#This Row],[Medicare Outpatient Allowable Rate]:[WPPA Inc Outpatient Allowable Rate]])</f>
        <v>13.1</v>
      </c>
      <c r="K11587" s="4">
        <f>MAX(Table16[[#This Row],[Blue Cross Outpatient Allowable Rate]:[WPPA Inc Outpatient Allowable Rate]])</f>
        <v>39.9</v>
      </c>
      <c r="L11587" s="4">
        <f>SUM(Table16[[#This Row],[Price]]*4.42)</f>
        <v>185.64</v>
      </c>
      <c r="M11587" s="4">
        <v>13.1</v>
      </c>
      <c r="N11587" s="4">
        <f>SUM(Table16[[#This Row],[ChargeID]]*0.76)</f>
        <v>31.92</v>
      </c>
      <c r="O11587" s="4">
        <f>SUM(Table16[[#This Row],[Price]]*0.95)</f>
        <v>39.9</v>
      </c>
      <c r="P11587" s="4">
        <f>SUM(Table16[[#This Row],[Price]]*0.8)</f>
        <v>33.6</v>
      </c>
      <c r="Q11587" s="4">
        <f>SUM(Table16[[#This Row],[Price]]*0.6)</f>
        <v>25.2</v>
      </c>
    </row>
    <row r="11588" spans="1:17" x14ac:dyDescent="0.25">
      <c r="A11588" t="s">
        <v>3334</v>
      </c>
      <c r="B11588">
        <v>31</v>
      </c>
      <c r="C11588" t="s">
        <v>9148</v>
      </c>
      <c r="D11588">
        <v>300</v>
      </c>
      <c r="F11588" s="4">
        <v>31</v>
      </c>
      <c r="G11588">
        <v>85007</v>
      </c>
      <c r="J11588" s="4">
        <f>MIN(Table16[[#This Row],[Medicare Outpatient Allowable Rate]:[WPPA Inc Outpatient Allowable Rate]])</f>
        <v>7.46</v>
      </c>
      <c r="K11588" s="4">
        <f>MAX(Table16[[#This Row],[Blue Cross Outpatient Allowable Rate]:[WPPA Inc Outpatient Allowable Rate]])</f>
        <v>29.45</v>
      </c>
      <c r="L11588" s="4">
        <f>SUM(Table16[[#This Row],[Price]]*4.42)</f>
        <v>137.02000000000001</v>
      </c>
      <c r="M11588" s="4">
        <v>7.46</v>
      </c>
      <c r="N11588" s="4">
        <f>SUM(Table16[[#This Row],[ChargeID]]*0.76)</f>
        <v>23.56</v>
      </c>
      <c r="O11588" s="4">
        <f>SUM(Table16[[#This Row],[Price]]*0.95)</f>
        <v>29.45</v>
      </c>
      <c r="P11588" s="4">
        <f>SUM(Table16[[#This Row],[Price]]*0.8)</f>
        <v>24.8</v>
      </c>
      <c r="Q11588" s="4">
        <f>SUM(Table16[[#This Row],[Price]]*0.6)</f>
        <v>18.599999999999998</v>
      </c>
    </row>
    <row r="11589" spans="1:17" x14ac:dyDescent="0.25">
      <c r="A11589" t="s">
        <v>3334</v>
      </c>
      <c r="B11589">
        <v>25</v>
      </c>
      <c r="C11589" t="s">
        <v>9149</v>
      </c>
      <c r="D11589">
        <v>300</v>
      </c>
      <c r="F11589" s="4">
        <v>25</v>
      </c>
      <c r="G11589">
        <v>85014</v>
      </c>
      <c r="J11589" s="4">
        <f>MIN(Table16[[#This Row],[Medicare Outpatient Allowable Rate]:[WPPA Inc Outpatient Allowable Rate]])</f>
        <v>8.82</v>
      </c>
      <c r="K11589" s="4">
        <f>MAX(Table16[[#This Row],[Blue Cross Outpatient Allowable Rate]:[WPPA Inc Outpatient Allowable Rate]])</f>
        <v>23.75</v>
      </c>
      <c r="L11589" s="4">
        <f>SUM(Table16[[#This Row],[Price]]*4.42)</f>
        <v>110.5</v>
      </c>
      <c r="M11589" s="4">
        <v>8.82</v>
      </c>
      <c r="N11589" s="4">
        <f>SUM(Table16[[#This Row],[ChargeID]]*0.76)</f>
        <v>19</v>
      </c>
      <c r="O11589" s="4">
        <f>SUM(Table16[[#This Row],[Price]]*0.95)</f>
        <v>23.75</v>
      </c>
      <c r="P11589" s="4">
        <f>SUM(Table16[[#This Row],[Price]]*0.8)</f>
        <v>20</v>
      </c>
      <c r="Q11589" s="4">
        <f>SUM(Table16[[#This Row],[Price]]*0.6)</f>
        <v>15</v>
      </c>
    </row>
    <row r="11590" spans="1:17" x14ac:dyDescent="0.25">
      <c r="A11590" t="s">
        <v>3334</v>
      </c>
      <c r="B11590">
        <v>0</v>
      </c>
      <c r="C11590" t="s">
        <v>9150</v>
      </c>
      <c r="D11590">
        <v>300</v>
      </c>
      <c r="F11590" s="4">
        <v>0</v>
      </c>
      <c r="J11590" s="4">
        <f>MIN(Table16[[#This Row],[Medicare Outpatient Allowable Rate]:[WPPA Inc Outpatient Allowable Rate]])</f>
        <v>0</v>
      </c>
      <c r="K11590" s="4">
        <f>MAX(Table16[[#This Row],[Blue Cross Outpatient Allowable Rate]:[WPPA Inc Outpatient Allowable Rate]])</f>
        <v>0</v>
      </c>
      <c r="L11590" s="4">
        <f>SUM(Table16[[#This Row],[Price]]*4.42)</f>
        <v>0</v>
      </c>
      <c r="M11590" s="4">
        <v>0</v>
      </c>
      <c r="N11590" s="4">
        <f>SUM(Table16[[#This Row],[ChargeID]]*0.76)</f>
        <v>0</v>
      </c>
      <c r="O11590" s="4">
        <f>SUM(Table16[[#This Row],[Price]]*0.95)</f>
        <v>0</v>
      </c>
      <c r="P11590" s="4">
        <f>SUM(Table16[[#This Row],[Price]]*0.8)</f>
        <v>0</v>
      </c>
      <c r="Q11590" s="4">
        <f>SUM(Table16[[#This Row],[Price]]*0.6)</f>
        <v>0</v>
      </c>
    </row>
    <row r="11591" spans="1:17" x14ac:dyDescent="0.25">
      <c r="A11591" t="s">
        <v>3334</v>
      </c>
      <c r="B11591">
        <v>30</v>
      </c>
      <c r="C11591" t="s">
        <v>9151</v>
      </c>
      <c r="D11591">
        <v>300</v>
      </c>
      <c r="F11591" s="4">
        <v>30</v>
      </c>
      <c r="G11591">
        <v>85018</v>
      </c>
      <c r="J11591" s="4">
        <f>MIN(Table16[[#This Row],[Medicare Outpatient Allowable Rate]:[WPPA Inc Outpatient Allowable Rate]])</f>
        <v>9.65</v>
      </c>
      <c r="K11591" s="4">
        <f>MAX(Table16[[#This Row],[Blue Cross Outpatient Allowable Rate]:[WPPA Inc Outpatient Allowable Rate]])</f>
        <v>28.5</v>
      </c>
      <c r="L11591" s="4">
        <f>SUM(Table16[[#This Row],[Price]]*4.42)</f>
        <v>132.6</v>
      </c>
      <c r="M11591" s="4">
        <v>9.65</v>
      </c>
      <c r="N11591" s="4">
        <f>SUM(Table16[[#This Row],[ChargeID]]*0.76)</f>
        <v>22.8</v>
      </c>
      <c r="O11591" s="4">
        <f>SUM(Table16[[#This Row],[Price]]*0.95)</f>
        <v>28.5</v>
      </c>
      <c r="P11591" s="4">
        <f>SUM(Table16[[#This Row],[Price]]*0.8)</f>
        <v>24</v>
      </c>
      <c r="Q11591" s="4">
        <f>SUM(Table16[[#This Row],[Price]]*0.6)</f>
        <v>18</v>
      </c>
    </row>
    <row r="11592" spans="1:17" x14ac:dyDescent="0.25">
      <c r="A11592" t="s">
        <v>3334</v>
      </c>
      <c r="B11592">
        <v>31</v>
      </c>
      <c r="C11592" t="s">
        <v>9152</v>
      </c>
      <c r="D11592">
        <v>300</v>
      </c>
      <c r="F11592" s="4">
        <v>31</v>
      </c>
      <c r="G11592">
        <v>85027</v>
      </c>
      <c r="J11592" s="4">
        <f>MIN(Table16[[#This Row],[Medicare Outpatient Allowable Rate]:[WPPA Inc Outpatient Allowable Rate]])</f>
        <v>13.76</v>
      </c>
      <c r="K11592" s="4">
        <f>MAX(Table16[[#This Row],[Blue Cross Outpatient Allowable Rate]:[WPPA Inc Outpatient Allowable Rate]])</f>
        <v>29.45</v>
      </c>
      <c r="L11592" s="4">
        <f>SUM(Table16[[#This Row],[Price]]*4.42)</f>
        <v>137.02000000000001</v>
      </c>
      <c r="M11592" s="4">
        <v>13.76</v>
      </c>
      <c r="N11592" s="4">
        <f>SUM(Table16[[#This Row],[ChargeID]]*0.76)</f>
        <v>23.56</v>
      </c>
      <c r="O11592" s="4">
        <f>SUM(Table16[[#This Row],[Price]]*0.95)</f>
        <v>29.45</v>
      </c>
      <c r="P11592" s="4">
        <f>SUM(Table16[[#This Row],[Price]]*0.8)</f>
        <v>24.8</v>
      </c>
      <c r="Q11592" s="4">
        <f>SUM(Table16[[#This Row],[Price]]*0.6)</f>
        <v>18.599999999999998</v>
      </c>
    </row>
    <row r="11593" spans="1:17" x14ac:dyDescent="0.25">
      <c r="A11593" t="s">
        <v>3334</v>
      </c>
      <c r="B11593">
        <v>0</v>
      </c>
      <c r="C11593" t="s">
        <v>9153</v>
      </c>
      <c r="D11593">
        <v>300</v>
      </c>
      <c r="F11593" s="4">
        <v>0</v>
      </c>
      <c r="J11593" s="4">
        <f>MIN(Table16[[#This Row],[Medicare Outpatient Allowable Rate]:[WPPA Inc Outpatient Allowable Rate]])</f>
        <v>0</v>
      </c>
      <c r="K11593" s="4">
        <f>MAX(Table16[[#This Row],[Blue Cross Outpatient Allowable Rate]:[WPPA Inc Outpatient Allowable Rate]])</f>
        <v>0</v>
      </c>
      <c r="L11593" s="4">
        <f>SUM(Table16[[#This Row],[Price]]*4.42)</f>
        <v>0</v>
      </c>
      <c r="M11593" s="4">
        <v>0</v>
      </c>
      <c r="N11593" s="4">
        <f>SUM(Table16[[#This Row],[ChargeID]]*0.76)</f>
        <v>0</v>
      </c>
      <c r="O11593" s="4">
        <f>SUM(Table16[[#This Row],[Price]]*0.95)</f>
        <v>0</v>
      </c>
      <c r="P11593" s="4">
        <f>SUM(Table16[[#This Row],[Price]]*0.8)</f>
        <v>0</v>
      </c>
      <c r="Q11593" s="4">
        <f>SUM(Table16[[#This Row],[Price]]*0.6)</f>
        <v>0</v>
      </c>
    </row>
    <row r="11594" spans="1:17" x14ac:dyDescent="0.25">
      <c r="A11594" t="s">
        <v>3334</v>
      </c>
      <c r="B11594">
        <v>48</v>
      </c>
      <c r="C11594" t="s">
        <v>9154</v>
      </c>
      <c r="D11594">
        <v>300</v>
      </c>
      <c r="F11594" s="4">
        <v>48</v>
      </c>
      <c r="G11594">
        <v>85025</v>
      </c>
      <c r="J11594" s="4">
        <f>MIN(Table16[[#This Row],[Medicare Outpatient Allowable Rate]:[WPPA Inc Outpatient Allowable Rate]])</f>
        <v>13.23</v>
      </c>
      <c r="K11594" s="4">
        <f>MAX(Table16[[#This Row],[Blue Cross Outpatient Allowable Rate]:[WPPA Inc Outpatient Allowable Rate]])</f>
        <v>45.599999999999994</v>
      </c>
      <c r="L11594" s="4">
        <f>SUM(Table16[[#This Row],[Price]]*4.42)</f>
        <v>212.16</v>
      </c>
      <c r="M11594" s="4">
        <v>13.23</v>
      </c>
      <c r="N11594" s="4">
        <f>SUM(Table16[[#This Row],[ChargeID]]*0.76)</f>
        <v>36.480000000000004</v>
      </c>
      <c r="O11594" s="4">
        <f>SUM(Table16[[#This Row],[Price]]*0.95)</f>
        <v>45.599999999999994</v>
      </c>
      <c r="P11594" s="4">
        <f>SUM(Table16[[#This Row],[Price]]*0.8)</f>
        <v>38.400000000000006</v>
      </c>
      <c r="Q11594" s="4">
        <f>SUM(Table16[[#This Row],[Price]]*0.6)</f>
        <v>28.799999999999997</v>
      </c>
    </row>
    <row r="11595" spans="1:17" x14ac:dyDescent="0.25">
      <c r="A11595" t="s">
        <v>3334</v>
      </c>
      <c r="B11595">
        <v>33</v>
      </c>
      <c r="C11595" t="s">
        <v>9155</v>
      </c>
      <c r="D11595">
        <v>300</v>
      </c>
      <c r="F11595" s="4">
        <v>33</v>
      </c>
      <c r="G11595">
        <v>85027</v>
      </c>
      <c r="J11595" s="4">
        <f>MIN(Table16[[#This Row],[Medicare Outpatient Allowable Rate]:[WPPA Inc Outpatient Allowable Rate]])</f>
        <v>13.76</v>
      </c>
      <c r="K11595" s="4">
        <f>MAX(Table16[[#This Row],[Blue Cross Outpatient Allowable Rate]:[WPPA Inc Outpatient Allowable Rate]])</f>
        <v>31.349999999999998</v>
      </c>
      <c r="L11595" s="4">
        <f>SUM(Table16[[#This Row],[Price]]*4.42)</f>
        <v>145.85999999999999</v>
      </c>
      <c r="M11595" s="4">
        <v>13.76</v>
      </c>
      <c r="N11595" s="4">
        <f>SUM(Table16[[#This Row],[ChargeID]]*0.76)</f>
        <v>25.080000000000002</v>
      </c>
      <c r="O11595" s="4">
        <f>SUM(Table16[[#This Row],[Price]]*0.95)</f>
        <v>31.349999999999998</v>
      </c>
      <c r="P11595" s="4">
        <f>SUM(Table16[[#This Row],[Price]]*0.8)</f>
        <v>26.400000000000002</v>
      </c>
      <c r="Q11595" s="4">
        <f>SUM(Table16[[#This Row],[Price]]*0.6)</f>
        <v>19.8</v>
      </c>
    </row>
    <row r="11596" spans="1:17" x14ac:dyDescent="0.25">
      <c r="A11596" t="s">
        <v>3334</v>
      </c>
      <c r="B11596">
        <v>30</v>
      </c>
      <c r="C11596" t="s">
        <v>9156</v>
      </c>
      <c r="D11596">
        <v>300</v>
      </c>
      <c r="F11596" s="4">
        <v>30</v>
      </c>
      <c r="G11596">
        <v>85041</v>
      </c>
      <c r="J11596" s="4">
        <f>MIN(Table16[[#This Row],[Medicare Outpatient Allowable Rate]:[WPPA Inc Outpatient Allowable Rate]])</f>
        <v>10.5</v>
      </c>
      <c r="K11596" s="4">
        <f>MAX(Table16[[#This Row],[Blue Cross Outpatient Allowable Rate]:[WPPA Inc Outpatient Allowable Rate]])</f>
        <v>28.5</v>
      </c>
      <c r="L11596" s="4">
        <f>SUM(Table16[[#This Row],[Price]]*4.42)</f>
        <v>132.6</v>
      </c>
      <c r="M11596" s="4">
        <v>10.5</v>
      </c>
      <c r="N11596" s="4">
        <f>SUM(Table16[[#This Row],[ChargeID]]*0.76)</f>
        <v>22.8</v>
      </c>
      <c r="O11596" s="4">
        <f>SUM(Table16[[#This Row],[Price]]*0.95)</f>
        <v>28.5</v>
      </c>
      <c r="P11596" s="4">
        <f>SUM(Table16[[#This Row],[Price]]*0.8)</f>
        <v>24</v>
      </c>
      <c r="Q11596" s="4">
        <f>SUM(Table16[[#This Row],[Price]]*0.6)</f>
        <v>18</v>
      </c>
    </row>
    <row r="11597" spans="1:17" x14ac:dyDescent="0.25">
      <c r="A11597" t="s">
        <v>3334</v>
      </c>
      <c r="B11597">
        <v>44</v>
      </c>
      <c r="C11597" t="s">
        <v>9157</v>
      </c>
      <c r="D11597">
        <v>300</v>
      </c>
      <c r="F11597" s="4">
        <v>44</v>
      </c>
      <c r="G11597">
        <v>85044</v>
      </c>
      <c r="J11597" s="4">
        <f>MIN(Table16[[#This Row],[Medicare Outpatient Allowable Rate]:[WPPA Inc Outpatient Allowable Rate]])</f>
        <v>12.15</v>
      </c>
      <c r="K11597" s="4">
        <f>MAX(Table16[[#This Row],[Blue Cross Outpatient Allowable Rate]:[WPPA Inc Outpatient Allowable Rate]])</f>
        <v>41.8</v>
      </c>
      <c r="L11597" s="4">
        <f>SUM(Table16[[#This Row],[Price]]*4.42)</f>
        <v>194.48</v>
      </c>
      <c r="M11597" s="4">
        <v>12.15</v>
      </c>
      <c r="N11597" s="4">
        <f>SUM(Table16[[#This Row],[ChargeID]]*0.76)</f>
        <v>33.44</v>
      </c>
      <c r="O11597" s="4">
        <f>SUM(Table16[[#This Row],[Price]]*0.95)</f>
        <v>41.8</v>
      </c>
      <c r="P11597" s="4">
        <f>SUM(Table16[[#This Row],[Price]]*0.8)</f>
        <v>35.200000000000003</v>
      </c>
      <c r="Q11597" s="4">
        <f>SUM(Table16[[#This Row],[Price]]*0.6)</f>
        <v>26.4</v>
      </c>
    </row>
    <row r="11598" spans="1:17" x14ac:dyDescent="0.25">
      <c r="A11598" t="s">
        <v>3334</v>
      </c>
      <c r="B11598">
        <v>44</v>
      </c>
      <c r="C11598" t="s">
        <v>9158</v>
      </c>
      <c r="D11598">
        <v>300</v>
      </c>
      <c r="F11598" s="4">
        <v>44</v>
      </c>
      <c r="G11598">
        <v>85045</v>
      </c>
      <c r="J11598" s="4">
        <f>MIN(Table16[[#This Row],[Medicare Outpatient Allowable Rate]:[WPPA Inc Outpatient Allowable Rate]])</f>
        <v>26.4</v>
      </c>
      <c r="K11598" s="4">
        <f>MAX(Table16[[#This Row],[Blue Cross Outpatient Allowable Rate]:[WPPA Inc Outpatient Allowable Rate]])</f>
        <v>78.569999999999993</v>
      </c>
      <c r="L11598" s="4">
        <f>SUM(Table16[[#This Row],[Price]]*4.42)</f>
        <v>194.48</v>
      </c>
      <c r="M11598" s="4">
        <v>78.569999999999993</v>
      </c>
      <c r="N11598" s="4">
        <f>SUM(Table16[[#This Row],[ChargeID]]*0.76)</f>
        <v>33.44</v>
      </c>
      <c r="O11598" s="4">
        <f>SUM(Table16[[#This Row],[Price]]*0.95)</f>
        <v>41.8</v>
      </c>
      <c r="P11598" s="4">
        <f>SUM(Table16[[#This Row],[Price]]*0.8)</f>
        <v>35.200000000000003</v>
      </c>
      <c r="Q11598" s="4">
        <f>SUM(Table16[[#This Row],[Price]]*0.6)</f>
        <v>26.4</v>
      </c>
    </row>
    <row r="11599" spans="1:17" x14ac:dyDescent="0.25">
      <c r="A11599" t="s">
        <v>3334</v>
      </c>
      <c r="B11599">
        <v>30</v>
      </c>
      <c r="C11599" t="s">
        <v>12431</v>
      </c>
      <c r="D11599">
        <v>300</v>
      </c>
      <c r="F11599" s="4">
        <v>30</v>
      </c>
      <c r="G11599">
        <v>85048</v>
      </c>
      <c r="J11599" s="4">
        <f>MIN(Table16[[#This Row],[Medicare Outpatient Allowable Rate]:[WPPA Inc Outpatient Allowable Rate]])</f>
        <v>9.5299999999999994</v>
      </c>
      <c r="K11599" s="4">
        <f>MAX(Table16[[#This Row],[Blue Cross Outpatient Allowable Rate]:[WPPA Inc Outpatient Allowable Rate]])</f>
        <v>28.5</v>
      </c>
      <c r="L11599" s="4">
        <f>SUM(Table16[[#This Row],[Price]]*4.42)</f>
        <v>132.6</v>
      </c>
      <c r="M11599" s="4">
        <v>9.5299999999999994</v>
      </c>
      <c r="N11599" s="4">
        <f>SUM(Table16[[#This Row],[ChargeID]]*0.76)</f>
        <v>22.8</v>
      </c>
      <c r="O11599" s="4">
        <f>SUM(Table16[[#This Row],[Price]]*0.95)</f>
        <v>28.5</v>
      </c>
      <c r="P11599" s="4">
        <f>SUM(Table16[[#This Row],[Price]]*0.8)</f>
        <v>24</v>
      </c>
      <c r="Q11599" s="4">
        <f>SUM(Table16[[#This Row],[Price]]*0.6)</f>
        <v>18</v>
      </c>
    </row>
    <row r="11600" spans="1:17" x14ac:dyDescent="0.25">
      <c r="A11600" t="s">
        <v>3334</v>
      </c>
      <c r="B11600">
        <v>135</v>
      </c>
      <c r="C11600" t="s">
        <v>9159</v>
      </c>
      <c r="D11600">
        <v>310</v>
      </c>
      <c r="F11600" s="4">
        <v>135</v>
      </c>
      <c r="G11600">
        <v>88300</v>
      </c>
      <c r="J11600" s="4">
        <f>MIN(Table16[[#This Row],[Medicare Outpatient Allowable Rate]:[WPPA Inc Outpatient Allowable Rate]])</f>
        <v>31.5</v>
      </c>
      <c r="K11600" s="4">
        <f>MAX(Table16[[#This Row],[Blue Cross Outpatient Allowable Rate]:[WPPA Inc Outpatient Allowable Rate]])</f>
        <v>128.25</v>
      </c>
      <c r="L11600" s="4">
        <f>SUM(Table16[[#This Row],[Price]]*4.42)</f>
        <v>596.70000000000005</v>
      </c>
      <c r="M11600" s="4">
        <v>31.5</v>
      </c>
      <c r="N11600" s="4">
        <f>SUM(Table16[[#This Row],[ChargeID]]*0.76)</f>
        <v>102.6</v>
      </c>
      <c r="O11600" s="4">
        <f>SUM(Table16[[#This Row],[Price]]*0.95)</f>
        <v>128.25</v>
      </c>
      <c r="P11600" s="4">
        <f>SUM(Table16[[#This Row],[Price]]*0.8)</f>
        <v>108</v>
      </c>
      <c r="Q11600" s="4">
        <f>SUM(Table16[[#This Row],[Price]]*0.6)</f>
        <v>81</v>
      </c>
    </row>
    <row r="11601" spans="1:17" x14ac:dyDescent="0.25">
      <c r="A11601" t="s">
        <v>3334</v>
      </c>
      <c r="B11601">
        <v>227</v>
      </c>
      <c r="C11601" t="s">
        <v>9160</v>
      </c>
      <c r="D11601">
        <v>300</v>
      </c>
      <c r="F11601" s="4">
        <v>227</v>
      </c>
      <c r="G11601">
        <v>85220</v>
      </c>
      <c r="J11601" s="4">
        <f>MIN(Table16[[#This Row],[Medicare Outpatient Allowable Rate]:[WPPA Inc Outpatient Allowable Rate]])</f>
        <v>65.069999999999993</v>
      </c>
      <c r="K11601" s="4">
        <f>MAX(Table16[[#This Row],[Blue Cross Outpatient Allowable Rate]:[WPPA Inc Outpatient Allowable Rate]])</f>
        <v>215.64999999999998</v>
      </c>
      <c r="L11601" s="4">
        <f>SUM(Table16[[#This Row],[Price]]*4.42)</f>
        <v>1003.34</v>
      </c>
      <c r="M11601" s="4">
        <v>65.069999999999993</v>
      </c>
      <c r="N11601" s="4">
        <f>SUM(Table16[[#This Row],[ChargeID]]*0.76)</f>
        <v>172.52</v>
      </c>
      <c r="O11601" s="4">
        <f>SUM(Table16[[#This Row],[Price]]*0.95)</f>
        <v>215.64999999999998</v>
      </c>
      <c r="P11601" s="4">
        <f>SUM(Table16[[#This Row],[Price]]*0.8)</f>
        <v>181.60000000000002</v>
      </c>
      <c r="Q11601" s="4">
        <f>SUM(Table16[[#This Row],[Price]]*0.6)</f>
        <v>136.19999999999999</v>
      </c>
    </row>
    <row r="11602" spans="1:17" x14ac:dyDescent="0.25">
      <c r="A11602" t="s">
        <v>3334</v>
      </c>
      <c r="B11602">
        <v>250</v>
      </c>
      <c r="C11602" t="s">
        <v>9161</v>
      </c>
      <c r="D11602">
        <v>300</v>
      </c>
      <c r="F11602" s="4">
        <v>250</v>
      </c>
      <c r="G11602">
        <v>85240</v>
      </c>
      <c r="J11602" s="4">
        <f>MIN(Table16[[#This Row],[Medicare Outpatient Allowable Rate]:[WPPA Inc Outpatient Allowable Rate]])</f>
        <v>87.59</v>
      </c>
      <c r="K11602" s="4">
        <f>MAX(Table16[[#This Row],[Blue Cross Outpatient Allowable Rate]:[WPPA Inc Outpatient Allowable Rate]])</f>
        <v>237.5</v>
      </c>
      <c r="L11602" s="4">
        <f>SUM(Table16[[#This Row],[Price]]*4.42)</f>
        <v>1105</v>
      </c>
      <c r="M11602" s="4">
        <v>87.59</v>
      </c>
      <c r="N11602" s="4">
        <f>SUM(Table16[[#This Row],[ChargeID]]*0.76)</f>
        <v>190</v>
      </c>
      <c r="O11602" s="4">
        <f>SUM(Table16[[#This Row],[Price]]*0.95)</f>
        <v>237.5</v>
      </c>
      <c r="P11602" s="4">
        <f>SUM(Table16[[#This Row],[Price]]*0.8)</f>
        <v>200</v>
      </c>
      <c r="Q11602" s="4">
        <f>SUM(Table16[[#This Row],[Price]]*0.6)</f>
        <v>150</v>
      </c>
    </row>
    <row r="11603" spans="1:17" x14ac:dyDescent="0.25">
      <c r="A11603" t="s">
        <v>3334</v>
      </c>
      <c r="B11603">
        <v>158</v>
      </c>
      <c r="C11603" t="s">
        <v>9162</v>
      </c>
      <c r="D11603">
        <v>300</v>
      </c>
      <c r="F11603" s="4">
        <v>158</v>
      </c>
      <c r="G11603">
        <v>85245</v>
      </c>
      <c r="J11603" s="4">
        <f>MIN(Table16[[#This Row],[Medicare Outpatient Allowable Rate]:[WPPA Inc Outpatient Allowable Rate]])</f>
        <v>18.420000000000002</v>
      </c>
      <c r="K11603" s="4">
        <f>MAX(Table16[[#This Row],[Blue Cross Outpatient Allowable Rate]:[WPPA Inc Outpatient Allowable Rate]])</f>
        <v>150.1</v>
      </c>
      <c r="L11603" s="4">
        <f>SUM(Table16[[#This Row],[Price]]*4.42)</f>
        <v>698.36</v>
      </c>
      <c r="M11603" s="4">
        <v>18.420000000000002</v>
      </c>
      <c r="N11603" s="4">
        <f>SUM(Table16[[#This Row],[ChargeID]]*0.76)</f>
        <v>120.08</v>
      </c>
      <c r="O11603" s="4">
        <f>SUM(Table16[[#This Row],[Price]]*0.95)</f>
        <v>150.1</v>
      </c>
      <c r="P11603" s="4">
        <f>SUM(Table16[[#This Row],[Price]]*0.8)</f>
        <v>126.4</v>
      </c>
      <c r="Q11603" s="4">
        <f>SUM(Table16[[#This Row],[Price]]*0.6)</f>
        <v>94.8</v>
      </c>
    </row>
    <row r="11604" spans="1:17" x14ac:dyDescent="0.25">
      <c r="A11604" t="s">
        <v>3334</v>
      </c>
      <c r="B11604">
        <v>213</v>
      </c>
      <c r="C11604" t="s">
        <v>9163</v>
      </c>
      <c r="D11604">
        <v>300</v>
      </c>
      <c r="F11604" s="4">
        <v>213</v>
      </c>
      <c r="G11604">
        <v>85246</v>
      </c>
      <c r="J11604" s="4">
        <f>MIN(Table16[[#This Row],[Medicare Outpatient Allowable Rate]:[WPPA Inc Outpatient Allowable Rate]])</f>
        <v>18.420000000000002</v>
      </c>
      <c r="K11604" s="4">
        <f>MAX(Table16[[#This Row],[Blue Cross Outpatient Allowable Rate]:[WPPA Inc Outpatient Allowable Rate]])</f>
        <v>202.35</v>
      </c>
      <c r="L11604" s="4">
        <f>SUM(Table16[[#This Row],[Price]]*4.42)</f>
        <v>941.46</v>
      </c>
      <c r="M11604" s="4">
        <v>18.420000000000002</v>
      </c>
      <c r="N11604" s="4">
        <f>SUM(Table16[[#This Row],[ChargeID]]*0.76)</f>
        <v>161.88</v>
      </c>
      <c r="O11604" s="4">
        <f>SUM(Table16[[#This Row],[Price]]*0.95)</f>
        <v>202.35</v>
      </c>
      <c r="P11604" s="4">
        <f>SUM(Table16[[#This Row],[Price]]*0.8)</f>
        <v>170.4</v>
      </c>
      <c r="Q11604" s="4">
        <f>SUM(Table16[[#This Row],[Price]]*0.6)</f>
        <v>127.8</v>
      </c>
    </row>
    <row r="11605" spans="1:17" x14ac:dyDescent="0.25">
      <c r="A11605" t="s">
        <v>3334</v>
      </c>
      <c r="B11605">
        <v>84</v>
      </c>
      <c r="C11605" t="s">
        <v>9164</v>
      </c>
      <c r="D11605">
        <v>300</v>
      </c>
      <c r="F11605" s="4">
        <v>84</v>
      </c>
      <c r="G11605">
        <v>85300</v>
      </c>
      <c r="J11605" s="4">
        <f>MIN(Table16[[#This Row],[Medicare Outpatient Allowable Rate]:[WPPA Inc Outpatient Allowable Rate]])</f>
        <v>42.54</v>
      </c>
      <c r="K11605" s="4">
        <f>MAX(Table16[[#This Row],[Blue Cross Outpatient Allowable Rate]:[WPPA Inc Outpatient Allowable Rate]])</f>
        <v>79.8</v>
      </c>
      <c r="L11605" s="4">
        <f>SUM(Table16[[#This Row],[Price]]*4.42)</f>
        <v>371.28</v>
      </c>
      <c r="M11605" s="4">
        <v>42.54</v>
      </c>
      <c r="N11605" s="4">
        <f>SUM(Table16[[#This Row],[ChargeID]]*0.76)</f>
        <v>63.84</v>
      </c>
      <c r="O11605" s="4">
        <f>SUM(Table16[[#This Row],[Price]]*0.95)</f>
        <v>79.8</v>
      </c>
      <c r="P11605" s="4">
        <f>SUM(Table16[[#This Row],[Price]]*0.8)</f>
        <v>67.2</v>
      </c>
      <c r="Q11605" s="4">
        <f>SUM(Table16[[#This Row],[Price]]*0.6)</f>
        <v>50.4</v>
      </c>
    </row>
    <row r="11606" spans="1:17" x14ac:dyDescent="0.25">
      <c r="A11606" t="s">
        <v>3334</v>
      </c>
      <c r="B11606">
        <v>70</v>
      </c>
      <c r="C11606" t="s">
        <v>9165</v>
      </c>
      <c r="D11606">
        <v>300</v>
      </c>
      <c r="F11606" s="4">
        <v>70</v>
      </c>
      <c r="G11606">
        <v>85301</v>
      </c>
      <c r="J11606" s="4">
        <f>MIN(Table16[[#This Row],[Medicare Outpatient Allowable Rate]:[WPPA Inc Outpatient Allowable Rate]])</f>
        <v>27.95</v>
      </c>
      <c r="K11606" s="4">
        <f>MAX(Table16[[#This Row],[Blue Cross Outpatient Allowable Rate]:[WPPA Inc Outpatient Allowable Rate]])</f>
        <v>66.5</v>
      </c>
      <c r="L11606" s="4">
        <f>SUM(Table16[[#This Row],[Price]]*4.42)</f>
        <v>309.39999999999998</v>
      </c>
      <c r="M11606" s="4">
        <v>27.95</v>
      </c>
      <c r="N11606" s="4">
        <f>SUM(Table16[[#This Row],[ChargeID]]*0.76)</f>
        <v>53.2</v>
      </c>
      <c r="O11606" s="4">
        <f>SUM(Table16[[#This Row],[Price]]*0.95)</f>
        <v>66.5</v>
      </c>
      <c r="P11606" s="4">
        <f>SUM(Table16[[#This Row],[Price]]*0.8)</f>
        <v>56</v>
      </c>
      <c r="Q11606" s="4">
        <f>SUM(Table16[[#This Row],[Price]]*0.6)</f>
        <v>42</v>
      </c>
    </row>
    <row r="11607" spans="1:17" x14ac:dyDescent="0.25">
      <c r="A11607" t="s">
        <v>3334</v>
      </c>
      <c r="B11607">
        <v>299</v>
      </c>
      <c r="C11607" t="s">
        <v>9166</v>
      </c>
      <c r="D11607">
        <v>300</v>
      </c>
      <c r="F11607" s="4">
        <v>299</v>
      </c>
      <c r="G11607">
        <v>85302</v>
      </c>
      <c r="J11607" s="4">
        <f>MIN(Table16[[#This Row],[Medicare Outpatient Allowable Rate]:[WPPA Inc Outpatient Allowable Rate]])</f>
        <v>30.32</v>
      </c>
      <c r="K11607" s="4">
        <f>MAX(Table16[[#This Row],[Blue Cross Outpatient Allowable Rate]:[WPPA Inc Outpatient Allowable Rate]])</f>
        <v>284.05</v>
      </c>
      <c r="L11607" s="4">
        <f>SUM(Table16[[#This Row],[Price]]*4.42)</f>
        <v>1321.58</v>
      </c>
      <c r="M11607" s="4">
        <v>30.32</v>
      </c>
      <c r="N11607" s="4">
        <f>SUM(Table16[[#This Row],[ChargeID]]*0.76)</f>
        <v>227.24</v>
      </c>
      <c r="O11607" s="4">
        <f>SUM(Table16[[#This Row],[Price]]*0.95)</f>
        <v>284.05</v>
      </c>
      <c r="P11607" s="4">
        <f>SUM(Table16[[#This Row],[Price]]*0.8)</f>
        <v>239.20000000000002</v>
      </c>
      <c r="Q11607" s="4">
        <f>SUM(Table16[[#This Row],[Price]]*0.6)</f>
        <v>179.4</v>
      </c>
    </row>
    <row r="11608" spans="1:17" x14ac:dyDescent="0.25">
      <c r="A11608" t="s">
        <v>3334</v>
      </c>
      <c r="B11608">
        <v>137</v>
      </c>
      <c r="C11608" t="s">
        <v>12432</v>
      </c>
      <c r="D11608">
        <v>300</v>
      </c>
      <c r="F11608" s="4">
        <v>137</v>
      </c>
      <c r="G11608">
        <v>85303</v>
      </c>
      <c r="J11608" s="4">
        <f>MIN(Table16[[#This Row],[Medicare Outpatient Allowable Rate]:[WPPA Inc Outpatient Allowable Rate]])</f>
        <v>82.2</v>
      </c>
      <c r="K11608" s="4">
        <f>MAX(Table16[[#This Row],[Blue Cross Outpatient Allowable Rate]:[WPPA Inc Outpatient Allowable Rate]])</f>
        <v>130.15</v>
      </c>
      <c r="L11608" s="4">
        <f>SUM(Table16[[#This Row],[Price]]*4.42)</f>
        <v>605.54</v>
      </c>
      <c r="M11608" s="4">
        <v>84.84</v>
      </c>
      <c r="N11608" s="4">
        <f>SUM(Table16[[#This Row],[ChargeID]]*0.76)</f>
        <v>104.12</v>
      </c>
      <c r="O11608" s="4">
        <f>SUM(Table16[[#This Row],[Price]]*0.95)</f>
        <v>130.15</v>
      </c>
      <c r="P11608" s="4">
        <f>SUM(Table16[[#This Row],[Price]]*0.8)</f>
        <v>109.60000000000001</v>
      </c>
      <c r="Q11608" s="4">
        <f>SUM(Table16[[#This Row],[Price]]*0.6)</f>
        <v>82.2</v>
      </c>
    </row>
    <row r="11609" spans="1:17" x14ac:dyDescent="0.25">
      <c r="A11609" t="s">
        <v>3334</v>
      </c>
      <c r="B11609">
        <v>75</v>
      </c>
      <c r="C11609" t="s">
        <v>9167</v>
      </c>
      <c r="D11609">
        <v>300</v>
      </c>
      <c r="F11609" s="4">
        <v>75</v>
      </c>
      <c r="G11609">
        <v>85305</v>
      </c>
      <c r="J11609" s="4">
        <f>MIN(Table16[[#This Row],[Medicare Outpatient Allowable Rate]:[WPPA Inc Outpatient Allowable Rate]])</f>
        <v>29.97</v>
      </c>
      <c r="K11609" s="4">
        <f>MAX(Table16[[#This Row],[Blue Cross Outpatient Allowable Rate]:[WPPA Inc Outpatient Allowable Rate]])</f>
        <v>71.25</v>
      </c>
      <c r="L11609" s="4">
        <f>SUM(Table16[[#This Row],[Price]]*4.42)</f>
        <v>331.5</v>
      </c>
      <c r="M11609" s="4">
        <v>29.97</v>
      </c>
      <c r="N11609" s="4">
        <f>SUM(Table16[[#This Row],[ChargeID]]*0.76)</f>
        <v>57</v>
      </c>
      <c r="O11609" s="4">
        <f>SUM(Table16[[#This Row],[Price]]*0.95)</f>
        <v>71.25</v>
      </c>
      <c r="P11609" s="4">
        <f>SUM(Table16[[#This Row],[Price]]*0.8)</f>
        <v>60</v>
      </c>
      <c r="Q11609" s="4">
        <f>SUM(Table16[[#This Row],[Price]]*0.6)</f>
        <v>45</v>
      </c>
    </row>
    <row r="11610" spans="1:17" x14ac:dyDescent="0.25">
      <c r="A11610" t="s">
        <v>3334</v>
      </c>
      <c r="B11610">
        <v>257</v>
      </c>
      <c r="C11610" t="s">
        <v>9168</v>
      </c>
      <c r="D11610">
        <v>300</v>
      </c>
      <c r="F11610" s="4">
        <v>257</v>
      </c>
      <c r="G11610">
        <v>85306</v>
      </c>
      <c r="J11610" s="4">
        <f>MIN(Table16[[#This Row],[Medicare Outpatient Allowable Rate]:[WPPA Inc Outpatient Allowable Rate]])</f>
        <v>107.19</v>
      </c>
      <c r="K11610" s="4">
        <f>MAX(Table16[[#This Row],[Blue Cross Outpatient Allowable Rate]:[WPPA Inc Outpatient Allowable Rate]])</f>
        <v>244.14999999999998</v>
      </c>
      <c r="L11610" s="4">
        <f>SUM(Table16[[#This Row],[Price]]*4.42)</f>
        <v>1135.94</v>
      </c>
      <c r="M11610" s="4">
        <v>107.19</v>
      </c>
      <c r="N11610" s="4">
        <f>SUM(Table16[[#This Row],[ChargeID]]*0.76)</f>
        <v>195.32</v>
      </c>
      <c r="O11610" s="4">
        <f>SUM(Table16[[#This Row],[Price]]*0.95)</f>
        <v>244.14999999999998</v>
      </c>
      <c r="P11610" s="4">
        <f>SUM(Table16[[#This Row],[Price]]*0.8)</f>
        <v>205.60000000000002</v>
      </c>
      <c r="Q11610" s="4">
        <f>SUM(Table16[[#This Row],[Price]]*0.6)</f>
        <v>154.19999999999999</v>
      </c>
    </row>
    <row r="11611" spans="1:17" x14ac:dyDescent="0.25">
      <c r="A11611" t="s">
        <v>3334</v>
      </c>
      <c r="B11611">
        <v>506</v>
      </c>
      <c r="C11611" t="s">
        <v>9169</v>
      </c>
      <c r="D11611">
        <v>300</v>
      </c>
      <c r="F11611" s="4">
        <v>506</v>
      </c>
      <c r="G11611">
        <v>85307</v>
      </c>
      <c r="J11611" s="4">
        <f>MIN(Table16[[#This Row],[Medicare Outpatient Allowable Rate]:[WPPA Inc Outpatient Allowable Rate]])</f>
        <v>246.74</v>
      </c>
      <c r="K11611" s="4">
        <f>MAX(Table16[[#This Row],[Blue Cross Outpatient Allowable Rate]:[WPPA Inc Outpatient Allowable Rate]])</f>
        <v>480.7</v>
      </c>
      <c r="L11611" s="4">
        <f>SUM(Table16[[#This Row],[Price]]*4.42)</f>
        <v>2236.52</v>
      </c>
      <c r="M11611" s="4">
        <v>246.74</v>
      </c>
      <c r="N11611" s="4">
        <f>SUM(Table16[[#This Row],[ChargeID]]*0.76)</f>
        <v>384.56</v>
      </c>
      <c r="O11611" s="4">
        <f>SUM(Table16[[#This Row],[Price]]*0.95)</f>
        <v>480.7</v>
      </c>
      <c r="P11611" s="4">
        <f>SUM(Table16[[#This Row],[Price]]*0.8)</f>
        <v>404.8</v>
      </c>
      <c r="Q11611" s="4">
        <f>SUM(Table16[[#This Row],[Price]]*0.6)</f>
        <v>303.59999999999997</v>
      </c>
    </row>
    <row r="11612" spans="1:17" x14ac:dyDescent="0.25">
      <c r="A11612" t="s">
        <v>3334</v>
      </c>
      <c r="B11612">
        <v>204</v>
      </c>
      <c r="C11612" t="s">
        <v>9170</v>
      </c>
      <c r="D11612">
        <v>300</v>
      </c>
      <c r="F11612" s="4">
        <v>204</v>
      </c>
      <c r="G11612">
        <v>83825</v>
      </c>
      <c r="J11612" s="4">
        <f>MIN(Table16[[#This Row],[Medicare Outpatient Allowable Rate]:[WPPA Inc Outpatient Allowable Rate]])</f>
        <v>49.25</v>
      </c>
      <c r="K11612" s="4">
        <f>MAX(Table16[[#This Row],[Blue Cross Outpatient Allowable Rate]:[WPPA Inc Outpatient Allowable Rate]])</f>
        <v>193.79999999999998</v>
      </c>
      <c r="L11612" s="4">
        <f>SUM(Table16[[#This Row],[Price]]*4.42)</f>
        <v>901.68</v>
      </c>
      <c r="M11612" s="4">
        <v>49.25</v>
      </c>
      <c r="N11612" s="4">
        <f>SUM(Table16[[#This Row],[ChargeID]]*0.76)</f>
        <v>155.04</v>
      </c>
      <c r="O11612" s="4">
        <f>SUM(Table16[[#This Row],[Price]]*0.95)</f>
        <v>193.79999999999998</v>
      </c>
      <c r="P11612" s="4">
        <f>SUM(Table16[[#This Row],[Price]]*0.8)</f>
        <v>163.20000000000002</v>
      </c>
      <c r="Q11612" s="4">
        <f>SUM(Table16[[#This Row],[Price]]*0.6)</f>
        <v>122.39999999999999</v>
      </c>
    </row>
    <row r="11613" spans="1:17" x14ac:dyDescent="0.25">
      <c r="A11613" t="s">
        <v>3334</v>
      </c>
      <c r="B11613">
        <v>125</v>
      </c>
      <c r="C11613" t="s">
        <v>9171</v>
      </c>
      <c r="D11613">
        <v>300</v>
      </c>
      <c r="F11613" s="4">
        <v>125</v>
      </c>
      <c r="G11613">
        <v>82300</v>
      </c>
      <c r="J11613" s="4">
        <f>MIN(Table16[[#This Row],[Medicare Outpatient Allowable Rate]:[WPPA Inc Outpatient Allowable Rate]])</f>
        <v>63.47</v>
      </c>
      <c r="K11613" s="4">
        <f>MAX(Table16[[#This Row],[Blue Cross Outpatient Allowable Rate]:[WPPA Inc Outpatient Allowable Rate]])</f>
        <v>118.75</v>
      </c>
      <c r="L11613" s="4">
        <f>SUM(Table16[[#This Row],[Price]]*4.42)</f>
        <v>552.5</v>
      </c>
      <c r="M11613" s="4">
        <v>63.47</v>
      </c>
      <c r="N11613" s="4">
        <f>SUM(Table16[[#This Row],[ChargeID]]*0.76)</f>
        <v>95</v>
      </c>
      <c r="O11613" s="4">
        <f>SUM(Table16[[#This Row],[Price]]*0.95)</f>
        <v>118.75</v>
      </c>
      <c r="P11613" s="4">
        <f>SUM(Table16[[#This Row],[Price]]*0.8)</f>
        <v>100</v>
      </c>
      <c r="Q11613" s="4">
        <f>SUM(Table16[[#This Row],[Price]]*0.6)</f>
        <v>75</v>
      </c>
    </row>
    <row r="11614" spans="1:17" x14ac:dyDescent="0.25">
      <c r="A11614" t="s">
        <v>3334</v>
      </c>
      <c r="B11614">
        <v>119</v>
      </c>
      <c r="C11614" t="s">
        <v>12433</v>
      </c>
      <c r="D11614">
        <v>300</v>
      </c>
      <c r="F11614" s="4">
        <v>119</v>
      </c>
      <c r="G11614">
        <v>85362</v>
      </c>
      <c r="J11614" s="4">
        <f>MIN(Table16[[#This Row],[Medicare Outpatient Allowable Rate]:[WPPA Inc Outpatient Allowable Rate]])</f>
        <v>41.85</v>
      </c>
      <c r="K11614" s="4">
        <f>MAX(Table16[[#This Row],[Blue Cross Outpatient Allowable Rate]:[WPPA Inc Outpatient Allowable Rate]])</f>
        <v>113.05</v>
      </c>
      <c r="L11614" s="4">
        <f>SUM(Table16[[#This Row],[Price]]*4.42)</f>
        <v>525.98</v>
      </c>
      <c r="M11614" s="4">
        <v>41.85</v>
      </c>
      <c r="N11614" s="4">
        <f>SUM(Table16[[#This Row],[ChargeID]]*0.76)</f>
        <v>90.44</v>
      </c>
      <c r="O11614" s="4">
        <f>SUM(Table16[[#This Row],[Price]]*0.95)</f>
        <v>113.05</v>
      </c>
      <c r="P11614" s="4">
        <f>SUM(Table16[[#This Row],[Price]]*0.8)</f>
        <v>95.2</v>
      </c>
      <c r="Q11614" s="4">
        <f>SUM(Table16[[#This Row],[Price]]*0.6)</f>
        <v>71.399999999999991</v>
      </c>
    </row>
    <row r="11615" spans="1:17" x14ac:dyDescent="0.25">
      <c r="A11615" t="s">
        <v>3334</v>
      </c>
      <c r="B11615">
        <v>174</v>
      </c>
      <c r="C11615" t="s">
        <v>9172</v>
      </c>
      <c r="D11615">
        <v>300</v>
      </c>
      <c r="F11615" s="4">
        <v>174</v>
      </c>
      <c r="G11615">
        <v>85378</v>
      </c>
      <c r="J11615" s="4">
        <f>MIN(Table16[[#This Row],[Medicare Outpatient Allowable Rate]:[WPPA Inc Outpatient Allowable Rate]])</f>
        <v>47.82</v>
      </c>
      <c r="K11615" s="4">
        <f>MAX(Table16[[#This Row],[Blue Cross Outpatient Allowable Rate]:[WPPA Inc Outpatient Allowable Rate]])</f>
        <v>165.29999999999998</v>
      </c>
      <c r="L11615" s="4">
        <f>SUM(Table16[[#This Row],[Price]]*4.42)</f>
        <v>769.08</v>
      </c>
      <c r="M11615" s="4">
        <v>47.82</v>
      </c>
      <c r="N11615" s="4">
        <f>SUM(Table16[[#This Row],[ChargeID]]*0.76)</f>
        <v>132.24</v>
      </c>
      <c r="O11615" s="4">
        <f>SUM(Table16[[#This Row],[Price]]*0.95)</f>
        <v>165.29999999999998</v>
      </c>
      <c r="P11615" s="4">
        <f>SUM(Table16[[#This Row],[Price]]*0.8)</f>
        <v>139.20000000000002</v>
      </c>
      <c r="Q11615" s="4">
        <f>SUM(Table16[[#This Row],[Price]]*0.6)</f>
        <v>104.39999999999999</v>
      </c>
    </row>
    <row r="11616" spans="1:17" x14ac:dyDescent="0.25">
      <c r="A11616" t="s">
        <v>3334</v>
      </c>
      <c r="B11616">
        <v>67</v>
      </c>
      <c r="C11616" t="s">
        <v>9173</v>
      </c>
      <c r="D11616">
        <v>300</v>
      </c>
      <c r="F11616" s="4">
        <v>67</v>
      </c>
      <c r="G11616">
        <v>85385</v>
      </c>
      <c r="J11616" s="4">
        <f>MIN(Table16[[#This Row],[Medicare Outpatient Allowable Rate]:[WPPA Inc Outpatient Allowable Rate]])</f>
        <v>36.049999999999997</v>
      </c>
      <c r="K11616" s="4">
        <f>MAX(Table16[[#This Row],[Blue Cross Outpatient Allowable Rate]:[WPPA Inc Outpatient Allowable Rate]])</f>
        <v>63.65</v>
      </c>
      <c r="L11616" s="4">
        <f>SUM(Table16[[#This Row],[Price]]*4.42)</f>
        <v>296.14</v>
      </c>
      <c r="M11616" s="4">
        <v>36.049999999999997</v>
      </c>
      <c r="N11616" s="4">
        <f>SUM(Table16[[#This Row],[ChargeID]]*0.76)</f>
        <v>50.92</v>
      </c>
      <c r="O11616" s="4">
        <f>SUM(Table16[[#This Row],[Price]]*0.95)</f>
        <v>63.65</v>
      </c>
      <c r="P11616" s="4">
        <f>SUM(Table16[[#This Row],[Price]]*0.8)</f>
        <v>53.6</v>
      </c>
      <c r="Q11616" s="4">
        <f>SUM(Table16[[#This Row],[Price]]*0.6)</f>
        <v>40.199999999999996</v>
      </c>
    </row>
    <row r="11617" spans="1:17" x14ac:dyDescent="0.25">
      <c r="A11617" t="s">
        <v>3334</v>
      </c>
      <c r="B11617">
        <v>65</v>
      </c>
      <c r="C11617" t="s">
        <v>9174</v>
      </c>
      <c r="D11617">
        <v>300</v>
      </c>
      <c r="F11617" s="4">
        <v>65</v>
      </c>
      <c r="G11617">
        <v>85460</v>
      </c>
      <c r="J11617" s="4">
        <f>MIN(Table16[[#This Row],[Medicare Outpatient Allowable Rate]:[WPPA Inc Outpatient Allowable Rate]])</f>
        <v>30.14</v>
      </c>
      <c r="K11617" s="4">
        <f>MAX(Table16[[#This Row],[Blue Cross Outpatient Allowable Rate]:[WPPA Inc Outpatient Allowable Rate]])</f>
        <v>61.75</v>
      </c>
      <c r="L11617" s="4">
        <f>SUM(Table16[[#This Row],[Price]]*4.42)</f>
        <v>287.3</v>
      </c>
      <c r="M11617" s="4">
        <v>30.14</v>
      </c>
      <c r="N11617" s="4">
        <f>SUM(Table16[[#This Row],[ChargeID]]*0.76)</f>
        <v>49.4</v>
      </c>
      <c r="O11617" s="4">
        <f>SUM(Table16[[#This Row],[Price]]*0.95)</f>
        <v>61.75</v>
      </c>
      <c r="P11617" s="4">
        <f>SUM(Table16[[#This Row],[Price]]*0.8)</f>
        <v>52</v>
      </c>
      <c r="Q11617" s="4">
        <f>SUM(Table16[[#This Row],[Price]]*0.6)</f>
        <v>39</v>
      </c>
    </row>
    <row r="11618" spans="1:17" x14ac:dyDescent="0.25">
      <c r="A11618" t="s">
        <v>3334</v>
      </c>
      <c r="B11618">
        <v>63</v>
      </c>
      <c r="C11618" t="s">
        <v>9175</v>
      </c>
      <c r="D11618">
        <v>300</v>
      </c>
      <c r="F11618" s="4">
        <v>63</v>
      </c>
      <c r="G11618">
        <v>85461</v>
      </c>
      <c r="J11618" s="4">
        <f>MIN(Table16[[#This Row],[Medicare Outpatient Allowable Rate]:[WPPA Inc Outpatient Allowable Rate]])</f>
        <v>15.95</v>
      </c>
      <c r="K11618" s="4">
        <f>MAX(Table16[[#This Row],[Blue Cross Outpatient Allowable Rate]:[WPPA Inc Outpatient Allowable Rate]])</f>
        <v>59.849999999999994</v>
      </c>
      <c r="L11618" s="4">
        <f>SUM(Table16[[#This Row],[Price]]*4.42)</f>
        <v>278.45999999999998</v>
      </c>
      <c r="M11618" s="4">
        <v>15.95</v>
      </c>
      <c r="N11618" s="4">
        <f>SUM(Table16[[#This Row],[ChargeID]]*0.76)</f>
        <v>47.88</v>
      </c>
      <c r="O11618" s="4">
        <f>SUM(Table16[[#This Row],[Price]]*0.95)</f>
        <v>59.849999999999994</v>
      </c>
      <c r="P11618" s="4">
        <f>SUM(Table16[[#This Row],[Price]]*0.8)</f>
        <v>50.400000000000006</v>
      </c>
      <c r="Q11618" s="4">
        <f>SUM(Table16[[#This Row],[Price]]*0.6)</f>
        <v>37.799999999999997</v>
      </c>
    </row>
    <row r="11619" spans="1:17" x14ac:dyDescent="0.25">
      <c r="A11619" t="s">
        <v>3334</v>
      </c>
      <c r="B11619">
        <v>101</v>
      </c>
      <c r="C11619" t="s">
        <v>9176</v>
      </c>
      <c r="D11619">
        <v>300</v>
      </c>
      <c r="F11619" s="4">
        <v>101</v>
      </c>
      <c r="G11619">
        <v>85549</v>
      </c>
      <c r="J11619" s="4">
        <f>MIN(Table16[[#This Row],[Medicare Outpatient Allowable Rate]:[WPPA Inc Outpatient Allowable Rate]])</f>
        <v>49.31</v>
      </c>
      <c r="K11619" s="4">
        <f>MAX(Table16[[#This Row],[Blue Cross Outpatient Allowable Rate]:[WPPA Inc Outpatient Allowable Rate]])</f>
        <v>95.949999999999989</v>
      </c>
      <c r="L11619" s="4">
        <f>SUM(Table16[[#This Row],[Price]]*4.42)</f>
        <v>446.42</v>
      </c>
      <c r="M11619" s="4">
        <v>49.31</v>
      </c>
      <c r="N11619" s="4">
        <f>SUM(Table16[[#This Row],[ChargeID]]*0.76)</f>
        <v>76.760000000000005</v>
      </c>
      <c r="O11619" s="4">
        <f>SUM(Table16[[#This Row],[Price]]*0.95)</f>
        <v>95.949999999999989</v>
      </c>
      <c r="P11619" s="4">
        <f>SUM(Table16[[#This Row],[Price]]*0.8)</f>
        <v>80.800000000000011</v>
      </c>
      <c r="Q11619" s="4">
        <f>SUM(Table16[[#This Row],[Price]]*0.6)</f>
        <v>60.599999999999994</v>
      </c>
    </row>
    <row r="11620" spans="1:17" x14ac:dyDescent="0.25">
      <c r="A11620" t="s">
        <v>3334</v>
      </c>
      <c r="B11620">
        <v>106</v>
      </c>
      <c r="C11620" t="s">
        <v>9177</v>
      </c>
      <c r="D11620">
        <v>300</v>
      </c>
      <c r="F11620" s="4">
        <v>106</v>
      </c>
      <c r="G11620">
        <v>85576</v>
      </c>
      <c r="J11620" s="4">
        <f>MIN(Table16[[#This Row],[Medicare Outpatient Allowable Rate]:[WPPA Inc Outpatient Allowable Rate]])</f>
        <v>54.2</v>
      </c>
      <c r="K11620" s="4">
        <f>MAX(Table16[[#This Row],[Blue Cross Outpatient Allowable Rate]:[WPPA Inc Outpatient Allowable Rate]])</f>
        <v>100.69999999999999</v>
      </c>
      <c r="L11620" s="4">
        <f>SUM(Table16[[#This Row],[Price]]*4.42)</f>
        <v>468.52</v>
      </c>
      <c r="M11620" s="4">
        <v>54.2</v>
      </c>
      <c r="N11620" s="4">
        <f>SUM(Table16[[#This Row],[ChargeID]]*0.76)</f>
        <v>80.56</v>
      </c>
      <c r="O11620" s="4">
        <f>SUM(Table16[[#This Row],[Price]]*0.95)</f>
        <v>100.69999999999999</v>
      </c>
      <c r="P11620" s="4">
        <f>SUM(Table16[[#This Row],[Price]]*0.8)</f>
        <v>84.800000000000011</v>
      </c>
      <c r="Q11620" s="4">
        <f>SUM(Table16[[#This Row],[Price]]*0.6)</f>
        <v>63.599999999999994</v>
      </c>
    </row>
    <row r="11621" spans="1:17" x14ac:dyDescent="0.25">
      <c r="A11621" t="s">
        <v>3334</v>
      </c>
      <c r="B11621">
        <v>55</v>
      </c>
      <c r="C11621" t="s">
        <v>9178</v>
      </c>
      <c r="D11621">
        <v>300</v>
      </c>
      <c r="F11621" s="4">
        <v>55</v>
      </c>
      <c r="G11621">
        <v>85049</v>
      </c>
      <c r="J11621" s="4">
        <f>MIN(Table16[[#This Row],[Medicare Outpatient Allowable Rate]:[WPPA Inc Outpatient Allowable Rate]])</f>
        <v>15.03</v>
      </c>
      <c r="K11621" s="4">
        <f>MAX(Table16[[#This Row],[Blue Cross Outpatient Allowable Rate]:[WPPA Inc Outpatient Allowable Rate]])</f>
        <v>52.25</v>
      </c>
      <c r="L11621" s="4">
        <f>SUM(Table16[[#This Row],[Price]]*4.42)</f>
        <v>243.1</v>
      </c>
      <c r="M11621" s="4">
        <v>15.03</v>
      </c>
      <c r="N11621" s="4">
        <f>SUM(Table16[[#This Row],[ChargeID]]*0.76)</f>
        <v>41.8</v>
      </c>
      <c r="O11621" s="4">
        <f>SUM(Table16[[#This Row],[Price]]*0.95)</f>
        <v>52.25</v>
      </c>
      <c r="P11621" s="4">
        <f>SUM(Table16[[#This Row],[Price]]*0.8)</f>
        <v>44</v>
      </c>
      <c r="Q11621" s="4">
        <f>SUM(Table16[[#This Row],[Price]]*0.6)</f>
        <v>33</v>
      </c>
    </row>
    <row r="11622" spans="1:17" x14ac:dyDescent="0.25">
      <c r="A11622" t="s">
        <v>3334</v>
      </c>
      <c r="B11622">
        <v>47</v>
      </c>
      <c r="C11622" t="s">
        <v>9179</v>
      </c>
      <c r="D11622">
        <v>300</v>
      </c>
      <c r="F11622" s="4">
        <v>47</v>
      </c>
      <c r="G11622">
        <v>85049</v>
      </c>
      <c r="J11622" s="4">
        <f>MIN(Table16[[#This Row],[Medicare Outpatient Allowable Rate]:[WPPA Inc Outpatient Allowable Rate]])</f>
        <v>15.03</v>
      </c>
      <c r="K11622" s="4">
        <f>MAX(Table16[[#This Row],[Blue Cross Outpatient Allowable Rate]:[WPPA Inc Outpatient Allowable Rate]])</f>
        <v>44.65</v>
      </c>
      <c r="L11622" s="4">
        <f>SUM(Table16[[#This Row],[Price]]*4.42)</f>
        <v>207.74</v>
      </c>
      <c r="M11622" s="4">
        <v>15.03</v>
      </c>
      <c r="N11622" s="4">
        <f>SUM(Table16[[#This Row],[ChargeID]]*0.76)</f>
        <v>35.72</v>
      </c>
      <c r="O11622" s="4">
        <f>SUM(Table16[[#This Row],[Price]]*0.95)</f>
        <v>44.65</v>
      </c>
      <c r="P11622" s="4">
        <f>SUM(Table16[[#This Row],[Price]]*0.8)</f>
        <v>37.6</v>
      </c>
      <c r="Q11622" s="4">
        <f>SUM(Table16[[#This Row],[Price]]*0.6)</f>
        <v>28.2</v>
      </c>
    </row>
    <row r="11623" spans="1:17" x14ac:dyDescent="0.25">
      <c r="A11623" t="s">
        <v>3334</v>
      </c>
      <c r="B11623">
        <v>285</v>
      </c>
      <c r="C11623" t="s">
        <v>12434</v>
      </c>
      <c r="D11623">
        <v>300</v>
      </c>
      <c r="F11623" s="4">
        <v>285</v>
      </c>
      <c r="G11623">
        <v>85597</v>
      </c>
      <c r="J11623" s="4">
        <f>MIN(Table16[[#This Row],[Medicare Outpatient Allowable Rate]:[WPPA Inc Outpatient Allowable Rate]])</f>
        <v>148.77000000000001</v>
      </c>
      <c r="K11623" s="4">
        <f>MAX(Table16[[#This Row],[Blue Cross Outpatient Allowable Rate]:[WPPA Inc Outpatient Allowable Rate]])</f>
        <v>270.75</v>
      </c>
      <c r="L11623" s="4">
        <f>SUM(Table16[[#This Row],[Price]]*4.42)</f>
        <v>1259.7</v>
      </c>
      <c r="M11623" s="4">
        <v>148.77000000000001</v>
      </c>
      <c r="N11623" s="4">
        <f>SUM(Table16[[#This Row],[ChargeID]]*0.76)</f>
        <v>216.6</v>
      </c>
      <c r="O11623" s="4">
        <f>SUM(Table16[[#This Row],[Price]]*0.95)</f>
        <v>270.75</v>
      </c>
      <c r="P11623" s="4">
        <f>SUM(Table16[[#This Row],[Price]]*0.8)</f>
        <v>228</v>
      </c>
      <c r="Q11623" s="4">
        <f>SUM(Table16[[#This Row],[Price]]*0.6)</f>
        <v>171</v>
      </c>
    </row>
    <row r="11624" spans="1:17" x14ac:dyDescent="0.25">
      <c r="A11624" t="s">
        <v>3334</v>
      </c>
      <c r="B11624">
        <v>285</v>
      </c>
      <c r="C11624" t="s">
        <v>9180</v>
      </c>
      <c r="D11624">
        <v>300</v>
      </c>
      <c r="F11624" s="4">
        <v>285</v>
      </c>
      <c r="G11624">
        <v>85598</v>
      </c>
      <c r="J11624" s="4">
        <f>MIN(Table16[[#This Row],[Medicare Outpatient Allowable Rate]:[WPPA Inc Outpatient Allowable Rate]])</f>
        <v>148.77000000000001</v>
      </c>
      <c r="K11624" s="4">
        <f>MAX(Table16[[#This Row],[Blue Cross Outpatient Allowable Rate]:[WPPA Inc Outpatient Allowable Rate]])</f>
        <v>270.75</v>
      </c>
      <c r="L11624" s="4">
        <f>SUM(Table16[[#This Row],[Price]]*4.42)</f>
        <v>1259.7</v>
      </c>
      <c r="M11624" s="4">
        <v>148.77000000000001</v>
      </c>
      <c r="N11624" s="4">
        <f>SUM(Table16[[#This Row],[ChargeID]]*0.76)</f>
        <v>216.6</v>
      </c>
      <c r="O11624" s="4">
        <f>SUM(Table16[[#This Row],[Price]]*0.95)</f>
        <v>270.75</v>
      </c>
      <c r="P11624" s="4">
        <f>SUM(Table16[[#This Row],[Price]]*0.8)</f>
        <v>228</v>
      </c>
      <c r="Q11624" s="4">
        <f>SUM(Table16[[#This Row],[Price]]*0.6)</f>
        <v>171</v>
      </c>
    </row>
    <row r="11625" spans="1:17" x14ac:dyDescent="0.25">
      <c r="A11625" t="s">
        <v>3334</v>
      </c>
      <c r="B11625">
        <v>49</v>
      </c>
      <c r="C11625" t="s">
        <v>9181</v>
      </c>
      <c r="D11625">
        <v>300</v>
      </c>
      <c r="F11625" s="4">
        <v>49</v>
      </c>
      <c r="G11625">
        <v>85610</v>
      </c>
      <c r="J11625" s="4">
        <f>MIN(Table16[[#This Row],[Medicare Outpatient Allowable Rate]:[WPPA Inc Outpatient Allowable Rate]])</f>
        <v>15.92</v>
      </c>
      <c r="K11625" s="4">
        <f>MAX(Table16[[#This Row],[Blue Cross Outpatient Allowable Rate]:[WPPA Inc Outpatient Allowable Rate]])</f>
        <v>46.55</v>
      </c>
      <c r="L11625" s="4">
        <f>SUM(Table16[[#This Row],[Price]]*4.42)</f>
        <v>216.57999999999998</v>
      </c>
      <c r="M11625" s="4">
        <v>15.92</v>
      </c>
      <c r="N11625" s="4">
        <f>SUM(Table16[[#This Row],[ChargeID]]*0.76)</f>
        <v>37.24</v>
      </c>
      <c r="O11625" s="4">
        <f>SUM(Table16[[#This Row],[Price]]*0.95)</f>
        <v>46.55</v>
      </c>
      <c r="P11625" s="4">
        <f>SUM(Table16[[#This Row],[Price]]*0.8)</f>
        <v>39.200000000000003</v>
      </c>
      <c r="Q11625" s="4">
        <f>SUM(Table16[[#This Row],[Price]]*0.6)</f>
        <v>29.4</v>
      </c>
    </row>
    <row r="11626" spans="1:17" x14ac:dyDescent="0.25">
      <c r="A11626" t="s">
        <v>3334</v>
      </c>
      <c r="B11626">
        <v>0</v>
      </c>
      <c r="C11626" t="s">
        <v>9182</v>
      </c>
      <c r="D11626">
        <v>300</v>
      </c>
      <c r="F11626" s="4">
        <v>0</v>
      </c>
      <c r="J11626" s="4">
        <f>MIN(Table16[[#This Row],[Medicare Outpatient Allowable Rate]:[WPPA Inc Outpatient Allowable Rate]])</f>
        <v>0</v>
      </c>
      <c r="K11626" s="4">
        <f>MAX(Table16[[#This Row],[Blue Cross Outpatient Allowable Rate]:[WPPA Inc Outpatient Allowable Rate]])</f>
        <v>0</v>
      </c>
      <c r="L11626" s="4">
        <f>SUM(Table16[[#This Row],[Price]]*4.42)</f>
        <v>0</v>
      </c>
      <c r="M11626" s="4">
        <v>0</v>
      </c>
      <c r="N11626" s="4">
        <f>SUM(Table16[[#This Row],[ChargeID]]*0.76)</f>
        <v>0</v>
      </c>
      <c r="O11626" s="4">
        <f>SUM(Table16[[#This Row],[Price]]*0.95)</f>
        <v>0</v>
      </c>
      <c r="P11626" s="4">
        <f>SUM(Table16[[#This Row],[Price]]*0.8)</f>
        <v>0</v>
      </c>
      <c r="Q11626" s="4">
        <f>SUM(Table16[[#This Row],[Price]]*0.6)</f>
        <v>0</v>
      </c>
    </row>
    <row r="11627" spans="1:17" x14ac:dyDescent="0.25">
      <c r="A11627" t="s">
        <v>3334</v>
      </c>
      <c r="B11627">
        <v>81</v>
      </c>
      <c r="C11627" t="s">
        <v>12435</v>
      </c>
      <c r="D11627">
        <v>300</v>
      </c>
      <c r="F11627" s="4">
        <v>81</v>
      </c>
      <c r="G11627">
        <v>85613</v>
      </c>
      <c r="J11627" s="4">
        <f>MIN(Table16[[#This Row],[Medicare Outpatient Allowable Rate]:[WPPA Inc Outpatient Allowable Rate]])</f>
        <v>26.76</v>
      </c>
      <c r="K11627" s="4">
        <f>MAX(Table16[[#This Row],[Blue Cross Outpatient Allowable Rate]:[WPPA Inc Outpatient Allowable Rate]])</f>
        <v>76.95</v>
      </c>
      <c r="L11627" s="4">
        <f>SUM(Table16[[#This Row],[Price]]*4.42)</f>
        <v>358.02</v>
      </c>
      <c r="M11627" s="4">
        <v>26.76</v>
      </c>
      <c r="N11627" s="4">
        <f>SUM(Table16[[#This Row],[ChargeID]]*0.76)</f>
        <v>61.56</v>
      </c>
      <c r="O11627" s="4">
        <f>SUM(Table16[[#This Row],[Price]]*0.95)</f>
        <v>76.95</v>
      </c>
      <c r="P11627" s="4">
        <f>SUM(Table16[[#This Row],[Price]]*0.8)</f>
        <v>64.8</v>
      </c>
      <c r="Q11627" s="4">
        <f>SUM(Table16[[#This Row],[Price]]*0.6)</f>
        <v>48.6</v>
      </c>
    </row>
    <row r="11628" spans="1:17" x14ac:dyDescent="0.25">
      <c r="A11628" t="s">
        <v>3334</v>
      </c>
      <c r="B11628">
        <v>42</v>
      </c>
      <c r="C11628" t="s">
        <v>12436</v>
      </c>
      <c r="D11628">
        <v>300</v>
      </c>
      <c r="F11628" s="4">
        <v>42</v>
      </c>
      <c r="G11628">
        <v>85651</v>
      </c>
      <c r="J11628" s="4">
        <f>MIN(Table16[[#This Row],[Medicare Outpatient Allowable Rate]:[WPPA Inc Outpatient Allowable Rate]])</f>
        <v>13.11</v>
      </c>
      <c r="K11628" s="4">
        <f>MAX(Table16[[#This Row],[Blue Cross Outpatient Allowable Rate]:[WPPA Inc Outpatient Allowable Rate]])</f>
        <v>39.9</v>
      </c>
      <c r="L11628" s="4">
        <f>SUM(Table16[[#This Row],[Price]]*4.42)</f>
        <v>185.64</v>
      </c>
      <c r="M11628" s="4">
        <v>13.11</v>
      </c>
      <c r="N11628" s="4">
        <f>SUM(Table16[[#This Row],[ChargeID]]*0.76)</f>
        <v>31.92</v>
      </c>
      <c r="O11628" s="4">
        <f>SUM(Table16[[#This Row],[Price]]*0.95)</f>
        <v>39.9</v>
      </c>
      <c r="P11628" s="4">
        <f>SUM(Table16[[#This Row],[Price]]*0.8)</f>
        <v>33.6</v>
      </c>
      <c r="Q11628" s="4">
        <f>SUM(Table16[[#This Row],[Price]]*0.6)</f>
        <v>25.2</v>
      </c>
    </row>
    <row r="11629" spans="1:17" x14ac:dyDescent="0.25">
      <c r="A11629" t="s">
        <v>3334</v>
      </c>
      <c r="B11629">
        <v>47</v>
      </c>
      <c r="C11629" t="s">
        <v>9183</v>
      </c>
      <c r="D11629">
        <v>300</v>
      </c>
      <c r="F11629" s="4">
        <v>47</v>
      </c>
      <c r="G11629">
        <v>85652</v>
      </c>
      <c r="J11629" s="4">
        <f>MIN(Table16[[#This Row],[Medicare Outpatient Allowable Rate]:[WPPA Inc Outpatient Allowable Rate]])</f>
        <v>12.69</v>
      </c>
      <c r="K11629" s="4">
        <f>MAX(Table16[[#This Row],[Blue Cross Outpatient Allowable Rate]:[WPPA Inc Outpatient Allowable Rate]])</f>
        <v>44.65</v>
      </c>
      <c r="L11629" s="4">
        <f>SUM(Table16[[#This Row],[Price]]*4.42)</f>
        <v>207.74</v>
      </c>
      <c r="M11629" s="4">
        <v>12.69</v>
      </c>
      <c r="N11629" s="4">
        <f>SUM(Table16[[#This Row],[ChargeID]]*0.76)</f>
        <v>35.72</v>
      </c>
      <c r="O11629" s="4">
        <f>SUM(Table16[[#This Row],[Price]]*0.95)</f>
        <v>44.65</v>
      </c>
      <c r="P11629" s="4">
        <f>SUM(Table16[[#This Row],[Price]]*0.8)</f>
        <v>37.6</v>
      </c>
      <c r="Q11629" s="4">
        <f>SUM(Table16[[#This Row],[Price]]*0.6)</f>
        <v>28.2</v>
      </c>
    </row>
    <row r="11630" spans="1:17" x14ac:dyDescent="0.25">
      <c r="A11630" t="s">
        <v>3334</v>
      </c>
      <c r="B11630">
        <v>54</v>
      </c>
      <c r="C11630" t="s">
        <v>9184</v>
      </c>
      <c r="D11630">
        <v>300</v>
      </c>
      <c r="F11630" s="4">
        <v>54</v>
      </c>
      <c r="G11630">
        <v>85660</v>
      </c>
      <c r="J11630" s="4">
        <f>MIN(Table16[[#This Row],[Medicare Outpatient Allowable Rate]:[WPPA Inc Outpatient Allowable Rate]])</f>
        <v>14.19</v>
      </c>
      <c r="K11630" s="4">
        <f>MAX(Table16[[#This Row],[Blue Cross Outpatient Allowable Rate]:[WPPA Inc Outpatient Allowable Rate]])</f>
        <v>51.3</v>
      </c>
      <c r="L11630" s="4">
        <f>SUM(Table16[[#This Row],[Price]]*4.42)</f>
        <v>238.68</v>
      </c>
      <c r="M11630" s="4">
        <v>14.19</v>
      </c>
      <c r="N11630" s="4">
        <f>SUM(Table16[[#This Row],[ChargeID]]*0.76)</f>
        <v>41.04</v>
      </c>
      <c r="O11630" s="4">
        <f>SUM(Table16[[#This Row],[Price]]*0.95)</f>
        <v>51.3</v>
      </c>
      <c r="P11630" s="4">
        <f>SUM(Table16[[#This Row],[Price]]*0.8)</f>
        <v>43.2</v>
      </c>
      <c r="Q11630" s="4">
        <f>SUM(Table16[[#This Row],[Price]]*0.6)</f>
        <v>32.4</v>
      </c>
    </row>
    <row r="11631" spans="1:17" x14ac:dyDescent="0.25">
      <c r="A11631" t="s">
        <v>3334</v>
      </c>
      <c r="B11631">
        <v>173</v>
      </c>
      <c r="C11631" t="s">
        <v>9185</v>
      </c>
      <c r="D11631">
        <v>300</v>
      </c>
      <c r="F11631" s="4">
        <v>173</v>
      </c>
      <c r="G11631">
        <v>80299</v>
      </c>
      <c r="J11631" s="4">
        <f>MIN(Table16[[#This Row],[Medicare Outpatient Allowable Rate]:[WPPA Inc Outpatient Allowable Rate]])</f>
        <v>65.06</v>
      </c>
      <c r="K11631" s="4">
        <f>MAX(Table16[[#This Row],[Blue Cross Outpatient Allowable Rate]:[WPPA Inc Outpatient Allowable Rate]])</f>
        <v>164.35</v>
      </c>
      <c r="L11631" s="4">
        <f>SUM(Table16[[#This Row],[Price]]*4.42)</f>
        <v>764.66</v>
      </c>
      <c r="M11631" s="4">
        <v>65.06</v>
      </c>
      <c r="N11631" s="4">
        <f>SUM(Table16[[#This Row],[ChargeID]]*0.76)</f>
        <v>131.47999999999999</v>
      </c>
      <c r="O11631" s="4">
        <f>SUM(Table16[[#This Row],[Price]]*0.95)</f>
        <v>164.35</v>
      </c>
      <c r="P11631" s="4">
        <f>SUM(Table16[[#This Row],[Price]]*0.8)</f>
        <v>138.4</v>
      </c>
      <c r="Q11631" s="4">
        <f>SUM(Table16[[#This Row],[Price]]*0.6)</f>
        <v>103.8</v>
      </c>
    </row>
    <row r="11632" spans="1:17" x14ac:dyDescent="0.25">
      <c r="A11632" t="s">
        <v>3334</v>
      </c>
      <c r="B11632">
        <v>85</v>
      </c>
      <c r="C11632" t="s">
        <v>9186</v>
      </c>
      <c r="D11632">
        <v>300</v>
      </c>
      <c r="F11632" s="4">
        <v>85</v>
      </c>
      <c r="G11632">
        <v>85670</v>
      </c>
      <c r="J11632" s="4">
        <f>MIN(Table16[[#This Row],[Medicare Outpatient Allowable Rate]:[WPPA Inc Outpatient Allowable Rate]])</f>
        <v>30.05</v>
      </c>
      <c r="K11632" s="4">
        <f>MAX(Table16[[#This Row],[Blue Cross Outpatient Allowable Rate]:[WPPA Inc Outpatient Allowable Rate]])</f>
        <v>80.75</v>
      </c>
      <c r="L11632" s="4">
        <f>SUM(Table16[[#This Row],[Price]]*4.42)</f>
        <v>375.7</v>
      </c>
      <c r="M11632" s="4">
        <v>30.05</v>
      </c>
      <c r="N11632" s="4">
        <f>SUM(Table16[[#This Row],[ChargeID]]*0.76)</f>
        <v>64.599999999999994</v>
      </c>
      <c r="O11632" s="4">
        <f>SUM(Table16[[#This Row],[Price]]*0.95)</f>
        <v>80.75</v>
      </c>
      <c r="P11632" s="4">
        <f>SUM(Table16[[#This Row],[Price]]*0.8)</f>
        <v>68</v>
      </c>
      <c r="Q11632" s="4">
        <f>SUM(Table16[[#This Row],[Price]]*0.6)</f>
        <v>51</v>
      </c>
    </row>
    <row r="11633" spans="1:17" x14ac:dyDescent="0.25">
      <c r="A11633" t="s">
        <v>3334</v>
      </c>
      <c r="B11633">
        <v>229</v>
      </c>
      <c r="C11633" t="s">
        <v>12437</v>
      </c>
      <c r="D11633">
        <v>300</v>
      </c>
      <c r="F11633" s="4">
        <v>229</v>
      </c>
      <c r="G11633">
        <v>85705</v>
      </c>
      <c r="J11633" s="4">
        <f>MIN(Table16[[#This Row],[Medicare Outpatient Allowable Rate]:[WPPA Inc Outpatient Allowable Rate]])</f>
        <v>95.39</v>
      </c>
      <c r="K11633" s="4">
        <f>MAX(Table16[[#This Row],[Blue Cross Outpatient Allowable Rate]:[WPPA Inc Outpatient Allowable Rate]])</f>
        <v>217.54999999999998</v>
      </c>
      <c r="L11633" s="4">
        <f>SUM(Table16[[#This Row],[Price]]*4.42)</f>
        <v>1012.18</v>
      </c>
      <c r="M11633" s="4">
        <v>95.39</v>
      </c>
      <c r="N11633" s="4">
        <f>SUM(Table16[[#This Row],[ChargeID]]*0.76)</f>
        <v>174.04</v>
      </c>
      <c r="O11633" s="4">
        <f>SUM(Table16[[#This Row],[Price]]*0.95)</f>
        <v>217.54999999999998</v>
      </c>
      <c r="P11633" s="4">
        <f>SUM(Table16[[#This Row],[Price]]*0.8)</f>
        <v>183.20000000000002</v>
      </c>
      <c r="Q11633" s="4">
        <f>SUM(Table16[[#This Row],[Price]]*0.6)</f>
        <v>137.4</v>
      </c>
    </row>
    <row r="11634" spans="1:17" x14ac:dyDescent="0.25">
      <c r="A11634" t="s">
        <v>3334</v>
      </c>
      <c r="B11634">
        <v>67</v>
      </c>
      <c r="C11634" t="s">
        <v>9187</v>
      </c>
      <c r="D11634">
        <v>300</v>
      </c>
      <c r="F11634" s="4">
        <v>67</v>
      </c>
      <c r="G11634">
        <v>85730</v>
      </c>
      <c r="J11634" s="4">
        <f>MIN(Table16[[#This Row],[Medicare Outpatient Allowable Rate]:[WPPA Inc Outpatient Allowable Rate]])</f>
        <v>22.31</v>
      </c>
      <c r="K11634" s="4">
        <f>MAX(Table16[[#This Row],[Blue Cross Outpatient Allowable Rate]:[WPPA Inc Outpatient Allowable Rate]])</f>
        <v>63.65</v>
      </c>
      <c r="L11634" s="4">
        <f>SUM(Table16[[#This Row],[Price]]*4.42)</f>
        <v>296.14</v>
      </c>
      <c r="M11634" s="4">
        <v>22.31</v>
      </c>
      <c r="N11634" s="4">
        <f>SUM(Table16[[#This Row],[ChargeID]]*0.76)</f>
        <v>50.92</v>
      </c>
      <c r="O11634" s="4">
        <f>SUM(Table16[[#This Row],[Price]]*0.95)</f>
        <v>63.65</v>
      </c>
      <c r="P11634" s="4">
        <f>SUM(Table16[[#This Row],[Price]]*0.8)</f>
        <v>53.6</v>
      </c>
      <c r="Q11634" s="4">
        <f>SUM(Table16[[#This Row],[Price]]*0.6)</f>
        <v>40.199999999999996</v>
      </c>
    </row>
    <row r="11635" spans="1:17" x14ac:dyDescent="0.25">
      <c r="A11635" t="s">
        <v>3334</v>
      </c>
      <c r="B11635">
        <v>46</v>
      </c>
      <c r="C11635" t="s">
        <v>9188</v>
      </c>
      <c r="D11635">
        <v>300</v>
      </c>
      <c r="F11635" s="4">
        <v>46</v>
      </c>
      <c r="G11635">
        <v>85732</v>
      </c>
      <c r="J11635" s="4">
        <f>MIN(Table16[[#This Row],[Medicare Outpatient Allowable Rate]:[WPPA Inc Outpatient Allowable Rate]])</f>
        <v>22.88</v>
      </c>
      <c r="K11635" s="4">
        <f>MAX(Table16[[#This Row],[Blue Cross Outpatient Allowable Rate]:[WPPA Inc Outpatient Allowable Rate]])</f>
        <v>43.699999999999996</v>
      </c>
      <c r="L11635" s="4">
        <f>SUM(Table16[[#This Row],[Price]]*4.42)</f>
        <v>203.32</v>
      </c>
      <c r="M11635" s="4">
        <v>22.88</v>
      </c>
      <c r="N11635" s="4">
        <f>SUM(Table16[[#This Row],[ChargeID]]*0.76)</f>
        <v>34.96</v>
      </c>
      <c r="O11635" s="4">
        <f>SUM(Table16[[#This Row],[Price]]*0.95)</f>
        <v>43.699999999999996</v>
      </c>
      <c r="P11635" s="4">
        <f>SUM(Table16[[#This Row],[Price]]*0.8)</f>
        <v>36.800000000000004</v>
      </c>
      <c r="Q11635" s="4">
        <f>SUM(Table16[[#This Row],[Price]]*0.6)</f>
        <v>27.599999999999998</v>
      </c>
    </row>
    <row r="11636" spans="1:17" x14ac:dyDescent="0.25">
      <c r="A11636" t="s">
        <v>3334</v>
      </c>
      <c r="B11636">
        <v>88</v>
      </c>
      <c r="C11636" t="s">
        <v>9189</v>
      </c>
      <c r="D11636">
        <v>300</v>
      </c>
      <c r="F11636" s="4">
        <v>88</v>
      </c>
      <c r="G11636">
        <v>86000</v>
      </c>
      <c r="J11636" s="4">
        <f>MIN(Table16[[#This Row],[Medicare Outpatient Allowable Rate]:[WPPA Inc Outpatient Allowable Rate]])</f>
        <v>32.479999999999997</v>
      </c>
      <c r="K11636" s="4">
        <f>MAX(Table16[[#This Row],[Blue Cross Outpatient Allowable Rate]:[WPPA Inc Outpatient Allowable Rate]])</f>
        <v>83.6</v>
      </c>
      <c r="L11636" s="4">
        <f>SUM(Table16[[#This Row],[Price]]*4.42)</f>
        <v>388.96</v>
      </c>
      <c r="M11636" s="4">
        <v>32.479999999999997</v>
      </c>
      <c r="N11636" s="4">
        <f>SUM(Table16[[#This Row],[ChargeID]]*0.76)</f>
        <v>66.88</v>
      </c>
      <c r="O11636" s="4">
        <f>SUM(Table16[[#This Row],[Price]]*0.95)</f>
        <v>83.6</v>
      </c>
      <c r="P11636" s="4">
        <f>SUM(Table16[[#This Row],[Price]]*0.8)</f>
        <v>70.400000000000006</v>
      </c>
      <c r="Q11636" s="4">
        <f>SUM(Table16[[#This Row],[Price]]*0.6)</f>
        <v>52.8</v>
      </c>
    </row>
    <row r="11637" spans="1:17" x14ac:dyDescent="0.25">
      <c r="A11637" t="s">
        <v>3334</v>
      </c>
      <c r="B11637">
        <v>41</v>
      </c>
      <c r="C11637" t="s">
        <v>9190</v>
      </c>
      <c r="D11637">
        <v>300</v>
      </c>
      <c r="F11637" s="4">
        <v>41</v>
      </c>
      <c r="G11637">
        <v>86001</v>
      </c>
      <c r="J11637" s="4">
        <f>MIN(Table16[[#This Row],[Medicare Outpatient Allowable Rate]:[WPPA Inc Outpatient Allowable Rate]])</f>
        <v>14.84</v>
      </c>
      <c r="K11637" s="4">
        <f>MAX(Table16[[#This Row],[Blue Cross Outpatient Allowable Rate]:[WPPA Inc Outpatient Allowable Rate]])</f>
        <v>38.949999999999996</v>
      </c>
      <c r="L11637" s="4">
        <f>SUM(Table16[[#This Row],[Price]]*4.42)</f>
        <v>181.22</v>
      </c>
      <c r="M11637" s="4">
        <v>14.84</v>
      </c>
      <c r="N11637" s="4">
        <f>SUM(Table16[[#This Row],[ChargeID]]*0.76)</f>
        <v>31.16</v>
      </c>
      <c r="O11637" s="4">
        <f>SUM(Table16[[#This Row],[Price]]*0.95)</f>
        <v>38.949999999999996</v>
      </c>
      <c r="P11637" s="4">
        <f>SUM(Table16[[#This Row],[Price]]*0.8)</f>
        <v>32.800000000000004</v>
      </c>
      <c r="Q11637" s="4">
        <f>SUM(Table16[[#This Row],[Price]]*0.6)</f>
        <v>24.599999999999998</v>
      </c>
    </row>
    <row r="11638" spans="1:17" x14ac:dyDescent="0.25">
      <c r="A11638" t="s">
        <v>3334</v>
      </c>
      <c r="B11638">
        <v>41</v>
      </c>
      <c r="C11638" t="s">
        <v>9191</v>
      </c>
      <c r="D11638">
        <v>300</v>
      </c>
      <c r="F11638" s="4">
        <v>41</v>
      </c>
      <c r="G11638">
        <v>86003</v>
      </c>
      <c r="J11638" s="4">
        <f>MIN(Table16[[#This Row],[Medicare Outpatient Allowable Rate]:[WPPA Inc Outpatient Allowable Rate]])</f>
        <v>15.36</v>
      </c>
      <c r="K11638" s="4">
        <f>MAX(Table16[[#This Row],[Blue Cross Outpatient Allowable Rate]:[WPPA Inc Outpatient Allowable Rate]])</f>
        <v>38.949999999999996</v>
      </c>
      <c r="L11638" s="4">
        <f>SUM(Table16[[#This Row],[Price]]*4.42)</f>
        <v>181.22</v>
      </c>
      <c r="M11638" s="4">
        <v>15.36</v>
      </c>
      <c r="N11638" s="4">
        <f>SUM(Table16[[#This Row],[ChargeID]]*0.76)</f>
        <v>31.16</v>
      </c>
      <c r="O11638" s="4">
        <f>SUM(Table16[[#This Row],[Price]]*0.95)</f>
        <v>38.949999999999996</v>
      </c>
      <c r="P11638" s="4">
        <f>SUM(Table16[[#This Row],[Price]]*0.8)</f>
        <v>32.800000000000004</v>
      </c>
      <c r="Q11638" s="4">
        <f>SUM(Table16[[#This Row],[Price]]*0.6)</f>
        <v>24.599999999999998</v>
      </c>
    </row>
    <row r="11639" spans="1:17" x14ac:dyDescent="0.25">
      <c r="A11639" t="s">
        <v>3334</v>
      </c>
      <c r="B11639">
        <v>0</v>
      </c>
      <c r="C11639" t="s">
        <v>9192</v>
      </c>
      <c r="D11639">
        <v>300</v>
      </c>
      <c r="F11639" s="4">
        <v>0</v>
      </c>
      <c r="G11639">
        <v>83519</v>
      </c>
      <c r="J11639" s="4">
        <f>MIN(Table16[[#This Row],[Medicare Outpatient Allowable Rate]:[WPPA Inc Outpatient Allowable Rate]])</f>
        <v>0</v>
      </c>
      <c r="K11639" s="4">
        <f>MAX(Table16[[#This Row],[Blue Cross Outpatient Allowable Rate]:[WPPA Inc Outpatient Allowable Rate]])</f>
        <v>36.119999999999997</v>
      </c>
      <c r="L11639" s="4">
        <f>SUM(Table16[[#This Row],[Price]]*4.42)</f>
        <v>0</v>
      </c>
      <c r="M11639" s="4">
        <v>36.119999999999997</v>
      </c>
      <c r="N11639" s="4">
        <f>SUM(Table16[[#This Row],[ChargeID]]*0.76)</f>
        <v>0</v>
      </c>
      <c r="O11639" s="4">
        <f>SUM(Table16[[#This Row],[Price]]*0.95)</f>
        <v>0</v>
      </c>
      <c r="P11639" s="4">
        <f>SUM(Table16[[#This Row],[Price]]*0.8)</f>
        <v>0</v>
      </c>
      <c r="Q11639" s="4">
        <f>SUM(Table16[[#This Row],[Price]]*0.6)</f>
        <v>0</v>
      </c>
    </row>
    <row r="11640" spans="1:17" x14ac:dyDescent="0.25">
      <c r="A11640" t="s">
        <v>3334</v>
      </c>
      <c r="B11640">
        <v>116</v>
      </c>
      <c r="C11640" t="s">
        <v>9193</v>
      </c>
      <c r="D11640">
        <v>300</v>
      </c>
      <c r="F11640" s="4">
        <v>116</v>
      </c>
      <c r="G11640">
        <v>86038</v>
      </c>
      <c r="J11640" s="4">
        <f>MIN(Table16[[#This Row],[Medicare Outpatient Allowable Rate]:[WPPA Inc Outpatient Allowable Rate]])</f>
        <v>43.86</v>
      </c>
      <c r="K11640" s="4">
        <f>MAX(Table16[[#This Row],[Blue Cross Outpatient Allowable Rate]:[WPPA Inc Outpatient Allowable Rate]])</f>
        <v>110.19999999999999</v>
      </c>
      <c r="L11640" s="4">
        <f>SUM(Table16[[#This Row],[Price]]*4.42)</f>
        <v>512.72</v>
      </c>
      <c r="M11640" s="4">
        <v>43.86</v>
      </c>
      <c r="N11640" s="4">
        <f>SUM(Table16[[#This Row],[ChargeID]]*0.76)</f>
        <v>88.16</v>
      </c>
      <c r="O11640" s="4">
        <f>SUM(Table16[[#This Row],[Price]]*0.95)</f>
        <v>110.19999999999999</v>
      </c>
      <c r="P11640" s="4">
        <f>SUM(Table16[[#This Row],[Price]]*0.8)</f>
        <v>92.800000000000011</v>
      </c>
      <c r="Q11640" s="4">
        <f>SUM(Table16[[#This Row],[Price]]*0.6)</f>
        <v>69.599999999999994</v>
      </c>
    </row>
    <row r="11641" spans="1:17" x14ac:dyDescent="0.25">
      <c r="A11641" t="s">
        <v>3334</v>
      </c>
      <c r="B11641">
        <v>88</v>
      </c>
      <c r="C11641" t="s">
        <v>9194</v>
      </c>
      <c r="D11641">
        <v>300</v>
      </c>
      <c r="F11641" s="4">
        <v>88</v>
      </c>
      <c r="G11641">
        <v>86060</v>
      </c>
      <c r="J11641" s="4">
        <f>MIN(Table16[[#This Row],[Medicare Outpatient Allowable Rate]:[WPPA Inc Outpatient Allowable Rate]])</f>
        <v>32.869999999999997</v>
      </c>
      <c r="K11641" s="4">
        <f>MAX(Table16[[#This Row],[Blue Cross Outpatient Allowable Rate]:[WPPA Inc Outpatient Allowable Rate]])</f>
        <v>83.6</v>
      </c>
      <c r="L11641" s="4">
        <f>SUM(Table16[[#This Row],[Price]]*4.42)</f>
        <v>388.96</v>
      </c>
      <c r="M11641" s="4">
        <v>32.869999999999997</v>
      </c>
      <c r="N11641" s="4">
        <f>SUM(Table16[[#This Row],[ChargeID]]*0.76)</f>
        <v>66.88</v>
      </c>
      <c r="O11641" s="4">
        <f>SUM(Table16[[#This Row],[Price]]*0.95)</f>
        <v>83.6</v>
      </c>
      <c r="P11641" s="4">
        <f>SUM(Table16[[#This Row],[Price]]*0.8)</f>
        <v>70.400000000000006</v>
      </c>
      <c r="Q11641" s="4">
        <f>SUM(Table16[[#This Row],[Price]]*0.6)</f>
        <v>52.8</v>
      </c>
    </row>
    <row r="11642" spans="1:17" x14ac:dyDescent="0.25">
      <c r="A11642" t="s">
        <v>3334</v>
      </c>
      <c r="B11642">
        <v>81</v>
      </c>
      <c r="C11642" t="s">
        <v>9195</v>
      </c>
      <c r="D11642">
        <v>300</v>
      </c>
      <c r="F11642" s="4">
        <v>81</v>
      </c>
      <c r="G11642">
        <v>86063</v>
      </c>
      <c r="J11642" s="4">
        <f>MIN(Table16[[#This Row],[Medicare Outpatient Allowable Rate]:[WPPA Inc Outpatient Allowable Rate]])</f>
        <v>27.03</v>
      </c>
      <c r="K11642" s="4">
        <f>MAX(Table16[[#This Row],[Blue Cross Outpatient Allowable Rate]:[WPPA Inc Outpatient Allowable Rate]])</f>
        <v>76.95</v>
      </c>
      <c r="L11642" s="4">
        <f>SUM(Table16[[#This Row],[Price]]*4.42)</f>
        <v>358.02</v>
      </c>
      <c r="M11642" s="4">
        <v>27.03</v>
      </c>
      <c r="N11642" s="4">
        <f>SUM(Table16[[#This Row],[ChargeID]]*0.76)</f>
        <v>61.56</v>
      </c>
      <c r="O11642" s="4">
        <f>SUM(Table16[[#This Row],[Price]]*0.95)</f>
        <v>76.95</v>
      </c>
      <c r="P11642" s="4">
        <f>SUM(Table16[[#This Row],[Price]]*0.8)</f>
        <v>64.8</v>
      </c>
      <c r="Q11642" s="4">
        <f>SUM(Table16[[#This Row],[Price]]*0.6)</f>
        <v>48.6</v>
      </c>
    </row>
    <row r="11643" spans="1:17" x14ac:dyDescent="0.25">
      <c r="A11643" t="s">
        <v>3334</v>
      </c>
      <c r="B11643">
        <v>152</v>
      </c>
      <c r="C11643" t="s">
        <v>9196</v>
      </c>
      <c r="D11643">
        <v>300</v>
      </c>
      <c r="F11643" s="4">
        <v>152</v>
      </c>
      <c r="G11643">
        <v>86160</v>
      </c>
      <c r="J11643" s="4">
        <f>MIN(Table16[[#This Row],[Medicare Outpatient Allowable Rate]:[WPPA Inc Outpatient Allowable Rate]])</f>
        <v>55.13</v>
      </c>
      <c r="K11643" s="4">
        <f>MAX(Table16[[#This Row],[Blue Cross Outpatient Allowable Rate]:[WPPA Inc Outpatient Allowable Rate]])</f>
        <v>144.4</v>
      </c>
      <c r="L11643" s="4">
        <f>SUM(Table16[[#This Row],[Price]]*4.42)</f>
        <v>671.84</v>
      </c>
      <c r="M11643" s="4">
        <v>55.13</v>
      </c>
      <c r="N11643" s="4">
        <f>SUM(Table16[[#This Row],[ChargeID]]*0.76)</f>
        <v>115.52</v>
      </c>
      <c r="O11643" s="4">
        <f>SUM(Table16[[#This Row],[Price]]*0.95)</f>
        <v>144.4</v>
      </c>
      <c r="P11643" s="4">
        <f>SUM(Table16[[#This Row],[Price]]*0.8)</f>
        <v>121.60000000000001</v>
      </c>
      <c r="Q11643" s="4">
        <f>SUM(Table16[[#This Row],[Price]]*0.6)</f>
        <v>91.2</v>
      </c>
    </row>
    <row r="11644" spans="1:17" x14ac:dyDescent="0.25">
      <c r="A11644" t="s">
        <v>3334</v>
      </c>
      <c r="B11644">
        <v>152</v>
      </c>
      <c r="C11644" t="s">
        <v>9197</v>
      </c>
      <c r="D11644">
        <v>300</v>
      </c>
      <c r="F11644" s="4">
        <v>152</v>
      </c>
      <c r="G11644">
        <v>86160</v>
      </c>
      <c r="J11644" s="4">
        <f>MIN(Table16[[#This Row],[Medicare Outpatient Allowable Rate]:[WPPA Inc Outpatient Allowable Rate]])</f>
        <v>55.13</v>
      </c>
      <c r="K11644" s="4">
        <f>MAX(Table16[[#This Row],[Blue Cross Outpatient Allowable Rate]:[WPPA Inc Outpatient Allowable Rate]])</f>
        <v>144.4</v>
      </c>
      <c r="L11644" s="4">
        <f>SUM(Table16[[#This Row],[Price]]*4.42)</f>
        <v>671.84</v>
      </c>
      <c r="M11644" s="4">
        <v>55.13</v>
      </c>
      <c r="N11644" s="4">
        <f>SUM(Table16[[#This Row],[ChargeID]]*0.76)</f>
        <v>115.52</v>
      </c>
      <c r="O11644" s="4">
        <f>SUM(Table16[[#This Row],[Price]]*0.95)</f>
        <v>144.4</v>
      </c>
      <c r="P11644" s="4">
        <f>SUM(Table16[[#This Row],[Price]]*0.8)</f>
        <v>121.60000000000001</v>
      </c>
      <c r="Q11644" s="4">
        <f>SUM(Table16[[#This Row],[Price]]*0.6)</f>
        <v>91.2</v>
      </c>
    </row>
    <row r="11645" spans="1:17" x14ac:dyDescent="0.25">
      <c r="A11645" t="s">
        <v>3334</v>
      </c>
      <c r="B11645">
        <v>78</v>
      </c>
      <c r="C11645" t="s">
        <v>9198</v>
      </c>
      <c r="D11645">
        <v>300</v>
      </c>
      <c r="F11645" s="4">
        <v>78</v>
      </c>
      <c r="G11645">
        <v>86140</v>
      </c>
      <c r="J11645" s="4">
        <f>MIN(Table16[[#This Row],[Medicare Outpatient Allowable Rate]:[WPPA Inc Outpatient Allowable Rate]])</f>
        <v>25.88</v>
      </c>
      <c r="K11645" s="4">
        <f>MAX(Table16[[#This Row],[Blue Cross Outpatient Allowable Rate]:[WPPA Inc Outpatient Allowable Rate]])</f>
        <v>74.099999999999994</v>
      </c>
      <c r="L11645" s="4">
        <f>SUM(Table16[[#This Row],[Price]]*4.42)</f>
        <v>344.76</v>
      </c>
      <c r="M11645" s="4">
        <v>25.88</v>
      </c>
      <c r="N11645" s="4">
        <f>SUM(Table16[[#This Row],[ChargeID]]*0.76)</f>
        <v>59.28</v>
      </c>
      <c r="O11645" s="4">
        <f>SUM(Table16[[#This Row],[Price]]*0.95)</f>
        <v>74.099999999999994</v>
      </c>
      <c r="P11645" s="4">
        <f>SUM(Table16[[#This Row],[Price]]*0.8)</f>
        <v>62.400000000000006</v>
      </c>
      <c r="Q11645" s="4">
        <f>SUM(Table16[[#This Row],[Price]]*0.6)</f>
        <v>46.8</v>
      </c>
    </row>
    <row r="11646" spans="1:17" x14ac:dyDescent="0.25">
      <c r="A11646" t="s">
        <v>3334</v>
      </c>
      <c r="B11646">
        <v>94</v>
      </c>
      <c r="C11646" t="s">
        <v>9199</v>
      </c>
      <c r="D11646">
        <v>300</v>
      </c>
      <c r="F11646" s="4">
        <v>94</v>
      </c>
      <c r="G11646">
        <v>86146</v>
      </c>
      <c r="J11646" s="4">
        <f>MIN(Table16[[#This Row],[Medicare Outpatient Allowable Rate]:[WPPA Inc Outpatient Allowable Rate]])</f>
        <v>56.21</v>
      </c>
      <c r="K11646" s="4">
        <f>MAX(Table16[[#This Row],[Blue Cross Outpatient Allowable Rate]:[WPPA Inc Outpatient Allowable Rate]])</f>
        <v>89.3</v>
      </c>
      <c r="L11646" s="4">
        <f>SUM(Table16[[#This Row],[Price]]*4.42)</f>
        <v>415.48</v>
      </c>
      <c r="M11646" s="4">
        <v>56.21</v>
      </c>
      <c r="N11646" s="4">
        <f>SUM(Table16[[#This Row],[ChargeID]]*0.76)</f>
        <v>71.44</v>
      </c>
      <c r="O11646" s="4">
        <f>SUM(Table16[[#This Row],[Price]]*0.95)</f>
        <v>89.3</v>
      </c>
      <c r="P11646" s="4">
        <f>SUM(Table16[[#This Row],[Price]]*0.8)</f>
        <v>75.2</v>
      </c>
      <c r="Q11646" s="4">
        <f>SUM(Table16[[#This Row],[Price]]*0.6)</f>
        <v>56.4</v>
      </c>
    </row>
    <row r="11647" spans="1:17" x14ac:dyDescent="0.25">
      <c r="A11647" t="s">
        <v>3334</v>
      </c>
      <c r="B11647">
        <v>178</v>
      </c>
      <c r="C11647" t="s">
        <v>9200</v>
      </c>
      <c r="D11647">
        <v>300</v>
      </c>
      <c r="F11647" s="4">
        <v>178</v>
      </c>
      <c r="G11647">
        <v>86147</v>
      </c>
      <c r="J11647" s="4">
        <f>MIN(Table16[[#This Row],[Medicare Outpatient Allowable Rate]:[WPPA Inc Outpatient Allowable Rate]])</f>
        <v>77.63</v>
      </c>
      <c r="K11647" s="4">
        <f>MAX(Table16[[#This Row],[Blue Cross Outpatient Allowable Rate]:[WPPA Inc Outpatient Allowable Rate]])</f>
        <v>169.1</v>
      </c>
      <c r="L11647" s="4">
        <f>SUM(Table16[[#This Row],[Price]]*4.42)</f>
        <v>786.76</v>
      </c>
      <c r="M11647" s="4">
        <v>77.63</v>
      </c>
      <c r="N11647" s="4">
        <f>SUM(Table16[[#This Row],[ChargeID]]*0.76)</f>
        <v>135.28</v>
      </c>
      <c r="O11647" s="4">
        <f>SUM(Table16[[#This Row],[Price]]*0.95)</f>
        <v>169.1</v>
      </c>
      <c r="P11647" s="4">
        <f>SUM(Table16[[#This Row],[Price]]*0.8)</f>
        <v>142.4</v>
      </c>
      <c r="Q11647" s="4">
        <f>SUM(Table16[[#This Row],[Price]]*0.6)</f>
        <v>106.8</v>
      </c>
    </row>
    <row r="11648" spans="1:17" x14ac:dyDescent="0.25">
      <c r="A11648" t="s">
        <v>3334</v>
      </c>
      <c r="B11648">
        <v>294</v>
      </c>
      <c r="C11648" t="s">
        <v>9201</v>
      </c>
      <c r="D11648">
        <v>300</v>
      </c>
      <c r="F11648" s="4">
        <v>294</v>
      </c>
      <c r="G11648">
        <v>86148</v>
      </c>
      <c r="J11648" s="4">
        <f>MIN(Table16[[#This Row],[Medicare Outpatient Allowable Rate]:[WPPA Inc Outpatient Allowable Rate]])</f>
        <v>48.57</v>
      </c>
      <c r="K11648" s="4">
        <f>MAX(Table16[[#This Row],[Blue Cross Outpatient Allowable Rate]:[WPPA Inc Outpatient Allowable Rate]])</f>
        <v>279.3</v>
      </c>
      <c r="L11648" s="4">
        <f>SUM(Table16[[#This Row],[Price]]*4.42)</f>
        <v>1299.48</v>
      </c>
      <c r="M11648" s="4">
        <v>48.57</v>
      </c>
      <c r="N11648" s="4">
        <f>SUM(Table16[[#This Row],[ChargeID]]*0.76)</f>
        <v>223.44</v>
      </c>
      <c r="O11648" s="4">
        <f>SUM(Table16[[#This Row],[Price]]*0.95)</f>
        <v>279.3</v>
      </c>
      <c r="P11648" s="4">
        <f>SUM(Table16[[#This Row],[Price]]*0.8)</f>
        <v>235.20000000000002</v>
      </c>
      <c r="Q11648" s="4">
        <f>SUM(Table16[[#This Row],[Price]]*0.6)</f>
        <v>176.4</v>
      </c>
    </row>
    <row r="11649" spans="1:17" x14ac:dyDescent="0.25">
      <c r="A11649" t="s">
        <v>3334</v>
      </c>
      <c r="B11649">
        <v>87</v>
      </c>
      <c r="C11649" t="s">
        <v>9202</v>
      </c>
      <c r="D11649">
        <v>300</v>
      </c>
      <c r="F11649" s="4">
        <v>87</v>
      </c>
      <c r="G11649">
        <v>86157</v>
      </c>
      <c r="J11649" s="4">
        <f>MIN(Table16[[#This Row],[Medicare Outpatient Allowable Rate]:[WPPA Inc Outpatient Allowable Rate]])</f>
        <v>30.57</v>
      </c>
      <c r="K11649" s="4">
        <f>MAX(Table16[[#This Row],[Blue Cross Outpatient Allowable Rate]:[WPPA Inc Outpatient Allowable Rate]])</f>
        <v>82.649999999999991</v>
      </c>
      <c r="L11649" s="4">
        <f>SUM(Table16[[#This Row],[Price]]*4.42)</f>
        <v>384.54</v>
      </c>
      <c r="M11649" s="4">
        <v>30.57</v>
      </c>
      <c r="N11649" s="4">
        <f>SUM(Table16[[#This Row],[ChargeID]]*0.76)</f>
        <v>66.12</v>
      </c>
      <c r="O11649" s="4">
        <f>SUM(Table16[[#This Row],[Price]]*0.95)</f>
        <v>82.649999999999991</v>
      </c>
      <c r="P11649" s="4">
        <f>SUM(Table16[[#This Row],[Price]]*0.8)</f>
        <v>69.600000000000009</v>
      </c>
      <c r="Q11649" s="4">
        <f>SUM(Table16[[#This Row],[Price]]*0.6)</f>
        <v>52.199999999999996</v>
      </c>
    </row>
    <row r="11650" spans="1:17" x14ac:dyDescent="0.25">
      <c r="A11650" t="s">
        <v>3334</v>
      </c>
      <c r="B11650">
        <v>152</v>
      </c>
      <c r="C11650" t="s">
        <v>9203</v>
      </c>
      <c r="D11650">
        <v>300</v>
      </c>
      <c r="F11650" s="4">
        <v>152</v>
      </c>
      <c r="G11650">
        <v>86160</v>
      </c>
      <c r="J11650" s="4">
        <f>MIN(Table16[[#This Row],[Medicare Outpatient Allowable Rate]:[WPPA Inc Outpatient Allowable Rate]])</f>
        <v>55.13</v>
      </c>
      <c r="K11650" s="4">
        <f>MAX(Table16[[#This Row],[Blue Cross Outpatient Allowable Rate]:[WPPA Inc Outpatient Allowable Rate]])</f>
        <v>144.4</v>
      </c>
      <c r="L11650" s="4">
        <f>SUM(Table16[[#This Row],[Price]]*4.42)</f>
        <v>671.84</v>
      </c>
      <c r="M11650" s="4">
        <v>55.13</v>
      </c>
      <c r="N11650" s="4">
        <f>SUM(Table16[[#This Row],[ChargeID]]*0.76)</f>
        <v>115.52</v>
      </c>
      <c r="O11650" s="4">
        <f>SUM(Table16[[#This Row],[Price]]*0.95)</f>
        <v>144.4</v>
      </c>
      <c r="P11650" s="4">
        <f>SUM(Table16[[#This Row],[Price]]*0.8)</f>
        <v>121.60000000000001</v>
      </c>
      <c r="Q11650" s="4">
        <f>SUM(Table16[[#This Row],[Price]]*0.6)</f>
        <v>91.2</v>
      </c>
    </row>
    <row r="11651" spans="1:17" x14ac:dyDescent="0.25">
      <c r="A11651" t="s">
        <v>3334</v>
      </c>
      <c r="B11651">
        <v>61</v>
      </c>
      <c r="C11651" t="s">
        <v>9204</v>
      </c>
      <c r="D11651">
        <v>300</v>
      </c>
      <c r="F11651" s="4">
        <v>61</v>
      </c>
      <c r="G11651">
        <v>86161</v>
      </c>
      <c r="J11651" s="4">
        <f>MIN(Table16[[#This Row],[Medicare Outpatient Allowable Rate]:[WPPA Inc Outpatient Allowable Rate]])</f>
        <v>36.6</v>
      </c>
      <c r="K11651" s="4">
        <f>MAX(Table16[[#This Row],[Blue Cross Outpatient Allowable Rate]:[WPPA Inc Outpatient Allowable Rate]])</f>
        <v>57.949999999999996</v>
      </c>
      <c r="L11651" s="4">
        <f>SUM(Table16[[#This Row],[Price]]*4.42)</f>
        <v>269.62</v>
      </c>
      <c r="M11651" s="4">
        <v>55.02</v>
      </c>
      <c r="N11651" s="4">
        <f>SUM(Table16[[#This Row],[ChargeID]]*0.76)</f>
        <v>46.36</v>
      </c>
      <c r="O11651" s="4">
        <f>SUM(Table16[[#This Row],[Price]]*0.95)</f>
        <v>57.949999999999996</v>
      </c>
      <c r="P11651" s="4">
        <f>SUM(Table16[[#This Row],[Price]]*0.8)</f>
        <v>48.800000000000004</v>
      </c>
      <c r="Q11651" s="4">
        <f>SUM(Table16[[#This Row],[Price]]*0.6)</f>
        <v>36.6</v>
      </c>
    </row>
    <row r="11652" spans="1:17" x14ac:dyDescent="0.25">
      <c r="A11652" t="s">
        <v>3334</v>
      </c>
      <c r="B11652">
        <v>216</v>
      </c>
      <c r="C11652" t="s">
        <v>9205</v>
      </c>
      <c r="D11652">
        <v>300</v>
      </c>
      <c r="F11652" s="4">
        <v>216</v>
      </c>
      <c r="G11652">
        <v>86162</v>
      </c>
      <c r="J11652" s="4">
        <f>MIN(Table16[[#This Row],[Medicare Outpatient Allowable Rate]:[WPPA Inc Outpatient Allowable Rate]])</f>
        <v>78.599999999999994</v>
      </c>
      <c r="K11652" s="4">
        <f>MAX(Table16[[#This Row],[Blue Cross Outpatient Allowable Rate]:[WPPA Inc Outpatient Allowable Rate]])</f>
        <v>205.2</v>
      </c>
      <c r="L11652" s="4">
        <f>SUM(Table16[[#This Row],[Price]]*4.42)</f>
        <v>954.72</v>
      </c>
      <c r="M11652" s="4">
        <v>78.599999999999994</v>
      </c>
      <c r="N11652" s="4">
        <f>SUM(Table16[[#This Row],[ChargeID]]*0.76)</f>
        <v>164.16</v>
      </c>
      <c r="O11652" s="4">
        <f>SUM(Table16[[#This Row],[Price]]*0.95)</f>
        <v>205.2</v>
      </c>
      <c r="P11652" s="4">
        <f>SUM(Table16[[#This Row],[Price]]*0.8)</f>
        <v>172.8</v>
      </c>
      <c r="Q11652" s="4">
        <f>SUM(Table16[[#This Row],[Price]]*0.6)</f>
        <v>129.6</v>
      </c>
    </row>
    <row r="11653" spans="1:17" x14ac:dyDescent="0.25">
      <c r="A11653" t="s">
        <v>3334</v>
      </c>
      <c r="B11653">
        <v>151</v>
      </c>
      <c r="C11653" t="s">
        <v>9206</v>
      </c>
      <c r="D11653">
        <v>300</v>
      </c>
      <c r="F11653" s="4">
        <v>151</v>
      </c>
      <c r="G11653">
        <v>87324</v>
      </c>
      <c r="J11653" s="4">
        <f>MIN(Table16[[#This Row],[Medicare Outpatient Allowable Rate]:[WPPA Inc Outpatient Allowable Rate]])</f>
        <v>54.3</v>
      </c>
      <c r="K11653" s="4">
        <f>MAX(Table16[[#This Row],[Blue Cross Outpatient Allowable Rate]:[WPPA Inc Outpatient Allowable Rate]])</f>
        <v>143.44999999999999</v>
      </c>
      <c r="L11653" s="4">
        <f>SUM(Table16[[#This Row],[Price]]*4.42)</f>
        <v>667.42</v>
      </c>
      <c r="M11653" s="4">
        <v>54.3</v>
      </c>
      <c r="N11653" s="4">
        <f>SUM(Table16[[#This Row],[ChargeID]]*0.76)</f>
        <v>114.76</v>
      </c>
      <c r="O11653" s="4">
        <f>SUM(Table16[[#This Row],[Price]]*0.95)</f>
        <v>143.44999999999999</v>
      </c>
      <c r="P11653" s="4">
        <f>SUM(Table16[[#This Row],[Price]]*0.8)</f>
        <v>120.80000000000001</v>
      </c>
      <c r="Q11653" s="4">
        <f>SUM(Table16[[#This Row],[Price]]*0.6)</f>
        <v>90.6</v>
      </c>
    </row>
    <row r="11654" spans="1:17" x14ac:dyDescent="0.25">
      <c r="A11654" t="s">
        <v>3334</v>
      </c>
      <c r="B11654">
        <v>173</v>
      </c>
      <c r="C11654" t="s">
        <v>12438</v>
      </c>
      <c r="D11654">
        <v>300</v>
      </c>
      <c r="F11654" s="4">
        <v>173</v>
      </c>
      <c r="G11654">
        <v>86215</v>
      </c>
      <c r="J11654" s="4">
        <f>MIN(Table16[[#This Row],[Medicare Outpatient Allowable Rate]:[WPPA Inc Outpatient Allowable Rate]])</f>
        <v>62.45</v>
      </c>
      <c r="K11654" s="4">
        <f>MAX(Table16[[#This Row],[Blue Cross Outpatient Allowable Rate]:[WPPA Inc Outpatient Allowable Rate]])</f>
        <v>164.35</v>
      </c>
      <c r="L11654" s="4">
        <f>SUM(Table16[[#This Row],[Price]]*4.42)</f>
        <v>764.66</v>
      </c>
      <c r="M11654" s="4">
        <v>62.45</v>
      </c>
      <c r="N11654" s="4">
        <f>SUM(Table16[[#This Row],[ChargeID]]*0.76)</f>
        <v>131.47999999999999</v>
      </c>
      <c r="O11654" s="4">
        <f>SUM(Table16[[#This Row],[Price]]*0.95)</f>
        <v>164.35</v>
      </c>
      <c r="P11654" s="4">
        <f>SUM(Table16[[#This Row],[Price]]*0.8)</f>
        <v>138.4</v>
      </c>
      <c r="Q11654" s="4">
        <f>SUM(Table16[[#This Row],[Price]]*0.6)</f>
        <v>103.8</v>
      </c>
    </row>
    <row r="11655" spans="1:17" x14ac:dyDescent="0.25">
      <c r="A11655" t="s">
        <v>3334</v>
      </c>
      <c r="B11655">
        <v>168</v>
      </c>
      <c r="C11655" t="s">
        <v>9207</v>
      </c>
      <c r="D11655">
        <v>300</v>
      </c>
      <c r="F11655" s="4">
        <v>168</v>
      </c>
      <c r="G11655">
        <v>86225</v>
      </c>
      <c r="J11655" s="4">
        <f>MIN(Table16[[#This Row],[Medicare Outpatient Allowable Rate]:[WPPA Inc Outpatient Allowable Rate]])</f>
        <v>60.15</v>
      </c>
      <c r="K11655" s="4">
        <f>MAX(Table16[[#This Row],[Blue Cross Outpatient Allowable Rate]:[WPPA Inc Outpatient Allowable Rate]])</f>
        <v>159.6</v>
      </c>
      <c r="L11655" s="4">
        <f>SUM(Table16[[#This Row],[Price]]*4.42)</f>
        <v>742.56</v>
      </c>
      <c r="M11655" s="4">
        <v>60.15</v>
      </c>
      <c r="N11655" s="4">
        <f>SUM(Table16[[#This Row],[ChargeID]]*0.76)</f>
        <v>127.68</v>
      </c>
      <c r="O11655" s="4">
        <f>SUM(Table16[[#This Row],[Price]]*0.95)</f>
        <v>159.6</v>
      </c>
      <c r="P11655" s="4">
        <f>SUM(Table16[[#This Row],[Price]]*0.8)</f>
        <v>134.4</v>
      </c>
      <c r="Q11655" s="4">
        <f>SUM(Table16[[#This Row],[Price]]*0.6)</f>
        <v>100.8</v>
      </c>
    </row>
    <row r="11656" spans="1:17" x14ac:dyDescent="0.25">
      <c r="A11656" t="s">
        <v>3334</v>
      </c>
      <c r="B11656">
        <v>132</v>
      </c>
      <c r="C11656" t="s">
        <v>9208</v>
      </c>
      <c r="D11656">
        <v>300</v>
      </c>
      <c r="F11656" s="4">
        <v>132</v>
      </c>
      <c r="G11656">
        <v>86235</v>
      </c>
      <c r="J11656" s="4">
        <f>MIN(Table16[[#This Row],[Medicare Outpatient Allowable Rate]:[WPPA Inc Outpatient Allowable Rate]])</f>
        <v>51.74</v>
      </c>
      <c r="K11656" s="4">
        <f>MAX(Table16[[#This Row],[Blue Cross Outpatient Allowable Rate]:[WPPA Inc Outpatient Allowable Rate]])</f>
        <v>125.39999999999999</v>
      </c>
      <c r="L11656" s="4">
        <f>SUM(Table16[[#This Row],[Price]]*4.42)</f>
        <v>583.43999999999994</v>
      </c>
      <c r="M11656" s="4">
        <v>51.74</v>
      </c>
      <c r="N11656" s="4">
        <f>SUM(Table16[[#This Row],[ChargeID]]*0.76)</f>
        <v>100.32000000000001</v>
      </c>
      <c r="O11656" s="4">
        <f>SUM(Table16[[#This Row],[Price]]*0.95)</f>
        <v>125.39999999999999</v>
      </c>
      <c r="P11656" s="4">
        <f>SUM(Table16[[#This Row],[Price]]*0.8)</f>
        <v>105.60000000000001</v>
      </c>
      <c r="Q11656" s="4">
        <f>SUM(Table16[[#This Row],[Price]]*0.6)</f>
        <v>79.2</v>
      </c>
    </row>
    <row r="11657" spans="1:17" x14ac:dyDescent="0.25">
      <c r="A11657" t="s">
        <v>3334</v>
      </c>
      <c r="B11657">
        <v>110</v>
      </c>
      <c r="C11657" t="s">
        <v>9209</v>
      </c>
      <c r="D11657">
        <v>300</v>
      </c>
      <c r="F11657" s="4">
        <v>110</v>
      </c>
      <c r="G11657">
        <v>86255</v>
      </c>
      <c r="J11657" s="4">
        <f>MIN(Table16[[#This Row],[Medicare Outpatient Allowable Rate]:[WPPA Inc Outpatient Allowable Rate]])</f>
        <v>49.49</v>
      </c>
      <c r="K11657" s="4">
        <f>MAX(Table16[[#This Row],[Blue Cross Outpatient Allowable Rate]:[WPPA Inc Outpatient Allowable Rate]])</f>
        <v>104.5</v>
      </c>
      <c r="L11657" s="4">
        <f>SUM(Table16[[#This Row],[Price]]*4.42)</f>
        <v>486.2</v>
      </c>
      <c r="M11657" s="4">
        <v>49.49</v>
      </c>
      <c r="N11657" s="4">
        <f>SUM(Table16[[#This Row],[ChargeID]]*0.76)</f>
        <v>83.6</v>
      </c>
      <c r="O11657" s="4">
        <f>SUM(Table16[[#This Row],[Price]]*0.95)</f>
        <v>104.5</v>
      </c>
      <c r="P11657" s="4">
        <f>SUM(Table16[[#This Row],[Price]]*0.8)</f>
        <v>88</v>
      </c>
      <c r="Q11657" s="4">
        <f>SUM(Table16[[#This Row],[Price]]*0.6)</f>
        <v>66</v>
      </c>
    </row>
    <row r="11658" spans="1:17" x14ac:dyDescent="0.25">
      <c r="A11658" t="s">
        <v>3334</v>
      </c>
      <c r="B11658">
        <v>109</v>
      </c>
      <c r="C11658" t="s">
        <v>9210</v>
      </c>
      <c r="D11658">
        <v>300</v>
      </c>
      <c r="F11658" s="4">
        <v>109</v>
      </c>
      <c r="G11658">
        <v>86256</v>
      </c>
      <c r="J11658" s="4">
        <f>MIN(Table16[[#This Row],[Medicare Outpatient Allowable Rate]:[WPPA Inc Outpatient Allowable Rate]])</f>
        <v>56.49</v>
      </c>
      <c r="K11658" s="4">
        <f>MAX(Table16[[#This Row],[Blue Cross Outpatient Allowable Rate]:[WPPA Inc Outpatient Allowable Rate]])</f>
        <v>103.55</v>
      </c>
      <c r="L11658" s="4">
        <f>SUM(Table16[[#This Row],[Price]]*4.42)</f>
        <v>481.78</v>
      </c>
      <c r="M11658" s="4">
        <v>56.49</v>
      </c>
      <c r="N11658" s="4">
        <f>SUM(Table16[[#This Row],[ChargeID]]*0.76)</f>
        <v>82.84</v>
      </c>
      <c r="O11658" s="4">
        <f>SUM(Table16[[#This Row],[Price]]*0.95)</f>
        <v>103.55</v>
      </c>
      <c r="P11658" s="4">
        <f>SUM(Table16[[#This Row],[Price]]*0.8)</f>
        <v>87.2</v>
      </c>
      <c r="Q11658" s="4">
        <f>SUM(Table16[[#This Row],[Price]]*0.6)</f>
        <v>65.399999999999991</v>
      </c>
    </row>
    <row r="11659" spans="1:17" x14ac:dyDescent="0.25">
      <c r="A11659" t="s">
        <v>3334</v>
      </c>
      <c r="B11659">
        <v>227</v>
      </c>
      <c r="C11659" t="s">
        <v>9211</v>
      </c>
      <c r="D11659">
        <v>300</v>
      </c>
      <c r="F11659" s="4">
        <v>227</v>
      </c>
      <c r="G11659">
        <v>86300</v>
      </c>
      <c r="J11659" s="4">
        <f>MIN(Table16[[#This Row],[Medicare Outpatient Allowable Rate]:[WPPA Inc Outpatient Allowable Rate]])</f>
        <v>54.3</v>
      </c>
      <c r="K11659" s="4">
        <f>MAX(Table16[[#This Row],[Blue Cross Outpatient Allowable Rate]:[WPPA Inc Outpatient Allowable Rate]])</f>
        <v>215.64999999999998</v>
      </c>
      <c r="L11659" s="4">
        <f>SUM(Table16[[#This Row],[Price]]*4.42)</f>
        <v>1003.34</v>
      </c>
      <c r="M11659" s="4">
        <v>54.3</v>
      </c>
      <c r="N11659" s="4">
        <f>SUM(Table16[[#This Row],[ChargeID]]*0.76)</f>
        <v>172.52</v>
      </c>
      <c r="O11659" s="4">
        <f>SUM(Table16[[#This Row],[Price]]*0.95)</f>
        <v>215.64999999999998</v>
      </c>
      <c r="P11659" s="4">
        <f>SUM(Table16[[#This Row],[Price]]*0.8)</f>
        <v>181.60000000000002</v>
      </c>
      <c r="Q11659" s="4">
        <f>SUM(Table16[[#This Row],[Price]]*0.6)</f>
        <v>136.19999999999999</v>
      </c>
    </row>
    <row r="11660" spans="1:17" x14ac:dyDescent="0.25">
      <c r="A11660" t="s">
        <v>3334</v>
      </c>
      <c r="B11660">
        <v>62</v>
      </c>
      <c r="C11660" t="s">
        <v>9212</v>
      </c>
      <c r="D11660">
        <v>300</v>
      </c>
      <c r="F11660" s="4">
        <v>62</v>
      </c>
      <c r="G11660">
        <v>86308</v>
      </c>
      <c r="J11660" s="4">
        <f>MIN(Table16[[#This Row],[Medicare Outpatient Allowable Rate]:[WPPA Inc Outpatient Allowable Rate]])</f>
        <v>19.309999999999999</v>
      </c>
      <c r="K11660" s="4">
        <f>MAX(Table16[[#This Row],[Blue Cross Outpatient Allowable Rate]:[WPPA Inc Outpatient Allowable Rate]])</f>
        <v>58.9</v>
      </c>
      <c r="L11660" s="4">
        <f>SUM(Table16[[#This Row],[Price]]*4.42)</f>
        <v>274.04000000000002</v>
      </c>
      <c r="M11660" s="4">
        <v>19.309999999999999</v>
      </c>
      <c r="N11660" s="4">
        <f>SUM(Table16[[#This Row],[ChargeID]]*0.76)</f>
        <v>47.12</v>
      </c>
      <c r="O11660" s="4">
        <f>SUM(Table16[[#This Row],[Price]]*0.95)</f>
        <v>58.9</v>
      </c>
      <c r="P11660" s="4">
        <f>SUM(Table16[[#This Row],[Price]]*0.8)</f>
        <v>49.6</v>
      </c>
      <c r="Q11660" s="4">
        <f>SUM(Table16[[#This Row],[Price]]*0.6)</f>
        <v>37.199999999999996</v>
      </c>
    </row>
    <row r="11661" spans="1:17" x14ac:dyDescent="0.25">
      <c r="A11661" t="s">
        <v>3334</v>
      </c>
      <c r="B11661">
        <v>50</v>
      </c>
      <c r="C11661" t="s">
        <v>12439</v>
      </c>
      <c r="D11661">
        <v>300</v>
      </c>
      <c r="F11661" s="4">
        <v>50</v>
      </c>
      <c r="G11661">
        <v>86310</v>
      </c>
      <c r="J11661" s="4">
        <f>MIN(Table16[[#This Row],[Medicare Outpatient Allowable Rate]:[WPPA Inc Outpatient Allowable Rate]])</f>
        <v>18.11</v>
      </c>
      <c r="K11661" s="4">
        <f>MAX(Table16[[#This Row],[Blue Cross Outpatient Allowable Rate]:[WPPA Inc Outpatient Allowable Rate]])</f>
        <v>47.5</v>
      </c>
      <c r="L11661" s="4">
        <f>SUM(Table16[[#This Row],[Price]]*4.42)</f>
        <v>221</v>
      </c>
      <c r="M11661" s="4">
        <v>18.11</v>
      </c>
      <c r="N11661" s="4">
        <f>SUM(Table16[[#This Row],[ChargeID]]*0.76)</f>
        <v>38</v>
      </c>
      <c r="O11661" s="4">
        <f>SUM(Table16[[#This Row],[Price]]*0.95)</f>
        <v>47.5</v>
      </c>
      <c r="P11661" s="4">
        <f>SUM(Table16[[#This Row],[Price]]*0.8)</f>
        <v>40</v>
      </c>
      <c r="Q11661" s="4">
        <f>SUM(Table16[[#This Row],[Price]]*0.6)</f>
        <v>30</v>
      </c>
    </row>
    <row r="11662" spans="1:17" x14ac:dyDescent="0.25">
      <c r="A11662" t="s">
        <v>3334</v>
      </c>
      <c r="B11662">
        <v>118</v>
      </c>
      <c r="C11662" t="s">
        <v>9213</v>
      </c>
      <c r="D11662">
        <v>300</v>
      </c>
      <c r="F11662" s="4">
        <v>118</v>
      </c>
      <c r="G11662">
        <v>86304</v>
      </c>
      <c r="J11662" s="4">
        <f>MIN(Table16[[#This Row],[Medicare Outpatient Allowable Rate]:[WPPA Inc Outpatient Allowable Rate]])</f>
        <v>54.23</v>
      </c>
      <c r="K11662" s="4">
        <f>MAX(Table16[[#This Row],[Blue Cross Outpatient Allowable Rate]:[WPPA Inc Outpatient Allowable Rate]])</f>
        <v>112.1</v>
      </c>
      <c r="L11662" s="4">
        <f>SUM(Table16[[#This Row],[Price]]*4.42)</f>
        <v>521.55999999999995</v>
      </c>
      <c r="M11662" s="4">
        <v>54.23</v>
      </c>
      <c r="N11662" s="4">
        <f>SUM(Table16[[#This Row],[ChargeID]]*0.76)</f>
        <v>89.68</v>
      </c>
      <c r="O11662" s="4">
        <f>SUM(Table16[[#This Row],[Price]]*0.95)</f>
        <v>112.1</v>
      </c>
      <c r="P11662" s="4">
        <f>SUM(Table16[[#This Row],[Price]]*0.8)</f>
        <v>94.4</v>
      </c>
      <c r="Q11662" s="4">
        <f>SUM(Table16[[#This Row],[Price]]*0.6)</f>
        <v>70.8</v>
      </c>
    </row>
    <row r="11663" spans="1:17" x14ac:dyDescent="0.25">
      <c r="A11663" t="s">
        <v>3334</v>
      </c>
      <c r="B11663">
        <v>119</v>
      </c>
      <c r="C11663" t="s">
        <v>12440</v>
      </c>
      <c r="D11663">
        <v>300</v>
      </c>
      <c r="F11663" s="4">
        <v>119</v>
      </c>
      <c r="G11663">
        <v>86317</v>
      </c>
      <c r="J11663" s="4">
        <f>MIN(Table16[[#This Row],[Medicare Outpatient Allowable Rate]:[WPPA Inc Outpatient Allowable Rate]])</f>
        <v>44.12</v>
      </c>
      <c r="K11663" s="4">
        <f>MAX(Table16[[#This Row],[Blue Cross Outpatient Allowable Rate]:[WPPA Inc Outpatient Allowable Rate]])</f>
        <v>113.05</v>
      </c>
      <c r="L11663" s="4">
        <f>SUM(Table16[[#This Row],[Price]]*4.42)</f>
        <v>525.98</v>
      </c>
      <c r="M11663" s="4">
        <v>44.12</v>
      </c>
      <c r="N11663" s="4">
        <f>SUM(Table16[[#This Row],[ChargeID]]*0.76)</f>
        <v>90.44</v>
      </c>
      <c r="O11663" s="4">
        <f>SUM(Table16[[#This Row],[Price]]*0.95)</f>
        <v>113.05</v>
      </c>
      <c r="P11663" s="4">
        <f>SUM(Table16[[#This Row],[Price]]*0.8)</f>
        <v>95.2</v>
      </c>
      <c r="Q11663" s="4">
        <f>SUM(Table16[[#This Row],[Price]]*0.6)</f>
        <v>71.399999999999991</v>
      </c>
    </row>
    <row r="11664" spans="1:17" x14ac:dyDescent="0.25">
      <c r="A11664" t="s">
        <v>3334</v>
      </c>
      <c r="B11664">
        <v>84</v>
      </c>
      <c r="C11664" t="s">
        <v>12441</v>
      </c>
      <c r="D11664">
        <v>300</v>
      </c>
      <c r="F11664" s="4">
        <v>84</v>
      </c>
      <c r="G11664">
        <v>86318</v>
      </c>
      <c r="J11664" s="4">
        <f>MIN(Table16[[#This Row],[Medicare Outpatient Allowable Rate]:[WPPA Inc Outpatient Allowable Rate]])</f>
        <v>32.869999999999997</v>
      </c>
      <c r="K11664" s="4">
        <f>MAX(Table16[[#This Row],[Blue Cross Outpatient Allowable Rate]:[WPPA Inc Outpatient Allowable Rate]])</f>
        <v>79.8</v>
      </c>
      <c r="L11664" s="4">
        <f>SUM(Table16[[#This Row],[Price]]*4.42)</f>
        <v>371.28</v>
      </c>
      <c r="M11664" s="4">
        <v>32.869999999999997</v>
      </c>
      <c r="N11664" s="4">
        <f>SUM(Table16[[#This Row],[ChargeID]]*0.76)</f>
        <v>63.84</v>
      </c>
      <c r="O11664" s="4">
        <f>SUM(Table16[[#This Row],[Price]]*0.95)</f>
        <v>79.8</v>
      </c>
      <c r="P11664" s="4">
        <f>SUM(Table16[[#This Row],[Price]]*0.8)</f>
        <v>67.2</v>
      </c>
      <c r="Q11664" s="4">
        <f>SUM(Table16[[#This Row],[Price]]*0.6)</f>
        <v>50.4</v>
      </c>
    </row>
    <row r="11665" spans="1:17" x14ac:dyDescent="0.25">
      <c r="A11665" t="s">
        <v>3334</v>
      </c>
      <c r="B11665">
        <v>222</v>
      </c>
      <c r="C11665" t="s">
        <v>12442</v>
      </c>
      <c r="D11665">
        <v>300</v>
      </c>
      <c r="F11665" s="4">
        <v>222</v>
      </c>
      <c r="G11665">
        <v>86320</v>
      </c>
      <c r="J11665" s="4">
        <f>MIN(Table16[[#This Row],[Medicare Outpatient Allowable Rate]:[WPPA Inc Outpatient Allowable Rate]])</f>
        <v>82.47</v>
      </c>
      <c r="K11665" s="4">
        <f>MAX(Table16[[#This Row],[Blue Cross Outpatient Allowable Rate]:[WPPA Inc Outpatient Allowable Rate]])</f>
        <v>210.89999999999998</v>
      </c>
      <c r="L11665" s="4">
        <f>SUM(Table16[[#This Row],[Price]]*4.42)</f>
        <v>981.24</v>
      </c>
      <c r="M11665" s="4">
        <v>82.47</v>
      </c>
      <c r="N11665" s="4">
        <f>SUM(Table16[[#This Row],[ChargeID]]*0.76)</f>
        <v>168.72</v>
      </c>
      <c r="O11665" s="4">
        <f>SUM(Table16[[#This Row],[Price]]*0.95)</f>
        <v>210.89999999999998</v>
      </c>
      <c r="P11665" s="4">
        <f>SUM(Table16[[#This Row],[Price]]*0.8)</f>
        <v>177.60000000000002</v>
      </c>
      <c r="Q11665" s="4">
        <f>SUM(Table16[[#This Row],[Price]]*0.6)</f>
        <v>133.19999999999999</v>
      </c>
    </row>
    <row r="11666" spans="1:17" x14ac:dyDescent="0.25">
      <c r="A11666" t="s">
        <v>3334</v>
      </c>
      <c r="B11666">
        <v>205</v>
      </c>
      <c r="C11666" t="s">
        <v>9214</v>
      </c>
      <c r="D11666">
        <v>300</v>
      </c>
      <c r="F11666" s="4">
        <v>205</v>
      </c>
      <c r="G11666">
        <v>86325</v>
      </c>
      <c r="J11666" s="4">
        <f>MIN(Table16[[#This Row],[Medicare Outpatient Allowable Rate]:[WPPA Inc Outpatient Allowable Rate]])</f>
        <v>79.97</v>
      </c>
      <c r="K11666" s="4">
        <f>MAX(Table16[[#This Row],[Blue Cross Outpatient Allowable Rate]:[WPPA Inc Outpatient Allowable Rate]])</f>
        <v>194.75</v>
      </c>
      <c r="L11666" s="4">
        <f>SUM(Table16[[#This Row],[Price]]*4.42)</f>
        <v>906.1</v>
      </c>
      <c r="M11666" s="4">
        <v>79.97</v>
      </c>
      <c r="N11666" s="4">
        <f>SUM(Table16[[#This Row],[ChargeID]]*0.76)</f>
        <v>155.80000000000001</v>
      </c>
      <c r="O11666" s="4">
        <f>SUM(Table16[[#This Row],[Price]]*0.95)</f>
        <v>194.75</v>
      </c>
      <c r="P11666" s="4">
        <f>SUM(Table16[[#This Row],[Price]]*0.8)</f>
        <v>164</v>
      </c>
      <c r="Q11666" s="4">
        <f>SUM(Table16[[#This Row],[Price]]*0.6)</f>
        <v>123</v>
      </c>
    </row>
    <row r="11667" spans="1:17" x14ac:dyDescent="0.25">
      <c r="A11667" t="s">
        <v>3334</v>
      </c>
      <c r="B11667">
        <v>219</v>
      </c>
      <c r="C11667" t="s">
        <v>9215</v>
      </c>
      <c r="D11667">
        <v>300</v>
      </c>
      <c r="F11667" s="4">
        <v>219</v>
      </c>
      <c r="G11667">
        <v>86334</v>
      </c>
      <c r="J11667" s="4">
        <f>MIN(Table16[[#This Row],[Medicare Outpatient Allowable Rate]:[WPPA Inc Outpatient Allowable Rate]])</f>
        <v>96.09</v>
      </c>
      <c r="K11667" s="4">
        <f>MAX(Table16[[#This Row],[Blue Cross Outpatient Allowable Rate]:[WPPA Inc Outpatient Allowable Rate]])</f>
        <v>208.04999999999998</v>
      </c>
      <c r="L11667" s="4">
        <f>SUM(Table16[[#This Row],[Price]]*4.42)</f>
        <v>967.98</v>
      </c>
      <c r="M11667" s="4">
        <v>96.09</v>
      </c>
      <c r="N11667" s="4">
        <f>SUM(Table16[[#This Row],[ChargeID]]*0.76)</f>
        <v>166.44</v>
      </c>
      <c r="O11667" s="4">
        <f>SUM(Table16[[#This Row],[Price]]*0.95)</f>
        <v>208.04999999999998</v>
      </c>
      <c r="P11667" s="4">
        <f>SUM(Table16[[#This Row],[Price]]*0.8)</f>
        <v>175.20000000000002</v>
      </c>
      <c r="Q11667" s="4">
        <f>SUM(Table16[[#This Row],[Price]]*0.6)</f>
        <v>131.4</v>
      </c>
    </row>
    <row r="11668" spans="1:17" x14ac:dyDescent="0.25">
      <c r="A11668" t="s">
        <v>3334</v>
      </c>
      <c r="B11668">
        <v>213</v>
      </c>
      <c r="C11668" t="s">
        <v>9216</v>
      </c>
      <c r="D11668">
        <v>300</v>
      </c>
      <c r="F11668" s="4">
        <v>213</v>
      </c>
      <c r="G11668">
        <v>86336</v>
      </c>
      <c r="J11668" s="4">
        <f>MIN(Table16[[#This Row],[Medicare Outpatient Allowable Rate]:[WPPA Inc Outpatient Allowable Rate]])</f>
        <v>99.5</v>
      </c>
      <c r="K11668" s="4">
        <f>MAX(Table16[[#This Row],[Blue Cross Outpatient Allowable Rate]:[WPPA Inc Outpatient Allowable Rate]])</f>
        <v>202.35</v>
      </c>
      <c r="L11668" s="4">
        <f>SUM(Table16[[#This Row],[Price]]*4.42)</f>
        <v>941.46</v>
      </c>
      <c r="M11668" s="4">
        <v>99.5</v>
      </c>
      <c r="N11668" s="4">
        <f>SUM(Table16[[#This Row],[ChargeID]]*0.76)</f>
        <v>161.88</v>
      </c>
      <c r="O11668" s="4">
        <f>SUM(Table16[[#This Row],[Price]]*0.95)</f>
        <v>202.35</v>
      </c>
      <c r="P11668" s="4">
        <f>SUM(Table16[[#This Row],[Price]]*0.8)</f>
        <v>170.4</v>
      </c>
      <c r="Q11668" s="4">
        <f>SUM(Table16[[#This Row],[Price]]*0.6)</f>
        <v>127.8</v>
      </c>
    </row>
    <row r="11669" spans="1:17" x14ac:dyDescent="0.25">
      <c r="A11669" t="s">
        <v>3334</v>
      </c>
      <c r="B11669">
        <v>139</v>
      </c>
      <c r="C11669" t="s">
        <v>9217</v>
      </c>
      <c r="D11669">
        <v>300</v>
      </c>
      <c r="F11669" s="4">
        <v>139</v>
      </c>
      <c r="G11669">
        <v>86340</v>
      </c>
      <c r="J11669" s="4">
        <f>MIN(Table16[[#This Row],[Medicare Outpatient Allowable Rate]:[WPPA Inc Outpatient Allowable Rate]])</f>
        <v>52.16</v>
      </c>
      <c r="K11669" s="4">
        <f>MAX(Table16[[#This Row],[Blue Cross Outpatient Allowable Rate]:[WPPA Inc Outpatient Allowable Rate]])</f>
        <v>132.04999999999998</v>
      </c>
      <c r="L11669" s="4">
        <f>SUM(Table16[[#This Row],[Price]]*4.42)</f>
        <v>614.38</v>
      </c>
      <c r="M11669" s="4">
        <v>52.16</v>
      </c>
      <c r="N11669" s="4">
        <f>SUM(Table16[[#This Row],[ChargeID]]*0.76)</f>
        <v>105.64</v>
      </c>
      <c r="O11669" s="4">
        <f>SUM(Table16[[#This Row],[Price]]*0.95)</f>
        <v>132.04999999999998</v>
      </c>
      <c r="P11669" s="4">
        <f>SUM(Table16[[#This Row],[Price]]*0.8)</f>
        <v>111.2</v>
      </c>
      <c r="Q11669" s="4">
        <f>SUM(Table16[[#This Row],[Price]]*0.6)</f>
        <v>83.399999999999991</v>
      </c>
    </row>
    <row r="11670" spans="1:17" x14ac:dyDescent="0.25">
      <c r="A11670" t="s">
        <v>3334</v>
      </c>
      <c r="B11670">
        <v>157</v>
      </c>
      <c r="C11670" t="s">
        <v>9218</v>
      </c>
      <c r="D11670">
        <v>300</v>
      </c>
      <c r="F11670" s="4">
        <v>157</v>
      </c>
      <c r="G11670">
        <v>86341</v>
      </c>
      <c r="J11670" s="4">
        <f>MIN(Table16[[#This Row],[Medicare Outpatient Allowable Rate]:[WPPA Inc Outpatient Allowable Rate]])</f>
        <v>79.08</v>
      </c>
      <c r="K11670" s="4">
        <f>MAX(Table16[[#This Row],[Blue Cross Outpatient Allowable Rate]:[WPPA Inc Outpatient Allowable Rate]])</f>
        <v>149.15</v>
      </c>
      <c r="L11670" s="4">
        <f>SUM(Table16[[#This Row],[Price]]*4.42)</f>
        <v>693.93999999999994</v>
      </c>
      <c r="M11670" s="4">
        <v>79.08</v>
      </c>
      <c r="N11670" s="4">
        <f>SUM(Table16[[#This Row],[ChargeID]]*0.76)</f>
        <v>119.32000000000001</v>
      </c>
      <c r="O11670" s="4">
        <f>SUM(Table16[[#This Row],[Price]]*0.95)</f>
        <v>149.15</v>
      </c>
      <c r="P11670" s="4">
        <f>SUM(Table16[[#This Row],[Price]]*0.8)</f>
        <v>125.60000000000001</v>
      </c>
      <c r="Q11670" s="4">
        <f>SUM(Table16[[#This Row],[Price]]*0.6)</f>
        <v>94.2</v>
      </c>
    </row>
    <row r="11671" spans="1:17" x14ac:dyDescent="0.25">
      <c r="A11671" t="s">
        <v>3334</v>
      </c>
      <c r="B11671">
        <v>194</v>
      </c>
      <c r="C11671" t="s">
        <v>12443</v>
      </c>
      <c r="D11671">
        <v>300</v>
      </c>
      <c r="F11671" s="4">
        <v>194</v>
      </c>
      <c r="G11671">
        <v>86359</v>
      </c>
      <c r="J11671" s="4">
        <f>MIN(Table16[[#This Row],[Medicare Outpatient Allowable Rate]:[WPPA Inc Outpatient Allowable Rate]])</f>
        <v>81.77</v>
      </c>
      <c r="K11671" s="4">
        <f>MAX(Table16[[#This Row],[Blue Cross Outpatient Allowable Rate]:[WPPA Inc Outpatient Allowable Rate]])</f>
        <v>184.29999999999998</v>
      </c>
      <c r="L11671" s="4">
        <f>SUM(Table16[[#This Row],[Price]]*4.42)</f>
        <v>857.48</v>
      </c>
      <c r="M11671" s="4">
        <v>81.77</v>
      </c>
      <c r="N11671" s="4">
        <f>SUM(Table16[[#This Row],[ChargeID]]*0.76)</f>
        <v>147.44</v>
      </c>
      <c r="O11671" s="4">
        <f>SUM(Table16[[#This Row],[Price]]*0.95)</f>
        <v>184.29999999999998</v>
      </c>
      <c r="P11671" s="4">
        <f>SUM(Table16[[#This Row],[Price]]*0.8)</f>
        <v>155.20000000000002</v>
      </c>
      <c r="Q11671" s="4">
        <f>SUM(Table16[[#This Row],[Price]]*0.6)</f>
        <v>116.39999999999999</v>
      </c>
    </row>
    <row r="11672" spans="1:17" x14ac:dyDescent="0.25">
      <c r="A11672" t="s">
        <v>3334</v>
      </c>
      <c r="B11672">
        <v>328</v>
      </c>
      <c r="C11672" t="s">
        <v>9219</v>
      </c>
      <c r="D11672">
        <v>300</v>
      </c>
      <c r="F11672" s="4">
        <v>328</v>
      </c>
      <c r="G11672">
        <v>86360</v>
      </c>
      <c r="J11672" s="4">
        <f>MIN(Table16[[#This Row],[Medicare Outpatient Allowable Rate]:[WPPA Inc Outpatient Allowable Rate]])</f>
        <v>134.76</v>
      </c>
      <c r="K11672" s="4">
        <f>MAX(Table16[[#This Row],[Blue Cross Outpatient Allowable Rate]:[WPPA Inc Outpatient Allowable Rate]])</f>
        <v>311.59999999999997</v>
      </c>
      <c r="L11672" s="4">
        <f>SUM(Table16[[#This Row],[Price]]*4.42)</f>
        <v>1449.76</v>
      </c>
      <c r="M11672" s="4">
        <v>134.76</v>
      </c>
      <c r="N11672" s="4">
        <f>SUM(Table16[[#This Row],[ChargeID]]*0.76)</f>
        <v>249.28</v>
      </c>
      <c r="O11672" s="4">
        <f>SUM(Table16[[#This Row],[Price]]*0.95)</f>
        <v>311.59999999999997</v>
      </c>
      <c r="P11672" s="4">
        <f>SUM(Table16[[#This Row],[Price]]*0.8)</f>
        <v>262.40000000000003</v>
      </c>
      <c r="Q11672" s="4">
        <f>SUM(Table16[[#This Row],[Price]]*0.6)</f>
        <v>196.79999999999998</v>
      </c>
    </row>
    <row r="11673" spans="1:17" x14ac:dyDescent="0.25">
      <c r="A11673" t="s">
        <v>3334</v>
      </c>
      <c r="B11673">
        <v>129</v>
      </c>
      <c r="C11673" t="s">
        <v>9220</v>
      </c>
      <c r="D11673">
        <v>300</v>
      </c>
      <c r="F11673" s="4">
        <v>129</v>
      </c>
      <c r="J11673" s="4">
        <f>MIN(Table16[[#This Row],[Medicare Outpatient Allowable Rate]:[WPPA Inc Outpatient Allowable Rate]])</f>
        <v>0</v>
      </c>
      <c r="K11673" s="4">
        <f>MAX(Table16[[#This Row],[Blue Cross Outpatient Allowable Rate]:[WPPA Inc Outpatient Allowable Rate]])</f>
        <v>122.55</v>
      </c>
      <c r="L11673" s="4">
        <f>SUM(Table16[[#This Row],[Price]]*4.42)</f>
        <v>570.17999999999995</v>
      </c>
      <c r="M11673" s="4">
        <v>0</v>
      </c>
      <c r="N11673" s="4">
        <f>SUM(Table16[[#This Row],[ChargeID]]*0.76)</f>
        <v>98.04</v>
      </c>
      <c r="O11673" s="4">
        <f>SUM(Table16[[#This Row],[Price]]*0.95)</f>
        <v>122.55</v>
      </c>
      <c r="P11673" s="4">
        <f>SUM(Table16[[#This Row],[Price]]*0.8)</f>
        <v>103.2</v>
      </c>
      <c r="Q11673" s="4">
        <f>SUM(Table16[[#This Row],[Price]]*0.6)</f>
        <v>77.399999999999991</v>
      </c>
    </row>
    <row r="11674" spans="1:17" x14ac:dyDescent="0.25">
      <c r="A11674" t="s">
        <v>3334</v>
      </c>
      <c r="B11674">
        <v>70</v>
      </c>
      <c r="C11674" t="s">
        <v>12444</v>
      </c>
      <c r="D11674">
        <v>300</v>
      </c>
      <c r="F11674" s="4">
        <v>70</v>
      </c>
      <c r="G11674">
        <v>86430</v>
      </c>
      <c r="J11674" s="4">
        <f>MIN(Table16[[#This Row],[Medicare Outpatient Allowable Rate]:[WPPA Inc Outpatient Allowable Rate]])</f>
        <v>23.07</v>
      </c>
      <c r="K11674" s="4">
        <f>MAX(Table16[[#This Row],[Blue Cross Outpatient Allowable Rate]:[WPPA Inc Outpatient Allowable Rate]])</f>
        <v>66.5</v>
      </c>
      <c r="L11674" s="4">
        <f>SUM(Table16[[#This Row],[Price]]*4.42)</f>
        <v>309.39999999999998</v>
      </c>
      <c r="M11674" s="4">
        <v>23.07</v>
      </c>
      <c r="N11674" s="4">
        <f>SUM(Table16[[#This Row],[ChargeID]]*0.76)</f>
        <v>53.2</v>
      </c>
      <c r="O11674" s="4">
        <f>SUM(Table16[[#This Row],[Price]]*0.95)</f>
        <v>66.5</v>
      </c>
      <c r="P11674" s="4">
        <f>SUM(Table16[[#This Row],[Price]]*0.8)</f>
        <v>56</v>
      </c>
      <c r="Q11674" s="4">
        <f>SUM(Table16[[#This Row],[Price]]*0.6)</f>
        <v>42</v>
      </c>
    </row>
    <row r="11675" spans="1:17" x14ac:dyDescent="0.25">
      <c r="A11675" t="s">
        <v>3334</v>
      </c>
      <c r="B11675">
        <v>145</v>
      </c>
      <c r="C11675" t="s">
        <v>12445</v>
      </c>
      <c r="D11675">
        <v>300</v>
      </c>
      <c r="F11675" s="4">
        <v>145</v>
      </c>
      <c r="G11675">
        <v>87430</v>
      </c>
      <c r="J11675" s="4">
        <f>MIN(Table16[[#This Row],[Medicare Outpatient Allowable Rate]:[WPPA Inc Outpatient Allowable Rate]])</f>
        <v>54.3</v>
      </c>
      <c r="K11675" s="4">
        <f>MAX(Table16[[#This Row],[Blue Cross Outpatient Allowable Rate]:[WPPA Inc Outpatient Allowable Rate]])</f>
        <v>137.75</v>
      </c>
      <c r="L11675" s="4">
        <f>SUM(Table16[[#This Row],[Price]]*4.42)</f>
        <v>640.9</v>
      </c>
      <c r="M11675" s="4">
        <v>54.3</v>
      </c>
      <c r="N11675" s="4">
        <f>SUM(Table16[[#This Row],[ChargeID]]*0.76)</f>
        <v>110.2</v>
      </c>
      <c r="O11675" s="4">
        <f>SUM(Table16[[#This Row],[Price]]*0.95)</f>
        <v>137.75</v>
      </c>
      <c r="P11675" s="4">
        <f>SUM(Table16[[#This Row],[Price]]*0.8)</f>
        <v>116</v>
      </c>
      <c r="Q11675" s="4">
        <f>SUM(Table16[[#This Row],[Price]]*0.6)</f>
        <v>87</v>
      </c>
    </row>
    <row r="11676" spans="1:17" x14ac:dyDescent="0.25">
      <c r="A11676" t="s">
        <v>3334</v>
      </c>
      <c r="B11676">
        <v>46</v>
      </c>
      <c r="C11676" t="s">
        <v>9221</v>
      </c>
      <c r="D11676">
        <v>300</v>
      </c>
      <c r="F11676" s="4">
        <v>46</v>
      </c>
      <c r="G11676">
        <v>86592</v>
      </c>
      <c r="J11676" s="4">
        <f>MIN(Table16[[#This Row],[Medicare Outpatient Allowable Rate]:[WPPA Inc Outpatient Allowable Rate]])</f>
        <v>16.100000000000001</v>
      </c>
      <c r="K11676" s="4">
        <f>MAX(Table16[[#This Row],[Blue Cross Outpatient Allowable Rate]:[WPPA Inc Outpatient Allowable Rate]])</f>
        <v>43.699999999999996</v>
      </c>
      <c r="L11676" s="4">
        <f>SUM(Table16[[#This Row],[Price]]*4.42)</f>
        <v>203.32</v>
      </c>
      <c r="M11676" s="4">
        <v>16.100000000000001</v>
      </c>
      <c r="N11676" s="4">
        <f>SUM(Table16[[#This Row],[ChargeID]]*0.76)</f>
        <v>34.96</v>
      </c>
      <c r="O11676" s="4">
        <f>SUM(Table16[[#This Row],[Price]]*0.95)</f>
        <v>43.699999999999996</v>
      </c>
      <c r="P11676" s="4">
        <f>SUM(Table16[[#This Row],[Price]]*0.8)</f>
        <v>36.800000000000004</v>
      </c>
      <c r="Q11676" s="4">
        <f>SUM(Table16[[#This Row],[Price]]*0.6)</f>
        <v>27.599999999999998</v>
      </c>
    </row>
    <row r="11677" spans="1:17" x14ac:dyDescent="0.25">
      <c r="A11677" t="s">
        <v>3334</v>
      </c>
      <c r="B11677">
        <v>63</v>
      </c>
      <c r="C11677" t="s">
        <v>9222</v>
      </c>
      <c r="D11677">
        <v>300</v>
      </c>
      <c r="F11677" s="4">
        <v>63</v>
      </c>
      <c r="G11677">
        <v>86593</v>
      </c>
      <c r="J11677" s="4">
        <f>MIN(Table16[[#This Row],[Medicare Outpatient Allowable Rate]:[WPPA Inc Outpatient Allowable Rate]])</f>
        <v>22.34</v>
      </c>
      <c r="K11677" s="4">
        <f>MAX(Table16[[#This Row],[Blue Cross Outpatient Allowable Rate]:[WPPA Inc Outpatient Allowable Rate]])</f>
        <v>59.849999999999994</v>
      </c>
      <c r="L11677" s="4">
        <f>SUM(Table16[[#This Row],[Price]]*4.42)</f>
        <v>278.45999999999998</v>
      </c>
      <c r="M11677" s="4">
        <v>22.34</v>
      </c>
      <c r="N11677" s="4">
        <f>SUM(Table16[[#This Row],[ChargeID]]*0.76)</f>
        <v>47.88</v>
      </c>
      <c r="O11677" s="4">
        <f>SUM(Table16[[#This Row],[Price]]*0.95)</f>
        <v>59.849999999999994</v>
      </c>
      <c r="P11677" s="4">
        <f>SUM(Table16[[#This Row],[Price]]*0.8)</f>
        <v>50.400000000000006</v>
      </c>
      <c r="Q11677" s="4">
        <f>SUM(Table16[[#This Row],[Price]]*0.6)</f>
        <v>37.799999999999997</v>
      </c>
    </row>
    <row r="11678" spans="1:17" x14ac:dyDescent="0.25">
      <c r="A11678" t="s">
        <v>3334</v>
      </c>
      <c r="B11678">
        <v>117</v>
      </c>
      <c r="C11678" t="s">
        <v>9223</v>
      </c>
      <c r="D11678">
        <v>300</v>
      </c>
      <c r="F11678" s="4">
        <v>117</v>
      </c>
      <c r="G11678">
        <v>86606</v>
      </c>
      <c r="J11678" s="4">
        <f>MIN(Table16[[#This Row],[Medicare Outpatient Allowable Rate]:[WPPA Inc Outpatient Allowable Rate]])</f>
        <v>57.41</v>
      </c>
      <c r="K11678" s="4">
        <f>MAX(Table16[[#This Row],[Blue Cross Outpatient Allowable Rate]:[WPPA Inc Outpatient Allowable Rate]])</f>
        <v>111.14999999999999</v>
      </c>
      <c r="L11678" s="4">
        <f>SUM(Table16[[#This Row],[Price]]*4.42)</f>
        <v>517.14</v>
      </c>
      <c r="M11678" s="4">
        <v>57.41</v>
      </c>
      <c r="N11678" s="4">
        <f>SUM(Table16[[#This Row],[ChargeID]]*0.76)</f>
        <v>88.92</v>
      </c>
      <c r="O11678" s="4">
        <f>SUM(Table16[[#This Row],[Price]]*0.95)</f>
        <v>111.14999999999999</v>
      </c>
      <c r="P11678" s="4">
        <f>SUM(Table16[[#This Row],[Price]]*0.8)</f>
        <v>93.600000000000009</v>
      </c>
      <c r="Q11678" s="4">
        <f>SUM(Table16[[#This Row],[Price]]*0.6)</f>
        <v>70.2</v>
      </c>
    </row>
    <row r="11679" spans="1:17" x14ac:dyDescent="0.25">
      <c r="A11679" t="s">
        <v>3334</v>
      </c>
      <c r="B11679">
        <v>82</v>
      </c>
      <c r="C11679" t="s">
        <v>9224</v>
      </c>
      <c r="D11679">
        <v>300</v>
      </c>
      <c r="F11679" s="4">
        <v>82</v>
      </c>
      <c r="G11679">
        <v>86609</v>
      </c>
      <c r="J11679" s="4">
        <f>MIN(Table16[[#This Row],[Medicare Outpatient Allowable Rate]:[WPPA Inc Outpatient Allowable Rate]])</f>
        <v>33.32</v>
      </c>
      <c r="K11679" s="4">
        <f>MAX(Table16[[#This Row],[Blue Cross Outpatient Allowable Rate]:[WPPA Inc Outpatient Allowable Rate]])</f>
        <v>77.899999999999991</v>
      </c>
      <c r="L11679" s="4">
        <f>SUM(Table16[[#This Row],[Price]]*4.42)</f>
        <v>362.44</v>
      </c>
      <c r="M11679" s="4">
        <v>33.32</v>
      </c>
      <c r="N11679" s="4">
        <f>SUM(Table16[[#This Row],[ChargeID]]*0.76)</f>
        <v>62.32</v>
      </c>
      <c r="O11679" s="4">
        <f>SUM(Table16[[#This Row],[Price]]*0.95)</f>
        <v>77.899999999999991</v>
      </c>
      <c r="P11679" s="4">
        <f>SUM(Table16[[#This Row],[Price]]*0.8)</f>
        <v>65.600000000000009</v>
      </c>
      <c r="Q11679" s="4">
        <f>SUM(Table16[[#This Row],[Price]]*0.6)</f>
        <v>49.199999999999996</v>
      </c>
    </row>
    <row r="11680" spans="1:17" x14ac:dyDescent="0.25">
      <c r="A11680" t="s">
        <v>3334</v>
      </c>
      <c r="B11680">
        <v>28</v>
      </c>
      <c r="C11680" t="s">
        <v>9225</v>
      </c>
      <c r="D11680">
        <v>300</v>
      </c>
      <c r="F11680" s="4">
        <v>28</v>
      </c>
      <c r="G11680">
        <v>86611</v>
      </c>
      <c r="J11680" s="4">
        <f>MIN(Table16[[#This Row],[Medicare Outpatient Allowable Rate]:[WPPA Inc Outpatient Allowable Rate]])</f>
        <v>16.8</v>
      </c>
      <c r="K11680" s="4">
        <f>MAX(Table16[[#This Row],[Blue Cross Outpatient Allowable Rate]:[WPPA Inc Outpatient Allowable Rate]])</f>
        <v>26.599999999999998</v>
      </c>
      <c r="L11680" s="4">
        <f>SUM(Table16[[#This Row],[Price]]*4.42)</f>
        <v>123.75999999999999</v>
      </c>
      <c r="M11680" s="4">
        <v>19.04</v>
      </c>
      <c r="N11680" s="4">
        <f>SUM(Table16[[#This Row],[ChargeID]]*0.76)</f>
        <v>21.28</v>
      </c>
      <c r="O11680" s="4">
        <f>SUM(Table16[[#This Row],[Price]]*0.95)</f>
        <v>26.599999999999998</v>
      </c>
      <c r="P11680" s="4">
        <f>SUM(Table16[[#This Row],[Price]]*0.8)</f>
        <v>22.400000000000002</v>
      </c>
      <c r="Q11680" s="4">
        <f>SUM(Table16[[#This Row],[Price]]*0.6)</f>
        <v>16.8</v>
      </c>
    </row>
    <row r="11681" spans="1:17" x14ac:dyDescent="0.25">
      <c r="A11681" t="s">
        <v>3334</v>
      </c>
      <c r="B11681">
        <v>51</v>
      </c>
      <c r="C11681" t="s">
        <v>9226</v>
      </c>
      <c r="D11681">
        <v>300</v>
      </c>
      <c r="F11681" s="4">
        <v>51</v>
      </c>
      <c r="G11681">
        <v>86612</v>
      </c>
      <c r="J11681" s="4">
        <f>MIN(Table16[[#This Row],[Medicare Outpatient Allowable Rate]:[WPPA Inc Outpatient Allowable Rate]])</f>
        <v>13.35</v>
      </c>
      <c r="K11681" s="4">
        <f>MAX(Table16[[#This Row],[Blue Cross Outpatient Allowable Rate]:[WPPA Inc Outpatient Allowable Rate]])</f>
        <v>48.449999999999996</v>
      </c>
      <c r="L11681" s="4">
        <f>SUM(Table16[[#This Row],[Price]]*4.42)</f>
        <v>225.42</v>
      </c>
      <c r="M11681" s="4">
        <v>13.35</v>
      </c>
      <c r="N11681" s="4">
        <f>SUM(Table16[[#This Row],[ChargeID]]*0.76)</f>
        <v>38.76</v>
      </c>
      <c r="O11681" s="4">
        <f>SUM(Table16[[#This Row],[Price]]*0.95)</f>
        <v>48.449999999999996</v>
      </c>
      <c r="P11681" s="4">
        <f>SUM(Table16[[#This Row],[Price]]*0.8)</f>
        <v>40.800000000000004</v>
      </c>
      <c r="Q11681" s="4">
        <f>SUM(Table16[[#This Row],[Price]]*0.6)</f>
        <v>30.599999999999998</v>
      </c>
    </row>
    <row r="11682" spans="1:17" x14ac:dyDescent="0.25">
      <c r="A11682" t="s">
        <v>3334</v>
      </c>
      <c r="B11682">
        <v>72</v>
      </c>
      <c r="C11682" t="s">
        <v>9227</v>
      </c>
      <c r="D11682">
        <v>300</v>
      </c>
      <c r="F11682" s="4">
        <v>72</v>
      </c>
      <c r="G11682">
        <v>86615</v>
      </c>
      <c r="J11682" s="4">
        <f>MIN(Table16[[#This Row],[Medicare Outpatient Allowable Rate]:[WPPA Inc Outpatient Allowable Rate]])</f>
        <v>19.170000000000002</v>
      </c>
      <c r="K11682" s="4">
        <f>MAX(Table16[[#This Row],[Blue Cross Outpatient Allowable Rate]:[WPPA Inc Outpatient Allowable Rate]])</f>
        <v>68.399999999999991</v>
      </c>
      <c r="L11682" s="4">
        <f>SUM(Table16[[#This Row],[Price]]*4.42)</f>
        <v>318.24</v>
      </c>
      <c r="M11682" s="4">
        <v>19.170000000000002</v>
      </c>
      <c r="N11682" s="4">
        <f>SUM(Table16[[#This Row],[ChargeID]]*0.76)</f>
        <v>54.72</v>
      </c>
      <c r="O11682" s="4">
        <f>SUM(Table16[[#This Row],[Price]]*0.95)</f>
        <v>68.399999999999991</v>
      </c>
      <c r="P11682" s="4">
        <f>SUM(Table16[[#This Row],[Price]]*0.8)</f>
        <v>57.6</v>
      </c>
      <c r="Q11682" s="4">
        <f>SUM(Table16[[#This Row],[Price]]*0.6)</f>
        <v>43.199999999999996</v>
      </c>
    </row>
    <row r="11683" spans="1:17" x14ac:dyDescent="0.25">
      <c r="A11683" t="s">
        <v>3334</v>
      </c>
      <c r="B11683">
        <v>265</v>
      </c>
      <c r="C11683" t="s">
        <v>12446</v>
      </c>
      <c r="D11683">
        <v>300</v>
      </c>
      <c r="F11683" s="4">
        <v>265</v>
      </c>
      <c r="G11683">
        <v>86617</v>
      </c>
      <c r="J11683" s="4">
        <f>MIN(Table16[[#This Row],[Medicare Outpatient Allowable Rate]:[WPPA Inc Outpatient Allowable Rate]])</f>
        <v>100.7</v>
      </c>
      <c r="K11683" s="4">
        <f>MAX(Table16[[#This Row],[Blue Cross Outpatient Allowable Rate]:[WPPA Inc Outpatient Allowable Rate]])</f>
        <v>251.75</v>
      </c>
      <c r="L11683" s="4">
        <f>SUM(Table16[[#This Row],[Price]]*4.42)</f>
        <v>1171.3</v>
      </c>
      <c r="M11683" s="4">
        <v>100.7</v>
      </c>
      <c r="N11683" s="4">
        <f>SUM(Table16[[#This Row],[ChargeID]]*0.76)</f>
        <v>201.4</v>
      </c>
      <c r="O11683" s="4">
        <f>SUM(Table16[[#This Row],[Price]]*0.95)</f>
        <v>251.75</v>
      </c>
      <c r="P11683" s="4">
        <f>SUM(Table16[[#This Row],[Price]]*0.8)</f>
        <v>212</v>
      </c>
      <c r="Q11683" s="4">
        <f>SUM(Table16[[#This Row],[Price]]*0.6)</f>
        <v>159</v>
      </c>
    </row>
    <row r="11684" spans="1:17" x14ac:dyDescent="0.25">
      <c r="A11684" t="s">
        <v>3334</v>
      </c>
      <c r="B11684">
        <v>199</v>
      </c>
      <c r="C11684" t="s">
        <v>12447</v>
      </c>
      <c r="D11684">
        <v>300</v>
      </c>
      <c r="F11684" s="4">
        <v>199</v>
      </c>
      <c r="G11684">
        <v>86618</v>
      </c>
      <c r="J11684" s="4">
        <f>MIN(Table16[[#This Row],[Medicare Outpatient Allowable Rate]:[WPPA Inc Outpatient Allowable Rate]])</f>
        <v>75.92</v>
      </c>
      <c r="K11684" s="4">
        <f>MAX(Table16[[#This Row],[Blue Cross Outpatient Allowable Rate]:[WPPA Inc Outpatient Allowable Rate]])</f>
        <v>189.04999999999998</v>
      </c>
      <c r="L11684" s="4">
        <f>SUM(Table16[[#This Row],[Price]]*4.42)</f>
        <v>879.58</v>
      </c>
      <c r="M11684" s="4">
        <v>75.92</v>
      </c>
      <c r="N11684" s="4">
        <f>SUM(Table16[[#This Row],[ChargeID]]*0.76)</f>
        <v>151.24</v>
      </c>
      <c r="O11684" s="4">
        <f>SUM(Table16[[#This Row],[Price]]*0.95)</f>
        <v>189.04999999999998</v>
      </c>
      <c r="P11684" s="4">
        <f>SUM(Table16[[#This Row],[Price]]*0.8)</f>
        <v>159.20000000000002</v>
      </c>
      <c r="Q11684" s="4">
        <f>SUM(Table16[[#This Row],[Price]]*0.6)</f>
        <v>119.39999999999999</v>
      </c>
    </row>
    <row r="11685" spans="1:17" x14ac:dyDescent="0.25">
      <c r="A11685" t="s">
        <v>3334</v>
      </c>
      <c r="B11685">
        <v>110</v>
      </c>
      <c r="C11685" t="s">
        <v>9228</v>
      </c>
      <c r="D11685">
        <v>300</v>
      </c>
      <c r="F11685" s="4">
        <v>110</v>
      </c>
      <c r="G11685">
        <v>86635</v>
      </c>
      <c r="J11685" s="4">
        <f>MIN(Table16[[#This Row],[Medicare Outpatient Allowable Rate]:[WPPA Inc Outpatient Allowable Rate]])</f>
        <v>51.3</v>
      </c>
      <c r="K11685" s="4">
        <f>MAX(Table16[[#This Row],[Blue Cross Outpatient Allowable Rate]:[WPPA Inc Outpatient Allowable Rate]])</f>
        <v>104.5</v>
      </c>
      <c r="L11685" s="4">
        <f>SUM(Table16[[#This Row],[Price]]*4.42)</f>
        <v>486.2</v>
      </c>
      <c r="M11685" s="4">
        <v>51.3</v>
      </c>
      <c r="N11685" s="4">
        <f>SUM(Table16[[#This Row],[ChargeID]]*0.76)</f>
        <v>83.6</v>
      </c>
      <c r="O11685" s="4">
        <f>SUM(Table16[[#This Row],[Price]]*0.95)</f>
        <v>104.5</v>
      </c>
      <c r="P11685" s="4">
        <f>SUM(Table16[[#This Row],[Price]]*0.8)</f>
        <v>88</v>
      </c>
      <c r="Q11685" s="4">
        <f>SUM(Table16[[#This Row],[Price]]*0.6)</f>
        <v>66</v>
      </c>
    </row>
    <row r="11686" spans="1:17" x14ac:dyDescent="0.25">
      <c r="A11686" t="s">
        <v>3334</v>
      </c>
      <c r="B11686">
        <v>95</v>
      </c>
      <c r="C11686" t="s">
        <v>9229</v>
      </c>
      <c r="D11686">
        <v>300</v>
      </c>
      <c r="F11686" s="4">
        <v>95</v>
      </c>
      <c r="G11686">
        <v>86641</v>
      </c>
      <c r="J11686" s="4">
        <f>MIN(Table16[[#This Row],[Medicare Outpatient Allowable Rate]:[WPPA Inc Outpatient Allowable Rate]])</f>
        <v>46.19</v>
      </c>
      <c r="K11686" s="4">
        <f>MAX(Table16[[#This Row],[Blue Cross Outpatient Allowable Rate]:[WPPA Inc Outpatient Allowable Rate]])</f>
        <v>90.25</v>
      </c>
      <c r="L11686" s="4">
        <f>SUM(Table16[[#This Row],[Price]]*4.42)</f>
        <v>419.9</v>
      </c>
      <c r="M11686" s="4">
        <v>46.19</v>
      </c>
      <c r="N11686" s="4">
        <f>SUM(Table16[[#This Row],[ChargeID]]*0.76)</f>
        <v>72.2</v>
      </c>
      <c r="O11686" s="4">
        <f>SUM(Table16[[#This Row],[Price]]*0.95)</f>
        <v>90.25</v>
      </c>
      <c r="P11686" s="4">
        <f>SUM(Table16[[#This Row],[Price]]*0.8)</f>
        <v>76</v>
      </c>
      <c r="Q11686" s="4">
        <f>SUM(Table16[[#This Row],[Price]]*0.6)</f>
        <v>57</v>
      </c>
    </row>
    <row r="11687" spans="1:17" x14ac:dyDescent="0.25">
      <c r="A11687" t="s">
        <v>3334</v>
      </c>
      <c r="B11687">
        <v>195</v>
      </c>
      <c r="C11687" t="s">
        <v>9230</v>
      </c>
      <c r="D11687">
        <v>300</v>
      </c>
      <c r="F11687" s="4">
        <v>195</v>
      </c>
      <c r="G11687">
        <v>86644</v>
      </c>
      <c r="J11687" s="4">
        <f>MIN(Table16[[#This Row],[Medicare Outpatient Allowable Rate]:[WPPA Inc Outpatient Allowable Rate]])</f>
        <v>71.400000000000006</v>
      </c>
      <c r="K11687" s="4">
        <f>MAX(Table16[[#This Row],[Blue Cross Outpatient Allowable Rate]:[WPPA Inc Outpatient Allowable Rate]])</f>
        <v>185.25</v>
      </c>
      <c r="L11687" s="4">
        <f>SUM(Table16[[#This Row],[Price]]*4.42)</f>
        <v>861.9</v>
      </c>
      <c r="M11687" s="4">
        <v>71.400000000000006</v>
      </c>
      <c r="N11687" s="4">
        <f>SUM(Table16[[#This Row],[ChargeID]]*0.76)</f>
        <v>148.19999999999999</v>
      </c>
      <c r="O11687" s="4">
        <f>SUM(Table16[[#This Row],[Price]]*0.95)</f>
        <v>185.25</v>
      </c>
      <c r="P11687" s="4">
        <f>SUM(Table16[[#This Row],[Price]]*0.8)</f>
        <v>156</v>
      </c>
      <c r="Q11687" s="4">
        <f>SUM(Table16[[#This Row],[Price]]*0.6)</f>
        <v>117</v>
      </c>
    </row>
    <row r="11688" spans="1:17" x14ac:dyDescent="0.25">
      <c r="A11688" t="s">
        <v>3334</v>
      </c>
      <c r="B11688">
        <v>195</v>
      </c>
      <c r="C11688" t="s">
        <v>9231</v>
      </c>
      <c r="D11688">
        <v>300</v>
      </c>
      <c r="F11688" s="4">
        <v>195</v>
      </c>
      <c r="G11688">
        <v>86645</v>
      </c>
      <c r="J11688" s="4">
        <f>MIN(Table16[[#This Row],[Medicare Outpatient Allowable Rate]:[WPPA Inc Outpatient Allowable Rate]])</f>
        <v>71.400000000000006</v>
      </c>
      <c r="K11688" s="4">
        <f>MAX(Table16[[#This Row],[Blue Cross Outpatient Allowable Rate]:[WPPA Inc Outpatient Allowable Rate]])</f>
        <v>185.25</v>
      </c>
      <c r="L11688" s="4">
        <f>SUM(Table16[[#This Row],[Price]]*4.42)</f>
        <v>861.9</v>
      </c>
      <c r="M11688" s="4">
        <v>71.400000000000006</v>
      </c>
      <c r="N11688" s="4">
        <f>SUM(Table16[[#This Row],[ChargeID]]*0.76)</f>
        <v>148.19999999999999</v>
      </c>
      <c r="O11688" s="4">
        <f>SUM(Table16[[#This Row],[Price]]*0.95)</f>
        <v>185.25</v>
      </c>
      <c r="P11688" s="4">
        <f>SUM(Table16[[#This Row],[Price]]*0.8)</f>
        <v>156</v>
      </c>
      <c r="Q11688" s="4">
        <f>SUM(Table16[[#This Row],[Price]]*0.6)</f>
        <v>117</v>
      </c>
    </row>
    <row r="11689" spans="1:17" x14ac:dyDescent="0.25">
      <c r="A11689" t="s">
        <v>3334</v>
      </c>
      <c r="B11689">
        <v>151</v>
      </c>
      <c r="C11689" t="s">
        <v>12448</v>
      </c>
      <c r="D11689">
        <v>300</v>
      </c>
      <c r="F11689" s="4">
        <v>151</v>
      </c>
      <c r="G11689">
        <v>86651</v>
      </c>
      <c r="J11689" s="4">
        <f>MIN(Table16[[#This Row],[Medicare Outpatient Allowable Rate]:[WPPA Inc Outpatient Allowable Rate]])</f>
        <v>56.43</v>
      </c>
      <c r="K11689" s="4">
        <f>MAX(Table16[[#This Row],[Blue Cross Outpatient Allowable Rate]:[WPPA Inc Outpatient Allowable Rate]])</f>
        <v>143.44999999999999</v>
      </c>
      <c r="L11689" s="4">
        <f>SUM(Table16[[#This Row],[Price]]*4.42)</f>
        <v>667.42</v>
      </c>
      <c r="M11689" s="4">
        <v>56.43</v>
      </c>
      <c r="N11689" s="4">
        <f>SUM(Table16[[#This Row],[ChargeID]]*0.76)</f>
        <v>114.76</v>
      </c>
      <c r="O11689" s="4">
        <f>SUM(Table16[[#This Row],[Price]]*0.95)</f>
        <v>143.44999999999999</v>
      </c>
      <c r="P11689" s="4">
        <f>SUM(Table16[[#This Row],[Price]]*0.8)</f>
        <v>120.80000000000001</v>
      </c>
      <c r="Q11689" s="4">
        <f>SUM(Table16[[#This Row],[Price]]*0.6)</f>
        <v>90.6</v>
      </c>
    </row>
    <row r="11690" spans="1:17" x14ac:dyDescent="0.25">
      <c r="A11690" t="s">
        <v>3334</v>
      </c>
      <c r="B11690">
        <v>151</v>
      </c>
      <c r="C11690" t="s">
        <v>12449</v>
      </c>
      <c r="D11690">
        <v>300</v>
      </c>
      <c r="F11690" s="4">
        <v>151</v>
      </c>
      <c r="G11690">
        <v>86652</v>
      </c>
      <c r="J11690" s="4">
        <f>MIN(Table16[[#This Row],[Medicare Outpatient Allowable Rate]:[WPPA Inc Outpatient Allowable Rate]])</f>
        <v>56.43</v>
      </c>
      <c r="K11690" s="4">
        <f>MAX(Table16[[#This Row],[Blue Cross Outpatient Allowable Rate]:[WPPA Inc Outpatient Allowable Rate]])</f>
        <v>143.44999999999999</v>
      </c>
      <c r="L11690" s="4">
        <f>SUM(Table16[[#This Row],[Price]]*4.42)</f>
        <v>667.42</v>
      </c>
      <c r="M11690" s="4">
        <v>56.43</v>
      </c>
      <c r="N11690" s="4">
        <f>SUM(Table16[[#This Row],[ChargeID]]*0.76)</f>
        <v>114.76</v>
      </c>
      <c r="O11690" s="4">
        <f>SUM(Table16[[#This Row],[Price]]*0.95)</f>
        <v>143.44999999999999</v>
      </c>
      <c r="P11690" s="4">
        <f>SUM(Table16[[#This Row],[Price]]*0.8)</f>
        <v>120.80000000000001</v>
      </c>
      <c r="Q11690" s="4">
        <f>SUM(Table16[[#This Row],[Price]]*0.6)</f>
        <v>90.6</v>
      </c>
    </row>
    <row r="11691" spans="1:17" x14ac:dyDescent="0.25">
      <c r="A11691" t="s">
        <v>3334</v>
      </c>
      <c r="B11691">
        <v>151</v>
      </c>
      <c r="C11691" t="s">
        <v>12450</v>
      </c>
      <c r="D11691">
        <v>300</v>
      </c>
      <c r="F11691" s="4">
        <v>151</v>
      </c>
      <c r="G11691">
        <v>86653</v>
      </c>
      <c r="J11691" s="4">
        <f>MIN(Table16[[#This Row],[Medicare Outpatient Allowable Rate]:[WPPA Inc Outpatient Allowable Rate]])</f>
        <v>56.43</v>
      </c>
      <c r="K11691" s="4">
        <f>MAX(Table16[[#This Row],[Blue Cross Outpatient Allowable Rate]:[WPPA Inc Outpatient Allowable Rate]])</f>
        <v>143.44999999999999</v>
      </c>
      <c r="L11691" s="4">
        <f>SUM(Table16[[#This Row],[Price]]*4.42)</f>
        <v>667.42</v>
      </c>
      <c r="M11691" s="4">
        <v>56.43</v>
      </c>
      <c r="N11691" s="4">
        <f>SUM(Table16[[#This Row],[ChargeID]]*0.76)</f>
        <v>114.76</v>
      </c>
      <c r="O11691" s="4">
        <f>SUM(Table16[[#This Row],[Price]]*0.95)</f>
        <v>143.44999999999999</v>
      </c>
      <c r="P11691" s="4">
        <f>SUM(Table16[[#This Row],[Price]]*0.8)</f>
        <v>120.80000000000001</v>
      </c>
      <c r="Q11691" s="4">
        <f>SUM(Table16[[#This Row],[Price]]*0.6)</f>
        <v>90.6</v>
      </c>
    </row>
    <row r="11692" spans="1:17" x14ac:dyDescent="0.25">
      <c r="A11692" t="s">
        <v>3334</v>
      </c>
      <c r="B11692">
        <v>151</v>
      </c>
      <c r="C11692" t="s">
        <v>12451</v>
      </c>
      <c r="D11692">
        <v>300</v>
      </c>
      <c r="F11692" s="4">
        <v>151</v>
      </c>
      <c r="G11692">
        <v>86654</v>
      </c>
      <c r="J11692" s="4">
        <f>MIN(Table16[[#This Row],[Medicare Outpatient Allowable Rate]:[WPPA Inc Outpatient Allowable Rate]])</f>
        <v>56.43</v>
      </c>
      <c r="K11692" s="4">
        <f>MAX(Table16[[#This Row],[Blue Cross Outpatient Allowable Rate]:[WPPA Inc Outpatient Allowable Rate]])</f>
        <v>143.44999999999999</v>
      </c>
      <c r="L11692" s="4">
        <f>SUM(Table16[[#This Row],[Price]]*4.42)</f>
        <v>667.42</v>
      </c>
      <c r="M11692" s="4">
        <v>56.43</v>
      </c>
      <c r="N11692" s="4">
        <f>SUM(Table16[[#This Row],[ChargeID]]*0.76)</f>
        <v>114.76</v>
      </c>
      <c r="O11692" s="4">
        <f>SUM(Table16[[#This Row],[Price]]*0.95)</f>
        <v>143.44999999999999</v>
      </c>
      <c r="P11692" s="4">
        <f>SUM(Table16[[#This Row],[Price]]*0.8)</f>
        <v>120.80000000000001</v>
      </c>
      <c r="Q11692" s="4">
        <f>SUM(Table16[[#This Row],[Price]]*0.6)</f>
        <v>90.6</v>
      </c>
    </row>
    <row r="11693" spans="1:17" x14ac:dyDescent="0.25">
      <c r="A11693" t="s">
        <v>3334</v>
      </c>
      <c r="B11693">
        <v>167</v>
      </c>
      <c r="C11693" t="s">
        <v>9232</v>
      </c>
      <c r="D11693">
        <v>300</v>
      </c>
      <c r="F11693" s="4">
        <v>167</v>
      </c>
      <c r="G11693">
        <v>86663</v>
      </c>
      <c r="J11693" s="4">
        <f>MIN(Table16[[#This Row],[Medicare Outpatient Allowable Rate]:[WPPA Inc Outpatient Allowable Rate]])</f>
        <v>59.3</v>
      </c>
      <c r="K11693" s="4">
        <f>MAX(Table16[[#This Row],[Blue Cross Outpatient Allowable Rate]:[WPPA Inc Outpatient Allowable Rate]])</f>
        <v>158.65</v>
      </c>
      <c r="L11693" s="4">
        <f>SUM(Table16[[#This Row],[Price]]*4.42)</f>
        <v>738.14</v>
      </c>
      <c r="M11693" s="4">
        <v>59.3</v>
      </c>
      <c r="N11693" s="4">
        <f>SUM(Table16[[#This Row],[ChargeID]]*0.76)</f>
        <v>126.92</v>
      </c>
      <c r="O11693" s="4">
        <f>SUM(Table16[[#This Row],[Price]]*0.95)</f>
        <v>158.65</v>
      </c>
      <c r="P11693" s="4">
        <f>SUM(Table16[[#This Row],[Price]]*0.8)</f>
        <v>133.6</v>
      </c>
      <c r="Q11693" s="4">
        <f>SUM(Table16[[#This Row],[Price]]*0.6)</f>
        <v>100.2</v>
      </c>
    </row>
    <row r="11694" spans="1:17" x14ac:dyDescent="0.25">
      <c r="A11694" t="s">
        <v>3334</v>
      </c>
      <c r="B11694">
        <v>231</v>
      </c>
      <c r="C11694" t="s">
        <v>9233</v>
      </c>
      <c r="D11694">
        <v>300</v>
      </c>
      <c r="F11694" s="4">
        <v>231</v>
      </c>
      <c r="G11694">
        <v>86664</v>
      </c>
      <c r="J11694" s="4">
        <f>MIN(Table16[[#This Row],[Medicare Outpatient Allowable Rate]:[WPPA Inc Outpatient Allowable Rate]])</f>
        <v>61.97</v>
      </c>
      <c r="K11694" s="4">
        <f>MAX(Table16[[#This Row],[Blue Cross Outpatient Allowable Rate]:[WPPA Inc Outpatient Allowable Rate]])</f>
        <v>219.45</v>
      </c>
      <c r="L11694" s="4">
        <f>SUM(Table16[[#This Row],[Price]]*4.42)</f>
        <v>1021.02</v>
      </c>
      <c r="M11694" s="4">
        <v>61.97</v>
      </c>
      <c r="N11694" s="4">
        <f>SUM(Table16[[#This Row],[ChargeID]]*0.76)</f>
        <v>175.56</v>
      </c>
      <c r="O11694" s="4">
        <f>SUM(Table16[[#This Row],[Price]]*0.95)</f>
        <v>219.45</v>
      </c>
      <c r="P11694" s="4">
        <f>SUM(Table16[[#This Row],[Price]]*0.8)</f>
        <v>184.8</v>
      </c>
      <c r="Q11694" s="4">
        <f>SUM(Table16[[#This Row],[Price]]*0.6)</f>
        <v>138.6</v>
      </c>
    </row>
    <row r="11695" spans="1:17" x14ac:dyDescent="0.25">
      <c r="A11695" t="s">
        <v>3334</v>
      </c>
      <c r="B11695">
        <v>227</v>
      </c>
      <c r="C11695" t="s">
        <v>9234</v>
      </c>
      <c r="D11695">
        <v>300</v>
      </c>
      <c r="F11695" s="4">
        <v>227</v>
      </c>
      <c r="G11695">
        <v>86665</v>
      </c>
      <c r="J11695" s="4">
        <f>MIN(Table16[[#This Row],[Medicare Outpatient Allowable Rate]:[WPPA Inc Outpatient Allowable Rate]])</f>
        <v>64.23</v>
      </c>
      <c r="K11695" s="4">
        <f>MAX(Table16[[#This Row],[Blue Cross Outpatient Allowable Rate]:[WPPA Inc Outpatient Allowable Rate]])</f>
        <v>215.64999999999998</v>
      </c>
      <c r="L11695" s="4">
        <f>SUM(Table16[[#This Row],[Price]]*4.42)</f>
        <v>1003.34</v>
      </c>
      <c r="M11695" s="4">
        <v>64.23</v>
      </c>
      <c r="N11695" s="4">
        <f>SUM(Table16[[#This Row],[ChargeID]]*0.76)</f>
        <v>172.52</v>
      </c>
      <c r="O11695" s="4">
        <f>SUM(Table16[[#This Row],[Price]]*0.95)</f>
        <v>215.64999999999998</v>
      </c>
      <c r="P11695" s="4">
        <f>SUM(Table16[[#This Row],[Price]]*0.8)</f>
        <v>181.60000000000002</v>
      </c>
      <c r="Q11695" s="4">
        <f>SUM(Table16[[#This Row],[Price]]*0.6)</f>
        <v>136.19999999999999</v>
      </c>
    </row>
    <row r="11696" spans="1:17" x14ac:dyDescent="0.25">
      <c r="A11696" t="s">
        <v>3334</v>
      </c>
      <c r="B11696">
        <v>99</v>
      </c>
      <c r="C11696" t="s">
        <v>12452</v>
      </c>
      <c r="D11696">
        <v>300</v>
      </c>
      <c r="F11696" s="4">
        <v>99</v>
      </c>
      <c r="G11696">
        <v>86677</v>
      </c>
      <c r="J11696" s="4">
        <f>MIN(Table16[[#This Row],[Medicare Outpatient Allowable Rate]:[WPPA Inc Outpatient Allowable Rate]])</f>
        <v>39.36</v>
      </c>
      <c r="K11696" s="4">
        <f>MAX(Table16[[#This Row],[Blue Cross Outpatient Allowable Rate]:[WPPA Inc Outpatient Allowable Rate]])</f>
        <v>94.05</v>
      </c>
      <c r="L11696" s="4">
        <f>SUM(Table16[[#This Row],[Price]]*4.42)</f>
        <v>437.58</v>
      </c>
      <c r="M11696" s="4">
        <v>39.36</v>
      </c>
      <c r="N11696" s="4">
        <f>SUM(Table16[[#This Row],[ChargeID]]*0.76)</f>
        <v>75.239999999999995</v>
      </c>
      <c r="O11696" s="4">
        <f>SUM(Table16[[#This Row],[Price]]*0.95)</f>
        <v>94.05</v>
      </c>
      <c r="P11696" s="4">
        <f>SUM(Table16[[#This Row],[Price]]*0.8)</f>
        <v>79.2</v>
      </c>
      <c r="Q11696" s="4">
        <f>SUM(Table16[[#This Row],[Price]]*0.6)</f>
        <v>59.4</v>
      </c>
    </row>
    <row r="11697" spans="1:17" x14ac:dyDescent="0.25">
      <c r="A11697" t="s">
        <v>3334</v>
      </c>
      <c r="B11697">
        <v>168</v>
      </c>
      <c r="C11697" t="s">
        <v>12453</v>
      </c>
      <c r="D11697">
        <v>300</v>
      </c>
      <c r="F11697" s="4">
        <v>168</v>
      </c>
      <c r="G11697">
        <v>86682</v>
      </c>
      <c r="J11697" s="4">
        <f>MIN(Table16[[#This Row],[Medicare Outpatient Allowable Rate]:[WPPA Inc Outpatient Allowable Rate]])</f>
        <v>33.93</v>
      </c>
      <c r="K11697" s="4">
        <f>MAX(Table16[[#This Row],[Blue Cross Outpatient Allowable Rate]:[WPPA Inc Outpatient Allowable Rate]])</f>
        <v>159.6</v>
      </c>
      <c r="L11697" s="4">
        <f>SUM(Table16[[#This Row],[Price]]*4.42)</f>
        <v>742.56</v>
      </c>
      <c r="M11697" s="4">
        <v>33.93</v>
      </c>
      <c r="N11697" s="4">
        <f>SUM(Table16[[#This Row],[ChargeID]]*0.76)</f>
        <v>127.68</v>
      </c>
      <c r="O11697" s="4">
        <f>SUM(Table16[[#This Row],[Price]]*0.95)</f>
        <v>159.6</v>
      </c>
      <c r="P11697" s="4">
        <f>SUM(Table16[[#This Row],[Price]]*0.8)</f>
        <v>134.4</v>
      </c>
      <c r="Q11697" s="4">
        <f>SUM(Table16[[#This Row],[Price]]*0.6)</f>
        <v>100.8</v>
      </c>
    </row>
    <row r="11698" spans="1:17" x14ac:dyDescent="0.25">
      <c r="A11698" t="s">
        <v>3334</v>
      </c>
      <c r="B11698">
        <v>386</v>
      </c>
      <c r="C11698" t="s">
        <v>9235</v>
      </c>
      <c r="D11698">
        <v>300</v>
      </c>
      <c r="F11698" s="4">
        <v>386</v>
      </c>
      <c r="G11698">
        <v>86689</v>
      </c>
      <c r="J11698" s="4">
        <f>MIN(Table16[[#This Row],[Medicare Outpatient Allowable Rate]:[WPPA Inc Outpatient Allowable Rate]])</f>
        <v>50.03</v>
      </c>
      <c r="K11698" s="4">
        <f>MAX(Table16[[#This Row],[Blue Cross Outpatient Allowable Rate]:[WPPA Inc Outpatient Allowable Rate]])</f>
        <v>366.7</v>
      </c>
      <c r="L11698" s="4">
        <f>SUM(Table16[[#This Row],[Price]]*4.42)</f>
        <v>1706.12</v>
      </c>
      <c r="M11698" s="4">
        <v>50.03</v>
      </c>
      <c r="N11698" s="4">
        <f>SUM(Table16[[#This Row],[ChargeID]]*0.76)</f>
        <v>293.36</v>
      </c>
      <c r="O11698" s="4">
        <f>SUM(Table16[[#This Row],[Price]]*0.95)</f>
        <v>366.7</v>
      </c>
      <c r="P11698" s="4">
        <f>SUM(Table16[[#This Row],[Price]]*0.8)</f>
        <v>308.8</v>
      </c>
      <c r="Q11698" s="4">
        <f>SUM(Table16[[#This Row],[Price]]*0.6)</f>
        <v>231.6</v>
      </c>
    </row>
    <row r="11699" spans="1:17" x14ac:dyDescent="0.25">
      <c r="A11699" t="s">
        <v>3334</v>
      </c>
      <c r="B11699">
        <v>146</v>
      </c>
      <c r="C11699" t="s">
        <v>9236</v>
      </c>
      <c r="D11699">
        <v>300</v>
      </c>
      <c r="F11699" s="4">
        <v>146</v>
      </c>
      <c r="G11699">
        <v>86694</v>
      </c>
      <c r="J11699" s="4">
        <f>MIN(Table16[[#This Row],[Medicare Outpatient Allowable Rate]:[WPPA Inc Outpatient Allowable Rate]])</f>
        <v>76.05</v>
      </c>
      <c r="K11699" s="4">
        <f>MAX(Table16[[#This Row],[Blue Cross Outpatient Allowable Rate]:[WPPA Inc Outpatient Allowable Rate]])</f>
        <v>138.69999999999999</v>
      </c>
      <c r="L11699" s="4">
        <f>SUM(Table16[[#This Row],[Price]]*4.42)</f>
        <v>645.31999999999994</v>
      </c>
      <c r="M11699" s="4">
        <v>76.05</v>
      </c>
      <c r="N11699" s="4">
        <f>SUM(Table16[[#This Row],[ChargeID]]*0.76)</f>
        <v>110.96000000000001</v>
      </c>
      <c r="O11699" s="4">
        <f>SUM(Table16[[#This Row],[Price]]*0.95)</f>
        <v>138.69999999999999</v>
      </c>
      <c r="P11699" s="4">
        <f>SUM(Table16[[#This Row],[Price]]*0.8)</f>
        <v>116.80000000000001</v>
      </c>
      <c r="Q11699" s="4">
        <f>SUM(Table16[[#This Row],[Price]]*0.6)</f>
        <v>87.6</v>
      </c>
    </row>
    <row r="11700" spans="1:17" x14ac:dyDescent="0.25">
      <c r="A11700" t="s">
        <v>3334</v>
      </c>
      <c r="B11700">
        <v>168</v>
      </c>
      <c r="C11700" t="s">
        <v>9237</v>
      </c>
      <c r="D11700">
        <v>300</v>
      </c>
      <c r="F11700" s="4">
        <v>168</v>
      </c>
      <c r="G11700">
        <v>86695</v>
      </c>
      <c r="J11700" s="4">
        <f>MIN(Table16[[#This Row],[Medicare Outpatient Allowable Rate]:[WPPA Inc Outpatient Allowable Rate]])</f>
        <v>62.9</v>
      </c>
      <c r="K11700" s="4">
        <f>MAX(Table16[[#This Row],[Blue Cross Outpatient Allowable Rate]:[WPPA Inc Outpatient Allowable Rate]])</f>
        <v>159.6</v>
      </c>
      <c r="L11700" s="4">
        <f>SUM(Table16[[#This Row],[Price]]*4.42)</f>
        <v>742.56</v>
      </c>
      <c r="M11700" s="4">
        <v>62.9</v>
      </c>
      <c r="N11700" s="4">
        <f>SUM(Table16[[#This Row],[ChargeID]]*0.76)</f>
        <v>127.68</v>
      </c>
      <c r="O11700" s="4">
        <f>SUM(Table16[[#This Row],[Price]]*0.95)</f>
        <v>159.6</v>
      </c>
      <c r="P11700" s="4">
        <f>SUM(Table16[[#This Row],[Price]]*0.8)</f>
        <v>134.4</v>
      </c>
      <c r="Q11700" s="4">
        <f>SUM(Table16[[#This Row],[Price]]*0.6)</f>
        <v>100.8</v>
      </c>
    </row>
    <row r="11701" spans="1:17" x14ac:dyDescent="0.25">
      <c r="A11701" t="s">
        <v>3334</v>
      </c>
      <c r="B11701">
        <v>168</v>
      </c>
      <c r="C11701" t="s">
        <v>9238</v>
      </c>
      <c r="D11701">
        <v>300</v>
      </c>
      <c r="F11701" s="4">
        <v>168</v>
      </c>
      <c r="G11701">
        <v>86696</v>
      </c>
      <c r="J11701" s="4">
        <f>MIN(Table16[[#This Row],[Medicare Outpatient Allowable Rate]:[WPPA Inc Outpatient Allowable Rate]])</f>
        <v>66.39</v>
      </c>
      <c r="K11701" s="4">
        <f>MAX(Table16[[#This Row],[Blue Cross Outpatient Allowable Rate]:[WPPA Inc Outpatient Allowable Rate]])</f>
        <v>159.6</v>
      </c>
      <c r="L11701" s="4">
        <f>SUM(Table16[[#This Row],[Price]]*4.42)</f>
        <v>742.56</v>
      </c>
      <c r="M11701" s="4">
        <v>66.39</v>
      </c>
      <c r="N11701" s="4">
        <f>SUM(Table16[[#This Row],[ChargeID]]*0.76)</f>
        <v>127.68</v>
      </c>
      <c r="O11701" s="4">
        <f>SUM(Table16[[#This Row],[Price]]*0.95)</f>
        <v>159.6</v>
      </c>
      <c r="P11701" s="4">
        <f>SUM(Table16[[#This Row],[Price]]*0.8)</f>
        <v>134.4</v>
      </c>
      <c r="Q11701" s="4">
        <f>SUM(Table16[[#This Row],[Price]]*0.6)</f>
        <v>100.8</v>
      </c>
    </row>
    <row r="11702" spans="1:17" x14ac:dyDescent="0.25">
      <c r="A11702" t="s">
        <v>3334</v>
      </c>
      <c r="B11702">
        <v>154</v>
      </c>
      <c r="C11702" t="s">
        <v>12454</v>
      </c>
      <c r="D11702">
        <v>300</v>
      </c>
      <c r="F11702" s="4">
        <v>154</v>
      </c>
      <c r="G11702">
        <v>86698</v>
      </c>
      <c r="J11702" s="4">
        <f>MIN(Table16[[#This Row],[Medicare Outpatient Allowable Rate]:[WPPA Inc Outpatient Allowable Rate]])</f>
        <v>58.22</v>
      </c>
      <c r="K11702" s="4">
        <f>MAX(Table16[[#This Row],[Blue Cross Outpatient Allowable Rate]:[WPPA Inc Outpatient Allowable Rate]])</f>
        <v>146.29999999999998</v>
      </c>
      <c r="L11702" s="4">
        <f>SUM(Table16[[#This Row],[Price]]*4.42)</f>
        <v>680.68</v>
      </c>
      <c r="M11702" s="4">
        <v>58.22</v>
      </c>
      <c r="N11702" s="4">
        <f>SUM(Table16[[#This Row],[ChargeID]]*0.76)</f>
        <v>117.04</v>
      </c>
      <c r="O11702" s="4">
        <f>SUM(Table16[[#This Row],[Price]]*0.95)</f>
        <v>146.29999999999998</v>
      </c>
      <c r="P11702" s="4">
        <f>SUM(Table16[[#This Row],[Price]]*0.8)</f>
        <v>123.2</v>
      </c>
      <c r="Q11702" s="4">
        <f>SUM(Table16[[#This Row],[Price]]*0.6)</f>
        <v>92.399999999999991</v>
      </c>
    </row>
    <row r="11703" spans="1:17" x14ac:dyDescent="0.25">
      <c r="A11703" t="s">
        <v>3334</v>
      </c>
      <c r="B11703">
        <v>174</v>
      </c>
      <c r="C11703" t="s">
        <v>9239</v>
      </c>
      <c r="D11703">
        <v>300</v>
      </c>
      <c r="F11703" s="4">
        <v>174</v>
      </c>
      <c r="G11703">
        <v>86703</v>
      </c>
      <c r="J11703" s="4">
        <f>MIN(Table16[[#This Row],[Medicare Outpatient Allowable Rate]:[WPPA Inc Outpatient Allowable Rate]])</f>
        <v>43.65</v>
      </c>
      <c r="K11703" s="4">
        <f>MAX(Table16[[#This Row],[Blue Cross Outpatient Allowable Rate]:[WPPA Inc Outpatient Allowable Rate]])</f>
        <v>165.29999999999998</v>
      </c>
      <c r="L11703" s="4">
        <f>SUM(Table16[[#This Row],[Price]]*4.42)</f>
        <v>769.08</v>
      </c>
      <c r="M11703" s="4">
        <v>43.65</v>
      </c>
      <c r="N11703" s="4">
        <f>SUM(Table16[[#This Row],[ChargeID]]*0.76)</f>
        <v>132.24</v>
      </c>
      <c r="O11703" s="4">
        <f>SUM(Table16[[#This Row],[Price]]*0.95)</f>
        <v>165.29999999999998</v>
      </c>
      <c r="P11703" s="4">
        <f>SUM(Table16[[#This Row],[Price]]*0.8)</f>
        <v>139.20000000000002</v>
      </c>
      <c r="Q11703" s="4">
        <f>SUM(Table16[[#This Row],[Price]]*0.6)</f>
        <v>104.39999999999999</v>
      </c>
    </row>
    <row r="11704" spans="1:17" x14ac:dyDescent="0.25">
      <c r="A11704" t="s">
        <v>3334</v>
      </c>
      <c r="B11704">
        <v>168</v>
      </c>
      <c r="C11704" t="s">
        <v>9240</v>
      </c>
      <c r="D11704">
        <v>300</v>
      </c>
      <c r="F11704" s="4">
        <v>168</v>
      </c>
      <c r="G11704">
        <v>86702</v>
      </c>
      <c r="J11704" s="4">
        <f>MIN(Table16[[#This Row],[Medicare Outpatient Allowable Rate]:[WPPA Inc Outpatient Allowable Rate]])</f>
        <v>60.44</v>
      </c>
      <c r="K11704" s="4">
        <f>MAX(Table16[[#This Row],[Blue Cross Outpatient Allowable Rate]:[WPPA Inc Outpatient Allowable Rate]])</f>
        <v>159.6</v>
      </c>
      <c r="L11704" s="4">
        <f>SUM(Table16[[#This Row],[Price]]*4.42)</f>
        <v>742.56</v>
      </c>
      <c r="M11704" s="4">
        <v>60.44</v>
      </c>
      <c r="N11704" s="4">
        <f>SUM(Table16[[#This Row],[ChargeID]]*0.76)</f>
        <v>127.68</v>
      </c>
      <c r="O11704" s="4">
        <f>SUM(Table16[[#This Row],[Price]]*0.95)</f>
        <v>159.6</v>
      </c>
      <c r="P11704" s="4">
        <f>SUM(Table16[[#This Row],[Price]]*0.8)</f>
        <v>134.4</v>
      </c>
      <c r="Q11704" s="4">
        <f>SUM(Table16[[#This Row],[Price]]*0.6)</f>
        <v>100.8</v>
      </c>
    </row>
    <row r="11705" spans="1:17" x14ac:dyDescent="0.25">
      <c r="A11705" t="s">
        <v>3334</v>
      </c>
      <c r="B11705">
        <v>116</v>
      </c>
      <c r="C11705" t="s">
        <v>9241</v>
      </c>
      <c r="D11705">
        <v>300</v>
      </c>
      <c r="F11705" s="4">
        <v>116</v>
      </c>
      <c r="G11705">
        <v>86704</v>
      </c>
      <c r="J11705" s="4">
        <f>MIN(Table16[[#This Row],[Medicare Outpatient Allowable Rate]:[WPPA Inc Outpatient Allowable Rate]])</f>
        <v>43.8</v>
      </c>
      <c r="K11705" s="4">
        <f>MAX(Table16[[#This Row],[Blue Cross Outpatient Allowable Rate]:[WPPA Inc Outpatient Allowable Rate]])</f>
        <v>110.19999999999999</v>
      </c>
      <c r="L11705" s="4">
        <f>SUM(Table16[[#This Row],[Price]]*4.42)</f>
        <v>512.72</v>
      </c>
      <c r="M11705" s="4">
        <v>43.8</v>
      </c>
      <c r="N11705" s="4">
        <f>SUM(Table16[[#This Row],[ChargeID]]*0.76)</f>
        <v>88.16</v>
      </c>
      <c r="O11705" s="4">
        <f>SUM(Table16[[#This Row],[Price]]*0.95)</f>
        <v>110.19999999999999</v>
      </c>
      <c r="P11705" s="4">
        <f>SUM(Table16[[#This Row],[Price]]*0.8)</f>
        <v>92.800000000000011</v>
      </c>
      <c r="Q11705" s="4">
        <f>SUM(Table16[[#This Row],[Price]]*0.6)</f>
        <v>69.599999999999994</v>
      </c>
    </row>
    <row r="11706" spans="1:17" x14ac:dyDescent="0.25">
      <c r="A11706" t="s">
        <v>3334</v>
      </c>
      <c r="B11706">
        <v>141</v>
      </c>
      <c r="C11706" t="s">
        <v>9242</v>
      </c>
      <c r="D11706">
        <v>300</v>
      </c>
      <c r="F11706" s="4">
        <v>141</v>
      </c>
      <c r="G11706">
        <v>86705</v>
      </c>
      <c r="J11706" s="4">
        <f>MIN(Table16[[#This Row],[Medicare Outpatient Allowable Rate]:[WPPA Inc Outpatient Allowable Rate]])</f>
        <v>33.75</v>
      </c>
      <c r="K11706" s="4">
        <f>MAX(Table16[[#This Row],[Blue Cross Outpatient Allowable Rate]:[WPPA Inc Outpatient Allowable Rate]])</f>
        <v>133.94999999999999</v>
      </c>
      <c r="L11706" s="4">
        <f>SUM(Table16[[#This Row],[Price]]*4.42)</f>
        <v>623.22</v>
      </c>
      <c r="M11706" s="4">
        <v>33.75</v>
      </c>
      <c r="N11706" s="4">
        <f>SUM(Table16[[#This Row],[ChargeID]]*0.76)</f>
        <v>107.16</v>
      </c>
      <c r="O11706" s="4">
        <f>SUM(Table16[[#This Row],[Price]]*0.95)</f>
        <v>133.94999999999999</v>
      </c>
      <c r="P11706" s="4">
        <f>SUM(Table16[[#This Row],[Price]]*0.8)</f>
        <v>112.80000000000001</v>
      </c>
      <c r="Q11706" s="4">
        <f>SUM(Table16[[#This Row],[Price]]*0.6)</f>
        <v>84.6</v>
      </c>
    </row>
    <row r="11707" spans="1:17" x14ac:dyDescent="0.25">
      <c r="A11707" t="s">
        <v>3334</v>
      </c>
      <c r="B11707">
        <v>135</v>
      </c>
      <c r="C11707" t="s">
        <v>9243</v>
      </c>
      <c r="D11707">
        <v>300</v>
      </c>
      <c r="F11707" s="4">
        <v>135</v>
      </c>
      <c r="G11707">
        <v>86706</v>
      </c>
      <c r="J11707" s="4">
        <f>MIN(Table16[[#This Row],[Medicare Outpatient Allowable Rate]:[WPPA Inc Outpatient Allowable Rate]])</f>
        <v>45.9</v>
      </c>
      <c r="K11707" s="4">
        <f>MAX(Table16[[#This Row],[Blue Cross Outpatient Allowable Rate]:[WPPA Inc Outpatient Allowable Rate]])</f>
        <v>128.25</v>
      </c>
      <c r="L11707" s="4">
        <f>SUM(Table16[[#This Row],[Price]]*4.42)</f>
        <v>596.70000000000005</v>
      </c>
      <c r="M11707" s="4">
        <v>45.9</v>
      </c>
      <c r="N11707" s="4">
        <f>SUM(Table16[[#This Row],[ChargeID]]*0.76)</f>
        <v>102.6</v>
      </c>
      <c r="O11707" s="4">
        <f>SUM(Table16[[#This Row],[Price]]*0.95)</f>
        <v>128.25</v>
      </c>
      <c r="P11707" s="4">
        <f>SUM(Table16[[#This Row],[Price]]*0.8)</f>
        <v>108</v>
      </c>
      <c r="Q11707" s="4">
        <f>SUM(Table16[[#This Row],[Price]]*0.6)</f>
        <v>81</v>
      </c>
    </row>
    <row r="11708" spans="1:17" x14ac:dyDescent="0.25">
      <c r="A11708" t="s">
        <v>3334</v>
      </c>
      <c r="B11708">
        <v>115</v>
      </c>
      <c r="C11708" t="s">
        <v>9244</v>
      </c>
      <c r="D11708">
        <v>300</v>
      </c>
      <c r="F11708" s="4">
        <v>115</v>
      </c>
      <c r="G11708">
        <v>86707</v>
      </c>
      <c r="J11708" s="4">
        <f>MIN(Table16[[#This Row],[Medicare Outpatient Allowable Rate]:[WPPA Inc Outpatient Allowable Rate]])</f>
        <v>42.95</v>
      </c>
      <c r="K11708" s="4">
        <f>MAX(Table16[[#This Row],[Blue Cross Outpatient Allowable Rate]:[WPPA Inc Outpatient Allowable Rate]])</f>
        <v>109.25</v>
      </c>
      <c r="L11708" s="4">
        <f>SUM(Table16[[#This Row],[Price]]*4.42)</f>
        <v>508.3</v>
      </c>
      <c r="M11708" s="4">
        <v>42.95</v>
      </c>
      <c r="N11708" s="4">
        <f>SUM(Table16[[#This Row],[ChargeID]]*0.76)</f>
        <v>87.4</v>
      </c>
      <c r="O11708" s="4">
        <f>SUM(Table16[[#This Row],[Price]]*0.95)</f>
        <v>109.25</v>
      </c>
      <c r="P11708" s="4">
        <f>SUM(Table16[[#This Row],[Price]]*0.8)</f>
        <v>92</v>
      </c>
      <c r="Q11708" s="4">
        <f>SUM(Table16[[#This Row],[Price]]*0.6)</f>
        <v>69</v>
      </c>
    </row>
    <row r="11709" spans="1:17" x14ac:dyDescent="0.25">
      <c r="A11709" t="s">
        <v>3334</v>
      </c>
      <c r="B11709">
        <v>129</v>
      </c>
      <c r="C11709" t="s">
        <v>9245</v>
      </c>
      <c r="D11709">
        <v>300</v>
      </c>
      <c r="F11709" s="4">
        <v>129</v>
      </c>
      <c r="G11709">
        <v>86708</v>
      </c>
      <c r="J11709" s="4">
        <f>MIN(Table16[[#This Row],[Medicare Outpatient Allowable Rate]:[WPPA Inc Outpatient Allowable Rate]])</f>
        <v>45.48</v>
      </c>
      <c r="K11709" s="4">
        <f>MAX(Table16[[#This Row],[Blue Cross Outpatient Allowable Rate]:[WPPA Inc Outpatient Allowable Rate]])</f>
        <v>122.55</v>
      </c>
      <c r="L11709" s="4">
        <f>SUM(Table16[[#This Row],[Price]]*4.42)</f>
        <v>570.17999999999995</v>
      </c>
      <c r="M11709" s="4">
        <v>45.48</v>
      </c>
      <c r="N11709" s="4">
        <f>SUM(Table16[[#This Row],[ChargeID]]*0.76)</f>
        <v>98.04</v>
      </c>
      <c r="O11709" s="4">
        <f>SUM(Table16[[#This Row],[Price]]*0.95)</f>
        <v>122.55</v>
      </c>
      <c r="P11709" s="4">
        <f>SUM(Table16[[#This Row],[Price]]*0.8)</f>
        <v>103.2</v>
      </c>
      <c r="Q11709" s="4">
        <f>SUM(Table16[[#This Row],[Price]]*0.6)</f>
        <v>77.399999999999991</v>
      </c>
    </row>
    <row r="11710" spans="1:17" x14ac:dyDescent="0.25">
      <c r="A11710" t="s">
        <v>3334</v>
      </c>
      <c r="B11710">
        <v>139</v>
      </c>
      <c r="C11710" t="s">
        <v>9246</v>
      </c>
      <c r="D11710">
        <v>300</v>
      </c>
      <c r="F11710" s="4">
        <v>139</v>
      </c>
      <c r="G11710">
        <v>86709</v>
      </c>
      <c r="J11710" s="4">
        <f>MIN(Table16[[#This Row],[Medicare Outpatient Allowable Rate]:[WPPA Inc Outpatient Allowable Rate]])</f>
        <v>49.46</v>
      </c>
      <c r="K11710" s="4">
        <f>MAX(Table16[[#This Row],[Blue Cross Outpatient Allowable Rate]:[WPPA Inc Outpatient Allowable Rate]])</f>
        <v>132.04999999999998</v>
      </c>
      <c r="L11710" s="4">
        <f>SUM(Table16[[#This Row],[Price]]*4.42)</f>
        <v>614.38</v>
      </c>
      <c r="M11710" s="4">
        <v>49.46</v>
      </c>
      <c r="N11710" s="4">
        <f>SUM(Table16[[#This Row],[ChargeID]]*0.76)</f>
        <v>105.64</v>
      </c>
      <c r="O11710" s="4">
        <f>SUM(Table16[[#This Row],[Price]]*0.95)</f>
        <v>132.04999999999998</v>
      </c>
      <c r="P11710" s="4">
        <f>SUM(Table16[[#This Row],[Price]]*0.8)</f>
        <v>111.2</v>
      </c>
      <c r="Q11710" s="4">
        <f>SUM(Table16[[#This Row],[Price]]*0.6)</f>
        <v>83.399999999999991</v>
      </c>
    </row>
    <row r="11711" spans="1:17" x14ac:dyDescent="0.25">
      <c r="A11711" t="s">
        <v>3334</v>
      </c>
      <c r="B11711">
        <v>184</v>
      </c>
      <c r="C11711" t="s">
        <v>12455</v>
      </c>
      <c r="D11711">
        <v>300</v>
      </c>
      <c r="F11711" s="4">
        <v>184</v>
      </c>
      <c r="G11711">
        <v>86710</v>
      </c>
      <c r="J11711" s="4">
        <f>MIN(Table16[[#This Row],[Medicare Outpatient Allowable Rate]:[WPPA Inc Outpatient Allowable Rate]])</f>
        <v>67.22</v>
      </c>
      <c r="K11711" s="4">
        <f>MAX(Table16[[#This Row],[Blue Cross Outpatient Allowable Rate]:[WPPA Inc Outpatient Allowable Rate]])</f>
        <v>174.79999999999998</v>
      </c>
      <c r="L11711" s="4">
        <f>SUM(Table16[[#This Row],[Price]]*4.42)</f>
        <v>813.28</v>
      </c>
      <c r="M11711" s="4">
        <v>67.22</v>
      </c>
      <c r="N11711" s="4">
        <f>SUM(Table16[[#This Row],[ChargeID]]*0.76)</f>
        <v>139.84</v>
      </c>
      <c r="O11711" s="4">
        <f>SUM(Table16[[#This Row],[Price]]*0.95)</f>
        <v>174.79999999999998</v>
      </c>
      <c r="P11711" s="4">
        <f>SUM(Table16[[#This Row],[Price]]*0.8)</f>
        <v>147.20000000000002</v>
      </c>
      <c r="Q11711" s="4">
        <f>SUM(Table16[[#This Row],[Price]]*0.6)</f>
        <v>110.39999999999999</v>
      </c>
    </row>
    <row r="11712" spans="1:17" x14ac:dyDescent="0.25">
      <c r="A11712" t="s">
        <v>3334</v>
      </c>
      <c r="B11712">
        <v>178</v>
      </c>
      <c r="C11712" t="s">
        <v>9247</v>
      </c>
      <c r="D11712">
        <v>300</v>
      </c>
      <c r="F11712" s="4">
        <v>178</v>
      </c>
      <c r="G11712">
        <v>86735</v>
      </c>
      <c r="J11712" s="4">
        <f>MIN(Table16[[#This Row],[Medicare Outpatient Allowable Rate]:[WPPA Inc Outpatient Allowable Rate]])</f>
        <v>64.31</v>
      </c>
      <c r="K11712" s="4">
        <f>MAX(Table16[[#This Row],[Blue Cross Outpatient Allowable Rate]:[WPPA Inc Outpatient Allowable Rate]])</f>
        <v>169.1</v>
      </c>
      <c r="L11712" s="4">
        <f>SUM(Table16[[#This Row],[Price]]*4.42)</f>
        <v>786.76</v>
      </c>
      <c r="M11712" s="4">
        <v>64.31</v>
      </c>
      <c r="N11712" s="4">
        <f>SUM(Table16[[#This Row],[ChargeID]]*0.76)</f>
        <v>135.28</v>
      </c>
      <c r="O11712" s="4">
        <f>SUM(Table16[[#This Row],[Price]]*0.95)</f>
        <v>169.1</v>
      </c>
      <c r="P11712" s="4">
        <f>SUM(Table16[[#This Row],[Price]]*0.8)</f>
        <v>142.4</v>
      </c>
      <c r="Q11712" s="4">
        <f>SUM(Table16[[#This Row],[Price]]*0.6)</f>
        <v>106.8</v>
      </c>
    </row>
    <row r="11713" spans="1:17" x14ac:dyDescent="0.25">
      <c r="A11713" t="s">
        <v>3334</v>
      </c>
      <c r="B11713">
        <v>169</v>
      </c>
      <c r="C11713" t="s">
        <v>9248</v>
      </c>
      <c r="D11713">
        <v>300</v>
      </c>
      <c r="F11713" s="4">
        <v>169</v>
      </c>
      <c r="G11713">
        <v>86735</v>
      </c>
      <c r="J11713" s="4">
        <f>MIN(Table16[[#This Row],[Medicare Outpatient Allowable Rate]:[WPPA Inc Outpatient Allowable Rate]])</f>
        <v>64.31</v>
      </c>
      <c r="K11713" s="4">
        <f>MAX(Table16[[#This Row],[Blue Cross Outpatient Allowable Rate]:[WPPA Inc Outpatient Allowable Rate]])</f>
        <v>160.54999999999998</v>
      </c>
      <c r="L11713" s="4">
        <f>SUM(Table16[[#This Row],[Price]]*4.42)</f>
        <v>746.98</v>
      </c>
      <c r="M11713" s="4">
        <v>64.31</v>
      </c>
      <c r="N11713" s="4">
        <f>SUM(Table16[[#This Row],[ChargeID]]*0.76)</f>
        <v>128.44</v>
      </c>
      <c r="O11713" s="4">
        <f>SUM(Table16[[#This Row],[Price]]*0.95)</f>
        <v>160.54999999999998</v>
      </c>
      <c r="P11713" s="4">
        <f>SUM(Table16[[#This Row],[Price]]*0.8)</f>
        <v>135.20000000000002</v>
      </c>
      <c r="Q11713" s="4">
        <f>SUM(Table16[[#This Row],[Price]]*0.6)</f>
        <v>101.39999999999999</v>
      </c>
    </row>
    <row r="11714" spans="1:17" x14ac:dyDescent="0.25">
      <c r="A11714" t="s">
        <v>3334</v>
      </c>
      <c r="B11714">
        <v>187</v>
      </c>
      <c r="C11714" t="s">
        <v>9249</v>
      </c>
      <c r="D11714">
        <v>300</v>
      </c>
      <c r="F11714" s="4">
        <v>187</v>
      </c>
      <c r="G11714">
        <v>86738</v>
      </c>
      <c r="J11714" s="4">
        <f>MIN(Table16[[#This Row],[Medicare Outpatient Allowable Rate]:[WPPA Inc Outpatient Allowable Rate]])</f>
        <v>70.38</v>
      </c>
      <c r="K11714" s="4">
        <f>MAX(Table16[[#This Row],[Blue Cross Outpatient Allowable Rate]:[WPPA Inc Outpatient Allowable Rate]])</f>
        <v>177.65</v>
      </c>
      <c r="L11714" s="4">
        <f>SUM(Table16[[#This Row],[Price]]*4.42)</f>
        <v>826.54</v>
      </c>
      <c r="M11714" s="4">
        <v>70.38</v>
      </c>
      <c r="N11714" s="4">
        <f>SUM(Table16[[#This Row],[ChargeID]]*0.76)</f>
        <v>142.12</v>
      </c>
      <c r="O11714" s="4">
        <f>SUM(Table16[[#This Row],[Price]]*0.95)</f>
        <v>177.65</v>
      </c>
      <c r="P11714" s="4">
        <f>SUM(Table16[[#This Row],[Price]]*0.8)</f>
        <v>149.6</v>
      </c>
      <c r="Q11714" s="4">
        <f>SUM(Table16[[#This Row],[Price]]*0.6)</f>
        <v>112.2</v>
      </c>
    </row>
    <row r="11715" spans="1:17" x14ac:dyDescent="0.25">
      <c r="A11715" t="s">
        <v>3334</v>
      </c>
      <c r="B11715">
        <v>235</v>
      </c>
      <c r="C11715" t="s">
        <v>12456</v>
      </c>
      <c r="D11715">
        <v>300</v>
      </c>
      <c r="F11715" s="4">
        <v>235</v>
      </c>
      <c r="G11715">
        <v>86744</v>
      </c>
      <c r="J11715" s="4">
        <f>MIN(Table16[[#This Row],[Medicare Outpatient Allowable Rate]:[WPPA Inc Outpatient Allowable Rate]])</f>
        <v>28.01</v>
      </c>
      <c r="K11715" s="4">
        <f>MAX(Table16[[#This Row],[Blue Cross Outpatient Allowable Rate]:[WPPA Inc Outpatient Allowable Rate]])</f>
        <v>223.25</v>
      </c>
      <c r="L11715" s="4">
        <f>SUM(Table16[[#This Row],[Price]]*4.42)</f>
        <v>1038.7</v>
      </c>
      <c r="M11715" s="4">
        <v>28.01</v>
      </c>
      <c r="N11715" s="4">
        <f>SUM(Table16[[#This Row],[ChargeID]]*0.76)</f>
        <v>178.6</v>
      </c>
      <c r="O11715" s="4">
        <f>SUM(Table16[[#This Row],[Price]]*0.95)</f>
        <v>223.25</v>
      </c>
      <c r="P11715" s="4">
        <f>SUM(Table16[[#This Row],[Price]]*0.8)</f>
        <v>188</v>
      </c>
      <c r="Q11715" s="4">
        <f>SUM(Table16[[#This Row],[Price]]*0.6)</f>
        <v>141</v>
      </c>
    </row>
    <row r="11716" spans="1:17" x14ac:dyDescent="0.25">
      <c r="A11716" t="s">
        <v>3334</v>
      </c>
      <c r="B11716">
        <v>216</v>
      </c>
      <c r="C11716" t="s">
        <v>9250</v>
      </c>
      <c r="D11716">
        <v>300</v>
      </c>
      <c r="F11716" s="4">
        <v>216</v>
      </c>
      <c r="G11716">
        <v>86747</v>
      </c>
      <c r="J11716" s="4">
        <f>MIN(Table16[[#This Row],[Medicare Outpatient Allowable Rate]:[WPPA Inc Outpatient Allowable Rate]])</f>
        <v>78.47</v>
      </c>
      <c r="K11716" s="4">
        <f>MAX(Table16[[#This Row],[Blue Cross Outpatient Allowable Rate]:[WPPA Inc Outpatient Allowable Rate]])</f>
        <v>205.2</v>
      </c>
      <c r="L11716" s="4">
        <f>SUM(Table16[[#This Row],[Price]]*4.42)</f>
        <v>954.72</v>
      </c>
      <c r="M11716" s="4">
        <v>78.47</v>
      </c>
      <c r="N11716" s="4">
        <f>SUM(Table16[[#This Row],[ChargeID]]*0.76)</f>
        <v>164.16</v>
      </c>
      <c r="O11716" s="4">
        <f>SUM(Table16[[#This Row],[Price]]*0.95)</f>
        <v>205.2</v>
      </c>
      <c r="P11716" s="4">
        <f>SUM(Table16[[#This Row],[Price]]*0.8)</f>
        <v>172.8</v>
      </c>
      <c r="Q11716" s="4">
        <f>SUM(Table16[[#This Row],[Price]]*0.6)</f>
        <v>129.6</v>
      </c>
    </row>
    <row r="11717" spans="1:17" x14ac:dyDescent="0.25">
      <c r="A11717" t="s">
        <v>3334</v>
      </c>
      <c r="B11717">
        <v>75</v>
      </c>
      <c r="C11717" t="s">
        <v>9251</v>
      </c>
      <c r="D11717">
        <v>300</v>
      </c>
      <c r="F11717" s="4">
        <v>75</v>
      </c>
      <c r="G11717">
        <v>86753</v>
      </c>
      <c r="J11717" s="4">
        <f>MIN(Table16[[#This Row],[Medicare Outpatient Allowable Rate]:[WPPA Inc Outpatient Allowable Rate]])</f>
        <v>33.32</v>
      </c>
      <c r="K11717" s="4">
        <f>MAX(Table16[[#This Row],[Blue Cross Outpatient Allowable Rate]:[WPPA Inc Outpatient Allowable Rate]])</f>
        <v>71.25</v>
      </c>
      <c r="L11717" s="4">
        <f>SUM(Table16[[#This Row],[Price]]*4.42)</f>
        <v>331.5</v>
      </c>
      <c r="M11717" s="4">
        <v>33.32</v>
      </c>
      <c r="N11717" s="4">
        <f>SUM(Table16[[#This Row],[ChargeID]]*0.76)</f>
        <v>57</v>
      </c>
      <c r="O11717" s="4">
        <f>SUM(Table16[[#This Row],[Price]]*0.95)</f>
        <v>71.25</v>
      </c>
      <c r="P11717" s="4">
        <f>SUM(Table16[[#This Row],[Price]]*0.8)</f>
        <v>60</v>
      </c>
      <c r="Q11717" s="4">
        <f>SUM(Table16[[#This Row],[Price]]*0.6)</f>
        <v>45</v>
      </c>
    </row>
    <row r="11718" spans="1:17" x14ac:dyDescent="0.25">
      <c r="A11718" t="s">
        <v>3334</v>
      </c>
      <c r="B11718">
        <v>169</v>
      </c>
      <c r="C11718" t="s">
        <v>12457</v>
      </c>
      <c r="D11718">
        <v>300</v>
      </c>
      <c r="F11718" s="4">
        <v>169</v>
      </c>
      <c r="G11718">
        <v>87420</v>
      </c>
      <c r="J11718" s="4">
        <f>MIN(Table16[[#This Row],[Medicare Outpatient Allowable Rate]:[WPPA Inc Outpatient Allowable Rate]])</f>
        <v>54.3</v>
      </c>
      <c r="K11718" s="4">
        <f>MAX(Table16[[#This Row],[Blue Cross Outpatient Allowable Rate]:[WPPA Inc Outpatient Allowable Rate]])</f>
        <v>160.54999999999998</v>
      </c>
      <c r="L11718" s="4">
        <f>SUM(Table16[[#This Row],[Price]]*4.42)</f>
        <v>746.98</v>
      </c>
      <c r="M11718" s="4">
        <v>54.3</v>
      </c>
      <c r="N11718" s="4">
        <f>SUM(Table16[[#This Row],[ChargeID]]*0.76)</f>
        <v>128.44</v>
      </c>
      <c r="O11718" s="4">
        <f>SUM(Table16[[#This Row],[Price]]*0.95)</f>
        <v>160.54999999999998</v>
      </c>
      <c r="P11718" s="4">
        <f>SUM(Table16[[#This Row],[Price]]*0.8)</f>
        <v>135.20000000000002</v>
      </c>
      <c r="Q11718" s="4">
        <f>SUM(Table16[[#This Row],[Price]]*0.6)</f>
        <v>101.39999999999999</v>
      </c>
    </row>
    <row r="11719" spans="1:17" x14ac:dyDescent="0.25">
      <c r="A11719" t="s">
        <v>3334</v>
      </c>
      <c r="B11719">
        <v>328</v>
      </c>
      <c r="C11719" t="s">
        <v>9252</v>
      </c>
      <c r="D11719">
        <v>300</v>
      </c>
      <c r="F11719" s="4">
        <v>328</v>
      </c>
      <c r="G11719">
        <v>86757</v>
      </c>
      <c r="J11719" s="4">
        <f>MIN(Table16[[#This Row],[Medicare Outpatient Allowable Rate]:[WPPA Inc Outpatient Allowable Rate]])</f>
        <v>125.28</v>
      </c>
      <c r="K11719" s="4">
        <f>MAX(Table16[[#This Row],[Blue Cross Outpatient Allowable Rate]:[WPPA Inc Outpatient Allowable Rate]])</f>
        <v>311.59999999999997</v>
      </c>
      <c r="L11719" s="4">
        <f>SUM(Table16[[#This Row],[Price]]*4.42)</f>
        <v>1449.76</v>
      </c>
      <c r="M11719" s="4">
        <v>125.28</v>
      </c>
      <c r="N11719" s="4">
        <f>SUM(Table16[[#This Row],[ChargeID]]*0.76)</f>
        <v>249.28</v>
      </c>
      <c r="O11719" s="4">
        <f>SUM(Table16[[#This Row],[Price]]*0.95)</f>
        <v>311.59999999999997</v>
      </c>
      <c r="P11719" s="4">
        <f>SUM(Table16[[#This Row],[Price]]*0.8)</f>
        <v>262.40000000000003</v>
      </c>
      <c r="Q11719" s="4">
        <f>SUM(Table16[[#This Row],[Price]]*0.6)</f>
        <v>196.79999999999998</v>
      </c>
    </row>
    <row r="11720" spans="1:17" x14ac:dyDescent="0.25">
      <c r="A11720" t="s">
        <v>3334</v>
      </c>
      <c r="B11720">
        <v>46</v>
      </c>
      <c r="C11720" t="s">
        <v>9253</v>
      </c>
      <c r="D11720">
        <v>300</v>
      </c>
      <c r="F11720" s="4">
        <v>46</v>
      </c>
      <c r="G11720">
        <v>86762</v>
      </c>
      <c r="J11720" s="4">
        <f>MIN(Table16[[#This Row],[Medicare Outpatient Allowable Rate]:[WPPA Inc Outpatient Allowable Rate]])</f>
        <v>27.599999999999998</v>
      </c>
      <c r="K11720" s="4">
        <f>MAX(Table16[[#This Row],[Blue Cross Outpatient Allowable Rate]:[WPPA Inc Outpatient Allowable Rate]])</f>
        <v>43.699999999999996</v>
      </c>
      <c r="L11720" s="4">
        <f>SUM(Table16[[#This Row],[Price]]*4.42)</f>
        <v>203.32</v>
      </c>
      <c r="M11720" s="4">
        <v>30.59</v>
      </c>
      <c r="N11720" s="4">
        <f>SUM(Table16[[#This Row],[ChargeID]]*0.76)</f>
        <v>34.96</v>
      </c>
      <c r="O11720" s="4">
        <f>SUM(Table16[[#This Row],[Price]]*0.95)</f>
        <v>43.699999999999996</v>
      </c>
      <c r="P11720" s="4">
        <f>SUM(Table16[[#This Row],[Price]]*0.8)</f>
        <v>36.800000000000004</v>
      </c>
      <c r="Q11720" s="4">
        <f>SUM(Table16[[#This Row],[Price]]*0.6)</f>
        <v>27.599999999999998</v>
      </c>
    </row>
    <row r="11721" spans="1:17" x14ac:dyDescent="0.25">
      <c r="A11721" t="s">
        <v>3334</v>
      </c>
      <c r="B11721">
        <v>187</v>
      </c>
      <c r="C11721" t="s">
        <v>12458</v>
      </c>
      <c r="D11721">
        <v>300</v>
      </c>
      <c r="F11721" s="4">
        <v>187</v>
      </c>
      <c r="G11721">
        <v>86774</v>
      </c>
      <c r="J11721" s="4">
        <f>MIN(Table16[[#This Row],[Medicare Outpatient Allowable Rate]:[WPPA Inc Outpatient Allowable Rate]])</f>
        <v>70.319999999999993</v>
      </c>
      <c r="K11721" s="4">
        <f>MAX(Table16[[#This Row],[Blue Cross Outpatient Allowable Rate]:[WPPA Inc Outpatient Allowable Rate]])</f>
        <v>177.65</v>
      </c>
      <c r="L11721" s="4">
        <f>SUM(Table16[[#This Row],[Price]]*4.42)</f>
        <v>826.54</v>
      </c>
      <c r="M11721" s="4">
        <v>70.319999999999993</v>
      </c>
      <c r="N11721" s="4">
        <f>SUM(Table16[[#This Row],[ChargeID]]*0.76)</f>
        <v>142.12</v>
      </c>
      <c r="O11721" s="4">
        <f>SUM(Table16[[#This Row],[Price]]*0.95)</f>
        <v>177.65</v>
      </c>
      <c r="P11721" s="4">
        <f>SUM(Table16[[#This Row],[Price]]*0.8)</f>
        <v>149.6</v>
      </c>
      <c r="Q11721" s="4">
        <f>SUM(Table16[[#This Row],[Price]]*0.6)</f>
        <v>112.2</v>
      </c>
    </row>
    <row r="11722" spans="1:17" x14ac:dyDescent="0.25">
      <c r="A11722" t="s">
        <v>3334</v>
      </c>
      <c r="B11722">
        <v>184</v>
      </c>
      <c r="C11722" t="s">
        <v>9254</v>
      </c>
      <c r="D11722">
        <v>300</v>
      </c>
      <c r="F11722" s="4">
        <v>184</v>
      </c>
      <c r="G11722">
        <v>86777</v>
      </c>
      <c r="J11722" s="4">
        <f>MIN(Table16[[#This Row],[Medicare Outpatient Allowable Rate]:[WPPA Inc Outpatient Allowable Rate]])</f>
        <v>67.14</v>
      </c>
      <c r="K11722" s="4">
        <f>MAX(Table16[[#This Row],[Blue Cross Outpatient Allowable Rate]:[WPPA Inc Outpatient Allowable Rate]])</f>
        <v>174.79999999999998</v>
      </c>
      <c r="L11722" s="4">
        <f>SUM(Table16[[#This Row],[Price]]*4.42)</f>
        <v>813.28</v>
      </c>
      <c r="M11722" s="4">
        <v>67.14</v>
      </c>
      <c r="N11722" s="4">
        <f>SUM(Table16[[#This Row],[ChargeID]]*0.76)</f>
        <v>139.84</v>
      </c>
      <c r="O11722" s="4">
        <f>SUM(Table16[[#This Row],[Price]]*0.95)</f>
        <v>174.79999999999998</v>
      </c>
      <c r="P11722" s="4">
        <f>SUM(Table16[[#This Row],[Price]]*0.8)</f>
        <v>147.20000000000002</v>
      </c>
      <c r="Q11722" s="4">
        <f>SUM(Table16[[#This Row],[Price]]*0.6)</f>
        <v>110.39999999999999</v>
      </c>
    </row>
    <row r="11723" spans="1:17" x14ac:dyDescent="0.25">
      <c r="A11723" t="s">
        <v>3334</v>
      </c>
      <c r="B11723">
        <v>184</v>
      </c>
      <c r="C11723" t="s">
        <v>9255</v>
      </c>
      <c r="D11723">
        <v>300</v>
      </c>
      <c r="F11723" s="4">
        <v>184</v>
      </c>
      <c r="G11723">
        <v>86778</v>
      </c>
      <c r="J11723" s="4">
        <f>MIN(Table16[[#This Row],[Medicare Outpatient Allowable Rate]:[WPPA Inc Outpatient Allowable Rate]])</f>
        <v>53.75</v>
      </c>
      <c r="K11723" s="4">
        <f>MAX(Table16[[#This Row],[Blue Cross Outpatient Allowable Rate]:[WPPA Inc Outpatient Allowable Rate]])</f>
        <v>174.79999999999998</v>
      </c>
      <c r="L11723" s="4">
        <f>SUM(Table16[[#This Row],[Price]]*4.42)</f>
        <v>813.28</v>
      </c>
      <c r="M11723" s="4">
        <v>53.75</v>
      </c>
      <c r="N11723" s="4">
        <f>SUM(Table16[[#This Row],[ChargeID]]*0.76)</f>
        <v>139.84</v>
      </c>
      <c r="O11723" s="4">
        <f>SUM(Table16[[#This Row],[Price]]*0.95)</f>
        <v>174.79999999999998</v>
      </c>
      <c r="P11723" s="4">
        <f>SUM(Table16[[#This Row],[Price]]*0.8)</f>
        <v>147.20000000000002</v>
      </c>
      <c r="Q11723" s="4">
        <f>SUM(Table16[[#This Row],[Price]]*0.6)</f>
        <v>110.39999999999999</v>
      </c>
    </row>
    <row r="11724" spans="1:17" x14ac:dyDescent="0.25">
      <c r="A11724" t="s">
        <v>3334</v>
      </c>
      <c r="B11724">
        <v>156</v>
      </c>
      <c r="C11724" t="s">
        <v>9256</v>
      </c>
      <c r="D11724">
        <v>300</v>
      </c>
      <c r="F11724" s="4">
        <v>156</v>
      </c>
      <c r="G11724">
        <v>86780</v>
      </c>
      <c r="J11724" s="4">
        <f>MIN(Table16[[#This Row],[Medicare Outpatient Allowable Rate]:[WPPA Inc Outpatient Allowable Rate]])</f>
        <v>52.58</v>
      </c>
      <c r="K11724" s="4">
        <f>MAX(Table16[[#This Row],[Blue Cross Outpatient Allowable Rate]:[WPPA Inc Outpatient Allowable Rate]])</f>
        <v>148.19999999999999</v>
      </c>
      <c r="L11724" s="4">
        <f>SUM(Table16[[#This Row],[Price]]*4.42)</f>
        <v>689.52</v>
      </c>
      <c r="M11724" s="4">
        <v>52.58</v>
      </c>
      <c r="N11724" s="4">
        <f>SUM(Table16[[#This Row],[ChargeID]]*0.76)</f>
        <v>118.56</v>
      </c>
      <c r="O11724" s="4">
        <f>SUM(Table16[[#This Row],[Price]]*0.95)</f>
        <v>148.19999999999999</v>
      </c>
      <c r="P11724" s="4">
        <f>SUM(Table16[[#This Row],[Price]]*0.8)</f>
        <v>124.80000000000001</v>
      </c>
      <c r="Q11724" s="4">
        <f>SUM(Table16[[#This Row],[Price]]*0.6)</f>
        <v>93.6</v>
      </c>
    </row>
    <row r="11725" spans="1:17" x14ac:dyDescent="0.25">
      <c r="A11725" t="s">
        <v>3334</v>
      </c>
      <c r="B11725">
        <v>180</v>
      </c>
      <c r="C11725" t="s">
        <v>9257</v>
      </c>
      <c r="D11725">
        <v>300</v>
      </c>
      <c r="F11725" s="4">
        <v>180</v>
      </c>
      <c r="G11725">
        <v>86787</v>
      </c>
      <c r="J11725" s="4">
        <f>MIN(Table16[[#This Row],[Medicare Outpatient Allowable Rate]:[WPPA Inc Outpatient Allowable Rate]])</f>
        <v>65.540000000000006</v>
      </c>
      <c r="K11725" s="4">
        <f>MAX(Table16[[#This Row],[Blue Cross Outpatient Allowable Rate]:[WPPA Inc Outpatient Allowable Rate]])</f>
        <v>171</v>
      </c>
      <c r="L11725" s="4">
        <f>SUM(Table16[[#This Row],[Price]]*4.42)</f>
        <v>795.6</v>
      </c>
      <c r="M11725" s="4">
        <v>65.540000000000006</v>
      </c>
      <c r="N11725" s="4">
        <f>SUM(Table16[[#This Row],[ChargeID]]*0.76)</f>
        <v>136.80000000000001</v>
      </c>
      <c r="O11725" s="4">
        <f>SUM(Table16[[#This Row],[Price]]*0.95)</f>
        <v>171</v>
      </c>
      <c r="P11725" s="4">
        <f>SUM(Table16[[#This Row],[Price]]*0.8)</f>
        <v>144</v>
      </c>
      <c r="Q11725" s="4">
        <f>SUM(Table16[[#This Row],[Price]]*0.6)</f>
        <v>108</v>
      </c>
    </row>
    <row r="11726" spans="1:17" x14ac:dyDescent="0.25">
      <c r="A11726" t="s">
        <v>3334</v>
      </c>
      <c r="B11726">
        <v>157</v>
      </c>
      <c r="C11726" t="s">
        <v>9258</v>
      </c>
      <c r="D11726">
        <v>300</v>
      </c>
      <c r="F11726" s="4">
        <v>157</v>
      </c>
      <c r="G11726">
        <v>86788</v>
      </c>
      <c r="J11726" s="4">
        <f>MIN(Table16[[#This Row],[Medicare Outpatient Allowable Rate]:[WPPA Inc Outpatient Allowable Rate]])</f>
        <v>35.79</v>
      </c>
      <c r="K11726" s="4">
        <f>MAX(Table16[[#This Row],[Blue Cross Outpatient Allowable Rate]:[WPPA Inc Outpatient Allowable Rate]])</f>
        <v>149.15</v>
      </c>
      <c r="L11726" s="4">
        <f>SUM(Table16[[#This Row],[Price]]*4.42)</f>
        <v>693.93999999999994</v>
      </c>
      <c r="M11726" s="4">
        <v>35.79</v>
      </c>
      <c r="N11726" s="4">
        <f>SUM(Table16[[#This Row],[ChargeID]]*0.76)</f>
        <v>119.32000000000001</v>
      </c>
      <c r="O11726" s="4">
        <f>SUM(Table16[[#This Row],[Price]]*0.95)</f>
        <v>149.15</v>
      </c>
      <c r="P11726" s="4">
        <f>SUM(Table16[[#This Row],[Price]]*0.8)</f>
        <v>125.60000000000001</v>
      </c>
      <c r="Q11726" s="4">
        <f>SUM(Table16[[#This Row],[Price]]*0.6)</f>
        <v>94.2</v>
      </c>
    </row>
    <row r="11727" spans="1:17" x14ac:dyDescent="0.25">
      <c r="A11727" t="s">
        <v>3334</v>
      </c>
      <c r="B11727">
        <v>157</v>
      </c>
      <c r="C11727" t="s">
        <v>9259</v>
      </c>
      <c r="D11727">
        <v>300</v>
      </c>
      <c r="F11727" s="4">
        <v>157</v>
      </c>
      <c r="G11727">
        <v>87798</v>
      </c>
      <c r="J11727" s="4">
        <f>MIN(Table16[[#This Row],[Medicare Outpatient Allowable Rate]:[WPPA Inc Outpatient Allowable Rate]])</f>
        <v>94.2</v>
      </c>
      <c r="K11727" s="4">
        <f>MAX(Table16[[#This Row],[Blue Cross Outpatient Allowable Rate]:[WPPA Inc Outpatient Allowable Rate]])</f>
        <v>183.8</v>
      </c>
      <c r="L11727" s="4">
        <f>SUM(Table16[[#This Row],[Price]]*4.42)</f>
        <v>693.93999999999994</v>
      </c>
      <c r="M11727" s="4">
        <v>183.8</v>
      </c>
      <c r="N11727" s="4">
        <f>SUM(Table16[[#This Row],[ChargeID]]*0.76)</f>
        <v>119.32000000000001</v>
      </c>
      <c r="O11727" s="4">
        <f>SUM(Table16[[#This Row],[Price]]*0.95)</f>
        <v>149.15</v>
      </c>
      <c r="P11727" s="4">
        <f>SUM(Table16[[#This Row],[Price]]*0.8)</f>
        <v>125.60000000000001</v>
      </c>
      <c r="Q11727" s="4">
        <f>SUM(Table16[[#This Row],[Price]]*0.6)</f>
        <v>94.2</v>
      </c>
    </row>
    <row r="11728" spans="1:17" x14ac:dyDescent="0.25">
      <c r="A11728" t="s">
        <v>3334</v>
      </c>
      <c r="B11728">
        <v>157</v>
      </c>
      <c r="C11728" t="s">
        <v>9260</v>
      </c>
      <c r="D11728">
        <v>300</v>
      </c>
      <c r="F11728" s="4">
        <v>157</v>
      </c>
      <c r="G11728">
        <v>86790</v>
      </c>
      <c r="J11728" s="4">
        <f>MIN(Table16[[#This Row],[Medicare Outpatient Allowable Rate]:[WPPA Inc Outpatient Allowable Rate]])</f>
        <v>33.32</v>
      </c>
      <c r="K11728" s="4">
        <f>MAX(Table16[[#This Row],[Blue Cross Outpatient Allowable Rate]:[WPPA Inc Outpatient Allowable Rate]])</f>
        <v>149.15</v>
      </c>
      <c r="L11728" s="4">
        <f>SUM(Table16[[#This Row],[Price]]*4.42)</f>
        <v>693.93999999999994</v>
      </c>
      <c r="M11728" s="4">
        <v>33.32</v>
      </c>
      <c r="N11728" s="4">
        <f>SUM(Table16[[#This Row],[ChargeID]]*0.76)</f>
        <v>119.32000000000001</v>
      </c>
      <c r="O11728" s="4">
        <f>SUM(Table16[[#This Row],[Price]]*0.95)</f>
        <v>149.15</v>
      </c>
      <c r="P11728" s="4">
        <f>SUM(Table16[[#This Row],[Price]]*0.8)</f>
        <v>125.60000000000001</v>
      </c>
      <c r="Q11728" s="4">
        <f>SUM(Table16[[#This Row],[Price]]*0.6)</f>
        <v>94.2</v>
      </c>
    </row>
    <row r="11729" spans="1:17" x14ac:dyDescent="0.25">
      <c r="A11729" t="s">
        <v>3334</v>
      </c>
      <c r="B11729">
        <v>190</v>
      </c>
      <c r="C11729" t="s">
        <v>9261</v>
      </c>
      <c r="D11729">
        <v>300</v>
      </c>
      <c r="F11729" s="4">
        <v>190</v>
      </c>
      <c r="G11729">
        <v>86800</v>
      </c>
      <c r="J11729" s="4">
        <f>MIN(Table16[[#This Row],[Medicare Outpatient Allowable Rate]:[WPPA Inc Outpatient Allowable Rate]])</f>
        <v>68.39</v>
      </c>
      <c r="K11729" s="4">
        <f>MAX(Table16[[#This Row],[Blue Cross Outpatient Allowable Rate]:[WPPA Inc Outpatient Allowable Rate]])</f>
        <v>180.5</v>
      </c>
      <c r="L11729" s="4">
        <f>SUM(Table16[[#This Row],[Price]]*4.42)</f>
        <v>839.8</v>
      </c>
      <c r="M11729" s="4">
        <v>68.39</v>
      </c>
      <c r="N11729" s="4">
        <f>SUM(Table16[[#This Row],[ChargeID]]*0.76)</f>
        <v>144.4</v>
      </c>
      <c r="O11729" s="4">
        <f>SUM(Table16[[#This Row],[Price]]*0.95)</f>
        <v>180.5</v>
      </c>
      <c r="P11729" s="4">
        <f>SUM(Table16[[#This Row],[Price]]*0.8)</f>
        <v>152</v>
      </c>
      <c r="Q11729" s="4">
        <f>SUM(Table16[[#This Row],[Price]]*0.6)</f>
        <v>114</v>
      </c>
    </row>
    <row r="11730" spans="1:17" x14ac:dyDescent="0.25">
      <c r="A11730" t="s">
        <v>3334</v>
      </c>
      <c r="B11730">
        <v>152</v>
      </c>
      <c r="C11730" t="s">
        <v>9262</v>
      </c>
      <c r="D11730">
        <v>300</v>
      </c>
      <c r="F11730" s="4">
        <v>152</v>
      </c>
      <c r="G11730">
        <v>86803</v>
      </c>
      <c r="J11730" s="4">
        <f>MIN(Table16[[#This Row],[Medicare Outpatient Allowable Rate]:[WPPA Inc Outpatient Allowable Rate]])</f>
        <v>44.64</v>
      </c>
      <c r="K11730" s="4">
        <f>MAX(Table16[[#This Row],[Blue Cross Outpatient Allowable Rate]:[WPPA Inc Outpatient Allowable Rate]])</f>
        <v>144.4</v>
      </c>
      <c r="L11730" s="4">
        <f>SUM(Table16[[#This Row],[Price]]*4.42)</f>
        <v>671.84</v>
      </c>
      <c r="M11730" s="4">
        <v>44.64</v>
      </c>
      <c r="N11730" s="4">
        <f>SUM(Table16[[#This Row],[ChargeID]]*0.76)</f>
        <v>115.52</v>
      </c>
      <c r="O11730" s="4">
        <f>SUM(Table16[[#This Row],[Price]]*0.95)</f>
        <v>144.4</v>
      </c>
      <c r="P11730" s="4">
        <f>SUM(Table16[[#This Row],[Price]]*0.8)</f>
        <v>121.60000000000001</v>
      </c>
      <c r="Q11730" s="4">
        <f>SUM(Table16[[#This Row],[Price]]*0.6)</f>
        <v>91.2</v>
      </c>
    </row>
    <row r="11731" spans="1:17" x14ac:dyDescent="0.25">
      <c r="A11731" t="s">
        <v>3334</v>
      </c>
      <c r="B11731">
        <v>339</v>
      </c>
      <c r="C11731" t="s">
        <v>12459</v>
      </c>
      <c r="D11731">
        <v>300</v>
      </c>
      <c r="F11731" s="4">
        <v>339</v>
      </c>
      <c r="G11731">
        <v>86804</v>
      </c>
      <c r="J11731" s="4">
        <f>MIN(Table16[[#This Row],[Medicare Outpatient Allowable Rate]:[WPPA Inc Outpatient Allowable Rate]])</f>
        <v>57.23</v>
      </c>
      <c r="K11731" s="4">
        <f>MAX(Table16[[#This Row],[Blue Cross Outpatient Allowable Rate]:[WPPA Inc Outpatient Allowable Rate]])</f>
        <v>322.05</v>
      </c>
      <c r="L11731" s="4">
        <f>SUM(Table16[[#This Row],[Price]]*4.42)</f>
        <v>1498.3799999999999</v>
      </c>
      <c r="M11731" s="4">
        <v>57.23</v>
      </c>
      <c r="N11731" s="4">
        <f>SUM(Table16[[#This Row],[ChargeID]]*0.76)</f>
        <v>257.64</v>
      </c>
      <c r="O11731" s="4">
        <f>SUM(Table16[[#This Row],[Price]]*0.95)</f>
        <v>322.05</v>
      </c>
      <c r="P11731" s="4">
        <f>SUM(Table16[[#This Row],[Price]]*0.8)</f>
        <v>271.2</v>
      </c>
      <c r="Q11731" s="4">
        <f>SUM(Table16[[#This Row],[Price]]*0.6)</f>
        <v>203.4</v>
      </c>
    </row>
    <row r="11732" spans="1:17" x14ac:dyDescent="0.25">
      <c r="A11732" t="s">
        <v>3334</v>
      </c>
      <c r="B11732">
        <v>98</v>
      </c>
      <c r="C11732" t="s">
        <v>9263</v>
      </c>
      <c r="D11732">
        <v>300</v>
      </c>
      <c r="F11732" s="4">
        <v>98</v>
      </c>
      <c r="G11732">
        <v>81374</v>
      </c>
      <c r="J11732" s="4">
        <f>MIN(Table16[[#This Row],[Medicare Outpatient Allowable Rate]:[WPPA Inc Outpatient Allowable Rate]])</f>
        <v>58.8</v>
      </c>
      <c r="K11732" s="4">
        <f>MAX(Table16[[#This Row],[Blue Cross Outpatient Allowable Rate]:[WPPA Inc Outpatient Allowable Rate]])</f>
        <v>100.67</v>
      </c>
      <c r="L11732" s="4">
        <f>SUM(Table16[[#This Row],[Price]]*4.42)</f>
        <v>433.15999999999997</v>
      </c>
      <c r="M11732" s="4">
        <v>100.67</v>
      </c>
      <c r="N11732" s="4">
        <f>SUM(Table16[[#This Row],[ChargeID]]*0.76)</f>
        <v>74.48</v>
      </c>
      <c r="O11732" s="4">
        <f>SUM(Table16[[#This Row],[Price]]*0.95)</f>
        <v>93.1</v>
      </c>
      <c r="P11732" s="4">
        <f>SUM(Table16[[#This Row],[Price]]*0.8)</f>
        <v>78.400000000000006</v>
      </c>
      <c r="Q11732" s="4">
        <f>SUM(Table16[[#This Row],[Price]]*0.6)</f>
        <v>58.8</v>
      </c>
    </row>
    <row r="11733" spans="1:17" x14ac:dyDescent="0.25">
      <c r="A11733" t="s">
        <v>3334</v>
      </c>
      <c r="B11733">
        <v>209</v>
      </c>
      <c r="C11733" t="s">
        <v>12460</v>
      </c>
      <c r="D11733">
        <v>300</v>
      </c>
      <c r="F11733" s="4">
        <v>209</v>
      </c>
      <c r="G11733">
        <v>86849</v>
      </c>
      <c r="J11733" s="4">
        <f>MIN(Table16[[#This Row],[Medicare Outpatient Allowable Rate]:[WPPA Inc Outpatient Allowable Rate]])</f>
        <v>0</v>
      </c>
      <c r="K11733" s="4">
        <f>MAX(Table16[[#This Row],[Blue Cross Outpatient Allowable Rate]:[WPPA Inc Outpatient Allowable Rate]])</f>
        <v>198.54999999999998</v>
      </c>
      <c r="L11733" s="4">
        <f>SUM(Table16[[#This Row],[Price]]*4.42)</f>
        <v>923.78</v>
      </c>
      <c r="M11733" s="4">
        <v>0</v>
      </c>
      <c r="N11733" s="4">
        <f>SUM(Table16[[#This Row],[ChargeID]]*0.76)</f>
        <v>158.84</v>
      </c>
      <c r="O11733" s="4">
        <f>SUM(Table16[[#This Row],[Price]]*0.95)</f>
        <v>198.54999999999998</v>
      </c>
      <c r="P11733" s="4">
        <f>SUM(Table16[[#This Row],[Price]]*0.8)</f>
        <v>167.20000000000002</v>
      </c>
      <c r="Q11733" s="4">
        <f>SUM(Table16[[#This Row],[Price]]*0.6)</f>
        <v>125.39999999999999</v>
      </c>
    </row>
    <row r="11734" spans="1:17" x14ac:dyDescent="0.25">
      <c r="A11734" t="s">
        <v>3334</v>
      </c>
      <c r="B11734">
        <v>261.77</v>
      </c>
      <c r="C11734" t="s">
        <v>9264</v>
      </c>
      <c r="D11734">
        <v>300</v>
      </c>
      <c r="F11734" s="4">
        <v>261.77</v>
      </c>
      <c r="G11734">
        <v>86850</v>
      </c>
      <c r="J11734" s="4">
        <f>MIN(Table16[[#This Row],[Medicare Outpatient Allowable Rate]:[WPPA Inc Outpatient Allowable Rate]])</f>
        <v>21.2</v>
      </c>
      <c r="K11734" s="4">
        <f>MAX(Table16[[#This Row],[Blue Cross Outpatient Allowable Rate]:[WPPA Inc Outpatient Allowable Rate]])</f>
        <v>248.68149999999997</v>
      </c>
      <c r="L11734" s="4">
        <f>SUM(Table16[[#This Row],[Price]]*4.42)</f>
        <v>1157.0233999999998</v>
      </c>
      <c r="M11734" s="4">
        <v>21.2</v>
      </c>
      <c r="N11734" s="4">
        <f>SUM(Table16[[#This Row],[ChargeID]]*0.76)</f>
        <v>198.9452</v>
      </c>
      <c r="O11734" s="4">
        <f>SUM(Table16[[#This Row],[Price]]*0.95)</f>
        <v>248.68149999999997</v>
      </c>
      <c r="P11734" s="4">
        <f>SUM(Table16[[#This Row],[Price]]*0.8)</f>
        <v>209.416</v>
      </c>
      <c r="Q11734" s="4">
        <f>SUM(Table16[[#This Row],[Price]]*0.6)</f>
        <v>157.06199999999998</v>
      </c>
    </row>
    <row r="11735" spans="1:17" x14ac:dyDescent="0.25">
      <c r="A11735" t="s">
        <v>3334</v>
      </c>
      <c r="B11735">
        <v>261.77</v>
      </c>
      <c r="C11735" t="s">
        <v>9265</v>
      </c>
      <c r="D11735">
        <v>300</v>
      </c>
      <c r="F11735" s="4">
        <v>261.77</v>
      </c>
      <c r="G11735">
        <v>86860</v>
      </c>
      <c r="J11735" s="4">
        <f>MIN(Table16[[#This Row],[Medicare Outpatient Allowable Rate]:[WPPA Inc Outpatient Allowable Rate]])</f>
        <v>19.04</v>
      </c>
      <c r="K11735" s="4">
        <f>MAX(Table16[[#This Row],[Blue Cross Outpatient Allowable Rate]:[WPPA Inc Outpatient Allowable Rate]])</f>
        <v>248.68149999999997</v>
      </c>
      <c r="L11735" s="4">
        <f>SUM(Table16[[#This Row],[Price]]*4.42)</f>
        <v>1157.0233999999998</v>
      </c>
      <c r="M11735" s="4">
        <v>19.04</v>
      </c>
      <c r="N11735" s="4">
        <f>SUM(Table16[[#This Row],[ChargeID]]*0.76)</f>
        <v>198.9452</v>
      </c>
      <c r="O11735" s="4">
        <f>SUM(Table16[[#This Row],[Price]]*0.95)</f>
        <v>248.68149999999997</v>
      </c>
      <c r="P11735" s="4">
        <f>SUM(Table16[[#This Row],[Price]]*0.8)</f>
        <v>209.416</v>
      </c>
      <c r="Q11735" s="4">
        <f>SUM(Table16[[#This Row],[Price]]*0.6)</f>
        <v>157.06199999999998</v>
      </c>
    </row>
    <row r="11736" spans="1:17" x14ac:dyDescent="0.25">
      <c r="A11736" t="s">
        <v>3334</v>
      </c>
      <c r="B11736">
        <v>261.77</v>
      </c>
      <c r="C11736" t="s">
        <v>12461</v>
      </c>
      <c r="D11736">
        <v>300</v>
      </c>
      <c r="F11736" s="4">
        <v>261.77</v>
      </c>
      <c r="G11736">
        <v>86870</v>
      </c>
      <c r="J11736" s="4">
        <f>MIN(Table16[[#This Row],[Medicare Outpatient Allowable Rate]:[WPPA Inc Outpatient Allowable Rate]])</f>
        <v>96.53</v>
      </c>
      <c r="K11736" s="4">
        <f>MAX(Table16[[#This Row],[Blue Cross Outpatient Allowable Rate]:[WPPA Inc Outpatient Allowable Rate]])</f>
        <v>248.68149999999997</v>
      </c>
      <c r="L11736" s="4">
        <f>SUM(Table16[[#This Row],[Price]]*4.42)</f>
        <v>1157.0233999999998</v>
      </c>
      <c r="M11736" s="4">
        <v>96.53</v>
      </c>
      <c r="N11736" s="4">
        <f>SUM(Table16[[#This Row],[ChargeID]]*0.76)</f>
        <v>198.9452</v>
      </c>
      <c r="O11736" s="4">
        <f>SUM(Table16[[#This Row],[Price]]*0.95)</f>
        <v>248.68149999999997</v>
      </c>
      <c r="P11736" s="4">
        <f>SUM(Table16[[#This Row],[Price]]*0.8)</f>
        <v>209.416</v>
      </c>
      <c r="Q11736" s="4">
        <f>SUM(Table16[[#This Row],[Price]]*0.6)</f>
        <v>157.06199999999998</v>
      </c>
    </row>
    <row r="11737" spans="1:17" x14ac:dyDescent="0.25">
      <c r="A11737" t="s">
        <v>3334</v>
      </c>
      <c r="B11737">
        <v>261.77</v>
      </c>
      <c r="C11737" t="s">
        <v>9266</v>
      </c>
      <c r="D11737">
        <v>300</v>
      </c>
      <c r="F11737" s="4">
        <v>261.77</v>
      </c>
      <c r="G11737">
        <v>86880</v>
      </c>
      <c r="J11737" s="4">
        <f>MIN(Table16[[#This Row],[Medicare Outpatient Allowable Rate]:[WPPA Inc Outpatient Allowable Rate]])</f>
        <v>23.01</v>
      </c>
      <c r="K11737" s="4">
        <f>MAX(Table16[[#This Row],[Blue Cross Outpatient Allowable Rate]:[WPPA Inc Outpatient Allowable Rate]])</f>
        <v>248.68149999999997</v>
      </c>
      <c r="L11737" s="4">
        <f>SUM(Table16[[#This Row],[Price]]*4.42)</f>
        <v>1157.0233999999998</v>
      </c>
      <c r="M11737" s="4">
        <v>23.01</v>
      </c>
      <c r="N11737" s="4">
        <f>SUM(Table16[[#This Row],[ChargeID]]*0.76)</f>
        <v>198.9452</v>
      </c>
      <c r="O11737" s="4">
        <f>SUM(Table16[[#This Row],[Price]]*0.95)</f>
        <v>248.68149999999997</v>
      </c>
      <c r="P11737" s="4">
        <f>SUM(Table16[[#This Row],[Price]]*0.8)</f>
        <v>209.416</v>
      </c>
      <c r="Q11737" s="4">
        <f>SUM(Table16[[#This Row],[Price]]*0.6)</f>
        <v>157.06199999999998</v>
      </c>
    </row>
    <row r="11738" spans="1:17" x14ac:dyDescent="0.25">
      <c r="A11738" t="s">
        <v>3334</v>
      </c>
      <c r="B11738">
        <v>63</v>
      </c>
      <c r="C11738" t="s">
        <v>9267</v>
      </c>
      <c r="D11738">
        <v>300</v>
      </c>
      <c r="F11738" s="4">
        <v>63</v>
      </c>
      <c r="G11738">
        <v>86880</v>
      </c>
      <c r="J11738" s="4">
        <f>MIN(Table16[[#This Row],[Medicare Outpatient Allowable Rate]:[WPPA Inc Outpatient Allowable Rate]])</f>
        <v>23.01</v>
      </c>
      <c r="K11738" s="4">
        <f>MAX(Table16[[#This Row],[Blue Cross Outpatient Allowable Rate]:[WPPA Inc Outpatient Allowable Rate]])</f>
        <v>59.849999999999994</v>
      </c>
      <c r="L11738" s="4">
        <f>SUM(Table16[[#This Row],[Price]]*4.42)</f>
        <v>278.45999999999998</v>
      </c>
      <c r="M11738" s="4">
        <v>23.01</v>
      </c>
      <c r="N11738" s="4">
        <f>SUM(Table16[[#This Row],[ChargeID]]*0.76)</f>
        <v>47.88</v>
      </c>
      <c r="O11738" s="4">
        <f>SUM(Table16[[#This Row],[Price]]*0.95)</f>
        <v>59.849999999999994</v>
      </c>
      <c r="P11738" s="4">
        <f>SUM(Table16[[#This Row],[Price]]*0.8)</f>
        <v>50.400000000000006</v>
      </c>
      <c r="Q11738" s="4">
        <f>SUM(Table16[[#This Row],[Price]]*0.6)</f>
        <v>37.799999999999997</v>
      </c>
    </row>
    <row r="11739" spans="1:17" x14ac:dyDescent="0.25">
      <c r="A11739" t="s">
        <v>3334</v>
      </c>
      <c r="B11739">
        <v>261.77</v>
      </c>
      <c r="C11739" t="s">
        <v>9268</v>
      </c>
      <c r="D11739">
        <v>300</v>
      </c>
      <c r="F11739" s="4">
        <v>261.77</v>
      </c>
      <c r="G11739">
        <v>86900</v>
      </c>
      <c r="J11739" s="4">
        <f>MIN(Table16[[#This Row],[Medicare Outpatient Allowable Rate]:[WPPA Inc Outpatient Allowable Rate]])</f>
        <v>16.38</v>
      </c>
      <c r="K11739" s="4">
        <f>MAX(Table16[[#This Row],[Blue Cross Outpatient Allowable Rate]:[WPPA Inc Outpatient Allowable Rate]])</f>
        <v>248.68149999999997</v>
      </c>
      <c r="L11739" s="4">
        <f>SUM(Table16[[#This Row],[Price]]*4.42)</f>
        <v>1157.0233999999998</v>
      </c>
      <c r="M11739" s="4">
        <v>16.38</v>
      </c>
      <c r="N11739" s="4">
        <f>SUM(Table16[[#This Row],[ChargeID]]*0.76)</f>
        <v>198.9452</v>
      </c>
      <c r="O11739" s="4">
        <f>SUM(Table16[[#This Row],[Price]]*0.95)</f>
        <v>248.68149999999997</v>
      </c>
      <c r="P11739" s="4">
        <f>SUM(Table16[[#This Row],[Price]]*0.8)</f>
        <v>209.416</v>
      </c>
      <c r="Q11739" s="4">
        <f>SUM(Table16[[#This Row],[Price]]*0.6)</f>
        <v>157.06199999999998</v>
      </c>
    </row>
    <row r="11740" spans="1:17" x14ac:dyDescent="0.25">
      <c r="A11740" t="s">
        <v>3334</v>
      </c>
      <c r="B11740">
        <v>64</v>
      </c>
      <c r="C11740" t="s">
        <v>9269</v>
      </c>
      <c r="D11740">
        <v>300</v>
      </c>
      <c r="F11740" s="4">
        <v>64</v>
      </c>
      <c r="G11740">
        <v>86901</v>
      </c>
      <c r="J11740" s="4">
        <f>MIN(Table16[[#This Row],[Medicare Outpatient Allowable Rate]:[WPPA Inc Outpatient Allowable Rate]])</f>
        <v>16.07</v>
      </c>
      <c r="K11740" s="4">
        <f>MAX(Table16[[#This Row],[Blue Cross Outpatient Allowable Rate]:[WPPA Inc Outpatient Allowable Rate]])</f>
        <v>60.8</v>
      </c>
      <c r="L11740" s="4">
        <f>SUM(Table16[[#This Row],[Price]]*4.42)</f>
        <v>282.88</v>
      </c>
      <c r="M11740" s="4">
        <v>16.07</v>
      </c>
      <c r="N11740" s="4">
        <f>SUM(Table16[[#This Row],[ChargeID]]*0.76)</f>
        <v>48.64</v>
      </c>
      <c r="O11740" s="4">
        <f>SUM(Table16[[#This Row],[Price]]*0.95)</f>
        <v>60.8</v>
      </c>
      <c r="P11740" s="4">
        <f>SUM(Table16[[#This Row],[Price]]*0.8)</f>
        <v>51.2</v>
      </c>
      <c r="Q11740" s="4">
        <f>SUM(Table16[[#This Row],[Price]]*0.6)</f>
        <v>38.4</v>
      </c>
    </row>
    <row r="11741" spans="1:17" x14ac:dyDescent="0.25">
      <c r="A11741" t="s">
        <v>3334</v>
      </c>
      <c r="B11741">
        <v>261.77</v>
      </c>
      <c r="C11741" t="s">
        <v>9270</v>
      </c>
      <c r="D11741">
        <v>300</v>
      </c>
      <c r="F11741" s="4">
        <v>261.77</v>
      </c>
      <c r="G11741">
        <v>86902</v>
      </c>
      <c r="J11741" s="4">
        <f>MIN(Table16[[#This Row],[Medicare Outpatient Allowable Rate]:[WPPA Inc Outpatient Allowable Rate]])</f>
        <v>14.75</v>
      </c>
      <c r="K11741" s="4">
        <f>MAX(Table16[[#This Row],[Blue Cross Outpatient Allowable Rate]:[WPPA Inc Outpatient Allowable Rate]])</f>
        <v>248.68149999999997</v>
      </c>
      <c r="L11741" s="4">
        <f>SUM(Table16[[#This Row],[Price]]*4.42)</f>
        <v>1157.0233999999998</v>
      </c>
      <c r="M11741" s="4">
        <v>14.75</v>
      </c>
      <c r="N11741" s="4">
        <f>SUM(Table16[[#This Row],[ChargeID]]*0.76)</f>
        <v>198.9452</v>
      </c>
      <c r="O11741" s="4">
        <f>SUM(Table16[[#This Row],[Price]]*0.95)</f>
        <v>248.68149999999997</v>
      </c>
      <c r="P11741" s="4">
        <f>SUM(Table16[[#This Row],[Price]]*0.8)</f>
        <v>209.416</v>
      </c>
      <c r="Q11741" s="4">
        <f>SUM(Table16[[#This Row],[Price]]*0.6)</f>
        <v>157.06199999999998</v>
      </c>
    </row>
    <row r="11742" spans="1:17" x14ac:dyDescent="0.25">
      <c r="A11742" t="s">
        <v>3334</v>
      </c>
      <c r="B11742">
        <v>74</v>
      </c>
      <c r="C11742" t="s">
        <v>9271</v>
      </c>
      <c r="D11742">
        <v>300</v>
      </c>
      <c r="F11742" s="4">
        <v>74</v>
      </c>
      <c r="G11742">
        <v>86906</v>
      </c>
      <c r="J11742" s="4">
        <f>MIN(Table16[[#This Row],[Medicare Outpatient Allowable Rate]:[WPPA Inc Outpatient Allowable Rate]])</f>
        <v>44.4</v>
      </c>
      <c r="K11742" s="4">
        <f>MAX(Table16[[#This Row],[Blue Cross Outpatient Allowable Rate]:[WPPA Inc Outpatient Allowable Rate]])</f>
        <v>70.3</v>
      </c>
      <c r="L11742" s="4">
        <f>SUM(Table16[[#This Row],[Price]]*4.42)</f>
        <v>327.08</v>
      </c>
      <c r="M11742" s="4">
        <v>46.58</v>
      </c>
      <c r="N11742" s="4">
        <f>SUM(Table16[[#This Row],[ChargeID]]*0.76)</f>
        <v>56.24</v>
      </c>
      <c r="O11742" s="4">
        <f>SUM(Table16[[#This Row],[Price]]*0.95)</f>
        <v>70.3</v>
      </c>
      <c r="P11742" s="4">
        <f>SUM(Table16[[#This Row],[Price]]*0.8)</f>
        <v>59.2</v>
      </c>
      <c r="Q11742" s="4">
        <f>SUM(Table16[[#This Row],[Price]]*0.6)</f>
        <v>44.4</v>
      </c>
    </row>
    <row r="11743" spans="1:17" x14ac:dyDescent="0.25">
      <c r="A11743" t="s">
        <v>3334</v>
      </c>
      <c r="B11743">
        <v>0</v>
      </c>
      <c r="C11743" t="s">
        <v>9272</v>
      </c>
      <c r="D11743">
        <v>300</v>
      </c>
      <c r="F11743" s="4">
        <v>0</v>
      </c>
      <c r="G11743">
        <v>86900</v>
      </c>
      <c r="J11743" s="4">
        <f>MIN(Table16[[#This Row],[Medicare Outpatient Allowable Rate]:[WPPA Inc Outpatient Allowable Rate]])</f>
        <v>0</v>
      </c>
      <c r="K11743" s="4">
        <f>MAX(Table16[[#This Row],[Blue Cross Outpatient Allowable Rate]:[WPPA Inc Outpatient Allowable Rate]])</f>
        <v>16.38</v>
      </c>
      <c r="L11743" s="4">
        <f>SUM(Table16[[#This Row],[Price]]*4.42)</f>
        <v>0</v>
      </c>
      <c r="M11743" s="4">
        <v>16.38</v>
      </c>
      <c r="N11743" s="4">
        <f>SUM(Table16[[#This Row],[ChargeID]]*0.76)</f>
        <v>0</v>
      </c>
      <c r="O11743" s="4">
        <f>SUM(Table16[[#This Row],[Price]]*0.95)</f>
        <v>0</v>
      </c>
      <c r="P11743" s="4">
        <f>SUM(Table16[[#This Row],[Price]]*0.8)</f>
        <v>0</v>
      </c>
      <c r="Q11743" s="4">
        <f>SUM(Table16[[#This Row],[Price]]*0.6)</f>
        <v>0</v>
      </c>
    </row>
    <row r="11744" spans="1:17" x14ac:dyDescent="0.25">
      <c r="A11744" t="s">
        <v>3334</v>
      </c>
      <c r="B11744">
        <v>261.77</v>
      </c>
      <c r="C11744" t="s">
        <v>9273</v>
      </c>
      <c r="D11744">
        <v>300</v>
      </c>
      <c r="F11744" s="4">
        <v>261.77</v>
      </c>
      <c r="G11744">
        <v>86920</v>
      </c>
      <c r="J11744" s="4">
        <f>MIN(Table16[[#This Row],[Medicare Outpatient Allowable Rate]:[WPPA Inc Outpatient Allowable Rate]])</f>
        <v>45.87</v>
      </c>
      <c r="K11744" s="4">
        <f>MAX(Table16[[#This Row],[Blue Cross Outpatient Allowable Rate]:[WPPA Inc Outpatient Allowable Rate]])</f>
        <v>248.68149999999997</v>
      </c>
      <c r="L11744" s="4">
        <f>SUM(Table16[[#This Row],[Price]]*4.42)</f>
        <v>1157.0233999999998</v>
      </c>
      <c r="M11744" s="4">
        <v>45.87</v>
      </c>
      <c r="N11744" s="4">
        <f>SUM(Table16[[#This Row],[ChargeID]]*0.76)</f>
        <v>198.9452</v>
      </c>
      <c r="O11744" s="4">
        <f>SUM(Table16[[#This Row],[Price]]*0.95)</f>
        <v>248.68149999999997</v>
      </c>
      <c r="P11744" s="4">
        <f>SUM(Table16[[#This Row],[Price]]*0.8)</f>
        <v>209.416</v>
      </c>
      <c r="Q11744" s="4">
        <f>SUM(Table16[[#This Row],[Price]]*0.6)</f>
        <v>157.06199999999998</v>
      </c>
    </row>
    <row r="11745" spans="1:17" x14ac:dyDescent="0.25">
      <c r="A11745" t="s">
        <v>3334</v>
      </c>
      <c r="B11745">
        <v>0</v>
      </c>
      <c r="C11745" t="s">
        <v>12462</v>
      </c>
      <c r="D11745">
        <v>300</v>
      </c>
      <c r="F11745" s="4">
        <v>0</v>
      </c>
      <c r="G11745">
        <v>86921</v>
      </c>
      <c r="J11745" s="4">
        <f>MIN(Table16[[#This Row],[Medicare Outpatient Allowable Rate]:[WPPA Inc Outpatient Allowable Rate]])</f>
        <v>0</v>
      </c>
      <c r="K11745" s="4">
        <f>MAX(Table16[[#This Row],[Blue Cross Outpatient Allowable Rate]:[WPPA Inc Outpatient Allowable Rate]])</f>
        <v>65.55</v>
      </c>
      <c r="L11745" s="4">
        <f>SUM(Table16[[#This Row],[Price]]*4.42)</f>
        <v>0</v>
      </c>
      <c r="M11745" s="4">
        <v>65.55</v>
      </c>
      <c r="N11745" s="4">
        <f>SUM(Table16[[#This Row],[ChargeID]]*0.76)</f>
        <v>0</v>
      </c>
      <c r="O11745" s="4">
        <f>SUM(Table16[[#This Row],[Price]]*0.95)</f>
        <v>0</v>
      </c>
      <c r="P11745" s="4">
        <f>SUM(Table16[[#This Row],[Price]]*0.8)</f>
        <v>0</v>
      </c>
      <c r="Q11745" s="4">
        <f>SUM(Table16[[#This Row],[Price]]*0.6)</f>
        <v>0</v>
      </c>
    </row>
    <row r="11746" spans="1:17" x14ac:dyDescent="0.25">
      <c r="A11746" t="s">
        <v>3334</v>
      </c>
      <c r="B11746">
        <v>261.77</v>
      </c>
      <c r="C11746" t="s">
        <v>9274</v>
      </c>
      <c r="D11746">
        <v>300</v>
      </c>
      <c r="F11746" s="4">
        <v>261.77</v>
      </c>
      <c r="G11746">
        <v>86922</v>
      </c>
      <c r="J11746" s="4">
        <f>MIN(Table16[[#This Row],[Medicare Outpatient Allowable Rate]:[WPPA Inc Outpatient Allowable Rate]])</f>
        <v>41.61</v>
      </c>
      <c r="K11746" s="4">
        <f>MAX(Table16[[#This Row],[Blue Cross Outpatient Allowable Rate]:[WPPA Inc Outpatient Allowable Rate]])</f>
        <v>248.68149999999997</v>
      </c>
      <c r="L11746" s="4">
        <f>SUM(Table16[[#This Row],[Price]]*4.42)</f>
        <v>1157.0233999999998</v>
      </c>
      <c r="M11746" s="4">
        <v>41.61</v>
      </c>
      <c r="N11746" s="4">
        <f>SUM(Table16[[#This Row],[ChargeID]]*0.76)</f>
        <v>198.9452</v>
      </c>
      <c r="O11746" s="4">
        <f>SUM(Table16[[#This Row],[Price]]*0.95)</f>
        <v>248.68149999999997</v>
      </c>
      <c r="P11746" s="4">
        <f>SUM(Table16[[#This Row],[Price]]*0.8)</f>
        <v>209.416</v>
      </c>
      <c r="Q11746" s="4">
        <f>SUM(Table16[[#This Row],[Price]]*0.6)</f>
        <v>157.06199999999998</v>
      </c>
    </row>
    <row r="11747" spans="1:17" x14ac:dyDescent="0.25">
      <c r="A11747" t="s">
        <v>3334</v>
      </c>
      <c r="B11747">
        <v>261.77</v>
      </c>
      <c r="C11747" t="s">
        <v>9275</v>
      </c>
      <c r="D11747">
        <v>300</v>
      </c>
      <c r="F11747" s="4">
        <v>261.77</v>
      </c>
      <c r="G11747">
        <v>86971</v>
      </c>
      <c r="J11747" s="4">
        <f>MIN(Table16[[#This Row],[Medicare Outpatient Allowable Rate]:[WPPA Inc Outpatient Allowable Rate]])</f>
        <v>17.850000000000001</v>
      </c>
      <c r="K11747" s="4">
        <f>MAX(Table16[[#This Row],[Blue Cross Outpatient Allowable Rate]:[WPPA Inc Outpatient Allowable Rate]])</f>
        <v>248.68149999999997</v>
      </c>
      <c r="L11747" s="4">
        <f>SUM(Table16[[#This Row],[Price]]*4.42)</f>
        <v>1157.0233999999998</v>
      </c>
      <c r="M11747" s="4">
        <v>17.850000000000001</v>
      </c>
      <c r="N11747" s="4">
        <f>SUM(Table16[[#This Row],[ChargeID]]*0.76)</f>
        <v>198.9452</v>
      </c>
      <c r="O11747" s="4">
        <f>SUM(Table16[[#This Row],[Price]]*0.95)</f>
        <v>248.68149999999997</v>
      </c>
      <c r="P11747" s="4">
        <f>SUM(Table16[[#This Row],[Price]]*0.8)</f>
        <v>209.416</v>
      </c>
      <c r="Q11747" s="4">
        <f>SUM(Table16[[#This Row],[Price]]*0.6)</f>
        <v>157.06199999999998</v>
      </c>
    </row>
    <row r="11748" spans="1:17" x14ac:dyDescent="0.25">
      <c r="A11748" t="s">
        <v>3334</v>
      </c>
      <c r="B11748">
        <v>174</v>
      </c>
      <c r="C11748" t="s">
        <v>9276</v>
      </c>
      <c r="D11748">
        <v>300</v>
      </c>
      <c r="F11748" s="4">
        <v>174</v>
      </c>
      <c r="G11748">
        <v>86978</v>
      </c>
      <c r="J11748" s="4">
        <f>MIN(Table16[[#This Row],[Medicare Outpatient Allowable Rate]:[WPPA Inc Outpatient Allowable Rate]])</f>
        <v>53.73</v>
      </c>
      <c r="K11748" s="4">
        <f>MAX(Table16[[#This Row],[Blue Cross Outpatient Allowable Rate]:[WPPA Inc Outpatient Allowable Rate]])</f>
        <v>165.29999999999998</v>
      </c>
      <c r="L11748" s="4">
        <f>SUM(Table16[[#This Row],[Price]]*4.42)</f>
        <v>769.08</v>
      </c>
      <c r="M11748" s="4">
        <v>53.73</v>
      </c>
      <c r="N11748" s="4">
        <f>SUM(Table16[[#This Row],[ChargeID]]*0.76)</f>
        <v>132.24</v>
      </c>
      <c r="O11748" s="4">
        <f>SUM(Table16[[#This Row],[Price]]*0.95)</f>
        <v>165.29999999999998</v>
      </c>
      <c r="P11748" s="4">
        <f>SUM(Table16[[#This Row],[Price]]*0.8)</f>
        <v>139.20000000000002</v>
      </c>
      <c r="Q11748" s="4">
        <f>SUM(Table16[[#This Row],[Price]]*0.6)</f>
        <v>104.39999999999999</v>
      </c>
    </row>
    <row r="11749" spans="1:17" x14ac:dyDescent="0.25">
      <c r="A11749" t="s">
        <v>3334</v>
      </c>
      <c r="B11749">
        <v>0</v>
      </c>
      <c r="C11749" t="s">
        <v>9277</v>
      </c>
      <c r="D11749">
        <v>300</v>
      </c>
      <c r="F11749" s="4">
        <v>0</v>
      </c>
      <c r="J11749" s="4">
        <f>MIN(Table16[[#This Row],[Medicare Outpatient Allowable Rate]:[WPPA Inc Outpatient Allowable Rate]])</f>
        <v>0</v>
      </c>
      <c r="K11749" s="4">
        <f>MAX(Table16[[#This Row],[Blue Cross Outpatient Allowable Rate]:[WPPA Inc Outpatient Allowable Rate]])</f>
        <v>0</v>
      </c>
      <c r="L11749" s="4">
        <f>SUM(Table16[[#This Row],[Price]]*4.42)</f>
        <v>0</v>
      </c>
      <c r="M11749" s="4">
        <v>0</v>
      </c>
      <c r="N11749" s="4">
        <f>SUM(Table16[[#This Row],[ChargeID]]*0.76)</f>
        <v>0</v>
      </c>
      <c r="O11749" s="4">
        <f>SUM(Table16[[#This Row],[Price]]*0.95)</f>
        <v>0</v>
      </c>
      <c r="P11749" s="4">
        <f>SUM(Table16[[#This Row],[Price]]*0.8)</f>
        <v>0</v>
      </c>
      <c r="Q11749" s="4">
        <f>SUM(Table16[[#This Row],[Price]]*0.6)</f>
        <v>0</v>
      </c>
    </row>
    <row r="11750" spans="1:17" x14ac:dyDescent="0.25">
      <c r="A11750" t="s">
        <v>3334</v>
      </c>
      <c r="B11750">
        <v>85</v>
      </c>
      <c r="C11750" t="s">
        <v>9278</v>
      </c>
      <c r="D11750">
        <v>300</v>
      </c>
      <c r="F11750" s="4">
        <v>85</v>
      </c>
      <c r="G11750">
        <v>87015</v>
      </c>
      <c r="J11750" s="4">
        <f>MIN(Table16[[#This Row],[Medicare Outpatient Allowable Rate]:[WPPA Inc Outpatient Allowable Rate]])</f>
        <v>35.4</v>
      </c>
      <c r="K11750" s="4">
        <f>MAX(Table16[[#This Row],[Blue Cross Outpatient Allowable Rate]:[WPPA Inc Outpatient Allowable Rate]])</f>
        <v>80.75</v>
      </c>
      <c r="L11750" s="4">
        <f>SUM(Table16[[#This Row],[Price]]*4.42)</f>
        <v>375.7</v>
      </c>
      <c r="M11750" s="4">
        <v>35.4</v>
      </c>
      <c r="N11750" s="4">
        <f>SUM(Table16[[#This Row],[ChargeID]]*0.76)</f>
        <v>64.599999999999994</v>
      </c>
      <c r="O11750" s="4">
        <f>SUM(Table16[[#This Row],[Price]]*0.95)</f>
        <v>80.75</v>
      </c>
      <c r="P11750" s="4">
        <f>SUM(Table16[[#This Row],[Price]]*0.8)</f>
        <v>68</v>
      </c>
      <c r="Q11750" s="4">
        <f>SUM(Table16[[#This Row],[Price]]*0.6)</f>
        <v>51</v>
      </c>
    </row>
    <row r="11751" spans="1:17" x14ac:dyDescent="0.25">
      <c r="A11751" t="s">
        <v>3334</v>
      </c>
      <c r="B11751">
        <v>103</v>
      </c>
      <c r="C11751" t="s">
        <v>12463</v>
      </c>
      <c r="D11751">
        <v>300</v>
      </c>
      <c r="F11751" s="4">
        <v>103</v>
      </c>
      <c r="G11751">
        <v>87040</v>
      </c>
      <c r="J11751" s="4">
        <f>MIN(Table16[[#This Row],[Medicare Outpatient Allowable Rate]:[WPPA Inc Outpatient Allowable Rate]])</f>
        <v>38.03</v>
      </c>
      <c r="K11751" s="4">
        <f>MAX(Table16[[#This Row],[Blue Cross Outpatient Allowable Rate]:[WPPA Inc Outpatient Allowable Rate]])</f>
        <v>97.85</v>
      </c>
      <c r="L11751" s="4">
        <f>SUM(Table16[[#This Row],[Price]]*4.42)</f>
        <v>455.26</v>
      </c>
      <c r="M11751" s="4">
        <v>38.03</v>
      </c>
      <c r="N11751" s="4">
        <f>SUM(Table16[[#This Row],[ChargeID]]*0.76)</f>
        <v>78.28</v>
      </c>
      <c r="O11751" s="4">
        <f>SUM(Table16[[#This Row],[Price]]*0.95)</f>
        <v>97.85</v>
      </c>
      <c r="P11751" s="4">
        <f>SUM(Table16[[#This Row],[Price]]*0.8)</f>
        <v>82.4</v>
      </c>
      <c r="Q11751" s="4">
        <f>SUM(Table16[[#This Row],[Price]]*0.6)</f>
        <v>61.8</v>
      </c>
    </row>
    <row r="11752" spans="1:17" x14ac:dyDescent="0.25">
      <c r="A11752" t="s">
        <v>3334</v>
      </c>
      <c r="B11752">
        <v>82</v>
      </c>
      <c r="C11752" t="s">
        <v>9279</v>
      </c>
      <c r="D11752">
        <v>300</v>
      </c>
      <c r="F11752" s="4">
        <v>82</v>
      </c>
      <c r="G11752">
        <v>87045</v>
      </c>
      <c r="J11752" s="4">
        <f>MIN(Table16[[#This Row],[Medicare Outpatient Allowable Rate]:[WPPA Inc Outpatient Allowable Rate]])</f>
        <v>29.33</v>
      </c>
      <c r="K11752" s="4">
        <f>MAX(Table16[[#This Row],[Blue Cross Outpatient Allowable Rate]:[WPPA Inc Outpatient Allowable Rate]])</f>
        <v>77.899999999999991</v>
      </c>
      <c r="L11752" s="4">
        <f>SUM(Table16[[#This Row],[Price]]*4.42)</f>
        <v>362.44</v>
      </c>
      <c r="M11752" s="4">
        <v>29.33</v>
      </c>
      <c r="N11752" s="4">
        <f>SUM(Table16[[#This Row],[ChargeID]]*0.76)</f>
        <v>62.32</v>
      </c>
      <c r="O11752" s="4">
        <f>SUM(Table16[[#This Row],[Price]]*0.95)</f>
        <v>77.899999999999991</v>
      </c>
      <c r="P11752" s="4">
        <f>SUM(Table16[[#This Row],[Price]]*0.8)</f>
        <v>65.600000000000009</v>
      </c>
      <c r="Q11752" s="4">
        <f>SUM(Table16[[#This Row],[Price]]*0.6)</f>
        <v>49.199999999999996</v>
      </c>
    </row>
    <row r="11753" spans="1:17" x14ac:dyDescent="0.25">
      <c r="A11753" t="s">
        <v>3334</v>
      </c>
      <c r="B11753">
        <v>68</v>
      </c>
      <c r="C11753" t="s">
        <v>9280</v>
      </c>
      <c r="D11753">
        <v>300</v>
      </c>
      <c r="F11753" s="4">
        <v>68</v>
      </c>
      <c r="G11753">
        <v>87046</v>
      </c>
      <c r="J11753" s="4">
        <f>MIN(Table16[[#This Row],[Medicare Outpatient Allowable Rate]:[WPPA Inc Outpatient Allowable Rate]])</f>
        <v>29.33</v>
      </c>
      <c r="K11753" s="4">
        <f>MAX(Table16[[#This Row],[Blue Cross Outpatient Allowable Rate]:[WPPA Inc Outpatient Allowable Rate]])</f>
        <v>64.599999999999994</v>
      </c>
      <c r="L11753" s="4">
        <f>SUM(Table16[[#This Row],[Price]]*4.42)</f>
        <v>300.56</v>
      </c>
      <c r="M11753" s="4">
        <v>29.33</v>
      </c>
      <c r="N11753" s="4">
        <f>SUM(Table16[[#This Row],[ChargeID]]*0.76)</f>
        <v>51.68</v>
      </c>
      <c r="O11753" s="4">
        <f>SUM(Table16[[#This Row],[Price]]*0.95)</f>
        <v>64.599999999999994</v>
      </c>
      <c r="P11753" s="4">
        <f>SUM(Table16[[#This Row],[Price]]*0.8)</f>
        <v>54.400000000000006</v>
      </c>
      <c r="Q11753" s="4">
        <f>SUM(Table16[[#This Row],[Price]]*0.6)</f>
        <v>40.799999999999997</v>
      </c>
    </row>
    <row r="11754" spans="1:17" x14ac:dyDescent="0.25">
      <c r="A11754" t="s">
        <v>3334</v>
      </c>
      <c r="B11754">
        <v>85</v>
      </c>
      <c r="C11754" t="s">
        <v>9281</v>
      </c>
      <c r="D11754">
        <v>300</v>
      </c>
      <c r="F11754" s="4">
        <v>85</v>
      </c>
      <c r="G11754">
        <v>87070</v>
      </c>
      <c r="J11754" s="4">
        <f>MIN(Table16[[#This Row],[Medicare Outpatient Allowable Rate]:[WPPA Inc Outpatient Allowable Rate]])</f>
        <v>31.56</v>
      </c>
      <c r="K11754" s="4">
        <f>MAX(Table16[[#This Row],[Blue Cross Outpatient Allowable Rate]:[WPPA Inc Outpatient Allowable Rate]])</f>
        <v>80.75</v>
      </c>
      <c r="L11754" s="4">
        <f>SUM(Table16[[#This Row],[Price]]*4.42)</f>
        <v>375.7</v>
      </c>
      <c r="M11754" s="4">
        <v>31.56</v>
      </c>
      <c r="N11754" s="4">
        <f>SUM(Table16[[#This Row],[ChargeID]]*0.76)</f>
        <v>64.599999999999994</v>
      </c>
      <c r="O11754" s="4">
        <f>SUM(Table16[[#This Row],[Price]]*0.95)</f>
        <v>80.75</v>
      </c>
      <c r="P11754" s="4">
        <f>SUM(Table16[[#This Row],[Price]]*0.8)</f>
        <v>68</v>
      </c>
      <c r="Q11754" s="4">
        <f>SUM(Table16[[#This Row],[Price]]*0.6)</f>
        <v>51</v>
      </c>
    </row>
    <row r="11755" spans="1:17" x14ac:dyDescent="0.25">
      <c r="A11755" t="s">
        <v>3334</v>
      </c>
      <c r="B11755">
        <v>85</v>
      </c>
      <c r="C11755" t="s">
        <v>9282</v>
      </c>
      <c r="D11755">
        <v>300</v>
      </c>
      <c r="F11755" s="4">
        <v>85</v>
      </c>
      <c r="G11755">
        <v>87070</v>
      </c>
      <c r="J11755" s="4">
        <f>MIN(Table16[[#This Row],[Medicare Outpatient Allowable Rate]:[WPPA Inc Outpatient Allowable Rate]])</f>
        <v>31.56</v>
      </c>
      <c r="K11755" s="4">
        <f>MAX(Table16[[#This Row],[Blue Cross Outpatient Allowable Rate]:[WPPA Inc Outpatient Allowable Rate]])</f>
        <v>80.75</v>
      </c>
      <c r="L11755" s="4">
        <f>SUM(Table16[[#This Row],[Price]]*4.42)</f>
        <v>375.7</v>
      </c>
      <c r="M11755" s="4">
        <v>31.56</v>
      </c>
      <c r="N11755" s="4">
        <f>SUM(Table16[[#This Row],[ChargeID]]*0.76)</f>
        <v>64.599999999999994</v>
      </c>
      <c r="O11755" s="4">
        <f>SUM(Table16[[#This Row],[Price]]*0.95)</f>
        <v>80.75</v>
      </c>
      <c r="P11755" s="4">
        <f>SUM(Table16[[#This Row],[Price]]*0.8)</f>
        <v>68</v>
      </c>
      <c r="Q11755" s="4">
        <f>SUM(Table16[[#This Row],[Price]]*0.6)</f>
        <v>51</v>
      </c>
    </row>
    <row r="11756" spans="1:17" x14ac:dyDescent="0.25">
      <c r="A11756" t="s">
        <v>3334</v>
      </c>
      <c r="B11756">
        <v>85</v>
      </c>
      <c r="C11756" t="s">
        <v>9283</v>
      </c>
      <c r="D11756">
        <v>300</v>
      </c>
      <c r="F11756" s="4">
        <v>85</v>
      </c>
      <c r="G11756">
        <v>87070</v>
      </c>
      <c r="J11756" s="4">
        <f>MIN(Table16[[#This Row],[Medicare Outpatient Allowable Rate]:[WPPA Inc Outpatient Allowable Rate]])</f>
        <v>31.56</v>
      </c>
      <c r="K11756" s="4">
        <f>MAX(Table16[[#This Row],[Blue Cross Outpatient Allowable Rate]:[WPPA Inc Outpatient Allowable Rate]])</f>
        <v>80.75</v>
      </c>
      <c r="L11756" s="4">
        <f>SUM(Table16[[#This Row],[Price]]*4.42)</f>
        <v>375.7</v>
      </c>
      <c r="M11756" s="4">
        <v>31.56</v>
      </c>
      <c r="N11756" s="4">
        <f>SUM(Table16[[#This Row],[ChargeID]]*0.76)</f>
        <v>64.599999999999994</v>
      </c>
      <c r="O11756" s="4">
        <f>SUM(Table16[[#This Row],[Price]]*0.95)</f>
        <v>80.75</v>
      </c>
      <c r="P11756" s="4">
        <f>SUM(Table16[[#This Row],[Price]]*0.8)</f>
        <v>68</v>
      </c>
      <c r="Q11756" s="4">
        <f>SUM(Table16[[#This Row],[Price]]*0.6)</f>
        <v>51</v>
      </c>
    </row>
    <row r="11757" spans="1:17" x14ac:dyDescent="0.25">
      <c r="A11757" t="s">
        <v>3334</v>
      </c>
      <c r="B11757">
        <v>83</v>
      </c>
      <c r="C11757" t="s">
        <v>9284</v>
      </c>
      <c r="D11757">
        <v>300</v>
      </c>
      <c r="F11757" s="4">
        <v>83</v>
      </c>
      <c r="G11757">
        <v>87077</v>
      </c>
      <c r="J11757" s="4">
        <f>MIN(Table16[[#This Row],[Medicare Outpatient Allowable Rate]:[WPPA Inc Outpatient Allowable Rate]])</f>
        <v>30.35</v>
      </c>
      <c r="K11757" s="4">
        <f>MAX(Table16[[#This Row],[Blue Cross Outpatient Allowable Rate]:[WPPA Inc Outpatient Allowable Rate]])</f>
        <v>78.849999999999994</v>
      </c>
      <c r="L11757" s="4">
        <f>SUM(Table16[[#This Row],[Price]]*4.42)</f>
        <v>366.86</v>
      </c>
      <c r="M11757" s="4">
        <v>30.35</v>
      </c>
      <c r="N11757" s="4">
        <f>SUM(Table16[[#This Row],[ChargeID]]*0.76)</f>
        <v>63.08</v>
      </c>
      <c r="O11757" s="4">
        <f>SUM(Table16[[#This Row],[Price]]*0.95)</f>
        <v>78.849999999999994</v>
      </c>
      <c r="P11757" s="4">
        <f>SUM(Table16[[#This Row],[Price]]*0.8)</f>
        <v>66.400000000000006</v>
      </c>
      <c r="Q11757" s="4">
        <f>SUM(Table16[[#This Row],[Price]]*0.6)</f>
        <v>49.8</v>
      </c>
    </row>
    <row r="11758" spans="1:17" x14ac:dyDescent="0.25">
      <c r="A11758" t="s">
        <v>3334</v>
      </c>
      <c r="B11758">
        <v>85</v>
      </c>
      <c r="C11758" t="s">
        <v>9285</v>
      </c>
      <c r="D11758">
        <v>300</v>
      </c>
      <c r="F11758" s="4">
        <v>85</v>
      </c>
      <c r="G11758">
        <v>87075</v>
      </c>
      <c r="J11758" s="4">
        <f>MIN(Table16[[#This Row],[Medicare Outpatient Allowable Rate]:[WPPA Inc Outpatient Allowable Rate]])</f>
        <v>30.9</v>
      </c>
      <c r="K11758" s="4">
        <f>MAX(Table16[[#This Row],[Blue Cross Outpatient Allowable Rate]:[WPPA Inc Outpatient Allowable Rate]])</f>
        <v>80.75</v>
      </c>
      <c r="L11758" s="4">
        <f>SUM(Table16[[#This Row],[Price]]*4.42)</f>
        <v>375.7</v>
      </c>
      <c r="M11758" s="4">
        <v>30.9</v>
      </c>
      <c r="N11758" s="4">
        <f>SUM(Table16[[#This Row],[ChargeID]]*0.76)</f>
        <v>64.599999999999994</v>
      </c>
      <c r="O11758" s="4">
        <f>SUM(Table16[[#This Row],[Price]]*0.95)</f>
        <v>80.75</v>
      </c>
      <c r="P11758" s="4">
        <f>SUM(Table16[[#This Row],[Price]]*0.8)</f>
        <v>68</v>
      </c>
      <c r="Q11758" s="4">
        <f>SUM(Table16[[#This Row],[Price]]*0.6)</f>
        <v>51</v>
      </c>
    </row>
    <row r="11759" spans="1:17" x14ac:dyDescent="0.25">
      <c r="A11759" t="s">
        <v>3334</v>
      </c>
      <c r="B11759">
        <v>75</v>
      </c>
      <c r="C11759" t="s">
        <v>9286</v>
      </c>
      <c r="D11759">
        <v>300</v>
      </c>
      <c r="F11759" s="4">
        <v>75</v>
      </c>
      <c r="G11759">
        <v>87076</v>
      </c>
      <c r="J11759" s="4">
        <f>MIN(Table16[[#This Row],[Medicare Outpatient Allowable Rate]:[WPPA Inc Outpatient Allowable Rate]])</f>
        <v>30.35</v>
      </c>
      <c r="K11759" s="4">
        <f>MAX(Table16[[#This Row],[Blue Cross Outpatient Allowable Rate]:[WPPA Inc Outpatient Allowable Rate]])</f>
        <v>71.25</v>
      </c>
      <c r="L11759" s="4">
        <f>SUM(Table16[[#This Row],[Price]]*4.42)</f>
        <v>331.5</v>
      </c>
      <c r="M11759" s="4">
        <v>30.35</v>
      </c>
      <c r="N11759" s="4">
        <f>SUM(Table16[[#This Row],[ChargeID]]*0.76)</f>
        <v>57</v>
      </c>
      <c r="O11759" s="4">
        <f>SUM(Table16[[#This Row],[Price]]*0.95)</f>
        <v>71.25</v>
      </c>
      <c r="P11759" s="4">
        <f>SUM(Table16[[#This Row],[Price]]*0.8)</f>
        <v>60</v>
      </c>
      <c r="Q11759" s="4">
        <f>SUM(Table16[[#This Row],[Price]]*0.6)</f>
        <v>45</v>
      </c>
    </row>
    <row r="11760" spans="1:17" x14ac:dyDescent="0.25">
      <c r="A11760" t="s">
        <v>3334</v>
      </c>
      <c r="B11760">
        <v>85</v>
      </c>
      <c r="C11760" t="s">
        <v>9287</v>
      </c>
      <c r="D11760">
        <v>300</v>
      </c>
      <c r="F11760" s="4">
        <v>85</v>
      </c>
      <c r="G11760">
        <v>87077</v>
      </c>
      <c r="J11760" s="4">
        <f>MIN(Table16[[#This Row],[Medicare Outpatient Allowable Rate]:[WPPA Inc Outpatient Allowable Rate]])</f>
        <v>30.35</v>
      </c>
      <c r="K11760" s="4">
        <f>MAX(Table16[[#This Row],[Blue Cross Outpatient Allowable Rate]:[WPPA Inc Outpatient Allowable Rate]])</f>
        <v>80.75</v>
      </c>
      <c r="L11760" s="4">
        <f>SUM(Table16[[#This Row],[Price]]*4.42)</f>
        <v>375.7</v>
      </c>
      <c r="M11760" s="4">
        <v>30.35</v>
      </c>
      <c r="N11760" s="4">
        <f>SUM(Table16[[#This Row],[ChargeID]]*0.76)</f>
        <v>64.599999999999994</v>
      </c>
      <c r="O11760" s="4">
        <f>SUM(Table16[[#This Row],[Price]]*0.95)</f>
        <v>80.75</v>
      </c>
      <c r="P11760" s="4">
        <f>SUM(Table16[[#This Row],[Price]]*0.8)</f>
        <v>68</v>
      </c>
      <c r="Q11760" s="4">
        <f>SUM(Table16[[#This Row],[Price]]*0.6)</f>
        <v>51</v>
      </c>
    </row>
    <row r="11761" spans="1:17" x14ac:dyDescent="0.25">
      <c r="A11761" t="s">
        <v>3334</v>
      </c>
      <c r="B11761">
        <v>63</v>
      </c>
      <c r="C11761" t="s">
        <v>9288</v>
      </c>
      <c r="D11761">
        <v>300</v>
      </c>
      <c r="F11761" s="4">
        <v>63</v>
      </c>
      <c r="G11761">
        <v>87081</v>
      </c>
      <c r="J11761" s="4">
        <f>MIN(Table16[[#This Row],[Medicare Outpatient Allowable Rate]:[WPPA Inc Outpatient Allowable Rate]])</f>
        <v>23.72</v>
      </c>
      <c r="K11761" s="4">
        <f>MAX(Table16[[#This Row],[Blue Cross Outpatient Allowable Rate]:[WPPA Inc Outpatient Allowable Rate]])</f>
        <v>59.849999999999994</v>
      </c>
      <c r="L11761" s="4">
        <f>SUM(Table16[[#This Row],[Price]]*4.42)</f>
        <v>278.45999999999998</v>
      </c>
      <c r="M11761" s="4">
        <v>23.72</v>
      </c>
      <c r="N11761" s="4">
        <f>SUM(Table16[[#This Row],[ChargeID]]*0.76)</f>
        <v>47.88</v>
      </c>
      <c r="O11761" s="4">
        <f>SUM(Table16[[#This Row],[Price]]*0.95)</f>
        <v>59.849999999999994</v>
      </c>
      <c r="P11761" s="4">
        <f>SUM(Table16[[#This Row],[Price]]*0.8)</f>
        <v>50.400000000000006</v>
      </c>
      <c r="Q11761" s="4">
        <f>SUM(Table16[[#This Row],[Price]]*0.6)</f>
        <v>37.799999999999997</v>
      </c>
    </row>
    <row r="11762" spans="1:17" x14ac:dyDescent="0.25">
      <c r="A11762" t="s">
        <v>3334</v>
      </c>
      <c r="B11762">
        <v>87</v>
      </c>
      <c r="C11762" t="s">
        <v>3367</v>
      </c>
      <c r="D11762">
        <v>300</v>
      </c>
      <c r="F11762" s="4">
        <v>87</v>
      </c>
      <c r="G11762">
        <v>87086</v>
      </c>
      <c r="J11762" s="4">
        <f>MIN(Table16[[#This Row],[Medicare Outpatient Allowable Rate]:[WPPA Inc Outpatient Allowable Rate]])</f>
        <v>30.08</v>
      </c>
      <c r="K11762" s="4">
        <f>MAX(Table16[[#This Row],[Blue Cross Outpatient Allowable Rate]:[WPPA Inc Outpatient Allowable Rate]])</f>
        <v>82.649999999999991</v>
      </c>
      <c r="L11762" s="4">
        <f>SUM(Table16[[#This Row],[Price]]*4.42)</f>
        <v>384.54</v>
      </c>
      <c r="M11762" s="4">
        <v>30.08</v>
      </c>
      <c r="N11762" s="4">
        <f>SUM(Table16[[#This Row],[ChargeID]]*0.76)</f>
        <v>66.12</v>
      </c>
      <c r="O11762" s="4">
        <f>SUM(Table16[[#This Row],[Price]]*0.95)</f>
        <v>82.649999999999991</v>
      </c>
      <c r="P11762" s="4">
        <f>SUM(Table16[[#This Row],[Price]]*0.8)</f>
        <v>69.600000000000009</v>
      </c>
      <c r="Q11762" s="4">
        <f>SUM(Table16[[#This Row],[Price]]*0.6)</f>
        <v>52.199999999999996</v>
      </c>
    </row>
    <row r="11763" spans="1:17" x14ac:dyDescent="0.25">
      <c r="A11763" t="s">
        <v>3334</v>
      </c>
      <c r="B11763">
        <v>53</v>
      </c>
      <c r="C11763" t="s">
        <v>9289</v>
      </c>
      <c r="D11763">
        <v>300</v>
      </c>
      <c r="F11763" s="4">
        <v>53</v>
      </c>
      <c r="G11763">
        <v>87088</v>
      </c>
      <c r="J11763" s="4">
        <f>MIN(Table16[[#This Row],[Medicare Outpatient Allowable Rate]:[WPPA Inc Outpatient Allowable Rate]])</f>
        <v>25.94</v>
      </c>
      <c r="K11763" s="4">
        <f>MAX(Table16[[#This Row],[Blue Cross Outpatient Allowable Rate]:[WPPA Inc Outpatient Allowable Rate]])</f>
        <v>50.349999999999994</v>
      </c>
      <c r="L11763" s="4">
        <f>SUM(Table16[[#This Row],[Price]]*4.42)</f>
        <v>234.26</v>
      </c>
      <c r="M11763" s="4">
        <v>25.94</v>
      </c>
      <c r="N11763" s="4">
        <f>SUM(Table16[[#This Row],[ChargeID]]*0.76)</f>
        <v>40.28</v>
      </c>
      <c r="O11763" s="4">
        <f>SUM(Table16[[#This Row],[Price]]*0.95)</f>
        <v>50.349999999999994</v>
      </c>
      <c r="P11763" s="4">
        <f>SUM(Table16[[#This Row],[Price]]*0.8)</f>
        <v>42.400000000000006</v>
      </c>
      <c r="Q11763" s="4">
        <f>SUM(Table16[[#This Row],[Price]]*0.6)</f>
        <v>31.799999999999997</v>
      </c>
    </row>
    <row r="11764" spans="1:17" x14ac:dyDescent="0.25">
      <c r="A11764" t="s">
        <v>3334</v>
      </c>
      <c r="B11764">
        <v>67</v>
      </c>
      <c r="C11764" t="s">
        <v>9290</v>
      </c>
      <c r="D11764">
        <v>300</v>
      </c>
      <c r="F11764" s="4">
        <v>67</v>
      </c>
      <c r="G11764">
        <v>87101</v>
      </c>
      <c r="J11764" s="4">
        <f>MIN(Table16[[#This Row],[Medicare Outpatient Allowable Rate]:[WPPA Inc Outpatient Allowable Rate]])</f>
        <v>23.91</v>
      </c>
      <c r="K11764" s="4">
        <f>MAX(Table16[[#This Row],[Blue Cross Outpatient Allowable Rate]:[WPPA Inc Outpatient Allowable Rate]])</f>
        <v>63.65</v>
      </c>
      <c r="L11764" s="4">
        <f>SUM(Table16[[#This Row],[Price]]*4.42)</f>
        <v>296.14</v>
      </c>
      <c r="M11764" s="4">
        <v>23.91</v>
      </c>
      <c r="N11764" s="4">
        <f>SUM(Table16[[#This Row],[ChargeID]]*0.76)</f>
        <v>50.92</v>
      </c>
      <c r="O11764" s="4">
        <f>SUM(Table16[[#This Row],[Price]]*0.95)</f>
        <v>63.65</v>
      </c>
      <c r="P11764" s="4">
        <f>SUM(Table16[[#This Row],[Price]]*0.8)</f>
        <v>53.6</v>
      </c>
      <c r="Q11764" s="4">
        <f>SUM(Table16[[#This Row],[Price]]*0.6)</f>
        <v>40.199999999999996</v>
      </c>
    </row>
    <row r="11765" spans="1:17" x14ac:dyDescent="0.25">
      <c r="A11765" t="s">
        <v>3334</v>
      </c>
      <c r="B11765">
        <v>102</v>
      </c>
      <c r="C11765" t="s">
        <v>12464</v>
      </c>
      <c r="D11765">
        <v>300</v>
      </c>
      <c r="F11765" s="4">
        <v>102</v>
      </c>
      <c r="G11765">
        <v>87102</v>
      </c>
      <c r="J11765" s="4">
        <f>MIN(Table16[[#This Row],[Medicare Outpatient Allowable Rate]:[WPPA Inc Outpatient Allowable Rate]])</f>
        <v>35.24</v>
      </c>
      <c r="K11765" s="4">
        <f>MAX(Table16[[#This Row],[Blue Cross Outpatient Allowable Rate]:[WPPA Inc Outpatient Allowable Rate]])</f>
        <v>96.899999999999991</v>
      </c>
      <c r="L11765" s="4">
        <f>SUM(Table16[[#This Row],[Price]]*4.42)</f>
        <v>450.84</v>
      </c>
      <c r="M11765" s="4">
        <v>35.24</v>
      </c>
      <c r="N11765" s="4">
        <f>SUM(Table16[[#This Row],[ChargeID]]*0.76)</f>
        <v>77.52</v>
      </c>
      <c r="O11765" s="4">
        <f>SUM(Table16[[#This Row],[Price]]*0.95)</f>
        <v>96.899999999999991</v>
      </c>
      <c r="P11765" s="4">
        <f>SUM(Table16[[#This Row],[Price]]*0.8)</f>
        <v>81.600000000000009</v>
      </c>
      <c r="Q11765" s="4">
        <f>SUM(Table16[[#This Row],[Price]]*0.6)</f>
        <v>61.199999999999996</v>
      </c>
    </row>
    <row r="11766" spans="1:17" x14ac:dyDescent="0.25">
      <c r="A11766" t="s">
        <v>3334</v>
      </c>
      <c r="B11766">
        <v>102</v>
      </c>
      <c r="C11766" t="s">
        <v>9291</v>
      </c>
      <c r="D11766">
        <v>300</v>
      </c>
      <c r="F11766" s="4">
        <v>102</v>
      </c>
      <c r="G11766">
        <v>87103</v>
      </c>
      <c r="J11766" s="4">
        <f>MIN(Table16[[#This Row],[Medicare Outpatient Allowable Rate]:[WPPA Inc Outpatient Allowable Rate]])</f>
        <v>35.33</v>
      </c>
      <c r="K11766" s="4">
        <f>MAX(Table16[[#This Row],[Blue Cross Outpatient Allowable Rate]:[WPPA Inc Outpatient Allowable Rate]])</f>
        <v>96.899999999999991</v>
      </c>
      <c r="L11766" s="4">
        <f>SUM(Table16[[#This Row],[Price]]*4.42)</f>
        <v>450.84</v>
      </c>
      <c r="M11766" s="4">
        <v>35.33</v>
      </c>
      <c r="N11766" s="4">
        <f>SUM(Table16[[#This Row],[ChargeID]]*0.76)</f>
        <v>77.52</v>
      </c>
      <c r="O11766" s="4">
        <f>SUM(Table16[[#This Row],[Price]]*0.95)</f>
        <v>96.899999999999991</v>
      </c>
      <c r="P11766" s="4">
        <f>SUM(Table16[[#This Row],[Price]]*0.8)</f>
        <v>81.600000000000009</v>
      </c>
      <c r="Q11766" s="4">
        <f>SUM(Table16[[#This Row],[Price]]*0.6)</f>
        <v>61.199999999999996</v>
      </c>
    </row>
    <row r="11767" spans="1:17" x14ac:dyDescent="0.25">
      <c r="A11767" t="s">
        <v>3334</v>
      </c>
      <c r="B11767">
        <v>79</v>
      </c>
      <c r="C11767" t="s">
        <v>9292</v>
      </c>
      <c r="D11767">
        <v>300</v>
      </c>
      <c r="F11767" s="4">
        <v>79</v>
      </c>
      <c r="G11767">
        <v>87106</v>
      </c>
      <c r="J11767" s="4">
        <f>MIN(Table16[[#This Row],[Medicare Outpatient Allowable Rate]:[WPPA Inc Outpatient Allowable Rate]])</f>
        <v>38.159999999999997</v>
      </c>
      <c r="K11767" s="4">
        <f>MAX(Table16[[#This Row],[Blue Cross Outpatient Allowable Rate]:[WPPA Inc Outpatient Allowable Rate]])</f>
        <v>75.05</v>
      </c>
      <c r="L11767" s="4">
        <f>SUM(Table16[[#This Row],[Price]]*4.42)</f>
        <v>349.18</v>
      </c>
      <c r="M11767" s="4">
        <v>38.159999999999997</v>
      </c>
      <c r="N11767" s="4">
        <f>SUM(Table16[[#This Row],[ChargeID]]*0.76)</f>
        <v>60.04</v>
      </c>
      <c r="O11767" s="4">
        <f>SUM(Table16[[#This Row],[Price]]*0.95)</f>
        <v>75.05</v>
      </c>
      <c r="P11767" s="4">
        <f>SUM(Table16[[#This Row],[Price]]*0.8)</f>
        <v>63.2</v>
      </c>
      <c r="Q11767" s="4">
        <f>SUM(Table16[[#This Row],[Price]]*0.6)</f>
        <v>47.4</v>
      </c>
    </row>
    <row r="11768" spans="1:17" x14ac:dyDescent="0.25">
      <c r="A11768" t="s">
        <v>3334</v>
      </c>
      <c r="B11768">
        <v>79</v>
      </c>
      <c r="C11768" t="s">
        <v>9293</v>
      </c>
      <c r="D11768">
        <v>300</v>
      </c>
      <c r="F11768" s="4">
        <v>79</v>
      </c>
      <c r="G11768">
        <v>87107</v>
      </c>
      <c r="J11768" s="4">
        <f>MIN(Table16[[#This Row],[Medicare Outpatient Allowable Rate]:[WPPA Inc Outpatient Allowable Rate]])</f>
        <v>38.159999999999997</v>
      </c>
      <c r="K11768" s="4">
        <f>MAX(Table16[[#This Row],[Blue Cross Outpatient Allowable Rate]:[WPPA Inc Outpatient Allowable Rate]])</f>
        <v>75.05</v>
      </c>
      <c r="L11768" s="4">
        <f>SUM(Table16[[#This Row],[Price]]*4.42)</f>
        <v>349.18</v>
      </c>
      <c r="M11768" s="4">
        <v>38.159999999999997</v>
      </c>
      <c r="N11768" s="4">
        <f>SUM(Table16[[#This Row],[ChargeID]]*0.76)</f>
        <v>60.04</v>
      </c>
      <c r="O11768" s="4">
        <f>SUM(Table16[[#This Row],[Price]]*0.95)</f>
        <v>75.05</v>
      </c>
      <c r="P11768" s="4">
        <f>SUM(Table16[[#This Row],[Price]]*0.8)</f>
        <v>63.2</v>
      </c>
      <c r="Q11768" s="4">
        <f>SUM(Table16[[#This Row],[Price]]*0.6)</f>
        <v>47.4</v>
      </c>
    </row>
    <row r="11769" spans="1:17" x14ac:dyDescent="0.25">
      <c r="A11769" t="s">
        <v>3334</v>
      </c>
      <c r="B11769">
        <v>114</v>
      </c>
      <c r="C11769" t="s">
        <v>9294</v>
      </c>
      <c r="D11769">
        <v>300</v>
      </c>
      <c r="F11769" s="4">
        <v>114</v>
      </c>
      <c r="G11769">
        <v>87116</v>
      </c>
      <c r="J11769" s="4">
        <f>MIN(Table16[[#This Row],[Medicare Outpatient Allowable Rate]:[WPPA Inc Outpatient Allowable Rate]])</f>
        <v>47.42</v>
      </c>
      <c r="K11769" s="4">
        <f>MAX(Table16[[#This Row],[Blue Cross Outpatient Allowable Rate]:[WPPA Inc Outpatient Allowable Rate]])</f>
        <v>108.3</v>
      </c>
      <c r="L11769" s="4">
        <f>SUM(Table16[[#This Row],[Price]]*4.42)</f>
        <v>503.88</v>
      </c>
      <c r="M11769" s="4">
        <v>47.42</v>
      </c>
      <c r="N11769" s="4">
        <f>SUM(Table16[[#This Row],[ChargeID]]*0.76)</f>
        <v>86.64</v>
      </c>
      <c r="O11769" s="4">
        <f>SUM(Table16[[#This Row],[Price]]*0.95)</f>
        <v>108.3</v>
      </c>
      <c r="P11769" s="4">
        <f>SUM(Table16[[#This Row],[Price]]*0.8)</f>
        <v>91.2</v>
      </c>
      <c r="Q11769" s="4">
        <f>SUM(Table16[[#This Row],[Price]]*0.6)</f>
        <v>68.399999999999991</v>
      </c>
    </row>
    <row r="11770" spans="1:17" x14ac:dyDescent="0.25">
      <c r="A11770" t="s">
        <v>3334</v>
      </c>
      <c r="B11770">
        <v>60</v>
      </c>
      <c r="C11770" t="s">
        <v>9295</v>
      </c>
      <c r="D11770">
        <v>300</v>
      </c>
      <c r="F11770" s="4">
        <v>60</v>
      </c>
      <c r="G11770">
        <v>87140</v>
      </c>
      <c r="J11770" s="4">
        <f>MIN(Table16[[#This Row],[Medicare Outpatient Allowable Rate]:[WPPA Inc Outpatient Allowable Rate]])</f>
        <v>25.53</v>
      </c>
      <c r="K11770" s="4">
        <f>MAX(Table16[[#This Row],[Blue Cross Outpatient Allowable Rate]:[WPPA Inc Outpatient Allowable Rate]])</f>
        <v>57</v>
      </c>
      <c r="L11770" s="4">
        <f>SUM(Table16[[#This Row],[Price]]*4.42)</f>
        <v>265.2</v>
      </c>
      <c r="M11770" s="4">
        <v>25.53</v>
      </c>
      <c r="N11770" s="4">
        <f>SUM(Table16[[#This Row],[ChargeID]]*0.76)</f>
        <v>45.6</v>
      </c>
      <c r="O11770" s="4">
        <f>SUM(Table16[[#This Row],[Price]]*0.95)</f>
        <v>57</v>
      </c>
      <c r="P11770" s="4">
        <f>SUM(Table16[[#This Row],[Price]]*0.8)</f>
        <v>48</v>
      </c>
      <c r="Q11770" s="4">
        <f>SUM(Table16[[#This Row],[Price]]*0.6)</f>
        <v>36</v>
      </c>
    </row>
    <row r="11771" spans="1:17" x14ac:dyDescent="0.25">
      <c r="A11771" t="s">
        <v>3334</v>
      </c>
      <c r="B11771">
        <v>49</v>
      </c>
      <c r="C11771" t="s">
        <v>9296</v>
      </c>
      <c r="D11771">
        <v>300</v>
      </c>
      <c r="F11771" s="4">
        <v>49</v>
      </c>
      <c r="G11771">
        <v>87149</v>
      </c>
      <c r="J11771" s="4">
        <f>MIN(Table16[[#This Row],[Medicare Outpatient Allowable Rate]:[WPPA Inc Outpatient Allowable Rate]])</f>
        <v>29.4</v>
      </c>
      <c r="K11771" s="4">
        <f>MAX(Table16[[#This Row],[Blue Cross Outpatient Allowable Rate]:[WPPA Inc Outpatient Allowable Rate]])</f>
        <v>46.55</v>
      </c>
      <c r="L11771" s="4">
        <f>SUM(Table16[[#This Row],[Price]]*4.42)</f>
        <v>216.57999999999998</v>
      </c>
      <c r="M11771" s="4">
        <v>42.6</v>
      </c>
      <c r="N11771" s="4">
        <f>SUM(Table16[[#This Row],[ChargeID]]*0.76)</f>
        <v>37.24</v>
      </c>
      <c r="O11771" s="4">
        <f>SUM(Table16[[#This Row],[Price]]*0.95)</f>
        <v>46.55</v>
      </c>
      <c r="P11771" s="4">
        <f>SUM(Table16[[#This Row],[Price]]*0.8)</f>
        <v>39.200000000000003</v>
      </c>
      <c r="Q11771" s="4">
        <f>SUM(Table16[[#This Row],[Price]]*0.6)</f>
        <v>29.4</v>
      </c>
    </row>
    <row r="11772" spans="1:17" x14ac:dyDescent="0.25">
      <c r="A11772" t="s">
        <v>3334</v>
      </c>
      <c r="B11772">
        <v>49</v>
      </c>
      <c r="C11772" t="s">
        <v>9297</v>
      </c>
      <c r="D11772">
        <v>300</v>
      </c>
      <c r="F11772" s="4">
        <v>49</v>
      </c>
      <c r="G11772">
        <v>87150</v>
      </c>
      <c r="J11772" s="4">
        <f>MIN(Table16[[#This Row],[Medicare Outpatient Allowable Rate]:[WPPA Inc Outpatient Allowable Rate]])</f>
        <v>29.4</v>
      </c>
      <c r="K11772" s="4">
        <f>MAX(Table16[[#This Row],[Blue Cross Outpatient Allowable Rate]:[WPPA Inc Outpatient Allowable Rate]])</f>
        <v>74.569999999999993</v>
      </c>
      <c r="L11772" s="4">
        <f>SUM(Table16[[#This Row],[Price]]*4.42)</f>
        <v>216.57999999999998</v>
      </c>
      <c r="M11772" s="4">
        <v>74.569999999999993</v>
      </c>
      <c r="N11772" s="4">
        <f>SUM(Table16[[#This Row],[ChargeID]]*0.76)</f>
        <v>37.24</v>
      </c>
      <c r="O11772" s="4">
        <f>SUM(Table16[[#This Row],[Price]]*0.95)</f>
        <v>46.55</v>
      </c>
      <c r="P11772" s="4">
        <f>SUM(Table16[[#This Row],[Price]]*0.8)</f>
        <v>39.200000000000003</v>
      </c>
      <c r="Q11772" s="4">
        <f>SUM(Table16[[#This Row],[Price]]*0.6)</f>
        <v>29.4</v>
      </c>
    </row>
    <row r="11773" spans="1:17" x14ac:dyDescent="0.25">
      <c r="A11773" t="s">
        <v>3334</v>
      </c>
      <c r="B11773">
        <v>145</v>
      </c>
      <c r="C11773" t="s">
        <v>12465</v>
      </c>
      <c r="D11773">
        <v>300</v>
      </c>
      <c r="F11773" s="4">
        <v>145</v>
      </c>
      <c r="G11773">
        <v>87797</v>
      </c>
      <c r="J11773" s="4">
        <f>MIN(Table16[[#This Row],[Medicare Outpatient Allowable Rate]:[WPPA Inc Outpatient Allowable Rate]])</f>
        <v>57.32</v>
      </c>
      <c r="K11773" s="4">
        <f>MAX(Table16[[#This Row],[Blue Cross Outpatient Allowable Rate]:[WPPA Inc Outpatient Allowable Rate]])</f>
        <v>137.75</v>
      </c>
      <c r="L11773" s="4">
        <f>SUM(Table16[[#This Row],[Price]]*4.42)</f>
        <v>640.9</v>
      </c>
      <c r="M11773" s="4">
        <v>57.32</v>
      </c>
      <c r="N11773" s="4">
        <f>SUM(Table16[[#This Row],[ChargeID]]*0.76)</f>
        <v>110.2</v>
      </c>
      <c r="O11773" s="4">
        <f>SUM(Table16[[#This Row],[Price]]*0.95)</f>
        <v>137.75</v>
      </c>
      <c r="P11773" s="4">
        <f>SUM(Table16[[#This Row],[Price]]*0.8)</f>
        <v>116</v>
      </c>
      <c r="Q11773" s="4">
        <f>SUM(Table16[[#This Row],[Price]]*0.6)</f>
        <v>87</v>
      </c>
    </row>
    <row r="11774" spans="1:17" x14ac:dyDescent="0.25">
      <c r="A11774" t="s">
        <v>3334</v>
      </c>
      <c r="B11774">
        <v>72</v>
      </c>
      <c r="C11774" t="s">
        <v>9298</v>
      </c>
      <c r="D11774">
        <v>300</v>
      </c>
      <c r="F11774" s="4">
        <v>72</v>
      </c>
      <c r="G11774">
        <v>87184</v>
      </c>
      <c r="J11774" s="4">
        <f>MIN(Table16[[#This Row],[Medicare Outpatient Allowable Rate]:[WPPA Inc Outpatient Allowable Rate]])</f>
        <v>25.53</v>
      </c>
      <c r="K11774" s="4">
        <f>MAX(Table16[[#This Row],[Blue Cross Outpatient Allowable Rate]:[WPPA Inc Outpatient Allowable Rate]])</f>
        <v>68.399999999999991</v>
      </c>
      <c r="L11774" s="4">
        <f>SUM(Table16[[#This Row],[Price]]*4.42)</f>
        <v>318.24</v>
      </c>
      <c r="M11774" s="4">
        <v>25.53</v>
      </c>
      <c r="N11774" s="4">
        <f>SUM(Table16[[#This Row],[ChargeID]]*0.76)</f>
        <v>54.72</v>
      </c>
      <c r="O11774" s="4">
        <f>SUM(Table16[[#This Row],[Price]]*0.95)</f>
        <v>68.399999999999991</v>
      </c>
      <c r="P11774" s="4">
        <f>SUM(Table16[[#This Row],[Price]]*0.8)</f>
        <v>57.6</v>
      </c>
      <c r="Q11774" s="4">
        <f>SUM(Table16[[#This Row],[Price]]*0.6)</f>
        <v>43.199999999999996</v>
      </c>
    </row>
    <row r="11775" spans="1:17" x14ac:dyDescent="0.25">
      <c r="A11775" t="s">
        <v>3334</v>
      </c>
      <c r="B11775">
        <v>101</v>
      </c>
      <c r="C11775" t="s">
        <v>9299</v>
      </c>
      <c r="D11775">
        <v>300</v>
      </c>
      <c r="F11775" s="4">
        <v>101</v>
      </c>
      <c r="G11775">
        <v>87186</v>
      </c>
      <c r="J11775" s="4">
        <f>MIN(Table16[[#This Row],[Medicare Outpatient Allowable Rate]:[WPPA Inc Outpatient Allowable Rate]])</f>
        <v>32.61</v>
      </c>
      <c r="K11775" s="4">
        <f>MAX(Table16[[#This Row],[Blue Cross Outpatient Allowable Rate]:[WPPA Inc Outpatient Allowable Rate]])</f>
        <v>95.949999999999989</v>
      </c>
      <c r="L11775" s="4">
        <f>SUM(Table16[[#This Row],[Price]]*4.42)</f>
        <v>446.42</v>
      </c>
      <c r="M11775" s="4">
        <v>32.61</v>
      </c>
      <c r="N11775" s="4">
        <f>SUM(Table16[[#This Row],[ChargeID]]*0.76)</f>
        <v>76.760000000000005</v>
      </c>
      <c r="O11775" s="4">
        <f>SUM(Table16[[#This Row],[Price]]*0.95)</f>
        <v>95.949999999999989</v>
      </c>
      <c r="P11775" s="4">
        <f>SUM(Table16[[#This Row],[Price]]*0.8)</f>
        <v>80.800000000000011</v>
      </c>
      <c r="Q11775" s="4">
        <f>SUM(Table16[[#This Row],[Price]]*0.6)</f>
        <v>60.599999999999994</v>
      </c>
    </row>
    <row r="11776" spans="1:17" x14ac:dyDescent="0.25">
      <c r="A11776" t="s">
        <v>3334</v>
      </c>
      <c r="B11776">
        <v>94</v>
      </c>
      <c r="C11776" t="s">
        <v>12466</v>
      </c>
      <c r="D11776">
        <v>300</v>
      </c>
      <c r="F11776" s="4">
        <v>94</v>
      </c>
      <c r="G11776">
        <v>87210</v>
      </c>
      <c r="J11776" s="4">
        <f>MIN(Table16[[#This Row],[Medicare Outpatient Allowable Rate]:[WPPA Inc Outpatient Allowable Rate]])</f>
        <v>16.22</v>
      </c>
      <c r="K11776" s="4">
        <f>MAX(Table16[[#This Row],[Blue Cross Outpatient Allowable Rate]:[WPPA Inc Outpatient Allowable Rate]])</f>
        <v>89.3</v>
      </c>
      <c r="L11776" s="4">
        <f>SUM(Table16[[#This Row],[Price]]*4.42)</f>
        <v>415.48</v>
      </c>
      <c r="M11776" s="4">
        <v>16.22</v>
      </c>
      <c r="N11776" s="4">
        <f>SUM(Table16[[#This Row],[ChargeID]]*0.76)</f>
        <v>71.44</v>
      </c>
      <c r="O11776" s="4">
        <f>SUM(Table16[[#This Row],[Price]]*0.95)</f>
        <v>89.3</v>
      </c>
      <c r="P11776" s="4">
        <f>SUM(Table16[[#This Row],[Price]]*0.8)</f>
        <v>75.2</v>
      </c>
      <c r="Q11776" s="4">
        <f>SUM(Table16[[#This Row],[Price]]*0.6)</f>
        <v>56.4</v>
      </c>
    </row>
    <row r="11777" spans="1:17" x14ac:dyDescent="0.25">
      <c r="A11777" t="s">
        <v>3334</v>
      </c>
      <c r="B11777">
        <v>88</v>
      </c>
      <c r="C11777" t="s">
        <v>12467</v>
      </c>
      <c r="D11777">
        <v>300</v>
      </c>
      <c r="F11777" s="4">
        <v>88</v>
      </c>
      <c r="G11777">
        <v>87206</v>
      </c>
      <c r="J11777" s="4">
        <f>MIN(Table16[[#This Row],[Medicare Outpatient Allowable Rate]:[WPPA Inc Outpatient Allowable Rate]])</f>
        <v>30.41</v>
      </c>
      <c r="K11777" s="4">
        <f>MAX(Table16[[#This Row],[Blue Cross Outpatient Allowable Rate]:[WPPA Inc Outpatient Allowable Rate]])</f>
        <v>83.6</v>
      </c>
      <c r="L11777" s="4">
        <f>SUM(Table16[[#This Row],[Price]]*4.42)</f>
        <v>388.96</v>
      </c>
      <c r="M11777" s="4">
        <v>30.41</v>
      </c>
      <c r="N11777" s="4">
        <f>SUM(Table16[[#This Row],[ChargeID]]*0.76)</f>
        <v>66.88</v>
      </c>
      <c r="O11777" s="4">
        <f>SUM(Table16[[#This Row],[Price]]*0.95)</f>
        <v>83.6</v>
      </c>
      <c r="P11777" s="4">
        <f>SUM(Table16[[#This Row],[Price]]*0.8)</f>
        <v>70.400000000000006</v>
      </c>
      <c r="Q11777" s="4">
        <f>SUM(Table16[[#This Row],[Price]]*0.6)</f>
        <v>52.8</v>
      </c>
    </row>
    <row r="11778" spans="1:17" x14ac:dyDescent="0.25">
      <c r="A11778" t="s">
        <v>3334</v>
      </c>
      <c r="B11778">
        <v>67</v>
      </c>
      <c r="C11778" t="s">
        <v>12468</v>
      </c>
      <c r="D11778">
        <v>300</v>
      </c>
      <c r="F11778" s="4">
        <v>67</v>
      </c>
      <c r="G11778">
        <v>87207</v>
      </c>
      <c r="J11778" s="4">
        <f>MIN(Table16[[#This Row],[Medicare Outpatient Allowable Rate]:[WPPA Inc Outpatient Allowable Rate]])</f>
        <v>35.869999999999997</v>
      </c>
      <c r="K11778" s="4">
        <f>MAX(Table16[[#This Row],[Blue Cross Outpatient Allowable Rate]:[WPPA Inc Outpatient Allowable Rate]])</f>
        <v>63.65</v>
      </c>
      <c r="L11778" s="4">
        <f>SUM(Table16[[#This Row],[Price]]*4.42)</f>
        <v>296.14</v>
      </c>
      <c r="M11778" s="4">
        <v>35.869999999999997</v>
      </c>
      <c r="N11778" s="4">
        <f>SUM(Table16[[#This Row],[ChargeID]]*0.76)</f>
        <v>50.92</v>
      </c>
      <c r="O11778" s="4">
        <f>SUM(Table16[[#This Row],[Price]]*0.95)</f>
        <v>63.65</v>
      </c>
      <c r="P11778" s="4">
        <f>SUM(Table16[[#This Row],[Price]]*0.8)</f>
        <v>53.6</v>
      </c>
      <c r="Q11778" s="4">
        <f>SUM(Table16[[#This Row],[Price]]*0.6)</f>
        <v>40.199999999999996</v>
      </c>
    </row>
    <row r="11779" spans="1:17" x14ac:dyDescent="0.25">
      <c r="A11779" t="s">
        <v>3334</v>
      </c>
      <c r="B11779">
        <v>108</v>
      </c>
      <c r="C11779" t="s">
        <v>9300</v>
      </c>
      <c r="D11779">
        <v>300</v>
      </c>
      <c r="F11779" s="4">
        <v>108</v>
      </c>
      <c r="G11779">
        <v>87209</v>
      </c>
      <c r="J11779" s="4">
        <f>MIN(Table16[[#This Row],[Medicare Outpatient Allowable Rate]:[WPPA Inc Outpatient Allowable Rate]])</f>
        <v>38.19</v>
      </c>
      <c r="K11779" s="4">
        <f>MAX(Table16[[#This Row],[Blue Cross Outpatient Allowable Rate]:[WPPA Inc Outpatient Allowable Rate]])</f>
        <v>102.6</v>
      </c>
      <c r="L11779" s="4">
        <f>SUM(Table16[[#This Row],[Price]]*4.42)</f>
        <v>477.36</v>
      </c>
      <c r="M11779" s="4">
        <v>38.19</v>
      </c>
      <c r="N11779" s="4">
        <f>SUM(Table16[[#This Row],[ChargeID]]*0.76)</f>
        <v>82.08</v>
      </c>
      <c r="O11779" s="4">
        <f>SUM(Table16[[#This Row],[Price]]*0.95)</f>
        <v>102.6</v>
      </c>
      <c r="P11779" s="4">
        <f>SUM(Table16[[#This Row],[Price]]*0.8)</f>
        <v>86.4</v>
      </c>
      <c r="Q11779" s="4">
        <f>SUM(Table16[[#This Row],[Price]]*0.6)</f>
        <v>64.8</v>
      </c>
    </row>
    <row r="11780" spans="1:17" x14ac:dyDescent="0.25">
      <c r="A11780" t="s">
        <v>3334</v>
      </c>
      <c r="B11780">
        <v>49</v>
      </c>
      <c r="C11780" t="s">
        <v>12469</v>
      </c>
      <c r="D11780">
        <v>300</v>
      </c>
      <c r="F11780" s="4">
        <v>49</v>
      </c>
      <c r="G11780">
        <v>87210</v>
      </c>
      <c r="J11780" s="4">
        <f>MIN(Table16[[#This Row],[Medicare Outpatient Allowable Rate]:[WPPA Inc Outpatient Allowable Rate]])</f>
        <v>16.22</v>
      </c>
      <c r="K11780" s="4">
        <f>MAX(Table16[[#This Row],[Blue Cross Outpatient Allowable Rate]:[WPPA Inc Outpatient Allowable Rate]])</f>
        <v>46.55</v>
      </c>
      <c r="L11780" s="4">
        <f>SUM(Table16[[#This Row],[Price]]*4.42)</f>
        <v>216.57999999999998</v>
      </c>
      <c r="M11780" s="4">
        <v>16.22</v>
      </c>
      <c r="N11780" s="4">
        <f>SUM(Table16[[#This Row],[ChargeID]]*0.76)</f>
        <v>37.24</v>
      </c>
      <c r="O11780" s="4">
        <f>SUM(Table16[[#This Row],[Price]]*0.95)</f>
        <v>46.55</v>
      </c>
      <c r="P11780" s="4">
        <f>SUM(Table16[[#This Row],[Price]]*0.8)</f>
        <v>39.200000000000003</v>
      </c>
      <c r="Q11780" s="4">
        <f>SUM(Table16[[#This Row],[Price]]*0.6)</f>
        <v>29.4</v>
      </c>
    </row>
    <row r="11781" spans="1:17" x14ac:dyDescent="0.25">
      <c r="A11781" t="s">
        <v>3334</v>
      </c>
      <c r="B11781">
        <v>98</v>
      </c>
      <c r="C11781" t="s">
        <v>12470</v>
      </c>
      <c r="D11781">
        <v>300</v>
      </c>
      <c r="F11781" s="4">
        <v>98</v>
      </c>
      <c r="G11781">
        <v>87207</v>
      </c>
      <c r="J11781" s="4">
        <f>MIN(Table16[[#This Row],[Medicare Outpatient Allowable Rate]:[WPPA Inc Outpatient Allowable Rate]])</f>
        <v>35.869999999999997</v>
      </c>
      <c r="K11781" s="4">
        <f>MAX(Table16[[#This Row],[Blue Cross Outpatient Allowable Rate]:[WPPA Inc Outpatient Allowable Rate]])</f>
        <v>93.1</v>
      </c>
      <c r="L11781" s="4">
        <f>SUM(Table16[[#This Row],[Price]]*4.42)</f>
        <v>433.15999999999997</v>
      </c>
      <c r="M11781" s="4">
        <v>35.869999999999997</v>
      </c>
      <c r="N11781" s="4">
        <f>SUM(Table16[[#This Row],[ChargeID]]*0.76)</f>
        <v>74.48</v>
      </c>
      <c r="O11781" s="4">
        <f>SUM(Table16[[#This Row],[Price]]*0.95)</f>
        <v>93.1</v>
      </c>
      <c r="P11781" s="4">
        <f>SUM(Table16[[#This Row],[Price]]*0.8)</f>
        <v>78.400000000000006</v>
      </c>
      <c r="Q11781" s="4">
        <f>SUM(Table16[[#This Row],[Price]]*0.6)</f>
        <v>58.8</v>
      </c>
    </row>
    <row r="11782" spans="1:17" x14ac:dyDescent="0.25">
      <c r="A11782" t="s">
        <v>3334</v>
      </c>
      <c r="B11782">
        <v>50</v>
      </c>
      <c r="C11782" t="s">
        <v>9301</v>
      </c>
      <c r="D11782">
        <v>300</v>
      </c>
      <c r="F11782" s="4">
        <v>50</v>
      </c>
      <c r="G11782">
        <v>87220</v>
      </c>
      <c r="J11782" s="4">
        <f>MIN(Table16[[#This Row],[Medicare Outpatient Allowable Rate]:[WPPA Inc Outpatient Allowable Rate]])</f>
        <v>17.88</v>
      </c>
      <c r="K11782" s="4">
        <f>MAX(Table16[[#This Row],[Blue Cross Outpatient Allowable Rate]:[WPPA Inc Outpatient Allowable Rate]])</f>
        <v>47.5</v>
      </c>
      <c r="L11782" s="4">
        <f>SUM(Table16[[#This Row],[Price]]*4.42)</f>
        <v>221</v>
      </c>
      <c r="M11782" s="4">
        <v>17.88</v>
      </c>
      <c r="N11782" s="4">
        <f>SUM(Table16[[#This Row],[ChargeID]]*0.76)</f>
        <v>38</v>
      </c>
      <c r="O11782" s="4">
        <f>SUM(Table16[[#This Row],[Price]]*0.95)</f>
        <v>47.5</v>
      </c>
      <c r="P11782" s="4">
        <f>SUM(Table16[[#This Row],[Price]]*0.8)</f>
        <v>40</v>
      </c>
      <c r="Q11782" s="4">
        <f>SUM(Table16[[#This Row],[Price]]*0.6)</f>
        <v>30</v>
      </c>
    </row>
    <row r="11783" spans="1:17" x14ac:dyDescent="0.25">
      <c r="A11783" t="s">
        <v>3334</v>
      </c>
      <c r="B11783">
        <v>192</v>
      </c>
      <c r="C11783" t="s">
        <v>12471</v>
      </c>
      <c r="D11783">
        <v>300</v>
      </c>
      <c r="F11783" s="4">
        <v>192</v>
      </c>
      <c r="G11783">
        <v>87230</v>
      </c>
      <c r="J11783" s="4">
        <f>MIN(Table16[[#This Row],[Medicare Outpatient Allowable Rate]:[WPPA Inc Outpatient Allowable Rate]])</f>
        <v>73.44</v>
      </c>
      <c r="K11783" s="4">
        <f>MAX(Table16[[#This Row],[Blue Cross Outpatient Allowable Rate]:[WPPA Inc Outpatient Allowable Rate]])</f>
        <v>182.39999999999998</v>
      </c>
      <c r="L11783" s="4">
        <f>SUM(Table16[[#This Row],[Price]]*4.42)</f>
        <v>848.64</v>
      </c>
      <c r="M11783" s="4">
        <v>73.44</v>
      </c>
      <c r="N11783" s="4">
        <f>SUM(Table16[[#This Row],[ChargeID]]*0.76)</f>
        <v>145.92000000000002</v>
      </c>
      <c r="O11783" s="4">
        <f>SUM(Table16[[#This Row],[Price]]*0.95)</f>
        <v>182.39999999999998</v>
      </c>
      <c r="P11783" s="4">
        <f>SUM(Table16[[#This Row],[Price]]*0.8)</f>
        <v>153.60000000000002</v>
      </c>
      <c r="Q11783" s="4">
        <f>SUM(Table16[[#This Row],[Price]]*0.6)</f>
        <v>115.19999999999999</v>
      </c>
    </row>
    <row r="11784" spans="1:17" x14ac:dyDescent="0.25">
      <c r="A11784" t="s">
        <v>3334</v>
      </c>
      <c r="B11784">
        <v>251</v>
      </c>
      <c r="C11784" t="s">
        <v>9302</v>
      </c>
      <c r="D11784">
        <v>300</v>
      </c>
      <c r="F11784" s="4">
        <v>251</v>
      </c>
      <c r="G11784">
        <v>87252</v>
      </c>
      <c r="J11784" s="4">
        <f>MIN(Table16[[#This Row],[Medicare Outpatient Allowable Rate]:[WPPA Inc Outpatient Allowable Rate]])</f>
        <v>92.09</v>
      </c>
      <c r="K11784" s="4">
        <f>MAX(Table16[[#This Row],[Blue Cross Outpatient Allowable Rate]:[WPPA Inc Outpatient Allowable Rate]])</f>
        <v>238.45</v>
      </c>
      <c r="L11784" s="4">
        <f>SUM(Table16[[#This Row],[Price]]*4.42)</f>
        <v>1109.42</v>
      </c>
      <c r="M11784" s="4">
        <v>92.09</v>
      </c>
      <c r="N11784" s="4">
        <f>SUM(Table16[[#This Row],[ChargeID]]*0.76)</f>
        <v>190.76</v>
      </c>
      <c r="O11784" s="4">
        <f>SUM(Table16[[#This Row],[Price]]*0.95)</f>
        <v>238.45</v>
      </c>
      <c r="P11784" s="4">
        <f>SUM(Table16[[#This Row],[Price]]*0.8)</f>
        <v>200.8</v>
      </c>
      <c r="Q11784" s="4">
        <f>SUM(Table16[[#This Row],[Price]]*0.6)</f>
        <v>150.6</v>
      </c>
    </row>
    <row r="11785" spans="1:17" x14ac:dyDescent="0.25">
      <c r="A11785" t="s">
        <v>3334</v>
      </c>
      <c r="B11785">
        <v>137</v>
      </c>
      <c r="C11785" t="s">
        <v>9303</v>
      </c>
      <c r="D11785">
        <v>300</v>
      </c>
      <c r="F11785" s="4">
        <v>137</v>
      </c>
      <c r="G11785">
        <v>87254</v>
      </c>
      <c r="J11785" s="4">
        <f>MIN(Table16[[#This Row],[Medicare Outpatient Allowable Rate]:[WPPA Inc Outpatient Allowable Rate]])</f>
        <v>71.760000000000005</v>
      </c>
      <c r="K11785" s="4">
        <f>MAX(Table16[[#This Row],[Blue Cross Outpatient Allowable Rate]:[WPPA Inc Outpatient Allowable Rate]])</f>
        <v>130.15</v>
      </c>
      <c r="L11785" s="4">
        <f>SUM(Table16[[#This Row],[Price]]*4.42)</f>
        <v>605.54</v>
      </c>
      <c r="M11785" s="4">
        <v>71.760000000000005</v>
      </c>
      <c r="N11785" s="4">
        <f>SUM(Table16[[#This Row],[ChargeID]]*0.76)</f>
        <v>104.12</v>
      </c>
      <c r="O11785" s="4">
        <f>SUM(Table16[[#This Row],[Price]]*0.95)</f>
        <v>130.15</v>
      </c>
      <c r="P11785" s="4">
        <f>SUM(Table16[[#This Row],[Price]]*0.8)</f>
        <v>109.60000000000001</v>
      </c>
      <c r="Q11785" s="4">
        <f>SUM(Table16[[#This Row],[Price]]*0.6)</f>
        <v>82.2</v>
      </c>
    </row>
    <row r="11786" spans="1:17" x14ac:dyDescent="0.25">
      <c r="A11786" t="s">
        <v>3334</v>
      </c>
      <c r="B11786">
        <v>56</v>
      </c>
      <c r="C11786" t="s">
        <v>9304</v>
      </c>
      <c r="D11786">
        <v>300</v>
      </c>
      <c r="F11786" s="4">
        <v>56</v>
      </c>
      <c r="G11786">
        <v>87260</v>
      </c>
      <c r="J11786" s="4">
        <f>MIN(Table16[[#This Row],[Medicare Outpatient Allowable Rate]:[WPPA Inc Outpatient Allowable Rate]])</f>
        <v>33.6</v>
      </c>
      <c r="K11786" s="4">
        <f>MAX(Table16[[#This Row],[Blue Cross Outpatient Allowable Rate]:[WPPA Inc Outpatient Allowable Rate]])</f>
        <v>60.35</v>
      </c>
      <c r="L11786" s="4">
        <f>SUM(Table16[[#This Row],[Price]]*4.42)</f>
        <v>247.51999999999998</v>
      </c>
      <c r="M11786" s="4">
        <v>60.35</v>
      </c>
      <c r="N11786" s="4">
        <f>SUM(Table16[[#This Row],[ChargeID]]*0.76)</f>
        <v>42.56</v>
      </c>
      <c r="O11786" s="4">
        <f>SUM(Table16[[#This Row],[Price]]*0.95)</f>
        <v>53.199999999999996</v>
      </c>
      <c r="P11786" s="4">
        <f>SUM(Table16[[#This Row],[Price]]*0.8)</f>
        <v>44.800000000000004</v>
      </c>
      <c r="Q11786" s="4">
        <f>SUM(Table16[[#This Row],[Price]]*0.6)</f>
        <v>33.6</v>
      </c>
    </row>
    <row r="11787" spans="1:17" x14ac:dyDescent="0.25">
      <c r="A11787" t="s">
        <v>3334</v>
      </c>
      <c r="B11787">
        <v>56</v>
      </c>
      <c r="C11787" t="s">
        <v>12472</v>
      </c>
      <c r="D11787">
        <v>300</v>
      </c>
      <c r="F11787" s="4">
        <v>56</v>
      </c>
      <c r="G11787">
        <v>87275</v>
      </c>
      <c r="J11787" s="4">
        <f>MIN(Table16[[#This Row],[Medicare Outpatient Allowable Rate]:[WPPA Inc Outpatient Allowable Rate]])</f>
        <v>33.6</v>
      </c>
      <c r="K11787" s="4">
        <f>MAX(Table16[[#This Row],[Blue Cross Outpatient Allowable Rate]:[WPPA Inc Outpatient Allowable Rate]])</f>
        <v>54.3</v>
      </c>
      <c r="L11787" s="4">
        <f>SUM(Table16[[#This Row],[Price]]*4.42)</f>
        <v>247.51999999999998</v>
      </c>
      <c r="M11787" s="4">
        <v>54.3</v>
      </c>
      <c r="N11787" s="4">
        <f>SUM(Table16[[#This Row],[ChargeID]]*0.76)</f>
        <v>42.56</v>
      </c>
      <c r="O11787" s="4">
        <f>SUM(Table16[[#This Row],[Price]]*0.95)</f>
        <v>53.199999999999996</v>
      </c>
      <c r="P11787" s="4">
        <f>SUM(Table16[[#This Row],[Price]]*0.8)</f>
        <v>44.800000000000004</v>
      </c>
      <c r="Q11787" s="4">
        <f>SUM(Table16[[#This Row],[Price]]*0.6)</f>
        <v>33.6</v>
      </c>
    </row>
    <row r="11788" spans="1:17" x14ac:dyDescent="0.25">
      <c r="A11788" t="s">
        <v>3334</v>
      </c>
      <c r="B11788">
        <v>56</v>
      </c>
      <c r="C11788" t="s">
        <v>12473</v>
      </c>
      <c r="D11788">
        <v>300</v>
      </c>
      <c r="F11788" s="4">
        <v>56</v>
      </c>
      <c r="G11788">
        <v>87276</v>
      </c>
      <c r="J11788" s="4">
        <f>MIN(Table16[[#This Row],[Medicare Outpatient Allowable Rate]:[WPPA Inc Outpatient Allowable Rate]])</f>
        <v>33.6</v>
      </c>
      <c r="K11788" s="4">
        <f>MAX(Table16[[#This Row],[Blue Cross Outpatient Allowable Rate]:[WPPA Inc Outpatient Allowable Rate]])</f>
        <v>54.3</v>
      </c>
      <c r="L11788" s="4">
        <f>SUM(Table16[[#This Row],[Price]]*4.42)</f>
        <v>247.51999999999998</v>
      </c>
      <c r="M11788" s="4">
        <v>54.3</v>
      </c>
      <c r="N11788" s="4">
        <f>SUM(Table16[[#This Row],[ChargeID]]*0.76)</f>
        <v>42.56</v>
      </c>
      <c r="O11788" s="4">
        <f>SUM(Table16[[#This Row],[Price]]*0.95)</f>
        <v>53.199999999999996</v>
      </c>
      <c r="P11788" s="4">
        <f>SUM(Table16[[#This Row],[Price]]*0.8)</f>
        <v>44.800000000000004</v>
      </c>
      <c r="Q11788" s="4">
        <f>SUM(Table16[[#This Row],[Price]]*0.6)</f>
        <v>33.6</v>
      </c>
    </row>
    <row r="11789" spans="1:17" x14ac:dyDescent="0.25">
      <c r="A11789" t="s">
        <v>3334</v>
      </c>
      <c r="B11789">
        <v>56</v>
      </c>
      <c r="C11789" t="s">
        <v>12474</v>
      </c>
      <c r="D11789">
        <v>300</v>
      </c>
      <c r="F11789" s="4">
        <v>56</v>
      </c>
      <c r="G11789">
        <v>87279</v>
      </c>
      <c r="J11789" s="4">
        <f>MIN(Table16[[#This Row],[Medicare Outpatient Allowable Rate]:[WPPA Inc Outpatient Allowable Rate]])</f>
        <v>33.6</v>
      </c>
      <c r="K11789" s="4">
        <f>MAX(Table16[[#This Row],[Blue Cross Outpatient Allowable Rate]:[WPPA Inc Outpatient Allowable Rate]])</f>
        <v>54.3</v>
      </c>
      <c r="L11789" s="4">
        <f>SUM(Table16[[#This Row],[Price]]*4.42)</f>
        <v>247.51999999999998</v>
      </c>
      <c r="M11789" s="4">
        <v>54.3</v>
      </c>
      <c r="N11789" s="4">
        <f>SUM(Table16[[#This Row],[ChargeID]]*0.76)</f>
        <v>42.56</v>
      </c>
      <c r="O11789" s="4">
        <f>SUM(Table16[[#This Row],[Price]]*0.95)</f>
        <v>53.199999999999996</v>
      </c>
      <c r="P11789" s="4">
        <f>SUM(Table16[[#This Row],[Price]]*0.8)</f>
        <v>44.800000000000004</v>
      </c>
      <c r="Q11789" s="4">
        <f>SUM(Table16[[#This Row],[Price]]*0.6)</f>
        <v>33.6</v>
      </c>
    </row>
    <row r="11790" spans="1:17" x14ac:dyDescent="0.25">
      <c r="A11790" t="s">
        <v>3334</v>
      </c>
      <c r="B11790">
        <v>56</v>
      </c>
      <c r="C11790" t="s">
        <v>12475</v>
      </c>
      <c r="D11790">
        <v>300</v>
      </c>
      <c r="F11790" s="4">
        <v>56</v>
      </c>
      <c r="G11790">
        <v>87280</v>
      </c>
      <c r="J11790" s="4">
        <f>MIN(Table16[[#This Row],[Medicare Outpatient Allowable Rate]:[WPPA Inc Outpatient Allowable Rate]])</f>
        <v>33.6</v>
      </c>
      <c r="K11790" s="4">
        <f>MAX(Table16[[#This Row],[Blue Cross Outpatient Allowable Rate]:[WPPA Inc Outpatient Allowable Rate]])</f>
        <v>54.3</v>
      </c>
      <c r="L11790" s="4">
        <f>SUM(Table16[[#This Row],[Price]]*4.42)</f>
        <v>247.51999999999998</v>
      </c>
      <c r="M11790" s="4">
        <v>54.3</v>
      </c>
      <c r="N11790" s="4">
        <f>SUM(Table16[[#This Row],[ChargeID]]*0.76)</f>
        <v>42.56</v>
      </c>
      <c r="O11790" s="4">
        <f>SUM(Table16[[#This Row],[Price]]*0.95)</f>
        <v>53.199999999999996</v>
      </c>
      <c r="P11790" s="4">
        <f>SUM(Table16[[#This Row],[Price]]*0.8)</f>
        <v>44.800000000000004</v>
      </c>
      <c r="Q11790" s="4">
        <f>SUM(Table16[[#This Row],[Price]]*0.6)</f>
        <v>33.6</v>
      </c>
    </row>
    <row r="11791" spans="1:17" x14ac:dyDescent="0.25">
      <c r="A11791" t="s">
        <v>3334</v>
      </c>
      <c r="B11791">
        <v>56</v>
      </c>
      <c r="C11791" t="s">
        <v>12476</v>
      </c>
      <c r="D11791">
        <v>300</v>
      </c>
      <c r="F11791" s="4">
        <v>56</v>
      </c>
      <c r="G11791">
        <v>87299</v>
      </c>
      <c r="J11791" s="4">
        <f>MIN(Table16[[#This Row],[Medicare Outpatient Allowable Rate]:[WPPA Inc Outpatient Allowable Rate]])</f>
        <v>33.6</v>
      </c>
      <c r="K11791" s="4">
        <f>MAX(Table16[[#This Row],[Blue Cross Outpatient Allowable Rate]:[WPPA Inc Outpatient Allowable Rate]])</f>
        <v>60.35</v>
      </c>
      <c r="L11791" s="4">
        <f>SUM(Table16[[#This Row],[Price]]*4.42)</f>
        <v>247.51999999999998</v>
      </c>
      <c r="M11791" s="4">
        <v>60.35</v>
      </c>
      <c r="N11791" s="4">
        <f>SUM(Table16[[#This Row],[ChargeID]]*0.76)</f>
        <v>42.56</v>
      </c>
      <c r="O11791" s="4">
        <f>SUM(Table16[[#This Row],[Price]]*0.95)</f>
        <v>53.199999999999996</v>
      </c>
      <c r="P11791" s="4">
        <f>SUM(Table16[[#This Row],[Price]]*0.8)</f>
        <v>44.800000000000004</v>
      </c>
      <c r="Q11791" s="4">
        <f>SUM(Table16[[#This Row],[Price]]*0.6)</f>
        <v>33.6</v>
      </c>
    </row>
    <row r="11792" spans="1:17" x14ac:dyDescent="0.25">
      <c r="A11792" t="s">
        <v>3334</v>
      </c>
      <c r="B11792">
        <v>377</v>
      </c>
      <c r="C11792" t="s">
        <v>9305</v>
      </c>
      <c r="D11792">
        <v>300</v>
      </c>
      <c r="F11792" s="4">
        <v>377</v>
      </c>
      <c r="G11792">
        <v>86606</v>
      </c>
      <c r="J11792" s="4">
        <f>MIN(Table16[[#This Row],[Medicare Outpatient Allowable Rate]:[WPPA Inc Outpatient Allowable Rate]])</f>
        <v>57.41</v>
      </c>
      <c r="K11792" s="4">
        <f>MAX(Table16[[#This Row],[Blue Cross Outpatient Allowable Rate]:[WPPA Inc Outpatient Allowable Rate]])</f>
        <v>358.15</v>
      </c>
      <c r="L11792" s="4">
        <f>SUM(Table16[[#This Row],[Price]]*4.42)</f>
        <v>1666.34</v>
      </c>
      <c r="M11792" s="4">
        <v>57.41</v>
      </c>
      <c r="N11792" s="4">
        <f>SUM(Table16[[#This Row],[ChargeID]]*0.76)</f>
        <v>286.52</v>
      </c>
      <c r="O11792" s="4">
        <f>SUM(Table16[[#This Row],[Price]]*0.95)</f>
        <v>358.15</v>
      </c>
      <c r="P11792" s="4">
        <f>SUM(Table16[[#This Row],[Price]]*0.8)</f>
        <v>301.60000000000002</v>
      </c>
      <c r="Q11792" s="4">
        <f>SUM(Table16[[#This Row],[Price]]*0.6)</f>
        <v>226.2</v>
      </c>
    </row>
    <row r="11793" spans="1:17" x14ac:dyDescent="0.25">
      <c r="A11793" t="s">
        <v>3334</v>
      </c>
      <c r="B11793">
        <v>151</v>
      </c>
      <c r="C11793" t="s">
        <v>12477</v>
      </c>
      <c r="D11793">
        <v>300</v>
      </c>
      <c r="F11793" s="4">
        <v>151</v>
      </c>
      <c r="G11793">
        <v>87324</v>
      </c>
      <c r="J11793" s="4">
        <f>MIN(Table16[[#This Row],[Medicare Outpatient Allowable Rate]:[WPPA Inc Outpatient Allowable Rate]])</f>
        <v>54.3</v>
      </c>
      <c r="K11793" s="4">
        <f>MAX(Table16[[#This Row],[Blue Cross Outpatient Allowable Rate]:[WPPA Inc Outpatient Allowable Rate]])</f>
        <v>143.44999999999999</v>
      </c>
      <c r="L11793" s="4">
        <f>SUM(Table16[[#This Row],[Price]]*4.42)</f>
        <v>667.42</v>
      </c>
      <c r="M11793" s="4">
        <v>54.3</v>
      </c>
      <c r="N11793" s="4">
        <f>SUM(Table16[[#This Row],[ChargeID]]*0.76)</f>
        <v>114.76</v>
      </c>
      <c r="O11793" s="4">
        <f>SUM(Table16[[#This Row],[Price]]*0.95)</f>
        <v>143.44999999999999</v>
      </c>
      <c r="P11793" s="4">
        <f>SUM(Table16[[#This Row],[Price]]*0.8)</f>
        <v>120.80000000000001</v>
      </c>
      <c r="Q11793" s="4">
        <f>SUM(Table16[[#This Row],[Price]]*0.6)</f>
        <v>90.6</v>
      </c>
    </row>
    <row r="11794" spans="1:17" x14ac:dyDescent="0.25">
      <c r="A11794" t="s">
        <v>3334</v>
      </c>
      <c r="B11794">
        <v>230</v>
      </c>
      <c r="C11794" t="s">
        <v>9306</v>
      </c>
      <c r="D11794">
        <v>300</v>
      </c>
      <c r="F11794" s="4">
        <v>230</v>
      </c>
      <c r="G11794">
        <v>87301</v>
      </c>
      <c r="J11794" s="4">
        <f>MIN(Table16[[#This Row],[Medicare Outpatient Allowable Rate]:[WPPA Inc Outpatient Allowable Rate]])</f>
        <v>60.35</v>
      </c>
      <c r="K11794" s="4">
        <f>MAX(Table16[[#This Row],[Blue Cross Outpatient Allowable Rate]:[WPPA Inc Outpatient Allowable Rate]])</f>
        <v>218.5</v>
      </c>
      <c r="L11794" s="4">
        <f>SUM(Table16[[#This Row],[Price]]*4.42)</f>
        <v>1016.6</v>
      </c>
      <c r="M11794" s="4">
        <v>60.35</v>
      </c>
      <c r="N11794" s="4">
        <f>SUM(Table16[[#This Row],[ChargeID]]*0.76)</f>
        <v>174.8</v>
      </c>
      <c r="O11794" s="4">
        <f>SUM(Table16[[#This Row],[Price]]*0.95)</f>
        <v>218.5</v>
      </c>
      <c r="P11794" s="4">
        <f>SUM(Table16[[#This Row],[Price]]*0.8)</f>
        <v>184</v>
      </c>
      <c r="Q11794" s="4">
        <f>SUM(Table16[[#This Row],[Price]]*0.6)</f>
        <v>138</v>
      </c>
    </row>
    <row r="11795" spans="1:17" x14ac:dyDescent="0.25">
      <c r="A11795" t="s">
        <v>3334</v>
      </c>
      <c r="B11795">
        <v>164</v>
      </c>
      <c r="C11795" t="s">
        <v>9307</v>
      </c>
      <c r="D11795">
        <v>300</v>
      </c>
      <c r="F11795" s="4">
        <v>164</v>
      </c>
      <c r="G11795">
        <v>87338</v>
      </c>
      <c r="J11795" s="4">
        <f>MIN(Table16[[#This Row],[Medicare Outpatient Allowable Rate]:[WPPA Inc Outpatient Allowable Rate]])</f>
        <v>30.87</v>
      </c>
      <c r="K11795" s="4">
        <f>MAX(Table16[[#This Row],[Blue Cross Outpatient Allowable Rate]:[WPPA Inc Outpatient Allowable Rate]])</f>
        <v>155.79999999999998</v>
      </c>
      <c r="L11795" s="4">
        <f>SUM(Table16[[#This Row],[Price]]*4.42)</f>
        <v>724.88</v>
      </c>
      <c r="M11795" s="4">
        <v>30.87</v>
      </c>
      <c r="N11795" s="4">
        <f>SUM(Table16[[#This Row],[ChargeID]]*0.76)</f>
        <v>124.64</v>
      </c>
      <c r="O11795" s="4">
        <f>SUM(Table16[[#This Row],[Price]]*0.95)</f>
        <v>155.79999999999998</v>
      </c>
      <c r="P11795" s="4">
        <f>SUM(Table16[[#This Row],[Price]]*0.8)</f>
        <v>131.20000000000002</v>
      </c>
      <c r="Q11795" s="4">
        <f>SUM(Table16[[#This Row],[Price]]*0.6)</f>
        <v>98.399999999999991</v>
      </c>
    </row>
    <row r="11796" spans="1:17" x14ac:dyDescent="0.25">
      <c r="A11796" t="s">
        <v>3334</v>
      </c>
      <c r="B11796">
        <v>114</v>
      </c>
      <c r="C11796" t="s">
        <v>9308</v>
      </c>
      <c r="D11796">
        <v>300</v>
      </c>
      <c r="F11796" s="4">
        <v>114</v>
      </c>
      <c r="G11796">
        <v>87340</v>
      </c>
      <c r="J11796" s="4">
        <f>MIN(Table16[[#This Row],[Medicare Outpatient Allowable Rate]:[WPPA Inc Outpatient Allowable Rate]])</f>
        <v>24.38</v>
      </c>
      <c r="K11796" s="4">
        <f>MAX(Table16[[#This Row],[Blue Cross Outpatient Allowable Rate]:[WPPA Inc Outpatient Allowable Rate]])</f>
        <v>108.3</v>
      </c>
      <c r="L11796" s="4">
        <f>SUM(Table16[[#This Row],[Price]]*4.42)</f>
        <v>503.88</v>
      </c>
      <c r="M11796" s="4">
        <v>24.38</v>
      </c>
      <c r="N11796" s="4">
        <f>SUM(Table16[[#This Row],[ChargeID]]*0.76)</f>
        <v>86.64</v>
      </c>
      <c r="O11796" s="4">
        <f>SUM(Table16[[#This Row],[Price]]*0.95)</f>
        <v>108.3</v>
      </c>
      <c r="P11796" s="4">
        <f>SUM(Table16[[#This Row],[Price]]*0.8)</f>
        <v>91.2</v>
      </c>
      <c r="Q11796" s="4">
        <f>SUM(Table16[[#This Row],[Price]]*0.6)</f>
        <v>68.399999999999991</v>
      </c>
    </row>
    <row r="11797" spans="1:17" x14ac:dyDescent="0.25">
      <c r="A11797" t="s">
        <v>3334</v>
      </c>
      <c r="B11797">
        <v>132</v>
      </c>
      <c r="C11797" t="s">
        <v>9309</v>
      </c>
      <c r="D11797">
        <v>300</v>
      </c>
      <c r="F11797" s="4">
        <v>132</v>
      </c>
      <c r="G11797">
        <v>87350</v>
      </c>
      <c r="J11797" s="4">
        <f>MIN(Table16[[#This Row],[Medicare Outpatient Allowable Rate]:[WPPA Inc Outpatient Allowable Rate]])</f>
        <v>42.95</v>
      </c>
      <c r="K11797" s="4">
        <f>MAX(Table16[[#This Row],[Blue Cross Outpatient Allowable Rate]:[WPPA Inc Outpatient Allowable Rate]])</f>
        <v>125.39999999999999</v>
      </c>
      <c r="L11797" s="4">
        <f>SUM(Table16[[#This Row],[Price]]*4.42)</f>
        <v>583.43999999999994</v>
      </c>
      <c r="M11797" s="4">
        <v>42.95</v>
      </c>
      <c r="N11797" s="4">
        <f>SUM(Table16[[#This Row],[ChargeID]]*0.76)</f>
        <v>100.32000000000001</v>
      </c>
      <c r="O11797" s="4">
        <f>SUM(Table16[[#This Row],[Price]]*0.95)</f>
        <v>125.39999999999999</v>
      </c>
      <c r="P11797" s="4">
        <f>SUM(Table16[[#This Row],[Price]]*0.8)</f>
        <v>105.60000000000001</v>
      </c>
      <c r="Q11797" s="4">
        <f>SUM(Table16[[#This Row],[Price]]*0.6)</f>
        <v>79.2</v>
      </c>
    </row>
    <row r="11798" spans="1:17" x14ac:dyDescent="0.25">
      <c r="A11798" t="s">
        <v>3334</v>
      </c>
      <c r="B11798">
        <v>174</v>
      </c>
      <c r="C11798" t="s">
        <v>12478</v>
      </c>
      <c r="D11798">
        <v>300</v>
      </c>
      <c r="F11798" s="4">
        <v>174</v>
      </c>
      <c r="G11798">
        <v>86703</v>
      </c>
      <c r="J11798" s="4">
        <f>MIN(Table16[[#This Row],[Medicare Outpatient Allowable Rate]:[WPPA Inc Outpatient Allowable Rate]])</f>
        <v>43.65</v>
      </c>
      <c r="K11798" s="4">
        <f>MAX(Table16[[#This Row],[Blue Cross Outpatient Allowable Rate]:[WPPA Inc Outpatient Allowable Rate]])</f>
        <v>165.29999999999998</v>
      </c>
      <c r="L11798" s="4">
        <f>SUM(Table16[[#This Row],[Price]]*4.42)</f>
        <v>769.08</v>
      </c>
      <c r="M11798" s="4">
        <v>43.65</v>
      </c>
      <c r="N11798" s="4">
        <f>SUM(Table16[[#This Row],[ChargeID]]*0.76)</f>
        <v>132.24</v>
      </c>
      <c r="O11798" s="4">
        <f>SUM(Table16[[#This Row],[Price]]*0.95)</f>
        <v>165.29999999999998</v>
      </c>
      <c r="P11798" s="4">
        <f>SUM(Table16[[#This Row],[Price]]*0.8)</f>
        <v>139.20000000000002</v>
      </c>
      <c r="Q11798" s="4">
        <f>SUM(Table16[[#This Row],[Price]]*0.6)</f>
        <v>104.39999999999999</v>
      </c>
    </row>
    <row r="11799" spans="1:17" x14ac:dyDescent="0.25">
      <c r="A11799" t="s">
        <v>3334</v>
      </c>
      <c r="B11799">
        <v>150</v>
      </c>
      <c r="C11799" t="s">
        <v>9310</v>
      </c>
      <c r="D11799">
        <v>300</v>
      </c>
      <c r="F11799" s="4">
        <v>150</v>
      </c>
      <c r="G11799">
        <v>87390</v>
      </c>
      <c r="J11799" s="4">
        <f>MIN(Table16[[#This Row],[Medicare Outpatient Allowable Rate]:[WPPA Inc Outpatient Allowable Rate]])</f>
        <v>59.43</v>
      </c>
      <c r="K11799" s="4">
        <f>MAX(Table16[[#This Row],[Blue Cross Outpatient Allowable Rate]:[WPPA Inc Outpatient Allowable Rate]])</f>
        <v>142.5</v>
      </c>
      <c r="L11799" s="4">
        <f>SUM(Table16[[#This Row],[Price]]*4.42)</f>
        <v>663</v>
      </c>
      <c r="M11799" s="4">
        <v>59.43</v>
      </c>
      <c r="N11799" s="4">
        <f>SUM(Table16[[#This Row],[ChargeID]]*0.76)</f>
        <v>114</v>
      </c>
      <c r="O11799" s="4">
        <f>SUM(Table16[[#This Row],[Price]]*0.95)</f>
        <v>142.5</v>
      </c>
      <c r="P11799" s="4">
        <f>SUM(Table16[[#This Row],[Price]]*0.8)</f>
        <v>120</v>
      </c>
      <c r="Q11799" s="4">
        <f>SUM(Table16[[#This Row],[Price]]*0.6)</f>
        <v>90</v>
      </c>
    </row>
    <row r="11800" spans="1:17" x14ac:dyDescent="0.25">
      <c r="A11800" t="s">
        <v>3334</v>
      </c>
      <c r="B11800">
        <v>105</v>
      </c>
      <c r="C11800" t="s">
        <v>9311</v>
      </c>
      <c r="D11800">
        <v>300</v>
      </c>
      <c r="F11800" s="4">
        <v>105</v>
      </c>
      <c r="G11800">
        <v>87427</v>
      </c>
      <c r="J11800" s="4">
        <f>MIN(Table16[[#This Row],[Medicare Outpatient Allowable Rate]:[WPPA Inc Outpatient Allowable Rate]])</f>
        <v>54.3</v>
      </c>
      <c r="K11800" s="4">
        <f>MAX(Table16[[#This Row],[Blue Cross Outpatient Allowable Rate]:[WPPA Inc Outpatient Allowable Rate]])</f>
        <v>99.75</v>
      </c>
      <c r="L11800" s="4">
        <f>SUM(Table16[[#This Row],[Price]]*4.42)</f>
        <v>464.09999999999997</v>
      </c>
      <c r="M11800" s="4">
        <v>54.3</v>
      </c>
      <c r="N11800" s="4">
        <f>SUM(Table16[[#This Row],[ChargeID]]*0.76)</f>
        <v>79.8</v>
      </c>
      <c r="O11800" s="4">
        <f>SUM(Table16[[#This Row],[Price]]*0.95)</f>
        <v>99.75</v>
      </c>
      <c r="P11800" s="4">
        <f>SUM(Table16[[#This Row],[Price]]*0.8)</f>
        <v>84</v>
      </c>
      <c r="Q11800" s="4">
        <f>SUM(Table16[[#This Row],[Price]]*0.6)</f>
        <v>63</v>
      </c>
    </row>
    <row r="11801" spans="1:17" x14ac:dyDescent="0.25">
      <c r="A11801" t="s">
        <v>3334</v>
      </c>
      <c r="B11801">
        <v>151</v>
      </c>
      <c r="C11801" t="s">
        <v>12479</v>
      </c>
      <c r="D11801">
        <v>300</v>
      </c>
      <c r="F11801" s="4">
        <v>151</v>
      </c>
      <c r="G11801">
        <v>87449</v>
      </c>
      <c r="J11801" s="4">
        <f>MIN(Table16[[#This Row],[Medicare Outpatient Allowable Rate]:[WPPA Inc Outpatient Allowable Rate]])</f>
        <v>54.3</v>
      </c>
      <c r="K11801" s="4">
        <f>MAX(Table16[[#This Row],[Blue Cross Outpatient Allowable Rate]:[WPPA Inc Outpatient Allowable Rate]])</f>
        <v>143.44999999999999</v>
      </c>
      <c r="L11801" s="4">
        <f>SUM(Table16[[#This Row],[Price]]*4.42)</f>
        <v>667.42</v>
      </c>
      <c r="M11801" s="4">
        <v>54.3</v>
      </c>
      <c r="N11801" s="4">
        <f>SUM(Table16[[#This Row],[ChargeID]]*0.76)</f>
        <v>114.76</v>
      </c>
      <c r="O11801" s="4">
        <f>SUM(Table16[[#This Row],[Price]]*0.95)</f>
        <v>143.44999999999999</v>
      </c>
      <c r="P11801" s="4">
        <f>SUM(Table16[[#This Row],[Price]]*0.8)</f>
        <v>120.80000000000001</v>
      </c>
      <c r="Q11801" s="4">
        <f>SUM(Table16[[#This Row],[Price]]*0.6)</f>
        <v>90.6</v>
      </c>
    </row>
    <row r="11802" spans="1:17" x14ac:dyDescent="0.25">
      <c r="A11802" t="s">
        <v>3334</v>
      </c>
      <c r="B11802">
        <v>43</v>
      </c>
      <c r="C11802" t="s">
        <v>9312</v>
      </c>
      <c r="D11802">
        <v>300</v>
      </c>
      <c r="F11802" s="4">
        <v>43</v>
      </c>
      <c r="G11802">
        <v>87480</v>
      </c>
      <c r="J11802" s="4">
        <f>MIN(Table16[[#This Row],[Medicare Outpatient Allowable Rate]:[WPPA Inc Outpatient Allowable Rate]])</f>
        <v>25.8</v>
      </c>
      <c r="K11802" s="4">
        <f>MAX(Table16[[#This Row],[Blue Cross Outpatient Allowable Rate]:[WPPA Inc Outpatient Allowable Rate]])</f>
        <v>57.51</v>
      </c>
      <c r="L11802" s="4">
        <f>SUM(Table16[[#This Row],[Price]]*4.42)</f>
        <v>190.06</v>
      </c>
      <c r="M11802" s="4">
        <v>57.51</v>
      </c>
      <c r="N11802" s="4">
        <f>SUM(Table16[[#This Row],[ChargeID]]*0.76)</f>
        <v>32.68</v>
      </c>
      <c r="O11802" s="4">
        <f>SUM(Table16[[#This Row],[Price]]*0.95)</f>
        <v>40.85</v>
      </c>
      <c r="P11802" s="4">
        <f>SUM(Table16[[#This Row],[Price]]*0.8)</f>
        <v>34.4</v>
      </c>
      <c r="Q11802" s="4">
        <f>SUM(Table16[[#This Row],[Price]]*0.6)</f>
        <v>25.8</v>
      </c>
    </row>
    <row r="11803" spans="1:17" x14ac:dyDescent="0.25">
      <c r="A11803" t="s">
        <v>3334</v>
      </c>
      <c r="B11803">
        <v>139</v>
      </c>
      <c r="C11803" t="s">
        <v>12480</v>
      </c>
      <c r="D11803">
        <v>300</v>
      </c>
      <c r="F11803" s="4">
        <v>139</v>
      </c>
      <c r="G11803">
        <v>87490</v>
      </c>
      <c r="J11803" s="4">
        <f>MIN(Table16[[#This Row],[Medicare Outpatient Allowable Rate]:[WPPA Inc Outpatient Allowable Rate]])</f>
        <v>57.51</v>
      </c>
      <c r="K11803" s="4">
        <f>MAX(Table16[[#This Row],[Blue Cross Outpatient Allowable Rate]:[WPPA Inc Outpatient Allowable Rate]])</f>
        <v>132.04999999999998</v>
      </c>
      <c r="L11803" s="4">
        <f>SUM(Table16[[#This Row],[Price]]*4.42)</f>
        <v>614.38</v>
      </c>
      <c r="M11803" s="4">
        <v>57.51</v>
      </c>
      <c r="N11803" s="4">
        <f>SUM(Table16[[#This Row],[ChargeID]]*0.76)</f>
        <v>105.64</v>
      </c>
      <c r="O11803" s="4">
        <f>SUM(Table16[[#This Row],[Price]]*0.95)</f>
        <v>132.04999999999998</v>
      </c>
      <c r="P11803" s="4">
        <f>SUM(Table16[[#This Row],[Price]]*0.8)</f>
        <v>111.2</v>
      </c>
      <c r="Q11803" s="4">
        <f>SUM(Table16[[#This Row],[Price]]*0.6)</f>
        <v>83.399999999999991</v>
      </c>
    </row>
    <row r="11804" spans="1:17" x14ac:dyDescent="0.25">
      <c r="A11804" t="s">
        <v>3334</v>
      </c>
      <c r="B11804">
        <v>131</v>
      </c>
      <c r="C11804" t="s">
        <v>9313</v>
      </c>
      <c r="D11804">
        <v>300</v>
      </c>
      <c r="F11804" s="4">
        <v>131</v>
      </c>
      <c r="G11804">
        <v>87491</v>
      </c>
      <c r="J11804" s="4">
        <f>MIN(Table16[[#This Row],[Medicare Outpatient Allowable Rate]:[WPPA Inc Outpatient Allowable Rate]])</f>
        <v>74.569999999999993</v>
      </c>
      <c r="K11804" s="4">
        <f>MAX(Table16[[#This Row],[Blue Cross Outpatient Allowable Rate]:[WPPA Inc Outpatient Allowable Rate]])</f>
        <v>124.44999999999999</v>
      </c>
      <c r="L11804" s="4">
        <f>SUM(Table16[[#This Row],[Price]]*4.42)</f>
        <v>579.02</v>
      </c>
      <c r="M11804" s="4">
        <v>74.569999999999993</v>
      </c>
      <c r="N11804" s="4">
        <f>SUM(Table16[[#This Row],[ChargeID]]*0.76)</f>
        <v>99.56</v>
      </c>
      <c r="O11804" s="4">
        <f>SUM(Table16[[#This Row],[Price]]*0.95)</f>
        <v>124.44999999999999</v>
      </c>
      <c r="P11804" s="4">
        <f>SUM(Table16[[#This Row],[Price]]*0.8)</f>
        <v>104.80000000000001</v>
      </c>
      <c r="Q11804" s="4">
        <f>SUM(Table16[[#This Row],[Price]]*0.6)</f>
        <v>78.599999999999994</v>
      </c>
    </row>
    <row r="11805" spans="1:17" x14ac:dyDescent="0.25">
      <c r="A11805" t="s">
        <v>3334</v>
      </c>
      <c r="B11805">
        <v>149</v>
      </c>
      <c r="C11805" t="s">
        <v>9314</v>
      </c>
      <c r="D11805">
        <v>300</v>
      </c>
      <c r="F11805" s="4">
        <v>149</v>
      </c>
      <c r="G11805">
        <v>87493</v>
      </c>
      <c r="J11805" s="4">
        <f>MIN(Table16[[#This Row],[Medicare Outpatient Allowable Rate]:[WPPA Inc Outpatient Allowable Rate]])</f>
        <v>74.569999999999993</v>
      </c>
      <c r="K11805" s="4">
        <f>MAX(Table16[[#This Row],[Blue Cross Outpatient Allowable Rate]:[WPPA Inc Outpatient Allowable Rate]])</f>
        <v>141.54999999999998</v>
      </c>
      <c r="L11805" s="4">
        <f>SUM(Table16[[#This Row],[Price]]*4.42)</f>
        <v>658.58</v>
      </c>
      <c r="M11805" s="4">
        <v>74.569999999999993</v>
      </c>
      <c r="N11805" s="4">
        <f>SUM(Table16[[#This Row],[ChargeID]]*0.76)</f>
        <v>113.24</v>
      </c>
      <c r="O11805" s="4">
        <f>SUM(Table16[[#This Row],[Price]]*0.95)</f>
        <v>141.54999999999998</v>
      </c>
      <c r="P11805" s="4">
        <f>SUM(Table16[[#This Row],[Price]]*0.8)</f>
        <v>119.2</v>
      </c>
      <c r="Q11805" s="4">
        <f>SUM(Table16[[#This Row],[Price]]*0.6)</f>
        <v>89.399999999999991</v>
      </c>
    </row>
    <row r="11806" spans="1:17" x14ac:dyDescent="0.25">
      <c r="A11806" t="s">
        <v>3334</v>
      </c>
      <c r="B11806">
        <v>309</v>
      </c>
      <c r="C11806" t="s">
        <v>12481</v>
      </c>
      <c r="D11806">
        <v>300</v>
      </c>
      <c r="F11806" s="4">
        <v>309</v>
      </c>
      <c r="G11806">
        <v>87498</v>
      </c>
      <c r="J11806" s="4">
        <f>MIN(Table16[[#This Row],[Medicare Outpatient Allowable Rate]:[WPPA Inc Outpatient Allowable Rate]])</f>
        <v>75.83</v>
      </c>
      <c r="K11806" s="4">
        <f>MAX(Table16[[#This Row],[Blue Cross Outpatient Allowable Rate]:[WPPA Inc Outpatient Allowable Rate]])</f>
        <v>293.55</v>
      </c>
      <c r="L11806" s="4">
        <f>SUM(Table16[[#This Row],[Price]]*4.42)</f>
        <v>1365.78</v>
      </c>
      <c r="M11806" s="4">
        <v>75.83</v>
      </c>
      <c r="N11806" s="4">
        <f>SUM(Table16[[#This Row],[ChargeID]]*0.76)</f>
        <v>234.84</v>
      </c>
      <c r="O11806" s="4">
        <f>SUM(Table16[[#This Row],[Price]]*0.95)</f>
        <v>293.55</v>
      </c>
      <c r="P11806" s="4">
        <f>SUM(Table16[[#This Row],[Price]]*0.8)</f>
        <v>247.20000000000002</v>
      </c>
      <c r="Q11806" s="4">
        <f>SUM(Table16[[#This Row],[Price]]*0.6)</f>
        <v>185.4</v>
      </c>
    </row>
    <row r="11807" spans="1:17" x14ac:dyDescent="0.25">
      <c r="A11807" t="s">
        <v>3334</v>
      </c>
      <c r="B11807">
        <v>200</v>
      </c>
      <c r="C11807" t="s">
        <v>12482</v>
      </c>
      <c r="D11807">
        <v>300</v>
      </c>
      <c r="F11807" s="4">
        <v>200</v>
      </c>
      <c r="G11807">
        <v>87502</v>
      </c>
      <c r="J11807" s="4">
        <f>MIN(Table16[[#This Row],[Medicare Outpatient Allowable Rate]:[WPPA Inc Outpatient Allowable Rate]])</f>
        <v>110.67</v>
      </c>
      <c r="K11807" s="4">
        <f>MAX(Table16[[#This Row],[Blue Cross Outpatient Allowable Rate]:[WPPA Inc Outpatient Allowable Rate]])</f>
        <v>190</v>
      </c>
      <c r="L11807" s="4">
        <f>SUM(Table16[[#This Row],[Price]]*4.42)</f>
        <v>884</v>
      </c>
      <c r="M11807" s="4">
        <v>110.67</v>
      </c>
      <c r="N11807" s="4">
        <f>SUM(Table16[[#This Row],[ChargeID]]*0.76)</f>
        <v>152</v>
      </c>
      <c r="O11807" s="4">
        <f>SUM(Table16[[#This Row],[Price]]*0.95)</f>
        <v>190</v>
      </c>
      <c r="P11807" s="4">
        <f>SUM(Table16[[#This Row],[Price]]*0.8)</f>
        <v>160</v>
      </c>
      <c r="Q11807" s="4">
        <f>SUM(Table16[[#This Row],[Price]]*0.6)</f>
        <v>120</v>
      </c>
    </row>
    <row r="11808" spans="1:17" x14ac:dyDescent="0.25">
      <c r="A11808" t="s">
        <v>3334</v>
      </c>
      <c r="B11808">
        <v>50</v>
      </c>
      <c r="C11808" t="s">
        <v>12483</v>
      </c>
      <c r="D11808">
        <v>300</v>
      </c>
      <c r="F11808" s="4">
        <v>50</v>
      </c>
      <c r="G11808">
        <v>87503</v>
      </c>
      <c r="J11808" s="4">
        <f>MIN(Table16[[#This Row],[Medicare Outpatient Allowable Rate]:[WPPA Inc Outpatient Allowable Rate]])</f>
        <v>30</v>
      </c>
      <c r="K11808" s="4">
        <f>MAX(Table16[[#This Row],[Blue Cross Outpatient Allowable Rate]:[WPPA Inc Outpatient Allowable Rate]])</f>
        <v>47.5</v>
      </c>
      <c r="L11808" s="4">
        <f>SUM(Table16[[#This Row],[Price]]*4.42)</f>
        <v>221</v>
      </c>
      <c r="M11808" s="4">
        <v>43.63</v>
      </c>
      <c r="N11808" s="4">
        <f>SUM(Table16[[#This Row],[ChargeID]]*0.76)</f>
        <v>38</v>
      </c>
      <c r="O11808" s="4">
        <f>SUM(Table16[[#This Row],[Price]]*0.95)</f>
        <v>47.5</v>
      </c>
      <c r="P11808" s="4">
        <f>SUM(Table16[[#This Row],[Price]]*0.8)</f>
        <v>40</v>
      </c>
      <c r="Q11808" s="4">
        <f>SUM(Table16[[#This Row],[Price]]*0.6)</f>
        <v>30</v>
      </c>
    </row>
    <row r="11809" spans="1:17" x14ac:dyDescent="0.25">
      <c r="A11809" t="s">
        <v>3334</v>
      </c>
      <c r="B11809">
        <v>43</v>
      </c>
      <c r="C11809" t="s">
        <v>9315</v>
      </c>
      <c r="D11809">
        <v>300</v>
      </c>
      <c r="F11809" s="4">
        <v>43</v>
      </c>
      <c r="G11809">
        <v>87510</v>
      </c>
      <c r="J11809" s="4">
        <f>MIN(Table16[[#This Row],[Medicare Outpatient Allowable Rate]:[WPPA Inc Outpatient Allowable Rate]])</f>
        <v>25.8</v>
      </c>
      <c r="K11809" s="4">
        <f>MAX(Table16[[#This Row],[Blue Cross Outpatient Allowable Rate]:[WPPA Inc Outpatient Allowable Rate]])</f>
        <v>57.51</v>
      </c>
      <c r="L11809" s="4">
        <f>SUM(Table16[[#This Row],[Price]]*4.42)</f>
        <v>190.06</v>
      </c>
      <c r="M11809" s="4">
        <v>57.51</v>
      </c>
      <c r="N11809" s="4">
        <f>SUM(Table16[[#This Row],[ChargeID]]*0.76)</f>
        <v>32.68</v>
      </c>
      <c r="O11809" s="4">
        <f>SUM(Table16[[#This Row],[Price]]*0.95)</f>
        <v>40.85</v>
      </c>
      <c r="P11809" s="4">
        <f>SUM(Table16[[#This Row],[Price]]*0.8)</f>
        <v>34.4</v>
      </c>
      <c r="Q11809" s="4">
        <f>SUM(Table16[[#This Row],[Price]]*0.6)</f>
        <v>25.8</v>
      </c>
    </row>
    <row r="11810" spans="1:17" x14ac:dyDescent="0.25">
      <c r="A11810" t="s">
        <v>3334</v>
      </c>
      <c r="B11810">
        <v>301</v>
      </c>
      <c r="C11810" t="s">
        <v>9316</v>
      </c>
      <c r="D11810">
        <v>300</v>
      </c>
      <c r="F11810" s="4">
        <v>301</v>
      </c>
      <c r="G11810">
        <v>87521</v>
      </c>
      <c r="J11810" s="4">
        <f>MIN(Table16[[#This Row],[Medicare Outpatient Allowable Rate]:[WPPA Inc Outpatient Allowable Rate]])</f>
        <v>74.569999999999993</v>
      </c>
      <c r="K11810" s="4">
        <f>MAX(Table16[[#This Row],[Blue Cross Outpatient Allowable Rate]:[WPPA Inc Outpatient Allowable Rate]])</f>
        <v>285.95</v>
      </c>
      <c r="L11810" s="4">
        <f>SUM(Table16[[#This Row],[Price]]*4.42)</f>
        <v>1330.42</v>
      </c>
      <c r="M11810" s="4">
        <v>74.569999999999993</v>
      </c>
      <c r="N11810" s="4">
        <f>SUM(Table16[[#This Row],[ChargeID]]*0.76)</f>
        <v>228.76</v>
      </c>
      <c r="O11810" s="4">
        <f>SUM(Table16[[#This Row],[Price]]*0.95)</f>
        <v>285.95</v>
      </c>
      <c r="P11810" s="4">
        <f>SUM(Table16[[#This Row],[Price]]*0.8)</f>
        <v>240.8</v>
      </c>
      <c r="Q11810" s="4">
        <f>SUM(Table16[[#This Row],[Price]]*0.6)</f>
        <v>180.6</v>
      </c>
    </row>
    <row r="11811" spans="1:17" x14ac:dyDescent="0.25">
      <c r="A11811" t="s">
        <v>3334</v>
      </c>
      <c r="B11811">
        <v>244</v>
      </c>
      <c r="C11811" t="s">
        <v>12484</v>
      </c>
      <c r="D11811">
        <v>300</v>
      </c>
      <c r="F11811" s="4">
        <v>244</v>
      </c>
      <c r="G11811">
        <v>87522</v>
      </c>
      <c r="J11811" s="4">
        <f>MIN(Table16[[#This Row],[Medicare Outpatient Allowable Rate]:[WPPA Inc Outpatient Allowable Rate]])</f>
        <v>91</v>
      </c>
      <c r="K11811" s="4">
        <f>MAX(Table16[[#This Row],[Blue Cross Outpatient Allowable Rate]:[WPPA Inc Outpatient Allowable Rate]])</f>
        <v>231.79999999999998</v>
      </c>
      <c r="L11811" s="4">
        <f>SUM(Table16[[#This Row],[Price]]*4.42)</f>
        <v>1078.48</v>
      </c>
      <c r="M11811" s="4">
        <v>91</v>
      </c>
      <c r="N11811" s="4">
        <f>SUM(Table16[[#This Row],[ChargeID]]*0.76)</f>
        <v>185.44</v>
      </c>
      <c r="O11811" s="4">
        <f>SUM(Table16[[#This Row],[Price]]*0.95)</f>
        <v>231.79999999999998</v>
      </c>
      <c r="P11811" s="4">
        <f>SUM(Table16[[#This Row],[Price]]*0.8)</f>
        <v>195.20000000000002</v>
      </c>
      <c r="Q11811" s="4">
        <f>SUM(Table16[[#This Row],[Price]]*0.6)</f>
        <v>146.4</v>
      </c>
    </row>
    <row r="11812" spans="1:17" x14ac:dyDescent="0.25">
      <c r="A11812" t="s">
        <v>3334</v>
      </c>
      <c r="B11812">
        <v>130</v>
      </c>
      <c r="C11812" t="s">
        <v>9317</v>
      </c>
      <c r="D11812">
        <v>300</v>
      </c>
      <c r="E11812" t="s">
        <v>3299</v>
      </c>
      <c r="F11812" s="4">
        <v>130</v>
      </c>
      <c r="G11812">
        <v>87529</v>
      </c>
      <c r="J11812" s="4">
        <f>MIN(Table16[[#This Row],[Medicare Outpatient Allowable Rate]:[WPPA Inc Outpatient Allowable Rate]])</f>
        <v>74.569999999999993</v>
      </c>
      <c r="K11812" s="4">
        <f>MAX(Table16[[#This Row],[Blue Cross Outpatient Allowable Rate]:[WPPA Inc Outpatient Allowable Rate]])</f>
        <v>123.5</v>
      </c>
      <c r="L11812" s="4">
        <f>SUM(Table16[[#This Row],[Price]]*4.42)</f>
        <v>574.6</v>
      </c>
      <c r="M11812" s="4">
        <v>74.569999999999993</v>
      </c>
      <c r="N11812" s="4">
        <f>SUM(Table16[[#This Row],[ChargeID]]*0.76)</f>
        <v>98.8</v>
      </c>
      <c r="O11812" s="4">
        <f>SUM(Table16[[#This Row],[Price]]*0.95)</f>
        <v>123.5</v>
      </c>
      <c r="P11812" s="4">
        <f>SUM(Table16[[#This Row],[Price]]*0.8)</f>
        <v>104</v>
      </c>
      <c r="Q11812" s="4">
        <f>SUM(Table16[[#This Row],[Price]]*0.6)</f>
        <v>78</v>
      </c>
    </row>
    <row r="11813" spans="1:17" x14ac:dyDescent="0.25">
      <c r="A11813" t="s">
        <v>3334</v>
      </c>
      <c r="B11813">
        <v>436</v>
      </c>
      <c r="C11813" t="s">
        <v>9318</v>
      </c>
      <c r="D11813">
        <v>300</v>
      </c>
      <c r="F11813" s="4">
        <v>436</v>
      </c>
      <c r="G11813">
        <v>87536</v>
      </c>
      <c r="J11813" s="4">
        <f>MIN(Table16[[#This Row],[Medicare Outpatient Allowable Rate]:[WPPA Inc Outpatient Allowable Rate]])</f>
        <v>180.78</v>
      </c>
      <c r="K11813" s="4">
        <f>MAX(Table16[[#This Row],[Blue Cross Outpatient Allowable Rate]:[WPPA Inc Outpatient Allowable Rate]])</f>
        <v>414.2</v>
      </c>
      <c r="L11813" s="4">
        <f>SUM(Table16[[#This Row],[Price]]*4.42)</f>
        <v>1927.12</v>
      </c>
      <c r="M11813" s="4">
        <v>180.78</v>
      </c>
      <c r="N11813" s="4">
        <f>SUM(Table16[[#This Row],[ChargeID]]*0.76)</f>
        <v>331.36</v>
      </c>
      <c r="O11813" s="4">
        <f>SUM(Table16[[#This Row],[Price]]*0.95)</f>
        <v>414.2</v>
      </c>
      <c r="P11813" s="4">
        <f>SUM(Table16[[#This Row],[Price]]*0.8)</f>
        <v>348.8</v>
      </c>
      <c r="Q11813" s="4">
        <f>SUM(Table16[[#This Row],[Price]]*0.6)</f>
        <v>261.59999999999997</v>
      </c>
    </row>
    <row r="11814" spans="1:17" x14ac:dyDescent="0.25">
      <c r="A11814" t="s">
        <v>3334</v>
      </c>
      <c r="B11814">
        <v>240</v>
      </c>
      <c r="C11814" t="s">
        <v>9319</v>
      </c>
      <c r="D11814">
        <v>300</v>
      </c>
      <c r="F11814" s="4">
        <v>240</v>
      </c>
      <c r="G11814">
        <v>87502</v>
      </c>
      <c r="J11814" s="4">
        <f>MIN(Table16[[#This Row],[Medicare Outpatient Allowable Rate]:[WPPA Inc Outpatient Allowable Rate]])</f>
        <v>110.67</v>
      </c>
      <c r="K11814" s="4">
        <f>MAX(Table16[[#This Row],[Blue Cross Outpatient Allowable Rate]:[WPPA Inc Outpatient Allowable Rate]])</f>
        <v>228</v>
      </c>
      <c r="L11814" s="4">
        <f>SUM(Table16[[#This Row],[Price]]*4.42)</f>
        <v>1060.8</v>
      </c>
      <c r="M11814" s="4">
        <v>110.67</v>
      </c>
      <c r="N11814" s="4">
        <f>SUM(Table16[[#This Row],[ChargeID]]*0.76)</f>
        <v>182.4</v>
      </c>
      <c r="O11814" s="4">
        <f>SUM(Table16[[#This Row],[Price]]*0.95)</f>
        <v>228</v>
      </c>
      <c r="P11814" s="4">
        <f>SUM(Table16[[#This Row],[Price]]*0.8)</f>
        <v>192</v>
      </c>
      <c r="Q11814" s="4">
        <f>SUM(Table16[[#This Row],[Price]]*0.6)</f>
        <v>144</v>
      </c>
    </row>
    <row r="11815" spans="1:17" x14ac:dyDescent="0.25">
      <c r="A11815" t="s">
        <v>3334</v>
      </c>
      <c r="B11815">
        <v>129</v>
      </c>
      <c r="C11815" t="s">
        <v>12485</v>
      </c>
      <c r="D11815">
        <v>300</v>
      </c>
      <c r="F11815" s="4">
        <v>129</v>
      </c>
      <c r="G11815">
        <v>87505</v>
      </c>
      <c r="J11815" s="4">
        <f>MIN(Table16[[#This Row],[Medicare Outpatient Allowable Rate]:[WPPA Inc Outpatient Allowable Rate]])</f>
        <v>77.399999999999991</v>
      </c>
      <c r="K11815" s="4">
        <f>MAX(Table16[[#This Row],[Blue Cross Outpatient Allowable Rate]:[WPPA Inc Outpatient Allowable Rate]])</f>
        <v>277.17</v>
      </c>
      <c r="L11815" s="4">
        <f>SUM(Table16[[#This Row],[Price]]*4.42)</f>
        <v>570.17999999999995</v>
      </c>
      <c r="M11815" s="4">
        <v>277.17</v>
      </c>
      <c r="N11815" s="4">
        <f>SUM(Table16[[#This Row],[ChargeID]]*0.76)</f>
        <v>98.04</v>
      </c>
      <c r="O11815" s="4">
        <f>SUM(Table16[[#This Row],[Price]]*0.95)</f>
        <v>122.55</v>
      </c>
      <c r="P11815" s="4">
        <f>SUM(Table16[[#This Row],[Price]]*0.8)</f>
        <v>103.2</v>
      </c>
      <c r="Q11815" s="4">
        <f>SUM(Table16[[#This Row],[Price]]*0.6)</f>
        <v>77.399999999999991</v>
      </c>
    </row>
    <row r="11816" spans="1:17" x14ac:dyDescent="0.25">
      <c r="A11816" t="s">
        <v>3334</v>
      </c>
      <c r="B11816">
        <v>139</v>
      </c>
      <c r="C11816" t="s">
        <v>12486</v>
      </c>
      <c r="D11816">
        <v>300</v>
      </c>
      <c r="F11816" s="4">
        <v>139</v>
      </c>
      <c r="G11816">
        <v>87800</v>
      </c>
      <c r="J11816" s="4">
        <f>MIN(Table16[[#This Row],[Medicare Outpatient Allowable Rate]:[WPPA Inc Outpatient Allowable Rate]])</f>
        <v>83.399999999999991</v>
      </c>
      <c r="K11816" s="4">
        <f>MAX(Table16[[#This Row],[Blue Cross Outpatient Allowable Rate]:[WPPA Inc Outpatient Allowable Rate]])</f>
        <v>132.04999999999998</v>
      </c>
      <c r="L11816" s="4">
        <f>SUM(Table16[[#This Row],[Price]]*4.42)</f>
        <v>614.38</v>
      </c>
      <c r="M11816" s="4">
        <v>85.22</v>
      </c>
      <c r="N11816" s="4">
        <f>SUM(Table16[[#This Row],[ChargeID]]*0.76)</f>
        <v>105.64</v>
      </c>
      <c r="O11816" s="4">
        <f>SUM(Table16[[#This Row],[Price]]*0.95)</f>
        <v>132.04999999999998</v>
      </c>
      <c r="P11816" s="4">
        <f>SUM(Table16[[#This Row],[Price]]*0.8)</f>
        <v>111.2</v>
      </c>
      <c r="Q11816" s="4">
        <f>SUM(Table16[[#This Row],[Price]]*0.6)</f>
        <v>83.399999999999991</v>
      </c>
    </row>
    <row r="11817" spans="1:17" x14ac:dyDescent="0.25">
      <c r="A11817" t="s">
        <v>3334</v>
      </c>
      <c r="B11817">
        <v>129</v>
      </c>
      <c r="C11817" t="s">
        <v>9320</v>
      </c>
      <c r="D11817">
        <v>300</v>
      </c>
      <c r="F11817" s="4">
        <v>129</v>
      </c>
      <c r="G11817">
        <v>87591</v>
      </c>
      <c r="J11817" s="4">
        <f>MIN(Table16[[#This Row],[Medicare Outpatient Allowable Rate]:[WPPA Inc Outpatient Allowable Rate]])</f>
        <v>74.569999999999993</v>
      </c>
      <c r="K11817" s="4">
        <f>MAX(Table16[[#This Row],[Blue Cross Outpatient Allowable Rate]:[WPPA Inc Outpatient Allowable Rate]])</f>
        <v>122.55</v>
      </c>
      <c r="L11817" s="4">
        <f>SUM(Table16[[#This Row],[Price]]*4.42)</f>
        <v>570.17999999999995</v>
      </c>
      <c r="M11817" s="4">
        <v>74.569999999999993</v>
      </c>
      <c r="N11817" s="4">
        <f>SUM(Table16[[#This Row],[ChargeID]]*0.76)</f>
        <v>98.04</v>
      </c>
      <c r="O11817" s="4">
        <f>SUM(Table16[[#This Row],[Price]]*0.95)</f>
        <v>122.55</v>
      </c>
      <c r="P11817" s="4">
        <f>SUM(Table16[[#This Row],[Price]]*0.8)</f>
        <v>103.2</v>
      </c>
      <c r="Q11817" s="4">
        <f>SUM(Table16[[#This Row],[Price]]*0.6)</f>
        <v>77.399999999999991</v>
      </c>
    </row>
    <row r="11818" spans="1:17" x14ac:dyDescent="0.25">
      <c r="A11818" t="s">
        <v>3334</v>
      </c>
      <c r="B11818">
        <v>145</v>
      </c>
      <c r="C11818" t="s">
        <v>12487</v>
      </c>
      <c r="D11818">
        <v>300</v>
      </c>
      <c r="F11818" s="4">
        <v>145</v>
      </c>
      <c r="G11818">
        <v>87621</v>
      </c>
      <c r="J11818" s="4">
        <f>MIN(Table16[[#This Row],[Medicare Outpatient Allowable Rate]:[WPPA Inc Outpatient Allowable Rate]])</f>
        <v>0</v>
      </c>
      <c r="K11818" s="4">
        <f>MAX(Table16[[#This Row],[Blue Cross Outpatient Allowable Rate]:[WPPA Inc Outpatient Allowable Rate]])</f>
        <v>137.75</v>
      </c>
      <c r="L11818" s="4">
        <f>SUM(Table16[[#This Row],[Price]]*4.42)</f>
        <v>640.9</v>
      </c>
      <c r="M11818" s="4">
        <v>0</v>
      </c>
      <c r="N11818" s="4">
        <f>SUM(Table16[[#This Row],[ChargeID]]*0.76)</f>
        <v>110.2</v>
      </c>
      <c r="O11818" s="4">
        <f>SUM(Table16[[#This Row],[Price]]*0.95)</f>
        <v>137.75</v>
      </c>
      <c r="P11818" s="4">
        <f>SUM(Table16[[#This Row],[Price]]*0.8)</f>
        <v>116</v>
      </c>
      <c r="Q11818" s="4">
        <f>SUM(Table16[[#This Row],[Price]]*0.6)</f>
        <v>87</v>
      </c>
    </row>
    <row r="11819" spans="1:17" x14ac:dyDescent="0.25">
      <c r="A11819" t="s">
        <v>3334</v>
      </c>
      <c r="B11819">
        <v>203</v>
      </c>
      <c r="C11819" t="s">
        <v>9321</v>
      </c>
      <c r="D11819">
        <v>300</v>
      </c>
      <c r="F11819" s="4">
        <v>203</v>
      </c>
      <c r="G11819">
        <v>87634</v>
      </c>
      <c r="H11819" t="s">
        <v>8779</v>
      </c>
      <c r="J11819" s="4">
        <f>MIN(Table16[[#This Row],[Medicare Outpatient Allowable Rate]:[WPPA Inc Outpatient Allowable Rate]])</f>
        <v>121.8</v>
      </c>
      <c r="K11819" s="4">
        <f>MAX(Table16[[#This Row],[Blue Cross Outpatient Allowable Rate]:[WPPA Inc Outpatient Allowable Rate]])</f>
        <v>192.85</v>
      </c>
      <c r="L11819" s="4">
        <f>SUM(Table16[[#This Row],[Price]]*4.42)</f>
        <v>897.26</v>
      </c>
      <c r="M11819" s="4">
        <v>155.99</v>
      </c>
      <c r="N11819" s="4">
        <f>SUM(Table16[[#This Row],[ChargeID]]*0.76)</f>
        <v>154.28</v>
      </c>
      <c r="O11819" s="4">
        <f>SUM(Table16[[#This Row],[Price]]*0.95)</f>
        <v>192.85</v>
      </c>
      <c r="P11819" s="4">
        <f>SUM(Table16[[#This Row],[Price]]*0.8)</f>
        <v>162.4</v>
      </c>
      <c r="Q11819" s="4">
        <f>SUM(Table16[[#This Row],[Price]]*0.6)</f>
        <v>121.8</v>
      </c>
    </row>
    <row r="11820" spans="1:17" x14ac:dyDescent="0.25">
      <c r="A11820" t="s">
        <v>3334</v>
      </c>
      <c r="B11820">
        <v>145</v>
      </c>
      <c r="C11820" t="s">
        <v>9322</v>
      </c>
      <c r="D11820">
        <v>300</v>
      </c>
      <c r="F11820" s="4">
        <v>145</v>
      </c>
      <c r="G11820">
        <v>87651</v>
      </c>
      <c r="H11820" t="s">
        <v>8779</v>
      </c>
      <c r="J11820" s="4">
        <f>MIN(Table16[[#This Row],[Medicare Outpatient Allowable Rate]:[WPPA Inc Outpatient Allowable Rate]])</f>
        <v>74.569999999999993</v>
      </c>
      <c r="K11820" s="4">
        <f>MAX(Table16[[#This Row],[Blue Cross Outpatient Allowable Rate]:[WPPA Inc Outpatient Allowable Rate]])</f>
        <v>137.75</v>
      </c>
      <c r="L11820" s="4">
        <f>SUM(Table16[[#This Row],[Price]]*4.42)</f>
        <v>640.9</v>
      </c>
      <c r="M11820" s="4">
        <v>74.569999999999993</v>
      </c>
      <c r="N11820" s="4">
        <f>SUM(Table16[[#This Row],[ChargeID]]*0.76)</f>
        <v>110.2</v>
      </c>
      <c r="O11820" s="4">
        <f>SUM(Table16[[#This Row],[Price]]*0.95)</f>
        <v>137.75</v>
      </c>
      <c r="P11820" s="4">
        <f>SUM(Table16[[#This Row],[Price]]*0.8)</f>
        <v>116</v>
      </c>
      <c r="Q11820" s="4">
        <f>SUM(Table16[[#This Row],[Price]]*0.6)</f>
        <v>87</v>
      </c>
    </row>
    <row r="11821" spans="1:17" x14ac:dyDescent="0.25">
      <c r="A11821" t="s">
        <v>3334</v>
      </c>
      <c r="B11821">
        <v>43</v>
      </c>
      <c r="C11821" t="s">
        <v>9323</v>
      </c>
      <c r="D11821">
        <v>300</v>
      </c>
      <c r="F11821" s="4">
        <v>43</v>
      </c>
      <c r="G11821">
        <v>87660</v>
      </c>
      <c r="J11821" s="4">
        <f>MIN(Table16[[#This Row],[Medicare Outpatient Allowable Rate]:[WPPA Inc Outpatient Allowable Rate]])</f>
        <v>25.8</v>
      </c>
      <c r="K11821" s="4">
        <f>MAX(Table16[[#This Row],[Blue Cross Outpatient Allowable Rate]:[WPPA Inc Outpatient Allowable Rate]])</f>
        <v>57.32</v>
      </c>
      <c r="L11821" s="4">
        <f>SUM(Table16[[#This Row],[Price]]*4.42)</f>
        <v>190.06</v>
      </c>
      <c r="M11821" s="4">
        <v>57.32</v>
      </c>
      <c r="N11821" s="4">
        <f>SUM(Table16[[#This Row],[ChargeID]]*0.76)</f>
        <v>32.68</v>
      </c>
      <c r="O11821" s="4">
        <f>SUM(Table16[[#This Row],[Price]]*0.95)</f>
        <v>40.85</v>
      </c>
      <c r="P11821" s="4">
        <f>SUM(Table16[[#This Row],[Price]]*0.8)</f>
        <v>34.4</v>
      </c>
      <c r="Q11821" s="4">
        <f>SUM(Table16[[#This Row],[Price]]*0.6)</f>
        <v>25.8</v>
      </c>
    </row>
    <row r="11822" spans="1:17" x14ac:dyDescent="0.25">
      <c r="A11822" t="s">
        <v>3334</v>
      </c>
      <c r="B11822">
        <v>144</v>
      </c>
      <c r="C11822" t="s">
        <v>9324</v>
      </c>
      <c r="D11822">
        <v>300</v>
      </c>
      <c r="F11822" s="4">
        <v>144</v>
      </c>
      <c r="G11822">
        <v>87798</v>
      </c>
      <c r="J11822" s="4">
        <f>MIN(Table16[[#This Row],[Medicare Outpatient Allowable Rate]:[WPPA Inc Outpatient Allowable Rate]])</f>
        <v>86.399999999999991</v>
      </c>
      <c r="K11822" s="4">
        <f>MAX(Table16[[#This Row],[Blue Cross Outpatient Allowable Rate]:[WPPA Inc Outpatient Allowable Rate]])</f>
        <v>183.8</v>
      </c>
      <c r="L11822" s="4">
        <f>SUM(Table16[[#This Row],[Price]]*4.42)</f>
        <v>636.48</v>
      </c>
      <c r="M11822" s="4">
        <v>183.8</v>
      </c>
      <c r="N11822" s="4">
        <f>SUM(Table16[[#This Row],[ChargeID]]*0.76)</f>
        <v>109.44</v>
      </c>
      <c r="O11822" s="4">
        <f>SUM(Table16[[#This Row],[Price]]*0.95)</f>
        <v>136.79999999999998</v>
      </c>
      <c r="P11822" s="4">
        <f>SUM(Table16[[#This Row],[Price]]*0.8)</f>
        <v>115.2</v>
      </c>
      <c r="Q11822" s="4">
        <f>SUM(Table16[[#This Row],[Price]]*0.6)</f>
        <v>86.399999999999991</v>
      </c>
    </row>
    <row r="11823" spans="1:17" x14ac:dyDescent="0.25">
      <c r="A11823" t="s">
        <v>3334</v>
      </c>
      <c r="B11823">
        <v>157</v>
      </c>
      <c r="C11823" t="s">
        <v>12488</v>
      </c>
      <c r="D11823">
        <v>300</v>
      </c>
      <c r="F11823" s="4">
        <v>157</v>
      </c>
      <c r="G11823">
        <v>87802</v>
      </c>
      <c r="J11823" s="4">
        <f>MIN(Table16[[#This Row],[Medicare Outpatient Allowable Rate]:[WPPA Inc Outpatient Allowable Rate]])</f>
        <v>60.35</v>
      </c>
      <c r="K11823" s="4">
        <f>MAX(Table16[[#This Row],[Blue Cross Outpatient Allowable Rate]:[WPPA Inc Outpatient Allowable Rate]])</f>
        <v>149.15</v>
      </c>
      <c r="L11823" s="4">
        <f>SUM(Table16[[#This Row],[Price]]*4.42)</f>
        <v>693.93999999999994</v>
      </c>
      <c r="M11823" s="4">
        <v>60.35</v>
      </c>
      <c r="N11823" s="4">
        <f>SUM(Table16[[#This Row],[ChargeID]]*0.76)</f>
        <v>119.32000000000001</v>
      </c>
      <c r="O11823" s="4">
        <f>SUM(Table16[[#This Row],[Price]]*0.95)</f>
        <v>149.15</v>
      </c>
      <c r="P11823" s="4">
        <f>SUM(Table16[[#This Row],[Price]]*0.8)</f>
        <v>125.60000000000001</v>
      </c>
      <c r="Q11823" s="4">
        <f>SUM(Table16[[#This Row],[Price]]*0.6)</f>
        <v>94.2</v>
      </c>
    </row>
    <row r="11824" spans="1:17" x14ac:dyDescent="0.25">
      <c r="A11824" t="s">
        <v>3334</v>
      </c>
      <c r="B11824">
        <v>95</v>
      </c>
      <c r="C11824" t="s">
        <v>9325</v>
      </c>
      <c r="D11824">
        <v>300</v>
      </c>
      <c r="F11824" s="4">
        <v>95</v>
      </c>
      <c r="G11824">
        <v>87880</v>
      </c>
      <c r="J11824" s="4">
        <f>MIN(Table16[[#This Row],[Medicare Outpatient Allowable Rate]:[WPPA Inc Outpatient Allowable Rate]])</f>
        <v>54.3</v>
      </c>
      <c r="K11824" s="4">
        <f>MAX(Table16[[#This Row],[Blue Cross Outpatient Allowable Rate]:[WPPA Inc Outpatient Allowable Rate]])</f>
        <v>90.25</v>
      </c>
      <c r="L11824" s="4">
        <f>SUM(Table16[[#This Row],[Price]]*4.42)</f>
        <v>419.9</v>
      </c>
      <c r="M11824" s="4">
        <v>54.3</v>
      </c>
      <c r="N11824" s="4">
        <f>SUM(Table16[[#This Row],[ChargeID]]*0.76)</f>
        <v>72.2</v>
      </c>
      <c r="O11824" s="4">
        <f>SUM(Table16[[#This Row],[Price]]*0.95)</f>
        <v>90.25</v>
      </c>
      <c r="P11824" s="4">
        <f>SUM(Table16[[#This Row],[Price]]*0.8)</f>
        <v>76</v>
      </c>
      <c r="Q11824" s="4">
        <f>SUM(Table16[[#This Row],[Price]]*0.6)</f>
        <v>57</v>
      </c>
    </row>
    <row r="11825" spans="1:17" x14ac:dyDescent="0.25">
      <c r="A11825" t="s">
        <v>3334</v>
      </c>
      <c r="B11825">
        <v>157</v>
      </c>
      <c r="C11825" t="s">
        <v>12489</v>
      </c>
      <c r="D11825">
        <v>300</v>
      </c>
      <c r="F11825" s="4">
        <v>157</v>
      </c>
      <c r="G11825">
        <v>87899</v>
      </c>
      <c r="J11825" s="4">
        <f>MIN(Table16[[#This Row],[Medicare Outpatient Allowable Rate]:[WPPA Inc Outpatient Allowable Rate]])</f>
        <v>54.3</v>
      </c>
      <c r="K11825" s="4">
        <f>MAX(Table16[[#This Row],[Blue Cross Outpatient Allowable Rate]:[WPPA Inc Outpatient Allowable Rate]])</f>
        <v>149.15</v>
      </c>
      <c r="L11825" s="4">
        <f>SUM(Table16[[#This Row],[Price]]*4.42)</f>
        <v>693.93999999999994</v>
      </c>
      <c r="M11825" s="4">
        <v>54.3</v>
      </c>
      <c r="N11825" s="4">
        <f>SUM(Table16[[#This Row],[ChargeID]]*0.76)</f>
        <v>119.32000000000001</v>
      </c>
      <c r="O11825" s="4">
        <f>SUM(Table16[[#This Row],[Price]]*0.95)</f>
        <v>149.15</v>
      </c>
      <c r="P11825" s="4">
        <f>SUM(Table16[[#This Row],[Price]]*0.8)</f>
        <v>125.60000000000001</v>
      </c>
      <c r="Q11825" s="4">
        <f>SUM(Table16[[#This Row],[Price]]*0.6)</f>
        <v>94.2</v>
      </c>
    </row>
    <row r="11826" spans="1:17" x14ac:dyDescent="0.25">
      <c r="A11826" t="s">
        <v>3334</v>
      </c>
      <c r="B11826">
        <v>142</v>
      </c>
      <c r="C11826" t="s">
        <v>9326</v>
      </c>
      <c r="D11826">
        <v>310</v>
      </c>
      <c r="F11826" s="4">
        <v>142</v>
      </c>
      <c r="G11826">
        <v>88104</v>
      </c>
      <c r="J11826" s="4">
        <f>MIN(Table16[[#This Row],[Medicare Outpatient Allowable Rate]:[WPPA Inc Outpatient Allowable Rate]])</f>
        <v>81.75</v>
      </c>
      <c r="K11826" s="4">
        <f>MAX(Table16[[#This Row],[Blue Cross Outpatient Allowable Rate]:[WPPA Inc Outpatient Allowable Rate]])</f>
        <v>134.9</v>
      </c>
      <c r="L11826" s="4">
        <f>SUM(Table16[[#This Row],[Price]]*4.42)</f>
        <v>627.64</v>
      </c>
      <c r="M11826" s="4">
        <v>81.75</v>
      </c>
      <c r="N11826" s="4">
        <f>SUM(Table16[[#This Row],[ChargeID]]*0.76)</f>
        <v>107.92</v>
      </c>
      <c r="O11826" s="4">
        <f>SUM(Table16[[#This Row],[Price]]*0.95)</f>
        <v>134.9</v>
      </c>
      <c r="P11826" s="4">
        <f>SUM(Table16[[#This Row],[Price]]*0.8)</f>
        <v>113.60000000000001</v>
      </c>
      <c r="Q11826" s="4">
        <f>SUM(Table16[[#This Row],[Price]]*0.6)</f>
        <v>85.2</v>
      </c>
    </row>
    <row r="11827" spans="1:17" x14ac:dyDescent="0.25">
      <c r="A11827" t="s">
        <v>3334</v>
      </c>
      <c r="B11827">
        <v>0</v>
      </c>
      <c r="C11827" t="s">
        <v>12490</v>
      </c>
      <c r="D11827">
        <v>311</v>
      </c>
      <c r="F11827" s="4">
        <v>0</v>
      </c>
      <c r="G11827">
        <v>88164</v>
      </c>
      <c r="J11827" s="4">
        <f>MIN(Table16[[#This Row],[Medicare Outpatient Allowable Rate]:[WPPA Inc Outpatient Allowable Rate]])</f>
        <v>0</v>
      </c>
      <c r="K11827" s="4">
        <f>MAX(Table16[[#This Row],[Blue Cross Outpatient Allowable Rate]:[WPPA Inc Outpatient Allowable Rate]])</f>
        <v>18.48</v>
      </c>
      <c r="L11827" s="4">
        <f>SUM(Table16[[#This Row],[Price]]*4.42)</f>
        <v>0</v>
      </c>
      <c r="M11827" s="4">
        <v>18.48</v>
      </c>
      <c r="N11827" s="4">
        <f>SUM(Table16[[#This Row],[ChargeID]]*0.76)</f>
        <v>0</v>
      </c>
      <c r="O11827" s="4">
        <f>SUM(Table16[[#This Row],[Price]]*0.95)</f>
        <v>0</v>
      </c>
      <c r="P11827" s="4">
        <f>SUM(Table16[[#This Row],[Price]]*0.8)</f>
        <v>0</v>
      </c>
      <c r="Q11827" s="4">
        <f>SUM(Table16[[#This Row],[Price]]*0.6)</f>
        <v>0</v>
      </c>
    </row>
    <row r="11828" spans="1:17" x14ac:dyDescent="0.25">
      <c r="A11828" t="s">
        <v>3334</v>
      </c>
      <c r="B11828">
        <v>189</v>
      </c>
      <c r="C11828" t="s">
        <v>9327</v>
      </c>
      <c r="D11828">
        <v>310</v>
      </c>
      <c r="F11828" s="4">
        <v>189</v>
      </c>
      <c r="G11828">
        <v>88160</v>
      </c>
      <c r="J11828" s="4">
        <f>MIN(Table16[[#This Row],[Medicare Outpatient Allowable Rate]:[WPPA Inc Outpatient Allowable Rate]])</f>
        <v>81.33</v>
      </c>
      <c r="K11828" s="4">
        <f>MAX(Table16[[#This Row],[Blue Cross Outpatient Allowable Rate]:[WPPA Inc Outpatient Allowable Rate]])</f>
        <v>179.54999999999998</v>
      </c>
      <c r="L11828" s="4">
        <f>SUM(Table16[[#This Row],[Price]]*4.42)</f>
        <v>835.38</v>
      </c>
      <c r="M11828" s="4">
        <v>81.33</v>
      </c>
      <c r="N11828" s="4">
        <f>SUM(Table16[[#This Row],[ChargeID]]*0.76)</f>
        <v>143.64000000000001</v>
      </c>
      <c r="O11828" s="4">
        <f>SUM(Table16[[#This Row],[Price]]*0.95)</f>
        <v>179.54999999999998</v>
      </c>
      <c r="P11828" s="4">
        <f>SUM(Table16[[#This Row],[Price]]*0.8)</f>
        <v>151.20000000000002</v>
      </c>
      <c r="Q11828" s="4">
        <f>SUM(Table16[[#This Row],[Price]]*0.6)</f>
        <v>113.39999999999999</v>
      </c>
    </row>
    <row r="11829" spans="1:17" x14ac:dyDescent="0.25">
      <c r="A11829" t="s">
        <v>3334</v>
      </c>
      <c r="B11829">
        <v>0</v>
      </c>
      <c r="C11829" t="s">
        <v>9328</v>
      </c>
      <c r="D11829">
        <v>300</v>
      </c>
      <c r="F11829" s="4">
        <v>0</v>
      </c>
      <c r="J11829" s="4">
        <f>MIN(Table16[[#This Row],[Medicare Outpatient Allowable Rate]:[WPPA Inc Outpatient Allowable Rate]])</f>
        <v>0</v>
      </c>
      <c r="K11829" s="4">
        <f>MAX(Table16[[#This Row],[Blue Cross Outpatient Allowable Rate]:[WPPA Inc Outpatient Allowable Rate]])</f>
        <v>0</v>
      </c>
      <c r="L11829" s="4">
        <f>SUM(Table16[[#This Row],[Price]]*4.42)</f>
        <v>0</v>
      </c>
      <c r="M11829" s="4">
        <v>0</v>
      </c>
      <c r="N11829" s="4">
        <f>SUM(Table16[[#This Row],[ChargeID]]*0.76)</f>
        <v>0</v>
      </c>
      <c r="O11829" s="4">
        <f>SUM(Table16[[#This Row],[Price]]*0.95)</f>
        <v>0</v>
      </c>
      <c r="P11829" s="4">
        <f>SUM(Table16[[#This Row],[Price]]*0.8)</f>
        <v>0</v>
      </c>
      <c r="Q11829" s="4">
        <f>SUM(Table16[[#This Row],[Price]]*0.6)</f>
        <v>0</v>
      </c>
    </row>
    <row r="11830" spans="1:17" x14ac:dyDescent="0.25">
      <c r="A11830" t="s">
        <v>3334</v>
      </c>
      <c r="B11830">
        <v>261.77</v>
      </c>
      <c r="C11830" t="s">
        <v>9329</v>
      </c>
      <c r="D11830">
        <v>310</v>
      </c>
      <c r="F11830" s="4">
        <v>261.77</v>
      </c>
      <c r="G11830">
        <v>88184</v>
      </c>
      <c r="J11830" s="4">
        <f>MIN(Table16[[#This Row],[Medicare Outpatient Allowable Rate]:[WPPA Inc Outpatient Allowable Rate]])</f>
        <v>157.06199999999998</v>
      </c>
      <c r="K11830" s="4">
        <f>MAX(Table16[[#This Row],[Blue Cross Outpatient Allowable Rate]:[WPPA Inc Outpatient Allowable Rate]])</f>
        <v>248.68149999999997</v>
      </c>
      <c r="L11830" s="4">
        <f>SUM(Table16[[#This Row],[Price]]*4.42)</f>
        <v>1157.0233999999998</v>
      </c>
      <c r="M11830" s="4">
        <v>172.77</v>
      </c>
      <c r="N11830" s="4">
        <f>SUM(Table16[[#This Row],[ChargeID]]*0.76)</f>
        <v>198.9452</v>
      </c>
      <c r="O11830" s="4">
        <f>SUM(Table16[[#This Row],[Price]]*0.95)</f>
        <v>248.68149999999997</v>
      </c>
      <c r="P11830" s="4">
        <f>SUM(Table16[[#This Row],[Price]]*0.8)</f>
        <v>209.416</v>
      </c>
      <c r="Q11830" s="4">
        <f>SUM(Table16[[#This Row],[Price]]*0.6)</f>
        <v>157.06199999999998</v>
      </c>
    </row>
    <row r="11831" spans="1:17" x14ac:dyDescent="0.25">
      <c r="A11831" t="s">
        <v>3334</v>
      </c>
      <c r="B11831">
        <v>34</v>
      </c>
      <c r="C11831" t="s">
        <v>9330</v>
      </c>
      <c r="D11831">
        <v>310</v>
      </c>
      <c r="F11831" s="4">
        <v>34</v>
      </c>
      <c r="G11831">
        <v>88185</v>
      </c>
      <c r="J11831" s="4">
        <f>MIN(Table16[[#This Row],[Medicare Outpatient Allowable Rate]:[WPPA Inc Outpatient Allowable Rate]])</f>
        <v>20.399999999999999</v>
      </c>
      <c r="K11831" s="4">
        <f>MAX(Table16[[#This Row],[Blue Cross Outpatient Allowable Rate]:[WPPA Inc Outpatient Allowable Rate]])</f>
        <v>88.56</v>
      </c>
      <c r="L11831" s="4">
        <f>SUM(Table16[[#This Row],[Price]]*4.42)</f>
        <v>150.28</v>
      </c>
      <c r="M11831" s="4">
        <v>88.56</v>
      </c>
      <c r="N11831" s="4">
        <f>SUM(Table16[[#This Row],[ChargeID]]*0.76)</f>
        <v>25.84</v>
      </c>
      <c r="O11831" s="4">
        <f>SUM(Table16[[#This Row],[Price]]*0.95)</f>
        <v>32.299999999999997</v>
      </c>
      <c r="P11831" s="4">
        <f>SUM(Table16[[#This Row],[Price]]*0.8)</f>
        <v>27.200000000000003</v>
      </c>
      <c r="Q11831" s="4">
        <f>SUM(Table16[[#This Row],[Price]]*0.6)</f>
        <v>20.399999999999999</v>
      </c>
    </row>
    <row r="11832" spans="1:17" x14ac:dyDescent="0.25">
      <c r="A11832" t="s">
        <v>3334</v>
      </c>
      <c r="B11832">
        <v>1118</v>
      </c>
      <c r="C11832" t="s">
        <v>9331</v>
      </c>
      <c r="D11832">
        <v>310</v>
      </c>
      <c r="F11832" s="4">
        <v>1118</v>
      </c>
      <c r="G11832">
        <v>88230</v>
      </c>
      <c r="J11832" s="4">
        <f>MIN(Table16[[#This Row],[Medicare Outpatient Allowable Rate]:[WPPA Inc Outpatient Allowable Rate]])</f>
        <v>582.79999999999995</v>
      </c>
      <c r="K11832" s="4">
        <f>MAX(Table16[[#This Row],[Blue Cross Outpatient Allowable Rate]:[WPPA Inc Outpatient Allowable Rate]])</f>
        <v>1062.0999999999999</v>
      </c>
      <c r="L11832" s="4">
        <f>SUM(Table16[[#This Row],[Price]]*4.42)</f>
        <v>4941.5599999999995</v>
      </c>
      <c r="M11832" s="4">
        <v>582.79999999999995</v>
      </c>
      <c r="N11832" s="4">
        <f>SUM(Table16[[#This Row],[ChargeID]]*0.76)</f>
        <v>849.68000000000006</v>
      </c>
      <c r="O11832" s="4">
        <f>SUM(Table16[[#This Row],[Price]]*0.95)</f>
        <v>1062.0999999999999</v>
      </c>
      <c r="P11832" s="4">
        <f>SUM(Table16[[#This Row],[Price]]*0.8)</f>
        <v>894.40000000000009</v>
      </c>
      <c r="Q11832" s="4">
        <f>SUM(Table16[[#This Row],[Price]]*0.6)</f>
        <v>670.8</v>
      </c>
    </row>
    <row r="11833" spans="1:17" x14ac:dyDescent="0.25">
      <c r="A11833" t="s">
        <v>3334</v>
      </c>
      <c r="B11833">
        <v>939</v>
      </c>
      <c r="C11833" t="s">
        <v>12491</v>
      </c>
      <c r="D11833">
        <v>310</v>
      </c>
      <c r="F11833" s="4">
        <v>939</v>
      </c>
      <c r="G11833">
        <v>88233</v>
      </c>
      <c r="J11833" s="4">
        <f>MIN(Table16[[#This Row],[Medicare Outpatient Allowable Rate]:[WPPA Inc Outpatient Allowable Rate]])</f>
        <v>403.43</v>
      </c>
      <c r="K11833" s="4">
        <f>MAX(Table16[[#This Row],[Blue Cross Outpatient Allowable Rate]:[WPPA Inc Outpatient Allowable Rate]])</f>
        <v>892.05</v>
      </c>
      <c r="L11833" s="4">
        <f>SUM(Table16[[#This Row],[Price]]*4.42)</f>
        <v>4150.38</v>
      </c>
      <c r="M11833" s="4">
        <v>403.43</v>
      </c>
      <c r="N11833" s="4">
        <f>SUM(Table16[[#This Row],[ChargeID]]*0.76)</f>
        <v>713.64</v>
      </c>
      <c r="O11833" s="4">
        <f>SUM(Table16[[#This Row],[Price]]*0.95)</f>
        <v>892.05</v>
      </c>
      <c r="P11833" s="4">
        <f>SUM(Table16[[#This Row],[Price]]*0.8)</f>
        <v>751.2</v>
      </c>
      <c r="Q11833" s="4">
        <f>SUM(Table16[[#This Row],[Price]]*0.6)</f>
        <v>563.4</v>
      </c>
    </row>
    <row r="11834" spans="1:17" x14ac:dyDescent="0.25">
      <c r="A11834" t="s">
        <v>3334</v>
      </c>
      <c r="B11834">
        <v>1807</v>
      </c>
      <c r="C11834" t="s">
        <v>12492</v>
      </c>
      <c r="D11834">
        <v>310</v>
      </c>
      <c r="F11834" s="4">
        <v>1807</v>
      </c>
      <c r="G11834">
        <v>88235</v>
      </c>
      <c r="J11834" s="4">
        <f>MIN(Table16[[#This Row],[Medicare Outpatient Allowable Rate]:[WPPA Inc Outpatient Allowable Rate]])</f>
        <v>778.23</v>
      </c>
      <c r="K11834" s="4">
        <f>MAX(Table16[[#This Row],[Blue Cross Outpatient Allowable Rate]:[WPPA Inc Outpatient Allowable Rate]])</f>
        <v>1716.6499999999999</v>
      </c>
      <c r="L11834" s="4">
        <f>SUM(Table16[[#This Row],[Price]]*4.42)</f>
        <v>7986.94</v>
      </c>
      <c r="M11834" s="4">
        <v>778.23</v>
      </c>
      <c r="N11834" s="4">
        <f>SUM(Table16[[#This Row],[ChargeID]]*0.76)</f>
        <v>1373.32</v>
      </c>
      <c r="O11834" s="4">
        <f>SUM(Table16[[#This Row],[Price]]*0.95)</f>
        <v>1716.6499999999999</v>
      </c>
      <c r="P11834" s="4">
        <f>SUM(Table16[[#This Row],[Price]]*0.8)</f>
        <v>1445.6000000000001</v>
      </c>
      <c r="Q11834" s="4">
        <f>SUM(Table16[[#This Row],[Price]]*0.6)</f>
        <v>1084.2</v>
      </c>
    </row>
    <row r="11835" spans="1:17" x14ac:dyDescent="0.25">
      <c r="A11835" t="s">
        <v>3334</v>
      </c>
      <c r="B11835">
        <v>997</v>
      </c>
      <c r="C11835" t="s">
        <v>12493</v>
      </c>
      <c r="D11835">
        <v>310</v>
      </c>
      <c r="F11835" s="4">
        <v>997</v>
      </c>
      <c r="G11835">
        <v>88262</v>
      </c>
      <c r="J11835" s="4">
        <f>MIN(Table16[[#This Row],[Medicare Outpatient Allowable Rate]:[WPPA Inc Outpatient Allowable Rate]])</f>
        <v>519.35</v>
      </c>
      <c r="K11835" s="4">
        <f>MAX(Table16[[#This Row],[Blue Cross Outpatient Allowable Rate]:[WPPA Inc Outpatient Allowable Rate]])</f>
        <v>947.15</v>
      </c>
      <c r="L11835" s="4">
        <f>SUM(Table16[[#This Row],[Price]]*4.42)</f>
        <v>4406.74</v>
      </c>
      <c r="M11835" s="4">
        <v>519.35</v>
      </c>
      <c r="N11835" s="4">
        <f>SUM(Table16[[#This Row],[ChargeID]]*0.76)</f>
        <v>757.72</v>
      </c>
      <c r="O11835" s="4">
        <f>SUM(Table16[[#This Row],[Price]]*0.95)</f>
        <v>947.15</v>
      </c>
      <c r="P11835" s="4">
        <f>SUM(Table16[[#This Row],[Price]]*0.8)</f>
        <v>797.6</v>
      </c>
      <c r="Q11835" s="4">
        <f>SUM(Table16[[#This Row],[Price]]*0.6)</f>
        <v>598.19999999999993</v>
      </c>
    </row>
    <row r="11836" spans="1:17" x14ac:dyDescent="0.25">
      <c r="A11836" t="s">
        <v>3334</v>
      </c>
      <c r="B11836">
        <v>1808</v>
      </c>
      <c r="C11836" t="s">
        <v>9332</v>
      </c>
      <c r="D11836">
        <v>310</v>
      </c>
      <c r="F11836" s="4">
        <v>1808</v>
      </c>
      <c r="G11836">
        <v>88269</v>
      </c>
      <c r="J11836" s="4">
        <f>MIN(Table16[[#This Row],[Medicare Outpatient Allowable Rate]:[WPPA Inc Outpatient Allowable Rate]])</f>
        <v>778.23</v>
      </c>
      <c r="K11836" s="4">
        <f>MAX(Table16[[#This Row],[Blue Cross Outpatient Allowable Rate]:[WPPA Inc Outpatient Allowable Rate]])</f>
        <v>1717.6</v>
      </c>
      <c r="L11836" s="4">
        <f>SUM(Table16[[#This Row],[Price]]*4.42)</f>
        <v>7991.36</v>
      </c>
      <c r="M11836" s="4">
        <v>778.23</v>
      </c>
      <c r="N11836" s="4">
        <f>SUM(Table16[[#This Row],[ChargeID]]*0.76)</f>
        <v>1374.08</v>
      </c>
      <c r="O11836" s="4">
        <f>SUM(Table16[[#This Row],[Price]]*0.95)</f>
        <v>1717.6</v>
      </c>
      <c r="P11836" s="4">
        <f>SUM(Table16[[#This Row],[Price]]*0.8)</f>
        <v>1446.4</v>
      </c>
      <c r="Q11836" s="4">
        <f>SUM(Table16[[#This Row],[Price]]*0.6)</f>
        <v>1084.8</v>
      </c>
    </row>
    <row r="11837" spans="1:17" x14ac:dyDescent="0.25">
      <c r="A11837" t="s">
        <v>3334</v>
      </c>
      <c r="B11837">
        <v>55</v>
      </c>
      <c r="C11837" t="s">
        <v>12494</v>
      </c>
      <c r="D11837">
        <v>310</v>
      </c>
      <c r="F11837" s="4">
        <v>55</v>
      </c>
      <c r="G11837">
        <v>88271</v>
      </c>
      <c r="J11837" s="4">
        <f>MIN(Table16[[#This Row],[Medicare Outpatient Allowable Rate]:[WPPA Inc Outpatient Allowable Rate]])</f>
        <v>33</v>
      </c>
      <c r="K11837" s="4">
        <f>MAX(Table16[[#This Row],[Blue Cross Outpatient Allowable Rate]:[WPPA Inc Outpatient Allowable Rate]])</f>
        <v>146.07</v>
      </c>
      <c r="L11837" s="4">
        <f>SUM(Table16[[#This Row],[Price]]*4.42)</f>
        <v>243.1</v>
      </c>
      <c r="M11837" s="4">
        <v>146.07</v>
      </c>
      <c r="N11837" s="4">
        <f>SUM(Table16[[#This Row],[ChargeID]]*0.76)</f>
        <v>41.8</v>
      </c>
      <c r="O11837" s="4">
        <f>SUM(Table16[[#This Row],[Price]]*0.95)</f>
        <v>52.25</v>
      </c>
      <c r="P11837" s="4">
        <f>SUM(Table16[[#This Row],[Price]]*0.8)</f>
        <v>44</v>
      </c>
      <c r="Q11837" s="4">
        <f>SUM(Table16[[#This Row],[Price]]*0.6)</f>
        <v>33</v>
      </c>
    </row>
    <row r="11838" spans="1:17" x14ac:dyDescent="0.25">
      <c r="A11838" t="s">
        <v>3334</v>
      </c>
      <c r="B11838">
        <v>282</v>
      </c>
      <c r="C11838" t="s">
        <v>9333</v>
      </c>
      <c r="D11838">
        <v>310</v>
      </c>
      <c r="F11838" s="4">
        <v>282</v>
      </c>
      <c r="G11838">
        <v>88273</v>
      </c>
      <c r="J11838" s="4">
        <f>MIN(Table16[[#This Row],[Medicare Outpatient Allowable Rate]:[WPPA Inc Outpatient Allowable Rate]])</f>
        <v>146.07</v>
      </c>
      <c r="K11838" s="4">
        <f>MAX(Table16[[#This Row],[Blue Cross Outpatient Allowable Rate]:[WPPA Inc Outpatient Allowable Rate]])</f>
        <v>267.89999999999998</v>
      </c>
      <c r="L11838" s="4">
        <f>SUM(Table16[[#This Row],[Price]]*4.42)</f>
        <v>1246.44</v>
      </c>
      <c r="M11838" s="4">
        <v>146.07</v>
      </c>
      <c r="N11838" s="4">
        <f>SUM(Table16[[#This Row],[ChargeID]]*0.76)</f>
        <v>214.32</v>
      </c>
      <c r="O11838" s="4">
        <f>SUM(Table16[[#This Row],[Price]]*0.95)</f>
        <v>267.89999999999998</v>
      </c>
      <c r="P11838" s="4">
        <f>SUM(Table16[[#This Row],[Price]]*0.8)</f>
        <v>225.60000000000002</v>
      </c>
      <c r="Q11838" s="4">
        <f>SUM(Table16[[#This Row],[Price]]*0.6)</f>
        <v>169.2</v>
      </c>
    </row>
    <row r="11839" spans="1:17" x14ac:dyDescent="0.25">
      <c r="A11839" t="s">
        <v>3334</v>
      </c>
      <c r="B11839">
        <v>487</v>
      </c>
      <c r="C11839" t="s">
        <v>9334</v>
      </c>
      <c r="D11839">
        <v>310</v>
      </c>
      <c r="F11839" s="4">
        <v>487</v>
      </c>
      <c r="G11839">
        <v>88280</v>
      </c>
      <c r="J11839" s="4">
        <f>MIN(Table16[[#This Row],[Medicare Outpatient Allowable Rate]:[WPPA Inc Outpatient Allowable Rate]])</f>
        <v>207.57</v>
      </c>
      <c r="K11839" s="4">
        <f>MAX(Table16[[#This Row],[Blue Cross Outpatient Allowable Rate]:[WPPA Inc Outpatient Allowable Rate]])</f>
        <v>462.65</v>
      </c>
      <c r="L11839" s="4">
        <f>SUM(Table16[[#This Row],[Price]]*4.42)</f>
        <v>2152.54</v>
      </c>
      <c r="M11839" s="4">
        <v>207.57</v>
      </c>
      <c r="N11839" s="4">
        <f>SUM(Table16[[#This Row],[ChargeID]]*0.76)</f>
        <v>370.12</v>
      </c>
      <c r="O11839" s="4">
        <f>SUM(Table16[[#This Row],[Price]]*0.95)</f>
        <v>462.65</v>
      </c>
      <c r="P11839" s="4">
        <f>SUM(Table16[[#This Row],[Price]]*0.8)</f>
        <v>389.6</v>
      </c>
      <c r="Q11839" s="4">
        <f>SUM(Table16[[#This Row],[Price]]*0.6)</f>
        <v>292.2</v>
      </c>
    </row>
    <row r="11840" spans="1:17" x14ac:dyDescent="0.25">
      <c r="A11840" t="s">
        <v>3334</v>
      </c>
      <c r="B11840">
        <v>67</v>
      </c>
      <c r="C11840" t="s">
        <v>9335</v>
      </c>
      <c r="D11840">
        <v>310</v>
      </c>
      <c r="F11840" s="4">
        <v>67</v>
      </c>
      <c r="G11840">
        <v>88285</v>
      </c>
      <c r="J11840" s="4">
        <f>MIN(Table16[[#This Row],[Medicare Outpatient Allowable Rate]:[WPPA Inc Outpatient Allowable Rate]])</f>
        <v>26.99</v>
      </c>
      <c r="K11840" s="4">
        <f>MAX(Table16[[#This Row],[Blue Cross Outpatient Allowable Rate]:[WPPA Inc Outpatient Allowable Rate]])</f>
        <v>63.65</v>
      </c>
      <c r="L11840" s="4">
        <f>SUM(Table16[[#This Row],[Price]]*4.42)</f>
        <v>296.14</v>
      </c>
      <c r="M11840" s="4">
        <v>26.99</v>
      </c>
      <c r="N11840" s="4">
        <f>SUM(Table16[[#This Row],[ChargeID]]*0.76)</f>
        <v>50.92</v>
      </c>
      <c r="O11840" s="4">
        <f>SUM(Table16[[#This Row],[Price]]*0.95)</f>
        <v>63.65</v>
      </c>
      <c r="P11840" s="4">
        <f>SUM(Table16[[#This Row],[Price]]*0.8)</f>
        <v>53.6</v>
      </c>
      <c r="Q11840" s="4">
        <f>SUM(Table16[[#This Row],[Price]]*0.6)</f>
        <v>40.199999999999996</v>
      </c>
    </row>
    <row r="11841" spans="1:17" x14ac:dyDescent="0.25">
      <c r="A11841" t="s">
        <v>3334</v>
      </c>
      <c r="B11841">
        <v>805</v>
      </c>
      <c r="C11841" t="s">
        <v>9336</v>
      </c>
      <c r="D11841">
        <v>310</v>
      </c>
      <c r="F11841" s="4">
        <v>805</v>
      </c>
      <c r="G11841">
        <v>88289</v>
      </c>
      <c r="J11841" s="4">
        <f>MIN(Table16[[#This Row],[Medicare Outpatient Allowable Rate]:[WPPA Inc Outpatient Allowable Rate]])</f>
        <v>419.09</v>
      </c>
      <c r="K11841" s="4">
        <f>MAX(Table16[[#This Row],[Blue Cross Outpatient Allowable Rate]:[WPPA Inc Outpatient Allowable Rate]])</f>
        <v>764.75</v>
      </c>
      <c r="L11841" s="4">
        <f>SUM(Table16[[#This Row],[Price]]*4.42)</f>
        <v>3558.1</v>
      </c>
      <c r="M11841" s="4">
        <v>419.09</v>
      </c>
      <c r="N11841" s="4">
        <f>SUM(Table16[[#This Row],[ChargeID]]*0.76)</f>
        <v>611.79999999999995</v>
      </c>
      <c r="O11841" s="4">
        <f>SUM(Table16[[#This Row],[Price]]*0.95)</f>
        <v>764.75</v>
      </c>
      <c r="P11841" s="4">
        <f>SUM(Table16[[#This Row],[Price]]*0.8)</f>
        <v>644</v>
      </c>
      <c r="Q11841" s="4">
        <f>SUM(Table16[[#This Row],[Price]]*0.6)</f>
        <v>483</v>
      </c>
    </row>
    <row r="11842" spans="1:17" x14ac:dyDescent="0.25">
      <c r="A11842" t="s">
        <v>3334</v>
      </c>
      <c r="B11842">
        <v>55</v>
      </c>
      <c r="C11842" t="s">
        <v>9337</v>
      </c>
      <c r="D11842">
        <v>310</v>
      </c>
      <c r="F11842" s="4">
        <v>55</v>
      </c>
      <c r="G11842">
        <v>88300</v>
      </c>
      <c r="J11842" s="4">
        <f>MIN(Table16[[#This Row],[Medicare Outpatient Allowable Rate]:[WPPA Inc Outpatient Allowable Rate]])</f>
        <v>31.5</v>
      </c>
      <c r="K11842" s="4">
        <f>MAX(Table16[[#This Row],[Blue Cross Outpatient Allowable Rate]:[WPPA Inc Outpatient Allowable Rate]])</f>
        <v>52.25</v>
      </c>
      <c r="L11842" s="4">
        <f>SUM(Table16[[#This Row],[Price]]*4.42)</f>
        <v>243.1</v>
      </c>
      <c r="M11842" s="4">
        <v>31.5</v>
      </c>
      <c r="N11842" s="4">
        <f>SUM(Table16[[#This Row],[ChargeID]]*0.76)</f>
        <v>41.8</v>
      </c>
      <c r="O11842" s="4">
        <f>SUM(Table16[[#This Row],[Price]]*0.95)</f>
        <v>52.25</v>
      </c>
      <c r="P11842" s="4">
        <f>SUM(Table16[[#This Row],[Price]]*0.8)</f>
        <v>44</v>
      </c>
      <c r="Q11842" s="4">
        <f>SUM(Table16[[#This Row],[Price]]*0.6)</f>
        <v>33</v>
      </c>
    </row>
    <row r="11843" spans="1:17" x14ac:dyDescent="0.25">
      <c r="A11843" t="s">
        <v>3334</v>
      </c>
      <c r="B11843">
        <v>137</v>
      </c>
      <c r="C11843" t="s">
        <v>9338</v>
      </c>
      <c r="D11843">
        <v>310</v>
      </c>
      <c r="F11843" s="4">
        <v>137</v>
      </c>
      <c r="G11843">
        <v>88302</v>
      </c>
      <c r="J11843" s="4">
        <f>MIN(Table16[[#This Row],[Medicare Outpatient Allowable Rate]:[WPPA Inc Outpatient Allowable Rate]])</f>
        <v>79.77</v>
      </c>
      <c r="K11843" s="4">
        <f>MAX(Table16[[#This Row],[Blue Cross Outpatient Allowable Rate]:[WPPA Inc Outpatient Allowable Rate]])</f>
        <v>130.15</v>
      </c>
      <c r="L11843" s="4">
        <f>SUM(Table16[[#This Row],[Price]]*4.42)</f>
        <v>605.54</v>
      </c>
      <c r="M11843" s="4">
        <v>79.77</v>
      </c>
      <c r="N11843" s="4">
        <f>SUM(Table16[[#This Row],[ChargeID]]*0.76)</f>
        <v>104.12</v>
      </c>
      <c r="O11843" s="4">
        <f>SUM(Table16[[#This Row],[Price]]*0.95)</f>
        <v>130.15</v>
      </c>
      <c r="P11843" s="4">
        <f>SUM(Table16[[#This Row],[Price]]*0.8)</f>
        <v>109.60000000000001</v>
      </c>
      <c r="Q11843" s="4">
        <f>SUM(Table16[[#This Row],[Price]]*0.6)</f>
        <v>82.2</v>
      </c>
    </row>
    <row r="11844" spans="1:17" x14ac:dyDescent="0.25">
      <c r="A11844" t="s">
        <v>3334</v>
      </c>
      <c r="B11844">
        <v>198</v>
      </c>
      <c r="C11844" t="s">
        <v>9339</v>
      </c>
      <c r="D11844">
        <v>300</v>
      </c>
      <c r="F11844" s="4">
        <v>198</v>
      </c>
      <c r="G11844">
        <v>88304</v>
      </c>
      <c r="J11844" s="4">
        <f>MIN(Table16[[#This Row],[Medicare Outpatient Allowable Rate]:[WPPA Inc Outpatient Allowable Rate]])</f>
        <v>115.13</v>
      </c>
      <c r="K11844" s="4">
        <f>MAX(Table16[[#This Row],[Blue Cross Outpatient Allowable Rate]:[WPPA Inc Outpatient Allowable Rate]])</f>
        <v>188.1</v>
      </c>
      <c r="L11844" s="4">
        <f>SUM(Table16[[#This Row],[Price]]*4.42)</f>
        <v>875.16</v>
      </c>
      <c r="M11844" s="4">
        <v>115.13</v>
      </c>
      <c r="N11844" s="4">
        <f>SUM(Table16[[#This Row],[ChargeID]]*0.76)</f>
        <v>150.47999999999999</v>
      </c>
      <c r="O11844" s="4">
        <f>SUM(Table16[[#This Row],[Price]]*0.95)</f>
        <v>188.1</v>
      </c>
      <c r="P11844" s="4">
        <f>SUM(Table16[[#This Row],[Price]]*0.8)</f>
        <v>158.4</v>
      </c>
      <c r="Q11844" s="4">
        <f>SUM(Table16[[#This Row],[Price]]*0.6)</f>
        <v>118.8</v>
      </c>
    </row>
    <row r="11845" spans="1:17" x14ac:dyDescent="0.25">
      <c r="A11845" t="s">
        <v>3334</v>
      </c>
      <c r="B11845">
        <v>333</v>
      </c>
      <c r="C11845" t="s">
        <v>9340</v>
      </c>
      <c r="D11845">
        <v>310</v>
      </c>
      <c r="F11845" s="4">
        <v>333</v>
      </c>
      <c r="G11845">
        <v>88305</v>
      </c>
      <c r="J11845" s="4">
        <f>MIN(Table16[[#This Row],[Medicare Outpatient Allowable Rate]:[WPPA Inc Outpatient Allowable Rate]])</f>
        <v>193.67</v>
      </c>
      <c r="K11845" s="4">
        <f>MAX(Table16[[#This Row],[Blue Cross Outpatient Allowable Rate]:[WPPA Inc Outpatient Allowable Rate]])</f>
        <v>316.34999999999997</v>
      </c>
      <c r="L11845" s="4">
        <f>SUM(Table16[[#This Row],[Price]]*4.42)</f>
        <v>1471.86</v>
      </c>
      <c r="M11845" s="4">
        <v>193.67</v>
      </c>
      <c r="N11845" s="4">
        <f>SUM(Table16[[#This Row],[ChargeID]]*0.76)</f>
        <v>253.08</v>
      </c>
      <c r="O11845" s="4">
        <f>SUM(Table16[[#This Row],[Price]]*0.95)</f>
        <v>316.34999999999997</v>
      </c>
      <c r="P11845" s="4">
        <f>SUM(Table16[[#This Row],[Price]]*0.8)</f>
        <v>266.40000000000003</v>
      </c>
      <c r="Q11845" s="4">
        <f>SUM(Table16[[#This Row],[Price]]*0.6)</f>
        <v>199.79999999999998</v>
      </c>
    </row>
    <row r="11846" spans="1:17" x14ac:dyDescent="0.25">
      <c r="A11846" t="s">
        <v>3334</v>
      </c>
      <c r="B11846">
        <v>556</v>
      </c>
      <c r="C11846" t="s">
        <v>9341</v>
      </c>
      <c r="D11846">
        <v>310</v>
      </c>
      <c r="F11846" s="4">
        <v>556</v>
      </c>
      <c r="G11846">
        <v>88307</v>
      </c>
      <c r="J11846" s="4">
        <f>MIN(Table16[[#This Row],[Medicare Outpatient Allowable Rate]:[WPPA Inc Outpatient Allowable Rate]])</f>
        <v>269.12</v>
      </c>
      <c r="K11846" s="4">
        <f>MAX(Table16[[#This Row],[Blue Cross Outpatient Allowable Rate]:[WPPA Inc Outpatient Allowable Rate]])</f>
        <v>528.19999999999993</v>
      </c>
      <c r="L11846" s="4">
        <f>SUM(Table16[[#This Row],[Price]]*4.42)</f>
        <v>2457.52</v>
      </c>
      <c r="M11846" s="4">
        <v>269.12</v>
      </c>
      <c r="N11846" s="4">
        <f>SUM(Table16[[#This Row],[ChargeID]]*0.76)</f>
        <v>422.56</v>
      </c>
      <c r="O11846" s="4">
        <f>SUM(Table16[[#This Row],[Price]]*0.95)</f>
        <v>528.19999999999993</v>
      </c>
      <c r="P11846" s="4">
        <f>SUM(Table16[[#This Row],[Price]]*0.8)</f>
        <v>444.8</v>
      </c>
      <c r="Q11846" s="4">
        <f>SUM(Table16[[#This Row],[Price]]*0.6)</f>
        <v>333.59999999999997</v>
      </c>
    </row>
    <row r="11847" spans="1:17" x14ac:dyDescent="0.25">
      <c r="A11847" t="s">
        <v>3334</v>
      </c>
      <c r="B11847">
        <v>670</v>
      </c>
      <c r="C11847" t="s">
        <v>9342</v>
      </c>
      <c r="D11847">
        <v>310</v>
      </c>
      <c r="F11847" s="4">
        <v>670</v>
      </c>
      <c r="G11847">
        <v>88309</v>
      </c>
      <c r="J11847" s="4">
        <f>MIN(Table16[[#This Row],[Medicare Outpatient Allowable Rate]:[WPPA Inc Outpatient Allowable Rate]])</f>
        <v>363.21</v>
      </c>
      <c r="K11847" s="4">
        <f>MAX(Table16[[#This Row],[Blue Cross Outpatient Allowable Rate]:[WPPA Inc Outpatient Allowable Rate]])</f>
        <v>636.5</v>
      </c>
      <c r="L11847" s="4">
        <f>SUM(Table16[[#This Row],[Price]]*4.42)</f>
        <v>2961.4</v>
      </c>
      <c r="M11847" s="4">
        <v>363.21</v>
      </c>
      <c r="N11847" s="4">
        <f>SUM(Table16[[#This Row],[ChargeID]]*0.76)</f>
        <v>509.2</v>
      </c>
      <c r="O11847" s="4">
        <f>SUM(Table16[[#This Row],[Price]]*0.95)</f>
        <v>636.5</v>
      </c>
      <c r="P11847" s="4">
        <f>SUM(Table16[[#This Row],[Price]]*0.8)</f>
        <v>536</v>
      </c>
      <c r="Q11847" s="4">
        <f>SUM(Table16[[#This Row],[Price]]*0.6)</f>
        <v>402</v>
      </c>
    </row>
    <row r="11848" spans="1:17" x14ac:dyDescent="0.25">
      <c r="A11848" t="s">
        <v>3334</v>
      </c>
      <c r="B11848">
        <v>141</v>
      </c>
      <c r="C11848" t="s">
        <v>9343</v>
      </c>
      <c r="D11848">
        <v>310</v>
      </c>
      <c r="F11848" s="4">
        <v>141</v>
      </c>
      <c r="G11848">
        <v>88312</v>
      </c>
      <c r="J11848" s="4">
        <f>MIN(Table16[[#This Row],[Medicare Outpatient Allowable Rate]:[WPPA Inc Outpatient Allowable Rate]])</f>
        <v>76.91</v>
      </c>
      <c r="K11848" s="4">
        <f>MAX(Table16[[#This Row],[Blue Cross Outpatient Allowable Rate]:[WPPA Inc Outpatient Allowable Rate]])</f>
        <v>133.94999999999999</v>
      </c>
      <c r="L11848" s="4">
        <f>SUM(Table16[[#This Row],[Price]]*4.42)</f>
        <v>623.22</v>
      </c>
      <c r="M11848" s="4">
        <v>76.91</v>
      </c>
      <c r="N11848" s="4">
        <f>SUM(Table16[[#This Row],[ChargeID]]*0.76)</f>
        <v>107.16</v>
      </c>
      <c r="O11848" s="4">
        <f>SUM(Table16[[#This Row],[Price]]*0.95)</f>
        <v>133.94999999999999</v>
      </c>
      <c r="P11848" s="4">
        <f>SUM(Table16[[#This Row],[Price]]*0.8)</f>
        <v>112.80000000000001</v>
      </c>
      <c r="Q11848" s="4">
        <f>SUM(Table16[[#This Row],[Price]]*0.6)</f>
        <v>84.6</v>
      </c>
    </row>
    <row r="11849" spans="1:17" x14ac:dyDescent="0.25">
      <c r="A11849" t="s">
        <v>3334</v>
      </c>
      <c r="B11849">
        <v>103</v>
      </c>
      <c r="C11849" t="s">
        <v>9344</v>
      </c>
      <c r="D11849">
        <v>310</v>
      </c>
      <c r="F11849" s="4">
        <v>103</v>
      </c>
      <c r="G11849">
        <v>88313</v>
      </c>
      <c r="J11849" s="4">
        <f>MIN(Table16[[#This Row],[Medicare Outpatient Allowable Rate]:[WPPA Inc Outpatient Allowable Rate]])</f>
        <v>59.7</v>
      </c>
      <c r="K11849" s="4">
        <f>MAX(Table16[[#This Row],[Blue Cross Outpatient Allowable Rate]:[WPPA Inc Outpatient Allowable Rate]])</f>
        <v>97.85</v>
      </c>
      <c r="L11849" s="4">
        <f>SUM(Table16[[#This Row],[Price]]*4.42)</f>
        <v>455.26</v>
      </c>
      <c r="M11849" s="4">
        <v>59.7</v>
      </c>
      <c r="N11849" s="4">
        <f>SUM(Table16[[#This Row],[ChargeID]]*0.76)</f>
        <v>78.28</v>
      </c>
      <c r="O11849" s="4">
        <f>SUM(Table16[[#This Row],[Price]]*0.95)</f>
        <v>97.85</v>
      </c>
      <c r="P11849" s="4">
        <f>SUM(Table16[[#This Row],[Price]]*0.8)</f>
        <v>82.4</v>
      </c>
      <c r="Q11849" s="4">
        <f>SUM(Table16[[#This Row],[Price]]*0.6)</f>
        <v>61.8</v>
      </c>
    </row>
    <row r="11850" spans="1:17" x14ac:dyDescent="0.25">
      <c r="A11850" t="s">
        <v>3334</v>
      </c>
      <c r="B11850">
        <v>261.77</v>
      </c>
      <c r="C11850" t="s">
        <v>9345</v>
      </c>
      <c r="D11850">
        <v>310</v>
      </c>
      <c r="F11850" s="4">
        <v>261.77</v>
      </c>
      <c r="G11850">
        <v>88342</v>
      </c>
      <c r="J11850" s="4">
        <f>MIN(Table16[[#This Row],[Medicare Outpatient Allowable Rate]:[WPPA Inc Outpatient Allowable Rate]])</f>
        <v>157.06199999999998</v>
      </c>
      <c r="K11850" s="4">
        <f>MAX(Table16[[#This Row],[Blue Cross Outpatient Allowable Rate]:[WPPA Inc Outpatient Allowable Rate]])</f>
        <v>285</v>
      </c>
      <c r="L11850" s="4">
        <f>SUM(Table16[[#This Row],[Price]]*4.42)</f>
        <v>1157.0233999999998</v>
      </c>
      <c r="M11850" s="4">
        <v>285</v>
      </c>
      <c r="N11850" s="4">
        <f>SUM(Table16[[#This Row],[ChargeID]]*0.76)</f>
        <v>198.9452</v>
      </c>
      <c r="O11850" s="4">
        <f>SUM(Table16[[#This Row],[Price]]*0.95)</f>
        <v>248.68149999999997</v>
      </c>
      <c r="P11850" s="4">
        <f>SUM(Table16[[#This Row],[Price]]*0.8)</f>
        <v>209.416</v>
      </c>
      <c r="Q11850" s="4">
        <f>SUM(Table16[[#This Row],[Price]]*0.6)</f>
        <v>157.06199999999998</v>
      </c>
    </row>
    <row r="11851" spans="1:17" x14ac:dyDescent="0.25">
      <c r="A11851" t="s">
        <v>3334</v>
      </c>
      <c r="B11851">
        <v>0</v>
      </c>
      <c r="C11851" t="s">
        <v>9346</v>
      </c>
      <c r="D11851">
        <v>300</v>
      </c>
      <c r="F11851" s="4">
        <v>0</v>
      </c>
      <c r="J11851" s="4">
        <f>MIN(Table16[[#This Row],[Medicare Outpatient Allowable Rate]:[WPPA Inc Outpatient Allowable Rate]])</f>
        <v>0</v>
      </c>
      <c r="K11851" s="4">
        <f>MAX(Table16[[#This Row],[Blue Cross Outpatient Allowable Rate]:[WPPA Inc Outpatient Allowable Rate]])</f>
        <v>0</v>
      </c>
      <c r="L11851" s="4">
        <f>SUM(Table16[[#This Row],[Price]]*4.42)</f>
        <v>0</v>
      </c>
      <c r="M11851" s="4">
        <v>0</v>
      </c>
      <c r="N11851" s="4">
        <f>SUM(Table16[[#This Row],[ChargeID]]*0.76)</f>
        <v>0</v>
      </c>
      <c r="O11851" s="4">
        <f>SUM(Table16[[#This Row],[Price]]*0.95)</f>
        <v>0</v>
      </c>
      <c r="P11851" s="4">
        <f>SUM(Table16[[#This Row],[Price]]*0.8)</f>
        <v>0</v>
      </c>
      <c r="Q11851" s="4">
        <f>SUM(Table16[[#This Row],[Price]]*0.6)</f>
        <v>0</v>
      </c>
    </row>
    <row r="11852" spans="1:17" x14ac:dyDescent="0.25">
      <c r="A11852" t="s">
        <v>3334</v>
      </c>
      <c r="B11852">
        <v>52</v>
      </c>
      <c r="C11852" t="s">
        <v>12495</v>
      </c>
      <c r="D11852">
        <v>300</v>
      </c>
      <c r="F11852" s="4">
        <v>52</v>
      </c>
      <c r="G11852">
        <v>89051</v>
      </c>
      <c r="J11852" s="4">
        <f>MIN(Table16[[#This Row],[Medicare Outpatient Allowable Rate]:[WPPA Inc Outpatient Allowable Rate]])</f>
        <v>31.2</v>
      </c>
      <c r="K11852" s="4">
        <f>MAX(Table16[[#This Row],[Blue Cross Outpatient Allowable Rate]:[WPPA Inc Outpatient Allowable Rate]])</f>
        <v>49.4</v>
      </c>
      <c r="L11852" s="4">
        <f>SUM(Table16[[#This Row],[Price]]*4.42)</f>
        <v>229.84</v>
      </c>
      <c r="M11852" s="4">
        <v>41.04</v>
      </c>
      <c r="N11852" s="4">
        <f>SUM(Table16[[#This Row],[ChargeID]]*0.76)</f>
        <v>39.520000000000003</v>
      </c>
      <c r="O11852" s="4">
        <f>SUM(Table16[[#This Row],[Price]]*0.95)</f>
        <v>49.4</v>
      </c>
      <c r="P11852" s="4">
        <f>SUM(Table16[[#This Row],[Price]]*0.8)</f>
        <v>41.6</v>
      </c>
      <c r="Q11852" s="4">
        <f>SUM(Table16[[#This Row],[Price]]*0.6)</f>
        <v>31.2</v>
      </c>
    </row>
    <row r="11853" spans="1:17" x14ac:dyDescent="0.25">
      <c r="A11853" t="s">
        <v>3334</v>
      </c>
      <c r="B11853">
        <v>54</v>
      </c>
      <c r="C11853" t="s">
        <v>12496</v>
      </c>
      <c r="D11853">
        <v>300</v>
      </c>
      <c r="F11853" s="4">
        <v>54</v>
      </c>
      <c r="G11853">
        <v>89051</v>
      </c>
      <c r="J11853" s="4">
        <f>MIN(Table16[[#This Row],[Medicare Outpatient Allowable Rate]:[WPPA Inc Outpatient Allowable Rate]])</f>
        <v>32.4</v>
      </c>
      <c r="K11853" s="4">
        <f>MAX(Table16[[#This Row],[Blue Cross Outpatient Allowable Rate]:[WPPA Inc Outpatient Allowable Rate]])</f>
        <v>51.3</v>
      </c>
      <c r="L11853" s="4">
        <f>SUM(Table16[[#This Row],[Price]]*4.42)</f>
        <v>238.68</v>
      </c>
      <c r="M11853" s="4">
        <v>41.04</v>
      </c>
      <c r="N11853" s="4">
        <f>SUM(Table16[[#This Row],[ChargeID]]*0.76)</f>
        <v>41.04</v>
      </c>
      <c r="O11853" s="4">
        <f>SUM(Table16[[#This Row],[Price]]*0.95)</f>
        <v>51.3</v>
      </c>
      <c r="P11853" s="4">
        <f>SUM(Table16[[#This Row],[Price]]*0.8)</f>
        <v>43.2</v>
      </c>
      <c r="Q11853" s="4">
        <f>SUM(Table16[[#This Row],[Price]]*0.6)</f>
        <v>32.4</v>
      </c>
    </row>
    <row r="11854" spans="1:17" x14ac:dyDescent="0.25">
      <c r="A11854" t="s">
        <v>3334</v>
      </c>
      <c r="B11854">
        <v>194</v>
      </c>
      <c r="C11854" t="s">
        <v>9347</v>
      </c>
      <c r="D11854">
        <v>300</v>
      </c>
      <c r="F11854" s="4">
        <v>194</v>
      </c>
      <c r="G11854">
        <v>89060</v>
      </c>
      <c r="J11854" s="4">
        <f>MIN(Table16[[#This Row],[Medicare Outpatient Allowable Rate]:[WPPA Inc Outpatient Allowable Rate]])</f>
        <v>72.739999999999995</v>
      </c>
      <c r="K11854" s="4">
        <f>MAX(Table16[[#This Row],[Blue Cross Outpatient Allowable Rate]:[WPPA Inc Outpatient Allowable Rate]])</f>
        <v>184.29999999999998</v>
      </c>
      <c r="L11854" s="4">
        <f>SUM(Table16[[#This Row],[Price]]*4.42)</f>
        <v>857.48</v>
      </c>
      <c r="M11854" s="4">
        <v>72.739999999999995</v>
      </c>
      <c r="N11854" s="4">
        <f>SUM(Table16[[#This Row],[ChargeID]]*0.76)</f>
        <v>147.44</v>
      </c>
      <c r="O11854" s="4">
        <f>SUM(Table16[[#This Row],[Price]]*0.95)</f>
        <v>184.29999999999998</v>
      </c>
      <c r="P11854" s="4">
        <f>SUM(Table16[[#This Row],[Price]]*0.8)</f>
        <v>155.20000000000002</v>
      </c>
      <c r="Q11854" s="4">
        <f>SUM(Table16[[#This Row],[Price]]*0.6)</f>
        <v>116.39999999999999</v>
      </c>
    </row>
    <row r="11855" spans="1:17" x14ac:dyDescent="0.25">
      <c r="A11855" t="s">
        <v>3334</v>
      </c>
      <c r="B11855">
        <v>231</v>
      </c>
      <c r="C11855" t="s">
        <v>9348</v>
      </c>
      <c r="D11855">
        <v>300</v>
      </c>
      <c r="F11855" s="4">
        <v>231</v>
      </c>
      <c r="G11855">
        <v>89160</v>
      </c>
      <c r="J11855" s="4">
        <f>MIN(Table16[[#This Row],[Medicare Outpatient Allowable Rate]:[WPPA Inc Outpatient Allowable Rate]])</f>
        <v>64.400000000000006</v>
      </c>
      <c r="K11855" s="4">
        <f>MAX(Table16[[#This Row],[Blue Cross Outpatient Allowable Rate]:[WPPA Inc Outpatient Allowable Rate]])</f>
        <v>219.45</v>
      </c>
      <c r="L11855" s="4">
        <f>SUM(Table16[[#This Row],[Price]]*4.42)</f>
        <v>1021.02</v>
      </c>
      <c r="M11855" s="4">
        <v>64.400000000000006</v>
      </c>
      <c r="N11855" s="4">
        <f>SUM(Table16[[#This Row],[ChargeID]]*0.76)</f>
        <v>175.56</v>
      </c>
      <c r="O11855" s="4">
        <f>SUM(Table16[[#This Row],[Price]]*0.95)</f>
        <v>219.45</v>
      </c>
      <c r="P11855" s="4">
        <f>SUM(Table16[[#This Row],[Price]]*0.8)</f>
        <v>184.8</v>
      </c>
      <c r="Q11855" s="4">
        <f>SUM(Table16[[#This Row],[Price]]*0.6)</f>
        <v>138.6</v>
      </c>
    </row>
    <row r="11856" spans="1:17" x14ac:dyDescent="0.25">
      <c r="A11856" t="s">
        <v>3334</v>
      </c>
      <c r="B11856">
        <v>121</v>
      </c>
      <c r="C11856" t="s">
        <v>12497</v>
      </c>
      <c r="D11856">
        <v>300</v>
      </c>
      <c r="F11856" s="4">
        <v>121</v>
      </c>
      <c r="G11856">
        <v>89300</v>
      </c>
      <c r="J11856" s="4">
        <f>MIN(Table16[[#This Row],[Medicare Outpatient Allowable Rate]:[WPPA Inc Outpatient Allowable Rate]])</f>
        <v>45.78</v>
      </c>
      <c r="K11856" s="4">
        <f>MAX(Table16[[#This Row],[Blue Cross Outpatient Allowable Rate]:[WPPA Inc Outpatient Allowable Rate]])</f>
        <v>114.94999999999999</v>
      </c>
      <c r="L11856" s="4">
        <f>SUM(Table16[[#This Row],[Price]]*4.42)</f>
        <v>534.81999999999994</v>
      </c>
      <c r="M11856" s="4">
        <v>45.78</v>
      </c>
      <c r="N11856" s="4">
        <f>SUM(Table16[[#This Row],[ChargeID]]*0.76)</f>
        <v>91.960000000000008</v>
      </c>
      <c r="O11856" s="4">
        <f>SUM(Table16[[#This Row],[Price]]*0.95)</f>
        <v>114.94999999999999</v>
      </c>
      <c r="P11856" s="4">
        <f>SUM(Table16[[#This Row],[Price]]*0.8)</f>
        <v>96.800000000000011</v>
      </c>
      <c r="Q11856" s="4">
        <f>SUM(Table16[[#This Row],[Price]]*0.6)</f>
        <v>72.599999999999994</v>
      </c>
    </row>
    <row r="11857" spans="1:17" x14ac:dyDescent="0.25">
      <c r="A11857" t="s">
        <v>3334</v>
      </c>
      <c r="B11857">
        <v>383</v>
      </c>
      <c r="C11857" t="s">
        <v>9349</v>
      </c>
      <c r="D11857">
        <v>636</v>
      </c>
      <c r="F11857" s="4">
        <v>383</v>
      </c>
      <c r="G11857">
        <v>90384</v>
      </c>
      <c r="J11857" s="4">
        <f>MIN(Table16[[#This Row],[Medicare Outpatient Allowable Rate]:[WPPA Inc Outpatient Allowable Rate]])</f>
        <v>115.24</v>
      </c>
      <c r="K11857" s="4">
        <f>MAX(Table16[[#This Row],[Blue Cross Outpatient Allowable Rate]:[WPPA Inc Outpatient Allowable Rate]])</f>
        <v>363.84999999999997</v>
      </c>
      <c r="L11857" s="4">
        <f>SUM(Table16[[#This Row],[Price]]*4.42)</f>
        <v>1692.86</v>
      </c>
      <c r="M11857" s="4">
        <v>115.24</v>
      </c>
      <c r="N11857" s="4">
        <f>SUM(Table16[[#This Row],[ChargeID]]*0.76)</f>
        <v>291.08</v>
      </c>
      <c r="O11857" s="4">
        <f>SUM(Table16[[#This Row],[Price]]*0.95)</f>
        <v>363.84999999999997</v>
      </c>
      <c r="P11857" s="4">
        <f>SUM(Table16[[#This Row],[Price]]*0.8)</f>
        <v>306.40000000000003</v>
      </c>
      <c r="Q11857" s="4">
        <f>SUM(Table16[[#This Row],[Price]]*0.6)</f>
        <v>229.79999999999998</v>
      </c>
    </row>
    <row r="11858" spans="1:17" x14ac:dyDescent="0.25">
      <c r="A11858" t="s">
        <v>3334</v>
      </c>
      <c r="B11858">
        <v>45</v>
      </c>
      <c r="C11858" t="s">
        <v>9350</v>
      </c>
      <c r="D11858">
        <v>300</v>
      </c>
      <c r="F11858" s="4">
        <v>45</v>
      </c>
      <c r="G11858">
        <v>87205</v>
      </c>
      <c r="J11858" s="4">
        <f>MIN(Table16[[#This Row],[Medicare Outpatient Allowable Rate]:[WPPA Inc Outpatient Allowable Rate]])</f>
        <v>14.4</v>
      </c>
      <c r="K11858" s="4">
        <f>MAX(Table16[[#This Row],[Blue Cross Outpatient Allowable Rate]:[WPPA Inc Outpatient Allowable Rate]])</f>
        <v>42.75</v>
      </c>
      <c r="L11858" s="4">
        <f>SUM(Table16[[#This Row],[Price]]*4.42)</f>
        <v>198.9</v>
      </c>
      <c r="M11858" s="4">
        <v>14.4</v>
      </c>
      <c r="N11858" s="4">
        <f>SUM(Table16[[#This Row],[ChargeID]]*0.76)</f>
        <v>34.200000000000003</v>
      </c>
      <c r="O11858" s="4">
        <f>SUM(Table16[[#This Row],[Price]]*0.95)</f>
        <v>42.75</v>
      </c>
      <c r="P11858" s="4">
        <f>SUM(Table16[[#This Row],[Price]]*0.8)</f>
        <v>36</v>
      </c>
      <c r="Q11858" s="4">
        <f>SUM(Table16[[#This Row],[Price]]*0.6)</f>
        <v>27</v>
      </c>
    </row>
    <row r="11859" spans="1:17" x14ac:dyDescent="0.25">
      <c r="A11859" t="s">
        <v>3334</v>
      </c>
      <c r="B11859">
        <v>132</v>
      </c>
      <c r="C11859" t="s">
        <v>9351</v>
      </c>
      <c r="D11859">
        <v>300</v>
      </c>
      <c r="F11859" s="4">
        <v>132</v>
      </c>
      <c r="G11859">
        <v>86235</v>
      </c>
      <c r="J11859" s="4">
        <f>MIN(Table16[[#This Row],[Medicare Outpatient Allowable Rate]:[WPPA Inc Outpatient Allowable Rate]])</f>
        <v>51.74</v>
      </c>
      <c r="K11859" s="4">
        <f>MAX(Table16[[#This Row],[Blue Cross Outpatient Allowable Rate]:[WPPA Inc Outpatient Allowable Rate]])</f>
        <v>125.39999999999999</v>
      </c>
      <c r="L11859" s="4">
        <f>SUM(Table16[[#This Row],[Price]]*4.42)</f>
        <v>583.43999999999994</v>
      </c>
      <c r="M11859" s="4">
        <v>51.74</v>
      </c>
      <c r="N11859" s="4">
        <f>SUM(Table16[[#This Row],[ChargeID]]*0.76)</f>
        <v>100.32000000000001</v>
      </c>
      <c r="O11859" s="4">
        <f>SUM(Table16[[#This Row],[Price]]*0.95)</f>
        <v>125.39999999999999</v>
      </c>
      <c r="P11859" s="4">
        <f>SUM(Table16[[#This Row],[Price]]*0.8)</f>
        <v>105.60000000000001</v>
      </c>
      <c r="Q11859" s="4">
        <f>SUM(Table16[[#This Row],[Price]]*0.6)</f>
        <v>79.2</v>
      </c>
    </row>
    <row r="11860" spans="1:17" x14ac:dyDescent="0.25">
      <c r="A11860" t="s">
        <v>3334</v>
      </c>
      <c r="B11860">
        <v>152</v>
      </c>
      <c r="C11860" t="s">
        <v>9352</v>
      </c>
      <c r="D11860">
        <v>300</v>
      </c>
      <c r="F11860" s="4">
        <v>152</v>
      </c>
      <c r="G11860">
        <v>86160</v>
      </c>
      <c r="J11860" s="4">
        <f>MIN(Table16[[#This Row],[Medicare Outpatient Allowable Rate]:[WPPA Inc Outpatient Allowable Rate]])</f>
        <v>55.13</v>
      </c>
      <c r="K11860" s="4">
        <f>MAX(Table16[[#This Row],[Blue Cross Outpatient Allowable Rate]:[WPPA Inc Outpatient Allowable Rate]])</f>
        <v>144.4</v>
      </c>
      <c r="L11860" s="4">
        <f>SUM(Table16[[#This Row],[Price]]*4.42)</f>
        <v>671.84</v>
      </c>
      <c r="M11860" s="4">
        <v>55.13</v>
      </c>
      <c r="N11860" s="4">
        <f>SUM(Table16[[#This Row],[ChargeID]]*0.76)</f>
        <v>115.52</v>
      </c>
      <c r="O11860" s="4">
        <f>SUM(Table16[[#This Row],[Price]]*0.95)</f>
        <v>144.4</v>
      </c>
      <c r="P11860" s="4">
        <f>SUM(Table16[[#This Row],[Price]]*0.8)</f>
        <v>121.60000000000001</v>
      </c>
      <c r="Q11860" s="4">
        <f>SUM(Table16[[#This Row],[Price]]*0.6)</f>
        <v>91.2</v>
      </c>
    </row>
    <row r="11861" spans="1:17" x14ac:dyDescent="0.25">
      <c r="A11861" t="s">
        <v>3334</v>
      </c>
      <c r="B11861">
        <v>0</v>
      </c>
      <c r="C11861" t="s">
        <v>9353</v>
      </c>
      <c r="D11861">
        <v>300</v>
      </c>
      <c r="F11861" s="4">
        <v>0</v>
      </c>
      <c r="J11861" s="4">
        <f>MIN(Table16[[#This Row],[Medicare Outpatient Allowable Rate]:[WPPA Inc Outpatient Allowable Rate]])</f>
        <v>0</v>
      </c>
      <c r="K11861" s="4">
        <f>MAX(Table16[[#This Row],[Blue Cross Outpatient Allowable Rate]:[WPPA Inc Outpatient Allowable Rate]])</f>
        <v>0</v>
      </c>
      <c r="L11861" s="4">
        <f>SUM(Table16[[#This Row],[Price]]*4.42)</f>
        <v>0</v>
      </c>
      <c r="M11861" s="4">
        <v>0</v>
      </c>
      <c r="N11861" s="4">
        <f>SUM(Table16[[#This Row],[ChargeID]]*0.76)</f>
        <v>0</v>
      </c>
      <c r="O11861" s="4">
        <f>SUM(Table16[[#This Row],[Price]]*0.95)</f>
        <v>0</v>
      </c>
      <c r="P11861" s="4">
        <f>SUM(Table16[[#This Row],[Price]]*0.8)</f>
        <v>0</v>
      </c>
      <c r="Q11861" s="4">
        <f>SUM(Table16[[#This Row],[Price]]*0.6)</f>
        <v>0</v>
      </c>
    </row>
    <row r="11862" spans="1:17" x14ac:dyDescent="0.25">
      <c r="A11862" t="s">
        <v>3334</v>
      </c>
      <c r="B11862">
        <v>70</v>
      </c>
      <c r="C11862" t="s">
        <v>9354</v>
      </c>
      <c r="D11862">
        <v>300</v>
      </c>
      <c r="F11862" s="4">
        <v>70</v>
      </c>
      <c r="G11862">
        <v>87177</v>
      </c>
      <c r="J11862" s="4">
        <f>MIN(Table16[[#This Row],[Medicare Outpatient Allowable Rate]:[WPPA Inc Outpatient Allowable Rate]])</f>
        <v>31.1</v>
      </c>
      <c r="K11862" s="4">
        <f>MAX(Table16[[#This Row],[Blue Cross Outpatient Allowable Rate]:[WPPA Inc Outpatient Allowable Rate]])</f>
        <v>66.5</v>
      </c>
      <c r="L11862" s="4">
        <f>SUM(Table16[[#This Row],[Price]]*4.42)</f>
        <v>309.39999999999998</v>
      </c>
      <c r="M11862" s="4">
        <v>31.1</v>
      </c>
      <c r="N11862" s="4">
        <f>SUM(Table16[[#This Row],[ChargeID]]*0.76)</f>
        <v>53.2</v>
      </c>
      <c r="O11862" s="4">
        <f>SUM(Table16[[#This Row],[Price]]*0.95)</f>
        <v>66.5</v>
      </c>
      <c r="P11862" s="4">
        <f>SUM(Table16[[#This Row],[Price]]*0.8)</f>
        <v>56</v>
      </c>
      <c r="Q11862" s="4">
        <f>SUM(Table16[[#This Row],[Price]]*0.6)</f>
        <v>42</v>
      </c>
    </row>
    <row r="11863" spans="1:17" x14ac:dyDescent="0.25">
      <c r="A11863" t="s">
        <v>3334</v>
      </c>
      <c r="B11863">
        <v>311</v>
      </c>
      <c r="C11863" t="s">
        <v>9355</v>
      </c>
      <c r="D11863">
        <v>300</v>
      </c>
      <c r="F11863" s="4">
        <v>311</v>
      </c>
      <c r="G11863">
        <v>82139</v>
      </c>
      <c r="J11863" s="4">
        <f>MIN(Table16[[#This Row],[Medicare Outpatient Allowable Rate]:[WPPA Inc Outpatient Allowable Rate]])</f>
        <v>186.6</v>
      </c>
      <c r="K11863" s="4">
        <f>MAX(Table16[[#This Row],[Blue Cross Outpatient Allowable Rate]:[WPPA Inc Outpatient Allowable Rate]])</f>
        <v>525.48</v>
      </c>
      <c r="L11863" s="4">
        <f>SUM(Table16[[#This Row],[Price]]*4.42)</f>
        <v>1374.62</v>
      </c>
      <c r="M11863" s="4">
        <v>525.48</v>
      </c>
      <c r="N11863" s="4">
        <f>SUM(Table16[[#This Row],[ChargeID]]*0.76)</f>
        <v>236.36</v>
      </c>
      <c r="O11863" s="4">
        <f>SUM(Table16[[#This Row],[Price]]*0.95)</f>
        <v>295.45</v>
      </c>
      <c r="P11863" s="4">
        <f>SUM(Table16[[#This Row],[Price]]*0.8)</f>
        <v>248.8</v>
      </c>
      <c r="Q11863" s="4">
        <f>SUM(Table16[[#This Row],[Price]]*0.6)</f>
        <v>186.6</v>
      </c>
    </row>
    <row r="11864" spans="1:17" x14ac:dyDescent="0.25">
      <c r="A11864" t="s">
        <v>3334</v>
      </c>
      <c r="B11864">
        <v>141</v>
      </c>
      <c r="C11864" t="s">
        <v>9356</v>
      </c>
      <c r="D11864">
        <v>300</v>
      </c>
      <c r="F11864" s="4">
        <v>141</v>
      </c>
      <c r="G11864">
        <v>82104</v>
      </c>
      <c r="J11864" s="4">
        <f>MIN(Table16[[#This Row],[Medicare Outpatient Allowable Rate]:[WPPA Inc Outpatient Allowable Rate]])</f>
        <v>81.69</v>
      </c>
      <c r="K11864" s="4">
        <f>MAX(Table16[[#This Row],[Blue Cross Outpatient Allowable Rate]:[WPPA Inc Outpatient Allowable Rate]])</f>
        <v>133.94999999999999</v>
      </c>
      <c r="L11864" s="4">
        <f>SUM(Table16[[#This Row],[Price]]*4.42)</f>
        <v>623.22</v>
      </c>
      <c r="M11864" s="4">
        <v>81.69</v>
      </c>
      <c r="N11864" s="4">
        <f>SUM(Table16[[#This Row],[ChargeID]]*0.76)</f>
        <v>107.16</v>
      </c>
      <c r="O11864" s="4">
        <f>SUM(Table16[[#This Row],[Price]]*0.95)</f>
        <v>133.94999999999999</v>
      </c>
      <c r="P11864" s="4">
        <f>SUM(Table16[[#This Row],[Price]]*0.8)</f>
        <v>112.80000000000001</v>
      </c>
      <c r="Q11864" s="4">
        <f>SUM(Table16[[#This Row],[Price]]*0.6)</f>
        <v>84.6</v>
      </c>
    </row>
    <row r="11865" spans="1:17" x14ac:dyDescent="0.25">
      <c r="A11865" t="s">
        <v>3334</v>
      </c>
      <c r="B11865">
        <v>173</v>
      </c>
      <c r="C11865" t="s">
        <v>9357</v>
      </c>
      <c r="D11865">
        <v>300</v>
      </c>
      <c r="F11865" s="4">
        <v>173</v>
      </c>
      <c r="G11865">
        <v>86215</v>
      </c>
      <c r="J11865" s="4">
        <f>MIN(Table16[[#This Row],[Medicare Outpatient Allowable Rate]:[WPPA Inc Outpatient Allowable Rate]])</f>
        <v>62.45</v>
      </c>
      <c r="K11865" s="4">
        <f>MAX(Table16[[#This Row],[Blue Cross Outpatient Allowable Rate]:[WPPA Inc Outpatient Allowable Rate]])</f>
        <v>164.35</v>
      </c>
      <c r="L11865" s="4">
        <f>SUM(Table16[[#This Row],[Price]]*4.42)</f>
        <v>764.66</v>
      </c>
      <c r="M11865" s="4">
        <v>62.45</v>
      </c>
      <c r="N11865" s="4">
        <f>SUM(Table16[[#This Row],[ChargeID]]*0.76)</f>
        <v>131.47999999999999</v>
      </c>
      <c r="O11865" s="4">
        <f>SUM(Table16[[#This Row],[Price]]*0.95)</f>
        <v>164.35</v>
      </c>
      <c r="P11865" s="4">
        <f>SUM(Table16[[#This Row],[Price]]*0.8)</f>
        <v>138.4</v>
      </c>
      <c r="Q11865" s="4">
        <f>SUM(Table16[[#This Row],[Price]]*0.6)</f>
        <v>103.8</v>
      </c>
    </row>
    <row r="11866" spans="1:17" x14ac:dyDescent="0.25">
      <c r="A11866" t="s">
        <v>3334</v>
      </c>
      <c r="B11866">
        <v>163</v>
      </c>
      <c r="C11866" t="s">
        <v>9358</v>
      </c>
      <c r="D11866">
        <v>300</v>
      </c>
      <c r="F11866" s="4">
        <v>163</v>
      </c>
      <c r="G11866">
        <v>86225</v>
      </c>
      <c r="J11866" s="4">
        <f>MIN(Table16[[#This Row],[Medicare Outpatient Allowable Rate]:[WPPA Inc Outpatient Allowable Rate]])</f>
        <v>60.15</v>
      </c>
      <c r="K11866" s="4">
        <f>MAX(Table16[[#This Row],[Blue Cross Outpatient Allowable Rate]:[WPPA Inc Outpatient Allowable Rate]])</f>
        <v>154.85</v>
      </c>
      <c r="L11866" s="4">
        <f>SUM(Table16[[#This Row],[Price]]*4.42)</f>
        <v>720.46</v>
      </c>
      <c r="M11866" s="4">
        <v>60.15</v>
      </c>
      <c r="N11866" s="4">
        <f>SUM(Table16[[#This Row],[ChargeID]]*0.76)</f>
        <v>123.88</v>
      </c>
      <c r="O11866" s="4">
        <f>SUM(Table16[[#This Row],[Price]]*0.95)</f>
        <v>154.85</v>
      </c>
      <c r="P11866" s="4">
        <f>SUM(Table16[[#This Row],[Price]]*0.8)</f>
        <v>130.4</v>
      </c>
      <c r="Q11866" s="4">
        <f>SUM(Table16[[#This Row],[Price]]*0.6)</f>
        <v>97.8</v>
      </c>
    </row>
    <row r="11867" spans="1:17" x14ac:dyDescent="0.25">
      <c r="A11867" t="s">
        <v>3334</v>
      </c>
      <c r="B11867">
        <v>132</v>
      </c>
      <c r="C11867" t="s">
        <v>9359</v>
      </c>
      <c r="D11867">
        <v>300</v>
      </c>
      <c r="F11867" s="4">
        <v>132</v>
      </c>
      <c r="G11867">
        <v>82135</v>
      </c>
      <c r="J11867" s="4">
        <f>MIN(Table16[[#This Row],[Medicare Outpatient Allowable Rate]:[WPPA Inc Outpatient Allowable Rate]])</f>
        <v>50.13</v>
      </c>
      <c r="K11867" s="4">
        <f>MAX(Table16[[#This Row],[Blue Cross Outpatient Allowable Rate]:[WPPA Inc Outpatient Allowable Rate]])</f>
        <v>125.39999999999999</v>
      </c>
      <c r="L11867" s="4">
        <f>SUM(Table16[[#This Row],[Price]]*4.42)</f>
        <v>583.43999999999994</v>
      </c>
      <c r="M11867" s="4">
        <v>50.13</v>
      </c>
      <c r="N11867" s="4">
        <f>SUM(Table16[[#This Row],[ChargeID]]*0.76)</f>
        <v>100.32000000000001</v>
      </c>
      <c r="O11867" s="4">
        <f>SUM(Table16[[#This Row],[Price]]*0.95)</f>
        <v>125.39999999999999</v>
      </c>
      <c r="P11867" s="4">
        <f>SUM(Table16[[#This Row],[Price]]*0.8)</f>
        <v>105.60000000000001</v>
      </c>
      <c r="Q11867" s="4">
        <f>SUM(Table16[[#This Row],[Price]]*0.6)</f>
        <v>79.2</v>
      </c>
    </row>
    <row r="11868" spans="1:17" x14ac:dyDescent="0.25">
      <c r="A11868" t="s">
        <v>3334</v>
      </c>
      <c r="B11868">
        <v>45</v>
      </c>
      <c r="C11868" t="s">
        <v>9360</v>
      </c>
      <c r="D11868">
        <v>300</v>
      </c>
      <c r="F11868" s="4">
        <v>45</v>
      </c>
      <c r="G11868">
        <v>86762</v>
      </c>
      <c r="J11868" s="4">
        <f>MIN(Table16[[#This Row],[Medicare Outpatient Allowable Rate]:[WPPA Inc Outpatient Allowable Rate]])</f>
        <v>27</v>
      </c>
      <c r="K11868" s="4">
        <f>MAX(Table16[[#This Row],[Blue Cross Outpatient Allowable Rate]:[WPPA Inc Outpatient Allowable Rate]])</f>
        <v>42.75</v>
      </c>
      <c r="L11868" s="4">
        <f>SUM(Table16[[#This Row],[Price]]*4.42)</f>
        <v>198.9</v>
      </c>
      <c r="M11868" s="4">
        <v>30.59</v>
      </c>
      <c r="N11868" s="4">
        <f>SUM(Table16[[#This Row],[ChargeID]]*0.76)</f>
        <v>34.200000000000003</v>
      </c>
      <c r="O11868" s="4">
        <f>SUM(Table16[[#This Row],[Price]]*0.95)</f>
        <v>42.75</v>
      </c>
      <c r="P11868" s="4">
        <f>SUM(Table16[[#This Row],[Price]]*0.8)</f>
        <v>36</v>
      </c>
      <c r="Q11868" s="4">
        <f>SUM(Table16[[#This Row],[Price]]*0.6)</f>
        <v>27</v>
      </c>
    </row>
    <row r="11869" spans="1:17" x14ac:dyDescent="0.25">
      <c r="A11869" t="s">
        <v>3334</v>
      </c>
      <c r="B11869">
        <v>145</v>
      </c>
      <c r="C11869" t="s">
        <v>9361</v>
      </c>
      <c r="D11869">
        <v>300</v>
      </c>
      <c r="F11869" s="4">
        <v>145</v>
      </c>
      <c r="G11869">
        <v>86765</v>
      </c>
      <c r="J11869" s="4">
        <f>MIN(Table16[[#This Row],[Medicare Outpatient Allowable Rate]:[WPPA Inc Outpatient Allowable Rate]])</f>
        <v>67.59</v>
      </c>
      <c r="K11869" s="4">
        <f>MAX(Table16[[#This Row],[Blue Cross Outpatient Allowable Rate]:[WPPA Inc Outpatient Allowable Rate]])</f>
        <v>137.75</v>
      </c>
      <c r="L11869" s="4">
        <f>SUM(Table16[[#This Row],[Price]]*4.42)</f>
        <v>640.9</v>
      </c>
      <c r="M11869" s="4">
        <v>67.59</v>
      </c>
      <c r="N11869" s="4">
        <f>SUM(Table16[[#This Row],[ChargeID]]*0.76)</f>
        <v>110.2</v>
      </c>
      <c r="O11869" s="4">
        <f>SUM(Table16[[#This Row],[Price]]*0.95)</f>
        <v>137.75</v>
      </c>
      <c r="P11869" s="4">
        <f>SUM(Table16[[#This Row],[Price]]*0.8)</f>
        <v>116</v>
      </c>
      <c r="Q11869" s="4">
        <f>SUM(Table16[[#This Row],[Price]]*0.6)</f>
        <v>87</v>
      </c>
    </row>
    <row r="11870" spans="1:17" x14ac:dyDescent="0.25">
      <c r="A11870" t="s">
        <v>3334</v>
      </c>
      <c r="B11870">
        <v>204</v>
      </c>
      <c r="C11870" t="s">
        <v>12498</v>
      </c>
      <c r="D11870">
        <v>300</v>
      </c>
      <c r="F11870" s="4">
        <v>204</v>
      </c>
      <c r="G11870">
        <v>86628</v>
      </c>
      <c r="J11870" s="4">
        <f>MIN(Table16[[#This Row],[Medicare Outpatient Allowable Rate]:[WPPA Inc Outpatient Allowable Rate]])</f>
        <v>60.98</v>
      </c>
      <c r="K11870" s="4">
        <f>MAX(Table16[[#This Row],[Blue Cross Outpatient Allowable Rate]:[WPPA Inc Outpatient Allowable Rate]])</f>
        <v>193.79999999999998</v>
      </c>
      <c r="L11870" s="4">
        <f>SUM(Table16[[#This Row],[Price]]*4.42)</f>
        <v>901.68</v>
      </c>
      <c r="M11870" s="4">
        <v>60.98</v>
      </c>
      <c r="N11870" s="4">
        <f>SUM(Table16[[#This Row],[ChargeID]]*0.76)</f>
        <v>155.04</v>
      </c>
      <c r="O11870" s="4">
        <f>SUM(Table16[[#This Row],[Price]]*0.95)</f>
        <v>193.79999999999998</v>
      </c>
      <c r="P11870" s="4">
        <f>SUM(Table16[[#This Row],[Price]]*0.8)</f>
        <v>163.20000000000002</v>
      </c>
      <c r="Q11870" s="4">
        <f>SUM(Table16[[#This Row],[Price]]*0.6)</f>
        <v>122.39999999999999</v>
      </c>
    </row>
    <row r="11871" spans="1:17" x14ac:dyDescent="0.25">
      <c r="A11871" t="s">
        <v>3334</v>
      </c>
      <c r="B11871">
        <v>227</v>
      </c>
      <c r="C11871" t="s">
        <v>9362</v>
      </c>
      <c r="D11871">
        <v>300</v>
      </c>
      <c r="F11871" s="4">
        <v>227</v>
      </c>
      <c r="G11871">
        <v>86665</v>
      </c>
      <c r="J11871" s="4">
        <f>MIN(Table16[[#This Row],[Medicare Outpatient Allowable Rate]:[WPPA Inc Outpatient Allowable Rate]])</f>
        <v>64.23</v>
      </c>
      <c r="K11871" s="4">
        <f>MAX(Table16[[#This Row],[Blue Cross Outpatient Allowable Rate]:[WPPA Inc Outpatient Allowable Rate]])</f>
        <v>215.64999999999998</v>
      </c>
      <c r="L11871" s="4">
        <f>SUM(Table16[[#This Row],[Price]]*4.42)</f>
        <v>1003.34</v>
      </c>
      <c r="M11871" s="4">
        <v>64.23</v>
      </c>
      <c r="N11871" s="4">
        <f>SUM(Table16[[#This Row],[ChargeID]]*0.76)</f>
        <v>172.52</v>
      </c>
      <c r="O11871" s="4">
        <f>SUM(Table16[[#This Row],[Price]]*0.95)</f>
        <v>215.64999999999998</v>
      </c>
      <c r="P11871" s="4">
        <f>SUM(Table16[[#This Row],[Price]]*0.8)</f>
        <v>181.60000000000002</v>
      </c>
      <c r="Q11871" s="4">
        <f>SUM(Table16[[#This Row],[Price]]*0.6)</f>
        <v>136.19999999999999</v>
      </c>
    </row>
    <row r="11872" spans="1:17" x14ac:dyDescent="0.25">
      <c r="A11872" t="s">
        <v>3334</v>
      </c>
      <c r="B11872">
        <v>180</v>
      </c>
      <c r="C11872" t="s">
        <v>9363</v>
      </c>
      <c r="D11872">
        <v>300</v>
      </c>
      <c r="F11872" s="4">
        <v>180</v>
      </c>
      <c r="G11872">
        <v>86787</v>
      </c>
      <c r="J11872" s="4">
        <f>MIN(Table16[[#This Row],[Medicare Outpatient Allowable Rate]:[WPPA Inc Outpatient Allowable Rate]])</f>
        <v>65.540000000000006</v>
      </c>
      <c r="K11872" s="4">
        <f>MAX(Table16[[#This Row],[Blue Cross Outpatient Allowable Rate]:[WPPA Inc Outpatient Allowable Rate]])</f>
        <v>171</v>
      </c>
      <c r="L11872" s="4">
        <f>SUM(Table16[[#This Row],[Price]]*4.42)</f>
        <v>795.6</v>
      </c>
      <c r="M11872" s="4">
        <v>65.540000000000006</v>
      </c>
      <c r="N11872" s="4">
        <f>SUM(Table16[[#This Row],[ChargeID]]*0.76)</f>
        <v>136.80000000000001</v>
      </c>
      <c r="O11872" s="4">
        <f>SUM(Table16[[#This Row],[Price]]*0.95)</f>
        <v>171</v>
      </c>
      <c r="P11872" s="4">
        <f>SUM(Table16[[#This Row],[Price]]*0.8)</f>
        <v>144</v>
      </c>
      <c r="Q11872" s="4">
        <f>SUM(Table16[[#This Row],[Price]]*0.6)</f>
        <v>108</v>
      </c>
    </row>
    <row r="11873" spans="1:17" x14ac:dyDescent="0.25">
      <c r="A11873" t="s">
        <v>3334</v>
      </c>
      <c r="B11873">
        <v>328</v>
      </c>
      <c r="C11873" t="s">
        <v>12499</v>
      </c>
      <c r="D11873">
        <v>300</v>
      </c>
      <c r="F11873" s="4">
        <v>328</v>
      </c>
      <c r="G11873">
        <v>86360</v>
      </c>
      <c r="J11873" s="4">
        <f>MIN(Table16[[#This Row],[Medicare Outpatient Allowable Rate]:[WPPA Inc Outpatient Allowable Rate]])</f>
        <v>134.76</v>
      </c>
      <c r="K11873" s="4">
        <f>MAX(Table16[[#This Row],[Blue Cross Outpatient Allowable Rate]:[WPPA Inc Outpatient Allowable Rate]])</f>
        <v>311.59999999999997</v>
      </c>
      <c r="L11873" s="4">
        <f>SUM(Table16[[#This Row],[Price]]*4.42)</f>
        <v>1449.76</v>
      </c>
      <c r="M11873" s="4">
        <v>134.76</v>
      </c>
      <c r="N11873" s="4">
        <f>SUM(Table16[[#This Row],[ChargeID]]*0.76)</f>
        <v>249.28</v>
      </c>
      <c r="O11873" s="4">
        <f>SUM(Table16[[#This Row],[Price]]*0.95)</f>
        <v>311.59999999999997</v>
      </c>
      <c r="P11873" s="4">
        <f>SUM(Table16[[#This Row],[Price]]*0.8)</f>
        <v>262.40000000000003</v>
      </c>
      <c r="Q11873" s="4">
        <f>SUM(Table16[[#This Row],[Price]]*0.6)</f>
        <v>196.79999999999998</v>
      </c>
    </row>
    <row r="11874" spans="1:17" x14ac:dyDescent="0.25">
      <c r="A11874" t="s">
        <v>3334</v>
      </c>
      <c r="B11874">
        <v>82</v>
      </c>
      <c r="C11874" t="s">
        <v>9364</v>
      </c>
      <c r="D11874">
        <v>300</v>
      </c>
      <c r="F11874" s="4">
        <v>82</v>
      </c>
      <c r="G11874">
        <v>99000</v>
      </c>
      <c r="J11874" s="4">
        <f>MIN(Table16[[#This Row],[Medicare Outpatient Allowable Rate]:[WPPA Inc Outpatient Allowable Rate]])</f>
        <v>10.74</v>
      </c>
      <c r="K11874" s="4">
        <f>MAX(Table16[[#This Row],[Blue Cross Outpatient Allowable Rate]:[WPPA Inc Outpatient Allowable Rate]])</f>
        <v>77.899999999999991</v>
      </c>
      <c r="L11874" s="4">
        <f>SUM(Table16[[#This Row],[Price]]*4.42)</f>
        <v>362.44</v>
      </c>
      <c r="M11874" s="4">
        <v>10.74</v>
      </c>
      <c r="N11874" s="4">
        <f>SUM(Table16[[#This Row],[ChargeID]]*0.76)</f>
        <v>62.32</v>
      </c>
      <c r="O11874" s="4">
        <f>SUM(Table16[[#This Row],[Price]]*0.95)</f>
        <v>77.899999999999991</v>
      </c>
      <c r="P11874" s="4">
        <f>SUM(Table16[[#This Row],[Price]]*0.8)</f>
        <v>65.600000000000009</v>
      </c>
      <c r="Q11874" s="4">
        <f>SUM(Table16[[#This Row],[Price]]*0.6)</f>
        <v>49.199999999999996</v>
      </c>
    </row>
    <row r="11875" spans="1:17" x14ac:dyDescent="0.25">
      <c r="A11875" t="s">
        <v>3334</v>
      </c>
      <c r="B11875">
        <v>82</v>
      </c>
      <c r="C11875" t="s">
        <v>9365</v>
      </c>
      <c r="D11875">
        <v>300</v>
      </c>
      <c r="F11875" s="4">
        <v>82</v>
      </c>
      <c r="G11875">
        <v>99001</v>
      </c>
      <c r="J11875" s="4">
        <f>MIN(Table16[[#This Row],[Medicare Outpatient Allowable Rate]:[WPPA Inc Outpatient Allowable Rate]])</f>
        <v>10.74</v>
      </c>
      <c r="K11875" s="4">
        <f>MAX(Table16[[#This Row],[Blue Cross Outpatient Allowable Rate]:[WPPA Inc Outpatient Allowable Rate]])</f>
        <v>77.899999999999991</v>
      </c>
      <c r="L11875" s="4">
        <f>SUM(Table16[[#This Row],[Price]]*4.42)</f>
        <v>362.44</v>
      </c>
      <c r="M11875" s="4">
        <v>10.74</v>
      </c>
      <c r="N11875" s="4">
        <f>SUM(Table16[[#This Row],[ChargeID]]*0.76)</f>
        <v>62.32</v>
      </c>
      <c r="O11875" s="4">
        <f>SUM(Table16[[#This Row],[Price]]*0.95)</f>
        <v>77.899999999999991</v>
      </c>
      <c r="P11875" s="4">
        <f>SUM(Table16[[#This Row],[Price]]*0.8)</f>
        <v>65.600000000000009</v>
      </c>
      <c r="Q11875" s="4">
        <f>SUM(Table16[[#This Row],[Price]]*0.6)</f>
        <v>49.199999999999996</v>
      </c>
    </row>
    <row r="11876" spans="1:17" x14ac:dyDescent="0.25">
      <c r="A11876" t="s">
        <v>3334</v>
      </c>
      <c r="B11876">
        <v>261.77</v>
      </c>
      <c r="C11876" t="s">
        <v>9366</v>
      </c>
      <c r="D11876">
        <v>300</v>
      </c>
      <c r="F11876" s="4">
        <v>261.77</v>
      </c>
      <c r="G11876">
        <v>99195</v>
      </c>
      <c r="J11876" s="4">
        <f>MIN(Table16[[#This Row],[Medicare Outpatient Allowable Rate]:[WPPA Inc Outpatient Allowable Rate]])</f>
        <v>68.33</v>
      </c>
      <c r="K11876" s="4">
        <f>MAX(Table16[[#This Row],[Blue Cross Outpatient Allowable Rate]:[WPPA Inc Outpatient Allowable Rate]])</f>
        <v>248.68149999999997</v>
      </c>
      <c r="L11876" s="4">
        <f>SUM(Table16[[#This Row],[Price]]*4.42)</f>
        <v>1157.0233999999998</v>
      </c>
      <c r="M11876" s="4">
        <v>68.33</v>
      </c>
      <c r="N11876" s="4">
        <f>SUM(Table16[[#This Row],[ChargeID]]*0.76)</f>
        <v>198.9452</v>
      </c>
      <c r="O11876" s="4">
        <f>SUM(Table16[[#This Row],[Price]]*0.95)</f>
        <v>248.68149999999997</v>
      </c>
      <c r="P11876" s="4">
        <f>SUM(Table16[[#This Row],[Price]]*0.8)</f>
        <v>209.416</v>
      </c>
      <c r="Q11876" s="4">
        <f>SUM(Table16[[#This Row],[Price]]*0.6)</f>
        <v>157.06199999999998</v>
      </c>
    </row>
    <row r="11877" spans="1:17" x14ac:dyDescent="0.25">
      <c r="A11877" t="s">
        <v>3334</v>
      </c>
      <c r="B11877">
        <v>17</v>
      </c>
      <c r="C11877" t="s">
        <v>12500</v>
      </c>
      <c r="D11877">
        <v>300</v>
      </c>
      <c r="F11877" s="4">
        <v>17</v>
      </c>
      <c r="G11877">
        <v>82985</v>
      </c>
      <c r="J11877" s="4">
        <f>MIN(Table16[[#This Row],[Medicare Outpatient Allowable Rate]:[WPPA Inc Outpatient Allowable Rate]])</f>
        <v>10.199999999999999</v>
      </c>
      <c r="K11877" s="4">
        <f>MAX(Table16[[#This Row],[Blue Cross Outpatient Allowable Rate]:[WPPA Inc Outpatient Allowable Rate]])</f>
        <v>41.12</v>
      </c>
      <c r="L11877" s="4">
        <f>SUM(Table16[[#This Row],[Price]]*4.42)</f>
        <v>75.14</v>
      </c>
      <c r="M11877" s="4">
        <v>41.12</v>
      </c>
      <c r="N11877" s="4">
        <f>SUM(Table16[[#This Row],[ChargeID]]*0.76)</f>
        <v>12.92</v>
      </c>
      <c r="O11877" s="4">
        <f>SUM(Table16[[#This Row],[Price]]*0.95)</f>
        <v>16.149999999999999</v>
      </c>
      <c r="P11877" s="4">
        <f>SUM(Table16[[#This Row],[Price]]*0.8)</f>
        <v>13.600000000000001</v>
      </c>
      <c r="Q11877" s="4">
        <f>SUM(Table16[[#This Row],[Price]]*0.6)</f>
        <v>10.199999999999999</v>
      </c>
    </row>
    <row r="11878" spans="1:17" x14ac:dyDescent="0.25">
      <c r="A11878" t="s">
        <v>3334</v>
      </c>
      <c r="B11878">
        <v>167</v>
      </c>
      <c r="C11878" t="s">
        <v>9367</v>
      </c>
      <c r="D11878">
        <v>300</v>
      </c>
      <c r="F11878" s="4">
        <v>167</v>
      </c>
      <c r="G11878">
        <v>82533</v>
      </c>
      <c r="J11878" s="4">
        <f>MIN(Table16[[#This Row],[Medicare Outpatient Allowable Rate]:[WPPA Inc Outpatient Allowable Rate]])</f>
        <v>59.94</v>
      </c>
      <c r="K11878" s="4">
        <f>MAX(Table16[[#This Row],[Blue Cross Outpatient Allowable Rate]:[WPPA Inc Outpatient Allowable Rate]])</f>
        <v>158.65</v>
      </c>
      <c r="L11878" s="4">
        <f>SUM(Table16[[#This Row],[Price]]*4.42)</f>
        <v>738.14</v>
      </c>
      <c r="M11878" s="4">
        <v>59.94</v>
      </c>
      <c r="N11878" s="4">
        <f>SUM(Table16[[#This Row],[ChargeID]]*0.76)</f>
        <v>126.92</v>
      </c>
      <c r="O11878" s="4">
        <f>SUM(Table16[[#This Row],[Price]]*0.95)</f>
        <v>158.65</v>
      </c>
      <c r="P11878" s="4">
        <f>SUM(Table16[[#This Row],[Price]]*0.8)</f>
        <v>133.6</v>
      </c>
      <c r="Q11878" s="4">
        <f>SUM(Table16[[#This Row],[Price]]*0.6)</f>
        <v>100.2</v>
      </c>
    </row>
    <row r="11879" spans="1:17" x14ac:dyDescent="0.25">
      <c r="A11879" t="s">
        <v>3334</v>
      </c>
      <c r="B11879">
        <v>45</v>
      </c>
      <c r="C11879" t="s">
        <v>9368</v>
      </c>
      <c r="D11879">
        <v>300</v>
      </c>
      <c r="F11879" s="4">
        <v>45</v>
      </c>
      <c r="G11879">
        <v>87205</v>
      </c>
      <c r="J11879" s="4">
        <f>MIN(Table16[[#This Row],[Medicare Outpatient Allowable Rate]:[WPPA Inc Outpatient Allowable Rate]])</f>
        <v>14.4</v>
      </c>
      <c r="K11879" s="4">
        <f>MAX(Table16[[#This Row],[Blue Cross Outpatient Allowable Rate]:[WPPA Inc Outpatient Allowable Rate]])</f>
        <v>42.75</v>
      </c>
      <c r="L11879" s="4">
        <f>SUM(Table16[[#This Row],[Price]]*4.42)</f>
        <v>198.9</v>
      </c>
      <c r="M11879" s="4">
        <v>14.4</v>
      </c>
      <c r="N11879" s="4">
        <f>SUM(Table16[[#This Row],[ChargeID]]*0.76)</f>
        <v>34.200000000000003</v>
      </c>
      <c r="O11879" s="4">
        <f>SUM(Table16[[#This Row],[Price]]*0.95)</f>
        <v>42.75</v>
      </c>
      <c r="P11879" s="4">
        <f>SUM(Table16[[#This Row],[Price]]*0.8)</f>
        <v>36</v>
      </c>
      <c r="Q11879" s="4">
        <f>SUM(Table16[[#This Row],[Price]]*0.6)</f>
        <v>27</v>
      </c>
    </row>
    <row r="11880" spans="1:17" x14ac:dyDescent="0.25">
      <c r="A11880" t="s">
        <v>3334</v>
      </c>
      <c r="B11880">
        <v>934</v>
      </c>
      <c r="C11880" t="s">
        <v>12501</v>
      </c>
      <c r="D11880">
        <v>300</v>
      </c>
      <c r="F11880" s="4">
        <v>934</v>
      </c>
      <c r="G11880">
        <v>85598</v>
      </c>
      <c r="J11880" s="4">
        <f>MIN(Table16[[#This Row],[Medicare Outpatient Allowable Rate]:[WPPA Inc Outpatient Allowable Rate]])</f>
        <v>148.77000000000001</v>
      </c>
      <c r="K11880" s="4">
        <f>MAX(Table16[[#This Row],[Blue Cross Outpatient Allowable Rate]:[WPPA Inc Outpatient Allowable Rate]])</f>
        <v>887.3</v>
      </c>
      <c r="L11880" s="4">
        <f>SUM(Table16[[#This Row],[Price]]*4.42)</f>
        <v>4128.28</v>
      </c>
      <c r="M11880" s="4">
        <v>148.77000000000001</v>
      </c>
      <c r="N11880" s="4">
        <f>SUM(Table16[[#This Row],[ChargeID]]*0.76)</f>
        <v>709.84</v>
      </c>
      <c r="O11880" s="4">
        <f>SUM(Table16[[#This Row],[Price]]*0.95)</f>
        <v>887.3</v>
      </c>
      <c r="P11880" s="4">
        <f>SUM(Table16[[#This Row],[Price]]*0.8)</f>
        <v>747.2</v>
      </c>
      <c r="Q11880" s="4">
        <f>SUM(Table16[[#This Row],[Price]]*0.6)</f>
        <v>560.4</v>
      </c>
    </row>
    <row r="11881" spans="1:17" x14ac:dyDescent="0.25">
      <c r="A11881" t="s">
        <v>3334</v>
      </c>
      <c r="B11881">
        <v>137</v>
      </c>
      <c r="C11881" t="s">
        <v>12502</v>
      </c>
      <c r="D11881">
        <v>300</v>
      </c>
      <c r="F11881" s="4">
        <v>137</v>
      </c>
      <c r="G11881">
        <v>85303</v>
      </c>
      <c r="J11881" s="4">
        <f>MIN(Table16[[#This Row],[Medicare Outpatient Allowable Rate]:[WPPA Inc Outpatient Allowable Rate]])</f>
        <v>82.2</v>
      </c>
      <c r="K11881" s="4">
        <f>MAX(Table16[[#This Row],[Blue Cross Outpatient Allowable Rate]:[WPPA Inc Outpatient Allowable Rate]])</f>
        <v>130.15</v>
      </c>
      <c r="L11881" s="4">
        <f>SUM(Table16[[#This Row],[Price]]*4.42)</f>
        <v>605.54</v>
      </c>
      <c r="M11881" s="4">
        <v>84.84</v>
      </c>
      <c r="N11881" s="4">
        <f>SUM(Table16[[#This Row],[ChargeID]]*0.76)</f>
        <v>104.12</v>
      </c>
      <c r="O11881" s="4">
        <f>SUM(Table16[[#This Row],[Price]]*0.95)</f>
        <v>130.15</v>
      </c>
      <c r="P11881" s="4">
        <f>SUM(Table16[[#This Row],[Price]]*0.8)</f>
        <v>109.60000000000001</v>
      </c>
      <c r="Q11881" s="4">
        <f>SUM(Table16[[#This Row],[Price]]*0.6)</f>
        <v>82.2</v>
      </c>
    </row>
    <row r="11882" spans="1:17" x14ac:dyDescent="0.25">
      <c r="A11882" t="s">
        <v>3334</v>
      </c>
      <c r="B11882">
        <v>66</v>
      </c>
      <c r="C11882" t="s">
        <v>9369</v>
      </c>
      <c r="D11882">
        <v>300</v>
      </c>
      <c r="F11882" s="4">
        <v>66</v>
      </c>
      <c r="G11882">
        <v>85420</v>
      </c>
      <c r="J11882" s="4">
        <f>MIN(Table16[[#This Row],[Medicare Outpatient Allowable Rate]:[WPPA Inc Outpatient Allowable Rate]])</f>
        <v>19.920000000000002</v>
      </c>
      <c r="K11882" s="4">
        <f>MAX(Table16[[#This Row],[Blue Cross Outpatient Allowable Rate]:[WPPA Inc Outpatient Allowable Rate]])</f>
        <v>62.699999999999996</v>
      </c>
      <c r="L11882" s="4">
        <f>SUM(Table16[[#This Row],[Price]]*4.42)</f>
        <v>291.71999999999997</v>
      </c>
      <c r="M11882" s="4">
        <v>19.920000000000002</v>
      </c>
      <c r="N11882" s="4">
        <f>SUM(Table16[[#This Row],[ChargeID]]*0.76)</f>
        <v>50.160000000000004</v>
      </c>
      <c r="O11882" s="4">
        <f>SUM(Table16[[#This Row],[Price]]*0.95)</f>
        <v>62.699999999999996</v>
      </c>
      <c r="P11882" s="4">
        <f>SUM(Table16[[#This Row],[Price]]*0.8)</f>
        <v>52.800000000000004</v>
      </c>
      <c r="Q11882" s="4">
        <f>SUM(Table16[[#This Row],[Price]]*0.6)</f>
        <v>39.6</v>
      </c>
    </row>
    <row r="11883" spans="1:17" x14ac:dyDescent="0.25">
      <c r="A11883" t="s">
        <v>3334</v>
      </c>
      <c r="B11883">
        <v>0</v>
      </c>
      <c r="C11883" t="s">
        <v>9370</v>
      </c>
      <c r="D11883">
        <v>300</v>
      </c>
      <c r="F11883" s="4">
        <v>0</v>
      </c>
      <c r="J11883" s="4">
        <f>MIN(Table16[[#This Row],[Medicare Outpatient Allowable Rate]:[WPPA Inc Outpatient Allowable Rate]])</f>
        <v>0</v>
      </c>
      <c r="K11883" s="4">
        <f>MAX(Table16[[#This Row],[Blue Cross Outpatient Allowable Rate]:[WPPA Inc Outpatient Allowable Rate]])</f>
        <v>0</v>
      </c>
      <c r="L11883" s="4">
        <f>SUM(Table16[[#This Row],[Price]]*4.42)</f>
        <v>0</v>
      </c>
      <c r="M11883" s="4">
        <v>0</v>
      </c>
      <c r="N11883" s="4">
        <f>SUM(Table16[[#This Row],[ChargeID]]*0.76)</f>
        <v>0</v>
      </c>
      <c r="O11883" s="4">
        <f>SUM(Table16[[#This Row],[Price]]*0.95)</f>
        <v>0</v>
      </c>
      <c r="P11883" s="4">
        <f>SUM(Table16[[#This Row],[Price]]*0.8)</f>
        <v>0</v>
      </c>
      <c r="Q11883" s="4">
        <f>SUM(Table16[[#This Row],[Price]]*0.6)</f>
        <v>0</v>
      </c>
    </row>
    <row r="11884" spans="1:17" x14ac:dyDescent="0.25">
      <c r="A11884" t="s">
        <v>3334</v>
      </c>
      <c r="B11884">
        <v>0</v>
      </c>
      <c r="C11884" t="s">
        <v>9371</v>
      </c>
      <c r="D11884">
        <v>300</v>
      </c>
      <c r="F11884" s="4">
        <v>0</v>
      </c>
      <c r="J11884" s="4">
        <f>MIN(Table16[[#This Row],[Medicare Outpatient Allowable Rate]:[WPPA Inc Outpatient Allowable Rate]])</f>
        <v>0</v>
      </c>
      <c r="K11884" s="4">
        <f>MAX(Table16[[#This Row],[Blue Cross Outpatient Allowable Rate]:[WPPA Inc Outpatient Allowable Rate]])</f>
        <v>0</v>
      </c>
      <c r="L11884" s="4">
        <f>SUM(Table16[[#This Row],[Price]]*4.42)</f>
        <v>0</v>
      </c>
      <c r="M11884" s="4">
        <v>0</v>
      </c>
      <c r="N11884" s="4">
        <f>SUM(Table16[[#This Row],[ChargeID]]*0.76)</f>
        <v>0</v>
      </c>
      <c r="O11884" s="4">
        <f>SUM(Table16[[#This Row],[Price]]*0.95)</f>
        <v>0</v>
      </c>
      <c r="P11884" s="4">
        <f>SUM(Table16[[#This Row],[Price]]*0.8)</f>
        <v>0</v>
      </c>
      <c r="Q11884" s="4">
        <f>SUM(Table16[[#This Row],[Price]]*0.6)</f>
        <v>0</v>
      </c>
    </row>
    <row r="11885" spans="1:17" x14ac:dyDescent="0.25">
      <c r="A11885" t="s">
        <v>3334</v>
      </c>
      <c r="B11885">
        <v>27</v>
      </c>
      <c r="C11885" t="s">
        <v>9372</v>
      </c>
      <c r="D11885">
        <v>300</v>
      </c>
      <c r="F11885" s="4">
        <v>27</v>
      </c>
      <c r="G11885">
        <v>83695</v>
      </c>
      <c r="J11885" s="4">
        <f>MIN(Table16[[#This Row],[Medicare Outpatient Allowable Rate]:[WPPA Inc Outpatient Allowable Rate]])</f>
        <v>16.2</v>
      </c>
      <c r="K11885" s="4">
        <f>MAX(Table16[[#This Row],[Blue Cross Outpatient Allowable Rate]:[WPPA Inc Outpatient Allowable Rate]])</f>
        <v>28.5</v>
      </c>
      <c r="L11885" s="4">
        <f>SUM(Table16[[#This Row],[Price]]*4.42)</f>
        <v>119.34</v>
      </c>
      <c r="M11885" s="4">
        <v>28.5</v>
      </c>
      <c r="N11885" s="4">
        <f>SUM(Table16[[#This Row],[ChargeID]]*0.76)</f>
        <v>20.52</v>
      </c>
      <c r="O11885" s="4">
        <f>SUM(Table16[[#This Row],[Price]]*0.95)</f>
        <v>25.65</v>
      </c>
      <c r="P11885" s="4">
        <f>SUM(Table16[[#This Row],[Price]]*0.8)</f>
        <v>21.6</v>
      </c>
      <c r="Q11885" s="4">
        <f>SUM(Table16[[#This Row],[Price]]*0.6)</f>
        <v>16.2</v>
      </c>
    </row>
    <row r="11886" spans="1:17" x14ac:dyDescent="0.25">
      <c r="A11886" t="s">
        <v>3334</v>
      </c>
      <c r="B11886">
        <v>131</v>
      </c>
      <c r="C11886" t="s">
        <v>9373</v>
      </c>
      <c r="D11886">
        <v>300</v>
      </c>
      <c r="F11886" s="4">
        <v>131</v>
      </c>
      <c r="G11886">
        <v>84260</v>
      </c>
      <c r="J11886" s="4">
        <f>MIN(Table16[[#This Row],[Medicare Outpatient Allowable Rate]:[WPPA Inc Outpatient Allowable Rate]])</f>
        <v>78.599999999999994</v>
      </c>
      <c r="K11886" s="4">
        <f>MAX(Table16[[#This Row],[Blue Cross Outpatient Allowable Rate]:[WPPA Inc Outpatient Allowable Rate]])</f>
        <v>124.44999999999999</v>
      </c>
      <c r="L11886" s="4">
        <f>SUM(Table16[[#This Row],[Price]]*4.42)</f>
        <v>579.02</v>
      </c>
      <c r="M11886" s="4">
        <v>122.45</v>
      </c>
      <c r="N11886" s="4">
        <f>SUM(Table16[[#This Row],[ChargeID]]*0.76)</f>
        <v>99.56</v>
      </c>
      <c r="O11886" s="4">
        <f>SUM(Table16[[#This Row],[Price]]*0.95)</f>
        <v>124.44999999999999</v>
      </c>
      <c r="P11886" s="4">
        <f>SUM(Table16[[#This Row],[Price]]*0.8)</f>
        <v>104.80000000000001</v>
      </c>
      <c r="Q11886" s="4">
        <f>SUM(Table16[[#This Row],[Price]]*0.6)</f>
        <v>78.599999999999994</v>
      </c>
    </row>
    <row r="11887" spans="1:17" x14ac:dyDescent="0.25">
      <c r="A11887" t="s">
        <v>3334</v>
      </c>
      <c r="B11887">
        <v>0</v>
      </c>
      <c r="C11887" t="s">
        <v>9374</v>
      </c>
      <c r="D11887">
        <v>300</v>
      </c>
      <c r="F11887" s="4">
        <v>0</v>
      </c>
      <c r="J11887" s="4">
        <f>MIN(Table16[[#This Row],[Medicare Outpatient Allowable Rate]:[WPPA Inc Outpatient Allowable Rate]])</f>
        <v>0</v>
      </c>
      <c r="K11887" s="4">
        <f>MAX(Table16[[#This Row],[Blue Cross Outpatient Allowable Rate]:[WPPA Inc Outpatient Allowable Rate]])</f>
        <v>0</v>
      </c>
      <c r="L11887" s="4">
        <f>SUM(Table16[[#This Row],[Price]]*4.42)</f>
        <v>0</v>
      </c>
      <c r="M11887" s="4">
        <v>0</v>
      </c>
      <c r="N11887" s="4">
        <f>SUM(Table16[[#This Row],[ChargeID]]*0.76)</f>
        <v>0</v>
      </c>
      <c r="O11887" s="4">
        <f>SUM(Table16[[#This Row],[Price]]*0.95)</f>
        <v>0</v>
      </c>
      <c r="P11887" s="4">
        <f>SUM(Table16[[#This Row],[Price]]*0.8)</f>
        <v>0</v>
      </c>
      <c r="Q11887" s="4">
        <f>SUM(Table16[[#This Row],[Price]]*0.6)</f>
        <v>0</v>
      </c>
    </row>
    <row r="11888" spans="1:17" x14ac:dyDescent="0.25">
      <c r="A11888" t="s">
        <v>3334</v>
      </c>
      <c r="B11888">
        <v>163</v>
      </c>
      <c r="C11888" t="s">
        <v>9375</v>
      </c>
      <c r="D11888">
        <v>300</v>
      </c>
      <c r="F11888" s="4">
        <v>163</v>
      </c>
      <c r="G11888">
        <v>86141</v>
      </c>
      <c r="J11888" s="4">
        <f>MIN(Table16[[#This Row],[Medicare Outpatient Allowable Rate]:[WPPA Inc Outpatient Allowable Rate]])</f>
        <v>60.66</v>
      </c>
      <c r="K11888" s="4">
        <f>MAX(Table16[[#This Row],[Blue Cross Outpatient Allowable Rate]:[WPPA Inc Outpatient Allowable Rate]])</f>
        <v>154.85</v>
      </c>
      <c r="L11888" s="4">
        <f>SUM(Table16[[#This Row],[Price]]*4.42)</f>
        <v>720.46</v>
      </c>
      <c r="M11888" s="4">
        <v>60.66</v>
      </c>
      <c r="N11888" s="4">
        <f>SUM(Table16[[#This Row],[ChargeID]]*0.76)</f>
        <v>123.88</v>
      </c>
      <c r="O11888" s="4">
        <f>SUM(Table16[[#This Row],[Price]]*0.95)</f>
        <v>154.85</v>
      </c>
      <c r="P11888" s="4">
        <f>SUM(Table16[[#This Row],[Price]]*0.8)</f>
        <v>130.4</v>
      </c>
      <c r="Q11888" s="4">
        <f>SUM(Table16[[#This Row],[Price]]*0.6)</f>
        <v>97.8</v>
      </c>
    </row>
    <row r="11889" spans="1:17" x14ac:dyDescent="0.25">
      <c r="A11889" t="s">
        <v>3334</v>
      </c>
      <c r="B11889">
        <v>160</v>
      </c>
      <c r="C11889" t="s">
        <v>12503</v>
      </c>
      <c r="D11889">
        <v>300</v>
      </c>
      <c r="F11889" s="4">
        <v>160</v>
      </c>
      <c r="G11889">
        <v>82553</v>
      </c>
      <c r="J11889" s="4">
        <f>MIN(Table16[[#This Row],[Medicare Outpatient Allowable Rate]:[WPPA Inc Outpatient Allowable Rate]])</f>
        <v>53.49</v>
      </c>
      <c r="K11889" s="4">
        <f>MAX(Table16[[#This Row],[Blue Cross Outpatient Allowable Rate]:[WPPA Inc Outpatient Allowable Rate]])</f>
        <v>152</v>
      </c>
      <c r="L11889" s="4">
        <f>SUM(Table16[[#This Row],[Price]]*4.42)</f>
        <v>707.2</v>
      </c>
      <c r="M11889" s="4">
        <v>53.49</v>
      </c>
      <c r="N11889" s="4">
        <f>SUM(Table16[[#This Row],[ChargeID]]*0.76)</f>
        <v>121.6</v>
      </c>
      <c r="O11889" s="4">
        <f>SUM(Table16[[#This Row],[Price]]*0.95)</f>
        <v>152</v>
      </c>
      <c r="P11889" s="4">
        <f>SUM(Table16[[#This Row],[Price]]*0.8)</f>
        <v>128</v>
      </c>
      <c r="Q11889" s="4">
        <f>SUM(Table16[[#This Row],[Price]]*0.6)</f>
        <v>96</v>
      </c>
    </row>
    <row r="11890" spans="1:17" x14ac:dyDescent="0.25">
      <c r="A11890" t="s">
        <v>3334</v>
      </c>
      <c r="B11890">
        <v>796</v>
      </c>
      <c r="C11890" t="s">
        <v>9376</v>
      </c>
      <c r="D11890">
        <v>300</v>
      </c>
      <c r="F11890" s="4">
        <v>796</v>
      </c>
      <c r="G11890">
        <v>82731</v>
      </c>
      <c r="J11890" s="4">
        <f>MIN(Table16[[#This Row],[Medicare Outpatient Allowable Rate]:[WPPA Inc Outpatient Allowable Rate]])</f>
        <v>136.85</v>
      </c>
      <c r="K11890" s="4">
        <f>MAX(Table16[[#This Row],[Blue Cross Outpatient Allowable Rate]:[WPPA Inc Outpatient Allowable Rate]])</f>
        <v>756.19999999999993</v>
      </c>
      <c r="L11890" s="4">
        <f>SUM(Table16[[#This Row],[Price]]*4.42)</f>
        <v>3518.32</v>
      </c>
      <c r="M11890" s="4">
        <v>136.85</v>
      </c>
      <c r="N11890" s="4">
        <f>SUM(Table16[[#This Row],[ChargeID]]*0.76)</f>
        <v>604.96</v>
      </c>
      <c r="O11890" s="4">
        <f>SUM(Table16[[#This Row],[Price]]*0.95)</f>
        <v>756.19999999999993</v>
      </c>
      <c r="P11890" s="4">
        <f>SUM(Table16[[#This Row],[Price]]*0.8)</f>
        <v>636.80000000000007</v>
      </c>
      <c r="Q11890" s="4">
        <f>SUM(Table16[[#This Row],[Price]]*0.6)</f>
        <v>477.59999999999997</v>
      </c>
    </row>
    <row r="11891" spans="1:17" x14ac:dyDescent="0.25">
      <c r="A11891" t="s">
        <v>3334</v>
      </c>
      <c r="B11891">
        <v>44</v>
      </c>
      <c r="C11891" t="s">
        <v>9377</v>
      </c>
      <c r="D11891">
        <v>300</v>
      </c>
      <c r="F11891" s="4">
        <v>44</v>
      </c>
      <c r="G11891">
        <v>84120</v>
      </c>
      <c r="J11891" s="4">
        <f>MIN(Table16[[#This Row],[Medicare Outpatient Allowable Rate]:[WPPA Inc Outpatient Allowable Rate]])</f>
        <v>26.4</v>
      </c>
      <c r="K11891" s="4">
        <f>MAX(Table16[[#This Row],[Blue Cross Outpatient Allowable Rate]:[WPPA Inc Outpatient Allowable Rate]])</f>
        <v>59.96</v>
      </c>
      <c r="L11891" s="4">
        <f>SUM(Table16[[#This Row],[Price]]*4.42)</f>
        <v>194.48</v>
      </c>
      <c r="M11891" s="4">
        <v>59.96</v>
      </c>
      <c r="N11891" s="4">
        <f>SUM(Table16[[#This Row],[ChargeID]]*0.76)</f>
        <v>33.44</v>
      </c>
      <c r="O11891" s="4">
        <f>SUM(Table16[[#This Row],[Price]]*0.95)</f>
        <v>41.8</v>
      </c>
      <c r="P11891" s="4">
        <f>SUM(Table16[[#This Row],[Price]]*0.8)</f>
        <v>35.200000000000003</v>
      </c>
      <c r="Q11891" s="4">
        <f>SUM(Table16[[#This Row],[Price]]*0.6)</f>
        <v>26.4</v>
      </c>
    </row>
    <row r="11892" spans="1:17" x14ac:dyDescent="0.25">
      <c r="A11892" t="s">
        <v>3334</v>
      </c>
      <c r="B11892">
        <v>0</v>
      </c>
      <c r="C11892" t="s">
        <v>9378</v>
      </c>
      <c r="D11892">
        <v>300</v>
      </c>
      <c r="F11892" s="4">
        <v>0</v>
      </c>
      <c r="J11892" s="4">
        <f>MIN(Table16[[#This Row],[Medicare Outpatient Allowable Rate]:[WPPA Inc Outpatient Allowable Rate]])</f>
        <v>0</v>
      </c>
      <c r="K11892" s="4">
        <f>MAX(Table16[[#This Row],[Blue Cross Outpatient Allowable Rate]:[WPPA Inc Outpatient Allowable Rate]])</f>
        <v>0</v>
      </c>
      <c r="L11892" s="4">
        <f>SUM(Table16[[#This Row],[Price]]*4.42)</f>
        <v>0</v>
      </c>
      <c r="M11892" s="4">
        <v>0</v>
      </c>
      <c r="N11892" s="4">
        <f>SUM(Table16[[#This Row],[ChargeID]]*0.76)</f>
        <v>0</v>
      </c>
      <c r="O11892" s="4">
        <f>SUM(Table16[[#This Row],[Price]]*0.95)</f>
        <v>0</v>
      </c>
      <c r="P11892" s="4">
        <f>SUM(Table16[[#This Row],[Price]]*0.8)</f>
        <v>0</v>
      </c>
      <c r="Q11892" s="4">
        <f>SUM(Table16[[#This Row],[Price]]*0.6)</f>
        <v>0</v>
      </c>
    </row>
    <row r="11893" spans="1:17" x14ac:dyDescent="0.25">
      <c r="A11893" t="s">
        <v>3334</v>
      </c>
      <c r="B11893">
        <v>180</v>
      </c>
      <c r="C11893" t="s">
        <v>9379</v>
      </c>
      <c r="D11893">
        <v>300</v>
      </c>
      <c r="F11893" s="4">
        <v>180</v>
      </c>
      <c r="G11893">
        <v>84425</v>
      </c>
      <c r="J11893" s="4">
        <f>MIN(Table16[[#This Row],[Medicare Outpatient Allowable Rate]:[WPPA Inc Outpatient Allowable Rate]])</f>
        <v>71.849999999999994</v>
      </c>
      <c r="K11893" s="4">
        <f>MAX(Table16[[#This Row],[Blue Cross Outpatient Allowable Rate]:[WPPA Inc Outpatient Allowable Rate]])</f>
        <v>171</v>
      </c>
      <c r="L11893" s="4">
        <f>SUM(Table16[[#This Row],[Price]]*4.42)</f>
        <v>795.6</v>
      </c>
      <c r="M11893" s="4">
        <v>71.849999999999994</v>
      </c>
      <c r="N11893" s="4">
        <f>SUM(Table16[[#This Row],[ChargeID]]*0.76)</f>
        <v>136.80000000000001</v>
      </c>
      <c r="O11893" s="4">
        <f>SUM(Table16[[#This Row],[Price]]*0.95)</f>
        <v>171</v>
      </c>
      <c r="P11893" s="4">
        <f>SUM(Table16[[#This Row],[Price]]*0.8)</f>
        <v>144</v>
      </c>
      <c r="Q11893" s="4">
        <f>SUM(Table16[[#This Row],[Price]]*0.6)</f>
        <v>108</v>
      </c>
    </row>
    <row r="11894" spans="1:17" x14ac:dyDescent="0.25">
      <c r="A11894" t="s">
        <v>3334</v>
      </c>
      <c r="B11894">
        <v>150</v>
      </c>
      <c r="C11894" t="s">
        <v>9380</v>
      </c>
      <c r="D11894">
        <v>300</v>
      </c>
      <c r="F11894" s="4">
        <v>150</v>
      </c>
      <c r="G11894" t="s">
        <v>4351</v>
      </c>
      <c r="J11894" s="4">
        <f>MIN(Table16[[#This Row],[Medicare Outpatient Allowable Rate]:[WPPA Inc Outpatient Allowable Rate]])</f>
        <v>4.96</v>
      </c>
      <c r="K11894" s="4">
        <f>MAX(Table16[[#This Row],[Blue Cross Outpatient Allowable Rate]:[WPPA Inc Outpatient Allowable Rate]])</f>
        <v>142.5</v>
      </c>
      <c r="L11894" s="4">
        <f>SUM(Table16[[#This Row],[Price]]*4.42)</f>
        <v>663</v>
      </c>
      <c r="M11894" s="4">
        <v>4.96</v>
      </c>
      <c r="N11894" s="4">
        <f>SUM(Table16[[#This Row],[ChargeID]]*0.76)</f>
        <v>114</v>
      </c>
      <c r="O11894" s="4">
        <f>SUM(Table16[[#This Row],[Price]]*0.95)</f>
        <v>142.5</v>
      </c>
      <c r="P11894" s="4">
        <f>SUM(Table16[[#This Row],[Price]]*0.8)</f>
        <v>120</v>
      </c>
      <c r="Q11894" s="4">
        <f>SUM(Table16[[#This Row],[Price]]*0.6)</f>
        <v>90</v>
      </c>
    </row>
    <row r="11895" spans="1:17" x14ac:dyDescent="0.25">
      <c r="A11895" t="s">
        <v>3334</v>
      </c>
      <c r="B11895">
        <v>0</v>
      </c>
      <c r="C11895" t="s">
        <v>9381</v>
      </c>
      <c r="D11895">
        <v>300</v>
      </c>
      <c r="F11895" s="4">
        <v>0</v>
      </c>
      <c r="J11895" s="4">
        <f>MIN(Table16[[#This Row],[Medicare Outpatient Allowable Rate]:[WPPA Inc Outpatient Allowable Rate]])</f>
        <v>0</v>
      </c>
      <c r="K11895" s="4">
        <f>MAX(Table16[[#This Row],[Blue Cross Outpatient Allowable Rate]:[WPPA Inc Outpatient Allowable Rate]])</f>
        <v>0</v>
      </c>
      <c r="L11895" s="4">
        <f>SUM(Table16[[#This Row],[Price]]*4.42)</f>
        <v>0</v>
      </c>
      <c r="M11895" s="4">
        <v>0</v>
      </c>
      <c r="N11895" s="4">
        <f>SUM(Table16[[#This Row],[ChargeID]]*0.76)</f>
        <v>0</v>
      </c>
      <c r="O11895" s="4">
        <f>SUM(Table16[[#This Row],[Price]]*0.95)</f>
        <v>0</v>
      </c>
      <c r="P11895" s="4">
        <f>SUM(Table16[[#This Row],[Price]]*0.8)</f>
        <v>0</v>
      </c>
      <c r="Q11895" s="4">
        <f>SUM(Table16[[#This Row],[Price]]*0.6)</f>
        <v>0</v>
      </c>
    </row>
    <row r="11896" spans="1:17" x14ac:dyDescent="0.25">
      <c r="A11896" t="s">
        <v>3334</v>
      </c>
      <c r="B11896">
        <v>199</v>
      </c>
      <c r="C11896" t="s">
        <v>9382</v>
      </c>
      <c r="D11896">
        <v>300</v>
      </c>
      <c r="F11896" s="4">
        <v>199</v>
      </c>
      <c r="G11896">
        <v>82610</v>
      </c>
      <c r="J11896" s="4">
        <f>MIN(Table16[[#This Row],[Medicare Outpatient Allowable Rate]:[WPPA Inc Outpatient Allowable Rate]])</f>
        <v>14.78</v>
      </c>
      <c r="K11896" s="4">
        <f>MAX(Table16[[#This Row],[Blue Cross Outpatient Allowable Rate]:[WPPA Inc Outpatient Allowable Rate]])</f>
        <v>189.04999999999998</v>
      </c>
      <c r="L11896" s="4">
        <f>SUM(Table16[[#This Row],[Price]]*4.42)</f>
        <v>879.58</v>
      </c>
      <c r="M11896" s="4">
        <v>14.78</v>
      </c>
      <c r="N11896" s="4">
        <f>SUM(Table16[[#This Row],[ChargeID]]*0.76)</f>
        <v>151.24</v>
      </c>
      <c r="O11896" s="4">
        <f>SUM(Table16[[#This Row],[Price]]*0.95)</f>
        <v>189.04999999999998</v>
      </c>
      <c r="P11896" s="4">
        <f>SUM(Table16[[#This Row],[Price]]*0.8)</f>
        <v>159.20000000000002</v>
      </c>
      <c r="Q11896" s="4">
        <f>SUM(Table16[[#This Row],[Price]]*0.6)</f>
        <v>119.39999999999999</v>
      </c>
    </row>
    <row r="11897" spans="1:17" x14ac:dyDescent="0.25">
      <c r="A11897" t="s">
        <v>3334</v>
      </c>
      <c r="B11897">
        <v>123</v>
      </c>
      <c r="C11897" t="s">
        <v>9383</v>
      </c>
      <c r="D11897">
        <v>300</v>
      </c>
      <c r="F11897" s="4">
        <v>123</v>
      </c>
      <c r="G11897">
        <v>83021</v>
      </c>
      <c r="J11897" s="4">
        <f>MIN(Table16[[#This Row],[Medicare Outpatient Allowable Rate]:[WPPA Inc Outpatient Allowable Rate]])</f>
        <v>49.43</v>
      </c>
      <c r="K11897" s="4">
        <f>MAX(Table16[[#This Row],[Blue Cross Outpatient Allowable Rate]:[WPPA Inc Outpatient Allowable Rate]])</f>
        <v>116.85</v>
      </c>
      <c r="L11897" s="4">
        <f>SUM(Table16[[#This Row],[Price]]*4.42)</f>
        <v>543.66</v>
      </c>
      <c r="M11897" s="4">
        <v>49.43</v>
      </c>
      <c r="N11897" s="4">
        <f>SUM(Table16[[#This Row],[ChargeID]]*0.76)</f>
        <v>93.48</v>
      </c>
      <c r="O11897" s="4">
        <f>SUM(Table16[[#This Row],[Price]]*0.95)</f>
        <v>116.85</v>
      </c>
      <c r="P11897" s="4">
        <f>SUM(Table16[[#This Row],[Price]]*0.8)</f>
        <v>98.4</v>
      </c>
      <c r="Q11897" s="4">
        <f>SUM(Table16[[#This Row],[Price]]*0.6)</f>
        <v>73.8</v>
      </c>
    </row>
    <row r="11898" spans="1:17" x14ac:dyDescent="0.25">
      <c r="A11898" t="s">
        <v>3334</v>
      </c>
      <c r="B11898">
        <v>15</v>
      </c>
      <c r="C11898" t="s">
        <v>9384</v>
      </c>
      <c r="D11898">
        <v>300</v>
      </c>
      <c r="F11898" s="4">
        <v>15</v>
      </c>
      <c r="G11898">
        <v>83020</v>
      </c>
      <c r="J11898" s="4">
        <f>MIN(Table16[[#This Row],[Medicare Outpatient Allowable Rate]:[WPPA Inc Outpatient Allowable Rate]])</f>
        <v>9</v>
      </c>
      <c r="K11898" s="4">
        <f>MAX(Table16[[#This Row],[Blue Cross Outpatient Allowable Rate]:[WPPA Inc Outpatient Allowable Rate]])</f>
        <v>51.48</v>
      </c>
      <c r="L11898" s="4">
        <f>SUM(Table16[[#This Row],[Price]]*4.42)</f>
        <v>66.3</v>
      </c>
      <c r="M11898" s="4">
        <v>51.48</v>
      </c>
      <c r="N11898" s="4">
        <f>SUM(Table16[[#This Row],[ChargeID]]*0.76)</f>
        <v>11.4</v>
      </c>
      <c r="O11898" s="4">
        <f>SUM(Table16[[#This Row],[Price]]*0.95)</f>
        <v>14.25</v>
      </c>
      <c r="P11898" s="4">
        <f>SUM(Table16[[#This Row],[Price]]*0.8)</f>
        <v>12</v>
      </c>
      <c r="Q11898" s="4">
        <f>SUM(Table16[[#This Row],[Price]]*0.6)</f>
        <v>9</v>
      </c>
    </row>
    <row r="11899" spans="1:17" x14ac:dyDescent="0.25">
      <c r="A11899" t="s">
        <v>3334</v>
      </c>
      <c r="B11899">
        <v>123</v>
      </c>
      <c r="C11899" t="s">
        <v>9385</v>
      </c>
      <c r="D11899">
        <v>300</v>
      </c>
      <c r="F11899" s="4">
        <v>123</v>
      </c>
      <c r="G11899">
        <v>83021</v>
      </c>
      <c r="J11899" s="4">
        <f>MIN(Table16[[#This Row],[Medicare Outpatient Allowable Rate]:[WPPA Inc Outpatient Allowable Rate]])</f>
        <v>49.43</v>
      </c>
      <c r="K11899" s="4">
        <f>MAX(Table16[[#This Row],[Blue Cross Outpatient Allowable Rate]:[WPPA Inc Outpatient Allowable Rate]])</f>
        <v>116.85</v>
      </c>
      <c r="L11899" s="4">
        <f>SUM(Table16[[#This Row],[Price]]*4.42)</f>
        <v>543.66</v>
      </c>
      <c r="M11899" s="4">
        <v>49.43</v>
      </c>
      <c r="N11899" s="4">
        <f>SUM(Table16[[#This Row],[ChargeID]]*0.76)</f>
        <v>93.48</v>
      </c>
      <c r="O11899" s="4">
        <f>SUM(Table16[[#This Row],[Price]]*0.95)</f>
        <v>116.85</v>
      </c>
      <c r="P11899" s="4">
        <f>SUM(Table16[[#This Row],[Price]]*0.8)</f>
        <v>98.4</v>
      </c>
      <c r="Q11899" s="4">
        <f>SUM(Table16[[#This Row],[Price]]*0.6)</f>
        <v>73.8</v>
      </c>
    </row>
    <row r="11900" spans="1:17" x14ac:dyDescent="0.25">
      <c r="A11900" t="s">
        <v>3334</v>
      </c>
      <c r="B11900">
        <v>0</v>
      </c>
      <c r="C11900" t="s">
        <v>9386</v>
      </c>
      <c r="D11900">
        <v>300</v>
      </c>
      <c r="F11900" s="4">
        <v>0</v>
      </c>
      <c r="J11900" s="4">
        <f>MIN(Table16[[#This Row],[Medicare Outpatient Allowable Rate]:[WPPA Inc Outpatient Allowable Rate]])</f>
        <v>0</v>
      </c>
      <c r="K11900" s="4">
        <f>MAX(Table16[[#This Row],[Blue Cross Outpatient Allowable Rate]:[WPPA Inc Outpatient Allowable Rate]])</f>
        <v>0</v>
      </c>
      <c r="L11900" s="4">
        <f>SUM(Table16[[#This Row],[Price]]*4.42)</f>
        <v>0</v>
      </c>
      <c r="M11900" s="4">
        <v>0</v>
      </c>
      <c r="N11900" s="4">
        <f>SUM(Table16[[#This Row],[ChargeID]]*0.76)</f>
        <v>0</v>
      </c>
      <c r="O11900" s="4">
        <f>SUM(Table16[[#This Row],[Price]]*0.95)</f>
        <v>0</v>
      </c>
      <c r="P11900" s="4">
        <f>SUM(Table16[[#This Row],[Price]]*0.8)</f>
        <v>0</v>
      </c>
      <c r="Q11900" s="4">
        <f>SUM(Table16[[#This Row],[Price]]*0.6)</f>
        <v>0</v>
      </c>
    </row>
    <row r="11901" spans="1:17" x14ac:dyDescent="0.25">
      <c r="A11901" t="s">
        <v>3334</v>
      </c>
      <c r="B11901">
        <v>44</v>
      </c>
      <c r="C11901" t="s">
        <v>12504</v>
      </c>
      <c r="D11901">
        <v>300</v>
      </c>
      <c r="F11901" s="4">
        <v>44</v>
      </c>
      <c r="G11901">
        <v>89055</v>
      </c>
      <c r="J11901" s="4">
        <f>MIN(Table16[[#This Row],[Medicare Outpatient Allowable Rate]:[WPPA Inc Outpatient Allowable Rate]])</f>
        <v>14.91</v>
      </c>
      <c r="K11901" s="4">
        <f>MAX(Table16[[#This Row],[Blue Cross Outpatient Allowable Rate]:[WPPA Inc Outpatient Allowable Rate]])</f>
        <v>41.8</v>
      </c>
      <c r="L11901" s="4">
        <f>SUM(Table16[[#This Row],[Price]]*4.42)</f>
        <v>194.48</v>
      </c>
      <c r="M11901" s="4">
        <v>14.91</v>
      </c>
      <c r="N11901" s="4">
        <f>SUM(Table16[[#This Row],[ChargeID]]*0.76)</f>
        <v>33.44</v>
      </c>
      <c r="O11901" s="4">
        <f>SUM(Table16[[#This Row],[Price]]*0.95)</f>
        <v>41.8</v>
      </c>
      <c r="P11901" s="4">
        <f>SUM(Table16[[#This Row],[Price]]*0.8)</f>
        <v>35.200000000000003</v>
      </c>
      <c r="Q11901" s="4">
        <f>SUM(Table16[[#This Row],[Price]]*0.6)</f>
        <v>26.4</v>
      </c>
    </row>
    <row r="11902" spans="1:17" x14ac:dyDescent="0.25">
      <c r="A11902" t="s">
        <v>3334</v>
      </c>
      <c r="B11902">
        <v>269</v>
      </c>
      <c r="C11902" t="s">
        <v>9387</v>
      </c>
      <c r="D11902">
        <v>300</v>
      </c>
      <c r="F11902" s="4">
        <v>269</v>
      </c>
      <c r="G11902">
        <v>86335</v>
      </c>
      <c r="J11902" s="4">
        <f>MIN(Table16[[#This Row],[Medicare Outpatient Allowable Rate]:[WPPA Inc Outpatient Allowable Rate]])</f>
        <v>63.54</v>
      </c>
      <c r="K11902" s="4">
        <f>MAX(Table16[[#This Row],[Blue Cross Outpatient Allowable Rate]:[WPPA Inc Outpatient Allowable Rate]])</f>
        <v>255.54999999999998</v>
      </c>
      <c r="L11902" s="4">
        <f>SUM(Table16[[#This Row],[Price]]*4.42)</f>
        <v>1188.98</v>
      </c>
      <c r="M11902" s="4">
        <v>63.54</v>
      </c>
      <c r="N11902" s="4">
        <f>SUM(Table16[[#This Row],[ChargeID]]*0.76)</f>
        <v>204.44</v>
      </c>
      <c r="O11902" s="4">
        <f>SUM(Table16[[#This Row],[Price]]*0.95)</f>
        <v>255.54999999999998</v>
      </c>
      <c r="P11902" s="4">
        <f>SUM(Table16[[#This Row],[Price]]*0.8)</f>
        <v>215.20000000000002</v>
      </c>
      <c r="Q11902" s="4">
        <f>SUM(Table16[[#This Row],[Price]]*0.6)</f>
        <v>161.4</v>
      </c>
    </row>
    <row r="11903" spans="1:17" x14ac:dyDescent="0.25">
      <c r="A11903" t="s">
        <v>3334</v>
      </c>
      <c r="B11903">
        <v>85</v>
      </c>
      <c r="C11903" t="s">
        <v>9388</v>
      </c>
      <c r="D11903">
        <v>300</v>
      </c>
      <c r="F11903" s="4">
        <v>85</v>
      </c>
      <c r="G11903">
        <v>83883</v>
      </c>
      <c r="J11903" s="4">
        <f>MIN(Table16[[#This Row],[Medicare Outpatient Allowable Rate]:[WPPA Inc Outpatient Allowable Rate]])</f>
        <v>49.14</v>
      </c>
      <c r="K11903" s="4">
        <f>MAX(Table16[[#This Row],[Blue Cross Outpatient Allowable Rate]:[WPPA Inc Outpatient Allowable Rate]])</f>
        <v>80.75</v>
      </c>
      <c r="L11903" s="4">
        <f>SUM(Table16[[#This Row],[Price]]*4.42)</f>
        <v>375.7</v>
      </c>
      <c r="M11903" s="4">
        <v>49.14</v>
      </c>
      <c r="N11903" s="4">
        <f>SUM(Table16[[#This Row],[ChargeID]]*0.76)</f>
        <v>64.599999999999994</v>
      </c>
      <c r="O11903" s="4">
        <f>SUM(Table16[[#This Row],[Price]]*0.95)</f>
        <v>80.75</v>
      </c>
      <c r="P11903" s="4">
        <f>SUM(Table16[[#This Row],[Price]]*0.8)</f>
        <v>68</v>
      </c>
      <c r="Q11903" s="4">
        <f>SUM(Table16[[#This Row],[Price]]*0.6)</f>
        <v>51</v>
      </c>
    </row>
    <row r="11904" spans="1:17" x14ac:dyDescent="0.25">
      <c r="A11904" t="s">
        <v>3334</v>
      </c>
      <c r="B11904">
        <v>346</v>
      </c>
      <c r="C11904" t="s">
        <v>9389</v>
      </c>
      <c r="D11904">
        <v>300</v>
      </c>
      <c r="F11904" s="4">
        <v>346</v>
      </c>
      <c r="G11904">
        <v>82656</v>
      </c>
      <c r="J11904" s="4">
        <f>MIN(Table16[[#This Row],[Medicare Outpatient Allowable Rate]:[WPPA Inc Outpatient Allowable Rate]])</f>
        <v>25.26</v>
      </c>
      <c r="K11904" s="4">
        <f>MAX(Table16[[#This Row],[Blue Cross Outpatient Allowable Rate]:[WPPA Inc Outpatient Allowable Rate]])</f>
        <v>328.7</v>
      </c>
      <c r="L11904" s="4">
        <f>SUM(Table16[[#This Row],[Price]]*4.42)</f>
        <v>1529.32</v>
      </c>
      <c r="M11904" s="4">
        <v>25.26</v>
      </c>
      <c r="N11904" s="4">
        <f>SUM(Table16[[#This Row],[ChargeID]]*0.76)</f>
        <v>262.95999999999998</v>
      </c>
      <c r="O11904" s="4">
        <f>SUM(Table16[[#This Row],[Price]]*0.95)</f>
        <v>328.7</v>
      </c>
      <c r="P11904" s="4">
        <f>SUM(Table16[[#This Row],[Price]]*0.8)</f>
        <v>276.8</v>
      </c>
      <c r="Q11904" s="4">
        <f>SUM(Table16[[#This Row],[Price]]*0.6)</f>
        <v>207.6</v>
      </c>
    </row>
    <row r="11905" spans="1:17" x14ac:dyDescent="0.25">
      <c r="A11905" t="s">
        <v>3334</v>
      </c>
      <c r="B11905">
        <v>340</v>
      </c>
      <c r="C11905" t="s">
        <v>9390</v>
      </c>
      <c r="D11905">
        <v>300</v>
      </c>
      <c r="F11905" s="4">
        <v>340</v>
      </c>
      <c r="G11905">
        <v>83993</v>
      </c>
      <c r="J11905" s="4">
        <f>MIN(Table16[[#This Row],[Medicare Outpatient Allowable Rate]:[WPPA Inc Outpatient Allowable Rate]])</f>
        <v>24.32</v>
      </c>
      <c r="K11905" s="4">
        <f>MAX(Table16[[#This Row],[Blue Cross Outpatient Allowable Rate]:[WPPA Inc Outpatient Allowable Rate]])</f>
        <v>323</v>
      </c>
      <c r="L11905" s="4">
        <f>SUM(Table16[[#This Row],[Price]]*4.42)</f>
        <v>1502.8</v>
      </c>
      <c r="M11905" s="4">
        <v>24.32</v>
      </c>
      <c r="N11905" s="4">
        <f>SUM(Table16[[#This Row],[ChargeID]]*0.76)</f>
        <v>258.39999999999998</v>
      </c>
      <c r="O11905" s="4">
        <f>SUM(Table16[[#This Row],[Price]]*0.95)</f>
        <v>323</v>
      </c>
      <c r="P11905" s="4">
        <f>SUM(Table16[[#This Row],[Price]]*0.8)</f>
        <v>272</v>
      </c>
      <c r="Q11905" s="4">
        <f>SUM(Table16[[#This Row],[Price]]*0.6)</f>
        <v>204</v>
      </c>
    </row>
    <row r="11906" spans="1:17" x14ac:dyDescent="0.25">
      <c r="A11906" t="s">
        <v>3334</v>
      </c>
      <c r="B11906">
        <v>272</v>
      </c>
      <c r="C11906" t="s">
        <v>9391</v>
      </c>
      <c r="D11906">
        <v>300</v>
      </c>
      <c r="F11906" s="4">
        <v>272</v>
      </c>
      <c r="G11906">
        <v>82507</v>
      </c>
      <c r="J11906" s="4">
        <f>MIN(Table16[[#This Row],[Medicare Outpatient Allowable Rate]:[WPPA Inc Outpatient Allowable Rate]])</f>
        <v>98.91</v>
      </c>
      <c r="K11906" s="4">
        <f>MAX(Table16[[#This Row],[Blue Cross Outpatient Allowable Rate]:[WPPA Inc Outpatient Allowable Rate]])</f>
        <v>258.39999999999998</v>
      </c>
      <c r="L11906" s="4">
        <f>SUM(Table16[[#This Row],[Price]]*4.42)</f>
        <v>1202.24</v>
      </c>
      <c r="M11906" s="4">
        <v>98.91</v>
      </c>
      <c r="N11906" s="4">
        <f>SUM(Table16[[#This Row],[ChargeID]]*0.76)</f>
        <v>206.72</v>
      </c>
      <c r="O11906" s="4">
        <f>SUM(Table16[[#This Row],[Price]]*0.95)</f>
        <v>258.39999999999998</v>
      </c>
      <c r="P11906" s="4">
        <f>SUM(Table16[[#This Row],[Price]]*0.8)</f>
        <v>217.60000000000002</v>
      </c>
      <c r="Q11906" s="4">
        <f>SUM(Table16[[#This Row],[Price]]*0.6)</f>
        <v>163.19999999999999</v>
      </c>
    </row>
    <row r="11907" spans="1:17" x14ac:dyDescent="0.25">
      <c r="A11907" t="s">
        <v>3334</v>
      </c>
      <c r="B11907">
        <v>44</v>
      </c>
      <c r="C11907" t="s">
        <v>12505</v>
      </c>
      <c r="D11907">
        <v>300</v>
      </c>
      <c r="F11907" s="4">
        <v>44</v>
      </c>
      <c r="G11907">
        <v>84156</v>
      </c>
      <c r="J11907" s="4">
        <f>MIN(Table16[[#This Row],[Medicare Outpatient Allowable Rate]:[WPPA Inc Outpatient Allowable Rate]])</f>
        <v>18.63</v>
      </c>
      <c r="K11907" s="4">
        <f>MAX(Table16[[#This Row],[Blue Cross Outpatient Allowable Rate]:[WPPA Inc Outpatient Allowable Rate]])</f>
        <v>41.8</v>
      </c>
      <c r="L11907" s="4">
        <f>SUM(Table16[[#This Row],[Price]]*4.42)</f>
        <v>194.48</v>
      </c>
      <c r="M11907" s="4">
        <v>18.63</v>
      </c>
      <c r="N11907" s="4">
        <f>SUM(Table16[[#This Row],[ChargeID]]*0.76)</f>
        <v>33.44</v>
      </c>
      <c r="O11907" s="4">
        <f>SUM(Table16[[#This Row],[Price]]*0.95)</f>
        <v>41.8</v>
      </c>
      <c r="P11907" s="4">
        <f>SUM(Table16[[#This Row],[Price]]*0.8)</f>
        <v>35.200000000000003</v>
      </c>
      <c r="Q11907" s="4">
        <f>SUM(Table16[[#This Row],[Price]]*0.6)</f>
        <v>26.4</v>
      </c>
    </row>
    <row r="11908" spans="1:17" x14ac:dyDescent="0.25">
      <c r="A11908" t="s">
        <v>3334</v>
      </c>
      <c r="B11908">
        <v>106</v>
      </c>
      <c r="C11908" t="s">
        <v>9392</v>
      </c>
      <c r="D11908">
        <v>300</v>
      </c>
      <c r="F11908" s="4">
        <v>106</v>
      </c>
      <c r="G11908">
        <v>82575</v>
      </c>
      <c r="J11908" s="4">
        <f>MIN(Table16[[#This Row],[Medicare Outpatient Allowable Rate]:[WPPA Inc Outpatient Allowable Rate]])</f>
        <v>34.76</v>
      </c>
      <c r="K11908" s="4">
        <f>MAX(Table16[[#This Row],[Blue Cross Outpatient Allowable Rate]:[WPPA Inc Outpatient Allowable Rate]])</f>
        <v>100.69999999999999</v>
      </c>
      <c r="L11908" s="4">
        <f>SUM(Table16[[#This Row],[Price]]*4.42)</f>
        <v>468.52</v>
      </c>
      <c r="M11908" s="4">
        <v>34.76</v>
      </c>
      <c r="N11908" s="4">
        <f>SUM(Table16[[#This Row],[ChargeID]]*0.76)</f>
        <v>80.56</v>
      </c>
      <c r="O11908" s="4">
        <f>SUM(Table16[[#This Row],[Price]]*0.95)</f>
        <v>100.69999999999999</v>
      </c>
      <c r="P11908" s="4">
        <f>SUM(Table16[[#This Row],[Price]]*0.8)</f>
        <v>84.800000000000011</v>
      </c>
      <c r="Q11908" s="4">
        <f>SUM(Table16[[#This Row],[Price]]*0.6)</f>
        <v>63.599999999999994</v>
      </c>
    </row>
    <row r="11909" spans="1:17" x14ac:dyDescent="0.25">
      <c r="A11909" t="s">
        <v>3334</v>
      </c>
      <c r="B11909">
        <v>253</v>
      </c>
      <c r="C11909" t="s">
        <v>12506</v>
      </c>
      <c r="D11909">
        <v>300</v>
      </c>
      <c r="F11909" s="4">
        <v>253</v>
      </c>
      <c r="G11909">
        <v>86631</v>
      </c>
      <c r="J11909" s="4">
        <f>MIN(Table16[[#This Row],[Medicare Outpatient Allowable Rate]:[WPPA Inc Outpatient Allowable Rate]])</f>
        <v>67.849999999999994</v>
      </c>
      <c r="K11909" s="4">
        <f>MAX(Table16[[#This Row],[Blue Cross Outpatient Allowable Rate]:[WPPA Inc Outpatient Allowable Rate]])</f>
        <v>240.35</v>
      </c>
      <c r="L11909" s="4">
        <f>SUM(Table16[[#This Row],[Price]]*4.42)</f>
        <v>1118.26</v>
      </c>
      <c r="M11909" s="4">
        <v>67.849999999999994</v>
      </c>
      <c r="N11909" s="4">
        <f>SUM(Table16[[#This Row],[ChargeID]]*0.76)</f>
        <v>192.28</v>
      </c>
      <c r="O11909" s="4">
        <f>SUM(Table16[[#This Row],[Price]]*0.95)</f>
        <v>240.35</v>
      </c>
      <c r="P11909" s="4">
        <f>SUM(Table16[[#This Row],[Price]]*0.8)</f>
        <v>202.4</v>
      </c>
      <c r="Q11909" s="4">
        <f>SUM(Table16[[#This Row],[Price]]*0.6)</f>
        <v>151.79999999999998</v>
      </c>
    </row>
    <row r="11910" spans="1:17" x14ac:dyDescent="0.25">
      <c r="A11910" t="s">
        <v>3334</v>
      </c>
      <c r="B11910">
        <v>581</v>
      </c>
      <c r="C11910" t="s">
        <v>9393</v>
      </c>
      <c r="D11910">
        <v>300</v>
      </c>
      <c r="F11910" s="4">
        <v>581</v>
      </c>
      <c r="G11910">
        <v>87799</v>
      </c>
      <c r="J11910" s="4">
        <f>MIN(Table16[[#This Row],[Medicare Outpatient Allowable Rate]:[WPPA Inc Outpatient Allowable Rate]])</f>
        <v>249.09</v>
      </c>
      <c r="K11910" s="4">
        <f>MAX(Table16[[#This Row],[Blue Cross Outpatient Allowable Rate]:[WPPA Inc Outpatient Allowable Rate]])</f>
        <v>551.94999999999993</v>
      </c>
      <c r="L11910" s="4">
        <f>SUM(Table16[[#This Row],[Price]]*4.42)</f>
        <v>2568.02</v>
      </c>
      <c r="M11910" s="4">
        <v>249.09</v>
      </c>
      <c r="N11910" s="4">
        <f>SUM(Table16[[#This Row],[ChargeID]]*0.76)</f>
        <v>441.56</v>
      </c>
      <c r="O11910" s="4">
        <f>SUM(Table16[[#This Row],[Price]]*0.95)</f>
        <v>551.94999999999993</v>
      </c>
      <c r="P11910" s="4">
        <f>SUM(Table16[[#This Row],[Price]]*0.8)</f>
        <v>464.8</v>
      </c>
      <c r="Q11910" s="4">
        <f>SUM(Table16[[#This Row],[Price]]*0.6)</f>
        <v>348.59999999999997</v>
      </c>
    </row>
    <row r="11911" spans="1:17" x14ac:dyDescent="0.25">
      <c r="A11911" t="s">
        <v>3334</v>
      </c>
      <c r="B11911">
        <v>129.5</v>
      </c>
      <c r="C11911" t="s">
        <v>9394</v>
      </c>
      <c r="D11911">
        <v>300</v>
      </c>
      <c r="F11911" s="4">
        <v>129.5</v>
      </c>
      <c r="G11911">
        <v>86317</v>
      </c>
      <c r="J11911" s="4">
        <f>MIN(Table16[[#This Row],[Medicare Outpatient Allowable Rate]:[WPPA Inc Outpatient Allowable Rate]])</f>
        <v>44.12</v>
      </c>
      <c r="K11911" s="4">
        <f>MAX(Table16[[#This Row],[Blue Cross Outpatient Allowable Rate]:[WPPA Inc Outpatient Allowable Rate]])</f>
        <v>123.02499999999999</v>
      </c>
      <c r="L11911" s="4">
        <f>SUM(Table16[[#This Row],[Price]]*4.42)</f>
        <v>572.39</v>
      </c>
      <c r="M11911" s="4">
        <v>44.12</v>
      </c>
      <c r="N11911" s="4">
        <f>SUM(Table16[[#This Row],[ChargeID]]*0.76)</f>
        <v>98.42</v>
      </c>
      <c r="O11911" s="4">
        <f>SUM(Table16[[#This Row],[Price]]*0.95)</f>
        <v>123.02499999999999</v>
      </c>
      <c r="P11911" s="4">
        <f>SUM(Table16[[#This Row],[Price]]*0.8)</f>
        <v>103.60000000000001</v>
      </c>
      <c r="Q11911" s="4">
        <f>SUM(Table16[[#This Row],[Price]]*0.6)</f>
        <v>77.7</v>
      </c>
    </row>
    <row r="11912" spans="1:17" x14ac:dyDescent="0.25">
      <c r="A11912" t="s">
        <v>3334</v>
      </c>
      <c r="B11912">
        <v>581</v>
      </c>
      <c r="C11912" t="s">
        <v>9395</v>
      </c>
      <c r="D11912">
        <v>300</v>
      </c>
      <c r="F11912" s="4">
        <v>581</v>
      </c>
      <c r="G11912">
        <v>87798</v>
      </c>
      <c r="J11912" s="4">
        <f>MIN(Table16[[#This Row],[Medicare Outpatient Allowable Rate]:[WPPA Inc Outpatient Allowable Rate]])</f>
        <v>183.8</v>
      </c>
      <c r="K11912" s="4">
        <f>MAX(Table16[[#This Row],[Blue Cross Outpatient Allowable Rate]:[WPPA Inc Outpatient Allowable Rate]])</f>
        <v>551.94999999999993</v>
      </c>
      <c r="L11912" s="4">
        <f>SUM(Table16[[#This Row],[Price]]*4.42)</f>
        <v>2568.02</v>
      </c>
      <c r="M11912" s="4">
        <v>183.8</v>
      </c>
      <c r="N11912" s="4">
        <f>SUM(Table16[[#This Row],[ChargeID]]*0.76)</f>
        <v>441.56</v>
      </c>
      <c r="O11912" s="4">
        <f>SUM(Table16[[#This Row],[Price]]*0.95)</f>
        <v>551.94999999999993</v>
      </c>
      <c r="P11912" s="4">
        <f>SUM(Table16[[#This Row],[Price]]*0.8)</f>
        <v>464.8</v>
      </c>
      <c r="Q11912" s="4">
        <f>SUM(Table16[[#This Row],[Price]]*0.6)</f>
        <v>348.59999999999997</v>
      </c>
    </row>
    <row r="11913" spans="1:17" x14ac:dyDescent="0.25">
      <c r="A11913" t="s">
        <v>3334</v>
      </c>
      <c r="B11913">
        <v>412</v>
      </c>
      <c r="C11913" t="s">
        <v>9396</v>
      </c>
      <c r="D11913">
        <v>300</v>
      </c>
      <c r="F11913" s="4">
        <v>412</v>
      </c>
      <c r="G11913">
        <v>87798</v>
      </c>
      <c r="J11913" s="4">
        <f>MIN(Table16[[#This Row],[Medicare Outpatient Allowable Rate]:[WPPA Inc Outpatient Allowable Rate]])</f>
        <v>183.8</v>
      </c>
      <c r="K11913" s="4">
        <f>MAX(Table16[[#This Row],[Blue Cross Outpatient Allowable Rate]:[WPPA Inc Outpatient Allowable Rate]])</f>
        <v>391.4</v>
      </c>
      <c r="L11913" s="4">
        <f>SUM(Table16[[#This Row],[Price]]*4.42)</f>
        <v>1821.04</v>
      </c>
      <c r="M11913" s="4">
        <v>183.8</v>
      </c>
      <c r="N11913" s="4">
        <f>SUM(Table16[[#This Row],[ChargeID]]*0.76)</f>
        <v>313.12</v>
      </c>
      <c r="O11913" s="4">
        <f>SUM(Table16[[#This Row],[Price]]*0.95)</f>
        <v>391.4</v>
      </c>
      <c r="P11913" s="4">
        <f>SUM(Table16[[#This Row],[Price]]*0.8)</f>
        <v>329.6</v>
      </c>
      <c r="Q11913" s="4">
        <f>SUM(Table16[[#This Row],[Price]]*0.6)</f>
        <v>247.2</v>
      </c>
    </row>
    <row r="11914" spans="1:17" x14ac:dyDescent="0.25">
      <c r="A11914" t="s">
        <v>3334</v>
      </c>
      <c r="B11914">
        <v>165</v>
      </c>
      <c r="C11914" t="s">
        <v>9397</v>
      </c>
      <c r="D11914">
        <v>300</v>
      </c>
      <c r="F11914" s="4">
        <v>165</v>
      </c>
      <c r="G11914">
        <v>87328</v>
      </c>
      <c r="J11914" s="4">
        <f>MIN(Table16[[#This Row],[Medicare Outpatient Allowable Rate]:[WPPA Inc Outpatient Allowable Rate]])</f>
        <v>54.3</v>
      </c>
      <c r="K11914" s="4">
        <f>MAX(Table16[[#This Row],[Blue Cross Outpatient Allowable Rate]:[WPPA Inc Outpatient Allowable Rate]])</f>
        <v>156.75</v>
      </c>
      <c r="L11914" s="4">
        <f>SUM(Table16[[#This Row],[Price]]*4.42)</f>
        <v>729.3</v>
      </c>
      <c r="M11914" s="4">
        <v>54.3</v>
      </c>
      <c r="N11914" s="4">
        <f>SUM(Table16[[#This Row],[ChargeID]]*0.76)</f>
        <v>125.4</v>
      </c>
      <c r="O11914" s="4">
        <f>SUM(Table16[[#This Row],[Price]]*0.95)</f>
        <v>156.75</v>
      </c>
      <c r="P11914" s="4">
        <f>SUM(Table16[[#This Row],[Price]]*0.8)</f>
        <v>132</v>
      </c>
      <c r="Q11914" s="4">
        <f>SUM(Table16[[#This Row],[Price]]*0.6)</f>
        <v>99</v>
      </c>
    </row>
    <row r="11915" spans="1:17" x14ac:dyDescent="0.25">
      <c r="A11915" t="s">
        <v>3334</v>
      </c>
      <c r="B11915">
        <v>300</v>
      </c>
      <c r="C11915" t="s">
        <v>9398</v>
      </c>
      <c r="D11915">
        <v>300</v>
      </c>
      <c r="F11915" s="4">
        <v>300</v>
      </c>
      <c r="G11915">
        <v>87798</v>
      </c>
      <c r="J11915" s="4">
        <f>MIN(Table16[[#This Row],[Medicare Outpatient Allowable Rate]:[WPPA Inc Outpatient Allowable Rate]])</f>
        <v>180</v>
      </c>
      <c r="K11915" s="4">
        <f>MAX(Table16[[#This Row],[Blue Cross Outpatient Allowable Rate]:[WPPA Inc Outpatient Allowable Rate]])</f>
        <v>285</v>
      </c>
      <c r="L11915" s="4">
        <f>SUM(Table16[[#This Row],[Price]]*4.42)</f>
        <v>1326</v>
      </c>
      <c r="M11915" s="4">
        <v>183.8</v>
      </c>
      <c r="N11915" s="4">
        <f>SUM(Table16[[#This Row],[ChargeID]]*0.76)</f>
        <v>228</v>
      </c>
      <c r="O11915" s="4">
        <f>SUM(Table16[[#This Row],[Price]]*0.95)</f>
        <v>285</v>
      </c>
      <c r="P11915" s="4">
        <f>SUM(Table16[[#This Row],[Price]]*0.8)</f>
        <v>240</v>
      </c>
      <c r="Q11915" s="4">
        <f>SUM(Table16[[#This Row],[Price]]*0.6)</f>
        <v>180</v>
      </c>
    </row>
    <row r="11916" spans="1:17" x14ac:dyDescent="0.25">
      <c r="A11916" t="s">
        <v>3334</v>
      </c>
      <c r="B11916">
        <v>88</v>
      </c>
      <c r="C11916" t="s">
        <v>12507</v>
      </c>
      <c r="D11916">
        <v>300</v>
      </c>
      <c r="F11916" s="4">
        <v>88</v>
      </c>
      <c r="G11916">
        <v>86000</v>
      </c>
      <c r="J11916" s="4">
        <f>MIN(Table16[[#This Row],[Medicare Outpatient Allowable Rate]:[WPPA Inc Outpatient Allowable Rate]])</f>
        <v>32.479999999999997</v>
      </c>
      <c r="K11916" s="4">
        <f>MAX(Table16[[#This Row],[Blue Cross Outpatient Allowable Rate]:[WPPA Inc Outpatient Allowable Rate]])</f>
        <v>83.6</v>
      </c>
      <c r="L11916" s="4">
        <f>SUM(Table16[[#This Row],[Price]]*4.42)</f>
        <v>388.96</v>
      </c>
      <c r="M11916" s="4">
        <v>32.479999999999997</v>
      </c>
      <c r="N11916" s="4">
        <f>SUM(Table16[[#This Row],[ChargeID]]*0.76)</f>
        <v>66.88</v>
      </c>
      <c r="O11916" s="4">
        <f>SUM(Table16[[#This Row],[Price]]*0.95)</f>
        <v>83.6</v>
      </c>
      <c r="P11916" s="4">
        <f>SUM(Table16[[#This Row],[Price]]*0.8)</f>
        <v>70.400000000000006</v>
      </c>
      <c r="Q11916" s="4">
        <f>SUM(Table16[[#This Row],[Price]]*0.6)</f>
        <v>52.8</v>
      </c>
    </row>
    <row r="11917" spans="1:17" x14ac:dyDescent="0.25">
      <c r="A11917" t="s">
        <v>3334</v>
      </c>
      <c r="B11917">
        <v>309</v>
      </c>
      <c r="C11917" t="s">
        <v>9399</v>
      </c>
      <c r="D11917">
        <v>300</v>
      </c>
      <c r="F11917" s="4">
        <v>309</v>
      </c>
      <c r="G11917">
        <v>87498</v>
      </c>
      <c r="J11917" s="4">
        <f>MIN(Table16[[#This Row],[Medicare Outpatient Allowable Rate]:[WPPA Inc Outpatient Allowable Rate]])</f>
        <v>75.83</v>
      </c>
      <c r="K11917" s="4">
        <f>MAX(Table16[[#This Row],[Blue Cross Outpatient Allowable Rate]:[WPPA Inc Outpatient Allowable Rate]])</f>
        <v>293.55</v>
      </c>
      <c r="L11917" s="4">
        <f>SUM(Table16[[#This Row],[Price]]*4.42)</f>
        <v>1365.78</v>
      </c>
      <c r="M11917" s="4">
        <v>75.83</v>
      </c>
      <c r="N11917" s="4">
        <f>SUM(Table16[[#This Row],[ChargeID]]*0.76)</f>
        <v>234.84</v>
      </c>
      <c r="O11917" s="4">
        <f>SUM(Table16[[#This Row],[Price]]*0.95)</f>
        <v>293.55</v>
      </c>
      <c r="P11917" s="4">
        <f>SUM(Table16[[#This Row],[Price]]*0.8)</f>
        <v>247.20000000000002</v>
      </c>
      <c r="Q11917" s="4">
        <f>SUM(Table16[[#This Row],[Price]]*0.6)</f>
        <v>185.4</v>
      </c>
    </row>
    <row r="11918" spans="1:17" x14ac:dyDescent="0.25">
      <c r="A11918" t="s">
        <v>3334</v>
      </c>
      <c r="B11918">
        <v>0</v>
      </c>
      <c r="C11918" t="s">
        <v>9400</v>
      </c>
      <c r="D11918">
        <v>300</v>
      </c>
      <c r="E11918" t="s">
        <v>3299</v>
      </c>
      <c r="F11918" s="4">
        <v>0</v>
      </c>
      <c r="J11918" s="4">
        <f>MIN(Table16[[#This Row],[Medicare Outpatient Allowable Rate]:[WPPA Inc Outpatient Allowable Rate]])</f>
        <v>0</v>
      </c>
      <c r="K11918" s="4">
        <f>MAX(Table16[[#This Row],[Blue Cross Outpatient Allowable Rate]:[WPPA Inc Outpatient Allowable Rate]])</f>
        <v>0</v>
      </c>
      <c r="L11918" s="4">
        <f>SUM(Table16[[#This Row],[Price]]*4.42)</f>
        <v>0</v>
      </c>
      <c r="M11918" s="4">
        <v>0</v>
      </c>
      <c r="N11918" s="4">
        <f>SUM(Table16[[#This Row],[ChargeID]]*0.76)</f>
        <v>0</v>
      </c>
      <c r="O11918" s="4">
        <f>SUM(Table16[[#This Row],[Price]]*0.95)</f>
        <v>0</v>
      </c>
      <c r="P11918" s="4">
        <f>SUM(Table16[[#This Row],[Price]]*0.8)</f>
        <v>0</v>
      </c>
      <c r="Q11918" s="4">
        <f>SUM(Table16[[#This Row],[Price]]*0.6)</f>
        <v>0</v>
      </c>
    </row>
    <row r="11919" spans="1:17" x14ac:dyDescent="0.25">
      <c r="A11919" t="s">
        <v>3334</v>
      </c>
      <c r="B11919">
        <v>144</v>
      </c>
      <c r="C11919" t="s">
        <v>9401</v>
      </c>
      <c r="D11919">
        <v>300</v>
      </c>
      <c r="F11919" s="4">
        <v>144</v>
      </c>
      <c r="G11919">
        <v>87798</v>
      </c>
      <c r="J11919" s="4">
        <f>MIN(Table16[[#This Row],[Medicare Outpatient Allowable Rate]:[WPPA Inc Outpatient Allowable Rate]])</f>
        <v>86.399999999999991</v>
      </c>
      <c r="K11919" s="4">
        <f>MAX(Table16[[#This Row],[Blue Cross Outpatient Allowable Rate]:[WPPA Inc Outpatient Allowable Rate]])</f>
        <v>183.8</v>
      </c>
      <c r="L11919" s="4">
        <f>SUM(Table16[[#This Row],[Price]]*4.42)</f>
        <v>636.48</v>
      </c>
      <c r="M11919" s="4">
        <v>183.8</v>
      </c>
      <c r="N11919" s="4">
        <f>SUM(Table16[[#This Row],[ChargeID]]*0.76)</f>
        <v>109.44</v>
      </c>
      <c r="O11919" s="4">
        <f>SUM(Table16[[#This Row],[Price]]*0.95)</f>
        <v>136.79999999999998</v>
      </c>
      <c r="P11919" s="4">
        <f>SUM(Table16[[#This Row],[Price]]*0.8)</f>
        <v>115.2</v>
      </c>
      <c r="Q11919" s="4">
        <f>SUM(Table16[[#This Row],[Price]]*0.6)</f>
        <v>86.399999999999991</v>
      </c>
    </row>
    <row r="11920" spans="1:17" x14ac:dyDescent="0.25">
      <c r="A11920" t="s">
        <v>3334</v>
      </c>
      <c r="B11920">
        <v>157</v>
      </c>
      <c r="C11920" t="s">
        <v>9402</v>
      </c>
      <c r="D11920">
        <v>300</v>
      </c>
      <c r="F11920" s="4">
        <v>157</v>
      </c>
      <c r="G11920">
        <v>86789</v>
      </c>
      <c r="J11920" s="4">
        <f>MIN(Table16[[#This Row],[Medicare Outpatient Allowable Rate]:[WPPA Inc Outpatient Allowable Rate]])</f>
        <v>30.58</v>
      </c>
      <c r="K11920" s="4">
        <f>MAX(Table16[[#This Row],[Blue Cross Outpatient Allowable Rate]:[WPPA Inc Outpatient Allowable Rate]])</f>
        <v>149.15</v>
      </c>
      <c r="L11920" s="4">
        <f>SUM(Table16[[#This Row],[Price]]*4.42)</f>
        <v>693.93999999999994</v>
      </c>
      <c r="M11920" s="4">
        <v>30.58</v>
      </c>
      <c r="N11920" s="4">
        <f>SUM(Table16[[#This Row],[ChargeID]]*0.76)</f>
        <v>119.32000000000001</v>
      </c>
      <c r="O11920" s="4">
        <f>SUM(Table16[[#This Row],[Price]]*0.95)</f>
        <v>149.15</v>
      </c>
      <c r="P11920" s="4">
        <f>SUM(Table16[[#This Row],[Price]]*0.8)</f>
        <v>125.60000000000001</v>
      </c>
      <c r="Q11920" s="4">
        <f>SUM(Table16[[#This Row],[Price]]*0.6)</f>
        <v>94.2</v>
      </c>
    </row>
    <row r="11921" spans="1:17" x14ac:dyDescent="0.25">
      <c r="A11921" t="s">
        <v>3334</v>
      </c>
      <c r="B11921">
        <v>581</v>
      </c>
      <c r="C11921" t="s">
        <v>9403</v>
      </c>
      <c r="D11921">
        <v>300</v>
      </c>
      <c r="F11921" s="4">
        <v>581</v>
      </c>
      <c r="G11921">
        <v>87799</v>
      </c>
      <c r="J11921" s="4">
        <f>MIN(Table16[[#This Row],[Medicare Outpatient Allowable Rate]:[WPPA Inc Outpatient Allowable Rate]])</f>
        <v>249.09</v>
      </c>
      <c r="K11921" s="4">
        <f>MAX(Table16[[#This Row],[Blue Cross Outpatient Allowable Rate]:[WPPA Inc Outpatient Allowable Rate]])</f>
        <v>551.94999999999993</v>
      </c>
      <c r="L11921" s="4">
        <f>SUM(Table16[[#This Row],[Price]]*4.42)</f>
        <v>2568.02</v>
      </c>
      <c r="M11921" s="4">
        <v>249.09</v>
      </c>
      <c r="N11921" s="4">
        <f>SUM(Table16[[#This Row],[ChargeID]]*0.76)</f>
        <v>441.56</v>
      </c>
      <c r="O11921" s="4">
        <f>SUM(Table16[[#This Row],[Price]]*0.95)</f>
        <v>551.94999999999993</v>
      </c>
      <c r="P11921" s="4">
        <f>SUM(Table16[[#This Row],[Price]]*0.8)</f>
        <v>464.8</v>
      </c>
      <c r="Q11921" s="4">
        <f>SUM(Table16[[#This Row],[Price]]*0.6)</f>
        <v>348.59999999999997</v>
      </c>
    </row>
    <row r="11922" spans="1:17" x14ac:dyDescent="0.25">
      <c r="A11922" t="s">
        <v>3334</v>
      </c>
      <c r="B11922">
        <v>581</v>
      </c>
      <c r="C11922" t="s">
        <v>9404</v>
      </c>
      <c r="D11922">
        <v>300</v>
      </c>
      <c r="F11922" s="4">
        <v>581</v>
      </c>
      <c r="G11922">
        <v>87799</v>
      </c>
      <c r="J11922" s="4">
        <f>MIN(Table16[[#This Row],[Medicare Outpatient Allowable Rate]:[WPPA Inc Outpatient Allowable Rate]])</f>
        <v>249.09</v>
      </c>
      <c r="K11922" s="4">
        <f>MAX(Table16[[#This Row],[Blue Cross Outpatient Allowable Rate]:[WPPA Inc Outpatient Allowable Rate]])</f>
        <v>551.94999999999993</v>
      </c>
      <c r="L11922" s="4">
        <f>SUM(Table16[[#This Row],[Price]]*4.42)</f>
        <v>2568.02</v>
      </c>
      <c r="M11922" s="4">
        <v>249.09</v>
      </c>
      <c r="N11922" s="4">
        <f>SUM(Table16[[#This Row],[ChargeID]]*0.76)</f>
        <v>441.56</v>
      </c>
      <c r="O11922" s="4">
        <f>SUM(Table16[[#This Row],[Price]]*0.95)</f>
        <v>551.94999999999993</v>
      </c>
      <c r="P11922" s="4">
        <f>SUM(Table16[[#This Row],[Price]]*0.8)</f>
        <v>464.8</v>
      </c>
      <c r="Q11922" s="4">
        <f>SUM(Table16[[#This Row],[Price]]*0.6)</f>
        <v>348.59999999999997</v>
      </c>
    </row>
    <row r="11923" spans="1:17" x14ac:dyDescent="0.25">
      <c r="A11923" t="s">
        <v>3334</v>
      </c>
      <c r="B11923">
        <v>157</v>
      </c>
      <c r="C11923" t="s">
        <v>9405</v>
      </c>
      <c r="D11923">
        <v>300</v>
      </c>
      <c r="F11923" s="4">
        <v>157</v>
      </c>
      <c r="G11923">
        <v>86789</v>
      </c>
      <c r="J11923" s="4">
        <f>MIN(Table16[[#This Row],[Medicare Outpatient Allowable Rate]:[WPPA Inc Outpatient Allowable Rate]])</f>
        <v>30.58</v>
      </c>
      <c r="K11923" s="4">
        <f>MAX(Table16[[#This Row],[Blue Cross Outpatient Allowable Rate]:[WPPA Inc Outpatient Allowable Rate]])</f>
        <v>149.15</v>
      </c>
      <c r="L11923" s="4">
        <f>SUM(Table16[[#This Row],[Price]]*4.42)</f>
        <v>693.93999999999994</v>
      </c>
      <c r="M11923" s="4">
        <v>30.58</v>
      </c>
      <c r="N11923" s="4">
        <f>SUM(Table16[[#This Row],[ChargeID]]*0.76)</f>
        <v>119.32000000000001</v>
      </c>
      <c r="O11923" s="4">
        <f>SUM(Table16[[#This Row],[Price]]*0.95)</f>
        <v>149.15</v>
      </c>
      <c r="P11923" s="4">
        <f>SUM(Table16[[#This Row],[Price]]*0.8)</f>
        <v>125.60000000000001</v>
      </c>
      <c r="Q11923" s="4">
        <f>SUM(Table16[[#This Row],[Price]]*0.6)</f>
        <v>94.2</v>
      </c>
    </row>
    <row r="11924" spans="1:17" x14ac:dyDescent="0.25">
      <c r="A11924" t="s">
        <v>3334</v>
      </c>
      <c r="B11924">
        <v>239</v>
      </c>
      <c r="C11924" t="s">
        <v>12508</v>
      </c>
      <c r="D11924">
        <v>300</v>
      </c>
      <c r="F11924" s="4">
        <v>239</v>
      </c>
      <c r="G11924">
        <v>86632</v>
      </c>
      <c r="J11924" s="4">
        <f>MIN(Table16[[#This Row],[Medicare Outpatient Allowable Rate]:[WPPA Inc Outpatient Allowable Rate]])</f>
        <v>64.14</v>
      </c>
      <c r="K11924" s="4">
        <f>MAX(Table16[[#This Row],[Blue Cross Outpatient Allowable Rate]:[WPPA Inc Outpatient Allowable Rate]])</f>
        <v>227.04999999999998</v>
      </c>
      <c r="L11924" s="4">
        <f>SUM(Table16[[#This Row],[Price]]*4.42)</f>
        <v>1056.3799999999999</v>
      </c>
      <c r="M11924" s="4">
        <v>64.14</v>
      </c>
      <c r="N11924" s="4">
        <f>SUM(Table16[[#This Row],[ChargeID]]*0.76)</f>
        <v>181.64000000000001</v>
      </c>
      <c r="O11924" s="4">
        <f>SUM(Table16[[#This Row],[Price]]*0.95)</f>
        <v>227.04999999999998</v>
      </c>
      <c r="P11924" s="4">
        <f>SUM(Table16[[#This Row],[Price]]*0.8)</f>
        <v>191.20000000000002</v>
      </c>
      <c r="Q11924" s="4">
        <f>SUM(Table16[[#This Row],[Price]]*0.6)</f>
        <v>143.4</v>
      </c>
    </row>
    <row r="11925" spans="1:17" x14ac:dyDescent="0.25">
      <c r="A11925" t="s">
        <v>3334</v>
      </c>
      <c r="B11925">
        <v>119</v>
      </c>
      <c r="C11925" t="s">
        <v>12509</v>
      </c>
      <c r="D11925">
        <v>300</v>
      </c>
      <c r="F11925" s="4">
        <v>119</v>
      </c>
      <c r="G11925">
        <v>86609</v>
      </c>
      <c r="J11925" s="4">
        <f>MIN(Table16[[#This Row],[Medicare Outpatient Allowable Rate]:[WPPA Inc Outpatient Allowable Rate]])</f>
        <v>33.32</v>
      </c>
      <c r="K11925" s="4">
        <f>MAX(Table16[[#This Row],[Blue Cross Outpatient Allowable Rate]:[WPPA Inc Outpatient Allowable Rate]])</f>
        <v>113.05</v>
      </c>
      <c r="L11925" s="4">
        <f>SUM(Table16[[#This Row],[Price]]*4.42)</f>
        <v>525.98</v>
      </c>
      <c r="M11925" s="4">
        <v>33.32</v>
      </c>
      <c r="N11925" s="4">
        <f>SUM(Table16[[#This Row],[ChargeID]]*0.76)</f>
        <v>90.44</v>
      </c>
      <c r="O11925" s="4">
        <f>SUM(Table16[[#This Row],[Price]]*0.95)</f>
        <v>113.05</v>
      </c>
      <c r="P11925" s="4">
        <f>SUM(Table16[[#This Row],[Price]]*0.8)</f>
        <v>95.2</v>
      </c>
      <c r="Q11925" s="4">
        <f>SUM(Table16[[#This Row],[Price]]*0.6)</f>
        <v>71.399999999999991</v>
      </c>
    </row>
    <row r="11926" spans="1:17" x14ac:dyDescent="0.25">
      <c r="A11926" t="s">
        <v>3334</v>
      </c>
      <c r="B11926">
        <v>420</v>
      </c>
      <c r="C11926" t="s">
        <v>12510</v>
      </c>
      <c r="D11926">
        <v>300</v>
      </c>
      <c r="F11926" s="4">
        <v>420</v>
      </c>
      <c r="G11926">
        <v>87535</v>
      </c>
      <c r="J11926" s="4">
        <f>MIN(Table16[[#This Row],[Medicare Outpatient Allowable Rate]:[WPPA Inc Outpatient Allowable Rate]])</f>
        <v>74.569999999999993</v>
      </c>
      <c r="K11926" s="4">
        <f>MAX(Table16[[#This Row],[Blue Cross Outpatient Allowable Rate]:[WPPA Inc Outpatient Allowable Rate]])</f>
        <v>399</v>
      </c>
      <c r="L11926" s="4">
        <f>SUM(Table16[[#This Row],[Price]]*4.42)</f>
        <v>1856.3999999999999</v>
      </c>
      <c r="M11926" s="4">
        <v>74.569999999999993</v>
      </c>
      <c r="N11926" s="4">
        <f>SUM(Table16[[#This Row],[ChargeID]]*0.76)</f>
        <v>319.2</v>
      </c>
      <c r="O11926" s="4">
        <f>SUM(Table16[[#This Row],[Price]]*0.95)</f>
        <v>399</v>
      </c>
      <c r="P11926" s="4">
        <f>SUM(Table16[[#This Row],[Price]]*0.8)</f>
        <v>336</v>
      </c>
      <c r="Q11926" s="4">
        <f>SUM(Table16[[#This Row],[Price]]*0.6)</f>
        <v>252</v>
      </c>
    </row>
    <row r="11927" spans="1:17" x14ac:dyDescent="0.25">
      <c r="A11927" t="s">
        <v>3334</v>
      </c>
      <c r="B11927">
        <v>588</v>
      </c>
      <c r="C11927" t="s">
        <v>9406</v>
      </c>
      <c r="D11927">
        <v>300</v>
      </c>
      <c r="F11927" s="4">
        <v>588</v>
      </c>
      <c r="G11927">
        <v>87798</v>
      </c>
      <c r="J11927" s="4">
        <f>MIN(Table16[[#This Row],[Medicare Outpatient Allowable Rate]:[WPPA Inc Outpatient Allowable Rate]])</f>
        <v>183.8</v>
      </c>
      <c r="K11927" s="4">
        <f>MAX(Table16[[#This Row],[Blue Cross Outpatient Allowable Rate]:[WPPA Inc Outpatient Allowable Rate]])</f>
        <v>558.6</v>
      </c>
      <c r="L11927" s="4">
        <f>SUM(Table16[[#This Row],[Price]]*4.42)</f>
        <v>2598.96</v>
      </c>
      <c r="M11927" s="4">
        <v>183.8</v>
      </c>
      <c r="N11927" s="4">
        <f>SUM(Table16[[#This Row],[ChargeID]]*0.76)</f>
        <v>446.88</v>
      </c>
      <c r="O11927" s="4">
        <f>SUM(Table16[[#This Row],[Price]]*0.95)</f>
        <v>558.6</v>
      </c>
      <c r="P11927" s="4">
        <f>SUM(Table16[[#This Row],[Price]]*0.8)</f>
        <v>470.40000000000003</v>
      </c>
      <c r="Q11927" s="4">
        <f>SUM(Table16[[#This Row],[Price]]*0.6)</f>
        <v>352.8</v>
      </c>
    </row>
    <row r="11928" spans="1:17" x14ac:dyDescent="0.25">
      <c r="A11928" t="s">
        <v>3334</v>
      </c>
      <c r="B11928">
        <v>144</v>
      </c>
      <c r="C11928" t="s">
        <v>9407</v>
      </c>
      <c r="D11928">
        <v>300</v>
      </c>
      <c r="F11928" s="4">
        <v>144</v>
      </c>
      <c r="G11928">
        <v>87798</v>
      </c>
      <c r="J11928" s="4">
        <f>MIN(Table16[[#This Row],[Medicare Outpatient Allowable Rate]:[WPPA Inc Outpatient Allowable Rate]])</f>
        <v>86.399999999999991</v>
      </c>
      <c r="K11928" s="4">
        <f>MAX(Table16[[#This Row],[Blue Cross Outpatient Allowable Rate]:[WPPA Inc Outpatient Allowable Rate]])</f>
        <v>183.8</v>
      </c>
      <c r="L11928" s="4">
        <f>SUM(Table16[[#This Row],[Price]]*4.42)</f>
        <v>636.48</v>
      </c>
      <c r="M11928" s="4">
        <v>183.8</v>
      </c>
      <c r="N11928" s="4">
        <f>SUM(Table16[[#This Row],[ChargeID]]*0.76)</f>
        <v>109.44</v>
      </c>
      <c r="O11928" s="4">
        <f>SUM(Table16[[#This Row],[Price]]*0.95)</f>
        <v>136.79999999999998</v>
      </c>
      <c r="P11928" s="4">
        <f>SUM(Table16[[#This Row],[Price]]*0.8)</f>
        <v>115.2</v>
      </c>
      <c r="Q11928" s="4">
        <f>SUM(Table16[[#This Row],[Price]]*0.6)</f>
        <v>86.399999999999991</v>
      </c>
    </row>
    <row r="11929" spans="1:17" x14ac:dyDescent="0.25">
      <c r="A11929" t="s">
        <v>3334</v>
      </c>
      <c r="B11929">
        <v>290</v>
      </c>
      <c r="C11929" t="s">
        <v>9408</v>
      </c>
      <c r="D11929">
        <v>300</v>
      </c>
      <c r="F11929" s="4">
        <v>290</v>
      </c>
      <c r="G11929">
        <v>87798</v>
      </c>
      <c r="J11929" s="4">
        <f>MIN(Table16[[#This Row],[Medicare Outpatient Allowable Rate]:[WPPA Inc Outpatient Allowable Rate]])</f>
        <v>174</v>
      </c>
      <c r="K11929" s="4">
        <f>MAX(Table16[[#This Row],[Blue Cross Outpatient Allowable Rate]:[WPPA Inc Outpatient Allowable Rate]])</f>
        <v>275.5</v>
      </c>
      <c r="L11929" s="4">
        <f>SUM(Table16[[#This Row],[Price]]*4.42)</f>
        <v>1281.8</v>
      </c>
      <c r="M11929" s="4">
        <v>183.8</v>
      </c>
      <c r="N11929" s="4">
        <f>SUM(Table16[[#This Row],[ChargeID]]*0.76)</f>
        <v>220.4</v>
      </c>
      <c r="O11929" s="4">
        <f>SUM(Table16[[#This Row],[Price]]*0.95)</f>
        <v>275.5</v>
      </c>
      <c r="P11929" s="4">
        <f>SUM(Table16[[#This Row],[Price]]*0.8)</f>
        <v>232</v>
      </c>
      <c r="Q11929" s="4">
        <f>SUM(Table16[[#This Row],[Price]]*0.6)</f>
        <v>174</v>
      </c>
    </row>
    <row r="11930" spans="1:17" x14ac:dyDescent="0.25">
      <c r="A11930" t="s">
        <v>3334</v>
      </c>
      <c r="B11930">
        <v>218</v>
      </c>
      <c r="C11930" t="s">
        <v>12511</v>
      </c>
      <c r="D11930">
        <v>300</v>
      </c>
      <c r="F11930" s="4">
        <v>218</v>
      </c>
      <c r="G11930">
        <v>87529</v>
      </c>
      <c r="J11930" s="4">
        <f>MIN(Table16[[#This Row],[Medicare Outpatient Allowable Rate]:[WPPA Inc Outpatient Allowable Rate]])</f>
        <v>74.569999999999993</v>
      </c>
      <c r="K11930" s="4">
        <f>MAX(Table16[[#This Row],[Blue Cross Outpatient Allowable Rate]:[WPPA Inc Outpatient Allowable Rate]])</f>
        <v>207.1</v>
      </c>
      <c r="L11930" s="4">
        <f>SUM(Table16[[#This Row],[Price]]*4.42)</f>
        <v>963.56</v>
      </c>
      <c r="M11930" s="4">
        <v>74.569999999999993</v>
      </c>
      <c r="N11930" s="4">
        <f>SUM(Table16[[#This Row],[ChargeID]]*0.76)</f>
        <v>165.68</v>
      </c>
      <c r="O11930" s="4">
        <f>SUM(Table16[[#This Row],[Price]]*0.95)</f>
        <v>207.1</v>
      </c>
      <c r="P11930" s="4">
        <f>SUM(Table16[[#This Row],[Price]]*0.8)</f>
        <v>174.4</v>
      </c>
      <c r="Q11930" s="4">
        <f>SUM(Table16[[#This Row],[Price]]*0.6)</f>
        <v>130.79999999999998</v>
      </c>
    </row>
    <row r="11931" spans="1:17" x14ac:dyDescent="0.25">
      <c r="A11931" t="s">
        <v>3334</v>
      </c>
      <c r="B11931">
        <v>0</v>
      </c>
      <c r="C11931" t="s">
        <v>9409</v>
      </c>
      <c r="D11931">
        <v>300</v>
      </c>
      <c r="E11931" t="s">
        <v>3299</v>
      </c>
      <c r="F11931" s="4">
        <v>0</v>
      </c>
      <c r="G11931" t="s">
        <v>9410</v>
      </c>
      <c r="J11931" s="4">
        <f>MIN(Table16[[#This Row],[Medicare Outpatient Allowable Rate]:[WPPA Inc Outpatient Allowable Rate]])</f>
        <v>0</v>
      </c>
      <c r="K11931" s="4">
        <f>MAX(Table16[[#This Row],[Blue Cross Outpatient Allowable Rate]:[WPPA Inc Outpatient Allowable Rate]])</f>
        <v>88.82</v>
      </c>
      <c r="L11931" s="4">
        <f>SUM(Table16[[#This Row],[Price]]*4.42)</f>
        <v>0</v>
      </c>
      <c r="M11931" s="4">
        <v>88.82</v>
      </c>
      <c r="N11931" s="4">
        <f>SUM(Table16[[#This Row],[ChargeID]]*0.76)</f>
        <v>0</v>
      </c>
      <c r="O11931" s="4">
        <f>SUM(Table16[[#This Row],[Price]]*0.95)</f>
        <v>0</v>
      </c>
      <c r="P11931" s="4">
        <f>SUM(Table16[[#This Row],[Price]]*0.8)</f>
        <v>0</v>
      </c>
      <c r="Q11931" s="4">
        <f>SUM(Table16[[#This Row],[Price]]*0.6)</f>
        <v>0</v>
      </c>
    </row>
    <row r="11932" spans="1:17" x14ac:dyDescent="0.25">
      <c r="A11932" t="s">
        <v>3334</v>
      </c>
      <c r="B11932">
        <v>172</v>
      </c>
      <c r="C11932" t="s">
        <v>9411</v>
      </c>
      <c r="D11932">
        <v>300</v>
      </c>
      <c r="E11932" t="s">
        <v>3299</v>
      </c>
      <c r="F11932" s="4">
        <v>172</v>
      </c>
      <c r="G11932" t="s">
        <v>8744</v>
      </c>
      <c r="J11932" s="4">
        <f>MIN(Table16[[#This Row],[Medicare Outpatient Allowable Rate]:[WPPA Inc Outpatient Allowable Rate]])</f>
        <v>103.2</v>
      </c>
      <c r="K11932" s="4">
        <f>MAX(Table16[[#This Row],[Blue Cross Outpatient Allowable Rate]:[WPPA Inc Outpatient Allowable Rate]])</f>
        <v>163.4</v>
      </c>
      <c r="L11932" s="4">
        <f>SUM(Table16[[#This Row],[Price]]*4.42)</f>
        <v>760.24</v>
      </c>
      <c r="M11932" s="4">
        <v>161.03</v>
      </c>
      <c r="N11932" s="4">
        <f>SUM(Table16[[#This Row],[ChargeID]]*0.76)</f>
        <v>130.72</v>
      </c>
      <c r="O11932" s="4">
        <f>SUM(Table16[[#This Row],[Price]]*0.95)</f>
        <v>163.4</v>
      </c>
      <c r="P11932" s="4">
        <f>SUM(Table16[[#This Row],[Price]]*0.8)</f>
        <v>137.6</v>
      </c>
      <c r="Q11932" s="4">
        <f>SUM(Table16[[#This Row],[Price]]*0.6)</f>
        <v>103.2</v>
      </c>
    </row>
    <row r="11933" spans="1:17" x14ac:dyDescent="0.25">
      <c r="A11933" t="s">
        <v>3334</v>
      </c>
      <c r="B11933">
        <v>0</v>
      </c>
      <c r="C11933" t="s">
        <v>9412</v>
      </c>
      <c r="D11933">
        <v>300</v>
      </c>
      <c r="F11933" s="4">
        <v>0</v>
      </c>
      <c r="J11933" s="4">
        <f>MIN(Table16[[#This Row],[Medicare Outpatient Allowable Rate]:[WPPA Inc Outpatient Allowable Rate]])</f>
        <v>0</v>
      </c>
      <c r="K11933" s="4">
        <f>MAX(Table16[[#This Row],[Blue Cross Outpatient Allowable Rate]:[WPPA Inc Outpatient Allowable Rate]])</f>
        <v>0</v>
      </c>
      <c r="L11933" s="4">
        <f>SUM(Table16[[#This Row],[Price]]*4.42)</f>
        <v>0</v>
      </c>
      <c r="M11933" s="4">
        <v>0</v>
      </c>
      <c r="N11933" s="4">
        <f>SUM(Table16[[#This Row],[ChargeID]]*0.76)</f>
        <v>0</v>
      </c>
      <c r="O11933" s="4">
        <f>SUM(Table16[[#This Row],[Price]]*0.95)</f>
        <v>0</v>
      </c>
      <c r="P11933" s="4">
        <f>SUM(Table16[[#This Row],[Price]]*0.8)</f>
        <v>0</v>
      </c>
      <c r="Q11933" s="4">
        <f>SUM(Table16[[#This Row],[Price]]*0.6)</f>
        <v>0</v>
      </c>
    </row>
    <row r="11934" spans="1:17" x14ac:dyDescent="0.25">
      <c r="A11934" t="s">
        <v>3334</v>
      </c>
      <c r="B11934">
        <v>174</v>
      </c>
      <c r="C11934" t="s">
        <v>9413</v>
      </c>
      <c r="D11934">
        <v>300</v>
      </c>
      <c r="E11934" t="s">
        <v>3299</v>
      </c>
      <c r="F11934" s="4">
        <v>174</v>
      </c>
      <c r="G11934">
        <v>83520</v>
      </c>
      <c r="J11934" s="4">
        <f>MIN(Table16[[#This Row],[Medicare Outpatient Allowable Rate]:[WPPA Inc Outpatient Allowable Rate]])</f>
        <v>36.119999999999997</v>
      </c>
      <c r="K11934" s="4">
        <f>MAX(Table16[[#This Row],[Blue Cross Outpatient Allowable Rate]:[WPPA Inc Outpatient Allowable Rate]])</f>
        <v>165.29999999999998</v>
      </c>
      <c r="L11934" s="4">
        <f>SUM(Table16[[#This Row],[Price]]*4.42)</f>
        <v>769.08</v>
      </c>
      <c r="M11934" s="4">
        <v>36.119999999999997</v>
      </c>
      <c r="N11934" s="4">
        <f>SUM(Table16[[#This Row],[ChargeID]]*0.76)</f>
        <v>132.24</v>
      </c>
      <c r="O11934" s="4">
        <f>SUM(Table16[[#This Row],[Price]]*0.95)</f>
        <v>165.29999999999998</v>
      </c>
      <c r="P11934" s="4">
        <f>SUM(Table16[[#This Row],[Price]]*0.8)</f>
        <v>139.20000000000002</v>
      </c>
      <c r="Q11934" s="4">
        <f>SUM(Table16[[#This Row],[Price]]*0.6)</f>
        <v>104.39999999999999</v>
      </c>
    </row>
    <row r="11935" spans="1:17" x14ac:dyDescent="0.25">
      <c r="A11935" t="s">
        <v>3334</v>
      </c>
      <c r="B11935">
        <v>269</v>
      </c>
      <c r="C11935" t="s">
        <v>9414</v>
      </c>
      <c r="D11935">
        <v>300</v>
      </c>
      <c r="F11935" s="4">
        <v>269</v>
      </c>
      <c r="G11935">
        <v>83519</v>
      </c>
      <c r="J11935" s="4">
        <f>MIN(Table16[[#This Row],[Medicare Outpatient Allowable Rate]:[WPPA Inc Outpatient Allowable Rate]])</f>
        <v>36.119999999999997</v>
      </c>
      <c r="K11935" s="4">
        <f>MAX(Table16[[#This Row],[Blue Cross Outpatient Allowable Rate]:[WPPA Inc Outpatient Allowable Rate]])</f>
        <v>255.54999999999998</v>
      </c>
      <c r="L11935" s="4">
        <f>SUM(Table16[[#This Row],[Price]]*4.42)</f>
        <v>1188.98</v>
      </c>
      <c r="M11935" s="4">
        <v>36.119999999999997</v>
      </c>
      <c r="N11935" s="4">
        <f>SUM(Table16[[#This Row],[ChargeID]]*0.76)</f>
        <v>204.44</v>
      </c>
      <c r="O11935" s="4">
        <f>SUM(Table16[[#This Row],[Price]]*0.95)</f>
        <v>255.54999999999998</v>
      </c>
      <c r="P11935" s="4">
        <f>SUM(Table16[[#This Row],[Price]]*0.8)</f>
        <v>215.20000000000002</v>
      </c>
      <c r="Q11935" s="4">
        <f>SUM(Table16[[#This Row],[Price]]*0.6)</f>
        <v>161.4</v>
      </c>
    </row>
    <row r="11936" spans="1:17" x14ac:dyDescent="0.25">
      <c r="A11936" t="s">
        <v>3334</v>
      </c>
      <c r="B11936">
        <v>177</v>
      </c>
      <c r="C11936" t="s">
        <v>9415</v>
      </c>
      <c r="D11936">
        <v>300</v>
      </c>
      <c r="F11936" s="4">
        <v>177</v>
      </c>
      <c r="G11936">
        <v>82668</v>
      </c>
      <c r="J11936" s="4">
        <f>MIN(Table16[[#This Row],[Medicare Outpatient Allowable Rate]:[WPPA Inc Outpatient Allowable Rate]])</f>
        <v>70.28</v>
      </c>
      <c r="K11936" s="4">
        <f>MAX(Table16[[#This Row],[Blue Cross Outpatient Allowable Rate]:[WPPA Inc Outpatient Allowable Rate]])</f>
        <v>168.15</v>
      </c>
      <c r="L11936" s="4">
        <f>SUM(Table16[[#This Row],[Price]]*4.42)</f>
        <v>782.34</v>
      </c>
      <c r="M11936" s="4">
        <v>70.28</v>
      </c>
      <c r="N11936" s="4">
        <f>SUM(Table16[[#This Row],[ChargeID]]*0.76)</f>
        <v>134.52000000000001</v>
      </c>
      <c r="O11936" s="4">
        <f>SUM(Table16[[#This Row],[Price]]*0.95)</f>
        <v>168.15</v>
      </c>
      <c r="P11936" s="4">
        <f>SUM(Table16[[#This Row],[Price]]*0.8)</f>
        <v>141.6</v>
      </c>
      <c r="Q11936" s="4">
        <f>SUM(Table16[[#This Row],[Price]]*0.6)</f>
        <v>106.2</v>
      </c>
    </row>
    <row r="11937" spans="1:17" x14ac:dyDescent="0.25">
      <c r="A11937" t="s">
        <v>3334</v>
      </c>
      <c r="B11937">
        <v>0</v>
      </c>
      <c r="C11937" t="s">
        <v>9416</v>
      </c>
      <c r="D11937">
        <v>300</v>
      </c>
      <c r="F11937" s="4">
        <v>0</v>
      </c>
      <c r="J11937" s="4">
        <f>MIN(Table16[[#This Row],[Medicare Outpatient Allowable Rate]:[WPPA Inc Outpatient Allowable Rate]])</f>
        <v>0</v>
      </c>
      <c r="K11937" s="4">
        <f>MAX(Table16[[#This Row],[Blue Cross Outpatient Allowable Rate]:[WPPA Inc Outpatient Allowable Rate]])</f>
        <v>0</v>
      </c>
      <c r="L11937" s="4">
        <f>SUM(Table16[[#This Row],[Price]]*4.42)</f>
        <v>0</v>
      </c>
      <c r="M11937" s="4">
        <v>0</v>
      </c>
      <c r="N11937" s="4">
        <f>SUM(Table16[[#This Row],[ChargeID]]*0.76)</f>
        <v>0</v>
      </c>
      <c r="O11937" s="4">
        <f>SUM(Table16[[#This Row],[Price]]*0.95)</f>
        <v>0</v>
      </c>
      <c r="P11937" s="4">
        <f>SUM(Table16[[#This Row],[Price]]*0.8)</f>
        <v>0</v>
      </c>
      <c r="Q11937" s="4">
        <f>SUM(Table16[[#This Row],[Price]]*0.6)</f>
        <v>0</v>
      </c>
    </row>
    <row r="11938" spans="1:17" x14ac:dyDescent="0.25">
      <c r="A11938" t="s">
        <v>3334</v>
      </c>
      <c r="B11938">
        <v>227</v>
      </c>
      <c r="C11938" t="s">
        <v>9417</v>
      </c>
      <c r="D11938">
        <v>300</v>
      </c>
      <c r="F11938" s="4">
        <v>227</v>
      </c>
      <c r="G11938">
        <v>86300</v>
      </c>
      <c r="J11938" s="4">
        <f>MIN(Table16[[#This Row],[Medicare Outpatient Allowable Rate]:[WPPA Inc Outpatient Allowable Rate]])</f>
        <v>54.3</v>
      </c>
      <c r="K11938" s="4">
        <f>MAX(Table16[[#This Row],[Blue Cross Outpatient Allowable Rate]:[WPPA Inc Outpatient Allowable Rate]])</f>
        <v>215.64999999999998</v>
      </c>
      <c r="L11938" s="4">
        <f>SUM(Table16[[#This Row],[Price]]*4.42)</f>
        <v>1003.34</v>
      </c>
      <c r="M11938" s="4">
        <v>54.3</v>
      </c>
      <c r="N11938" s="4">
        <f>SUM(Table16[[#This Row],[ChargeID]]*0.76)</f>
        <v>172.52</v>
      </c>
      <c r="O11938" s="4">
        <f>SUM(Table16[[#This Row],[Price]]*0.95)</f>
        <v>215.64999999999998</v>
      </c>
      <c r="P11938" s="4">
        <f>SUM(Table16[[#This Row],[Price]]*0.8)</f>
        <v>181.60000000000002</v>
      </c>
      <c r="Q11938" s="4">
        <f>SUM(Table16[[#This Row],[Price]]*0.6)</f>
        <v>136.19999999999999</v>
      </c>
    </row>
    <row r="11939" spans="1:17" x14ac:dyDescent="0.25">
      <c r="A11939" t="s">
        <v>3334</v>
      </c>
      <c r="B11939">
        <v>0</v>
      </c>
      <c r="C11939" t="s">
        <v>9418</v>
      </c>
      <c r="D11939">
        <v>300</v>
      </c>
      <c r="F11939" s="4">
        <v>0</v>
      </c>
      <c r="J11939" s="4">
        <f>MIN(Table16[[#This Row],[Medicare Outpatient Allowable Rate]:[WPPA Inc Outpatient Allowable Rate]])</f>
        <v>0</v>
      </c>
      <c r="K11939" s="4">
        <f>MAX(Table16[[#This Row],[Blue Cross Outpatient Allowable Rate]:[WPPA Inc Outpatient Allowable Rate]])</f>
        <v>0</v>
      </c>
      <c r="L11939" s="4">
        <f>SUM(Table16[[#This Row],[Price]]*4.42)</f>
        <v>0</v>
      </c>
      <c r="M11939" s="4">
        <v>0</v>
      </c>
      <c r="N11939" s="4">
        <f>SUM(Table16[[#This Row],[ChargeID]]*0.76)</f>
        <v>0</v>
      </c>
      <c r="O11939" s="4">
        <f>SUM(Table16[[#This Row],[Price]]*0.95)</f>
        <v>0</v>
      </c>
      <c r="P11939" s="4">
        <f>SUM(Table16[[#This Row],[Price]]*0.8)</f>
        <v>0</v>
      </c>
      <c r="Q11939" s="4">
        <f>SUM(Table16[[#This Row],[Price]]*0.6)</f>
        <v>0</v>
      </c>
    </row>
    <row r="11940" spans="1:17" x14ac:dyDescent="0.25">
      <c r="A11940" t="s">
        <v>3334</v>
      </c>
      <c r="B11940">
        <v>269</v>
      </c>
      <c r="C11940" t="s">
        <v>9419</v>
      </c>
      <c r="D11940">
        <v>300</v>
      </c>
      <c r="F11940" s="4">
        <v>269</v>
      </c>
      <c r="G11940">
        <v>84206</v>
      </c>
      <c r="J11940" s="4">
        <f>MIN(Table16[[#This Row],[Medicare Outpatient Allowable Rate]:[WPPA Inc Outpatient Allowable Rate]])</f>
        <v>50.55</v>
      </c>
      <c r="K11940" s="4">
        <f>MAX(Table16[[#This Row],[Blue Cross Outpatient Allowable Rate]:[WPPA Inc Outpatient Allowable Rate]])</f>
        <v>255.54999999999998</v>
      </c>
      <c r="L11940" s="4">
        <f>SUM(Table16[[#This Row],[Price]]*4.42)</f>
        <v>1188.98</v>
      </c>
      <c r="M11940" s="4">
        <v>50.55</v>
      </c>
      <c r="N11940" s="4">
        <f>SUM(Table16[[#This Row],[ChargeID]]*0.76)</f>
        <v>204.44</v>
      </c>
      <c r="O11940" s="4">
        <f>SUM(Table16[[#This Row],[Price]]*0.95)</f>
        <v>255.54999999999998</v>
      </c>
      <c r="P11940" s="4">
        <f>SUM(Table16[[#This Row],[Price]]*0.8)</f>
        <v>215.20000000000002</v>
      </c>
      <c r="Q11940" s="4">
        <f>SUM(Table16[[#This Row],[Price]]*0.6)</f>
        <v>161.4</v>
      </c>
    </row>
    <row r="11941" spans="1:17" x14ac:dyDescent="0.25">
      <c r="A11941" t="s">
        <v>3334</v>
      </c>
      <c r="B11941">
        <v>152</v>
      </c>
      <c r="C11941" t="s">
        <v>9420</v>
      </c>
      <c r="D11941">
        <v>300</v>
      </c>
      <c r="F11941" s="4">
        <v>152</v>
      </c>
      <c r="G11941">
        <v>86803</v>
      </c>
      <c r="J11941" s="4">
        <f>MIN(Table16[[#This Row],[Medicare Outpatient Allowable Rate]:[WPPA Inc Outpatient Allowable Rate]])</f>
        <v>44.64</v>
      </c>
      <c r="K11941" s="4">
        <f>MAX(Table16[[#This Row],[Blue Cross Outpatient Allowable Rate]:[WPPA Inc Outpatient Allowable Rate]])</f>
        <v>144.4</v>
      </c>
      <c r="L11941" s="4">
        <f>SUM(Table16[[#This Row],[Price]]*4.42)</f>
        <v>671.84</v>
      </c>
      <c r="M11941" s="4">
        <v>44.64</v>
      </c>
      <c r="N11941" s="4">
        <f>SUM(Table16[[#This Row],[ChargeID]]*0.76)</f>
        <v>115.52</v>
      </c>
      <c r="O11941" s="4">
        <f>SUM(Table16[[#This Row],[Price]]*0.95)</f>
        <v>144.4</v>
      </c>
      <c r="P11941" s="4">
        <f>SUM(Table16[[#This Row],[Price]]*0.8)</f>
        <v>121.60000000000001</v>
      </c>
      <c r="Q11941" s="4">
        <f>SUM(Table16[[#This Row],[Price]]*0.6)</f>
        <v>91.2</v>
      </c>
    </row>
    <row r="11942" spans="1:17" x14ac:dyDescent="0.25">
      <c r="A11942" t="s">
        <v>3334</v>
      </c>
      <c r="B11942">
        <v>546</v>
      </c>
      <c r="C11942" t="s">
        <v>12512</v>
      </c>
      <c r="D11942">
        <v>300</v>
      </c>
      <c r="F11942" s="4">
        <v>546</v>
      </c>
      <c r="G11942">
        <v>87522</v>
      </c>
      <c r="J11942" s="4">
        <f>MIN(Table16[[#This Row],[Medicare Outpatient Allowable Rate]:[WPPA Inc Outpatient Allowable Rate]])</f>
        <v>91</v>
      </c>
      <c r="K11942" s="4">
        <f>MAX(Table16[[#This Row],[Blue Cross Outpatient Allowable Rate]:[WPPA Inc Outpatient Allowable Rate]])</f>
        <v>518.69999999999993</v>
      </c>
      <c r="L11942" s="4">
        <f>SUM(Table16[[#This Row],[Price]]*4.42)</f>
        <v>2413.3200000000002</v>
      </c>
      <c r="M11942" s="4">
        <v>91</v>
      </c>
      <c r="N11942" s="4">
        <f>SUM(Table16[[#This Row],[ChargeID]]*0.76)</f>
        <v>414.96</v>
      </c>
      <c r="O11942" s="4">
        <f>SUM(Table16[[#This Row],[Price]]*0.95)</f>
        <v>518.69999999999993</v>
      </c>
      <c r="P11942" s="4">
        <f>SUM(Table16[[#This Row],[Price]]*0.8)</f>
        <v>436.8</v>
      </c>
      <c r="Q11942" s="4">
        <f>SUM(Table16[[#This Row],[Price]]*0.6)</f>
        <v>327.59999999999997</v>
      </c>
    </row>
    <row r="11943" spans="1:17" x14ac:dyDescent="0.25">
      <c r="A11943" t="s">
        <v>3334</v>
      </c>
      <c r="B11943">
        <v>258</v>
      </c>
      <c r="C11943" t="s">
        <v>9421</v>
      </c>
      <c r="D11943">
        <v>300</v>
      </c>
      <c r="F11943" s="4">
        <v>258</v>
      </c>
      <c r="G11943">
        <v>83520</v>
      </c>
      <c r="J11943" s="4">
        <f>MIN(Table16[[#This Row],[Medicare Outpatient Allowable Rate]:[WPPA Inc Outpatient Allowable Rate]])</f>
        <v>36.119999999999997</v>
      </c>
      <c r="K11943" s="4">
        <f>MAX(Table16[[#This Row],[Blue Cross Outpatient Allowable Rate]:[WPPA Inc Outpatient Allowable Rate]])</f>
        <v>245.1</v>
      </c>
      <c r="L11943" s="4">
        <f>SUM(Table16[[#This Row],[Price]]*4.42)</f>
        <v>1140.3599999999999</v>
      </c>
      <c r="M11943" s="4">
        <v>36.119999999999997</v>
      </c>
      <c r="N11943" s="4">
        <f>SUM(Table16[[#This Row],[ChargeID]]*0.76)</f>
        <v>196.08</v>
      </c>
      <c r="O11943" s="4">
        <f>SUM(Table16[[#This Row],[Price]]*0.95)</f>
        <v>245.1</v>
      </c>
      <c r="P11943" s="4">
        <f>SUM(Table16[[#This Row],[Price]]*0.8)</f>
        <v>206.4</v>
      </c>
      <c r="Q11943" s="4">
        <f>SUM(Table16[[#This Row],[Price]]*0.6)</f>
        <v>154.79999999999998</v>
      </c>
    </row>
    <row r="11944" spans="1:17" x14ac:dyDescent="0.25">
      <c r="A11944" t="s">
        <v>3334</v>
      </c>
      <c r="B11944">
        <v>174</v>
      </c>
      <c r="C11944" t="s">
        <v>12513</v>
      </c>
      <c r="D11944">
        <v>300</v>
      </c>
      <c r="F11944" s="4">
        <v>174</v>
      </c>
      <c r="G11944">
        <v>84152</v>
      </c>
      <c r="J11944" s="4">
        <f>MIN(Table16[[#This Row],[Medicare Outpatient Allowable Rate]:[WPPA Inc Outpatient Allowable Rate]])</f>
        <v>67.28</v>
      </c>
      <c r="K11944" s="4">
        <f>MAX(Table16[[#This Row],[Blue Cross Outpatient Allowable Rate]:[WPPA Inc Outpatient Allowable Rate]])</f>
        <v>165.29999999999998</v>
      </c>
      <c r="L11944" s="4">
        <f>SUM(Table16[[#This Row],[Price]]*4.42)</f>
        <v>769.08</v>
      </c>
      <c r="M11944" s="4">
        <v>67.28</v>
      </c>
      <c r="N11944" s="4">
        <f>SUM(Table16[[#This Row],[ChargeID]]*0.76)</f>
        <v>132.24</v>
      </c>
      <c r="O11944" s="4">
        <f>SUM(Table16[[#This Row],[Price]]*0.95)</f>
        <v>165.29999999999998</v>
      </c>
      <c r="P11944" s="4">
        <f>SUM(Table16[[#This Row],[Price]]*0.8)</f>
        <v>139.20000000000002</v>
      </c>
      <c r="Q11944" s="4">
        <f>SUM(Table16[[#This Row],[Price]]*0.6)</f>
        <v>104.39999999999999</v>
      </c>
    </row>
    <row r="11945" spans="1:17" x14ac:dyDescent="0.25">
      <c r="A11945" t="s">
        <v>3334</v>
      </c>
      <c r="B11945">
        <v>184</v>
      </c>
      <c r="C11945" t="s">
        <v>9422</v>
      </c>
      <c r="D11945">
        <v>300</v>
      </c>
      <c r="F11945" s="4">
        <v>184</v>
      </c>
      <c r="G11945">
        <v>84140</v>
      </c>
      <c r="J11945" s="4">
        <f>MIN(Table16[[#This Row],[Medicare Outpatient Allowable Rate]:[WPPA Inc Outpatient Allowable Rate]])</f>
        <v>61.91</v>
      </c>
      <c r="K11945" s="4">
        <f>MAX(Table16[[#This Row],[Blue Cross Outpatient Allowable Rate]:[WPPA Inc Outpatient Allowable Rate]])</f>
        <v>174.79999999999998</v>
      </c>
      <c r="L11945" s="4">
        <f>SUM(Table16[[#This Row],[Price]]*4.42)</f>
        <v>813.28</v>
      </c>
      <c r="M11945" s="4">
        <v>61.91</v>
      </c>
      <c r="N11945" s="4">
        <f>SUM(Table16[[#This Row],[ChargeID]]*0.76)</f>
        <v>139.84</v>
      </c>
      <c r="O11945" s="4">
        <f>SUM(Table16[[#This Row],[Price]]*0.95)</f>
        <v>174.79999999999998</v>
      </c>
      <c r="P11945" s="4">
        <f>SUM(Table16[[#This Row],[Price]]*0.8)</f>
        <v>147.20000000000002</v>
      </c>
      <c r="Q11945" s="4">
        <f>SUM(Table16[[#This Row],[Price]]*0.6)</f>
        <v>110.39999999999999</v>
      </c>
    </row>
    <row r="11946" spans="1:17" x14ac:dyDescent="0.25">
      <c r="A11946" t="s">
        <v>3334</v>
      </c>
      <c r="B11946">
        <v>178</v>
      </c>
      <c r="C11946" t="s">
        <v>9423</v>
      </c>
      <c r="D11946">
        <v>300</v>
      </c>
      <c r="F11946" s="4">
        <v>178</v>
      </c>
      <c r="G11946">
        <v>84153</v>
      </c>
      <c r="J11946" s="4">
        <f>MIN(Table16[[#This Row],[Medicare Outpatient Allowable Rate]:[WPPA Inc Outpatient Allowable Rate]])</f>
        <v>67.28</v>
      </c>
      <c r="K11946" s="4">
        <f>MAX(Table16[[#This Row],[Blue Cross Outpatient Allowable Rate]:[WPPA Inc Outpatient Allowable Rate]])</f>
        <v>169.1</v>
      </c>
      <c r="L11946" s="4">
        <f>SUM(Table16[[#This Row],[Price]]*4.42)</f>
        <v>786.76</v>
      </c>
      <c r="M11946" s="4">
        <v>67.28</v>
      </c>
      <c r="N11946" s="4">
        <f>SUM(Table16[[#This Row],[ChargeID]]*0.76)</f>
        <v>135.28</v>
      </c>
      <c r="O11946" s="4">
        <f>SUM(Table16[[#This Row],[Price]]*0.95)</f>
        <v>169.1</v>
      </c>
      <c r="P11946" s="4">
        <f>SUM(Table16[[#This Row],[Price]]*0.8)</f>
        <v>142.4</v>
      </c>
      <c r="Q11946" s="4">
        <f>SUM(Table16[[#This Row],[Price]]*0.6)</f>
        <v>106.8</v>
      </c>
    </row>
    <row r="11947" spans="1:17" x14ac:dyDescent="0.25">
      <c r="A11947" t="s">
        <v>3334</v>
      </c>
      <c r="B11947">
        <v>122</v>
      </c>
      <c r="C11947" t="s">
        <v>9424</v>
      </c>
      <c r="D11947">
        <v>300</v>
      </c>
      <c r="F11947" s="4">
        <v>122</v>
      </c>
      <c r="G11947">
        <v>86316</v>
      </c>
      <c r="J11947" s="4">
        <f>MIN(Table16[[#This Row],[Medicare Outpatient Allowable Rate]:[WPPA Inc Outpatient Allowable Rate]])</f>
        <v>53.95</v>
      </c>
      <c r="K11947" s="4">
        <f>MAX(Table16[[#This Row],[Blue Cross Outpatient Allowable Rate]:[WPPA Inc Outpatient Allowable Rate]])</f>
        <v>115.89999999999999</v>
      </c>
      <c r="L11947" s="4">
        <f>SUM(Table16[[#This Row],[Price]]*4.42)</f>
        <v>539.24</v>
      </c>
      <c r="M11947" s="4">
        <v>53.95</v>
      </c>
      <c r="N11947" s="4">
        <f>SUM(Table16[[#This Row],[ChargeID]]*0.76)</f>
        <v>92.72</v>
      </c>
      <c r="O11947" s="4">
        <f>SUM(Table16[[#This Row],[Price]]*0.95)</f>
        <v>115.89999999999999</v>
      </c>
      <c r="P11947" s="4">
        <f>SUM(Table16[[#This Row],[Price]]*0.8)</f>
        <v>97.600000000000009</v>
      </c>
      <c r="Q11947" s="4">
        <f>SUM(Table16[[#This Row],[Price]]*0.6)</f>
        <v>73.2</v>
      </c>
    </row>
    <row r="11948" spans="1:17" x14ac:dyDescent="0.25">
      <c r="A11948" t="s">
        <v>3334</v>
      </c>
      <c r="B11948">
        <v>309</v>
      </c>
      <c r="C11948" t="s">
        <v>9425</v>
      </c>
      <c r="D11948">
        <v>300</v>
      </c>
      <c r="F11948" s="4">
        <v>309</v>
      </c>
      <c r="G11948">
        <v>82523</v>
      </c>
      <c r="J11948" s="4">
        <f>MIN(Table16[[#This Row],[Medicare Outpatient Allowable Rate]:[WPPA Inc Outpatient Allowable Rate]])</f>
        <v>61.73</v>
      </c>
      <c r="K11948" s="4">
        <f>MAX(Table16[[#This Row],[Blue Cross Outpatient Allowable Rate]:[WPPA Inc Outpatient Allowable Rate]])</f>
        <v>293.55</v>
      </c>
      <c r="L11948" s="4">
        <f>SUM(Table16[[#This Row],[Price]]*4.42)</f>
        <v>1365.78</v>
      </c>
      <c r="M11948" s="4">
        <v>61.73</v>
      </c>
      <c r="N11948" s="4">
        <f>SUM(Table16[[#This Row],[ChargeID]]*0.76)</f>
        <v>234.84</v>
      </c>
      <c r="O11948" s="4">
        <f>SUM(Table16[[#This Row],[Price]]*0.95)</f>
        <v>293.55</v>
      </c>
      <c r="P11948" s="4">
        <f>SUM(Table16[[#This Row],[Price]]*0.8)</f>
        <v>247.20000000000002</v>
      </c>
      <c r="Q11948" s="4">
        <f>SUM(Table16[[#This Row],[Price]]*0.6)</f>
        <v>185.4</v>
      </c>
    </row>
    <row r="11949" spans="1:17" x14ac:dyDescent="0.25">
      <c r="A11949" t="s">
        <v>3334</v>
      </c>
      <c r="B11949">
        <v>436</v>
      </c>
      <c r="C11949" t="s">
        <v>9426</v>
      </c>
      <c r="D11949">
        <v>300</v>
      </c>
      <c r="F11949" s="4">
        <v>436</v>
      </c>
      <c r="G11949">
        <v>83698</v>
      </c>
      <c r="J11949" s="4">
        <f>MIN(Table16[[#This Row],[Medicare Outpatient Allowable Rate]:[WPPA Inc Outpatient Allowable Rate]])</f>
        <v>202.13</v>
      </c>
      <c r="K11949" s="4">
        <f>MAX(Table16[[#This Row],[Blue Cross Outpatient Allowable Rate]:[WPPA Inc Outpatient Allowable Rate]])</f>
        <v>414.2</v>
      </c>
      <c r="L11949" s="4">
        <f>SUM(Table16[[#This Row],[Price]]*4.42)</f>
        <v>1927.12</v>
      </c>
      <c r="M11949" s="4">
        <v>202.13</v>
      </c>
      <c r="N11949" s="4">
        <f>SUM(Table16[[#This Row],[ChargeID]]*0.76)</f>
        <v>331.36</v>
      </c>
      <c r="O11949" s="4">
        <f>SUM(Table16[[#This Row],[Price]]*0.95)</f>
        <v>414.2</v>
      </c>
      <c r="P11949" s="4">
        <f>SUM(Table16[[#This Row],[Price]]*0.8)</f>
        <v>348.8</v>
      </c>
      <c r="Q11949" s="4">
        <f>SUM(Table16[[#This Row],[Price]]*0.6)</f>
        <v>261.59999999999997</v>
      </c>
    </row>
    <row r="11950" spans="1:17" x14ac:dyDescent="0.25">
      <c r="A11950" t="s">
        <v>3334</v>
      </c>
      <c r="B11950">
        <v>141</v>
      </c>
      <c r="C11950" t="s">
        <v>12514</v>
      </c>
      <c r="D11950">
        <v>300</v>
      </c>
      <c r="F11950" s="4">
        <v>141</v>
      </c>
      <c r="G11950">
        <v>83516</v>
      </c>
      <c r="J11950" s="4">
        <f>MIN(Table16[[#This Row],[Medicare Outpatient Allowable Rate]:[WPPA Inc Outpatient Allowable Rate]])</f>
        <v>44.89</v>
      </c>
      <c r="K11950" s="4">
        <f>MAX(Table16[[#This Row],[Blue Cross Outpatient Allowable Rate]:[WPPA Inc Outpatient Allowable Rate]])</f>
        <v>133.94999999999999</v>
      </c>
      <c r="L11950" s="4">
        <f>SUM(Table16[[#This Row],[Price]]*4.42)</f>
        <v>623.22</v>
      </c>
      <c r="M11950" s="4">
        <v>44.89</v>
      </c>
      <c r="N11950" s="4">
        <f>SUM(Table16[[#This Row],[ChargeID]]*0.76)</f>
        <v>107.16</v>
      </c>
      <c r="O11950" s="4">
        <f>SUM(Table16[[#This Row],[Price]]*0.95)</f>
        <v>133.94999999999999</v>
      </c>
      <c r="P11950" s="4">
        <f>SUM(Table16[[#This Row],[Price]]*0.8)</f>
        <v>112.80000000000001</v>
      </c>
      <c r="Q11950" s="4">
        <f>SUM(Table16[[#This Row],[Price]]*0.6)</f>
        <v>84.6</v>
      </c>
    </row>
    <row r="11951" spans="1:17" x14ac:dyDescent="0.25">
      <c r="A11951" t="s">
        <v>3334</v>
      </c>
      <c r="B11951">
        <v>134</v>
      </c>
      <c r="C11951" t="s">
        <v>9427</v>
      </c>
      <c r="D11951">
        <v>300</v>
      </c>
      <c r="F11951" s="4">
        <v>134</v>
      </c>
      <c r="G11951">
        <v>86341</v>
      </c>
      <c r="J11951" s="4">
        <f>MIN(Table16[[#This Row],[Medicare Outpatient Allowable Rate]:[WPPA Inc Outpatient Allowable Rate]])</f>
        <v>79.08</v>
      </c>
      <c r="K11951" s="4">
        <f>MAX(Table16[[#This Row],[Blue Cross Outpatient Allowable Rate]:[WPPA Inc Outpatient Allowable Rate]])</f>
        <v>127.3</v>
      </c>
      <c r="L11951" s="4">
        <f>SUM(Table16[[#This Row],[Price]]*4.42)</f>
        <v>592.28</v>
      </c>
      <c r="M11951" s="4">
        <v>79.08</v>
      </c>
      <c r="N11951" s="4">
        <f>SUM(Table16[[#This Row],[ChargeID]]*0.76)</f>
        <v>101.84</v>
      </c>
      <c r="O11951" s="4">
        <f>SUM(Table16[[#This Row],[Price]]*0.95)</f>
        <v>127.3</v>
      </c>
      <c r="P11951" s="4">
        <f>SUM(Table16[[#This Row],[Price]]*0.8)</f>
        <v>107.2</v>
      </c>
      <c r="Q11951" s="4">
        <f>SUM(Table16[[#This Row],[Price]]*0.6)</f>
        <v>80.399999999999991</v>
      </c>
    </row>
    <row r="11952" spans="1:17" x14ac:dyDescent="0.25">
      <c r="A11952" t="s">
        <v>3334</v>
      </c>
      <c r="B11952">
        <v>141</v>
      </c>
      <c r="C11952" t="s">
        <v>9428</v>
      </c>
      <c r="D11952">
        <v>300</v>
      </c>
      <c r="F11952" s="4">
        <v>141</v>
      </c>
      <c r="G11952">
        <v>86337</v>
      </c>
      <c r="J11952" s="4">
        <f>MIN(Table16[[#This Row],[Medicare Outpatient Allowable Rate]:[WPPA Inc Outpatient Allowable Rate]])</f>
        <v>83.3</v>
      </c>
      <c r="K11952" s="4">
        <f>MAX(Table16[[#This Row],[Blue Cross Outpatient Allowable Rate]:[WPPA Inc Outpatient Allowable Rate]])</f>
        <v>133.94999999999999</v>
      </c>
      <c r="L11952" s="4">
        <f>SUM(Table16[[#This Row],[Price]]*4.42)</f>
        <v>623.22</v>
      </c>
      <c r="M11952" s="4">
        <v>83.3</v>
      </c>
      <c r="N11952" s="4">
        <f>SUM(Table16[[#This Row],[ChargeID]]*0.76)</f>
        <v>107.16</v>
      </c>
      <c r="O11952" s="4">
        <f>SUM(Table16[[#This Row],[Price]]*0.95)</f>
        <v>133.94999999999999</v>
      </c>
      <c r="P11952" s="4">
        <f>SUM(Table16[[#This Row],[Price]]*0.8)</f>
        <v>112.80000000000001</v>
      </c>
      <c r="Q11952" s="4">
        <f>SUM(Table16[[#This Row],[Price]]*0.6)</f>
        <v>84.6</v>
      </c>
    </row>
    <row r="11953" spans="1:17" x14ac:dyDescent="0.25">
      <c r="A11953" t="s">
        <v>3334</v>
      </c>
      <c r="B11953">
        <v>269</v>
      </c>
      <c r="C11953" t="s">
        <v>9429</v>
      </c>
      <c r="D11953">
        <v>300</v>
      </c>
      <c r="F11953" s="4">
        <v>269</v>
      </c>
      <c r="G11953">
        <v>83519</v>
      </c>
      <c r="J11953" s="4">
        <f>MIN(Table16[[#This Row],[Medicare Outpatient Allowable Rate]:[WPPA Inc Outpatient Allowable Rate]])</f>
        <v>36.119999999999997</v>
      </c>
      <c r="K11953" s="4">
        <f>MAX(Table16[[#This Row],[Blue Cross Outpatient Allowable Rate]:[WPPA Inc Outpatient Allowable Rate]])</f>
        <v>255.54999999999998</v>
      </c>
      <c r="L11953" s="4">
        <f>SUM(Table16[[#This Row],[Price]]*4.42)</f>
        <v>1188.98</v>
      </c>
      <c r="M11953" s="4">
        <v>36.119999999999997</v>
      </c>
      <c r="N11953" s="4">
        <f>SUM(Table16[[#This Row],[ChargeID]]*0.76)</f>
        <v>204.44</v>
      </c>
      <c r="O11953" s="4">
        <f>SUM(Table16[[#This Row],[Price]]*0.95)</f>
        <v>255.54999999999998</v>
      </c>
      <c r="P11953" s="4">
        <f>SUM(Table16[[#This Row],[Price]]*0.8)</f>
        <v>215.20000000000002</v>
      </c>
      <c r="Q11953" s="4">
        <f>SUM(Table16[[#This Row],[Price]]*0.6)</f>
        <v>161.4</v>
      </c>
    </row>
    <row r="11954" spans="1:17" x14ac:dyDescent="0.25">
      <c r="A11954" t="s">
        <v>3334</v>
      </c>
      <c r="B11954">
        <v>199</v>
      </c>
      <c r="C11954" t="s">
        <v>9430</v>
      </c>
      <c r="D11954">
        <v>300</v>
      </c>
      <c r="F11954" s="4">
        <v>199</v>
      </c>
      <c r="G11954">
        <v>84244</v>
      </c>
      <c r="J11954" s="4">
        <f>MIN(Table16[[#This Row],[Medicare Outpatient Allowable Rate]:[WPPA Inc Outpatient Allowable Rate]])</f>
        <v>79.58</v>
      </c>
      <c r="K11954" s="4">
        <f>MAX(Table16[[#This Row],[Blue Cross Outpatient Allowable Rate]:[WPPA Inc Outpatient Allowable Rate]])</f>
        <v>189.04999999999998</v>
      </c>
      <c r="L11954" s="4">
        <f>SUM(Table16[[#This Row],[Price]]*4.42)</f>
        <v>879.58</v>
      </c>
      <c r="M11954" s="4">
        <v>79.58</v>
      </c>
      <c r="N11954" s="4">
        <f>SUM(Table16[[#This Row],[ChargeID]]*0.76)</f>
        <v>151.24</v>
      </c>
      <c r="O11954" s="4">
        <f>SUM(Table16[[#This Row],[Price]]*0.95)</f>
        <v>189.04999999999998</v>
      </c>
      <c r="P11954" s="4">
        <f>SUM(Table16[[#This Row],[Price]]*0.8)</f>
        <v>159.20000000000002</v>
      </c>
      <c r="Q11954" s="4">
        <f>SUM(Table16[[#This Row],[Price]]*0.6)</f>
        <v>119.39999999999999</v>
      </c>
    </row>
    <row r="11955" spans="1:17" x14ac:dyDescent="0.25">
      <c r="A11955" t="s">
        <v>3334</v>
      </c>
      <c r="B11955">
        <v>202</v>
      </c>
      <c r="C11955" t="s">
        <v>9431</v>
      </c>
      <c r="D11955">
        <v>300</v>
      </c>
      <c r="F11955" s="4">
        <v>202</v>
      </c>
      <c r="G11955">
        <v>83520</v>
      </c>
      <c r="J11955" s="4">
        <f>MIN(Table16[[#This Row],[Medicare Outpatient Allowable Rate]:[WPPA Inc Outpatient Allowable Rate]])</f>
        <v>36.119999999999997</v>
      </c>
      <c r="K11955" s="4">
        <f>MAX(Table16[[#This Row],[Blue Cross Outpatient Allowable Rate]:[WPPA Inc Outpatient Allowable Rate]])</f>
        <v>191.89999999999998</v>
      </c>
      <c r="L11955" s="4">
        <f>SUM(Table16[[#This Row],[Price]]*4.42)</f>
        <v>892.84</v>
      </c>
      <c r="M11955" s="4">
        <v>36.119999999999997</v>
      </c>
      <c r="N11955" s="4">
        <f>SUM(Table16[[#This Row],[ChargeID]]*0.76)</f>
        <v>153.52000000000001</v>
      </c>
      <c r="O11955" s="4">
        <f>SUM(Table16[[#This Row],[Price]]*0.95)</f>
        <v>191.89999999999998</v>
      </c>
      <c r="P11955" s="4">
        <f>SUM(Table16[[#This Row],[Price]]*0.8)</f>
        <v>161.60000000000002</v>
      </c>
      <c r="Q11955" s="4">
        <f>SUM(Table16[[#This Row],[Price]]*0.6)</f>
        <v>121.19999999999999</v>
      </c>
    </row>
    <row r="11956" spans="1:17" x14ac:dyDescent="0.25">
      <c r="A11956" t="s">
        <v>3334</v>
      </c>
      <c r="B11956">
        <v>160</v>
      </c>
      <c r="C11956" t="s">
        <v>9432</v>
      </c>
      <c r="D11956">
        <v>300</v>
      </c>
      <c r="F11956" s="4">
        <v>160</v>
      </c>
      <c r="G11956">
        <v>83519</v>
      </c>
      <c r="J11956" s="4">
        <f>MIN(Table16[[#This Row],[Medicare Outpatient Allowable Rate]:[WPPA Inc Outpatient Allowable Rate]])</f>
        <v>36.119999999999997</v>
      </c>
      <c r="K11956" s="4">
        <f>MAX(Table16[[#This Row],[Blue Cross Outpatient Allowable Rate]:[WPPA Inc Outpatient Allowable Rate]])</f>
        <v>152</v>
      </c>
      <c r="L11956" s="4">
        <f>SUM(Table16[[#This Row],[Price]]*4.42)</f>
        <v>707.2</v>
      </c>
      <c r="M11956" s="4">
        <v>36.119999999999997</v>
      </c>
      <c r="N11956" s="4">
        <f>SUM(Table16[[#This Row],[ChargeID]]*0.76)</f>
        <v>121.6</v>
      </c>
      <c r="O11956" s="4">
        <f>SUM(Table16[[#This Row],[Price]]*0.95)</f>
        <v>152</v>
      </c>
      <c r="P11956" s="4">
        <f>SUM(Table16[[#This Row],[Price]]*0.8)</f>
        <v>128</v>
      </c>
      <c r="Q11956" s="4">
        <f>SUM(Table16[[#This Row],[Price]]*0.6)</f>
        <v>96</v>
      </c>
    </row>
    <row r="11957" spans="1:17" x14ac:dyDescent="0.25">
      <c r="A11957" t="s">
        <v>3334</v>
      </c>
      <c r="B11957">
        <v>78.5</v>
      </c>
      <c r="C11957" t="s">
        <v>9433</v>
      </c>
      <c r="D11957">
        <v>300</v>
      </c>
      <c r="F11957" s="4">
        <v>78.5</v>
      </c>
      <c r="G11957">
        <v>84410</v>
      </c>
      <c r="J11957" s="4">
        <f>MIN(Table16[[#This Row],[Medicare Outpatient Allowable Rate]:[WPPA Inc Outpatient Allowable Rate]])</f>
        <v>47.1</v>
      </c>
      <c r="K11957" s="4">
        <f>MAX(Table16[[#This Row],[Blue Cross Outpatient Allowable Rate]:[WPPA Inc Outpatient Allowable Rate]])</f>
        <v>107.57</v>
      </c>
      <c r="L11957" s="4">
        <f>SUM(Table16[[#This Row],[Price]]*4.42)</f>
        <v>346.96999999999997</v>
      </c>
      <c r="M11957" s="4">
        <v>107.57</v>
      </c>
      <c r="N11957" s="4">
        <f>SUM(Table16[[#This Row],[ChargeID]]*0.76)</f>
        <v>59.660000000000004</v>
      </c>
      <c r="O11957" s="4">
        <f>SUM(Table16[[#This Row],[Price]]*0.95)</f>
        <v>74.575000000000003</v>
      </c>
      <c r="P11957" s="4">
        <f>SUM(Table16[[#This Row],[Price]]*0.8)</f>
        <v>62.800000000000004</v>
      </c>
      <c r="Q11957" s="4">
        <f>SUM(Table16[[#This Row],[Price]]*0.6)</f>
        <v>47.1</v>
      </c>
    </row>
    <row r="11958" spans="1:17" x14ac:dyDescent="0.25">
      <c r="A11958" t="s">
        <v>3334</v>
      </c>
      <c r="B11958">
        <v>48</v>
      </c>
      <c r="C11958" t="s">
        <v>12515</v>
      </c>
      <c r="D11958">
        <v>300</v>
      </c>
      <c r="F11958" s="4">
        <v>48</v>
      </c>
      <c r="G11958">
        <v>80074</v>
      </c>
      <c r="J11958" s="4">
        <f>MIN(Table16[[#This Row],[Medicare Outpatient Allowable Rate]:[WPPA Inc Outpatient Allowable Rate]])</f>
        <v>28.799999999999997</v>
      </c>
      <c r="K11958" s="4">
        <f>MAX(Table16[[#This Row],[Blue Cross Outpatient Allowable Rate]:[WPPA Inc Outpatient Allowable Rate]])</f>
        <v>136.62</v>
      </c>
      <c r="L11958" s="4">
        <f>SUM(Table16[[#This Row],[Price]]*4.42)</f>
        <v>212.16</v>
      </c>
      <c r="M11958" s="4">
        <v>136.62</v>
      </c>
      <c r="N11958" s="4">
        <f>SUM(Table16[[#This Row],[ChargeID]]*0.76)</f>
        <v>36.480000000000004</v>
      </c>
      <c r="O11958" s="4">
        <f>SUM(Table16[[#This Row],[Price]]*0.95)</f>
        <v>45.599999999999994</v>
      </c>
      <c r="P11958" s="4">
        <f>SUM(Table16[[#This Row],[Price]]*0.8)</f>
        <v>38.400000000000006</v>
      </c>
      <c r="Q11958" s="4">
        <f>SUM(Table16[[#This Row],[Price]]*0.6)</f>
        <v>28.799999999999997</v>
      </c>
    </row>
    <row r="11959" spans="1:17" x14ac:dyDescent="0.25">
      <c r="A11959" t="s">
        <v>3334</v>
      </c>
      <c r="B11959">
        <v>100</v>
      </c>
      <c r="C11959" t="s">
        <v>12516</v>
      </c>
      <c r="D11959">
        <v>300</v>
      </c>
      <c r="F11959" s="4">
        <v>100</v>
      </c>
      <c r="G11959">
        <v>83520</v>
      </c>
      <c r="J11959" s="4">
        <f>MIN(Table16[[#This Row],[Medicare Outpatient Allowable Rate]:[WPPA Inc Outpatient Allowable Rate]])</f>
        <v>36.119999999999997</v>
      </c>
      <c r="K11959" s="4">
        <f>MAX(Table16[[#This Row],[Blue Cross Outpatient Allowable Rate]:[WPPA Inc Outpatient Allowable Rate]])</f>
        <v>95</v>
      </c>
      <c r="L11959" s="4">
        <f>SUM(Table16[[#This Row],[Price]]*4.42)</f>
        <v>442</v>
      </c>
      <c r="M11959" s="4">
        <v>36.119999999999997</v>
      </c>
      <c r="N11959" s="4">
        <f>SUM(Table16[[#This Row],[ChargeID]]*0.76)</f>
        <v>76</v>
      </c>
      <c r="O11959" s="4">
        <f>SUM(Table16[[#This Row],[Price]]*0.95)</f>
        <v>95</v>
      </c>
      <c r="P11959" s="4">
        <f>SUM(Table16[[#This Row],[Price]]*0.8)</f>
        <v>80</v>
      </c>
      <c r="Q11959" s="4">
        <f>SUM(Table16[[#This Row],[Price]]*0.6)</f>
        <v>60</v>
      </c>
    </row>
    <row r="11960" spans="1:17" x14ac:dyDescent="0.25">
      <c r="A11960" t="s">
        <v>3334</v>
      </c>
      <c r="B11960">
        <v>213</v>
      </c>
      <c r="C11960" t="s">
        <v>9434</v>
      </c>
      <c r="D11960">
        <v>300</v>
      </c>
      <c r="F11960" s="4">
        <v>213</v>
      </c>
      <c r="G11960">
        <v>83520</v>
      </c>
      <c r="J11960" s="4">
        <f>MIN(Table16[[#This Row],[Medicare Outpatient Allowable Rate]:[WPPA Inc Outpatient Allowable Rate]])</f>
        <v>36.119999999999997</v>
      </c>
      <c r="K11960" s="4">
        <f>MAX(Table16[[#This Row],[Blue Cross Outpatient Allowable Rate]:[WPPA Inc Outpatient Allowable Rate]])</f>
        <v>202.35</v>
      </c>
      <c r="L11960" s="4">
        <f>SUM(Table16[[#This Row],[Price]]*4.42)</f>
        <v>941.46</v>
      </c>
      <c r="M11960" s="4">
        <v>36.119999999999997</v>
      </c>
      <c r="N11960" s="4">
        <f>SUM(Table16[[#This Row],[ChargeID]]*0.76)</f>
        <v>161.88</v>
      </c>
      <c r="O11960" s="4">
        <f>SUM(Table16[[#This Row],[Price]]*0.95)</f>
        <v>202.35</v>
      </c>
      <c r="P11960" s="4">
        <f>SUM(Table16[[#This Row],[Price]]*0.8)</f>
        <v>170.4</v>
      </c>
      <c r="Q11960" s="4">
        <f>SUM(Table16[[#This Row],[Price]]*0.6)</f>
        <v>127.8</v>
      </c>
    </row>
    <row r="11961" spans="1:17" x14ac:dyDescent="0.25">
      <c r="A11961" t="s">
        <v>3334</v>
      </c>
      <c r="B11961">
        <v>570</v>
      </c>
      <c r="C11961" t="s">
        <v>9435</v>
      </c>
      <c r="D11961">
        <v>300</v>
      </c>
      <c r="F11961" s="4">
        <v>570</v>
      </c>
      <c r="G11961">
        <v>82542</v>
      </c>
      <c r="J11961" s="4">
        <f>MIN(Table16[[#This Row],[Medicare Outpatient Allowable Rate]:[WPPA Inc Outpatient Allowable Rate]])</f>
        <v>192.37</v>
      </c>
      <c r="K11961" s="4">
        <f>MAX(Table16[[#This Row],[Blue Cross Outpatient Allowable Rate]:[WPPA Inc Outpatient Allowable Rate]])</f>
        <v>541.5</v>
      </c>
      <c r="L11961" s="4">
        <f>SUM(Table16[[#This Row],[Price]]*4.42)</f>
        <v>2519.4</v>
      </c>
      <c r="M11961" s="4">
        <v>192.37</v>
      </c>
      <c r="N11961" s="4">
        <f>SUM(Table16[[#This Row],[ChargeID]]*0.76)</f>
        <v>433.2</v>
      </c>
      <c r="O11961" s="4">
        <f>SUM(Table16[[#This Row],[Price]]*0.95)</f>
        <v>541.5</v>
      </c>
      <c r="P11961" s="4">
        <f>SUM(Table16[[#This Row],[Price]]*0.8)</f>
        <v>456</v>
      </c>
      <c r="Q11961" s="4">
        <f>SUM(Table16[[#This Row],[Price]]*0.6)</f>
        <v>342</v>
      </c>
    </row>
    <row r="11962" spans="1:17" x14ac:dyDescent="0.25">
      <c r="A11962" t="s">
        <v>3334</v>
      </c>
      <c r="B11962">
        <v>118</v>
      </c>
      <c r="C11962" t="s">
        <v>9436</v>
      </c>
      <c r="D11962">
        <v>300</v>
      </c>
      <c r="F11962" s="4">
        <v>118</v>
      </c>
      <c r="G11962">
        <v>86022</v>
      </c>
      <c r="J11962" s="4">
        <f>MIN(Table16[[#This Row],[Medicare Outpatient Allowable Rate]:[WPPA Inc Outpatient Allowable Rate]])</f>
        <v>31.32</v>
      </c>
      <c r="K11962" s="4">
        <f>MAX(Table16[[#This Row],[Blue Cross Outpatient Allowable Rate]:[WPPA Inc Outpatient Allowable Rate]])</f>
        <v>112.1</v>
      </c>
      <c r="L11962" s="4">
        <f>SUM(Table16[[#This Row],[Price]]*4.42)</f>
        <v>521.55999999999995</v>
      </c>
      <c r="M11962" s="4">
        <v>31.32</v>
      </c>
      <c r="N11962" s="4">
        <f>SUM(Table16[[#This Row],[ChargeID]]*0.76)</f>
        <v>89.68</v>
      </c>
      <c r="O11962" s="4">
        <f>SUM(Table16[[#This Row],[Price]]*0.95)</f>
        <v>112.1</v>
      </c>
      <c r="P11962" s="4">
        <f>SUM(Table16[[#This Row],[Price]]*0.8)</f>
        <v>94.4</v>
      </c>
      <c r="Q11962" s="4">
        <f>SUM(Table16[[#This Row],[Price]]*0.6)</f>
        <v>70.8</v>
      </c>
    </row>
    <row r="11963" spans="1:17" x14ac:dyDescent="0.25">
      <c r="A11963" t="s">
        <v>3334</v>
      </c>
      <c r="B11963">
        <v>240</v>
      </c>
      <c r="C11963" t="s">
        <v>9437</v>
      </c>
      <c r="D11963">
        <v>300</v>
      </c>
      <c r="F11963" s="4">
        <v>240</v>
      </c>
      <c r="G11963">
        <v>86022</v>
      </c>
      <c r="J11963" s="4">
        <f>MIN(Table16[[#This Row],[Medicare Outpatient Allowable Rate]:[WPPA Inc Outpatient Allowable Rate]])</f>
        <v>31.32</v>
      </c>
      <c r="K11963" s="4">
        <f>MAX(Table16[[#This Row],[Blue Cross Outpatient Allowable Rate]:[WPPA Inc Outpatient Allowable Rate]])</f>
        <v>228</v>
      </c>
      <c r="L11963" s="4">
        <f>SUM(Table16[[#This Row],[Price]]*4.42)</f>
        <v>1060.8</v>
      </c>
      <c r="M11963" s="4">
        <v>31.32</v>
      </c>
      <c r="N11963" s="4">
        <f>SUM(Table16[[#This Row],[ChargeID]]*0.76)</f>
        <v>182.4</v>
      </c>
      <c r="O11963" s="4">
        <f>SUM(Table16[[#This Row],[Price]]*0.95)</f>
        <v>228</v>
      </c>
      <c r="P11963" s="4">
        <f>SUM(Table16[[#This Row],[Price]]*0.8)</f>
        <v>192</v>
      </c>
      <c r="Q11963" s="4">
        <f>SUM(Table16[[#This Row],[Price]]*0.6)</f>
        <v>144</v>
      </c>
    </row>
    <row r="11964" spans="1:17" x14ac:dyDescent="0.25">
      <c r="A11964" t="s">
        <v>3334</v>
      </c>
      <c r="B11964">
        <v>145</v>
      </c>
      <c r="C11964" t="s">
        <v>9438</v>
      </c>
      <c r="D11964">
        <v>300</v>
      </c>
      <c r="F11964" s="4">
        <v>145</v>
      </c>
      <c r="G11964">
        <v>86765</v>
      </c>
      <c r="J11964" s="4">
        <f>MIN(Table16[[#This Row],[Medicare Outpatient Allowable Rate]:[WPPA Inc Outpatient Allowable Rate]])</f>
        <v>67.59</v>
      </c>
      <c r="K11964" s="4">
        <f>MAX(Table16[[#This Row],[Blue Cross Outpatient Allowable Rate]:[WPPA Inc Outpatient Allowable Rate]])</f>
        <v>137.75</v>
      </c>
      <c r="L11964" s="4">
        <f>SUM(Table16[[#This Row],[Price]]*4.42)</f>
        <v>640.9</v>
      </c>
      <c r="M11964" s="4">
        <v>67.59</v>
      </c>
      <c r="N11964" s="4">
        <f>SUM(Table16[[#This Row],[ChargeID]]*0.76)</f>
        <v>110.2</v>
      </c>
      <c r="O11964" s="4">
        <f>SUM(Table16[[#This Row],[Price]]*0.95)</f>
        <v>137.75</v>
      </c>
      <c r="P11964" s="4">
        <f>SUM(Table16[[#This Row],[Price]]*0.8)</f>
        <v>116</v>
      </c>
      <c r="Q11964" s="4">
        <f>SUM(Table16[[#This Row],[Price]]*0.6)</f>
        <v>87</v>
      </c>
    </row>
    <row r="11965" spans="1:17" x14ac:dyDescent="0.25">
      <c r="A11965" t="s">
        <v>3334</v>
      </c>
      <c r="B11965">
        <v>152</v>
      </c>
      <c r="C11965" t="s">
        <v>9439</v>
      </c>
      <c r="D11965">
        <v>300</v>
      </c>
      <c r="F11965" s="4">
        <v>152</v>
      </c>
      <c r="G11965">
        <v>86341</v>
      </c>
      <c r="J11965" s="4">
        <f>MIN(Table16[[#This Row],[Medicare Outpatient Allowable Rate]:[WPPA Inc Outpatient Allowable Rate]])</f>
        <v>79.08</v>
      </c>
      <c r="K11965" s="4">
        <f>MAX(Table16[[#This Row],[Blue Cross Outpatient Allowable Rate]:[WPPA Inc Outpatient Allowable Rate]])</f>
        <v>144.4</v>
      </c>
      <c r="L11965" s="4">
        <f>SUM(Table16[[#This Row],[Price]]*4.42)</f>
        <v>671.84</v>
      </c>
      <c r="M11965" s="4">
        <v>79.08</v>
      </c>
      <c r="N11965" s="4">
        <f>SUM(Table16[[#This Row],[ChargeID]]*0.76)</f>
        <v>115.52</v>
      </c>
      <c r="O11965" s="4">
        <f>SUM(Table16[[#This Row],[Price]]*0.95)</f>
        <v>144.4</v>
      </c>
      <c r="P11965" s="4">
        <f>SUM(Table16[[#This Row],[Price]]*0.8)</f>
        <v>121.60000000000001</v>
      </c>
      <c r="Q11965" s="4">
        <f>SUM(Table16[[#This Row],[Price]]*0.6)</f>
        <v>91.2</v>
      </c>
    </row>
    <row r="11966" spans="1:17" x14ac:dyDescent="0.25">
      <c r="A11966" t="s">
        <v>3334</v>
      </c>
      <c r="B11966">
        <v>157</v>
      </c>
      <c r="C11966" t="s">
        <v>9440</v>
      </c>
      <c r="D11966">
        <v>300</v>
      </c>
      <c r="F11966" s="4">
        <v>157</v>
      </c>
      <c r="G11966">
        <v>87899</v>
      </c>
      <c r="J11966" s="4">
        <f>MIN(Table16[[#This Row],[Medicare Outpatient Allowable Rate]:[WPPA Inc Outpatient Allowable Rate]])</f>
        <v>54.3</v>
      </c>
      <c r="K11966" s="4">
        <f>MAX(Table16[[#This Row],[Blue Cross Outpatient Allowable Rate]:[WPPA Inc Outpatient Allowable Rate]])</f>
        <v>149.15</v>
      </c>
      <c r="L11966" s="4">
        <f>SUM(Table16[[#This Row],[Price]]*4.42)</f>
        <v>693.93999999999994</v>
      </c>
      <c r="M11966" s="4">
        <v>54.3</v>
      </c>
      <c r="N11966" s="4">
        <f>SUM(Table16[[#This Row],[ChargeID]]*0.76)</f>
        <v>119.32000000000001</v>
      </c>
      <c r="O11966" s="4">
        <f>SUM(Table16[[#This Row],[Price]]*0.95)</f>
        <v>149.15</v>
      </c>
      <c r="P11966" s="4">
        <f>SUM(Table16[[#This Row],[Price]]*0.8)</f>
        <v>125.60000000000001</v>
      </c>
      <c r="Q11966" s="4">
        <f>SUM(Table16[[#This Row],[Price]]*0.6)</f>
        <v>94.2</v>
      </c>
    </row>
    <row r="11967" spans="1:17" x14ac:dyDescent="0.25">
      <c r="A11967" t="s">
        <v>3334</v>
      </c>
      <c r="B11967">
        <v>202</v>
      </c>
      <c r="C11967" t="s">
        <v>12517</v>
      </c>
      <c r="D11967">
        <v>300</v>
      </c>
      <c r="F11967" s="4">
        <v>202</v>
      </c>
      <c r="G11967">
        <v>86790</v>
      </c>
      <c r="J11967" s="4">
        <f>MIN(Table16[[#This Row],[Medicare Outpatient Allowable Rate]:[WPPA Inc Outpatient Allowable Rate]])</f>
        <v>33.32</v>
      </c>
      <c r="K11967" s="4">
        <f>MAX(Table16[[#This Row],[Blue Cross Outpatient Allowable Rate]:[WPPA Inc Outpatient Allowable Rate]])</f>
        <v>191.89999999999998</v>
      </c>
      <c r="L11967" s="4">
        <f>SUM(Table16[[#This Row],[Price]]*4.42)</f>
        <v>892.84</v>
      </c>
      <c r="M11967" s="4">
        <v>33.32</v>
      </c>
      <c r="N11967" s="4">
        <f>SUM(Table16[[#This Row],[ChargeID]]*0.76)</f>
        <v>153.52000000000001</v>
      </c>
      <c r="O11967" s="4">
        <f>SUM(Table16[[#This Row],[Price]]*0.95)</f>
        <v>191.89999999999998</v>
      </c>
      <c r="P11967" s="4">
        <f>SUM(Table16[[#This Row],[Price]]*0.8)</f>
        <v>161.60000000000002</v>
      </c>
      <c r="Q11967" s="4">
        <f>SUM(Table16[[#This Row],[Price]]*0.6)</f>
        <v>121.19999999999999</v>
      </c>
    </row>
    <row r="11968" spans="1:17" x14ac:dyDescent="0.25">
      <c r="A11968" t="s">
        <v>3334</v>
      </c>
      <c r="B11968">
        <v>163</v>
      </c>
      <c r="C11968" t="s">
        <v>9441</v>
      </c>
      <c r="D11968">
        <v>300</v>
      </c>
      <c r="F11968" s="4">
        <v>163</v>
      </c>
      <c r="G11968">
        <v>86226</v>
      </c>
      <c r="J11968" s="4">
        <f>MIN(Table16[[#This Row],[Medicare Outpatient Allowable Rate]:[WPPA Inc Outpatient Allowable Rate]])</f>
        <v>60.92</v>
      </c>
      <c r="K11968" s="4">
        <f>MAX(Table16[[#This Row],[Blue Cross Outpatient Allowable Rate]:[WPPA Inc Outpatient Allowable Rate]])</f>
        <v>154.85</v>
      </c>
      <c r="L11968" s="4">
        <f>SUM(Table16[[#This Row],[Price]]*4.42)</f>
        <v>720.46</v>
      </c>
      <c r="M11968" s="4">
        <v>60.92</v>
      </c>
      <c r="N11968" s="4">
        <f>SUM(Table16[[#This Row],[ChargeID]]*0.76)</f>
        <v>123.88</v>
      </c>
      <c r="O11968" s="4">
        <f>SUM(Table16[[#This Row],[Price]]*0.95)</f>
        <v>154.85</v>
      </c>
      <c r="P11968" s="4">
        <f>SUM(Table16[[#This Row],[Price]]*0.8)</f>
        <v>130.4</v>
      </c>
      <c r="Q11968" s="4">
        <f>SUM(Table16[[#This Row],[Price]]*0.6)</f>
        <v>97.8</v>
      </c>
    </row>
    <row r="11969" spans="1:17" x14ac:dyDescent="0.25">
      <c r="A11969" t="s">
        <v>3334</v>
      </c>
      <c r="B11969">
        <v>132</v>
      </c>
      <c r="C11969" t="s">
        <v>9442</v>
      </c>
      <c r="D11969">
        <v>300</v>
      </c>
      <c r="F11969" s="4">
        <v>132</v>
      </c>
      <c r="G11969">
        <v>86235</v>
      </c>
      <c r="J11969" s="4">
        <f>MIN(Table16[[#This Row],[Medicare Outpatient Allowable Rate]:[WPPA Inc Outpatient Allowable Rate]])</f>
        <v>51.74</v>
      </c>
      <c r="K11969" s="4">
        <f>MAX(Table16[[#This Row],[Blue Cross Outpatient Allowable Rate]:[WPPA Inc Outpatient Allowable Rate]])</f>
        <v>125.39999999999999</v>
      </c>
      <c r="L11969" s="4">
        <f>SUM(Table16[[#This Row],[Price]]*4.42)</f>
        <v>583.43999999999994</v>
      </c>
      <c r="M11969" s="4">
        <v>51.74</v>
      </c>
      <c r="N11969" s="4">
        <f>SUM(Table16[[#This Row],[ChargeID]]*0.76)</f>
        <v>100.32000000000001</v>
      </c>
      <c r="O11969" s="4">
        <f>SUM(Table16[[#This Row],[Price]]*0.95)</f>
        <v>125.39999999999999</v>
      </c>
      <c r="P11969" s="4">
        <f>SUM(Table16[[#This Row],[Price]]*0.8)</f>
        <v>105.60000000000001</v>
      </c>
      <c r="Q11969" s="4">
        <f>SUM(Table16[[#This Row],[Price]]*0.6)</f>
        <v>79.2</v>
      </c>
    </row>
    <row r="11970" spans="1:17" x14ac:dyDescent="0.25">
      <c r="A11970" t="s">
        <v>3334</v>
      </c>
      <c r="B11970">
        <v>85</v>
      </c>
      <c r="C11970" t="s">
        <v>9443</v>
      </c>
      <c r="D11970">
        <v>300</v>
      </c>
      <c r="F11970" s="4">
        <v>85</v>
      </c>
      <c r="G11970">
        <v>86255</v>
      </c>
      <c r="J11970" s="4">
        <f>MIN(Table16[[#This Row],[Medicare Outpatient Allowable Rate]:[WPPA Inc Outpatient Allowable Rate]])</f>
        <v>49.49</v>
      </c>
      <c r="K11970" s="4">
        <f>MAX(Table16[[#This Row],[Blue Cross Outpatient Allowable Rate]:[WPPA Inc Outpatient Allowable Rate]])</f>
        <v>80.75</v>
      </c>
      <c r="L11970" s="4">
        <f>SUM(Table16[[#This Row],[Price]]*4.42)</f>
        <v>375.7</v>
      </c>
      <c r="M11970" s="4">
        <v>49.49</v>
      </c>
      <c r="N11970" s="4">
        <f>SUM(Table16[[#This Row],[ChargeID]]*0.76)</f>
        <v>64.599999999999994</v>
      </c>
      <c r="O11970" s="4">
        <f>SUM(Table16[[#This Row],[Price]]*0.95)</f>
        <v>80.75</v>
      </c>
      <c r="P11970" s="4">
        <f>SUM(Table16[[#This Row],[Price]]*0.8)</f>
        <v>68</v>
      </c>
      <c r="Q11970" s="4">
        <f>SUM(Table16[[#This Row],[Price]]*0.6)</f>
        <v>51</v>
      </c>
    </row>
    <row r="11971" spans="1:17" x14ac:dyDescent="0.25">
      <c r="A11971" t="s">
        <v>3334</v>
      </c>
      <c r="B11971">
        <v>102</v>
      </c>
      <c r="C11971" t="s">
        <v>9444</v>
      </c>
      <c r="D11971">
        <v>300</v>
      </c>
      <c r="F11971" s="4">
        <v>102</v>
      </c>
      <c r="G11971">
        <v>86677</v>
      </c>
      <c r="J11971" s="4">
        <f>MIN(Table16[[#This Row],[Medicare Outpatient Allowable Rate]:[WPPA Inc Outpatient Allowable Rate]])</f>
        <v>39.36</v>
      </c>
      <c r="K11971" s="4">
        <f>MAX(Table16[[#This Row],[Blue Cross Outpatient Allowable Rate]:[WPPA Inc Outpatient Allowable Rate]])</f>
        <v>96.899999999999991</v>
      </c>
      <c r="L11971" s="4">
        <f>SUM(Table16[[#This Row],[Price]]*4.42)</f>
        <v>450.84</v>
      </c>
      <c r="M11971" s="4">
        <v>39.36</v>
      </c>
      <c r="N11971" s="4">
        <f>SUM(Table16[[#This Row],[ChargeID]]*0.76)</f>
        <v>77.52</v>
      </c>
      <c r="O11971" s="4">
        <f>SUM(Table16[[#This Row],[Price]]*0.95)</f>
        <v>96.899999999999991</v>
      </c>
      <c r="P11971" s="4">
        <f>SUM(Table16[[#This Row],[Price]]*0.8)</f>
        <v>81.600000000000009</v>
      </c>
      <c r="Q11971" s="4">
        <f>SUM(Table16[[#This Row],[Price]]*0.6)</f>
        <v>61.199999999999996</v>
      </c>
    </row>
    <row r="11972" spans="1:17" x14ac:dyDescent="0.25">
      <c r="A11972" t="s">
        <v>3334</v>
      </c>
      <c r="B11972">
        <v>173</v>
      </c>
      <c r="C11972" t="s">
        <v>9445</v>
      </c>
      <c r="D11972">
        <v>300</v>
      </c>
      <c r="F11972" s="4">
        <v>173</v>
      </c>
      <c r="G11972">
        <v>87536</v>
      </c>
      <c r="J11972" s="4">
        <f>MIN(Table16[[#This Row],[Medicare Outpatient Allowable Rate]:[WPPA Inc Outpatient Allowable Rate]])</f>
        <v>103.8</v>
      </c>
      <c r="K11972" s="4">
        <f>MAX(Table16[[#This Row],[Blue Cross Outpatient Allowable Rate]:[WPPA Inc Outpatient Allowable Rate]])</f>
        <v>180.78</v>
      </c>
      <c r="L11972" s="4">
        <f>SUM(Table16[[#This Row],[Price]]*4.42)</f>
        <v>764.66</v>
      </c>
      <c r="M11972" s="4">
        <v>180.78</v>
      </c>
      <c r="N11972" s="4">
        <f>SUM(Table16[[#This Row],[ChargeID]]*0.76)</f>
        <v>131.47999999999999</v>
      </c>
      <c r="O11972" s="4">
        <f>SUM(Table16[[#This Row],[Price]]*0.95)</f>
        <v>164.35</v>
      </c>
      <c r="P11972" s="4">
        <f>SUM(Table16[[#This Row],[Price]]*0.8)</f>
        <v>138.4</v>
      </c>
      <c r="Q11972" s="4">
        <f>SUM(Table16[[#This Row],[Price]]*0.6)</f>
        <v>103.8</v>
      </c>
    </row>
    <row r="11973" spans="1:17" x14ac:dyDescent="0.25">
      <c r="A11973" t="s">
        <v>3334</v>
      </c>
      <c r="B11973">
        <v>122</v>
      </c>
      <c r="C11973" t="s">
        <v>9446</v>
      </c>
      <c r="D11973">
        <v>300</v>
      </c>
      <c r="F11973" s="4">
        <v>122</v>
      </c>
      <c r="G11973">
        <v>86146</v>
      </c>
      <c r="J11973" s="4">
        <f>MIN(Table16[[#This Row],[Medicare Outpatient Allowable Rate]:[WPPA Inc Outpatient Allowable Rate]])</f>
        <v>56.21</v>
      </c>
      <c r="K11973" s="4">
        <f>MAX(Table16[[#This Row],[Blue Cross Outpatient Allowable Rate]:[WPPA Inc Outpatient Allowable Rate]])</f>
        <v>115.89999999999999</v>
      </c>
      <c r="L11973" s="4">
        <f>SUM(Table16[[#This Row],[Price]]*4.42)</f>
        <v>539.24</v>
      </c>
      <c r="M11973" s="4">
        <v>56.21</v>
      </c>
      <c r="N11973" s="4">
        <f>SUM(Table16[[#This Row],[ChargeID]]*0.76)</f>
        <v>92.72</v>
      </c>
      <c r="O11973" s="4">
        <f>SUM(Table16[[#This Row],[Price]]*0.95)</f>
        <v>115.89999999999999</v>
      </c>
      <c r="P11973" s="4">
        <f>SUM(Table16[[#This Row],[Price]]*0.8)</f>
        <v>97.600000000000009</v>
      </c>
      <c r="Q11973" s="4">
        <f>SUM(Table16[[#This Row],[Price]]*0.6)</f>
        <v>73.2</v>
      </c>
    </row>
    <row r="11974" spans="1:17" x14ac:dyDescent="0.25">
      <c r="A11974" t="s">
        <v>3334</v>
      </c>
      <c r="B11974">
        <v>202</v>
      </c>
      <c r="C11974" t="s">
        <v>9447</v>
      </c>
      <c r="D11974">
        <v>300</v>
      </c>
      <c r="F11974" s="4">
        <v>202</v>
      </c>
      <c r="G11974">
        <v>86790</v>
      </c>
      <c r="J11974" s="4">
        <f>MIN(Table16[[#This Row],[Medicare Outpatient Allowable Rate]:[WPPA Inc Outpatient Allowable Rate]])</f>
        <v>33.32</v>
      </c>
      <c r="K11974" s="4">
        <f>MAX(Table16[[#This Row],[Blue Cross Outpatient Allowable Rate]:[WPPA Inc Outpatient Allowable Rate]])</f>
        <v>191.89999999999998</v>
      </c>
      <c r="L11974" s="4">
        <f>SUM(Table16[[#This Row],[Price]]*4.42)</f>
        <v>892.84</v>
      </c>
      <c r="M11974" s="4">
        <v>33.32</v>
      </c>
      <c r="N11974" s="4">
        <f>SUM(Table16[[#This Row],[ChargeID]]*0.76)</f>
        <v>153.52000000000001</v>
      </c>
      <c r="O11974" s="4">
        <f>SUM(Table16[[#This Row],[Price]]*0.95)</f>
        <v>191.89999999999998</v>
      </c>
      <c r="P11974" s="4">
        <f>SUM(Table16[[#This Row],[Price]]*0.8)</f>
        <v>161.60000000000002</v>
      </c>
      <c r="Q11974" s="4">
        <f>SUM(Table16[[#This Row],[Price]]*0.6)</f>
        <v>121.19999999999999</v>
      </c>
    </row>
    <row r="11975" spans="1:17" x14ac:dyDescent="0.25">
      <c r="A11975" t="s">
        <v>3334</v>
      </c>
      <c r="B11975">
        <v>49</v>
      </c>
      <c r="C11975" t="s">
        <v>9448</v>
      </c>
      <c r="D11975">
        <v>300</v>
      </c>
      <c r="E11975" t="s">
        <v>3299</v>
      </c>
      <c r="F11975" s="4">
        <v>49</v>
      </c>
      <c r="G11975">
        <v>86696</v>
      </c>
      <c r="J11975" s="4">
        <f>MIN(Table16[[#This Row],[Medicare Outpatient Allowable Rate]:[WPPA Inc Outpatient Allowable Rate]])</f>
        <v>29.4</v>
      </c>
      <c r="K11975" s="4">
        <f>MAX(Table16[[#This Row],[Blue Cross Outpatient Allowable Rate]:[WPPA Inc Outpatient Allowable Rate]])</f>
        <v>66.39</v>
      </c>
      <c r="L11975" s="4">
        <f>SUM(Table16[[#This Row],[Price]]*4.42)</f>
        <v>216.57999999999998</v>
      </c>
      <c r="M11975" s="4">
        <v>66.39</v>
      </c>
      <c r="N11975" s="4">
        <f>SUM(Table16[[#This Row],[ChargeID]]*0.76)</f>
        <v>37.24</v>
      </c>
      <c r="O11975" s="4">
        <f>SUM(Table16[[#This Row],[Price]]*0.95)</f>
        <v>46.55</v>
      </c>
      <c r="P11975" s="4">
        <f>SUM(Table16[[#This Row],[Price]]*0.8)</f>
        <v>39.200000000000003</v>
      </c>
      <c r="Q11975" s="4">
        <f>SUM(Table16[[#This Row],[Price]]*0.6)</f>
        <v>29.4</v>
      </c>
    </row>
    <row r="11976" spans="1:17" x14ac:dyDescent="0.25">
      <c r="A11976" t="s">
        <v>3334</v>
      </c>
      <c r="B11976">
        <v>102</v>
      </c>
      <c r="C11976" t="s">
        <v>9449</v>
      </c>
      <c r="D11976">
        <v>300</v>
      </c>
      <c r="F11976" s="4">
        <v>102</v>
      </c>
      <c r="G11976">
        <v>86677</v>
      </c>
      <c r="J11976" s="4">
        <f>MIN(Table16[[#This Row],[Medicare Outpatient Allowable Rate]:[WPPA Inc Outpatient Allowable Rate]])</f>
        <v>39.36</v>
      </c>
      <c r="K11976" s="4">
        <f>MAX(Table16[[#This Row],[Blue Cross Outpatient Allowable Rate]:[WPPA Inc Outpatient Allowable Rate]])</f>
        <v>96.899999999999991</v>
      </c>
      <c r="L11976" s="4">
        <f>SUM(Table16[[#This Row],[Price]]*4.42)</f>
        <v>450.84</v>
      </c>
      <c r="M11976" s="4">
        <v>39.36</v>
      </c>
      <c r="N11976" s="4">
        <f>SUM(Table16[[#This Row],[ChargeID]]*0.76)</f>
        <v>77.52</v>
      </c>
      <c r="O11976" s="4">
        <f>SUM(Table16[[#This Row],[Price]]*0.95)</f>
        <v>96.899999999999991</v>
      </c>
      <c r="P11976" s="4">
        <f>SUM(Table16[[#This Row],[Price]]*0.8)</f>
        <v>81.600000000000009</v>
      </c>
      <c r="Q11976" s="4">
        <f>SUM(Table16[[#This Row],[Price]]*0.6)</f>
        <v>61.199999999999996</v>
      </c>
    </row>
    <row r="11977" spans="1:17" x14ac:dyDescent="0.25">
      <c r="A11977" t="s">
        <v>3334</v>
      </c>
      <c r="B11977">
        <v>102</v>
      </c>
      <c r="C11977" t="s">
        <v>9450</v>
      </c>
      <c r="D11977">
        <v>300</v>
      </c>
      <c r="F11977" s="4">
        <v>102</v>
      </c>
      <c r="G11977">
        <v>86677</v>
      </c>
      <c r="J11977" s="4">
        <f>MIN(Table16[[#This Row],[Medicare Outpatient Allowable Rate]:[WPPA Inc Outpatient Allowable Rate]])</f>
        <v>39.36</v>
      </c>
      <c r="K11977" s="4">
        <f>MAX(Table16[[#This Row],[Blue Cross Outpatient Allowable Rate]:[WPPA Inc Outpatient Allowable Rate]])</f>
        <v>96.899999999999991</v>
      </c>
      <c r="L11977" s="4">
        <f>SUM(Table16[[#This Row],[Price]]*4.42)</f>
        <v>450.84</v>
      </c>
      <c r="M11977" s="4">
        <v>39.36</v>
      </c>
      <c r="N11977" s="4">
        <f>SUM(Table16[[#This Row],[ChargeID]]*0.76)</f>
        <v>77.52</v>
      </c>
      <c r="O11977" s="4">
        <f>SUM(Table16[[#This Row],[Price]]*0.95)</f>
        <v>96.899999999999991</v>
      </c>
      <c r="P11977" s="4">
        <f>SUM(Table16[[#This Row],[Price]]*0.8)</f>
        <v>81.600000000000009</v>
      </c>
      <c r="Q11977" s="4">
        <f>SUM(Table16[[#This Row],[Price]]*0.6)</f>
        <v>61.199999999999996</v>
      </c>
    </row>
    <row r="11978" spans="1:17" x14ac:dyDescent="0.25">
      <c r="A11978" t="s">
        <v>3334</v>
      </c>
      <c r="B11978">
        <v>216</v>
      </c>
      <c r="C11978" t="s">
        <v>9451</v>
      </c>
      <c r="D11978">
        <v>300</v>
      </c>
      <c r="F11978" s="4">
        <v>216</v>
      </c>
      <c r="G11978">
        <v>86747</v>
      </c>
      <c r="J11978" s="4">
        <f>MIN(Table16[[#This Row],[Medicare Outpatient Allowable Rate]:[WPPA Inc Outpatient Allowable Rate]])</f>
        <v>78.47</v>
      </c>
      <c r="K11978" s="4">
        <f>MAX(Table16[[#This Row],[Blue Cross Outpatient Allowable Rate]:[WPPA Inc Outpatient Allowable Rate]])</f>
        <v>205.2</v>
      </c>
      <c r="L11978" s="4">
        <f>SUM(Table16[[#This Row],[Price]]*4.42)</f>
        <v>954.72</v>
      </c>
      <c r="M11978" s="4">
        <v>78.47</v>
      </c>
      <c r="N11978" s="4">
        <f>SUM(Table16[[#This Row],[ChargeID]]*0.76)</f>
        <v>164.16</v>
      </c>
      <c r="O11978" s="4">
        <f>SUM(Table16[[#This Row],[Price]]*0.95)</f>
        <v>205.2</v>
      </c>
      <c r="P11978" s="4">
        <f>SUM(Table16[[#This Row],[Price]]*0.8)</f>
        <v>172.8</v>
      </c>
      <c r="Q11978" s="4">
        <f>SUM(Table16[[#This Row],[Price]]*0.6)</f>
        <v>129.6</v>
      </c>
    </row>
    <row r="11979" spans="1:17" x14ac:dyDescent="0.25">
      <c r="A11979" t="s">
        <v>3334</v>
      </c>
      <c r="B11979">
        <v>87</v>
      </c>
      <c r="C11979" t="s">
        <v>9452</v>
      </c>
      <c r="D11979">
        <v>300</v>
      </c>
      <c r="F11979" s="4">
        <v>87</v>
      </c>
      <c r="G11979">
        <v>83516</v>
      </c>
      <c r="J11979" s="4">
        <f>MIN(Table16[[#This Row],[Medicare Outpatient Allowable Rate]:[WPPA Inc Outpatient Allowable Rate]])</f>
        <v>44.89</v>
      </c>
      <c r="K11979" s="4">
        <f>MAX(Table16[[#This Row],[Blue Cross Outpatient Allowable Rate]:[WPPA Inc Outpatient Allowable Rate]])</f>
        <v>82.649999999999991</v>
      </c>
      <c r="L11979" s="4">
        <f>SUM(Table16[[#This Row],[Price]]*4.42)</f>
        <v>384.54</v>
      </c>
      <c r="M11979" s="4">
        <v>44.89</v>
      </c>
      <c r="N11979" s="4">
        <f>SUM(Table16[[#This Row],[ChargeID]]*0.76)</f>
        <v>66.12</v>
      </c>
      <c r="O11979" s="4">
        <f>SUM(Table16[[#This Row],[Price]]*0.95)</f>
        <v>82.649999999999991</v>
      </c>
      <c r="P11979" s="4">
        <f>SUM(Table16[[#This Row],[Price]]*0.8)</f>
        <v>69.600000000000009</v>
      </c>
      <c r="Q11979" s="4">
        <f>SUM(Table16[[#This Row],[Price]]*0.6)</f>
        <v>52.199999999999996</v>
      </c>
    </row>
    <row r="11980" spans="1:17" x14ac:dyDescent="0.25">
      <c r="A11980" t="s">
        <v>3334</v>
      </c>
      <c r="B11980">
        <v>99</v>
      </c>
      <c r="C11980" t="s">
        <v>12518</v>
      </c>
      <c r="D11980">
        <v>300</v>
      </c>
      <c r="F11980" s="4">
        <v>99</v>
      </c>
      <c r="G11980">
        <v>86677</v>
      </c>
      <c r="J11980" s="4">
        <f>MIN(Table16[[#This Row],[Medicare Outpatient Allowable Rate]:[WPPA Inc Outpatient Allowable Rate]])</f>
        <v>39.36</v>
      </c>
      <c r="K11980" s="4">
        <f>MAX(Table16[[#This Row],[Blue Cross Outpatient Allowable Rate]:[WPPA Inc Outpatient Allowable Rate]])</f>
        <v>94.05</v>
      </c>
      <c r="L11980" s="4">
        <f>SUM(Table16[[#This Row],[Price]]*4.42)</f>
        <v>437.58</v>
      </c>
      <c r="M11980" s="4">
        <v>39.36</v>
      </c>
      <c r="N11980" s="4">
        <f>SUM(Table16[[#This Row],[ChargeID]]*0.76)</f>
        <v>75.239999999999995</v>
      </c>
      <c r="O11980" s="4">
        <f>SUM(Table16[[#This Row],[Price]]*0.95)</f>
        <v>94.05</v>
      </c>
      <c r="P11980" s="4">
        <f>SUM(Table16[[#This Row],[Price]]*0.8)</f>
        <v>79.2</v>
      </c>
      <c r="Q11980" s="4">
        <f>SUM(Table16[[#This Row],[Price]]*0.6)</f>
        <v>59.4</v>
      </c>
    </row>
    <row r="11981" spans="1:17" x14ac:dyDescent="0.25">
      <c r="A11981" t="s">
        <v>3334</v>
      </c>
      <c r="B11981">
        <v>119</v>
      </c>
      <c r="C11981" t="s">
        <v>9453</v>
      </c>
      <c r="D11981">
        <v>300</v>
      </c>
      <c r="F11981" s="4">
        <v>119</v>
      </c>
      <c r="G11981">
        <v>86317</v>
      </c>
      <c r="J11981" s="4">
        <f>MIN(Table16[[#This Row],[Medicare Outpatient Allowable Rate]:[WPPA Inc Outpatient Allowable Rate]])</f>
        <v>44.12</v>
      </c>
      <c r="K11981" s="4">
        <f>MAX(Table16[[#This Row],[Blue Cross Outpatient Allowable Rate]:[WPPA Inc Outpatient Allowable Rate]])</f>
        <v>113.05</v>
      </c>
      <c r="L11981" s="4">
        <f>SUM(Table16[[#This Row],[Price]]*4.42)</f>
        <v>525.98</v>
      </c>
      <c r="M11981" s="4">
        <v>44.12</v>
      </c>
      <c r="N11981" s="4">
        <f>SUM(Table16[[#This Row],[ChargeID]]*0.76)</f>
        <v>90.44</v>
      </c>
      <c r="O11981" s="4">
        <f>SUM(Table16[[#This Row],[Price]]*0.95)</f>
        <v>113.05</v>
      </c>
      <c r="P11981" s="4">
        <f>SUM(Table16[[#This Row],[Price]]*0.8)</f>
        <v>95.2</v>
      </c>
      <c r="Q11981" s="4">
        <f>SUM(Table16[[#This Row],[Price]]*0.6)</f>
        <v>71.399999999999991</v>
      </c>
    </row>
    <row r="11982" spans="1:17" x14ac:dyDescent="0.25">
      <c r="A11982" t="s">
        <v>3334</v>
      </c>
      <c r="B11982">
        <v>119</v>
      </c>
      <c r="C11982" t="s">
        <v>9454</v>
      </c>
      <c r="D11982">
        <v>300</v>
      </c>
      <c r="F11982" s="4">
        <v>119</v>
      </c>
      <c r="G11982">
        <v>86317</v>
      </c>
      <c r="J11982" s="4">
        <f>MIN(Table16[[#This Row],[Medicare Outpatient Allowable Rate]:[WPPA Inc Outpatient Allowable Rate]])</f>
        <v>44.12</v>
      </c>
      <c r="K11982" s="4">
        <f>MAX(Table16[[#This Row],[Blue Cross Outpatient Allowable Rate]:[WPPA Inc Outpatient Allowable Rate]])</f>
        <v>113.05</v>
      </c>
      <c r="L11982" s="4">
        <f>SUM(Table16[[#This Row],[Price]]*4.42)</f>
        <v>525.98</v>
      </c>
      <c r="M11982" s="4">
        <v>44.12</v>
      </c>
      <c r="N11982" s="4">
        <f>SUM(Table16[[#This Row],[ChargeID]]*0.76)</f>
        <v>90.44</v>
      </c>
      <c r="O11982" s="4">
        <f>SUM(Table16[[#This Row],[Price]]*0.95)</f>
        <v>113.05</v>
      </c>
      <c r="P11982" s="4">
        <f>SUM(Table16[[#This Row],[Price]]*0.8)</f>
        <v>95.2</v>
      </c>
      <c r="Q11982" s="4">
        <f>SUM(Table16[[#This Row],[Price]]*0.6)</f>
        <v>71.399999999999991</v>
      </c>
    </row>
    <row r="11983" spans="1:17" x14ac:dyDescent="0.25">
      <c r="A11983" t="s">
        <v>3334</v>
      </c>
      <c r="B11983">
        <v>263</v>
      </c>
      <c r="C11983" t="s">
        <v>9455</v>
      </c>
      <c r="D11983">
        <v>300</v>
      </c>
      <c r="F11983" s="4">
        <v>263</v>
      </c>
      <c r="G11983">
        <v>86738</v>
      </c>
      <c r="J11983" s="4">
        <f>MIN(Table16[[#This Row],[Medicare Outpatient Allowable Rate]:[WPPA Inc Outpatient Allowable Rate]])</f>
        <v>70.38</v>
      </c>
      <c r="K11983" s="4">
        <f>MAX(Table16[[#This Row],[Blue Cross Outpatient Allowable Rate]:[WPPA Inc Outpatient Allowable Rate]])</f>
        <v>249.85</v>
      </c>
      <c r="L11983" s="4">
        <f>SUM(Table16[[#This Row],[Price]]*4.42)</f>
        <v>1162.46</v>
      </c>
      <c r="M11983" s="4">
        <v>70.38</v>
      </c>
      <c r="N11983" s="4">
        <f>SUM(Table16[[#This Row],[ChargeID]]*0.76)</f>
        <v>199.88</v>
      </c>
      <c r="O11983" s="4">
        <f>SUM(Table16[[#This Row],[Price]]*0.95)</f>
        <v>249.85</v>
      </c>
      <c r="P11983" s="4">
        <f>SUM(Table16[[#This Row],[Price]]*0.8)</f>
        <v>210.4</v>
      </c>
      <c r="Q11983" s="4">
        <f>SUM(Table16[[#This Row],[Price]]*0.6)</f>
        <v>157.79999999999998</v>
      </c>
    </row>
    <row r="11984" spans="1:17" x14ac:dyDescent="0.25">
      <c r="A11984" t="s">
        <v>3334</v>
      </c>
      <c r="B11984">
        <v>190</v>
      </c>
      <c r="C11984" t="s">
        <v>9456</v>
      </c>
      <c r="D11984">
        <v>300</v>
      </c>
      <c r="F11984" s="4">
        <v>190</v>
      </c>
      <c r="G11984">
        <v>83520</v>
      </c>
      <c r="J11984" s="4">
        <f>MIN(Table16[[#This Row],[Medicare Outpatient Allowable Rate]:[WPPA Inc Outpatient Allowable Rate]])</f>
        <v>36.119999999999997</v>
      </c>
      <c r="K11984" s="4">
        <f>MAX(Table16[[#This Row],[Blue Cross Outpatient Allowable Rate]:[WPPA Inc Outpatient Allowable Rate]])</f>
        <v>180.5</v>
      </c>
      <c r="L11984" s="4">
        <f>SUM(Table16[[#This Row],[Price]]*4.42)</f>
        <v>839.8</v>
      </c>
      <c r="M11984" s="4">
        <v>36.119999999999997</v>
      </c>
      <c r="N11984" s="4">
        <f>SUM(Table16[[#This Row],[ChargeID]]*0.76)</f>
        <v>144.4</v>
      </c>
      <c r="O11984" s="4">
        <f>SUM(Table16[[#This Row],[Price]]*0.95)</f>
        <v>180.5</v>
      </c>
      <c r="P11984" s="4">
        <f>SUM(Table16[[#This Row],[Price]]*0.8)</f>
        <v>152</v>
      </c>
      <c r="Q11984" s="4">
        <f>SUM(Table16[[#This Row],[Price]]*0.6)</f>
        <v>114</v>
      </c>
    </row>
    <row r="11985" spans="1:17" x14ac:dyDescent="0.25">
      <c r="A11985" t="s">
        <v>3334</v>
      </c>
      <c r="B11985">
        <v>190</v>
      </c>
      <c r="C11985" t="s">
        <v>9457</v>
      </c>
      <c r="D11985">
        <v>300</v>
      </c>
      <c r="F11985" s="4">
        <v>190</v>
      </c>
      <c r="G11985">
        <v>83520</v>
      </c>
      <c r="J11985" s="4">
        <f>MIN(Table16[[#This Row],[Medicare Outpatient Allowable Rate]:[WPPA Inc Outpatient Allowable Rate]])</f>
        <v>36.119999999999997</v>
      </c>
      <c r="K11985" s="4">
        <f>MAX(Table16[[#This Row],[Blue Cross Outpatient Allowable Rate]:[WPPA Inc Outpatient Allowable Rate]])</f>
        <v>180.5</v>
      </c>
      <c r="L11985" s="4">
        <f>SUM(Table16[[#This Row],[Price]]*4.42)</f>
        <v>839.8</v>
      </c>
      <c r="M11985" s="4">
        <v>36.119999999999997</v>
      </c>
      <c r="N11985" s="4">
        <f>SUM(Table16[[#This Row],[ChargeID]]*0.76)</f>
        <v>144.4</v>
      </c>
      <c r="O11985" s="4">
        <f>SUM(Table16[[#This Row],[Price]]*0.95)</f>
        <v>180.5</v>
      </c>
      <c r="P11985" s="4">
        <f>SUM(Table16[[#This Row],[Price]]*0.8)</f>
        <v>152</v>
      </c>
      <c r="Q11985" s="4">
        <f>SUM(Table16[[#This Row],[Price]]*0.6)</f>
        <v>114</v>
      </c>
    </row>
    <row r="11986" spans="1:17" x14ac:dyDescent="0.25">
      <c r="A11986" t="s">
        <v>3334</v>
      </c>
      <c r="B11986">
        <v>0</v>
      </c>
      <c r="C11986" t="s">
        <v>9458</v>
      </c>
      <c r="D11986">
        <v>300</v>
      </c>
      <c r="F11986" s="4">
        <v>0</v>
      </c>
      <c r="J11986" s="4">
        <f>MIN(Table16[[#This Row],[Medicare Outpatient Allowable Rate]:[WPPA Inc Outpatient Allowable Rate]])</f>
        <v>0</v>
      </c>
      <c r="K11986" s="4">
        <f>MAX(Table16[[#This Row],[Blue Cross Outpatient Allowable Rate]:[WPPA Inc Outpatient Allowable Rate]])</f>
        <v>0</v>
      </c>
      <c r="L11986" s="4">
        <f>SUM(Table16[[#This Row],[Price]]*4.42)</f>
        <v>0</v>
      </c>
      <c r="M11986" s="4">
        <v>0</v>
      </c>
      <c r="N11986" s="4">
        <f>SUM(Table16[[#This Row],[ChargeID]]*0.76)</f>
        <v>0</v>
      </c>
      <c r="O11986" s="4">
        <f>SUM(Table16[[#This Row],[Price]]*0.95)</f>
        <v>0</v>
      </c>
      <c r="P11986" s="4">
        <f>SUM(Table16[[#This Row],[Price]]*0.8)</f>
        <v>0</v>
      </c>
      <c r="Q11986" s="4">
        <f>SUM(Table16[[#This Row],[Price]]*0.6)</f>
        <v>0</v>
      </c>
    </row>
    <row r="11987" spans="1:17" x14ac:dyDescent="0.25">
      <c r="A11987" t="s">
        <v>3334</v>
      </c>
      <c r="B11987">
        <v>0</v>
      </c>
      <c r="C11987" t="s">
        <v>9459</v>
      </c>
      <c r="D11987">
        <v>300</v>
      </c>
      <c r="F11987" s="4">
        <v>0</v>
      </c>
      <c r="J11987" s="4">
        <f>MIN(Table16[[#This Row],[Medicare Outpatient Allowable Rate]:[WPPA Inc Outpatient Allowable Rate]])</f>
        <v>0</v>
      </c>
      <c r="K11987" s="4">
        <f>MAX(Table16[[#This Row],[Blue Cross Outpatient Allowable Rate]:[WPPA Inc Outpatient Allowable Rate]])</f>
        <v>0</v>
      </c>
      <c r="L11987" s="4">
        <f>SUM(Table16[[#This Row],[Price]]*4.42)</f>
        <v>0</v>
      </c>
      <c r="M11987" s="4">
        <v>0</v>
      </c>
      <c r="N11987" s="4">
        <f>SUM(Table16[[#This Row],[ChargeID]]*0.76)</f>
        <v>0</v>
      </c>
      <c r="O11987" s="4">
        <f>SUM(Table16[[#This Row],[Price]]*0.95)</f>
        <v>0</v>
      </c>
      <c r="P11987" s="4">
        <f>SUM(Table16[[#This Row],[Price]]*0.8)</f>
        <v>0</v>
      </c>
      <c r="Q11987" s="4">
        <f>SUM(Table16[[#This Row],[Price]]*0.6)</f>
        <v>0</v>
      </c>
    </row>
    <row r="11988" spans="1:17" x14ac:dyDescent="0.25">
      <c r="A11988" t="s">
        <v>3334</v>
      </c>
      <c r="B11988">
        <v>87</v>
      </c>
      <c r="C11988" t="s">
        <v>9460</v>
      </c>
      <c r="D11988">
        <v>300</v>
      </c>
      <c r="F11988" s="4">
        <v>87</v>
      </c>
      <c r="G11988">
        <v>86376</v>
      </c>
      <c r="J11988" s="4">
        <f>MIN(Table16[[#This Row],[Medicare Outpatient Allowable Rate]:[WPPA Inc Outpatient Allowable Rate]])</f>
        <v>50.46</v>
      </c>
      <c r="K11988" s="4">
        <f>MAX(Table16[[#This Row],[Blue Cross Outpatient Allowable Rate]:[WPPA Inc Outpatient Allowable Rate]])</f>
        <v>82.649999999999991</v>
      </c>
      <c r="L11988" s="4">
        <f>SUM(Table16[[#This Row],[Price]]*4.42)</f>
        <v>384.54</v>
      </c>
      <c r="M11988" s="4">
        <v>50.46</v>
      </c>
      <c r="N11988" s="4">
        <f>SUM(Table16[[#This Row],[ChargeID]]*0.76)</f>
        <v>66.12</v>
      </c>
      <c r="O11988" s="4">
        <f>SUM(Table16[[#This Row],[Price]]*0.95)</f>
        <v>82.649999999999991</v>
      </c>
      <c r="P11988" s="4">
        <f>SUM(Table16[[#This Row],[Price]]*0.8)</f>
        <v>69.600000000000009</v>
      </c>
      <c r="Q11988" s="4">
        <f>SUM(Table16[[#This Row],[Price]]*0.6)</f>
        <v>52.199999999999996</v>
      </c>
    </row>
    <row r="11989" spans="1:17" x14ac:dyDescent="0.25">
      <c r="A11989" t="s">
        <v>3334</v>
      </c>
      <c r="B11989">
        <v>75</v>
      </c>
      <c r="C11989" t="s">
        <v>9461</v>
      </c>
      <c r="D11989">
        <v>300</v>
      </c>
      <c r="F11989" s="4">
        <v>75</v>
      </c>
      <c r="G11989">
        <v>86769</v>
      </c>
      <c r="J11989" s="4">
        <f>MIN(Table16[[#This Row],[Medicare Outpatient Allowable Rate]:[WPPA Inc Outpatient Allowable Rate]])</f>
        <v>22.47</v>
      </c>
      <c r="K11989" s="4">
        <f>MAX(Table16[[#This Row],[Blue Cross Outpatient Allowable Rate]:[WPPA Inc Outpatient Allowable Rate]])</f>
        <v>71.25</v>
      </c>
      <c r="L11989" s="4">
        <f>SUM(Table16[[#This Row],[Price]]*4.42)</f>
        <v>331.5</v>
      </c>
      <c r="M11989" s="4">
        <v>22.47</v>
      </c>
      <c r="N11989" s="4">
        <f>SUM(Table16[[#This Row],[ChargeID]]*0.76)</f>
        <v>57</v>
      </c>
      <c r="O11989" s="4">
        <f>SUM(Table16[[#This Row],[Price]]*0.95)</f>
        <v>71.25</v>
      </c>
      <c r="P11989" s="4">
        <f>SUM(Table16[[#This Row],[Price]]*0.8)</f>
        <v>60</v>
      </c>
      <c r="Q11989" s="4">
        <f>SUM(Table16[[#This Row],[Price]]*0.6)</f>
        <v>45</v>
      </c>
    </row>
    <row r="11990" spans="1:17" x14ac:dyDescent="0.25">
      <c r="A11990" t="s">
        <v>3334</v>
      </c>
      <c r="B11990">
        <v>75</v>
      </c>
      <c r="C11990" t="s">
        <v>9462</v>
      </c>
      <c r="D11990">
        <v>300</v>
      </c>
      <c r="F11990" s="4">
        <v>75</v>
      </c>
      <c r="G11990">
        <v>86769</v>
      </c>
      <c r="J11990" s="4">
        <f>MIN(Table16[[#This Row],[Medicare Outpatient Allowable Rate]:[WPPA Inc Outpatient Allowable Rate]])</f>
        <v>22.47</v>
      </c>
      <c r="K11990" s="4">
        <f>MAX(Table16[[#This Row],[Blue Cross Outpatient Allowable Rate]:[WPPA Inc Outpatient Allowable Rate]])</f>
        <v>71.25</v>
      </c>
      <c r="L11990" s="4">
        <f>SUM(Table16[[#This Row],[Price]]*4.42)</f>
        <v>331.5</v>
      </c>
      <c r="M11990" s="4">
        <v>22.47</v>
      </c>
      <c r="N11990" s="4">
        <f>SUM(Table16[[#This Row],[ChargeID]]*0.76)</f>
        <v>57</v>
      </c>
      <c r="O11990" s="4">
        <f>SUM(Table16[[#This Row],[Price]]*0.95)</f>
        <v>71.25</v>
      </c>
      <c r="P11990" s="4">
        <f>SUM(Table16[[#This Row],[Price]]*0.8)</f>
        <v>60</v>
      </c>
      <c r="Q11990" s="4">
        <f>SUM(Table16[[#This Row],[Price]]*0.6)</f>
        <v>45</v>
      </c>
    </row>
    <row r="11991" spans="1:17" x14ac:dyDescent="0.25">
      <c r="A11991" t="s">
        <v>3334</v>
      </c>
      <c r="B11991">
        <v>0</v>
      </c>
      <c r="C11991" t="s">
        <v>9463</v>
      </c>
      <c r="D11991">
        <v>300</v>
      </c>
      <c r="F11991" s="4">
        <v>0</v>
      </c>
      <c r="J11991" s="4">
        <f>MIN(Table16[[#This Row],[Medicare Outpatient Allowable Rate]:[WPPA Inc Outpatient Allowable Rate]])</f>
        <v>0</v>
      </c>
      <c r="K11991" s="4">
        <f>MAX(Table16[[#This Row],[Blue Cross Outpatient Allowable Rate]:[WPPA Inc Outpatient Allowable Rate]])</f>
        <v>0</v>
      </c>
      <c r="L11991" s="4">
        <f>SUM(Table16[[#This Row],[Price]]*4.42)</f>
        <v>0</v>
      </c>
      <c r="M11991" s="4">
        <v>0</v>
      </c>
      <c r="N11991" s="4">
        <f>SUM(Table16[[#This Row],[ChargeID]]*0.76)</f>
        <v>0</v>
      </c>
      <c r="O11991" s="4">
        <f>SUM(Table16[[#This Row],[Price]]*0.95)</f>
        <v>0</v>
      </c>
      <c r="P11991" s="4">
        <f>SUM(Table16[[#This Row],[Price]]*0.8)</f>
        <v>0</v>
      </c>
      <c r="Q11991" s="4">
        <f>SUM(Table16[[#This Row],[Price]]*0.6)</f>
        <v>0</v>
      </c>
    </row>
    <row r="11992" spans="1:17" x14ac:dyDescent="0.25">
      <c r="A11992" t="s">
        <v>3334</v>
      </c>
      <c r="B11992">
        <v>284</v>
      </c>
      <c r="C11992" t="s">
        <v>12519</v>
      </c>
      <c r="D11992">
        <v>300</v>
      </c>
      <c r="F11992" s="4">
        <v>284</v>
      </c>
      <c r="G11992">
        <v>83516</v>
      </c>
      <c r="J11992" s="4">
        <f>MIN(Table16[[#This Row],[Medicare Outpatient Allowable Rate]:[WPPA Inc Outpatient Allowable Rate]])</f>
        <v>44.89</v>
      </c>
      <c r="K11992" s="4">
        <f>MAX(Table16[[#This Row],[Blue Cross Outpatient Allowable Rate]:[WPPA Inc Outpatient Allowable Rate]])</f>
        <v>269.8</v>
      </c>
      <c r="L11992" s="4">
        <f>SUM(Table16[[#This Row],[Price]]*4.42)</f>
        <v>1255.28</v>
      </c>
      <c r="M11992" s="4">
        <v>44.89</v>
      </c>
      <c r="N11992" s="4">
        <f>SUM(Table16[[#This Row],[ChargeID]]*0.76)</f>
        <v>215.84</v>
      </c>
      <c r="O11992" s="4">
        <f>SUM(Table16[[#This Row],[Price]]*0.95)</f>
        <v>269.8</v>
      </c>
      <c r="P11992" s="4">
        <f>SUM(Table16[[#This Row],[Price]]*0.8)</f>
        <v>227.20000000000002</v>
      </c>
      <c r="Q11992" s="4">
        <f>SUM(Table16[[#This Row],[Price]]*0.6)</f>
        <v>170.4</v>
      </c>
    </row>
    <row r="11993" spans="1:17" x14ac:dyDescent="0.25">
      <c r="A11993" t="s">
        <v>3334</v>
      </c>
      <c r="B11993">
        <v>143</v>
      </c>
      <c r="C11993" t="s">
        <v>9464</v>
      </c>
      <c r="D11993">
        <v>300</v>
      </c>
      <c r="F11993" s="4">
        <v>143</v>
      </c>
      <c r="G11993">
        <v>83516</v>
      </c>
      <c r="J11993" s="4">
        <f>MIN(Table16[[#This Row],[Medicare Outpatient Allowable Rate]:[WPPA Inc Outpatient Allowable Rate]])</f>
        <v>44.89</v>
      </c>
      <c r="K11993" s="4">
        <f>MAX(Table16[[#This Row],[Blue Cross Outpatient Allowable Rate]:[WPPA Inc Outpatient Allowable Rate]])</f>
        <v>135.85</v>
      </c>
      <c r="L11993" s="4">
        <f>SUM(Table16[[#This Row],[Price]]*4.42)</f>
        <v>632.05999999999995</v>
      </c>
      <c r="M11993" s="4">
        <v>44.89</v>
      </c>
      <c r="N11993" s="4">
        <f>SUM(Table16[[#This Row],[ChargeID]]*0.76)</f>
        <v>108.68</v>
      </c>
      <c r="O11993" s="4">
        <f>SUM(Table16[[#This Row],[Price]]*0.95)</f>
        <v>135.85</v>
      </c>
      <c r="P11993" s="4">
        <f>SUM(Table16[[#This Row],[Price]]*0.8)</f>
        <v>114.4</v>
      </c>
      <c r="Q11993" s="4">
        <f>SUM(Table16[[#This Row],[Price]]*0.6)</f>
        <v>85.8</v>
      </c>
    </row>
    <row r="11994" spans="1:17" x14ac:dyDescent="0.25">
      <c r="A11994" t="s">
        <v>3334</v>
      </c>
      <c r="B11994">
        <v>41</v>
      </c>
      <c r="C11994" t="s">
        <v>9465</v>
      </c>
      <c r="D11994">
        <v>300</v>
      </c>
      <c r="F11994" s="4">
        <v>41</v>
      </c>
      <c r="G11994">
        <v>86003</v>
      </c>
      <c r="J11994" s="4">
        <f>MIN(Table16[[#This Row],[Medicare Outpatient Allowable Rate]:[WPPA Inc Outpatient Allowable Rate]])</f>
        <v>15.36</v>
      </c>
      <c r="K11994" s="4">
        <f>MAX(Table16[[#This Row],[Blue Cross Outpatient Allowable Rate]:[WPPA Inc Outpatient Allowable Rate]])</f>
        <v>38.949999999999996</v>
      </c>
      <c r="L11994" s="4">
        <f>SUM(Table16[[#This Row],[Price]]*4.42)</f>
        <v>181.22</v>
      </c>
      <c r="M11994" s="4">
        <v>15.36</v>
      </c>
      <c r="N11994" s="4">
        <f>SUM(Table16[[#This Row],[ChargeID]]*0.76)</f>
        <v>31.16</v>
      </c>
      <c r="O11994" s="4">
        <f>SUM(Table16[[#This Row],[Price]]*0.95)</f>
        <v>38.949999999999996</v>
      </c>
      <c r="P11994" s="4">
        <f>SUM(Table16[[#This Row],[Price]]*0.8)</f>
        <v>32.800000000000004</v>
      </c>
      <c r="Q11994" s="4">
        <f>SUM(Table16[[#This Row],[Price]]*0.6)</f>
        <v>24.599999999999998</v>
      </c>
    </row>
    <row r="11995" spans="1:17" x14ac:dyDescent="0.25">
      <c r="A11995" t="s">
        <v>3334</v>
      </c>
      <c r="B11995">
        <v>134</v>
      </c>
      <c r="C11995" t="s">
        <v>9466</v>
      </c>
      <c r="D11995">
        <v>300</v>
      </c>
      <c r="F11995" s="4">
        <v>134</v>
      </c>
      <c r="G11995">
        <v>86790</v>
      </c>
      <c r="J11995" s="4">
        <f>MIN(Table16[[#This Row],[Medicare Outpatient Allowable Rate]:[WPPA Inc Outpatient Allowable Rate]])</f>
        <v>33.32</v>
      </c>
      <c r="K11995" s="4">
        <f>MAX(Table16[[#This Row],[Blue Cross Outpatient Allowable Rate]:[WPPA Inc Outpatient Allowable Rate]])</f>
        <v>127.3</v>
      </c>
      <c r="L11995" s="4">
        <f>SUM(Table16[[#This Row],[Price]]*4.42)</f>
        <v>592.28</v>
      </c>
      <c r="M11995" s="4">
        <v>33.32</v>
      </c>
      <c r="N11995" s="4">
        <f>SUM(Table16[[#This Row],[ChargeID]]*0.76)</f>
        <v>101.84</v>
      </c>
      <c r="O11995" s="4">
        <f>SUM(Table16[[#This Row],[Price]]*0.95)</f>
        <v>127.3</v>
      </c>
      <c r="P11995" s="4">
        <f>SUM(Table16[[#This Row],[Price]]*0.8)</f>
        <v>107.2</v>
      </c>
      <c r="Q11995" s="4">
        <f>SUM(Table16[[#This Row],[Price]]*0.6)</f>
        <v>80.399999999999991</v>
      </c>
    </row>
    <row r="11996" spans="1:17" x14ac:dyDescent="0.25">
      <c r="A11996" t="s">
        <v>3334</v>
      </c>
      <c r="B11996">
        <v>125</v>
      </c>
      <c r="C11996" t="s">
        <v>9467</v>
      </c>
      <c r="D11996">
        <v>300</v>
      </c>
      <c r="F11996" s="4">
        <v>125</v>
      </c>
      <c r="G11996">
        <v>86698</v>
      </c>
      <c r="J11996" s="4">
        <f>MIN(Table16[[#This Row],[Medicare Outpatient Allowable Rate]:[WPPA Inc Outpatient Allowable Rate]])</f>
        <v>58.22</v>
      </c>
      <c r="K11996" s="4">
        <f>MAX(Table16[[#This Row],[Blue Cross Outpatient Allowable Rate]:[WPPA Inc Outpatient Allowable Rate]])</f>
        <v>118.75</v>
      </c>
      <c r="L11996" s="4">
        <f>SUM(Table16[[#This Row],[Price]]*4.42)</f>
        <v>552.5</v>
      </c>
      <c r="M11996" s="4">
        <v>58.22</v>
      </c>
      <c r="N11996" s="4">
        <f>SUM(Table16[[#This Row],[ChargeID]]*0.76)</f>
        <v>95</v>
      </c>
      <c r="O11996" s="4">
        <f>SUM(Table16[[#This Row],[Price]]*0.95)</f>
        <v>118.75</v>
      </c>
      <c r="P11996" s="4">
        <f>SUM(Table16[[#This Row],[Price]]*0.8)</f>
        <v>100</v>
      </c>
      <c r="Q11996" s="4">
        <f>SUM(Table16[[#This Row],[Price]]*0.6)</f>
        <v>75</v>
      </c>
    </row>
    <row r="11997" spans="1:17" x14ac:dyDescent="0.25">
      <c r="A11997" t="s">
        <v>3334</v>
      </c>
      <c r="B11997">
        <v>0</v>
      </c>
      <c r="C11997" t="s">
        <v>9468</v>
      </c>
      <c r="D11997">
        <v>300</v>
      </c>
      <c r="F11997" s="4">
        <v>0</v>
      </c>
      <c r="G11997">
        <v>85305</v>
      </c>
      <c r="J11997" s="4">
        <f>MIN(Table16[[#This Row],[Medicare Outpatient Allowable Rate]:[WPPA Inc Outpatient Allowable Rate]])</f>
        <v>0</v>
      </c>
      <c r="K11997" s="4">
        <f>MAX(Table16[[#This Row],[Blue Cross Outpatient Allowable Rate]:[WPPA Inc Outpatient Allowable Rate]])</f>
        <v>29.97</v>
      </c>
      <c r="L11997" s="4">
        <f>SUM(Table16[[#This Row],[Price]]*4.42)</f>
        <v>0</v>
      </c>
      <c r="M11997" s="4">
        <v>29.97</v>
      </c>
      <c r="N11997" s="4">
        <f>SUM(Table16[[#This Row],[ChargeID]]*0.76)</f>
        <v>0</v>
      </c>
      <c r="O11997" s="4">
        <f>SUM(Table16[[#This Row],[Price]]*0.95)</f>
        <v>0</v>
      </c>
      <c r="P11997" s="4">
        <f>SUM(Table16[[#This Row],[Price]]*0.8)</f>
        <v>0</v>
      </c>
      <c r="Q11997" s="4">
        <f>SUM(Table16[[#This Row],[Price]]*0.6)</f>
        <v>0</v>
      </c>
    </row>
    <row r="11998" spans="1:17" x14ac:dyDescent="0.25">
      <c r="A11998" t="s">
        <v>3334</v>
      </c>
      <c r="B11998">
        <v>155</v>
      </c>
      <c r="C11998" t="s">
        <v>9469</v>
      </c>
      <c r="D11998">
        <v>300</v>
      </c>
      <c r="F11998" s="4">
        <v>155</v>
      </c>
      <c r="G11998">
        <v>86615</v>
      </c>
      <c r="J11998" s="4">
        <f>MIN(Table16[[#This Row],[Medicare Outpatient Allowable Rate]:[WPPA Inc Outpatient Allowable Rate]])</f>
        <v>19.170000000000002</v>
      </c>
      <c r="K11998" s="4">
        <f>MAX(Table16[[#This Row],[Blue Cross Outpatient Allowable Rate]:[WPPA Inc Outpatient Allowable Rate]])</f>
        <v>147.25</v>
      </c>
      <c r="L11998" s="4">
        <f>SUM(Table16[[#This Row],[Price]]*4.42)</f>
        <v>685.1</v>
      </c>
      <c r="M11998" s="4">
        <v>19.170000000000002</v>
      </c>
      <c r="N11998" s="4">
        <f>SUM(Table16[[#This Row],[ChargeID]]*0.76)</f>
        <v>117.8</v>
      </c>
      <c r="O11998" s="4">
        <f>SUM(Table16[[#This Row],[Price]]*0.95)</f>
        <v>147.25</v>
      </c>
      <c r="P11998" s="4">
        <f>SUM(Table16[[#This Row],[Price]]*0.8)</f>
        <v>124</v>
      </c>
      <c r="Q11998" s="4">
        <f>SUM(Table16[[#This Row],[Price]]*0.6)</f>
        <v>93</v>
      </c>
    </row>
    <row r="11999" spans="1:17" x14ac:dyDescent="0.25">
      <c r="A11999" t="s">
        <v>3334</v>
      </c>
      <c r="B11999">
        <v>141</v>
      </c>
      <c r="C11999" t="s">
        <v>9470</v>
      </c>
      <c r="D11999">
        <v>300</v>
      </c>
      <c r="F11999" s="4">
        <v>141</v>
      </c>
      <c r="G11999">
        <v>83516</v>
      </c>
      <c r="J11999" s="4">
        <f>MIN(Table16[[#This Row],[Medicare Outpatient Allowable Rate]:[WPPA Inc Outpatient Allowable Rate]])</f>
        <v>44.89</v>
      </c>
      <c r="K11999" s="4">
        <f>MAX(Table16[[#This Row],[Blue Cross Outpatient Allowable Rate]:[WPPA Inc Outpatient Allowable Rate]])</f>
        <v>133.94999999999999</v>
      </c>
      <c r="L11999" s="4">
        <f>SUM(Table16[[#This Row],[Price]]*4.42)</f>
        <v>623.22</v>
      </c>
      <c r="M11999" s="4">
        <v>44.89</v>
      </c>
      <c r="N11999" s="4">
        <f>SUM(Table16[[#This Row],[ChargeID]]*0.76)</f>
        <v>107.16</v>
      </c>
      <c r="O11999" s="4">
        <f>SUM(Table16[[#This Row],[Price]]*0.95)</f>
        <v>133.94999999999999</v>
      </c>
      <c r="P11999" s="4">
        <f>SUM(Table16[[#This Row],[Price]]*0.8)</f>
        <v>112.80000000000001</v>
      </c>
      <c r="Q11999" s="4">
        <f>SUM(Table16[[#This Row],[Price]]*0.6)</f>
        <v>84.6</v>
      </c>
    </row>
    <row r="12000" spans="1:17" x14ac:dyDescent="0.25">
      <c r="A12000" t="s">
        <v>3334</v>
      </c>
      <c r="B12000">
        <v>261</v>
      </c>
      <c r="C12000" t="s">
        <v>9471</v>
      </c>
      <c r="D12000">
        <v>300</v>
      </c>
      <c r="F12000" s="4">
        <v>261</v>
      </c>
      <c r="G12000">
        <v>86677</v>
      </c>
      <c r="J12000" s="4">
        <f>MIN(Table16[[#This Row],[Medicare Outpatient Allowable Rate]:[WPPA Inc Outpatient Allowable Rate]])</f>
        <v>39.36</v>
      </c>
      <c r="K12000" s="4">
        <f>MAX(Table16[[#This Row],[Blue Cross Outpatient Allowable Rate]:[WPPA Inc Outpatient Allowable Rate]])</f>
        <v>247.95</v>
      </c>
      <c r="L12000" s="4">
        <f>SUM(Table16[[#This Row],[Price]]*4.42)</f>
        <v>1153.6199999999999</v>
      </c>
      <c r="M12000" s="4">
        <v>39.36</v>
      </c>
      <c r="N12000" s="4">
        <f>SUM(Table16[[#This Row],[ChargeID]]*0.76)</f>
        <v>198.36</v>
      </c>
      <c r="O12000" s="4">
        <f>SUM(Table16[[#This Row],[Price]]*0.95)</f>
        <v>247.95</v>
      </c>
      <c r="P12000" s="4">
        <f>SUM(Table16[[#This Row],[Price]]*0.8)</f>
        <v>208.8</v>
      </c>
      <c r="Q12000" s="4">
        <f>SUM(Table16[[#This Row],[Price]]*0.6)</f>
        <v>156.6</v>
      </c>
    </row>
    <row r="12001" spans="1:17" x14ac:dyDescent="0.25">
      <c r="A12001" t="s">
        <v>3334</v>
      </c>
      <c r="B12001">
        <v>116</v>
      </c>
      <c r="C12001" t="s">
        <v>9472</v>
      </c>
      <c r="D12001">
        <v>300</v>
      </c>
      <c r="F12001" s="4">
        <v>116</v>
      </c>
      <c r="G12001">
        <v>86235</v>
      </c>
      <c r="J12001" s="4">
        <f>MIN(Table16[[#This Row],[Medicare Outpatient Allowable Rate]:[WPPA Inc Outpatient Allowable Rate]])</f>
        <v>51.74</v>
      </c>
      <c r="K12001" s="4">
        <f>MAX(Table16[[#This Row],[Blue Cross Outpatient Allowable Rate]:[WPPA Inc Outpatient Allowable Rate]])</f>
        <v>110.19999999999999</v>
      </c>
      <c r="L12001" s="4">
        <f>SUM(Table16[[#This Row],[Price]]*4.42)</f>
        <v>512.72</v>
      </c>
      <c r="M12001" s="4">
        <v>51.74</v>
      </c>
      <c r="N12001" s="4">
        <f>SUM(Table16[[#This Row],[ChargeID]]*0.76)</f>
        <v>88.16</v>
      </c>
      <c r="O12001" s="4">
        <f>SUM(Table16[[#This Row],[Price]]*0.95)</f>
        <v>110.19999999999999</v>
      </c>
      <c r="P12001" s="4">
        <f>SUM(Table16[[#This Row],[Price]]*0.8)</f>
        <v>92.800000000000011</v>
      </c>
      <c r="Q12001" s="4">
        <f>SUM(Table16[[#This Row],[Price]]*0.6)</f>
        <v>69.599999999999994</v>
      </c>
    </row>
    <row r="12002" spans="1:17" x14ac:dyDescent="0.25">
      <c r="A12002" t="s">
        <v>3334</v>
      </c>
      <c r="B12002">
        <v>90</v>
      </c>
      <c r="C12002" t="s">
        <v>9473</v>
      </c>
      <c r="D12002">
        <v>300</v>
      </c>
      <c r="F12002" s="4">
        <v>90</v>
      </c>
      <c r="G12002">
        <v>86256</v>
      </c>
      <c r="J12002" s="4">
        <f>MIN(Table16[[#This Row],[Medicare Outpatient Allowable Rate]:[WPPA Inc Outpatient Allowable Rate]])</f>
        <v>54</v>
      </c>
      <c r="K12002" s="4">
        <f>MAX(Table16[[#This Row],[Blue Cross Outpatient Allowable Rate]:[WPPA Inc Outpatient Allowable Rate]])</f>
        <v>85.5</v>
      </c>
      <c r="L12002" s="4">
        <f>SUM(Table16[[#This Row],[Price]]*4.42)</f>
        <v>397.8</v>
      </c>
      <c r="M12002" s="4">
        <v>56.49</v>
      </c>
      <c r="N12002" s="4">
        <f>SUM(Table16[[#This Row],[ChargeID]]*0.76)</f>
        <v>68.400000000000006</v>
      </c>
      <c r="O12002" s="4">
        <f>SUM(Table16[[#This Row],[Price]]*0.95)</f>
        <v>85.5</v>
      </c>
      <c r="P12002" s="4">
        <f>SUM(Table16[[#This Row],[Price]]*0.8)</f>
        <v>72</v>
      </c>
      <c r="Q12002" s="4">
        <f>SUM(Table16[[#This Row],[Price]]*0.6)</f>
        <v>54</v>
      </c>
    </row>
    <row r="12003" spans="1:17" x14ac:dyDescent="0.25">
      <c r="A12003" t="s">
        <v>3334</v>
      </c>
      <c r="B12003">
        <v>63</v>
      </c>
      <c r="C12003" t="s">
        <v>9474</v>
      </c>
      <c r="D12003">
        <v>300</v>
      </c>
      <c r="F12003" s="4">
        <v>63</v>
      </c>
      <c r="G12003">
        <v>86200</v>
      </c>
      <c r="J12003" s="4">
        <f>MIN(Table16[[#This Row],[Medicare Outpatient Allowable Rate]:[WPPA Inc Outpatient Allowable Rate]])</f>
        <v>27.51</v>
      </c>
      <c r="K12003" s="4">
        <f>MAX(Table16[[#This Row],[Blue Cross Outpatient Allowable Rate]:[WPPA Inc Outpatient Allowable Rate]])</f>
        <v>59.849999999999994</v>
      </c>
      <c r="L12003" s="4">
        <f>SUM(Table16[[#This Row],[Price]]*4.42)</f>
        <v>278.45999999999998</v>
      </c>
      <c r="M12003" s="4">
        <v>27.51</v>
      </c>
      <c r="N12003" s="4">
        <f>SUM(Table16[[#This Row],[ChargeID]]*0.76)</f>
        <v>47.88</v>
      </c>
      <c r="O12003" s="4">
        <f>SUM(Table16[[#This Row],[Price]]*0.95)</f>
        <v>59.849999999999994</v>
      </c>
      <c r="P12003" s="4">
        <f>SUM(Table16[[#This Row],[Price]]*0.8)</f>
        <v>50.400000000000006</v>
      </c>
      <c r="Q12003" s="4">
        <f>SUM(Table16[[#This Row],[Price]]*0.6)</f>
        <v>37.799999999999997</v>
      </c>
    </row>
    <row r="12004" spans="1:17" x14ac:dyDescent="0.25">
      <c r="A12004" t="s">
        <v>3334</v>
      </c>
      <c r="B12004">
        <v>0</v>
      </c>
      <c r="C12004" t="s">
        <v>9475</v>
      </c>
      <c r="D12004">
        <v>300</v>
      </c>
      <c r="F12004" s="4">
        <v>0</v>
      </c>
      <c r="J12004" s="4">
        <f>MIN(Table16[[#This Row],[Medicare Outpatient Allowable Rate]:[WPPA Inc Outpatient Allowable Rate]])</f>
        <v>0</v>
      </c>
      <c r="K12004" s="4">
        <f>MAX(Table16[[#This Row],[Blue Cross Outpatient Allowable Rate]:[WPPA Inc Outpatient Allowable Rate]])</f>
        <v>0</v>
      </c>
      <c r="L12004" s="4">
        <f>SUM(Table16[[#This Row],[Price]]*4.42)</f>
        <v>0</v>
      </c>
      <c r="M12004" s="4">
        <v>0</v>
      </c>
      <c r="N12004" s="4">
        <f>SUM(Table16[[#This Row],[ChargeID]]*0.76)</f>
        <v>0</v>
      </c>
      <c r="O12004" s="4">
        <f>SUM(Table16[[#This Row],[Price]]*0.95)</f>
        <v>0</v>
      </c>
      <c r="P12004" s="4">
        <f>SUM(Table16[[#This Row],[Price]]*0.8)</f>
        <v>0</v>
      </c>
      <c r="Q12004" s="4">
        <f>SUM(Table16[[#This Row],[Price]]*0.6)</f>
        <v>0</v>
      </c>
    </row>
    <row r="12005" spans="1:17" x14ac:dyDescent="0.25">
      <c r="A12005" t="s">
        <v>3334</v>
      </c>
      <c r="B12005">
        <v>200</v>
      </c>
      <c r="C12005" t="s">
        <v>9476</v>
      </c>
      <c r="D12005">
        <v>300</v>
      </c>
      <c r="F12005" s="4">
        <v>200</v>
      </c>
      <c r="G12005">
        <v>86694</v>
      </c>
      <c r="J12005" s="4">
        <f>MIN(Table16[[#This Row],[Medicare Outpatient Allowable Rate]:[WPPA Inc Outpatient Allowable Rate]])</f>
        <v>76.05</v>
      </c>
      <c r="K12005" s="4">
        <f>MAX(Table16[[#This Row],[Blue Cross Outpatient Allowable Rate]:[WPPA Inc Outpatient Allowable Rate]])</f>
        <v>190</v>
      </c>
      <c r="L12005" s="4">
        <f>SUM(Table16[[#This Row],[Price]]*4.42)</f>
        <v>884</v>
      </c>
      <c r="M12005" s="4">
        <v>76.05</v>
      </c>
      <c r="N12005" s="4">
        <f>SUM(Table16[[#This Row],[ChargeID]]*0.76)</f>
        <v>152</v>
      </c>
      <c r="O12005" s="4">
        <f>SUM(Table16[[#This Row],[Price]]*0.95)</f>
        <v>190</v>
      </c>
      <c r="P12005" s="4">
        <f>SUM(Table16[[#This Row],[Price]]*0.8)</f>
        <v>160</v>
      </c>
      <c r="Q12005" s="4">
        <f>SUM(Table16[[#This Row],[Price]]*0.6)</f>
        <v>120</v>
      </c>
    </row>
    <row r="12006" spans="1:17" x14ac:dyDescent="0.25">
      <c r="A12006" t="s">
        <v>3334</v>
      </c>
      <c r="B12006">
        <v>116</v>
      </c>
      <c r="C12006" t="s">
        <v>9477</v>
      </c>
      <c r="D12006">
        <v>300</v>
      </c>
      <c r="F12006" s="4">
        <v>116</v>
      </c>
      <c r="G12006">
        <v>86039</v>
      </c>
      <c r="J12006" s="4">
        <f>MIN(Table16[[#This Row],[Medicare Outpatient Allowable Rate]:[WPPA Inc Outpatient Allowable Rate]])</f>
        <v>41.36</v>
      </c>
      <c r="K12006" s="4">
        <f>MAX(Table16[[#This Row],[Blue Cross Outpatient Allowable Rate]:[WPPA Inc Outpatient Allowable Rate]])</f>
        <v>110.19999999999999</v>
      </c>
      <c r="L12006" s="4">
        <f>SUM(Table16[[#This Row],[Price]]*4.42)</f>
        <v>512.72</v>
      </c>
      <c r="M12006" s="4">
        <v>41.36</v>
      </c>
      <c r="N12006" s="4">
        <f>SUM(Table16[[#This Row],[ChargeID]]*0.76)</f>
        <v>88.16</v>
      </c>
      <c r="O12006" s="4">
        <f>SUM(Table16[[#This Row],[Price]]*0.95)</f>
        <v>110.19999999999999</v>
      </c>
      <c r="P12006" s="4">
        <f>SUM(Table16[[#This Row],[Price]]*0.8)</f>
        <v>92.800000000000011</v>
      </c>
      <c r="Q12006" s="4">
        <f>SUM(Table16[[#This Row],[Price]]*0.6)</f>
        <v>69.599999999999994</v>
      </c>
    </row>
    <row r="12007" spans="1:17" x14ac:dyDescent="0.25">
      <c r="A12007" t="s">
        <v>3334</v>
      </c>
      <c r="B12007">
        <v>95</v>
      </c>
      <c r="C12007" t="s">
        <v>12520</v>
      </c>
      <c r="D12007">
        <v>300</v>
      </c>
      <c r="F12007" s="4">
        <v>95</v>
      </c>
      <c r="G12007">
        <v>86255</v>
      </c>
      <c r="J12007" s="4">
        <f>MIN(Table16[[#This Row],[Medicare Outpatient Allowable Rate]:[WPPA Inc Outpatient Allowable Rate]])</f>
        <v>49.49</v>
      </c>
      <c r="K12007" s="4">
        <f>MAX(Table16[[#This Row],[Blue Cross Outpatient Allowable Rate]:[WPPA Inc Outpatient Allowable Rate]])</f>
        <v>90.25</v>
      </c>
      <c r="L12007" s="4">
        <f>SUM(Table16[[#This Row],[Price]]*4.42)</f>
        <v>419.9</v>
      </c>
      <c r="M12007" s="4">
        <v>49.49</v>
      </c>
      <c r="N12007" s="4">
        <f>SUM(Table16[[#This Row],[ChargeID]]*0.76)</f>
        <v>72.2</v>
      </c>
      <c r="O12007" s="4">
        <f>SUM(Table16[[#This Row],[Price]]*0.95)</f>
        <v>90.25</v>
      </c>
      <c r="P12007" s="4">
        <f>SUM(Table16[[#This Row],[Price]]*0.8)</f>
        <v>76</v>
      </c>
      <c r="Q12007" s="4">
        <f>SUM(Table16[[#This Row],[Price]]*0.6)</f>
        <v>57</v>
      </c>
    </row>
    <row r="12008" spans="1:17" x14ac:dyDescent="0.25">
      <c r="A12008" t="s">
        <v>3334</v>
      </c>
      <c r="B12008">
        <v>0</v>
      </c>
      <c r="C12008" t="s">
        <v>9478</v>
      </c>
      <c r="D12008">
        <v>300</v>
      </c>
      <c r="F12008" s="4">
        <v>0</v>
      </c>
      <c r="J12008" s="4">
        <f>MIN(Table16[[#This Row],[Medicare Outpatient Allowable Rate]:[WPPA Inc Outpatient Allowable Rate]])</f>
        <v>0</v>
      </c>
      <c r="K12008" s="4">
        <f>MAX(Table16[[#This Row],[Blue Cross Outpatient Allowable Rate]:[WPPA Inc Outpatient Allowable Rate]])</f>
        <v>0</v>
      </c>
      <c r="L12008" s="4">
        <f>SUM(Table16[[#This Row],[Price]]*4.42)</f>
        <v>0</v>
      </c>
      <c r="M12008" s="4">
        <v>0</v>
      </c>
      <c r="N12008" s="4">
        <f>SUM(Table16[[#This Row],[ChargeID]]*0.76)</f>
        <v>0</v>
      </c>
      <c r="O12008" s="4">
        <f>SUM(Table16[[#This Row],[Price]]*0.95)</f>
        <v>0</v>
      </c>
      <c r="P12008" s="4">
        <f>SUM(Table16[[#This Row],[Price]]*0.8)</f>
        <v>0</v>
      </c>
      <c r="Q12008" s="4">
        <f>SUM(Table16[[#This Row],[Price]]*0.6)</f>
        <v>0</v>
      </c>
    </row>
    <row r="12009" spans="1:17" x14ac:dyDescent="0.25">
      <c r="A12009" t="s">
        <v>3334</v>
      </c>
      <c r="B12009">
        <v>0</v>
      </c>
      <c r="C12009" t="s">
        <v>12521</v>
      </c>
      <c r="D12009">
        <v>300</v>
      </c>
      <c r="F12009" s="4">
        <v>0</v>
      </c>
      <c r="J12009" s="4">
        <f>MIN(Table16[[#This Row],[Medicare Outpatient Allowable Rate]:[WPPA Inc Outpatient Allowable Rate]])</f>
        <v>0</v>
      </c>
      <c r="K12009" s="4">
        <f>MAX(Table16[[#This Row],[Blue Cross Outpatient Allowable Rate]:[WPPA Inc Outpatient Allowable Rate]])</f>
        <v>0</v>
      </c>
      <c r="L12009" s="4">
        <f>SUM(Table16[[#This Row],[Price]]*4.42)</f>
        <v>0</v>
      </c>
      <c r="M12009" s="4">
        <v>0</v>
      </c>
      <c r="N12009" s="4">
        <f>SUM(Table16[[#This Row],[ChargeID]]*0.76)</f>
        <v>0</v>
      </c>
      <c r="O12009" s="4">
        <f>SUM(Table16[[#This Row],[Price]]*0.95)</f>
        <v>0</v>
      </c>
      <c r="P12009" s="4">
        <f>SUM(Table16[[#This Row],[Price]]*0.8)</f>
        <v>0</v>
      </c>
      <c r="Q12009" s="4">
        <f>SUM(Table16[[#This Row],[Price]]*0.6)</f>
        <v>0</v>
      </c>
    </row>
    <row r="12010" spans="1:17" x14ac:dyDescent="0.25">
      <c r="A12010" t="s">
        <v>3334</v>
      </c>
      <c r="B12010">
        <v>0</v>
      </c>
      <c r="C12010" t="s">
        <v>9479</v>
      </c>
      <c r="D12010">
        <v>300</v>
      </c>
      <c r="F12010" s="4">
        <v>0</v>
      </c>
      <c r="J12010" s="4">
        <f>MIN(Table16[[#This Row],[Medicare Outpatient Allowable Rate]:[WPPA Inc Outpatient Allowable Rate]])</f>
        <v>0</v>
      </c>
      <c r="K12010" s="4">
        <f>MAX(Table16[[#This Row],[Blue Cross Outpatient Allowable Rate]:[WPPA Inc Outpatient Allowable Rate]])</f>
        <v>0</v>
      </c>
      <c r="L12010" s="4">
        <f>SUM(Table16[[#This Row],[Price]]*4.42)</f>
        <v>0</v>
      </c>
      <c r="M12010" s="4">
        <v>0</v>
      </c>
      <c r="N12010" s="4">
        <f>SUM(Table16[[#This Row],[ChargeID]]*0.76)</f>
        <v>0</v>
      </c>
      <c r="O12010" s="4">
        <f>SUM(Table16[[#This Row],[Price]]*0.95)</f>
        <v>0</v>
      </c>
      <c r="P12010" s="4">
        <f>SUM(Table16[[#This Row],[Price]]*0.8)</f>
        <v>0</v>
      </c>
      <c r="Q12010" s="4">
        <f>SUM(Table16[[#This Row],[Price]]*0.6)</f>
        <v>0</v>
      </c>
    </row>
    <row r="12011" spans="1:17" x14ac:dyDescent="0.25">
      <c r="A12011" t="s">
        <v>3334</v>
      </c>
      <c r="B12011">
        <v>0</v>
      </c>
      <c r="C12011" t="s">
        <v>12522</v>
      </c>
      <c r="D12011">
        <v>300</v>
      </c>
      <c r="F12011" s="4">
        <v>0</v>
      </c>
      <c r="J12011" s="4">
        <f>MIN(Table16[[#This Row],[Medicare Outpatient Allowable Rate]:[WPPA Inc Outpatient Allowable Rate]])</f>
        <v>0</v>
      </c>
      <c r="K12011" s="4">
        <f>MAX(Table16[[#This Row],[Blue Cross Outpatient Allowable Rate]:[WPPA Inc Outpatient Allowable Rate]])</f>
        <v>0</v>
      </c>
      <c r="L12011" s="4">
        <f>SUM(Table16[[#This Row],[Price]]*4.42)</f>
        <v>0</v>
      </c>
      <c r="M12011" s="4">
        <v>0</v>
      </c>
      <c r="N12011" s="4">
        <f>SUM(Table16[[#This Row],[ChargeID]]*0.76)</f>
        <v>0</v>
      </c>
      <c r="O12011" s="4">
        <f>SUM(Table16[[#This Row],[Price]]*0.95)</f>
        <v>0</v>
      </c>
      <c r="P12011" s="4">
        <f>SUM(Table16[[#This Row],[Price]]*0.8)</f>
        <v>0</v>
      </c>
      <c r="Q12011" s="4">
        <f>SUM(Table16[[#This Row],[Price]]*0.6)</f>
        <v>0</v>
      </c>
    </row>
    <row r="12012" spans="1:17" x14ac:dyDescent="0.25">
      <c r="A12012" t="s">
        <v>3334</v>
      </c>
      <c r="B12012">
        <v>43</v>
      </c>
      <c r="C12012" t="s">
        <v>9480</v>
      </c>
      <c r="D12012">
        <v>300</v>
      </c>
      <c r="F12012" s="4">
        <v>43</v>
      </c>
      <c r="G12012">
        <v>82172</v>
      </c>
      <c r="J12012" s="4">
        <f>MIN(Table16[[#This Row],[Medicare Outpatient Allowable Rate]:[WPPA Inc Outpatient Allowable Rate]])</f>
        <v>25.8</v>
      </c>
      <c r="K12012" s="4">
        <f>MAX(Table16[[#This Row],[Blue Cross Outpatient Allowable Rate]:[WPPA Inc Outpatient Allowable Rate]])</f>
        <v>40.85</v>
      </c>
      <c r="L12012" s="4">
        <f>SUM(Table16[[#This Row],[Price]]*4.42)</f>
        <v>190.06</v>
      </c>
      <c r="M12012" s="4">
        <v>32.93</v>
      </c>
      <c r="N12012" s="4">
        <f>SUM(Table16[[#This Row],[ChargeID]]*0.76)</f>
        <v>32.68</v>
      </c>
      <c r="O12012" s="4">
        <f>SUM(Table16[[#This Row],[Price]]*0.95)</f>
        <v>40.85</v>
      </c>
      <c r="P12012" s="4">
        <f>SUM(Table16[[#This Row],[Price]]*0.8)</f>
        <v>34.4</v>
      </c>
      <c r="Q12012" s="4">
        <f>SUM(Table16[[#This Row],[Price]]*0.6)</f>
        <v>25.8</v>
      </c>
    </row>
    <row r="12013" spans="1:17" x14ac:dyDescent="0.25">
      <c r="A12013" t="s">
        <v>3334</v>
      </c>
      <c r="B12013">
        <v>0</v>
      </c>
      <c r="C12013" t="s">
        <v>9481</v>
      </c>
      <c r="D12013">
        <v>300</v>
      </c>
      <c r="F12013" s="4">
        <v>0</v>
      </c>
      <c r="J12013" s="4">
        <f>MIN(Table16[[#This Row],[Medicare Outpatient Allowable Rate]:[WPPA Inc Outpatient Allowable Rate]])</f>
        <v>0</v>
      </c>
      <c r="K12013" s="4">
        <f>MAX(Table16[[#This Row],[Blue Cross Outpatient Allowable Rate]:[WPPA Inc Outpatient Allowable Rate]])</f>
        <v>0</v>
      </c>
      <c r="L12013" s="4">
        <f>SUM(Table16[[#This Row],[Price]]*4.42)</f>
        <v>0</v>
      </c>
      <c r="M12013" s="4">
        <v>0</v>
      </c>
      <c r="N12013" s="4">
        <f>SUM(Table16[[#This Row],[ChargeID]]*0.76)</f>
        <v>0</v>
      </c>
      <c r="O12013" s="4">
        <f>SUM(Table16[[#This Row],[Price]]*0.95)</f>
        <v>0</v>
      </c>
      <c r="P12013" s="4">
        <f>SUM(Table16[[#This Row],[Price]]*0.8)</f>
        <v>0</v>
      </c>
      <c r="Q12013" s="4">
        <f>SUM(Table16[[#This Row],[Price]]*0.6)</f>
        <v>0</v>
      </c>
    </row>
    <row r="12014" spans="1:17" x14ac:dyDescent="0.25">
      <c r="A12014" t="s">
        <v>3334</v>
      </c>
      <c r="B12014">
        <v>0</v>
      </c>
      <c r="C12014" t="s">
        <v>12523</v>
      </c>
      <c r="D12014">
        <v>300</v>
      </c>
      <c r="F12014" s="4">
        <v>0</v>
      </c>
      <c r="G12014">
        <v>80076</v>
      </c>
      <c r="J12014" s="4">
        <f>MIN(Table16[[#This Row],[Medicare Outpatient Allowable Rate]:[WPPA Inc Outpatient Allowable Rate]])</f>
        <v>0</v>
      </c>
      <c r="K12014" s="4">
        <f>MAX(Table16[[#This Row],[Blue Cross Outpatient Allowable Rate]:[WPPA Inc Outpatient Allowable Rate]])</f>
        <v>31.56</v>
      </c>
      <c r="L12014" s="4">
        <f>SUM(Table16[[#This Row],[Price]]*4.42)</f>
        <v>0</v>
      </c>
      <c r="M12014" s="4">
        <v>31.56</v>
      </c>
      <c r="N12014" s="4">
        <f>SUM(Table16[[#This Row],[ChargeID]]*0.76)</f>
        <v>0</v>
      </c>
      <c r="O12014" s="4">
        <f>SUM(Table16[[#This Row],[Price]]*0.95)</f>
        <v>0</v>
      </c>
      <c r="P12014" s="4">
        <f>SUM(Table16[[#This Row],[Price]]*0.8)</f>
        <v>0</v>
      </c>
      <c r="Q12014" s="4">
        <f>SUM(Table16[[#This Row],[Price]]*0.6)</f>
        <v>0</v>
      </c>
    </row>
    <row r="12015" spans="1:17" x14ac:dyDescent="0.25">
      <c r="A12015" t="s">
        <v>3334</v>
      </c>
      <c r="B12015">
        <v>49</v>
      </c>
      <c r="C12015" t="s">
        <v>12524</v>
      </c>
      <c r="D12015">
        <v>300</v>
      </c>
      <c r="F12015" s="4">
        <v>49</v>
      </c>
      <c r="G12015">
        <v>87070</v>
      </c>
      <c r="J12015" s="4">
        <f>MIN(Table16[[#This Row],[Medicare Outpatient Allowable Rate]:[WPPA Inc Outpatient Allowable Rate]])</f>
        <v>29.4</v>
      </c>
      <c r="K12015" s="4">
        <f>MAX(Table16[[#This Row],[Blue Cross Outpatient Allowable Rate]:[WPPA Inc Outpatient Allowable Rate]])</f>
        <v>46.55</v>
      </c>
      <c r="L12015" s="4">
        <f>SUM(Table16[[#This Row],[Price]]*4.42)</f>
        <v>216.57999999999998</v>
      </c>
      <c r="M12015" s="4">
        <v>31.56</v>
      </c>
      <c r="N12015" s="4">
        <f>SUM(Table16[[#This Row],[ChargeID]]*0.76)</f>
        <v>37.24</v>
      </c>
      <c r="O12015" s="4">
        <f>SUM(Table16[[#This Row],[Price]]*0.95)</f>
        <v>46.55</v>
      </c>
      <c r="P12015" s="4">
        <f>SUM(Table16[[#This Row],[Price]]*0.8)</f>
        <v>39.200000000000003</v>
      </c>
      <c r="Q12015" s="4">
        <f>SUM(Table16[[#This Row],[Price]]*0.6)</f>
        <v>29.4</v>
      </c>
    </row>
    <row r="12016" spans="1:17" x14ac:dyDescent="0.25">
      <c r="A12016" t="s">
        <v>3334</v>
      </c>
      <c r="B12016">
        <v>85</v>
      </c>
      <c r="C12016" t="s">
        <v>9482</v>
      </c>
      <c r="D12016">
        <v>300</v>
      </c>
      <c r="F12016" s="4">
        <v>85</v>
      </c>
      <c r="G12016">
        <v>87070</v>
      </c>
      <c r="J12016" s="4">
        <f>MIN(Table16[[#This Row],[Medicare Outpatient Allowable Rate]:[WPPA Inc Outpatient Allowable Rate]])</f>
        <v>31.56</v>
      </c>
      <c r="K12016" s="4">
        <f>MAX(Table16[[#This Row],[Blue Cross Outpatient Allowable Rate]:[WPPA Inc Outpatient Allowable Rate]])</f>
        <v>80.75</v>
      </c>
      <c r="L12016" s="4">
        <f>SUM(Table16[[#This Row],[Price]]*4.42)</f>
        <v>375.7</v>
      </c>
      <c r="M12016" s="4">
        <v>31.56</v>
      </c>
      <c r="N12016" s="4">
        <f>SUM(Table16[[#This Row],[ChargeID]]*0.76)</f>
        <v>64.599999999999994</v>
      </c>
      <c r="O12016" s="4">
        <f>SUM(Table16[[#This Row],[Price]]*0.95)</f>
        <v>80.75</v>
      </c>
      <c r="P12016" s="4">
        <f>SUM(Table16[[#This Row],[Price]]*0.8)</f>
        <v>68</v>
      </c>
      <c r="Q12016" s="4">
        <f>SUM(Table16[[#This Row],[Price]]*0.6)</f>
        <v>51</v>
      </c>
    </row>
    <row r="12017" spans="1:17" x14ac:dyDescent="0.25">
      <c r="A12017" t="s">
        <v>3334</v>
      </c>
      <c r="B12017">
        <v>450</v>
      </c>
      <c r="C12017" t="s">
        <v>9483</v>
      </c>
      <c r="D12017">
        <v>300</v>
      </c>
      <c r="F12017" s="4">
        <v>450</v>
      </c>
      <c r="G12017">
        <v>83013</v>
      </c>
      <c r="J12017" s="4">
        <f>MIN(Table16[[#This Row],[Medicare Outpatient Allowable Rate]:[WPPA Inc Outpatient Allowable Rate]])</f>
        <v>270</v>
      </c>
      <c r="K12017" s="4">
        <f>MAX(Table16[[#This Row],[Blue Cross Outpatient Allowable Rate]:[WPPA Inc Outpatient Allowable Rate]])</f>
        <v>427.5</v>
      </c>
      <c r="L12017" s="4">
        <f>SUM(Table16[[#This Row],[Price]]*4.42)</f>
        <v>1989</v>
      </c>
      <c r="M12017" s="4">
        <v>272.16000000000003</v>
      </c>
      <c r="N12017" s="4">
        <f>SUM(Table16[[#This Row],[ChargeID]]*0.76)</f>
        <v>342</v>
      </c>
      <c r="O12017" s="4">
        <f>SUM(Table16[[#This Row],[Price]]*0.95)</f>
        <v>427.5</v>
      </c>
      <c r="P12017" s="4">
        <f>SUM(Table16[[#This Row],[Price]]*0.8)</f>
        <v>360</v>
      </c>
      <c r="Q12017" s="4">
        <f>SUM(Table16[[#This Row],[Price]]*0.6)</f>
        <v>270</v>
      </c>
    </row>
    <row r="12018" spans="1:17" x14ac:dyDescent="0.25">
      <c r="A12018" t="s">
        <v>3334</v>
      </c>
      <c r="B12018">
        <v>150</v>
      </c>
      <c r="C12018" t="s">
        <v>9484</v>
      </c>
      <c r="D12018">
        <v>300</v>
      </c>
      <c r="F12018" s="4">
        <v>150</v>
      </c>
      <c r="G12018">
        <v>84446</v>
      </c>
      <c r="J12018" s="4">
        <f>MIN(Table16[[#This Row],[Medicare Outpatient Allowable Rate]:[WPPA Inc Outpatient Allowable Rate]])</f>
        <v>55.67</v>
      </c>
      <c r="K12018" s="4">
        <f>MAX(Table16[[#This Row],[Blue Cross Outpatient Allowable Rate]:[WPPA Inc Outpatient Allowable Rate]])</f>
        <v>142.5</v>
      </c>
      <c r="L12018" s="4">
        <f>SUM(Table16[[#This Row],[Price]]*4.42)</f>
        <v>663</v>
      </c>
      <c r="M12018" s="4">
        <v>55.67</v>
      </c>
      <c r="N12018" s="4">
        <f>SUM(Table16[[#This Row],[ChargeID]]*0.76)</f>
        <v>114</v>
      </c>
      <c r="O12018" s="4">
        <f>SUM(Table16[[#This Row],[Price]]*0.95)</f>
        <v>142.5</v>
      </c>
      <c r="P12018" s="4">
        <f>SUM(Table16[[#This Row],[Price]]*0.8)</f>
        <v>120</v>
      </c>
      <c r="Q12018" s="4">
        <f>SUM(Table16[[#This Row],[Price]]*0.6)</f>
        <v>90</v>
      </c>
    </row>
    <row r="12019" spans="1:17" x14ac:dyDescent="0.25">
      <c r="A12019" t="s">
        <v>3334</v>
      </c>
      <c r="B12019">
        <v>0</v>
      </c>
      <c r="C12019" t="s">
        <v>12525</v>
      </c>
      <c r="D12019">
        <v>300</v>
      </c>
      <c r="F12019" s="4">
        <v>0</v>
      </c>
      <c r="G12019">
        <v>81001</v>
      </c>
      <c r="J12019" s="4">
        <f>MIN(Table16[[#This Row],[Medicare Outpatient Allowable Rate]:[WPPA Inc Outpatient Allowable Rate]])</f>
        <v>0</v>
      </c>
      <c r="K12019" s="4">
        <f>MAX(Table16[[#This Row],[Blue Cross Outpatient Allowable Rate]:[WPPA Inc Outpatient Allowable Rate]])</f>
        <v>9.6199999999999992</v>
      </c>
      <c r="L12019" s="4">
        <f>SUM(Table16[[#This Row],[Price]]*4.42)</f>
        <v>0</v>
      </c>
      <c r="M12019" s="4">
        <v>9.6199999999999992</v>
      </c>
      <c r="N12019" s="4">
        <f>SUM(Table16[[#This Row],[ChargeID]]*0.76)</f>
        <v>0</v>
      </c>
      <c r="O12019" s="4">
        <f>SUM(Table16[[#This Row],[Price]]*0.95)</f>
        <v>0</v>
      </c>
      <c r="P12019" s="4">
        <f>SUM(Table16[[#This Row],[Price]]*0.8)</f>
        <v>0</v>
      </c>
      <c r="Q12019" s="4">
        <f>SUM(Table16[[#This Row],[Price]]*0.6)</f>
        <v>0</v>
      </c>
    </row>
    <row r="12020" spans="1:17" x14ac:dyDescent="0.25">
      <c r="A12020" t="s">
        <v>3334</v>
      </c>
      <c r="B12020">
        <v>23</v>
      </c>
      <c r="C12020" t="s">
        <v>9485</v>
      </c>
      <c r="D12020">
        <v>300</v>
      </c>
      <c r="F12020" s="4">
        <v>23</v>
      </c>
      <c r="G12020">
        <v>81002</v>
      </c>
      <c r="J12020" s="4">
        <f>MIN(Table16[[#This Row],[Medicare Outpatient Allowable Rate]:[WPPA Inc Outpatient Allowable Rate]])</f>
        <v>10.26</v>
      </c>
      <c r="K12020" s="4">
        <f>MAX(Table16[[#This Row],[Blue Cross Outpatient Allowable Rate]:[WPPA Inc Outpatient Allowable Rate]])</f>
        <v>21.849999999999998</v>
      </c>
      <c r="L12020" s="4">
        <f>SUM(Table16[[#This Row],[Price]]*4.42)</f>
        <v>101.66</v>
      </c>
      <c r="M12020" s="4">
        <v>10.26</v>
      </c>
      <c r="N12020" s="4">
        <f>SUM(Table16[[#This Row],[ChargeID]]*0.76)</f>
        <v>17.48</v>
      </c>
      <c r="O12020" s="4">
        <f>SUM(Table16[[#This Row],[Price]]*0.95)</f>
        <v>21.849999999999998</v>
      </c>
      <c r="P12020" s="4">
        <f>SUM(Table16[[#This Row],[Price]]*0.8)</f>
        <v>18.400000000000002</v>
      </c>
      <c r="Q12020" s="4">
        <f>SUM(Table16[[#This Row],[Price]]*0.6)</f>
        <v>13.799999999999999</v>
      </c>
    </row>
    <row r="12021" spans="1:17" x14ac:dyDescent="0.25">
      <c r="A12021" t="s">
        <v>3334</v>
      </c>
      <c r="B12021">
        <v>604</v>
      </c>
      <c r="C12021" t="s">
        <v>9486</v>
      </c>
      <c r="D12021">
        <v>300</v>
      </c>
      <c r="F12021" s="4">
        <v>604</v>
      </c>
      <c r="G12021">
        <v>82131</v>
      </c>
      <c r="J12021" s="4">
        <f>MIN(Table16[[#This Row],[Medicare Outpatient Allowable Rate]:[WPPA Inc Outpatient Allowable Rate]])</f>
        <v>283.04000000000002</v>
      </c>
      <c r="K12021" s="4">
        <f>MAX(Table16[[#This Row],[Blue Cross Outpatient Allowable Rate]:[WPPA Inc Outpatient Allowable Rate]])</f>
        <v>573.79999999999995</v>
      </c>
      <c r="L12021" s="4">
        <f>SUM(Table16[[#This Row],[Price]]*4.42)</f>
        <v>2669.68</v>
      </c>
      <c r="M12021" s="4">
        <v>283.04000000000002</v>
      </c>
      <c r="N12021" s="4">
        <f>SUM(Table16[[#This Row],[ChargeID]]*0.76)</f>
        <v>459.04</v>
      </c>
      <c r="O12021" s="4">
        <f>SUM(Table16[[#This Row],[Price]]*0.95)</f>
        <v>573.79999999999995</v>
      </c>
      <c r="P12021" s="4">
        <f>SUM(Table16[[#This Row],[Price]]*0.8)</f>
        <v>483.20000000000005</v>
      </c>
      <c r="Q12021" s="4">
        <f>SUM(Table16[[#This Row],[Price]]*0.6)</f>
        <v>362.4</v>
      </c>
    </row>
    <row r="12022" spans="1:17" x14ac:dyDescent="0.25">
      <c r="A12022" t="s">
        <v>3334</v>
      </c>
      <c r="B12022">
        <v>70</v>
      </c>
      <c r="C12022" t="s">
        <v>9487</v>
      </c>
      <c r="D12022">
        <v>300</v>
      </c>
      <c r="F12022" s="4">
        <v>70</v>
      </c>
      <c r="G12022">
        <v>82150</v>
      </c>
      <c r="J12022" s="4">
        <f>MIN(Table16[[#This Row],[Medicare Outpatient Allowable Rate]:[WPPA Inc Outpatient Allowable Rate]])</f>
        <v>24.8</v>
      </c>
      <c r="K12022" s="4">
        <f>MAX(Table16[[#This Row],[Blue Cross Outpatient Allowable Rate]:[WPPA Inc Outpatient Allowable Rate]])</f>
        <v>66.5</v>
      </c>
      <c r="L12022" s="4">
        <f>SUM(Table16[[#This Row],[Price]]*4.42)</f>
        <v>309.39999999999998</v>
      </c>
      <c r="M12022" s="4">
        <v>24.8</v>
      </c>
      <c r="N12022" s="4">
        <f>SUM(Table16[[#This Row],[ChargeID]]*0.76)</f>
        <v>53.2</v>
      </c>
      <c r="O12022" s="4">
        <f>SUM(Table16[[#This Row],[Price]]*0.95)</f>
        <v>66.5</v>
      </c>
      <c r="P12022" s="4">
        <f>SUM(Table16[[#This Row],[Price]]*0.8)</f>
        <v>56</v>
      </c>
      <c r="Q12022" s="4">
        <f>SUM(Table16[[#This Row],[Price]]*0.6)</f>
        <v>42</v>
      </c>
    </row>
    <row r="12023" spans="1:17" x14ac:dyDescent="0.25">
      <c r="A12023" t="s">
        <v>3334</v>
      </c>
      <c r="B12023">
        <v>197</v>
      </c>
      <c r="C12023" t="s">
        <v>9488</v>
      </c>
      <c r="D12023">
        <v>300</v>
      </c>
      <c r="F12023" s="4">
        <v>197</v>
      </c>
      <c r="G12023">
        <v>87329</v>
      </c>
      <c r="J12023" s="4">
        <f>MIN(Table16[[#This Row],[Medicare Outpatient Allowable Rate]:[WPPA Inc Outpatient Allowable Rate]])</f>
        <v>54.3</v>
      </c>
      <c r="K12023" s="4">
        <f>MAX(Table16[[#This Row],[Blue Cross Outpatient Allowable Rate]:[WPPA Inc Outpatient Allowable Rate]])</f>
        <v>187.14999999999998</v>
      </c>
      <c r="L12023" s="4">
        <f>SUM(Table16[[#This Row],[Price]]*4.42)</f>
        <v>870.74</v>
      </c>
      <c r="M12023" s="4">
        <v>54.3</v>
      </c>
      <c r="N12023" s="4">
        <f>SUM(Table16[[#This Row],[ChargeID]]*0.76)</f>
        <v>149.72</v>
      </c>
      <c r="O12023" s="4">
        <f>SUM(Table16[[#This Row],[Price]]*0.95)</f>
        <v>187.14999999999998</v>
      </c>
      <c r="P12023" s="4">
        <f>SUM(Table16[[#This Row],[Price]]*0.8)</f>
        <v>157.60000000000002</v>
      </c>
      <c r="Q12023" s="4">
        <f>SUM(Table16[[#This Row],[Price]]*0.6)</f>
        <v>118.19999999999999</v>
      </c>
    </row>
    <row r="12024" spans="1:17" x14ac:dyDescent="0.25">
      <c r="A12024" t="s">
        <v>3334</v>
      </c>
      <c r="B12024">
        <v>141</v>
      </c>
      <c r="C12024" t="s">
        <v>9489</v>
      </c>
      <c r="D12024">
        <v>300</v>
      </c>
      <c r="F12024" s="4">
        <v>141</v>
      </c>
      <c r="G12024">
        <v>86780</v>
      </c>
      <c r="J12024" s="4">
        <f>MIN(Table16[[#This Row],[Medicare Outpatient Allowable Rate]:[WPPA Inc Outpatient Allowable Rate]])</f>
        <v>52.58</v>
      </c>
      <c r="K12024" s="4">
        <f>MAX(Table16[[#This Row],[Blue Cross Outpatient Allowable Rate]:[WPPA Inc Outpatient Allowable Rate]])</f>
        <v>133.94999999999999</v>
      </c>
      <c r="L12024" s="4">
        <f>SUM(Table16[[#This Row],[Price]]*4.42)</f>
        <v>623.22</v>
      </c>
      <c r="M12024" s="4">
        <v>52.58</v>
      </c>
      <c r="N12024" s="4">
        <f>SUM(Table16[[#This Row],[ChargeID]]*0.76)</f>
        <v>107.16</v>
      </c>
      <c r="O12024" s="4">
        <f>SUM(Table16[[#This Row],[Price]]*0.95)</f>
        <v>133.94999999999999</v>
      </c>
      <c r="P12024" s="4">
        <f>SUM(Table16[[#This Row],[Price]]*0.8)</f>
        <v>112.80000000000001</v>
      </c>
      <c r="Q12024" s="4">
        <f>SUM(Table16[[#This Row],[Price]]*0.6)</f>
        <v>84.6</v>
      </c>
    </row>
    <row r="12025" spans="1:17" x14ac:dyDescent="0.25">
      <c r="A12025" t="s">
        <v>3334</v>
      </c>
      <c r="B12025">
        <v>73</v>
      </c>
      <c r="C12025" t="s">
        <v>12526</v>
      </c>
      <c r="D12025">
        <v>300</v>
      </c>
      <c r="F12025" s="4">
        <v>73</v>
      </c>
      <c r="G12025">
        <v>82043</v>
      </c>
      <c r="J12025" s="4">
        <f>MIN(Table16[[#This Row],[Medicare Outpatient Allowable Rate]:[WPPA Inc Outpatient Allowable Rate]])</f>
        <v>24.57</v>
      </c>
      <c r="K12025" s="4">
        <f>MAX(Table16[[#This Row],[Blue Cross Outpatient Allowable Rate]:[WPPA Inc Outpatient Allowable Rate]])</f>
        <v>69.349999999999994</v>
      </c>
      <c r="L12025" s="4">
        <f>SUM(Table16[[#This Row],[Price]]*4.42)</f>
        <v>322.65999999999997</v>
      </c>
      <c r="M12025" s="4">
        <v>24.57</v>
      </c>
      <c r="N12025" s="4">
        <f>SUM(Table16[[#This Row],[ChargeID]]*0.76)</f>
        <v>55.480000000000004</v>
      </c>
      <c r="O12025" s="4">
        <f>SUM(Table16[[#This Row],[Price]]*0.95)</f>
        <v>69.349999999999994</v>
      </c>
      <c r="P12025" s="4">
        <f>SUM(Table16[[#This Row],[Price]]*0.8)</f>
        <v>58.400000000000006</v>
      </c>
      <c r="Q12025" s="4">
        <f>SUM(Table16[[#This Row],[Price]]*0.6)</f>
        <v>43.8</v>
      </c>
    </row>
    <row r="12026" spans="1:17" x14ac:dyDescent="0.25">
      <c r="A12026" t="s">
        <v>3334</v>
      </c>
      <c r="B12026">
        <v>50</v>
      </c>
      <c r="C12026" t="s">
        <v>9490</v>
      </c>
      <c r="D12026">
        <v>300</v>
      </c>
      <c r="F12026" s="4">
        <v>50</v>
      </c>
      <c r="G12026">
        <v>87046</v>
      </c>
      <c r="J12026" s="4">
        <f>MIN(Table16[[#This Row],[Medicare Outpatient Allowable Rate]:[WPPA Inc Outpatient Allowable Rate]])</f>
        <v>29.33</v>
      </c>
      <c r="K12026" s="4">
        <f>MAX(Table16[[#This Row],[Blue Cross Outpatient Allowable Rate]:[WPPA Inc Outpatient Allowable Rate]])</f>
        <v>47.5</v>
      </c>
      <c r="L12026" s="4">
        <f>SUM(Table16[[#This Row],[Price]]*4.42)</f>
        <v>221</v>
      </c>
      <c r="M12026" s="4">
        <v>29.33</v>
      </c>
      <c r="N12026" s="4">
        <f>SUM(Table16[[#This Row],[ChargeID]]*0.76)</f>
        <v>38</v>
      </c>
      <c r="O12026" s="4">
        <f>SUM(Table16[[#This Row],[Price]]*0.95)</f>
        <v>47.5</v>
      </c>
      <c r="P12026" s="4">
        <f>SUM(Table16[[#This Row],[Price]]*0.8)</f>
        <v>40</v>
      </c>
      <c r="Q12026" s="4">
        <f>SUM(Table16[[#This Row],[Price]]*0.6)</f>
        <v>30</v>
      </c>
    </row>
    <row r="12027" spans="1:17" x14ac:dyDescent="0.25">
      <c r="A12027" t="s">
        <v>3334</v>
      </c>
      <c r="B12027">
        <v>141</v>
      </c>
      <c r="C12027" t="s">
        <v>12527</v>
      </c>
      <c r="D12027">
        <v>300</v>
      </c>
      <c r="F12027" s="4">
        <v>141</v>
      </c>
      <c r="G12027">
        <v>86480</v>
      </c>
      <c r="J12027" s="4">
        <f>MIN(Table16[[#This Row],[Medicare Outpatient Allowable Rate]:[WPPA Inc Outpatient Allowable Rate]])</f>
        <v>84.6</v>
      </c>
      <c r="K12027" s="4">
        <f>MAX(Table16[[#This Row],[Blue Cross Outpatient Allowable Rate]:[WPPA Inc Outpatient Allowable Rate]])</f>
        <v>133.94999999999999</v>
      </c>
      <c r="L12027" s="4">
        <f>SUM(Table16[[#This Row],[Price]]*4.42)</f>
        <v>623.22</v>
      </c>
      <c r="M12027" s="4">
        <v>131.68</v>
      </c>
      <c r="N12027" s="4">
        <f>SUM(Table16[[#This Row],[ChargeID]]*0.76)</f>
        <v>107.16</v>
      </c>
      <c r="O12027" s="4">
        <f>SUM(Table16[[#This Row],[Price]]*0.95)</f>
        <v>133.94999999999999</v>
      </c>
      <c r="P12027" s="4">
        <f>SUM(Table16[[#This Row],[Price]]*0.8)</f>
        <v>112.80000000000001</v>
      </c>
      <c r="Q12027" s="4">
        <f>SUM(Table16[[#This Row],[Price]]*0.6)</f>
        <v>84.6</v>
      </c>
    </row>
    <row r="12028" spans="1:17" x14ac:dyDescent="0.25">
      <c r="A12028" t="s">
        <v>3334</v>
      </c>
      <c r="B12028">
        <v>163</v>
      </c>
      <c r="C12028" t="s">
        <v>9491</v>
      </c>
      <c r="D12028">
        <v>300</v>
      </c>
      <c r="F12028" s="4">
        <v>163</v>
      </c>
      <c r="G12028">
        <v>86480</v>
      </c>
      <c r="J12028" s="4">
        <f>MIN(Table16[[#This Row],[Medicare Outpatient Allowable Rate]:[WPPA Inc Outpatient Allowable Rate]])</f>
        <v>97.8</v>
      </c>
      <c r="K12028" s="4">
        <f>MAX(Table16[[#This Row],[Blue Cross Outpatient Allowable Rate]:[WPPA Inc Outpatient Allowable Rate]])</f>
        <v>154.85</v>
      </c>
      <c r="L12028" s="4">
        <f>SUM(Table16[[#This Row],[Price]]*4.42)</f>
        <v>720.46</v>
      </c>
      <c r="M12028" s="4">
        <v>131.68</v>
      </c>
      <c r="N12028" s="4">
        <f>SUM(Table16[[#This Row],[ChargeID]]*0.76)</f>
        <v>123.88</v>
      </c>
      <c r="O12028" s="4">
        <f>SUM(Table16[[#This Row],[Price]]*0.95)</f>
        <v>154.85</v>
      </c>
      <c r="P12028" s="4">
        <f>SUM(Table16[[#This Row],[Price]]*0.8)</f>
        <v>130.4</v>
      </c>
      <c r="Q12028" s="4">
        <f>SUM(Table16[[#This Row],[Price]]*0.6)</f>
        <v>97.8</v>
      </c>
    </row>
    <row r="12029" spans="1:17" x14ac:dyDescent="0.25">
      <c r="A12029" t="s">
        <v>3334</v>
      </c>
      <c r="B12029">
        <v>163</v>
      </c>
      <c r="C12029" t="s">
        <v>9492</v>
      </c>
      <c r="D12029">
        <v>300</v>
      </c>
      <c r="F12029" s="4">
        <v>163</v>
      </c>
      <c r="G12029">
        <v>86480</v>
      </c>
      <c r="J12029" s="4">
        <f>MIN(Table16[[#This Row],[Medicare Outpatient Allowable Rate]:[WPPA Inc Outpatient Allowable Rate]])</f>
        <v>97.8</v>
      </c>
      <c r="K12029" s="4">
        <f>MAX(Table16[[#This Row],[Blue Cross Outpatient Allowable Rate]:[WPPA Inc Outpatient Allowable Rate]])</f>
        <v>154.85</v>
      </c>
      <c r="L12029" s="4">
        <f>SUM(Table16[[#This Row],[Price]]*4.42)</f>
        <v>720.46</v>
      </c>
      <c r="M12029" s="4">
        <v>131.68</v>
      </c>
      <c r="N12029" s="4">
        <f>SUM(Table16[[#This Row],[ChargeID]]*0.76)</f>
        <v>123.88</v>
      </c>
      <c r="O12029" s="4">
        <f>SUM(Table16[[#This Row],[Price]]*0.95)</f>
        <v>154.85</v>
      </c>
      <c r="P12029" s="4">
        <f>SUM(Table16[[#This Row],[Price]]*0.8)</f>
        <v>130.4</v>
      </c>
      <c r="Q12029" s="4">
        <f>SUM(Table16[[#This Row],[Price]]*0.6)</f>
        <v>97.8</v>
      </c>
    </row>
    <row r="12030" spans="1:17" x14ac:dyDescent="0.25">
      <c r="A12030" t="s">
        <v>3334</v>
      </c>
      <c r="B12030">
        <v>0</v>
      </c>
      <c r="C12030" t="s">
        <v>12528</v>
      </c>
      <c r="D12030">
        <v>300</v>
      </c>
      <c r="F12030" s="4">
        <v>0</v>
      </c>
      <c r="G12030">
        <v>82948</v>
      </c>
      <c r="J12030" s="4">
        <f>MIN(Table16[[#This Row],[Medicare Outpatient Allowable Rate]:[WPPA Inc Outpatient Allowable Rate]])</f>
        <v>0</v>
      </c>
      <c r="K12030" s="4">
        <f>MAX(Table16[[#This Row],[Blue Cross Outpatient Allowable Rate]:[WPPA Inc Outpatient Allowable Rate]])</f>
        <v>8.33</v>
      </c>
      <c r="L12030" s="4">
        <f>SUM(Table16[[#This Row],[Price]]*4.42)</f>
        <v>0</v>
      </c>
      <c r="M12030" s="4">
        <v>8.33</v>
      </c>
      <c r="N12030" s="4">
        <f>SUM(Table16[[#This Row],[ChargeID]]*0.76)</f>
        <v>0</v>
      </c>
      <c r="O12030" s="4">
        <f>SUM(Table16[[#This Row],[Price]]*0.95)</f>
        <v>0</v>
      </c>
      <c r="P12030" s="4">
        <f>SUM(Table16[[#This Row],[Price]]*0.8)</f>
        <v>0</v>
      </c>
      <c r="Q12030" s="4">
        <f>SUM(Table16[[#This Row],[Price]]*0.6)</f>
        <v>0</v>
      </c>
    </row>
    <row r="12031" spans="1:17" x14ac:dyDescent="0.25">
      <c r="A12031" t="s">
        <v>3334</v>
      </c>
      <c r="B12031">
        <v>0</v>
      </c>
      <c r="C12031" t="s">
        <v>9493</v>
      </c>
      <c r="D12031">
        <v>300</v>
      </c>
      <c r="F12031" s="4">
        <v>0</v>
      </c>
      <c r="J12031" s="4">
        <f>MIN(Table16[[#This Row],[Medicare Outpatient Allowable Rate]:[WPPA Inc Outpatient Allowable Rate]])</f>
        <v>0</v>
      </c>
      <c r="K12031" s="4">
        <f>MAX(Table16[[#This Row],[Blue Cross Outpatient Allowable Rate]:[WPPA Inc Outpatient Allowable Rate]])</f>
        <v>0</v>
      </c>
      <c r="L12031" s="4">
        <f>SUM(Table16[[#This Row],[Price]]*4.42)</f>
        <v>0</v>
      </c>
      <c r="M12031" s="4">
        <v>0</v>
      </c>
      <c r="N12031" s="4">
        <f>SUM(Table16[[#This Row],[ChargeID]]*0.76)</f>
        <v>0</v>
      </c>
      <c r="O12031" s="4">
        <f>SUM(Table16[[#This Row],[Price]]*0.95)</f>
        <v>0</v>
      </c>
      <c r="P12031" s="4">
        <f>SUM(Table16[[#This Row],[Price]]*0.8)</f>
        <v>0</v>
      </c>
      <c r="Q12031" s="4">
        <f>SUM(Table16[[#This Row],[Price]]*0.6)</f>
        <v>0</v>
      </c>
    </row>
    <row r="12032" spans="1:17" x14ac:dyDescent="0.25">
      <c r="A12032" t="s">
        <v>3334</v>
      </c>
      <c r="B12032">
        <v>0</v>
      </c>
      <c r="C12032" t="s">
        <v>9494</v>
      </c>
      <c r="D12032">
        <v>300</v>
      </c>
      <c r="F12032" s="4">
        <v>0</v>
      </c>
      <c r="J12032" s="4">
        <f>MIN(Table16[[#This Row],[Medicare Outpatient Allowable Rate]:[WPPA Inc Outpatient Allowable Rate]])</f>
        <v>0</v>
      </c>
      <c r="K12032" s="4">
        <f>MAX(Table16[[#This Row],[Blue Cross Outpatient Allowable Rate]:[WPPA Inc Outpatient Allowable Rate]])</f>
        <v>0</v>
      </c>
      <c r="L12032" s="4">
        <f>SUM(Table16[[#This Row],[Price]]*4.42)</f>
        <v>0</v>
      </c>
      <c r="M12032" s="4">
        <v>0</v>
      </c>
      <c r="N12032" s="4">
        <f>SUM(Table16[[#This Row],[ChargeID]]*0.76)</f>
        <v>0</v>
      </c>
      <c r="O12032" s="4">
        <f>SUM(Table16[[#This Row],[Price]]*0.95)</f>
        <v>0</v>
      </c>
      <c r="P12032" s="4">
        <f>SUM(Table16[[#This Row],[Price]]*0.8)</f>
        <v>0</v>
      </c>
      <c r="Q12032" s="4">
        <f>SUM(Table16[[#This Row],[Price]]*0.6)</f>
        <v>0</v>
      </c>
    </row>
    <row r="12033" spans="1:17" x14ac:dyDescent="0.25">
      <c r="A12033" t="s">
        <v>3334</v>
      </c>
      <c r="B12033">
        <v>141</v>
      </c>
      <c r="C12033" t="s">
        <v>12529</v>
      </c>
      <c r="D12033">
        <v>300</v>
      </c>
      <c r="F12033" s="4">
        <v>141</v>
      </c>
      <c r="G12033">
        <v>86480</v>
      </c>
      <c r="J12033" s="4">
        <f>MIN(Table16[[#This Row],[Medicare Outpatient Allowable Rate]:[WPPA Inc Outpatient Allowable Rate]])</f>
        <v>84.6</v>
      </c>
      <c r="K12033" s="4">
        <f>MAX(Table16[[#This Row],[Blue Cross Outpatient Allowable Rate]:[WPPA Inc Outpatient Allowable Rate]])</f>
        <v>133.94999999999999</v>
      </c>
      <c r="L12033" s="4">
        <f>SUM(Table16[[#This Row],[Price]]*4.42)</f>
        <v>623.22</v>
      </c>
      <c r="M12033" s="4">
        <v>131.68</v>
      </c>
      <c r="N12033" s="4">
        <f>SUM(Table16[[#This Row],[ChargeID]]*0.76)</f>
        <v>107.16</v>
      </c>
      <c r="O12033" s="4">
        <f>SUM(Table16[[#This Row],[Price]]*0.95)</f>
        <v>133.94999999999999</v>
      </c>
      <c r="P12033" s="4">
        <f>SUM(Table16[[#This Row],[Price]]*0.8)</f>
        <v>112.80000000000001</v>
      </c>
      <c r="Q12033" s="4">
        <f>SUM(Table16[[#This Row],[Price]]*0.6)</f>
        <v>84.6</v>
      </c>
    </row>
    <row r="12034" spans="1:17" x14ac:dyDescent="0.25">
      <c r="A12034" t="s">
        <v>3334</v>
      </c>
      <c r="B12034">
        <v>64</v>
      </c>
      <c r="C12034" t="s">
        <v>9495</v>
      </c>
      <c r="D12034">
        <v>300</v>
      </c>
      <c r="F12034" s="4">
        <v>64</v>
      </c>
      <c r="G12034">
        <v>87081</v>
      </c>
      <c r="J12034" s="4">
        <f>MIN(Table16[[#This Row],[Medicare Outpatient Allowable Rate]:[WPPA Inc Outpatient Allowable Rate]])</f>
        <v>23.72</v>
      </c>
      <c r="K12034" s="4">
        <f>MAX(Table16[[#This Row],[Blue Cross Outpatient Allowable Rate]:[WPPA Inc Outpatient Allowable Rate]])</f>
        <v>60.8</v>
      </c>
      <c r="L12034" s="4">
        <f>SUM(Table16[[#This Row],[Price]]*4.42)</f>
        <v>282.88</v>
      </c>
      <c r="M12034" s="4">
        <v>23.72</v>
      </c>
      <c r="N12034" s="4">
        <f>SUM(Table16[[#This Row],[ChargeID]]*0.76)</f>
        <v>48.64</v>
      </c>
      <c r="O12034" s="4">
        <f>SUM(Table16[[#This Row],[Price]]*0.95)</f>
        <v>60.8</v>
      </c>
      <c r="P12034" s="4">
        <f>SUM(Table16[[#This Row],[Price]]*0.8)</f>
        <v>51.2</v>
      </c>
      <c r="Q12034" s="4">
        <f>SUM(Table16[[#This Row],[Price]]*0.6)</f>
        <v>38.4</v>
      </c>
    </row>
    <row r="12035" spans="1:17" x14ac:dyDescent="0.25">
      <c r="A12035" t="s">
        <v>3334</v>
      </c>
      <c r="B12035">
        <v>765</v>
      </c>
      <c r="C12035" t="s">
        <v>9496</v>
      </c>
      <c r="D12035">
        <v>310</v>
      </c>
      <c r="F12035" s="4">
        <v>765</v>
      </c>
      <c r="G12035">
        <v>87505</v>
      </c>
      <c r="J12035" s="4">
        <f>MIN(Table16[[#This Row],[Medicare Outpatient Allowable Rate]:[WPPA Inc Outpatient Allowable Rate]])</f>
        <v>277.17</v>
      </c>
      <c r="K12035" s="4">
        <f>MAX(Table16[[#This Row],[Blue Cross Outpatient Allowable Rate]:[WPPA Inc Outpatient Allowable Rate]])</f>
        <v>726.75</v>
      </c>
      <c r="L12035" s="4">
        <f>SUM(Table16[[#This Row],[Price]]*4.42)</f>
        <v>3381.2999999999997</v>
      </c>
      <c r="M12035" s="4">
        <v>277.17</v>
      </c>
      <c r="N12035" s="4">
        <f>SUM(Table16[[#This Row],[ChargeID]]*0.76)</f>
        <v>581.4</v>
      </c>
      <c r="O12035" s="4">
        <f>SUM(Table16[[#This Row],[Price]]*0.95)</f>
        <v>726.75</v>
      </c>
      <c r="P12035" s="4">
        <f>SUM(Table16[[#This Row],[Price]]*0.8)</f>
        <v>612</v>
      </c>
      <c r="Q12035" s="4">
        <f>SUM(Table16[[#This Row],[Price]]*0.6)</f>
        <v>459</v>
      </c>
    </row>
    <row r="12036" spans="1:17" x14ac:dyDescent="0.25">
      <c r="A12036" t="s">
        <v>3334</v>
      </c>
      <c r="B12036">
        <v>347</v>
      </c>
      <c r="C12036" t="s">
        <v>12530</v>
      </c>
      <c r="D12036">
        <v>300</v>
      </c>
      <c r="F12036" s="4">
        <v>347</v>
      </c>
      <c r="G12036">
        <v>83519</v>
      </c>
      <c r="J12036" s="4">
        <f>MIN(Table16[[#This Row],[Medicare Outpatient Allowable Rate]:[WPPA Inc Outpatient Allowable Rate]])</f>
        <v>36.119999999999997</v>
      </c>
      <c r="K12036" s="4">
        <f>MAX(Table16[[#This Row],[Blue Cross Outpatient Allowable Rate]:[WPPA Inc Outpatient Allowable Rate]])</f>
        <v>329.65</v>
      </c>
      <c r="L12036" s="4">
        <f>SUM(Table16[[#This Row],[Price]]*4.42)</f>
        <v>1533.74</v>
      </c>
      <c r="M12036" s="4">
        <v>36.119999999999997</v>
      </c>
      <c r="N12036" s="4">
        <f>SUM(Table16[[#This Row],[ChargeID]]*0.76)</f>
        <v>263.72000000000003</v>
      </c>
      <c r="O12036" s="4">
        <f>SUM(Table16[[#This Row],[Price]]*0.95)</f>
        <v>329.65</v>
      </c>
      <c r="P12036" s="4">
        <f>SUM(Table16[[#This Row],[Price]]*0.8)</f>
        <v>277.60000000000002</v>
      </c>
      <c r="Q12036" s="4">
        <f>SUM(Table16[[#This Row],[Price]]*0.6)</f>
        <v>208.2</v>
      </c>
    </row>
    <row r="12037" spans="1:17" x14ac:dyDescent="0.25">
      <c r="A12037" t="s">
        <v>3334</v>
      </c>
      <c r="B12037">
        <v>0</v>
      </c>
      <c r="C12037" t="s">
        <v>9497</v>
      </c>
      <c r="D12037">
        <v>300</v>
      </c>
      <c r="F12037" s="4">
        <v>0</v>
      </c>
      <c r="J12037" s="4">
        <f>MIN(Table16[[#This Row],[Medicare Outpatient Allowable Rate]:[WPPA Inc Outpatient Allowable Rate]])</f>
        <v>0</v>
      </c>
      <c r="K12037" s="4">
        <f>MAX(Table16[[#This Row],[Blue Cross Outpatient Allowable Rate]:[WPPA Inc Outpatient Allowable Rate]])</f>
        <v>0</v>
      </c>
      <c r="L12037" s="4">
        <f>SUM(Table16[[#This Row],[Price]]*4.42)</f>
        <v>0</v>
      </c>
      <c r="M12037" s="4">
        <v>0</v>
      </c>
      <c r="N12037" s="4">
        <f>SUM(Table16[[#This Row],[ChargeID]]*0.76)</f>
        <v>0</v>
      </c>
      <c r="O12037" s="4">
        <f>SUM(Table16[[#This Row],[Price]]*0.95)</f>
        <v>0</v>
      </c>
      <c r="P12037" s="4">
        <f>SUM(Table16[[#This Row],[Price]]*0.8)</f>
        <v>0</v>
      </c>
      <c r="Q12037" s="4">
        <f>SUM(Table16[[#This Row],[Price]]*0.6)</f>
        <v>0</v>
      </c>
    </row>
    <row r="12038" spans="1:17" x14ac:dyDescent="0.25">
      <c r="A12038" t="s">
        <v>3334</v>
      </c>
      <c r="B12038">
        <v>114</v>
      </c>
      <c r="C12038" t="s">
        <v>9498</v>
      </c>
      <c r="D12038">
        <v>300</v>
      </c>
      <c r="F12038" s="4">
        <v>114</v>
      </c>
      <c r="G12038">
        <v>87116</v>
      </c>
      <c r="J12038" s="4">
        <f>MIN(Table16[[#This Row],[Medicare Outpatient Allowable Rate]:[WPPA Inc Outpatient Allowable Rate]])</f>
        <v>47.42</v>
      </c>
      <c r="K12038" s="4">
        <f>MAX(Table16[[#This Row],[Blue Cross Outpatient Allowable Rate]:[WPPA Inc Outpatient Allowable Rate]])</f>
        <v>108.3</v>
      </c>
      <c r="L12038" s="4">
        <f>SUM(Table16[[#This Row],[Price]]*4.42)</f>
        <v>503.88</v>
      </c>
      <c r="M12038" s="4">
        <v>47.42</v>
      </c>
      <c r="N12038" s="4">
        <f>SUM(Table16[[#This Row],[ChargeID]]*0.76)</f>
        <v>86.64</v>
      </c>
      <c r="O12038" s="4">
        <f>SUM(Table16[[#This Row],[Price]]*0.95)</f>
        <v>108.3</v>
      </c>
      <c r="P12038" s="4">
        <f>SUM(Table16[[#This Row],[Price]]*0.8)</f>
        <v>91.2</v>
      </c>
      <c r="Q12038" s="4">
        <f>SUM(Table16[[#This Row],[Price]]*0.6)</f>
        <v>68.399999999999991</v>
      </c>
    </row>
    <row r="12039" spans="1:17" x14ac:dyDescent="0.25">
      <c r="A12039" t="s">
        <v>3334</v>
      </c>
      <c r="B12039">
        <v>164</v>
      </c>
      <c r="C12039" t="s">
        <v>12531</v>
      </c>
      <c r="D12039">
        <v>300</v>
      </c>
      <c r="F12039" s="4">
        <v>164</v>
      </c>
      <c r="G12039">
        <v>87305</v>
      </c>
      <c r="J12039" s="4">
        <f>MIN(Table16[[#This Row],[Medicare Outpatient Allowable Rate]:[WPPA Inc Outpatient Allowable Rate]])</f>
        <v>25.49</v>
      </c>
      <c r="K12039" s="4">
        <f>MAX(Table16[[#This Row],[Blue Cross Outpatient Allowable Rate]:[WPPA Inc Outpatient Allowable Rate]])</f>
        <v>155.79999999999998</v>
      </c>
      <c r="L12039" s="4">
        <f>SUM(Table16[[#This Row],[Price]]*4.42)</f>
        <v>724.88</v>
      </c>
      <c r="M12039" s="4">
        <v>25.49</v>
      </c>
      <c r="N12039" s="4">
        <f>SUM(Table16[[#This Row],[ChargeID]]*0.76)</f>
        <v>124.64</v>
      </c>
      <c r="O12039" s="4">
        <f>SUM(Table16[[#This Row],[Price]]*0.95)</f>
        <v>155.79999999999998</v>
      </c>
      <c r="P12039" s="4">
        <f>SUM(Table16[[#This Row],[Price]]*0.8)</f>
        <v>131.20000000000002</v>
      </c>
      <c r="Q12039" s="4">
        <f>SUM(Table16[[#This Row],[Price]]*0.6)</f>
        <v>98.399999999999991</v>
      </c>
    </row>
    <row r="12040" spans="1:17" x14ac:dyDescent="0.25">
      <c r="A12040" t="s">
        <v>3334</v>
      </c>
      <c r="B12040">
        <v>174</v>
      </c>
      <c r="C12040" t="s">
        <v>12532</v>
      </c>
      <c r="D12040">
        <v>300</v>
      </c>
      <c r="F12040" s="4">
        <v>174</v>
      </c>
      <c r="G12040">
        <v>86703</v>
      </c>
      <c r="J12040" s="4">
        <f>MIN(Table16[[#This Row],[Medicare Outpatient Allowable Rate]:[WPPA Inc Outpatient Allowable Rate]])</f>
        <v>43.65</v>
      </c>
      <c r="K12040" s="4">
        <f>MAX(Table16[[#This Row],[Blue Cross Outpatient Allowable Rate]:[WPPA Inc Outpatient Allowable Rate]])</f>
        <v>165.29999999999998</v>
      </c>
      <c r="L12040" s="4">
        <f>SUM(Table16[[#This Row],[Price]]*4.42)</f>
        <v>769.08</v>
      </c>
      <c r="M12040" s="4">
        <v>43.65</v>
      </c>
      <c r="N12040" s="4">
        <f>SUM(Table16[[#This Row],[ChargeID]]*0.76)</f>
        <v>132.24</v>
      </c>
      <c r="O12040" s="4">
        <f>SUM(Table16[[#This Row],[Price]]*0.95)</f>
        <v>165.29999999999998</v>
      </c>
      <c r="P12040" s="4">
        <f>SUM(Table16[[#This Row],[Price]]*0.8)</f>
        <v>139.20000000000002</v>
      </c>
      <c r="Q12040" s="4">
        <f>SUM(Table16[[#This Row],[Price]]*0.6)</f>
        <v>104.39999999999999</v>
      </c>
    </row>
    <row r="12041" spans="1:17" x14ac:dyDescent="0.25">
      <c r="A12041" t="s">
        <v>3334</v>
      </c>
      <c r="B12041">
        <v>129</v>
      </c>
      <c r="C12041" t="s">
        <v>9499</v>
      </c>
      <c r="D12041">
        <v>300</v>
      </c>
      <c r="F12041" s="4">
        <v>129</v>
      </c>
      <c r="G12041">
        <v>84134</v>
      </c>
      <c r="J12041" s="4">
        <f>MIN(Table16[[#This Row],[Medicare Outpatient Allowable Rate]:[WPPA Inc Outpatient Allowable Rate]])</f>
        <v>48.33</v>
      </c>
      <c r="K12041" s="4">
        <f>MAX(Table16[[#This Row],[Blue Cross Outpatient Allowable Rate]:[WPPA Inc Outpatient Allowable Rate]])</f>
        <v>122.55</v>
      </c>
      <c r="L12041" s="4">
        <f>SUM(Table16[[#This Row],[Price]]*4.42)</f>
        <v>570.17999999999995</v>
      </c>
      <c r="M12041" s="4">
        <v>48.33</v>
      </c>
      <c r="N12041" s="4">
        <f>SUM(Table16[[#This Row],[ChargeID]]*0.76)</f>
        <v>98.04</v>
      </c>
      <c r="O12041" s="4">
        <f>SUM(Table16[[#This Row],[Price]]*0.95)</f>
        <v>122.55</v>
      </c>
      <c r="P12041" s="4">
        <f>SUM(Table16[[#This Row],[Price]]*0.8)</f>
        <v>103.2</v>
      </c>
      <c r="Q12041" s="4">
        <f>SUM(Table16[[#This Row],[Price]]*0.6)</f>
        <v>77.399999999999991</v>
      </c>
    </row>
    <row r="12042" spans="1:17" x14ac:dyDescent="0.25">
      <c r="A12042" t="s">
        <v>3334</v>
      </c>
      <c r="B12042">
        <v>0</v>
      </c>
      <c r="C12042" t="s">
        <v>9500</v>
      </c>
      <c r="D12042">
        <v>300</v>
      </c>
      <c r="F12042" s="4">
        <v>0</v>
      </c>
      <c r="J12042" s="4">
        <f>MIN(Table16[[#This Row],[Medicare Outpatient Allowable Rate]:[WPPA Inc Outpatient Allowable Rate]])</f>
        <v>0</v>
      </c>
      <c r="K12042" s="4">
        <f>MAX(Table16[[#This Row],[Blue Cross Outpatient Allowable Rate]:[WPPA Inc Outpatient Allowable Rate]])</f>
        <v>0</v>
      </c>
      <c r="L12042" s="4">
        <f>SUM(Table16[[#This Row],[Price]]*4.42)</f>
        <v>0</v>
      </c>
      <c r="M12042" s="4">
        <v>0</v>
      </c>
      <c r="N12042" s="4">
        <f>SUM(Table16[[#This Row],[ChargeID]]*0.76)</f>
        <v>0</v>
      </c>
      <c r="O12042" s="4">
        <f>SUM(Table16[[#This Row],[Price]]*0.95)</f>
        <v>0</v>
      </c>
      <c r="P12042" s="4">
        <f>SUM(Table16[[#This Row],[Price]]*0.8)</f>
        <v>0</v>
      </c>
      <c r="Q12042" s="4">
        <f>SUM(Table16[[#This Row],[Price]]*0.6)</f>
        <v>0</v>
      </c>
    </row>
    <row r="12043" spans="1:17" x14ac:dyDescent="0.25">
      <c r="A12043" t="s">
        <v>3334</v>
      </c>
      <c r="B12043">
        <v>0</v>
      </c>
      <c r="C12043" t="s">
        <v>12533</v>
      </c>
      <c r="D12043">
        <v>300</v>
      </c>
      <c r="F12043" s="4">
        <v>0</v>
      </c>
      <c r="G12043">
        <v>86003</v>
      </c>
      <c r="J12043" s="4">
        <f>MIN(Table16[[#This Row],[Medicare Outpatient Allowable Rate]:[WPPA Inc Outpatient Allowable Rate]])</f>
        <v>0</v>
      </c>
      <c r="K12043" s="4">
        <f>MAX(Table16[[#This Row],[Blue Cross Outpatient Allowable Rate]:[WPPA Inc Outpatient Allowable Rate]])</f>
        <v>15.36</v>
      </c>
      <c r="L12043" s="4">
        <f>SUM(Table16[[#This Row],[Price]]*4.42)</f>
        <v>0</v>
      </c>
      <c r="M12043" s="4">
        <v>15.36</v>
      </c>
      <c r="N12043" s="4">
        <f>SUM(Table16[[#This Row],[ChargeID]]*0.76)</f>
        <v>0</v>
      </c>
      <c r="O12043" s="4">
        <f>SUM(Table16[[#This Row],[Price]]*0.95)</f>
        <v>0</v>
      </c>
      <c r="P12043" s="4">
        <f>SUM(Table16[[#This Row],[Price]]*0.8)</f>
        <v>0</v>
      </c>
      <c r="Q12043" s="4">
        <f>SUM(Table16[[#This Row],[Price]]*0.6)</f>
        <v>0</v>
      </c>
    </row>
    <row r="12044" spans="1:17" x14ac:dyDescent="0.25">
      <c r="A12044" t="s">
        <v>3334</v>
      </c>
      <c r="B12044">
        <v>232</v>
      </c>
      <c r="C12044" t="s">
        <v>9501</v>
      </c>
      <c r="D12044">
        <v>300</v>
      </c>
      <c r="F12044" s="4">
        <v>232</v>
      </c>
      <c r="G12044">
        <v>87254</v>
      </c>
      <c r="J12044" s="4">
        <f>MIN(Table16[[#This Row],[Medicare Outpatient Allowable Rate]:[WPPA Inc Outpatient Allowable Rate]])</f>
        <v>71.760000000000005</v>
      </c>
      <c r="K12044" s="4">
        <f>MAX(Table16[[#This Row],[Blue Cross Outpatient Allowable Rate]:[WPPA Inc Outpatient Allowable Rate]])</f>
        <v>220.39999999999998</v>
      </c>
      <c r="L12044" s="4">
        <f>SUM(Table16[[#This Row],[Price]]*4.42)</f>
        <v>1025.44</v>
      </c>
      <c r="M12044" s="4">
        <v>71.760000000000005</v>
      </c>
      <c r="N12044" s="4">
        <f>SUM(Table16[[#This Row],[ChargeID]]*0.76)</f>
        <v>176.32</v>
      </c>
      <c r="O12044" s="4">
        <f>SUM(Table16[[#This Row],[Price]]*0.95)</f>
        <v>220.39999999999998</v>
      </c>
      <c r="P12044" s="4">
        <f>SUM(Table16[[#This Row],[Price]]*0.8)</f>
        <v>185.60000000000002</v>
      </c>
      <c r="Q12044" s="4">
        <f>SUM(Table16[[#This Row],[Price]]*0.6)</f>
        <v>139.19999999999999</v>
      </c>
    </row>
    <row r="12045" spans="1:17" x14ac:dyDescent="0.25">
      <c r="A12045" t="s">
        <v>3334</v>
      </c>
      <c r="B12045">
        <v>137</v>
      </c>
      <c r="C12045" t="s">
        <v>9502</v>
      </c>
      <c r="D12045">
        <v>300</v>
      </c>
      <c r="F12045" s="4">
        <v>137</v>
      </c>
      <c r="G12045">
        <v>87255</v>
      </c>
      <c r="J12045" s="4">
        <f>MIN(Table16[[#This Row],[Medicare Outpatient Allowable Rate]:[WPPA Inc Outpatient Allowable Rate]])</f>
        <v>79.739999999999995</v>
      </c>
      <c r="K12045" s="4">
        <f>MAX(Table16[[#This Row],[Blue Cross Outpatient Allowable Rate]:[WPPA Inc Outpatient Allowable Rate]])</f>
        <v>130.15</v>
      </c>
      <c r="L12045" s="4">
        <f>SUM(Table16[[#This Row],[Price]]*4.42)</f>
        <v>605.54</v>
      </c>
      <c r="M12045" s="4">
        <v>79.739999999999995</v>
      </c>
      <c r="N12045" s="4">
        <f>SUM(Table16[[#This Row],[ChargeID]]*0.76)</f>
        <v>104.12</v>
      </c>
      <c r="O12045" s="4">
        <f>SUM(Table16[[#This Row],[Price]]*0.95)</f>
        <v>130.15</v>
      </c>
      <c r="P12045" s="4">
        <f>SUM(Table16[[#This Row],[Price]]*0.8)</f>
        <v>109.60000000000001</v>
      </c>
      <c r="Q12045" s="4">
        <f>SUM(Table16[[#This Row],[Price]]*0.6)</f>
        <v>82.2</v>
      </c>
    </row>
    <row r="12046" spans="1:17" x14ac:dyDescent="0.25">
      <c r="A12046" t="s">
        <v>3334</v>
      </c>
      <c r="B12046">
        <v>218</v>
      </c>
      <c r="C12046" t="s">
        <v>9503</v>
      </c>
      <c r="D12046">
        <v>300</v>
      </c>
      <c r="F12046" s="4">
        <v>218</v>
      </c>
      <c r="G12046">
        <v>87254</v>
      </c>
      <c r="J12046" s="4">
        <f>MIN(Table16[[#This Row],[Medicare Outpatient Allowable Rate]:[WPPA Inc Outpatient Allowable Rate]])</f>
        <v>71.760000000000005</v>
      </c>
      <c r="K12046" s="4">
        <f>MAX(Table16[[#This Row],[Blue Cross Outpatient Allowable Rate]:[WPPA Inc Outpatient Allowable Rate]])</f>
        <v>207.1</v>
      </c>
      <c r="L12046" s="4">
        <f>SUM(Table16[[#This Row],[Price]]*4.42)</f>
        <v>963.56</v>
      </c>
      <c r="M12046" s="4">
        <v>71.760000000000005</v>
      </c>
      <c r="N12046" s="4">
        <f>SUM(Table16[[#This Row],[ChargeID]]*0.76)</f>
        <v>165.68</v>
      </c>
      <c r="O12046" s="4">
        <f>SUM(Table16[[#This Row],[Price]]*0.95)</f>
        <v>207.1</v>
      </c>
      <c r="P12046" s="4">
        <f>SUM(Table16[[#This Row],[Price]]*0.8)</f>
        <v>174.4</v>
      </c>
      <c r="Q12046" s="4">
        <f>SUM(Table16[[#This Row],[Price]]*0.6)</f>
        <v>130.79999999999998</v>
      </c>
    </row>
    <row r="12047" spans="1:17" x14ac:dyDescent="0.25">
      <c r="A12047" t="s">
        <v>3334</v>
      </c>
      <c r="B12047">
        <v>0</v>
      </c>
      <c r="C12047" t="s">
        <v>9504</v>
      </c>
      <c r="D12047">
        <v>300</v>
      </c>
      <c r="F12047" s="4">
        <v>0</v>
      </c>
      <c r="J12047" s="4">
        <f>MIN(Table16[[#This Row],[Medicare Outpatient Allowable Rate]:[WPPA Inc Outpatient Allowable Rate]])</f>
        <v>0</v>
      </c>
      <c r="K12047" s="4">
        <f>MAX(Table16[[#This Row],[Blue Cross Outpatient Allowable Rate]:[WPPA Inc Outpatient Allowable Rate]])</f>
        <v>0</v>
      </c>
      <c r="L12047" s="4">
        <f>SUM(Table16[[#This Row],[Price]]*4.42)</f>
        <v>0</v>
      </c>
      <c r="M12047" s="4">
        <v>0</v>
      </c>
      <c r="N12047" s="4">
        <f>SUM(Table16[[#This Row],[ChargeID]]*0.76)</f>
        <v>0</v>
      </c>
      <c r="O12047" s="4">
        <f>SUM(Table16[[#This Row],[Price]]*0.95)</f>
        <v>0</v>
      </c>
      <c r="P12047" s="4">
        <f>SUM(Table16[[#This Row],[Price]]*0.8)</f>
        <v>0</v>
      </c>
      <c r="Q12047" s="4">
        <f>SUM(Table16[[#This Row],[Price]]*0.6)</f>
        <v>0</v>
      </c>
    </row>
    <row r="12048" spans="1:17" x14ac:dyDescent="0.25">
      <c r="A12048" t="s">
        <v>3334</v>
      </c>
      <c r="B12048">
        <v>327.75</v>
      </c>
      <c r="C12048" t="s">
        <v>9505</v>
      </c>
      <c r="D12048">
        <v>300</v>
      </c>
      <c r="F12048" s="4">
        <v>327.75</v>
      </c>
      <c r="G12048">
        <v>86658</v>
      </c>
      <c r="J12048" s="4">
        <f>MIN(Table16[[#This Row],[Medicare Outpatient Allowable Rate]:[WPPA Inc Outpatient Allowable Rate]])</f>
        <v>73.709999999999994</v>
      </c>
      <c r="K12048" s="4">
        <f>MAX(Table16[[#This Row],[Blue Cross Outpatient Allowable Rate]:[WPPA Inc Outpatient Allowable Rate]])</f>
        <v>311.36250000000001</v>
      </c>
      <c r="L12048" s="4">
        <f>SUM(Table16[[#This Row],[Price]]*4.42)</f>
        <v>1448.655</v>
      </c>
      <c r="M12048" s="4">
        <v>73.709999999999994</v>
      </c>
      <c r="N12048" s="4">
        <f>SUM(Table16[[#This Row],[ChargeID]]*0.76)</f>
        <v>249.09</v>
      </c>
      <c r="O12048" s="4">
        <f>SUM(Table16[[#This Row],[Price]]*0.95)</f>
        <v>311.36250000000001</v>
      </c>
      <c r="P12048" s="4">
        <f>SUM(Table16[[#This Row],[Price]]*0.8)</f>
        <v>262.2</v>
      </c>
      <c r="Q12048" s="4">
        <f>SUM(Table16[[#This Row],[Price]]*0.6)</f>
        <v>196.65</v>
      </c>
    </row>
    <row r="12049" spans="1:17" x14ac:dyDescent="0.25">
      <c r="A12049" t="s">
        <v>3334</v>
      </c>
      <c r="B12049">
        <v>261.77</v>
      </c>
      <c r="C12049" t="s">
        <v>9506</v>
      </c>
      <c r="D12049">
        <v>300</v>
      </c>
      <c r="F12049" s="4">
        <v>261.77</v>
      </c>
      <c r="G12049">
        <v>86886</v>
      </c>
      <c r="J12049" s="4">
        <f>MIN(Table16[[#This Row],[Medicare Outpatient Allowable Rate]:[WPPA Inc Outpatient Allowable Rate]])</f>
        <v>28.89</v>
      </c>
      <c r="K12049" s="4">
        <f>MAX(Table16[[#This Row],[Blue Cross Outpatient Allowable Rate]:[WPPA Inc Outpatient Allowable Rate]])</f>
        <v>248.68149999999997</v>
      </c>
      <c r="L12049" s="4">
        <f>SUM(Table16[[#This Row],[Price]]*4.42)</f>
        <v>1157.0233999999998</v>
      </c>
      <c r="M12049" s="4">
        <v>28.89</v>
      </c>
      <c r="N12049" s="4">
        <f>SUM(Table16[[#This Row],[ChargeID]]*0.76)</f>
        <v>198.9452</v>
      </c>
      <c r="O12049" s="4">
        <f>SUM(Table16[[#This Row],[Price]]*0.95)</f>
        <v>248.68149999999997</v>
      </c>
      <c r="P12049" s="4">
        <f>SUM(Table16[[#This Row],[Price]]*0.8)</f>
        <v>209.416</v>
      </c>
      <c r="Q12049" s="4">
        <f>SUM(Table16[[#This Row],[Price]]*0.6)</f>
        <v>157.06199999999998</v>
      </c>
    </row>
    <row r="12050" spans="1:17" x14ac:dyDescent="0.25">
      <c r="A12050" t="s">
        <v>3334</v>
      </c>
      <c r="B12050">
        <v>0</v>
      </c>
      <c r="C12050" t="s">
        <v>12534</v>
      </c>
      <c r="D12050">
        <v>300</v>
      </c>
      <c r="F12050" s="4">
        <v>0</v>
      </c>
      <c r="G12050">
        <v>87070</v>
      </c>
      <c r="J12050" s="4">
        <f>MIN(Table16[[#This Row],[Medicare Outpatient Allowable Rate]:[WPPA Inc Outpatient Allowable Rate]])</f>
        <v>0</v>
      </c>
      <c r="K12050" s="4">
        <f>MAX(Table16[[#This Row],[Blue Cross Outpatient Allowable Rate]:[WPPA Inc Outpatient Allowable Rate]])</f>
        <v>31.56</v>
      </c>
      <c r="L12050" s="4">
        <f>SUM(Table16[[#This Row],[Price]]*4.42)</f>
        <v>0</v>
      </c>
      <c r="M12050" s="4">
        <v>31.56</v>
      </c>
      <c r="N12050" s="4">
        <f>SUM(Table16[[#This Row],[ChargeID]]*0.76)</f>
        <v>0</v>
      </c>
      <c r="O12050" s="4">
        <f>SUM(Table16[[#This Row],[Price]]*0.95)</f>
        <v>0</v>
      </c>
      <c r="P12050" s="4">
        <f>SUM(Table16[[#This Row],[Price]]*0.8)</f>
        <v>0</v>
      </c>
      <c r="Q12050" s="4">
        <f>SUM(Table16[[#This Row],[Price]]*0.6)</f>
        <v>0</v>
      </c>
    </row>
    <row r="12051" spans="1:17" x14ac:dyDescent="0.25">
      <c r="A12051" t="s">
        <v>3334</v>
      </c>
      <c r="B12051">
        <v>0</v>
      </c>
      <c r="C12051" t="s">
        <v>9507</v>
      </c>
      <c r="D12051">
        <v>300</v>
      </c>
      <c r="F12051" s="4">
        <v>0</v>
      </c>
      <c r="G12051">
        <v>87075</v>
      </c>
      <c r="J12051" s="4">
        <f>MIN(Table16[[#This Row],[Medicare Outpatient Allowable Rate]:[WPPA Inc Outpatient Allowable Rate]])</f>
        <v>0</v>
      </c>
      <c r="K12051" s="4">
        <f>MAX(Table16[[#This Row],[Blue Cross Outpatient Allowable Rate]:[WPPA Inc Outpatient Allowable Rate]])</f>
        <v>30.9</v>
      </c>
      <c r="L12051" s="4">
        <f>SUM(Table16[[#This Row],[Price]]*4.42)</f>
        <v>0</v>
      </c>
      <c r="M12051" s="4">
        <v>30.9</v>
      </c>
      <c r="N12051" s="4">
        <f>SUM(Table16[[#This Row],[ChargeID]]*0.76)</f>
        <v>0</v>
      </c>
      <c r="O12051" s="4">
        <f>SUM(Table16[[#This Row],[Price]]*0.95)</f>
        <v>0</v>
      </c>
      <c r="P12051" s="4">
        <f>SUM(Table16[[#This Row],[Price]]*0.8)</f>
        <v>0</v>
      </c>
      <c r="Q12051" s="4">
        <f>SUM(Table16[[#This Row],[Price]]*0.6)</f>
        <v>0</v>
      </c>
    </row>
    <row r="12052" spans="1:17" x14ac:dyDescent="0.25">
      <c r="A12052" t="s">
        <v>3334</v>
      </c>
      <c r="B12052">
        <v>75</v>
      </c>
      <c r="C12052" t="s">
        <v>9508</v>
      </c>
      <c r="D12052">
        <v>300</v>
      </c>
      <c r="F12052" s="4">
        <v>75</v>
      </c>
      <c r="G12052">
        <v>87077</v>
      </c>
      <c r="J12052" s="4">
        <f>MIN(Table16[[#This Row],[Medicare Outpatient Allowable Rate]:[WPPA Inc Outpatient Allowable Rate]])</f>
        <v>30.35</v>
      </c>
      <c r="K12052" s="4">
        <f>MAX(Table16[[#This Row],[Blue Cross Outpatient Allowable Rate]:[WPPA Inc Outpatient Allowable Rate]])</f>
        <v>71.25</v>
      </c>
      <c r="L12052" s="4">
        <f>SUM(Table16[[#This Row],[Price]]*4.42)</f>
        <v>331.5</v>
      </c>
      <c r="M12052" s="4">
        <v>30.35</v>
      </c>
      <c r="N12052" s="4">
        <f>SUM(Table16[[#This Row],[ChargeID]]*0.76)</f>
        <v>57</v>
      </c>
      <c r="O12052" s="4">
        <f>SUM(Table16[[#This Row],[Price]]*0.95)</f>
        <v>71.25</v>
      </c>
      <c r="P12052" s="4">
        <f>SUM(Table16[[#This Row],[Price]]*0.8)</f>
        <v>60</v>
      </c>
      <c r="Q12052" s="4">
        <f>SUM(Table16[[#This Row],[Price]]*0.6)</f>
        <v>45</v>
      </c>
    </row>
    <row r="12053" spans="1:17" x14ac:dyDescent="0.25">
      <c r="A12053" t="s">
        <v>3334</v>
      </c>
      <c r="B12053">
        <v>102</v>
      </c>
      <c r="C12053" t="s">
        <v>9509</v>
      </c>
      <c r="D12053">
        <v>300</v>
      </c>
      <c r="F12053" s="4">
        <v>102</v>
      </c>
      <c r="G12053">
        <v>87101</v>
      </c>
      <c r="J12053" s="4">
        <f>MIN(Table16[[#This Row],[Medicare Outpatient Allowable Rate]:[WPPA Inc Outpatient Allowable Rate]])</f>
        <v>23.91</v>
      </c>
      <c r="K12053" s="4">
        <f>MAX(Table16[[#This Row],[Blue Cross Outpatient Allowable Rate]:[WPPA Inc Outpatient Allowable Rate]])</f>
        <v>96.899999999999991</v>
      </c>
      <c r="L12053" s="4">
        <f>SUM(Table16[[#This Row],[Price]]*4.42)</f>
        <v>450.84</v>
      </c>
      <c r="M12053" s="4">
        <v>23.91</v>
      </c>
      <c r="N12053" s="4">
        <f>SUM(Table16[[#This Row],[ChargeID]]*0.76)</f>
        <v>77.52</v>
      </c>
      <c r="O12053" s="4">
        <f>SUM(Table16[[#This Row],[Price]]*0.95)</f>
        <v>96.899999999999991</v>
      </c>
      <c r="P12053" s="4">
        <f>SUM(Table16[[#This Row],[Price]]*0.8)</f>
        <v>81.600000000000009</v>
      </c>
      <c r="Q12053" s="4">
        <f>SUM(Table16[[#This Row],[Price]]*0.6)</f>
        <v>61.199999999999996</v>
      </c>
    </row>
    <row r="12054" spans="1:17" x14ac:dyDescent="0.25">
      <c r="A12054" t="s">
        <v>3334</v>
      </c>
      <c r="B12054">
        <v>79</v>
      </c>
      <c r="C12054" t="s">
        <v>9510</v>
      </c>
      <c r="D12054">
        <v>300</v>
      </c>
      <c r="F12054" s="4">
        <v>79</v>
      </c>
      <c r="G12054">
        <v>87106</v>
      </c>
      <c r="J12054" s="4">
        <f>MIN(Table16[[#This Row],[Medicare Outpatient Allowable Rate]:[WPPA Inc Outpatient Allowable Rate]])</f>
        <v>38.159999999999997</v>
      </c>
      <c r="K12054" s="4">
        <f>MAX(Table16[[#This Row],[Blue Cross Outpatient Allowable Rate]:[WPPA Inc Outpatient Allowable Rate]])</f>
        <v>75.05</v>
      </c>
      <c r="L12054" s="4">
        <f>SUM(Table16[[#This Row],[Price]]*4.42)</f>
        <v>349.18</v>
      </c>
      <c r="M12054" s="4">
        <v>38.159999999999997</v>
      </c>
      <c r="N12054" s="4">
        <f>SUM(Table16[[#This Row],[ChargeID]]*0.76)</f>
        <v>60.04</v>
      </c>
      <c r="O12054" s="4">
        <f>SUM(Table16[[#This Row],[Price]]*0.95)</f>
        <v>75.05</v>
      </c>
      <c r="P12054" s="4">
        <f>SUM(Table16[[#This Row],[Price]]*0.8)</f>
        <v>63.2</v>
      </c>
      <c r="Q12054" s="4">
        <f>SUM(Table16[[#This Row],[Price]]*0.6)</f>
        <v>47.4</v>
      </c>
    </row>
    <row r="12055" spans="1:17" x14ac:dyDescent="0.25">
      <c r="A12055" t="s">
        <v>3334</v>
      </c>
      <c r="B12055">
        <v>53</v>
      </c>
      <c r="C12055" t="s">
        <v>9511</v>
      </c>
      <c r="D12055">
        <v>300</v>
      </c>
      <c r="F12055" s="4">
        <v>53</v>
      </c>
      <c r="G12055">
        <v>87184</v>
      </c>
      <c r="J12055" s="4">
        <f>MIN(Table16[[#This Row],[Medicare Outpatient Allowable Rate]:[WPPA Inc Outpatient Allowable Rate]])</f>
        <v>25.53</v>
      </c>
      <c r="K12055" s="4">
        <f>MAX(Table16[[#This Row],[Blue Cross Outpatient Allowable Rate]:[WPPA Inc Outpatient Allowable Rate]])</f>
        <v>50.349999999999994</v>
      </c>
      <c r="L12055" s="4">
        <f>SUM(Table16[[#This Row],[Price]]*4.42)</f>
        <v>234.26</v>
      </c>
      <c r="M12055" s="4">
        <v>25.53</v>
      </c>
      <c r="N12055" s="4">
        <f>SUM(Table16[[#This Row],[ChargeID]]*0.76)</f>
        <v>40.28</v>
      </c>
      <c r="O12055" s="4">
        <f>SUM(Table16[[#This Row],[Price]]*0.95)</f>
        <v>50.349999999999994</v>
      </c>
      <c r="P12055" s="4">
        <f>SUM(Table16[[#This Row],[Price]]*0.8)</f>
        <v>42.400000000000006</v>
      </c>
      <c r="Q12055" s="4">
        <f>SUM(Table16[[#This Row],[Price]]*0.6)</f>
        <v>31.799999999999997</v>
      </c>
    </row>
    <row r="12056" spans="1:17" x14ac:dyDescent="0.25">
      <c r="A12056" t="s">
        <v>3334</v>
      </c>
      <c r="B12056">
        <v>0</v>
      </c>
      <c r="C12056" t="s">
        <v>9512</v>
      </c>
      <c r="D12056">
        <v>300</v>
      </c>
      <c r="F12056" s="4">
        <v>0</v>
      </c>
      <c r="G12056">
        <v>87186</v>
      </c>
      <c r="J12056" s="4">
        <f>MIN(Table16[[#This Row],[Medicare Outpatient Allowable Rate]:[WPPA Inc Outpatient Allowable Rate]])</f>
        <v>0</v>
      </c>
      <c r="K12056" s="4">
        <f>MAX(Table16[[#This Row],[Blue Cross Outpatient Allowable Rate]:[WPPA Inc Outpatient Allowable Rate]])</f>
        <v>32.61</v>
      </c>
      <c r="L12056" s="4">
        <f>SUM(Table16[[#This Row],[Price]]*4.42)</f>
        <v>0</v>
      </c>
      <c r="M12056" s="4">
        <v>32.61</v>
      </c>
      <c r="N12056" s="4">
        <f>SUM(Table16[[#This Row],[ChargeID]]*0.76)</f>
        <v>0</v>
      </c>
      <c r="O12056" s="4">
        <f>SUM(Table16[[#This Row],[Price]]*0.95)</f>
        <v>0</v>
      </c>
      <c r="P12056" s="4">
        <f>SUM(Table16[[#This Row],[Price]]*0.8)</f>
        <v>0</v>
      </c>
      <c r="Q12056" s="4">
        <f>SUM(Table16[[#This Row],[Price]]*0.6)</f>
        <v>0</v>
      </c>
    </row>
    <row r="12057" spans="1:17" x14ac:dyDescent="0.25">
      <c r="A12057" t="s">
        <v>3334</v>
      </c>
      <c r="B12057">
        <v>0</v>
      </c>
      <c r="C12057" t="s">
        <v>9513</v>
      </c>
      <c r="D12057">
        <v>300</v>
      </c>
      <c r="F12057" s="4">
        <v>0</v>
      </c>
      <c r="G12057">
        <v>87205</v>
      </c>
      <c r="J12057" s="4">
        <f>MIN(Table16[[#This Row],[Medicare Outpatient Allowable Rate]:[WPPA Inc Outpatient Allowable Rate]])</f>
        <v>0</v>
      </c>
      <c r="K12057" s="4">
        <f>MAX(Table16[[#This Row],[Blue Cross Outpatient Allowable Rate]:[WPPA Inc Outpatient Allowable Rate]])</f>
        <v>14.4</v>
      </c>
      <c r="L12057" s="4">
        <f>SUM(Table16[[#This Row],[Price]]*4.42)</f>
        <v>0</v>
      </c>
      <c r="M12057" s="4">
        <v>14.4</v>
      </c>
      <c r="N12057" s="4">
        <f>SUM(Table16[[#This Row],[ChargeID]]*0.76)</f>
        <v>0</v>
      </c>
      <c r="O12057" s="4">
        <f>SUM(Table16[[#This Row],[Price]]*0.95)</f>
        <v>0</v>
      </c>
      <c r="P12057" s="4">
        <f>SUM(Table16[[#This Row],[Price]]*0.8)</f>
        <v>0</v>
      </c>
      <c r="Q12057" s="4">
        <f>SUM(Table16[[#This Row],[Price]]*0.6)</f>
        <v>0</v>
      </c>
    </row>
    <row r="12058" spans="1:17" x14ac:dyDescent="0.25">
      <c r="A12058" t="s">
        <v>3334</v>
      </c>
      <c r="B12058">
        <v>75</v>
      </c>
      <c r="C12058" t="s">
        <v>9514</v>
      </c>
      <c r="D12058">
        <v>300</v>
      </c>
      <c r="F12058" s="4">
        <v>75</v>
      </c>
      <c r="G12058">
        <v>87661</v>
      </c>
      <c r="J12058" s="4">
        <f>MIN(Table16[[#This Row],[Medicare Outpatient Allowable Rate]:[WPPA Inc Outpatient Allowable Rate]])</f>
        <v>45</v>
      </c>
      <c r="K12058" s="4">
        <f>MAX(Table16[[#This Row],[Blue Cross Outpatient Allowable Rate]:[WPPA Inc Outpatient Allowable Rate]])</f>
        <v>94.55</v>
      </c>
      <c r="L12058" s="4">
        <f>SUM(Table16[[#This Row],[Price]]*4.42)</f>
        <v>331.5</v>
      </c>
      <c r="M12058" s="4">
        <v>94.55</v>
      </c>
      <c r="N12058" s="4">
        <f>SUM(Table16[[#This Row],[ChargeID]]*0.76)</f>
        <v>57</v>
      </c>
      <c r="O12058" s="4">
        <f>SUM(Table16[[#This Row],[Price]]*0.95)</f>
        <v>71.25</v>
      </c>
      <c r="P12058" s="4">
        <f>SUM(Table16[[#This Row],[Price]]*0.8)</f>
        <v>60</v>
      </c>
      <c r="Q12058" s="4">
        <f>SUM(Table16[[#This Row],[Price]]*0.6)</f>
        <v>45</v>
      </c>
    </row>
    <row r="12059" spans="1:17" x14ac:dyDescent="0.25">
      <c r="A12059" t="s">
        <v>3334</v>
      </c>
      <c r="B12059">
        <v>142</v>
      </c>
      <c r="C12059" t="s">
        <v>9515</v>
      </c>
      <c r="D12059">
        <v>310</v>
      </c>
      <c r="F12059" s="4">
        <v>142</v>
      </c>
      <c r="G12059">
        <v>88108</v>
      </c>
      <c r="J12059" s="4">
        <f>MIN(Table16[[#This Row],[Medicare Outpatient Allowable Rate]:[WPPA Inc Outpatient Allowable Rate]])</f>
        <v>81.11</v>
      </c>
      <c r="K12059" s="4">
        <f>MAX(Table16[[#This Row],[Blue Cross Outpatient Allowable Rate]:[WPPA Inc Outpatient Allowable Rate]])</f>
        <v>134.9</v>
      </c>
      <c r="L12059" s="4">
        <f>SUM(Table16[[#This Row],[Price]]*4.42)</f>
        <v>627.64</v>
      </c>
      <c r="M12059" s="4">
        <v>81.11</v>
      </c>
      <c r="N12059" s="4">
        <f>SUM(Table16[[#This Row],[ChargeID]]*0.76)</f>
        <v>107.92</v>
      </c>
      <c r="O12059" s="4">
        <f>SUM(Table16[[#This Row],[Price]]*0.95)</f>
        <v>134.9</v>
      </c>
      <c r="P12059" s="4">
        <f>SUM(Table16[[#This Row],[Price]]*0.8)</f>
        <v>113.60000000000001</v>
      </c>
      <c r="Q12059" s="4">
        <f>SUM(Table16[[#This Row],[Price]]*0.6)</f>
        <v>85.2</v>
      </c>
    </row>
    <row r="12060" spans="1:17" x14ac:dyDescent="0.25">
      <c r="A12060" t="s">
        <v>3334</v>
      </c>
      <c r="B12060">
        <v>64</v>
      </c>
      <c r="C12060" t="s">
        <v>12535</v>
      </c>
      <c r="D12060">
        <v>300</v>
      </c>
      <c r="F12060" s="4">
        <v>64</v>
      </c>
      <c r="G12060">
        <v>87081</v>
      </c>
      <c r="J12060" s="4">
        <f>MIN(Table16[[#This Row],[Medicare Outpatient Allowable Rate]:[WPPA Inc Outpatient Allowable Rate]])</f>
        <v>23.72</v>
      </c>
      <c r="K12060" s="4">
        <f>MAX(Table16[[#This Row],[Blue Cross Outpatient Allowable Rate]:[WPPA Inc Outpatient Allowable Rate]])</f>
        <v>60.8</v>
      </c>
      <c r="L12060" s="4">
        <f>SUM(Table16[[#This Row],[Price]]*4.42)</f>
        <v>282.88</v>
      </c>
      <c r="M12060" s="4">
        <v>23.72</v>
      </c>
      <c r="N12060" s="4">
        <f>SUM(Table16[[#This Row],[ChargeID]]*0.76)</f>
        <v>48.64</v>
      </c>
      <c r="O12060" s="4">
        <f>SUM(Table16[[#This Row],[Price]]*0.95)</f>
        <v>60.8</v>
      </c>
      <c r="P12060" s="4">
        <f>SUM(Table16[[#This Row],[Price]]*0.8)</f>
        <v>51.2</v>
      </c>
      <c r="Q12060" s="4">
        <f>SUM(Table16[[#This Row],[Price]]*0.6)</f>
        <v>38.4</v>
      </c>
    </row>
    <row r="12061" spans="1:17" x14ac:dyDescent="0.25">
      <c r="A12061" t="s">
        <v>3334</v>
      </c>
      <c r="B12061">
        <v>129</v>
      </c>
      <c r="C12061" t="s">
        <v>9516</v>
      </c>
      <c r="D12061">
        <v>300</v>
      </c>
      <c r="F12061" s="4">
        <v>129</v>
      </c>
      <c r="G12061">
        <v>87150</v>
      </c>
      <c r="J12061" s="4">
        <f>MIN(Table16[[#This Row],[Medicare Outpatient Allowable Rate]:[WPPA Inc Outpatient Allowable Rate]])</f>
        <v>74.569999999999993</v>
      </c>
      <c r="K12061" s="4">
        <f>MAX(Table16[[#This Row],[Blue Cross Outpatient Allowable Rate]:[WPPA Inc Outpatient Allowable Rate]])</f>
        <v>122.55</v>
      </c>
      <c r="L12061" s="4">
        <f>SUM(Table16[[#This Row],[Price]]*4.42)</f>
        <v>570.17999999999995</v>
      </c>
      <c r="M12061" s="4">
        <v>74.569999999999993</v>
      </c>
      <c r="N12061" s="4">
        <f>SUM(Table16[[#This Row],[ChargeID]]*0.76)</f>
        <v>98.04</v>
      </c>
      <c r="O12061" s="4">
        <f>SUM(Table16[[#This Row],[Price]]*0.95)</f>
        <v>122.55</v>
      </c>
      <c r="P12061" s="4">
        <f>SUM(Table16[[#This Row],[Price]]*0.8)</f>
        <v>103.2</v>
      </c>
      <c r="Q12061" s="4">
        <f>SUM(Table16[[#This Row],[Price]]*0.6)</f>
        <v>77.399999999999991</v>
      </c>
    </row>
    <row r="12062" spans="1:17" x14ac:dyDescent="0.25">
      <c r="A12062" t="s">
        <v>3334</v>
      </c>
      <c r="B12062">
        <v>67</v>
      </c>
      <c r="C12062" t="s">
        <v>9517</v>
      </c>
      <c r="D12062">
        <v>300</v>
      </c>
      <c r="F12062" s="4">
        <v>67</v>
      </c>
      <c r="G12062">
        <v>87101</v>
      </c>
      <c r="J12062" s="4">
        <f>MIN(Table16[[#This Row],[Medicare Outpatient Allowable Rate]:[WPPA Inc Outpatient Allowable Rate]])</f>
        <v>23.91</v>
      </c>
      <c r="K12062" s="4">
        <f>MAX(Table16[[#This Row],[Blue Cross Outpatient Allowable Rate]:[WPPA Inc Outpatient Allowable Rate]])</f>
        <v>63.65</v>
      </c>
      <c r="L12062" s="4">
        <f>SUM(Table16[[#This Row],[Price]]*4.42)</f>
        <v>296.14</v>
      </c>
      <c r="M12062" s="4">
        <v>23.91</v>
      </c>
      <c r="N12062" s="4">
        <f>SUM(Table16[[#This Row],[ChargeID]]*0.76)</f>
        <v>50.92</v>
      </c>
      <c r="O12062" s="4">
        <f>SUM(Table16[[#This Row],[Price]]*0.95)</f>
        <v>63.65</v>
      </c>
      <c r="P12062" s="4">
        <f>SUM(Table16[[#This Row],[Price]]*0.8)</f>
        <v>53.6</v>
      </c>
      <c r="Q12062" s="4">
        <f>SUM(Table16[[#This Row],[Price]]*0.6)</f>
        <v>40.199999999999996</v>
      </c>
    </row>
    <row r="12063" spans="1:17" x14ac:dyDescent="0.25">
      <c r="A12063" t="s">
        <v>3334</v>
      </c>
      <c r="B12063">
        <v>0</v>
      </c>
      <c r="C12063" t="s">
        <v>9518</v>
      </c>
      <c r="D12063">
        <v>311</v>
      </c>
      <c r="F12063" s="4">
        <v>0</v>
      </c>
      <c r="G12063">
        <v>88175</v>
      </c>
      <c r="J12063" s="4">
        <f>MIN(Table16[[#This Row],[Medicare Outpatient Allowable Rate]:[WPPA Inc Outpatient Allowable Rate]])</f>
        <v>0</v>
      </c>
      <c r="K12063" s="4">
        <f>MAX(Table16[[#This Row],[Blue Cross Outpatient Allowable Rate]:[WPPA Inc Outpatient Allowable Rate]])</f>
        <v>33.17</v>
      </c>
      <c r="L12063" s="4">
        <f>SUM(Table16[[#This Row],[Price]]*4.42)</f>
        <v>0</v>
      </c>
      <c r="M12063" s="4">
        <v>33.17</v>
      </c>
      <c r="N12063" s="4">
        <f>SUM(Table16[[#This Row],[ChargeID]]*0.76)</f>
        <v>0</v>
      </c>
      <c r="O12063" s="4">
        <f>SUM(Table16[[#This Row],[Price]]*0.95)</f>
        <v>0</v>
      </c>
      <c r="P12063" s="4">
        <f>SUM(Table16[[#This Row],[Price]]*0.8)</f>
        <v>0</v>
      </c>
      <c r="Q12063" s="4">
        <f>SUM(Table16[[#This Row],[Price]]*0.6)</f>
        <v>0</v>
      </c>
    </row>
    <row r="12064" spans="1:17" x14ac:dyDescent="0.25">
      <c r="A12064" t="s">
        <v>3334</v>
      </c>
      <c r="B12064">
        <v>137</v>
      </c>
      <c r="C12064" t="s">
        <v>9519</v>
      </c>
      <c r="D12064">
        <v>300</v>
      </c>
      <c r="F12064" s="4">
        <v>137</v>
      </c>
      <c r="G12064">
        <v>82784</v>
      </c>
      <c r="J12064" s="4">
        <f>MIN(Table16[[#This Row],[Medicare Outpatient Allowable Rate]:[WPPA Inc Outpatient Allowable Rate]])</f>
        <v>48.75</v>
      </c>
      <c r="K12064" s="4">
        <f>MAX(Table16[[#This Row],[Blue Cross Outpatient Allowable Rate]:[WPPA Inc Outpatient Allowable Rate]])</f>
        <v>130.15</v>
      </c>
      <c r="L12064" s="4">
        <f>SUM(Table16[[#This Row],[Price]]*4.42)</f>
        <v>605.54</v>
      </c>
      <c r="M12064" s="4">
        <v>48.75</v>
      </c>
      <c r="N12064" s="4">
        <f>SUM(Table16[[#This Row],[ChargeID]]*0.76)</f>
        <v>104.12</v>
      </c>
      <c r="O12064" s="4">
        <f>SUM(Table16[[#This Row],[Price]]*0.95)</f>
        <v>130.15</v>
      </c>
      <c r="P12064" s="4">
        <f>SUM(Table16[[#This Row],[Price]]*0.8)</f>
        <v>109.60000000000001</v>
      </c>
      <c r="Q12064" s="4">
        <f>SUM(Table16[[#This Row],[Price]]*0.6)</f>
        <v>82.2</v>
      </c>
    </row>
    <row r="12065" spans="1:17" x14ac:dyDescent="0.25">
      <c r="A12065" t="s">
        <v>3334</v>
      </c>
      <c r="B12065">
        <v>54</v>
      </c>
      <c r="C12065" t="s">
        <v>12536</v>
      </c>
      <c r="D12065">
        <v>300</v>
      </c>
      <c r="F12065" s="4">
        <v>54</v>
      </c>
      <c r="G12065">
        <v>89051</v>
      </c>
      <c r="J12065" s="4">
        <f>MIN(Table16[[#This Row],[Medicare Outpatient Allowable Rate]:[WPPA Inc Outpatient Allowable Rate]])</f>
        <v>32.4</v>
      </c>
      <c r="K12065" s="4">
        <f>MAX(Table16[[#This Row],[Blue Cross Outpatient Allowable Rate]:[WPPA Inc Outpatient Allowable Rate]])</f>
        <v>51.3</v>
      </c>
      <c r="L12065" s="4">
        <f>SUM(Table16[[#This Row],[Price]]*4.42)</f>
        <v>238.68</v>
      </c>
      <c r="M12065" s="4">
        <v>41.04</v>
      </c>
      <c r="N12065" s="4">
        <f>SUM(Table16[[#This Row],[ChargeID]]*0.76)</f>
        <v>41.04</v>
      </c>
      <c r="O12065" s="4">
        <f>SUM(Table16[[#This Row],[Price]]*0.95)</f>
        <v>51.3</v>
      </c>
      <c r="P12065" s="4">
        <f>SUM(Table16[[#This Row],[Price]]*0.8)</f>
        <v>43.2</v>
      </c>
      <c r="Q12065" s="4">
        <f>SUM(Table16[[#This Row],[Price]]*0.6)</f>
        <v>32.4</v>
      </c>
    </row>
    <row r="12066" spans="1:17" x14ac:dyDescent="0.25">
      <c r="A12066" t="s">
        <v>3334</v>
      </c>
      <c r="B12066">
        <v>43</v>
      </c>
      <c r="C12066" t="s">
        <v>9520</v>
      </c>
      <c r="D12066">
        <v>300</v>
      </c>
      <c r="F12066" s="4">
        <v>43</v>
      </c>
      <c r="G12066">
        <v>82172</v>
      </c>
      <c r="J12066" s="4">
        <f>MIN(Table16[[#This Row],[Medicare Outpatient Allowable Rate]:[WPPA Inc Outpatient Allowable Rate]])</f>
        <v>25.8</v>
      </c>
      <c r="K12066" s="4">
        <f>MAX(Table16[[#This Row],[Blue Cross Outpatient Allowable Rate]:[WPPA Inc Outpatient Allowable Rate]])</f>
        <v>40.85</v>
      </c>
      <c r="L12066" s="4">
        <f>SUM(Table16[[#This Row],[Price]]*4.42)</f>
        <v>190.06</v>
      </c>
      <c r="M12066" s="4">
        <v>32.93</v>
      </c>
      <c r="N12066" s="4">
        <f>SUM(Table16[[#This Row],[ChargeID]]*0.76)</f>
        <v>32.68</v>
      </c>
      <c r="O12066" s="4">
        <f>SUM(Table16[[#This Row],[Price]]*0.95)</f>
        <v>40.85</v>
      </c>
      <c r="P12066" s="4">
        <f>SUM(Table16[[#This Row],[Price]]*0.8)</f>
        <v>34.4</v>
      </c>
      <c r="Q12066" s="4">
        <f>SUM(Table16[[#This Row],[Price]]*0.6)</f>
        <v>25.8</v>
      </c>
    </row>
    <row r="12067" spans="1:17" x14ac:dyDescent="0.25">
      <c r="A12067" t="s">
        <v>3334</v>
      </c>
      <c r="B12067">
        <v>222</v>
      </c>
      <c r="C12067" t="s">
        <v>9521</v>
      </c>
      <c r="D12067">
        <v>300</v>
      </c>
      <c r="F12067" s="4">
        <v>222</v>
      </c>
      <c r="G12067">
        <v>86664</v>
      </c>
      <c r="J12067" s="4">
        <f>MIN(Table16[[#This Row],[Medicare Outpatient Allowable Rate]:[WPPA Inc Outpatient Allowable Rate]])</f>
        <v>61.97</v>
      </c>
      <c r="K12067" s="4">
        <f>MAX(Table16[[#This Row],[Blue Cross Outpatient Allowable Rate]:[WPPA Inc Outpatient Allowable Rate]])</f>
        <v>210.89999999999998</v>
      </c>
      <c r="L12067" s="4">
        <f>SUM(Table16[[#This Row],[Price]]*4.42)</f>
        <v>981.24</v>
      </c>
      <c r="M12067" s="4">
        <v>61.97</v>
      </c>
      <c r="N12067" s="4">
        <f>SUM(Table16[[#This Row],[ChargeID]]*0.76)</f>
        <v>168.72</v>
      </c>
      <c r="O12067" s="4">
        <f>SUM(Table16[[#This Row],[Price]]*0.95)</f>
        <v>210.89999999999998</v>
      </c>
      <c r="P12067" s="4">
        <f>SUM(Table16[[#This Row],[Price]]*0.8)</f>
        <v>177.60000000000002</v>
      </c>
      <c r="Q12067" s="4">
        <f>SUM(Table16[[#This Row],[Price]]*0.6)</f>
        <v>133.19999999999999</v>
      </c>
    </row>
    <row r="12068" spans="1:17" x14ac:dyDescent="0.25">
      <c r="A12068" t="s">
        <v>3334</v>
      </c>
      <c r="B12068">
        <v>174</v>
      </c>
      <c r="C12068" t="s">
        <v>9522</v>
      </c>
      <c r="D12068">
        <v>300</v>
      </c>
      <c r="E12068" t="s">
        <v>3299</v>
      </c>
      <c r="F12068" s="4">
        <v>174</v>
      </c>
      <c r="G12068">
        <v>83520</v>
      </c>
      <c r="J12068" s="4">
        <f>MIN(Table16[[#This Row],[Medicare Outpatient Allowable Rate]:[WPPA Inc Outpatient Allowable Rate]])</f>
        <v>36.119999999999997</v>
      </c>
      <c r="K12068" s="4">
        <f>MAX(Table16[[#This Row],[Blue Cross Outpatient Allowable Rate]:[WPPA Inc Outpatient Allowable Rate]])</f>
        <v>165.29999999999998</v>
      </c>
      <c r="L12068" s="4">
        <f>SUM(Table16[[#This Row],[Price]]*4.42)</f>
        <v>769.08</v>
      </c>
      <c r="M12068" s="4">
        <v>36.119999999999997</v>
      </c>
      <c r="N12068" s="4">
        <f>SUM(Table16[[#This Row],[ChargeID]]*0.76)</f>
        <v>132.24</v>
      </c>
      <c r="O12068" s="4">
        <f>SUM(Table16[[#This Row],[Price]]*0.95)</f>
        <v>165.29999999999998</v>
      </c>
      <c r="P12068" s="4">
        <f>SUM(Table16[[#This Row],[Price]]*0.8)</f>
        <v>139.20000000000002</v>
      </c>
      <c r="Q12068" s="4">
        <f>SUM(Table16[[#This Row],[Price]]*0.6)</f>
        <v>104.39999999999999</v>
      </c>
    </row>
    <row r="12069" spans="1:17" x14ac:dyDescent="0.25">
      <c r="A12069" t="s">
        <v>3334</v>
      </c>
      <c r="B12069">
        <v>168</v>
      </c>
      <c r="C12069" t="s">
        <v>9523</v>
      </c>
      <c r="D12069">
        <v>300</v>
      </c>
      <c r="F12069" s="4">
        <v>168</v>
      </c>
      <c r="G12069">
        <v>86694</v>
      </c>
      <c r="J12069" s="4">
        <f>MIN(Table16[[#This Row],[Medicare Outpatient Allowable Rate]:[WPPA Inc Outpatient Allowable Rate]])</f>
        <v>76.05</v>
      </c>
      <c r="K12069" s="4">
        <f>MAX(Table16[[#This Row],[Blue Cross Outpatient Allowable Rate]:[WPPA Inc Outpatient Allowable Rate]])</f>
        <v>159.6</v>
      </c>
      <c r="L12069" s="4">
        <f>SUM(Table16[[#This Row],[Price]]*4.42)</f>
        <v>742.56</v>
      </c>
      <c r="M12069" s="4">
        <v>76.05</v>
      </c>
      <c r="N12069" s="4">
        <f>SUM(Table16[[#This Row],[ChargeID]]*0.76)</f>
        <v>127.68</v>
      </c>
      <c r="O12069" s="4">
        <f>SUM(Table16[[#This Row],[Price]]*0.95)</f>
        <v>159.6</v>
      </c>
      <c r="P12069" s="4">
        <f>SUM(Table16[[#This Row],[Price]]*0.8)</f>
        <v>134.4</v>
      </c>
      <c r="Q12069" s="4">
        <f>SUM(Table16[[#This Row],[Price]]*0.6)</f>
        <v>100.8</v>
      </c>
    </row>
    <row r="12070" spans="1:17" x14ac:dyDescent="0.25">
      <c r="A12070" t="s">
        <v>3334</v>
      </c>
      <c r="B12070">
        <v>114</v>
      </c>
      <c r="C12070" t="s">
        <v>9524</v>
      </c>
      <c r="D12070">
        <v>300</v>
      </c>
      <c r="F12070" s="4">
        <v>114</v>
      </c>
      <c r="G12070">
        <v>84165</v>
      </c>
      <c r="J12070" s="4">
        <f>MIN(Table16[[#This Row],[Medicare Outpatient Allowable Rate]:[WPPA Inc Outpatient Allowable Rate]])</f>
        <v>39.89</v>
      </c>
      <c r="K12070" s="4">
        <f>MAX(Table16[[#This Row],[Blue Cross Outpatient Allowable Rate]:[WPPA Inc Outpatient Allowable Rate]])</f>
        <v>108.3</v>
      </c>
      <c r="L12070" s="4">
        <f>SUM(Table16[[#This Row],[Price]]*4.42)</f>
        <v>503.88</v>
      </c>
      <c r="M12070" s="4">
        <v>39.89</v>
      </c>
      <c r="N12070" s="4">
        <f>SUM(Table16[[#This Row],[ChargeID]]*0.76)</f>
        <v>86.64</v>
      </c>
      <c r="O12070" s="4">
        <f>SUM(Table16[[#This Row],[Price]]*0.95)</f>
        <v>108.3</v>
      </c>
      <c r="P12070" s="4">
        <f>SUM(Table16[[#This Row],[Price]]*0.8)</f>
        <v>91.2</v>
      </c>
      <c r="Q12070" s="4">
        <f>SUM(Table16[[#This Row],[Price]]*0.6)</f>
        <v>68.399999999999991</v>
      </c>
    </row>
    <row r="12071" spans="1:17" x14ac:dyDescent="0.25">
      <c r="A12071" t="s">
        <v>3334</v>
      </c>
      <c r="B12071">
        <v>0</v>
      </c>
      <c r="C12071" t="s">
        <v>12537</v>
      </c>
      <c r="D12071">
        <v>300</v>
      </c>
      <c r="F12071" s="4">
        <v>0</v>
      </c>
      <c r="J12071" s="4">
        <f>MIN(Table16[[#This Row],[Medicare Outpatient Allowable Rate]:[WPPA Inc Outpatient Allowable Rate]])</f>
        <v>0</v>
      </c>
      <c r="K12071" s="4">
        <f>MAX(Table16[[#This Row],[Blue Cross Outpatient Allowable Rate]:[WPPA Inc Outpatient Allowable Rate]])</f>
        <v>0</v>
      </c>
      <c r="L12071" s="4">
        <f>SUM(Table16[[#This Row],[Price]]*4.42)</f>
        <v>0</v>
      </c>
      <c r="M12071" s="4">
        <v>0</v>
      </c>
      <c r="N12071" s="4">
        <f>SUM(Table16[[#This Row],[ChargeID]]*0.76)</f>
        <v>0</v>
      </c>
      <c r="O12071" s="4">
        <f>SUM(Table16[[#This Row],[Price]]*0.95)</f>
        <v>0</v>
      </c>
      <c r="P12071" s="4">
        <f>SUM(Table16[[#This Row],[Price]]*0.8)</f>
        <v>0</v>
      </c>
      <c r="Q12071" s="4">
        <f>SUM(Table16[[#This Row],[Price]]*0.6)</f>
        <v>0</v>
      </c>
    </row>
    <row r="12072" spans="1:17" x14ac:dyDescent="0.25">
      <c r="A12072" t="s">
        <v>3334</v>
      </c>
      <c r="B12072">
        <v>219</v>
      </c>
      <c r="C12072" t="s">
        <v>9525</v>
      </c>
      <c r="D12072">
        <v>300</v>
      </c>
      <c r="F12072" s="4">
        <v>219</v>
      </c>
      <c r="G12072">
        <v>86618</v>
      </c>
      <c r="J12072" s="4">
        <f>MIN(Table16[[#This Row],[Medicare Outpatient Allowable Rate]:[WPPA Inc Outpatient Allowable Rate]])</f>
        <v>75.92</v>
      </c>
      <c r="K12072" s="4">
        <f>MAX(Table16[[#This Row],[Blue Cross Outpatient Allowable Rate]:[WPPA Inc Outpatient Allowable Rate]])</f>
        <v>208.04999999999998</v>
      </c>
      <c r="L12072" s="4">
        <f>SUM(Table16[[#This Row],[Price]]*4.42)</f>
        <v>967.98</v>
      </c>
      <c r="M12072" s="4">
        <v>75.92</v>
      </c>
      <c r="N12072" s="4">
        <f>SUM(Table16[[#This Row],[ChargeID]]*0.76)</f>
        <v>166.44</v>
      </c>
      <c r="O12072" s="4">
        <f>SUM(Table16[[#This Row],[Price]]*0.95)</f>
        <v>208.04999999999998</v>
      </c>
      <c r="P12072" s="4">
        <f>SUM(Table16[[#This Row],[Price]]*0.8)</f>
        <v>175.20000000000002</v>
      </c>
      <c r="Q12072" s="4">
        <f>SUM(Table16[[#This Row],[Price]]*0.6)</f>
        <v>131.4</v>
      </c>
    </row>
    <row r="12073" spans="1:17" x14ac:dyDescent="0.25">
      <c r="A12073" t="s">
        <v>3334</v>
      </c>
      <c r="B12073">
        <v>70</v>
      </c>
      <c r="C12073" t="s">
        <v>9526</v>
      </c>
      <c r="D12073">
        <v>300</v>
      </c>
      <c r="F12073" s="4">
        <v>70</v>
      </c>
      <c r="G12073">
        <v>82150</v>
      </c>
      <c r="J12073" s="4">
        <f>MIN(Table16[[#This Row],[Medicare Outpatient Allowable Rate]:[WPPA Inc Outpatient Allowable Rate]])</f>
        <v>24.8</v>
      </c>
      <c r="K12073" s="4">
        <f>MAX(Table16[[#This Row],[Blue Cross Outpatient Allowable Rate]:[WPPA Inc Outpatient Allowable Rate]])</f>
        <v>66.5</v>
      </c>
      <c r="L12073" s="4">
        <f>SUM(Table16[[#This Row],[Price]]*4.42)</f>
        <v>309.39999999999998</v>
      </c>
      <c r="M12073" s="4">
        <v>24.8</v>
      </c>
      <c r="N12073" s="4">
        <f>SUM(Table16[[#This Row],[ChargeID]]*0.76)</f>
        <v>53.2</v>
      </c>
      <c r="O12073" s="4">
        <f>SUM(Table16[[#This Row],[Price]]*0.95)</f>
        <v>66.5</v>
      </c>
      <c r="P12073" s="4">
        <f>SUM(Table16[[#This Row],[Price]]*0.8)</f>
        <v>56</v>
      </c>
      <c r="Q12073" s="4">
        <f>SUM(Table16[[#This Row],[Price]]*0.6)</f>
        <v>42</v>
      </c>
    </row>
    <row r="12074" spans="1:17" x14ac:dyDescent="0.25">
      <c r="A12074" t="s">
        <v>3334</v>
      </c>
      <c r="B12074">
        <v>0</v>
      </c>
      <c r="C12074" t="s">
        <v>12538</v>
      </c>
      <c r="D12074">
        <v>300</v>
      </c>
      <c r="F12074" s="4">
        <v>0</v>
      </c>
      <c r="J12074" s="4">
        <f>MIN(Table16[[#This Row],[Medicare Outpatient Allowable Rate]:[WPPA Inc Outpatient Allowable Rate]])</f>
        <v>0</v>
      </c>
      <c r="K12074" s="4">
        <f>MAX(Table16[[#This Row],[Blue Cross Outpatient Allowable Rate]:[WPPA Inc Outpatient Allowable Rate]])</f>
        <v>0</v>
      </c>
      <c r="L12074" s="4">
        <f>SUM(Table16[[#This Row],[Price]]*4.42)</f>
        <v>0</v>
      </c>
      <c r="M12074" s="4">
        <v>0</v>
      </c>
      <c r="N12074" s="4">
        <f>SUM(Table16[[#This Row],[ChargeID]]*0.76)</f>
        <v>0</v>
      </c>
      <c r="O12074" s="4">
        <f>SUM(Table16[[#This Row],[Price]]*0.95)</f>
        <v>0</v>
      </c>
      <c r="P12074" s="4">
        <f>SUM(Table16[[#This Row],[Price]]*0.8)</f>
        <v>0</v>
      </c>
      <c r="Q12074" s="4">
        <f>SUM(Table16[[#This Row],[Price]]*0.6)</f>
        <v>0</v>
      </c>
    </row>
    <row r="12075" spans="1:17" x14ac:dyDescent="0.25">
      <c r="A12075" t="s">
        <v>3334</v>
      </c>
      <c r="B12075">
        <v>266</v>
      </c>
      <c r="C12075" t="s">
        <v>9527</v>
      </c>
      <c r="D12075">
        <v>300</v>
      </c>
      <c r="F12075" s="4">
        <v>266</v>
      </c>
      <c r="G12075">
        <v>87535</v>
      </c>
      <c r="J12075" s="4">
        <f>MIN(Table16[[#This Row],[Medicare Outpatient Allowable Rate]:[WPPA Inc Outpatient Allowable Rate]])</f>
        <v>74.569999999999993</v>
      </c>
      <c r="K12075" s="4">
        <f>MAX(Table16[[#This Row],[Blue Cross Outpatient Allowable Rate]:[WPPA Inc Outpatient Allowable Rate]])</f>
        <v>252.7</v>
      </c>
      <c r="L12075" s="4">
        <f>SUM(Table16[[#This Row],[Price]]*4.42)</f>
        <v>1175.72</v>
      </c>
      <c r="M12075" s="4">
        <v>74.569999999999993</v>
      </c>
      <c r="N12075" s="4">
        <f>SUM(Table16[[#This Row],[ChargeID]]*0.76)</f>
        <v>202.16</v>
      </c>
      <c r="O12075" s="4">
        <f>SUM(Table16[[#This Row],[Price]]*0.95)</f>
        <v>252.7</v>
      </c>
      <c r="P12075" s="4">
        <f>SUM(Table16[[#This Row],[Price]]*0.8)</f>
        <v>212.8</v>
      </c>
      <c r="Q12075" s="4">
        <f>SUM(Table16[[#This Row],[Price]]*0.6)</f>
        <v>159.6</v>
      </c>
    </row>
    <row r="12076" spans="1:17" x14ac:dyDescent="0.25">
      <c r="A12076" t="s">
        <v>3334</v>
      </c>
      <c r="B12076">
        <v>0</v>
      </c>
      <c r="C12076" t="s">
        <v>9528</v>
      </c>
      <c r="D12076">
        <v>300</v>
      </c>
      <c r="F12076" s="4">
        <v>0</v>
      </c>
      <c r="J12076" s="4">
        <f>MIN(Table16[[#This Row],[Medicare Outpatient Allowable Rate]:[WPPA Inc Outpatient Allowable Rate]])</f>
        <v>0</v>
      </c>
      <c r="K12076" s="4">
        <f>MAX(Table16[[#This Row],[Blue Cross Outpatient Allowable Rate]:[WPPA Inc Outpatient Allowable Rate]])</f>
        <v>0</v>
      </c>
      <c r="L12076" s="4">
        <f>SUM(Table16[[#This Row],[Price]]*4.42)</f>
        <v>0</v>
      </c>
      <c r="M12076" s="4">
        <v>0</v>
      </c>
      <c r="N12076" s="4">
        <f>SUM(Table16[[#This Row],[ChargeID]]*0.76)</f>
        <v>0</v>
      </c>
      <c r="O12076" s="4">
        <f>SUM(Table16[[#This Row],[Price]]*0.95)</f>
        <v>0</v>
      </c>
      <c r="P12076" s="4">
        <f>SUM(Table16[[#This Row],[Price]]*0.8)</f>
        <v>0</v>
      </c>
      <c r="Q12076" s="4">
        <f>SUM(Table16[[#This Row],[Price]]*0.6)</f>
        <v>0</v>
      </c>
    </row>
    <row r="12077" spans="1:17" x14ac:dyDescent="0.25">
      <c r="A12077" t="s">
        <v>3334</v>
      </c>
      <c r="B12077">
        <v>0</v>
      </c>
      <c r="C12077" t="s">
        <v>12539</v>
      </c>
      <c r="D12077">
        <v>300</v>
      </c>
      <c r="F12077" s="4">
        <v>0</v>
      </c>
      <c r="J12077" s="4">
        <f>MIN(Table16[[#This Row],[Medicare Outpatient Allowable Rate]:[WPPA Inc Outpatient Allowable Rate]])</f>
        <v>0</v>
      </c>
      <c r="K12077" s="4">
        <f>MAX(Table16[[#This Row],[Blue Cross Outpatient Allowable Rate]:[WPPA Inc Outpatient Allowable Rate]])</f>
        <v>0</v>
      </c>
      <c r="L12077" s="4">
        <f>SUM(Table16[[#This Row],[Price]]*4.42)</f>
        <v>0</v>
      </c>
      <c r="M12077" s="4">
        <v>0</v>
      </c>
      <c r="N12077" s="4">
        <f>SUM(Table16[[#This Row],[ChargeID]]*0.76)</f>
        <v>0</v>
      </c>
      <c r="O12077" s="4">
        <f>SUM(Table16[[#This Row],[Price]]*0.95)</f>
        <v>0</v>
      </c>
      <c r="P12077" s="4">
        <f>SUM(Table16[[#This Row],[Price]]*0.8)</f>
        <v>0</v>
      </c>
      <c r="Q12077" s="4">
        <f>SUM(Table16[[#This Row],[Price]]*0.6)</f>
        <v>0</v>
      </c>
    </row>
    <row r="12078" spans="1:17" x14ac:dyDescent="0.25">
      <c r="A12078" t="s">
        <v>3334</v>
      </c>
      <c r="B12078">
        <v>963</v>
      </c>
      <c r="C12078" t="s">
        <v>9529</v>
      </c>
      <c r="D12078">
        <v>300</v>
      </c>
      <c r="F12078" s="4">
        <v>963</v>
      </c>
      <c r="G12078">
        <v>81329</v>
      </c>
      <c r="J12078" s="4">
        <f>MIN(Table16[[#This Row],[Medicare Outpatient Allowable Rate]:[WPPA Inc Outpatient Allowable Rate]])</f>
        <v>0</v>
      </c>
      <c r="K12078" s="4">
        <f>MAX(Table16[[#This Row],[Blue Cross Outpatient Allowable Rate]:[WPPA Inc Outpatient Allowable Rate]])</f>
        <v>914.84999999999991</v>
      </c>
      <c r="L12078" s="4">
        <f>SUM(Table16[[#This Row],[Price]]*4.42)</f>
        <v>4256.46</v>
      </c>
      <c r="M12078" s="4">
        <v>0</v>
      </c>
      <c r="N12078" s="4">
        <f>SUM(Table16[[#This Row],[ChargeID]]*0.76)</f>
        <v>731.88</v>
      </c>
      <c r="O12078" s="4">
        <f>SUM(Table16[[#This Row],[Price]]*0.95)</f>
        <v>914.84999999999991</v>
      </c>
      <c r="P12078" s="4">
        <f>SUM(Table16[[#This Row],[Price]]*0.8)</f>
        <v>770.40000000000009</v>
      </c>
      <c r="Q12078" s="4">
        <f>SUM(Table16[[#This Row],[Price]]*0.6)</f>
        <v>577.79999999999995</v>
      </c>
    </row>
    <row r="12079" spans="1:17" x14ac:dyDescent="0.25">
      <c r="A12079" t="s">
        <v>3334</v>
      </c>
      <c r="B12079">
        <v>1300</v>
      </c>
      <c r="C12079" t="s">
        <v>9530</v>
      </c>
      <c r="D12079">
        <v>300</v>
      </c>
      <c r="F12079" s="4">
        <v>1300</v>
      </c>
      <c r="G12079">
        <v>81220</v>
      </c>
      <c r="J12079" s="4">
        <f>MIN(Table16[[#This Row],[Medicare Outpatient Allowable Rate]:[WPPA Inc Outpatient Allowable Rate]])</f>
        <v>780</v>
      </c>
      <c r="K12079" s="4">
        <f>MAX(Table16[[#This Row],[Blue Cross Outpatient Allowable Rate]:[WPPA Inc Outpatient Allowable Rate]])</f>
        <v>2347.7600000000002</v>
      </c>
      <c r="L12079" s="4">
        <f>SUM(Table16[[#This Row],[Price]]*4.42)</f>
        <v>5746</v>
      </c>
      <c r="M12079" s="4">
        <v>2347.7600000000002</v>
      </c>
      <c r="N12079" s="4">
        <f>SUM(Table16[[#This Row],[ChargeID]]*0.76)</f>
        <v>988</v>
      </c>
      <c r="O12079" s="4">
        <f>SUM(Table16[[#This Row],[Price]]*0.95)</f>
        <v>1235</v>
      </c>
      <c r="P12079" s="4">
        <f>SUM(Table16[[#This Row],[Price]]*0.8)</f>
        <v>1040</v>
      </c>
      <c r="Q12079" s="4">
        <f>SUM(Table16[[#This Row],[Price]]*0.6)</f>
        <v>780</v>
      </c>
    </row>
    <row r="12080" spans="1:17" x14ac:dyDescent="0.25">
      <c r="A12080" t="s">
        <v>3334</v>
      </c>
      <c r="B12080">
        <v>158</v>
      </c>
      <c r="C12080" t="s">
        <v>12540</v>
      </c>
      <c r="D12080">
        <v>300</v>
      </c>
      <c r="F12080" s="4">
        <v>158</v>
      </c>
      <c r="G12080">
        <v>82105</v>
      </c>
      <c r="J12080" s="4">
        <f>MIN(Table16[[#This Row],[Medicare Outpatient Allowable Rate]:[WPPA Inc Outpatient Allowable Rate]])</f>
        <v>55.08</v>
      </c>
      <c r="K12080" s="4">
        <f>MAX(Table16[[#This Row],[Blue Cross Outpatient Allowable Rate]:[WPPA Inc Outpatient Allowable Rate]])</f>
        <v>150.1</v>
      </c>
      <c r="L12080" s="4">
        <f>SUM(Table16[[#This Row],[Price]]*4.42)</f>
        <v>698.36</v>
      </c>
      <c r="M12080" s="4">
        <v>55.08</v>
      </c>
      <c r="N12080" s="4">
        <f>SUM(Table16[[#This Row],[ChargeID]]*0.76)</f>
        <v>120.08</v>
      </c>
      <c r="O12080" s="4">
        <f>SUM(Table16[[#This Row],[Price]]*0.95)</f>
        <v>150.1</v>
      </c>
      <c r="P12080" s="4">
        <f>SUM(Table16[[#This Row],[Price]]*0.8)</f>
        <v>126.4</v>
      </c>
      <c r="Q12080" s="4">
        <f>SUM(Table16[[#This Row],[Price]]*0.6)</f>
        <v>94.8</v>
      </c>
    </row>
    <row r="12081" spans="1:17" x14ac:dyDescent="0.25">
      <c r="A12081" t="s">
        <v>3334</v>
      </c>
      <c r="B12081">
        <v>45</v>
      </c>
      <c r="C12081" t="s">
        <v>12541</v>
      </c>
      <c r="D12081">
        <v>300</v>
      </c>
      <c r="F12081" s="4">
        <v>45</v>
      </c>
      <c r="J12081" s="4">
        <f>MIN(Table16[[#This Row],[Medicare Outpatient Allowable Rate]:[WPPA Inc Outpatient Allowable Rate]])</f>
        <v>0</v>
      </c>
      <c r="K12081" s="4">
        <f>MAX(Table16[[#This Row],[Blue Cross Outpatient Allowable Rate]:[WPPA Inc Outpatient Allowable Rate]])</f>
        <v>42.75</v>
      </c>
      <c r="L12081" s="4">
        <f>SUM(Table16[[#This Row],[Price]]*4.42)</f>
        <v>198.9</v>
      </c>
      <c r="M12081" s="4">
        <v>0</v>
      </c>
      <c r="N12081" s="4">
        <f>SUM(Table16[[#This Row],[ChargeID]]*0.76)</f>
        <v>34.200000000000003</v>
      </c>
      <c r="O12081" s="4">
        <f>SUM(Table16[[#This Row],[Price]]*0.95)</f>
        <v>42.75</v>
      </c>
      <c r="P12081" s="4">
        <f>SUM(Table16[[#This Row],[Price]]*0.8)</f>
        <v>36</v>
      </c>
      <c r="Q12081" s="4">
        <f>SUM(Table16[[#This Row],[Price]]*0.6)</f>
        <v>27</v>
      </c>
    </row>
    <row r="12082" spans="1:17" x14ac:dyDescent="0.25">
      <c r="A12082" t="s">
        <v>3334</v>
      </c>
      <c r="B12082">
        <v>227</v>
      </c>
      <c r="C12082" t="s">
        <v>9531</v>
      </c>
      <c r="D12082">
        <v>300</v>
      </c>
      <c r="F12082" s="4">
        <v>227</v>
      </c>
      <c r="G12082">
        <v>86300</v>
      </c>
      <c r="J12082" s="4">
        <f>MIN(Table16[[#This Row],[Medicare Outpatient Allowable Rate]:[WPPA Inc Outpatient Allowable Rate]])</f>
        <v>54.3</v>
      </c>
      <c r="K12082" s="4">
        <f>MAX(Table16[[#This Row],[Blue Cross Outpatient Allowable Rate]:[WPPA Inc Outpatient Allowable Rate]])</f>
        <v>215.64999999999998</v>
      </c>
      <c r="L12082" s="4">
        <f>SUM(Table16[[#This Row],[Price]]*4.42)</f>
        <v>1003.34</v>
      </c>
      <c r="M12082" s="4">
        <v>54.3</v>
      </c>
      <c r="N12082" s="4">
        <f>SUM(Table16[[#This Row],[ChargeID]]*0.76)</f>
        <v>172.52</v>
      </c>
      <c r="O12082" s="4">
        <f>SUM(Table16[[#This Row],[Price]]*0.95)</f>
        <v>215.64999999999998</v>
      </c>
      <c r="P12082" s="4">
        <f>SUM(Table16[[#This Row],[Price]]*0.8)</f>
        <v>181.60000000000002</v>
      </c>
      <c r="Q12082" s="4">
        <f>SUM(Table16[[#This Row],[Price]]*0.6)</f>
        <v>136.19999999999999</v>
      </c>
    </row>
    <row r="12083" spans="1:17" x14ac:dyDescent="0.25">
      <c r="A12083" t="s">
        <v>3334</v>
      </c>
      <c r="B12083">
        <v>680</v>
      </c>
      <c r="C12083" t="s">
        <v>9532</v>
      </c>
      <c r="D12083">
        <v>300</v>
      </c>
      <c r="F12083" s="4">
        <v>680</v>
      </c>
      <c r="G12083">
        <v>81206</v>
      </c>
      <c r="J12083" s="4">
        <f>MIN(Table16[[#This Row],[Medicare Outpatient Allowable Rate]:[WPPA Inc Outpatient Allowable Rate]])</f>
        <v>191.97</v>
      </c>
      <c r="K12083" s="4">
        <f>MAX(Table16[[#This Row],[Blue Cross Outpatient Allowable Rate]:[WPPA Inc Outpatient Allowable Rate]])</f>
        <v>646</v>
      </c>
      <c r="L12083" s="4">
        <f>SUM(Table16[[#This Row],[Price]]*4.42)</f>
        <v>3005.6</v>
      </c>
      <c r="M12083" s="4">
        <v>191.97</v>
      </c>
      <c r="N12083" s="4">
        <f>SUM(Table16[[#This Row],[ChargeID]]*0.76)</f>
        <v>516.79999999999995</v>
      </c>
      <c r="O12083" s="4">
        <f>SUM(Table16[[#This Row],[Price]]*0.95)</f>
        <v>646</v>
      </c>
      <c r="P12083" s="4">
        <f>SUM(Table16[[#This Row],[Price]]*0.8)</f>
        <v>544</v>
      </c>
      <c r="Q12083" s="4">
        <f>SUM(Table16[[#This Row],[Price]]*0.6)</f>
        <v>408</v>
      </c>
    </row>
    <row r="12084" spans="1:17" x14ac:dyDescent="0.25">
      <c r="A12084" t="s">
        <v>3334</v>
      </c>
      <c r="B12084">
        <v>0</v>
      </c>
      <c r="C12084" t="s">
        <v>9533</v>
      </c>
      <c r="D12084">
        <v>300</v>
      </c>
      <c r="F12084" s="4">
        <v>0</v>
      </c>
      <c r="G12084">
        <v>81220</v>
      </c>
      <c r="J12084" s="4">
        <f>MIN(Table16[[#This Row],[Medicare Outpatient Allowable Rate]:[WPPA Inc Outpatient Allowable Rate]])</f>
        <v>0</v>
      </c>
      <c r="K12084" s="4">
        <f>MAX(Table16[[#This Row],[Blue Cross Outpatient Allowable Rate]:[WPPA Inc Outpatient Allowable Rate]])</f>
        <v>2347.7600000000002</v>
      </c>
      <c r="L12084" s="4">
        <f>SUM(Table16[[#This Row],[Price]]*4.42)</f>
        <v>0</v>
      </c>
      <c r="M12084" s="4">
        <v>2347.7600000000002</v>
      </c>
      <c r="N12084" s="4">
        <f>SUM(Table16[[#This Row],[ChargeID]]*0.76)</f>
        <v>0</v>
      </c>
      <c r="O12084" s="4">
        <f>SUM(Table16[[#This Row],[Price]]*0.95)</f>
        <v>0</v>
      </c>
      <c r="P12084" s="4">
        <f>SUM(Table16[[#This Row],[Price]]*0.8)</f>
        <v>0</v>
      </c>
      <c r="Q12084" s="4">
        <f>SUM(Table16[[#This Row],[Price]]*0.6)</f>
        <v>0</v>
      </c>
    </row>
    <row r="12085" spans="1:17" x14ac:dyDescent="0.25">
      <c r="A12085" t="s">
        <v>3334</v>
      </c>
      <c r="B12085">
        <v>178</v>
      </c>
      <c r="C12085" t="s">
        <v>12542</v>
      </c>
      <c r="D12085">
        <v>300</v>
      </c>
      <c r="F12085" s="4">
        <v>178</v>
      </c>
      <c r="G12085">
        <v>84153</v>
      </c>
      <c r="J12085" s="4">
        <f>MIN(Table16[[#This Row],[Medicare Outpatient Allowable Rate]:[WPPA Inc Outpatient Allowable Rate]])</f>
        <v>67.28</v>
      </c>
      <c r="K12085" s="4">
        <f>MAX(Table16[[#This Row],[Blue Cross Outpatient Allowable Rate]:[WPPA Inc Outpatient Allowable Rate]])</f>
        <v>169.1</v>
      </c>
      <c r="L12085" s="4">
        <f>SUM(Table16[[#This Row],[Price]]*4.42)</f>
        <v>786.76</v>
      </c>
      <c r="M12085" s="4">
        <v>67.28</v>
      </c>
      <c r="N12085" s="4">
        <f>SUM(Table16[[#This Row],[ChargeID]]*0.76)</f>
        <v>135.28</v>
      </c>
      <c r="O12085" s="4">
        <f>SUM(Table16[[#This Row],[Price]]*0.95)</f>
        <v>169.1</v>
      </c>
      <c r="P12085" s="4">
        <f>SUM(Table16[[#This Row],[Price]]*0.8)</f>
        <v>142.4</v>
      </c>
      <c r="Q12085" s="4">
        <f>SUM(Table16[[#This Row],[Price]]*0.6)</f>
        <v>106.8</v>
      </c>
    </row>
    <row r="12086" spans="1:17" x14ac:dyDescent="0.25">
      <c r="A12086" t="s">
        <v>3334</v>
      </c>
      <c r="B12086">
        <v>0</v>
      </c>
      <c r="C12086" t="s">
        <v>12543</v>
      </c>
      <c r="D12086">
        <v>300</v>
      </c>
      <c r="F12086" s="4">
        <v>0</v>
      </c>
      <c r="J12086" s="4">
        <f>MIN(Table16[[#This Row],[Medicare Outpatient Allowable Rate]:[WPPA Inc Outpatient Allowable Rate]])</f>
        <v>0</v>
      </c>
      <c r="K12086" s="4">
        <f>MAX(Table16[[#This Row],[Blue Cross Outpatient Allowable Rate]:[WPPA Inc Outpatient Allowable Rate]])</f>
        <v>0</v>
      </c>
      <c r="L12086" s="4">
        <f>SUM(Table16[[#This Row],[Price]]*4.42)</f>
        <v>0</v>
      </c>
      <c r="M12086" s="4">
        <v>0</v>
      </c>
      <c r="N12086" s="4">
        <f>SUM(Table16[[#This Row],[ChargeID]]*0.76)</f>
        <v>0</v>
      </c>
      <c r="O12086" s="4">
        <f>SUM(Table16[[#This Row],[Price]]*0.95)</f>
        <v>0</v>
      </c>
      <c r="P12086" s="4">
        <f>SUM(Table16[[#This Row],[Price]]*0.8)</f>
        <v>0</v>
      </c>
      <c r="Q12086" s="4">
        <f>SUM(Table16[[#This Row],[Price]]*0.6)</f>
        <v>0</v>
      </c>
    </row>
    <row r="12087" spans="1:17" x14ac:dyDescent="0.25">
      <c r="A12087" t="s">
        <v>3334</v>
      </c>
      <c r="B12087">
        <v>167</v>
      </c>
      <c r="C12087" t="s">
        <v>9534</v>
      </c>
      <c r="D12087">
        <v>300</v>
      </c>
      <c r="F12087" s="4">
        <v>167</v>
      </c>
      <c r="G12087">
        <v>84449</v>
      </c>
      <c r="J12087" s="4">
        <f>MIN(Table16[[#This Row],[Medicare Outpatient Allowable Rate]:[WPPA Inc Outpatient Allowable Rate]])</f>
        <v>57.24</v>
      </c>
      <c r="K12087" s="4">
        <f>MAX(Table16[[#This Row],[Blue Cross Outpatient Allowable Rate]:[WPPA Inc Outpatient Allowable Rate]])</f>
        <v>158.65</v>
      </c>
      <c r="L12087" s="4">
        <f>SUM(Table16[[#This Row],[Price]]*4.42)</f>
        <v>738.14</v>
      </c>
      <c r="M12087" s="4">
        <v>57.24</v>
      </c>
      <c r="N12087" s="4">
        <f>SUM(Table16[[#This Row],[ChargeID]]*0.76)</f>
        <v>126.92</v>
      </c>
      <c r="O12087" s="4">
        <f>SUM(Table16[[#This Row],[Price]]*0.95)</f>
        <v>158.65</v>
      </c>
      <c r="P12087" s="4">
        <f>SUM(Table16[[#This Row],[Price]]*0.8)</f>
        <v>133.6</v>
      </c>
      <c r="Q12087" s="4">
        <f>SUM(Table16[[#This Row],[Price]]*0.6)</f>
        <v>100.2</v>
      </c>
    </row>
    <row r="12088" spans="1:17" x14ac:dyDescent="0.25">
      <c r="A12088" t="s">
        <v>3334</v>
      </c>
      <c r="B12088">
        <v>141</v>
      </c>
      <c r="C12088" t="s">
        <v>9535</v>
      </c>
      <c r="D12088">
        <v>300</v>
      </c>
      <c r="F12088" s="4">
        <v>141</v>
      </c>
      <c r="G12088">
        <v>83516</v>
      </c>
      <c r="J12088" s="4">
        <f>MIN(Table16[[#This Row],[Medicare Outpatient Allowable Rate]:[WPPA Inc Outpatient Allowable Rate]])</f>
        <v>44.89</v>
      </c>
      <c r="K12088" s="4">
        <f>MAX(Table16[[#This Row],[Blue Cross Outpatient Allowable Rate]:[WPPA Inc Outpatient Allowable Rate]])</f>
        <v>133.94999999999999</v>
      </c>
      <c r="L12088" s="4">
        <f>SUM(Table16[[#This Row],[Price]]*4.42)</f>
        <v>623.22</v>
      </c>
      <c r="M12088" s="4">
        <v>44.89</v>
      </c>
      <c r="N12088" s="4">
        <f>SUM(Table16[[#This Row],[ChargeID]]*0.76)</f>
        <v>107.16</v>
      </c>
      <c r="O12088" s="4">
        <f>SUM(Table16[[#This Row],[Price]]*0.95)</f>
        <v>133.94999999999999</v>
      </c>
      <c r="P12088" s="4">
        <f>SUM(Table16[[#This Row],[Price]]*0.8)</f>
        <v>112.80000000000001</v>
      </c>
      <c r="Q12088" s="4">
        <f>SUM(Table16[[#This Row],[Price]]*0.6)</f>
        <v>84.6</v>
      </c>
    </row>
    <row r="12089" spans="1:17" x14ac:dyDescent="0.25">
      <c r="A12089" t="s">
        <v>3334</v>
      </c>
      <c r="B12089">
        <v>0</v>
      </c>
      <c r="C12089" t="s">
        <v>9536</v>
      </c>
      <c r="D12089">
        <v>300</v>
      </c>
      <c r="F12089" s="4">
        <v>0</v>
      </c>
      <c r="J12089" s="4">
        <f>MIN(Table16[[#This Row],[Medicare Outpatient Allowable Rate]:[WPPA Inc Outpatient Allowable Rate]])</f>
        <v>0</v>
      </c>
      <c r="K12089" s="4">
        <f>MAX(Table16[[#This Row],[Blue Cross Outpatient Allowable Rate]:[WPPA Inc Outpatient Allowable Rate]])</f>
        <v>0</v>
      </c>
      <c r="L12089" s="4">
        <f>SUM(Table16[[#This Row],[Price]]*4.42)</f>
        <v>0</v>
      </c>
      <c r="M12089" s="4">
        <v>0</v>
      </c>
      <c r="N12089" s="4">
        <f>SUM(Table16[[#This Row],[ChargeID]]*0.76)</f>
        <v>0</v>
      </c>
      <c r="O12089" s="4">
        <f>SUM(Table16[[#This Row],[Price]]*0.95)</f>
        <v>0</v>
      </c>
      <c r="P12089" s="4">
        <f>SUM(Table16[[#This Row],[Price]]*0.8)</f>
        <v>0</v>
      </c>
      <c r="Q12089" s="4">
        <f>SUM(Table16[[#This Row],[Price]]*0.6)</f>
        <v>0</v>
      </c>
    </row>
    <row r="12090" spans="1:17" x14ac:dyDescent="0.25">
      <c r="A12090" t="s">
        <v>3334</v>
      </c>
      <c r="B12090">
        <v>0</v>
      </c>
      <c r="C12090" t="s">
        <v>9537</v>
      </c>
      <c r="D12090">
        <v>300</v>
      </c>
      <c r="F12090" s="4">
        <v>0</v>
      </c>
      <c r="J12090" s="4">
        <f>MIN(Table16[[#This Row],[Medicare Outpatient Allowable Rate]:[WPPA Inc Outpatient Allowable Rate]])</f>
        <v>0</v>
      </c>
      <c r="K12090" s="4">
        <f>MAX(Table16[[#This Row],[Blue Cross Outpatient Allowable Rate]:[WPPA Inc Outpatient Allowable Rate]])</f>
        <v>0</v>
      </c>
      <c r="L12090" s="4">
        <f>SUM(Table16[[#This Row],[Price]]*4.42)</f>
        <v>0</v>
      </c>
      <c r="M12090" s="4">
        <v>0</v>
      </c>
      <c r="N12090" s="4">
        <f>SUM(Table16[[#This Row],[ChargeID]]*0.76)</f>
        <v>0</v>
      </c>
      <c r="O12090" s="4">
        <f>SUM(Table16[[#This Row],[Price]]*0.95)</f>
        <v>0</v>
      </c>
      <c r="P12090" s="4">
        <f>SUM(Table16[[#This Row],[Price]]*0.8)</f>
        <v>0</v>
      </c>
      <c r="Q12090" s="4">
        <f>SUM(Table16[[#This Row],[Price]]*0.6)</f>
        <v>0</v>
      </c>
    </row>
    <row r="12091" spans="1:17" x14ac:dyDescent="0.25">
      <c r="A12091" t="s">
        <v>3334</v>
      </c>
      <c r="B12091">
        <v>74</v>
      </c>
      <c r="C12091" t="s">
        <v>12544</v>
      </c>
      <c r="D12091">
        <v>300</v>
      </c>
      <c r="F12091" s="4">
        <v>74</v>
      </c>
      <c r="G12091">
        <v>84432</v>
      </c>
      <c r="J12091" s="4">
        <f>MIN(Table16[[#This Row],[Medicare Outpatient Allowable Rate]:[WPPA Inc Outpatient Allowable Rate]])</f>
        <v>44.4</v>
      </c>
      <c r="K12091" s="4">
        <f>MAX(Table16[[#This Row],[Blue Cross Outpatient Allowable Rate]:[WPPA Inc Outpatient Allowable Rate]])</f>
        <v>88.01</v>
      </c>
      <c r="L12091" s="4">
        <f>SUM(Table16[[#This Row],[Price]]*4.42)</f>
        <v>327.08</v>
      </c>
      <c r="M12091" s="4">
        <v>88.01</v>
      </c>
      <c r="N12091" s="4">
        <f>SUM(Table16[[#This Row],[ChargeID]]*0.76)</f>
        <v>56.24</v>
      </c>
      <c r="O12091" s="4">
        <f>SUM(Table16[[#This Row],[Price]]*0.95)</f>
        <v>70.3</v>
      </c>
      <c r="P12091" s="4">
        <f>SUM(Table16[[#This Row],[Price]]*0.8)</f>
        <v>59.2</v>
      </c>
      <c r="Q12091" s="4">
        <f>SUM(Table16[[#This Row],[Price]]*0.6)</f>
        <v>44.4</v>
      </c>
    </row>
    <row r="12092" spans="1:17" x14ac:dyDescent="0.25">
      <c r="A12092" t="s">
        <v>3334</v>
      </c>
      <c r="B12092">
        <v>0</v>
      </c>
      <c r="C12092" t="s">
        <v>12545</v>
      </c>
      <c r="D12092">
        <v>300</v>
      </c>
      <c r="F12092" s="4">
        <v>0</v>
      </c>
      <c r="J12092" s="4">
        <f>MIN(Table16[[#This Row],[Medicare Outpatient Allowable Rate]:[WPPA Inc Outpatient Allowable Rate]])</f>
        <v>0</v>
      </c>
      <c r="K12092" s="4">
        <f>MAX(Table16[[#This Row],[Blue Cross Outpatient Allowable Rate]:[WPPA Inc Outpatient Allowable Rate]])</f>
        <v>0</v>
      </c>
      <c r="L12092" s="4">
        <f>SUM(Table16[[#This Row],[Price]]*4.42)</f>
        <v>0</v>
      </c>
      <c r="M12092" s="4">
        <v>0</v>
      </c>
      <c r="N12092" s="4">
        <f>SUM(Table16[[#This Row],[ChargeID]]*0.76)</f>
        <v>0</v>
      </c>
      <c r="O12092" s="4">
        <f>SUM(Table16[[#This Row],[Price]]*0.95)</f>
        <v>0</v>
      </c>
      <c r="P12092" s="4">
        <f>SUM(Table16[[#This Row],[Price]]*0.8)</f>
        <v>0</v>
      </c>
      <c r="Q12092" s="4">
        <f>SUM(Table16[[#This Row],[Price]]*0.6)</f>
        <v>0</v>
      </c>
    </row>
    <row r="12093" spans="1:17" x14ac:dyDescent="0.25">
      <c r="A12093" t="s">
        <v>3334</v>
      </c>
      <c r="B12093">
        <v>181</v>
      </c>
      <c r="C12093" t="s">
        <v>9538</v>
      </c>
      <c r="D12093">
        <v>300</v>
      </c>
      <c r="F12093" s="4">
        <v>181</v>
      </c>
      <c r="G12093">
        <v>83002</v>
      </c>
      <c r="J12093" s="4">
        <f>MIN(Table16[[#This Row],[Medicare Outpatient Allowable Rate]:[WPPA Inc Outpatient Allowable Rate]])</f>
        <v>68.87</v>
      </c>
      <c r="K12093" s="4">
        <f>MAX(Table16[[#This Row],[Blue Cross Outpatient Allowable Rate]:[WPPA Inc Outpatient Allowable Rate]])</f>
        <v>171.95</v>
      </c>
      <c r="L12093" s="4">
        <f>SUM(Table16[[#This Row],[Price]]*4.42)</f>
        <v>800.02</v>
      </c>
      <c r="M12093" s="4">
        <v>68.87</v>
      </c>
      <c r="N12093" s="4">
        <f>SUM(Table16[[#This Row],[ChargeID]]*0.76)</f>
        <v>137.56</v>
      </c>
      <c r="O12093" s="4">
        <f>SUM(Table16[[#This Row],[Price]]*0.95)</f>
        <v>171.95</v>
      </c>
      <c r="P12093" s="4">
        <f>SUM(Table16[[#This Row],[Price]]*0.8)</f>
        <v>144.80000000000001</v>
      </c>
      <c r="Q12093" s="4">
        <f>SUM(Table16[[#This Row],[Price]]*0.6)</f>
        <v>108.6</v>
      </c>
    </row>
    <row r="12094" spans="1:17" x14ac:dyDescent="0.25">
      <c r="A12094" t="s">
        <v>3334</v>
      </c>
      <c r="B12094">
        <v>95</v>
      </c>
      <c r="C12094" t="s">
        <v>9539</v>
      </c>
      <c r="D12094">
        <v>300</v>
      </c>
      <c r="F12094" s="4">
        <v>95</v>
      </c>
      <c r="G12094">
        <v>82010</v>
      </c>
      <c r="J12094" s="4">
        <f>MIN(Table16[[#This Row],[Medicare Outpatient Allowable Rate]:[WPPA Inc Outpatient Allowable Rate]])</f>
        <v>28.77</v>
      </c>
      <c r="K12094" s="4">
        <f>MAX(Table16[[#This Row],[Blue Cross Outpatient Allowable Rate]:[WPPA Inc Outpatient Allowable Rate]])</f>
        <v>90.25</v>
      </c>
      <c r="L12094" s="4">
        <f>SUM(Table16[[#This Row],[Price]]*4.42)</f>
        <v>419.9</v>
      </c>
      <c r="M12094" s="4">
        <v>28.77</v>
      </c>
      <c r="N12094" s="4">
        <f>SUM(Table16[[#This Row],[ChargeID]]*0.76)</f>
        <v>72.2</v>
      </c>
      <c r="O12094" s="4">
        <f>SUM(Table16[[#This Row],[Price]]*0.95)</f>
        <v>90.25</v>
      </c>
      <c r="P12094" s="4">
        <f>SUM(Table16[[#This Row],[Price]]*0.8)</f>
        <v>76</v>
      </c>
      <c r="Q12094" s="4">
        <f>SUM(Table16[[#This Row],[Price]]*0.6)</f>
        <v>57</v>
      </c>
    </row>
    <row r="12095" spans="1:17" x14ac:dyDescent="0.25">
      <c r="A12095" t="s">
        <v>3334</v>
      </c>
      <c r="B12095">
        <v>460</v>
      </c>
      <c r="C12095" t="s">
        <v>9540</v>
      </c>
      <c r="D12095">
        <v>300</v>
      </c>
      <c r="F12095" s="4">
        <v>460</v>
      </c>
      <c r="G12095">
        <v>80230</v>
      </c>
      <c r="J12095" s="4">
        <f>MIN(Table16[[#This Row],[Medicare Outpatient Allowable Rate]:[WPPA Inc Outpatient Allowable Rate]])</f>
        <v>0</v>
      </c>
      <c r="K12095" s="4">
        <f>MAX(Table16[[#This Row],[Blue Cross Outpatient Allowable Rate]:[WPPA Inc Outpatient Allowable Rate]])</f>
        <v>437</v>
      </c>
      <c r="L12095" s="4">
        <f>SUM(Table16[[#This Row],[Price]]*4.42)</f>
        <v>2033.2</v>
      </c>
      <c r="M12095" s="4">
        <v>0</v>
      </c>
      <c r="N12095" s="4">
        <f>SUM(Table16[[#This Row],[ChargeID]]*0.76)</f>
        <v>349.6</v>
      </c>
      <c r="O12095" s="4">
        <f>SUM(Table16[[#This Row],[Price]]*0.95)</f>
        <v>437</v>
      </c>
      <c r="P12095" s="4">
        <f>SUM(Table16[[#This Row],[Price]]*0.8)</f>
        <v>368</v>
      </c>
      <c r="Q12095" s="4">
        <f>SUM(Table16[[#This Row],[Price]]*0.6)</f>
        <v>276</v>
      </c>
    </row>
    <row r="12096" spans="1:17" x14ac:dyDescent="0.25">
      <c r="A12096" t="s">
        <v>3334</v>
      </c>
      <c r="B12096">
        <v>429</v>
      </c>
      <c r="C12096" t="s">
        <v>9541</v>
      </c>
      <c r="D12096">
        <v>300</v>
      </c>
      <c r="F12096" s="4">
        <v>429</v>
      </c>
      <c r="G12096">
        <v>80375</v>
      </c>
      <c r="J12096" s="4">
        <f>MIN(Table16[[#This Row],[Medicare Outpatient Allowable Rate]:[WPPA Inc Outpatient Allowable Rate]])</f>
        <v>56.36</v>
      </c>
      <c r="K12096" s="4">
        <f>MAX(Table16[[#This Row],[Blue Cross Outpatient Allowable Rate]:[WPPA Inc Outpatient Allowable Rate]])</f>
        <v>407.54999999999995</v>
      </c>
      <c r="L12096" s="4">
        <f>SUM(Table16[[#This Row],[Price]]*4.42)</f>
        <v>1896.18</v>
      </c>
      <c r="M12096" s="4">
        <v>56.36</v>
      </c>
      <c r="N12096" s="4">
        <f>SUM(Table16[[#This Row],[ChargeID]]*0.76)</f>
        <v>326.04000000000002</v>
      </c>
      <c r="O12096" s="4">
        <f>SUM(Table16[[#This Row],[Price]]*0.95)</f>
        <v>407.54999999999995</v>
      </c>
      <c r="P12096" s="4">
        <f>SUM(Table16[[#This Row],[Price]]*0.8)</f>
        <v>343.20000000000005</v>
      </c>
      <c r="Q12096" s="4">
        <f>SUM(Table16[[#This Row],[Price]]*0.6)</f>
        <v>257.39999999999998</v>
      </c>
    </row>
    <row r="12097" spans="1:17" x14ac:dyDescent="0.25">
      <c r="A12097" t="s">
        <v>3334</v>
      </c>
      <c r="B12097">
        <v>460</v>
      </c>
      <c r="C12097" t="s">
        <v>9542</v>
      </c>
      <c r="D12097">
        <v>300</v>
      </c>
      <c r="F12097" s="4">
        <v>460</v>
      </c>
      <c r="G12097">
        <v>80145</v>
      </c>
      <c r="J12097" s="4">
        <f>MIN(Table16[[#This Row],[Medicare Outpatient Allowable Rate]:[WPPA Inc Outpatient Allowable Rate]])</f>
        <v>0</v>
      </c>
      <c r="K12097" s="4">
        <f>MAX(Table16[[#This Row],[Blue Cross Outpatient Allowable Rate]:[WPPA Inc Outpatient Allowable Rate]])</f>
        <v>437</v>
      </c>
      <c r="L12097" s="4">
        <f>SUM(Table16[[#This Row],[Price]]*4.42)</f>
        <v>2033.2</v>
      </c>
      <c r="M12097" s="4">
        <v>0</v>
      </c>
      <c r="N12097" s="4">
        <f>SUM(Table16[[#This Row],[ChargeID]]*0.76)</f>
        <v>349.6</v>
      </c>
      <c r="O12097" s="4">
        <f>SUM(Table16[[#This Row],[Price]]*0.95)</f>
        <v>437</v>
      </c>
      <c r="P12097" s="4">
        <f>SUM(Table16[[#This Row],[Price]]*0.8)</f>
        <v>368</v>
      </c>
      <c r="Q12097" s="4">
        <f>SUM(Table16[[#This Row],[Price]]*0.6)</f>
        <v>276</v>
      </c>
    </row>
    <row r="12098" spans="1:17" x14ac:dyDescent="0.25">
      <c r="A12098" t="s">
        <v>3334</v>
      </c>
      <c r="B12098">
        <v>215</v>
      </c>
      <c r="C12098" t="s">
        <v>9543</v>
      </c>
      <c r="D12098">
        <v>300</v>
      </c>
      <c r="F12098" s="4">
        <v>215</v>
      </c>
      <c r="G12098">
        <v>86341</v>
      </c>
      <c r="J12098" s="4">
        <f>MIN(Table16[[#This Row],[Medicare Outpatient Allowable Rate]:[WPPA Inc Outpatient Allowable Rate]])</f>
        <v>79.08</v>
      </c>
      <c r="K12098" s="4">
        <f>MAX(Table16[[#This Row],[Blue Cross Outpatient Allowable Rate]:[WPPA Inc Outpatient Allowable Rate]])</f>
        <v>204.25</v>
      </c>
      <c r="L12098" s="4">
        <f>SUM(Table16[[#This Row],[Price]]*4.42)</f>
        <v>950.3</v>
      </c>
      <c r="M12098" s="4">
        <v>79.08</v>
      </c>
      <c r="N12098" s="4">
        <f>SUM(Table16[[#This Row],[ChargeID]]*0.76)</f>
        <v>163.4</v>
      </c>
      <c r="O12098" s="4">
        <f>SUM(Table16[[#This Row],[Price]]*0.95)</f>
        <v>204.25</v>
      </c>
      <c r="P12098" s="4">
        <f>SUM(Table16[[#This Row],[Price]]*0.8)</f>
        <v>172</v>
      </c>
      <c r="Q12098" s="4">
        <f>SUM(Table16[[#This Row],[Price]]*0.6)</f>
        <v>129</v>
      </c>
    </row>
    <row r="12099" spans="1:17" x14ac:dyDescent="0.25">
      <c r="A12099" t="s">
        <v>3334</v>
      </c>
      <c r="B12099">
        <v>371</v>
      </c>
      <c r="C12099" t="s">
        <v>9544</v>
      </c>
      <c r="D12099">
        <v>300</v>
      </c>
      <c r="F12099" s="4">
        <v>371</v>
      </c>
      <c r="G12099">
        <v>82306</v>
      </c>
      <c r="J12099" s="4">
        <f>MIN(Table16[[#This Row],[Medicare Outpatient Allowable Rate]:[WPPA Inc Outpatient Allowable Rate]])</f>
        <v>216.27</v>
      </c>
      <c r="K12099" s="4">
        <f>MAX(Table16[[#This Row],[Blue Cross Outpatient Allowable Rate]:[WPPA Inc Outpatient Allowable Rate]])</f>
        <v>352.45</v>
      </c>
      <c r="L12099" s="4">
        <f>SUM(Table16[[#This Row],[Price]]*4.42)</f>
        <v>1639.82</v>
      </c>
      <c r="M12099" s="4">
        <v>216.27</v>
      </c>
      <c r="N12099" s="4">
        <f>SUM(Table16[[#This Row],[ChargeID]]*0.76)</f>
        <v>281.95999999999998</v>
      </c>
      <c r="O12099" s="4">
        <f>SUM(Table16[[#This Row],[Price]]*0.95)</f>
        <v>352.45</v>
      </c>
      <c r="P12099" s="4">
        <f>SUM(Table16[[#This Row],[Price]]*0.8)</f>
        <v>296.8</v>
      </c>
      <c r="Q12099" s="4">
        <f>SUM(Table16[[#This Row],[Price]]*0.6)</f>
        <v>222.6</v>
      </c>
    </row>
    <row r="12100" spans="1:17" x14ac:dyDescent="0.25">
      <c r="A12100" t="s">
        <v>3334</v>
      </c>
      <c r="B12100">
        <v>305</v>
      </c>
      <c r="C12100" t="s">
        <v>9545</v>
      </c>
      <c r="D12100">
        <v>300</v>
      </c>
      <c r="F12100" s="4">
        <v>305</v>
      </c>
      <c r="G12100">
        <v>83520</v>
      </c>
      <c r="J12100" s="4">
        <f>MIN(Table16[[#This Row],[Medicare Outpatient Allowable Rate]:[WPPA Inc Outpatient Allowable Rate]])</f>
        <v>36.119999999999997</v>
      </c>
      <c r="K12100" s="4">
        <f>MAX(Table16[[#This Row],[Blue Cross Outpatient Allowable Rate]:[WPPA Inc Outpatient Allowable Rate]])</f>
        <v>289.75</v>
      </c>
      <c r="L12100" s="4">
        <f>SUM(Table16[[#This Row],[Price]]*4.42)</f>
        <v>1348.1</v>
      </c>
      <c r="M12100" s="4">
        <v>36.119999999999997</v>
      </c>
      <c r="N12100" s="4">
        <f>SUM(Table16[[#This Row],[ChargeID]]*0.76)</f>
        <v>231.8</v>
      </c>
      <c r="O12100" s="4">
        <f>SUM(Table16[[#This Row],[Price]]*0.95)</f>
        <v>289.75</v>
      </c>
      <c r="P12100" s="4">
        <f>SUM(Table16[[#This Row],[Price]]*0.8)</f>
        <v>244</v>
      </c>
      <c r="Q12100" s="4">
        <f>SUM(Table16[[#This Row],[Price]]*0.6)</f>
        <v>183</v>
      </c>
    </row>
    <row r="12101" spans="1:17" x14ac:dyDescent="0.25">
      <c r="A12101" t="s">
        <v>3334</v>
      </c>
      <c r="B12101">
        <v>130</v>
      </c>
      <c r="C12101" t="s">
        <v>12546</v>
      </c>
      <c r="D12101">
        <v>300</v>
      </c>
      <c r="F12101" s="4">
        <v>130</v>
      </c>
      <c r="G12101">
        <v>83516</v>
      </c>
      <c r="J12101" s="4">
        <f>MIN(Table16[[#This Row],[Medicare Outpatient Allowable Rate]:[WPPA Inc Outpatient Allowable Rate]])</f>
        <v>44.89</v>
      </c>
      <c r="K12101" s="4">
        <f>MAX(Table16[[#This Row],[Blue Cross Outpatient Allowable Rate]:[WPPA Inc Outpatient Allowable Rate]])</f>
        <v>123.5</v>
      </c>
      <c r="L12101" s="4">
        <f>SUM(Table16[[#This Row],[Price]]*4.42)</f>
        <v>574.6</v>
      </c>
      <c r="M12101" s="4">
        <v>44.89</v>
      </c>
      <c r="N12101" s="4">
        <f>SUM(Table16[[#This Row],[ChargeID]]*0.76)</f>
        <v>98.8</v>
      </c>
      <c r="O12101" s="4">
        <f>SUM(Table16[[#This Row],[Price]]*0.95)</f>
        <v>123.5</v>
      </c>
      <c r="P12101" s="4">
        <f>SUM(Table16[[#This Row],[Price]]*0.8)</f>
        <v>104</v>
      </c>
      <c r="Q12101" s="4">
        <f>SUM(Table16[[#This Row],[Price]]*0.6)</f>
        <v>78</v>
      </c>
    </row>
    <row r="12102" spans="1:17" x14ac:dyDescent="0.25">
      <c r="A12102" t="s">
        <v>3334</v>
      </c>
      <c r="B12102">
        <v>1949</v>
      </c>
      <c r="C12102" t="s">
        <v>9546</v>
      </c>
      <c r="D12102">
        <v>300</v>
      </c>
      <c r="F12102" s="4">
        <v>1949</v>
      </c>
      <c r="G12102">
        <v>81229</v>
      </c>
      <c r="J12102" s="4">
        <f>MIN(Table16[[#This Row],[Medicare Outpatient Allowable Rate]:[WPPA Inc Outpatient Allowable Rate]])</f>
        <v>1169.3999999999999</v>
      </c>
      <c r="K12102" s="4">
        <f>MAX(Table16[[#This Row],[Blue Cross Outpatient Allowable Rate]:[WPPA Inc Outpatient Allowable Rate]])</f>
        <v>1851.55</v>
      </c>
      <c r="L12102" s="4">
        <f>SUM(Table16[[#This Row],[Price]]*4.42)</f>
        <v>8614.58</v>
      </c>
      <c r="M12102" s="4">
        <v>1512.87</v>
      </c>
      <c r="N12102" s="4">
        <f>SUM(Table16[[#This Row],[ChargeID]]*0.76)</f>
        <v>1481.24</v>
      </c>
      <c r="O12102" s="4">
        <f>SUM(Table16[[#This Row],[Price]]*0.95)</f>
        <v>1851.55</v>
      </c>
      <c r="P12102" s="4">
        <f>SUM(Table16[[#This Row],[Price]]*0.8)</f>
        <v>1559.2</v>
      </c>
      <c r="Q12102" s="4">
        <f>SUM(Table16[[#This Row],[Price]]*0.6)</f>
        <v>1169.3999999999999</v>
      </c>
    </row>
    <row r="12103" spans="1:17" x14ac:dyDescent="0.25">
      <c r="A12103" t="s">
        <v>3334</v>
      </c>
      <c r="B12103">
        <v>0</v>
      </c>
      <c r="C12103" t="s">
        <v>12547</v>
      </c>
      <c r="D12103">
        <v>300</v>
      </c>
      <c r="F12103" s="4">
        <v>0</v>
      </c>
      <c r="J12103" s="4">
        <f>MIN(Table16[[#This Row],[Medicare Outpatient Allowable Rate]:[WPPA Inc Outpatient Allowable Rate]])</f>
        <v>0</v>
      </c>
      <c r="K12103" s="4">
        <f>MAX(Table16[[#This Row],[Blue Cross Outpatient Allowable Rate]:[WPPA Inc Outpatient Allowable Rate]])</f>
        <v>0</v>
      </c>
      <c r="L12103" s="4">
        <f>SUM(Table16[[#This Row],[Price]]*4.42)</f>
        <v>0</v>
      </c>
      <c r="M12103" s="4">
        <v>0</v>
      </c>
      <c r="N12103" s="4">
        <f>SUM(Table16[[#This Row],[ChargeID]]*0.76)</f>
        <v>0</v>
      </c>
      <c r="O12103" s="4">
        <f>SUM(Table16[[#This Row],[Price]]*0.95)</f>
        <v>0</v>
      </c>
      <c r="P12103" s="4">
        <f>SUM(Table16[[#This Row],[Price]]*0.8)</f>
        <v>0</v>
      </c>
      <c r="Q12103" s="4">
        <f>SUM(Table16[[#This Row],[Price]]*0.6)</f>
        <v>0</v>
      </c>
    </row>
    <row r="12104" spans="1:17" x14ac:dyDescent="0.25">
      <c r="A12104" t="s">
        <v>3334</v>
      </c>
      <c r="B12104">
        <v>0</v>
      </c>
      <c r="C12104" t="s">
        <v>12548</v>
      </c>
      <c r="D12104">
        <v>300</v>
      </c>
      <c r="F12104" s="4">
        <v>0</v>
      </c>
      <c r="J12104" s="4">
        <f>MIN(Table16[[#This Row],[Medicare Outpatient Allowable Rate]:[WPPA Inc Outpatient Allowable Rate]])</f>
        <v>0</v>
      </c>
      <c r="K12104" s="4">
        <f>MAX(Table16[[#This Row],[Blue Cross Outpatient Allowable Rate]:[WPPA Inc Outpatient Allowable Rate]])</f>
        <v>0</v>
      </c>
      <c r="L12104" s="4">
        <f>SUM(Table16[[#This Row],[Price]]*4.42)</f>
        <v>0</v>
      </c>
      <c r="M12104" s="4">
        <v>0</v>
      </c>
      <c r="N12104" s="4">
        <f>SUM(Table16[[#This Row],[ChargeID]]*0.76)</f>
        <v>0</v>
      </c>
      <c r="O12104" s="4">
        <f>SUM(Table16[[#This Row],[Price]]*0.95)</f>
        <v>0</v>
      </c>
      <c r="P12104" s="4">
        <f>SUM(Table16[[#This Row],[Price]]*0.8)</f>
        <v>0</v>
      </c>
      <c r="Q12104" s="4">
        <f>SUM(Table16[[#This Row],[Price]]*0.6)</f>
        <v>0</v>
      </c>
    </row>
    <row r="12105" spans="1:17" x14ac:dyDescent="0.25">
      <c r="A12105" t="s">
        <v>3334</v>
      </c>
      <c r="B12105">
        <v>515</v>
      </c>
      <c r="C12105" t="s">
        <v>9547</v>
      </c>
      <c r="D12105">
        <v>300</v>
      </c>
      <c r="F12105" s="4">
        <v>515</v>
      </c>
      <c r="G12105">
        <v>82542</v>
      </c>
      <c r="J12105" s="4">
        <f>MIN(Table16[[#This Row],[Medicare Outpatient Allowable Rate]:[WPPA Inc Outpatient Allowable Rate]])</f>
        <v>192.37</v>
      </c>
      <c r="K12105" s="4">
        <f>MAX(Table16[[#This Row],[Blue Cross Outpatient Allowable Rate]:[WPPA Inc Outpatient Allowable Rate]])</f>
        <v>489.25</v>
      </c>
      <c r="L12105" s="4">
        <f>SUM(Table16[[#This Row],[Price]]*4.42)</f>
        <v>2276.3000000000002</v>
      </c>
      <c r="M12105" s="4">
        <v>192.37</v>
      </c>
      <c r="N12105" s="4">
        <f>SUM(Table16[[#This Row],[ChargeID]]*0.76)</f>
        <v>391.4</v>
      </c>
      <c r="O12105" s="4">
        <f>SUM(Table16[[#This Row],[Price]]*0.95)</f>
        <v>489.25</v>
      </c>
      <c r="P12105" s="4">
        <f>SUM(Table16[[#This Row],[Price]]*0.8)</f>
        <v>412</v>
      </c>
      <c r="Q12105" s="4">
        <f>SUM(Table16[[#This Row],[Price]]*0.6)</f>
        <v>309</v>
      </c>
    </row>
    <row r="12106" spans="1:17" x14ac:dyDescent="0.25">
      <c r="A12106" t="s">
        <v>3334</v>
      </c>
      <c r="B12106">
        <v>0</v>
      </c>
      <c r="C12106" t="s">
        <v>9548</v>
      </c>
      <c r="D12106">
        <v>300</v>
      </c>
      <c r="F12106" s="4">
        <v>0</v>
      </c>
      <c r="J12106" s="4">
        <f>MIN(Table16[[#This Row],[Medicare Outpatient Allowable Rate]:[WPPA Inc Outpatient Allowable Rate]])</f>
        <v>0</v>
      </c>
      <c r="K12106" s="4">
        <f>MAX(Table16[[#This Row],[Blue Cross Outpatient Allowable Rate]:[WPPA Inc Outpatient Allowable Rate]])</f>
        <v>0</v>
      </c>
      <c r="L12106" s="4">
        <f>SUM(Table16[[#This Row],[Price]]*4.42)</f>
        <v>0</v>
      </c>
      <c r="M12106" s="4">
        <v>0</v>
      </c>
      <c r="N12106" s="4">
        <f>SUM(Table16[[#This Row],[ChargeID]]*0.76)</f>
        <v>0</v>
      </c>
      <c r="O12106" s="4">
        <f>SUM(Table16[[#This Row],[Price]]*0.95)</f>
        <v>0</v>
      </c>
      <c r="P12106" s="4">
        <f>SUM(Table16[[#This Row],[Price]]*0.8)</f>
        <v>0</v>
      </c>
      <c r="Q12106" s="4">
        <f>SUM(Table16[[#This Row],[Price]]*0.6)</f>
        <v>0</v>
      </c>
    </row>
    <row r="12107" spans="1:17" x14ac:dyDescent="0.25">
      <c r="A12107" t="s">
        <v>3334</v>
      </c>
      <c r="B12107">
        <v>330</v>
      </c>
      <c r="C12107" t="s">
        <v>9549</v>
      </c>
      <c r="D12107">
        <v>300</v>
      </c>
      <c r="F12107" s="4">
        <v>330</v>
      </c>
      <c r="G12107">
        <v>87497</v>
      </c>
      <c r="J12107" s="4">
        <f>MIN(Table16[[#This Row],[Medicare Outpatient Allowable Rate]:[WPPA Inc Outpatient Allowable Rate]])</f>
        <v>91.01</v>
      </c>
      <c r="K12107" s="4">
        <f>MAX(Table16[[#This Row],[Blue Cross Outpatient Allowable Rate]:[WPPA Inc Outpatient Allowable Rate]])</f>
        <v>313.5</v>
      </c>
      <c r="L12107" s="4">
        <f>SUM(Table16[[#This Row],[Price]]*4.42)</f>
        <v>1458.6</v>
      </c>
      <c r="M12107" s="4">
        <v>91.01</v>
      </c>
      <c r="N12107" s="4">
        <f>SUM(Table16[[#This Row],[ChargeID]]*0.76)</f>
        <v>250.8</v>
      </c>
      <c r="O12107" s="4">
        <f>SUM(Table16[[#This Row],[Price]]*0.95)</f>
        <v>313.5</v>
      </c>
      <c r="P12107" s="4">
        <f>SUM(Table16[[#This Row],[Price]]*0.8)</f>
        <v>264</v>
      </c>
      <c r="Q12107" s="4">
        <f>SUM(Table16[[#This Row],[Price]]*0.6)</f>
        <v>198</v>
      </c>
    </row>
    <row r="12108" spans="1:17" x14ac:dyDescent="0.25">
      <c r="A12108" t="s">
        <v>3334</v>
      </c>
      <c r="B12108">
        <v>198</v>
      </c>
      <c r="C12108" t="s">
        <v>12549</v>
      </c>
      <c r="D12108">
        <v>300</v>
      </c>
      <c r="F12108" s="4">
        <v>198</v>
      </c>
      <c r="G12108">
        <v>81241</v>
      </c>
      <c r="J12108" s="4">
        <f>MIN(Table16[[#This Row],[Medicare Outpatient Allowable Rate]:[WPPA Inc Outpatient Allowable Rate]])</f>
        <v>118.8</v>
      </c>
      <c r="K12108" s="4">
        <f>MAX(Table16[[#This Row],[Blue Cross Outpatient Allowable Rate]:[WPPA Inc Outpatient Allowable Rate]])</f>
        <v>188.1</v>
      </c>
      <c r="L12108" s="4">
        <f>SUM(Table16[[#This Row],[Price]]*4.42)</f>
        <v>875.16</v>
      </c>
      <c r="M12108" s="4">
        <v>173.41</v>
      </c>
      <c r="N12108" s="4">
        <f>SUM(Table16[[#This Row],[ChargeID]]*0.76)</f>
        <v>150.47999999999999</v>
      </c>
      <c r="O12108" s="4">
        <f>SUM(Table16[[#This Row],[Price]]*0.95)</f>
        <v>188.1</v>
      </c>
      <c r="P12108" s="4">
        <f>SUM(Table16[[#This Row],[Price]]*0.8)</f>
        <v>158.4</v>
      </c>
      <c r="Q12108" s="4">
        <f>SUM(Table16[[#This Row],[Price]]*0.6)</f>
        <v>118.8</v>
      </c>
    </row>
    <row r="12109" spans="1:17" x14ac:dyDescent="0.25">
      <c r="A12109" t="s">
        <v>3334</v>
      </c>
      <c r="B12109">
        <v>198</v>
      </c>
      <c r="C12109" t="s">
        <v>9550</v>
      </c>
      <c r="D12109">
        <v>300</v>
      </c>
      <c r="F12109" s="4">
        <v>198</v>
      </c>
      <c r="G12109">
        <v>81240</v>
      </c>
      <c r="J12109" s="4">
        <f>MIN(Table16[[#This Row],[Medicare Outpatient Allowable Rate]:[WPPA Inc Outpatient Allowable Rate]])</f>
        <v>118.8</v>
      </c>
      <c r="K12109" s="4">
        <f>MAX(Table16[[#This Row],[Blue Cross Outpatient Allowable Rate]:[WPPA Inc Outpatient Allowable Rate]])</f>
        <v>188.3</v>
      </c>
      <c r="L12109" s="4">
        <f>SUM(Table16[[#This Row],[Price]]*4.42)</f>
        <v>875.16</v>
      </c>
      <c r="M12109" s="4">
        <v>188.3</v>
      </c>
      <c r="N12109" s="4">
        <f>SUM(Table16[[#This Row],[ChargeID]]*0.76)</f>
        <v>150.47999999999999</v>
      </c>
      <c r="O12109" s="4">
        <f>SUM(Table16[[#This Row],[Price]]*0.95)</f>
        <v>188.1</v>
      </c>
      <c r="P12109" s="4">
        <f>SUM(Table16[[#This Row],[Price]]*0.8)</f>
        <v>158.4</v>
      </c>
      <c r="Q12109" s="4">
        <f>SUM(Table16[[#This Row],[Price]]*0.6)</f>
        <v>118.8</v>
      </c>
    </row>
    <row r="12110" spans="1:17" x14ac:dyDescent="0.25">
      <c r="A12110" t="s">
        <v>3334</v>
      </c>
      <c r="B12110">
        <v>455</v>
      </c>
      <c r="C12110" t="s">
        <v>9551</v>
      </c>
      <c r="D12110">
        <v>300</v>
      </c>
      <c r="F12110" s="4">
        <v>455</v>
      </c>
      <c r="G12110">
        <v>81257</v>
      </c>
      <c r="J12110" s="4">
        <f>MIN(Table16[[#This Row],[Medicare Outpatient Allowable Rate]:[WPPA Inc Outpatient Allowable Rate]])</f>
        <v>273</v>
      </c>
      <c r="K12110" s="4">
        <f>MAX(Table16[[#This Row],[Blue Cross Outpatient Allowable Rate]:[WPPA Inc Outpatient Allowable Rate]])</f>
        <v>432.25</v>
      </c>
      <c r="L12110" s="4">
        <f>SUM(Table16[[#This Row],[Price]]*4.42)</f>
        <v>2011.1</v>
      </c>
      <c r="M12110" s="4">
        <v>367.47</v>
      </c>
      <c r="N12110" s="4">
        <f>SUM(Table16[[#This Row],[ChargeID]]*0.76)</f>
        <v>345.8</v>
      </c>
      <c r="O12110" s="4">
        <f>SUM(Table16[[#This Row],[Price]]*0.95)</f>
        <v>432.25</v>
      </c>
      <c r="P12110" s="4">
        <f>SUM(Table16[[#This Row],[Price]]*0.8)</f>
        <v>364</v>
      </c>
      <c r="Q12110" s="4">
        <f>SUM(Table16[[#This Row],[Price]]*0.6)</f>
        <v>273</v>
      </c>
    </row>
    <row r="12111" spans="1:17" x14ac:dyDescent="0.25">
      <c r="A12111" t="s">
        <v>3334</v>
      </c>
      <c r="B12111">
        <v>0</v>
      </c>
      <c r="C12111" t="s">
        <v>12550</v>
      </c>
      <c r="D12111">
        <v>300</v>
      </c>
      <c r="F12111" s="4">
        <v>0</v>
      </c>
      <c r="J12111" s="4">
        <f>MIN(Table16[[#This Row],[Medicare Outpatient Allowable Rate]:[WPPA Inc Outpatient Allowable Rate]])</f>
        <v>0</v>
      </c>
      <c r="K12111" s="4">
        <f>MAX(Table16[[#This Row],[Blue Cross Outpatient Allowable Rate]:[WPPA Inc Outpatient Allowable Rate]])</f>
        <v>0</v>
      </c>
      <c r="L12111" s="4">
        <f>SUM(Table16[[#This Row],[Price]]*4.42)</f>
        <v>0</v>
      </c>
      <c r="M12111" s="4">
        <v>0</v>
      </c>
      <c r="N12111" s="4">
        <f>SUM(Table16[[#This Row],[ChargeID]]*0.76)</f>
        <v>0</v>
      </c>
      <c r="O12111" s="4">
        <f>SUM(Table16[[#This Row],[Price]]*0.95)</f>
        <v>0</v>
      </c>
      <c r="P12111" s="4">
        <f>SUM(Table16[[#This Row],[Price]]*0.8)</f>
        <v>0</v>
      </c>
      <c r="Q12111" s="4">
        <f>SUM(Table16[[#This Row],[Price]]*0.6)</f>
        <v>0</v>
      </c>
    </row>
    <row r="12112" spans="1:17" x14ac:dyDescent="0.25">
      <c r="A12112" t="s">
        <v>3334</v>
      </c>
      <c r="B12112">
        <v>91.55</v>
      </c>
      <c r="C12112" t="s">
        <v>9552</v>
      </c>
      <c r="D12112">
        <v>300</v>
      </c>
      <c r="F12112" s="4">
        <v>91.55</v>
      </c>
      <c r="G12112">
        <v>81291</v>
      </c>
      <c r="J12112" s="4">
        <f>MIN(Table16[[#This Row],[Medicare Outpatient Allowable Rate]:[WPPA Inc Outpatient Allowable Rate]])</f>
        <v>54.93</v>
      </c>
      <c r="K12112" s="4">
        <f>MAX(Table16[[#This Row],[Blue Cross Outpatient Allowable Rate]:[WPPA Inc Outpatient Allowable Rate]])</f>
        <v>158.07</v>
      </c>
      <c r="L12112" s="4">
        <f>SUM(Table16[[#This Row],[Price]]*4.42)</f>
        <v>404.65099999999995</v>
      </c>
      <c r="M12112" s="4">
        <v>158.07</v>
      </c>
      <c r="N12112" s="4">
        <f>SUM(Table16[[#This Row],[ChargeID]]*0.76)</f>
        <v>69.578000000000003</v>
      </c>
      <c r="O12112" s="4">
        <f>SUM(Table16[[#This Row],[Price]]*0.95)</f>
        <v>86.972499999999997</v>
      </c>
      <c r="P12112" s="4">
        <f>SUM(Table16[[#This Row],[Price]]*0.8)</f>
        <v>73.239999999999995</v>
      </c>
      <c r="Q12112" s="4">
        <f>SUM(Table16[[#This Row],[Price]]*0.6)</f>
        <v>54.93</v>
      </c>
    </row>
    <row r="12113" spans="1:17" x14ac:dyDescent="0.25">
      <c r="A12113" t="s">
        <v>3334</v>
      </c>
      <c r="B12113">
        <v>173</v>
      </c>
      <c r="C12113" t="s">
        <v>9553</v>
      </c>
      <c r="D12113">
        <v>300</v>
      </c>
      <c r="F12113" s="4">
        <v>173</v>
      </c>
      <c r="G12113">
        <v>81256</v>
      </c>
      <c r="J12113" s="4">
        <f>MIN(Table16[[#This Row],[Medicare Outpatient Allowable Rate]:[WPPA Inc Outpatient Allowable Rate]])</f>
        <v>103.8</v>
      </c>
      <c r="K12113" s="4">
        <f>MAX(Table16[[#This Row],[Blue Cross Outpatient Allowable Rate]:[WPPA Inc Outpatient Allowable Rate]])</f>
        <v>375.54</v>
      </c>
      <c r="L12113" s="4">
        <f>SUM(Table16[[#This Row],[Price]]*4.42)</f>
        <v>764.66</v>
      </c>
      <c r="M12113" s="4">
        <v>375.54</v>
      </c>
      <c r="N12113" s="4">
        <f>SUM(Table16[[#This Row],[ChargeID]]*0.76)</f>
        <v>131.47999999999999</v>
      </c>
      <c r="O12113" s="4">
        <f>SUM(Table16[[#This Row],[Price]]*0.95)</f>
        <v>164.35</v>
      </c>
      <c r="P12113" s="4">
        <f>SUM(Table16[[#This Row],[Price]]*0.8)</f>
        <v>138.4</v>
      </c>
      <c r="Q12113" s="4">
        <f>SUM(Table16[[#This Row],[Price]]*0.6)</f>
        <v>103.8</v>
      </c>
    </row>
    <row r="12114" spans="1:17" x14ac:dyDescent="0.25">
      <c r="A12114" t="s">
        <v>3334</v>
      </c>
      <c r="B12114">
        <v>1082</v>
      </c>
      <c r="C12114" t="s">
        <v>9554</v>
      </c>
      <c r="D12114">
        <v>300</v>
      </c>
      <c r="F12114" s="4">
        <v>1082</v>
      </c>
      <c r="G12114">
        <v>81252</v>
      </c>
      <c r="J12114" s="4">
        <f>MIN(Table16[[#This Row],[Medicare Outpatient Allowable Rate]:[WPPA Inc Outpatient Allowable Rate]])</f>
        <v>310.02</v>
      </c>
      <c r="K12114" s="4">
        <f>MAX(Table16[[#This Row],[Blue Cross Outpatient Allowable Rate]:[WPPA Inc Outpatient Allowable Rate]])</f>
        <v>1027.8999999999999</v>
      </c>
      <c r="L12114" s="4">
        <f>SUM(Table16[[#This Row],[Price]]*4.42)</f>
        <v>4782.4399999999996</v>
      </c>
      <c r="M12114" s="4">
        <v>310.02</v>
      </c>
      <c r="N12114" s="4">
        <f>SUM(Table16[[#This Row],[ChargeID]]*0.76)</f>
        <v>822.32</v>
      </c>
      <c r="O12114" s="4">
        <f>SUM(Table16[[#This Row],[Price]]*0.95)</f>
        <v>1027.8999999999999</v>
      </c>
      <c r="P12114" s="4">
        <f>SUM(Table16[[#This Row],[Price]]*0.8)</f>
        <v>865.6</v>
      </c>
      <c r="Q12114" s="4">
        <f>SUM(Table16[[#This Row],[Price]]*0.6)</f>
        <v>649.19999999999993</v>
      </c>
    </row>
    <row r="12115" spans="1:17" x14ac:dyDescent="0.25">
      <c r="A12115" t="s">
        <v>3334</v>
      </c>
      <c r="B12115">
        <v>345</v>
      </c>
      <c r="C12115" t="s">
        <v>9555</v>
      </c>
      <c r="D12115">
        <v>300</v>
      </c>
      <c r="F12115" s="4">
        <v>345</v>
      </c>
      <c r="G12115">
        <v>81332</v>
      </c>
      <c r="J12115" s="4">
        <f>MIN(Table16[[#This Row],[Medicare Outpatient Allowable Rate]:[WPPA Inc Outpatient Allowable Rate]])</f>
        <v>160.04</v>
      </c>
      <c r="K12115" s="4">
        <f>MAX(Table16[[#This Row],[Blue Cross Outpatient Allowable Rate]:[WPPA Inc Outpatient Allowable Rate]])</f>
        <v>327.75</v>
      </c>
      <c r="L12115" s="4">
        <f>SUM(Table16[[#This Row],[Price]]*4.42)</f>
        <v>1524.8999999999999</v>
      </c>
      <c r="M12115" s="4">
        <v>160.04</v>
      </c>
      <c r="N12115" s="4">
        <f>SUM(Table16[[#This Row],[ChargeID]]*0.76)</f>
        <v>262.2</v>
      </c>
      <c r="O12115" s="4">
        <f>SUM(Table16[[#This Row],[Price]]*0.95)</f>
        <v>327.75</v>
      </c>
      <c r="P12115" s="4">
        <f>SUM(Table16[[#This Row],[Price]]*0.8)</f>
        <v>276</v>
      </c>
      <c r="Q12115" s="4">
        <f>SUM(Table16[[#This Row],[Price]]*0.6)</f>
        <v>207</v>
      </c>
    </row>
    <row r="12116" spans="1:17" x14ac:dyDescent="0.25">
      <c r="A12116" t="s">
        <v>3334</v>
      </c>
      <c r="B12116">
        <v>359</v>
      </c>
      <c r="C12116" t="s">
        <v>9556</v>
      </c>
      <c r="D12116">
        <v>300</v>
      </c>
      <c r="F12116" s="4">
        <v>359</v>
      </c>
      <c r="G12116">
        <v>81243</v>
      </c>
      <c r="J12116" s="4">
        <f>MIN(Table16[[#This Row],[Medicare Outpatient Allowable Rate]:[WPPA Inc Outpatient Allowable Rate]])</f>
        <v>139.69999999999999</v>
      </c>
      <c r="K12116" s="4">
        <f>MAX(Table16[[#This Row],[Blue Cross Outpatient Allowable Rate]:[WPPA Inc Outpatient Allowable Rate]])</f>
        <v>341.05</v>
      </c>
      <c r="L12116" s="4">
        <f>SUM(Table16[[#This Row],[Price]]*4.42)</f>
        <v>1586.78</v>
      </c>
      <c r="M12116" s="4">
        <v>139.69999999999999</v>
      </c>
      <c r="N12116" s="4">
        <f>SUM(Table16[[#This Row],[ChargeID]]*0.76)</f>
        <v>272.83999999999997</v>
      </c>
      <c r="O12116" s="4">
        <f>SUM(Table16[[#This Row],[Price]]*0.95)</f>
        <v>341.05</v>
      </c>
      <c r="P12116" s="4">
        <f>SUM(Table16[[#This Row],[Price]]*0.8)</f>
        <v>287.2</v>
      </c>
      <c r="Q12116" s="4">
        <f>SUM(Table16[[#This Row],[Price]]*0.6)</f>
        <v>215.4</v>
      </c>
    </row>
    <row r="12117" spans="1:17" x14ac:dyDescent="0.25">
      <c r="A12117" t="s">
        <v>3334</v>
      </c>
      <c r="B12117">
        <v>0</v>
      </c>
      <c r="C12117" t="s">
        <v>12551</v>
      </c>
      <c r="D12117">
        <v>300</v>
      </c>
      <c r="F12117" s="4">
        <v>0</v>
      </c>
      <c r="J12117" s="4">
        <f>MIN(Table16[[#This Row],[Medicare Outpatient Allowable Rate]:[WPPA Inc Outpatient Allowable Rate]])</f>
        <v>0</v>
      </c>
      <c r="K12117" s="4">
        <f>MAX(Table16[[#This Row],[Blue Cross Outpatient Allowable Rate]:[WPPA Inc Outpatient Allowable Rate]])</f>
        <v>0</v>
      </c>
      <c r="L12117" s="4">
        <f>SUM(Table16[[#This Row],[Price]]*4.42)</f>
        <v>0</v>
      </c>
      <c r="M12117" s="4">
        <v>0</v>
      </c>
      <c r="N12117" s="4">
        <f>SUM(Table16[[#This Row],[ChargeID]]*0.76)</f>
        <v>0</v>
      </c>
      <c r="O12117" s="4">
        <f>SUM(Table16[[#This Row],[Price]]*0.95)</f>
        <v>0</v>
      </c>
      <c r="P12117" s="4">
        <f>SUM(Table16[[#This Row],[Price]]*0.8)</f>
        <v>0</v>
      </c>
      <c r="Q12117" s="4">
        <f>SUM(Table16[[#This Row],[Price]]*0.6)</f>
        <v>0</v>
      </c>
    </row>
    <row r="12118" spans="1:17" x14ac:dyDescent="0.25">
      <c r="A12118" t="s">
        <v>3334</v>
      </c>
      <c r="B12118">
        <v>157</v>
      </c>
      <c r="C12118" t="s">
        <v>9557</v>
      </c>
      <c r="D12118">
        <v>300</v>
      </c>
      <c r="F12118" s="4">
        <v>157</v>
      </c>
      <c r="G12118">
        <v>86235</v>
      </c>
      <c r="J12118" s="4">
        <f>MIN(Table16[[#This Row],[Medicare Outpatient Allowable Rate]:[WPPA Inc Outpatient Allowable Rate]])</f>
        <v>51.74</v>
      </c>
      <c r="K12118" s="4">
        <f>MAX(Table16[[#This Row],[Blue Cross Outpatient Allowable Rate]:[WPPA Inc Outpatient Allowable Rate]])</f>
        <v>149.15</v>
      </c>
      <c r="L12118" s="4">
        <f>SUM(Table16[[#This Row],[Price]]*4.42)</f>
        <v>693.93999999999994</v>
      </c>
      <c r="M12118" s="4">
        <v>51.74</v>
      </c>
      <c r="N12118" s="4">
        <f>SUM(Table16[[#This Row],[ChargeID]]*0.76)</f>
        <v>119.32000000000001</v>
      </c>
      <c r="O12118" s="4">
        <f>SUM(Table16[[#This Row],[Price]]*0.95)</f>
        <v>149.15</v>
      </c>
      <c r="P12118" s="4">
        <f>SUM(Table16[[#This Row],[Price]]*0.8)</f>
        <v>125.60000000000001</v>
      </c>
      <c r="Q12118" s="4">
        <f>SUM(Table16[[#This Row],[Price]]*0.6)</f>
        <v>94.2</v>
      </c>
    </row>
    <row r="12119" spans="1:17" x14ac:dyDescent="0.25">
      <c r="A12119" t="s">
        <v>3334</v>
      </c>
      <c r="B12119">
        <v>258</v>
      </c>
      <c r="C12119" t="s">
        <v>9558</v>
      </c>
      <c r="D12119">
        <v>300</v>
      </c>
      <c r="F12119" s="4">
        <v>258</v>
      </c>
      <c r="G12119">
        <v>87476</v>
      </c>
      <c r="J12119" s="4">
        <f>MIN(Table16[[#This Row],[Medicare Outpatient Allowable Rate]:[WPPA Inc Outpatient Allowable Rate]])</f>
        <v>44.75</v>
      </c>
      <c r="K12119" s="4">
        <f>MAX(Table16[[#This Row],[Blue Cross Outpatient Allowable Rate]:[WPPA Inc Outpatient Allowable Rate]])</f>
        <v>245.1</v>
      </c>
      <c r="L12119" s="4">
        <f>SUM(Table16[[#This Row],[Price]]*4.42)</f>
        <v>1140.3599999999999</v>
      </c>
      <c r="M12119" s="4">
        <v>44.75</v>
      </c>
      <c r="N12119" s="4">
        <f>SUM(Table16[[#This Row],[ChargeID]]*0.76)</f>
        <v>196.08</v>
      </c>
      <c r="O12119" s="4">
        <f>SUM(Table16[[#This Row],[Price]]*0.95)</f>
        <v>245.1</v>
      </c>
      <c r="P12119" s="4">
        <f>SUM(Table16[[#This Row],[Price]]*0.8)</f>
        <v>206.4</v>
      </c>
      <c r="Q12119" s="4">
        <f>SUM(Table16[[#This Row],[Price]]*0.6)</f>
        <v>154.79999999999998</v>
      </c>
    </row>
    <row r="12120" spans="1:17" x14ac:dyDescent="0.25">
      <c r="A12120" t="s">
        <v>3334</v>
      </c>
      <c r="B12120">
        <v>154</v>
      </c>
      <c r="C12120" t="s">
        <v>12552</v>
      </c>
      <c r="D12120">
        <v>300</v>
      </c>
      <c r="F12120" s="4">
        <v>154</v>
      </c>
      <c r="G12120">
        <v>87522</v>
      </c>
      <c r="J12120" s="4">
        <f>MIN(Table16[[#This Row],[Medicare Outpatient Allowable Rate]:[WPPA Inc Outpatient Allowable Rate]])</f>
        <v>91</v>
      </c>
      <c r="K12120" s="4">
        <f>MAX(Table16[[#This Row],[Blue Cross Outpatient Allowable Rate]:[WPPA Inc Outpatient Allowable Rate]])</f>
        <v>146.29999999999998</v>
      </c>
      <c r="L12120" s="4">
        <f>SUM(Table16[[#This Row],[Price]]*4.42)</f>
        <v>680.68</v>
      </c>
      <c r="M12120" s="4">
        <v>91</v>
      </c>
      <c r="N12120" s="4">
        <f>SUM(Table16[[#This Row],[ChargeID]]*0.76)</f>
        <v>117.04</v>
      </c>
      <c r="O12120" s="4">
        <f>SUM(Table16[[#This Row],[Price]]*0.95)</f>
        <v>146.29999999999998</v>
      </c>
      <c r="P12120" s="4">
        <f>SUM(Table16[[#This Row],[Price]]*0.8)</f>
        <v>123.2</v>
      </c>
      <c r="Q12120" s="4">
        <f>SUM(Table16[[#This Row],[Price]]*0.6)</f>
        <v>92.399999999999991</v>
      </c>
    </row>
    <row r="12121" spans="1:17" x14ac:dyDescent="0.25">
      <c r="A12121" t="s">
        <v>3334</v>
      </c>
      <c r="B12121">
        <v>640</v>
      </c>
      <c r="C12121" t="s">
        <v>9559</v>
      </c>
      <c r="D12121">
        <v>300</v>
      </c>
      <c r="F12121" s="4">
        <v>640</v>
      </c>
      <c r="G12121">
        <v>87522</v>
      </c>
      <c r="J12121" s="4">
        <f>MIN(Table16[[#This Row],[Medicare Outpatient Allowable Rate]:[WPPA Inc Outpatient Allowable Rate]])</f>
        <v>91</v>
      </c>
      <c r="K12121" s="4">
        <f>MAX(Table16[[#This Row],[Blue Cross Outpatient Allowable Rate]:[WPPA Inc Outpatient Allowable Rate]])</f>
        <v>608</v>
      </c>
      <c r="L12121" s="4">
        <f>SUM(Table16[[#This Row],[Price]]*4.42)</f>
        <v>2828.8</v>
      </c>
      <c r="M12121" s="4">
        <v>91</v>
      </c>
      <c r="N12121" s="4">
        <f>SUM(Table16[[#This Row],[ChargeID]]*0.76)</f>
        <v>486.4</v>
      </c>
      <c r="O12121" s="4">
        <f>SUM(Table16[[#This Row],[Price]]*0.95)</f>
        <v>608</v>
      </c>
      <c r="P12121" s="4">
        <f>SUM(Table16[[#This Row],[Price]]*0.8)</f>
        <v>512</v>
      </c>
      <c r="Q12121" s="4">
        <f>SUM(Table16[[#This Row],[Price]]*0.6)</f>
        <v>384</v>
      </c>
    </row>
    <row r="12122" spans="1:17" x14ac:dyDescent="0.25">
      <c r="A12122" t="s">
        <v>3334</v>
      </c>
      <c r="B12122">
        <v>250</v>
      </c>
      <c r="C12122" t="s">
        <v>9560</v>
      </c>
      <c r="D12122">
        <v>300</v>
      </c>
      <c r="F12122" s="4">
        <v>250</v>
      </c>
      <c r="G12122">
        <v>81596</v>
      </c>
      <c r="J12122" s="4">
        <f>MIN(Table16[[#This Row],[Medicare Outpatient Allowable Rate]:[WPPA Inc Outpatient Allowable Rate]])</f>
        <v>0</v>
      </c>
      <c r="K12122" s="4">
        <f>MAX(Table16[[#This Row],[Blue Cross Outpatient Allowable Rate]:[WPPA Inc Outpatient Allowable Rate]])</f>
        <v>237.5</v>
      </c>
      <c r="L12122" s="4">
        <f>SUM(Table16[[#This Row],[Price]]*4.42)</f>
        <v>1105</v>
      </c>
      <c r="M12122" s="4">
        <v>0</v>
      </c>
      <c r="N12122" s="4">
        <f>SUM(Table16[[#This Row],[ChargeID]]*0.76)</f>
        <v>190</v>
      </c>
      <c r="O12122" s="4">
        <f>SUM(Table16[[#This Row],[Price]]*0.95)</f>
        <v>237.5</v>
      </c>
      <c r="P12122" s="4">
        <f>SUM(Table16[[#This Row],[Price]]*0.8)</f>
        <v>200</v>
      </c>
      <c r="Q12122" s="4">
        <f>SUM(Table16[[#This Row],[Price]]*0.6)</f>
        <v>150</v>
      </c>
    </row>
    <row r="12123" spans="1:17" x14ac:dyDescent="0.25">
      <c r="A12123" t="s">
        <v>3334</v>
      </c>
      <c r="B12123">
        <v>301</v>
      </c>
      <c r="C12123" t="s">
        <v>12553</v>
      </c>
      <c r="D12123">
        <v>300</v>
      </c>
      <c r="F12123" s="4">
        <v>301</v>
      </c>
      <c r="G12123">
        <v>87521</v>
      </c>
      <c r="J12123" s="4">
        <f>MIN(Table16[[#This Row],[Medicare Outpatient Allowable Rate]:[WPPA Inc Outpatient Allowable Rate]])</f>
        <v>74.569999999999993</v>
      </c>
      <c r="K12123" s="4">
        <f>MAX(Table16[[#This Row],[Blue Cross Outpatient Allowable Rate]:[WPPA Inc Outpatient Allowable Rate]])</f>
        <v>285.95</v>
      </c>
      <c r="L12123" s="4">
        <f>SUM(Table16[[#This Row],[Price]]*4.42)</f>
        <v>1330.42</v>
      </c>
      <c r="M12123" s="4">
        <v>74.569999999999993</v>
      </c>
      <c r="N12123" s="4">
        <f>SUM(Table16[[#This Row],[ChargeID]]*0.76)</f>
        <v>228.76</v>
      </c>
      <c r="O12123" s="4">
        <f>SUM(Table16[[#This Row],[Price]]*0.95)</f>
        <v>285.95</v>
      </c>
      <c r="P12123" s="4">
        <f>SUM(Table16[[#This Row],[Price]]*0.8)</f>
        <v>240.8</v>
      </c>
      <c r="Q12123" s="4">
        <f>SUM(Table16[[#This Row],[Price]]*0.6)</f>
        <v>180.6</v>
      </c>
    </row>
    <row r="12124" spans="1:17" x14ac:dyDescent="0.25">
      <c r="A12124" t="s">
        <v>3334</v>
      </c>
      <c r="B12124">
        <v>301</v>
      </c>
      <c r="C12124" t="s">
        <v>12554</v>
      </c>
      <c r="D12124">
        <v>300</v>
      </c>
      <c r="F12124" s="4">
        <v>301</v>
      </c>
      <c r="G12124">
        <v>87521</v>
      </c>
      <c r="J12124" s="4">
        <f>MIN(Table16[[#This Row],[Medicare Outpatient Allowable Rate]:[WPPA Inc Outpatient Allowable Rate]])</f>
        <v>74.569999999999993</v>
      </c>
      <c r="K12124" s="4">
        <f>MAX(Table16[[#This Row],[Blue Cross Outpatient Allowable Rate]:[WPPA Inc Outpatient Allowable Rate]])</f>
        <v>285.95</v>
      </c>
      <c r="L12124" s="4">
        <f>SUM(Table16[[#This Row],[Price]]*4.42)</f>
        <v>1330.42</v>
      </c>
      <c r="M12124" s="4">
        <v>74.569999999999993</v>
      </c>
      <c r="N12124" s="4">
        <f>SUM(Table16[[#This Row],[ChargeID]]*0.76)</f>
        <v>228.76</v>
      </c>
      <c r="O12124" s="4">
        <f>SUM(Table16[[#This Row],[Price]]*0.95)</f>
        <v>285.95</v>
      </c>
      <c r="P12124" s="4">
        <f>SUM(Table16[[#This Row],[Price]]*0.8)</f>
        <v>240.8</v>
      </c>
      <c r="Q12124" s="4">
        <f>SUM(Table16[[#This Row],[Price]]*0.6)</f>
        <v>180.6</v>
      </c>
    </row>
    <row r="12125" spans="1:17" x14ac:dyDescent="0.25">
      <c r="A12125" t="s">
        <v>3334</v>
      </c>
      <c r="B12125">
        <v>269.5</v>
      </c>
      <c r="C12125" t="s">
        <v>12555</v>
      </c>
      <c r="D12125">
        <v>300</v>
      </c>
      <c r="F12125" s="4">
        <v>269.5</v>
      </c>
      <c r="G12125">
        <v>87902</v>
      </c>
      <c r="J12125" s="4">
        <f>MIN(Table16[[#This Row],[Medicare Outpatient Allowable Rate]:[WPPA Inc Outpatient Allowable Rate]])</f>
        <v>161.69999999999999</v>
      </c>
      <c r="K12125" s="4">
        <f>MAX(Table16[[#This Row],[Blue Cross Outpatient Allowable Rate]:[WPPA Inc Outpatient Allowable Rate]])</f>
        <v>546.96</v>
      </c>
      <c r="L12125" s="4">
        <f>SUM(Table16[[#This Row],[Price]]*4.42)</f>
        <v>1191.19</v>
      </c>
      <c r="M12125" s="4">
        <v>546.96</v>
      </c>
      <c r="N12125" s="4">
        <f>SUM(Table16[[#This Row],[ChargeID]]*0.76)</f>
        <v>204.82</v>
      </c>
      <c r="O12125" s="4">
        <f>SUM(Table16[[#This Row],[Price]]*0.95)</f>
        <v>256.02499999999998</v>
      </c>
      <c r="P12125" s="4">
        <f>SUM(Table16[[#This Row],[Price]]*0.8)</f>
        <v>215.60000000000002</v>
      </c>
      <c r="Q12125" s="4">
        <f>SUM(Table16[[#This Row],[Price]]*0.6)</f>
        <v>161.69999999999999</v>
      </c>
    </row>
    <row r="12126" spans="1:17" x14ac:dyDescent="0.25">
      <c r="A12126" t="s">
        <v>3334</v>
      </c>
      <c r="B12126">
        <v>301</v>
      </c>
      <c r="C12126" t="s">
        <v>12556</v>
      </c>
      <c r="D12126">
        <v>300</v>
      </c>
      <c r="F12126" s="4">
        <v>301</v>
      </c>
      <c r="G12126">
        <v>87521</v>
      </c>
      <c r="J12126" s="4">
        <f>MIN(Table16[[#This Row],[Medicare Outpatient Allowable Rate]:[WPPA Inc Outpatient Allowable Rate]])</f>
        <v>74.569999999999993</v>
      </c>
      <c r="K12126" s="4">
        <f>MAX(Table16[[#This Row],[Blue Cross Outpatient Allowable Rate]:[WPPA Inc Outpatient Allowable Rate]])</f>
        <v>285.95</v>
      </c>
      <c r="L12126" s="4">
        <f>SUM(Table16[[#This Row],[Price]]*4.42)</f>
        <v>1330.42</v>
      </c>
      <c r="M12126" s="4">
        <v>74.569999999999993</v>
      </c>
      <c r="N12126" s="4">
        <f>SUM(Table16[[#This Row],[ChargeID]]*0.76)</f>
        <v>228.76</v>
      </c>
      <c r="O12126" s="4">
        <f>SUM(Table16[[#This Row],[Price]]*0.95)</f>
        <v>285.95</v>
      </c>
      <c r="P12126" s="4">
        <f>SUM(Table16[[#This Row],[Price]]*0.8)</f>
        <v>240.8</v>
      </c>
      <c r="Q12126" s="4">
        <f>SUM(Table16[[#This Row],[Price]]*0.6)</f>
        <v>180.6</v>
      </c>
    </row>
    <row r="12127" spans="1:17" x14ac:dyDescent="0.25">
      <c r="A12127" t="s">
        <v>3334</v>
      </c>
      <c r="B12127">
        <v>332</v>
      </c>
      <c r="C12127" t="s">
        <v>9561</v>
      </c>
      <c r="D12127">
        <v>300</v>
      </c>
      <c r="F12127" s="4">
        <v>332</v>
      </c>
      <c r="G12127">
        <v>87522</v>
      </c>
      <c r="J12127" s="4">
        <f>MIN(Table16[[#This Row],[Medicare Outpatient Allowable Rate]:[WPPA Inc Outpatient Allowable Rate]])</f>
        <v>91</v>
      </c>
      <c r="K12127" s="4">
        <f>MAX(Table16[[#This Row],[Blue Cross Outpatient Allowable Rate]:[WPPA Inc Outpatient Allowable Rate]])</f>
        <v>315.39999999999998</v>
      </c>
      <c r="L12127" s="4">
        <f>SUM(Table16[[#This Row],[Price]]*4.42)</f>
        <v>1467.44</v>
      </c>
      <c r="M12127" s="4">
        <v>91</v>
      </c>
      <c r="N12127" s="4">
        <f>SUM(Table16[[#This Row],[ChargeID]]*0.76)</f>
        <v>252.32</v>
      </c>
      <c r="O12127" s="4">
        <f>SUM(Table16[[#This Row],[Price]]*0.95)</f>
        <v>315.39999999999998</v>
      </c>
      <c r="P12127" s="4">
        <f>SUM(Table16[[#This Row],[Price]]*0.8)</f>
        <v>265.60000000000002</v>
      </c>
      <c r="Q12127" s="4">
        <f>SUM(Table16[[#This Row],[Price]]*0.6)</f>
        <v>199.2</v>
      </c>
    </row>
    <row r="12128" spans="1:17" x14ac:dyDescent="0.25">
      <c r="A12128" t="s">
        <v>3334</v>
      </c>
      <c r="B12128">
        <v>301</v>
      </c>
      <c r="C12128" t="s">
        <v>9562</v>
      </c>
      <c r="D12128">
        <v>300</v>
      </c>
      <c r="F12128" s="4">
        <v>301</v>
      </c>
      <c r="G12128">
        <v>87521</v>
      </c>
      <c r="J12128" s="4">
        <f>MIN(Table16[[#This Row],[Medicare Outpatient Allowable Rate]:[WPPA Inc Outpatient Allowable Rate]])</f>
        <v>74.569999999999993</v>
      </c>
      <c r="K12128" s="4">
        <f>MAX(Table16[[#This Row],[Blue Cross Outpatient Allowable Rate]:[WPPA Inc Outpatient Allowable Rate]])</f>
        <v>285.95</v>
      </c>
      <c r="L12128" s="4">
        <f>SUM(Table16[[#This Row],[Price]]*4.42)</f>
        <v>1330.42</v>
      </c>
      <c r="M12128" s="4">
        <v>74.569999999999993</v>
      </c>
      <c r="N12128" s="4">
        <f>SUM(Table16[[#This Row],[ChargeID]]*0.76)</f>
        <v>228.76</v>
      </c>
      <c r="O12128" s="4">
        <f>SUM(Table16[[#This Row],[Price]]*0.95)</f>
        <v>285.95</v>
      </c>
      <c r="P12128" s="4">
        <f>SUM(Table16[[#This Row],[Price]]*0.8)</f>
        <v>240.8</v>
      </c>
      <c r="Q12128" s="4">
        <f>SUM(Table16[[#This Row],[Price]]*0.6)</f>
        <v>180.6</v>
      </c>
    </row>
    <row r="12129" spans="1:17" x14ac:dyDescent="0.25">
      <c r="A12129" t="s">
        <v>3334</v>
      </c>
      <c r="B12129">
        <v>41</v>
      </c>
      <c r="C12129" t="s">
        <v>9563</v>
      </c>
      <c r="D12129">
        <v>300</v>
      </c>
      <c r="F12129" s="4">
        <v>41</v>
      </c>
      <c r="G12129">
        <v>86003</v>
      </c>
      <c r="J12129" s="4">
        <f>MIN(Table16[[#This Row],[Medicare Outpatient Allowable Rate]:[WPPA Inc Outpatient Allowable Rate]])</f>
        <v>15.36</v>
      </c>
      <c r="K12129" s="4">
        <f>MAX(Table16[[#This Row],[Blue Cross Outpatient Allowable Rate]:[WPPA Inc Outpatient Allowable Rate]])</f>
        <v>38.949999999999996</v>
      </c>
      <c r="L12129" s="4">
        <f>SUM(Table16[[#This Row],[Price]]*4.42)</f>
        <v>181.22</v>
      </c>
      <c r="M12129" s="4">
        <v>15.36</v>
      </c>
      <c r="N12129" s="4">
        <f>SUM(Table16[[#This Row],[ChargeID]]*0.76)</f>
        <v>31.16</v>
      </c>
      <c r="O12129" s="4">
        <f>SUM(Table16[[#This Row],[Price]]*0.95)</f>
        <v>38.949999999999996</v>
      </c>
      <c r="P12129" s="4">
        <f>SUM(Table16[[#This Row],[Price]]*0.8)</f>
        <v>32.800000000000004</v>
      </c>
      <c r="Q12129" s="4">
        <f>SUM(Table16[[#This Row],[Price]]*0.6)</f>
        <v>24.599999999999998</v>
      </c>
    </row>
    <row r="12130" spans="1:17" x14ac:dyDescent="0.25">
      <c r="A12130" t="s">
        <v>3334</v>
      </c>
      <c r="B12130">
        <v>41</v>
      </c>
      <c r="C12130" t="s">
        <v>9564</v>
      </c>
      <c r="D12130">
        <v>300</v>
      </c>
      <c r="F12130" s="4">
        <v>41</v>
      </c>
      <c r="G12130">
        <v>86003</v>
      </c>
      <c r="J12130" s="4">
        <f>MIN(Table16[[#This Row],[Medicare Outpatient Allowable Rate]:[WPPA Inc Outpatient Allowable Rate]])</f>
        <v>15.36</v>
      </c>
      <c r="K12130" s="4">
        <f>MAX(Table16[[#This Row],[Blue Cross Outpatient Allowable Rate]:[WPPA Inc Outpatient Allowable Rate]])</f>
        <v>38.949999999999996</v>
      </c>
      <c r="L12130" s="4">
        <f>SUM(Table16[[#This Row],[Price]]*4.42)</f>
        <v>181.22</v>
      </c>
      <c r="M12130" s="4">
        <v>15.36</v>
      </c>
      <c r="N12130" s="4">
        <f>SUM(Table16[[#This Row],[ChargeID]]*0.76)</f>
        <v>31.16</v>
      </c>
      <c r="O12130" s="4">
        <f>SUM(Table16[[#This Row],[Price]]*0.95)</f>
        <v>38.949999999999996</v>
      </c>
      <c r="P12130" s="4">
        <f>SUM(Table16[[#This Row],[Price]]*0.8)</f>
        <v>32.800000000000004</v>
      </c>
      <c r="Q12130" s="4">
        <f>SUM(Table16[[#This Row],[Price]]*0.6)</f>
        <v>24.599999999999998</v>
      </c>
    </row>
    <row r="12131" spans="1:17" x14ac:dyDescent="0.25">
      <c r="A12131" t="s">
        <v>3334</v>
      </c>
      <c r="B12131">
        <v>41</v>
      </c>
      <c r="C12131" t="s">
        <v>9565</v>
      </c>
      <c r="D12131">
        <v>300</v>
      </c>
      <c r="F12131" s="4">
        <v>41</v>
      </c>
      <c r="G12131">
        <v>86003</v>
      </c>
      <c r="J12131" s="4">
        <f>MIN(Table16[[#This Row],[Medicare Outpatient Allowable Rate]:[WPPA Inc Outpatient Allowable Rate]])</f>
        <v>15.36</v>
      </c>
      <c r="K12131" s="4">
        <f>MAX(Table16[[#This Row],[Blue Cross Outpatient Allowable Rate]:[WPPA Inc Outpatient Allowable Rate]])</f>
        <v>38.949999999999996</v>
      </c>
      <c r="L12131" s="4">
        <f>SUM(Table16[[#This Row],[Price]]*4.42)</f>
        <v>181.22</v>
      </c>
      <c r="M12131" s="4">
        <v>15.36</v>
      </c>
      <c r="N12131" s="4">
        <f>SUM(Table16[[#This Row],[ChargeID]]*0.76)</f>
        <v>31.16</v>
      </c>
      <c r="O12131" s="4">
        <f>SUM(Table16[[#This Row],[Price]]*0.95)</f>
        <v>38.949999999999996</v>
      </c>
      <c r="P12131" s="4">
        <f>SUM(Table16[[#This Row],[Price]]*0.8)</f>
        <v>32.800000000000004</v>
      </c>
      <c r="Q12131" s="4">
        <f>SUM(Table16[[#This Row],[Price]]*0.6)</f>
        <v>24.599999999999998</v>
      </c>
    </row>
    <row r="12132" spans="1:17" x14ac:dyDescent="0.25">
      <c r="A12132" t="s">
        <v>3334</v>
      </c>
      <c r="B12132">
        <v>41</v>
      </c>
      <c r="C12132" t="s">
        <v>9566</v>
      </c>
      <c r="D12132">
        <v>300</v>
      </c>
      <c r="F12132" s="4">
        <v>41</v>
      </c>
      <c r="G12132">
        <v>86003</v>
      </c>
      <c r="J12132" s="4">
        <f>MIN(Table16[[#This Row],[Medicare Outpatient Allowable Rate]:[WPPA Inc Outpatient Allowable Rate]])</f>
        <v>15.36</v>
      </c>
      <c r="K12132" s="4">
        <f>MAX(Table16[[#This Row],[Blue Cross Outpatient Allowable Rate]:[WPPA Inc Outpatient Allowable Rate]])</f>
        <v>38.949999999999996</v>
      </c>
      <c r="L12132" s="4">
        <f>SUM(Table16[[#This Row],[Price]]*4.42)</f>
        <v>181.22</v>
      </c>
      <c r="M12132" s="4">
        <v>15.36</v>
      </c>
      <c r="N12132" s="4">
        <f>SUM(Table16[[#This Row],[ChargeID]]*0.76)</f>
        <v>31.16</v>
      </c>
      <c r="O12132" s="4">
        <f>SUM(Table16[[#This Row],[Price]]*0.95)</f>
        <v>38.949999999999996</v>
      </c>
      <c r="P12132" s="4">
        <f>SUM(Table16[[#This Row],[Price]]*0.8)</f>
        <v>32.800000000000004</v>
      </c>
      <c r="Q12132" s="4">
        <f>SUM(Table16[[#This Row],[Price]]*0.6)</f>
        <v>24.599999999999998</v>
      </c>
    </row>
    <row r="12133" spans="1:17" x14ac:dyDescent="0.25">
      <c r="A12133" t="s">
        <v>3334</v>
      </c>
      <c r="B12133">
        <v>41</v>
      </c>
      <c r="C12133" t="s">
        <v>9567</v>
      </c>
      <c r="D12133">
        <v>300</v>
      </c>
      <c r="F12133" s="4">
        <v>41</v>
      </c>
      <c r="G12133">
        <v>86003</v>
      </c>
      <c r="J12133" s="4">
        <f>MIN(Table16[[#This Row],[Medicare Outpatient Allowable Rate]:[WPPA Inc Outpatient Allowable Rate]])</f>
        <v>15.36</v>
      </c>
      <c r="K12133" s="4">
        <f>MAX(Table16[[#This Row],[Blue Cross Outpatient Allowable Rate]:[WPPA Inc Outpatient Allowable Rate]])</f>
        <v>38.949999999999996</v>
      </c>
      <c r="L12133" s="4">
        <f>SUM(Table16[[#This Row],[Price]]*4.42)</f>
        <v>181.22</v>
      </c>
      <c r="M12133" s="4">
        <v>15.36</v>
      </c>
      <c r="N12133" s="4">
        <f>SUM(Table16[[#This Row],[ChargeID]]*0.76)</f>
        <v>31.16</v>
      </c>
      <c r="O12133" s="4">
        <f>SUM(Table16[[#This Row],[Price]]*0.95)</f>
        <v>38.949999999999996</v>
      </c>
      <c r="P12133" s="4">
        <f>SUM(Table16[[#This Row],[Price]]*0.8)</f>
        <v>32.800000000000004</v>
      </c>
      <c r="Q12133" s="4">
        <f>SUM(Table16[[#This Row],[Price]]*0.6)</f>
        <v>24.599999999999998</v>
      </c>
    </row>
    <row r="12134" spans="1:17" x14ac:dyDescent="0.25">
      <c r="A12134" t="s">
        <v>3334</v>
      </c>
      <c r="B12134">
        <v>41</v>
      </c>
      <c r="C12134" t="s">
        <v>9568</v>
      </c>
      <c r="D12134">
        <v>300</v>
      </c>
      <c r="F12134" s="4">
        <v>41</v>
      </c>
      <c r="G12134">
        <v>86003</v>
      </c>
      <c r="J12134" s="4">
        <f>MIN(Table16[[#This Row],[Medicare Outpatient Allowable Rate]:[WPPA Inc Outpatient Allowable Rate]])</f>
        <v>15.36</v>
      </c>
      <c r="K12134" s="4">
        <f>MAX(Table16[[#This Row],[Blue Cross Outpatient Allowable Rate]:[WPPA Inc Outpatient Allowable Rate]])</f>
        <v>38.949999999999996</v>
      </c>
      <c r="L12134" s="4">
        <f>SUM(Table16[[#This Row],[Price]]*4.42)</f>
        <v>181.22</v>
      </c>
      <c r="M12134" s="4">
        <v>15.36</v>
      </c>
      <c r="N12134" s="4">
        <f>SUM(Table16[[#This Row],[ChargeID]]*0.76)</f>
        <v>31.16</v>
      </c>
      <c r="O12134" s="4">
        <f>SUM(Table16[[#This Row],[Price]]*0.95)</f>
        <v>38.949999999999996</v>
      </c>
      <c r="P12134" s="4">
        <f>SUM(Table16[[#This Row],[Price]]*0.8)</f>
        <v>32.800000000000004</v>
      </c>
      <c r="Q12134" s="4">
        <f>SUM(Table16[[#This Row],[Price]]*0.6)</f>
        <v>24.599999999999998</v>
      </c>
    </row>
    <row r="12135" spans="1:17" x14ac:dyDescent="0.25">
      <c r="A12135" t="s">
        <v>3334</v>
      </c>
      <c r="B12135">
        <v>41</v>
      </c>
      <c r="C12135" t="s">
        <v>9569</v>
      </c>
      <c r="D12135">
        <v>300</v>
      </c>
      <c r="F12135" s="4">
        <v>41</v>
      </c>
      <c r="G12135">
        <v>86003</v>
      </c>
      <c r="J12135" s="4">
        <f>MIN(Table16[[#This Row],[Medicare Outpatient Allowable Rate]:[WPPA Inc Outpatient Allowable Rate]])</f>
        <v>15.36</v>
      </c>
      <c r="K12135" s="4">
        <f>MAX(Table16[[#This Row],[Blue Cross Outpatient Allowable Rate]:[WPPA Inc Outpatient Allowable Rate]])</f>
        <v>38.949999999999996</v>
      </c>
      <c r="L12135" s="4">
        <f>SUM(Table16[[#This Row],[Price]]*4.42)</f>
        <v>181.22</v>
      </c>
      <c r="M12135" s="4">
        <v>15.36</v>
      </c>
      <c r="N12135" s="4">
        <f>SUM(Table16[[#This Row],[ChargeID]]*0.76)</f>
        <v>31.16</v>
      </c>
      <c r="O12135" s="4">
        <f>SUM(Table16[[#This Row],[Price]]*0.95)</f>
        <v>38.949999999999996</v>
      </c>
      <c r="P12135" s="4">
        <f>SUM(Table16[[#This Row],[Price]]*0.8)</f>
        <v>32.800000000000004</v>
      </c>
      <c r="Q12135" s="4">
        <f>SUM(Table16[[#This Row],[Price]]*0.6)</f>
        <v>24.599999999999998</v>
      </c>
    </row>
    <row r="12136" spans="1:17" x14ac:dyDescent="0.25">
      <c r="A12136" t="s">
        <v>3334</v>
      </c>
      <c r="B12136">
        <v>41</v>
      </c>
      <c r="C12136" t="s">
        <v>9570</v>
      </c>
      <c r="D12136">
        <v>300</v>
      </c>
      <c r="F12136" s="4">
        <v>41</v>
      </c>
      <c r="G12136">
        <v>86003</v>
      </c>
      <c r="J12136" s="4">
        <f>MIN(Table16[[#This Row],[Medicare Outpatient Allowable Rate]:[WPPA Inc Outpatient Allowable Rate]])</f>
        <v>15.36</v>
      </c>
      <c r="K12136" s="4">
        <f>MAX(Table16[[#This Row],[Blue Cross Outpatient Allowable Rate]:[WPPA Inc Outpatient Allowable Rate]])</f>
        <v>38.949999999999996</v>
      </c>
      <c r="L12136" s="4">
        <f>SUM(Table16[[#This Row],[Price]]*4.42)</f>
        <v>181.22</v>
      </c>
      <c r="M12136" s="4">
        <v>15.36</v>
      </c>
      <c r="N12136" s="4">
        <f>SUM(Table16[[#This Row],[ChargeID]]*0.76)</f>
        <v>31.16</v>
      </c>
      <c r="O12136" s="4">
        <f>SUM(Table16[[#This Row],[Price]]*0.95)</f>
        <v>38.949999999999996</v>
      </c>
      <c r="P12136" s="4">
        <f>SUM(Table16[[#This Row],[Price]]*0.8)</f>
        <v>32.800000000000004</v>
      </c>
      <c r="Q12136" s="4">
        <f>SUM(Table16[[#This Row],[Price]]*0.6)</f>
        <v>24.599999999999998</v>
      </c>
    </row>
    <row r="12137" spans="1:17" x14ac:dyDescent="0.25">
      <c r="A12137" t="s">
        <v>3334</v>
      </c>
      <c r="B12137">
        <v>41</v>
      </c>
      <c r="C12137" t="s">
        <v>9571</v>
      </c>
      <c r="D12137">
        <v>300</v>
      </c>
      <c r="F12137" s="4">
        <v>41</v>
      </c>
      <c r="G12137">
        <v>86003</v>
      </c>
      <c r="J12137" s="4">
        <f>MIN(Table16[[#This Row],[Medicare Outpatient Allowable Rate]:[WPPA Inc Outpatient Allowable Rate]])</f>
        <v>15.36</v>
      </c>
      <c r="K12137" s="4">
        <f>MAX(Table16[[#This Row],[Blue Cross Outpatient Allowable Rate]:[WPPA Inc Outpatient Allowable Rate]])</f>
        <v>38.949999999999996</v>
      </c>
      <c r="L12137" s="4">
        <f>SUM(Table16[[#This Row],[Price]]*4.42)</f>
        <v>181.22</v>
      </c>
      <c r="M12137" s="4">
        <v>15.36</v>
      </c>
      <c r="N12137" s="4">
        <f>SUM(Table16[[#This Row],[ChargeID]]*0.76)</f>
        <v>31.16</v>
      </c>
      <c r="O12137" s="4">
        <f>SUM(Table16[[#This Row],[Price]]*0.95)</f>
        <v>38.949999999999996</v>
      </c>
      <c r="P12137" s="4">
        <f>SUM(Table16[[#This Row],[Price]]*0.8)</f>
        <v>32.800000000000004</v>
      </c>
      <c r="Q12137" s="4">
        <f>SUM(Table16[[#This Row],[Price]]*0.6)</f>
        <v>24.599999999999998</v>
      </c>
    </row>
    <row r="12138" spans="1:17" x14ac:dyDescent="0.25">
      <c r="A12138" t="s">
        <v>3334</v>
      </c>
      <c r="B12138">
        <v>106</v>
      </c>
      <c r="C12138" t="s">
        <v>9572</v>
      </c>
      <c r="D12138">
        <v>300</v>
      </c>
      <c r="F12138" s="4">
        <v>106</v>
      </c>
      <c r="G12138">
        <v>86008</v>
      </c>
      <c r="J12138" s="4">
        <f>MIN(Table16[[#This Row],[Medicare Outpatient Allowable Rate]:[WPPA Inc Outpatient Allowable Rate]])</f>
        <v>39.86</v>
      </c>
      <c r="K12138" s="4">
        <f>MAX(Table16[[#This Row],[Blue Cross Outpatient Allowable Rate]:[WPPA Inc Outpatient Allowable Rate]])</f>
        <v>100.69999999999999</v>
      </c>
      <c r="L12138" s="4">
        <f>SUM(Table16[[#This Row],[Price]]*4.42)</f>
        <v>468.52</v>
      </c>
      <c r="M12138" s="4">
        <v>39.86</v>
      </c>
      <c r="N12138" s="4">
        <f>SUM(Table16[[#This Row],[ChargeID]]*0.76)</f>
        <v>80.56</v>
      </c>
      <c r="O12138" s="4">
        <f>SUM(Table16[[#This Row],[Price]]*0.95)</f>
        <v>100.69999999999999</v>
      </c>
      <c r="P12138" s="4">
        <f>SUM(Table16[[#This Row],[Price]]*0.8)</f>
        <v>84.800000000000011</v>
      </c>
      <c r="Q12138" s="4">
        <f>SUM(Table16[[#This Row],[Price]]*0.6)</f>
        <v>63.599999999999994</v>
      </c>
    </row>
    <row r="12139" spans="1:17" x14ac:dyDescent="0.25">
      <c r="A12139" t="s">
        <v>3334</v>
      </c>
      <c r="B12139">
        <v>250</v>
      </c>
      <c r="C12139" t="s">
        <v>9573</v>
      </c>
      <c r="D12139">
        <v>300</v>
      </c>
      <c r="F12139" s="4">
        <v>250</v>
      </c>
      <c r="G12139">
        <v>86008</v>
      </c>
      <c r="J12139" s="4">
        <f>MIN(Table16[[#This Row],[Medicare Outpatient Allowable Rate]:[WPPA Inc Outpatient Allowable Rate]])</f>
        <v>39.86</v>
      </c>
      <c r="K12139" s="4">
        <f>MAX(Table16[[#This Row],[Blue Cross Outpatient Allowable Rate]:[WPPA Inc Outpatient Allowable Rate]])</f>
        <v>237.5</v>
      </c>
      <c r="L12139" s="4">
        <f>SUM(Table16[[#This Row],[Price]]*4.42)</f>
        <v>1105</v>
      </c>
      <c r="M12139" s="4">
        <v>39.86</v>
      </c>
      <c r="N12139" s="4">
        <f>SUM(Table16[[#This Row],[ChargeID]]*0.76)</f>
        <v>190</v>
      </c>
      <c r="O12139" s="4">
        <f>SUM(Table16[[#This Row],[Price]]*0.95)</f>
        <v>237.5</v>
      </c>
      <c r="P12139" s="4">
        <f>SUM(Table16[[#This Row],[Price]]*0.8)</f>
        <v>200</v>
      </c>
      <c r="Q12139" s="4">
        <f>SUM(Table16[[#This Row],[Price]]*0.6)</f>
        <v>150</v>
      </c>
    </row>
    <row r="12140" spans="1:17" x14ac:dyDescent="0.25">
      <c r="A12140" t="s">
        <v>3334</v>
      </c>
      <c r="B12140">
        <v>0</v>
      </c>
      <c r="C12140" t="s">
        <v>12557</v>
      </c>
      <c r="D12140">
        <v>300</v>
      </c>
      <c r="F12140" s="4">
        <v>0</v>
      </c>
      <c r="J12140" s="4">
        <f>MIN(Table16[[#This Row],[Medicare Outpatient Allowable Rate]:[WPPA Inc Outpatient Allowable Rate]])</f>
        <v>0</v>
      </c>
      <c r="K12140" s="4">
        <f>MAX(Table16[[#This Row],[Blue Cross Outpatient Allowable Rate]:[WPPA Inc Outpatient Allowable Rate]])</f>
        <v>0</v>
      </c>
      <c r="L12140" s="4">
        <f>SUM(Table16[[#This Row],[Price]]*4.42)</f>
        <v>0</v>
      </c>
      <c r="M12140" s="4">
        <v>0</v>
      </c>
      <c r="N12140" s="4">
        <f>SUM(Table16[[#This Row],[ChargeID]]*0.76)</f>
        <v>0</v>
      </c>
      <c r="O12140" s="4">
        <f>SUM(Table16[[#This Row],[Price]]*0.95)</f>
        <v>0</v>
      </c>
      <c r="P12140" s="4">
        <f>SUM(Table16[[#This Row],[Price]]*0.8)</f>
        <v>0</v>
      </c>
      <c r="Q12140" s="4">
        <f>SUM(Table16[[#This Row],[Price]]*0.6)</f>
        <v>0</v>
      </c>
    </row>
    <row r="12141" spans="1:17" x14ac:dyDescent="0.25">
      <c r="A12141" t="s">
        <v>3334</v>
      </c>
      <c r="B12141">
        <v>41</v>
      </c>
      <c r="C12141" t="s">
        <v>9574</v>
      </c>
      <c r="D12141">
        <v>300</v>
      </c>
      <c r="F12141" s="4">
        <v>41</v>
      </c>
      <c r="G12141">
        <v>86003</v>
      </c>
      <c r="J12141" s="4">
        <f>MIN(Table16[[#This Row],[Medicare Outpatient Allowable Rate]:[WPPA Inc Outpatient Allowable Rate]])</f>
        <v>15.36</v>
      </c>
      <c r="K12141" s="4">
        <f>MAX(Table16[[#This Row],[Blue Cross Outpatient Allowable Rate]:[WPPA Inc Outpatient Allowable Rate]])</f>
        <v>38.949999999999996</v>
      </c>
      <c r="L12141" s="4">
        <f>SUM(Table16[[#This Row],[Price]]*4.42)</f>
        <v>181.22</v>
      </c>
      <c r="M12141" s="4">
        <v>15.36</v>
      </c>
      <c r="N12141" s="4">
        <f>SUM(Table16[[#This Row],[ChargeID]]*0.76)</f>
        <v>31.16</v>
      </c>
      <c r="O12141" s="4">
        <f>SUM(Table16[[#This Row],[Price]]*0.95)</f>
        <v>38.949999999999996</v>
      </c>
      <c r="P12141" s="4">
        <f>SUM(Table16[[#This Row],[Price]]*0.8)</f>
        <v>32.800000000000004</v>
      </c>
      <c r="Q12141" s="4">
        <f>SUM(Table16[[#This Row],[Price]]*0.6)</f>
        <v>24.599999999999998</v>
      </c>
    </row>
    <row r="12142" spans="1:17" x14ac:dyDescent="0.25">
      <c r="A12142" t="s">
        <v>3334</v>
      </c>
      <c r="B12142">
        <v>604</v>
      </c>
      <c r="C12142" t="s">
        <v>9575</v>
      </c>
      <c r="D12142">
        <v>300</v>
      </c>
      <c r="F12142" s="4">
        <v>604</v>
      </c>
      <c r="G12142">
        <v>82131</v>
      </c>
      <c r="J12142" s="4">
        <f>MIN(Table16[[#This Row],[Medicare Outpatient Allowable Rate]:[WPPA Inc Outpatient Allowable Rate]])</f>
        <v>283.04000000000002</v>
      </c>
      <c r="K12142" s="4">
        <f>MAX(Table16[[#This Row],[Blue Cross Outpatient Allowable Rate]:[WPPA Inc Outpatient Allowable Rate]])</f>
        <v>573.79999999999995</v>
      </c>
      <c r="L12142" s="4">
        <f>SUM(Table16[[#This Row],[Price]]*4.42)</f>
        <v>2669.68</v>
      </c>
      <c r="M12142" s="4">
        <v>283.04000000000002</v>
      </c>
      <c r="N12142" s="4">
        <f>SUM(Table16[[#This Row],[ChargeID]]*0.76)</f>
        <v>459.04</v>
      </c>
      <c r="O12142" s="4">
        <f>SUM(Table16[[#This Row],[Price]]*0.95)</f>
        <v>573.79999999999995</v>
      </c>
      <c r="P12142" s="4">
        <f>SUM(Table16[[#This Row],[Price]]*0.8)</f>
        <v>483.20000000000005</v>
      </c>
      <c r="Q12142" s="4">
        <f>SUM(Table16[[#This Row],[Price]]*0.6)</f>
        <v>362.4</v>
      </c>
    </row>
    <row r="12143" spans="1:17" x14ac:dyDescent="0.25">
      <c r="A12143" t="s">
        <v>3334</v>
      </c>
      <c r="B12143">
        <v>300</v>
      </c>
      <c r="C12143" t="s">
        <v>9576</v>
      </c>
      <c r="D12143">
        <v>300</v>
      </c>
      <c r="F12143" s="4">
        <v>300</v>
      </c>
      <c r="G12143">
        <v>80307</v>
      </c>
      <c r="J12143" s="4">
        <f>MIN(Table16[[#This Row],[Medicare Outpatient Allowable Rate]:[WPPA Inc Outpatient Allowable Rate]])</f>
        <v>148.59</v>
      </c>
      <c r="K12143" s="4">
        <f>MAX(Table16[[#This Row],[Blue Cross Outpatient Allowable Rate]:[WPPA Inc Outpatient Allowable Rate]])</f>
        <v>285</v>
      </c>
      <c r="L12143" s="4">
        <f>SUM(Table16[[#This Row],[Price]]*4.42)</f>
        <v>1326</v>
      </c>
      <c r="M12143" s="4">
        <v>148.59</v>
      </c>
      <c r="N12143" s="4">
        <f>SUM(Table16[[#This Row],[ChargeID]]*0.76)</f>
        <v>228</v>
      </c>
      <c r="O12143" s="4">
        <f>SUM(Table16[[#This Row],[Price]]*0.95)</f>
        <v>285</v>
      </c>
      <c r="P12143" s="4">
        <f>SUM(Table16[[#This Row],[Price]]*0.8)</f>
        <v>240</v>
      </c>
      <c r="Q12143" s="4">
        <f>SUM(Table16[[#This Row],[Price]]*0.6)</f>
        <v>180</v>
      </c>
    </row>
    <row r="12144" spans="1:17" x14ac:dyDescent="0.25">
      <c r="A12144" t="s">
        <v>3334</v>
      </c>
      <c r="B12144">
        <v>225</v>
      </c>
      <c r="C12144" t="s">
        <v>9577</v>
      </c>
      <c r="D12144">
        <v>300</v>
      </c>
      <c r="F12144" s="4">
        <v>225</v>
      </c>
      <c r="G12144">
        <v>80349</v>
      </c>
      <c r="J12144" s="4">
        <f>MIN(Table16[[#This Row],[Medicare Outpatient Allowable Rate]:[WPPA Inc Outpatient Allowable Rate]])</f>
        <v>23.64</v>
      </c>
      <c r="K12144" s="4">
        <f>MAX(Table16[[#This Row],[Blue Cross Outpatient Allowable Rate]:[WPPA Inc Outpatient Allowable Rate]])</f>
        <v>213.75</v>
      </c>
      <c r="L12144" s="4">
        <f>SUM(Table16[[#This Row],[Price]]*4.42)</f>
        <v>994.5</v>
      </c>
      <c r="M12144" s="4">
        <v>23.64</v>
      </c>
      <c r="N12144" s="4">
        <f>SUM(Table16[[#This Row],[ChargeID]]*0.76)</f>
        <v>171</v>
      </c>
      <c r="O12144" s="4">
        <f>SUM(Table16[[#This Row],[Price]]*0.95)</f>
        <v>213.75</v>
      </c>
      <c r="P12144" s="4">
        <f>SUM(Table16[[#This Row],[Price]]*0.8)</f>
        <v>180</v>
      </c>
      <c r="Q12144" s="4">
        <f>SUM(Table16[[#This Row],[Price]]*0.6)</f>
        <v>135</v>
      </c>
    </row>
    <row r="12145" spans="1:17" x14ac:dyDescent="0.25">
      <c r="A12145" t="s">
        <v>3334</v>
      </c>
      <c r="B12145">
        <v>300</v>
      </c>
      <c r="C12145" t="s">
        <v>9578</v>
      </c>
      <c r="D12145">
        <v>300</v>
      </c>
      <c r="F12145" s="4">
        <v>300</v>
      </c>
      <c r="G12145">
        <v>80307</v>
      </c>
      <c r="J12145" s="4">
        <f>MIN(Table16[[#This Row],[Medicare Outpatient Allowable Rate]:[WPPA Inc Outpatient Allowable Rate]])</f>
        <v>148.59</v>
      </c>
      <c r="K12145" s="4">
        <f>MAX(Table16[[#This Row],[Blue Cross Outpatient Allowable Rate]:[WPPA Inc Outpatient Allowable Rate]])</f>
        <v>285</v>
      </c>
      <c r="L12145" s="4">
        <f>SUM(Table16[[#This Row],[Price]]*4.42)</f>
        <v>1326</v>
      </c>
      <c r="M12145" s="4">
        <v>148.59</v>
      </c>
      <c r="N12145" s="4">
        <f>SUM(Table16[[#This Row],[ChargeID]]*0.76)</f>
        <v>228</v>
      </c>
      <c r="O12145" s="4">
        <f>SUM(Table16[[#This Row],[Price]]*0.95)</f>
        <v>285</v>
      </c>
      <c r="P12145" s="4">
        <f>SUM(Table16[[#This Row],[Price]]*0.8)</f>
        <v>240</v>
      </c>
      <c r="Q12145" s="4">
        <f>SUM(Table16[[#This Row],[Price]]*0.6)</f>
        <v>180</v>
      </c>
    </row>
    <row r="12146" spans="1:17" x14ac:dyDescent="0.25">
      <c r="A12146" t="s">
        <v>3334</v>
      </c>
      <c r="B12146">
        <v>223</v>
      </c>
      <c r="C12146" t="s">
        <v>9579</v>
      </c>
      <c r="D12146">
        <v>300</v>
      </c>
      <c r="F12146" s="4">
        <v>223</v>
      </c>
      <c r="G12146">
        <v>80158</v>
      </c>
      <c r="J12146" s="4">
        <f>MIN(Table16[[#This Row],[Medicare Outpatient Allowable Rate]:[WPPA Inc Outpatient Allowable Rate]])</f>
        <v>70.47</v>
      </c>
      <c r="K12146" s="4">
        <f>MAX(Table16[[#This Row],[Blue Cross Outpatient Allowable Rate]:[WPPA Inc Outpatient Allowable Rate]])</f>
        <v>211.85</v>
      </c>
      <c r="L12146" s="4">
        <f>SUM(Table16[[#This Row],[Price]]*4.42)</f>
        <v>985.66</v>
      </c>
      <c r="M12146" s="4">
        <v>70.47</v>
      </c>
      <c r="N12146" s="4">
        <f>SUM(Table16[[#This Row],[ChargeID]]*0.76)</f>
        <v>169.48</v>
      </c>
      <c r="O12146" s="4">
        <f>SUM(Table16[[#This Row],[Price]]*0.95)</f>
        <v>211.85</v>
      </c>
      <c r="P12146" s="4">
        <f>SUM(Table16[[#This Row],[Price]]*0.8)</f>
        <v>178.4</v>
      </c>
      <c r="Q12146" s="4">
        <f>SUM(Table16[[#This Row],[Price]]*0.6)</f>
        <v>133.79999999999998</v>
      </c>
    </row>
    <row r="12147" spans="1:17" x14ac:dyDescent="0.25">
      <c r="A12147" t="s">
        <v>3334</v>
      </c>
      <c r="B12147">
        <v>0</v>
      </c>
      <c r="C12147" t="s">
        <v>9580</v>
      </c>
      <c r="D12147">
        <v>300</v>
      </c>
      <c r="F12147" s="4">
        <v>0</v>
      </c>
      <c r="J12147" s="4">
        <f>MIN(Table16[[#This Row],[Medicare Outpatient Allowable Rate]:[WPPA Inc Outpatient Allowable Rate]])</f>
        <v>0</v>
      </c>
      <c r="K12147" s="4">
        <f>MAX(Table16[[#This Row],[Blue Cross Outpatient Allowable Rate]:[WPPA Inc Outpatient Allowable Rate]])</f>
        <v>0</v>
      </c>
      <c r="L12147" s="4">
        <f>SUM(Table16[[#This Row],[Price]]*4.42)</f>
        <v>0</v>
      </c>
      <c r="M12147" s="4">
        <v>0</v>
      </c>
      <c r="N12147" s="4">
        <f>SUM(Table16[[#This Row],[ChargeID]]*0.76)</f>
        <v>0</v>
      </c>
      <c r="O12147" s="4">
        <f>SUM(Table16[[#This Row],[Price]]*0.95)</f>
        <v>0</v>
      </c>
      <c r="P12147" s="4">
        <f>SUM(Table16[[#This Row],[Price]]*0.8)</f>
        <v>0</v>
      </c>
      <c r="Q12147" s="4">
        <f>SUM(Table16[[#This Row],[Price]]*0.6)</f>
        <v>0</v>
      </c>
    </row>
    <row r="12148" spans="1:17" x14ac:dyDescent="0.25">
      <c r="A12148" t="s">
        <v>3334</v>
      </c>
      <c r="B12148">
        <v>250</v>
      </c>
      <c r="C12148" t="s">
        <v>9581</v>
      </c>
      <c r="D12148">
        <v>300</v>
      </c>
      <c r="F12148" s="4">
        <v>250</v>
      </c>
      <c r="G12148">
        <v>83921</v>
      </c>
      <c r="J12148" s="4">
        <f>MIN(Table16[[#This Row],[Medicare Outpatient Allowable Rate]:[WPPA Inc Outpatient Allowable Rate]])</f>
        <v>42.56</v>
      </c>
      <c r="K12148" s="4">
        <f>MAX(Table16[[#This Row],[Blue Cross Outpatient Allowable Rate]:[WPPA Inc Outpatient Allowable Rate]])</f>
        <v>237.5</v>
      </c>
      <c r="L12148" s="4">
        <f>SUM(Table16[[#This Row],[Price]]*4.42)</f>
        <v>1105</v>
      </c>
      <c r="M12148" s="4">
        <v>42.56</v>
      </c>
      <c r="N12148" s="4">
        <f>SUM(Table16[[#This Row],[ChargeID]]*0.76)</f>
        <v>190</v>
      </c>
      <c r="O12148" s="4">
        <f>SUM(Table16[[#This Row],[Price]]*0.95)</f>
        <v>237.5</v>
      </c>
      <c r="P12148" s="4">
        <f>SUM(Table16[[#This Row],[Price]]*0.8)</f>
        <v>200</v>
      </c>
      <c r="Q12148" s="4">
        <f>SUM(Table16[[#This Row],[Price]]*0.6)</f>
        <v>150</v>
      </c>
    </row>
    <row r="12149" spans="1:17" x14ac:dyDescent="0.25">
      <c r="A12149" t="s">
        <v>3334</v>
      </c>
      <c r="B12149">
        <v>0</v>
      </c>
      <c r="C12149" t="s">
        <v>8964</v>
      </c>
      <c r="D12149">
        <v>300</v>
      </c>
      <c r="F12149" s="4">
        <v>0</v>
      </c>
      <c r="G12149">
        <v>80301</v>
      </c>
      <c r="J12149" s="4">
        <f>MIN(Table16[[#This Row],[Medicare Outpatient Allowable Rate]:[WPPA Inc Outpatient Allowable Rate]])</f>
        <v>0</v>
      </c>
      <c r="K12149" s="4">
        <f>MAX(Table16[[#This Row],[Blue Cross Outpatient Allowable Rate]:[WPPA Inc Outpatient Allowable Rate]])</f>
        <v>0</v>
      </c>
      <c r="L12149" s="4">
        <f>SUM(Table16[[#This Row],[Price]]*4.42)</f>
        <v>0</v>
      </c>
      <c r="M12149" s="4">
        <v>0</v>
      </c>
      <c r="N12149" s="4">
        <f>SUM(Table16[[#This Row],[ChargeID]]*0.76)</f>
        <v>0</v>
      </c>
      <c r="O12149" s="4">
        <f>SUM(Table16[[#This Row],[Price]]*0.95)</f>
        <v>0</v>
      </c>
      <c r="P12149" s="4">
        <f>SUM(Table16[[#This Row],[Price]]*0.8)</f>
        <v>0</v>
      </c>
      <c r="Q12149" s="4">
        <f>SUM(Table16[[#This Row],[Price]]*0.6)</f>
        <v>0</v>
      </c>
    </row>
    <row r="12150" spans="1:17" x14ac:dyDescent="0.25">
      <c r="A12150" t="s">
        <v>3334</v>
      </c>
      <c r="B12150">
        <v>85</v>
      </c>
      <c r="C12150" t="s">
        <v>12558</v>
      </c>
      <c r="D12150">
        <v>300</v>
      </c>
      <c r="F12150" s="4">
        <v>85</v>
      </c>
      <c r="G12150">
        <v>82491</v>
      </c>
      <c r="J12150" s="4">
        <f>MIN(Table16[[#This Row],[Medicare Outpatient Allowable Rate]:[WPPA Inc Outpatient Allowable Rate]])</f>
        <v>0</v>
      </c>
      <c r="K12150" s="4">
        <f>MAX(Table16[[#This Row],[Blue Cross Outpatient Allowable Rate]:[WPPA Inc Outpatient Allowable Rate]])</f>
        <v>80.75</v>
      </c>
      <c r="L12150" s="4">
        <f>SUM(Table16[[#This Row],[Price]]*4.42)</f>
        <v>375.7</v>
      </c>
      <c r="M12150" s="4">
        <v>0</v>
      </c>
      <c r="N12150" s="4">
        <f>SUM(Table16[[#This Row],[ChargeID]]*0.76)</f>
        <v>64.599999999999994</v>
      </c>
      <c r="O12150" s="4">
        <f>SUM(Table16[[#This Row],[Price]]*0.95)</f>
        <v>80.75</v>
      </c>
      <c r="P12150" s="4">
        <f>SUM(Table16[[#This Row],[Price]]*0.8)</f>
        <v>68</v>
      </c>
      <c r="Q12150" s="4">
        <f>SUM(Table16[[#This Row],[Price]]*0.6)</f>
        <v>51</v>
      </c>
    </row>
    <row r="12151" spans="1:17" x14ac:dyDescent="0.25">
      <c r="A12151" t="s">
        <v>3334</v>
      </c>
      <c r="B12151">
        <v>41.6</v>
      </c>
      <c r="C12151" t="s">
        <v>9582</v>
      </c>
      <c r="D12151">
        <v>300</v>
      </c>
      <c r="F12151" s="4">
        <v>41.6</v>
      </c>
      <c r="G12151">
        <v>80339</v>
      </c>
      <c r="J12151" s="4">
        <f>MIN(Table16[[#This Row],[Medicare Outpatient Allowable Rate]:[WPPA Inc Outpatient Allowable Rate]])</f>
        <v>24.96</v>
      </c>
      <c r="K12151" s="4">
        <f>MAX(Table16[[#This Row],[Blue Cross Outpatient Allowable Rate]:[WPPA Inc Outpatient Allowable Rate]])</f>
        <v>58.82</v>
      </c>
      <c r="L12151" s="4">
        <f>SUM(Table16[[#This Row],[Price]]*4.42)</f>
        <v>183.87200000000001</v>
      </c>
      <c r="M12151" s="4">
        <v>58.82</v>
      </c>
      <c r="N12151" s="4">
        <f>SUM(Table16[[#This Row],[ChargeID]]*0.76)</f>
        <v>31.616000000000003</v>
      </c>
      <c r="O12151" s="4">
        <f>SUM(Table16[[#This Row],[Price]]*0.95)</f>
        <v>39.519999999999996</v>
      </c>
      <c r="P12151" s="4">
        <f>SUM(Table16[[#This Row],[Price]]*0.8)</f>
        <v>33.28</v>
      </c>
      <c r="Q12151" s="4">
        <f>SUM(Table16[[#This Row],[Price]]*0.6)</f>
        <v>24.96</v>
      </c>
    </row>
    <row r="12152" spans="1:17" x14ac:dyDescent="0.25">
      <c r="A12152" t="s">
        <v>3334</v>
      </c>
      <c r="B12152">
        <v>190</v>
      </c>
      <c r="C12152" t="s">
        <v>9583</v>
      </c>
      <c r="D12152">
        <v>300</v>
      </c>
      <c r="F12152" s="4">
        <v>190</v>
      </c>
      <c r="G12152">
        <v>83919</v>
      </c>
      <c r="J12152" s="4">
        <f>MIN(Table16[[#This Row],[Medicare Outpatient Allowable Rate]:[WPPA Inc Outpatient Allowable Rate]])</f>
        <v>42.56</v>
      </c>
      <c r="K12152" s="4">
        <f>MAX(Table16[[#This Row],[Blue Cross Outpatient Allowable Rate]:[WPPA Inc Outpatient Allowable Rate]])</f>
        <v>180.5</v>
      </c>
      <c r="L12152" s="4">
        <f>SUM(Table16[[#This Row],[Price]]*4.42)</f>
        <v>839.8</v>
      </c>
      <c r="M12152" s="4">
        <v>42.56</v>
      </c>
      <c r="N12152" s="4">
        <f>SUM(Table16[[#This Row],[ChargeID]]*0.76)</f>
        <v>144.4</v>
      </c>
      <c r="O12152" s="4">
        <f>SUM(Table16[[#This Row],[Price]]*0.95)</f>
        <v>180.5</v>
      </c>
      <c r="P12152" s="4">
        <f>SUM(Table16[[#This Row],[Price]]*0.8)</f>
        <v>152</v>
      </c>
      <c r="Q12152" s="4">
        <f>SUM(Table16[[#This Row],[Price]]*0.6)</f>
        <v>114</v>
      </c>
    </row>
    <row r="12153" spans="1:17" x14ac:dyDescent="0.25">
      <c r="A12153" t="s">
        <v>3334</v>
      </c>
      <c r="B12153">
        <v>181</v>
      </c>
      <c r="C12153" t="s">
        <v>9584</v>
      </c>
      <c r="D12153">
        <v>300</v>
      </c>
      <c r="F12153" s="4">
        <v>181</v>
      </c>
      <c r="G12153">
        <v>80180</v>
      </c>
      <c r="J12153" s="4">
        <f>MIN(Table16[[#This Row],[Medicare Outpatient Allowable Rate]:[WPPA Inc Outpatient Allowable Rate]])</f>
        <v>23.51</v>
      </c>
      <c r="K12153" s="4">
        <f>MAX(Table16[[#This Row],[Blue Cross Outpatient Allowable Rate]:[WPPA Inc Outpatient Allowable Rate]])</f>
        <v>171.95</v>
      </c>
      <c r="L12153" s="4">
        <f>SUM(Table16[[#This Row],[Price]]*4.42)</f>
        <v>800.02</v>
      </c>
      <c r="M12153" s="4">
        <v>23.51</v>
      </c>
      <c r="N12153" s="4">
        <f>SUM(Table16[[#This Row],[ChargeID]]*0.76)</f>
        <v>137.56</v>
      </c>
      <c r="O12153" s="4">
        <f>SUM(Table16[[#This Row],[Price]]*0.95)</f>
        <v>171.95</v>
      </c>
      <c r="P12153" s="4">
        <f>SUM(Table16[[#This Row],[Price]]*0.8)</f>
        <v>144.80000000000001</v>
      </c>
      <c r="Q12153" s="4">
        <f>SUM(Table16[[#This Row],[Price]]*0.6)</f>
        <v>108.6</v>
      </c>
    </row>
    <row r="12154" spans="1:17" x14ac:dyDescent="0.25">
      <c r="A12154" t="s">
        <v>3334</v>
      </c>
      <c r="B12154">
        <v>115</v>
      </c>
      <c r="C12154" t="s">
        <v>9585</v>
      </c>
      <c r="D12154">
        <v>300</v>
      </c>
      <c r="F12154" s="4">
        <v>115</v>
      </c>
      <c r="G12154">
        <v>84255</v>
      </c>
      <c r="J12154" s="4">
        <f>MIN(Table16[[#This Row],[Medicare Outpatient Allowable Rate]:[WPPA Inc Outpatient Allowable Rate]])</f>
        <v>69</v>
      </c>
      <c r="K12154" s="4">
        <f>MAX(Table16[[#This Row],[Blue Cross Outpatient Allowable Rate]:[WPPA Inc Outpatient Allowable Rate]])</f>
        <v>109.25</v>
      </c>
      <c r="L12154" s="4">
        <f>SUM(Table16[[#This Row],[Price]]*4.42)</f>
        <v>508.3</v>
      </c>
      <c r="M12154" s="4">
        <v>79.41</v>
      </c>
      <c r="N12154" s="4">
        <f>SUM(Table16[[#This Row],[ChargeID]]*0.76)</f>
        <v>87.4</v>
      </c>
      <c r="O12154" s="4">
        <f>SUM(Table16[[#This Row],[Price]]*0.95)</f>
        <v>109.25</v>
      </c>
      <c r="P12154" s="4">
        <f>SUM(Table16[[#This Row],[Price]]*0.8)</f>
        <v>92</v>
      </c>
      <c r="Q12154" s="4">
        <f>SUM(Table16[[#This Row],[Price]]*0.6)</f>
        <v>69</v>
      </c>
    </row>
    <row r="12155" spans="1:17" x14ac:dyDescent="0.25">
      <c r="A12155" t="s">
        <v>3334</v>
      </c>
      <c r="B12155">
        <v>85</v>
      </c>
      <c r="C12155" t="s">
        <v>9586</v>
      </c>
      <c r="D12155">
        <v>300</v>
      </c>
      <c r="E12155" t="s">
        <v>9587</v>
      </c>
      <c r="F12155" s="4">
        <v>85</v>
      </c>
      <c r="G12155">
        <v>82542</v>
      </c>
      <c r="J12155" s="4">
        <f>MIN(Table16[[#This Row],[Medicare Outpatient Allowable Rate]:[WPPA Inc Outpatient Allowable Rate]])</f>
        <v>51</v>
      </c>
      <c r="K12155" s="4">
        <f>MAX(Table16[[#This Row],[Blue Cross Outpatient Allowable Rate]:[WPPA Inc Outpatient Allowable Rate]])</f>
        <v>192.37</v>
      </c>
      <c r="L12155" s="4">
        <f>SUM(Table16[[#This Row],[Price]]*4.42)</f>
        <v>375.7</v>
      </c>
      <c r="M12155" s="4">
        <v>192.37</v>
      </c>
      <c r="N12155" s="4">
        <f>SUM(Table16[[#This Row],[ChargeID]]*0.76)</f>
        <v>64.599999999999994</v>
      </c>
      <c r="O12155" s="4">
        <f>SUM(Table16[[#This Row],[Price]]*0.95)</f>
        <v>80.75</v>
      </c>
      <c r="P12155" s="4">
        <f>SUM(Table16[[#This Row],[Price]]*0.8)</f>
        <v>68</v>
      </c>
      <c r="Q12155" s="4">
        <f>SUM(Table16[[#This Row],[Price]]*0.6)</f>
        <v>51</v>
      </c>
    </row>
    <row r="12156" spans="1:17" x14ac:dyDescent="0.25">
      <c r="A12156" t="s">
        <v>3334</v>
      </c>
      <c r="B12156">
        <v>222</v>
      </c>
      <c r="C12156" t="s">
        <v>9588</v>
      </c>
      <c r="D12156">
        <v>300</v>
      </c>
      <c r="F12156" s="4">
        <v>222</v>
      </c>
      <c r="G12156">
        <v>80299</v>
      </c>
      <c r="J12156" s="4">
        <f>MIN(Table16[[#This Row],[Medicare Outpatient Allowable Rate]:[WPPA Inc Outpatient Allowable Rate]])</f>
        <v>65.06</v>
      </c>
      <c r="K12156" s="4">
        <f>MAX(Table16[[#This Row],[Blue Cross Outpatient Allowable Rate]:[WPPA Inc Outpatient Allowable Rate]])</f>
        <v>210.89999999999998</v>
      </c>
      <c r="L12156" s="4">
        <f>SUM(Table16[[#This Row],[Price]]*4.42)</f>
        <v>981.24</v>
      </c>
      <c r="M12156" s="4">
        <v>65.06</v>
      </c>
      <c r="N12156" s="4">
        <f>SUM(Table16[[#This Row],[ChargeID]]*0.76)</f>
        <v>168.72</v>
      </c>
      <c r="O12156" s="4">
        <f>SUM(Table16[[#This Row],[Price]]*0.95)</f>
        <v>210.89999999999998</v>
      </c>
      <c r="P12156" s="4">
        <f>SUM(Table16[[#This Row],[Price]]*0.8)</f>
        <v>177.60000000000002</v>
      </c>
      <c r="Q12156" s="4">
        <f>SUM(Table16[[#This Row],[Price]]*0.6)</f>
        <v>133.19999999999999</v>
      </c>
    </row>
    <row r="12157" spans="1:17" x14ac:dyDescent="0.25">
      <c r="A12157" t="s">
        <v>3334</v>
      </c>
      <c r="B12157">
        <v>83</v>
      </c>
      <c r="C12157" t="s">
        <v>12559</v>
      </c>
      <c r="D12157">
        <v>300</v>
      </c>
      <c r="F12157" s="4">
        <v>83</v>
      </c>
      <c r="G12157" t="s">
        <v>8765</v>
      </c>
      <c r="J12157" s="4">
        <f>MIN(Table16[[#This Row],[Medicare Outpatient Allowable Rate]:[WPPA Inc Outpatient Allowable Rate]])</f>
        <v>0</v>
      </c>
      <c r="K12157" s="4">
        <f>MAX(Table16[[#This Row],[Blue Cross Outpatient Allowable Rate]:[WPPA Inc Outpatient Allowable Rate]])</f>
        <v>78.849999999999994</v>
      </c>
      <c r="L12157" s="4">
        <f>SUM(Table16[[#This Row],[Price]]*4.42)</f>
        <v>366.86</v>
      </c>
      <c r="M12157" s="4">
        <v>0</v>
      </c>
      <c r="N12157" s="4">
        <f>SUM(Table16[[#This Row],[ChargeID]]*0.76)</f>
        <v>63.08</v>
      </c>
      <c r="O12157" s="4">
        <f>SUM(Table16[[#This Row],[Price]]*0.95)</f>
        <v>78.849999999999994</v>
      </c>
      <c r="P12157" s="4">
        <f>SUM(Table16[[#This Row],[Price]]*0.8)</f>
        <v>66.400000000000006</v>
      </c>
      <c r="Q12157" s="4">
        <f>SUM(Table16[[#This Row],[Price]]*0.6)</f>
        <v>49.8</v>
      </c>
    </row>
    <row r="12158" spans="1:17" x14ac:dyDescent="0.25">
      <c r="A12158" t="s">
        <v>3334</v>
      </c>
      <c r="B12158">
        <v>173</v>
      </c>
      <c r="C12158" t="s">
        <v>9589</v>
      </c>
      <c r="D12158">
        <v>300</v>
      </c>
      <c r="F12158" s="4">
        <v>173</v>
      </c>
      <c r="G12158">
        <v>80307</v>
      </c>
      <c r="J12158" s="4">
        <f>MIN(Table16[[#This Row],[Medicare Outpatient Allowable Rate]:[WPPA Inc Outpatient Allowable Rate]])</f>
        <v>103.8</v>
      </c>
      <c r="K12158" s="4">
        <f>MAX(Table16[[#This Row],[Blue Cross Outpatient Allowable Rate]:[WPPA Inc Outpatient Allowable Rate]])</f>
        <v>164.35</v>
      </c>
      <c r="L12158" s="4">
        <f>SUM(Table16[[#This Row],[Price]]*4.42)</f>
        <v>764.66</v>
      </c>
      <c r="M12158" s="4">
        <v>148.59</v>
      </c>
      <c r="N12158" s="4">
        <f>SUM(Table16[[#This Row],[ChargeID]]*0.76)</f>
        <v>131.47999999999999</v>
      </c>
      <c r="O12158" s="4">
        <f>SUM(Table16[[#This Row],[Price]]*0.95)</f>
        <v>164.35</v>
      </c>
      <c r="P12158" s="4">
        <f>SUM(Table16[[#This Row],[Price]]*0.8)</f>
        <v>138.4</v>
      </c>
      <c r="Q12158" s="4">
        <f>SUM(Table16[[#This Row],[Price]]*0.6)</f>
        <v>103.8</v>
      </c>
    </row>
    <row r="12159" spans="1:17" x14ac:dyDescent="0.25">
      <c r="A12159" t="s">
        <v>3334</v>
      </c>
      <c r="B12159">
        <v>144</v>
      </c>
      <c r="C12159" t="s">
        <v>9590</v>
      </c>
      <c r="D12159">
        <v>300</v>
      </c>
      <c r="F12159" s="4">
        <v>144</v>
      </c>
      <c r="G12159">
        <v>80361</v>
      </c>
      <c r="J12159" s="4">
        <f>MIN(Table16[[#This Row],[Medicare Outpatient Allowable Rate]:[WPPA Inc Outpatient Allowable Rate]])</f>
        <v>42.26</v>
      </c>
      <c r="K12159" s="4">
        <f>MAX(Table16[[#This Row],[Blue Cross Outpatient Allowable Rate]:[WPPA Inc Outpatient Allowable Rate]])</f>
        <v>136.79999999999998</v>
      </c>
      <c r="L12159" s="4">
        <f>SUM(Table16[[#This Row],[Price]]*4.42)</f>
        <v>636.48</v>
      </c>
      <c r="M12159" s="4">
        <v>42.26</v>
      </c>
      <c r="N12159" s="4">
        <f>SUM(Table16[[#This Row],[ChargeID]]*0.76)</f>
        <v>109.44</v>
      </c>
      <c r="O12159" s="4">
        <f>SUM(Table16[[#This Row],[Price]]*0.95)</f>
        <v>136.79999999999998</v>
      </c>
      <c r="P12159" s="4">
        <f>SUM(Table16[[#This Row],[Price]]*0.8)</f>
        <v>115.2</v>
      </c>
      <c r="Q12159" s="4">
        <f>SUM(Table16[[#This Row],[Price]]*0.6)</f>
        <v>86.399999999999991</v>
      </c>
    </row>
    <row r="12160" spans="1:17" x14ac:dyDescent="0.25">
      <c r="A12160" t="s">
        <v>3334</v>
      </c>
      <c r="B12160">
        <v>133</v>
      </c>
      <c r="C12160" t="s">
        <v>9591</v>
      </c>
      <c r="D12160">
        <v>300</v>
      </c>
      <c r="F12160" s="4">
        <v>133</v>
      </c>
      <c r="J12160" s="4">
        <f>MIN(Table16[[#This Row],[Medicare Outpatient Allowable Rate]:[WPPA Inc Outpatient Allowable Rate]])</f>
        <v>0</v>
      </c>
      <c r="K12160" s="4">
        <f>MAX(Table16[[#This Row],[Blue Cross Outpatient Allowable Rate]:[WPPA Inc Outpatient Allowable Rate]])</f>
        <v>126.35</v>
      </c>
      <c r="L12160" s="4">
        <f>SUM(Table16[[#This Row],[Price]]*4.42)</f>
        <v>587.86</v>
      </c>
      <c r="M12160" s="4">
        <v>0</v>
      </c>
      <c r="N12160" s="4">
        <f>SUM(Table16[[#This Row],[ChargeID]]*0.76)</f>
        <v>101.08</v>
      </c>
      <c r="O12160" s="4">
        <f>SUM(Table16[[#This Row],[Price]]*0.95)</f>
        <v>126.35</v>
      </c>
      <c r="P12160" s="4">
        <f>SUM(Table16[[#This Row],[Price]]*0.8)</f>
        <v>106.4</v>
      </c>
      <c r="Q12160" s="4">
        <f>SUM(Table16[[#This Row],[Price]]*0.6)</f>
        <v>79.8</v>
      </c>
    </row>
    <row r="12161" spans="1:17" x14ac:dyDescent="0.25">
      <c r="A12161" t="s">
        <v>3334</v>
      </c>
      <c r="B12161">
        <v>173</v>
      </c>
      <c r="C12161" t="s">
        <v>12560</v>
      </c>
      <c r="D12161">
        <v>300</v>
      </c>
      <c r="F12161" s="4">
        <v>173</v>
      </c>
      <c r="G12161">
        <v>80307</v>
      </c>
      <c r="J12161" s="4">
        <f>MIN(Table16[[#This Row],[Medicare Outpatient Allowable Rate]:[WPPA Inc Outpatient Allowable Rate]])</f>
        <v>103.8</v>
      </c>
      <c r="K12161" s="4">
        <f>MAX(Table16[[#This Row],[Blue Cross Outpatient Allowable Rate]:[WPPA Inc Outpatient Allowable Rate]])</f>
        <v>164.35</v>
      </c>
      <c r="L12161" s="4">
        <f>SUM(Table16[[#This Row],[Price]]*4.42)</f>
        <v>764.66</v>
      </c>
      <c r="M12161" s="4">
        <v>148.59</v>
      </c>
      <c r="N12161" s="4">
        <f>SUM(Table16[[#This Row],[ChargeID]]*0.76)</f>
        <v>131.47999999999999</v>
      </c>
      <c r="O12161" s="4">
        <f>SUM(Table16[[#This Row],[Price]]*0.95)</f>
        <v>164.35</v>
      </c>
      <c r="P12161" s="4">
        <f>SUM(Table16[[#This Row],[Price]]*0.8)</f>
        <v>138.4</v>
      </c>
      <c r="Q12161" s="4">
        <f>SUM(Table16[[#This Row],[Price]]*0.6)</f>
        <v>103.8</v>
      </c>
    </row>
    <row r="12162" spans="1:17" x14ac:dyDescent="0.25">
      <c r="A12162" t="s">
        <v>3334</v>
      </c>
      <c r="B12162">
        <v>0</v>
      </c>
      <c r="C12162" t="s">
        <v>9592</v>
      </c>
      <c r="D12162">
        <v>300</v>
      </c>
      <c r="F12162" s="4">
        <v>0</v>
      </c>
      <c r="J12162" s="4">
        <f>MIN(Table16[[#This Row],[Medicare Outpatient Allowable Rate]:[WPPA Inc Outpatient Allowable Rate]])</f>
        <v>0</v>
      </c>
      <c r="K12162" s="4">
        <f>MAX(Table16[[#This Row],[Blue Cross Outpatient Allowable Rate]:[WPPA Inc Outpatient Allowable Rate]])</f>
        <v>0</v>
      </c>
      <c r="L12162" s="4">
        <f>SUM(Table16[[#This Row],[Price]]*4.42)</f>
        <v>0</v>
      </c>
      <c r="M12162" s="4">
        <v>0</v>
      </c>
      <c r="N12162" s="4">
        <f>SUM(Table16[[#This Row],[ChargeID]]*0.76)</f>
        <v>0</v>
      </c>
      <c r="O12162" s="4">
        <f>SUM(Table16[[#This Row],[Price]]*0.95)</f>
        <v>0</v>
      </c>
      <c r="P12162" s="4">
        <f>SUM(Table16[[#This Row],[Price]]*0.8)</f>
        <v>0</v>
      </c>
      <c r="Q12162" s="4">
        <f>SUM(Table16[[#This Row],[Price]]*0.6)</f>
        <v>0</v>
      </c>
    </row>
    <row r="12163" spans="1:17" x14ac:dyDescent="0.25">
      <c r="A12163" t="s">
        <v>3334</v>
      </c>
      <c r="B12163">
        <v>144</v>
      </c>
      <c r="C12163" t="s">
        <v>9593</v>
      </c>
      <c r="D12163">
        <v>300</v>
      </c>
      <c r="F12163" s="4">
        <v>144</v>
      </c>
      <c r="G12163">
        <v>80307</v>
      </c>
      <c r="J12163" s="4">
        <f>MIN(Table16[[#This Row],[Medicare Outpatient Allowable Rate]:[WPPA Inc Outpatient Allowable Rate]])</f>
        <v>86.399999999999991</v>
      </c>
      <c r="K12163" s="4">
        <f>MAX(Table16[[#This Row],[Blue Cross Outpatient Allowable Rate]:[WPPA Inc Outpatient Allowable Rate]])</f>
        <v>148.59</v>
      </c>
      <c r="L12163" s="4">
        <f>SUM(Table16[[#This Row],[Price]]*4.42)</f>
        <v>636.48</v>
      </c>
      <c r="M12163" s="4">
        <v>148.59</v>
      </c>
      <c r="N12163" s="4">
        <f>SUM(Table16[[#This Row],[ChargeID]]*0.76)</f>
        <v>109.44</v>
      </c>
      <c r="O12163" s="4">
        <f>SUM(Table16[[#This Row],[Price]]*0.95)</f>
        <v>136.79999999999998</v>
      </c>
      <c r="P12163" s="4">
        <f>SUM(Table16[[#This Row],[Price]]*0.8)</f>
        <v>115.2</v>
      </c>
      <c r="Q12163" s="4">
        <f>SUM(Table16[[#This Row],[Price]]*0.6)</f>
        <v>86.399999999999991</v>
      </c>
    </row>
    <row r="12164" spans="1:17" x14ac:dyDescent="0.25">
      <c r="A12164" t="s">
        <v>3334</v>
      </c>
      <c r="B12164">
        <v>144</v>
      </c>
      <c r="C12164" t="s">
        <v>12561</v>
      </c>
      <c r="D12164">
        <v>300</v>
      </c>
      <c r="F12164" s="4">
        <v>144</v>
      </c>
      <c r="G12164">
        <v>80354</v>
      </c>
      <c r="J12164" s="4">
        <f>MIN(Table16[[#This Row],[Medicare Outpatient Allowable Rate]:[WPPA Inc Outpatient Allowable Rate]])</f>
        <v>23.64</v>
      </c>
      <c r="K12164" s="4">
        <f>MAX(Table16[[#This Row],[Blue Cross Outpatient Allowable Rate]:[WPPA Inc Outpatient Allowable Rate]])</f>
        <v>136.79999999999998</v>
      </c>
      <c r="L12164" s="4">
        <f>SUM(Table16[[#This Row],[Price]]*4.42)</f>
        <v>636.48</v>
      </c>
      <c r="M12164" s="4">
        <v>23.64</v>
      </c>
      <c r="N12164" s="4">
        <f>SUM(Table16[[#This Row],[ChargeID]]*0.76)</f>
        <v>109.44</v>
      </c>
      <c r="O12164" s="4">
        <f>SUM(Table16[[#This Row],[Price]]*0.95)</f>
        <v>136.79999999999998</v>
      </c>
      <c r="P12164" s="4">
        <f>SUM(Table16[[#This Row],[Price]]*0.8)</f>
        <v>115.2</v>
      </c>
      <c r="Q12164" s="4">
        <f>SUM(Table16[[#This Row],[Price]]*0.6)</f>
        <v>86.399999999999991</v>
      </c>
    </row>
    <row r="12165" spans="1:17" x14ac:dyDescent="0.25">
      <c r="A12165" t="s">
        <v>3334</v>
      </c>
      <c r="B12165">
        <v>273</v>
      </c>
      <c r="C12165" t="s">
        <v>12562</v>
      </c>
      <c r="D12165">
        <v>300</v>
      </c>
      <c r="F12165" s="4">
        <v>273</v>
      </c>
      <c r="G12165">
        <v>80100</v>
      </c>
      <c r="J12165" s="4">
        <f>MIN(Table16[[#This Row],[Medicare Outpatient Allowable Rate]:[WPPA Inc Outpatient Allowable Rate]])</f>
        <v>0</v>
      </c>
      <c r="K12165" s="4">
        <f>MAX(Table16[[#This Row],[Blue Cross Outpatient Allowable Rate]:[WPPA Inc Outpatient Allowable Rate]])</f>
        <v>259.34999999999997</v>
      </c>
      <c r="L12165" s="4">
        <f>SUM(Table16[[#This Row],[Price]]*4.42)</f>
        <v>1206.6600000000001</v>
      </c>
      <c r="M12165" s="4">
        <v>0</v>
      </c>
      <c r="N12165" s="4">
        <f>SUM(Table16[[#This Row],[ChargeID]]*0.76)</f>
        <v>207.48</v>
      </c>
      <c r="O12165" s="4">
        <f>SUM(Table16[[#This Row],[Price]]*0.95)</f>
        <v>259.34999999999997</v>
      </c>
      <c r="P12165" s="4">
        <f>SUM(Table16[[#This Row],[Price]]*0.8)</f>
        <v>218.4</v>
      </c>
      <c r="Q12165" s="4">
        <f>SUM(Table16[[#This Row],[Price]]*0.6)</f>
        <v>163.79999999999998</v>
      </c>
    </row>
    <row r="12166" spans="1:17" x14ac:dyDescent="0.25">
      <c r="A12166" t="s">
        <v>3334</v>
      </c>
      <c r="B12166">
        <v>96.75</v>
      </c>
      <c r="C12166" t="s">
        <v>9594</v>
      </c>
      <c r="D12166">
        <v>300</v>
      </c>
      <c r="F12166" s="4">
        <v>96.75</v>
      </c>
      <c r="G12166">
        <v>80339</v>
      </c>
      <c r="J12166" s="4">
        <f>MIN(Table16[[#This Row],[Medicare Outpatient Allowable Rate]:[WPPA Inc Outpatient Allowable Rate]])</f>
        <v>58.05</v>
      </c>
      <c r="K12166" s="4">
        <f>MAX(Table16[[#This Row],[Blue Cross Outpatient Allowable Rate]:[WPPA Inc Outpatient Allowable Rate]])</f>
        <v>91.912499999999994</v>
      </c>
      <c r="L12166" s="4">
        <f>SUM(Table16[[#This Row],[Price]]*4.42)</f>
        <v>427.63499999999999</v>
      </c>
      <c r="M12166" s="4">
        <v>58.82</v>
      </c>
      <c r="N12166" s="4">
        <f>SUM(Table16[[#This Row],[ChargeID]]*0.76)</f>
        <v>73.53</v>
      </c>
      <c r="O12166" s="4">
        <f>SUM(Table16[[#This Row],[Price]]*0.95)</f>
        <v>91.912499999999994</v>
      </c>
      <c r="P12166" s="4">
        <f>SUM(Table16[[#This Row],[Price]]*0.8)</f>
        <v>77.400000000000006</v>
      </c>
      <c r="Q12166" s="4">
        <f>SUM(Table16[[#This Row],[Price]]*0.6)</f>
        <v>58.05</v>
      </c>
    </row>
    <row r="12167" spans="1:17" x14ac:dyDescent="0.25">
      <c r="A12167" t="s">
        <v>3334</v>
      </c>
      <c r="B12167">
        <v>225</v>
      </c>
      <c r="C12167" t="s">
        <v>9595</v>
      </c>
      <c r="D12167">
        <v>300</v>
      </c>
      <c r="F12167" s="4">
        <v>225</v>
      </c>
      <c r="G12167">
        <v>80349</v>
      </c>
      <c r="J12167" s="4">
        <f>MIN(Table16[[#This Row],[Medicare Outpatient Allowable Rate]:[WPPA Inc Outpatient Allowable Rate]])</f>
        <v>23.64</v>
      </c>
      <c r="K12167" s="4">
        <f>MAX(Table16[[#This Row],[Blue Cross Outpatient Allowable Rate]:[WPPA Inc Outpatient Allowable Rate]])</f>
        <v>213.75</v>
      </c>
      <c r="L12167" s="4">
        <f>SUM(Table16[[#This Row],[Price]]*4.42)</f>
        <v>994.5</v>
      </c>
      <c r="M12167" s="4">
        <v>23.64</v>
      </c>
      <c r="N12167" s="4">
        <f>SUM(Table16[[#This Row],[ChargeID]]*0.76)</f>
        <v>171</v>
      </c>
      <c r="O12167" s="4">
        <f>SUM(Table16[[#This Row],[Price]]*0.95)</f>
        <v>213.75</v>
      </c>
      <c r="P12167" s="4">
        <f>SUM(Table16[[#This Row],[Price]]*0.8)</f>
        <v>180</v>
      </c>
      <c r="Q12167" s="4">
        <f>SUM(Table16[[#This Row],[Price]]*0.6)</f>
        <v>135</v>
      </c>
    </row>
    <row r="12168" spans="1:17" x14ac:dyDescent="0.25">
      <c r="A12168" t="s">
        <v>3334</v>
      </c>
      <c r="B12168">
        <v>250</v>
      </c>
      <c r="C12168" t="s">
        <v>9596</v>
      </c>
      <c r="D12168">
        <v>300</v>
      </c>
      <c r="F12168" s="4">
        <v>250</v>
      </c>
      <c r="G12168">
        <v>85230</v>
      </c>
      <c r="J12168" s="4">
        <f>MIN(Table16[[#This Row],[Medicare Outpatient Allowable Rate]:[WPPA Inc Outpatient Allowable Rate]])</f>
        <v>65.099999999999994</v>
      </c>
      <c r="K12168" s="4">
        <f>MAX(Table16[[#This Row],[Blue Cross Outpatient Allowable Rate]:[WPPA Inc Outpatient Allowable Rate]])</f>
        <v>237.5</v>
      </c>
      <c r="L12168" s="4">
        <f>SUM(Table16[[#This Row],[Price]]*4.42)</f>
        <v>1105</v>
      </c>
      <c r="M12168" s="4">
        <v>65.099999999999994</v>
      </c>
      <c r="N12168" s="4">
        <f>SUM(Table16[[#This Row],[ChargeID]]*0.76)</f>
        <v>190</v>
      </c>
      <c r="O12168" s="4">
        <f>SUM(Table16[[#This Row],[Price]]*0.95)</f>
        <v>237.5</v>
      </c>
      <c r="P12168" s="4">
        <f>SUM(Table16[[#This Row],[Price]]*0.8)</f>
        <v>200</v>
      </c>
      <c r="Q12168" s="4">
        <f>SUM(Table16[[#This Row],[Price]]*0.6)</f>
        <v>150</v>
      </c>
    </row>
    <row r="12169" spans="1:17" x14ac:dyDescent="0.25">
      <c r="A12169" t="s">
        <v>3334</v>
      </c>
      <c r="B12169">
        <v>144</v>
      </c>
      <c r="C12169" t="s">
        <v>9597</v>
      </c>
      <c r="D12169">
        <v>300</v>
      </c>
      <c r="F12169" s="4">
        <v>144</v>
      </c>
      <c r="G12169">
        <v>80361</v>
      </c>
      <c r="J12169" s="4">
        <f>MIN(Table16[[#This Row],[Medicare Outpatient Allowable Rate]:[WPPA Inc Outpatient Allowable Rate]])</f>
        <v>42.26</v>
      </c>
      <c r="K12169" s="4">
        <f>MAX(Table16[[#This Row],[Blue Cross Outpatient Allowable Rate]:[WPPA Inc Outpatient Allowable Rate]])</f>
        <v>136.79999999999998</v>
      </c>
      <c r="L12169" s="4">
        <f>SUM(Table16[[#This Row],[Price]]*4.42)</f>
        <v>636.48</v>
      </c>
      <c r="M12169" s="4">
        <v>42.26</v>
      </c>
      <c r="N12169" s="4">
        <f>SUM(Table16[[#This Row],[ChargeID]]*0.76)</f>
        <v>109.44</v>
      </c>
      <c r="O12169" s="4">
        <f>SUM(Table16[[#This Row],[Price]]*0.95)</f>
        <v>136.79999999999998</v>
      </c>
      <c r="P12169" s="4">
        <f>SUM(Table16[[#This Row],[Price]]*0.8)</f>
        <v>115.2</v>
      </c>
      <c r="Q12169" s="4">
        <f>SUM(Table16[[#This Row],[Price]]*0.6)</f>
        <v>86.399999999999991</v>
      </c>
    </row>
    <row r="12170" spans="1:17" x14ac:dyDescent="0.25">
      <c r="A12170" t="s">
        <v>3334</v>
      </c>
      <c r="B12170">
        <v>187</v>
      </c>
      <c r="C12170" t="s">
        <v>9598</v>
      </c>
      <c r="D12170">
        <v>300</v>
      </c>
      <c r="F12170" s="4">
        <v>187</v>
      </c>
      <c r="G12170">
        <v>86684</v>
      </c>
      <c r="J12170" s="4">
        <f>MIN(Table16[[#This Row],[Medicare Outpatient Allowable Rate]:[WPPA Inc Outpatient Allowable Rate]])</f>
        <v>36.53</v>
      </c>
      <c r="K12170" s="4">
        <f>MAX(Table16[[#This Row],[Blue Cross Outpatient Allowable Rate]:[WPPA Inc Outpatient Allowable Rate]])</f>
        <v>177.65</v>
      </c>
      <c r="L12170" s="4">
        <f>SUM(Table16[[#This Row],[Price]]*4.42)</f>
        <v>826.54</v>
      </c>
      <c r="M12170" s="4">
        <v>36.53</v>
      </c>
      <c r="N12170" s="4">
        <f>SUM(Table16[[#This Row],[ChargeID]]*0.76)</f>
        <v>142.12</v>
      </c>
      <c r="O12170" s="4">
        <f>SUM(Table16[[#This Row],[Price]]*0.95)</f>
        <v>177.65</v>
      </c>
      <c r="P12170" s="4">
        <f>SUM(Table16[[#This Row],[Price]]*0.8)</f>
        <v>149.6</v>
      </c>
      <c r="Q12170" s="4">
        <f>SUM(Table16[[#This Row],[Price]]*0.6)</f>
        <v>112.2</v>
      </c>
    </row>
    <row r="12171" spans="1:17" x14ac:dyDescent="0.25">
      <c r="A12171" t="s">
        <v>3334</v>
      </c>
      <c r="B12171">
        <v>343</v>
      </c>
      <c r="C12171" t="s">
        <v>9599</v>
      </c>
      <c r="D12171">
        <v>300</v>
      </c>
      <c r="F12171" s="4">
        <v>343</v>
      </c>
      <c r="G12171">
        <v>83701</v>
      </c>
      <c r="J12171" s="4">
        <f>MIN(Table16[[#This Row],[Medicare Outpatient Allowable Rate]:[WPPA Inc Outpatient Allowable Rate]])</f>
        <v>38.21</v>
      </c>
      <c r="K12171" s="4">
        <f>MAX(Table16[[#This Row],[Blue Cross Outpatient Allowable Rate]:[WPPA Inc Outpatient Allowable Rate]])</f>
        <v>325.84999999999997</v>
      </c>
      <c r="L12171" s="4">
        <f>SUM(Table16[[#This Row],[Price]]*4.42)</f>
        <v>1516.06</v>
      </c>
      <c r="M12171" s="4">
        <v>38.21</v>
      </c>
      <c r="N12171" s="4">
        <f>SUM(Table16[[#This Row],[ChargeID]]*0.76)</f>
        <v>260.68</v>
      </c>
      <c r="O12171" s="4">
        <f>SUM(Table16[[#This Row],[Price]]*0.95)</f>
        <v>325.84999999999997</v>
      </c>
      <c r="P12171" s="4">
        <f>SUM(Table16[[#This Row],[Price]]*0.8)</f>
        <v>274.40000000000003</v>
      </c>
      <c r="Q12171" s="4">
        <f>SUM(Table16[[#This Row],[Price]]*0.6)</f>
        <v>205.79999999999998</v>
      </c>
    </row>
    <row r="12172" spans="1:17" x14ac:dyDescent="0.25">
      <c r="A12172" t="s">
        <v>3334</v>
      </c>
      <c r="B12172">
        <v>431</v>
      </c>
      <c r="C12172" t="s">
        <v>12563</v>
      </c>
      <c r="D12172">
        <v>300</v>
      </c>
      <c r="F12172" s="4">
        <v>431</v>
      </c>
      <c r="G12172">
        <v>86255</v>
      </c>
      <c r="J12172" s="4">
        <f>MIN(Table16[[#This Row],[Medicare Outpatient Allowable Rate]:[WPPA Inc Outpatient Allowable Rate]])</f>
        <v>49.49</v>
      </c>
      <c r="K12172" s="4">
        <f>MAX(Table16[[#This Row],[Blue Cross Outpatient Allowable Rate]:[WPPA Inc Outpatient Allowable Rate]])</f>
        <v>409.45</v>
      </c>
      <c r="L12172" s="4">
        <f>SUM(Table16[[#This Row],[Price]]*4.42)</f>
        <v>1905.02</v>
      </c>
      <c r="M12172" s="4">
        <v>49.49</v>
      </c>
      <c r="N12172" s="4">
        <f>SUM(Table16[[#This Row],[ChargeID]]*0.76)</f>
        <v>327.56</v>
      </c>
      <c r="O12172" s="4">
        <f>SUM(Table16[[#This Row],[Price]]*0.95)</f>
        <v>409.45</v>
      </c>
      <c r="P12172" s="4">
        <f>SUM(Table16[[#This Row],[Price]]*0.8)</f>
        <v>344.8</v>
      </c>
      <c r="Q12172" s="4">
        <f>SUM(Table16[[#This Row],[Price]]*0.6)</f>
        <v>258.59999999999997</v>
      </c>
    </row>
    <row r="12173" spans="1:17" x14ac:dyDescent="0.25">
      <c r="A12173" t="s">
        <v>3334</v>
      </c>
      <c r="B12173">
        <v>0</v>
      </c>
      <c r="C12173" t="s">
        <v>9600</v>
      </c>
      <c r="D12173">
        <v>300</v>
      </c>
      <c r="F12173" s="4">
        <v>0</v>
      </c>
      <c r="J12173" s="4">
        <f>MIN(Table16[[#This Row],[Medicare Outpatient Allowable Rate]:[WPPA Inc Outpatient Allowable Rate]])</f>
        <v>0</v>
      </c>
      <c r="K12173" s="4">
        <f>MAX(Table16[[#This Row],[Blue Cross Outpatient Allowable Rate]:[WPPA Inc Outpatient Allowable Rate]])</f>
        <v>0</v>
      </c>
      <c r="L12173" s="4">
        <f>SUM(Table16[[#This Row],[Price]]*4.42)</f>
        <v>0</v>
      </c>
      <c r="M12173" s="4">
        <v>0</v>
      </c>
      <c r="N12173" s="4">
        <f>SUM(Table16[[#This Row],[ChargeID]]*0.76)</f>
        <v>0</v>
      </c>
      <c r="O12173" s="4">
        <f>SUM(Table16[[#This Row],[Price]]*0.95)</f>
        <v>0</v>
      </c>
      <c r="P12173" s="4">
        <f>SUM(Table16[[#This Row],[Price]]*0.8)</f>
        <v>0</v>
      </c>
      <c r="Q12173" s="4">
        <f>SUM(Table16[[#This Row],[Price]]*0.6)</f>
        <v>0</v>
      </c>
    </row>
    <row r="12174" spans="1:17" x14ac:dyDescent="0.25">
      <c r="A12174" t="s">
        <v>3334</v>
      </c>
      <c r="B12174">
        <v>126</v>
      </c>
      <c r="C12174" t="s">
        <v>9601</v>
      </c>
      <c r="D12174">
        <v>300</v>
      </c>
      <c r="F12174" s="4">
        <v>126</v>
      </c>
      <c r="G12174">
        <v>82175</v>
      </c>
      <c r="J12174" s="4">
        <f>MIN(Table16[[#This Row],[Medicare Outpatient Allowable Rate]:[WPPA Inc Outpatient Allowable Rate]])</f>
        <v>59.66</v>
      </c>
      <c r="K12174" s="4">
        <f>MAX(Table16[[#This Row],[Blue Cross Outpatient Allowable Rate]:[WPPA Inc Outpatient Allowable Rate]])</f>
        <v>119.69999999999999</v>
      </c>
      <c r="L12174" s="4">
        <f>SUM(Table16[[#This Row],[Price]]*4.42)</f>
        <v>556.91999999999996</v>
      </c>
      <c r="M12174" s="4">
        <v>59.66</v>
      </c>
      <c r="N12174" s="4">
        <f>SUM(Table16[[#This Row],[ChargeID]]*0.76)</f>
        <v>95.76</v>
      </c>
      <c r="O12174" s="4">
        <f>SUM(Table16[[#This Row],[Price]]*0.95)</f>
        <v>119.69999999999999</v>
      </c>
      <c r="P12174" s="4">
        <f>SUM(Table16[[#This Row],[Price]]*0.8)</f>
        <v>100.80000000000001</v>
      </c>
      <c r="Q12174" s="4">
        <f>SUM(Table16[[#This Row],[Price]]*0.6)</f>
        <v>75.599999999999994</v>
      </c>
    </row>
    <row r="12175" spans="1:17" x14ac:dyDescent="0.25">
      <c r="A12175" t="s">
        <v>3334</v>
      </c>
      <c r="B12175">
        <v>130</v>
      </c>
      <c r="C12175" t="s">
        <v>9602</v>
      </c>
      <c r="D12175">
        <v>300</v>
      </c>
      <c r="F12175" s="4">
        <v>130</v>
      </c>
      <c r="G12175">
        <v>80342</v>
      </c>
      <c r="J12175" s="4">
        <f>MIN(Table16[[#This Row],[Medicare Outpatient Allowable Rate]:[WPPA Inc Outpatient Allowable Rate]])</f>
        <v>62.04</v>
      </c>
      <c r="K12175" s="4">
        <f>MAX(Table16[[#This Row],[Blue Cross Outpatient Allowable Rate]:[WPPA Inc Outpatient Allowable Rate]])</f>
        <v>123.5</v>
      </c>
      <c r="L12175" s="4">
        <f>SUM(Table16[[#This Row],[Price]]*4.42)</f>
        <v>574.6</v>
      </c>
      <c r="M12175" s="4">
        <v>62.04</v>
      </c>
      <c r="N12175" s="4">
        <f>SUM(Table16[[#This Row],[ChargeID]]*0.76)</f>
        <v>98.8</v>
      </c>
      <c r="O12175" s="4">
        <f>SUM(Table16[[#This Row],[Price]]*0.95)</f>
        <v>123.5</v>
      </c>
      <c r="P12175" s="4">
        <f>SUM(Table16[[#This Row],[Price]]*0.8)</f>
        <v>104</v>
      </c>
      <c r="Q12175" s="4">
        <f>SUM(Table16[[#This Row],[Price]]*0.6)</f>
        <v>78</v>
      </c>
    </row>
    <row r="12176" spans="1:17" x14ac:dyDescent="0.25">
      <c r="A12176" t="s">
        <v>3334</v>
      </c>
      <c r="B12176">
        <v>168</v>
      </c>
      <c r="C12176" t="s">
        <v>9603</v>
      </c>
      <c r="D12176">
        <v>300</v>
      </c>
      <c r="F12176" s="4">
        <v>168</v>
      </c>
      <c r="G12176">
        <v>86682</v>
      </c>
      <c r="J12176" s="4">
        <f>MIN(Table16[[#This Row],[Medicare Outpatient Allowable Rate]:[WPPA Inc Outpatient Allowable Rate]])</f>
        <v>33.93</v>
      </c>
      <c r="K12176" s="4">
        <f>MAX(Table16[[#This Row],[Blue Cross Outpatient Allowable Rate]:[WPPA Inc Outpatient Allowable Rate]])</f>
        <v>159.6</v>
      </c>
      <c r="L12176" s="4">
        <f>SUM(Table16[[#This Row],[Price]]*4.42)</f>
        <v>742.56</v>
      </c>
      <c r="M12176" s="4">
        <v>33.93</v>
      </c>
      <c r="N12176" s="4">
        <f>SUM(Table16[[#This Row],[ChargeID]]*0.76)</f>
        <v>127.68</v>
      </c>
      <c r="O12176" s="4">
        <f>SUM(Table16[[#This Row],[Price]]*0.95)</f>
        <v>159.6</v>
      </c>
      <c r="P12176" s="4">
        <f>SUM(Table16[[#This Row],[Price]]*0.8)</f>
        <v>134.4</v>
      </c>
      <c r="Q12176" s="4">
        <f>SUM(Table16[[#This Row],[Price]]*0.6)</f>
        <v>100.8</v>
      </c>
    </row>
    <row r="12177" spans="1:17" x14ac:dyDescent="0.25">
      <c r="A12177" t="s">
        <v>3334</v>
      </c>
      <c r="B12177">
        <v>0</v>
      </c>
      <c r="C12177" t="s">
        <v>9604</v>
      </c>
      <c r="D12177">
        <v>300</v>
      </c>
      <c r="F12177" s="4">
        <v>0</v>
      </c>
      <c r="G12177">
        <v>80100</v>
      </c>
      <c r="J12177" s="4">
        <f>MIN(Table16[[#This Row],[Medicare Outpatient Allowable Rate]:[WPPA Inc Outpatient Allowable Rate]])</f>
        <v>0</v>
      </c>
      <c r="K12177" s="4">
        <f>MAX(Table16[[#This Row],[Blue Cross Outpatient Allowable Rate]:[WPPA Inc Outpatient Allowable Rate]])</f>
        <v>0</v>
      </c>
      <c r="L12177" s="4">
        <f>SUM(Table16[[#This Row],[Price]]*4.42)</f>
        <v>0</v>
      </c>
      <c r="M12177" s="4">
        <v>0</v>
      </c>
      <c r="N12177" s="4">
        <f>SUM(Table16[[#This Row],[ChargeID]]*0.76)</f>
        <v>0</v>
      </c>
      <c r="O12177" s="4">
        <f>SUM(Table16[[#This Row],[Price]]*0.95)</f>
        <v>0</v>
      </c>
      <c r="P12177" s="4">
        <f>SUM(Table16[[#This Row],[Price]]*0.8)</f>
        <v>0</v>
      </c>
      <c r="Q12177" s="4">
        <f>SUM(Table16[[#This Row],[Price]]*0.6)</f>
        <v>0</v>
      </c>
    </row>
    <row r="12178" spans="1:17" x14ac:dyDescent="0.25">
      <c r="A12178" t="s">
        <v>3334</v>
      </c>
      <c r="B12178">
        <v>185</v>
      </c>
      <c r="C12178" t="s">
        <v>9605</v>
      </c>
      <c r="D12178">
        <v>300</v>
      </c>
      <c r="F12178" s="4">
        <v>185</v>
      </c>
      <c r="G12178">
        <v>80346</v>
      </c>
      <c r="J12178" s="4">
        <f>MIN(Table16[[#This Row],[Medicare Outpatient Allowable Rate]:[WPPA Inc Outpatient Allowable Rate]])</f>
        <v>54.21</v>
      </c>
      <c r="K12178" s="4">
        <f>MAX(Table16[[#This Row],[Blue Cross Outpatient Allowable Rate]:[WPPA Inc Outpatient Allowable Rate]])</f>
        <v>175.75</v>
      </c>
      <c r="L12178" s="4">
        <f>SUM(Table16[[#This Row],[Price]]*4.42)</f>
        <v>817.69999999999993</v>
      </c>
      <c r="M12178" s="4">
        <v>54.21</v>
      </c>
      <c r="N12178" s="4">
        <f>SUM(Table16[[#This Row],[ChargeID]]*0.76)</f>
        <v>140.6</v>
      </c>
      <c r="O12178" s="4">
        <f>SUM(Table16[[#This Row],[Price]]*0.95)</f>
        <v>175.75</v>
      </c>
      <c r="P12178" s="4">
        <f>SUM(Table16[[#This Row],[Price]]*0.8)</f>
        <v>148</v>
      </c>
      <c r="Q12178" s="4">
        <f>SUM(Table16[[#This Row],[Price]]*0.6)</f>
        <v>111</v>
      </c>
    </row>
    <row r="12179" spans="1:17" x14ac:dyDescent="0.25">
      <c r="A12179" t="s">
        <v>3334</v>
      </c>
      <c r="B12179">
        <v>189</v>
      </c>
      <c r="C12179" t="s">
        <v>9606</v>
      </c>
      <c r="D12179">
        <v>300</v>
      </c>
      <c r="F12179" s="4">
        <v>189</v>
      </c>
      <c r="G12179">
        <v>86609</v>
      </c>
      <c r="J12179" s="4">
        <f>MIN(Table16[[#This Row],[Medicare Outpatient Allowable Rate]:[WPPA Inc Outpatient Allowable Rate]])</f>
        <v>33.32</v>
      </c>
      <c r="K12179" s="4">
        <f>MAX(Table16[[#This Row],[Blue Cross Outpatient Allowable Rate]:[WPPA Inc Outpatient Allowable Rate]])</f>
        <v>179.54999999999998</v>
      </c>
      <c r="L12179" s="4">
        <f>SUM(Table16[[#This Row],[Price]]*4.42)</f>
        <v>835.38</v>
      </c>
      <c r="M12179" s="4">
        <v>33.32</v>
      </c>
      <c r="N12179" s="4">
        <f>SUM(Table16[[#This Row],[ChargeID]]*0.76)</f>
        <v>143.64000000000001</v>
      </c>
      <c r="O12179" s="4">
        <f>SUM(Table16[[#This Row],[Price]]*0.95)</f>
        <v>179.54999999999998</v>
      </c>
      <c r="P12179" s="4">
        <f>SUM(Table16[[#This Row],[Price]]*0.8)</f>
        <v>151.20000000000002</v>
      </c>
      <c r="Q12179" s="4">
        <f>SUM(Table16[[#This Row],[Price]]*0.6)</f>
        <v>113.39999999999999</v>
      </c>
    </row>
    <row r="12180" spans="1:17" x14ac:dyDescent="0.25">
      <c r="A12180" t="s">
        <v>3334</v>
      </c>
      <c r="B12180">
        <v>289</v>
      </c>
      <c r="C12180" t="s">
        <v>9607</v>
      </c>
      <c r="D12180">
        <v>300</v>
      </c>
      <c r="F12180" s="4">
        <v>289</v>
      </c>
      <c r="G12180">
        <v>86609</v>
      </c>
      <c r="J12180" s="4">
        <f>MIN(Table16[[#This Row],[Medicare Outpatient Allowable Rate]:[WPPA Inc Outpatient Allowable Rate]])</f>
        <v>33.32</v>
      </c>
      <c r="K12180" s="4">
        <f>MAX(Table16[[#This Row],[Blue Cross Outpatient Allowable Rate]:[WPPA Inc Outpatient Allowable Rate]])</f>
        <v>274.55</v>
      </c>
      <c r="L12180" s="4">
        <f>SUM(Table16[[#This Row],[Price]]*4.42)</f>
        <v>1277.3799999999999</v>
      </c>
      <c r="M12180" s="4">
        <v>33.32</v>
      </c>
      <c r="N12180" s="4">
        <f>SUM(Table16[[#This Row],[ChargeID]]*0.76)</f>
        <v>219.64000000000001</v>
      </c>
      <c r="O12180" s="4">
        <f>SUM(Table16[[#This Row],[Price]]*0.95)</f>
        <v>274.55</v>
      </c>
      <c r="P12180" s="4">
        <f>SUM(Table16[[#This Row],[Price]]*0.8)</f>
        <v>231.20000000000002</v>
      </c>
      <c r="Q12180" s="4">
        <f>SUM(Table16[[#This Row],[Price]]*0.6)</f>
        <v>173.4</v>
      </c>
    </row>
    <row r="12181" spans="1:17" x14ac:dyDescent="0.25">
      <c r="A12181" t="s">
        <v>3334</v>
      </c>
      <c r="B12181">
        <v>398</v>
      </c>
      <c r="C12181" t="s">
        <v>12564</v>
      </c>
      <c r="D12181">
        <v>300</v>
      </c>
      <c r="F12181" s="4">
        <v>398</v>
      </c>
      <c r="G12181">
        <v>87230</v>
      </c>
      <c r="J12181" s="4">
        <f>MIN(Table16[[#This Row],[Medicare Outpatient Allowable Rate]:[WPPA Inc Outpatient Allowable Rate]])</f>
        <v>73.44</v>
      </c>
      <c r="K12181" s="4">
        <f>MAX(Table16[[#This Row],[Blue Cross Outpatient Allowable Rate]:[WPPA Inc Outpatient Allowable Rate]])</f>
        <v>378.09999999999997</v>
      </c>
      <c r="L12181" s="4">
        <f>SUM(Table16[[#This Row],[Price]]*4.42)</f>
        <v>1759.16</v>
      </c>
      <c r="M12181" s="4">
        <v>73.44</v>
      </c>
      <c r="N12181" s="4">
        <f>SUM(Table16[[#This Row],[ChargeID]]*0.76)</f>
        <v>302.48</v>
      </c>
      <c r="O12181" s="4">
        <f>SUM(Table16[[#This Row],[Price]]*0.95)</f>
        <v>378.09999999999997</v>
      </c>
      <c r="P12181" s="4">
        <f>SUM(Table16[[#This Row],[Price]]*0.8)</f>
        <v>318.40000000000003</v>
      </c>
      <c r="Q12181" s="4">
        <f>SUM(Table16[[#This Row],[Price]]*0.6)</f>
        <v>238.79999999999998</v>
      </c>
    </row>
    <row r="12182" spans="1:17" x14ac:dyDescent="0.25">
      <c r="A12182" t="s">
        <v>3334</v>
      </c>
      <c r="B12182">
        <v>98</v>
      </c>
      <c r="C12182" t="s">
        <v>9608</v>
      </c>
      <c r="D12182">
        <v>300</v>
      </c>
      <c r="F12182" s="4">
        <v>98</v>
      </c>
      <c r="G12182">
        <v>86021</v>
      </c>
      <c r="J12182" s="4">
        <f>MIN(Table16[[#This Row],[Medicare Outpatient Allowable Rate]:[WPPA Inc Outpatient Allowable Rate]])</f>
        <v>26.76</v>
      </c>
      <c r="K12182" s="4">
        <f>MAX(Table16[[#This Row],[Blue Cross Outpatient Allowable Rate]:[WPPA Inc Outpatient Allowable Rate]])</f>
        <v>93.1</v>
      </c>
      <c r="L12182" s="4">
        <f>SUM(Table16[[#This Row],[Price]]*4.42)</f>
        <v>433.15999999999997</v>
      </c>
      <c r="M12182" s="4">
        <v>26.76</v>
      </c>
      <c r="N12182" s="4">
        <f>SUM(Table16[[#This Row],[ChargeID]]*0.76)</f>
        <v>74.48</v>
      </c>
      <c r="O12182" s="4">
        <f>SUM(Table16[[#This Row],[Price]]*0.95)</f>
        <v>93.1</v>
      </c>
      <c r="P12182" s="4">
        <f>SUM(Table16[[#This Row],[Price]]*0.8)</f>
        <v>78.400000000000006</v>
      </c>
      <c r="Q12182" s="4">
        <f>SUM(Table16[[#This Row],[Price]]*0.6)</f>
        <v>58.8</v>
      </c>
    </row>
    <row r="12183" spans="1:17" x14ac:dyDescent="0.25">
      <c r="A12183" t="s">
        <v>3334</v>
      </c>
      <c r="B12183">
        <v>83</v>
      </c>
      <c r="C12183" t="s">
        <v>9609</v>
      </c>
      <c r="D12183">
        <v>300</v>
      </c>
      <c r="F12183" s="4">
        <v>83</v>
      </c>
      <c r="G12183">
        <v>80375</v>
      </c>
      <c r="J12183" s="4">
        <f>MIN(Table16[[#This Row],[Medicare Outpatient Allowable Rate]:[WPPA Inc Outpatient Allowable Rate]])</f>
        <v>49.8</v>
      </c>
      <c r="K12183" s="4">
        <f>MAX(Table16[[#This Row],[Blue Cross Outpatient Allowable Rate]:[WPPA Inc Outpatient Allowable Rate]])</f>
        <v>78.849999999999994</v>
      </c>
      <c r="L12183" s="4">
        <f>SUM(Table16[[#This Row],[Price]]*4.42)</f>
        <v>366.86</v>
      </c>
      <c r="M12183" s="4">
        <v>56.36</v>
      </c>
      <c r="N12183" s="4">
        <f>SUM(Table16[[#This Row],[ChargeID]]*0.76)</f>
        <v>63.08</v>
      </c>
      <c r="O12183" s="4">
        <f>SUM(Table16[[#This Row],[Price]]*0.95)</f>
        <v>78.849999999999994</v>
      </c>
      <c r="P12183" s="4">
        <f>SUM(Table16[[#This Row],[Price]]*0.8)</f>
        <v>66.400000000000006</v>
      </c>
      <c r="Q12183" s="4">
        <f>SUM(Table16[[#This Row],[Price]]*0.6)</f>
        <v>49.8</v>
      </c>
    </row>
    <row r="12184" spans="1:17" x14ac:dyDescent="0.25">
      <c r="A12184" t="s">
        <v>3334</v>
      </c>
      <c r="B12184">
        <v>148.80000000000001</v>
      </c>
      <c r="C12184" t="s">
        <v>9610</v>
      </c>
      <c r="D12184">
        <v>300</v>
      </c>
      <c r="F12184" s="4">
        <v>148.80000000000001</v>
      </c>
      <c r="G12184">
        <v>86790</v>
      </c>
      <c r="J12184" s="4">
        <f>MIN(Table16[[#This Row],[Medicare Outpatient Allowable Rate]:[WPPA Inc Outpatient Allowable Rate]])</f>
        <v>33.32</v>
      </c>
      <c r="K12184" s="4">
        <f>MAX(Table16[[#This Row],[Blue Cross Outpatient Allowable Rate]:[WPPA Inc Outpatient Allowable Rate]])</f>
        <v>141.36000000000001</v>
      </c>
      <c r="L12184" s="4">
        <f>SUM(Table16[[#This Row],[Price]]*4.42)</f>
        <v>657.69600000000003</v>
      </c>
      <c r="M12184" s="4">
        <v>33.32</v>
      </c>
      <c r="N12184" s="4">
        <f>SUM(Table16[[#This Row],[ChargeID]]*0.76)</f>
        <v>113.08800000000001</v>
      </c>
      <c r="O12184" s="4">
        <f>SUM(Table16[[#This Row],[Price]]*0.95)</f>
        <v>141.36000000000001</v>
      </c>
      <c r="P12184" s="4">
        <f>SUM(Table16[[#This Row],[Price]]*0.8)</f>
        <v>119.04000000000002</v>
      </c>
      <c r="Q12184" s="4">
        <f>SUM(Table16[[#This Row],[Price]]*0.6)</f>
        <v>89.28</v>
      </c>
    </row>
    <row r="12185" spans="1:17" x14ac:dyDescent="0.25">
      <c r="A12185" t="s">
        <v>3334</v>
      </c>
      <c r="B12185">
        <v>223</v>
      </c>
      <c r="C12185" t="s">
        <v>9611</v>
      </c>
      <c r="D12185">
        <v>300</v>
      </c>
      <c r="F12185" s="4">
        <v>223</v>
      </c>
      <c r="G12185">
        <v>86692</v>
      </c>
      <c r="J12185" s="4">
        <f>MIN(Table16[[#This Row],[Medicare Outpatient Allowable Rate]:[WPPA Inc Outpatient Allowable Rate]])</f>
        <v>64.86</v>
      </c>
      <c r="K12185" s="4">
        <f>MAX(Table16[[#This Row],[Blue Cross Outpatient Allowable Rate]:[WPPA Inc Outpatient Allowable Rate]])</f>
        <v>211.85</v>
      </c>
      <c r="L12185" s="4">
        <f>SUM(Table16[[#This Row],[Price]]*4.42)</f>
        <v>985.66</v>
      </c>
      <c r="M12185" s="4">
        <v>64.86</v>
      </c>
      <c r="N12185" s="4">
        <f>SUM(Table16[[#This Row],[ChargeID]]*0.76)</f>
        <v>169.48</v>
      </c>
      <c r="O12185" s="4">
        <f>SUM(Table16[[#This Row],[Price]]*0.95)</f>
        <v>211.85</v>
      </c>
      <c r="P12185" s="4">
        <f>SUM(Table16[[#This Row],[Price]]*0.8)</f>
        <v>178.4</v>
      </c>
      <c r="Q12185" s="4">
        <f>SUM(Table16[[#This Row],[Price]]*0.6)</f>
        <v>133.79999999999998</v>
      </c>
    </row>
    <row r="12186" spans="1:17" x14ac:dyDescent="0.25">
      <c r="A12186" t="s">
        <v>3334</v>
      </c>
      <c r="B12186">
        <v>0</v>
      </c>
      <c r="C12186" t="s">
        <v>9612</v>
      </c>
      <c r="D12186">
        <v>300</v>
      </c>
      <c r="F12186" s="4">
        <v>0</v>
      </c>
      <c r="G12186">
        <v>83908</v>
      </c>
      <c r="J12186" s="4">
        <f>MIN(Table16[[#This Row],[Medicare Outpatient Allowable Rate]:[WPPA Inc Outpatient Allowable Rate]])</f>
        <v>0</v>
      </c>
      <c r="K12186" s="4">
        <f>MAX(Table16[[#This Row],[Blue Cross Outpatient Allowable Rate]:[WPPA Inc Outpatient Allowable Rate]])</f>
        <v>0</v>
      </c>
      <c r="L12186" s="4">
        <f>SUM(Table16[[#This Row],[Price]]*4.42)</f>
        <v>0</v>
      </c>
      <c r="M12186" s="4">
        <v>0</v>
      </c>
      <c r="N12186" s="4">
        <f>SUM(Table16[[#This Row],[ChargeID]]*0.76)</f>
        <v>0</v>
      </c>
      <c r="O12186" s="4">
        <f>SUM(Table16[[#This Row],[Price]]*0.95)</f>
        <v>0</v>
      </c>
      <c r="P12186" s="4">
        <f>SUM(Table16[[#This Row],[Price]]*0.8)</f>
        <v>0</v>
      </c>
      <c r="Q12186" s="4">
        <f>SUM(Table16[[#This Row],[Price]]*0.6)</f>
        <v>0</v>
      </c>
    </row>
    <row r="12187" spans="1:17" x14ac:dyDescent="0.25">
      <c r="A12187" t="s">
        <v>3334</v>
      </c>
      <c r="B12187">
        <v>140</v>
      </c>
      <c r="C12187" t="s">
        <v>9613</v>
      </c>
      <c r="D12187">
        <v>300</v>
      </c>
      <c r="F12187" s="4">
        <v>140</v>
      </c>
      <c r="G12187">
        <v>87385</v>
      </c>
      <c r="J12187" s="4">
        <f>MIN(Table16[[#This Row],[Medicare Outpatient Allowable Rate]:[WPPA Inc Outpatient Allowable Rate]])</f>
        <v>54.3</v>
      </c>
      <c r="K12187" s="4">
        <f>MAX(Table16[[#This Row],[Blue Cross Outpatient Allowable Rate]:[WPPA Inc Outpatient Allowable Rate]])</f>
        <v>133</v>
      </c>
      <c r="L12187" s="4">
        <f>SUM(Table16[[#This Row],[Price]]*4.42)</f>
        <v>618.79999999999995</v>
      </c>
      <c r="M12187" s="4">
        <v>54.3</v>
      </c>
      <c r="N12187" s="4">
        <f>SUM(Table16[[#This Row],[ChargeID]]*0.76)</f>
        <v>106.4</v>
      </c>
      <c r="O12187" s="4">
        <f>SUM(Table16[[#This Row],[Price]]*0.95)</f>
        <v>133</v>
      </c>
      <c r="P12187" s="4">
        <f>SUM(Table16[[#This Row],[Price]]*0.8)</f>
        <v>112</v>
      </c>
      <c r="Q12187" s="4">
        <f>SUM(Table16[[#This Row],[Price]]*0.6)</f>
        <v>84</v>
      </c>
    </row>
    <row r="12188" spans="1:17" x14ac:dyDescent="0.25">
      <c r="A12188" t="s">
        <v>3334</v>
      </c>
      <c r="B12188">
        <v>78</v>
      </c>
      <c r="C12188" t="s">
        <v>12565</v>
      </c>
      <c r="D12188">
        <v>300</v>
      </c>
      <c r="F12188" s="4">
        <v>78</v>
      </c>
      <c r="G12188">
        <v>82492</v>
      </c>
      <c r="J12188" s="4">
        <f>MIN(Table16[[#This Row],[Medicare Outpatient Allowable Rate]:[WPPA Inc Outpatient Allowable Rate]])</f>
        <v>0</v>
      </c>
      <c r="K12188" s="4">
        <f>MAX(Table16[[#This Row],[Blue Cross Outpatient Allowable Rate]:[WPPA Inc Outpatient Allowable Rate]])</f>
        <v>74.099999999999994</v>
      </c>
      <c r="L12188" s="4">
        <f>SUM(Table16[[#This Row],[Price]]*4.42)</f>
        <v>344.76</v>
      </c>
      <c r="M12188" s="4">
        <v>0</v>
      </c>
      <c r="N12188" s="4">
        <f>SUM(Table16[[#This Row],[ChargeID]]*0.76)</f>
        <v>59.28</v>
      </c>
      <c r="O12188" s="4">
        <f>SUM(Table16[[#This Row],[Price]]*0.95)</f>
        <v>74.099999999999994</v>
      </c>
      <c r="P12188" s="4">
        <f>SUM(Table16[[#This Row],[Price]]*0.8)</f>
        <v>62.400000000000006</v>
      </c>
      <c r="Q12188" s="4">
        <f>SUM(Table16[[#This Row],[Price]]*0.6)</f>
        <v>46.8</v>
      </c>
    </row>
    <row r="12189" spans="1:17" x14ac:dyDescent="0.25">
      <c r="A12189" t="s">
        <v>3334</v>
      </c>
      <c r="B12189">
        <v>140</v>
      </c>
      <c r="C12189" t="s">
        <v>9614</v>
      </c>
      <c r="D12189">
        <v>300</v>
      </c>
      <c r="F12189" s="4">
        <v>140</v>
      </c>
      <c r="G12189">
        <v>87380</v>
      </c>
      <c r="J12189" s="4">
        <f>MIN(Table16[[#This Row],[Medicare Outpatient Allowable Rate]:[WPPA Inc Outpatient Allowable Rate]])</f>
        <v>67.13</v>
      </c>
      <c r="K12189" s="4">
        <f>MAX(Table16[[#This Row],[Blue Cross Outpatient Allowable Rate]:[WPPA Inc Outpatient Allowable Rate]])</f>
        <v>133</v>
      </c>
      <c r="L12189" s="4">
        <f>SUM(Table16[[#This Row],[Price]]*4.42)</f>
        <v>618.79999999999995</v>
      </c>
      <c r="M12189" s="4">
        <v>67.13</v>
      </c>
      <c r="N12189" s="4">
        <f>SUM(Table16[[#This Row],[ChargeID]]*0.76)</f>
        <v>106.4</v>
      </c>
      <c r="O12189" s="4">
        <f>SUM(Table16[[#This Row],[Price]]*0.95)</f>
        <v>133</v>
      </c>
      <c r="P12189" s="4">
        <f>SUM(Table16[[#This Row],[Price]]*0.8)</f>
        <v>112</v>
      </c>
      <c r="Q12189" s="4">
        <f>SUM(Table16[[#This Row],[Price]]*0.6)</f>
        <v>84</v>
      </c>
    </row>
    <row r="12190" spans="1:17" x14ac:dyDescent="0.25">
      <c r="A12190" t="s">
        <v>3334</v>
      </c>
      <c r="B12190">
        <v>354</v>
      </c>
      <c r="C12190" t="s">
        <v>12566</v>
      </c>
      <c r="D12190">
        <v>300</v>
      </c>
      <c r="F12190" s="4">
        <v>354</v>
      </c>
      <c r="G12190">
        <v>82657</v>
      </c>
      <c r="J12190" s="4">
        <f>MIN(Table16[[#This Row],[Medicare Outpatient Allowable Rate]:[WPPA Inc Outpatient Allowable Rate]])</f>
        <v>52.58</v>
      </c>
      <c r="K12190" s="4">
        <f>MAX(Table16[[#This Row],[Blue Cross Outpatient Allowable Rate]:[WPPA Inc Outpatient Allowable Rate]])</f>
        <v>336.3</v>
      </c>
      <c r="L12190" s="4">
        <f>SUM(Table16[[#This Row],[Price]]*4.42)</f>
        <v>1564.68</v>
      </c>
      <c r="M12190" s="4">
        <v>52.58</v>
      </c>
      <c r="N12190" s="4">
        <f>SUM(Table16[[#This Row],[ChargeID]]*0.76)</f>
        <v>269.04000000000002</v>
      </c>
      <c r="O12190" s="4">
        <f>SUM(Table16[[#This Row],[Price]]*0.95)</f>
        <v>336.3</v>
      </c>
      <c r="P12190" s="4">
        <f>SUM(Table16[[#This Row],[Price]]*0.8)</f>
        <v>283.2</v>
      </c>
      <c r="Q12190" s="4">
        <f>SUM(Table16[[#This Row],[Price]]*0.6)</f>
        <v>212.4</v>
      </c>
    </row>
    <row r="12191" spans="1:17" x14ac:dyDescent="0.25">
      <c r="A12191" t="s">
        <v>3334</v>
      </c>
      <c r="B12191">
        <v>75</v>
      </c>
      <c r="C12191" t="s">
        <v>9615</v>
      </c>
      <c r="D12191">
        <v>300</v>
      </c>
      <c r="F12191" s="4">
        <v>75</v>
      </c>
      <c r="G12191">
        <v>86753</v>
      </c>
      <c r="J12191" s="4">
        <f>MIN(Table16[[#This Row],[Medicare Outpatient Allowable Rate]:[WPPA Inc Outpatient Allowable Rate]])</f>
        <v>33.32</v>
      </c>
      <c r="K12191" s="4">
        <f>MAX(Table16[[#This Row],[Blue Cross Outpatient Allowable Rate]:[WPPA Inc Outpatient Allowable Rate]])</f>
        <v>71.25</v>
      </c>
      <c r="L12191" s="4">
        <f>SUM(Table16[[#This Row],[Price]]*4.42)</f>
        <v>331.5</v>
      </c>
      <c r="M12191" s="4">
        <v>33.32</v>
      </c>
      <c r="N12191" s="4">
        <f>SUM(Table16[[#This Row],[ChargeID]]*0.76)</f>
        <v>57</v>
      </c>
      <c r="O12191" s="4">
        <f>SUM(Table16[[#This Row],[Price]]*0.95)</f>
        <v>71.25</v>
      </c>
      <c r="P12191" s="4">
        <f>SUM(Table16[[#This Row],[Price]]*0.8)</f>
        <v>60</v>
      </c>
      <c r="Q12191" s="4">
        <f>SUM(Table16[[#This Row],[Price]]*0.6)</f>
        <v>45</v>
      </c>
    </row>
    <row r="12192" spans="1:17" x14ac:dyDescent="0.25">
      <c r="A12192" t="s">
        <v>3334</v>
      </c>
      <c r="B12192">
        <v>200</v>
      </c>
      <c r="C12192" t="s">
        <v>12567</v>
      </c>
      <c r="D12192">
        <v>300</v>
      </c>
      <c r="F12192" s="4">
        <v>200</v>
      </c>
      <c r="G12192">
        <v>86694</v>
      </c>
      <c r="J12192" s="4">
        <f>MIN(Table16[[#This Row],[Medicare Outpatient Allowable Rate]:[WPPA Inc Outpatient Allowable Rate]])</f>
        <v>76.05</v>
      </c>
      <c r="K12192" s="4">
        <f>MAX(Table16[[#This Row],[Blue Cross Outpatient Allowable Rate]:[WPPA Inc Outpatient Allowable Rate]])</f>
        <v>190</v>
      </c>
      <c r="L12192" s="4">
        <f>SUM(Table16[[#This Row],[Price]]*4.42)</f>
        <v>884</v>
      </c>
      <c r="M12192" s="4">
        <v>76.05</v>
      </c>
      <c r="N12192" s="4">
        <f>SUM(Table16[[#This Row],[ChargeID]]*0.76)</f>
        <v>152</v>
      </c>
      <c r="O12192" s="4">
        <f>SUM(Table16[[#This Row],[Price]]*0.95)</f>
        <v>190</v>
      </c>
      <c r="P12192" s="4">
        <f>SUM(Table16[[#This Row],[Price]]*0.8)</f>
        <v>160</v>
      </c>
      <c r="Q12192" s="4">
        <f>SUM(Table16[[#This Row],[Price]]*0.6)</f>
        <v>120</v>
      </c>
    </row>
    <row r="12193" spans="1:17" x14ac:dyDescent="0.25">
      <c r="A12193" t="s">
        <v>3334</v>
      </c>
      <c r="B12193">
        <v>108</v>
      </c>
      <c r="C12193" t="s">
        <v>9616</v>
      </c>
      <c r="D12193">
        <v>300</v>
      </c>
      <c r="F12193" s="4">
        <v>108</v>
      </c>
      <c r="G12193">
        <v>87209</v>
      </c>
      <c r="J12193" s="4">
        <f>MIN(Table16[[#This Row],[Medicare Outpatient Allowable Rate]:[WPPA Inc Outpatient Allowable Rate]])</f>
        <v>38.19</v>
      </c>
      <c r="K12193" s="4">
        <f>MAX(Table16[[#This Row],[Blue Cross Outpatient Allowable Rate]:[WPPA Inc Outpatient Allowable Rate]])</f>
        <v>102.6</v>
      </c>
      <c r="L12193" s="4">
        <f>SUM(Table16[[#This Row],[Price]]*4.42)</f>
        <v>477.36</v>
      </c>
      <c r="M12193" s="4">
        <v>38.19</v>
      </c>
      <c r="N12193" s="4">
        <f>SUM(Table16[[#This Row],[ChargeID]]*0.76)</f>
        <v>82.08</v>
      </c>
      <c r="O12193" s="4">
        <f>SUM(Table16[[#This Row],[Price]]*0.95)</f>
        <v>102.6</v>
      </c>
      <c r="P12193" s="4">
        <f>SUM(Table16[[#This Row],[Price]]*0.8)</f>
        <v>86.4</v>
      </c>
      <c r="Q12193" s="4">
        <f>SUM(Table16[[#This Row],[Price]]*0.6)</f>
        <v>64.8</v>
      </c>
    </row>
    <row r="12194" spans="1:17" x14ac:dyDescent="0.25">
      <c r="A12194" t="s">
        <v>3334</v>
      </c>
      <c r="B12194">
        <v>187</v>
      </c>
      <c r="C12194" t="s">
        <v>12568</v>
      </c>
      <c r="D12194">
        <v>300</v>
      </c>
      <c r="F12194" s="4">
        <v>187</v>
      </c>
      <c r="G12194">
        <v>86750</v>
      </c>
      <c r="J12194" s="4">
        <f>MIN(Table16[[#This Row],[Medicare Outpatient Allowable Rate]:[WPPA Inc Outpatient Allowable Rate]])</f>
        <v>33.24</v>
      </c>
      <c r="K12194" s="4">
        <f>MAX(Table16[[#This Row],[Blue Cross Outpatient Allowable Rate]:[WPPA Inc Outpatient Allowable Rate]])</f>
        <v>177.65</v>
      </c>
      <c r="L12194" s="4">
        <f>SUM(Table16[[#This Row],[Price]]*4.42)</f>
        <v>826.54</v>
      </c>
      <c r="M12194" s="4">
        <v>33.24</v>
      </c>
      <c r="N12194" s="4">
        <f>SUM(Table16[[#This Row],[ChargeID]]*0.76)</f>
        <v>142.12</v>
      </c>
      <c r="O12194" s="4">
        <f>SUM(Table16[[#This Row],[Price]]*0.95)</f>
        <v>177.65</v>
      </c>
      <c r="P12194" s="4">
        <f>SUM(Table16[[#This Row],[Price]]*0.8)</f>
        <v>149.6</v>
      </c>
      <c r="Q12194" s="4">
        <f>SUM(Table16[[#This Row],[Price]]*0.6)</f>
        <v>112.2</v>
      </c>
    </row>
    <row r="12195" spans="1:17" x14ac:dyDescent="0.25">
      <c r="A12195" t="s">
        <v>3334</v>
      </c>
      <c r="B12195">
        <v>175</v>
      </c>
      <c r="C12195" t="s">
        <v>9617</v>
      </c>
      <c r="D12195">
        <v>300</v>
      </c>
      <c r="F12195" s="4">
        <v>175</v>
      </c>
      <c r="G12195">
        <v>86335</v>
      </c>
      <c r="J12195" s="4">
        <f>MIN(Table16[[#This Row],[Medicare Outpatient Allowable Rate]:[WPPA Inc Outpatient Allowable Rate]])</f>
        <v>63.54</v>
      </c>
      <c r="K12195" s="4">
        <f>MAX(Table16[[#This Row],[Blue Cross Outpatient Allowable Rate]:[WPPA Inc Outpatient Allowable Rate]])</f>
        <v>166.25</v>
      </c>
      <c r="L12195" s="4">
        <f>SUM(Table16[[#This Row],[Price]]*4.42)</f>
        <v>773.5</v>
      </c>
      <c r="M12195" s="4">
        <v>63.54</v>
      </c>
      <c r="N12195" s="4">
        <f>SUM(Table16[[#This Row],[ChargeID]]*0.76)</f>
        <v>133</v>
      </c>
      <c r="O12195" s="4">
        <f>SUM(Table16[[#This Row],[Price]]*0.95)</f>
        <v>166.25</v>
      </c>
      <c r="P12195" s="4">
        <f>SUM(Table16[[#This Row],[Price]]*0.8)</f>
        <v>140</v>
      </c>
      <c r="Q12195" s="4">
        <f>SUM(Table16[[#This Row],[Price]]*0.6)</f>
        <v>105</v>
      </c>
    </row>
    <row r="12196" spans="1:17" x14ac:dyDescent="0.25">
      <c r="A12196" t="s">
        <v>3334</v>
      </c>
      <c r="B12196">
        <v>421</v>
      </c>
      <c r="C12196" t="s">
        <v>12569</v>
      </c>
      <c r="D12196">
        <v>300</v>
      </c>
      <c r="F12196" s="4">
        <v>421</v>
      </c>
      <c r="G12196">
        <v>82491</v>
      </c>
      <c r="J12196" s="4">
        <f>MIN(Table16[[#This Row],[Medicare Outpatient Allowable Rate]:[WPPA Inc Outpatient Allowable Rate]])</f>
        <v>0</v>
      </c>
      <c r="K12196" s="4">
        <f>MAX(Table16[[#This Row],[Blue Cross Outpatient Allowable Rate]:[WPPA Inc Outpatient Allowable Rate]])</f>
        <v>399.95</v>
      </c>
      <c r="L12196" s="4">
        <f>SUM(Table16[[#This Row],[Price]]*4.42)</f>
        <v>1860.82</v>
      </c>
      <c r="M12196" s="4">
        <v>0</v>
      </c>
      <c r="N12196" s="4">
        <f>SUM(Table16[[#This Row],[ChargeID]]*0.76)</f>
        <v>319.95999999999998</v>
      </c>
      <c r="O12196" s="4">
        <f>SUM(Table16[[#This Row],[Price]]*0.95)</f>
        <v>399.95</v>
      </c>
      <c r="P12196" s="4">
        <f>SUM(Table16[[#This Row],[Price]]*0.8)</f>
        <v>336.8</v>
      </c>
      <c r="Q12196" s="4">
        <f>SUM(Table16[[#This Row],[Price]]*0.6)</f>
        <v>252.6</v>
      </c>
    </row>
    <row r="12197" spans="1:17" x14ac:dyDescent="0.25">
      <c r="A12197" t="s">
        <v>3334</v>
      </c>
      <c r="B12197">
        <v>75</v>
      </c>
      <c r="C12197" t="s">
        <v>12570</v>
      </c>
      <c r="D12197">
        <v>300</v>
      </c>
      <c r="F12197" s="4">
        <v>75</v>
      </c>
      <c r="J12197" s="4">
        <f>MIN(Table16[[#This Row],[Medicare Outpatient Allowable Rate]:[WPPA Inc Outpatient Allowable Rate]])</f>
        <v>0</v>
      </c>
      <c r="K12197" s="4">
        <f>MAX(Table16[[#This Row],[Blue Cross Outpatient Allowable Rate]:[WPPA Inc Outpatient Allowable Rate]])</f>
        <v>71.25</v>
      </c>
      <c r="L12197" s="4">
        <f>SUM(Table16[[#This Row],[Price]]*4.42)</f>
        <v>331.5</v>
      </c>
      <c r="M12197" s="4">
        <v>0</v>
      </c>
      <c r="N12197" s="4">
        <f>SUM(Table16[[#This Row],[ChargeID]]*0.76)</f>
        <v>57</v>
      </c>
      <c r="O12197" s="4">
        <f>SUM(Table16[[#This Row],[Price]]*0.95)</f>
        <v>71.25</v>
      </c>
      <c r="P12197" s="4">
        <f>SUM(Table16[[#This Row],[Price]]*0.8)</f>
        <v>60</v>
      </c>
      <c r="Q12197" s="4">
        <f>SUM(Table16[[#This Row],[Price]]*0.6)</f>
        <v>45</v>
      </c>
    </row>
    <row r="12198" spans="1:17" x14ac:dyDescent="0.25">
      <c r="A12198" t="s">
        <v>3334</v>
      </c>
      <c r="B12198">
        <v>75</v>
      </c>
      <c r="C12198" t="s">
        <v>12571</v>
      </c>
      <c r="D12198">
        <v>300</v>
      </c>
      <c r="F12198" s="4">
        <v>75</v>
      </c>
      <c r="J12198" s="4">
        <f>MIN(Table16[[#This Row],[Medicare Outpatient Allowable Rate]:[WPPA Inc Outpatient Allowable Rate]])</f>
        <v>0</v>
      </c>
      <c r="K12198" s="4">
        <f>MAX(Table16[[#This Row],[Blue Cross Outpatient Allowable Rate]:[WPPA Inc Outpatient Allowable Rate]])</f>
        <v>71.25</v>
      </c>
      <c r="L12198" s="4">
        <f>SUM(Table16[[#This Row],[Price]]*4.42)</f>
        <v>331.5</v>
      </c>
      <c r="M12198" s="4">
        <v>0</v>
      </c>
      <c r="N12198" s="4">
        <f>SUM(Table16[[#This Row],[ChargeID]]*0.76)</f>
        <v>57</v>
      </c>
      <c r="O12198" s="4">
        <f>SUM(Table16[[#This Row],[Price]]*0.95)</f>
        <v>71.25</v>
      </c>
      <c r="P12198" s="4">
        <f>SUM(Table16[[#This Row],[Price]]*0.8)</f>
        <v>60</v>
      </c>
      <c r="Q12198" s="4">
        <f>SUM(Table16[[#This Row],[Price]]*0.6)</f>
        <v>45</v>
      </c>
    </row>
    <row r="12199" spans="1:17" x14ac:dyDescent="0.25">
      <c r="A12199" t="s">
        <v>3334</v>
      </c>
      <c r="B12199">
        <v>75</v>
      </c>
      <c r="C12199" t="s">
        <v>12572</v>
      </c>
      <c r="D12199">
        <v>300</v>
      </c>
      <c r="F12199" s="4">
        <v>75</v>
      </c>
      <c r="J12199" s="4">
        <f>MIN(Table16[[#This Row],[Medicare Outpatient Allowable Rate]:[WPPA Inc Outpatient Allowable Rate]])</f>
        <v>0</v>
      </c>
      <c r="K12199" s="4">
        <f>MAX(Table16[[#This Row],[Blue Cross Outpatient Allowable Rate]:[WPPA Inc Outpatient Allowable Rate]])</f>
        <v>71.25</v>
      </c>
      <c r="L12199" s="4">
        <f>SUM(Table16[[#This Row],[Price]]*4.42)</f>
        <v>331.5</v>
      </c>
      <c r="M12199" s="4">
        <v>0</v>
      </c>
      <c r="N12199" s="4">
        <f>SUM(Table16[[#This Row],[ChargeID]]*0.76)</f>
        <v>57</v>
      </c>
      <c r="O12199" s="4">
        <f>SUM(Table16[[#This Row],[Price]]*0.95)</f>
        <v>71.25</v>
      </c>
      <c r="P12199" s="4">
        <f>SUM(Table16[[#This Row],[Price]]*0.8)</f>
        <v>60</v>
      </c>
      <c r="Q12199" s="4">
        <f>SUM(Table16[[#This Row],[Price]]*0.6)</f>
        <v>45</v>
      </c>
    </row>
    <row r="12200" spans="1:17" x14ac:dyDescent="0.25">
      <c r="A12200" t="s">
        <v>3334</v>
      </c>
      <c r="B12200">
        <v>343</v>
      </c>
      <c r="C12200" t="s">
        <v>9618</v>
      </c>
      <c r="D12200">
        <v>300</v>
      </c>
      <c r="E12200">
        <v>84152</v>
      </c>
      <c r="F12200" s="4">
        <v>343</v>
      </c>
      <c r="G12200">
        <v>83835</v>
      </c>
      <c r="J12200" s="4">
        <f>MIN(Table16[[#This Row],[Medicare Outpatient Allowable Rate]:[WPPA Inc Outpatient Allowable Rate]])</f>
        <v>65.12</v>
      </c>
      <c r="K12200" s="4">
        <f>MAX(Table16[[#This Row],[Blue Cross Outpatient Allowable Rate]:[WPPA Inc Outpatient Allowable Rate]])</f>
        <v>325.84999999999997</v>
      </c>
      <c r="L12200" s="4">
        <f>SUM(Table16[[#This Row],[Price]]*4.42)</f>
        <v>1516.06</v>
      </c>
      <c r="M12200" s="4">
        <v>65.12</v>
      </c>
      <c r="N12200" s="4">
        <f>SUM(Table16[[#This Row],[ChargeID]]*0.76)</f>
        <v>260.68</v>
      </c>
      <c r="O12200" s="4">
        <f>SUM(Table16[[#This Row],[Price]]*0.95)</f>
        <v>325.84999999999997</v>
      </c>
      <c r="P12200" s="4">
        <f>SUM(Table16[[#This Row],[Price]]*0.8)</f>
        <v>274.40000000000003</v>
      </c>
      <c r="Q12200" s="4">
        <f>SUM(Table16[[#This Row],[Price]]*0.6)</f>
        <v>205.79999999999998</v>
      </c>
    </row>
    <row r="12201" spans="1:17" x14ac:dyDescent="0.25">
      <c r="A12201" t="s">
        <v>3334</v>
      </c>
      <c r="B12201">
        <v>0</v>
      </c>
      <c r="C12201" t="s">
        <v>12573</v>
      </c>
      <c r="D12201">
        <v>300</v>
      </c>
      <c r="F12201" s="4">
        <v>0</v>
      </c>
      <c r="J12201" s="4">
        <f>MIN(Table16[[#This Row],[Medicare Outpatient Allowable Rate]:[WPPA Inc Outpatient Allowable Rate]])</f>
        <v>0</v>
      </c>
      <c r="K12201" s="4">
        <f>MAX(Table16[[#This Row],[Blue Cross Outpatient Allowable Rate]:[WPPA Inc Outpatient Allowable Rate]])</f>
        <v>0</v>
      </c>
      <c r="L12201" s="4">
        <f>SUM(Table16[[#This Row],[Price]]*4.42)</f>
        <v>0</v>
      </c>
      <c r="M12201" s="4">
        <v>0</v>
      </c>
      <c r="N12201" s="4">
        <f>SUM(Table16[[#This Row],[ChargeID]]*0.76)</f>
        <v>0</v>
      </c>
      <c r="O12201" s="4">
        <f>SUM(Table16[[#This Row],[Price]]*0.95)</f>
        <v>0</v>
      </c>
      <c r="P12201" s="4">
        <f>SUM(Table16[[#This Row],[Price]]*0.8)</f>
        <v>0</v>
      </c>
      <c r="Q12201" s="4">
        <f>SUM(Table16[[#This Row],[Price]]*0.6)</f>
        <v>0</v>
      </c>
    </row>
    <row r="12202" spans="1:17" x14ac:dyDescent="0.25">
      <c r="A12202" t="s">
        <v>3334</v>
      </c>
      <c r="B12202">
        <v>153</v>
      </c>
      <c r="C12202" t="s">
        <v>9619</v>
      </c>
      <c r="D12202">
        <v>300</v>
      </c>
      <c r="F12202" s="4">
        <v>153</v>
      </c>
      <c r="G12202">
        <v>80299</v>
      </c>
      <c r="J12202" s="4">
        <f>MIN(Table16[[#This Row],[Medicare Outpatient Allowable Rate]:[WPPA Inc Outpatient Allowable Rate]])</f>
        <v>65.06</v>
      </c>
      <c r="K12202" s="4">
        <f>MAX(Table16[[#This Row],[Blue Cross Outpatient Allowable Rate]:[WPPA Inc Outpatient Allowable Rate]])</f>
        <v>145.35</v>
      </c>
      <c r="L12202" s="4">
        <f>SUM(Table16[[#This Row],[Price]]*4.42)</f>
        <v>676.26</v>
      </c>
      <c r="M12202" s="4">
        <v>65.06</v>
      </c>
      <c r="N12202" s="4">
        <f>SUM(Table16[[#This Row],[ChargeID]]*0.76)</f>
        <v>116.28</v>
      </c>
      <c r="O12202" s="4">
        <f>SUM(Table16[[#This Row],[Price]]*0.95)</f>
        <v>145.35</v>
      </c>
      <c r="P12202" s="4">
        <f>SUM(Table16[[#This Row],[Price]]*0.8)</f>
        <v>122.4</v>
      </c>
      <c r="Q12202" s="4">
        <f>SUM(Table16[[#This Row],[Price]]*0.6)</f>
        <v>91.8</v>
      </c>
    </row>
    <row r="12203" spans="1:17" x14ac:dyDescent="0.25">
      <c r="A12203" t="s">
        <v>3334</v>
      </c>
      <c r="B12203">
        <v>148</v>
      </c>
      <c r="C12203" t="s">
        <v>9620</v>
      </c>
      <c r="D12203">
        <v>300</v>
      </c>
      <c r="F12203" s="4">
        <v>148</v>
      </c>
      <c r="G12203">
        <v>84311</v>
      </c>
      <c r="J12203" s="4">
        <f>MIN(Table16[[#This Row],[Medicare Outpatient Allowable Rate]:[WPPA Inc Outpatient Allowable Rate]])</f>
        <v>88.8</v>
      </c>
      <c r="K12203" s="4">
        <f>MAX(Table16[[#This Row],[Blue Cross Outpatient Allowable Rate]:[WPPA Inc Outpatient Allowable Rate]])</f>
        <v>183.67</v>
      </c>
      <c r="L12203" s="4">
        <f>SUM(Table16[[#This Row],[Price]]*4.42)</f>
        <v>654.16</v>
      </c>
      <c r="M12203" s="4">
        <v>183.67</v>
      </c>
      <c r="N12203" s="4">
        <f>SUM(Table16[[#This Row],[ChargeID]]*0.76)</f>
        <v>112.48</v>
      </c>
      <c r="O12203" s="4">
        <f>SUM(Table16[[#This Row],[Price]]*0.95)</f>
        <v>140.6</v>
      </c>
      <c r="P12203" s="4">
        <f>SUM(Table16[[#This Row],[Price]]*0.8)</f>
        <v>118.4</v>
      </c>
      <c r="Q12203" s="4">
        <f>SUM(Table16[[#This Row],[Price]]*0.6)</f>
        <v>88.8</v>
      </c>
    </row>
    <row r="12204" spans="1:17" x14ac:dyDescent="0.25">
      <c r="A12204" t="s">
        <v>3334</v>
      </c>
      <c r="B12204">
        <v>0</v>
      </c>
      <c r="C12204" t="s">
        <v>12574</v>
      </c>
      <c r="D12204">
        <v>300</v>
      </c>
      <c r="F12204" s="4">
        <v>0</v>
      </c>
      <c r="G12204">
        <v>83520</v>
      </c>
      <c r="J12204" s="4">
        <f>MIN(Table16[[#This Row],[Medicare Outpatient Allowable Rate]:[WPPA Inc Outpatient Allowable Rate]])</f>
        <v>0</v>
      </c>
      <c r="K12204" s="4">
        <f>MAX(Table16[[#This Row],[Blue Cross Outpatient Allowable Rate]:[WPPA Inc Outpatient Allowable Rate]])</f>
        <v>36.119999999999997</v>
      </c>
      <c r="L12204" s="4">
        <f>SUM(Table16[[#This Row],[Price]]*4.42)</f>
        <v>0</v>
      </c>
      <c r="M12204" s="4">
        <v>36.119999999999997</v>
      </c>
      <c r="N12204" s="4">
        <f>SUM(Table16[[#This Row],[ChargeID]]*0.76)</f>
        <v>0</v>
      </c>
      <c r="O12204" s="4">
        <f>SUM(Table16[[#This Row],[Price]]*0.95)</f>
        <v>0</v>
      </c>
      <c r="P12204" s="4">
        <f>SUM(Table16[[#This Row],[Price]]*0.8)</f>
        <v>0</v>
      </c>
      <c r="Q12204" s="4">
        <f>SUM(Table16[[#This Row],[Price]]*0.6)</f>
        <v>0</v>
      </c>
    </row>
    <row r="12205" spans="1:17" x14ac:dyDescent="0.25">
      <c r="A12205" t="s">
        <v>3334</v>
      </c>
      <c r="B12205">
        <v>130</v>
      </c>
      <c r="C12205" t="s">
        <v>9621</v>
      </c>
      <c r="D12205">
        <v>300</v>
      </c>
      <c r="F12205" s="4">
        <v>130</v>
      </c>
      <c r="G12205">
        <v>82360</v>
      </c>
      <c r="J12205" s="4">
        <f>MIN(Table16[[#This Row],[Medicare Outpatient Allowable Rate]:[WPPA Inc Outpatient Allowable Rate]])</f>
        <v>48.65</v>
      </c>
      <c r="K12205" s="4">
        <f>MAX(Table16[[#This Row],[Blue Cross Outpatient Allowable Rate]:[WPPA Inc Outpatient Allowable Rate]])</f>
        <v>123.5</v>
      </c>
      <c r="L12205" s="4">
        <f>SUM(Table16[[#This Row],[Price]]*4.42)</f>
        <v>574.6</v>
      </c>
      <c r="M12205" s="4">
        <v>48.65</v>
      </c>
      <c r="N12205" s="4">
        <f>SUM(Table16[[#This Row],[ChargeID]]*0.76)</f>
        <v>98.8</v>
      </c>
      <c r="O12205" s="4">
        <f>SUM(Table16[[#This Row],[Price]]*0.95)</f>
        <v>123.5</v>
      </c>
      <c r="P12205" s="4">
        <f>SUM(Table16[[#This Row],[Price]]*0.8)</f>
        <v>104</v>
      </c>
      <c r="Q12205" s="4">
        <f>SUM(Table16[[#This Row],[Price]]*0.6)</f>
        <v>78</v>
      </c>
    </row>
    <row r="12206" spans="1:17" x14ac:dyDescent="0.25">
      <c r="A12206" t="s">
        <v>3334</v>
      </c>
      <c r="B12206">
        <v>0</v>
      </c>
      <c r="C12206" t="s">
        <v>9622</v>
      </c>
      <c r="D12206">
        <v>300</v>
      </c>
      <c r="F12206" s="4">
        <v>0</v>
      </c>
      <c r="J12206" s="4">
        <f>MIN(Table16[[#This Row],[Medicare Outpatient Allowable Rate]:[WPPA Inc Outpatient Allowable Rate]])</f>
        <v>0</v>
      </c>
      <c r="K12206" s="4">
        <f>MAX(Table16[[#This Row],[Blue Cross Outpatient Allowable Rate]:[WPPA Inc Outpatient Allowable Rate]])</f>
        <v>0</v>
      </c>
      <c r="L12206" s="4">
        <f>SUM(Table16[[#This Row],[Price]]*4.42)</f>
        <v>0</v>
      </c>
      <c r="M12206" s="4">
        <v>0</v>
      </c>
      <c r="N12206" s="4">
        <f>SUM(Table16[[#This Row],[ChargeID]]*0.76)</f>
        <v>0</v>
      </c>
      <c r="O12206" s="4">
        <f>SUM(Table16[[#This Row],[Price]]*0.95)</f>
        <v>0</v>
      </c>
      <c r="P12206" s="4">
        <f>SUM(Table16[[#This Row],[Price]]*0.8)</f>
        <v>0</v>
      </c>
      <c r="Q12206" s="4">
        <f>SUM(Table16[[#This Row],[Price]]*0.6)</f>
        <v>0</v>
      </c>
    </row>
    <row r="12207" spans="1:17" x14ac:dyDescent="0.25">
      <c r="A12207" t="s">
        <v>3334</v>
      </c>
      <c r="B12207">
        <v>0</v>
      </c>
      <c r="C12207" t="s">
        <v>12575</v>
      </c>
      <c r="D12207">
        <v>300</v>
      </c>
      <c r="F12207" s="4">
        <v>0</v>
      </c>
      <c r="J12207" s="4">
        <f>MIN(Table16[[#This Row],[Medicare Outpatient Allowable Rate]:[WPPA Inc Outpatient Allowable Rate]])</f>
        <v>0</v>
      </c>
      <c r="K12207" s="4">
        <f>MAX(Table16[[#This Row],[Blue Cross Outpatient Allowable Rate]:[WPPA Inc Outpatient Allowable Rate]])</f>
        <v>0</v>
      </c>
      <c r="L12207" s="4">
        <f>SUM(Table16[[#This Row],[Price]]*4.42)</f>
        <v>0</v>
      </c>
      <c r="M12207" s="4">
        <v>0</v>
      </c>
      <c r="N12207" s="4">
        <f>SUM(Table16[[#This Row],[ChargeID]]*0.76)</f>
        <v>0</v>
      </c>
      <c r="O12207" s="4">
        <f>SUM(Table16[[#This Row],[Price]]*0.95)</f>
        <v>0</v>
      </c>
      <c r="P12207" s="4">
        <f>SUM(Table16[[#This Row],[Price]]*0.8)</f>
        <v>0</v>
      </c>
      <c r="Q12207" s="4">
        <f>SUM(Table16[[#This Row],[Price]]*0.6)</f>
        <v>0</v>
      </c>
    </row>
    <row r="12208" spans="1:17" x14ac:dyDescent="0.25">
      <c r="A12208" t="s">
        <v>3399</v>
      </c>
      <c r="B12208">
        <v>192</v>
      </c>
      <c r="C12208" t="s">
        <v>3399</v>
      </c>
      <c r="D12208">
        <v>730</v>
      </c>
      <c r="F12208" s="4">
        <v>192</v>
      </c>
      <c r="G12208">
        <v>93005</v>
      </c>
      <c r="J12208" s="4">
        <f>MIN(Table16[[#This Row],[Medicare Outpatient Allowable Rate]:[WPPA Inc Outpatient Allowable Rate]])</f>
        <v>115.19999999999999</v>
      </c>
      <c r="K12208" s="4">
        <f>MAX(Table16[[#This Row],[Blue Cross Outpatient Allowable Rate]:[WPPA Inc Outpatient Allowable Rate]])</f>
        <v>182.39999999999998</v>
      </c>
      <c r="L12208" s="4">
        <f>SUM(Table16[[#This Row],[Price]]*4.42)</f>
        <v>848.64</v>
      </c>
      <c r="M12208" s="4">
        <v>162.85</v>
      </c>
      <c r="N12208" s="4">
        <f>SUM(Table16[[#This Row],[ChargeID]]*0.76)</f>
        <v>145.92000000000002</v>
      </c>
      <c r="O12208" s="4">
        <f>SUM(Table16[[#This Row],[Price]]*0.95)</f>
        <v>182.39999999999998</v>
      </c>
      <c r="P12208" s="4">
        <f>SUM(Table16[[#This Row],[Price]]*0.8)</f>
        <v>153.60000000000002</v>
      </c>
      <c r="Q12208" s="4">
        <f>SUM(Table16[[#This Row],[Price]]*0.6)</f>
        <v>115.19999999999999</v>
      </c>
    </row>
    <row r="12209" spans="1:17" x14ac:dyDescent="0.25">
      <c r="A12209" t="s">
        <v>3399</v>
      </c>
      <c r="B12209">
        <v>144</v>
      </c>
      <c r="C12209" t="s">
        <v>12576</v>
      </c>
      <c r="D12209">
        <v>730</v>
      </c>
      <c r="F12209" s="4">
        <v>144</v>
      </c>
      <c r="G12209" t="s">
        <v>11643</v>
      </c>
      <c r="J12209" s="4">
        <f>MIN(Table16[[#This Row],[Medicare Outpatient Allowable Rate]:[WPPA Inc Outpatient Allowable Rate]])</f>
        <v>0</v>
      </c>
      <c r="K12209" s="4">
        <f>MAX(Table16[[#This Row],[Blue Cross Outpatient Allowable Rate]:[WPPA Inc Outpatient Allowable Rate]])</f>
        <v>136.79999999999998</v>
      </c>
      <c r="L12209" s="4">
        <f>SUM(Table16[[#This Row],[Price]]*4.42)</f>
        <v>636.48</v>
      </c>
      <c r="M12209" s="4">
        <v>0</v>
      </c>
      <c r="N12209" s="4">
        <f>SUM(Table16[[#This Row],[ChargeID]]*0.76)</f>
        <v>109.44</v>
      </c>
      <c r="O12209" s="4">
        <f>SUM(Table16[[#This Row],[Price]]*0.95)</f>
        <v>136.79999999999998</v>
      </c>
      <c r="P12209" s="4">
        <f>SUM(Table16[[#This Row],[Price]]*0.8)</f>
        <v>115.2</v>
      </c>
      <c r="Q12209" s="4">
        <f>SUM(Table16[[#This Row],[Price]]*0.6)</f>
        <v>86.399999999999991</v>
      </c>
    </row>
    <row r="12210" spans="1:17" x14ac:dyDescent="0.25">
      <c r="A12210" t="s">
        <v>3399</v>
      </c>
      <c r="B12210">
        <v>351</v>
      </c>
      <c r="C12210" t="s">
        <v>12577</v>
      </c>
      <c r="D12210">
        <v>731</v>
      </c>
      <c r="F12210" s="4">
        <v>351</v>
      </c>
      <c r="G12210">
        <v>93224</v>
      </c>
      <c r="J12210" s="4">
        <f>MIN(Table16[[#This Row],[Medicare Outpatient Allowable Rate]:[WPPA Inc Outpatient Allowable Rate]])</f>
        <v>210.6</v>
      </c>
      <c r="K12210" s="4">
        <f>MAX(Table16[[#This Row],[Blue Cross Outpatient Allowable Rate]:[WPPA Inc Outpatient Allowable Rate]])</f>
        <v>333.45</v>
      </c>
      <c r="L12210" s="4">
        <f>SUM(Table16[[#This Row],[Price]]*4.42)</f>
        <v>1551.42</v>
      </c>
      <c r="M12210" s="4">
        <v>241.56</v>
      </c>
      <c r="N12210" s="4">
        <f>SUM(Table16[[#This Row],[ChargeID]]*0.76)</f>
        <v>266.76</v>
      </c>
      <c r="O12210" s="4">
        <f>SUM(Table16[[#This Row],[Price]]*0.95)</f>
        <v>333.45</v>
      </c>
      <c r="P12210" s="4">
        <f>SUM(Table16[[#This Row],[Price]]*0.8)</f>
        <v>280.8</v>
      </c>
      <c r="Q12210" s="4">
        <f>SUM(Table16[[#This Row],[Price]]*0.6)</f>
        <v>210.6</v>
      </c>
    </row>
    <row r="12211" spans="1:17" x14ac:dyDescent="0.25">
      <c r="A12211" t="s">
        <v>3399</v>
      </c>
      <c r="B12211">
        <v>0</v>
      </c>
      <c r="C12211" t="s">
        <v>9623</v>
      </c>
      <c r="D12211">
        <v>730</v>
      </c>
      <c r="F12211" s="4">
        <v>0</v>
      </c>
      <c r="G12211">
        <v>93041</v>
      </c>
      <c r="J12211" s="4">
        <f>MIN(Table16[[#This Row],[Medicare Outpatient Allowable Rate]:[WPPA Inc Outpatient Allowable Rate]])</f>
        <v>0</v>
      </c>
      <c r="K12211" s="4">
        <f>MAX(Table16[[#This Row],[Blue Cross Outpatient Allowable Rate]:[WPPA Inc Outpatient Allowable Rate]])</f>
        <v>72.38</v>
      </c>
      <c r="L12211" s="4">
        <f>SUM(Table16[[#This Row],[Price]]*4.42)</f>
        <v>0</v>
      </c>
      <c r="M12211" s="4">
        <v>72.38</v>
      </c>
      <c r="N12211" s="4">
        <f>SUM(Table16[[#This Row],[ChargeID]]*0.76)</f>
        <v>0</v>
      </c>
      <c r="O12211" s="4">
        <f>SUM(Table16[[#This Row],[Price]]*0.95)</f>
        <v>0</v>
      </c>
      <c r="P12211" s="4">
        <f>SUM(Table16[[#This Row],[Price]]*0.8)</f>
        <v>0</v>
      </c>
      <c r="Q12211" s="4">
        <f>SUM(Table16[[#This Row],[Price]]*0.6)</f>
        <v>0</v>
      </c>
    </row>
    <row r="12212" spans="1:17" x14ac:dyDescent="0.25">
      <c r="A12212" t="s">
        <v>3399</v>
      </c>
      <c r="B12212">
        <v>199</v>
      </c>
      <c r="C12212" t="s">
        <v>9624</v>
      </c>
      <c r="D12212">
        <v>732</v>
      </c>
      <c r="F12212" s="4">
        <v>199</v>
      </c>
      <c r="G12212">
        <v>93040</v>
      </c>
      <c r="J12212" s="4">
        <f>MIN(Table16[[#This Row],[Medicare Outpatient Allowable Rate]:[WPPA Inc Outpatient Allowable Rate]])</f>
        <v>0</v>
      </c>
      <c r="K12212" s="4">
        <f>MAX(Table16[[#This Row],[Blue Cross Outpatient Allowable Rate]:[WPPA Inc Outpatient Allowable Rate]])</f>
        <v>189.04999999999998</v>
      </c>
      <c r="L12212" s="4">
        <f>SUM(Table16[[#This Row],[Price]]*4.42)</f>
        <v>879.58</v>
      </c>
      <c r="M12212" s="4">
        <v>0</v>
      </c>
      <c r="N12212" s="4">
        <f>SUM(Table16[[#This Row],[ChargeID]]*0.76)</f>
        <v>151.24</v>
      </c>
      <c r="O12212" s="4">
        <f>SUM(Table16[[#This Row],[Price]]*0.95)</f>
        <v>189.04999999999998</v>
      </c>
      <c r="P12212" s="4">
        <f>SUM(Table16[[#This Row],[Price]]*0.8)</f>
        <v>159.20000000000002</v>
      </c>
      <c r="Q12212" s="4">
        <f>SUM(Table16[[#This Row],[Price]]*0.6)</f>
        <v>119.39999999999999</v>
      </c>
    </row>
    <row r="12213" spans="1:17" x14ac:dyDescent="0.25">
      <c r="A12213" t="s">
        <v>3399</v>
      </c>
      <c r="B12213">
        <v>234</v>
      </c>
      <c r="C12213" t="s">
        <v>9625</v>
      </c>
      <c r="D12213">
        <v>720</v>
      </c>
      <c r="F12213" s="4">
        <v>234</v>
      </c>
      <c r="G12213">
        <v>59025</v>
      </c>
      <c r="J12213" s="4">
        <f>MIN(Table16[[#This Row],[Medicare Outpatient Allowable Rate]:[WPPA Inc Outpatient Allowable Rate]])</f>
        <v>140.4</v>
      </c>
      <c r="K12213" s="4">
        <f>MAX(Table16[[#This Row],[Blue Cross Outpatient Allowable Rate]:[WPPA Inc Outpatient Allowable Rate]])</f>
        <v>356.21</v>
      </c>
      <c r="L12213" s="4">
        <f>SUM(Table16[[#This Row],[Price]]*4.42)</f>
        <v>1034.28</v>
      </c>
      <c r="M12213" s="4">
        <v>356.21</v>
      </c>
      <c r="N12213" s="4">
        <f>SUM(Table16[[#This Row],[ChargeID]]*0.76)</f>
        <v>177.84</v>
      </c>
      <c r="O12213" s="4">
        <f>SUM(Table16[[#This Row],[Price]]*0.95)</f>
        <v>222.29999999999998</v>
      </c>
      <c r="P12213" s="4">
        <f>SUM(Table16[[#This Row],[Price]]*0.8)</f>
        <v>187.20000000000002</v>
      </c>
      <c r="Q12213" s="4">
        <f>SUM(Table16[[#This Row],[Price]]*0.6)</f>
        <v>140.4</v>
      </c>
    </row>
    <row r="12214" spans="1:17" x14ac:dyDescent="0.25">
      <c r="A12214" t="s">
        <v>9626</v>
      </c>
      <c r="B12214">
        <v>412</v>
      </c>
      <c r="C12214" t="s">
        <v>9627</v>
      </c>
      <c r="D12214">
        <v>761</v>
      </c>
      <c r="F12214" s="4">
        <v>412</v>
      </c>
      <c r="G12214">
        <v>99211</v>
      </c>
      <c r="J12214" s="4">
        <f>MIN(Table16[[#This Row],[Medicare Outpatient Allowable Rate]:[WPPA Inc Outpatient Allowable Rate]])</f>
        <v>35</v>
      </c>
      <c r="K12214" s="4">
        <f>MAX(Table16[[#This Row],[Blue Cross Outpatient Allowable Rate]:[WPPA Inc Outpatient Allowable Rate]])</f>
        <v>391.4</v>
      </c>
      <c r="L12214" s="4">
        <f>SUM(Table16[[#This Row],[Price]]*4.42)</f>
        <v>1821.04</v>
      </c>
      <c r="M12214" s="4">
        <v>35</v>
      </c>
      <c r="N12214" s="4">
        <f>SUM(Table16[[#This Row],[ChargeID]]*0.76)</f>
        <v>313.12</v>
      </c>
      <c r="O12214" s="4">
        <f>SUM(Table16[[#This Row],[Price]]*0.95)</f>
        <v>391.4</v>
      </c>
      <c r="P12214" s="4">
        <f>SUM(Table16[[#This Row],[Price]]*0.8)</f>
        <v>329.6</v>
      </c>
      <c r="Q12214" s="4">
        <f>SUM(Table16[[#This Row],[Price]]*0.6)</f>
        <v>247.2</v>
      </c>
    </row>
    <row r="12215" spans="1:17" x14ac:dyDescent="0.25">
      <c r="A12215" t="s">
        <v>9626</v>
      </c>
      <c r="B12215">
        <v>309</v>
      </c>
      <c r="C12215" t="s">
        <v>12578</v>
      </c>
      <c r="D12215">
        <v>761</v>
      </c>
      <c r="F12215" s="4">
        <v>309</v>
      </c>
      <c r="G12215">
        <v>99212</v>
      </c>
      <c r="J12215" s="4">
        <f>MIN(Table16[[#This Row],[Medicare Outpatient Allowable Rate]:[WPPA Inc Outpatient Allowable Rate]])</f>
        <v>52</v>
      </c>
      <c r="K12215" s="4">
        <f>MAX(Table16[[#This Row],[Blue Cross Outpatient Allowable Rate]:[WPPA Inc Outpatient Allowable Rate]])</f>
        <v>293.55</v>
      </c>
      <c r="L12215" s="4">
        <f>SUM(Table16[[#This Row],[Price]]*4.42)</f>
        <v>1365.78</v>
      </c>
      <c r="M12215" s="4">
        <v>52</v>
      </c>
      <c r="N12215" s="4">
        <f>SUM(Table16[[#This Row],[ChargeID]]*0.76)</f>
        <v>234.84</v>
      </c>
      <c r="O12215" s="4">
        <f>SUM(Table16[[#This Row],[Price]]*0.95)</f>
        <v>293.55</v>
      </c>
      <c r="P12215" s="4">
        <f>SUM(Table16[[#This Row],[Price]]*0.8)</f>
        <v>247.20000000000002</v>
      </c>
      <c r="Q12215" s="4">
        <f>SUM(Table16[[#This Row],[Price]]*0.6)</f>
        <v>185.4</v>
      </c>
    </row>
    <row r="12216" spans="1:17" x14ac:dyDescent="0.25">
      <c r="A12216" t="s">
        <v>9626</v>
      </c>
      <c r="B12216">
        <v>412</v>
      </c>
      <c r="C12216" t="s">
        <v>12579</v>
      </c>
      <c r="D12216">
        <v>761</v>
      </c>
      <c r="F12216" s="4">
        <v>412</v>
      </c>
      <c r="G12216">
        <v>99213</v>
      </c>
      <c r="J12216" s="4">
        <f>MIN(Table16[[#This Row],[Medicare Outpatient Allowable Rate]:[WPPA Inc Outpatient Allowable Rate]])</f>
        <v>67</v>
      </c>
      <c r="K12216" s="4">
        <f>MAX(Table16[[#This Row],[Blue Cross Outpatient Allowable Rate]:[WPPA Inc Outpatient Allowable Rate]])</f>
        <v>391.4</v>
      </c>
      <c r="L12216" s="4">
        <f>SUM(Table16[[#This Row],[Price]]*4.42)</f>
        <v>1821.04</v>
      </c>
      <c r="M12216" s="4">
        <v>67</v>
      </c>
      <c r="N12216" s="4">
        <f>SUM(Table16[[#This Row],[ChargeID]]*0.76)</f>
        <v>313.12</v>
      </c>
      <c r="O12216" s="4">
        <f>SUM(Table16[[#This Row],[Price]]*0.95)</f>
        <v>391.4</v>
      </c>
      <c r="P12216" s="4">
        <f>SUM(Table16[[#This Row],[Price]]*0.8)</f>
        <v>329.6</v>
      </c>
      <c r="Q12216" s="4">
        <f>SUM(Table16[[#This Row],[Price]]*0.6)</f>
        <v>247.2</v>
      </c>
    </row>
    <row r="12217" spans="1:17" x14ac:dyDescent="0.25">
      <c r="A12217" t="s">
        <v>333</v>
      </c>
      <c r="B12217">
        <v>14.53</v>
      </c>
      <c r="C12217" t="s">
        <v>9628</v>
      </c>
      <c r="D12217">
        <v>636</v>
      </c>
      <c r="F12217" s="4">
        <v>14.53</v>
      </c>
      <c r="G12217" t="s">
        <v>3967</v>
      </c>
      <c r="J12217" s="4">
        <f>MIN(Table16[[#This Row],[Medicare Outpatient Allowable Rate]:[WPPA Inc Outpatient Allowable Rate]])</f>
        <v>1.0900000000000001</v>
      </c>
      <c r="K12217" s="4">
        <f>MAX(Table16[[#This Row],[Blue Cross Outpatient Allowable Rate]:[WPPA Inc Outpatient Allowable Rate]])</f>
        <v>13.803499999999998</v>
      </c>
      <c r="L12217" s="4">
        <f>SUM(Table16[[#This Row],[Price]]*4.42)</f>
        <v>64.2226</v>
      </c>
      <c r="M12217" s="4">
        <v>1.0900000000000001</v>
      </c>
      <c r="N12217" s="4">
        <f>SUM(Table16[[#This Row],[ChargeID]]*0.76)</f>
        <v>11.0428</v>
      </c>
      <c r="O12217" s="4">
        <f>SUM(Table16[[#This Row],[Price]]*0.95)</f>
        <v>13.803499999999998</v>
      </c>
      <c r="P12217" s="4">
        <f>SUM(Table16[[#This Row],[Price]]*0.8)</f>
        <v>11.624000000000001</v>
      </c>
      <c r="Q12217" s="4">
        <f>SUM(Table16[[#This Row],[Price]]*0.6)</f>
        <v>8.718</v>
      </c>
    </row>
    <row r="12218" spans="1:17" x14ac:dyDescent="0.25">
      <c r="A12218" t="s">
        <v>333</v>
      </c>
      <c r="B12218">
        <v>2.92</v>
      </c>
      <c r="C12218" t="s">
        <v>9629</v>
      </c>
      <c r="D12218">
        <v>259</v>
      </c>
      <c r="F12218" s="4">
        <v>2.92</v>
      </c>
      <c r="J12218" s="4">
        <f>MIN(Table16[[#This Row],[Medicare Outpatient Allowable Rate]:[WPPA Inc Outpatient Allowable Rate]])</f>
        <v>0</v>
      </c>
      <c r="K12218" s="4">
        <f>MAX(Table16[[#This Row],[Blue Cross Outpatient Allowable Rate]:[WPPA Inc Outpatient Allowable Rate]])</f>
        <v>2.774</v>
      </c>
      <c r="L12218" s="4">
        <f>SUM(Table16[[#This Row],[Price]]*4.42)</f>
        <v>12.9064</v>
      </c>
      <c r="M12218" s="4">
        <v>0</v>
      </c>
      <c r="N12218" s="4">
        <f>SUM(Table16[[#This Row],[ChargeID]]*0.76)</f>
        <v>2.2191999999999998</v>
      </c>
      <c r="O12218" s="4">
        <f>SUM(Table16[[#This Row],[Price]]*0.95)</f>
        <v>2.774</v>
      </c>
      <c r="P12218" s="4">
        <f>SUM(Table16[[#This Row],[Price]]*0.8)</f>
        <v>2.3359999999999999</v>
      </c>
      <c r="Q12218" s="4">
        <f>SUM(Table16[[#This Row],[Price]]*0.6)</f>
        <v>1.752</v>
      </c>
    </row>
    <row r="12219" spans="1:17" x14ac:dyDescent="0.25">
      <c r="A12219" t="s">
        <v>333</v>
      </c>
      <c r="B12219">
        <v>55</v>
      </c>
      <c r="C12219" t="s">
        <v>9630</v>
      </c>
      <c r="D12219">
        <v>636</v>
      </c>
      <c r="F12219" s="4">
        <v>55</v>
      </c>
      <c r="G12219" t="s">
        <v>3986</v>
      </c>
      <c r="J12219" s="4">
        <f>MIN(Table16[[#This Row],[Medicare Outpatient Allowable Rate]:[WPPA Inc Outpatient Allowable Rate]])</f>
        <v>6.26</v>
      </c>
      <c r="K12219" s="4">
        <f>MAX(Table16[[#This Row],[Blue Cross Outpatient Allowable Rate]:[WPPA Inc Outpatient Allowable Rate]])</f>
        <v>52.25</v>
      </c>
      <c r="L12219" s="4">
        <f>SUM(Table16[[#This Row],[Price]]*4.42)</f>
        <v>243.1</v>
      </c>
      <c r="M12219" s="4">
        <v>6.26</v>
      </c>
      <c r="N12219" s="4">
        <f>SUM(Table16[[#This Row],[ChargeID]]*0.76)</f>
        <v>41.8</v>
      </c>
      <c r="O12219" s="4">
        <f>SUM(Table16[[#This Row],[Price]]*0.95)</f>
        <v>52.25</v>
      </c>
      <c r="P12219" s="4">
        <f>SUM(Table16[[#This Row],[Price]]*0.8)</f>
        <v>44</v>
      </c>
      <c r="Q12219" s="4">
        <f>SUM(Table16[[#This Row],[Price]]*0.6)</f>
        <v>33</v>
      </c>
    </row>
    <row r="12220" spans="1:17" x14ac:dyDescent="0.25">
      <c r="A12220" t="s">
        <v>333</v>
      </c>
      <c r="B12220">
        <v>13.63</v>
      </c>
      <c r="C12220" t="s">
        <v>9631</v>
      </c>
      <c r="D12220">
        <v>636</v>
      </c>
      <c r="F12220" s="4">
        <v>13.63</v>
      </c>
      <c r="G12220" t="s">
        <v>4008</v>
      </c>
      <c r="J12220" s="4">
        <f>MIN(Table16[[#This Row],[Medicare Outpatient Allowable Rate]:[WPPA Inc Outpatient Allowable Rate]])</f>
        <v>1.32</v>
      </c>
      <c r="K12220" s="4">
        <f>MAX(Table16[[#This Row],[Blue Cross Outpatient Allowable Rate]:[WPPA Inc Outpatient Allowable Rate]])</f>
        <v>12.948500000000001</v>
      </c>
      <c r="L12220" s="4">
        <f>SUM(Table16[[#This Row],[Price]]*4.42)</f>
        <v>60.244600000000005</v>
      </c>
      <c r="M12220" s="4">
        <v>1.32</v>
      </c>
      <c r="N12220" s="4">
        <f>SUM(Table16[[#This Row],[ChargeID]]*0.76)</f>
        <v>10.3588</v>
      </c>
      <c r="O12220" s="4">
        <f>SUM(Table16[[#This Row],[Price]]*0.95)</f>
        <v>12.948500000000001</v>
      </c>
      <c r="P12220" s="4">
        <f>SUM(Table16[[#This Row],[Price]]*0.8)</f>
        <v>10.904000000000002</v>
      </c>
      <c r="Q12220" s="4">
        <f>SUM(Table16[[#This Row],[Price]]*0.6)</f>
        <v>8.1780000000000008</v>
      </c>
    </row>
    <row r="12221" spans="1:17" x14ac:dyDescent="0.25">
      <c r="A12221" t="s">
        <v>333</v>
      </c>
      <c r="B12221">
        <v>55.48</v>
      </c>
      <c r="C12221" t="s">
        <v>9632</v>
      </c>
      <c r="D12221">
        <v>636</v>
      </c>
      <c r="F12221" s="4">
        <v>55.48</v>
      </c>
      <c r="G12221" t="s">
        <v>4031</v>
      </c>
      <c r="J12221" s="4">
        <f>MIN(Table16[[#This Row],[Medicare Outpatient Allowable Rate]:[WPPA Inc Outpatient Allowable Rate]])</f>
        <v>13.73</v>
      </c>
      <c r="K12221" s="4">
        <f>MAX(Table16[[#This Row],[Blue Cross Outpatient Allowable Rate]:[WPPA Inc Outpatient Allowable Rate]])</f>
        <v>52.705999999999996</v>
      </c>
      <c r="L12221" s="4">
        <f>SUM(Table16[[#This Row],[Price]]*4.42)</f>
        <v>245.2216</v>
      </c>
      <c r="M12221" s="4">
        <v>13.73</v>
      </c>
      <c r="N12221" s="4">
        <f>SUM(Table16[[#This Row],[ChargeID]]*0.76)</f>
        <v>42.1648</v>
      </c>
      <c r="O12221" s="4">
        <f>SUM(Table16[[#This Row],[Price]]*0.95)</f>
        <v>52.705999999999996</v>
      </c>
      <c r="P12221" s="4">
        <f>SUM(Table16[[#This Row],[Price]]*0.8)</f>
        <v>44.384</v>
      </c>
      <c r="Q12221" s="4">
        <f>SUM(Table16[[#This Row],[Price]]*0.6)</f>
        <v>33.287999999999997</v>
      </c>
    </row>
    <row r="12222" spans="1:17" x14ac:dyDescent="0.25">
      <c r="A12222" t="s">
        <v>333</v>
      </c>
      <c r="B12222">
        <v>35.53</v>
      </c>
      <c r="C12222" t="s">
        <v>9633</v>
      </c>
      <c r="D12222">
        <v>636</v>
      </c>
      <c r="F12222" s="4">
        <v>35.53</v>
      </c>
      <c r="G12222" t="s">
        <v>4044</v>
      </c>
      <c r="J12222" s="4">
        <f>MIN(Table16[[#This Row],[Medicare Outpatient Allowable Rate]:[WPPA Inc Outpatient Allowable Rate]])</f>
        <v>1.0900000000000001</v>
      </c>
      <c r="K12222" s="4">
        <f>MAX(Table16[[#This Row],[Blue Cross Outpatient Allowable Rate]:[WPPA Inc Outpatient Allowable Rate]])</f>
        <v>33.753500000000003</v>
      </c>
      <c r="L12222" s="4">
        <f>SUM(Table16[[#This Row],[Price]]*4.42)</f>
        <v>157.04259999999999</v>
      </c>
      <c r="M12222" s="4">
        <v>1.0900000000000001</v>
      </c>
      <c r="N12222" s="4">
        <f>SUM(Table16[[#This Row],[ChargeID]]*0.76)</f>
        <v>27.002800000000001</v>
      </c>
      <c r="O12222" s="4">
        <f>SUM(Table16[[#This Row],[Price]]*0.95)</f>
        <v>33.753500000000003</v>
      </c>
      <c r="P12222" s="4">
        <f>SUM(Table16[[#This Row],[Price]]*0.8)</f>
        <v>28.424000000000003</v>
      </c>
      <c r="Q12222" s="4">
        <f>SUM(Table16[[#This Row],[Price]]*0.6)</f>
        <v>21.318000000000001</v>
      </c>
    </row>
    <row r="12223" spans="1:17" x14ac:dyDescent="0.25">
      <c r="A12223" t="s">
        <v>333</v>
      </c>
      <c r="B12223">
        <v>17.02</v>
      </c>
      <c r="C12223" t="s">
        <v>9634</v>
      </c>
      <c r="D12223">
        <v>636</v>
      </c>
      <c r="F12223" s="4">
        <v>17.02</v>
      </c>
      <c r="G12223" t="s">
        <v>31</v>
      </c>
      <c r="J12223" s="4">
        <f>MIN(Table16[[#This Row],[Medicare Outpatient Allowable Rate]:[WPPA Inc Outpatient Allowable Rate]])</f>
        <v>0.21</v>
      </c>
      <c r="K12223" s="4">
        <f>MAX(Table16[[#This Row],[Blue Cross Outpatient Allowable Rate]:[WPPA Inc Outpatient Allowable Rate]])</f>
        <v>16.169</v>
      </c>
      <c r="L12223" s="4">
        <f>SUM(Table16[[#This Row],[Price]]*4.42)</f>
        <v>75.228399999999993</v>
      </c>
      <c r="M12223" s="4">
        <v>0.21</v>
      </c>
      <c r="N12223" s="4">
        <f>SUM(Table16[[#This Row],[ChargeID]]*0.76)</f>
        <v>12.9352</v>
      </c>
      <c r="O12223" s="4">
        <f>SUM(Table16[[#This Row],[Price]]*0.95)</f>
        <v>16.169</v>
      </c>
      <c r="P12223" s="4">
        <f>SUM(Table16[[#This Row],[Price]]*0.8)</f>
        <v>13.616</v>
      </c>
      <c r="Q12223" s="4">
        <f>SUM(Table16[[#This Row],[Price]]*0.6)</f>
        <v>10.212</v>
      </c>
    </row>
    <row r="12224" spans="1:17" x14ac:dyDescent="0.25">
      <c r="A12224" t="s">
        <v>333</v>
      </c>
      <c r="B12224">
        <v>14.29</v>
      </c>
      <c r="C12224" t="s">
        <v>9635</v>
      </c>
      <c r="D12224">
        <v>636</v>
      </c>
      <c r="F12224" s="4">
        <v>14.29</v>
      </c>
      <c r="G12224" t="s">
        <v>4068</v>
      </c>
      <c r="J12224" s="4">
        <f>MIN(Table16[[#This Row],[Medicare Outpatient Allowable Rate]:[WPPA Inc Outpatient Allowable Rate]])</f>
        <v>8.26</v>
      </c>
      <c r="K12224" s="4">
        <f>MAX(Table16[[#This Row],[Blue Cross Outpatient Allowable Rate]:[WPPA Inc Outpatient Allowable Rate]])</f>
        <v>13.575499999999998</v>
      </c>
      <c r="L12224" s="4">
        <f>SUM(Table16[[#This Row],[Price]]*4.42)</f>
        <v>63.161799999999992</v>
      </c>
      <c r="M12224" s="4">
        <v>8.26</v>
      </c>
      <c r="N12224" s="4">
        <f>SUM(Table16[[#This Row],[ChargeID]]*0.76)</f>
        <v>10.8604</v>
      </c>
      <c r="O12224" s="4">
        <f>SUM(Table16[[#This Row],[Price]]*0.95)</f>
        <v>13.575499999999998</v>
      </c>
      <c r="P12224" s="4">
        <f>SUM(Table16[[#This Row],[Price]]*0.8)</f>
        <v>11.432</v>
      </c>
      <c r="Q12224" s="4">
        <f>SUM(Table16[[#This Row],[Price]]*0.6)</f>
        <v>8.5739999999999998</v>
      </c>
    </row>
    <row r="12225" spans="1:17" x14ac:dyDescent="0.25">
      <c r="A12225" t="s">
        <v>333</v>
      </c>
      <c r="B12225">
        <v>81.13</v>
      </c>
      <c r="C12225" t="s">
        <v>4084</v>
      </c>
      <c r="D12225">
        <v>636</v>
      </c>
      <c r="F12225" s="4">
        <v>81.13</v>
      </c>
      <c r="G12225" t="s">
        <v>4085</v>
      </c>
      <c r="J12225" s="4">
        <f>MIN(Table16[[#This Row],[Medicare Outpatient Allowable Rate]:[WPPA Inc Outpatient Allowable Rate]])</f>
        <v>4.3600000000000003</v>
      </c>
      <c r="K12225" s="4">
        <f>MAX(Table16[[#This Row],[Blue Cross Outpatient Allowable Rate]:[WPPA Inc Outpatient Allowable Rate]])</f>
        <v>77.073499999999996</v>
      </c>
      <c r="L12225" s="4">
        <f>SUM(Table16[[#This Row],[Price]]*4.42)</f>
        <v>358.59459999999996</v>
      </c>
      <c r="M12225" s="4">
        <v>4.3600000000000003</v>
      </c>
      <c r="N12225" s="4">
        <f>SUM(Table16[[#This Row],[ChargeID]]*0.76)</f>
        <v>61.658799999999999</v>
      </c>
      <c r="O12225" s="4">
        <f>SUM(Table16[[#This Row],[Price]]*0.95)</f>
        <v>77.073499999999996</v>
      </c>
      <c r="P12225" s="4">
        <f>SUM(Table16[[#This Row],[Price]]*0.8)</f>
        <v>64.903999999999996</v>
      </c>
      <c r="Q12225" s="4">
        <f>SUM(Table16[[#This Row],[Price]]*0.6)</f>
        <v>48.677999999999997</v>
      </c>
    </row>
    <row r="12226" spans="1:17" x14ac:dyDescent="0.25">
      <c r="A12226" t="s">
        <v>333</v>
      </c>
      <c r="B12226">
        <v>38.5</v>
      </c>
      <c r="C12226" t="s">
        <v>9636</v>
      </c>
      <c r="D12226">
        <v>636</v>
      </c>
      <c r="F12226" s="4">
        <v>38.5</v>
      </c>
      <c r="G12226" t="s">
        <v>4096</v>
      </c>
      <c r="J12226" s="4">
        <f>MIN(Table16[[#This Row],[Medicare Outpatient Allowable Rate]:[WPPA Inc Outpatient Allowable Rate]])</f>
        <v>14.82</v>
      </c>
      <c r="K12226" s="4">
        <f>MAX(Table16[[#This Row],[Blue Cross Outpatient Allowable Rate]:[WPPA Inc Outpatient Allowable Rate]])</f>
        <v>36.574999999999996</v>
      </c>
      <c r="L12226" s="4">
        <f>SUM(Table16[[#This Row],[Price]]*4.42)</f>
        <v>170.17</v>
      </c>
      <c r="M12226" s="4">
        <v>14.82</v>
      </c>
      <c r="N12226" s="4">
        <f>SUM(Table16[[#This Row],[ChargeID]]*0.76)</f>
        <v>29.26</v>
      </c>
      <c r="O12226" s="4">
        <f>SUM(Table16[[#This Row],[Price]]*0.95)</f>
        <v>36.574999999999996</v>
      </c>
      <c r="P12226" s="4">
        <f>SUM(Table16[[#This Row],[Price]]*0.8)</f>
        <v>30.8</v>
      </c>
      <c r="Q12226" s="4">
        <f>SUM(Table16[[#This Row],[Price]]*0.6)</f>
        <v>23.099999999999998</v>
      </c>
    </row>
    <row r="12227" spans="1:17" x14ac:dyDescent="0.25">
      <c r="A12227" t="s">
        <v>333</v>
      </c>
      <c r="B12227">
        <v>179.33</v>
      </c>
      <c r="C12227" t="s">
        <v>9637</v>
      </c>
      <c r="D12227">
        <v>259</v>
      </c>
      <c r="F12227" s="4">
        <v>179.33</v>
      </c>
      <c r="J12227" s="4">
        <f>MIN(Table16[[#This Row],[Medicare Outpatient Allowable Rate]:[WPPA Inc Outpatient Allowable Rate]])</f>
        <v>0</v>
      </c>
      <c r="K12227" s="4">
        <f>MAX(Table16[[#This Row],[Blue Cross Outpatient Allowable Rate]:[WPPA Inc Outpatient Allowable Rate]])</f>
        <v>170.36350000000002</v>
      </c>
      <c r="L12227" s="4">
        <f>SUM(Table16[[#This Row],[Price]]*4.42)</f>
        <v>792.6386</v>
      </c>
      <c r="M12227" s="4">
        <v>0</v>
      </c>
      <c r="N12227" s="4">
        <f>SUM(Table16[[#This Row],[ChargeID]]*0.76)</f>
        <v>136.29080000000002</v>
      </c>
      <c r="O12227" s="4">
        <f>SUM(Table16[[#This Row],[Price]]*0.95)</f>
        <v>170.36350000000002</v>
      </c>
      <c r="P12227" s="4">
        <f>SUM(Table16[[#This Row],[Price]]*0.8)</f>
        <v>143.46400000000003</v>
      </c>
      <c r="Q12227" s="4">
        <f>SUM(Table16[[#This Row],[Price]]*0.6)</f>
        <v>107.598</v>
      </c>
    </row>
    <row r="12228" spans="1:17" x14ac:dyDescent="0.25">
      <c r="A12228" t="s">
        <v>333</v>
      </c>
      <c r="B12228">
        <v>33.369999999999997</v>
      </c>
      <c r="C12228" t="s">
        <v>9638</v>
      </c>
      <c r="D12228">
        <v>636</v>
      </c>
      <c r="F12228" s="4">
        <v>33.369999999999997</v>
      </c>
      <c r="G12228" t="s">
        <v>4126</v>
      </c>
      <c r="J12228" s="4">
        <f>MIN(Table16[[#This Row],[Medicare Outpatient Allowable Rate]:[WPPA Inc Outpatient Allowable Rate]])</f>
        <v>0.42</v>
      </c>
      <c r="K12228" s="4">
        <f>MAX(Table16[[#This Row],[Blue Cross Outpatient Allowable Rate]:[WPPA Inc Outpatient Allowable Rate]])</f>
        <v>31.701499999999996</v>
      </c>
      <c r="L12228" s="4">
        <f>SUM(Table16[[#This Row],[Price]]*4.42)</f>
        <v>147.49539999999999</v>
      </c>
      <c r="M12228" s="4">
        <v>0.42</v>
      </c>
      <c r="N12228" s="4">
        <f>SUM(Table16[[#This Row],[ChargeID]]*0.76)</f>
        <v>25.361199999999997</v>
      </c>
      <c r="O12228" s="4">
        <f>SUM(Table16[[#This Row],[Price]]*0.95)</f>
        <v>31.701499999999996</v>
      </c>
      <c r="P12228" s="4">
        <f>SUM(Table16[[#This Row],[Price]]*0.8)</f>
        <v>26.695999999999998</v>
      </c>
      <c r="Q12228" s="4">
        <f>SUM(Table16[[#This Row],[Price]]*0.6)</f>
        <v>20.021999999999998</v>
      </c>
    </row>
    <row r="12229" spans="1:17" x14ac:dyDescent="0.25">
      <c r="A12229" t="s">
        <v>333</v>
      </c>
      <c r="B12229">
        <v>13.87</v>
      </c>
      <c r="C12229" t="s">
        <v>4130</v>
      </c>
      <c r="D12229">
        <v>636</v>
      </c>
      <c r="F12229" s="4">
        <v>13.87</v>
      </c>
      <c r="G12229" t="s">
        <v>4126</v>
      </c>
      <c r="J12229" s="4">
        <f>MIN(Table16[[#This Row],[Medicare Outpatient Allowable Rate]:[WPPA Inc Outpatient Allowable Rate]])</f>
        <v>0.42</v>
      </c>
      <c r="K12229" s="4">
        <f>MAX(Table16[[#This Row],[Blue Cross Outpatient Allowable Rate]:[WPPA Inc Outpatient Allowable Rate]])</f>
        <v>13.176499999999999</v>
      </c>
      <c r="L12229" s="4">
        <f>SUM(Table16[[#This Row],[Price]]*4.42)</f>
        <v>61.305399999999999</v>
      </c>
      <c r="M12229" s="4">
        <v>0.42</v>
      </c>
      <c r="N12229" s="4">
        <f>SUM(Table16[[#This Row],[ChargeID]]*0.76)</f>
        <v>10.5412</v>
      </c>
      <c r="O12229" s="4">
        <f>SUM(Table16[[#This Row],[Price]]*0.95)</f>
        <v>13.176499999999999</v>
      </c>
      <c r="P12229" s="4">
        <f>SUM(Table16[[#This Row],[Price]]*0.8)</f>
        <v>11.096</v>
      </c>
      <c r="Q12229" s="4">
        <f>SUM(Table16[[#This Row],[Price]]*0.6)</f>
        <v>8.3219999999999992</v>
      </c>
    </row>
    <row r="12230" spans="1:17" x14ac:dyDescent="0.25">
      <c r="A12230" t="s">
        <v>333</v>
      </c>
      <c r="B12230">
        <v>13.99</v>
      </c>
      <c r="C12230" t="s">
        <v>4142</v>
      </c>
      <c r="D12230">
        <v>636</v>
      </c>
      <c r="F12230" s="4">
        <v>13.99</v>
      </c>
      <c r="G12230" t="s">
        <v>4143</v>
      </c>
      <c r="J12230" s="4">
        <f>MIN(Table16[[#This Row],[Medicare Outpatient Allowable Rate]:[WPPA Inc Outpatient Allowable Rate]])</f>
        <v>8.3940000000000001</v>
      </c>
      <c r="K12230" s="4">
        <f>MAX(Table16[[#This Row],[Blue Cross Outpatient Allowable Rate]:[WPPA Inc Outpatient Allowable Rate]])</f>
        <v>13.2905</v>
      </c>
      <c r="L12230" s="4">
        <f>SUM(Table16[[#This Row],[Price]]*4.42)</f>
        <v>61.835799999999999</v>
      </c>
      <c r="M12230" s="4">
        <v>9.9499999999999993</v>
      </c>
      <c r="N12230" s="4">
        <f>SUM(Table16[[#This Row],[ChargeID]]*0.76)</f>
        <v>10.632400000000001</v>
      </c>
      <c r="O12230" s="4">
        <f>SUM(Table16[[#This Row],[Price]]*0.95)</f>
        <v>13.2905</v>
      </c>
      <c r="P12230" s="4">
        <f>SUM(Table16[[#This Row],[Price]]*0.8)</f>
        <v>11.192</v>
      </c>
      <c r="Q12230" s="4">
        <f>SUM(Table16[[#This Row],[Price]]*0.6)</f>
        <v>8.3940000000000001</v>
      </c>
    </row>
    <row r="12231" spans="1:17" x14ac:dyDescent="0.25">
      <c r="A12231" t="s">
        <v>333</v>
      </c>
      <c r="B12231">
        <v>31.6</v>
      </c>
      <c r="C12231" t="s">
        <v>9639</v>
      </c>
      <c r="D12231">
        <v>259</v>
      </c>
      <c r="F12231" s="4">
        <v>31.6</v>
      </c>
      <c r="J12231" s="4">
        <f>MIN(Table16[[#This Row],[Medicare Outpatient Allowable Rate]:[WPPA Inc Outpatient Allowable Rate]])</f>
        <v>0</v>
      </c>
      <c r="K12231" s="4">
        <f>MAX(Table16[[#This Row],[Blue Cross Outpatient Allowable Rate]:[WPPA Inc Outpatient Allowable Rate]])</f>
        <v>30.02</v>
      </c>
      <c r="L12231" s="4">
        <f>SUM(Table16[[#This Row],[Price]]*4.42)</f>
        <v>139.672</v>
      </c>
      <c r="M12231" s="4">
        <v>0</v>
      </c>
      <c r="N12231" s="4">
        <f>SUM(Table16[[#This Row],[ChargeID]]*0.76)</f>
        <v>24.016000000000002</v>
      </c>
      <c r="O12231" s="4">
        <f>SUM(Table16[[#This Row],[Price]]*0.95)</f>
        <v>30.02</v>
      </c>
      <c r="P12231" s="4">
        <f>SUM(Table16[[#This Row],[Price]]*0.8)</f>
        <v>25.28</v>
      </c>
      <c r="Q12231" s="4">
        <f>SUM(Table16[[#This Row],[Price]]*0.6)</f>
        <v>18.96</v>
      </c>
    </row>
    <row r="12232" spans="1:17" x14ac:dyDescent="0.25">
      <c r="A12232" t="s">
        <v>333</v>
      </c>
      <c r="B12232">
        <v>18.34</v>
      </c>
      <c r="C12232" t="s">
        <v>9640</v>
      </c>
      <c r="D12232">
        <v>636</v>
      </c>
      <c r="F12232" s="4">
        <v>18.34</v>
      </c>
      <c r="G12232" t="s">
        <v>4167</v>
      </c>
      <c r="J12232" s="4">
        <f>MIN(Table16[[#This Row],[Medicare Outpatient Allowable Rate]:[WPPA Inc Outpatient Allowable Rate]])</f>
        <v>6.35</v>
      </c>
      <c r="K12232" s="4">
        <f>MAX(Table16[[#This Row],[Blue Cross Outpatient Allowable Rate]:[WPPA Inc Outpatient Allowable Rate]])</f>
        <v>17.422999999999998</v>
      </c>
      <c r="L12232" s="4">
        <f>SUM(Table16[[#This Row],[Price]]*4.42)</f>
        <v>81.062799999999996</v>
      </c>
      <c r="M12232" s="4">
        <v>6.35</v>
      </c>
      <c r="N12232" s="4">
        <f>SUM(Table16[[#This Row],[ChargeID]]*0.76)</f>
        <v>13.9384</v>
      </c>
      <c r="O12232" s="4">
        <f>SUM(Table16[[#This Row],[Price]]*0.95)</f>
        <v>17.422999999999998</v>
      </c>
      <c r="P12232" s="4">
        <f>SUM(Table16[[#This Row],[Price]]*0.8)</f>
        <v>14.672000000000001</v>
      </c>
      <c r="Q12232" s="4">
        <f>SUM(Table16[[#This Row],[Price]]*0.6)</f>
        <v>11.004</v>
      </c>
    </row>
    <row r="12233" spans="1:17" x14ac:dyDescent="0.25">
      <c r="A12233" t="s">
        <v>333</v>
      </c>
      <c r="B12233">
        <v>16.3</v>
      </c>
      <c r="C12233" t="s">
        <v>9641</v>
      </c>
      <c r="D12233">
        <v>259</v>
      </c>
      <c r="F12233" s="4">
        <v>16.3</v>
      </c>
      <c r="J12233" s="4">
        <f>MIN(Table16[[#This Row],[Medicare Outpatient Allowable Rate]:[WPPA Inc Outpatient Allowable Rate]])</f>
        <v>0</v>
      </c>
      <c r="K12233" s="4">
        <f>MAX(Table16[[#This Row],[Blue Cross Outpatient Allowable Rate]:[WPPA Inc Outpatient Allowable Rate]])</f>
        <v>15.484999999999999</v>
      </c>
      <c r="L12233" s="4">
        <f>SUM(Table16[[#This Row],[Price]]*4.42)</f>
        <v>72.046000000000006</v>
      </c>
      <c r="M12233" s="4">
        <v>0</v>
      </c>
      <c r="N12233" s="4">
        <f>SUM(Table16[[#This Row],[ChargeID]]*0.76)</f>
        <v>12.388</v>
      </c>
      <c r="O12233" s="4">
        <f>SUM(Table16[[#This Row],[Price]]*0.95)</f>
        <v>15.484999999999999</v>
      </c>
      <c r="P12233" s="4">
        <f>SUM(Table16[[#This Row],[Price]]*0.8)</f>
        <v>13.040000000000001</v>
      </c>
      <c r="Q12233" s="4">
        <f>SUM(Table16[[#This Row],[Price]]*0.6)</f>
        <v>9.7799999999999994</v>
      </c>
    </row>
    <row r="12234" spans="1:17" x14ac:dyDescent="0.25">
      <c r="A12234" t="s">
        <v>333</v>
      </c>
      <c r="B12234">
        <v>25.54</v>
      </c>
      <c r="C12234" t="s">
        <v>9642</v>
      </c>
      <c r="D12234">
        <v>636</v>
      </c>
      <c r="F12234" s="4">
        <v>25.54</v>
      </c>
      <c r="G12234" t="s">
        <v>4201</v>
      </c>
      <c r="J12234" s="4">
        <f>MIN(Table16[[#This Row],[Medicare Outpatient Allowable Rate]:[WPPA Inc Outpatient Allowable Rate]])</f>
        <v>15.323999999999998</v>
      </c>
      <c r="K12234" s="4">
        <f>MAX(Table16[[#This Row],[Blue Cross Outpatient Allowable Rate]:[WPPA Inc Outpatient Allowable Rate]])</f>
        <v>25.17</v>
      </c>
      <c r="L12234" s="4">
        <f>SUM(Table16[[#This Row],[Price]]*4.42)</f>
        <v>112.88679999999999</v>
      </c>
      <c r="M12234" s="4">
        <v>25.17</v>
      </c>
      <c r="N12234" s="4">
        <f>SUM(Table16[[#This Row],[ChargeID]]*0.76)</f>
        <v>19.410399999999999</v>
      </c>
      <c r="O12234" s="4">
        <f>SUM(Table16[[#This Row],[Price]]*0.95)</f>
        <v>24.262999999999998</v>
      </c>
      <c r="P12234" s="4">
        <f>SUM(Table16[[#This Row],[Price]]*0.8)</f>
        <v>20.432000000000002</v>
      </c>
      <c r="Q12234" s="4">
        <f>SUM(Table16[[#This Row],[Price]]*0.6)</f>
        <v>15.323999999999998</v>
      </c>
    </row>
    <row r="12235" spans="1:17" x14ac:dyDescent="0.25">
      <c r="A12235" t="s">
        <v>333</v>
      </c>
      <c r="B12235">
        <v>15.52</v>
      </c>
      <c r="C12235" t="s">
        <v>9643</v>
      </c>
      <c r="D12235">
        <v>636</v>
      </c>
      <c r="F12235" s="4">
        <v>15.52</v>
      </c>
      <c r="G12235" t="s">
        <v>4208</v>
      </c>
      <c r="J12235" s="4">
        <f>MIN(Table16[[#This Row],[Medicare Outpatient Allowable Rate]:[WPPA Inc Outpatient Allowable Rate]])</f>
        <v>4.05</v>
      </c>
      <c r="K12235" s="4">
        <f>MAX(Table16[[#This Row],[Blue Cross Outpatient Allowable Rate]:[WPPA Inc Outpatient Allowable Rate]])</f>
        <v>14.744</v>
      </c>
      <c r="L12235" s="4">
        <f>SUM(Table16[[#This Row],[Price]]*4.42)</f>
        <v>68.598399999999998</v>
      </c>
      <c r="M12235" s="4">
        <v>4.05</v>
      </c>
      <c r="N12235" s="4">
        <f>SUM(Table16[[#This Row],[ChargeID]]*0.76)</f>
        <v>11.795199999999999</v>
      </c>
      <c r="O12235" s="4">
        <f>SUM(Table16[[#This Row],[Price]]*0.95)</f>
        <v>14.744</v>
      </c>
      <c r="P12235" s="4">
        <f>SUM(Table16[[#This Row],[Price]]*0.8)</f>
        <v>12.416</v>
      </c>
      <c r="Q12235" s="4">
        <f>SUM(Table16[[#This Row],[Price]]*0.6)</f>
        <v>9.3119999999999994</v>
      </c>
    </row>
    <row r="12236" spans="1:17" x14ac:dyDescent="0.25">
      <c r="A12236" t="s">
        <v>333</v>
      </c>
      <c r="B12236">
        <v>17.89</v>
      </c>
      <c r="C12236" t="s">
        <v>9644</v>
      </c>
      <c r="D12236">
        <v>636</v>
      </c>
      <c r="F12236" s="4">
        <v>17.89</v>
      </c>
      <c r="G12236" t="s">
        <v>4222</v>
      </c>
      <c r="J12236" s="4">
        <f>MIN(Table16[[#This Row],[Medicare Outpatient Allowable Rate]:[WPPA Inc Outpatient Allowable Rate]])</f>
        <v>10.734</v>
      </c>
      <c r="K12236" s="4">
        <f>MAX(Table16[[#This Row],[Blue Cross Outpatient Allowable Rate]:[WPPA Inc Outpatient Allowable Rate]])</f>
        <v>16.9955</v>
      </c>
      <c r="L12236" s="4">
        <f>SUM(Table16[[#This Row],[Price]]*4.42)</f>
        <v>79.073800000000006</v>
      </c>
      <c r="M12236" s="4">
        <v>15.36</v>
      </c>
      <c r="N12236" s="4">
        <f>SUM(Table16[[#This Row],[ChargeID]]*0.76)</f>
        <v>13.596400000000001</v>
      </c>
      <c r="O12236" s="4">
        <f>SUM(Table16[[#This Row],[Price]]*0.95)</f>
        <v>16.9955</v>
      </c>
      <c r="P12236" s="4">
        <f>SUM(Table16[[#This Row],[Price]]*0.8)</f>
        <v>14.312000000000001</v>
      </c>
      <c r="Q12236" s="4">
        <f>SUM(Table16[[#This Row],[Price]]*0.6)</f>
        <v>10.734</v>
      </c>
    </row>
    <row r="12237" spans="1:17" x14ac:dyDescent="0.25">
      <c r="A12237" t="s">
        <v>333</v>
      </c>
      <c r="B12237">
        <v>19</v>
      </c>
      <c r="C12237" t="s">
        <v>9645</v>
      </c>
      <c r="D12237">
        <v>259</v>
      </c>
      <c r="F12237" s="4">
        <v>19</v>
      </c>
      <c r="J12237" s="4">
        <f>MIN(Table16[[#This Row],[Medicare Outpatient Allowable Rate]:[WPPA Inc Outpatient Allowable Rate]])</f>
        <v>0</v>
      </c>
      <c r="K12237" s="4">
        <f>MAX(Table16[[#This Row],[Blue Cross Outpatient Allowable Rate]:[WPPA Inc Outpatient Allowable Rate]])</f>
        <v>18.05</v>
      </c>
      <c r="L12237" s="4">
        <f>SUM(Table16[[#This Row],[Price]]*4.42)</f>
        <v>83.98</v>
      </c>
      <c r="M12237" s="4">
        <v>0</v>
      </c>
      <c r="N12237" s="4">
        <f>SUM(Table16[[#This Row],[ChargeID]]*0.76)</f>
        <v>14.44</v>
      </c>
      <c r="O12237" s="4">
        <f>SUM(Table16[[#This Row],[Price]]*0.95)</f>
        <v>18.05</v>
      </c>
      <c r="P12237" s="4">
        <f>SUM(Table16[[#This Row],[Price]]*0.8)</f>
        <v>15.200000000000001</v>
      </c>
      <c r="Q12237" s="4">
        <f>SUM(Table16[[#This Row],[Price]]*0.6)</f>
        <v>11.4</v>
      </c>
    </row>
    <row r="12238" spans="1:17" x14ac:dyDescent="0.25">
      <c r="A12238" t="s">
        <v>333</v>
      </c>
      <c r="B12238">
        <v>28.39</v>
      </c>
      <c r="C12238" t="s">
        <v>6023</v>
      </c>
      <c r="D12238">
        <v>259</v>
      </c>
      <c r="F12238" s="4">
        <v>28.39</v>
      </c>
      <c r="J12238" s="4">
        <f>MIN(Table16[[#This Row],[Medicare Outpatient Allowable Rate]:[WPPA Inc Outpatient Allowable Rate]])</f>
        <v>0</v>
      </c>
      <c r="K12238" s="4">
        <f>MAX(Table16[[#This Row],[Blue Cross Outpatient Allowable Rate]:[WPPA Inc Outpatient Allowable Rate]])</f>
        <v>26.970499999999998</v>
      </c>
      <c r="L12238" s="4">
        <f>SUM(Table16[[#This Row],[Price]]*4.42)</f>
        <v>125.4838</v>
      </c>
      <c r="M12238" s="4">
        <v>0</v>
      </c>
      <c r="N12238" s="4">
        <f>SUM(Table16[[#This Row],[ChargeID]]*0.76)</f>
        <v>21.5764</v>
      </c>
      <c r="O12238" s="4">
        <f>SUM(Table16[[#This Row],[Price]]*0.95)</f>
        <v>26.970499999999998</v>
      </c>
      <c r="P12238" s="4">
        <f>SUM(Table16[[#This Row],[Price]]*0.8)</f>
        <v>22.712000000000003</v>
      </c>
      <c r="Q12238" s="4">
        <f>SUM(Table16[[#This Row],[Price]]*0.6)</f>
        <v>17.033999999999999</v>
      </c>
    </row>
    <row r="12239" spans="1:17" x14ac:dyDescent="0.25">
      <c r="A12239" t="s">
        <v>333</v>
      </c>
      <c r="B12239">
        <v>14.47</v>
      </c>
      <c r="C12239" t="s">
        <v>4246</v>
      </c>
      <c r="D12239">
        <v>259</v>
      </c>
      <c r="F12239" s="4">
        <v>14.47</v>
      </c>
      <c r="J12239" s="4">
        <f>MIN(Table16[[#This Row],[Medicare Outpatient Allowable Rate]:[WPPA Inc Outpatient Allowable Rate]])</f>
        <v>0</v>
      </c>
      <c r="K12239" s="4">
        <f>MAX(Table16[[#This Row],[Blue Cross Outpatient Allowable Rate]:[WPPA Inc Outpatient Allowable Rate]])</f>
        <v>13.746499999999999</v>
      </c>
      <c r="L12239" s="4">
        <f>SUM(Table16[[#This Row],[Price]]*4.42)</f>
        <v>63.9574</v>
      </c>
      <c r="M12239" s="4">
        <v>0</v>
      </c>
      <c r="N12239" s="4">
        <f>SUM(Table16[[#This Row],[ChargeID]]*0.76)</f>
        <v>10.997200000000001</v>
      </c>
      <c r="O12239" s="4">
        <f>SUM(Table16[[#This Row],[Price]]*0.95)</f>
        <v>13.746499999999999</v>
      </c>
      <c r="P12239" s="4">
        <f>SUM(Table16[[#This Row],[Price]]*0.8)</f>
        <v>11.576000000000001</v>
      </c>
      <c r="Q12239" s="4">
        <f>SUM(Table16[[#This Row],[Price]]*0.6)</f>
        <v>8.6820000000000004</v>
      </c>
    </row>
    <row r="12240" spans="1:17" x14ac:dyDescent="0.25">
      <c r="A12240" t="s">
        <v>333</v>
      </c>
      <c r="B12240">
        <v>13.57</v>
      </c>
      <c r="C12240" t="s">
        <v>4254</v>
      </c>
      <c r="D12240">
        <v>636</v>
      </c>
      <c r="F12240" s="4">
        <v>13.57</v>
      </c>
      <c r="G12240" t="s">
        <v>4255</v>
      </c>
      <c r="J12240" s="4">
        <f>MIN(Table16[[#This Row],[Medicare Outpatient Allowable Rate]:[WPPA Inc Outpatient Allowable Rate]])</f>
        <v>2.98</v>
      </c>
      <c r="K12240" s="4">
        <f>MAX(Table16[[#This Row],[Blue Cross Outpatient Allowable Rate]:[WPPA Inc Outpatient Allowable Rate]])</f>
        <v>12.891499999999999</v>
      </c>
      <c r="L12240" s="4">
        <f>SUM(Table16[[#This Row],[Price]]*4.42)</f>
        <v>59.979399999999998</v>
      </c>
      <c r="M12240" s="4">
        <v>2.98</v>
      </c>
      <c r="N12240" s="4">
        <f>SUM(Table16[[#This Row],[ChargeID]]*0.76)</f>
        <v>10.3132</v>
      </c>
      <c r="O12240" s="4">
        <f>SUM(Table16[[#This Row],[Price]]*0.95)</f>
        <v>12.891499999999999</v>
      </c>
      <c r="P12240" s="4">
        <f>SUM(Table16[[#This Row],[Price]]*0.8)</f>
        <v>10.856000000000002</v>
      </c>
      <c r="Q12240" s="4">
        <f>SUM(Table16[[#This Row],[Price]]*0.6)</f>
        <v>8.1419999999999995</v>
      </c>
    </row>
    <row r="12241" spans="1:17" x14ac:dyDescent="0.25">
      <c r="A12241" t="s">
        <v>333</v>
      </c>
      <c r="B12241">
        <v>19</v>
      </c>
      <c r="C12241" t="s">
        <v>9646</v>
      </c>
      <c r="D12241">
        <v>636</v>
      </c>
      <c r="F12241" s="4">
        <v>19</v>
      </c>
      <c r="G12241" t="s">
        <v>4262</v>
      </c>
      <c r="J12241" s="4">
        <f>MIN(Table16[[#This Row],[Medicare Outpatient Allowable Rate]:[WPPA Inc Outpatient Allowable Rate]])</f>
        <v>1.05</v>
      </c>
      <c r="K12241" s="4">
        <f>MAX(Table16[[#This Row],[Blue Cross Outpatient Allowable Rate]:[WPPA Inc Outpatient Allowable Rate]])</f>
        <v>18.05</v>
      </c>
      <c r="L12241" s="4">
        <f>SUM(Table16[[#This Row],[Price]]*4.42)</f>
        <v>83.98</v>
      </c>
      <c r="M12241" s="4">
        <v>1.05</v>
      </c>
      <c r="N12241" s="4">
        <f>SUM(Table16[[#This Row],[ChargeID]]*0.76)</f>
        <v>14.44</v>
      </c>
      <c r="O12241" s="4">
        <f>SUM(Table16[[#This Row],[Price]]*0.95)</f>
        <v>18.05</v>
      </c>
      <c r="P12241" s="4">
        <f>SUM(Table16[[#This Row],[Price]]*0.8)</f>
        <v>15.200000000000001</v>
      </c>
      <c r="Q12241" s="4">
        <f>SUM(Table16[[#This Row],[Price]]*0.6)</f>
        <v>11.4</v>
      </c>
    </row>
    <row r="12242" spans="1:17" x14ac:dyDescent="0.25">
      <c r="A12242" t="s">
        <v>333</v>
      </c>
      <c r="B12242">
        <v>191.27</v>
      </c>
      <c r="C12242" t="s">
        <v>6024</v>
      </c>
      <c r="D12242">
        <v>259</v>
      </c>
      <c r="F12242" s="4">
        <v>191.27</v>
      </c>
      <c r="J12242" s="4">
        <f>MIN(Table16[[#This Row],[Medicare Outpatient Allowable Rate]:[WPPA Inc Outpatient Allowable Rate]])</f>
        <v>0</v>
      </c>
      <c r="K12242" s="4">
        <f>MAX(Table16[[#This Row],[Blue Cross Outpatient Allowable Rate]:[WPPA Inc Outpatient Allowable Rate]])</f>
        <v>181.70650000000001</v>
      </c>
      <c r="L12242" s="4">
        <f>SUM(Table16[[#This Row],[Price]]*4.42)</f>
        <v>845.41340000000002</v>
      </c>
      <c r="M12242" s="4">
        <v>0</v>
      </c>
      <c r="N12242" s="4">
        <f>SUM(Table16[[#This Row],[ChargeID]]*0.76)</f>
        <v>145.36520000000002</v>
      </c>
      <c r="O12242" s="4">
        <f>SUM(Table16[[#This Row],[Price]]*0.95)</f>
        <v>181.70650000000001</v>
      </c>
      <c r="P12242" s="4">
        <f>SUM(Table16[[#This Row],[Price]]*0.8)</f>
        <v>153.01600000000002</v>
      </c>
      <c r="Q12242" s="4">
        <f>SUM(Table16[[#This Row],[Price]]*0.6)</f>
        <v>114.762</v>
      </c>
    </row>
    <row r="12243" spans="1:17" x14ac:dyDescent="0.25">
      <c r="A12243" t="s">
        <v>333</v>
      </c>
      <c r="B12243">
        <v>22.69</v>
      </c>
      <c r="C12243" t="s">
        <v>4305</v>
      </c>
      <c r="D12243">
        <v>636</v>
      </c>
      <c r="F12243" s="4">
        <v>22.69</v>
      </c>
      <c r="G12243" t="s">
        <v>4306</v>
      </c>
      <c r="J12243" s="4">
        <f>MIN(Table16[[#This Row],[Medicare Outpatient Allowable Rate]:[WPPA Inc Outpatient Allowable Rate]])</f>
        <v>13.614000000000001</v>
      </c>
      <c r="K12243" s="4">
        <f>MAX(Table16[[#This Row],[Blue Cross Outpatient Allowable Rate]:[WPPA Inc Outpatient Allowable Rate]])</f>
        <v>21.555499999999999</v>
      </c>
      <c r="L12243" s="4">
        <f>SUM(Table16[[#This Row],[Price]]*4.42)</f>
        <v>100.2898</v>
      </c>
      <c r="M12243" s="4">
        <v>18.25</v>
      </c>
      <c r="N12243" s="4">
        <f>SUM(Table16[[#This Row],[ChargeID]]*0.76)</f>
        <v>17.244400000000002</v>
      </c>
      <c r="O12243" s="4">
        <f>SUM(Table16[[#This Row],[Price]]*0.95)</f>
        <v>21.555499999999999</v>
      </c>
      <c r="P12243" s="4">
        <f>SUM(Table16[[#This Row],[Price]]*0.8)</f>
        <v>18.152000000000001</v>
      </c>
      <c r="Q12243" s="4">
        <f>SUM(Table16[[#This Row],[Price]]*0.6)</f>
        <v>13.614000000000001</v>
      </c>
    </row>
    <row r="12244" spans="1:17" x14ac:dyDescent="0.25">
      <c r="A12244" t="s">
        <v>333</v>
      </c>
      <c r="B12244">
        <v>21.73</v>
      </c>
      <c r="C12244" t="s">
        <v>4307</v>
      </c>
      <c r="D12244">
        <v>636</v>
      </c>
      <c r="F12244" s="4">
        <v>21.73</v>
      </c>
      <c r="G12244" t="s">
        <v>4308</v>
      </c>
      <c r="J12244" s="4">
        <f>MIN(Table16[[#This Row],[Medicare Outpatient Allowable Rate]:[WPPA Inc Outpatient Allowable Rate]])</f>
        <v>7.45</v>
      </c>
      <c r="K12244" s="4">
        <f>MAX(Table16[[#This Row],[Blue Cross Outpatient Allowable Rate]:[WPPA Inc Outpatient Allowable Rate]])</f>
        <v>20.6435</v>
      </c>
      <c r="L12244" s="4">
        <f>SUM(Table16[[#This Row],[Price]]*4.42)</f>
        <v>96.046599999999998</v>
      </c>
      <c r="M12244" s="4">
        <v>7.45</v>
      </c>
      <c r="N12244" s="4">
        <f>SUM(Table16[[#This Row],[ChargeID]]*0.76)</f>
        <v>16.514800000000001</v>
      </c>
      <c r="O12244" s="4">
        <f>SUM(Table16[[#This Row],[Price]]*0.95)</f>
        <v>20.6435</v>
      </c>
      <c r="P12244" s="4">
        <f>SUM(Table16[[#This Row],[Price]]*0.8)</f>
        <v>17.384</v>
      </c>
      <c r="Q12244" s="4">
        <f>SUM(Table16[[#This Row],[Price]]*0.6)</f>
        <v>13.038</v>
      </c>
    </row>
    <row r="12245" spans="1:17" x14ac:dyDescent="0.25">
      <c r="A12245" t="s">
        <v>333</v>
      </c>
      <c r="B12245">
        <v>52.03</v>
      </c>
      <c r="C12245" t="s">
        <v>4309</v>
      </c>
      <c r="D12245">
        <v>259</v>
      </c>
      <c r="F12245" s="4">
        <v>52.03</v>
      </c>
      <c r="J12245" s="4">
        <f>MIN(Table16[[#This Row],[Medicare Outpatient Allowable Rate]:[WPPA Inc Outpatient Allowable Rate]])</f>
        <v>0</v>
      </c>
      <c r="K12245" s="4">
        <f>MAX(Table16[[#This Row],[Blue Cross Outpatient Allowable Rate]:[WPPA Inc Outpatient Allowable Rate]])</f>
        <v>49.4285</v>
      </c>
      <c r="L12245" s="4">
        <f>SUM(Table16[[#This Row],[Price]]*4.42)</f>
        <v>229.9726</v>
      </c>
      <c r="M12245" s="4">
        <v>0</v>
      </c>
      <c r="N12245" s="4">
        <f>SUM(Table16[[#This Row],[ChargeID]]*0.76)</f>
        <v>39.5428</v>
      </c>
      <c r="O12245" s="4">
        <f>SUM(Table16[[#This Row],[Price]]*0.95)</f>
        <v>49.4285</v>
      </c>
      <c r="P12245" s="4">
        <f>SUM(Table16[[#This Row],[Price]]*0.8)</f>
        <v>41.624000000000002</v>
      </c>
      <c r="Q12245" s="4">
        <f>SUM(Table16[[#This Row],[Price]]*0.6)</f>
        <v>31.218</v>
      </c>
    </row>
    <row r="12246" spans="1:17" x14ac:dyDescent="0.25">
      <c r="A12246" t="s">
        <v>333</v>
      </c>
      <c r="B12246">
        <v>18.28</v>
      </c>
      <c r="C12246" t="s">
        <v>9647</v>
      </c>
      <c r="D12246">
        <v>636</v>
      </c>
      <c r="F12246" s="4">
        <v>18.28</v>
      </c>
      <c r="G12246" t="s">
        <v>88</v>
      </c>
      <c r="J12246" s="4">
        <f>MIN(Table16[[#This Row],[Medicare Outpatient Allowable Rate]:[WPPA Inc Outpatient Allowable Rate]])</f>
        <v>0.83</v>
      </c>
      <c r="K12246" s="4">
        <f>MAX(Table16[[#This Row],[Blue Cross Outpatient Allowable Rate]:[WPPA Inc Outpatient Allowable Rate]])</f>
        <v>17.366</v>
      </c>
      <c r="L12246" s="4">
        <f>SUM(Table16[[#This Row],[Price]]*4.42)</f>
        <v>80.797600000000003</v>
      </c>
      <c r="M12246" s="4">
        <v>0.83</v>
      </c>
      <c r="N12246" s="4">
        <f>SUM(Table16[[#This Row],[ChargeID]]*0.76)</f>
        <v>13.892800000000001</v>
      </c>
      <c r="O12246" s="4">
        <f>SUM(Table16[[#This Row],[Price]]*0.95)</f>
        <v>17.366</v>
      </c>
      <c r="P12246" s="4">
        <f>SUM(Table16[[#This Row],[Price]]*0.8)</f>
        <v>14.624000000000002</v>
      </c>
      <c r="Q12246" s="4">
        <f>SUM(Table16[[#This Row],[Price]]*0.6)</f>
        <v>10.968</v>
      </c>
    </row>
    <row r="12247" spans="1:17" x14ac:dyDescent="0.25">
      <c r="A12247" t="s">
        <v>333</v>
      </c>
      <c r="B12247">
        <v>4.12</v>
      </c>
      <c r="C12247" t="s">
        <v>4325</v>
      </c>
      <c r="D12247">
        <v>259</v>
      </c>
      <c r="F12247" s="4">
        <v>4.12</v>
      </c>
      <c r="J12247" s="4">
        <f>MIN(Table16[[#This Row],[Medicare Outpatient Allowable Rate]:[WPPA Inc Outpatient Allowable Rate]])</f>
        <v>0</v>
      </c>
      <c r="K12247" s="4">
        <f>MAX(Table16[[#This Row],[Blue Cross Outpatient Allowable Rate]:[WPPA Inc Outpatient Allowable Rate]])</f>
        <v>3.9139999999999997</v>
      </c>
      <c r="L12247" s="4">
        <f>SUM(Table16[[#This Row],[Price]]*4.42)</f>
        <v>18.2104</v>
      </c>
      <c r="M12247" s="4">
        <v>0</v>
      </c>
      <c r="N12247" s="4">
        <f>SUM(Table16[[#This Row],[ChargeID]]*0.76)</f>
        <v>3.1312000000000002</v>
      </c>
      <c r="O12247" s="4">
        <f>SUM(Table16[[#This Row],[Price]]*0.95)</f>
        <v>3.9139999999999997</v>
      </c>
      <c r="P12247" s="4">
        <f>SUM(Table16[[#This Row],[Price]]*0.8)</f>
        <v>3.2960000000000003</v>
      </c>
      <c r="Q12247" s="4">
        <f>SUM(Table16[[#This Row],[Price]]*0.6)</f>
        <v>2.472</v>
      </c>
    </row>
    <row r="12248" spans="1:17" x14ac:dyDescent="0.25">
      <c r="A12248" t="s">
        <v>333</v>
      </c>
      <c r="B12248">
        <v>27.28</v>
      </c>
      <c r="C12248" t="s">
        <v>9648</v>
      </c>
      <c r="D12248">
        <v>636</v>
      </c>
      <c r="F12248" s="4">
        <v>27.28</v>
      </c>
      <c r="G12248" t="s">
        <v>4337</v>
      </c>
      <c r="J12248" s="4">
        <f>MIN(Table16[[#This Row],[Medicare Outpatient Allowable Rate]:[WPPA Inc Outpatient Allowable Rate]])</f>
        <v>9.1999999999999993</v>
      </c>
      <c r="K12248" s="4">
        <f>MAX(Table16[[#This Row],[Blue Cross Outpatient Allowable Rate]:[WPPA Inc Outpatient Allowable Rate]])</f>
        <v>25.916</v>
      </c>
      <c r="L12248" s="4">
        <f>SUM(Table16[[#This Row],[Price]]*4.42)</f>
        <v>120.5776</v>
      </c>
      <c r="M12248" s="4">
        <v>9.1999999999999993</v>
      </c>
      <c r="N12248" s="4">
        <f>SUM(Table16[[#This Row],[ChargeID]]*0.76)</f>
        <v>20.732800000000001</v>
      </c>
      <c r="O12248" s="4">
        <f>SUM(Table16[[#This Row],[Price]]*0.95)</f>
        <v>25.916</v>
      </c>
      <c r="P12248" s="4">
        <f>SUM(Table16[[#This Row],[Price]]*0.8)</f>
        <v>21.824000000000002</v>
      </c>
      <c r="Q12248" s="4">
        <f>SUM(Table16[[#This Row],[Price]]*0.6)</f>
        <v>16.367999999999999</v>
      </c>
    </row>
    <row r="12249" spans="1:17" x14ac:dyDescent="0.25">
      <c r="A12249" t="s">
        <v>333</v>
      </c>
      <c r="B12249">
        <v>36.79</v>
      </c>
      <c r="C12249" t="s">
        <v>9649</v>
      </c>
      <c r="D12249">
        <v>636</v>
      </c>
      <c r="F12249" s="4">
        <v>36.79</v>
      </c>
      <c r="G12249" t="s">
        <v>4339</v>
      </c>
      <c r="J12249" s="4">
        <f>MIN(Table16[[#This Row],[Medicare Outpatient Allowable Rate]:[WPPA Inc Outpatient Allowable Rate]])</f>
        <v>4.74</v>
      </c>
      <c r="K12249" s="4">
        <f>MAX(Table16[[#This Row],[Blue Cross Outpatient Allowable Rate]:[WPPA Inc Outpatient Allowable Rate]])</f>
        <v>34.950499999999998</v>
      </c>
      <c r="L12249" s="4">
        <f>SUM(Table16[[#This Row],[Price]]*4.42)</f>
        <v>162.61179999999999</v>
      </c>
      <c r="M12249" s="4">
        <v>4.74</v>
      </c>
      <c r="N12249" s="4">
        <f>SUM(Table16[[#This Row],[ChargeID]]*0.76)</f>
        <v>27.9604</v>
      </c>
      <c r="O12249" s="4">
        <f>SUM(Table16[[#This Row],[Price]]*0.95)</f>
        <v>34.950499999999998</v>
      </c>
      <c r="P12249" s="4">
        <f>SUM(Table16[[#This Row],[Price]]*0.8)</f>
        <v>29.432000000000002</v>
      </c>
      <c r="Q12249" s="4">
        <f>SUM(Table16[[#This Row],[Price]]*0.6)</f>
        <v>22.073999999999998</v>
      </c>
    </row>
    <row r="12250" spans="1:17" x14ac:dyDescent="0.25">
      <c r="A12250" t="s">
        <v>333</v>
      </c>
      <c r="B12250">
        <v>11.59</v>
      </c>
      <c r="C12250" t="s">
        <v>4342</v>
      </c>
      <c r="D12250">
        <v>636</v>
      </c>
      <c r="F12250" s="4">
        <v>11.59</v>
      </c>
      <c r="G12250" t="s">
        <v>4343</v>
      </c>
      <c r="J12250" s="4">
        <f>MIN(Table16[[#This Row],[Medicare Outpatient Allowable Rate]:[WPPA Inc Outpatient Allowable Rate]])</f>
        <v>0.17</v>
      </c>
      <c r="K12250" s="4">
        <f>MAX(Table16[[#This Row],[Blue Cross Outpatient Allowable Rate]:[WPPA Inc Outpatient Allowable Rate]])</f>
        <v>11.010499999999999</v>
      </c>
      <c r="L12250" s="4">
        <f>SUM(Table16[[#This Row],[Price]]*4.42)</f>
        <v>51.227800000000002</v>
      </c>
      <c r="M12250" s="4">
        <v>0.17</v>
      </c>
      <c r="N12250" s="4">
        <f>SUM(Table16[[#This Row],[ChargeID]]*0.76)</f>
        <v>8.8084000000000007</v>
      </c>
      <c r="O12250" s="4">
        <f>SUM(Table16[[#This Row],[Price]]*0.95)</f>
        <v>11.010499999999999</v>
      </c>
      <c r="P12250" s="4">
        <f>SUM(Table16[[#This Row],[Price]]*0.8)</f>
        <v>9.2720000000000002</v>
      </c>
      <c r="Q12250" s="4">
        <f>SUM(Table16[[#This Row],[Price]]*0.6)</f>
        <v>6.9539999999999997</v>
      </c>
    </row>
    <row r="12251" spans="1:17" x14ac:dyDescent="0.25">
      <c r="A12251" t="s">
        <v>333</v>
      </c>
      <c r="B12251">
        <v>20.5</v>
      </c>
      <c r="C12251" t="s">
        <v>4344</v>
      </c>
      <c r="D12251">
        <v>636</v>
      </c>
      <c r="F12251" s="4">
        <v>20.5</v>
      </c>
      <c r="G12251" t="s">
        <v>4343</v>
      </c>
      <c r="J12251" s="4">
        <f>MIN(Table16[[#This Row],[Medicare Outpatient Allowable Rate]:[WPPA Inc Outpatient Allowable Rate]])</f>
        <v>0.17</v>
      </c>
      <c r="K12251" s="4">
        <f>MAX(Table16[[#This Row],[Blue Cross Outpatient Allowable Rate]:[WPPA Inc Outpatient Allowable Rate]])</f>
        <v>19.474999999999998</v>
      </c>
      <c r="L12251" s="4">
        <f>SUM(Table16[[#This Row],[Price]]*4.42)</f>
        <v>90.61</v>
      </c>
      <c r="M12251" s="4">
        <v>0.17</v>
      </c>
      <c r="N12251" s="4">
        <f>SUM(Table16[[#This Row],[ChargeID]]*0.76)</f>
        <v>15.58</v>
      </c>
      <c r="O12251" s="4">
        <f>SUM(Table16[[#This Row],[Price]]*0.95)</f>
        <v>19.474999999999998</v>
      </c>
      <c r="P12251" s="4">
        <f>SUM(Table16[[#This Row],[Price]]*0.8)</f>
        <v>16.400000000000002</v>
      </c>
      <c r="Q12251" s="4">
        <f>SUM(Table16[[#This Row],[Price]]*0.6)</f>
        <v>12.299999999999999</v>
      </c>
    </row>
    <row r="12252" spans="1:17" x14ac:dyDescent="0.25">
      <c r="A12252" t="s">
        <v>333</v>
      </c>
      <c r="B12252">
        <v>16.96</v>
      </c>
      <c r="C12252" t="s">
        <v>4358</v>
      </c>
      <c r="D12252">
        <v>636</v>
      </c>
      <c r="F12252" s="4">
        <v>16.96</v>
      </c>
      <c r="G12252" t="s">
        <v>4182</v>
      </c>
      <c r="J12252" s="4">
        <f>MIN(Table16[[#This Row],[Medicare Outpatient Allowable Rate]:[WPPA Inc Outpatient Allowable Rate]])</f>
        <v>0.04</v>
      </c>
      <c r="K12252" s="4">
        <f>MAX(Table16[[#This Row],[Blue Cross Outpatient Allowable Rate]:[WPPA Inc Outpatient Allowable Rate]])</f>
        <v>16.111999999999998</v>
      </c>
      <c r="L12252" s="4">
        <f>SUM(Table16[[#This Row],[Price]]*4.42)</f>
        <v>74.963200000000001</v>
      </c>
      <c r="M12252" s="4">
        <v>0.04</v>
      </c>
      <c r="N12252" s="4">
        <f>SUM(Table16[[#This Row],[ChargeID]]*0.76)</f>
        <v>12.889600000000002</v>
      </c>
      <c r="O12252" s="4">
        <f>SUM(Table16[[#This Row],[Price]]*0.95)</f>
        <v>16.111999999999998</v>
      </c>
      <c r="P12252" s="4">
        <f>SUM(Table16[[#This Row],[Price]]*0.8)</f>
        <v>13.568000000000001</v>
      </c>
      <c r="Q12252" s="4">
        <f>SUM(Table16[[#This Row],[Price]]*0.6)</f>
        <v>10.176</v>
      </c>
    </row>
    <row r="12253" spans="1:17" x14ac:dyDescent="0.25">
      <c r="A12253" t="s">
        <v>333</v>
      </c>
      <c r="B12253">
        <v>14.14</v>
      </c>
      <c r="C12253" t="s">
        <v>9650</v>
      </c>
      <c r="D12253">
        <v>259</v>
      </c>
      <c r="F12253" s="4">
        <v>14.14</v>
      </c>
      <c r="J12253" s="4">
        <f>MIN(Table16[[#This Row],[Medicare Outpatient Allowable Rate]:[WPPA Inc Outpatient Allowable Rate]])</f>
        <v>0</v>
      </c>
      <c r="K12253" s="4">
        <f>MAX(Table16[[#This Row],[Blue Cross Outpatient Allowable Rate]:[WPPA Inc Outpatient Allowable Rate]])</f>
        <v>13.433</v>
      </c>
      <c r="L12253" s="4">
        <f>SUM(Table16[[#This Row],[Price]]*4.42)</f>
        <v>62.498800000000003</v>
      </c>
      <c r="M12253" s="4">
        <v>0</v>
      </c>
      <c r="N12253" s="4">
        <f>SUM(Table16[[#This Row],[ChargeID]]*0.76)</f>
        <v>10.746400000000001</v>
      </c>
      <c r="O12253" s="4">
        <f>SUM(Table16[[#This Row],[Price]]*0.95)</f>
        <v>13.433</v>
      </c>
      <c r="P12253" s="4">
        <f>SUM(Table16[[#This Row],[Price]]*0.8)</f>
        <v>11.312000000000001</v>
      </c>
      <c r="Q12253" s="4">
        <f>SUM(Table16[[#This Row],[Price]]*0.6)</f>
        <v>8.484</v>
      </c>
    </row>
    <row r="12254" spans="1:17" x14ac:dyDescent="0.25">
      <c r="A12254" t="s">
        <v>333</v>
      </c>
      <c r="B12254">
        <v>29.5</v>
      </c>
      <c r="C12254" t="s">
        <v>9651</v>
      </c>
      <c r="D12254">
        <v>636</v>
      </c>
      <c r="F12254" s="4">
        <v>29.5</v>
      </c>
      <c r="G12254" t="s">
        <v>4364</v>
      </c>
      <c r="J12254" s="4">
        <f>MIN(Table16[[#This Row],[Medicare Outpatient Allowable Rate]:[WPPA Inc Outpatient Allowable Rate]])</f>
        <v>7.87</v>
      </c>
      <c r="K12254" s="4">
        <f>MAX(Table16[[#This Row],[Blue Cross Outpatient Allowable Rate]:[WPPA Inc Outpatient Allowable Rate]])</f>
        <v>28.024999999999999</v>
      </c>
      <c r="L12254" s="4">
        <f>SUM(Table16[[#This Row],[Price]]*4.42)</f>
        <v>130.38999999999999</v>
      </c>
      <c r="M12254" s="4">
        <v>7.87</v>
      </c>
      <c r="N12254" s="4">
        <f>SUM(Table16[[#This Row],[ChargeID]]*0.76)</f>
        <v>22.42</v>
      </c>
      <c r="O12254" s="4">
        <f>SUM(Table16[[#This Row],[Price]]*0.95)</f>
        <v>28.024999999999999</v>
      </c>
      <c r="P12254" s="4">
        <f>SUM(Table16[[#This Row],[Price]]*0.8)</f>
        <v>23.6</v>
      </c>
      <c r="Q12254" s="4">
        <f>SUM(Table16[[#This Row],[Price]]*0.6)</f>
        <v>17.7</v>
      </c>
    </row>
    <row r="12255" spans="1:17" x14ac:dyDescent="0.25">
      <c r="A12255" t="s">
        <v>333</v>
      </c>
      <c r="B12255">
        <v>12.34</v>
      </c>
      <c r="C12255" t="s">
        <v>9652</v>
      </c>
      <c r="D12255">
        <v>636</v>
      </c>
      <c r="F12255" s="4">
        <v>12.34</v>
      </c>
      <c r="G12255" t="s">
        <v>24</v>
      </c>
      <c r="J12255" s="4">
        <f>MIN(Table16[[#This Row],[Medicare Outpatient Allowable Rate]:[WPPA Inc Outpatient Allowable Rate]])</f>
        <v>0.12</v>
      </c>
      <c r="K12255" s="4">
        <f>MAX(Table16[[#This Row],[Blue Cross Outpatient Allowable Rate]:[WPPA Inc Outpatient Allowable Rate]])</f>
        <v>11.722999999999999</v>
      </c>
      <c r="L12255" s="4">
        <f>SUM(Table16[[#This Row],[Price]]*4.42)</f>
        <v>54.5428</v>
      </c>
      <c r="M12255" s="4">
        <v>0.12</v>
      </c>
      <c r="N12255" s="4">
        <f>SUM(Table16[[#This Row],[ChargeID]]*0.76)</f>
        <v>9.3783999999999992</v>
      </c>
      <c r="O12255" s="4">
        <f>SUM(Table16[[#This Row],[Price]]*0.95)</f>
        <v>11.722999999999999</v>
      </c>
      <c r="P12255" s="4">
        <f>SUM(Table16[[#This Row],[Price]]*0.8)</f>
        <v>9.8719999999999999</v>
      </c>
      <c r="Q12255" s="4">
        <f>SUM(Table16[[#This Row],[Price]]*0.6)</f>
        <v>7.4039999999999999</v>
      </c>
    </row>
    <row r="12256" spans="1:17" x14ac:dyDescent="0.25">
      <c r="A12256" t="s">
        <v>333</v>
      </c>
      <c r="B12256">
        <v>12.55</v>
      </c>
      <c r="C12256" t="s">
        <v>4373</v>
      </c>
      <c r="D12256">
        <v>636</v>
      </c>
      <c r="F12256" s="4">
        <v>12.55</v>
      </c>
      <c r="G12256" t="s">
        <v>3996</v>
      </c>
      <c r="J12256" s="4">
        <f>MIN(Table16[[#This Row],[Medicare Outpatient Allowable Rate]:[WPPA Inc Outpatient Allowable Rate]])</f>
        <v>0.12</v>
      </c>
      <c r="K12256" s="4">
        <f>MAX(Table16[[#This Row],[Blue Cross Outpatient Allowable Rate]:[WPPA Inc Outpatient Allowable Rate]])</f>
        <v>11.922499999999999</v>
      </c>
      <c r="L12256" s="4">
        <f>SUM(Table16[[#This Row],[Price]]*4.42)</f>
        <v>55.471000000000004</v>
      </c>
      <c r="M12256" s="4">
        <v>0.12</v>
      </c>
      <c r="N12256" s="4">
        <f>SUM(Table16[[#This Row],[ChargeID]]*0.76)</f>
        <v>9.5380000000000003</v>
      </c>
      <c r="O12256" s="4">
        <f>SUM(Table16[[#This Row],[Price]]*0.95)</f>
        <v>11.922499999999999</v>
      </c>
      <c r="P12256" s="4">
        <f>SUM(Table16[[#This Row],[Price]]*0.8)</f>
        <v>10.040000000000001</v>
      </c>
      <c r="Q12256" s="4">
        <f>SUM(Table16[[#This Row],[Price]]*0.6)</f>
        <v>7.53</v>
      </c>
    </row>
    <row r="12257" spans="1:17" x14ac:dyDescent="0.25">
      <c r="A12257" t="s">
        <v>333</v>
      </c>
      <c r="B12257">
        <v>147.83000000000001</v>
      </c>
      <c r="C12257" t="s">
        <v>9653</v>
      </c>
      <c r="D12257">
        <v>259</v>
      </c>
      <c r="F12257" s="4">
        <v>147.83000000000001</v>
      </c>
      <c r="J12257" s="4">
        <f>MIN(Table16[[#This Row],[Medicare Outpatient Allowable Rate]:[WPPA Inc Outpatient Allowable Rate]])</f>
        <v>0</v>
      </c>
      <c r="K12257" s="4">
        <f>MAX(Table16[[#This Row],[Blue Cross Outpatient Allowable Rate]:[WPPA Inc Outpatient Allowable Rate]])</f>
        <v>140.4385</v>
      </c>
      <c r="L12257" s="4">
        <f>SUM(Table16[[#This Row],[Price]]*4.42)</f>
        <v>653.40860000000009</v>
      </c>
      <c r="M12257" s="4">
        <v>0</v>
      </c>
      <c r="N12257" s="4">
        <f>SUM(Table16[[#This Row],[ChargeID]]*0.76)</f>
        <v>112.35080000000001</v>
      </c>
      <c r="O12257" s="4">
        <f>SUM(Table16[[#This Row],[Price]]*0.95)</f>
        <v>140.4385</v>
      </c>
      <c r="P12257" s="4">
        <f>SUM(Table16[[#This Row],[Price]]*0.8)</f>
        <v>118.26400000000001</v>
      </c>
      <c r="Q12257" s="4">
        <f>SUM(Table16[[#This Row],[Price]]*0.6)</f>
        <v>88.698000000000008</v>
      </c>
    </row>
    <row r="12258" spans="1:17" x14ac:dyDescent="0.25">
      <c r="A12258" t="s">
        <v>333</v>
      </c>
      <c r="B12258">
        <v>29.02</v>
      </c>
      <c r="C12258" t="s">
        <v>4394</v>
      </c>
      <c r="D12258">
        <v>259</v>
      </c>
      <c r="F12258" s="4">
        <v>29.02</v>
      </c>
      <c r="J12258" s="4">
        <f>MIN(Table16[[#This Row],[Medicare Outpatient Allowable Rate]:[WPPA Inc Outpatient Allowable Rate]])</f>
        <v>0</v>
      </c>
      <c r="K12258" s="4">
        <f>MAX(Table16[[#This Row],[Blue Cross Outpatient Allowable Rate]:[WPPA Inc Outpatient Allowable Rate]])</f>
        <v>27.568999999999999</v>
      </c>
      <c r="L12258" s="4">
        <f>SUM(Table16[[#This Row],[Price]]*4.42)</f>
        <v>128.26839999999999</v>
      </c>
      <c r="M12258" s="4">
        <v>0</v>
      </c>
      <c r="N12258" s="4">
        <f>SUM(Table16[[#This Row],[ChargeID]]*0.76)</f>
        <v>22.055199999999999</v>
      </c>
      <c r="O12258" s="4">
        <f>SUM(Table16[[#This Row],[Price]]*0.95)</f>
        <v>27.568999999999999</v>
      </c>
      <c r="P12258" s="4">
        <f>SUM(Table16[[#This Row],[Price]]*0.8)</f>
        <v>23.216000000000001</v>
      </c>
      <c r="Q12258" s="4">
        <f>SUM(Table16[[#This Row],[Price]]*0.6)</f>
        <v>17.411999999999999</v>
      </c>
    </row>
    <row r="12259" spans="1:17" x14ac:dyDescent="0.25">
      <c r="A12259" t="s">
        <v>333</v>
      </c>
      <c r="B12259">
        <v>13.33</v>
      </c>
      <c r="C12259" t="s">
        <v>9654</v>
      </c>
      <c r="D12259">
        <v>636</v>
      </c>
      <c r="F12259" s="4">
        <v>13.33</v>
      </c>
      <c r="G12259" t="s">
        <v>31</v>
      </c>
      <c r="J12259" s="4">
        <f>MIN(Table16[[#This Row],[Medicare Outpatient Allowable Rate]:[WPPA Inc Outpatient Allowable Rate]])</f>
        <v>0.21</v>
      </c>
      <c r="K12259" s="4">
        <f>MAX(Table16[[#This Row],[Blue Cross Outpatient Allowable Rate]:[WPPA Inc Outpatient Allowable Rate]])</f>
        <v>12.663499999999999</v>
      </c>
      <c r="L12259" s="4">
        <f>SUM(Table16[[#This Row],[Price]]*4.42)</f>
        <v>58.918599999999998</v>
      </c>
      <c r="M12259" s="4">
        <v>0.21</v>
      </c>
      <c r="N12259" s="4">
        <f>SUM(Table16[[#This Row],[ChargeID]]*0.76)</f>
        <v>10.130800000000001</v>
      </c>
      <c r="O12259" s="4">
        <f>SUM(Table16[[#This Row],[Price]]*0.95)</f>
        <v>12.663499999999999</v>
      </c>
      <c r="P12259" s="4">
        <f>SUM(Table16[[#This Row],[Price]]*0.8)</f>
        <v>10.664000000000001</v>
      </c>
      <c r="Q12259" s="4">
        <f>SUM(Table16[[#This Row],[Price]]*0.6)</f>
        <v>7.9979999999999993</v>
      </c>
    </row>
    <row r="12260" spans="1:17" x14ac:dyDescent="0.25">
      <c r="A12260" t="s">
        <v>333</v>
      </c>
      <c r="B12260">
        <v>16.93</v>
      </c>
      <c r="C12260" t="s">
        <v>6026</v>
      </c>
      <c r="D12260">
        <v>636</v>
      </c>
      <c r="F12260" s="4">
        <v>16.93</v>
      </c>
      <c r="G12260" t="s">
        <v>3996</v>
      </c>
      <c r="J12260" s="4">
        <f>MIN(Table16[[#This Row],[Medicare Outpatient Allowable Rate]:[WPPA Inc Outpatient Allowable Rate]])</f>
        <v>0.12</v>
      </c>
      <c r="K12260" s="4">
        <f>MAX(Table16[[#This Row],[Blue Cross Outpatient Allowable Rate]:[WPPA Inc Outpatient Allowable Rate]])</f>
        <v>16.083499999999997</v>
      </c>
      <c r="L12260" s="4">
        <f>SUM(Table16[[#This Row],[Price]]*4.42)</f>
        <v>74.830600000000004</v>
      </c>
      <c r="M12260" s="4">
        <v>0.12</v>
      </c>
      <c r="N12260" s="4">
        <f>SUM(Table16[[#This Row],[ChargeID]]*0.76)</f>
        <v>12.8668</v>
      </c>
      <c r="O12260" s="4">
        <f>SUM(Table16[[#This Row],[Price]]*0.95)</f>
        <v>16.083499999999997</v>
      </c>
      <c r="P12260" s="4">
        <f>SUM(Table16[[#This Row],[Price]]*0.8)</f>
        <v>13.544</v>
      </c>
      <c r="Q12260" s="4">
        <f>SUM(Table16[[#This Row],[Price]]*0.6)</f>
        <v>10.157999999999999</v>
      </c>
    </row>
    <row r="12261" spans="1:17" x14ac:dyDescent="0.25">
      <c r="A12261" t="s">
        <v>333</v>
      </c>
      <c r="B12261">
        <v>12.64</v>
      </c>
      <c r="C12261" t="s">
        <v>9655</v>
      </c>
      <c r="D12261">
        <v>636</v>
      </c>
      <c r="F12261" s="4">
        <v>12.64</v>
      </c>
      <c r="G12261" t="s">
        <v>4429</v>
      </c>
      <c r="J12261" s="4">
        <f>MIN(Table16[[#This Row],[Medicare Outpatient Allowable Rate]:[WPPA Inc Outpatient Allowable Rate]])</f>
        <v>1.39</v>
      </c>
      <c r="K12261" s="4">
        <f>MAX(Table16[[#This Row],[Blue Cross Outpatient Allowable Rate]:[WPPA Inc Outpatient Allowable Rate]])</f>
        <v>12.007999999999999</v>
      </c>
      <c r="L12261" s="4">
        <f>SUM(Table16[[#This Row],[Price]]*4.42)</f>
        <v>55.8688</v>
      </c>
      <c r="M12261" s="4">
        <v>1.39</v>
      </c>
      <c r="N12261" s="4">
        <f>SUM(Table16[[#This Row],[ChargeID]]*0.76)</f>
        <v>9.6064000000000007</v>
      </c>
      <c r="O12261" s="4">
        <f>SUM(Table16[[#This Row],[Price]]*0.95)</f>
        <v>12.007999999999999</v>
      </c>
      <c r="P12261" s="4">
        <f>SUM(Table16[[#This Row],[Price]]*0.8)</f>
        <v>10.112000000000002</v>
      </c>
      <c r="Q12261" s="4">
        <f>SUM(Table16[[#This Row],[Price]]*0.6)</f>
        <v>7.5839999999999996</v>
      </c>
    </row>
    <row r="12262" spans="1:17" x14ac:dyDescent="0.25">
      <c r="A12262" t="s">
        <v>333</v>
      </c>
      <c r="B12262">
        <v>27.58</v>
      </c>
      <c r="C12262" t="s">
        <v>9656</v>
      </c>
      <c r="D12262">
        <v>636</v>
      </c>
      <c r="F12262" s="4">
        <v>27.58</v>
      </c>
      <c r="G12262" t="s">
        <v>4395</v>
      </c>
      <c r="J12262" s="4">
        <f>MIN(Table16[[#This Row],[Medicare Outpatient Allowable Rate]:[WPPA Inc Outpatient Allowable Rate]])</f>
        <v>3.68</v>
      </c>
      <c r="K12262" s="4">
        <f>MAX(Table16[[#This Row],[Blue Cross Outpatient Allowable Rate]:[WPPA Inc Outpatient Allowable Rate]])</f>
        <v>26.200999999999997</v>
      </c>
      <c r="L12262" s="4">
        <f>SUM(Table16[[#This Row],[Price]]*4.42)</f>
        <v>121.9036</v>
      </c>
      <c r="M12262" s="4">
        <v>3.68</v>
      </c>
      <c r="N12262" s="4">
        <f>SUM(Table16[[#This Row],[ChargeID]]*0.76)</f>
        <v>20.960799999999999</v>
      </c>
      <c r="O12262" s="4">
        <f>SUM(Table16[[#This Row],[Price]]*0.95)</f>
        <v>26.200999999999997</v>
      </c>
      <c r="P12262" s="4">
        <f>SUM(Table16[[#This Row],[Price]]*0.8)</f>
        <v>22.064</v>
      </c>
      <c r="Q12262" s="4">
        <f>SUM(Table16[[#This Row],[Price]]*0.6)</f>
        <v>16.547999999999998</v>
      </c>
    </row>
    <row r="12263" spans="1:17" x14ac:dyDescent="0.25">
      <c r="A12263" t="s">
        <v>333</v>
      </c>
      <c r="B12263">
        <v>90.58</v>
      </c>
      <c r="C12263" t="s">
        <v>9657</v>
      </c>
      <c r="D12263">
        <v>636</v>
      </c>
      <c r="F12263" s="4">
        <v>90.58</v>
      </c>
      <c r="G12263" t="s">
        <v>4488</v>
      </c>
      <c r="J12263" s="4">
        <f>MIN(Table16[[#This Row],[Medicare Outpatient Allowable Rate]:[WPPA Inc Outpatient Allowable Rate]])</f>
        <v>40.4</v>
      </c>
      <c r="K12263" s="4">
        <f>MAX(Table16[[#This Row],[Blue Cross Outpatient Allowable Rate]:[WPPA Inc Outpatient Allowable Rate]])</f>
        <v>86.050999999999988</v>
      </c>
      <c r="L12263" s="4">
        <f>SUM(Table16[[#This Row],[Price]]*4.42)</f>
        <v>400.36359999999996</v>
      </c>
      <c r="M12263" s="4">
        <v>40.4</v>
      </c>
      <c r="N12263" s="4">
        <f>SUM(Table16[[#This Row],[ChargeID]]*0.76)</f>
        <v>68.840800000000002</v>
      </c>
      <c r="O12263" s="4">
        <f>SUM(Table16[[#This Row],[Price]]*0.95)</f>
        <v>86.050999999999988</v>
      </c>
      <c r="P12263" s="4">
        <f>SUM(Table16[[#This Row],[Price]]*0.8)</f>
        <v>72.463999999999999</v>
      </c>
      <c r="Q12263" s="4">
        <f>SUM(Table16[[#This Row],[Price]]*0.6)</f>
        <v>54.347999999999999</v>
      </c>
    </row>
    <row r="12264" spans="1:17" x14ac:dyDescent="0.25">
      <c r="A12264" t="s">
        <v>333</v>
      </c>
      <c r="B12264">
        <v>54.85</v>
      </c>
      <c r="C12264" t="s">
        <v>9658</v>
      </c>
      <c r="D12264">
        <v>636</v>
      </c>
      <c r="F12264" s="4">
        <v>54.85</v>
      </c>
      <c r="G12264" t="s">
        <v>4503</v>
      </c>
      <c r="J12264" s="4">
        <f>MIN(Table16[[#This Row],[Medicare Outpatient Allowable Rate]:[WPPA Inc Outpatient Allowable Rate]])</f>
        <v>0.11</v>
      </c>
      <c r="K12264" s="4">
        <f>MAX(Table16[[#This Row],[Blue Cross Outpatient Allowable Rate]:[WPPA Inc Outpatient Allowable Rate]])</f>
        <v>52.107500000000002</v>
      </c>
      <c r="L12264" s="4">
        <f>SUM(Table16[[#This Row],[Price]]*4.42)</f>
        <v>242.43700000000001</v>
      </c>
      <c r="M12264" s="4">
        <v>0.11</v>
      </c>
      <c r="N12264" s="4">
        <f>SUM(Table16[[#This Row],[ChargeID]]*0.76)</f>
        <v>41.686</v>
      </c>
      <c r="O12264" s="4">
        <f>SUM(Table16[[#This Row],[Price]]*0.95)</f>
        <v>52.107500000000002</v>
      </c>
      <c r="P12264" s="4">
        <f>SUM(Table16[[#This Row],[Price]]*0.8)</f>
        <v>43.88</v>
      </c>
      <c r="Q12264" s="4">
        <f>SUM(Table16[[#This Row],[Price]]*0.6)</f>
        <v>32.909999999999997</v>
      </c>
    </row>
    <row r="12265" spans="1:17" x14ac:dyDescent="0.25">
      <c r="A12265" t="s">
        <v>333</v>
      </c>
      <c r="B12265">
        <v>50.62</v>
      </c>
      <c r="C12265" t="s">
        <v>6027</v>
      </c>
      <c r="D12265">
        <v>636</v>
      </c>
      <c r="F12265" s="4">
        <v>50.62</v>
      </c>
      <c r="G12265" t="s">
        <v>4505</v>
      </c>
      <c r="J12265" s="4">
        <f>MIN(Table16[[#This Row],[Medicare Outpatient Allowable Rate]:[WPPA Inc Outpatient Allowable Rate]])</f>
        <v>2.11</v>
      </c>
      <c r="K12265" s="4">
        <f>MAX(Table16[[#This Row],[Blue Cross Outpatient Allowable Rate]:[WPPA Inc Outpatient Allowable Rate]])</f>
        <v>48.088999999999999</v>
      </c>
      <c r="L12265" s="4">
        <f>SUM(Table16[[#This Row],[Price]]*4.42)</f>
        <v>223.74039999999999</v>
      </c>
      <c r="M12265" s="4">
        <v>2.11</v>
      </c>
      <c r="N12265" s="4">
        <f>SUM(Table16[[#This Row],[ChargeID]]*0.76)</f>
        <v>38.471199999999996</v>
      </c>
      <c r="O12265" s="4">
        <f>SUM(Table16[[#This Row],[Price]]*0.95)</f>
        <v>48.088999999999999</v>
      </c>
      <c r="P12265" s="4">
        <f>SUM(Table16[[#This Row],[Price]]*0.8)</f>
        <v>40.496000000000002</v>
      </c>
      <c r="Q12265" s="4">
        <f>SUM(Table16[[#This Row],[Price]]*0.6)</f>
        <v>30.371999999999996</v>
      </c>
    </row>
    <row r="12266" spans="1:17" x14ac:dyDescent="0.25">
      <c r="A12266" t="s">
        <v>333</v>
      </c>
      <c r="B12266">
        <v>11.95</v>
      </c>
      <c r="C12266" t="s">
        <v>4507</v>
      </c>
      <c r="D12266">
        <v>259</v>
      </c>
      <c r="F12266" s="4">
        <v>11.95</v>
      </c>
      <c r="J12266" s="4">
        <f>MIN(Table16[[#This Row],[Medicare Outpatient Allowable Rate]:[WPPA Inc Outpatient Allowable Rate]])</f>
        <v>0</v>
      </c>
      <c r="K12266" s="4">
        <f>MAX(Table16[[#This Row],[Blue Cross Outpatient Allowable Rate]:[WPPA Inc Outpatient Allowable Rate]])</f>
        <v>11.352499999999999</v>
      </c>
      <c r="L12266" s="4">
        <f>SUM(Table16[[#This Row],[Price]]*4.42)</f>
        <v>52.818999999999996</v>
      </c>
      <c r="M12266" s="4">
        <v>0</v>
      </c>
      <c r="N12266" s="4">
        <f>SUM(Table16[[#This Row],[ChargeID]]*0.76)</f>
        <v>9.081999999999999</v>
      </c>
      <c r="O12266" s="4">
        <f>SUM(Table16[[#This Row],[Price]]*0.95)</f>
        <v>11.352499999999999</v>
      </c>
      <c r="P12266" s="4">
        <f>SUM(Table16[[#This Row],[Price]]*0.8)</f>
        <v>9.56</v>
      </c>
      <c r="Q12266" s="4">
        <f>SUM(Table16[[#This Row],[Price]]*0.6)</f>
        <v>7.169999999999999</v>
      </c>
    </row>
    <row r="12267" spans="1:17" x14ac:dyDescent="0.25">
      <c r="A12267" t="s">
        <v>333</v>
      </c>
      <c r="B12267">
        <v>25</v>
      </c>
      <c r="C12267" t="s">
        <v>6028</v>
      </c>
      <c r="D12267">
        <v>259</v>
      </c>
      <c r="F12267" s="4">
        <v>25</v>
      </c>
      <c r="J12267" s="4">
        <f>MIN(Table16[[#This Row],[Medicare Outpatient Allowable Rate]:[WPPA Inc Outpatient Allowable Rate]])</f>
        <v>0</v>
      </c>
      <c r="K12267" s="4">
        <f>MAX(Table16[[#This Row],[Blue Cross Outpatient Allowable Rate]:[WPPA Inc Outpatient Allowable Rate]])</f>
        <v>23.75</v>
      </c>
      <c r="L12267" s="4">
        <f>SUM(Table16[[#This Row],[Price]]*4.42)</f>
        <v>110.5</v>
      </c>
      <c r="M12267" s="4">
        <v>0</v>
      </c>
      <c r="N12267" s="4">
        <f>SUM(Table16[[#This Row],[ChargeID]]*0.76)</f>
        <v>19</v>
      </c>
      <c r="O12267" s="4">
        <f>SUM(Table16[[#This Row],[Price]]*0.95)</f>
        <v>23.75</v>
      </c>
      <c r="P12267" s="4">
        <f>SUM(Table16[[#This Row],[Price]]*0.8)</f>
        <v>20</v>
      </c>
      <c r="Q12267" s="4">
        <f>SUM(Table16[[#This Row],[Price]]*0.6)</f>
        <v>15</v>
      </c>
    </row>
    <row r="12268" spans="1:17" x14ac:dyDescent="0.25">
      <c r="A12268" t="s">
        <v>333</v>
      </c>
      <c r="B12268">
        <v>18.7</v>
      </c>
      <c r="C12268" t="s">
        <v>4515</v>
      </c>
      <c r="D12268">
        <v>636</v>
      </c>
      <c r="F12268" s="4">
        <v>18.7</v>
      </c>
      <c r="G12268" t="s">
        <v>4516</v>
      </c>
      <c r="J12268" s="4">
        <f>MIN(Table16[[#This Row],[Medicare Outpatient Allowable Rate]:[WPPA Inc Outpatient Allowable Rate]])</f>
        <v>2.33</v>
      </c>
      <c r="K12268" s="4">
        <f>MAX(Table16[[#This Row],[Blue Cross Outpatient Allowable Rate]:[WPPA Inc Outpatient Allowable Rate]])</f>
        <v>17.764999999999997</v>
      </c>
      <c r="L12268" s="4">
        <f>SUM(Table16[[#This Row],[Price]]*4.42)</f>
        <v>82.653999999999996</v>
      </c>
      <c r="M12268" s="4">
        <v>2.33</v>
      </c>
      <c r="N12268" s="4">
        <f>SUM(Table16[[#This Row],[ChargeID]]*0.76)</f>
        <v>14.212</v>
      </c>
      <c r="O12268" s="4">
        <f>SUM(Table16[[#This Row],[Price]]*0.95)</f>
        <v>17.764999999999997</v>
      </c>
      <c r="P12268" s="4">
        <f>SUM(Table16[[#This Row],[Price]]*0.8)</f>
        <v>14.96</v>
      </c>
      <c r="Q12268" s="4">
        <f>SUM(Table16[[#This Row],[Price]]*0.6)</f>
        <v>11.219999999999999</v>
      </c>
    </row>
    <row r="12269" spans="1:17" x14ac:dyDescent="0.25">
      <c r="A12269" t="s">
        <v>333</v>
      </c>
      <c r="B12269">
        <v>105.85</v>
      </c>
      <c r="C12269" t="s">
        <v>6029</v>
      </c>
      <c r="D12269">
        <v>259</v>
      </c>
      <c r="F12269" s="4">
        <v>105.85</v>
      </c>
      <c r="J12269" s="4">
        <f>MIN(Table16[[#This Row],[Medicare Outpatient Allowable Rate]:[WPPA Inc Outpatient Allowable Rate]])</f>
        <v>0</v>
      </c>
      <c r="K12269" s="4">
        <f>MAX(Table16[[#This Row],[Blue Cross Outpatient Allowable Rate]:[WPPA Inc Outpatient Allowable Rate]])</f>
        <v>100.55749999999999</v>
      </c>
      <c r="L12269" s="4">
        <f>SUM(Table16[[#This Row],[Price]]*4.42)</f>
        <v>467.85699999999997</v>
      </c>
      <c r="M12269" s="4">
        <v>0</v>
      </c>
      <c r="N12269" s="4">
        <f>SUM(Table16[[#This Row],[ChargeID]]*0.76)</f>
        <v>80.445999999999998</v>
      </c>
      <c r="O12269" s="4">
        <f>SUM(Table16[[#This Row],[Price]]*0.95)</f>
        <v>100.55749999999999</v>
      </c>
      <c r="P12269" s="4">
        <f>SUM(Table16[[#This Row],[Price]]*0.8)</f>
        <v>84.68</v>
      </c>
      <c r="Q12269" s="4">
        <f>SUM(Table16[[#This Row],[Price]]*0.6)</f>
        <v>63.509999999999991</v>
      </c>
    </row>
    <row r="12270" spans="1:17" x14ac:dyDescent="0.25">
      <c r="A12270" t="s">
        <v>333</v>
      </c>
      <c r="B12270">
        <v>3.85</v>
      </c>
      <c r="C12270" t="s">
        <v>4553</v>
      </c>
      <c r="D12270">
        <v>259</v>
      </c>
      <c r="F12270" s="4">
        <v>3.85</v>
      </c>
      <c r="J12270" s="4">
        <f>MIN(Table16[[#This Row],[Medicare Outpatient Allowable Rate]:[WPPA Inc Outpatient Allowable Rate]])</f>
        <v>0</v>
      </c>
      <c r="K12270" s="4">
        <f>MAX(Table16[[#This Row],[Blue Cross Outpatient Allowable Rate]:[WPPA Inc Outpatient Allowable Rate]])</f>
        <v>3.6574999999999998</v>
      </c>
      <c r="L12270" s="4">
        <f>SUM(Table16[[#This Row],[Price]]*4.42)</f>
        <v>17.016999999999999</v>
      </c>
      <c r="M12270" s="4">
        <v>0</v>
      </c>
      <c r="N12270" s="4">
        <f>SUM(Table16[[#This Row],[ChargeID]]*0.76)</f>
        <v>2.9260000000000002</v>
      </c>
      <c r="O12270" s="4">
        <f>SUM(Table16[[#This Row],[Price]]*0.95)</f>
        <v>3.6574999999999998</v>
      </c>
      <c r="P12270" s="4">
        <f>SUM(Table16[[#This Row],[Price]]*0.8)</f>
        <v>3.08</v>
      </c>
      <c r="Q12270" s="4">
        <f>SUM(Table16[[#This Row],[Price]]*0.6)</f>
        <v>2.31</v>
      </c>
    </row>
    <row r="12271" spans="1:17" x14ac:dyDescent="0.25">
      <c r="A12271" t="s">
        <v>333</v>
      </c>
      <c r="B12271">
        <v>33.46</v>
      </c>
      <c r="C12271" t="s">
        <v>4650</v>
      </c>
      <c r="D12271">
        <v>259</v>
      </c>
      <c r="F12271" s="4">
        <v>33.46</v>
      </c>
      <c r="J12271" s="4">
        <f>MIN(Table16[[#This Row],[Medicare Outpatient Allowable Rate]:[WPPA Inc Outpatient Allowable Rate]])</f>
        <v>0</v>
      </c>
      <c r="K12271" s="4">
        <f>MAX(Table16[[#This Row],[Blue Cross Outpatient Allowable Rate]:[WPPA Inc Outpatient Allowable Rate]])</f>
        <v>31.786999999999999</v>
      </c>
      <c r="L12271" s="4">
        <f>SUM(Table16[[#This Row],[Price]]*4.42)</f>
        <v>147.89320000000001</v>
      </c>
      <c r="M12271" s="4">
        <v>0</v>
      </c>
      <c r="N12271" s="4">
        <f>SUM(Table16[[#This Row],[ChargeID]]*0.76)</f>
        <v>25.429600000000001</v>
      </c>
      <c r="O12271" s="4">
        <f>SUM(Table16[[#This Row],[Price]]*0.95)</f>
        <v>31.786999999999999</v>
      </c>
      <c r="P12271" s="4">
        <f>SUM(Table16[[#This Row],[Price]]*0.8)</f>
        <v>26.768000000000001</v>
      </c>
      <c r="Q12271" s="4">
        <f>SUM(Table16[[#This Row],[Price]]*0.6)</f>
        <v>20.076000000000001</v>
      </c>
    </row>
    <row r="12272" spans="1:17" x14ac:dyDescent="0.25">
      <c r="A12272" t="s">
        <v>333</v>
      </c>
      <c r="B12272">
        <v>12.79</v>
      </c>
      <c r="C12272" t="s">
        <v>4653</v>
      </c>
      <c r="D12272">
        <v>259</v>
      </c>
      <c r="F12272" s="4">
        <v>12.79</v>
      </c>
      <c r="J12272" s="4">
        <f>MIN(Table16[[#This Row],[Medicare Outpatient Allowable Rate]:[WPPA Inc Outpatient Allowable Rate]])</f>
        <v>0</v>
      </c>
      <c r="K12272" s="4">
        <f>MAX(Table16[[#This Row],[Blue Cross Outpatient Allowable Rate]:[WPPA Inc Outpatient Allowable Rate]])</f>
        <v>12.150499999999999</v>
      </c>
      <c r="L12272" s="4">
        <f>SUM(Table16[[#This Row],[Price]]*4.42)</f>
        <v>56.531799999999997</v>
      </c>
      <c r="M12272" s="4">
        <v>0</v>
      </c>
      <c r="N12272" s="4">
        <f>SUM(Table16[[#This Row],[ChargeID]]*0.76)</f>
        <v>9.7203999999999997</v>
      </c>
      <c r="O12272" s="4">
        <f>SUM(Table16[[#This Row],[Price]]*0.95)</f>
        <v>12.150499999999999</v>
      </c>
      <c r="P12272" s="4">
        <f>SUM(Table16[[#This Row],[Price]]*0.8)</f>
        <v>10.231999999999999</v>
      </c>
      <c r="Q12272" s="4">
        <f>SUM(Table16[[#This Row],[Price]]*0.6)</f>
        <v>7.6739999999999995</v>
      </c>
    </row>
    <row r="12273" spans="1:17" x14ac:dyDescent="0.25">
      <c r="A12273" t="s">
        <v>333</v>
      </c>
      <c r="B12273">
        <v>59.92</v>
      </c>
      <c r="C12273" t="s">
        <v>9659</v>
      </c>
      <c r="D12273">
        <v>259</v>
      </c>
      <c r="F12273" s="4">
        <v>59.92</v>
      </c>
      <c r="J12273" s="4">
        <f>MIN(Table16[[#This Row],[Medicare Outpatient Allowable Rate]:[WPPA Inc Outpatient Allowable Rate]])</f>
        <v>0</v>
      </c>
      <c r="K12273" s="4">
        <f>MAX(Table16[[#This Row],[Blue Cross Outpatient Allowable Rate]:[WPPA Inc Outpatient Allowable Rate]])</f>
        <v>56.923999999999999</v>
      </c>
      <c r="L12273" s="4">
        <f>SUM(Table16[[#This Row],[Price]]*4.42)</f>
        <v>264.84640000000002</v>
      </c>
      <c r="M12273" s="4">
        <v>0</v>
      </c>
      <c r="N12273" s="4">
        <f>SUM(Table16[[#This Row],[ChargeID]]*0.76)</f>
        <v>45.539200000000001</v>
      </c>
      <c r="O12273" s="4">
        <f>SUM(Table16[[#This Row],[Price]]*0.95)</f>
        <v>56.923999999999999</v>
      </c>
      <c r="P12273" s="4">
        <f>SUM(Table16[[#This Row],[Price]]*0.8)</f>
        <v>47.936000000000007</v>
      </c>
      <c r="Q12273" s="4">
        <f>SUM(Table16[[#This Row],[Price]]*0.6)</f>
        <v>35.951999999999998</v>
      </c>
    </row>
    <row r="12274" spans="1:17" x14ac:dyDescent="0.25">
      <c r="A12274" t="s">
        <v>333</v>
      </c>
      <c r="B12274">
        <v>46.87</v>
      </c>
      <c r="C12274" t="s">
        <v>9660</v>
      </c>
      <c r="D12274">
        <v>259</v>
      </c>
      <c r="F12274" s="4">
        <v>46.87</v>
      </c>
      <c r="J12274" s="4">
        <f>MIN(Table16[[#This Row],[Medicare Outpatient Allowable Rate]:[WPPA Inc Outpatient Allowable Rate]])</f>
        <v>0</v>
      </c>
      <c r="K12274" s="4">
        <f>MAX(Table16[[#This Row],[Blue Cross Outpatient Allowable Rate]:[WPPA Inc Outpatient Allowable Rate]])</f>
        <v>44.526499999999999</v>
      </c>
      <c r="L12274" s="4">
        <f>SUM(Table16[[#This Row],[Price]]*4.42)</f>
        <v>207.16539999999998</v>
      </c>
      <c r="M12274" s="4">
        <v>0</v>
      </c>
      <c r="N12274" s="4">
        <f>SUM(Table16[[#This Row],[ChargeID]]*0.76)</f>
        <v>35.621200000000002</v>
      </c>
      <c r="O12274" s="4">
        <f>SUM(Table16[[#This Row],[Price]]*0.95)</f>
        <v>44.526499999999999</v>
      </c>
      <c r="P12274" s="4">
        <f>SUM(Table16[[#This Row],[Price]]*0.8)</f>
        <v>37.496000000000002</v>
      </c>
      <c r="Q12274" s="4">
        <f>SUM(Table16[[#This Row],[Price]]*0.6)</f>
        <v>28.121999999999996</v>
      </c>
    </row>
    <row r="12275" spans="1:17" x14ac:dyDescent="0.25">
      <c r="A12275" t="s">
        <v>333</v>
      </c>
      <c r="B12275">
        <v>31.66</v>
      </c>
      <c r="C12275" t="s">
        <v>9661</v>
      </c>
      <c r="D12275">
        <v>259</v>
      </c>
      <c r="F12275" s="4">
        <v>31.66</v>
      </c>
      <c r="J12275" s="4">
        <f>MIN(Table16[[#This Row],[Medicare Outpatient Allowable Rate]:[WPPA Inc Outpatient Allowable Rate]])</f>
        <v>0</v>
      </c>
      <c r="K12275" s="4">
        <f>MAX(Table16[[#This Row],[Blue Cross Outpatient Allowable Rate]:[WPPA Inc Outpatient Allowable Rate]])</f>
        <v>30.076999999999998</v>
      </c>
      <c r="L12275" s="4">
        <f>SUM(Table16[[#This Row],[Price]]*4.42)</f>
        <v>139.93719999999999</v>
      </c>
      <c r="M12275" s="4">
        <v>0</v>
      </c>
      <c r="N12275" s="4">
        <f>SUM(Table16[[#This Row],[ChargeID]]*0.76)</f>
        <v>24.061600000000002</v>
      </c>
      <c r="O12275" s="4">
        <f>SUM(Table16[[#This Row],[Price]]*0.95)</f>
        <v>30.076999999999998</v>
      </c>
      <c r="P12275" s="4">
        <f>SUM(Table16[[#This Row],[Price]]*0.8)</f>
        <v>25.328000000000003</v>
      </c>
      <c r="Q12275" s="4">
        <f>SUM(Table16[[#This Row],[Price]]*0.6)</f>
        <v>18.995999999999999</v>
      </c>
    </row>
    <row r="12276" spans="1:17" x14ac:dyDescent="0.25">
      <c r="A12276" t="s">
        <v>333</v>
      </c>
      <c r="B12276">
        <v>17.350000000000001</v>
      </c>
      <c r="C12276" t="s">
        <v>4732</v>
      </c>
      <c r="D12276">
        <v>636</v>
      </c>
      <c r="F12276" s="4">
        <v>17.350000000000001</v>
      </c>
      <c r="G12276" t="s">
        <v>4733</v>
      </c>
      <c r="J12276" s="4">
        <f>MIN(Table16[[#This Row],[Medicare Outpatient Allowable Rate]:[WPPA Inc Outpatient Allowable Rate]])</f>
        <v>0.93</v>
      </c>
      <c r="K12276" s="4">
        <f>MAX(Table16[[#This Row],[Blue Cross Outpatient Allowable Rate]:[WPPA Inc Outpatient Allowable Rate]])</f>
        <v>16.482500000000002</v>
      </c>
      <c r="L12276" s="4">
        <f>SUM(Table16[[#This Row],[Price]]*4.42)</f>
        <v>76.687000000000012</v>
      </c>
      <c r="M12276" s="4">
        <v>0.93</v>
      </c>
      <c r="N12276" s="4">
        <f>SUM(Table16[[#This Row],[ChargeID]]*0.76)</f>
        <v>13.186000000000002</v>
      </c>
      <c r="O12276" s="4">
        <f>SUM(Table16[[#This Row],[Price]]*0.95)</f>
        <v>16.482500000000002</v>
      </c>
      <c r="P12276" s="4">
        <f>SUM(Table16[[#This Row],[Price]]*0.8)</f>
        <v>13.880000000000003</v>
      </c>
      <c r="Q12276" s="4">
        <f>SUM(Table16[[#This Row],[Price]]*0.6)</f>
        <v>10.41</v>
      </c>
    </row>
    <row r="12277" spans="1:17" x14ac:dyDescent="0.25">
      <c r="A12277" t="s">
        <v>333</v>
      </c>
      <c r="B12277">
        <v>11.59</v>
      </c>
      <c r="C12277" t="s">
        <v>9662</v>
      </c>
      <c r="D12277">
        <v>259</v>
      </c>
      <c r="F12277" s="4">
        <v>11.59</v>
      </c>
      <c r="J12277" s="4">
        <f>MIN(Table16[[#This Row],[Medicare Outpatient Allowable Rate]:[WPPA Inc Outpatient Allowable Rate]])</f>
        <v>0</v>
      </c>
      <c r="K12277" s="4">
        <f>MAX(Table16[[#This Row],[Blue Cross Outpatient Allowable Rate]:[WPPA Inc Outpatient Allowable Rate]])</f>
        <v>11.010499999999999</v>
      </c>
      <c r="L12277" s="4">
        <f>SUM(Table16[[#This Row],[Price]]*4.42)</f>
        <v>51.227800000000002</v>
      </c>
      <c r="M12277" s="4">
        <v>0</v>
      </c>
      <c r="N12277" s="4">
        <f>SUM(Table16[[#This Row],[ChargeID]]*0.76)</f>
        <v>8.8084000000000007</v>
      </c>
      <c r="O12277" s="4">
        <f>SUM(Table16[[#This Row],[Price]]*0.95)</f>
        <v>11.010499999999999</v>
      </c>
      <c r="P12277" s="4">
        <f>SUM(Table16[[#This Row],[Price]]*0.8)</f>
        <v>9.2720000000000002</v>
      </c>
      <c r="Q12277" s="4">
        <f>SUM(Table16[[#This Row],[Price]]*0.6)</f>
        <v>6.9539999999999997</v>
      </c>
    </row>
    <row r="12278" spans="1:17" x14ac:dyDescent="0.25">
      <c r="A12278" t="s">
        <v>333</v>
      </c>
      <c r="B12278">
        <v>14.74</v>
      </c>
      <c r="C12278" t="s">
        <v>4786</v>
      </c>
      <c r="D12278">
        <v>636</v>
      </c>
      <c r="F12278" s="4">
        <v>14.74</v>
      </c>
      <c r="G12278" t="s">
        <v>3982</v>
      </c>
      <c r="J12278" s="4">
        <f>MIN(Table16[[#This Row],[Medicare Outpatient Allowable Rate]:[WPPA Inc Outpatient Allowable Rate]])</f>
        <v>1.24</v>
      </c>
      <c r="K12278" s="4">
        <f>MAX(Table16[[#This Row],[Blue Cross Outpatient Allowable Rate]:[WPPA Inc Outpatient Allowable Rate]])</f>
        <v>14.003</v>
      </c>
      <c r="L12278" s="4">
        <f>SUM(Table16[[#This Row],[Price]]*4.42)</f>
        <v>65.150800000000004</v>
      </c>
      <c r="M12278" s="4">
        <v>1.24</v>
      </c>
      <c r="N12278" s="4">
        <f>SUM(Table16[[#This Row],[ChargeID]]*0.76)</f>
        <v>11.202400000000001</v>
      </c>
      <c r="O12278" s="4">
        <f>SUM(Table16[[#This Row],[Price]]*0.95)</f>
        <v>14.003</v>
      </c>
      <c r="P12278" s="4">
        <f>SUM(Table16[[#This Row],[Price]]*0.8)</f>
        <v>11.792000000000002</v>
      </c>
      <c r="Q12278" s="4">
        <f>SUM(Table16[[#This Row],[Price]]*0.6)</f>
        <v>8.8439999999999994</v>
      </c>
    </row>
    <row r="12279" spans="1:17" x14ac:dyDescent="0.25">
      <c r="A12279" t="s">
        <v>333</v>
      </c>
      <c r="B12279">
        <v>3.64</v>
      </c>
      <c r="C12279" t="s">
        <v>9663</v>
      </c>
      <c r="D12279">
        <v>259</v>
      </c>
      <c r="F12279" s="4">
        <v>3.64</v>
      </c>
      <c r="J12279" s="4">
        <f>MIN(Table16[[#This Row],[Medicare Outpatient Allowable Rate]:[WPPA Inc Outpatient Allowable Rate]])</f>
        <v>0</v>
      </c>
      <c r="K12279" s="4">
        <f>MAX(Table16[[#This Row],[Blue Cross Outpatient Allowable Rate]:[WPPA Inc Outpatient Allowable Rate]])</f>
        <v>3.4579999999999997</v>
      </c>
      <c r="L12279" s="4">
        <f>SUM(Table16[[#This Row],[Price]]*4.42)</f>
        <v>16.088799999999999</v>
      </c>
      <c r="M12279" s="4">
        <v>0</v>
      </c>
      <c r="N12279" s="4">
        <f>SUM(Table16[[#This Row],[ChargeID]]*0.76)</f>
        <v>2.7664</v>
      </c>
      <c r="O12279" s="4">
        <f>SUM(Table16[[#This Row],[Price]]*0.95)</f>
        <v>3.4579999999999997</v>
      </c>
      <c r="P12279" s="4">
        <f>SUM(Table16[[#This Row],[Price]]*0.8)</f>
        <v>2.9120000000000004</v>
      </c>
      <c r="Q12279" s="4">
        <f>SUM(Table16[[#This Row],[Price]]*0.6)</f>
        <v>2.1840000000000002</v>
      </c>
    </row>
    <row r="12280" spans="1:17" x14ac:dyDescent="0.25">
      <c r="A12280" t="s">
        <v>333</v>
      </c>
      <c r="B12280">
        <v>197.07</v>
      </c>
      <c r="C12280" t="s">
        <v>9664</v>
      </c>
      <c r="D12280">
        <v>259</v>
      </c>
      <c r="F12280" s="4">
        <v>197.07</v>
      </c>
      <c r="J12280" s="4">
        <f>MIN(Table16[[#This Row],[Medicare Outpatient Allowable Rate]:[WPPA Inc Outpatient Allowable Rate]])</f>
        <v>0</v>
      </c>
      <c r="K12280" s="4">
        <f>MAX(Table16[[#This Row],[Blue Cross Outpatient Allowable Rate]:[WPPA Inc Outpatient Allowable Rate]])</f>
        <v>187.2165</v>
      </c>
      <c r="L12280" s="4">
        <f>SUM(Table16[[#This Row],[Price]]*4.42)</f>
        <v>871.04939999999999</v>
      </c>
      <c r="M12280" s="4">
        <v>0</v>
      </c>
      <c r="N12280" s="4">
        <f>SUM(Table16[[#This Row],[ChargeID]]*0.76)</f>
        <v>149.7732</v>
      </c>
      <c r="O12280" s="4">
        <f>SUM(Table16[[#This Row],[Price]]*0.95)</f>
        <v>187.2165</v>
      </c>
      <c r="P12280" s="4">
        <f>SUM(Table16[[#This Row],[Price]]*0.8)</f>
        <v>157.65600000000001</v>
      </c>
      <c r="Q12280" s="4">
        <f>SUM(Table16[[#This Row],[Price]]*0.6)</f>
        <v>118.24199999999999</v>
      </c>
    </row>
    <row r="12281" spans="1:17" x14ac:dyDescent="0.25">
      <c r="A12281" t="s">
        <v>333</v>
      </c>
      <c r="B12281">
        <v>24.64</v>
      </c>
      <c r="C12281" t="s">
        <v>9665</v>
      </c>
      <c r="D12281">
        <v>259</v>
      </c>
      <c r="F12281" s="4">
        <v>24.64</v>
      </c>
      <c r="J12281" s="4">
        <f>MIN(Table16[[#This Row],[Medicare Outpatient Allowable Rate]:[WPPA Inc Outpatient Allowable Rate]])</f>
        <v>0</v>
      </c>
      <c r="K12281" s="4">
        <f>MAX(Table16[[#This Row],[Blue Cross Outpatient Allowable Rate]:[WPPA Inc Outpatient Allowable Rate]])</f>
        <v>23.407999999999998</v>
      </c>
      <c r="L12281" s="4">
        <f>SUM(Table16[[#This Row],[Price]]*4.42)</f>
        <v>108.9088</v>
      </c>
      <c r="M12281" s="4">
        <v>0</v>
      </c>
      <c r="N12281" s="4">
        <f>SUM(Table16[[#This Row],[ChargeID]]*0.76)</f>
        <v>18.726400000000002</v>
      </c>
      <c r="O12281" s="4">
        <f>SUM(Table16[[#This Row],[Price]]*0.95)</f>
        <v>23.407999999999998</v>
      </c>
      <c r="P12281" s="4">
        <f>SUM(Table16[[#This Row],[Price]]*0.8)</f>
        <v>19.712000000000003</v>
      </c>
      <c r="Q12281" s="4">
        <f>SUM(Table16[[#This Row],[Price]]*0.6)</f>
        <v>14.783999999999999</v>
      </c>
    </row>
    <row r="12282" spans="1:17" x14ac:dyDescent="0.25">
      <c r="A12282" t="s">
        <v>333</v>
      </c>
      <c r="B12282">
        <v>15.76</v>
      </c>
      <c r="C12282" t="s">
        <v>9666</v>
      </c>
      <c r="D12282">
        <v>636</v>
      </c>
      <c r="F12282" s="4">
        <v>15.76</v>
      </c>
      <c r="G12282" t="s">
        <v>4085</v>
      </c>
      <c r="J12282" s="4">
        <f>MIN(Table16[[#This Row],[Medicare Outpatient Allowable Rate]:[WPPA Inc Outpatient Allowable Rate]])</f>
        <v>4.3600000000000003</v>
      </c>
      <c r="K12282" s="4">
        <f>MAX(Table16[[#This Row],[Blue Cross Outpatient Allowable Rate]:[WPPA Inc Outpatient Allowable Rate]])</f>
        <v>14.972</v>
      </c>
      <c r="L12282" s="4">
        <f>SUM(Table16[[#This Row],[Price]]*4.42)</f>
        <v>69.659199999999998</v>
      </c>
      <c r="M12282" s="4">
        <v>4.3600000000000003</v>
      </c>
      <c r="N12282" s="4">
        <f>SUM(Table16[[#This Row],[ChargeID]]*0.76)</f>
        <v>11.977600000000001</v>
      </c>
      <c r="O12282" s="4">
        <f>SUM(Table16[[#This Row],[Price]]*0.95)</f>
        <v>14.972</v>
      </c>
      <c r="P12282" s="4">
        <f>SUM(Table16[[#This Row],[Price]]*0.8)</f>
        <v>12.608000000000001</v>
      </c>
      <c r="Q12282" s="4">
        <f>SUM(Table16[[#This Row],[Price]]*0.6)</f>
        <v>9.4559999999999995</v>
      </c>
    </row>
    <row r="12283" spans="1:17" x14ac:dyDescent="0.25">
      <c r="A12283" t="s">
        <v>333</v>
      </c>
      <c r="B12283">
        <v>93.82</v>
      </c>
      <c r="C12283" t="s">
        <v>9667</v>
      </c>
      <c r="D12283">
        <v>259</v>
      </c>
      <c r="F12283" s="4">
        <v>93.82</v>
      </c>
      <c r="J12283" s="4">
        <f>MIN(Table16[[#This Row],[Medicare Outpatient Allowable Rate]:[WPPA Inc Outpatient Allowable Rate]])</f>
        <v>0</v>
      </c>
      <c r="K12283" s="4">
        <f>MAX(Table16[[#This Row],[Blue Cross Outpatient Allowable Rate]:[WPPA Inc Outpatient Allowable Rate]])</f>
        <v>89.128999999999991</v>
      </c>
      <c r="L12283" s="4">
        <f>SUM(Table16[[#This Row],[Price]]*4.42)</f>
        <v>414.68439999999998</v>
      </c>
      <c r="M12283" s="4">
        <v>0</v>
      </c>
      <c r="N12283" s="4">
        <f>SUM(Table16[[#This Row],[ChargeID]]*0.76)</f>
        <v>71.30319999999999</v>
      </c>
      <c r="O12283" s="4">
        <f>SUM(Table16[[#This Row],[Price]]*0.95)</f>
        <v>89.128999999999991</v>
      </c>
      <c r="P12283" s="4">
        <f>SUM(Table16[[#This Row],[Price]]*0.8)</f>
        <v>75.055999999999997</v>
      </c>
      <c r="Q12283" s="4">
        <f>SUM(Table16[[#This Row],[Price]]*0.6)</f>
        <v>56.291999999999994</v>
      </c>
    </row>
    <row r="12284" spans="1:17" x14ac:dyDescent="0.25">
      <c r="A12284" t="s">
        <v>333</v>
      </c>
      <c r="B12284">
        <v>58.57</v>
      </c>
      <c r="C12284" t="s">
        <v>9668</v>
      </c>
      <c r="D12284">
        <v>259</v>
      </c>
      <c r="F12284" s="4">
        <v>58.57</v>
      </c>
      <c r="J12284" s="4">
        <f>MIN(Table16[[#This Row],[Medicare Outpatient Allowable Rate]:[WPPA Inc Outpatient Allowable Rate]])</f>
        <v>0</v>
      </c>
      <c r="K12284" s="4">
        <f>MAX(Table16[[#This Row],[Blue Cross Outpatient Allowable Rate]:[WPPA Inc Outpatient Allowable Rate]])</f>
        <v>55.641500000000001</v>
      </c>
      <c r="L12284" s="4">
        <f>SUM(Table16[[#This Row],[Price]]*4.42)</f>
        <v>258.87939999999998</v>
      </c>
      <c r="M12284" s="4">
        <v>0</v>
      </c>
      <c r="N12284" s="4">
        <f>SUM(Table16[[#This Row],[ChargeID]]*0.76)</f>
        <v>44.513199999999998</v>
      </c>
      <c r="O12284" s="4">
        <f>SUM(Table16[[#This Row],[Price]]*0.95)</f>
        <v>55.641500000000001</v>
      </c>
      <c r="P12284" s="4">
        <f>SUM(Table16[[#This Row],[Price]]*0.8)</f>
        <v>46.856000000000002</v>
      </c>
      <c r="Q12284" s="4">
        <f>SUM(Table16[[#This Row],[Price]]*0.6)</f>
        <v>35.141999999999996</v>
      </c>
    </row>
    <row r="12285" spans="1:17" x14ac:dyDescent="0.25">
      <c r="A12285" t="s">
        <v>333</v>
      </c>
      <c r="B12285">
        <v>18.7</v>
      </c>
      <c r="C12285" t="s">
        <v>9669</v>
      </c>
      <c r="D12285">
        <v>636</v>
      </c>
      <c r="F12285" s="4">
        <v>18.7</v>
      </c>
      <c r="G12285" t="s">
        <v>4395</v>
      </c>
      <c r="J12285" s="4">
        <f>MIN(Table16[[#This Row],[Medicare Outpatient Allowable Rate]:[WPPA Inc Outpatient Allowable Rate]])</f>
        <v>3.68</v>
      </c>
      <c r="K12285" s="4">
        <f>MAX(Table16[[#This Row],[Blue Cross Outpatient Allowable Rate]:[WPPA Inc Outpatient Allowable Rate]])</f>
        <v>17.764999999999997</v>
      </c>
      <c r="L12285" s="4">
        <f>SUM(Table16[[#This Row],[Price]]*4.42)</f>
        <v>82.653999999999996</v>
      </c>
      <c r="M12285" s="4">
        <v>3.68</v>
      </c>
      <c r="N12285" s="4">
        <f>SUM(Table16[[#This Row],[ChargeID]]*0.76)</f>
        <v>14.212</v>
      </c>
      <c r="O12285" s="4">
        <f>SUM(Table16[[#This Row],[Price]]*0.95)</f>
        <v>17.764999999999997</v>
      </c>
      <c r="P12285" s="4">
        <f>SUM(Table16[[#This Row],[Price]]*0.8)</f>
        <v>14.96</v>
      </c>
      <c r="Q12285" s="4">
        <f>SUM(Table16[[#This Row],[Price]]*0.6)</f>
        <v>11.219999999999999</v>
      </c>
    </row>
    <row r="12286" spans="1:17" x14ac:dyDescent="0.25">
      <c r="A12286" t="s">
        <v>333</v>
      </c>
      <c r="B12286">
        <v>33.25</v>
      </c>
      <c r="C12286" t="s">
        <v>5157</v>
      </c>
      <c r="D12286">
        <v>259</v>
      </c>
      <c r="F12286" s="4">
        <v>33.25</v>
      </c>
      <c r="J12286" s="4">
        <f>MIN(Table16[[#This Row],[Medicare Outpatient Allowable Rate]:[WPPA Inc Outpatient Allowable Rate]])</f>
        <v>0</v>
      </c>
      <c r="K12286" s="4">
        <f>MAX(Table16[[#This Row],[Blue Cross Outpatient Allowable Rate]:[WPPA Inc Outpatient Allowable Rate]])</f>
        <v>31.587499999999999</v>
      </c>
      <c r="L12286" s="4">
        <f>SUM(Table16[[#This Row],[Price]]*4.42)</f>
        <v>146.965</v>
      </c>
      <c r="M12286" s="4">
        <v>0</v>
      </c>
      <c r="N12286" s="4">
        <f>SUM(Table16[[#This Row],[ChargeID]]*0.76)</f>
        <v>25.27</v>
      </c>
      <c r="O12286" s="4">
        <f>SUM(Table16[[#This Row],[Price]]*0.95)</f>
        <v>31.587499999999999</v>
      </c>
      <c r="P12286" s="4">
        <f>SUM(Table16[[#This Row],[Price]]*0.8)</f>
        <v>26.6</v>
      </c>
      <c r="Q12286" s="4">
        <f>SUM(Table16[[#This Row],[Price]]*0.6)</f>
        <v>19.95</v>
      </c>
    </row>
    <row r="12287" spans="1:17" x14ac:dyDescent="0.25">
      <c r="A12287" t="s">
        <v>333</v>
      </c>
      <c r="B12287">
        <v>1809.07</v>
      </c>
      <c r="C12287" t="s">
        <v>5210</v>
      </c>
      <c r="D12287">
        <v>636</v>
      </c>
      <c r="F12287" s="4">
        <v>1809.07</v>
      </c>
      <c r="G12287" t="s">
        <v>5211</v>
      </c>
      <c r="J12287" s="4">
        <f>MIN(Table16[[#This Row],[Medicare Outpatient Allowable Rate]:[WPPA Inc Outpatient Allowable Rate]])</f>
        <v>25.6</v>
      </c>
      <c r="K12287" s="4">
        <f>MAX(Table16[[#This Row],[Blue Cross Outpatient Allowable Rate]:[WPPA Inc Outpatient Allowable Rate]])</f>
        <v>1718.6164999999999</v>
      </c>
      <c r="L12287" s="4">
        <f>SUM(Table16[[#This Row],[Price]]*4.42)</f>
        <v>7996.0893999999998</v>
      </c>
      <c r="M12287" s="4">
        <v>25.6</v>
      </c>
      <c r="N12287" s="4">
        <f>SUM(Table16[[#This Row],[ChargeID]]*0.76)</f>
        <v>1374.8932</v>
      </c>
      <c r="O12287" s="4">
        <f>SUM(Table16[[#This Row],[Price]]*0.95)</f>
        <v>1718.6164999999999</v>
      </c>
      <c r="P12287" s="4">
        <f>SUM(Table16[[#This Row],[Price]]*0.8)</f>
        <v>1447.2560000000001</v>
      </c>
      <c r="Q12287" s="4">
        <f>SUM(Table16[[#This Row],[Price]]*0.6)</f>
        <v>1085.442</v>
      </c>
    </row>
    <row r="12288" spans="1:17" x14ac:dyDescent="0.25">
      <c r="A12288" t="s">
        <v>333</v>
      </c>
      <c r="B12288">
        <v>104.47</v>
      </c>
      <c r="C12288" t="s">
        <v>9670</v>
      </c>
      <c r="D12288">
        <v>636</v>
      </c>
      <c r="F12288" s="4">
        <v>104.47</v>
      </c>
      <c r="G12288" t="s">
        <v>32</v>
      </c>
      <c r="J12288" s="4">
        <f>MIN(Table16[[#This Row],[Medicare Outpatient Allowable Rate]:[WPPA Inc Outpatient Allowable Rate]])</f>
        <v>0</v>
      </c>
      <c r="K12288" s="4">
        <f>MAX(Table16[[#This Row],[Blue Cross Outpatient Allowable Rate]:[WPPA Inc Outpatient Allowable Rate]])</f>
        <v>99.246499999999997</v>
      </c>
      <c r="L12288" s="4">
        <f>SUM(Table16[[#This Row],[Price]]*4.42)</f>
        <v>461.75739999999996</v>
      </c>
      <c r="M12288" s="4">
        <v>0</v>
      </c>
      <c r="N12288" s="4">
        <f>SUM(Table16[[#This Row],[ChargeID]]*0.76)</f>
        <v>79.397199999999998</v>
      </c>
      <c r="O12288" s="4">
        <f>SUM(Table16[[#This Row],[Price]]*0.95)</f>
        <v>99.246499999999997</v>
      </c>
      <c r="P12288" s="4">
        <f>SUM(Table16[[#This Row],[Price]]*0.8)</f>
        <v>83.576000000000008</v>
      </c>
      <c r="Q12288" s="4">
        <f>SUM(Table16[[#This Row],[Price]]*0.6)</f>
        <v>62.681999999999995</v>
      </c>
    </row>
    <row r="12289" spans="1:17" x14ac:dyDescent="0.25">
      <c r="A12289" t="s">
        <v>333</v>
      </c>
      <c r="B12289">
        <v>14.68</v>
      </c>
      <c r="C12289" t="s">
        <v>9671</v>
      </c>
      <c r="D12289">
        <v>636</v>
      </c>
      <c r="F12289" s="4">
        <v>14.68</v>
      </c>
      <c r="G12289" t="s">
        <v>31</v>
      </c>
      <c r="J12289" s="4">
        <f>MIN(Table16[[#This Row],[Medicare Outpatient Allowable Rate]:[WPPA Inc Outpatient Allowable Rate]])</f>
        <v>0.21</v>
      </c>
      <c r="K12289" s="4">
        <f>MAX(Table16[[#This Row],[Blue Cross Outpatient Allowable Rate]:[WPPA Inc Outpatient Allowable Rate]])</f>
        <v>13.946</v>
      </c>
      <c r="L12289" s="4">
        <f>SUM(Table16[[#This Row],[Price]]*4.42)</f>
        <v>64.885599999999997</v>
      </c>
      <c r="M12289" s="4">
        <v>0.21</v>
      </c>
      <c r="N12289" s="4">
        <f>SUM(Table16[[#This Row],[ChargeID]]*0.76)</f>
        <v>11.1568</v>
      </c>
      <c r="O12289" s="4">
        <f>SUM(Table16[[#This Row],[Price]]*0.95)</f>
        <v>13.946</v>
      </c>
      <c r="P12289" s="4">
        <f>SUM(Table16[[#This Row],[Price]]*0.8)</f>
        <v>11.744</v>
      </c>
      <c r="Q12289" s="4">
        <f>SUM(Table16[[#This Row],[Price]]*0.6)</f>
        <v>8.8079999999999998</v>
      </c>
    </row>
    <row r="12290" spans="1:17" x14ac:dyDescent="0.25">
      <c r="A12290" t="s">
        <v>333</v>
      </c>
      <c r="B12290">
        <v>62.53</v>
      </c>
      <c r="C12290" t="s">
        <v>5335</v>
      </c>
      <c r="D12290">
        <v>636</v>
      </c>
      <c r="F12290" s="4">
        <v>62.53</v>
      </c>
      <c r="G12290" t="s">
        <v>4503</v>
      </c>
      <c r="J12290" s="4">
        <f>MIN(Table16[[#This Row],[Medicare Outpatient Allowable Rate]:[WPPA Inc Outpatient Allowable Rate]])</f>
        <v>0.11</v>
      </c>
      <c r="K12290" s="4">
        <f>MAX(Table16[[#This Row],[Blue Cross Outpatient Allowable Rate]:[WPPA Inc Outpatient Allowable Rate]])</f>
        <v>59.403500000000001</v>
      </c>
      <c r="L12290" s="4">
        <f>SUM(Table16[[#This Row],[Price]]*4.42)</f>
        <v>276.38260000000002</v>
      </c>
      <c r="M12290" s="4">
        <v>0.11</v>
      </c>
      <c r="N12290" s="4">
        <f>SUM(Table16[[#This Row],[ChargeID]]*0.76)</f>
        <v>47.522800000000004</v>
      </c>
      <c r="O12290" s="4">
        <f>SUM(Table16[[#This Row],[Price]]*0.95)</f>
        <v>59.403500000000001</v>
      </c>
      <c r="P12290" s="4">
        <f>SUM(Table16[[#This Row],[Price]]*0.8)</f>
        <v>50.024000000000001</v>
      </c>
      <c r="Q12290" s="4">
        <f>SUM(Table16[[#This Row],[Price]]*0.6)</f>
        <v>37.518000000000001</v>
      </c>
    </row>
    <row r="12291" spans="1:17" x14ac:dyDescent="0.25">
      <c r="A12291" t="s">
        <v>333</v>
      </c>
      <c r="B12291">
        <v>19.239999999999998</v>
      </c>
      <c r="C12291" t="s">
        <v>5350</v>
      </c>
      <c r="D12291">
        <v>636</v>
      </c>
      <c r="F12291" s="4">
        <v>19.239999999999998</v>
      </c>
      <c r="G12291" t="s">
        <v>4733</v>
      </c>
      <c r="J12291" s="4">
        <f>MIN(Table16[[#This Row],[Medicare Outpatient Allowable Rate]:[WPPA Inc Outpatient Allowable Rate]])</f>
        <v>0.93</v>
      </c>
      <c r="K12291" s="4">
        <f>MAX(Table16[[#This Row],[Blue Cross Outpatient Allowable Rate]:[WPPA Inc Outpatient Allowable Rate]])</f>
        <v>18.277999999999999</v>
      </c>
      <c r="L12291" s="4">
        <f>SUM(Table16[[#This Row],[Price]]*4.42)</f>
        <v>85.04079999999999</v>
      </c>
      <c r="M12291" s="4">
        <v>0.93</v>
      </c>
      <c r="N12291" s="4">
        <f>SUM(Table16[[#This Row],[ChargeID]]*0.76)</f>
        <v>14.622399999999999</v>
      </c>
      <c r="O12291" s="4">
        <f>SUM(Table16[[#This Row],[Price]]*0.95)</f>
        <v>18.277999999999999</v>
      </c>
      <c r="P12291" s="4">
        <f>SUM(Table16[[#This Row],[Price]]*0.8)</f>
        <v>15.391999999999999</v>
      </c>
      <c r="Q12291" s="4">
        <f>SUM(Table16[[#This Row],[Price]]*0.6)</f>
        <v>11.543999999999999</v>
      </c>
    </row>
    <row r="12292" spans="1:17" x14ac:dyDescent="0.25">
      <c r="A12292" t="s">
        <v>333</v>
      </c>
      <c r="B12292">
        <v>2917.61</v>
      </c>
      <c r="C12292" t="s">
        <v>9672</v>
      </c>
      <c r="D12292">
        <v>636</v>
      </c>
      <c r="F12292" s="4">
        <v>2917.61</v>
      </c>
      <c r="G12292" t="s">
        <v>5511</v>
      </c>
      <c r="J12292" s="4">
        <f>MIN(Table16[[#This Row],[Medicare Outpatient Allowable Rate]:[WPPA Inc Outpatient Allowable Rate]])</f>
        <v>10.52</v>
      </c>
      <c r="K12292" s="4">
        <f>MAX(Table16[[#This Row],[Blue Cross Outpatient Allowable Rate]:[WPPA Inc Outpatient Allowable Rate]])</f>
        <v>2771.7294999999999</v>
      </c>
      <c r="L12292" s="4">
        <f>SUM(Table16[[#This Row],[Price]]*4.42)</f>
        <v>12895.8362</v>
      </c>
      <c r="M12292" s="4">
        <v>10.52</v>
      </c>
      <c r="N12292" s="4">
        <f>SUM(Table16[[#This Row],[ChargeID]]*0.76)</f>
        <v>2217.3836000000001</v>
      </c>
      <c r="O12292" s="4">
        <f>SUM(Table16[[#This Row],[Price]]*0.95)</f>
        <v>2771.7294999999999</v>
      </c>
      <c r="P12292" s="4">
        <f>SUM(Table16[[#This Row],[Price]]*0.8)</f>
        <v>2334.0880000000002</v>
      </c>
      <c r="Q12292" s="4">
        <f>SUM(Table16[[#This Row],[Price]]*0.6)</f>
        <v>1750.566</v>
      </c>
    </row>
    <row r="12293" spans="1:17" x14ac:dyDescent="0.25">
      <c r="A12293" t="s">
        <v>333</v>
      </c>
      <c r="B12293">
        <v>17.2</v>
      </c>
      <c r="C12293" t="s">
        <v>9673</v>
      </c>
      <c r="D12293">
        <v>636</v>
      </c>
      <c r="F12293" s="4">
        <v>17.2</v>
      </c>
      <c r="G12293" t="s">
        <v>88</v>
      </c>
      <c r="J12293" s="4">
        <f>MIN(Table16[[#This Row],[Medicare Outpatient Allowable Rate]:[WPPA Inc Outpatient Allowable Rate]])</f>
        <v>0.83</v>
      </c>
      <c r="K12293" s="4">
        <f>MAX(Table16[[#This Row],[Blue Cross Outpatient Allowable Rate]:[WPPA Inc Outpatient Allowable Rate]])</f>
        <v>16.34</v>
      </c>
      <c r="L12293" s="4">
        <f>SUM(Table16[[#This Row],[Price]]*4.42)</f>
        <v>76.024000000000001</v>
      </c>
      <c r="M12293" s="4">
        <v>0.83</v>
      </c>
      <c r="N12293" s="4">
        <f>SUM(Table16[[#This Row],[ChargeID]]*0.76)</f>
        <v>13.071999999999999</v>
      </c>
      <c r="O12293" s="4">
        <f>SUM(Table16[[#This Row],[Price]]*0.95)</f>
        <v>16.34</v>
      </c>
      <c r="P12293" s="4">
        <f>SUM(Table16[[#This Row],[Price]]*0.8)</f>
        <v>13.76</v>
      </c>
      <c r="Q12293" s="4">
        <f>SUM(Table16[[#This Row],[Price]]*0.6)</f>
        <v>10.319999999999999</v>
      </c>
    </row>
    <row r="12294" spans="1:17" x14ac:dyDescent="0.25">
      <c r="A12294" t="s">
        <v>333</v>
      </c>
      <c r="B12294">
        <v>0</v>
      </c>
      <c r="C12294" t="s">
        <v>6023</v>
      </c>
      <c r="D12294">
        <v>259</v>
      </c>
      <c r="F12294" s="4">
        <v>0</v>
      </c>
      <c r="J12294" s="4">
        <f>MIN(Table16[[#This Row],[Medicare Outpatient Allowable Rate]:[WPPA Inc Outpatient Allowable Rate]])</f>
        <v>0</v>
      </c>
      <c r="K12294" s="4">
        <f>MAX(Table16[[#This Row],[Blue Cross Outpatient Allowable Rate]:[WPPA Inc Outpatient Allowable Rate]])</f>
        <v>0</v>
      </c>
      <c r="L12294" s="4">
        <f>SUM(Table16[[#This Row],[Price]]*4.42)</f>
        <v>0</v>
      </c>
      <c r="M12294" s="4">
        <v>0</v>
      </c>
      <c r="N12294" s="4">
        <f>SUM(Table16[[#This Row],[ChargeID]]*0.76)</f>
        <v>0</v>
      </c>
      <c r="O12294" s="4">
        <f>SUM(Table16[[#This Row],[Price]]*0.95)</f>
        <v>0</v>
      </c>
      <c r="P12294" s="4">
        <f>SUM(Table16[[#This Row],[Price]]*0.8)</f>
        <v>0</v>
      </c>
      <c r="Q12294" s="4">
        <f>SUM(Table16[[#This Row],[Price]]*0.6)</f>
        <v>0</v>
      </c>
    </row>
    <row r="12295" spans="1:17" x14ac:dyDescent="0.25">
      <c r="A12295" t="s">
        <v>333</v>
      </c>
      <c r="B12295">
        <v>0</v>
      </c>
      <c r="C12295" t="s">
        <v>6024</v>
      </c>
      <c r="D12295">
        <v>259</v>
      </c>
      <c r="F12295" s="4">
        <v>0</v>
      </c>
      <c r="J12295" s="4">
        <f>MIN(Table16[[#This Row],[Medicare Outpatient Allowable Rate]:[WPPA Inc Outpatient Allowable Rate]])</f>
        <v>0</v>
      </c>
      <c r="K12295" s="4">
        <f>MAX(Table16[[#This Row],[Blue Cross Outpatient Allowable Rate]:[WPPA Inc Outpatient Allowable Rate]])</f>
        <v>0</v>
      </c>
      <c r="L12295" s="4">
        <f>SUM(Table16[[#This Row],[Price]]*4.42)</f>
        <v>0</v>
      </c>
      <c r="M12295" s="4">
        <v>0</v>
      </c>
      <c r="N12295" s="4">
        <f>SUM(Table16[[#This Row],[ChargeID]]*0.76)</f>
        <v>0</v>
      </c>
      <c r="O12295" s="4">
        <f>SUM(Table16[[#This Row],[Price]]*0.95)</f>
        <v>0</v>
      </c>
      <c r="P12295" s="4">
        <f>SUM(Table16[[#This Row],[Price]]*0.8)</f>
        <v>0</v>
      </c>
      <c r="Q12295" s="4">
        <f>SUM(Table16[[#This Row],[Price]]*0.6)</f>
        <v>0</v>
      </c>
    </row>
    <row r="12296" spans="1:17" x14ac:dyDescent="0.25">
      <c r="A12296" t="s">
        <v>333</v>
      </c>
      <c r="B12296">
        <v>0</v>
      </c>
      <c r="C12296" t="s">
        <v>4336</v>
      </c>
      <c r="D12296">
        <v>636</v>
      </c>
      <c r="F12296" s="4">
        <v>0</v>
      </c>
      <c r="G12296" t="s">
        <v>4337</v>
      </c>
      <c r="J12296" s="4">
        <f>MIN(Table16[[#This Row],[Medicare Outpatient Allowable Rate]:[WPPA Inc Outpatient Allowable Rate]])</f>
        <v>0</v>
      </c>
      <c r="K12296" s="4">
        <f>MAX(Table16[[#This Row],[Blue Cross Outpatient Allowable Rate]:[WPPA Inc Outpatient Allowable Rate]])</f>
        <v>9.1999999999999993</v>
      </c>
      <c r="L12296" s="4">
        <f>SUM(Table16[[#This Row],[Price]]*4.42)</f>
        <v>0</v>
      </c>
      <c r="M12296" s="4">
        <v>9.1999999999999993</v>
      </c>
      <c r="N12296" s="4">
        <f>SUM(Table16[[#This Row],[ChargeID]]*0.76)</f>
        <v>0</v>
      </c>
      <c r="O12296" s="4">
        <f>SUM(Table16[[#This Row],[Price]]*0.95)</f>
        <v>0</v>
      </c>
      <c r="P12296" s="4">
        <f>SUM(Table16[[#This Row],[Price]]*0.8)</f>
        <v>0</v>
      </c>
      <c r="Q12296" s="4">
        <f>SUM(Table16[[#This Row],[Price]]*0.6)</f>
        <v>0</v>
      </c>
    </row>
    <row r="12297" spans="1:17" x14ac:dyDescent="0.25">
      <c r="A12297" t="s">
        <v>333</v>
      </c>
      <c r="B12297">
        <v>0</v>
      </c>
      <c r="C12297" t="s">
        <v>4344</v>
      </c>
      <c r="D12297">
        <v>636</v>
      </c>
      <c r="F12297" s="4">
        <v>0</v>
      </c>
      <c r="G12297" t="s">
        <v>4343</v>
      </c>
      <c r="J12297" s="4">
        <f>MIN(Table16[[#This Row],[Medicare Outpatient Allowable Rate]:[WPPA Inc Outpatient Allowable Rate]])</f>
        <v>0</v>
      </c>
      <c r="K12297" s="4">
        <f>MAX(Table16[[#This Row],[Blue Cross Outpatient Allowable Rate]:[WPPA Inc Outpatient Allowable Rate]])</f>
        <v>0.17</v>
      </c>
      <c r="L12297" s="4">
        <f>SUM(Table16[[#This Row],[Price]]*4.42)</f>
        <v>0</v>
      </c>
      <c r="M12297" s="4">
        <v>0.17</v>
      </c>
      <c r="N12297" s="4">
        <f>SUM(Table16[[#This Row],[ChargeID]]*0.76)</f>
        <v>0</v>
      </c>
      <c r="O12297" s="4">
        <f>SUM(Table16[[#This Row],[Price]]*0.95)</f>
        <v>0</v>
      </c>
      <c r="P12297" s="4">
        <f>SUM(Table16[[#This Row],[Price]]*0.8)</f>
        <v>0</v>
      </c>
      <c r="Q12297" s="4">
        <f>SUM(Table16[[#This Row],[Price]]*0.6)</f>
        <v>0</v>
      </c>
    </row>
    <row r="12298" spans="1:17" x14ac:dyDescent="0.25">
      <c r="A12298" t="s">
        <v>333</v>
      </c>
      <c r="B12298">
        <v>0</v>
      </c>
      <c r="C12298" t="s">
        <v>4358</v>
      </c>
      <c r="D12298">
        <v>636</v>
      </c>
      <c r="F12298" s="4">
        <v>0</v>
      </c>
      <c r="G12298" t="s">
        <v>4182</v>
      </c>
      <c r="J12298" s="4">
        <f>MIN(Table16[[#This Row],[Medicare Outpatient Allowable Rate]:[WPPA Inc Outpatient Allowable Rate]])</f>
        <v>0</v>
      </c>
      <c r="K12298" s="4">
        <f>MAX(Table16[[#This Row],[Blue Cross Outpatient Allowable Rate]:[WPPA Inc Outpatient Allowable Rate]])</f>
        <v>0.04</v>
      </c>
      <c r="L12298" s="4">
        <f>SUM(Table16[[#This Row],[Price]]*4.42)</f>
        <v>0</v>
      </c>
      <c r="M12298" s="4">
        <v>0.04</v>
      </c>
      <c r="N12298" s="4">
        <f>SUM(Table16[[#This Row],[ChargeID]]*0.76)</f>
        <v>0</v>
      </c>
      <c r="O12298" s="4">
        <f>SUM(Table16[[#This Row],[Price]]*0.95)</f>
        <v>0</v>
      </c>
      <c r="P12298" s="4">
        <f>SUM(Table16[[#This Row],[Price]]*0.8)</f>
        <v>0</v>
      </c>
      <c r="Q12298" s="4">
        <f>SUM(Table16[[#This Row],[Price]]*0.6)</f>
        <v>0</v>
      </c>
    </row>
    <row r="12299" spans="1:17" x14ac:dyDescent="0.25">
      <c r="A12299" t="s">
        <v>333</v>
      </c>
      <c r="B12299">
        <v>0</v>
      </c>
      <c r="C12299" t="s">
        <v>6025</v>
      </c>
      <c r="D12299">
        <v>259</v>
      </c>
      <c r="F12299" s="4">
        <v>0</v>
      </c>
      <c r="J12299" s="4">
        <f>MIN(Table16[[#This Row],[Medicare Outpatient Allowable Rate]:[WPPA Inc Outpatient Allowable Rate]])</f>
        <v>0</v>
      </c>
      <c r="K12299" s="4">
        <f>MAX(Table16[[#This Row],[Blue Cross Outpatient Allowable Rate]:[WPPA Inc Outpatient Allowable Rate]])</f>
        <v>0</v>
      </c>
      <c r="L12299" s="4">
        <f>SUM(Table16[[#This Row],[Price]]*4.42)</f>
        <v>0</v>
      </c>
      <c r="M12299" s="4">
        <v>0</v>
      </c>
      <c r="N12299" s="4">
        <f>SUM(Table16[[#This Row],[ChargeID]]*0.76)</f>
        <v>0</v>
      </c>
      <c r="O12299" s="4">
        <f>SUM(Table16[[#This Row],[Price]]*0.95)</f>
        <v>0</v>
      </c>
      <c r="P12299" s="4">
        <f>SUM(Table16[[#This Row],[Price]]*0.8)</f>
        <v>0</v>
      </c>
      <c r="Q12299" s="4">
        <f>SUM(Table16[[#This Row],[Price]]*0.6)</f>
        <v>0</v>
      </c>
    </row>
    <row r="12300" spans="1:17" x14ac:dyDescent="0.25">
      <c r="A12300" t="s">
        <v>333</v>
      </c>
      <c r="B12300">
        <v>0</v>
      </c>
      <c r="C12300" t="s">
        <v>6026</v>
      </c>
      <c r="D12300">
        <v>636</v>
      </c>
      <c r="F12300" s="4">
        <v>0</v>
      </c>
      <c r="G12300" t="s">
        <v>3996</v>
      </c>
      <c r="J12300" s="4">
        <f>MIN(Table16[[#This Row],[Medicare Outpatient Allowable Rate]:[WPPA Inc Outpatient Allowable Rate]])</f>
        <v>0</v>
      </c>
      <c r="K12300" s="4">
        <f>MAX(Table16[[#This Row],[Blue Cross Outpatient Allowable Rate]:[WPPA Inc Outpatient Allowable Rate]])</f>
        <v>0.12</v>
      </c>
      <c r="L12300" s="4">
        <f>SUM(Table16[[#This Row],[Price]]*4.42)</f>
        <v>0</v>
      </c>
      <c r="M12300" s="4">
        <v>0.12</v>
      </c>
      <c r="N12300" s="4">
        <f>SUM(Table16[[#This Row],[ChargeID]]*0.76)</f>
        <v>0</v>
      </c>
      <c r="O12300" s="4">
        <f>SUM(Table16[[#This Row],[Price]]*0.95)</f>
        <v>0</v>
      </c>
      <c r="P12300" s="4">
        <f>SUM(Table16[[#This Row],[Price]]*0.8)</f>
        <v>0</v>
      </c>
      <c r="Q12300" s="4">
        <f>SUM(Table16[[#This Row],[Price]]*0.6)</f>
        <v>0</v>
      </c>
    </row>
    <row r="12301" spans="1:17" x14ac:dyDescent="0.25">
      <c r="A12301" t="s">
        <v>333</v>
      </c>
      <c r="B12301">
        <v>0</v>
      </c>
      <c r="C12301" t="s">
        <v>6027</v>
      </c>
      <c r="D12301">
        <v>636</v>
      </c>
      <c r="F12301" s="4">
        <v>0</v>
      </c>
      <c r="G12301" t="s">
        <v>4505</v>
      </c>
      <c r="J12301" s="4">
        <f>MIN(Table16[[#This Row],[Medicare Outpatient Allowable Rate]:[WPPA Inc Outpatient Allowable Rate]])</f>
        <v>0</v>
      </c>
      <c r="K12301" s="4">
        <f>MAX(Table16[[#This Row],[Blue Cross Outpatient Allowable Rate]:[WPPA Inc Outpatient Allowable Rate]])</f>
        <v>2.11</v>
      </c>
      <c r="L12301" s="4">
        <f>SUM(Table16[[#This Row],[Price]]*4.42)</f>
        <v>0</v>
      </c>
      <c r="M12301" s="4">
        <v>2.11</v>
      </c>
      <c r="N12301" s="4">
        <f>SUM(Table16[[#This Row],[ChargeID]]*0.76)</f>
        <v>0</v>
      </c>
      <c r="O12301" s="4">
        <f>SUM(Table16[[#This Row],[Price]]*0.95)</f>
        <v>0</v>
      </c>
      <c r="P12301" s="4">
        <f>SUM(Table16[[#This Row],[Price]]*0.8)</f>
        <v>0</v>
      </c>
      <c r="Q12301" s="4">
        <f>SUM(Table16[[#This Row],[Price]]*0.6)</f>
        <v>0</v>
      </c>
    </row>
    <row r="12302" spans="1:17" x14ac:dyDescent="0.25">
      <c r="A12302" t="s">
        <v>333</v>
      </c>
      <c r="B12302">
        <v>0</v>
      </c>
      <c r="C12302" t="s">
        <v>6028</v>
      </c>
      <c r="D12302">
        <v>636</v>
      </c>
      <c r="F12302" s="4">
        <v>0</v>
      </c>
      <c r="G12302" t="s">
        <v>32</v>
      </c>
      <c r="J12302" s="4">
        <f>MIN(Table16[[#This Row],[Medicare Outpatient Allowable Rate]:[WPPA Inc Outpatient Allowable Rate]])</f>
        <v>0</v>
      </c>
      <c r="K12302" s="4">
        <f>MAX(Table16[[#This Row],[Blue Cross Outpatient Allowable Rate]:[WPPA Inc Outpatient Allowable Rate]])</f>
        <v>0</v>
      </c>
      <c r="L12302" s="4">
        <f>SUM(Table16[[#This Row],[Price]]*4.42)</f>
        <v>0</v>
      </c>
      <c r="M12302" s="4">
        <v>0</v>
      </c>
      <c r="N12302" s="4">
        <f>SUM(Table16[[#This Row],[ChargeID]]*0.76)</f>
        <v>0</v>
      </c>
      <c r="O12302" s="4">
        <f>SUM(Table16[[#This Row],[Price]]*0.95)</f>
        <v>0</v>
      </c>
      <c r="P12302" s="4">
        <f>SUM(Table16[[#This Row],[Price]]*0.8)</f>
        <v>0</v>
      </c>
      <c r="Q12302" s="4">
        <f>SUM(Table16[[#This Row],[Price]]*0.6)</f>
        <v>0</v>
      </c>
    </row>
    <row r="12303" spans="1:17" x14ac:dyDescent="0.25">
      <c r="A12303" t="s">
        <v>333</v>
      </c>
      <c r="B12303">
        <v>0</v>
      </c>
      <c r="C12303" t="s">
        <v>6029</v>
      </c>
      <c r="D12303">
        <v>250</v>
      </c>
      <c r="F12303" s="4">
        <v>0</v>
      </c>
      <c r="J12303" s="4">
        <f>MIN(Table16[[#This Row],[Medicare Outpatient Allowable Rate]:[WPPA Inc Outpatient Allowable Rate]])</f>
        <v>0</v>
      </c>
      <c r="K12303" s="4">
        <f>MAX(Table16[[#This Row],[Blue Cross Outpatient Allowable Rate]:[WPPA Inc Outpatient Allowable Rate]])</f>
        <v>0</v>
      </c>
      <c r="L12303" s="4">
        <f>SUM(Table16[[#This Row],[Price]]*4.42)</f>
        <v>0</v>
      </c>
      <c r="M12303" s="4">
        <v>0</v>
      </c>
      <c r="N12303" s="4">
        <f>SUM(Table16[[#This Row],[ChargeID]]*0.76)</f>
        <v>0</v>
      </c>
      <c r="O12303" s="4">
        <f>SUM(Table16[[#This Row],[Price]]*0.95)</f>
        <v>0</v>
      </c>
      <c r="P12303" s="4">
        <f>SUM(Table16[[#This Row],[Price]]*0.8)</f>
        <v>0</v>
      </c>
      <c r="Q12303" s="4">
        <f>SUM(Table16[[#This Row],[Price]]*0.6)</f>
        <v>0</v>
      </c>
    </row>
    <row r="12304" spans="1:17" x14ac:dyDescent="0.25">
      <c r="A12304" t="s">
        <v>333</v>
      </c>
      <c r="B12304">
        <v>113.28</v>
      </c>
      <c r="C12304" t="s">
        <v>9674</v>
      </c>
      <c r="D12304">
        <v>636</v>
      </c>
      <c r="F12304" s="4">
        <v>113.28</v>
      </c>
      <c r="G12304" t="s">
        <v>32</v>
      </c>
      <c r="J12304" s="4">
        <f>MIN(Table16[[#This Row],[Medicare Outpatient Allowable Rate]:[WPPA Inc Outpatient Allowable Rate]])</f>
        <v>0</v>
      </c>
      <c r="K12304" s="4">
        <f>MAX(Table16[[#This Row],[Blue Cross Outpatient Allowable Rate]:[WPPA Inc Outpatient Allowable Rate]])</f>
        <v>107.616</v>
      </c>
      <c r="L12304" s="4">
        <f>SUM(Table16[[#This Row],[Price]]*4.42)</f>
        <v>500.69760000000002</v>
      </c>
      <c r="M12304" s="4">
        <v>0</v>
      </c>
      <c r="N12304" s="4">
        <f>SUM(Table16[[#This Row],[ChargeID]]*0.76)</f>
        <v>86.092799999999997</v>
      </c>
      <c r="O12304" s="4">
        <f>SUM(Table16[[#This Row],[Price]]*0.95)</f>
        <v>107.616</v>
      </c>
      <c r="P12304" s="4">
        <f>SUM(Table16[[#This Row],[Price]]*0.8)</f>
        <v>90.624000000000009</v>
      </c>
      <c r="Q12304" s="4">
        <f>SUM(Table16[[#This Row],[Price]]*0.6)</f>
        <v>67.968000000000004</v>
      </c>
    </row>
    <row r="12305" spans="1:17" x14ac:dyDescent="0.25">
      <c r="A12305" t="s">
        <v>3401</v>
      </c>
      <c r="B12305">
        <v>0</v>
      </c>
      <c r="C12305" t="s">
        <v>9675</v>
      </c>
      <c r="D12305">
        <v>320</v>
      </c>
      <c r="F12305" s="4">
        <v>0</v>
      </c>
      <c r="J12305" s="4">
        <f>MIN(Table16[[#This Row],[Medicare Outpatient Allowable Rate]:[WPPA Inc Outpatient Allowable Rate]])</f>
        <v>0</v>
      </c>
      <c r="K12305" s="4">
        <f>MAX(Table16[[#This Row],[Blue Cross Outpatient Allowable Rate]:[WPPA Inc Outpatient Allowable Rate]])</f>
        <v>0</v>
      </c>
      <c r="L12305" s="4">
        <f>SUM(Table16[[#This Row],[Price]]*4.42)</f>
        <v>0</v>
      </c>
      <c r="M12305" s="4">
        <v>0</v>
      </c>
      <c r="N12305" s="4">
        <f>SUM(Table16[[#This Row],[ChargeID]]*0.76)</f>
        <v>0</v>
      </c>
      <c r="O12305" s="4">
        <f>SUM(Table16[[#This Row],[Price]]*0.95)</f>
        <v>0</v>
      </c>
      <c r="P12305" s="4">
        <f>SUM(Table16[[#This Row],[Price]]*0.8)</f>
        <v>0</v>
      </c>
      <c r="Q12305" s="4">
        <f>SUM(Table16[[#This Row],[Price]]*0.6)</f>
        <v>0</v>
      </c>
    </row>
    <row r="12306" spans="1:17" x14ac:dyDescent="0.25">
      <c r="A12306" t="s">
        <v>3401</v>
      </c>
      <c r="B12306">
        <v>0</v>
      </c>
      <c r="C12306" t="s">
        <v>9676</v>
      </c>
      <c r="D12306">
        <v>320</v>
      </c>
      <c r="F12306" s="4">
        <v>0</v>
      </c>
      <c r="J12306" s="4">
        <f>MIN(Table16[[#This Row],[Medicare Outpatient Allowable Rate]:[WPPA Inc Outpatient Allowable Rate]])</f>
        <v>0</v>
      </c>
      <c r="K12306" s="4">
        <f>MAX(Table16[[#This Row],[Blue Cross Outpatient Allowable Rate]:[WPPA Inc Outpatient Allowable Rate]])</f>
        <v>0</v>
      </c>
      <c r="L12306" s="4">
        <f>SUM(Table16[[#This Row],[Price]]*4.42)</f>
        <v>0</v>
      </c>
      <c r="M12306" s="4">
        <v>0</v>
      </c>
      <c r="N12306" s="4">
        <f>SUM(Table16[[#This Row],[ChargeID]]*0.76)</f>
        <v>0</v>
      </c>
      <c r="O12306" s="4">
        <f>SUM(Table16[[#This Row],[Price]]*0.95)</f>
        <v>0</v>
      </c>
      <c r="P12306" s="4">
        <f>SUM(Table16[[#This Row],[Price]]*0.8)</f>
        <v>0</v>
      </c>
      <c r="Q12306" s="4">
        <f>SUM(Table16[[#This Row],[Price]]*0.6)</f>
        <v>0</v>
      </c>
    </row>
    <row r="12307" spans="1:17" x14ac:dyDescent="0.25">
      <c r="A12307" t="s">
        <v>3401</v>
      </c>
      <c r="B12307">
        <v>0</v>
      </c>
      <c r="C12307" t="s">
        <v>9677</v>
      </c>
      <c r="D12307">
        <v>320</v>
      </c>
      <c r="F12307" s="4">
        <v>0</v>
      </c>
      <c r="J12307" s="4">
        <f>MIN(Table16[[#This Row],[Medicare Outpatient Allowable Rate]:[WPPA Inc Outpatient Allowable Rate]])</f>
        <v>0</v>
      </c>
      <c r="K12307" s="4">
        <f>MAX(Table16[[#This Row],[Blue Cross Outpatient Allowable Rate]:[WPPA Inc Outpatient Allowable Rate]])</f>
        <v>0</v>
      </c>
      <c r="L12307" s="4">
        <f>SUM(Table16[[#This Row],[Price]]*4.42)</f>
        <v>0</v>
      </c>
      <c r="M12307" s="4">
        <v>0</v>
      </c>
      <c r="N12307" s="4">
        <f>SUM(Table16[[#This Row],[ChargeID]]*0.76)</f>
        <v>0</v>
      </c>
      <c r="O12307" s="4">
        <f>SUM(Table16[[#This Row],[Price]]*0.95)</f>
        <v>0</v>
      </c>
      <c r="P12307" s="4">
        <f>SUM(Table16[[#This Row],[Price]]*0.8)</f>
        <v>0</v>
      </c>
      <c r="Q12307" s="4">
        <f>SUM(Table16[[#This Row],[Price]]*0.6)</f>
        <v>0</v>
      </c>
    </row>
    <row r="12308" spans="1:17" x14ac:dyDescent="0.25">
      <c r="A12308" t="s">
        <v>3401</v>
      </c>
      <c r="B12308">
        <v>177</v>
      </c>
      <c r="C12308" t="s">
        <v>9678</v>
      </c>
      <c r="D12308">
        <v>320</v>
      </c>
      <c r="F12308" s="4">
        <v>177</v>
      </c>
      <c r="G12308">
        <v>71045</v>
      </c>
      <c r="J12308" s="4">
        <f>MIN(Table16[[#This Row],[Medicare Outpatient Allowable Rate]:[WPPA Inc Outpatient Allowable Rate]])</f>
        <v>106.2</v>
      </c>
      <c r="K12308" s="4">
        <f>MAX(Table16[[#This Row],[Blue Cross Outpatient Allowable Rate]:[WPPA Inc Outpatient Allowable Rate]])</f>
        <v>168.15</v>
      </c>
      <c r="L12308" s="4">
        <f>SUM(Table16[[#This Row],[Price]]*4.42)</f>
        <v>782.34</v>
      </c>
      <c r="M12308" s="4">
        <v>122.36</v>
      </c>
      <c r="N12308" s="4">
        <f>SUM(Table16[[#This Row],[ChargeID]]*0.76)</f>
        <v>134.52000000000001</v>
      </c>
      <c r="O12308" s="4">
        <f>SUM(Table16[[#This Row],[Price]]*0.95)</f>
        <v>168.15</v>
      </c>
      <c r="P12308" s="4">
        <f>SUM(Table16[[#This Row],[Price]]*0.8)</f>
        <v>141.6</v>
      </c>
      <c r="Q12308" s="4">
        <f>SUM(Table16[[#This Row],[Price]]*0.6)</f>
        <v>106.2</v>
      </c>
    </row>
    <row r="12309" spans="1:17" x14ac:dyDescent="0.25">
      <c r="A12309" t="s">
        <v>3401</v>
      </c>
      <c r="B12309">
        <v>240</v>
      </c>
      <c r="C12309" t="s">
        <v>9679</v>
      </c>
      <c r="D12309">
        <v>320</v>
      </c>
      <c r="F12309" s="4">
        <v>240</v>
      </c>
      <c r="G12309">
        <v>71046</v>
      </c>
      <c r="J12309" s="4">
        <f>MIN(Table16[[#This Row],[Medicare Outpatient Allowable Rate]:[WPPA Inc Outpatient Allowable Rate]])</f>
        <v>144</v>
      </c>
      <c r="K12309" s="4">
        <f>MAX(Table16[[#This Row],[Blue Cross Outpatient Allowable Rate]:[WPPA Inc Outpatient Allowable Rate]])</f>
        <v>228</v>
      </c>
      <c r="L12309" s="4">
        <f>SUM(Table16[[#This Row],[Price]]*4.42)</f>
        <v>1060.8</v>
      </c>
      <c r="M12309" s="4">
        <v>149.28</v>
      </c>
      <c r="N12309" s="4">
        <f>SUM(Table16[[#This Row],[ChargeID]]*0.76)</f>
        <v>182.4</v>
      </c>
      <c r="O12309" s="4">
        <f>SUM(Table16[[#This Row],[Price]]*0.95)</f>
        <v>228</v>
      </c>
      <c r="P12309" s="4">
        <f>SUM(Table16[[#This Row],[Price]]*0.8)</f>
        <v>192</v>
      </c>
      <c r="Q12309" s="4">
        <f>SUM(Table16[[#This Row],[Price]]*0.6)</f>
        <v>144</v>
      </c>
    </row>
    <row r="12310" spans="1:17" x14ac:dyDescent="0.25">
      <c r="A12310" t="s">
        <v>3401</v>
      </c>
      <c r="B12310">
        <v>239</v>
      </c>
      <c r="C12310" t="s">
        <v>9680</v>
      </c>
      <c r="D12310">
        <v>320</v>
      </c>
      <c r="F12310" s="4">
        <v>239</v>
      </c>
      <c r="G12310">
        <v>71100</v>
      </c>
      <c r="J12310" s="4">
        <f>MIN(Table16[[#This Row],[Medicare Outpatient Allowable Rate]:[WPPA Inc Outpatient Allowable Rate]])</f>
        <v>132.47999999999999</v>
      </c>
      <c r="K12310" s="4">
        <f>MAX(Table16[[#This Row],[Blue Cross Outpatient Allowable Rate]:[WPPA Inc Outpatient Allowable Rate]])</f>
        <v>227.04999999999998</v>
      </c>
      <c r="L12310" s="4">
        <f>SUM(Table16[[#This Row],[Price]]*4.42)</f>
        <v>1056.3799999999999</v>
      </c>
      <c r="M12310" s="4">
        <v>132.47999999999999</v>
      </c>
      <c r="N12310" s="4">
        <f>SUM(Table16[[#This Row],[ChargeID]]*0.76)</f>
        <v>181.64000000000001</v>
      </c>
      <c r="O12310" s="4">
        <f>SUM(Table16[[#This Row],[Price]]*0.95)</f>
        <v>227.04999999999998</v>
      </c>
      <c r="P12310" s="4">
        <f>SUM(Table16[[#This Row],[Price]]*0.8)</f>
        <v>191.20000000000002</v>
      </c>
      <c r="Q12310" s="4">
        <f>SUM(Table16[[#This Row],[Price]]*0.6)</f>
        <v>143.4</v>
      </c>
    </row>
    <row r="12311" spans="1:17" x14ac:dyDescent="0.25">
      <c r="A12311" t="s">
        <v>3401</v>
      </c>
      <c r="B12311">
        <v>287</v>
      </c>
      <c r="C12311" t="s">
        <v>9681</v>
      </c>
      <c r="D12311">
        <v>320</v>
      </c>
      <c r="F12311" s="4">
        <v>287</v>
      </c>
      <c r="G12311">
        <v>71110</v>
      </c>
      <c r="J12311" s="4">
        <f>MIN(Table16[[#This Row],[Medicare Outpatient Allowable Rate]:[WPPA Inc Outpatient Allowable Rate]])</f>
        <v>133.4</v>
      </c>
      <c r="K12311" s="4">
        <f>MAX(Table16[[#This Row],[Blue Cross Outpatient Allowable Rate]:[WPPA Inc Outpatient Allowable Rate]])</f>
        <v>272.64999999999998</v>
      </c>
      <c r="L12311" s="4">
        <f>SUM(Table16[[#This Row],[Price]]*4.42)</f>
        <v>1268.54</v>
      </c>
      <c r="M12311" s="4">
        <v>133.4</v>
      </c>
      <c r="N12311" s="4">
        <f>SUM(Table16[[#This Row],[ChargeID]]*0.76)</f>
        <v>218.12</v>
      </c>
      <c r="O12311" s="4">
        <f>SUM(Table16[[#This Row],[Price]]*0.95)</f>
        <v>272.64999999999998</v>
      </c>
      <c r="P12311" s="4">
        <f>SUM(Table16[[#This Row],[Price]]*0.8)</f>
        <v>229.60000000000002</v>
      </c>
      <c r="Q12311" s="4">
        <f>SUM(Table16[[#This Row],[Price]]*0.6)</f>
        <v>172.2</v>
      </c>
    </row>
    <row r="12312" spans="1:17" x14ac:dyDescent="0.25">
      <c r="A12312" t="s">
        <v>3401</v>
      </c>
      <c r="B12312">
        <v>196</v>
      </c>
      <c r="C12312" t="s">
        <v>9682</v>
      </c>
      <c r="D12312">
        <v>320</v>
      </c>
      <c r="F12312" s="4">
        <v>196</v>
      </c>
      <c r="G12312">
        <v>71120</v>
      </c>
      <c r="J12312" s="4">
        <f>MIN(Table16[[#This Row],[Medicare Outpatient Allowable Rate]:[WPPA Inc Outpatient Allowable Rate]])</f>
        <v>117.6</v>
      </c>
      <c r="K12312" s="4">
        <f>MAX(Table16[[#This Row],[Blue Cross Outpatient Allowable Rate]:[WPPA Inc Outpatient Allowable Rate]])</f>
        <v>186.2</v>
      </c>
      <c r="L12312" s="4">
        <f>SUM(Table16[[#This Row],[Price]]*4.42)</f>
        <v>866.31999999999994</v>
      </c>
      <c r="M12312" s="4">
        <v>143.52000000000001</v>
      </c>
      <c r="N12312" s="4">
        <f>SUM(Table16[[#This Row],[ChargeID]]*0.76)</f>
        <v>148.96</v>
      </c>
      <c r="O12312" s="4">
        <f>SUM(Table16[[#This Row],[Price]]*0.95)</f>
        <v>186.2</v>
      </c>
      <c r="P12312" s="4">
        <f>SUM(Table16[[#This Row],[Price]]*0.8)</f>
        <v>156.80000000000001</v>
      </c>
      <c r="Q12312" s="4">
        <f>SUM(Table16[[#This Row],[Price]]*0.6)</f>
        <v>117.6</v>
      </c>
    </row>
    <row r="12313" spans="1:17" x14ac:dyDescent="0.25">
      <c r="A12313" t="s">
        <v>3401</v>
      </c>
      <c r="B12313">
        <v>196</v>
      </c>
      <c r="C12313" t="s">
        <v>9683</v>
      </c>
      <c r="D12313">
        <v>320</v>
      </c>
      <c r="F12313" s="4">
        <v>196</v>
      </c>
      <c r="G12313">
        <v>71130</v>
      </c>
      <c r="J12313" s="4">
        <f>MIN(Table16[[#This Row],[Medicare Outpatient Allowable Rate]:[WPPA Inc Outpatient Allowable Rate]])</f>
        <v>0</v>
      </c>
      <c r="K12313" s="4">
        <f>MAX(Table16[[#This Row],[Blue Cross Outpatient Allowable Rate]:[WPPA Inc Outpatient Allowable Rate]])</f>
        <v>186.2</v>
      </c>
      <c r="L12313" s="4">
        <f>SUM(Table16[[#This Row],[Price]]*4.42)</f>
        <v>866.31999999999994</v>
      </c>
      <c r="M12313" s="4">
        <v>0</v>
      </c>
      <c r="N12313" s="4">
        <f>SUM(Table16[[#This Row],[ChargeID]]*0.76)</f>
        <v>148.96</v>
      </c>
      <c r="O12313" s="4">
        <f>SUM(Table16[[#This Row],[Price]]*0.95)</f>
        <v>186.2</v>
      </c>
      <c r="P12313" s="4">
        <f>SUM(Table16[[#This Row],[Price]]*0.8)</f>
        <v>156.80000000000001</v>
      </c>
      <c r="Q12313" s="4">
        <f>SUM(Table16[[#This Row],[Price]]*0.6)</f>
        <v>117.6</v>
      </c>
    </row>
    <row r="12314" spans="1:17" x14ac:dyDescent="0.25">
      <c r="A12314" t="s">
        <v>3401</v>
      </c>
      <c r="B12314">
        <v>348</v>
      </c>
      <c r="C12314" t="s">
        <v>9684</v>
      </c>
      <c r="D12314">
        <v>320</v>
      </c>
      <c r="F12314" s="4">
        <v>348</v>
      </c>
      <c r="G12314">
        <v>71101</v>
      </c>
      <c r="J12314" s="4">
        <f>MIN(Table16[[#This Row],[Medicare Outpatient Allowable Rate]:[WPPA Inc Outpatient Allowable Rate]])</f>
        <v>197.8</v>
      </c>
      <c r="K12314" s="4">
        <f>MAX(Table16[[#This Row],[Blue Cross Outpatient Allowable Rate]:[WPPA Inc Outpatient Allowable Rate]])</f>
        <v>330.59999999999997</v>
      </c>
      <c r="L12314" s="4">
        <f>SUM(Table16[[#This Row],[Price]]*4.42)</f>
        <v>1538.16</v>
      </c>
      <c r="M12314" s="4">
        <v>197.8</v>
      </c>
      <c r="N12314" s="4">
        <f>SUM(Table16[[#This Row],[ChargeID]]*0.76)</f>
        <v>264.48</v>
      </c>
      <c r="O12314" s="4">
        <f>SUM(Table16[[#This Row],[Price]]*0.95)</f>
        <v>330.59999999999997</v>
      </c>
      <c r="P12314" s="4">
        <f>SUM(Table16[[#This Row],[Price]]*0.8)</f>
        <v>278.40000000000003</v>
      </c>
      <c r="Q12314" s="4">
        <f>SUM(Table16[[#This Row],[Price]]*0.6)</f>
        <v>208.79999999999998</v>
      </c>
    </row>
    <row r="12315" spans="1:17" x14ac:dyDescent="0.25">
      <c r="A12315" t="s">
        <v>3401</v>
      </c>
      <c r="B12315">
        <v>112</v>
      </c>
      <c r="C12315" t="s">
        <v>9685</v>
      </c>
      <c r="D12315">
        <v>320</v>
      </c>
      <c r="F12315" s="4">
        <v>112</v>
      </c>
      <c r="G12315">
        <v>71046</v>
      </c>
      <c r="J12315" s="4">
        <f>MIN(Table16[[#This Row],[Medicare Outpatient Allowable Rate]:[WPPA Inc Outpatient Allowable Rate]])</f>
        <v>67.2</v>
      </c>
      <c r="K12315" s="4">
        <f>MAX(Table16[[#This Row],[Blue Cross Outpatient Allowable Rate]:[WPPA Inc Outpatient Allowable Rate]])</f>
        <v>149.28</v>
      </c>
      <c r="L12315" s="4">
        <f>SUM(Table16[[#This Row],[Price]]*4.42)</f>
        <v>495.03999999999996</v>
      </c>
      <c r="M12315" s="4">
        <v>149.28</v>
      </c>
      <c r="N12315" s="4">
        <f>SUM(Table16[[#This Row],[ChargeID]]*0.76)</f>
        <v>85.12</v>
      </c>
      <c r="O12315" s="4">
        <f>SUM(Table16[[#This Row],[Price]]*0.95)</f>
        <v>106.39999999999999</v>
      </c>
      <c r="P12315" s="4">
        <f>SUM(Table16[[#This Row],[Price]]*0.8)</f>
        <v>89.600000000000009</v>
      </c>
      <c r="Q12315" s="4">
        <f>SUM(Table16[[#This Row],[Price]]*0.6)</f>
        <v>67.2</v>
      </c>
    </row>
    <row r="12316" spans="1:17" x14ac:dyDescent="0.25">
      <c r="A12316" t="s">
        <v>3401</v>
      </c>
      <c r="B12316">
        <v>257</v>
      </c>
      <c r="C12316" t="s">
        <v>9686</v>
      </c>
      <c r="D12316">
        <v>320</v>
      </c>
      <c r="F12316" s="4">
        <v>257</v>
      </c>
      <c r="G12316">
        <v>71047</v>
      </c>
      <c r="J12316" s="4">
        <f>MIN(Table16[[#This Row],[Medicare Outpatient Allowable Rate]:[WPPA Inc Outpatient Allowable Rate]])</f>
        <v>154.19999999999999</v>
      </c>
      <c r="K12316" s="4">
        <f>MAX(Table16[[#This Row],[Blue Cross Outpatient Allowable Rate]:[WPPA Inc Outpatient Allowable Rate]])</f>
        <v>244.14999999999998</v>
      </c>
      <c r="L12316" s="4">
        <f>SUM(Table16[[#This Row],[Price]]*4.42)</f>
        <v>1135.94</v>
      </c>
      <c r="M12316" s="4">
        <v>155.4</v>
      </c>
      <c r="N12316" s="4">
        <f>SUM(Table16[[#This Row],[ChargeID]]*0.76)</f>
        <v>195.32</v>
      </c>
      <c r="O12316" s="4">
        <f>SUM(Table16[[#This Row],[Price]]*0.95)</f>
        <v>244.14999999999998</v>
      </c>
      <c r="P12316" s="4">
        <f>SUM(Table16[[#This Row],[Price]]*0.8)</f>
        <v>205.60000000000002</v>
      </c>
      <c r="Q12316" s="4">
        <f>SUM(Table16[[#This Row],[Price]]*0.6)</f>
        <v>154.19999999999999</v>
      </c>
    </row>
    <row r="12317" spans="1:17" x14ac:dyDescent="0.25">
      <c r="A12317" t="s">
        <v>3401</v>
      </c>
      <c r="B12317">
        <v>195</v>
      </c>
      <c r="C12317" t="s">
        <v>9687</v>
      </c>
      <c r="D12317">
        <v>320</v>
      </c>
      <c r="F12317" s="4">
        <v>195</v>
      </c>
      <c r="G12317">
        <v>71047</v>
      </c>
      <c r="J12317" s="4">
        <f>MIN(Table16[[#This Row],[Medicare Outpatient Allowable Rate]:[WPPA Inc Outpatient Allowable Rate]])</f>
        <v>117</v>
      </c>
      <c r="K12317" s="4">
        <f>MAX(Table16[[#This Row],[Blue Cross Outpatient Allowable Rate]:[WPPA Inc Outpatient Allowable Rate]])</f>
        <v>185.25</v>
      </c>
      <c r="L12317" s="4">
        <f>SUM(Table16[[#This Row],[Price]]*4.42)</f>
        <v>861.9</v>
      </c>
      <c r="M12317" s="4">
        <v>155.4</v>
      </c>
      <c r="N12317" s="4">
        <f>SUM(Table16[[#This Row],[ChargeID]]*0.76)</f>
        <v>148.19999999999999</v>
      </c>
      <c r="O12317" s="4">
        <f>SUM(Table16[[#This Row],[Price]]*0.95)</f>
        <v>185.25</v>
      </c>
      <c r="P12317" s="4">
        <f>SUM(Table16[[#This Row],[Price]]*0.8)</f>
        <v>156</v>
      </c>
      <c r="Q12317" s="4">
        <f>SUM(Table16[[#This Row],[Price]]*0.6)</f>
        <v>117</v>
      </c>
    </row>
    <row r="12318" spans="1:17" x14ac:dyDescent="0.25">
      <c r="A12318" t="s">
        <v>3401</v>
      </c>
      <c r="B12318">
        <v>204</v>
      </c>
      <c r="C12318" t="s">
        <v>9688</v>
      </c>
      <c r="D12318">
        <v>320</v>
      </c>
      <c r="F12318" s="4">
        <v>204</v>
      </c>
      <c r="G12318">
        <v>74018</v>
      </c>
      <c r="J12318" s="4">
        <f>MIN(Table16[[#This Row],[Medicare Outpatient Allowable Rate]:[WPPA Inc Outpatient Allowable Rate]])</f>
        <v>122.39999999999999</v>
      </c>
      <c r="K12318" s="4">
        <f>MAX(Table16[[#This Row],[Blue Cross Outpatient Allowable Rate]:[WPPA Inc Outpatient Allowable Rate]])</f>
        <v>193.79999999999998</v>
      </c>
      <c r="L12318" s="4">
        <f>SUM(Table16[[#This Row],[Price]]*4.42)</f>
        <v>901.68</v>
      </c>
      <c r="M12318" s="4">
        <v>133.4</v>
      </c>
      <c r="N12318" s="4">
        <f>SUM(Table16[[#This Row],[ChargeID]]*0.76)</f>
        <v>155.04</v>
      </c>
      <c r="O12318" s="4">
        <f>SUM(Table16[[#This Row],[Price]]*0.95)</f>
        <v>193.79999999999998</v>
      </c>
      <c r="P12318" s="4">
        <f>SUM(Table16[[#This Row],[Price]]*0.8)</f>
        <v>163.20000000000002</v>
      </c>
      <c r="Q12318" s="4">
        <f>SUM(Table16[[#This Row],[Price]]*0.6)</f>
        <v>122.39999999999999</v>
      </c>
    </row>
    <row r="12319" spans="1:17" x14ac:dyDescent="0.25">
      <c r="A12319" t="s">
        <v>3401</v>
      </c>
      <c r="B12319">
        <v>313</v>
      </c>
      <c r="C12319" t="s">
        <v>9689</v>
      </c>
      <c r="D12319">
        <v>320</v>
      </c>
      <c r="F12319" s="4">
        <v>313</v>
      </c>
      <c r="G12319">
        <v>74019</v>
      </c>
      <c r="J12319" s="4">
        <f>MIN(Table16[[#This Row],[Medicare Outpatient Allowable Rate]:[WPPA Inc Outpatient Allowable Rate]])</f>
        <v>99.36</v>
      </c>
      <c r="K12319" s="4">
        <f>MAX(Table16[[#This Row],[Blue Cross Outpatient Allowable Rate]:[WPPA Inc Outpatient Allowable Rate]])</f>
        <v>297.34999999999997</v>
      </c>
      <c r="L12319" s="4">
        <f>SUM(Table16[[#This Row],[Price]]*4.42)</f>
        <v>1383.46</v>
      </c>
      <c r="M12319" s="4">
        <v>99.36</v>
      </c>
      <c r="N12319" s="4">
        <f>SUM(Table16[[#This Row],[ChargeID]]*0.76)</f>
        <v>237.88</v>
      </c>
      <c r="O12319" s="4">
        <f>SUM(Table16[[#This Row],[Price]]*0.95)</f>
        <v>297.34999999999997</v>
      </c>
      <c r="P12319" s="4">
        <f>SUM(Table16[[#This Row],[Price]]*0.8)</f>
        <v>250.4</v>
      </c>
      <c r="Q12319" s="4">
        <f>SUM(Table16[[#This Row],[Price]]*0.6)</f>
        <v>187.79999999999998</v>
      </c>
    </row>
    <row r="12320" spans="1:17" x14ac:dyDescent="0.25">
      <c r="A12320" t="s">
        <v>3401</v>
      </c>
      <c r="B12320">
        <v>390</v>
      </c>
      <c r="C12320" t="s">
        <v>9690</v>
      </c>
      <c r="D12320">
        <v>320</v>
      </c>
      <c r="F12320" s="4">
        <v>390</v>
      </c>
      <c r="G12320">
        <v>74022</v>
      </c>
      <c r="J12320" s="4">
        <f>MIN(Table16[[#This Row],[Medicare Outpatient Allowable Rate]:[WPPA Inc Outpatient Allowable Rate]])</f>
        <v>234</v>
      </c>
      <c r="K12320" s="4">
        <f>MAX(Table16[[#This Row],[Blue Cross Outpatient Allowable Rate]:[WPPA Inc Outpatient Allowable Rate]])</f>
        <v>370.5</v>
      </c>
      <c r="L12320" s="4">
        <f>SUM(Table16[[#This Row],[Price]]*4.42)</f>
        <v>1723.8</v>
      </c>
      <c r="M12320" s="4">
        <v>261.27999999999997</v>
      </c>
      <c r="N12320" s="4">
        <f>SUM(Table16[[#This Row],[ChargeID]]*0.76)</f>
        <v>296.39999999999998</v>
      </c>
      <c r="O12320" s="4">
        <f>SUM(Table16[[#This Row],[Price]]*0.95)</f>
        <v>370.5</v>
      </c>
      <c r="P12320" s="4">
        <f>SUM(Table16[[#This Row],[Price]]*0.8)</f>
        <v>312</v>
      </c>
      <c r="Q12320" s="4">
        <f>SUM(Table16[[#This Row],[Price]]*0.6)</f>
        <v>234</v>
      </c>
    </row>
    <row r="12321" spans="1:17" x14ac:dyDescent="0.25">
      <c r="A12321" t="s">
        <v>3401</v>
      </c>
      <c r="B12321">
        <v>257</v>
      </c>
      <c r="C12321" t="s">
        <v>9691</v>
      </c>
      <c r="D12321">
        <v>320</v>
      </c>
      <c r="F12321" s="4">
        <v>257</v>
      </c>
      <c r="G12321">
        <v>71048</v>
      </c>
      <c r="J12321" s="4">
        <f>MIN(Table16[[#This Row],[Medicare Outpatient Allowable Rate]:[WPPA Inc Outpatient Allowable Rate]])</f>
        <v>154.19999999999999</v>
      </c>
      <c r="K12321" s="4">
        <f>MAX(Table16[[#This Row],[Blue Cross Outpatient Allowable Rate]:[WPPA Inc Outpatient Allowable Rate]])</f>
        <v>244.14999999999998</v>
      </c>
      <c r="L12321" s="4">
        <f>SUM(Table16[[#This Row],[Price]]*4.42)</f>
        <v>1135.94</v>
      </c>
      <c r="M12321" s="4">
        <v>160.29</v>
      </c>
      <c r="N12321" s="4">
        <f>SUM(Table16[[#This Row],[ChargeID]]*0.76)</f>
        <v>195.32</v>
      </c>
      <c r="O12321" s="4">
        <f>SUM(Table16[[#This Row],[Price]]*0.95)</f>
        <v>244.14999999999998</v>
      </c>
      <c r="P12321" s="4">
        <f>SUM(Table16[[#This Row],[Price]]*0.8)</f>
        <v>205.60000000000002</v>
      </c>
      <c r="Q12321" s="4">
        <f>SUM(Table16[[#This Row],[Price]]*0.6)</f>
        <v>154.19999999999999</v>
      </c>
    </row>
    <row r="12322" spans="1:17" x14ac:dyDescent="0.25">
      <c r="A12322" t="s">
        <v>3401</v>
      </c>
      <c r="B12322">
        <v>230</v>
      </c>
      <c r="C12322" t="s">
        <v>9692</v>
      </c>
      <c r="D12322">
        <v>320</v>
      </c>
      <c r="F12322" s="4">
        <v>230</v>
      </c>
      <c r="G12322">
        <v>73120</v>
      </c>
      <c r="H12322">
        <v>50</v>
      </c>
      <c r="J12322" s="4">
        <f>MIN(Table16[[#This Row],[Medicare Outpatient Allowable Rate]:[WPPA Inc Outpatient Allowable Rate]])</f>
        <v>103.04</v>
      </c>
      <c r="K12322" s="4">
        <f>MAX(Table16[[#This Row],[Blue Cross Outpatient Allowable Rate]:[WPPA Inc Outpatient Allowable Rate]])</f>
        <v>218.5</v>
      </c>
      <c r="L12322" s="4">
        <f>SUM(Table16[[#This Row],[Price]]*4.42)</f>
        <v>1016.6</v>
      </c>
      <c r="M12322" s="4">
        <v>103.04</v>
      </c>
      <c r="N12322" s="4">
        <f>SUM(Table16[[#This Row],[ChargeID]]*0.76)</f>
        <v>174.8</v>
      </c>
      <c r="O12322" s="4">
        <f>SUM(Table16[[#This Row],[Price]]*0.95)</f>
        <v>218.5</v>
      </c>
      <c r="P12322" s="4">
        <f>SUM(Table16[[#This Row],[Price]]*0.8)</f>
        <v>184</v>
      </c>
      <c r="Q12322" s="4">
        <f>SUM(Table16[[#This Row],[Price]]*0.6)</f>
        <v>138</v>
      </c>
    </row>
    <row r="12323" spans="1:17" x14ac:dyDescent="0.25">
      <c r="A12323" t="s">
        <v>3401</v>
      </c>
      <c r="B12323">
        <v>0</v>
      </c>
      <c r="C12323" t="s">
        <v>12580</v>
      </c>
      <c r="D12323">
        <v>320</v>
      </c>
      <c r="F12323" s="4">
        <v>0</v>
      </c>
      <c r="G12323">
        <v>76499</v>
      </c>
      <c r="J12323" s="4">
        <f>MIN(Table16[[#This Row],[Medicare Outpatient Allowable Rate]:[WPPA Inc Outpatient Allowable Rate]])</f>
        <v>0</v>
      </c>
      <c r="K12323" s="4">
        <f>MAX(Table16[[#This Row],[Blue Cross Outpatient Allowable Rate]:[WPPA Inc Outpatient Allowable Rate]])</f>
        <v>61</v>
      </c>
      <c r="L12323" s="4">
        <f>SUM(Table16[[#This Row],[Price]]*4.42)</f>
        <v>0</v>
      </c>
      <c r="M12323" s="4">
        <v>61</v>
      </c>
      <c r="N12323" s="4">
        <f>SUM(Table16[[#This Row],[ChargeID]]*0.76)</f>
        <v>0</v>
      </c>
      <c r="O12323" s="4">
        <f>SUM(Table16[[#This Row],[Price]]*0.95)</f>
        <v>0</v>
      </c>
      <c r="P12323" s="4">
        <f>SUM(Table16[[#This Row],[Price]]*0.8)</f>
        <v>0</v>
      </c>
      <c r="Q12323" s="4">
        <f>SUM(Table16[[#This Row],[Price]]*0.6)</f>
        <v>0</v>
      </c>
    </row>
    <row r="12324" spans="1:17" x14ac:dyDescent="0.25">
      <c r="A12324" t="s">
        <v>3401</v>
      </c>
      <c r="B12324">
        <v>372</v>
      </c>
      <c r="C12324" t="s">
        <v>9693</v>
      </c>
      <c r="D12324">
        <v>320</v>
      </c>
      <c r="F12324" s="4">
        <v>372</v>
      </c>
      <c r="G12324">
        <v>71111</v>
      </c>
      <c r="J12324" s="4">
        <f>MIN(Table16[[#This Row],[Medicare Outpatient Allowable Rate]:[WPPA Inc Outpatient Allowable Rate]])</f>
        <v>223.2</v>
      </c>
      <c r="K12324" s="4">
        <f>MAX(Table16[[#This Row],[Blue Cross Outpatient Allowable Rate]:[WPPA Inc Outpatient Allowable Rate]])</f>
        <v>353.4</v>
      </c>
      <c r="L12324" s="4">
        <f>SUM(Table16[[#This Row],[Price]]*4.42)</f>
        <v>1644.24</v>
      </c>
      <c r="M12324" s="4">
        <v>242.88</v>
      </c>
      <c r="N12324" s="4">
        <f>SUM(Table16[[#This Row],[ChargeID]]*0.76)</f>
        <v>282.72000000000003</v>
      </c>
      <c r="O12324" s="4">
        <f>SUM(Table16[[#This Row],[Price]]*0.95)</f>
        <v>353.4</v>
      </c>
      <c r="P12324" s="4">
        <f>SUM(Table16[[#This Row],[Price]]*0.8)</f>
        <v>297.60000000000002</v>
      </c>
      <c r="Q12324" s="4">
        <f>SUM(Table16[[#This Row],[Price]]*0.6)</f>
        <v>223.2</v>
      </c>
    </row>
    <row r="12325" spans="1:17" x14ac:dyDescent="0.25">
      <c r="A12325" t="s">
        <v>3401</v>
      </c>
      <c r="B12325">
        <v>112.08</v>
      </c>
      <c r="C12325" t="s">
        <v>9694</v>
      </c>
      <c r="D12325">
        <v>320</v>
      </c>
      <c r="F12325" s="4">
        <v>112.08</v>
      </c>
      <c r="G12325">
        <v>70120</v>
      </c>
      <c r="H12325" t="s">
        <v>3505</v>
      </c>
      <c r="J12325" s="4">
        <f>MIN(Table16[[#This Row],[Medicare Outpatient Allowable Rate]:[WPPA Inc Outpatient Allowable Rate]])</f>
        <v>0</v>
      </c>
      <c r="K12325" s="4">
        <f>MAX(Table16[[#This Row],[Blue Cross Outpatient Allowable Rate]:[WPPA Inc Outpatient Allowable Rate]])</f>
        <v>106.476</v>
      </c>
      <c r="L12325" s="4">
        <f>SUM(Table16[[#This Row],[Price]]*4.42)</f>
        <v>495.39359999999999</v>
      </c>
      <c r="M12325" s="4">
        <v>0</v>
      </c>
      <c r="N12325" s="4">
        <f>SUM(Table16[[#This Row],[ChargeID]]*0.76)</f>
        <v>85.180800000000005</v>
      </c>
      <c r="O12325" s="4">
        <f>SUM(Table16[[#This Row],[Price]]*0.95)</f>
        <v>106.476</v>
      </c>
      <c r="P12325" s="4">
        <f>SUM(Table16[[#This Row],[Price]]*0.8)</f>
        <v>89.664000000000001</v>
      </c>
      <c r="Q12325" s="4">
        <f>SUM(Table16[[#This Row],[Price]]*0.6)</f>
        <v>67.24799999999999</v>
      </c>
    </row>
    <row r="12326" spans="1:17" x14ac:dyDescent="0.25">
      <c r="A12326" t="s">
        <v>3401</v>
      </c>
      <c r="B12326">
        <v>137</v>
      </c>
      <c r="C12326" t="s">
        <v>9695</v>
      </c>
      <c r="D12326">
        <v>320</v>
      </c>
      <c r="F12326" s="4">
        <v>137</v>
      </c>
      <c r="G12326">
        <v>73560</v>
      </c>
      <c r="H12326" t="s">
        <v>3505</v>
      </c>
      <c r="J12326" s="4">
        <f>MIN(Table16[[#This Row],[Medicare Outpatient Allowable Rate]:[WPPA Inc Outpatient Allowable Rate]])</f>
        <v>82.2</v>
      </c>
      <c r="K12326" s="4">
        <f>MAX(Table16[[#This Row],[Blue Cross Outpatient Allowable Rate]:[WPPA Inc Outpatient Allowable Rate]])</f>
        <v>130.15</v>
      </c>
      <c r="L12326" s="4">
        <f>SUM(Table16[[#This Row],[Price]]*4.42)</f>
        <v>605.54</v>
      </c>
      <c r="M12326" s="4">
        <v>106.72</v>
      </c>
      <c r="N12326" s="4">
        <f>SUM(Table16[[#This Row],[ChargeID]]*0.76)</f>
        <v>104.12</v>
      </c>
      <c r="O12326" s="4">
        <f>SUM(Table16[[#This Row],[Price]]*0.95)</f>
        <v>130.15</v>
      </c>
      <c r="P12326" s="4">
        <f>SUM(Table16[[#This Row],[Price]]*0.8)</f>
        <v>109.60000000000001</v>
      </c>
      <c r="Q12326" s="4">
        <f>SUM(Table16[[#This Row],[Price]]*0.6)</f>
        <v>82.2</v>
      </c>
    </row>
    <row r="12327" spans="1:17" x14ac:dyDescent="0.25">
      <c r="A12327" t="s">
        <v>3401</v>
      </c>
      <c r="B12327">
        <v>130</v>
      </c>
      <c r="C12327" t="s">
        <v>12581</v>
      </c>
      <c r="D12327">
        <v>320</v>
      </c>
      <c r="F12327" s="4">
        <v>130</v>
      </c>
      <c r="G12327">
        <v>73120</v>
      </c>
      <c r="J12327" s="4">
        <f>MIN(Table16[[#This Row],[Medicare Outpatient Allowable Rate]:[WPPA Inc Outpatient Allowable Rate]])</f>
        <v>78</v>
      </c>
      <c r="K12327" s="4">
        <f>MAX(Table16[[#This Row],[Blue Cross Outpatient Allowable Rate]:[WPPA Inc Outpatient Allowable Rate]])</f>
        <v>123.5</v>
      </c>
      <c r="L12327" s="4">
        <f>SUM(Table16[[#This Row],[Price]]*4.42)</f>
        <v>574.6</v>
      </c>
      <c r="M12327" s="4">
        <v>103.04</v>
      </c>
      <c r="N12327" s="4">
        <f>SUM(Table16[[#This Row],[ChargeID]]*0.76)</f>
        <v>98.8</v>
      </c>
      <c r="O12327" s="4">
        <f>SUM(Table16[[#This Row],[Price]]*0.95)</f>
        <v>123.5</v>
      </c>
      <c r="P12327" s="4">
        <f>SUM(Table16[[#This Row],[Price]]*0.8)</f>
        <v>104</v>
      </c>
      <c r="Q12327" s="4">
        <f>SUM(Table16[[#This Row],[Price]]*0.6)</f>
        <v>78</v>
      </c>
    </row>
    <row r="12328" spans="1:17" x14ac:dyDescent="0.25">
      <c r="A12328" t="s">
        <v>3401</v>
      </c>
      <c r="B12328">
        <v>217</v>
      </c>
      <c r="C12328" t="s">
        <v>9696</v>
      </c>
      <c r="D12328">
        <v>320</v>
      </c>
      <c r="F12328" s="4">
        <v>217</v>
      </c>
      <c r="G12328">
        <v>73000</v>
      </c>
      <c r="H12328" t="s">
        <v>3505</v>
      </c>
      <c r="J12328" s="4">
        <f>MIN(Table16[[#This Row],[Medicare Outpatient Allowable Rate]:[WPPA Inc Outpatient Allowable Rate]])</f>
        <v>113.16</v>
      </c>
      <c r="K12328" s="4">
        <f>MAX(Table16[[#This Row],[Blue Cross Outpatient Allowable Rate]:[WPPA Inc Outpatient Allowable Rate]])</f>
        <v>206.14999999999998</v>
      </c>
      <c r="L12328" s="4">
        <f>SUM(Table16[[#This Row],[Price]]*4.42)</f>
        <v>959.14</v>
      </c>
      <c r="M12328" s="4">
        <v>113.16</v>
      </c>
      <c r="N12328" s="4">
        <f>SUM(Table16[[#This Row],[ChargeID]]*0.76)</f>
        <v>164.92000000000002</v>
      </c>
      <c r="O12328" s="4">
        <f>SUM(Table16[[#This Row],[Price]]*0.95)</f>
        <v>206.14999999999998</v>
      </c>
      <c r="P12328" s="4">
        <f>SUM(Table16[[#This Row],[Price]]*0.8)</f>
        <v>173.60000000000002</v>
      </c>
      <c r="Q12328" s="4">
        <f>SUM(Table16[[#This Row],[Price]]*0.6)</f>
        <v>130.19999999999999</v>
      </c>
    </row>
    <row r="12329" spans="1:17" x14ac:dyDescent="0.25">
      <c r="A12329" t="s">
        <v>3401</v>
      </c>
      <c r="B12329">
        <v>186</v>
      </c>
      <c r="C12329" t="s">
        <v>9697</v>
      </c>
      <c r="D12329">
        <v>320</v>
      </c>
      <c r="F12329" s="4">
        <v>186</v>
      </c>
      <c r="G12329">
        <v>73010</v>
      </c>
      <c r="H12329" t="s">
        <v>3505</v>
      </c>
      <c r="J12329" s="4">
        <f>MIN(Table16[[#This Row],[Medicare Outpatient Allowable Rate]:[WPPA Inc Outpatient Allowable Rate]])</f>
        <v>111.6</v>
      </c>
      <c r="K12329" s="4">
        <f>MAX(Table16[[#This Row],[Blue Cross Outpatient Allowable Rate]:[WPPA Inc Outpatient Allowable Rate]])</f>
        <v>176.7</v>
      </c>
      <c r="L12329" s="4">
        <f>SUM(Table16[[#This Row],[Price]]*4.42)</f>
        <v>822.12</v>
      </c>
      <c r="M12329" s="4">
        <v>115.92</v>
      </c>
      <c r="N12329" s="4">
        <f>SUM(Table16[[#This Row],[ChargeID]]*0.76)</f>
        <v>141.36000000000001</v>
      </c>
      <c r="O12329" s="4">
        <f>SUM(Table16[[#This Row],[Price]]*0.95)</f>
        <v>176.7</v>
      </c>
      <c r="P12329" s="4">
        <f>SUM(Table16[[#This Row],[Price]]*0.8)</f>
        <v>148.80000000000001</v>
      </c>
      <c r="Q12329" s="4">
        <f>SUM(Table16[[#This Row],[Price]]*0.6)</f>
        <v>111.6</v>
      </c>
    </row>
    <row r="12330" spans="1:17" x14ac:dyDescent="0.25">
      <c r="A12330" t="s">
        <v>3401</v>
      </c>
      <c r="B12330">
        <v>144</v>
      </c>
      <c r="C12330" t="s">
        <v>9698</v>
      </c>
      <c r="D12330">
        <v>320</v>
      </c>
      <c r="F12330" s="4">
        <v>144</v>
      </c>
      <c r="G12330">
        <v>73020</v>
      </c>
      <c r="H12330" t="s">
        <v>3505</v>
      </c>
      <c r="J12330" s="4">
        <f>MIN(Table16[[#This Row],[Medicare Outpatient Allowable Rate]:[WPPA Inc Outpatient Allowable Rate]])</f>
        <v>86.399999999999991</v>
      </c>
      <c r="K12330" s="4">
        <f>MAX(Table16[[#This Row],[Blue Cross Outpatient Allowable Rate]:[WPPA Inc Outpatient Allowable Rate]])</f>
        <v>136.79999999999998</v>
      </c>
      <c r="L12330" s="4">
        <f>SUM(Table16[[#This Row],[Price]]*4.42)</f>
        <v>636.48</v>
      </c>
      <c r="M12330" s="4">
        <v>104.88</v>
      </c>
      <c r="N12330" s="4">
        <f>SUM(Table16[[#This Row],[ChargeID]]*0.76)</f>
        <v>109.44</v>
      </c>
      <c r="O12330" s="4">
        <f>SUM(Table16[[#This Row],[Price]]*0.95)</f>
        <v>136.79999999999998</v>
      </c>
      <c r="P12330" s="4">
        <f>SUM(Table16[[#This Row],[Price]]*0.8)</f>
        <v>115.2</v>
      </c>
      <c r="Q12330" s="4">
        <f>SUM(Table16[[#This Row],[Price]]*0.6)</f>
        <v>86.399999999999991</v>
      </c>
    </row>
    <row r="12331" spans="1:17" x14ac:dyDescent="0.25">
      <c r="A12331" t="s">
        <v>3401</v>
      </c>
      <c r="B12331">
        <v>255</v>
      </c>
      <c r="C12331" t="s">
        <v>9699</v>
      </c>
      <c r="D12331">
        <v>320</v>
      </c>
      <c r="F12331" s="4">
        <v>255</v>
      </c>
      <c r="G12331">
        <v>73030</v>
      </c>
      <c r="H12331" t="s">
        <v>3505</v>
      </c>
      <c r="J12331" s="4">
        <f>MIN(Table16[[#This Row],[Medicare Outpatient Allowable Rate]:[WPPA Inc Outpatient Allowable Rate]])</f>
        <v>138.91999999999999</v>
      </c>
      <c r="K12331" s="4">
        <f>MAX(Table16[[#This Row],[Blue Cross Outpatient Allowable Rate]:[WPPA Inc Outpatient Allowable Rate]])</f>
        <v>242.25</v>
      </c>
      <c r="L12331" s="4">
        <f>SUM(Table16[[#This Row],[Price]]*4.42)</f>
        <v>1127.0999999999999</v>
      </c>
      <c r="M12331" s="4">
        <v>138.91999999999999</v>
      </c>
      <c r="N12331" s="4">
        <f>SUM(Table16[[#This Row],[ChargeID]]*0.76)</f>
        <v>193.8</v>
      </c>
      <c r="O12331" s="4">
        <f>SUM(Table16[[#This Row],[Price]]*0.95)</f>
        <v>242.25</v>
      </c>
      <c r="P12331" s="4">
        <f>SUM(Table16[[#This Row],[Price]]*0.8)</f>
        <v>204</v>
      </c>
      <c r="Q12331" s="4">
        <f>SUM(Table16[[#This Row],[Price]]*0.6)</f>
        <v>153</v>
      </c>
    </row>
    <row r="12332" spans="1:17" x14ac:dyDescent="0.25">
      <c r="A12332" t="s">
        <v>3401</v>
      </c>
      <c r="B12332">
        <v>199</v>
      </c>
      <c r="C12332" t="s">
        <v>9700</v>
      </c>
      <c r="D12332">
        <v>320</v>
      </c>
      <c r="F12332" s="4">
        <v>199</v>
      </c>
      <c r="G12332">
        <v>73060</v>
      </c>
      <c r="H12332" t="s">
        <v>3505</v>
      </c>
      <c r="J12332" s="4">
        <f>MIN(Table16[[#This Row],[Medicare Outpatient Allowable Rate]:[WPPA Inc Outpatient Allowable Rate]])</f>
        <v>119.39999999999999</v>
      </c>
      <c r="K12332" s="4">
        <f>MAX(Table16[[#This Row],[Blue Cross Outpatient Allowable Rate]:[WPPA Inc Outpatient Allowable Rate]])</f>
        <v>189.04999999999998</v>
      </c>
      <c r="L12332" s="4">
        <f>SUM(Table16[[#This Row],[Price]]*4.42)</f>
        <v>879.58</v>
      </c>
      <c r="M12332" s="4">
        <v>136.16</v>
      </c>
      <c r="N12332" s="4">
        <f>SUM(Table16[[#This Row],[ChargeID]]*0.76)</f>
        <v>151.24</v>
      </c>
      <c r="O12332" s="4">
        <f>SUM(Table16[[#This Row],[Price]]*0.95)</f>
        <v>189.04999999999998</v>
      </c>
      <c r="P12332" s="4">
        <f>SUM(Table16[[#This Row],[Price]]*0.8)</f>
        <v>159.20000000000002</v>
      </c>
      <c r="Q12332" s="4">
        <f>SUM(Table16[[#This Row],[Price]]*0.6)</f>
        <v>119.39999999999999</v>
      </c>
    </row>
    <row r="12333" spans="1:17" x14ac:dyDescent="0.25">
      <c r="A12333" t="s">
        <v>3401</v>
      </c>
      <c r="B12333">
        <v>238</v>
      </c>
      <c r="C12333" t="s">
        <v>9701</v>
      </c>
      <c r="D12333">
        <v>320</v>
      </c>
      <c r="F12333" s="4">
        <v>238</v>
      </c>
      <c r="G12333">
        <v>73080</v>
      </c>
      <c r="H12333" t="s">
        <v>3505</v>
      </c>
      <c r="J12333" s="4">
        <f>MIN(Table16[[#This Row],[Medicare Outpatient Allowable Rate]:[WPPA Inc Outpatient Allowable Rate]])</f>
        <v>142.79999999999998</v>
      </c>
      <c r="K12333" s="4">
        <f>MAX(Table16[[#This Row],[Blue Cross Outpatient Allowable Rate]:[WPPA Inc Outpatient Allowable Rate]])</f>
        <v>226.1</v>
      </c>
      <c r="L12333" s="4">
        <f>SUM(Table16[[#This Row],[Price]]*4.42)</f>
        <v>1051.96</v>
      </c>
      <c r="M12333" s="4">
        <v>149.96</v>
      </c>
      <c r="N12333" s="4">
        <f>SUM(Table16[[#This Row],[ChargeID]]*0.76)</f>
        <v>180.88</v>
      </c>
      <c r="O12333" s="4">
        <f>SUM(Table16[[#This Row],[Price]]*0.95)</f>
        <v>226.1</v>
      </c>
      <c r="P12333" s="4">
        <f>SUM(Table16[[#This Row],[Price]]*0.8)</f>
        <v>190.4</v>
      </c>
      <c r="Q12333" s="4">
        <f>SUM(Table16[[#This Row],[Price]]*0.6)</f>
        <v>142.79999999999998</v>
      </c>
    </row>
    <row r="12334" spans="1:17" x14ac:dyDescent="0.25">
      <c r="A12334" t="s">
        <v>3401</v>
      </c>
      <c r="B12334">
        <v>200</v>
      </c>
      <c r="C12334" t="s">
        <v>9702</v>
      </c>
      <c r="D12334">
        <v>320</v>
      </c>
      <c r="F12334" s="4">
        <v>200</v>
      </c>
      <c r="G12334">
        <v>73090</v>
      </c>
      <c r="H12334" t="s">
        <v>3505</v>
      </c>
      <c r="J12334" s="4">
        <f>MIN(Table16[[#This Row],[Medicare Outpatient Allowable Rate]:[WPPA Inc Outpatient Allowable Rate]])</f>
        <v>120</v>
      </c>
      <c r="K12334" s="4">
        <f>MAX(Table16[[#This Row],[Blue Cross Outpatient Allowable Rate]:[WPPA Inc Outpatient Allowable Rate]])</f>
        <v>190</v>
      </c>
      <c r="L12334" s="4">
        <f>SUM(Table16[[#This Row],[Price]]*4.42)</f>
        <v>884</v>
      </c>
      <c r="M12334" s="4">
        <v>123.28</v>
      </c>
      <c r="N12334" s="4">
        <f>SUM(Table16[[#This Row],[ChargeID]]*0.76)</f>
        <v>152</v>
      </c>
      <c r="O12334" s="4">
        <f>SUM(Table16[[#This Row],[Price]]*0.95)</f>
        <v>190</v>
      </c>
      <c r="P12334" s="4">
        <f>SUM(Table16[[#This Row],[Price]]*0.8)</f>
        <v>160</v>
      </c>
      <c r="Q12334" s="4">
        <f>SUM(Table16[[#This Row],[Price]]*0.6)</f>
        <v>120</v>
      </c>
    </row>
    <row r="12335" spans="1:17" x14ac:dyDescent="0.25">
      <c r="A12335" t="s">
        <v>3401</v>
      </c>
      <c r="B12335">
        <v>230</v>
      </c>
      <c r="C12335" t="s">
        <v>9703</v>
      </c>
      <c r="D12335">
        <v>320</v>
      </c>
      <c r="F12335" s="4">
        <v>230</v>
      </c>
      <c r="G12335">
        <v>73110</v>
      </c>
      <c r="H12335" t="s">
        <v>3505</v>
      </c>
      <c r="J12335" s="4">
        <f>MIN(Table16[[#This Row],[Medicare Outpatient Allowable Rate]:[WPPA Inc Outpatient Allowable Rate]])</f>
        <v>138</v>
      </c>
      <c r="K12335" s="4">
        <f>MAX(Table16[[#This Row],[Blue Cross Outpatient Allowable Rate]:[WPPA Inc Outpatient Allowable Rate]])</f>
        <v>218.5</v>
      </c>
      <c r="L12335" s="4">
        <f>SUM(Table16[[#This Row],[Price]]*4.42)</f>
        <v>1016.6</v>
      </c>
      <c r="M12335" s="4">
        <v>141.68</v>
      </c>
      <c r="N12335" s="4">
        <f>SUM(Table16[[#This Row],[ChargeID]]*0.76)</f>
        <v>174.8</v>
      </c>
      <c r="O12335" s="4">
        <f>SUM(Table16[[#This Row],[Price]]*0.95)</f>
        <v>218.5</v>
      </c>
      <c r="P12335" s="4">
        <f>SUM(Table16[[#This Row],[Price]]*0.8)</f>
        <v>184</v>
      </c>
      <c r="Q12335" s="4">
        <f>SUM(Table16[[#This Row],[Price]]*0.6)</f>
        <v>138</v>
      </c>
    </row>
    <row r="12336" spans="1:17" x14ac:dyDescent="0.25">
      <c r="A12336" t="s">
        <v>3401</v>
      </c>
      <c r="B12336">
        <v>215</v>
      </c>
      <c r="C12336" t="s">
        <v>9704</v>
      </c>
      <c r="D12336">
        <v>320</v>
      </c>
      <c r="F12336" s="4">
        <v>215</v>
      </c>
      <c r="G12336">
        <v>73130</v>
      </c>
      <c r="H12336" t="s">
        <v>3505</v>
      </c>
      <c r="J12336" s="4">
        <f>MIN(Table16[[#This Row],[Medicare Outpatient Allowable Rate]:[WPPA Inc Outpatient Allowable Rate]])</f>
        <v>129</v>
      </c>
      <c r="K12336" s="4">
        <f>MAX(Table16[[#This Row],[Blue Cross Outpatient Allowable Rate]:[WPPA Inc Outpatient Allowable Rate]])</f>
        <v>204.25</v>
      </c>
      <c r="L12336" s="4">
        <f>SUM(Table16[[#This Row],[Price]]*4.42)</f>
        <v>950.3</v>
      </c>
      <c r="M12336" s="4">
        <v>135.24</v>
      </c>
      <c r="N12336" s="4">
        <f>SUM(Table16[[#This Row],[ChargeID]]*0.76)</f>
        <v>163.4</v>
      </c>
      <c r="O12336" s="4">
        <f>SUM(Table16[[#This Row],[Price]]*0.95)</f>
        <v>204.25</v>
      </c>
      <c r="P12336" s="4">
        <f>SUM(Table16[[#This Row],[Price]]*0.8)</f>
        <v>172</v>
      </c>
      <c r="Q12336" s="4">
        <f>SUM(Table16[[#This Row],[Price]]*0.6)</f>
        <v>129</v>
      </c>
    </row>
    <row r="12337" spans="1:17" x14ac:dyDescent="0.25">
      <c r="A12337" t="s">
        <v>3401</v>
      </c>
      <c r="B12337">
        <v>195</v>
      </c>
      <c r="C12337" t="s">
        <v>9705</v>
      </c>
      <c r="D12337">
        <v>320</v>
      </c>
      <c r="F12337" s="4">
        <v>195</v>
      </c>
      <c r="G12337">
        <v>73140</v>
      </c>
      <c r="H12337" t="s">
        <v>9706</v>
      </c>
      <c r="J12337" s="4">
        <f>MIN(Table16[[#This Row],[Medicare Outpatient Allowable Rate]:[WPPA Inc Outpatient Allowable Rate]])</f>
        <v>104.88</v>
      </c>
      <c r="K12337" s="4">
        <f>MAX(Table16[[#This Row],[Blue Cross Outpatient Allowable Rate]:[WPPA Inc Outpatient Allowable Rate]])</f>
        <v>185.25</v>
      </c>
      <c r="L12337" s="4">
        <f>SUM(Table16[[#This Row],[Price]]*4.42)</f>
        <v>861.9</v>
      </c>
      <c r="M12337" s="4">
        <v>104.88</v>
      </c>
      <c r="N12337" s="4">
        <f>SUM(Table16[[#This Row],[ChargeID]]*0.76)</f>
        <v>148.19999999999999</v>
      </c>
      <c r="O12337" s="4">
        <f>SUM(Table16[[#This Row],[Price]]*0.95)</f>
        <v>185.25</v>
      </c>
      <c r="P12337" s="4">
        <f>SUM(Table16[[#This Row],[Price]]*0.8)</f>
        <v>156</v>
      </c>
      <c r="Q12337" s="4">
        <f>SUM(Table16[[#This Row],[Price]]*0.6)</f>
        <v>117</v>
      </c>
    </row>
    <row r="12338" spans="1:17" x14ac:dyDescent="0.25">
      <c r="A12338" t="s">
        <v>3401</v>
      </c>
      <c r="B12338">
        <v>216</v>
      </c>
      <c r="C12338" t="s">
        <v>9707</v>
      </c>
      <c r="D12338">
        <v>320</v>
      </c>
      <c r="F12338" s="4">
        <v>216</v>
      </c>
      <c r="G12338">
        <v>73050</v>
      </c>
      <c r="J12338" s="4">
        <f>MIN(Table16[[#This Row],[Medicare Outpatient Allowable Rate]:[WPPA Inc Outpatient Allowable Rate]])</f>
        <v>129.6</v>
      </c>
      <c r="K12338" s="4">
        <f>MAX(Table16[[#This Row],[Blue Cross Outpatient Allowable Rate]:[WPPA Inc Outpatient Allowable Rate]])</f>
        <v>205.2</v>
      </c>
      <c r="L12338" s="4">
        <f>SUM(Table16[[#This Row],[Price]]*4.42)</f>
        <v>954.72</v>
      </c>
      <c r="M12338" s="4">
        <v>145.36000000000001</v>
      </c>
      <c r="N12338" s="4">
        <f>SUM(Table16[[#This Row],[ChargeID]]*0.76)</f>
        <v>164.16</v>
      </c>
      <c r="O12338" s="4">
        <f>SUM(Table16[[#This Row],[Price]]*0.95)</f>
        <v>205.2</v>
      </c>
      <c r="P12338" s="4">
        <f>SUM(Table16[[#This Row],[Price]]*0.8)</f>
        <v>172.8</v>
      </c>
      <c r="Q12338" s="4">
        <f>SUM(Table16[[#This Row],[Price]]*0.6)</f>
        <v>129.6</v>
      </c>
    </row>
    <row r="12339" spans="1:17" x14ac:dyDescent="0.25">
      <c r="A12339" t="s">
        <v>3401</v>
      </c>
      <c r="B12339">
        <v>241</v>
      </c>
      <c r="C12339" t="s">
        <v>9708</v>
      </c>
      <c r="D12339">
        <v>320</v>
      </c>
      <c r="F12339" s="4">
        <v>241</v>
      </c>
      <c r="G12339">
        <v>73551</v>
      </c>
      <c r="H12339" t="s">
        <v>3505</v>
      </c>
      <c r="J12339" s="4">
        <f>MIN(Table16[[#This Row],[Medicare Outpatient Allowable Rate]:[WPPA Inc Outpatient Allowable Rate]])</f>
        <v>0</v>
      </c>
      <c r="K12339" s="4">
        <f>MAX(Table16[[#This Row],[Blue Cross Outpatient Allowable Rate]:[WPPA Inc Outpatient Allowable Rate]])</f>
        <v>228.95</v>
      </c>
      <c r="L12339" s="4">
        <f>SUM(Table16[[#This Row],[Price]]*4.42)</f>
        <v>1065.22</v>
      </c>
      <c r="M12339" s="4">
        <v>0</v>
      </c>
      <c r="N12339" s="4">
        <f>SUM(Table16[[#This Row],[ChargeID]]*0.76)</f>
        <v>183.16</v>
      </c>
      <c r="O12339" s="4">
        <f>SUM(Table16[[#This Row],[Price]]*0.95)</f>
        <v>228.95</v>
      </c>
      <c r="P12339" s="4">
        <f>SUM(Table16[[#This Row],[Price]]*0.8)</f>
        <v>192.8</v>
      </c>
      <c r="Q12339" s="4">
        <f>SUM(Table16[[#This Row],[Price]]*0.6)</f>
        <v>144.6</v>
      </c>
    </row>
    <row r="12340" spans="1:17" x14ac:dyDescent="0.25">
      <c r="A12340" t="s">
        <v>3401</v>
      </c>
      <c r="B12340">
        <v>268</v>
      </c>
      <c r="C12340" t="s">
        <v>9709</v>
      </c>
      <c r="D12340">
        <v>320</v>
      </c>
      <c r="F12340" s="4">
        <v>268</v>
      </c>
      <c r="G12340">
        <v>73564</v>
      </c>
      <c r="H12340" t="s">
        <v>3505</v>
      </c>
      <c r="J12340" s="4">
        <f>MIN(Table16[[#This Row],[Medicare Outpatient Allowable Rate]:[WPPA Inc Outpatient Allowable Rate]])</f>
        <v>160.79999999999998</v>
      </c>
      <c r="K12340" s="4">
        <f>MAX(Table16[[#This Row],[Blue Cross Outpatient Allowable Rate]:[WPPA Inc Outpatient Allowable Rate]])</f>
        <v>254.6</v>
      </c>
      <c r="L12340" s="4">
        <f>SUM(Table16[[#This Row],[Price]]*4.42)</f>
        <v>1184.56</v>
      </c>
      <c r="M12340" s="4">
        <v>214.36</v>
      </c>
      <c r="N12340" s="4">
        <f>SUM(Table16[[#This Row],[ChargeID]]*0.76)</f>
        <v>203.68</v>
      </c>
      <c r="O12340" s="4">
        <f>SUM(Table16[[#This Row],[Price]]*0.95)</f>
        <v>254.6</v>
      </c>
      <c r="P12340" s="4">
        <f>SUM(Table16[[#This Row],[Price]]*0.8)</f>
        <v>214.4</v>
      </c>
      <c r="Q12340" s="4">
        <f>SUM(Table16[[#This Row],[Price]]*0.6)</f>
        <v>160.79999999999998</v>
      </c>
    </row>
    <row r="12341" spans="1:17" x14ac:dyDescent="0.25">
      <c r="A12341" t="s">
        <v>3401</v>
      </c>
      <c r="B12341">
        <v>219</v>
      </c>
      <c r="C12341" t="s">
        <v>9710</v>
      </c>
      <c r="D12341">
        <v>320</v>
      </c>
      <c r="F12341" s="4">
        <v>219</v>
      </c>
      <c r="G12341">
        <v>73590</v>
      </c>
      <c r="H12341" t="s">
        <v>3505</v>
      </c>
      <c r="J12341" s="4">
        <f>MIN(Table16[[#This Row],[Medicare Outpatient Allowable Rate]:[WPPA Inc Outpatient Allowable Rate]])</f>
        <v>131.4</v>
      </c>
      <c r="K12341" s="4">
        <f>MAX(Table16[[#This Row],[Blue Cross Outpatient Allowable Rate]:[WPPA Inc Outpatient Allowable Rate]])</f>
        <v>208.04999999999998</v>
      </c>
      <c r="L12341" s="4">
        <f>SUM(Table16[[#This Row],[Price]]*4.42)</f>
        <v>967.98</v>
      </c>
      <c r="M12341" s="4">
        <v>140.76</v>
      </c>
      <c r="N12341" s="4">
        <f>SUM(Table16[[#This Row],[ChargeID]]*0.76)</f>
        <v>166.44</v>
      </c>
      <c r="O12341" s="4">
        <f>SUM(Table16[[#This Row],[Price]]*0.95)</f>
        <v>208.04999999999998</v>
      </c>
      <c r="P12341" s="4">
        <f>SUM(Table16[[#This Row],[Price]]*0.8)</f>
        <v>175.20000000000002</v>
      </c>
      <c r="Q12341" s="4">
        <f>SUM(Table16[[#This Row],[Price]]*0.6)</f>
        <v>131.4</v>
      </c>
    </row>
    <row r="12342" spans="1:17" x14ac:dyDescent="0.25">
      <c r="A12342" t="s">
        <v>3401</v>
      </c>
      <c r="B12342">
        <v>220</v>
      </c>
      <c r="C12342" t="s">
        <v>9711</v>
      </c>
      <c r="D12342">
        <v>320</v>
      </c>
      <c r="F12342" s="4">
        <v>220</v>
      </c>
      <c r="G12342">
        <v>73610</v>
      </c>
      <c r="H12342" t="s">
        <v>3505</v>
      </c>
      <c r="J12342" s="4">
        <f>MIN(Table16[[#This Row],[Medicare Outpatient Allowable Rate]:[WPPA Inc Outpatient Allowable Rate]])</f>
        <v>132</v>
      </c>
      <c r="K12342" s="4">
        <f>MAX(Table16[[#This Row],[Blue Cross Outpatient Allowable Rate]:[WPPA Inc Outpatient Allowable Rate]])</f>
        <v>209</v>
      </c>
      <c r="L12342" s="4">
        <f>SUM(Table16[[#This Row],[Price]]*4.42)</f>
        <v>972.4</v>
      </c>
      <c r="M12342" s="4">
        <v>138</v>
      </c>
      <c r="N12342" s="4">
        <f>SUM(Table16[[#This Row],[ChargeID]]*0.76)</f>
        <v>167.2</v>
      </c>
      <c r="O12342" s="4">
        <f>SUM(Table16[[#This Row],[Price]]*0.95)</f>
        <v>209</v>
      </c>
      <c r="P12342" s="4">
        <f>SUM(Table16[[#This Row],[Price]]*0.8)</f>
        <v>176</v>
      </c>
      <c r="Q12342" s="4">
        <f>SUM(Table16[[#This Row],[Price]]*0.6)</f>
        <v>132</v>
      </c>
    </row>
    <row r="12343" spans="1:17" x14ac:dyDescent="0.25">
      <c r="A12343" t="s">
        <v>3401</v>
      </c>
      <c r="B12343">
        <v>233</v>
      </c>
      <c r="C12343" t="s">
        <v>9712</v>
      </c>
      <c r="D12343">
        <v>320</v>
      </c>
      <c r="F12343" s="4">
        <v>233</v>
      </c>
      <c r="G12343">
        <v>73630</v>
      </c>
      <c r="H12343" t="s">
        <v>3505</v>
      </c>
      <c r="J12343" s="4">
        <f>MIN(Table16[[#This Row],[Medicare Outpatient Allowable Rate]:[WPPA Inc Outpatient Allowable Rate]])</f>
        <v>133.4</v>
      </c>
      <c r="K12343" s="4">
        <f>MAX(Table16[[#This Row],[Blue Cross Outpatient Allowable Rate]:[WPPA Inc Outpatient Allowable Rate]])</f>
        <v>221.35</v>
      </c>
      <c r="L12343" s="4">
        <f>SUM(Table16[[#This Row],[Price]]*4.42)</f>
        <v>1029.8599999999999</v>
      </c>
      <c r="M12343" s="4">
        <v>133.4</v>
      </c>
      <c r="N12343" s="4">
        <f>SUM(Table16[[#This Row],[ChargeID]]*0.76)</f>
        <v>177.08</v>
      </c>
      <c r="O12343" s="4">
        <f>SUM(Table16[[#This Row],[Price]]*0.95)</f>
        <v>221.35</v>
      </c>
      <c r="P12343" s="4">
        <f>SUM(Table16[[#This Row],[Price]]*0.8)</f>
        <v>186.4</v>
      </c>
      <c r="Q12343" s="4">
        <f>SUM(Table16[[#This Row],[Price]]*0.6)</f>
        <v>139.79999999999998</v>
      </c>
    </row>
    <row r="12344" spans="1:17" x14ac:dyDescent="0.25">
      <c r="A12344" t="s">
        <v>3401</v>
      </c>
      <c r="B12344">
        <v>150</v>
      </c>
      <c r="C12344" t="s">
        <v>12582</v>
      </c>
      <c r="D12344">
        <v>320</v>
      </c>
      <c r="F12344" s="4">
        <v>150</v>
      </c>
      <c r="G12344">
        <v>73660</v>
      </c>
      <c r="H12344" t="s">
        <v>12782</v>
      </c>
      <c r="J12344" s="4">
        <f>MIN(Table16[[#This Row],[Medicare Outpatient Allowable Rate]:[WPPA Inc Outpatient Allowable Rate]])</f>
        <v>90</v>
      </c>
      <c r="K12344" s="4">
        <f>MAX(Table16[[#This Row],[Blue Cross Outpatient Allowable Rate]:[WPPA Inc Outpatient Allowable Rate]])</f>
        <v>142.5</v>
      </c>
      <c r="L12344" s="4">
        <f>SUM(Table16[[#This Row],[Price]]*4.42)</f>
        <v>663</v>
      </c>
      <c r="M12344" s="4">
        <v>106.72</v>
      </c>
      <c r="N12344" s="4">
        <f>SUM(Table16[[#This Row],[ChargeID]]*0.76)</f>
        <v>114</v>
      </c>
      <c r="O12344" s="4">
        <f>SUM(Table16[[#This Row],[Price]]*0.95)</f>
        <v>142.5</v>
      </c>
      <c r="P12344" s="4">
        <f>SUM(Table16[[#This Row],[Price]]*0.8)</f>
        <v>120</v>
      </c>
      <c r="Q12344" s="4">
        <f>SUM(Table16[[#This Row],[Price]]*0.6)</f>
        <v>90</v>
      </c>
    </row>
    <row r="12345" spans="1:17" x14ac:dyDescent="0.25">
      <c r="A12345" t="s">
        <v>3401</v>
      </c>
      <c r="B12345">
        <v>150</v>
      </c>
      <c r="C12345" t="s">
        <v>9713</v>
      </c>
      <c r="D12345">
        <v>320</v>
      </c>
      <c r="F12345" s="4">
        <v>150</v>
      </c>
      <c r="G12345">
        <v>73650</v>
      </c>
      <c r="H12345" t="s">
        <v>3505</v>
      </c>
      <c r="J12345" s="4">
        <f>MIN(Table16[[#This Row],[Medicare Outpatient Allowable Rate]:[WPPA Inc Outpatient Allowable Rate]])</f>
        <v>90</v>
      </c>
      <c r="K12345" s="4">
        <f>MAX(Table16[[#This Row],[Blue Cross Outpatient Allowable Rate]:[WPPA Inc Outpatient Allowable Rate]])</f>
        <v>142.5</v>
      </c>
      <c r="L12345" s="4">
        <f>SUM(Table16[[#This Row],[Price]]*4.42)</f>
        <v>663</v>
      </c>
      <c r="M12345" s="4">
        <v>113.16</v>
      </c>
      <c r="N12345" s="4">
        <f>SUM(Table16[[#This Row],[ChargeID]]*0.76)</f>
        <v>114</v>
      </c>
      <c r="O12345" s="4">
        <f>SUM(Table16[[#This Row],[Price]]*0.95)</f>
        <v>142.5</v>
      </c>
      <c r="P12345" s="4">
        <f>SUM(Table16[[#This Row],[Price]]*0.8)</f>
        <v>120</v>
      </c>
      <c r="Q12345" s="4">
        <f>SUM(Table16[[#This Row],[Price]]*0.6)</f>
        <v>90</v>
      </c>
    </row>
    <row r="12346" spans="1:17" x14ac:dyDescent="0.25">
      <c r="A12346" t="s">
        <v>3401</v>
      </c>
      <c r="B12346">
        <v>136</v>
      </c>
      <c r="C12346" t="s">
        <v>9714</v>
      </c>
      <c r="D12346">
        <v>320</v>
      </c>
      <c r="F12346" s="4">
        <v>136</v>
      </c>
      <c r="G12346">
        <v>73565</v>
      </c>
      <c r="H12346">
        <v>50</v>
      </c>
      <c r="J12346" s="4">
        <f>MIN(Table16[[#This Row],[Medicare Outpatient Allowable Rate]:[WPPA Inc Outpatient Allowable Rate]])</f>
        <v>81.599999999999994</v>
      </c>
      <c r="K12346" s="4">
        <f>MAX(Table16[[#This Row],[Blue Cross Outpatient Allowable Rate]:[WPPA Inc Outpatient Allowable Rate]])</f>
        <v>129.19999999999999</v>
      </c>
      <c r="L12346" s="4">
        <f>SUM(Table16[[#This Row],[Price]]*4.42)</f>
        <v>601.12</v>
      </c>
      <c r="M12346" s="4">
        <v>108.56</v>
      </c>
      <c r="N12346" s="4">
        <f>SUM(Table16[[#This Row],[ChargeID]]*0.76)</f>
        <v>103.36</v>
      </c>
      <c r="O12346" s="4">
        <f>SUM(Table16[[#This Row],[Price]]*0.95)</f>
        <v>129.19999999999999</v>
      </c>
      <c r="P12346" s="4">
        <f>SUM(Table16[[#This Row],[Price]]*0.8)</f>
        <v>108.80000000000001</v>
      </c>
      <c r="Q12346" s="4">
        <f>SUM(Table16[[#This Row],[Price]]*0.6)</f>
        <v>81.599999999999994</v>
      </c>
    </row>
    <row r="12347" spans="1:17" x14ac:dyDescent="0.25">
      <c r="A12347" t="s">
        <v>3401</v>
      </c>
      <c r="B12347">
        <v>50</v>
      </c>
      <c r="C12347" t="s">
        <v>12583</v>
      </c>
      <c r="D12347">
        <v>320</v>
      </c>
      <c r="F12347" s="4">
        <v>50</v>
      </c>
      <c r="J12347" s="4">
        <f>MIN(Table16[[#This Row],[Medicare Outpatient Allowable Rate]:[WPPA Inc Outpatient Allowable Rate]])</f>
        <v>0</v>
      </c>
      <c r="K12347" s="4">
        <f>MAX(Table16[[#This Row],[Blue Cross Outpatient Allowable Rate]:[WPPA Inc Outpatient Allowable Rate]])</f>
        <v>47.5</v>
      </c>
      <c r="L12347" s="4">
        <f>SUM(Table16[[#This Row],[Price]]*4.42)</f>
        <v>221</v>
      </c>
      <c r="M12347" s="4">
        <v>0</v>
      </c>
      <c r="N12347" s="4">
        <f>SUM(Table16[[#This Row],[ChargeID]]*0.76)</f>
        <v>38</v>
      </c>
      <c r="O12347" s="4">
        <f>SUM(Table16[[#This Row],[Price]]*0.95)</f>
        <v>47.5</v>
      </c>
      <c r="P12347" s="4">
        <f>SUM(Table16[[#This Row],[Price]]*0.8)</f>
        <v>40</v>
      </c>
      <c r="Q12347" s="4">
        <f>SUM(Table16[[#This Row],[Price]]*0.6)</f>
        <v>30</v>
      </c>
    </row>
    <row r="12348" spans="1:17" x14ac:dyDescent="0.25">
      <c r="A12348" t="s">
        <v>3401</v>
      </c>
      <c r="B12348">
        <v>73</v>
      </c>
      <c r="C12348" t="s">
        <v>12584</v>
      </c>
      <c r="D12348">
        <v>320</v>
      </c>
      <c r="F12348" s="4">
        <v>73</v>
      </c>
      <c r="J12348" s="4">
        <f>MIN(Table16[[#This Row],[Medicare Outpatient Allowable Rate]:[WPPA Inc Outpatient Allowable Rate]])</f>
        <v>0</v>
      </c>
      <c r="K12348" s="4">
        <f>MAX(Table16[[#This Row],[Blue Cross Outpatient Allowable Rate]:[WPPA Inc Outpatient Allowable Rate]])</f>
        <v>69.349999999999994</v>
      </c>
      <c r="L12348" s="4">
        <f>SUM(Table16[[#This Row],[Price]]*4.42)</f>
        <v>322.65999999999997</v>
      </c>
      <c r="M12348" s="4">
        <v>0</v>
      </c>
      <c r="N12348" s="4">
        <f>SUM(Table16[[#This Row],[ChargeID]]*0.76)</f>
        <v>55.480000000000004</v>
      </c>
      <c r="O12348" s="4">
        <f>SUM(Table16[[#This Row],[Price]]*0.95)</f>
        <v>69.349999999999994</v>
      </c>
      <c r="P12348" s="4">
        <f>SUM(Table16[[#This Row],[Price]]*0.8)</f>
        <v>58.400000000000006</v>
      </c>
      <c r="Q12348" s="4">
        <f>SUM(Table16[[#This Row],[Price]]*0.6)</f>
        <v>43.8</v>
      </c>
    </row>
    <row r="12349" spans="1:17" x14ac:dyDescent="0.25">
      <c r="A12349" t="s">
        <v>3401</v>
      </c>
      <c r="B12349">
        <v>76</v>
      </c>
      <c r="C12349" t="s">
        <v>12585</v>
      </c>
      <c r="D12349">
        <v>320</v>
      </c>
      <c r="F12349" s="4">
        <v>76</v>
      </c>
      <c r="J12349" s="4">
        <f>MIN(Table16[[#This Row],[Medicare Outpatient Allowable Rate]:[WPPA Inc Outpatient Allowable Rate]])</f>
        <v>0</v>
      </c>
      <c r="K12349" s="4">
        <f>MAX(Table16[[#This Row],[Blue Cross Outpatient Allowable Rate]:[WPPA Inc Outpatient Allowable Rate]])</f>
        <v>72.2</v>
      </c>
      <c r="L12349" s="4">
        <f>SUM(Table16[[#This Row],[Price]]*4.42)</f>
        <v>335.92</v>
      </c>
      <c r="M12349" s="4">
        <v>0</v>
      </c>
      <c r="N12349" s="4">
        <f>SUM(Table16[[#This Row],[ChargeID]]*0.76)</f>
        <v>57.76</v>
      </c>
      <c r="O12349" s="4">
        <f>SUM(Table16[[#This Row],[Price]]*0.95)</f>
        <v>72.2</v>
      </c>
      <c r="P12349" s="4">
        <f>SUM(Table16[[#This Row],[Price]]*0.8)</f>
        <v>60.800000000000004</v>
      </c>
      <c r="Q12349" s="4">
        <f>SUM(Table16[[#This Row],[Price]]*0.6)</f>
        <v>45.6</v>
      </c>
    </row>
    <row r="12350" spans="1:17" x14ac:dyDescent="0.25">
      <c r="A12350" t="s">
        <v>3401</v>
      </c>
      <c r="B12350">
        <v>234</v>
      </c>
      <c r="C12350" t="s">
        <v>9715</v>
      </c>
      <c r="D12350">
        <v>320</v>
      </c>
      <c r="F12350" s="4">
        <v>234</v>
      </c>
      <c r="G12350">
        <v>73120</v>
      </c>
      <c r="H12350" t="s">
        <v>3505</v>
      </c>
      <c r="J12350" s="4">
        <f>MIN(Table16[[#This Row],[Medicare Outpatient Allowable Rate]:[WPPA Inc Outpatient Allowable Rate]])</f>
        <v>103.04</v>
      </c>
      <c r="K12350" s="4">
        <f>MAX(Table16[[#This Row],[Blue Cross Outpatient Allowable Rate]:[WPPA Inc Outpatient Allowable Rate]])</f>
        <v>222.29999999999998</v>
      </c>
      <c r="L12350" s="4">
        <f>SUM(Table16[[#This Row],[Price]]*4.42)</f>
        <v>1034.28</v>
      </c>
      <c r="M12350" s="4">
        <v>103.04</v>
      </c>
      <c r="N12350" s="4">
        <f>SUM(Table16[[#This Row],[ChargeID]]*0.76)</f>
        <v>177.84</v>
      </c>
      <c r="O12350" s="4">
        <f>SUM(Table16[[#This Row],[Price]]*0.95)</f>
        <v>222.29999999999998</v>
      </c>
      <c r="P12350" s="4">
        <f>SUM(Table16[[#This Row],[Price]]*0.8)</f>
        <v>187.20000000000002</v>
      </c>
      <c r="Q12350" s="4">
        <f>SUM(Table16[[#This Row],[Price]]*0.6)</f>
        <v>140.4</v>
      </c>
    </row>
    <row r="12351" spans="1:17" x14ac:dyDescent="0.25">
      <c r="A12351" t="s">
        <v>3401</v>
      </c>
      <c r="B12351">
        <v>190</v>
      </c>
      <c r="C12351" t="s">
        <v>9716</v>
      </c>
      <c r="D12351">
        <v>320</v>
      </c>
      <c r="F12351" s="4">
        <v>190</v>
      </c>
      <c r="G12351">
        <v>73560</v>
      </c>
      <c r="H12351" t="s">
        <v>3505</v>
      </c>
      <c r="J12351" s="4">
        <f>MIN(Table16[[#This Row],[Medicare Outpatient Allowable Rate]:[WPPA Inc Outpatient Allowable Rate]])</f>
        <v>106.72</v>
      </c>
      <c r="K12351" s="4">
        <f>MAX(Table16[[#This Row],[Blue Cross Outpatient Allowable Rate]:[WPPA Inc Outpatient Allowable Rate]])</f>
        <v>180.5</v>
      </c>
      <c r="L12351" s="4">
        <f>SUM(Table16[[#This Row],[Price]]*4.42)</f>
        <v>839.8</v>
      </c>
      <c r="M12351" s="4">
        <v>106.72</v>
      </c>
      <c r="N12351" s="4">
        <f>SUM(Table16[[#This Row],[ChargeID]]*0.76)</f>
        <v>144.4</v>
      </c>
      <c r="O12351" s="4">
        <f>SUM(Table16[[#This Row],[Price]]*0.95)</f>
        <v>180.5</v>
      </c>
      <c r="P12351" s="4">
        <f>SUM(Table16[[#This Row],[Price]]*0.8)</f>
        <v>152</v>
      </c>
      <c r="Q12351" s="4">
        <f>SUM(Table16[[#This Row],[Price]]*0.6)</f>
        <v>114</v>
      </c>
    </row>
    <row r="12352" spans="1:17" x14ac:dyDescent="0.25">
      <c r="A12352" t="s">
        <v>3401</v>
      </c>
      <c r="B12352">
        <v>240</v>
      </c>
      <c r="C12352" t="s">
        <v>9717</v>
      </c>
      <c r="D12352">
        <v>320</v>
      </c>
      <c r="F12352" s="4">
        <v>240</v>
      </c>
      <c r="G12352">
        <v>73562</v>
      </c>
      <c r="H12352" t="s">
        <v>3505</v>
      </c>
      <c r="J12352" s="4">
        <f>MIN(Table16[[#This Row],[Medicare Outpatient Allowable Rate]:[WPPA Inc Outpatient Allowable Rate]])</f>
        <v>144</v>
      </c>
      <c r="K12352" s="4">
        <f>MAX(Table16[[#This Row],[Blue Cross Outpatient Allowable Rate]:[WPPA Inc Outpatient Allowable Rate]])</f>
        <v>228</v>
      </c>
      <c r="L12352" s="4">
        <f>SUM(Table16[[#This Row],[Price]]*4.42)</f>
        <v>1060.8</v>
      </c>
      <c r="M12352" s="4">
        <v>148.12</v>
      </c>
      <c r="N12352" s="4">
        <f>SUM(Table16[[#This Row],[ChargeID]]*0.76)</f>
        <v>182.4</v>
      </c>
      <c r="O12352" s="4">
        <f>SUM(Table16[[#This Row],[Price]]*0.95)</f>
        <v>228</v>
      </c>
      <c r="P12352" s="4">
        <f>SUM(Table16[[#This Row],[Price]]*0.8)</f>
        <v>192</v>
      </c>
      <c r="Q12352" s="4">
        <f>SUM(Table16[[#This Row],[Price]]*0.6)</f>
        <v>144</v>
      </c>
    </row>
    <row r="12353" spans="1:17" x14ac:dyDescent="0.25">
      <c r="A12353" t="s">
        <v>3401</v>
      </c>
      <c r="B12353">
        <v>176</v>
      </c>
      <c r="C12353" t="s">
        <v>9718</v>
      </c>
      <c r="D12353">
        <v>320</v>
      </c>
      <c r="F12353" s="4">
        <v>176</v>
      </c>
      <c r="G12353">
        <v>77072</v>
      </c>
      <c r="J12353" s="4">
        <f>MIN(Table16[[#This Row],[Medicare Outpatient Allowable Rate]:[WPPA Inc Outpatient Allowable Rate]])</f>
        <v>105.6</v>
      </c>
      <c r="K12353" s="4">
        <f>MAX(Table16[[#This Row],[Blue Cross Outpatient Allowable Rate]:[WPPA Inc Outpatient Allowable Rate]])</f>
        <v>167.2</v>
      </c>
      <c r="L12353" s="4">
        <f>SUM(Table16[[#This Row],[Price]]*4.42)</f>
        <v>777.92</v>
      </c>
      <c r="M12353" s="4">
        <v>138</v>
      </c>
      <c r="N12353" s="4">
        <f>SUM(Table16[[#This Row],[ChargeID]]*0.76)</f>
        <v>133.76</v>
      </c>
      <c r="O12353" s="4">
        <f>SUM(Table16[[#This Row],[Price]]*0.95)</f>
        <v>167.2</v>
      </c>
      <c r="P12353" s="4">
        <f>SUM(Table16[[#This Row],[Price]]*0.8)</f>
        <v>140.80000000000001</v>
      </c>
      <c r="Q12353" s="4">
        <f>SUM(Table16[[#This Row],[Price]]*0.6)</f>
        <v>105.6</v>
      </c>
    </row>
    <row r="12354" spans="1:17" x14ac:dyDescent="0.25">
      <c r="A12354" t="s">
        <v>3401</v>
      </c>
      <c r="B12354">
        <v>86</v>
      </c>
      <c r="C12354" t="s">
        <v>12586</v>
      </c>
      <c r="D12354">
        <v>320</v>
      </c>
      <c r="F12354" s="4">
        <v>86</v>
      </c>
      <c r="J12354" s="4">
        <f>MIN(Table16[[#This Row],[Medicare Outpatient Allowable Rate]:[WPPA Inc Outpatient Allowable Rate]])</f>
        <v>0</v>
      </c>
      <c r="K12354" s="4">
        <f>MAX(Table16[[#This Row],[Blue Cross Outpatient Allowable Rate]:[WPPA Inc Outpatient Allowable Rate]])</f>
        <v>81.7</v>
      </c>
      <c r="L12354" s="4">
        <f>SUM(Table16[[#This Row],[Price]]*4.42)</f>
        <v>380.12</v>
      </c>
      <c r="M12354" s="4">
        <v>0</v>
      </c>
      <c r="N12354" s="4">
        <f>SUM(Table16[[#This Row],[ChargeID]]*0.76)</f>
        <v>65.36</v>
      </c>
      <c r="O12354" s="4">
        <f>SUM(Table16[[#This Row],[Price]]*0.95)</f>
        <v>81.7</v>
      </c>
      <c r="P12354" s="4">
        <f>SUM(Table16[[#This Row],[Price]]*0.8)</f>
        <v>68.8</v>
      </c>
      <c r="Q12354" s="4">
        <f>SUM(Table16[[#This Row],[Price]]*0.6)</f>
        <v>51.6</v>
      </c>
    </row>
    <row r="12355" spans="1:17" x14ac:dyDescent="0.25">
      <c r="A12355" t="s">
        <v>3401</v>
      </c>
      <c r="B12355">
        <v>200</v>
      </c>
      <c r="C12355" t="s">
        <v>9719</v>
      </c>
      <c r="D12355">
        <v>320</v>
      </c>
      <c r="F12355" s="4">
        <v>200</v>
      </c>
      <c r="G12355">
        <v>72190</v>
      </c>
      <c r="J12355" s="4">
        <f>MIN(Table16[[#This Row],[Medicare Outpatient Allowable Rate]:[WPPA Inc Outpatient Allowable Rate]])</f>
        <v>120</v>
      </c>
      <c r="K12355" s="4">
        <f>MAX(Table16[[#This Row],[Blue Cross Outpatient Allowable Rate]:[WPPA Inc Outpatient Allowable Rate]])</f>
        <v>190</v>
      </c>
      <c r="L12355" s="4">
        <f>SUM(Table16[[#This Row],[Price]]*4.42)</f>
        <v>884</v>
      </c>
      <c r="M12355" s="4">
        <v>134.32</v>
      </c>
      <c r="N12355" s="4">
        <f>SUM(Table16[[#This Row],[ChargeID]]*0.76)</f>
        <v>152</v>
      </c>
      <c r="O12355" s="4">
        <f>SUM(Table16[[#This Row],[Price]]*0.95)</f>
        <v>190</v>
      </c>
      <c r="P12355" s="4">
        <f>SUM(Table16[[#This Row],[Price]]*0.8)</f>
        <v>160</v>
      </c>
      <c r="Q12355" s="4">
        <f>SUM(Table16[[#This Row],[Price]]*0.6)</f>
        <v>120</v>
      </c>
    </row>
    <row r="12356" spans="1:17" x14ac:dyDescent="0.25">
      <c r="A12356" t="s">
        <v>3401</v>
      </c>
      <c r="B12356">
        <v>161</v>
      </c>
      <c r="C12356" t="s">
        <v>9720</v>
      </c>
      <c r="D12356">
        <v>320</v>
      </c>
      <c r="F12356" s="4">
        <v>161</v>
      </c>
      <c r="G12356">
        <v>73565</v>
      </c>
      <c r="J12356" s="4">
        <f>MIN(Table16[[#This Row],[Medicare Outpatient Allowable Rate]:[WPPA Inc Outpatient Allowable Rate]])</f>
        <v>96.6</v>
      </c>
      <c r="K12356" s="4">
        <f>MAX(Table16[[#This Row],[Blue Cross Outpatient Allowable Rate]:[WPPA Inc Outpatient Allowable Rate]])</f>
        <v>152.94999999999999</v>
      </c>
      <c r="L12356" s="4">
        <f>SUM(Table16[[#This Row],[Price]]*4.42)</f>
        <v>711.62</v>
      </c>
      <c r="M12356" s="4">
        <v>108.56</v>
      </c>
      <c r="N12356" s="4">
        <f>SUM(Table16[[#This Row],[ChargeID]]*0.76)</f>
        <v>122.36</v>
      </c>
      <c r="O12356" s="4">
        <f>SUM(Table16[[#This Row],[Price]]*0.95)</f>
        <v>152.94999999999999</v>
      </c>
      <c r="P12356" s="4">
        <f>SUM(Table16[[#This Row],[Price]]*0.8)</f>
        <v>128.80000000000001</v>
      </c>
      <c r="Q12356" s="4">
        <f>SUM(Table16[[#This Row],[Price]]*0.6)</f>
        <v>96.6</v>
      </c>
    </row>
    <row r="12357" spans="1:17" x14ac:dyDescent="0.25">
      <c r="A12357" t="s">
        <v>3401</v>
      </c>
      <c r="B12357">
        <v>194</v>
      </c>
      <c r="C12357" t="s">
        <v>9721</v>
      </c>
      <c r="D12357">
        <v>320</v>
      </c>
      <c r="F12357" s="4">
        <v>194</v>
      </c>
      <c r="G12357">
        <v>73600</v>
      </c>
      <c r="H12357" t="s">
        <v>3505</v>
      </c>
      <c r="J12357" s="4">
        <f>MIN(Table16[[#This Row],[Medicare Outpatient Allowable Rate]:[WPPA Inc Outpatient Allowable Rate]])</f>
        <v>103.04</v>
      </c>
      <c r="K12357" s="4">
        <f>MAX(Table16[[#This Row],[Blue Cross Outpatient Allowable Rate]:[WPPA Inc Outpatient Allowable Rate]])</f>
        <v>184.29999999999998</v>
      </c>
      <c r="L12357" s="4">
        <f>SUM(Table16[[#This Row],[Price]]*4.42)</f>
        <v>857.48</v>
      </c>
      <c r="M12357" s="4">
        <v>103.04</v>
      </c>
      <c r="N12357" s="4">
        <f>SUM(Table16[[#This Row],[ChargeID]]*0.76)</f>
        <v>147.44</v>
      </c>
      <c r="O12357" s="4">
        <f>SUM(Table16[[#This Row],[Price]]*0.95)</f>
        <v>184.29999999999998</v>
      </c>
      <c r="P12357" s="4">
        <f>SUM(Table16[[#This Row],[Price]]*0.8)</f>
        <v>155.20000000000002</v>
      </c>
      <c r="Q12357" s="4">
        <f>SUM(Table16[[#This Row],[Price]]*0.6)</f>
        <v>116.39999999999999</v>
      </c>
    </row>
    <row r="12358" spans="1:17" x14ac:dyDescent="0.25">
      <c r="A12358" t="s">
        <v>3401</v>
      </c>
      <c r="B12358">
        <v>180</v>
      </c>
      <c r="C12358" t="s">
        <v>9722</v>
      </c>
      <c r="D12358">
        <v>320</v>
      </c>
      <c r="F12358" s="4">
        <v>180</v>
      </c>
      <c r="G12358">
        <v>73620</v>
      </c>
      <c r="H12358" t="s">
        <v>3505</v>
      </c>
      <c r="J12358" s="4">
        <f>MIN(Table16[[#This Row],[Medicare Outpatient Allowable Rate]:[WPPA Inc Outpatient Allowable Rate]])</f>
        <v>93.84</v>
      </c>
      <c r="K12358" s="4">
        <f>MAX(Table16[[#This Row],[Blue Cross Outpatient Allowable Rate]:[WPPA Inc Outpatient Allowable Rate]])</f>
        <v>171</v>
      </c>
      <c r="L12358" s="4">
        <f>SUM(Table16[[#This Row],[Price]]*4.42)</f>
        <v>795.6</v>
      </c>
      <c r="M12358" s="4">
        <v>93.84</v>
      </c>
      <c r="N12358" s="4">
        <f>SUM(Table16[[#This Row],[ChargeID]]*0.76)</f>
        <v>136.80000000000001</v>
      </c>
      <c r="O12358" s="4">
        <f>SUM(Table16[[#This Row],[Price]]*0.95)</f>
        <v>171</v>
      </c>
      <c r="P12358" s="4">
        <f>SUM(Table16[[#This Row],[Price]]*0.8)</f>
        <v>144</v>
      </c>
      <c r="Q12358" s="4">
        <f>SUM(Table16[[#This Row],[Price]]*0.6)</f>
        <v>108</v>
      </c>
    </row>
    <row r="12359" spans="1:17" x14ac:dyDescent="0.25">
      <c r="A12359" t="s">
        <v>3401</v>
      </c>
      <c r="B12359">
        <v>230</v>
      </c>
      <c r="C12359" t="s">
        <v>9723</v>
      </c>
      <c r="D12359">
        <v>320</v>
      </c>
      <c r="F12359" s="4">
        <v>230</v>
      </c>
      <c r="G12359">
        <v>73110</v>
      </c>
      <c r="J12359" s="4">
        <f>MIN(Table16[[#This Row],[Medicare Outpatient Allowable Rate]:[WPPA Inc Outpatient Allowable Rate]])</f>
        <v>138</v>
      </c>
      <c r="K12359" s="4">
        <f>MAX(Table16[[#This Row],[Blue Cross Outpatient Allowable Rate]:[WPPA Inc Outpatient Allowable Rate]])</f>
        <v>218.5</v>
      </c>
      <c r="L12359" s="4">
        <f>SUM(Table16[[#This Row],[Price]]*4.42)</f>
        <v>1016.6</v>
      </c>
      <c r="M12359" s="4">
        <v>141.68</v>
      </c>
      <c r="N12359" s="4">
        <f>SUM(Table16[[#This Row],[ChargeID]]*0.76)</f>
        <v>174.8</v>
      </c>
      <c r="O12359" s="4">
        <f>SUM(Table16[[#This Row],[Price]]*0.95)</f>
        <v>218.5</v>
      </c>
      <c r="P12359" s="4">
        <f>SUM(Table16[[#This Row],[Price]]*0.8)</f>
        <v>184</v>
      </c>
      <c r="Q12359" s="4">
        <f>SUM(Table16[[#This Row],[Price]]*0.6)</f>
        <v>138</v>
      </c>
    </row>
    <row r="12360" spans="1:17" x14ac:dyDescent="0.25">
      <c r="A12360" t="s">
        <v>3401</v>
      </c>
      <c r="B12360">
        <v>188</v>
      </c>
      <c r="C12360" t="s">
        <v>9724</v>
      </c>
      <c r="D12360">
        <v>320</v>
      </c>
      <c r="F12360" s="4">
        <v>188</v>
      </c>
      <c r="G12360">
        <v>73070</v>
      </c>
      <c r="H12360" t="s">
        <v>3505</v>
      </c>
      <c r="J12360" s="4">
        <f>MIN(Table16[[#This Row],[Medicare Outpatient Allowable Rate]:[WPPA Inc Outpatient Allowable Rate]])</f>
        <v>112.24</v>
      </c>
      <c r="K12360" s="4">
        <f>MAX(Table16[[#This Row],[Blue Cross Outpatient Allowable Rate]:[WPPA Inc Outpatient Allowable Rate]])</f>
        <v>178.6</v>
      </c>
      <c r="L12360" s="4">
        <f>SUM(Table16[[#This Row],[Price]]*4.42)</f>
        <v>830.96</v>
      </c>
      <c r="M12360" s="4">
        <v>112.24</v>
      </c>
      <c r="N12360" s="4">
        <f>SUM(Table16[[#This Row],[ChargeID]]*0.76)</f>
        <v>142.88</v>
      </c>
      <c r="O12360" s="4">
        <f>SUM(Table16[[#This Row],[Price]]*0.95)</f>
        <v>178.6</v>
      </c>
      <c r="P12360" s="4">
        <f>SUM(Table16[[#This Row],[Price]]*0.8)</f>
        <v>150.4</v>
      </c>
      <c r="Q12360" s="4">
        <f>SUM(Table16[[#This Row],[Price]]*0.6)</f>
        <v>112.8</v>
      </c>
    </row>
    <row r="12361" spans="1:17" x14ac:dyDescent="0.25">
      <c r="A12361" t="s">
        <v>3401</v>
      </c>
      <c r="B12361">
        <v>162</v>
      </c>
      <c r="C12361" t="s">
        <v>9725</v>
      </c>
      <c r="D12361">
        <v>320</v>
      </c>
      <c r="F12361" s="4">
        <v>162</v>
      </c>
      <c r="G12361">
        <v>70100</v>
      </c>
      <c r="J12361" s="4">
        <f>MIN(Table16[[#This Row],[Medicare Outpatient Allowable Rate]:[WPPA Inc Outpatient Allowable Rate]])</f>
        <v>0</v>
      </c>
      <c r="K12361" s="4">
        <f>MAX(Table16[[#This Row],[Blue Cross Outpatient Allowable Rate]:[WPPA Inc Outpatient Allowable Rate]])</f>
        <v>153.9</v>
      </c>
      <c r="L12361" s="4">
        <f>SUM(Table16[[#This Row],[Price]]*4.42)</f>
        <v>716.04</v>
      </c>
      <c r="M12361" s="4">
        <v>0</v>
      </c>
      <c r="N12361" s="4">
        <f>SUM(Table16[[#This Row],[ChargeID]]*0.76)</f>
        <v>123.12</v>
      </c>
      <c r="O12361" s="4">
        <f>SUM(Table16[[#This Row],[Price]]*0.95)</f>
        <v>153.9</v>
      </c>
      <c r="P12361" s="4">
        <f>SUM(Table16[[#This Row],[Price]]*0.8)</f>
        <v>129.6</v>
      </c>
      <c r="Q12361" s="4">
        <f>SUM(Table16[[#This Row],[Price]]*0.6)</f>
        <v>97.2</v>
      </c>
    </row>
    <row r="12362" spans="1:17" x14ac:dyDescent="0.25">
      <c r="A12362" t="s">
        <v>3401</v>
      </c>
      <c r="B12362">
        <v>224</v>
      </c>
      <c r="C12362" t="s">
        <v>9726</v>
      </c>
      <c r="D12362">
        <v>320</v>
      </c>
      <c r="F12362" s="4">
        <v>224</v>
      </c>
      <c r="G12362">
        <v>70140</v>
      </c>
      <c r="J12362" s="4">
        <f>MIN(Table16[[#This Row],[Medicare Outpatient Allowable Rate]:[WPPA Inc Outpatient Allowable Rate]])</f>
        <v>134.4</v>
      </c>
      <c r="K12362" s="4">
        <f>MAX(Table16[[#This Row],[Blue Cross Outpatient Allowable Rate]:[WPPA Inc Outpatient Allowable Rate]])</f>
        <v>212.79999999999998</v>
      </c>
      <c r="L12362" s="4">
        <f>SUM(Table16[[#This Row],[Price]]*4.42)</f>
        <v>990.07999999999993</v>
      </c>
      <c r="M12362" s="4">
        <v>177.56</v>
      </c>
      <c r="N12362" s="4">
        <f>SUM(Table16[[#This Row],[ChargeID]]*0.76)</f>
        <v>170.24</v>
      </c>
      <c r="O12362" s="4">
        <f>SUM(Table16[[#This Row],[Price]]*0.95)</f>
        <v>212.79999999999998</v>
      </c>
      <c r="P12362" s="4">
        <f>SUM(Table16[[#This Row],[Price]]*0.8)</f>
        <v>179.20000000000002</v>
      </c>
      <c r="Q12362" s="4">
        <f>SUM(Table16[[#This Row],[Price]]*0.6)</f>
        <v>134.4</v>
      </c>
    </row>
    <row r="12363" spans="1:17" x14ac:dyDescent="0.25">
      <c r="A12363" t="s">
        <v>3401</v>
      </c>
      <c r="B12363">
        <v>283</v>
      </c>
      <c r="C12363" t="s">
        <v>9727</v>
      </c>
      <c r="D12363">
        <v>320</v>
      </c>
      <c r="F12363" s="4">
        <v>283</v>
      </c>
      <c r="G12363">
        <v>70260</v>
      </c>
      <c r="J12363" s="4">
        <f>MIN(Table16[[#This Row],[Medicare Outpatient Allowable Rate]:[WPPA Inc Outpatient Allowable Rate]])</f>
        <v>169.79999999999998</v>
      </c>
      <c r="K12363" s="4">
        <f>MAX(Table16[[#This Row],[Blue Cross Outpatient Allowable Rate]:[WPPA Inc Outpatient Allowable Rate]])</f>
        <v>268.84999999999997</v>
      </c>
      <c r="L12363" s="4">
        <f>SUM(Table16[[#This Row],[Price]]*4.42)</f>
        <v>1250.8599999999999</v>
      </c>
      <c r="M12363" s="4">
        <v>208.84</v>
      </c>
      <c r="N12363" s="4">
        <f>SUM(Table16[[#This Row],[ChargeID]]*0.76)</f>
        <v>215.08</v>
      </c>
      <c r="O12363" s="4">
        <f>SUM(Table16[[#This Row],[Price]]*0.95)</f>
        <v>268.84999999999997</v>
      </c>
      <c r="P12363" s="4">
        <f>SUM(Table16[[#This Row],[Price]]*0.8)</f>
        <v>226.4</v>
      </c>
      <c r="Q12363" s="4">
        <f>SUM(Table16[[#This Row],[Price]]*0.6)</f>
        <v>169.79999999999998</v>
      </c>
    </row>
    <row r="12364" spans="1:17" x14ac:dyDescent="0.25">
      <c r="A12364" t="s">
        <v>3401</v>
      </c>
      <c r="B12364">
        <v>196</v>
      </c>
      <c r="C12364" t="s">
        <v>9728</v>
      </c>
      <c r="D12364">
        <v>320</v>
      </c>
      <c r="F12364" s="4">
        <v>196</v>
      </c>
      <c r="G12364">
        <v>70250</v>
      </c>
      <c r="J12364" s="4">
        <f>MIN(Table16[[#This Row],[Medicare Outpatient Allowable Rate]:[WPPA Inc Outpatient Allowable Rate]])</f>
        <v>117.6</v>
      </c>
      <c r="K12364" s="4">
        <f>MAX(Table16[[#This Row],[Blue Cross Outpatient Allowable Rate]:[WPPA Inc Outpatient Allowable Rate]])</f>
        <v>186.2</v>
      </c>
      <c r="L12364" s="4">
        <f>SUM(Table16[[#This Row],[Price]]*4.42)</f>
        <v>866.31999999999994</v>
      </c>
      <c r="M12364" s="4">
        <v>141.68</v>
      </c>
      <c r="N12364" s="4">
        <f>SUM(Table16[[#This Row],[ChargeID]]*0.76)</f>
        <v>148.96</v>
      </c>
      <c r="O12364" s="4">
        <f>SUM(Table16[[#This Row],[Price]]*0.95)</f>
        <v>186.2</v>
      </c>
      <c r="P12364" s="4">
        <f>SUM(Table16[[#This Row],[Price]]*0.8)</f>
        <v>156.80000000000001</v>
      </c>
      <c r="Q12364" s="4">
        <f>SUM(Table16[[#This Row],[Price]]*0.6)</f>
        <v>117.6</v>
      </c>
    </row>
    <row r="12365" spans="1:17" x14ac:dyDescent="0.25">
      <c r="A12365" t="s">
        <v>3401</v>
      </c>
      <c r="B12365">
        <v>287</v>
      </c>
      <c r="C12365" t="s">
        <v>9729</v>
      </c>
      <c r="D12365">
        <v>320</v>
      </c>
      <c r="F12365" s="4">
        <v>287</v>
      </c>
      <c r="G12365">
        <v>70220</v>
      </c>
      <c r="J12365" s="4">
        <f>MIN(Table16[[#This Row],[Medicare Outpatient Allowable Rate]:[WPPA Inc Outpatient Allowable Rate]])</f>
        <v>172.2</v>
      </c>
      <c r="K12365" s="4">
        <f>MAX(Table16[[#This Row],[Blue Cross Outpatient Allowable Rate]:[WPPA Inc Outpatient Allowable Rate]])</f>
        <v>272.64999999999998</v>
      </c>
      <c r="L12365" s="4">
        <f>SUM(Table16[[#This Row],[Price]]*4.42)</f>
        <v>1268.54</v>
      </c>
      <c r="M12365" s="4">
        <v>192.28</v>
      </c>
      <c r="N12365" s="4">
        <f>SUM(Table16[[#This Row],[ChargeID]]*0.76)</f>
        <v>218.12</v>
      </c>
      <c r="O12365" s="4">
        <f>SUM(Table16[[#This Row],[Price]]*0.95)</f>
        <v>272.64999999999998</v>
      </c>
      <c r="P12365" s="4">
        <f>SUM(Table16[[#This Row],[Price]]*0.8)</f>
        <v>229.60000000000002</v>
      </c>
      <c r="Q12365" s="4">
        <f>SUM(Table16[[#This Row],[Price]]*0.6)</f>
        <v>172.2</v>
      </c>
    </row>
    <row r="12366" spans="1:17" x14ac:dyDescent="0.25">
      <c r="A12366" t="s">
        <v>3401</v>
      </c>
      <c r="B12366">
        <v>354</v>
      </c>
      <c r="C12366" t="s">
        <v>9730</v>
      </c>
      <c r="D12366">
        <v>320</v>
      </c>
      <c r="F12366" s="4">
        <v>354</v>
      </c>
      <c r="G12366">
        <v>70130</v>
      </c>
      <c r="J12366" s="4">
        <f>MIN(Table16[[#This Row],[Medicare Outpatient Allowable Rate]:[WPPA Inc Outpatient Allowable Rate]])</f>
        <v>0</v>
      </c>
      <c r="K12366" s="4">
        <f>MAX(Table16[[#This Row],[Blue Cross Outpatient Allowable Rate]:[WPPA Inc Outpatient Allowable Rate]])</f>
        <v>336.3</v>
      </c>
      <c r="L12366" s="4">
        <f>SUM(Table16[[#This Row],[Price]]*4.42)</f>
        <v>1564.68</v>
      </c>
      <c r="M12366" s="4">
        <v>0</v>
      </c>
      <c r="N12366" s="4">
        <f>SUM(Table16[[#This Row],[ChargeID]]*0.76)</f>
        <v>269.04000000000002</v>
      </c>
      <c r="O12366" s="4">
        <f>SUM(Table16[[#This Row],[Price]]*0.95)</f>
        <v>336.3</v>
      </c>
      <c r="P12366" s="4">
        <f>SUM(Table16[[#This Row],[Price]]*0.8)</f>
        <v>283.2</v>
      </c>
      <c r="Q12366" s="4">
        <f>SUM(Table16[[#This Row],[Price]]*0.6)</f>
        <v>212.4</v>
      </c>
    </row>
    <row r="12367" spans="1:17" x14ac:dyDescent="0.25">
      <c r="A12367" t="s">
        <v>3401</v>
      </c>
      <c r="B12367">
        <v>308</v>
      </c>
      <c r="C12367" t="s">
        <v>9731</v>
      </c>
      <c r="D12367">
        <v>320</v>
      </c>
      <c r="F12367" s="4">
        <v>308</v>
      </c>
      <c r="G12367">
        <v>70330</v>
      </c>
      <c r="J12367" s="4">
        <f>MIN(Table16[[#This Row],[Medicare Outpatient Allowable Rate]:[WPPA Inc Outpatient Allowable Rate]])</f>
        <v>0</v>
      </c>
      <c r="K12367" s="4">
        <f>MAX(Table16[[#This Row],[Blue Cross Outpatient Allowable Rate]:[WPPA Inc Outpatient Allowable Rate]])</f>
        <v>292.59999999999997</v>
      </c>
      <c r="L12367" s="4">
        <f>SUM(Table16[[#This Row],[Price]]*4.42)</f>
        <v>1361.36</v>
      </c>
      <c r="M12367" s="4">
        <v>0</v>
      </c>
      <c r="N12367" s="4">
        <f>SUM(Table16[[#This Row],[ChargeID]]*0.76)</f>
        <v>234.08</v>
      </c>
      <c r="O12367" s="4">
        <f>SUM(Table16[[#This Row],[Price]]*0.95)</f>
        <v>292.59999999999997</v>
      </c>
      <c r="P12367" s="4">
        <f>SUM(Table16[[#This Row],[Price]]*0.8)</f>
        <v>246.4</v>
      </c>
      <c r="Q12367" s="4">
        <f>SUM(Table16[[#This Row],[Price]]*0.6)</f>
        <v>184.79999999999998</v>
      </c>
    </row>
    <row r="12368" spans="1:17" x14ac:dyDescent="0.25">
      <c r="A12368" t="s">
        <v>3401</v>
      </c>
      <c r="B12368">
        <v>343</v>
      </c>
      <c r="C12368" t="s">
        <v>9732</v>
      </c>
      <c r="D12368">
        <v>320</v>
      </c>
      <c r="F12368" s="4">
        <v>343</v>
      </c>
      <c r="G12368">
        <v>70110</v>
      </c>
      <c r="J12368" s="4">
        <f>MIN(Table16[[#This Row],[Medicare Outpatient Allowable Rate]:[WPPA Inc Outpatient Allowable Rate]])</f>
        <v>205.79999999999998</v>
      </c>
      <c r="K12368" s="4">
        <f>MAX(Table16[[#This Row],[Blue Cross Outpatient Allowable Rate]:[WPPA Inc Outpatient Allowable Rate]])</f>
        <v>325.84999999999997</v>
      </c>
      <c r="L12368" s="4">
        <f>SUM(Table16[[#This Row],[Price]]*4.42)</f>
        <v>1516.06</v>
      </c>
      <c r="M12368" s="4">
        <v>208.84</v>
      </c>
      <c r="N12368" s="4">
        <f>SUM(Table16[[#This Row],[ChargeID]]*0.76)</f>
        <v>260.68</v>
      </c>
      <c r="O12368" s="4">
        <f>SUM(Table16[[#This Row],[Price]]*0.95)</f>
        <v>325.84999999999997</v>
      </c>
      <c r="P12368" s="4">
        <f>SUM(Table16[[#This Row],[Price]]*0.8)</f>
        <v>274.40000000000003</v>
      </c>
      <c r="Q12368" s="4">
        <f>SUM(Table16[[#This Row],[Price]]*0.6)</f>
        <v>205.79999999999998</v>
      </c>
    </row>
    <row r="12369" spans="1:17" x14ac:dyDescent="0.25">
      <c r="A12369" t="s">
        <v>3401</v>
      </c>
      <c r="B12369">
        <v>248</v>
      </c>
      <c r="C12369" t="s">
        <v>9733</v>
      </c>
      <c r="D12369">
        <v>320</v>
      </c>
      <c r="F12369" s="4">
        <v>248</v>
      </c>
      <c r="G12369">
        <v>70030</v>
      </c>
      <c r="J12369" s="4">
        <f>MIN(Table16[[#This Row],[Medicare Outpatient Allowable Rate]:[WPPA Inc Outpatient Allowable Rate]])</f>
        <v>82.8</v>
      </c>
      <c r="K12369" s="4">
        <f>MAX(Table16[[#This Row],[Blue Cross Outpatient Allowable Rate]:[WPPA Inc Outpatient Allowable Rate]])</f>
        <v>235.6</v>
      </c>
      <c r="L12369" s="4">
        <f>SUM(Table16[[#This Row],[Price]]*4.42)</f>
        <v>1096.1600000000001</v>
      </c>
      <c r="M12369" s="4">
        <v>82.8</v>
      </c>
      <c r="N12369" s="4">
        <f>SUM(Table16[[#This Row],[ChargeID]]*0.76)</f>
        <v>188.48</v>
      </c>
      <c r="O12369" s="4">
        <f>SUM(Table16[[#This Row],[Price]]*0.95)</f>
        <v>235.6</v>
      </c>
      <c r="P12369" s="4">
        <f>SUM(Table16[[#This Row],[Price]]*0.8)</f>
        <v>198.4</v>
      </c>
      <c r="Q12369" s="4">
        <f>SUM(Table16[[#This Row],[Price]]*0.6)</f>
        <v>148.79999999999998</v>
      </c>
    </row>
    <row r="12370" spans="1:17" x14ac:dyDescent="0.25">
      <c r="A12370" t="s">
        <v>3401</v>
      </c>
      <c r="B12370">
        <v>248</v>
      </c>
      <c r="C12370" t="s">
        <v>9734</v>
      </c>
      <c r="D12370">
        <v>320</v>
      </c>
      <c r="F12370" s="4">
        <v>248</v>
      </c>
      <c r="G12370">
        <v>70150</v>
      </c>
      <c r="J12370" s="4">
        <f>MIN(Table16[[#This Row],[Medicare Outpatient Allowable Rate]:[WPPA Inc Outpatient Allowable Rate]])</f>
        <v>148.79999999999998</v>
      </c>
      <c r="K12370" s="4">
        <f>MAX(Table16[[#This Row],[Blue Cross Outpatient Allowable Rate]:[WPPA Inc Outpatient Allowable Rate]])</f>
        <v>235.6</v>
      </c>
      <c r="L12370" s="4">
        <f>SUM(Table16[[#This Row],[Price]]*4.42)</f>
        <v>1096.1600000000001</v>
      </c>
      <c r="M12370" s="4">
        <v>187.68</v>
      </c>
      <c r="N12370" s="4">
        <f>SUM(Table16[[#This Row],[ChargeID]]*0.76)</f>
        <v>188.48</v>
      </c>
      <c r="O12370" s="4">
        <f>SUM(Table16[[#This Row],[Price]]*0.95)</f>
        <v>235.6</v>
      </c>
      <c r="P12370" s="4">
        <f>SUM(Table16[[#This Row],[Price]]*0.8)</f>
        <v>198.4</v>
      </c>
      <c r="Q12370" s="4">
        <f>SUM(Table16[[#This Row],[Price]]*0.6)</f>
        <v>148.79999999999998</v>
      </c>
    </row>
    <row r="12371" spans="1:17" x14ac:dyDescent="0.25">
      <c r="A12371" t="s">
        <v>3401</v>
      </c>
      <c r="B12371">
        <v>224</v>
      </c>
      <c r="C12371" t="s">
        <v>9735</v>
      </c>
      <c r="D12371">
        <v>320</v>
      </c>
      <c r="F12371" s="4">
        <v>224</v>
      </c>
      <c r="G12371">
        <v>70160</v>
      </c>
      <c r="J12371" s="4">
        <f>MIN(Table16[[#This Row],[Medicare Outpatient Allowable Rate]:[WPPA Inc Outpatient Allowable Rate]])</f>
        <v>134.4</v>
      </c>
      <c r="K12371" s="4">
        <f>MAX(Table16[[#This Row],[Blue Cross Outpatient Allowable Rate]:[WPPA Inc Outpatient Allowable Rate]])</f>
        <v>212.79999999999998</v>
      </c>
      <c r="L12371" s="4">
        <f>SUM(Table16[[#This Row],[Price]]*4.42)</f>
        <v>990.07999999999993</v>
      </c>
      <c r="M12371" s="4">
        <v>146.28</v>
      </c>
      <c r="N12371" s="4">
        <f>SUM(Table16[[#This Row],[ChargeID]]*0.76)</f>
        <v>170.24</v>
      </c>
      <c r="O12371" s="4">
        <f>SUM(Table16[[#This Row],[Price]]*0.95)</f>
        <v>212.79999999999998</v>
      </c>
      <c r="P12371" s="4">
        <f>SUM(Table16[[#This Row],[Price]]*0.8)</f>
        <v>179.20000000000002</v>
      </c>
      <c r="Q12371" s="4">
        <f>SUM(Table16[[#This Row],[Price]]*0.6)</f>
        <v>134.4</v>
      </c>
    </row>
    <row r="12372" spans="1:17" x14ac:dyDescent="0.25">
      <c r="A12372" t="s">
        <v>3401</v>
      </c>
      <c r="B12372">
        <v>239</v>
      </c>
      <c r="C12372" t="s">
        <v>9736</v>
      </c>
      <c r="D12372">
        <v>320</v>
      </c>
      <c r="F12372" s="4">
        <v>239</v>
      </c>
      <c r="G12372">
        <v>70220</v>
      </c>
      <c r="J12372" s="4">
        <f>MIN(Table16[[#This Row],[Medicare Outpatient Allowable Rate]:[WPPA Inc Outpatient Allowable Rate]])</f>
        <v>143.4</v>
      </c>
      <c r="K12372" s="4">
        <f>MAX(Table16[[#This Row],[Blue Cross Outpatient Allowable Rate]:[WPPA Inc Outpatient Allowable Rate]])</f>
        <v>227.04999999999998</v>
      </c>
      <c r="L12372" s="4">
        <f>SUM(Table16[[#This Row],[Price]]*4.42)</f>
        <v>1056.3799999999999</v>
      </c>
      <c r="M12372" s="4">
        <v>192.28</v>
      </c>
      <c r="N12372" s="4">
        <f>SUM(Table16[[#This Row],[ChargeID]]*0.76)</f>
        <v>181.64000000000001</v>
      </c>
      <c r="O12372" s="4">
        <f>SUM(Table16[[#This Row],[Price]]*0.95)</f>
        <v>227.04999999999998</v>
      </c>
      <c r="P12372" s="4">
        <f>SUM(Table16[[#This Row],[Price]]*0.8)</f>
        <v>191.20000000000002</v>
      </c>
      <c r="Q12372" s="4">
        <f>SUM(Table16[[#This Row],[Price]]*0.6)</f>
        <v>143.4</v>
      </c>
    </row>
    <row r="12373" spans="1:17" x14ac:dyDescent="0.25">
      <c r="A12373" t="s">
        <v>3401</v>
      </c>
      <c r="B12373">
        <v>200</v>
      </c>
      <c r="C12373" t="s">
        <v>9737</v>
      </c>
      <c r="D12373">
        <v>320</v>
      </c>
      <c r="F12373" s="4">
        <v>200</v>
      </c>
      <c r="G12373">
        <v>72200</v>
      </c>
      <c r="J12373" s="4">
        <f>MIN(Table16[[#This Row],[Medicare Outpatient Allowable Rate]:[WPPA Inc Outpatient Allowable Rate]])</f>
        <v>120</v>
      </c>
      <c r="K12373" s="4">
        <f>MAX(Table16[[#This Row],[Blue Cross Outpatient Allowable Rate]:[WPPA Inc Outpatient Allowable Rate]])</f>
        <v>190</v>
      </c>
      <c r="L12373" s="4">
        <f>SUM(Table16[[#This Row],[Price]]*4.42)</f>
        <v>884</v>
      </c>
      <c r="M12373" s="4">
        <v>140.76</v>
      </c>
      <c r="N12373" s="4">
        <f>SUM(Table16[[#This Row],[ChargeID]]*0.76)</f>
        <v>152</v>
      </c>
      <c r="O12373" s="4">
        <f>SUM(Table16[[#This Row],[Price]]*0.95)</f>
        <v>190</v>
      </c>
      <c r="P12373" s="4">
        <f>SUM(Table16[[#This Row],[Price]]*0.8)</f>
        <v>160</v>
      </c>
      <c r="Q12373" s="4">
        <f>SUM(Table16[[#This Row],[Price]]*0.6)</f>
        <v>120</v>
      </c>
    </row>
    <row r="12374" spans="1:17" x14ac:dyDescent="0.25">
      <c r="A12374" t="s">
        <v>3401</v>
      </c>
      <c r="B12374">
        <v>347</v>
      </c>
      <c r="C12374" t="s">
        <v>9738</v>
      </c>
      <c r="D12374">
        <v>320</v>
      </c>
      <c r="F12374" s="4">
        <v>347</v>
      </c>
      <c r="G12374">
        <v>72050</v>
      </c>
      <c r="J12374" s="4">
        <f>MIN(Table16[[#This Row],[Medicare Outpatient Allowable Rate]:[WPPA Inc Outpatient Allowable Rate]])</f>
        <v>208.2</v>
      </c>
      <c r="K12374" s="4">
        <f>MAX(Table16[[#This Row],[Blue Cross Outpatient Allowable Rate]:[WPPA Inc Outpatient Allowable Rate]])</f>
        <v>329.65</v>
      </c>
      <c r="L12374" s="4">
        <f>SUM(Table16[[#This Row],[Price]]*4.42)</f>
        <v>1533.74</v>
      </c>
      <c r="M12374" s="4">
        <v>228.16</v>
      </c>
      <c r="N12374" s="4">
        <f>SUM(Table16[[#This Row],[ChargeID]]*0.76)</f>
        <v>263.72000000000003</v>
      </c>
      <c r="O12374" s="4">
        <f>SUM(Table16[[#This Row],[Price]]*0.95)</f>
        <v>329.65</v>
      </c>
      <c r="P12374" s="4">
        <f>SUM(Table16[[#This Row],[Price]]*0.8)</f>
        <v>277.60000000000002</v>
      </c>
      <c r="Q12374" s="4">
        <f>SUM(Table16[[#This Row],[Price]]*0.6)</f>
        <v>208.2</v>
      </c>
    </row>
    <row r="12375" spans="1:17" x14ac:dyDescent="0.25">
      <c r="A12375" t="s">
        <v>3401</v>
      </c>
      <c r="B12375">
        <v>248</v>
      </c>
      <c r="C12375" t="s">
        <v>9739</v>
      </c>
      <c r="D12375">
        <v>320</v>
      </c>
      <c r="F12375" s="4">
        <v>248</v>
      </c>
      <c r="G12375">
        <v>72040</v>
      </c>
      <c r="J12375" s="4">
        <f>MIN(Table16[[#This Row],[Medicare Outpatient Allowable Rate]:[WPPA Inc Outpatient Allowable Rate]])</f>
        <v>148.79999999999998</v>
      </c>
      <c r="K12375" s="4">
        <f>MAX(Table16[[#This Row],[Blue Cross Outpatient Allowable Rate]:[WPPA Inc Outpatient Allowable Rate]])</f>
        <v>235.6</v>
      </c>
      <c r="L12375" s="4">
        <f>SUM(Table16[[#This Row],[Price]]*4.42)</f>
        <v>1096.1600000000001</v>
      </c>
      <c r="M12375" s="4">
        <v>158.24</v>
      </c>
      <c r="N12375" s="4">
        <f>SUM(Table16[[#This Row],[ChargeID]]*0.76)</f>
        <v>188.48</v>
      </c>
      <c r="O12375" s="4">
        <f>SUM(Table16[[#This Row],[Price]]*0.95)</f>
        <v>235.6</v>
      </c>
      <c r="P12375" s="4">
        <f>SUM(Table16[[#This Row],[Price]]*0.8)</f>
        <v>198.4</v>
      </c>
      <c r="Q12375" s="4">
        <f>SUM(Table16[[#This Row],[Price]]*0.6)</f>
        <v>148.79999999999998</v>
      </c>
    </row>
    <row r="12376" spans="1:17" x14ac:dyDescent="0.25">
      <c r="A12376" t="s">
        <v>3401</v>
      </c>
      <c r="B12376">
        <v>234</v>
      </c>
      <c r="C12376" t="s">
        <v>9740</v>
      </c>
      <c r="D12376">
        <v>320</v>
      </c>
      <c r="F12376" s="4">
        <v>234</v>
      </c>
      <c r="G12376">
        <v>72070</v>
      </c>
      <c r="J12376" s="4">
        <f>MIN(Table16[[#This Row],[Medicare Outpatient Allowable Rate]:[WPPA Inc Outpatient Allowable Rate]])</f>
        <v>132.47999999999999</v>
      </c>
      <c r="K12376" s="4">
        <f>MAX(Table16[[#This Row],[Blue Cross Outpatient Allowable Rate]:[WPPA Inc Outpatient Allowable Rate]])</f>
        <v>222.29999999999998</v>
      </c>
      <c r="L12376" s="4">
        <f>SUM(Table16[[#This Row],[Price]]*4.42)</f>
        <v>1034.28</v>
      </c>
      <c r="M12376" s="4">
        <v>132.47999999999999</v>
      </c>
      <c r="N12376" s="4">
        <f>SUM(Table16[[#This Row],[ChargeID]]*0.76)</f>
        <v>177.84</v>
      </c>
      <c r="O12376" s="4">
        <f>SUM(Table16[[#This Row],[Price]]*0.95)</f>
        <v>222.29999999999998</v>
      </c>
      <c r="P12376" s="4">
        <f>SUM(Table16[[#This Row],[Price]]*0.8)</f>
        <v>187.20000000000002</v>
      </c>
      <c r="Q12376" s="4">
        <f>SUM(Table16[[#This Row],[Price]]*0.6)</f>
        <v>140.4</v>
      </c>
    </row>
    <row r="12377" spans="1:17" x14ac:dyDescent="0.25">
      <c r="A12377" t="s">
        <v>3401</v>
      </c>
      <c r="B12377">
        <v>315</v>
      </c>
      <c r="C12377" t="s">
        <v>9741</v>
      </c>
      <c r="D12377">
        <v>320</v>
      </c>
      <c r="F12377" s="4">
        <v>315</v>
      </c>
      <c r="G12377">
        <v>72110</v>
      </c>
      <c r="J12377" s="4">
        <f>MIN(Table16[[#This Row],[Medicare Outpatient Allowable Rate]:[WPPA Inc Outpatient Allowable Rate]])</f>
        <v>189</v>
      </c>
      <c r="K12377" s="4">
        <f>MAX(Table16[[#This Row],[Blue Cross Outpatient Allowable Rate]:[WPPA Inc Outpatient Allowable Rate]])</f>
        <v>299.25</v>
      </c>
      <c r="L12377" s="4">
        <f>SUM(Table16[[#This Row],[Price]]*4.42)</f>
        <v>1392.3</v>
      </c>
      <c r="M12377" s="4">
        <v>245.64</v>
      </c>
      <c r="N12377" s="4">
        <f>SUM(Table16[[#This Row],[ChargeID]]*0.76)</f>
        <v>239.4</v>
      </c>
      <c r="O12377" s="4">
        <f>SUM(Table16[[#This Row],[Price]]*0.95)</f>
        <v>299.25</v>
      </c>
      <c r="P12377" s="4">
        <f>SUM(Table16[[#This Row],[Price]]*0.8)</f>
        <v>252</v>
      </c>
      <c r="Q12377" s="4">
        <f>SUM(Table16[[#This Row],[Price]]*0.6)</f>
        <v>189</v>
      </c>
    </row>
    <row r="12378" spans="1:17" x14ac:dyDescent="0.25">
      <c r="A12378" t="s">
        <v>3401</v>
      </c>
      <c r="B12378">
        <v>262</v>
      </c>
      <c r="C12378" t="s">
        <v>9742</v>
      </c>
      <c r="D12378">
        <v>320</v>
      </c>
      <c r="F12378" s="4">
        <v>262</v>
      </c>
      <c r="G12378">
        <v>72100</v>
      </c>
      <c r="J12378" s="4">
        <f>MIN(Table16[[#This Row],[Medicare Outpatient Allowable Rate]:[WPPA Inc Outpatient Allowable Rate]])</f>
        <v>157.19999999999999</v>
      </c>
      <c r="K12378" s="4">
        <f>MAX(Table16[[#This Row],[Blue Cross Outpatient Allowable Rate]:[WPPA Inc Outpatient Allowable Rate]])</f>
        <v>248.89999999999998</v>
      </c>
      <c r="L12378" s="4">
        <f>SUM(Table16[[#This Row],[Price]]*4.42)</f>
        <v>1158.04</v>
      </c>
      <c r="M12378" s="4">
        <v>172.96</v>
      </c>
      <c r="N12378" s="4">
        <f>SUM(Table16[[#This Row],[ChargeID]]*0.76)</f>
        <v>199.12</v>
      </c>
      <c r="O12378" s="4">
        <f>SUM(Table16[[#This Row],[Price]]*0.95)</f>
        <v>248.89999999999998</v>
      </c>
      <c r="P12378" s="4">
        <f>SUM(Table16[[#This Row],[Price]]*0.8)</f>
        <v>209.60000000000002</v>
      </c>
      <c r="Q12378" s="4">
        <f>SUM(Table16[[#This Row],[Price]]*0.6)</f>
        <v>157.19999999999999</v>
      </c>
    </row>
    <row r="12379" spans="1:17" x14ac:dyDescent="0.25">
      <c r="A12379" t="s">
        <v>3401</v>
      </c>
      <c r="B12379">
        <v>300</v>
      </c>
      <c r="C12379" t="s">
        <v>12587</v>
      </c>
      <c r="D12379">
        <v>320</v>
      </c>
      <c r="F12379" s="4">
        <v>300</v>
      </c>
      <c r="G12379">
        <v>72010</v>
      </c>
      <c r="J12379" s="4">
        <f>MIN(Table16[[#This Row],[Medicare Outpatient Allowable Rate]:[WPPA Inc Outpatient Allowable Rate]])</f>
        <v>0</v>
      </c>
      <c r="K12379" s="4">
        <f>MAX(Table16[[#This Row],[Blue Cross Outpatient Allowable Rate]:[WPPA Inc Outpatient Allowable Rate]])</f>
        <v>285</v>
      </c>
      <c r="L12379" s="4">
        <f>SUM(Table16[[#This Row],[Price]]*4.42)</f>
        <v>1326</v>
      </c>
      <c r="M12379" s="4">
        <v>0</v>
      </c>
      <c r="N12379" s="4">
        <f>SUM(Table16[[#This Row],[ChargeID]]*0.76)</f>
        <v>228</v>
      </c>
      <c r="O12379" s="4">
        <f>SUM(Table16[[#This Row],[Price]]*0.95)</f>
        <v>285</v>
      </c>
      <c r="P12379" s="4">
        <f>SUM(Table16[[#This Row],[Price]]*0.8)</f>
        <v>240</v>
      </c>
      <c r="Q12379" s="4">
        <f>SUM(Table16[[#This Row],[Price]]*0.6)</f>
        <v>180</v>
      </c>
    </row>
    <row r="12380" spans="1:17" x14ac:dyDescent="0.25">
      <c r="A12380" t="s">
        <v>3401</v>
      </c>
      <c r="B12380">
        <v>207</v>
      </c>
      <c r="C12380" t="s">
        <v>9743</v>
      </c>
      <c r="D12380">
        <v>320</v>
      </c>
      <c r="F12380" s="4">
        <v>207</v>
      </c>
      <c r="G12380">
        <v>72220</v>
      </c>
      <c r="J12380" s="4">
        <f>MIN(Table16[[#This Row],[Medicare Outpatient Allowable Rate]:[WPPA Inc Outpatient Allowable Rate]])</f>
        <v>124.19999999999999</v>
      </c>
      <c r="K12380" s="4">
        <f>MAX(Table16[[#This Row],[Blue Cross Outpatient Allowable Rate]:[WPPA Inc Outpatient Allowable Rate]])</f>
        <v>196.64999999999998</v>
      </c>
      <c r="L12380" s="4">
        <f>SUM(Table16[[#This Row],[Price]]*4.42)</f>
        <v>914.93999999999994</v>
      </c>
      <c r="M12380" s="4">
        <v>141.68</v>
      </c>
      <c r="N12380" s="4">
        <f>SUM(Table16[[#This Row],[ChargeID]]*0.76)</f>
        <v>157.32</v>
      </c>
      <c r="O12380" s="4">
        <f>SUM(Table16[[#This Row],[Price]]*0.95)</f>
        <v>196.64999999999998</v>
      </c>
      <c r="P12380" s="4">
        <f>SUM(Table16[[#This Row],[Price]]*0.8)</f>
        <v>165.60000000000002</v>
      </c>
      <c r="Q12380" s="4">
        <f>SUM(Table16[[#This Row],[Price]]*0.6)</f>
        <v>124.19999999999999</v>
      </c>
    </row>
    <row r="12381" spans="1:17" x14ac:dyDescent="0.25">
      <c r="A12381" t="s">
        <v>3401</v>
      </c>
      <c r="B12381">
        <v>202</v>
      </c>
      <c r="C12381" t="s">
        <v>9744</v>
      </c>
      <c r="D12381">
        <v>320</v>
      </c>
      <c r="F12381" s="4">
        <v>202</v>
      </c>
      <c r="G12381">
        <v>72170</v>
      </c>
      <c r="J12381" s="4">
        <f>MIN(Table16[[#This Row],[Medicare Outpatient Allowable Rate]:[WPPA Inc Outpatient Allowable Rate]])</f>
        <v>121.19999999999999</v>
      </c>
      <c r="K12381" s="4">
        <f>MAX(Table16[[#This Row],[Blue Cross Outpatient Allowable Rate]:[WPPA Inc Outpatient Allowable Rate]])</f>
        <v>191.89999999999998</v>
      </c>
      <c r="L12381" s="4">
        <f>SUM(Table16[[#This Row],[Price]]*4.42)</f>
        <v>892.84</v>
      </c>
      <c r="M12381" s="4">
        <v>125.12</v>
      </c>
      <c r="N12381" s="4">
        <f>SUM(Table16[[#This Row],[ChargeID]]*0.76)</f>
        <v>153.52000000000001</v>
      </c>
      <c r="O12381" s="4">
        <f>SUM(Table16[[#This Row],[Price]]*0.95)</f>
        <v>191.89999999999998</v>
      </c>
      <c r="P12381" s="4">
        <f>SUM(Table16[[#This Row],[Price]]*0.8)</f>
        <v>161.60000000000002</v>
      </c>
      <c r="Q12381" s="4">
        <f>SUM(Table16[[#This Row],[Price]]*0.6)</f>
        <v>121.19999999999999</v>
      </c>
    </row>
    <row r="12382" spans="1:17" x14ac:dyDescent="0.25">
      <c r="A12382" t="s">
        <v>3401</v>
      </c>
      <c r="B12382">
        <v>230</v>
      </c>
      <c r="C12382" t="s">
        <v>9745</v>
      </c>
      <c r="D12382">
        <v>320</v>
      </c>
      <c r="F12382" s="4">
        <v>230</v>
      </c>
      <c r="G12382">
        <v>73502</v>
      </c>
      <c r="H12382" t="s">
        <v>3505</v>
      </c>
      <c r="J12382" s="4">
        <f>MIN(Table16[[#This Row],[Medicare Outpatient Allowable Rate]:[WPPA Inc Outpatient Allowable Rate]])</f>
        <v>138</v>
      </c>
      <c r="K12382" s="4">
        <f>MAX(Table16[[#This Row],[Blue Cross Outpatient Allowable Rate]:[WPPA Inc Outpatient Allowable Rate]])</f>
        <v>218.5</v>
      </c>
      <c r="L12382" s="4">
        <f>SUM(Table16[[#This Row],[Price]]*4.42)</f>
        <v>1016.6</v>
      </c>
      <c r="M12382" s="4">
        <v>171.53</v>
      </c>
      <c r="N12382" s="4">
        <f>SUM(Table16[[#This Row],[ChargeID]]*0.76)</f>
        <v>174.8</v>
      </c>
      <c r="O12382" s="4">
        <f>SUM(Table16[[#This Row],[Price]]*0.95)</f>
        <v>218.5</v>
      </c>
      <c r="P12382" s="4">
        <f>SUM(Table16[[#This Row],[Price]]*0.8)</f>
        <v>184</v>
      </c>
      <c r="Q12382" s="4">
        <f>SUM(Table16[[#This Row],[Price]]*0.6)</f>
        <v>138</v>
      </c>
    </row>
    <row r="12383" spans="1:17" x14ac:dyDescent="0.25">
      <c r="A12383" t="s">
        <v>3401</v>
      </c>
      <c r="B12383">
        <v>164</v>
      </c>
      <c r="C12383" t="s">
        <v>9746</v>
      </c>
      <c r="D12383">
        <v>320</v>
      </c>
      <c r="F12383" s="4">
        <v>164</v>
      </c>
      <c r="G12383">
        <v>73501</v>
      </c>
      <c r="H12383" t="s">
        <v>3505</v>
      </c>
      <c r="J12383" s="4">
        <f>MIN(Table16[[#This Row],[Medicare Outpatient Allowable Rate]:[WPPA Inc Outpatient Allowable Rate]])</f>
        <v>98.399999999999991</v>
      </c>
      <c r="K12383" s="4">
        <f>MAX(Table16[[#This Row],[Blue Cross Outpatient Allowable Rate]:[WPPA Inc Outpatient Allowable Rate]])</f>
        <v>155.79999999999998</v>
      </c>
      <c r="L12383" s="4">
        <f>SUM(Table16[[#This Row],[Price]]*4.42)</f>
        <v>724.88</v>
      </c>
      <c r="M12383" s="4">
        <v>140.6</v>
      </c>
      <c r="N12383" s="4">
        <f>SUM(Table16[[#This Row],[ChargeID]]*0.76)</f>
        <v>124.64</v>
      </c>
      <c r="O12383" s="4">
        <f>SUM(Table16[[#This Row],[Price]]*0.95)</f>
        <v>155.79999999999998</v>
      </c>
      <c r="P12383" s="4">
        <f>SUM(Table16[[#This Row],[Price]]*0.8)</f>
        <v>131.20000000000002</v>
      </c>
      <c r="Q12383" s="4">
        <f>SUM(Table16[[#This Row],[Price]]*0.6)</f>
        <v>98.399999999999991</v>
      </c>
    </row>
    <row r="12384" spans="1:17" x14ac:dyDescent="0.25">
      <c r="A12384" t="s">
        <v>3401</v>
      </c>
      <c r="B12384">
        <v>200</v>
      </c>
      <c r="C12384" t="s">
        <v>9747</v>
      </c>
      <c r="D12384">
        <v>320</v>
      </c>
      <c r="F12384" s="4">
        <v>200</v>
      </c>
      <c r="G12384">
        <v>72200</v>
      </c>
      <c r="J12384" s="4">
        <f>MIN(Table16[[#This Row],[Medicare Outpatient Allowable Rate]:[WPPA Inc Outpatient Allowable Rate]])</f>
        <v>120</v>
      </c>
      <c r="K12384" s="4">
        <f>MAX(Table16[[#This Row],[Blue Cross Outpatient Allowable Rate]:[WPPA Inc Outpatient Allowable Rate]])</f>
        <v>190</v>
      </c>
      <c r="L12384" s="4">
        <f>SUM(Table16[[#This Row],[Price]]*4.42)</f>
        <v>884</v>
      </c>
      <c r="M12384" s="4">
        <v>140.76</v>
      </c>
      <c r="N12384" s="4">
        <f>SUM(Table16[[#This Row],[ChargeID]]*0.76)</f>
        <v>152</v>
      </c>
      <c r="O12384" s="4">
        <f>SUM(Table16[[#This Row],[Price]]*0.95)</f>
        <v>190</v>
      </c>
      <c r="P12384" s="4">
        <f>SUM(Table16[[#This Row],[Price]]*0.8)</f>
        <v>160</v>
      </c>
      <c r="Q12384" s="4">
        <f>SUM(Table16[[#This Row],[Price]]*0.6)</f>
        <v>120</v>
      </c>
    </row>
    <row r="12385" spans="1:17" x14ac:dyDescent="0.25">
      <c r="A12385" t="s">
        <v>3401</v>
      </c>
      <c r="B12385">
        <v>205</v>
      </c>
      <c r="C12385" t="s">
        <v>9748</v>
      </c>
      <c r="D12385">
        <v>320</v>
      </c>
      <c r="F12385" s="4">
        <v>205</v>
      </c>
      <c r="G12385">
        <v>72020</v>
      </c>
      <c r="J12385" s="4">
        <f>MIN(Table16[[#This Row],[Medicare Outpatient Allowable Rate]:[WPPA Inc Outpatient Allowable Rate]])</f>
        <v>123</v>
      </c>
      <c r="K12385" s="4">
        <f>MAX(Table16[[#This Row],[Blue Cross Outpatient Allowable Rate]:[WPPA Inc Outpatient Allowable Rate]])</f>
        <v>194.75</v>
      </c>
      <c r="L12385" s="4">
        <f>SUM(Table16[[#This Row],[Price]]*4.42)</f>
        <v>906.1</v>
      </c>
      <c r="M12385" s="4">
        <v>169.28</v>
      </c>
      <c r="N12385" s="4">
        <f>SUM(Table16[[#This Row],[ChargeID]]*0.76)</f>
        <v>155.80000000000001</v>
      </c>
      <c r="O12385" s="4">
        <f>SUM(Table16[[#This Row],[Price]]*0.95)</f>
        <v>194.75</v>
      </c>
      <c r="P12385" s="4">
        <f>SUM(Table16[[#This Row],[Price]]*0.8)</f>
        <v>164</v>
      </c>
      <c r="Q12385" s="4">
        <f>SUM(Table16[[#This Row],[Price]]*0.6)</f>
        <v>123</v>
      </c>
    </row>
    <row r="12386" spans="1:17" x14ac:dyDescent="0.25">
      <c r="A12386" t="s">
        <v>3401</v>
      </c>
      <c r="B12386">
        <v>633</v>
      </c>
      <c r="C12386" t="s">
        <v>9749</v>
      </c>
      <c r="D12386">
        <v>320</v>
      </c>
      <c r="F12386" s="4">
        <v>633</v>
      </c>
      <c r="G12386">
        <v>72052</v>
      </c>
      <c r="J12386" s="4">
        <f>MIN(Table16[[#This Row],[Medicare Outpatient Allowable Rate]:[WPPA Inc Outpatient Allowable Rate]])</f>
        <v>268.64</v>
      </c>
      <c r="K12386" s="4">
        <f>MAX(Table16[[#This Row],[Blue Cross Outpatient Allowable Rate]:[WPPA Inc Outpatient Allowable Rate]])</f>
        <v>601.35</v>
      </c>
      <c r="L12386" s="4">
        <f>SUM(Table16[[#This Row],[Price]]*4.42)</f>
        <v>2797.86</v>
      </c>
      <c r="M12386" s="4">
        <v>268.64</v>
      </c>
      <c r="N12386" s="4">
        <f>SUM(Table16[[#This Row],[ChargeID]]*0.76)</f>
        <v>481.08</v>
      </c>
      <c r="O12386" s="4">
        <f>SUM(Table16[[#This Row],[Price]]*0.95)</f>
        <v>601.35</v>
      </c>
      <c r="P12386" s="4">
        <f>SUM(Table16[[#This Row],[Price]]*0.8)</f>
        <v>506.40000000000003</v>
      </c>
      <c r="Q12386" s="4">
        <f>SUM(Table16[[#This Row],[Price]]*0.6)</f>
        <v>379.8</v>
      </c>
    </row>
    <row r="12387" spans="1:17" x14ac:dyDescent="0.25">
      <c r="A12387" t="s">
        <v>3401</v>
      </c>
      <c r="B12387">
        <v>195</v>
      </c>
      <c r="C12387" t="s">
        <v>9750</v>
      </c>
      <c r="D12387">
        <v>320</v>
      </c>
      <c r="F12387" s="4">
        <v>195</v>
      </c>
      <c r="G12387">
        <v>70360</v>
      </c>
      <c r="J12387" s="4">
        <f>MIN(Table16[[#This Row],[Medicare Outpatient Allowable Rate]:[WPPA Inc Outpatient Allowable Rate]])</f>
        <v>117</v>
      </c>
      <c r="K12387" s="4">
        <f>MAX(Table16[[#This Row],[Blue Cross Outpatient Allowable Rate]:[WPPA Inc Outpatient Allowable Rate]])</f>
        <v>185.25</v>
      </c>
      <c r="L12387" s="4">
        <f>SUM(Table16[[#This Row],[Price]]*4.42)</f>
        <v>861.9</v>
      </c>
      <c r="M12387" s="4">
        <v>127.88</v>
      </c>
      <c r="N12387" s="4">
        <f>SUM(Table16[[#This Row],[ChargeID]]*0.76)</f>
        <v>148.19999999999999</v>
      </c>
      <c r="O12387" s="4">
        <f>SUM(Table16[[#This Row],[Price]]*0.95)</f>
        <v>185.25</v>
      </c>
      <c r="P12387" s="4">
        <f>SUM(Table16[[#This Row],[Price]]*0.8)</f>
        <v>156</v>
      </c>
      <c r="Q12387" s="4">
        <f>SUM(Table16[[#This Row],[Price]]*0.6)</f>
        <v>117</v>
      </c>
    </row>
    <row r="12388" spans="1:17" x14ac:dyDescent="0.25">
      <c r="A12388" t="s">
        <v>3401</v>
      </c>
      <c r="B12388">
        <v>258</v>
      </c>
      <c r="C12388" t="s">
        <v>9751</v>
      </c>
      <c r="D12388">
        <v>320</v>
      </c>
      <c r="F12388" s="4">
        <v>258</v>
      </c>
      <c r="G12388">
        <v>72100</v>
      </c>
      <c r="J12388" s="4">
        <f>MIN(Table16[[#This Row],[Medicare Outpatient Allowable Rate]:[WPPA Inc Outpatient Allowable Rate]])</f>
        <v>154.79999999999998</v>
      </c>
      <c r="K12388" s="4">
        <f>MAX(Table16[[#This Row],[Blue Cross Outpatient Allowable Rate]:[WPPA Inc Outpatient Allowable Rate]])</f>
        <v>245.1</v>
      </c>
      <c r="L12388" s="4">
        <f>SUM(Table16[[#This Row],[Price]]*4.42)</f>
        <v>1140.3599999999999</v>
      </c>
      <c r="M12388" s="4">
        <v>172.96</v>
      </c>
      <c r="N12388" s="4">
        <f>SUM(Table16[[#This Row],[ChargeID]]*0.76)</f>
        <v>196.08</v>
      </c>
      <c r="O12388" s="4">
        <f>SUM(Table16[[#This Row],[Price]]*0.95)</f>
        <v>245.1</v>
      </c>
      <c r="P12388" s="4">
        <f>SUM(Table16[[#This Row],[Price]]*0.8)</f>
        <v>206.4</v>
      </c>
      <c r="Q12388" s="4">
        <f>SUM(Table16[[#This Row],[Price]]*0.6)</f>
        <v>154.79999999999998</v>
      </c>
    </row>
    <row r="12389" spans="1:17" x14ac:dyDescent="0.25">
      <c r="A12389" t="s">
        <v>3401</v>
      </c>
      <c r="B12389">
        <v>290</v>
      </c>
      <c r="C12389" t="s">
        <v>9752</v>
      </c>
      <c r="D12389">
        <v>320</v>
      </c>
      <c r="F12389" s="4">
        <v>290</v>
      </c>
      <c r="G12389">
        <v>72072</v>
      </c>
      <c r="J12389" s="4">
        <f>MIN(Table16[[#This Row],[Medicare Outpatient Allowable Rate]:[WPPA Inc Outpatient Allowable Rate]])</f>
        <v>174</v>
      </c>
      <c r="K12389" s="4">
        <f>MAX(Table16[[#This Row],[Blue Cross Outpatient Allowable Rate]:[WPPA Inc Outpatient Allowable Rate]])</f>
        <v>275.5</v>
      </c>
      <c r="L12389" s="4">
        <f>SUM(Table16[[#This Row],[Price]]*4.42)</f>
        <v>1281.8</v>
      </c>
      <c r="M12389" s="4">
        <v>199.64</v>
      </c>
      <c r="N12389" s="4">
        <f>SUM(Table16[[#This Row],[ChargeID]]*0.76)</f>
        <v>220.4</v>
      </c>
      <c r="O12389" s="4">
        <f>SUM(Table16[[#This Row],[Price]]*0.95)</f>
        <v>275.5</v>
      </c>
      <c r="P12389" s="4">
        <f>SUM(Table16[[#This Row],[Price]]*0.8)</f>
        <v>232</v>
      </c>
      <c r="Q12389" s="4">
        <f>SUM(Table16[[#This Row],[Price]]*0.6)</f>
        <v>174</v>
      </c>
    </row>
    <row r="12390" spans="1:17" x14ac:dyDescent="0.25">
      <c r="A12390" t="s">
        <v>3401</v>
      </c>
      <c r="B12390">
        <v>162</v>
      </c>
      <c r="C12390" t="s">
        <v>12588</v>
      </c>
      <c r="D12390">
        <v>320</v>
      </c>
      <c r="F12390" s="4">
        <v>162</v>
      </c>
      <c r="G12390">
        <v>70360</v>
      </c>
      <c r="J12390" s="4">
        <f>MIN(Table16[[#This Row],[Medicare Outpatient Allowable Rate]:[WPPA Inc Outpatient Allowable Rate]])</f>
        <v>97.2</v>
      </c>
      <c r="K12390" s="4">
        <f>MAX(Table16[[#This Row],[Blue Cross Outpatient Allowable Rate]:[WPPA Inc Outpatient Allowable Rate]])</f>
        <v>153.9</v>
      </c>
      <c r="L12390" s="4">
        <f>SUM(Table16[[#This Row],[Price]]*4.42)</f>
        <v>716.04</v>
      </c>
      <c r="M12390" s="4">
        <v>127.88</v>
      </c>
      <c r="N12390" s="4">
        <f>SUM(Table16[[#This Row],[ChargeID]]*0.76)</f>
        <v>123.12</v>
      </c>
      <c r="O12390" s="4">
        <f>SUM(Table16[[#This Row],[Price]]*0.95)</f>
        <v>153.9</v>
      </c>
      <c r="P12390" s="4">
        <f>SUM(Table16[[#This Row],[Price]]*0.8)</f>
        <v>129.6</v>
      </c>
      <c r="Q12390" s="4">
        <f>SUM(Table16[[#This Row],[Price]]*0.6)</f>
        <v>97.2</v>
      </c>
    </row>
    <row r="12391" spans="1:17" x14ac:dyDescent="0.25">
      <c r="A12391" t="s">
        <v>3401</v>
      </c>
      <c r="B12391">
        <v>335</v>
      </c>
      <c r="C12391" t="s">
        <v>9753</v>
      </c>
      <c r="D12391">
        <v>320</v>
      </c>
      <c r="F12391" s="4">
        <v>335</v>
      </c>
      <c r="G12391">
        <v>74220</v>
      </c>
      <c r="J12391" s="4">
        <f>MIN(Table16[[#This Row],[Medicare Outpatient Allowable Rate]:[WPPA Inc Outpatient Allowable Rate]])</f>
        <v>201</v>
      </c>
      <c r="K12391" s="4">
        <f>MAX(Table16[[#This Row],[Blue Cross Outpatient Allowable Rate]:[WPPA Inc Outpatient Allowable Rate]])</f>
        <v>318.25</v>
      </c>
      <c r="L12391" s="4">
        <f>SUM(Table16[[#This Row],[Price]]*4.42)</f>
        <v>1480.7</v>
      </c>
      <c r="M12391" s="4">
        <v>267.72000000000003</v>
      </c>
      <c r="N12391" s="4">
        <f>SUM(Table16[[#This Row],[ChargeID]]*0.76)</f>
        <v>254.6</v>
      </c>
      <c r="O12391" s="4">
        <f>SUM(Table16[[#This Row],[Price]]*0.95)</f>
        <v>318.25</v>
      </c>
      <c r="P12391" s="4">
        <f>SUM(Table16[[#This Row],[Price]]*0.8)</f>
        <v>268</v>
      </c>
      <c r="Q12391" s="4">
        <f>SUM(Table16[[#This Row],[Price]]*0.6)</f>
        <v>201</v>
      </c>
    </row>
    <row r="12392" spans="1:17" x14ac:dyDescent="0.25">
      <c r="A12392" t="s">
        <v>3401</v>
      </c>
      <c r="B12392">
        <v>382</v>
      </c>
      <c r="C12392" t="s">
        <v>9754</v>
      </c>
      <c r="D12392">
        <v>320</v>
      </c>
      <c r="F12392" s="4">
        <v>382</v>
      </c>
      <c r="G12392">
        <v>74250</v>
      </c>
      <c r="J12392" s="4">
        <f>MIN(Table16[[#This Row],[Medicare Outpatient Allowable Rate]:[WPPA Inc Outpatient Allowable Rate]])</f>
        <v>229.2</v>
      </c>
      <c r="K12392" s="4">
        <f>MAX(Table16[[#This Row],[Blue Cross Outpatient Allowable Rate]:[WPPA Inc Outpatient Allowable Rate]])</f>
        <v>362.9</v>
      </c>
      <c r="L12392" s="4">
        <f>SUM(Table16[[#This Row],[Price]]*4.42)</f>
        <v>1688.44</v>
      </c>
      <c r="M12392" s="4">
        <v>308.2</v>
      </c>
      <c r="N12392" s="4">
        <f>SUM(Table16[[#This Row],[ChargeID]]*0.76)</f>
        <v>290.32</v>
      </c>
      <c r="O12392" s="4">
        <f>SUM(Table16[[#This Row],[Price]]*0.95)</f>
        <v>362.9</v>
      </c>
      <c r="P12392" s="4">
        <f>SUM(Table16[[#This Row],[Price]]*0.8)</f>
        <v>305.60000000000002</v>
      </c>
      <c r="Q12392" s="4">
        <f>SUM(Table16[[#This Row],[Price]]*0.6)</f>
        <v>229.2</v>
      </c>
    </row>
    <row r="12393" spans="1:17" x14ac:dyDescent="0.25">
      <c r="A12393" t="s">
        <v>3401</v>
      </c>
      <c r="B12393">
        <v>656</v>
      </c>
      <c r="C12393" t="s">
        <v>9755</v>
      </c>
      <c r="D12393">
        <v>320</v>
      </c>
      <c r="F12393" s="4">
        <v>656</v>
      </c>
      <c r="G12393">
        <v>74240</v>
      </c>
      <c r="J12393" s="4">
        <f>MIN(Table16[[#This Row],[Medicare Outpatient Allowable Rate]:[WPPA Inc Outpatient Allowable Rate]])</f>
        <v>393.59999999999997</v>
      </c>
      <c r="K12393" s="4">
        <f>MAX(Table16[[#This Row],[Blue Cross Outpatient Allowable Rate]:[WPPA Inc Outpatient Allowable Rate]])</f>
        <v>623.19999999999993</v>
      </c>
      <c r="L12393" s="4">
        <f>SUM(Table16[[#This Row],[Price]]*4.42)</f>
        <v>2899.52</v>
      </c>
      <c r="M12393" s="4">
        <v>422.28</v>
      </c>
      <c r="N12393" s="4">
        <f>SUM(Table16[[#This Row],[ChargeID]]*0.76)</f>
        <v>498.56</v>
      </c>
      <c r="O12393" s="4">
        <f>SUM(Table16[[#This Row],[Price]]*0.95)</f>
        <v>623.19999999999993</v>
      </c>
      <c r="P12393" s="4">
        <f>SUM(Table16[[#This Row],[Price]]*0.8)</f>
        <v>524.80000000000007</v>
      </c>
      <c r="Q12393" s="4">
        <f>SUM(Table16[[#This Row],[Price]]*0.6)</f>
        <v>393.59999999999997</v>
      </c>
    </row>
    <row r="12394" spans="1:17" x14ac:dyDescent="0.25">
      <c r="A12394" t="s">
        <v>3401</v>
      </c>
      <c r="B12394">
        <v>0</v>
      </c>
      <c r="C12394" t="s">
        <v>12589</v>
      </c>
      <c r="D12394">
        <v>320</v>
      </c>
      <c r="F12394" s="4">
        <v>0</v>
      </c>
      <c r="G12394">
        <v>74245</v>
      </c>
      <c r="J12394" s="4">
        <f>MIN(Table16[[#This Row],[Medicare Outpatient Allowable Rate]:[WPPA Inc Outpatient Allowable Rate]])</f>
        <v>0</v>
      </c>
      <c r="K12394" s="4">
        <f>MAX(Table16[[#This Row],[Blue Cross Outpatient Allowable Rate]:[WPPA Inc Outpatient Allowable Rate]])</f>
        <v>0</v>
      </c>
      <c r="L12394" s="4">
        <f>SUM(Table16[[#This Row],[Price]]*4.42)</f>
        <v>0</v>
      </c>
      <c r="M12394" s="4">
        <v>0</v>
      </c>
      <c r="N12394" s="4">
        <f>SUM(Table16[[#This Row],[ChargeID]]*0.76)</f>
        <v>0</v>
      </c>
      <c r="O12394" s="4">
        <f>SUM(Table16[[#This Row],[Price]]*0.95)</f>
        <v>0</v>
      </c>
      <c r="P12394" s="4">
        <f>SUM(Table16[[#This Row],[Price]]*0.8)</f>
        <v>0</v>
      </c>
      <c r="Q12394" s="4">
        <f>SUM(Table16[[#This Row],[Price]]*0.6)</f>
        <v>0</v>
      </c>
    </row>
    <row r="12395" spans="1:17" x14ac:dyDescent="0.25">
      <c r="A12395" t="s">
        <v>3401</v>
      </c>
      <c r="B12395">
        <v>1325</v>
      </c>
      <c r="C12395" t="s">
        <v>9756</v>
      </c>
      <c r="D12395">
        <v>320</v>
      </c>
      <c r="F12395" s="4">
        <v>1325</v>
      </c>
      <c r="G12395">
        <v>74270</v>
      </c>
      <c r="J12395" s="4">
        <f>MIN(Table16[[#This Row],[Medicare Outpatient Allowable Rate]:[WPPA Inc Outpatient Allowable Rate]])</f>
        <v>795</v>
      </c>
      <c r="K12395" s="4">
        <f>MAX(Table16[[#This Row],[Blue Cross Outpatient Allowable Rate]:[WPPA Inc Outpatient Allowable Rate]])</f>
        <v>1258.75</v>
      </c>
      <c r="L12395" s="4">
        <f>SUM(Table16[[#This Row],[Price]]*4.42)</f>
        <v>5856.5</v>
      </c>
      <c r="M12395" s="4">
        <v>997</v>
      </c>
      <c r="N12395" s="4">
        <f>SUM(Table16[[#This Row],[ChargeID]]*0.76)</f>
        <v>1007</v>
      </c>
      <c r="O12395" s="4">
        <f>SUM(Table16[[#This Row],[Price]]*0.95)</f>
        <v>1258.75</v>
      </c>
      <c r="P12395" s="4">
        <f>SUM(Table16[[#This Row],[Price]]*0.8)</f>
        <v>1060</v>
      </c>
      <c r="Q12395" s="4">
        <f>SUM(Table16[[#This Row],[Price]]*0.6)</f>
        <v>795</v>
      </c>
    </row>
    <row r="12396" spans="1:17" x14ac:dyDescent="0.25">
      <c r="A12396" t="s">
        <v>3401</v>
      </c>
      <c r="B12396">
        <v>1325</v>
      </c>
      <c r="C12396" t="s">
        <v>9757</v>
      </c>
      <c r="D12396">
        <v>320</v>
      </c>
      <c r="F12396" s="4">
        <v>1325</v>
      </c>
      <c r="G12396">
        <v>74280</v>
      </c>
      <c r="J12396" s="4">
        <f>MIN(Table16[[#This Row],[Medicare Outpatient Allowable Rate]:[WPPA Inc Outpatient Allowable Rate]])</f>
        <v>795</v>
      </c>
      <c r="K12396" s="4">
        <f>MAX(Table16[[#This Row],[Blue Cross Outpatient Allowable Rate]:[WPPA Inc Outpatient Allowable Rate]])</f>
        <v>1258.75</v>
      </c>
      <c r="L12396" s="4">
        <f>SUM(Table16[[#This Row],[Price]]*4.42)</f>
        <v>5856.5</v>
      </c>
      <c r="M12396" s="4">
        <v>997</v>
      </c>
      <c r="N12396" s="4">
        <f>SUM(Table16[[#This Row],[ChargeID]]*0.76)</f>
        <v>1007</v>
      </c>
      <c r="O12396" s="4">
        <f>SUM(Table16[[#This Row],[Price]]*0.95)</f>
        <v>1258.75</v>
      </c>
      <c r="P12396" s="4">
        <f>SUM(Table16[[#This Row],[Price]]*0.8)</f>
        <v>1060</v>
      </c>
      <c r="Q12396" s="4">
        <f>SUM(Table16[[#This Row],[Price]]*0.6)</f>
        <v>795</v>
      </c>
    </row>
    <row r="12397" spans="1:17" x14ac:dyDescent="0.25">
      <c r="A12397" t="s">
        <v>3401</v>
      </c>
      <c r="B12397">
        <v>283</v>
      </c>
      <c r="C12397" t="s">
        <v>9758</v>
      </c>
      <c r="D12397">
        <v>320</v>
      </c>
      <c r="F12397" s="4">
        <v>283</v>
      </c>
      <c r="G12397">
        <v>74290</v>
      </c>
      <c r="J12397" s="4">
        <f>MIN(Table16[[#This Row],[Medicare Outpatient Allowable Rate]:[WPPA Inc Outpatient Allowable Rate]])</f>
        <v>0</v>
      </c>
      <c r="K12397" s="4">
        <f>MAX(Table16[[#This Row],[Blue Cross Outpatient Allowable Rate]:[WPPA Inc Outpatient Allowable Rate]])</f>
        <v>268.84999999999997</v>
      </c>
      <c r="L12397" s="4">
        <f>SUM(Table16[[#This Row],[Price]]*4.42)</f>
        <v>1250.8599999999999</v>
      </c>
      <c r="M12397" s="4">
        <v>0</v>
      </c>
      <c r="N12397" s="4">
        <f>SUM(Table16[[#This Row],[ChargeID]]*0.76)</f>
        <v>215.08</v>
      </c>
      <c r="O12397" s="4">
        <f>SUM(Table16[[#This Row],[Price]]*0.95)</f>
        <v>268.84999999999997</v>
      </c>
      <c r="P12397" s="4">
        <f>SUM(Table16[[#This Row],[Price]]*0.8)</f>
        <v>226.4</v>
      </c>
      <c r="Q12397" s="4">
        <f>SUM(Table16[[#This Row],[Price]]*0.6)</f>
        <v>169.79999999999998</v>
      </c>
    </row>
    <row r="12398" spans="1:17" x14ac:dyDescent="0.25">
      <c r="A12398" t="s">
        <v>3401</v>
      </c>
      <c r="B12398">
        <v>501</v>
      </c>
      <c r="C12398" t="s">
        <v>9759</v>
      </c>
      <c r="D12398">
        <v>320</v>
      </c>
      <c r="F12398" s="4">
        <v>501</v>
      </c>
      <c r="G12398">
        <v>74455</v>
      </c>
      <c r="J12398" s="4">
        <f>MIN(Table16[[#This Row],[Medicare Outpatient Allowable Rate]:[WPPA Inc Outpatient Allowable Rate]])</f>
        <v>300.59999999999997</v>
      </c>
      <c r="K12398" s="4">
        <f>MAX(Table16[[#This Row],[Blue Cross Outpatient Allowable Rate]:[WPPA Inc Outpatient Allowable Rate]])</f>
        <v>475.95</v>
      </c>
      <c r="L12398" s="4">
        <f>SUM(Table16[[#This Row],[Price]]*4.42)</f>
        <v>2214.42</v>
      </c>
      <c r="M12398" s="4">
        <v>402.04</v>
      </c>
      <c r="N12398" s="4">
        <f>SUM(Table16[[#This Row],[ChargeID]]*0.76)</f>
        <v>380.76</v>
      </c>
      <c r="O12398" s="4">
        <f>SUM(Table16[[#This Row],[Price]]*0.95)</f>
        <v>475.95</v>
      </c>
      <c r="P12398" s="4">
        <f>SUM(Table16[[#This Row],[Price]]*0.8)</f>
        <v>400.8</v>
      </c>
      <c r="Q12398" s="4">
        <f>SUM(Table16[[#This Row],[Price]]*0.6)</f>
        <v>300.59999999999997</v>
      </c>
    </row>
    <row r="12399" spans="1:17" x14ac:dyDescent="0.25">
      <c r="A12399" t="s">
        <v>3401</v>
      </c>
      <c r="B12399">
        <v>0</v>
      </c>
      <c r="C12399" t="s">
        <v>12590</v>
      </c>
      <c r="D12399">
        <v>320</v>
      </c>
      <c r="F12399" s="4">
        <v>0</v>
      </c>
      <c r="G12399">
        <v>74415</v>
      </c>
      <c r="J12399" s="4">
        <f>MIN(Table16[[#This Row],[Medicare Outpatient Allowable Rate]:[WPPA Inc Outpatient Allowable Rate]])</f>
        <v>0</v>
      </c>
      <c r="K12399" s="4">
        <f>MAX(Table16[[#This Row],[Blue Cross Outpatient Allowable Rate]:[WPPA Inc Outpatient Allowable Rate]])</f>
        <v>0</v>
      </c>
      <c r="L12399" s="4">
        <f>SUM(Table16[[#This Row],[Price]]*4.42)</f>
        <v>0</v>
      </c>
      <c r="M12399" s="4">
        <v>0</v>
      </c>
      <c r="N12399" s="4">
        <f>SUM(Table16[[#This Row],[ChargeID]]*0.76)</f>
        <v>0</v>
      </c>
      <c r="O12399" s="4">
        <f>SUM(Table16[[#This Row],[Price]]*0.95)</f>
        <v>0</v>
      </c>
      <c r="P12399" s="4">
        <f>SUM(Table16[[#This Row],[Price]]*0.8)</f>
        <v>0</v>
      </c>
      <c r="Q12399" s="4">
        <f>SUM(Table16[[#This Row],[Price]]*0.6)</f>
        <v>0</v>
      </c>
    </row>
    <row r="12400" spans="1:17" x14ac:dyDescent="0.25">
      <c r="A12400" t="s">
        <v>3401</v>
      </c>
      <c r="B12400">
        <v>429</v>
      </c>
      <c r="C12400" t="s">
        <v>9760</v>
      </c>
      <c r="D12400">
        <v>320</v>
      </c>
      <c r="F12400" s="4">
        <v>429</v>
      </c>
      <c r="G12400">
        <v>74430</v>
      </c>
      <c r="J12400" s="4">
        <f>MIN(Table16[[#This Row],[Medicare Outpatient Allowable Rate]:[WPPA Inc Outpatient Allowable Rate]])</f>
        <v>257.39999999999998</v>
      </c>
      <c r="K12400" s="4">
        <f>MAX(Table16[[#This Row],[Blue Cross Outpatient Allowable Rate]:[WPPA Inc Outpatient Allowable Rate]])</f>
        <v>407.54999999999995</v>
      </c>
      <c r="L12400" s="4">
        <f>SUM(Table16[[#This Row],[Price]]*4.42)</f>
        <v>1896.18</v>
      </c>
      <c r="M12400" s="4">
        <v>345</v>
      </c>
      <c r="N12400" s="4">
        <f>SUM(Table16[[#This Row],[ChargeID]]*0.76)</f>
        <v>326.04000000000002</v>
      </c>
      <c r="O12400" s="4">
        <f>SUM(Table16[[#This Row],[Price]]*0.95)</f>
        <v>407.54999999999995</v>
      </c>
      <c r="P12400" s="4">
        <f>SUM(Table16[[#This Row],[Price]]*0.8)</f>
        <v>343.20000000000005</v>
      </c>
      <c r="Q12400" s="4">
        <f>SUM(Table16[[#This Row],[Price]]*0.6)</f>
        <v>257.39999999999998</v>
      </c>
    </row>
    <row r="12401" spans="1:17" x14ac:dyDescent="0.25">
      <c r="A12401" t="s">
        <v>3401</v>
      </c>
      <c r="B12401">
        <v>369</v>
      </c>
      <c r="C12401" t="s">
        <v>9761</v>
      </c>
      <c r="D12401">
        <v>320</v>
      </c>
      <c r="F12401" s="4">
        <v>369</v>
      </c>
      <c r="G12401">
        <v>74415</v>
      </c>
      <c r="J12401" s="4">
        <f>MIN(Table16[[#This Row],[Medicare Outpatient Allowable Rate]:[WPPA Inc Outpatient Allowable Rate]])</f>
        <v>0</v>
      </c>
      <c r="K12401" s="4">
        <f>MAX(Table16[[#This Row],[Blue Cross Outpatient Allowable Rate]:[WPPA Inc Outpatient Allowable Rate]])</f>
        <v>350.55</v>
      </c>
      <c r="L12401" s="4">
        <f>SUM(Table16[[#This Row],[Price]]*4.42)</f>
        <v>1630.98</v>
      </c>
      <c r="M12401" s="4">
        <v>0</v>
      </c>
      <c r="N12401" s="4">
        <f>SUM(Table16[[#This Row],[ChargeID]]*0.76)</f>
        <v>280.44</v>
      </c>
      <c r="O12401" s="4">
        <f>SUM(Table16[[#This Row],[Price]]*0.95)</f>
        <v>350.55</v>
      </c>
      <c r="P12401" s="4">
        <f>SUM(Table16[[#This Row],[Price]]*0.8)</f>
        <v>295.2</v>
      </c>
      <c r="Q12401" s="4">
        <f>SUM(Table16[[#This Row],[Price]]*0.6)</f>
        <v>221.4</v>
      </c>
    </row>
    <row r="12402" spans="1:17" x14ac:dyDescent="0.25">
      <c r="A12402" t="s">
        <v>3401</v>
      </c>
      <c r="B12402">
        <v>599</v>
      </c>
      <c r="C12402" t="s">
        <v>9762</v>
      </c>
      <c r="D12402">
        <v>320</v>
      </c>
      <c r="F12402" s="4">
        <v>599</v>
      </c>
      <c r="G12402">
        <v>74400</v>
      </c>
      <c r="J12402" s="4">
        <f>MIN(Table16[[#This Row],[Medicare Outpatient Allowable Rate]:[WPPA Inc Outpatient Allowable Rate]])</f>
        <v>359.4</v>
      </c>
      <c r="K12402" s="4">
        <f>MAX(Table16[[#This Row],[Blue Cross Outpatient Allowable Rate]:[WPPA Inc Outpatient Allowable Rate]])</f>
        <v>569.04999999999995</v>
      </c>
      <c r="L12402" s="4">
        <f>SUM(Table16[[#This Row],[Price]]*4.42)</f>
        <v>2647.58</v>
      </c>
      <c r="M12402" s="4">
        <v>476.56</v>
      </c>
      <c r="N12402" s="4">
        <f>SUM(Table16[[#This Row],[ChargeID]]*0.76)</f>
        <v>455.24</v>
      </c>
      <c r="O12402" s="4">
        <f>SUM(Table16[[#This Row],[Price]]*0.95)</f>
        <v>569.04999999999995</v>
      </c>
      <c r="P12402" s="4">
        <f>SUM(Table16[[#This Row],[Price]]*0.8)</f>
        <v>479.20000000000005</v>
      </c>
      <c r="Q12402" s="4">
        <f>SUM(Table16[[#This Row],[Price]]*0.6)</f>
        <v>359.4</v>
      </c>
    </row>
    <row r="12403" spans="1:17" x14ac:dyDescent="0.25">
      <c r="A12403" t="s">
        <v>3401</v>
      </c>
      <c r="B12403">
        <v>181</v>
      </c>
      <c r="C12403" t="s">
        <v>9763</v>
      </c>
      <c r="D12403">
        <v>320</v>
      </c>
      <c r="F12403" s="4">
        <v>181</v>
      </c>
      <c r="G12403">
        <v>74710</v>
      </c>
      <c r="J12403" s="4">
        <f>MIN(Table16[[#This Row],[Medicare Outpatient Allowable Rate]:[WPPA Inc Outpatient Allowable Rate]])</f>
        <v>0</v>
      </c>
      <c r="K12403" s="4">
        <f>MAX(Table16[[#This Row],[Blue Cross Outpatient Allowable Rate]:[WPPA Inc Outpatient Allowable Rate]])</f>
        <v>171.95</v>
      </c>
      <c r="L12403" s="4">
        <f>SUM(Table16[[#This Row],[Price]]*4.42)</f>
        <v>800.02</v>
      </c>
      <c r="M12403" s="4">
        <v>0</v>
      </c>
      <c r="N12403" s="4">
        <f>SUM(Table16[[#This Row],[ChargeID]]*0.76)</f>
        <v>137.56</v>
      </c>
      <c r="O12403" s="4">
        <f>SUM(Table16[[#This Row],[Price]]*0.95)</f>
        <v>171.95</v>
      </c>
      <c r="P12403" s="4">
        <f>SUM(Table16[[#This Row],[Price]]*0.8)</f>
        <v>144.80000000000001</v>
      </c>
      <c r="Q12403" s="4">
        <f>SUM(Table16[[#This Row],[Price]]*0.6)</f>
        <v>108.6</v>
      </c>
    </row>
    <row r="12404" spans="1:17" x14ac:dyDescent="0.25">
      <c r="A12404" t="s">
        <v>3401</v>
      </c>
      <c r="B12404">
        <v>0</v>
      </c>
      <c r="C12404" t="s">
        <v>12591</v>
      </c>
      <c r="D12404">
        <v>401</v>
      </c>
      <c r="F12404" s="4">
        <v>0</v>
      </c>
      <c r="J12404" s="4">
        <f>MIN(Table16[[#This Row],[Medicare Outpatient Allowable Rate]:[WPPA Inc Outpatient Allowable Rate]])</f>
        <v>0</v>
      </c>
      <c r="K12404" s="4">
        <f>MAX(Table16[[#This Row],[Blue Cross Outpatient Allowable Rate]:[WPPA Inc Outpatient Allowable Rate]])</f>
        <v>0</v>
      </c>
      <c r="L12404" s="4">
        <f>SUM(Table16[[#This Row],[Price]]*4.42)</f>
        <v>0</v>
      </c>
      <c r="M12404" s="4">
        <v>0</v>
      </c>
      <c r="N12404" s="4">
        <f>SUM(Table16[[#This Row],[ChargeID]]*0.76)</f>
        <v>0</v>
      </c>
      <c r="O12404" s="4">
        <f>SUM(Table16[[#This Row],[Price]]*0.95)</f>
        <v>0</v>
      </c>
      <c r="P12404" s="4">
        <f>SUM(Table16[[#This Row],[Price]]*0.8)</f>
        <v>0</v>
      </c>
      <c r="Q12404" s="4">
        <f>SUM(Table16[[#This Row],[Price]]*0.6)</f>
        <v>0</v>
      </c>
    </row>
    <row r="12405" spans="1:17" x14ac:dyDescent="0.25">
      <c r="A12405" t="s">
        <v>3401</v>
      </c>
      <c r="B12405">
        <v>247</v>
      </c>
      <c r="C12405" t="s">
        <v>9764</v>
      </c>
      <c r="D12405">
        <v>320</v>
      </c>
      <c r="F12405" s="4">
        <v>247</v>
      </c>
      <c r="G12405">
        <v>72020</v>
      </c>
      <c r="J12405" s="4">
        <f>MIN(Table16[[#This Row],[Medicare Outpatient Allowable Rate]:[WPPA Inc Outpatient Allowable Rate]])</f>
        <v>148.19999999999999</v>
      </c>
      <c r="K12405" s="4">
        <f>MAX(Table16[[#This Row],[Blue Cross Outpatient Allowable Rate]:[WPPA Inc Outpatient Allowable Rate]])</f>
        <v>234.64999999999998</v>
      </c>
      <c r="L12405" s="4">
        <f>SUM(Table16[[#This Row],[Price]]*4.42)</f>
        <v>1091.74</v>
      </c>
      <c r="M12405" s="4">
        <v>169.28</v>
      </c>
      <c r="N12405" s="4">
        <f>SUM(Table16[[#This Row],[ChargeID]]*0.76)</f>
        <v>187.72</v>
      </c>
      <c r="O12405" s="4">
        <f>SUM(Table16[[#This Row],[Price]]*0.95)</f>
        <v>234.64999999999998</v>
      </c>
      <c r="P12405" s="4">
        <f>SUM(Table16[[#This Row],[Price]]*0.8)</f>
        <v>197.60000000000002</v>
      </c>
      <c r="Q12405" s="4">
        <f>SUM(Table16[[#This Row],[Price]]*0.6)</f>
        <v>148.19999999999999</v>
      </c>
    </row>
    <row r="12406" spans="1:17" x14ac:dyDescent="0.25">
      <c r="A12406" t="s">
        <v>3401</v>
      </c>
      <c r="B12406">
        <v>166</v>
      </c>
      <c r="C12406" t="s">
        <v>9765</v>
      </c>
      <c r="D12406">
        <v>320</v>
      </c>
      <c r="F12406" s="4">
        <v>166</v>
      </c>
      <c r="G12406">
        <v>74018</v>
      </c>
      <c r="J12406" s="4">
        <f>MIN(Table16[[#This Row],[Medicare Outpatient Allowable Rate]:[WPPA Inc Outpatient Allowable Rate]])</f>
        <v>99.6</v>
      </c>
      <c r="K12406" s="4">
        <f>MAX(Table16[[#This Row],[Blue Cross Outpatient Allowable Rate]:[WPPA Inc Outpatient Allowable Rate]])</f>
        <v>157.69999999999999</v>
      </c>
      <c r="L12406" s="4">
        <f>SUM(Table16[[#This Row],[Price]]*4.42)</f>
        <v>733.72</v>
      </c>
      <c r="M12406" s="4">
        <v>133.4</v>
      </c>
      <c r="N12406" s="4">
        <f>SUM(Table16[[#This Row],[ChargeID]]*0.76)</f>
        <v>126.16</v>
      </c>
      <c r="O12406" s="4">
        <f>SUM(Table16[[#This Row],[Price]]*0.95)</f>
        <v>157.69999999999999</v>
      </c>
      <c r="P12406" s="4">
        <f>SUM(Table16[[#This Row],[Price]]*0.8)</f>
        <v>132.80000000000001</v>
      </c>
      <c r="Q12406" s="4">
        <f>SUM(Table16[[#This Row],[Price]]*0.6)</f>
        <v>99.6</v>
      </c>
    </row>
    <row r="12407" spans="1:17" x14ac:dyDescent="0.25">
      <c r="A12407" t="s">
        <v>3401</v>
      </c>
      <c r="B12407">
        <v>261</v>
      </c>
      <c r="C12407" t="s">
        <v>9766</v>
      </c>
      <c r="D12407">
        <v>320</v>
      </c>
      <c r="F12407" s="4">
        <v>261</v>
      </c>
      <c r="G12407">
        <v>77080</v>
      </c>
      <c r="J12407" s="4">
        <f>MIN(Table16[[#This Row],[Medicare Outpatient Allowable Rate]:[WPPA Inc Outpatient Allowable Rate]])</f>
        <v>156.6</v>
      </c>
      <c r="K12407" s="4">
        <f>MAX(Table16[[#This Row],[Blue Cross Outpatient Allowable Rate]:[WPPA Inc Outpatient Allowable Rate]])</f>
        <v>247.95</v>
      </c>
      <c r="L12407" s="4">
        <f>SUM(Table16[[#This Row],[Price]]*4.42)</f>
        <v>1153.6199999999999</v>
      </c>
      <c r="M12407" s="4">
        <v>196</v>
      </c>
      <c r="N12407" s="4">
        <f>SUM(Table16[[#This Row],[ChargeID]]*0.76)</f>
        <v>198.36</v>
      </c>
      <c r="O12407" s="4">
        <f>SUM(Table16[[#This Row],[Price]]*0.95)</f>
        <v>247.95</v>
      </c>
      <c r="P12407" s="4">
        <f>SUM(Table16[[#This Row],[Price]]*0.8)</f>
        <v>208.8</v>
      </c>
      <c r="Q12407" s="4">
        <f>SUM(Table16[[#This Row],[Price]]*0.6)</f>
        <v>156.6</v>
      </c>
    </row>
    <row r="12408" spans="1:17" x14ac:dyDescent="0.25">
      <c r="A12408" t="s">
        <v>9767</v>
      </c>
      <c r="B12408">
        <v>5</v>
      </c>
      <c r="C12408" t="s">
        <v>9768</v>
      </c>
      <c r="D12408">
        <v>636</v>
      </c>
      <c r="F12408" s="4">
        <v>5</v>
      </c>
      <c r="G12408" t="s">
        <v>32</v>
      </c>
      <c r="J12408" s="4">
        <f>MIN(Table16[[#This Row],[Medicare Outpatient Allowable Rate]:[WPPA Inc Outpatient Allowable Rate]])</f>
        <v>0</v>
      </c>
      <c r="K12408" s="4">
        <f>MAX(Table16[[#This Row],[Blue Cross Outpatient Allowable Rate]:[WPPA Inc Outpatient Allowable Rate]])</f>
        <v>4.75</v>
      </c>
      <c r="L12408" s="4">
        <f>SUM(Table16[[#This Row],[Price]]*4.42)</f>
        <v>22.1</v>
      </c>
      <c r="M12408" s="4">
        <v>0</v>
      </c>
      <c r="N12408" s="4">
        <f>SUM(Table16[[#This Row],[ChargeID]]*0.76)</f>
        <v>3.8</v>
      </c>
      <c r="O12408" s="4">
        <f>SUM(Table16[[#This Row],[Price]]*0.95)</f>
        <v>4.75</v>
      </c>
      <c r="P12408" s="4">
        <f>SUM(Table16[[#This Row],[Price]]*0.8)</f>
        <v>4</v>
      </c>
      <c r="Q12408" s="4">
        <f>SUM(Table16[[#This Row],[Price]]*0.6)</f>
        <v>3</v>
      </c>
    </row>
    <row r="12409" spans="1:17" x14ac:dyDescent="0.25">
      <c r="A12409" t="s">
        <v>3401</v>
      </c>
      <c r="B12409">
        <v>0</v>
      </c>
      <c r="C12409" t="s">
        <v>12592</v>
      </c>
      <c r="D12409">
        <v>359</v>
      </c>
      <c r="F12409" s="4">
        <v>0</v>
      </c>
      <c r="G12409">
        <v>74170</v>
      </c>
      <c r="J12409" s="4">
        <f>MIN(Table16[[#This Row],[Medicare Outpatient Allowable Rate]:[WPPA Inc Outpatient Allowable Rate]])</f>
        <v>0</v>
      </c>
      <c r="K12409" s="4">
        <f>MAX(Table16[[#This Row],[Blue Cross Outpatient Allowable Rate]:[WPPA Inc Outpatient Allowable Rate]])</f>
        <v>453</v>
      </c>
      <c r="L12409" s="4">
        <f>SUM(Table16[[#This Row],[Price]]*4.42)</f>
        <v>0</v>
      </c>
      <c r="M12409" s="4">
        <v>453</v>
      </c>
      <c r="N12409" s="4">
        <f>SUM(Table16[[#This Row],[ChargeID]]*0.76)</f>
        <v>0</v>
      </c>
      <c r="O12409" s="4">
        <f>SUM(Table16[[#This Row],[Price]]*0.95)</f>
        <v>0</v>
      </c>
      <c r="P12409" s="4">
        <f>SUM(Table16[[#This Row],[Price]]*0.8)</f>
        <v>0</v>
      </c>
      <c r="Q12409" s="4">
        <f>SUM(Table16[[#This Row],[Price]]*0.6)</f>
        <v>0</v>
      </c>
    </row>
    <row r="12410" spans="1:17" x14ac:dyDescent="0.25">
      <c r="A12410" t="s">
        <v>3401</v>
      </c>
      <c r="B12410">
        <v>0</v>
      </c>
      <c r="C12410" t="s">
        <v>12593</v>
      </c>
      <c r="D12410">
        <v>352</v>
      </c>
      <c r="F12410" s="4">
        <v>0</v>
      </c>
      <c r="J12410" s="4">
        <f>MIN(Table16[[#This Row],[Medicare Outpatient Allowable Rate]:[WPPA Inc Outpatient Allowable Rate]])</f>
        <v>0</v>
      </c>
      <c r="K12410" s="4">
        <f>MAX(Table16[[#This Row],[Blue Cross Outpatient Allowable Rate]:[WPPA Inc Outpatient Allowable Rate]])</f>
        <v>0</v>
      </c>
      <c r="L12410" s="4">
        <f>SUM(Table16[[#This Row],[Price]]*4.42)</f>
        <v>0</v>
      </c>
      <c r="M12410" s="4">
        <v>0</v>
      </c>
      <c r="N12410" s="4">
        <f>SUM(Table16[[#This Row],[ChargeID]]*0.76)</f>
        <v>0</v>
      </c>
      <c r="O12410" s="4">
        <f>SUM(Table16[[#This Row],[Price]]*0.95)</f>
        <v>0</v>
      </c>
      <c r="P12410" s="4">
        <f>SUM(Table16[[#This Row],[Price]]*0.8)</f>
        <v>0</v>
      </c>
      <c r="Q12410" s="4">
        <f>SUM(Table16[[#This Row],[Price]]*0.6)</f>
        <v>0</v>
      </c>
    </row>
    <row r="12411" spans="1:17" x14ac:dyDescent="0.25">
      <c r="A12411" t="s">
        <v>3401</v>
      </c>
      <c r="B12411">
        <v>0</v>
      </c>
      <c r="C12411" t="s">
        <v>9769</v>
      </c>
      <c r="D12411">
        <v>320</v>
      </c>
      <c r="F12411" s="4">
        <v>0</v>
      </c>
      <c r="J12411" s="4">
        <f>MIN(Table16[[#This Row],[Medicare Outpatient Allowable Rate]:[WPPA Inc Outpatient Allowable Rate]])</f>
        <v>0</v>
      </c>
      <c r="K12411" s="4">
        <f>MAX(Table16[[#This Row],[Blue Cross Outpatient Allowable Rate]:[WPPA Inc Outpatient Allowable Rate]])</f>
        <v>0</v>
      </c>
      <c r="L12411" s="4">
        <f>SUM(Table16[[#This Row],[Price]]*4.42)</f>
        <v>0</v>
      </c>
      <c r="M12411" s="4">
        <v>0</v>
      </c>
      <c r="N12411" s="4">
        <f>SUM(Table16[[#This Row],[ChargeID]]*0.76)</f>
        <v>0</v>
      </c>
      <c r="O12411" s="4">
        <f>SUM(Table16[[#This Row],[Price]]*0.95)</f>
        <v>0</v>
      </c>
      <c r="P12411" s="4">
        <f>SUM(Table16[[#This Row],[Price]]*0.8)</f>
        <v>0</v>
      </c>
      <c r="Q12411" s="4">
        <f>SUM(Table16[[#This Row],[Price]]*0.6)</f>
        <v>0</v>
      </c>
    </row>
    <row r="12412" spans="1:17" x14ac:dyDescent="0.25">
      <c r="A12412" t="s">
        <v>3401</v>
      </c>
      <c r="B12412">
        <v>0</v>
      </c>
      <c r="C12412" t="s">
        <v>9770</v>
      </c>
      <c r="D12412">
        <v>320</v>
      </c>
      <c r="F12412" s="4">
        <v>0</v>
      </c>
      <c r="J12412" s="4">
        <f>MIN(Table16[[#This Row],[Medicare Outpatient Allowable Rate]:[WPPA Inc Outpatient Allowable Rate]])</f>
        <v>0</v>
      </c>
      <c r="K12412" s="4">
        <f>MAX(Table16[[#This Row],[Blue Cross Outpatient Allowable Rate]:[WPPA Inc Outpatient Allowable Rate]])</f>
        <v>0</v>
      </c>
      <c r="L12412" s="4">
        <f>SUM(Table16[[#This Row],[Price]]*4.42)</f>
        <v>0</v>
      </c>
      <c r="M12412" s="4">
        <v>0</v>
      </c>
      <c r="N12412" s="4">
        <f>SUM(Table16[[#This Row],[ChargeID]]*0.76)</f>
        <v>0</v>
      </c>
      <c r="O12412" s="4">
        <f>SUM(Table16[[#This Row],[Price]]*0.95)</f>
        <v>0</v>
      </c>
      <c r="P12412" s="4">
        <f>SUM(Table16[[#This Row],[Price]]*0.8)</f>
        <v>0</v>
      </c>
      <c r="Q12412" s="4">
        <f>SUM(Table16[[#This Row],[Price]]*0.6)</f>
        <v>0</v>
      </c>
    </row>
    <row r="12413" spans="1:17" x14ac:dyDescent="0.25">
      <c r="A12413" t="s">
        <v>3401</v>
      </c>
      <c r="B12413">
        <v>0</v>
      </c>
      <c r="C12413" t="s">
        <v>9771</v>
      </c>
      <c r="D12413">
        <v>540</v>
      </c>
      <c r="F12413" s="4">
        <v>0</v>
      </c>
      <c r="J12413" s="4">
        <f>MIN(Table16[[#This Row],[Medicare Outpatient Allowable Rate]:[WPPA Inc Outpatient Allowable Rate]])</f>
        <v>0</v>
      </c>
      <c r="K12413" s="4">
        <f>MAX(Table16[[#This Row],[Blue Cross Outpatient Allowable Rate]:[WPPA Inc Outpatient Allowable Rate]])</f>
        <v>0</v>
      </c>
      <c r="L12413" s="4">
        <f>SUM(Table16[[#This Row],[Price]]*4.42)</f>
        <v>0</v>
      </c>
      <c r="M12413" s="4">
        <v>0</v>
      </c>
      <c r="N12413" s="4">
        <f>SUM(Table16[[#This Row],[ChargeID]]*0.76)</f>
        <v>0</v>
      </c>
      <c r="O12413" s="4">
        <f>SUM(Table16[[#This Row],[Price]]*0.95)</f>
        <v>0</v>
      </c>
      <c r="P12413" s="4">
        <f>SUM(Table16[[#This Row],[Price]]*0.8)</f>
        <v>0</v>
      </c>
      <c r="Q12413" s="4">
        <f>SUM(Table16[[#This Row],[Price]]*0.6)</f>
        <v>0</v>
      </c>
    </row>
    <row r="12414" spans="1:17" x14ac:dyDescent="0.25">
      <c r="A12414" t="s">
        <v>3401</v>
      </c>
      <c r="B12414">
        <v>150</v>
      </c>
      <c r="C12414" t="s">
        <v>12594</v>
      </c>
      <c r="D12414">
        <v>320</v>
      </c>
      <c r="F12414" s="4">
        <v>150</v>
      </c>
      <c r="G12414">
        <v>73140</v>
      </c>
      <c r="H12414" t="s">
        <v>12783</v>
      </c>
      <c r="J12414" s="4">
        <f>MIN(Table16[[#This Row],[Medicare Outpatient Allowable Rate]:[WPPA Inc Outpatient Allowable Rate]])</f>
        <v>90</v>
      </c>
      <c r="K12414" s="4">
        <f>MAX(Table16[[#This Row],[Blue Cross Outpatient Allowable Rate]:[WPPA Inc Outpatient Allowable Rate]])</f>
        <v>142.5</v>
      </c>
      <c r="L12414" s="4">
        <f>SUM(Table16[[#This Row],[Price]]*4.42)</f>
        <v>663</v>
      </c>
      <c r="M12414" s="4">
        <v>104.88</v>
      </c>
      <c r="N12414" s="4">
        <f>SUM(Table16[[#This Row],[ChargeID]]*0.76)</f>
        <v>114</v>
      </c>
      <c r="O12414" s="4">
        <f>SUM(Table16[[#This Row],[Price]]*0.95)</f>
        <v>142.5</v>
      </c>
      <c r="P12414" s="4">
        <f>SUM(Table16[[#This Row],[Price]]*0.8)</f>
        <v>120</v>
      </c>
      <c r="Q12414" s="4">
        <f>SUM(Table16[[#This Row],[Price]]*0.6)</f>
        <v>90</v>
      </c>
    </row>
    <row r="12415" spans="1:17" x14ac:dyDescent="0.25">
      <c r="A12415" t="s">
        <v>3401</v>
      </c>
      <c r="B12415">
        <v>150</v>
      </c>
      <c r="C12415" t="s">
        <v>12595</v>
      </c>
      <c r="D12415">
        <v>320</v>
      </c>
      <c r="F12415" s="4">
        <v>150</v>
      </c>
      <c r="G12415">
        <v>73660</v>
      </c>
      <c r="H12415" t="s">
        <v>12784</v>
      </c>
      <c r="J12415" s="4">
        <f>MIN(Table16[[#This Row],[Medicare Outpatient Allowable Rate]:[WPPA Inc Outpatient Allowable Rate]])</f>
        <v>90</v>
      </c>
      <c r="K12415" s="4">
        <f>MAX(Table16[[#This Row],[Blue Cross Outpatient Allowable Rate]:[WPPA Inc Outpatient Allowable Rate]])</f>
        <v>142.5</v>
      </c>
      <c r="L12415" s="4">
        <f>SUM(Table16[[#This Row],[Price]]*4.42)</f>
        <v>663</v>
      </c>
      <c r="M12415" s="4">
        <v>106.72</v>
      </c>
      <c r="N12415" s="4">
        <f>SUM(Table16[[#This Row],[ChargeID]]*0.76)</f>
        <v>114</v>
      </c>
      <c r="O12415" s="4">
        <f>SUM(Table16[[#This Row],[Price]]*0.95)</f>
        <v>142.5</v>
      </c>
      <c r="P12415" s="4">
        <f>SUM(Table16[[#This Row],[Price]]*0.8)</f>
        <v>120</v>
      </c>
      <c r="Q12415" s="4">
        <f>SUM(Table16[[#This Row],[Price]]*0.6)</f>
        <v>90</v>
      </c>
    </row>
    <row r="12416" spans="1:17" x14ac:dyDescent="0.25">
      <c r="A12416" t="s">
        <v>3401</v>
      </c>
      <c r="B12416">
        <v>1521</v>
      </c>
      <c r="C12416" t="s">
        <v>12596</v>
      </c>
      <c r="D12416">
        <v>360</v>
      </c>
      <c r="F12416" s="4">
        <v>1521</v>
      </c>
      <c r="G12416">
        <v>20670</v>
      </c>
      <c r="J12416" s="4">
        <f>MIN(Table16[[#This Row],[Medicare Outpatient Allowable Rate]:[WPPA Inc Outpatient Allowable Rate]])</f>
        <v>912.6</v>
      </c>
      <c r="K12416" s="4">
        <f>MAX(Table16[[#This Row],[Blue Cross Outpatient Allowable Rate]:[WPPA Inc Outpatient Allowable Rate]])</f>
        <v>1444.95</v>
      </c>
      <c r="L12416" s="4">
        <f>SUM(Table16[[#This Row],[Price]]*4.42)</f>
        <v>6722.82</v>
      </c>
      <c r="M12416" s="4">
        <v>1028</v>
      </c>
      <c r="N12416" s="4">
        <f>SUM(Table16[[#This Row],[ChargeID]]*0.76)</f>
        <v>1155.96</v>
      </c>
      <c r="O12416" s="4">
        <f>SUM(Table16[[#This Row],[Price]]*0.95)</f>
        <v>1444.95</v>
      </c>
      <c r="P12416" s="4">
        <f>SUM(Table16[[#This Row],[Price]]*0.8)</f>
        <v>1216.8</v>
      </c>
      <c r="Q12416" s="4">
        <f>SUM(Table16[[#This Row],[Price]]*0.6)</f>
        <v>912.6</v>
      </c>
    </row>
    <row r="12417" spans="1:17" x14ac:dyDescent="0.25">
      <c r="A12417" t="s">
        <v>3401</v>
      </c>
      <c r="B12417">
        <v>2305</v>
      </c>
      <c r="C12417" t="s">
        <v>12597</v>
      </c>
      <c r="D12417">
        <v>361</v>
      </c>
      <c r="F12417" s="4">
        <v>2305</v>
      </c>
      <c r="G12417">
        <v>20680</v>
      </c>
      <c r="J12417" s="4">
        <f>MIN(Table16[[#This Row],[Medicare Outpatient Allowable Rate]:[WPPA Inc Outpatient Allowable Rate]])</f>
        <v>1383</v>
      </c>
      <c r="K12417" s="4">
        <f>MAX(Table16[[#This Row],[Blue Cross Outpatient Allowable Rate]:[WPPA Inc Outpatient Allowable Rate]])</f>
        <v>2788</v>
      </c>
      <c r="L12417" s="4">
        <f>SUM(Table16[[#This Row],[Price]]*4.42)</f>
        <v>10188.1</v>
      </c>
      <c r="M12417" s="4">
        <v>2788</v>
      </c>
      <c r="N12417" s="4">
        <f>SUM(Table16[[#This Row],[ChargeID]]*0.76)</f>
        <v>1751.8</v>
      </c>
      <c r="O12417" s="4">
        <f>SUM(Table16[[#This Row],[Price]]*0.95)</f>
        <v>2189.75</v>
      </c>
      <c r="P12417" s="4">
        <f>SUM(Table16[[#This Row],[Price]]*0.8)</f>
        <v>1844</v>
      </c>
      <c r="Q12417" s="4">
        <f>SUM(Table16[[#This Row],[Price]]*0.6)</f>
        <v>1383</v>
      </c>
    </row>
    <row r="12418" spans="1:17" x14ac:dyDescent="0.25">
      <c r="A12418" t="s">
        <v>3401</v>
      </c>
      <c r="B12418">
        <v>2175</v>
      </c>
      <c r="C12418" t="s">
        <v>12598</v>
      </c>
      <c r="D12418">
        <v>361</v>
      </c>
      <c r="F12418" s="4">
        <v>2175</v>
      </c>
      <c r="G12418">
        <v>20694</v>
      </c>
      <c r="J12418" s="4">
        <f>MIN(Table16[[#This Row],[Medicare Outpatient Allowable Rate]:[WPPA Inc Outpatient Allowable Rate]])</f>
        <v>791</v>
      </c>
      <c r="K12418" s="4">
        <f>MAX(Table16[[#This Row],[Blue Cross Outpatient Allowable Rate]:[WPPA Inc Outpatient Allowable Rate]])</f>
        <v>2066.25</v>
      </c>
      <c r="L12418" s="4">
        <f>SUM(Table16[[#This Row],[Price]]*4.42)</f>
        <v>9613.5</v>
      </c>
      <c r="M12418" s="4">
        <v>791</v>
      </c>
      <c r="N12418" s="4">
        <f>SUM(Table16[[#This Row],[ChargeID]]*0.76)</f>
        <v>1653</v>
      </c>
      <c r="O12418" s="4">
        <f>SUM(Table16[[#This Row],[Price]]*0.95)</f>
        <v>2066.25</v>
      </c>
      <c r="P12418" s="4">
        <f>SUM(Table16[[#This Row],[Price]]*0.8)</f>
        <v>1740</v>
      </c>
      <c r="Q12418" s="4">
        <f>SUM(Table16[[#This Row],[Price]]*0.6)</f>
        <v>1305</v>
      </c>
    </row>
    <row r="12419" spans="1:17" x14ac:dyDescent="0.25">
      <c r="A12419" t="s">
        <v>3401</v>
      </c>
      <c r="B12419">
        <v>150</v>
      </c>
      <c r="C12419" t="s">
        <v>12599</v>
      </c>
      <c r="D12419">
        <v>320</v>
      </c>
      <c r="F12419" s="4">
        <v>150</v>
      </c>
      <c r="G12419">
        <v>73140</v>
      </c>
      <c r="H12419" t="s">
        <v>3898</v>
      </c>
      <c r="J12419" s="4">
        <f>MIN(Table16[[#This Row],[Medicare Outpatient Allowable Rate]:[WPPA Inc Outpatient Allowable Rate]])</f>
        <v>90</v>
      </c>
      <c r="K12419" s="4">
        <f>MAX(Table16[[#This Row],[Blue Cross Outpatient Allowable Rate]:[WPPA Inc Outpatient Allowable Rate]])</f>
        <v>142.5</v>
      </c>
      <c r="L12419" s="4">
        <f>SUM(Table16[[#This Row],[Price]]*4.42)</f>
        <v>663</v>
      </c>
      <c r="M12419" s="4">
        <v>104.88</v>
      </c>
      <c r="N12419" s="4">
        <f>SUM(Table16[[#This Row],[ChargeID]]*0.76)</f>
        <v>114</v>
      </c>
      <c r="O12419" s="4">
        <f>SUM(Table16[[#This Row],[Price]]*0.95)</f>
        <v>142.5</v>
      </c>
      <c r="P12419" s="4">
        <f>SUM(Table16[[#This Row],[Price]]*0.8)</f>
        <v>120</v>
      </c>
      <c r="Q12419" s="4">
        <f>SUM(Table16[[#This Row],[Price]]*0.6)</f>
        <v>90</v>
      </c>
    </row>
    <row r="12420" spans="1:17" x14ac:dyDescent="0.25">
      <c r="A12420" t="s">
        <v>3401</v>
      </c>
      <c r="B12420">
        <v>150</v>
      </c>
      <c r="C12420" t="s">
        <v>12600</v>
      </c>
      <c r="D12420">
        <v>320</v>
      </c>
      <c r="F12420" s="4">
        <v>150</v>
      </c>
      <c r="G12420">
        <v>73660</v>
      </c>
      <c r="H12420" t="s">
        <v>12785</v>
      </c>
      <c r="J12420" s="4">
        <f>MIN(Table16[[#This Row],[Medicare Outpatient Allowable Rate]:[WPPA Inc Outpatient Allowable Rate]])</f>
        <v>90</v>
      </c>
      <c r="K12420" s="4">
        <f>MAX(Table16[[#This Row],[Blue Cross Outpatient Allowable Rate]:[WPPA Inc Outpatient Allowable Rate]])</f>
        <v>142.5</v>
      </c>
      <c r="L12420" s="4">
        <f>SUM(Table16[[#This Row],[Price]]*4.42)</f>
        <v>663</v>
      </c>
      <c r="M12420" s="4">
        <v>106.72</v>
      </c>
      <c r="N12420" s="4">
        <f>SUM(Table16[[#This Row],[ChargeID]]*0.76)</f>
        <v>114</v>
      </c>
      <c r="O12420" s="4">
        <f>SUM(Table16[[#This Row],[Price]]*0.95)</f>
        <v>142.5</v>
      </c>
      <c r="P12420" s="4">
        <f>SUM(Table16[[#This Row],[Price]]*0.8)</f>
        <v>120</v>
      </c>
      <c r="Q12420" s="4">
        <f>SUM(Table16[[#This Row],[Price]]*0.6)</f>
        <v>90</v>
      </c>
    </row>
    <row r="12421" spans="1:17" x14ac:dyDescent="0.25">
      <c r="A12421" t="s">
        <v>3401</v>
      </c>
      <c r="B12421">
        <v>405</v>
      </c>
      <c r="C12421" t="s">
        <v>12601</v>
      </c>
      <c r="D12421">
        <v>402</v>
      </c>
      <c r="F12421" s="4">
        <v>405</v>
      </c>
      <c r="G12421">
        <v>76815</v>
      </c>
      <c r="J12421" s="4">
        <f>MIN(Table16[[#This Row],[Medicare Outpatient Allowable Rate]:[WPPA Inc Outpatient Allowable Rate]])</f>
        <v>140.1</v>
      </c>
      <c r="K12421" s="4">
        <f>MAX(Table16[[#This Row],[Blue Cross Outpatient Allowable Rate]:[WPPA Inc Outpatient Allowable Rate]])</f>
        <v>384.75</v>
      </c>
      <c r="L12421" s="4">
        <f>SUM(Table16[[#This Row],[Price]]*4.42)</f>
        <v>1790.1</v>
      </c>
      <c r="M12421" s="4">
        <v>140.1</v>
      </c>
      <c r="N12421" s="4">
        <f>SUM(Table16[[#This Row],[ChargeID]]*0.76)</f>
        <v>307.8</v>
      </c>
      <c r="O12421" s="4">
        <f>SUM(Table16[[#This Row],[Price]]*0.95)</f>
        <v>384.75</v>
      </c>
      <c r="P12421" s="4">
        <f>SUM(Table16[[#This Row],[Price]]*0.8)</f>
        <v>324</v>
      </c>
      <c r="Q12421" s="4">
        <f>SUM(Table16[[#This Row],[Price]]*0.6)</f>
        <v>243</v>
      </c>
    </row>
    <row r="12422" spans="1:17" x14ac:dyDescent="0.25">
      <c r="A12422" t="s">
        <v>3401</v>
      </c>
      <c r="B12422">
        <v>0</v>
      </c>
      <c r="C12422" t="s">
        <v>12602</v>
      </c>
      <c r="D12422">
        <v>352</v>
      </c>
      <c r="F12422" s="4">
        <v>0</v>
      </c>
      <c r="G12422">
        <v>74150</v>
      </c>
      <c r="J12422" s="4">
        <f>MIN(Table16[[#This Row],[Medicare Outpatient Allowable Rate]:[WPPA Inc Outpatient Allowable Rate]])</f>
        <v>0</v>
      </c>
      <c r="K12422" s="4">
        <f>MAX(Table16[[#This Row],[Blue Cross Outpatient Allowable Rate]:[WPPA Inc Outpatient Allowable Rate]])</f>
        <v>453</v>
      </c>
      <c r="L12422" s="4">
        <f>SUM(Table16[[#This Row],[Price]]*4.42)</f>
        <v>0</v>
      </c>
      <c r="M12422" s="4">
        <v>453</v>
      </c>
      <c r="N12422" s="4">
        <f>SUM(Table16[[#This Row],[ChargeID]]*0.76)</f>
        <v>0</v>
      </c>
      <c r="O12422" s="4">
        <f>SUM(Table16[[#This Row],[Price]]*0.95)</f>
        <v>0</v>
      </c>
      <c r="P12422" s="4">
        <f>SUM(Table16[[#This Row],[Price]]*0.8)</f>
        <v>0</v>
      </c>
      <c r="Q12422" s="4">
        <f>SUM(Table16[[#This Row],[Price]]*0.6)</f>
        <v>0</v>
      </c>
    </row>
    <row r="12423" spans="1:17" x14ac:dyDescent="0.25">
      <c r="A12423" t="s">
        <v>3401</v>
      </c>
      <c r="B12423">
        <v>0</v>
      </c>
      <c r="C12423" t="s">
        <v>12603</v>
      </c>
      <c r="D12423">
        <v>352</v>
      </c>
      <c r="F12423" s="4">
        <v>0</v>
      </c>
      <c r="G12423">
        <v>71250</v>
      </c>
      <c r="J12423" s="4">
        <f>MIN(Table16[[#This Row],[Medicare Outpatient Allowable Rate]:[WPPA Inc Outpatient Allowable Rate]])</f>
        <v>0</v>
      </c>
      <c r="K12423" s="4">
        <f>MAX(Table16[[#This Row],[Blue Cross Outpatient Allowable Rate]:[WPPA Inc Outpatient Allowable Rate]])</f>
        <v>453</v>
      </c>
      <c r="L12423" s="4">
        <f>SUM(Table16[[#This Row],[Price]]*4.42)</f>
        <v>0</v>
      </c>
      <c r="M12423" s="4">
        <v>453</v>
      </c>
      <c r="N12423" s="4">
        <f>SUM(Table16[[#This Row],[ChargeID]]*0.76)</f>
        <v>0</v>
      </c>
      <c r="O12423" s="4">
        <f>SUM(Table16[[#This Row],[Price]]*0.95)</f>
        <v>0</v>
      </c>
      <c r="P12423" s="4">
        <f>SUM(Table16[[#This Row],[Price]]*0.8)</f>
        <v>0</v>
      </c>
      <c r="Q12423" s="4">
        <f>SUM(Table16[[#This Row],[Price]]*0.6)</f>
        <v>0</v>
      </c>
    </row>
    <row r="12424" spans="1:17" x14ac:dyDescent="0.25">
      <c r="A12424" t="s">
        <v>3401</v>
      </c>
      <c r="B12424">
        <v>0</v>
      </c>
      <c r="C12424" t="s">
        <v>12604</v>
      </c>
      <c r="D12424">
        <v>352</v>
      </c>
      <c r="F12424" s="4">
        <v>0</v>
      </c>
      <c r="G12424">
        <v>74160</v>
      </c>
      <c r="J12424" s="4">
        <f>MIN(Table16[[#This Row],[Medicare Outpatient Allowable Rate]:[WPPA Inc Outpatient Allowable Rate]])</f>
        <v>0</v>
      </c>
      <c r="K12424" s="4">
        <f>MAX(Table16[[#This Row],[Blue Cross Outpatient Allowable Rate]:[WPPA Inc Outpatient Allowable Rate]])</f>
        <v>453</v>
      </c>
      <c r="L12424" s="4">
        <f>SUM(Table16[[#This Row],[Price]]*4.42)</f>
        <v>0</v>
      </c>
      <c r="M12424" s="4">
        <v>453</v>
      </c>
      <c r="N12424" s="4">
        <f>SUM(Table16[[#This Row],[ChargeID]]*0.76)</f>
        <v>0</v>
      </c>
      <c r="O12424" s="4">
        <f>SUM(Table16[[#This Row],[Price]]*0.95)</f>
        <v>0</v>
      </c>
      <c r="P12424" s="4">
        <f>SUM(Table16[[#This Row],[Price]]*0.8)</f>
        <v>0</v>
      </c>
      <c r="Q12424" s="4">
        <f>SUM(Table16[[#This Row],[Price]]*0.6)</f>
        <v>0</v>
      </c>
    </row>
    <row r="12425" spans="1:17" x14ac:dyDescent="0.25">
      <c r="A12425" t="s">
        <v>3401</v>
      </c>
      <c r="B12425">
        <v>150</v>
      </c>
      <c r="C12425" t="s">
        <v>12605</v>
      </c>
      <c r="D12425">
        <v>320</v>
      </c>
      <c r="F12425" s="4">
        <v>150</v>
      </c>
      <c r="G12425">
        <v>73140</v>
      </c>
      <c r="H12425" t="s">
        <v>12786</v>
      </c>
      <c r="J12425" s="4">
        <f>MIN(Table16[[#This Row],[Medicare Outpatient Allowable Rate]:[WPPA Inc Outpatient Allowable Rate]])</f>
        <v>90</v>
      </c>
      <c r="K12425" s="4">
        <f>MAX(Table16[[#This Row],[Blue Cross Outpatient Allowable Rate]:[WPPA Inc Outpatient Allowable Rate]])</f>
        <v>142.5</v>
      </c>
      <c r="L12425" s="4">
        <f>SUM(Table16[[#This Row],[Price]]*4.42)</f>
        <v>663</v>
      </c>
      <c r="M12425" s="4">
        <v>104.88</v>
      </c>
      <c r="N12425" s="4">
        <f>SUM(Table16[[#This Row],[ChargeID]]*0.76)</f>
        <v>114</v>
      </c>
      <c r="O12425" s="4">
        <f>SUM(Table16[[#This Row],[Price]]*0.95)</f>
        <v>142.5</v>
      </c>
      <c r="P12425" s="4">
        <f>SUM(Table16[[#This Row],[Price]]*0.8)</f>
        <v>120</v>
      </c>
      <c r="Q12425" s="4">
        <f>SUM(Table16[[#This Row],[Price]]*0.6)</f>
        <v>90</v>
      </c>
    </row>
    <row r="12426" spans="1:17" x14ac:dyDescent="0.25">
      <c r="A12426" t="s">
        <v>3401</v>
      </c>
      <c r="B12426">
        <v>150</v>
      </c>
      <c r="C12426" t="s">
        <v>12606</v>
      </c>
      <c r="D12426">
        <v>320</v>
      </c>
      <c r="F12426" s="4">
        <v>150</v>
      </c>
      <c r="G12426">
        <v>73660</v>
      </c>
      <c r="H12426" t="s">
        <v>12787</v>
      </c>
      <c r="J12426" s="4">
        <f>MIN(Table16[[#This Row],[Medicare Outpatient Allowable Rate]:[WPPA Inc Outpatient Allowable Rate]])</f>
        <v>90</v>
      </c>
      <c r="K12426" s="4">
        <f>MAX(Table16[[#This Row],[Blue Cross Outpatient Allowable Rate]:[WPPA Inc Outpatient Allowable Rate]])</f>
        <v>142.5</v>
      </c>
      <c r="L12426" s="4">
        <f>SUM(Table16[[#This Row],[Price]]*4.42)</f>
        <v>663</v>
      </c>
      <c r="M12426" s="4">
        <v>106.72</v>
      </c>
      <c r="N12426" s="4">
        <f>SUM(Table16[[#This Row],[ChargeID]]*0.76)</f>
        <v>114</v>
      </c>
      <c r="O12426" s="4">
        <f>SUM(Table16[[#This Row],[Price]]*0.95)</f>
        <v>142.5</v>
      </c>
      <c r="P12426" s="4">
        <f>SUM(Table16[[#This Row],[Price]]*0.8)</f>
        <v>120</v>
      </c>
      <c r="Q12426" s="4">
        <f>SUM(Table16[[#This Row],[Price]]*0.6)</f>
        <v>90</v>
      </c>
    </row>
    <row r="12427" spans="1:17" x14ac:dyDescent="0.25">
      <c r="A12427" t="s">
        <v>3401</v>
      </c>
      <c r="B12427">
        <v>150</v>
      </c>
      <c r="C12427" t="s">
        <v>12607</v>
      </c>
      <c r="D12427">
        <v>320</v>
      </c>
      <c r="F12427" s="4">
        <v>150</v>
      </c>
      <c r="G12427">
        <v>73140</v>
      </c>
      <c r="H12427" t="s">
        <v>3846</v>
      </c>
      <c r="J12427" s="4">
        <f>MIN(Table16[[#This Row],[Medicare Outpatient Allowable Rate]:[WPPA Inc Outpatient Allowable Rate]])</f>
        <v>90</v>
      </c>
      <c r="K12427" s="4">
        <f>MAX(Table16[[#This Row],[Blue Cross Outpatient Allowable Rate]:[WPPA Inc Outpatient Allowable Rate]])</f>
        <v>142.5</v>
      </c>
      <c r="L12427" s="4">
        <f>SUM(Table16[[#This Row],[Price]]*4.42)</f>
        <v>663</v>
      </c>
      <c r="M12427" s="4">
        <v>104.88</v>
      </c>
      <c r="N12427" s="4">
        <f>SUM(Table16[[#This Row],[ChargeID]]*0.76)</f>
        <v>114</v>
      </c>
      <c r="O12427" s="4">
        <f>SUM(Table16[[#This Row],[Price]]*0.95)</f>
        <v>142.5</v>
      </c>
      <c r="P12427" s="4">
        <f>SUM(Table16[[#This Row],[Price]]*0.8)</f>
        <v>120</v>
      </c>
      <c r="Q12427" s="4">
        <f>SUM(Table16[[#This Row],[Price]]*0.6)</f>
        <v>90</v>
      </c>
    </row>
    <row r="12428" spans="1:17" x14ac:dyDescent="0.25">
      <c r="A12428" t="s">
        <v>3401</v>
      </c>
      <c r="B12428">
        <v>150</v>
      </c>
      <c r="C12428" t="s">
        <v>12608</v>
      </c>
      <c r="D12428">
        <v>320</v>
      </c>
      <c r="F12428" s="4">
        <v>150</v>
      </c>
      <c r="G12428">
        <v>73660</v>
      </c>
      <c r="H12428" t="s">
        <v>12788</v>
      </c>
      <c r="J12428" s="4">
        <f>MIN(Table16[[#This Row],[Medicare Outpatient Allowable Rate]:[WPPA Inc Outpatient Allowable Rate]])</f>
        <v>90</v>
      </c>
      <c r="K12428" s="4">
        <f>MAX(Table16[[#This Row],[Blue Cross Outpatient Allowable Rate]:[WPPA Inc Outpatient Allowable Rate]])</f>
        <v>142.5</v>
      </c>
      <c r="L12428" s="4">
        <f>SUM(Table16[[#This Row],[Price]]*4.42)</f>
        <v>663</v>
      </c>
      <c r="M12428" s="4">
        <v>106.72</v>
      </c>
      <c r="N12428" s="4">
        <f>SUM(Table16[[#This Row],[ChargeID]]*0.76)</f>
        <v>114</v>
      </c>
      <c r="O12428" s="4">
        <f>SUM(Table16[[#This Row],[Price]]*0.95)</f>
        <v>142.5</v>
      </c>
      <c r="P12428" s="4">
        <f>SUM(Table16[[#This Row],[Price]]*0.8)</f>
        <v>120</v>
      </c>
      <c r="Q12428" s="4">
        <f>SUM(Table16[[#This Row],[Price]]*0.6)</f>
        <v>90</v>
      </c>
    </row>
    <row r="12429" spans="1:17" x14ac:dyDescent="0.25">
      <c r="A12429" t="s">
        <v>3401</v>
      </c>
      <c r="B12429">
        <v>0</v>
      </c>
      <c r="C12429" t="s">
        <v>9772</v>
      </c>
      <c r="D12429">
        <v>361</v>
      </c>
      <c r="F12429" s="4">
        <v>0</v>
      </c>
      <c r="G12429">
        <v>64400</v>
      </c>
      <c r="J12429" s="4">
        <f>MIN(Table16[[#This Row],[Medicare Outpatient Allowable Rate]:[WPPA Inc Outpatient Allowable Rate]])</f>
        <v>0</v>
      </c>
      <c r="K12429" s="4">
        <f>MAX(Table16[[#This Row],[Blue Cross Outpatient Allowable Rate]:[WPPA Inc Outpatient Allowable Rate]])</f>
        <v>358</v>
      </c>
      <c r="L12429" s="4">
        <f>SUM(Table16[[#This Row],[Price]]*4.42)</f>
        <v>0</v>
      </c>
      <c r="M12429" s="4">
        <v>358</v>
      </c>
      <c r="N12429" s="4">
        <f>SUM(Table16[[#This Row],[ChargeID]]*0.76)</f>
        <v>0</v>
      </c>
      <c r="O12429" s="4">
        <f>SUM(Table16[[#This Row],[Price]]*0.95)</f>
        <v>0</v>
      </c>
      <c r="P12429" s="4">
        <f>SUM(Table16[[#This Row],[Price]]*0.8)</f>
        <v>0</v>
      </c>
      <c r="Q12429" s="4">
        <f>SUM(Table16[[#This Row],[Price]]*0.6)</f>
        <v>0</v>
      </c>
    </row>
    <row r="12430" spans="1:17" x14ac:dyDescent="0.25">
      <c r="A12430" t="s">
        <v>3401</v>
      </c>
      <c r="B12430">
        <v>0</v>
      </c>
      <c r="C12430" t="s">
        <v>9773</v>
      </c>
      <c r="D12430">
        <v>361</v>
      </c>
      <c r="F12430" s="4">
        <v>0</v>
      </c>
      <c r="G12430">
        <v>64505</v>
      </c>
      <c r="J12430" s="4">
        <f>MIN(Table16[[#This Row],[Medicare Outpatient Allowable Rate]:[WPPA Inc Outpatient Allowable Rate]])</f>
        <v>0</v>
      </c>
      <c r="K12430" s="4">
        <f>MAX(Table16[[#This Row],[Blue Cross Outpatient Allowable Rate]:[WPPA Inc Outpatient Allowable Rate]])</f>
        <v>974</v>
      </c>
      <c r="L12430" s="4">
        <f>SUM(Table16[[#This Row],[Price]]*4.42)</f>
        <v>0</v>
      </c>
      <c r="M12430" s="4">
        <v>974</v>
      </c>
      <c r="N12430" s="4">
        <f>SUM(Table16[[#This Row],[ChargeID]]*0.76)</f>
        <v>0</v>
      </c>
      <c r="O12430" s="4">
        <f>SUM(Table16[[#This Row],[Price]]*0.95)</f>
        <v>0</v>
      </c>
      <c r="P12430" s="4">
        <f>SUM(Table16[[#This Row],[Price]]*0.8)</f>
        <v>0</v>
      </c>
      <c r="Q12430" s="4">
        <f>SUM(Table16[[#This Row],[Price]]*0.6)</f>
        <v>0</v>
      </c>
    </row>
    <row r="12431" spans="1:17" x14ac:dyDescent="0.25">
      <c r="A12431" t="s">
        <v>3401</v>
      </c>
      <c r="B12431">
        <v>0</v>
      </c>
      <c r="C12431" t="s">
        <v>9774</v>
      </c>
      <c r="D12431">
        <v>320</v>
      </c>
      <c r="F12431" s="4">
        <v>0</v>
      </c>
      <c r="J12431" s="4">
        <f>MIN(Table16[[#This Row],[Medicare Outpatient Allowable Rate]:[WPPA Inc Outpatient Allowable Rate]])</f>
        <v>0</v>
      </c>
      <c r="K12431" s="4">
        <f>MAX(Table16[[#This Row],[Blue Cross Outpatient Allowable Rate]:[WPPA Inc Outpatient Allowable Rate]])</f>
        <v>0</v>
      </c>
      <c r="L12431" s="4">
        <f>SUM(Table16[[#This Row],[Price]]*4.42)</f>
        <v>0</v>
      </c>
      <c r="M12431" s="4">
        <v>0</v>
      </c>
      <c r="N12431" s="4">
        <f>SUM(Table16[[#This Row],[ChargeID]]*0.76)</f>
        <v>0</v>
      </c>
      <c r="O12431" s="4">
        <f>SUM(Table16[[#This Row],[Price]]*0.95)</f>
        <v>0</v>
      </c>
      <c r="P12431" s="4">
        <f>SUM(Table16[[#This Row],[Price]]*0.8)</f>
        <v>0</v>
      </c>
      <c r="Q12431" s="4">
        <f>SUM(Table16[[#This Row],[Price]]*0.6)</f>
        <v>0</v>
      </c>
    </row>
    <row r="12432" spans="1:17" x14ac:dyDescent="0.25">
      <c r="A12432" t="s">
        <v>3401</v>
      </c>
      <c r="B12432">
        <v>0</v>
      </c>
      <c r="C12432" t="s">
        <v>12609</v>
      </c>
      <c r="D12432">
        <v>351</v>
      </c>
      <c r="F12432" s="4">
        <v>0</v>
      </c>
      <c r="G12432">
        <v>70450</v>
      </c>
      <c r="J12432" s="4">
        <f>MIN(Table16[[#This Row],[Medicare Outpatient Allowable Rate]:[WPPA Inc Outpatient Allowable Rate]])</f>
        <v>0</v>
      </c>
      <c r="K12432" s="4">
        <f>MAX(Table16[[#This Row],[Blue Cross Outpatient Allowable Rate]:[WPPA Inc Outpatient Allowable Rate]])</f>
        <v>453</v>
      </c>
      <c r="L12432" s="4">
        <f>SUM(Table16[[#This Row],[Price]]*4.42)</f>
        <v>0</v>
      </c>
      <c r="M12432" s="4">
        <v>453</v>
      </c>
      <c r="N12432" s="4">
        <f>SUM(Table16[[#This Row],[ChargeID]]*0.76)</f>
        <v>0</v>
      </c>
      <c r="O12432" s="4">
        <f>SUM(Table16[[#This Row],[Price]]*0.95)</f>
        <v>0</v>
      </c>
      <c r="P12432" s="4">
        <f>SUM(Table16[[#This Row],[Price]]*0.8)</f>
        <v>0</v>
      </c>
      <c r="Q12432" s="4">
        <f>SUM(Table16[[#This Row],[Price]]*0.6)</f>
        <v>0</v>
      </c>
    </row>
    <row r="12433" spans="1:17" x14ac:dyDescent="0.25">
      <c r="A12433" t="s">
        <v>3401</v>
      </c>
      <c r="B12433">
        <v>0</v>
      </c>
      <c r="C12433" t="s">
        <v>9775</v>
      </c>
      <c r="D12433">
        <v>351</v>
      </c>
      <c r="F12433" s="4">
        <v>0</v>
      </c>
      <c r="J12433" s="4">
        <f>MIN(Table16[[#This Row],[Medicare Outpatient Allowable Rate]:[WPPA Inc Outpatient Allowable Rate]])</f>
        <v>0</v>
      </c>
      <c r="K12433" s="4">
        <f>MAX(Table16[[#This Row],[Blue Cross Outpatient Allowable Rate]:[WPPA Inc Outpatient Allowable Rate]])</f>
        <v>0</v>
      </c>
      <c r="L12433" s="4">
        <f>SUM(Table16[[#This Row],[Price]]*4.42)</f>
        <v>0</v>
      </c>
      <c r="M12433" s="4">
        <v>0</v>
      </c>
      <c r="N12433" s="4">
        <f>SUM(Table16[[#This Row],[ChargeID]]*0.76)</f>
        <v>0</v>
      </c>
      <c r="O12433" s="4">
        <f>SUM(Table16[[#This Row],[Price]]*0.95)</f>
        <v>0</v>
      </c>
      <c r="P12433" s="4">
        <f>SUM(Table16[[#This Row],[Price]]*0.8)</f>
        <v>0</v>
      </c>
      <c r="Q12433" s="4">
        <f>SUM(Table16[[#This Row],[Price]]*0.6)</f>
        <v>0</v>
      </c>
    </row>
    <row r="12434" spans="1:17" x14ac:dyDescent="0.25">
      <c r="A12434" t="s">
        <v>3401</v>
      </c>
      <c r="B12434">
        <v>0</v>
      </c>
      <c r="C12434" t="s">
        <v>12610</v>
      </c>
      <c r="D12434">
        <v>351</v>
      </c>
      <c r="F12434" s="4">
        <v>0</v>
      </c>
      <c r="G12434">
        <v>70486</v>
      </c>
      <c r="J12434" s="4">
        <f>MIN(Table16[[#This Row],[Medicare Outpatient Allowable Rate]:[WPPA Inc Outpatient Allowable Rate]])</f>
        <v>0</v>
      </c>
      <c r="K12434" s="4">
        <f>MAX(Table16[[#This Row],[Blue Cross Outpatient Allowable Rate]:[WPPA Inc Outpatient Allowable Rate]])</f>
        <v>453</v>
      </c>
      <c r="L12434" s="4">
        <f>SUM(Table16[[#This Row],[Price]]*4.42)</f>
        <v>0</v>
      </c>
      <c r="M12434" s="4">
        <v>453</v>
      </c>
      <c r="N12434" s="4">
        <f>SUM(Table16[[#This Row],[ChargeID]]*0.76)</f>
        <v>0</v>
      </c>
      <c r="O12434" s="4">
        <f>SUM(Table16[[#This Row],[Price]]*0.95)</f>
        <v>0</v>
      </c>
      <c r="P12434" s="4">
        <f>SUM(Table16[[#This Row],[Price]]*0.8)</f>
        <v>0</v>
      </c>
      <c r="Q12434" s="4">
        <f>SUM(Table16[[#This Row],[Price]]*0.6)</f>
        <v>0</v>
      </c>
    </row>
    <row r="12435" spans="1:17" x14ac:dyDescent="0.25">
      <c r="A12435" t="s">
        <v>3401</v>
      </c>
      <c r="B12435">
        <v>0</v>
      </c>
      <c r="C12435" t="s">
        <v>12611</v>
      </c>
      <c r="D12435">
        <v>351</v>
      </c>
      <c r="F12435" s="4">
        <v>0</v>
      </c>
      <c r="G12435">
        <v>70491</v>
      </c>
      <c r="J12435" s="4">
        <f>MIN(Table16[[#This Row],[Medicare Outpatient Allowable Rate]:[WPPA Inc Outpatient Allowable Rate]])</f>
        <v>0</v>
      </c>
      <c r="K12435" s="4">
        <f>MAX(Table16[[#This Row],[Blue Cross Outpatient Allowable Rate]:[WPPA Inc Outpatient Allowable Rate]])</f>
        <v>453</v>
      </c>
      <c r="L12435" s="4">
        <f>SUM(Table16[[#This Row],[Price]]*4.42)</f>
        <v>0</v>
      </c>
      <c r="M12435" s="4">
        <v>453</v>
      </c>
      <c r="N12435" s="4">
        <f>SUM(Table16[[#This Row],[ChargeID]]*0.76)</f>
        <v>0</v>
      </c>
      <c r="O12435" s="4">
        <f>SUM(Table16[[#This Row],[Price]]*0.95)</f>
        <v>0</v>
      </c>
      <c r="P12435" s="4">
        <f>SUM(Table16[[#This Row],[Price]]*0.8)</f>
        <v>0</v>
      </c>
      <c r="Q12435" s="4">
        <f>SUM(Table16[[#This Row],[Price]]*0.6)</f>
        <v>0</v>
      </c>
    </row>
    <row r="12436" spans="1:17" x14ac:dyDescent="0.25">
      <c r="A12436" t="s">
        <v>3401</v>
      </c>
      <c r="B12436">
        <v>0</v>
      </c>
      <c r="C12436" t="s">
        <v>12612</v>
      </c>
      <c r="D12436">
        <v>352</v>
      </c>
      <c r="F12436" s="4">
        <v>0</v>
      </c>
      <c r="G12436">
        <v>71260</v>
      </c>
      <c r="J12436" s="4">
        <f>MIN(Table16[[#This Row],[Medicare Outpatient Allowable Rate]:[WPPA Inc Outpatient Allowable Rate]])</f>
        <v>0</v>
      </c>
      <c r="K12436" s="4">
        <f>MAX(Table16[[#This Row],[Blue Cross Outpatient Allowable Rate]:[WPPA Inc Outpatient Allowable Rate]])</f>
        <v>453</v>
      </c>
      <c r="L12436" s="4">
        <f>SUM(Table16[[#This Row],[Price]]*4.42)</f>
        <v>0</v>
      </c>
      <c r="M12436" s="4">
        <v>453</v>
      </c>
      <c r="N12436" s="4">
        <f>SUM(Table16[[#This Row],[ChargeID]]*0.76)</f>
        <v>0</v>
      </c>
      <c r="O12436" s="4">
        <f>SUM(Table16[[#This Row],[Price]]*0.95)</f>
        <v>0</v>
      </c>
      <c r="P12436" s="4">
        <f>SUM(Table16[[#This Row],[Price]]*0.8)</f>
        <v>0</v>
      </c>
      <c r="Q12436" s="4">
        <f>SUM(Table16[[#This Row],[Price]]*0.6)</f>
        <v>0</v>
      </c>
    </row>
    <row r="12437" spans="1:17" x14ac:dyDescent="0.25">
      <c r="A12437" t="s">
        <v>3401</v>
      </c>
      <c r="B12437">
        <v>182</v>
      </c>
      <c r="C12437" t="s">
        <v>9776</v>
      </c>
      <c r="D12437">
        <v>320</v>
      </c>
      <c r="F12437" s="4">
        <v>182</v>
      </c>
      <c r="G12437">
        <v>72082</v>
      </c>
      <c r="J12437" s="4">
        <f>MIN(Table16[[#This Row],[Medicare Outpatient Allowable Rate]:[WPPA Inc Outpatient Allowable Rate]])</f>
        <v>0</v>
      </c>
      <c r="K12437" s="4">
        <f>MAX(Table16[[#This Row],[Blue Cross Outpatient Allowable Rate]:[WPPA Inc Outpatient Allowable Rate]])</f>
        <v>172.9</v>
      </c>
      <c r="L12437" s="4">
        <f>SUM(Table16[[#This Row],[Price]]*4.42)</f>
        <v>804.43999999999994</v>
      </c>
      <c r="M12437" s="4">
        <v>0</v>
      </c>
      <c r="N12437" s="4">
        <f>SUM(Table16[[#This Row],[ChargeID]]*0.76)</f>
        <v>138.32</v>
      </c>
      <c r="O12437" s="4">
        <f>SUM(Table16[[#This Row],[Price]]*0.95)</f>
        <v>172.9</v>
      </c>
      <c r="P12437" s="4">
        <f>SUM(Table16[[#This Row],[Price]]*0.8)</f>
        <v>145.6</v>
      </c>
      <c r="Q12437" s="4">
        <f>SUM(Table16[[#This Row],[Price]]*0.6)</f>
        <v>109.2</v>
      </c>
    </row>
    <row r="12438" spans="1:17" x14ac:dyDescent="0.25">
      <c r="A12438" t="s">
        <v>3401</v>
      </c>
      <c r="B12438">
        <v>0</v>
      </c>
      <c r="C12438" t="s">
        <v>12613</v>
      </c>
      <c r="D12438">
        <v>352</v>
      </c>
      <c r="F12438" s="4">
        <v>0</v>
      </c>
      <c r="G12438">
        <v>72131</v>
      </c>
      <c r="J12438" s="4">
        <f>MIN(Table16[[#This Row],[Medicare Outpatient Allowable Rate]:[WPPA Inc Outpatient Allowable Rate]])</f>
        <v>0</v>
      </c>
      <c r="K12438" s="4">
        <f>MAX(Table16[[#This Row],[Blue Cross Outpatient Allowable Rate]:[WPPA Inc Outpatient Allowable Rate]])</f>
        <v>453</v>
      </c>
      <c r="L12438" s="4">
        <f>SUM(Table16[[#This Row],[Price]]*4.42)</f>
        <v>0</v>
      </c>
      <c r="M12438" s="4">
        <v>453</v>
      </c>
      <c r="N12438" s="4">
        <f>SUM(Table16[[#This Row],[ChargeID]]*0.76)</f>
        <v>0</v>
      </c>
      <c r="O12438" s="4">
        <f>SUM(Table16[[#This Row],[Price]]*0.95)</f>
        <v>0</v>
      </c>
      <c r="P12438" s="4">
        <f>SUM(Table16[[#This Row],[Price]]*0.8)</f>
        <v>0</v>
      </c>
      <c r="Q12438" s="4">
        <f>SUM(Table16[[#This Row],[Price]]*0.6)</f>
        <v>0</v>
      </c>
    </row>
    <row r="12439" spans="1:17" x14ac:dyDescent="0.25">
      <c r="A12439" t="s">
        <v>3401</v>
      </c>
      <c r="B12439">
        <v>0</v>
      </c>
      <c r="C12439" t="s">
        <v>12614</v>
      </c>
      <c r="D12439">
        <v>352</v>
      </c>
      <c r="F12439" s="4">
        <v>0</v>
      </c>
      <c r="G12439">
        <v>72192</v>
      </c>
      <c r="J12439" s="4">
        <f>MIN(Table16[[#This Row],[Medicare Outpatient Allowable Rate]:[WPPA Inc Outpatient Allowable Rate]])</f>
        <v>0</v>
      </c>
      <c r="K12439" s="4">
        <f>MAX(Table16[[#This Row],[Blue Cross Outpatient Allowable Rate]:[WPPA Inc Outpatient Allowable Rate]])</f>
        <v>453</v>
      </c>
      <c r="L12439" s="4">
        <f>SUM(Table16[[#This Row],[Price]]*4.42)</f>
        <v>0</v>
      </c>
      <c r="M12439" s="4">
        <v>453</v>
      </c>
      <c r="N12439" s="4">
        <f>SUM(Table16[[#This Row],[ChargeID]]*0.76)</f>
        <v>0</v>
      </c>
      <c r="O12439" s="4">
        <f>SUM(Table16[[#This Row],[Price]]*0.95)</f>
        <v>0</v>
      </c>
      <c r="P12439" s="4">
        <f>SUM(Table16[[#This Row],[Price]]*0.8)</f>
        <v>0</v>
      </c>
      <c r="Q12439" s="4">
        <f>SUM(Table16[[#This Row],[Price]]*0.6)</f>
        <v>0</v>
      </c>
    </row>
    <row r="12440" spans="1:17" x14ac:dyDescent="0.25">
      <c r="A12440" t="s">
        <v>3401</v>
      </c>
      <c r="B12440">
        <v>0</v>
      </c>
      <c r="C12440" t="s">
        <v>12615</v>
      </c>
      <c r="D12440">
        <v>352</v>
      </c>
      <c r="F12440" s="4">
        <v>0</v>
      </c>
      <c r="G12440">
        <v>72194</v>
      </c>
      <c r="J12440" s="4">
        <f>MIN(Table16[[#This Row],[Medicare Outpatient Allowable Rate]:[WPPA Inc Outpatient Allowable Rate]])</f>
        <v>0</v>
      </c>
      <c r="K12440" s="4">
        <f>MAX(Table16[[#This Row],[Blue Cross Outpatient Allowable Rate]:[WPPA Inc Outpatient Allowable Rate]])</f>
        <v>453</v>
      </c>
      <c r="L12440" s="4">
        <f>SUM(Table16[[#This Row],[Price]]*4.42)</f>
        <v>0</v>
      </c>
      <c r="M12440" s="4">
        <v>453</v>
      </c>
      <c r="N12440" s="4">
        <f>SUM(Table16[[#This Row],[ChargeID]]*0.76)</f>
        <v>0</v>
      </c>
      <c r="O12440" s="4">
        <f>SUM(Table16[[#This Row],[Price]]*0.95)</f>
        <v>0</v>
      </c>
      <c r="P12440" s="4">
        <f>SUM(Table16[[#This Row],[Price]]*0.8)</f>
        <v>0</v>
      </c>
      <c r="Q12440" s="4">
        <f>SUM(Table16[[#This Row],[Price]]*0.6)</f>
        <v>0</v>
      </c>
    </row>
    <row r="12441" spans="1:17" x14ac:dyDescent="0.25">
      <c r="A12441" t="s">
        <v>3401</v>
      </c>
      <c r="B12441">
        <v>196</v>
      </c>
      <c r="C12441" t="s">
        <v>9777</v>
      </c>
      <c r="D12441">
        <v>320</v>
      </c>
      <c r="F12441" s="4">
        <v>196</v>
      </c>
      <c r="G12441">
        <v>73100</v>
      </c>
      <c r="H12441" t="s">
        <v>3505</v>
      </c>
      <c r="J12441" s="4">
        <f>MIN(Table16[[#This Row],[Medicare Outpatient Allowable Rate]:[WPPA Inc Outpatient Allowable Rate]])</f>
        <v>95.68</v>
      </c>
      <c r="K12441" s="4">
        <f>MAX(Table16[[#This Row],[Blue Cross Outpatient Allowable Rate]:[WPPA Inc Outpatient Allowable Rate]])</f>
        <v>186.2</v>
      </c>
      <c r="L12441" s="4">
        <f>SUM(Table16[[#This Row],[Price]]*4.42)</f>
        <v>866.31999999999994</v>
      </c>
      <c r="M12441" s="4">
        <v>95.68</v>
      </c>
      <c r="N12441" s="4">
        <f>SUM(Table16[[#This Row],[ChargeID]]*0.76)</f>
        <v>148.96</v>
      </c>
      <c r="O12441" s="4">
        <f>SUM(Table16[[#This Row],[Price]]*0.95)</f>
        <v>186.2</v>
      </c>
      <c r="P12441" s="4">
        <f>SUM(Table16[[#This Row],[Price]]*0.8)</f>
        <v>156.80000000000001</v>
      </c>
      <c r="Q12441" s="4">
        <f>SUM(Table16[[#This Row],[Price]]*0.6)</f>
        <v>117.6</v>
      </c>
    </row>
    <row r="12442" spans="1:17" x14ac:dyDescent="0.25">
      <c r="A12442" t="s">
        <v>3401</v>
      </c>
      <c r="B12442">
        <v>193</v>
      </c>
      <c r="C12442" t="s">
        <v>9778</v>
      </c>
      <c r="D12442">
        <v>320</v>
      </c>
      <c r="F12442" s="4">
        <v>193</v>
      </c>
      <c r="G12442">
        <v>73502</v>
      </c>
      <c r="H12442" t="s">
        <v>3502</v>
      </c>
      <c r="J12442" s="4">
        <f>MIN(Table16[[#This Row],[Medicare Outpatient Allowable Rate]:[WPPA Inc Outpatient Allowable Rate]])</f>
        <v>115.8</v>
      </c>
      <c r="K12442" s="4">
        <f>MAX(Table16[[#This Row],[Blue Cross Outpatient Allowable Rate]:[WPPA Inc Outpatient Allowable Rate]])</f>
        <v>183.35</v>
      </c>
      <c r="L12442" s="4">
        <f>SUM(Table16[[#This Row],[Price]]*4.42)</f>
        <v>853.06</v>
      </c>
      <c r="M12442" s="4">
        <v>171.53</v>
      </c>
      <c r="N12442" s="4">
        <f>SUM(Table16[[#This Row],[ChargeID]]*0.76)</f>
        <v>146.68</v>
      </c>
      <c r="O12442" s="4">
        <f>SUM(Table16[[#This Row],[Price]]*0.95)</f>
        <v>183.35</v>
      </c>
      <c r="P12442" s="4">
        <f>SUM(Table16[[#This Row],[Price]]*0.8)</f>
        <v>154.4</v>
      </c>
      <c r="Q12442" s="4">
        <f>SUM(Table16[[#This Row],[Price]]*0.6)</f>
        <v>115.8</v>
      </c>
    </row>
    <row r="12443" spans="1:17" x14ac:dyDescent="0.25">
      <c r="A12443" t="s">
        <v>3401</v>
      </c>
      <c r="B12443">
        <v>0</v>
      </c>
      <c r="C12443" t="s">
        <v>12616</v>
      </c>
      <c r="D12443">
        <v>352</v>
      </c>
      <c r="F12443" s="4">
        <v>0</v>
      </c>
      <c r="G12443">
        <v>74170</v>
      </c>
      <c r="J12443" s="4">
        <f>MIN(Table16[[#This Row],[Medicare Outpatient Allowable Rate]:[WPPA Inc Outpatient Allowable Rate]])</f>
        <v>0</v>
      </c>
      <c r="K12443" s="4">
        <f>MAX(Table16[[#This Row],[Blue Cross Outpatient Allowable Rate]:[WPPA Inc Outpatient Allowable Rate]])</f>
        <v>453</v>
      </c>
      <c r="L12443" s="4">
        <f>SUM(Table16[[#This Row],[Price]]*4.42)</f>
        <v>0</v>
      </c>
      <c r="M12443" s="4">
        <v>453</v>
      </c>
      <c r="N12443" s="4">
        <f>SUM(Table16[[#This Row],[ChargeID]]*0.76)</f>
        <v>0</v>
      </c>
      <c r="O12443" s="4">
        <f>SUM(Table16[[#This Row],[Price]]*0.95)</f>
        <v>0</v>
      </c>
      <c r="P12443" s="4">
        <f>SUM(Table16[[#This Row],[Price]]*0.8)</f>
        <v>0</v>
      </c>
      <c r="Q12443" s="4">
        <f>SUM(Table16[[#This Row],[Price]]*0.6)</f>
        <v>0</v>
      </c>
    </row>
    <row r="12444" spans="1:17" x14ac:dyDescent="0.25">
      <c r="A12444" t="s">
        <v>3401</v>
      </c>
      <c r="B12444">
        <v>257</v>
      </c>
      <c r="C12444" t="s">
        <v>9779</v>
      </c>
      <c r="D12444">
        <v>320</v>
      </c>
      <c r="F12444" s="4">
        <v>257</v>
      </c>
      <c r="G12444">
        <v>74300</v>
      </c>
      <c r="J12444" s="4">
        <f>MIN(Table16[[#This Row],[Medicare Outpatient Allowable Rate]:[WPPA Inc Outpatient Allowable Rate]])</f>
        <v>0</v>
      </c>
      <c r="K12444" s="4">
        <f>MAX(Table16[[#This Row],[Blue Cross Outpatient Allowable Rate]:[WPPA Inc Outpatient Allowable Rate]])</f>
        <v>244.14999999999998</v>
      </c>
      <c r="L12444" s="4">
        <f>SUM(Table16[[#This Row],[Price]]*4.42)</f>
        <v>1135.94</v>
      </c>
      <c r="M12444" s="4">
        <v>0</v>
      </c>
      <c r="N12444" s="4">
        <f>SUM(Table16[[#This Row],[ChargeID]]*0.76)</f>
        <v>195.32</v>
      </c>
      <c r="O12444" s="4">
        <f>SUM(Table16[[#This Row],[Price]]*0.95)</f>
        <v>244.14999999999998</v>
      </c>
      <c r="P12444" s="4">
        <f>SUM(Table16[[#This Row],[Price]]*0.8)</f>
        <v>205.60000000000002</v>
      </c>
      <c r="Q12444" s="4">
        <f>SUM(Table16[[#This Row],[Price]]*0.6)</f>
        <v>154.19999999999999</v>
      </c>
    </row>
    <row r="12445" spans="1:17" x14ac:dyDescent="0.25">
      <c r="A12445" t="s">
        <v>3401</v>
      </c>
      <c r="B12445">
        <v>547</v>
      </c>
      <c r="C12445" t="s">
        <v>9780</v>
      </c>
      <c r="D12445">
        <v>320</v>
      </c>
      <c r="F12445" s="4">
        <v>547</v>
      </c>
      <c r="G12445">
        <v>76080</v>
      </c>
      <c r="H12445" t="s">
        <v>3502</v>
      </c>
      <c r="J12445" s="4">
        <f>MIN(Table16[[#This Row],[Medicare Outpatient Allowable Rate]:[WPPA Inc Outpatient Allowable Rate]])</f>
        <v>0</v>
      </c>
      <c r="K12445" s="4">
        <f>MAX(Table16[[#This Row],[Blue Cross Outpatient Allowable Rate]:[WPPA Inc Outpatient Allowable Rate]])</f>
        <v>519.65</v>
      </c>
      <c r="L12445" s="4">
        <f>SUM(Table16[[#This Row],[Price]]*4.42)</f>
        <v>2417.7399999999998</v>
      </c>
      <c r="M12445" s="4">
        <v>0</v>
      </c>
      <c r="N12445" s="4">
        <f>SUM(Table16[[#This Row],[ChargeID]]*0.76)</f>
        <v>415.72</v>
      </c>
      <c r="O12445" s="4">
        <f>SUM(Table16[[#This Row],[Price]]*0.95)</f>
        <v>519.65</v>
      </c>
      <c r="P12445" s="4">
        <f>SUM(Table16[[#This Row],[Price]]*0.8)</f>
        <v>437.6</v>
      </c>
      <c r="Q12445" s="4">
        <f>SUM(Table16[[#This Row],[Price]]*0.6)</f>
        <v>328.2</v>
      </c>
    </row>
    <row r="12446" spans="1:17" x14ac:dyDescent="0.25">
      <c r="A12446" t="s">
        <v>3401</v>
      </c>
      <c r="B12446">
        <v>0</v>
      </c>
      <c r="C12446" t="s">
        <v>12617</v>
      </c>
      <c r="D12446">
        <v>320</v>
      </c>
      <c r="F12446" s="4">
        <v>0</v>
      </c>
      <c r="G12446">
        <v>77080</v>
      </c>
      <c r="J12446" s="4">
        <f>MIN(Table16[[#This Row],[Medicare Outpatient Allowable Rate]:[WPPA Inc Outpatient Allowable Rate]])</f>
        <v>0</v>
      </c>
      <c r="K12446" s="4">
        <f>MAX(Table16[[#This Row],[Blue Cross Outpatient Allowable Rate]:[WPPA Inc Outpatient Allowable Rate]])</f>
        <v>196</v>
      </c>
      <c r="L12446" s="4">
        <f>SUM(Table16[[#This Row],[Price]]*4.42)</f>
        <v>0</v>
      </c>
      <c r="M12446" s="4">
        <v>196</v>
      </c>
      <c r="N12446" s="4">
        <f>SUM(Table16[[#This Row],[ChargeID]]*0.76)</f>
        <v>0</v>
      </c>
      <c r="O12446" s="4">
        <f>SUM(Table16[[#This Row],[Price]]*0.95)</f>
        <v>0</v>
      </c>
      <c r="P12446" s="4">
        <f>SUM(Table16[[#This Row],[Price]]*0.8)</f>
        <v>0</v>
      </c>
      <c r="Q12446" s="4">
        <f>SUM(Table16[[#This Row],[Price]]*0.6)</f>
        <v>0</v>
      </c>
    </row>
    <row r="12447" spans="1:17" x14ac:dyDescent="0.25">
      <c r="A12447" t="s">
        <v>3401</v>
      </c>
      <c r="B12447">
        <v>200</v>
      </c>
      <c r="C12447" t="s">
        <v>9781</v>
      </c>
      <c r="D12447">
        <v>320</v>
      </c>
      <c r="F12447" s="4">
        <v>200</v>
      </c>
      <c r="G12447">
        <v>77076</v>
      </c>
      <c r="J12447" s="4">
        <f>MIN(Table16[[#This Row],[Medicare Outpatient Allowable Rate]:[WPPA Inc Outpatient Allowable Rate]])</f>
        <v>0</v>
      </c>
      <c r="K12447" s="4">
        <f>MAX(Table16[[#This Row],[Blue Cross Outpatient Allowable Rate]:[WPPA Inc Outpatient Allowable Rate]])</f>
        <v>190</v>
      </c>
      <c r="L12447" s="4">
        <f>SUM(Table16[[#This Row],[Price]]*4.42)</f>
        <v>884</v>
      </c>
      <c r="M12447" s="4">
        <v>0</v>
      </c>
      <c r="N12447" s="4">
        <f>SUM(Table16[[#This Row],[ChargeID]]*0.76)</f>
        <v>152</v>
      </c>
      <c r="O12447" s="4">
        <f>SUM(Table16[[#This Row],[Price]]*0.95)</f>
        <v>190</v>
      </c>
      <c r="P12447" s="4">
        <f>SUM(Table16[[#This Row],[Price]]*0.8)</f>
        <v>160</v>
      </c>
      <c r="Q12447" s="4">
        <f>SUM(Table16[[#This Row],[Price]]*0.6)</f>
        <v>120</v>
      </c>
    </row>
    <row r="12448" spans="1:17" x14ac:dyDescent="0.25">
      <c r="A12448" t="s">
        <v>3401</v>
      </c>
      <c r="B12448">
        <v>0</v>
      </c>
      <c r="C12448" t="s">
        <v>12618</v>
      </c>
      <c r="D12448">
        <v>320</v>
      </c>
      <c r="F12448" s="4">
        <v>0</v>
      </c>
      <c r="G12448">
        <v>78580</v>
      </c>
      <c r="J12448" s="4">
        <f>MIN(Table16[[#This Row],[Medicare Outpatient Allowable Rate]:[WPPA Inc Outpatient Allowable Rate]])</f>
        <v>0</v>
      </c>
      <c r="K12448" s="4">
        <f>MAX(Table16[[#This Row],[Blue Cross Outpatient Allowable Rate]:[WPPA Inc Outpatient Allowable Rate]])</f>
        <v>0</v>
      </c>
      <c r="L12448" s="4">
        <f>SUM(Table16[[#This Row],[Price]]*4.42)</f>
        <v>0</v>
      </c>
      <c r="M12448" s="4">
        <v>0</v>
      </c>
      <c r="N12448" s="4">
        <f>SUM(Table16[[#This Row],[ChargeID]]*0.76)</f>
        <v>0</v>
      </c>
      <c r="O12448" s="4">
        <f>SUM(Table16[[#This Row],[Price]]*0.95)</f>
        <v>0</v>
      </c>
      <c r="P12448" s="4">
        <f>SUM(Table16[[#This Row],[Price]]*0.8)</f>
        <v>0</v>
      </c>
      <c r="Q12448" s="4">
        <f>SUM(Table16[[#This Row],[Price]]*0.6)</f>
        <v>0</v>
      </c>
    </row>
    <row r="12449" spans="1:17" x14ac:dyDescent="0.25">
      <c r="A12449" t="s">
        <v>3401</v>
      </c>
      <c r="B12449">
        <v>0</v>
      </c>
      <c r="C12449" t="s">
        <v>12619</v>
      </c>
      <c r="D12449">
        <v>320</v>
      </c>
      <c r="F12449" s="4">
        <v>0</v>
      </c>
      <c r="G12449">
        <v>78579</v>
      </c>
      <c r="J12449" s="4">
        <f>MIN(Table16[[#This Row],[Medicare Outpatient Allowable Rate]:[WPPA Inc Outpatient Allowable Rate]])</f>
        <v>0</v>
      </c>
      <c r="K12449" s="4">
        <f>MAX(Table16[[#This Row],[Blue Cross Outpatient Allowable Rate]:[WPPA Inc Outpatient Allowable Rate]])</f>
        <v>0</v>
      </c>
      <c r="L12449" s="4">
        <f>SUM(Table16[[#This Row],[Price]]*4.42)</f>
        <v>0</v>
      </c>
      <c r="M12449" s="4">
        <v>0</v>
      </c>
      <c r="N12449" s="4">
        <f>SUM(Table16[[#This Row],[ChargeID]]*0.76)</f>
        <v>0</v>
      </c>
      <c r="O12449" s="4">
        <f>SUM(Table16[[#This Row],[Price]]*0.95)</f>
        <v>0</v>
      </c>
      <c r="P12449" s="4">
        <f>SUM(Table16[[#This Row],[Price]]*0.8)</f>
        <v>0</v>
      </c>
      <c r="Q12449" s="4">
        <f>SUM(Table16[[#This Row],[Price]]*0.6)</f>
        <v>0</v>
      </c>
    </row>
    <row r="12450" spans="1:17" x14ac:dyDescent="0.25">
      <c r="A12450" t="s">
        <v>3401</v>
      </c>
      <c r="B12450">
        <v>0</v>
      </c>
      <c r="C12450" t="s">
        <v>12620</v>
      </c>
      <c r="D12450">
        <v>402</v>
      </c>
      <c r="F12450" s="4">
        <v>0</v>
      </c>
      <c r="G12450">
        <v>93875</v>
      </c>
      <c r="J12450" s="4">
        <f>MIN(Table16[[#This Row],[Medicare Outpatient Allowable Rate]:[WPPA Inc Outpatient Allowable Rate]])</f>
        <v>0</v>
      </c>
      <c r="K12450" s="4">
        <f>MAX(Table16[[#This Row],[Blue Cross Outpatient Allowable Rate]:[WPPA Inc Outpatient Allowable Rate]])</f>
        <v>0</v>
      </c>
      <c r="L12450" s="4">
        <f>SUM(Table16[[#This Row],[Price]]*4.42)</f>
        <v>0</v>
      </c>
      <c r="M12450" s="4">
        <v>0</v>
      </c>
      <c r="N12450" s="4">
        <f>SUM(Table16[[#This Row],[ChargeID]]*0.76)</f>
        <v>0</v>
      </c>
      <c r="O12450" s="4">
        <f>SUM(Table16[[#This Row],[Price]]*0.95)</f>
        <v>0</v>
      </c>
      <c r="P12450" s="4">
        <f>SUM(Table16[[#This Row],[Price]]*0.8)</f>
        <v>0</v>
      </c>
      <c r="Q12450" s="4">
        <f>SUM(Table16[[#This Row],[Price]]*0.6)</f>
        <v>0</v>
      </c>
    </row>
    <row r="12451" spans="1:17" x14ac:dyDescent="0.25">
      <c r="A12451" t="s">
        <v>3401</v>
      </c>
      <c r="B12451">
        <v>0</v>
      </c>
      <c r="C12451" t="s">
        <v>12621</v>
      </c>
      <c r="D12451">
        <v>320</v>
      </c>
      <c r="F12451" s="4">
        <v>0</v>
      </c>
      <c r="G12451">
        <v>71010</v>
      </c>
      <c r="J12451" s="4">
        <f>MIN(Table16[[#This Row],[Medicare Outpatient Allowable Rate]:[WPPA Inc Outpatient Allowable Rate]])</f>
        <v>0</v>
      </c>
      <c r="K12451" s="4">
        <f>MAX(Table16[[#This Row],[Blue Cross Outpatient Allowable Rate]:[WPPA Inc Outpatient Allowable Rate]])</f>
        <v>0</v>
      </c>
      <c r="L12451" s="4">
        <f>SUM(Table16[[#This Row],[Price]]*4.42)</f>
        <v>0</v>
      </c>
      <c r="M12451" s="4">
        <v>0</v>
      </c>
      <c r="N12451" s="4">
        <f>SUM(Table16[[#This Row],[ChargeID]]*0.76)</f>
        <v>0</v>
      </c>
      <c r="O12451" s="4">
        <f>SUM(Table16[[#This Row],[Price]]*0.95)</f>
        <v>0</v>
      </c>
      <c r="P12451" s="4">
        <f>SUM(Table16[[#This Row],[Price]]*0.8)</f>
        <v>0</v>
      </c>
      <c r="Q12451" s="4">
        <f>SUM(Table16[[#This Row],[Price]]*0.6)</f>
        <v>0</v>
      </c>
    </row>
    <row r="12452" spans="1:17" x14ac:dyDescent="0.25">
      <c r="A12452" t="s">
        <v>3401</v>
      </c>
      <c r="B12452">
        <v>0</v>
      </c>
      <c r="C12452" t="s">
        <v>12622</v>
      </c>
      <c r="D12452">
        <v>320</v>
      </c>
      <c r="F12452" s="4">
        <v>0</v>
      </c>
      <c r="G12452">
        <v>71020</v>
      </c>
      <c r="J12452" s="4">
        <f>MIN(Table16[[#This Row],[Medicare Outpatient Allowable Rate]:[WPPA Inc Outpatient Allowable Rate]])</f>
        <v>0</v>
      </c>
      <c r="K12452" s="4">
        <f>MAX(Table16[[#This Row],[Blue Cross Outpatient Allowable Rate]:[WPPA Inc Outpatient Allowable Rate]])</f>
        <v>0</v>
      </c>
      <c r="L12452" s="4">
        <f>SUM(Table16[[#This Row],[Price]]*4.42)</f>
        <v>0</v>
      </c>
      <c r="M12452" s="4">
        <v>0</v>
      </c>
      <c r="N12452" s="4">
        <f>SUM(Table16[[#This Row],[ChargeID]]*0.76)</f>
        <v>0</v>
      </c>
      <c r="O12452" s="4">
        <f>SUM(Table16[[#This Row],[Price]]*0.95)</f>
        <v>0</v>
      </c>
      <c r="P12452" s="4">
        <f>SUM(Table16[[#This Row],[Price]]*0.8)</f>
        <v>0</v>
      </c>
      <c r="Q12452" s="4">
        <f>SUM(Table16[[#This Row],[Price]]*0.6)</f>
        <v>0</v>
      </c>
    </row>
    <row r="12453" spans="1:17" x14ac:dyDescent="0.25">
      <c r="A12453" t="s">
        <v>3401</v>
      </c>
      <c r="B12453">
        <v>239</v>
      </c>
      <c r="C12453" t="s">
        <v>9782</v>
      </c>
      <c r="D12453">
        <v>320</v>
      </c>
      <c r="F12453" s="4">
        <v>239</v>
      </c>
      <c r="G12453">
        <v>71100</v>
      </c>
      <c r="J12453" s="4">
        <f>MIN(Table16[[#This Row],[Medicare Outpatient Allowable Rate]:[WPPA Inc Outpatient Allowable Rate]])</f>
        <v>132.47999999999999</v>
      </c>
      <c r="K12453" s="4">
        <f>MAX(Table16[[#This Row],[Blue Cross Outpatient Allowable Rate]:[WPPA Inc Outpatient Allowable Rate]])</f>
        <v>227.04999999999998</v>
      </c>
      <c r="L12453" s="4">
        <f>SUM(Table16[[#This Row],[Price]]*4.42)</f>
        <v>1056.3799999999999</v>
      </c>
      <c r="M12453" s="4">
        <v>132.47999999999999</v>
      </c>
      <c r="N12453" s="4">
        <f>SUM(Table16[[#This Row],[ChargeID]]*0.76)</f>
        <v>181.64000000000001</v>
      </c>
      <c r="O12453" s="4">
        <f>SUM(Table16[[#This Row],[Price]]*0.95)</f>
        <v>227.04999999999998</v>
      </c>
      <c r="P12453" s="4">
        <f>SUM(Table16[[#This Row],[Price]]*0.8)</f>
        <v>191.20000000000002</v>
      </c>
      <c r="Q12453" s="4">
        <f>SUM(Table16[[#This Row],[Price]]*0.6)</f>
        <v>143.4</v>
      </c>
    </row>
    <row r="12454" spans="1:17" x14ac:dyDescent="0.25">
      <c r="A12454" t="s">
        <v>3401</v>
      </c>
      <c r="B12454">
        <v>112.08</v>
      </c>
      <c r="C12454" t="s">
        <v>9783</v>
      </c>
      <c r="D12454">
        <v>320</v>
      </c>
      <c r="F12454" s="4">
        <v>112.08</v>
      </c>
      <c r="G12454">
        <v>70120</v>
      </c>
      <c r="H12454" t="s">
        <v>3502</v>
      </c>
      <c r="J12454" s="4">
        <f>MIN(Table16[[#This Row],[Medicare Outpatient Allowable Rate]:[WPPA Inc Outpatient Allowable Rate]])</f>
        <v>0</v>
      </c>
      <c r="K12454" s="4">
        <f>MAX(Table16[[#This Row],[Blue Cross Outpatient Allowable Rate]:[WPPA Inc Outpatient Allowable Rate]])</f>
        <v>106.476</v>
      </c>
      <c r="L12454" s="4">
        <f>SUM(Table16[[#This Row],[Price]]*4.42)</f>
        <v>495.39359999999999</v>
      </c>
      <c r="M12454" s="4">
        <v>0</v>
      </c>
      <c r="N12454" s="4">
        <f>SUM(Table16[[#This Row],[ChargeID]]*0.76)</f>
        <v>85.180800000000005</v>
      </c>
      <c r="O12454" s="4">
        <f>SUM(Table16[[#This Row],[Price]]*0.95)</f>
        <v>106.476</v>
      </c>
      <c r="P12454" s="4">
        <f>SUM(Table16[[#This Row],[Price]]*0.8)</f>
        <v>89.664000000000001</v>
      </c>
      <c r="Q12454" s="4">
        <f>SUM(Table16[[#This Row],[Price]]*0.6)</f>
        <v>67.24799999999999</v>
      </c>
    </row>
    <row r="12455" spans="1:17" x14ac:dyDescent="0.25">
      <c r="A12455" t="s">
        <v>3401</v>
      </c>
      <c r="B12455">
        <v>137</v>
      </c>
      <c r="C12455" t="s">
        <v>9784</v>
      </c>
      <c r="D12455">
        <v>320</v>
      </c>
      <c r="F12455" s="4">
        <v>137</v>
      </c>
      <c r="G12455">
        <v>73560</v>
      </c>
      <c r="H12455" t="s">
        <v>3502</v>
      </c>
      <c r="J12455" s="4">
        <f>MIN(Table16[[#This Row],[Medicare Outpatient Allowable Rate]:[WPPA Inc Outpatient Allowable Rate]])</f>
        <v>82.2</v>
      </c>
      <c r="K12455" s="4">
        <f>MAX(Table16[[#This Row],[Blue Cross Outpatient Allowable Rate]:[WPPA Inc Outpatient Allowable Rate]])</f>
        <v>130.15</v>
      </c>
      <c r="L12455" s="4">
        <f>SUM(Table16[[#This Row],[Price]]*4.42)</f>
        <v>605.54</v>
      </c>
      <c r="M12455" s="4">
        <v>106.72</v>
      </c>
      <c r="N12455" s="4">
        <f>SUM(Table16[[#This Row],[ChargeID]]*0.76)</f>
        <v>104.12</v>
      </c>
      <c r="O12455" s="4">
        <f>SUM(Table16[[#This Row],[Price]]*0.95)</f>
        <v>130.15</v>
      </c>
      <c r="P12455" s="4">
        <f>SUM(Table16[[#This Row],[Price]]*0.8)</f>
        <v>109.60000000000001</v>
      </c>
      <c r="Q12455" s="4">
        <f>SUM(Table16[[#This Row],[Price]]*0.6)</f>
        <v>82.2</v>
      </c>
    </row>
    <row r="12456" spans="1:17" x14ac:dyDescent="0.25">
      <c r="A12456" t="s">
        <v>3401</v>
      </c>
      <c r="B12456">
        <v>196</v>
      </c>
      <c r="C12456" t="s">
        <v>9785</v>
      </c>
      <c r="D12456">
        <v>320</v>
      </c>
      <c r="F12456" s="4">
        <v>196</v>
      </c>
      <c r="G12456">
        <v>73000</v>
      </c>
      <c r="H12456" t="s">
        <v>3502</v>
      </c>
      <c r="J12456" s="4">
        <f>MIN(Table16[[#This Row],[Medicare Outpatient Allowable Rate]:[WPPA Inc Outpatient Allowable Rate]])</f>
        <v>113.16</v>
      </c>
      <c r="K12456" s="4">
        <f>MAX(Table16[[#This Row],[Blue Cross Outpatient Allowable Rate]:[WPPA Inc Outpatient Allowable Rate]])</f>
        <v>186.2</v>
      </c>
      <c r="L12456" s="4">
        <f>SUM(Table16[[#This Row],[Price]]*4.42)</f>
        <v>866.31999999999994</v>
      </c>
      <c r="M12456" s="4">
        <v>113.16</v>
      </c>
      <c r="N12456" s="4">
        <f>SUM(Table16[[#This Row],[ChargeID]]*0.76)</f>
        <v>148.96</v>
      </c>
      <c r="O12456" s="4">
        <f>SUM(Table16[[#This Row],[Price]]*0.95)</f>
        <v>186.2</v>
      </c>
      <c r="P12456" s="4">
        <f>SUM(Table16[[#This Row],[Price]]*0.8)</f>
        <v>156.80000000000001</v>
      </c>
      <c r="Q12456" s="4">
        <f>SUM(Table16[[#This Row],[Price]]*0.6)</f>
        <v>117.6</v>
      </c>
    </row>
    <row r="12457" spans="1:17" x14ac:dyDescent="0.25">
      <c r="A12457" t="s">
        <v>3401</v>
      </c>
      <c r="B12457">
        <v>186</v>
      </c>
      <c r="C12457" t="s">
        <v>9786</v>
      </c>
      <c r="D12457">
        <v>320</v>
      </c>
      <c r="F12457" s="4">
        <v>186</v>
      </c>
      <c r="G12457">
        <v>73010</v>
      </c>
      <c r="H12457" t="s">
        <v>3502</v>
      </c>
      <c r="J12457" s="4">
        <f>MIN(Table16[[#This Row],[Medicare Outpatient Allowable Rate]:[WPPA Inc Outpatient Allowable Rate]])</f>
        <v>111.6</v>
      </c>
      <c r="K12457" s="4">
        <f>MAX(Table16[[#This Row],[Blue Cross Outpatient Allowable Rate]:[WPPA Inc Outpatient Allowable Rate]])</f>
        <v>176.7</v>
      </c>
      <c r="L12457" s="4">
        <f>SUM(Table16[[#This Row],[Price]]*4.42)</f>
        <v>822.12</v>
      </c>
      <c r="M12457" s="4">
        <v>115.92</v>
      </c>
      <c r="N12457" s="4">
        <f>SUM(Table16[[#This Row],[ChargeID]]*0.76)</f>
        <v>141.36000000000001</v>
      </c>
      <c r="O12457" s="4">
        <f>SUM(Table16[[#This Row],[Price]]*0.95)</f>
        <v>176.7</v>
      </c>
      <c r="P12457" s="4">
        <f>SUM(Table16[[#This Row],[Price]]*0.8)</f>
        <v>148.80000000000001</v>
      </c>
      <c r="Q12457" s="4">
        <f>SUM(Table16[[#This Row],[Price]]*0.6)</f>
        <v>111.6</v>
      </c>
    </row>
    <row r="12458" spans="1:17" x14ac:dyDescent="0.25">
      <c r="A12458" t="s">
        <v>3401</v>
      </c>
      <c r="B12458">
        <v>144</v>
      </c>
      <c r="C12458" t="s">
        <v>9787</v>
      </c>
      <c r="D12458">
        <v>320</v>
      </c>
      <c r="F12458" s="4">
        <v>144</v>
      </c>
      <c r="G12458">
        <v>73020</v>
      </c>
      <c r="H12458" t="s">
        <v>3502</v>
      </c>
      <c r="J12458" s="4">
        <f>MIN(Table16[[#This Row],[Medicare Outpatient Allowable Rate]:[WPPA Inc Outpatient Allowable Rate]])</f>
        <v>86.399999999999991</v>
      </c>
      <c r="K12458" s="4">
        <f>MAX(Table16[[#This Row],[Blue Cross Outpatient Allowable Rate]:[WPPA Inc Outpatient Allowable Rate]])</f>
        <v>136.79999999999998</v>
      </c>
      <c r="L12458" s="4">
        <f>SUM(Table16[[#This Row],[Price]]*4.42)</f>
        <v>636.48</v>
      </c>
      <c r="M12458" s="4">
        <v>104.88</v>
      </c>
      <c r="N12458" s="4">
        <f>SUM(Table16[[#This Row],[ChargeID]]*0.76)</f>
        <v>109.44</v>
      </c>
      <c r="O12458" s="4">
        <f>SUM(Table16[[#This Row],[Price]]*0.95)</f>
        <v>136.79999999999998</v>
      </c>
      <c r="P12458" s="4">
        <f>SUM(Table16[[#This Row],[Price]]*0.8)</f>
        <v>115.2</v>
      </c>
      <c r="Q12458" s="4">
        <f>SUM(Table16[[#This Row],[Price]]*0.6)</f>
        <v>86.399999999999991</v>
      </c>
    </row>
    <row r="12459" spans="1:17" x14ac:dyDescent="0.25">
      <c r="A12459" t="s">
        <v>3401</v>
      </c>
      <c r="B12459">
        <v>225</v>
      </c>
      <c r="C12459" t="s">
        <v>9788</v>
      </c>
      <c r="D12459">
        <v>320</v>
      </c>
      <c r="F12459" s="4">
        <v>225</v>
      </c>
      <c r="G12459">
        <v>73030</v>
      </c>
      <c r="H12459" t="s">
        <v>3502</v>
      </c>
      <c r="J12459" s="4">
        <f>MIN(Table16[[#This Row],[Medicare Outpatient Allowable Rate]:[WPPA Inc Outpatient Allowable Rate]])</f>
        <v>135</v>
      </c>
      <c r="K12459" s="4">
        <f>MAX(Table16[[#This Row],[Blue Cross Outpatient Allowable Rate]:[WPPA Inc Outpatient Allowable Rate]])</f>
        <v>213.75</v>
      </c>
      <c r="L12459" s="4">
        <f>SUM(Table16[[#This Row],[Price]]*4.42)</f>
        <v>994.5</v>
      </c>
      <c r="M12459" s="4">
        <v>138.91999999999999</v>
      </c>
      <c r="N12459" s="4">
        <f>SUM(Table16[[#This Row],[ChargeID]]*0.76)</f>
        <v>171</v>
      </c>
      <c r="O12459" s="4">
        <f>SUM(Table16[[#This Row],[Price]]*0.95)</f>
        <v>213.75</v>
      </c>
      <c r="P12459" s="4">
        <f>SUM(Table16[[#This Row],[Price]]*0.8)</f>
        <v>180</v>
      </c>
      <c r="Q12459" s="4">
        <f>SUM(Table16[[#This Row],[Price]]*0.6)</f>
        <v>135</v>
      </c>
    </row>
    <row r="12460" spans="1:17" x14ac:dyDescent="0.25">
      <c r="A12460" t="s">
        <v>3401</v>
      </c>
      <c r="B12460">
        <v>199</v>
      </c>
      <c r="C12460" t="s">
        <v>9789</v>
      </c>
      <c r="D12460">
        <v>320</v>
      </c>
      <c r="F12460" s="4">
        <v>199</v>
      </c>
      <c r="G12460">
        <v>73060</v>
      </c>
      <c r="H12460" t="s">
        <v>3502</v>
      </c>
      <c r="J12460" s="4">
        <f>MIN(Table16[[#This Row],[Medicare Outpatient Allowable Rate]:[WPPA Inc Outpatient Allowable Rate]])</f>
        <v>119.39999999999999</v>
      </c>
      <c r="K12460" s="4">
        <f>MAX(Table16[[#This Row],[Blue Cross Outpatient Allowable Rate]:[WPPA Inc Outpatient Allowable Rate]])</f>
        <v>189.04999999999998</v>
      </c>
      <c r="L12460" s="4">
        <f>SUM(Table16[[#This Row],[Price]]*4.42)</f>
        <v>879.58</v>
      </c>
      <c r="M12460" s="4">
        <v>136.16</v>
      </c>
      <c r="N12460" s="4">
        <f>SUM(Table16[[#This Row],[ChargeID]]*0.76)</f>
        <v>151.24</v>
      </c>
      <c r="O12460" s="4">
        <f>SUM(Table16[[#This Row],[Price]]*0.95)</f>
        <v>189.04999999999998</v>
      </c>
      <c r="P12460" s="4">
        <f>SUM(Table16[[#This Row],[Price]]*0.8)</f>
        <v>159.20000000000002</v>
      </c>
      <c r="Q12460" s="4">
        <f>SUM(Table16[[#This Row],[Price]]*0.6)</f>
        <v>119.39999999999999</v>
      </c>
    </row>
    <row r="12461" spans="1:17" x14ac:dyDescent="0.25">
      <c r="A12461" t="s">
        <v>3401</v>
      </c>
      <c r="B12461">
        <v>238</v>
      </c>
      <c r="C12461" t="s">
        <v>9790</v>
      </c>
      <c r="D12461">
        <v>320</v>
      </c>
      <c r="F12461" s="4">
        <v>238</v>
      </c>
      <c r="G12461">
        <v>73080</v>
      </c>
      <c r="H12461" t="s">
        <v>3502</v>
      </c>
      <c r="J12461" s="4">
        <f>MIN(Table16[[#This Row],[Medicare Outpatient Allowable Rate]:[WPPA Inc Outpatient Allowable Rate]])</f>
        <v>142.79999999999998</v>
      </c>
      <c r="K12461" s="4">
        <f>MAX(Table16[[#This Row],[Blue Cross Outpatient Allowable Rate]:[WPPA Inc Outpatient Allowable Rate]])</f>
        <v>226.1</v>
      </c>
      <c r="L12461" s="4">
        <f>SUM(Table16[[#This Row],[Price]]*4.42)</f>
        <v>1051.96</v>
      </c>
      <c r="M12461" s="4">
        <v>149.96</v>
      </c>
      <c r="N12461" s="4">
        <f>SUM(Table16[[#This Row],[ChargeID]]*0.76)</f>
        <v>180.88</v>
      </c>
      <c r="O12461" s="4">
        <f>SUM(Table16[[#This Row],[Price]]*0.95)</f>
        <v>226.1</v>
      </c>
      <c r="P12461" s="4">
        <f>SUM(Table16[[#This Row],[Price]]*0.8)</f>
        <v>190.4</v>
      </c>
      <c r="Q12461" s="4">
        <f>SUM(Table16[[#This Row],[Price]]*0.6)</f>
        <v>142.79999999999998</v>
      </c>
    </row>
    <row r="12462" spans="1:17" x14ac:dyDescent="0.25">
      <c r="A12462" t="s">
        <v>3401</v>
      </c>
      <c r="B12462">
        <v>200</v>
      </c>
      <c r="C12462" t="s">
        <v>9791</v>
      </c>
      <c r="D12462">
        <v>320</v>
      </c>
      <c r="F12462" s="4">
        <v>200</v>
      </c>
      <c r="G12462">
        <v>73090</v>
      </c>
      <c r="H12462" t="s">
        <v>3502</v>
      </c>
      <c r="J12462" s="4">
        <f>MIN(Table16[[#This Row],[Medicare Outpatient Allowable Rate]:[WPPA Inc Outpatient Allowable Rate]])</f>
        <v>120</v>
      </c>
      <c r="K12462" s="4">
        <f>MAX(Table16[[#This Row],[Blue Cross Outpatient Allowable Rate]:[WPPA Inc Outpatient Allowable Rate]])</f>
        <v>190</v>
      </c>
      <c r="L12462" s="4">
        <f>SUM(Table16[[#This Row],[Price]]*4.42)</f>
        <v>884</v>
      </c>
      <c r="M12462" s="4">
        <v>123.28</v>
      </c>
      <c r="N12462" s="4">
        <f>SUM(Table16[[#This Row],[ChargeID]]*0.76)</f>
        <v>152</v>
      </c>
      <c r="O12462" s="4">
        <f>SUM(Table16[[#This Row],[Price]]*0.95)</f>
        <v>190</v>
      </c>
      <c r="P12462" s="4">
        <f>SUM(Table16[[#This Row],[Price]]*0.8)</f>
        <v>160</v>
      </c>
      <c r="Q12462" s="4">
        <f>SUM(Table16[[#This Row],[Price]]*0.6)</f>
        <v>120</v>
      </c>
    </row>
    <row r="12463" spans="1:17" x14ac:dyDescent="0.25">
      <c r="A12463" t="s">
        <v>3401</v>
      </c>
      <c r="B12463">
        <v>230</v>
      </c>
      <c r="C12463" t="s">
        <v>9792</v>
      </c>
      <c r="D12463">
        <v>320</v>
      </c>
      <c r="F12463" s="4">
        <v>230</v>
      </c>
      <c r="G12463">
        <v>73110</v>
      </c>
      <c r="H12463" t="s">
        <v>3502</v>
      </c>
      <c r="J12463" s="4">
        <f>MIN(Table16[[#This Row],[Medicare Outpatient Allowable Rate]:[WPPA Inc Outpatient Allowable Rate]])</f>
        <v>138</v>
      </c>
      <c r="K12463" s="4">
        <f>MAX(Table16[[#This Row],[Blue Cross Outpatient Allowable Rate]:[WPPA Inc Outpatient Allowable Rate]])</f>
        <v>218.5</v>
      </c>
      <c r="L12463" s="4">
        <f>SUM(Table16[[#This Row],[Price]]*4.42)</f>
        <v>1016.6</v>
      </c>
      <c r="M12463" s="4">
        <v>141.68</v>
      </c>
      <c r="N12463" s="4">
        <f>SUM(Table16[[#This Row],[ChargeID]]*0.76)</f>
        <v>174.8</v>
      </c>
      <c r="O12463" s="4">
        <f>SUM(Table16[[#This Row],[Price]]*0.95)</f>
        <v>218.5</v>
      </c>
      <c r="P12463" s="4">
        <f>SUM(Table16[[#This Row],[Price]]*0.8)</f>
        <v>184</v>
      </c>
      <c r="Q12463" s="4">
        <f>SUM(Table16[[#This Row],[Price]]*0.6)</f>
        <v>138</v>
      </c>
    </row>
    <row r="12464" spans="1:17" x14ac:dyDescent="0.25">
      <c r="A12464" t="s">
        <v>3401</v>
      </c>
      <c r="B12464">
        <v>215</v>
      </c>
      <c r="C12464" t="s">
        <v>9793</v>
      </c>
      <c r="D12464">
        <v>320</v>
      </c>
      <c r="F12464" s="4">
        <v>215</v>
      </c>
      <c r="G12464">
        <v>73130</v>
      </c>
      <c r="H12464" t="s">
        <v>3502</v>
      </c>
      <c r="J12464" s="4">
        <f>MIN(Table16[[#This Row],[Medicare Outpatient Allowable Rate]:[WPPA Inc Outpatient Allowable Rate]])</f>
        <v>129</v>
      </c>
      <c r="K12464" s="4">
        <f>MAX(Table16[[#This Row],[Blue Cross Outpatient Allowable Rate]:[WPPA Inc Outpatient Allowable Rate]])</f>
        <v>204.25</v>
      </c>
      <c r="L12464" s="4">
        <f>SUM(Table16[[#This Row],[Price]]*4.42)</f>
        <v>950.3</v>
      </c>
      <c r="M12464" s="4">
        <v>135.24</v>
      </c>
      <c r="N12464" s="4">
        <f>SUM(Table16[[#This Row],[ChargeID]]*0.76)</f>
        <v>163.4</v>
      </c>
      <c r="O12464" s="4">
        <f>SUM(Table16[[#This Row],[Price]]*0.95)</f>
        <v>204.25</v>
      </c>
      <c r="P12464" s="4">
        <f>SUM(Table16[[#This Row],[Price]]*0.8)</f>
        <v>172</v>
      </c>
      <c r="Q12464" s="4">
        <f>SUM(Table16[[#This Row],[Price]]*0.6)</f>
        <v>129</v>
      </c>
    </row>
    <row r="12465" spans="1:17" x14ac:dyDescent="0.25">
      <c r="A12465" t="s">
        <v>3401</v>
      </c>
      <c r="B12465">
        <v>150</v>
      </c>
      <c r="C12465" t="s">
        <v>12623</v>
      </c>
      <c r="D12465">
        <v>320</v>
      </c>
      <c r="F12465" s="4">
        <v>150</v>
      </c>
      <c r="G12465">
        <v>73140</v>
      </c>
      <c r="H12465" t="s">
        <v>6217</v>
      </c>
      <c r="J12465" s="4">
        <f>MIN(Table16[[#This Row],[Medicare Outpatient Allowable Rate]:[WPPA Inc Outpatient Allowable Rate]])</f>
        <v>90</v>
      </c>
      <c r="K12465" s="4">
        <f>MAX(Table16[[#This Row],[Blue Cross Outpatient Allowable Rate]:[WPPA Inc Outpatient Allowable Rate]])</f>
        <v>142.5</v>
      </c>
      <c r="L12465" s="4">
        <f>SUM(Table16[[#This Row],[Price]]*4.42)</f>
        <v>663</v>
      </c>
      <c r="M12465" s="4">
        <v>104.88</v>
      </c>
      <c r="N12465" s="4">
        <f>SUM(Table16[[#This Row],[ChargeID]]*0.76)</f>
        <v>114</v>
      </c>
      <c r="O12465" s="4">
        <f>SUM(Table16[[#This Row],[Price]]*0.95)</f>
        <v>142.5</v>
      </c>
      <c r="P12465" s="4">
        <f>SUM(Table16[[#This Row],[Price]]*0.8)</f>
        <v>120</v>
      </c>
      <c r="Q12465" s="4">
        <f>SUM(Table16[[#This Row],[Price]]*0.6)</f>
        <v>90</v>
      </c>
    </row>
    <row r="12466" spans="1:17" x14ac:dyDescent="0.25">
      <c r="A12466" t="s">
        <v>3401</v>
      </c>
      <c r="B12466">
        <v>241</v>
      </c>
      <c r="C12466" t="s">
        <v>9794</v>
      </c>
      <c r="D12466">
        <v>320</v>
      </c>
      <c r="F12466" s="4">
        <v>241</v>
      </c>
      <c r="G12466">
        <v>73551</v>
      </c>
      <c r="H12466" t="s">
        <v>3502</v>
      </c>
      <c r="J12466" s="4">
        <f>MIN(Table16[[#This Row],[Medicare Outpatient Allowable Rate]:[WPPA Inc Outpatient Allowable Rate]])</f>
        <v>0</v>
      </c>
      <c r="K12466" s="4">
        <f>MAX(Table16[[#This Row],[Blue Cross Outpatient Allowable Rate]:[WPPA Inc Outpatient Allowable Rate]])</f>
        <v>228.95</v>
      </c>
      <c r="L12466" s="4">
        <f>SUM(Table16[[#This Row],[Price]]*4.42)</f>
        <v>1065.22</v>
      </c>
      <c r="M12466" s="4">
        <v>0</v>
      </c>
      <c r="N12466" s="4">
        <f>SUM(Table16[[#This Row],[ChargeID]]*0.76)</f>
        <v>183.16</v>
      </c>
      <c r="O12466" s="4">
        <f>SUM(Table16[[#This Row],[Price]]*0.95)</f>
        <v>228.95</v>
      </c>
      <c r="P12466" s="4">
        <f>SUM(Table16[[#This Row],[Price]]*0.8)</f>
        <v>192.8</v>
      </c>
      <c r="Q12466" s="4">
        <f>SUM(Table16[[#This Row],[Price]]*0.6)</f>
        <v>144.6</v>
      </c>
    </row>
    <row r="12467" spans="1:17" x14ac:dyDescent="0.25">
      <c r="A12467" t="s">
        <v>3401</v>
      </c>
      <c r="B12467">
        <v>280</v>
      </c>
      <c r="C12467" t="s">
        <v>9795</v>
      </c>
      <c r="D12467">
        <v>320</v>
      </c>
      <c r="F12467" s="4">
        <v>280</v>
      </c>
      <c r="G12467">
        <v>73564</v>
      </c>
      <c r="H12467" t="s">
        <v>3502</v>
      </c>
      <c r="J12467" s="4">
        <f>MIN(Table16[[#This Row],[Medicare Outpatient Allowable Rate]:[WPPA Inc Outpatient Allowable Rate]])</f>
        <v>168</v>
      </c>
      <c r="K12467" s="4">
        <f>MAX(Table16[[#This Row],[Blue Cross Outpatient Allowable Rate]:[WPPA Inc Outpatient Allowable Rate]])</f>
        <v>266</v>
      </c>
      <c r="L12467" s="4">
        <f>SUM(Table16[[#This Row],[Price]]*4.42)</f>
        <v>1237.5999999999999</v>
      </c>
      <c r="M12467" s="4">
        <v>214.36</v>
      </c>
      <c r="N12467" s="4">
        <f>SUM(Table16[[#This Row],[ChargeID]]*0.76)</f>
        <v>212.8</v>
      </c>
      <c r="O12467" s="4">
        <f>SUM(Table16[[#This Row],[Price]]*0.95)</f>
        <v>266</v>
      </c>
      <c r="P12467" s="4">
        <f>SUM(Table16[[#This Row],[Price]]*0.8)</f>
        <v>224</v>
      </c>
      <c r="Q12467" s="4">
        <f>SUM(Table16[[#This Row],[Price]]*0.6)</f>
        <v>168</v>
      </c>
    </row>
    <row r="12468" spans="1:17" x14ac:dyDescent="0.25">
      <c r="A12468" t="s">
        <v>3401</v>
      </c>
      <c r="B12468">
        <v>219</v>
      </c>
      <c r="C12468" t="s">
        <v>9796</v>
      </c>
      <c r="D12468">
        <v>320</v>
      </c>
      <c r="F12468" s="4">
        <v>219</v>
      </c>
      <c r="G12468">
        <v>73590</v>
      </c>
      <c r="H12468" t="s">
        <v>3502</v>
      </c>
      <c r="J12468" s="4">
        <f>MIN(Table16[[#This Row],[Medicare Outpatient Allowable Rate]:[WPPA Inc Outpatient Allowable Rate]])</f>
        <v>131.4</v>
      </c>
      <c r="K12468" s="4">
        <f>MAX(Table16[[#This Row],[Blue Cross Outpatient Allowable Rate]:[WPPA Inc Outpatient Allowable Rate]])</f>
        <v>208.04999999999998</v>
      </c>
      <c r="L12468" s="4">
        <f>SUM(Table16[[#This Row],[Price]]*4.42)</f>
        <v>967.98</v>
      </c>
      <c r="M12468" s="4">
        <v>140.76</v>
      </c>
      <c r="N12468" s="4">
        <f>SUM(Table16[[#This Row],[ChargeID]]*0.76)</f>
        <v>166.44</v>
      </c>
      <c r="O12468" s="4">
        <f>SUM(Table16[[#This Row],[Price]]*0.95)</f>
        <v>208.04999999999998</v>
      </c>
      <c r="P12468" s="4">
        <f>SUM(Table16[[#This Row],[Price]]*0.8)</f>
        <v>175.20000000000002</v>
      </c>
      <c r="Q12468" s="4">
        <f>SUM(Table16[[#This Row],[Price]]*0.6)</f>
        <v>131.4</v>
      </c>
    </row>
    <row r="12469" spans="1:17" x14ac:dyDescent="0.25">
      <c r="A12469" t="s">
        <v>3401</v>
      </c>
      <c r="B12469">
        <v>220</v>
      </c>
      <c r="C12469" t="s">
        <v>9797</v>
      </c>
      <c r="D12469">
        <v>320</v>
      </c>
      <c r="F12469" s="4">
        <v>220</v>
      </c>
      <c r="G12469">
        <v>73610</v>
      </c>
      <c r="H12469" t="s">
        <v>3502</v>
      </c>
      <c r="J12469" s="4">
        <f>MIN(Table16[[#This Row],[Medicare Outpatient Allowable Rate]:[WPPA Inc Outpatient Allowable Rate]])</f>
        <v>132</v>
      </c>
      <c r="K12469" s="4">
        <f>MAX(Table16[[#This Row],[Blue Cross Outpatient Allowable Rate]:[WPPA Inc Outpatient Allowable Rate]])</f>
        <v>209</v>
      </c>
      <c r="L12469" s="4">
        <f>SUM(Table16[[#This Row],[Price]]*4.42)</f>
        <v>972.4</v>
      </c>
      <c r="M12469" s="4">
        <v>138</v>
      </c>
      <c r="N12469" s="4">
        <f>SUM(Table16[[#This Row],[ChargeID]]*0.76)</f>
        <v>167.2</v>
      </c>
      <c r="O12469" s="4">
        <f>SUM(Table16[[#This Row],[Price]]*0.95)</f>
        <v>209</v>
      </c>
      <c r="P12469" s="4">
        <f>SUM(Table16[[#This Row],[Price]]*0.8)</f>
        <v>176</v>
      </c>
      <c r="Q12469" s="4">
        <f>SUM(Table16[[#This Row],[Price]]*0.6)</f>
        <v>132</v>
      </c>
    </row>
    <row r="12470" spans="1:17" x14ac:dyDescent="0.25">
      <c r="A12470" t="s">
        <v>3401</v>
      </c>
      <c r="B12470">
        <v>233</v>
      </c>
      <c r="C12470" t="s">
        <v>9798</v>
      </c>
      <c r="D12470">
        <v>320</v>
      </c>
      <c r="F12470" s="4">
        <v>233</v>
      </c>
      <c r="G12470">
        <v>73630</v>
      </c>
      <c r="H12470" t="s">
        <v>3502</v>
      </c>
      <c r="J12470" s="4">
        <f>MIN(Table16[[#This Row],[Medicare Outpatient Allowable Rate]:[WPPA Inc Outpatient Allowable Rate]])</f>
        <v>133.4</v>
      </c>
      <c r="K12470" s="4">
        <f>MAX(Table16[[#This Row],[Blue Cross Outpatient Allowable Rate]:[WPPA Inc Outpatient Allowable Rate]])</f>
        <v>221.35</v>
      </c>
      <c r="L12470" s="4">
        <f>SUM(Table16[[#This Row],[Price]]*4.42)</f>
        <v>1029.8599999999999</v>
      </c>
      <c r="M12470" s="4">
        <v>133.4</v>
      </c>
      <c r="N12470" s="4">
        <f>SUM(Table16[[#This Row],[ChargeID]]*0.76)</f>
        <v>177.08</v>
      </c>
      <c r="O12470" s="4">
        <f>SUM(Table16[[#This Row],[Price]]*0.95)</f>
        <v>221.35</v>
      </c>
      <c r="P12470" s="4">
        <f>SUM(Table16[[#This Row],[Price]]*0.8)</f>
        <v>186.4</v>
      </c>
      <c r="Q12470" s="4">
        <f>SUM(Table16[[#This Row],[Price]]*0.6)</f>
        <v>139.79999999999998</v>
      </c>
    </row>
    <row r="12471" spans="1:17" x14ac:dyDescent="0.25">
      <c r="A12471" t="s">
        <v>3401</v>
      </c>
      <c r="B12471">
        <v>150</v>
      </c>
      <c r="C12471" t="s">
        <v>12624</v>
      </c>
      <c r="D12471">
        <v>320</v>
      </c>
      <c r="F12471" s="4">
        <v>150</v>
      </c>
      <c r="G12471">
        <v>73660</v>
      </c>
      <c r="H12471" t="s">
        <v>3529</v>
      </c>
      <c r="J12471" s="4">
        <f>MIN(Table16[[#This Row],[Medicare Outpatient Allowable Rate]:[WPPA Inc Outpatient Allowable Rate]])</f>
        <v>90</v>
      </c>
      <c r="K12471" s="4">
        <f>MAX(Table16[[#This Row],[Blue Cross Outpatient Allowable Rate]:[WPPA Inc Outpatient Allowable Rate]])</f>
        <v>142.5</v>
      </c>
      <c r="L12471" s="4">
        <f>SUM(Table16[[#This Row],[Price]]*4.42)</f>
        <v>663</v>
      </c>
      <c r="M12471" s="4">
        <v>106.72</v>
      </c>
      <c r="N12471" s="4">
        <f>SUM(Table16[[#This Row],[ChargeID]]*0.76)</f>
        <v>114</v>
      </c>
      <c r="O12471" s="4">
        <f>SUM(Table16[[#This Row],[Price]]*0.95)</f>
        <v>142.5</v>
      </c>
      <c r="P12471" s="4">
        <f>SUM(Table16[[#This Row],[Price]]*0.8)</f>
        <v>120</v>
      </c>
      <c r="Q12471" s="4">
        <f>SUM(Table16[[#This Row],[Price]]*0.6)</f>
        <v>90</v>
      </c>
    </row>
    <row r="12472" spans="1:17" x14ac:dyDescent="0.25">
      <c r="A12472" t="s">
        <v>3401</v>
      </c>
      <c r="B12472">
        <v>150</v>
      </c>
      <c r="C12472" t="s">
        <v>9799</v>
      </c>
      <c r="D12472">
        <v>320</v>
      </c>
      <c r="F12472" s="4">
        <v>150</v>
      </c>
      <c r="G12472">
        <v>73650</v>
      </c>
      <c r="H12472" t="s">
        <v>3502</v>
      </c>
      <c r="J12472" s="4">
        <f>MIN(Table16[[#This Row],[Medicare Outpatient Allowable Rate]:[WPPA Inc Outpatient Allowable Rate]])</f>
        <v>90</v>
      </c>
      <c r="K12472" s="4">
        <f>MAX(Table16[[#This Row],[Blue Cross Outpatient Allowable Rate]:[WPPA Inc Outpatient Allowable Rate]])</f>
        <v>142.5</v>
      </c>
      <c r="L12472" s="4">
        <f>SUM(Table16[[#This Row],[Price]]*4.42)</f>
        <v>663</v>
      </c>
      <c r="M12472" s="4">
        <v>113.16</v>
      </c>
      <c r="N12472" s="4">
        <f>SUM(Table16[[#This Row],[ChargeID]]*0.76)</f>
        <v>114</v>
      </c>
      <c r="O12472" s="4">
        <f>SUM(Table16[[#This Row],[Price]]*0.95)</f>
        <v>142.5</v>
      </c>
      <c r="P12472" s="4">
        <f>SUM(Table16[[#This Row],[Price]]*0.8)</f>
        <v>120</v>
      </c>
      <c r="Q12472" s="4">
        <f>SUM(Table16[[#This Row],[Price]]*0.6)</f>
        <v>90</v>
      </c>
    </row>
    <row r="12473" spans="1:17" x14ac:dyDescent="0.25">
      <c r="A12473" t="s">
        <v>3401</v>
      </c>
      <c r="B12473">
        <v>234</v>
      </c>
      <c r="C12473" t="s">
        <v>9800</v>
      </c>
      <c r="D12473">
        <v>320</v>
      </c>
      <c r="F12473" s="4">
        <v>234</v>
      </c>
      <c r="G12473">
        <v>73120</v>
      </c>
      <c r="H12473" t="s">
        <v>3502</v>
      </c>
      <c r="J12473" s="4">
        <f>MIN(Table16[[#This Row],[Medicare Outpatient Allowable Rate]:[WPPA Inc Outpatient Allowable Rate]])</f>
        <v>103.04</v>
      </c>
      <c r="K12473" s="4">
        <f>MAX(Table16[[#This Row],[Blue Cross Outpatient Allowable Rate]:[WPPA Inc Outpatient Allowable Rate]])</f>
        <v>222.29999999999998</v>
      </c>
      <c r="L12473" s="4">
        <f>SUM(Table16[[#This Row],[Price]]*4.42)</f>
        <v>1034.28</v>
      </c>
      <c r="M12473" s="4">
        <v>103.04</v>
      </c>
      <c r="N12473" s="4">
        <f>SUM(Table16[[#This Row],[ChargeID]]*0.76)</f>
        <v>177.84</v>
      </c>
      <c r="O12473" s="4">
        <f>SUM(Table16[[#This Row],[Price]]*0.95)</f>
        <v>222.29999999999998</v>
      </c>
      <c r="P12473" s="4">
        <f>SUM(Table16[[#This Row],[Price]]*0.8)</f>
        <v>187.20000000000002</v>
      </c>
      <c r="Q12473" s="4">
        <f>SUM(Table16[[#This Row],[Price]]*0.6)</f>
        <v>140.4</v>
      </c>
    </row>
    <row r="12474" spans="1:17" x14ac:dyDescent="0.25">
      <c r="A12474" t="s">
        <v>3401</v>
      </c>
      <c r="B12474">
        <v>190</v>
      </c>
      <c r="C12474" t="s">
        <v>9801</v>
      </c>
      <c r="D12474">
        <v>320</v>
      </c>
      <c r="F12474" s="4">
        <v>190</v>
      </c>
      <c r="G12474">
        <v>73560</v>
      </c>
      <c r="H12474" t="s">
        <v>3502</v>
      </c>
      <c r="J12474" s="4">
        <f>MIN(Table16[[#This Row],[Medicare Outpatient Allowable Rate]:[WPPA Inc Outpatient Allowable Rate]])</f>
        <v>106.72</v>
      </c>
      <c r="K12474" s="4">
        <f>MAX(Table16[[#This Row],[Blue Cross Outpatient Allowable Rate]:[WPPA Inc Outpatient Allowable Rate]])</f>
        <v>180.5</v>
      </c>
      <c r="L12474" s="4">
        <f>SUM(Table16[[#This Row],[Price]]*4.42)</f>
        <v>839.8</v>
      </c>
      <c r="M12474" s="4">
        <v>106.72</v>
      </c>
      <c r="N12474" s="4">
        <f>SUM(Table16[[#This Row],[ChargeID]]*0.76)</f>
        <v>144.4</v>
      </c>
      <c r="O12474" s="4">
        <f>SUM(Table16[[#This Row],[Price]]*0.95)</f>
        <v>180.5</v>
      </c>
      <c r="P12474" s="4">
        <f>SUM(Table16[[#This Row],[Price]]*0.8)</f>
        <v>152</v>
      </c>
      <c r="Q12474" s="4">
        <f>SUM(Table16[[#This Row],[Price]]*0.6)</f>
        <v>114</v>
      </c>
    </row>
    <row r="12475" spans="1:17" x14ac:dyDescent="0.25">
      <c r="A12475" t="s">
        <v>3401</v>
      </c>
      <c r="B12475">
        <v>240</v>
      </c>
      <c r="C12475" t="s">
        <v>9802</v>
      </c>
      <c r="D12475">
        <v>320</v>
      </c>
      <c r="F12475" s="4">
        <v>240</v>
      </c>
      <c r="G12475">
        <v>73562</v>
      </c>
      <c r="H12475" t="s">
        <v>3502</v>
      </c>
      <c r="J12475" s="4">
        <f>MIN(Table16[[#This Row],[Medicare Outpatient Allowable Rate]:[WPPA Inc Outpatient Allowable Rate]])</f>
        <v>144</v>
      </c>
      <c r="K12475" s="4">
        <f>MAX(Table16[[#This Row],[Blue Cross Outpatient Allowable Rate]:[WPPA Inc Outpatient Allowable Rate]])</f>
        <v>228</v>
      </c>
      <c r="L12475" s="4">
        <f>SUM(Table16[[#This Row],[Price]]*4.42)</f>
        <v>1060.8</v>
      </c>
      <c r="M12475" s="4">
        <v>148.12</v>
      </c>
      <c r="N12475" s="4">
        <f>SUM(Table16[[#This Row],[ChargeID]]*0.76)</f>
        <v>182.4</v>
      </c>
      <c r="O12475" s="4">
        <f>SUM(Table16[[#This Row],[Price]]*0.95)</f>
        <v>228</v>
      </c>
      <c r="P12475" s="4">
        <f>SUM(Table16[[#This Row],[Price]]*0.8)</f>
        <v>192</v>
      </c>
      <c r="Q12475" s="4">
        <f>SUM(Table16[[#This Row],[Price]]*0.6)</f>
        <v>144</v>
      </c>
    </row>
    <row r="12476" spans="1:17" x14ac:dyDescent="0.25">
      <c r="A12476" t="s">
        <v>3401</v>
      </c>
      <c r="B12476">
        <v>170</v>
      </c>
      <c r="C12476" t="s">
        <v>9803</v>
      </c>
      <c r="D12476">
        <v>320</v>
      </c>
      <c r="F12476" s="4">
        <v>170</v>
      </c>
      <c r="G12476">
        <v>72190</v>
      </c>
      <c r="J12476" s="4">
        <f>MIN(Table16[[#This Row],[Medicare Outpatient Allowable Rate]:[WPPA Inc Outpatient Allowable Rate]])</f>
        <v>102</v>
      </c>
      <c r="K12476" s="4">
        <f>MAX(Table16[[#This Row],[Blue Cross Outpatient Allowable Rate]:[WPPA Inc Outpatient Allowable Rate]])</f>
        <v>161.5</v>
      </c>
      <c r="L12476" s="4">
        <f>SUM(Table16[[#This Row],[Price]]*4.42)</f>
        <v>751.4</v>
      </c>
      <c r="M12476" s="4">
        <v>134.32</v>
      </c>
      <c r="N12476" s="4">
        <f>SUM(Table16[[#This Row],[ChargeID]]*0.76)</f>
        <v>129.19999999999999</v>
      </c>
      <c r="O12476" s="4">
        <f>SUM(Table16[[#This Row],[Price]]*0.95)</f>
        <v>161.5</v>
      </c>
      <c r="P12476" s="4">
        <f>SUM(Table16[[#This Row],[Price]]*0.8)</f>
        <v>136</v>
      </c>
      <c r="Q12476" s="4">
        <f>SUM(Table16[[#This Row],[Price]]*0.6)</f>
        <v>102</v>
      </c>
    </row>
    <row r="12477" spans="1:17" x14ac:dyDescent="0.25">
      <c r="A12477" t="s">
        <v>3401</v>
      </c>
      <c r="B12477">
        <v>194</v>
      </c>
      <c r="C12477" t="s">
        <v>9804</v>
      </c>
      <c r="D12477">
        <v>320</v>
      </c>
      <c r="F12477" s="4">
        <v>194</v>
      </c>
      <c r="G12477">
        <v>73600</v>
      </c>
      <c r="H12477" t="s">
        <v>3502</v>
      </c>
      <c r="J12477" s="4">
        <f>MIN(Table16[[#This Row],[Medicare Outpatient Allowable Rate]:[WPPA Inc Outpatient Allowable Rate]])</f>
        <v>103.04</v>
      </c>
      <c r="K12477" s="4">
        <f>MAX(Table16[[#This Row],[Blue Cross Outpatient Allowable Rate]:[WPPA Inc Outpatient Allowable Rate]])</f>
        <v>184.29999999999998</v>
      </c>
      <c r="L12477" s="4">
        <f>SUM(Table16[[#This Row],[Price]]*4.42)</f>
        <v>857.48</v>
      </c>
      <c r="M12477" s="4">
        <v>103.04</v>
      </c>
      <c r="N12477" s="4">
        <f>SUM(Table16[[#This Row],[ChargeID]]*0.76)</f>
        <v>147.44</v>
      </c>
      <c r="O12477" s="4">
        <f>SUM(Table16[[#This Row],[Price]]*0.95)</f>
        <v>184.29999999999998</v>
      </c>
      <c r="P12477" s="4">
        <f>SUM(Table16[[#This Row],[Price]]*0.8)</f>
        <v>155.20000000000002</v>
      </c>
      <c r="Q12477" s="4">
        <f>SUM(Table16[[#This Row],[Price]]*0.6)</f>
        <v>116.39999999999999</v>
      </c>
    </row>
    <row r="12478" spans="1:17" x14ac:dyDescent="0.25">
      <c r="A12478" t="s">
        <v>3401</v>
      </c>
      <c r="B12478">
        <v>180</v>
      </c>
      <c r="C12478" t="s">
        <v>9805</v>
      </c>
      <c r="D12478">
        <v>320</v>
      </c>
      <c r="F12478" s="4">
        <v>180</v>
      </c>
      <c r="G12478">
        <v>73620</v>
      </c>
      <c r="H12478" t="s">
        <v>3502</v>
      </c>
      <c r="J12478" s="4">
        <f>MIN(Table16[[#This Row],[Medicare Outpatient Allowable Rate]:[WPPA Inc Outpatient Allowable Rate]])</f>
        <v>93.84</v>
      </c>
      <c r="K12478" s="4">
        <f>MAX(Table16[[#This Row],[Blue Cross Outpatient Allowable Rate]:[WPPA Inc Outpatient Allowable Rate]])</f>
        <v>171</v>
      </c>
      <c r="L12478" s="4">
        <f>SUM(Table16[[#This Row],[Price]]*4.42)</f>
        <v>795.6</v>
      </c>
      <c r="M12478" s="4">
        <v>93.84</v>
      </c>
      <c r="N12478" s="4">
        <f>SUM(Table16[[#This Row],[ChargeID]]*0.76)</f>
        <v>136.80000000000001</v>
      </c>
      <c r="O12478" s="4">
        <f>SUM(Table16[[#This Row],[Price]]*0.95)</f>
        <v>171</v>
      </c>
      <c r="P12478" s="4">
        <f>SUM(Table16[[#This Row],[Price]]*0.8)</f>
        <v>144</v>
      </c>
      <c r="Q12478" s="4">
        <f>SUM(Table16[[#This Row],[Price]]*0.6)</f>
        <v>108</v>
      </c>
    </row>
    <row r="12479" spans="1:17" x14ac:dyDescent="0.25">
      <c r="A12479" t="s">
        <v>3401</v>
      </c>
      <c r="B12479">
        <v>193</v>
      </c>
      <c r="C12479" t="s">
        <v>9806</v>
      </c>
      <c r="D12479">
        <v>320</v>
      </c>
      <c r="F12479" s="4">
        <v>193</v>
      </c>
      <c r="G12479">
        <v>73070</v>
      </c>
      <c r="H12479" t="s">
        <v>3502</v>
      </c>
      <c r="J12479" s="4">
        <f>MIN(Table16[[#This Row],[Medicare Outpatient Allowable Rate]:[WPPA Inc Outpatient Allowable Rate]])</f>
        <v>112.24</v>
      </c>
      <c r="K12479" s="4">
        <f>MAX(Table16[[#This Row],[Blue Cross Outpatient Allowable Rate]:[WPPA Inc Outpatient Allowable Rate]])</f>
        <v>183.35</v>
      </c>
      <c r="L12479" s="4">
        <f>SUM(Table16[[#This Row],[Price]]*4.42)</f>
        <v>853.06</v>
      </c>
      <c r="M12479" s="4">
        <v>112.24</v>
      </c>
      <c r="N12479" s="4">
        <f>SUM(Table16[[#This Row],[ChargeID]]*0.76)</f>
        <v>146.68</v>
      </c>
      <c r="O12479" s="4">
        <f>SUM(Table16[[#This Row],[Price]]*0.95)</f>
        <v>183.35</v>
      </c>
      <c r="P12479" s="4">
        <f>SUM(Table16[[#This Row],[Price]]*0.8)</f>
        <v>154.4</v>
      </c>
      <c r="Q12479" s="4">
        <f>SUM(Table16[[#This Row],[Price]]*0.6)</f>
        <v>115.8</v>
      </c>
    </row>
    <row r="12480" spans="1:17" x14ac:dyDescent="0.25">
      <c r="A12480" t="s">
        <v>3401</v>
      </c>
      <c r="B12480">
        <v>248</v>
      </c>
      <c r="C12480" t="s">
        <v>9807</v>
      </c>
      <c r="D12480">
        <v>320</v>
      </c>
      <c r="F12480" s="4">
        <v>248</v>
      </c>
      <c r="G12480">
        <v>70030</v>
      </c>
      <c r="J12480" s="4">
        <f>MIN(Table16[[#This Row],[Medicare Outpatient Allowable Rate]:[WPPA Inc Outpatient Allowable Rate]])</f>
        <v>82.8</v>
      </c>
      <c r="K12480" s="4">
        <f>MAX(Table16[[#This Row],[Blue Cross Outpatient Allowable Rate]:[WPPA Inc Outpatient Allowable Rate]])</f>
        <v>235.6</v>
      </c>
      <c r="L12480" s="4">
        <f>SUM(Table16[[#This Row],[Price]]*4.42)</f>
        <v>1096.1600000000001</v>
      </c>
      <c r="M12480" s="4">
        <v>82.8</v>
      </c>
      <c r="N12480" s="4">
        <f>SUM(Table16[[#This Row],[ChargeID]]*0.76)</f>
        <v>188.48</v>
      </c>
      <c r="O12480" s="4">
        <f>SUM(Table16[[#This Row],[Price]]*0.95)</f>
        <v>235.6</v>
      </c>
      <c r="P12480" s="4">
        <f>SUM(Table16[[#This Row],[Price]]*0.8)</f>
        <v>198.4</v>
      </c>
      <c r="Q12480" s="4">
        <f>SUM(Table16[[#This Row],[Price]]*0.6)</f>
        <v>148.79999999999998</v>
      </c>
    </row>
    <row r="12481" spans="1:17" x14ac:dyDescent="0.25">
      <c r="A12481" t="s">
        <v>3401</v>
      </c>
      <c r="B12481">
        <v>200</v>
      </c>
      <c r="C12481" t="s">
        <v>9808</v>
      </c>
      <c r="D12481">
        <v>320</v>
      </c>
      <c r="F12481" s="4">
        <v>200</v>
      </c>
      <c r="G12481">
        <v>72200</v>
      </c>
      <c r="J12481" s="4">
        <f>MIN(Table16[[#This Row],[Medicare Outpatient Allowable Rate]:[WPPA Inc Outpatient Allowable Rate]])</f>
        <v>120</v>
      </c>
      <c r="K12481" s="4">
        <f>MAX(Table16[[#This Row],[Blue Cross Outpatient Allowable Rate]:[WPPA Inc Outpatient Allowable Rate]])</f>
        <v>190</v>
      </c>
      <c r="L12481" s="4">
        <f>SUM(Table16[[#This Row],[Price]]*4.42)</f>
        <v>884</v>
      </c>
      <c r="M12481" s="4">
        <v>140.76</v>
      </c>
      <c r="N12481" s="4">
        <f>SUM(Table16[[#This Row],[ChargeID]]*0.76)</f>
        <v>152</v>
      </c>
      <c r="O12481" s="4">
        <f>SUM(Table16[[#This Row],[Price]]*0.95)</f>
        <v>190</v>
      </c>
      <c r="P12481" s="4">
        <f>SUM(Table16[[#This Row],[Price]]*0.8)</f>
        <v>160</v>
      </c>
      <c r="Q12481" s="4">
        <f>SUM(Table16[[#This Row],[Price]]*0.6)</f>
        <v>120</v>
      </c>
    </row>
    <row r="12482" spans="1:17" x14ac:dyDescent="0.25">
      <c r="A12482" t="s">
        <v>3401</v>
      </c>
      <c r="B12482">
        <v>230</v>
      </c>
      <c r="C12482" t="s">
        <v>9809</v>
      </c>
      <c r="D12482">
        <v>320</v>
      </c>
      <c r="F12482" s="4">
        <v>230</v>
      </c>
      <c r="G12482">
        <v>73502</v>
      </c>
      <c r="H12482" t="s">
        <v>3502</v>
      </c>
      <c r="J12482" s="4">
        <f>MIN(Table16[[#This Row],[Medicare Outpatient Allowable Rate]:[WPPA Inc Outpatient Allowable Rate]])</f>
        <v>138</v>
      </c>
      <c r="K12482" s="4">
        <f>MAX(Table16[[#This Row],[Blue Cross Outpatient Allowable Rate]:[WPPA Inc Outpatient Allowable Rate]])</f>
        <v>218.5</v>
      </c>
      <c r="L12482" s="4">
        <f>SUM(Table16[[#This Row],[Price]]*4.42)</f>
        <v>1016.6</v>
      </c>
      <c r="M12482" s="4">
        <v>171.53</v>
      </c>
      <c r="N12482" s="4">
        <f>SUM(Table16[[#This Row],[ChargeID]]*0.76)</f>
        <v>174.8</v>
      </c>
      <c r="O12482" s="4">
        <f>SUM(Table16[[#This Row],[Price]]*0.95)</f>
        <v>218.5</v>
      </c>
      <c r="P12482" s="4">
        <f>SUM(Table16[[#This Row],[Price]]*0.8)</f>
        <v>184</v>
      </c>
      <c r="Q12482" s="4">
        <f>SUM(Table16[[#This Row],[Price]]*0.6)</f>
        <v>138</v>
      </c>
    </row>
    <row r="12483" spans="1:17" x14ac:dyDescent="0.25">
      <c r="A12483" t="s">
        <v>3401</v>
      </c>
      <c r="B12483">
        <v>142</v>
      </c>
      <c r="C12483" t="s">
        <v>9810</v>
      </c>
      <c r="D12483">
        <v>320</v>
      </c>
      <c r="F12483" s="4">
        <v>142</v>
      </c>
      <c r="G12483">
        <v>73501</v>
      </c>
      <c r="H12483" t="s">
        <v>3502</v>
      </c>
      <c r="J12483" s="4">
        <f>MIN(Table16[[#This Row],[Medicare Outpatient Allowable Rate]:[WPPA Inc Outpatient Allowable Rate]])</f>
        <v>85.2</v>
      </c>
      <c r="K12483" s="4">
        <f>MAX(Table16[[#This Row],[Blue Cross Outpatient Allowable Rate]:[WPPA Inc Outpatient Allowable Rate]])</f>
        <v>140.6</v>
      </c>
      <c r="L12483" s="4">
        <f>SUM(Table16[[#This Row],[Price]]*4.42)</f>
        <v>627.64</v>
      </c>
      <c r="M12483" s="4">
        <v>140.6</v>
      </c>
      <c r="N12483" s="4">
        <f>SUM(Table16[[#This Row],[ChargeID]]*0.76)</f>
        <v>107.92</v>
      </c>
      <c r="O12483" s="4">
        <f>SUM(Table16[[#This Row],[Price]]*0.95)</f>
        <v>134.9</v>
      </c>
      <c r="P12483" s="4">
        <f>SUM(Table16[[#This Row],[Price]]*0.8)</f>
        <v>113.60000000000001</v>
      </c>
      <c r="Q12483" s="4">
        <f>SUM(Table16[[#This Row],[Price]]*0.6)</f>
        <v>85.2</v>
      </c>
    </row>
    <row r="12484" spans="1:17" x14ac:dyDescent="0.25">
      <c r="A12484" t="s">
        <v>3401</v>
      </c>
      <c r="B12484">
        <v>150</v>
      </c>
      <c r="C12484" t="s">
        <v>12625</v>
      </c>
      <c r="D12484">
        <v>320</v>
      </c>
      <c r="F12484" s="4">
        <v>150</v>
      </c>
      <c r="G12484">
        <v>73140</v>
      </c>
      <c r="H12484" t="s">
        <v>12789</v>
      </c>
      <c r="J12484" s="4">
        <f>MIN(Table16[[#This Row],[Medicare Outpatient Allowable Rate]:[WPPA Inc Outpatient Allowable Rate]])</f>
        <v>90</v>
      </c>
      <c r="K12484" s="4">
        <f>MAX(Table16[[#This Row],[Blue Cross Outpatient Allowable Rate]:[WPPA Inc Outpatient Allowable Rate]])</f>
        <v>142.5</v>
      </c>
      <c r="L12484" s="4">
        <f>SUM(Table16[[#This Row],[Price]]*4.42)</f>
        <v>663</v>
      </c>
      <c r="M12484" s="4">
        <v>104.88</v>
      </c>
      <c r="N12484" s="4">
        <f>SUM(Table16[[#This Row],[ChargeID]]*0.76)</f>
        <v>114</v>
      </c>
      <c r="O12484" s="4">
        <f>SUM(Table16[[#This Row],[Price]]*0.95)</f>
        <v>142.5</v>
      </c>
      <c r="P12484" s="4">
        <f>SUM(Table16[[#This Row],[Price]]*0.8)</f>
        <v>120</v>
      </c>
      <c r="Q12484" s="4">
        <f>SUM(Table16[[#This Row],[Price]]*0.6)</f>
        <v>90</v>
      </c>
    </row>
    <row r="12485" spans="1:17" x14ac:dyDescent="0.25">
      <c r="A12485" t="s">
        <v>3401</v>
      </c>
      <c r="B12485">
        <v>150</v>
      </c>
      <c r="C12485" t="s">
        <v>12626</v>
      </c>
      <c r="D12485">
        <v>320</v>
      </c>
      <c r="F12485" s="4">
        <v>150</v>
      </c>
      <c r="G12485">
        <v>73660</v>
      </c>
      <c r="H12485" t="s">
        <v>12790</v>
      </c>
      <c r="J12485" s="4">
        <f>MIN(Table16[[#This Row],[Medicare Outpatient Allowable Rate]:[WPPA Inc Outpatient Allowable Rate]])</f>
        <v>90</v>
      </c>
      <c r="K12485" s="4">
        <f>MAX(Table16[[#This Row],[Blue Cross Outpatient Allowable Rate]:[WPPA Inc Outpatient Allowable Rate]])</f>
        <v>142.5</v>
      </c>
      <c r="L12485" s="4">
        <f>SUM(Table16[[#This Row],[Price]]*4.42)</f>
        <v>663</v>
      </c>
      <c r="M12485" s="4">
        <v>106.72</v>
      </c>
      <c r="N12485" s="4">
        <f>SUM(Table16[[#This Row],[ChargeID]]*0.76)</f>
        <v>114</v>
      </c>
      <c r="O12485" s="4">
        <f>SUM(Table16[[#This Row],[Price]]*0.95)</f>
        <v>142.5</v>
      </c>
      <c r="P12485" s="4">
        <f>SUM(Table16[[#This Row],[Price]]*0.8)</f>
        <v>120</v>
      </c>
      <c r="Q12485" s="4">
        <f>SUM(Table16[[#This Row],[Price]]*0.6)</f>
        <v>90</v>
      </c>
    </row>
    <row r="12486" spans="1:17" x14ac:dyDescent="0.25">
      <c r="A12486" t="s">
        <v>3401</v>
      </c>
      <c r="B12486">
        <v>150</v>
      </c>
      <c r="C12486" t="s">
        <v>12627</v>
      </c>
      <c r="D12486">
        <v>320</v>
      </c>
      <c r="F12486" s="4">
        <v>150</v>
      </c>
      <c r="G12486">
        <v>73140</v>
      </c>
      <c r="H12486" t="s">
        <v>12791</v>
      </c>
      <c r="J12486" s="4">
        <f>MIN(Table16[[#This Row],[Medicare Outpatient Allowable Rate]:[WPPA Inc Outpatient Allowable Rate]])</f>
        <v>90</v>
      </c>
      <c r="K12486" s="4">
        <f>MAX(Table16[[#This Row],[Blue Cross Outpatient Allowable Rate]:[WPPA Inc Outpatient Allowable Rate]])</f>
        <v>142.5</v>
      </c>
      <c r="L12486" s="4">
        <f>SUM(Table16[[#This Row],[Price]]*4.42)</f>
        <v>663</v>
      </c>
      <c r="M12486" s="4">
        <v>104.88</v>
      </c>
      <c r="N12486" s="4">
        <f>SUM(Table16[[#This Row],[ChargeID]]*0.76)</f>
        <v>114</v>
      </c>
      <c r="O12486" s="4">
        <f>SUM(Table16[[#This Row],[Price]]*0.95)</f>
        <v>142.5</v>
      </c>
      <c r="P12486" s="4">
        <f>SUM(Table16[[#This Row],[Price]]*0.8)</f>
        <v>120</v>
      </c>
      <c r="Q12486" s="4">
        <f>SUM(Table16[[#This Row],[Price]]*0.6)</f>
        <v>90</v>
      </c>
    </row>
    <row r="12487" spans="1:17" x14ac:dyDescent="0.25">
      <c r="A12487" t="s">
        <v>3401</v>
      </c>
      <c r="B12487">
        <v>150</v>
      </c>
      <c r="C12487" t="s">
        <v>12628</v>
      </c>
      <c r="D12487">
        <v>320</v>
      </c>
      <c r="F12487" s="4">
        <v>150</v>
      </c>
      <c r="G12487">
        <v>73660</v>
      </c>
      <c r="H12487" t="s">
        <v>12792</v>
      </c>
      <c r="J12487" s="4">
        <f>MIN(Table16[[#This Row],[Medicare Outpatient Allowable Rate]:[WPPA Inc Outpatient Allowable Rate]])</f>
        <v>90</v>
      </c>
      <c r="K12487" s="4">
        <f>MAX(Table16[[#This Row],[Blue Cross Outpatient Allowable Rate]:[WPPA Inc Outpatient Allowable Rate]])</f>
        <v>142.5</v>
      </c>
      <c r="L12487" s="4">
        <f>SUM(Table16[[#This Row],[Price]]*4.42)</f>
        <v>663</v>
      </c>
      <c r="M12487" s="4">
        <v>106.72</v>
      </c>
      <c r="N12487" s="4">
        <f>SUM(Table16[[#This Row],[ChargeID]]*0.76)</f>
        <v>114</v>
      </c>
      <c r="O12487" s="4">
        <f>SUM(Table16[[#This Row],[Price]]*0.95)</f>
        <v>142.5</v>
      </c>
      <c r="P12487" s="4">
        <f>SUM(Table16[[#This Row],[Price]]*0.8)</f>
        <v>120</v>
      </c>
      <c r="Q12487" s="4">
        <f>SUM(Table16[[#This Row],[Price]]*0.6)</f>
        <v>90</v>
      </c>
    </row>
    <row r="12488" spans="1:17" x14ac:dyDescent="0.25">
      <c r="A12488" t="s">
        <v>3401</v>
      </c>
      <c r="B12488">
        <v>150</v>
      </c>
      <c r="C12488" t="s">
        <v>12629</v>
      </c>
      <c r="D12488">
        <v>320</v>
      </c>
      <c r="F12488" s="4">
        <v>150</v>
      </c>
      <c r="G12488">
        <v>73140</v>
      </c>
      <c r="H12488" t="s">
        <v>12793</v>
      </c>
      <c r="J12488" s="4">
        <f>MIN(Table16[[#This Row],[Medicare Outpatient Allowable Rate]:[WPPA Inc Outpatient Allowable Rate]])</f>
        <v>90</v>
      </c>
      <c r="K12488" s="4">
        <f>MAX(Table16[[#This Row],[Blue Cross Outpatient Allowable Rate]:[WPPA Inc Outpatient Allowable Rate]])</f>
        <v>142.5</v>
      </c>
      <c r="L12488" s="4">
        <f>SUM(Table16[[#This Row],[Price]]*4.42)</f>
        <v>663</v>
      </c>
      <c r="M12488" s="4">
        <v>104.88</v>
      </c>
      <c r="N12488" s="4">
        <f>SUM(Table16[[#This Row],[ChargeID]]*0.76)</f>
        <v>114</v>
      </c>
      <c r="O12488" s="4">
        <f>SUM(Table16[[#This Row],[Price]]*0.95)</f>
        <v>142.5</v>
      </c>
      <c r="P12488" s="4">
        <f>SUM(Table16[[#This Row],[Price]]*0.8)</f>
        <v>120</v>
      </c>
      <c r="Q12488" s="4">
        <f>SUM(Table16[[#This Row],[Price]]*0.6)</f>
        <v>90</v>
      </c>
    </row>
    <row r="12489" spans="1:17" x14ac:dyDescent="0.25">
      <c r="A12489" t="s">
        <v>3401</v>
      </c>
      <c r="B12489">
        <v>150</v>
      </c>
      <c r="C12489" t="s">
        <v>12630</v>
      </c>
      <c r="D12489">
        <v>320</v>
      </c>
      <c r="F12489" s="4">
        <v>150</v>
      </c>
      <c r="G12489">
        <v>73660</v>
      </c>
      <c r="H12489" t="s">
        <v>12794</v>
      </c>
      <c r="J12489" s="4">
        <f>MIN(Table16[[#This Row],[Medicare Outpatient Allowable Rate]:[WPPA Inc Outpatient Allowable Rate]])</f>
        <v>90</v>
      </c>
      <c r="K12489" s="4">
        <f>MAX(Table16[[#This Row],[Blue Cross Outpatient Allowable Rate]:[WPPA Inc Outpatient Allowable Rate]])</f>
        <v>142.5</v>
      </c>
      <c r="L12489" s="4">
        <f>SUM(Table16[[#This Row],[Price]]*4.42)</f>
        <v>663</v>
      </c>
      <c r="M12489" s="4">
        <v>106.72</v>
      </c>
      <c r="N12489" s="4">
        <f>SUM(Table16[[#This Row],[ChargeID]]*0.76)</f>
        <v>114</v>
      </c>
      <c r="O12489" s="4">
        <f>SUM(Table16[[#This Row],[Price]]*0.95)</f>
        <v>142.5</v>
      </c>
      <c r="P12489" s="4">
        <f>SUM(Table16[[#This Row],[Price]]*0.8)</f>
        <v>120</v>
      </c>
      <c r="Q12489" s="4">
        <f>SUM(Table16[[#This Row],[Price]]*0.6)</f>
        <v>90</v>
      </c>
    </row>
    <row r="12490" spans="1:17" x14ac:dyDescent="0.25">
      <c r="A12490" t="s">
        <v>3401</v>
      </c>
      <c r="B12490">
        <v>150</v>
      </c>
      <c r="C12490" t="s">
        <v>12631</v>
      </c>
      <c r="D12490">
        <v>320</v>
      </c>
      <c r="F12490" s="4">
        <v>150</v>
      </c>
      <c r="G12490">
        <v>73140</v>
      </c>
      <c r="H12490" t="s">
        <v>12795</v>
      </c>
      <c r="J12490" s="4">
        <f>MIN(Table16[[#This Row],[Medicare Outpatient Allowable Rate]:[WPPA Inc Outpatient Allowable Rate]])</f>
        <v>90</v>
      </c>
      <c r="K12490" s="4">
        <f>MAX(Table16[[#This Row],[Blue Cross Outpatient Allowable Rate]:[WPPA Inc Outpatient Allowable Rate]])</f>
        <v>142.5</v>
      </c>
      <c r="L12490" s="4">
        <f>SUM(Table16[[#This Row],[Price]]*4.42)</f>
        <v>663</v>
      </c>
      <c r="M12490" s="4">
        <v>104.88</v>
      </c>
      <c r="N12490" s="4">
        <f>SUM(Table16[[#This Row],[ChargeID]]*0.76)</f>
        <v>114</v>
      </c>
      <c r="O12490" s="4">
        <f>SUM(Table16[[#This Row],[Price]]*0.95)</f>
        <v>142.5</v>
      </c>
      <c r="P12490" s="4">
        <f>SUM(Table16[[#This Row],[Price]]*0.8)</f>
        <v>120</v>
      </c>
      <c r="Q12490" s="4">
        <f>SUM(Table16[[#This Row],[Price]]*0.6)</f>
        <v>90</v>
      </c>
    </row>
    <row r="12491" spans="1:17" x14ac:dyDescent="0.25">
      <c r="A12491" t="s">
        <v>3401</v>
      </c>
      <c r="B12491">
        <v>150</v>
      </c>
      <c r="C12491" t="s">
        <v>12632</v>
      </c>
      <c r="D12491">
        <v>320</v>
      </c>
      <c r="F12491" s="4">
        <v>150</v>
      </c>
      <c r="G12491">
        <v>73660</v>
      </c>
      <c r="H12491" t="s">
        <v>12796</v>
      </c>
      <c r="J12491" s="4">
        <f>MIN(Table16[[#This Row],[Medicare Outpatient Allowable Rate]:[WPPA Inc Outpatient Allowable Rate]])</f>
        <v>90</v>
      </c>
      <c r="K12491" s="4">
        <f>MAX(Table16[[#This Row],[Blue Cross Outpatient Allowable Rate]:[WPPA Inc Outpatient Allowable Rate]])</f>
        <v>142.5</v>
      </c>
      <c r="L12491" s="4">
        <f>SUM(Table16[[#This Row],[Price]]*4.42)</f>
        <v>663</v>
      </c>
      <c r="M12491" s="4">
        <v>106.72</v>
      </c>
      <c r="N12491" s="4">
        <f>SUM(Table16[[#This Row],[ChargeID]]*0.76)</f>
        <v>114</v>
      </c>
      <c r="O12491" s="4">
        <f>SUM(Table16[[#This Row],[Price]]*0.95)</f>
        <v>142.5</v>
      </c>
      <c r="P12491" s="4">
        <f>SUM(Table16[[#This Row],[Price]]*0.8)</f>
        <v>120</v>
      </c>
      <c r="Q12491" s="4">
        <f>SUM(Table16[[#This Row],[Price]]*0.6)</f>
        <v>90</v>
      </c>
    </row>
    <row r="12492" spans="1:17" x14ac:dyDescent="0.25">
      <c r="A12492" t="s">
        <v>3401</v>
      </c>
      <c r="B12492">
        <v>0</v>
      </c>
      <c r="C12492" t="s">
        <v>12633</v>
      </c>
      <c r="D12492">
        <v>352</v>
      </c>
      <c r="F12492" s="4">
        <v>0</v>
      </c>
      <c r="G12492">
        <v>72193</v>
      </c>
      <c r="J12492" s="4">
        <f>MIN(Table16[[#This Row],[Medicare Outpatient Allowable Rate]:[WPPA Inc Outpatient Allowable Rate]])</f>
        <v>0</v>
      </c>
      <c r="K12492" s="4">
        <f>MAX(Table16[[#This Row],[Blue Cross Outpatient Allowable Rate]:[WPPA Inc Outpatient Allowable Rate]])</f>
        <v>453</v>
      </c>
      <c r="L12492" s="4">
        <f>SUM(Table16[[#This Row],[Price]]*4.42)</f>
        <v>0</v>
      </c>
      <c r="M12492" s="4">
        <v>453</v>
      </c>
      <c r="N12492" s="4">
        <f>SUM(Table16[[#This Row],[ChargeID]]*0.76)</f>
        <v>0</v>
      </c>
      <c r="O12492" s="4">
        <f>SUM(Table16[[#This Row],[Price]]*0.95)</f>
        <v>0</v>
      </c>
      <c r="P12492" s="4">
        <f>SUM(Table16[[#This Row],[Price]]*0.8)</f>
        <v>0</v>
      </c>
      <c r="Q12492" s="4">
        <f>SUM(Table16[[#This Row],[Price]]*0.6)</f>
        <v>0</v>
      </c>
    </row>
    <row r="12493" spans="1:17" x14ac:dyDescent="0.25">
      <c r="A12493" t="s">
        <v>3401</v>
      </c>
      <c r="B12493">
        <v>196</v>
      </c>
      <c r="C12493" t="s">
        <v>9811</v>
      </c>
      <c r="D12493">
        <v>320</v>
      </c>
      <c r="F12493" s="4">
        <v>196</v>
      </c>
      <c r="G12493">
        <v>73100</v>
      </c>
      <c r="H12493" t="s">
        <v>3502</v>
      </c>
      <c r="J12493" s="4">
        <f>MIN(Table16[[#This Row],[Medicare Outpatient Allowable Rate]:[WPPA Inc Outpatient Allowable Rate]])</f>
        <v>95.68</v>
      </c>
      <c r="K12493" s="4">
        <f>MAX(Table16[[#This Row],[Blue Cross Outpatient Allowable Rate]:[WPPA Inc Outpatient Allowable Rate]])</f>
        <v>186.2</v>
      </c>
      <c r="L12493" s="4">
        <f>SUM(Table16[[#This Row],[Price]]*4.42)</f>
        <v>866.31999999999994</v>
      </c>
      <c r="M12493" s="4">
        <v>95.68</v>
      </c>
      <c r="N12493" s="4">
        <f>SUM(Table16[[#This Row],[ChargeID]]*0.76)</f>
        <v>148.96</v>
      </c>
      <c r="O12493" s="4">
        <f>SUM(Table16[[#This Row],[Price]]*0.95)</f>
        <v>186.2</v>
      </c>
      <c r="P12493" s="4">
        <f>SUM(Table16[[#This Row],[Price]]*0.8)</f>
        <v>156.80000000000001</v>
      </c>
      <c r="Q12493" s="4">
        <f>SUM(Table16[[#This Row],[Price]]*0.6)</f>
        <v>117.6</v>
      </c>
    </row>
    <row r="12494" spans="1:17" x14ac:dyDescent="0.25">
      <c r="A12494" t="s">
        <v>3401</v>
      </c>
      <c r="B12494">
        <v>193</v>
      </c>
      <c r="C12494" t="s">
        <v>9745</v>
      </c>
      <c r="D12494">
        <v>320</v>
      </c>
      <c r="F12494" s="4">
        <v>193</v>
      </c>
      <c r="G12494">
        <v>73502</v>
      </c>
      <c r="H12494" t="s">
        <v>3505</v>
      </c>
      <c r="J12494" s="4">
        <f>MIN(Table16[[#This Row],[Medicare Outpatient Allowable Rate]:[WPPA Inc Outpatient Allowable Rate]])</f>
        <v>115.8</v>
      </c>
      <c r="K12494" s="4">
        <f>MAX(Table16[[#This Row],[Blue Cross Outpatient Allowable Rate]:[WPPA Inc Outpatient Allowable Rate]])</f>
        <v>183.35</v>
      </c>
      <c r="L12494" s="4">
        <f>SUM(Table16[[#This Row],[Price]]*4.42)</f>
        <v>853.06</v>
      </c>
      <c r="M12494" s="4">
        <v>171.53</v>
      </c>
      <c r="N12494" s="4">
        <f>SUM(Table16[[#This Row],[ChargeID]]*0.76)</f>
        <v>146.68</v>
      </c>
      <c r="O12494" s="4">
        <f>SUM(Table16[[#This Row],[Price]]*0.95)</f>
        <v>183.35</v>
      </c>
      <c r="P12494" s="4">
        <f>SUM(Table16[[#This Row],[Price]]*0.8)</f>
        <v>154.4</v>
      </c>
      <c r="Q12494" s="4">
        <f>SUM(Table16[[#This Row],[Price]]*0.6)</f>
        <v>115.8</v>
      </c>
    </row>
    <row r="12495" spans="1:17" x14ac:dyDescent="0.25">
      <c r="A12495" t="s">
        <v>3401</v>
      </c>
      <c r="B12495">
        <v>251</v>
      </c>
      <c r="C12495" t="s">
        <v>9812</v>
      </c>
      <c r="D12495">
        <v>320</v>
      </c>
      <c r="F12495" s="4">
        <v>251</v>
      </c>
      <c r="G12495">
        <v>73503</v>
      </c>
      <c r="H12495" t="s">
        <v>3502</v>
      </c>
      <c r="J12495" s="4">
        <f>MIN(Table16[[#This Row],[Medicare Outpatient Allowable Rate]:[WPPA Inc Outpatient Allowable Rate]])</f>
        <v>150.6</v>
      </c>
      <c r="K12495" s="4">
        <f>MAX(Table16[[#This Row],[Blue Cross Outpatient Allowable Rate]:[WPPA Inc Outpatient Allowable Rate]])</f>
        <v>238.45</v>
      </c>
      <c r="L12495" s="4">
        <f>SUM(Table16[[#This Row],[Price]]*4.42)</f>
        <v>1109.42</v>
      </c>
      <c r="M12495" s="4">
        <v>210.9</v>
      </c>
      <c r="N12495" s="4">
        <f>SUM(Table16[[#This Row],[ChargeID]]*0.76)</f>
        <v>190.76</v>
      </c>
      <c r="O12495" s="4">
        <f>SUM(Table16[[#This Row],[Price]]*0.95)</f>
        <v>238.45</v>
      </c>
      <c r="P12495" s="4">
        <f>SUM(Table16[[#This Row],[Price]]*0.8)</f>
        <v>200.8</v>
      </c>
      <c r="Q12495" s="4">
        <f>SUM(Table16[[#This Row],[Price]]*0.6)</f>
        <v>150.6</v>
      </c>
    </row>
    <row r="12496" spans="1:17" x14ac:dyDescent="0.25">
      <c r="A12496" t="s">
        <v>3401</v>
      </c>
      <c r="B12496">
        <v>0</v>
      </c>
      <c r="C12496" t="s">
        <v>12634</v>
      </c>
      <c r="D12496">
        <v>320</v>
      </c>
      <c r="F12496" s="4">
        <v>0</v>
      </c>
      <c r="G12496">
        <v>73510</v>
      </c>
      <c r="J12496" s="4">
        <f>MIN(Table16[[#This Row],[Medicare Outpatient Allowable Rate]:[WPPA Inc Outpatient Allowable Rate]])</f>
        <v>0</v>
      </c>
      <c r="K12496" s="4">
        <f>MAX(Table16[[#This Row],[Blue Cross Outpatient Allowable Rate]:[WPPA Inc Outpatient Allowable Rate]])</f>
        <v>0</v>
      </c>
      <c r="L12496" s="4">
        <f>SUM(Table16[[#This Row],[Price]]*4.42)</f>
        <v>0</v>
      </c>
      <c r="M12496" s="4">
        <v>0</v>
      </c>
      <c r="N12496" s="4">
        <f>SUM(Table16[[#This Row],[ChargeID]]*0.76)</f>
        <v>0</v>
      </c>
      <c r="O12496" s="4">
        <f>SUM(Table16[[#This Row],[Price]]*0.95)</f>
        <v>0</v>
      </c>
      <c r="P12496" s="4">
        <f>SUM(Table16[[#This Row],[Price]]*0.8)</f>
        <v>0</v>
      </c>
      <c r="Q12496" s="4">
        <f>SUM(Table16[[#This Row],[Price]]*0.6)</f>
        <v>0</v>
      </c>
    </row>
    <row r="12497" spans="1:17" x14ac:dyDescent="0.25">
      <c r="A12497" t="s">
        <v>3401</v>
      </c>
      <c r="B12497">
        <v>0</v>
      </c>
      <c r="C12497" t="s">
        <v>12635</v>
      </c>
      <c r="D12497">
        <v>320</v>
      </c>
      <c r="F12497" s="4">
        <v>0</v>
      </c>
      <c r="G12497">
        <v>73520</v>
      </c>
      <c r="J12497" s="4">
        <f>MIN(Table16[[#This Row],[Medicare Outpatient Allowable Rate]:[WPPA Inc Outpatient Allowable Rate]])</f>
        <v>0</v>
      </c>
      <c r="K12497" s="4">
        <f>MAX(Table16[[#This Row],[Blue Cross Outpatient Allowable Rate]:[WPPA Inc Outpatient Allowable Rate]])</f>
        <v>0</v>
      </c>
      <c r="L12497" s="4">
        <f>SUM(Table16[[#This Row],[Price]]*4.42)</f>
        <v>0</v>
      </c>
      <c r="M12497" s="4">
        <v>0</v>
      </c>
      <c r="N12497" s="4">
        <f>SUM(Table16[[#This Row],[ChargeID]]*0.76)</f>
        <v>0</v>
      </c>
      <c r="O12497" s="4">
        <f>SUM(Table16[[#This Row],[Price]]*0.95)</f>
        <v>0</v>
      </c>
      <c r="P12497" s="4">
        <f>SUM(Table16[[#This Row],[Price]]*0.8)</f>
        <v>0</v>
      </c>
      <c r="Q12497" s="4">
        <f>SUM(Table16[[#This Row],[Price]]*0.6)</f>
        <v>0</v>
      </c>
    </row>
    <row r="12498" spans="1:17" x14ac:dyDescent="0.25">
      <c r="A12498" t="s">
        <v>3401</v>
      </c>
      <c r="B12498">
        <v>0</v>
      </c>
      <c r="C12498" t="s">
        <v>12636</v>
      </c>
      <c r="D12498">
        <v>320</v>
      </c>
      <c r="F12498" s="4">
        <v>0</v>
      </c>
      <c r="G12498">
        <v>73590</v>
      </c>
      <c r="J12498" s="4">
        <f>MIN(Table16[[#This Row],[Medicare Outpatient Allowable Rate]:[WPPA Inc Outpatient Allowable Rate]])</f>
        <v>0</v>
      </c>
      <c r="K12498" s="4">
        <f>MAX(Table16[[#This Row],[Blue Cross Outpatient Allowable Rate]:[WPPA Inc Outpatient Allowable Rate]])</f>
        <v>140.76</v>
      </c>
      <c r="L12498" s="4">
        <f>SUM(Table16[[#This Row],[Price]]*4.42)</f>
        <v>0</v>
      </c>
      <c r="M12498" s="4">
        <v>140.76</v>
      </c>
      <c r="N12498" s="4">
        <f>SUM(Table16[[#This Row],[ChargeID]]*0.76)</f>
        <v>0</v>
      </c>
      <c r="O12498" s="4">
        <f>SUM(Table16[[#This Row],[Price]]*0.95)</f>
        <v>0</v>
      </c>
      <c r="P12498" s="4">
        <f>SUM(Table16[[#This Row],[Price]]*0.8)</f>
        <v>0</v>
      </c>
      <c r="Q12498" s="4">
        <f>SUM(Table16[[#This Row],[Price]]*0.6)</f>
        <v>0</v>
      </c>
    </row>
    <row r="12499" spans="1:17" x14ac:dyDescent="0.25">
      <c r="A12499" t="s">
        <v>3401</v>
      </c>
      <c r="B12499">
        <v>546</v>
      </c>
      <c r="C12499" t="s">
        <v>9813</v>
      </c>
      <c r="D12499">
        <v>320</v>
      </c>
      <c r="F12499" s="4">
        <v>546</v>
      </c>
      <c r="G12499">
        <v>74230</v>
      </c>
      <c r="J12499" s="4">
        <f>MIN(Table16[[#This Row],[Medicare Outpatient Allowable Rate]:[WPPA Inc Outpatient Allowable Rate]])</f>
        <v>309.12</v>
      </c>
      <c r="K12499" s="4">
        <f>MAX(Table16[[#This Row],[Blue Cross Outpatient Allowable Rate]:[WPPA Inc Outpatient Allowable Rate]])</f>
        <v>518.69999999999993</v>
      </c>
      <c r="L12499" s="4">
        <f>SUM(Table16[[#This Row],[Price]]*4.42)</f>
        <v>2413.3200000000002</v>
      </c>
      <c r="M12499" s="4">
        <v>309.12</v>
      </c>
      <c r="N12499" s="4">
        <f>SUM(Table16[[#This Row],[ChargeID]]*0.76)</f>
        <v>414.96</v>
      </c>
      <c r="O12499" s="4">
        <f>SUM(Table16[[#This Row],[Price]]*0.95)</f>
        <v>518.69999999999993</v>
      </c>
      <c r="P12499" s="4">
        <f>SUM(Table16[[#This Row],[Price]]*0.8)</f>
        <v>436.8</v>
      </c>
      <c r="Q12499" s="4">
        <f>SUM(Table16[[#This Row],[Price]]*0.6)</f>
        <v>327.59999999999997</v>
      </c>
    </row>
    <row r="12500" spans="1:17" x14ac:dyDescent="0.25">
      <c r="A12500" t="s">
        <v>3401</v>
      </c>
      <c r="B12500">
        <v>170</v>
      </c>
      <c r="C12500" t="s">
        <v>12637</v>
      </c>
      <c r="D12500">
        <v>352</v>
      </c>
      <c r="F12500" s="4">
        <v>170</v>
      </c>
      <c r="G12500">
        <v>74300</v>
      </c>
      <c r="J12500" s="4">
        <f>MIN(Table16[[#This Row],[Medicare Outpatient Allowable Rate]:[WPPA Inc Outpatient Allowable Rate]])</f>
        <v>0</v>
      </c>
      <c r="K12500" s="4">
        <f>MAX(Table16[[#This Row],[Blue Cross Outpatient Allowable Rate]:[WPPA Inc Outpatient Allowable Rate]])</f>
        <v>161.5</v>
      </c>
      <c r="L12500" s="4">
        <f>SUM(Table16[[#This Row],[Price]]*4.42)</f>
        <v>751.4</v>
      </c>
      <c r="M12500" s="4">
        <v>0</v>
      </c>
      <c r="N12500" s="4">
        <f>SUM(Table16[[#This Row],[ChargeID]]*0.76)</f>
        <v>129.19999999999999</v>
      </c>
      <c r="O12500" s="4">
        <f>SUM(Table16[[#This Row],[Price]]*0.95)</f>
        <v>161.5</v>
      </c>
      <c r="P12500" s="4">
        <f>SUM(Table16[[#This Row],[Price]]*0.8)</f>
        <v>136</v>
      </c>
      <c r="Q12500" s="4">
        <f>SUM(Table16[[#This Row],[Price]]*0.6)</f>
        <v>102</v>
      </c>
    </row>
    <row r="12501" spans="1:17" x14ac:dyDescent="0.25">
      <c r="A12501" t="s">
        <v>3401</v>
      </c>
      <c r="B12501">
        <v>547</v>
      </c>
      <c r="C12501" t="s">
        <v>9814</v>
      </c>
      <c r="D12501">
        <v>320</v>
      </c>
      <c r="F12501" s="4">
        <v>547</v>
      </c>
      <c r="G12501">
        <v>76080</v>
      </c>
      <c r="H12501" t="s">
        <v>3505</v>
      </c>
      <c r="J12501" s="4">
        <f>MIN(Table16[[#This Row],[Medicare Outpatient Allowable Rate]:[WPPA Inc Outpatient Allowable Rate]])</f>
        <v>0</v>
      </c>
      <c r="K12501" s="4">
        <f>MAX(Table16[[#This Row],[Blue Cross Outpatient Allowable Rate]:[WPPA Inc Outpatient Allowable Rate]])</f>
        <v>519.65</v>
      </c>
      <c r="L12501" s="4">
        <f>SUM(Table16[[#This Row],[Price]]*4.42)</f>
        <v>2417.7399999999998</v>
      </c>
      <c r="M12501" s="4">
        <v>0</v>
      </c>
      <c r="N12501" s="4">
        <f>SUM(Table16[[#This Row],[ChargeID]]*0.76)</f>
        <v>415.72</v>
      </c>
      <c r="O12501" s="4">
        <f>SUM(Table16[[#This Row],[Price]]*0.95)</f>
        <v>519.65</v>
      </c>
      <c r="P12501" s="4">
        <f>SUM(Table16[[#This Row],[Price]]*0.8)</f>
        <v>437.6</v>
      </c>
      <c r="Q12501" s="4">
        <f>SUM(Table16[[#This Row],[Price]]*0.6)</f>
        <v>328.2</v>
      </c>
    </row>
    <row r="12502" spans="1:17" x14ac:dyDescent="0.25">
      <c r="A12502" t="s">
        <v>3401</v>
      </c>
      <c r="B12502">
        <v>0</v>
      </c>
      <c r="C12502" t="s">
        <v>12638</v>
      </c>
      <c r="D12502">
        <v>320</v>
      </c>
      <c r="F12502" s="4">
        <v>0</v>
      </c>
      <c r="G12502">
        <v>78306</v>
      </c>
      <c r="J12502" s="4">
        <f>MIN(Table16[[#This Row],[Medicare Outpatient Allowable Rate]:[WPPA Inc Outpatient Allowable Rate]])</f>
        <v>0</v>
      </c>
      <c r="K12502" s="4">
        <f>MAX(Table16[[#This Row],[Blue Cross Outpatient Allowable Rate]:[WPPA Inc Outpatient Allowable Rate]])</f>
        <v>396.52</v>
      </c>
      <c r="L12502" s="4">
        <f>SUM(Table16[[#This Row],[Price]]*4.42)</f>
        <v>0</v>
      </c>
      <c r="M12502" s="4">
        <v>396.52</v>
      </c>
      <c r="N12502" s="4">
        <f>SUM(Table16[[#This Row],[ChargeID]]*0.76)</f>
        <v>0</v>
      </c>
      <c r="O12502" s="4">
        <f>SUM(Table16[[#This Row],[Price]]*0.95)</f>
        <v>0</v>
      </c>
      <c r="P12502" s="4">
        <f>SUM(Table16[[#This Row],[Price]]*0.8)</f>
        <v>0</v>
      </c>
      <c r="Q12502" s="4">
        <f>SUM(Table16[[#This Row],[Price]]*0.6)</f>
        <v>0</v>
      </c>
    </row>
    <row r="12503" spans="1:17" x14ac:dyDescent="0.25">
      <c r="A12503" t="s">
        <v>3401</v>
      </c>
      <c r="B12503">
        <v>224</v>
      </c>
      <c r="C12503" t="s">
        <v>9815</v>
      </c>
      <c r="D12503">
        <v>320</v>
      </c>
      <c r="F12503" s="4">
        <v>224</v>
      </c>
      <c r="G12503">
        <v>73552</v>
      </c>
      <c r="H12503" t="s">
        <v>3505</v>
      </c>
      <c r="J12503" s="4">
        <f>MIN(Table16[[#This Row],[Medicare Outpatient Allowable Rate]:[WPPA Inc Outpatient Allowable Rate]])</f>
        <v>0</v>
      </c>
      <c r="K12503" s="4">
        <f>MAX(Table16[[#This Row],[Blue Cross Outpatient Allowable Rate]:[WPPA Inc Outpatient Allowable Rate]])</f>
        <v>212.79999999999998</v>
      </c>
      <c r="L12503" s="4">
        <f>SUM(Table16[[#This Row],[Price]]*4.42)</f>
        <v>990.07999999999993</v>
      </c>
      <c r="M12503" s="4">
        <v>0</v>
      </c>
      <c r="N12503" s="4">
        <f>SUM(Table16[[#This Row],[ChargeID]]*0.76)</f>
        <v>170.24</v>
      </c>
      <c r="O12503" s="4">
        <f>SUM(Table16[[#This Row],[Price]]*0.95)</f>
        <v>212.79999999999998</v>
      </c>
      <c r="P12503" s="4">
        <f>SUM(Table16[[#This Row],[Price]]*0.8)</f>
        <v>179.20000000000002</v>
      </c>
      <c r="Q12503" s="4">
        <f>SUM(Table16[[#This Row],[Price]]*0.6)</f>
        <v>134.4</v>
      </c>
    </row>
    <row r="12504" spans="1:17" x14ac:dyDescent="0.25">
      <c r="A12504" t="s">
        <v>3401</v>
      </c>
      <c r="B12504">
        <v>0</v>
      </c>
      <c r="C12504" t="s">
        <v>9816</v>
      </c>
      <c r="D12504">
        <v>320</v>
      </c>
      <c r="F12504" s="4">
        <v>0</v>
      </c>
      <c r="G12504">
        <v>73560</v>
      </c>
      <c r="H12504" t="s">
        <v>3502</v>
      </c>
      <c r="J12504" s="4">
        <f>MIN(Table16[[#This Row],[Medicare Outpatient Allowable Rate]:[WPPA Inc Outpatient Allowable Rate]])</f>
        <v>0</v>
      </c>
      <c r="K12504" s="4">
        <f>MAX(Table16[[#This Row],[Blue Cross Outpatient Allowable Rate]:[WPPA Inc Outpatient Allowable Rate]])</f>
        <v>106.72</v>
      </c>
      <c r="L12504" s="4">
        <f>SUM(Table16[[#This Row],[Price]]*4.42)</f>
        <v>0</v>
      </c>
      <c r="M12504" s="4">
        <v>106.72</v>
      </c>
      <c r="N12504" s="4">
        <f>SUM(Table16[[#This Row],[ChargeID]]*0.76)</f>
        <v>0</v>
      </c>
      <c r="O12504" s="4">
        <f>SUM(Table16[[#This Row],[Price]]*0.95)</f>
        <v>0</v>
      </c>
      <c r="P12504" s="4">
        <f>SUM(Table16[[#This Row],[Price]]*0.8)</f>
        <v>0</v>
      </c>
      <c r="Q12504" s="4">
        <f>SUM(Table16[[#This Row],[Price]]*0.6)</f>
        <v>0</v>
      </c>
    </row>
    <row r="12505" spans="1:17" x14ac:dyDescent="0.25">
      <c r="A12505" t="s">
        <v>3401</v>
      </c>
      <c r="B12505">
        <v>224</v>
      </c>
      <c r="C12505" t="s">
        <v>9817</v>
      </c>
      <c r="D12505">
        <v>320</v>
      </c>
      <c r="F12505" s="4">
        <v>224</v>
      </c>
      <c r="G12505">
        <v>73552</v>
      </c>
      <c r="H12505" t="s">
        <v>3502</v>
      </c>
      <c r="J12505" s="4">
        <f>MIN(Table16[[#This Row],[Medicare Outpatient Allowable Rate]:[WPPA Inc Outpatient Allowable Rate]])</f>
        <v>0</v>
      </c>
      <c r="K12505" s="4">
        <f>MAX(Table16[[#This Row],[Blue Cross Outpatient Allowable Rate]:[WPPA Inc Outpatient Allowable Rate]])</f>
        <v>212.79999999999998</v>
      </c>
      <c r="L12505" s="4">
        <f>SUM(Table16[[#This Row],[Price]]*4.42)</f>
        <v>990.07999999999993</v>
      </c>
      <c r="M12505" s="4">
        <v>0</v>
      </c>
      <c r="N12505" s="4">
        <f>SUM(Table16[[#This Row],[ChargeID]]*0.76)</f>
        <v>170.24</v>
      </c>
      <c r="O12505" s="4">
        <f>SUM(Table16[[#This Row],[Price]]*0.95)</f>
        <v>212.79999999999998</v>
      </c>
      <c r="P12505" s="4">
        <f>SUM(Table16[[#This Row],[Price]]*0.8)</f>
        <v>179.20000000000002</v>
      </c>
      <c r="Q12505" s="4">
        <f>SUM(Table16[[#This Row],[Price]]*0.6)</f>
        <v>134.4</v>
      </c>
    </row>
    <row r="12506" spans="1:17" x14ac:dyDescent="0.25">
      <c r="A12506" t="s">
        <v>3401</v>
      </c>
      <c r="B12506">
        <v>0</v>
      </c>
      <c r="C12506" t="s">
        <v>9818</v>
      </c>
      <c r="D12506">
        <v>320</v>
      </c>
      <c r="F12506" s="4">
        <v>0</v>
      </c>
      <c r="G12506">
        <v>73030</v>
      </c>
      <c r="J12506" s="4">
        <f>MIN(Table16[[#This Row],[Medicare Outpatient Allowable Rate]:[WPPA Inc Outpatient Allowable Rate]])</f>
        <v>0</v>
      </c>
      <c r="K12506" s="4">
        <f>MAX(Table16[[#This Row],[Blue Cross Outpatient Allowable Rate]:[WPPA Inc Outpatient Allowable Rate]])</f>
        <v>138.91999999999999</v>
      </c>
      <c r="L12506" s="4">
        <f>SUM(Table16[[#This Row],[Price]]*4.42)</f>
        <v>0</v>
      </c>
      <c r="M12506" s="4">
        <v>138.91999999999999</v>
      </c>
      <c r="N12506" s="4">
        <f>SUM(Table16[[#This Row],[ChargeID]]*0.76)</f>
        <v>0</v>
      </c>
      <c r="O12506" s="4">
        <f>SUM(Table16[[#This Row],[Price]]*0.95)</f>
        <v>0</v>
      </c>
      <c r="P12506" s="4">
        <f>SUM(Table16[[#This Row],[Price]]*0.8)</f>
        <v>0</v>
      </c>
      <c r="Q12506" s="4">
        <f>SUM(Table16[[#This Row],[Price]]*0.6)</f>
        <v>0</v>
      </c>
    </row>
    <row r="12507" spans="1:17" x14ac:dyDescent="0.25">
      <c r="A12507" t="s">
        <v>3401</v>
      </c>
      <c r="B12507">
        <v>0</v>
      </c>
      <c r="C12507" t="s">
        <v>9819</v>
      </c>
      <c r="D12507">
        <v>320</v>
      </c>
      <c r="F12507" s="4">
        <v>0</v>
      </c>
      <c r="G12507">
        <v>73100</v>
      </c>
      <c r="H12507" t="s">
        <v>3502</v>
      </c>
      <c r="J12507" s="4">
        <f>MIN(Table16[[#This Row],[Medicare Outpatient Allowable Rate]:[WPPA Inc Outpatient Allowable Rate]])</f>
        <v>0</v>
      </c>
      <c r="K12507" s="4">
        <f>MAX(Table16[[#This Row],[Blue Cross Outpatient Allowable Rate]:[WPPA Inc Outpatient Allowable Rate]])</f>
        <v>95.68</v>
      </c>
      <c r="L12507" s="4">
        <f>SUM(Table16[[#This Row],[Price]]*4.42)</f>
        <v>0</v>
      </c>
      <c r="M12507" s="4">
        <v>95.68</v>
      </c>
      <c r="N12507" s="4">
        <f>SUM(Table16[[#This Row],[ChargeID]]*0.76)</f>
        <v>0</v>
      </c>
      <c r="O12507" s="4">
        <f>SUM(Table16[[#This Row],[Price]]*0.95)</f>
        <v>0</v>
      </c>
      <c r="P12507" s="4">
        <f>SUM(Table16[[#This Row],[Price]]*0.8)</f>
        <v>0</v>
      </c>
      <c r="Q12507" s="4">
        <f>SUM(Table16[[#This Row],[Price]]*0.6)</f>
        <v>0</v>
      </c>
    </row>
    <row r="12508" spans="1:17" x14ac:dyDescent="0.25">
      <c r="A12508" t="s">
        <v>3401</v>
      </c>
      <c r="B12508">
        <v>0</v>
      </c>
      <c r="C12508" t="s">
        <v>12639</v>
      </c>
      <c r="D12508">
        <v>320</v>
      </c>
      <c r="F12508" s="4">
        <v>0</v>
      </c>
      <c r="G12508">
        <v>73510</v>
      </c>
      <c r="J12508" s="4">
        <f>MIN(Table16[[#This Row],[Medicare Outpatient Allowable Rate]:[WPPA Inc Outpatient Allowable Rate]])</f>
        <v>0</v>
      </c>
      <c r="K12508" s="4">
        <f>MAX(Table16[[#This Row],[Blue Cross Outpatient Allowable Rate]:[WPPA Inc Outpatient Allowable Rate]])</f>
        <v>0</v>
      </c>
      <c r="L12508" s="4">
        <f>SUM(Table16[[#This Row],[Price]]*4.42)</f>
        <v>0</v>
      </c>
      <c r="M12508" s="4">
        <v>0</v>
      </c>
      <c r="N12508" s="4">
        <f>SUM(Table16[[#This Row],[ChargeID]]*0.76)</f>
        <v>0</v>
      </c>
      <c r="O12508" s="4">
        <f>SUM(Table16[[#This Row],[Price]]*0.95)</f>
        <v>0</v>
      </c>
      <c r="P12508" s="4">
        <f>SUM(Table16[[#This Row],[Price]]*0.8)</f>
        <v>0</v>
      </c>
      <c r="Q12508" s="4">
        <f>SUM(Table16[[#This Row],[Price]]*0.6)</f>
        <v>0</v>
      </c>
    </row>
    <row r="12509" spans="1:17" x14ac:dyDescent="0.25">
      <c r="A12509" t="s">
        <v>3401</v>
      </c>
      <c r="B12509">
        <v>0</v>
      </c>
      <c r="C12509" t="s">
        <v>9820</v>
      </c>
      <c r="D12509">
        <v>320</v>
      </c>
      <c r="F12509" s="4">
        <v>0</v>
      </c>
      <c r="J12509" s="4">
        <f>MIN(Table16[[#This Row],[Medicare Outpatient Allowable Rate]:[WPPA Inc Outpatient Allowable Rate]])</f>
        <v>0</v>
      </c>
      <c r="K12509" s="4">
        <f>MAX(Table16[[#This Row],[Blue Cross Outpatient Allowable Rate]:[WPPA Inc Outpatient Allowable Rate]])</f>
        <v>0</v>
      </c>
      <c r="L12509" s="4">
        <f>SUM(Table16[[#This Row],[Price]]*4.42)</f>
        <v>0</v>
      </c>
      <c r="M12509" s="4">
        <v>0</v>
      </c>
      <c r="N12509" s="4">
        <f>SUM(Table16[[#This Row],[ChargeID]]*0.76)</f>
        <v>0</v>
      </c>
      <c r="O12509" s="4">
        <f>SUM(Table16[[#This Row],[Price]]*0.95)</f>
        <v>0</v>
      </c>
      <c r="P12509" s="4">
        <f>SUM(Table16[[#This Row],[Price]]*0.8)</f>
        <v>0</v>
      </c>
      <c r="Q12509" s="4">
        <f>SUM(Table16[[#This Row],[Price]]*0.6)</f>
        <v>0</v>
      </c>
    </row>
    <row r="12510" spans="1:17" x14ac:dyDescent="0.25">
      <c r="A12510" t="s">
        <v>3401</v>
      </c>
      <c r="B12510">
        <v>0</v>
      </c>
      <c r="C12510" t="s">
        <v>9821</v>
      </c>
      <c r="D12510">
        <v>320</v>
      </c>
      <c r="F12510" s="4">
        <v>0</v>
      </c>
      <c r="G12510">
        <v>71045</v>
      </c>
      <c r="J12510" s="4">
        <f>MIN(Table16[[#This Row],[Medicare Outpatient Allowable Rate]:[WPPA Inc Outpatient Allowable Rate]])</f>
        <v>0</v>
      </c>
      <c r="K12510" s="4">
        <f>MAX(Table16[[#This Row],[Blue Cross Outpatient Allowable Rate]:[WPPA Inc Outpatient Allowable Rate]])</f>
        <v>122.36</v>
      </c>
      <c r="L12510" s="4">
        <f>SUM(Table16[[#This Row],[Price]]*4.42)</f>
        <v>0</v>
      </c>
      <c r="M12510" s="4">
        <v>122.36</v>
      </c>
      <c r="N12510" s="4">
        <f>SUM(Table16[[#This Row],[ChargeID]]*0.76)</f>
        <v>0</v>
      </c>
      <c r="O12510" s="4">
        <f>SUM(Table16[[#This Row],[Price]]*0.95)</f>
        <v>0</v>
      </c>
      <c r="P12510" s="4">
        <f>SUM(Table16[[#This Row],[Price]]*0.8)</f>
        <v>0</v>
      </c>
      <c r="Q12510" s="4">
        <f>SUM(Table16[[#This Row],[Price]]*0.6)</f>
        <v>0</v>
      </c>
    </row>
    <row r="12511" spans="1:17" x14ac:dyDescent="0.25">
      <c r="A12511" t="s">
        <v>9767</v>
      </c>
      <c r="B12511">
        <v>632</v>
      </c>
      <c r="C12511" t="s">
        <v>9822</v>
      </c>
      <c r="D12511">
        <v>402</v>
      </c>
      <c r="F12511" s="4">
        <v>632</v>
      </c>
      <c r="G12511">
        <v>76536</v>
      </c>
      <c r="J12511" s="4">
        <f>MIN(Table16[[#This Row],[Medicare Outpatient Allowable Rate]:[WPPA Inc Outpatient Allowable Rate]])</f>
        <v>379.2</v>
      </c>
      <c r="K12511" s="4">
        <f>MAX(Table16[[#This Row],[Blue Cross Outpatient Allowable Rate]:[WPPA Inc Outpatient Allowable Rate]])</f>
        <v>600.4</v>
      </c>
      <c r="L12511" s="4">
        <f>SUM(Table16[[#This Row],[Price]]*4.42)</f>
        <v>2793.44</v>
      </c>
      <c r="M12511" s="4">
        <v>476</v>
      </c>
      <c r="N12511" s="4">
        <f>SUM(Table16[[#This Row],[ChargeID]]*0.76)</f>
        <v>480.32</v>
      </c>
      <c r="O12511" s="4">
        <f>SUM(Table16[[#This Row],[Price]]*0.95)</f>
        <v>600.4</v>
      </c>
      <c r="P12511" s="4">
        <f>SUM(Table16[[#This Row],[Price]]*0.8)</f>
        <v>505.6</v>
      </c>
      <c r="Q12511" s="4">
        <f>SUM(Table16[[#This Row],[Price]]*0.6)</f>
        <v>379.2</v>
      </c>
    </row>
    <row r="12512" spans="1:17" x14ac:dyDescent="0.25">
      <c r="A12512" t="s">
        <v>9767</v>
      </c>
      <c r="B12512">
        <v>632</v>
      </c>
      <c r="C12512" t="s">
        <v>9823</v>
      </c>
      <c r="D12512">
        <v>402</v>
      </c>
      <c r="F12512" s="4">
        <v>632</v>
      </c>
      <c r="G12512">
        <v>76536</v>
      </c>
      <c r="J12512" s="4">
        <f>MIN(Table16[[#This Row],[Medicare Outpatient Allowable Rate]:[WPPA Inc Outpatient Allowable Rate]])</f>
        <v>379.2</v>
      </c>
      <c r="K12512" s="4">
        <f>MAX(Table16[[#This Row],[Blue Cross Outpatient Allowable Rate]:[WPPA Inc Outpatient Allowable Rate]])</f>
        <v>600.4</v>
      </c>
      <c r="L12512" s="4">
        <f>SUM(Table16[[#This Row],[Price]]*4.42)</f>
        <v>2793.44</v>
      </c>
      <c r="M12512" s="4">
        <v>476</v>
      </c>
      <c r="N12512" s="4">
        <f>SUM(Table16[[#This Row],[ChargeID]]*0.76)</f>
        <v>480.32</v>
      </c>
      <c r="O12512" s="4">
        <f>SUM(Table16[[#This Row],[Price]]*0.95)</f>
        <v>600.4</v>
      </c>
      <c r="P12512" s="4">
        <f>SUM(Table16[[#This Row],[Price]]*0.8)</f>
        <v>505.6</v>
      </c>
      <c r="Q12512" s="4">
        <f>SUM(Table16[[#This Row],[Price]]*0.6)</f>
        <v>379.2</v>
      </c>
    </row>
    <row r="12513" spans="1:17" x14ac:dyDescent="0.25">
      <c r="A12513" t="s">
        <v>9767</v>
      </c>
      <c r="B12513">
        <v>418</v>
      </c>
      <c r="C12513" t="s">
        <v>9824</v>
      </c>
      <c r="D12513">
        <v>402</v>
      </c>
      <c r="F12513" s="4">
        <v>418</v>
      </c>
      <c r="G12513">
        <v>76604</v>
      </c>
      <c r="J12513" s="4">
        <f>MIN(Table16[[#This Row],[Medicare Outpatient Allowable Rate]:[WPPA Inc Outpatient Allowable Rate]])</f>
        <v>110</v>
      </c>
      <c r="K12513" s="4">
        <f>MAX(Table16[[#This Row],[Blue Cross Outpatient Allowable Rate]:[WPPA Inc Outpatient Allowable Rate]])</f>
        <v>397.09999999999997</v>
      </c>
      <c r="L12513" s="4">
        <f>SUM(Table16[[#This Row],[Price]]*4.42)</f>
        <v>1847.56</v>
      </c>
      <c r="M12513" s="4">
        <v>110</v>
      </c>
      <c r="N12513" s="4">
        <f>SUM(Table16[[#This Row],[ChargeID]]*0.76)</f>
        <v>317.68</v>
      </c>
      <c r="O12513" s="4">
        <f>SUM(Table16[[#This Row],[Price]]*0.95)</f>
        <v>397.09999999999997</v>
      </c>
      <c r="P12513" s="4">
        <f>SUM(Table16[[#This Row],[Price]]*0.8)</f>
        <v>334.40000000000003</v>
      </c>
      <c r="Q12513" s="4">
        <f>SUM(Table16[[#This Row],[Price]]*0.6)</f>
        <v>250.79999999999998</v>
      </c>
    </row>
    <row r="12514" spans="1:17" x14ac:dyDescent="0.25">
      <c r="A12514" t="s">
        <v>9767</v>
      </c>
      <c r="B12514">
        <v>683</v>
      </c>
      <c r="C12514" t="s">
        <v>9825</v>
      </c>
      <c r="D12514">
        <v>921</v>
      </c>
      <c r="F12514" s="4">
        <v>683</v>
      </c>
      <c r="G12514">
        <v>93880</v>
      </c>
      <c r="J12514" s="4">
        <f>MIN(Table16[[#This Row],[Medicare Outpatient Allowable Rate]:[WPPA Inc Outpatient Allowable Rate]])</f>
        <v>409.8</v>
      </c>
      <c r="K12514" s="4">
        <f>MAX(Table16[[#This Row],[Blue Cross Outpatient Allowable Rate]:[WPPA Inc Outpatient Allowable Rate]])</f>
        <v>648.85</v>
      </c>
      <c r="L12514" s="4">
        <f>SUM(Table16[[#This Row],[Price]]*4.42)</f>
        <v>3018.86</v>
      </c>
      <c r="M12514" s="4">
        <v>476</v>
      </c>
      <c r="N12514" s="4">
        <f>SUM(Table16[[#This Row],[ChargeID]]*0.76)</f>
        <v>519.08000000000004</v>
      </c>
      <c r="O12514" s="4">
        <f>SUM(Table16[[#This Row],[Price]]*0.95)</f>
        <v>648.85</v>
      </c>
      <c r="P12514" s="4">
        <f>SUM(Table16[[#This Row],[Price]]*0.8)</f>
        <v>546.4</v>
      </c>
      <c r="Q12514" s="4">
        <f>SUM(Table16[[#This Row],[Price]]*0.6)</f>
        <v>409.8</v>
      </c>
    </row>
    <row r="12515" spans="1:17" x14ac:dyDescent="0.25">
      <c r="A12515" t="s">
        <v>9767</v>
      </c>
      <c r="B12515">
        <v>0</v>
      </c>
      <c r="C12515" t="s">
        <v>12640</v>
      </c>
      <c r="D12515">
        <v>402</v>
      </c>
      <c r="F12515" s="4">
        <v>0</v>
      </c>
      <c r="J12515" s="4">
        <f>MIN(Table16[[#This Row],[Medicare Outpatient Allowable Rate]:[WPPA Inc Outpatient Allowable Rate]])</f>
        <v>0</v>
      </c>
      <c r="K12515" s="4">
        <f>MAX(Table16[[#This Row],[Blue Cross Outpatient Allowable Rate]:[WPPA Inc Outpatient Allowable Rate]])</f>
        <v>0</v>
      </c>
      <c r="L12515" s="4">
        <f>SUM(Table16[[#This Row],[Price]]*4.42)</f>
        <v>0</v>
      </c>
      <c r="M12515" s="4">
        <v>0</v>
      </c>
      <c r="N12515" s="4">
        <f>SUM(Table16[[#This Row],[ChargeID]]*0.76)</f>
        <v>0</v>
      </c>
      <c r="O12515" s="4">
        <f>SUM(Table16[[#This Row],[Price]]*0.95)</f>
        <v>0</v>
      </c>
      <c r="P12515" s="4">
        <f>SUM(Table16[[#This Row],[Price]]*0.8)</f>
        <v>0</v>
      </c>
      <c r="Q12515" s="4">
        <f>SUM(Table16[[#This Row],[Price]]*0.6)</f>
        <v>0</v>
      </c>
    </row>
    <row r="12516" spans="1:17" x14ac:dyDescent="0.25">
      <c r="A12516" t="s">
        <v>9767</v>
      </c>
      <c r="B12516">
        <v>815</v>
      </c>
      <c r="C12516" t="s">
        <v>12641</v>
      </c>
      <c r="D12516">
        <v>480</v>
      </c>
      <c r="F12516" s="4">
        <v>815</v>
      </c>
      <c r="G12516">
        <v>93308</v>
      </c>
      <c r="J12516" s="4">
        <f>MIN(Table16[[#This Row],[Medicare Outpatient Allowable Rate]:[WPPA Inc Outpatient Allowable Rate]])</f>
        <v>489</v>
      </c>
      <c r="K12516" s="4">
        <f>MAX(Table16[[#This Row],[Blue Cross Outpatient Allowable Rate]:[WPPA Inc Outpatient Allowable Rate]])</f>
        <v>774.25</v>
      </c>
      <c r="L12516" s="4">
        <f>SUM(Table16[[#This Row],[Price]]*4.42)</f>
        <v>3602.2999999999997</v>
      </c>
      <c r="M12516" s="4">
        <v>570</v>
      </c>
      <c r="N12516" s="4">
        <f>SUM(Table16[[#This Row],[ChargeID]]*0.76)</f>
        <v>619.4</v>
      </c>
      <c r="O12516" s="4">
        <f>SUM(Table16[[#This Row],[Price]]*0.95)</f>
        <v>774.25</v>
      </c>
      <c r="P12516" s="4">
        <f>SUM(Table16[[#This Row],[Price]]*0.8)</f>
        <v>652</v>
      </c>
      <c r="Q12516" s="4">
        <f>SUM(Table16[[#This Row],[Price]]*0.6)</f>
        <v>489</v>
      </c>
    </row>
    <row r="12517" spans="1:17" x14ac:dyDescent="0.25">
      <c r="A12517" t="s">
        <v>9767</v>
      </c>
      <c r="B12517">
        <v>418</v>
      </c>
      <c r="C12517" t="s">
        <v>9826</v>
      </c>
      <c r="D12517">
        <v>402</v>
      </c>
      <c r="F12517" s="4">
        <v>418</v>
      </c>
      <c r="G12517">
        <v>76642</v>
      </c>
      <c r="J12517" s="4">
        <f>MIN(Table16[[#This Row],[Medicare Outpatient Allowable Rate]:[WPPA Inc Outpatient Allowable Rate]])</f>
        <v>94</v>
      </c>
      <c r="K12517" s="4">
        <f>MAX(Table16[[#This Row],[Blue Cross Outpatient Allowable Rate]:[WPPA Inc Outpatient Allowable Rate]])</f>
        <v>397.09999999999997</v>
      </c>
      <c r="L12517" s="4">
        <f>SUM(Table16[[#This Row],[Price]]*4.42)</f>
        <v>1847.56</v>
      </c>
      <c r="M12517" s="4">
        <v>94</v>
      </c>
      <c r="N12517" s="4">
        <f>SUM(Table16[[#This Row],[ChargeID]]*0.76)</f>
        <v>317.68</v>
      </c>
      <c r="O12517" s="4">
        <f>SUM(Table16[[#This Row],[Price]]*0.95)</f>
        <v>397.09999999999997</v>
      </c>
      <c r="P12517" s="4">
        <f>SUM(Table16[[#This Row],[Price]]*0.8)</f>
        <v>334.40000000000003</v>
      </c>
      <c r="Q12517" s="4">
        <f>SUM(Table16[[#This Row],[Price]]*0.6)</f>
        <v>250.79999999999998</v>
      </c>
    </row>
    <row r="12518" spans="1:17" x14ac:dyDescent="0.25">
      <c r="A12518" t="s">
        <v>9767</v>
      </c>
      <c r="B12518">
        <v>418</v>
      </c>
      <c r="C12518" t="s">
        <v>9827</v>
      </c>
      <c r="D12518">
        <v>402</v>
      </c>
      <c r="F12518" s="4">
        <v>418</v>
      </c>
      <c r="G12518">
        <v>76641</v>
      </c>
      <c r="H12518" t="s">
        <v>3502</v>
      </c>
      <c r="J12518" s="4">
        <f>MIN(Table16[[#This Row],[Medicare Outpatient Allowable Rate]:[WPPA Inc Outpatient Allowable Rate]])</f>
        <v>94</v>
      </c>
      <c r="K12518" s="4">
        <f>MAX(Table16[[#This Row],[Blue Cross Outpatient Allowable Rate]:[WPPA Inc Outpatient Allowable Rate]])</f>
        <v>397.09999999999997</v>
      </c>
      <c r="L12518" s="4">
        <f>SUM(Table16[[#This Row],[Price]]*4.42)</f>
        <v>1847.56</v>
      </c>
      <c r="M12518" s="4">
        <v>94</v>
      </c>
      <c r="N12518" s="4">
        <f>SUM(Table16[[#This Row],[ChargeID]]*0.76)</f>
        <v>317.68</v>
      </c>
      <c r="O12518" s="4">
        <f>SUM(Table16[[#This Row],[Price]]*0.95)</f>
        <v>397.09999999999997</v>
      </c>
      <c r="P12518" s="4">
        <f>SUM(Table16[[#This Row],[Price]]*0.8)</f>
        <v>334.40000000000003</v>
      </c>
      <c r="Q12518" s="4">
        <f>SUM(Table16[[#This Row],[Price]]*0.6)</f>
        <v>250.79999999999998</v>
      </c>
    </row>
    <row r="12519" spans="1:17" x14ac:dyDescent="0.25">
      <c r="A12519" t="s">
        <v>9767</v>
      </c>
      <c r="B12519">
        <v>418</v>
      </c>
      <c r="C12519" t="s">
        <v>9828</v>
      </c>
      <c r="D12519">
        <v>402</v>
      </c>
      <c r="F12519" s="4">
        <v>418</v>
      </c>
      <c r="G12519">
        <v>76641</v>
      </c>
      <c r="H12519" t="s">
        <v>3505</v>
      </c>
      <c r="J12519" s="4">
        <f>MIN(Table16[[#This Row],[Medicare Outpatient Allowable Rate]:[WPPA Inc Outpatient Allowable Rate]])</f>
        <v>94</v>
      </c>
      <c r="K12519" s="4">
        <f>MAX(Table16[[#This Row],[Blue Cross Outpatient Allowable Rate]:[WPPA Inc Outpatient Allowable Rate]])</f>
        <v>397.09999999999997</v>
      </c>
      <c r="L12519" s="4">
        <f>SUM(Table16[[#This Row],[Price]]*4.42)</f>
        <v>1847.56</v>
      </c>
      <c r="M12519" s="4">
        <v>94</v>
      </c>
      <c r="N12519" s="4">
        <f>SUM(Table16[[#This Row],[ChargeID]]*0.76)</f>
        <v>317.68</v>
      </c>
      <c r="O12519" s="4">
        <f>SUM(Table16[[#This Row],[Price]]*0.95)</f>
        <v>397.09999999999997</v>
      </c>
      <c r="P12519" s="4">
        <f>SUM(Table16[[#This Row],[Price]]*0.8)</f>
        <v>334.40000000000003</v>
      </c>
      <c r="Q12519" s="4">
        <f>SUM(Table16[[#This Row],[Price]]*0.6)</f>
        <v>250.79999999999998</v>
      </c>
    </row>
    <row r="12520" spans="1:17" x14ac:dyDescent="0.25">
      <c r="A12520" t="s">
        <v>9767</v>
      </c>
      <c r="B12520">
        <v>439</v>
      </c>
      <c r="C12520" t="s">
        <v>9829</v>
      </c>
      <c r="D12520">
        <v>402</v>
      </c>
      <c r="F12520" s="4">
        <v>439</v>
      </c>
      <c r="G12520">
        <v>76705</v>
      </c>
      <c r="J12520" s="4">
        <f>MIN(Table16[[#This Row],[Medicare Outpatient Allowable Rate]:[WPPA Inc Outpatient Allowable Rate]])</f>
        <v>116</v>
      </c>
      <c r="K12520" s="4">
        <f>MAX(Table16[[#This Row],[Blue Cross Outpatient Allowable Rate]:[WPPA Inc Outpatient Allowable Rate]])</f>
        <v>417.04999999999995</v>
      </c>
      <c r="L12520" s="4">
        <f>SUM(Table16[[#This Row],[Price]]*4.42)</f>
        <v>1940.3799999999999</v>
      </c>
      <c r="M12520" s="4">
        <v>116</v>
      </c>
      <c r="N12520" s="4">
        <f>SUM(Table16[[#This Row],[ChargeID]]*0.76)</f>
        <v>333.64</v>
      </c>
      <c r="O12520" s="4">
        <f>SUM(Table16[[#This Row],[Price]]*0.95)</f>
        <v>417.04999999999995</v>
      </c>
      <c r="P12520" s="4">
        <f>SUM(Table16[[#This Row],[Price]]*0.8)</f>
        <v>351.20000000000005</v>
      </c>
      <c r="Q12520" s="4">
        <f>SUM(Table16[[#This Row],[Price]]*0.6)</f>
        <v>263.39999999999998</v>
      </c>
    </row>
    <row r="12521" spans="1:17" x14ac:dyDescent="0.25">
      <c r="A12521" t="s">
        <v>9767</v>
      </c>
      <c r="B12521">
        <v>439</v>
      </c>
      <c r="C12521" t="s">
        <v>9830</v>
      </c>
      <c r="D12521">
        <v>402</v>
      </c>
      <c r="F12521" s="4">
        <v>439</v>
      </c>
      <c r="G12521">
        <v>76705</v>
      </c>
      <c r="J12521" s="4">
        <f>MIN(Table16[[#This Row],[Medicare Outpatient Allowable Rate]:[WPPA Inc Outpatient Allowable Rate]])</f>
        <v>116</v>
      </c>
      <c r="K12521" s="4">
        <f>MAX(Table16[[#This Row],[Blue Cross Outpatient Allowable Rate]:[WPPA Inc Outpatient Allowable Rate]])</f>
        <v>417.04999999999995</v>
      </c>
      <c r="L12521" s="4">
        <f>SUM(Table16[[#This Row],[Price]]*4.42)</f>
        <v>1940.3799999999999</v>
      </c>
      <c r="M12521" s="4">
        <v>116</v>
      </c>
      <c r="N12521" s="4">
        <f>SUM(Table16[[#This Row],[ChargeID]]*0.76)</f>
        <v>333.64</v>
      </c>
      <c r="O12521" s="4">
        <f>SUM(Table16[[#This Row],[Price]]*0.95)</f>
        <v>417.04999999999995</v>
      </c>
      <c r="P12521" s="4">
        <f>SUM(Table16[[#This Row],[Price]]*0.8)</f>
        <v>351.20000000000005</v>
      </c>
      <c r="Q12521" s="4">
        <f>SUM(Table16[[#This Row],[Price]]*0.6)</f>
        <v>263.39999999999998</v>
      </c>
    </row>
    <row r="12522" spans="1:17" x14ac:dyDescent="0.25">
      <c r="A12522" t="s">
        <v>9767</v>
      </c>
      <c r="B12522">
        <v>357</v>
      </c>
      <c r="C12522" t="s">
        <v>12642</v>
      </c>
      <c r="D12522">
        <v>402</v>
      </c>
      <c r="F12522" s="4">
        <v>357</v>
      </c>
      <c r="J12522" s="4">
        <f>MIN(Table16[[#This Row],[Medicare Outpatient Allowable Rate]:[WPPA Inc Outpatient Allowable Rate]])</f>
        <v>0</v>
      </c>
      <c r="K12522" s="4">
        <f>MAX(Table16[[#This Row],[Blue Cross Outpatient Allowable Rate]:[WPPA Inc Outpatient Allowable Rate]])</f>
        <v>339.15</v>
      </c>
      <c r="L12522" s="4">
        <f>SUM(Table16[[#This Row],[Price]]*4.42)</f>
        <v>1577.94</v>
      </c>
      <c r="M12522" s="4">
        <v>0</v>
      </c>
      <c r="N12522" s="4">
        <f>SUM(Table16[[#This Row],[ChargeID]]*0.76)</f>
        <v>271.32</v>
      </c>
      <c r="O12522" s="4">
        <f>SUM(Table16[[#This Row],[Price]]*0.95)</f>
        <v>339.15</v>
      </c>
      <c r="P12522" s="4">
        <f>SUM(Table16[[#This Row],[Price]]*0.8)</f>
        <v>285.60000000000002</v>
      </c>
      <c r="Q12522" s="4">
        <f>SUM(Table16[[#This Row],[Price]]*0.6)</f>
        <v>214.2</v>
      </c>
    </row>
    <row r="12523" spans="1:17" x14ac:dyDescent="0.25">
      <c r="A12523" t="s">
        <v>9767</v>
      </c>
      <c r="B12523">
        <v>439</v>
      </c>
      <c r="C12523" t="s">
        <v>9831</v>
      </c>
      <c r="D12523">
        <v>402</v>
      </c>
      <c r="F12523" s="4">
        <v>439</v>
      </c>
      <c r="G12523">
        <v>76705</v>
      </c>
      <c r="J12523" s="4">
        <f>MIN(Table16[[#This Row],[Medicare Outpatient Allowable Rate]:[WPPA Inc Outpatient Allowable Rate]])</f>
        <v>116</v>
      </c>
      <c r="K12523" s="4">
        <f>MAX(Table16[[#This Row],[Blue Cross Outpatient Allowable Rate]:[WPPA Inc Outpatient Allowable Rate]])</f>
        <v>417.04999999999995</v>
      </c>
      <c r="L12523" s="4">
        <f>SUM(Table16[[#This Row],[Price]]*4.42)</f>
        <v>1940.3799999999999</v>
      </c>
      <c r="M12523" s="4">
        <v>116</v>
      </c>
      <c r="N12523" s="4">
        <f>SUM(Table16[[#This Row],[ChargeID]]*0.76)</f>
        <v>333.64</v>
      </c>
      <c r="O12523" s="4">
        <f>SUM(Table16[[#This Row],[Price]]*0.95)</f>
        <v>417.04999999999995</v>
      </c>
      <c r="P12523" s="4">
        <f>SUM(Table16[[#This Row],[Price]]*0.8)</f>
        <v>351.20000000000005</v>
      </c>
      <c r="Q12523" s="4">
        <f>SUM(Table16[[#This Row],[Price]]*0.6)</f>
        <v>263.39999999999998</v>
      </c>
    </row>
    <row r="12524" spans="1:17" x14ac:dyDescent="0.25">
      <c r="A12524" t="s">
        <v>9767</v>
      </c>
      <c r="B12524">
        <v>418</v>
      </c>
      <c r="C12524" t="s">
        <v>9832</v>
      </c>
      <c r="D12524">
        <v>402</v>
      </c>
      <c r="F12524" s="4">
        <v>418</v>
      </c>
      <c r="G12524">
        <v>76770</v>
      </c>
      <c r="J12524" s="4">
        <f>MIN(Table16[[#This Row],[Medicare Outpatient Allowable Rate]:[WPPA Inc Outpatient Allowable Rate]])</f>
        <v>150</v>
      </c>
      <c r="K12524" s="4">
        <f>MAX(Table16[[#This Row],[Blue Cross Outpatient Allowable Rate]:[WPPA Inc Outpatient Allowable Rate]])</f>
        <v>397.09999999999997</v>
      </c>
      <c r="L12524" s="4">
        <f>SUM(Table16[[#This Row],[Price]]*4.42)</f>
        <v>1847.56</v>
      </c>
      <c r="M12524" s="4">
        <v>150</v>
      </c>
      <c r="N12524" s="4">
        <f>SUM(Table16[[#This Row],[ChargeID]]*0.76)</f>
        <v>317.68</v>
      </c>
      <c r="O12524" s="4">
        <f>SUM(Table16[[#This Row],[Price]]*0.95)</f>
        <v>397.09999999999997</v>
      </c>
      <c r="P12524" s="4">
        <f>SUM(Table16[[#This Row],[Price]]*0.8)</f>
        <v>334.40000000000003</v>
      </c>
      <c r="Q12524" s="4">
        <f>SUM(Table16[[#This Row],[Price]]*0.6)</f>
        <v>250.79999999999998</v>
      </c>
    </row>
    <row r="12525" spans="1:17" x14ac:dyDescent="0.25">
      <c r="A12525" t="s">
        <v>9767</v>
      </c>
      <c r="B12525">
        <v>502</v>
      </c>
      <c r="C12525" t="s">
        <v>9833</v>
      </c>
      <c r="D12525">
        <v>402</v>
      </c>
      <c r="F12525" s="4">
        <v>502</v>
      </c>
      <c r="G12525">
        <v>76700</v>
      </c>
      <c r="J12525" s="4">
        <f>MIN(Table16[[#This Row],[Medicare Outpatient Allowable Rate]:[WPPA Inc Outpatient Allowable Rate]])</f>
        <v>150</v>
      </c>
      <c r="K12525" s="4">
        <f>MAX(Table16[[#This Row],[Blue Cross Outpatient Allowable Rate]:[WPPA Inc Outpatient Allowable Rate]])</f>
        <v>476.9</v>
      </c>
      <c r="L12525" s="4">
        <f>SUM(Table16[[#This Row],[Price]]*4.42)</f>
        <v>2218.84</v>
      </c>
      <c r="M12525" s="4">
        <v>150</v>
      </c>
      <c r="N12525" s="4">
        <f>SUM(Table16[[#This Row],[ChargeID]]*0.76)</f>
        <v>381.52</v>
      </c>
      <c r="O12525" s="4">
        <f>SUM(Table16[[#This Row],[Price]]*0.95)</f>
        <v>476.9</v>
      </c>
      <c r="P12525" s="4">
        <f>SUM(Table16[[#This Row],[Price]]*0.8)</f>
        <v>401.6</v>
      </c>
      <c r="Q12525" s="4">
        <f>SUM(Table16[[#This Row],[Price]]*0.6)</f>
        <v>301.2</v>
      </c>
    </row>
    <row r="12526" spans="1:17" x14ac:dyDescent="0.25">
      <c r="A12526" t="s">
        <v>9767</v>
      </c>
      <c r="B12526">
        <v>0</v>
      </c>
      <c r="C12526" t="s">
        <v>12643</v>
      </c>
      <c r="D12526">
        <v>402</v>
      </c>
      <c r="F12526" s="4">
        <v>0</v>
      </c>
      <c r="J12526" s="4">
        <f>MIN(Table16[[#This Row],[Medicare Outpatient Allowable Rate]:[WPPA Inc Outpatient Allowable Rate]])</f>
        <v>0</v>
      </c>
      <c r="K12526" s="4">
        <f>MAX(Table16[[#This Row],[Blue Cross Outpatient Allowable Rate]:[WPPA Inc Outpatient Allowable Rate]])</f>
        <v>0</v>
      </c>
      <c r="L12526" s="4">
        <f>SUM(Table16[[#This Row],[Price]]*4.42)</f>
        <v>0</v>
      </c>
      <c r="M12526" s="4">
        <v>0</v>
      </c>
      <c r="N12526" s="4">
        <f>SUM(Table16[[#This Row],[ChargeID]]*0.76)</f>
        <v>0</v>
      </c>
      <c r="O12526" s="4">
        <f>SUM(Table16[[#This Row],[Price]]*0.95)</f>
        <v>0</v>
      </c>
      <c r="P12526" s="4">
        <f>SUM(Table16[[#This Row],[Price]]*0.8)</f>
        <v>0</v>
      </c>
      <c r="Q12526" s="4">
        <f>SUM(Table16[[#This Row],[Price]]*0.6)</f>
        <v>0</v>
      </c>
    </row>
    <row r="12527" spans="1:17" x14ac:dyDescent="0.25">
      <c r="A12527" t="s">
        <v>9767</v>
      </c>
      <c r="B12527">
        <v>439</v>
      </c>
      <c r="C12527" t="s">
        <v>9834</v>
      </c>
      <c r="D12527">
        <v>402</v>
      </c>
      <c r="F12527" s="4">
        <v>439</v>
      </c>
      <c r="G12527">
        <v>76705</v>
      </c>
      <c r="J12527" s="4">
        <f>MIN(Table16[[#This Row],[Medicare Outpatient Allowable Rate]:[WPPA Inc Outpatient Allowable Rate]])</f>
        <v>116</v>
      </c>
      <c r="K12527" s="4">
        <f>MAX(Table16[[#This Row],[Blue Cross Outpatient Allowable Rate]:[WPPA Inc Outpatient Allowable Rate]])</f>
        <v>417.04999999999995</v>
      </c>
      <c r="L12527" s="4">
        <f>SUM(Table16[[#This Row],[Price]]*4.42)</f>
        <v>1940.3799999999999</v>
      </c>
      <c r="M12527" s="4">
        <v>116</v>
      </c>
      <c r="N12527" s="4">
        <f>SUM(Table16[[#This Row],[ChargeID]]*0.76)</f>
        <v>333.64</v>
      </c>
      <c r="O12527" s="4">
        <f>SUM(Table16[[#This Row],[Price]]*0.95)</f>
        <v>417.04999999999995</v>
      </c>
      <c r="P12527" s="4">
        <f>SUM(Table16[[#This Row],[Price]]*0.8)</f>
        <v>351.20000000000005</v>
      </c>
      <c r="Q12527" s="4">
        <f>SUM(Table16[[#This Row],[Price]]*0.6)</f>
        <v>263.39999999999998</v>
      </c>
    </row>
    <row r="12528" spans="1:17" x14ac:dyDescent="0.25">
      <c r="A12528" t="s">
        <v>9767</v>
      </c>
      <c r="B12528">
        <v>0</v>
      </c>
      <c r="C12528" t="s">
        <v>12644</v>
      </c>
      <c r="D12528">
        <v>402</v>
      </c>
      <c r="F12528" s="4">
        <v>0</v>
      </c>
      <c r="G12528">
        <v>78580</v>
      </c>
      <c r="J12528" s="4">
        <f>MIN(Table16[[#This Row],[Medicare Outpatient Allowable Rate]:[WPPA Inc Outpatient Allowable Rate]])</f>
        <v>0</v>
      </c>
      <c r="K12528" s="4">
        <f>MAX(Table16[[#This Row],[Blue Cross Outpatient Allowable Rate]:[WPPA Inc Outpatient Allowable Rate]])</f>
        <v>0</v>
      </c>
      <c r="L12528" s="4">
        <f>SUM(Table16[[#This Row],[Price]]*4.42)</f>
        <v>0</v>
      </c>
      <c r="M12528" s="4">
        <v>0</v>
      </c>
      <c r="N12528" s="4">
        <f>SUM(Table16[[#This Row],[ChargeID]]*0.76)</f>
        <v>0</v>
      </c>
      <c r="O12528" s="4">
        <f>SUM(Table16[[#This Row],[Price]]*0.95)</f>
        <v>0</v>
      </c>
      <c r="P12528" s="4">
        <f>SUM(Table16[[#This Row],[Price]]*0.8)</f>
        <v>0</v>
      </c>
      <c r="Q12528" s="4">
        <f>SUM(Table16[[#This Row],[Price]]*0.6)</f>
        <v>0</v>
      </c>
    </row>
    <row r="12529" spans="1:17" x14ac:dyDescent="0.25">
      <c r="A12529" t="s">
        <v>9767</v>
      </c>
      <c r="B12529">
        <v>0</v>
      </c>
      <c r="C12529" t="s">
        <v>12645</v>
      </c>
      <c r="D12529">
        <v>402</v>
      </c>
      <c r="F12529" s="4">
        <v>0</v>
      </c>
      <c r="G12529">
        <v>78579</v>
      </c>
      <c r="J12529" s="4">
        <f>MIN(Table16[[#This Row],[Medicare Outpatient Allowable Rate]:[WPPA Inc Outpatient Allowable Rate]])</f>
        <v>0</v>
      </c>
      <c r="K12529" s="4">
        <f>MAX(Table16[[#This Row],[Blue Cross Outpatient Allowable Rate]:[WPPA Inc Outpatient Allowable Rate]])</f>
        <v>0</v>
      </c>
      <c r="L12529" s="4">
        <f>SUM(Table16[[#This Row],[Price]]*4.42)</f>
        <v>0</v>
      </c>
      <c r="M12529" s="4">
        <v>0</v>
      </c>
      <c r="N12529" s="4">
        <f>SUM(Table16[[#This Row],[ChargeID]]*0.76)</f>
        <v>0</v>
      </c>
      <c r="O12529" s="4">
        <f>SUM(Table16[[#This Row],[Price]]*0.95)</f>
        <v>0</v>
      </c>
      <c r="P12529" s="4">
        <f>SUM(Table16[[#This Row],[Price]]*0.8)</f>
        <v>0</v>
      </c>
      <c r="Q12529" s="4">
        <f>SUM(Table16[[#This Row],[Price]]*0.6)</f>
        <v>0</v>
      </c>
    </row>
    <row r="12530" spans="1:17" x14ac:dyDescent="0.25">
      <c r="A12530" t="s">
        <v>9767</v>
      </c>
      <c r="B12530">
        <v>418</v>
      </c>
      <c r="C12530" t="s">
        <v>9835</v>
      </c>
      <c r="D12530">
        <v>402</v>
      </c>
      <c r="F12530" s="4">
        <v>418</v>
      </c>
      <c r="G12530">
        <v>76811</v>
      </c>
      <c r="J12530" s="4">
        <f>MIN(Table16[[#This Row],[Medicare Outpatient Allowable Rate]:[WPPA Inc Outpatient Allowable Rate]])</f>
        <v>233</v>
      </c>
      <c r="K12530" s="4">
        <f>MAX(Table16[[#This Row],[Blue Cross Outpatient Allowable Rate]:[WPPA Inc Outpatient Allowable Rate]])</f>
        <v>397.09999999999997</v>
      </c>
      <c r="L12530" s="4">
        <f>SUM(Table16[[#This Row],[Price]]*4.42)</f>
        <v>1847.56</v>
      </c>
      <c r="M12530" s="4">
        <v>233</v>
      </c>
      <c r="N12530" s="4">
        <f>SUM(Table16[[#This Row],[ChargeID]]*0.76)</f>
        <v>317.68</v>
      </c>
      <c r="O12530" s="4">
        <f>SUM(Table16[[#This Row],[Price]]*0.95)</f>
        <v>397.09999999999997</v>
      </c>
      <c r="P12530" s="4">
        <f>SUM(Table16[[#This Row],[Price]]*0.8)</f>
        <v>334.40000000000003</v>
      </c>
      <c r="Q12530" s="4">
        <f>SUM(Table16[[#This Row],[Price]]*0.6)</f>
        <v>250.79999999999998</v>
      </c>
    </row>
    <row r="12531" spans="1:17" x14ac:dyDescent="0.25">
      <c r="A12531" t="s">
        <v>9767</v>
      </c>
      <c r="B12531">
        <v>418</v>
      </c>
      <c r="C12531" t="s">
        <v>9836</v>
      </c>
      <c r="D12531">
        <v>402</v>
      </c>
      <c r="F12531" s="4">
        <v>418</v>
      </c>
      <c r="G12531">
        <v>76812</v>
      </c>
      <c r="J12531" s="4">
        <f>MIN(Table16[[#This Row],[Medicare Outpatient Allowable Rate]:[WPPA Inc Outpatient Allowable Rate]])</f>
        <v>107</v>
      </c>
      <c r="K12531" s="4">
        <f>MAX(Table16[[#This Row],[Blue Cross Outpatient Allowable Rate]:[WPPA Inc Outpatient Allowable Rate]])</f>
        <v>397.09999999999997</v>
      </c>
      <c r="L12531" s="4">
        <f>SUM(Table16[[#This Row],[Price]]*4.42)</f>
        <v>1847.56</v>
      </c>
      <c r="M12531" s="4">
        <v>107</v>
      </c>
      <c r="N12531" s="4">
        <f>SUM(Table16[[#This Row],[ChargeID]]*0.76)</f>
        <v>317.68</v>
      </c>
      <c r="O12531" s="4">
        <f>SUM(Table16[[#This Row],[Price]]*0.95)</f>
        <v>397.09999999999997</v>
      </c>
      <c r="P12531" s="4">
        <f>SUM(Table16[[#This Row],[Price]]*0.8)</f>
        <v>334.40000000000003</v>
      </c>
      <c r="Q12531" s="4">
        <f>SUM(Table16[[#This Row],[Price]]*0.6)</f>
        <v>250.79999999999998</v>
      </c>
    </row>
    <row r="12532" spans="1:17" x14ac:dyDescent="0.25">
      <c r="A12532" t="s">
        <v>9767</v>
      </c>
      <c r="B12532">
        <v>418</v>
      </c>
      <c r="C12532" t="s">
        <v>9837</v>
      </c>
      <c r="D12532">
        <v>402</v>
      </c>
      <c r="F12532" s="4">
        <v>418</v>
      </c>
      <c r="G12532">
        <v>76802</v>
      </c>
      <c r="J12532" s="4">
        <f>MIN(Table16[[#This Row],[Medicare Outpatient Allowable Rate]:[WPPA Inc Outpatient Allowable Rate]])</f>
        <v>77</v>
      </c>
      <c r="K12532" s="4">
        <f>MAX(Table16[[#This Row],[Blue Cross Outpatient Allowable Rate]:[WPPA Inc Outpatient Allowable Rate]])</f>
        <v>397.09999999999997</v>
      </c>
      <c r="L12532" s="4">
        <f>SUM(Table16[[#This Row],[Price]]*4.42)</f>
        <v>1847.56</v>
      </c>
      <c r="M12532" s="4">
        <v>77</v>
      </c>
      <c r="N12532" s="4">
        <f>SUM(Table16[[#This Row],[ChargeID]]*0.76)</f>
        <v>317.68</v>
      </c>
      <c r="O12532" s="4">
        <f>SUM(Table16[[#This Row],[Price]]*0.95)</f>
        <v>397.09999999999997</v>
      </c>
      <c r="P12532" s="4">
        <f>SUM(Table16[[#This Row],[Price]]*0.8)</f>
        <v>334.40000000000003</v>
      </c>
      <c r="Q12532" s="4">
        <f>SUM(Table16[[#This Row],[Price]]*0.6)</f>
        <v>250.79999999999998</v>
      </c>
    </row>
    <row r="12533" spans="1:17" x14ac:dyDescent="0.25">
      <c r="A12533" t="s">
        <v>9767</v>
      </c>
      <c r="B12533">
        <v>418</v>
      </c>
      <c r="C12533" t="s">
        <v>9838</v>
      </c>
      <c r="D12533">
        <v>402</v>
      </c>
      <c r="F12533" s="4">
        <v>418</v>
      </c>
      <c r="G12533">
        <v>76801</v>
      </c>
      <c r="J12533" s="4">
        <f>MIN(Table16[[#This Row],[Medicare Outpatient Allowable Rate]:[WPPA Inc Outpatient Allowable Rate]])</f>
        <v>69</v>
      </c>
      <c r="K12533" s="4">
        <f>MAX(Table16[[#This Row],[Blue Cross Outpatient Allowable Rate]:[WPPA Inc Outpatient Allowable Rate]])</f>
        <v>397.09999999999997</v>
      </c>
      <c r="L12533" s="4">
        <f>SUM(Table16[[#This Row],[Price]]*4.42)</f>
        <v>1847.56</v>
      </c>
      <c r="M12533" s="4">
        <v>69</v>
      </c>
      <c r="N12533" s="4">
        <f>SUM(Table16[[#This Row],[ChargeID]]*0.76)</f>
        <v>317.68</v>
      </c>
      <c r="O12533" s="4">
        <f>SUM(Table16[[#This Row],[Price]]*0.95)</f>
        <v>397.09999999999997</v>
      </c>
      <c r="P12533" s="4">
        <f>SUM(Table16[[#This Row],[Price]]*0.8)</f>
        <v>334.40000000000003</v>
      </c>
      <c r="Q12533" s="4">
        <f>SUM(Table16[[#This Row],[Price]]*0.6)</f>
        <v>250.79999999999998</v>
      </c>
    </row>
    <row r="12534" spans="1:17" x14ac:dyDescent="0.25">
      <c r="A12534" t="s">
        <v>9767</v>
      </c>
      <c r="B12534">
        <v>418</v>
      </c>
      <c r="C12534" t="s">
        <v>12646</v>
      </c>
      <c r="D12534">
        <v>402</v>
      </c>
      <c r="F12534" s="4">
        <v>418</v>
      </c>
      <c r="G12534">
        <v>76815</v>
      </c>
      <c r="J12534" s="4">
        <f>MIN(Table16[[#This Row],[Medicare Outpatient Allowable Rate]:[WPPA Inc Outpatient Allowable Rate]])</f>
        <v>140.1</v>
      </c>
      <c r="K12534" s="4">
        <f>MAX(Table16[[#This Row],[Blue Cross Outpatient Allowable Rate]:[WPPA Inc Outpatient Allowable Rate]])</f>
        <v>397.09999999999997</v>
      </c>
      <c r="L12534" s="4">
        <f>SUM(Table16[[#This Row],[Price]]*4.42)</f>
        <v>1847.56</v>
      </c>
      <c r="M12534" s="4">
        <v>140.1</v>
      </c>
      <c r="N12534" s="4">
        <f>SUM(Table16[[#This Row],[ChargeID]]*0.76)</f>
        <v>317.68</v>
      </c>
      <c r="O12534" s="4">
        <f>SUM(Table16[[#This Row],[Price]]*0.95)</f>
        <v>397.09999999999997</v>
      </c>
      <c r="P12534" s="4">
        <f>SUM(Table16[[#This Row],[Price]]*0.8)</f>
        <v>334.40000000000003</v>
      </c>
      <c r="Q12534" s="4">
        <f>SUM(Table16[[#This Row],[Price]]*0.6)</f>
        <v>250.79999999999998</v>
      </c>
    </row>
    <row r="12535" spans="1:17" x14ac:dyDescent="0.25">
      <c r="A12535" t="s">
        <v>9767</v>
      </c>
      <c r="B12535">
        <v>418</v>
      </c>
      <c r="C12535" t="s">
        <v>12647</v>
      </c>
      <c r="D12535">
        <v>402</v>
      </c>
      <c r="F12535" s="4">
        <v>418</v>
      </c>
      <c r="G12535">
        <v>76816</v>
      </c>
      <c r="J12535" s="4">
        <f>MIN(Table16[[#This Row],[Medicare Outpatient Allowable Rate]:[WPPA Inc Outpatient Allowable Rate]])</f>
        <v>140.1</v>
      </c>
      <c r="K12535" s="4">
        <f>MAX(Table16[[#This Row],[Blue Cross Outpatient Allowable Rate]:[WPPA Inc Outpatient Allowable Rate]])</f>
        <v>397.09999999999997</v>
      </c>
      <c r="L12535" s="4">
        <f>SUM(Table16[[#This Row],[Price]]*4.42)</f>
        <v>1847.56</v>
      </c>
      <c r="M12535" s="4">
        <v>140.1</v>
      </c>
      <c r="N12535" s="4">
        <f>SUM(Table16[[#This Row],[ChargeID]]*0.76)</f>
        <v>317.68</v>
      </c>
      <c r="O12535" s="4">
        <f>SUM(Table16[[#This Row],[Price]]*0.95)</f>
        <v>397.09999999999997</v>
      </c>
      <c r="P12535" s="4">
        <f>SUM(Table16[[#This Row],[Price]]*0.8)</f>
        <v>334.40000000000003</v>
      </c>
      <c r="Q12535" s="4">
        <f>SUM(Table16[[#This Row],[Price]]*0.6)</f>
        <v>250.79999999999998</v>
      </c>
    </row>
    <row r="12536" spans="1:17" x14ac:dyDescent="0.25">
      <c r="A12536" t="s">
        <v>9767</v>
      </c>
      <c r="B12536">
        <v>481</v>
      </c>
      <c r="C12536" t="s">
        <v>9839</v>
      </c>
      <c r="D12536">
        <v>402</v>
      </c>
      <c r="F12536" s="4">
        <v>481</v>
      </c>
      <c r="G12536">
        <v>76818</v>
      </c>
      <c r="J12536" s="4">
        <f>MIN(Table16[[#This Row],[Medicare Outpatient Allowable Rate]:[WPPA Inc Outpatient Allowable Rate]])</f>
        <v>140.1</v>
      </c>
      <c r="K12536" s="4">
        <f>MAX(Table16[[#This Row],[Blue Cross Outpatient Allowable Rate]:[WPPA Inc Outpatient Allowable Rate]])</f>
        <v>456.95</v>
      </c>
      <c r="L12536" s="4">
        <f>SUM(Table16[[#This Row],[Price]]*4.42)</f>
        <v>2126.02</v>
      </c>
      <c r="M12536" s="4">
        <v>140.1</v>
      </c>
      <c r="N12536" s="4">
        <f>SUM(Table16[[#This Row],[ChargeID]]*0.76)</f>
        <v>365.56</v>
      </c>
      <c r="O12536" s="4">
        <f>SUM(Table16[[#This Row],[Price]]*0.95)</f>
        <v>456.95</v>
      </c>
      <c r="P12536" s="4">
        <f>SUM(Table16[[#This Row],[Price]]*0.8)</f>
        <v>384.8</v>
      </c>
      <c r="Q12536" s="4">
        <f>SUM(Table16[[#This Row],[Price]]*0.6)</f>
        <v>288.59999999999997</v>
      </c>
    </row>
    <row r="12537" spans="1:17" x14ac:dyDescent="0.25">
      <c r="A12537" t="s">
        <v>9767</v>
      </c>
      <c r="B12537">
        <v>418</v>
      </c>
      <c r="C12537" t="s">
        <v>9840</v>
      </c>
      <c r="D12537">
        <v>402</v>
      </c>
      <c r="F12537" s="4">
        <v>418</v>
      </c>
      <c r="G12537">
        <v>76816</v>
      </c>
      <c r="J12537" s="4">
        <f>MIN(Table16[[#This Row],[Medicare Outpatient Allowable Rate]:[WPPA Inc Outpatient Allowable Rate]])</f>
        <v>140.1</v>
      </c>
      <c r="K12537" s="4">
        <f>MAX(Table16[[#This Row],[Blue Cross Outpatient Allowable Rate]:[WPPA Inc Outpatient Allowable Rate]])</f>
        <v>397.09999999999997</v>
      </c>
      <c r="L12537" s="4">
        <f>SUM(Table16[[#This Row],[Price]]*4.42)</f>
        <v>1847.56</v>
      </c>
      <c r="M12537" s="4">
        <v>140.1</v>
      </c>
      <c r="N12537" s="4">
        <f>SUM(Table16[[#This Row],[ChargeID]]*0.76)</f>
        <v>317.68</v>
      </c>
      <c r="O12537" s="4">
        <f>SUM(Table16[[#This Row],[Price]]*0.95)</f>
        <v>397.09999999999997</v>
      </c>
      <c r="P12537" s="4">
        <f>SUM(Table16[[#This Row],[Price]]*0.8)</f>
        <v>334.40000000000003</v>
      </c>
      <c r="Q12537" s="4">
        <f>SUM(Table16[[#This Row],[Price]]*0.6)</f>
        <v>250.79999999999998</v>
      </c>
    </row>
    <row r="12538" spans="1:17" x14ac:dyDescent="0.25">
      <c r="A12538" t="s">
        <v>9767</v>
      </c>
      <c r="B12538">
        <v>418</v>
      </c>
      <c r="C12538" t="s">
        <v>9841</v>
      </c>
      <c r="D12538">
        <v>402</v>
      </c>
      <c r="F12538" s="4">
        <v>418</v>
      </c>
      <c r="G12538">
        <v>76810</v>
      </c>
      <c r="J12538" s="4">
        <f>MIN(Table16[[#This Row],[Medicare Outpatient Allowable Rate]:[WPPA Inc Outpatient Allowable Rate]])</f>
        <v>73</v>
      </c>
      <c r="K12538" s="4">
        <f>MAX(Table16[[#This Row],[Blue Cross Outpatient Allowable Rate]:[WPPA Inc Outpatient Allowable Rate]])</f>
        <v>397.09999999999997</v>
      </c>
      <c r="L12538" s="4">
        <f>SUM(Table16[[#This Row],[Price]]*4.42)</f>
        <v>1847.56</v>
      </c>
      <c r="M12538" s="4">
        <v>73</v>
      </c>
      <c r="N12538" s="4">
        <f>SUM(Table16[[#This Row],[ChargeID]]*0.76)</f>
        <v>317.68</v>
      </c>
      <c r="O12538" s="4">
        <f>SUM(Table16[[#This Row],[Price]]*0.95)</f>
        <v>397.09999999999997</v>
      </c>
      <c r="P12538" s="4">
        <f>SUM(Table16[[#This Row],[Price]]*0.8)</f>
        <v>334.40000000000003</v>
      </c>
      <c r="Q12538" s="4">
        <f>SUM(Table16[[#This Row],[Price]]*0.6)</f>
        <v>250.79999999999998</v>
      </c>
    </row>
    <row r="12539" spans="1:17" x14ac:dyDescent="0.25">
      <c r="A12539" t="s">
        <v>9767</v>
      </c>
      <c r="B12539">
        <v>418</v>
      </c>
      <c r="C12539" t="s">
        <v>9842</v>
      </c>
      <c r="D12539">
        <v>402</v>
      </c>
      <c r="F12539" s="4">
        <v>418</v>
      </c>
      <c r="G12539">
        <v>76805</v>
      </c>
      <c r="J12539" s="4">
        <f>MIN(Table16[[#This Row],[Medicare Outpatient Allowable Rate]:[WPPA Inc Outpatient Allowable Rate]])</f>
        <v>131</v>
      </c>
      <c r="K12539" s="4">
        <f>MAX(Table16[[#This Row],[Blue Cross Outpatient Allowable Rate]:[WPPA Inc Outpatient Allowable Rate]])</f>
        <v>397.09999999999997</v>
      </c>
      <c r="L12539" s="4">
        <f>SUM(Table16[[#This Row],[Price]]*4.42)</f>
        <v>1847.56</v>
      </c>
      <c r="M12539" s="4">
        <v>131</v>
      </c>
      <c r="N12539" s="4">
        <f>SUM(Table16[[#This Row],[ChargeID]]*0.76)</f>
        <v>317.68</v>
      </c>
      <c r="O12539" s="4">
        <f>SUM(Table16[[#This Row],[Price]]*0.95)</f>
        <v>397.09999999999997</v>
      </c>
      <c r="P12539" s="4">
        <f>SUM(Table16[[#This Row],[Price]]*0.8)</f>
        <v>334.40000000000003</v>
      </c>
      <c r="Q12539" s="4">
        <f>SUM(Table16[[#This Row],[Price]]*0.6)</f>
        <v>250.79999999999998</v>
      </c>
    </row>
    <row r="12540" spans="1:17" x14ac:dyDescent="0.25">
      <c r="A12540" t="s">
        <v>9767</v>
      </c>
      <c r="B12540">
        <v>212</v>
      </c>
      <c r="C12540" t="s">
        <v>9843</v>
      </c>
      <c r="D12540">
        <v>402</v>
      </c>
      <c r="F12540" s="4">
        <v>212</v>
      </c>
      <c r="J12540" s="4">
        <f>MIN(Table16[[#This Row],[Medicare Outpatient Allowable Rate]:[WPPA Inc Outpatient Allowable Rate]])</f>
        <v>0</v>
      </c>
      <c r="K12540" s="4">
        <f>MAX(Table16[[#This Row],[Blue Cross Outpatient Allowable Rate]:[WPPA Inc Outpatient Allowable Rate]])</f>
        <v>201.39999999999998</v>
      </c>
      <c r="L12540" s="4">
        <f>SUM(Table16[[#This Row],[Price]]*4.42)</f>
        <v>937.04</v>
      </c>
      <c r="M12540" s="4">
        <v>0</v>
      </c>
      <c r="N12540" s="4">
        <f>SUM(Table16[[#This Row],[ChargeID]]*0.76)</f>
        <v>161.12</v>
      </c>
      <c r="O12540" s="4">
        <f>SUM(Table16[[#This Row],[Price]]*0.95)</f>
        <v>201.39999999999998</v>
      </c>
      <c r="P12540" s="4">
        <f>SUM(Table16[[#This Row],[Price]]*0.8)</f>
        <v>169.60000000000002</v>
      </c>
      <c r="Q12540" s="4">
        <f>SUM(Table16[[#This Row],[Price]]*0.6)</f>
        <v>127.19999999999999</v>
      </c>
    </row>
    <row r="12541" spans="1:17" x14ac:dyDescent="0.25">
      <c r="A12541" t="s">
        <v>9767</v>
      </c>
      <c r="B12541">
        <v>418</v>
      </c>
      <c r="C12541" t="s">
        <v>9844</v>
      </c>
      <c r="D12541">
        <v>402</v>
      </c>
      <c r="F12541" s="4">
        <v>418</v>
      </c>
      <c r="G12541">
        <v>76815</v>
      </c>
      <c r="J12541" s="4">
        <f>MIN(Table16[[#This Row],[Medicare Outpatient Allowable Rate]:[WPPA Inc Outpatient Allowable Rate]])</f>
        <v>140.1</v>
      </c>
      <c r="K12541" s="4">
        <f>MAX(Table16[[#This Row],[Blue Cross Outpatient Allowable Rate]:[WPPA Inc Outpatient Allowable Rate]])</f>
        <v>397.09999999999997</v>
      </c>
      <c r="L12541" s="4">
        <f>SUM(Table16[[#This Row],[Price]]*4.42)</f>
        <v>1847.56</v>
      </c>
      <c r="M12541" s="4">
        <v>140.1</v>
      </c>
      <c r="N12541" s="4">
        <f>SUM(Table16[[#This Row],[ChargeID]]*0.76)</f>
        <v>317.68</v>
      </c>
      <c r="O12541" s="4">
        <f>SUM(Table16[[#This Row],[Price]]*0.95)</f>
        <v>397.09999999999997</v>
      </c>
      <c r="P12541" s="4">
        <f>SUM(Table16[[#This Row],[Price]]*0.8)</f>
        <v>334.40000000000003</v>
      </c>
      <c r="Q12541" s="4">
        <f>SUM(Table16[[#This Row],[Price]]*0.6)</f>
        <v>250.79999999999998</v>
      </c>
    </row>
    <row r="12542" spans="1:17" x14ac:dyDescent="0.25">
      <c r="A12542" t="s">
        <v>9767</v>
      </c>
      <c r="B12542">
        <v>0</v>
      </c>
      <c r="C12542" t="s">
        <v>12648</v>
      </c>
      <c r="D12542">
        <v>402</v>
      </c>
      <c r="F12542" s="4">
        <v>0</v>
      </c>
      <c r="J12542" s="4">
        <f>MIN(Table16[[#This Row],[Medicare Outpatient Allowable Rate]:[WPPA Inc Outpatient Allowable Rate]])</f>
        <v>0</v>
      </c>
      <c r="K12542" s="4">
        <f>MAX(Table16[[#This Row],[Blue Cross Outpatient Allowable Rate]:[WPPA Inc Outpatient Allowable Rate]])</f>
        <v>0</v>
      </c>
      <c r="L12542" s="4">
        <f>SUM(Table16[[#This Row],[Price]]*4.42)</f>
        <v>0</v>
      </c>
      <c r="M12542" s="4">
        <v>0</v>
      </c>
      <c r="N12542" s="4">
        <f>SUM(Table16[[#This Row],[ChargeID]]*0.76)</f>
        <v>0</v>
      </c>
      <c r="O12542" s="4">
        <f>SUM(Table16[[#This Row],[Price]]*0.95)</f>
        <v>0</v>
      </c>
      <c r="P12542" s="4">
        <f>SUM(Table16[[#This Row],[Price]]*0.8)</f>
        <v>0</v>
      </c>
      <c r="Q12542" s="4">
        <f>SUM(Table16[[#This Row],[Price]]*0.6)</f>
        <v>0</v>
      </c>
    </row>
    <row r="12543" spans="1:17" x14ac:dyDescent="0.25">
      <c r="A12543" t="s">
        <v>9767</v>
      </c>
      <c r="B12543">
        <v>495</v>
      </c>
      <c r="C12543" t="s">
        <v>9845</v>
      </c>
      <c r="D12543">
        <v>402</v>
      </c>
      <c r="F12543" s="4">
        <v>495</v>
      </c>
      <c r="G12543">
        <v>76856</v>
      </c>
      <c r="J12543" s="4">
        <f>MIN(Table16[[#This Row],[Medicare Outpatient Allowable Rate]:[WPPA Inc Outpatient Allowable Rate]])</f>
        <v>122</v>
      </c>
      <c r="K12543" s="4">
        <f>MAX(Table16[[#This Row],[Blue Cross Outpatient Allowable Rate]:[WPPA Inc Outpatient Allowable Rate]])</f>
        <v>470.25</v>
      </c>
      <c r="L12543" s="4">
        <f>SUM(Table16[[#This Row],[Price]]*4.42)</f>
        <v>2187.9</v>
      </c>
      <c r="M12543" s="4">
        <v>122</v>
      </c>
      <c r="N12543" s="4">
        <f>SUM(Table16[[#This Row],[ChargeID]]*0.76)</f>
        <v>376.2</v>
      </c>
      <c r="O12543" s="4">
        <f>SUM(Table16[[#This Row],[Price]]*0.95)</f>
        <v>470.25</v>
      </c>
      <c r="P12543" s="4">
        <f>SUM(Table16[[#This Row],[Price]]*0.8)</f>
        <v>396</v>
      </c>
      <c r="Q12543" s="4">
        <f>SUM(Table16[[#This Row],[Price]]*0.6)</f>
        <v>297</v>
      </c>
    </row>
    <row r="12544" spans="1:17" x14ac:dyDescent="0.25">
      <c r="A12544" t="s">
        <v>9767</v>
      </c>
      <c r="B12544">
        <v>184</v>
      </c>
      <c r="C12544" t="s">
        <v>9846</v>
      </c>
      <c r="D12544">
        <v>402</v>
      </c>
      <c r="F12544" s="4">
        <v>184</v>
      </c>
      <c r="J12544" s="4">
        <f>MIN(Table16[[#This Row],[Medicare Outpatient Allowable Rate]:[WPPA Inc Outpatient Allowable Rate]])</f>
        <v>0</v>
      </c>
      <c r="K12544" s="4">
        <f>MAX(Table16[[#This Row],[Blue Cross Outpatient Allowable Rate]:[WPPA Inc Outpatient Allowable Rate]])</f>
        <v>174.79999999999998</v>
      </c>
      <c r="L12544" s="4">
        <f>SUM(Table16[[#This Row],[Price]]*4.42)</f>
        <v>813.28</v>
      </c>
      <c r="M12544" s="4">
        <v>0</v>
      </c>
      <c r="N12544" s="4">
        <f>SUM(Table16[[#This Row],[ChargeID]]*0.76)</f>
        <v>139.84</v>
      </c>
      <c r="O12544" s="4">
        <f>SUM(Table16[[#This Row],[Price]]*0.95)</f>
        <v>174.79999999999998</v>
      </c>
      <c r="P12544" s="4">
        <f>SUM(Table16[[#This Row],[Price]]*0.8)</f>
        <v>147.20000000000002</v>
      </c>
      <c r="Q12544" s="4">
        <f>SUM(Table16[[#This Row],[Price]]*0.6)</f>
        <v>110.39999999999999</v>
      </c>
    </row>
    <row r="12545" spans="1:17" x14ac:dyDescent="0.25">
      <c r="A12545" t="s">
        <v>9767</v>
      </c>
      <c r="B12545">
        <v>237</v>
      </c>
      <c r="C12545" t="s">
        <v>12649</v>
      </c>
      <c r="D12545">
        <v>402</v>
      </c>
      <c r="F12545" s="4">
        <v>237</v>
      </c>
      <c r="J12545" s="4">
        <f>MIN(Table16[[#This Row],[Medicare Outpatient Allowable Rate]:[WPPA Inc Outpatient Allowable Rate]])</f>
        <v>0</v>
      </c>
      <c r="K12545" s="4">
        <f>MAX(Table16[[#This Row],[Blue Cross Outpatient Allowable Rate]:[WPPA Inc Outpatient Allowable Rate]])</f>
        <v>225.14999999999998</v>
      </c>
      <c r="L12545" s="4">
        <f>SUM(Table16[[#This Row],[Price]]*4.42)</f>
        <v>1047.54</v>
      </c>
      <c r="M12545" s="4">
        <v>0</v>
      </c>
      <c r="N12545" s="4">
        <f>SUM(Table16[[#This Row],[ChargeID]]*0.76)</f>
        <v>180.12</v>
      </c>
      <c r="O12545" s="4">
        <f>SUM(Table16[[#This Row],[Price]]*0.95)</f>
        <v>225.14999999999998</v>
      </c>
      <c r="P12545" s="4">
        <f>SUM(Table16[[#This Row],[Price]]*0.8)</f>
        <v>189.60000000000002</v>
      </c>
      <c r="Q12545" s="4">
        <f>SUM(Table16[[#This Row],[Price]]*0.6)</f>
        <v>142.19999999999999</v>
      </c>
    </row>
    <row r="12546" spans="1:17" x14ac:dyDescent="0.25">
      <c r="A12546" t="s">
        <v>9767</v>
      </c>
      <c r="B12546">
        <v>589</v>
      </c>
      <c r="C12546" t="s">
        <v>9847</v>
      </c>
      <c r="D12546">
        <v>402</v>
      </c>
      <c r="F12546" s="4">
        <v>589</v>
      </c>
      <c r="G12546">
        <v>76770</v>
      </c>
      <c r="J12546" s="4">
        <f>MIN(Table16[[#This Row],[Medicare Outpatient Allowable Rate]:[WPPA Inc Outpatient Allowable Rate]])</f>
        <v>150</v>
      </c>
      <c r="K12546" s="4">
        <f>MAX(Table16[[#This Row],[Blue Cross Outpatient Allowable Rate]:[WPPA Inc Outpatient Allowable Rate]])</f>
        <v>559.54999999999995</v>
      </c>
      <c r="L12546" s="4">
        <f>SUM(Table16[[#This Row],[Price]]*4.42)</f>
        <v>2603.38</v>
      </c>
      <c r="M12546" s="4">
        <v>150</v>
      </c>
      <c r="N12546" s="4">
        <f>SUM(Table16[[#This Row],[ChargeID]]*0.76)</f>
        <v>447.64</v>
      </c>
      <c r="O12546" s="4">
        <f>SUM(Table16[[#This Row],[Price]]*0.95)</f>
        <v>559.54999999999995</v>
      </c>
      <c r="P12546" s="4">
        <f>SUM(Table16[[#This Row],[Price]]*0.8)</f>
        <v>471.20000000000005</v>
      </c>
      <c r="Q12546" s="4">
        <f>SUM(Table16[[#This Row],[Price]]*0.6)</f>
        <v>353.4</v>
      </c>
    </row>
    <row r="12547" spans="1:17" x14ac:dyDescent="0.25">
      <c r="A12547" t="s">
        <v>9767</v>
      </c>
      <c r="B12547">
        <v>307</v>
      </c>
      <c r="C12547" t="s">
        <v>12650</v>
      </c>
      <c r="D12547">
        <v>402</v>
      </c>
      <c r="F12547" s="4">
        <v>307</v>
      </c>
      <c r="J12547" s="4">
        <f>MIN(Table16[[#This Row],[Medicare Outpatient Allowable Rate]:[WPPA Inc Outpatient Allowable Rate]])</f>
        <v>0</v>
      </c>
      <c r="K12547" s="4">
        <f>MAX(Table16[[#This Row],[Blue Cross Outpatient Allowable Rate]:[WPPA Inc Outpatient Allowable Rate]])</f>
        <v>291.64999999999998</v>
      </c>
      <c r="L12547" s="4">
        <f>SUM(Table16[[#This Row],[Price]]*4.42)</f>
        <v>1356.94</v>
      </c>
      <c r="M12547" s="4">
        <v>0</v>
      </c>
      <c r="N12547" s="4">
        <f>SUM(Table16[[#This Row],[ChargeID]]*0.76)</f>
        <v>233.32</v>
      </c>
      <c r="O12547" s="4">
        <f>SUM(Table16[[#This Row],[Price]]*0.95)</f>
        <v>291.64999999999998</v>
      </c>
      <c r="P12547" s="4">
        <f>SUM(Table16[[#This Row],[Price]]*0.8)</f>
        <v>245.60000000000002</v>
      </c>
      <c r="Q12547" s="4">
        <f>SUM(Table16[[#This Row],[Price]]*0.6)</f>
        <v>184.2</v>
      </c>
    </row>
    <row r="12548" spans="1:17" x14ac:dyDescent="0.25">
      <c r="A12548" t="s">
        <v>9767</v>
      </c>
      <c r="B12548">
        <v>198</v>
      </c>
      <c r="C12548" t="s">
        <v>12651</v>
      </c>
      <c r="D12548">
        <v>402</v>
      </c>
      <c r="F12548" s="4">
        <v>198</v>
      </c>
      <c r="J12548" s="4">
        <f>MIN(Table16[[#This Row],[Medicare Outpatient Allowable Rate]:[WPPA Inc Outpatient Allowable Rate]])</f>
        <v>0</v>
      </c>
      <c r="K12548" s="4">
        <f>MAX(Table16[[#This Row],[Blue Cross Outpatient Allowable Rate]:[WPPA Inc Outpatient Allowable Rate]])</f>
        <v>188.1</v>
      </c>
      <c r="L12548" s="4">
        <f>SUM(Table16[[#This Row],[Price]]*4.42)</f>
        <v>875.16</v>
      </c>
      <c r="M12548" s="4">
        <v>0</v>
      </c>
      <c r="N12548" s="4">
        <f>SUM(Table16[[#This Row],[ChargeID]]*0.76)</f>
        <v>150.47999999999999</v>
      </c>
      <c r="O12548" s="4">
        <f>SUM(Table16[[#This Row],[Price]]*0.95)</f>
        <v>188.1</v>
      </c>
      <c r="P12548" s="4">
        <f>SUM(Table16[[#This Row],[Price]]*0.8)</f>
        <v>158.4</v>
      </c>
      <c r="Q12548" s="4">
        <f>SUM(Table16[[#This Row],[Price]]*0.6)</f>
        <v>118.8</v>
      </c>
    </row>
    <row r="12549" spans="1:17" x14ac:dyDescent="0.25">
      <c r="A12549" t="s">
        <v>9767</v>
      </c>
      <c r="B12549">
        <v>500</v>
      </c>
      <c r="C12549" t="s">
        <v>9848</v>
      </c>
      <c r="D12549">
        <v>402</v>
      </c>
      <c r="F12549" s="4">
        <v>500</v>
      </c>
      <c r="G12549">
        <v>76870</v>
      </c>
      <c r="J12549" s="4">
        <f>MIN(Table16[[#This Row],[Medicare Outpatient Allowable Rate]:[WPPA Inc Outpatient Allowable Rate]])</f>
        <v>122</v>
      </c>
      <c r="K12549" s="4">
        <f>MAX(Table16[[#This Row],[Blue Cross Outpatient Allowable Rate]:[WPPA Inc Outpatient Allowable Rate]])</f>
        <v>475</v>
      </c>
      <c r="L12549" s="4">
        <f>SUM(Table16[[#This Row],[Price]]*4.42)</f>
        <v>2210</v>
      </c>
      <c r="M12549" s="4">
        <v>122</v>
      </c>
      <c r="N12549" s="4">
        <f>SUM(Table16[[#This Row],[ChargeID]]*0.76)</f>
        <v>380</v>
      </c>
      <c r="O12549" s="4">
        <f>SUM(Table16[[#This Row],[Price]]*0.95)</f>
        <v>475</v>
      </c>
      <c r="P12549" s="4">
        <f>SUM(Table16[[#This Row],[Price]]*0.8)</f>
        <v>400</v>
      </c>
      <c r="Q12549" s="4">
        <f>SUM(Table16[[#This Row],[Price]]*0.6)</f>
        <v>300</v>
      </c>
    </row>
    <row r="12550" spans="1:17" x14ac:dyDescent="0.25">
      <c r="A12550" t="s">
        <v>9767</v>
      </c>
      <c r="B12550">
        <v>418</v>
      </c>
      <c r="C12550" t="s">
        <v>9849</v>
      </c>
      <c r="D12550">
        <v>402</v>
      </c>
      <c r="F12550" s="4">
        <v>418</v>
      </c>
      <c r="G12550">
        <v>76817</v>
      </c>
      <c r="J12550" s="4">
        <f>MIN(Table16[[#This Row],[Medicare Outpatient Allowable Rate]:[WPPA Inc Outpatient Allowable Rate]])</f>
        <v>140.1</v>
      </c>
      <c r="K12550" s="4">
        <f>MAX(Table16[[#This Row],[Blue Cross Outpatient Allowable Rate]:[WPPA Inc Outpatient Allowable Rate]])</f>
        <v>397.09999999999997</v>
      </c>
      <c r="L12550" s="4">
        <f>SUM(Table16[[#This Row],[Price]]*4.42)</f>
        <v>1847.56</v>
      </c>
      <c r="M12550" s="4">
        <v>140.1</v>
      </c>
      <c r="N12550" s="4">
        <f>SUM(Table16[[#This Row],[ChargeID]]*0.76)</f>
        <v>317.68</v>
      </c>
      <c r="O12550" s="4">
        <f>SUM(Table16[[#This Row],[Price]]*0.95)</f>
        <v>397.09999999999997</v>
      </c>
      <c r="P12550" s="4">
        <f>SUM(Table16[[#This Row],[Price]]*0.8)</f>
        <v>334.40000000000003</v>
      </c>
      <c r="Q12550" s="4">
        <f>SUM(Table16[[#This Row],[Price]]*0.6)</f>
        <v>250.79999999999998</v>
      </c>
    </row>
    <row r="12551" spans="1:17" x14ac:dyDescent="0.25">
      <c r="A12551" t="s">
        <v>9767</v>
      </c>
      <c r="B12551">
        <v>431</v>
      </c>
      <c r="C12551" t="s">
        <v>9850</v>
      </c>
      <c r="D12551">
        <v>402</v>
      </c>
      <c r="F12551" s="4">
        <v>431</v>
      </c>
      <c r="G12551">
        <v>76830</v>
      </c>
      <c r="J12551" s="4">
        <f>MIN(Table16[[#This Row],[Medicare Outpatient Allowable Rate]:[WPPA Inc Outpatient Allowable Rate]])</f>
        <v>122</v>
      </c>
      <c r="K12551" s="4">
        <f>MAX(Table16[[#This Row],[Blue Cross Outpatient Allowable Rate]:[WPPA Inc Outpatient Allowable Rate]])</f>
        <v>409.45</v>
      </c>
      <c r="L12551" s="4">
        <f>SUM(Table16[[#This Row],[Price]]*4.42)</f>
        <v>1905.02</v>
      </c>
      <c r="M12551" s="4">
        <v>122</v>
      </c>
      <c r="N12551" s="4">
        <f>SUM(Table16[[#This Row],[ChargeID]]*0.76)</f>
        <v>327.56</v>
      </c>
      <c r="O12551" s="4">
        <f>SUM(Table16[[#This Row],[Price]]*0.95)</f>
        <v>409.45</v>
      </c>
      <c r="P12551" s="4">
        <f>SUM(Table16[[#This Row],[Price]]*0.8)</f>
        <v>344.8</v>
      </c>
      <c r="Q12551" s="4">
        <f>SUM(Table16[[#This Row],[Price]]*0.6)</f>
        <v>258.59999999999997</v>
      </c>
    </row>
    <row r="12552" spans="1:17" x14ac:dyDescent="0.25">
      <c r="A12552" t="s">
        <v>9767</v>
      </c>
      <c r="B12552">
        <v>418</v>
      </c>
      <c r="C12552" t="s">
        <v>9851</v>
      </c>
      <c r="D12552">
        <v>402</v>
      </c>
      <c r="F12552" s="4">
        <v>418</v>
      </c>
      <c r="G12552">
        <v>76821</v>
      </c>
      <c r="J12552" s="4">
        <f>MIN(Table16[[#This Row],[Medicare Outpatient Allowable Rate]:[WPPA Inc Outpatient Allowable Rate]])</f>
        <v>0</v>
      </c>
      <c r="K12552" s="4">
        <f>MAX(Table16[[#This Row],[Blue Cross Outpatient Allowable Rate]:[WPPA Inc Outpatient Allowable Rate]])</f>
        <v>397.09999999999997</v>
      </c>
      <c r="L12552" s="4">
        <f>SUM(Table16[[#This Row],[Price]]*4.42)</f>
        <v>1847.56</v>
      </c>
      <c r="M12552" s="4">
        <v>0</v>
      </c>
      <c r="N12552" s="4">
        <f>SUM(Table16[[#This Row],[ChargeID]]*0.76)</f>
        <v>317.68</v>
      </c>
      <c r="O12552" s="4">
        <f>SUM(Table16[[#This Row],[Price]]*0.95)</f>
        <v>397.09999999999997</v>
      </c>
      <c r="P12552" s="4">
        <f>SUM(Table16[[#This Row],[Price]]*0.8)</f>
        <v>334.40000000000003</v>
      </c>
      <c r="Q12552" s="4">
        <f>SUM(Table16[[#This Row],[Price]]*0.6)</f>
        <v>250.79999999999998</v>
      </c>
    </row>
    <row r="12553" spans="1:17" x14ac:dyDescent="0.25">
      <c r="A12553" t="s">
        <v>9767</v>
      </c>
      <c r="B12553">
        <v>2179</v>
      </c>
      <c r="C12553" t="s">
        <v>9852</v>
      </c>
      <c r="D12553">
        <v>480</v>
      </c>
      <c r="F12553" s="4">
        <v>2179</v>
      </c>
      <c r="G12553">
        <v>93306</v>
      </c>
      <c r="J12553" s="4">
        <f>MIN(Table16[[#This Row],[Medicare Outpatient Allowable Rate]:[WPPA Inc Outpatient Allowable Rate]])</f>
        <v>1307.3999999999999</v>
      </c>
      <c r="K12553" s="4">
        <f>MAX(Table16[[#This Row],[Blue Cross Outpatient Allowable Rate]:[WPPA Inc Outpatient Allowable Rate]])</f>
        <v>2070.0499999999997</v>
      </c>
      <c r="L12553" s="4">
        <f>SUM(Table16[[#This Row],[Price]]*4.42)</f>
        <v>9631.18</v>
      </c>
      <c r="M12553" s="4">
        <v>1517</v>
      </c>
      <c r="N12553" s="4">
        <f>SUM(Table16[[#This Row],[ChargeID]]*0.76)</f>
        <v>1656.04</v>
      </c>
      <c r="O12553" s="4">
        <f>SUM(Table16[[#This Row],[Price]]*0.95)</f>
        <v>2070.0499999999997</v>
      </c>
      <c r="P12553" s="4">
        <f>SUM(Table16[[#This Row],[Price]]*0.8)</f>
        <v>1743.2</v>
      </c>
      <c r="Q12553" s="4">
        <f>SUM(Table16[[#This Row],[Price]]*0.6)</f>
        <v>1307.3999999999999</v>
      </c>
    </row>
    <row r="12554" spans="1:17" x14ac:dyDescent="0.25">
      <c r="A12554" t="s">
        <v>9767</v>
      </c>
      <c r="B12554">
        <v>0</v>
      </c>
      <c r="C12554" t="s">
        <v>9853</v>
      </c>
      <c r="D12554">
        <v>480</v>
      </c>
      <c r="F12554" s="4">
        <v>0</v>
      </c>
      <c r="G12554">
        <v>93320</v>
      </c>
      <c r="J12554" s="4">
        <f>MIN(Table16[[#This Row],[Medicare Outpatient Allowable Rate]:[WPPA Inc Outpatient Allowable Rate]])</f>
        <v>0</v>
      </c>
      <c r="K12554" s="4">
        <f>MAX(Table16[[#This Row],[Blue Cross Outpatient Allowable Rate]:[WPPA Inc Outpatient Allowable Rate]])</f>
        <v>476</v>
      </c>
      <c r="L12554" s="4">
        <f>SUM(Table16[[#This Row],[Price]]*4.42)</f>
        <v>0</v>
      </c>
      <c r="M12554" s="4">
        <v>476</v>
      </c>
      <c r="N12554" s="4">
        <f>SUM(Table16[[#This Row],[ChargeID]]*0.76)</f>
        <v>0</v>
      </c>
      <c r="O12554" s="4">
        <f>SUM(Table16[[#This Row],[Price]]*0.95)</f>
        <v>0</v>
      </c>
      <c r="P12554" s="4">
        <f>SUM(Table16[[#This Row],[Price]]*0.8)</f>
        <v>0</v>
      </c>
      <c r="Q12554" s="4">
        <f>SUM(Table16[[#This Row],[Price]]*0.6)</f>
        <v>0</v>
      </c>
    </row>
    <row r="12555" spans="1:17" x14ac:dyDescent="0.25">
      <c r="A12555" t="s">
        <v>9767</v>
      </c>
      <c r="B12555">
        <v>0</v>
      </c>
      <c r="C12555" t="s">
        <v>9854</v>
      </c>
      <c r="D12555">
        <v>480</v>
      </c>
      <c r="F12555" s="4">
        <v>0</v>
      </c>
      <c r="G12555">
        <v>93325</v>
      </c>
      <c r="J12555" s="4">
        <f>MIN(Table16[[#This Row],[Medicare Outpatient Allowable Rate]:[WPPA Inc Outpatient Allowable Rate]])</f>
        <v>0</v>
      </c>
      <c r="K12555" s="4">
        <f>MAX(Table16[[#This Row],[Blue Cross Outpatient Allowable Rate]:[WPPA Inc Outpatient Allowable Rate]])</f>
        <v>476</v>
      </c>
      <c r="L12555" s="4">
        <f>SUM(Table16[[#This Row],[Price]]*4.42)</f>
        <v>0</v>
      </c>
      <c r="M12555" s="4">
        <v>476</v>
      </c>
      <c r="N12555" s="4">
        <f>SUM(Table16[[#This Row],[ChargeID]]*0.76)</f>
        <v>0</v>
      </c>
      <c r="O12555" s="4">
        <f>SUM(Table16[[#This Row],[Price]]*0.95)</f>
        <v>0</v>
      </c>
      <c r="P12555" s="4">
        <f>SUM(Table16[[#This Row],[Price]]*0.8)</f>
        <v>0</v>
      </c>
      <c r="Q12555" s="4">
        <f>SUM(Table16[[#This Row],[Price]]*0.6)</f>
        <v>0</v>
      </c>
    </row>
    <row r="12556" spans="1:17" x14ac:dyDescent="0.25">
      <c r="A12556" t="s">
        <v>9767</v>
      </c>
      <c r="B12556">
        <v>815</v>
      </c>
      <c r="C12556" t="s">
        <v>9855</v>
      </c>
      <c r="D12556">
        <v>480</v>
      </c>
      <c r="F12556" s="4">
        <v>815</v>
      </c>
      <c r="G12556">
        <v>93308</v>
      </c>
      <c r="J12556" s="4">
        <f>MIN(Table16[[#This Row],[Medicare Outpatient Allowable Rate]:[WPPA Inc Outpatient Allowable Rate]])</f>
        <v>489</v>
      </c>
      <c r="K12556" s="4">
        <f>MAX(Table16[[#This Row],[Blue Cross Outpatient Allowable Rate]:[WPPA Inc Outpatient Allowable Rate]])</f>
        <v>774.25</v>
      </c>
      <c r="L12556" s="4">
        <f>SUM(Table16[[#This Row],[Price]]*4.42)</f>
        <v>3602.2999999999997</v>
      </c>
      <c r="M12556" s="4">
        <v>570</v>
      </c>
      <c r="N12556" s="4">
        <f>SUM(Table16[[#This Row],[ChargeID]]*0.76)</f>
        <v>619.4</v>
      </c>
      <c r="O12556" s="4">
        <f>SUM(Table16[[#This Row],[Price]]*0.95)</f>
        <v>774.25</v>
      </c>
      <c r="P12556" s="4">
        <f>SUM(Table16[[#This Row],[Price]]*0.8)</f>
        <v>652</v>
      </c>
      <c r="Q12556" s="4">
        <f>SUM(Table16[[#This Row],[Price]]*0.6)</f>
        <v>489</v>
      </c>
    </row>
    <row r="12557" spans="1:17" x14ac:dyDescent="0.25">
      <c r="A12557" t="s">
        <v>9767</v>
      </c>
      <c r="B12557">
        <v>418</v>
      </c>
      <c r="C12557" t="s">
        <v>9856</v>
      </c>
      <c r="D12557">
        <v>402</v>
      </c>
      <c r="F12557" s="4">
        <v>418</v>
      </c>
      <c r="G12557">
        <v>76999</v>
      </c>
      <c r="J12557" s="4">
        <f>MIN(Table16[[#This Row],[Medicare Outpatient Allowable Rate]:[WPPA Inc Outpatient Allowable Rate]])</f>
        <v>61</v>
      </c>
      <c r="K12557" s="4">
        <f>MAX(Table16[[#This Row],[Blue Cross Outpatient Allowable Rate]:[WPPA Inc Outpatient Allowable Rate]])</f>
        <v>397.09999999999997</v>
      </c>
      <c r="L12557" s="4">
        <f>SUM(Table16[[#This Row],[Price]]*4.42)</f>
        <v>1847.56</v>
      </c>
      <c r="M12557" s="4">
        <v>61</v>
      </c>
      <c r="N12557" s="4">
        <f>SUM(Table16[[#This Row],[ChargeID]]*0.76)</f>
        <v>317.68</v>
      </c>
      <c r="O12557" s="4">
        <f>SUM(Table16[[#This Row],[Price]]*0.95)</f>
        <v>397.09999999999997</v>
      </c>
      <c r="P12557" s="4">
        <f>SUM(Table16[[#This Row],[Price]]*0.8)</f>
        <v>334.40000000000003</v>
      </c>
      <c r="Q12557" s="4">
        <f>SUM(Table16[[#This Row],[Price]]*0.6)</f>
        <v>250.79999999999998</v>
      </c>
    </row>
    <row r="12558" spans="1:17" x14ac:dyDescent="0.25">
      <c r="A12558" t="s">
        <v>9767</v>
      </c>
      <c r="B12558">
        <v>632</v>
      </c>
      <c r="C12558" t="s">
        <v>9857</v>
      </c>
      <c r="D12558">
        <v>402</v>
      </c>
      <c r="F12558" s="4">
        <v>632</v>
      </c>
      <c r="G12558">
        <v>76506</v>
      </c>
      <c r="J12558" s="4">
        <f>MIN(Table16[[#This Row],[Medicare Outpatient Allowable Rate]:[WPPA Inc Outpatient Allowable Rate]])</f>
        <v>379.2</v>
      </c>
      <c r="K12558" s="4">
        <f>MAX(Table16[[#This Row],[Blue Cross Outpatient Allowable Rate]:[WPPA Inc Outpatient Allowable Rate]])</f>
        <v>600.4</v>
      </c>
      <c r="L12558" s="4">
        <f>SUM(Table16[[#This Row],[Price]]*4.42)</f>
        <v>2793.44</v>
      </c>
      <c r="M12558" s="4">
        <v>476</v>
      </c>
      <c r="N12558" s="4">
        <f>SUM(Table16[[#This Row],[ChargeID]]*0.76)</f>
        <v>480.32</v>
      </c>
      <c r="O12558" s="4">
        <f>SUM(Table16[[#This Row],[Price]]*0.95)</f>
        <v>600.4</v>
      </c>
      <c r="P12558" s="4">
        <f>SUM(Table16[[#This Row],[Price]]*0.8)</f>
        <v>505.6</v>
      </c>
      <c r="Q12558" s="4">
        <f>SUM(Table16[[#This Row],[Price]]*0.6)</f>
        <v>379.2</v>
      </c>
    </row>
    <row r="12559" spans="1:17" x14ac:dyDescent="0.25">
      <c r="A12559" t="s">
        <v>3401</v>
      </c>
      <c r="B12559">
        <v>112.08</v>
      </c>
      <c r="C12559" t="s">
        <v>9858</v>
      </c>
      <c r="D12559">
        <v>402</v>
      </c>
      <c r="F12559" s="4">
        <v>112.08</v>
      </c>
      <c r="G12559">
        <v>76706</v>
      </c>
      <c r="J12559" s="4">
        <f>MIN(Table16[[#This Row],[Medicare Outpatient Allowable Rate]:[WPPA Inc Outpatient Allowable Rate]])</f>
        <v>67.24799999999999</v>
      </c>
      <c r="K12559" s="4">
        <f>MAX(Table16[[#This Row],[Blue Cross Outpatient Allowable Rate]:[WPPA Inc Outpatient Allowable Rate]])</f>
        <v>150</v>
      </c>
      <c r="L12559" s="4">
        <f>SUM(Table16[[#This Row],[Price]]*4.42)</f>
        <v>495.39359999999999</v>
      </c>
      <c r="M12559" s="4">
        <v>150</v>
      </c>
      <c r="N12559" s="4">
        <f>SUM(Table16[[#This Row],[ChargeID]]*0.76)</f>
        <v>85.180800000000005</v>
      </c>
      <c r="O12559" s="4">
        <f>SUM(Table16[[#This Row],[Price]]*0.95)</f>
        <v>106.476</v>
      </c>
      <c r="P12559" s="4">
        <f>SUM(Table16[[#This Row],[Price]]*0.8)</f>
        <v>89.664000000000001</v>
      </c>
      <c r="Q12559" s="4">
        <f>SUM(Table16[[#This Row],[Price]]*0.6)</f>
        <v>67.24799999999999</v>
      </c>
    </row>
    <row r="12560" spans="1:17" x14ac:dyDescent="0.25">
      <c r="A12560" t="s">
        <v>9767</v>
      </c>
      <c r="B12560">
        <v>418</v>
      </c>
      <c r="C12560" t="s">
        <v>9859</v>
      </c>
      <c r="D12560">
        <v>402</v>
      </c>
      <c r="F12560" s="4">
        <v>418</v>
      </c>
      <c r="G12560">
        <v>76801</v>
      </c>
      <c r="J12560" s="4">
        <f>MIN(Table16[[#This Row],[Medicare Outpatient Allowable Rate]:[WPPA Inc Outpatient Allowable Rate]])</f>
        <v>69</v>
      </c>
      <c r="K12560" s="4">
        <f>MAX(Table16[[#This Row],[Blue Cross Outpatient Allowable Rate]:[WPPA Inc Outpatient Allowable Rate]])</f>
        <v>397.09999999999997</v>
      </c>
      <c r="L12560" s="4">
        <f>SUM(Table16[[#This Row],[Price]]*4.42)</f>
        <v>1847.56</v>
      </c>
      <c r="M12560" s="4">
        <v>69</v>
      </c>
      <c r="N12560" s="4">
        <f>SUM(Table16[[#This Row],[ChargeID]]*0.76)</f>
        <v>317.68</v>
      </c>
      <c r="O12560" s="4">
        <f>SUM(Table16[[#This Row],[Price]]*0.95)</f>
        <v>397.09999999999997</v>
      </c>
      <c r="P12560" s="4">
        <f>SUM(Table16[[#This Row],[Price]]*0.8)</f>
        <v>334.40000000000003</v>
      </c>
      <c r="Q12560" s="4">
        <f>SUM(Table16[[#This Row],[Price]]*0.6)</f>
        <v>250.79999999999998</v>
      </c>
    </row>
    <row r="12561" spans="1:17" x14ac:dyDescent="0.25">
      <c r="A12561" t="s">
        <v>9767</v>
      </c>
      <c r="B12561">
        <v>418</v>
      </c>
      <c r="C12561" t="s">
        <v>9860</v>
      </c>
      <c r="D12561">
        <v>402</v>
      </c>
      <c r="F12561" s="4">
        <v>418</v>
      </c>
      <c r="G12561">
        <v>76813</v>
      </c>
      <c r="J12561" s="4">
        <f>MIN(Table16[[#This Row],[Medicare Outpatient Allowable Rate]:[WPPA Inc Outpatient Allowable Rate]])</f>
        <v>0</v>
      </c>
      <c r="K12561" s="4">
        <f>MAX(Table16[[#This Row],[Blue Cross Outpatient Allowable Rate]:[WPPA Inc Outpatient Allowable Rate]])</f>
        <v>397.09999999999997</v>
      </c>
      <c r="L12561" s="4">
        <f>SUM(Table16[[#This Row],[Price]]*4.42)</f>
        <v>1847.56</v>
      </c>
      <c r="M12561" s="4">
        <v>0</v>
      </c>
      <c r="N12561" s="4">
        <f>SUM(Table16[[#This Row],[ChargeID]]*0.76)</f>
        <v>317.68</v>
      </c>
      <c r="O12561" s="4">
        <f>SUM(Table16[[#This Row],[Price]]*0.95)</f>
        <v>397.09999999999997</v>
      </c>
      <c r="P12561" s="4">
        <f>SUM(Table16[[#This Row],[Price]]*0.8)</f>
        <v>334.40000000000003</v>
      </c>
      <c r="Q12561" s="4">
        <f>SUM(Table16[[#This Row],[Price]]*0.6)</f>
        <v>250.79999999999998</v>
      </c>
    </row>
    <row r="12562" spans="1:17" x14ac:dyDescent="0.25">
      <c r="A12562" t="s">
        <v>9767</v>
      </c>
      <c r="B12562">
        <v>418</v>
      </c>
      <c r="C12562" t="s">
        <v>9861</v>
      </c>
      <c r="D12562">
        <v>402</v>
      </c>
      <c r="F12562" s="4">
        <v>418</v>
      </c>
      <c r="G12562">
        <v>76817</v>
      </c>
      <c r="J12562" s="4">
        <f>MIN(Table16[[#This Row],[Medicare Outpatient Allowable Rate]:[WPPA Inc Outpatient Allowable Rate]])</f>
        <v>140.1</v>
      </c>
      <c r="K12562" s="4">
        <f>MAX(Table16[[#This Row],[Blue Cross Outpatient Allowable Rate]:[WPPA Inc Outpatient Allowable Rate]])</f>
        <v>397.09999999999997</v>
      </c>
      <c r="L12562" s="4">
        <f>SUM(Table16[[#This Row],[Price]]*4.42)</f>
        <v>1847.56</v>
      </c>
      <c r="M12562" s="4">
        <v>140.1</v>
      </c>
      <c r="N12562" s="4">
        <f>SUM(Table16[[#This Row],[ChargeID]]*0.76)</f>
        <v>317.68</v>
      </c>
      <c r="O12562" s="4">
        <f>SUM(Table16[[#This Row],[Price]]*0.95)</f>
        <v>397.09999999999997</v>
      </c>
      <c r="P12562" s="4">
        <f>SUM(Table16[[#This Row],[Price]]*0.8)</f>
        <v>334.40000000000003</v>
      </c>
      <c r="Q12562" s="4">
        <f>SUM(Table16[[#This Row],[Price]]*0.6)</f>
        <v>250.79999999999998</v>
      </c>
    </row>
    <row r="12563" spans="1:17" x14ac:dyDescent="0.25">
      <c r="A12563" t="s">
        <v>9767</v>
      </c>
      <c r="B12563">
        <v>418</v>
      </c>
      <c r="C12563" t="s">
        <v>9862</v>
      </c>
      <c r="D12563">
        <v>402</v>
      </c>
      <c r="F12563" s="4">
        <v>418</v>
      </c>
      <c r="G12563">
        <v>76819</v>
      </c>
      <c r="J12563" s="4">
        <f>MIN(Table16[[#This Row],[Medicare Outpatient Allowable Rate]:[WPPA Inc Outpatient Allowable Rate]])</f>
        <v>140.1</v>
      </c>
      <c r="K12563" s="4">
        <f>MAX(Table16[[#This Row],[Blue Cross Outpatient Allowable Rate]:[WPPA Inc Outpatient Allowable Rate]])</f>
        <v>397.09999999999997</v>
      </c>
      <c r="L12563" s="4">
        <f>SUM(Table16[[#This Row],[Price]]*4.42)</f>
        <v>1847.56</v>
      </c>
      <c r="M12563" s="4">
        <v>140.1</v>
      </c>
      <c r="N12563" s="4">
        <f>SUM(Table16[[#This Row],[ChargeID]]*0.76)</f>
        <v>317.68</v>
      </c>
      <c r="O12563" s="4">
        <f>SUM(Table16[[#This Row],[Price]]*0.95)</f>
        <v>397.09999999999997</v>
      </c>
      <c r="P12563" s="4">
        <f>SUM(Table16[[#This Row],[Price]]*0.8)</f>
        <v>334.40000000000003</v>
      </c>
      <c r="Q12563" s="4">
        <f>SUM(Table16[[#This Row],[Price]]*0.6)</f>
        <v>250.79999999999998</v>
      </c>
    </row>
    <row r="12564" spans="1:17" x14ac:dyDescent="0.25">
      <c r="A12564" t="s">
        <v>9767</v>
      </c>
      <c r="B12564">
        <v>418</v>
      </c>
      <c r="C12564" t="s">
        <v>9863</v>
      </c>
      <c r="D12564">
        <v>402</v>
      </c>
      <c r="F12564" s="4">
        <v>418</v>
      </c>
      <c r="G12564">
        <v>76820</v>
      </c>
      <c r="J12564" s="4">
        <f>MIN(Table16[[#This Row],[Medicare Outpatient Allowable Rate]:[WPPA Inc Outpatient Allowable Rate]])</f>
        <v>0</v>
      </c>
      <c r="K12564" s="4">
        <f>MAX(Table16[[#This Row],[Blue Cross Outpatient Allowable Rate]:[WPPA Inc Outpatient Allowable Rate]])</f>
        <v>397.09999999999997</v>
      </c>
      <c r="L12564" s="4">
        <f>SUM(Table16[[#This Row],[Price]]*4.42)</f>
        <v>1847.56</v>
      </c>
      <c r="M12564" s="4">
        <v>0</v>
      </c>
      <c r="N12564" s="4">
        <f>SUM(Table16[[#This Row],[ChargeID]]*0.76)</f>
        <v>317.68</v>
      </c>
      <c r="O12564" s="4">
        <f>SUM(Table16[[#This Row],[Price]]*0.95)</f>
        <v>397.09999999999997</v>
      </c>
      <c r="P12564" s="4">
        <f>SUM(Table16[[#This Row],[Price]]*0.8)</f>
        <v>334.40000000000003</v>
      </c>
      <c r="Q12564" s="4">
        <f>SUM(Table16[[#This Row],[Price]]*0.6)</f>
        <v>250.79999999999998</v>
      </c>
    </row>
    <row r="12565" spans="1:17" x14ac:dyDescent="0.25">
      <c r="A12565" t="s">
        <v>9767</v>
      </c>
      <c r="B12565">
        <v>689</v>
      </c>
      <c r="C12565" t="s">
        <v>9864</v>
      </c>
      <c r="D12565">
        <v>402</v>
      </c>
      <c r="F12565" s="4">
        <v>689</v>
      </c>
      <c r="G12565">
        <v>76825</v>
      </c>
      <c r="J12565" s="4">
        <f>MIN(Table16[[#This Row],[Medicare Outpatient Allowable Rate]:[WPPA Inc Outpatient Allowable Rate]])</f>
        <v>94</v>
      </c>
      <c r="K12565" s="4">
        <f>MAX(Table16[[#This Row],[Blue Cross Outpatient Allowable Rate]:[WPPA Inc Outpatient Allowable Rate]])</f>
        <v>654.54999999999995</v>
      </c>
      <c r="L12565" s="4">
        <f>SUM(Table16[[#This Row],[Price]]*4.42)</f>
        <v>3045.38</v>
      </c>
      <c r="M12565" s="4">
        <v>94</v>
      </c>
      <c r="N12565" s="4">
        <f>SUM(Table16[[#This Row],[ChargeID]]*0.76)</f>
        <v>523.64</v>
      </c>
      <c r="O12565" s="4">
        <f>SUM(Table16[[#This Row],[Price]]*0.95)</f>
        <v>654.54999999999995</v>
      </c>
      <c r="P12565" s="4">
        <f>SUM(Table16[[#This Row],[Price]]*0.8)</f>
        <v>551.20000000000005</v>
      </c>
      <c r="Q12565" s="4">
        <f>SUM(Table16[[#This Row],[Price]]*0.6)</f>
        <v>413.4</v>
      </c>
    </row>
    <row r="12566" spans="1:17" x14ac:dyDescent="0.25">
      <c r="A12566" t="s">
        <v>9767</v>
      </c>
      <c r="B12566">
        <v>418</v>
      </c>
      <c r="C12566" t="s">
        <v>9865</v>
      </c>
      <c r="D12566">
        <v>402</v>
      </c>
      <c r="F12566" s="4">
        <v>418</v>
      </c>
      <c r="G12566">
        <v>76827</v>
      </c>
      <c r="J12566" s="4">
        <f>MIN(Table16[[#This Row],[Medicare Outpatient Allowable Rate]:[WPPA Inc Outpatient Allowable Rate]])</f>
        <v>90</v>
      </c>
      <c r="K12566" s="4">
        <f>MAX(Table16[[#This Row],[Blue Cross Outpatient Allowable Rate]:[WPPA Inc Outpatient Allowable Rate]])</f>
        <v>397.09999999999997</v>
      </c>
      <c r="L12566" s="4">
        <f>SUM(Table16[[#This Row],[Price]]*4.42)</f>
        <v>1847.56</v>
      </c>
      <c r="M12566" s="4">
        <v>90</v>
      </c>
      <c r="N12566" s="4">
        <f>SUM(Table16[[#This Row],[ChargeID]]*0.76)</f>
        <v>317.68</v>
      </c>
      <c r="O12566" s="4">
        <f>SUM(Table16[[#This Row],[Price]]*0.95)</f>
        <v>397.09999999999997</v>
      </c>
      <c r="P12566" s="4">
        <f>SUM(Table16[[#This Row],[Price]]*0.8)</f>
        <v>334.40000000000003</v>
      </c>
      <c r="Q12566" s="4">
        <f>SUM(Table16[[#This Row],[Price]]*0.6)</f>
        <v>250.79999999999998</v>
      </c>
    </row>
    <row r="12567" spans="1:17" x14ac:dyDescent="0.25">
      <c r="A12567" t="s">
        <v>9767</v>
      </c>
      <c r="B12567">
        <v>418</v>
      </c>
      <c r="C12567" t="s">
        <v>9866</v>
      </c>
      <c r="D12567">
        <v>402</v>
      </c>
      <c r="F12567" s="4">
        <v>418</v>
      </c>
      <c r="G12567">
        <v>76857</v>
      </c>
      <c r="J12567" s="4">
        <f>MIN(Table16[[#This Row],[Medicare Outpatient Allowable Rate]:[WPPA Inc Outpatient Allowable Rate]])</f>
        <v>102</v>
      </c>
      <c r="K12567" s="4">
        <f>MAX(Table16[[#This Row],[Blue Cross Outpatient Allowable Rate]:[WPPA Inc Outpatient Allowable Rate]])</f>
        <v>397.09999999999997</v>
      </c>
      <c r="L12567" s="4">
        <f>SUM(Table16[[#This Row],[Price]]*4.42)</f>
        <v>1847.56</v>
      </c>
      <c r="M12567" s="4">
        <v>102</v>
      </c>
      <c r="N12567" s="4">
        <f>SUM(Table16[[#This Row],[ChargeID]]*0.76)</f>
        <v>317.68</v>
      </c>
      <c r="O12567" s="4">
        <f>SUM(Table16[[#This Row],[Price]]*0.95)</f>
        <v>397.09999999999997</v>
      </c>
      <c r="P12567" s="4">
        <f>SUM(Table16[[#This Row],[Price]]*0.8)</f>
        <v>334.40000000000003</v>
      </c>
      <c r="Q12567" s="4">
        <f>SUM(Table16[[#This Row],[Price]]*0.6)</f>
        <v>250.79999999999998</v>
      </c>
    </row>
    <row r="12568" spans="1:17" x14ac:dyDescent="0.25">
      <c r="A12568" t="s">
        <v>9767</v>
      </c>
      <c r="B12568">
        <v>682</v>
      </c>
      <c r="C12568" t="s">
        <v>9867</v>
      </c>
      <c r="D12568">
        <v>402</v>
      </c>
      <c r="F12568" s="4">
        <v>682</v>
      </c>
      <c r="G12568">
        <v>76872</v>
      </c>
      <c r="J12568" s="4">
        <f>MIN(Table16[[#This Row],[Medicare Outpatient Allowable Rate]:[WPPA Inc Outpatient Allowable Rate]])</f>
        <v>100</v>
      </c>
      <c r="K12568" s="4">
        <f>MAX(Table16[[#This Row],[Blue Cross Outpatient Allowable Rate]:[WPPA Inc Outpatient Allowable Rate]])</f>
        <v>647.9</v>
      </c>
      <c r="L12568" s="4">
        <f>SUM(Table16[[#This Row],[Price]]*4.42)</f>
        <v>3014.44</v>
      </c>
      <c r="M12568" s="4">
        <v>100</v>
      </c>
      <c r="N12568" s="4">
        <f>SUM(Table16[[#This Row],[ChargeID]]*0.76)</f>
        <v>518.32000000000005</v>
      </c>
      <c r="O12568" s="4">
        <f>SUM(Table16[[#This Row],[Price]]*0.95)</f>
        <v>647.9</v>
      </c>
      <c r="P12568" s="4">
        <f>SUM(Table16[[#This Row],[Price]]*0.8)</f>
        <v>545.6</v>
      </c>
      <c r="Q12568" s="4">
        <f>SUM(Table16[[#This Row],[Price]]*0.6)</f>
        <v>409.2</v>
      </c>
    </row>
    <row r="12569" spans="1:17" x14ac:dyDescent="0.25">
      <c r="A12569" t="s">
        <v>9767</v>
      </c>
      <c r="B12569">
        <v>418</v>
      </c>
      <c r="C12569" t="s">
        <v>9868</v>
      </c>
      <c r="D12569">
        <v>402</v>
      </c>
      <c r="F12569" s="4">
        <v>418</v>
      </c>
      <c r="G12569">
        <v>76881</v>
      </c>
      <c r="J12569" s="4">
        <f>MIN(Table16[[#This Row],[Medicare Outpatient Allowable Rate]:[WPPA Inc Outpatient Allowable Rate]])</f>
        <v>116</v>
      </c>
      <c r="K12569" s="4">
        <f>MAX(Table16[[#This Row],[Blue Cross Outpatient Allowable Rate]:[WPPA Inc Outpatient Allowable Rate]])</f>
        <v>397.09999999999997</v>
      </c>
      <c r="L12569" s="4">
        <f>SUM(Table16[[#This Row],[Price]]*4.42)</f>
        <v>1847.56</v>
      </c>
      <c r="M12569" s="4">
        <v>116</v>
      </c>
      <c r="N12569" s="4">
        <f>SUM(Table16[[#This Row],[ChargeID]]*0.76)</f>
        <v>317.68</v>
      </c>
      <c r="O12569" s="4">
        <f>SUM(Table16[[#This Row],[Price]]*0.95)</f>
        <v>397.09999999999997</v>
      </c>
      <c r="P12569" s="4">
        <f>SUM(Table16[[#This Row],[Price]]*0.8)</f>
        <v>334.40000000000003</v>
      </c>
      <c r="Q12569" s="4">
        <f>SUM(Table16[[#This Row],[Price]]*0.6)</f>
        <v>250.79999999999998</v>
      </c>
    </row>
    <row r="12570" spans="1:17" x14ac:dyDescent="0.25">
      <c r="A12570" t="s">
        <v>9767</v>
      </c>
      <c r="B12570">
        <v>418</v>
      </c>
      <c r="C12570" t="s">
        <v>9869</v>
      </c>
      <c r="D12570">
        <v>402</v>
      </c>
      <c r="F12570" s="4">
        <v>418</v>
      </c>
      <c r="G12570">
        <v>76882</v>
      </c>
      <c r="J12570" s="4">
        <f>MIN(Table16[[#This Row],[Medicare Outpatient Allowable Rate]:[WPPA Inc Outpatient Allowable Rate]])</f>
        <v>116</v>
      </c>
      <c r="K12570" s="4">
        <f>MAX(Table16[[#This Row],[Blue Cross Outpatient Allowable Rate]:[WPPA Inc Outpatient Allowable Rate]])</f>
        <v>397.09999999999997</v>
      </c>
      <c r="L12570" s="4">
        <f>SUM(Table16[[#This Row],[Price]]*4.42)</f>
        <v>1847.56</v>
      </c>
      <c r="M12570" s="4">
        <v>116</v>
      </c>
      <c r="N12570" s="4">
        <f>SUM(Table16[[#This Row],[ChargeID]]*0.76)</f>
        <v>317.68</v>
      </c>
      <c r="O12570" s="4">
        <f>SUM(Table16[[#This Row],[Price]]*0.95)</f>
        <v>397.09999999999997</v>
      </c>
      <c r="P12570" s="4">
        <f>SUM(Table16[[#This Row],[Price]]*0.8)</f>
        <v>334.40000000000003</v>
      </c>
      <c r="Q12570" s="4">
        <f>SUM(Table16[[#This Row],[Price]]*0.6)</f>
        <v>250.79999999999998</v>
      </c>
    </row>
    <row r="12571" spans="1:17" x14ac:dyDescent="0.25">
      <c r="A12571" t="s">
        <v>9767</v>
      </c>
      <c r="B12571">
        <v>55</v>
      </c>
      <c r="C12571" t="s">
        <v>9870</v>
      </c>
      <c r="D12571">
        <v>402</v>
      </c>
      <c r="F12571" s="4">
        <v>55</v>
      </c>
      <c r="G12571">
        <v>76937</v>
      </c>
      <c r="J12571" s="4">
        <f>MIN(Table16[[#This Row],[Medicare Outpatient Allowable Rate]:[WPPA Inc Outpatient Allowable Rate]])</f>
        <v>33</v>
      </c>
      <c r="K12571" s="4">
        <f>MAX(Table16[[#This Row],[Blue Cross Outpatient Allowable Rate]:[WPPA Inc Outpatient Allowable Rate]])</f>
        <v>52.25</v>
      </c>
      <c r="L12571" s="4">
        <f>SUM(Table16[[#This Row],[Price]]*4.42)</f>
        <v>243.1</v>
      </c>
      <c r="M12571" s="4">
        <v>41</v>
      </c>
      <c r="N12571" s="4">
        <f>SUM(Table16[[#This Row],[ChargeID]]*0.76)</f>
        <v>41.8</v>
      </c>
      <c r="O12571" s="4">
        <f>SUM(Table16[[#This Row],[Price]]*0.95)</f>
        <v>52.25</v>
      </c>
      <c r="P12571" s="4">
        <f>SUM(Table16[[#This Row],[Price]]*0.8)</f>
        <v>44</v>
      </c>
      <c r="Q12571" s="4">
        <f>SUM(Table16[[#This Row],[Price]]*0.6)</f>
        <v>33</v>
      </c>
    </row>
    <row r="12572" spans="1:17" x14ac:dyDescent="0.25">
      <c r="A12572" t="s">
        <v>9767</v>
      </c>
      <c r="B12572">
        <v>418</v>
      </c>
      <c r="C12572" t="s">
        <v>9871</v>
      </c>
      <c r="D12572">
        <v>402</v>
      </c>
      <c r="F12572" s="4">
        <v>418</v>
      </c>
      <c r="G12572">
        <v>76942</v>
      </c>
      <c r="J12572" s="4">
        <f>MIN(Table16[[#This Row],[Medicare Outpatient Allowable Rate]:[WPPA Inc Outpatient Allowable Rate]])</f>
        <v>119</v>
      </c>
      <c r="K12572" s="4">
        <f>MAX(Table16[[#This Row],[Blue Cross Outpatient Allowable Rate]:[WPPA Inc Outpatient Allowable Rate]])</f>
        <v>397.09999999999997</v>
      </c>
      <c r="L12572" s="4">
        <f>SUM(Table16[[#This Row],[Price]]*4.42)</f>
        <v>1847.56</v>
      </c>
      <c r="M12572" s="4">
        <v>119</v>
      </c>
      <c r="N12572" s="4">
        <f>SUM(Table16[[#This Row],[ChargeID]]*0.76)</f>
        <v>317.68</v>
      </c>
      <c r="O12572" s="4">
        <f>SUM(Table16[[#This Row],[Price]]*0.95)</f>
        <v>397.09999999999997</v>
      </c>
      <c r="P12572" s="4">
        <f>SUM(Table16[[#This Row],[Price]]*0.8)</f>
        <v>334.40000000000003</v>
      </c>
      <c r="Q12572" s="4">
        <f>SUM(Table16[[#This Row],[Price]]*0.6)</f>
        <v>250.79999999999998</v>
      </c>
    </row>
    <row r="12573" spans="1:17" x14ac:dyDescent="0.25">
      <c r="A12573" t="s">
        <v>9767</v>
      </c>
      <c r="B12573">
        <v>765</v>
      </c>
      <c r="C12573" t="s">
        <v>9872</v>
      </c>
      <c r="D12573">
        <v>480</v>
      </c>
      <c r="F12573" s="4">
        <v>765</v>
      </c>
      <c r="G12573">
        <v>93304</v>
      </c>
      <c r="J12573" s="4">
        <f>MIN(Table16[[#This Row],[Medicare Outpatient Allowable Rate]:[WPPA Inc Outpatient Allowable Rate]])</f>
        <v>459</v>
      </c>
      <c r="K12573" s="4">
        <f>MAX(Table16[[#This Row],[Blue Cross Outpatient Allowable Rate]:[WPPA Inc Outpatient Allowable Rate]])</f>
        <v>726.75</v>
      </c>
      <c r="L12573" s="4">
        <f>SUM(Table16[[#This Row],[Price]]*4.42)</f>
        <v>3381.2999999999997</v>
      </c>
      <c r="M12573" s="4">
        <v>574</v>
      </c>
      <c r="N12573" s="4">
        <f>SUM(Table16[[#This Row],[ChargeID]]*0.76)</f>
        <v>581.4</v>
      </c>
      <c r="O12573" s="4">
        <f>SUM(Table16[[#This Row],[Price]]*0.95)</f>
        <v>726.75</v>
      </c>
      <c r="P12573" s="4">
        <f>SUM(Table16[[#This Row],[Price]]*0.8)</f>
        <v>612</v>
      </c>
      <c r="Q12573" s="4">
        <f>SUM(Table16[[#This Row],[Price]]*0.6)</f>
        <v>459</v>
      </c>
    </row>
    <row r="12574" spans="1:17" x14ac:dyDescent="0.25">
      <c r="A12574" t="s">
        <v>9767</v>
      </c>
      <c r="B12574">
        <v>683</v>
      </c>
      <c r="C12574" t="s">
        <v>9873</v>
      </c>
      <c r="D12574">
        <v>480</v>
      </c>
      <c r="F12574" s="4">
        <v>683</v>
      </c>
      <c r="G12574">
        <v>93321</v>
      </c>
      <c r="J12574" s="4">
        <f>MIN(Table16[[#This Row],[Medicare Outpatient Allowable Rate]:[WPPA Inc Outpatient Allowable Rate]])</f>
        <v>409.8</v>
      </c>
      <c r="K12574" s="4">
        <f>MAX(Table16[[#This Row],[Blue Cross Outpatient Allowable Rate]:[WPPA Inc Outpatient Allowable Rate]])</f>
        <v>648.85</v>
      </c>
      <c r="L12574" s="4">
        <f>SUM(Table16[[#This Row],[Price]]*4.42)</f>
        <v>3018.86</v>
      </c>
      <c r="M12574" s="4">
        <v>476</v>
      </c>
      <c r="N12574" s="4">
        <f>SUM(Table16[[#This Row],[ChargeID]]*0.76)</f>
        <v>519.08000000000004</v>
      </c>
      <c r="O12574" s="4">
        <f>SUM(Table16[[#This Row],[Price]]*0.95)</f>
        <v>648.85</v>
      </c>
      <c r="P12574" s="4">
        <f>SUM(Table16[[#This Row],[Price]]*0.8)</f>
        <v>546.4</v>
      </c>
      <c r="Q12574" s="4">
        <f>SUM(Table16[[#This Row],[Price]]*0.6)</f>
        <v>409.8</v>
      </c>
    </row>
    <row r="12575" spans="1:17" x14ac:dyDescent="0.25">
      <c r="A12575" t="s">
        <v>3401</v>
      </c>
      <c r="B12575">
        <v>500</v>
      </c>
      <c r="C12575" t="s">
        <v>9874</v>
      </c>
      <c r="D12575">
        <v>402</v>
      </c>
      <c r="F12575" s="4">
        <v>500</v>
      </c>
      <c r="G12575">
        <v>93922</v>
      </c>
      <c r="J12575" s="4">
        <f>MIN(Table16[[#This Row],[Medicare Outpatient Allowable Rate]:[WPPA Inc Outpatient Allowable Rate]])</f>
        <v>300</v>
      </c>
      <c r="K12575" s="4">
        <f>MAX(Table16[[#This Row],[Blue Cross Outpatient Allowable Rate]:[WPPA Inc Outpatient Allowable Rate]])</f>
        <v>476</v>
      </c>
      <c r="L12575" s="4">
        <f>SUM(Table16[[#This Row],[Price]]*4.42)</f>
        <v>2210</v>
      </c>
      <c r="M12575" s="4">
        <v>476</v>
      </c>
      <c r="N12575" s="4">
        <f>SUM(Table16[[#This Row],[ChargeID]]*0.76)</f>
        <v>380</v>
      </c>
      <c r="O12575" s="4">
        <f>SUM(Table16[[#This Row],[Price]]*0.95)</f>
        <v>475</v>
      </c>
      <c r="P12575" s="4">
        <f>SUM(Table16[[#This Row],[Price]]*0.8)</f>
        <v>400</v>
      </c>
      <c r="Q12575" s="4">
        <f>SUM(Table16[[#This Row],[Price]]*0.6)</f>
        <v>300</v>
      </c>
    </row>
    <row r="12576" spans="1:17" x14ac:dyDescent="0.25">
      <c r="A12576" t="s">
        <v>9767</v>
      </c>
      <c r="B12576">
        <v>657</v>
      </c>
      <c r="C12576" t="s">
        <v>9875</v>
      </c>
      <c r="D12576">
        <v>402</v>
      </c>
      <c r="F12576" s="4">
        <v>657</v>
      </c>
      <c r="G12576">
        <v>93925</v>
      </c>
      <c r="J12576" s="4">
        <f>MIN(Table16[[#This Row],[Medicare Outpatient Allowable Rate]:[WPPA Inc Outpatient Allowable Rate]])</f>
        <v>394.2</v>
      </c>
      <c r="K12576" s="4">
        <f>MAX(Table16[[#This Row],[Blue Cross Outpatient Allowable Rate]:[WPPA Inc Outpatient Allowable Rate]])</f>
        <v>624.15</v>
      </c>
      <c r="L12576" s="4">
        <f>SUM(Table16[[#This Row],[Price]]*4.42)</f>
        <v>2903.94</v>
      </c>
      <c r="M12576" s="4">
        <v>476</v>
      </c>
      <c r="N12576" s="4">
        <f>SUM(Table16[[#This Row],[ChargeID]]*0.76)</f>
        <v>499.32</v>
      </c>
      <c r="O12576" s="4">
        <f>SUM(Table16[[#This Row],[Price]]*0.95)</f>
        <v>624.15</v>
      </c>
      <c r="P12576" s="4">
        <f>SUM(Table16[[#This Row],[Price]]*0.8)</f>
        <v>525.6</v>
      </c>
      <c r="Q12576" s="4">
        <f>SUM(Table16[[#This Row],[Price]]*0.6)</f>
        <v>394.2</v>
      </c>
    </row>
    <row r="12577" spans="1:17" x14ac:dyDescent="0.25">
      <c r="A12577" t="s">
        <v>9767</v>
      </c>
      <c r="B12577">
        <v>571.20000000000005</v>
      </c>
      <c r="C12577" t="s">
        <v>9876</v>
      </c>
      <c r="D12577">
        <v>402</v>
      </c>
      <c r="F12577" s="4">
        <v>571.20000000000005</v>
      </c>
      <c r="G12577">
        <v>93926</v>
      </c>
      <c r="J12577" s="4">
        <f>MIN(Table16[[#This Row],[Medicare Outpatient Allowable Rate]:[WPPA Inc Outpatient Allowable Rate]])</f>
        <v>342.72</v>
      </c>
      <c r="K12577" s="4">
        <f>MAX(Table16[[#This Row],[Blue Cross Outpatient Allowable Rate]:[WPPA Inc Outpatient Allowable Rate]])</f>
        <v>542.64</v>
      </c>
      <c r="L12577" s="4">
        <f>SUM(Table16[[#This Row],[Price]]*4.42)</f>
        <v>2524.7040000000002</v>
      </c>
      <c r="M12577" s="4">
        <v>476</v>
      </c>
      <c r="N12577" s="4">
        <f>SUM(Table16[[#This Row],[ChargeID]]*0.76)</f>
        <v>434.11200000000002</v>
      </c>
      <c r="O12577" s="4">
        <f>SUM(Table16[[#This Row],[Price]]*0.95)</f>
        <v>542.64</v>
      </c>
      <c r="P12577" s="4">
        <f>SUM(Table16[[#This Row],[Price]]*0.8)</f>
        <v>456.96000000000004</v>
      </c>
      <c r="Q12577" s="4">
        <f>SUM(Table16[[#This Row],[Price]]*0.6)</f>
        <v>342.72</v>
      </c>
    </row>
    <row r="12578" spans="1:17" x14ac:dyDescent="0.25">
      <c r="A12578" t="s">
        <v>9767</v>
      </c>
      <c r="B12578">
        <v>774</v>
      </c>
      <c r="C12578" t="s">
        <v>9877</v>
      </c>
      <c r="D12578">
        <v>402</v>
      </c>
      <c r="F12578" s="4">
        <v>774</v>
      </c>
      <c r="G12578">
        <v>93970</v>
      </c>
      <c r="J12578" s="4">
        <f>MIN(Table16[[#This Row],[Medicare Outpatient Allowable Rate]:[WPPA Inc Outpatient Allowable Rate]])</f>
        <v>464.4</v>
      </c>
      <c r="K12578" s="4">
        <f>MAX(Table16[[#This Row],[Blue Cross Outpatient Allowable Rate]:[WPPA Inc Outpatient Allowable Rate]])</f>
        <v>735.3</v>
      </c>
      <c r="L12578" s="4">
        <f>SUM(Table16[[#This Row],[Price]]*4.42)</f>
        <v>3421.08</v>
      </c>
      <c r="M12578" s="4">
        <v>476</v>
      </c>
      <c r="N12578" s="4">
        <f>SUM(Table16[[#This Row],[ChargeID]]*0.76)</f>
        <v>588.24</v>
      </c>
      <c r="O12578" s="4">
        <f>SUM(Table16[[#This Row],[Price]]*0.95)</f>
        <v>735.3</v>
      </c>
      <c r="P12578" s="4">
        <f>SUM(Table16[[#This Row],[Price]]*0.8)</f>
        <v>619.20000000000005</v>
      </c>
      <c r="Q12578" s="4">
        <f>SUM(Table16[[#This Row],[Price]]*0.6)</f>
        <v>464.4</v>
      </c>
    </row>
    <row r="12579" spans="1:17" x14ac:dyDescent="0.25">
      <c r="A12579" t="s">
        <v>9767</v>
      </c>
      <c r="B12579">
        <v>824</v>
      </c>
      <c r="C12579" t="s">
        <v>9878</v>
      </c>
      <c r="D12579">
        <v>402</v>
      </c>
      <c r="F12579" s="4">
        <v>824</v>
      </c>
      <c r="G12579">
        <v>93971</v>
      </c>
      <c r="J12579" s="4">
        <f>MIN(Table16[[#This Row],[Medicare Outpatient Allowable Rate]:[WPPA Inc Outpatient Allowable Rate]])</f>
        <v>476</v>
      </c>
      <c r="K12579" s="4">
        <f>MAX(Table16[[#This Row],[Blue Cross Outpatient Allowable Rate]:[WPPA Inc Outpatient Allowable Rate]])</f>
        <v>782.8</v>
      </c>
      <c r="L12579" s="4">
        <f>SUM(Table16[[#This Row],[Price]]*4.42)</f>
        <v>3642.08</v>
      </c>
      <c r="M12579" s="4">
        <v>476</v>
      </c>
      <c r="N12579" s="4">
        <f>SUM(Table16[[#This Row],[ChargeID]]*0.76)</f>
        <v>626.24</v>
      </c>
      <c r="O12579" s="4">
        <f>SUM(Table16[[#This Row],[Price]]*0.95)</f>
        <v>782.8</v>
      </c>
      <c r="P12579" s="4">
        <f>SUM(Table16[[#This Row],[Price]]*0.8)</f>
        <v>659.2</v>
      </c>
      <c r="Q12579" s="4">
        <f>SUM(Table16[[#This Row],[Price]]*0.6)</f>
        <v>494.4</v>
      </c>
    </row>
    <row r="12580" spans="1:17" x14ac:dyDescent="0.25">
      <c r="A12580" t="s">
        <v>9767</v>
      </c>
      <c r="B12580">
        <v>966</v>
      </c>
      <c r="C12580" t="s">
        <v>9879</v>
      </c>
      <c r="D12580">
        <v>402</v>
      </c>
      <c r="F12580" s="4">
        <v>966</v>
      </c>
      <c r="G12580">
        <v>93975</v>
      </c>
      <c r="J12580" s="4">
        <f>MIN(Table16[[#This Row],[Medicare Outpatient Allowable Rate]:[WPPA Inc Outpatient Allowable Rate]])</f>
        <v>476</v>
      </c>
      <c r="K12580" s="4">
        <f>MAX(Table16[[#This Row],[Blue Cross Outpatient Allowable Rate]:[WPPA Inc Outpatient Allowable Rate]])</f>
        <v>917.69999999999993</v>
      </c>
      <c r="L12580" s="4">
        <f>SUM(Table16[[#This Row],[Price]]*4.42)</f>
        <v>4269.72</v>
      </c>
      <c r="M12580" s="4">
        <v>476</v>
      </c>
      <c r="N12580" s="4">
        <f>SUM(Table16[[#This Row],[ChargeID]]*0.76)</f>
        <v>734.16</v>
      </c>
      <c r="O12580" s="4">
        <f>SUM(Table16[[#This Row],[Price]]*0.95)</f>
        <v>917.69999999999993</v>
      </c>
      <c r="P12580" s="4">
        <f>SUM(Table16[[#This Row],[Price]]*0.8)</f>
        <v>772.80000000000007</v>
      </c>
      <c r="Q12580" s="4">
        <f>SUM(Table16[[#This Row],[Price]]*0.6)</f>
        <v>579.6</v>
      </c>
    </row>
    <row r="12581" spans="1:17" x14ac:dyDescent="0.25">
      <c r="A12581" t="s">
        <v>9767</v>
      </c>
      <c r="B12581">
        <v>0</v>
      </c>
      <c r="C12581" t="s">
        <v>9880</v>
      </c>
      <c r="D12581">
        <v>920</v>
      </c>
      <c r="F12581" s="4">
        <v>0</v>
      </c>
      <c r="G12581">
        <v>93880</v>
      </c>
      <c r="J12581" s="4">
        <f>MIN(Table16[[#This Row],[Medicare Outpatient Allowable Rate]:[WPPA Inc Outpatient Allowable Rate]])</f>
        <v>0</v>
      </c>
      <c r="K12581" s="4">
        <f>MAX(Table16[[#This Row],[Blue Cross Outpatient Allowable Rate]:[WPPA Inc Outpatient Allowable Rate]])</f>
        <v>476</v>
      </c>
      <c r="L12581" s="4">
        <f>SUM(Table16[[#This Row],[Price]]*4.42)</f>
        <v>0</v>
      </c>
      <c r="M12581" s="4">
        <v>476</v>
      </c>
      <c r="N12581" s="4">
        <f>SUM(Table16[[#This Row],[ChargeID]]*0.76)</f>
        <v>0</v>
      </c>
      <c r="O12581" s="4">
        <f>SUM(Table16[[#This Row],[Price]]*0.95)</f>
        <v>0</v>
      </c>
      <c r="P12581" s="4">
        <f>SUM(Table16[[#This Row],[Price]]*0.8)</f>
        <v>0</v>
      </c>
      <c r="Q12581" s="4">
        <f>SUM(Table16[[#This Row],[Price]]*0.6)</f>
        <v>0</v>
      </c>
    </row>
    <row r="12582" spans="1:17" x14ac:dyDescent="0.25">
      <c r="A12582" t="s">
        <v>9767</v>
      </c>
      <c r="B12582">
        <v>0</v>
      </c>
      <c r="C12582" t="s">
        <v>12652</v>
      </c>
      <c r="D12582">
        <v>402</v>
      </c>
      <c r="F12582" s="4">
        <v>0</v>
      </c>
      <c r="G12582">
        <v>76700</v>
      </c>
      <c r="J12582" s="4">
        <f>MIN(Table16[[#This Row],[Medicare Outpatient Allowable Rate]:[WPPA Inc Outpatient Allowable Rate]])</f>
        <v>0</v>
      </c>
      <c r="K12582" s="4">
        <f>MAX(Table16[[#This Row],[Blue Cross Outpatient Allowable Rate]:[WPPA Inc Outpatient Allowable Rate]])</f>
        <v>150</v>
      </c>
      <c r="L12582" s="4">
        <f>SUM(Table16[[#This Row],[Price]]*4.42)</f>
        <v>0</v>
      </c>
      <c r="M12582" s="4">
        <v>150</v>
      </c>
      <c r="N12582" s="4">
        <f>SUM(Table16[[#This Row],[ChargeID]]*0.76)</f>
        <v>0</v>
      </c>
      <c r="O12582" s="4">
        <f>SUM(Table16[[#This Row],[Price]]*0.95)</f>
        <v>0</v>
      </c>
      <c r="P12582" s="4">
        <f>SUM(Table16[[#This Row],[Price]]*0.8)</f>
        <v>0</v>
      </c>
      <c r="Q12582" s="4">
        <f>SUM(Table16[[#This Row],[Price]]*0.6)</f>
        <v>0</v>
      </c>
    </row>
    <row r="12583" spans="1:17" x14ac:dyDescent="0.25">
      <c r="A12583" t="s">
        <v>9767</v>
      </c>
      <c r="B12583">
        <v>0</v>
      </c>
      <c r="C12583" t="s">
        <v>12653</v>
      </c>
      <c r="D12583">
        <v>402</v>
      </c>
      <c r="F12583" s="4">
        <v>0</v>
      </c>
      <c r="G12583">
        <v>76700</v>
      </c>
      <c r="J12583" s="4">
        <f>MIN(Table16[[#This Row],[Medicare Outpatient Allowable Rate]:[WPPA Inc Outpatient Allowable Rate]])</f>
        <v>0</v>
      </c>
      <c r="K12583" s="4">
        <f>MAX(Table16[[#This Row],[Blue Cross Outpatient Allowable Rate]:[WPPA Inc Outpatient Allowable Rate]])</f>
        <v>150</v>
      </c>
      <c r="L12583" s="4">
        <f>SUM(Table16[[#This Row],[Price]]*4.42)</f>
        <v>0</v>
      </c>
      <c r="M12583" s="4">
        <v>150</v>
      </c>
      <c r="N12583" s="4">
        <f>SUM(Table16[[#This Row],[ChargeID]]*0.76)</f>
        <v>0</v>
      </c>
      <c r="O12583" s="4">
        <f>SUM(Table16[[#This Row],[Price]]*0.95)</f>
        <v>0</v>
      </c>
      <c r="P12583" s="4">
        <f>SUM(Table16[[#This Row],[Price]]*0.8)</f>
        <v>0</v>
      </c>
      <c r="Q12583" s="4">
        <f>SUM(Table16[[#This Row],[Price]]*0.6)</f>
        <v>0</v>
      </c>
    </row>
    <row r="12584" spans="1:17" x14ac:dyDescent="0.25">
      <c r="A12584" t="s">
        <v>9767</v>
      </c>
      <c r="B12584">
        <v>0</v>
      </c>
      <c r="C12584" t="s">
        <v>12654</v>
      </c>
      <c r="D12584">
        <v>402</v>
      </c>
      <c r="F12584" s="4">
        <v>0</v>
      </c>
      <c r="G12584">
        <v>76856</v>
      </c>
      <c r="J12584" s="4">
        <f>MIN(Table16[[#This Row],[Medicare Outpatient Allowable Rate]:[WPPA Inc Outpatient Allowable Rate]])</f>
        <v>0</v>
      </c>
      <c r="K12584" s="4">
        <f>MAX(Table16[[#This Row],[Blue Cross Outpatient Allowable Rate]:[WPPA Inc Outpatient Allowable Rate]])</f>
        <v>122</v>
      </c>
      <c r="L12584" s="4">
        <f>SUM(Table16[[#This Row],[Price]]*4.42)</f>
        <v>0</v>
      </c>
      <c r="M12584" s="4">
        <v>122</v>
      </c>
      <c r="N12584" s="4">
        <f>SUM(Table16[[#This Row],[ChargeID]]*0.76)</f>
        <v>0</v>
      </c>
      <c r="O12584" s="4">
        <f>SUM(Table16[[#This Row],[Price]]*0.95)</f>
        <v>0</v>
      </c>
      <c r="P12584" s="4">
        <f>SUM(Table16[[#This Row],[Price]]*0.8)</f>
        <v>0</v>
      </c>
      <c r="Q12584" s="4">
        <f>SUM(Table16[[#This Row],[Price]]*0.6)</f>
        <v>0</v>
      </c>
    </row>
    <row r="12585" spans="1:17" x14ac:dyDescent="0.25">
      <c r="A12585" t="s">
        <v>9767</v>
      </c>
      <c r="B12585">
        <v>0</v>
      </c>
      <c r="C12585" t="s">
        <v>9881</v>
      </c>
      <c r="D12585">
        <v>410</v>
      </c>
      <c r="F12585" s="4">
        <v>0</v>
      </c>
      <c r="J12585" s="4">
        <f>MIN(Table16[[#This Row],[Medicare Outpatient Allowable Rate]:[WPPA Inc Outpatient Allowable Rate]])</f>
        <v>0</v>
      </c>
      <c r="K12585" s="4">
        <f>MAX(Table16[[#This Row],[Blue Cross Outpatient Allowable Rate]:[WPPA Inc Outpatient Allowable Rate]])</f>
        <v>0</v>
      </c>
      <c r="L12585" s="4">
        <f>SUM(Table16[[#This Row],[Price]]*4.42)</f>
        <v>0</v>
      </c>
      <c r="M12585" s="4">
        <v>0</v>
      </c>
      <c r="N12585" s="4">
        <f>SUM(Table16[[#This Row],[ChargeID]]*0.76)</f>
        <v>0</v>
      </c>
      <c r="O12585" s="4">
        <f>SUM(Table16[[#This Row],[Price]]*0.95)</f>
        <v>0</v>
      </c>
      <c r="P12585" s="4">
        <f>SUM(Table16[[#This Row],[Price]]*0.8)</f>
        <v>0</v>
      </c>
      <c r="Q12585" s="4">
        <f>SUM(Table16[[#This Row],[Price]]*0.6)</f>
        <v>0</v>
      </c>
    </row>
    <row r="12586" spans="1:17" x14ac:dyDescent="0.25">
      <c r="A12586" t="s">
        <v>9767</v>
      </c>
      <c r="B12586">
        <v>0</v>
      </c>
      <c r="C12586" t="s">
        <v>9882</v>
      </c>
      <c r="D12586">
        <v>480</v>
      </c>
      <c r="F12586" s="4">
        <v>0</v>
      </c>
      <c r="G12586">
        <v>93965</v>
      </c>
      <c r="J12586" s="4">
        <f>MIN(Table16[[#This Row],[Medicare Outpatient Allowable Rate]:[WPPA Inc Outpatient Allowable Rate]])</f>
        <v>0</v>
      </c>
      <c r="K12586" s="4">
        <f>MAX(Table16[[#This Row],[Blue Cross Outpatient Allowable Rate]:[WPPA Inc Outpatient Allowable Rate]])</f>
        <v>0</v>
      </c>
      <c r="L12586" s="4">
        <f>SUM(Table16[[#This Row],[Price]]*4.42)</f>
        <v>0</v>
      </c>
      <c r="M12586" s="4">
        <v>0</v>
      </c>
      <c r="N12586" s="4">
        <f>SUM(Table16[[#This Row],[ChargeID]]*0.76)</f>
        <v>0</v>
      </c>
      <c r="O12586" s="4">
        <f>SUM(Table16[[#This Row],[Price]]*0.95)</f>
        <v>0</v>
      </c>
      <c r="P12586" s="4">
        <f>SUM(Table16[[#This Row],[Price]]*0.8)</f>
        <v>0</v>
      </c>
      <c r="Q12586" s="4">
        <f>SUM(Table16[[#This Row],[Price]]*0.6)</f>
        <v>0</v>
      </c>
    </row>
    <row r="12587" spans="1:17" x14ac:dyDescent="0.25">
      <c r="A12587" t="s">
        <v>9767</v>
      </c>
      <c r="B12587">
        <v>0</v>
      </c>
      <c r="C12587" t="s">
        <v>9883</v>
      </c>
      <c r="D12587">
        <v>402</v>
      </c>
      <c r="F12587" s="4">
        <v>0</v>
      </c>
      <c r="G12587">
        <v>93970</v>
      </c>
      <c r="J12587" s="4">
        <f>MIN(Table16[[#This Row],[Medicare Outpatient Allowable Rate]:[WPPA Inc Outpatient Allowable Rate]])</f>
        <v>0</v>
      </c>
      <c r="K12587" s="4">
        <f>MAX(Table16[[#This Row],[Blue Cross Outpatient Allowable Rate]:[WPPA Inc Outpatient Allowable Rate]])</f>
        <v>476</v>
      </c>
      <c r="L12587" s="4">
        <f>SUM(Table16[[#This Row],[Price]]*4.42)</f>
        <v>0</v>
      </c>
      <c r="M12587" s="4">
        <v>476</v>
      </c>
      <c r="N12587" s="4">
        <f>SUM(Table16[[#This Row],[ChargeID]]*0.76)</f>
        <v>0</v>
      </c>
      <c r="O12587" s="4">
        <f>SUM(Table16[[#This Row],[Price]]*0.95)</f>
        <v>0</v>
      </c>
      <c r="P12587" s="4">
        <f>SUM(Table16[[#This Row],[Price]]*0.8)</f>
        <v>0</v>
      </c>
      <c r="Q12587" s="4">
        <f>SUM(Table16[[#This Row],[Price]]*0.6)</f>
        <v>0</v>
      </c>
    </row>
    <row r="12588" spans="1:17" x14ac:dyDescent="0.25">
      <c r="A12588" t="s">
        <v>9767</v>
      </c>
      <c r="B12588">
        <v>0</v>
      </c>
      <c r="C12588" t="s">
        <v>9884</v>
      </c>
      <c r="D12588">
        <v>402</v>
      </c>
      <c r="F12588" s="4">
        <v>0</v>
      </c>
      <c r="G12588">
        <v>93971</v>
      </c>
      <c r="J12588" s="4">
        <f>MIN(Table16[[#This Row],[Medicare Outpatient Allowable Rate]:[WPPA Inc Outpatient Allowable Rate]])</f>
        <v>0</v>
      </c>
      <c r="K12588" s="4">
        <f>MAX(Table16[[#This Row],[Blue Cross Outpatient Allowable Rate]:[WPPA Inc Outpatient Allowable Rate]])</f>
        <v>476</v>
      </c>
      <c r="L12588" s="4">
        <f>SUM(Table16[[#This Row],[Price]]*4.42)</f>
        <v>0</v>
      </c>
      <c r="M12588" s="4">
        <v>476</v>
      </c>
      <c r="N12588" s="4">
        <f>SUM(Table16[[#This Row],[ChargeID]]*0.76)</f>
        <v>0</v>
      </c>
      <c r="O12588" s="4">
        <f>SUM(Table16[[#This Row],[Price]]*0.95)</f>
        <v>0</v>
      </c>
      <c r="P12588" s="4">
        <f>SUM(Table16[[#This Row],[Price]]*0.8)</f>
        <v>0</v>
      </c>
      <c r="Q12588" s="4">
        <f>SUM(Table16[[#This Row],[Price]]*0.6)</f>
        <v>0</v>
      </c>
    </row>
    <row r="12589" spans="1:17" x14ac:dyDescent="0.25">
      <c r="A12589" t="s">
        <v>333</v>
      </c>
      <c r="B12589">
        <v>0</v>
      </c>
      <c r="C12589" t="s">
        <v>9885</v>
      </c>
      <c r="D12589">
        <v>250</v>
      </c>
      <c r="F12589" s="4">
        <v>0</v>
      </c>
      <c r="G12589" t="s">
        <v>32</v>
      </c>
      <c r="J12589" s="4">
        <f>MIN(Table16[[#This Row],[Medicare Outpatient Allowable Rate]:[WPPA Inc Outpatient Allowable Rate]])</f>
        <v>0</v>
      </c>
      <c r="K12589" s="4">
        <f>MAX(Table16[[#This Row],[Blue Cross Outpatient Allowable Rate]:[WPPA Inc Outpatient Allowable Rate]])</f>
        <v>0</v>
      </c>
      <c r="L12589" s="4">
        <f>SUM(Table16[[#This Row],[Price]]*4.42)</f>
        <v>0</v>
      </c>
      <c r="M12589" s="4">
        <v>0</v>
      </c>
      <c r="N12589" s="4">
        <f>SUM(Table16[[#This Row],[ChargeID]]*0.76)</f>
        <v>0</v>
      </c>
      <c r="O12589" s="4">
        <f>SUM(Table16[[#This Row],[Price]]*0.95)</f>
        <v>0</v>
      </c>
      <c r="P12589" s="4">
        <f>SUM(Table16[[#This Row],[Price]]*0.8)</f>
        <v>0</v>
      </c>
      <c r="Q12589" s="4">
        <f>SUM(Table16[[#This Row],[Price]]*0.6)</f>
        <v>0</v>
      </c>
    </row>
    <row r="12590" spans="1:17" x14ac:dyDescent="0.25">
      <c r="A12590" t="s">
        <v>333</v>
      </c>
      <c r="B12590">
        <v>0</v>
      </c>
      <c r="C12590" t="s">
        <v>9886</v>
      </c>
      <c r="D12590">
        <v>259</v>
      </c>
      <c r="F12590" s="4">
        <v>0</v>
      </c>
      <c r="G12590" t="s">
        <v>32</v>
      </c>
      <c r="J12590" s="4">
        <f>MIN(Table16[[#This Row],[Medicare Outpatient Allowable Rate]:[WPPA Inc Outpatient Allowable Rate]])</f>
        <v>0</v>
      </c>
      <c r="K12590" s="4">
        <f>MAX(Table16[[#This Row],[Blue Cross Outpatient Allowable Rate]:[WPPA Inc Outpatient Allowable Rate]])</f>
        <v>0</v>
      </c>
      <c r="L12590" s="4">
        <f>SUM(Table16[[#This Row],[Price]]*4.42)</f>
        <v>0</v>
      </c>
      <c r="M12590" s="4">
        <v>0</v>
      </c>
      <c r="N12590" s="4">
        <f>SUM(Table16[[#This Row],[ChargeID]]*0.76)</f>
        <v>0</v>
      </c>
      <c r="O12590" s="4">
        <f>SUM(Table16[[#This Row],[Price]]*0.95)</f>
        <v>0</v>
      </c>
      <c r="P12590" s="4">
        <f>SUM(Table16[[#This Row],[Price]]*0.8)</f>
        <v>0</v>
      </c>
      <c r="Q12590" s="4">
        <f>SUM(Table16[[#This Row],[Price]]*0.6)</f>
        <v>0</v>
      </c>
    </row>
    <row r="12591" spans="1:17" x14ac:dyDescent="0.25">
      <c r="A12591" t="s">
        <v>333</v>
      </c>
      <c r="B12591">
        <v>0</v>
      </c>
      <c r="C12591" t="s">
        <v>9887</v>
      </c>
      <c r="D12591">
        <v>250</v>
      </c>
      <c r="F12591" s="4">
        <v>0</v>
      </c>
      <c r="G12591" t="s">
        <v>32</v>
      </c>
      <c r="J12591" s="4">
        <f>MIN(Table16[[#This Row],[Medicare Outpatient Allowable Rate]:[WPPA Inc Outpatient Allowable Rate]])</f>
        <v>0</v>
      </c>
      <c r="K12591" s="4">
        <f>MAX(Table16[[#This Row],[Blue Cross Outpatient Allowable Rate]:[WPPA Inc Outpatient Allowable Rate]])</f>
        <v>0</v>
      </c>
      <c r="L12591" s="4">
        <f>SUM(Table16[[#This Row],[Price]]*4.42)</f>
        <v>0</v>
      </c>
      <c r="M12591" s="4">
        <v>0</v>
      </c>
      <c r="N12591" s="4">
        <f>SUM(Table16[[#This Row],[ChargeID]]*0.76)</f>
        <v>0</v>
      </c>
      <c r="O12591" s="4">
        <f>SUM(Table16[[#This Row],[Price]]*0.95)</f>
        <v>0</v>
      </c>
      <c r="P12591" s="4">
        <f>SUM(Table16[[#This Row],[Price]]*0.8)</f>
        <v>0</v>
      </c>
      <c r="Q12591" s="4">
        <f>SUM(Table16[[#This Row],[Price]]*0.6)</f>
        <v>0</v>
      </c>
    </row>
    <row r="12592" spans="1:17" x14ac:dyDescent="0.25">
      <c r="A12592" t="s">
        <v>333</v>
      </c>
      <c r="B12592">
        <v>0</v>
      </c>
      <c r="C12592" t="s">
        <v>9888</v>
      </c>
      <c r="D12592">
        <v>250</v>
      </c>
      <c r="F12592" s="4">
        <v>0</v>
      </c>
      <c r="J12592" s="4">
        <f>MIN(Table16[[#This Row],[Medicare Outpatient Allowable Rate]:[WPPA Inc Outpatient Allowable Rate]])</f>
        <v>0</v>
      </c>
      <c r="K12592" s="4">
        <f>MAX(Table16[[#This Row],[Blue Cross Outpatient Allowable Rate]:[WPPA Inc Outpatient Allowable Rate]])</f>
        <v>0</v>
      </c>
      <c r="L12592" s="4">
        <f>SUM(Table16[[#This Row],[Price]]*4.42)</f>
        <v>0</v>
      </c>
      <c r="M12592" s="4">
        <v>0</v>
      </c>
      <c r="N12592" s="4">
        <f>SUM(Table16[[#This Row],[ChargeID]]*0.76)</f>
        <v>0</v>
      </c>
      <c r="O12592" s="4">
        <f>SUM(Table16[[#This Row],[Price]]*0.95)</f>
        <v>0</v>
      </c>
      <c r="P12592" s="4">
        <f>SUM(Table16[[#This Row],[Price]]*0.8)</f>
        <v>0</v>
      </c>
      <c r="Q12592" s="4">
        <f>SUM(Table16[[#This Row],[Price]]*0.6)</f>
        <v>0</v>
      </c>
    </row>
    <row r="12593" spans="1:17" x14ac:dyDescent="0.25">
      <c r="A12593" t="s">
        <v>333</v>
      </c>
      <c r="B12593">
        <v>0</v>
      </c>
      <c r="C12593" t="s">
        <v>9889</v>
      </c>
      <c r="D12593">
        <v>250</v>
      </c>
      <c r="F12593" s="4">
        <v>0</v>
      </c>
      <c r="G12593" t="s">
        <v>32</v>
      </c>
      <c r="J12593" s="4">
        <f>MIN(Table16[[#This Row],[Medicare Outpatient Allowable Rate]:[WPPA Inc Outpatient Allowable Rate]])</f>
        <v>0</v>
      </c>
      <c r="K12593" s="4">
        <f>MAX(Table16[[#This Row],[Blue Cross Outpatient Allowable Rate]:[WPPA Inc Outpatient Allowable Rate]])</f>
        <v>0</v>
      </c>
      <c r="L12593" s="4">
        <f>SUM(Table16[[#This Row],[Price]]*4.42)</f>
        <v>0</v>
      </c>
      <c r="M12593" s="4">
        <v>0</v>
      </c>
      <c r="N12593" s="4">
        <f>SUM(Table16[[#This Row],[ChargeID]]*0.76)</f>
        <v>0</v>
      </c>
      <c r="O12593" s="4">
        <f>SUM(Table16[[#This Row],[Price]]*0.95)</f>
        <v>0</v>
      </c>
      <c r="P12593" s="4">
        <f>SUM(Table16[[#This Row],[Price]]*0.8)</f>
        <v>0</v>
      </c>
      <c r="Q12593" s="4">
        <f>SUM(Table16[[#This Row],[Price]]*0.6)</f>
        <v>0</v>
      </c>
    </row>
    <row r="12594" spans="1:17" x14ac:dyDescent="0.25">
      <c r="A12594" t="s">
        <v>333</v>
      </c>
      <c r="B12594">
        <v>0</v>
      </c>
      <c r="C12594" t="s">
        <v>9890</v>
      </c>
      <c r="D12594">
        <v>250</v>
      </c>
      <c r="F12594" s="4">
        <v>0</v>
      </c>
      <c r="G12594" t="s">
        <v>32</v>
      </c>
      <c r="J12594" s="4">
        <f>MIN(Table16[[#This Row],[Medicare Outpatient Allowable Rate]:[WPPA Inc Outpatient Allowable Rate]])</f>
        <v>0</v>
      </c>
      <c r="K12594" s="4">
        <f>MAX(Table16[[#This Row],[Blue Cross Outpatient Allowable Rate]:[WPPA Inc Outpatient Allowable Rate]])</f>
        <v>0</v>
      </c>
      <c r="L12594" s="4">
        <f>SUM(Table16[[#This Row],[Price]]*4.42)</f>
        <v>0</v>
      </c>
      <c r="M12594" s="4">
        <v>0</v>
      </c>
      <c r="N12594" s="4">
        <f>SUM(Table16[[#This Row],[ChargeID]]*0.76)</f>
        <v>0</v>
      </c>
      <c r="O12594" s="4">
        <f>SUM(Table16[[#This Row],[Price]]*0.95)</f>
        <v>0</v>
      </c>
      <c r="P12594" s="4">
        <f>SUM(Table16[[#This Row],[Price]]*0.8)</f>
        <v>0</v>
      </c>
      <c r="Q12594" s="4">
        <f>SUM(Table16[[#This Row],[Price]]*0.6)</f>
        <v>0</v>
      </c>
    </row>
    <row r="12595" spans="1:17" x14ac:dyDescent="0.25">
      <c r="A12595" t="s">
        <v>333</v>
      </c>
      <c r="B12595">
        <v>0</v>
      </c>
      <c r="C12595" t="s">
        <v>9891</v>
      </c>
      <c r="D12595">
        <v>250</v>
      </c>
      <c r="F12595" s="4">
        <v>0</v>
      </c>
      <c r="G12595" t="s">
        <v>32</v>
      </c>
      <c r="J12595" s="4">
        <f>MIN(Table16[[#This Row],[Medicare Outpatient Allowable Rate]:[WPPA Inc Outpatient Allowable Rate]])</f>
        <v>0</v>
      </c>
      <c r="K12595" s="4">
        <f>MAX(Table16[[#This Row],[Blue Cross Outpatient Allowable Rate]:[WPPA Inc Outpatient Allowable Rate]])</f>
        <v>0</v>
      </c>
      <c r="L12595" s="4">
        <f>SUM(Table16[[#This Row],[Price]]*4.42)</f>
        <v>0</v>
      </c>
      <c r="M12595" s="4">
        <v>0</v>
      </c>
      <c r="N12595" s="4">
        <f>SUM(Table16[[#This Row],[ChargeID]]*0.76)</f>
        <v>0</v>
      </c>
      <c r="O12595" s="4">
        <f>SUM(Table16[[#This Row],[Price]]*0.95)</f>
        <v>0</v>
      </c>
      <c r="P12595" s="4">
        <f>SUM(Table16[[#This Row],[Price]]*0.8)</f>
        <v>0</v>
      </c>
      <c r="Q12595" s="4">
        <f>SUM(Table16[[#This Row],[Price]]*0.6)</f>
        <v>0</v>
      </c>
    </row>
    <row r="12596" spans="1:17" x14ac:dyDescent="0.25">
      <c r="A12596" t="s">
        <v>333</v>
      </c>
      <c r="B12596">
        <v>0</v>
      </c>
      <c r="C12596" t="s">
        <v>9892</v>
      </c>
      <c r="D12596">
        <v>250</v>
      </c>
      <c r="F12596" s="4">
        <v>0</v>
      </c>
      <c r="G12596" t="s">
        <v>32</v>
      </c>
      <c r="J12596" s="4">
        <f>MIN(Table16[[#This Row],[Medicare Outpatient Allowable Rate]:[WPPA Inc Outpatient Allowable Rate]])</f>
        <v>0</v>
      </c>
      <c r="K12596" s="4">
        <f>MAX(Table16[[#This Row],[Blue Cross Outpatient Allowable Rate]:[WPPA Inc Outpatient Allowable Rate]])</f>
        <v>0</v>
      </c>
      <c r="L12596" s="4">
        <f>SUM(Table16[[#This Row],[Price]]*4.42)</f>
        <v>0</v>
      </c>
      <c r="M12596" s="4">
        <v>0</v>
      </c>
      <c r="N12596" s="4">
        <f>SUM(Table16[[#This Row],[ChargeID]]*0.76)</f>
        <v>0</v>
      </c>
      <c r="O12596" s="4">
        <f>SUM(Table16[[#This Row],[Price]]*0.95)</f>
        <v>0</v>
      </c>
      <c r="P12596" s="4">
        <f>SUM(Table16[[#This Row],[Price]]*0.8)</f>
        <v>0</v>
      </c>
      <c r="Q12596" s="4">
        <f>SUM(Table16[[#This Row],[Price]]*0.6)</f>
        <v>0</v>
      </c>
    </row>
    <row r="12597" spans="1:17" x14ac:dyDescent="0.25">
      <c r="A12597" t="s">
        <v>333</v>
      </c>
      <c r="B12597">
        <v>0</v>
      </c>
      <c r="C12597" t="s">
        <v>9893</v>
      </c>
      <c r="D12597">
        <v>250</v>
      </c>
      <c r="F12597" s="4">
        <v>0</v>
      </c>
      <c r="G12597" t="s">
        <v>32</v>
      </c>
      <c r="J12597" s="4">
        <f>MIN(Table16[[#This Row],[Medicare Outpatient Allowable Rate]:[WPPA Inc Outpatient Allowable Rate]])</f>
        <v>0</v>
      </c>
      <c r="K12597" s="4">
        <f>MAX(Table16[[#This Row],[Blue Cross Outpatient Allowable Rate]:[WPPA Inc Outpatient Allowable Rate]])</f>
        <v>0</v>
      </c>
      <c r="L12597" s="4">
        <f>SUM(Table16[[#This Row],[Price]]*4.42)</f>
        <v>0</v>
      </c>
      <c r="M12597" s="4">
        <v>0</v>
      </c>
      <c r="N12597" s="4">
        <f>SUM(Table16[[#This Row],[ChargeID]]*0.76)</f>
        <v>0</v>
      </c>
      <c r="O12597" s="4">
        <f>SUM(Table16[[#This Row],[Price]]*0.95)</f>
        <v>0</v>
      </c>
      <c r="P12597" s="4">
        <f>SUM(Table16[[#This Row],[Price]]*0.8)</f>
        <v>0</v>
      </c>
      <c r="Q12597" s="4">
        <f>SUM(Table16[[#This Row],[Price]]*0.6)</f>
        <v>0</v>
      </c>
    </row>
    <row r="12598" spans="1:17" x14ac:dyDescent="0.25">
      <c r="A12598" t="s">
        <v>333</v>
      </c>
      <c r="B12598">
        <v>0</v>
      </c>
      <c r="C12598" t="s">
        <v>9894</v>
      </c>
      <c r="D12598">
        <v>250</v>
      </c>
      <c r="F12598" s="4">
        <v>0</v>
      </c>
      <c r="G12598" t="s">
        <v>9895</v>
      </c>
      <c r="J12598" s="4">
        <f>MIN(Table16[[#This Row],[Medicare Outpatient Allowable Rate]:[WPPA Inc Outpatient Allowable Rate]])</f>
        <v>0</v>
      </c>
      <c r="K12598" s="4">
        <f>MAX(Table16[[#This Row],[Blue Cross Outpatient Allowable Rate]:[WPPA Inc Outpatient Allowable Rate]])</f>
        <v>0</v>
      </c>
      <c r="L12598" s="4">
        <f>SUM(Table16[[#This Row],[Price]]*4.42)</f>
        <v>0</v>
      </c>
      <c r="M12598" s="4">
        <v>0</v>
      </c>
      <c r="N12598" s="4">
        <f>SUM(Table16[[#This Row],[ChargeID]]*0.76)</f>
        <v>0</v>
      </c>
      <c r="O12598" s="4">
        <f>SUM(Table16[[#This Row],[Price]]*0.95)</f>
        <v>0</v>
      </c>
      <c r="P12598" s="4">
        <f>SUM(Table16[[#This Row],[Price]]*0.8)</f>
        <v>0</v>
      </c>
      <c r="Q12598" s="4">
        <f>SUM(Table16[[#This Row],[Price]]*0.6)</f>
        <v>0</v>
      </c>
    </row>
    <row r="12599" spans="1:17" x14ac:dyDescent="0.25">
      <c r="A12599" t="s">
        <v>333</v>
      </c>
      <c r="B12599">
        <v>0</v>
      </c>
      <c r="C12599" t="s">
        <v>9896</v>
      </c>
      <c r="D12599">
        <v>250</v>
      </c>
      <c r="F12599" s="4">
        <v>0</v>
      </c>
      <c r="G12599" t="s">
        <v>32</v>
      </c>
      <c r="J12599" s="4">
        <f>MIN(Table16[[#This Row],[Medicare Outpatient Allowable Rate]:[WPPA Inc Outpatient Allowable Rate]])</f>
        <v>0</v>
      </c>
      <c r="K12599" s="4">
        <f>MAX(Table16[[#This Row],[Blue Cross Outpatient Allowable Rate]:[WPPA Inc Outpatient Allowable Rate]])</f>
        <v>0</v>
      </c>
      <c r="L12599" s="4">
        <f>SUM(Table16[[#This Row],[Price]]*4.42)</f>
        <v>0</v>
      </c>
      <c r="M12599" s="4">
        <v>0</v>
      </c>
      <c r="N12599" s="4">
        <f>SUM(Table16[[#This Row],[ChargeID]]*0.76)</f>
        <v>0</v>
      </c>
      <c r="O12599" s="4">
        <f>SUM(Table16[[#This Row],[Price]]*0.95)</f>
        <v>0</v>
      </c>
      <c r="P12599" s="4">
        <f>SUM(Table16[[#This Row],[Price]]*0.8)</f>
        <v>0</v>
      </c>
      <c r="Q12599" s="4">
        <f>SUM(Table16[[#This Row],[Price]]*0.6)</f>
        <v>0</v>
      </c>
    </row>
    <row r="12600" spans="1:17" x14ac:dyDescent="0.25">
      <c r="A12600" t="s">
        <v>333</v>
      </c>
      <c r="B12600">
        <v>0</v>
      </c>
      <c r="C12600" t="s">
        <v>9897</v>
      </c>
      <c r="D12600">
        <v>250</v>
      </c>
      <c r="F12600" s="4">
        <v>0</v>
      </c>
      <c r="G12600" t="s">
        <v>32</v>
      </c>
      <c r="J12600" s="4">
        <f>MIN(Table16[[#This Row],[Medicare Outpatient Allowable Rate]:[WPPA Inc Outpatient Allowable Rate]])</f>
        <v>0</v>
      </c>
      <c r="K12600" s="4">
        <f>MAX(Table16[[#This Row],[Blue Cross Outpatient Allowable Rate]:[WPPA Inc Outpatient Allowable Rate]])</f>
        <v>0</v>
      </c>
      <c r="L12600" s="4">
        <f>SUM(Table16[[#This Row],[Price]]*4.42)</f>
        <v>0</v>
      </c>
      <c r="M12600" s="4">
        <v>0</v>
      </c>
      <c r="N12600" s="4">
        <f>SUM(Table16[[#This Row],[ChargeID]]*0.76)</f>
        <v>0</v>
      </c>
      <c r="O12600" s="4">
        <f>SUM(Table16[[#This Row],[Price]]*0.95)</f>
        <v>0</v>
      </c>
      <c r="P12600" s="4">
        <f>SUM(Table16[[#This Row],[Price]]*0.8)</f>
        <v>0</v>
      </c>
      <c r="Q12600" s="4">
        <f>SUM(Table16[[#This Row],[Price]]*0.6)</f>
        <v>0</v>
      </c>
    </row>
    <row r="12601" spans="1:17" x14ac:dyDescent="0.25">
      <c r="A12601" t="s">
        <v>333</v>
      </c>
      <c r="B12601">
        <v>0</v>
      </c>
      <c r="C12601" t="s">
        <v>9898</v>
      </c>
      <c r="D12601">
        <v>259</v>
      </c>
      <c r="F12601" s="4">
        <v>0</v>
      </c>
      <c r="G12601" t="s">
        <v>4201</v>
      </c>
      <c r="J12601" s="4">
        <f>MIN(Table16[[#This Row],[Medicare Outpatient Allowable Rate]:[WPPA Inc Outpatient Allowable Rate]])</f>
        <v>0</v>
      </c>
      <c r="K12601" s="4">
        <f>MAX(Table16[[#This Row],[Blue Cross Outpatient Allowable Rate]:[WPPA Inc Outpatient Allowable Rate]])</f>
        <v>25.17</v>
      </c>
      <c r="L12601" s="4">
        <f>SUM(Table16[[#This Row],[Price]]*4.42)</f>
        <v>0</v>
      </c>
      <c r="M12601" s="4">
        <v>25.17</v>
      </c>
      <c r="N12601" s="4">
        <f>SUM(Table16[[#This Row],[ChargeID]]*0.76)</f>
        <v>0</v>
      </c>
      <c r="O12601" s="4">
        <f>SUM(Table16[[#This Row],[Price]]*0.95)</f>
        <v>0</v>
      </c>
      <c r="P12601" s="4">
        <f>SUM(Table16[[#This Row],[Price]]*0.8)</f>
        <v>0</v>
      </c>
      <c r="Q12601" s="4">
        <f>SUM(Table16[[#This Row],[Price]]*0.6)</f>
        <v>0</v>
      </c>
    </row>
    <row r="12602" spans="1:17" x14ac:dyDescent="0.25">
      <c r="A12602" t="s">
        <v>333</v>
      </c>
      <c r="B12602">
        <v>109.5</v>
      </c>
      <c r="C12602" t="s">
        <v>9899</v>
      </c>
      <c r="D12602">
        <v>250</v>
      </c>
      <c r="F12602" s="4">
        <v>109.5</v>
      </c>
      <c r="J12602" s="4">
        <f>MIN(Table16[[#This Row],[Medicare Outpatient Allowable Rate]:[WPPA Inc Outpatient Allowable Rate]])</f>
        <v>0</v>
      </c>
      <c r="K12602" s="4">
        <f>MAX(Table16[[#This Row],[Blue Cross Outpatient Allowable Rate]:[WPPA Inc Outpatient Allowable Rate]])</f>
        <v>104.02499999999999</v>
      </c>
      <c r="L12602" s="4">
        <f>SUM(Table16[[#This Row],[Price]]*4.42)</f>
        <v>483.99</v>
      </c>
      <c r="M12602" s="4">
        <v>0</v>
      </c>
      <c r="N12602" s="4">
        <f>SUM(Table16[[#This Row],[ChargeID]]*0.76)</f>
        <v>83.22</v>
      </c>
      <c r="O12602" s="4">
        <f>SUM(Table16[[#This Row],[Price]]*0.95)</f>
        <v>104.02499999999999</v>
      </c>
      <c r="P12602" s="4">
        <f>SUM(Table16[[#This Row],[Price]]*0.8)</f>
        <v>87.600000000000009</v>
      </c>
      <c r="Q12602" s="4">
        <f>SUM(Table16[[#This Row],[Price]]*0.6)</f>
        <v>65.7</v>
      </c>
    </row>
    <row r="12603" spans="1:17" x14ac:dyDescent="0.25">
      <c r="A12603" t="s">
        <v>333</v>
      </c>
      <c r="B12603">
        <v>1.07</v>
      </c>
      <c r="C12603" t="s">
        <v>9900</v>
      </c>
      <c r="D12603">
        <v>250</v>
      </c>
      <c r="F12603" s="4">
        <v>1.07</v>
      </c>
      <c r="G12603" t="s">
        <v>9895</v>
      </c>
      <c r="J12603" s="4">
        <f>MIN(Table16[[#This Row],[Medicare Outpatient Allowable Rate]:[WPPA Inc Outpatient Allowable Rate]])</f>
        <v>0</v>
      </c>
      <c r="K12603" s="4">
        <f>MAX(Table16[[#This Row],[Blue Cross Outpatient Allowable Rate]:[WPPA Inc Outpatient Allowable Rate]])</f>
        <v>1.0165</v>
      </c>
      <c r="L12603" s="4">
        <f>SUM(Table16[[#This Row],[Price]]*4.42)</f>
        <v>4.7294</v>
      </c>
      <c r="M12603" s="4">
        <v>0</v>
      </c>
      <c r="N12603" s="4">
        <f>SUM(Table16[[#This Row],[ChargeID]]*0.76)</f>
        <v>0.81320000000000003</v>
      </c>
      <c r="O12603" s="4">
        <f>SUM(Table16[[#This Row],[Price]]*0.95)</f>
        <v>1.0165</v>
      </c>
      <c r="P12603" s="4">
        <f>SUM(Table16[[#This Row],[Price]]*0.8)</f>
        <v>0.85600000000000009</v>
      </c>
      <c r="Q12603" s="4">
        <f>SUM(Table16[[#This Row],[Price]]*0.6)</f>
        <v>0.64200000000000002</v>
      </c>
    </row>
    <row r="12604" spans="1:17" x14ac:dyDescent="0.25">
      <c r="A12604" t="s">
        <v>333</v>
      </c>
      <c r="B12604">
        <v>59.68</v>
      </c>
      <c r="C12604" t="s">
        <v>9901</v>
      </c>
      <c r="D12604">
        <v>250</v>
      </c>
      <c r="F12604" s="4">
        <v>59.68</v>
      </c>
      <c r="G12604" t="s">
        <v>32</v>
      </c>
      <c r="J12604" s="4">
        <f>MIN(Table16[[#This Row],[Medicare Outpatient Allowable Rate]:[WPPA Inc Outpatient Allowable Rate]])</f>
        <v>0</v>
      </c>
      <c r="K12604" s="4">
        <f>MAX(Table16[[#This Row],[Blue Cross Outpatient Allowable Rate]:[WPPA Inc Outpatient Allowable Rate]])</f>
        <v>56.695999999999998</v>
      </c>
      <c r="L12604" s="4">
        <f>SUM(Table16[[#This Row],[Price]]*4.42)</f>
        <v>263.78559999999999</v>
      </c>
      <c r="M12604" s="4">
        <v>0</v>
      </c>
      <c r="N12604" s="4">
        <f>SUM(Table16[[#This Row],[ChargeID]]*0.76)</f>
        <v>45.3568</v>
      </c>
      <c r="O12604" s="4">
        <f>SUM(Table16[[#This Row],[Price]]*0.95)</f>
        <v>56.695999999999998</v>
      </c>
      <c r="P12604" s="4">
        <f>SUM(Table16[[#This Row],[Price]]*0.8)</f>
        <v>47.744</v>
      </c>
      <c r="Q12604" s="4">
        <f>SUM(Table16[[#This Row],[Price]]*0.6)</f>
        <v>35.808</v>
      </c>
    </row>
    <row r="12605" spans="1:17" x14ac:dyDescent="0.25">
      <c r="A12605" t="s">
        <v>333</v>
      </c>
      <c r="B12605">
        <v>67.650000000000006</v>
      </c>
      <c r="C12605" t="s">
        <v>9902</v>
      </c>
      <c r="D12605">
        <v>250</v>
      </c>
      <c r="F12605" s="4">
        <v>67.650000000000006</v>
      </c>
      <c r="G12605" t="s">
        <v>32</v>
      </c>
      <c r="J12605" s="4">
        <f>MIN(Table16[[#This Row],[Medicare Outpatient Allowable Rate]:[WPPA Inc Outpatient Allowable Rate]])</f>
        <v>0</v>
      </c>
      <c r="K12605" s="4">
        <f>MAX(Table16[[#This Row],[Blue Cross Outpatient Allowable Rate]:[WPPA Inc Outpatient Allowable Rate]])</f>
        <v>64.267499999999998</v>
      </c>
      <c r="L12605" s="4">
        <f>SUM(Table16[[#This Row],[Price]]*4.42)</f>
        <v>299.01300000000003</v>
      </c>
      <c r="M12605" s="4">
        <v>0</v>
      </c>
      <c r="N12605" s="4">
        <f>SUM(Table16[[#This Row],[ChargeID]]*0.76)</f>
        <v>51.414000000000001</v>
      </c>
      <c r="O12605" s="4">
        <f>SUM(Table16[[#This Row],[Price]]*0.95)</f>
        <v>64.267499999999998</v>
      </c>
      <c r="P12605" s="4">
        <f>SUM(Table16[[#This Row],[Price]]*0.8)</f>
        <v>54.120000000000005</v>
      </c>
      <c r="Q12605" s="4">
        <f>SUM(Table16[[#This Row],[Price]]*0.6)</f>
        <v>40.590000000000003</v>
      </c>
    </row>
    <row r="12606" spans="1:17" x14ac:dyDescent="0.25">
      <c r="A12606" t="s">
        <v>333</v>
      </c>
      <c r="B12606">
        <v>4.75</v>
      </c>
      <c r="C12606" t="s">
        <v>9903</v>
      </c>
      <c r="D12606">
        <v>250</v>
      </c>
      <c r="F12606" s="4">
        <v>4.75</v>
      </c>
      <c r="G12606" t="s">
        <v>32</v>
      </c>
      <c r="J12606" s="4">
        <f>MIN(Table16[[#This Row],[Medicare Outpatient Allowable Rate]:[WPPA Inc Outpatient Allowable Rate]])</f>
        <v>0</v>
      </c>
      <c r="K12606" s="4">
        <f>MAX(Table16[[#This Row],[Blue Cross Outpatient Allowable Rate]:[WPPA Inc Outpatient Allowable Rate]])</f>
        <v>4.5125000000000002</v>
      </c>
      <c r="L12606" s="4">
        <f>SUM(Table16[[#This Row],[Price]]*4.42)</f>
        <v>20.995000000000001</v>
      </c>
      <c r="M12606" s="4">
        <v>0</v>
      </c>
      <c r="N12606" s="4">
        <f>SUM(Table16[[#This Row],[ChargeID]]*0.76)</f>
        <v>3.61</v>
      </c>
      <c r="O12606" s="4">
        <f>SUM(Table16[[#This Row],[Price]]*0.95)</f>
        <v>4.5125000000000002</v>
      </c>
      <c r="P12606" s="4">
        <f>SUM(Table16[[#This Row],[Price]]*0.8)</f>
        <v>3.8000000000000003</v>
      </c>
      <c r="Q12606" s="4">
        <f>SUM(Table16[[#This Row],[Price]]*0.6)</f>
        <v>2.85</v>
      </c>
    </row>
    <row r="12607" spans="1:17" x14ac:dyDescent="0.25">
      <c r="A12607" t="s">
        <v>333</v>
      </c>
      <c r="B12607">
        <v>3.4</v>
      </c>
      <c r="C12607" t="s">
        <v>9904</v>
      </c>
      <c r="D12607">
        <v>250</v>
      </c>
      <c r="F12607" s="4">
        <v>3.4</v>
      </c>
      <c r="G12607" t="s">
        <v>32</v>
      </c>
      <c r="J12607" s="4">
        <f>MIN(Table16[[#This Row],[Medicare Outpatient Allowable Rate]:[WPPA Inc Outpatient Allowable Rate]])</f>
        <v>0</v>
      </c>
      <c r="K12607" s="4">
        <f>MAX(Table16[[#This Row],[Blue Cross Outpatient Allowable Rate]:[WPPA Inc Outpatient Allowable Rate]])</f>
        <v>3.23</v>
      </c>
      <c r="L12607" s="4">
        <f>SUM(Table16[[#This Row],[Price]]*4.42)</f>
        <v>15.027999999999999</v>
      </c>
      <c r="M12607" s="4">
        <v>0</v>
      </c>
      <c r="N12607" s="4">
        <f>SUM(Table16[[#This Row],[ChargeID]]*0.76)</f>
        <v>2.5840000000000001</v>
      </c>
      <c r="O12607" s="4">
        <f>SUM(Table16[[#This Row],[Price]]*0.95)</f>
        <v>3.23</v>
      </c>
      <c r="P12607" s="4">
        <f>SUM(Table16[[#This Row],[Price]]*0.8)</f>
        <v>2.72</v>
      </c>
      <c r="Q12607" s="4">
        <f>SUM(Table16[[#This Row],[Price]]*0.6)</f>
        <v>2.04</v>
      </c>
    </row>
    <row r="12608" spans="1:17" x14ac:dyDescent="0.25">
      <c r="A12608" t="s">
        <v>333</v>
      </c>
      <c r="B12608">
        <v>3.48</v>
      </c>
      <c r="C12608" t="s">
        <v>9905</v>
      </c>
      <c r="D12608">
        <v>250</v>
      </c>
      <c r="F12608" s="4">
        <v>3.48</v>
      </c>
      <c r="G12608" t="s">
        <v>9906</v>
      </c>
      <c r="J12608" s="4">
        <f>MIN(Table16[[#This Row],[Medicare Outpatient Allowable Rate]:[WPPA Inc Outpatient Allowable Rate]])</f>
        <v>0</v>
      </c>
      <c r="K12608" s="4">
        <f>MAX(Table16[[#This Row],[Blue Cross Outpatient Allowable Rate]:[WPPA Inc Outpatient Allowable Rate]])</f>
        <v>3.306</v>
      </c>
      <c r="L12608" s="4">
        <f>SUM(Table16[[#This Row],[Price]]*4.42)</f>
        <v>15.381599999999999</v>
      </c>
      <c r="M12608" s="4">
        <v>0</v>
      </c>
      <c r="N12608" s="4">
        <f>SUM(Table16[[#This Row],[ChargeID]]*0.76)</f>
        <v>2.6448</v>
      </c>
      <c r="O12608" s="4">
        <f>SUM(Table16[[#This Row],[Price]]*0.95)</f>
        <v>3.306</v>
      </c>
      <c r="P12608" s="4">
        <f>SUM(Table16[[#This Row],[Price]]*0.8)</f>
        <v>2.7840000000000003</v>
      </c>
      <c r="Q12608" s="4">
        <f>SUM(Table16[[#This Row],[Price]]*0.6)</f>
        <v>2.0880000000000001</v>
      </c>
    </row>
    <row r="12609" spans="1:17" x14ac:dyDescent="0.25">
      <c r="A12609" t="s">
        <v>333</v>
      </c>
      <c r="B12609">
        <v>50.53</v>
      </c>
      <c r="C12609" t="s">
        <v>9907</v>
      </c>
      <c r="D12609">
        <v>259</v>
      </c>
      <c r="F12609" s="4">
        <v>50.53</v>
      </c>
      <c r="J12609" s="4">
        <f>MIN(Table16[[#This Row],[Medicare Outpatient Allowable Rate]:[WPPA Inc Outpatient Allowable Rate]])</f>
        <v>0</v>
      </c>
      <c r="K12609" s="4">
        <f>MAX(Table16[[#This Row],[Blue Cross Outpatient Allowable Rate]:[WPPA Inc Outpatient Allowable Rate]])</f>
        <v>48.003499999999995</v>
      </c>
      <c r="L12609" s="4">
        <f>SUM(Table16[[#This Row],[Price]]*4.42)</f>
        <v>223.3426</v>
      </c>
      <c r="M12609" s="4">
        <v>0</v>
      </c>
      <c r="N12609" s="4">
        <f>SUM(Table16[[#This Row],[ChargeID]]*0.76)</f>
        <v>38.402799999999999</v>
      </c>
      <c r="O12609" s="4">
        <f>SUM(Table16[[#This Row],[Price]]*0.95)</f>
        <v>48.003499999999995</v>
      </c>
      <c r="P12609" s="4">
        <f>SUM(Table16[[#This Row],[Price]]*0.8)</f>
        <v>40.424000000000007</v>
      </c>
      <c r="Q12609" s="4">
        <f>SUM(Table16[[#This Row],[Price]]*0.6)</f>
        <v>30.317999999999998</v>
      </c>
    </row>
    <row r="12610" spans="1:17" x14ac:dyDescent="0.25">
      <c r="A12610" t="s">
        <v>333</v>
      </c>
      <c r="B12610">
        <v>3.56</v>
      </c>
      <c r="C12610" t="s">
        <v>9908</v>
      </c>
      <c r="D12610">
        <v>250</v>
      </c>
      <c r="F12610" s="4">
        <v>3.56</v>
      </c>
      <c r="G12610" t="s">
        <v>32</v>
      </c>
      <c r="J12610" s="4">
        <f>MIN(Table16[[#This Row],[Medicare Outpatient Allowable Rate]:[WPPA Inc Outpatient Allowable Rate]])</f>
        <v>0</v>
      </c>
      <c r="K12610" s="4">
        <f>MAX(Table16[[#This Row],[Blue Cross Outpatient Allowable Rate]:[WPPA Inc Outpatient Allowable Rate]])</f>
        <v>3.3819999999999997</v>
      </c>
      <c r="L12610" s="4">
        <f>SUM(Table16[[#This Row],[Price]]*4.42)</f>
        <v>15.735200000000001</v>
      </c>
      <c r="M12610" s="4">
        <v>0</v>
      </c>
      <c r="N12610" s="4">
        <f>SUM(Table16[[#This Row],[ChargeID]]*0.76)</f>
        <v>2.7056</v>
      </c>
      <c r="O12610" s="4">
        <f>SUM(Table16[[#This Row],[Price]]*0.95)</f>
        <v>3.3819999999999997</v>
      </c>
      <c r="P12610" s="4">
        <f>SUM(Table16[[#This Row],[Price]]*0.8)</f>
        <v>2.8480000000000003</v>
      </c>
      <c r="Q12610" s="4">
        <f>SUM(Table16[[#This Row],[Price]]*0.6)</f>
        <v>2.1360000000000001</v>
      </c>
    </row>
    <row r="12611" spans="1:17" x14ac:dyDescent="0.25">
      <c r="A12611" t="s">
        <v>333</v>
      </c>
      <c r="B12611">
        <v>11.37</v>
      </c>
      <c r="C12611" t="s">
        <v>9909</v>
      </c>
      <c r="D12611">
        <v>259</v>
      </c>
      <c r="F12611" s="4">
        <v>11.37</v>
      </c>
      <c r="G12611" t="s">
        <v>4126</v>
      </c>
      <c r="J12611" s="4">
        <f>MIN(Table16[[#This Row],[Medicare Outpatient Allowable Rate]:[WPPA Inc Outpatient Allowable Rate]])</f>
        <v>0.42</v>
      </c>
      <c r="K12611" s="4">
        <f>MAX(Table16[[#This Row],[Blue Cross Outpatient Allowable Rate]:[WPPA Inc Outpatient Allowable Rate]])</f>
        <v>10.801499999999999</v>
      </c>
      <c r="L12611" s="4">
        <f>SUM(Table16[[#This Row],[Price]]*4.42)</f>
        <v>50.255399999999995</v>
      </c>
      <c r="M12611" s="4">
        <v>0.42</v>
      </c>
      <c r="N12611" s="4">
        <f>SUM(Table16[[#This Row],[ChargeID]]*0.76)</f>
        <v>8.6411999999999995</v>
      </c>
      <c r="O12611" s="4">
        <f>SUM(Table16[[#This Row],[Price]]*0.95)</f>
        <v>10.801499999999999</v>
      </c>
      <c r="P12611" s="4">
        <f>SUM(Table16[[#This Row],[Price]]*0.8)</f>
        <v>9.0960000000000001</v>
      </c>
      <c r="Q12611" s="4">
        <f>SUM(Table16[[#This Row],[Price]]*0.6)</f>
        <v>6.8219999999999992</v>
      </c>
    </row>
    <row r="12612" spans="1:17" x14ac:dyDescent="0.25">
      <c r="A12612" t="s">
        <v>333</v>
      </c>
      <c r="B12612">
        <v>17.88</v>
      </c>
      <c r="C12612" t="s">
        <v>9910</v>
      </c>
      <c r="D12612">
        <v>259</v>
      </c>
      <c r="F12612" s="4">
        <v>17.88</v>
      </c>
      <c r="G12612" t="s">
        <v>4126</v>
      </c>
      <c r="J12612" s="4">
        <f>MIN(Table16[[#This Row],[Medicare Outpatient Allowable Rate]:[WPPA Inc Outpatient Allowable Rate]])</f>
        <v>0.42</v>
      </c>
      <c r="K12612" s="4">
        <f>MAX(Table16[[#This Row],[Blue Cross Outpatient Allowable Rate]:[WPPA Inc Outpatient Allowable Rate]])</f>
        <v>16.985999999999997</v>
      </c>
      <c r="L12612" s="4">
        <f>SUM(Table16[[#This Row],[Price]]*4.42)</f>
        <v>79.029599999999988</v>
      </c>
      <c r="M12612" s="4">
        <v>0.42</v>
      </c>
      <c r="N12612" s="4">
        <f>SUM(Table16[[#This Row],[ChargeID]]*0.76)</f>
        <v>13.588799999999999</v>
      </c>
      <c r="O12612" s="4">
        <f>SUM(Table16[[#This Row],[Price]]*0.95)</f>
        <v>16.985999999999997</v>
      </c>
      <c r="P12612" s="4">
        <f>SUM(Table16[[#This Row],[Price]]*0.8)</f>
        <v>14.304</v>
      </c>
      <c r="Q12612" s="4">
        <f>SUM(Table16[[#This Row],[Price]]*0.6)</f>
        <v>10.728</v>
      </c>
    </row>
    <row r="12613" spans="1:17" x14ac:dyDescent="0.25">
      <c r="A12613" t="s">
        <v>333</v>
      </c>
      <c r="B12613">
        <v>13.43</v>
      </c>
      <c r="C12613" t="s">
        <v>9911</v>
      </c>
      <c r="D12613">
        <v>259</v>
      </c>
      <c r="F12613" s="4">
        <v>13.43</v>
      </c>
      <c r="G12613" t="s">
        <v>32</v>
      </c>
      <c r="J12613" s="4">
        <f>MIN(Table16[[#This Row],[Medicare Outpatient Allowable Rate]:[WPPA Inc Outpatient Allowable Rate]])</f>
        <v>0</v>
      </c>
      <c r="K12613" s="4">
        <f>MAX(Table16[[#This Row],[Blue Cross Outpatient Allowable Rate]:[WPPA Inc Outpatient Allowable Rate]])</f>
        <v>12.7585</v>
      </c>
      <c r="L12613" s="4">
        <f>SUM(Table16[[#This Row],[Price]]*4.42)</f>
        <v>59.360599999999998</v>
      </c>
      <c r="M12613" s="4">
        <v>0</v>
      </c>
      <c r="N12613" s="4">
        <f>SUM(Table16[[#This Row],[ChargeID]]*0.76)</f>
        <v>10.206799999999999</v>
      </c>
      <c r="O12613" s="4">
        <f>SUM(Table16[[#This Row],[Price]]*0.95)</f>
        <v>12.7585</v>
      </c>
      <c r="P12613" s="4">
        <f>SUM(Table16[[#This Row],[Price]]*0.8)</f>
        <v>10.744</v>
      </c>
      <c r="Q12613" s="4">
        <f>SUM(Table16[[#This Row],[Price]]*0.6)</f>
        <v>8.0579999999999998</v>
      </c>
    </row>
    <row r="12614" spans="1:17" x14ac:dyDescent="0.25">
      <c r="A12614" t="s">
        <v>333</v>
      </c>
      <c r="B12614">
        <v>3.4</v>
      </c>
      <c r="C12614" t="s">
        <v>9912</v>
      </c>
      <c r="D12614">
        <v>250</v>
      </c>
      <c r="F12614" s="4">
        <v>3.4</v>
      </c>
      <c r="J12614" s="4">
        <f>MIN(Table16[[#This Row],[Medicare Outpatient Allowable Rate]:[WPPA Inc Outpatient Allowable Rate]])</f>
        <v>0</v>
      </c>
      <c r="K12614" s="4">
        <f>MAX(Table16[[#This Row],[Blue Cross Outpatient Allowable Rate]:[WPPA Inc Outpatient Allowable Rate]])</f>
        <v>3.23</v>
      </c>
      <c r="L12614" s="4">
        <f>SUM(Table16[[#This Row],[Price]]*4.42)</f>
        <v>15.027999999999999</v>
      </c>
      <c r="M12614" s="4">
        <v>0</v>
      </c>
      <c r="N12614" s="4">
        <f>SUM(Table16[[#This Row],[ChargeID]]*0.76)</f>
        <v>2.5840000000000001</v>
      </c>
      <c r="O12614" s="4">
        <f>SUM(Table16[[#This Row],[Price]]*0.95)</f>
        <v>3.23</v>
      </c>
      <c r="P12614" s="4">
        <f>SUM(Table16[[#This Row],[Price]]*0.8)</f>
        <v>2.72</v>
      </c>
      <c r="Q12614" s="4">
        <f>SUM(Table16[[#This Row],[Price]]*0.6)</f>
        <v>2.04</v>
      </c>
    </row>
    <row r="12615" spans="1:17" x14ac:dyDescent="0.25">
      <c r="A12615" t="s">
        <v>333</v>
      </c>
      <c r="B12615">
        <v>13.8</v>
      </c>
      <c r="C12615" t="s">
        <v>12655</v>
      </c>
      <c r="D12615">
        <v>259</v>
      </c>
      <c r="F12615" s="4">
        <v>13.8</v>
      </c>
      <c r="G12615" t="s">
        <v>10289</v>
      </c>
      <c r="J12615" s="4">
        <f>MIN(Table16[[#This Row],[Medicare Outpatient Allowable Rate]:[WPPA Inc Outpatient Allowable Rate]])</f>
        <v>0</v>
      </c>
      <c r="K12615" s="4">
        <f>MAX(Table16[[#This Row],[Blue Cross Outpatient Allowable Rate]:[WPPA Inc Outpatient Allowable Rate]])</f>
        <v>13.11</v>
      </c>
      <c r="L12615" s="4">
        <f>SUM(Table16[[#This Row],[Price]]*4.42)</f>
        <v>60.996000000000002</v>
      </c>
      <c r="M12615" s="4">
        <v>0</v>
      </c>
      <c r="N12615" s="4">
        <f>SUM(Table16[[#This Row],[ChargeID]]*0.76)</f>
        <v>10.488000000000001</v>
      </c>
      <c r="O12615" s="4">
        <f>SUM(Table16[[#This Row],[Price]]*0.95)</f>
        <v>13.11</v>
      </c>
      <c r="P12615" s="4">
        <f>SUM(Table16[[#This Row],[Price]]*0.8)</f>
        <v>11.040000000000001</v>
      </c>
      <c r="Q12615" s="4">
        <f>SUM(Table16[[#This Row],[Price]]*0.6)</f>
        <v>8.2799999999999994</v>
      </c>
    </row>
    <row r="12616" spans="1:17" x14ac:dyDescent="0.25">
      <c r="A12616" t="s">
        <v>333</v>
      </c>
      <c r="B12616">
        <v>175.72</v>
      </c>
      <c r="C12616" t="s">
        <v>9913</v>
      </c>
      <c r="D12616">
        <v>259</v>
      </c>
      <c r="F12616" s="4">
        <v>175.72</v>
      </c>
      <c r="G12616" t="s">
        <v>9895</v>
      </c>
      <c r="J12616" s="4">
        <f>MIN(Table16[[#This Row],[Medicare Outpatient Allowable Rate]:[WPPA Inc Outpatient Allowable Rate]])</f>
        <v>0</v>
      </c>
      <c r="K12616" s="4">
        <f>MAX(Table16[[#This Row],[Blue Cross Outpatient Allowable Rate]:[WPPA Inc Outpatient Allowable Rate]])</f>
        <v>166.934</v>
      </c>
      <c r="L12616" s="4">
        <f>SUM(Table16[[#This Row],[Price]]*4.42)</f>
        <v>776.68240000000003</v>
      </c>
      <c r="M12616" s="4">
        <v>0</v>
      </c>
      <c r="N12616" s="4">
        <f>SUM(Table16[[#This Row],[ChargeID]]*0.76)</f>
        <v>133.5472</v>
      </c>
      <c r="O12616" s="4">
        <f>SUM(Table16[[#This Row],[Price]]*0.95)</f>
        <v>166.934</v>
      </c>
      <c r="P12616" s="4">
        <f>SUM(Table16[[#This Row],[Price]]*0.8)</f>
        <v>140.57599999999999</v>
      </c>
      <c r="Q12616" s="4">
        <f>SUM(Table16[[#This Row],[Price]]*0.6)</f>
        <v>105.432</v>
      </c>
    </row>
    <row r="12617" spans="1:17" x14ac:dyDescent="0.25">
      <c r="A12617" t="s">
        <v>333</v>
      </c>
      <c r="B12617">
        <v>3.33</v>
      </c>
      <c r="C12617" t="s">
        <v>9914</v>
      </c>
      <c r="D12617">
        <v>250</v>
      </c>
      <c r="F12617" s="4">
        <v>3.33</v>
      </c>
      <c r="G12617" t="s">
        <v>9906</v>
      </c>
      <c r="J12617" s="4">
        <f>MIN(Table16[[#This Row],[Medicare Outpatient Allowable Rate]:[WPPA Inc Outpatient Allowable Rate]])</f>
        <v>0</v>
      </c>
      <c r="K12617" s="4">
        <f>MAX(Table16[[#This Row],[Blue Cross Outpatient Allowable Rate]:[WPPA Inc Outpatient Allowable Rate]])</f>
        <v>3.1635</v>
      </c>
      <c r="L12617" s="4">
        <f>SUM(Table16[[#This Row],[Price]]*4.42)</f>
        <v>14.7186</v>
      </c>
      <c r="M12617" s="4">
        <v>0</v>
      </c>
      <c r="N12617" s="4">
        <f>SUM(Table16[[#This Row],[ChargeID]]*0.76)</f>
        <v>2.5308000000000002</v>
      </c>
      <c r="O12617" s="4">
        <f>SUM(Table16[[#This Row],[Price]]*0.95)</f>
        <v>3.1635</v>
      </c>
      <c r="P12617" s="4">
        <f>SUM(Table16[[#This Row],[Price]]*0.8)</f>
        <v>2.6640000000000001</v>
      </c>
      <c r="Q12617" s="4">
        <f>SUM(Table16[[#This Row],[Price]]*0.6)</f>
        <v>1.998</v>
      </c>
    </row>
    <row r="12618" spans="1:17" x14ac:dyDescent="0.25">
      <c r="A12618" t="s">
        <v>333</v>
      </c>
      <c r="B12618">
        <v>136.33000000000001</v>
      </c>
      <c r="C12618" t="s">
        <v>9915</v>
      </c>
      <c r="D12618">
        <v>259</v>
      </c>
      <c r="F12618" s="4">
        <v>136.33000000000001</v>
      </c>
      <c r="G12618" t="s">
        <v>4255</v>
      </c>
      <c r="J12618" s="4">
        <f>MIN(Table16[[#This Row],[Medicare Outpatient Allowable Rate]:[WPPA Inc Outpatient Allowable Rate]])</f>
        <v>2.98</v>
      </c>
      <c r="K12618" s="4">
        <f>MAX(Table16[[#This Row],[Blue Cross Outpatient Allowable Rate]:[WPPA Inc Outpatient Allowable Rate]])</f>
        <v>129.51349999999999</v>
      </c>
      <c r="L12618" s="4">
        <f>SUM(Table16[[#This Row],[Price]]*4.42)</f>
        <v>602.57860000000005</v>
      </c>
      <c r="M12618" s="4">
        <v>2.98</v>
      </c>
      <c r="N12618" s="4">
        <f>SUM(Table16[[#This Row],[ChargeID]]*0.76)</f>
        <v>103.61080000000001</v>
      </c>
      <c r="O12618" s="4">
        <f>SUM(Table16[[#This Row],[Price]]*0.95)</f>
        <v>129.51349999999999</v>
      </c>
      <c r="P12618" s="4">
        <f>SUM(Table16[[#This Row],[Price]]*0.8)</f>
        <v>109.06400000000002</v>
      </c>
      <c r="Q12618" s="4">
        <f>SUM(Table16[[#This Row],[Price]]*0.6)</f>
        <v>81.798000000000002</v>
      </c>
    </row>
    <row r="12619" spans="1:17" x14ac:dyDescent="0.25">
      <c r="A12619" t="s">
        <v>333</v>
      </c>
      <c r="B12619">
        <v>1.07</v>
      </c>
      <c r="C12619" t="s">
        <v>9916</v>
      </c>
      <c r="D12619">
        <v>250</v>
      </c>
      <c r="F12619" s="4">
        <v>1.07</v>
      </c>
      <c r="G12619" t="s">
        <v>9895</v>
      </c>
      <c r="J12619" s="4">
        <f>MIN(Table16[[#This Row],[Medicare Outpatient Allowable Rate]:[WPPA Inc Outpatient Allowable Rate]])</f>
        <v>0</v>
      </c>
      <c r="K12619" s="4">
        <f>MAX(Table16[[#This Row],[Blue Cross Outpatient Allowable Rate]:[WPPA Inc Outpatient Allowable Rate]])</f>
        <v>1.0165</v>
      </c>
      <c r="L12619" s="4">
        <f>SUM(Table16[[#This Row],[Price]]*4.42)</f>
        <v>4.7294</v>
      </c>
      <c r="M12619" s="4">
        <v>0</v>
      </c>
      <c r="N12619" s="4">
        <f>SUM(Table16[[#This Row],[ChargeID]]*0.76)</f>
        <v>0.81320000000000003</v>
      </c>
      <c r="O12619" s="4">
        <f>SUM(Table16[[#This Row],[Price]]*0.95)</f>
        <v>1.0165</v>
      </c>
      <c r="P12619" s="4">
        <f>SUM(Table16[[#This Row],[Price]]*0.8)</f>
        <v>0.85600000000000009</v>
      </c>
      <c r="Q12619" s="4">
        <f>SUM(Table16[[#This Row],[Price]]*0.6)</f>
        <v>0.64200000000000002</v>
      </c>
    </row>
    <row r="12620" spans="1:17" x14ac:dyDescent="0.25">
      <c r="A12620" t="s">
        <v>333</v>
      </c>
      <c r="B12620">
        <v>6.53</v>
      </c>
      <c r="C12620" t="s">
        <v>9917</v>
      </c>
      <c r="D12620">
        <v>250</v>
      </c>
      <c r="F12620" s="4">
        <v>6.53</v>
      </c>
      <c r="G12620" t="s">
        <v>32</v>
      </c>
      <c r="J12620" s="4">
        <f>MIN(Table16[[#This Row],[Medicare Outpatient Allowable Rate]:[WPPA Inc Outpatient Allowable Rate]])</f>
        <v>0</v>
      </c>
      <c r="K12620" s="4">
        <f>MAX(Table16[[#This Row],[Blue Cross Outpatient Allowable Rate]:[WPPA Inc Outpatient Allowable Rate]])</f>
        <v>6.2035</v>
      </c>
      <c r="L12620" s="4">
        <f>SUM(Table16[[#This Row],[Price]]*4.42)</f>
        <v>28.8626</v>
      </c>
      <c r="M12620" s="4">
        <v>0</v>
      </c>
      <c r="N12620" s="4">
        <f>SUM(Table16[[#This Row],[ChargeID]]*0.76)</f>
        <v>4.9628000000000005</v>
      </c>
      <c r="O12620" s="4">
        <f>SUM(Table16[[#This Row],[Price]]*0.95)</f>
        <v>6.2035</v>
      </c>
      <c r="P12620" s="4">
        <f>SUM(Table16[[#This Row],[Price]]*0.8)</f>
        <v>5.2240000000000002</v>
      </c>
      <c r="Q12620" s="4">
        <f>SUM(Table16[[#This Row],[Price]]*0.6)</f>
        <v>3.9180000000000001</v>
      </c>
    </row>
    <row r="12621" spans="1:17" x14ac:dyDescent="0.25">
      <c r="A12621" t="s">
        <v>333</v>
      </c>
      <c r="B12621">
        <v>10.7</v>
      </c>
      <c r="C12621" t="s">
        <v>12656</v>
      </c>
      <c r="D12621">
        <v>259</v>
      </c>
      <c r="F12621" s="4">
        <v>10.7</v>
      </c>
      <c r="G12621" t="s">
        <v>10289</v>
      </c>
      <c r="J12621" s="4">
        <f>MIN(Table16[[#This Row],[Medicare Outpatient Allowable Rate]:[WPPA Inc Outpatient Allowable Rate]])</f>
        <v>0</v>
      </c>
      <c r="K12621" s="4">
        <f>MAX(Table16[[#This Row],[Blue Cross Outpatient Allowable Rate]:[WPPA Inc Outpatient Allowable Rate]])</f>
        <v>10.164999999999999</v>
      </c>
      <c r="L12621" s="4">
        <f>SUM(Table16[[#This Row],[Price]]*4.42)</f>
        <v>47.293999999999997</v>
      </c>
      <c r="M12621" s="4">
        <v>0</v>
      </c>
      <c r="N12621" s="4">
        <f>SUM(Table16[[#This Row],[ChargeID]]*0.76)</f>
        <v>8.1319999999999997</v>
      </c>
      <c r="O12621" s="4">
        <f>SUM(Table16[[#This Row],[Price]]*0.95)</f>
        <v>10.164999999999999</v>
      </c>
      <c r="P12621" s="4">
        <f>SUM(Table16[[#This Row],[Price]]*0.8)</f>
        <v>8.56</v>
      </c>
      <c r="Q12621" s="4">
        <f>SUM(Table16[[#This Row],[Price]]*0.6)</f>
        <v>6.419999999999999</v>
      </c>
    </row>
    <row r="12622" spans="1:17" x14ac:dyDescent="0.25">
      <c r="A12622" t="s">
        <v>333</v>
      </c>
      <c r="B12622">
        <v>10.81</v>
      </c>
      <c r="C12622" t="s">
        <v>9918</v>
      </c>
      <c r="D12622">
        <v>636</v>
      </c>
      <c r="F12622" s="4">
        <v>10.81</v>
      </c>
      <c r="G12622" t="s">
        <v>4182</v>
      </c>
      <c r="J12622" s="4">
        <f>MIN(Table16[[#This Row],[Medicare Outpatient Allowable Rate]:[WPPA Inc Outpatient Allowable Rate]])</f>
        <v>0.04</v>
      </c>
      <c r="K12622" s="4">
        <f>MAX(Table16[[#This Row],[Blue Cross Outpatient Allowable Rate]:[WPPA Inc Outpatient Allowable Rate]])</f>
        <v>10.269500000000001</v>
      </c>
      <c r="L12622" s="4">
        <f>SUM(Table16[[#This Row],[Price]]*4.42)</f>
        <v>47.780200000000001</v>
      </c>
      <c r="M12622" s="4">
        <v>0.04</v>
      </c>
      <c r="N12622" s="4">
        <f>SUM(Table16[[#This Row],[ChargeID]]*0.76)</f>
        <v>8.2156000000000002</v>
      </c>
      <c r="O12622" s="4">
        <f>SUM(Table16[[#This Row],[Price]]*0.95)</f>
        <v>10.269500000000001</v>
      </c>
      <c r="P12622" s="4">
        <f>SUM(Table16[[#This Row],[Price]]*0.8)</f>
        <v>8.6480000000000015</v>
      </c>
      <c r="Q12622" s="4">
        <f>SUM(Table16[[#This Row],[Price]]*0.6)</f>
        <v>6.4859999999999998</v>
      </c>
    </row>
    <row r="12623" spans="1:17" x14ac:dyDescent="0.25">
      <c r="A12623" t="s">
        <v>333</v>
      </c>
      <c r="B12623">
        <v>18.989999999999998</v>
      </c>
      <c r="C12623" t="s">
        <v>9919</v>
      </c>
      <c r="D12623">
        <v>250</v>
      </c>
      <c r="F12623" s="4">
        <v>18.989999999999998</v>
      </c>
      <c r="J12623" s="4">
        <f>MIN(Table16[[#This Row],[Medicare Outpatient Allowable Rate]:[WPPA Inc Outpatient Allowable Rate]])</f>
        <v>0</v>
      </c>
      <c r="K12623" s="4">
        <f>MAX(Table16[[#This Row],[Blue Cross Outpatient Allowable Rate]:[WPPA Inc Outpatient Allowable Rate]])</f>
        <v>18.040499999999998</v>
      </c>
      <c r="L12623" s="4">
        <f>SUM(Table16[[#This Row],[Price]]*4.42)</f>
        <v>83.935799999999986</v>
      </c>
      <c r="M12623" s="4">
        <v>0</v>
      </c>
      <c r="N12623" s="4">
        <f>SUM(Table16[[#This Row],[ChargeID]]*0.76)</f>
        <v>14.432399999999999</v>
      </c>
      <c r="O12623" s="4">
        <f>SUM(Table16[[#This Row],[Price]]*0.95)</f>
        <v>18.040499999999998</v>
      </c>
      <c r="P12623" s="4">
        <f>SUM(Table16[[#This Row],[Price]]*0.8)</f>
        <v>15.192</v>
      </c>
      <c r="Q12623" s="4">
        <f>SUM(Table16[[#This Row],[Price]]*0.6)</f>
        <v>11.393999999999998</v>
      </c>
    </row>
    <row r="12624" spans="1:17" x14ac:dyDescent="0.25">
      <c r="A12624" t="s">
        <v>333</v>
      </c>
      <c r="B12624">
        <v>2.76</v>
      </c>
      <c r="C12624" t="s">
        <v>9920</v>
      </c>
      <c r="D12624">
        <v>250</v>
      </c>
      <c r="F12624" s="4">
        <v>2.76</v>
      </c>
      <c r="G12624" t="s">
        <v>32</v>
      </c>
      <c r="J12624" s="4">
        <f>MIN(Table16[[#This Row],[Medicare Outpatient Allowable Rate]:[WPPA Inc Outpatient Allowable Rate]])</f>
        <v>0</v>
      </c>
      <c r="K12624" s="4">
        <f>MAX(Table16[[#This Row],[Blue Cross Outpatient Allowable Rate]:[WPPA Inc Outpatient Allowable Rate]])</f>
        <v>2.6219999999999999</v>
      </c>
      <c r="L12624" s="4">
        <f>SUM(Table16[[#This Row],[Price]]*4.42)</f>
        <v>12.199199999999999</v>
      </c>
      <c r="M12624" s="4">
        <v>0</v>
      </c>
      <c r="N12624" s="4">
        <f>SUM(Table16[[#This Row],[ChargeID]]*0.76)</f>
        <v>2.0975999999999999</v>
      </c>
      <c r="O12624" s="4">
        <f>SUM(Table16[[#This Row],[Price]]*0.95)</f>
        <v>2.6219999999999999</v>
      </c>
      <c r="P12624" s="4">
        <f>SUM(Table16[[#This Row],[Price]]*0.8)</f>
        <v>2.2079999999999997</v>
      </c>
      <c r="Q12624" s="4">
        <f>SUM(Table16[[#This Row],[Price]]*0.6)</f>
        <v>1.6559999999999999</v>
      </c>
    </row>
    <row r="12625" spans="1:17" x14ac:dyDescent="0.25">
      <c r="A12625" t="s">
        <v>333</v>
      </c>
      <c r="B12625">
        <v>43.87</v>
      </c>
      <c r="C12625" t="s">
        <v>9921</v>
      </c>
      <c r="D12625">
        <v>259</v>
      </c>
      <c r="F12625" s="4">
        <v>43.87</v>
      </c>
      <c r="G12625" t="s">
        <v>4292</v>
      </c>
      <c r="J12625" s="4">
        <f>MIN(Table16[[#This Row],[Medicare Outpatient Allowable Rate]:[WPPA Inc Outpatient Allowable Rate]])</f>
        <v>1.5</v>
      </c>
      <c r="K12625" s="4">
        <f>MAX(Table16[[#This Row],[Blue Cross Outpatient Allowable Rate]:[WPPA Inc Outpatient Allowable Rate]])</f>
        <v>41.676499999999997</v>
      </c>
      <c r="L12625" s="4">
        <f>SUM(Table16[[#This Row],[Price]]*4.42)</f>
        <v>193.90539999999999</v>
      </c>
      <c r="M12625" s="4">
        <v>1.5</v>
      </c>
      <c r="N12625" s="4">
        <f>SUM(Table16[[#This Row],[ChargeID]]*0.76)</f>
        <v>33.341200000000001</v>
      </c>
      <c r="O12625" s="4">
        <f>SUM(Table16[[#This Row],[Price]]*0.95)</f>
        <v>41.676499999999997</v>
      </c>
      <c r="P12625" s="4">
        <f>SUM(Table16[[#This Row],[Price]]*0.8)</f>
        <v>35.095999999999997</v>
      </c>
      <c r="Q12625" s="4">
        <f>SUM(Table16[[#This Row],[Price]]*0.6)</f>
        <v>26.321999999999999</v>
      </c>
    </row>
    <row r="12626" spans="1:17" x14ac:dyDescent="0.25">
      <c r="A12626" t="s">
        <v>333</v>
      </c>
      <c r="B12626">
        <v>3.56</v>
      </c>
      <c r="C12626" t="s">
        <v>9922</v>
      </c>
      <c r="D12626">
        <v>250</v>
      </c>
      <c r="F12626" s="4">
        <v>3.56</v>
      </c>
      <c r="G12626" t="s">
        <v>32</v>
      </c>
      <c r="J12626" s="4">
        <f>MIN(Table16[[#This Row],[Medicare Outpatient Allowable Rate]:[WPPA Inc Outpatient Allowable Rate]])</f>
        <v>0</v>
      </c>
      <c r="K12626" s="4">
        <f>MAX(Table16[[#This Row],[Blue Cross Outpatient Allowable Rate]:[WPPA Inc Outpatient Allowable Rate]])</f>
        <v>3.3819999999999997</v>
      </c>
      <c r="L12626" s="4">
        <f>SUM(Table16[[#This Row],[Price]]*4.42)</f>
        <v>15.735200000000001</v>
      </c>
      <c r="M12626" s="4">
        <v>0</v>
      </c>
      <c r="N12626" s="4">
        <f>SUM(Table16[[#This Row],[ChargeID]]*0.76)</f>
        <v>2.7056</v>
      </c>
      <c r="O12626" s="4">
        <f>SUM(Table16[[#This Row],[Price]]*0.95)</f>
        <v>3.3819999999999997</v>
      </c>
      <c r="P12626" s="4">
        <f>SUM(Table16[[#This Row],[Price]]*0.8)</f>
        <v>2.8480000000000003</v>
      </c>
      <c r="Q12626" s="4">
        <f>SUM(Table16[[#This Row],[Price]]*0.6)</f>
        <v>2.1360000000000001</v>
      </c>
    </row>
    <row r="12627" spans="1:17" x14ac:dyDescent="0.25">
      <c r="A12627" t="s">
        <v>333</v>
      </c>
      <c r="B12627">
        <v>5.73</v>
      </c>
      <c r="C12627" t="s">
        <v>9923</v>
      </c>
      <c r="D12627">
        <v>250</v>
      </c>
      <c r="F12627" s="4">
        <v>5.73</v>
      </c>
      <c r="G12627" t="s">
        <v>32</v>
      </c>
      <c r="J12627" s="4">
        <f>MIN(Table16[[#This Row],[Medicare Outpatient Allowable Rate]:[WPPA Inc Outpatient Allowable Rate]])</f>
        <v>0</v>
      </c>
      <c r="K12627" s="4">
        <f>MAX(Table16[[#This Row],[Blue Cross Outpatient Allowable Rate]:[WPPA Inc Outpatient Allowable Rate]])</f>
        <v>5.4435000000000002</v>
      </c>
      <c r="L12627" s="4">
        <f>SUM(Table16[[#This Row],[Price]]*4.42)</f>
        <v>25.326600000000003</v>
      </c>
      <c r="M12627" s="4">
        <v>0</v>
      </c>
      <c r="N12627" s="4">
        <f>SUM(Table16[[#This Row],[ChargeID]]*0.76)</f>
        <v>4.3548</v>
      </c>
      <c r="O12627" s="4">
        <f>SUM(Table16[[#This Row],[Price]]*0.95)</f>
        <v>5.4435000000000002</v>
      </c>
      <c r="P12627" s="4">
        <f>SUM(Table16[[#This Row],[Price]]*0.8)</f>
        <v>4.5840000000000005</v>
      </c>
      <c r="Q12627" s="4">
        <f>SUM(Table16[[#This Row],[Price]]*0.6)</f>
        <v>3.4380000000000002</v>
      </c>
    </row>
    <row r="12628" spans="1:17" x14ac:dyDescent="0.25">
      <c r="A12628" t="s">
        <v>333</v>
      </c>
      <c r="B12628">
        <v>10.92</v>
      </c>
      <c r="C12628" t="s">
        <v>12657</v>
      </c>
      <c r="D12628">
        <v>259</v>
      </c>
      <c r="F12628" s="4">
        <v>10.92</v>
      </c>
      <c r="G12628">
        <v>90703</v>
      </c>
      <c r="J12628" s="4">
        <f>MIN(Table16[[#This Row],[Medicare Outpatient Allowable Rate]:[WPPA Inc Outpatient Allowable Rate]])</f>
        <v>0</v>
      </c>
      <c r="K12628" s="4">
        <f>MAX(Table16[[#This Row],[Blue Cross Outpatient Allowable Rate]:[WPPA Inc Outpatient Allowable Rate]])</f>
        <v>10.373999999999999</v>
      </c>
      <c r="L12628" s="4">
        <f>SUM(Table16[[#This Row],[Price]]*4.42)</f>
        <v>48.266399999999997</v>
      </c>
      <c r="M12628" s="4">
        <v>0</v>
      </c>
      <c r="N12628" s="4">
        <f>SUM(Table16[[#This Row],[ChargeID]]*0.76)</f>
        <v>8.2992000000000008</v>
      </c>
      <c r="O12628" s="4">
        <f>SUM(Table16[[#This Row],[Price]]*0.95)</f>
        <v>10.373999999999999</v>
      </c>
      <c r="P12628" s="4">
        <f>SUM(Table16[[#This Row],[Price]]*0.8)</f>
        <v>8.7360000000000007</v>
      </c>
      <c r="Q12628" s="4">
        <f>SUM(Table16[[#This Row],[Price]]*0.6)</f>
        <v>6.5519999999999996</v>
      </c>
    </row>
    <row r="12629" spans="1:17" x14ac:dyDescent="0.25">
      <c r="A12629" t="s">
        <v>333</v>
      </c>
      <c r="B12629">
        <v>9.6300000000000008</v>
      </c>
      <c r="C12629" t="s">
        <v>12658</v>
      </c>
      <c r="D12629">
        <v>258</v>
      </c>
      <c r="F12629" s="4">
        <v>9.6300000000000008</v>
      </c>
      <c r="G12629" t="s">
        <v>10289</v>
      </c>
      <c r="J12629" s="4">
        <f>MIN(Table16[[#This Row],[Medicare Outpatient Allowable Rate]:[WPPA Inc Outpatient Allowable Rate]])</f>
        <v>0</v>
      </c>
      <c r="K12629" s="4">
        <f>MAX(Table16[[#This Row],[Blue Cross Outpatient Allowable Rate]:[WPPA Inc Outpatient Allowable Rate]])</f>
        <v>9.1485000000000003</v>
      </c>
      <c r="L12629" s="4">
        <f>SUM(Table16[[#This Row],[Price]]*4.42)</f>
        <v>42.564600000000006</v>
      </c>
      <c r="M12629" s="4">
        <v>0</v>
      </c>
      <c r="N12629" s="4">
        <f>SUM(Table16[[#This Row],[ChargeID]]*0.76)</f>
        <v>7.3188000000000004</v>
      </c>
      <c r="O12629" s="4">
        <f>SUM(Table16[[#This Row],[Price]]*0.95)</f>
        <v>9.1485000000000003</v>
      </c>
      <c r="P12629" s="4">
        <f>SUM(Table16[[#This Row],[Price]]*0.8)</f>
        <v>7.7040000000000006</v>
      </c>
      <c r="Q12629" s="4">
        <f>SUM(Table16[[#This Row],[Price]]*0.6)</f>
        <v>5.7780000000000005</v>
      </c>
    </row>
    <row r="12630" spans="1:17" x14ac:dyDescent="0.25">
      <c r="A12630" t="s">
        <v>333</v>
      </c>
      <c r="B12630">
        <v>37.450000000000003</v>
      </c>
      <c r="C12630" t="s">
        <v>9924</v>
      </c>
      <c r="D12630">
        <v>636</v>
      </c>
      <c r="F12630" s="4">
        <v>37.450000000000003</v>
      </c>
      <c r="G12630">
        <v>90732</v>
      </c>
      <c r="J12630" s="4">
        <f>MIN(Table16[[#This Row],[Medicare Outpatient Allowable Rate]:[WPPA Inc Outpatient Allowable Rate]])</f>
        <v>22.470000000000002</v>
      </c>
      <c r="K12630" s="4">
        <f>MAX(Table16[[#This Row],[Blue Cross Outpatient Allowable Rate]:[WPPA Inc Outpatient Allowable Rate]])</f>
        <v>157.72</v>
      </c>
      <c r="L12630" s="4">
        <f>SUM(Table16[[#This Row],[Price]]*4.42)</f>
        <v>165.529</v>
      </c>
      <c r="M12630" s="4">
        <v>157.72</v>
      </c>
      <c r="N12630" s="4">
        <f>SUM(Table16[[#This Row],[ChargeID]]*0.76)</f>
        <v>28.462000000000003</v>
      </c>
      <c r="O12630" s="4">
        <f>SUM(Table16[[#This Row],[Price]]*0.95)</f>
        <v>35.577500000000001</v>
      </c>
      <c r="P12630" s="4">
        <f>SUM(Table16[[#This Row],[Price]]*0.8)</f>
        <v>29.960000000000004</v>
      </c>
      <c r="Q12630" s="4">
        <f>SUM(Table16[[#This Row],[Price]]*0.6)</f>
        <v>22.470000000000002</v>
      </c>
    </row>
    <row r="12631" spans="1:17" x14ac:dyDescent="0.25">
      <c r="A12631" t="s">
        <v>333</v>
      </c>
      <c r="B12631">
        <v>18.190000000000001</v>
      </c>
      <c r="C12631" t="s">
        <v>12659</v>
      </c>
      <c r="D12631">
        <v>259</v>
      </c>
      <c r="F12631" s="4">
        <v>18.190000000000001</v>
      </c>
      <c r="G12631" t="s">
        <v>9980</v>
      </c>
      <c r="J12631" s="4">
        <f>MIN(Table16[[#This Row],[Medicare Outpatient Allowable Rate]:[WPPA Inc Outpatient Allowable Rate]])</f>
        <v>0</v>
      </c>
      <c r="K12631" s="4">
        <f>MAX(Table16[[#This Row],[Blue Cross Outpatient Allowable Rate]:[WPPA Inc Outpatient Allowable Rate]])</f>
        <v>17.2805</v>
      </c>
      <c r="L12631" s="4">
        <f>SUM(Table16[[#This Row],[Price]]*4.42)</f>
        <v>80.399799999999999</v>
      </c>
      <c r="M12631" s="4">
        <v>0</v>
      </c>
      <c r="N12631" s="4">
        <f>SUM(Table16[[#This Row],[ChargeID]]*0.76)</f>
        <v>13.824400000000001</v>
      </c>
      <c r="O12631" s="4">
        <f>SUM(Table16[[#This Row],[Price]]*0.95)</f>
        <v>17.2805</v>
      </c>
      <c r="P12631" s="4">
        <f>SUM(Table16[[#This Row],[Price]]*0.8)</f>
        <v>14.552000000000001</v>
      </c>
      <c r="Q12631" s="4">
        <f>SUM(Table16[[#This Row],[Price]]*0.6)</f>
        <v>10.914</v>
      </c>
    </row>
    <row r="12632" spans="1:17" x14ac:dyDescent="0.25">
      <c r="A12632" t="s">
        <v>333</v>
      </c>
      <c r="B12632">
        <v>50.05</v>
      </c>
      <c r="C12632" t="s">
        <v>9925</v>
      </c>
      <c r="D12632">
        <v>259</v>
      </c>
      <c r="F12632" s="4">
        <v>50.05</v>
      </c>
      <c r="G12632" t="s">
        <v>4068</v>
      </c>
      <c r="J12632" s="4">
        <f>MIN(Table16[[#This Row],[Medicare Outpatient Allowable Rate]:[WPPA Inc Outpatient Allowable Rate]])</f>
        <v>8.26</v>
      </c>
      <c r="K12632" s="4">
        <f>MAX(Table16[[#This Row],[Blue Cross Outpatient Allowable Rate]:[WPPA Inc Outpatient Allowable Rate]])</f>
        <v>47.547499999999992</v>
      </c>
      <c r="L12632" s="4">
        <f>SUM(Table16[[#This Row],[Price]]*4.42)</f>
        <v>221.22099999999998</v>
      </c>
      <c r="M12632" s="4">
        <v>8.26</v>
      </c>
      <c r="N12632" s="4">
        <f>SUM(Table16[[#This Row],[ChargeID]]*0.76)</f>
        <v>38.037999999999997</v>
      </c>
      <c r="O12632" s="4">
        <f>SUM(Table16[[#This Row],[Price]]*0.95)</f>
        <v>47.547499999999992</v>
      </c>
      <c r="P12632" s="4">
        <f>SUM(Table16[[#This Row],[Price]]*0.8)</f>
        <v>40.04</v>
      </c>
      <c r="Q12632" s="4">
        <f>SUM(Table16[[#This Row],[Price]]*0.6)</f>
        <v>30.029999999999998</v>
      </c>
    </row>
    <row r="12633" spans="1:17" x14ac:dyDescent="0.25">
      <c r="A12633" t="s">
        <v>333</v>
      </c>
      <c r="B12633">
        <v>60</v>
      </c>
      <c r="C12633" t="s">
        <v>9926</v>
      </c>
      <c r="D12633">
        <v>259</v>
      </c>
      <c r="F12633" s="4">
        <v>60</v>
      </c>
      <c r="G12633" t="s">
        <v>4068</v>
      </c>
      <c r="J12633" s="4">
        <f>MIN(Table16[[#This Row],[Medicare Outpatient Allowable Rate]:[WPPA Inc Outpatient Allowable Rate]])</f>
        <v>8.26</v>
      </c>
      <c r="K12633" s="4">
        <f>MAX(Table16[[#This Row],[Blue Cross Outpatient Allowable Rate]:[WPPA Inc Outpatient Allowable Rate]])</f>
        <v>57</v>
      </c>
      <c r="L12633" s="4">
        <f>SUM(Table16[[#This Row],[Price]]*4.42)</f>
        <v>265.2</v>
      </c>
      <c r="M12633" s="4">
        <v>8.26</v>
      </c>
      <c r="N12633" s="4">
        <f>SUM(Table16[[#This Row],[ChargeID]]*0.76)</f>
        <v>45.6</v>
      </c>
      <c r="O12633" s="4">
        <f>SUM(Table16[[#This Row],[Price]]*0.95)</f>
        <v>57</v>
      </c>
      <c r="P12633" s="4">
        <f>SUM(Table16[[#This Row],[Price]]*0.8)</f>
        <v>48</v>
      </c>
      <c r="Q12633" s="4">
        <f>SUM(Table16[[#This Row],[Price]]*0.6)</f>
        <v>36</v>
      </c>
    </row>
    <row r="12634" spans="1:17" x14ac:dyDescent="0.25">
      <c r="A12634" t="s">
        <v>333</v>
      </c>
      <c r="B12634">
        <v>12.84</v>
      </c>
      <c r="C12634" t="s">
        <v>9927</v>
      </c>
      <c r="D12634">
        <v>259</v>
      </c>
      <c r="F12634" s="4">
        <v>12.84</v>
      </c>
      <c r="G12634" t="s">
        <v>4255</v>
      </c>
      <c r="J12634" s="4">
        <f>MIN(Table16[[#This Row],[Medicare Outpatient Allowable Rate]:[WPPA Inc Outpatient Allowable Rate]])</f>
        <v>2.98</v>
      </c>
      <c r="K12634" s="4">
        <f>MAX(Table16[[#This Row],[Blue Cross Outpatient Allowable Rate]:[WPPA Inc Outpatient Allowable Rate]])</f>
        <v>12.197999999999999</v>
      </c>
      <c r="L12634" s="4">
        <f>SUM(Table16[[#This Row],[Price]]*4.42)</f>
        <v>56.752800000000001</v>
      </c>
      <c r="M12634" s="4">
        <v>2.98</v>
      </c>
      <c r="N12634" s="4">
        <f>SUM(Table16[[#This Row],[ChargeID]]*0.76)</f>
        <v>9.7584</v>
      </c>
      <c r="O12634" s="4">
        <f>SUM(Table16[[#This Row],[Price]]*0.95)</f>
        <v>12.197999999999999</v>
      </c>
      <c r="P12634" s="4">
        <f>SUM(Table16[[#This Row],[Price]]*0.8)</f>
        <v>10.272</v>
      </c>
      <c r="Q12634" s="4">
        <f>SUM(Table16[[#This Row],[Price]]*0.6)</f>
        <v>7.7039999999999997</v>
      </c>
    </row>
    <row r="12635" spans="1:17" x14ac:dyDescent="0.25">
      <c r="A12635" t="s">
        <v>333</v>
      </c>
      <c r="B12635">
        <v>9.9499999999999993</v>
      </c>
      <c r="C12635" t="s">
        <v>9928</v>
      </c>
      <c r="D12635">
        <v>259</v>
      </c>
      <c r="F12635" s="4">
        <v>9.9499999999999993</v>
      </c>
      <c r="G12635" t="s">
        <v>4425</v>
      </c>
      <c r="J12635" s="4">
        <f>MIN(Table16[[#This Row],[Medicare Outpatient Allowable Rate]:[WPPA Inc Outpatient Allowable Rate]])</f>
        <v>2.37</v>
      </c>
      <c r="K12635" s="4">
        <f>MAX(Table16[[#This Row],[Blue Cross Outpatient Allowable Rate]:[WPPA Inc Outpatient Allowable Rate]])</f>
        <v>9.4524999999999988</v>
      </c>
      <c r="L12635" s="4">
        <f>SUM(Table16[[#This Row],[Price]]*4.42)</f>
        <v>43.978999999999999</v>
      </c>
      <c r="M12635" s="4">
        <v>2.37</v>
      </c>
      <c r="N12635" s="4">
        <f>SUM(Table16[[#This Row],[ChargeID]]*0.76)</f>
        <v>7.5619999999999994</v>
      </c>
      <c r="O12635" s="4">
        <f>SUM(Table16[[#This Row],[Price]]*0.95)</f>
        <v>9.4524999999999988</v>
      </c>
      <c r="P12635" s="4">
        <f>SUM(Table16[[#This Row],[Price]]*0.8)</f>
        <v>7.96</v>
      </c>
      <c r="Q12635" s="4">
        <f>SUM(Table16[[#This Row],[Price]]*0.6)</f>
        <v>5.97</v>
      </c>
    </row>
    <row r="12636" spans="1:17" x14ac:dyDescent="0.25">
      <c r="A12636" t="s">
        <v>333</v>
      </c>
      <c r="B12636">
        <v>13.91</v>
      </c>
      <c r="C12636" t="s">
        <v>9929</v>
      </c>
      <c r="D12636">
        <v>259</v>
      </c>
      <c r="F12636" s="4">
        <v>13.91</v>
      </c>
      <c r="G12636" t="s">
        <v>4349</v>
      </c>
      <c r="J12636" s="4">
        <f>MIN(Table16[[#This Row],[Medicare Outpatient Allowable Rate]:[WPPA Inc Outpatient Allowable Rate]])</f>
        <v>8.3460000000000001</v>
      </c>
      <c r="K12636" s="4">
        <f>MAX(Table16[[#This Row],[Blue Cross Outpatient Allowable Rate]:[WPPA Inc Outpatient Allowable Rate]])</f>
        <v>13.214499999999999</v>
      </c>
      <c r="L12636" s="4">
        <f>SUM(Table16[[#This Row],[Price]]*4.42)</f>
        <v>61.482199999999999</v>
      </c>
      <c r="M12636" s="4">
        <v>10.67</v>
      </c>
      <c r="N12636" s="4">
        <f>SUM(Table16[[#This Row],[ChargeID]]*0.76)</f>
        <v>10.5716</v>
      </c>
      <c r="O12636" s="4">
        <f>SUM(Table16[[#This Row],[Price]]*0.95)</f>
        <v>13.214499999999999</v>
      </c>
      <c r="P12636" s="4">
        <f>SUM(Table16[[#This Row],[Price]]*0.8)</f>
        <v>11.128</v>
      </c>
      <c r="Q12636" s="4">
        <f>SUM(Table16[[#This Row],[Price]]*0.6)</f>
        <v>8.3460000000000001</v>
      </c>
    </row>
    <row r="12637" spans="1:17" x14ac:dyDescent="0.25">
      <c r="A12637" t="s">
        <v>333</v>
      </c>
      <c r="B12637">
        <v>13.91</v>
      </c>
      <c r="C12637" t="s">
        <v>12660</v>
      </c>
      <c r="D12637">
        <v>259</v>
      </c>
      <c r="F12637" s="4">
        <v>13.91</v>
      </c>
      <c r="G12637">
        <v>90718</v>
      </c>
      <c r="J12637" s="4">
        <f>MIN(Table16[[#This Row],[Medicare Outpatient Allowable Rate]:[WPPA Inc Outpatient Allowable Rate]])</f>
        <v>0</v>
      </c>
      <c r="K12637" s="4">
        <f>MAX(Table16[[#This Row],[Blue Cross Outpatient Allowable Rate]:[WPPA Inc Outpatient Allowable Rate]])</f>
        <v>13.214499999999999</v>
      </c>
      <c r="L12637" s="4">
        <f>SUM(Table16[[#This Row],[Price]]*4.42)</f>
        <v>61.482199999999999</v>
      </c>
      <c r="M12637" s="4">
        <v>0</v>
      </c>
      <c r="N12637" s="4">
        <f>SUM(Table16[[#This Row],[ChargeID]]*0.76)</f>
        <v>10.5716</v>
      </c>
      <c r="O12637" s="4">
        <f>SUM(Table16[[#This Row],[Price]]*0.95)</f>
        <v>13.214499999999999</v>
      </c>
      <c r="P12637" s="4">
        <f>SUM(Table16[[#This Row],[Price]]*0.8)</f>
        <v>11.128</v>
      </c>
      <c r="Q12637" s="4">
        <f>SUM(Table16[[#This Row],[Price]]*0.6)</f>
        <v>8.3460000000000001</v>
      </c>
    </row>
    <row r="12638" spans="1:17" x14ac:dyDescent="0.25">
      <c r="A12638" t="s">
        <v>333</v>
      </c>
      <c r="B12638">
        <v>23.16</v>
      </c>
      <c r="C12638" t="s">
        <v>12661</v>
      </c>
      <c r="D12638">
        <v>636</v>
      </c>
      <c r="F12638" s="4">
        <v>23.16</v>
      </c>
      <c r="G12638">
        <v>90658</v>
      </c>
      <c r="J12638" s="4">
        <f>MIN(Table16[[#This Row],[Medicare Outpatient Allowable Rate]:[WPPA Inc Outpatient Allowable Rate]])</f>
        <v>13.895999999999999</v>
      </c>
      <c r="K12638" s="4">
        <f>MAX(Table16[[#This Row],[Blue Cross Outpatient Allowable Rate]:[WPPA Inc Outpatient Allowable Rate]])</f>
        <v>22.85</v>
      </c>
      <c r="L12638" s="4">
        <f>SUM(Table16[[#This Row],[Price]]*4.42)</f>
        <v>102.3672</v>
      </c>
      <c r="M12638" s="4">
        <v>22.85</v>
      </c>
      <c r="N12638" s="4">
        <f>SUM(Table16[[#This Row],[ChargeID]]*0.76)</f>
        <v>17.601600000000001</v>
      </c>
      <c r="O12638" s="4">
        <f>SUM(Table16[[#This Row],[Price]]*0.95)</f>
        <v>22.001999999999999</v>
      </c>
      <c r="P12638" s="4">
        <f>SUM(Table16[[#This Row],[Price]]*0.8)</f>
        <v>18.528000000000002</v>
      </c>
      <c r="Q12638" s="4">
        <f>SUM(Table16[[#This Row],[Price]]*0.6)</f>
        <v>13.895999999999999</v>
      </c>
    </row>
    <row r="12639" spans="1:17" x14ac:dyDescent="0.25">
      <c r="A12639" t="s">
        <v>333</v>
      </c>
      <c r="B12639">
        <v>133.1</v>
      </c>
      <c r="C12639" t="s">
        <v>9930</v>
      </c>
      <c r="D12639">
        <v>259</v>
      </c>
      <c r="F12639" s="4">
        <v>133.1</v>
      </c>
      <c r="G12639" t="s">
        <v>9931</v>
      </c>
      <c r="J12639" s="4">
        <f>MIN(Table16[[#This Row],[Medicare Outpatient Allowable Rate]:[WPPA Inc Outpatient Allowable Rate]])</f>
        <v>0</v>
      </c>
      <c r="K12639" s="4">
        <f>MAX(Table16[[#This Row],[Blue Cross Outpatient Allowable Rate]:[WPPA Inc Outpatient Allowable Rate]])</f>
        <v>126.44499999999999</v>
      </c>
      <c r="L12639" s="4">
        <f>SUM(Table16[[#This Row],[Price]]*4.42)</f>
        <v>588.30200000000002</v>
      </c>
      <c r="M12639" s="4">
        <v>0</v>
      </c>
      <c r="N12639" s="4">
        <f>SUM(Table16[[#This Row],[ChargeID]]*0.76)</f>
        <v>101.15599999999999</v>
      </c>
      <c r="O12639" s="4">
        <f>SUM(Table16[[#This Row],[Price]]*0.95)</f>
        <v>126.44499999999999</v>
      </c>
      <c r="P12639" s="4">
        <f>SUM(Table16[[#This Row],[Price]]*0.8)</f>
        <v>106.48</v>
      </c>
      <c r="Q12639" s="4">
        <f>SUM(Table16[[#This Row],[Price]]*0.6)</f>
        <v>79.86</v>
      </c>
    </row>
    <row r="12640" spans="1:17" x14ac:dyDescent="0.25">
      <c r="A12640" t="s">
        <v>333</v>
      </c>
      <c r="B12640">
        <v>9.6300000000000008</v>
      </c>
      <c r="C12640" t="s">
        <v>9932</v>
      </c>
      <c r="D12640">
        <v>259</v>
      </c>
      <c r="F12640" s="4">
        <v>9.6300000000000008</v>
      </c>
      <c r="G12640" t="s">
        <v>4429</v>
      </c>
      <c r="J12640" s="4">
        <f>MIN(Table16[[#This Row],[Medicare Outpatient Allowable Rate]:[WPPA Inc Outpatient Allowable Rate]])</f>
        <v>1.39</v>
      </c>
      <c r="K12640" s="4">
        <f>MAX(Table16[[#This Row],[Blue Cross Outpatient Allowable Rate]:[WPPA Inc Outpatient Allowable Rate]])</f>
        <v>9.1485000000000003</v>
      </c>
      <c r="L12640" s="4">
        <f>SUM(Table16[[#This Row],[Price]]*4.42)</f>
        <v>42.564600000000006</v>
      </c>
      <c r="M12640" s="4">
        <v>1.39</v>
      </c>
      <c r="N12640" s="4">
        <f>SUM(Table16[[#This Row],[ChargeID]]*0.76)</f>
        <v>7.3188000000000004</v>
      </c>
      <c r="O12640" s="4">
        <f>SUM(Table16[[#This Row],[Price]]*0.95)</f>
        <v>9.1485000000000003</v>
      </c>
      <c r="P12640" s="4">
        <f>SUM(Table16[[#This Row],[Price]]*0.8)</f>
        <v>7.7040000000000006</v>
      </c>
      <c r="Q12640" s="4">
        <f>SUM(Table16[[#This Row],[Price]]*0.6)</f>
        <v>5.7780000000000005</v>
      </c>
    </row>
    <row r="12641" spans="1:17" x14ac:dyDescent="0.25">
      <c r="A12641" t="s">
        <v>333</v>
      </c>
      <c r="B12641">
        <v>12.71</v>
      </c>
      <c r="C12641" t="s">
        <v>9933</v>
      </c>
      <c r="D12641">
        <v>259</v>
      </c>
      <c r="F12641" s="4">
        <v>12.71</v>
      </c>
      <c r="G12641" t="s">
        <v>4785</v>
      </c>
      <c r="J12641" s="4">
        <f>MIN(Table16[[#This Row],[Medicare Outpatient Allowable Rate]:[WPPA Inc Outpatient Allowable Rate]])</f>
        <v>6.52</v>
      </c>
      <c r="K12641" s="4">
        <f>MAX(Table16[[#This Row],[Blue Cross Outpatient Allowable Rate]:[WPPA Inc Outpatient Allowable Rate]])</f>
        <v>12.0745</v>
      </c>
      <c r="L12641" s="4">
        <f>SUM(Table16[[#This Row],[Price]]*4.42)</f>
        <v>56.178200000000004</v>
      </c>
      <c r="M12641" s="4">
        <v>6.52</v>
      </c>
      <c r="N12641" s="4">
        <f>SUM(Table16[[#This Row],[ChargeID]]*0.76)</f>
        <v>9.6596000000000011</v>
      </c>
      <c r="O12641" s="4">
        <f>SUM(Table16[[#This Row],[Price]]*0.95)</f>
        <v>12.0745</v>
      </c>
      <c r="P12641" s="4">
        <f>SUM(Table16[[#This Row],[Price]]*0.8)</f>
        <v>10.168000000000001</v>
      </c>
      <c r="Q12641" s="4">
        <f>SUM(Table16[[#This Row],[Price]]*0.6)</f>
        <v>7.6260000000000003</v>
      </c>
    </row>
    <row r="12642" spans="1:17" x14ac:dyDescent="0.25">
      <c r="A12642" t="s">
        <v>333</v>
      </c>
      <c r="B12642">
        <v>76.58</v>
      </c>
      <c r="C12642" t="s">
        <v>9934</v>
      </c>
      <c r="D12642">
        <v>259</v>
      </c>
      <c r="F12642" s="4">
        <v>76.58</v>
      </c>
      <c r="G12642" t="s">
        <v>4292</v>
      </c>
      <c r="J12642" s="4">
        <f>MIN(Table16[[#This Row],[Medicare Outpatient Allowable Rate]:[WPPA Inc Outpatient Allowable Rate]])</f>
        <v>1.5</v>
      </c>
      <c r="K12642" s="4">
        <f>MAX(Table16[[#This Row],[Blue Cross Outpatient Allowable Rate]:[WPPA Inc Outpatient Allowable Rate]])</f>
        <v>72.750999999999991</v>
      </c>
      <c r="L12642" s="4">
        <f>SUM(Table16[[#This Row],[Price]]*4.42)</f>
        <v>338.48359999999997</v>
      </c>
      <c r="M12642" s="4">
        <v>1.5</v>
      </c>
      <c r="N12642" s="4">
        <f>SUM(Table16[[#This Row],[ChargeID]]*0.76)</f>
        <v>58.200800000000001</v>
      </c>
      <c r="O12642" s="4">
        <f>SUM(Table16[[#This Row],[Price]]*0.95)</f>
        <v>72.750999999999991</v>
      </c>
      <c r="P12642" s="4">
        <f>SUM(Table16[[#This Row],[Price]]*0.8)</f>
        <v>61.264000000000003</v>
      </c>
      <c r="Q12642" s="4">
        <f>SUM(Table16[[#This Row],[Price]]*0.6)</f>
        <v>45.948</v>
      </c>
    </row>
    <row r="12643" spans="1:17" x14ac:dyDescent="0.25">
      <c r="A12643" t="s">
        <v>333</v>
      </c>
      <c r="B12643">
        <v>14.4</v>
      </c>
      <c r="C12643" t="s">
        <v>9935</v>
      </c>
      <c r="D12643">
        <v>259</v>
      </c>
      <c r="F12643" s="4">
        <v>14.4</v>
      </c>
      <c r="G12643" t="s">
        <v>32</v>
      </c>
      <c r="J12643" s="4">
        <f>MIN(Table16[[#This Row],[Medicare Outpatient Allowable Rate]:[WPPA Inc Outpatient Allowable Rate]])</f>
        <v>0</v>
      </c>
      <c r="K12643" s="4">
        <f>MAX(Table16[[#This Row],[Blue Cross Outpatient Allowable Rate]:[WPPA Inc Outpatient Allowable Rate]])</f>
        <v>13.68</v>
      </c>
      <c r="L12643" s="4">
        <f>SUM(Table16[[#This Row],[Price]]*4.42)</f>
        <v>63.648000000000003</v>
      </c>
      <c r="M12643" s="4">
        <v>0</v>
      </c>
      <c r="N12643" s="4">
        <f>SUM(Table16[[#This Row],[ChargeID]]*0.76)</f>
        <v>10.944000000000001</v>
      </c>
      <c r="O12643" s="4">
        <f>SUM(Table16[[#This Row],[Price]]*0.95)</f>
        <v>13.68</v>
      </c>
      <c r="P12643" s="4">
        <f>SUM(Table16[[#This Row],[Price]]*0.8)</f>
        <v>11.520000000000001</v>
      </c>
      <c r="Q12643" s="4">
        <f>SUM(Table16[[#This Row],[Price]]*0.6)</f>
        <v>8.64</v>
      </c>
    </row>
    <row r="12644" spans="1:17" x14ac:dyDescent="0.25">
      <c r="A12644" t="s">
        <v>333</v>
      </c>
      <c r="B12644">
        <v>27.82</v>
      </c>
      <c r="C12644" t="s">
        <v>12662</v>
      </c>
      <c r="D12644">
        <v>259</v>
      </c>
      <c r="F12644" s="4">
        <v>27.82</v>
      </c>
      <c r="G12644" t="s">
        <v>10252</v>
      </c>
      <c r="J12644" s="4">
        <f>MIN(Table16[[#This Row],[Medicare Outpatient Allowable Rate]:[WPPA Inc Outpatient Allowable Rate]])</f>
        <v>16.692</v>
      </c>
      <c r="K12644" s="4">
        <f>MAX(Table16[[#This Row],[Blue Cross Outpatient Allowable Rate]:[WPPA Inc Outpatient Allowable Rate]])</f>
        <v>1550.08</v>
      </c>
      <c r="L12644" s="4">
        <f>SUM(Table16[[#This Row],[Price]]*4.42)</f>
        <v>122.9644</v>
      </c>
      <c r="M12644" s="4">
        <v>1550.08</v>
      </c>
      <c r="N12644" s="4">
        <f>SUM(Table16[[#This Row],[ChargeID]]*0.76)</f>
        <v>21.1432</v>
      </c>
      <c r="O12644" s="4">
        <f>SUM(Table16[[#This Row],[Price]]*0.95)</f>
        <v>26.428999999999998</v>
      </c>
      <c r="P12644" s="4">
        <f>SUM(Table16[[#This Row],[Price]]*0.8)</f>
        <v>22.256</v>
      </c>
      <c r="Q12644" s="4">
        <f>SUM(Table16[[#This Row],[Price]]*0.6)</f>
        <v>16.692</v>
      </c>
    </row>
    <row r="12645" spans="1:17" x14ac:dyDescent="0.25">
      <c r="A12645" t="s">
        <v>333</v>
      </c>
      <c r="B12645">
        <v>14.57</v>
      </c>
      <c r="C12645" t="s">
        <v>9936</v>
      </c>
      <c r="D12645">
        <v>259</v>
      </c>
      <c r="F12645" s="4">
        <v>14.57</v>
      </c>
      <c r="G12645" t="s">
        <v>4077</v>
      </c>
      <c r="J12645" s="4">
        <f>MIN(Table16[[#This Row],[Medicare Outpatient Allowable Rate]:[WPPA Inc Outpatient Allowable Rate]])</f>
        <v>7.46</v>
      </c>
      <c r="K12645" s="4">
        <f>MAX(Table16[[#This Row],[Blue Cross Outpatient Allowable Rate]:[WPPA Inc Outpatient Allowable Rate]])</f>
        <v>13.8415</v>
      </c>
      <c r="L12645" s="4">
        <f>SUM(Table16[[#This Row],[Price]]*4.42)</f>
        <v>64.3994</v>
      </c>
      <c r="M12645" s="4">
        <v>7.46</v>
      </c>
      <c r="N12645" s="4">
        <f>SUM(Table16[[#This Row],[ChargeID]]*0.76)</f>
        <v>11.0732</v>
      </c>
      <c r="O12645" s="4">
        <f>SUM(Table16[[#This Row],[Price]]*0.95)</f>
        <v>13.8415</v>
      </c>
      <c r="P12645" s="4">
        <f>SUM(Table16[[#This Row],[Price]]*0.8)</f>
        <v>11.656000000000001</v>
      </c>
      <c r="Q12645" s="4">
        <f>SUM(Table16[[#This Row],[Price]]*0.6)</f>
        <v>8.7419999999999991</v>
      </c>
    </row>
    <row r="12646" spans="1:17" x14ac:dyDescent="0.25">
      <c r="A12646" t="s">
        <v>333</v>
      </c>
      <c r="B12646">
        <v>8.77</v>
      </c>
      <c r="C12646" t="s">
        <v>9937</v>
      </c>
      <c r="D12646">
        <v>250</v>
      </c>
      <c r="F12646" s="4">
        <v>8.77</v>
      </c>
      <c r="G12646" t="s">
        <v>32</v>
      </c>
      <c r="J12646" s="4">
        <f>MIN(Table16[[#This Row],[Medicare Outpatient Allowable Rate]:[WPPA Inc Outpatient Allowable Rate]])</f>
        <v>0</v>
      </c>
      <c r="K12646" s="4">
        <f>MAX(Table16[[#This Row],[Blue Cross Outpatient Allowable Rate]:[WPPA Inc Outpatient Allowable Rate]])</f>
        <v>8.3314999999999984</v>
      </c>
      <c r="L12646" s="4">
        <f>SUM(Table16[[#This Row],[Price]]*4.42)</f>
        <v>38.763399999999997</v>
      </c>
      <c r="M12646" s="4">
        <v>0</v>
      </c>
      <c r="N12646" s="4">
        <f>SUM(Table16[[#This Row],[ChargeID]]*0.76)</f>
        <v>6.6651999999999996</v>
      </c>
      <c r="O12646" s="4">
        <f>SUM(Table16[[#This Row],[Price]]*0.95)</f>
        <v>8.3314999999999984</v>
      </c>
      <c r="P12646" s="4">
        <f>SUM(Table16[[#This Row],[Price]]*0.8)</f>
        <v>7.016</v>
      </c>
      <c r="Q12646" s="4">
        <f>SUM(Table16[[#This Row],[Price]]*0.6)</f>
        <v>5.2619999999999996</v>
      </c>
    </row>
    <row r="12647" spans="1:17" x14ac:dyDescent="0.25">
      <c r="A12647" t="s">
        <v>333</v>
      </c>
      <c r="B12647">
        <v>28.37</v>
      </c>
      <c r="C12647" t="s">
        <v>9938</v>
      </c>
      <c r="D12647">
        <v>250</v>
      </c>
      <c r="F12647" s="4">
        <v>28.37</v>
      </c>
      <c r="G12647" t="s">
        <v>32</v>
      </c>
      <c r="J12647" s="4">
        <f>MIN(Table16[[#This Row],[Medicare Outpatient Allowable Rate]:[WPPA Inc Outpatient Allowable Rate]])</f>
        <v>0</v>
      </c>
      <c r="K12647" s="4">
        <f>MAX(Table16[[#This Row],[Blue Cross Outpatient Allowable Rate]:[WPPA Inc Outpatient Allowable Rate]])</f>
        <v>26.951499999999999</v>
      </c>
      <c r="L12647" s="4">
        <f>SUM(Table16[[#This Row],[Price]]*4.42)</f>
        <v>125.39540000000001</v>
      </c>
      <c r="M12647" s="4">
        <v>0</v>
      </c>
      <c r="N12647" s="4">
        <f>SUM(Table16[[#This Row],[ChargeID]]*0.76)</f>
        <v>21.561199999999999</v>
      </c>
      <c r="O12647" s="4">
        <f>SUM(Table16[[#This Row],[Price]]*0.95)</f>
        <v>26.951499999999999</v>
      </c>
      <c r="P12647" s="4">
        <f>SUM(Table16[[#This Row],[Price]]*0.8)</f>
        <v>22.696000000000002</v>
      </c>
      <c r="Q12647" s="4">
        <f>SUM(Table16[[#This Row],[Price]]*0.6)</f>
        <v>17.021999999999998</v>
      </c>
    </row>
    <row r="12648" spans="1:17" x14ac:dyDescent="0.25">
      <c r="A12648" t="s">
        <v>333</v>
      </c>
      <c r="B12648">
        <v>28.66</v>
      </c>
      <c r="C12648" t="s">
        <v>9939</v>
      </c>
      <c r="D12648">
        <v>250</v>
      </c>
      <c r="F12648" s="4">
        <v>28.66</v>
      </c>
      <c r="G12648" t="s">
        <v>32</v>
      </c>
      <c r="J12648" s="4">
        <f>MIN(Table16[[#This Row],[Medicare Outpatient Allowable Rate]:[WPPA Inc Outpatient Allowable Rate]])</f>
        <v>0</v>
      </c>
      <c r="K12648" s="4">
        <f>MAX(Table16[[#This Row],[Blue Cross Outpatient Allowable Rate]:[WPPA Inc Outpatient Allowable Rate]])</f>
        <v>27.227</v>
      </c>
      <c r="L12648" s="4">
        <f>SUM(Table16[[#This Row],[Price]]*4.42)</f>
        <v>126.6772</v>
      </c>
      <c r="M12648" s="4">
        <v>0</v>
      </c>
      <c r="N12648" s="4">
        <f>SUM(Table16[[#This Row],[ChargeID]]*0.76)</f>
        <v>21.781600000000001</v>
      </c>
      <c r="O12648" s="4">
        <f>SUM(Table16[[#This Row],[Price]]*0.95)</f>
        <v>27.227</v>
      </c>
      <c r="P12648" s="4">
        <f>SUM(Table16[[#This Row],[Price]]*0.8)</f>
        <v>22.928000000000001</v>
      </c>
      <c r="Q12648" s="4">
        <f>SUM(Table16[[#This Row],[Price]]*0.6)</f>
        <v>17.195999999999998</v>
      </c>
    </row>
    <row r="12649" spans="1:17" x14ac:dyDescent="0.25">
      <c r="A12649" t="s">
        <v>333</v>
      </c>
      <c r="B12649">
        <v>48.17</v>
      </c>
      <c r="C12649" t="s">
        <v>9940</v>
      </c>
      <c r="D12649">
        <v>250</v>
      </c>
      <c r="F12649" s="4">
        <v>48.17</v>
      </c>
      <c r="G12649" t="s">
        <v>32</v>
      </c>
      <c r="J12649" s="4">
        <f>MIN(Table16[[#This Row],[Medicare Outpatient Allowable Rate]:[WPPA Inc Outpatient Allowable Rate]])</f>
        <v>0</v>
      </c>
      <c r="K12649" s="4">
        <f>MAX(Table16[[#This Row],[Blue Cross Outpatient Allowable Rate]:[WPPA Inc Outpatient Allowable Rate]])</f>
        <v>45.761499999999998</v>
      </c>
      <c r="L12649" s="4">
        <f>SUM(Table16[[#This Row],[Price]]*4.42)</f>
        <v>212.91140000000001</v>
      </c>
      <c r="M12649" s="4">
        <v>0</v>
      </c>
      <c r="N12649" s="4">
        <f>SUM(Table16[[#This Row],[ChargeID]]*0.76)</f>
        <v>36.609200000000001</v>
      </c>
      <c r="O12649" s="4">
        <f>SUM(Table16[[#This Row],[Price]]*0.95)</f>
        <v>45.761499999999998</v>
      </c>
      <c r="P12649" s="4">
        <f>SUM(Table16[[#This Row],[Price]]*0.8)</f>
        <v>38.536000000000001</v>
      </c>
      <c r="Q12649" s="4">
        <f>SUM(Table16[[#This Row],[Price]]*0.6)</f>
        <v>28.902000000000001</v>
      </c>
    </row>
    <row r="12650" spans="1:17" x14ac:dyDescent="0.25">
      <c r="A12650" t="s">
        <v>333</v>
      </c>
      <c r="B12650">
        <v>3.8</v>
      </c>
      <c r="C12650" t="s">
        <v>9941</v>
      </c>
      <c r="D12650">
        <v>250</v>
      </c>
      <c r="F12650" s="4">
        <v>3.8</v>
      </c>
      <c r="G12650" t="s">
        <v>32</v>
      </c>
      <c r="J12650" s="4">
        <f>MIN(Table16[[#This Row],[Medicare Outpatient Allowable Rate]:[WPPA Inc Outpatient Allowable Rate]])</f>
        <v>0</v>
      </c>
      <c r="K12650" s="4">
        <f>MAX(Table16[[#This Row],[Blue Cross Outpatient Allowable Rate]:[WPPA Inc Outpatient Allowable Rate]])</f>
        <v>3.61</v>
      </c>
      <c r="L12650" s="4">
        <f>SUM(Table16[[#This Row],[Price]]*4.42)</f>
        <v>16.795999999999999</v>
      </c>
      <c r="M12650" s="4">
        <v>0</v>
      </c>
      <c r="N12650" s="4">
        <f>SUM(Table16[[#This Row],[ChargeID]]*0.76)</f>
        <v>2.8879999999999999</v>
      </c>
      <c r="O12650" s="4">
        <f>SUM(Table16[[#This Row],[Price]]*0.95)</f>
        <v>3.61</v>
      </c>
      <c r="P12650" s="4">
        <f>SUM(Table16[[#This Row],[Price]]*0.8)</f>
        <v>3.04</v>
      </c>
      <c r="Q12650" s="4">
        <f>SUM(Table16[[#This Row],[Price]]*0.6)</f>
        <v>2.2799999999999998</v>
      </c>
    </row>
    <row r="12651" spans="1:17" x14ac:dyDescent="0.25">
      <c r="A12651" t="s">
        <v>333</v>
      </c>
      <c r="B12651">
        <v>27.97</v>
      </c>
      <c r="C12651" t="s">
        <v>9942</v>
      </c>
      <c r="D12651">
        <v>259</v>
      </c>
      <c r="F12651" s="4">
        <v>27.97</v>
      </c>
      <c r="G12651" t="s">
        <v>4042</v>
      </c>
      <c r="J12651" s="4">
        <f>MIN(Table16[[#This Row],[Medicare Outpatient Allowable Rate]:[WPPA Inc Outpatient Allowable Rate]])</f>
        <v>3.52</v>
      </c>
      <c r="K12651" s="4">
        <f>MAX(Table16[[#This Row],[Blue Cross Outpatient Allowable Rate]:[WPPA Inc Outpatient Allowable Rate]])</f>
        <v>26.571499999999997</v>
      </c>
      <c r="L12651" s="4">
        <f>SUM(Table16[[#This Row],[Price]]*4.42)</f>
        <v>123.62739999999999</v>
      </c>
      <c r="M12651" s="4">
        <v>3.52</v>
      </c>
      <c r="N12651" s="4">
        <f>SUM(Table16[[#This Row],[ChargeID]]*0.76)</f>
        <v>21.257200000000001</v>
      </c>
      <c r="O12651" s="4">
        <f>SUM(Table16[[#This Row],[Price]]*0.95)</f>
        <v>26.571499999999997</v>
      </c>
      <c r="P12651" s="4">
        <f>SUM(Table16[[#This Row],[Price]]*0.8)</f>
        <v>22.376000000000001</v>
      </c>
      <c r="Q12651" s="4">
        <f>SUM(Table16[[#This Row],[Price]]*0.6)</f>
        <v>16.782</v>
      </c>
    </row>
    <row r="12652" spans="1:17" x14ac:dyDescent="0.25">
      <c r="A12652" t="s">
        <v>333</v>
      </c>
      <c r="B12652">
        <v>9.25</v>
      </c>
      <c r="C12652" t="s">
        <v>9943</v>
      </c>
      <c r="D12652">
        <v>258</v>
      </c>
      <c r="F12652" s="4">
        <v>9.25</v>
      </c>
      <c r="G12652" t="s">
        <v>32</v>
      </c>
      <c r="J12652" s="4">
        <f>MIN(Table16[[#This Row],[Medicare Outpatient Allowable Rate]:[WPPA Inc Outpatient Allowable Rate]])</f>
        <v>0</v>
      </c>
      <c r="K12652" s="4">
        <f>MAX(Table16[[#This Row],[Blue Cross Outpatient Allowable Rate]:[WPPA Inc Outpatient Allowable Rate]])</f>
        <v>8.7874999999999996</v>
      </c>
      <c r="L12652" s="4">
        <f>SUM(Table16[[#This Row],[Price]]*4.42)</f>
        <v>40.884999999999998</v>
      </c>
      <c r="M12652" s="4">
        <v>0</v>
      </c>
      <c r="N12652" s="4">
        <f>SUM(Table16[[#This Row],[ChargeID]]*0.76)</f>
        <v>7.03</v>
      </c>
      <c r="O12652" s="4">
        <f>SUM(Table16[[#This Row],[Price]]*0.95)</f>
        <v>8.7874999999999996</v>
      </c>
      <c r="P12652" s="4">
        <f>SUM(Table16[[#This Row],[Price]]*0.8)</f>
        <v>7.4</v>
      </c>
      <c r="Q12652" s="4">
        <f>SUM(Table16[[#This Row],[Price]]*0.6)</f>
        <v>5.55</v>
      </c>
    </row>
    <row r="12653" spans="1:17" x14ac:dyDescent="0.25">
      <c r="A12653" t="s">
        <v>333</v>
      </c>
      <c r="B12653">
        <v>0.21</v>
      </c>
      <c r="C12653" t="s">
        <v>9944</v>
      </c>
      <c r="D12653">
        <v>250</v>
      </c>
      <c r="F12653" s="4">
        <v>0.21</v>
      </c>
      <c r="G12653" t="s">
        <v>9945</v>
      </c>
      <c r="J12653" s="4">
        <f>MIN(Table16[[#This Row],[Medicare Outpatient Allowable Rate]:[WPPA Inc Outpatient Allowable Rate]])</f>
        <v>0</v>
      </c>
      <c r="K12653" s="4">
        <f>MAX(Table16[[#This Row],[Blue Cross Outpatient Allowable Rate]:[WPPA Inc Outpatient Allowable Rate]])</f>
        <v>0.19949999999999998</v>
      </c>
      <c r="L12653" s="4">
        <f>SUM(Table16[[#This Row],[Price]]*4.42)</f>
        <v>0.92819999999999991</v>
      </c>
      <c r="M12653" s="4">
        <v>0</v>
      </c>
      <c r="N12653" s="4">
        <f>SUM(Table16[[#This Row],[ChargeID]]*0.76)</f>
        <v>0.15959999999999999</v>
      </c>
      <c r="O12653" s="4">
        <f>SUM(Table16[[#This Row],[Price]]*0.95)</f>
        <v>0.19949999999999998</v>
      </c>
      <c r="P12653" s="4">
        <f>SUM(Table16[[#This Row],[Price]]*0.8)</f>
        <v>0.16800000000000001</v>
      </c>
      <c r="Q12653" s="4">
        <f>SUM(Table16[[#This Row],[Price]]*0.6)</f>
        <v>0.126</v>
      </c>
    </row>
    <row r="12654" spans="1:17" x14ac:dyDescent="0.25">
      <c r="A12654" t="s">
        <v>333</v>
      </c>
      <c r="B12654">
        <v>13.95</v>
      </c>
      <c r="C12654" t="s">
        <v>9946</v>
      </c>
      <c r="D12654">
        <v>259</v>
      </c>
      <c r="F12654" s="4">
        <v>13.95</v>
      </c>
      <c r="G12654" t="s">
        <v>4173</v>
      </c>
      <c r="J12654" s="4">
        <f>MIN(Table16[[#This Row],[Medicare Outpatient Allowable Rate]:[WPPA Inc Outpatient Allowable Rate]])</f>
        <v>0.99</v>
      </c>
      <c r="K12654" s="4">
        <f>MAX(Table16[[#This Row],[Blue Cross Outpatient Allowable Rate]:[WPPA Inc Outpatient Allowable Rate]])</f>
        <v>13.2525</v>
      </c>
      <c r="L12654" s="4">
        <f>SUM(Table16[[#This Row],[Price]]*4.42)</f>
        <v>61.658999999999999</v>
      </c>
      <c r="M12654" s="4">
        <v>0.99</v>
      </c>
      <c r="N12654" s="4">
        <f>SUM(Table16[[#This Row],[ChargeID]]*0.76)</f>
        <v>10.602</v>
      </c>
      <c r="O12654" s="4">
        <f>SUM(Table16[[#This Row],[Price]]*0.95)</f>
        <v>13.2525</v>
      </c>
      <c r="P12654" s="4">
        <f>SUM(Table16[[#This Row],[Price]]*0.8)</f>
        <v>11.16</v>
      </c>
      <c r="Q12654" s="4">
        <f>SUM(Table16[[#This Row],[Price]]*0.6)</f>
        <v>8.3699999999999992</v>
      </c>
    </row>
    <row r="12655" spans="1:17" x14ac:dyDescent="0.25">
      <c r="A12655" t="s">
        <v>333</v>
      </c>
      <c r="B12655">
        <v>3.69</v>
      </c>
      <c r="C12655" t="s">
        <v>9947</v>
      </c>
      <c r="D12655">
        <v>250</v>
      </c>
      <c r="F12655" s="4">
        <v>3.69</v>
      </c>
      <c r="G12655" t="s">
        <v>32</v>
      </c>
      <c r="J12655" s="4">
        <f>MIN(Table16[[#This Row],[Medicare Outpatient Allowable Rate]:[WPPA Inc Outpatient Allowable Rate]])</f>
        <v>0</v>
      </c>
      <c r="K12655" s="4">
        <f>MAX(Table16[[#This Row],[Blue Cross Outpatient Allowable Rate]:[WPPA Inc Outpatient Allowable Rate]])</f>
        <v>3.5054999999999996</v>
      </c>
      <c r="L12655" s="4">
        <f>SUM(Table16[[#This Row],[Price]]*4.42)</f>
        <v>16.309799999999999</v>
      </c>
      <c r="M12655" s="4">
        <v>0</v>
      </c>
      <c r="N12655" s="4">
        <f>SUM(Table16[[#This Row],[ChargeID]]*0.76)</f>
        <v>2.8043999999999998</v>
      </c>
      <c r="O12655" s="4">
        <f>SUM(Table16[[#This Row],[Price]]*0.95)</f>
        <v>3.5054999999999996</v>
      </c>
      <c r="P12655" s="4">
        <f>SUM(Table16[[#This Row],[Price]]*0.8)</f>
        <v>2.952</v>
      </c>
      <c r="Q12655" s="4">
        <f>SUM(Table16[[#This Row],[Price]]*0.6)</f>
        <v>2.214</v>
      </c>
    </row>
    <row r="12656" spans="1:17" x14ac:dyDescent="0.25">
      <c r="A12656" t="s">
        <v>333</v>
      </c>
      <c r="B12656">
        <v>11.95</v>
      </c>
      <c r="C12656" t="s">
        <v>9948</v>
      </c>
      <c r="D12656">
        <v>259</v>
      </c>
      <c r="F12656" s="4">
        <v>11.95</v>
      </c>
      <c r="G12656" t="s">
        <v>4264</v>
      </c>
      <c r="J12656" s="4">
        <f>MIN(Table16[[#This Row],[Medicare Outpatient Allowable Rate]:[WPPA Inc Outpatient Allowable Rate]])</f>
        <v>0.23</v>
      </c>
      <c r="K12656" s="4">
        <f>MAX(Table16[[#This Row],[Blue Cross Outpatient Allowable Rate]:[WPPA Inc Outpatient Allowable Rate]])</f>
        <v>11.352499999999999</v>
      </c>
      <c r="L12656" s="4">
        <f>SUM(Table16[[#This Row],[Price]]*4.42)</f>
        <v>52.818999999999996</v>
      </c>
      <c r="M12656" s="4">
        <v>0.23</v>
      </c>
      <c r="N12656" s="4">
        <f>SUM(Table16[[#This Row],[ChargeID]]*0.76)</f>
        <v>9.081999999999999</v>
      </c>
      <c r="O12656" s="4">
        <f>SUM(Table16[[#This Row],[Price]]*0.95)</f>
        <v>11.352499999999999</v>
      </c>
      <c r="P12656" s="4">
        <f>SUM(Table16[[#This Row],[Price]]*0.8)</f>
        <v>9.56</v>
      </c>
      <c r="Q12656" s="4">
        <f>SUM(Table16[[#This Row],[Price]]*0.6)</f>
        <v>7.169999999999999</v>
      </c>
    </row>
    <row r="12657" spans="1:17" x14ac:dyDescent="0.25">
      <c r="A12657" t="s">
        <v>333</v>
      </c>
      <c r="B12657">
        <v>10.8</v>
      </c>
      <c r="C12657" t="s">
        <v>9949</v>
      </c>
      <c r="D12657">
        <v>259</v>
      </c>
      <c r="F12657" s="4">
        <v>10.8</v>
      </c>
      <c r="G12657" t="s">
        <v>4264</v>
      </c>
      <c r="J12657" s="4">
        <f>MIN(Table16[[#This Row],[Medicare Outpatient Allowable Rate]:[WPPA Inc Outpatient Allowable Rate]])</f>
        <v>0.23</v>
      </c>
      <c r="K12657" s="4">
        <f>MAX(Table16[[#This Row],[Blue Cross Outpatient Allowable Rate]:[WPPA Inc Outpatient Allowable Rate]])</f>
        <v>10.26</v>
      </c>
      <c r="L12657" s="4">
        <f>SUM(Table16[[#This Row],[Price]]*4.42)</f>
        <v>47.736000000000004</v>
      </c>
      <c r="M12657" s="4">
        <v>0.23</v>
      </c>
      <c r="N12657" s="4">
        <f>SUM(Table16[[#This Row],[ChargeID]]*0.76)</f>
        <v>8.2080000000000002</v>
      </c>
      <c r="O12657" s="4">
        <f>SUM(Table16[[#This Row],[Price]]*0.95)</f>
        <v>10.26</v>
      </c>
      <c r="P12657" s="4">
        <f>SUM(Table16[[#This Row],[Price]]*0.8)</f>
        <v>8.64</v>
      </c>
      <c r="Q12657" s="4">
        <f>SUM(Table16[[#This Row],[Price]]*0.6)</f>
        <v>6.48</v>
      </c>
    </row>
    <row r="12658" spans="1:17" x14ac:dyDescent="0.25">
      <c r="A12658" t="s">
        <v>333</v>
      </c>
      <c r="B12658">
        <v>9.6999999999999993</v>
      </c>
      <c r="C12658" t="s">
        <v>9950</v>
      </c>
      <c r="D12658">
        <v>250</v>
      </c>
      <c r="F12658" s="4">
        <v>9.6999999999999993</v>
      </c>
      <c r="G12658" t="s">
        <v>32</v>
      </c>
      <c r="J12658" s="4">
        <f>MIN(Table16[[#This Row],[Medicare Outpatient Allowable Rate]:[WPPA Inc Outpatient Allowable Rate]])</f>
        <v>0</v>
      </c>
      <c r="K12658" s="4">
        <f>MAX(Table16[[#This Row],[Blue Cross Outpatient Allowable Rate]:[WPPA Inc Outpatient Allowable Rate]])</f>
        <v>9.2149999999999981</v>
      </c>
      <c r="L12658" s="4">
        <f>SUM(Table16[[#This Row],[Price]]*4.42)</f>
        <v>42.873999999999995</v>
      </c>
      <c r="M12658" s="4">
        <v>0</v>
      </c>
      <c r="N12658" s="4">
        <f>SUM(Table16[[#This Row],[ChargeID]]*0.76)</f>
        <v>7.3719999999999999</v>
      </c>
      <c r="O12658" s="4">
        <f>SUM(Table16[[#This Row],[Price]]*0.95)</f>
        <v>9.2149999999999981</v>
      </c>
      <c r="P12658" s="4">
        <f>SUM(Table16[[#This Row],[Price]]*0.8)</f>
        <v>7.76</v>
      </c>
      <c r="Q12658" s="4">
        <f>SUM(Table16[[#This Row],[Price]]*0.6)</f>
        <v>5.8199999999999994</v>
      </c>
    </row>
    <row r="12659" spans="1:17" x14ac:dyDescent="0.25">
      <c r="A12659" t="s">
        <v>333</v>
      </c>
      <c r="B12659">
        <v>14.58</v>
      </c>
      <c r="C12659" t="s">
        <v>9951</v>
      </c>
      <c r="D12659">
        <v>250</v>
      </c>
      <c r="F12659" s="4">
        <v>14.58</v>
      </c>
      <c r="G12659" t="s">
        <v>32</v>
      </c>
      <c r="J12659" s="4">
        <f>MIN(Table16[[#This Row],[Medicare Outpatient Allowable Rate]:[WPPA Inc Outpatient Allowable Rate]])</f>
        <v>0</v>
      </c>
      <c r="K12659" s="4">
        <f>MAX(Table16[[#This Row],[Blue Cross Outpatient Allowable Rate]:[WPPA Inc Outpatient Allowable Rate]])</f>
        <v>13.850999999999999</v>
      </c>
      <c r="L12659" s="4">
        <f>SUM(Table16[[#This Row],[Price]]*4.42)</f>
        <v>64.443600000000004</v>
      </c>
      <c r="M12659" s="4">
        <v>0</v>
      </c>
      <c r="N12659" s="4">
        <f>SUM(Table16[[#This Row],[ChargeID]]*0.76)</f>
        <v>11.0808</v>
      </c>
      <c r="O12659" s="4">
        <f>SUM(Table16[[#This Row],[Price]]*0.95)</f>
        <v>13.850999999999999</v>
      </c>
      <c r="P12659" s="4">
        <f>SUM(Table16[[#This Row],[Price]]*0.8)</f>
        <v>11.664000000000001</v>
      </c>
      <c r="Q12659" s="4">
        <f>SUM(Table16[[#This Row],[Price]]*0.6)</f>
        <v>8.7479999999999993</v>
      </c>
    </row>
    <row r="12660" spans="1:17" x14ac:dyDescent="0.25">
      <c r="A12660" t="s">
        <v>333</v>
      </c>
      <c r="B12660">
        <v>10.83</v>
      </c>
      <c r="C12660" t="s">
        <v>9952</v>
      </c>
      <c r="D12660">
        <v>250</v>
      </c>
      <c r="F12660" s="4">
        <v>10.83</v>
      </c>
      <c r="G12660" t="s">
        <v>32</v>
      </c>
      <c r="J12660" s="4">
        <f>MIN(Table16[[#This Row],[Medicare Outpatient Allowable Rate]:[WPPA Inc Outpatient Allowable Rate]])</f>
        <v>0</v>
      </c>
      <c r="K12660" s="4">
        <f>MAX(Table16[[#This Row],[Blue Cross Outpatient Allowable Rate]:[WPPA Inc Outpatient Allowable Rate]])</f>
        <v>10.288499999999999</v>
      </c>
      <c r="L12660" s="4">
        <f>SUM(Table16[[#This Row],[Price]]*4.42)</f>
        <v>47.868600000000001</v>
      </c>
      <c r="M12660" s="4">
        <v>0</v>
      </c>
      <c r="N12660" s="4">
        <f>SUM(Table16[[#This Row],[ChargeID]]*0.76)</f>
        <v>8.2308000000000003</v>
      </c>
      <c r="O12660" s="4">
        <f>SUM(Table16[[#This Row],[Price]]*0.95)</f>
        <v>10.288499999999999</v>
      </c>
      <c r="P12660" s="4">
        <f>SUM(Table16[[#This Row],[Price]]*0.8)</f>
        <v>8.6639999999999997</v>
      </c>
      <c r="Q12660" s="4">
        <f>SUM(Table16[[#This Row],[Price]]*0.6)</f>
        <v>6.4980000000000002</v>
      </c>
    </row>
    <row r="12661" spans="1:17" x14ac:dyDescent="0.25">
      <c r="A12661" t="s">
        <v>333</v>
      </c>
      <c r="B12661">
        <v>66.58</v>
      </c>
      <c r="C12661" t="s">
        <v>12663</v>
      </c>
      <c r="D12661">
        <v>636</v>
      </c>
      <c r="F12661" s="4">
        <v>66.58</v>
      </c>
      <c r="G12661">
        <v>90707</v>
      </c>
      <c r="J12661" s="4">
        <f>MIN(Table16[[#This Row],[Medicare Outpatient Allowable Rate]:[WPPA Inc Outpatient Allowable Rate]])</f>
        <v>39.948</v>
      </c>
      <c r="K12661" s="4">
        <f>MAX(Table16[[#This Row],[Blue Cross Outpatient Allowable Rate]:[WPPA Inc Outpatient Allowable Rate]])</f>
        <v>117.27</v>
      </c>
      <c r="L12661" s="4">
        <f>SUM(Table16[[#This Row],[Price]]*4.42)</f>
        <v>294.28359999999998</v>
      </c>
      <c r="M12661" s="4">
        <v>117.27</v>
      </c>
      <c r="N12661" s="4">
        <f>SUM(Table16[[#This Row],[ChargeID]]*0.76)</f>
        <v>50.6008</v>
      </c>
      <c r="O12661" s="4">
        <f>SUM(Table16[[#This Row],[Price]]*0.95)</f>
        <v>63.250999999999998</v>
      </c>
      <c r="P12661" s="4">
        <f>SUM(Table16[[#This Row],[Price]]*0.8)</f>
        <v>53.264000000000003</v>
      </c>
      <c r="Q12661" s="4">
        <f>SUM(Table16[[#This Row],[Price]]*0.6)</f>
        <v>39.948</v>
      </c>
    </row>
    <row r="12662" spans="1:17" x14ac:dyDescent="0.25">
      <c r="A12662" t="s">
        <v>333</v>
      </c>
      <c r="B12662">
        <v>3.4</v>
      </c>
      <c r="C12662" t="s">
        <v>9953</v>
      </c>
      <c r="D12662">
        <v>250</v>
      </c>
      <c r="F12662" s="4">
        <v>3.4</v>
      </c>
      <c r="G12662" t="s">
        <v>9895</v>
      </c>
      <c r="J12662" s="4">
        <f>MIN(Table16[[#This Row],[Medicare Outpatient Allowable Rate]:[WPPA Inc Outpatient Allowable Rate]])</f>
        <v>0</v>
      </c>
      <c r="K12662" s="4">
        <f>MAX(Table16[[#This Row],[Blue Cross Outpatient Allowable Rate]:[WPPA Inc Outpatient Allowable Rate]])</f>
        <v>3.23</v>
      </c>
      <c r="L12662" s="4">
        <f>SUM(Table16[[#This Row],[Price]]*4.42)</f>
        <v>15.027999999999999</v>
      </c>
      <c r="M12662" s="4">
        <v>0</v>
      </c>
      <c r="N12662" s="4">
        <f>SUM(Table16[[#This Row],[ChargeID]]*0.76)</f>
        <v>2.5840000000000001</v>
      </c>
      <c r="O12662" s="4">
        <f>SUM(Table16[[#This Row],[Price]]*0.95)</f>
        <v>3.23</v>
      </c>
      <c r="P12662" s="4">
        <f>SUM(Table16[[#This Row],[Price]]*0.8)</f>
        <v>2.72</v>
      </c>
      <c r="Q12662" s="4">
        <f>SUM(Table16[[#This Row],[Price]]*0.6)</f>
        <v>2.04</v>
      </c>
    </row>
    <row r="12663" spans="1:17" x14ac:dyDescent="0.25">
      <c r="A12663" t="s">
        <v>333</v>
      </c>
      <c r="B12663">
        <v>13.78</v>
      </c>
      <c r="C12663" t="s">
        <v>9954</v>
      </c>
      <c r="D12663">
        <v>259</v>
      </c>
      <c r="F12663" s="4">
        <v>13.78</v>
      </c>
      <c r="G12663" t="s">
        <v>4516</v>
      </c>
      <c r="J12663" s="4">
        <f>MIN(Table16[[#This Row],[Medicare Outpatient Allowable Rate]:[WPPA Inc Outpatient Allowable Rate]])</f>
        <v>2.33</v>
      </c>
      <c r="K12663" s="4">
        <f>MAX(Table16[[#This Row],[Blue Cross Outpatient Allowable Rate]:[WPPA Inc Outpatient Allowable Rate]])</f>
        <v>13.090999999999999</v>
      </c>
      <c r="L12663" s="4">
        <f>SUM(Table16[[#This Row],[Price]]*4.42)</f>
        <v>60.907599999999995</v>
      </c>
      <c r="M12663" s="4">
        <v>2.33</v>
      </c>
      <c r="N12663" s="4">
        <f>SUM(Table16[[#This Row],[ChargeID]]*0.76)</f>
        <v>10.472799999999999</v>
      </c>
      <c r="O12663" s="4">
        <f>SUM(Table16[[#This Row],[Price]]*0.95)</f>
        <v>13.090999999999999</v>
      </c>
      <c r="P12663" s="4">
        <f>SUM(Table16[[#This Row],[Price]]*0.8)</f>
        <v>11.024000000000001</v>
      </c>
      <c r="Q12663" s="4">
        <f>SUM(Table16[[#This Row],[Price]]*0.6)</f>
        <v>8.2679999999999989</v>
      </c>
    </row>
    <row r="12664" spans="1:17" x14ac:dyDescent="0.25">
      <c r="A12664" t="s">
        <v>333</v>
      </c>
      <c r="B12664">
        <v>1.9</v>
      </c>
      <c r="C12664" t="s">
        <v>9955</v>
      </c>
      <c r="D12664">
        <v>250</v>
      </c>
      <c r="F12664" s="4">
        <v>1.9</v>
      </c>
      <c r="G12664" t="s">
        <v>9895</v>
      </c>
      <c r="J12664" s="4">
        <f>MIN(Table16[[#This Row],[Medicare Outpatient Allowable Rate]:[WPPA Inc Outpatient Allowable Rate]])</f>
        <v>0</v>
      </c>
      <c r="K12664" s="4">
        <f>MAX(Table16[[#This Row],[Blue Cross Outpatient Allowable Rate]:[WPPA Inc Outpatient Allowable Rate]])</f>
        <v>1.8049999999999999</v>
      </c>
      <c r="L12664" s="4">
        <f>SUM(Table16[[#This Row],[Price]]*4.42)</f>
        <v>8.3979999999999997</v>
      </c>
      <c r="M12664" s="4">
        <v>0</v>
      </c>
      <c r="N12664" s="4">
        <f>SUM(Table16[[#This Row],[ChargeID]]*0.76)</f>
        <v>1.444</v>
      </c>
      <c r="O12664" s="4">
        <f>SUM(Table16[[#This Row],[Price]]*0.95)</f>
        <v>1.8049999999999999</v>
      </c>
      <c r="P12664" s="4">
        <f>SUM(Table16[[#This Row],[Price]]*0.8)</f>
        <v>1.52</v>
      </c>
      <c r="Q12664" s="4">
        <f>SUM(Table16[[#This Row],[Price]]*0.6)</f>
        <v>1.1399999999999999</v>
      </c>
    </row>
    <row r="12665" spans="1:17" x14ac:dyDescent="0.25">
      <c r="A12665" t="s">
        <v>333</v>
      </c>
      <c r="B12665">
        <v>13.2</v>
      </c>
      <c r="C12665" t="s">
        <v>9956</v>
      </c>
      <c r="D12665">
        <v>259</v>
      </c>
      <c r="F12665" s="4">
        <v>13.2</v>
      </c>
      <c r="G12665" t="s">
        <v>4167</v>
      </c>
      <c r="J12665" s="4">
        <f>MIN(Table16[[#This Row],[Medicare Outpatient Allowable Rate]:[WPPA Inc Outpatient Allowable Rate]])</f>
        <v>6.35</v>
      </c>
      <c r="K12665" s="4">
        <f>MAX(Table16[[#This Row],[Blue Cross Outpatient Allowable Rate]:[WPPA Inc Outpatient Allowable Rate]])</f>
        <v>12.54</v>
      </c>
      <c r="L12665" s="4">
        <f>SUM(Table16[[#This Row],[Price]]*4.42)</f>
        <v>58.343999999999994</v>
      </c>
      <c r="M12665" s="4">
        <v>6.35</v>
      </c>
      <c r="N12665" s="4">
        <f>SUM(Table16[[#This Row],[ChargeID]]*0.76)</f>
        <v>10.032</v>
      </c>
      <c r="O12665" s="4">
        <f>SUM(Table16[[#This Row],[Price]]*0.95)</f>
        <v>12.54</v>
      </c>
      <c r="P12665" s="4">
        <f>SUM(Table16[[#This Row],[Price]]*0.8)</f>
        <v>10.56</v>
      </c>
      <c r="Q12665" s="4">
        <f>SUM(Table16[[#This Row],[Price]]*0.6)</f>
        <v>7.919999999999999</v>
      </c>
    </row>
    <row r="12666" spans="1:17" x14ac:dyDescent="0.25">
      <c r="A12666" t="s">
        <v>333</v>
      </c>
      <c r="B12666">
        <v>1.75</v>
      </c>
      <c r="C12666" t="s">
        <v>9957</v>
      </c>
      <c r="D12666">
        <v>250</v>
      </c>
      <c r="F12666" s="4">
        <v>1.75</v>
      </c>
      <c r="G12666" t="s">
        <v>32</v>
      </c>
      <c r="J12666" s="4">
        <f>MIN(Table16[[#This Row],[Medicare Outpatient Allowable Rate]:[WPPA Inc Outpatient Allowable Rate]])</f>
        <v>0</v>
      </c>
      <c r="K12666" s="4">
        <f>MAX(Table16[[#This Row],[Blue Cross Outpatient Allowable Rate]:[WPPA Inc Outpatient Allowable Rate]])</f>
        <v>1.6624999999999999</v>
      </c>
      <c r="L12666" s="4">
        <f>SUM(Table16[[#This Row],[Price]]*4.42)</f>
        <v>7.7349999999999994</v>
      </c>
      <c r="M12666" s="4">
        <v>0</v>
      </c>
      <c r="N12666" s="4">
        <f>SUM(Table16[[#This Row],[ChargeID]]*0.76)</f>
        <v>1.33</v>
      </c>
      <c r="O12666" s="4">
        <f>SUM(Table16[[#This Row],[Price]]*0.95)</f>
        <v>1.6624999999999999</v>
      </c>
      <c r="P12666" s="4">
        <f>SUM(Table16[[#This Row],[Price]]*0.8)</f>
        <v>1.4000000000000001</v>
      </c>
      <c r="Q12666" s="4">
        <f>SUM(Table16[[#This Row],[Price]]*0.6)</f>
        <v>1.05</v>
      </c>
    </row>
    <row r="12667" spans="1:17" x14ac:dyDescent="0.25">
      <c r="A12667" t="s">
        <v>333</v>
      </c>
      <c r="B12667">
        <v>20.46</v>
      </c>
      <c r="C12667" t="s">
        <v>9958</v>
      </c>
      <c r="D12667">
        <v>259</v>
      </c>
      <c r="F12667" s="4">
        <v>20.46</v>
      </c>
      <c r="G12667" t="s">
        <v>4364</v>
      </c>
      <c r="J12667" s="4">
        <f>MIN(Table16[[#This Row],[Medicare Outpatient Allowable Rate]:[WPPA Inc Outpatient Allowable Rate]])</f>
        <v>7.87</v>
      </c>
      <c r="K12667" s="4">
        <f>MAX(Table16[[#This Row],[Blue Cross Outpatient Allowable Rate]:[WPPA Inc Outpatient Allowable Rate]])</f>
        <v>19.437000000000001</v>
      </c>
      <c r="L12667" s="4">
        <f>SUM(Table16[[#This Row],[Price]]*4.42)</f>
        <v>90.433199999999999</v>
      </c>
      <c r="M12667" s="4">
        <v>7.87</v>
      </c>
      <c r="N12667" s="4">
        <f>SUM(Table16[[#This Row],[ChargeID]]*0.76)</f>
        <v>15.549600000000002</v>
      </c>
      <c r="O12667" s="4">
        <f>SUM(Table16[[#This Row],[Price]]*0.95)</f>
        <v>19.437000000000001</v>
      </c>
      <c r="P12667" s="4">
        <f>SUM(Table16[[#This Row],[Price]]*0.8)</f>
        <v>16.368000000000002</v>
      </c>
      <c r="Q12667" s="4">
        <f>SUM(Table16[[#This Row],[Price]]*0.6)</f>
        <v>12.276</v>
      </c>
    </row>
    <row r="12668" spans="1:17" x14ac:dyDescent="0.25">
      <c r="A12668" t="s">
        <v>333</v>
      </c>
      <c r="B12668">
        <v>12.04</v>
      </c>
      <c r="C12668" t="s">
        <v>9959</v>
      </c>
      <c r="D12668">
        <v>259</v>
      </c>
      <c r="F12668" s="4">
        <v>12.04</v>
      </c>
      <c r="G12668" t="s">
        <v>32</v>
      </c>
      <c r="J12668" s="4">
        <f>MIN(Table16[[#This Row],[Medicare Outpatient Allowable Rate]:[WPPA Inc Outpatient Allowable Rate]])</f>
        <v>0</v>
      </c>
      <c r="K12668" s="4">
        <f>MAX(Table16[[#This Row],[Blue Cross Outpatient Allowable Rate]:[WPPA Inc Outpatient Allowable Rate]])</f>
        <v>11.437999999999999</v>
      </c>
      <c r="L12668" s="4">
        <f>SUM(Table16[[#This Row],[Price]]*4.42)</f>
        <v>53.216799999999992</v>
      </c>
      <c r="M12668" s="4">
        <v>0</v>
      </c>
      <c r="N12668" s="4">
        <f>SUM(Table16[[#This Row],[ChargeID]]*0.76)</f>
        <v>9.1503999999999994</v>
      </c>
      <c r="O12668" s="4">
        <f>SUM(Table16[[#This Row],[Price]]*0.95)</f>
        <v>11.437999999999999</v>
      </c>
      <c r="P12668" s="4">
        <f>SUM(Table16[[#This Row],[Price]]*0.8)</f>
        <v>9.6319999999999997</v>
      </c>
      <c r="Q12668" s="4">
        <f>SUM(Table16[[#This Row],[Price]]*0.6)</f>
        <v>7.2239999999999993</v>
      </c>
    </row>
    <row r="12669" spans="1:17" x14ac:dyDescent="0.25">
      <c r="A12669" t="s">
        <v>333</v>
      </c>
      <c r="B12669">
        <v>12.79</v>
      </c>
      <c r="C12669" t="s">
        <v>9960</v>
      </c>
      <c r="D12669">
        <v>259</v>
      </c>
      <c r="F12669" s="4">
        <v>12.79</v>
      </c>
      <c r="G12669" t="s">
        <v>4308</v>
      </c>
      <c r="J12669" s="4">
        <f>MIN(Table16[[#This Row],[Medicare Outpatient Allowable Rate]:[WPPA Inc Outpatient Allowable Rate]])</f>
        <v>7.45</v>
      </c>
      <c r="K12669" s="4">
        <f>MAX(Table16[[#This Row],[Blue Cross Outpatient Allowable Rate]:[WPPA Inc Outpatient Allowable Rate]])</f>
        <v>12.150499999999999</v>
      </c>
      <c r="L12669" s="4">
        <f>SUM(Table16[[#This Row],[Price]]*4.42)</f>
        <v>56.531799999999997</v>
      </c>
      <c r="M12669" s="4">
        <v>7.45</v>
      </c>
      <c r="N12669" s="4">
        <f>SUM(Table16[[#This Row],[ChargeID]]*0.76)</f>
        <v>9.7203999999999997</v>
      </c>
      <c r="O12669" s="4">
        <f>SUM(Table16[[#This Row],[Price]]*0.95)</f>
        <v>12.150499999999999</v>
      </c>
      <c r="P12669" s="4">
        <f>SUM(Table16[[#This Row],[Price]]*0.8)</f>
        <v>10.231999999999999</v>
      </c>
      <c r="Q12669" s="4">
        <f>SUM(Table16[[#This Row],[Price]]*0.6)</f>
        <v>7.6739999999999995</v>
      </c>
    </row>
    <row r="12670" spans="1:17" x14ac:dyDescent="0.25">
      <c r="A12670" t="s">
        <v>333</v>
      </c>
      <c r="B12670">
        <v>7.6</v>
      </c>
      <c r="C12670" t="s">
        <v>9961</v>
      </c>
      <c r="D12670">
        <v>250</v>
      </c>
      <c r="F12670" s="4">
        <v>7.6</v>
      </c>
      <c r="G12670" t="s">
        <v>32</v>
      </c>
      <c r="J12670" s="4">
        <f>MIN(Table16[[#This Row],[Medicare Outpatient Allowable Rate]:[WPPA Inc Outpatient Allowable Rate]])</f>
        <v>0</v>
      </c>
      <c r="K12670" s="4">
        <f>MAX(Table16[[#This Row],[Blue Cross Outpatient Allowable Rate]:[WPPA Inc Outpatient Allowable Rate]])</f>
        <v>7.22</v>
      </c>
      <c r="L12670" s="4">
        <f>SUM(Table16[[#This Row],[Price]]*4.42)</f>
        <v>33.591999999999999</v>
      </c>
      <c r="M12670" s="4">
        <v>0</v>
      </c>
      <c r="N12670" s="4">
        <f>SUM(Table16[[#This Row],[ChargeID]]*0.76)</f>
        <v>5.7759999999999998</v>
      </c>
      <c r="O12670" s="4">
        <f>SUM(Table16[[#This Row],[Price]]*0.95)</f>
        <v>7.22</v>
      </c>
      <c r="P12670" s="4">
        <f>SUM(Table16[[#This Row],[Price]]*0.8)</f>
        <v>6.08</v>
      </c>
      <c r="Q12670" s="4">
        <f>SUM(Table16[[#This Row],[Price]]*0.6)</f>
        <v>4.5599999999999996</v>
      </c>
    </row>
    <row r="12671" spans="1:17" x14ac:dyDescent="0.25">
      <c r="A12671" t="s">
        <v>333</v>
      </c>
      <c r="B12671">
        <v>1.87</v>
      </c>
      <c r="C12671" t="s">
        <v>9962</v>
      </c>
      <c r="D12671">
        <v>250</v>
      </c>
      <c r="F12671" s="4">
        <v>1.87</v>
      </c>
      <c r="G12671" t="s">
        <v>9895</v>
      </c>
      <c r="J12671" s="4">
        <f>MIN(Table16[[#This Row],[Medicare Outpatient Allowable Rate]:[WPPA Inc Outpatient Allowable Rate]])</f>
        <v>0</v>
      </c>
      <c r="K12671" s="4">
        <f>MAX(Table16[[#This Row],[Blue Cross Outpatient Allowable Rate]:[WPPA Inc Outpatient Allowable Rate]])</f>
        <v>1.7765</v>
      </c>
      <c r="L12671" s="4">
        <f>SUM(Table16[[#This Row],[Price]]*4.42)</f>
        <v>8.2653999999999996</v>
      </c>
      <c r="M12671" s="4">
        <v>0</v>
      </c>
      <c r="N12671" s="4">
        <f>SUM(Table16[[#This Row],[ChargeID]]*0.76)</f>
        <v>1.4212</v>
      </c>
      <c r="O12671" s="4">
        <f>SUM(Table16[[#This Row],[Price]]*0.95)</f>
        <v>1.7765</v>
      </c>
      <c r="P12671" s="4">
        <f>SUM(Table16[[#This Row],[Price]]*0.8)</f>
        <v>1.4960000000000002</v>
      </c>
      <c r="Q12671" s="4">
        <f>SUM(Table16[[#This Row],[Price]]*0.6)</f>
        <v>1.1220000000000001</v>
      </c>
    </row>
    <row r="12672" spans="1:17" x14ac:dyDescent="0.25">
      <c r="A12672" t="s">
        <v>333</v>
      </c>
      <c r="B12672">
        <v>9.6300000000000008</v>
      </c>
      <c r="C12672" t="s">
        <v>9963</v>
      </c>
      <c r="D12672">
        <v>250</v>
      </c>
      <c r="F12672" s="4">
        <v>9.6300000000000008</v>
      </c>
      <c r="G12672" t="s">
        <v>9895</v>
      </c>
      <c r="J12672" s="4">
        <f>MIN(Table16[[#This Row],[Medicare Outpatient Allowable Rate]:[WPPA Inc Outpatient Allowable Rate]])</f>
        <v>0</v>
      </c>
      <c r="K12672" s="4">
        <f>MAX(Table16[[#This Row],[Blue Cross Outpatient Allowable Rate]:[WPPA Inc Outpatient Allowable Rate]])</f>
        <v>9.1485000000000003</v>
      </c>
      <c r="L12672" s="4">
        <f>SUM(Table16[[#This Row],[Price]]*4.42)</f>
        <v>42.564600000000006</v>
      </c>
      <c r="M12672" s="4">
        <v>0</v>
      </c>
      <c r="N12672" s="4">
        <f>SUM(Table16[[#This Row],[ChargeID]]*0.76)</f>
        <v>7.3188000000000004</v>
      </c>
      <c r="O12672" s="4">
        <f>SUM(Table16[[#This Row],[Price]]*0.95)</f>
        <v>9.1485000000000003</v>
      </c>
      <c r="P12672" s="4">
        <f>SUM(Table16[[#This Row],[Price]]*0.8)</f>
        <v>7.7040000000000006</v>
      </c>
      <c r="Q12672" s="4">
        <f>SUM(Table16[[#This Row],[Price]]*0.6)</f>
        <v>5.7780000000000005</v>
      </c>
    </row>
    <row r="12673" spans="1:17" x14ac:dyDescent="0.25">
      <c r="A12673" t="s">
        <v>333</v>
      </c>
      <c r="B12673">
        <v>21.2</v>
      </c>
      <c r="C12673" t="s">
        <v>9964</v>
      </c>
      <c r="D12673">
        <v>259</v>
      </c>
      <c r="F12673" s="4">
        <v>21.2</v>
      </c>
      <c r="G12673" t="s">
        <v>4082</v>
      </c>
      <c r="J12673" s="4">
        <f>MIN(Table16[[#This Row],[Medicare Outpatient Allowable Rate]:[WPPA Inc Outpatient Allowable Rate]])</f>
        <v>0.73</v>
      </c>
      <c r="K12673" s="4">
        <f>MAX(Table16[[#This Row],[Blue Cross Outpatient Allowable Rate]:[WPPA Inc Outpatient Allowable Rate]])</f>
        <v>20.139999999999997</v>
      </c>
      <c r="L12673" s="4">
        <f>SUM(Table16[[#This Row],[Price]]*4.42)</f>
        <v>93.703999999999994</v>
      </c>
      <c r="M12673" s="4">
        <v>0.73</v>
      </c>
      <c r="N12673" s="4">
        <f>SUM(Table16[[#This Row],[ChargeID]]*0.76)</f>
        <v>16.111999999999998</v>
      </c>
      <c r="O12673" s="4">
        <f>SUM(Table16[[#This Row],[Price]]*0.95)</f>
        <v>20.139999999999997</v>
      </c>
      <c r="P12673" s="4">
        <f>SUM(Table16[[#This Row],[Price]]*0.8)</f>
        <v>16.96</v>
      </c>
      <c r="Q12673" s="4">
        <f>SUM(Table16[[#This Row],[Price]]*0.6)</f>
        <v>12.719999999999999</v>
      </c>
    </row>
    <row r="12674" spans="1:17" x14ac:dyDescent="0.25">
      <c r="A12674" t="s">
        <v>333</v>
      </c>
      <c r="B12674">
        <v>3.85</v>
      </c>
      <c r="C12674" t="s">
        <v>9965</v>
      </c>
      <c r="D12674">
        <v>250</v>
      </c>
      <c r="F12674" s="4">
        <v>3.85</v>
      </c>
      <c r="G12674" t="s">
        <v>32</v>
      </c>
      <c r="J12674" s="4">
        <f>MIN(Table16[[#This Row],[Medicare Outpatient Allowable Rate]:[WPPA Inc Outpatient Allowable Rate]])</f>
        <v>0</v>
      </c>
      <c r="K12674" s="4">
        <f>MAX(Table16[[#This Row],[Blue Cross Outpatient Allowable Rate]:[WPPA Inc Outpatient Allowable Rate]])</f>
        <v>3.6574999999999998</v>
      </c>
      <c r="L12674" s="4">
        <f>SUM(Table16[[#This Row],[Price]]*4.42)</f>
        <v>17.016999999999999</v>
      </c>
      <c r="M12674" s="4">
        <v>0</v>
      </c>
      <c r="N12674" s="4">
        <f>SUM(Table16[[#This Row],[ChargeID]]*0.76)</f>
        <v>2.9260000000000002</v>
      </c>
      <c r="O12674" s="4">
        <f>SUM(Table16[[#This Row],[Price]]*0.95)</f>
        <v>3.6574999999999998</v>
      </c>
      <c r="P12674" s="4">
        <f>SUM(Table16[[#This Row],[Price]]*0.8)</f>
        <v>3.08</v>
      </c>
      <c r="Q12674" s="4">
        <f>SUM(Table16[[#This Row],[Price]]*0.6)</f>
        <v>2.31</v>
      </c>
    </row>
    <row r="12675" spans="1:17" x14ac:dyDescent="0.25">
      <c r="A12675" t="s">
        <v>333</v>
      </c>
      <c r="B12675">
        <v>59.92</v>
      </c>
      <c r="C12675" t="s">
        <v>9966</v>
      </c>
      <c r="D12675">
        <v>259</v>
      </c>
      <c r="F12675" s="4">
        <v>59.92</v>
      </c>
      <c r="G12675" t="s">
        <v>9895</v>
      </c>
      <c r="J12675" s="4">
        <f>MIN(Table16[[#This Row],[Medicare Outpatient Allowable Rate]:[WPPA Inc Outpatient Allowable Rate]])</f>
        <v>0</v>
      </c>
      <c r="K12675" s="4">
        <f>MAX(Table16[[#This Row],[Blue Cross Outpatient Allowable Rate]:[WPPA Inc Outpatient Allowable Rate]])</f>
        <v>56.923999999999999</v>
      </c>
      <c r="L12675" s="4">
        <f>SUM(Table16[[#This Row],[Price]]*4.42)</f>
        <v>264.84640000000002</v>
      </c>
      <c r="M12675" s="4">
        <v>0</v>
      </c>
      <c r="N12675" s="4">
        <f>SUM(Table16[[#This Row],[ChargeID]]*0.76)</f>
        <v>45.539200000000001</v>
      </c>
      <c r="O12675" s="4">
        <f>SUM(Table16[[#This Row],[Price]]*0.95)</f>
        <v>56.923999999999999</v>
      </c>
      <c r="P12675" s="4">
        <f>SUM(Table16[[#This Row],[Price]]*0.8)</f>
        <v>47.936000000000007</v>
      </c>
      <c r="Q12675" s="4">
        <f>SUM(Table16[[#This Row],[Price]]*0.6)</f>
        <v>35.951999999999998</v>
      </c>
    </row>
    <row r="12676" spans="1:17" x14ac:dyDescent="0.25">
      <c r="A12676" t="s">
        <v>333</v>
      </c>
      <c r="B12676">
        <v>62.08</v>
      </c>
      <c r="C12676" t="s">
        <v>9967</v>
      </c>
      <c r="D12676">
        <v>250</v>
      </c>
      <c r="F12676" s="4">
        <v>62.08</v>
      </c>
      <c r="G12676" t="s">
        <v>9895</v>
      </c>
      <c r="J12676" s="4">
        <f>MIN(Table16[[#This Row],[Medicare Outpatient Allowable Rate]:[WPPA Inc Outpatient Allowable Rate]])</f>
        <v>0</v>
      </c>
      <c r="K12676" s="4">
        <f>MAX(Table16[[#This Row],[Blue Cross Outpatient Allowable Rate]:[WPPA Inc Outpatient Allowable Rate]])</f>
        <v>58.975999999999999</v>
      </c>
      <c r="L12676" s="4">
        <f>SUM(Table16[[#This Row],[Price]]*4.42)</f>
        <v>274.39359999999999</v>
      </c>
      <c r="M12676" s="4">
        <v>0</v>
      </c>
      <c r="N12676" s="4">
        <f>SUM(Table16[[#This Row],[ChargeID]]*0.76)</f>
        <v>47.180799999999998</v>
      </c>
      <c r="O12676" s="4">
        <f>SUM(Table16[[#This Row],[Price]]*0.95)</f>
        <v>58.975999999999999</v>
      </c>
      <c r="P12676" s="4">
        <f>SUM(Table16[[#This Row],[Price]]*0.8)</f>
        <v>49.664000000000001</v>
      </c>
      <c r="Q12676" s="4">
        <f>SUM(Table16[[#This Row],[Price]]*0.6)</f>
        <v>37.247999999999998</v>
      </c>
    </row>
    <row r="12677" spans="1:17" x14ac:dyDescent="0.25">
      <c r="A12677" t="s">
        <v>333</v>
      </c>
      <c r="B12677">
        <v>23.54</v>
      </c>
      <c r="C12677" t="s">
        <v>9968</v>
      </c>
      <c r="D12677">
        <v>250</v>
      </c>
      <c r="F12677" s="4">
        <v>23.54</v>
      </c>
      <c r="G12677" t="s">
        <v>9895</v>
      </c>
      <c r="J12677" s="4">
        <f>MIN(Table16[[#This Row],[Medicare Outpatient Allowable Rate]:[WPPA Inc Outpatient Allowable Rate]])</f>
        <v>0</v>
      </c>
      <c r="K12677" s="4">
        <f>MAX(Table16[[#This Row],[Blue Cross Outpatient Allowable Rate]:[WPPA Inc Outpatient Allowable Rate]])</f>
        <v>22.363</v>
      </c>
      <c r="L12677" s="4">
        <f>SUM(Table16[[#This Row],[Price]]*4.42)</f>
        <v>104.04679999999999</v>
      </c>
      <c r="M12677" s="4">
        <v>0</v>
      </c>
      <c r="N12677" s="4">
        <f>SUM(Table16[[#This Row],[ChargeID]]*0.76)</f>
        <v>17.8904</v>
      </c>
      <c r="O12677" s="4">
        <f>SUM(Table16[[#This Row],[Price]]*0.95)</f>
        <v>22.363</v>
      </c>
      <c r="P12677" s="4">
        <f>SUM(Table16[[#This Row],[Price]]*0.8)</f>
        <v>18.832000000000001</v>
      </c>
      <c r="Q12677" s="4">
        <f>SUM(Table16[[#This Row],[Price]]*0.6)</f>
        <v>14.123999999999999</v>
      </c>
    </row>
    <row r="12678" spans="1:17" x14ac:dyDescent="0.25">
      <c r="A12678" t="s">
        <v>333</v>
      </c>
      <c r="B12678">
        <v>24.88</v>
      </c>
      <c r="C12678" t="s">
        <v>9969</v>
      </c>
      <c r="D12678">
        <v>250</v>
      </c>
      <c r="F12678" s="4">
        <v>24.88</v>
      </c>
      <c r="G12678" t="s">
        <v>32</v>
      </c>
      <c r="J12678" s="4">
        <f>MIN(Table16[[#This Row],[Medicare Outpatient Allowable Rate]:[WPPA Inc Outpatient Allowable Rate]])</f>
        <v>0</v>
      </c>
      <c r="K12678" s="4">
        <f>MAX(Table16[[#This Row],[Blue Cross Outpatient Allowable Rate]:[WPPA Inc Outpatient Allowable Rate]])</f>
        <v>23.635999999999999</v>
      </c>
      <c r="L12678" s="4">
        <f>SUM(Table16[[#This Row],[Price]]*4.42)</f>
        <v>109.9696</v>
      </c>
      <c r="M12678" s="4">
        <v>0</v>
      </c>
      <c r="N12678" s="4">
        <f>SUM(Table16[[#This Row],[ChargeID]]*0.76)</f>
        <v>18.908799999999999</v>
      </c>
      <c r="O12678" s="4">
        <f>SUM(Table16[[#This Row],[Price]]*0.95)</f>
        <v>23.635999999999999</v>
      </c>
      <c r="P12678" s="4">
        <f>SUM(Table16[[#This Row],[Price]]*0.8)</f>
        <v>19.904</v>
      </c>
      <c r="Q12678" s="4">
        <f>SUM(Table16[[#This Row],[Price]]*0.6)</f>
        <v>14.927999999999999</v>
      </c>
    </row>
    <row r="12679" spans="1:17" x14ac:dyDescent="0.25">
      <c r="A12679" t="s">
        <v>333</v>
      </c>
      <c r="B12679">
        <v>17.23</v>
      </c>
      <c r="C12679" t="s">
        <v>9970</v>
      </c>
      <c r="D12679">
        <v>259</v>
      </c>
      <c r="F12679" s="4">
        <v>17.23</v>
      </c>
      <c r="G12679" t="s">
        <v>32</v>
      </c>
      <c r="J12679" s="4">
        <f>MIN(Table16[[#This Row],[Medicare Outpatient Allowable Rate]:[WPPA Inc Outpatient Allowable Rate]])</f>
        <v>0</v>
      </c>
      <c r="K12679" s="4">
        <f>MAX(Table16[[#This Row],[Blue Cross Outpatient Allowable Rate]:[WPPA Inc Outpatient Allowable Rate]])</f>
        <v>16.368500000000001</v>
      </c>
      <c r="L12679" s="4">
        <f>SUM(Table16[[#This Row],[Price]]*4.42)</f>
        <v>76.156599999999997</v>
      </c>
      <c r="M12679" s="4">
        <v>0</v>
      </c>
      <c r="N12679" s="4">
        <f>SUM(Table16[[#This Row],[ChargeID]]*0.76)</f>
        <v>13.094800000000001</v>
      </c>
      <c r="O12679" s="4">
        <f>SUM(Table16[[#This Row],[Price]]*0.95)</f>
        <v>16.368500000000001</v>
      </c>
      <c r="P12679" s="4">
        <f>SUM(Table16[[#This Row],[Price]]*0.8)</f>
        <v>13.784000000000001</v>
      </c>
      <c r="Q12679" s="4">
        <f>SUM(Table16[[#This Row],[Price]]*0.6)</f>
        <v>10.337999999999999</v>
      </c>
    </row>
    <row r="12680" spans="1:17" x14ac:dyDescent="0.25">
      <c r="A12680" t="s">
        <v>333</v>
      </c>
      <c r="B12680">
        <v>3.33</v>
      </c>
      <c r="C12680" t="s">
        <v>9971</v>
      </c>
      <c r="D12680">
        <v>250</v>
      </c>
      <c r="F12680" s="4">
        <v>3.33</v>
      </c>
      <c r="G12680" t="s">
        <v>32</v>
      </c>
      <c r="J12680" s="4">
        <f>MIN(Table16[[#This Row],[Medicare Outpatient Allowable Rate]:[WPPA Inc Outpatient Allowable Rate]])</f>
        <v>0</v>
      </c>
      <c r="K12680" s="4">
        <f>MAX(Table16[[#This Row],[Blue Cross Outpatient Allowable Rate]:[WPPA Inc Outpatient Allowable Rate]])</f>
        <v>3.1635</v>
      </c>
      <c r="L12680" s="4">
        <f>SUM(Table16[[#This Row],[Price]]*4.42)</f>
        <v>14.7186</v>
      </c>
      <c r="M12680" s="4">
        <v>0</v>
      </c>
      <c r="N12680" s="4">
        <f>SUM(Table16[[#This Row],[ChargeID]]*0.76)</f>
        <v>2.5308000000000002</v>
      </c>
      <c r="O12680" s="4">
        <f>SUM(Table16[[#This Row],[Price]]*0.95)</f>
        <v>3.1635</v>
      </c>
      <c r="P12680" s="4">
        <f>SUM(Table16[[#This Row],[Price]]*0.8)</f>
        <v>2.6640000000000001</v>
      </c>
      <c r="Q12680" s="4">
        <f>SUM(Table16[[#This Row],[Price]]*0.6)</f>
        <v>1.998</v>
      </c>
    </row>
    <row r="12681" spans="1:17" x14ac:dyDescent="0.25">
      <c r="A12681" t="s">
        <v>333</v>
      </c>
      <c r="B12681">
        <v>3.4</v>
      </c>
      <c r="C12681" t="s">
        <v>9972</v>
      </c>
      <c r="D12681">
        <v>250</v>
      </c>
      <c r="F12681" s="4">
        <v>3.4</v>
      </c>
      <c r="G12681" t="s">
        <v>9895</v>
      </c>
      <c r="J12681" s="4">
        <f>MIN(Table16[[#This Row],[Medicare Outpatient Allowable Rate]:[WPPA Inc Outpatient Allowable Rate]])</f>
        <v>0</v>
      </c>
      <c r="K12681" s="4">
        <f>MAX(Table16[[#This Row],[Blue Cross Outpatient Allowable Rate]:[WPPA Inc Outpatient Allowable Rate]])</f>
        <v>3.23</v>
      </c>
      <c r="L12681" s="4">
        <f>SUM(Table16[[#This Row],[Price]]*4.42)</f>
        <v>15.027999999999999</v>
      </c>
      <c r="M12681" s="4">
        <v>0</v>
      </c>
      <c r="N12681" s="4">
        <f>SUM(Table16[[#This Row],[ChargeID]]*0.76)</f>
        <v>2.5840000000000001</v>
      </c>
      <c r="O12681" s="4">
        <f>SUM(Table16[[#This Row],[Price]]*0.95)</f>
        <v>3.23</v>
      </c>
      <c r="P12681" s="4">
        <f>SUM(Table16[[#This Row],[Price]]*0.8)</f>
        <v>2.72</v>
      </c>
      <c r="Q12681" s="4">
        <f>SUM(Table16[[#This Row],[Price]]*0.6)</f>
        <v>2.04</v>
      </c>
    </row>
    <row r="12682" spans="1:17" x14ac:dyDescent="0.25">
      <c r="A12682" t="s">
        <v>333</v>
      </c>
      <c r="B12682">
        <v>19.62</v>
      </c>
      <c r="C12682" t="s">
        <v>9973</v>
      </c>
      <c r="D12682">
        <v>250</v>
      </c>
      <c r="F12682" s="4">
        <v>19.62</v>
      </c>
      <c r="G12682" t="s">
        <v>32</v>
      </c>
      <c r="J12682" s="4">
        <f>MIN(Table16[[#This Row],[Medicare Outpatient Allowable Rate]:[WPPA Inc Outpatient Allowable Rate]])</f>
        <v>0</v>
      </c>
      <c r="K12682" s="4">
        <f>MAX(Table16[[#This Row],[Blue Cross Outpatient Allowable Rate]:[WPPA Inc Outpatient Allowable Rate]])</f>
        <v>18.638999999999999</v>
      </c>
      <c r="L12682" s="4">
        <f>SUM(Table16[[#This Row],[Price]]*4.42)</f>
        <v>86.720399999999998</v>
      </c>
      <c r="M12682" s="4">
        <v>0</v>
      </c>
      <c r="N12682" s="4">
        <f>SUM(Table16[[#This Row],[ChargeID]]*0.76)</f>
        <v>14.911200000000001</v>
      </c>
      <c r="O12682" s="4">
        <f>SUM(Table16[[#This Row],[Price]]*0.95)</f>
        <v>18.638999999999999</v>
      </c>
      <c r="P12682" s="4">
        <f>SUM(Table16[[#This Row],[Price]]*0.8)</f>
        <v>15.696000000000002</v>
      </c>
      <c r="Q12682" s="4">
        <f>SUM(Table16[[#This Row],[Price]]*0.6)</f>
        <v>11.772</v>
      </c>
    </row>
    <row r="12683" spans="1:17" x14ac:dyDescent="0.25">
      <c r="A12683" t="s">
        <v>333</v>
      </c>
      <c r="B12683">
        <v>3.4</v>
      </c>
      <c r="C12683" t="s">
        <v>9974</v>
      </c>
      <c r="D12683">
        <v>250</v>
      </c>
      <c r="F12683" s="4">
        <v>3.4</v>
      </c>
      <c r="G12683" t="s">
        <v>32</v>
      </c>
      <c r="J12683" s="4">
        <f>MIN(Table16[[#This Row],[Medicare Outpatient Allowable Rate]:[WPPA Inc Outpatient Allowable Rate]])</f>
        <v>0</v>
      </c>
      <c r="K12683" s="4">
        <f>MAX(Table16[[#This Row],[Blue Cross Outpatient Allowable Rate]:[WPPA Inc Outpatient Allowable Rate]])</f>
        <v>3.23</v>
      </c>
      <c r="L12683" s="4">
        <f>SUM(Table16[[#This Row],[Price]]*4.42)</f>
        <v>15.027999999999999</v>
      </c>
      <c r="M12683" s="4">
        <v>0</v>
      </c>
      <c r="N12683" s="4">
        <f>SUM(Table16[[#This Row],[ChargeID]]*0.76)</f>
        <v>2.5840000000000001</v>
      </c>
      <c r="O12683" s="4">
        <f>SUM(Table16[[#This Row],[Price]]*0.95)</f>
        <v>3.23</v>
      </c>
      <c r="P12683" s="4">
        <f>SUM(Table16[[#This Row],[Price]]*0.8)</f>
        <v>2.72</v>
      </c>
      <c r="Q12683" s="4">
        <f>SUM(Table16[[#This Row],[Price]]*0.6)</f>
        <v>2.04</v>
      </c>
    </row>
    <row r="12684" spans="1:17" x14ac:dyDescent="0.25">
      <c r="A12684" t="s">
        <v>333</v>
      </c>
      <c r="B12684">
        <v>73.59</v>
      </c>
      <c r="C12684" t="s">
        <v>9975</v>
      </c>
      <c r="D12684">
        <v>250</v>
      </c>
      <c r="F12684" s="4">
        <v>73.59</v>
      </c>
      <c r="G12684" t="s">
        <v>32</v>
      </c>
      <c r="J12684" s="4">
        <f>MIN(Table16[[#This Row],[Medicare Outpatient Allowable Rate]:[WPPA Inc Outpatient Allowable Rate]])</f>
        <v>0</v>
      </c>
      <c r="K12684" s="4">
        <f>MAX(Table16[[#This Row],[Blue Cross Outpatient Allowable Rate]:[WPPA Inc Outpatient Allowable Rate]])</f>
        <v>69.910499999999999</v>
      </c>
      <c r="L12684" s="4">
        <f>SUM(Table16[[#This Row],[Price]]*4.42)</f>
        <v>325.26780000000002</v>
      </c>
      <c r="M12684" s="4">
        <v>0</v>
      </c>
      <c r="N12684" s="4">
        <f>SUM(Table16[[#This Row],[ChargeID]]*0.76)</f>
        <v>55.928400000000003</v>
      </c>
      <c r="O12684" s="4">
        <f>SUM(Table16[[#This Row],[Price]]*0.95)</f>
        <v>69.910499999999999</v>
      </c>
      <c r="P12684" s="4">
        <f>SUM(Table16[[#This Row],[Price]]*0.8)</f>
        <v>58.872000000000007</v>
      </c>
      <c r="Q12684" s="4">
        <f>SUM(Table16[[#This Row],[Price]]*0.6)</f>
        <v>44.154000000000003</v>
      </c>
    </row>
    <row r="12685" spans="1:17" x14ac:dyDescent="0.25">
      <c r="A12685" t="s">
        <v>333</v>
      </c>
      <c r="B12685">
        <v>3.4</v>
      </c>
      <c r="C12685" t="s">
        <v>9976</v>
      </c>
      <c r="D12685">
        <v>250</v>
      </c>
      <c r="F12685" s="4">
        <v>3.4</v>
      </c>
      <c r="G12685" t="s">
        <v>32</v>
      </c>
      <c r="J12685" s="4">
        <f>MIN(Table16[[#This Row],[Medicare Outpatient Allowable Rate]:[WPPA Inc Outpatient Allowable Rate]])</f>
        <v>0</v>
      </c>
      <c r="K12685" s="4">
        <f>MAX(Table16[[#This Row],[Blue Cross Outpatient Allowable Rate]:[WPPA Inc Outpatient Allowable Rate]])</f>
        <v>3.23</v>
      </c>
      <c r="L12685" s="4">
        <f>SUM(Table16[[#This Row],[Price]]*4.42)</f>
        <v>15.027999999999999</v>
      </c>
      <c r="M12685" s="4">
        <v>0</v>
      </c>
      <c r="N12685" s="4">
        <f>SUM(Table16[[#This Row],[ChargeID]]*0.76)</f>
        <v>2.5840000000000001</v>
      </c>
      <c r="O12685" s="4">
        <f>SUM(Table16[[#This Row],[Price]]*0.95)</f>
        <v>3.23</v>
      </c>
      <c r="P12685" s="4">
        <f>SUM(Table16[[#This Row],[Price]]*0.8)</f>
        <v>2.72</v>
      </c>
      <c r="Q12685" s="4">
        <f>SUM(Table16[[#This Row],[Price]]*0.6)</f>
        <v>2.04</v>
      </c>
    </row>
    <row r="12686" spans="1:17" x14ac:dyDescent="0.25">
      <c r="A12686" t="s">
        <v>333</v>
      </c>
      <c r="B12686">
        <v>37.4</v>
      </c>
      <c r="C12686" t="s">
        <v>9977</v>
      </c>
      <c r="D12686">
        <v>259</v>
      </c>
      <c r="F12686" s="4">
        <v>37.4</v>
      </c>
      <c r="G12686" t="s">
        <v>32</v>
      </c>
      <c r="J12686" s="4">
        <f>MIN(Table16[[#This Row],[Medicare Outpatient Allowable Rate]:[WPPA Inc Outpatient Allowable Rate]])</f>
        <v>0</v>
      </c>
      <c r="K12686" s="4">
        <f>MAX(Table16[[#This Row],[Blue Cross Outpatient Allowable Rate]:[WPPA Inc Outpatient Allowable Rate]])</f>
        <v>35.529999999999994</v>
      </c>
      <c r="L12686" s="4">
        <f>SUM(Table16[[#This Row],[Price]]*4.42)</f>
        <v>165.30799999999999</v>
      </c>
      <c r="M12686" s="4">
        <v>0</v>
      </c>
      <c r="N12686" s="4">
        <f>SUM(Table16[[#This Row],[ChargeID]]*0.76)</f>
        <v>28.423999999999999</v>
      </c>
      <c r="O12686" s="4">
        <f>SUM(Table16[[#This Row],[Price]]*0.95)</f>
        <v>35.529999999999994</v>
      </c>
      <c r="P12686" s="4">
        <f>SUM(Table16[[#This Row],[Price]]*0.8)</f>
        <v>29.92</v>
      </c>
      <c r="Q12686" s="4">
        <f>SUM(Table16[[#This Row],[Price]]*0.6)</f>
        <v>22.439999999999998</v>
      </c>
    </row>
    <row r="12687" spans="1:17" x14ac:dyDescent="0.25">
      <c r="A12687" t="s">
        <v>333</v>
      </c>
      <c r="B12687">
        <v>17.12</v>
      </c>
      <c r="C12687" t="s">
        <v>9978</v>
      </c>
      <c r="D12687">
        <v>259</v>
      </c>
      <c r="F12687" s="4">
        <v>17.12</v>
      </c>
      <c r="G12687" t="s">
        <v>31</v>
      </c>
      <c r="J12687" s="4">
        <f>MIN(Table16[[#This Row],[Medicare Outpatient Allowable Rate]:[WPPA Inc Outpatient Allowable Rate]])</f>
        <v>0.21</v>
      </c>
      <c r="K12687" s="4">
        <f>MAX(Table16[[#This Row],[Blue Cross Outpatient Allowable Rate]:[WPPA Inc Outpatient Allowable Rate]])</f>
        <v>16.263999999999999</v>
      </c>
      <c r="L12687" s="4">
        <f>SUM(Table16[[#This Row],[Price]]*4.42)</f>
        <v>75.670400000000001</v>
      </c>
      <c r="M12687" s="4">
        <v>0.21</v>
      </c>
      <c r="N12687" s="4">
        <f>SUM(Table16[[#This Row],[ChargeID]]*0.76)</f>
        <v>13.011200000000001</v>
      </c>
      <c r="O12687" s="4">
        <f>SUM(Table16[[#This Row],[Price]]*0.95)</f>
        <v>16.263999999999999</v>
      </c>
      <c r="P12687" s="4">
        <f>SUM(Table16[[#This Row],[Price]]*0.8)</f>
        <v>13.696000000000002</v>
      </c>
      <c r="Q12687" s="4">
        <f>SUM(Table16[[#This Row],[Price]]*0.6)</f>
        <v>10.272</v>
      </c>
    </row>
    <row r="12688" spans="1:17" x14ac:dyDescent="0.25">
      <c r="A12688" t="s">
        <v>333</v>
      </c>
      <c r="B12688">
        <v>20.97</v>
      </c>
      <c r="C12688" t="s">
        <v>9979</v>
      </c>
      <c r="D12688">
        <v>259</v>
      </c>
      <c r="F12688" s="4">
        <v>20.97</v>
      </c>
      <c r="G12688" t="s">
        <v>9980</v>
      </c>
      <c r="J12688" s="4">
        <f>MIN(Table16[[#This Row],[Medicare Outpatient Allowable Rate]:[WPPA Inc Outpatient Allowable Rate]])</f>
        <v>0</v>
      </c>
      <c r="K12688" s="4">
        <f>MAX(Table16[[#This Row],[Blue Cross Outpatient Allowable Rate]:[WPPA Inc Outpatient Allowable Rate]])</f>
        <v>19.921499999999998</v>
      </c>
      <c r="L12688" s="4">
        <f>SUM(Table16[[#This Row],[Price]]*4.42)</f>
        <v>92.687399999999997</v>
      </c>
      <c r="M12688" s="4">
        <v>0</v>
      </c>
      <c r="N12688" s="4">
        <f>SUM(Table16[[#This Row],[ChargeID]]*0.76)</f>
        <v>15.937199999999999</v>
      </c>
      <c r="O12688" s="4">
        <f>SUM(Table16[[#This Row],[Price]]*0.95)</f>
        <v>19.921499999999998</v>
      </c>
      <c r="P12688" s="4">
        <f>SUM(Table16[[#This Row],[Price]]*0.8)</f>
        <v>16.776</v>
      </c>
      <c r="Q12688" s="4">
        <f>SUM(Table16[[#This Row],[Price]]*0.6)</f>
        <v>12.581999999999999</v>
      </c>
    </row>
    <row r="12689" spans="1:17" x14ac:dyDescent="0.25">
      <c r="A12689" t="s">
        <v>333</v>
      </c>
      <c r="B12689">
        <v>25.2</v>
      </c>
      <c r="C12689" t="s">
        <v>9981</v>
      </c>
      <c r="D12689">
        <v>250</v>
      </c>
      <c r="F12689" s="4">
        <v>25.2</v>
      </c>
      <c r="G12689" t="s">
        <v>32</v>
      </c>
      <c r="J12689" s="4">
        <f>MIN(Table16[[#This Row],[Medicare Outpatient Allowable Rate]:[WPPA Inc Outpatient Allowable Rate]])</f>
        <v>0</v>
      </c>
      <c r="K12689" s="4">
        <f>MAX(Table16[[#This Row],[Blue Cross Outpatient Allowable Rate]:[WPPA Inc Outpatient Allowable Rate]])</f>
        <v>23.939999999999998</v>
      </c>
      <c r="L12689" s="4">
        <f>SUM(Table16[[#This Row],[Price]]*4.42)</f>
        <v>111.384</v>
      </c>
      <c r="M12689" s="4">
        <v>0</v>
      </c>
      <c r="N12689" s="4">
        <f>SUM(Table16[[#This Row],[ChargeID]]*0.76)</f>
        <v>19.152000000000001</v>
      </c>
      <c r="O12689" s="4">
        <f>SUM(Table16[[#This Row],[Price]]*0.95)</f>
        <v>23.939999999999998</v>
      </c>
      <c r="P12689" s="4">
        <f>SUM(Table16[[#This Row],[Price]]*0.8)</f>
        <v>20.16</v>
      </c>
      <c r="Q12689" s="4">
        <f>SUM(Table16[[#This Row],[Price]]*0.6)</f>
        <v>15.12</v>
      </c>
    </row>
    <row r="12690" spans="1:17" x14ac:dyDescent="0.25">
      <c r="A12690" t="s">
        <v>333</v>
      </c>
      <c r="B12690">
        <v>3.55</v>
      </c>
      <c r="C12690" t="s">
        <v>9982</v>
      </c>
      <c r="D12690">
        <v>250</v>
      </c>
      <c r="F12690" s="4">
        <v>3.55</v>
      </c>
      <c r="G12690" t="s">
        <v>32</v>
      </c>
      <c r="J12690" s="4">
        <f>MIN(Table16[[#This Row],[Medicare Outpatient Allowable Rate]:[WPPA Inc Outpatient Allowable Rate]])</f>
        <v>0</v>
      </c>
      <c r="K12690" s="4">
        <f>MAX(Table16[[#This Row],[Blue Cross Outpatient Allowable Rate]:[WPPA Inc Outpatient Allowable Rate]])</f>
        <v>3.3724999999999996</v>
      </c>
      <c r="L12690" s="4">
        <f>SUM(Table16[[#This Row],[Price]]*4.42)</f>
        <v>15.690999999999999</v>
      </c>
      <c r="M12690" s="4">
        <v>0</v>
      </c>
      <c r="N12690" s="4">
        <f>SUM(Table16[[#This Row],[ChargeID]]*0.76)</f>
        <v>2.698</v>
      </c>
      <c r="O12690" s="4">
        <f>SUM(Table16[[#This Row],[Price]]*0.95)</f>
        <v>3.3724999999999996</v>
      </c>
      <c r="P12690" s="4">
        <f>SUM(Table16[[#This Row],[Price]]*0.8)</f>
        <v>2.84</v>
      </c>
      <c r="Q12690" s="4">
        <f>SUM(Table16[[#This Row],[Price]]*0.6)</f>
        <v>2.13</v>
      </c>
    </row>
    <row r="12691" spans="1:17" x14ac:dyDescent="0.25">
      <c r="A12691" t="s">
        <v>333</v>
      </c>
      <c r="B12691">
        <v>21.72</v>
      </c>
      <c r="C12691" t="s">
        <v>9983</v>
      </c>
      <c r="D12691">
        <v>259</v>
      </c>
      <c r="F12691" s="4">
        <v>21.72</v>
      </c>
      <c r="G12691" t="s">
        <v>4311</v>
      </c>
      <c r="J12691" s="4">
        <f>MIN(Table16[[#This Row],[Medicare Outpatient Allowable Rate]:[WPPA Inc Outpatient Allowable Rate]])</f>
        <v>3.71</v>
      </c>
      <c r="K12691" s="4">
        <f>MAX(Table16[[#This Row],[Blue Cross Outpatient Allowable Rate]:[WPPA Inc Outpatient Allowable Rate]])</f>
        <v>20.633999999999997</v>
      </c>
      <c r="L12691" s="4">
        <f>SUM(Table16[[#This Row],[Price]]*4.42)</f>
        <v>96.002399999999994</v>
      </c>
      <c r="M12691" s="4">
        <v>3.71</v>
      </c>
      <c r="N12691" s="4">
        <f>SUM(Table16[[#This Row],[ChargeID]]*0.76)</f>
        <v>16.507200000000001</v>
      </c>
      <c r="O12691" s="4">
        <f>SUM(Table16[[#This Row],[Price]]*0.95)</f>
        <v>20.633999999999997</v>
      </c>
      <c r="P12691" s="4">
        <f>SUM(Table16[[#This Row],[Price]]*0.8)</f>
        <v>17.376000000000001</v>
      </c>
      <c r="Q12691" s="4">
        <f>SUM(Table16[[#This Row],[Price]]*0.6)</f>
        <v>13.031999999999998</v>
      </c>
    </row>
    <row r="12692" spans="1:17" x14ac:dyDescent="0.25">
      <c r="A12692" t="s">
        <v>333</v>
      </c>
      <c r="B12692">
        <v>262.39999999999998</v>
      </c>
      <c r="C12692" t="s">
        <v>9984</v>
      </c>
      <c r="D12692">
        <v>259</v>
      </c>
      <c r="F12692" s="4">
        <v>262.39999999999998</v>
      </c>
      <c r="G12692" t="s">
        <v>4311</v>
      </c>
      <c r="J12692" s="4">
        <f>MIN(Table16[[#This Row],[Medicare Outpatient Allowable Rate]:[WPPA Inc Outpatient Allowable Rate]])</f>
        <v>3.71</v>
      </c>
      <c r="K12692" s="4">
        <f>MAX(Table16[[#This Row],[Blue Cross Outpatient Allowable Rate]:[WPPA Inc Outpatient Allowable Rate]])</f>
        <v>249.27999999999997</v>
      </c>
      <c r="L12692" s="4">
        <f>SUM(Table16[[#This Row],[Price]]*4.42)</f>
        <v>1159.808</v>
      </c>
      <c r="M12692" s="4">
        <v>3.71</v>
      </c>
      <c r="N12692" s="4">
        <f>SUM(Table16[[#This Row],[ChargeID]]*0.76)</f>
        <v>199.42399999999998</v>
      </c>
      <c r="O12692" s="4">
        <f>SUM(Table16[[#This Row],[Price]]*0.95)</f>
        <v>249.27999999999997</v>
      </c>
      <c r="P12692" s="4">
        <f>SUM(Table16[[#This Row],[Price]]*0.8)</f>
        <v>209.92</v>
      </c>
      <c r="Q12692" s="4">
        <f>SUM(Table16[[#This Row],[Price]]*0.6)</f>
        <v>157.43999999999997</v>
      </c>
    </row>
    <row r="12693" spans="1:17" x14ac:dyDescent="0.25">
      <c r="A12693" t="s">
        <v>333</v>
      </c>
      <c r="B12693">
        <v>6.63</v>
      </c>
      <c r="C12693" t="s">
        <v>9985</v>
      </c>
      <c r="D12693">
        <v>250</v>
      </c>
      <c r="F12693" s="4">
        <v>6.63</v>
      </c>
      <c r="G12693" t="s">
        <v>32</v>
      </c>
      <c r="J12693" s="4">
        <f>MIN(Table16[[#This Row],[Medicare Outpatient Allowable Rate]:[WPPA Inc Outpatient Allowable Rate]])</f>
        <v>0</v>
      </c>
      <c r="K12693" s="4">
        <f>MAX(Table16[[#This Row],[Blue Cross Outpatient Allowable Rate]:[WPPA Inc Outpatient Allowable Rate]])</f>
        <v>6.2984999999999998</v>
      </c>
      <c r="L12693" s="4">
        <f>SUM(Table16[[#This Row],[Price]]*4.42)</f>
        <v>29.304600000000001</v>
      </c>
      <c r="M12693" s="4">
        <v>0</v>
      </c>
      <c r="N12693" s="4">
        <f>SUM(Table16[[#This Row],[ChargeID]]*0.76)</f>
        <v>5.0388000000000002</v>
      </c>
      <c r="O12693" s="4">
        <f>SUM(Table16[[#This Row],[Price]]*0.95)</f>
        <v>6.2984999999999998</v>
      </c>
      <c r="P12693" s="4">
        <f>SUM(Table16[[#This Row],[Price]]*0.8)</f>
        <v>5.3040000000000003</v>
      </c>
      <c r="Q12693" s="4">
        <f>SUM(Table16[[#This Row],[Price]]*0.6)</f>
        <v>3.9779999999999998</v>
      </c>
    </row>
    <row r="12694" spans="1:17" x14ac:dyDescent="0.25">
      <c r="A12694" t="s">
        <v>333</v>
      </c>
      <c r="B12694">
        <v>6.55</v>
      </c>
      <c r="C12694" t="s">
        <v>9986</v>
      </c>
      <c r="D12694">
        <v>250</v>
      </c>
      <c r="F12694" s="4">
        <v>6.55</v>
      </c>
      <c r="G12694" t="s">
        <v>32</v>
      </c>
      <c r="J12694" s="4">
        <f>MIN(Table16[[#This Row],[Medicare Outpatient Allowable Rate]:[WPPA Inc Outpatient Allowable Rate]])</f>
        <v>0</v>
      </c>
      <c r="K12694" s="4">
        <f>MAX(Table16[[#This Row],[Blue Cross Outpatient Allowable Rate]:[WPPA Inc Outpatient Allowable Rate]])</f>
        <v>6.2224999999999993</v>
      </c>
      <c r="L12694" s="4">
        <f>SUM(Table16[[#This Row],[Price]]*4.42)</f>
        <v>28.951000000000001</v>
      </c>
      <c r="M12694" s="4">
        <v>0</v>
      </c>
      <c r="N12694" s="4">
        <f>SUM(Table16[[#This Row],[ChargeID]]*0.76)</f>
        <v>4.9779999999999998</v>
      </c>
      <c r="O12694" s="4">
        <f>SUM(Table16[[#This Row],[Price]]*0.95)</f>
        <v>6.2224999999999993</v>
      </c>
      <c r="P12694" s="4">
        <f>SUM(Table16[[#This Row],[Price]]*0.8)</f>
        <v>5.24</v>
      </c>
      <c r="Q12694" s="4">
        <f>SUM(Table16[[#This Row],[Price]]*0.6)</f>
        <v>3.9299999999999997</v>
      </c>
    </row>
    <row r="12695" spans="1:17" x14ac:dyDescent="0.25">
      <c r="A12695" t="s">
        <v>333</v>
      </c>
      <c r="B12695">
        <v>7.83</v>
      </c>
      <c r="C12695" t="s">
        <v>9987</v>
      </c>
      <c r="D12695">
        <v>250</v>
      </c>
      <c r="F12695" s="4">
        <v>7.83</v>
      </c>
      <c r="G12695" t="s">
        <v>32</v>
      </c>
      <c r="J12695" s="4">
        <f>MIN(Table16[[#This Row],[Medicare Outpatient Allowable Rate]:[WPPA Inc Outpatient Allowable Rate]])</f>
        <v>0</v>
      </c>
      <c r="K12695" s="4">
        <f>MAX(Table16[[#This Row],[Blue Cross Outpatient Allowable Rate]:[WPPA Inc Outpatient Allowable Rate]])</f>
        <v>7.4384999999999994</v>
      </c>
      <c r="L12695" s="4">
        <f>SUM(Table16[[#This Row],[Price]]*4.42)</f>
        <v>34.608600000000003</v>
      </c>
      <c r="M12695" s="4">
        <v>0</v>
      </c>
      <c r="N12695" s="4">
        <f>SUM(Table16[[#This Row],[ChargeID]]*0.76)</f>
        <v>5.9508000000000001</v>
      </c>
      <c r="O12695" s="4">
        <f>SUM(Table16[[#This Row],[Price]]*0.95)</f>
        <v>7.4384999999999994</v>
      </c>
      <c r="P12695" s="4">
        <f>SUM(Table16[[#This Row],[Price]]*0.8)</f>
        <v>6.2640000000000002</v>
      </c>
      <c r="Q12695" s="4">
        <f>SUM(Table16[[#This Row],[Price]]*0.6)</f>
        <v>4.6979999999999995</v>
      </c>
    </row>
    <row r="12696" spans="1:17" x14ac:dyDescent="0.25">
      <c r="A12696" t="s">
        <v>333</v>
      </c>
      <c r="B12696">
        <v>7.23</v>
      </c>
      <c r="C12696" t="s">
        <v>9988</v>
      </c>
      <c r="D12696">
        <v>250</v>
      </c>
      <c r="F12696" s="4">
        <v>7.23</v>
      </c>
      <c r="G12696" t="s">
        <v>32</v>
      </c>
      <c r="J12696" s="4">
        <f>MIN(Table16[[#This Row],[Medicare Outpatient Allowable Rate]:[WPPA Inc Outpatient Allowable Rate]])</f>
        <v>0</v>
      </c>
      <c r="K12696" s="4">
        <f>MAX(Table16[[#This Row],[Blue Cross Outpatient Allowable Rate]:[WPPA Inc Outpatient Allowable Rate]])</f>
        <v>6.8685</v>
      </c>
      <c r="L12696" s="4">
        <f>SUM(Table16[[#This Row],[Price]]*4.42)</f>
        <v>31.956600000000002</v>
      </c>
      <c r="M12696" s="4">
        <v>0</v>
      </c>
      <c r="N12696" s="4">
        <f>SUM(Table16[[#This Row],[ChargeID]]*0.76)</f>
        <v>5.4948000000000006</v>
      </c>
      <c r="O12696" s="4">
        <f>SUM(Table16[[#This Row],[Price]]*0.95)</f>
        <v>6.8685</v>
      </c>
      <c r="P12696" s="4">
        <f>SUM(Table16[[#This Row],[Price]]*0.8)</f>
        <v>5.7840000000000007</v>
      </c>
      <c r="Q12696" s="4">
        <f>SUM(Table16[[#This Row],[Price]]*0.6)</f>
        <v>4.3380000000000001</v>
      </c>
    </row>
    <row r="12697" spans="1:17" x14ac:dyDescent="0.25">
      <c r="A12697" t="s">
        <v>333</v>
      </c>
      <c r="B12697">
        <v>3.78</v>
      </c>
      <c r="C12697" t="s">
        <v>9989</v>
      </c>
      <c r="D12697">
        <v>250</v>
      </c>
      <c r="F12697" s="4">
        <v>3.78</v>
      </c>
      <c r="G12697" t="s">
        <v>32</v>
      </c>
      <c r="J12697" s="4">
        <f>MIN(Table16[[#This Row],[Medicare Outpatient Allowable Rate]:[WPPA Inc Outpatient Allowable Rate]])</f>
        <v>0</v>
      </c>
      <c r="K12697" s="4">
        <f>MAX(Table16[[#This Row],[Blue Cross Outpatient Allowable Rate]:[WPPA Inc Outpatient Allowable Rate]])</f>
        <v>3.5909999999999997</v>
      </c>
      <c r="L12697" s="4">
        <f>SUM(Table16[[#This Row],[Price]]*4.42)</f>
        <v>16.707599999999999</v>
      </c>
      <c r="M12697" s="4">
        <v>0</v>
      </c>
      <c r="N12697" s="4">
        <f>SUM(Table16[[#This Row],[ChargeID]]*0.76)</f>
        <v>2.8727999999999998</v>
      </c>
      <c r="O12697" s="4">
        <f>SUM(Table16[[#This Row],[Price]]*0.95)</f>
        <v>3.5909999999999997</v>
      </c>
      <c r="P12697" s="4">
        <f>SUM(Table16[[#This Row],[Price]]*0.8)</f>
        <v>3.024</v>
      </c>
      <c r="Q12697" s="4">
        <f>SUM(Table16[[#This Row],[Price]]*0.6)</f>
        <v>2.2679999999999998</v>
      </c>
    </row>
    <row r="12698" spans="1:17" x14ac:dyDescent="0.25">
      <c r="A12698" t="s">
        <v>333</v>
      </c>
      <c r="B12698">
        <v>3.33</v>
      </c>
      <c r="C12698" t="s">
        <v>9990</v>
      </c>
      <c r="D12698">
        <v>250</v>
      </c>
      <c r="F12698" s="4">
        <v>3.33</v>
      </c>
      <c r="G12698" t="s">
        <v>32</v>
      </c>
      <c r="J12698" s="4">
        <f>MIN(Table16[[#This Row],[Medicare Outpatient Allowable Rate]:[WPPA Inc Outpatient Allowable Rate]])</f>
        <v>0</v>
      </c>
      <c r="K12698" s="4">
        <f>MAX(Table16[[#This Row],[Blue Cross Outpatient Allowable Rate]:[WPPA Inc Outpatient Allowable Rate]])</f>
        <v>3.1635</v>
      </c>
      <c r="L12698" s="4">
        <f>SUM(Table16[[#This Row],[Price]]*4.42)</f>
        <v>14.7186</v>
      </c>
      <c r="M12698" s="4">
        <v>0</v>
      </c>
      <c r="N12698" s="4">
        <f>SUM(Table16[[#This Row],[ChargeID]]*0.76)</f>
        <v>2.5308000000000002</v>
      </c>
      <c r="O12698" s="4">
        <f>SUM(Table16[[#This Row],[Price]]*0.95)</f>
        <v>3.1635</v>
      </c>
      <c r="P12698" s="4">
        <f>SUM(Table16[[#This Row],[Price]]*0.8)</f>
        <v>2.6640000000000001</v>
      </c>
      <c r="Q12698" s="4">
        <f>SUM(Table16[[#This Row],[Price]]*0.6)</f>
        <v>1.998</v>
      </c>
    </row>
    <row r="12699" spans="1:17" x14ac:dyDescent="0.25">
      <c r="A12699" t="s">
        <v>333</v>
      </c>
      <c r="B12699">
        <v>3.55</v>
      </c>
      <c r="C12699" t="s">
        <v>9991</v>
      </c>
      <c r="D12699">
        <v>250</v>
      </c>
      <c r="F12699" s="4">
        <v>3.55</v>
      </c>
      <c r="G12699" t="s">
        <v>32</v>
      </c>
      <c r="J12699" s="4">
        <f>MIN(Table16[[#This Row],[Medicare Outpatient Allowable Rate]:[WPPA Inc Outpatient Allowable Rate]])</f>
        <v>0</v>
      </c>
      <c r="K12699" s="4">
        <f>MAX(Table16[[#This Row],[Blue Cross Outpatient Allowable Rate]:[WPPA Inc Outpatient Allowable Rate]])</f>
        <v>3.3724999999999996</v>
      </c>
      <c r="L12699" s="4">
        <f>SUM(Table16[[#This Row],[Price]]*4.42)</f>
        <v>15.690999999999999</v>
      </c>
      <c r="M12699" s="4">
        <v>0</v>
      </c>
      <c r="N12699" s="4">
        <f>SUM(Table16[[#This Row],[ChargeID]]*0.76)</f>
        <v>2.698</v>
      </c>
      <c r="O12699" s="4">
        <f>SUM(Table16[[#This Row],[Price]]*0.95)</f>
        <v>3.3724999999999996</v>
      </c>
      <c r="P12699" s="4">
        <f>SUM(Table16[[#This Row],[Price]]*0.8)</f>
        <v>2.84</v>
      </c>
      <c r="Q12699" s="4">
        <f>SUM(Table16[[#This Row],[Price]]*0.6)</f>
        <v>2.13</v>
      </c>
    </row>
    <row r="12700" spans="1:17" x14ac:dyDescent="0.25">
      <c r="A12700" t="s">
        <v>333</v>
      </c>
      <c r="B12700">
        <v>14.15</v>
      </c>
      <c r="C12700" t="s">
        <v>9992</v>
      </c>
      <c r="D12700">
        <v>250</v>
      </c>
      <c r="F12700" s="4">
        <v>14.15</v>
      </c>
      <c r="G12700" t="s">
        <v>32</v>
      </c>
      <c r="J12700" s="4">
        <f>MIN(Table16[[#This Row],[Medicare Outpatient Allowable Rate]:[WPPA Inc Outpatient Allowable Rate]])</f>
        <v>0</v>
      </c>
      <c r="K12700" s="4">
        <f>MAX(Table16[[#This Row],[Blue Cross Outpatient Allowable Rate]:[WPPA Inc Outpatient Allowable Rate]])</f>
        <v>13.442499999999999</v>
      </c>
      <c r="L12700" s="4">
        <f>SUM(Table16[[#This Row],[Price]]*4.42)</f>
        <v>62.542999999999999</v>
      </c>
      <c r="M12700" s="4">
        <v>0</v>
      </c>
      <c r="N12700" s="4">
        <f>SUM(Table16[[#This Row],[ChargeID]]*0.76)</f>
        <v>10.754</v>
      </c>
      <c r="O12700" s="4">
        <f>SUM(Table16[[#This Row],[Price]]*0.95)</f>
        <v>13.442499999999999</v>
      </c>
      <c r="P12700" s="4">
        <f>SUM(Table16[[#This Row],[Price]]*0.8)</f>
        <v>11.32</v>
      </c>
      <c r="Q12700" s="4">
        <f>SUM(Table16[[#This Row],[Price]]*0.6)</f>
        <v>8.49</v>
      </c>
    </row>
    <row r="12701" spans="1:17" x14ac:dyDescent="0.25">
      <c r="A12701" t="s">
        <v>333</v>
      </c>
      <c r="B12701">
        <v>3.4</v>
      </c>
      <c r="C12701" t="s">
        <v>9993</v>
      </c>
      <c r="D12701">
        <v>250</v>
      </c>
      <c r="F12701" s="4">
        <v>3.4</v>
      </c>
      <c r="G12701" t="s">
        <v>32</v>
      </c>
      <c r="J12701" s="4">
        <f>MIN(Table16[[#This Row],[Medicare Outpatient Allowable Rate]:[WPPA Inc Outpatient Allowable Rate]])</f>
        <v>0</v>
      </c>
      <c r="K12701" s="4">
        <f>MAX(Table16[[#This Row],[Blue Cross Outpatient Allowable Rate]:[WPPA Inc Outpatient Allowable Rate]])</f>
        <v>3.23</v>
      </c>
      <c r="L12701" s="4">
        <f>SUM(Table16[[#This Row],[Price]]*4.42)</f>
        <v>15.027999999999999</v>
      </c>
      <c r="M12701" s="4">
        <v>0</v>
      </c>
      <c r="N12701" s="4">
        <f>SUM(Table16[[#This Row],[ChargeID]]*0.76)</f>
        <v>2.5840000000000001</v>
      </c>
      <c r="O12701" s="4">
        <f>SUM(Table16[[#This Row],[Price]]*0.95)</f>
        <v>3.23</v>
      </c>
      <c r="P12701" s="4">
        <f>SUM(Table16[[#This Row],[Price]]*0.8)</f>
        <v>2.72</v>
      </c>
      <c r="Q12701" s="4">
        <f>SUM(Table16[[#This Row],[Price]]*0.6)</f>
        <v>2.04</v>
      </c>
    </row>
    <row r="12702" spans="1:17" x14ac:dyDescent="0.25">
      <c r="A12702" t="s">
        <v>333</v>
      </c>
      <c r="B12702">
        <v>12.2</v>
      </c>
      <c r="C12702" t="s">
        <v>9994</v>
      </c>
      <c r="D12702">
        <v>250</v>
      </c>
      <c r="F12702" s="4">
        <v>12.2</v>
      </c>
      <c r="G12702" t="s">
        <v>32</v>
      </c>
      <c r="J12702" s="4">
        <f>MIN(Table16[[#This Row],[Medicare Outpatient Allowable Rate]:[WPPA Inc Outpatient Allowable Rate]])</f>
        <v>0</v>
      </c>
      <c r="K12702" s="4">
        <f>MAX(Table16[[#This Row],[Blue Cross Outpatient Allowable Rate]:[WPPA Inc Outpatient Allowable Rate]])</f>
        <v>11.589999999999998</v>
      </c>
      <c r="L12702" s="4">
        <f>SUM(Table16[[#This Row],[Price]]*4.42)</f>
        <v>53.923999999999999</v>
      </c>
      <c r="M12702" s="4">
        <v>0</v>
      </c>
      <c r="N12702" s="4">
        <f>SUM(Table16[[#This Row],[ChargeID]]*0.76)</f>
        <v>9.2720000000000002</v>
      </c>
      <c r="O12702" s="4">
        <f>SUM(Table16[[#This Row],[Price]]*0.95)</f>
        <v>11.589999999999998</v>
      </c>
      <c r="P12702" s="4">
        <f>SUM(Table16[[#This Row],[Price]]*0.8)</f>
        <v>9.76</v>
      </c>
      <c r="Q12702" s="4">
        <f>SUM(Table16[[#This Row],[Price]]*0.6)</f>
        <v>7.3199999999999994</v>
      </c>
    </row>
    <row r="12703" spans="1:17" x14ac:dyDescent="0.25">
      <c r="A12703" t="s">
        <v>333</v>
      </c>
      <c r="B12703">
        <v>26.3</v>
      </c>
      <c r="C12703" t="s">
        <v>9995</v>
      </c>
      <c r="D12703">
        <v>250</v>
      </c>
      <c r="F12703" s="4">
        <v>26.3</v>
      </c>
      <c r="G12703" t="s">
        <v>32</v>
      </c>
      <c r="J12703" s="4">
        <f>MIN(Table16[[#This Row],[Medicare Outpatient Allowable Rate]:[WPPA Inc Outpatient Allowable Rate]])</f>
        <v>0</v>
      </c>
      <c r="K12703" s="4">
        <f>MAX(Table16[[#This Row],[Blue Cross Outpatient Allowable Rate]:[WPPA Inc Outpatient Allowable Rate]])</f>
        <v>24.984999999999999</v>
      </c>
      <c r="L12703" s="4">
        <f>SUM(Table16[[#This Row],[Price]]*4.42)</f>
        <v>116.246</v>
      </c>
      <c r="M12703" s="4">
        <v>0</v>
      </c>
      <c r="N12703" s="4">
        <f>SUM(Table16[[#This Row],[ChargeID]]*0.76)</f>
        <v>19.988</v>
      </c>
      <c r="O12703" s="4">
        <f>SUM(Table16[[#This Row],[Price]]*0.95)</f>
        <v>24.984999999999999</v>
      </c>
      <c r="P12703" s="4">
        <f>SUM(Table16[[#This Row],[Price]]*0.8)</f>
        <v>21.040000000000003</v>
      </c>
      <c r="Q12703" s="4">
        <f>SUM(Table16[[#This Row],[Price]]*0.6)</f>
        <v>15.78</v>
      </c>
    </row>
    <row r="12704" spans="1:17" x14ac:dyDescent="0.25">
      <c r="A12704" t="s">
        <v>333</v>
      </c>
      <c r="B12704">
        <v>3.55</v>
      </c>
      <c r="C12704" t="s">
        <v>9996</v>
      </c>
      <c r="D12704">
        <v>250</v>
      </c>
      <c r="F12704" s="4">
        <v>3.55</v>
      </c>
      <c r="G12704" t="s">
        <v>32</v>
      </c>
      <c r="J12704" s="4">
        <f>MIN(Table16[[#This Row],[Medicare Outpatient Allowable Rate]:[WPPA Inc Outpatient Allowable Rate]])</f>
        <v>0</v>
      </c>
      <c r="K12704" s="4">
        <f>MAX(Table16[[#This Row],[Blue Cross Outpatient Allowable Rate]:[WPPA Inc Outpatient Allowable Rate]])</f>
        <v>3.3724999999999996</v>
      </c>
      <c r="L12704" s="4">
        <f>SUM(Table16[[#This Row],[Price]]*4.42)</f>
        <v>15.690999999999999</v>
      </c>
      <c r="M12704" s="4">
        <v>0</v>
      </c>
      <c r="N12704" s="4">
        <f>SUM(Table16[[#This Row],[ChargeID]]*0.76)</f>
        <v>2.698</v>
      </c>
      <c r="O12704" s="4">
        <f>SUM(Table16[[#This Row],[Price]]*0.95)</f>
        <v>3.3724999999999996</v>
      </c>
      <c r="P12704" s="4">
        <f>SUM(Table16[[#This Row],[Price]]*0.8)</f>
        <v>2.84</v>
      </c>
      <c r="Q12704" s="4">
        <f>SUM(Table16[[#This Row],[Price]]*0.6)</f>
        <v>2.13</v>
      </c>
    </row>
    <row r="12705" spans="1:17" x14ac:dyDescent="0.25">
      <c r="A12705" t="s">
        <v>333</v>
      </c>
      <c r="B12705">
        <v>3.33</v>
      </c>
      <c r="C12705" t="s">
        <v>9997</v>
      </c>
      <c r="D12705">
        <v>250</v>
      </c>
      <c r="F12705" s="4">
        <v>3.33</v>
      </c>
      <c r="G12705" t="s">
        <v>9906</v>
      </c>
      <c r="J12705" s="4">
        <f>MIN(Table16[[#This Row],[Medicare Outpatient Allowable Rate]:[WPPA Inc Outpatient Allowable Rate]])</f>
        <v>0</v>
      </c>
      <c r="K12705" s="4">
        <f>MAX(Table16[[#This Row],[Blue Cross Outpatient Allowable Rate]:[WPPA Inc Outpatient Allowable Rate]])</f>
        <v>3.1635</v>
      </c>
      <c r="L12705" s="4">
        <f>SUM(Table16[[#This Row],[Price]]*4.42)</f>
        <v>14.7186</v>
      </c>
      <c r="M12705" s="4">
        <v>0</v>
      </c>
      <c r="N12705" s="4">
        <f>SUM(Table16[[#This Row],[ChargeID]]*0.76)</f>
        <v>2.5308000000000002</v>
      </c>
      <c r="O12705" s="4">
        <f>SUM(Table16[[#This Row],[Price]]*0.95)</f>
        <v>3.1635</v>
      </c>
      <c r="P12705" s="4">
        <f>SUM(Table16[[#This Row],[Price]]*0.8)</f>
        <v>2.6640000000000001</v>
      </c>
      <c r="Q12705" s="4">
        <f>SUM(Table16[[#This Row],[Price]]*0.6)</f>
        <v>1.998</v>
      </c>
    </row>
    <row r="12706" spans="1:17" x14ac:dyDescent="0.25">
      <c r="A12706" t="s">
        <v>333</v>
      </c>
      <c r="B12706">
        <v>4</v>
      </c>
      <c r="C12706" t="s">
        <v>9998</v>
      </c>
      <c r="D12706">
        <v>250</v>
      </c>
      <c r="F12706" s="4">
        <v>4</v>
      </c>
      <c r="G12706" t="s">
        <v>32</v>
      </c>
      <c r="J12706" s="4">
        <f>MIN(Table16[[#This Row],[Medicare Outpatient Allowable Rate]:[WPPA Inc Outpatient Allowable Rate]])</f>
        <v>0</v>
      </c>
      <c r="K12706" s="4">
        <f>MAX(Table16[[#This Row],[Blue Cross Outpatient Allowable Rate]:[WPPA Inc Outpatient Allowable Rate]])</f>
        <v>3.8</v>
      </c>
      <c r="L12706" s="4">
        <f>SUM(Table16[[#This Row],[Price]]*4.42)</f>
        <v>17.68</v>
      </c>
      <c r="M12706" s="4">
        <v>0</v>
      </c>
      <c r="N12706" s="4">
        <f>SUM(Table16[[#This Row],[ChargeID]]*0.76)</f>
        <v>3.04</v>
      </c>
      <c r="O12706" s="4">
        <f>SUM(Table16[[#This Row],[Price]]*0.95)</f>
        <v>3.8</v>
      </c>
      <c r="P12706" s="4">
        <f>SUM(Table16[[#This Row],[Price]]*0.8)</f>
        <v>3.2</v>
      </c>
      <c r="Q12706" s="4">
        <f>SUM(Table16[[#This Row],[Price]]*0.6)</f>
        <v>2.4</v>
      </c>
    </row>
    <row r="12707" spans="1:17" x14ac:dyDescent="0.25">
      <c r="A12707" t="s">
        <v>333</v>
      </c>
      <c r="B12707">
        <v>3.33</v>
      </c>
      <c r="C12707" t="s">
        <v>9999</v>
      </c>
      <c r="D12707">
        <v>250</v>
      </c>
      <c r="F12707" s="4">
        <v>3.33</v>
      </c>
      <c r="G12707" t="s">
        <v>32</v>
      </c>
      <c r="J12707" s="4">
        <f>MIN(Table16[[#This Row],[Medicare Outpatient Allowable Rate]:[WPPA Inc Outpatient Allowable Rate]])</f>
        <v>0</v>
      </c>
      <c r="K12707" s="4">
        <f>MAX(Table16[[#This Row],[Blue Cross Outpatient Allowable Rate]:[WPPA Inc Outpatient Allowable Rate]])</f>
        <v>3.1635</v>
      </c>
      <c r="L12707" s="4">
        <f>SUM(Table16[[#This Row],[Price]]*4.42)</f>
        <v>14.7186</v>
      </c>
      <c r="M12707" s="4">
        <v>0</v>
      </c>
      <c r="N12707" s="4">
        <f>SUM(Table16[[#This Row],[ChargeID]]*0.76)</f>
        <v>2.5308000000000002</v>
      </c>
      <c r="O12707" s="4">
        <f>SUM(Table16[[#This Row],[Price]]*0.95)</f>
        <v>3.1635</v>
      </c>
      <c r="P12707" s="4">
        <f>SUM(Table16[[#This Row],[Price]]*0.8)</f>
        <v>2.6640000000000001</v>
      </c>
      <c r="Q12707" s="4">
        <f>SUM(Table16[[#This Row],[Price]]*0.6)</f>
        <v>1.998</v>
      </c>
    </row>
    <row r="12708" spans="1:17" x14ac:dyDescent="0.25">
      <c r="A12708" t="s">
        <v>333</v>
      </c>
      <c r="B12708">
        <v>4.0199999999999996</v>
      </c>
      <c r="C12708" t="s">
        <v>10000</v>
      </c>
      <c r="D12708">
        <v>250</v>
      </c>
      <c r="F12708" s="4">
        <v>4.0199999999999996</v>
      </c>
      <c r="G12708" t="s">
        <v>32</v>
      </c>
      <c r="J12708" s="4">
        <f>MIN(Table16[[#This Row],[Medicare Outpatient Allowable Rate]:[WPPA Inc Outpatient Allowable Rate]])</f>
        <v>0</v>
      </c>
      <c r="K12708" s="4">
        <f>MAX(Table16[[#This Row],[Blue Cross Outpatient Allowable Rate]:[WPPA Inc Outpatient Allowable Rate]])</f>
        <v>3.8189999999999995</v>
      </c>
      <c r="L12708" s="4">
        <f>SUM(Table16[[#This Row],[Price]]*4.42)</f>
        <v>17.768399999999996</v>
      </c>
      <c r="M12708" s="4">
        <v>0</v>
      </c>
      <c r="N12708" s="4">
        <f>SUM(Table16[[#This Row],[ChargeID]]*0.76)</f>
        <v>3.0551999999999997</v>
      </c>
      <c r="O12708" s="4">
        <f>SUM(Table16[[#This Row],[Price]]*0.95)</f>
        <v>3.8189999999999995</v>
      </c>
      <c r="P12708" s="4">
        <f>SUM(Table16[[#This Row],[Price]]*0.8)</f>
        <v>3.2159999999999997</v>
      </c>
      <c r="Q12708" s="4">
        <f>SUM(Table16[[#This Row],[Price]]*0.6)</f>
        <v>2.4119999999999995</v>
      </c>
    </row>
    <row r="12709" spans="1:17" x14ac:dyDescent="0.25">
      <c r="A12709" t="s">
        <v>333</v>
      </c>
      <c r="B12709">
        <v>4.83</v>
      </c>
      <c r="C12709" t="s">
        <v>10001</v>
      </c>
      <c r="D12709">
        <v>259</v>
      </c>
      <c r="F12709" s="4">
        <v>4.83</v>
      </c>
      <c r="G12709" t="s">
        <v>32</v>
      </c>
      <c r="J12709" s="4">
        <f>MIN(Table16[[#This Row],[Medicare Outpatient Allowable Rate]:[WPPA Inc Outpatient Allowable Rate]])</f>
        <v>0</v>
      </c>
      <c r="K12709" s="4">
        <f>MAX(Table16[[#This Row],[Blue Cross Outpatient Allowable Rate]:[WPPA Inc Outpatient Allowable Rate]])</f>
        <v>4.5884999999999998</v>
      </c>
      <c r="L12709" s="4">
        <f>SUM(Table16[[#This Row],[Price]]*4.42)</f>
        <v>21.348600000000001</v>
      </c>
      <c r="M12709" s="4">
        <v>0</v>
      </c>
      <c r="N12709" s="4">
        <f>SUM(Table16[[#This Row],[ChargeID]]*0.76)</f>
        <v>3.6708000000000003</v>
      </c>
      <c r="O12709" s="4">
        <f>SUM(Table16[[#This Row],[Price]]*0.95)</f>
        <v>4.5884999999999998</v>
      </c>
      <c r="P12709" s="4">
        <f>SUM(Table16[[#This Row],[Price]]*0.8)</f>
        <v>3.8640000000000003</v>
      </c>
      <c r="Q12709" s="4">
        <f>SUM(Table16[[#This Row],[Price]]*0.6)</f>
        <v>2.8980000000000001</v>
      </c>
    </row>
    <row r="12710" spans="1:17" x14ac:dyDescent="0.25">
      <c r="A12710" t="s">
        <v>333</v>
      </c>
      <c r="B12710">
        <v>6.4</v>
      </c>
      <c r="C12710" t="s">
        <v>10002</v>
      </c>
      <c r="D12710">
        <v>250</v>
      </c>
      <c r="F12710" s="4">
        <v>6.4</v>
      </c>
      <c r="G12710" t="s">
        <v>32</v>
      </c>
      <c r="J12710" s="4">
        <f>MIN(Table16[[#This Row],[Medicare Outpatient Allowable Rate]:[WPPA Inc Outpatient Allowable Rate]])</f>
        <v>0</v>
      </c>
      <c r="K12710" s="4">
        <f>MAX(Table16[[#This Row],[Blue Cross Outpatient Allowable Rate]:[WPPA Inc Outpatient Allowable Rate]])</f>
        <v>6.08</v>
      </c>
      <c r="L12710" s="4">
        <f>SUM(Table16[[#This Row],[Price]]*4.42)</f>
        <v>28.288</v>
      </c>
      <c r="M12710" s="4">
        <v>0</v>
      </c>
      <c r="N12710" s="4">
        <f>SUM(Table16[[#This Row],[ChargeID]]*0.76)</f>
        <v>4.8640000000000008</v>
      </c>
      <c r="O12710" s="4">
        <f>SUM(Table16[[#This Row],[Price]]*0.95)</f>
        <v>6.08</v>
      </c>
      <c r="P12710" s="4">
        <f>SUM(Table16[[#This Row],[Price]]*0.8)</f>
        <v>5.120000000000001</v>
      </c>
      <c r="Q12710" s="4">
        <f>SUM(Table16[[#This Row],[Price]]*0.6)</f>
        <v>3.84</v>
      </c>
    </row>
    <row r="12711" spans="1:17" x14ac:dyDescent="0.25">
      <c r="A12711" t="s">
        <v>333</v>
      </c>
      <c r="B12711">
        <v>12.14</v>
      </c>
      <c r="C12711" t="s">
        <v>10003</v>
      </c>
      <c r="D12711">
        <v>259</v>
      </c>
      <c r="F12711" s="4">
        <v>12.14</v>
      </c>
      <c r="G12711" t="s">
        <v>4238</v>
      </c>
      <c r="J12711" s="4">
        <f>MIN(Table16[[#This Row],[Medicare Outpatient Allowable Rate]:[WPPA Inc Outpatient Allowable Rate]])</f>
        <v>4.3</v>
      </c>
      <c r="K12711" s="4">
        <f>MAX(Table16[[#This Row],[Blue Cross Outpatient Allowable Rate]:[WPPA Inc Outpatient Allowable Rate]])</f>
        <v>11.532999999999999</v>
      </c>
      <c r="L12711" s="4">
        <f>SUM(Table16[[#This Row],[Price]]*4.42)</f>
        <v>53.658799999999999</v>
      </c>
      <c r="M12711" s="4">
        <v>4.3</v>
      </c>
      <c r="N12711" s="4">
        <f>SUM(Table16[[#This Row],[ChargeID]]*0.76)</f>
        <v>9.2263999999999999</v>
      </c>
      <c r="O12711" s="4">
        <f>SUM(Table16[[#This Row],[Price]]*0.95)</f>
        <v>11.532999999999999</v>
      </c>
      <c r="P12711" s="4">
        <f>SUM(Table16[[#This Row],[Price]]*0.8)</f>
        <v>9.7120000000000015</v>
      </c>
      <c r="Q12711" s="4">
        <f>SUM(Table16[[#This Row],[Price]]*0.6)</f>
        <v>7.2839999999999998</v>
      </c>
    </row>
    <row r="12712" spans="1:17" x14ac:dyDescent="0.25">
      <c r="A12712" t="s">
        <v>333</v>
      </c>
      <c r="B12712">
        <v>3.4</v>
      </c>
      <c r="C12712" t="s">
        <v>10004</v>
      </c>
      <c r="D12712">
        <v>250</v>
      </c>
      <c r="F12712" s="4">
        <v>3.4</v>
      </c>
      <c r="G12712" t="s">
        <v>32</v>
      </c>
      <c r="J12712" s="4">
        <f>MIN(Table16[[#This Row],[Medicare Outpatient Allowable Rate]:[WPPA Inc Outpatient Allowable Rate]])</f>
        <v>0</v>
      </c>
      <c r="K12712" s="4">
        <f>MAX(Table16[[#This Row],[Blue Cross Outpatient Allowable Rate]:[WPPA Inc Outpatient Allowable Rate]])</f>
        <v>3.23</v>
      </c>
      <c r="L12712" s="4">
        <f>SUM(Table16[[#This Row],[Price]]*4.42)</f>
        <v>15.027999999999999</v>
      </c>
      <c r="M12712" s="4">
        <v>0</v>
      </c>
      <c r="N12712" s="4">
        <f>SUM(Table16[[#This Row],[ChargeID]]*0.76)</f>
        <v>2.5840000000000001</v>
      </c>
      <c r="O12712" s="4">
        <f>SUM(Table16[[#This Row],[Price]]*0.95)</f>
        <v>3.23</v>
      </c>
      <c r="P12712" s="4">
        <f>SUM(Table16[[#This Row],[Price]]*0.8)</f>
        <v>2.72</v>
      </c>
      <c r="Q12712" s="4">
        <f>SUM(Table16[[#This Row],[Price]]*0.6)</f>
        <v>2.04</v>
      </c>
    </row>
    <row r="12713" spans="1:17" x14ac:dyDescent="0.25">
      <c r="A12713" t="s">
        <v>333</v>
      </c>
      <c r="B12713">
        <v>4.1500000000000004</v>
      </c>
      <c r="C12713" t="s">
        <v>10005</v>
      </c>
      <c r="D12713">
        <v>250</v>
      </c>
      <c r="F12713" s="4">
        <v>4.1500000000000004</v>
      </c>
      <c r="G12713" t="s">
        <v>32</v>
      </c>
      <c r="J12713" s="4">
        <f>MIN(Table16[[#This Row],[Medicare Outpatient Allowable Rate]:[WPPA Inc Outpatient Allowable Rate]])</f>
        <v>0</v>
      </c>
      <c r="K12713" s="4">
        <f>MAX(Table16[[#This Row],[Blue Cross Outpatient Allowable Rate]:[WPPA Inc Outpatient Allowable Rate]])</f>
        <v>3.9425000000000003</v>
      </c>
      <c r="L12713" s="4">
        <f>SUM(Table16[[#This Row],[Price]]*4.42)</f>
        <v>18.343</v>
      </c>
      <c r="M12713" s="4">
        <v>0</v>
      </c>
      <c r="N12713" s="4">
        <f>SUM(Table16[[#This Row],[ChargeID]]*0.76)</f>
        <v>3.1540000000000004</v>
      </c>
      <c r="O12713" s="4">
        <f>SUM(Table16[[#This Row],[Price]]*0.95)</f>
        <v>3.9425000000000003</v>
      </c>
      <c r="P12713" s="4">
        <f>SUM(Table16[[#This Row],[Price]]*0.8)</f>
        <v>3.3200000000000003</v>
      </c>
      <c r="Q12713" s="4">
        <f>SUM(Table16[[#This Row],[Price]]*0.6)</f>
        <v>2.4900000000000002</v>
      </c>
    </row>
    <row r="12714" spans="1:17" x14ac:dyDescent="0.25">
      <c r="A12714" t="s">
        <v>333</v>
      </c>
      <c r="B12714">
        <v>4.53</v>
      </c>
      <c r="C12714" t="s">
        <v>10006</v>
      </c>
      <c r="D12714">
        <v>250</v>
      </c>
      <c r="F12714" s="4">
        <v>4.53</v>
      </c>
      <c r="G12714" t="s">
        <v>32</v>
      </c>
      <c r="J12714" s="4">
        <f>MIN(Table16[[#This Row],[Medicare Outpatient Allowable Rate]:[WPPA Inc Outpatient Allowable Rate]])</f>
        <v>0</v>
      </c>
      <c r="K12714" s="4">
        <f>MAX(Table16[[#This Row],[Blue Cross Outpatient Allowable Rate]:[WPPA Inc Outpatient Allowable Rate]])</f>
        <v>4.3034999999999997</v>
      </c>
      <c r="L12714" s="4">
        <f>SUM(Table16[[#This Row],[Price]]*4.42)</f>
        <v>20.022600000000001</v>
      </c>
      <c r="M12714" s="4">
        <v>0</v>
      </c>
      <c r="N12714" s="4">
        <f>SUM(Table16[[#This Row],[ChargeID]]*0.76)</f>
        <v>3.4428000000000001</v>
      </c>
      <c r="O12714" s="4">
        <f>SUM(Table16[[#This Row],[Price]]*0.95)</f>
        <v>4.3034999999999997</v>
      </c>
      <c r="P12714" s="4">
        <f>SUM(Table16[[#This Row],[Price]]*0.8)</f>
        <v>3.6240000000000006</v>
      </c>
      <c r="Q12714" s="4">
        <f>SUM(Table16[[#This Row],[Price]]*0.6)</f>
        <v>2.718</v>
      </c>
    </row>
    <row r="12715" spans="1:17" x14ac:dyDescent="0.25">
      <c r="A12715" t="s">
        <v>333</v>
      </c>
      <c r="B12715">
        <v>4.5999999999999996</v>
      </c>
      <c r="C12715" t="s">
        <v>10007</v>
      </c>
      <c r="D12715">
        <v>250</v>
      </c>
      <c r="F12715" s="4">
        <v>4.5999999999999996</v>
      </c>
      <c r="G12715" t="s">
        <v>32</v>
      </c>
      <c r="J12715" s="4">
        <f>MIN(Table16[[#This Row],[Medicare Outpatient Allowable Rate]:[WPPA Inc Outpatient Allowable Rate]])</f>
        <v>0</v>
      </c>
      <c r="K12715" s="4">
        <f>MAX(Table16[[#This Row],[Blue Cross Outpatient Allowable Rate]:[WPPA Inc Outpatient Allowable Rate]])</f>
        <v>4.3699999999999992</v>
      </c>
      <c r="L12715" s="4">
        <f>SUM(Table16[[#This Row],[Price]]*4.42)</f>
        <v>20.331999999999997</v>
      </c>
      <c r="M12715" s="4">
        <v>0</v>
      </c>
      <c r="N12715" s="4">
        <f>SUM(Table16[[#This Row],[ChargeID]]*0.76)</f>
        <v>3.4959999999999996</v>
      </c>
      <c r="O12715" s="4">
        <f>SUM(Table16[[#This Row],[Price]]*0.95)</f>
        <v>4.3699999999999992</v>
      </c>
      <c r="P12715" s="4">
        <f>SUM(Table16[[#This Row],[Price]]*0.8)</f>
        <v>3.6799999999999997</v>
      </c>
      <c r="Q12715" s="4">
        <f>SUM(Table16[[#This Row],[Price]]*0.6)</f>
        <v>2.76</v>
      </c>
    </row>
    <row r="12716" spans="1:17" x14ac:dyDescent="0.25">
      <c r="A12716" t="s">
        <v>333</v>
      </c>
      <c r="B12716">
        <v>30.22</v>
      </c>
      <c r="C12716" t="s">
        <v>10008</v>
      </c>
      <c r="D12716">
        <v>259</v>
      </c>
      <c r="F12716" s="4">
        <v>30.22</v>
      </c>
      <c r="J12716" s="4">
        <f>MIN(Table16[[#This Row],[Medicare Outpatient Allowable Rate]:[WPPA Inc Outpatient Allowable Rate]])</f>
        <v>0</v>
      </c>
      <c r="K12716" s="4">
        <f>MAX(Table16[[#This Row],[Blue Cross Outpatient Allowable Rate]:[WPPA Inc Outpatient Allowable Rate]])</f>
        <v>28.708999999999996</v>
      </c>
      <c r="L12716" s="4">
        <f>SUM(Table16[[#This Row],[Price]]*4.42)</f>
        <v>133.57239999999999</v>
      </c>
      <c r="M12716" s="4">
        <v>0</v>
      </c>
      <c r="N12716" s="4">
        <f>SUM(Table16[[#This Row],[ChargeID]]*0.76)</f>
        <v>22.967199999999998</v>
      </c>
      <c r="O12716" s="4">
        <f>SUM(Table16[[#This Row],[Price]]*0.95)</f>
        <v>28.708999999999996</v>
      </c>
      <c r="P12716" s="4">
        <f>SUM(Table16[[#This Row],[Price]]*0.8)</f>
        <v>24.176000000000002</v>
      </c>
      <c r="Q12716" s="4">
        <f>SUM(Table16[[#This Row],[Price]]*0.6)</f>
        <v>18.131999999999998</v>
      </c>
    </row>
    <row r="12717" spans="1:17" x14ac:dyDescent="0.25">
      <c r="A12717" t="s">
        <v>333</v>
      </c>
      <c r="B12717">
        <v>11.08</v>
      </c>
      <c r="C12717" t="s">
        <v>10009</v>
      </c>
      <c r="D12717">
        <v>250</v>
      </c>
      <c r="F12717" s="4">
        <v>11.08</v>
      </c>
      <c r="G12717" t="s">
        <v>32</v>
      </c>
      <c r="J12717" s="4">
        <f>MIN(Table16[[#This Row],[Medicare Outpatient Allowable Rate]:[WPPA Inc Outpatient Allowable Rate]])</f>
        <v>0</v>
      </c>
      <c r="K12717" s="4">
        <f>MAX(Table16[[#This Row],[Blue Cross Outpatient Allowable Rate]:[WPPA Inc Outpatient Allowable Rate]])</f>
        <v>10.526</v>
      </c>
      <c r="L12717" s="4">
        <f>SUM(Table16[[#This Row],[Price]]*4.42)</f>
        <v>48.973599999999998</v>
      </c>
      <c r="M12717" s="4">
        <v>0</v>
      </c>
      <c r="N12717" s="4">
        <f>SUM(Table16[[#This Row],[ChargeID]]*0.76)</f>
        <v>8.4207999999999998</v>
      </c>
      <c r="O12717" s="4">
        <f>SUM(Table16[[#This Row],[Price]]*0.95)</f>
        <v>10.526</v>
      </c>
      <c r="P12717" s="4">
        <f>SUM(Table16[[#This Row],[Price]]*0.8)</f>
        <v>8.8640000000000008</v>
      </c>
      <c r="Q12717" s="4">
        <f>SUM(Table16[[#This Row],[Price]]*0.6)</f>
        <v>6.6479999999999997</v>
      </c>
    </row>
    <row r="12718" spans="1:17" x14ac:dyDescent="0.25">
      <c r="A12718" t="s">
        <v>333</v>
      </c>
      <c r="B12718">
        <v>12.69</v>
      </c>
      <c r="C12718" t="s">
        <v>10010</v>
      </c>
      <c r="D12718">
        <v>259</v>
      </c>
      <c r="F12718" s="4">
        <v>12.69</v>
      </c>
      <c r="G12718" t="s">
        <v>4173</v>
      </c>
      <c r="J12718" s="4">
        <f>MIN(Table16[[#This Row],[Medicare Outpatient Allowable Rate]:[WPPA Inc Outpatient Allowable Rate]])</f>
        <v>0.99</v>
      </c>
      <c r="K12718" s="4">
        <f>MAX(Table16[[#This Row],[Blue Cross Outpatient Allowable Rate]:[WPPA Inc Outpatient Allowable Rate]])</f>
        <v>12.055499999999999</v>
      </c>
      <c r="L12718" s="4">
        <f>SUM(Table16[[#This Row],[Price]]*4.42)</f>
        <v>56.089799999999997</v>
      </c>
      <c r="M12718" s="4">
        <v>0.99</v>
      </c>
      <c r="N12718" s="4">
        <f>SUM(Table16[[#This Row],[ChargeID]]*0.76)</f>
        <v>9.6443999999999992</v>
      </c>
      <c r="O12718" s="4">
        <f>SUM(Table16[[#This Row],[Price]]*0.95)</f>
        <v>12.055499999999999</v>
      </c>
      <c r="P12718" s="4">
        <f>SUM(Table16[[#This Row],[Price]]*0.8)</f>
        <v>10.152000000000001</v>
      </c>
      <c r="Q12718" s="4">
        <f>SUM(Table16[[#This Row],[Price]]*0.6)</f>
        <v>7.613999999999999</v>
      </c>
    </row>
    <row r="12719" spans="1:17" x14ac:dyDescent="0.25">
      <c r="A12719" t="s">
        <v>333</v>
      </c>
      <c r="B12719">
        <v>3.33</v>
      </c>
      <c r="C12719" t="s">
        <v>10011</v>
      </c>
      <c r="D12719">
        <v>250</v>
      </c>
      <c r="F12719" s="4">
        <v>3.33</v>
      </c>
      <c r="G12719" t="s">
        <v>32</v>
      </c>
      <c r="J12719" s="4">
        <f>MIN(Table16[[#This Row],[Medicare Outpatient Allowable Rate]:[WPPA Inc Outpatient Allowable Rate]])</f>
        <v>0</v>
      </c>
      <c r="K12719" s="4">
        <f>MAX(Table16[[#This Row],[Blue Cross Outpatient Allowable Rate]:[WPPA Inc Outpatient Allowable Rate]])</f>
        <v>3.1635</v>
      </c>
      <c r="L12719" s="4">
        <f>SUM(Table16[[#This Row],[Price]]*4.42)</f>
        <v>14.7186</v>
      </c>
      <c r="M12719" s="4">
        <v>0</v>
      </c>
      <c r="N12719" s="4">
        <f>SUM(Table16[[#This Row],[ChargeID]]*0.76)</f>
        <v>2.5308000000000002</v>
      </c>
      <c r="O12719" s="4">
        <f>SUM(Table16[[#This Row],[Price]]*0.95)</f>
        <v>3.1635</v>
      </c>
      <c r="P12719" s="4">
        <f>SUM(Table16[[#This Row],[Price]]*0.8)</f>
        <v>2.6640000000000001</v>
      </c>
      <c r="Q12719" s="4">
        <f>SUM(Table16[[#This Row],[Price]]*0.6)</f>
        <v>1.998</v>
      </c>
    </row>
    <row r="12720" spans="1:17" x14ac:dyDescent="0.25">
      <c r="A12720" t="s">
        <v>333</v>
      </c>
      <c r="B12720">
        <v>4.75</v>
      </c>
      <c r="C12720" t="s">
        <v>10012</v>
      </c>
      <c r="D12720">
        <v>250</v>
      </c>
      <c r="F12720" s="4">
        <v>4.75</v>
      </c>
      <c r="G12720" t="s">
        <v>32</v>
      </c>
      <c r="J12720" s="4">
        <f>MIN(Table16[[#This Row],[Medicare Outpatient Allowable Rate]:[WPPA Inc Outpatient Allowable Rate]])</f>
        <v>0</v>
      </c>
      <c r="K12720" s="4">
        <f>MAX(Table16[[#This Row],[Blue Cross Outpatient Allowable Rate]:[WPPA Inc Outpatient Allowable Rate]])</f>
        <v>4.5125000000000002</v>
      </c>
      <c r="L12720" s="4">
        <f>SUM(Table16[[#This Row],[Price]]*4.42)</f>
        <v>20.995000000000001</v>
      </c>
      <c r="M12720" s="4">
        <v>0</v>
      </c>
      <c r="N12720" s="4">
        <f>SUM(Table16[[#This Row],[ChargeID]]*0.76)</f>
        <v>3.61</v>
      </c>
      <c r="O12720" s="4">
        <f>SUM(Table16[[#This Row],[Price]]*0.95)</f>
        <v>4.5125000000000002</v>
      </c>
      <c r="P12720" s="4">
        <f>SUM(Table16[[#This Row],[Price]]*0.8)</f>
        <v>3.8000000000000003</v>
      </c>
      <c r="Q12720" s="4">
        <f>SUM(Table16[[#This Row],[Price]]*0.6)</f>
        <v>2.85</v>
      </c>
    </row>
    <row r="12721" spans="1:17" x14ac:dyDescent="0.25">
      <c r="A12721" t="s">
        <v>333</v>
      </c>
      <c r="B12721">
        <v>9.8800000000000008</v>
      </c>
      <c r="C12721" t="s">
        <v>10013</v>
      </c>
      <c r="D12721">
        <v>259</v>
      </c>
      <c r="F12721" s="4">
        <v>9.8800000000000008</v>
      </c>
      <c r="G12721" t="s">
        <v>4024</v>
      </c>
      <c r="J12721" s="4">
        <f>MIN(Table16[[#This Row],[Medicare Outpatient Allowable Rate]:[WPPA Inc Outpatient Allowable Rate]])</f>
        <v>4.95</v>
      </c>
      <c r="K12721" s="4">
        <f>MAX(Table16[[#This Row],[Blue Cross Outpatient Allowable Rate]:[WPPA Inc Outpatient Allowable Rate]])</f>
        <v>9.386000000000001</v>
      </c>
      <c r="L12721" s="4">
        <f>SUM(Table16[[#This Row],[Price]]*4.42)</f>
        <v>43.669600000000003</v>
      </c>
      <c r="M12721" s="4">
        <v>4.95</v>
      </c>
      <c r="N12721" s="4">
        <f>SUM(Table16[[#This Row],[ChargeID]]*0.76)</f>
        <v>7.5088000000000008</v>
      </c>
      <c r="O12721" s="4">
        <f>SUM(Table16[[#This Row],[Price]]*0.95)</f>
        <v>9.386000000000001</v>
      </c>
      <c r="P12721" s="4">
        <f>SUM(Table16[[#This Row],[Price]]*0.8)</f>
        <v>7.9040000000000008</v>
      </c>
      <c r="Q12721" s="4">
        <f>SUM(Table16[[#This Row],[Price]]*0.6)</f>
        <v>5.9279999999999999</v>
      </c>
    </row>
    <row r="12722" spans="1:17" x14ac:dyDescent="0.25">
      <c r="A12722" t="s">
        <v>333</v>
      </c>
      <c r="B12722">
        <v>3.4</v>
      </c>
      <c r="C12722" t="s">
        <v>10014</v>
      </c>
      <c r="D12722">
        <v>250</v>
      </c>
      <c r="F12722" s="4">
        <v>3.4</v>
      </c>
      <c r="G12722" t="s">
        <v>32</v>
      </c>
      <c r="J12722" s="4">
        <f>MIN(Table16[[#This Row],[Medicare Outpatient Allowable Rate]:[WPPA Inc Outpatient Allowable Rate]])</f>
        <v>0</v>
      </c>
      <c r="K12722" s="4">
        <f>MAX(Table16[[#This Row],[Blue Cross Outpatient Allowable Rate]:[WPPA Inc Outpatient Allowable Rate]])</f>
        <v>3.23</v>
      </c>
      <c r="L12722" s="4">
        <f>SUM(Table16[[#This Row],[Price]]*4.42)</f>
        <v>15.027999999999999</v>
      </c>
      <c r="M12722" s="4">
        <v>0</v>
      </c>
      <c r="N12722" s="4">
        <f>SUM(Table16[[#This Row],[ChargeID]]*0.76)</f>
        <v>2.5840000000000001</v>
      </c>
      <c r="O12722" s="4">
        <f>SUM(Table16[[#This Row],[Price]]*0.95)</f>
        <v>3.23</v>
      </c>
      <c r="P12722" s="4">
        <f>SUM(Table16[[#This Row],[Price]]*0.8)</f>
        <v>2.72</v>
      </c>
      <c r="Q12722" s="4">
        <f>SUM(Table16[[#This Row],[Price]]*0.6)</f>
        <v>2.04</v>
      </c>
    </row>
    <row r="12723" spans="1:17" x14ac:dyDescent="0.25">
      <c r="A12723" t="s">
        <v>333</v>
      </c>
      <c r="B12723">
        <v>81.38</v>
      </c>
      <c r="C12723" t="s">
        <v>10015</v>
      </c>
      <c r="D12723">
        <v>250</v>
      </c>
      <c r="F12723" s="4">
        <v>81.38</v>
      </c>
      <c r="G12723" t="s">
        <v>32</v>
      </c>
      <c r="J12723" s="4">
        <f>MIN(Table16[[#This Row],[Medicare Outpatient Allowable Rate]:[WPPA Inc Outpatient Allowable Rate]])</f>
        <v>0</v>
      </c>
      <c r="K12723" s="4">
        <f>MAX(Table16[[#This Row],[Blue Cross Outpatient Allowable Rate]:[WPPA Inc Outpatient Allowable Rate]])</f>
        <v>77.310999999999993</v>
      </c>
      <c r="L12723" s="4">
        <f>SUM(Table16[[#This Row],[Price]]*4.42)</f>
        <v>359.69959999999998</v>
      </c>
      <c r="M12723" s="4">
        <v>0</v>
      </c>
      <c r="N12723" s="4">
        <f>SUM(Table16[[#This Row],[ChargeID]]*0.76)</f>
        <v>61.848799999999997</v>
      </c>
      <c r="O12723" s="4">
        <f>SUM(Table16[[#This Row],[Price]]*0.95)</f>
        <v>77.310999999999993</v>
      </c>
      <c r="P12723" s="4">
        <f>SUM(Table16[[#This Row],[Price]]*0.8)</f>
        <v>65.103999999999999</v>
      </c>
      <c r="Q12723" s="4">
        <f>SUM(Table16[[#This Row],[Price]]*0.6)</f>
        <v>48.827999999999996</v>
      </c>
    </row>
    <row r="12724" spans="1:17" x14ac:dyDescent="0.25">
      <c r="A12724" t="s">
        <v>333</v>
      </c>
      <c r="B12724">
        <v>3.78</v>
      </c>
      <c r="C12724" t="s">
        <v>10016</v>
      </c>
      <c r="D12724">
        <v>250</v>
      </c>
      <c r="F12724" s="4">
        <v>3.78</v>
      </c>
      <c r="G12724" t="s">
        <v>32</v>
      </c>
      <c r="J12724" s="4">
        <f>MIN(Table16[[#This Row],[Medicare Outpatient Allowable Rate]:[WPPA Inc Outpatient Allowable Rate]])</f>
        <v>0</v>
      </c>
      <c r="K12724" s="4">
        <f>MAX(Table16[[#This Row],[Blue Cross Outpatient Allowable Rate]:[WPPA Inc Outpatient Allowable Rate]])</f>
        <v>3.5909999999999997</v>
      </c>
      <c r="L12724" s="4">
        <f>SUM(Table16[[#This Row],[Price]]*4.42)</f>
        <v>16.707599999999999</v>
      </c>
      <c r="M12724" s="4">
        <v>0</v>
      </c>
      <c r="N12724" s="4">
        <f>SUM(Table16[[#This Row],[ChargeID]]*0.76)</f>
        <v>2.8727999999999998</v>
      </c>
      <c r="O12724" s="4">
        <f>SUM(Table16[[#This Row],[Price]]*0.95)</f>
        <v>3.5909999999999997</v>
      </c>
      <c r="P12724" s="4">
        <f>SUM(Table16[[#This Row],[Price]]*0.8)</f>
        <v>3.024</v>
      </c>
      <c r="Q12724" s="4">
        <f>SUM(Table16[[#This Row],[Price]]*0.6)</f>
        <v>2.2679999999999998</v>
      </c>
    </row>
    <row r="12725" spans="1:17" x14ac:dyDescent="0.25">
      <c r="A12725" t="s">
        <v>333</v>
      </c>
      <c r="B12725">
        <v>12.66</v>
      </c>
      <c r="C12725" t="s">
        <v>10017</v>
      </c>
      <c r="D12725">
        <v>259</v>
      </c>
      <c r="F12725" s="4">
        <v>12.66</v>
      </c>
      <c r="G12725" t="s">
        <v>4269</v>
      </c>
      <c r="J12725" s="4">
        <f>MIN(Table16[[#This Row],[Medicare Outpatient Allowable Rate]:[WPPA Inc Outpatient Allowable Rate]])</f>
        <v>1.77</v>
      </c>
      <c r="K12725" s="4">
        <f>MAX(Table16[[#This Row],[Blue Cross Outpatient Allowable Rate]:[WPPA Inc Outpatient Allowable Rate]])</f>
        <v>12.026999999999999</v>
      </c>
      <c r="L12725" s="4">
        <f>SUM(Table16[[#This Row],[Price]]*4.42)</f>
        <v>55.9572</v>
      </c>
      <c r="M12725" s="4">
        <v>1.77</v>
      </c>
      <c r="N12725" s="4">
        <f>SUM(Table16[[#This Row],[ChargeID]]*0.76)</f>
        <v>9.6216000000000008</v>
      </c>
      <c r="O12725" s="4">
        <f>SUM(Table16[[#This Row],[Price]]*0.95)</f>
        <v>12.026999999999999</v>
      </c>
      <c r="P12725" s="4">
        <f>SUM(Table16[[#This Row],[Price]]*0.8)</f>
        <v>10.128</v>
      </c>
      <c r="Q12725" s="4">
        <f>SUM(Table16[[#This Row],[Price]]*0.6)</f>
        <v>7.5960000000000001</v>
      </c>
    </row>
    <row r="12726" spans="1:17" x14ac:dyDescent="0.25">
      <c r="A12726" t="s">
        <v>333</v>
      </c>
      <c r="B12726">
        <v>3.55</v>
      </c>
      <c r="C12726" t="s">
        <v>10018</v>
      </c>
      <c r="D12726">
        <v>250</v>
      </c>
      <c r="F12726" s="4">
        <v>3.55</v>
      </c>
      <c r="G12726" t="s">
        <v>32</v>
      </c>
      <c r="J12726" s="4">
        <f>MIN(Table16[[#This Row],[Medicare Outpatient Allowable Rate]:[WPPA Inc Outpatient Allowable Rate]])</f>
        <v>0</v>
      </c>
      <c r="K12726" s="4">
        <f>MAX(Table16[[#This Row],[Blue Cross Outpatient Allowable Rate]:[WPPA Inc Outpatient Allowable Rate]])</f>
        <v>3.3724999999999996</v>
      </c>
      <c r="L12726" s="4">
        <f>SUM(Table16[[#This Row],[Price]]*4.42)</f>
        <v>15.690999999999999</v>
      </c>
      <c r="M12726" s="4">
        <v>0</v>
      </c>
      <c r="N12726" s="4">
        <f>SUM(Table16[[#This Row],[ChargeID]]*0.76)</f>
        <v>2.698</v>
      </c>
      <c r="O12726" s="4">
        <f>SUM(Table16[[#This Row],[Price]]*0.95)</f>
        <v>3.3724999999999996</v>
      </c>
      <c r="P12726" s="4">
        <f>SUM(Table16[[#This Row],[Price]]*0.8)</f>
        <v>2.84</v>
      </c>
      <c r="Q12726" s="4">
        <f>SUM(Table16[[#This Row],[Price]]*0.6)</f>
        <v>2.13</v>
      </c>
    </row>
    <row r="12727" spans="1:17" x14ac:dyDescent="0.25">
      <c r="A12727" t="s">
        <v>333</v>
      </c>
      <c r="B12727">
        <v>3.4</v>
      </c>
      <c r="C12727" t="s">
        <v>10019</v>
      </c>
      <c r="D12727">
        <v>250</v>
      </c>
      <c r="F12727" s="4">
        <v>3.4</v>
      </c>
      <c r="G12727" t="s">
        <v>32</v>
      </c>
      <c r="J12727" s="4">
        <f>MIN(Table16[[#This Row],[Medicare Outpatient Allowable Rate]:[WPPA Inc Outpatient Allowable Rate]])</f>
        <v>0</v>
      </c>
      <c r="K12727" s="4">
        <f>MAX(Table16[[#This Row],[Blue Cross Outpatient Allowable Rate]:[WPPA Inc Outpatient Allowable Rate]])</f>
        <v>3.23</v>
      </c>
      <c r="L12727" s="4">
        <f>SUM(Table16[[#This Row],[Price]]*4.42)</f>
        <v>15.027999999999999</v>
      </c>
      <c r="M12727" s="4">
        <v>0</v>
      </c>
      <c r="N12727" s="4">
        <f>SUM(Table16[[#This Row],[ChargeID]]*0.76)</f>
        <v>2.5840000000000001</v>
      </c>
      <c r="O12727" s="4">
        <f>SUM(Table16[[#This Row],[Price]]*0.95)</f>
        <v>3.23</v>
      </c>
      <c r="P12727" s="4">
        <f>SUM(Table16[[#This Row],[Price]]*0.8)</f>
        <v>2.72</v>
      </c>
      <c r="Q12727" s="4">
        <f>SUM(Table16[[#This Row],[Price]]*0.6)</f>
        <v>2.04</v>
      </c>
    </row>
    <row r="12728" spans="1:17" x14ac:dyDescent="0.25">
      <c r="A12728" t="s">
        <v>333</v>
      </c>
      <c r="B12728">
        <v>12.3</v>
      </c>
      <c r="C12728" t="s">
        <v>10020</v>
      </c>
      <c r="D12728">
        <v>250</v>
      </c>
      <c r="F12728" s="4">
        <v>12.3</v>
      </c>
      <c r="J12728" s="4">
        <f>MIN(Table16[[#This Row],[Medicare Outpatient Allowable Rate]:[WPPA Inc Outpatient Allowable Rate]])</f>
        <v>0</v>
      </c>
      <c r="K12728" s="4">
        <f>MAX(Table16[[#This Row],[Blue Cross Outpatient Allowable Rate]:[WPPA Inc Outpatient Allowable Rate]])</f>
        <v>11.685</v>
      </c>
      <c r="L12728" s="4">
        <f>SUM(Table16[[#This Row],[Price]]*4.42)</f>
        <v>54.366</v>
      </c>
      <c r="M12728" s="4">
        <v>0</v>
      </c>
      <c r="N12728" s="4">
        <f>SUM(Table16[[#This Row],[ChargeID]]*0.76)</f>
        <v>9.3480000000000008</v>
      </c>
      <c r="O12728" s="4">
        <f>SUM(Table16[[#This Row],[Price]]*0.95)</f>
        <v>11.685</v>
      </c>
      <c r="P12728" s="4">
        <f>SUM(Table16[[#This Row],[Price]]*0.8)</f>
        <v>9.8400000000000016</v>
      </c>
      <c r="Q12728" s="4">
        <f>SUM(Table16[[#This Row],[Price]]*0.6)</f>
        <v>7.38</v>
      </c>
    </row>
    <row r="12729" spans="1:17" x14ac:dyDescent="0.25">
      <c r="A12729" t="s">
        <v>333</v>
      </c>
      <c r="B12729">
        <v>176.48</v>
      </c>
      <c r="C12729" t="s">
        <v>10021</v>
      </c>
      <c r="D12729">
        <v>250</v>
      </c>
      <c r="F12729" s="4">
        <v>176.48</v>
      </c>
      <c r="J12729" s="4">
        <f>MIN(Table16[[#This Row],[Medicare Outpatient Allowable Rate]:[WPPA Inc Outpatient Allowable Rate]])</f>
        <v>0</v>
      </c>
      <c r="K12729" s="4">
        <f>MAX(Table16[[#This Row],[Blue Cross Outpatient Allowable Rate]:[WPPA Inc Outpatient Allowable Rate]])</f>
        <v>167.65599999999998</v>
      </c>
      <c r="L12729" s="4">
        <f>SUM(Table16[[#This Row],[Price]]*4.42)</f>
        <v>780.0415999999999</v>
      </c>
      <c r="M12729" s="4">
        <v>0</v>
      </c>
      <c r="N12729" s="4">
        <f>SUM(Table16[[#This Row],[ChargeID]]*0.76)</f>
        <v>134.12479999999999</v>
      </c>
      <c r="O12729" s="4">
        <f>SUM(Table16[[#This Row],[Price]]*0.95)</f>
        <v>167.65599999999998</v>
      </c>
      <c r="P12729" s="4">
        <f>SUM(Table16[[#This Row],[Price]]*0.8)</f>
        <v>141.184</v>
      </c>
      <c r="Q12729" s="4">
        <f>SUM(Table16[[#This Row],[Price]]*0.6)</f>
        <v>105.88799999999999</v>
      </c>
    </row>
    <row r="12730" spans="1:17" x14ac:dyDescent="0.25">
      <c r="A12730" t="s">
        <v>333</v>
      </c>
      <c r="B12730">
        <v>25.64</v>
      </c>
      <c r="C12730" t="s">
        <v>10022</v>
      </c>
      <c r="D12730">
        <v>259</v>
      </c>
      <c r="F12730" s="4">
        <v>25.64</v>
      </c>
      <c r="G12730" t="s">
        <v>32</v>
      </c>
      <c r="J12730" s="4">
        <f>MIN(Table16[[#This Row],[Medicare Outpatient Allowable Rate]:[WPPA Inc Outpatient Allowable Rate]])</f>
        <v>0</v>
      </c>
      <c r="K12730" s="4">
        <f>MAX(Table16[[#This Row],[Blue Cross Outpatient Allowable Rate]:[WPPA Inc Outpatient Allowable Rate]])</f>
        <v>24.358000000000001</v>
      </c>
      <c r="L12730" s="4">
        <f>SUM(Table16[[#This Row],[Price]]*4.42)</f>
        <v>113.3288</v>
      </c>
      <c r="M12730" s="4">
        <v>0</v>
      </c>
      <c r="N12730" s="4">
        <f>SUM(Table16[[#This Row],[ChargeID]]*0.76)</f>
        <v>19.4864</v>
      </c>
      <c r="O12730" s="4">
        <f>SUM(Table16[[#This Row],[Price]]*0.95)</f>
        <v>24.358000000000001</v>
      </c>
      <c r="P12730" s="4">
        <f>SUM(Table16[[#This Row],[Price]]*0.8)</f>
        <v>20.512</v>
      </c>
      <c r="Q12730" s="4">
        <f>SUM(Table16[[#This Row],[Price]]*0.6)</f>
        <v>15.384</v>
      </c>
    </row>
    <row r="12731" spans="1:17" x14ac:dyDescent="0.25">
      <c r="A12731" t="s">
        <v>333</v>
      </c>
      <c r="B12731">
        <v>13.27</v>
      </c>
      <c r="C12731" t="s">
        <v>10023</v>
      </c>
      <c r="D12731">
        <v>259</v>
      </c>
      <c r="F12731" s="4">
        <v>13.27</v>
      </c>
      <c r="G12731" t="s">
        <v>32</v>
      </c>
      <c r="J12731" s="4">
        <f>MIN(Table16[[#This Row],[Medicare Outpatient Allowable Rate]:[WPPA Inc Outpatient Allowable Rate]])</f>
        <v>0</v>
      </c>
      <c r="K12731" s="4">
        <f>MAX(Table16[[#This Row],[Blue Cross Outpatient Allowable Rate]:[WPPA Inc Outpatient Allowable Rate]])</f>
        <v>12.606499999999999</v>
      </c>
      <c r="L12731" s="4">
        <f>SUM(Table16[[#This Row],[Price]]*4.42)</f>
        <v>58.653399999999998</v>
      </c>
      <c r="M12731" s="4">
        <v>0</v>
      </c>
      <c r="N12731" s="4">
        <f>SUM(Table16[[#This Row],[ChargeID]]*0.76)</f>
        <v>10.0852</v>
      </c>
      <c r="O12731" s="4">
        <f>SUM(Table16[[#This Row],[Price]]*0.95)</f>
        <v>12.606499999999999</v>
      </c>
      <c r="P12731" s="4">
        <f>SUM(Table16[[#This Row],[Price]]*0.8)</f>
        <v>10.616</v>
      </c>
      <c r="Q12731" s="4">
        <f>SUM(Table16[[#This Row],[Price]]*0.6)</f>
        <v>7.9619999999999997</v>
      </c>
    </row>
    <row r="12732" spans="1:17" x14ac:dyDescent="0.25">
      <c r="A12732" t="s">
        <v>333</v>
      </c>
      <c r="B12732">
        <v>50.7</v>
      </c>
      <c r="C12732" t="s">
        <v>10024</v>
      </c>
      <c r="D12732">
        <v>250</v>
      </c>
      <c r="F12732" s="4">
        <v>50.7</v>
      </c>
      <c r="G12732" t="s">
        <v>32</v>
      </c>
      <c r="J12732" s="4">
        <f>MIN(Table16[[#This Row],[Medicare Outpatient Allowable Rate]:[WPPA Inc Outpatient Allowable Rate]])</f>
        <v>0</v>
      </c>
      <c r="K12732" s="4">
        <f>MAX(Table16[[#This Row],[Blue Cross Outpatient Allowable Rate]:[WPPA Inc Outpatient Allowable Rate]])</f>
        <v>48.164999999999999</v>
      </c>
      <c r="L12732" s="4">
        <f>SUM(Table16[[#This Row],[Price]]*4.42)</f>
        <v>224.09400000000002</v>
      </c>
      <c r="M12732" s="4">
        <v>0</v>
      </c>
      <c r="N12732" s="4">
        <f>SUM(Table16[[#This Row],[ChargeID]]*0.76)</f>
        <v>38.532000000000004</v>
      </c>
      <c r="O12732" s="4">
        <f>SUM(Table16[[#This Row],[Price]]*0.95)</f>
        <v>48.164999999999999</v>
      </c>
      <c r="P12732" s="4">
        <f>SUM(Table16[[#This Row],[Price]]*0.8)</f>
        <v>40.56</v>
      </c>
      <c r="Q12732" s="4">
        <f>SUM(Table16[[#This Row],[Price]]*0.6)</f>
        <v>30.42</v>
      </c>
    </row>
    <row r="12733" spans="1:17" x14ac:dyDescent="0.25">
      <c r="A12733" t="s">
        <v>333</v>
      </c>
      <c r="B12733">
        <v>12.57</v>
      </c>
      <c r="C12733" t="s">
        <v>10025</v>
      </c>
      <c r="D12733">
        <v>259</v>
      </c>
      <c r="F12733" s="4">
        <v>12.57</v>
      </c>
      <c r="G12733" t="s">
        <v>4505</v>
      </c>
      <c r="J12733" s="4">
        <f>MIN(Table16[[#This Row],[Medicare Outpatient Allowable Rate]:[WPPA Inc Outpatient Allowable Rate]])</f>
        <v>2.11</v>
      </c>
      <c r="K12733" s="4">
        <f>MAX(Table16[[#This Row],[Blue Cross Outpatient Allowable Rate]:[WPPA Inc Outpatient Allowable Rate]])</f>
        <v>11.9415</v>
      </c>
      <c r="L12733" s="4">
        <f>SUM(Table16[[#This Row],[Price]]*4.42)</f>
        <v>55.559400000000004</v>
      </c>
      <c r="M12733" s="4">
        <v>2.11</v>
      </c>
      <c r="N12733" s="4">
        <f>SUM(Table16[[#This Row],[ChargeID]]*0.76)</f>
        <v>9.5532000000000004</v>
      </c>
      <c r="O12733" s="4">
        <f>SUM(Table16[[#This Row],[Price]]*0.95)</f>
        <v>11.9415</v>
      </c>
      <c r="P12733" s="4">
        <f>SUM(Table16[[#This Row],[Price]]*0.8)</f>
        <v>10.056000000000001</v>
      </c>
      <c r="Q12733" s="4">
        <f>SUM(Table16[[#This Row],[Price]]*0.6)</f>
        <v>7.5419999999999998</v>
      </c>
    </row>
    <row r="12734" spans="1:17" x14ac:dyDescent="0.25">
      <c r="A12734" t="s">
        <v>333</v>
      </c>
      <c r="B12734">
        <v>3.7</v>
      </c>
      <c r="C12734" t="s">
        <v>10026</v>
      </c>
      <c r="D12734">
        <v>250</v>
      </c>
      <c r="F12734" s="4">
        <v>3.7</v>
      </c>
      <c r="G12734" t="s">
        <v>32</v>
      </c>
      <c r="J12734" s="4">
        <f>MIN(Table16[[#This Row],[Medicare Outpatient Allowable Rate]:[WPPA Inc Outpatient Allowable Rate]])</f>
        <v>0</v>
      </c>
      <c r="K12734" s="4">
        <f>MAX(Table16[[#This Row],[Blue Cross Outpatient Allowable Rate]:[WPPA Inc Outpatient Allowable Rate]])</f>
        <v>3.5150000000000001</v>
      </c>
      <c r="L12734" s="4">
        <f>SUM(Table16[[#This Row],[Price]]*4.42)</f>
        <v>16.353999999999999</v>
      </c>
      <c r="M12734" s="4">
        <v>0</v>
      </c>
      <c r="N12734" s="4">
        <f>SUM(Table16[[#This Row],[ChargeID]]*0.76)</f>
        <v>2.8120000000000003</v>
      </c>
      <c r="O12734" s="4">
        <f>SUM(Table16[[#This Row],[Price]]*0.95)</f>
        <v>3.5150000000000001</v>
      </c>
      <c r="P12734" s="4">
        <f>SUM(Table16[[#This Row],[Price]]*0.8)</f>
        <v>2.9600000000000004</v>
      </c>
      <c r="Q12734" s="4">
        <f>SUM(Table16[[#This Row],[Price]]*0.6)</f>
        <v>2.2200000000000002</v>
      </c>
    </row>
    <row r="12735" spans="1:17" x14ac:dyDescent="0.25">
      <c r="A12735" t="s">
        <v>333</v>
      </c>
      <c r="B12735">
        <v>122.85</v>
      </c>
      <c r="C12735" t="s">
        <v>10027</v>
      </c>
      <c r="D12735">
        <v>250</v>
      </c>
      <c r="F12735" s="4">
        <v>122.85</v>
      </c>
      <c r="G12735" t="s">
        <v>32</v>
      </c>
      <c r="J12735" s="4">
        <f>MIN(Table16[[#This Row],[Medicare Outpatient Allowable Rate]:[WPPA Inc Outpatient Allowable Rate]])</f>
        <v>0</v>
      </c>
      <c r="K12735" s="4">
        <f>MAX(Table16[[#This Row],[Blue Cross Outpatient Allowable Rate]:[WPPA Inc Outpatient Allowable Rate]])</f>
        <v>116.7075</v>
      </c>
      <c r="L12735" s="4">
        <f>SUM(Table16[[#This Row],[Price]]*4.42)</f>
        <v>542.99699999999996</v>
      </c>
      <c r="M12735" s="4">
        <v>0</v>
      </c>
      <c r="N12735" s="4">
        <f>SUM(Table16[[#This Row],[ChargeID]]*0.76)</f>
        <v>93.366</v>
      </c>
      <c r="O12735" s="4">
        <f>SUM(Table16[[#This Row],[Price]]*0.95)</f>
        <v>116.7075</v>
      </c>
      <c r="P12735" s="4">
        <f>SUM(Table16[[#This Row],[Price]]*0.8)</f>
        <v>98.28</v>
      </c>
      <c r="Q12735" s="4">
        <f>SUM(Table16[[#This Row],[Price]]*0.6)</f>
        <v>73.709999999999994</v>
      </c>
    </row>
    <row r="12736" spans="1:17" x14ac:dyDescent="0.25">
      <c r="A12736" t="s">
        <v>333</v>
      </c>
      <c r="B12736">
        <v>4.4400000000000004</v>
      </c>
      <c r="C12736" t="s">
        <v>10028</v>
      </c>
      <c r="D12736">
        <v>250</v>
      </c>
      <c r="F12736" s="4">
        <v>4.4400000000000004</v>
      </c>
      <c r="G12736" t="s">
        <v>10029</v>
      </c>
      <c r="J12736" s="4">
        <f>MIN(Table16[[#This Row],[Medicare Outpatient Allowable Rate]:[WPPA Inc Outpatient Allowable Rate]])</f>
        <v>0</v>
      </c>
      <c r="K12736" s="4">
        <f>MAX(Table16[[#This Row],[Blue Cross Outpatient Allowable Rate]:[WPPA Inc Outpatient Allowable Rate]])</f>
        <v>4.218</v>
      </c>
      <c r="L12736" s="4">
        <f>SUM(Table16[[#This Row],[Price]]*4.42)</f>
        <v>19.6248</v>
      </c>
      <c r="M12736" s="4">
        <v>0</v>
      </c>
      <c r="N12736" s="4">
        <f>SUM(Table16[[#This Row],[ChargeID]]*0.76)</f>
        <v>3.3744000000000005</v>
      </c>
      <c r="O12736" s="4">
        <f>SUM(Table16[[#This Row],[Price]]*0.95)</f>
        <v>4.218</v>
      </c>
      <c r="P12736" s="4">
        <f>SUM(Table16[[#This Row],[Price]]*0.8)</f>
        <v>3.5520000000000005</v>
      </c>
      <c r="Q12736" s="4">
        <f>SUM(Table16[[#This Row],[Price]]*0.6)</f>
        <v>2.6640000000000001</v>
      </c>
    </row>
    <row r="12737" spans="1:17" x14ac:dyDescent="0.25">
      <c r="A12737" t="s">
        <v>333</v>
      </c>
      <c r="B12737">
        <v>6.55</v>
      </c>
      <c r="C12737" t="s">
        <v>10030</v>
      </c>
      <c r="D12737">
        <v>250</v>
      </c>
      <c r="F12737" s="4">
        <v>6.55</v>
      </c>
      <c r="G12737" t="s">
        <v>32</v>
      </c>
      <c r="J12737" s="4">
        <f>MIN(Table16[[#This Row],[Medicare Outpatient Allowable Rate]:[WPPA Inc Outpatient Allowable Rate]])</f>
        <v>0</v>
      </c>
      <c r="K12737" s="4">
        <f>MAX(Table16[[#This Row],[Blue Cross Outpatient Allowable Rate]:[WPPA Inc Outpatient Allowable Rate]])</f>
        <v>6.2224999999999993</v>
      </c>
      <c r="L12737" s="4">
        <f>SUM(Table16[[#This Row],[Price]]*4.42)</f>
        <v>28.951000000000001</v>
      </c>
      <c r="M12737" s="4">
        <v>0</v>
      </c>
      <c r="N12737" s="4">
        <f>SUM(Table16[[#This Row],[ChargeID]]*0.76)</f>
        <v>4.9779999999999998</v>
      </c>
      <c r="O12737" s="4">
        <f>SUM(Table16[[#This Row],[Price]]*0.95)</f>
        <v>6.2224999999999993</v>
      </c>
      <c r="P12737" s="4">
        <f>SUM(Table16[[#This Row],[Price]]*0.8)</f>
        <v>5.24</v>
      </c>
      <c r="Q12737" s="4">
        <f>SUM(Table16[[#This Row],[Price]]*0.6)</f>
        <v>3.9299999999999997</v>
      </c>
    </row>
    <row r="12738" spans="1:17" x14ac:dyDescent="0.25">
      <c r="A12738" t="s">
        <v>333</v>
      </c>
      <c r="B12738">
        <v>5.05</v>
      </c>
      <c r="C12738" t="s">
        <v>10031</v>
      </c>
      <c r="D12738">
        <v>250</v>
      </c>
      <c r="F12738" s="4">
        <v>5.05</v>
      </c>
      <c r="G12738" t="s">
        <v>32</v>
      </c>
      <c r="J12738" s="4">
        <f>MIN(Table16[[#This Row],[Medicare Outpatient Allowable Rate]:[WPPA Inc Outpatient Allowable Rate]])</f>
        <v>0</v>
      </c>
      <c r="K12738" s="4">
        <f>MAX(Table16[[#This Row],[Blue Cross Outpatient Allowable Rate]:[WPPA Inc Outpatient Allowable Rate]])</f>
        <v>4.7974999999999994</v>
      </c>
      <c r="L12738" s="4">
        <f>SUM(Table16[[#This Row],[Price]]*4.42)</f>
        <v>22.320999999999998</v>
      </c>
      <c r="M12738" s="4">
        <v>0</v>
      </c>
      <c r="N12738" s="4">
        <f>SUM(Table16[[#This Row],[ChargeID]]*0.76)</f>
        <v>3.8380000000000001</v>
      </c>
      <c r="O12738" s="4">
        <f>SUM(Table16[[#This Row],[Price]]*0.95)</f>
        <v>4.7974999999999994</v>
      </c>
      <c r="P12738" s="4">
        <f>SUM(Table16[[#This Row],[Price]]*0.8)</f>
        <v>4.04</v>
      </c>
      <c r="Q12738" s="4">
        <f>SUM(Table16[[#This Row],[Price]]*0.6)</f>
        <v>3.03</v>
      </c>
    </row>
    <row r="12739" spans="1:17" x14ac:dyDescent="0.25">
      <c r="A12739" t="s">
        <v>333</v>
      </c>
      <c r="B12739">
        <v>47.55</v>
      </c>
      <c r="C12739" t="s">
        <v>10032</v>
      </c>
      <c r="D12739">
        <v>250</v>
      </c>
      <c r="F12739" s="4">
        <v>47.55</v>
      </c>
      <c r="G12739" t="s">
        <v>32</v>
      </c>
      <c r="J12739" s="4">
        <f>MIN(Table16[[#This Row],[Medicare Outpatient Allowable Rate]:[WPPA Inc Outpatient Allowable Rate]])</f>
        <v>0</v>
      </c>
      <c r="K12739" s="4">
        <f>MAX(Table16[[#This Row],[Blue Cross Outpatient Allowable Rate]:[WPPA Inc Outpatient Allowable Rate]])</f>
        <v>45.172499999999992</v>
      </c>
      <c r="L12739" s="4">
        <f>SUM(Table16[[#This Row],[Price]]*4.42)</f>
        <v>210.17099999999999</v>
      </c>
      <c r="M12739" s="4">
        <v>0</v>
      </c>
      <c r="N12739" s="4">
        <f>SUM(Table16[[#This Row],[ChargeID]]*0.76)</f>
        <v>36.137999999999998</v>
      </c>
      <c r="O12739" s="4">
        <f>SUM(Table16[[#This Row],[Price]]*0.95)</f>
        <v>45.172499999999992</v>
      </c>
      <c r="P12739" s="4">
        <f>SUM(Table16[[#This Row],[Price]]*0.8)</f>
        <v>38.04</v>
      </c>
      <c r="Q12739" s="4">
        <f>SUM(Table16[[#This Row],[Price]]*0.6)</f>
        <v>28.529999999999998</v>
      </c>
    </row>
    <row r="12740" spans="1:17" x14ac:dyDescent="0.25">
      <c r="A12740" t="s">
        <v>333</v>
      </c>
      <c r="B12740">
        <v>6.03</v>
      </c>
      <c r="C12740" t="s">
        <v>10033</v>
      </c>
      <c r="D12740">
        <v>250</v>
      </c>
      <c r="F12740" s="4">
        <v>6.03</v>
      </c>
      <c r="G12740" t="s">
        <v>32</v>
      </c>
      <c r="J12740" s="4">
        <f>MIN(Table16[[#This Row],[Medicare Outpatient Allowable Rate]:[WPPA Inc Outpatient Allowable Rate]])</f>
        <v>0</v>
      </c>
      <c r="K12740" s="4">
        <f>MAX(Table16[[#This Row],[Blue Cross Outpatient Allowable Rate]:[WPPA Inc Outpatient Allowable Rate]])</f>
        <v>5.7285000000000004</v>
      </c>
      <c r="L12740" s="4">
        <f>SUM(Table16[[#This Row],[Price]]*4.42)</f>
        <v>26.6526</v>
      </c>
      <c r="M12740" s="4">
        <v>0</v>
      </c>
      <c r="N12740" s="4">
        <f>SUM(Table16[[#This Row],[ChargeID]]*0.76)</f>
        <v>4.5828000000000007</v>
      </c>
      <c r="O12740" s="4">
        <f>SUM(Table16[[#This Row],[Price]]*0.95)</f>
        <v>5.7285000000000004</v>
      </c>
      <c r="P12740" s="4">
        <f>SUM(Table16[[#This Row],[Price]]*0.8)</f>
        <v>4.8240000000000007</v>
      </c>
      <c r="Q12740" s="4">
        <f>SUM(Table16[[#This Row],[Price]]*0.6)</f>
        <v>3.6179999999999999</v>
      </c>
    </row>
    <row r="12741" spans="1:17" x14ac:dyDescent="0.25">
      <c r="A12741" t="s">
        <v>333</v>
      </c>
      <c r="B12741">
        <v>30.35</v>
      </c>
      <c r="C12741" t="s">
        <v>10034</v>
      </c>
      <c r="D12741">
        <v>250</v>
      </c>
      <c r="F12741" s="4">
        <v>30.35</v>
      </c>
      <c r="G12741" t="s">
        <v>32</v>
      </c>
      <c r="J12741" s="4">
        <f>MIN(Table16[[#This Row],[Medicare Outpatient Allowable Rate]:[WPPA Inc Outpatient Allowable Rate]])</f>
        <v>0</v>
      </c>
      <c r="K12741" s="4">
        <f>MAX(Table16[[#This Row],[Blue Cross Outpatient Allowable Rate]:[WPPA Inc Outpatient Allowable Rate]])</f>
        <v>28.8325</v>
      </c>
      <c r="L12741" s="4">
        <f>SUM(Table16[[#This Row],[Price]]*4.42)</f>
        <v>134.14699999999999</v>
      </c>
      <c r="M12741" s="4">
        <v>0</v>
      </c>
      <c r="N12741" s="4">
        <f>SUM(Table16[[#This Row],[ChargeID]]*0.76)</f>
        <v>23.066000000000003</v>
      </c>
      <c r="O12741" s="4">
        <f>SUM(Table16[[#This Row],[Price]]*0.95)</f>
        <v>28.8325</v>
      </c>
      <c r="P12741" s="4">
        <f>SUM(Table16[[#This Row],[Price]]*0.8)</f>
        <v>24.28</v>
      </c>
      <c r="Q12741" s="4">
        <f>SUM(Table16[[#This Row],[Price]]*0.6)</f>
        <v>18.21</v>
      </c>
    </row>
    <row r="12742" spans="1:17" x14ac:dyDescent="0.25">
      <c r="A12742" t="s">
        <v>333</v>
      </c>
      <c r="B12742">
        <v>3.33</v>
      </c>
      <c r="C12742" t="s">
        <v>10035</v>
      </c>
      <c r="D12742">
        <v>250</v>
      </c>
      <c r="F12742" s="4">
        <v>3.33</v>
      </c>
      <c r="G12742" t="s">
        <v>32</v>
      </c>
      <c r="J12742" s="4">
        <f>MIN(Table16[[#This Row],[Medicare Outpatient Allowable Rate]:[WPPA Inc Outpatient Allowable Rate]])</f>
        <v>0</v>
      </c>
      <c r="K12742" s="4">
        <f>MAX(Table16[[#This Row],[Blue Cross Outpatient Allowable Rate]:[WPPA Inc Outpatient Allowable Rate]])</f>
        <v>3.1635</v>
      </c>
      <c r="L12742" s="4">
        <f>SUM(Table16[[#This Row],[Price]]*4.42)</f>
        <v>14.7186</v>
      </c>
      <c r="M12742" s="4">
        <v>0</v>
      </c>
      <c r="N12742" s="4">
        <f>SUM(Table16[[#This Row],[ChargeID]]*0.76)</f>
        <v>2.5308000000000002</v>
      </c>
      <c r="O12742" s="4">
        <f>SUM(Table16[[#This Row],[Price]]*0.95)</f>
        <v>3.1635</v>
      </c>
      <c r="P12742" s="4">
        <f>SUM(Table16[[#This Row],[Price]]*0.8)</f>
        <v>2.6640000000000001</v>
      </c>
      <c r="Q12742" s="4">
        <f>SUM(Table16[[#This Row],[Price]]*0.6)</f>
        <v>1.998</v>
      </c>
    </row>
    <row r="12743" spans="1:17" x14ac:dyDescent="0.25">
      <c r="A12743" t="s">
        <v>333</v>
      </c>
      <c r="B12743">
        <v>5.73</v>
      </c>
      <c r="C12743" t="s">
        <v>10036</v>
      </c>
      <c r="D12743">
        <v>250</v>
      </c>
      <c r="F12743" s="4">
        <v>5.73</v>
      </c>
      <c r="G12743" t="s">
        <v>32</v>
      </c>
      <c r="J12743" s="4">
        <f>MIN(Table16[[#This Row],[Medicare Outpatient Allowable Rate]:[WPPA Inc Outpatient Allowable Rate]])</f>
        <v>0</v>
      </c>
      <c r="K12743" s="4">
        <f>MAX(Table16[[#This Row],[Blue Cross Outpatient Allowable Rate]:[WPPA Inc Outpatient Allowable Rate]])</f>
        <v>5.4435000000000002</v>
      </c>
      <c r="L12743" s="4">
        <f>SUM(Table16[[#This Row],[Price]]*4.42)</f>
        <v>25.326600000000003</v>
      </c>
      <c r="M12743" s="4">
        <v>0</v>
      </c>
      <c r="N12743" s="4">
        <f>SUM(Table16[[#This Row],[ChargeID]]*0.76)</f>
        <v>4.3548</v>
      </c>
      <c r="O12743" s="4">
        <f>SUM(Table16[[#This Row],[Price]]*0.95)</f>
        <v>5.4435000000000002</v>
      </c>
      <c r="P12743" s="4">
        <f>SUM(Table16[[#This Row],[Price]]*0.8)</f>
        <v>4.5840000000000005</v>
      </c>
      <c r="Q12743" s="4">
        <f>SUM(Table16[[#This Row],[Price]]*0.6)</f>
        <v>3.4380000000000002</v>
      </c>
    </row>
    <row r="12744" spans="1:17" x14ac:dyDescent="0.25">
      <c r="A12744" t="s">
        <v>333</v>
      </c>
      <c r="B12744">
        <v>6.7</v>
      </c>
      <c r="C12744" t="s">
        <v>10037</v>
      </c>
      <c r="D12744">
        <v>250</v>
      </c>
      <c r="F12744" s="4">
        <v>6.7</v>
      </c>
      <c r="G12744" t="s">
        <v>32</v>
      </c>
      <c r="J12744" s="4">
        <f>MIN(Table16[[#This Row],[Medicare Outpatient Allowable Rate]:[WPPA Inc Outpatient Allowable Rate]])</f>
        <v>0</v>
      </c>
      <c r="K12744" s="4">
        <f>MAX(Table16[[#This Row],[Blue Cross Outpatient Allowable Rate]:[WPPA Inc Outpatient Allowable Rate]])</f>
        <v>6.3650000000000002</v>
      </c>
      <c r="L12744" s="4">
        <f>SUM(Table16[[#This Row],[Price]]*4.42)</f>
        <v>29.614000000000001</v>
      </c>
      <c r="M12744" s="4">
        <v>0</v>
      </c>
      <c r="N12744" s="4">
        <f>SUM(Table16[[#This Row],[ChargeID]]*0.76)</f>
        <v>5.0920000000000005</v>
      </c>
      <c r="O12744" s="4">
        <f>SUM(Table16[[#This Row],[Price]]*0.95)</f>
        <v>6.3650000000000002</v>
      </c>
      <c r="P12744" s="4">
        <f>SUM(Table16[[#This Row],[Price]]*0.8)</f>
        <v>5.36</v>
      </c>
      <c r="Q12744" s="4">
        <f>SUM(Table16[[#This Row],[Price]]*0.6)</f>
        <v>4.0199999999999996</v>
      </c>
    </row>
    <row r="12745" spans="1:17" x14ac:dyDescent="0.25">
      <c r="A12745" t="s">
        <v>333</v>
      </c>
      <c r="B12745">
        <v>25.59</v>
      </c>
      <c r="C12745" t="s">
        <v>10038</v>
      </c>
      <c r="D12745">
        <v>259</v>
      </c>
      <c r="F12745" s="4">
        <v>25.59</v>
      </c>
      <c r="G12745" t="s">
        <v>88</v>
      </c>
      <c r="J12745" s="4">
        <f>MIN(Table16[[#This Row],[Medicare Outpatient Allowable Rate]:[WPPA Inc Outpatient Allowable Rate]])</f>
        <v>0.83</v>
      </c>
      <c r="K12745" s="4">
        <f>MAX(Table16[[#This Row],[Blue Cross Outpatient Allowable Rate]:[WPPA Inc Outpatient Allowable Rate]])</f>
        <v>24.310499999999998</v>
      </c>
      <c r="L12745" s="4">
        <f>SUM(Table16[[#This Row],[Price]]*4.42)</f>
        <v>113.1078</v>
      </c>
      <c r="M12745" s="4">
        <v>0.83</v>
      </c>
      <c r="N12745" s="4">
        <f>SUM(Table16[[#This Row],[ChargeID]]*0.76)</f>
        <v>19.448399999999999</v>
      </c>
      <c r="O12745" s="4">
        <f>SUM(Table16[[#This Row],[Price]]*0.95)</f>
        <v>24.310499999999998</v>
      </c>
      <c r="P12745" s="4">
        <f>SUM(Table16[[#This Row],[Price]]*0.8)</f>
        <v>20.472000000000001</v>
      </c>
      <c r="Q12745" s="4">
        <f>SUM(Table16[[#This Row],[Price]]*0.6)</f>
        <v>15.353999999999999</v>
      </c>
    </row>
    <row r="12746" spans="1:17" x14ac:dyDescent="0.25">
      <c r="A12746" t="s">
        <v>333</v>
      </c>
      <c r="B12746">
        <v>12.41</v>
      </c>
      <c r="C12746" t="s">
        <v>10039</v>
      </c>
      <c r="D12746">
        <v>259</v>
      </c>
      <c r="F12746" s="4">
        <v>12.41</v>
      </c>
      <c r="J12746" s="4">
        <f>MIN(Table16[[#This Row],[Medicare Outpatient Allowable Rate]:[WPPA Inc Outpatient Allowable Rate]])</f>
        <v>0</v>
      </c>
      <c r="K12746" s="4">
        <f>MAX(Table16[[#This Row],[Blue Cross Outpatient Allowable Rate]:[WPPA Inc Outpatient Allowable Rate]])</f>
        <v>11.7895</v>
      </c>
      <c r="L12746" s="4">
        <f>SUM(Table16[[#This Row],[Price]]*4.42)</f>
        <v>54.852199999999996</v>
      </c>
      <c r="M12746" s="4">
        <v>0</v>
      </c>
      <c r="N12746" s="4">
        <f>SUM(Table16[[#This Row],[ChargeID]]*0.76)</f>
        <v>9.4315999999999995</v>
      </c>
      <c r="O12746" s="4">
        <f>SUM(Table16[[#This Row],[Price]]*0.95)</f>
        <v>11.7895</v>
      </c>
      <c r="P12746" s="4">
        <f>SUM(Table16[[#This Row],[Price]]*0.8)</f>
        <v>9.9280000000000008</v>
      </c>
      <c r="Q12746" s="4">
        <f>SUM(Table16[[#This Row],[Price]]*0.6)</f>
        <v>7.4459999999999997</v>
      </c>
    </row>
    <row r="12747" spans="1:17" x14ac:dyDescent="0.25">
      <c r="A12747" t="s">
        <v>333</v>
      </c>
      <c r="B12747">
        <v>26.43</v>
      </c>
      <c r="C12747" t="s">
        <v>10040</v>
      </c>
      <c r="D12747">
        <v>259</v>
      </c>
      <c r="F12747" s="4">
        <v>26.43</v>
      </c>
      <c r="G12747" t="s">
        <v>88</v>
      </c>
      <c r="J12747" s="4">
        <f>MIN(Table16[[#This Row],[Medicare Outpatient Allowable Rate]:[WPPA Inc Outpatient Allowable Rate]])</f>
        <v>0.83</v>
      </c>
      <c r="K12747" s="4">
        <f>MAX(Table16[[#This Row],[Blue Cross Outpatient Allowable Rate]:[WPPA Inc Outpatient Allowable Rate]])</f>
        <v>25.108499999999999</v>
      </c>
      <c r="L12747" s="4">
        <f>SUM(Table16[[#This Row],[Price]]*4.42)</f>
        <v>116.8206</v>
      </c>
      <c r="M12747" s="4">
        <v>0.83</v>
      </c>
      <c r="N12747" s="4">
        <f>SUM(Table16[[#This Row],[ChargeID]]*0.76)</f>
        <v>20.0868</v>
      </c>
      <c r="O12747" s="4">
        <f>SUM(Table16[[#This Row],[Price]]*0.95)</f>
        <v>25.108499999999999</v>
      </c>
      <c r="P12747" s="4">
        <f>SUM(Table16[[#This Row],[Price]]*0.8)</f>
        <v>21.144000000000002</v>
      </c>
      <c r="Q12747" s="4">
        <f>SUM(Table16[[#This Row],[Price]]*0.6)</f>
        <v>15.857999999999999</v>
      </c>
    </row>
    <row r="12748" spans="1:17" x14ac:dyDescent="0.25">
      <c r="A12748" t="s">
        <v>333</v>
      </c>
      <c r="B12748">
        <v>5.05</v>
      </c>
      <c r="C12748" t="s">
        <v>12664</v>
      </c>
      <c r="D12748">
        <v>250</v>
      </c>
      <c r="F12748" s="4">
        <v>5.05</v>
      </c>
      <c r="J12748" s="4">
        <f>MIN(Table16[[#This Row],[Medicare Outpatient Allowable Rate]:[WPPA Inc Outpatient Allowable Rate]])</f>
        <v>0</v>
      </c>
      <c r="K12748" s="4">
        <f>MAX(Table16[[#This Row],[Blue Cross Outpatient Allowable Rate]:[WPPA Inc Outpatient Allowable Rate]])</f>
        <v>4.7974999999999994</v>
      </c>
      <c r="L12748" s="4">
        <f>SUM(Table16[[#This Row],[Price]]*4.42)</f>
        <v>22.320999999999998</v>
      </c>
      <c r="M12748" s="4">
        <v>0</v>
      </c>
      <c r="N12748" s="4">
        <f>SUM(Table16[[#This Row],[ChargeID]]*0.76)</f>
        <v>3.8380000000000001</v>
      </c>
      <c r="O12748" s="4">
        <f>SUM(Table16[[#This Row],[Price]]*0.95)</f>
        <v>4.7974999999999994</v>
      </c>
      <c r="P12748" s="4">
        <f>SUM(Table16[[#This Row],[Price]]*0.8)</f>
        <v>4.04</v>
      </c>
      <c r="Q12748" s="4">
        <f>SUM(Table16[[#This Row],[Price]]*0.6)</f>
        <v>3.03</v>
      </c>
    </row>
    <row r="12749" spans="1:17" x14ac:dyDescent="0.25">
      <c r="A12749" t="s">
        <v>333</v>
      </c>
      <c r="B12749">
        <v>3.72</v>
      </c>
      <c r="C12749" t="s">
        <v>10041</v>
      </c>
      <c r="D12749">
        <v>250</v>
      </c>
      <c r="F12749" s="4">
        <v>3.72</v>
      </c>
      <c r="G12749" t="s">
        <v>32</v>
      </c>
      <c r="J12749" s="4">
        <f>MIN(Table16[[#This Row],[Medicare Outpatient Allowable Rate]:[WPPA Inc Outpatient Allowable Rate]])</f>
        <v>0</v>
      </c>
      <c r="K12749" s="4">
        <f>MAX(Table16[[#This Row],[Blue Cross Outpatient Allowable Rate]:[WPPA Inc Outpatient Allowable Rate]])</f>
        <v>3.5339999999999998</v>
      </c>
      <c r="L12749" s="4">
        <f>SUM(Table16[[#This Row],[Price]]*4.42)</f>
        <v>16.442399999999999</v>
      </c>
      <c r="M12749" s="4">
        <v>0</v>
      </c>
      <c r="N12749" s="4">
        <f>SUM(Table16[[#This Row],[ChargeID]]*0.76)</f>
        <v>2.8272000000000004</v>
      </c>
      <c r="O12749" s="4">
        <f>SUM(Table16[[#This Row],[Price]]*0.95)</f>
        <v>3.5339999999999998</v>
      </c>
      <c r="P12749" s="4">
        <f>SUM(Table16[[#This Row],[Price]]*0.8)</f>
        <v>2.9760000000000004</v>
      </c>
      <c r="Q12749" s="4">
        <f>SUM(Table16[[#This Row],[Price]]*0.6)</f>
        <v>2.2320000000000002</v>
      </c>
    </row>
    <row r="12750" spans="1:17" x14ac:dyDescent="0.25">
      <c r="A12750" t="s">
        <v>333</v>
      </c>
      <c r="B12750">
        <v>9.0399999999999991</v>
      </c>
      <c r="C12750" t="s">
        <v>10042</v>
      </c>
      <c r="D12750">
        <v>259</v>
      </c>
      <c r="F12750" s="4">
        <v>9.0399999999999991</v>
      </c>
      <c r="G12750" t="s">
        <v>10043</v>
      </c>
      <c r="J12750" s="4">
        <f>MIN(Table16[[#This Row],[Medicare Outpatient Allowable Rate]:[WPPA Inc Outpatient Allowable Rate]])</f>
        <v>0</v>
      </c>
      <c r="K12750" s="4">
        <f>MAX(Table16[[#This Row],[Blue Cross Outpatient Allowable Rate]:[WPPA Inc Outpatient Allowable Rate]])</f>
        <v>8.5879999999999992</v>
      </c>
      <c r="L12750" s="4">
        <f>SUM(Table16[[#This Row],[Price]]*4.42)</f>
        <v>39.956799999999994</v>
      </c>
      <c r="M12750" s="4">
        <v>0</v>
      </c>
      <c r="N12750" s="4">
        <f>SUM(Table16[[#This Row],[ChargeID]]*0.76)</f>
        <v>6.8703999999999992</v>
      </c>
      <c r="O12750" s="4">
        <f>SUM(Table16[[#This Row],[Price]]*0.95)</f>
        <v>8.5879999999999992</v>
      </c>
      <c r="P12750" s="4">
        <f>SUM(Table16[[#This Row],[Price]]*0.8)</f>
        <v>7.2319999999999993</v>
      </c>
      <c r="Q12750" s="4">
        <f>SUM(Table16[[#This Row],[Price]]*0.6)</f>
        <v>5.4239999999999995</v>
      </c>
    </row>
    <row r="12751" spans="1:17" x14ac:dyDescent="0.25">
      <c r="A12751" t="s">
        <v>333</v>
      </c>
      <c r="B12751">
        <v>4.08</v>
      </c>
      <c r="C12751" t="s">
        <v>10044</v>
      </c>
      <c r="D12751">
        <v>250</v>
      </c>
      <c r="F12751" s="4">
        <v>4.08</v>
      </c>
      <c r="J12751" s="4">
        <f>MIN(Table16[[#This Row],[Medicare Outpatient Allowable Rate]:[WPPA Inc Outpatient Allowable Rate]])</f>
        <v>0</v>
      </c>
      <c r="K12751" s="4">
        <f>MAX(Table16[[#This Row],[Blue Cross Outpatient Allowable Rate]:[WPPA Inc Outpatient Allowable Rate]])</f>
        <v>3.8759999999999999</v>
      </c>
      <c r="L12751" s="4">
        <f>SUM(Table16[[#This Row],[Price]]*4.42)</f>
        <v>18.0336</v>
      </c>
      <c r="M12751" s="4">
        <v>0</v>
      </c>
      <c r="N12751" s="4">
        <f>SUM(Table16[[#This Row],[ChargeID]]*0.76)</f>
        <v>3.1008</v>
      </c>
      <c r="O12751" s="4">
        <f>SUM(Table16[[#This Row],[Price]]*0.95)</f>
        <v>3.8759999999999999</v>
      </c>
      <c r="P12751" s="4">
        <f>SUM(Table16[[#This Row],[Price]]*0.8)</f>
        <v>3.2640000000000002</v>
      </c>
      <c r="Q12751" s="4">
        <f>SUM(Table16[[#This Row],[Price]]*0.6)</f>
        <v>2.448</v>
      </c>
    </row>
    <row r="12752" spans="1:17" x14ac:dyDescent="0.25">
      <c r="A12752" t="s">
        <v>333</v>
      </c>
      <c r="B12752">
        <v>4.5999999999999996</v>
      </c>
      <c r="C12752" t="s">
        <v>10045</v>
      </c>
      <c r="D12752">
        <v>250</v>
      </c>
      <c r="F12752" s="4">
        <v>4.5999999999999996</v>
      </c>
      <c r="J12752" s="4">
        <f>MIN(Table16[[#This Row],[Medicare Outpatient Allowable Rate]:[WPPA Inc Outpatient Allowable Rate]])</f>
        <v>0</v>
      </c>
      <c r="K12752" s="4">
        <f>MAX(Table16[[#This Row],[Blue Cross Outpatient Allowable Rate]:[WPPA Inc Outpatient Allowable Rate]])</f>
        <v>4.3699999999999992</v>
      </c>
      <c r="L12752" s="4">
        <f>SUM(Table16[[#This Row],[Price]]*4.42)</f>
        <v>20.331999999999997</v>
      </c>
      <c r="M12752" s="4">
        <v>0</v>
      </c>
      <c r="N12752" s="4">
        <f>SUM(Table16[[#This Row],[ChargeID]]*0.76)</f>
        <v>3.4959999999999996</v>
      </c>
      <c r="O12752" s="4">
        <f>SUM(Table16[[#This Row],[Price]]*0.95)</f>
        <v>4.3699999999999992</v>
      </c>
      <c r="P12752" s="4">
        <f>SUM(Table16[[#This Row],[Price]]*0.8)</f>
        <v>3.6799999999999997</v>
      </c>
      <c r="Q12752" s="4">
        <f>SUM(Table16[[#This Row],[Price]]*0.6)</f>
        <v>2.76</v>
      </c>
    </row>
    <row r="12753" spans="1:17" x14ac:dyDescent="0.25">
      <c r="A12753" t="s">
        <v>333</v>
      </c>
      <c r="B12753">
        <v>17.440000000000001</v>
      </c>
      <c r="C12753" t="s">
        <v>10046</v>
      </c>
      <c r="D12753">
        <v>250</v>
      </c>
      <c r="F12753" s="4">
        <v>17.440000000000001</v>
      </c>
      <c r="J12753" s="4">
        <f>MIN(Table16[[#This Row],[Medicare Outpatient Allowable Rate]:[WPPA Inc Outpatient Allowable Rate]])</f>
        <v>0</v>
      </c>
      <c r="K12753" s="4">
        <f>MAX(Table16[[#This Row],[Blue Cross Outpatient Allowable Rate]:[WPPA Inc Outpatient Allowable Rate]])</f>
        <v>16.568000000000001</v>
      </c>
      <c r="L12753" s="4">
        <f>SUM(Table16[[#This Row],[Price]]*4.42)</f>
        <v>77.084800000000001</v>
      </c>
      <c r="M12753" s="4">
        <v>0</v>
      </c>
      <c r="N12753" s="4">
        <f>SUM(Table16[[#This Row],[ChargeID]]*0.76)</f>
        <v>13.2544</v>
      </c>
      <c r="O12753" s="4">
        <f>SUM(Table16[[#This Row],[Price]]*0.95)</f>
        <v>16.568000000000001</v>
      </c>
      <c r="P12753" s="4">
        <f>SUM(Table16[[#This Row],[Price]]*0.8)</f>
        <v>13.952000000000002</v>
      </c>
      <c r="Q12753" s="4">
        <f>SUM(Table16[[#This Row],[Price]]*0.6)</f>
        <v>10.464</v>
      </c>
    </row>
    <row r="12754" spans="1:17" x14ac:dyDescent="0.25">
      <c r="A12754" t="s">
        <v>333</v>
      </c>
      <c r="B12754">
        <v>4.92</v>
      </c>
      <c r="C12754" t="s">
        <v>10047</v>
      </c>
      <c r="D12754">
        <v>250</v>
      </c>
      <c r="F12754" s="4">
        <v>4.92</v>
      </c>
      <c r="G12754" t="s">
        <v>32</v>
      </c>
      <c r="J12754" s="4">
        <f>MIN(Table16[[#This Row],[Medicare Outpatient Allowable Rate]:[WPPA Inc Outpatient Allowable Rate]])</f>
        <v>0</v>
      </c>
      <c r="K12754" s="4">
        <f>MAX(Table16[[#This Row],[Blue Cross Outpatient Allowable Rate]:[WPPA Inc Outpatient Allowable Rate]])</f>
        <v>4.6739999999999995</v>
      </c>
      <c r="L12754" s="4">
        <f>SUM(Table16[[#This Row],[Price]]*4.42)</f>
        <v>21.746399999999998</v>
      </c>
      <c r="M12754" s="4">
        <v>0</v>
      </c>
      <c r="N12754" s="4">
        <f>SUM(Table16[[#This Row],[ChargeID]]*0.76)</f>
        <v>3.7391999999999999</v>
      </c>
      <c r="O12754" s="4">
        <f>SUM(Table16[[#This Row],[Price]]*0.95)</f>
        <v>4.6739999999999995</v>
      </c>
      <c r="P12754" s="4">
        <f>SUM(Table16[[#This Row],[Price]]*0.8)</f>
        <v>3.9359999999999999</v>
      </c>
      <c r="Q12754" s="4">
        <f>SUM(Table16[[#This Row],[Price]]*0.6)</f>
        <v>2.952</v>
      </c>
    </row>
    <row r="12755" spans="1:17" x14ac:dyDescent="0.25">
      <c r="A12755" t="s">
        <v>333</v>
      </c>
      <c r="B12755">
        <v>48.9</v>
      </c>
      <c r="C12755" t="s">
        <v>10048</v>
      </c>
      <c r="D12755">
        <v>250</v>
      </c>
      <c r="F12755" s="4">
        <v>48.9</v>
      </c>
      <c r="G12755" t="s">
        <v>32</v>
      </c>
      <c r="J12755" s="4">
        <f>MIN(Table16[[#This Row],[Medicare Outpatient Allowable Rate]:[WPPA Inc Outpatient Allowable Rate]])</f>
        <v>0</v>
      </c>
      <c r="K12755" s="4">
        <f>MAX(Table16[[#This Row],[Blue Cross Outpatient Allowable Rate]:[WPPA Inc Outpatient Allowable Rate]])</f>
        <v>46.454999999999998</v>
      </c>
      <c r="L12755" s="4">
        <f>SUM(Table16[[#This Row],[Price]]*4.42)</f>
        <v>216.13799999999998</v>
      </c>
      <c r="M12755" s="4">
        <v>0</v>
      </c>
      <c r="N12755" s="4">
        <f>SUM(Table16[[#This Row],[ChargeID]]*0.76)</f>
        <v>37.164000000000001</v>
      </c>
      <c r="O12755" s="4">
        <f>SUM(Table16[[#This Row],[Price]]*0.95)</f>
        <v>46.454999999999998</v>
      </c>
      <c r="P12755" s="4">
        <f>SUM(Table16[[#This Row],[Price]]*0.8)</f>
        <v>39.120000000000005</v>
      </c>
      <c r="Q12755" s="4">
        <f>SUM(Table16[[#This Row],[Price]]*0.6)</f>
        <v>29.339999999999996</v>
      </c>
    </row>
    <row r="12756" spans="1:17" x14ac:dyDescent="0.25">
      <c r="A12756" t="s">
        <v>333</v>
      </c>
      <c r="B12756">
        <v>6.38</v>
      </c>
      <c r="C12756" t="s">
        <v>10049</v>
      </c>
      <c r="D12756">
        <v>250</v>
      </c>
      <c r="F12756" s="4">
        <v>6.38</v>
      </c>
      <c r="G12756" t="s">
        <v>32</v>
      </c>
      <c r="J12756" s="4">
        <f>MIN(Table16[[#This Row],[Medicare Outpatient Allowable Rate]:[WPPA Inc Outpatient Allowable Rate]])</f>
        <v>0</v>
      </c>
      <c r="K12756" s="4">
        <f>MAX(Table16[[#This Row],[Blue Cross Outpatient Allowable Rate]:[WPPA Inc Outpatient Allowable Rate]])</f>
        <v>6.0609999999999999</v>
      </c>
      <c r="L12756" s="4">
        <f>SUM(Table16[[#This Row],[Price]]*4.42)</f>
        <v>28.1996</v>
      </c>
      <c r="M12756" s="4">
        <v>0</v>
      </c>
      <c r="N12756" s="4">
        <f>SUM(Table16[[#This Row],[ChargeID]]*0.76)</f>
        <v>4.8487999999999998</v>
      </c>
      <c r="O12756" s="4">
        <f>SUM(Table16[[#This Row],[Price]]*0.95)</f>
        <v>6.0609999999999999</v>
      </c>
      <c r="P12756" s="4">
        <f>SUM(Table16[[#This Row],[Price]]*0.8)</f>
        <v>5.1040000000000001</v>
      </c>
      <c r="Q12756" s="4">
        <f>SUM(Table16[[#This Row],[Price]]*0.6)</f>
        <v>3.8279999999999998</v>
      </c>
    </row>
    <row r="12757" spans="1:17" x14ac:dyDescent="0.25">
      <c r="A12757" t="s">
        <v>333</v>
      </c>
      <c r="B12757">
        <v>29.55</v>
      </c>
      <c r="C12757" t="s">
        <v>10050</v>
      </c>
      <c r="D12757">
        <v>259</v>
      </c>
      <c r="F12757" s="4">
        <v>29.55</v>
      </c>
      <c r="G12757">
        <v>90732</v>
      </c>
      <c r="J12757" s="4">
        <f>MIN(Table16[[#This Row],[Medicare Outpatient Allowable Rate]:[WPPA Inc Outpatient Allowable Rate]])</f>
        <v>17.73</v>
      </c>
      <c r="K12757" s="4">
        <f>MAX(Table16[[#This Row],[Blue Cross Outpatient Allowable Rate]:[WPPA Inc Outpatient Allowable Rate]])</f>
        <v>157.72</v>
      </c>
      <c r="L12757" s="4">
        <f>SUM(Table16[[#This Row],[Price]]*4.42)</f>
        <v>130.61099999999999</v>
      </c>
      <c r="M12757" s="4">
        <v>157.72</v>
      </c>
      <c r="N12757" s="4">
        <f>SUM(Table16[[#This Row],[ChargeID]]*0.76)</f>
        <v>22.458000000000002</v>
      </c>
      <c r="O12757" s="4">
        <f>SUM(Table16[[#This Row],[Price]]*0.95)</f>
        <v>28.072499999999998</v>
      </c>
      <c r="P12757" s="4">
        <f>SUM(Table16[[#This Row],[Price]]*0.8)</f>
        <v>23.64</v>
      </c>
      <c r="Q12757" s="4">
        <f>SUM(Table16[[#This Row],[Price]]*0.6)</f>
        <v>17.73</v>
      </c>
    </row>
    <row r="12758" spans="1:17" x14ac:dyDescent="0.25">
      <c r="A12758" t="s">
        <v>333</v>
      </c>
      <c r="B12758">
        <v>7.8</v>
      </c>
      <c r="C12758" t="s">
        <v>10051</v>
      </c>
      <c r="D12758">
        <v>250</v>
      </c>
      <c r="F12758" s="4">
        <v>7.8</v>
      </c>
      <c r="G12758" t="s">
        <v>32</v>
      </c>
      <c r="J12758" s="4">
        <f>MIN(Table16[[#This Row],[Medicare Outpatient Allowable Rate]:[WPPA Inc Outpatient Allowable Rate]])</f>
        <v>0</v>
      </c>
      <c r="K12758" s="4">
        <f>MAX(Table16[[#This Row],[Blue Cross Outpatient Allowable Rate]:[WPPA Inc Outpatient Allowable Rate]])</f>
        <v>7.4099999999999993</v>
      </c>
      <c r="L12758" s="4">
        <f>SUM(Table16[[#This Row],[Price]]*4.42)</f>
        <v>34.475999999999999</v>
      </c>
      <c r="M12758" s="4">
        <v>0</v>
      </c>
      <c r="N12758" s="4">
        <f>SUM(Table16[[#This Row],[ChargeID]]*0.76)</f>
        <v>5.9279999999999999</v>
      </c>
      <c r="O12758" s="4">
        <f>SUM(Table16[[#This Row],[Price]]*0.95)</f>
        <v>7.4099999999999993</v>
      </c>
      <c r="P12758" s="4">
        <f>SUM(Table16[[#This Row],[Price]]*0.8)</f>
        <v>6.24</v>
      </c>
      <c r="Q12758" s="4">
        <f>SUM(Table16[[#This Row],[Price]]*0.6)</f>
        <v>4.68</v>
      </c>
    </row>
    <row r="12759" spans="1:17" x14ac:dyDescent="0.25">
      <c r="A12759" t="s">
        <v>333</v>
      </c>
      <c r="B12759">
        <v>26.47</v>
      </c>
      <c r="C12759" t="s">
        <v>10052</v>
      </c>
      <c r="D12759">
        <v>259</v>
      </c>
      <c r="F12759" s="4">
        <v>26.47</v>
      </c>
      <c r="G12759" t="s">
        <v>4191</v>
      </c>
      <c r="J12759" s="4">
        <f>MIN(Table16[[#This Row],[Medicare Outpatient Allowable Rate]:[WPPA Inc Outpatient Allowable Rate]])</f>
        <v>1.04</v>
      </c>
      <c r="K12759" s="4">
        <f>MAX(Table16[[#This Row],[Blue Cross Outpatient Allowable Rate]:[WPPA Inc Outpatient Allowable Rate]])</f>
        <v>25.146499999999996</v>
      </c>
      <c r="L12759" s="4">
        <f>SUM(Table16[[#This Row],[Price]]*4.42)</f>
        <v>116.9974</v>
      </c>
      <c r="M12759" s="4">
        <v>1.04</v>
      </c>
      <c r="N12759" s="4">
        <f>SUM(Table16[[#This Row],[ChargeID]]*0.76)</f>
        <v>20.1172</v>
      </c>
      <c r="O12759" s="4">
        <f>SUM(Table16[[#This Row],[Price]]*0.95)</f>
        <v>25.146499999999996</v>
      </c>
      <c r="P12759" s="4">
        <f>SUM(Table16[[#This Row],[Price]]*0.8)</f>
        <v>21.176000000000002</v>
      </c>
      <c r="Q12759" s="4">
        <f>SUM(Table16[[#This Row],[Price]]*0.6)</f>
        <v>15.881999999999998</v>
      </c>
    </row>
    <row r="12760" spans="1:17" x14ac:dyDescent="0.25">
      <c r="A12760" t="s">
        <v>333</v>
      </c>
      <c r="B12760">
        <v>12.88</v>
      </c>
      <c r="C12760" t="s">
        <v>10053</v>
      </c>
      <c r="D12760">
        <v>259</v>
      </c>
      <c r="F12760" s="4">
        <v>12.88</v>
      </c>
      <c r="G12760" t="s">
        <v>10054</v>
      </c>
      <c r="J12760" s="4">
        <f>MIN(Table16[[#This Row],[Medicare Outpatient Allowable Rate]:[WPPA Inc Outpatient Allowable Rate]])</f>
        <v>0</v>
      </c>
      <c r="K12760" s="4">
        <f>MAX(Table16[[#This Row],[Blue Cross Outpatient Allowable Rate]:[WPPA Inc Outpatient Allowable Rate]])</f>
        <v>12.236000000000001</v>
      </c>
      <c r="L12760" s="4">
        <f>SUM(Table16[[#This Row],[Price]]*4.42)</f>
        <v>56.929600000000001</v>
      </c>
      <c r="M12760" s="4">
        <v>0</v>
      </c>
      <c r="N12760" s="4">
        <f>SUM(Table16[[#This Row],[ChargeID]]*0.76)</f>
        <v>9.7888000000000002</v>
      </c>
      <c r="O12760" s="4">
        <f>SUM(Table16[[#This Row],[Price]]*0.95)</f>
        <v>12.236000000000001</v>
      </c>
      <c r="P12760" s="4">
        <f>SUM(Table16[[#This Row],[Price]]*0.8)</f>
        <v>10.304000000000002</v>
      </c>
      <c r="Q12760" s="4">
        <f>SUM(Table16[[#This Row],[Price]]*0.6)</f>
        <v>7.7279999999999998</v>
      </c>
    </row>
    <row r="12761" spans="1:17" x14ac:dyDescent="0.25">
      <c r="A12761" t="s">
        <v>333</v>
      </c>
      <c r="B12761">
        <v>3.4</v>
      </c>
      <c r="C12761" t="s">
        <v>10055</v>
      </c>
      <c r="D12761">
        <v>250</v>
      </c>
      <c r="F12761" s="4">
        <v>3.4</v>
      </c>
      <c r="G12761" t="s">
        <v>32</v>
      </c>
      <c r="J12761" s="4">
        <f>MIN(Table16[[#This Row],[Medicare Outpatient Allowable Rate]:[WPPA Inc Outpatient Allowable Rate]])</f>
        <v>0</v>
      </c>
      <c r="K12761" s="4">
        <f>MAX(Table16[[#This Row],[Blue Cross Outpatient Allowable Rate]:[WPPA Inc Outpatient Allowable Rate]])</f>
        <v>3.23</v>
      </c>
      <c r="L12761" s="4">
        <f>SUM(Table16[[#This Row],[Price]]*4.42)</f>
        <v>15.027999999999999</v>
      </c>
      <c r="M12761" s="4">
        <v>0</v>
      </c>
      <c r="N12761" s="4">
        <f>SUM(Table16[[#This Row],[ChargeID]]*0.76)</f>
        <v>2.5840000000000001</v>
      </c>
      <c r="O12761" s="4">
        <f>SUM(Table16[[#This Row],[Price]]*0.95)</f>
        <v>3.23</v>
      </c>
      <c r="P12761" s="4">
        <f>SUM(Table16[[#This Row],[Price]]*0.8)</f>
        <v>2.72</v>
      </c>
      <c r="Q12761" s="4">
        <f>SUM(Table16[[#This Row],[Price]]*0.6)</f>
        <v>2.04</v>
      </c>
    </row>
    <row r="12762" spans="1:17" x14ac:dyDescent="0.25">
      <c r="A12762" t="s">
        <v>333</v>
      </c>
      <c r="B12762">
        <v>3.33</v>
      </c>
      <c r="C12762" t="s">
        <v>10056</v>
      </c>
      <c r="D12762">
        <v>250</v>
      </c>
      <c r="F12762" s="4">
        <v>3.33</v>
      </c>
      <c r="G12762" t="s">
        <v>32</v>
      </c>
      <c r="J12762" s="4">
        <f>MIN(Table16[[#This Row],[Medicare Outpatient Allowable Rate]:[WPPA Inc Outpatient Allowable Rate]])</f>
        <v>0</v>
      </c>
      <c r="K12762" s="4">
        <f>MAX(Table16[[#This Row],[Blue Cross Outpatient Allowable Rate]:[WPPA Inc Outpatient Allowable Rate]])</f>
        <v>3.1635</v>
      </c>
      <c r="L12762" s="4">
        <f>SUM(Table16[[#This Row],[Price]]*4.42)</f>
        <v>14.7186</v>
      </c>
      <c r="M12762" s="4">
        <v>0</v>
      </c>
      <c r="N12762" s="4">
        <f>SUM(Table16[[#This Row],[ChargeID]]*0.76)</f>
        <v>2.5308000000000002</v>
      </c>
      <c r="O12762" s="4">
        <f>SUM(Table16[[#This Row],[Price]]*0.95)</f>
        <v>3.1635</v>
      </c>
      <c r="P12762" s="4">
        <f>SUM(Table16[[#This Row],[Price]]*0.8)</f>
        <v>2.6640000000000001</v>
      </c>
      <c r="Q12762" s="4">
        <f>SUM(Table16[[#This Row],[Price]]*0.6)</f>
        <v>1.998</v>
      </c>
    </row>
    <row r="12763" spans="1:17" x14ac:dyDescent="0.25">
      <c r="A12763" t="s">
        <v>333</v>
      </c>
      <c r="B12763">
        <v>3.33</v>
      </c>
      <c r="C12763" t="s">
        <v>10057</v>
      </c>
      <c r="D12763">
        <v>250</v>
      </c>
      <c r="F12763" s="4">
        <v>3.33</v>
      </c>
      <c r="G12763" t="s">
        <v>32</v>
      </c>
      <c r="J12763" s="4">
        <f>MIN(Table16[[#This Row],[Medicare Outpatient Allowable Rate]:[WPPA Inc Outpatient Allowable Rate]])</f>
        <v>0</v>
      </c>
      <c r="K12763" s="4">
        <f>MAX(Table16[[#This Row],[Blue Cross Outpatient Allowable Rate]:[WPPA Inc Outpatient Allowable Rate]])</f>
        <v>3.1635</v>
      </c>
      <c r="L12763" s="4">
        <f>SUM(Table16[[#This Row],[Price]]*4.42)</f>
        <v>14.7186</v>
      </c>
      <c r="M12763" s="4">
        <v>0</v>
      </c>
      <c r="N12763" s="4">
        <f>SUM(Table16[[#This Row],[ChargeID]]*0.76)</f>
        <v>2.5308000000000002</v>
      </c>
      <c r="O12763" s="4">
        <f>SUM(Table16[[#This Row],[Price]]*0.95)</f>
        <v>3.1635</v>
      </c>
      <c r="P12763" s="4">
        <f>SUM(Table16[[#This Row],[Price]]*0.8)</f>
        <v>2.6640000000000001</v>
      </c>
      <c r="Q12763" s="4">
        <f>SUM(Table16[[#This Row],[Price]]*0.6)</f>
        <v>1.998</v>
      </c>
    </row>
    <row r="12764" spans="1:17" x14ac:dyDescent="0.25">
      <c r="A12764" t="s">
        <v>333</v>
      </c>
      <c r="B12764">
        <v>3.33</v>
      </c>
      <c r="C12764" t="s">
        <v>10058</v>
      </c>
      <c r="D12764">
        <v>250</v>
      </c>
      <c r="F12764" s="4">
        <v>3.33</v>
      </c>
      <c r="G12764" t="s">
        <v>32</v>
      </c>
      <c r="J12764" s="4">
        <f>MIN(Table16[[#This Row],[Medicare Outpatient Allowable Rate]:[WPPA Inc Outpatient Allowable Rate]])</f>
        <v>0</v>
      </c>
      <c r="K12764" s="4">
        <f>MAX(Table16[[#This Row],[Blue Cross Outpatient Allowable Rate]:[WPPA Inc Outpatient Allowable Rate]])</f>
        <v>3.1635</v>
      </c>
      <c r="L12764" s="4">
        <f>SUM(Table16[[#This Row],[Price]]*4.42)</f>
        <v>14.7186</v>
      </c>
      <c r="M12764" s="4">
        <v>0</v>
      </c>
      <c r="N12764" s="4">
        <f>SUM(Table16[[#This Row],[ChargeID]]*0.76)</f>
        <v>2.5308000000000002</v>
      </c>
      <c r="O12764" s="4">
        <f>SUM(Table16[[#This Row],[Price]]*0.95)</f>
        <v>3.1635</v>
      </c>
      <c r="P12764" s="4">
        <f>SUM(Table16[[#This Row],[Price]]*0.8)</f>
        <v>2.6640000000000001</v>
      </c>
      <c r="Q12764" s="4">
        <f>SUM(Table16[[#This Row],[Price]]*0.6)</f>
        <v>1.998</v>
      </c>
    </row>
    <row r="12765" spans="1:17" x14ac:dyDescent="0.25">
      <c r="A12765" t="s">
        <v>333</v>
      </c>
      <c r="B12765">
        <v>5.05</v>
      </c>
      <c r="C12765" t="s">
        <v>10059</v>
      </c>
      <c r="D12765">
        <v>250</v>
      </c>
      <c r="F12765" s="4">
        <v>5.05</v>
      </c>
      <c r="J12765" s="4">
        <f>MIN(Table16[[#This Row],[Medicare Outpatient Allowable Rate]:[WPPA Inc Outpatient Allowable Rate]])</f>
        <v>0</v>
      </c>
      <c r="K12765" s="4">
        <f>MAX(Table16[[#This Row],[Blue Cross Outpatient Allowable Rate]:[WPPA Inc Outpatient Allowable Rate]])</f>
        <v>4.7974999999999994</v>
      </c>
      <c r="L12765" s="4">
        <f>SUM(Table16[[#This Row],[Price]]*4.42)</f>
        <v>22.320999999999998</v>
      </c>
      <c r="M12765" s="4">
        <v>0</v>
      </c>
      <c r="N12765" s="4">
        <f>SUM(Table16[[#This Row],[ChargeID]]*0.76)</f>
        <v>3.8380000000000001</v>
      </c>
      <c r="O12765" s="4">
        <f>SUM(Table16[[#This Row],[Price]]*0.95)</f>
        <v>4.7974999999999994</v>
      </c>
      <c r="P12765" s="4">
        <f>SUM(Table16[[#This Row],[Price]]*0.8)</f>
        <v>4.04</v>
      </c>
      <c r="Q12765" s="4">
        <f>SUM(Table16[[#This Row],[Price]]*0.6)</f>
        <v>3.03</v>
      </c>
    </row>
    <row r="12766" spans="1:17" x14ac:dyDescent="0.25">
      <c r="A12766" t="s">
        <v>333</v>
      </c>
      <c r="B12766">
        <v>100.63</v>
      </c>
      <c r="C12766" t="s">
        <v>10060</v>
      </c>
      <c r="D12766">
        <v>250</v>
      </c>
      <c r="F12766" s="4">
        <v>100.63</v>
      </c>
      <c r="J12766" s="4">
        <f>MIN(Table16[[#This Row],[Medicare Outpatient Allowable Rate]:[WPPA Inc Outpatient Allowable Rate]])</f>
        <v>0</v>
      </c>
      <c r="K12766" s="4">
        <f>MAX(Table16[[#This Row],[Blue Cross Outpatient Allowable Rate]:[WPPA Inc Outpatient Allowable Rate]])</f>
        <v>95.598499999999987</v>
      </c>
      <c r="L12766" s="4">
        <f>SUM(Table16[[#This Row],[Price]]*4.42)</f>
        <v>444.78459999999995</v>
      </c>
      <c r="M12766" s="4">
        <v>0</v>
      </c>
      <c r="N12766" s="4">
        <f>SUM(Table16[[#This Row],[ChargeID]]*0.76)</f>
        <v>76.478799999999993</v>
      </c>
      <c r="O12766" s="4">
        <f>SUM(Table16[[#This Row],[Price]]*0.95)</f>
        <v>95.598499999999987</v>
      </c>
      <c r="P12766" s="4">
        <f>SUM(Table16[[#This Row],[Price]]*0.8)</f>
        <v>80.504000000000005</v>
      </c>
      <c r="Q12766" s="4">
        <f>SUM(Table16[[#This Row],[Price]]*0.6)</f>
        <v>60.377999999999993</v>
      </c>
    </row>
    <row r="12767" spans="1:17" x14ac:dyDescent="0.25">
      <c r="A12767" t="s">
        <v>333</v>
      </c>
      <c r="B12767">
        <v>4.83</v>
      </c>
      <c r="C12767" t="s">
        <v>12665</v>
      </c>
      <c r="D12767">
        <v>250</v>
      </c>
      <c r="F12767" s="4">
        <v>4.83</v>
      </c>
      <c r="J12767" s="4">
        <f>MIN(Table16[[#This Row],[Medicare Outpatient Allowable Rate]:[WPPA Inc Outpatient Allowable Rate]])</f>
        <v>0</v>
      </c>
      <c r="K12767" s="4">
        <f>MAX(Table16[[#This Row],[Blue Cross Outpatient Allowable Rate]:[WPPA Inc Outpatient Allowable Rate]])</f>
        <v>4.5884999999999998</v>
      </c>
      <c r="L12767" s="4">
        <f>SUM(Table16[[#This Row],[Price]]*4.42)</f>
        <v>21.348600000000001</v>
      </c>
      <c r="M12767" s="4">
        <v>0</v>
      </c>
      <c r="N12767" s="4">
        <f>SUM(Table16[[#This Row],[ChargeID]]*0.76)</f>
        <v>3.6708000000000003</v>
      </c>
      <c r="O12767" s="4">
        <f>SUM(Table16[[#This Row],[Price]]*0.95)</f>
        <v>4.5884999999999998</v>
      </c>
      <c r="P12767" s="4">
        <f>SUM(Table16[[#This Row],[Price]]*0.8)</f>
        <v>3.8640000000000003</v>
      </c>
      <c r="Q12767" s="4">
        <f>SUM(Table16[[#This Row],[Price]]*0.6)</f>
        <v>2.8980000000000001</v>
      </c>
    </row>
    <row r="12768" spans="1:17" x14ac:dyDescent="0.25">
      <c r="A12768" t="s">
        <v>333</v>
      </c>
      <c r="B12768">
        <v>13.95</v>
      </c>
      <c r="C12768" t="s">
        <v>10061</v>
      </c>
      <c r="D12768">
        <v>259</v>
      </c>
      <c r="F12768" s="4">
        <v>13.95</v>
      </c>
      <c r="G12768" t="s">
        <v>32</v>
      </c>
      <c r="J12768" s="4">
        <f>MIN(Table16[[#This Row],[Medicare Outpatient Allowable Rate]:[WPPA Inc Outpatient Allowable Rate]])</f>
        <v>0</v>
      </c>
      <c r="K12768" s="4">
        <f>MAX(Table16[[#This Row],[Blue Cross Outpatient Allowable Rate]:[WPPA Inc Outpatient Allowable Rate]])</f>
        <v>13.2525</v>
      </c>
      <c r="L12768" s="4">
        <f>SUM(Table16[[#This Row],[Price]]*4.42)</f>
        <v>61.658999999999999</v>
      </c>
      <c r="M12768" s="4">
        <v>0</v>
      </c>
      <c r="N12768" s="4">
        <f>SUM(Table16[[#This Row],[ChargeID]]*0.76)</f>
        <v>10.602</v>
      </c>
      <c r="O12768" s="4">
        <f>SUM(Table16[[#This Row],[Price]]*0.95)</f>
        <v>13.2525</v>
      </c>
      <c r="P12768" s="4">
        <f>SUM(Table16[[#This Row],[Price]]*0.8)</f>
        <v>11.16</v>
      </c>
      <c r="Q12768" s="4">
        <f>SUM(Table16[[#This Row],[Price]]*0.6)</f>
        <v>8.3699999999999992</v>
      </c>
    </row>
    <row r="12769" spans="1:17" x14ac:dyDescent="0.25">
      <c r="A12769" t="s">
        <v>333</v>
      </c>
      <c r="B12769">
        <v>48.2</v>
      </c>
      <c r="C12769" t="s">
        <v>10062</v>
      </c>
      <c r="D12769">
        <v>259</v>
      </c>
      <c r="F12769" s="4">
        <v>48.2</v>
      </c>
      <c r="G12769" t="s">
        <v>32</v>
      </c>
      <c r="J12769" s="4">
        <f>MIN(Table16[[#This Row],[Medicare Outpatient Allowable Rate]:[WPPA Inc Outpatient Allowable Rate]])</f>
        <v>0</v>
      </c>
      <c r="K12769" s="4">
        <f>MAX(Table16[[#This Row],[Blue Cross Outpatient Allowable Rate]:[WPPA Inc Outpatient Allowable Rate]])</f>
        <v>45.79</v>
      </c>
      <c r="L12769" s="4">
        <f>SUM(Table16[[#This Row],[Price]]*4.42)</f>
        <v>213.04400000000001</v>
      </c>
      <c r="M12769" s="4">
        <v>0</v>
      </c>
      <c r="N12769" s="4">
        <f>SUM(Table16[[#This Row],[ChargeID]]*0.76)</f>
        <v>36.632000000000005</v>
      </c>
      <c r="O12769" s="4">
        <f>SUM(Table16[[#This Row],[Price]]*0.95)</f>
        <v>45.79</v>
      </c>
      <c r="P12769" s="4">
        <f>SUM(Table16[[#This Row],[Price]]*0.8)</f>
        <v>38.56</v>
      </c>
      <c r="Q12769" s="4">
        <f>SUM(Table16[[#This Row],[Price]]*0.6)</f>
        <v>28.92</v>
      </c>
    </row>
    <row r="12770" spans="1:17" x14ac:dyDescent="0.25">
      <c r="A12770" t="s">
        <v>333</v>
      </c>
      <c r="B12770">
        <v>164.6</v>
      </c>
      <c r="C12770" t="s">
        <v>10063</v>
      </c>
      <c r="D12770">
        <v>259</v>
      </c>
      <c r="F12770" s="4">
        <v>164.6</v>
      </c>
      <c r="G12770" t="s">
        <v>32</v>
      </c>
      <c r="J12770" s="4">
        <f>MIN(Table16[[#This Row],[Medicare Outpatient Allowable Rate]:[WPPA Inc Outpatient Allowable Rate]])</f>
        <v>0</v>
      </c>
      <c r="K12770" s="4">
        <f>MAX(Table16[[#This Row],[Blue Cross Outpatient Allowable Rate]:[WPPA Inc Outpatient Allowable Rate]])</f>
        <v>156.36999999999998</v>
      </c>
      <c r="L12770" s="4">
        <f>SUM(Table16[[#This Row],[Price]]*4.42)</f>
        <v>727.53199999999993</v>
      </c>
      <c r="M12770" s="4">
        <v>0</v>
      </c>
      <c r="N12770" s="4">
        <f>SUM(Table16[[#This Row],[ChargeID]]*0.76)</f>
        <v>125.096</v>
      </c>
      <c r="O12770" s="4">
        <f>SUM(Table16[[#This Row],[Price]]*0.95)</f>
        <v>156.36999999999998</v>
      </c>
      <c r="P12770" s="4">
        <f>SUM(Table16[[#This Row],[Price]]*0.8)</f>
        <v>131.68</v>
      </c>
      <c r="Q12770" s="4">
        <f>SUM(Table16[[#This Row],[Price]]*0.6)</f>
        <v>98.759999999999991</v>
      </c>
    </row>
    <row r="12771" spans="1:17" x14ac:dyDescent="0.25">
      <c r="A12771" t="s">
        <v>333</v>
      </c>
      <c r="B12771">
        <v>5.65</v>
      </c>
      <c r="C12771" t="s">
        <v>10064</v>
      </c>
      <c r="D12771">
        <v>250</v>
      </c>
      <c r="F12771" s="4">
        <v>5.65</v>
      </c>
      <c r="J12771" s="4">
        <f>MIN(Table16[[#This Row],[Medicare Outpatient Allowable Rate]:[WPPA Inc Outpatient Allowable Rate]])</f>
        <v>0</v>
      </c>
      <c r="K12771" s="4">
        <f>MAX(Table16[[#This Row],[Blue Cross Outpatient Allowable Rate]:[WPPA Inc Outpatient Allowable Rate]])</f>
        <v>5.3674999999999997</v>
      </c>
      <c r="L12771" s="4">
        <f>SUM(Table16[[#This Row],[Price]]*4.42)</f>
        <v>24.973000000000003</v>
      </c>
      <c r="M12771" s="4">
        <v>0</v>
      </c>
      <c r="N12771" s="4">
        <f>SUM(Table16[[#This Row],[ChargeID]]*0.76)</f>
        <v>4.2940000000000005</v>
      </c>
      <c r="O12771" s="4">
        <f>SUM(Table16[[#This Row],[Price]]*0.95)</f>
        <v>5.3674999999999997</v>
      </c>
      <c r="P12771" s="4">
        <f>SUM(Table16[[#This Row],[Price]]*0.8)</f>
        <v>4.5200000000000005</v>
      </c>
      <c r="Q12771" s="4">
        <f>SUM(Table16[[#This Row],[Price]]*0.6)</f>
        <v>3.39</v>
      </c>
    </row>
    <row r="12772" spans="1:17" x14ac:dyDescent="0.25">
      <c r="A12772" t="s">
        <v>333</v>
      </c>
      <c r="B12772">
        <v>12.7</v>
      </c>
      <c r="C12772" t="s">
        <v>10065</v>
      </c>
      <c r="D12772">
        <v>259</v>
      </c>
      <c r="F12772" s="4">
        <v>12.7</v>
      </c>
      <c r="G12772" t="s">
        <v>4195</v>
      </c>
      <c r="J12772" s="4">
        <f>MIN(Table16[[#This Row],[Medicare Outpatient Allowable Rate]:[WPPA Inc Outpatient Allowable Rate]])</f>
        <v>0.81</v>
      </c>
      <c r="K12772" s="4">
        <f>MAX(Table16[[#This Row],[Blue Cross Outpatient Allowable Rate]:[WPPA Inc Outpatient Allowable Rate]])</f>
        <v>12.065</v>
      </c>
      <c r="L12772" s="4">
        <f>SUM(Table16[[#This Row],[Price]]*4.42)</f>
        <v>56.133999999999993</v>
      </c>
      <c r="M12772" s="4">
        <v>0.81</v>
      </c>
      <c r="N12772" s="4">
        <f>SUM(Table16[[#This Row],[ChargeID]]*0.76)</f>
        <v>9.6519999999999992</v>
      </c>
      <c r="O12772" s="4">
        <f>SUM(Table16[[#This Row],[Price]]*0.95)</f>
        <v>12.065</v>
      </c>
      <c r="P12772" s="4">
        <f>SUM(Table16[[#This Row],[Price]]*0.8)</f>
        <v>10.16</v>
      </c>
      <c r="Q12772" s="4">
        <f>SUM(Table16[[#This Row],[Price]]*0.6)</f>
        <v>7.6199999999999992</v>
      </c>
    </row>
    <row r="12773" spans="1:17" x14ac:dyDescent="0.25">
      <c r="A12773" t="s">
        <v>333</v>
      </c>
      <c r="B12773">
        <v>16.72</v>
      </c>
      <c r="C12773" t="s">
        <v>10066</v>
      </c>
      <c r="D12773">
        <v>259</v>
      </c>
      <c r="F12773" s="4">
        <v>16.72</v>
      </c>
      <c r="G12773" t="s">
        <v>4195</v>
      </c>
      <c r="J12773" s="4">
        <f>MIN(Table16[[#This Row],[Medicare Outpatient Allowable Rate]:[WPPA Inc Outpatient Allowable Rate]])</f>
        <v>0.81</v>
      </c>
      <c r="K12773" s="4">
        <f>MAX(Table16[[#This Row],[Blue Cross Outpatient Allowable Rate]:[WPPA Inc Outpatient Allowable Rate]])</f>
        <v>15.883999999999999</v>
      </c>
      <c r="L12773" s="4">
        <f>SUM(Table16[[#This Row],[Price]]*4.42)</f>
        <v>73.9024</v>
      </c>
      <c r="M12773" s="4">
        <v>0.81</v>
      </c>
      <c r="N12773" s="4">
        <f>SUM(Table16[[#This Row],[ChargeID]]*0.76)</f>
        <v>12.707199999999998</v>
      </c>
      <c r="O12773" s="4">
        <f>SUM(Table16[[#This Row],[Price]]*0.95)</f>
        <v>15.883999999999999</v>
      </c>
      <c r="P12773" s="4">
        <f>SUM(Table16[[#This Row],[Price]]*0.8)</f>
        <v>13.375999999999999</v>
      </c>
      <c r="Q12773" s="4">
        <f>SUM(Table16[[#This Row],[Price]]*0.6)</f>
        <v>10.031999999999998</v>
      </c>
    </row>
    <row r="12774" spans="1:17" x14ac:dyDescent="0.25">
      <c r="A12774" t="s">
        <v>333</v>
      </c>
      <c r="B12774">
        <v>3.33</v>
      </c>
      <c r="C12774" t="s">
        <v>10067</v>
      </c>
      <c r="D12774">
        <v>250</v>
      </c>
      <c r="F12774" s="4">
        <v>3.33</v>
      </c>
      <c r="G12774" t="s">
        <v>32</v>
      </c>
      <c r="J12774" s="4">
        <f>MIN(Table16[[#This Row],[Medicare Outpatient Allowable Rate]:[WPPA Inc Outpatient Allowable Rate]])</f>
        <v>0</v>
      </c>
      <c r="K12774" s="4">
        <f>MAX(Table16[[#This Row],[Blue Cross Outpatient Allowable Rate]:[WPPA Inc Outpatient Allowable Rate]])</f>
        <v>3.1635</v>
      </c>
      <c r="L12774" s="4">
        <f>SUM(Table16[[#This Row],[Price]]*4.42)</f>
        <v>14.7186</v>
      </c>
      <c r="M12774" s="4">
        <v>0</v>
      </c>
      <c r="N12774" s="4">
        <f>SUM(Table16[[#This Row],[ChargeID]]*0.76)</f>
        <v>2.5308000000000002</v>
      </c>
      <c r="O12774" s="4">
        <f>SUM(Table16[[#This Row],[Price]]*0.95)</f>
        <v>3.1635</v>
      </c>
      <c r="P12774" s="4">
        <f>SUM(Table16[[#This Row],[Price]]*0.8)</f>
        <v>2.6640000000000001</v>
      </c>
      <c r="Q12774" s="4">
        <f>SUM(Table16[[#This Row],[Price]]*0.6)</f>
        <v>1.998</v>
      </c>
    </row>
    <row r="12775" spans="1:17" x14ac:dyDescent="0.25">
      <c r="A12775" t="s">
        <v>333</v>
      </c>
      <c r="B12775">
        <v>12.88</v>
      </c>
      <c r="C12775" t="s">
        <v>10068</v>
      </c>
      <c r="D12775">
        <v>259</v>
      </c>
      <c r="F12775" s="4">
        <v>12.88</v>
      </c>
      <c r="G12775" t="s">
        <v>4238</v>
      </c>
      <c r="J12775" s="4">
        <f>MIN(Table16[[#This Row],[Medicare Outpatient Allowable Rate]:[WPPA Inc Outpatient Allowable Rate]])</f>
        <v>4.3</v>
      </c>
      <c r="K12775" s="4">
        <f>MAX(Table16[[#This Row],[Blue Cross Outpatient Allowable Rate]:[WPPA Inc Outpatient Allowable Rate]])</f>
        <v>12.236000000000001</v>
      </c>
      <c r="L12775" s="4">
        <f>SUM(Table16[[#This Row],[Price]]*4.42)</f>
        <v>56.929600000000001</v>
      </c>
      <c r="M12775" s="4">
        <v>4.3</v>
      </c>
      <c r="N12775" s="4">
        <f>SUM(Table16[[#This Row],[ChargeID]]*0.76)</f>
        <v>9.7888000000000002</v>
      </c>
      <c r="O12775" s="4">
        <f>SUM(Table16[[#This Row],[Price]]*0.95)</f>
        <v>12.236000000000001</v>
      </c>
      <c r="P12775" s="4">
        <f>SUM(Table16[[#This Row],[Price]]*0.8)</f>
        <v>10.304000000000002</v>
      </c>
      <c r="Q12775" s="4">
        <f>SUM(Table16[[#This Row],[Price]]*0.6)</f>
        <v>7.7279999999999998</v>
      </c>
    </row>
    <row r="12776" spans="1:17" x14ac:dyDescent="0.25">
      <c r="A12776" t="s">
        <v>333</v>
      </c>
      <c r="B12776">
        <v>4.08</v>
      </c>
      <c r="C12776" t="s">
        <v>10069</v>
      </c>
      <c r="D12776">
        <v>250</v>
      </c>
      <c r="F12776" s="4">
        <v>4.08</v>
      </c>
      <c r="G12776" t="s">
        <v>32</v>
      </c>
      <c r="J12776" s="4">
        <f>MIN(Table16[[#This Row],[Medicare Outpatient Allowable Rate]:[WPPA Inc Outpatient Allowable Rate]])</f>
        <v>0</v>
      </c>
      <c r="K12776" s="4">
        <f>MAX(Table16[[#This Row],[Blue Cross Outpatient Allowable Rate]:[WPPA Inc Outpatient Allowable Rate]])</f>
        <v>3.8759999999999999</v>
      </c>
      <c r="L12776" s="4">
        <f>SUM(Table16[[#This Row],[Price]]*4.42)</f>
        <v>18.0336</v>
      </c>
      <c r="M12776" s="4">
        <v>0</v>
      </c>
      <c r="N12776" s="4">
        <f>SUM(Table16[[#This Row],[ChargeID]]*0.76)</f>
        <v>3.1008</v>
      </c>
      <c r="O12776" s="4">
        <f>SUM(Table16[[#This Row],[Price]]*0.95)</f>
        <v>3.8759999999999999</v>
      </c>
      <c r="P12776" s="4">
        <f>SUM(Table16[[#This Row],[Price]]*0.8)</f>
        <v>3.2640000000000002</v>
      </c>
      <c r="Q12776" s="4">
        <f>SUM(Table16[[#This Row],[Price]]*0.6)</f>
        <v>2.448</v>
      </c>
    </row>
    <row r="12777" spans="1:17" x14ac:dyDescent="0.25">
      <c r="A12777" t="s">
        <v>333</v>
      </c>
      <c r="B12777">
        <v>3.4</v>
      </c>
      <c r="C12777" t="s">
        <v>10070</v>
      </c>
      <c r="D12777">
        <v>250</v>
      </c>
      <c r="F12777" s="4">
        <v>3.4</v>
      </c>
      <c r="G12777" t="s">
        <v>32</v>
      </c>
      <c r="J12777" s="4">
        <f>MIN(Table16[[#This Row],[Medicare Outpatient Allowable Rate]:[WPPA Inc Outpatient Allowable Rate]])</f>
        <v>0</v>
      </c>
      <c r="K12777" s="4">
        <f>MAX(Table16[[#This Row],[Blue Cross Outpatient Allowable Rate]:[WPPA Inc Outpatient Allowable Rate]])</f>
        <v>3.23</v>
      </c>
      <c r="L12777" s="4">
        <f>SUM(Table16[[#This Row],[Price]]*4.42)</f>
        <v>15.027999999999999</v>
      </c>
      <c r="M12777" s="4">
        <v>0</v>
      </c>
      <c r="N12777" s="4">
        <f>SUM(Table16[[#This Row],[ChargeID]]*0.76)</f>
        <v>2.5840000000000001</v>
      </c>
      <c r="O12777" s="4">
        <f>SUM(Table16[[#This Row],[Price]]*0.95)</f>
        <v>3.23</v>
      </c>
      <c r="P12777" s="4">
        <f>SUM(Table16[[#This Row],[Price]]*0.8)</f>
        <v>2.72</v>
      </c>
      <c r="Q12777" s="4">
        <f>SUM(Table16[[#This Row],[Price]]*0.6)</f>
        <v>2.04</v>
      </c>
    </row>
    <row r="12778" spans="1:17" x14ac:dyDescent="0.25">
      <c r="A12778" t="s">
        <v>333</v>
      </c>
      <c r="B12778">
        <v>51.09</v>
      </c>
      <c r="C12778" t="s">
        <v>10071</v>
      </c>
      <c r="D12778">
        <v>259</v>
      </c>
      <c r="F12778" s="4">
        <v>51.09</v>
      </c>
      <c r="G12778" t="s">
        <v>4292</v>
      </c>
      <c r="J12778" s="4">
        <f>MIN(Table16[[#This Row],[Medicare Outpatient Allowable Rate]:[WPPA Inc Outpatient Allowable Rate]])</f>
        <v>1.5</v>
      </c>
      <c r="K12778" s="4">
        <f>MAX(Table16[[#This Row],[Blue Cross Outpatient Allowable Rate]:[WPPA Inc Outpatient Allowable Rate]])</f>
        <v>48.535499999999999</v>
      </c>
      <c r="L12778" s="4">
        <f>SUM(Table16[[#This Row],[Price]]*4.42)</f>
        <v>225.81780000000001</v>
      </c>
      <c r="M12778" s="4">
        <v>1.5</v>
      </c>
      <c r="N12778" s="4">
        <f>SUM(Table16[[#This Row],[ChargeID]]*0.76)</f>
        <v>38.828400000000002</v>
      </c>
      <c r="O12778" s="4">
        <f>SUM(Table16[[#This Row],[Price]]*0.95)</f>
        <v>48.535499999999999</v>
      </c>
      <c r="P12778" s="4">
        <f>SUM(Table16[[#This Row],[Price]]*0.8)</f>
        <v>40.872000000000007</v>
      </c>
      <c r="Q12778" s="4">
        <f>SUM(Table16[[#This Row],[Price]]*0.6)</f>
        <v>30.654</v>
      </c>
    </row>
    <row r="12779" spans="1:17" x14ac:dyDescent="0.25">
      <c r="A12779" t="s">
        <v>333</v>
      </c>
      <c r="B12779">
        <v>5.88</v>
      </c>
      <c r="C12779" t="s">
        <v>10072</v>
      </c>
      <c r="D12779">
        <v>250</v>
      </c>
      <c r="F12779" s="4">
        <v>5.88</v>
      </c>
      <c r="G12779" t="s">
        <v>32</v>
      </c>
      <c r="J12779" s="4">
        <f>MIN(Table16[[#This Row],[Medicare Outpatient Allowable Rate]:[WPPA Inc Outpatient Allowable Rate]])</f>
        <v>0</v>
      </c>
      <c r="K12779" s="4">
        <f>MAX(Table16[[#This Row],[Blue Cross Outpatient Allowable Rate]:[WPPA Inc Outpatient Allowable Rate]])</f>
        <v>5.5859999999999994</v>
      </c>
      <c r="L12779" s="4">
        <f>SUM(Table16[[#This Row],[Price]]*4.42)</f>
        <v>25.989599999999999</v>
      </c>
      <c r="M12779" s="4">
        <v>0</v>
      </c>
      <c r="N12779" s="4">
        <f>SUM(Table16[[#This Row],[ChargeID]]*0.76)</f>
        <v>4.4687999999999999</v>
      </c>
      <c r="O12779" s="4">
        <f>SUM(Table16[[#This Row],[Price]]*0.95)</f>
        <v>5.5859999999999994</v>
      </c>
      <c r="P12779" s="4">
        <f>SUM(Table16[[#This Row],[Price]]*0.8)</f>
        <v>4.7039999999999997</v>
      </c>
      <c r="Q12779" s="4">
        <f>SUM(Table16[[#This Row],[Price]]*0.6)</f>
        <v>3.528</v>
      </c>
    </row>
    <row r="12780" spans="1:17" x14ac:dyDescent="0.25">
      <c r="A12780" t="s">
        <v>333</v>
      </c>
      <c r="B12780">
        <v>49.33</v>
      </c>
      <c r="C12780" t="s">
        <v>10073</v>
      </c>
      <c r="D12780">
        <v>259</v>
      </c>
      <c r="F12780" s="4">
        <v>49.33</v>
      </c>
      <c r="G12780" t="s">
        <v>4292</v>
      </c>
      <c r="J12780" s="4">
        <f>MIN(Table16[[#This Row],[Medicare Outpatient Allowable Rate]:[WPPA Inc Outpatient Allowable Rate]])</f>
        <v>1.5</v>
      </c>
      <c r="K12780" s="4">
        <f>MAX(Table16[[#This Row],[Blue Cross Outpatient Allowable Rate]:[WPPA Inc Outpatient Allowable Rate]])</f>
        <v>46.863499999999995</v>
      </c>
      <c r="L12780" s="4">
        <f>SUM(Table16[[#This Row],[Price]]*4.42)</f>
        <v>218.0386</v>
      </c>
      <c r="M12780" s="4">
        <v>1.5</v>
      </c>
      <c r="N12780" s="4">
        <f>SUM(Table16[[#This Row],[ChargeID]]*0.76)</f>
        <v>37.4908</v>
      </c>
      <c r="O12780" s="4">
        <f>SUM(Table16[[#This Row],[Price]]*0.95)</f>
        <v>46.863499999999995</v>
      </c>
      <c r="P12780" s="4">
        <f>SUM(Table16[[#This Row],[Price]]*0.8)</f>
        <v>39.463999999999999</v>
      </c>
      <c r="Q12780" s="4">
        <f>SUM(Table16[[#This Row],[Price]]*0.6)</f>
        <v>29.597999999999999</v>
      </c>
    </row>
    <row r="12781" spans="1:17" x14ac:dyDescent="0.25">
      <c r="A12781" t="s">
        <v>333</v>
      </c>
      <c r="B12781">
        <v>3.4</v>
      </c>
      <c r="C12781" t="s">
        <v>10074</v>
      </c>
      <c r="D12781">
        <v>259</v>
      </c>
      <c r="F12781" s="4">
        <v>3.4</v>
      </c>
      <c r="G12781" t="s">
        <v>32</v>
      </c>
      <c r="J12781" s="4">
        <f>MIN(Table16[[#This Row],[Medicare Outpatient Allowable Rate]:[WPPA Inc Outpatient Allowable Rate]])</f>
        <v>0</v>
      </c>
      <c r="K12781" s="4">
        <f>MAX(Table16[[#This Row],[Blue Cross Outpatient Allowable Rate]:[WPPA Inc Outpatient Allowable Rate]])</f>
        <v>3.23</v>
      </c>
      <c r="L12781" s="4">
        <f>SUM(Table16[[#This Row],[Price]]*4.42)</f>
        <v>15.027999999999999</v>
      </c>
      <c r="M12781" s="4">
        <v>0</v>
      </c>
      <c r="N12781" s="4">
        <f>SUM(Table16[[#This Row],[ChargeID]]*0.76)</f>
        <v>2.5840000000000001</v>
      </c>
      <c r="O12781" s="4">
        <f>SUM(Table16[[#This Row],[Price]]*0.95)</f>
        <v>3.23</v>
      </c>
      <c r="P12781" s="4">
        <f>SUM(Table16[[#This Row],[Price]]*0.8)</f>
        <v>2.72</v>
      </c>
      <c r="Q12781" s="4">
        <f>SUM(Table16[[#This Row],[Price]]*0.6)</f>
        <v>2.04</v>
      </c>
    </row>
    <row r="12782" spans="1:17" x14ac:dyDescent="0.25">
      <c r="A12782" t="s">
        <v>333</v>
      </c>
      <c r="B12782">
        <v>3.33</v>
      </c>
      <c r="C12782" t="s">
        <v>10075</v>
      </c>
      <c r="D12782">
        <v>259</v>
      </c>
      <c r="F12782" s="4">
        <v>3.33</v>
      </c>
      <c r="G12782" t="s">
        <v>32</v>
      </c>
      <c r="J12782" s="4">
        <f>MIN(Table16[[#This Row],[Medicare Outpatient Allowable Rate]:[WPPA Inc Outpatient Allowable Rate]])</f>
        <v>0</v>
      </c>
      <c r="K12782" s="4">
        <f>MAX(Table16[[#This Row],[Blue Cross Outpatient Allowable Rate]:[WPPA Inc Outpatient Allowable Rate]])</f>
        <v>3.1635</v>
      </c>
      <c r="L12782" s="4">
        <f>SUM(Table16[[#This Row],[Price]]*4.42)</f>
        <v>14.7186</v>
      </c>
      <c r="M12782" s="4">
        <v>0</v>
      </c>
      <c r="N12782" s="4">
        <f>SUM(Table16[[#This Row],[ChargeID]]*0.76)</f>
        <v>2.5308000000000002</v>
      </c>
      <c r="O12782" s="4">
        <f>SUM(Table16[[#This Row],[Price]]*0.95)</f>
        <v>3.1635</v>
      </c>
      <c r="P12782" s="4">
        <f>SUM(Table16[[#This Row],[Price]]*0.8)</f>
        <v>2.6640000000000001</v>
      </c>
      <c r="Q12782" s="4">
        <f>SUM(Table16[[#This Row],[Price]]*0.6)</f>
        <v>1.998</v>
      </c>
    </row>
    <row r="12783" spans="1:17" x14ac:dyDescent="0.25">
      <c r="A12783" t="s">
        <v>333</v>
      </c>
      <c r="B12783">
        <v>7.9</v>
      </c>
      <c r="C12783" t="s">
        <v>10076</v>
      </c>
      <c r="D12783">
        <v>250</v>
      </c>
      <c r="F12783" s="4">
        <v>7.9</v>
      </c>
      <c r="G12783" t="s">
        <v>32</v>
      </c>
      <c r="J12783" s="4">
        <f>MIN(Table16[[#This Row],[Medicare Outpatient Allowable Rate]:[WPPA Inc Outpatient Allowable Rate]])</f>
        <v>0</v>
      </c>
      <c r="K12783" s="4">
        <f>MAX(Table16[[#This Row],[Blue Cross Outpatient Allowable Rate]:[WPPA Inc Outpatient Allowable Rate]])</f>
        <v>7.5049999999999999</v>
      </c>
      <c r="L12783" s="4">
        <f>SUM(Table16[[#This Row],[Price]]*4.42)</f>
        <v>34.917999999999999</v>
      </c>
      <c r="M12783" s="4">
        <v>0</v>
      </c>
      <c r="N12783" s="4">
        <f>SUM(Table16[[#This Row],[ChargeID]]*0.76)</f>
        <v>6.0040000000000004</v>
      </c>
      <c r="O12783" s="4">
        <f>SUM(Table16[[#This Row],[Price]]*0.95)</f>
        <v>7.5049999999999999</v>
      </c>
      <c r="P12783" s="4">
        <f>SUM(Table16[[#This Row],[Price]]*0.8)</f>
        <v>6.32</v>
      </c>
      <c r="Q12783" s="4">
        <f>SUM(Table16[[#This Row],[Price]]*0.6)</f>
        <v>4.74</v>
      </c>
    </row>
    <row r="12784" spans="1:17" x14ac:dyDescent="0.25">
      <c r="A12784" t="s">
        <v>333</v>
      </c>
      <c r="B12784">
        <v>16</v>
      </c>
      <c r="C12784" t="s">
        <v>10077</v>
      </c>
      <c r="D12784">
        <v>250</v>
      </c>
      <c r="F12784" s="4">
        <v>16</v>
      </c>
      <c r="G12784" t="s">
        <v>32</v>
      </c>
      <c r="J12784" s="4">
        <f>MIN(Table16[[#This Row],[Medicare Outpatient Allowable Rate]:[WPPA Inc Outpatient Allowable Rate]])</f>
        <v>0</v>
      </c>
      <c r="K12784" s="4">
        <f>MAX(Table16[[#This Row],[Blue Cross Outpatient Allowable Rate]:[WPPA Inc Outpatient Allowable Rate]])</f>
        <v>15.2</v>
      </c>
      <c r="L12784" s="4">
        <f>SUM(Table16[[#This Row],[Price]]*4.42)</f>
        <v>70.72</v>
      </c>
      <c r="M12784" s="4">
        <v>0</v>
      </c>
      <c r="N12784" s="4">
        <f>SUM(Table16[[#This Row],[ChargeID]]*0.76)</f>
        <v>12.16</v>
      </c>
      <c r="O12784" s="4">
        <f>SUM(Table16[[#This Row],[Price]]*0.95)</f>
        <v>15.2</v>
      </c>
      <c r="P12784" s="4">
        <f>SUM(Table16[[#This Row],[Price]]*0.8)</f>
        <v>12.8</v>
      </c>
      <c r="Q12784" s="4">
        <f>SUM(Table16[[#This Row],[Price]]*0.6)</f>
        <v>9.6</v>
      </c>
    </row>
    <row r="12785" spans="1:17" x14ac:dyDescent="0.25">
      <c r="A12785" t="s">
        <v>333</v>
      </c>
      <c r="B12785">
        <v>11.6</v>
      </c>
      <c r="C12785" t="s">
        <v>10078</v>
      </c>
      <c r="D12785">
        <v>250</v>
      </c>
      <c r="F12785" s="4">
        <v>11.6</v>
      </c>
      <c r="G12785" t="s">
        <v>32</v>
      </c>
      <c r="J12785" s="4">
        <f>MIN(Table16[[#This Row],[Medicare Outpatient Allowable Rate]:[WPPA Inc Outpatient Allowable Rate]])</f>
        <v>0</v>
      </c>
      <c r="K12785" s="4">
        <f>MAX(Table16[[#This Row],[Blue Cross Outpatient Allowable Rate]:[WPPA Inc Outpatient Allowable Rate]])</f>
        <v>11.02</v>
      </c>
      <c r="L12785" s="4">
        <f>SUM(Table16[[#This Row],[Price]]*4.42)</f>
        <v>51.271999999999998</v>
      </c>
      <c r="M12785" s="4">
        <v>0</v>
      </c>
      <c r="N12785" s="4">
        <f>SUM(Table16[[#This Row],[ChargeID]]*0.76)</f>
        <v>8.8159999999999989</v>
      </c>
      <c r="O12785" s="4">
        <f>SUM(Table16[[#This Row],[Price]]*0.95)</f>
        <v>11.02</v>
      </c>
      <c r="P12785" s="4">
        <f>SUM(Table16[[#This Row],[Price]]*0.8)</f>
        <v>9.2799999999999994</v>
      </c>
      <c r="Q12785" s="4">
        <f>SUM(Table16[[#This Row],[Price]]*0.6)</f>
        <v>6.96</v>
      </c>
    </row>
    <row r="12786" spans="1:17" x14ac:dyDescent="0.25">
      <c r="A12786" t="s">
        <v>333</v>
      </c>
      <c r="B12786">
        <v>3.05</v>
      </c>
      <c r="C12786" t="s">
        <v>10079</v>
      </c>
      <c r="D12786">
        <v>250</v>
      </c>
      <c r="F12786" s="4">
        <v>3.05</v>
      </c>
      <c r="G12786" t="s">
        <v>32</v>
      </c>
      <c r="J12786" s="4">
        <f>MIN(Table16[[#This Row],[Medicare Outpatient Allowable Rate]:[WPPA Inc Outpatient Allowable Rate]])</f>
        <v>0</v>
      </c>
      <c r="K12786" s="4">
        <f>MAX(Table16[[#This Row],[Blue Cross Outpatient Allowable Rate]:[WPPA Inc Outpatient Allowable Rate]])</f>
        <v>2.8974999999999995</v>
      </c>
      <c r="L12786" s="4">
        <f>SUM(Table16[[#This Row],[Price]]*4.42)</f>
        <v>13.481</v>
      </c>
      <c r="M12786" s="4">
        <v>0</v>
      </c>
      <c r="N12786" s="4">
        <f>SUM(Table16[[#This Row],[ChargeID]]*0.76)</f>
        <v>2.3180000000000001</v>
      </c>
      <c r="O12786" s="4">
        <f>SUM(Table16[[#This Row],[Price]]*0.95)</f>
        <v>2.8974999999999995</v>
      </c>
      <c r="P12786" s="4">
        <f>SUM(Table16[[#This Row],[Price]]*0.8)</f>
        <v>2.44</v>
      </c>
      <c r="Q12786" s="4">
        <f>SUM(Table16[[#This Row],[Price]]*0.6)</f>
        <v>1.8299999999999998</v>
      </c>
    </row>
    <row r="12787" spans="1:17" x14ac:dyDescent="0.25">
      <c r="A12787" t="s">
        <v>333</v>
      </c>
      <c r="B12787">
        <v>4.75</v>
      </c>
      <c r="C12787" t="s">
        <v>10080</v>
      </c>
      <c r="D12787">
        <v>250</v>
      </c>
      <c r="F12787" s="4">
        <v>4.75</v>
      </c>
      <c r="J12787" s="4">
        <f>MIN(Table16[[#This Row],[Medicare Outpatient Allowable Rate]:[WPPA Inc Outpatient Allowable Rate]])</f>
        <v>0</v>
      </c>
      <c r="K12787" s="4">
        <f>MAX(Table16[[#This Row],[Blue Cross Outpatient Allowable Rate]:[WPPA Inc Outpatient Allowable Rate]])</f>
        <v>4.5125000000000002</v>
      </c>
      <c r="L12787" s="4">
        <f>SUM(Table16[[#This Row],[Price]]*4.42)</f>
        <v>20.995000000000001</v>
      </c>
      <c r="M12787" s="4">
        <v>0</v>
      </c>
      <c r="N12787" s="4">
        <f>SUM(Table16[[#This Row],[ChargeID]]*0.76)</f>
        <v>3.61</v>
      </c>
      <c r="O12787" s="4">
        <f>SUM(Table16[[#This Row],[Price]]*0.95)</f>
        <v>4.5125000000000002</v>
      </c>
      <c r="P12787" s="4">
        <f>SUM(Table16[[#This Row],[Price]]*0.8)</f>
        <v>3.8000000000000003</v>
      </c>
      <c r="Q12787" s="4">
        <f>SUM(Table16[[#This Row],[Price]]*0.6)</f>
        <v>2.85</v>
      </c>
    </row>
    <row r="12788" spans="1:17" x14ac:dyDescent="0.25">
      <c r="A12788" t="s">
        <v>333</v>
      </c>
      <c r="B12788">
        <v>4</v>
      </c>
      <c r="C12788" t="s">
        <v>10081</v>
      </c>
      <c r="D12788">
        <v>250</v>
      </c>
      <c r="F12788" s="4">
        <v>4</v>
      </c>
      <c r="G12788" t="s">
        <v>32</v>
      </c>
      <c r="J12788" s="4">
        <f>MIN(Table16[[#This Row],[Medicare Outpatient Allowable Rate]:[WPPA Inc Outpatient Allowable Rate]])</f>
        <v>0</v>
      </c>
      <c r="K12788" s="4">
        <f>MAX(Table16[[#This Row],[Blue Cross Outpatient Allowable Rate]:[WPPA Inc Outpatient Allowable Rate]])</f>
        <v>3.8</v>
      </c>
      <c r="L12788" s="4">
        <f>SUM(Table16[[#This Row],[Price]]*4.42)</f>
        <v>17.68</v>
      </c>
      <c r="M12788" s="4">
        <v>0</v>
      </c>
      <c r="N12788" s="4">
        <f>SUM(Table16[[#This Row],[ChargeID]]*0.76)</f>
        <v>3.04</v>
      </c>
      <c r="O12788" s="4">
        <f>SUM(Table16[[#This Row],[Price]]*0.95)</f>
        <v>3.8</v>
      </c>
      <c r="P12788" s="4">
        <f>SUM(Table16[[#This Row],[Price]]*0.8)</f>
        <v>3.2</v>
      </c>
      <c r="Q12788" s="4">
        <f>SUM(Table16[[#This Row],[Price]]*0.6)</f>
        <v>2.4</v>
      </c>
    </row>
    <row r="12789" spans="1:17" x14ac:dyDescent="0.25">
      <c r="A12789" t="s">
        <v>333</v>
      </c>
      <c r="B12789">
        <v>5.13</v>
      </c>
      <c r="C12789" t="s">
        <v>10082</v>
      </c>
      <c r="D12789">
        <v>250</v>
      </c>
      <c r="F12789" s="4">
        <v>5.13</v>
      </c>
      <c r="G12789" t="s">
        <v>32</v>
      </c>
      <c r="J12789" s="4">
        <f>MIN(Table16[[#This Row],[Medicare Outpatient Allowable Rate]:[WPPA Inc Outpatient Allowable Rate]])</f>
        <v>0</v>
      </c>
      <c r="K12789" s="4">
        <f>MAX(Table16[[#This Row],[Blue Cross Outpatient Allowable Rate]:[WPPA Inc Outpatient Allowable Rate]])</f>
        <v>4.8734999999999999</v>
      </c>
      <c r="L12789" s="4">
        <f>SUM(Table16[[#This Row],[Price]]*4.42)</f>
        <v>22.674599999999998</v>
      </c>
      <c r="M12789" s="4">
        <v>0</v>
      </c>
      <c r="N12789" s="4">
        <f>SUM(Table16[[#This Row],[ChargeID]]*0.76)</f>
        <v>3.8988</v>
      </c>
      <c r="O12789" s="4">
        <f>SUM(Table16[[#This Row],[Price]]*0.95)</f>
        <v>4.8734999999999999</v>
      </c>
      <c r="P12789" s="4">
        <f>SUM(Table16[[#This Row],[Price]]*0.8)</f>
        <v>4.1040000000000001</v>
      </c>
      <c r="Q12789" s="4">
        <f>SUM(Table16[[#This Row],[Price]]*0.6)</f>
        <v>3.0779999999999998</v>
      </c>
    </row>
    <row r="12790" spans="1:17" x14ac:dyDescent="0.25">
      <c r="A12790" t="s">
        <v>333</v>
      </c>
      <c r="B12790">
        <v>4.3</v>
      </c>
      <c r="C12790" t="s">
        <v>10083</v>
      </c>
      <c r="D12790">
        <v>250</v>
      </c>
      <c r="F12790" s="4">
        <v>4.3</v>
      </c>
      <c r="G12790" t="s">
        <v>32</v>
      </c>
      <c r="J12790" s="4">
        <f>MIN(Table16[[#This Row],[Medicare Outpatient Allowable Rate]:[WPPA Inc Outpatient Allowable Rate]])</f>
        <v>0</v>
      </c>
      <c r="K12790" s="4">
        <f>MAX(Table16[[#This Row],[Blue Cross Outpatient Allowable Rate]:[WPPA Inc Outpatient Allowable Rate]])</f>
        <v>4.085</v>
      </c>
      <c r="L12790" s="4">
        <f>SUM(Table16[[#This Row],[Price]]*4.42)</f>
        <v>19.006</v>
      </c>
      <c r="M12790" s="4">
        <v>0</v>
      </c>
      <c r="N12790" s="4">
        <f>SUM(Table16[[#This Row],[ChargeID]]*0.76)</f>
        <v>3.2679999999999998</v>
      </c>
      <c r="O12790" s="4">
        <f>SUM(Table16[[#This Row],[Price]]*0.95)</f>
        <v>4.085</v>
      </c>
      <c r="P12790" s="4">
        <f>SUM(Table16[[#This Row],[Price]]*0.8)</f>
        <v>3.44</v>
      </c>
      <c r="Q12790" s="4">
        <f>SUM(Table16[[#This Row],[Price]]*0.6)</f>
        <v>2.5799999999999996</v>
      </c>
    </row>
    <row r="12791" spans="1:17" x14ac:dyDescent="0.25">
      <c r="A12791" t="s">
        <v>333</v>
      </c>
      <c r="B12791">
        <v>5.17</v>
      </c>
      <c r="C12791" t="s">
        <v>10084</v>
      </c>
      <c r="D12791">
        <v>250</v>
      </c>
      <c r="F12791" s="4">
        <v>5.17</v>
      </c>
      <c r="G12791" t="s">
        <v>32</v>
      </c>
      <c r="J12791" s="4">
        <f>MIN(Table16[[#This Row],[Medicare Outpatient Allowable Rate]:[WPPA Inc Outpatient Allowable Rate]])</f>
        <v>0</v>
      </c>
      <c r="K12791" s="4">
        <f>MAX(Table16[[#This Row],[Blue Cross Outpatient Allowable Rate]:[WPPA Inc Outpatient Allowable Rate]])</f>
        <v>4.9114999999999993</v>
      </c>
      <c r="L12791" s="4">
        <f>SUM(Table16[[#This Row],[Price]]*4.42)</f>
        <v>22.851399999999998</v>
      </c>
      <c r="M12791" s="4">
        <v>0</v>
      </c>
      <c r="N12791" s="4">
        <f>SUM(Table16[[#This Row],[ChargeID]]*0.76)</f>
        <v>3.9291999999999998</v>
      </c>
      <c r="O12791" s="4">
        <f>SUM(Table16[[#This Row],[Price]]*0.95)</f>
        <v>4.9114999999999993</v>
      </c>
      <c r="P12791" s="4">
        <f>SUM(Table16[[#This Row],[Price]]*0.8)</f>
        <v>4.1360000000000001</v>
      </c>
      <c r="Q12791" s="4">
        <f>SUM(Table16[[#This Row],[Price]]*0.6)</f>
        <v>3.1019999999999999</v>
      </c>
    </row>
    <row r="12792" spans="1:17" x14ac:dyDescent="0.25">
      <c r="A12792" t="s">
        <v>333</v>
      </c>
      <c r="B12792">
        <v>3.33</v>
      </c>
      <c r="C12792" t="s">
        <v>10085</v>
      </c>
      <c r="D12792">
        <v>250</v>
      </c>
      <c r="F12792" s="4">
        <v>3.33</v>
      </c>
      <c r="G12792" t="s">
        <v>32</v>
      </c>
      <c r="J12792" s="4">
        <f>MIN(Table16[[#This Row],[Medicare Outpatient Allowable Rate]:[WPPA Inc Outpatient Allowable Rate]])</f>
        <v>0</v>
      </c>
      <c r="K12792" s="4">
        <f>MAX(Table16[[#This Row],[Blue Cross Outpatient Allowable Rate]:[WPPA Inc Outpatient Allowable Rate]])</f>
        <v>3.1635</v>
      </c>
      <c r="L12792" s="4">
        <f>SUM(Table16[[#This Row],[Price]]*4.42)</f>
        <v>14.7186</v>
      </c>
      <c r="M12792" s="4">
        <v>0</v>
      </c>
      <c r="N12792" s="4">
        <f>SUM(Table16[[#This Row],[ChargeID]]*0.76)</f>
        <v>2.5308000000000002</v>
      </c>
      <c r="O12792" s="4">
        <f>SUM(Table16[[#This Row],[Price]]*0.95)</f>
        <v>3.1635</v>
      </c>
      <c r="P12792" s="4">
        <f>SUM(Table16[[#This Row],[Price]]*0.8)</f>
        <v>2.6640000000000001</v>
      </c>
      <c r="Q12792" s="4">
        <f>SUM(Table16[[#This Row],[Price]]*0.6)</f>
        <v>1.998</v>
      </c>
    </row>
    <row r="12793" spans="1:17" x14ac:dyDescent="0.25">
      <c r="A12793" t="s">
        <v>333</v>
      </c>
      <c r="B12793">
        <v>3.55</v>
      </c>
      <c r="C12793" t="s">
        <v>10086</v>
      </c>
      <c r="D12793">
        <v>250</v>
      </c>
      <c r="F12793" s="4">
        <v>3.55</v>
      </c>
      <c r="G12793" t="s">
        <v>32</v>
      </c>
      <c r="J12793" s="4">
        <f>MIN(Table16[[#This Row],[Medicare Outpatient Allowable Rate]:[WPPA Inc Outpatient Allowable Rate]])</f>
        <v>0</v>
      </c>
      <c r="K12793" s="4">
        <f>MAX(Table16[[#This Row],[Blue Cross Outpatient Allowable Rate]:[WPPA Inc Outpatient Allowable Rate]])</f>
        <v>3.3724999999999996</v>
      </c>
      <c r="L12793" s="4">
        <f>SUM(Table16[[#This Row],[Price]]*4.42)</f>
        <v>15.690999999999999</v>
      </c>
      <c r="M12793" s="4">
        <v>0</v>
      </c>
      <c r="N12793" s="4">
        <f>SUM(Table16[[#This Row],[ChargeID]]*0.76)</f>
        <v>2.698</v>
      </c>
      <c r="O12793" s="4">
        <f>SUM(Table16[[#This Row],[Price]]*0.95)</f>
        <v>3.3724999999999996</v>
      </c>
      <c r="P12793" s="4">
        <f>SUM(Table16[[#This Row],[Price]]*0.8)</f>
        <v>2.84</v>
      </c>
      <c r="Q12793" s="4">
        <f>SUM(Table16[[#This Row],[Price]]*0.6)</f>
        <v>2.13</v>
      </c>
    </row>
    <row r="12794" spans="1:17" x14ac:dyDescent="0.25">
      <c r="A12794" t="s">
        <v>333</v>
      </c>
      <c r="B12794">
        <v>66.34</v>
      </c>
      <c r="C12794" t="s">
        <v>10087</v>
      </c>
      <c r="D12794">
        <v>259</v>
      </c>
      <c r="F12794" s="4">
        <v>66.34</v>
      </c>
      <c r="J12794" s="4">
        <f>MIN(Table16[[#This Row],[Medicare Outpatient Allowable Rate]:[WPPA Inc Outpatient Allowable Rate]])</f>
        <v>0</v>
      </c>
      <c r="K12794" s="4">
        <f>MAX(Table16[[#This Row],[Blue Cross Outpatient Allowable Rate]:[WPPA Inc Outpatient Allowable Rate]])</f>
        <v>63.023000000000003</v>
      </c>
      <c r="L12794" s="4">
        <f>SUM(Table16[[#This Row],[Price]]*4.42)</f>
        <v>293.22280000000001</v>
      </c>
      <c r="M12794" s="4">
        <v>0</v>
      </c>
      <c r="N12794" s="4">
        <f>SUM(Table16[[#This Row],[ChargeID]]*0.76)</f>
        <v>50.418400000000005</v>
      </c>
      <c r="O12794" s="4">
        <f>SUM(Table16[[#This Row],[Price]]*0.95)</f>
        <v>63.023000000000003</v>
      </c>
      <c r="P12794" s="4">
        <f>SUM(Table16[[#This Row],[Price]]*0.8)</f>
        <v>53.072000000000003</v>
      </c>
      <c r="Q12794" s="4">
        <f>SUM(Table16[[#This Row],[Price]]*0.6)</f>
        <v>39.804000000000002</v>
      </c>
    </row>
    <row r="12795" spans="1:17" x14ac:dyDescent="0.25">
      <c r="A12795" t="s">
        <v>333</v>
      </c>
      <c r="B12795">
        <v>5.56</v>
      </c>
      <c r="C12795" t="s">
        <v>10088</v>
      </c>
      <c r="D12795">
        <v>250</v>
      </c>
      <c r="F12795" s="4">
        <v>5.56</v>
      </c>
      <c r="G12795" t="s">
        <v>32</v>
      </c>
      <c r="J12795" s="4">
        <f>MIN(Table16[[#This Row],[Medicare Outpatient Allowable Rate]:[WPPA Inc Outpatient Allowable Rate]])</f>
        <v>0</v>
      </c>
      <c r="K12795" s="4">
        <f>MAX(Table16[[#This Row],[Blue Cross Outpatient Allowable Rate]:[WPPA Inc Outpatient Allowable Rate]])</f>
        <v>5.2819999999999991</v>
      </c>
      <c r="L12795" s="4">
        <f>SUM(Table16[[#This Row],[Price]]*4.42)</f>
        <v>24.575199999999999</v>
      </c>
      <c r="M12795" s="4">
        <v>0</v>
      </c>
      <c r="N12795" s="4">
        <f>SUM(Table16[[#This Row],[ChargeID]]*0.76)</f>
        <v>4.2256</v>
      </c>
      <c r="O12795" s="4">
        <f>SUM(Table16[[#This Row],[Price]]*0.95)</f>
        <v>5.2819999999999991</v>
      </c>
      <c r="P12795" s="4">
        <f>SUM(Table16[[#This Row],[Price]]*0.8)</f>
        <v>4.4479999999999995</v>
      </c>
      <c r="Q12795" s="4">
        <f>SUM(Table16[[#This Row],[Price]]*0.6)</f>
        <v>3.3359999999999999</v>
      </c>
    </row>
    <row r="12796" spans="1:17" x14ac:dyDescent="0.25">
      <c r="A12796" t="s">
        <v>333</v>
      </c>
      <c r="B12796">
        <v>4.75</v>
      </c>
      <c r="C12796" t="s">
        <v>10089</v>
      </c>
      <c r="D12796">
        <v>250</v>
      </c>
      <c r="F12796" s="4">
        <v>4.75</v>
      </c>
      <c r="G12796" t="s">
        <v>32</v>
      </c>
      <c r="J12796" s="4">
        <f>MIN(Table16[[#This Row],[Medicare Outpatient Allowable Rate]:[WPPA Inc Outpatient Allowable Rate]])</f>
        <v>0</v>
      </c>
      <c r="K12796" s="4">
        <f>MAX(Table16[[#This Row],[Blue Cross Outpatient Allowable Rate]:[WPPA Inc Outpatient Allowable Rate]])</f>
        <v>4.5125000000000002</v>
      </c>
      <c r="L12796" s="4">
        <f>SUM(Table16[[#This Row],[Price]]*4.42)</f>
        <v>20.995000000000001</v>
      </c>
      <c r="M12796" s="4">
        <v>0</v>
      </c>
      <c r="N12796" s="4">
        <f>SUM(Table16[[#This Row],[ChargeID]]*0.76)</f>
        <v>3.61</v>
      </c>
      <c r="O12796" s="4">
        <f>SUM(Table16[[#This Row],[Price]]*0.95)</f>
        <v>4.5125000000000002</v>
      </c>
      <c r="P12796" s="4">
        <f>SUM(Table16[[#This Row],[Price]]*0.8)</f>
        <v>3.8000000000000003</v>
      </c>
      <c r="Q12796" s="4">
        <f>SUM(Table16[[#This Row],[Price]]*0.6)</f>
        <v>2.85</v>
      </c>
    </row>
    <row r="12797" spans="1:17" x14ac:dyDescent="0.25">
      <c r="A12797" t="s">
        <v>333</v>
      </c>
      <c r="B12797">
        <v>20.14</v>
      </c>
      <c r="C12797" t="s">
        <v>10090</v>
      </c>
      <c r="D12797">
        <v>259</v>
      </c>
      <c r="F12797" s="4">
        <v>20.14</v>
      </c>
      <c r="G12797" t="s">
        <v>31</v>
      </c>
      <c r="J12797" s="4">
        <f>MIN(Table16[[#This Row],[Medicare Outpatient Allowable Rate]:[WPPA Inc Outpatient Allowable Rate]])</f>
        <v>0.21</v>
      </c>
      <c r="K12797" s="4">
        <f>MAX(Table16[[#This Row],[Blue Cross Outpatient Allowable Rate]:[WPPA Inc Outpatient Allowable Rate]])</f>
        <v>19.132999999999999</v>
      </c>
      <c r="L12797" s="4">
        <f>SUM(Table16[[#This Row],[Price]]*4.42)</f>
        <v>89.018799999999999</v>
      </c>
      <c r="M12797" s="4">
        <v>0.21</v>
      </c>
      <c r="N12797" s="4">
        <f>SUM(Table16[[#This Row],[ChargeID]]*0.76)</f>
        <v>15.3064</v>
      </c>
      <c r="O12797" s="4">
        <f>SUM(Table16[[#This Row],[Price]]*0.95)</f>
        <v>19.132999999999999</v>
      </c>
      <c r="P12797" s="4">
        <f>SUM(Table16[[#This Row],[Price]]*0.8)</f>
        <v>16.112000000000002</v>
      </c>
      <c r="Q12797" s="4">
        <f>SUM(Table16[[#This Row],[Price]]*0.6)</f>
        <v>12.084</v>
      </c>
    </row>
    <row r="12798" spans="1:17" x14ac:dyDescent="0.25">
      <c r="A12798" t="s">
        <v>333</v>
      </c>
      <c r="B12798">
        <v>3.33</v>
      </c>
      <c r="C12798" t="s">
        <v>10091</v>
      </c>
      <c r="D12798">
        <v>250</v>
      </c>
      <c r="F12798" s="4">
        <v>3.33</v>
      </c>
      <c r="G12798" t="s">
        <v>32</v>
      </c>
      <c r="J12798" s="4">
        <f>MIN(Table16[[#This Row],[Medicare Outpatient Allowable Rate]:[WPPA Inc Outpatient Allowable Rate]])</f>
        <v>0</v>
      </c>
      <c r="K12798" s="4">
        <f>MAX(Table16[[#This Row],[Blue Cross Outpatient Allowable Rate]:[WPPA Inc Outpatient Allowable Rate]])</f>
        <v>3.1635</v>
      </c>
      <c r="L12798" s="4">
        <f>SUM(Table16[[#This Row],[Price]]*4.42)</f>
        <v>14.7186</v>
      </c>
      <c r="M12798" s="4">
        <v>0</v>
      </c>
      <c r="N12798" s="4">
        <f>SUM(Table16[[#This Row],[ChargeID]]*0.76)</f>
        <v>2.5308000000000002</v>
      </c>
      <c r="O12798" s="4">
        <f>SUM(Table16[[#This Row],[Price]]*0.95)</f>
        <v>3.1635</v>
      </c>
      <c r="P12798" s="4">
        <f>SUM(Table16[[#This Row],[Price]]*0.8)</f>
        <v>2.6640000000000001</v>
      </c>
      <c r="Q12798" s="4">
        <f>SUM(Table16[[#This Row],[Price]]*0.6)</f>
        <v>1.998</v>
      </c>
    </row>
    <row r="12799" spans="1:17" x14ac:dyDescent="0.25">
      <c r="A12799" t="s">
        <v>333</v>
      </c>
      <c r="B12799">
        <v>4.38</v>
      </c>
      <c r="C12799" t="s">
        <v>10092</v>
      </c>
      <c r="D12799">
        <v>250</v>
      </c>
      <c r="F12799" s="4">
        <v>4.38</v>
      </c>
      <c r="G12799" t="s">
        <v>32</v>
      </c>
      <c r="J12799" s="4">
        <f>MIN(Table16[[#This Row],[Medicare Outpatient Allowable Rate]:[WPPA Inc Outpatient Allowable Rate]])</f>
        <v>0</v>
      </c>
      <c r="K12799" s="4">
        <f>MAX(Table16[[#This Row],[Blue Cross Outpatient Allowable Rate]:[WPPA Inc Outpatient Allowable Rate]])</f>
        <v>4.1609999999999996</v>
      </c>
      <c r="L12799" s="4">
        <f>SUM(Table16[[#This Row],[Price]]*4.42)</f>
        <v>19.3596</v>
      </c>
      <c r="M12799" s="4">
        <v>0</v>
      </c>
      <c r="N12799" s="4">
        <f>SUM(Table16[[#This Row],[ChargeID]]*0.76)</f>
        <v>3.3287999999999998</v>
      </c>
      <c r="O12799" s="4">
        <f>SUM(Table16[[#This Row],[Price]]*0.95)</f>
        <v>4.1609999999999996</v>
      </c>
      <c r="P12799" s="4">
        <f>SUM(Table16[[#This Row],[Price]]*0.8)</f>
        <v>3.504</v>
      </c>
      <c r="Q12799" s="4">
        <f>SUM(Table16[[#This Row],[Price]]*0.6)</f>
        <v>2.6279999999999997</v>
      </c>
    </row>
    <row r="12800" spans="1:17" x14ac:dyDescent="0.25">
      <c r="A12800" t="s">
        <v>333</v>
      </c>
      <c r="B12800">
        <v>33.03</v>
      </c>
      <c r="C12800" t="s">
        <v>10093</v>
      </c>
      <c r="D12800">
        <v>250</v>
      </c>
      <c r="F12800" s="4">
        <v>33.03</v>
      </c>
      <c r="G12800" t="s">
        <v>32</v>
      </c>
      <c r="J12800" s="4">
        <f>MIN(Table16[[#This Row],[Medicare Outpatient Allowable Rate]:[WPPA Inc Outpatient Allowable Rate]])</f>
        <v>0</v>
      </c>
      <c r="K12800" s="4">
        <f>MAX(Table16[[#This Row],[Blue Cross Outpatient Allowable Rate]:[WPPA Inc Outpatient Allowable Rate]])</f>
        <v>31.378499999999999</v>
      </c>
      <c r="L12800" s="4">
        <f>SUM(Table16[[#This Row],[Price]]*4.42)</f>
        <v>145.99260000000001</v>
      </c>
      <c r="M12800" s="4">
        <v>0</v>
      </c>
      <c r="N12800" s="4">
        <f>SUM(Table16[[#This Row],[ChargeID]]*0.76)</f>
        <v>25.102800000000002</v>
      </c>
      <c r="O12800" s="4">
        <f>SUM(Table16[[#This Row],[Price]]*0.95)</f>
        <v>31.378499999999999</v>
      </c>
      <c r="P12800" s="4">
        <f>SUM(Table16[[#This Row],[Price]]*0.8)</f>
        <v>26.424000000000003</v>
      </c>
      <c r="Q12800" s="4">
        <f>SUM(Table16[[#This Row],[Price]]*0.6)</f>
        <v>19.818000000000001</v>
      </c>
    </row>
    <row r="12801" spans="1:17" x14ac:dyDescent="0.25">
      <c r="A12801" t="s">
        <v>333</v>
      </c>
      <c r="B12801">
        <v>5.13</v>
      </c>
      <c r="C12801" t="s">
        <v>10094</v>
      </c>
      <c r="D12801">
        <v>250</v>
      </c>
      <c r="F12801" s="4">
        <v>5.13</v>
      </c>
      <c r="G12801" t="s">
        <v>32</v>
      </c>
      <c r="J12801" s="4">
        <f>MIN(Table16[[#This Row],[Medicare Outpatient Allowable Rate]:[WPPA Inc Outpatient Allowable Rate]])</f>
        <v>0</v>
      </c>
      <c r="K12801" s="4">
        <f>MAX(Table16[[#This Row],[Blue Cross Outpatient Allowable Rate]:[WPPA Inc Outpatient Allowable Rate]])</f>
        <v>4.8734999999999999</v>
      </c>
      <c r="L12801" s="4">
        <f>SUM(Table16[[#This Row],[Price]]*4.42)</f>
        <v>22.674599999999998</v>
      </c>
      <c r="M12801" s="4">
        <v>0</v>
      </c>
      <c r="N12801" s="4">
        <f>SUM(Table16[[#This Row],[ChargeID]]*0.76)</f>
        <v>3.8988</v>
      </c>
      <c r="O12801" s="4">
        <f>SUM(Table16[[#This Row],[Price]]*0.95)</f>
        <v>4.8734999999999999</v>
      </c>
      <c r="P12801" s="4">
        <f>SUM(Table16[[#This Row],[Price]]*0.8)</f>
        <v>4.1040000000000001</v>
      </c>
      <c r="Q12801" s="4">
        <f>SUM(Table16[[#This Row],[Price]]*0.6)</f>
        <v>3.0779999999999998</v>
      </c>
    </row>
    <row r="12802" spans="1:17" x14ac:dyDescent="0.25">
      <c r="A12802" t="s">
        <v>333</v>
      </c>
      <c r="B12802">
        <v>5.58</v>
      </c>
      <c r="C12802" t="s">
        <v>10095</v>
      </c>
      <c r="D12802">
        <v>250</v>
      </c>
      <c r="F12802" s="4">
        <v>5.58</v>
      </c>
      <c r="G12802" t="s">
        <v>32</v>
      </c>
      <c r="J12802" s="4">
        <f>MIN(Table16[[#This Row],[Medicare Outpatient Allowable Rate]:[WPPA Inc Outpatient Allowable Rate]])</f>
        <v>0</v>
      </c>
      <c r="K12802" s="4">
        <f>MAX(Table16[[#This Row],[Blue Cross Outpatient Allowable Rate]:[WPPA Inc Outpatient Allowable Rate]])</f>
        <v>5.3010000000000002</v>
      </c>
      <c r="L12802" s="4">
        <f>SUM(Table16[[#This Row],[Price]]*4.42)</f>
        <v>24.663599999999999</v>
      </c>
      <c r="M12802" s="4">
        <v>0</v>
      </c>
      <c r="N12802" s="4">
        <f>SUM(Table16[[#This Row],[ChargeID]]*0.76)</f>
        <v>4.2408000000000001</v>
      </c>
      <c r="O12802" s="4">
        <f>SUM(Table16[[#This Row],[Price]]*0.95)</f>
        <v>5.3010000000000002</v>
      </c>
      <c r="P12802" s="4">
        <f>SUM(Table16[[#This Row],[Price]]*0.8)</f>
        <v>4.4640000000000004</v>
      </c>
      <c r="Q12802" s="4">
        <f>SUM(Table16[[#This Row],[Price]]*0.6)</f>
        <v>3.3479999999999999</v>
      </c>
    </row>
    <row r="12803" spans="1:17" x14ac:dyDescent="0.25">
      <c r="A12803" t="s">
        <v>333</v>
      </c>
      <c r="B12803">
        <v>4.3</v>
      </c>
      <c r="C12803" t="s">
        <v>10096</v>
      </c>
      <c r="D12803">
        <v>250</v>
      </c>
      <c r="F12803" s="4">
        <v>4.3</v>
      </c>
      <c r="G12803" t="s">
        <v>32</v>
      </c>
      <c r="J12803" s="4">
        <f>MIN(Table16[[#This Row],[Medicare Outpatient Allowable Rate]:[WPPA Inc Outpatient Allowable Rate]])</f>
        <v>0</v>
      </c>
      <c r="K12803" s="4">
        <f>MAX(Table16[[#This Row],[Blue Cross Outpatient Allowable Rate]:[WPPA Inc Outpatient Allowable Rate]])</f>
        <v>4.085</v>
      </c>
      <c r="L12803" s="4">
        <f>SUM(Table16[[#This Row],[Price]]*4.42)</f>
        <v>19.006</v>
      </c>
      <c r="M12803" s="4">
        <v>0</v>
      </c>
      <c r="N12803" s="4">
        <f>SUM(Table16[[#This Row],[ChargeID]]*0.76)</f>
        <v>3.2679999999999998</v>
      </c>
      <c r="O12803" s="4">
        <f>SUM(Table16[[#This Row],[Price]]*0.95)</f>
        <v>4.085</v>
      </c>
      <c r="P12803" s="4">
        <f>SUM(Table16[[#This Row],[Price]]*0.8)</f>
        <v>3.44</v>
      </c>
      <c r="Q12803" s="4">
        <f>SUM(Table16[[#This Row],[Price]]*0.6)</f>
        <v>2.5799999999999996</v>
      </c>
    </row>
    <row r="12804" spans="1:17" x14ac:dyDescent="0.25">
      <c r="A12804" t="s">
        <v>333</v>
      </c>
      <c r="B12804">
        <v>4.83</v>
      </c>
      <c r="C12804" t="s">
        <v>10097</v>
      </c>
      <c r="D12804">
        <v>250</v>
      </c>
      <c r="F12804" s="4">
        <v>4.83</v>
      </c>
      <c r="G12804" t="s">
        <v>32</v>
      </c>
      <c r="J12804" s="4">
        <f>MIN(Table16[[#This Row],[Medicare Outpatient Allowable Rate]:[WPPA Inc Outpatient Allowable Rate]])</f>
        <v>0</v>
      </c>
      <c r="K12804" s="4">
        <f>MAX(Table16[[#This Row],[Blue Cross Outpatient Allowable Rate]:[WPPA Inc Outpatient Allowable Rate]])</f>
        <v>4.5884999999999998</v>
      </c>
      <c r="L12804" s="4">
        <f>SUM(Table16[[#This Row],[Price]]*4.42)</f>
        <v>21.348600000000001</v>
      </c>
      <c r="M12804" s="4">
        <v>0</v>
      </c>
      <c r="N12804" s="4">
        <f>SUM(Table16[[#This Row],[ChargeID]]*0.76)</f>
        <v>3.6708000000000003</v>
      </c>
      <c r="O12804" s="4">
        <f>SUM(Table16[[#This Row],[Price]]*0.95)</f>
        <v>4.5884999999999998</v>
      </c>
      <c r="P12804" s="4">
        <f>SUM(Table16[[#This Row],[Price]]*0.8)</f>
        <v>3.8640000000000003</v>
      </c>
      <c r="Q12804" s="4">
        <f>SUM(Table16[[#This Row],[Price]]*0.6)</f>
        <v>2.8980000000000001</v>
      </c>
    </row>
    <row r="12805" spans="1:17" x14ac:dyDescent="0.25">
      <c r="A12805" t="s">
        <v>333</v>
      </c>
      <c r="B12805">
        <v>29.35</v>
      </c>
      <c r="C12805" t="s">
        <v>10098</v>
      </c>
      <c r="D12805">
        <v>250</v>
      </c>
      <c r="F12805" s="4">
        <v>29.35</v>
      </c>
      <c r="G12805" t="s">
        <v>32</v>
      </c>
      <c r="J12805" s="4">
        <f>MIN(Table16[[#This Row],[Medicare Outpatient Allowable Rate]:[WPPA Inc Outpatient Allowable Rate]])</f>
        <v>0</v>
      </c>
      <c r="K12805" s="4">
        <f>MAX(Table16[[#This Row],[Blue Cross Outpatient Allowable Rate]:[WPPA Inc Outpatient Allowable Rate]])</f>
        <v>27.8825</v>
      </c>
      <c r="L12805" s="4">
        <f>SUM(Table16[[#This Row],[Price]]*4.42)</f>
        <v>129.727</v>
      </c>
      <c r="M12805" s="4">
        <v>0</v>
      </c>
      <c r="N12805" s="4">
        <f>SUM(Table16[[#This Row],[ChargeID]]*0.76)</f>
        <v>22.306000000000001</v>
      </c>
      <c r="O12805" s="4">
        <f>SUM(Table16[[#This Row],[Price]]*0.95)</f>
        <v>27.8825</v>
      </c>
      <c r="P12805" s="4">
        <f>SUM(Table16[[#This Row],[Price]]*0.8)</f>
        <v>23.480000000000004</v>
      </c>
      <c r="Q12805" s="4">
        <f>SUM(Table16[[#This Row],[Price]]*0.6)</f>
        <v>17.61</v>
      </c>
    </row>
    <row r="12806" spans="1:17" x14ac:dyDescent="0.25">
      <c r="A12806" t="s">
        <v>333</v>
      </c>
      <c r="B12806">
        <v>1.87</v>
      </c>
      <c r="C12806" t="s">
        <v>10099</v>
      </c>
      <c r="D12806">
        <v>250</v>
      </c>
      <c r="F12806" s="4">
        <v>1.87</v>
      </c>
      <c r="G12806" t="s">
        <v>32</v>
      </c>
      <c r="J12806" s="4">
        <f>MIN(Table16[[#This Row],[Medicare Outpatient Allowable Rate]:[WPPA Inc Outpatient Allowable Rate]])</f>
        <v>0</v>
      </c>
      <c r="K12806" s="4">
        <f>MAX(Table16[[#This Row],[Blue Cross Outpatient Allowable Rate]:[WPPA Inc Outpatient Allowable Rate]])</f>
        <v>1.7765</v>
      </c>
      <c r="L12806" s="4">
        <f>SUM(Table16[[#This Row],[Price]]*4.42)</f>
        <v>8.2653999999999996</v>
      </c>
      <c r="M12806" s="4">
        <v>0</v>
      </c>
      <c r="N12806" s="4">
        <f>SUM(Table16[[#This Row],[ChargeID]]*0.76)</f>
        <v>1.4212</v>
      </c>
      <c r="O12806" s="4">
        <f>SUM(Table16[[#This Row],[Price]]*0.95)</f>
        <v>1.7765</v>
      </c>
      <c r="P12806" s="4">
        <f>SUM(Table16[[#This Row],[Price]]*0.8)</f>
        <v>1.4960000000000002</v>
      </c>
      <c r="Q12806" s="4">
        <f>SUM(Table16[[#This Row],[Price]]*0.6)</f>
        <v>1.1220000000000001</v>
      </c>
    </row>
    <row r="12807" spans="1:17" x14ac:dyDescent="0.25">
      <c r="A12807" t="s">
        <v>333</v>
      </c>
      <c r="B12807">
        <v>13.25</v>
      </c>
      <c r="C12807" t="s">
        <v>10100</v>
      </c>
      <c r="D12807">
        <v>250</v>
      </c>
      <c r="F12807" s="4">
        <v>13.25</v>
      </c>
      <c r="G12807" t="s">
        <v>32</v>
      </c>
      <c r="J12807" s="4">
        <f>MIN(Table16[[#This Row],[Medicare Outpatient Allowable Rate]:[WPPA Inc Outpatient Allowable Rate]])</f>
        <v>0</v>
      </c>
      <c r="K12807" s="4">
        <f>MAX(Table16[[#This Row],[Blue Cross Outpatient Allowable Rate]:[WPPA Inc Outpatient Allowable Rate]])</f>
        <v>12.587499999999999</v>
      </c>
      <c r="L12807" s="4">
        <f>SUM(Table16[[#This Row],[Price]]*4.42)</f>
        <v>58.564999999999998</v>
      </c>
      <c r="M12807" s="4">
        <v>0</v>
      </c>
      <c r="N12807" s="4">
        <f>SUM(Table16[[#This Row],[ChargeID]]*0.76)</f>
        <v>10.07</v>
      </c>
      <c r="O12807" s="4">
        <f>SUM(Table16[[#This Row],[Price]]*0.95)</f>
        <v>12.587499999999999</v>
      </c>
      <c r="P12807" s="4">
        <f>SUM(Table16[[#This Row],[Price]]*0.8)</f>
        <v>10.600000000000001</v>
      </c>
      <c r="Q12807" s="4">
        <f>SUM(Table16[[#This Row],[Price]]*0.6)</f>
        <v>7.9499999999999993</v>
      </c>
    </row>
    <row r="12808" spans="1:17" x14ac:dyDescent="0.25">
      <c r="A12808" t="s">
        <v>333</v>
      </c>
      <c r="B12808">
        <v>4</v>
      </c>
      <c r="C12808" t="s">
        <v>10101</v>
      </c>
      <c r="D12808">
        <v>250</v>
      </c>
      <c r="F12808" s="4">
        <v>4</v>
      </c>
      <c r="G12808" t="s">
        <v>32</v>
      </c>
      <c r="J12808" s="4">
        <f>MIN(Table16[[#This Row],[Medicare Outpatient Allowable Rate]:[WPPA Inc Outpatient Allowable Rate]])</f>
        <v>0</v>
      </c>
      <c r="K12808" s="4">
        <f>MAX(Table16[[#This Row],[Blue Cross Outpatient Allowable Rate]:[WPPA Inc Outpatient Allowable Rate]])</f>
        <v>3.8</v>
      </c>
      <c r="L12808" s="4">
        <f>SUM(Table16[[#This Row],[Price]]*4.42)</f>
        <v>17.68</v>
      </c>
      <c r="M12808" s="4">
        <v>0</v>
      </c>
      <c r="N12808" s="4">
        <f>SUM(Table16[[#This Row],[ChargeID]]*0.76)</f>
        <v>3.04</v>
      </c>
      <c r="O12808" s="4">
        <f>SUM(Table16[[#This Row],[Price]]*0.95)</f>
        <v>3.8</v>
      </c>
      <c r="P12808" s="4">
        <f>SUM(Table16[[#This Row],[Price]]*0.8)</f>
        <v>3.2</v>
      </c>
      <c r="Q12808" s="4">
        <f>SUM(Table16[[#This Row],[Price]]*0.6)</f>
        <v>2.4</v>
      </c>
    </row>
    <row r="12809" spans="1:17" x14ac:dyDescent="0.25">
      <c r="A12809" t="s">
        <v>333</v>
      </c>
      <c r="B12809">
        <v>12.04</v>
      </c>
      <c r="C12809" t="s">
        <v>10102</v>
      </c>
      <c r="D12809">
        <v>259</v>
      </c>
      <c r="F12809" s="4">
        <v>12.04</v>
      </c>
      <c r="G12809" t="s">
        <v>10103</v>
      </c>
      <c r="J12809" s="4">
        <f>MIN(Table16[[#This Row],[Medicare Outpatient Allowable Rate]:[WPPA Inc Outpatient Allowable Rate]])</f>
        <v>5.63</v>
      </c>
      <c r="K12809" s="4">
        <f>MAX(Table16[[#This Row],[Blue Cross Outpatient Allowable Rate]:[WPPA Inc Outpatient Allowable Rate]])</f>
        <v>11.437999999999999</v>
      </c>
      <c r="L12809" s="4">
        <f>SUM(Table16[[#This Row],[Price]]*4.42)</f>
        <v>53.216799999999992</v>
      </c>
      <c r="M12809" s="4">
        <v>5.63</v>
      </c>
      <c r="N12809" s="4">
        <f>SUM(Table16[[#This Row],[ChargeID]]*0.76)</f>
        <v>9.1503999999999994</v>
      </c>
      <c r="O12809" s="4">
        <f>SUM(Table16[[#This Row],[Price]]*0.95)</f>
        <v>11.437999999999999</v>
      </c>
      <c r="P12809" s="4">
        <f>SUM(Table16[[#This Row],[Price]]*0.8)</f>
        <v>9.6319999999999997</v>
      </c>
      <c r="Q12809" s="4">
        <f>SUM(Table16[[#This Row],[Price]]*0.6)</f>
        <v>7.2239999999999993</v>
      </c>
    </row>
    <row r="12810" spans="1:17" x14ac:dyDescent="0.25">
      <c r="A12810" t="s">
        <v>333</v>
      </c>
      <c r="B12810">
        <v>14.5</v>
      </c>
      <c r="C12810" t="s">
        <v>10104</v>
      </c>
      <c r="D12810">
        <v>259</v>
      </c>
      <c r="F12810" s="4">
        <v>14.5</v>
      </c>
      <c r="G12810" t="s">
        <v>4177</v>
      </c>
      <c r="J12810" s="4">
        <f>MIN(Table16[[#This Row],[Medicare Outpatient Allowable Rate]:[WPPA Inc Outpatient Allowable Rate]])</f>
        <v>0.57999999999999996</v>
      </c>
      <c r="K12810" s="4">
        <f>MAX(Table16[[#This Row],[Blue Cross Outpatient Allowable Rate]:[WPPA Inc Outpatient Allowable Rate]])</f>
        <v>13.774999999999999</v>
      </c>
      <c r="L12810" s="4">
        <f>SUM(Table16[[#This Row],[Price]]*4.42)</f>
        <v>64.09</v>
      </c>
      <c r="M12810" s="4">
        <v>0.57999999999999996</v>
      </c>
      <c r="N12810" s="4">
        <f>SUM(Table16[[#This Row],[ChargeID]]*0.76)</f>
        <v>11.02</v>
      </c>
      <c r="O12810" s="4">
        <f>SUM(Table16[[#This Row],[Price]]*0.95)</f>
        <v>13.774999999999999</v>
      </c>
      <c r="P12810" s="4">
        <f>SUM(Table16[[#This Row],[Price]]*0.8)</f>
        <v>11.600000000000001</v>
      </c>
      <c r="Q12810" s="4">
        <f>SUM(Table16[[#This Row],[Price]]*0.6)</f>
        <v>8.6999999999999993</v>
      </c>
    </row>
    <row r="12811" spans="1:17" x14ac:dyDescent="0.25">
      <c r="A12811" t="s">
        <v>333</v>
      </c>
      <c r="B12811">
        <v>3.33</v>
      </c>
      <c r="C12811" t="s">
        <v>10105</v>
      </c>
      <c r="D12811">
        <v>250</v>
      </c>
      <c r="F12811" s="4">
        <v>3.33</v>
      </c>
      <c r="J12811" s="4">
        <f>MIN(Table16[[#This Row],[Medicare Outpatient Allowable Rate]:[WPPA Inc Outpatient Allowable Rate]])</f>
        <v>0</v>
      </c>
      <c r="K12811" s="4">
        <f>MAX(Table16[[#This Row],[Blue Cross Outpatient Allowable Rate]:[WPPA Inc Outpatient Allowable Rate]])</f>
        <v>3.1635</v>
      </c>
      <c r="L12811" s="4">
        <f>SUM(Table16[[#This Row],[Price]]*4.42)</f>
        <v>14.7186</v>
      </c>
      <c r="M12811" s="4">
        <v>0</v>
      </c>
      <c r="N12811" s="4">
        <f>SUM(Table16[[#This Row],[ChargeID]]*0.76)</f>
        <v>2.5308000000000002</v>
      </c>
      <c r="O12811" s="4">
        <f>SUM(Table16[[#This Row],[Price]]*0.95)</f>
        <v>3.1635</v>
      </c>
      <c r="P12811" s="4">
        <f>SUM(Table16[[#This Row],[Price]]*0.8)</f>
        <v>2.6640000000000001</v>
      </c>
      <c r="Q12811" s="4">
        <f>SUM(Table16[[#This Row],[Price]]*0.6)</f>
        <v>1.998</v>
      </c>
    </row>
    <row r="12812" spans="1:17" x14ac:dyDescent="0.25">
      <c r="A12812" t="s">
        <v>333</v>
      </c>
      <c r="B12812">
        <v>5.8</v>
      </c>
      <c r="C12812" t="s">
        <v>10106</v>
      </c>
      <c r="D12812">
        <v>250</v>
      </c>
      <c r="F12812" s="4">
        <v>5.8</v>
      </c>
      <c r="G12812" t="s">
        <v>32</v>
      </c>
      <c r="J12812" s="4">
        <f>MIN(Table16[[#This Row],[Medicare Outpatient Allowable Rate]:[WPPA Inc Outpatient Allowable Rate]])</f>
        <v>0</v>
      </c>
      <c r="K12812" s="4">
        <f>MAX(Table16[[#This Row],[Blue Cross Outpatient Allowable Rate]:[WPPA Inc Outpatient Allowable Rate]])</f>
        <v>5.51</v>
      </c>
      <c r="L12812" s="4">
        <f>SUM(Table16[[#This Row],[Price]]*4.42)</f>
        <v>25.635999999999999</v>
      </c>
      <c r="M12812" s="4">
        <v>0</v>
      </c>
      <c r="N12812" s="4">
        <f>SUM(Table16[[#This Row],[ChargeID]]*0.76)</f>
        <v>4.4079999999999995</v>
      </c>
      <c r="O12812" s="4">
        <f>SUM(Table16[[#This Row],[Price]]*0.95)</f>
        <v>5.51</v>
      </c>
      <c r="P12812" s="4">
        <f>SUM(Table16[[#This Row],[Price]]*0.8)</f>
        <v>4.6399999999999997</v>
      </c>
      <c r="Q12812" s="4">
        <f>SUM(Table16[[#This Row],[Price]]*0.6)</f>
        <v>3.48</v>
      </c>
    </row>
    <row r="12813" spans="1:17" x14ac:dyDescent="0.25">
      <c r="A12813" t="s">
        <v>333</v>
      </c>
      <c r="B12813">
        <v>3.33</v>
      </c>
      <c r="C12813" t="s">
        <v>10107</v>
      </c>
      <c r="D12813">
        <v>250</v>
      </c>
      <c r="F12813" s="4">
        <v>3.33</v>
      </c>
      <c r="G12813" t="s">
        <v>32</v>
      </c>
      <c r="J12813" s="4">
        <f>MIN(Table16[[#This Row],[Medicare Outpatient Allowable Rate]:[WPPA Inc Outpatient Allowable Rate]])</f>
        <v>0</v>
      </c>
      <c r="K12813" s="4">
        <f>MAX(Table16[[#This Row],[Blue Cross Outpatient Allowable Rate]:[WPPA Inc Outpatient Allowable Rate]])</f>
        <v>3.1635</v>
      </c>
      <c r="L12813" s="4">
        <f>SUM(Table16[[#This Row],[Price]]*4.42)</f>
        <v>14.7186</v>
      </c>
      <c r="M12813" s="4">
        <v>0</v>
      </c>
      <c r="N12813" s="4">
        <f>SUM(Table16[[#This Row],[ChargeID]]*0.76)</f>
        <v>2.5308000000000002</v>
      </c>
      <c r="O12813" s="4">
        <f>SUM(Table16[[#This Row],[Price]]*0.95)</f>
        <v>3.1635</v>
      </c>
      <c r="P12813" s="4">
        <f>SUM(Table16[[#This Row],[Price]]*0.8)</f>
        <v>2.6640000000000001</v>
      </c>
      <c r="Q12813" s="4">
        <f>SUM(Table16[[#This Row],[Price]]*0.6)</f>
        <v>1.998</v>
      </c>
    </row>
    <row r="12814" spans="1:17" x14ac:dyDescent="0.25">
      <c r="A12814" t="s">
        <v>333</v>
      </c>
      <c r="B12814">
        <v>4.83</v>
      </c>
      <c r="C12814" t="s">
        <v>10001</v>
      </c>
      <c r="D12814">
        <v>250</v>
      </c>
      <c r="F12814" s="4">
        <v>4.83</v>
      </c>
      <c r="G12814" t="s">
        <v>32</v>
      </c>
      <c r="J12814" s="4">
        <f>MIN(Table16[[#This Row],[Medicare Outpatient Allowable Rate]:[WPPA Inc Outpatient Allowable Rate]])</f>
        <v>0</v>
      </c>
      <c r="K12814" s="4">
        <f>MAX(Table16[[#This Row],[Blue Cross Outpatient Allowable Rate]:[WPPA Inc Outpatient Allowable Rate]])</f>
        <v>4.5884999999999998</v>
      </c>
      <c r="L12814" s="4">
        <f>SUM(Table16[[#This Row],[Price]]*4.42)</f>
        <v>21.348600000000001</v>
      </c>
      <c r="M12814" s="4">
        <v>0</v>
      </c>
      <c r="N12814" s="4">
        <f>SUM(Table16[[#This Row],[ChargeID]]*0.76)</f>
        <v>3.6708000000000003</v>
      </c>
      <c r="O12814" s="4">
        <f>SUM(Table16[[#This Row],[Price]]*0.95)</f>
        <v>4.5884999999999998</v>
      </c>
      <c r="P12814" s="4">
        <f>SUM(Table16[[#This Row],[Price]]*0.8)</f>
        <v>3.8640000000000003</v>
      </c>
      <c r="Q12814" s="4">
        <f>SUM(Table16[[#This Row],[Price]]*0.6)</f>
        <v>2.8980000000000001</v>
      </c>
    </row>
    <row r="12815" spans="1:17" x14ac:dyDescent="0.25">
      <c r="A12815" t="s">
        <v>333</v>
      </c>
      <c r="B12815">
        <v>10.83</v>
      </c>
      <c r="C12815" t="s">
        <v>10108</v>
      </c>
      <c r="D12815">
        <v>250</v>
      </c>
      <c r="F12815" s="4">
        <v>10.83</v>
      </c>
      <c r="G12815" t="s">
        <v>32</v>
      </c>
      <c r="J12815" s="4">
        <f>MIN(Table16[[#This Row],[Medicare Outpatient Allowable Rate]:[WPPA Inc Outpatient Allowable Rate]])</f>
        <v>0</v>
      </c>
      <c r="K12815" s="4">
        <f>MAX(Table16[[#This Row],[Blue Cross Outpatient Allowable Rate]:[WPPA Inc Outpatient Allowable Rate]])</f>
        <v>10.288499999999999</v>
      </c>
      <c r="L12815" s="4">
        <f>SUM(Table16[[#This Row],[Price]]*4.42)</f>
        <v>47.868600000000001</v>
      </c>
      <c r="M12815" s="4">
        <v>0</v>
      </c>
      <c r="N12815" s="4">
        <f>SUM(Table16[[#This Row],[ChargeID]]*0.76)</f>
        <v>8.2308000000000003</v>
      </c>
      <c r="O12815" s="4">
        <f>SUM(Table16[[#This Row],[Price]]*0.95)</f>
        <v>10.288499999999999</v>
      </c>
      <c r="P12815" s="4">
        <f>SUM(Table16[[#This Row],[Price]]*0.8)</f>
        <v>8.6639999999999997</v>
      </c>
      <c r="Q12815" s="4">
        <f>SUM(Table16[[#This Row],[Price]]*0.6)</f>
        <v>6.4980000000000002</v>
      </c>
    </row>
    <row r="12816" spans="1:17" x14ac:dyDescent="0.25">
      <c r="A12816" t="s">
        <v>333</v>
      </c>
      <c r="B12816">
        <v>5.88</v>
      </c>
      <c r="C12816" t="s">
        <v>10109</v>
      </c>
      <c r="D12816">
        <v>250</v>
      </c>
      <c r="F12816" s="4">
        <v>5.88</v>
      </c>
      <c r="G12816" t="s">
        <v>32</v>
      </c>
      <c r="J12816" s="4">
        <f>MIN(Table16[[#This Row],[Medicare Outpatient Allowable Rate]:[WPPA Inc Outpatient Allowable Rate]])</f>
        <v>0</v>
      </c>
      <c r="K12816" s="4">
        <f>MAX(Table16[[#This Row],[Blue Cross Outpatient Allowable Rate]:[WPPA Inc Outpatient Allowable Rate]])</f>
        <v>5.5859999999999994</v>
      </c>
      <c r="L12816" s="4">
        <f>SUM(Table16[[#This Row],[Price]]*4.42)</f>
        <v>25.989599999999999</v>
      </c>
      <c r="M12816" s="4">
        <v>0</v>
      </c>
      <c r="N12816" s="4">
        <f>SUM(Table16[[#This Row],[ChargeID]]*0.76)</f>
        <v>4.4687999999999999</v>
      </c>
      <c r="O12816" s="4">
        <f>SUM(Table16[[#This Row],[Price]]*0.95)</f>
        <v>5.5859999999999994</v>
      </c>
      <c r="P12816" s="4">
        <f>SUM(Table16[[#This Row],[Price]]*0.8)</f>
        <v>4.7039999999999997</v>
      </c>
      <c r="Q12816" s="4">
        <f>SUM(Table16[[#This Row],[Price]]*0.6)</f>
        <v>3.528</v>
      </c>
    </row>
    <row r="12817" spans="1:17" x14ac:dyDescent="0.25">
      <c r="A12817" t="s">
        <v>333</v>
      </c>
      <c r="B12817">
        <v>21.76</v>
      </c>
      <c r="C12817" t="s">
        <v>10110</v>
      </c>
      <c r="D12817">
        <v>259</v>
      </c>
      <c r="F12817" s="4">
        <v>21.76</v>
      </c>
      <c r="G12817" t="s">
        <v>10111</v>
      </c>
      <c r="J12817" s="4">
        <f>MIN(Table16[[#This Row],[Medicare Outpatient Allowable Rate]:[WPPA Inc Outpatient Allowable Rate]])</f>
        <v>10.73</v>
      </c>
      <c r="K12817" s="4">
        <f>MAX(Table16[[#This Row],[Blue Cross Outpatient Allowable Rate]:[WPPA Inc Outpatient Allowable Rate]])</f>
        <v>20.672000000000001</v>
      </c>
      <c r="L12817" s="4">
        <f>SUM(Table16[[#This Row],[Price]]*4.42)</f>
        <v>96.179200000000009</v>
      </c>
      <c r="M12817" s="4">
        <v>10.73</v>
      </c>
      <c r="N12817" s="4">
        <f>SUM(Table16[[#This Row],[ChargeID]]*0.76)</f>
        <v>16.537600000000001</v>
      </c>
      <c r="O12817" s="4">
        <f>SUM(Table16[[#This Row],[Price]]*0.95)</f>
        <v>20.672000000000001</v>
      </c>
      <c r="P12817" s="4">
        <f>SUM(Table16[[#This Row],[Price]]*0.8)</f>
        <v>17.408000000000001</v>
      </c>
      <c r="Q12817" s="4">
        <f>SUM(Table16[[#This Row],[Price]]*0.6)</f>
        <v>13.056000000000001</v>
      </c>
    </row>
    <row r="12818" spans="1:17" x14ac:dyDescent="0.25">
      <c r="A12818" t="s">
        <v>333</v>
      </c>
      <c r="B12818">
        <v>3.48</v>
      </c>
      <c r="C12818" t="s">
        <v>10112</v>
      </c>
      <c r="D12818">
        <v>250</v>
      </c>
      <c r="F12818" s="4">
        <v>3.48</v>
      </c>
      <c r="G12818" t="s">
        <v>32</v>
      </c>
      <c r="J12818" s="4">
        <f>MIN(Table16[[#This Row],[Medicare Outpatient Allowable Rate]:[WPPA Inc Outpatient Allowable Rate]])</f>
        <v>0</v>
      </c>
      <c r="K12818" s="4">
        <f>MAX(Table16[[#This Row],[Blue Cross Outpatient Allowable Rate]:[WPPA Inc Outpatient Allowable Rate]])</f>
        <v>3.306</v>
      </c>
      <c r="L12818" s="4">
        <f>SUM(Table16[[#This Row],[Price]]*4.42)</f>
        <v>15.381599999999999</v>
      </c>
      <c r="M12818" s="4">
        <v>0</v>
      </c>
      <c r="N12818" s="4">
        <f>SUM(Table16[[#This Row],[ChargeID]]*0.76)</f>
        <v>2.6448</v>
      </c>
      <c r="O12818" s="4">
        <f>SUM(Table16[[#This Row],[Price]]*0.95)</f>
        <v>3.306</v>
      </c>
      <c r="P12818" s="4">
        <f>SUM(Table16[[#This Row],[Price]]*0.8)</f>
        <v>2.7840000000000003</v>
      </c>
      <c r="Q12818" s="4">
        <f>SUM(Table16[[#This Row],[Price]]*0.6)</f>
        <v>2.0880000000000001</v>
      </c>
    </row>
    <row r="12819" spans="1:17" x14ac:dyDescent="0.25">
      <c r="A12819" t="s">
        <v>333</v>
      </c>
      <c r="B12819">
        <v>28.74</v>
      </c>
      <c r="C12819" t="s">
        <v>10113</v>
      </c>
      <c r="D12819">
        <v>250</v>
      </c>
      <c r="F12819" s="4">
        <v>28.74</v>
      </c>
      <c r="G12819" t="s">
        <v>32</v>
      </c>
      <c r="J12819" s="4">
        <f>MIN(Table16[[#This Row],[Medicare Outpatient Allowable Rate]:[WPPA Inc Outpatient Allowable Rate]])</f>
        <v>0</v>
      </c>
      <c r="K12819" s="4">
        <f>MAX(Table16[[#This Row],[Blue Cross Outpatient Allowable Rate]:[WPPA Inc Outpatient Allowable Rate]])</f>
        <v>27.302999999999997</v>
      </c>
      <c r="L12819" s="4">
        <f>SUM(Table16[[#This Row],[Price]]*4.42)</f>
        <v>127.03079999999999</v>
      </c>
      <c r="M12819" s="4">
        <v>0</v>
      </c>
      <c r="N12819" s="4">
        <f>SUM(Table16[[#This Row],[ChargeID]]*0.76)</f>
        <v>21.842399999999998</v>
      </c>
      <c r="O12819" s="4">
        <f>SUM(Table16[[#This Row],[Price]]*0.95)</f>
        <v>27.302999999999997</v>
      </c>
      <c r="P12819" s="4">
        <f>SUM(Table16[[#This Row],[Price]]*0.8)</f>
        <v>22.992000000000001</v>
      </c>
      <c r="Q12819" s="4">
        <f>SUM(Table16[[#This Row],[Price]]*0.6)</f>
        <v>17.244</v>
      </c>
    </row>
    <row r="12820" spans="1:17" x14ac:dyDescent="0.25">
      <c r="A12820" t="s">
        <v>333</v>
      </c>
      <c r="B12820">
        <v>4.45</v>
      </c>
      <c r="C12820" t="s">
        <v>10114</v>
      </c>
      <c r="D12820">
        <v>250</v>
      </c>
      <c r="F12820" s="4">
        <v>4.45</v>
      </c>
      <c r="G12820" t="s">
        <v>32</v>
      </c>
      <c r="J12820" s="4">
        <f>MIN(Table16[[#This Row],[Medicare Outpatient Allowable Rate]:[WPPA Inc Outpatient Allowable Rate]])</f>
        <v>0</v>
      </c>
      <c r="K12820" s="4">
        <f>MAX(Table16[[#This Row],[Blue Cross Outpatient Allowable Rate]:[WPPA Inc Outpatient Allowable Rate]])</f>
        <v>4.2275</v>
      </c>
      <c r="L12820" s="4">
        <f>SUM(Table16[[#This Row],[Price]]*4.42)</f>
        <v>19.669</v>
      </c>
      <c r="M12820" s="4">
        <v>0</v>
      </c>
      <c r="N12820" s="4">
        <f>SUM(Table16[[#This Row],[ChargeID]]*0.76)</f>
        <v>3.3820000000000001</v>
      </c>
      <c r="O12820" s="4">
        <f>SUM(Table16[[#This Row],[Price]]*0.95)</f>
        <v>4.2275</v>
      </c>
      <c r="P12820" s="4">
        <f>SUM(Table16[[#This Row],[Price]]*0.8)</f>
        <v>3.5600000000000005</v>
      </c>
      <c r="Q12820" s="4">
        <f>SUM(Table16[[#This Row],[Price]]*0.6)</f>
        <v>2.67</v>
      </c>
    </row>
    <row r="12821" spans="1:17" x14ac:dyDescent="0.25">
      <c r="A12821" t="s">
        <v>333</v>
      </c>
      <c r="B12821">
        <v>5.13</v>
      </c>
      <c r="C12821" t="s">
        <v>10115</v>
      </c>
      <c r="D12821">
        <v>250</v>
      </c>
      <c r="F12821" s="4">
        <v>5.13</v>
      </c>
      <c r="G12821" t="s">
        <v>32</v>
      </c>
      <c r="J12821" s="4">
        <f>MIN(Table16[[#This Row],[Medicare Outpatient Allowable Rate]:[WPPA Inc Outpatient Allowable Rate]])</f>
        <v>0</v>
      </c>
      <c r="K12821" s="4">
        <f>MAX(Table16[[#This Row],[Blue Cross Outpatient Allowable Rate]:[WPPA Inc Outpatient Allowable Rate]])</f>
        <v>4.8734999999999999</v>
      </c>
      <c r="L12821" s="4">
        <f>SUM(Table16[[#This Row],[Price]]*4.42)</f>
        <v>22.674599999999998</v>
      </c>
      <c r="M12821" s="4">
        <v>0</v>
      </c>
      <c r="N12821" s="4">
        <f>SUM(Table16[[#This Row],[ChargeID]]*0.76)</f>
        <v>3.8988</v>
      </c>
      <c r="O12821" s="4">
        <f>SUM(Table16[[#This Row],[Price]]*0.95)</f>
        <v>4.8734999999999999</v>
      </c>
      <c r="P12821" s="4">
        <f>SUM(Table16[[#This Row],[Price]]*0.8)</f>
        <v>4.1040000000000001</v>
      </c>
      <c r="Q12821" s="4">
        <f>SUM(Table16[[#This Row],[Price]]*0.6)</f>
        <v>3.0779999999999998</v>
      </c>
    </row>
    <row r="12822" spans="1:17" x14ac:dyDescent="0.25">
      <c r="A12822" t="s">
        <v>333</v>
      </c>
      <c r="B12822">
        <v>3.93</v>
      </c>
      <c r="C12822" t="s">
        <v>10116</v>
      </c>
      <c r="D12822">
        <v>250</v>
      </c>
      <c r="F12822" s="4">
        <v>3.93</v>
      </c>
      <c r="G12822" t="s">
        <v>32</v>
      </c>
      <c r="J12822" s="4">
        <f>MIN(Table16[[#This Row],[Medicare Outpatient Allowable Rate]:[WPPA Inc Outpatient Allowable Rate]])</f>
        <v>0</v>
      </c>
      <c r="K12822" s="4">
        <f>MAX(Table16[[#This Row],[Blue Cross Outpatient Allowable Rate]:[WPPA Inc Outpatient Allowable Rate]])</f>
        <v>3.7334999999999998</v>
      </c>
      <c r="L12822" s="4">
        <f>SUM(Table16[[#This Row],[Price]]*4.42)</f>
        <v>17.3706</v>
      </c>
      <c r="M12822" s="4">
        <v>0</v>
      </c>
      <c r="N12822" s="4">
        <f>SUM(Table16[[#This Row],[ChargeID]]*0.76)</f>
        <v>2.9868000000000001</v>
      </c>
      <c r="O12822" s="4">
        <f>SUM(Table16[[#This Row],[Price]]*0.95)</f>
        <v>3.7334999999999998</v>
      </c>
      <c r="P12822" s="4">
        <f>SUM(Table16[[#This Row],[Price]]*0.8)</f>
        <v>3.1440000000000001</v>
      </c>
      <c r="Q12822" s="4">
        <f>SUM(Table16[[#This Row],[Price]]*0.6)</f>
        <v>2.3580000000000001</v>
      </c>
    </row>
    <row r="12823" spans="1:17" x14ac:dyDescent="0.25">
      <c r="A12823" t="s">
        <v>333</v>
      </c>
      <c r="B12823">
        <v>12.57</v>
      </c>
      <c r="C12823" t="s">
        <v>10117</v>
      </c>
      <c r="D12823">
        <v>259</v>
      </c>
      <c r="F12823" s="4">
        <v>12.57</v>
      </c>
      <c r="J12823" s="4">
        <f>MIN(Table16[[#This Row],[Medicare Outpatient Allowable Rate]:[WPPA Inc Outpatient Allowable Rate]])</f>
        <v>0</v>
      </c>
      <c r="K12823" s="4">
        <f>MAX(Table16[[#This Row],[Blue Cross Outpatient Allowable Rate]:[WPPA Inc Outpatient Allowable Rate]])</f>
        <v>11.9415</v>
      </c>
      <c r="L12823" s="4">
        <f>SUM(Table16[[#This Row],[Price]]*4.42)</f>
        <v>55.559400000000004</v>
      </c>
      <c r="M12823" s="4">
        <v>0</v>
      </c>
      <c r="N12823" s="4">
        <f>SUM(Table16[[#This Row],[ChargeID]]*0.76)</f>
        <v>9.5532000000000004</v>
      </c>
      <c r="O12823" s="4">
        <f>SUM(Table16[[#This Row],[Price]]*0.95)</f>
        <v>11.9415</v>
      </c>
      <c r="P12823" s="4">
        <f>SUM(Table16[[#This Row],[Price]]*0.8)</f>
        <v>10.056000000000001</v>
      </c>
      <c r="Q12823" s="4">
        <f>SUM(Table16[[#This Row],[Price]]*0.6)</f>
        <v>7.5419999999999998</v>
      </c>
    </row>
    <row r="12824" spans="1:17" x14ac:dyDescent="0.25">
      <c r="A12824" t="s">
        <v>333</v>
      </c>
      <c r="B12824">
        <v>13.91</v>
      </c>
      <c r="C12824" t="s">
        <v>10118</v>
      </c>
      <c r="D12824">
        <v>259</v>
      </c>
      <c r="F12824" s="4">
        <v>13.91</v>
      </c>
      <c r="G12824" t="s">
        <v>32</v>
      </c>
      <c r="J12824" s="4">
        <f>MIN(Table16[[#This Row],[Medicare Outpatient Allowable Rate]:[WPPA Inc Outpatient Allowable Rate]])</f>
        <v>0</v>
      </c>
      <c r="K12824" s="4">
        <f>MAX(Table16[[#This Row],[Blue Cross Outpatient Allowable Rate]:[WPPA Inc Outpatient Allowable Rate]])</f>
        <v>13.214499999999999</v>
      </c>
      <c r="L12824" s="4">
        <f>SUM(Table16[[#This Row],[Price]]*4.42)</f>
        <v>61.482199999999999</v>
      </c>
      <c r="M12824" s="4">
        <v>0</v>
      </c>
      <c r="N12824" s="4">
        <f>SUM(Table16[[#This Row],[ChargeID]]*0.76)</f>
        <v>10.5716</v>
      </c>
      <c r="O12824" s="4">
        <f>SUM(Table16[[#This Row],[Price]]*0.95)</f>
        <v>13.214499999999999</v>
      </c>
      <c r="P12824" s="4">
        <f>SUM(Table16[[#This Row],[Price]]*0.8)</f>
        <v>11.128</v>
      </c>
      <c r="Q12824" s="4">
        <f>SUM(Table16[[#This Row],[Price]]*0.6)</f>
        <v>8.3460000000000001</v>
      </c>
    </row>
    <row r="12825" spans="1:17" x14ac:dyDescent="0.25">
      <c r="A12825" t="s">
        <v>333</v>
      </c>
      <c r="B12825">
        <v>5.95</v>
      </c>
      <c r="C12825" t="s">
        <v>10119</v>
      </c>
      <c r="D12825">
        <v>250</v>
      </c>
      <c r="F12825" s="4">
        <v>5.95</v>
      </c>
      <c r="G12825" t="s">
        <v>32</v>
      </c>
      <c r="J12825" s="4">
        <f>MIN(Table16[[#This Row],[Medicare Outpatient Allowable Rate]:[WPPA Inc Outpatient Allowable Rate]])</f>
        <v>0</v>
      </c>
      <c r="K12825" s="4">
        <f>MAX(Table16[[#This Row],[Blue Cross Outpatient Allowable Rate]:[WPPA Inc Outpatient Allowable Rate]])</f>
        <v>5.6524999999999999</v>
      </c>
      <c r="L12825" s="4">
        <f>SUM(Table16[[#This Row],[Price]]*4.42)</f>
        <v>26.298999999999999</v>
      </c>
      <c r="M12825" s="4">
        <v>0</v>
      </c>
      <c r="N12825" s="4">
        <f>SUM(Table16[[#This Row],[ChargeID]]*0.76)</f>
        <v>4.5220000000000002</v>
      </c>
      <c r="O12825" s="4">
        <f>SUM(Table16[[#This Row],[Price]]*0.95)</f>
        <v>5.6524999999999999</v>
      </c>
      <c r="P12825" s="4">
        <f>SUM(Table16[[#This Row],[Price]]*0.8)</f>
        <v>4.7600000000000007</v>
      </c>
      <c r="Q12825" s="4">
        <f>SUM(Table16[[#This Row],[Price]]*0.6)</f>
        <v>3.57</v>
      </c>
    </row>
    <row r="12826" spans="1:17" x14ac:dyDescent="0.25">
      <c r="A12826" t="s">
        <v>333</v>
      </c>
      <c r="B12826">
        <v>8.0500000000000007</v>
      </c>
      <c r="C12826" t="s">
        <v>10120</v>
      </c>
      <c r="D12826">
        <v>250</v>
      </c>
      <c r="F12826" s="4">
        <v>8.0500000000000007</v>
      </c>
      <c r="G12826" t="s">
        <v>32</v>
      </c>
      <c r="J12826" s="4">
        <f>MIN(Table16[[#This Row],[Medicare Outpatient Allowable Rate]:[WPPA Inc Outpatient Allowable Rate]])</f>
        <v>0</v>
      </c>
      <c r="K12826" s="4">
        <f>MAX(Table16[[#This Row],[Blue Cross Outpatient Allowable Rate]:[WPPA Inc Outpatient Allowable Rate]])</f>
        <v>7.6475</v>
      </c>
      <c r="L12826" s="4">
        <f>SUM(Table16[[#This Row],[Price]]*4.42)</f>
        <v>35.581000000000003</v>
      </c>
      <c r="M12826" s="4">
        <v>0</v>
      </c>
      <c r="N12826" s="4">
        <f>SUM(Table16[[#This Row],[ChargeID]]*0.76)</f>
        <v>6.1180000000000003</v>
      </c>
      <c r="O12826" s="4">
        <f>SUM(Table16[[#This Row],[Price]]*0.95)</f>
        <v>7.6475</v>
      </c>
      <c r="P12826" s="4">
        <f>SUM(Table16[[#This Row],[Price]]*0.8)</f>
        <v>6.4400000000000013</v>
      </c>
      <c r="Q12826" s="4">
        <f>SUM(Table16[[#This Row],[Price]]*0.6)</f>
        <v>4.83</v>
      </c>
    </row>
    <row r="12827" spans="1:17" x14ac:dyDescent="0.25">
      <c r="A12827" t="s">
        <v>333</v>
      </c>
      <c r="B12827">
        <v>5.33</v>
      </c>
      <c r="C12827" t="s">
        <v>10121</v>
      </c>
      <c r="D12827">
        <v>250</v>
      </c>
      <c r="F12827" s="4">
        <v>5.33</v>
      </c>
      <c r="G12827" t="s">
        <v>32</v>
      </c>
      <c r="J12827" s="4">
        <f>MIN(Table16[[#This Row],[Medicare Outpatient Allowable Rate]:[WPPA Inc Outpatient Allowable Rate]])</f>
        <v>0</v>
      </c>
      <c r="K12827" s="4">
        <f>MAX(Table16[[#This Row],[Blue Cross Outpatient Allowable Rate]:[WPPA Inc Outpatient Allowable Rate]])</f>
        <v>5.0634999999999994</v>
      </c>
      <c r="L12827" s="4">
        <f>SUM(Table16[[#This Row],[Price]]*4.42)</f>
        <v>23.558599999999998</v>
      </c>
      <c r="M12827" s="4">
        <v>0</v>
      </c>
      <c r="N12827" s="4">
        <f>SUM(Table16[[#This Row],[ChargeID]]*0.76)</f>
        <v>4.0507999999999997</v>
      </c>
      <c r="O12827" s="4">
        <f>SUM(Table16[[#This Row],[Price]]*0.95)</f>
        <v>5.0634999999999994</v>
      </c>
      <c r="P12827" s="4">
        <f>SUM(Table16[[#This Row],[Price]]*0.8)</f>
        <v>4.2640000000000002</v>
      </c>
      <c r="Q12827" s="4">
        <f>SUM(Table16[[#This Row],[Price]]*0.6)</f>
        <v>3.198</v>
      </c>
    </row>
    <row r="12828" spans="1:17" x14ac:dyDescent="0.25">
      <c r="A12828" t="s">
        <v>333</v>
      </c>
      <c r="B12828">
        <v>12.31</v>
      </c>
      <c r="C12828" t="s">
        <v>10122</v>
      </c>
      <c r="D12828">
        <v>259</v>
      </c>
      <c r="F12828" s="4">
        <v>12.31</v>
      </c>
      <c r="G12828" t="s">
        <v>4008</v>
      </c>
      <c r="J12828" s="4">
        <f>MIN(Table16[[#This Row],[Medicare Outpatient Allowable Rate]:[WPPA Inc Outpatient Allowable Rate]])</f>
        <v>1.32</v>
      </c>
      <c r="K12828" s="4">
        <f>MAX(Table16[[#This Row],[Blue Cross Outpatient Allowable Rate]:[WPPA Inc Outpatient Allowable Rate]])</f>
        <v>11.6945</v>
      </c>
      <c r="L12828" s="4">
        <f>SUM(Table16[[#This Row],[Price]]*4.42)</f>
        <v>54.410200000000003</v>
      </c>
      <c r="M12828" s="4">
        <v>1.32</v>
      </c>
      <c r="N12828" s="4">
        <f>SUM(Table16[[#This Row],[ChargeID]]*0.76)</f>
        <v>9.3556000000000008</v>
      </c>
      <c r="O12828" s="4">
        <f>SUM(Table16[[#This Row],[Price]]*0.95)</f>
        <v>11.6945</v>
      </c>
      <c r="P12828" s="4">
        <f>SUM(Table16[[#This Row],[Price]]*0.8)</f>
        <v>9.8480000000000008</v>
      </c>
      <c r="Q12828" s="4">
        <f>SUM(Table16[[#This Row],[Price]]*0.6)</f>
        <v>7.3860000000000001</v>
      </c>
    </row>
    <row r="12829" spans="1:17" x14ac:dyDescent="0.25">
      <c r="A12829" t="s">
        <v>333</v>
      </c>
      <c r="B12829">
        <v>64.180000000000007</v>
      </c>
      <c r="C12829" t="s">
        <v>10123</v>
      </c>
      <c r="D12829">
        <v>250</v>
      </c>
      <c r="F12829" s="4">
        <v>64.180000000000007</v>
      </c>
      <c r="G12829" t="s">
        <v>32</v>
      </c>
      <c r="J12829" s="4">
        <f>MIN(Table16[[#This Row],[Medicare Outpatient Allowable Rate]:[WPPA Inc Outpatient Allowable Rate]])</f>
        <v>0</v>
      </c>
      <c r="K12829" s="4">
        <f>MAX(Table16[[#This Row],[Blue Cross Outpatient Allowable Rate]:[WPPA Inc Outpatient Allowable Rate]])</f>
        <v>60.971000000000004</v>
      </c>
      <c r="L12829" s="4">
        <f>SUM(Table16[[#This Row],[Price]]*4.42)</f>
        <v>283.67560000000003</v>
      </c>
      <c r="M12829" s="4">
        <v>0</v>
      </c>
      <c r="N12829" s="4">
        <f>SUM(Table16[[#This Row],[ChargeID]]*0.76)</f>
        <v>48.776800000000009</v>
      </c>
      <c r="O12829" s="4">
        <f>SUM(Table16[[#This Row],[Price]]*0.95)</f>
        <v>60.971000000000004</v>
      </c>
      <c r="P12829" s="4">
        <f>SUM(Table16[[#This Row],[Price]]*0.8)</f>
        <v>51.344000000000008</v>
      </c>
      <c r="Q12829" s="4">
        <f>SUM(Table16[[#This Row],[Price]]*0.6)</f>
        <v>38.508000000000003</v>
      </c>
    </row>
    <row r="12830" spans="1:17" x14ac:dyDescent="0.25">
      <c r="A12830" t="s">
        <v>333</v>
      </c>
      <c r="B12830">
        <v>29.25</v>
      </c>
      <c r="C12830" t="s">
        <v>10124</v>
      </c>
      <c r="D12830">
        <v>259</v>
      </c>
      <c r="F12830" s="4">
        <v>29.25</v>
      </c>
      <c r="G12830" t="s">
        <v>4031</v>
      </c>
      <c r="J12830" s="4">
        <f>MIN(Table16[[#This Row],[Medicare Outpatient Allowable Rate]:[WPPA Inc Outpatient Allowable Rate]])</f>
        <v>13.73</v>
      </c>
      <c r="K12830" s="4">
        <f>MAX(Table16[[#This Row],[Blue Cross Outpatient Allowable Rate]:[WPPA Inc Outpatient Allowable Rate]])</f>
        <v>27.787499999999998</v>
      </c>
      <c r="L12830" s="4">
        <f>SUM(Table16[[#This Row],[Price]]*4.42)</f>
        <v>129.285</v>
      </c>
      <c r="M12830" s="4">
        <v>13.73</v>
      </c>
      <c r="N12830" s="4">
        <f>SUM(Table16[[#This Row],[ChargeID]]*0.76)</f>
        <v>22.23</v>
      </c>
      <c r="O12830" s="4">
        <f>SUM(Table16[[#This Row],[Price]]*0.95)</f>
        <v>27.787499999999998</v>
      </c>
      <c r="P12830" s="4">
        <f>SUM(Table16[[#This Row],[Price]]*0.8)</f>
        <v>23.400000000000002</v>
      </c>
      <c r="Q12830" s="4">
        <f>SUM(Table16[[#This Row],[Price]]*0.6)</f>
        <v>17.55</v>
      </c>
    </row>
    <row r="12831" spans="1:17" x14ac:dyDescent="0.25">
      <c r="A12831" t="s">
        <v>333</v>
      </c>
      <c r="B12831">
        <v>20.04</v>
      </c>
      <c r="C12831" t="s">
        <v>10125</v>
      </c>
      <c r="D12831">
        <v>250</v>
      </c>
      <c r="F12831" s="4">
        <v>20.04</v>
      </c>
      <c r="J12831" s="4">
        <f>MIN(Table16[[#This Row],[Medicare Outpatient Allowable Rate]:[WPPA Inc Outpatient Allowable Rate]])</f>
        <v>0</v>
      </c>
      <c r="K12831" s="4">
        <f>MAX(Table16[[#This Row],[Blue Cross Outpatient Allowable Rate]:[WPPA Inc Outpatient Allowable Rate]])</f>
        <v>19.037999999999997</v>
      </c>
      <c r="L12831" s="4">
        <f>SUM(Table16[[#This Row],[Price]]*4.42)</f>
        <v>88.576799999999992</v>
      </c>
      <c r="M12831" s="4">
        <v>0</v>
      </c>
      <c r="N12831" s="4">
        <f>SUM(Table16[[#This Row],[ChargeID]]*0.76)</f>
        <v>15.230399999999999</v>
      </c>
      <c r="O12831" s="4">
        <f>SUM(Table16[[#This Row],[Price]]*0.95)</f>
        <v>19.037999999999997</v>
      </c>
      <c r="P12831" s="4">
        <f>SUM(Table16[[#This Row],[Price]]*0.8)</f>
        <v>16.032</v>
      </c>
      <c r="Q12831" s="4">
        <f>SUM(Table16[[#This Row],[Price]]*0.6)</f>
        <v>12.023999999999999</v>
      </c>
    </row>
    <row r="12832" spans="1:17" x14ac:dyDescent="0.25">
      <c r="A12832" t="s">
        <v>333</v>
      </c>
      <c r="B12832">
        <v>12.86</v>
      </c>
      <c r="C12832" t="s">
        <v>10126</v>
      </c>
      <c r="D12832">
        <v>259</v>
      </c>
      <c r="F12832" s="4">
        <v>12.86</v>
      </c>
      <c r="G12832" t="s">
        <v>4262</v>
      </c>
      <c r="J12832" s="4">
        <f>MIN(Table16[[#This Row],[Medicare Outpatient Allowable Rate]:[WPPA Inc Outpatient Allowable Rate]])</f>
        <v>1.05</v>
      </c>
      <c r="K12832" s="4">
        <f>MAX(Table16[[#This Row],[Blue Cross Outpatient Allowable Rate]:[WPPA Inc Outpatient Allowable Rate]])</f>
        <v>12.216999999999999</v>
      </c>
      <c r="L12832" s="4">
        <f>SUM(Table16[[#This Row],[Price]]*4.42)</f>
        <v>56.841199999999994</v>
      </c>
      <c r="M12832" s="4">
        <v>1.05</v>
      </c>
      <c r="N12832" s="4">
        <f>SUM(Table16[[#This Row],[ChargeID]]*0.76)</f>
        <v>9.7736000000000001</v>
      </c>
      <c r="O12832" s="4">
        <f>SUM(Table16[[#This Row],[Price]]*0.95)</f>
        <v>12.216999999999999</v>
      </c>
      <c r="P12832" s="4">
        <f>SUM(Table16[[#This Row],[Price]]*0.8)</f>
        <v>10.288</v>
      </c>
      <c r="Q12832" s="4">
        <f>SUM(Table16[[#This Row],[Price]]*0.6)</f>
        <v>7.7159999999999993</v>
      </c>
    </row>
    <row r="12833" spans="1:17" x14ac:dyDescent="0.25">
      <c r="A12833" t="s">
        <v>333</v>
      </c>
      <c r="B12833">
        <v>3.55</v>
      </c>
      <c r="C12833" t="s">
        <v>10127</v>
      </c>
      <c r="D12833">
        <v>250</v>
      </c>
      <c r="F12833" s="4">
        <v>3.55</v>
      </c>
      <c r="G12833" t="s">
        <v>32</v>
      </c>
      <c r="J12833" s="4">
        <f>MIN(Table16[[#This Row],[Medicare Outpatient Allowable Rate]:[WPPA Inc Outpatient Allowable Rate]])</f>
        <v>0</v>
      </c>
      <c r="K12833" s="4">
        <f>MAX(Table16[[#This Row],[Blue Cross Outpatient Allowable Rate]:[WPPA Inc Outpatient Allowable Rate]])</f>
        <v>3.3724999999999996</v>
      </c>
      <c r="L12833" s="4">
        <f>SUM(Table16[[#This Row],[Price]]*4.42)</f>
        <v>15.690999999999999</v>
      </c>
      <c r="M12833" s="4">
        <v>0</v>
      </c>
      <c r="N12833" s="4">
        <f>SUM(Table16[[#This Row],[ChargeID]]*0.76)</f>
        <v>2.698</v>
      </c>
      <c r="O12833" s="4">
        <f>SUM(Table16[[#This Row],[Price]]*0.95)</f>
        <v>3.3724999999999996</v>
      </c>
      <c r="P12833" s="4">
        <f>SUM(Table16[[#This Row],[Price]]*0.8)</f>
        <v>2.84</v>
      </c>
      <c r="Q12833" s="4">
        <f>SUM(Table16[[#This Row],[Price]]*0.6)</f>
        <v>2.13</v>
      </c>
    </row>
    <row r="12834" spans="1:17" x14ac:dyDescent="0.25">
      <c r="A12834" t="s">
        <v>333</v>
      </c>
      <c r="B12834">
        <v>3.78</v>
      </c>
      <c r="C12834" t="s">
        <v>10128</v>
      </c>
      <c r="D12834">
        <v>250</v>
      </c>
      <c r="F12834" s="4">
        <v>3.78</v>
      </c>
      <c r="G12834" t="s">
        <v>32</v>
      </c>
      <c r="J12834" s="4">
        <f>MIN(Table16[[#This Row],[Medicare Outpatient Allowable Rate]:[WPPA Inc Outpatient Allowable Rate]])</f>
        <v>0</v>
      </c>
      <c r="K12834" s="4">
        <f>MAX(Table16[[#This Row],[Blue Cross Outpatient Allowable Rate]:[WPPA Inc Outpatient Allowable Rate]])</f>
        <v>3.5909999999999997</v>
      </c>
      <c r="L12834" s="4">
        <f>SUM(Table16[[#This Row],[Price]]*4.42)</f>
        <v>16.707599999999999</v>
      </c>
      <c r="M12834" s="4">
        <v>0</v>
      </c>
      <c r="N12834" s="4">
        <f>SUM(Table16[[#This Row],[ChargeID]]*0.76)</f>
        <v>2.8727999999999998</v>
      </c>
      <c r="O12834" s="4">
        <f>SUM(Table16[[#This Row],[Price]]*0.95)</f>
        <v>3.5909999999999997</v>
      </c>
      <c r="P12834" s="4">
        <f>SUM(Table16[[#This Row],[Price]]*0.8)</f>
        <v>3.024</v>
      </c>
      <c r="Q12834" s="4">
        <f>SUM(Table16[[#This Row],[Price]]*0.6)</f>
        <v>2.2679999999999998</v>
      </c>
    </row>
    <row r="12835" spans="1:17" x14ac:dyDescent="0.25">
      <c r="A12835" t="s">
        <v>333</v>
      </c>
      <c r="B12835">
        <v>50.85</v>
      </c>
      <c r="C12835" t="s">
        <v>10129</v>
      </c>
      <c r="D12835">
        <v>271</v>
      </c>
      <c r="F12835" s="4">
        <v>50.85</v>
      </c>
      <c r="G12835" t="s">
        <v>32</v>
      </c>
      <c r="J12835" s="4">
        <f>MIN(Table16[[#This Row],[Medicare Outpatient Allowable Rate]:[WPPA Inc Outpatient Allowable Rate]])</f>
        <v>0</v>
      </c>
      <c r="K12835" s="4">
        <f>MAX(Table16[[#This Row],[Blue Cross Outpatient Allowable Rate]:[WPPA Inc Outpatient Allowable Rate]])</f>
        <v>48.307499999999997</v>
      </c>
      <c r="L12835" s="4">
        <f>SUM(Table16[[#This Row],[Price]]*4.42)</f>
        <v>224.75700000000001</v>
      </c>
      <c r="M12835" s="4">
        <v>0</v>
      </c>
      <c r="N12835" s="4">
        <f>SUM(Table16[[#This Row],[ChargeID]]*0.76)</f>
        <v>38.646000000000001</v>
      </c>
      <c r="O12835" s="4">
        <f>SUM(Table16[[#This Row],[Price]]*0.95)</f>
        <v>48.307499999999997</v>
      </c>
      <c r="P12835" s="4">
        <f>SUM(Table16[[#This Row],[Price]]*0.8)</f>
        <v>40.680000000000007</v>
      </c>
      <c r="Q12835" s="4">
        <f>SUM(Table16[[#This Row],[Price]]*0.6)</f>
        <v>30.509999999999998</v>
      </c>
    </row>
    <row r="12836" spans="1:17" x14ac:dyDescent="0.25">
      <c r="A12836" t="s">
        <v>333</v>
      </c>
      <c r="B12836">
        <v>5.73</v>
      </c>
      <c r="C12836" t="s">
        <v>10130</v>
      </c>
      <c r="D12836">
        <v>259</v>
      </c>
      <c r="F12836" s="4">
        <v>5.73</v>
      </c>
      <c r="J12836" s="4">
        <f>MIN(Table16[[#This Row],[Medicare Outpatient Allowable Rate]:[WPPA Inc Outpatient Allowable Rate]])</f>
        <v>0</v>
      </c>
      <c r="K12836" s="4">
        <f>MAX(Table16[[#This Row],[Blue Cross Outpatient Allowable Rate]:[WPPA Inc Outpatient Allowable Rate]])</f>
        <v>5.4435000000000002</v>
      </c>
      <c r="L12836" s="4">
        <f>SUM(Table16[[#This Row],[Price]]*4.42)</f>
        <v>25.326600000000003</v>
      </c>
      <c r="M12836" s="4">
        <v>0</v>
      </c>
      <c r="N12836" s="4">
        <f>SUM(Table16[[#This Row],[ChargeID]]*0.76)</f>
        <v>4.3548</v>
      </c>
      <c r="O12836" s="4">
        <f>SUM(Table16[[#This Row],[Price]]*0.95)</f>
        <v>5.4435000000000002</v>
      </c>
      <c r="P12836" s="4">
        <f>SUM(Table16[[#This Row],[Price]]*0.8)</f>
        <v>4.5840000000000005</v>
      </c>
      <c r="Q12836" s="4">
        <f>SUM(Table16[[#This Row],[Price]]*0.6)</f>
        <v>3.4380000000000002</v>
      </c>
    </row>
    <row r="12837" spans="1:17" x14ac:dyDescent="0.25">
      <c r="A12837" t="s">
        <v>333</v>
      </c>
      <c r="B12837">
        <v>13.8</v>
      </c>
      <c r="C12837" t="s">
        <v>10131</v>
      </c>
      <c r="D12837">
        <v>259</v>
      </c>
      <c r="F12837" s="4">
        <v>13.8</v>
      </c>
      <c r="G12837" t="s">
        <v>4395</v>
      </c>
      <c r="J12837" s="4">
        <f>MIN(Table16[[#This Row],[Medicare Outpatient Allowable Rate]:[WPPA Inc Outpatient Allowable Rate]])</f>
        <v>3.68</v>
      </c>
      <c r="K12837" s="4">
        <f>MAX(Table16[[#This Row],[Blue Cross Outpatient Allowable Rate]:[WPPA Inc Outpatient Allowable Rate]])</f>
        <v>13.11</v>
      </c>
      <c r="L12837" s="4">
        <f>SUM(Table16[[#This Row],[Price]]*4.42)</f>
        <v>60.996000000000002</v>
      </c>
      <c r="M12837" s="4">
        <v>3.68</v>
      </c>
      <c r="N12837" s="4">
        <f>SUM(Table16[[#This Row],[ChargeID]]*0.76)</f>
        <v>10.488000000000001</v>
      </c>
      <c r="O12837" s="4">
        <f>SUM(Table16[[#This Row],[Price]]*0.95)</f>
        <v>13.11</v>
      </c>
      <c r="P12837" s="4">
        <f>SUM(Table16[[#This Row],[Price]]*0.8)</f>
        <v>11.040000000000001</v>
      </c>
      <c r="Q12837" s="4">
        <f>SUM(Table16[[#This Row],[Price]]*0.6)</f>
        <v>8.2799999999999994</v>
      </c>
    </row>
    <row r="12838" spans="1:17" x14ac:dyDescent="0.25">
      <c r="A12838" t="s">
        <v>333</v>
      </c>
      <c r="B12838">
        <v>17.18</v>
      </c>
      <c r="C12838" t="s">
        <v>10132</v>
      </c>
      <c r="D12838">
        <v>259</v>
      </c>
      <c r="F12838" s="4">
        <v>17.18</v>
      </c>
      <c r="G12838" t="s">
        <v>4395</v>
      </c>
      <c r="J12838" s="4">
        <f>MIN(Table16[[#This Row],[Medicare Outpatient Allowable Rate]:[WPPA Inc Outpatient Allowable Rate]])</f>
        <v>3.68</v>
      </c>
      <c r="K12838" s="4">
        <f>MAX(Table16[[#This Row],[Blue Cross Outpatient Allowable Rate]:[WPPA Inc Outpatient Allowable Rate]])</f>
        <v>16.320999999999998</v>
      </c>
      <c r="L12838" s="4">
        <f>SUM(Table16[[#This Row],[Price]]*4.42)</f>
        <v>75.935599999999994</v>
      </c>
      <c r="M12838" s="4">
        <v>3.68</v>
      </c>
      <c r="N12838" s="4">
        <f>SUM(Table16[[#This Row],[ChargeID]]*0.76)</f>
        <v>13.056799999999999</v>
      </c>
      <c r="O12838" s="4">
        <f>SUM(Table16[[#This Row],[Price]]*0.95)</f>
        <v>16.320999999999998</v>
      </c>
      <c r="P12838" s="4">
        <f>SUM(Table16[[#This Row],[Price]]*0.8)</f>
        <v>13.744</v>
      </c>
      <c r="Q12838" s="4">
        <f>SUM(Table16[[#This Row],[Price]]*0.6)</f>
        <v>10.308</v>
      </c>
    </row>
    <row r="12839" spans="1:17" x14ac:dyDescent="0.25">
      <c r="A12839" t="s">
        <v>333</v>
      </c>
      <c r="B12839">
        <v>15.09</v>
      </c>
      <c r="C12839" t="s">
        <v>10133</v>
      </c>
      <c r="D12839">
        <v>259</v>
      </c>
      <c r="F12839" s="4">
        <v>15.09</v>
      </c>
      <c r="G12839" t="s">
        <v>4222</v>
      </c>
      <c r="J12839" s="4">
        <f>MIN(Table16[[#This Row],[Medicare Outpatient Allowable Rate]:[WPPA Inc Outpatient Allowable Rate]])</f>
        <v>9.0540000000000003</v>
      </c>
      <c r="K12839" s="4">
        <f>MAX(Table16[[#This Row],[Blue Cross Outpatient Allowable Rate]:[WPPA Inc Outpatient Allowable Rate]])</f>
        <v>15.36</v>
      </c>
      <c r="L12839" s="4">
        <f>SUM(Table16[[#This Row],[Price]]*4.42)</f>
        <v>66.697800000000001</v>
      </c>
      <c r="M12839" s="4">
        <v>15.36</v>
      </c>
      <c r="N12839" s="4">
        <f>SUM(Table16[[#This Row],[ChargeID]]*0.76)</f>
        <v>11.468400000000001</v>
      </c>
      <c r="O12839" s="4">
        <f>SUM(Table16[[#This Row],[Price]]*0.95)</f>
        <v>14.3355</v>
      </c>
      <c r="P12839" s="4">
        <f>SUM(Table16[[#This Row],[Price]]*0.8)</f>
        <v>12.072000000000001</v>
      </c>
      <c r="Q12839" s="4">
        <f>SUM(Table16[[#This Row],[Price]]*0.6)</f>
        <v>9.0540000000000003</v>
      </c>
    </row>
    <row r="12840" spans="1:17" x14ac:dyDescent="0.25">
      <c r="A12840" t="s">
        <v>333</v>
      </c>
      <c r="B12840">
        <v>37.4</v>
      </c>
      <c r="C12840" t="s">
        <v>10134</v>
      </c>
      <c r="D12840">
        <v>259</v>
      </c>
      <c r="F12840" s="4">
        <v>37.4</v>
      </c>
      <c r="G12840" t="s">
        <v>4503</v>
      </c>
      <c r="J12840" s="4">
        <f>MIN(Table16[[#This Row],[Medicare Outpatient Allowable Rate]:[WPPA Inc Outpatient Allowable Rate]])</f>
        <v>0.11</v>
      </c>
      <c r="K12840" s="4">
        <f>MAX(Table16[[#This Row],[Blue Cross Outpatient Allowable Rate]:[WPPA Inc Outpatient Allowable Rate]])</f>
        <v>35.529999999999994</v>
      </c>
      <c r="L12840" s="4">
        <f>SUM(Table16[[#This Row],[Price]]*4.42)</f>
        <v>165.30799999999999</v>
      </c>
      <c r="M12840" s="4">
        <v>0.11</v>
      </c>
      <c r="N12840" s="4">
        <f>SUM(Table16[[#This Row],[ChargeID]]*0.76)</f>
        <v>28.423999999999999</v>
      </c>
      <c r="O12840" s="4">
        <f>SUM(Table16[[#This Row],[Price]]*0.95)</f>
        <v>35.529999999999994</v>
      </c>
      <c r="P12840" s="4">
        <f>SUM(Table16[[#This Row],[Price]]*0.8)</f>
        <v>29.92</v>
      </c>
      <c r="Q12840" s="4">
        <f>SUM(Table16[[#This Row],[Price]]*0.6)</f>
        <v>22.439999999999998</v>
      </c>
    </row>
    <row r="12841" spans="1:17" x14ac:dyDescent="0.25">
      <c r="A12841" t="s">
        <v>333</v>
      </c>
      <c r="B12841">
        <v>53.98</v>
      </c>
      <c r="C12841" t="s">
        <v>10135</v>
      </c>
      <c r="D12841">
        <v>259</v>
      </c>
      <c r="F12841" s="4">
        <v>53.98</v>
      </c>
      <c r="G12841" t="s">
        <v>10136</v>
      </c>
      <c r="J12841" s="4">
        <f>MIN(Table16[[#This Row],[Medicare Outpatient Allowable Rate]:[WPPA Inc Outpatient Allowable Rate]])</f>
        <v>0</v>
      </c>
      <c r="K12841" s="4">
        <f>MAX(Table16[[#This Row],[Blue Cross Outpatient Allowable Rate]:[WPPA Inc Outpatient Allowable Rate]])</f>
        <v>51.280999999999992</v>
      </c>
      <c r="L12841" s="4">
        <f>SUM(Table16[[#This Row],[Price]]*4.42)</f>
        <v>238.59159999999997</v>
      </c>
      <c r="M12841" s="4">
        <v>0</v>
      </c>
      <c r="N12841" s="4">
        <f>SUM(Table16[[#This Row],[ChargeID]]*0.76)</f>
        <v>41.024799999999999</v>
      </c>
      <c r="O12841" s="4">
        <f>SUM(Table16[[#This Row],[Price]]*0.95)</f>
        <v>51.280999999999992</v>
      </c>
      <c r="P12841" s="4">
        <f>SUM(Table16[[#This Row],[Price]]*0.8)</f>
        <v>43.183999999999997</v>
      </c>
      <c r="Q12841" s="4">
        <f>SUM(Table16[[#This Row],[Price]]*0.6)</f>
        <v>32.387999999999998</v>
      </c>
    </row>
    <row r="12842" spans="1:17" x14ac:dyDescent="0.25">
      <c r="A12842" t="s">
        <v>333</v>
      </c>
      <c r="B12842">
        <v>4.1500000000000004</v>
      </c>
      <c r="C12842" t="s">
        <v>10137</v>
      </c>
      <c r="D12842">
        <v>250</v>
      </c>
      <c r="F12842" s="4">
        <v>4.1500000000000004</v>
      </c>
      <c r="G12842" t="s">
        <v>32</v>
      </c>
      <c r="J12842" s="4">
        <f>MIN(Table16[[#This Row],[Medicare Outpatient Allowable Rate]:[WPPA Inc Outpatient Allowable Rate]])</f>
        <v>0</v>
      </c>
      <c r="K12842" s="4">
        <f>MAX(Table16[[#This Row],[Blue Cross Outpatient Allowable Rate]:[WPPA Inc Outpatient Allowable Rate]])</f>
        <v>3.9425000000000003</v>
      </c>
      <c r="L12842" s="4">
        <f>SUM(Table16[[#This Row],[Price]]*4.42)</f>
        <v>18.343</v>
      </c>
      <c r="M12842" s="4">
        <v>0</v>
      </c>
      <c r="N12842" s="4">
        <f>SUM(Table16[[#This Row],[ChargeID]]*0.76)</f>
        <v>3.1540000000000004</v>
      </c>
      <c r="O12842" s="4">
        <f>SUM(Table16[[#This Row],[Price]]*0.95)</f>
        <v>3.9425000000000003</v>
      </c>
      <c r="P12842" s="4">
        <f>SUM(Table16[[#This Row],[Price]]*0.8)</f>
        <v>3.3200000000000003</v>
      </c>
      <c r="Q12842" s="4">
        <f>SUM(Table16[[#This Row],[Price]]*0.6)</f>
        <v>2.4900000000000002</v>
      </c>
    </row>
    <row r="12843" spans="1:17" x14ac:dyDescent="0.25">
      <c r="A12843" t="s">
        <v>333</v>
      </c>
      <c r="B12843">
        <v>13.91</v>
      </c>
      <c r="C12843" t="s">
        <v>10138</v>
      </c>
      <c r="D12843">
        <v>259</v>
      </c>
      <c r="F12843" s="4">
        <v>13.91</v>
      </c>
      <c r="G12843" t="s">
        <v>4126</v>
      </c>
      <c r="J12843" s="4">
        <f>MIN(Table16[[#This Row],[Medicare Outpatient Allowable Rate]:[WPPA Inc Outpatient Allowable Rate]])</f>
        <v>0.42</v>
      </c>
      <c r="K12843" s="4">
        <f>MAX(Table16[[#This Row],[Blue Cross Outpatient Allowable Rate]:[WPPA Inc Outpatient Allowable Rate]])</f>
        <v>13.214499999999999</v>
      </c>
      <c r="L12843" s="4">
        <f>SUM(Table16[[#This Row],[Price]]*4.42)</f>
        <v>61.482199999999999</v>
      </c>
      <c r="M12843" s="4">
        <v>0.42</v>
      </c>
      <c r="N12843" s="4">
        <f>SUM(Table16[[#This Row],[ChargeID]]*0.76)</f>
        <v>10.5716</v>
      </c>
      <c r="O12843" s="4">
        <f>SUM(Table16[[#This Row],[Price]]*0.95)</f>
        <v>13.214499999999999</v>
      </c>
      <c r="P12843" s="4">
        <f>SUM(Table16[[#This Row],[Price]]*0.8)</f>
        <v>11.128</v>
      </c>
      <c r="Q12843" s="4">
        <f>SUM(Table16[[#This Row],[Price]]*0.6)</f>
        <v>8.3460000000000001</v>
      </c>
    </row>
    <row r="12844" spans="1:17" x14ac:dyDescent="0.25">
      <c r="A12844" t="s">
        <v>333</v>
      </c>
      <c r="B12844">
        <v>6.1</v>
      </c>
      <c r="C12844" t="s">
        <v>10139</v>
      </c>
      <c r="D12844">
        <v>250</v>
      </c>
      <c r="F12844" s="4">
        <v>6.1</v>
      </c>
      <c r="J12844" s="4">
        <f>MIN(Table16[[#This Row],[Medicare Outpatient Allowable Rate]:[WPPA Inc Outpatient Allowable Rate]])</f>
        <v>0</v>
      </c>
      <c r="K12844" s="4">
        <f>MAX(Table16[[#This Row],[Blue Cross Outpatient Allowable Rate]:[WPPA Inc Outpatient Allowable Rate]])</f>
        <v>5.794999999999999</v>
      </c>
      <c r="L12844" s="4">
        <f>SUM(Table16[[#This Row],[Price]]*4.42)</f>
        <v>26.962</v>
      </c>
      <c r="M12844" s="4">
        <v>0</v>
      </c>
      <c r="N12844" s="4">
        <f>SUM(Table16[[#This Row],[ChargeID]]*0.76)</f>
        <v>4.6360000000000001</v>
      </c>
      <c r="O12844" s="4">
        <f>SUM(Table16[[#This Row],[Price]]*0.95)</f>
        <v>5.794999999999999</v>
      </c>
      <c r="P12844" s="4">
        <f>SUM(Table16[[#This Row],[Price]]*0.8)</f>
        <v>4.88</v>
      </c>
      <c r="Q12844" s="4">
        <f>SUM(Table16[[#This Row],[Price]]*0.6)</f>
        <v>3.6599999999999997</v>
      </c>
    </row>
    <row r="12845" spans="1:17" x14ac:dyDescent="0.25">
      <c r="A12845" t="s">
        <v>333</v>
      </c>
      <c r="B12845">
        <v>4.83</v>
      </c>
      <c r="C12845" t="s">
        <v>10140</v>
      </c>
      <c r="D12845">
        <v>250</v>
      </c>
      <c r="F12845" s="4">
        <v>4.83</v>
      </c>
      <c r="J12845" s="4">
        <f>MIN(Table16[[#This Row],[Medicare Outpatient Allowable Rate]:[WPPA Inc Outpatient Allowable Rate]])</f>
        <v>0</v>
      </c>
      <c r="K12845" s="4">
        <f>MAX(Table16[[#This Row],[Blue Cross Outpatient Allowable Rate]:[WPPA Inc Outpatient Allowable Rate]])</f>
        <v>4.5884999999999998</v>
      </c>
      <c r="L12845" s="4">
        <f>SUM(Table16[[#This Row],[Price]]*4.42)</f>
        <v>21.348600000000001</v>
      </c>
      <c r="M12845" s="4">
        <v>0</v>
      </c>
      <c r="N12845" s="4">
        <f>SUM(Table16[[#This Row],[ChargeID]]*0.76)</f>
        <v>3.6708000000000003</v>
      </c>
      <c r="O12845" s="4">
        <f>SUM(Table16[[#This Row],[Price]]*0.95)</f>
        <v>4.5884999999999998</v>
      </c>
      <c r="P12845" s="4">
        <f>SUM(Table16[[#This Row],[Price]]*0.8)</f>
        <v>3.8640000000000003</v>
      </c>
      <c r="Q12845" s="4">
        <f>SUM(Table16[[#This Row],[Price]]*0.6)</f>
        <v>2.8980000000000001</v>
      </c>
    </row>
    <row r="12846" spans="1:17" x14ac:dyDescent="0.25">
      <c r="A12846" t="s">
        <v>333</v>
      </c>
      <c r="B12846">
        <v>45.24</v>
      </c>
      <c r="C12846" t="s">
        <v>10141</v>
      </c>
      <c r="D12846">
        <v>259</v>
      </c>
      <c r="F12846" s="4">
        <v>45.24</v>
      </c>
      <c r="G12846" t="s">
        <v>32</v>
      </c>
      <c r="J12846" s="4">
        <f>MIN(Table16[[#This Row],[Medicare Outpatient Allowable Rate]:[WPPA Inc Outpatient Allowable Rate]])</f>
        <v>0</v>
      </c>
      <c r="K12846" s="4">
        <f>MAX(Table16[[#This Row],[Blue Cross Outpatient Allowable Rate]:[WPPA Inc Outpatient Allowable Rate]])</f>
        <v>42.978000000000002</v>
      </c>
      <c r="L12846" s="4">
        <f>SUM(Table16[[#This Row],[Price]]*4.42)</f>
        <v>199.96080000000001</v>
      </c>
      <c r="M12846" s="4">
        <v>0</v>
      </c>
      <c r="N12846" s="4">
        <f>SUM(Table16[[#This Row],[ChargeID]]*0.76)</f>
        <v>34.382400000000004</v>
      </c>
      <c r="O12846" s="4">
        <f>SUM(Table16[[#This Row],[Price]]*0.95)</f>
        <v>42.978000000000002</v>
      </c>
      <c r="P12846" s="4">
        <f>SUM(Table16[[#This Row],[Price]]*0.8)</f>
        <v>36.192</v>
      </c>
      <c r="Q12846" s="4">
        <f>SUM(Table16[[#This Row],[Price]]*0.6)</f>
        <v>27.144000000000002</v>
      </c>
    </row>
    <row r="12847" spans="1:17" x14ac:dyDescent="0.25">
      <c r="A12847" t="s">
        <v>333</v>
      </c>
      <c r="B12847">
        <v>3.33</v>
      </c>
      <c r="C12847" t="s">
        <v>10142</v>
      </c>
      <c r="D12847">
        <v>250</v>
      </c>
      <c r="F12847" s="4">
        <v>3.33</v>
      </c>
      <c r="G12847" t="s">
        <v>32</v>
      </c>
      <c r="J12847" s="4">
        <f>MIN(Table16[[#This Row],[Medicare Outpatient Allowable Rate]:[WPPA Inc Outpatient Allowable Rate]])</f>
        <v>0</v>
      </c>
      <c r="K12847" s="4">
        <f>MAX(Table16[[#This Row],[Blue Cross Outpatient Allowable Rate]:[WPPA Inc Outpatient Allowable Rate]])</f>
        <v>3.1635</v>
      </c>
      <c r="L12847" s="4">
        <f>SUM(Table16[[#This Row],[Price]]*4.42)</f>
        <v>14.7186</v>
      </c>
      <c r="M12847" s="4">
        <v>0</v>
      </c>
      <c r="N12847" s="4">
        <f>SUM(Table16[[#This Row],[ChargeID]]*0.76)</f>
        <v>2.5308000000000002</v>
      </c>
      <c r="O12847" s="4">
        <f>SUM(Table16[[#This Row],[Price]]*0.95)</f>
        <v>3.1635</v>
      </c>
      <c r="P12847" s="4">
        <f>SUM(Table16[[#This Row],[Price]]*0.8)</f>
        <v>2.6640000000000001</v>
      </c>
      <c r="Q12847" s="4">
        <f>SUM(Table16[[#This Row],[Price]]*0.6)</f>
        <v>1.998</v>
      </c>
    </row>
    <row r="12848" spans="1:17" x14ac:dyDescent="0.25">
      <c r="A12848" t="s">
        <v>333</v>
      </c>
      <c r="B12848">
        <v>3.63</v>
      </c>
      <c r="C12848" t="s">
        <v>10143</v>
      </c>
      <c r="D12848">
        <v>250</v>
      </c>
      <c r="F12848" s="4">
        <v>3.63</v>
      </c>
      <c r="G12848" t="s">
        <v>32</v>
      </c>
      <c r="J12848" s="4">
        <f>MIN(Table16[[#This Row],[Medicare Outpatient Allowable Rate]:[WPPA Inc Outpatient Allowable Rate]])</f>
        <v>0</v>
      </c>
      <c r="K12848" s="4">
        <f>MAX(Table16[[#This Row],[Blue Cross Outpatient Allowable Rate]:[WPPA Inc Outpatient Allowable Rate]])</f>
        <v>3.4484999999999997</v>
      </c>
      <c r="L12848" s="4">
        <f>SUM(Table16[[#This Row],[Price]]*4.42)</f>
        <v>16.044599999999999</v>
      </c>
      <c r="M12848" s="4">
        <v>0</v>
      </c>
      <c r="N12848" s="4">
        <f>SUM(Table16[[#This Row],[ChargeID]]*0.76)</f>
        <v>2.7587999999999999</v>
      </c>
      <c r="O12848" s="4">
        <f>SUM(Table16[[#This Row],[Price]]*0.95)</f>
        <v>3.4484999999999997</v>
      </c>
      <c r="P12848" s="4">
        <f>SUM(Table16[[#This Row],[Price]]*0.8)</f>
        <v>2.9039999999999999</v>
      </c>
      <c r="Q12848" s="4">
        <f>SUM(Table16[[#This Row],[Price]]*0.6)</f>
        <v>2.1779999999999999</v>
      </c>
    </row>
    <row r="12849" spans="1:17" x14ac:dyDescent="0.25">
      <c r="A12849" t="s">
        <v>333</v>
      </c>
      <c r="B12849">
        <v>3.55</v>
      </c>
      <c r="C12849" t="s">
        <v>10144</v>
      </c>
      <c r="D12849">
        <v>250</v>
      </c>
      <c r="F12849" s="4">
        <v>3.55</v>
      </c>
      <c r="G12849" t="s">
        <v>32</v>
      </c>
      <c r="J12849" s="4">
        <f>MIN(Table16[[#This Row],[Medicare Outpatient Allowable Rate]:[WPPA Inc Outpatient Allowable Rate]])</f>
        <v>0</v>
      </c>
      <c r="K12849" s="4">
        <f>MAX(Table16[[#This Row],[Blue Cross Outpatient Allowable Rate]:[WPPA Inc Outpatient Allowable Rate]])</f>
        <v>3.3724999999999996</v>
      </c>
      <c r="L12849" s="4">
        <f>SUM(Table16[[#This Row],[Price]]*4.42)</f>
        <v>15.690999999999999</v>
      </c>
      <c r="M12849" s="4">
        <v>0</v>
      </c>
      <c r="N12849" s="4">
        <f>SUM(Table16[[#This Row],[ChargeID]]*0.76)</f>
        <v>2.698</v>
      </c>
      <c r="O12849" s="4">
        <f>SUM(Table16[[#This Row],[Price]]*0.95)</f>
        <v>3.3724999999999996</v>
      </c>
      <c r="P12849" s="4">
        <f>SUM(Table16[[#This Row],[Price]]*0.8)</f>
        <v>2.84</v>
      </c>
      <c r="Q12849" s="4">
        <f>SUM(Table16[[#This Row],[Price]]*0.6)</f>
        <v>2.13</v>
      </c>
    </row>
    <row r="12850" spans="1:17" x14ac:dyDescent="0.25">
      <c r="A12850" t="s">
        <v>333</v>
      </c>
      <c r="B12850">
        <v>3.33</v>
      </c>
      <c r="C12850" t="s">
        <v>10145</v>
      </c>
      <c r="D12850">
        <v>250</v>
      </c>
      <c r="F12850" s="4">
        <v>3.33</v>
      </c>
      <c r="G12850" t="s">
        <v>32</v>
      </c>
      <c r="J12850" s="4">
        <f>MIN(Table16[[#This Row],[Medicare Outpatient Allowable Rate]:[WPPA Inc Outpatient Allowable Rate]])</f>
        <v>0</v>
      </c>
      <c r="K12850" s="4">
        <f>MAX(Table16[[#This Row],[Blue Cross Outpatient Allowable Rate]:[WPPA Inc Outpatient Allowable Rate]])</f>
        <v>3.1635</v>
      </c>
      <c r="L12850" s="4">
        <f>SUM(Table16[[#This Row],[Price]]*4.42)</f>
        <v>14.7186</v>
      </c>
      <c r="M12850" s="4">
        <v>0</v>
      </c>
      <c r="N12850" s="4">
        <f>SUM(Table16[[#This Row],[ChargeID]]*0.76)</f>
        <v>2.5308000000000002</v>
      </c>
      <c r="O12850" s="4">
        <f>SUM(Table16[[#This Row],[Price]]*0.95)</f>
        <v>3.1635</v>
      </c>
      <c r="P12850" s="4">
        <f>SUM(Table16[[#This Row],[Price]]*0.8)</f>
        <v>2.6640000000000001</v>
      </c>
      <c r="Q12850" s="4">
        <f>SUM(Table16[[#This Row],[Price]]*0.6)</f>
        <v>1.998</v>
      </c>
    </row>
    <row r="12851" spans="1:17" x14ac:dyDescent="0.25">
      <c r="A12851" t="s">
        <v>333</v>
      </c>
      <c r="B12851">
        <v>207.6</v>
      </c>
      <c r="C12851" t="s">
        <v>10146</v>
      </c>
      <c r="D12851">
        <v>250</v>
      </c>
      <c r="F12851" s="4">
        <v>207.6</v>
      </c>
      <c r="G12851" t="s">
        <v>32</v>
      </c>
      <c r="J12851" s="4">
        <f>MIN(Table16[[#This Row],[Medicare Outpatient Allowable Rate]:[WPPA Inc Outpatient Allowable Rate]])</f>
        <v>0</v>
      </c>
      <c r="K12851" s="4">
        <f>MAX(Table16[[#This Row],[Blue Cross Outpatient Allowable Rate]:[WPPA Inc Outpatient Allowable Rate]])</f>
        <v>197.22</v>
      </c>
      <c r="L12851" s="4">
        <f>SUM(Table16[[#This Row],[Price]]*4.42)</f>
        <v>917.59199999999998</v>
      </c>
      <c r="M12851" s="4">
        <v>0</v>
      </c>
      <c r="N12851" s="4">
        <f>SUM(Table16[[#This Row],[ChargeID]]*0.76)</f>
        <v>157.77600000000001</v>
      </c>
      <c r="O12851" s="4">
        <f>SUM(Table16[[#This Row],[Price]]*0.95)</f>
        <v>197.22</v>
      </c>
      <c r="P12851" s="4">
        <f>SUM(Table16[[#This Row],[Price]]*0.8)</f>
        <v>166.08</v>
      </c>
      <c r="Q12851" s="4">
        <f>SUM(Table16[[#This Row],[Price]]*0.6)</f>
        <v>124.55999999999999</v>
      </c>
    </row>
    <row r="12852" spans="1:17" x14ac:dyDescent="0.25">
      <c r="A12852" t="s">
        <v>333</v>
      </c>
      <c r="B12852">
        <v>3.55</v>
      </c>
      <c r="C12852" t="s">
        <v>10147</v>
      </c>
      <c r="D12852">
        <v>250</v>
      </c>
      <c r="F12852" s="4">
        <v>3.55</v>
      </c>
      <c r="G12852" t="s">
        <v>32</v>
      </c>
      <c r="J12852" s="4">
        <f>MIN(Table16[[#This Row],[Medicare Outpatient Allowable Rate]:[WPPA Inc Outpatient Allowable Rate]])</f>
        <v>0</v>
      </c>
      <c r="K12852" s="4">
        <f>MAX(Table16[[#This Row],[Blue Cross Outpatient Allowable Rate]:[WPPA Inc Outpatient Allowable Rate]])</f>
        <v>3.3724999999999996</v>
      </c>
      <c r="L12852" s="4">
        <f>SUM(Table16[[#This Row],[Price]]*4.42)</f>
        <v>15.690999999999999</v>
      </c>
      <c r="M12852" s="4">
        <v>0</v>
      </c>
      <c r="N12852" s="4">
        <f>SUM(Table16[[#This Row],[ChargeID]]*0.76)</f>
        <v>2.698</v>
      </c>
      <c r="O12852" s="4">
        <f>SUM(Table16[[#This Row],[Price]]*0.95)</f>
        <v>3.3724999999999996</v>
      </c>
      <c r="P12852" s="4">
        <f>SUM(Table16[[#This Row],[Price]]*0.8)</f>
        <v>2.84</v>
      </c>
      <c r="Q12852" s="4">
        <f>SUM(Table16[[#This Row],[Price]]*0.6)</f>
        <v>2.13</v>
      </c>
    </row>
    <row r="12853" spans="1:17" x14ac:dyDescent="0.25">
      <c r="A12853" t="s">
        <v>333</v>
      </c>
      <c r="B12853">
        <v>5.2</v>
      </c>
      <c r="C12853" t="s">
        <v>10148</v>
      </c>
      <c r="D12853">
        <v>250</v>
      </c>
      <c r="F12853" s="4">
        <v>5.2</v>
      </c>
      <c r="G12853" t="s">
        <v>32</v>
      </c>
      <c r="J12853" s="4">
        <f>MIN(Table16[[#This Row],[Medicare Outpatient Allowable Rate]:[WPPA Inc Outpatient Allowable Rate]])</f>
        <v>0</v>
      </c>
      <c r="K12853" s="4">
        <f>MAX(Table16[[#This Row],[Blue Cross Outpatient Allowable Rate]:[WPPA Inc Outpatient Allowable Rate]])</f>
        <v>4.9399999999999995</v>
      </c>
      <c r="L12853" s="4">
        <f>SUM(Table16[[#This Row],[Price]]*4.42)</f>
        <v>22.984000000000002</v>
      </c>
      <c r="M12853" s="4">
        <v>0</v>
      </c>
      <c r="N12853" s="4">
        <f>SUM(Table16[[#This Row],[ChargeID]]*0.76)</f>
        <v>3.9520000000000004</v>
      </c>
      <c r="O12853" s="4">
        <f>SUM(Table16[[#This Row],[Price]]*0.95)</f>
        <v>4.9399999999999995</v>
      </c>
      <c r="P12853" s="4">
        <f>SUM(Table16[[#This Row],[Price]]*0.8)</f>
        <v>4.16</v>
      </c>
      <c r="Q12853" s="4">
        <f>SUM(Table16[[#This Row],[Price]]*0.6)</f>
        <v>3.12</v>
      </c>
    </row>
    <row r="12854" spans="1:17" x14ac:dyDescent="0.25">
      <c r="A12854" t="s">
        <v>333</v>
      </c>
      <c r="B12854">
        <v>26.15</v>
      </c>
      <c r="C12854" t="s">
        <v>10149</v>
      </c>
      <c r="D12854">
        <v>250</v>
      </c>
      <c r="F12854" s="4">
        <v>26.15</v>
      </c>
      <c r="G12854" t="s">
        <v>32</v>
      </c>
      <c r="J12854" s="4">
        <f>MIN(Table16[[#This Row],[Medicare Outpatient Allowable Rate]:[WPPA Inc Outpatient Allowable Rate]])</f>
        <v>0</v>
      </c>
      <c r="K12854" s="4">
        <f>MAX(Table16[[#This Row],[Blue Cross Outpatient Allowable Rate]:[WPPA Inc Outpatient Allowable Rate]])</f>
        <v>24.842499999999998</v>
      </c>
      <c r="L12854" s="4">
        <f>SUM(Table16[[#This Row],[Price]]*4.42)</f>
        <v>115.583</v>
      </c>
      <c r="M12854" s="4">
        <v>0</v>
      </c>
      <c r="N12854" s="4">
        <f>SUM(Table16[[#This Row],[ChargeID]]*0.76)</f>
        <v>19.873999999999999</v>
      </c>
      <c r="O12854" s="4">
        <f>SUM(Table16[[#This Row],[Price]]*0.95)</f>
        <v>24.842499999999998</v>
      </c>
      <c r="P12854" s="4">
        <f>SUM(Table16[[#This Row],[Price]]*0.8)</f>
        <v>20.92</v>
      </c>
      <c r="Q12854" s="4">
        <f>SUM(Table16[[#This Row],[Price]]*0.6)</f>
        <v>15.689999999999998</v>
      </c>
    </row>
    <row r="12855" spans="1:17" x14ac:dyDescent="0.25">
      <c r="A12855" t="s">
        <v>333</v>
      </c>
      <c r="B12855">
        <v>3.4</v>
      </c>
      <c r="C12855" t="s">
        <v>10150</v>
      </c>
      <c r="D12855">
        <v>250</v>
      </c>
      <c r="F12855" s="4">
        <v>3.4</v>
      </c>
      <c r="G12855" t="s">
        <v>32</v>
      </c>
      <c r="J12855" s="4">
        <f>MIN(Table16[[#This Row],[Medicare Outpatient Allowable Rate]:[WPPA Inc Outpatient Allowable Rate]])</f>
        <v>0</v>
      </c>
      <c r="K12855" s="4">
        <f>MAX(Table16[[#This Row],[Blue Cross Outpatient Allowable Rate]:[WPPA Inc Outpatient Allowable Rate]])</f>
        <v>3.23</v>
      </c>
      <c r="L12855" s="4">
        <f>SUM(Table16[[#This Row],[Price]]*4.42)</f>
        <v>15.027999999999999</v>
      </c>
      <c r="M12855" s="4">
        <v>0</v>
      </c>
      <c r="N12855" s="4">
        <f>SUM(Table16[[#This Row],[ChargeID]]*0.76)</f>
        <v>2.5840000000000001</v>
      </c>
      <c r="O12855" s="4">
        <f>SUM(Table16[[#This Row],[Price]]*0.95)</f>
        <v>3.23</v>
      </c>
      <c r="P12855" s="4">
        <f>SUM(Table16[[#This Row],[Price]]*0.8)</f>
        <v>2.72</v>
      </c>
      <c r="Q12855" s="4">
        <f>SUM(Table16[[#This Row],[Price]]*0.6)</f>
        <v>2.04</v>
      </c>
    </row>
    <row r="12856" spans="1:17" x14ac:dyDescent="0.25">
      <c r="A12856" t="s">
        <v>333</v>
      </c>
      <c r="B12856">
        <v>3.56</v>
      </c>
      <c r="C12856" t="s">
        <v>10151</v>
      </c>
      <c r="D12856">
        <v>250</v>
      </c>
      <c r="F12856" s="4">
        <v>3.56</v>
      </c>
      <c r="G12856" t="s">
        <v>32</v>
      </c>
      <c r="J12856" s="4">
        <f>MIN(Table16[[#This Row],[Medicare Outpatient Allowable Rate]:[WPPA Inc Outpatient Allowable Rate]])</f>
        <v>0</v>
      </c>
      <c r="K12856" s="4">
        <f>MAX(Table16[[#This Row],[Blue Cross Outpatient Allowable Rate]:[WPPA Inc Outpatient Allowable Rate]])</f>
        <v>3.3819999999999997</v>
      </c>
      <c r="L12856" s="4">
        <f>SUM(Table16[[#This Row],[Price]]*4.42)</f>
        <v>15.735200000000001</v>
      </c>
      <c r="M12856" s="4">
        <v>0</v>
      </c>
      <c r="N12856" s="4">
        <f>SUM(Table16[[#This Row],[ChargeID]]*0.76)</f>
        <v>2.7056</v>
      </c>
      <c r="O12856" s="4">
        <f>SUM(Table16[[#This Row],[Price]]*0.95)</f>
        <v>3.3819999999999997</v>
      </c>
      <c r="P12856" s="4">
        <f>SUM(Table16[[#This Row],[Price]]*0.8)</f>
        <v>2.8480000000000003</v>
      </c>
      <c r="Q12856" s="4">
        <f>SUM(Table16[[#This Row],[Price]]*0.6)</f>
        <v>2.1360000000000001</v>
      </c>
    </row>
    <row r="12857" spans="1:17" x14ac:dyDescent="0.25">
      <c r="A12857" t="s">
        <v>333</v>
      </c>
      <c r="B12857">
        <v>3.63</v>
      </c>
      <c r="C12857" t="s">
        <v>10152</v>
      </c>
      <c r="D12857">
        <v>250</v>
      </c>
      <c r="F12857" s="4">
        <v>3.63</v>
      </c>
      <c r="G12857" t="s">
        <v>32</v>
      </c>
      <c r="J12857" s="4">
        <f>MIN(Table16[[#This Row],[Medicare Outpatient Allowable Rate]:[WPPA Inc Outpatient Allowable Rate]])</f>
        <v>0</v>
      </c>
      <c r="K12857" s="4">
        <f>MAX(Table16[[#This Row],[Blue Cross Outpatient Allowable Rate]:[WPPA Inc Outpatient Allowable Rate]])</f>
        <v>3.4484999999999997</v>
      </c>
      <c r="L12857" s="4">
        <f>SUM(Table16[[#This Row],[Price]]*4.42)</f>
        <v>16.044599999999999</v>
      </c>
      <c r="M12857" s="4">
        <v>0</v>
      </c>
      <c r="N12857" s="4">
        <f>SUM(Table16[[#This Row],[ChargeID]]*0.76)</f>
        <v>2.7587999999999999</v>
      </c>
      <c r="O12857" s="4">
        <f>SUM(Table16[[#This Row],[Price]]*0.95)</f>
        <v>3.4484999999999997</v>
      </c>
      <c r="P12857" s="4">
        <f>SUM(Table16[[#This Row],[Price]]*0.8)</f>
        <v>2.9039999999999999</v>
      </c>
      <c r="Q12857" s="4">
        <f>SUM(Table16[[#This Row],[Price]]*0.6)</f>
        <v>2.1779999999999999</v>
      </c>
    </row>
    <row r="12858" spans="1:17" x14ac:dyDescent="0.25">
      <c r="A12858" t="s">
        <v>333</v>
      </c>
      <c r="B12858">
        <v>9.6300000000000008</v>
      </c>
      <c r="C12858" t="s">
        <v>10153</v>
      </c>
      <c r="D12858">
        <v>259</v>
      </c>
      <c r="F12858" s="4">
        <v>9.6300000000000008</v>
      </c>
      <c r="G12858" t="s">
        <v>10043</v>
      </c>
      <c r="J12858" s="4">
        <f>MIN(Table16[[#This Row],[Medicare Outpatient Allowable Rate]:[WPPA Inc Outpatient Allowable Rate]])</f>
        <v>0</v>
      </c>
      <c r="K12858" s="4">
        <f>MAX(Table16[[#This Row],[Blue Cross Outpatient Allowable Rate]:[WPPA Inc Outpatient Allowable Rate]])</f>
        <v>9.1485000000000003</v>
      </c>
      <c r="L12858" s="4">
        <f>SUM(Table16[[#This Row],[Price]]*4.42)</f>
        <v>42.564600000000006</v>
      </c>
      <c r="M12858" s="4">
        <v>0</v>
      </c>
      <c r="N12858" s="4">
        <f>SUM(Table16[[#This Row],[ChargeID]]*0.76)</f>
        <v>7.3188000000000004</v>
      </c>
      <c r="O12858" s="4">
        <f>SUM(Table16[[#This Row],[Price]]*0.95)</f>
        <v>9.1485000000000003</v>
      </c>
      <c r="P12858" s="4">
        <f>SUM(Table16[[#This Row],[Price]]*0.8)</f>
        <v>7.7040000000000006</v>
      </c>
      <c r="Q12858" s="4">
        <f>SUM(Table16[[#This Row],[Price]]*0.6)</f>
        <v>5.7780000000000005</v>
      </c>
    </row>
    <row r="12859" spans="1:17" x14ac:dyDescent="0.25">
      <c r="A12859" t="s">
        <v>333</v>
      </c>
      <c r="B12859">
        <v>4.6900000000000004</v>
      </c>
      <c r="C12859" t="s">
        <v>10154</v>
      </c>
      <c r="D12859">
        <v>250</v>
      </c>
      <c r="F12859" s="4">
        <v>4.6900000000000004</v>
      </c>
      <c r="G12859" t="s">
        <v>32</v>
      </c>
      <c r="J12859" s="4">
        <f>MIN(Table16[[#This Row],[Medicare Outpatient Allowable Rate]:[WPPA Inc Outpatient Allowable Rate]])</f>
        <v>0</v>
      </c>
      <c r="K12859" s="4">
        <f>MAX(Table16[[#This Row],[Blue Cross Outpatient Allowable Rate]:[WPPA Inc Outpatient Allowable Rate]])</f>
        <v>4.4554999999999998</v>
      </c>
      <c r="L12859" s="4">
        <f>SUM(Table16[[#This Row],[Price]]*4.42)</f>
        <v>20.729800000000001</v>
      </c>
      <c r="M12859" s="4">
        <v>0</v>
      </c>
      <c r="N12859" s="4">
        <f>SUM(Table16[[#This Row],[ChargeID]]*0.76)</f>
        <v>3.5644000000000005</v>
      </c>
      <c r="O12859" s="4">
        <f>SUM(Table16[[#This Row],[Price]]*0.95)</f>
        <v>4.4554999999999998</v>
      </c>
      <c r="P12859" s="4">
        <f>SUM(Table16[[#This Row],[Price]]*0.8)</f>
        <v>3.7520000000000007</v>
      </c>
      <c r="Q12859" s="4">
        <f>SUM(Table16[[#This Row],[Price]]*0.6)</f>
        <v>2.8140000000000001</v>
      </c>
    </row>
    <row r="12860" spans="1:17" x14ac:dyDescent="0.25">
      <c r="A12860" t="s">
        <v>333</v>
      </c>
      <c r="B12860">
        <v>3.33</v>
      </c>
      <c r="C12860" t="s">
        <v>10155</v>
      </c>
      <c r="D12860">
        <v>250</v>
      </c>
      <c r="F12860" s="4">
        <v>3.33</v>
      </c>
      <c r="G12860" t="s">
        <v>32</v>
      </c>
      <c r="J12860" s="4">
        <f>MIN(Table16[[#This Row],[Medicare Outpatient Allowable Rate]:[WPPA Inc Outpatient Allowable Rate]])</f>
        <v>0</v>
      </c>
      <c r="K12860" s="4">
        <f>MAX(Table16[[#This Row],[Blue Cross Outpatient Allowable Rate]:[WPPA Inc Outpatient Allowable Rate]])</f>
        <v>3.1635</v>
      </c>
      <c r="L12860" s="4">
        <f>SUM(Table16[[#This Row],[Price]]*4.42)</f>
        <v>14.7186</v>
      </c>
      <c r="M12860" s="4">
        <v>0</v>
      </c>
      <c r="N12860" s="4">
        <f>SUM(Table16[[#This Row],[ChargeID]]*0.76)</f>
        <v>2.5308000000000002</v>
      </c>
      <c r="O12860" s="4">
        <f>SUM(Table16[[#This Row],[Price]]*0.95)</f>
        <v>3.1635</v>
      </c>
      <c r="P12860" s="4">
        <f>SUM(Table16[[#This Row],[Price]]*0.8)</f>
        <v>2.6640000000000001</v>
      </c>
      <c r="Q12860" s="4">
        <f>SUM(Table16[[#This Row],[Price]]*0.6)</f>
        <v>1.998</v>
      </c>
    </row>
    <row r="12861" spans="1:17" x14ac:dyDescent="0.25">
      <c r="A12861" t="s">
        <v>333</v>
      </c>
      <c r="B12861">
        <v>11.13</v>
      </c>
      <c r="C12861" t="s">
        <v>10156</v>
      </c>
      <c r="D12861">
        <v>250</v>
      </c>
      <c r="F12861" s="4">
        <v>11.13</v>
      </c>
      <c r="G12861" t="s">
        <v>32</v>
      </c>
      <c r="J12861" s="4">
        <f>MIN(Table16[[#This Row],[Medicare Outpatient Allowable Rate]:[WPPA Inc Outpatient Allowable Rate]])</f>
        <v>0</v>
      </c>
      <c r="K12861" s="4">
        <f>MAX(Table16[[#This Row],[Blue Cross Outpatient Allowable Rate]:[WPPA Inc Outpatient Allowable Rate]])</f>
        <v>10.573500000000001</v>
      </c>
      <c r="L12861" s="4">
        <f>SUM(Table16[[#This Row],[Price]]*4.42)</f>
        <v>49.194600000000001</v>
      </c>
      <c r="M12861" s="4">
        <v>0</v>
      </c>
      <c r="N12861" s="4">
        <f>SUM(Table16[[#This Row],[ChargeID]]*0.76)</f>
        <v>8.4588000000000001</v>
      </c>
      <c r="O12861" s="4">
        <f>SUM(Table16[[#This Row],[Price]]*0.95)</f>
        <v>10.573500000000001</v>
      </c>
      <c r="P12861" s="4">
        <f>SUM(Table16[[#This Row],[Price]]*0.8)</f>
        <v>8.9040000000000017</v>
      </c>
      <c r="Q12861" s="4">
        <f>SUM(Table16[[#This Row],[Price]]*0.6)</f>
        <v>6.6779999999999999</v>
      </c>
    </row>
    <row r="12862" spans="1:17" x14ac:dyDescent="0.25">
      <c r="A12862" t="s">
        <v>333</v>
      </c>
      <c r="B12862">
        <v>5.4</v>
      </c>
      <c r="C12862" t="s">
        <v>10157</v>
      </c>
      <c r="D12862">
        <v>250</v>
      </c>
      <c r="F12862" s="4">
        <v>5.4</v>
      </c>
      <c r="G12862" t="s">
        <v>32</v>
      </c>
      <c r="J12862" s="4">
        <f>MIN(Table16[[#This Row],[Medicare Outpatient Allowable Rate]:[WPPA Inc Outpatient Allowable Rate]])</f>
        <v>0</v>
      </c>
      <c r="K12862" s="4">
        <f>MAX(Table16[[#This Row],[Blue Cross Outpatient Allowable Rate]:[WPPA Inc Outpatient Allowable Rate]])</f>
        <v>5.13</v>
      </c>
      <c r="L12862" s="4">
        <f>SUM(Table16[[#This Row],[Price]]*4.42)</f>
        <v>23.868000000000002</v>
      </c>
      <c r="M12862" s="4">
        <v>0</v>
      </c>
      <c r="N12862" s="4">
        <f>SUM(Table16[[#This Row],[ChargeID]]*0.76)</f>
        <v>4.1040000000000001</v>
      </c>
      <c r="O12862" s="4">
        <f>SUM(Table16[[#This Row],[Price]]*0.95)</f>
        <v>5.13</v>
      </c>
      <c r="P12862" s="4">
        <f>SUM(Table16[[#This Row],[Price]]*0.8)</f>
        <v>4.32</v>
      </c>
      <c r="Q12862" s="4">
        <f>SUM(Table16[[#This Row],[Price]]*0.6)</f>
        <v>3.24</v>
      </c>
    </row>
    <row r="12863" spans="1:17" x14ac:dyDescent="0.25">
      <c r="A12863" t="s">
        <v>333</v>
      </c>
      <c r="B12863">
        <v>2.29</v>
      </c>
      <c r="C12863" t="s">
        <v>10158</v>
      </c>
      <c r="D12863">
        <v>250</v>
      </c>
      <c r="F12863" s="4">
        <v>2.29</v>
      </c>
      <c r="G12863" t="s">
        <v>32</v>
      </c>
      <c r="J12863" s="4">
        <f>MIN(Table16[[#This Row],[Medicare Outpatient Allowable Rate]:[WPPA Inc Outpatient Allowable Rate]])</f>
        <v>0</v>
      </c>
      <c r="K12863" s="4">
        <f>MAX(Table16[[#This Row],[Blue Cross Outpatient Allowable Rate]:[WPPA Inc Outpatient Allowable Rate]])</f>
        <v>2.1755</v>
      </c>
      <c r="L12863" s="4">
        <f>SUM(Table16[[#This Row],[Price]]*4.42)</f>
        <v>10.1218</v>
      </c>
      <c r="M12863" s="4">
        <v>0</v>
      </c>
      <c r="N12863" s="4">
        <f>SUM(Table16[[#This Row],[ChargeID]]*0.76)</f>
        <v>1.7403999999999999</v>
      </c>
      <c r="O12863" s="4">
        <f>SUM(Table16[[#This Row],[Price]]*0.95)</f>
        <v>2.1755</v>
      </c>
      <c r="P12863" s="4">
        <f>SUM(Table16[[#This Row],[Price]]*0.8)</f>
        <v>1.8320000000000001</v>
      </c>
      <c r="Q12863" s="4">
        <f>SUM(Table16[[#This Row],[Price]]*0.6)</f>
        <v>1.3739999999999999</v>
      </c>
    </row>
    <row r="12864" spans="1:17" x14ac:dyDescent="0.25">
      <c r="A12864" t="s">
        <v>333</v>
      </c>
      <c r="B12864">
        <v>3.33</v>
      </c>
      <c r="C12864" t="s">
        <v>10159</v>
      </c>
      <c r="D12864">
        <v>250</v>
      </c>
      <c r="F12864" s="4">
        <v>3.33</v>
      </c>
      <c r="G12864" t="s">
        <v>32</v>
      </c>
      <c r="J12864" s="4">
        <f>MIN(Table16[[#This Row],[Medicare Outpatient Allowable Rate]:[WPPA Inc Outpatient Allowable Rate]])</f>
        <v>0</v>
      </c>
      <c r="K12864" s="4">
        <f>MAX(Table16[[#This Row],[Blue Cross Outpatient Allowable Rate]:[WPPA Inc Outpatient Allowable Rate]])</f>
        <v>3.1635</v>
      </c>
      <c r="L12864" s="4">
        <f>SUM(Table16[[#This Row],[Price]]*4.42)</f>
        <v>14.7186</v>
      </c>
      <c r="M12864" s="4">
        <v>0</v>
      </c>
      <c r="N12864" s="4">
        <f>SUM(Table16[[#This Row],[ChargeID]]*0.76)</f>
        <v>2.5308000000000002</v>
      </c>
      <c r="O12864" s="4">
        <f>SUM(Table16[[#This Row],[Price]]*0.95)</f>
        <v>3.1635</v>
      </c>
      <c r="P12864" s="4">
        <f>SUM(Table16[[#This Row],[Price]]*0.8)</f>
        <v>2.6640000000000001</v>
      </c>
      <c r="Q12864" s="4">
        <f>SUM(Table16[[#This Row],[Price]]*0.6)</f>
        <v>1.998</v>
      </c>
    </row>
    <row r="12865" spans="1:17" x14ac:dyDescent="0.25">
      <c r="A12865" t="s">
        <v>333</v>
      </c>
      <c r="B12865">
        <v>13.3</v>
      </c>
      <c r="C12865" t="s">
        <v>10160</v>
      </c>
      <c r="D12865">
        <v>259</v>
      </c>
      <c r="F12865" s="4">
        <v>13.3</v>
      </c>
      <c r="G12865" t="s">
        <v>32</v>
      </c>
      <c r="J12865" s="4">
        <f>MIN(Table16[[#This Row],[Medicare Outpatient Allowable Rate]:[WPPA Inc Outpatient Allowable Rate]])</f>
        <v>0</v>
      </c>
      <c r="K12865" s="4">
        <f>MAX(Table16[[#This Row],[Blue Cross Outpatient Allowable Rate]:[WPPA Inc Outpatient Allowable Rate]])</f>
        <v>12.635</v>
      </c>
      <c r="L12865" s="4">
        <f>SUM(Table16[[#This Row],[Price]]*4.42)</f>
        <v>58.786000000000001</v>
      </c>
      <c r="M12865" s="4">
        <v>0</v>
      </c>
      <c r="N12865" s="4">
        <f>SUM(Table16[[#This Row],[ChargeID]]*0.76)</f>
        <v>10.108000000000001</v>
      </c>
      <c r="O12865" s="4">
        <f>SUM(Table16[[#This Row],[Price]]*0.95)</f>
        <v>12.635</v>
      </c>
      <c r="P12865" s="4">
        <f>SUM(Table16[[#This Row],[Price]]*0.8)</f>
        <v>10.64</v>
      </c>
      <c r="Q12865" s="4">
        <f>SUM(Table16[[#This Row],[Price]]*0.6)</f>
        <v>7.98</v>
      </c>
    </row>
    <row r="12866" spans="1:17" x14ac:dyDescent="0.25">
      <c r="A12866" t="s">
        <v>333</v>
      </c>
      <c r="B12866">
        <v>257.93</v>
      </c>
      <c r="C12866" t="s">
        <v>10161</v>
      </c>
      <c r="D12866">
        <v>259</v>
      </c>
      <c r="F12866" s="4">
        <v>257.93</v>
      </c>
      <c r="G12866" t="s">
        <v>9895</v>
      </c>
      <c r="J12866" s="4">
        <f>MIN(Table16[[#This Row],[Medicare Outpatient Allowable Rate]:[WPPA Inc Outpatient Allowable Rate]])</f>
        <v>0</v>
      </c>
      <c r="K12866" s="4">
        <f>MAX(Table16[[#This Row],[Blue Cross Outpatient Allowable Rate]:[WPPA Inc Outpatient Allowable Rate]])</f>
        <v>245.0335</v>
      </c>
      <c r="L12866" s="4">
        <f>SUM(Table16[[#This Row],[Price]]*4.42)</f>
        <v>1140.0506</v>
      </c>
      <c r="M12866" s="4">
        <v>0</v>
      </c>
      <c r="N12866" s="4">
        <f>SUM(Table16[[#This Row],[ChargeID]]*0.76)</f>
        <v>196.02680000000001</v>
      </c>
      <c r="O12866" s="4">
        <f>SUM(Table16[[#This Row],[Price]]*0.95)</f>
        <v>245.0335</v>
      </c>
      <c r="P12866" s="4">
        <f>SUM(Table16[[#This Row],[Price]]*0.8)</f>
        <v>206.34400000000002</v>
      </c>
      <c r="Q12866" s="4">
        <f>SUM(Table16[[#This Row],[Price]]*0.6)</f>
        <v>154.75800000000001</v>
      </c>
    </row>
    <row r="12867" spans="1:17" x14ac:dyDescent="0.25">
      <c r="A12867" t="s">
        <v>333</v>
      </c>
      <c r="B12867">
        <v>153.01</v>
      </c>
      <c r="C12867" t="s">
        <v>10162</v>
      </c>
      <c r="D12867">
        <v>259</v>
      </c>
      <c r="F12867" s="4">
        <v>153.01</v>
      </c>
      <c r="G12867" t="s">
        <v>10163</v>
      </c>
      <c r="J12867" s="4">
        <f>MIN(Table16[[#This Row],[Medicare Outpatient Allowable Rate]:[WPPA Inc Outpatient Allowable Rate]])</f>
        <v>0</v>
      </c>
      <c r="K12867" s="4">
        <f>MAX(Table16[[#This Row],[Blue Cross Outpatient Allowable Rate]:[WPPA Inc Outpatient Allowable Rate]])</f>
        <v>145.3595</v>
      </c>
      <c r="L12867" s="4">
        <f>SUM(Table16[[#This Row],[Price]]*4.42)</f>
        <v>676.30419999999992</v>
      </c>
      <c r="M12867" s="4">
        <v>0</v>
      </c>
      <c r="N12867" s="4">
        <f>SUM(Table16[[#This Row],[ChargeID]]*0.76)</f>
        <v>116.2876</v>
      </c>
      <c r="O12867" s="4">
        <f>SUM(Table16[[#This Row],[Price]]*0.95)</f>
        <v>145.3595</v>
      </c>
      <c r="P12867" s="4">
        <f>SUM(Table16[[#This Row],[Price]]*0.8)</f>
        <v>122.408</v>
      </c>
      <c r="Q12867" s="4">
        <f>SUM(Table16[[#This Row],[Price]]*0.6)</f>
        <v>91.805999999999997</v>
      </c>
    </row>
    <row r="12868" spans="1:17" x14ac:dyDescent="0.25">
      <c r="A12868" t="s">
        <v>333</v>
      </c>
      <c r="B12868">
        <v>12.99</v>
      </c>
      <c r="C12868" t="s">
        <v>10164</v>
      </c>
      <c r="D12868">
        <v>259</v>
      </c>
      <c r="F12868" s="4">
        <v>12.99</v>
      </c>
      <c r="G12868" t="s">
        <v>4317</v>
      </c>
      <c r="J12868" s="4">
        <f>MIN(Table16[[#This Row],[Medicare Outpatient Allowable Rate]:[WPPA Inc Outpatient Allowable Rate]])</f>
        <v>7.7939999999999996</v>
      </c>
      <c r="K12868" s="4">
        <f>MAX(Table16[[#This Row],[Blue Cross Outpatient Allowable Rate]:[WPPA Inc Outpatient Allowable Rate]])</f>
        <v>52.15</v>
      </c>
      <c r="L12868" s="4">
        <f>SUM(Table16[[#This Row],[Price]]*4.42)</f>
        <v>57.415799999999997</v>
      </c>
      <c r="M12868" s="4">
        <v>52.15</v>
      </c>
      <c r="N12868" s="4">
        <f>SUM(Table16[[#This Row],[ChargeID]]*0.76)</f>
        <v>9.8724000000000007</v>
      </c>
      <c r="O12868" s="4">
        <f>SUM(Table16[[#This Row],[Price]]*0.95)</f>
        <v>12.3405</v>
      </c>
      <c r="P12868" s="4">
        <f>SUM(Table16[[#This Row],[Price]]*0.8)</f>
        <v>10.392000000000001</v>
      </c>
      <c r="Q12868" s="4">
        <f>SUM(Table16[[#This Row],[Price]]*0.6)</f>
        <v>7.7939999999999996</v>
      </c>
    </row>
    <row r="12869" spans="1:17" x14ac:dyDescent="0.25">
      <c r="A12869" t="s">
        <v>333</v>
      </c>
      <c r="B12869">
        <v>3.7</v>
      </c>
      <c r="C12869" t="s">
        <v>10165</v>
      </c>
      <c r="D12869">
        <v>250</v>
      </c>
      <c r="F12869" s="4">
        <v>3.7</v>
      </c>
      <c r="G12869" t="s">
        <v>32</v>
      </c>
      <c r="J12869" s="4">
        <f>MIN(Table16[[#This Row],[Medicare Outpatient Allowable Rate]:[WPPA Inc Outpatient Allowable Rate]])</f>
        <v>0</v>
      </c>
      <c r="K12869" s="4">
        <f>MAX(Table16[[#This Row],[Blue Cross Outpatient Allowable Rate]:[WPPA Inc Outpatient Allowable Rate]])</f>
        <v>3.5150000000000001</v>
      </c>
      <c r="L12869" s="4">
        <f>SUM(Table16[[#This Row],[Price]]*4.42)</f>
        <v>16.353999999999999</v>
      </c>
      <c r="M12869" s="4">
        <v>0</v>
      </c>
      <c r="N12869" s="4">
        <f>SUM(Table16[[#This Row],[ChargeID]]*0.76)</f>
        <v>2.8120000000000003</v>
      </c>
      <c r="O12869" s="4">
        <f>SUM(Table16[[#This Row],[Price]]*0.95)</f>
        <v>3.5150000000000001</v>
      </c>
      <c r="P12869" s="4">
        <f>SUM(Table16[[#This Row],[Price]]*0.8)</f>
        <v>2.9600000000000004</v>
      </c>
      <c r="Q12869" s="4">
        <f>SUM(Table16[[#This Row],[Price]]*0.6)</f>
        <v>2.2200000000000002</v>
      </c>
    </row>
    <row r="12870" spans="1:17" x14ac:dyDescent="0.25">
      <c r="A12870" t="s">
        <v>333</v>
      </c>
      <c r="B12870">
        <v>3.7</v>
      </c>
      <c r="C12870" t="s">
        <v>10166</v>
      </c>
      <c r="D12870">
        <v>250</v>
      </c>
      <c r="F12870" s="4">
        <v>3.7</v>
      </c>
      <c r="G12870" t="s">
        <v>32</v>
      </c>
      <c r="J12870" s="4">
        <f>MIN(Table16[[#This Row],[Medicare Outpatient Allowable Rate]:[WPPA Inc Outpatient Allowable Rate]])</f>
        <v>0</v>
      </c>
      <c r="K12870" s="4">
        <f>MAX(Table16[[#This Row],[Blue Cross Outpatient Allowable Rate]:[WPPA Inc Outpatient Allowable Rate]])</f>
        <v>3.5150000000000001</v>
      </c>
      <c r="L12870" s="4">
        <f>SUM(Table16[[#This Row],[Price]]*4.42)</f>
        <v>16.353999999999999</v>
      </c>
      <c r="M12870" s="4">
        <v>0</v>
      </c>
      <c r="N12870" s="4">
        <f>SUM(Table16[[#This Row],[ChargeID]]*0.76)</f>
        <v>2.8120000000000003</v>
      </c>
      <c r="O12870" s="4">
        <f>SUM(Table16[[#This Row],[Price]]*0.95)</f>
        <v>3.5150000000000001</v>
      </c>
      <c r="P12870" s="4">
        <f>SUM(Table16[[#This Row],[Price]]*0.8)</f>
        <v>2.9600000000000004</v>
      </c>
      <c r="Q12870" s="4">
        <f>SUM(Table16[[#This Row],[Price]]*0.6)</f>
        <v>2.2200000000000002</v>
      </c>
    </row>
    <row r="12871" spans="1:17" x14ac:dyDescent="0.25">
      <c r="A12871" t="s">
        <v>333</v>
      </c>
      <c r="B12871">
        <v>6.93</v>
      </c>
      <c r="C12871" t="s">
        <v>10167</v>
      </c>
      <c r="D12871">
        <v>250</v>
      </c>
      <c r="F12871" s="4">
        <v>6.93</v>
      </c>
      <c r="G12871" t="s">
        <v>32</v>
      </c>
      <c r="J12871" s="4">
        <f>MIN(Table16[[#This Row],[Medicare Outpatient Allowable Rate]:[WPPA Inc Outpatient Allowable Rate]])</f>
        <v>0</v>
      </c>
      <c r="K12871" s="4">
        <f>MAX(Table16[[#This Row],[Blue Cross Outpatient Allowable Rate]:[WPPA Inc Outpatient Allowable Rate]])</f>
        <v>6.583499999999999</v>
      </c>
      <c r="L12871" s="4">
        <f>SUM(Table16[[#This Row],[Price]]*4.42)</f>
        <v>30.630599999999998</v>
      </c>
      <c r="M12871" s="4">
        <v>0</v>
      </c>
      <c r="N12871" s="4">
        <f>SUM(Table16[[#This Row],[ChargeID]]*0.76)</f>
        <v>5.2667999999999999</v>
      </c>
      <c r="O12871" s="4">
        <f>SUM(Table16[[#This Row],[Price]]*0.95)</f>
        <v>6.583499999999999</v>
      </c>
      <c r="P12871" s="4">
        <f>SUM(Table16[[#This Row],[Price]]*0.8)</f>
        <v>5.5440000000000005</v>
      </c>
      <c r="Q12871" s="4">
        <f>SUM(Table16[[#This Row],[Price]]*0.6)</f>
        <v>4.1579999999999995</v>
      </c>
    </row>
    <row r="12872" spans="1:17" x14ac:dyDescent="0.25">
      <c r="A12872" t="s">
        <v>333</v>
      </c>
      <c r="B12872">
        <v>46.61</v>
      </c>
      <c r="C12872" t="s">
        <v>10168</v>
      </c>
      <c r="D12872">
        <v>259</v>
      </c>
      <c r="F12872" s="4">
        <v>46.61</v>
      </c>
      <c r="G12872" t="s">
        <v>4371</v>
      </c>
      <c r="J12872" s="4">
        <f>MIN(Table16[[#This Row],[Medicare Outpatient Allowable Rate]:[WPPA Inc Outpatient Allowable Rate]])</f>
        <v>6.91</v>
      </c>
      <c r="K12872" s="4">
        <f>MAX(Table16[[#This Row],[Blue Cross Outpatient Allowable Rate]:[WPPA Inc Outpatient Allowable Rate]])</f>
        <v>44.279499999999999</v>
      </c>
      <c r="L12872" s="4">
        <f>SUM(Table16[[#This Row],[Price]]*4.42)</f>
        <v>206.0162</v>
      </c>
      <c r="M12872" s="4">
        <v>6.91</v>
      </c>
      <c r="N12872" s="4">
        <f>SUM(Table16[[#This Row],[ChargeID]]*0.76)</f>
        <v>35.4236</v>
      </c>
      <c r="O12872" s="4">
        <f>SUM(Table16[[#This Row],[Price]]*0.95)</f>
        <v>44.279499999999999</v>
      </c>
      <c r="P12872" s="4">
        <f>SUM(Table16[[#This Row],[Price]]*0.8)</f>
        <v>37.288000000000004</v>
      </c>
      <c r="Q12872" s="4">
        <f>SUM(Table16[[#This Row],[Price]]*0.6)</f>
        <v>27.965999999999998</v>
      </c>
    </row>
    <row r="12873" spans="1:17" x14ac:dyDescent="0.25">
      <c r="A12873" t="s">
        <v>333</v>
      </c>
      <c r="B12873">
        <v>3.4</v>
      </c>
      <c r="C12873" t="s">
        <v>10169</v>
      </c>
      <c r="D12873">
        <v>250</v>
      </c>
      <c r="F12873" s="4">
        <v>3.4</v>
      </c>
      <c r="G12873" t="s">
        <v>32</v>
      </c>
      <c r="J12873" s="4">
        <f>MIN(Table16[[#This Row],[Medicare Outpatient Allowable Rate]:[WPPA Inc Outpatient Allowable Rate]])</f>
        <v>0</v>
      </c>
      <c r="K12873" s="4">
        <f>MAX(Table16[[#This Row],[Blue Cross Outpatient Allowable Rate]:[WPPA Inc Outpatient Allowable Rate]])</f>
        <v>3.23</v>
      </c>
      <c r="L12873" s="4">
        <f>SUM(Table16[[#This Row],[Price]]*4.42)</f>
        <v>15.027999999999999</v>
      </c>
      <c r="M12873" s="4">
        <v>0</v>
      </c>
      <c r="N12873" s="4">
        <f>SUM(Table16[[#This Row],[ChargeID]]*0.76)</f>
        <v>2.5840000000000001</v>
      </c>
      <c r="O12873" s="4">
        <f>SUM(Table16[[#This Row],[Price]]*0.95)</f>
        <v>3.23</v>
      </c>
      <c r="P12873" s="4">
        <f>SUM(Table16[[#This Row],[Price]]*0.8)</f>
        <v>2.72</v>
      </c>
      <c r="Q12873" s="4">
        <f>SUM(Table16[[#This Row],[Price]]*0.6)</f>
        <v>2.04</v>
      </c>
    </row>
    <row r="12874" spans="1:17" x14ac:dyDescent="0.25">
      <c r="A12874" t="s">
        <v>333</v>
      </c>
      <c r="B12874">
        <v>3.7</v>
      </c>
      <c r="C12874" t="s">
        <v>10170</v>
      </c>
      <c r="D12874">
        <v>250</v>
      </c>
      <c r="F12874" s="4">
        <v>3.7</v>
      </c>
      <c r="G12874" t="s">
        <v>32</v>
      </c>
      <c r="J12874" s="4">
        <f>MIN(Table16[[#This Row],[Medicare Outpatient Allowable Rate]:[WPPA Inc Outpatient Allowable Rate]])</f>
        <v>0</v>
      </c>
      <c r="K12874" s="4">
        <f>MAX(Table16[[#This Row],[Blue Cross Outpatient Allowable Rate]:[WPPA Inc Outpatient Allowable Rate]])</f>
        <v>3.5150000000000001</v>
      </c>
      <c r="L12874" s="4">
        <f>SUM(Table16[[#This Row],[Price]]*4.42)</f>
        <v>16.353999999999999</v>
      </c>
      <c r="M12874" s="4">
        <v>0</v>
      </c>
      <c r="N12874" s="4">
        <f>SUM(Table16[[#This Row],[ChargeID]]*0.76)</f>
        <v>2.8120000000000003</v>
      </c>
      <c r="O12874" s="4">
        <f>SUM(Table16[[#This Row],[Price]]*0.95)</f>
        <v>3.5150000000000001</v>
      </c>
      <c r="P12874" s="4">
        <f>SUM(Table16[[#This Row],[Price]]*0.8)</f>
        <v>2.9600000000000004</v>
      </c>
      <c r="Q12874" s="4">
        <f>SUM(Table16[[#This Row],[Price]]*0.6)</f>
        <v>2.2200000000000002</v>
      </c>
    </row>
    <row r="12875" spans="1:17" x14ac:dyDescent="0.25">
      <c r="A12875" t="s">
        <v>333</v>
      </c>
      <c r="B12875">
        <v>15.75</v>
      </c>
      <c r="C12875" t="s">
        <v>10171</v>
      </c>
      <c r="D12875">
        <v>250</v>
      </c>
      <c r="F12875" s="4">
        <v>15.75</v>
      </c>
      <c r="G12875" t="s">
        <v>32</v>
      </c>
      <c r="J12875" s="4">
        <f>MIN(Table16[[#This Row],[Medicare Outpatient Allowable Rate]:[WPPA Inc Outpatient Allowable Rate]])</f>
        <v>0</v>
      </c>
      <c r="K12875" s="4">
        <f>MAX(Table16[[#This Row],[Blue Cross Outpatient Allowable Rate]:[WPPA Inc Outpatient Allowable Rate]])</f>
        <v>14.962499999999999</v>
      </c>
      <c r="L12875" s="4">
        <f>SUM(Table16[[#This Row],[Price]]*4.42)</f>
        <v>69.614999999999995</v>
      </c>
      <c r="M12875" s="4">
        <v>0</v>
      </c>
      <c r="N12875" s="4">
        <f>SUM(Table16[[#This Row],[ChargeID]]*0.76)</f>
        <v>11.97</v>
      </c>
      <c r="O12875" s="4">
        <f>SUM(Table16[[#This Row],[Price]]*0.95)</f>
        <v>14.962499999999999</v>
      </c>
      <c r="P12875" s="4">
        <f>SUM(Table16[[#This Row],[Price]]*0.8)</f>
        <v>12.600000000000001</v>
      </c>
      <c r="Q12875" s="4">
        <f>SUM(Table16[[#This Row],[Price]]*0.6)</f>
        <v>9.4499999999999993</v>
      </c>
    </row>
    <row r="12876" spans="1:17" x14ac:dyDescent="0.25">
      <c r="A12876" t="s">
        <v>333</v>
      </c>
      <c r="B12876">
        <v>3.55</v>
      </c>
      <c r="C12876" t="s">
        <v>10172</v>
      </c>
      <c r="D12876">
        <v>250</v>
      </c>
      <c r="F12876" s="4">
        <v>3.55</v>
      </c>
      <c r="G12876" t="s">
        <v>32</v>
      </c>
      <c r="J12876" s="4">
        <f>MIN(Table16[[#This Row],[Medicare Outpatient Allowable Rate]:[WPPA Inc Outpatient Allowable Rate]])</f>
        <v>0</v>
      </c>
      <c r="K12876" s="4">
        <f>MAX(Table16[[#This Row],[Blue Cross Outpatient Allowable Rate]:[WPPA Inc Outpatient Allowable Rate]])</f>
        <v>3.3724999999999996</v>
      </c>
      <c r="L12876" s="4">
        <f>SUM(Table16[[#This Row],[Price]]*4.42)</f>
        <v>15.690999999999999</v>
      </c>
      <c r="M12876" s="4">
        <v>0</v>
      </c>
      <c r="N12876" s="4">
        <f>SUM(Table16[[#This Row],[ChargeID]]*0.76)</f>
        <v>2.698</v>
      </c>
      <c r="O12876" s="4">
        <f>SUM(Table16[[#This Row],[Price]]*0.95)</f>
        <v>3.3724999999999996</v>
      </c>
      <c r="P12876" s="4">
        <f>SUM(Table16[[#This Row],[Price]]*0.8)</f>
        <v>2.84</v>
      </c>
      <c r="Q12876" s="4">
        <f>SUM(Table16[[#This Row],[Price]]*0.6)</f>
        <v>2.13</v>
      </c>
    </row>
    <row r="12877" spans="1:17" x14ac:dyDescent="0.25">
      <c r="A12877" t="s">
        <v>333</v>
      </c>
      <c r="B12877">
        <v>12.95</v>
      </c>
      <c r="C12877" t="s">
        <v>10173</v>
      </c>
      <c r="D12877">
        <v>250</v>
      </c>
      <c r="F12877" s="4">
        <v>12.95</v>
      </c>
      <c r="G12877" t="s">
        <v>32</v>
      </c>
      <c r="J12877" s="4">
        <f>MIN(Table16[[#This Row],[Medicare Outpatient Allowable Rate]:[WPPA Inc Outpatient Allowable Rate]])</f>
        <v>0</v>
      </c>
      <c r="K12877" s="4">
        <f>MAX(Table16[[#This Row],[Blue Cross Outpatient Allowable Rate]:[WPPA Inc Outpatient Allowable Rate]])</f>
        <v>12.302499999999998</v>
      </c>
      <c r="L12877" s="4">
        <f>SUM(Table16[[#This Row],[Price]]*4.42)</f>
        <v>57.238999999999997</v>
      </c>
      <c r="M12877" s="4">
        <v>0</v>
      </c>
      <c r="N12877" s="4">
        <f>SUM(Table16[[#This Row],[ChargeID]]*0.76)</f>
        <v>9.8419999999999987</v>
      </c>
      <c r="O12877" s="4">
        <f>SUM(Table16[[#This Row],[Price]]*0.95)</f>
        <v>12.302499999999998</v>
      </c>
      <c r="P12877" s="4">
        <f>SUM(Table16[[#This Row],[Price]]*0.8)</f>
        <v>10.36</v>
      </c>
      <c r="Q12877" s="4">
        <f>SUM(Table16[[#This Row],[Price]]*0.6)</f>
        <v>7.77</v>
      </c>
    </row>
    <row r="12878" spans="1:17" x14ac:dyDescent="0.25">
      <c r="A12878" t="s">
        <v>333</v>
      </c>
      <c r="B12878">
        <v>54.33</v>
      </c>
      <c r="C12878" t="s">
        <v>10174</v>
      </c>
      <c r="D12878">
        <v>259</v>
      </c>
      <c r="F12878" s="4">
        <v>54.33</v>
      </c>
      <c r="G12878" t="s">
        <v>10175</v>
      </c>
      <c r="J12878" s="4">
        <f>MIN(Table16[[#This Row],[Medicare Outpatient Allowable Rate]:[WPPA Inc Outpatient Allowable Rate]])</f>
        <v>0</v>
      </c>
      <c r="K12878" s="4">
        <f>MAX(Table16[[#This Row],[Blue Cross Outpatient Allowable Rate]:[WPPA Inc Outpatient Allowable Rate]])</f>
        <v>51.613499999999995</v>
      </c>
      <c r="L12878" s="4">
        <f>SUM(Table16[[#This Row],[Price]]*4.42)</f>
        <v>240.1386</v>
      </c>
      <c r="M12878" s="4">
        <v>0</v>
      </c>
      <c r="N12878" s="4">
        <f>SUM(Table16[[#This Row],[ChargeID]]*0.76)</f>
        <v>41.290799999999997</v>
      </c>
      <c r="O12878" s="4">
        <f>SUM(Table16[[#This Row],[Price]]*0.95)</f>
        <v>51.613499999999995</v>
      </c>
      <c r="P12878" s="4">
        <f>SUM(Table16[[#This Row],[Price]]*0.8)</f>
        <v>43.463999999999999</v>
      </c>
      <c r="Q12878" s="4">
        <f>SUM(Table16[[#This Row],[Price]]*0.6)</f>
        <v>32.597999999999999</v>
      </c>
    </row>
    <row r="12879" spans="1:17" x14ac:dyDescent="0.25">
      <c r="A12879" t="s">
        <v>333</v>
      </c>
      <c r="B12879">
        <v>1350.13</v>
      </c>
      <c r="C12879" t="s">
        <v>10176</v>
      </c>
      <c r="D12879">
        <v>259</v>
      </c>
      <c r="F12879" s="4">
        <v>1350.13</v>
      </c>
      <c r="G12879" t="s">
        <v>32</v>
      </c>
      <c r="J12879" s="4">
        <f>MIN(Table16[[#This Row],[Medicare Outpatient Allowable Rate]:[WPPA Inc Outpatient Allowable Rate]])</f>
        <v>0</v>
      </c>
      <c r="K12879" s="4">
        <f>MAX(Table16[[#This Row],[Blue Cross Outpatient Allowable Rate]:[WPPA Inc Outpatient Allowable Rate]])</f>
        <v>1282.6235000000001</v>
      </c>
      <c r="L12879" s="4">
        <f>SUM(Table16[[#This Row],[Price]]*4.42)</f>
        <v>5967.5746000000008</v>
      </c>
      <c r="M12879" s="4">
        <v>0</v>
      </c>
      <c r="N12879" s="4">
        <f>SUM(Table16[[#This Row],[ChargeID]]*0.76)</f>
        <v>1026.0988</v>
      </c>
      <c r="O12879" s="4">
        <f>SUM(Table16[[#This Row],[Price]]*0.95)</f>
        <v>1282.6235000000001</v>
      </c>
      <c r="P12879" s="4">
        <f>SUM(Table16[[#This Row],[Price]]*0.8)</f>
        <v>1080.104</v>
      </c>
      <c r="Q12879" s="4">
        <f>SUM(Table16[[#This Row],[Price]]*0.6)</f>
        <v>810.07800000000009</v>
      </c>
    </row>
    <row r="12880" spans="1:17" x14ac:dyDescent="0.25">
      <c r="A12880" t="s">
        <v>333</v>
      </c>
      <c r="B12880">
        <v>3.33</v>
      </c>
      <c r="C12880" t="s">
        <v>10177</v>
      </c>
      <c r="D12880">
        <v>250</v>
      </c>
      <c r="F12880" s="4">
        <v>3.33</v>
      </c>
      <c r="G12880" t="s">
        <v>32</v>
      </c>
      <c r="J12880" s="4">
        <f>MIN(Table16[[#This Row],[Medicare Outpatient Allowable Rate]:[WPPA Inc Outpatient Allowable Rate]])</f>
        <v>0</v>
      </c>
      <c r="K12880" s="4">
        <f>MAX(Table16[[#This Row],[Blue Cross Outpatient Allowable Rate]:[WPPA Inc Outpatient Allowable Rate]])</f>
        <v>3.1635</v>
      </c>
      <c r="L12880" s="4">
        <f>SUM(Table16[[#This Row],[Price]]*4.42)</f>
        <v>14.7186</v>
      </c>
      <c r="M12880" s="4">
        <v>0</v>
      </c>
      <c r="N12880" s="4">
        <f>SUM(Table16[[#This Row],[ChargeID]]*0.76)</f>
        <v>2.5308000000000002</v>
      </c>
      <c r="O12880" s="4">
        <f>SUM(Table16[[#This Row],[Price]]*0.95)</f>
        <v>3.1635</v>
      </c>
      <c r="P12880" s="4">
        <f>SUM(Table16[[#This Row],[Price]]*0.8)</f>
        <v>2.6640000000000001</v>
      </c>
      <c r="Q12880" s="4">
        <f>SUM(Table16[[#This Row],[Price]]*0.6)</f>
        <v>1.998</v>
      </c>
    </row>
    <row r="12881" spans="1:17" x14ac:dyDescent="0.25">
      <c r="A12881" t="s">
        <v>333</v>
      </c>
      <c r="B12881">
        <v>3.33</v>
      </c>
      <c r="C12881" t="s">
        <v>10178</v>
      </c>
      <c r="D12881">
        <v>250</v>
      </c>
      <c r="F12881" s="4">
        <v>3.33</v>
      </c>
      <c r="G12881" t="s">
        <v>32</v>
      </c>
      <c r="J12881" s="4">
        <f>MIN(Table16[[#This Row],[Medicare Outpatient Allowable Rate]:[WPPA Inc Outpatient Allowable Rate]])</f>
        <v>0</v>
      </c>
      <c r="K12881" s="4">
        <f>MAX(Table16[[#This Row],[Blue Cross Outpatient Allowable Rate]:[WPPA Inc Outpatient Allowable Rate]])</f>
        <v>3.1635</v>
      </c>
      <c r="L12881" s="4">
        <f>SUM(Table16[[#This Row],[Price]]*4.42)</f>
        <v>14.7186</v>
      </c>
      <c r="M12881" s="4">
        <v>0</v>
      </c>
      <c r="N12881" s="4">
        <f>SUM(Table16[[#This Row],[ChargeID]]*0.76)</f>
        <v>2.5308000000000002</v>
      </c>
      <c r="O12881" s="4">
        <f>SUM(Table16[[#This Row],[Price]]*0.95)</f>
        <v>3.1635</v>
      </c>
      <c r="P12881" s="4">
        <f>SUM(Table16[[#This Row],[Price]]*0.8)</f>
        <v>2.6640000000000001</v>
      </c>
      <c r="Q12881" s="4">
        <f>SUM(Table16[[#This Row],[Price]]*0.6)</f>
        <v>1.998</v>
      </c>
    </row>
    <row r="12882" spans="1:17" x14ac:dyDescent="0.25">
      <c r="A12882" t="s">
        <v>333</v>
      </c>
      <c r="B12882">
        <v>4.75</v>
      </c>
      <c r="C12882" t="s">
        <v>10179</v>
      </c>
      <c r="D12882">
        <v>250</v>
      </c>
      <c r="F12882" s="4">
        <v>4.75</v>
      </c>
      <c r="G12882" t="s">
        <v>32</v>
      </c>
      <c r="J12882" s="4">
        <f>MIN(Table16[[#This Row],[Medicare Outpatient Allowable Rate]:[WPPA Inc Outpatient Allowable Rate]])</f>
        <v>0</v>
      </c>
      <c r="K12882" s="4">
        <f>MAX(Table16[[#This Row],[Blue Cross Outpatient Allowable Rate]:[WPPA Inc Outpatient Allowable Rate]])</f>
        <v>4.5125000000000002</v>
      </c>
      <c r="L12882" s="4">
        <f>SUM(Table16[[#This Row],[Price]]*4.42)</f>
        <v>20.995000000000001</v>
      </c>
      <c r="M12882" s="4">
        <v>0</v>
      </c>
      <c r="N12882" s="4">
        <f>SUM(Table16[[#This Row],[ChargeID]]*0.76)</f>
        <v>3.61</v>
      </c>
      <c r="O12882" s="4">
        <f>SUM(Table16[[#This Row],[Price]]*0.95)</f>
        <v>4.5125000000000002</v>
      </c>
      <c r="P12882" s="4">
        <f>SUM(Table16[[#This Row],[Price]]*0.8)</f>
        <v>3.8000000000000003</v>
      </c>
      <c r="Q12882" s="4">
        <f>SUM(Table16[[#This Row],[Price]]*0.6)</f>
        <v>2.85</v>
      </c>
    </row>
    <row r="12883" spans="1:17" x14ac:dyDescent="0.25">
      <c r="A12883" t="s">
        <v>333</v>
      </c>
      <c r="B12883">
        <v>4.9000000000000004</v>
      </c>
      <c r="C12883" t="s">
        <v>12666</v>
      </c>
      <c r="D12883">
        <v>250</v>
      </c>
      <c r="F12883" s="4">
        <v>4.9000000000000004</v>
      </c>
      <c r="J12883" s="4">
        <f>MIN(Table16[[#This Row],[Medicare Outpatient Allowable Rate]:[WPPA Inc Outpatient Allowable Rate]])</f>
        <v>0</v>
      </c>
      <c r="K12883" s="4">
        <f>MAX(Table16[[#This Row],[Blue Cross Outpatient Allowable Rate]:[WPPA Inc Outpatient Allowable Rate]])</f>
        <v>4.6550000000000002</v>
      </c>
      <c r="L12883" s="4">
        <f>SUM(Table16[[#This Row],[Price]]*4.42)</f>
        <v>21.658000000000001</v>
      </c>
      <c r="M12883" s="4">
        <v>0</v>
      </c>
      <c r="N12883" s="4">
        <f>SUM(Table16[[#This Row],[ChargeID]]*0.76)</f>
        <v>3.7240000000000002</v>
      </c>
      <c r="O12883" s="4">
        <f>SUM(Table16[[#This Row],[Price]]*0.95)</f>
        <v>4.6550000000000002</v>
      </c>
      <c r="P12883" s="4">
        <f>SUM(Table16[[#This Row],[Price]]*0.8)</f>
        <v>3.9200000000000004</v>
      </c>
      <c r="Q12883" s="4">
        <f>SUM(Table16[[#This Row],[Price]]*0.6)</f>
        <v>2.94</v>
      </c>
    </row>
    <row r="12884" spans="1:17" x14ac:dyDescent="0.25">
      <c r="A12884" t="s">
        <v>333</v>
      </c>
      <c r="B12884">
        <v>4.83</v>
      </c>
      <c r="C12884" t="s">
        <v>12667</v>
      </c>
      <c r="D12884">
        <v>250</v>
      </c>
      <c r="F12884" s="4">
        <v>4.83</v>
      </c>
      <c r="J12884" s="4">
        <f>MIN(Table16[[#This Row],[Medicare Outpatient Allowable Rate]:[WPPA Inc Outpatient Allowable Rate]])</f>
        <v>0</v>
      </c>
      <c r="K12884" s="4">
        <f>MAX(Table16[[#This Row],[Blue Cross Outpatient Allowable Rate]:[WPPA Inc Outpatient Allowable Rate]])</f>
        <v>4.5884999999999998</v>
      </c>
      <c r="L12884" s="4">
        <f>SUM(Table16[[#This Row],[Price]]*4.42)</f>
        <v>21.348600000000001</v>
      </c>
      <c r="M12884" s="4">
        <v>0</v>
      </c>
      <c r="N12884" s="4">
        <f>SUM(Table16[[#This Row],[ChargeID]]*0.76)</f>
        <v>3.6708000000000003</v>
      </c>
      <c r="O12884" s="4">
        <f>SUM(Table16[[#This Row],[Price]]*0.95)</f>
        <v>4.5884999999999998</v>
      </c>
      <c r="P12884" s="4">
        <f>SUM(Table16[[#This Row],[Price]]*0.8)</f>
        <v>3.8640000000000003</v>
      </c>
      <c r="Q12884" s="4">
        <f>SUM(Table16[[#This Row],[Price]]*0.6)</f>
        <v>2.8980000000000001</v>
      </c>
    </row>
    <row r="12885" spans="1:17" x14ac:dyDescent="0.25">
      <c r="A12885" t="s">
        <v>333</v>
      </c>
      <c r="B12885">
        <v>13.67</v>
      </c>
      <c r="C12885" t="s">
        <v>10180</v>
      </c>
      <c r="D12885">
        <v>259</v>
      </c>
      <c r="F12885" s="4">
        <v>13.67</v>
      </c>
      <c r="G12885" t="s">
        <v>4017</v>
      </c>
      <c r="J12885" s="4">
        <f>MIN(Table16[[#This Row],[Medicare Outpatient Allowable Rate]:[WPPA Inc Outpatient Allowable Rate]])</f>
        <v>6.63</v>
      </c>
      <c r="K12885" s="4">
        <f>MAX(Table16[[#This Row],[Blue Cross Outpatient Allowable Rate]:[WPPA Inc Outpatient Allowable Rate]])</f>
        <v>12.986499999999999</v>
      </c>
      <c r="L12885" s="4">
        <f>SUM(Table16[[#This Row],[Price]]*4.42)</f>
        <v>60.421399999999998</v>
      </c>
      <c r="M12885" s="4">
        <v>6.63</v>
      </c>
      <c r="N12885" s="4">
        <f>SUM(Table16[[#This Row],[ChargeID]]*0.76)</f>
        <v>10.389200000000001</v>
      </c>
      <c r="O12885" s="4">
        <f>SUM(Table16[[#This Row],[Price]]*0.95)</f>
        <v>12.986499999999999</v>
      </c>
      <c r="P12885" s="4">
        <f>SUM(Table16[[#This Row],[Price]]*0.8)</f>
        <v>10.936</v>
      </c>
      <c r="Q12885" s="4">
        <f>SUM(Table16[[#This Row],[Price]]*0.6)</f>
        <v>8.202</v>
      </c>
    </row>
    <row r="12886" spans="1:17" x14ac:dyDescent="0.25">
      <c r="A12886" t="s">
        <v>333</v>
      </c>
      <c r="B12886">
        <v>4.1500000000000004</v>
      </c>
      <c r="C12886" t="s">
        <v>10181</v>
      </c>
      <c r="D12886">
        <v>250</v>
      </c>
      <c r="F12886" s="4">
        <v>4.1500000000000004</v>
      </c>
      <c r="G12886" t="s">
        <v>32</v>
      </c>
      <c r="J12886" s="4">
        <f>MIN(Table16[[#This Row],[Medicare Outpatient Allowable Rate]:[WPPA Inc Outpatient Allowable Rate]])</f>
        <v>0</v>
      </c>
      <c r="K12886" s="4">
        <f>MAX(Table16[[#This Row],[Blue Cross Outpatient Allowable Rate]:[WPPA Inc Outpatient Allowable Rate]])</f>
        <v>3.9425000000000003</v>
      </c>
      <c r="L12886" s="4">
        <f>SUM(Table16[[#This Row],[Price]]*4.42)</f>
        <v>18.343</v>
      </c>
      <c r="M12886" s="4">
        <v>0</v>
      </c>
      <c r="N12886" s="4">
        <f>SUM(Table16[[#This Row],[ChargeID]]*0.76)</f>
        <v>3.1540000000000004</v>
      </c>
      <c r="O12886" s="4">
        <f>SUM(Table16[[#This Row],[Price]]*0.95)</f>
        <v>3.9425000000000003</v>
      </c>
      <c r="P12886" s="4">
        <f>SUM(Table16[[#This Row],[Price]]*0.8)</f>
        <v>3.3200000000000003</v>
      </c>
      <c r="Q12886" s="4">
        <f>SUM(Table16[[#This Row],[Price]]*0.6)</f>
        <v>2.4900000000000002</v>
      </c>
    </row>
    <row r="12887" spans="1:17" x14ac:dyDescent="0.25">
      <c r="A12887" t="s">
        <v>333</v>
      </c>
      <c r="B12887">
        <v>3.4</v>
      </c>
      <c r="C12887" t="s">
        <v>10182</v>
      </c>
      <c r="D12887">
        <v>250</v>
      </c>
      <c r="F12887" s="4">
        <v>3.4</v>
      </c>
      <c r="G12887" t="s">
        <v>32</v>
      </c>
      <c r="J12887" s="4">
        <f>MIN(Table16[[#This Row],[Medicare Outpatient Allowable Rate]:[WPPA Inc Outpatient Allowable Rate]])</f>
        <v>0</v>
      </c>
      <c r="K12887" s="4">
        <f>MAX(Table16[[#This Row],[Blue Cross Outpatient Allowable Rate]:[WPPA Inc Outpatient Allowable Rate]])</f>
        <v>3.23</v>
      </c>
      <c r="L12887" s="4">
        <f>SUM(Table16[[#This Row],[Price]]*4.42)</f>
        <v>15.027999999999999</v>
      </c>
      <c r="M12887" s="4">
        <v>0</v>
      </c>
      <c r="N12887" s="4">
        <f>SUM(Table16[[#This Row],[ChargeID]]*0.76)</f>
        <v>2.5840000000000001</v>
      </c>
      <c r="O12887" s="4">
        <f>SUM(Table16[[#This Row],[Price]]*0.95)</f>
        <v>3.23</v>
      </c>
      <c r="P12887" s="4">
        <f>SUM(Table16[[#This Row],[Price]]*0.8)</f>
        <v>2.72</v>
      </c>
      <c r="Q12887" s="4">
        <f>SUM(Table16[[#This Row],[Price]]*0.6)</f>
        <v>2.04</v>
      </c>
    </row>
    <row r="12888" spans="1:17" x14ac:dyDescent="0.25">
      <c r="A12888" t="s">
        <v>333</v>
      </c>
      <c r="B12888">
        <v>3.4</v>
      </c>
      <c r="C12888" t="s">
        <v>10183</v>
      </c>
      <c r="D12888">
        <v>250</v>
      </c>
      <c r="F12888" s="4">
        <v>3.4</v>
      </c>
      <c r="G12888" t="s">
        <v>32</v>
      </c>
      <c r="J12888" s="4">
        <f>MIN(Table16[[#This Row],[Medicare Outpatient Allowable Rate]:[WPPA Inc Outpatient Allowable Rate]])</f>
        <v>0</v>
      </c>
      <c r="K12888" s="4">
        <f>MAX(Table16[[#This Row],[Blue Cross Outpatient Allowable Rate]:[WPPA Inc Outpatient Allowable Rate]])</f>
        <v>3.23</v>
      </c>
      <c r="L12888" s="4">
        <f>SUM(Table16[[#This Row],[Price]]*4.42)</f>
        <v>15.027999999999999</v>
      </c>
      <c r="M12888" s="4">
        <v>0</v>
      </c>
      <c r="N12888" s="4">
        <f>SUM(Table16[[#This Row],[ChargeID]]*0.76)</f>
        <v>2.5840000000000001</v>
      </c>
      <c r="O12888" s="4">
        <f>SUM(Table16[[#This Row],[Price]]*0.95)</f>
        <v>3.23</v>
      </c>
      <c r="P12888" s="4">
        <f>SUM(Table16[[#This Row],[Price]]*0.8)</f>
        <v>2.72</v>
      </c>
      <c r="Q12888" s="4">
        <f>SUM(Table16[[#This Row],[Price]]*0.6)</f>
        <v>2.04</v>
      </c>
    </row>
    <row r="12889" spans="1:17" x14ac:dyDescent="0.25">
      <c r="A12889" t="s">
        <v>333</v>
      </c>
      <c r="B12889">
        <v>3.33</v>
      </c>
      <c r="C12889" t="s">
        <v>10184</v>
      </c>
      <c r="D12889">
        <v>250</v>
      </c>
      <c r="F12889" s="4">
        <v>3.33</v>
      </c>
      <c r="G12889" t="s">
        <v>32</v>
      </c>
      <c r="J12889" s="4">
        <f>MIN(Table16[[#This Row],[Medicare Outpatient Allowable Rate]:[WPPA Inc Outpatient Allowable Rate]])</f>
        <v>0</v>
      </c>
      <c r="K12889" s="4">
        <f>MAX(Table16[[#This Row],[Blue Cross Outpatient Allowable Rate]:[WPPA Inc Outpatient Allowable Rate]])</f>
        <v>3.1635</v>
      </c>
      <c r="L12889" s="4">
        <f>SUM(Table16[[#This Row],[Price]]*4.42)</f>
        <v>14.7186</v>
      </c>
      <c r="M12889" s="4">
        <v>0</v>
      </c>
      <c r="N12889" s="4">
        <f>SUM(Table16[[#This Row],[ChargeID]]*0.76)</f>
        <v>2.5308000000000002</v>
      </c>
      <c r="O12889" s="4">
        <f>SUM(Table16[[#This Row],[Price]]*0.95)</f>
        <v>3.1635</v>
      </c>
      <c r="P12889" s="4">
        <f>SUM(Table16[[#This Row],[Price]]*0.8)</f>
        <v>2.6640000000000001</v>
      </c>
      <c r="Q12889" s="4">
        <f>SUM(Table16[[#This Row],[Price]]*0.6)</f>
        <v>1.998</v>
      </c>
    </row>
    <row r="12890" spans="1:17" x14ac:dyDescent="0.25">
      <c r="A12890" t="s">
        <v>333</v>
      </c>
      <c r="B12890">
        <v>7.08</v>
      </c>
      <c r="C12890" t="s">
        <v>10185</v>
      </c>
      <c r="D12890">
        <v>250</v>
      </c>
      <c r="F12890" s="4">
        <v>7.08</v>
      </c>
      <c r="G12890" t="s">
        <v>32</v>
      </c>
      <c r="J12890" s="4">
        <f>MIN(Table16[[#This Row],[Medicare Outpatient Allowable Rate]:[WPPA Inc Outpatient Allowable Rate]])</f>
        <v>0</v>
      </c>
      <c r="K12890" s="4">
        <f>MAX(Table16[[#This Row],[Blue Cross Outpatient Allowable Rate]:[WPPA Inc Outpatient Allowable Rate]])</f>
        <v>6.726</v>
      </c>
      <c r="L12890" s="4">
        <f>SUM(Table16[[#This Row],[Price]]*4.42)</f>
        <v>31.293600000000001</v>
      </c>
      <c r="M12890" s="4">
        <v>0</v>
      </c>
      <c r="N12890" s="4">
        <f>SUM(Table16[[#This Row],[ChargeID]]*0.76)</f>
        <v>5.3807999999999998</v>
      </c>
      <c r="O12890" s="4">
        <f>SUM(Table16[[#This Row],[Price]]*0.95)</f>
        <v>6.726</v>
      </c>
      <c r="P12890" s="4">
        <f>SUM(Table16[[#This Row],[Price]]*0.8)</f>
        <v>5.6640000000000006</v>
      </c>
      <c r="Q12890" s="4">
        <f>SUM(Table16[[#This Row],[Price]]*0.6)</f>
        <v>4.2480000000000002</v>
      </c>
    </row>
    <row r="12891" spans="1:17" x14ac:dyDescent="0.25">
      <c r="A12891" t="s">
        <v>333</v>
      </c>
      <c r="B12891">
        <v>3.33</v>
      </c>
      <c r="C12891" t="s">
        <v>10186</v>
      </c>
      <c r="D12891">
        <v>250</v>
      </c>
      <c r="F12891" s="4">
        <v>3.33</v>
      </c>
      <c r="G12891" t="s">
        <v>32</v>
      </c>
      <c r="J12891" s="4">
        <f>MIN(Table16[[#This Row],[Medicare Outpatient Allowable Rate]:[WPPA Inc Outpatient Allowable Rate]])</f>
        <v>0</v>
      </c>
      <c r="K12891" s="4">
        <f>MAX(Table16[[#This Row],[Blue Cross Outpatient Allowable Rate]:[WPPA Inc Outpatient Allowable Rate]])</f>
        <v>3.1635</v>
      </c>
      <c r="L12891" s="4">
        <f>SUM(Table16[[#This Row],[Price]]*4.42)</f>
        <v>14.7186</v>
      </c>
      <c r="M12891" s="4">
        <v>0</v>
      </c>
      <c r="N12891" s="4">
        <f>SUM(Table16[[#This Row],[ChargeID]]*0.76)</f>
        <v>2.5308000000000002</v>
      </c>
      <c r="O12891" s="4">
        <f>SUM(Table16[[#This Row],[Price]]*0.95)</f>
        <v>3.1635</v>
      </c>
      <c r="P12891" s="4">
        <f>SUM(Table16[[#This Row],[Price]]*0.8)</f>
        <v>2.6640000000000001</v>
      </c>
      <c r="Q12891" s="4">
        <f>SUM(Table16[[#This Row],[Price]]*0.6)</f>
        <v>1.998</v>
      </c>
    </row>
    <row r="12892" spans="1:17" x14ac:dyDescent="0.25">
      <c r="A12892" t="s">
        <v>333</v>
      </c>
      <c r="B12892">
        <v>3.55</v>
      </c>
      <c r="C12892" t="s">
        <v>10187</v>
      </c>
      <c r="D12892">
        <v>250</v>
      </c>
      <c r="F12892" s="4">
        <v>3.55</v>
      </c>
      <c r="G12892" t="s">
        <v>32</v>
      </c>
      <c r="J12892" s="4">
        <f>MIN(Table16[[#This Row],[Medicare Outpatient Allowable Rate]:[WPPA Inc Outpatient Allowable Rate]])</f>
        <v>0</v>
      </c>
      <c r="K12892" s="4">
        <f>MAX(Table16[[#This Row],[Blue Cross Outpatient Allowable Rate]:[WPPA Inc Outpatient Allowable Rate]])</f>
        <v>3.3724999999999996</v>
      </c>
      <c r="L12892" s="4">
        <f>SUM(Table16[[#This Row],[Price]]*4.42)</f>
        <v>15.690999999999999</v>
      </c>
      <c r="M12892" s="4">
        <v>0</v>
      </c>
      <c r="N12892" s="4">
        <f>SUM(Table16[[#This Row],[ChargeID]]*0.76)</f>
        <v>2.698</v>
      </c>
      <c r="O12892" s="4">
        <f>SUM(Table16[[#This Row],[Price]]*0.95)</f>
        <v>3.3724999999999996</v>
      </c>
      <c r="P12892" s="4">
        <f>SUM(Table16[[#This Row],[Price]]*0.8)</f>
        <v>2.84</v>
      </c>
      <c r="Q12892" s="4">
        <f>SUM(Table16[[#This Row],[Price]]*0.6)</f>
        <v>2.13</v>
      </c>
    </row>
    <row r="12893" spans="1:17" x14ac:dyDescent="0.25">
      <c r="A12893" t="s">
        <v>333</v>
      </c>
      <c r="B12893">
        <v>86.45</v>
      </c>
      <c r="C12893" t="s">
        <v>10188</v>
      </c>
      <c r="D12893">
        <v>250</v>
      </c>
      <c r="F12893" s="4">
        <v>86.45</v>
      </c>
      <c r="G12893" t="s">
        <v>32</v>
      </c>
      <c r="J12893" s="4">
        <f>MIN(Table16[[#This Row],[Medicare Outpatient Allowable Rate]:[WPPA Inc Outpatient Allowable Rate]])</f>
        <v>0</v>
      </c>
      <c r="K12893" s="4">
        <f>MAX(Table16[[#This Row],[Blue Cross Outpatient Allowable Rate]:[WPPA Inc Outpatient Allowable Rate]])</f>
        <v>82.127499999999998</v>
      </c>
      <c r="L12893" s="4">
        <f>SUM(Table16[[#This Row],[Price]]*4.42)</f>
        <v>382.10899999999998</v>
      </c>
      <c r="M12893" s="4">
        <v>0</v>
      </c>
      <c r="N12893" s="4">
        <f>SUM(Table16[[#This Row],[ChargeID]]*0.76)</f>
        <v>65.701999999999998</v>
      </c>
      <c r="O12893" s="4">
        <f>SUM(Table16[[#This Row],[Price]]*0.95)</f>
        <v>82.127499999999998</v>
      </c>
      <c r="P12893" s="4">
        <f>SUM(Table16[[#This Row],[Price]]*0.8)</f>
        <v>69.160000000000011</v>
      </c>
      <c r="Q12893" s="4">
        <f>SUM(Table16[[#This Row],[Price]]*0.6)</f>
        <v>51.87</v>
      </c>
    </row>
    <row r="12894" spans="1:17" x14ac:dyDescent="0.25">
      <c r="A12894" t="s">
        <v>333</v>
      </c>
      <c r="B12894">
        <v>3.33</v>
      </c>
      <c r="C12894" t="s">
        <v>10189</v>
      </c>
      <c r="D12894">
        <v>250</v>
      </c>
      <c r="F12894" s="4">
        <v>3.33</v>
      </c>
      <c r="G12894" t="s">
        <v>32</v>
      </c>
      <c r="J12894" s="4">
        <f>MIN(Table16[[#This Row],[Medicare Outpatient Allowable Rate]:[WPPA Inc Outpatient Allowable Rate]])</f>
        <v>0</v>
      </c>
      <c r="K12894" s="4">
        <f>MAX(Table16[[#This Row],[Blue Cross Outpatient Allowable Rate]:[WPPA Inc Outpatient Allowable Rate]])</f>
        <v>3.1635</v>
      </c>
      <c r="L12894" s="4">
        <f>SUM(Table16[[#This Row],[Price]]*4.42)</f>
        <v>14.7186</v>
      </c>
      <c r="M12894" s="4">
        <v>0</v>
      </c>
      <c r="N12894" s="4">
        <f>SUM(Table16[[#This Row],[ChargeID]]*0.76)</f>
        <v>2.5308000000000002</v>
      </c>
      <c r="O12894" s="4">
        <f>SUM(Table16[[#This Row],[Price]]*0.95)</f>
        <v>3.1635</v>
      </c>
      <c r="P12894" s="4">
        <f>SUM(Table16[[#This Row],[Price]]*0.8)</f>
        <v>2.6640000000000001</v>
      </c>
      <c r="Q12894" s="4">
        <f>SUM(Table16[[#This Row],[Price]]*0.6)</f>
        <v>1.998</v>
      </c>
    </row>
    <row r="12895" spans="1:17" x14ac:dyDescent="0.25">
      <c r="A12895" t="s">
        <v>333</v>
      </c>
      <c r="B12895">
        <v>37.28</v>
      </c>
      <c r="C12895" t="s">
        <v>10190</v>
      </c>
      <c r="D12895">
        <v>259</v>
      </c>
      <c r="F12895" s="4">
        <v>37.28</v>
      </c>
      <c r="G12895" t="s">
        <v>24</v>
      </c>
      <c r="J12895" s="4">
        <f>MIN(Table16[[#This Row],[Medicare Outpatient Allowable Rate]:[WPPA Inc Outpatient Allowable Rate]])</f>
        <v>0.12</v>
      </c>
      <c r="K12895" s="4">
        <f>MAX(Table16[[#This Row],[Blue Cross Outpatient Allowable Rate]:[WPPA Inc Outpatient Allowable Rate]])</f>
        <v>35.415999999999997</v>
      </c>
      <c r="L12895" s="4">
        <f>SUM(Table16[[#This Row],[Price]]*4.42)</f>
        <v>164.77760000000001</v>
      </c>
      <c r="M12895" s="4">
        <v>0.12</v>
      </c>
      <c r="N12895" s="4">
        <f>SUM(Table16[[#This Row],[ChargeID]]*0.76)</f>
        <v>28.332800000000002</v>
      </c>
      <c r="O12895" s="4">
        <f>SUM(Table16[[#This Row],[Price]]*0.95)</f>
        <v>35.415999999999997</v>
      </c>
      <c r="P12895" s="4">
        <f>SUM(Table16[[#This Row],[Price]]*0.8)</f>
        <v>29.824000000000002</v>
      </c>
      <c r="Q12895" s="4">
        <f>SUM(Table16[[#This Row],[Price]]*0.6)</f>
        <v>22.367999999999999</v>
      </c>
    </row>
    <row r="12896" spans="1:17" x14ac:dyDescent="0.25">
      <c r="A12896" t="s">
        <v>333</v>
      </c>
      <c r="B12896">
        <v>6.7</v>
      </c>
      <c r="C12896" t="s">
        <v>10191</v>
      </c>
      <c r="D12896">
        <v>250</v>
      </c>
      <c r="F12896" s="4">
        <v>6.7</v>
      </c>
      <c r="G12896" t="s">
        <v>32</v>
      </c>
      <c r="J12896" s="4">
        <f>MIN(Table16[[#This Row],[Medicare Outpatient Allowable Rate]:[WPPA Inc Outpatient Allowable Rate]])</f>
        <v>0</v>
      </c>
      <c r="K12896" s="4">
        <f>MAX(Table16[[#This Row],[Blue Cross Outpatient Allowable Rate]:[WPPA Inc Outpatient Allowable Rate]])</f>
        <v>6.3650000000000002</v>
      </c>
      <c r="L12896" s="4">
        <f>SUM(Table16[[#This Row],[Price]]*4.42)</f>
        <v>29.614000000000001</v>
      </c>
      <c r="M12896" s="4">
        <v>0</v>
      </c>
      <c r="N12896" s="4">
        <f>SUM(Table16[[#This Row],[ChargeID]]*0.76)</f>
        <v>5.0920000000000005</v>
      </c>
      <c r="O12896" s="4">
        <f>SUM(Table16[[#This Row],[Price]]*0.95)</f>
        <v>6.3650000000000002</v>
      </c>
      <c r="P12896" s="4">
        <f>SUM(Table16[[#This Row],[Price]]*0.8)</f>
        <v>5.36</v>
      </c>
      <c r="Q12896" s="4">
        <f>SUM(Table16[[#This Row],[Price]]*0.6)</f>
        <v>4.0199999999999996</v>
      </c>
    </row>
    <row r="12897" spans="1:17" x14ac:dyDescent="0.25">
      <c r="A12897" t="s">
        <v>333</v>
      </c>
      <c r="B12897">
        <v>0.54</v>
      </c>
      <c r="C12897" t="s">
        <v>10192</v>
      </c>
      <c r="D12897">
        <v>250</v>
      </c>
      <c r="F12897" s="4">
        <v>0.54</v>
      </c>
      <c r="G12897" t="s">
        <v>32</v>
      </c>
      <c r="J12897" s="4">
        <f>MIN(Table16[[#This Row],[Medicare Outpatient Allowable Rate]:[WPPA Inc Outpatient Allowable Rate]])</f>
        <v>0</v>
      </c>
      <c r="K12897" s="4">
        <f>MAX(Table16[[#This Row],[Blue Cross Outpatient Allowable Rate]:[WPPA Inc Outpatient Allowable Rate]])</f>
        <v>0.51300000000000001</v>
      </c>
      <c r="L12897" s="4">
        <f>SUM(Table16[[#This Row],[Price]]*4.42)</f>
        <v>2.3868</v>
      </c>
      <c r="M12897" s="4">
        <v>0</v>
      </c>
      <c r="N12897" s="4">
        <f>SUM(Table16[[#This Row],[ChargeID]]*0.76)</f>
        <v>0.41040000000000004</v>
      </c>
      <c r="O12897" s="4">
        <f>SUM(Table16[[#This Row],[Price]]*0.95)</f>
        <v>0.51300000000000001</v>
      </c>
      <c r="P12897" s="4">
        <f>SUM(Table16[[#This Row],[Price]]*0.8)</f>
        <v>0.43200000000000005</v>
      </c>
      <c r="Q12897" s="4">
        <f>SUM(Table16[[#This Row],[Price]]*0.6)</f>
        <v>0.32400000000000001</v>
      </c>
    </row>
    <row r="12898" spans="1:17" x14ac:dyDescent="0.25">
      <c r="A12898" t="s">
        <v>333</v>
      </c>
      <c r="B12898">
        <v>4.68</v>
      </c>
      <c r="C12898" t="s">
        <v>10193</v>
      </c>
      <c r="D12898">
        <v>250</v>
      </c>
      <c r="F12898" s="4">
        <v>4.68</v>
      </c>
      <c r="G12898" t="s">
        <v>32</v>
      </c>
      <c r="J12898" s="4">
        <f>MIN(Table16[[#This Row],[Medicare Outpatient Allowable Rate]:[WPPA Inc Outpatient Allowable Rate]])</f>
        <v>0</v>
      </c>
      <c r="K12898" s="4">
        <f>MAX(Table16[[#This Row],[Blue Cross Outpatient Allowable Rate]:[WPPA Inc Outpatient Allowable Rate]])</f>
        <v>4.4459999999999997</v>
      </c>
      <c r="L12898" s="4">
        <f>SUM(Table16[[#This Row],[Price]]*4.42)</f>
        <v>20.685599999999997</v>
      </c>
      <c r="M12898" s="4">
        <v>0</v>
      </c>
      <c r="N12898" s="4">
        <f>SUM(Table16[[#This Row],[ChargeID]]*0.76)</f>
        <v>3.5568</v>
      </c>
      <c r="O12898" s="4">
        <f>SUM(Table16[[#This Row],[Price]]*0.95)</f>
        <v>4.4459999999999997</v>
      </c>
      <c r="P12898" s="4">
        <f>SUM(Table16[[#This Row],[Price]]*0.8)</f>
        <v>3.7439999999999998</v>
      </c>
      <c r="Q12898" s="4">
        <f>SUM(Table16[[#This Row],[Price]]*0.6)</f>
        <v>2.8079999999999998</v>
      </c>
    </row>
    <row r="12899" spans="1:17" x14ac:dyDescent="0.25">
      <c r="A12899" t="s">
        <v>333</v>
      </c>
      <c r="B12899">
        <v>15.49</v>
      </c>
      <c r="C12899" t="s">
        <v>10194</v>
      </c>
      <c r="D12899">
        <v>259</v>
      </c>
      <c r="F12899" s="4">
        <v>15.49</v>
      </c>
      <c r="J12899" s="4">
        <f>MIN(Table16[[#This Row],[Medicare Outpatient Allowable Rate]:[WPPA Inc Outpatient Allowable Rate]])</f>
        <v>0</v>
      </c>
      <c r="K12899" s="4">
        <f>MAX(Table16[[#This Row],[Blue Cross Outpatient Allowable Rate]:[WPPA Inc Outpatient Allowable Rate]])</f>
        <v>14.715499999999999</v>
      </c>
      <c r="L12899" s="4">
        <f>SUM(Table16[[#This Row],[Price]]*4.42)</f>
        <v>68.465800000000002</v>
      </c>
      <c r="M12899" s="4">
        <v>0</v>
      </c>
      <c r="N12899" s="4">
        <f>SUM(Table16[[#This Row],[ChargeID]]*0.76)</f>
        <v>11.772400000000001</v>
      </c>
      <c r="O12899" s="4">
        <f>SUM(Table16[[#This Row],[Price]]*0.95)</f>
        <v>14.715499999999999</v>
      </c>
      <c r="P12899" s="4">
        <f>SUM(Table16[[#This Row],[Price]]*0.8)</f>
        <v>12.392000000000001</v>
      </c>
      <c r="Q12899" s="4">
        <f>SUM(Table16[[#This Row],[Price]]*0.6)</f>
        <v>9.2940000000000005</v>
      </c>
    </row>
    <row r="12900" spans="1:17" x14ac:dyDescent="0.25">
      <c r="A12900" t="s">
        <v>333</v>
      </c>
      <c r="B12900">
        <v>7.15</v>
      </c>
      <c r="C12900" t="s">
        <v>10195</v>
      </c>
      <c r="D12900">
        <v>250</v>
      </c>
      <c r="F12900" s="4">
        <v>7.15</v>
      </c>
      <c r="G12900" t="s">
        <v>32</v>
      </c>
      <c r="J12900" s="4">
        <f>MIN(Table16[[#This Row],[Medicare Outpatient Allowable Rate]:[WPPA Inc Outpatient Allowable Rate]])</f>
        <v>0</v>
      </c>
      <c r="K12900" s="4">
        <f>MAX(Table16[[#This Row],[Blue Cross Outpatient Allowable Rate]:[WPPA Inc Outpatient Allowable Rate]])</f>
        <v>6.7925000000000004</v>
      </c>
      <c r="L12900" s="4">
        <f>SUM(Table16[[#This Row],[Price]]*4.42)</f>
        <v>31.603000000000002</v>
      </c>
      <c r="M12900" s="4">
        <v>0</v>
      </c>
      <c r="N12900" s="4">
        <f>SUM(Table16[[#This Row],[ChargeID]]*0.76)</f>
        <v>5.4340000000000002</v>
      </c>
      <c r="O12900" s="4">
        <f>SUM(Table16[[#This Row],[Price]]*0.95)</f>
        <v>6.7925000000000004</v>
      </c>
      <c r="P12900" s="4">
        <f>SUM(Table16[[#This Row],[Price]]*0.8)</f>
        <v>5.7200000000000006</v>
      </c>
      <c r="Q12900" s="4">
        <f>SUM(Table16[[#This Row],[Price]]*0.6)</f>
        <v>4.29</v>
      </c>
    </row>
    <row r="12901" spans="1:17" x14ac:dyDescent="0.25">
      <c r="A12901" t="s">
        <v>333</v>
      </c>
      <c r="B12901">
        <v>15.19</v>
      </c>
      <c r="C12901" t="s">
        <v>10196</v>
      </c>
      <c r="D12901">
        <v>259</v>
      </c>
      <c r="F12901" s="4">
        <v>15.19</v>
      </c>
      <c r="G12901" t="s">
        <v>4785</v>
      </c>
      <c r="J12901" s="4">
        <f>MIN(Table16[[#This Row],[Medicare Outpatient Allowable Rate]:[WPPA Inc Outpatient Allowable Rate]])</f>
        <v>6.52</v>
      </c>
      <c r="K12901" s="4">
        <f>MAX(Table16[[#This Row],[Blue Cross Outpatient Allowable Rate]:[WPPA Inc Outpatient Allowable Rate]])</f>
        <v>14.430499999999999</v>
      </c>
      <c r="L12901" s="4">
        <f>SUM(Table16[[#This Row],[Price]]*4.42)</f>
        <v>67.139799999999994</v>
      </c>
      <c r="M12901" s="4">
        <v>6.52</v>
      </c>
      <c r="N12901" s="4">
        <f>SUM(Table16[[#This Row],[ChargeID]]*0.76)</f>
        <v>11.5444</v>
      </c>
      <c r="O12901" s="4">
        <f>SUM(Table16[[#This Row],[Price]]*0.95)</f>
        <v>14.430499999999999</v>
      </c>
      <c r="P12901" s="4">
        <f>SUM(Table16[[#This Row],[Price]]*0.8)</f>
        <v>12.152000000000001</v>
      </c>
      <c r="Q12901" s="4">
        <f>SUM(Table16[[#This Row],[Price]]*0.6)</f>
        <v>9.113999999999999</v>
      </c>
    </row>
    <row r="12902" spans="1:17" x14ac:dyDescent="0.25">
      <c r="A12902" t="s">
        <v>333</v>
      </c>
      <c r="B12902">
        <v>27.07</v>
      </c>
      <c r="C12902" t="s">
        <v>10197</v>
      </c>
      <c r="D12902">
        <v>259</v>
      </c>
      <c r="F12902" s="4">
        <v>27.07</v>
      </c>
      <c r="G12902" t="s">
        <v>4437</v>
      </c>
      <c r="J12902" s="4">
        <f>MIN(Table16[[#This Row],[Medicare Outpatient Allowable Rate]:[WPPA Inc Outpatient Allowable Rate]])</f>
        <v>16.242000000000001</v>
      </c>
      <c r="K12902" s="4">
        <f>MAX(Table16[[#This Row],[Blue Cross Outpatient Allowable Rate]:[WPPA Inc Outpatient Allowable Rate]])</f>
        <v>25.7165</v>
      </c>
      <c r="L12902" s="4">
        <f>SUM(Table16[[#This Row],[Price]]*4.42)</f>
        <v>119.6494</v>
      </c>
      <c r="M12902" s="4">
        <v>18.21</v>
      </c>
      <c r="N12902" s="4">
        <f>SUM(Table16[[#This Row],[ChargeID]]*0.76)</f>
        <v>20.5732</v>
      </c>
      <c r="O12902" s="4">
        <f>SUM(Table16[[#This Row],[Price]]*0.95)</f>
        <v>25.7165</v>
      </c>
      <c r="P12902" s="4">
        <f>SUM(Table16[[#This Row],[Price]]*0.8)</f>
        <v>21.656000000000002</v>
      </c>
      <c r="Q12902" s="4">
        <f>SUM(Table16[[#This Row],[Price]]*0.6)</f>
        <v>16.242000000000001</v>
      </c>
    </row>
    <row r="12903" spans="1:17" x14ac:dyDescent="0.25">
      <c r="A12903" t="s">
        <v>333</v>
      </c>
      <c r="B12903">
        <v>3.85</v>
      </c>
      <c r="C12903" t="s">
        <v>10198</v>
      </c>
      <c r="D12903">
        <v>250</v>
      </c>
      <c r="F12903" s="4">
        <v>3.85</v>
      </c>
      <c r="G12903" t="s">
        <v>32</v>
      </c>
      <c r="J12903" s="4">
        <f>MIN(Table16[[#This Row],[Medicare Outpatient Allowable Rate]:[WPPA Inc Outpatient Allowable Rate]])</f>
        <v>0</v>
      </c>
      <c r="K12903" s="4">
        <f>MAX(Table16[[#This Row],[Blue Cross Outpatient Allowable Rate]:[WPPA Inc Outpatient Allowable Rate]])</f>
        <v>3.6574999999999998</v>
      </c>
      <c r="L12903" s="4">
        <f>SUM(Table16[[#This Row],[Price]]*4.42)</f>
        <v>17.016999999999999</v>
      </c>
      <c r="M12903" s="4">
        <v>0</v>
      </c>
      <c r="N12903" s="4">
        <f>SUM(Table16[[#This Row],[ChargeID]]*0.76)</f>
        <v>2.9260000000000002</v>
      </c>
      <c r="O12903" s="4">
        <f>SUM(Table16[[#This Row],[Price]]*0.95)</f>
        <v>3.6574999999999998</v>
      </c>
      <c r="P12903" s="4">
        <f>SUM(Table16[[#This Row],[Price]]*0.8)</f>
        <v>3.08</v>
      </c>
      <c r="Q12903" s="4">
        <f>SUM(Table16[[#This Row],[Price]]*0.6)</f>
        <v>2.31</v>
      </c>
    </row>
    <row r="12904" spans="1:17" x14ac:dyDescent="0.25">
      <c r="A12904" t="s">
        <v>333</v>
      </c>
      <c r="B12904">
        <v>10.75</v>
      </c>
      <c r="C12904" t="s">
        <v>10199</v>
      </c>
      <c r="D12904">
        <v>250</v>
      </c>
      <c r="F12904" s="4">
        <v>10.75</v>
      </c>
      <c r="G12904" t="s">
        <v>32</v>
      </c>
      <c r="J12904" s="4">
        <f>MIN(Table16[[#This Row],[Medicare Outpatient Allowable Rate]:[WPPA Inc Outpatient Allowable Rate]])</f>
        <v>0</v>
      </c>
      <c r="K12904" s="4">
        <f>MAX(Table16[[#This Row],[Blue Cross Outpatient Allowable Rate]:[WPPA Inc Outpatient Allowable Rate]])</f>
        <v>10.2125</v>
      </c>
      <c r="L12904" s="4">
        <f>SUM(Table16[[#This Row],[Price]]*4.42)</f>
        <v>47.515000000000001</v>
      </c>
      <c r="M12904" s="4">
        <v>0</v>
      </c>
      <c r="N12904" s="4">
        <f>SUM(Table16[[#This Row],[ChargeID]]*0.76)</f>
        <v>8.17</v>
      </c>
      <c r="O12904" s="4">
        <f>SUM(Table16[[#This Row],[Price]]*0.95)</f>
        <v>10.2125</v>
      </c>
      <c r="P12904" s="4">
        <f>SUM(Table16[[#This Row],[Price]]*0.8)</f>
        <v>8.6</v>
      </c>
      <c r="Q12904" s="4">
        <f>SUM(Table16[[#This Row],[Price]]*0.6)</f>
        <v>6.45</v>
      </c>
    </row>
    <row r="12905" spans="1:17" x14ac:dyDescent="0.25">
      <c r="A12905" t="s">
        <v>333</v>
      </c>
      <c r="B12905">
        <v>22.96</v>
      </c>
      <c r="C12905" t="s">
        <v>10200</v>
      </c>
      <c r="D12905">
        <v>259</v>
      </c>
      <c r="F12905" s="4">
        <v>22.96</v>
      </c>
      <c r="G12905" t="s">
        <v>4439</v>
      </c>
      <c r="J12905" s="4">
        <f>MIN(Table16[[#This Row],[Medicare Outpatient Allowable Rate]:[WPPA Inc Outpatient Allowable Rate]])</f>
        <v>13.776</v>
      </c>
      <c r="K12905" s="4">
        <f>MAX(Table16[[#This Row],[Blue Cross Outpatient Allowable Rate]:[WPPA Inc Outpatient Allowable Rate]])</f>
        <v>46.17</v>
      </c>
      <c r="L12905" s="4">
        <f>SUM(Table16[[#This Row],[Price]]*4.42)</f>
        <v>101.4832</v>
      </c>
      <c r="M12905" s="4">
        <v>46.17</v>
      </c>
      <c r="N12905" s="4">
        <f>SUM(Table16[[#This Row],[ChargeID]]*0.76)</f>
        <v>17.4496</v>
      </c>
      <c r="O12905" s="4">
        <f>SUM(Table16[[#This Row],[Price]]*0.95)</f>
        <v>21.812000000000001</v>
      </c>
      <c r="P12905" s="4">
        <f>SUM(Table16[[#This Row],[Price]]*0.8)</f>
        <v>18.368000000000002</v>
      </c>
      <c r="Q12905" s="4">
        <f>SUM(Table16[[#This Row],[Price]]*0.6)</f>
        <v>13.776</v>
      </c>
    </row>
    <row r="12906" spans="1:17" x14ac:dyDescent="0.25">
      <c r="A12906" t="s">
        <v>333</v>
      </c>
      <c r="B12906">
        <v>5.2</v>
      </c>
      <c r="C12906" t="s">
        <v>10201</v>
      </c>
      <c r="D12906">
        <v>250</v>
      </c>
      <c r="F12906" s="4">
        <v>5.2</v>
      </c>
      <c r="G12906" t="s">
        <v>32</v>
      </c>
      <c r="J12906" s="4">
        <f>MIN(Table16[[#This Row],[Medicare Outpatient Allowable Rate]:[WPPA Inc Outpatient Allowable Rate]])</f>
        <v>0</v>
      </c>
      <c r="K12906" s="4">
        <f>MAX(Table16[[#This Row],[Blue Cross Outpatient Allowable Rate]:[WPPA Inc Outpatient Allowable Rate]])</f>
        <v>4.9399999999999995</v>
      </c>
      <c r="L12906" s="4">
        <f>SUM(Table16[[#This Row],[Price]]*4.42)</f>
        <v>22.984000000000002</v>
      </c>
      <c r="M12906" s="4">
        <v>0</v>
      </c>
      <c r="N12906" s="4">
        <f>SUM(Table16[[#This Row],[ChargeID]]*0.76)</f>
        <v>3.9520000000000004</v>
      </c>
      <c r="O12906" s="4">
        <f>SUM(Table16[[#This Row],[Price]]*0.95)</f>
        <v>4.9399999999999995</v>
      </c>
      <c r="P12906" s="4">
        <f>SUM(Table16[[#This Row],[Price]]*0.8)</f>
        <v>4.16</v>
      </c>
      <c r="Q12906" s="4">
        <f>SUM(Table16[[#This Row],[Price]]*0.6)</f>
        <v>3.12</v>
      </c>
    </row>
    <row r="12907" spans="1:17" x14ac:dyDescent="0.25">
      <c r="A12907" t="s">
        <v>333</v>
      </c>
      <c r="B12907">
        <v>23.95</v>
      </c>
      <c r="C12907" t="s">
        <v>10202</v>
      </c>
      <c r="D12907">
        <v>259</v>
      </c>
      <c r="F12907" s="4">
        <v>23.95</v>
      </c>
      <c r="G12907" t="s">
        <v>10203</v>
      </c>
      <c r="J12907" s="4">
        <f>MIN(Table16[[#This Row],[Medicare Outpatient Allowable Rate]:[WPPA Inc Outpatient Allowable Rate]])</f>
        <v>4.1399999999999997</v>
      </c>
      <c r="K12907" s="4">
        <f>MAX(Table16[[#This Row],[Blue Cross Outpatient Allowable Rate]:[WPPA Inc Outpatient Allowable Rate]])</f>
        <v>22.752499999999998</v>
      </c>
      <c r="L12907" s="4">
        <f>SUM(Table16[[#This Row],[Price]]*4.42)</f>
        <v>105.85899999999999</v>
      </c>
      <c r="M12907" s="4">
        <v>4.1399999999999997</v>
      </c>
      <c r="N12907" s="4">
        <f>SUM(Table16[[#This Row],[ChargeID]]*0.76)</f>
        <v>18.201999999999998</v>
      </c>
      <c r="O12907" s="4">
        <f>SUM(Table16[[#This Row],[Price]]*0.95)</f>
        <v>22.752499999999998</v>
      </c>
      <c r="P12907" s="4">
        <f>SUM(Table16[[#This Row],[Price]]*0.8)</f>
        <v>19.16</v>
      </c>
      <c r="Q12907" s="4">
        <f>SUM(Table16[[#This Row],[Price]]*0.6)</f>
        <v>14.37</v>
      </c>
    </row>
    <row r="12908" spans="1:17" x14ac:dyDescent="0.25">
      <c r="A12908" t="s">
        <v>333</v>
      </c>
      <c r="B12908">
        <v>7.6</v>
      </c>
      <c r="C12908" t="s">
        <v>10204</v>
      </c>
      <c r="D12908">
        <v>250</v>
      </c>
      <c r="F12908" s="4">
        <v>7.6</v>
      </c>
      <c r="G12908" t="s">
        <v>32</v>
      </c>
      <c r="J12908" s="4">
        <f>MIN(Table16[[#This Row],[Medicare Outpatient Allowable Rate]:[WPPA Inc Outpatient Allowable Rate]])</f>
        <v>0</v>
      </c>
      <c r="K12908" s="4">
        <f>MAX(Table16[[#This Row],[Blue Cross Outpatient Allowable Rate]:[WPPA Inc Outpatient Allowable Rate]])</f>
        <v>7.22</v>
      </c>
      <c r="L12908" s="4">
        <f>SUM(Table16[[#This Row],[Price]]*4.42)</f>
        <v>33.591999999999999</v>
      </c>
      <c r="M12908" s="4">
        <v>0</v>
      </c>
      <c r="N12908" s="4">
        <f>SUM(Table16[[#This Row],[ChargeID]]*0.76)</f>
        <v>5.7759999999999998</v>
      </c>
      <c r="O12908" s="4">
        <f>SUM(Table16[[#This Row],[Price]]*0.95)</f>
        <v>7.22</v>
      </c>
      <c r="P12908" s="4">
        <f>SUM(Table16[[#This Row],[Price]]*0.8)</f>
        <v>6.08</v>
      </c>
      <c r="Q12908" s="4">
        <f>SUM(Table16[[#This Row],[Price]]*0.6)</f>
        <v>4.5599999999999996</v>
      </c>
    </row>
    <row r="12909" spans="1:17" x14ac:dyDescent="0.25">
      <c r="A12909" t="s">
        <v>333</v>
      </c>
      <c r="B12909">
        <v>3.33</v>
      </c>
      <c r="C12909" t="s">
        <v>10205</v>
      </c>
      <c r="D12909">
        <v>250</v>
      </c>
      <c r="F12909" s="4">
        <v>3.33</v>
      </c>
      <c r="G12909" t="s">
        <v>32</v>
      </c>
      <c r="J12909" s="4">
        <f>MIN(Table16[[#This Row],[Medicare Outpatient Allowable Rate]:[WPPA Inc Outpatient Allowable Rate]])</f>
        <v>0</v>
      </c>
      <c r="K12909" s="4">
        <f>MAX(Table16[[#This Row],[Blue Cross Outpatient Allowable Rate]:[WPPA Inc Outpatient Allowable Rate]])</f>
        <v>3.1635</v>
      </c>
      <c r="L12909" s="4">
        <f>SUM(Table16[[#This Row],[Price]]*4.42)</f>
        <v>14.7186</v>
      </c>
      <c r="M12909" s="4">
        <v>0</v>
      </c>
      <c r="N12909" s="4">
        <f>SUM(Table16[[#This Row],[ChargeID]]*0.76)</f>
        <v>2.5308000000000002</v>
      </c>
      <c r="O12909" s="4">
        <f>SUM(Table16[[#This Row],[Price]]*0.95)</f>
        <v>3.1635</v>
      </c>
      <c r="P12909" s="4">
        <f>SUM(Table16[[#This Row],[Price]]*0.8)</f>
        <v>2.6640000000000001</v>
      </c>
      <c r="Q12909" s="4">
        <f>SUM(Table16[[#This Row],[Price]]*0.6)</f>
        <v>1.998</v>
      </c>
    </row>
    <row r="12910" spans="1:17" x14ac:dyDescent="0.25">
      <c r="A12910" t="s">
        <v>333</v>
      </c>
      <c r="B12910">
        <v>3.78</v>
      </c>
      <c r="C12910" t="s">
        <v>10206</v>
      </c>
      <c r="D12910">
        <v>250</v>
      </c>
      <c r="F12910" s="4">
        <v>3.78</v>
      </c>
      <c r="G12910" t="s">
        <v>32</v>
      </c>
      <c r="J12910" s="4">
        <f>MIN(Table16[[#This Row],[Medicare Outpatient Allowable Rate]:[WPPA Inc Outpatient Allowable Rate]])</f>
        <v>0</v>
      </c>
      <c r="K12910" s="4">
        <f>MAX(Table16[[#This Row],[Blue Cross Outpatient Allowable Rate]:[WPPA Inc Outpatient Allowable Rate]])</f>
        <v>3.5909999999999997</v>
      </c>
      <c r="L12910" s="4">
        <f>SUM(Table16[[#This Row],[Price]]*4.42)</f>
        <v>16.707599999999999</v>
      </c>
      <c r="M12910" s="4">
        <v>0</v>
      </c>
      <c r="N12910" s="4">
        <f>SUM(Table16[[#This Row],[ChargeID]]*0.76)</f>
        <v>2.8727999999999998</v>
      </c>
      <c r="O12910" s="4">
        <f>SUM(Table16[[#This Row],[Price]]*0.95)</f>
        <v>3.5909999999999997</v>
      </c>
      <c r="P12910" s="4">
        <f>SUM(Table16[[#This Row],[Price]]*0.8)</f>
        <v>3.024</v>
      </c>
      <c r="Q12910" s="4">
        <f>SUM(Table16[[#This Row],[Price]]*0.6)</f>
        <v>2.2679999999999998</v>
      </c>
    </row>
    <row r="12911" spans="1:17" x14ac:dyDescent="0.25">
      <c r="A12911" t="s">
        <v>333</v>
      </c>
      <c r="B12911">
        <v>4.2300000000000004</v>
      </c>
      <c r="C12911" t="s">
        <v>10207</v>
      </c>
      <c r="D12911">
        <v>250</v>
      </c>
      <c r="F12911" s="4">
        <v>4.2300000000000004</v>
      </c>
      <c r="G12911" t="s">
        <v>32</v>
      </c>
      <c r="J12911" s="4">
        <f>MIN(Table16[[#This Row],[Medicare Outpatient Allowable Rate]:[WPPA Inc Outpatient Allowable Rate]])</f>
        <v>0</v>
      </c>
      <c r="K12911" s="4">
        <f>MAX(Table16[[#This Row],[Blue Cross Outpatient Allowable Rate]:[WPPA Inc Outpatient Allowable Rate]])</f>
        <v>4.0185000000000004</v>
      </c>
      <c r="L12911" s="4">
        <f>SUM(Table16[[#This Row],[Price]]*4.42)</f>
        <v>18.6966</v>
      </c>
      <c r="M12911" s="4">
        <v>0</v>
      </c>
      <c r="N12911" s="4">
        <f>SUM(Table16[[#This Row],[ChargeID]]*0.76)</f>
        <v>3.2148000000000003</v>
      </c>
      <c r="O12911" s="4">
        <f>SUM(Table16[[#This Row],[Price]]*0.95)</f>
        <v>4.0185000000000004</v>
      </c>
      <c r="P12911" s="4">
        <f>SUM(Table16[[#This Row],[Price]]*0.8)</f>
        <v>3.3840000000000003</v>
      </c>
      <c r="Q12911" s="4">
        <f>SUM(Table16[[#This Row],[Price]]*0.6)</f>
        <v>2.5380000000000003</v>
      </c>
    </row>
    <row r="12912" spans="1:17" x14ac:dyDescent="0.25">
      <c r="A12912" t="s">
        <v>333</v>
      </c>
      <c r="B12912">
        <v>3.33</v>
      </c>
      <c r="C12912" t="s">
        <v>10208</v>
      </c>
      <c r="D12912">
        <v>250</v>
      </c>
      <c r="F12912" s="4">
        <v>3.33</v>
      </c>
      <c r="G12912" t="s">
        <v>32</v>
      </c>
      <c r="J12912" s="4">
        <f>MIN(Table16[[#This Row],[Medicare Outpatient Allowable Rate]:[WPPA Inc Outpatient Allowable Rate]])</f>
        <v>0</v>
      </c>
      <c r="K12912" s="4">
        <f>MAX(Table16[[#This Row],[Blue Cross Outpatient Allowable Rate]:[WPPA Inc Outpatient Allowable Rate]])</f>
        <v>3.1635</v>
      </c>
      <c r="L12912" s="4">
        <f>SUM(Table16[[#This Row],[Price]]*4.42)</f>
        <v>14.7186</v>
      </c>
      <c r="M12912" s="4">
        <v>0</v>
      </c>
      <c r="N12912" s="4">
        <f>SUM(Table16[[#This Row],[ChargeID]]*0.76)</f>
        <v>2.5308000000000002</v>
      </c>
      <c r="O12912" s="4">
        <f>SUM(Table16[[#This Row],[Price]]*0.95)</f>
        <v>3.1635</v>
      </c>
      <c r="P12912" s="4">
        <f>SUM(Table16[[#This Row],[Price]]*0.8)</f>
        <v>2.6640000000000001</v>
      </c>
      <c r="Q12912" s="4">
        <f>SUM(Table16[[#This Row],[Price]]*0.6)</f>
        <v>1.998</v>
      </c>
    </row>
    <row r="12913" spans="1:17" x14ac:dyDescent="0.25">
      <c r="A12913" t="s">
        <v>333</v>
      </c>
      <c r="B12913">
        <v>3.4</v>
      </c>
      <c r="C12913" t="s">
        <v>10209</v>
      </c>
      <c r="D12913">
        <v>250</v>
      </c>
      <c r="F12913" s="4">
        <v>3.4</v>
      </c>
      <c r="G12913" t="s">
        <v>32</v>
      </c>
      <c r="J12913" s="4">
        <f>MIN(Table16[[#This Row],[Medicare Outpatient Allowable Rate]:[WPPA Inc Outpatient Allowable Rate]])</f>
        <v>0</v>
      </c>
      <c r="K12913" s="4">
        <f>MAX(Table16[[#This Row],[Blue Cross Outpatient Allowable Rate]:[WPPA Inc Outpatient Allowable Rate]])</f>
        <v>3.23</v>
      </c>
      <c r="L12913" s="4">
        <f>SUM(Table16[[#This Row],[Price]]*4.42)</f>
        <v>15.027999999999999</v>
      </c>
      <c r="M12913" s="4">
        <v>0</v>
      </c>
      <c r="N12913" s="4">
        <f>SUM(Table16[[#This Row],[ChargeID]]*0.76)</f>
        <v>2.5840000000000001</v>
      </c>
      <c r="O12913" s="4">
        <f>SUM(Table16[[#This Row],[Price]]*0.95)</f>
        <v>3.23</v>
      </c>
      <c r="P12913" s="4">
        <f>SUM(Table16[[#This Row],[Price]]*0.8)</f>
        <v>2.72</v>
      </c>
      <c r="Q12913" s="4">
        <f>SUM(Table16[[#This Row],[Price]]*0.6)</f>
        <v>2.04</v>
      </c>
    </row>
    <row r="12914" spans="1:17" x14ac:dyDescent="0.25">
      <c r="A12914" t="s">
        <v>333</v>
      </c>
      <c r="B12914">
        <v>4.2300000000000004</v>
      </c>
      <c r="C12914" t="s">
        <v>10210</v>
      </c>
      <c r="D12914">
        <v>250</v>
      </c>
      <c r="F12914" s="4">
        <v>4.2300000000000004</v>
      </c>
      <c r="G12914" t="s">
        <v>32</v>
      </c>
      <c r="J12914" s="4">
        <f>MIN(Table16[[#This Row],[Medicare Outpatient Allowable Rate]:[WPPA Inc Outpatient Allowable Rate]])</f>
        <v>0</v>
      </c>
      <c r="K12914" s="4">
        <f>MAX(Table16[[#This Row],[Blue Cross Outpatient Allowable Rate]:[WPPA Inc Outpatient Allowable Rate]])</f>
        <v>4.0185000000000004</v>
      </c>
      <c r="L12914" s="4">
        <f>SUM(Table16[[#This Row],[Price]]*4.42)</f>
        <v>18.6966</v>
      </c>
      <c r="M12914" s="4">
        <v>0</v>
      </c>
      <c r="N12914" s="4">
        <f>SUM(Table16[[#This Row],[ChargeID]]*0.76)</f>
        <v>3.2148000000000003</v>
      </c>
      <c r="O12914" s="4">
        <f>SUM(Table16[[#This Row],[Price]]*0.95)</f>
        <v>4.0185000000000004</v>
      </c>
      <c r="P12914" s="4">
        <f>SUM(Table16[[#This Row],[Price]]*0.8)</f>
        <v>3.3840000000000003</v>
      </c>
      <c r="Q12914" s="4">
        <f>SUM(Table16[[#This Row],[Price]]*0.6)</f>
        <v>2.5380000000000003</v>
      </c>
    </row>
    <row r="12915" spans="1:17" x14ac:dyDescent="0.25">
      <c r="A12915" t="s">
        <v>333</v>
      </c>
      <c r="B12915">
        <v>4.08</v>
      </c>
      <c r="C12915" t="s">
        <v>10211</v>
      </c>
      <c r="D12915">
        <v>250</v>
      </c>
      <c r="F12915" s="4">
        <v>4.08</v>
      </c>
      <c r="G12915" t="s">
        <v>32</v>
      </c>
      <c r="J12915" s="4">
        <f>MIN(Table16[[#This Row],[Medicare Outpatient Allowable Rate]:[WPPA Inc Outpatient Allowable Rate]])</f>
        <v>0</v>
      </c>
      <c r="K12915" s="4">
        <f>MAX(Table16[[#This Row],[Blue Cross Outpatient Allowable Rate]:[WPPA Inc Outpatient Allowable Rate]])</f>
        <v>3.8759999999999999</v>
      </c>
      <c r="L12915" s="4">
        <f>SUM(Table16[[#This Row],[Price]]*4.42)</f>
        <v>18.0336</v>
      </c>
      <c r="M12915" s="4">
        <v>0</v>
      </c>
      <c r="N12915" s="4">
        <f>SUM(Table16[[#This Row],[ChargeID]]*0.76)</f>
        <v>3.1008</v>
      </c>
      <c r="O12915" s="4">
        <f>SUM(Table16[[#This Row],[Price]]*0.95)</f>
        <v>3.8759999999999999</v>
      </c>
      <c r="P12915" s="4">
        <f>SUM(Table16[[#This Row],[Price]]*0.8)</f>
        <v>3.2640000000000002</v>
      </c>
      <c r="Q12915" s="4">
        <f>SUM(Table16[[#This Row],[Price]]*0.6)</f>
        <v>2.448</v>
      </c>
    </row>
    <row r="12916" spans="1:17" x14ac:dyDescent="0.25">
      <c r="A12916" t="s">
        <v>333</v>
      </c>
      <c r="B12916">
        <v>3.63</v>
      </c>
      <c r="C12916" t="s">
        <v>10212</v>
      </c>
      <c r="D12916">
        <v>250</v>
      </c>
      <c r="F12916" s="4">
        <v>3.63</v>
      </c>
      <c r="G12916" t="s">
        <v>32</v>
      </c>
      <c r="J12916" s="4">
        <f>MIN(Table16[[#This Row],[Medicare Outpatient Allowable Rate]:[WPPA Inc Outpatient Allowable Rate]])</f>
        <v>0</v>
      </c>
      <c r="K12916" s="4">
        <f>MAX(Table16[[#This Row],[Blue Cross Outpatient Allowable Rate]:[WPPA Inc Outpatient Allowable Rate]])</f>
        <v>3.4484999999999997</v>
      </c>
      <c r="L12916" s="4">
        <f>SUM(Table16[[#This Row],[Price]]*4.42)</f>
        <v>16.044599999999999</v>
      </c>
      <c r="M12916" s="4">
        <v>0</v>
      </c>
      <c r="N12916" s="4">
        <f>SUM(Table16[[#This Row],[ChargeID]]*0.76)</f>
        <v>2.7587999999999999</v>
      </c>
      <c r="O12916" s="4">
        <f>SUM(Table16[[#This Row],[Price]]*0.95)</f>
        <v>3.4484999999999997</v>
      </c>
      <c r="P12916" s="4">
        <f>SUM(Table16[[#This Row],[Price]]*0.8)</f>
        <v>2.9039999999999999</v>
      </c>
      <c r="Q12916" s="4">
        <f>SUM(Table16[[#This Row],[Price]]*0.6)</f>
        <v>2.1779999999999999</v>
      </c>
    </row>
    <row r="12917" spans="1:17" x14ac:dyDescent="0.25">
      <c r="A12917" t="s">
        <v>333</v>
      </c>
      <c r="B12917">
        <v>36.94</v>
      </c>
      <c r="C12917" t="s">
        <v>10213</v>
      </c>
      <c r="D12917">
        <v>259</v>
      </c>
      <c r="F12917" s="4">
        <v>36.94</v>
      </c>
      <c r="G12917" t="s">
        <v>10136</v>
      </c>
      <c r="J12917" s="4">
        <f>MIN(Table16[[#This Row],[Medicare Outpatient Allowable Rate]:[WPPA Inc Outpatient Allowable Rate]])</f>
        <v>0</v>
      </c>
      <c r="K12917" s="4">
        <f>MAX(Table16[[#This Row],[Blue Cross Outpatient Allowable Rate]:[WPPA Inc Outpatient Allowable Rate]])</f>
        <v>35.092999999999996</v>
      </c>
      <c r="L12917" s="4">
        <f>SUM(Table16[[#This Row],[Price]]*4.42)</f>
        <v>163.2748</v>
      </c>
      <c r="M12917" s="4">
        <v>0</v>
      </c>
      <c r="N12917" s="4">
        <f>SUM(Table16[[#This Row],[ChargeID]]*0.76)</f>
        <v>28.074399999999997</v>
      </c>
      <c r="O12917" s="4">
        <f>SUM(Table16[[#This Row],[Price]]*0.95)</f>
        <v>35.092999999999996</v>
      </c>
      <c r="P12917" s="4">
        <f>SUM(Table16[[#This Row],[Price]]*0.8)</f>
        <v>29.552</v>
      </c>
      <c r="Q12917" s="4">
        <f>SUM(Table16[[#This Row],[Price]]*0.6)</f>
        <v>22.163999999999998</v>
      </c>
    </row>
    <row r="12918" spans="1:17" x14ac:dyDescent="0.25">
      <c r="A12918" t="s">
        <v>333</v>
      </c>
      <c r="B12918">
        <v>67.31</v>
      </c>
      <c r="C12918" t="s">
        <v>10214</v>
      </c>
      <c r="D12918">
        <v>259</v>
      </c>
      <c r="F12918" s="4">
        <v>67.31</v>
      </c>
      <c r="G12918" t="s">
        <v>4177</v>
      </c>
      <c r="J12918" s="4">
        <f>MIN(Table16[[#This Row],[Medicare Outpatient Allowable Rate]:[WPPA Inc Outpatient Allowable Rate]])</f>
        <v>0.57999999999999996</v>
      </c>
      <c r="K12918" s="4">
        <f>MAX(Table16[[#This Row],[Blue Cross Outpatient Allowable Rate]:[WPPA Inc Outpatient Allowable Rate]])</f>
        <v>63.944499999999998</v>
      </c>
      <c r="L12918" s="4">
        <f>SUM(Table16[[#This Row],[Price]]*4.42)</f>
        <v>297.5102</v>
      </c>
      <c r="M12918" s="4">
        <v>0.57999999999999996</v>
      </c>
      <c r="N12918" s="4">
        <f>SUM(Table16[[#This Row],[ChargeID]]*0.76)</f>
        <v>51.1556</v>
      </c>
      <c r="O12918" s="4">
        <f>SUM(Table16[[#This Row],[Price]]*0.95)</f>
        <v>63.944499999999998</v>
      </c>
      <c r="P12918" s="4">
        <f>SUM(Table16[[#This Row],[Price]]*0.8)</f>
        <v>53.848000000000006</v>
      </c>
      <c r="Q12918" s="4">
        <f>SUM(Table16[[#This Row],[Price]]*0.6)</f>
        <v>40.386000000000003</v>
      </c>
    </row>
    <row r="12919" spans="1:17" x14ac:dyDescent="0.25">
      <c r="A12919" t="s">
        <v>333</v>
      </c>
      <c r="B12919">
        <v>13.98</v>
      </c>
      <c r="C12919" t="s">
        <v>10215</v>
      </c>
      <c r="D12919">
        <v>250</v>
      </c>
      <c r="F12919" s="4">
        <v>13.98</v>
      </c>
      <c r="G12919" t="s">
        <v>4366</v>
      </c>
      <c r="J12919" s="4">
        <f>MIN(Table16[[#This Row],[Medicare Outpatient Allowable Rate]:[WPPA Inc Outpatient Allowable Rate]])</f>
        <v>8.3879999999999999</v>
      </c>
      <c r="K12919" s="4">
        <f>MAX(Table16[[#This Row],[Blue Cross Outpatient Allowable Rate]:[WPPA Inc Outpatient Allowable Rate]])</f>
        <v>30.5</v>
      </c>
      <c r="L12919" s="4">
        <f>SUM(Table16[[#This Row],[Price]]*4.42)</f>
        <v>61.791600000000003</v>
      </c>
      <c r="M12919" s="4">
        <v>30.5</v>
      </c>
      <c r="N12919" s="4">
        <f>SUM(Table16[[#This Row],[ChargeID]]*0.76)</f>
        <v>10.6248</v>
      </c>
      <c r="O12919" s="4">
        <f>SUM(Table16[[#This Row],[Price]]*0.95)</f>
        <v>13.281000000000001</v>
      </c>
      <c r="P12919" s="4">
        <f>SUM(Table16[[#This Row],[Price]]*0.8)</f>
        <v>11.184000000000001</v>
      </c>
      <c r="Q12919" s="4">
        <f>SUM(Table16[[#This Row],[Price]]*0.6)</f>
        <v>8.3879999999999999</v>
      </c>
    </row>
    <row r="12920" spans="1:17" x14ac:dyDescent="0.25">
      <c r="A12920" t="s">
        <v>333</v>
      </c>
      <c r="B12920">
        <v>62.43</v>
      </c>
      <c r="C12920" t="s">
        <v>10216</v>
      </c>
      <c r="D12920">
        <v>250</v>
      </c>
      <c r="F12920" s="4">
        <v>62.43</v>
      </c>
      <c r="G12920" t="s">
        <v>4366</v>
      </c>
      <c r="J12920" s="4">
        <f>MIN(Table16[[#This Row],[Medicare Outpatient Allowable Rate]:[WPPA Inc Outpatient Allowable Rate]])</f>
        <v>30.5</v>
      </c>
      <c r="K12920" s="4">
        <f>MAX(Table16[[#This Row],[Blue Cross Outpatient Allowable Rate]:[WPPA Inc Outpatient Allowable Rate]])</f>
        <v>59.308499999999995</v>
      </c>
      <c r="L12920" s="4">
        <f>SUM(Table16[[#This Row],[Price]]*4.42)</f>
        <v>275.94060000000002</v>
      </c>
      <c r="M12920" s="4">
        <v>30.5</v>
      </c>
      <c r="N12920" s="4">
        <f>SUM(Table16[[#This Row],[ChargeID]]*0.76)</f>
        <v>47.446800000000003</v>
      </c>
      <c r="O12920" s="4">
        <f>SUM(Table16[[#This Row],[Price]]*0.95)</f>
        <v>59.308499999999995</v>
      </c>
      <c r="P12920" s="4">
        <f>SUM(Table16[[#This Row],[Price]]*0.8)</f>
        <v>49.944000000000003</v>
      </c>
      <c r="Q12920" s="4">
        <f>SUM(Table16[[#This Row],[Price]]*0.6)</f>
        <v>37.457999999999998</v>
      </c>
    </row>
    <row r="12921" spans="1:17" x14ac:dyDescent="0.25">
      <c r="A12921" t="s">
        <v>333</v>
      </c>
      <c r="B12921">
        <v>3.4</v>
      </c>
      <c r="C12921" t="s">
        <v>10217</v>
      </c>
      <c r="D12921">
        <v>250</v>
      </c>
      <c r="F12921" s="4">
        <v>3.4</v>
      </c>
      <c r="G12921" t="s">
        <v>32</v>
      </c>
      <c r="J12921" s="4">
        <f>MIN(Table16[[#This Row],[Medicare Outpatient Allowable Rate]:[WPPA Inc Outpatient Allowable Rate]])</f>
        <v>0</v>
      </c>
      <c r="K12921" s="4">
        <f>MAX(Table16[[#This Row],[Blue Cross Outpatient Allowable Rate]:[WPPA Inc Outpatient Allowable Rate]])</f>
        <v>3.23</v>
      </c>
      <c r="L12921" s="4">
        <f>SUM(Table16[[#This Row],[Price]]*4.42)</f>
        <v>15.027999999999999</v>
      </c>
      <c r="M12921" s="4">
        <v>0</v>
      </c>
      <c r="N12921" s="4">
        <f>SUM(Table16[[#This Row],[ChargeID]]*0.76)</f>
        <v>2.5840000000000001</v>
      </c>
      <c r="O12921" s="4">
        <f>SUM(Table16[[#This Row],[Price]]*0.95)</f>
        <v>3.23</v>
      </c>
      <c r="P12921" s="4">
        <f>SUM(Table16[[#This Row],[Price]]*0.8)</f>
        <v>2.72</v>
      </c>
      <c r="Q12921" s="4">
        <f>SUM(Table16[[#This Row],[Price]]*0.6)</f>
        <v>2.04</v>
      </c>
    </row>
    <row r="12922" spans="1:17" x14ac:dyDescent="0.25">
      <c r="A12922" t="s">
        <v>333</v>
      </c>
      <c r="B12922">
        <v>3.93</v>
      </c>
      <c r="C12922" t="s">
        <v>10218</v>
      </c>
      <c r="D12922">
        <v>250</v>
      </c>
      <c r="F12922" s="4">
        <v>3.93</v>
      </c>
      <c r="G12922" t="s">
        <v>32</v>
      </c>
      <c r="J12922" s="4">
        <f>MIN(Table16[[#This Row],[Medicare Outpatient Allowable Rate]:[WPPA Inc Outpatient Allowable Rate]])</f>
        <v>0</v>
      </c>
      <c r="K12922" s="4">
        <f>MAX(Table16[[#This Row],[Blue Cross Outpatient Allowable Rate]:[WPPA Inc Outpatient Allowable Rate]])</f>
        <v>3.7334999999999998</v>
      </c>
      <c r="L12922" s="4">
        <f>SUM(Table16[[#This Row],[Price]]*4.42)</f>
        <v>17.3706</v>
      </c>
      <c r="M12922" s="4">
        <v>0</v>
      </c>
      <c r="N12922" s="4">
        <f>SUM(Table16[[#This Row],[ChargeID]]*0.76)</f>
        <v>2.9868000000000001</v>
      </c>
      <c r="O12922" s="4">
        <f>SUM(Table16[[#This Row],[Price]]*0.95)</f>
        <v>3.7334999999999998</v>
      </c>
      <c r="P12922" s="4">
        <f>SUM(Table16[[#This Row],[Price]]*0.8)</f>
        <v>3.1440000000000001</v>
      </c>
      <c r="Q12922" s="4">
        <f>SUM(Table16[[#This Row],[Price]]*0.6)</f>
        <v>2.3580000000000001</v>
      </c>
    </row>
    <row r="12923" spans="1:17" x14ac:dyDescent="0.25">
      <c r="A12923" t="s">
        <v>333</v>
      </c>
      <c r="B12923">
        <v>7.83</v>
      </c>
      <c r="C12923" t="s">
        <v>10219</v>
      </c>
      <c r="D12923">
        <v>250</v>
      </c>
      <c r="F12923" s="4">
        <v>7.83</v>
      </c>
      <c r="G12923" t="s">
        <v>32</v>
      </c>
      <c r="J12923" s="4">
        <f>MIN(Table16[[#This Row],[Medicare Outpatient Allowable Rate]:[WPPA Inc Outpatient Allowable Rate]])</f>
        <v>0</v>
      </c>
      <c r="K12923" s="4">
        <f>MAX(Table16[[#This Row],[Blue Cross Outpatient Allowable Rate]:[WPPA Inc Outpatient Allowable Rate]])</f>
        <v>7.4384999999999994</v>
      </c>
      <c r="L12923" s="4">
        <f>SUM(Table16[[#This Row],[Price]]*4.42)</f>
        <v>34.608600000000003</v>
      </c>
      <c r="M12923" s="4">
        <v>0</v>
      </c>
      <c r="N12923" s="4">
        <f>SUM(Table16[[#This Row],[ChargeID]]*0.76)</f>
        <v>5.9508000000000001</v>
      </c>
      <c r="O12923" s="4">
        <f>SUM(Table16[[#This Row],[Price]]*0.95)</f>
        <v>7.4384999999999994</v>
      </c>
      <c r="P12923" s="4">
        <f>SUM(Table16[[#This Row],[Price]]*0.8)</f>
        <v>6.2640000000000002</v>
      </c>
      <c r="Q12923" s="4">
        <f>SUM(Table16[[#This Row],[Price]]*0.6)</f>
        <v>4.6979999999999995</v>
      </c>
    </row>
    <row r="12924" spans="1:17" x14ac:dyDescent="0.25">
      <c r="A12924" t="s">
        <v>333</v>
      </c>
      <c r="B12924">
        <v>7.08</v>
      </c>
      <c r="C12924" t="s">
        <v>10220</v>
      </c>
      <c r="D12924">
        <v>250</v>
      </c>
      <c r="F12924" s="4">
        <v>7.08</v>
      </c>
      <c r="G12924" t="s">
        <v>32</v>
      </c>
      <c r="J12924" s="4">
        <f>MIN(Table16[[#This Row],[Medicare Outpatient Allowable Rate]:[WPPA Inc Outpatient Allowable Rate]])</f>
        <v>0</v>
      </c>
      <c r="K12924" s="4">
        <f>MAX(Table16[[#This Row],[Blue Cross Outpatient Allowable Rate]:[WPPA Inc Outpatient Allowable Rate]])</f>
        <v>6.726</v>
      </c>
      <c r="L12924" s="4">
        <f>SUM(Table16[[#This Row],[Price]]*4.42)</f>
        <v>31.293600000000001</v>
      </c>
      <c r="M12924" s="4">
        <v>0</v>
      </c>
      <c r="N12924" s="4">
        <f>SUM(Table16[[#This Row],[ChargeID]]*0.76)</f>
        <v>5.3807999999999998</v>
      </c>
      <c r="O12924" s="4">
        <f>SUM(Table16[[#This Row],[Price]]*0.95)</f>
        <v>6.726</v>
      </c>
      <c r="P12924" s="4">
        <f>SUM(Table16[[#This Row],[Price]]*0.8)</f>
        <v>5.6640000000000006</v>
      </c>
      <c r="Q12924" s="4">
        <f>SUM(Table16[[#This Row],[Price]]*0.6)</f>
        <v>4.2480000000000002</v>
      </c>
    </row>
    <row r="12925" spans="1:17" x14ac:dyDescent="0.25">
      <c r="A12925" t="s">
        <v>333</v>
      </c>
      <c r="B12925">
        <v>4.83</v>
      </c>
      <c r="C12925" t="s">
        <v>10221</v>
      </c>
      <c r="D12925">
        <v>250</v>
      </c>
      <c r="F12925" s="4">
        <v>4.83</v>
      </c>
      <c r="G12925" t="s">
        <v>32</v>
      </c>
      <c r="J12925" s="4">
        <f>MIN(Table16[[#This Row],[Medicare Outpatient Allowable Rate]:[WPPA Inc Outpatient Allowable Rate]])</f>
        <v>0</v>
      </c>
      <c r="K12925" s="4">
        <f>MAX(Table16[[#This Row],[Blue Cross Outpatient Allowable Rate]:[WPPA Inc Outpatient Allowable Rate]])</f>
        <v>4.5884999999999998</v>
      </c>
      <c r="L12925" s="4">
        <f>SUM(Table16[[#This Row],[Price]]*4.42)</f>
        <v>21.348600000000001</v>
      </c>
      <c r="M12925" s="4">
        <v>0</v>
      </c>
      <c r="N12925" s="4">
        <f>SUM(Table16[[#This Row],[ChargeID]]*0.76)</f>
        <v>3.6708000000000003</v>
      </c>
      <c r="O12925" s="4">
        <f>SUM(Table16[[#This Row],[Price]]*0.95)</f>
        <v>4.5884999999999998</v>
      </c>
      <c r="P12925" s="4">
        <f>SUM(Table16[[#This Row],[Price]]*0.8)</f>
        <v>3.8640000000000003</v>
      </c>
      <c r="Q12925" s="4">
        <f>SUM(Table16[[#This Row],[Price]]*0.6)</f>
        <v>2.8980000000000001</v>
      </c>
    </row>
    <row r="12926" spans="1:17" x14ac:dyDescent="0.25">
      <c r="A12926" t="s">
        <v>333</v>
      </c>
      <c r="B12926">
        <v>3.33</v>
      </c>
      <c r="C12926" t="s">
        <v>10222</v>
      </c>
      <c r="D12926">
        <v>250</v>
      </c>
      <c r="F12926" s="4">
        <v>3.33</v>
      </c>
      <c r="G12926" t="s">
        <v>32</v>
      </c>
      <c r="J12926" s="4">
        <f>MIN(Table16[[#This Row],[Medicare Outpatient Allowable Rate]:[WPPA Inc Outpatient Allowable Rate]])</f>
        <v>0</v>
      </c>
      <c r="K12926" s="4">
        <f>MAX(Table16[[#This Row],[Blue Cross Outpatient Allowable Rate]:[WPPA Inc Outpatient Allowable Rate]])</f>
        <v>3.1635</v>
      </c>
      <c r="L12926" s="4">
        <f>SUM(Table16[[#This Row],[Price]]*4.42)</f>
        <v>14.7186</v>
      </c>
      <c r="M12926" s="4">
        <v>0</v>
      </c>
      <c r="N12926" s="4">
        <f>SUM(Table16[[#This Row],[ChargeID]]*0.76)</f>
        <v>2.5308000000000002</v>
      </c>
      <c r="O12926" s="4">
        <f>SUM(Table16[[#This Row],[Price]]*0.95)</f>
        <v>3.1635</v>
      </c>
      <c r="P12926" s="4">
        <f>SUM(Table16[[#This Row],[Price]]*0.8)</f>
        <v>2.6640000000000001</v>
      </c>
      <c r="Q12926" s="4">
        <f>SUM(Table16[[#This Row],[Price]]*0.6)</f>
        <v>1.998</v>
      </c>
    </row>
    <row r="12927" spans="1:17" x14ac:dyDescent="0.25">
      <c r="A12927" t="s">
        <v>333</v>
      </c>
      <c r="B12927">
        <v>5.5</v>
      </c>
      <c r="C12927" t="s">
        <v>10223</v>
      </c>
      <c r="D12927">
        <v>250</v>
      </c>
      <c r="F12927" s="4">
        <v>5.5</v>
      </c>
      <c r="J12927" s="4">
        <f>MIN(Table16[[#This Row],[Medicare Outpatient Allowable Rate]:[WPPA Inc Outpatient Allowable Rate]])</f>
        <v>0</v>
      </c>
      <c r="K12927" s="4">
        <f>MAX(Table16[[#This Row],[Blue Cross Outpatient Allowable Rate]:[WPPA Inc Outpatient Allowable Rate]])</f>
        <v>5.2249999999999996</v>
      </c>
      <c r="L12927" s="4">
        <f>SUM(Table16[[#This Row],[Price]]*4.42)</f>
        <v>24.31</v>
      </c>
      <c r="M12927" s="4">
        <v>0</v>
      </c>
      <c r="N12927" s="4">
        <f>SUM(Table16[[#This Row],[ChargeID]]*0.76)</f>
        <v>4.18</v>
      </c>
      <c r="O12927" s="4">
        <f>SUM(Table16[[#This Row],[Price]]*0.95)</f>
        <v>5.2249999999999996</v>
      </c>
      <c r="P12927" s="4">
        <f>SUM(Table16[[#This Row],[Price]]*0.8)</f>
        <v>4.4000000000000004</v>
      </c>
      <c r="Q12927" s="4">
        <f>SUM(Table16[[#This Row],[Price]]*0.6)</f>
        <v>3.3</v>
      </c>
    </row>
    <row r="12928" spans="1:17" x14ac:dyDescent="0.25">
      <c r="A12928" t="s">
        <v>333</v>
      </c>
      <c r="B12928">
        <v>14.98</v>
      </c>
      <c r="C12928" t="s">
        <v>10224</v>
      </c>
      <c r="D12928">
        <v>259</v>
      </c>
      <c r="F12928" s="4">
        <v>14.98</v>
      </c>
      <c r="J12928" s="4">
        <f>MIN(Table16[[#This Row],[Medicare Outpatient Allowable Rate]:[WPPA Inc Outpatient Allowable Rate]])</f>
        <v>0</v>
      </c>
      <c r="K12928" s="4">
        <f>MAX(Table16[[#This Row],[Blue Cross Outpatient Allowable Rate]:[WPPA Inc Outpatient Allowable Rate]])</f>
        <v>14.231</v>
      </c>
      <c r="L12928" s="4">
        <f>SUM(Table16[[#This Row],[Price]]*4.42)</f>
        <v>66.211600000000004</v>
      </c>
      <c r="M12928" s="4">
        <v>0</v>
      </c>
      <c r="N12928" s="4">
        <f>SUM(Table16[[#This Row],[ChargeID]]*0.76)</f>
        <v>11.3848</v>
      </c>
      <c r="O12928" s="4">
        <f>SUM(Table16[[#This Row],[Price]]*0.95)</f>
        <v>14.231</v>
      </c>
      <c r="P12928" s="4">
        <f>SUM(Table16[[#This Row],[Price]]*0.8)</f>
        <v>11.984000000000002</v>
      </c>
      <c r="Q12928" s="4">
        <f>SUM(Table16[[#This Row],[Price]]*0.6)</f>
        <v>8.9879999999999995</v>
      </c>
    </row>
    <row r="12929" spans="1:17" x14ac:dyDescent="0.25">
      <c r="A12929" t="s">
        <v>333</v>
      </c>
      <c r="B12929">
        <v>10.53</v>
      </c>
      <c r="C12929" t="s">
        <v>10225</v>
      </c>
      <c r="D12929">
        <v>250</v>
      </c>
      <c r="F12929" s="4">
        <v>10.53</v>
      </c>
      <c r="G12929" t="s">
        <v>32</v>
      </c>
      <c r="J12929" s="4">
        <f>MIN(Table16[[#This Row],[Medicare Outpatient Allowable Rate]:[WPPA Inc Outpatient Allowable Rate]])</f>
        <v>0</v>
      </c>
      <c r="K12929" s="4">
        <f>MAX(Table16[[#This Row],[Blue Cross Outpatient Allowable Rate]:[WPPA Inc Outpatient Allowable Rate]])</f>
        <v>10.003499999999999</v>
      </c>
      <c r="L12929" s="4">
        <f>SUM(Table16[[#This Row],[Price]]*4.42)</f>
        <v>46.542599999999993</v>
      </c>
      <c r="M12929" s="4">
        <v>0</v>
      </c>
      <c r="N12929" s="4">
        <f>SUM(Table16[[#This Row],[ChargeID]]*0.76)</f>
        <v>8.0027999999999988</v>
      </c>
      <c r="O12929" s="4">
        <f>SUM(Table16[[#This Row],[Price]]*0.95)</f>
        <v>10.003499999999999</v>
      </c>
      <c r="P12929" s="4">
        <f>SUM(Table16[[#This Row],[Price]]*0.8)</f>
        <v>8.4239999999999995</v>
      </c>
      <c r="Q12929" s="4">
        <f>SUM(Table16[[#This Row],[Price]]*0.6)</f>
        <v>6.3179999999999996</v>
      </c>
    </row>
    <row r="12930" spans="1:17" x14ac:dyDescent="0.25">
      <c r="A12930" t="s">
        <v>333</v>
      </c>
      <c r="B12930">
        <v>13.2</v>
      </c>
      <c r="C12930" t="s">
        <v>10226</v>
      </c>
      <c r="D12930">
        <v>250</v>
      </c>
      <c r="F12930" s="4">
        <v>13.2</v>
      </c>
      <c r="G12930" t="s">
        <v>32</v>
      </c>
      <c r="J12930" s="4">
        <f>MIN(Table16[[#This Row],[Medicare Outpatient Allowable Rate]:[WPPA Inc Outpatient Allowable Rate]])</f>
        <v>0</v>
      </c>
      <c r="K12930" s="4">
        <f>MAX(Table16[[#This Row],[Blue Cross Outpatient Allowable Rate]:[WPPA Inc Outpatient Allowable Rate]])</f>
        <v>12.54</v>
      </c>
      <c r="L12930" s="4">
        <f>SUM(Table16[[#This Row],[Price]]*4.42)</f>
        <v>58.343999999999994</v>
      </c>
      <c r="M12930" s="4">
        <v>0</v>
      </c>
      <c r="N12930" s="4">
        <f>SUM(Table16[[#This Row],[ChargeID]]*0.76)</f>
        <v>10.032</v>
      </c>
      <c r="O12930" s="4">
        <f>SUM(Table16[[#This Row],[Price]]*0.95)</f>
        <v>12.54</v>
      </c>
      <c r="P12930" s="4">
        <f>SUM(Table16[[#This Row],[Price]]*0.8)</f>
        <v>10.56</v>
      </c>
      <c r="Q12930" s="4">
        <f>SUM(Table16[[#This Row],[Price]]*0.6)</f>
        <v>7.919999999999999</v>
      </c>
    </row>
    <row r="12931" spans="1:17" x14ac:dyDescent="0.25">
      <c r="A12931" t="s">
        <v>333</v>
      </c>
      <c r="B12931">
        <v>16</v>
      </c>
      <c r="C12931" t="s">
        <v>10227</v>
      </c>
      <c r="D12931">
        <v>250</v>
      </c>
      <c r="F12931" s="4">
        <v>16</v>
      </c>
      <c r="J12931" s="4">
        <f>MIN(Table16[[#This Row],[Medicare Outpatient Allowable Rate]:[WPPA Inc Outpatient Allowable Rate]])</f>
        <v>0</v>
      </c>
      <c r="K12931" s="4">
        <f>MAX(Table16[[#This Row],[Blue Cross Outpatient Allowable Rate]:[WPPA Inc Outpatient Allowable Rate]])</f>
        <v>15.2</v>
      </c>
      <c r="L12931" s="4">
        <f>SUM(Table16[[#This Row],[Price]]*4.42)</f>
        <v>70.72</v>
      </c>
      <c r="M12931" s="4">
        <v>0</v>
      </c>
      <c r="N12931" s="4">
        <f>SUM(Table16[[#This Row],[ChargeID]]*0.76)</f>
        <v>12.16</v>
      </c>
      <c r="O12931" s="4">
        <f>SUM(Table16[[#This Row],[Price]]*0.95)</f>
        <v>15.2</v>
      </c>
      <c r="P12931" s="4">
        <f>SUM(Table16[[#This Row],[Price]]*0.8)</f>
        <v>12.8</v>
      </c>
      <c r="Q12931" s="4">
        <f>SUM(Table16[[#This Row],[Price]]*0.6)</f>
        <v>9.6</v>
      </c>
    </row>
    <row r="12932" spans="1:17" x14ac:dyDescent="0.25">
      <c r="A12932" t="s">
        <v>333</v>
      </c>
      <c r="B12932">
        <v>3.48</v>
      </c>
      <c r="C12932" t="s">
        <v>10228</v>
      </c>
      <c r="D12932">
        <v>250</v>
      </c>
      <c r="F12932" s="4">
        <v>3.48</v>
      </c>
      <c r="J12932" s="4">
        <f>MIN(Table16[[#This Row],[Medicare Outpatient Allowable Rate]:[WPPA Inc Outpatient Allowable Rate]])</f>
        <v>0</v>
      </c>
      <c r="K12932" s="4">
        <f>MAX(Table16[[#This Row],[Blue Cross Outpatient Allowable Rate]:[WPPA Inc Outpatient Allowable Rate]])</f>
        <v>3.306</v>
      </c>
      <c r="L12932" s="4">
        <f>SUM(Table16[[#This Row],[Price]]*4.42)</f>
        <v>15.381599999999999</v>
      </c>
      <c r="M12932" s="4">
        <v>0</v>
      </c>
      <c r="N12932" s="4">
        <f>SUM(Table16[[#This Row],[ChargeID]]*0.76)</f>
        <v>2.6448</v>
      </c>
      <c r="O12932" s="4">
        <f>SUM(Table16[[#This Row],[Price]]*0.95)</f>
        <v>3.306</v>
      </c>
      <c r="P12932" s="4">
        <f>SUM(Table16[[#This Row],[Price]]*0.8)</f>
        <v>2.7840000000000003</v>
      </c>
      <c r="Q12932" s="4">
        <f>SUM(Table16[[#This Row],[Price]]*0.6)</f>
        <v>2.0880000000000001</v>
      </c>
    </row>
    <row r="12933" spans="1:17" x14ac:dyDescent="0.25">
      <c r="A12933" t="s">
        <v>333</v>
      </c>
      <c r="B12933">
        <v>3.48</v>
      </c>
      <c r="C12933" t="s">
        <v>10229</v>
      </c>
      <c r="D12933">
        <v>250</v>
      </c>
      <c r="F12933" s="4">
        <v>3.48</v>
      </c>
      <c r="G12933" t="s">
        <v>32</v>
      </c>
      <c r="J12933" s="4">
        <f>MIN(Table16[[#This Row],[Medicare Outpatient Allowable Rate]:[WPPA Inc Outpatient Allowable Rate]])</f>
        <v>0</v>
      </c>
      <c r="K12933" s="4">
        <f>MAX(Table16[[#This Row],[Blue Cross Outpatient Allowable Rate]:[WPPA Inc Outpatient Allowable Rate]])</f>
        <v>3.306</v>
      </c>
      <c r="L12933" s="4">
        <f>SUM(Table16[[#This Row],[Price]]*4.42)</f>
        <v>15.381599999999999</v>
      </c>
      <c r="M12933" s="4">
        <v>0</v>
      </c>
      <c r="N12933" s="4">
        <f>SUM(Table16[[#This Row],[ChargeID]]*0.76)</f>
        <v>2.6448</v>
      </c>
      <c r="O12933" s="4">
        <f>SUM(Table16[[#This Row],[Price]]*0.95)</f>
        <v>3.306</v>
      </c>
      <c r="P12933" s="4">
        <f>SUM(Table16[[#This Row],[Price]]*0.8)</f>
        <v>2.7840000000000003</v>
      </c>
      <c r="Q12933" s="4">
        <f>SUM(Table16[[#This Row],[Price]]*0.6)</f>
        <v>2.0880000000000001</v>
      </c>
    </row>
    <row r="12934" spans="1:17" x14ac:dyDescent="0.25">
      <c r="A12934" t="s">
        <v>333</v>
      </c>
      <c r="B12934">
        <v>11</v>
      </c>
      <c r="C12934" t="s">
        <v>10230</v>
      </c>
      <c r="D12934">
        <v>250</v>
      </c>
      <c r="F12934" s="4">
        <v>11</v>
      </c>
      <c r="G12934" t="s">
        <v>32</v>
      </c>
      <c r="J12934" s="4">
        <f>MIN(Table16[[#This Row],[Medicare Outpatient Allowable Rate]:[WPPA Inc Outpatient Allowable Rate]])</f>
        <v>0</v>
      </c>
      <c r="K12934" s="4">
        <f>MAX(Table16[[#This Row],[Blue Cross Outpatient Allowable Rate]:[WPPA Inc Outpatient Allowable Rate]])</f>
        <v>10.45</v>
      </c>
      <c r="L12934" s="4">
        <f>SUM(Table16[[#This Row],[Price]]*4.42)</f>
        <v>48.62</v>
      </c>
      <c r="M12934" s="4">
        <v>0</v>
      </c>
      <c r="N12934" s="4">
        <f>SUM(Table16[[#This Row],[ChargeID]]*0.76)</f>
        <v>8.36</v>
      </c>
      <c r="O12934" s="4">
        <f>SUM(Table16[[#This Row],[Price]]*0.95)</f>
        <v>10.45</v>
      </c>
      <c r="P12934" s="4">
        <f>SUM(Table16[[#This Row],[Price]]*0.8)</f>
        <v>8.8000000000000007</v>
      </c>
      <c r="Q12934" s="4">
        <f>SUM(Table16[[#This Row],[Price]]*0.6)</f>
        <v>6.6</v>
      </c>
    </row>
    <row r="12935" spans="1:17" x14ac:dyDescent="0.25">
      <c r="A12935" t="s">
        <v>333</v>
      </c>
      <c r="B12935">
        <v>7.15</v>
      </c>
      <c r="C12935" t="s">
        <v>10231</v>
      </c>
      <c r="D12935">
        <v>250</v>
      </c>
      <c r="F12935" s="4">
        <v>7.15</v>
      </c>
      <c r="G12935" t="s">
        <v>32</v>
      </c>
      <c r="J12935" s="4">
        <f>MIN(Table16[[#This Row],[Medicare Outpatient Allowable Rate]:[WPPA Inc Outpatient Allowable Rate]])</f>
        <v>0</v>
      </c>
      <c r="K12935" s="4">
        <f>MAX(Table16[[#This Row],[Blue Cross Outpatient Allowable Rate]:[WPPA Inc Outpatient Allowable Rate]])</f>
        <v>6.7925000000000004</v>
      </c>
      <c r="L12935" s="4">
        <f>SUM(Table16[[#This Row],[Price]]*4.42)</f>
        <v>31.603000000000002</v>
      </c>
      <c r="M12935" s="4">
        <v>0</v>
      </c>
      <c r="N12935" s="4">
        <f>SUM(Table16[[#This Row],[ChargeID]]*0.76)</f>
        <v>5.4340000000000002</v>
      </c>
      <c r="O12935" s="4">
        <f>SUM(Table16[[#This Row],[Price]]*0.95)</f>
        <v>6.7925000000000004</v>
      </c>
      <c r="P12935" s="4">
        <f>SUM(Table16[[#This Row],[Price]]*0.8)</f>
        <v>5.7200000000000006</v>
      </c>
      <c r="Q12935" s="4">
        <f>SUM(Table16[[#This Row],[Price]]*0.6)</f>
        <v>4.29</v>
      </c>
    </row>
    <row r="12936" spans="1:17" x14ac:dyDescent="0.25">
      <c r="A12936" t="s">
        <v>333</v>
      </c>
      <c r="B12936">
        <v>4.68</v>
      </c>
      <c r="C12936" t="s">
        <v>10232</v>
      </c>
      <c r="D12936">
        <v>250</v>
      </c>
      <c r="F12936" s="4">
        <v>4.68</v>
      </c>
      <c r="G12936" t="s">
        <v>32</v>
      </c>
      <c r="J12936" s="4">
        <f>MIN(Table16[[#This Row],[Medicare Outpatient Allowable Rate]:[WPPA Inc Outpatient Allowable Rate]])</f>
        <v>0</v>
      </c>
      <c r="K12936" s="4">
        <f>MAX(Table16[[#This Row],[Blue Cross Outpatient Allowable Rate]:[WPPA Inc Outpatient Allowable Rate]])</f>
        <v>4.4459999999999997</v>
      </c>
      <c r="L12936" s="4">
        <f>SUM(Table16[[#This Row],[Price]]*4.42)</f>
        <v>20.685599999999997</v>
      </c>
      <c r="M12936" s="4">
        <v>0</v>
      </c>
      <c r="N12936" s="4">
        <f>SUM(Table16[[#This Row],[ChargeID]]*0.76)</f>
        <v>3.5568</v>
      </c>
      <c r="O12936" s="4">
        <f>SUM(Table16[[#This Row],[Price]]*0.95)</f>
        <v>4.4459999999999997</v>
      </c>
      <c r="P12936" s="4">
        <f>SUM(Table16[[#This Row],[Price]]*0.8)</f>
        <v>3.7439999999999998</v>
      </c>
      <c r="Q12936" s="4">
        <f>SUM(Table16[[#This Row],[Price]]*0.6)</f>
        <v>2.8079999999999998</v>
      </c>
    </row>
    <row r="12937" spans="1:17" x14ac:dyDescent="0.25">
      <c r="A12937" t="s">
        <v>333</v>
      </c>
      <c r="B12937">
        <v>5.2</v>
      </c>
      <c r="C12937" t="s">
        <v>10233</v>
      </c>
      <c r="D12937">
        <v>250</v>
      </c>
      <c r="F12937" s="4">
        <v>5.2</v>
      </c>
      <c r="G12937" t="s">
        <v>32</v>
      </c>
      <c r="J12937" s="4">
        <f>MIN(Table16[[#This Row],[Medicare Outpatient Allowable Rate]:[WPPA Inc Outpatient Allowable Rate]])</f>
        <v>0</v>
      </c>
      <c r="K12937" s="4">
        <f>MAX(Table16[[#This Row],[Blue Cross Outpatient Allowable Rate]:[WPPA Inc Outpatient Allowable Rate]])</f>
        <v>4.9399999999999995</v>
      </c>
      <c r="L12937" s="4">
        <f>SUM(Table16[[#This Row],[Price]]*4.42)</f>
        <v>22.984000000000002</v>
      </c>
      <c r="M12937" s="4">
        <v>0</v>
      </c>
      <c r="N12937" s="4">
        <f>SUM(Table16[[#This Row],[ChargeID]]*0.76)</f>
        <v>3.9520000000000004</v>
      </c>
      <c r="O12937" s="4">
        <f>SUM(Table16[[#This Row],[Price]]*0.95)</f>
        <v>4.9399999999999995</v>
      </c>
      <c r="P12937" s="4">
        <f>SUM(Table16[[#This Row],[Price]]*0.8)</f>
        <v>4.16</v>
      </c>
      <c r="Q12937" s="4">
        <f>SUM(Table16[[#This Row],[Price]]*0.6)</f>
        <v>3.12</v>
      </c>
    </row>
    <row r="12938" spans="1:17" x14ac:dyDescent="0.25">
      <c r="A12938" t="s">
        <v>333</v>
      </c>
      <c r="B12938">
        <v>6.48</v>
      </c>
      <c r="C12938" t="s">
        <v>10234</v>
      </c>
      <c r="D12938">
        <v>250</v>
      </c>
      <c r="F12938" s="4">
        <v>6.48</v>
      </c>
      <c r="G12938" t="s">
        <v>32</v>
      </c>
      <c r="J12938" s="4">
        <f>MIN(Table16[[#This Row],[Medicare Outpatient Allowable Rate]:[WPPA Inc Outpatient Allowable Rate]])</f>
        <v>0</v>
      </c>
      <c r="K12938" s="4">
        <f>MAX(Table16[[#This Row],[Blue Cross Outpatient Allowable Rate]:[WPPA Inc Outpatient Allowable Rate]])</f>
        <v>6.1559999999999997</v>
      </c>
      <c r="L12938" s="4">
        <f>SUM(Table16[[#This Row],[Price]]*4.42)</f>
        <v>28.6416</v>
      </c>
      <c r="M12938" s="4">
        <v>0</v>
      </c>
      <c r="N12938" s="4">
        <f>SUM(Table16[[#This Row],[ChargeID]]*0.76)</f>
        <v>4.9248000000000003</v>
      </c>
      <c r="O12938" s="4">
        <f>SUM(Table16[[#This Row],[Price]]*0.95)</f>
        <v>6.1559999999999997</v>
      </c>
      <c r="P12938" s="4">
        <f>SUM(Table16[[#This Row],[Price]]*0.8)</f>
        <v>5.1840000000000011</v>
      </c>
      <c r="Q12938" s="4">
        <f>SUM(Table16[[#This Row],[Price]]*0.6)</f>
        <v>3.8879999999999999</v>
      </c>
    </row>
    <row r="12939" spans="1:17" x14ac:dyDescent="0.25">
      <c r="A12939" t="s">
        <v>333</v>
      </c>
      <c r="B12939">
        <v>5.58</v>
      </c>
      <c r="C12939" t="s">
        <v>10235</v>
      </c>
      <c r="D12939">
        <v>250</v>
      </c>
      <c r="F12939" s="4">
        <v>5.58</v>
      </c>
      <c r="G12939" t="s">
        <v>32</v>
      </c>
      <c r="J12939" s="4">
        <f>MIN(Table16[[#This Row],[Medicare Outpatient Allowable Rate]:[WPPA Inc Outpatient Allowable Rate]])</f>
        <v>0</v>
      </c>
      <c r="K12939" s="4">
        <f>MAX(Table16[[#This Row],[Blue Cross Outpatient Allowable Rate]:[WPPA Inc Outpatient Allowable Rate]])</f>
        <v>5.3010000000000002</v>
      </c>
      <c r="L12939" s="4">
        <f>SUM(Table16[[#This Row],[Price]]*4.42)</f>
        <v>24.663599999999999</v>
      </c>
      <c r="M12939" s="4">
        <v>0</v>
      </c>
      <c r="N12939" s="4">
        <f>SUM(Table16[[#This Row],[ChargeID]]*0.76)</f>
        <v>4.2408000000000001</v>
      </c>
      <c r="O12939" s="4">
        <f>SUM(Table16[[#This Row],[Price]]*0.95)</f>
        <v>5.3010000000000002</v>
      </c>
      <c r="P12939" s="4">
        <f>SUM(Table16[[#This Row],[Price]]*0.8)</f>
        <v>4.4640000000000004</v>
      </c>
      <c r="Q12939" s="4">
        <f>SUM(Table16[[#This Row],[Price]]*0.6)</f>
        <v>3.3479999999999999</v>
      </c>
    </row>
    <row r="12940" spans="1:17" x14ac:dyDescent="0.25">
      <c r="A12940" t="s">
        <v>333</v>
      </c>
      <c r="B12940">
        <v>5.13</v>
      </c>
      <c r="C12940" t="s">
        <v>10236</v>
      </c>
      <c r="D12940">
        <v>250</v>
      </c>
      <c r="F12940" s="4">
        <v>5.13</v>
      </c>
      <c r="G12940" t="s">
        <v>32</v>
      </c>
      <c r="J12940" s="4">
        <f>MIN(Table16[[#This Row],[Medicare Outpatient Allowable Rate]:[WPPA Inc Outpatient Allowable Rate]])</f>
        <v>0</v>
      </c>
      <c r="K12940" s="4">
        <f>MAX(Table16[[#This Row],[Blue Cross Outpatient Allowable Rate]:[WPPA Inc Outpatient Allowable Rate]])</f>
        <v>4.8734999999999999</v>
      </c>
      <c r="L12940" s="4">
        <f>SUM(Table16[[#This Row],[Price]]*4.42)</f>
        <v>22.674599999999998</v>
      </c>
      <c r="M12940" s="4">
        <v>0</v>
      </c>
      <c r="N12940" s="4">
        <f>SUM(Table16[[#This Row],[ChargeID]]*0.76)</f>
        <v>3.8988</v>
      </c>
      <c r="O12940" s="4">
        <f>SUM(Table16[[#This Row],[Price]]*0.95)</f>
        <v>4.8734999999999999</v>
      </c>
      <c r="P12940" s="4">
        <f>SUM(Table16[[#This Row],[Price]]*0.8)</f>
        <v>4.1040000000000001</v>
      </c>
      <c r="Q12940" s="4">
        <f>SUM(Table16[[#This Row],[Price]]*0.6)</f>
        <v>3.0779999999999998</v>
      </c>
    </row>
    <row r="12941" spans="1:17" x14ac:dyDescent="0.25">
      <c r="A12941" t="s">
        <v>333</v>
      </c>
      <c r="B12941">
        <v>10.050000000000001</v>
      </c>
      <c r="C12941" t="s">
        <v>10237</v>
      </c>
      <c r="D12941">
        <v>250</v>
      </c>
      <c r="F12941" s="4">
        <v>10.050000000000001</v>
      </c>
      <c r="J12941" s="4">
        <f>MIN(Table16[[#This Row],[Medicare Outpatient Allowable Rate]:[WPPA Inc Outpatient Allowable Rate]])</f>
        <v>0</v>
      </c>
      <c r="K12941" s="4">
        <f>MAX(Table16[[#This Row],[Blue Cross Outpatient Allowable Rate]:[WPPA Inc Outpatient Allowable Rate]])</f>
        <v>9.5474999999999994</v>
      </c>
      <c r="L12941" s="4">
        <f>SUM(Table16[[#This Row],[Price]]*4.42)</f>
        <v>44.420999999999999</v>
      </c>
      <c r="M12941" s="4">
        <v>0</v>
      </c>
      <c r="N12941" s="4">
        <f>SUM(Table16[[#This Row],[ChargeID]]*0.76)</f>
        <v>7.6380000000000008</v>
      </c>
      <c r="O12941" s="4">
        <f>SUM(Table16[[#This Row],[Price]]*0.95)</f>
        <v>9.5474999999999994</v>
      </c>
      <c r="P12941" s="4">
        <f>SUM(Table16[[#This Row],[Price]]*0.8)</f>
        <v>8.0400000000000009</v>
      </c>
      <c r="Q12941" s="4">
        <f>SUM(Table16[[#This Row],[Price]]*0.6)</f>
        <v>6.03</v>
      </c>
    </row>
    <row r="12942" spans="1:17" x14ac:dyDescent="0.25">
      <c r="A12942" t="s">
        <v>333</v>
      </c>
      <c r="B12942">
        <v>144.52000000000001</v>
      </c>
      <c r="C12942" t="s">
        <v>10238</v>
      </c>
      <c r="D12942">
        <v>259</v>
      </c>
      <c r="F12942" s="4">
        <v>144.52000000000001</v>
      </c>
      <c r="G12942" t="s">
        <v>4454</v>
      </c>
      <c r="J12942" s="4">
        <f>MIN(Table16[[#This Row],[Medicare Outpatient Allowable Rate]:[WPPA Inc Outpatient Allowable Rate]])</f>
        <v>4.2699999999999996</v>
      </c>
      <c r="K12942" s="4">
        <f>MAX(Table16[[#This Row],[Blue Cross Outpatient Allowable Rate]:[WPPA Inc Outpatient Allowable Rate]])</f>
        <v>137.29400000000001</v>
      </c>
      <c r="L12942" s="4">
        <f>SUM(Table16[[#This Row],[Price]]*4.42)</f>
        <v>638.77840000000003</v>
      </c>
      <c r="M12942" s="4">
        <v>4.2699999999999996</v>
      </c>
      <c r="N12942" s="4">
        <f>SUM(Table16[[#This Row],[ChargeID]]*0.76)</f>
        <v>109.83520000000001</v>
      </c>
      <c r="O12942" s="4">
        <f>SUM(Table16[[#This Row],[Price]]*0.95)</f>
        <v>137.29400000000001</v>
      </c>
      <c r="P12942" s="4">
        <f>SUM(Table16[[#This Row],[Price]]*0.8)</f>
        <v>115.61600000000001</v>
      </c>
      <c r="Q12942" s="4">
        <f>SUM(Table16[[#This Row],[Price]]*0.6)</f>
        <v>86.712000000000003</v>
      </c>
    </row>
    <row r="12943" spans="1:17" x14ac:dyDescent="0.25">
      <c r="A12943" t="s">
        <v>333</v>
      </c>
      <c r="B12943">
        <v>40.81</v>
      </c>
      <c r="C12943" t="s">
        <v>10239</v>
      </c>
      <c r="D12943">
        <v>259</v>
      </c>
      <c r="F12943" s="4">
        <v>40.81</v>
      </c>
      <c r="J12943" s="4">
        <f>MIN(Table16[[#This Row],[Medicare Outpatient Allowable Rate]:[WPPA Inc Outpatient Allowable Rate]])</f>
        <v>0</v>
      </c>
      <c r="K12943" s="4">
        <f>MAX(Table16[[#This Row],[Blue Cross Outpatient Allowable Rate]:[WPPA Inc Outpatient Allowable Rate]])</f>
        <v>38.769500000000001</v>
      </c>
      <c r="L12943" s="4">
        <f>SUM(Table16[[#This Row],[Price]]*4.42)</f>
        <v>180.3802</v>
      </c>
      <c r="M12943" s="4">
        <v>0</v>
      </c>
      <c r="N12943" s="4">
        <f>SUM(Table16[[#This Row],[ChargeID]]*0.76)</f>
        <v>31.015600000000003</v>
      </c>
      <c r="O12943" s="4">
        <f>SUM(Table16[[#This Row],[Price]]*0.95)</f>
        <v>38.769500000000001</v>
      </c>
      <c r="P12943" s="4">
        <f>SUM(Table16[[#This Row],[Price]]*0.8)</f>
        <v>32.648000000000003</v>
      </c>
      <c r="Q12943" s="4">
        <f>SUM(Table16[[#This Row],[Price]]*0.6)</f>
        <v>24.486000000000001</v>
      </c>
    </row>
    <row r="12944" spans="1:17" x14ac:dyDescent="0.25">
      <c r="A12944" t="s">
        <v>333</v>
      </c>
      <c r="B12944">
        <v>3.4</v>
      </c>
      <c r="C12944" t="s">
        <v>10240</v>
      </c>
      <c r="D12944">
        <v>250</v>
      </c>
      <c r="F12944" s="4">
        <v>3.4</v>
      </c>
      <c r="G12944" t="s">
        <v>32</v>
      </c>
      <c r="J12944" s="4">
        <f>MIN(Table16[[#This Row],[Medicare Outpatient Allowable Rate]:[WPPA Inc Outpatient Allowable Rate]])</f>
        <v>0</v>
      </c>
      <c r="K12944" s="4">
        <f>MAX(Table16[[#This Row],[Blue Cross Outpatient Allowable Rate]:[WPPA Inc Outpatient Allowable Rate]])</f>
        <v>3.23</v>
      </c>
      <c r="L12944" s="4">
        <f>SUM(Table16[[#This Row],[Price]]*4.42)</f>
        <v>15.027999999999999</v>
      </c>
      <c r="M12944" s="4">
        <v>0</v>
      </c>
      <c r="N12944" s="4">
        <f>SUM(Table16[[#This Row],[ChargeID]]*0.76)</f>
        <v>2.5840000000000001</v>
      </c>
      <c r="O12944" s="4">
        <f>SUM(Table16[[#This Row],[Price]]*0.95)</f>
        <v>3.23</v>
      </c>
      <c r="P12944" s="4">
        <f>SUM(Table16[[#This Row],[Price]]*0.8)</f>
        <v>2.72</v>
      </c>
      <c r="Q12944" s="4">
        <f>SUM(Table16[[#This Row],[Price]]*0.6)</f>
        <v>2.04</v>
      </c>
    </row>
    <row r="12945" spans="1:17" x14ac:dyDescent="0.25">
      <c r="A12945" t="s">
        <v>333</v>
      </c>
      <c r="B12945">
        <v>3.4</v>
      </c>
      <c r="C12945" t="s">
        <v>10241</v>
      </c>
      <c r="D12945">
        <v>250</v>
      </c>
      <c r="F12945" s="4">
        <v>3.4</v>
      </c>
      <c r="G12945" t="s">
        <v>32</v>
      </c>
      <c r="J12945" s="4">
        <f>MIN(Table16[[#This Row],[Medicare Outpatient Allowable Rate]:[WPPA Inc Outpatient Allowable Rate]])</f>
        <v>0</v>
      </c>
      <c r="K12945" s="4">
        <f>MAX(Table16[[#This Row],[Blue Cross Outpatient Allowable Rate]:[WPPA Inc Outpatient Allowable Rate]])</f>
        <v>3.23</v>
      </c>
      <c r="L12945" s="4">
        <f>SUM(Table16[[#This Row],[Price]]*4.42)</f>
        <v>15.027999999999999</v>
      </c>
      <c r="M12945" s="4">
        <v>0</v>
      </c>
      <c r="N12945" s="4">
        <f>SUM(Table16[[#This Row],[ChargeID]]*0.76)</f>
        <v>2.5840000000000001</v>
      </c>
      <c r="O12945" s="4">
        <f>SUM(Table16[[#This Row],[Price]]*0.95)</f>
        <v>3.23</v>
      </c>
      <c r="P12945" s="4">
        <f>SUM(Table16[[#This Row],[Price]]*0.8)</f>
        <v>2.72</v>
      </c>
      <c r="Q12945" s="4">
        <f>SUM(Table16[[#This Row],[Price]]*0.6)</f>
        <v>2.04</v>
      </c>
    </row>
    <row r="12946" spans="1:17" x14ac:dyDescent="0.25">
      <c r="A12946" t="s">
        <v>333</v>
      </c>
      <c r="B12946">
        <v>5.73</v>
      </c>
      <c r="C12946" t="s">
        <v>10242</v>
      </c>
      <c r="D12946">
        <v>250</v>
      </c>
      <c r="F12946" s="4">
        <v>5.73</v>
      </c>
      <c r="G12946" t="s">
        <v>32</v>
      </c>
      <c r="J12946" s="4">
        <f>MIN(Table16[[#This Row],[Medicare Outpatient Allowable Rate]:[WPPA Inc Outpatient Allowable Rate]])</f>
        <v>0</v>
      </c>
      <c r="K12946" s="4">
        <f>MAX(Table16[[#This Row],[Blue Cross Outpatient Allowable Rate]:[WPPA Inc Outpatient Allowable Rate]])</f>
        <v>5.4435000000000002</v>
      </c>
      <c r="L12946" s="4">
        <f>SUM(Table16[[#This Row],[Price]]*4.42)</f>
        <v>25.326600000000003</v>
      </c>
      <c r="M12946" s="4">
        <v>0</v>
      </c>
      <c r="N12946" s="4">
        <f>SUM(Table16[[#This Row],[ChargeID]]*0.76)</f>
        <v>4.3548</v>
      </c>
      <c r="O12946" s="4">
        <f>SUM(Table16[[#This Row],[Price]]*0.95)</f>
        <v>5.4435000000000002</v>
      </c>
      <c r="P12946" s="4">
        <f>SUM(Table16[[#This Row],[Price]]*0.8)</f>
        <v>4.5840000000000005</v>
      </c>
      <c r="Q12946" s="4">
        <f>SUM(Table16[[#This Row],[Price]]*0.6)</f>
        <v>3.4380000000000002</v>
      </c>
    </row>
    <row r="12947" spans="1:17" x14ac:dyDescent="0.25">
      <c r="A12947" t="s">
        <v>333</v>
      </c>
      <c r="B12947">
        <v>4.83</v>
      </c>
      <c r="C12947" t="s">
        <v>10243</v>
      </c>
      <c r="D12947">
        <v>250</v>
      </c>
      <c r="F12947" s="4">
        <v>4.83</v>
      </c>
      <c r="G12947" t="s">
        <v>32</v>
      </c>
      <c r="J12947" s="4">
        <f>MIN(Table16[[#This Row],[Medicare Outpatient Allowable Rate]:[WPPA Inc Outpatient Allowable Rate]])</f>
        <v>0</v>
      </c>
      <c r="K12947" s="4">
        <f>MAX(Table16[[#This Row],[Blue Cross Outpatient Allowable Rate]:[WPPA Inc Outpatient Allowable Rate]])</f>
        <v>4.5884999999999998</v>
      </c>
      <c r="L12947" s="4">
        <f>SUM(Table16[[#This Row],[Price]]*4.42)</f>
        <v>21.348600000000001</v>
      </c>
      <c r="M12947" s="4">
        <v>0</v>
      </c>
      <c r="N12947" s="4">
        <f>SUM(Table16[[#This Row],[ChargeID]]*0.76)</f>
        <v>3.6708000000000003</v>
      </c>
      <c r="O12947" s="4">
        <f>SUM(Table16[[#This Row],[Price]]*0.95)</f>
        <v>4.5884999999999998</v>
      </c>
      <c r="P12947" s="4">
        <f>SUM(Table16[[#This Row],[Price]]*0.8)</f>
        <v>3.8640000000000003</v>
      </c>
      <c r="Q12947" s="4">
        <f>SUM(Table16[[#This Row],[Price]]*0.6)</f>
        <v>2.8980000000000001</v>
      </c>
    </row>
    <row r="12948" spans="1:17" x14ac:dyDescent="0.25">
      <c r="A12948" t="s">
        <v>333</v>
      </c>
      <c r="B12948">
        <v>3.33</v>
      </c>
      <c r="C12948" t="s">
        <v>10244</v>
      </c>
      <c r="D12948">
        <v>250</v>
      </c>
      <c r="F12948" s="4">
        <v>3.33</v>
      </c>
      <c r="G12948" t="s">
        <v>32</v>
      </c>
      <c r="J12948" s="4">
        <f>MIN(Table16[[#This Row],[Medicare Outpatient Allowable Rate]:[WPPA Inc Outpatient Allowable Rate]])</f>
        <v>0</v>
      </c>
      <c r="K12948" s="4">
        <f>MAX(Table16[[#This Row],[Blue Cross Outpatient Allowable Rate]:[WPPA Inc Outpatient Allowable Rate]])</f>
        <v>3.1635</v>
      </c>
      <c r="L12948" s="4">
        <f>SUM(Table16[[#This Row],[Price]]*4.42)</f>
        <v>14.7186</v>
      </c>
      <c r="M12948" s="4">
        <v>0</v>
      </c>
      <c r="N12948" s="4">
        <f>SUM(Table16[[#This Row],[ChargeID]]*0.76)</f>
        <v>2.5308000000000002</v>
      </c>
      <c r="O12948" s="4">
        <f>SUM(Table16[[#This Row],[Price]]*0.95)</f>
        <v>3.1635</v>
      </c>
      <c r="P12948" s="4">
        <f>SUM(Table16[[#This Row],[Price]]*0.8)</f>
        <v>2.6640000000000001</v>
      </c>
      <c r="Q12948" s="4">
        <f>SUM(Table16[[#This Row],[Price]]*0.6)</f>
        <v>1.998</v>
      </c>
    </row>
    <row r="12949" spans="1:17" x14ac:dyDescent="0.25">
      <c r="A12949" t="s">
        <v>333</v>
      </c>
      <c r="B12949">
        <v>3.7</v>
      </c>
      <c r="C12949" t="s">
        <v>10245</v>
      </c>
      <c r="D12949">
        <v>250</v>
      </c>
      <c r="F12949" s="4">
        <v>3.7</v>
      </c>
      <c r="G12949" t="s">
        <v>32</v>
      </c>
      <c r="J12949" s="4">
        <f>MIN(Table16[[#This Row],[Medicare Outpatient Allowable Rate]:[WPPA Inc Outpatient Allowable Rate]])</f>
        <v>0</v>
      </c>
      <c r="K12949" s="4">
        <f>MAX(Table16[[#This Row],[Blue Cross Outpatient Allowable Rate]:[WPPA Inc Outpatient Allowable Rate]])</f>
        <v>3.5150000000000001</v>
      </c>
      <c r="L12949" s="4">
        <f>SUM(Table16[[#This Row],[Price]]*4.42)</f>
        <v>16.353999999999999</v>
      </c>
      <c r="M12949" s="4">
        <v>0</v>
      </c>
      <c r="N12949" s="4">
        <f>SUM(Table16[[#This Row],[ChargeID]]*0.76)</f>
        <v>2.8120000000000003</v>
      </c>
      <c r="O12949" s="4">
        <f>SUM(Table16[[#This Row],[Price]]*0.95)</f>
        <v>3.5150000000000001</v>
      </c>
      <c r="P12949" s="4">
        <f>SUM(Table16[[#This Row],[Price]]*0.8)</f>
        <v>2.9600000000000004</v>
      </c>
      <c r="Q12949" s="4">
        <f>SUM(Table16[[#This Row],[Price]]*0.6)</f>
        <v>2.2200000000000002</v>
      </c>
    </row>
    <row r="12950" spans="1:17" x14ac:dyDescent="0.25">
      <c r="A12950" t="s">
        <v>333</v>
      </c>
      <c r="B12950">
        <v>8.43</v>
      </c>
      <c r="C12950" t="s">
        <v>10246</v>
      </c>
      <c r="D12950">
        <v>250</v>
      </c>
      <c r="F12950" s="4">
        <v>8.43</v>
      </c>
      <c r="G12950" t="s">
        <v>32</v>
      </c>
      <c r="J12950" s="4">
        <f>MIN(Table16[[#This Row],[Medicare Outpatient Allowable Rate]:[WPPA Inc Outpatient Allowable Rate]])</f>
        <v>0</v>
      </c>
      <c r="K12950" s="4">
        <f>MAX(Table16[[#This Row],[Blue Cross Outpatient Allowable Rate]:[WPPA Inc Outpatient Allowable Rate]])</f>
        <v>8.0084999999999997</v>
      </c>
      <c r="L12950" s="4">
        <f>SUM(Table16[[#This Row],[Price]]*4.42)</f>
        <v>37.260599999999997</v>
      </c>
      <c r="M12950" s="4">
        <v>0</v>
      </c>
      <c r="N12950" s="4">
        <f>SUM(Table16[[#This Row],[ChargeID]]*0.76)</f>
        <v>6.4067999999999996</v>
      </c>
      <c r="O12950" s="4">
        <f>SUM(Table16[[#This Row],[Price]]*0.95)</f>
        <v>8.0084999999999997</v>
      </c>
      <c r="P12950" s="4">
        <f>SUM(Table16[[#This Row],[Price]]*0.8)</f>
        <v>6.7439999999999998</v>
      </c>
      <c r="Q12950" s="4">
        <f>SUM(Table16[[#This Row],[Price]]*0.6)</f>
        <v>5.0579999999999998</v>
      </c>
    </row>
    <row r="12951" spans="1:17" x14ac:dyDescent="0.25">
      <c r="A12951" t="s">
        <v>333</v>
      </c>
      <c r="B12951">
        <v>3.93</v>
      </c>
      <c r="C12951" t="s">
        <v>10247</v>
      </c>
      <c r="D12951">
        <v>250</v>
      </c>
      <c r="F12951" s="4">
        <v>3.93</v>
      </c>
      <c r="G12951" t="s">
        <v>32</v>
      </c>
      <c r="J12951" s="4">
        <f>MIN(Table16[[#This Row],[Medicare Outpatient Allowable Rate]:[WPPA Inc Outpatient Allowable Rate]])</f>
        <v>0</v>
      </c>
      <c r="K12951" s="4">
        <f>MAX(Table16[[#This Row],[Blue Cross Outpatient Allowable Rate]:[WPPA Inc Outpatient Allowable Rate]])</f>
        <v>3.7334999999999998</v>
      </c>
      <c r="L12951" s="4">
        <f>SUM(Table16[[#This Row],[Price]]*4.42)</f>
        <v>17.3706</v>
      </c>
      <c r="M12951" s="4">
        <v>0</v>
      </c>
      <c r="N12951" s="4">
        <f>SUM(Table16[[#This Row],[ChargeID]]*0.76)</f>
        <v>2.9868000000000001</v>
      </c>
      <c r="O12951" s="4">
        <f>SUM(Table16[[#This Row],[Price]]*0.95)</f>
        <v>3.7334999999999998</v>
      </c>
      <c r="P12951" s="4">
        <f>SUM(Table16[[#This Row],[Price]]*0.8)</f>
        <v>3.1440000000000001</v>
      </c>
      <c r="Q12951" s="4">
        <f>SUM(Table16[[#This Row],[Price]]*0.6)</f>
        <v>2.3580000000000001</v>
      </c>
    </row>
    <row r="12952" spans="1:17" x14ac:dyDescent="0.25">
      <c r="A12952" t="s">
        <v>333</v>
      </c>
      <c r="B12952">
        <v>31.46</v>
      </c>
      <c r="C12952" t="s">
        <v>10248</v>
      </c>
      <c r="D12952">
        <v>259</v>
      </c>
      <c r="F12952" s="4">
        <v>31.46</v>
      </c>
      <c r="G12952" t="s">
        <v>32</v>
      </c>
      <c r="J12952" s="4">
        <f>MIN(Table16[[#This Row],[Medicare Outpatient Allowable Rate]:[WPPA Inc Outpatient Allowable Rate]])</f>
        <v>0</v>
      </c>
      <c r="K12952" s="4">
        <f>MAX(Table16[[#This Row],[Blue Cross Outpatient Allowable Rate]:[WPPA Inc Outpatient Allowable Rate]])</f>
        <v>29.887</v>
      </c>
      <c r="L12952" s="4">
        <f>SUM(Table16[[#This Row],[Price]]*4.42)</f>
        <v>139.0532</v>
      </c>
      <c r="M12952" s="4">
        <v>0</v>
      </c>
      <c r="N12952" s="4">
        <f>SUM(Table16[[#This Row],[ChargeID]]*0.76)</f>
        <v>23.909600000000001</v>
      </c>
      <c r="O12952" s="4">
        <f>SUM(Table16[[#This Row],[Price]]*0.95)</f>
        <v>29.887</v>
      </c>
      <c r="P12952" s="4">
        <f>SUM(Table16[[#This Row],[Price]]*0.8)</f>
        <v>25.168000000000003</v>
      </c>
      <c r="Q12952" s="4">
        <f>SUM(Table16[[#This Row],[Price]]*0.6)</f>
        <v>18.876000000000001</v>
      </c>
    </row>
    <row r="12953" spans="1:17" x14ac:dyDescent="0.25">
      <c r="A12953" t="s">
        <v>333</v>
      </c>
      <c r="B12953">
        <v>11.88</v>
      </c>
      <c r="C12953" t="s">
        <v>10249</v>
      </c>
      <c r="D12953">
        <v>250</v>
      </c>
      <c r="F12953" s="4">
        <v>11.88</v>
      </c>
      <c r="G12953" t="s">
        <v>32</v>
      </c>
      <c r="J12953" s="4">
        <f>MIN(Table16[[#This Row],[Medicare Outpatient Allowable Rate]:[WPPA Inc Outpatient Allowable Rate]])</f>
        <v>0</v>
      </c>
      <c r="K12953" s="4">
        <f>MAX(Table16[[#This Row],[Blue Cross Outpatient Allowable Rate]:[WPPA Inc Outpatient Allowable Rate]])</f>
        <v>11.286</v>
      </c>
      <c r="L12953" s="4">
        <f>SUM(Table16[[#This Row],[Price]]*4.42)</f>
        <v>52.509600000000006</v>
      </c>
      <c r="M12953" s="4">
        <v>0</v>
      </c>
      <c r="N12953" s="4">
        <f>SUM(Table16[[#This Row],[ChargeID]]*0.76)</f>
        <v>9.0288000000000004</v>
      </c>
      <c r="O12953" s="4">
        <f>SUM(Table16[[#This Row],[Price]]*0.95)</f>
        <v>11.286</v>
      </c>
      <c r="P12953" s="4">
        <f>SUM(Table16[[#This Row],[Price]]*0.8)</f>
        <v>9.5040000000000013</v>
      </c>
      <c r="Q12953" s="4">
        <f>SUM(Table16[[#This Row],[Price]]*0.6)</f>
        <v>7.1280000000000001</v>
      </c>
    </row>
    <row r="12954" spans="1:17" x14ac:dyDescent="0.25">
      <c r="A12954" t="s">
        <v>333</v>
      </c>
      <c r="B12954">
        <v>4.3</v>
      </c>
      <c r="C12954" t="s">
        <v>10250</v>
      </c>
      <c r="D12954">
        <v>250</v>
      </c>
      <c r="F12954" s="4">
        <v>4.3</v>
      </c>
      <c r="G12954" t="s">
        <v>32</v>
      </c>
      <c r="J12954" s="4">
        <f>MIN(Table16[[#This Row],[Medicare Outpatient Allowable Rate]:[WPPA Inc Outpatient Allowable Rate]])</f>
        <v>0</v>
      </c>
      <c r="K12954" s="4">
        <f>MAX(Table16[[#This Row],[Blue Cross Outpatient Allowable Rate]:[WPPA Inc Outpatient Allowable Rate]])</f>
        <v>4.085</v>
      </c>
      <c r="L12954" s="4">
        <f>SUM(Table16[[#This Row],[Price]]*4.42)</f>
        <v>19.006</v>
      </c>
      <c r="M12954" s="4">
        <v>0</v>
      </c>
      <c r="N12954" s="4">
        <f>SUM(Table16[[#This Row],[ChargeID]]*0.76)</f>
        <v>3.2679999999999998</v>
      </c>
      <c r="O12954" s="4">
        <f>SUM(Table16[[#This Row],[Price]]*0.95)</f>
        <v>4.085</v>
      </c>
      <c r="P12954" s="4">
        <f>SUM(Table16[[#This Row],[Price]]*0.8)</f>
        <v>3.44</v>
      </c>
      <c r="Q12954" s="4">
        <f>SUM(Table16[[#This Row],[Price]]*0.6)</f>
        <v>2.5799999999999996</v>
      </c>
    </row>
    <row r="12955" spans="1:17" x14ac:dyDescent="0.25">
      <c r="A12955" t="s">
        <v>333</v>
      </c>
      <c r="B12955">
        <v>28.68</v>
      </c>
      <c r="C12955" t="s">
        <v>10251</v>
      </c>
      <c r="D12955">
        <v>259</v>
      </c>
      <c r="F12955" s="4">
        <v>28.68</v>
      </c>
      <c r="G12955" t="s">
        <v>10252</v>
      </c>
      <c r="J12955" s="4">
        <f>MIN(Table16[[#This Row],[Medicare Outpatient Allowable Rate]:[WPPA Inc Outpatient Allowable Rate]])</f>
        <v>17.207999999999998</v>
      </c>
      <c r="K12955" s="4">
        <f>MAX(Table16[[#This Row],[Blue Cross Outpatient Allowable Rate]:[WPPA Inc Outpatient Allowable Rate]])</f>
        <v>1550.08</v>
      </c>
      <c r="L12955" s="4">
        <f>SUM(Table16[[#This Row],[Price]]*4.42)</f>
        <v>126.76559999999999</v>
      </c>
      <c r="M12955" s="4">
        <v>1550.08</v>
      </c>
      <c r="N12955" s="4">
        <f>SUM(Table16[[#This Row],[ChargeID]]*0.76)</f>
        <v>21.796800000000001</v>
      </c>
      <c r="O12955" s="4">
        <f>SUM(Table16[[#This Row],[Price]]*0.95)</f>
        <v>27.245999999999999</v>
      </c>
      <c r="P12955" s="4">
        <f>SUM(Table16[[#This Row],[Price]]*0.8)</f>
        <v>22.944000000000003</v>
      </c>
      <c r="Q12955" s="4">
        <f>SUM(Table16[[#This Row],[Price]]*0.6)</f>
        <v>17.207999999999998</v>
      </c>
    </row>
    <row r="12956" spans="1:17" x14ac:dyDescent="0.25">
      <c r="A12956" t="s">
        <v>333</v>
      </c>
      <c r="B12956">
        <v>4.38</v>
      </c>
      <c r="C12956" t="s">
        <v>10253</v>
      </c>
      <c r="D12956">
        <v>250</v>
      </c>
      <c r="F12956" s="4">
        <v>4.38</v>
      </c>
      <c r="G12956" t="s">
        <v>32</v>
      </c>
      <c r="J12956" s="4">
        <f>MIN(Table16[[#This Row],[Medicare Outpatient Allowable Rate]:[WPPA Inc Outpatient Allowable Rate]])</f>
        <v>0</v>
      </c>
      <c r="K12956" s="4">
        <f>MAX(Table16[[#This Row],[Blue Cross Outpatient Allowable Rate]:[WPPA Inc Outpatient Allowable Rate]])</f>
        <v>4.1609999999999996</v>
      </c>
      <c r="L12956" s="4">
        <f>SUM(Table16[[#This Row],[Price]]*4.42)</f>
        <v>19.3596</v>
      </c>
      <c r="M12956" s="4">
        <v>0</v>
      </c>
      <c r="N12956" s="4">
        <f>SUM(Table16[[#This Row],[ChargeID]]*0.76)</f>
        <v>3.3287999999999998</v>
      </c>
      <c r="O12956" s="4">
        <f>SUM(Table16[[#This Row],[Price]]*0.95)</f>
        <v>4.1609999999999996</v>
      </c>
      <c r="P12956" s="4">
        <f>SUM(Table16[[#This Row],[Price]]*0.8)</f>
        <v>3.504</v>
      </c>
      <c r="Q12956" s="4">
        <f>SUM(Table16[[#This Row],[Price]]*0.6)</f>
        <v>2.6279999999999997</v>
      </c>
    </row>
    <row r="12957" spans="1:17" x14ac:dyDescent="0.25">
      <c r="A12957" t="s">
        <v>333</v>
      </c>
      <c r="B12957">
        <v>3.93</v>
      </c>
      <c r="C12957" t="s">
        <v>10254</v>
      </c>
      <c r="D12957">
        <v>250</v>
      </c>
      <c r="F12957" s="4">
        <v>3.93</v>
      </c>
      <c r="G12957" t="s">
        <v>32</v>
      </c>
      <c r="J12957" s="4">
        <f>MIN(Table16[[#This Row],[Medicare Outpatient Allowable Rate]:[WPPA Inc Outpatient Allowable Rate]])</f>
        <v>0</v>
      </c>
      <c r="K12957" s="4">
        <f>MAX(Table16[[#This Row],[Blue Cross Outpatient Allowable Rate]:[WPPA Inc Outpatient Allowable Rate]])</f>
        <v>3.7334999999999998</v>
      </c>
      <c r="L12957" s="4">
        <f>SUM(Table16[[#This Row],[Price]]*4.42)</f>
        <v>17.3706</v>
      </c>
      <c r="M12957" s="4">
        <v>0</v>
      </c>
      <c r="N12957" s="4">
        <f>SUM(Table16[[#This Row],[ChargeID]]*0.76)</f>
        <v>2.9868000000000001</v>
      </c>
      <c r="O12957" s="4">
        <f>SUM(Table16[[#This Row],[Price]]*0.95)</f>
        <v>3.7334999999999998</v>
      </c>
      <c r="P12957" s="4">
        <f>SUM(Table16[[#This Row],[Price]]*0.8)</f>
        <v>3.1440000000000001</v>
      </c>
      <c r="Q12957" s="4">
        <f>SUM(Table16[[#This Row],[Price]]*0.6)</f>
        <v>2.3580000000000001</v>
      </c>
    </row>
    <row r="12958" spans="1:17" x14ac:dyDescent="0.25">
      <c r="A12958" t="s">
        <v>333</v>
      </c>
      <c r="B12958">
        <v>17.899999999999999</v>
      </c>
      <c r="C12958" t="s">
        <v>10255</v>
      </c>
      <c r="D12958">
        <v>250</v>
      </c>
      <c r="F12958" s="4">
        <v>17.899999999999999</v>
      </c>
      <c r="G12958" t="s">
        <v>4443</v>
      </c>
      <c r="J12958" s="4">
        <f>MIN(Table16[[#This Row],[Medicare Outpatient Allowable Rate]:[WPPA Inc Outpatient Allowable Rate]])</f>
        <v>10.739999999999998</v>
      </c>
      <c r="K12958" s="4">
        <f>MAX(Table16[[#This Row],[Blue Cross Outpatient Allowable Rate]:[WPPA Inc Outpatient Allowable Rate]])</f>
        <v>31.42</v>
      </c>
      <c r="L12958" s="4">
        <f>SUM(Table16[[#This Row],[Price]]*4.42)</f>
        <v>79.117999999999995</v>
      </c>
      <c r="M12958" s="4">
        <v>31.42</v>
      </c>
      <c r="N12958" s="4">
        <f>SUM(Table16[[#This Row],[ChargeID]]*0.76)</f>
        <v>13.603999999999999</v>
      </c>
      <c r="O12958" s="4">
        <f>SUM(Table16[[#This Row],[Price]]*0.95)</f>
        <v>17.004999999999999</v>
      </c>
      <c r="P12958" s="4">
        <f>SUM(Table16[[#This Row],[Price]]*0.8)</f>
        <v>14.32</v>
      </c>
      <c r="Q12958" s="4">
        <f>SUM(Table16[[#This Row],[Price]]*0.6)</f>
        <v>10.739999999999998</v>
      </c>
    </row>
    <row r="12959" spans="1:17" x14ac:dyDescent="0.25">
      <c r="A12959" t="s">
        <v>333</v>
      </c>
      <c r="B12959">
        <v>4.75</v>
      </c>
      <c r="C12959" t="s">
        <v>10256</v>
      </c>
      <c r="D12959">
        <v>250</v>
      </c>
      <c r="F12959" s="4">
        <v>4.75</v>
      </c>
      <c r="G12959" t="s">
        <v>32</v>
      </c>
      <c r="J12959" s="4">
        <f>MIN(Table16[[#This Row],[Medicare Outpatient Allowable Rate]:[WPPA Inc Outpatient Allowable Rate]])</f>
        <v>0</v>
      </c>
      <c r="K12959" s="4">
        <f>MAX(Table16[[#This Row],[Blue Cross Outpatient Allowable Rate]:[WPPA Inc Outpatient Allowable Rate]])</f>
        <v>4.5125000000000002</v>
      </c>
      <c r="L12959" s="4">
        <f>SUM(Table16[[#This Row],[Price]]*4.42)</f>
        <v>20.995000000000001</v>
      </c>
      <c r="M12959" s="4">
        <v>0</v>
      </c>
      <c r="N12959" s="4">
        <f>SUM(Table16[[#This Row],[ChargeID]]*0.76)</f>
        <v>3.61</v>
      </c>
      <c r="O12959" s="4">
        <f>SUM(Table16[[#This Row],[Price]]*0.95)</f>
        <v>4.5125000000000002</v>
      </c>
      <c r="P12959" s="4">
        <f>SUM(Table16[[#This Row],[Price]]*0.8)</f>
        <v>3.8000000000000003</v>
      </c>
      <c r="Q12959" s="4">
        <f>SUM(Table16[[#This Row],[Price]]*0.6)</f>
        <v>2.85</v>
      </c>
    </row>
    <row r="12960" spans="1:17" x14ac:dyDescent="0.25">
      <c r="A12960" t="s">
        <v>333</v>
      </c>
      <c r="B12960">
        <v>13.4</v>
      </c>
      <c r="C12960" t="s">
        <v>10257</v>
      </c>
      <c r="D12960">
        <v>250</v>
      </c>
      <c r="F12960" s="4">
        <v>13.4</v>
      </c>
      <c r="G12960" t="s">
        <v>32</v>
      </c>
      <c r="J12960" s="4">
        <f>MIN(Table16[[#This Row],[Medicare Outpatient Allowable Rate]:[WPPA Inc Outpatient Allowable Rate]])</f>
        <v>0</v>
      </c>
      <c r="K12960" s="4">
        <f>MAX(Table16[[#This Row],[Blue Cross Outpatient Allowable Rate]:[WPPA Inc Outpatient Allowable Rate]])</f>
        <v>12.73</v>
      </c>
      <c r="L12960" s="4">
        <f>SUM(Table16[[#This Row],[Price]]*4.42)</f>
        <v>59.228000000000002</v>
      </c>
      <c r="M12960" s="4">
        <v>0</v>
      </c>
      <c r="N12960" s="4">
        <f>SUM(Table16[[#This Row],[ChargeID]]*0.76)</f>
        <v>10.184000000000001</v>
      </c>
      <c r="O12960" s="4">
        <f>SUM(Table16[[#This Row],[Price]]*0.95)</f>
        <v>12.73</v>
      </c>
      <c r="P12960" s="4">
        <f>SUM(Table16[[#This Row],[Price]]*0.8)</f>
        <v>10.72</v>
      </c>
      <c r="Q12960" s="4">
        <f>SUM(Table16[[#This Row],[Price]]*0.6)</f>
        <v>8.0399999999999991</v>
      </c>
    </row>
    <row r="12961" spans="1:17" x14ac:dyDescent="0.25">
      <c r="A12961" t="s">
        <v>333</v>
      </c>
      <c r="B12961">
        <v>12.5</v>
      </c>
      <c r="C12961" t="s">
        <v>10258</v>
      </c>
      <c r="D12961">
        <v>250</v>
      </c>
      <c r="F12961" s="4">
        <v>12.5</v>
      </c>
      <c r="G12961" t="s">
        <v>32</v>
      </c>
      <c r="J12961" s="4">
        <f>MIN(Table16[[#This Row],[Medicare Outpatient Allowable Rate]:[WPPA Inc Outpatient Allowable Rate]])</f>
        <v>0</v>
      </c>
      <c r="K12961" s="4">
        <f>MAX(Table16[[#This Row],[Blue Cross Outpatient Allowable Rate]:[WPPA Inc Outpatient Allowable Rate]])</f>
        <v>11.875</v>
      </c>
      <c r="L12961" s="4">
        <f>SUM(Table16[[#This Row],[Price]]*4.42)</f>
        <v>55.25</v>
      </c>
      <c r="M12961" s="4">
        <v>0</v>
      </c>
      <c r="N12961" s="4">
        <f>SUM(Table16[[#This Row],[ChargeID]]*0.76)</f>
        <v>9.5</v>
      </c>
      <c r="O12961" s="4">
        <f>SUM(Table16[[#This Row],[Price]]*0.95)</f>
        <v>11.875</v>
      </c>
      <c r="P12961" s="4">
        <f>SUM(Table16[[#This Row],[Price]]*0.8)</f>
        <v>10</v>
      </c>
      <c r="Q12961" s="4">
        <f>SUM(Table16[[#This Row],[Price]]*0.6)</f>
        <v>7.5</v>
      </c>
    </row>
    <row r="12962" spans="1:17" x14ac:dyDescent="0.25">
      <c r="A12962" t="s">
        <v>333</v>
      </c>
      <c r="B12962">
        <v>4.68</v>
      </c>
      <c r="C12962" t="s">
        <v>10259</v>
      </c>
      <c r="D12962">
        <v>250</v>
      </c>
      <c r="F12962" s="4">
        <v>4.68</v>
      </c>
      <c r="G12962" t="s">
        <v>32</v>
      </c>
      <c r="J12962" s="4">
        <f>MIN(Table16[[#This Row],[Medicare Outpatient Allowable Rate]:[WPPA Inc Outpatient Allowable Rate]])</f>
        <v>0</v>
      </c>
      <c r="K12962" s="4">
        <f>MAX(Table16[[#This Row],[Blue Cross Outpatient Allowable Rate]:[WPPA Inc Outpatient Allowable Rate]])</f>
        <v>4.4459999999999997</v>
      </c>
      <c r="L12962" s="4">
        <f>SUM(Table16[[#This Row],[Price]]*4.42)</f>
        <v>20.685599999999997</v>
      </c>
      <c r="M12962" s="4">
        <v>0</v>
      </c>
      <c r="N12962" s="4">
        <f>SUM(Table16[[#This Row],[ChargeID]]*0.76)</f>
        <v>3.5568</v>
      </c>
      <c r="O12962" s="4">
        <f>SUM(Table16[[#This Row],[Price]]*0.95)</f>
        <v>4.4459999999999997</v>
      </c>
      <c r="P12962" s="4">
        <f>SUM(Table16[[#This Row],[Price]]*0.8)</f>
        <v>3.7439999999999998</v>
      </c>
      <c r="Q12962" s="4">
        <f>SUM(Table16[[#This Row],[Price]]*0.6)</f>
        <v>2.8079999999999998</v>
      </c>
    </row>
    <row r="12963" spans="1:17" x14ac:dyDescent="0.25">
      <c r="A12963" t="s">
        <v>333</v>
      </c>
      <c r="B12963">
        <v>24.23</v>
      </c>
      <c r="C12963" t="s">
        <v>10260</v>
      </c>
      <c r="D12963">
        <v>250</v>
      </c>
      <c r="F12963" s="4">
        <v>24.23</v>
      </c>
      <c r="G12963" t="s">
        <v>32</v>
      </c>
      <c r="J12963" s="4">
        <f>MIN(Table16[[#This Row],[Medicare Outpatient Allowable Rate]:[WPPA Inc Outpatient Allowable Rate]])</f>
        <v>0</v>
      </c>
      <c r="K12963" s="4">
        <f>MAX(Table16[[#This Row],[Blue Cross Outpatient Allowable Rate]:[WPPA Inc Outpatient Allowable Rate]])</f>
        <v>23.0185</v>
      </c>
      <c r="L12963" s="4">
        <f>SUM(Table16[[#This Row],[Price]]*4.42)</f>
        <v>107.0966</v>
      </c>
      <c r="M12963" s="4">
        <v>0</v>
      </c>
      <c r="N12963" s="4">
        <f>SUM(Table16[[#This Row],[ChargeID]]*0.76)</f>
        <v>18.4148</v>
      </c>
      <c r="O12963" s="4">
        <f>SUM(Table16[[#This Row],[Price]]*0.95)</f>
        <v>23.0185</v>
      </c>
      <c r="P12963" s="4">
        <f>SUM(Table16[[#This Row],[Price]]*0.8)</f>
        <v>19.384</v>
      </c>
      <c r="Q12963" s="4">
        <f>SUM(Table16[[#This Row],[Price]]*0.6)</f>
        <v>14.538</v>
      </c>
    </row>
    <row r="12964" spans="1:17" x14ac:dyDescent="0.25">
      <c r="A12964" t="s">
        <v>333</v>
      </c>
      <c r="B12964">
        <v>3.4</v>
      </c>
      <c r="C12964" t="s">
        <v>10261</v>
      </c>
      <c r="D12964">
        <v>250</v>
      </c>
      <c r="F12964" s="4">
        <v>3.4</v>
      </c>
      <c r="G12964" t="s">
        <v>32</v>
      </c>
      <c r="J12964" s="4">
        <f>MIN(Table16[[#This Row],[Medicare Outpatient Allowable Rate]:[WPPA Inc Outpatient Allowable Rate]])</f>
        <v>0</v>
      </c>
      <c r="K12964" s="4">
        <f>MAX(Table16[[#This Row],[Blue Cross Outpatient Allowable Rate]:[WPPA Inc Outpatient Allowable Rate]])</f>
        <v>3.23</v>
      </c>
      <c r="L12964" s="4">
        <f>SUM(Table16[[#This Row],[Price]]*4.42)</f>
        <v>15.027999999999999</v>
      </c>
      <c r="M12964" s="4">
        <v>0</v>
      </c>
      <c r="N12964" s="4">
        <f>SUM(Table16[[#This Row],[ChargeID]]*0.76)</f>
        <v>2.5840000000000001</v>
      </c>
      <c r="O12964" s="4">
        <f>SUM(Table16[[#This Row],[Price]]*0.95)</f>
        <v>3.23</v>
      </c>
      <c r="P12964" s="4">
        <f>SUM(Table16[[#This Row],[Price]]*0.8)</f>
        <v>2.72</v>
      </c>
      <c r="Q12964" s="4">
        <f>SUM(Table16[[#This Row],[Price]]*0.6)</f>
        <v>2.04</v>
      </c>
    </row>
    <row r="12965" spans="1:17" x14ac:dyDescent="0.25">
      <c r="A12965" t="s">
        <v>333</v>
      </c>
      <c r="B12965">
        <v>36.729999999999997</v>
      </c>
      <c r="C12965" t="s">
        <v>10262</v>
      </c>
      <c r="D12965">
        <v>250</v>
      </c>
      <c r="F12965" s="4">
        <v>36.729999999999997</v>
      </c>
      <c r="G12965" t="s">
        <v>32</v>
      </c>
      <c r="J12965" s="4">
        <f>MIN(Table16[[#This Row],[Medicare Outpatient Allowable Rate]:[WPPA Inc Outpatient Allowable Rate]])</f>
        <v>0</v>
      </c>
      <c r="K12965" s="4">
        <f>MAX(Table16[[#This Row],[Blue Cross Outpatient Allowable Rate]:[WPPA Inc Outpatient Allowable Rate]])</f>
        <v>34.893499999999996</v>
      </c>
      <c r="L12965" s="4">
        <f>SUM(Table16[[#This Row],[Price]]*4.42)</f>
        <v>162.3466</v>
      </c>
      <c r="M12965" s="4">
        <v>0</v>
      </c>
      <c r="N12965" s="4">
        <f>SUM(Table16[[#This Row],[ChargeID]]*0.76)</f>
        <v>27.9148</v>
      </c>
      <c r="O12965" s="4">
        <f>SUM(Table16[[#This Row],[Price]]*0.95)</f>
        <v>34.893499999999996</v>
      </c>
      <c r="P12965" s="4">
        <f>SUM(Table16[[#This Row],[Price]]*0.8)</f>
        <v>29.384</v>
      </c>
      <c r="Q12965" s="4">
        <f>SUM(Table16[[#This Row],[Price]]*0.6)</f>
        <v>22.037999999999997</v>
      </c>
    </row>
    <row r="12966" spans="1:17" x14ac:dyDescent="0.25">
      <c r="A12966" t="s">
        <v>333</v>
      </c>
      <c r="B12966">
        <v>42.45</v>
      </c>
      <c r="C12966" t="s">
        <v>10263</v>
      </c>
      <c r="D12966">
        <v>250</v>
      </c>
      <c r="F12966" s="4">
        <v>42.45</v>
      </c>
      <c r="G12966" t="s">
        <v>32</v>
      </c>
      <c r="J12966" s="4">
        <f>MIN(Table16[[#This Row],[Medicare Outpatient Allowable Rate]:[WPPA Inc Outpatient Allowable Rate]])</f>
        <v>0</v>
      </c>
      <c r="K12966" s="4">
        <f>MAX(Table16[[#This Row],[Blue Cross Outpatient Allowable Rate]:[WPPA Inc Outpatient Allowable Rate]])</f>
        <v>40.327500000000001</v>
      </c>
      <c r="L12966" s="4">
        <f>SUM(Table16[[#This Row],[Price]]*4.42)</f>
        <v>187.62900000000002</v>
      </c>
      <c r="M12966" s="4">
        <v>0</v>
      </c>
      <c r="N12966" s="4">
        <f>SUM(Table16[[#This Row],[ChargeID]]*0.76)</f>
        <v>32.262</v>
      </c>
      <c r="O12966" s="4">
        <f>SUM(Table16[[#This Row],[Price]]*0.95)</f>
        <v>40.327500000000001</v>
      </c>
      <c r="P12966" s="4">
        <f>SUM(Table16[[#This Row],[Price]]*0.8)</f>
        <v>33.96</v>
      </c>
      <c r="Q12966" s="4">
        <f>SUM(Table16[[#This Row],[Price]]*0.6)</f>
        <v>25.470000000000002</v>
      </c>
    </row>
    <row r="12967" spans="1:17" x14ac:dyDescent="0.25">
      <c r="A12967" t="s">
        <v>333</v>
      </c>
      <c r="B12967">
        <v>4.7300000000000004</v>
      </c>
      <c r="C12967" t="s">
        <v>10264</v>
      </c>
      <c r="D12967">
        <v>250</v>
      </c>
      <c r="F12967" s="4">
        <v>4.7300000000000004</v>
      </c>
      <c r="G12967" t="s">
        <v>32</v>
      </c>
      <c r="J12967" s="4">
        <f>MIN(Table16[[#This Row],[Medicare Outpatient Allowable Rate]:[WPPA Inc Outpatient Allowable Rate]])</f>
        <v>0</v>
      </c>
      <c r="K12967" s="4">
        <f>MAX(Table16[[#This Row],[Blue Cross Outpatient Allowable Rate]:[WPPA Inc Outpatient Allowable Rate]])</f>
        <v>4.4935</v>
      </c>
      <c r="L12967" s="4">
        <f>SUM(Table16[[#This Row],[Price]]*4.42)</f>
        <v>20.906600000000001</v>
      </c>
      <c r="M12967" s="4">
        <v>0</v>
      </c>
      <c r="N12967" s="4">
        <f>SUM(Table16[[#This Row],[ChargeID]]*0.76)</f>
        <v>3.5948000000000002</v>
      </c>
      <c r="O12967" s="4">
        <f>SUM(Table16[[#This Row],[Price]]*0.95)</f>
        <v>4.4935</v>
      </c>
      <c r="P12967" s="4">
        <f>SUM(Table16[[#This Row],[Price]]*0.8)</f>
        <v>3.7840000000000007</v>
      </c>
      <c r="Q12967" s="4">
        <f>SUM(Table16[[#This Row],[Price]]*0.6)</f>
        <v>2.8380000000000001</v>
      </c>
    </row>
    <row r="12968" spans="1:17" x14ac:dyDescent="0.25">
      <c r="A12968" t="s">
        <v>333</v>
      </c>
      <c r="B12968">
        <v>3.33</v>
      </c>
      <c r="C12968" t="s">
        <v>10265</v>
      </c>
      <c r="D12968">
        <v>250</v>
      </c>
      <c r="F12968" s="4">
        <v>3.33</v>
      </c>
      <c r="G12968" t="s">
        <v>32</v>
      </c>
      <c r="J12968" s="4">
        <f>MIN(Table16[[#This Row],[Medicare Outpatient Allowable Rate]:[WPPA Inc Outpatient Allowable Rate]])</f>
        <v>0</v>
      </c>
      <c r="K12968" s="4">
        <f>MAX(Table16[[#This Row],[Blue Cross Outpatient Allowable Rate]:[WPPA Inc Outpatient Allowable Rate]])</f>
        <v>3.1635</v>
      </c>
      <c r="L12968" s="4">
        <f>SUM(Table16[[#This Row],[Price]]*4.42)</f>
        <v>14.7186</v>
      </c>
      <c r="M12968" s="4">
        <v>0</v>
      </c>
      <c r="N12968" s="4">
        <f>SUM(Table16[[#This Row],[ChargeID]]*0.76)</f>
        <v>2.5308000000000002</v>
      </c>
      <c r="O12968" s="4">
        <f>SUM(Table16[[#This Row],[Price]]*0.95)</f>
        <v>3.1635</v>
      </c>
      <c r="P12968" s="4">
        <f>SUM(Table16[[#This Row],[Price]]*0.8)</f>
        <v>2.6640000000000001</v>
      </c>
      <c r="Q12968" s="4">
        <f>SUM(Table16[[#This Row],[Price]]*0.6)</f>
        <v>1.998</v>
      </c>
    </row>
    <row r="12969" spans="1:17" x14ac:dyDescent="0.25">
      <c r="A12969" t="s">
        <v>333</v>
      </c>
      <c r="B12969">
        <v>14.98</v>
      </c>
      <c r="C12969" t="s">
        <v>10266</v>
      </c>
      <c r="D12969">
        <v>250</v>
      </c>
      <c r="F12969" s="4">
        <v>14.98</v>
      </c>
      <c r="G12969" t="s">
        <v>32</v>
      </c>
      <c r="J12969" s="4">
        <f>MIN(Table16[[#This Row],[Medicare Outpatient Allowable Rate]:[WPPA Inc Outpatient Allowable Rate]])</f>
        <v>0</v>
      </c>
      <c r="K12969" s="4">
        <f>MAX(Table16[[#This Row],[Blue Cross Outpatient Allowable Rate]:[WPPA Inc Outpatient Allowable Rate]])</f>
        <v>14.231</v>
      </c>
      <c r="L12969" s="4">
        <f>SUM(Table16[[#This Row],[Price]]*4.42)</f>
        <v>66.211600000000004</v>
      </c>
      <c r="M12969" s="4">
        <v>0</v>
      </c>
      <c r="N12969" s="4">
        <f>SUM(Table16[[#This Row],[ChargeID]]*0.76)</f>
        <v>11.3848</v>
      </c>
      <c r="O12969" s="4">
        <f>SUM(Table16[[#This Row],[Price]]*0.95)</f>
        <v>14.231</v>
      </c>
      <c r="P12969" s="4">
        <f>SUM(Table16[[#This Row],[Price]]*0.8)</f>
        <v>11.984000000000002</v>
      </c>
      <c r="Q12969" s="4">
        <f>SUM(Table16[[#This Row],[Price]]*0.6)</f>
        <v>8.9879999999999995</v>
      </c>
    </row>
    <row r="12970" spans="1:17" x14ac:dyDescent="0.25">
      <c r="A12970" t="s">
        <v>333</v>
      </c>
      <c r="B12970">
        <v>10.17</v>
      </c>
      <c r="C12970" t="s">
        <v>10267</v>
      </c>
      <c r="D12970">
        <v>259</v>
      </c>
      <c r="F12970" s="4">
        <v>10.17</v>
      </c>
      <c r="G12970" t="s">
        <v>4255</v>
      </c>
      <c r="J12970" s="4">
        <f>MIN(Table16[[#This Row],[Medicare Outpatient Allowable Rate]:[WPPA Inc Outpatient Allowable Rate]])</f>
        <v>2.98</v>
      </c>
      <c r="K12970" s="4">
        <f>MAX(Table16[[#This Row],[Blue Cross Outpatient Allowable Rate]:[WPPA Inc Outpatient Allowable Rate]])</f>
        <v>9.6615000000000002</v>
      </c>
      <c r="L12970" s="4">
        <f>SUM(Table16[[#This Row],[Price]]*4.42)</f>
        <v>44.9514</v>
      </c>
      <c r="M12970" s="4">
        <v>2.98</v>
      </c>
      <c r="N12970" s="4">
        <f>SUM(Table16[[#This Row],[ChargeID]]*0.76)</f>
        <v>7.7291999999999996</v>
      </c>
      <c r="O12970" s="4">
        <f>SUM(Table16[[#This Row],[Price]]*0.95)</f>
        <v>9.6615000000000002</v>
      </c>
      <c r="P12970" s="4">
        <f>SUM(Table16[[#This Row],[Price]]*0.8)</f>
        <v>8.136000000000001</v>
      </c>
      <c r="Q12970" s="4">
        <f>SUM(Table16[[#This Row],[Price]]*0.6)</f>
        <v>6.1019999999999994</v>
      </c>
    </row>
    <row r="12971" spans="1:17" x14ac:dyDescent="0.25">
      <c r="A12971" t="s">
        <v>333</v>
      </c>
      <c r="B12971">
        <v>79.98</v>
      </c>
      <c r="C12971" t="s">
        <v>10268</v>
      </c>
      <c r="D12971">
        <v>259</v>
      </c>
      <c r="F12971" s="4">
        <v>79.98</v>
      </c>
      <c r="G12971" t="s">
        <v>10269</v>
      </c>
      <c r="J12971" s="4">
        <f>MIN(Table16[[#This Row],[Medicare Outpatient Allowable Rate]:[WPPA Inc Outpatient Allowable Rate]])</f>
        <v>0</v>
      </c>
      <c r="K12971" s="4">
        <f>MAX(Table16[[#This Row],[Blue Cross Outpatient Allowable Rate]:[WPPA Inc Outpatient Allowable Rate]])</f>
        <v>75.980999999999995</v>
      </c>
      <c r="L12971" s="4">
        <f>SUM(Table16[[#This Row],[Price]]*4.42)</f>
        <v>353.51159999999999</v>
      </c>
      <c r="M12971" s="4">
        <v>0</v>
      </c>
      <c r="N12971" s="4">
        <f>SUM(Table16[[#This Row],[ChargeID]]*0.76)</f>
        <v>60.784800000000004</v>
      </c>
      <c r="O12971" s="4">
        <f>SUM(Table16[[#This Row],[Price]]*0.95)</f>
        <v>75.980999999999995</v>
      </c>
      <c r="P12971" s="4">
        <f>SUM(Table16[[#This Row],[Price]]*0.8)</f>
        <v>63.984000000000009</v>
      </c>
      <c r="Q12971" s="4">
        <f>SUM(Table16[[#This Row],[Price]]*0.6)</f>
        <v>47.988</v>
      </c>
    </row>
    <row r="12972" spans="1:17" x14ac:dyDescent="0.25">
      <c r="A12972" t="s">
        <v>333</v>
      </c>
      <c r="B12972">
        <v>3.48</v>
      </c>
      <c r="C12972" t="s">
        <v>10270</v>
      </c>
      <c r="D12972">
        <v>250</v>
      </c>
      <c r="F12972" s="4">
        <v>3.48</v>
      </c>
      <c r="G12972" t="s">
        <v>32</v>
      </c>
      <c r="J12972" s="4">
        <f>MIN(Table16[[#This Row],[Medicare Outpatient Allowable Rate]:[WPPA Inc Outpatient Allowable Rate]])</f>
        <v>0</v>
      </c>
      <c r="K12972" s="4">
        <f>MAX(Table16[[#This Row],[Blue Cross Outpatient Allowable Rate]:[WPPA Inc Outpatient Allowable Rate]])</f>
        <v>3.306</v>
      </c>
      <c r="L12972" s="4">
        <f>SUM(Table16[[#This Row],[Price]]*4.42)</f>
        <v>15.381599999999999</v>
      </c>
      <c r="M12972" s="4">
        <v>0</v>
      </c>
      <c r="N12972" s="4">
        <f>SUM(Table16[[#This Row],[ChargeID]]*0.76)</f>
        <v>2.6448</v>
      </c>
      <c r="O12972" s="4">
        <f>SUM(Table16[[#This Row],[Price]]*0.95)</f>
        <v>3.306</v>
      </c>
      <c r="P12972" s="4">
        <f>SUM(Table16[[#This Row],[Price]]*0.8)</f>
        <v>2.7840000000000003</v>
      </c>
      <c r="Q12972" s="4">
        <f>SUM(Table16[[#This Row],[Price]]*0.6)</f>
        <v>2.0880000000000001</v>
      </c>
    </row>
    <row r="12973" spans="1:17" x14ac:dyDescent="0.25">
      <c r="A12973" t="s">
        <v>333</v>
      </c>
      <c r="B12973">
        <v>6.93</v>
      </c>
      <c r="C12973" t="s">
        <v>10271</v>
      </c>
      <c r="D12973">
        <v>250</v>
      </c>
      <c r="F12973" s="4">
        <v>6.93</v>
      </c>
      <c r="G12973" t="s">
        <v>32</v>
      </c>
      <c r="J12973" s="4">
        <f>MIN(Table16[[#This Row],[Medicare Outpatient Allowable Rate]:[WPPA Inc Outpatient Allowable Rate]])</f>
        <v>0</v>
      </c>
      <c r="K12973" s="4">
        <f>MAX(Table16[[#This Row],[Blue Cross Outpatient Allowable Rate]:[WPPA Inc Outpatient Allowable Rate]])</f>
        <v>6.583499999999999</v>
      </c>
      <c r="L12973" s="4">
        <f>SUM(Table16[[#This Row],[Price]]*4.42)</f>
        <v>30.630599999999998</v>
      </c>
      <c r="M12973" s="4">
        <v>0</v>
      </c>
      <c r="N12973" s="4">
        <f>SUM(Table16[[#This Row],[ChargeID]]*0.76)</f>
        <v>5.2667999999999999</v>
      </c>
      <c r="O12973" s="4">
        <f>SUM(Table16[[#This Row],[Price]]*0.95)</f>
        <v>6.583499999999999</v>
      </c>
      <c r="P12973" s="4">
        <f>SUM(Table16[[#This Row],[Price]]*0.8)</f>
        <v>5.5440000000000005</v>
      </c>
      <c r="Q12973" s="4">
        <f>SUM(Table16[[#This Row],[Price]]*0.6)</f>
        <v>4.1579999999999995</v>
      </c>
    </row>
    <row r="12974" spans="1:17" x14ac:dyDescent="0.25">
      <c r="A12974" t="s">
        <v>333</v>
      </c>
      <c r="B12974">
        <v>3.4</v>
      </c>
      <c r="C12974" t="s">
        <v>10272</v>
      </c>
      <c r="D12974">
        <v>250</v>
      </c>
      <c r="F12974" s="4">
        <v>3.4</v>
      </c>
      <c r="G12974" t="s">
        <v>32</v>
      </c>
      <c r="J12974" s="4">
        <f>MIN(Table16[[#This Row],[Medicare Outpatient Allowable Rate]:[WPPA Inc Outpatient Allowable Rate]])</f>
        <v>0</v>
      </c>
      <c r="K12974" s="4">
        <f>MAX(Table16[[#This Row],[Blue Cross Outpatient Allowable Rate]:[WPPA Inc Outpatient Allowable Rate]])</f>
        <v>3.23</v>
      </c>
      <c r="L12974" s="4">
        <f>SUM(Table16[[#This Row],[Price]]*4.42)</f>
        <v>15.027999999999999</v>
      </c>
      <c r="M12974" s="4">
        <v>0</v>
      </c>
      <c r="N12974" s="4">
        <f>SUM(Table16[[#This Row],[ChargeID]]*0.76)</f>
        <v>2.5840000000000001</v>
      </c>
      <c r="O12974" s="4">
        <f>SUM(Table16[[#This Row],[Price]]*0.95)</f>
        <v>3.23</v>
      </c>
      <c r="P12974" s="4">
        <f>SUM(Table16[[#This Row],[Price]]*0.8)</f>
        <v>2.72</v>
      </c>
      <c r="Q12974" s="4">
        <f>SUM(Table16[[#This Row],[Price]]*0.6)</f>
        <v>2.04</v>
      </c>
    </row>
    <row r="12975" spans="1:17" x14ac:dyDescent="0.25">
      <c r="A12975" t="s">
        <v>333</v>
      </c>
      <c r="B12975">
        <v>13.7</v>
      </c>
      <c r="C12975" t="s">
        <v>10273</v>
      </c>
      <c r="D12975">
        <v>259</v>
      </c>
      <c r="F12975" s="4">
        <v>13.7</v>
      </c>
      <c r="G12975" t="s">
        <v>4429</v>
      </c>
      <c r="J12975" s="4">
        <f>MIN(Table16[[#This Row],[Medicare Outpatient Allowable Rate]:[WPPA Inc Outpatient Allowable Rate]])</f>
        <v>1.39</v>
      </c>
      <c r="K12975" s="4">
        <f>MAX(Table16[[#This Row],[Blue Cross Outpatient Allowable Rate]:[WPPA Inc Outpatient Allowable Rate]])</f>
        <v>13.014999999999999</v>
      </c>
      <c r="L12975" s="4">
        <f>SUM(Table16[[#This Row],[Price]]*4.42)</f>
        <v>60.553999999999995</v>
      </c>
      <c r="M12975" s="4">
        <v>1.39</v>
      </c>
      <c r="N12975" s="4">
        <f>SUM(Table16[[#This Row],[ChargeID]]*0.76)</f>
        <v>10.411999999999999</v>
      </c>
      <c r="O12975" s="4">
        <f>SUM(Table16[[#This Row],[Price]]*0.95)</f>
        <v>13.014999999999999</v>
      </c>
      <c r="P12975" s="4">
        <f>SUM(Table16[[#This Row],[Price]]*0.8)</f>
        <v>10.96</v>
      </c>
      <c r="Q12975" s="4">
        <f>SUM(Table16[[#This Row],[Price]]*0.6)</f>
        <v>8.2199999999999989</v>
      </c>
    </row>
    <row r="12976" spans="1:17" x14ac:dyDescent="0.25">
      <c r="A12976" t="s">
        <v>333</v>
      </c>
      <c r="B12976">
        <v>6.25</v>
      </c>
      <c r="C12976" t="s">
        <v>10274</v>
      </c>
      <c r="D12976">
        <v>259</v>
      </c>
      <c r="F12976" s="4">
        <v>6.25</v>
      </c>
      <c r="G12976" t="s">
        <v>32</v>
      </c>
      <c r="J12976" s="4">
        <f>MIN(Table16[[#This Row],[Medicare Outpatient Allowable Rate]:[WPPA Inc Outpatient Allowable Rate]])</f>
        <v>0</v>
      </c>
      <c r="K12976" s="4">
        <f>MAX(Table16[[#This Row],[Blue Cross Outpatient Allowable Rate]:[WPPA Inc Outpatient Allowable Rate]])</f>
        <v>5.9375</v>
      </c>
      <c r="L12976" s="4">
        <f>SUM(Table16[[#This Row],[Price]]*4.42)</f>
        <v>27.625</v>
      </c>
      <c r="M12976" s="4">
        <v>0</v>
      </c>
      <c r="N12976" s="4">
        <f>SUM(Table16[[#This Row],[ChargeID]]*0.76)</f>
        <v>4.75</v>
      </c>
      <c r="O12976" s="4">
        <f>SUM(Table16[[#This Row],[Price]]*0.95)</f>
        <v>5.9375</v>
      </c>
      <c r="P12976" s="4">
        <f>SUM(Table16[[#This Row],[Price]]*0.8)</f>
        <v>5</v>
      </c>
      <c r="Q12976" s="4">
        <f>SUM(Table16[[#This Row],[Price]]*0.6)</f>
        <v>3.75</v>
      </c>
    </row>
    <row r="12977" spans="1:17" x14ac:dyDescent="0.25">
      <c r="A12977" t="s">
        <v>333</v>
      </c>
      <c r="B12977">
        <v>3.4</v>
      </c>
      <c r="C12977" t="s">
        <v>10275</v>
      </c>
      <c r="D12977">
        <v>250</v>
      </c>
      <c r="F12977" s="4">
        <v>3.4</v>
      </c>
      <c r="G12977" t="s">
        <v>32</v>
      </c>
      <c r="J12977" s="4">
        <f>MIN(Table16[[#This Row],[Medicare Outpatient Allowable Rate]:[WPPA Inc Outpatient Allowable Rate]])</f>
        <v>0</v>
      </c>
      <c r="K12977" s="4">
        <f>MAX(Table16[[#This Row],[Blue Cross Outpatient Allowable Rate]:[WPPA Inc Outpatient Allowable Rate]])</f>
        <v>3.23</v>
      </c>
      <c r="L12977" s="4">
        <f>SUM(Table16[[#This Row],[Price]]*4.42)</f>
        <v>15.027999999999999</v>
      </c>
      <c r="M12977" s="4">
        <v>0</v>
      </c>
      <c r="N12977" s="4">
        <f>SUM(Table16[[#This Row],[ChargeID]]*0.76)</f>
        <v>2.5840000000000001</v>
      </c>
      <c r="O12977" s="4">
        <f>SUM(Table16[[#This Row],[Price]]*0.95)</f>
        <v>3.23</v>
      </c>
      <c r="P12977" s="4">
        <f>SUM(Table16[[#This Row],[Price]]*0.8)</f>
        <v>2.72</v>
      </c>
      <c r="Q12977" s="4">
        <f>SUM(Table16[[#This Row],[Price]]*0.6)</f>
        <v>2.04</v>
      </c>
    </row>
    <row r="12978" spans="1:17" x14ac:dyDescent="0.25">
      <c r="A12978" t="s">
        <v>333</v>
      </c>
      <c r="B12978">
        <v>7.23</v>
      </c>
      <c r="C12978" t="s">
        <v>10276</v>
      </c>
      <c r="D12978">
        <v>250</v>
      </c>
      <c r="F12978" s="4">
        <v>7.23</v>
      </c>
      <c r="G12978" t="s">
        <v>32</v>
      </c>
      <c r="J12978" s="4">
        <f>MIN(Table16[[#This Row],[Medicare Outpatient Allowable Rate]:[WPPA Inc Outpatient Allowable Rate]])</f>
        <v>0</v>
      </c>
      <c r="K12978" s="4">
        <f>MAX(Table16[[#This Row],[Blue Cross Outpatient Allowable Rate]:[WPPA Inc Outpatient Allowable Rate]])</f>
        <v>6.8685</v>
      </c>
      <c r="L12978" s="4">
        <f>SUM(Table16[[#This Row],[Price]]*4.42)</f>
        <v>31.956600000000002</v>
      </c>
      <c r="M12978" s="4">
        <v>0</v>
      </c>
      <c r="N12978" s="4">
        <f>SUM(Table16[[#This Row],[ChargeID]]*0.76)</f>
        <v>5.4948000000000006</v>
      </c>
      <c r="O12978" s="4">
        <f>SUM(Table16[[#This Row],[Price]]*0.95)</f>
        <v>6.8685</v>
      </c>
      <c r="P12978" s="4">
        <f>SUM(Table16[[#This Row],[Price]]*0.8)</f>
        <v>5.7840000000000007</v>
      </c>
      <c r="Q12978" s="4">
        <f>SUM(Table16[[#This Row],[Price]]*0.6)</f>
        <v>4.3380000000000001</v>
      </c>
    </row>
    <row r="12979" spans="1:17" x14ac:dyDescent="0.25">
      <c r="A12979" t="s">
        <v>333</v>
      </c>
      <c r="B12979">
        <v>8.2799999999999994</v>
      </c>
      <c r="C12979" t="s">
        <v>10277</v>
      </c>
      <c r="D12979">
        <v>250</v>
      </c>
      <c r="F12979" s="4">
        <v>8.2799999999999994</v>
      </c>
      <c r="J12979" s="4">
        <f>MIN(Table16[[#This Row],[Medicare Outpatient Allowable Rate]:[WPPA Inc Outpatient Allowable Rate]])</f>
        <v>0</v>
      </c>
      <c r="K12979" s="4">
        <f>MAX(Table16[[#This Row],[Blue Cross Outpatient Allowable Rate]:[WPPA Inc Outpatient Allowable Rate]])</f>
        <v>7.8659999999999988</v>
      </c>
      <c r="L12979" s="4">
        <f>SUM(Table16[[#This Row],[Price]]*4.42)</f>
        <v>36.5976</v>
      </c>
      <c r="M12979" s="4">
        <v>0</v>
      </c>
      <c r="N12979" s="4">
        <f>SUM(Table16[[#This Row],[ChargeID]]*0.76)</f>
        <v>6.2927999999999997</v>
      </c>
      <c r="O12979" s="4">
        <f>SUM(Table16[[#This Row],[Price]]*0.95)</f>
        <v>7.8659999999999988</v>
      </c>
      <c r="P12979" s="4">
        <f>SUM(Table16[[#This Row],[Price]]*0.8)</f>
        <v>6.6239999999999997</v>
      </c>
      <c r="Q12979" s="4">
        <f>SUM(Table16[[#This Row],[Price]]*0.6)</f>
        <v>4.9679999999999991</v>
      </c>
    </row>
    <row r="12980" spans="1:17" x14ac:dyDescent="0.25">
      <c r="A12980" t="s">
        <v>333</v>
      </c>
      <c r="B12980">
        <v>3.4</v>
      </c>
      <c r="C12980" t="s">
        <v>10278</v>
      </c>
      <c r="D12980">
        <v>250</v>
      </c>
      <c r="F12980" s="4">
        <v>3.4</v>
      </c>
      <c r="G12980" t="s">
        <v>32</v>
      </c>
      <c r="J12980" s="4">
        <f>MIN(Table16[[#This Row],[Medicare Outpatient Allowable Rate]:[WPPA Inc Outpatient Allowable Rate]])</f>
        <v>0</v>
      </c>
      <c r="K12980" s="4">
        <f>MAX(Table16[[#This Row],[Blue Cross Outpatient Allowable Rate]:[WPPA Inc Outpatient Allowable Rate]])</f>
        <v>3.23</v>
      </c>
      <c r="L12980" s="4">
        <f>SUM(Table16[[#This Row],[Price]]*4.42)</f>
        <v>15.027999999999999</v>
      </c>
      <c r="M12980" s="4">
        <v>0</v>
      </c>
      <c r="N12980" s="4">
        <f>SUM(Table16[[#This Row],[ChargeID]]*0.76)</f>
        <v>2.5840000000000001</v>
      </c>
      <c r="O12980" s="4">
        <f>SUM(Table16[[#This Row],[Price]]*0.95)</f>
        <v>3.23</v>
      </c>
      <c r="P12980" s="4">
        <f>SUM(Table16[[#This Row],[Price]]*0.8)</f>
        <v>2.72</v>
      </c>
      <c r="Q12980" s="4">
        <f>SUM(Table16[[#This Row],[Price]]*0.6)</f>
        <v>2.04</v>
      </c>
    </row>
    <row r="12981" spans="1:17" x14ac:dyDescent="0.25">
      <c r="A12981" t="s">
        <v>333</v>
      </c>
      <c r="B12981">
        <v>3.33</v>
      </c>
      <c r="C12981" t="s">
        <v>10279</v>
      </c>
      <c r="D12981">
        <v>250</v>
      </c>
      <c r="F12981" s="4">
        <v>3.33</v>
      </c>
      <c r="J12981" s="4">
        <f>MIN(Table16[[#This Row],[Medicare Outpatient Allowable Rate]:[WPPA Inc Outpatient Allowable Rate]])</f>
        <v>0</v>
      </c>
      <c r="K12981" s="4">
        <f>MAX(Table16[[#This Row],[Blue Cross Outpatient Allowable Rate]:[WPPA Inc Outpatient Allowable Rate]])</f>
        <v>3.1635</v>
      </c>
      <c r="L12981" s="4">
        <f>SUM(Table16[[#This Row],[Price]]*4.42)</f>
        <v>14.7186</v>
      </c>
      <c r="M12981" s="4">
        <v>0</v>
      </c>
      <c r="N12981" s="4">
        <f>SUM(Table16[[#This Row],[ChargeID]]*0.76)</f>
        <v>2.5308000000000002</v>
      </c>
      <c r="O12981" s="4">
        <f>SUM(Table16[[#This Row],[Price]]*0.95)</f>
        <v>3.1635</v>
      </c>
      <c r="P12981" s="4">
        <f>SUM(Table16[[#This Row],[Price]]*0.8)</f>
        <v>2.6640000000000001</v>
      </c>
      <c r="Q12981" s="4">
        <f>SUM(Table16[[#This Row],[Price]]*0.6)</f>
        <v>1.998</v>
      </c>
    </row>
    <row r="12982" spans="1:17" x14ac:dyDescent="0.25">
      <c r="A12982" t="s">
        <v>333</v>
      </c>
      <c r="B12982">
        <v>59.1</v>
      </c>
      <c r="C12982" t="s">
        <v>10280</v>
      </c>
      <c r="D12982">
        <v>250</v>
      </c>
      <c r="F12982" s="4">
        <v>59.1</v>
      </c>
      <c r="G12982" t="s">
        <v>32</v>
      </c>
      <c r="J12982" s="4">
        <f>MIN(Table16[[#This Row],[Medicare Outpatient Allowable Rate]:[WPPA Inc Outpatient Allowable Rate]])</f>
        <v>0</v>
      </c>
      <c r="K12982" s="4">
        <f>MAX(Table16[[#This Row],[Blue Cross Outpatient Allowable Rate]:[WPPA Inc Outpatient Allowable Rate]])</f>
        <v>56.144999999999996</v>
      </c>
      <c r="L12982" s="4">
        <f>SUM(Table16[[#This Row],[Price]]*4.42)</f>
        <v>261.22199999999998</v>
      </c>
      <c r="M12982" s="4">
        <v>0</v>
      </c>
      <c r="N12982" s="4">
        <f>SUM(Table16[[#This Row],[ChargeID]]*0.76)</f>
        <v>44.916000000000004</v>
      </c>
      <c r="O12982" s="4">
        <f>SUM(Table16[[#This Row],[Price]]*0.95)</f>
        <v>56.144999999999996</v>
      </c>
      <c r="P12982" s="4">
        <f>SUM(Table16[[#This Row],[Price]]*0.8)</f>
        <v>47.28</v>
      </c>
      <c r="Q12982" s="4">
        <f>SUM(Table16[[#This Row],[Price]]*0.6)</f>
        <v>35.46</v>
      </c>
    </row>
    <row r="12983" spans="1:17" x14ac:dyDescent="0.25">
      <c r="A12983" t="s">
        <v>333</v>
      </c>
      <c r="B12983">
        <v>30.75</v>
      </c>
      <c r="C12983" t="s">
        <v>10281</v>
      </c>
      <c r="D12983">
        <v>259</v>
      </c>
      <c r="F12983" s="4">
        <v>30.75</v>
      </c>
      <c r="G12983" t="s">
        <v>4339</v>
      </c>
      <c r="J12983" s="4">
        <f>MIN(Table16[[#This Row],[Medicare Outpatient Allowable Rate]:[WPPA Inc Outpatient Allowable Rate]])</f>
        <v>4.74</v>
      </c>
      <c r="K12983" s="4">
        <f>MAX(Table16[[#This Row],[Blue Cross Outpatient Allowable Rate]:[WPPA Inc Outpatient Allowable Rate]])</f>
        <v>29.212499999999999</v>
      </c>
      <c r="L12983" s="4">
        <f>SUM(Table16[[#This Row],[Price]]*4.42)</f>
        <v>135.91499999999999</v>
      </c>
      <c r="M12983" s="4">
        <v>4.74</v>
      </c>
      <c r="N12983" s="4">
        <f>SUM(Table16[[#This Row],[ChargeID]]*0.76)</f>
        <v>23.37</v>
      </c>
      <c r="O12983" s="4">
        <f>SUM(Table16[[#This Row],[Price]]*0.95)</f>
        <v>29.212499999999999</v>
      </c>
      <c r="P12983" s="4">
        <f>SUM(Table16[[#This Row],[Price]]*0.8)</f>
        <v>24.6</v>
      </c>
      <c r="Q12983" s="4">
        <f>SUM(Table16[[#This Row],[Price]]*0.6)</f>
        <v>18.45</v>
      </c>
    </row>
    <row r="12984" spans="1:17" x14ac:dyDescent="0.25">
      <c r="A12984" t="s">
        <v>333</v>
      </c>
      <c r="B12984">
        <v>7.38</v>
      </c>
      <c r="C12984" t="s">
        <v>10282</v>
      </c>
      <c r="D12984">
        <v>250</v>
      </c>
      <c r="F12984" s="4">
        <v>7.38</v>
      </c>
      <c r="G12984" t="s">
        <v>32</v>
      </c>
      <c r="J12984" s="4">
        <f>MIN(Table16[[#This Row],[Medicare Outpatient Allowable Rate]:[WPPA Inc Outpatient Allowable Rate]])</f>
        <v>0</v>
      </c>
      <c r="K12984" s="4">
        <f>MAX(Table16[[#This Row],[Blue Cross Outpatient Allowable Rate]:[WPPA Inc Outpatient Allowable Rate]])</f>
        <v>7.0109999999999992</v>
      </c>
      <c r="L12984" s="4">
        <f>SUM(Table16[[#This Row],[Price]]*4.42)</f>
        <v>32.619599999999998</v>
      </c>
      <c r="M12984" s="4">
        <v>0</v>
      </c>
      <c r="N12984" s="4">
        <f>SUM(Table16[[#This Row],[ChargeID]]*0.76)</f>
        <v>5.6087999999999996</v>
      </c>
      <c r="O12984" s="4">
        <f>SUM(Table16[[#This Row],[Price]]*0.95)</f>
        <v>7.0109999999999992</v>
      </c>
      <c r="P12984" s="4">
        <f>SUM(Table16[[#This Row],[Price]]*0.8)</f>
        <v>5.9039999999999999</v>
      </c>
      <c r="Q12984" s="4">
        <f>SUM(Table16[[#This Row],[Price]]*0.6)</f>
        <v>4.4279999999999999</v>
      </c>
    </row>
    <row r="12985" spans="1:17" x14ac:dyDescent="0.25">
      <c r="A12985" t="s">
        <v>333</v>
      </c>
      <c r="B12985">
        <v>3.55</v>
      </c>
      <c r="C12985" t="s">
        <v>10283</v>
      </c>
      <c r="D12985">
        <v>250</v>
      </c>
      <c r="F12985" s="4">
        <v>3.55</v>
      </c>
      <c r="G12985" t="s">
        <v>32</v>
      </c>
      <c r="J12985" s="4">
        <f>MIN(Table16[[#This Row],[Medicare Outpatient Allowable Rate]:[WPPA Inc Outpatient Allowable Rate]])</f>
        <v>0</v>
      </c>
      <c r="K12985" s="4">
        <f>MAX(Table16[[#This Row],[Blue Cross Outpatient Allowable Rate]:[WPPA Inc Outpatient Allowable Rate]])</f>
        <v>3.3724999999999996</v>
      </c>
      <c r="L12985" s="4">
        <f>SUM(Table16[[#This Row],[Price]]*4.42)</f>
        <v>15.690999999999999</v>
      </c>
      <c r="M12985" s="4">
        <v>0</v>
      </c>
      <c r="N12985" s="4">
        <f>SUM(Table16[[#This Row],[ChargeID]]*0.76)</f>
        <v>2.698</v>
      </c>
      <c r="O12985" s="4">
        <f>SUM(Table16[[#This Row],[Price]]*0.95)</f>
        <v>3.3724999999999996</v>
      </c>
      <c r="P12985" s="4">
        <f>SUM(Table16[[#This Row],[Price]]*0.8)</f>
        <v>2.84</v>
      </c>
      <c r="Q12985" s="4">
        <f>SUM(Table16[[#This Row],[Price]]*0.6)</f>
        <v>2.13</v>
      </c>
    </row>
    <row r="12986" spans="1:17" x14ac:dyDescent="0.25">
      <c r="A12986" t="s">
        <v>333</v>
      </c>
      <c r="B12986">
        <v>36.28</v>
      </c>
      <c r="C12986" t="s">
        <v>10284</v>
      </c>
      <c r="D12986">
        <v>250</v>
      </c>
      <c r="F12986" s="4">
        <v>36.28</v>
      </c>
      <c r="G12986" t="s">
        <v>9895</v>
      </c>
      <c r="J12986" s="4">
        <f>MIN(Table16[[#This Row],[Medicare Outpatient Allowable Rate]:[WPPA Inc Outpatient Allowable Rate]])</f>
        <v>0</v>
      </c>
      <c r="K12986" s="4">
        <f>MAX(Table16[[#This Row],[Blue Cross Outpatient Allowable Rate]:[WPPA Inc Outpatient Allowable Rate]])</f>
        <v>34.466000000000001</v>
      </c>
      <c r="L12986" s="4">
        <f>SUM(Table16[[#This Row],[Price]]*4.42)</f>
        <v>160.35759999999999</v>
      </c>
      <c r="M12986" s="4">
        <v>0</v>
      </c>
      <c r="N12986" s="4">
        <f>SUM(Table16[[#This Row],[ChargeID]]*0.76)</f>
        <v>27.572800000000001</v>
      </c>
      <c r="O12986" s="4">
        <f>SUM(Table16[[#This Row],[Price]]*0.95)</f>
        <v>34.466000000000001</v>
      </c>
      <c r="P12986" s="4">
        <f>SUM(Table16[[#This Row],[Price]]*0.8)</f>
        <v>29.024000000000001</v>
      </c>
      <c r="Q12986" s="4">
        <f>SUM(Table16[[#This Row],[Price]]*0.6)</f>
        <v>21.768000000000001</v>
      </c>
    </row>
    <row r="12987" spans="1:17" x14ac:dyDescent="0.25">
      <c r="A12987" t="s">
        <v>333</v>
      </c>
      <c r="B12987">
        <v>12.95</v>
      </c>
      <c r="C12987" t="s">
        <v>10285</v>
      </c>
      <c r="D12987">
        <v>250</v>
      </c>
      <c r="F12987" s="4">
        <v>12.95</v>
      </c>
      <c r="G12987" t="s">
        <v>9895</v>
      </c>
      <c r="J12987" s="4">
        <f>MIN(Table16[[#This Row],[Medicare Outpatient Allowable Rate]:[WPPA Inc Outpatient Allowable Rate]])</f>
        <v>0</v>
      </c>
      <c r="K12987" s="4">
        <f>MAX(Table16[[#This Row],[Blue Cross Outpatient Allowable Rate]:[WPPA Inc Outpatient Allowable Rate]])</f>
        <v>12.302499999999998</v>
      </c>
      <c r="L12987" s="4">
        <f>SUM(Table16[[#This Row],[Price]]*4.42)</f>
        <v>57.238999999999997</v>
      </c>
      <c r="M12987" s="4">
        <v>0</v>
      </c>
      <c r="N12987" s="4">
        <f>SUM(Table16[[#This Row],[ChargeID]]*0.76)</f>
        <v>9.8419999999999987</v>
      </c>
      <c r="O12987" s="4">
        <f>SUM(Table16[[#This Row],[Price]]*0.95)</f>
        <v>12.302499999999998</v>
      </c>
      <c r="P12987" s="4">
        <f>SUM(Table16[[#This Row],[Price]]*0.8)</f>
        <v>10.36</v>
      </c>
      <c r="Q12987" s="4">
        <f>SUM(Table16[[#This Row],[Price]]*0.6)</f>
        <v>7.77</v>
      </c>
    </row>
    <row r="12988" spans="1:17" x14ac:dyDescent="0.25">
      <c r="A12988" t="s">
        <v>333</v>
      </c>
      <c r="B12988">
        <v>38.520000000000003</v>
      </c>
      <c r="C12988" t="s">
        <v>10286</v>
      </c>
      <c r="D12988">
        <v>259</v>
      </c>
      <c r="F12988" s="4">
        <v>38.520000000000003</v>
      </c>
      <c r="G12988" t="s">
        <v>32</v>
      </c>
      <c r="J12988" s="4">
        <f>MIN(Table16[[#This Row],[Medicare Outpatient Allowable Rate]:[WPPA Inc Outpatient Allowable Rate]])</f>
        <v>0</v>
      </c>
      <c r="K12988" s="4">
        <f>MAX(Table16[[#This Row],[Blue Cross Outpatient Allowable Rate]:[WPPA Inc Outpatient Allowable Rate]])</f>
        <v>36.594000000000001</v>
      </c>
      <c r="L12988" s="4">
        <f>SUM(Table16[[#This Row],[Price]]*4.42)</f>
        <v>170.25840000000002</v>
      </c>
      <c r="M12988" s="4">
        <v>0</v>
      </c>
      <c r="N12988" s="4">
        <f>SUM(Table16[[#This Row],[ChargeID]]*0.76)</f>
        <v>29.275200000000002</v>
      </c>
      <c r="O12988" s="4">
        <f>SUM(Table16[[#This Row],[Price]]*0.95)</f>
        <v>36.594000000000001</v>
      </c>
      <c r="P12988" s="4">
        <f>SUM(Table16[[#This Row],[Price]]*0.8)</f>
        <v>30.816000000000003</v>
      </c>
      <c r="Q12988" s="4">
        <f>SUM(Table16[[#This Row],[Price]]*0.6)</f>
        <v>23.112000000000002</v>
      </c>
    </row>
    <row r="12989" spans="1:17" x14ac:dyDescent="0.25">
      <c r="A12989" t="s">
        <v>333</v>
      </c>
      <c r="B12989">
        <v>99.08</v>
      </c>
      <c r="C12989" t="s">
        <v>10287</v>
      </c>
      <c r="D12989">
        <v>250</v>
      </c>
      <c r="F12989" s="4">
        <v>99.08</v>
      </c>
      <c r="G12989" t="s">
        <v>32</v>
      </c>
      <c r="J12989" s="4">
        <f>MIN(Table16[[#This Row],[Medicare Outpatient Allowable Rate]:[WPPA Inc Outpatient Allowable Rate]])</f>
        <v>0</v>
      </c>
      <c r="K12989" s="4">
        <f>MAX(Table16[[#This Row],[Blue Cross Outpatient Allowable Rate]:[WPPA Inc Outpatient Allowable Rate]])</f>
        <v>94.125999999999991</v>
      </c>
      <c r="L12989" s="4">
        <f>SUM(Table16[[#This Row],[Price]]*4.42)</f>
        <v>437.93360000000001</v>
      </c>
      <c r="M12989" s="4">
        <v>0</v>
      </c>
      <c r="N12989" s="4">
        <f>SUM(Table16[[#This Row],[ChargeID]]*0.76)</f>
        <v>75.300799999999995</v>
      </c>
      <c r="O12989" s="4">
        <f>SUM(Table16[[#This Row],[Price]]*0.95)</f>
        <v>94.125999999999991</v>
      </c>
      <c r="P12989" s="4">
        <f>SUM(Table16[[#This Row],[Price]]*0.8)</f>
        <v>79.26400000000001</v>
      </c>
      <c r="Q12989" s="4">
        <f>SUM(Table16[[#This Row],[Price]]*0.6)</f>
        <v>59.447999999999993</v>
      </c>
    </row>
    <row r="12990" spans="1:17" x14ac:dyDescent="0.25">
      <c r="A12990" t="s">
        <v>333</v>
      </c>
      <c r="B12990">
        <v>20.97</v>
      </c>
      <c r="C12990" t="s">
        <v>10288</v>
      </c>
      <c r="D12990">
        <v>259</v>
      </c>
      <c r="F12990" s="4">
        <v>20.97</v>
      </c>
      <c r="G12990" t="s">
        <v>10289</v>
      </c>
      <c r="J12990" s="4">
        <f>MIN(Table16[[#This Row],[Medicare Outpatient Allowable Rate]:[WPPA Inc Outpatient Allowable Rate]])</f>
        <v>0</v>
      </c>
      <c r="K12990" s="4">
        <f>MAX(Table16[[#This Row],[Blue Cross Outpatient Allowable Rate]:[WPPA Inc Outpatient Allowable Rate]])</f>
        <v>19.921499999999998</v>
      </c>
      <c r="L12990" s="4">
        <f>SUM(Table16[[#This Row],[Price]]*4.42)</f>
        <v>92.687399999999997</v>
      </c>
      <c r="M12990" s="4">
        <v>0</v>
      </c>
      <c r="N12990" s="4">
        <f>SUM(Table16[[#This Row],[ChargeID]]*0.76)</f>
        <v>15.937199999999999</v>
      </c>
      <c r="O12990" s="4">
        <f>SUM(Table16[[#This Row],[Price]]*0.95)</f>
        <v>19.921499999999998</v>
      </c>
      <c r="P12990" s="4">
        <f>SUM(Table16[[#This Row],[Price]]*0.8)</f>
        <v>16.776</v>
      </c>
      <c r="Q12990" s="4">
        <f>SUM(Table16[[#This Row],[Price]]*0.6)</f>
        <v>12.581999999999999</v>
      </c>
    </row>
    <row r="12991" spans="1:17" x14ac:dyDescent="0.25">
      <c r="A12991" t="s">
        <v>333</v>
      </c>
      <c r="B12991">
        <v>23.3</v>
      </c>
      <c r="C12991" t="s">
        <v>10290</v>
      </c>
      <c r="D12991">
        <v>259</v>
      </c>
      <c r="F12991" s="4">
        <v>23.3</v>
      </c>
      <c r="G12991" t="s">
        <v>10289</v>
      </c>
      <c r="J12991" s="4">
        <f>MIN(Table16[[#This Row],[Medicare Outpatient Allowable Rate]:[WPPA Inc Outpatient Allowable Rate]])</f>
        <v>0</v>
      </c>
      <c r="K12991" s="4">
        <f>MAX(Table16[[#This Row],[Blue Cross Outpatient Allowable Rate]:[WPPA Inc Outpatient Allowable Rate]])</f>
        <v>22.134999999999998</v>
      </c>
      <c r="L12991" s="4">
        <f>SUM(Table16[[#This Row],[Price]]*4.42)</f>
        <v>102.986</v>
      </c>
      <c r="M12991" s="4">
        <v>0</v>
      </c>
      <c r="N12991" s="4">
        <f>SUM(Table16[[#This Row],[ChargeID]]*0.76)</f>
        <v>17.708000000000002</v>
      </c>
      <c r="O12991" s="4">
        <f>SUM(Table16[[#This Row],[Price]]*0.95)</f>
        <v>22.134999999999998</v>
      </c>
      <c r="P12991" s="4">
        <f>SUM(Table16[[#This Row],[Price]]*0.8)</f>
        <v>18.64</v>
      </c>
      <c r="Q12991" s="4">
        <f>SUM(Table16[[#This Row],[Price]]*0.6)</f>
        <v>13.98</v>
      </c>
    </row>
    <row r="12992" spans="1:17" x14ac:dyDescent="0.25">
      <c r="A12992" t="s">
        <v>333</v>
      </c>
      <c r="B12992">
        <v>53.44</v>
      </c>
      <c r="C12992" t="s">
        <v>10291</v>
      </c>
      <c r="D12992">
        <v>250</v>
      </c>
      <c r="F12992" s="4">
        <v>53.44</v>
      </c>
      <c r="G12992" t="s">
        <v>32</v>
      </c>
      <c r="J12992" s="4">
        <f>MIN(Table16[[#This Row],[Medicare Outpatient Allowable Rate]:[WPPA Inc Outpatient Allowable Rate]])</f>
        <v>0</v>
      </c>
      <c r="K12992" s="4">
        <f>MAX(Table16[[#This Row],[Blue Cross Outpatient Allowable Rate]:[WPPA Inc Outpatient Allowable Rate]])</f>
        <v>50.767999999999994</v>
      </c>
      <c r="L12992" s="4">
        <f>SUM(Table16[[#This Row],[Price]]*4.42)</f>
        <v>236.20479999999998</v>
      </c>
      <c r="M12992" s="4">
        <v>0</v>
      </c>
      <c r="N12992" s="4">
        <f>SUM(Table16[[#This Row],[ChargeID]]*0.76)</f>
        <v>40.614399999999996</v>
      </c>
      <c r="O12992" s="4">
        <f>SUM(Table16[[#This Row],[Price]]*0.95)</f>
        <v>50.767999999999994</v>
      </c>
      <c r="P12992" s="4">
        <f>SUM(Table16[[#This Row],[Price]]*0.8)</f>
        <v>42.752000000000002</v>
      </c>
      <c r="Q12992" s="4">
        <f>SUM(Table16[[#This Row],[Price]]*0.6)</f>
        <v>32.064</v>
      </c>
    </row>
    <row r="12993" spans="1:17" x14ac:dyDescent="0.25">
      <c r="A12993" t="s">
        <v>333</v>
      </c>
      <c r="B12993">
        <v>3.33</v>
      </c>
      <c r="C12993" t="s">
        <v>10292</v>
      </c>
      <c r="D12993">
        <v>250</v>
      </c>
      <c r="F12993" s="4">
        <v>3.33</v>
      </c>
      <c r="G12993" t="s">
        <v>9906</v>
      </c>
      <c r="J12993" s="4">
        <f>MIN(Table16[[#This Row],[Medicare Outpatient Allowable Rate]:[WPPA Inc Outpatient Allowable Rate]])</f>
        <v>0</v>
      </c>
      <c r="K12993" s="4">
        <f>MAX(Table16[[#This Row],[Blue Cross Outpatient Allowable Rate]:[WPPA Inc Outpatient Allowable Rate]])</f>
        <v>3.1635</v>
      </c>
      <c r="L12993" s="4">
        <f>SUM(Table16[[#This Row],[Price]]*4.42)</f>
        <v>14.7186</v>
      </c>
      <c r="M12993" s="4">
        <v>0</v>
      </c>
      <c r="N12993" s="4">
        <f>SUM(Table16[[#This Row],[ChargeID]]*0.76)</f>
        <v>2.5308000000000002</v>
      </c>
      <c r="O12993" s="4">
        <f>SUM(Table16[[#This Row],[Price]]*0.95)</f>
        <v>3.1635</v>
      </c>
      <c r="P12993" s="4">
        <f>SUM(Table16[[#This Row],[Price]]*0.8)</f>
        <v>2.6640000000000001</v>
      </c>
      <c r="Q12993" s="4">
        <f>SUM(Table16[[#This Row],[Price]]*0.6)</f>
        <v>1.998</v>
      </c>
    </row>
    <row r="12994" spans="1:17" x14ac:dyDescent="0.25">
      <c r="A12994" t="s">
        <v>333</v>
      </c>
      <c r="B12994">
        <v>3.4</v>
      </c>
      <c r="C12994" t="s">
        <v>10293</v>
      </c>
      <c r="D12994">
        <v>250</v>
      </c>
      <c r="F12994" s="4">
        <v>3.4</v>
      </c>
      <c r="G12994" t="s">
        <v>32</v>
      </c>
      <c r="J12994" s="4">
        <f>MIN(Table16[[#This Row],[Medicare Outpatient Allowable Rate]:[WPPA Inc Outpatient Allowable Rate]])</f>
        <v>0</v>
      </c>
      <c r="K12994" s="4">
        <f>MAX(Table16[[#This Row],[Blue Cross Outpatient Allowable Rate]:[WPPA Inc Outpatient Allowable Rate]])</f>
        <v>3.23</v>
      </c>
      <c r="L12994" s="4">
        <f>SUM(Table16[[#This Row],[Price]]*4.42)</f>
        <v>15.027999999999999</v>
      </c>
      <c r="M12994" s="4">
        <v>0</v>
      </c>
      <c r="N12994" s="4">
        <f>SUM(Table16[[#This Row],[ChargeID]]*0.76)</f>
        <v>2.5840000000000001</v>
      </c>
      <c r="O12994" s="4">
        <f>SUM(Table16[[#This Row],[Price]]*0.95)</f>
        <v>3.23</v>
      </c>
      <c r="P12994" s="4">
        <f>SUM(Table16[[#This Row],[Price]]*0.8)</f>
        <v>2.72</v>
      </c>
      <c r="Q12994" s="4">
        <f>SUM(Table16[[#This Row],[Price]]*0.6)</f>
        <v>2.04</v>
      </c>
    </row>
    <row r="12995" spans="1:17" x14ac:dyDescent="0.25">
      <c r="A12995" t="s">
        <v>333</v>
      </c>
      <c r="B12995">
        <v>3.78</v>
      </c>
      <c r="C12995" t="s">
        <v>10294</v>
      </c>
      <c r="D12995">
        <v>250</v>
      </c>
      <c r="F12995" s="4">
        <v>3.78</v>
      </c>
      <c r="J12995" s="4">
        <f>MIN(Table16[[#This Row],[Medicare Outpatient Allowable Rate]:[WPPA Inc Outpatient Allowable Rate]])</f>
        <v>0</v>
      </c>
      <c r="K12995" s="4">
        <f>MAX(Table16[[#This Row],[Blue Cross Outpatient Allowable Rate]:[WPPA Inc Outpatient Allowable Rate]])</f>
        <v>3.5909999999999997</v>
      </c>
      <c r="L12995" s="4">
        <f>SUM(Table16[[#This Row],[Price]]*4.42)</f>
        <v>16.707599999999999</v>
      </c>
      <c r="M12995" s="4">
        <v>0</v>
      </c>
      <c r="N12995" s="4">
        <f>SUM(Table16[[#This Row],[ChargeID]]*0.76)</f>
        <v>2.8727999999999998</v>
      </c>
      <c r="O12995" s="4">
        <f>SUM(Table16[[#This Row],[Price]]*0.95)</f>
        <v>3.5909999999999997</v>
      </c>
      <c r="P12995" s="4">
        <f>SUM(Table16[[#This Row],[Price]]*0.8)</f>
        <v>3.024</v>
      </c>
      <c r="Q12995" s="4">
        <f>SUM(Table16[[#This Row],[Price]]*0.6)</f>
        <v>2.2679999999999998</v>
      </c>
    </row>
    <row r="12996" spans="1:17" x14ac:dyDescent="0.25">
      <c r="A12996" t="s">
        <v>333</v>
      </c>
      <c r="B12996">
        <v>3.4</v>
      </c>
      <c r="C12996" t="s">
        <v>10295</v>
      </c>
      <c r="D12996">
        <v>250</v>
      </c>
      <c r="F12996" s="4">
        <v>3.4</v>
      </c>
      <c r="G12996" t="s">
        <v>32</v>
      </c>
      <c r="J12996" s="4">
        <f>MIN(Table16[[#This Row],[Medicare Outpatient Allowable Rate]:[WPPA Inc Outpatient Allowable Rate]])</f>
        <v>0</v>
      </c>
      <c r="K12996" s="4">
        <f>MAX(Table16[[#This Row],[Blue Cross Outpatient Allowable Rate]:[WPPA Inc Outpatient Allowable Rate]])</f>
        <v>3.23</v>
      </c>
      <c r="L12996" s="4">
        <f>SUM(Table16[[#This Row],[Price]]*4.42)</f>
        <v>15.027999999999999</v>
      </c>
      <c r="M12996" s="4">
        <v>0</v>
      </c>
      <c r="N12996" s="4">
        <f>SUM(Table16[[#This Row],[ChargeID]]*0.76)</f>
        <v>2.5840000000000001</v>
      </c>
      <c r="O12996" s="4">
        <f>SUM(Table16[[#This Row],[Price]]*0.95)</f>
        <v>3.23</v>
      </c>
      <c r="P12996" s="4">
        <f>SUM(Table16[[#This Row],[Price]]*0.8)</f>
        <v>2.72</v>
      </c>
      <c r="Q12996" s="4">
        <f>SUM(Table16[[#This Row],[Price]]*0.6)</f>
        <v>2.04</v>
      </c>
    </row>
    <row r="12997" spans="1:17" x14ac:dyDescent="0.25">
      <c r="A12997" t="s">
        <v>333</v>
      </c>
      <c r="B12997">
        <v>22.55</v>
      </c>
      <c r="C12997" t="s">
        <v>10296</v>
      </c>
      <c r="D12997">
        <v>250</v>
      </c>
      <c r="F12997" s="4">
        <v>22.55</v>
      </c>
      <c r="G12997" t="s">
        <v>32</v>
      </c>
      <c r="J12997" s="4">
        <f>MIN(Table16[[#This Row],[Medicare Outpatient Allowable Rate]:[WPPA Inc Outpatient Allowable Rate]])</f>
        <v>0</v>
      </c>
      <c r="K12997" s="4">
        <f>MAX(Table16[[#This Row],[Blue Cross Outpatient Allowable Rate]:[WPPA Inc Outpatient Allowable Rate]])</f>
        <v>21.422499999999999</v>
      </c>
      <c r="L12997" s="4">
        <f>SUM(Table16[[#This Row],[Price]]*4.42)</f>
        <v>99.671000000000006</v>
      </c>
      <c r="M12997" s="4">
        <v>0</v>
      </c>
      <c r="N12997" s="4">
        <f>SUM(Table16[[#This Row],[ChargeID]]*0.76)</f>
        <v>17.138000000000002</v>
      </c>
      <c r="O12997" s="4">
        <f>SUM(Table16[[#This Row],[Price]]*0.95)</f>
        <v>21.422499999999999</v>
      </c>
      <c r="P12997" s="4">
        <f>SUM(Table16[[#This Row],[Price]]*0.8)</f>
        <v>18.040000000000003</v>
      </c>
      <c r="Q12997" s="4">
        <f>SUM(Table16[[#This Row],[Price]]*0.6)</f>
        <v>13.53</v>
      </c>
    </row>
    <row r="12998" spans="1:17" x14ac:dyDescent="0.25">
      <c r="A12998" t="s">
        <v>333</v>
      </c>
      <c r="B12998">
        <v>2.88</v>
      </c>
      <c r="C12998" t="s">
        <v>10297</v>
      </c>
      <c r="D12998">
        <v>250</v>
      </c>
      <c r="F12998" s="4">
        <v>2.88</v>
      </c>
      <c r="G12998" t="s">
        <v>32</v>
      </c>
      <c r="J12998" s="4">
        <f>MIN(Table16[[#This Row],[Medicare Outpatient Allowable Rate]:[WPPA Inc Outpatient Allowable Rate]])</f>
        <v>0</v>
      </c>
      <c r="K12998" s="4">
        <f>MAX(Table16[[#This Row],[Blue Cross Outpatient Allowable Rate]:[WPPA Inc Outpatient Allowable Rate]])</f>
        <v>2.7359999999999998</v>
      </c>
      <c r="L12998" s="4">
        <f>SUM(Table16[[#This Row],[Price]]*4.42)</f>
        <v>12.7296</v>
      </c>
      <c r="M12998" s="4">
        <v>0</v>
      </c>
      <c r="N12998" s="4">
        <f>SUM(Table16[[#This Row],[ChargeID]]*0.76)</f>
        <v>2.1888000000000001</v>
      </c>
      <c r="O12998" s="4">
        <f>SUM(Table16[[#This Row],[Price]]*0.95)</f>
        <v>2.7359999999999998</v>
      </c>
      <c r="P12998" s="4">
        <f>SUM(Table16[[#This Row],[Price]]*0.8)</f>
        <v>2.3039999999999998</v>
      </c>
      <c r="Q12998" s="4">
        <f>SUM(Table16[[#This Row],[Price]]*0.6)</f>
        <v>1.728</v>
      </c>
    </row>
    <row r="12999" spans="1:17" x14ac:dyDescent="0.25">
      <c r="A12999" t="s">
        <v>333</v>
      </c>
      <c r="B12999">
        <v>3.7</v>
      </c>
      <c r="C12999" t="s">
        <v>10298</v>
      </c>
      <c r="D12999">
        <v>250</v>
      </c>
      <c r="F12999" s="4">
        <v>3.7</v>
      </c>
      <c r="G12999" t="s">
        <v>32</v>
      </c>
      <c r="J12999" s="4">
        <f>MIN(Table16[[#This Row],[Medicare Outpatient Allowable Rate]:[WPPA Inc Outpatient Allowable Rate]])</f>
        <v>0</v>
      </c>
      <c r="K12999" s="4">
        <f>MAX(Table16[[#This Row],[Blue Cross Outpatient Allowable Rate]:[WPPA Inc Outpatient Allowable Rate]])</f>
        <v>3.5150000000000001</v>
      </c>
      <c r="L12999" s="4">
        <f>SUM(Table16[[#This Row],[Price]]*4.42)</f>
        <v>16.353999999999999</v>
      </c>
      <c r="M12999" s="4">
        <v>0</v>
      </c>
      <c r="N12999" s="4">
        <f>SUM(Table16[[#This Row],[ChargeID]]*0.76)</f>
        <v>2.8120000000000003</v>
      </c>
      <c r="O12999" s="4">
        <f>SUM(Table16[[#This Row],[Price]]*0.95)</f>
        <v>3.5150000000000001</v>
      </c>
      <c r="P12999" s="4">
        <f>SUM(Table16[[#This Row],[Price]]*0.8)</f>
        <v>2.9600000000000004</v>
      </c>
      <c r="Q12999" s="4">
        <f>SUM(Table16[[#This Row],[Price]]*0.6)</f>
        <v>2.2200000000000002</v>
      </c>
    </row>
    <row r="13000" spans="1:17" x14ac:dyDescent="0.25">
      <c r="A13000" t="s">
        <v>333</v>
      </c>
      <c r="B13000">
        <v>42.01</v>
      </c>
      <c r="C13000" t="s">
        <v>10299</v>
      </c>
      <c r="D13000">
        <v>259</v>
      </c>
      <c r="F13000" s="4">
        <v>42.01</v>
      </c>
      <c r="G13000" t="s">
        <v>32</v>
      </c>
      <c r="J13000" s="4">
        <f>MIN(Table16[[#This Row],[Medicare Outpatient Allowable Rate]:[WPPA Inc Outpatient Allowable Rate]])</f>
        <v>0</v>
      </c>
      <c r="K13000" s="4">
        <f>MAX(Table16[[#This Row],[Blue Cross Outpatient Allowable Rate]:[WPPA Inc Outpatient Allowable Rate]])</f>
        <v>39.909499999999994</v>
      </c>
      <c r="L13000" s="4">
        <f>SUM(Table16[[#This Row],[Price]]*4.42)</f>
        <v>185.68419999999998</v>
      </c>
      <c r="M13000" s="4">
        <v>0</v>
      </c>
      <c r="N13000" s="4">
        <f>SUM(Table16[[#This Row],[ChargeID]]*0.76)</f>
        <v>31.927599999999998</v>
      </c>
      <c r="O13000" s="4">
        <f>SUM(Table16[[#This Row],[Price]]*0.95)</f>
        <v>39.909499999999994</v>
      </c>
      <c r="P13000" s="4">
        <f>SUM(Table16[[#This Row],[Price]]*0.8)</f>
        <v>33.607999999999997</v>
      </c>
      <c r="Q13000" s="4">
        <f>SUM(Table16[[#This Row],[Price]]*0.6)</f>
        <v>25.206</v>
      </c>
    </row>
    <row r="13001" spans="1:17" x14ac:dyDescent="0.25">
      <c r="A13001" t="s">
        <v>333</v>
      </c>
      <c r="B13001">
        <v>3.4</v>
      </c>
      <c r="C13001" t="s">
        <v>10300</v>
      </c>
      <c r="D13001">
        <v>250</v>
      </c>
      <c r="F13001" s="4">
        <v>3.4</v>
      </c>
      <c r="G13001" t="s">
        <v>32</v>
      </c>
      <c r="J13001" s="4">
        <f>MIN(Table16[[#This Row],[Medicare Outpatient Allowable Rate]:[WPPA Inc Outpatient Allowable Rate]])</f>
        <v>0</v>
      </c>
      <c r="K13001" s="4">
        <f>MAX(Table16[[#This Row],[Blue Cross Outpatient Allowable Rate]:[WPPA Inc Outpatient Allowable Rate]])</f>
        <v>3.23</v>
      </c>
      <c r="L13001" s="4">
        <f>SUM(Table16[[#This Row],[Price]]*4.42)</f>
        <v>15.027999999999999</v>
      </c>
      <c r="M13001" s="4">
        <v>0</v>
      </c>
      <c r="N13001" s="4">
        <f>SUM(Table16[[#This Row],[ChargeID]]*0.76)</f>
        <v>2.5840000000000001</v>
      </c>
      <c r="O13001" s="4">
        <f>SUM(Table16[[#This Row],[Price]]*0.95)</f>
        <v>3.23</v>
      </c>
      <c r="P13001" s="4">
        <f>SUM(Table16[[#This Row],[Price]]*0.8)</f>
        <v>2.72</v>
      </c>
      <c r="Q13001" s="4">
        <f>SUM(Table16[[#This Row],[Price]]*0.6)</f>
        <v>2.04</v>
      </c>
    </row>
    <row r="13002" spans="1:17" x14ac:dyDescent="0.25">
      <c r="A13002" t="s">
        <v>333</v>
      </c>
      <c r="B13002">
        <v>3.4</v>
      </c>
      <c r="C13002" t="s">
        <v>10301</v>
      </c>
      <c r="D13002">
        <v>250</v>
      </c>
      <c r="F13002" s="4">
        <v>3.4</v>
      </c>
      <c r="G13002" t="s">
        <v>32</v>
      </c>
      <c r="J13002" s="4">
        <f>MIN(Table16[[#This Row],[Medicare Outpatient Allowable Rate]:[WPPA Inc Outpatient Allowable Rate]])</f>
        <v>0</v>
      </c>
      <c r="K13002" s="4">
        <f>MAX(Table16[[#This Row],[Blue Cross Outpatient Allowable Rate]:[WPPA Inc Outpatient Allowable Rate]])</f>
        <v>3.23</v>
      </c>
      <c r="L13002" s="4">
        <f>SUM(Table16[[#This Row],[Price]]*4.42)</f>
        <v>15.027999999999999</v>
      </c>
      <c r="M13002" s="4">
        <v>0</v>
      </c>
      <c r="N13002" s="4">
        <f>SUM(Table16[[#This Row],[ChargeID]]*0.76)</f>
        <v>2.5840000000000001</v>
      </c>
      <c r="O13002" s="4">
        <f>SUM(Table16[[#This Row],[Price]]*0.95)</f>
        <v>3.23</v>
      </c>
      <c r="P13002" s="4">
        <f>SUM(Table16[[#This Row],[Price]]*0.8)</f>
        <v>2.72</v>
      </c>
      <c r="Q13002" s="4">
        <f>SUM(Table16[[#This Row],[Price]]*0.6)</f>
        <v>2.04</v>
      </c>
    </row>
    <row r="13003" spans="1:17" x14ac:dyDescent="0.25">
      <c r="A13003" t="s">
        <v>333</v>
      </c>
      <c r="B13003">
        <v>3.55</v>
      </c>
      <c r="C13003" t="s">
        <v>10302</v>
      </c>
      <c r="D13003">
        <v>250</v>
      </c>
      <c r="F13003" s="4">
        <v>3.55</v>
      </c>
      <c r="J13003" s="4">
        <f>MIN(Table16[[#This Row],[Medicare Outpatient Allowable Rate]:[WPPA Inc Outpatient Allowable Rate]])</f>
        <v>0</v>
      </c>
      <c r="K13003" s="4">
        <f>MAX(Table16[[#This Row],[Blue Cross Outpatient Allowable Rate]:[WPPA Inc Outpatient Allowable Rate]])</f>
        <v>3.3724999999999996</v>
      </c>
      <c r="L13003" s="4">
        <f>SUM(Table16[[#This Row],[Price]]*4.42)</f>
        <v>15.690999999999999</v>
      </c>
      <c r="M13003" s="4">
        <v>0</v>
      </c>
      <c r="N13003" s="4">
        <f>SUM(Table16[[#This Row],[ChargeID]]*0.76)</f>
        <v>2.698</v>
      </c>
      <c r="O13003" s="4">
        <f>SUM(Table16[[#This Row],[Price]]*0.95)</f>
        <v>3.3724999999999996</v>
      </c>
      <c r="P13003" s="4">
        <f>SUM(Table16[[#This Row],[Price]]*0.8)</f>
        <v>2.84</v>
      </c>
      <c r="Q13003" s="4">
        <f>SUM(Table16[[#This Row],[Price]]*0.6)</f>
        <v>2.13</v>
      </c>
    </row>
    <row r="13004" spans="1:17" x14ac:dyDescent="0.25">
      <c r="A13004" t="s">
        <v>333</v>
      </c>
      <c r="B13004">
        <v>3.4</v>
      </c>
      <c r="C13004" t="s">
        <v>10303</v>
      </c>
      <c r="D13004">
        <v>250</v>
      </c>
      <c r="F13004" s="4">
        <v>3.4</v>
      </c>
      <c r="G13004" t="s">
        <v>32</v>
      </c>
      <c r="J13004" s="4">
        <f>MIN(Table16[[#This Row],[Medicare Outpatient Allowable Rate]:[WPPA Inc Outpatient Allowable Rate]])</f>
        <v>0</v>
      </c>
      <c r="K13004" s="4">
        <f>MAX(Table16[[#This Row],[Blue Cross Outpatient Allowable Rate]:[WPPA Inc Outpatient Allowable Rate]])</f>
        <v>3.23</v>
      </c>
      <c r="L13004" s="4">
        <f>SUM(Table16[[#This Row],[Price]]*4.42)</f>
        <v>15.027999999999999</v>
      </c>
      <c r="M13004" s="4">
        <v>0</v>
      </c>
      <c r="N13004" s="4">
        <f>SUM(Table16[[#This Row],[ChargeID]]*0.76)</f>
        <v>2.5840000000000001</v>
      </c>
      <c r="O13004" s="4">
        <f>SUM(Table16[[#This Row],[Price]]*0.95)</f>
        <v>3.23</v>
      </c>
      <c r="P13004" s="4">
        <f>SUM(Table16[[#This Row],[Price]]*0.8)</f>
        <v>2.72</v>
      </c>
      <c r="Q13004" s="4">
        <f>SUM(Table16[[#This Row],[Price]]*0.6)</f>
        <v>2.04</v>
      </c>
    </row>
    <row r="13005" spans="1:17" x14ac:dyDescent="0.25">
      <c r="A13005" t="s">
        <v>333</v>
      </c>
      <c r="B13005">
        <v>3.33</v>
      </c>
      <c r="C13005" t="s">
        <v>10304</v>
      </c>
      <c r="D13005">
        <v>250</v>
      </c>
      <c r="F13005" s="4">
        <v>3.33</v>
      </c>
      <c r="G13005" t="s">
        <v>32</v>
      </c>
      <c r="J13005" s="4">
        <f>MIN(Table16[[#This Row],[Medicare Outpatient Allowable Rate]:[WPPA Inc Outpatient Allowable Rate]])</f>
        <v>0</v>
      </c>
      <c r="K13005" s="4">
        <f>MAX(Table16[[#This Row],[Blue Cross Outpatient Allowable Rate]:[WPPA Inc Outpatient Allowable Rate]])</f>
        <v>3.1635</v>
      </c>
      <c r="L13005" s="4">
        <f>SUM(Table16[[#This Row],[Price]]*4.42)</f>
        <v>14.7186</v>
      </c>
      <c r="M13005" s="4">
        <v>0</v>
      </c>
      <c r="N13005" s="4">
        <f>SUM(Table16[[#This Row],[ChargeID]]*0.76)</f>
        <v>2.5308000000000002</v>
      </c>
      <c r="O13005" s="4">
        <f>SUM(Table16[[#This Row],[Price]]*0.95)</f>
        <v>3.1635</v>
      </c>
      <c r="P13005" s="4">
        <f>SUM(Table16[[#This Row],[Price]]*0.8)</f>
        <v>2.6640000000000001</v>
      </c>
      <c r="Q13005" s="4">
        <f>SUM(Table16[[#This Row],[Price]]*0.6)</f>
        <v>1.998</v>
      </c>
    </row>
    <row r="13006" spans="1:17" x14ac:dyDescent="0.25">
      <c r="A13006" t="s">
        <v>333</v>
      </c>
      <c r="B13006">
        <v>10.89</v>
      </c>
      <c r="C13006" t="s">
        <v>10305</v>
      </c>
      <c r="D13006">
        <v>259</v>
      </c>
      <c r="F13006" s="4">
        <v>10.89</v>
      </c>
      <c r="G13006" t="s">
        <v>10103</v>
      </c>
      <c r="J13006" s="4">
        <f>MIN(Table16[[#This Row],[Medicare Outpatient Allowable Rate]:[WPPA Inc Outpatient Allowable Rate]])</f>
        <v>5.63</v>
      </c>
      <c r="K13006" s="4">
        <f>MAX(Table16[[#This Row],[Blue Cross Outpatient Allowable Rate]:[WPPA Inc Outpatient Allowable Rate]])</f>
        <v>10.345499999999999</v>
      </c>
      <c r="L13006" s="4">
        <f>SUM(Table16[[#This Row],[Price]]*4.42)</f>
        <v>48.133800000000001</v>
      </c>
      <c r="M13006" s="4">
        <v>5.63</v>
      </c>
      <c r="N13006" s="4">
        <f>SUM(Table16[[#This Row],[ChargeID]]*0.76)</f>
        <v>8.2764000000000006</v>
      </c>
      <c r="O13006" s="4">
        <f>SUM(Table16[[#This Row],[Price]]*0.95)</f>
        <v>10.345499999999999</v>
      </c>
      <c r="P13006" s="4">
        <f>SUM(Table16[[#This Row],[Price]]*0.8)</f>
        <v>8.7120000000000015</v>
      </c>
      <c r="Q13006" s="4">
        <f>SUM(Table16[[#This Row],[Price]]*0.6)</f>
        <v>6.5339999999999998</v>
      </c>
    </row>
    <row r="13007" spans="1:17" x14ac:dyDescent="0.25">
      <c r="A13007" t="s">
        <v>333</v>
      </c>
      <c r="B13007">
        <v>3.33</v>
      </c>
      <c r="C13007" t="s">
        <v>10306</v>
      </c>
      <c r="D13007">
        <v>250</v>
      </c>
      <c r="F13007" s="4">
        <v>3.33</v>
      </c>
      <c r="G13007" t="s">
        <v>32</v>
      </c>
      <c r="J13007" s="4">
        <f>MIN(Table16[[#This Row],[Medicare Outpatient Allowable Rate]:[WPPA Inc Outpatient Allowable Rate]])</f>
        <v>0</v>
      </c>
      <c r="K13007" s="4">
        <f>MAX(Table16[[#This Row],[Blue Cross Outpatient Allowable Rate]:[WPPA Inc Outpatient Allowable Rate]])</f>
        <v>3.1635</v>
      </c>
      <c r="L13007" s="4">
        <f>SUM(Table16[[#This Row],[Price]]*4.42)</f>
        <v>14.7186</v>
      </c>
      <c r="M13007" s="4">
        <v>0</v>
      </c>
      <c r="N13007" s="4">
        <f>SUM(Table16[[#This Row],[ChargeID]]*0.76)</f>
        <v>2.5308000000000002</v>
      </c>
      <c r="O13007" s="4">
        <f>SUM(Table16[[#This Row],[Price]]*0.95)</f>
        <v>3.1635</v>
      </c>
      <c r="P13007" s="4">
        <f>SUM(Table16[[#This Row],[Price]]*0.8)</f>
        <v>2.6640000000000001</v>
      </c>
      <c r="Q13007" s="4">
        <f>SUM(Table16[[#This Row],[Price]]*0.6)</f>
        <v>1.998</v>
      </c>
    </row>
    <row r="13008" spans="1:17" x14ac:dyDescent="0.25">
      <c r="A13008" t="s">
        <v>333</v>
      </c>
      <c r="B13008">
        <v>12.8</v>
      </c>
      <c r="C13008" t="s">
        <v>10307</v>
      </c>
      <c r="D13008">
        <v>250</v>
      </c>
      <c r="F13008" s="4">
        <v>12.8</v>
      </c>
      <c r="J13008" s="4">
        <f>MIN(Table16[[#This Row],[Medicare Outpatient Allowable Rate]:[WPPA Inc Outpatient Allowable Rate]])</f>
        <v>0</v>
      </c>
      <c r="K13008" s="4">
        <f>MAX(Table16[[#This Row],[Blue Cross Outpatient Allowable Rate]:[WPPA Inc Outpatient Allowable Rate]])</f>
        <v>12.16</v>
      </c>
      <c r="L13008" s="4">
        <f>SUM(Table16[[#This Row],[Price]]*4.42)</f>
        <v>56.576000000000001</v>
      </c>
      <c r="M13008" s="4">
        <v>0</v>
      </c>
      <c r="N13008" s="4">
        <f>SUM(Table16[[#This Row],[ChargeID]]*0.76)</f>
        <v>9.7280000000000015</v>
      </c>
      <c r="O13008" s="4">
        <f>SUM(Table16[[#This Row],[Price]]*0.95)</f>
        <v>12.16</v>
      </c>
      <c r="P13008" s="4">
        <f>SUM(Table16[[#This Row],[Price]]*0.8)</f>
        <v>10.240000000000002</v>
      </c>
      <c r="Q13008" s="4">
        <f>SUM(Table16[[#This Row],[Price]]*0.6)</f>
        <v>7.68</v>
      </c>
    </row>
    <row r="13009" spans="1:17" x14ac:dyDescent="0.25">
      <c r="A13009" t="s">
        <v>333</v>
      </c>
      <c r="B13009">
        <v>44.28</v>
      </c>
      <c r="C13009" t="s">
        <v>10308</v>
      </c>
      <c r="D13009">
        <v>259</v>
      </c>
      <c r="F13009" s="4">
        <v>44.28</v>
      </c>
      <c r="G13009" t="s">
        <v>10309</v>
      </c>
      <c r="J13009" s="4">
        <f>MIN(Table16[[#This Row],[Medicare Outpatient Allowable Rate]:[WPPA Inc Outpatient Allowable Rate]])</f>
        <v>2.93</v>
      </c>
      <c r="K13009" s="4">
        <f>MAX(Table16[[#This Row],[Blue Cross Outpatient Allowable Rate]:[WPPA Inc Outpatient Allowable Rate]])</f>
        <v>42.066000000000003</v>
      </c>
      <c r="L13009" s="4">
        <f>SUM(Table16[[#This Row],[Price]]*4.42)</f>
        <v>195.7176</v>
      </c>
      <c r="M13009" s="4">
        <v>2.93</v>
      </c>
      <c r="N13009" s="4">
        <f>SUM(Table16[[#This Row],[ChargeID]]*0.76)</f>
        <v>33.652799999999999</v>
      </c>
      <c r="O13009" s="4">
        <f>SUM(Table16[[#This Row],[Price]]*0.95)</f>
        <v>42.066000000000003</v>
      </c>
      <c r="P13009" s="4">
        <f>SUM(Table16[[#This Row],[Price]]*0.8)</f>
        <v>35.423999999999999</v>
      </c>
      <c r="Q13009" s="4">
        <f>SUM(Table16[[#This Row],[Price]]*0.6)</f>
        <v>26.568000000000001</v>
      </c>
    </row>
    <row r="13010" spans="1:17" x14ac:dyDescent="0.25">
      <c r="A13010" t="s">
        <v>333</v>
      </c>
      <c r="B13010">
        <v>6.4</v>
      </c>
      <c r="C13010" t="s">
        <v>10310</v>
      </c>
      <c r="D13010">
        <v>250</v>
      </c>
      <c r="F13010" s="4">
        <v>6.4</v>
      </c>
      <c r="G13010" t="s">
        <v>32</v>
      </c>
      <c r="J13010" s="4">
        <f>MIN(Table16[[#This Row],[Medicare Outpatient Allowable Rate]:[WPPA Inc Outpatient Allowable Rate]])</f>
        <v>0</v>
      </c>
      <c r="K13010" s="4">
        <f>MAX(Table16[[#This Row],[Blue Cross Outpatient Allowable Rate]:[WPPA Inc Outpatient Allowable Rate]])</f>
        <v>6.08</v>
      </c>
      <c r="L13010" s="4">
        <f>SUM(Table16[[#This Row],[Price]]*4.42)</f>
        <v>28.288</v>
      </c>
      <c r="M13010" s="4">
        <v>0</v>
      </c>
      <c r="N13010" s="4">
        <f>SUM(Table16[[#This Row],[ChargeID]]*0.76)</f>
        <v>4.8640000000000008</v>
      </c>
      <c r="O13010" s="4">
        <f>SUM(Table16[[#This Row],[Price]]*0.95)</f>
        <v>6.08</v>
      </c>
      <c r="P13010" s="4">
        <f>SUM(Table16[[#This Row],[Price]]*0.8)</f>
        <v>5.120000000000001</v>
      </c>
      <c r="Q13010" s="4">
        <f>SUM(Table16[[#This Row],[Price]]*0.6)</f>
        <v>3.84</v>
      </c>
    </row>
    <row r="13011" spans="1:17" x14ac:dyDescent="0.25">
      <c r="A13011" t="s">
        <v>333</v>
      </c>
      <c r="B13011">
        <v>3.4</v>
      </c>
      <c r="C13011" t="s">
        <v>10311</v>
      </c>
      <c r="D13011">
        <v>250</v>
      </c>
      <c r="F13011" s="4">
        <v>3.4</v>
      </c>
      <c r="G13011" t="s">
        <v>32</v>
      </c>
      <c r="J13011" s="4">
        <f>MIN(Table16[[#This Row],[Medicare Outpatient Allowable Rate]:[WPPA Inc Outpatient Allowable Rate]])</f>
        <v>0</v>
      </c>
      <c r="K13011" s="4">
        <f>MAX(Table16[[#This Row],[Blue Cross Outpatient Allowable Rate]:[WPPA Inc Outpatient Allowable Rate]])</f>
        <v>3.23</v>
      </c>
      <c r="L13011" s="4">
        <f>SUM(Table16[[#This Row],[Price]]*4.42)</f>
        <v>15.027999999999999</v>
      </c>
      <c r="M13011" s="4">
        <v>0</v>
      </c>
      <c r="N13011" s="4">
        <f>SUM(Table16[[#This Row],[ChargeID]]*0.76)</f>
        <v>2.5840000000000001</v>
      </c>
      <c r="O13011" s="4">
        <f>SUM(Table16[[#This Row],[Price]]*0.95)</f>
        <v>3.23</v>
      </c>
      <c r="P13011" s="4">
        <f>SUM(Table16[[#This Row],[Price]]*0.8)</f>
        <v>2.72</v>
      </c>
      <c r="Q13011" s="4">
        <f>SUM(Table16[[#This Row],[Price]]*0.6)</f>
        <v>2.04</v>
      </c>
    </row>
    <row r="13012" spans="1:17" x14ac:dyDescent="0.25">
      <c r="A13012" t="s">
        <v>333</v>
      </c>
      <c r="B13012">
        <v>6.06</v>
      </c>
      <c r="C13012" t="s">
        <v>10312</v>
      </c>
      <c r="D13012">
        <v>250</v>
      </c>
      <c r="F13012" s="4">
        <v>6.06</v>
      </c>
      <c r="G13012" t="s">
        <v>32</v>
      </c>
      <c r="J13012" s="4">
        <f>MIN(Table16[[#This Row],[Medicare Outpatient Allowable Rate]:[WPPA Inc Outpatient Allowable Rate]])</f>
        <v>0</v>
      </c>
      <c r="K13012" s="4">
        <f>MAX(Table16[[#This Row],[Blue Cross Outpatient Allowable Rate]:[WPPA Inc Outpatient Allowable Rate]])</f>
        <v>5.7569999999999997</v>
      </c>
      <c r="L13012" s="4">
        <f>SUM(Table16[[#This Row],[Price]]*4.42)</f>
        <v>26.785199999999996</v>
      </c>
      <c r="M13012" s="4">
        <v>0</v>
      </c>
      <c r="N13012" s="4">
        <f>SUM(Table16[[#This Row],[ChargeID]]*0.76)</f>
        <v>4.6055999999999999</v>
      </c>
      <c r="O13012" s="4">
        <f>SUM(Table16[[#This Row],[Price]]*0.95)</f>
        <v>5.7569999999999997</v>
      </c>
      <c r="P13012" s="4">
        <f>SUM(Table16[[#This Row],[Price]]*0.8)</f>
        <v>4.8479999999999999</v>
      </c>
      <c r="Q13012" s="4">
        <f>SUM(Table16[[#This Row],[Price]]*0.6)</f>
        <v>3.6359999999999997</v>
      </c>
    </row>
    <row r="13013" spans="1:17" x14ac:dyDescent="0.25">
      <c r="A13013" t="s">
        <v>333</v>
      </c>
      <c r="B13013">
        <v>6.18</v>
      </c>
      <c r="C13013" t="s">
        <v>10313</v>
      </c>
      <c r="D13013">
        <v>250</v>
      </c>
      <c r="F13013" s="4">
        <v>6.18</v>
      </c>
      <c r="G13013" t="s">
        <v>32</v>
      </c>
      <c r="J13013" s="4">
        <f>MIN(Table16[[#This Row],[Medicare Outpatient Allowable Rate]:[WPPA Inc Outpatient Allowable Rate]])</f>
        <v>0</v>
      </c>
      <c r="K13013" s="4">
        <f>MAX(Table16[[#This Row],[Blue Cross Outpatient Allowable Rate]:[WPPA Inc Outpatient Allowable Rate]])</f>
        <v>5.8709999999999996</v>
      </c>
      <c r="L13013" s="4">
        <f>SUM(Table16[[#This Row],[Price]]*4.42)</f>
        <v>27.3156</v>
      </c>
      <c r="M13013" s="4">
        <v>0</v>
      </c>
      <c r="N13013" s="4">
        <f>SUM(Table16[[#This Row],[ChargeID]]*0.76)</f>
        <v>4.6967999999999996</v>
      </c>
      <c r="O13013" s="4">
        <f>SUM(Table16[[#This Row],[Price]]*0.95)</f>
        <v>5.8709999999999996</v>
      </c>
      <c r="P13013" s="4">
        <f>SUM(Table16[[#This Row],[Price]]*0.8)</f>
        <v>4.944</v>
      </c>
      <c r="Q13013" s="4">
        <f>SUM(Table16[[#This Row],[Price]]*0.6)</f>
        <v>3.7079999999999997</v>
      </c>
    </row>
    <row r="13014" spans="1:17" x14ac:dyDescent="0.25">
      <c r="A13014" t="s">
        <v>333</v>
      </c>
      <c r="B13014">
        <v>3.85</v>
      </c>
      <c r="C13014" t="s">
        <v>10314</v>
      </c>
      <c r="D13014">
        <v>250</v>
      </c>
      <c r="F13014" s="4">
        <v>3.85</v>
      </c>
      <c r="G13014" t="s">
        <v>32</v>
      </c>
      <c r="J13014" s="4">
        <f>MIN(Table16[[#This Row],[Medicare Outpatient Allowable Rate]:[WPPA Inc Outpatient Allowable Rate]])</f>
        <v>0</v>
      </c>
      <c r="K13014" s="4">
        <f>MAX(Table16[[#This Row],[Blue Cross Outpatient Allowable Rate]:[WPPA Inc Outpatient Allowable Rate]])</f>
        <v>3.6574999999999998</v>
      </c>
      <c r="L13014" s="4">
        <f>SUM(Table16[[#This Row],[Price]]*4.42)</f>
        <v>17.016999999999999</v>
      </c>
      <c r="M13014" s="4">
        <v>0</v>
      </c>
      <c r="N13014" s="4">
        <f>SUM(Table16[[#This Row],[ChargeID]]*0.76)</f>
        <v>2.9260000000000002</v>
      </c>
      <c r="O13014" s="4">
        <f>SUM(Table16[[#This Row],[Price]]*0.95)</f>
        <v>3.6574999999999998</v>
      </c>
      <c r="P13014" s="4">
        <f>SUM(Table16[[#This Row],[Price]]*0.8)</f>
        <v>3.08</v>
      </c>
      <c r="Q13014" s="4">
        <f>SUM(Table16[[#This Row],[Price]]*0.6)</f>
        <v>2.31</v>
      </c>
    </row>
    <row r="13015" spans="1:17" x14ac:dyDescent="0.25">
      <c r="A13015" t="s">
        <v>333</v>
      </c>
      <c r="B13015">
        <v>71.25</v>
      </c>
      <c r="C13015" t="s">
        <v>10315</v>
      </c>
      <c r="D13015">
        <v>250</v>
      </c>
      <c r="F13015" s="4">
        <v>71.25</v>
      </c>
      <c r="G13015" t="s">
        <v>32</v>
      </c>
      <c r="J13015" s="4">
        <f>MIN(Table16[[#This Row],[Medicare Outpatient Allowable Rate]:[WPPA Inc Outpatient Allowable Rate]])</f>
        <v>0</v>
      </c>
      <c r="K13015" s="4">
        <f>MAX(Table16[[#This Row],[Blue Cross Outpatient Allowable Rate]:[WPPA Inc Outpatient Allowable Rate]])</f>
        <v>67.6875</v>
      </c>
      <c r="L13015" s="4">
        <f>SUM(Table16[[#This Row],[Price]]*4.42)</f>
        <v>314.92500000000001</v>
      </c>
      <c r="M13015" s="4">
        <v>0</v>
      </c>
      <c r="N13015" s="4">
        <f>SUM(Table16[[#This Row],[ChargeID]]*0.76)</f>
        <v>54.15</v>
      </c>
      <c r="O13015" s="4">
        <f>SUM(Table16[[#This Row],[Price]]*0.95)</f>
        <v>67.6875</v>
      </c>
      <c r="P13015" s="4">
        <f>SUM(Table16[[#This Row],[Price]]*0.8)</f>
        <v>57</v>
      </c>
      <c r="Q13015" s="4">
        <f>SUM(Table16[[#This Row],[Price]]*0.6)</f>
        <v>42.75</v>
      </c>
    </row>
    <row r="13016" spans="1:17" x14ac:dyDescent="0.25">
      <c r="A13016" t="s">
        <v>333</v>
      </c>
      <c r="B13016">
        <v>3.88</v>
      </c>
      <c r="C13016" t="s">
        <v>10316</v>
      </c>
      <c r="D13016">
        <v>250</v>
      </c>
      <c r="F13016" s="4">
        <v>3.88</v>
      </c>
      <c r="J13016" s="4">
        <f>MIN(Table16[[#This Row],[Medicare Outpatient Allowable Rate]:[WPPA Inc Outpatient Allowable Rate]])</f>
        <v>0</v>
      </c>
      <c r="K13016" s="4">
        <f>MAX(Table16[[#This Row],[Blue Cross Outpatient Allowable Rate]:[WPPA Inc Outpatient Allowable Rate]])</f>
        <v>3.6859999999999999</v>
      </c>
      <c r="L13016" s="4">
        <f>SUM(Table16[[#This Row],[Price]]*4.42)</f>
        <v>17.1496</v>
      </c>
      <c r="M13016" s="4">
        <v>0</v>
      </c>
      <c r="N13016" s="4">
        <f>SUM(Table16[[#This Row],[ChargeID]]*0.76)</f>
        <v>2.9487999999999999</v>
      </c>
      <c r="O13016" s="4">
        <f>SUM(Table16[[#This Row],[Price]]*0.95)</f>
        <v>3.6859999999999999</v>
      </c>
      <c r="P13016" s="4">
        <f>SUM(Table16[[#This Row],[Price]]*0.8)</f>
        <v>3.1040000000000001</v>
      </c>
      <c r="Q13016" s="4">
        <f>SUM(Table16[[#This Row],[Price]]*0.6)</f>
        <v>2.3279999999999998</v>
      </c>
    </row>
    <row r="13017" spans="1:17" x14ac:dyDescent="0.25">
      <c r="A13017" t="s">
        <v>333</v>
      </c>
      <c r="B13017">
        <v>5.28</v>
      </c>
      <c r="C13017" t="s">
        <v>10317</v>
      </c>
      <c r="D13017">
        <v>250</v>
      </c>
      <c r="F13017" s="4">
        <v>5.28</v>
      </c>
      <c r="G13017" t="s">
        <v>32</v>
      </c>
      <c r="J13017" s="4">
        <f>MIN(Table16[[#This Row],[Medicare Outpatient Allowable Rate]:[WPPA Inc Outpatient Allowable Rate]])</f>
        <v>0</v>
      </c>
      <c r="K13017" s="4">
        <f>MAX(Table16[[#This Row],[Blue Cross Outpatient Allowable Rate]:[WPPA Inc Outpatient Allowable Rate]])</f>
        <v>5.016</v>
      </c>
      <c r="L13017" s="4">
        <f>SUM(Table16[[#This Row],[Price]]*4.42)</f>
        <v>23.337600000000002</v>
      </c>
      <c r="M13017" s="4">
        <v>0</v>
      </c>
      <c r="N13017" s="4">
        <f>SUM(Table16[[#This Row],[ChargeID]]*0.76)</f>
        <v>4.0128000000000004</v>
      </c>
      <c r="O13017" s="4">
        <f>SUM(Table16[[#This Row],[Price]]*0.95)</f>
        <v>5.016</v>
      </c>
      <c r="P13017" s="4">
        <f>SUM(Table16[[#This Row],[Price]]*0.8)</f>
        <v>4.2240000000000002</v>
      </c>
      <c r="Q13017" s="4">
        <f>SUM(Table16[[#This Row],[Price]]*0.6)</f>
        <v>3.1680000000000001</v>
      </c>
    </row>
    <row r="13018" spans="1:17" x14ac:dyDescent="0.25">
      <c r="A13018" t="s">
        <v>333</v>
      </c>
      <c r="B13018">
        <v>3.48</v>
      </c>
      <c r="C13018" t="s">
        <v>10318</v>
      </c>
      <c r="D13018">
        <v>250</v>
      </c>
      <c r="F13018" s="4">
        <v>3.48</v>
      </c>
      <c r="G13018" t="s">
        <v>32</v>
      </c>
      <c r="J13018" s="4">
        <f>MIN(Table16[[#This Row],[Medicare Outpatient Allowable Rate]:[WPPA Inc Outpatient Allowable Rate]])</f>
        <v>0</v>
      </c>
      <c r="K13018" s="4">
        <f>MAX(Table16[[#This Row],[Blue Cross Outpatient Allowable Rate]:[WPPA Inc Outpatient Allowable Rate]])</f>
        <v>3.306</v>
      </c>
      <c r="L13018" s="4">
        <f>SUM(Table16[[#This Row],[Price]]*4.42)</f>
        <v>15.381599999999999</v>
      </c>
      <c r="M13018" s="4">
        <v>0</v>
      </c>
      <c r="N13018" s="4">
        <f>SUM(Table16[[#This Row],[ChargeID]]*0.76)</f>
        <v>2.6448</v>
      </c>
      <c r="O13018" s="4">
        <f>SUM(Table16[[#This Row],[Price]]*0.95)</f>
        <v>3.306</v>
      </c>
      <c r="P13018" s="4">
        <f>SUM(Table16[[#This Row],[Price]]*0.8)</f>
        <v>2.7840000000000003</v>
      </c>
      <c r="Q13018" s="4">
        <f>SUM(Table16[[#This Row],[Price]]*0.6)</f>
        <v>2.0880000000000001</v>
      </c>
    </row>
    <row r="13019" spans="1:17" x14ac:dyDescent="0.25">
      <c r="A13019" t="s">
        <v>333</v>
      </c>
      <c r="B13019">
        <v>4.45</v>
      </c>
      <c r="C13019" t="s">
        <v>10319</v>
      </c>
      <c r="D13019">
        <v>250</v>
      </c>
      <c r="F13019" s="4">
        <v>4.45</v>
      </c>
      <c r="G13019" t="s">
        <v>32</v>
      </c>
      <c r="J13019" s="4">
        <f>MIN(Table16[[#This Row],[Medicare Outpatient Allowable Rate]:[WPPA Inc Outpatient Allowable Rate]])</f>
        <v>0</v>
      </c>
      <c r="K13019" s="4">
        <f>MAX(Table16[[#This Row],[Blue Cross Outpatient Allowable Rate]:[WPPA Inc Outpatient Allowable Rate]])</f>
        <v>4.2275</v>
      </c>
      <c r="L13019" s="4">
        <f>SUM(Table16[[#This Row],[Price]]*4.42)</f>
        <v>19.669</v>
      </c>
      <c r="M13019" s="4">
        <v>0</v>
      </c>
      <c r="N13019" s="4">
        <f>SUM(Table16[[#This Row],[ChargeID]]*0.76)</f>
        <v>3.3820000000000001</v>
      </c>
      <c r="O13019" s="4">
        <f>SUM(Table16[[#This Row],[Price]]*0.95)</f>
        <v>4.2275</v>
      </c>
      <c r="P13019" s="4">
        <f>SUM(Table16[[#This Row],[Price]]*0.8)</f>
        <v>3.5600000000000005</v>
      </c>
      <c r="Q13019" s="4">
        <f>SUM(Table16[[#This Row],[Price]]*0.6)</f>
        <v>2.67</v>
      </c>
    </row>
    <row r="13020" spans="1:17" x14ac:dyDescent="0.25">
      <c r="A13020" t="s">
        <v>333</v>
      </c>
      <c r="B13020">
        <v>3.55</v>
      </c>
      <c r="C13020" t="s">
        <v>10320</v>
      </c>
      <c r="D13020">
        <v>250</v>
      </c>
      <c r="F13020" s="4">
        <v>3.55</v>
      </c>
      <c r="G13020" t="s">
        <v>32</v>
      </c>
      <c r="J13020" s="4">
        <f>MIN(Table16[[#This Row],[Medicare Outpatient Allowable Rate]:[WPPA Inc Outpatient Allowable Rate]])</f>
        <v>0</v>
      </c>
      <c r="K13020" s="4">
        <f>MAX(Table16[[#This Row],[Blue Cross Outpatient Allowable Rate]:[WPPA Inc Outpatient Allowable Rate]])</f>
        <v>3.3724999999999996</v>
      </c>
      <c r="L13020" s="4">
        <f>SUM(Table16[[#This Row],[Price]]*4.42)</f>
        <v>15.690999999999999</v>
      </c>
      <c r="M13020" s="4">
        <v>0</v>
      </c>
      <c r="N13020" s="4">
        <f>SUM(Table16[[#This Row],[ChargeID]]*0.76)</f>
        <v>2.698</v>
      </c>
      <c r="O13020" s="4">
        <f>SUM(Table16[[#This Row],[Price]]*0.95)</f>
        <v>3.3724999999999996</v>
      </c>
      <c r="P13020" s="4">
        <f>SUM(Table16[[#This Row],[Price]]*0.8)</f>
        <v>2.84</v>
      </c>
      <c r="Q13020" s="4">
        <f>SUM(Table16[[#This Row],[Price]]*0.6)</f>
        <v>2.13</v>
      </c>
    </row>
    <row r="13021" spans="1:17" x14ac:dyDescent="0.25">
      <c r="A13021" t="s">
        <v>333</v>
      </c>
      <c r="B13021">
        <v>5.95</v>
      </c>
      <c r="C13021" t="s">
        <v>10321</v>
      </c>
      <c r="D13021">
        <v>250</v>
      </c>
      <c r="F13021" s="4">
        <v>5.95</v>
      </c>
      <c r="G13021" t="s">
        <v>32</v>
      </c>
      <c r="J13021" s="4">
        <f>MIN(Table16[[#This Row],[Medicare Outpatient Allowable Rate]:[WPPA Inc Outpatient Allowable Rate]])</f>
        <v>0</v>
      </c>
      <c r="K13021" s="4">
        <f>MAX(Table16[[#This Row],[Blue Cross Outpatient Allowable Rate]:[WPPA Inc Outpatient Allowable Rate]])</f>
        <v>5.6524999999999999</v>
      </c>
      <c r="L13021" s="4">
        <f>SUM(Table16[[#This Row],[Price]]*4.42)</f>
        <v>26.298999999999999</v>
      </c>
      <c r="M13021" s="4">
        <v>0</v>
      </c>
      <c r="N13021" s="4">
        <f>SUM(Table16[[#This Row],[ChargeID]]*0.76)</f>
        <v>4.5220000000000002</v>
      </c>
      <c r="O13021" s="4">
        <f>SUM(Table16[[#This Row],[Price]]*0.95)</f>
        <v>5.6524999999999999</v>
      </c>
      <c r="P13021" s="4">
        <f>SUM(Table16[[#This Row],[Price]]*0.8)</f>
        <v>4.7600000000000007</v>
      </c>
      <c r="Q13021" s="4">
        <f>SUM(Table16[[#This Row],[Price]]*0.6)</f>
        <v>3.57</v>
      </c>
    </row>
    <row r="13022" spans="1:17" x14ac:dyDescent="0.25">
      <c r="A13022" t="s">
        <v>333</v>
      </c>
      <c r="B13022">
        <v>5.35</v>
      </c>
      <c r="C13022" t="s">
        <v>10322</v>
      </c>
      <c r="D13022">
        <v>250</v>
      </c>
      <c r="F13022" s="4">
        <v>5.35</v>
      </c>
      <c r="G13022" t="s">
        <v>32</v>
      </c>
      <c r="J13022" s="4">
        <f>MIN(Table16[[#This Row],[Medicare Outpatient Allowable Rate]:[WPPA Inc Outpatient Allowable Rate]])</f>
        <v>0</v>
      </c>
      <c r="K13022" s="4">
        <f>MAX(Table16[[#This Row],[Blue Cross Outpatient Allowable Rate]:[WPPA Inc Outpatient Allowable Rate]])</f>
        <v>5.0824999999999996</v>
      </c>
      <c r="L13022" s="4">
        <f>SUM(Table16[[#This Row],[Price]]*4.42)</f>
        <v>23.646999999999998</v>
      </c>
      <c r="M13022" s="4">
        <v>0</v>
      </c>
      <c r="N13022" s="4">
        <f>SUM(Table16[[#This Row],[ChargeID]]*0.76)</f>
        <v>4.0659999999999998</v>
      </c>
      <c r="O13022" s="4">
        <f>SUM(Table16[[#This Row],[Price]]*0.95)</f>
        <v>5.0824999999999996</v>
      </c>
      <c r="P13022" s="4">
        <f>SUM(Table16[[#This Row],[Price]]*0.8)</f>
        <v>4.28</v>
      </c>
      <c r="Q13022" s="4">
        <f>SUM(Table16[[#This Row],[Price]]*0.6)</f>
        <v>3.2099999999999995</v>
      </c>
    </row>
    <row r="13023" spans="1:17" x14ac:dyDescent="0.25">
      <c r="A13023" t="s">
        <v>333</v>
      </c>
      <c r="B13023">
        <v>4.9000000000000004</v>
      </c>
      <c r="C13023" t="s">
        <v>10323</v>
      </c>
      <c r="D13023">
        <v>250</v>
      </c>
      <c r="F13023" s="4">
        <v>4.9000000000000004</v>
      </c>
      <c r="G13023" t="s">
        <v>32</v>
      </c>
      <c r="J13023" s="4">
        <f>MIN(Table16[[#This Row],[Medicare Outpatient Allowable Rate]:[WPPA Inc Outpatient Allowable Rate]])</f>
        <v>0</v>
      </c>
      <c r="K13023" s="4">
        <f>MAX(Table16[[#This Row],[Blue Cross Outpatient Allowable Rate]:[WPPA Inc Outpatient Allowable Rate]])</f>
        <v>4.6550000000000002</v>
      </c>
      <c r="L13023" s="4">
        <f>SUM(Table16[[#This Row],[Price]]*4.42)</f>
        <v>21.658000000000001</v>
      </c>
      <c r="M13023" s="4">
        <v>0</v>
      </c>
      <c r="N13023" s="4">
        <f>SUM(Table16[[#This Row],[ChargeID]]*0.76)</f>
        <v>3.7240000000000002</v>
      </c>
      <c r="O13023" s="4">
        <f>SUM(Table16[[#This Row],[Price]]*0.95)</f>
        <v>4.6550000000000002</v>
      </c>
      <c r="P13023" s="4">
        <f>SUM(Table16[[#This Row],[Price]]*0.8)</f>
        <v>3.9200000000000004</v>
      </c>
      <c r="Q13023" s="4">
        <f>SUM(Table16[[#This Row],[Price]]*0.6)</f>
        <v>2.94</v>
      </c>
    </row>
    <row r="13024" spans="1:17" x14ac:dyDescent="0.25">
      <c r="A13024" t="s">
        <v>333</v>
      </c>
      <c r="B13024">
        <v>46.35</v>
      </c>
      <c r="C13024" t="s">
        <v>10324</v>
      </c>
      <c r="D13024">
        <v>250</v>
      </c>
      <c r="F13024" s="4">
        <v>46.35</v>
      </c>
      <c r="G13024" t="s">
        <v>32</v>
      </c>
      <c r="J13024" s="4">
        <f>MIN(Table16[[#This Row],[Medicare Outpatient Allowable Rate]:[WPPA Inc Outpatient Allowable Rate]])</f>
        <v>0</v>
      </c>
      <c r="K13024" s="4">
        <f>MAX(Table16[[#This Row],[Blue Cross Outpatient Allowable Rate]:[WPPA Inc Outpatient Allowable Rate]])</f>
        <v>44.032499999999999</v>
      </c>
      <c r="L13024" s="4">
        <f>SUM(Table16[[#This Row],[Price]]*4.42)</f>
        <v>204.86699999999999</v>
      </c>
      <c r="M13024" s="4">
        <v>0</v>
      </c>
      <c r="N13024" s="4">
        <f>SUM(Table16[[#This Row],[ChargeID]]*0.76)</f>
        <v>35.225999999999999</v>
      </c>
      <c r="O13024" s="4">
        <f>SUM(Table16[[#This Row],[Price]]*0.95)</f>
        <v>44.032499999999999</v>
      </c>
      <c r="P13024" s="4">
        <f>SUM(Table16[[#This Row],[Price]]*0.8)</f>
        <v>37.080000000000005</v>
      </c>
      <c r="Q13024" s="4">
        <f>SUM(Table16[[#This Row],[Price]]*0.6)</f>
        <v>27.81</v>
      </c>
    </row>
    <row r="13025" spans="1:17" x14ac:dyDescent="0.25">
      <c r="A13025" t="s">
        <v>333</v>
      </c>
      <c r="B13025">
        <v>3.4</v>
      </c>
      <c r="C13025" t="s">
        <v>10325</v>
      </c>
      <c r="D13025">
        <v>250</v>
      </c>
      <c r="F13025" s="4">
        <v>3.4</v>
      </c>
      <c r="G13025" t="s">
        <v>32</v>
      </c>
      <c r="J13025" s="4">
        <f>MIN(Table16[[#This Row],[Medicare Outpatient Allowable Rate]:[WPPA Inc Outpatient Allowable Rate]])</f>
        <v>0</v>
      </c>
      <c r="K13025" s="4">
        <f>MAX(Table16[[#This Row],[Blue Cross Outpatient Allowable Rate]:[WPPA Inc Outpatient Allowable Rate]])</f>
        <v>3.23</v>
      </c>
      <c r="L13025" s="4">
        <f>SUM(Table16[[#This Row],[Price]]*4.42)</f>
        <v>15.027999999999999</v>
      </c>
      <c r="M13025" s="4">
        <v>0</v>
      </c>
      <c r="N13025" s="4">
        <f>SUM(Table16[[#This Row],[ChargeID]]*0.76)</f>
        <v>2.5840000000000001</v>
      </c>
      <c r="O13025" s="4">
        <f>SUM(Table16[[#This Row],[Price]]*0.95)</f>
        <v>3.23</v>
      </c>
      <c r="P13025" s="4">
        <f>SUM(Table16[[#This Row],[Price]]*0.8)</f>
        <v>2.72</v>
      </c>
      <c r="Q13025" s="4">
        <f>SUM(Table16[[#This Row],[Price]]*0.6)</f>
        <v>2.04</v>
      </c>
    </row>
    <row r="13026" spans="1:17" x14ac:dyDescent="0.25">
      <c r="A13026" t="s">
        <v>333</v>
      </c>
      <c r="B13026">
        <v>8.73</v>
      </c>
      <c r="C13026" t="s">
        <v>10326</v>
      </c>
      <c r="D13026">
        <v>250</v>
      </c>
      <c r="F13026" s="4">
        <v>8.73</v>
      </c>
      <c r="G13026" t="s">
        <v>32</v>
      </c>
      <c r="J13026" s="4">
        <f>MIN(Table16[[#This Row],[Medicare Outpatient Allowable Rate]:[WPPA Inc Outpatient Allowable Rate]])</f>
        <v>0</v>
      </c>
      <c r="K13026" s="4">
        <f>MAX(Table16[[#This Row],[Blue Cross Outpatient Allowable Rate]:[WPPA Inc Outpatient Allowable Rate]])</f>
        <v>8.2934999999999999</v>
      </c>
      <c r="L13026" s="4">
        <f>SUM(Table16[[#This Row],[Price]]*4.42)</f>
        <v>38.586600000000004</v>
      </c>
      <c r="M13026" s="4">
        <v>0</v>
      </c>
      <c r="N13026" s="4">
        <f>SUM(Table16[[#This Row],[ChargeID]]*0.76)</f>
        <v>6.6348000000000003</v>
      </c>
      <c r="O13026" s="4">
        <f>SUM(Table16[[#This Row],[Price]]*0.95)</f>
        <v>8.2934999999999999</v>
      </c>
      <c r="P13026" s="4">
        <f>SUM(Table16[[#This Row],[Price]]*0.8)</f>
        <v>6.9840000000000009</v>
      </c>
      <c r="Q13026" s="4">
        <f>SUM(Table16[[#This Row],[Price]]*0.6)</f>
        <v>5.2380000000000004</v>
      </c>
    </row>
    <row r="13027" spans="1:17" x14ac:dyDescent="0.25">
      <c r="A13027" t="s">
        <v>333</v>
      </c>
      <c r="B13027">
        <v>3.4</v>
      </c>
      <c r="C13027" t="s">
        <v>10327</v>
      </c>
      <c r="D13027">
        <v>250</v>
      </c>
      <c r="F13027" s="4">
        <v>3.4</v>
      </c>
      <c r="G13027" t="s">
        <v>32</v>
      </c>
      <c r="J13027" s="4">
        <f>MIN(Table16[[#This Row],[Medicare Outpatient Allowable Rate]:[WPPA Inc Outpatient Allowable Rate]])</f>
        <v>0</v>
      </c>
      <c r="K13027" s="4">
        <f>MAX(Table16[[#This Row],[Blue Cross Outpatient Allowable Rate]:[WPPA Inc Outpatient Allowable Rate]])</f>
        <v>3.23</v>
      </c>
      <c r="L13027" s="4">
        <f>SUM(Table16[[#This Row],[Price]]*4.42)</f>
        <v>15.027999999999999</v>
      </c>
      <c r="M13027" s="4">
        <v>0</v>
      </c>
      <c r="N13027" s="4">
        <f>SUM(Table16[[#This Row],[ChargeID]]*0.76)</f>
        <v>2.5840000000000001</v>
      </c>
      <c r="O13027" s="4">
        <f>SUM(Table16[[#This Row],[Price]]*0.95)</f>
        <v>3.23</v>
      </c>
      <c r="P13027" s="4">
        <f>SUM(Table16[[#This Row],[Price]]*0.8)</f>
        <v>2.72</v>
      </c>
      <c r="Q13027" s="4">
        <f>SUM(Table16[[#This Row],[Price]]*0.6)</f>
        <v>2.04</v>
      </c>
    </row>
    <row r="13028" spans="1:17" x14ac:dyDescent="0.25">
      <c r="A13028" t="s">
        <v>333</v>
      </c>
      <c r="B13028">
        <v>3.4</v>
      </c>
      <c r="C13028" t="s">
        <v>10328</v>
      </c>
      <c r="D13028">
        <v>250</v>
      </c>
      <c r="F13028" s="4">
        <v>3.4</v>
      </c>
      <c r="G13028" t="s">
        <v>32</v>
      </c>
      <c r="J13028" s="4">
        <f>MIN(Table16[[#This Row],[Medicare Outpatient Allowable Rate]:[WPPA Inc Outpatient Allowable Rate]])</f>
        <v>0</v>
      </c>
      <c r="K13028" s="4">
        <f>MAX(Table16[[#This Row],[Blue Cross Outpatient Allowable Rate]:[WPPA Inc Outpatient Allowable Rate]])</f>
        <v>3.23</v>
      </c>
      <c r="L13028" s="4">
        <f>SUM(Table16[[#This Row],[Price]]*4.42)</f>
        <v>15.027999999999999</v>
      </c>
      <c r="M13028" s="4">
        <v>0</v>
      </c>
      <c r="N13028" s="4">
        <f>SUM(Table16[[#This Row],[ChargeID]]*0.76)</f>
        <v>2.5840000000000001</v>
      </c>
      <c r="O13028" s="4">
        <f>SUM(Table16[[#This Row],[Price]]*0.95)</f>
        <v>3.23</v>
      </c>
      <c r="P13028" s="4">
        <f>SUM(Table16[[#This Row],[Price]]*0.8)</f>
        <v>2.72</v>
      </c>
      <c r="Q13028" s="4">
        <f>SUM(Table16[[#This Row],[Price]]*0.6)</f>
        <v>2.04</v>
      </c>
    </row>
    <row r="13029" spans="1:17" x14ac:dyDescent="0.25">
      <c r="A13029" t="s">
        <v>333</v>
      </c>
      <c r="B13029">
        <v>4.83</v>
      </c>
      <c r="C13029" t="s">
        <v>10329</v>
      </c>
      <c r="D13029">
        <v>250</v>
      </c>
      <c r="F13029" s="4">
        <v>4.83</v>
      </c>
      <c r="G13029" t="s">
        <v>32</v>
      </c>
      <c r="J13029" s="4">
        <f>MIN(Table16[[#This Row],[Medicare Outpatient Allowable Rate]:[WPPA Inc Outpatient Allowable Rate]])</f>
        <v>0</v>
      </c>
      <c r="K13029" s="4">
        <f>MAX(Table16[[#This Row],[Blue Cross Outpatient Allowable Rate]:[WPPA Inc Outpatient Allowable Rate]])</f>
        <v>4.5884999999999998</v>
      </c>
      <c r="L13029" s="4">
        <f>SUM(Table16[[#This Row],[Price]]*4.42)</f>
        <v>21.348600000000001</v>
      </c>
      <c r="M13029" s="4">
        <v>0</v>
      </c>
      <c r="N13029" s="4">
        <f>SUM(Table16[[#This Row],[ChargeID]]*0.76)</f>
        <v>3.6708000000000003</v>
      </c>
      <c r="O13029" s="4">
        <f>SUM(Table16[[#This Row],[Price]]*0.95)</f>
        <v>4.5884999999999998</v>
      </c>
      <c r="P13029" s="4">
        <f>SUM(Table16[[#This Row],[Price]]*0.8)</f>
        <v>3.8640000000000003</v>
      </c>
      <c r="Q13029" s="4">
        <f>SUM(Table16[[#This Row],[Price]]*0.6)</f>
        <v>2.8980000000000001</v>
      </c>
    </row>
    <row r="13030" spans="1:17" x14ac:dyDescent="0.25">
      <c r="A13030" t="s">
        <v>333</v>
      </c>
      <c r="B13030">
        <v>8.1300000000000008</v>
      </c>
      <c r="C13030" t="s">
        <v>10330</v>
      </c>
      <c r="D13030">
        <v>250</v>
      </c>
      <c r="F13030" s="4">
        <v>8.1300000000000008</v>
      </c>
      <c r="G13030" t="s">
        <v>32</v>
      </c>
      <c r="J13030" s="4">
        <f>MIN(Table16[[#This Row],[Medicare Outpatient Allowable Rate]:[WPPA Inc Outpatient Allowable Rate]])</f>
        <v>0</v>
      </c>
      <c r="K13030" s="4">
        <f>MAX(Table16[[#This Row],[Blue Cross Outpatient Allowable Rate]:[WPPA Inc Outpatient Allowable Rate]])</f>
        <v>7.7235000000000005</v>
      </c>
      <c r="L13030" s="4">
        <f>SUM(Table16[[#This Row],[Price]]*4.42)</f>
        <v>35.934600000000003</v>
      </c>
      <c r="M13030" s="4">
        <v>0</v>
      </c>
      <c r="N13030" s="4">
        <f>SUM(Table16[[#This Row],[ChargeID]]*0.76)</f>
        <v>6.1788000000000007</v>
      </c>
      <c r="O13030" s="4">
        <f>SUM(Table16[[#This Row],[Price]]*0.95)</f>
        <v>7.7235000000000005</v>
      </c>
      <c r="P13030" s="4">
        <f>SUM(Table16[[#This Row],[Price]]*0.8)</f>
        <v>6.5040000000000013</v>
      </c>
      <c r="Q13030" s="4">
        <f>SUM(Table16[[#This Row],[Price]]*0.6)</f>
        <v>4.8780000000000001</v>
      </c>
    </row>
    <row r="13031" spans="1:17" x14ac:dyDescent="0.25">
      <c r="A13031" t="s">
        <v>333</v>
      </c>
      <c r="B13031">
        <v>39.159999999999997</v>
      </c>
      <c r="C13031" t="s">
        <v>10331</v>
      </c>
      <c r="D13031">
        <v>259</v>
      </c>
      <c r="F13031" s="4">
        <v>39.159999999999997</v>
      </c>
      <c r="G13031" t="s">
        <v>4828</v>
      </c>
      <c r="J13031" s="4">
        <f>MIN(Table16[[#This Row],[Medicare Outpatient Allowable Rate]:[WPPA Inc Outpatient Allowable Rate]])</f>
        <v>2.4300000000000002</v>
      </c>
      <c r="K13031" s="4">
        <f>MAX(Table16[[#This Row],[Blue Cross Outpatient Allowable Rate]:[WPPA Inc Outpatient Allowable Rate]])</f>
        <v>37.201999999999998</v>
      </c>
      <c r="L13031" s="4">
        <f>SUM(Table16[[#This Row],[Price]]*4.42)</f>
        <v>173.0872</v>
      </c>
      <c r="M13031" s="4">
        <v>2.4300000000000002</v>
      </c>
      <c r="N13031" s="4">
        <f>SUM(Table16[[#This Row],[ChargeID]]*0.76)</f>
        <v>29.761599999999998</v>
      </c>
      <c r="O13031" s="4">
        <f>SUM(Table16[[#This Row],[Price]]*0.95)</f>
        <v>37.201999999999998</v>
      </c>
      <c r="P13031" s="4">
        <f>SUM(Table16[[#This Row],[Price]]*0.8)</f>
        <v>31.327999999999999</v>
      </c>
      <c r="Q13031" s="4">
        <f>SUM(Table16[[#This Row],[Price]]*0.6)</f>
        <v>23.495999999999999</v>
      </c>
    </row>
    <row r="13032" spans="1:17" x14ac:dyDescent="0.25">
      <c r="A13032" t="s">
        <v>333</v>
      </c>
      <c r="B13032">
        <v>34.25</v>
      </c>
      <c r="C13032" t="s">
        <v>10332</v>
      </c>
      <c r="D13032">
        <v>250</v>
      </c>
      <c r="F13032" s="4">
        <v>34.25</v>
      </c>
      <c r="G13032" t="s">
        <v>32</v>
      </c>
      <c r="J13032" s="4">
        <f>MIN(Table16[[#This Row],[Medicare Outpatient Allowable Rate]:[WPPA Inc Outpatient Allowable Rate]])</f>
        <v>0</v>
      </c>
      <c r="K13032" s="4">
        <f>MAX(Table16[[#This Row],[Blue Cross Outpatient Allowable Rate]:[WPPA Inc Outpatient Allowable Rate]])</f>
        <v>32.537500000000001</v>
      </c>
      <c r="L13032" s="4">
        <f>SUM(Table16[[#This Row],[Price]]*4.42)</f>
        <v>151.38499999999999</v>
      </c>
      <c r="M13032" s="4">
        <v>0</v>
      </c>
      <c r="N13032" s="4">
        <f>SUM(Table16[[#This Row],[ChargeID]]*0.76)</f>
        <v>26.03</v>
      </c>
      <c r="O13032" s="4">
        <f>SUM(Table16[[#This Row],[Price]]*0.95)</f>
        <v>32.537500000000001</v>
      </c>
      <c r="P13032" s="4">
        <f>SUM(Table16[[#This Row],[Price]]*0.8)</f>
        <v>27.400000000000002</v>
      </c>
      <c r="Q13032" s="4">
        <f>SUM(Table16[[#This Row],[Price]]*0.6)</f>
        <v>20.55</v>
      </c>
    </row>
    <row r="13033" spans="1:17" x14ac:dyDescent="0.25">
      <c r="A13033" t="s">
        <v>333</v>
      </c>
      <c r="B13033">
        <v>75.38</v>
      </c>
      <c r="C13033" t="s">
        <v>10333</v>
      </c>
      <c r="D13033">
        <v>250</v>
      </c>
      <c r="F13033" s="4">
        <v>75.38</v>
      </c>
      <c r="G13033" t="s">
        <v>32</v>
      </c>
      <c r="J13033" s="4">
        <f>MIN(Table16[[#This Row],[Medicare Outpatient Allowable Rate]:[WPPA Inc Outpatient Allowable Rate]])</f>
        <v>0</v>
      </c>
      <c r="K13033" s="4">
        <f>MAX(Table16[[#This Row],[Blue Cross Outpatient Allowable Rate]:[WPPA Inc Outpatient Allowable Rate]])</f>
        <v>71.61099999999999</v>
      </c>
      <c r="L13033" s="4">
        <f>SUM(Table16[[#This Row],[Price]]*4.42)</f>
        <v>333.17959999999999</v>
      </c>
      <c r="M13033" s="4">
        <v>0</v>
      </c>
      <c r="N13033" s="4">
        <f>SUM(Table16[[#This Row],[ChargeID]]*0.76)</f>
        <v>57.288799999999995</v>
      </c>
      <c r="O13033" s="4">
        <f>SUM(Table16[[#This Row],[Price]]*0.95)</f>
        <v>71.61099999999999</v>
      </c>
      <c r="P13033" s="4">
        <f>SUM(Table16[[#This Row],[Price]]*0.8)</f>
        <v>60.304000000000002</v>
      </c>
      <c r="Q13033" s="4">
        <f>SUM(Table16[[#This Row],[Price]]*0.6)</f>
        <v>45.227999999999994</v>
      </c>
    </row>
    <row r="13034" spans="1:17" x14ac:dyDescent="0.25">
      <c r="A13034" t="s">
        <v>333</v>
      </c>
      <c r="B13034">
        <v>3.33</v>
      </c>
      <c r="C13034" t="s">
        <v>10334</v>
      </c>
      <c r="D13034">
        <v>250</v>
      </c>
      <c r="F13034" s="4">
        <v>3.33</v>
      </c>
      <c r="G13034" t="s">
        <v>32</v>
      </c>
      <c r="J13034" s="4">
        <f>MIN(Table16[[#This Row],[Medicare Outpatient Allowable Rate]:[WPPA Inc Outpatient Allowable Rate]])</f>
        <v>0</v>
      </c>
      <c r="K13034" s="4">
        <f>MAX(Table16[[#This Row],[Blue Cross Outpatient Allowable Rate]:[WPPA Inc Outpatient Allowable Rate]])</f>
        <v>3.1635</v>
      </c>
      <c r="L13034" s="4">
        <f>SUM(Table16[[#This Row],[Price]]*4.42)</f>
        <v>14.7186</v>
      </c>
      <c r="M13034" s="4">
        <v>0</v>
      </c>
      <c r="N13034" s="4">
        <f>SUM(Table16[[#This Row],[ChargeID]]*0.76)</f>
        <v>2.5308000000000002</v>
      </c>
      <c r="O13034" s="4">
        <f>SUM(Table16[[#This Row],[Price]]*0.95)</f>
        <v>3.1635</v>
      </c>
      <c r="P13034" s="4">
        <f>SUM(Table16[[#This Row],[Price]]*0.8)</f>
        <v>2.6640000000000001</v>
      </c>
      <c r="Q13034" s="4">
        <f>SUM(Table16[[#This Row],[Price]]*0.6)</f>
        <v>1.998</v>
      </c>
    </row>
    <row r="13035" spans="1:17" x14ac:dyDescent="0.25">
      <c r="A13035" t="s">
        <v>333</v>
      </c>
      <c r="B13035">
        <v>9.4</v>
      </c>
      <c r="C13035" t="s">
        <v>10335</v>
      </c>
      <c r="D13035">
        <v>250</v>
      </c>
      <c r="F13035" s="4">
        <v>9.4</v>
      </c>
      <c r="J13035" s="4">
        <f>MIN(Table16[[#This Row],[Medicare Outpatient Allowable Rate]:[WPPA Inc Outpatient Allowable Rate]])</f>
        <v>0</v>
      </c>
      <c r="K13035" s="4">
        <f>MAX(Table16[[#This Row],[Blue Cross Outpatient Allowable Rate]:[WPPA Inc Outpatient Allowable Rate]])</f>
        <v>8.93</v>
      </c>
      <c r="L13035" s="4">
        <f>SUM(Table16[[#This Row],[Price]]*4.42)</f>
        <v>41.548000000000002</v>
      </c>
      <c r="M13035" s="4">
        <v>0</v>
      </c>
      <c r="N13035" s="4">
        <f>SUM(Table16[[#This Row],[ChargeID]]*0.76)</f>
        <v>7.1440000000000001</v>
      </c>
      <c r="O13035" s="4">
        <f>SUM(Table16[[#This Row],[Price]]*0.95)</f>
        <v>8.93</v>
      </c>
      <c r="P13035" s="4">
        <f>SUM(Table16[[#This Row],[Price]]*0.8)</f>
        <v>7.5200000000000005</v>
      </c>
      <c r="Q13035" s="4">
        <f>SUM(Table16[[#This Row],[Price]]*0.6)</f>
        <v>5.64</v>
      </c>
    </row>
    <row r="13036" spans="1:17" x14ac:dyDescent="0.25">
      <c r="A13036" t="s">
        <v>333</v>
      </c>
      <c r="B13036">
        <v>42.56</v>
      </c>
      <c r="C13036" t="s">
        <v>10336</v>
      </c>
      <c r="D13036">
        <v>259</v>
      </c>
      <c r="F13036" s="4">
        <v>42.56</v>
      </c>
      <c r="G13036" t="s">
        <v>32</v>
      </c>
      <c r="J13036" s="4">
        <f>MIN(Table16[[#This Row],[Medicare Outpatient Allowable Rate]:[WPPA Inc Outpatient Allowable Rate]])</f>
        <v>0</v>
      </c>
      <c r="K13036" s="4">
        <f>MAX(Table16[[#This Row],[Blue Cross Outpatient Allowable Rate]:[WPPA Inc Outpatient Allowable Rate]])</f>
        <v>40.432000000000002</v>
      </c>
      <c r="L13036" s="4">
        <f>SUM(Table16[[#This Row],[Price]]*4.42)</f>
        <v>188.11520000000002</v>
      </c>
      <c r="M13036" s="4">
        <v>0</v>
      </c>
      <c r="N13036" s="4">
        <f>SUM(Table16[[#This Row],[ChargeID]]*0.76)</f>
        <v>32.345600000000005</v>
      </c>
      <c r="O13036" s="4">
        <f>SUM(Table16[[#This Row],[Price]]*0.95)</f>
        <v>40.432000000000002</v>
      </c>
      <c r="P13036" s="4">
        <f>SUM(Table16[[#This Row],[Price]]*0.8)</f>
        <v>34.048000000000002</v>
      </c>
      <c r="Q13036" s="4">
        <f>SUM(Table16[[#This Row],[Price]]*0.6)</f>
        <v>25.536000000000001</v>
      </c>
    </row>
    <row r="13037" spans="1:17" x14ac:dyDescent="0.25">
      <c r="A13037" t="s">
        <v>333</v>
      </c>
      <c r="B13037">
        <v>7.23</v>
      </c>
      <c r="C13037" t="s">
        <v>10337</v>
      </c>
      <c r="D13037">
        <v>250</v>
      </c>
      <c r="F13037" s="4">
        <v>7.23</v>
      </c>
      <c r="G13037" t="s">
        <v>32</v>
      </c>
      <c r="J13037" s="4">
        <f>MIN(Table16[[#This Row],[Medicare Outpatient Allowable Rate]:[WPPA Inc Outpatient Allowable Rate]])</f>
        <v>0</v>
      </c>
      <c r="K13037" s="4">
        <f>MAX(Table16[[#This Row],[Blue Cross Outpatient Allowable Rate]:[WPPA Inc Outpatient Allowable Rate]])</f>
        <v>6.8685</v>
      </c>
      <c r="L13037" s="4">
        <f>SUM(Table16[[#This Row],[Price]]*4.42)</f>
        <v>31.956600000000002</v>
      </c>
      <c r="M13037" s="4">
        <v>0</v>
      </c>
      <c r="N13037" s="4">
        <f>SUM(Table16[[#This Row],[ChargeID]]*0.76)</f>
        <v>5.4948000000000006</v>
      </c>
      <c r="O13037" s="4">
        <f>SUM(Table16[[#This Row],[Price]]*0.95)</f>
        <v>6.8685</v>
      </c>
      <c r="P13037" s="4">
        <f>SUM(Table16[[#This Row],[Price]]*0.8)</f>
        <v>5.7840000000000007</v>
      </c>
      <c r="Q13037" s="4">
        <f>SUM(Table16[[#This Row],[Price]]*0.6)</f>
        <v>4.3380000000000001</v>
      </c>
    </row>
    <row r="13038" spans="1:17" x14ac:dyDescent="0.25">
      <c r="A13038" t="s">
        <v>333</v>
      </c>
      <c r="B13038">
        <v>7.23</v>
      </c>
      <c r="C13038" t="s">
        <v>10338</v>
      </c>
      <c r="D13038">
        <v>250</v>
      </c>
      <c r="F13038" s="4">
        <v>7.23</v>
      </c>
      <c r="G13038" t="s">
        <v>32</v>
      </c>
      <c r="J13038" s="4">
        <f>MIN(Table16[[#This Row],[Medicare Outpatient Allowable Rate]:[WPPA Inc Outpatient Allowable Rate]])</f>
        <v>0</v>
      </c>
      <c r="K13038" s="4">
        <f>MAX(Table16[[#This Row],[Blue Cross Outpatient Allowable Rate]:[WPPA Inc Outpatient Allowable Rate]])</f>
        <v>6.8685</v>
      </c>
      <c r="L13038" s="4">
        <f>SUM(Table16[[#This Row],[Price]]*4.42)</f>
        <v>31.956600000000002</v>
      </c>
      <c r="M13038" s="4">
        <v>0</v>
      </c>
      <c r="N13038" s="4">
        <f>SUM(Table16[[#This Row],[ChargeID]]*0.76)</f>
        <v>5.4948000000000006</v>
      </c>
      <c r="O13038" s="4">
        <f>SUM(Table16[[#This Row],[Price]]*0.95)</f>
        <v>6.8685</v>
      </c>
      <c r="P13038" s="4">
        <f>SUM(Table16[[#This Row],[Price]]*0.8)</f>
        <v>5.7840000000000007</v>
      </c>
      <c r="Q13038" s="4">
        <f>SUM(Table16[[#This Row],[Price]]*0.6)</f>
        <v>4.3380000000000001</v>
      </c>
    </row>
    <row r="13039" spans="1:17" x14ac:dyDescent="0.25">
      <c r="A13039" t="s">
        <v>333</v>
      </c>
      <c r="B13039">
        <v>5.4</v>
      </c>
      <c r="C13039" t="s">
        <v>10339</v>
      </c>
      <c r="D13039">
        <v>250</v>
      </c>
      <c r="F13039" s="4">
        <v>5.4</v>
      </c>
      <c r="G13039" t="s">
        <v>32</v>
      </c>
      <c r="J13039" s="4">
        <f>MIN(Table16[[#This Row],[Medicare Outpatient Allowable Rate]:[WPPA Inc Outpatient Allowable Rate]])</f>
        <v>0</v>
      </c>
      <c r="K13039" s="4">
        <f>MAX(Table16[[#This Row],[Blue Cross Outpatient Allowable Rate]:[WPPA Inc Outpatient Allowable Rate]])</f>
        <v>5.13</v>
      </c>
      <c r="L13039" s="4">
        <f>SUM(Table16[[#This Row],[Price]]*4.42)</f>
        <v>23.868000000000002</v>
      </c>
      <c r="M13039" s="4">
        <v>0</v>
      </c>
      <c r="N13039" s="4">
        <f>SUM(Table16[[#This Row],[ChargeID]]*0.76)</f>
        <v>4.1040000000000001</v>
      </c>
      <c r="O13039" s="4">
        <f>SUM(Table16[[#This Row],[Price]]*0.95)</f>
        <v>5.13</v>
      </c>
      <c r="P13039" s="4">
        <f>SUM(Table16[[#This Row],[Price]]*0.8)</f>
        <v>4.32</v>
      </c>
      <c r="Q13039" s="4">
        <f>SUM(Table16[[#This Row],[Price]]*0.6)</f>
        <v>3.24</v>
      </c>
    </row>
    <row r="13040" spans="1:17" x14ac:dyDescent="0.25">
      <c r="A13040" t="s">
        <v>333</v>
      </c>
      <c r="B13040">
        <v>14.18</v>
      </c>
      <c r="C13040" t="s">
        <v>10340</v>
      </c>
      <c r="D13040">
        <v>259</v>
      </c>
      <c r="F13040" s="4">
        <v>14.18</v>
      </c>
      <c r="G13040" t="s">
        <v>4349</v>
      </c>
      <c r="J13040" s="4">
        <f>MIN(Table16[[#This Row],[Medicare Outpatient Allowable Rate]:[WPPA Inc Outpatient Allowable Rate]])</f>
        <v>8.5079999999999991</v>
      </c>
      <c r="K13040" s="4">
        <f>MAX(Table16[[#This Row],[Blue Cross Outpatient Allowable Rate]:[WPPA Inc Outpatient Allowable Rate]])</f>
        <v>13.470999999999998</v>
      </c>
      <c r="L13040" s="4">
        <f>SUM(Table16[[#This Row],[Price]]*4.42)</f>
        <v>62.675599999999996</v>
      </c>
      <c r="M13040" s="4">
        <v>10.67</v>
      </c>
      <c r="N13040" s="4">
        <f>SUM(Table16[[#This Row],[ChargeID]]*0.76)</f>
        <v>10.7768</v>
      </c>
      <c r="O13040" s="4">
        <f>SUM(Table16[[#This Row],[Price]]*0.95)</f>
        <v>13.470999999999998</v>
      </c>
      <c r="P13040" s="4">
        <f>SUM(Table16[[#This Row],[Price]]*0.8)</f>
        <v>11.344000000000001</v>
      </c>
      <c r="Q13040" s="4">
        <f>SUM(Table16[[#This Row],[Price]]*0.6)</f>
        <v>8.5079999999999991</v>
      </c>
    </row>
    <row r="13041" spans="1:17" x14ac:dyDescent="0.25">
      <c r="A13041" t="s">
        <v>333</v>
      </c>
      <c r="B13041">
        <v>98.33</v>
      </c>
      <c r="C13041" t="s">
        <v>10341</v>
      </c>
      <c r="D13041">
        <v>250</v>
      </c>
      <c r="F13041" s="4">
        <v>98.33</v>
      </c>
      <c r="G13041" t="s">
        <v>32</v>
      </c>
      <c r="J13041" s="4">
        <f>MIN(Table16[[#This Row],[Medicare Outpatient Allowable Rate]:[WPPA Inc Outpatient Allowable Rate]])</f>
        <v>0</v>
      </c>
      <c r="K13041" s="4">
        <f>MAX(Table16[[#This Row],[Blue Cross Outpatient Allowable Rate]:[WPPA Inc Outpatient Allowable Rate]])</f>
        <v>93.413499999999999</v>
      </c>
      <c r="L13041" s="4">
        <f>SUM(Table16[[#This Row],[Price]]*4.42)</f>
        <v>434.61859999999996</v>
      </c>
      <c r="M13041" s="4">
        <v>0</v>
      </c>
      <c r="N13041" s="4">
        <f>SUM(Table16[[#This Row],[ChargeID]]*0.76)</f>
        <v>74.730800000000002</v>
      </c>
      <c r="O13041" s="4">
        <f>SUM(Table16[[#This Row],[Price]]*0.95)</f>
        <v>93.413499999999999</v>
      </c>
      <c r="P13041" s="4">
        <f>SUM(Table16[[#This Row],[Price]]*0.8)</f>
        <v>78.664000000000001</v>
      </c>
      <c r="Q13041" s="4">
        <f>SUM(Table16[[#This Row],[Price]]*0.6)</f>
        <v>58.997999999999998</v>
      </c>
    </row>
    <row r="13042" spans="1:17" x14ac:dyDescent="0.25">
      <c r="A13042" t="s">
        <v>333</v>
      </c>
      <c r="B13042">
        <v>1.78</v>
      </c>
      <c r="C13042" t="s">
        <v>10342</v>
      </c>
      <c r="D13042">
        <v>250</v>
      </c>
      <c r="F13042" s="4">
        <v>1.78</v>
      </c>
      <c r="G13042" t="s">
        <v>32</v>
      </c>
      <c r="J13042" s="4">
        <f>MIN(Table16[[#This Row],[Medicare Outpatient Allowable Rate]:[WPPA Inc Outpatient Allowable Rate]])</f>
        <v>0</v>
      </c>
      <c r="K13042" s="4">
        <f>MAX(Table16[[#This Row],[Blue Cross Outpatient Allowable Rate]:[WPPA Inc Outpatient Allowable Rate]])</f>
        <v>1.6909999999999998</v>
      </c>
      <c r="L13042" s="4">
        <f>SUM(Table16[[#This Row],[Price]]*4.42)</f>
        <v>7.8676000000000004</v>
      </c>
      <c r="M13042" s="4">
        <v>0</v>
      </c>
      <c r="N13042" s="4">
        <f>SUM(Table16[[#This Row],[ChargeID]]*0.76)</f>
        <v>1.3528</v>
      </c>
      <c r="O13042" s="4">
        <f>SUM(Table16[[#This Row],[Price]]*0.95)</f>
        <v>1.6909999999999998</v>
      </c>
      <c r="P13042" s="4">
        <f>SUM(Table16[[#This Row],[Price]]*0.8)</f>
        <v>1.4240000000000002</v>
      </c>
      <c r="Q13042" s="4">
        <f>SUM(Table16[[#This Row],[Price]]*0.6)</f>
        <v>1.0680000000000001</v>
      </c>
    </row>
    <row r="13043" spans="1:17" x14ac:dyDescent="0.25">
      <c r="A13043" t="s">
        <v>333</v>
      </c>
      <c r="B13043">
        <v>3.43</v>
      </c>
      <c r="C13043" t="s">
        <v>10343</v>
      </c>
      <c r="D13043">
        <v>250</v>
      </c>
      <c r="F13043" s="4">
        <v>3.43</v>
      </c>
      <c r="G13043" t="s">
        <v>32</v>
      </c>
      <c r="J13043" s="4">
        <f>MIN(Table16[[#This Row],[Medicare Outpatient Allowable Rate]:[WPPA Inc Outpatient Allowable Rate]])</f>
        <v>0</v>
      </c>
      <c r="K13043" s="4">
        <f>MAX(Table16[[#This Row],[Blue Cross Outpatient Allowable Rate]:[WPPA Inc Outpatient Allowable Rate]])</f>
        <v>3.2585000000000002</v>
      </c>
      <c r="L13043" s="4">
        <f>SUM(Table16[[#This Row],[Price]]*4.42)</f>
        <v>15.160600000000001</v>
      </c>
      <c r="M13043" s="4">
        <v>0</v>
      </c>
      <c r="N13043" s="4">
        <f>SUM(Table16[[#This Row],[ChargeID]]*0.76)</f>
        <v>2.6068000000000002</v>
      </c>
      <c r="O13043" s="4">
        <f>SUM(Table16[[#This Row],[Price]]*0.95)</f>
        <v>3.2585000000000002</v>
      </c>
      <c r="P13043" s="4">
        <f>SUM(Table16[[#This Row],[Price]]*0.8)</f>
        <v>2.7440000000000002</v>
      </c>
      <c r="Q13043" s="4">
        <f>SUM(Table16[[#This Row],[Price]]*0.6)</f>
        <v>2.0579999999999998</v>
      </c>
    </row>
    <row r="13044" spans="1:17" x14ac:dyDescent="0.25">
      <c r="A13044" t="s">
        <v>333</v>
      </c>
      <c r="B13044">
        <v>11.82</v>
      </c>
      <c r="C13044" t="s">
        <v>10344</v>
      </c>
      <c r="D13044">
        <v>259</v>
      </c>
      <c r="F13044" s="4">
        <v>11.82</v>
      </c>
      <c r="G13044" t="s">
        <v>4733</v>
      </c>
      <c r="J13044" s="4">
        <f>MIN(Table16[[#This Row],[Medicare Outpatient Allowable Rate]:[WPPA Inc Outpatient Allowable Rate]])</f>
        <v>0.93</v>
      </c>
      <c r="K13044" s="4">
        <f>MAX(Table16[[#This Row],[Blue Cross Outpatient Allowable Rate]:[WPPA Inc Outpatient Allowable Rate]])</f>
        <v>11.228999999999999</v>
      </c>
      <c r="L13044" s="4">
        <f>SUM(Table16[[#This Row],[Price]]*4.42)</f>
        <v>52.244399999999999</v>
      </c>
      <c r="M13044" s="4">
        <v>0.93</v>
      </c>
      <c r="N13044" s="4">
        <f>SUM(Table16[[#This Row],[ChargeID]]*0.76)</f>
        <v>8.9832000000000001</v>
      </c>
      <c r="O13044" s="4">
        <f>SUM(Table16[[#This Row],[Price]]*0.95)</f>
        <v>11.228999999999999</v>
      </c>
      <c r="P13044" s="4">
        <f>SUM(Table16[[#This Row],[Price]]*0.8)</f>
        <v>9.4560000000000013</v>
      </c>
      <c r="Q13044" s="4">
        <f>SUM(Table16[[#This Row],[Price]]*0.6)</f>
        <v>7.0919999999999996</v>
      </c>
    </row>
    <row r="13045" spans="1:17" x14ac:dyDescent="0.25">
      <c r="A13045" t="s">
        <v>333</v>
      </c>
      <c r="B13045">
        <v>10.36</v>
      </c>
      <c r="C13045" t="s">
        <v>10345</v>
      </c>
      <c r="D13045">
        <v>259</v>
      </c>
      <c r="F13045" s="4">
        <v>10.36</v>
      </c>
      <c r="G13045" t="s">
        <v>4085</v>
      </c>
      <c r="J13045" s="4">
        <f>MIN(Table16[[#This Row],[Medicare Outpatient Allowable Rate]:[WPPA Inc Outpatient Allowable Rate]])</f>
        <v>4.3600000000000003</v>
      </c>
      <c r="K13045" s="4">
        <f>MAX(Table16[[#This Row],[Blue Cross Outpatient Allowable Rate]:[WPPA Inc Outpatient Allowable Rate]])</f>
        <v>9.8419999999999987</v>
      </c>
      <c r="L13045" s="4">
        <f>SUM(Table16[[#This Row],[Price]]*4.42)</f>
        <v>45.791199999999996</v>
      </c>
      <c r="M13045" s="4">
        <v>4.3600000000000003</v>
      </c>
      <c r="N13045" s="4">
        <f>SUM(Table16[[#This Row],[ChargeID]]*0.76)</f>
        <v>7.8735999999999997</v>
      </c>
      <c r="O13045" s="4">
        <f>SUM(Table16[[#This Row],[Price]]*0.95)</f>
        <v>9.8419999999999987</v>
      </c>
      <c r="P13045" s="4">
        <f>SUM(Table16[[#This Row],[Price]]*0.8)</f>
        <v>8.2880000000000003</v>
      </c>
      <c r="Q13045" s="4">
        <f>SUM(Table16[[#This Row],[Price]]*0.6)</f>
        <v>6.2159999999999993</v>
      </c>
    </row>
    <row r="13046" spans="1:17" x14ac:dyDescent="0.25">
      <c r="A13046" t="s">
        <v>333</v>
      </c>
      <c r="B13046">
        <v>4.47</v>
      </c>
      <c r="C13046" t="s">
        <v>10346</v>
      </c>
      <c r="D13046">
        <v>250</v>
      </c>
      <c r="F13046" s="4">
        <v>4.47</v>
      </c>
      <c r="G13046" t="s">
        <v>32</v>
      </c>
      <c r="J13046" s="4">
        <f>MIN(Table16[[#This Row],[Medicare Outpatient Allowable Rate]:[WPPA Inc Outpatient Allowable Rate]])</f>
        <v>0</v>
      </c>
      <c r="K13046" s="4">
        <f>MAX(Table16[[#This Row],[Blue Cross Outpatient Allowable Rate]:[WPPA Inc Outpatient Allowable Rate]])</f>
        <v>4.2464999999999993</v>
      </c>
      <c r="L13046" s="4">
        <f>SUM(Table16[[#This Row],[Price]]*4.42)</f>
        <v>19.757399999999997</v>
      </c>
      <c r="M13046" s="4">
        <v>0</v>
      </c>
      <c r="N13046" s="4">
        <f>SUM(Table16[[#This Row],[ChargeID]]*0.76)</f>
        <v>3.3971999999999998</v>
      </c>
      <c r="O13046" s="4">
        <f>SUM(Table16[[#This Row],[Price]]*0.95)</f>
        <v>4.2464999999999993</v>
      </c>
      <c r="P13046" s="4">
        <f>SUM(Table16[[#This Row],[Price]]*0.8)</f>
        <v>3.5760000000000001</v>
      </c>
      <c r="Q13046" s="4">
        <f>SUM(Table16[[#This Row],[Price]]*0.6)</f>
        <v>2.6819999999999999</v>
      </c>
    </row>
    <row r="13047" spans="1:17" x14ac:dyDescent="0.25">
      <c r="A13047" t="s">
        <v>333</v>
      </c>
      <c r="B13047">
        <v>24.59</v>
      </c>
      <c r="C13047" t="s">
        <v>10347</v>
      </c>
      <c r="D13047">
        <v>259</v>
      </c>
      <c r="F13047" s="4">
        <v>24.59</v>
      </c>
      <c r="G13047" t="s">
        <v>4068</v>
      </c>
      <c r="J13047" s="4">
        <f>MIN(Table16[[#This Row],[Medicare Outpatient Allowable Rate]:[WPPA Inc Outpatient Allowable Rate]])</f>
        <v>8.26</v>
      </c>
      <c r="K13047" s="4">
        <f>MAX(Table16[[#This Row],[Blue Cross Outpatient Allowable Rate]:[WPPA Inc Outpatient Allowable Rate]])</f>
        <v>23.360499999999998</v>
      </c>
      <c r="L13047" s="4">
        <f>SUM(Table16[[#This Row],[Price]]*4.42)</f>
        <v>108.6878</v>
      </c>
      <c r="M13047" s="4">
        <v>8.26</v>
      </c>
      <c r="N13047" s="4">
        <f>SUM(Table16[[#This Row],[ChargeID]]*0.76)</f>
        <v>18.688400000000001</v>
      </c>
      <c r="O13047" s="4">
        <f>SUM(Table16[[#This Row],[Price]]*0.95)</f>
        <v>23.360499999999998</v>
      </c>
      <c r="P13047" s="4">
        <f>SUM(Table16[[#This Row],[Price]]*0.8)</f>
        <v>19.672000000000001</v>
      </c>
      <c r="Q13047" s="4">
        <f>SUM(Table16[[#This Row],[Price]]*0.6)</f>
        <v>14.754</v>
      </c>
    </row>
    <row r="13048" spans="1:17" x14ac:dyDescent="0.25">
      <c r="A13048" t="s">
        <v>333</v>
      </c>
      <c r="B13048">
        <v>25.15</v>
      </c>
      <c r="C13048" t="s">
        <v>10348</v>
      </c>
      <c r="D13048">
        <v>250</v>
      </c>
      <c r="F13048" s="4">
        <v>25.15</v>
      </c>
      <c r="G13048" t="s">
        <v>32</v>
      </c>
      <c r="J13048" s="4">
        <f>MIN(Table16[[#This Row],[Medicare Outpatient Allowable Rate]:[WPPA Inc Outpatient Allowable Rate]])</f>
        <v>0</v>
      </c>
      <c r="K13048" s="4">
        <f>MAX(Table16[[#This Row],[Blue Cross Outpatient Allowable Rate]:[WPPA Inc Outpatient Allowable Rate]])</f>
        <v>23.892499999999998</v>
      </c>
      <c r="L13048" s="4">
        <f>SUM(Table16[[#This Row],[Price]]*4.42)</f>
        <v>111.163</v>
      </c>
      <c r="M13048" s="4">
        <v>0</v>
      </c>
      <c r="N13048" s="4">
        <f>SUM(Table16[[#This Row],[ChargeID]]*0.76)</f>
        <v>19.114000000000001</v>
      </c>
      <c r="O13048" s="4">
        <f>SUM(Table16[[#This Row],[Price]]*0.95)</f>
        <v>23.892499999999998</v>
      </c>
      <c r="P13048" s="4">
        <f>SUM(Table16[[#This Row],[Price]]*0.8)</f>
        <v>20.12</v>
      </c>
      <c r="Q13048" s="4">
        <f>SUM(Table16[[#This Row],[Price]]*0.6)</f>
        <v>15.089999999999998</v>
      </c>
    </row>
    <row r="13049" spans="1:17" x14ac:dyDescent="0.25">
      <c r="A13049" t="s">
        <v>333</v>
      </c>
      <c r="B13049">
        <v>2.2000000000000002</v>
      </c>
      <c r="C13049" t="s">
        <v>10349</v>
      </c>
      <c r="D13049">
        <v>250</v>
      </c>
      <c r="F13049" s="4">
        <v>2.2000000000000002</v>
      </c>
      <c r="G13049" t="s">
        <v>32</v>
      </c>
      <c r="J13049" s="4">
        <f>MIN(Table16[[#This Row],[Medicare Outpatient Allowable Rate]:[WPPA Inc Outpatient Allowable Rate]])</f>
        <v>0</v>
      </c>
      <c r="K13049" s="4">
        <f>MAX(Table16[[#This Row],[Blue Cross Outpatient Allowable Rate]:[WPPA Inc Outpatient Allowable Rate]])</f>
        <v>2.09</v>
      </c>
      <c r="L13049" s="4">
        <f>SUM(Table16[[#This Row],[Price]]*4.42)</f>
        <v>9.7240000000000002</v>
      </c>
      <c r="M13049" s="4">
        <v>0</v>
      </c>
      <c r="N13049" s="4">
        <f>SUM(Table16[[#This Row],[ChargeID]]*0.76)</f>
        <v>1.6720000000000002</v>
      </c>
      <c r="O13049" s="4">
        <f>SUM(Table16[[#This Row],[Price]]*0.95)</f>
        <v>2.09</v>
      </c>
      <c r="P13049" s="4">
        <f>SUM(Table16[[#This Row],[Price]]*0.8)</f>
        <v>1.7600000000000002</v>
      </c>
      <c r="Q13049" s="4">
        <f>SUM(Table16[[#This Row],[Price]]*0.6)</f>
        <v>1.32</v>
      </c>
    </row>
    <row r="13050" spans="1:17" x14ac:dyDescent="0.25">
      <c r="A13050" t="s">
        <v>333</v>
      </c>
      <c r="B13050">
        <v>1.51</v>
      </c>
      <c r="C13050" t="s">
        <v>10350</v>
      </c>
      <c r="D13050">
        <v>250</v>
      </c>
      <c r="F13050" s="4">
        <v>1.51</v>
      </c>
      <c r="G13050" t="s">
        <v>32</v>
      </c>
      <c r="J13050" s="4">
        <f>MIN(Table16[[#This Row],[Medicare Outpatient Allowable Rate]:[WPPA Inc Outpatient Allowable Rate]])</f>
        <v>0</v>
      </c>
      <c r="K13050" s="4">
        <f>MAX(Table16[[#This Row],[Blue Cross Outpatient Allowable Rate]:[WPPA Inc Outpatient Allowable Rate]])</f>
        <v>1.4344999999999999</v>
      </c>
      <c r="L13050" s="4">
        <f>SUM(Table16[[#This Row],[Price]]*4.42)</f>
        <v>6.6741999999999999</v>
      </c>
      <c r="M13050" s="4">
        <v>0</v>
      </c>
      <c r="N13050" s="4">
        <f>SUM(Table16[[#This Row],[ChargeID]]*0.76)</f>
        <v>1.1476</v>
      </c>
      <c r="O13050" s="4">
        <f>SUM(Table16[[#This Row],[Price]]*0.95)</f>
        <v>1.4344999999999999</v>
      </c>
      <c r="P13050" s="4">
        <f>SUM(Table16[[#This Row],[Price]]*0.8)</f>
        <v>1.2080000000000002</v>
      </c>
      <c r="Q13050" s="4">
        <f>SUM(Table16[[#This Row],[Price]]*0.6)</f>
        <v>0.90599999999999992</v>
      </c>
    </row>
    <row r="13051" spans="1:17" x14ac:dyDescent="0.25">
      <c r="A13051" t="s">
        <v>333</v>
      </c>
      <c r="B13051">
        <v>3.83</v>
      </c>
      <c r="C13051" t="s">
        <v>10351</v>
      </c>
      <c r="D13051">
        <v>250</v>
      </c>
      <c r="F13051" s="4">
        <v>3.83</v>
      </c>
      <c r="G13051" t="s">
        <v>32</v>
      </c>
      <c r="J13051" s="4">
        <f>MIN(Table16[[#This Row],[Medicare Outpatient Allowable Rate]:[WPPA Inc Outpatient Allowable Rate]])</f>
        <v>0</v>
      </c>
      <c r="K13051" s="4">
        <f>MAX(Table16[[#This Row],[Blue Cross Outpatient Allowable Rate]:[WPPA Inc Outpatient Allowable Rate]])</f>
        <v>3.6385000000000001</v>
      </c>
      <c r="L13051" s="4">
        <f>SUM(Table16[[#This Row],[Price]]*4.42)</f>
        <v>16.928599999999999</v>
      </c>
      <c r="M13051" s="4">
        <v>0</v>
      </c>
      <c r="N13051" s="4">
        <f>SUM(Table16[[#This Row],[ChargeID]]*0.76)</f>
        <v>2.9108000000000001</v>
      </c>
      <c r="O13051" s="4">
        <f>SUM(Table16[[#This Row],[Price]]*0.95)</f>
        <v>3.6385000000000001</v>
      </c>
      <c r="P13051" s="4">
        <f>SUM(Table16[[#This Row],[Price]]*0.8)</f>
        <v>3.0640000000000001</v>
      </c>
      <c r="Q13051" s="4">
        <f>SUM(Table16[[#This Row],[Price]]*0.6)</f>
        <v>2.298</v>
      </c>
    </row>
    <row r="13052" spans="1:17" x14ac:dyDescent="0.25">
      <c r="A13052" t="s">
        <v>333</v>
      </c>
      <c r="B13052">
        <v>2.68</v>
      </c>
      <c r="C13052" t="s">
        <v>10352</v>
      </c>
      <c r="D13052">
        <v>250</v>
      </c>
      <c r="F13052" s="4">
        <v>2.68</v>
      </c>
      <c r="G13052" t="s">
        <v>32</v>
      </c>
      <c r="J13052" s="4">
        <f>MIN(Table16[[#This Row],[Medicare Outpatient Allowable Rate]:[WPPA Inc Outpatient Allowable Rate]])</f>
        <v>0</v>
      </c>
      <c r="K13052" s="4">
        <f>MAX(Table16[[#This Row],[Blue Cross Outpatient Allowable Rate]:[WPPA Inc Outpatient Allowable Rate]])</f>
        <v>2.5459999999999998</v>
      </c>
      <c r="L13052" s="4">
        <f>SUM(Table16[[#This Row],[Price]]*4.42)</f>
        <v>11.845600000000001</v>
      </c>
      <c r="M13052" s="4">
        <v>0</v>
      </c>
      <c r="N13052" s="4">
        <f>SUM(Table16[[#This Row],[ChargeID]]*0.76)</f>
        <v>2.0367999999999999</v>
      </c>
      <c r="O13052" s="4">
        <f>SUM(Table16[[#This Row],[Price]]*0.95)</f>
        <v>2.5459999999999998</v>
      </c>
      <c r="P13052" s="4">
        <f>SUM(Table16[[#This Row],[Price]]*0.8)</f>
        <v>2.1440000000000001</v>
      </c>
      <c r="Q13052" s="4">
        <f>SUM(Table16[[#This Row],[Price]]*0.6)</f>
        <v>1.6080000000000001</v>
      </c>
    </row>
    <row r="13053" spans="1:17" x14ac:dyDescent="0.25">
      <c r="A13053" t="s">
        <v>333</v>
      </c>
      <c r="B13053">
        <v>24.67</v>
      </c>
      <c r="C13053" t="s">
        <v>10353</v>
      </c>
      <c r="D13053">
        <v>258</v>
      </c>
      <c r="F13053" s="4">
        <v>24.67</v>
      </c>
      <c r="G13053" t="s">
        <v>32</v>
      </c>
      <c r="J13053" s="4">
        <f>MIN(Table16[[#This Row],[Medicare Outpatient Allowable Rate]:[WPPA Inc Outpatient Allowable Rate]])</f>
        <v>0</v>
      </c>
      <c r="K13053" s="4">
        <f>MAX(Table16[[#This Row],[Blue Cross Outpatient Allowable Rate]:[WPPA Inc Outpatient Allowable Rate]])</f>
        <v>23.436499999999999</v>
      </c>
      <c r="L13053" s="4">
        <f>SUM(Table16[[#This Row],[Price]]*4.42)</f>
        <v>109.04140000000001</v>
      </c>
      <c r="M13053" s="4">
        <v>0</v>
      </c>
      <c r="N13053" s="4">
        <f>SUM(Table16[[#This Row],[ChargeID]]*0.76)</f>
        <v>18.749200000000002</v>
      </c>
      <c r="O13053" s="4">
        <f>SUM(Table16[[#This Row],[Price]]*0.95)</f>
        <v>23.436499999999999</v>
      </c>
      <c r="P13053" s="4">
        <f>SUM(Table16[[#This Row],[Price]]*0.8)</f>
        <v>19.736000000000004</v>
      </c>
      <c r="Q13053" s="4">
        <f>SUM(Table16[[#This Row],[Price]]*0.6)</f>
        <v>14.802</v>
      </c>
    </row>
    <row r="13054" spans="1:17" x14ac:dyDescent="0.25">
      <c r="A13054" t="s">
        <v>333</v>
      </c>
      <c r="B13054">
        <v>3.33</v>
      </c>
      <c r="C13054" t="s">
        <v>10354</v>
      </c>
      <c r="D13054">
        <v>250</v>
      </c>
      <c r="F13054" s="4">
        <v>3.33</v>
      </c>
      <c r="G13054" t="s">
        <v>32</v>
      </c>
      <c r="J13054" s="4">
        <f>MIN(Table16[[#This Row],[Medicare Outpatient Allowable Rate]:[WPPA Inc Outpatient Allowable Rate]])</f>
        <v>0</v>
      </c>
      <c r="K13054" s="4">
        <f>MAX(Table16[[#This Row],[Blue Cross Outpatient Allowable Rate]:[WPPA Inc Outpatient Allowable Rate]])</f>
        <v>3.1635</v>
      </c>
      <c r="L13054" s="4">
        <f>SUM(Table16[[#This Row],[Price]]*4.42)</f>
        <v>14.7186</v>
      </c>
      <c r="M13054" s="4">
        <v>0</v>
      </c>
      <c r="N13054" s="4">
        <f>SUM(Table16[[#This Row],[ChargeID]]*0.76)</f>
        <v>2.5308000000000002</v>
      </c>
      <c r="O13054" s="4">
        <f>SUM(Table16[[#This Row],[Price]]*0.95)</f>
        <v>3.1635</v>
      </c>
      <c r="P13054" s="4">
        <f>SUM(Table16[[#This Row],[Price]]*0.8)</f>
        <v>2.6640000000000001</v>
      </c>
      <c r="Q13054" s="4">
        <f>SUM(Table16[[#This Row],[Price]]*0.6)</f>
        <v>1.998</v>
      </c>
    </row>
    <row r="13055" spans="1:17" x14ac:dyDescent="0.25">
      <c r="A13055" t="s">
        <v>333</v>
      </c>
      <c r="B13055">
        <v>3.04</v>
      </c>
      <c r="C13055" t="s">
        <v>10355</v>
      </c>
      <c r="D13055">
        <v>250</v>
      </c>
      <c r="F13055" s="4">
        <v>3.04</v>
      </c>
      <c r="G13055" t="s">
        <v>32</v>
      </c>
      <c r="J13055" s="4">
        <f>MIN(Table16[[#This Row],[Medicare Outpatient Allowable Rate]:[WPPA Inc Outpatient Allowable Rate]])</f>
        <v>0</v>
      </c>
      <c r="K13055" s="4">
        <f>MAX(Table16[[#This Row],[Blue Cross Outpatient Allowable Rate]:[WPPA Inc Outpatient Allowable Rate]])</f>
        <v>2.8879999999999999</v>
      </c>
      <c r="L13055" s="4">
        <f>SUM(Table16[[#This Row],[Price]]*4.42)</f>
        <v>13.4368</v>
      </c>
      <c r="M13055" s="4">
        <v>0</v>
      </c>
      <c r="N13055" s="4">
        <f>SUM(Table16[[#This Row],[ChargeID]]*0.76)</f>
        <v>2.3104</v>
      </c>
      <c r="O13055" s="4">
        <f>SUM(Table16[[#This Row],[Price]]*0.95)</f>
        <v>2.8879999999999999</v>
      </c>
      <c r="P13055" s="4">
        <f>SUM(Table16[[#This Row],[Price]]*0.8)</f>
        <v>2.4320000000000004</v>
      </c>
      <c r="Q13055" s="4">
        <f>SUM(Table16[[#This Row],[Price]]*0.6)</f>
        <v>1.8239999999999998</v>
      </c>
    </row>
    <row r="13056" spans="1:17" x14ac:dyDescent="0.25">
      <c r="A13056" t="s">
        <v>333</v>
      </c>
      <c r="B13056">
        <v>3.53</v>
      </c>
      <c r="C13056" t="s">
        <v>10356</v>
      </c>
      <c r="D13056">
        <v>250</v>
      </c>
      <c r="F13056" s="4">
        <v>3.53</v>
      </c>
      <c r="G13056" t="s">
        <v>32</v>
      </c>
      <c r="J13056" s="4">
        <f>MIN(Table16[[#This Row],[Medicare Outpatient Allowable Rate]:[WPPA Inc Outpatient Allowable Rate]])</f>
        <v>0</v>
      </c>
      <c r="K13056" s="4">
        <f>MAX(Table16[[#This Row],[Blue Cross Outpatient Allowable Rate]:[WPPA Inc Outpatient Allowable Rate]])</f>
        <v>3.3534999999999995</v>
      </c>
      <c r="L13056" s="4">
        <f>SUM(Table16[[#This Row],[Price]]*4.42)</f>
        <v>15.602599999999999</v>
      </c>
      <c r="M13056" s="4">
        <v>0</v>
      </c>
      <c r="N13056" s="4">
        <f>SUM(Table16[[#This Row],[ChargeID]]*0.76)</f>
        <v>2.6827999999999999</v>
      </c>
      <c r="O13056" s="4">
        <f>SUM(Table16[[#This Row],[Price]]*0.95)</f>
        <v>3.3534999999999995</v>
      </c>
      <c r="P13056" s="4">
        <f>SUM(Table16[[#This Row],[Price]]*0.8)</f>
        <v>2.8239999999999998</v>
      </c>
      <c r="Q13056" s="4">
        <f>SUM(Table16[[#This Row],[Price]]*0.6)</f>
        <v>2.1179999999999999</v>
      </c>
    </row>
    <row r="13057" spans="1:17" x14ac:dyDescent="0.25">
      <c r="A13057" t="s">
        <v>333</v>
      </c>
      <c r="B13057">
        <v>19.600000000000001</v>
      </c>
      <c r="C13057" t="s">
        <v>10357</v>
      </c>
      <c r="D13057">
        <v>259</v>
      </c>
      <c r="F13057" s="4">
        <v>19.600000000000001</v>
      </c>
      <c r="G13057" t="s">
        <v>32</v>
      </c>
      <c r="J13057" s="4">
        <f>MIN(Table16[[#This Row],[Medicare Outpatient Allowable Rate]:[WPPA Inc Outpatient Allowable Rate]])</f>
        <v>0</v>
      </c>
      <c r="K13057" s="4">
        <f>MAX(Table16[[#This Row],[Blue Cross Outpatient Allowable Rate]:[WPPA Inc Outpatient Allowable Rate]])</f>
        <v>18.62</v>
      </c>
      <c r="L13057" s="4">
        <f>SUM(Table16[[#This Row],[Price]]*4.42)</f>
        <v>86.632000000000005</v>
      </c>
      <c r="M13057" s="4">
        <v>0</v>
      </c>
      <c r="N13057" s="4">
        <f>SUM(Table16[[#This Row],[ChargeID]]*0.76)</f>
        <v>14.896000000000001</v>
      </c>
      <c r="O13057" s="4">
        <f>SUM(Table16[[#This Row],[Price]]*0.95)</f>
        <v>18.62</v>
      </c>
      <c r="P13057" s="4">
        <f>SUM(Table16[[#This Row],[Price]]*0.8)</f>
        <v>15.680000000000001</v>
      </c>
      <c r="Q13057" s="4">
        <f>SUM(Table16[[#This Row],[Price]]*0.6)</f>
        <v>11.76</v>
      </c>
    </row>
    <row r="13058" spans="1:17" x14ac:dyDescent="0.25">
      <c r="A13058" t="s">
        <v>333</v>
      </c>
      <c r="B13058">
        <v>11.13</v>
      </c>
      <c r="C13058" t="s">
        <v>10358</v>
      </c>
      <c r="D13058">
        <v>259</v>
      </c>
      <c r="F13058" s="4">
        <v>11.13</v>
      </c>
      <c r="G13058" t="s">
        <v>4208</v>
      </c>
      <c r="J13058" s="4">
        <f>MIN(Table16[[#This Row],[Medicare Outpatient Allowable Rate]:[WPPA Inc Outpatient Allowable Rate]])</f>
        <v>4.05</v>
      </c>
      <c r="K13058" s="4">
        <f>MAX(Table16[[#This Row],[Blue Cross Outpatient Allowable Rate]:[WPPA Inc Outpatient Allowable Rate]])</f>
        <v>10.573500000000001</v>
      </c>
      <c r="L13058" s="4">
        <f>SUM(Table16[[#This Row],[Price]]*4.42)</f>
        <v>49.194600000000001</v>
      </c>
      <c r="M13058" s="4">
        <v>4.05</v>
      </c>
      <c r="N13058" s="4">
        <f>SUM(Table16[[#This Row],[ChargeID]]*0.76)</f>
        <v>8.4588000000000001</v>
      </c>
      <c r="O13058" s="4">
        <f>SUM(Table16[[#This Row],[Price]]*0.95)</f>
        <v>10.573500000000001</v>
      </c>
      <c r="P13058" s="4">
        <f>SUM(Table16[[#This Row],[Price]]*0.8)</f>
        <v>8.9040000000000017</v>
      </c>
      <c r="Q13058" s="4">
        <f>SUM(Table16[[#This Row],[Price]]*0.6)</f>
        <v>6.6779999999999999</v>
      </c>
    </row>
    <row r="13059" spans="1:17" x14ac:dyDescent="0.25">
      <c r="A13059" t="s">
        <v>333</v>
      </c>
      <c r="B13059">
        <v>20.100000000000001</v>
      </c>
      <c r="C13059" t="s">
        <v>10359</v>
      </c>
      <c r="D13059">
        <v>259</v>
      </c>
      <c r="F13059" s="4">
        <v>20.100000000000001</v>
      </c>
      <c r="G13059" t="s">
        <v>3994</v>
      </c>
      <c r="J13059" s="4">
        <f>MIN(Table16[[#This Row],[Medicare Outpatient Allowable Rate]:[WPPA Inc Outpatient Allowable Rate]])</f>
        <v>0.92</v>
      </c>
      <c r="K13059" s="4">
        <f>MAX(Table16[[#This Row],[Blue Cross Outpatient Allowable Rate]:[WPPA Inc Outpatient Allowable Rate]])</f>
        <v>19.094999999999999</v>
      </c>
      <c r="L13059" s="4">
        <f>SUM(Table16[[#This Row],[Price]]*4.42)</f>
        <v>88.841999999999999</v>
      </c>
      <c r="M13059" s="4">
        <v>0.92</v>
      </c>
      <c r="N13059" s="4">
        <f>SUM(Table16[[#This Row],[ChargeID]]*0.76)</f>
        <v>15.276000000000002</v>
      </c>
      <c r="O13059" s="4">
        <f>SUM(Table16[[#This Row],[Price]]*0.95)</f>
        <v>19.094999999999999</v>
      </c>
      <c r="P13059" s="4">
        <f>SUM(Table16[[#This Row],[Price]]*0.8)</f>
        <v>16.080000000000002</v>
      </c>
      <c r="Q13059" s="4">
        <f>SUM(Table16[[#This Row],[Price]]*0.6)</f>
        <v>12.06</v>
      </c>
    </row>
    <row r="13060" spans="1:17" x14ac:dyDescent="0.25">
      <c r="A13060" t="s">
        <v>333</v>
      </c>
      <c r="B13060">
        <v>90.5</v>
      </c>
      <c r="C13060" t="s">
        <v>10360</v>
      </c>
      <c r="D13060">
        <v>259</v>
      </c>
      <c r="F13060" s="4">
        <v>90.5</v>
      </c>
      <c r="G13060" t="s">
        <v>3994</v>
      </c>
      <c r="J13060" s="4">
        <f>MIN(Table16[[#This Row],[Medicare Outpatient Allowable Rate]:[WPPA Inc Outpatient Allowable Rate]])</f>
        <v>0.92</v>
      </c>
      <c r="K13060" s="4">
        <f>MAX(Table16[[#This Row],[Blue Cross Outpatient Allowable Rate]:[WPPA Inc Outpatient Allowable Rate]])</f>
        <v>85.974999999999994</v>
      </c>
      <c r="L13060" s="4">
        <f>SUM(Table16[[#This Row],[Price]]*4.42)</f>
        <v>400.01</v>
      </c>
      <c r="M13060" s="4">
        <v>0.92</v>
      </c>
      <c r="N13060" s="4">
        <f>SUM(Table16[[#This Row],[ChargeID]]*0.76)</f>
        <v>68.78</v>
      </c>
      <c r="O13060" s="4">
        <f>SUM(Table16[[#This Row],[Price]]*0.95)</f>
        <v>85.974999999999994</v>
      </c>
      <c r="P13060" s="4">
        <f>SUM(Table16[[#This Row],[Price]]*0.8)</f>
        <v>72.400000000000006</v>
      </c>
      <c r="Q13060" s="4">
        <f>SUM(Table16[[#This Row],[Price]]*0.6)</f>
        <v>54.3</v>
      </c>
    </row>
    <row r="13061" spans="1:17" x14ac:dyDescent="0.25">
      <c r="A13061" t="s">
        <v>333</v>
      </c>
      <c r="B13061">
        <v>17.48</v>
      </c>
      <c r="C13061" t="s">
        <v>10361</v>
      </c>
      <c r="D13061">
        <v>250</v>
      </c>
      <c r="F13061" s="4">
        <v>17.48</v>
      </c>
      <c r="G13061" t="s">
        <v>32</v>
      </c>
      <c r="J13061" s="4">
        <f>MIN(Table16[[#This Row],[Medicare Outpatient Allowable Rate]:[WPPA Inc Outpatient Allowable Rate]])</f>
        <v>0</v>
      </c>
      <c r="K13061" s="4">
        <f>MAX(Table16[[#This Row],[Blue Cross Outpatient Allowable Rate]:[WPPA Inc Outpatient Allowable Rate]])</f>
        <v>16.605999999999998</v>
      </c>
      <c r="L13061" s="4">
        <f>SUM(Table16[[#This Row],[Price]]*4.42)</f>
        <v>77.261600000000001</v>
      </c>
      <c r="M13061" s="4">
        <v>0</v>
      </c>
      <c r="N13061" s="4">
        <f>SUM(Table16[[#This Row],[ChargeID]]*0.76)</f>
        <v>13.284800000000001</v>
      </c>
      <c r="O13061" s="4">
        <f>SUM(Table16[[#This Row],[Price]]*0.95)</f>
        <v>16.605999999999998</v>
      </c>
      <c r="P13061" s="4">
        <f>SUM(Table16[[#This Row],[Price]]*0.8)</f>
        <v>13.984000000000002</v>
      </c>
      <c r="Q13061" s="4">
        <f>SUM(Table16[[#This Row],[Price]]*0.6)</f>
        <v>10.488</v>
      </c>
    </row>
    <row r="13062" spans="1:17" x14ac:dyDescent="0.25">
      <c r="A13062" t="s">
        <v>333</v>
      </c>
      <c r="B13062">
        <v>3.57</v>
      </c>
      <c r="C13062" t="s">
        <v>10362</v>
      </c>
      <c r="D13062">
        <v>250</v>
      </c>
      <c r="F13062" s="4">
        <v>3.57</v>
      </c>
      <c r="G13062" t="s">
        <v>32</v>
      </c>
      <c r="J13062" s="4">
        <f>MIN(Table16[[#This Row],[Medicare Outpatient Allowable Rate]:[WPPA Inc Outpatient Allowable Rate]])</f>
        <v>0</v>
      </c>
      <c r="K13062" s="4">
        <f>MAX(Table16[[#This Row],[Blue Cross Outpatient Allowable Rate]:[WPPA Inc Outpatient Allowable Rate]])</f>
        <v>3.3914999999999997</v>
      </c>
      <c r="L13062" s="4">
        <f>SUM(Table16[[#This Row],[Price]]*4.42)</f>
        <v>15.779399999999999</v>
      </c>
      <c r="M13062" s="4">
        <v>0</v>
      </c>
      <c r="N13062" s="4">
        <f>SUM(Table16[[#This Row],[ChargeID]]*0.76)</f>
        <v>2.7132000000000001</v>
      </c>
      <c r="O13062" s="4">
        <f>SUM(Table16[[#This Row],[Price]]*0.95)</f>
        <v>3.3914999999999997</v>
      </c>
      <c r="P13062" s="4">
        <f>SUM(Table16[[#This Row],[Price]]*0.8)</f>
        <v>2.8559999999999999</v>
      </c>
      <c r="Q13062" s="4">
        <f>SUM(Table16[[#This Row],[Price]]*0.6)</f>
        <v>2.1419999999999999</v>
      </c>
    </row>
    <row r="13063" spans="1:17" x14ac:dyDescent="0.25">
      <c r="A13063" t="s">
        <v>333</v>
      </c>
      <c r="B13063">
        <v>1.52</v>
      </c>
      <c r="C13063" t="s">
        <v>10363</v>
      </c>
      <c r="D13063">
        <v>250</v>
      </c>
      <c r="F13063" s="4">
        <v>1.52</v>
      </c>
      <c r="G13063" t="s">
        <v>32</v>
      </c>
      <c r="J13063" s="4">
        <f>MIN(Table16[[#This Row],[Medicare Outpatient Allowable Rate]:[WPPA Inc Outpatient Allowable Rate]])</f>
        <v>0</v>
      </c>
      <c r="K13063" s="4">
        <f>MAX(Table16[[#This Row],[Blue Cross Outpatient Allowable Rate]:[WPPA Inc Outpatient Allowable Rate]])</f>
        <v>1.444</v>
      </c>
      <c r="L13063" s="4">
        <f>SUM(Table16[[#This Row],[Price]]*4.42)</f>
        <v>6.7183999999999999</v>
      </c>
      <c r="M13063" s="4">
        <v>0</v>
      </c>
      <c r="N13063" s="4">
        <f>SUM(Table16[[#This Row],[ChargeID]]*0.76)</f>
        <v>1.1552</v>
      </c>
      <c r="O13063" s="4">
        <f>SUM(Table16[[#This Row],[Price]]*0.95)</f>
        <v>1.444</v>
      </c>
      <c r="P13063" s="4">
        <f>SUM(Table16[[#This Row],[Price]]*0.8)</f>
        <v>1.2160000000000002</v>
      </c>
      <c r="Q13063" s="4">
        <f>SUM(Table16[[#This Row],[Price]]*0.6)</f>
        <v>0.91199999999999992</v>
      </c>
    </row>
    <row r="13064" spans="1:17" x14ac:dyDescent="0.25">
      <c r="A13064" t="s">
        <v>333</v>
      </c>
      <c r="B13064">
        <v>2.84</v>
      </c>
      <c r="C13064" t="s">
        <v>10364</v>
      </c>
      <c r="D13064">
        <v>250</v>
      </c>
      <c r="F13064" s="4">
        <v>2.84</v>
      </c>
      <c r="G13064" t="s">
        <v>32</v>
      </c>
      <c r="J13064" s="4">
        <f>MIN(Table16[[#This Row],[Medicare Outpatient Allowable Rate]:[WPPA Inc Outpatient Allowable Rate]])</f>
        <v>0</v>
      </c>
      <c r="K13064" s="4">
        <f>MAX(Table16[[#This Row],[Blue Cross Outpatient Allowable Rate]:[WPPA Inc Outpatient Allowable Rate]])</f>
        <v>2.698</v>
      </c>
      <c r="L13064" s="4">
        <f>SUM(Table16[[#This Row],[Price]]*4.42)</f>
        <v>12.5528</v>
      </c>
      <c r="M13064" s="4">
        <v>0</v>
      </c>
      <c r="N13064" s="4">
        <f>SUM(Table16[[#This Row],[ChargeID]]*0.76)</f>
        <v>2.1583999999999999</v>
      </c>
      <c r="O13064" s="4">
        <f>SUM(Table16[[#This Row],[Price]]*0.95)</f>
        <v>2.698</v>
      </c>
      <c r="P13064" s="4">
        <f>SUM(Table16[[#This Row],[Price]]*0.8)</f>
        <v>2.2719999999999998</v>
      </c>
      <c r="Q13064" s="4">
        <f>SUM(Table16[[#This Row],[Price]]*0.6)</f>
        <v>1.704</v>
      </c>
    </row>
    <row r="13065" spans="1:17" x14ac:dyDescent="0.25">
      <c r="A13065" t="s">
        <v>333</v>
      </c>
      <c r="B13065">
        <v>3.95</v>
      </c>
      <c r="C13065" t="s">
        <v>10365</v>
      </c>
      <c r="D13065">
        <v>250</v>
      </c>
      <c r="F13065" s="4">
        <v>3.95</v>
      </c>
      <c r="G13065" t="s">
        <v>32</v>
      </c>
      <c r="J13065" s="4">
        <f>MIN(Table16[[#This Row],[Medicare Outpatient Allowable Rate]:[WPPA Inc Outpatient Allowable Rate]])</f>
        <v>0</v>
      </c>
      <c r="K13065" s="4">
        <f>MAX(Table16[[#This Row],[Blue Cross Outpatient Allowable Rate]:[WPPA Inc Outpatient Allowable Rate]])</f>
        <v>3.7524999999999999</v>
      </c>
      <c r="L13065" s="4">
        <f>SUM(Table16[[#This Row],[Price]]*4.42)</f>
        <v>17.459</v>
      </c>
      <c r="M13065" s="4">
        <v>0</v>
      </c>
      <c r="N13065" s="4">
        <f>SUM(Table16[[#This Row],[ChargeID]]*0.76)</f>
        <v>3.0020000000000002</v>
      </c>
      <c r="O13065" s="4">
        <f>SUM(Table16[[#This Row],[Price]]*0.95)</f>
        <v>3.7524999999999999</v>
      </c>
      <c r="P13065" s="4">
        <f>SUM(Table16[[#This Row],[Price]]*0.8)</f>
        <v>3.16</v>
      </c>
      <c r="Q13065" s="4">
        <f>SUM(Table16[[#This Row],[Price]]*0.6)</f>
        <v>2.37</v>
      </c>
    </row>
    <row r="13066" spans="1:17" x14ac:dyDescent="0.25">
      <c r="A13066" t="s">
        <v>333</v>
      </c>
      <c r="B13066">
        <v>2.76</v>
      </c>
      <c r="C13066" t="s">
        <v>10366</v>
      </c>
      <c r="D13066">
        <v>250</v>
      </c>
      <c r="F13066" s="4">
        <v>2.76</v>
      </c>
      <c r="G13066" t="s">
        <v>32</v>
      </c>
      <c r="J13066" s="4">
        <f>MIN(Table16[[#This Row],[Medicare Outpatient Allowable Rate]:[WPPA Inc Outpatient Allowable Rate]])</f>
        <v>0</v>
      </c>
      <c r="K13066" s="4">
        <f>MAX(Table16[[#This Row],[Blue Cross Outpatient Allowable Rate]:[WPPA Inc Outpatient Allowable Rate]])</f>
        <v>2.6219999999999999</v>
      </c>
      <c r="L13066" s="4">
        <f>SUM(Table16[[#This Row],[Price]]*4.42)</f>
        <v>12.199199999999999</v>
      </c>
      <c r="M13066" s="4">
        <v>0</v>
      </c>
      <c r="N13066" s="4">
        <f>SUM(Table16[[#This Row],[ChargeID]]*0.76)</f>
        <v>2.0975999999999999</v>
      </c>
      <c r="O13066" s="4">
        <f>SUM(Table16[[#This Row],[Price]]*0.95)</f>
        <v>2.6219999999999999</v>
      </c>
      <c r="P13066" s="4">
        <f>SUM(Table16[[#This Row],[Price]]*0.8)</f>
        <v>2.2079999999999997</v>
      </c>
      <c r="Q13066" s="4">
        <f>SUM(Table16[[#This Row],[Price]]*0.6)</f>
        <v>1.6559999999999999</v>
      </c>
    </row>
    <row r="13067" spans="1:17" x14ac:dyDescent="0.25">
      <c r="A13067" t="s">
        <v>333</v>
      </c>
      <c r="B13067">
        <v>2.86</v>
      </c>
      <c r="C13067" t="s">
        <v>10367</v>
      </c>
      <c r="D13067">
        <v>250</v>
      </c>
      <c r="F13067" s="4">
        <v>2.86</v>
      </c>
      <c r="G13067" t="s">
        <v>32</v>
      </c>
      <c r="J13067" s="4">
        <f>MIN(Table16[[#This Row],[Medicare Outpatient Allowable Rate]:[WPPA Inc Outpatient Allowable Rate]])</f>
        <v>0</v>
      </c>
      <c r="K13067" s="4">
        <f>MAX(Table16[[#This Row],[Blue Cross Outpatient Allowable Rate]:[WPPA Inc Outpatient Allowable Rate]])</f>
        <v>2.7169999999999996</v>
      </c>
      <c r="L13067" s="4">
        <f>SUM(Table16[[#This Row],[Price]]*4.42)</f>
        <v>12.6412</v>
      </c>
      <c r="M13067" s="4">
        <v>0</v>
      </c>
      <c r="N13067" s="4">
        <f>SUM(Table16[[#This Row],[ChargeID]]*0.76)</f>
        <v>2.1736</v>
      </c>
      <c r="O13067" s="4">
        <f>SUM(Table16[[#This Row],[Price]]*0.95)</f>
        <v>2.7169999999999996</v>
      </c>
      <c r="P13067" s="4">
        <f>SUM(Table16[[#This Row],[Price]]*0.8)</f>
        <v>2.2879999999999998</v>
      </c>
      <c r="Q13067" s="4">
        <f>SUM(Table16[[#This Row],[Price]]*0.6)</f>
        <v>1.716</v>
      </c>
    </row>
    <row r="13068" spans="1:17" x14ac:dyDescent="0.25">
      <c r="A13068" t="s">
        <v>333</v>
      </c>
      <c r="B13068">
        <v>6.84</v>
      </c>
      <c r="C13068" t="s">
        <v>10368</v>
      </c>
      <c r="D13068">
        <v>250</v>
      </c>
      <c r="F13068" s="4">
        <v>6.84</v>
      </c>
      <c r="G13068" t="s">
        <v>32</v>
      </c>
      <c r="J13068" s="4">
        <f>MIN(Table16[[#This Row],[Medicare Outpatient Allowable Rate]:[WPPA Inc Outpatient Allowable Rate]])</f>
        <v>0</v>
      </c>
      <c r="K13068" s="4">
        <f>MAX(Table16[[#This Row],[Blue Cross Outpatient Allowable Rate]:[WPPA Inc Outpatient Allowable Rate]])</f>
        <v>6.4979999999999993</v>
      </c>
      <c r="L13068" s="4">
        <f>SUM(Table16[[#This Row],[Price]]*4.42)</f>
        <v>30.232799999999997</v>
      </c>
      <c r="M13068" s="4">
        <v>0</v>
      </c>
      <c r="N13068" s="4">
        <f>SUM(Table16[[#This Row],[ChargeID]]*0.76)</f>
        <v>5.1984000000000004</v>
      </c>
      <c r="O13068" s="4">
        <f>SUM(Table16[[#This Row],[Price]]*0.95)</f>
        <v>6.4979999999999993</v>
      </c>
      <c r="P13068" s="4">
        <f>SUM(Table16[[#This Row],[Price]]*0.8)</f>
        <v>5.4720000000000004</v>
      </c>
      <c r="Q13068" s="4">
        <f>SUM(Table16[[#This Row],[Price]]*0.6)</f>
        <v>4.1040000000000001</v>
      </c>
    </row>
    <row r="13069" spans="1:17" x14ac:dyDescent="0.25">
      <c r="A13069" t="s">
        <v>333</v>
      </c>
      <c r="B13069">
        <v>4.57</v>
      </c>
      <c r="C13069" t="s">
        <v>10369</v>
      </c>
      <c r="D13069">
        <v>250</v>
      </c>
      <c r="F13069" s="4">
        <v>4.57</v>
      </c>
      <c r="G13069" t="s">
        <v>32</v>
      </c>
      <c r="J13069" s="4">
        <f>MIN(Table16[[#This Row],[Medicare Outpatient Allowable Rate]:[WPPA Inc Outpatient Allowable Rate]])</f>
        <v>0</v>
      </c>
      <c r="K13069" s="4">
        <f>MAX(Table16[[#This Row],[Blue Cross Outpatient Allowable Rate]:[WPPA Inc Outpatient Allowable Rate]])</f>
        <v>4.3414999999999999</v>
      </c>
      <c r="L13069" s="4">
        <f>SUM(Table16[[#This Row],[Price]]*4.42)</f>
        <v>20.199400000000001</v>
      </c>
      <c r="M13069" s="4">
        <v>0</v>
      </c>
      <c r="N13069" s="4">
        <f>SUM(Table16[[#This Row],[ChargeID]]*0.76)</f>
        <v>3.4732000000000003</v>
      </c>
      <c r="O13069" s="4">
        <f>SUM(Table16[[#This Row],[Price]]*0.95)</f>
        <v>4.3414999999999999</v>
      </c>
      <c r="P13069" s="4">
        <f>SUM(Table16[[#This Row],[Price]]*0.8)</f>
        <v>3.6560000000000006</v>
      </c>
      <c r="Q13069" s="4">
        <f>SUM(Table16[[#This Row],[Price]]*0.6)</f>
        <v>2.742</v>
      </c>
    </row>
    <row r="13070" spans="1:17" x14ac:dyDescent="0.25">
      <c r="A13070" t="s">
        <v>333</v>
      </c>
      <c r="B13070">
        <v>3.62</v>
      </c>
      <c r="C13070" t="s">
        <v>10370</v>
      </c>
      <c r="D13070">
        <v>250</v>
      </c>
      <c r="F13070" s="4">
        <v>3.62</v>
      </c>
      <c r="G13070" t="s">
        <v>32</v>
      </c>
      <c r="J13070" s="4">
        <f>MIN(Table16[[#This Row],[Medicare Outpatient Allowable Rate]:[WPPA Inc Outpatient Allowable Rate]])</f>
        <v>0</v>
      </c>
      <c r="K13070" s="4">
        <f>MAX(Table16[[#This Row],[Blue Cross Outpatient Allowable Rate]:[WPPA Inc Outpatient Allowable Rate]])</f>
        <v>3.4390000000000001</v>
      </c>
      <c r="L13070" s="4">
        <f>SUM(Table16[[#This Row],[Price]]*4.42)</f>
        <v>16.000399999999999</v>
      </c>
      <c r="M13070" s="4">
        <v>0</v>
      </c>
      <c r="N13070" s="4">
        <f>SUM(Table16[[#This Row],[ChargeID]]*0.76)</f>
        <v>2.7512000000000003</v>
      </c>
      <c r="O13070" s="4">
        <f>SUM(Table16[[#This Row],[Price]]*0.95)</f>
        <v>3.4390000000000001</v>
      </c>
      <c r="P13070" s="4">
        <f>SUM(Table16[[#This Row],[Price]]*0.8)</f>
        <v>2.8960000000000004</v>
      </c>
      <c r="Q13070" s="4">
        <f>SUM(Table16[[#This Row],[Price]]*0.6)</f>
        <v>2.1720000000000002</v>
      </c>
    </row>
    <row r="13071" spans="1:17" x14ac:dyDescent="0.25">
      <c r="A13071" t="s">
        <v>333</v>
      </c>
      <c r="B13071">
        <v>13.16</v>
      </c>
      <c r="C13071" t="s">
        <v>10371</v>
      </c>
      <c r="D13071">
        <v>259</v>
      </c>
      <c r="F13071" s="4">
        <v>13.16</v>
      </c>
      <c r="G13071" t="s">
        <v>4208</v>
      </c>
      <c r="J13071" s="4">
        <f>MIN(Table16[[#This Row],[Medicare Outpatient Allowable Rate]:[WPPA Inc Outpatient Allowable Rate]])</f>
        <v>4.05</v>
      </c>
      <c r="K13071" s="4">
        <f>MAX(Table16[[#This Row],[Blue Cross Outpatient Allowable Rate]:[WPPA Inc Outpatient Allowable Rate]])</f>
        <v>12.501999999999999</v>
      </c>
      <c r="L13071" s="4">
        <f>SUM(Table16[[#This Row],[Price]]*4.42)</f>
        <v>58.167200000000001</v>
      </c>
      <c r="M13071" s="4">
        <v>4.05</v>
      </c>
      <c r="N13071" s="4">
        <f>SUM(Table16[[#This Row],[ChargeID]]*0.76)</f>
        <v>10.0016</v>
      </c>
      <c r="O13071" s="4">
        <f>SUM(Table16[[#This Row],[Price]]*0.95)</f>
        <v>12.501999999999999</v>
      </c>
      <c r="P13071" s="4">
        <f>SUM(Table16[[#This Row],[Price]]*0.8)</f>
        <v>10.528</v>
      </c>
      <c r="Q13071" s="4">
        <f>SUM(Table16[[#This Row],[Price]]*0.6)</f>
        <v>7.8959999999999999</v>
      </c>
    </row>
    <row r="13072" spans="1:17" x14ac:dyDescent="0.25">
      <c r="A13072" t="s">
        <v>333</v>
      </c>
      <c r="B13072">
        <v>3.64</v>
      </c>
      <c r="C13072" t="s">
        <v>10372</v>
      </c>
      <c r="D13072">
        <v>250</v>
      </c>
      <c r="F13072" s="4">
        <v>3.64</v>
      </c>
      <c r="G13072" t="s">
        <v>32</v>
      </c>
      <c r="J13072" s="4">
        <f>MIN(Table16[[#This Row],[Medicare Outpatient Allowable Rate]:[WPPA Inc Outpatient Allowable Rate]])</f>
        <v>0</v>
      </c>
      <c r="K13072" s="4">
        <f>MAX(Table16[[#This Row],[Blue Cross Outpatient Allowable Rate]:[WPPA Inc Outpatient Allowable Rate]])</f>
        <v>3.4579999999999997</v>
      </c>
      <c r="L13072" s="4">
        <f>SUM(Table16[[#This Row],[Price]]*4.42)</f>
        <v>16.088799999999999</v>
      </c>
      <c r="M13072" s="4">
        <v>0</v>
      </c>
      <c r="N13072" s="4">
        <f>SUM(Table16[[#This Row],[ChargeID]]*0.76)</f>
        <v>2.7664</v>
      </c>
      <c r="O13072" s="4">
        <f>SUM(Table16[[#This Row],[Price]]*0.95)</f>
        <v>3.4579999999999997</v>
      </c>
      <c r="P13072" s="4">
        <f>SUM(Table16[[#This Row],[Price]]*0.8)</f>
        <v>2.9120000000000004</v>
      </c>
      <c r="Q13072" s="4">
        <f>SUM(Table16[[#This Row],[Price]]*0.6)</f>
        <v>2.1840000000000002</v>
      </c>
    </row>
    <row r="13073" spans="1:17" x14ac:dyDescent="0.25">
      <c r="A13073" t="s">
        <v>333</v>
      </c>
      <c r="B13073">
        <v>1.75</v>
      </c>
      <c r="C13073" t="s">
        <v>10373</v>
      </c>
      <c r="D13073">
        <v>250</v>
      </c>
      <c r="F13073" s="4">
        <v>1.75</v>
      </c>
      <c r="G13073" t="s">
        <v>32</v>
      </c>
      <c r="J13073" s="4">
        <f>MIN(Table16[[#This Row],[Medicare Outpatient Allowable Rate]:[WPPA Inc Outpatient Allowable Rate]])</f>
        <v>0</v>
      </c>
      <c r="K13073" s="4">
        <f>MAX(Table16[[#This Row],[Blue Cross Outpatient Allowable Rate]:[WPPA Inc Outpatient Allowable Rate]])</f>
        <v>1.6624999999999999</v>
      </c>
      <c r="L13073" s="4">
        <f>SUM(Table16[[#This Row],[Price]]*4.42)</f>
        <v>7.7349999999999994</v>
      </c>
      <c r="M13073" s="4">
        <v>0</v>
      </c>
      <c r="N13073" s="4">
        <f>SUM(Table16[[#This Row],[ChargeID]]*0.76)</f>
        <v>1.33</v>
      </c>
      <c r="O13073" s="4">
        <f>SUM(Table16[[#This Row],[Price]]*0.95)</f>
        <v>1.6624999999999999</v>
      </c>
      <c r="P13073" s="4">
        <f>SUM(Table16[[#This Row],[Price]]*0.8)</f>
        <v>1.4000000000000001</v>
      </c>
      <c r="Q13073" s="4">
        <f>SUM(Table16[[#This Row],[Price]]*0.6)</f>
        <v>1.05</v>
      </c>
    </row>
    <row r="13074" spans="1:17" x14ac:dyDescent="0.25">
      <c r="A13074" t="s">
        <v>333</v>
      </c>
      <c r="B13074">
        <v>49.55</v>
      </c>
      <c r="C13074" t="s">
        <v>10374</v>
      </c>
      <c r="D13074">
        <v>259</v>
      </c>
      <c r="F13074" s="4">
        <v>49.55</v>
      </c>
      <c r="G13074" t="s">
        <v>32</v>
      </c>
      <c r="J13074" s="4">
        <f>MIN(Table16[[#This Row],[Medicare Outpatient Allowable Rate]:[WPPA Inc Outpatient Allowable Rate]])</f>
        <v>0</v>
      </c>
      <c r="K13074" s="4">
        <f>MAX(Table16[[#This Row],[Blue Cross Outpatient Allowable Rate]:[WPPA Inc Outpatient Allowable Rate]])</f>
        <v>47.072499999999998</v>
      </c>
      <c r="L13074" s="4">
        <f>SUM(Table16[[#This Row],[Price]]*4.42)</f>
        <v>219.011</v>
      </c>
      <c r="M13074" s="4">
        <v>0</v>
      </c>
      <c r="N13074" s="4">
        <f>SUM(Table16[[#This Row],[ChargeID]]*0.76)</f>
        <v>37.658000000000001</v>
      </c>
      <c r="O13074" s="4">
        <f>SUM(Table16[[#This Row],[Price]]*0.95)</f>
        <v>47.072499999999998</v>
      </c>
      <c r="P13074" s="4">
        <f>SUM(Table16[[#This Row],[Price]]*0.8)</f>
        <v>39.64</v>
      </c>
      <c r="Q13074" s="4">
        <f>SUM(Table16[[#This Row],[Price]]*0.6)</f>
        <v>29.729999999999997</v>
      </c>
    </row>
    <row r="13075" spans="1:17" x14ac:dyDescent="0.25">
      <c r="A13075" t="s">
        <v>333</v>
      </c>
      <c r="B13075">
        <v>3.4</v>
      </c>
      <c r="C13075" t="s">
        <v>10375</v>
      </c>
      <c r="D13075">
        <v>250</v>
      </c>
      <c r="F13075" s="4">
        <v>3.4</v>
      </c>
      <c r="G13075" t="s">
        <v>32</v>
      </c>
      <c r="J13075" s="4">
        <f>MIN(Table16[[#This Row],[Medicare Outpatient Allowable Rate]:[WPPA Inc Outpatient Allowable Rate]])</f>
        <v>0</v>
      </c>
      <c r="K13075" s="4">
        <f>MAX(Table16[[#This Row],[Blue Cross Outpatient Allowable Rate]:[WPPA Inc Outpatient Allowable Rate]])</f>
        <v>3.23</v>
      </c>
      <c r="L13075" s="4">
        <f>SUM(Table16[[#This Row],[Price]]*4.42)</f>
        <v>15.027999999999999</v>
      </c>
      <c r="M13075" s="4">
        <v>0</v>
      </c>
      <c r="N13075" s="4">
        <f>SUM(Table16[[#This Row],[ChargeID]]*0.76)</f>
        <v>2.5840000000000001</v>
      </c>
      <c r="O13075" s="4">
        <f>SUM(Table16[[#This Row],[Price]]*0.95)</f>
        <v>3.23</v>
      </c>
      <c r="P13075" s="4">
        <f>SUM(Table16[[#This Row],[Price]]*0.8)</f>
        <v>2.72</v>
      </c>
      <c r="Q13075" s="4">
        <f>SUM(Table16[[#This Row],[Price]]*0.6)</f>
        <v>2.04</v>
      </c>
    </row>
    <row r="13076" spans="1:17" x14ac:dyDescent="0.25">
      <c r="A13076" t="s">
        <v>333</v>
      </c>
      <c r="B13076">
        <v>24.52</v>
      </c>
      <c r="C13076" t="s">
        <v>10376</v>
      </c>
      <c r="D13076">
        <v>259</v>
      </c>
      <c r="F13076" s="4">
        <v>24.52</v>
      </c>
      <c r="G13076" t="s">
        <v>10377</v>
      </c>
      <c r="J13076" s="4">
        <f>MIN(Table16[[#This Row],[Medicare Outpatient Allowable Rate]:[WPPA Inc Outpatient Allowable Rate]])</f>
        <v>0</v>
      </c>
      <c r="K13076" s="4">
        <f>MAX(Table16[[#This Row],[Blue Cross Outpatient Allowable Rate]:[WPPA Inc Outpatient Allowable Rate]])</f>
        <v>23.293999999999997</v>
      </c>
      <c r="L13076" s="4">
        <f>SUM(Table16[[#This Row],[Price]]*4.42)</f>
        <v>108.3784</v>
      </c>
      <c r="M13076" s="4">
        <v>0</v>
      </c>
      <c r="N13076" s="4">
        <f>SUM(Table16[[#This Row],[ChargeID]]*0.76)</f>
        <v>18.635200000000001</v>
      </c>
      <c r="O13076" s="4">
        <f>SUM(Table16[[#This Row],[Price]]*0.95)</f>
        <v>23.293999999999997</v>
      </c>
      <c r="P13076" s="4">
        <f>SUM(Table16[[#This Row],[Price]]*0.8)</f>
        <v>19.616</v>
      </c>
      <c r="Q13076" s="4">
        <f>SUM(Table16[[#This Row],[Price]]*0.6)</f>
        <v>14.712</v>
      </c>
    </row>
    <row r="13077" spans="1:17" x14ac:dyDescent="0.25">
      <c r="A13077" t="s">
        <v>333</v>
      </c>
      <c r="B13077">
        <v>4.09</v>
      </c>
      <c r="C13077" t="s">
        <v>10378</v>
      </c>
      <c r="D13077">
        <v>250</v>
      </c>
      <c r="F13077" s="4">
        <v>4.09</v>
      </c>
      <c r="G13077" t="s">
        <v>32</v>
      </c>
      <c r="J13077" s="4">
        <f>MIN(Table16[[#This Row],[Medicare Outpatient Allowable Rate]:[WPPA Inc Outpatient Allowable Rate]])</f>
        <v>0</v>
      </c>
      <c r="K13077" s="4">
        <f>MAX(Table16[[#This Row],[Blue Cross Outpatient Allowable Rate]:[WPPA Inc Outpatient Allowable Rate]])</f>
        <v>3.8854999999999995</v>
      </c>
      <c r="L13077" s="4">
        <f>SUM(Table16[[#This Row],[Price]]*4.42)</f>
        <v>18.0778</v>
      </c>
      <c r="M13077" s="4">
        <v>0</v>
      </c>
      <c r="N13077" s="4">
        <f>SUM(Table16[[#This Row],[ChargeID]]*0.76)</f>
        <v>3.1084000000000001</v>
      </c>
      <c r="O13077" s="4">
        <f>SUM(Table16[[#This Row],[Price]]*0.95)</f>
        <v>3.8854999999999995</v>
      </c>
      <c r="P13077" s="4">
        <f>SUM(Table16[[#This Row],[Price]]*0.8)</f>
        <v>3.2720000000000002</v>
      </c>
      <c r="Q13077" s="4">
        <f>SUM(Table16[[#This Row],[Price]]*0.6)</f>
        <v>2.4539999999999997</v>
      </c>
    </row>
    <row r="13078" spans="1:17" x14ac:dyDescent="0.25">
      <c r="A13078" t="s">
        <v>333</v>
      </c>
      <c r="B13078">
        <v>4.49</v>
      </c>
      <c r="C13078" t="s">
        <v>10379</v>
      </c>
      <c r="D13078">
        <v>250</v>
      </c>
      <c r="F13078" s="4">
        <v>4.49</v>
      </c>
      <c r="G13078" t="s">
        <v>32</v>
      </c>
      <c r="J13078" s="4">
        <f>MIN(Table16[[#This Row],[Medicare Outpatient Allowable Rate]:[WPPA Inc Outpatient Allowable Rate]])</f>
        <v>0</v>
      </c>
      <c r="K13078" s="4">
        <f>MAX(Table16[[#This Row],[Blue Cross Outpatient Allowable Rate]:[WPPA Inc Outpatient Allowable Rate]])</f>
        <v>4.2655000000000003</v>
      </c>
      <c r="L13078" s="4">
        <f>SUM(Table16[[#This Row],[Price]]*4.42)</f>
        <v>19.845800000000001</v>
      </c>
      <c r="M13078" s="4">
        <v>0</v>
      </c>
      <c r="N13078" s="4">
        <f>SUM(Table16[[#This Row],[ChargeID]]*0.76)</f>
        <v>3.4124000000000003</v>
      </c>
      <c r="O13078" s="4">
        <f>SUM(Table16[[#This Row],[Price]]*0.95)</f>
        <v>4.2655000000000003</v>
      </c>
      <c r="P13078" s="4">
        <f>SUM(Table16[[#This Row],[Price]]*0.8)</f>
        <v>3.5920000000000005</v>
      </c>
      <c r="Q13078" s="4">
        <f>SUM(Table16[[#This Row],[Price]]*0.6)</f>
        <v>2.694</v>
      </c>
    </row>
    <row r="13079" spans="1:17" x14ac:dyDescent="0.25">
      <c r="A13079" t="s">
        <v>333</v>
      </c>
      <c r="B13079">
        <v>32.54</v>
      </c>
      <c r="C13079" t="s">
        <v>10380</v>
      </c>
      <c r="D13079">
        <v>259</v>
      </c>
      <c r="F13079" s="4">
        <v>32.54</v>
      </c>
      <c r="G13079" t="s">
        <v>4343</v>
      </c>
      <c r="J13079" s="4">
        <f>MIN(Table16[[#This Row],[Medicare Outpatient Allowable Rate]:[WPPA Inc Outpatient Allowable Rate]])</f>
        <v>0.17</v>
      </c>
      <c r="K13079" s="4">
        <f>MAX(Table16[[#This Row],[Blue Cross Outpatient Allowable Rate]:[WPPA Inc Outpatient Allowable Rate]])</f>
        <v>30.912999999999997</v>
      </c>
      <c r="L13079" s="4">
        <f>SUM(Table16[[#This Row],[Price]]*4.42)</f>
        <v>143.82679999999999</v>
      </c>
      <c r="M13079" s="4">
        <v>0.17</v>
      </c>
      <c r="N13079" s="4">
        <f>SUM(Table16[[#This Row],[ChargeID]]*0.76)</f>
        <v>24.730399999999999</v>
      </c>
      <c r="O13079" s="4">
        <f>SUM(Table16[[#This Row],[Price]]*0.95)</f>
        <v>30.912999999999997</v>
      </c>
      <c r="P13079" s="4">
        <f>SUM(Table16[[#This Row],[Price]]*0.8)</f>
        <v>26.032</v>
      </c>
      <c r="Q13079" s="4">
        <f>SUM(Table16[[#This Row],[Price]]*0.6)</f>
        <v>19.523999999999997</v>
      </c>
    </row>
    <row r="13080" spans="1:17" x14ac:dyDescent="0.25">
      <c r="A13080" t="s">
        <v>333</v>
      </c>
      <c r="B13080">
        <v>19.34</v>
      </c>
      <c r="C13080" t="s">
        <v>10381</v>
      </c>
      <c r="D13080">
        <v>259</v>
      </c>
      <c r="F13080" s="4">
        <v>19.34</v>
      </c>
      <c r="G13080" t="s">
        <v>4343</v>
      </c>
      <c r="J13080" s="4">
        <f>MIN(Table16[[#This Row],[Medicare Outpatient Allowable Rate]:[WPPA Inc Outpatient Allowable Rate]])</f>
        <v>0.17</v>
      </c>
      <c r="K13080" s="4">
        <f>MAX(Table16[[#This Row],[Blue Cross Outpatient Allowable Rate]:[WPPA Inc Outpatient Allowable Rate]])</f>
        <v>18.372999999999998</v>
      </c>
      <c r="L13080" s="4">
        <f>SUM(Table16[[#This Row],[Price]]*4.42)</f>
        <v>85.482799999999997</v>
      </c>
      <c r="M13080" s="4">
        <v>0.17</v>
      </c>
      <c r="N13080" s="4">
        <f>SUM(Table16[[#This Row],[ChargeID]]*0.76)</f>
        <v>14.698399999999999</v>
      </c>
      <c r="O13080" s="4">
        <f>SUM(Table16[[#This Row],[Price]]*0.95)</f>
        <v>18.372999999999998</v>
      </c>
      <c r="P13080" s="4">
        <f>SUM(Table16[[#This Row],[Price]]*0.8)</f>
        <v>15.472000000000001</v>
      </c>
      <c r="Q13080" s="4">
        <f>SUM(Table16[[#This Row],[Price]]*0.6)</f>
        <v>11.603999999999999</v>
      </c>
    </row>
    <row r="13081" spans="1:17" x14ac:dyDescent="0.25">
      <c r="A13081" t="s">
        <v>333</v>
      </c>
      <c r="B13081">
        <v>3.4</v>
      </c>
      <c r="C13081" t="s">
        <v>10382</v>
      </c>
      <c r="D13081">
        <v>250</v>
      </c>
      <c r="F13081" s="4">
        <v>3.4</v>
      </c>
      <c r="G13081" t="s">
        <v>32</v>
      </c>
      <c r="J13081" s="4">
        <f>MIN(Table16[[#This Row],[Medicare Outpatient Allowable Rate]:[WPPA Inc Outpatient Allowable Rate]])</f>
        <v>0</v>
      </c>
      <c r="K13081" s="4">
        <f>MAX(Table16[[#This Row],[Blue Cross Outpatient Allowable Rate]:[WPPA Inc Outpatient Allowable Rate]])</f>
        <v>3.23</v>
      </c>
      <c r="L13081" s="4">
        <f>SUM(Table16[[#This Row],[Price]]*4.42)</f>
        <v>15.027999999999999</v>
      </c>
      <c r="M13081" s="4">
        <v>0</v>
      </c>
      <c r="N13081" s="4">
        <f>SUM(Table16[[#This Row],[ChargeID]]*0.76)</f>
        <v>2.5840000000000001</v>
      </c>
      <c r="O13081" s="4">
        <f>SUM(Table16[[#This Row],[Price]]*0.95)</f>
        <v>3.23</v>
      </c>
      <c r="P13081" s="4">
        <f>SUM(Table16[[#This Row],[Price]]*0.8)</f>
        <v>2.72</v>
      </c>
      <c r="Q13081" s="4">
        <f>SUM(Table16[[#This Row],[Price]]*0.6)</f>
        <v>2.04</v>
      </c>
    </row>
    <row r="13082" spans="1:17" x14ac:dyDescent="0.25">
      <c r="A13082" t="s">
        <v>333</v>
      </c>
      <c r="B13082">
        <v>4.5999999999999996</v>
      </c>
      <c r="C13082" t="s">
        <v>10383</v>
      </c>
      <c r="D13082">
        <v>250</v>
      </c>
      <c r="F13082" s="4">
        <v>4.5999999999999996</v>
      </c>
      <c r="G13082" t="s">
        <v>32</v>
      </c>
      <c r="J13082" s="4">
        <f>MIN(Table16[[#This Row],[Medicare Outpatient Allowable Rate]:[WPPA Inc Outpatient Allowable Rate]])</f>
        <v>0</v>
      </c>
      <c r="K13082" s="4">
        <f>MAX(Table16[[#This Row],[Blue Cross Outpatient Allowable Rate]:[WPPA Inc Outpatient Allowable Rate]])</f>
        <v>4.3699999999999992</v>
      </c>
      <c r="L13082" s="4">
        <f>SUM(Table16[[#This Row],[Price]]*4.42)</f>
        <v>20.331999999999997</v>
      </c>
      <c r="M13082" s="4">
        <v>0</v>
      </c>
      <c r="N13082" s="4">
        <f>SUM(Table16[[#This Row],[ChargeID]]*0.76)</f>
        <v>3.4959999999999996</v>
      </c>
      <c r="O13082" s="4">
        <f>SUM(Table16[[#This Row],[Price]]*0.95)</f>
        <v>4.3699999999999992</v>
      </c>
      <c r="P13082" s="4">
        <f>SUM(Table16[[#This Row],[Price]]*0.8)</f>
        <v>3.6799999999999997</v>
      </c>
      <c r="Q13082" s="4">
        <f>SUM(Table16[[#This Row],[Price]]*0.6)</f>
        <v>2.76</v>
      </c>
    </row>
    <row r="13083" spans="1:17" x14ac:dyDescent="0.25">
      <c r="A13083" t="s">
        <v>333</v>
      </c>
      <c r="B13083">
        <v>17.03</v>
      </c>
      <c r="C13083" t="s">
        <v>10384</v>
      </c>
      <c r="D13083">
        <v>250</v>
      </c>
      <c r="F13083" s="4">
        <v>17.03</v>
      </c>
      <c r="G13083" t="s">
        <v>32</v>
      </c>
      <c r="J13083" s="4">
        <f>MIN(Table16[[#This Row],[Medicare Outpatient Allowable Rate]:[WPPA Inc Outpatient Allowable Rate]])</f>
        <v>0</v>
      </c>
      <c r="K13083" s="4">
        <f>MAX(Table16[[#This Row],[Blue Cross Outpatient Allowable Rate]:[WPPA Inc Outpatient Allowable Rate]])</f>
        <v>16.1785</v>
      </c>
      <c r="L13083" s="4">
        <f>SUM(Table16[[#This Row],[Price]]*4.42)</f>
        <v>75.272599999999997</v>
      </c>
      <c r="M13083" s="4">
        <v>0</v>
      </c>
      <c r="N13083" s="4">
        <f>SUM(Table16[[#This Row],[ChargeID]]*0.76)</f>
        <v>12.942800000000002</v>
      </c>
      <c r="O13083" s="4">
        <f>SUM(Table16[[#This Row],[Price]]*0.95)</f>
        <v>16.1785</v>
      </c>
      <c r="P13083" s="4">
        <f>SUM(Table16[[#This Row],[Price]]*0.8)</f>
        <v>13.624000000000002</v>
      </c>
      <c r="Q13083" s="4">
        <f>SUM(Table16[[#This Row],[Price]]*0.6)</f>
        <v>10.218</v>
      </c>
    </row>
    <row r="13084" spans="1:17" x14ac:dyDescent="0.25">
      <c r="A13084" t="s">
        <v>333</v>
      </c>
      <c r="B13084">
        <v>3.55</v>
      </c>
      <c r="C13084" t="s">
        <v>10385</v>
      </c>
      <c r="D13084">
        <v>250</v>
      </c>
      <c r="F13084" s="4">
        <v>3.55</v>
      </c>
      <c r="G13084" t="s">
        <v>32</v>
      </c>
      <c r="J13084" s="4">
        <f>MIN(Table16[[#This Row],[Medicare Outpatient Allowable Rate]:[WPPA Inc Outpatient Allowable Rate]])</f>
        <v>0</v>
      </c>
      <c r="K13084" s="4">
        <f>MAX(Table16[[#This Row],[Blue Cross Outpatient Allowable Rate]:[WPPA Inc Outpatient Allowable Rate]])</f>
        <v>3.3724999999999996</v>
      </c>
      <c r="L13084" s="4">
        <f>SUM(Table16[[#This Row],[Price]]*4.42)</f>
        <v>15.690999999999999</v>
      </c>
      <c r="M13084" s="4">
        <v>0</v>
      </c>
      <c r="N13084" s="4">
        <f>SUM(Table16[[#This Row],[ChargeID]]*0.76)</f>
        <v>2.698</v>
      </c>
      <c r="O13084" s="4">
        <f>SUM(Table16[[#This Row],[Price]]*0.95)</f>
        <v>3.3724999999999996</v>
      </c>
      <c r="P13084" s="4">
        <f>SUM(Table16[[#This Row],[Price]]*0.8)</f>
        <v>2.84</v>
      </c>
      <c r="Q13084" s="4">
        <f>SUM(Table16[[#This Row],[Price]]*0.6)</f>
        <v>2.13</v>
      </c>
    </row>
    <row r="13085" spans="1:17" x14ac:dyDescent="0.25">
      <c r="A13085" t="s">
        <v>333</v>
      </c>
      <c r="B13085">
        <v>11.4</v>
      </c>
      <c r="C13085" t="s">
        <v>10386</v>
      </c>
      <c r="D13085">
        <v>250</v>
      </c>
      <c r="F13085" s="4">
        <v>11.4</v>
      </c>
      <c r="G13085" t="s">
        <v>32</v>
      </c>
      <c r="J13085" s="4">
        <f>MIN(Table16[[#This Row],[Medicare Outpatient Allowable Rate]:[WPPA Inc Outpatient Allowable Rate]])</f>
        <v>0</v>
      </c>
      <c r="K13085" s="4">
        <f>MAX(Table16[[#This Row],[Blue Cross Outpatient Allowable Rate]:[WPPA Inc Outpatient Allowable Rate]])</f>
        <v>10.83</v>
      </c>
      <c r="L13085" s="4">
        <f>SUM(Table16[[#This Row],[Price]]*4.42)</f>
        <v>50.387999999999998</v>
      </c>
      <c r="M13085" s="4">
        <v>0</v>
      </c>
      <c r="N13085" s="4">
        <f>SUM(Table16[[#This Row],[ChargeID]]*0.76)</f>
        <v>8.6639999999999997</v>
      </c>
      <c r="O13085" s="4">
        <f>SUM(Table16[[#This Row],[Price]]*0.95)</f>
        <v>10.83</v>
      </c>
      <c r="P13085" s="4">
        <f>SUM(Table16[[#This Row],[Price]]*0.8)</f>
        <v>9.120000000000001</v>
      </c>
      <c r="Q13085" s="4">
        <f>SUM(Table16[[#This Row],[Price]]*0.6)</f>
        <v>6.84</v>
      </c>
    </row>
    <row r="13086" spans="1:17" x14ac:dyDescent="0.25">
      <c r="A13086" t="s">
        <v>333</v>
      </c>
      <c r="B13086">
        <v>6.25</v>
      </c>
      <c r="C13086" t="s">
        <v>10387</v>
      </c>
      <c r="D13086">
        <v>250</v>
      </c>
      <c r="F13086" s="4">
        <v>6.25</v>
      </c>
      <c r="G13086" t="s">
        <v>32</v>
      </c>
      <c r="J13086" s="4">
        <f>MIN(Table16[[#This Row],[Medicare Outpatient Allowable Rate]:[WPPA Inc Outpatient Allowable Rate]])</f>
        <v>0</v>
      </c>
      <c r="K13086" s="4">
        <f>MAX(Table16[[#This Row],[Blue Cross Outpatient Allowable Rate]:[WPPA Inc Outpatient Allowable Rate]])</f>
        <v>5.9375</v>
      </c>
      <c r="L13086" s="4">
        <f>SUM(Table16[[#This Row],[Price]]*4.42)</f>
        <v>27.625</v>
      </c>
      <c r="M13086" s="4">
        <v>0</v>
      </c>
      <c r="N13086" s="4">
        <f>SUM(Table16[[#This Row],[ChargeID]]*0.76)</f>
        <v>4.75</v>
      </c>
      <c r="O13086" s="4">
        <f>SUM(Table16[[#This Row],[Price]]*0.95)</f>
        <v>5.9375</v>
      </c>
      <c r="P13086" s="4">
        <f>SUM(Table16[[#This Row],[Price]]*0.8)</f>
        <v>5</v>
      </c>
      <c r="Q13086" s="4">
        <f>SUM(Table16[[#This Row],[Price]]*0.6)</f>
        <v>3.75</v>
      </c>
    </row>
    <row r="13087" spans="1:17" x14ac:dyDescent="0.25">
      <c r="A13087" t="s">
        <v>333</v>
      </c>
      <c r="B13087">
        <v>5.58</v>
      </c>
      <c r="C13087" t="s">
        <v>10388</v>
      </c>
      <c r="D13087">
        <v>250</v>
      </c>
      <c r="F13087" s="4">
        <v>5.58</v>
      </c>
      <c r="G13087" t="s">
        <v>32</v>
      </c>
      <c r="J13087" s="4">
        <f>MIN(Table16[[#This Row],[Medicare Outpatient Allowable Rate]:[WPPA Inc Outpatient Allowable Rate]])</f>
        <v>0</v>
      </c>
      <c r="K13087" s="4">
        <f>MAX(Table16[[#This Row],[Blue Cross Outpatient Allowable Rate]:[WPPA Inc Outpatient Allowable Rate]])</f>
        <v>5.3010000000000002</v>
      </c>
      <c r="L13087" s="4">
        <f>SUM(Table16[[#This Row],[Price]]*4.42)</f>
        <v>24.663599999999999</v>
      </c>
      <c r="M13087" s="4">
        <v>0</v>
      </c>
      <c r="N13087" s="4">
        <f>SUM(Table16[[#This Row],[ChargeID]]*0.76)</f>
        <v>4.2408000000000001</v>
      </c>
      <c r="O13087" s="4">
        <f>SUM(Table16[[#This Row],[Price]]*0.95)</f>
        <v>5.3010000000000002</v>
      </c>
      <c r="P13087" s="4">
        <f>SUM(Table16[[#This Row],[Price]]*0.8)</f>
        <v>4.4640000000000004</v>
      </c>
      <c r="Q13087" s="4">
        <f>SUM(Table16[[#This Row],[Price]]*0.6)</f>
        <v>3.3479999999999999</v>
      </c>
    </row>
    <row r="13088" spans="1:17" x14ac:dyDescent="0.25">
      <c r="A13088" t="s">
        <v>333</v>
      </c>
      <c r="B13088">
        <v>7.8</v>
      </c>
      <c r="C13088" t="s">
        <v>10389</v>
      </c>
      <c r="D13088">
        <v>250</v>
      </c>
      <c r="F13088" s="4">
        <v>7.8</v>
      </c>
      <c r="G13088" t="s">
        <v>32</v>
      </c>
      <c r="J13088" s="4">
        <f>MIN(Table16[[#This Row],[Medicare Outpatient Allowable Rate]:[WPPA Inc Outpatient Allowable Rate]])</f>
        <v>0</v>
      </c>
      <c r="K13088" s="4">
        <f>MAX(Table16[[#This Row],[Blue Cross Outpatient Allowable Rate]:[WPPA Inc Outpatient Allowable Rate]])</f>
        <v>7.4099999999999993</v>
      </c>
      <c r="L13088" s="4">
        <f>SUM(Table16[[#This Row],[Price]]*4.42)</f>
        <v>34.475999999999999</v>
      </c>
      <c r="M13088" s="4">
        <v>0</v>
      </c>
      <c r="N13088" s="4">
        <f>SUM(Table16[[#This Row],[ChargeID]]*0.76)</f>
        <v>5.9279999999999999</v>
      </c>
      <c r="O13088" s="4">
        <f>SUM(Table16[[#This Row],[Price]]*0.95)</f>
        <v>7.4099999999999993</v>
      </c>
      <c r="P13088" s="4">
        <f>SUM(Table16[[#This Row],[Price]]*0.8)</f>
        <v>6.24</v>
      </c>
      <c r="Q13088" s="4">
        <f>SUM(Table16[[#This Row],[Price]]*0.6)</f>
        <v>4.68</v>
      </c>
    </row>
    <row r="13089" spans="1:17" x14ac:dyDescent="0.25">
      <c r="A13089" t="s">
        <v>333</v>
      </c>
      <c r="B13089">
        <v>4.68</v>
      </c>
      <c r="C13089" t="s">
        <v>10390</v>
      </c>
      <c r="D13089">
        <v>250</v>
      </c>
      <c r="F13089" s="4">
        <v>4.68</v>
      </c>
      <c r="G13089" t="s">
        <v>32</v>
      </c>
      <c r="J13089" s="4">
        <f>MIN(Table16[[#This Row],[Medicare Outpatient Allowable Rate]:[WPPA Inc Outpatient Allowable Rate]])</f>
        <v>0</v>
      </c>
      <c r="K13089" s="4">
        <f>MAX(Table16[[#This Row],[Blue Cross Outpatient Allowable Rate]:[WPPA Inc Outpatient Allowable Rate]])</f>
        <v>4.4459999999999997</v>
      </c>
      <c r="L13089" s="4">
        <f>SUM(Table16[[#This Row],[Price]]*4.42)</f>
        <v>20.685599999999997</v>
      </c>
      <c r="M13089" s="4">
        <v>0</v>
      </c>
      <c r="N13089" s="4">
        <f>SUM(Table16[[#This Row],[ChargeID]]*0.76)</f>
        <v>3.5568</v>
      </c>
      <c r="O13089" s="4">
        <f>SUM(Table16[[#This Row],[Price]]*0.95)</f>
        <v>4.4459999999999997</v>
      </c>
      <c r="P13089" s="4">
        <f>SUM(Table16[[#This Row],[Price]]*0.8)</f>
        <v>3.7439999999999998</v>
      </c>
      <c r="Q13089" s="4">
        <f>SUM(Table16[[#This Row],[Price]]*0.6)</f>
        <v>2.8079999999999998</v>
      </c>
    </row>
    <row r="13090" spans="1:17" x14ac:dyDescent="0.25">
      <c r="A13090" t="s">
        <v>333</v>
      </c>
      <c r="B13090">
        <v>3.7</v>
      </c>
      <c r="C13090" t="s">
        <v>10391</v>
      </c>
      <c r="D13090">
        <v>250</v>
      </c>
      <c r="F13090" s="4">
        <v>3.7</v>
      </c>
      <c r="G13090" t="s">
        <v>32</v>
      </c>
      <c r="J13090" s="4">
        <f>MIN(Table16[[#This Row],[Medicare Outpatient Allowable Rate]:[WPPA Inc Outpatient Allowable Rate]])</f>
        <v>0</v>
      </c>
      <c r="K13090" s="4">
        <f>MAX(Table16[[#This Row],[Blue Cross Outpatient Allowable Rate]:[WPPA Inc Outpatient Allowable Rate]])</f>
        <v>3.5150000000000001</v>
      </c>
      <c r="L13090" s="4">
        <f>SUM(Table16[[#This Row],[Price]]*4.42)</f>
        <v>16.353999999999999</v>
      </c>
      <c r="M13090" s="4">
        <v>0</v>
      </c>
      <c r="N13090" s="4">
        <f>SUM(Table16[[#This Row],[ChargeID]]*0.76)</f>
        <v>2.8120000000000003</v>
      </c>
      <c r="O13090" s="4">
        <f>SUM(Table16[[#This Row],[Price]]*0.95)</f>
        <v>3.5150000000000001</v>
      </c>
      <c r="P13090" s="4">
        <f>SUM(Table16[[#This Row],[Price]]*0.8)</f>
        <v>2.9600000000000004</v>
      </c>
      <c r="Q13090" s="4">
        <f>SUM(Table16[[#This Row],[Price]]*0.6)</f>
        <v>2.2200000000000002</v>
      </c>
    </row>
    <row r="13091" spans="1:17" x14ac:dyDescent="0.25">
      <c r="A13091" t="s">
        <v>333</v>
      </c>
      <c r="B13091">
        <v>24.85</v>
      </c>
      <c r="C13091" t="s">
        <v>10392</v>
      </c>
      <c r="D13091">
        <v>259</v>
      </c>
      <c r="F13091" s="4">
        <v>24.85</v>
      </c>
      <c r="G13091" t="s">
        <v>10289</v>
      </c>
      <c r="J13091" s="4">
        <f>MIN(Table16[[#This Row],[Medicare Outpatient Allowable Rate]:[WPPA Inc Outpatient Allowable Rate]])</f>
        <v>0</v>
      </c>
      <c r="K13091" s="4">
        <f>MAX(Table16[[#This Row],[Blue Cross Outpatient Allowable Rate]:[WPPA Inc Outpatient Allowable Rate]])</f>
        <v>23.607500000000002</v>
      </c>
      <c r="L13091" s="4">
        <f>SUM(Table16[[#This Row],[Price]]*4.42)</f>
        <v>109.837</v>
      </c>
      <c r="M13091" s="4">
        <v>0</v>
      </c>
      <c r="N13091" s="4">
        <f>SUM(Table16[[#This Row],[ChargeID]]*0.76)</f>
        <v>18.886000000000003</v>
      </c>
      <c r="O13091" s="4">
        <f>SUM(Table16[[#This Row],[Price]]*0.95)</f>
        <v>23.607500000000002</v>
      </c>
      <c r="P13091" s="4">
        <f>SUM(Table16[[#This Row],[Price]]*0.8)</f>
        <v>19.880000000000003</v>
      </c>
      <c r="Q13091" s="4">
        <f>SUM(Table16[[#This Row],[Price]]*0.6)</f>
        <v>14.91</v>
      </c>
    </row>
    <row r="13092" spans="1:17" x14ac:dyDescent="0.25">
      <c r="A13092" t="s">
        <v>333</v>
      </c>
      <c r="B13092">
        <v>3.4</v>
      </c>
      <c r="C13092" t="s">
        <v>10393</v>
      </c>
      <c r="D13092">
        <v>250</v>
      </c>
      <c r="F13092" s="4">
        <v>3.4</v>
      </c>
      <c r="G13092" t="s">
        <v>32</v>
      </c>
      <c r="J13092" s="4">
        <f>MIN(Table16[[#This Row],[Medicare Outpatient Allowable Rate]:[WPPA Inc Outpatient Allowable Rate]])</f>
        <v>0</v>
      </c>
      <c r="K13092" s="4">
        <f>MAX(Table16[[#This Row],[Blue Cross Outpatient Allowable Rate]:[WPPA Inc Outpatient Allowable Rate]])</f>
        <v>3.23</v>
      </c>
      <c r="L13092" s="4">
        <f>SUM(Table16[[#This Row],[Price]]*4.42)</f>
        <v>15.027999999999999</v>
      </c>
      <c r="M13092" s="4">
        <v>0</v>
      </c>
      <c r="N13092" s="4">
        <f>SUM(Table16[[#This Row],[ChargeID]]*0.76)</f>
        <v>2.5840000000000001</v>
      </c>
      <c r="O13092" s="4">
        <f>SUM(Table16[[#This Row],[Price]]*0.95)</f>
        <v>3.23</v>
      </c>
      <c r="P13092" s="4">
        <f>SUM(Table16[[#This Row],[Price]]*0.8)</f>
        <v>2.72</v>
      </c>
      <c r="Q13092" s="4">
        <f>SUM(Table16[[#This Row],[Price]]*0.6)</f>
        <v>2.04</v>
      </c>
    </row>
    <row r="13093" spans="1:17" x14ac:dyDescent="0.25">
      <c r="A13093" t="s">
        <v>333</v>
      </c>
      <c r="B13093">
        <v>285.37</v>
      </c>
      <c r="C13093" t="s">
        <v>10394</v>
      </c>
      <c r="D13093">
        <v>250</v>
      </c>
      <c r="F13093" s="4">
        <v>285.37</v>
      </c>
      <c r="G13093" t="s">
        <v>32</v>
      </c>
      <c r="J13093" s="4">
        <f>MIN(Table16[[#This Row],[Medicare Outpatient Allowable Rate]:[WPPA Inc Outpatient Allowable Rate]])</f>
        <v>0</v>
      </c>
      <c r="K13093" s="4">
        <f>MAX(Table16[[#This Row],[Blue Cross Outpatient Allowable Rate]:[WPPA Inc Outpatient Allowable Rate]])</f>
        <v>271.10149999999999</v>
      </c>
      <c r="L13093" s="4">
        <f>SUM(Table16[[#This Row],[Price]]*4.42)</f>
        <v>1261.3353999999999</v>
      </c>
      <c r="M13093" s="4">
        <v>0</v>
      </c>
      <c r="N13093" s="4">
        <f>SUM(Table16[[#This Row],[ChargeID]]*0.76)</f>
        <v>216.88120000000001</v>
      </c>
      <c r="O13093" s="4">
        <f>SUM(Table16[[#This Row],[Price]]*0.95)</f>
        <v>271.10149999999999</v>
      </c>
      <c r="P13093" s="4">
        <f>SUM(Table16[[#This Row],[Price]]*0.8)</f>
        <v>228.29600000000002</v>
      </c>
      <c r="Q13093" s="4">
        <f>SUM(Table16[[#This Row],[Price]]*0.6)</f>
        <v>171.22200000000001</v>
      </c>
    </row>
    <row r="13094" spans="1:17" x14ac:dyDescent="0.25">
      <c r="A13094" t="s">
        <v>333</v>
      </c>
      <c r="B13094">
        <v>3.4</v>
      </c>
      <c r="C13094" t="s">
        <v>10395</v>
      </c>
      <c r="D13094">
        <v>250</v>
      </c>
      <c r="F13094" s="4">
        <v>3.4</v>
      </c>
      <c r="G13094" t="s">
        <v>32</v>
      </c>
      <c r="J13094" s="4">
        <f>MIN(Table16[[#This Row],[Medicare Outpatient Allowable Rate]:[WPPA Inc Outpatient Allowable Rate]])</f>
        <v>0</v>
      </c>
      <c r="K13094" s="4">
        <f>MAX(Table16[[#This Row],[Blue Cross Outpatient Allowable Rate]:[WPPA Inc Outpatient Allowable Rate]])</f>
        <v>3.23</v>
      </c>
      <c r="L13094" s="4">
        <f>SUM(Table16[[#This Row],[Price]]*4.42)</f>
        <v>15.027999999999999</v>
      </c>
      <c r="M13094" s="4">
        <v>0</v>
      </c>
      <c r="N13094" s="4">
        <f>SUM(Table16[[#This Row],[ChargeID]]*0.76)</f>
        <v>2.5840000000000001</v>
      </c>
      <c r="O13094" s="4">
        <f>SUM(Table16[[#This Row],[Price]]*0.95)</f>
        <v>3.23</v>
      </c>
      <c r="P13094" s="4">
        <f>SUM(Table16[[#This Row],[Price]]*0.8)</f>
        <v>2.72</v>
      </c>
      <c r="Q13094" s="4">
        <f>SUM(Table16[[#This Row],[Price]]*0.6)</f>
        <v>2.04</v>
      </c>
    </row>
    <row r="13095" spans="1:17" x14ac:dyDescent="0.25">
      <c r="A13095" t="s">
        <v>333</v>
      </c>
      <c r="B13095">
        <v>3.48</v>
      </c>
      <c r="C13095" t="s">
        <v>10396</v>
      </c>
      <c r="D13095">
        <v>250</v>
      </c>
      <c r="F13095" s="4">
        <v>3.48</v>
      </c>
      <c r="G13095" t="s">
        <v>32</v>
      </c>
      <c r="J13095" s="4">
        <f>MIN(Table16[[#This Row],[Medicare Outpatient Allowable Rate]:[WPPA Inc Outpatient Allowable Rate]])</f>
        <v>0</v>
      </c>
      <c r="K13095" s="4">
        <f>MAX(Table16[[#This Row],[Blue Cross Outpatient Allowable Rate]:[WPPA Inc Outpatient Allowable Rate]])</f>
        <v>3.306</v>
      </c>
      <c r="L13095" s="4">
        <f>SUM(Table16[[#This Row],[Price]]*4.42)</f>
        <v>15.381599999999999</v>
      </c>
      <c r="M13095" s="4">
        <v>0</v>
      </c>
      <c r="N13095" s="4">
        <f>SUM(Table16[[#This Row],[ChargeID]]*0.76)</f>
        <v>2.6448</v>
      </c>
      <c r="O13095" s="4">
        <f>SUM(Table16[[#This Row],[Price]]*0.95)</f>
        <v>3.306</v>
      </c>
      <c r="P13095" s="4">
        <f>SUM(Table16[[#This Row],[Price]]*0.8)</f>
        <v>2.7840000000000003</v>
      </c>
      <c r="Q13095" s="4">
        <f>SUM(Table16[[#This Row],[Price]]*0.6)</f>
        <v>2.0880000000000001</v>
      </c>
    </row>
    <row r="13096" spans="1:17" x14ac:dyDescent="0.25">
      <c r="A13096" t="s">
        <v>333</v>
      </c>
      <c r="B13096">
        <v>6.1</v>
      </c>
      <c r="C13096" t="s">
        <v>10397</v>
      </c>
      <c r="D13096">
        <v>250</v>
      </c>
      <c r="F13096" s="4">
        <v>6.1</v>
      </c>
      <c r="G13096" t="s">
        <v>32</v>
      </c>
      <c r="J13096" s="4">
        <f>MIN(Table16[[#This Row],[Medicare Outpatient Allowable Rate]:[WPPA Inc Outpatient Allowable Rate]])</f>
        <v>0</v>
      </c>
      <c r="K13096" s="4">
        <f>MAX(Table16[[#This Row],[Blue Cross Outpatient Allowable Rate]:[WPPA Inc Outpatient Allowable Rate]])</f>
        <v>5.794999999999999</v>
      </c>
      <c r="L13096" s="4">
        <f>SUM(Table16[[#This Row],[Price]]*4.42)</f>
        <v>26.962</v>
      </c>
      <c r="M13096" s="4">
        <v>0</v>
      </c>
      <c r="N13096" s="4">
        <f>SUM(Table16[[#This Row],[ChargeID]]*0.76)</f>
        <v>4.6360000000000001</v>
      </c>
      <c r="O13096" s="4">
        <f>SUM(Table16[[#This Row],[Price]]*0.95)</f>
        <v>5.794999999999999</v>
      </c>
      <c r="P13096" s="4">
        <f>SUM(Table16[[#This Row],[Price]]*0.8)</f>
        <v>4.88</v>
      </c>
      <c r="Q13096" s="4">
        <f>SUM(Table16[[#This Row],[Price]]*0.6)</f>
        <v>3.6599999999999997</v>
      </c>
    </row>
    <row r="13097" spans="1:17" x14ac:dyDescent="0.25">
      <c r="A13097" t="s">
        <v>333</v>
      </c>
      <c r="B13097">
        <v>4.83</v>
      </c>
      <c r="C13097" t="s">
        <v>10398</v>
      </c>
      <c r="D13097">
        <v>250</v>
      </c>
      <c r="F13097" s="4">
        <v>4.83</v>
      </c>
      <c r="G13097" t="s">
        <v>32</v>
      </c>
      <c r="J13097" s="4">
        <f>MIN(Table16[[#This Row],[Medicare Outpatient Allowable Rate]:[WPPA Inc Outpatient Allowable Rate]])</f>
        <v>0</v>
      </c>
      <c r="K13097" s="4">
        <f>MAX(Table16[[#This Row],[Blue Cross Outpatient Allowable Rate]:[WPPA Inc Outpatient Allowable Rate]])</f>
        <v>4.5884999999999998</v>
      </c>
      <c r="L13097" s="4">
        <f>SUM(Table16[[#This Row],[Price]]*4.42)</f>
        <v>21.348600000000001</v>
      </c>
      <c r="M13097" s="4">
        <v>0</v>
      </c>
      <c r="N13097" s="4">
        <f>SUM(Table16[[#This Row],[ChargeID]]*0.76)</f>
        <v>3.6708000000000003</v>
      </c>
      <c r="O13097" s="4">
        <f>SUM(Table16[[#This Row],[Price]]*0.95)</f>
        <v>4.5884999999999998</v>
      </c>
      <c r="P13097" s="4">
        <f>SUM(Table16[[#This Row],[Price]]*0.8)</f>
        <v>3.8640000000000003</v>
      </c>
      <c r="Q13097" s="4">
        <f>SUM(Table16[[#This Row],[Price]]*0.6)</f>
        <v>2.8980000000000001</v>
      </c>
    </row>
    <row r="13098" spans="1:17" x14ac:dyDescent="0.25">
      <c r="A13098" t="s">
        <v>333</v>
      </c>
      <c r="B13098">
        <v>5.2</v>
      </c>
      <c r="C13098" t="s">
        <v>10399</v>
      </c>
      <c r="D13098">
        <v>250</v>
      </c>
      <c r="F13098" s="4">
        <v>5.2</v>
      </c>
      <c r="G13098" t="s">
        <v>32</v>
      </c>
      <c r="J13098" s="4">
        <f>MIN(Table16[[#This Row],[Medicare Outpatient Allowable Rate]:[WPPA Inc Outpatient Allowable Rate]])</f>
        <v>0</v>
      </c>
      <c r="K13098" s="4">
        <f>MAX(Table16[[#This Row],[Blue Cross Outpatient Allowable Rate]:[WPPA Inc Outpatient Allowable Rate]])</f>
        <v>4.9399999999999995</v>
      </c>
      <c r="L13098" s="4">
        <f>SUM(Table16[[#This Row],[Price]]*4.42)</f>
        <v>22.984000000000002</v>
      </c>
      <c r="M13098" s="4">
        <v>0</v>
      </c>
      <c r="N13098" s="4">
        <f>SUM(Table16[[#This Row],[ChargeID]]*0.76)</f>
        <v>3.9520000000000004</v>
      </c>
      <c r="O13098" s="4">
        <f>SUM(Table16[[#This Row],[Price]]*0.95)</f>
        <v>4.9399999999999995</v>
      </c>
      <c r="P13098" s="4">
        <f>SUM(Table16[[#This Row],[Price]]*0.8)</f>
        <v>4.16</v>
      </c>
      <c r="Q13098" s="4">
        <f>SUM(Table16[[#This Row],[Price]]*0.6)</f>
        <v>3.12</v>
      </c>
    </row>
    <row r="13099" spans="1:17" x14ac:dyDescent="0.25">
      <c r="A13099" t="s">
        <v>333</v>
      </c>
      <c r="B13099">
        <v>3.4</v>
      </c>
      <c r="C13099" t="s">
        <v>10400</v>
      </c>
      <c r="D13099">
        <v>250</v>
      </c>
      <c r="F13099" s="4">
        <v>3.4</v>
      </c>
      <c r="G13099" t="s">
        <v>32</v>
      </c>
      <c r="J13099" s="4">
        <f>MIN(Table16[[#This Row],[Medicare Outpatient Allowable Rate]:[WPPA Inc Outpatient Allowable Rate]])</f>
        <v>0</v>
      </c>
      <c r="K13099" s="4">
        <f>MAX(Table16[[#This Row],[Blue Cross Outpatient Allowable Rate]:[WPPA Inc Outpatient Allowable Rate]])</f>
        <v>3.23</v>
      </c>
      <c r="L13099" s="4">
        <f>SUM(Table16[[#This Row],[Price]]*4.42)</f>
        <v>15.027999999999999</v>
      </c>
      <c r="M13099" s="4">
        <v>0</v>
      </c>
      <c r="N13099" s="4">
        <f>SUM(Table16[[#This Row],[ChargeID]]*0.76)</f>
        <v>2.5840000000000001</v>
      </c>
      <c r="O13099" s="4">
        <f>SUM(Table16[[#This Row],[Price]]*0.95)</f>
        <v>3.23</v>
      </c>
      <c r="P13099" s="4">
        <f>SUM(Table16[[#This Row],[Price]]*0.8)</f>
        <v>2.72</v>
      </c>
      <c r="Q13099" s="4">
        <f>SUM(Table16[[#This Row],[Price]]*0.6)</f>
        <v>2.04</v>
      </c>
    </row>
    <row r="13100" spans="1:17" x14ac:dyDescent="0.25">
      <c r="A13100" t="s">
        <v>333</v>
      </c>
      <c r="B13100">
        <v>11.88</v>
      </c>
      <c r="C13100" t="s">
        <v>10401</v>
      </c>
      <c r="D13100">
        <v>250</v>
      </c>
      <c r="F13100" s="4">
        <v>11.88</v>
      </c>
      <c r="G13100" t="s">
        <v>32</v>
      </c>
      <c r="J13100" s="4">
        <f>MIN(Table16[[#This Row],[Medicare Outpatient Allowable Rate]:[WPPA Inc Outpatient Allowable Rate]])</f>
        <v>0</v>
      </c>
      <c r="K13100" s="4">
        <f>MAX(Table16[[#This Row],[Blue Cross Outpatient Allowable Rate]:[WPPA Inc Outpatient Allowable Rate]])</f>
        <v>11.286</v>
      </c>
      <c r="L13100" s="4">
        <f>SUM(Table16[[#This Row],[Price]]*4.42)</f>
        <v>52.509600000000006</v>
      </c>
      <c r="M13100" s="4">
        <v>0</v>
      </c>
      <c r="N13100" s="4">
        <f>SUM(Table16[[#This Row],[ChargeID]]*0.76)</f>
        <v>9.0288000000000004</v>
      </c>
      <c r="O13100" s="4">
        <f>SUM(Table16[[#This Row],[Price]]*0.95)</f>
        <v>11.286</v>
      </c>
      <c r="P13100" s="4">
        <f>SUM(Table16[[#This Row],[Price]]*0.8)</f>
        <v>9.5040000000000013</v>
      </c>
      <c r="Q13100" s="4">
        <f>SUM(Table16[[#This Row],[Price]]*0.6)</f>
        <v>7.1280000000000001</v>
      </c>
    </row>
    <row r="13101" spans="1:17" x14ac:dyDescent="0.25">
      <c r="A13101" t="s">
        <v>333</v>
      </c>
      <c r="B13101">
        <v>3.48</v>
      </c>
      <c r="C13101" t="s">
        <v>10402</v>
      </c>
      <c r="D13101">
        <v>250</v>
      </c>
      <c r="F13101" s="4">
        <v>3.48</v>
      </c>
      <c r="G13101" t="s">
        <v>32</v>
      </c>
      <c r="J13101" s="4">
        <f>MIN(Table16[[#This Row],[Medicare Outpatient Allowable Rate]:[WPPA Inc Outpatient Allowable Rate]])</f>
        <v>0</v>
      </c>
      <c r="K13101" s="4">
        <f>MAX(Table16[[#This Row],[Blue Cross Outpatient Allowable Rate]:[WPPA Inc Outpatient Allowable Rate]])</f>
        <v>3.306</v>
      </c>
      <c r="L13101" s="4">
        <f>SUM(Table16[[#This Row],[Price]]*4.42)</f>
        <v>15.381599999999999</v>
      </c>
      <c r="M13101" s="4">
        <v>0</v>
      </c>
      <c r="N13101" s="4">
        <f>SUM(Table16[[#This Row],[ChargeID]]*0.76)</f>
        <v>2.6448</v>
      </c>
      <c r="O13101" s="4">
        <f>SUM(Table16[[#This Row],[Price]]*0.95)</f>
        <v>3.306</v>
      </c>
      <c r="P13101" s="4">
        <f>SUM(Table16[[#This Row],[Price]]*0.8)</f>
        <v>2.7840000000000003</v>
      </c>
      <c r="Q13101" s="4">
        <f>SUM(Table16[[#This Row],[Price]]*0.6)</f>
        <v>2.0880000000000001</v>
      </c>
    </row>
    <row r="13102" spans="1:17" x14ac:dyDescent="0.25">
      <c r="A13102" t="s">
        <v>333</v>
      </c>
      <c r="B13102">
        <v>5.17</v>
      </c>
      <c r="C13102" t="s">
        <v>10403</v>
      </c>
      <c r="D13102">
        <v>250</v>
      </c>
      <c r="F13102" s="4">
        <v>5.17</v>
      </c>
      <c r="G13102" t="s">
        <v>32</v>
      </c>
      <c r="J13102" s="4">
        <f>MIN(Table16[[#This Row],[Medicare Outpatient Allowable Rate]:[WPPA Inc Outpatient Allowable Rate]])</f>
        <v>0</v>
      </c>
      <c r="K13102" s="4">
        <f>MAX(Table16[[#This Row],[Blue Cross Outpatient Allowable Rate]:[WPPA Inc Outpatient Allowable Rate]])</f>
        <v>4.9114999999999993</v>
      </c>
      <c r="L13102" s="4">
        <f>SUM(Table16[[#This Row],[Price]]*4.42)</f>
        <v>22.851399999999998</v>
      </c>
      <c r="M13102" s="4">
        <v>0</v>
      </c>
      <c r="N13102" s="4">
        <f>SUM(Table16[[#This Row],[ChargeID]]*0.76)</f>
        <v>3.9291999999999998</v>
      </c>
      <c r="O13102" s="4">
        <f>SUM(Table16[[#This Row],[Price]]*0.95)</f>
        <v>4.9114999999999993</v>
      </c>
      <c r="P13102" s="4">
        <f>SUM(Table16[[#This Row],[Price]]*0.8)</f>
        <v>4.1360000000000001</v>
      </c>
      <c r="Q13102" s="4">
        <f>SUM(Table16[[#This Row],[Price]]*0.6)</f>
        <v>3.1019999999999999</v>
      </c>
    </row>
    <row r="13103" spans="1:17" x14ac:dyDescent="0.25">
      <c r="A13103" t="s">
        <v>333</v>
      </c>
      <c r="B13103">
        <v>3.55</v>
      </c>
      <c r="C13103" t="s">
        <v>10404</v>
      </c>
      <c r="D13103">
        <v>250</v>
      </c>
      <c r="F13103" s="4">
        <v>3.55</v>
      </c>
      <c r="J13103" s="4">
        <f>MIN(Table16[[#This Row],[Medicare Outpatient Allowable Rate]:[WPPA Inc Outpatient Allowable Rate]])</f>
        <v>0</v>
      </c>
      <c r="K13103" s="4">
        <f>MAX(Table16[[#This Row],[Blue Cross Outpatient Allowable Rate]:[WPPA Inc Outpatient Allowable Rate]])</f>
        <v>3.3724999999999996</v>
      </c>
      <c r="L13103" s="4">
        <f>SUM(Table16[[#This Row],[Price]]*4.42)</f>
        <v>15.690999999999999</v>
      </c>
      <c r="M13103" s="4">
        <v>0</v>
      </c>
      <c r="N13103" s="4">
        <f>SUM(Table16[[#This Row],[ChargeID]]*0.76)</f>
        <v>2.698</v>
      </c>
      <c r="O13103" s="4">
        <f>SUM(Table16[[#This Row],[Price]]*0.95)</f>
        <v>3.3724999999999996</v>
      </c>
      <c r="P13103" s="4">
        <f>SUM(Table16[[#This Row],[Price]]*0.8)</f>
        <v>2.84</v>
      </c>
      <c r="Q13103" s="4">
        <f>SUM(Table16[[#This Row],[Price]]*0.6)</f>
        <v>2.13</v>
      </c>
    </row>
    <row r="13104" spans="1:17" x14ac:dyDescent="0.25">
      <c r="A13104" t="s">
        <v>333</v>
      </c>
      <c r="B13104">
        <v>3.85</v>
      </c>
      <c r="C13104" t="s">
        <v>10405</v>
      </c>
      <c r="D13104">
        <v>250</v>
      </c>
      <c r="F13104" s="4">
        <v>3.85</v>
      </c>
      <c r="G13104" t="s">
        <v>32</v>
      </c>
      <c r="J13104" s="4">
        <f>MIN(Table16[[#This Row],[Medicare Outpatient Allowable Rate]:[WPPA Inc Outpatient Allowable Rate]])</f>
        <v>0</v>
      </c>
      <c r="K13104" s="4">
        <f>MAX(Table16[[#This Row],[Blue Cross Outpatient Allowable Rate]:[WPPA Inc Outpatient Allowable Rate]])</f>
        <v>3.6574999999999998</v>
      </c>
      <c r="L13104" s="4">
        <f>SUM(Table16[[#This Row],[Price]]*4.42)</f>
        <v>17.016999999999999</v>
      </c>
      <c r="M13104" s="4">
        <v>0</v>
      </c>
      <c r="N13104" s="4">
        <f>SUM(Table16[[#This Row],[ChargeID]]*0.76)</f>
        <v>2.9260000000000002</v>
      </c>
      <c r="O13104" s="4">
        <f>SUM(Table16[[#This Row],[Price]]*0.95)</f>
        <v>3.6574999999999998</v>
      </c>
      <c r="P13104" s="4">
        <f>SUM(Table16[[#This Row],[Price]]*0.8)</f>
        <v>3.08</v>
      </c>
      <c r="Q13104" s="4">
        <f>SUM(Table16[[#This Row],[Price]]*0.6)</f>
        <v>2.31</v>
      </c>
    </row>
    <row r="13105" spans="1:17" x14ac:dyDescent="0.25">
      <c r="A13105" t="s">
        <v>333</v>
      </c>
      <c r="B13105">
        <v>3.55</v>
      </c>
      <c r="C13105" t="s">
        <v>10406</v>
      </c>
      <c r="D13105">
        <v>250</v>
      </c>
      <c r="F13105" s="4">
        <v>3.55</v>
      </c>
      <c r="G13105" t="s">
        <v>32</v>
      </c>
      <c r="J13105" s="4">
        <f>MIN(Table16[[#This Row],[Medicare Outpatient Allowable Rate]:[WPPA Inc Outpatient Allowable Rate]])</f>
        <v>0</v>
      </c>
      <c r="K13105" s="4">
        <f>MAX(Table16[[#This Row],[Blue Cross Outpatient Allowable Rate]:[WPPA Inc Outpatient Allowable Rate]])</f>
        <v>3.3724999999999996</v>
      </c>
      <c r="L13105" s="4">
        <f>SUM(Table16[[#This Row],[Price]]*4.42)</f>
        <v>15.690999999999999</v>
      </c>
      <c r="M13105" s="4">
        <v>0</v>
      </c>
      <c r="N13105" s="4">
        <f>SUM(Table16[[#This Row],[ChargeID]]*0.76)</f>
        <v>2.698</v>
      </c>
      <c r="O13105" s="4">
        <f>SUM(Table16[[#This Row],[Price]]*0.95)</f>
        <v>3.3724999999999996</v>
      </c>
      <c r="P13105" s="4">
        <f>SUM(Table16[[#This Row],[Price]]*0.8)</f>
        <v>2.84</v>
      </c>
      <c r="Q13105" s="4">
        <f>SUM(Table16[[#This Row],[Price]]*0.6)</f>
        <v>2.13</v>
      </c>
    </row>
    <row r="13106" spans="1:17" x14ac:dyDescent="0.25">
      <c r="A13106" t="s">
        <v>333</v>
      </c>
      <c r="B13106">
        <v>3.63</v>
      </c>
      <c r="C13106" t="s">
        <v>10407</v>
      </c>
      <c r="D13106">
        <v>250</v>
      </c>
      <c r="F13106" s="4">
        <v>3.63</v>
      </c>
      <c r="G13106" t="s">
        <v>32</v>
      </c>
      <c r="J13106" s="4">
        <f>MIN(Table16[[#This Row],[Medicare Outpatient Allowable Rate]:[WPPA Inc Outpatient Allowable Rate]])</f>
        <v>0</v>
      </c>
      <c r="K13106" s="4">
        <f>MAX(Table16[[#This Row],[Blue Cross Outpatient Allowable Rate]:[WPPA Inc Outpatient Allowable Rate]])</f>
        <v>3.4484999999999997</v>
      </c>
      <c r="L13106" s="4">
        <f>SUM(Table16[[#This Row],[Price]]*4.42)</f>
        <v>16.044599999999999</v>
      </c>
      <c r="M13106" s="4">
        <v>0</v>
      </c>
      <c r="N13106" s="4">
        <f>SUM(Table16[[#This Row],[ChargeID]]*0.76)</f>
        <v>2.7587999999999999</v>
      </c>
      <c r="O13106" s="4">
        <f>SUM(Table16[[#This Row],[Price]]*0.95)</f>
        <v>3.4484999999999997</v>
      </c>
      <c r="P13106" s="4">
        <f>SUM(Table16[[#This Row],[Price]]*0.8)</f>
        <v>2.9039999999999999</v>
      </c>
      <c r="Q13106" s="4">
        <f>SUM(Table16[[#This Row],[Price]]*0.6)</f>
        <v>2.1779999999999999</v>
      </c>
    </row>
    <row r="13107" spans="1:17" x14ac:dyDescent="0.25">
      <c r="A13107" t="s">
        <v>333</v>
      </c>
      <c r="B13107">
        <v>3.33</v>
      </c>
      <c r="C13107" t="s">
        <v>10408</v>
      </c>
      <c r="D13107">
        <v>250</v>
      </c>
      <c r="F13107" s="4">
        <v>3.33</v>
      </c>
      <c r="G13107" t="s">
        <v>32</v>
      </c>
      <c r="J13107" s="4">
        <f>MIN(Table16[[#This Row],[Medicare Outpatient Allowable Rate]:[WPPA Inc Outpatient Allowable Rate]])</f>
        <v>0</v>
      </c>
      <c r="K13107" s="4">
        <f>MAX(Table16[[#This Row],[Blue Cross Outpatient Allowable Rate]:[WPPA Inc Outpatient Allowable Rate]])</f>
        <v>3.1635</v>
      </c>
      <c r="L13107" s="4">
        <f>SUM(Table16[[#This Row],[Price]]*4.42)</f>
        <v>14.7186</v>
      </c>
      <c r="M13107" s="4">
        <v>0</v>
      </c>
      <c r="N13107" s="4">
        <f>SUM(Table16[[#This Row],[ChargeID]]*0.76)</f>
        <v>2.5308000000000002</v>
      </c>
      <c r="O13107" s="4">
        <f>SUM(Table16[[#This Row],[Price]]*0.95)</f>
        <v>3.1635</v>
      </c>
      <c r="P13107" s="4">
        <f>SUM(Table16[[#This Row],[Price]]*0.8)</f>
        <v>2.6640000000000001</v>
      </c>
      <c r="Q13107" s="4">
        <f>SUM(Table16[[#This Row],[Price]]*0.6)</f>
        <v>1.998</v>
      </c>
    </row>
    <row r="13108" spans="1:17" x14ac:dyDescent="0.25">
      <c r="A13108" t="s">
        <v>333</v>
      </c>
      <c r="B13108">
        <v>4.53</v>
      </c>
      <c r="C13108" t="s">
        <v>10409</v>
      </c>
      <c r="D13108">
        <v>259</v>
      </c>
      <c r="F13108" s="4">
        <v>4.53</v>
      </c>
      <c r="G13108" t="s">
        <v>32</v>
      </c>
      <c r="J13108" s="4">
        <f>MIN(Table16[[#This Row],[Medicare Outpatient Allowable Rate]:[WPPA Inc Outpatient Allowable Rate]])</f>
        <v>0</v>
      </c>
      <c r="K13108" s="4">
        <f>MAX(Table16[[#This Row],[Blue Cross Outpatient Allowable Rate]:[WPPA Inc Outpatient Allowable Rate]])</f>
        <v>4.3034999999999997</v>
      </c>
      <c r="L13108" s="4">
        <f>SUM(Table16[[#This Row],[Price]]*4.42)</f>
        <v>20.022600000000001</v>
      </c>
      <c r="M13108" s="4">
        <v>0</v>
      </c>
      <c r="N13108" s="4">
        <f>SUM(Table16[[#This Row],[ChargeID]]*0.76)</f>
        <v>3.4428000000000001</v>
      </c>
      <c r="O13108" s="4">
        <f>SUM(Table16[[#This Row],[Price]]*0.95)</f>
        <v>4.3034999999999997</v>
      </c>
      <c r="P13108" s="4">
        <f>SUM(Table16[[#This Row],[Price]]*0.8)</f>
        <v>3.6240000000000006</v>
      </c>
      <c r="Q13108" s="4">
        <f>SUM(Table16[[#This Row],[Price]]*0.6)</f>
        <v>2.718</v>
      </c>
    </row>
    <row r="13109" spans="1:17" x14ac:dyDescent="0.25">
      <c r="A13109" t="s">
        <v>333</v>
      </c>
      <c r="B13109">
        <v>21.38</v>
      </c>
      <c r="C13109" t="s">
        <v>10410</v>
      </c>
      <c r="D13109">
        <v>259</v>
      </c>
      <c r="F13109" s="4">
        <v>21.38</v>
      </c>
      <c r="G13109" t="s">
        <v>4423</v>
      </c>
      <c r="J13109" s="4">
        <f>MIN(Table16[[#This Row],[Medicare Outpatient Allowable Rate]:[WPPA Inc Outpatient Allowable Rate]])</f>
        <v>3.07</v>
      </c>
      <c r="K13109" s="4">
        <f>MAX(Table16[[#This Row],[Blue Cross Outpatient Allowable Rate]:[WPPA Inc Outpatient Allowable Rate]])</f>
        <v>20.310999999999996</v>
      </c>
      <c r="L13109" s="4">
        <f>SUM(Table16[[#This Row],[Price]]*4.42)</f>
        <v>94.499600000000001</v>
      </c>
      <c r="M13109" s="4">
        <v>3.07</v>
      </c>
      <c r="N13109" s="4">
        <f>SUM(Table16[[#This Row],[ChargeID]]*0.76)</f>
        <v>16.248799999999999</v>
      </c>
      <c r="O13109" s="4">
        <f>SUM(Table16[[#This Row],[Price]]*0.95)</f>
        <v>20.310999999999996</v>
      </c>
      <c r="P13109" s="4">
        <f>SUM(Table16[[#This Row],[Price]]*0.8)</f>
        <v>17.103999999999999</v>
      </c>
      <c r="Q13109" s="4">
        <f>SUM(Table16[[#This Row],[Price]]*0.6)</f>
        <v>12.827999999999999</v>
      </c>
    </row>
    <row r="13110" spans="1:17" x14ac:dyDescent="0.25">
      <c r="A13110" t="s">
        <v>333</v>
      </c>
      <c r="B13110">
        <v>3953.58</v>
      </c>
      <c r="C13110" t="s">
        <v>10411</v>
      </c>
      <c r="D13110">
        <v>259</v>
      </c>
      <c r="F13110" s="4">
        <v>3953.58</v>
      </c>
      <c r="G13110" t="s">
        <v>3963</v>
      </c>
      <c r="J13110" s="4">
        <f>MIN(Table16[[#This Row],[Medicare Outpatient Allowable Rate]:[WPPA Inc Outpatient Allowable Rate]])</f>
        <v>112.88</v>
      </c>
      <c r="K13110" s="4">
        <f>MAX(Table16[[#This Row],[Blue Cross Outpatient Allowable Rate]:[WPPA Inc Outpatient Allowable Rate]])</f>
        <v>3755.9009999999998</v>
      </c>
      <c r="L13110" s="4">
        <f>SUM(Table16[[#This Row],[Price]]*4.42)</f>
        <v>17474.8236</v>
      </c>
      <c r="M13110" s="4">
        <v>112.88</v>
      </c>
      <c r="N13110" s="4">
        <f>SUM(Table16[[#This Row],[ChargeID]]*0.76)</f>
        <v>3004.7208000000001</v>
      </c>
      <c r="O13110" s="4">
        <f>SUM(Table16[[#This Row],[Price]]*0.95)</f>
        <v>3755.9009999999998</v>
      </c>
      <c r="P13110" s="4">
        <f>SUM(Table16[[#This Row],[Price]]*0.8)</f>
        <v>3162.864</v>
      </c>
      <c r="Q13110" s="4">
        <f>SUM(Table16[[#This Row],[Price]]*0.6)</f>
        <v>2372.1479999999997</v>
      </c>
    </row>
    <row r="13111" spans="1:17" x14ac:dyDescent="0.25">
      <c r="A13111" t="s">
        <v>333</v>
      </c>
      <c r="B13111">
        <v>1185.58</v>
      </c>
      <c r="C13111" t="s">
        <v>10412</v>
      </c>
      <c r="D13111">
        <v>259</v>
      </c>
      <c r="F13111" s="4">
        <v>1185.58</v>
      </c>
      <c r="G13111" t="s">
        <v>10413</v>
      </c>
      <c r="J13111" s="4">
        <f>MIN(Table16[[#This Row],[Medicare Outpatient Allowable Rate]:[WPPA Inc Outpatient Allowable Rate]])</f>
        <v>165.97</v>
      </c>
      <c r="K13111" s="4">
        <f>MAX(Table16[[#This Row],[Blue Cross Outpatient Allowable Rate]:[WPPA Inc Outpatient Allowable Rate]])</f>
        <v>1126.3009999999999</v>
      </c>
      <c r="L13111" s="4">
        <f>SUM(Table16[[#This Row],[Price]]*4.42)</f>
        <v>5240.2635999999993</v>
      </c>
      <c r="M13111" s="4">
        <v>165.97</v>
      </c>
      <c r="N13111" s="4">
        <f>SUM(Table16[[#This Row],[ChargeID]]*0.76)</f>
        <v>901.04079999999999</v>
      </c>
      <c r="O13111" s="4">
        <f>SUM(Table16[[#This Row],[Price]]*0.95)</f>
        <v>1126.3009999999999</v>
      </c>
      <c r="P13111" s="4">
        <f>SUM(Table16[[#This Row],[Price]]*0.8)</f>
        <v>948.46399999999994</v>
      </c>
      <c r="Q13111" s="4">
        <f>SUM(Table16[[#This Row],[Price]]*0.6)</f>
        <v>711.34799999999996</v>
      </c>
    </row>
    <row r="13112" spans="1:17" x14ac:dyDescent="0.25">
      <c r="A13112" t="s">
        <v>333</v>
      </c>
      <c r="B13112">
        <v>3.4</v>
      </c>
      <c r="C13112" t="s">
        <v>10414</v>
      </c>
      <c r="D13112">
        <v>250</v>
      </c>
      <c r="F13112" s="4">
        <v>3.4</v>
      </c>
      <c r="G13112" t="s">
        <v>32</v>
      </c>
      <c r="J13112" s="4">
        <f>MIN(Table16[[#This Row],[Medicare Outpatient Allowable Rate]:[WPPA Inc Outpatient Allowable Rate]])</f>
        <v>0</v>
      </c>
      <c r="K13112" s="4">
        <f>MAX(Table16[[#This Row],[Blue Cross Outpatient Allowable Rate]:[WPPA Inc Outpatient Allowable Rate]])</f>
        <v>3.23</v>
      </c>
      <c r="L13112" s="4">
        <f>SUM(Table16[[#This Row],[Price]]*4.42)</f>
        <v>15.027999999999999</v>
      </c>
      <c r="M13112" s="4">
        <v>0</v>
      </c>
      <c r="N13112" s="4">
        <f>SUM(Table16[[#This Row],[ChargeID]]*0.76)</f>
        <v>2.5840000000000001</v>
      </c>
      <c r="O13112" s="4">
        <f>SUM(Table16[[#This Row],[Price]]*0.95)</f>
        <v>3.23</v>
      </c>
      <c r="P13112" s="4">
        <f>SUM(Table16[[#This Row],[Price]]*0.8)</f>
        <v>2.72</v>
      </c>
      <c r="Q13112" s="4">
        <f>SUM(Table16[[#This Row],[Price]]*0.6)</f>
        <v>2.04</v>
      </c>
    </row>
    <row r="13113" spans="1:17" x14ac:dyDescent="0.25">
      <c r="A13113" t="s">
        <v>333</v>
      </c>
      <c r="B13113">
        <v>29.7</v>
      </c>
      <c r="C13113" t="s">
        <v>10415</v>
      </c>
      <c r="D13113">
        <v>259</v>
      </c>
      <c r="F13113" s="4">
        <v>29.7</v>
      </c>
      <c r="G13113" t="s">
        <v>10289</v>
      </c>
      <c r="J13113" s="4">
        <f>MIN(Table16[[#This Row],[Medicare Outpatient Allowable Rate]:[WPPA Inc Outpatient Allowable Rate]])</f>
        <v>0</v>
      </c>
      <c r="K13113" s="4">
        <f>MAX(Table16[[#This Row],[Blue Cross Outpatient Allowable Rate]:[WPPA Inc Outpatient Allowable Rate]])</f>
        <v>28.214999999999996</v>
      </c>
      <c r="L13113" s="4">
        <f>SUM(Table16[[#This Row],[Price]]*4.42)</f>
        <v>131.274</v>
      </c>
      <c r="M13113" s="4">
        <v>0</v>
      </c>
      <c r="N13113" s="4">
        <f>SUM(Table16[[#This Row],[ChargeID]]*0.76)</f>
        <v>22.571999999999999</v>
      </c>
      <c r="O13113" s="4">
        <f>SUM(Table16[[#This Row],[Price]]*0.95)</f>
        <v>28.214999999999996</v>
      </c>
      <c r="P13113" s="4">
        <f>SUM(Table16[[#This Row],[Price]]*0.8)</f>
        <v>23.76</v>
      </c>
      <c r="Q13113" s="4">
        <f>SUM(Table16[[#This Row],[Price]]*0.6)</f>
        <v>17.82</v>
      </c>
    </row>
    <row r="13114" spans="1:17" x14ac:dyDescent="0.25">
      <c r="A13114" t="s">
        <v>333</v>
      </c>
      <c r="B13114">
        <v>30.3</v>
      </c>
      <c r="C13114" t="s">
        <v>10416</v>
      </c>
      <c r="D13114">
        <v>259</v>
      </c>
      <c r="F13114" s="4">
        <v>30.3</v>
      </c>
      <c r="G13114" t="s">
        <v>10289</v>
      </c>
      <c r="J13114" s="4">
        <f>MIN(Table16[[#This Row],[Medicare Outpatient Allowable Rate]:[WPPA Inc Outpatient Allowable Rate]])</f>
        <v>0</v>
      </c>
      <c r="K13114" s="4">
        <f>MAX(Table16[[#This Row],[Blue Cross Outpatient Allowable Rate]:[WPPA Inc Outpatient Allowable Rate]])</f>
        <v>28.785</v>
      </c>
      <c r="L13114" s="4">
        <f>SUM(Table16[[#This Row],[Price]]*4.42)</f>
        <v>133.92599999999999</v>
      </c>
      <c r="M13114" s="4">
        <v>0</v>
      </c>
      <c r="N13114" s="4">
        <f>SUM(Table16[[#This Row],[ChargeID]]*0.76)</f>
        <v>23.028000000000002</v>
      </c>
      <c r="O13114" s="4">
        <f>SUM(Table16[[#This Row],[Price]]*0.95)</f>
        <v>28.785</v>
      </c>
      <c r="P13114" s="4">
        <f>SUM(Table16[[#This Row],[Price]]*0.8)</f>
        <v>24.240000000000002</v>
      </c>
      <c r="Q13114" s="4">
        <f>SUM(Table16[[#This Row],[Price]]*0.6)</f>
        <v>18.18</v>
      </c>
    </row>
    <row r="13115" spans="1:17" x14ac:dyDescent="0.25">
      <c r="A13115" t="s">
        <v>333</v>
      </c>
      <c r="B13115">
        <v>756.07</v>
      </c>
      <c r="C13115" t="s">
        <v>10417</v>
      </c>
      <c r="D13115">
        <v>259</v>
      </c>
      <c r="F13115" s="4">
        <v>756.07</v>
      </c>
      <c r="G13115" t="s">
        <v>32</v>
      </c>
      <c r="J13115" s="4">
        <f>MIN(Table16[[#This Row],[Medicare Outpatient Allowable Rate]:[WPPA Inc Outpatient Allowable Rate]])</f>
        <v>0</v>
      </c>
      <c r="K13115" s="4">
        <f>MAX(Table16[[#This Row],[Blue Cross Outpatient Allowable Rate]:[WPPA Inc Outpatient Allowable Rate]])</f>
        <v>718.26650000000006</v>
      </c>
      <c r="L13115" s="4">
        <f>SUM(Table16[[#This Row],[Price]]*4.42)</f>
        <v>3341.8294000000001</v>
      </c>
      <c r="M13115" s="4">
        <v>0</v>
      </c>
      <c r="N13115" s="4">
        <f>SUM(Table16[[#This Row],[ChargeID]]*0.76)</f>
        <v>574.61320000000001</v>
      </c>
      <c r="O13115" s="4">
        <f>SUM(Table16[[#This Row],[Price]]*0.95)</f>
        <v>718.26650000000006</v>
      </c>
      <c r="P13115" s="4">
        <f>SUM(Table16[[#This Row],[Price]]*0.8)</f>
        <v>604.85600000000011</v>
      </c>
      <c r="Q13115" s="4">
        <f>SUM(Table16[[#This Row],[Price]]*0.6)</f>
        <v>453.642</v>
      </c>
    </row>
    <row r="13116" spans="1:17" x14ac:dyDescent="0.25">
      <c r="A13116" t="s">
        <v>333</v>
      </c>
      <c r="B13116">
        <v>3.4</v>
      </c>
      <c r="C13116" t="s">
        <v>10418</v>
      </c>
      <c r="D13116">
        <v>250</v>
      </c>
      <c r="F13116" s="4">
        <v>3.4</v>
      </c>
      <c r="G13116" t="s">
        <v>32</v>
      </c>
      <c r="J13116" s="4">
        <f>MIN(Table16[[#This Row],[Medicare Outpatient Allowable Rate]:[WPPA Inc Outpatient Allowable Rate]])</f>
        <v>0</v>
      </c>
      <c r="K13116" s="4">
        <f>MAX(Table16[[#This Row],[Blue Cross Outpatient Allowable Rate]:[WPPA Inc Outpatient Allowable Rate]])</f>
        <v>3.23</v>
      </c>
      <c r="L13116" s="4">
        <f>SUM(Table16[[#This Row],[Price]]*4.42)</f>
        <v>15.027999999999999</v>
      </c>
      <c r="M13116" s="4">
        <v>0</v>
      </c>
      <c r="N13116" s="4">
        <f>SUM(Table16[[#This Row],[ChargeID]]*0.76)</f>
        <v>2.5840000000000001</v>
      </c>
      <c r="O13116" s="4">
        <f>SUM(Table16[[#This Row],[Price]]*0.95)</f>
        <v>3.23</v>
      </c>
      <c r="P13116" s="4">
        <f>SUM(Table16[[#This Row],[Price]]*0.8)</f>
        <v>2.72</v>
      </c>
      <c r="Q13116" s="4">
        <f>SUM(Table16[[#This Row],[Price]]*0.6)</f>
        <v>2.04</v>
      </c>
    </row>
    <row r="13117" spans="1:17" x14ac:dyDescent="0.25">
      <c r="A13117" t="s">
        <v>333</v>
      </c>
      <c r="B13117">
        <v>3.88</v>
      </c>
      <c r="C13117" t="s">
        <v>10419</v>
      </c>
      <c r="D13117">
        <v>250</v>
      </c>
      <c r="F13117" s="4">
        <v>3.88</v>
      </c>
      <c r="G13117" t="s">
        <v>32</v>
      </c>
      <c r="J13117" s="4">
        <f>MIN(Table16[[#This Row],[Medicare Outpatient Allowable Rate]:[WPPA Inc Outpatient Allowable Rate]])</f>
        <v>0</v>
      </c>
      <c r="K13117" s="4">
        <f>MAX(Table16[[#This Row],[Blue Cross Outpatient Allowable Rate]:[WPPA Inc Outpatient Allowable Rate]])</f>
        <v>3.6859999999999999</v>
      </c>
      <c r="L13117" s="4">
        <f>SUM(Table16[[#This Row],[Price]]*4.42)</f>
        <v>17.1496</v>
      </c>
      <c r="M13117" s="4">
        <v>0</v>
      </c>
      <c r="N13117" s="4">
        <f>SUM(Table16[[#This Row],[ChargeID]]*0.76)</f>
        <v>2.9487999999999999</v>
      </c>
      <c r="O13117" s="4">
        <f>SUM(Table16[[#This Row],[Price]]*0.95)</f>
        <v>3.6859999999999999</v>
      </c>
      <c r="P13117" s="4">
        <f>SUM(Table16[[#This Row],[Price]]*0.8)</f>
        <v>3.1040000000000001</v>
      </c>
      <c r="Q13117" s="4">
        <f>SUM(Table16[[#This Row],[Price]]*0.6)</f>
        <v>2.3279999999999998</v>
      </c>
    </row>
    <row r="13118" spans="1:17" x14ac:dyDescent="0.25">
      <c r="A13118" t="s">
        <v>333</v>
      </c>
      <c r="B13118">
        <v>5.8</v>
      </c>
      <c r="C13118" t="s">
        <v>10420</v>
      </c>
      <c r="D13118">
        <v>250</v>
      </c>
      <c r="F13118" s="4">
        <v>5.8</v>
      </c>
      <c r="G13118" t="s">
        <v>32</v>
      </c>
      <c r="J13118" s="4">
        <f>MIN(Table16[[#This Row],[Medicare Outpatient Allowable Rate]:[WPPA Inc Outpatient Allowable Rate]])</f>
        <v>0</v>
      </c>
      <c r="K13118" s="4">
        <f>MAX(Table16[[#This Row],[Blue Cross Outpatient Allowable Rate]:[WPPA Inc Outpatient Allowable Rate]])</f>
        <v>5.51</v>
      </c>
      <c r="L13118" s="4">
        <f>SUM(Table16[[#This Row],[Price]]*4.42)</f>
        <v>25.635999999999999</v>
      </c>
      <c r="M13118" s="4">
        <v>0</v>
      </c>
      <c r="N13118" s="4">
        <f>SUM(Table16[[#This Row],[ChargeID]]*0.76)</f>
        <v>4.4079999999999995</v>
      </c>
      <c r="O13118" s="4">
        <f>SUM(Table16[[#This Row],[Price]]*0.95)</f>
        <v>5.51</v>
      </c>
      <c r="P13118" s="4">
        <f>SUM(Table16[[#This Row],[Price]]*0.8)</f>
        <v>4.6399999999999997</v>
      </c>
      <c r="Q13118" s="4">
        <f>SUM(Table16[[#This Row],[Price]]*0.6)</f>
        <v>3.48</v>
      </c>
    </row>
    <row r="13119" spans="1:17" x14ac:dyDescent="0.25">
      <c r="A13119" t="s">
        <v>333</v>
      </c>
      <c r="B13119">
        <v>4.68</v>
      </c>
      <c r="C13119" t="s">
        <v>10421</v>
      </c>
      <c r="D13119">
        <v>250</v>
      </c>
      <c r="F13119" s="4">
        <v>4.68</v>
      </c>
      <c r="G13119" t="s">
        <v>32</v>
      </c>
      <c r="J13119" s="4">
        <f>MIN(Table16[[#This Row],[Medicare Outpatient Allowable Rate]:[WPPA Inc Outpatient Allowable Rate]])</f>
        <v>0</v>
      </c>
      <c r="K13119" s="4">
        <f>MAX(Table16[[#This Row],[Blue Cross Outpatient Allowable Rate]:[WPPA Inc Outpatient Allowable Rate]])</f>
        <v>4.4459999999999997</v>
      </c>
      <c r="L13119" s="4">
        <f>SUM(Table16[[#This Row],[Price]]*4.42)</f>
        <v>20.685599999999997</v>
      </c>
      <c r="M13119" s="4">
        <v>0</v>
      </c>
      <c r="N13119" s="4">
        <f>SUM(Table16[[#This Row],[ChargeID]]*0.76)</f>
        <v>3.5568</v>
      </c>
      <c r="O13119" s="4">
        <f>SUM(Table16[[#This Row],[Price]]*0.95)</f>
        <v>4.4459999999999997</v>
      </c>
      <c r="P13119" s="4">
        <f>SUM(Table16[[#This Row],[Price]]*0.8)</f>
        <v>3.7439999999999998</v>
      </c>
      <c r="Q13119" s="4">
        <f>SUM(Table16[[#This Row],[Price]]*0.6)</f>
        <v>2.8079999999999998</v>
      </c>
    </row>
    <row r="13120" spans="1:17" x14ac:dyDescent="0.25">
      <c r="A13120" t="s">
        <v>333</v>
      </c>
      <c r="B13120">
        <v>3.4</v>
      </c>
      <c r="C13120" t="s">
        <v>10422</v>
      </c>
      <c r="D13120">
        <v>250</v>
      </c>
      <c r="F13120" s="4">
        <v>3.4</v>
      </c>
      <c r="G13120" t="s">
        <v>32</v>
      </c>
      <c r="J13120" s="4">
        <f>MIN(Table16[[#This Row],[Medicare Outpatient Allowable Rate]:[WPPA Inc Outpatient Allowable Rate]])</f>
        <v>0</v>
      </c>
      <c r="K13120" s="4">
        <f>MAX(Table16[[#This Row],[Blue Cross Outpatient Allowable Rate]:[WPPA Inc Outpatient Allowable Rate]])</f>
        <v>3.23</v>
      </c>
      <c r="L13120" s="4">
        <f>SUM(Table16[[#This Row],[Price]]*4.42)</f>
        <v>15.027999999999999</v>
      </c>
      <c r="M13120" s="4">
        <v>0</v>
      </c>
      <c r="N13120" s="4">
        <f>SUM(Table16[[#This Row],[ChargeID]]*0.76)</f>
        <v>2.5840000000000001</v>
      </c>
      <c r="O13120" s="4">
        <f>SUM(Table16[[#This Row],[Price]]*0.95)</f>
        <v>3.23</v>
      </c>
      <c r="P13120" s="4">
        <f>SUM(Table16[[#This Row],[Price]]*0.8)</f>
        <v>2.72</v>
      </c>
      <c r="Q13120" s="4">
        <f>SUM(Table16[[#This Row],[Price]]*0.6)</f>
        <v>2.04</v>
      </c>
    </row>
    <row r="13121" spans="1:17" x14ac:dyDescent="0.25">
      <c r="A13121" t="s">
        <v>333</v>
      </c>
      <c r="B13121">
        <v>8.2799999999999994</v>
      </c>
      <c r="C13121" t="s">
        <v>10423</v>
      </c>
      <c r="D13121">
        <v>250</v>
      </c>
      <c r="F13121" s="4">
        <v>8.2799999999999994</v>
      </c>
      <c r="G13121" t="s">
        <v>32</v>
      </c>
      <c r="J13121" s="4">
        <f>MIN(Table16[[#This Row],[Medicare Outpatient Allowable Rate]:[WPPA Inc Outpatient Allowable Rate]])</f>
        <v>0</v>
      </c>
      <c r="K13121" s="4">
        <f>MAX(Table16[[#This Row],[Blue Cross Outpatient Allowable Rate]:[WPPA Inc Outpatient Allowable Rate]])</f>
        <v>7.8659999999999988</v>
      </c>
      <c r="L13121" s="4">
        <f>SUM(Table16[[#This Row],[Price]]*4.42)</f>
        <v>36.5976</v>
      </c>
      <c r="M13121" s="4">
        <v>0</v>
      </c>
      <c r="N13121" s="4">
        <f>SUM(Table16[[#This Row],[ChargeID]]*0.76)</f>
        <v>6.2927999999999997</v>
      </c>
      <c r="O13121" s="4">
        <f>SUM(Table16[[#This Row],[Price]]*0.95)</f>
        <v>7.8659999999999988</v>
      </c>
      <c r="P13121" s="4">
        <f>SUM(Table16[[#This Row],[Price]]*0.8)</f>
        <v>6.6239999999999997</v>
      </c>
      <c r="Q13121" s="4">
        <f>SUM(Table16[[#This Row],[Price]]*0.6)</f>
        <v>4.9679999999999991</v>
      </c>
    </row>
    <row r="13122" spans="1:17" x14ac:dyDescent="0.25">
      <c r="A13122" t="s">
        <v>333</v>
      </c>
      <c r="B13122">
        <v>3.4</v>
      </c>
      <c r="C13122" t="s">
        <v>10424</v>
      </c>
      <c r="D13122">
        <v>250</v>
      </c>
      <c r="F13122" s="4">
        <v>3.4</v>
      </c>
      <c r="G13122" t="s">
        <v>32</v>
      </c>
      <c r="J13122" s="4">
        <f>MIN(Table16[[#This Row],[Medicare Outpatient Allowable Rate]:[WPPA Inc Outpatient Allowable Rate]])</f>
        <v>0</v>
      </c>
      <c r="K13122" s="4">
        <f>MAX(Table16[[#This Row],[Blue Cross Outpatient Allowable Rate]:[WPPA Inc Outpatient Allowable Rate]])</f>
        <v>3.23</v>
      </c>
      <c r="L13122" s="4">
        <f>SUM(Table16[[#This Row],[Price]]*4.42)</f>
        <v>15.027999999999999</v>
      </c>
      <c r="M13122" s="4">
        <v>0</v>
      </c>
      <c r="N13122" s="4">
        <f>SUM(Table16[[#This Row],[ChargeID]]*0.76)</f>
        <v>2.5840000000000001</v>
      </c>
      <c r="O13122" s="4">
        <f>SUM(Table16[[#This Row],[Price]]*0.95)</f>
        <v>3.23</v>
      </c>
      <c r="P13122" s="4">
        <f>SUM(Table16[[#This Row],[Price]]*0.8)</f>
        <v>2.72</v>
      </c>
      <c r="Q13122" s="4">
        <f>SUM(Table16[[#This Row],[Price]]*0.6)</f>
        <v>2.04</v>
      </c>
    </row>
    <row r="13123" spans="1:17" x14ac:dyDescent="0.25">
      <c r="A13123" t="s">
        <v>333</v>
      </c>
      <c r="B13123">
        <v>5.58</v>
      </c>
      <c r="C13123" t="s">
        <v>10425</v>
      </c>
      <c r="D13123">
        <v>250</v>
      </c>
      <c r="F13123" s="4">
        <v>5.58</v>
      </c>
      <c r="G13123" t="s">
        <v>32</v>
      </c>
      <c r="J13123" s="4">
        <f>MIN(Table16[[#This Row],[Medicare Outpatient Allowable Rate]:[WPPA Inc Outpatient Allowable Rate]])</f>
        <v>0</v>
      </c>
      <c r="K13123" s="4">
        <f>MAX(Table16[[#This Row],[Blue Cross Outpatient Allowable Rate]:[WPPA Inc Outpatient Allowable Rate]])</f>
        <v>5.3010000000000002</v>
      </c>
      <c r="L13123" s="4">
        <f>SUM(Table16[[#This Row],[Price]]*4.42)</f>
        <v>24.663599999999999</v>
      </c>
      <c r="M13123" s="4">
        <v>0</v>
      </c>
      <c r="N13123" s="4">
        <f>SUM(Table16[[#This Row],[ChargeID]]*0.76)</f>
        <v>4.2408000000000001</v>
      </c>
      <c r="O13123" s="4">
        <f>SUM(Table16[[#This Row],[Price]]*0.95)</f>
        <v>5.3010000000000002</v>
      </c>
      <c r="P13123" s="4">
        <f>SUM(Table16[[#This Row],[Price]]*0.8)</f>
        <v>4.4640000000000004</v>
      </c>
      <c r="Q13123" s="4">
        <f>SUM(Table16[[#This Row],[Price]]*0.6)</f>
        <v>3.3479999999999999</v>
      </c>
    </row>
    <row r="13124" spans="1:17" x14ac:dyDescent="0.25">
      <c r="A13124" t="s">
        <v>333</v>
      </c>
      <c r="B13124">
        <v>4.83</v>
      </c>
      <c r="C13124" t="s">
        <v>12668</v>
      </c>
      <c r="D13124">
        <v>250</v>
      </c>
      <c r="F13124" s="4">
        <v>4.83</v>
      </c>
      <c r="J13124" s="4">
        <f>MIN(Table16[[#This Row],[Medicare Outpatient Allowable Rate]:[WPPA Inc Outpatient Allowable Rate]])</f>
        <v>0</v>
      </c>
      <c r="K13124" s="4">
        <f>MAX(Table16[[#This Row],[Blue Cross Outpatient Allowable Rate]:[WPPA Inc Outpatient Allowable Rate]])</f>
        <v>4.5884999999999998</v>
      </c>
      <c r="L13124" s="4">
        <f>SUM(Table16[[#This Row],[Price]]*4.42)</f>
        <v>21.348600000000001</v>
      </c>
      <c r="M13124" s="4">
        <v>0</v>
      </c>
      <c r="N13124" s="4">
        <f>SUM(Table16[[#This Row],[ChargeID]]*0.76)</f>
        <v>3.6708000000000003</v>
      </c>
      <c r="O13124" s="4">
        <f>SUM(Table16[[#This Row],[Price]]*0.95)</f>
        <v>4.5884999999999998</v>
      </c>
      <c r="P13124" s="4">
        <f>SUM(Table16[[#This Row],[Price]]*0.8)</f>
        <v>3.8640000000000003</v>
      </c>
      <c r="Q13124" s="4">
        <f>SUM(Table16[[#This Row],[Price]]*0.6)</f>
        <v>2.8980000000000001</v>
      </c>
    </row>
    <row r="13125" spans="1:17" x14ac:dyDescent="0.25">
      <c r="A13125" t="s">
        <v>333</v>
      </c>
      <c r="B13125">
        <v>14.61</v>
      </c>
      <c r="C13125" t="s">
        <v>10426</v>
      </c>
      <c r="D13125">
        <v>250</v>
      </c>
      <c r="F13125" s="4">
        <v>14.61</v>
      </c>
      <c r="G13125" t="s">
        <v>32</v>
      </c>
      <c r="J13125" s="4">
        <f>MIN(Table16[[#This Row],[Medicare Outpatient Allowable Rate]:[WPPA Inc Outpatient Allowable Rate]])</f>
        <v>0</v>
      </c>
      <c r="K13125" s="4">
        <f>MAX(Table16[[#This Row],[Blue Cross Outpatient Allowable Rate]:[WPPA Inc Outpatient Allowable Rate]])</f>
        <v>13.879499999999998</v>
      </c>
      <c r="L13125" s="4">
        <f>SUM(Table16[[#This Row],[Price]]*4.42)</f>
        <v>64.5762</v>
      </c>
      <c r="M13125" s="4">
        <v>0</v>
      </c>
      <c r="N13125" s="4">
        <f>SUM(Table16[[#This Row],[ChargeID]]*0.76)</f>
        <v>11.1036</v>
      </c>
      <c r="O13125" s="4">
        <f>SUM(Table16[[#This Row],[Price]]*0.95)</f>
        <v>13.879499999999998</v>
      </c>
      <c r="P13125" s="4">
        <f>SUM(Table16[[#This Row],[Price]]*0.8)</f>
        <v>11.688000000000001</v>
      </c>
      <c r="Q13125" s="4">
        <f>SUM(Table16[[#This Row],[Price]]*0.6)</f>
        <v>8.766</v>
      </c>
    </row>
    <row r="13126" spans="1:17" x14ac:dyDescent="0.25">
      <c r="A13126" t="s">
        <v>333</v>
      </c>
      <c r="B13126">
        <v>5.58</v>
      </c>
      <c r="C13126" t="s">
        <v>10427</v>
      </c>
      <c r="D13126">
        <v>250</v>
      </c>
      <c r="F13126" s="4">
        <v>5.58</v>
      </c>
      <c r="G13126" t="s">
        <v>32</v>
      </c>
      <c r="J13126" s="4">
        <f>MIN(Table16[[#This Row],[Medicare Outpatient Allowable Rate]:[WPPA Inc Outpatient Allowable Rate]])</f>
        <v>0</v>
      </c>
      <c r="K13126" s="4">
        <f>MAX(Table16[[#This Row],[Blue Cross Outpatient Allowable Rate]:[WPPA Inc Outpatient Allowable Rate]])</f>
        <v>5.3010000000000002</v>
      </c>
      <c r="L13126" s="4">
        <f>SUM(Table16[[#This Row],[Price]]*4.42)</f>
        <v>24.663599999999999</v>
      </c>
      <c r="M13126" s="4">
        <v>0</v>
      </c>
      <c r="N13126" s="4">
        <f>SUM(Table16[[#This Row],[ChargeID]]*0.76)</f>
        <v>4.2408000000000001</v>
      </c>
      <c r="O13126" s="4">
        <f>SUM(Table16[[#This Row],[Price]]*0.95)</f>
        <v>5.3010000000000002</v>
      </c>
      <c r="P13126" s="4">
        <f>SUM(Table16[[#This Row],[Price]]*0.8)</f>
        <v>4.4640000000000004</v>
      </c>
      <c r="Q13126" s="4">
        <f>SUM(Table16[[#This Row],[Price]]*0.6)</f>
        <v>3.3479999999999999</v>
      </c>
    </row>
    <row r="13127" spans="1:17" x14ac:dyDescent="0.25">
      <c r="A13127" t="s">
        <v>333</v>
      </c>
      <c r="B13127">
        <v>4.3</v>
      </c>
      <c r="C13127" t="s">
        <v>10428</v>
      </c>
      <c r="D13127">
        <v>250</v>
      </c>
      <c r="F13127" s="4">
        <v>4.3</v>
      </c>
      <c r="G13127" t="s">
        <v>32</v>
      </c>
      <c r="J13127" s="4">
        <f>MIN(Table16[[#This Row],[Medicare Outpatient Allowable Rate]:[WPPA Inc Outpatient Allowable Rate]])</f>
        <v>0</v>
      </c>
      <c r="K13127" s="4">
        <f>MAX(Table16[[#This Row],[Blue Cross Outpatient Allowable Rate]:[WPPA Inc Outpatient Allowable Rate]])</f>
        <v>4.085</v>
      </c>
      <c r="L13127" s="4">
        <f>SUM(Table16[[#This Row],[Price]]*4.42)</f>
        <v>19.006</v>
      </c>
      <c r="M13127" s="4">
        <v>0</v>
      </c>
      <c r="N13127" s="4">
        <f>SUM(Table16[[#This Row],[ChargeID]]*0.76)</f>
        <v>3.2679999999999998</v>
      </c>
      <c r="O13127" s="4">
        <f>SUM(Table16[[#This Row],[Price]]*0.95)</f>
        <v>4.085</v>
      </c>
      <c r="P13127" s="4">
        <f>SUM(Table16[[#This Row],[Price]]*0.8)</f>
        <v>3.44</v>
      </c>
      <c r="Q13127" s="4">
        <f>SUM(Table16[[#This Row],[Price]]*0.6)</f>
        <v>2.5799999999999996</v>
      </c>
    </row>
    <row r="13128" spans="1:17" x14ac:dyDescent="0.25">
      <c r="A13128" t="s">
        <v>333</v>
      </c>
      <c r="B13128">
        <v>4.09</v>
      </c>
      <c r="C13128" t="s">
        <v>10429</v>
      </c>
      <c r="D13128">
        <v>250</v>
      </c>
      <c r="F13128" s="4">
        <v>4.09</v>
      </c>
      <c r="G13128" t="s">
        <v>32</v>
      </c>
      <c r="J13128" s="4">
        <f>MIN(Table16[[#This Row],[Medicare Outpatient Allowable Rate]:[WPPA Inc Outpatient Allowable Rate]])</f>
        <v>0</v>
      </c>
      <c r="K13128" s="4">
        <f>MAX(Table16[[#This Row],[Blue Cross Outpatient Allowable Rate]:[WPPA Inc Outpatient Allowable Rate]])</f>
        <v>3.8854999999999995</v>
      </c>
      <c r="L13128" s="4">
        <f>SUM(Table16[[#This Row],[Price]]*4.42)</f>
        <v>18.0778</v>
      </c>
      <c r="M13128" s="4">
        <v>0</v>
      </c>
      <c r="N13128" s="4">
        <f>SUM(Table16[[#This Row],[ChargeID]]*0.76)</f>
        <v>3.1084000000000001</v>
      </c>
      <c r="O13128" s="4">
        <f>SUM(Table16[[#This Row],[Price]]*0.95)</f>
        <v>3.8854999999999995</v>
      </c>
      <c r="P13128" s="4">
        <f>SUM(Table16[[#This Row],[Price]]*0.8)</f>
        <v>3.2720000000000002</v>
      </c>
      <c r="Q13128" s="4">
        <f>SUM(Table16[[#This Row],[Price]]*0.6)</f>
        <v>2.4539999999999997</v>
      </c>
    </row>
    <row r="13129" spans="1:17" x14ac:dyDescent="0.25">
      <c r="A13129" t="s">
        <v>333</v>
      </c>
      <c r="B13129">
        <v>1864.07</v>
      </c>
      <c r="C13129" t="s">
        <v>10430</v>
      </c>
      <c r="D13129">
        <v>259</v>
      </c>
      <c r="F13129" s="4">
        <v>1864.07</v>
      </c>
      <c r="G13129" t="s">
        <v>4287</v>
      </c>
      <c r="J13129" s="4">
        <f>MIN(Table16[[#This Row],[Medicare Outpatient Allowable Rate]:[WPPA Inc Outpatient Allowable Rate]])</f>
        <v>1118.442</v>
      </c>
      <c r="K13129" s="4">
        <f>MAX(Table16[[#This Row],[Blue Cross Outpatient Allowable Rate]:[WPPA Inc Outpatient Allowable Rate]])</f>
        <v>3167.63</v>
      </c>
      <c r="L13129" s="4">
        <f>SUM(Table16[[#This Row],[Price]]*4.42)</f>
        <v>8239.1893999999993</v>
      </c>
      <c r="M13129" s="4">
        <v>3167.63</v>
      </c>
      <c r="N13129" s="4">
        <f>SUM(Table16[[#This Row],[ChargeID]]*0.76)</f>
        <v>1416.6931999999999</v>
      </c>
      <c r="O13129" s="4">
        <f>SUM(Table16[[#This Row],[Price]]*0.95)</f>
        <v>1770.8664999999999</v>
      </c>
      <c r="P13129" s="4">
        <f>SUM(Table16[[#This Row],[Price]]*0.8)</f>
        <v>1491.2560000000001</v>
      </c>
      <c r="Q13129" s="4">
        <f>SUM(Table16[[#This Row],[Price]]*0.6)</f>
        <v>1118.442</v>
      </c>
    </row>
    <row r="13130" spans="1:17" x14ac:dyDescent="0.25">
      <c r="A13130" t="s">
        <v>333</v>
      </c>
      <c r="B13130">
        <v>49.28</v>
      </c>
      <c r="C13130" t="s">
        <v>10431</v>
      </c>
      <c r="D13130">
        <v>259</v>
      </c>
      <c r="F13130" s="4">
        <v>49.28</v>
      </c>
      <c r="G13130" t="s">
        <v>24</v>
      </c>
      <c r="J13130" s="4">
        <f>MIN(Table16[[#This Row],[Medicare Outpatient Allowable Rate]:[WPPA Inc Outpatient Allowable Rate]])</f>
        <v>0.12</v>
      </c>
      <c r="K13130" s="4">
        <f>MAX(Table16[[#This Row],[Blue Cross Outpatient Allowable Rate]:[WPPA Inc Outpatient Allowable Rate]])</f>
        <v>46.815999999999995</v>
      </c>
      <c r="L13130" s="4">
        <f>SUM(Table16[[#This Row],[Price]]*4.42)</f>
        <v>217.8176</v>
      </c>
      <c r="M13130" s="4">
        <v>0.12</v>
      </c>
      <c r="N13130" s="4">
        <f>SUM(Table16[[#This Row],[ChargeID]]*0.76)</f>
        <v>37.452800000000003</v>
      </c>
      <c r="O13130" s="4">
        <f>SUM(Table16[[#This Row],[Price]]*0.95)</f>
        <v>46.815999999999995</v>
      </c>
      <c r="P13130" s="4">
        <f>SUM(Table16[[#This Row],[Price]]*0.8)</f>
        <v>39.424000000000007</v>
      </c>
      <c r="Q13130" s="4">
        <f>SUM(Table16[[#This Row],[Price]]*0.6)</f>
        <v>29.567999999999998</v>
      </c>
    </row>
    <row r="13131" spans="1:17" x14ac:dyDescent="0.25">
      <c r="A13131" t="s">
        <v>333</v>
      </c>
      <c r="B13131">
        <v>29.45</v>
      </c>
      <c r="C13131" t="s">
        <v>10432</v>
      </c>
      <c r="D13131">
        <v>250</v>
      </c>
      <c r="F13131" s="4">
        <v>29.45</v>
      </c>
      <c r="G13131" t="s">
        <v>32</v>
      </c>
      <c r="J13131" s="4">
        <f>MIN(Table16[[#This Row],[Medicare Outpatient Allowable Rate]:[WPPA Inc Outpatient Allowable Rate]])</f>
        <v>0</v>
      </c>
      <c r="K13131" s="4">
        <f>MAX(Table16[[#This Row],[Blue Cross Outpatient Allowable Rate]:[WPPA Inc Outpatient Allowable Rate]])</f>
        <v>27.977499999999999</v>
      </c>
      <c r="L13131" s="4">
        <f>SUM(Table16[[#This Row],[Price]]*4.42)</f>
        <v>130.16899999999998</v>
      </c>
      <c r="M13131" s="4">
        <v>0</v>
      </c>
      <c r="N13131" s="4">
        <f>SUM(Table16[[#This Row],[ChargeID]]*0.76)</f>
        <v>22.382000000000001</v>
      </c>
      <c r="O13131" s="4">
        <f>SUM(Table16[[#This Row],[Price]]*0.95)</f>
        <v>27.977499999999999</v>
      </c>
      <c r="P13131" s="4">
        <f>SUM(Table16[[#This Row],[Price]]*0.8)</f>
        <v>23.560000000000002</v>
      </c>
      <c r="Q13131" s="4">
        <f>SUM(Table16[[#This Row],[Price]]*0.6)</f>
        <v>17.669999999999998</v>
      </c>
    </row>
    <row r="13132" spans="1:17" x14ac:dyDescent="0.25">
      <c r="A13132" t="s">
        <v>333</v>
      </c>
      <c r="B13132">
        <v>54.58</v>
      </c>
      <c r="C13132" t="s">
        <v>10433</v>
      </c>
      <c r="D13132">
        <v>250</v>
      </c>
      <c r="F13132" s="4">
        <v>54.58</v>
      </c>
      <c r="G13132" t="s">
        <v>32</v>
      </c>
      <c r="J13132" s="4">
        <f>MIN(Table16[[#This Row],[Medicare Outpatient Allowable Rate]:[WPPA Inc Outpatient Allowable Rate]])</f>
        <v>0</v>
      </c>
      <c r="K13132" s="4">
        <f>MAX(Table16[[#This Row],[Blue Cross Outpatient Allowable Rate]:[WPPA Inc Outpatient Allowable Rate]])</f>
        <v>51.850999999999999</v>
      </c>
      <c r="L13132" s="4">
        <f>SUM(Table16[[#This Row],[Price]]*4.42)</f>
        <v>241.24359999999999</v>
      </c>
      <c r="M13132" s="4">
        <v>0</v>
      </c>
      <c r="N13132" s="4">
        <f>SUM(Table16[[#This Row],[ChargeID]]*0.76)</f>
        <v>41.480800000000002</v>
      </c>
      <c r="O13132" s="4">
        <f>SUM(Table16[[#This Row],[Price]]*0.95)</f>
        <v>51.850999999999999</v>
      </c>
      <c r="P13132" s="4">
        <f>SUM(Table16[[#This Row],[Price]]*0.8)</f>
        <v>43.664000000000001</v>
      </c>
      <c r="Q13132" s="4">
        <f>SUM(Table16[[#This Row],[Price]]*0.6)</f>
        <v>32.747999999999998</v>
      </c>
    </row>
    <row r="13133" spans="1:17" x14ac:dyDescent="0.25">
      <c r="A13133" t="s">
        <v>333</v>
      </c>
      <c r="B13133">
        <v>53.45</v>
      </c>
      <c r="C13133" t="s">
        <v>10434</v>
      </c>
      <c r="D13133">
        <v>250</v>
      </c>
      <c r="F13133" s="4">
        <v>53.45</v>
      </c>
      <c r="G13133" t="s">
        <v>4366</v>
      </c>
      <c r="J13133" s="4">
        <f>MIN(Table16[[#This Row],[Medicare Outpatient Allowable Rate]:[WPPA Inc Outpatient Allowable Rate]])</f>
        <v>30.5</v>
      </c>
      <c r="K13133" s="4">
        <f>MAX(Table16[[#This Row],[Blue Cross Outpatient Allowable Rate]:[WPPA Inc Outpatient Allowable Rate]])</f>
        <v>50.777500000000003</v>
      </c>
      <c r="L13133" s="4">
        <f>SUM(Table16[[#This Row],[Price]]*4.42)</f>
        <v>236.249</v>
      </c>
      <c r="M13133" s="4">
        <v>30.5</v>
      </c>
      <c r="N13133" s="4">
        <f>SUM(Table16[[#This Row],[ChargeID]]*0.76)</f>
        <v>40.622</v>
      </c>
      <c r="O13133" s="4">
        <f>SUM(Table16[[#This Row],[Price]]*0.95)</f>
        <v>50.777500000000003</v>
      </c>
      <c r="P13133" s="4">
        <f>SUM(Table16[[#This Row],[Price]]*0.8)</f>
        <v>42.760000000000005</v>
      </c>
      <c r="Q13133" s="4">
        <f>SUM(Table16[[#This Row],[Price]]*0.6)</f>
        <v>32.07</v>
      </c>
    </row>
    <row r="13134" spans="1:17" x14ac:dyDescent="0.25">
      <c r="A13134" t="s">
        <v>333</v>
      </c>
      <c r="B13134">
        <v>20.010000000000002</v>
      </c>
      <c r="C13134" t="s">
        <v>10435</v>
      </c>
      <c r="D13134">
        <v>259</v>
      </c>
      <c r="F13134" s="4">
        <v>20.010000000000002</v>
      </c>
      <c r="G13134" t="s">
        <v>3982</v>
      </c>
      <c r="J13134" s="4">
        <f>MIN(Table16[[#This Row],[Medicare Outpatient Allowable Rate]:[WPPA Inc Outpatient Allowable Rate]])</f>
        <v>1.24</v>
      </c>
      <c r="K13134" s="4">
        <f>MAX(Table16[[#This Row],[Blue Cross Outpatient Allowable Rate]:[WPPA Inc Outpatient Allowable Rate]])</f>
        <v>19.009499999999999</v>
      </c>
      <c r="L13134" s="4">
        <f>SUM(Table16[[#This Row],[Price]]*4.42)</f>
        <v>88.444200000000009</v>
      </c>
      <c r="M13134" s="4">
        <v>1.24</v>
      </c>
      <c r="N13134" s="4">
        <f>SUM(Table16[[#This Row],[ChargeID]]*0.76)</f>
        <v>15.207600000000001</v>
      </c>
      <c r="O13134" s="4">
        <f>SUM(Table16[[#This Row],[Price]]*0.95)</f>
        <v>19.009499999999999</v>
      </c>
      <c r="P13134" s="4">
        <f>SUM(Table16[[#This Row],[Price]]*0.8)</f>
        <v>16.008000000000003</v>
      </c>
      <c r="Q13134" s="4">
        <f>SUM(Table16[[#This Row],[Price]]*0.6)</f>
        <v>12.006</v>
      </c>
    </row>
    <row r="13135" spans="1:17" x14ac:dyDescent="0.25">
      <c r="A13135" t="s">
        <v>333</v>
      </c>
      <c r="B13135">
        <v>3.33</v>
      </c>
      <c r="C13135" t="s">
        <v>10436</v>
      </c>
      <c r="D13135">
        <v>250</v>
      </c>
      <c r="F13135" s="4">
        <v>3.33</v>
      </c>
      <c r="G13135" t="s">
        <v>32</v>
      </c>
      <c r="J13135" s="4">
        <f>MIN(Table16[[#This Row],[Medicare Outpatient Allowable Rate]:[WPPA Inc Outpatient Allowable Rate]])</f>
        <v>0</v>
      </c>
      <c r="K13135" s="4">
        <f>MAX(Table16[[#This Row],[Blue Cross Outpatient Allowable Rate]:[WPPA Inc Outpatient Allowable Rate]])</f>
        <v>3.1635</v>
      </c>
      <c r="L13135" s="4">
        <f>SUM(Table16[[#This Row],[Price]]*4.42)</f>
        <v>14.7186</v>
      </c>
      <c r="M13135" s="4">
        <v>0</v>
      </c>
      <c r="N13135" s="4">
        <f>SUM(Table16[[#This Row],[ChargeID]]*0.76)</f>
        <v>2.5308000000000002</v>
      </c>
      <c r="O13135" s="4">
        <f>SUM(Table16[[#This Row],[Price]]*0.95)</f>
        <v>3.1635</v>
      </c>
      <c r="P13135" s="4">
        <f>SUM(Table16[[#This Row],[Price]]*0.8)</f>
        <v>2.6640000000000001</v>
      </c>
      <c r="Q13135" s="4">
        <f>SUM(Table16[[#This Row],[Price]]*0.6)</f>
        <v>1.998</v>
      </c>
    </row>
    <row r="13136" spans="1:17" x14ac:dyDescent="0.25">
      <c r="A13136" t="s">
        <v>333</v>
      </c>
      <c r="B13136">
        <v>3.4</v>
      </c>
      <c r="C13136" t="s">
        <v>10437</v>
      </c>
      <c r="D13136">
        <v>250</v>
      </c>
      <c r="F13136" s="4">
        <v>3.4</v>
      </c>
      <c r="G13136" t="s">
        <v>32</v>
      </c>
      <c r="J13136" s="4">
        <f>MIN(Table16[[#This Row],[Medicare Outpatient Allowable Rate]:[WPPA Inc Outpatient Allowable Rate]])</f>
        <v>0</v>
      </c>
      <c r="K13136" s="4">
        <f>MAX(Table16[[#This Row],[Blue Cross Outpatient Allowable Rate]:[WPPA Inc Outpatient Allowable Rate]])</f>
        <v>3.23</v>
      </c>
      <c r="L13136" s="4">
        <f>SUM(Table16[[#This Row],[Price]]*4.42)</f>
        <v>15.027999999999999</v>
      </c>
      <c r="M13136" s="4">
        <v>0</v>
      </c>
      <c r="N13136" s="4">
        <f>SUM(Table16[[#This Row],[ChargeID]]*0.76)</f>
        <v>2.5840000000000001</v>
      </c>
      <c r="O13136" s="4">
        <f>SUM(Table16[[#This Row],[Price]]*0.95)</f>
        <v>3.23</v>
      </c>
      <c r="P13136" s="4">
        <f>SUM(Table16[[#This Row],[Price]]*0.8)</f>
        <v>2.72</v>
      </c>
      <c r="Q13136" s="4">
        <f>SUM(Table16[[#This Row],[Price]]*0.6)</f>
        <v>2.04</v>
      </c>
    </row>
    <row r="13137" spans="1:17" x14ac:dyDescent="0.25">
      <c r="A13137" t="s">
        <v>333</v>
      </c>
      <c r="B13137">
        <v>7.9</v>
      </c>
      <c r="C13137" t="s">
        <v>10438</v>
      </c>
      <c r="D13137">
        <v>250</v>
      </c>
      <c r="F13137" s="4">
        <v>7.9</v>
      </c>
      <c r="G13137" t="s">
        <v>32</v>
      </c>
      <c r="J13137" s="4">
        <f>MIN(Table16[[#This Row],[Medicare Outpatient Allowable Rate]:[WPPA Inc Outpatient Allowable Rate]])</f>
        <v>0</v>
      </c>
      <c r="K13137" s="4">
        <f>MAX(Table16[[#This Row],[Blue Cross Outpatient Allowable Rate]:[WPPA Inc Outpatient Allowable Rate]])</f>
        <v>7.5049999999999999</v>
      </c>
      <c r="L13137" s="4">
        <f>SUM(Table16[[#This Row],[Price]]*4.42)</f>
        <v>34.917999999999999</v>
      </c>
      <c r="M13137" s="4">
        <v>0</v>
      </c>
      <c r="N13137" s="4">
        <f>SUM(Table16[[#This Row],[ChargeID]]*0.76)</f>
        <v>6.0040000000000004</v>
      </c>
      <c r="O13137" s="4">
        <f>SUM(Table16[[#This Row],[Price]]*0.95)</f>
        <v>7.5049999999999999</v>
      </c>
      <c r="P13137" s="4">
        <f>SUM(Table16[[#This Row],[Price]]*0.8)</f>
        <v>6.32</v>
      </c>
      <c r="Q13137" s="4">
        <f>SUM(Table16[[#This Row],[Price]]*0.6)</f>
        <v>4.74</v>
      </c>
    </row>
    <row r="13138" spans="1:17" x14ac:dyDescent="0.25">
      <c r="A13138" t="s">
        <v>333</v>
      </c>
      <c r="B13138">
        <v>3.63</v>
      </c>
      <c r="C13138" t="s">
        <v>10439</v>
      </c>
      <c r="D13138">
        <v>250</v>
      </c>
      <c r="F13138" s="4">
        <v>3.63</v>
      </c>
      <c r="J13138" s="4">
        <f>MIN(Table16[[#This Row],[Medicare Outpatient Allowable Rate]:[WPPA Inc Outpatient Allowable Rate]])</f>
        <v>0</v>
      </c>
      <c r="K13138" s="4">
        <f>MAX(Table16[[#This Row],[Blue Cross Outpatient Allowable Rate]:[WPPA Inc Outpatient Allowable Rate]])</f>
        <v>3.4484999999999997</v>
      </c>
      <c r="L13138" s="4">
        <f>SUM(Table16[[#This Row],[Price]]*4.42)</f>
        <v>16.044599999999999</v>
      </c>
      <c r="M13138" s="4">
        <v>0</v>
      </c>
      <c r="N13138" s="4">
        <f>SUM(Table16[[#This Row],[ChargeID]]*0.76)</f>
        <v>2.7587999999999999</v>
      </c>
      <c r="O13138" s="4">
        <f>SUM(Table16[[#This Row],[Price]]*0.95)</f>
        <v>3.4484999999999997</v>
      </c>
      <c r="P13138" s="4">
        <f>SUM(Table16[[#This Row],[Price]]*0.8)</f>
        <v>2.9039999999999999</v>
      </c>
      <c r="Q13138" s="4">
        <f>SUM(Table16[[#This Row],[Price]]*0.6)</f>
        <v>2.1779999999999999</v>
      </c>
    </row>
    <row r="13139" spans="1:17" x14ac:dyDescent="0.25">
      <c r="A13139" t="s">
        <v>333</v>
      </c>
      <c r="B13139">
        <v>5.8</v>
      </c>
      <c r="C13139" t="s">
        <v>10440</v>
      </c>
      <c r="D13139">
        <v>250</v>
      </c>
      <c r="F13139" s="4">
        <v>5.8</v>
      </c>
      <c r="G13139" t="s">
        <v>32</v>
      </c>
      <c r="J13139" s="4">
        <f>MIN(Table16[[#This Row],[Medicare Outpatient Allowable Rate]:[WPPA Inc Outpatient Allowable Rate]])</f>
        <v>0</v>
      </c>
      <c r="K13139" s="4">
        <f>MAX(Table16[[#This Row],[Blue Cross Outpatient Allowable Rate]:[WPPA Inc Outpatient Allowable Rate]])</f>
        <v>5.51</v>
      </c>
      <c r="L13139" s="4">
        <f>SUM(Table16[[#This Row],[Price]]*4.42)</f>
        <v>25.635999999999999</v>
      </c>
      <c r="M13139" s="4">
        <v>0</v>
      </c>
      <c r="N13139" s="4">
        <f>SUM(Table16[[#This Row],[ChargeID]]*0.76)</f>
        <v>4.4079999999999995</v>
      </c>
      <c r="O13139" s="4">
        <f>SUM(Table16[[#This Row],[Price]]*0.95)</f>
        <v>5.51</v>
      </c>
      <c r="P13139" s="4">
        <f>SUM(Table16[[#This Row],[Price]]*0.8)</f>
        <v>4.6399999999999997</v>
      </c>
      <c r="Q13139" s="4">
        <f>SUM(Table16[[#This Row],[Price]]*0.6)</f>
        <v>3.48</v>
      </c>
    </row>
    <row r="13140" spans="1:17" x14ac:dyDescent="0.25">
      <c r="A13140" t="s">
        <v>333</v>
      </c>
      <c r="B13140">
        <v>11.29</v>
      </c>
      <c r="C13140" t="s">
        <v>10441</v>
      </c>
      <c r="D13140">
        <v>259</v>
      </c>
      <c r="F13140" s="4">
        <v>11.29</v>
      </c>
      <c r="G13140">
        <v>90718</v>
      </c>
      <c r="J13140" s="4">
        <f>MIN(Table16[[#This Row],[Medicare Outpatient Allowable Rate]:[WPPA Inc Outpatient Allowable Rate]])</f>
        <v>0</v>
      </c>
      <c r="K13140" s="4">
        <f>MAX(Table16[[#This Row],[Blue Cross Outpatient Allowable Rate]:[WPPA Inc Outpatient Allowable Rate]])</f>
        <v>10.725499999999998</v>
      </c>
      <c r="L13140" s="4">
        <f>SUM(Table16[[#This Row],[Price]]*4.42)</f>
        <v>49.901799999999994</v>
      </c>
      <c r="M13140" s="4">
        <v>0</v>
      </c>
      <c r="N13140" s="4">
        <f>SUM(Table16[[#This Row],[ChargeID]]*0.76)</f>
        <v>8.5803999999999991</v>
      </c>
      <c r="O13140" s="4">
        <f>SUM(Table16[[#This Row],[Price]]*0.95)</f>
        <v>10.725499999999998</v>
      </c>
      <c r="P13140" s="4">
        <f>SUM(Table16[[#This Row],[Price]]*0.8)</f>
        <v>9.032</v>
      </c>
      <c r="Q13140" s="4">
        <f>SUM(Table16[[#This Row],[Price]]*0.6)</f>
        <v>6.7739999999999991</v>
      </c>
    </row>
    <row r="13141" spans="1:17" x14ac:dyDescent="0.25">
      <c r="A13141" t="s">
        <v>333</v>
      </c>
      <c r="B13141">
        <v>3.78</v>
      </c>
      <c r="C13141" t="s">
        <v>10442</v>
      </c>
      <c r="D13141">
        <v>259</v>
      </c>
      <c r="F13141" s="4">
        <v>3.78</v>
      </c>
      <c r="G13141" t="s">
        <v>32</v>
      </c>
      <c r="J13141" s="4">
        <f>MIN(Table16[[#This Row],[Medicare Outpatient Allowable Rate]:[WPPA Inc Outpatient Allowable Rate]])</f>
        <v>0</v>
      </c>
      <c r="K13141" s="4">
        <f>MAX(Table16[[#This Row],[Blue Cross Outpatient Allowable Rate]:[WPPA Inc Outpatient Allowable Rate]])</f>
        <v>3.5909999999999997</v>
      </c>
      <c r="L13141" s="4">
        <f>SUM(Table16[[#This Row],[Price]]*4.42)</f>
        <v>16.707599999999999</v>
      </c>
      <c r="M13141" s="4">
        <v>0</v>
      </c>
      <c r="N13141" s="4">
        <f>SUM(Table16[[#This Row],[ChargeID]]*0.76)</f>
        <v>2.8727999999999998</v>
      </c>
      <c r="O13141" s="4">
        <f>SUM(Table16[[#This Row],[Price]]*0.95)</f>
        <v>3.5909999999999997</v>
      </c>
      <c r="P13141" s="4">
        <f>SUM(Table16[[#This Row],[Price]]*0.8)</f>
        <v>3.024</v>
      </c>
      <c r="Q13141" s="4">
        <f>SUM(Table16[[#This Row],[Price]]*0.6)</f>
        <v>2.2679999999999998</v>
      </c>
    </row>
    <row r="13142" spans="1:17" x14ac:dyDescent="0.25">
      <c r="A13142" t="s">
        <v>333</v>
      </c>
      <c r="B13142">
        <v>3.78</v>
      </c>
      <c r="C13142" t="s">
        <v>10443</v>
      </c>
      <c r="D13142">
        <v>250</v>
      </c>
      <c r="F13142" s="4">
        <v>3.78</v>
      </c>
      <c r="G13142" t="s">
        <v>32</v>
      </c>
      <c r="J13142" s="4">
        <f>MIN(Table16[[#This Row],[Medicare Outpatient Allowable Rate]:[WPPA Inc Outpatient Allowable Rate]])</f>
        <v>0</v>
      </c>
      <c r="K13142" s="4">
        <f>MAX(Table16[[#This Row],[Blue Cross Outpatient Allowable Rate]:[WPPA Inc Outpatient Allowable Rate]])</f>
        <v>3.5909999999999997</v>
      </c>
      <c r="L13142" s="4">
        <f>SUM(Table16[[#This Row],[Price]]*4.42)</f>
        <v>16.707599999999999</v>
      </c>
      <c r="M13142" s="4">
        <v>0</v>
      </c>
      <c r="N13142" s="4">
        <f>SUM(Table16[[#This Row],[ChargeID]]*0.76)</f>
        <v>2.8727999999999998</v>
      </c>
      <c r="O13142" s="4">
        <f>SUM(Table16[[#This Row],[Price]]*0.95)</f>
        <v>3.5909999999999997</v>
      </c>
      <c r="P13142" s="4">
        <f>SUM(Table16[[#This Row],[Price]]*0.8)</f>
        <v>3.024</v>
      </c>
      <c r="Q13142" s="4">
        <f>SUM(Table16[[#This Row],[Price]]*0.6)</f>
        <v>2.2679999999999998</v>
      </c>
    </row>
    <row r="13143" spans="1:17" x14ac:dyDescent="0.25">
      <c r="A13143" t="s">
        <v>333</v>
      </c>
      <c r="B13143">
        <v>3.7</v>
      </c>
      <c r="C13143" t="s">
        <v>10444</v>
      </c>
      <c r="D13143">
        <v>250</v>
      </c>
      <c r="F13143" s="4">
        <v>3.7</v>
      </c>
      <c r="G13143" t="s">
        <v>32</v>
      </c>
      <c r="J13143" s="4">
        <f>MIN(Table16[[#This Row],[Medicare Outpatient Allowable Rate]:[WPPA Inc Outpatient Allowable Rate]])</f>
        <v>0</v>
      </c>
      <c r="K13143" s="4">
        <f>MAX(Table16[[#This Row],[Blue Cross Outpatient Allowable Rate]:[WPPA Inc Outpatient Allowable Rate]])</f>
        <v>3.5150000000000001</v>
      </c>
      <c r="L13143" s="4">
        <f>SUM(Table16[[#This Row],[Price]]*4.42)</f>
        <v>16.353999999999999</v>
      </c>
      <c r="M13143" s="4">
        <v>0</v>
      </c>
      <c r="N13143" s="4">
        <f>SUM(Table16[[#This Row],[ChargeID]]*0.76)</f>
        <v>2.8120000000000003</v>
      </c>
      <c r="O13143" s="4">
        <f>SUM(Table16[[#This Row],[Price]]*0.95)</f>
        <v>3.5150000000000001</v>
      </c>
      <c r="P13143" s="4">
        <f>SUM(Table16[[#This Row],[Price]]*0.8)</f>
        <v>2.9600000000000004</v>
      </c>
      <c r="Q13143" s="4">
        <f>SUM(Table16[[#This Row],[Price]]*0.6)</f>
        <v>2.2200000000000002</v>
      </c>
    </row>
    <row r="13144" spans="1:17" x14ac:dyDescent="0.25">
      <c r="A13144" t="s">
        <v>333</v>
      </c>
      <c r="B13144">
        <v>25.24</v>
      </c>
      <c r="C13144" t="s">
        <v>10445</v>
      </c>
      <c r="D13144">
        <v>259</v>
      </c>
      <c r="F13144" s="4">
        <v>25.24</v>
      </c>
      <c r="J13144" s="4">
        <f>MIN(Table16[[#This Row],[Medicare Outpatient Allowable Rate]:[WPPA Inc Outpatient Allowable Rate]])</f>
        <v>0</v>
      </c>
      <c r="K13144" s="4">
        <f>MAX(Table16[[#This Row],[Blue Cross Outpatient Allowable Rate]:[WPPA Inc Outpatient Allowable Rate]])</f>
        <v>23.977999999999998</v>
      </c>
      <c r="L13144" s="4">
        <f>SUM(Table16[[#This Row],[Price]]*4.42)</f>
        <v>111.56079999999999</v>
      </c>
      <c r="M13144" s="4">
        <v>0</v>
      </c>
      <c r="N13144" s="4">
        <f>SUM(Table16[[#This Row],[ChargeID]]*0.76)</f>
        <v>19.182399999999998</v>
      </c>
      <c r="O13144" s="4">
        <f>SUM(Table16[[#This Row],[Price]]*0.95)</f>
        <v>23.977999999999998</v>
      </c>
      <c r="P13144" s="4">
        <f>SUM(Table16[[#This Row],[Price]]*0.8)</f>
        <v>20.192</v>
      </c>
      <c r="Q13144" s="4">
        <f>SUM(Table16[[#This Row],[Price]]*0.6)</f>
        <v>15.143999999999998</v>
      </c>
    </row>
    <row r="13145" spans="1:17" x14ac:dyDescent="0.25">
      <c r="A13145" t="s">
        <v>333</v>
      </c>
      <c r="B13145">
        <v>12.18</v>
      </c>
      <c r="C13145" t="s">
        <v>10446</v>
      </c>
      <c r="D13145">
        <v>250</v>
      </c>
      <c r="F13145" s="4">
        <v>12.18</v>
      </c>
      <c r="G13145" t="s">
        <v>32</v>
      </c>
      <c r="J13145" s="4">
        <f>MIN(Table16[[#This Row],[Medicare Outpatient Allowable Rate]:[WPPA Inc Outpatient Allowable Rate]])</f>
        <v>0</v>
      </c>
      <c r="K13145" s="4">
        <f>MAX(Table16[[#This Row],[Blue Cross Outpatient Allowable Rate]:[WPPA Inc Outpatient Allowable Rate]])</f>
        <v>11.571</v>
      </c>
      <c r="L13145" s="4">
        <f>SUM(Table16[[#This Row],[Price]]*4.42)</f>
        <v>53.835599999999999</v>
      </c>
      <c r="M13145" s="4">
        <v>0</v>
      </c>
      <c r="N13145" s="4">
        <f>SUM(Table16[[#This Row],[ChargeID]]*0.76)</f>
        <v>9.2568000000000001</v>
      </c>
      <c r="O13145" s="4">
        <f>SUM(Table16[[#This Row],[Price]]*0.95)</f>
        <v>11.571</v>
      </c>
      <c r="P13145" s="4">
        <f>SUM(Table16[[#This Row],[Price]]*0.8)</f>
        <v>9.7439999999999998</v>
      </c>
      <c r="Q13145" s="4">
        <f>SUM(Table16[[#This Row],[Price]]*0.6)</f>
        <v>7.3079999999999998</v>
      </c>
    </row>
    <row r="13146" spans="1:17" x14ac:dyDescent="0.25">
      <c r="A13146" t="s">
        <v>333</v>
      </c>
      <c r="B13146">
        <v>28.1</v>
      </c>
      <c r="C13146" t="s">
        <v>10447</v>
      </c>
      <c r="D13146">
        <v>259</v>
      </c>
      <c r="F13146" s="4">
        <v>28.1</v>
      </c>
      <c r="J13146" s="4">
        <f>MIN(Table16[[#This Row],[Medicare Outpatient Allowable Rate]:[WPPA Inc Outpatient Allowable Rate]])</f>
        <v>0</v>
      </c>
      <c r="K13146" s="4">
        <f>MAX(Table16[[#This Row],[Blue Cross Outpatient Allowable Rate]:[WPPA Inc Outpatient Allowable Rate]])</f>
        <v>26.695</v>
      </c>
      <c r="L13146" s="4">
        <f>SUM(Table16[[#This Row],[Price]]*4.42)</f>
        <v>124.202</v>
      </c>
      <c r="M13146" s="4">
        <v>0</v>
      </c>
      <c r="N13146" s="4">
        <f>SUM(Table16[[#This Row],[ChargeID]]*0.76)</f>
        <v>21.356000000000002</v>
      </c>
      <c r="O13146" s="4">
        <f>SUM(Table16[[#This Row],[Price]]*0.95)</f>
        <v>26.695</v>
      </c>
      <c r="P13146" s="4">
        <f>SUM(Table16[[#This Row],[Price]]*0.8)</f>
        <v>22.480000000000004</v>
      </c>
      <c r="Q13146" s="4">
        <f>SUM(Table16[[#This Row],[Price]]*0.6)</f>
        <v>16.86</v>
      </c>
    </row>
    <row r="13147" spans="1:17" x14ac:dyDescent="0.25">
      <c r="A13147" t="s">
        <v>333</v>
      </c>
      <c r="B13147">
        <v>110.25</v>
      </c>
      <c r="C13147" t="s">
        <v>10448</v>
      </c>
      <c r="D13147">
        <v>250</v>
      </c>
      <c r="F13147" s="4">
        <v>110.25</v>
      </c>
      <c r="G13147" t="s">
        <v>32</v>
      </c>
      <c r="J13147" s="4">
        <f>MIN(Table16[[#This Row],[Medicare Outpatient Allowable Rate]:[WPPA Inc Outpatient Allowable Rate]])</f>
        <v>0</v>
      </c>
      <c r="K13147" s="4">
        <f>MAX(Table16[[#This Row],[Blue Cross Outpatient Allowable Rate]:[WPPA Inc Outpatient Allowable Rate]])</f>
        <v>104.7375</v>
      </c>
      <c r="L13147" s="4">
        <f>SUM(Table16[[#This Row],[Price]]*4.42)</f>
        <v>487.30500000000001</v>
      </c>
      <c r="M13147" s="4">
        <v>0</v>
      </c>
      <c r="N13147" s="4">
        <f>SUM(Table16[[#This Row],[ChargeID]]*0.76)</f>
        <v>83.79</v>
      </c>
      <c r="O13147" s="4">
        <f>SUM(Table16[[#This Row],[Price]]*0.95)</f>
        <v>104.7375</v>
      </c>
      <c r="P13147" s="4">
        <f>SUM(Table16[[#This Row],[Price]]*0.8)</f>
        <v>88.2</v>
      </c>
      <c r="Q13147" s="4">
        <f>SUM(Table16[[#This Row],[Price]]*0.6)</f>
        <v>66.149999999999991</v>
      </c>
    </row>
    <row r="13148" spans="1:17" x14ac:dyDescent="0.25">
      <c r="A13148" t="s">
        <v>333</v>
      </c>
      <c r="B13148">
        <v>30.17</v>
      </c>
      <c r="C13148" t="s">
        <v>10449</v>
      </c>
      <c r="D13148">
        <v>259</v>
      </c>
      <c r="F13148" s="4">
        <v>30.17</v>
      </c>
      <c r="G13148" t="s">
        <v>4077</v>
      </c>
      <c r="J13148" s="4">
        <f>MIN(Table16[[#This Row],[Medicare Outpatient Allowable Rate]:[WPPA Inc Outpatient Allowable Rate]])</f>
        <v>7.46</v>
      </c>
      <c r="K13148" s="4">
        <f>MAX(Table16[[#This Row],[Blue Cross Outpatient Allowable Rate]:[WPPA Inc Outpatient Allowable Rate]])</f>
        <v>28.6615</v>
      </c>
      <c r="L13148" s="4">
        <f>SUM(Table16[[#This Row],[Price]]*4.42)</f>
        <v>133.35140000000001</v>
      </c>
      <c r="M13148" s="4">
        <v>7.46</v>
      </c>
      <c r="N13148" s="4">
        <f>SUM(Table16[[#This Row],[ChargeID]]*0.76)</f>
        <v>22.929200000000002</v>
      </c>
      <c r="O13148" s="4">
        <f>SUM(Table16[[#This Row],[Price]]*0.95)</f>
        <v>28.6615</v>
      </c>
      <c r="P13148" s="4">
        <f>SUM(Table16[[#This Row],[Price]]*0.8)</f>
        <v>24.136000000000003</v>
      </c>
      <c r="Q13148" s="4">
        <f>SUM(Table16[[#This Row],[Price]]*0.6)</f>
        <v>18.102</v>
      </c>
    </row>
    <row r="13149" spans="1:17" x14ac:dyDescent="0.25">
      <c r="A13149" t="s">
        <v>333</v>
      </c>
      <c r="B13149">
        <v>3.4</v>
      </c>
      <c r="C13149" t="s">
        <v>10450</v>
      </c>
      <c r="D13149">
        <v>250</v>
      </c>
      <c r="F13149" s="4">
        <v>3.4</v>
      </c>
      <c r="G13149" t="s">
        <v>32</v>
      </c>
      <c r="J13149" s="4">
        <f>MIN(Table16[[#This Row],[Medicare Outpatient Allowable Rate]:[WPPA Inc Outpatient Allowable Rate]])</f>
        <v>0</v>
      </c>
      <c r="K13149" s="4">
        <f>MAX(Table16[[#This Row],[Blue Cross Outpatient Allowable Rate]:[WPPA Inc Outpatient Allowable Rate]])</f>
        <v>3.23</v>
      </c>
      <c r="L13149" s="4">
        <f>SUM(Table16[[#This Row],[Price]]*4.42)</f>
        <v>15.027999999999999</v>
      </c>
      <c r="M13149" s="4">
        <v>0</v>
      </c>
      <c r="N13149" s="4">
        <f>SUM(Table16[[#This Row],[ChargeID]]*0.76)</f>
        <v>2.5840000000000001</v>
      </c>
      <c r="O13149" s="4">
        <f>SUM(Table16[[#This Row],[Price]]*0.95)</f>
        <v>3.23</v>
      </c>
      <c r="P13149" s="4">
        <f>SUM(Table16[[#This Row],[Price]]*0.8)</f>
        <v>2.72</v>
      </c>
      <c r="Q13149" s="4">
        <f>SUM(Table16[[#This Row],[Price]]*0.6)</f>
        <v>2.04</v>
      </c>
    </row>
    <row r="13150" spans="1:17" x14ac:dyDescent="0.25">
      <c r="A13150" t="s">
        <v>333</v>
      </c>
      <c r="B13150">
        <v>3.93</v>
      </c>
      <c r="C13150" t="s">
        <v>10451</v>
      </c>
      <c r="D13150">
        <v>250</v>
      </c>
      <c r="F13150" s="4">
        <v>3.93</v>
      </c>
      <c r="G13150" t="s">
        <v>32</v>
      </c>
      <c r="J13150" s="4">
        <f>MIN(Table16[[#This Row],[Medicare Outpatient Allowable Rate]:[WPPA Inc Outpatient Allowable Rate]])</f>
        <v>0</v>
      </c>
      <c r="K13150" s="4">
        <f>MAX(Table16[[#This Row],[Blue Cross Outpatient Allowable Rate]:[WPPA Inc Outpatient Allowable Rate]])</f>
        <v>3.7334999999999998</v>
      </c>
      <c r="L13150" s="4">
        <f>SUM(Table16[[#This Row],[Price]]*4.42)</f>
        <v>17.3706</v>
      </c>
      <c r="M13150" s="4">
        <v>0</v>
      </c>
      <c r="N13150" s="4">
        <f>SUM(Table16[[#This Row],[ChargeID]]*0.76)</f>
        <v>2.9868000000000001</v>
      </c>
      <c r="O13150" s="4">
        <f>SUM(Table16[[#This Row],[Price]]*0.95)</f>
        <v>3.7334999999999998</v>
      </c>
      <c r="P13150" s="4">
        <f>SUM(Table16[[#This Row],[Price]]*0.8)</f>
        <v>3.1440000000000001</v>
      </c>
      <c r="Q13150" s="4">
        <f>SUM(Table16[[#This Row],[Price]]*0.6)</f>
        <v>2.3580000000000001</v>
      </c>
    </row>
    <row r="13151" spans="1:17" x14ac:dyDescent="0.25">
      <c r="A13151" t="s">
        <v>333</v>
      </c>
      <c r="B13151">
        <v>3.55</v>
      </c>
      <c r="C13151" t="s">
        <v>10452</v>
      </c>
      <c r="D13151">
        <v>250</v>
      </c>
      <c r="F13151" s="4">
        <v>3.55</v>
      </c>
      <c r="G13151" t="s">
        <v>32</v>
      </c>
      <c r="J13151" s="4">
        <f>MIN(Table16[[#This Row],[Medicare Outpatient Allowable Rate]:[WPPA Inc Outpatient Allowable Rate]])</f>
        <v>0</v>
      </c>
      <c r="K13151" s="4">
        <f>MAX(Table16[[#This Row],[Blue Cross Outpatient Allowable Rate]:[WPPA Inc Outpatient Allowable Rate]])</f>
        <v>3.3724999999999996</v>
      </c>
      <c r="L13151" s="4">
        <f>SUM(Table16[[#This Row],[Price]]*4.42)</f>
        <v>15.690999999999999</v>
      </c>
      <c r="M13151" s="4">
        <v>0</v>
      </c>
      <c r="N13151" s="4">
        <f>SUM(Table16[[#This Row],[ChargeID]]*0.76)</f>
        <v>2.698</v>
      </c>
      <c r="O13151" s="4">
        <f>SUM(Table16[[#This Row],[Price]]*0.95)</f>
        <v>3.3724999999999996</v>
      </c>
      <c r="P13151" s="4">
        <f>SUM(Table16[[#This Row],[Price]]*0.8)</f>
        <v>2.84</v>
      </c>
      <c r="Q13151" s="4">
        <f>SUM(Table16[[#This Row],[Price]]*0.6)</f>
        <v>2.13</v>
      </c>
    </row>
    <row r="13152" spans="1:17" x14ac:dyDescent="0.25">
      <c r="A13152" t="s">
        <v>333</v>
      </c>
      <c r="B13152">
        <v>7.23</v>
      </c>
      <c r="C13152" t="s">
        <v>10453</v>
      </c>
      <c r="D13152">
        <v>250</v>
      </c>
      <c r="F13152" s="4">
        <v>7.23</v>
      </c>
      <c r="G13152" t="s">
        <v>32</v>
      </c>
      <c r="J13152" s="4">
        <f>MIN(Table16[[#This Row],[Medicare Outpatient Allowable Rate]:[WPPA Inc Outpatient Allowable Rate]])</f>
        <v>0</v>
      </c>
      <c r="K13152" s="4">
        <f>MAX(Table16[[#This Row],[Blue Cross Outpatient Allowable Rate]:[WPPA Inc Outpatient Allowable Rate]])</f>
        <v>6.8685</v>
      </c>
      <c r="L13152" s="4">
        <f>SUM(Table16[[#This Row],[Price]]*4.42)</f>
        <v>31.956600000000002</v>
      </c>
      <c r="M13152" s="4">
        <v>0</v>
      </c>
      <c r="N13152" s="4">
        <f>SUM(Table16[[#This Row],[ChargeID]]*0.76)</f>
        <v>5.4948000000000006</v>
      </c>
      <c r="O13152" s="4">
        <f>SUM(Table16[[#This Row],[Price]]*0.95)</f>
        <v>6.8685</v>
      </c>
      <c r="P13152" s="4">
        <f>SUM(Table16[[#This Row],[Price]]*0.8)</f>
        <v>5.7840000000000007</v>
      </c>
      <c r="Q13152" s="4">
        <f>SUM(Table16[[#This Row],[Price]]*0.6)</f>
        <v>4.3380000000000001</v>
      </c>
    </row>
    <row r="13153" spans="1:17" x14ac:dyDescent="0.25">
      <c r="A13153" t="s">
        <v>333</v>
      </c>
      <c r="B13153">
        <v>3.55</v>
      </c>
      <c r="C13153" t="s">
        <v>10454</v>
      </c>
      <c r="D13153">
        <v>250</v>
      </c>
      <c r="F13153" s="4">
        <v>3.55</v>
      </c>
      <c r="G13153" t="s">
        <v>32</v>
      </c>
      <c r="J13153" s="4">
        <f>MIN(Table16[[#This Row],[Medicare Outpatient Allowable Rate]:[WPPA Inc Outpatient Allowable Rate]])</f>
        <v>0</v>
      </c>
      <c r="K13153" s="4">
        <f>MAX(Table16[[#This Row],[Blue Cross Outpatient Allowable Rate]:[WPPA Inc Outpatient Allowable Rate]])</f>
        <v>3.3724999999999996</v>
      </c>
      <c r="L13153" s="4">
        <f>SUM(Table16[[#This Row],[Price]]*4.42)</f>
        <v>15.690999999999999</v>
      </c>
      <c r="M13153" s="4">
        <v>0</v>
      </c>
      <c r="N13153" s="4">
        <f>SUM(Table16[[#This Row],[ChargeID]]*0.76)</f>
        <v>2.698</v>
      </c>
      <c r="O13153" s="4">
        <f>SUM(Table16[[#This Row],[Price]]*0.95)</f>
        <v>3.3724999999999996</v>
      </c>
      <c r="P13153" s="4">
        <f>SUM(Table16[[#This Row],[Price]]*0.8)</f>
        <v>2.84</v>
      </c>
      <c r="Q13153" s="4">
        <f>SUM(Table16[[#This Row],[Price]]*0.6)</f>
        <v>2.13</v>
      </c>
    </row>
    <row r="13154" spans="1:17" x14ac:dyDescent="0.25">
      <c r="A13154" t="s">
        <v>333</v>
      </c>
      <c r="B13154">
        <v>12.96</v>
      </c>
      <c r="C13154" t="s">
        <v>10455</v>
      </c>
      <c r="D13154">
        <v>250</v>
      </c>
      <c r="F13154" s="4">
        <v>12.96</v>
      </c>
      <c r="G13154" t="s">
        <v>32</v>
      </c>
      <c r="J13154" s="4">
        <f>MIN(Table16[[#This Row],[Medicare Outpatient Allowable Rate]:[WPPA Inc Outpatient Allowable Rate]])</f>
        <v>0</v>
      </c>
      <c r="K13154" s="4">
        <f>MAX(Table16[[#This Row],[Blue Cross Outpatient Allowable Rate]:[WPPA Inc Outpatient Allowable Rate]])</f>
        <v>12.311999999999999</v>
      </c>
      <c r="L13154" s="4">
        <f>SUM(Table16[[#This Row],[Price]]*4.42)</f>
        <v>57.283200000000001</v>
      </c>
      <c r="M13154" s="4">
        <v>0</v>
      </c>
      <c r="N13154" s="4">
        <f>SUM(Table16[[#This Row],[ChargeID]]*0.76)</f>
        <v>9.8496000000000006</v>
      </c>
      <c r="O13154" s="4">
        <f>SUM(Table16[[#This Row],[Price]]*0.95)</f>
        <v>12.311999999999999</v>
      </c>
      <c r="P13154" s="4">
        <f>SUM(Table16[[#This Row],[Price]]*0.8)</f>
        <v>10.368000000000002</v>
      </c>
      <c r="Q13154" s="4">
        <f>SUM(Table16[[#This Row],[Price]]*0.6)</f>
        <v>7.7759999999999998</v>
      </c>
    </row>
    <row r="13155" spans="1:17" x14ac:dyDescent="0.25">
      <c r="A13155" t="s">
        <v>333</v>
      </c>
      <c r="B13155">
        <v>6.4</v>
      </c>
      <c r="C13155" t="s">
        <v>10456</v>
      </c>
      <c r="D13155">
        <v>250</v>
      </c>
      <c r="F13155" s="4">
        <v>6.4</v>
      </c>
      <c r="G13155" t="s">
        <v>32</v>
      </c>
      <c r="J13155" s="4">
        <f>MIN(Table16[[#This Row],[Medicare Outpatient Allowable Rate]:[WPPA Inc Outpatient Allowable Rate]])</f>
        <v>0</v>
      </c>
      <c r="K13155" s="4">
        <f>MAX(Table16[[#This Row],[Blue Cross Outpatient Allowable Rate]:[WPPA Inc Outpatient Allowable Rate]])</f>
        <v>6.08</v>
      </c>
      <c r="L13155" s="4">
        <f>SUM(Table16[[#This Row],[Price]]*4.42)</f>
        <v>28.288</v>
      </c>
      <c r="M13155" s="4">
        <v>0</v>
      </c>
      <c r="N13155" s="4">
        <f>SUM(Table16[[#This Row],[ChargeID]]*0.76)</f>
        <v>4.8640000000000008</v>
      </c>
      <c r="O13155" s="4">
        <f>SUM(Table16[[#This Row],[Price]]*0.95)</f>
        <v>6.08</v>
      </c>
      <c r="P13155" s="4">
        <f>SUM(Table16[[#This Row],[Price]]*0.8)</f>
        <v>5.120000000000001</v>
      </c>
      <c r="Q13155" s="4">
        <f>SUM(Table16[[#This Row],[Price]]*0.6)</f>
        <v>3.84</v>
      </c>
    </row>
    <row r="13156" spans="1:17" x14ac:dyDescent="0.25">
      <c r="A13156" t="s">
        <v>333</v>
      </c>
      <c r="B13156">
        <v>7.15</v>
      </c>
      <c r="C13156" t="s">
        <v>10457</v>
      </c>
      <c r="D13156">
        <v>250</v>
      </c>
      <c r="F13156" s="4">
        <v>7.15</v>
      </c>
      <c r="G13156" t="s">
        <v>32</v>
      </c>
      <c r="J13156" s="4">
        <f>MIN(Table16[[#This Row],[Medicare Outpatient Allowable Rate]:[WPPA Inc Outpatient Allowable Rate]])</f>
        <v>0</v>
      </c>
      <c r="K13156" s="4">
        <f>MAX(Table16[[#This Row],[Blue Cross Outpatient Allowable Rate]:[WPPA Inc Outpatient Allowable Rate]])</f>
        <v>6.7925000000000004</v>
      </c>
      <c r="L13156" s="4">
        <f>SUM(Table16[[#This Row],[Price]]*4.42)</f>
        <v>31.603000000000002</v>
      </c>
      <c r="M13156" s="4">
        <v>0</v>
      </c>
      <c r="N13156" s="4">
        <f>SUM(Table16[[#This Row],[ChargeID]]*0.76)</f>
        <v>5.4340000000000002</v>
      </c>
      <c r="O13156" s="4">
        <f>SUM(Table16[[#This Row],[Price]]*0.95)</f>
        <v>6.7925000000000004</v>
      </c>
      <c r="P13156" s="4">
        <f>SUM(Table16[[#This Row],[Price]]*0.8)</f>
        <v>5.7200000000000006</v>
      </c>
      <c r="Q13156" s="4">
        <f>SUM(Table16[[#This Row],[Price]]*0.6)</f>
        <v>4.29</v>
      </c>
    </row>
    <row r="13157" spans="1:17" x14ac:dyDescent="0.25">
      <c r="A13157" t="s">
        <v>333</v>
      </c>
      <c r="B13157">
        <v>18.23</v>
      </c>
      <c r="C13157" t="s">
        <v>10458</v>
      </c>
      <c r="D13157">
        <v>250</v>
      </c>
      <c r="F13157" s="4">
        <v>18.23</v>
      </c>
      <c r="G13157" t="s">
        <v>32</v>
      </c>
      <c r="J13157" s="4">
        <f>MIN(Table16[[#This Row],[Medicare Outpatient Allowable Rate]:[WPPA Inc Outpatient Allowable Rate]])</f>
        <v>0</v>
      </c>
      <c r="K13157" s="4">
        <f>MAX(Table16[[#This Row],[Blue Cross Outpatient Allowable Rate]:[WPPA Inc Outpatient Allowable Rate]])</f>
        <v>17.3185</v>
      </c>
      <c r="L13157" s="4">
        <f>SUM(Table16[[#This Row],[Price]]*4.42)</f>
        <v>80.576599999999999</v>
      </c>
      <c r="M13157" s="4">
        <v>0</v>
      </c>
      <c r="N13157" s="4">
        <f>SUM(Table16[[#This Row],[ChargeID]]*0.76)</f>
        <v>13.854800000000001</v>
      </c>
      <c r="O13157" s="4">
        <f>SUM(Table16[[#This Row],[Price]]*0.95)</f>
        <v>17.3185</v>
      </c>
      <c r="P13157" s="4">
        <f>SUM(Table16[[#This Row],[Price]]*0.8)</f>
        <v>14.584000000000001</v>
      </c>
      <c r="Q13157" s="4">
        <f>SUM(Table16[[#This Row],[Price]]*0.6)</f>
        <v>10.938000000000001</v>
      </c>
    </row>
    <row r="13158" spans="1:17" x14ac:dyDescent="0.25">
      <c r="A13158" t="s">
        <v>333</v>
      </c>
      <c r="B13158">
        <v>4.3</v>
      </c>
      <c r="C13158" t="s">
        <v>10459</v>
      </c>
      <c r="D13158">
        <v>250</v>
      </c>
      <c r="F13158" s="4">
        <v>4.3</v>
      </c>
      <c r="G13158" t="s">
        <v>32</v>
      </c>
      <c r="J13158" s="4">
        <f>MIN(Table16[[#This Row],[Medicare Outpatient Allowable Rate]:[WPPA Inc Outpatient Allowable Rate]])</f>
        <v>0</v>
      </c>
      <c r="K13158" s="4">
        <f>MAX(Table16[[#This Row],[Blue Cross Outpatient Allowable Rate]:[WPPA Inc Outpatient Allowable Rate]])</f>
        <v>4.085</v>
      </c>
      <c r="L13158" s="4">
        <f>SUM(Table16[[#This Row],[Price]]*4.42)</f>
        <v>19.006</v>
      </c>
      <c r="M13158" s="4">
        <v>0</v>
      </c>
      <c r="N13158" s="4">
        <f>SUM(Table16[[#This Row],[ChargeID]]*0.76)</f>
        <v>3.2679999999999998</v>
      </c>
      <c r="O13158" s="4">
        <f>SUM(Table16[[#This Row],[Price]]*0.95)</f>
        <v>4.085</v>
      </c>
      <c r="P13158" s="4">
        <f>SUM(Table16[[#This Row],[Price]]*0.8)</f>
        <v>3.44</v>
      </c>
      <c r="Q13158" s="4">
        <f>SUM(Table16[[#This Row],[Price]]*0.6)</f>
        <v>2.5799999999999996</v>
      </c>
    </row>
    <row r="13159" spans="1:17" x14ac:dyDescent="0.25">
      <c r="A13159" t="s">
        <v>333</v>
      </c>
      <c r="B13159">
        <v>12.95</v>
      </c>
      <c r="C13159" t="s">
        <v>10460</v>
      </c>
      <c r="D13159">
        <v>259</v>
      </c>
      <c r="F13159" s="4">
        <v>12.95</v>
      </c>
      <c r="G13159" t="s">
        <v>10461</v>
      </c>
      <c r="J13159" s="4">
        <f>MIN(Table16[[#This Row],[Medicare Outpatient Allowable Rate]:[WPPA Inc Outpatient Allowable Rate]])</f>
        <v>7.77</v>
      </c>
      <c r="K13159" s="4">
        <f>MAX(Table16[[#This Row],[Blue Cross Outpatient Allowable Rate]:[WPPA Inc Outpatient Allowable Rate]])</f>
        <v>12.302499999999998</v>
      </c>
      <c r="L13159" s="4">
        <f>SUM(Table16[[#This Row],[Price]]*4.42)</f>
        <v>57.238999999999997</v>
      </c>
      <c r="M13159" s="4">
        <v>9.52</v>
      </c>
      <c r="N13159" s="4">
        <f>SUM(Table16[[#This Row],[ChargeID]]*0.76)</f>
        <v>9.8419999999999987</v>
      </c>
      <c r="O13159" s="4">
        <f>SUM(Table16[[#This Row],[Price]]*0.95)</f>
        <v>12.302499999999998</v>
      </c>
      <c r="P13159" s="4">
        <f>SUM(Table16[[#This Row],[Price]]*0.8)</f>
        <v>10.36</v>
      </c>
      <c r="Q13159" s="4">
        <f>SUM(Table16[[#This Row],[Price]]*0.6)</f>
        <v>7.77</v>
      </c>
    </row>
    <row r="13160" spans="1:17" x14ac:dyDescent="0.25">
      <c r="A13160" t="s">
        <v>333</v>
      </c>
      <c r="B13160">
        <v>3.55</v>
      </c>
      <c r="C13160" t="s">
        <v>10462</v>
      </c>
      <c r="D13160">
        <v>250</v>
      </c>
      <c r="F13160" s="4">
        <v>3.55</v>
      </c>
      <c r="J13160" s="4">
        <f>MIN(Table16[[#This Row],[Medicare Outpatient Allowable Rate]:[WPPA Inc Outpatient Allowable Rate]])</f>
        <v>0</v>
      </c>
      <c r="K13160" s="4">
        <f>MAX(Table16[[#This Row],[Blue Cross Outpatient Allowable Rate]:[WPPA Inc Outpatient Allowable Rate]])</f>
        <v>3.3724999999999996</v>
      </c>
      <c r="L13160" s="4">
        <f>SUM(Table16[[#This Row],[Price]]*4.42)</f>
        <v>15.690999999999999</v>
      </c>
      <c r="M13160" s="4">
        <v>0</v>
      </c>
      <c r="N13160" s="4">
        <f>SUM(Table16[[#This Row],[ChargeID]]*0.76)</f>
        <v>2.698</v>
      </c>
      <c r="O13160" s="4">
        <f>SUM(Table16[[#This Row],[Price]]*0.95)</f>
        <v>3.3724999999999996</v>
      </c>
      <c r="P13160" s="4">
        <f>SUM(Table16[[#This Row],[Price]]*0.8)</f>
        <v>2.84</v>
      </c>
      <c r="Q13160" s="4">
        <f>SUM(Table16[[#This Row],[Price]]*0.6)</f>
        <v>2.13</v>
      </c>
    </row>
    <row r="13161" spans="1:17" x14ac:dyDescent="0.25">
      <c r="A13161" t="s">
        <v>333</v>
      </c>
      <c r="B13161">
        <v>6.33</v>
      </c>
      <c r="C13161" t="s">
        <v>10463</v>
      </c>
      <c r="D13161">
        <v>250</v>
      </c>
      <c r="F13161" s="4">
        <v>6.33</v>
      </c>
      <c r="G13161" t="s">
        <v>32</v>
      </c>
      <c r="J13161" s="4">
        <f>MIN(Table16[[#This Row],[Medicare Outpatient Allowable Rate]:[WPPA Inc Outpatient Allowable Rate]])</f>
        <v>0</v>
      </c>
      <c r="K13161" s="4">
        <f>MAX(Table16[[#This Row],[Blue Cross Outpatient Allowable Rate]:[WPPA Inc Outpatient Allowable Rate]])</f>
        <v>6.0134999999999996</v>
      </c>
      <c r="L13161" s="4">
        <f>SUM(Table16[[#This Row],[Price]]*4.42)</f>
        <v>27.9786</v>
      </c>
      <c r="M13161" s="4">
        <v>0</v>
      </c>
      <c r="N13161" s="4">
        <f>SUM(Table16[[#This Row],[ChargeID]]*0.76)</f>
        <v>4.8108000000000004</v>
      </c>
      <c r="O13161" s="4">
        <f>SUM(Table16[[#This Row],[Price]]*0.95)</f>
        <v>6.0134999999999996</v>
      </c>
      <c r="P13161" s="4">
        <f>SUM(Table16[[#This Row],[Price]]*0.8)</f>
        <v>5.0640000000000001</v>
      </c>
      <c r="Q13161" s="4">
        <f>SUM(Table16[[#This Row],[Price]]*0.6)</f>
        <v>3.798</v>
      </c>
    </row>
    <row r="13162" spans="1:17" x14ac:dyDescent="0.25">
      <c r="A13162" t="s">
        <v>333</v>
      </c>
      <c r="B13162">
        <v>3.4</v>
      </c>
      <c r="C13162" t="s">
        <v>10464</v>
      </c>
      <c r="D13162">
        <v>250</v>
      </c>
      <c r="F13162" s="4">
        <v>3.4</v>
      </c>
      <c r="G13162" t="s">
        <v>32</v>
      </c>
      <c r="J13162" s="4">
        <f>MIN(Table16[[#This Row],[Medicare Outpatient Allowable Rate]:[WPPA Inc Outpatient Allowable Rate]])</f>
        <v>0</v>
      </c>
      <c r="K13162" s="4">
        <f>MAX(Table16[[#This Row],[Blue Cross Outpatient Allowable Rate]:[WPPA Inc Outpatient Allowable Rate]])</f>
        <v>3.23</v>
      </c>
      <c r="L13162" s="4">
        <f>SUM(Table16[[#This Row],[Price]]*4.42)</f>
        <v>15.027999999999999</v>
      </c>
      <c r="M13162" s="4">
        <v>0</v>
      </c>
      <c r="N13162" s="4">
        <f>SUM(Table16[[#This Row],[ChargeID]]*0.76)</f>
        <v>2.5840000000000001</v>
      </c>
      <c r="O13162" s="4">
        <f>SUM(Table16[[#This Row],[Price]]*0.95)</f>
        <v>3.23</v>
      </c>
      <c r="P13162" s="4">
        <f>SUM(Table16[[#This Row],[Price]]*0.8)</f>
        <v>2.72</v>
      </c>
      <c r="Q13162" s="4">
        <f>SUM(Table16[[#This Row],[Price]]*0.6)</f>
        <v>2.04</v>
      </c>
    </row>
    <row r="13163" spans="1:17" x14ac:dyDescent="0.25">
      <c r="A13163" t="s">
        <v>333</v>
      </c>
      <c r="B13163">
        <v>167.78</v>
      </c>
      <c r="C13163" t="s">
        <v>10465</v>
      </c>
      <c r="D13163">
        <v>250</v>
      </c>
      <c r="F13163" s="4">
        <v>167.78</v>
      </c>
      <c r="G13163" t="s">
        <v>32</v>
      </c>
      <c r="J13163" s="4">
        <f>MIN(Table16[[#This Row],[Medicare Outpatient Allowable Rate]:[WPPA Inc Outpatient Allowable Rate]])</f>
        <v>0</v>
      </c>
      <c r="K13163" s="4">
        <f>MAX(Table16[[#This Row],[Blue Cross Outpatient Allowable Rate]:[WPPA Inc Outpatient Allowable Rate]])</f>
        <v>159.39099999999999</v>
      </c>
      <c r="L13163" s="4">
        <f>SUM(Table16[[#This Row],[Price]]*4.42)</f>
        <v>741.58759999999995</v>
      </c>
      <c r="M13163" s="4">
        <v>0</v>
      </c>
      <c r="N13163" s="4">
        <f>SUM(Table16[[#This Row],[ChargeID]]*0.76)</f>
        <v>127.5128</v>
      </c>
      <c r="O13163" s="4">
        <f>SUM(Table16[[#This Row],[Price]]*0.95)</f>
        <v>159.39099999999999</v>
      </c>
      <c r="P13163" s="4">
        <f>SUM(Table16[[#This Row],[Price]]*0.8)</f>
        <v>134.22400000000002</v>
      </c>
      <c r="Q13163" s="4">
        <f>SUM(Table16[[#This Row],[Price]]*0.6)</f>
        <v>100.66799999999999</v>
      </c>
    </row>
    <row r="13164" spans="1:17" x14ac:dyDescent="0.25">
      <c r="A13164" t="s">
        <v>333</v>
      </c>
      <c r="B13164">
        <v>5.95</v>
      </c>
      <c r="C13164" t="s">
        <v>10466</v>
      </c>
      <c r="D13164">
        <v>250</v>
      </c>
      <c r="F13164" s="4">
        <v>5.95</v>
      </c>
      <c r="G13164" t="s">
        <v>32</v>
      </c>
      <c r="J13164" s="4">
        <f>MIN(Table16[[#This Row],[Medicare Outpatient Allowable Rate]:[WPPA Inc Outpatient Allowable Rate]])</f>
        <v>0</v>
      </c>
      <c r="K13164" s="4">
        <f>MAX(Table16[[#This Row],[Blue Cross Outpatient Allowable Rate]:[WPPA Inc Outpatient Allowable Rate]])</f>
        <v>5.6524999999999999</v>
      </c>
      <c r="L13164" s="4">
        <f>SUM(Table16[[#This Row],[Price]]*4.42)</f>
        <v>26.298999999999999</v>
      </c>
      <c r="M13164" s="4">
        <v>0</v>
      </c>
      <c r="N13164" s="4">
        <f>SUM(Table16[[#This Row],[ChargeID]]*0.76)</f>
        <v>4.5220000000000002</v>
      </c>
      <c r="O13164" s="4">
        <f>SUM(Table16[[#This Row],[Price]]*0.95)</f>
        <v>5.6524999999999999</v>
      </c>
      <c r="P13164" s="4">
        <f>SUM(Table16[[#This Row],[Price]]*0.8)</f>
        <v>4.7600000000000007</v>
      </c>
      <c r="Q13164" s="4">
        <f>SUM(Table16[[#This Row],[Price]]*0.6)</f>
        <v>3.57</v>
      </c>
    </row>
    <row r="13165" spans="1:17" x14ac:dyDescent="0.25">
      <c r="A13165" t="s">
        <v>333</v>
      </c>
      <c r="B13165">
        <v>11.6</v>
      </c>
      <c r="C13165" t="s">
        <v>10467</v>
      </c>
      <c r="D13165">
        <v>250</v>
      </c>
      <c r="F13165" s="4">
        <v>11.6</v>
      </c>
      <c r="G13165" t="s">
        <v>32</v>
      </c>
      <c r="J13165" s="4">
        <f>MIN(Table16[[#This Row],[Medicare Outpatient Allowable Rate]:[WPPA Inc Outpatient Allowable Rate]])</f>
        <v>0</v>
      </c>
      <c r="K13165" s="4">
        <f>MAX(Table16[[#This Row],[Blue Cross Outpatient Allowable Rate]:[WPPA Inc Outpatient Allowable Rate]])</f>
        <v>11.02</v>
      </c>
      <c r="L13165" s="4">
        <f>SUM(Table16[[#This Row],[Price]]*4.42)</f>
        <v>51.271999999999998</v>
      </c>
      <c r="M13165" s="4">
        <v>0</v>
      </c>
      <c r="N13165" s="4">
        <f>SUM(Table16[[#This Row],[ChargeID]]*0.76)</f>
        <v>8.8159999999999989</v>
      </c>
      <c r="O13165" s="4">
        <f>SUM(Table16[[#This Row],[Price]]*0.95)</f>
        <v>11.02</v>
      </c>
      <c r="P13165" s="4">
        <f>SUM(Table16[[#This Row],[Price]]*0.8)</f>
        <v>9.2799999999999994</v>
      </c>
      <c r="Q13165" s="4">
        <f>SUM(Table16[[#This Row],[Price]]*0.6)</f>
        <v>6.96</v>
      </c>
    </row>
    <row r="13166" spans="1:17" x14ac:dyDescent="0.25">
      <c r="A13166" t="s">
        <v>333</v>
      </c>
      <c r="B13166">
        <v>3.63</v>
      </c>
      <c r="C13166" t="s">
        <v>10468</v>
      </c>
      <c r="D13166">
        <v>250</v>
      </c>
      <c r="F13166" s="4">
        <v>3.63</v>
      </c>
      <c r="J13166" s="4">
        <f>MIN(Table16[[#This Row],[Medicare Outpatient Allowable Rate]:[WPPA Inc Outpatient Allowable Rate]])</f>
        <v>0</v>
      </c>
      <c r="K13166" s="4">
        <f>MAX(Table16[[#This Row],[Blue Cross Outpatient Allowable Rate]:[WPPA Inc Outpatient Allowable Rate]])</f>
        <v>3.4484999999999997</v>
      </c>
      <c r="L13166" s="4">
        <f>SUM(Table16[[#This Row],[Price]]*4.42)</f>
        <v>16.044599999999999</v>
      </c>
      <c r="M13166" s="4">
        <v>0</v>
      </c>
      <c r="N13166" s="4">
        <f>SUM(Table16[[#This Row],[ChargeID]]*0.76)</f>
        <v>2.7587999999999999</v>
      </c>
      <c r="O13166" s="4">
        <f>SUM(Table16[[#This Row],[Price]]*0.95)</f>
        <v>3.4484999999999997</v>
      </c>
      <c r="P13166" s="4">
        <f>SUM(Table16[[#This Row],[Price]]*0.8)</f>
        <v>2.9039999999999999</v>
      </c>
      <c r="Q13166" s="4">
        <f>SUM(Table16[[#This Row],[Price]]*0.6)</f>
        <v>2.1779999999999999</v>
      </c>
    </row>
    <row r="13167" spans="1:17" x14ac:dyDescent="0.25">
      <c r="A13167" t="s">
        <v>333</v>
      </c>
      <c r="B13167">
        <v>8.99</v>
      </c>
      <c r="C13167" t="s">
        <v>10469</v>
      </c>
      <c r="D13167">
        <v>259</v>
      </c>
      <c r="F13167" s="4">
        <v>8.99</v>
      </c>
      <c r="G13167" t="s">
        <v>4269</v>
      </c>
      <c r="J13167" s="4">
        <f>MIN(Table16[[#This Row],[Medicare Outpatient Allowable Rate]:[WPPA Inc Outpatient Allowable Rate]])</f>
        <v>1.77</v>
      </c>
      <c r="K13167" s="4">
        <f>MAX(Table16[[#This Row],[Blue Cross Outpatient Allowable Rate]:[WPPA Inc Outpatient Allowable Rate]])</f>
        <v>8.5404999999999998</v>
      </c>
      <c r="L13167" s="4">
        <f>SUM(Table16[[#This Row],[Price]]*4.42)</f>
        <v>39.735799999999998</v>
      </c>
      <c r="M13167" s="4">
        <v>1.77</v>
      </c>
      <c r="N13167" s="4">
        <f>SUM(Table16[[#This Row],[ChargeID]]*0.76)</f>
        <v>6.8323999999999998</v>
      </c>
      <c r="O13167" s="4">
        <f>SUM(Table16[[#This Row],[Price]]*0.95)</f>
        <v>8.5404999999999998</v>
      </c>
      <c r="P13167" s="4">
        <f>SUM(Table16[[#This Row],[Price]]*0.8)</f>
        <v>7.1920000000000002</v>
      </c>
      <c r="Q13167" s="4">
        <f>SUM(Table16[[#This Row],[Price]]*0.6)</f>
        <v>5.3940000000000001</v>
      </c>
    </row>
    <row r="13168" spans="1:17" x14ac:dyDescent="0.25">
      <c r="A13168" t="s">
        <v>333</v>
      </c>
      <c r="B13168">
        <v>4.09</v>
      </c>
      <c r="C13168" t="s">
        <v>10470</v>
      </c>
      <c r="D13168">
        <v>250</v>
      </c>
      <c r="F13168" s="4">
        <v>4.09</v>
      </c>
      <c r="G13168" t="s">
        <v>32</v>
      </c>
      <c r="J13168" s="4">
        <f>MIN(Table16[[#This Row],[Medicare Outpatient Allowable Rate]:[WPPA Inc Outpatient Allowable Rate]])</f>
        <v>0</v>
      </c>
      <c r="K13168" s="4">
        <f>MAX(Table16[[#This Row],[Blue Cross Outpatient Allowable Rate]:[WPPA Inc Outpatient Allowable Rate]])</f>
        <v>3.8854999999999995</v>
      </c>
      <c r="L13168" s="4">
        <f>SUM(Table16[[#This Row],[Price]]*4.42)</f>
        <v>18.0778</v>
      </c>
      <c r="M13168" s="4">
        <v>0</v>
      </c>
      <c r="N13168" s="4">
        <f>SUM(Table16[[#This Row],[ChargeID]]*0.76)</f>
        <v>3.1084000000000001</v>
      </c>
      <c r="O13168" s="4">
        <f>SUM(Table16[[#This Row],[Price]]*0.95)</f>
        <v>3.8854999999999995</v>
      </c>
      <c r="P13168" s="4">
        <f>SUM(Table16[[#This Row],[Price]]*0.8)</f>
        <v>3.2720000000000002</v>
      </c>
      <c r="Q13168" s="4">
        <f>SUM(Table16[[#This Row],[Price]]*0.6)</f>
        <v>2.4539999999999997</v>
      </c>
    </row>
    <row r="13169" spans="1:17" x14ac:dyDescent="0.25">
      <c r="A13169" t="s">
        <v>333</v>
      </c>
      <c r="B13169">
        <v>3.78</v>
      </c>
      <c r="C13169" t="s">
        <v>10471</v>
      </c>
      <c r="D13169">
        <v>250</v>
      </c>
      <c r="F13169" s="4">
        <v>3.78</v>
      </c>
      <c r="G13169" t="s">
        <v>32</v>
      </c>
      <c r="J13169" s="4">
        <f>MIN(Table16[[#This Row],[Medicare Outpatient Allowable Rate]:[WPPA Inc Outpatient Allowable Rate]])</f>
        <v>0</v>
      </c>
      <c r="K13169" s="4">
        <f>MAX(Table16[[#This Row],[Blue Cross Outpatient Allowable Rate]:[WPPA Inc Outpatient Allowable Rate]])</f>
        <v>3.5909999999999997</v>
      </c>
      <c r="L13169" s="4">
        <f>SUM(Table16[[#This Row],[Price]]*4.42)</f>
        <v>16.707599999999999</v>
      </c>
      <c r="M13169" s="4">
        <v>0</v>
      </c>
      <c r="N13169" s="4">
        <f>SUM(Table16[[#This Row],[ChargeID]]*0.76)</f>
        <v>2.8727999999999998</v>
      </c>
      <c r="O13169" s="4">
        <f>SUM(Table16[[#This Row],[Price]]*0.95)</f>
        <v>3.5909999999999997</v>
      </c>
      <c r="P13169" s="4">
        <f>SUM(Table16[[#This Row],[Price]]*0.8)</f>
        <v>3.024</v>
      </c>
      <c r="Q13169" s="4">
        <f>SUM(Table16[[#This Row],[Price]]*0.6)</f>
        <v>2.2679999999999998</v>
      </c>
    </row>
    <row r="13170" spans="1:17" x14ac:dyDescent="0.25">
      <c r="A13170" t="s">
        <v>333</v>
      </c>
      <c r="B13170">
        <v>5.05</v>
      </c>
      <c r="C13170" t="s">
        <v>10472</v>
      </c>
      <c r="D13170">
        <v>250</v>
      </c>
      <c r="F13170" s="4">
        <v>5.05</v>
      </c>
      <c r="G13170" t="s">
        <v>32</v>
      </c>
      <c r="J13170" s="4">
        <f>MIN(Table16[[#This Row],[Medicare Outpatient Allowable Rate]:[WPPA Inc Outpatient Allowable Rate]])</f>
        <v>0</v>
      </c>
      <c r="K13170" s="4">
        <f>MAX(Table16[[#This Row],[Blue Cross Outpatient Allowable Rate]:[WPPA Inc Outpatient Allowable Rate]])</f>
        <v>4.7974999999999994</v>
      </c>
      <c r="L13170" s="4">
        <f>SUM(Table16[[#This Row],[Price]]*4.42)</f>
        <v>22.320999999999998</v>
      </c>
      <c r="M13170" s="4">
        <v>0</v>
      </c>
      <c r="N13170" s="4">
        <f>SUM(Table16[[#This Row],[ChargeID]]*0.76)</f>
        <v>3.8380000000000001</v>
      </c>
      <c r="O13170" s="4">
        <f>SUM(Table16[[#This Row],[Price]]*0.95)</f>
        <v>4.7974999999999994</v>
      </c>
      <c r="P13170" s="4">
        <f>SUM(Table16[[#This Row],[Price]]*0.8)</f>
        <v>4.04</v>
      </c>
      <c r="Q13170" s="4">
        <f>SUM(Table16[[#This Row],[Price]]*0.6)</f>
        <v>3.03</v>
      </c>
    </row>
    <row r="13171" spans="1:17" x14ac:dyDescent="0.25">
      <c r="A13171" t="s">
        <v>333</v>
      </c>
      <c r="B13171">
        <v>19.600000000000001</v>
      </c>
      <c r="C13171" t="s">
        <v>10473</v>
      </c>
      <c r="D13171">
        <v>250</v>
      </c>
      <c r="F13171" s="4">
        <v>19.600000000000001</v>
      </c>
      <c r="G13171" t="s">
        <v>32</v>
      </c>
      <c r="J13171" s="4">
        <f>MIN(Table16[[#This Row],[Medicare Outpatient Allowable Rate]:[WPPA Inc Outpatient Allowable Rate]])</f>
        <v>0</v>
      </c>
      <c r="K13171" s="4">
        <f>MAX(Table16[[#This Row],[Blue Cross Outpatient Allowable Rate]:[WPPA Inc Outpatient Allowable Rate]])</f>
        <v>18.62</v>
      </c>
      <c r="L13171" s="4">
        <f>SUM(Table16[[#This Row],[Price]]*4.42)</f>
        <v>86.632000000000005</v>
      </c>
      <c r="M13171" s="4">
        <v>0</v>
      </c>
      <c r="N13171" s="4">
        <f>SUM(Table16[[#This Row],[ChargeID]]*0.76)</f>
        <v>14.896000000000001</v>
      </c>
      <c r="O13171" s="4">
        <f>SUM(Table16[[#This Row],[Price]]*0.95)</f>
        <v>18.62</v>
      </c>
      <c r="P13171" s="4">
        <f>SUM(Table16[[#This Row],[Price]]*0.8)</f>
        <v>15.680000000000001</v>
      </c>
      <c r="Q13171" s="4">
        <f>SUM(Table16[[#This Row],[Price]]*0.6)</f>
        <v>11.76</v>
      </c>
    </row>
    <row r="13172" spans="1:17" x14ac:dyDescent="0.25">
      <c r="A13172" t="s">
        <v>333</v>
      </c>
      <c r="B13172">
        <v>6.03</v>
      </c>
      <c r="C13172" t="s">
        <v>10474</v>
      </c>
      <c r="D13172">
        <v>250</v>
      </c>
      <c r="F13172" s="4">
        <v>6.03</v>
      </c>
      <c r="G13172" t="s">
        <v>32</v>
      </c>
      <c r="J13172" s="4">
        <f>MIN(Table16[[#This Row],[Medicare Outpatient Allowable Rate]:[WPPA Inc Outpatient Allowable Rate]])</f>
        <v>0</v>
      </c>
      <c r="K13172" s="4">
        <f>MAX(Table16[[#This Row],[Blue Cross Outpatient Allowable Rate]:[WPPA Inc Outpatient Allowable Rate]])</f>
        <v>5.7285000000000004</v>
      </c>
      <c r="L13172" s="4">
        <f>SUM(Table16[[#This Row],[Price]]*4.42)</f>
        <v>26.6526</v>
      </c>
      <c r="M13172" s="4">
        <v>0</v>
      </c>
      <c r="N13172" s="4">
        <f>SUM(Table16[[#This Row],[ChargeID]]*0.76)</f>
        <v>4.5828000000000007</v>
      </c>
      <c r="O13172" s="4">
        <f>SUM(Table16[[#This Row],[Price]]*0.95)</f>
        <v>5.7285000000000004</v>
      </c>
      <c r="P13172" s="4">
        <f>SUM(Table16[[#This Row],[Price]]*0.8)</f>
        <v>4.8240000000000007</v>
      </c>
      <c r="Q13172" s="4">
        <f>SUM(Table16[[#This Row],[Price]]*0.6)</f>
        <v>3.6179999999999999</v>
      </c>
    </row>
    <row r="13173" spans="1:17" x14ac:dyDescent="0.25">
      <c r="A13173" t="s">
        <v>333</v>
      </c>
      <c r="B13173">
        <v>3.7</v>
      </c>
      <c r="C13173" t="s">
        <v>10475</v>
      </c>
      <c r="D13173">
        <v>250</v>
      </c>
      <c r="F13173" s="4">
        <v>3.7</v>
      </c>
      <c r="G13173" t="s">
        <v>32</v>
      </c>
      <c r="J13173" s="4">
        <f>MIN(Table16[[#This Row],[Medicare Outpatient Allowable Rate]:[WPPA Inc Outpatient Allowable Rate]])</f>
        <v>0</v>
      </c>
      <c r="K13173" s="4">
        <f>MAX(Table16[[#This Row],[Blue Cross Outpatient Allowable Rate]:[WPPA Inc Outpatient Allowable Rate]])</f>
        <v>3.5150000000000001</v>
      </c>
      <c r="L13173" s="4">
        <f>SUM(Table16[[#This Row],[Price]]*4.42)</f>
        <v>16.353999999999999</v>
      </c>
      <c r="M13173" s="4">
        <v>0</v>
      </c>
      <c r="N13173" s="4">
        <f>SUM(Table16[[#This Row],[ChargeID]]*0.76)</f>
        <v>2.8120000000000003</v>
      </c>
      <c r="O13173" s="4">
        <f>SUM(Table16[[#This Row],[Price]]*0.95)</f>
        <v>3.5150000000000001</v>
      </c>
      <c r="P13173" s="4">
        <f>SUM(Table16[[#This Row],[Price]]*0.8)</f>
        <v>2.9600000000000004</v>
      </c>
      <c r="Q13173" s="4">
        <f>SUM(Table16[[#This Row],[Price]]*0.6)</f>
        <v>2.2200000000000002</v>
      </c>
    </row>
    <row r="13174" spans="1:17" x14ac:dyDescent="0.25">
      <c r="A13174" t="s">
        <v>333</v>
      </c>
      <c r="B13174">
        <v>3.48</v>
      </c>
      <c r="C13174" t="s">
        <v>10476</v>
      </c>
      <c r="D13174">
        <v>250</v>
      </c>
      <c r="F13174" s="4">
        <v>3.48</v>
      </c>
      <c r="G13174" t="s">
        <v>32</v>
      </c>
      <c r="J13174" s="4">
        <f>MIN(Table16[[#This Row],[Medicare Outpatient Allowable Rate]:[WPPA Inc Outpatient Allowable Rate]])</f>
        <v>0</v>
      </c>
      <c r="K13174" s="4">
        <f>MAX(Table16[[#This Row],[Blue Cross Outpatient Allowable Rate]:[WPPA Inc Outpatient Allowable Rate]])</f>
        <v>3.306</v>
      </c>
      <c r="L13174" s="4">
        <f>SUM(Table16[[#This Row],[Price]]*4.42)</f>
        <v>15.381599999999999</v>
      </c>
      <c r="M13174" s="4">
        <v>0</v>
      </c>
      <c r="N13174" s="4">
        <f>SUM(Table16[[#This Row],[ChargeID]]*0.76)</f>
        <v>2.6448</v>
      </c>
      <c r="O13174" s="4">
        <f>SUM(Table16[[#This Row],[Price]]*0.95)</f>
        <v>3.306</v>
      </c>
      <c r="P13174" s="4">
        <f>SUM(Table16[[#This Row],[Price]]*0.8)</f>
        <v>2.7840000000000003</v>
      </c>
      <c r="Q13174" s="4">
        <f>SUM(Table16[[#This Row],[Price]]*0.6)</f>
        <v>2.0880000000000001</v>
      </c>
    </row>
    <row r="13175" spans="1:17" x14ac:dyDescent="0.25">
      <c r="A13175" t="s">
        <v>333</v>
      </c>
      <c r="B13175">
        <v>19.309999999999999</v>
      </c>
      <c r="C13175" t="s">
        <v>10477</v>
      </c>
      <c r="D13175">
        <v>250</v>
      </c>
      <c r="F13175" s="4">
        <v>19.309999999999999</v>
      </c>
      <c r="G13175" t="s">
        <v>32</v>
      </c>
      <c r="J13175" s="4">
        <f>MIN(Table16[[#This Row],[Medicare Outpatient Allowable Rate]:[WPPA Inc Outpatient Allowable Rate]])</f>
        <v>0</v>
      </c>
      <c r="K13175" s="4">
        <f>MAX(Table16[[#This Row],[Blue Cross Outpatient Allowable Rate]:[WPPA Inc Outpatient Allowable Rate]])</f>
        <v>18.344499999999996</v>
      </c>
      <c r="L13175" s="4">
        <f>SUM(Table16[[#This Row],[Price]]*4.42)</f>
        <v>85.350199999999987</v>
      </c>
      <c r="M13175" s="4">
        <v>0</v>
      </c>
      <c r="N13175" s="4">
        <f>SUM(Table16[[#This Row],[ChargeID]]*0.76)</f>
        <v>14.675599999999999</v>
      </c>
      <c r="O13175" s="4">
        <f>SUM(Table16[[#This Row],[Price]]*0.95)</f>
        <v>18.344499999999996</v>
      </c>
      <c r="P13175" s="4">
        <f>SUM(Table16[[#This Row],[Price]]*0.8)</f>
        <v>15.448</v>
      </c>
      <c r="Q13175" s="4">
        <f>SUM(Table16[[#This Row],[Price]]*0.6)</f>
        <v>11.585999999999999</v>
      </c>
    </row>
    <row r="13176" spans="1:17" x14ac:dyDescent="0.25">
      <c r="A13176" t="s">
        <v>333</v>
      </c>
      <c r="B13176">
        <v>13.38</v>
      </c>
      <c r="C13176" t="s">
        <v>10478</v>
      </c>
      <c r="D13176">
        <v>250</v>
      </c>
      <c r="F13176" s="4">
        <v>13.38</v>
      </c>
      <c r="J13176" s="4">
        <f>MIN(Table16[[#This Row],[Medicare Outpatient Allowable Rate]:[WPPA Inc Outpatient Allowable Rate]])</f>
        <v>0</v>
      </c>
      <c r="K13176" s="4">
        <f>MAX(Table16[[#This Row],[Blue Cross Outpatient Allowable Rate]:[WPPA Inc Outpatient Allowable Rate]])</f>
        <v>12.711</v>
      </c>
      <c r="L13176" s="4">
        <f>SUM(Table16[[#This Row],[Price]]*4.42)</f>
        <v>59.139600000000002</v>
      </c>
      <c r="M13176" s="4">
        <v>0</v>
      </c>
      <c r="N13176" s="4">
        <f>SUM(Table16[[#This Row],[ChargeID]]*0.76)</f>
        <v>10.168800000000001</v>
      </c>
      <c r="O13176" s="4">
        <f>SUM(Table16[[#This Row],[Price]]*0.95)</f>
        <v>12.711</v>
      </c>
      <c r="P13176" s="4">
        <f>SUM(Table16[[#This Row],[Price]]*0.8)</f>
        <v>10.704000000000001</v>
      </c>
      <c r="Q13176" s="4">
        <f>SUM(Table16[[#This Row],[Price]]*0.6)</f>
        <v>8.0280000000000005</v>
      </c>
    </row>
    <row r="13177" spans="1:17" x14ac:dyDescent="0.25">
      <c r="A13177" t="s">
        <v>333</v>
      </c>
      <c r="B13177">
        <v>4.9000000000000004</v>
      </c>
      <c r="C13177" t="s">
        <v>10479</v>
      </c>
      <c r="D13177">
        <v>250</v>
      </c>
      <c r="F13177" s="4">
        <v>4.9000000000000004</v>
      </c>
      <c r="G13177" t="s">
        <v>32</v>
      </c>
      <c r="J13177" s="4">
        <f>MIN(Table16[[#This Row],[Medicare Outpatient Allowable Rate]:[WPPA Inc Outpatient Allowable Rate]])</f>
        <v>0</v>
      </c>
      <c r="K13177" s="4">
        <f>MAX(Table16[[#This Row],[Blue Cross Outpatient Allowable Rate]:[WPPA Inc Outpatient Allowable Rate]])</f>
        <v>4.6550000000000002</v>
      </c>
      <c r="L13177" s="4">
        <f>SUM(Table16[[#This Row],[Price]]*4.42)</f>
        <v>21.658000000000001</v>
      </c>
      <c r="M13177" s="4">
        <v>0</v>
      </c>
      <c r="N13177" s="4">
        <f>SUM(Table16[[#This Row],[ChargeID]]*0.76)</f>
        <v>3.7240000000000002</v>
      </c>
      <c r="O13177" s="4">
        <f>SUM(Table16[[#This Row],[Price]]*0.95)</f>
        <v>4.6550000000000002</v>
      </c>
      <c r="P13177" s="4">
        <f>SUM(Table16[[#This Row],[Price]]*0.8)</f>
        <v>3.9200000000000004</v>
      </c>
      <c r="Q13177" s="4">
        <f>SUM(Table16[[#This Row],[Price]]*0.6)</f>
        <v>2.94</v>
      </c>
    </row>
    <row r="13178" spans="1:17" x14ac:dyDescent="0.25">
      <c r="A13178" t="s">
        <v>333</v>
      </c>
      <c r="B13178">
        <v>14.83</v>
      </c>
      <c r="C13178" t="s">
        <v>10480</v>
      </c>
      <c r="D13178">
        <v>259</v>
      </c>
      <c r="F13178" s="4">
        <v>14.83</v>
      </c>
      <c r="G13178" t="s">
        <v>32</v>
      </c>
      <c r="J13178" s="4">
        <f>MIN(Table16[[#This Row],[Medicare Outpatient Allowable Rate]:[WPPA Inc Outpatient Allowable Rate]])</f>
        <v>0</v>
      </c>
      <c r="K13178" s="4">
        <f>MAX(Table16[[#This Row],[Blue Cross Outpatient Allowable Rate]:[WPPA Inc Outpatient Allowable Rate]])</f>
        <v>14.0885</v>
      </c>
      <c r="L13178" s="4">
        <f>SUM(Table16[[#This Row],[Price]]*4.42)</f>
        <v>65.548599999999993</v>
      </c>
      <c r="M13178" s="4">
        <v>0</v>
      </c>
      <c r="N13178" s="4">
        <f>SUM(Table16[[#This Row],[ChargeID]]*0.76)</f>
        <v>11.270799999999999</v>
      </c>
      <c r="O13178" s="4">
        <f>SUM(Table16[[#This Row],[Price]]*0.95)</f>
        <v>14.0885</v>
      </c>
      <c r="P13178" s="4">
        <f>SUM(Table16[[#This Row],[Price]]*0.8)</f>
        <v>11.864000000000001</v>
      </c>
      <c r="Q13178" s="4">
        <f>SUM(Table16[[#This Row],[Price]]*0.6)</f>
        <v>8.8979999999999997</v>
      </c>
    </row>
    <row r="13179" spans="1:17" x14ac:dyDescent="0.25">
      <c r="A13179" t="s">
        <v>333</v>
      </c>
      <c r="B13179">
        <v>40.4</v>
      </c>
      <c r="C13179" t="s">
        <v>10481</v>
      </c>
      <c r="D13179">
        <v>259</v>
      </c>
      <c r="F13179" s="4">
        <v>40.4</v>
      </c>
      <c r="G13179" t="s">
        <v>32</v>
      </c>
      <c r="J13179" s="4">
        <f>MIN(Table16[[#This Row],[Medicare Outpatient Allowable Rate]:[WPPA Inc Outpatient Allowable Rate]])</f>
        <v>0</v>
      </c>
      <c r="K13179" s="4">
        <f>MAX(Table16[[#This Row],[Blue Cross Outpatient Allowable Rate]:[WPPA Inc Outpatient Allowable Rate]])</f>
        <v>38.379999999999995</v>
      </c>
      <c r="L13179" s="4">
        <f>SUM(Table16[[#This Row],[Price]]*4.42)</f>
        <v>178.56799999999998</v>
      </c>
      <c r="M13179" s="4">
        <v>0</v>
      </c>
      <c r="N13179" s="4">
        <f>SUM(Table16[[#This Row],[ChargeID]]*0.76)</f>
        <v>30.704000000000001</v>
      </c>
      <c r="O13179" s="4">
        <f>SUM(Table16[[#This Row],[Price]]*0.95)</f>
        <v>38.379999999999995</v>
      </c>
      <c r="P13179" s="4">
        <f>SUM(Table16[[#This Row],[Price]]*0.8)</f>
        <v>32.32</v>
      </c>
      <c r="Q13179" s="4">
        <f>SUM(Table16[[#This Row],[Price]]*0.6)</f>
        <v>24.24</v>
      </c>
    </row>
    <row r="13180" spans="1:17" x14ac:dyDescent="0.25">
      <c r="A13180" t="s">
        <v>333</v>
      </c>
      <c r="B13180">
        <v>15.41</v>
      </c>
      <c r="C13180" t="s">
        <v>10482</v>
      </c>
      <c r="D13180">
        <v>250</v>
      </c>
      <c r="F13180" s="4">
        <v>15.41</v>
      </c>
      <c r="G13180" t="s">
        <v>32</v>
      </c>
      <c r="J13180" s="4">
        <f>MIN(Table16[[#This Row],[Medicare Outpatient Allowable Rate]:[WPPA Inc Outpatient Allowable Rate]])</f>
        <v>0</v>
      </c>
      <c r="K13180" s="4">
        <f>MAX(Table16[[#This Row],[Blue Cross Outpatient Allowable Rate]:[WPPA Inc Outpatient Allowable Rate]])</f>
        <v>14.6395</v>
      </c>
      <c r="L13180" s="4">
        <f>SUM(Table16[[#This Row],[Price]]*4.42)</f>
        <v>68.112200000000001</v>
      </c>
      <c r="M13180" s="4">
        <v>0</v>
      </c>
      <c r="N13180" s="4">
        <f>SUM(Table16[[#This Row],[ChargeID]]*0.76)</f>
        <v>11.711600000000001</v>
      </c>
      <c r="O13180" s="4">
        <f>SUM(Table16[[#This Row],[Price]]*0.95)</f>
        <v>14.6395</v>
      </c>
      <c r="P13180" s="4">
        <f>SUM(Table16[[#This Row],[Price]]*0.8)</f>
        <v>12.328000000000001</v>
      </c>
      <c r="Q13180" s="4">
        <f>SUM(Table16[[#This Row],[Price]]*0.6)</f>
        <v>9.2460000000000004</v>
      </c>
    </row>
    <row r="13181" spans="1:17" x14ac:dyDescent="0.25">
      <c r="A13181" t="s">
        <v>333</v>
      </c>
      <c r="B13181">
        <v>6.36</v>
      </c>
      <c r="C13181" t="s">
        <v>10483</v>
      </c>
      <c r="D13181">
        <v>250</v>
      </c>
      <c r="F13181" s="4">
        <v>6.36</v>
      </c>
      <c r="G13181" t="s">
        <v>32</v>
      </c>
      <c r="J13181" s="4">
        <f>MIN(Table16[[#This Row],[Medicare Outpatient Allowable Rate]:[WPPA Inc Outpatient Allowable Rate]])</f>
        <v>0</v>
      </c>
      <c r="K13181" s="4">
        <f>MAX(Table16[[#This Row],[Blue Cross Outpatient Allowable Rate]:[WPPA Inc Outpatient Allowable Rate]])</f>
        <v>6.0419999999999998</v>
      </c>
      <c r="L13181" s="4">
        <f>SUM(Table16[[#This Row],[Price]]*4.42)</f>
        <v>28.1112</v>
      </c>
      <c r="M13181" s="4">
        <v>0</v>
      </c>
      <c r="N13181" s="4">
        <f>SUM(Table16[[#This Row],[ChargeID]]*0.76)</f>
        <v>4.8336000000000006</v>
      </c>
      <c r="O13181" s="4">
        <f>SUM(Table16[[#This Row],[Price]]*0.95)</f>
        <v>6.0419999999999998</v>
      </c>
      <c r="P13181" s="4">
        <f>SUM(Table16[[#This Row],[Price]]*0.8)</f>
        <v>5.088000000000001</v>
      </c>
      <c r="Q13181" s="4">
        <f>SUM(Table16[[#This Row],[Price]]*0.6)</f>
        <v>3.8159999999999998</v>
      </c>
    </row>
    <row r="13182" spans="1:17" x14ac:dyDescent="0.25">
      <c r="A13182" t="s">
        <v>333</v>
      </c>
      <c r="B13182">
        <v>1.2</v>
      </c>
      <c r="C13182" t="s">
        <v>10484</v>
      </c>
      <c r="D13182">
        <v>250</v>
      </c>
      <c r="F13182" s="4">
        <v>1.2</v>
      </c>
      <c r="G13182" t="s">
        <v>32</v>
      </c>
      <c r="J13182" s="4">
        <f>MIN(Table16[[#This Row],[Medicare Outpatient Allowable Rate]:[WPPA Inc Outpatient Allowable Rate]])</f>
        <v>0</v>
      </c>
      <c r="K13182" s="4">
        <f>MAX(Table16[[#This Row],[Blue Cross Outpatient Allowable Rate]:[WPPA Inc Outpatient Allowable Rate]])</f>
        <v>1.1399999999999999</v>
      </c>
      <c r="L13182" s="4">
        <f>SUM(Table16[[#This Row],[Price]]*4.42)</f>
        <v>5.3039999999999994</v>
      </c>
      <c r="M13182" s="4">
        <v>0</v>
      </c>
      <c r="N13182" s="4">
        <f>SUM(Table16[[#This Row],[ChargeID]]*0.76)</f>
        <v>0.91199999999999992</v>
      </c>
      <c r="O13182" s="4">
        <f>SUM(Table16[[#This Row],[Price]]*0.95)</f>
        <v>1.1399999999999999</v>
      </c>
      <c r="P13182" s="4">
        <f>SUM(Table16[[#This Row],[Price]]*0.8)</f>
        <v>0.96</v>
      </c>
      <c r="Q13182" s="4">
        <f>SUM(Table16[[#This Row],[Price]]*0.6)</f>
        <v>0.72</v>
      </c>
    </row>
    <row r="13183" spans="1:17" x14ac:dyDescent="0.25">
      <c r="A13183" t="s">
        <v>333</v>
      </c>
      <c r="B13183">
        <v>1.71</v>
      </c>
      <c r="C13183" t="s">
        <v>10485</v>
      </c>
      <c r="D13183">
        <v>250</v>
      </c>
      <c r="F13183" s="4">
        <v>1.71</v>
      </c>
      <c r="G13183" t="s">
        <v>32</v>
      </c>
      <c r="J13183" s="4">
        <f>MIN(Table16[[#This Row],[Medicare Outpatient Allowable Rate]:[WPPA Inc Outpatient Allowable Rate]])</f>
        <v>0</v>
      </c>
      <c r="K13183" s="4">
        <f>MAX(Table16[[#This Row],[Blue Cross Outpatient Allowable Rate]:[WPPA Inc Outpatient Allowable Rate]])</f>
        <v>1.6244999999999998</v>
      </c>
      <c r="L13183" s="4">
        <f>SUM(Table16[[#This Row],[Price]]*4.42)</f>
        <v>7.5581999999999994</v>
      </c>
      <c r="M13183" s="4">
        <v>0</v>
      </c>
      <c r="N13183" s="4">
        <f>SUM(Table16[[#This Row],[ChargeID]]*0.76)</f>
        <v>1.2996000000000001</v>
      </c>
      <c r="O13183" s="4">
        <f>SUM(Table16[[#This Row],[Price]]*0.95)</f>
        <v>1.6244999999999998</v>
      </c>
      <c r="P13183" s="4">
        <f>SUM(Table16[[#This Row],[Price]]*0.8)</f>
        <v>1.3680000000000001</v>
      </c>
      <c r="Q13183" s="4">
        <f>SUM(Table16[[#This Row],[Price]]*0.6)</f>
        <v>1.026</v>
      </c>
    </row>
    <row r="13184" spans="1:17" x14ac:dyDescent="0.25">
      <c r="A13184" t="s">
        <v>333</v>
      </c>
      <c r="B13184">
        <v>2.35</v>
      </c>
      <c r="C13184" t="s">
        <v>10486</v>
      </c>
      <c r="D13184">
        <v>250</v>
      </c>
      <c r="F13184" s="4">
        <v>2.35</v>
      </c>
      <c r="G13184" t="s">
        <v>32</v>
      </c>
      <c r="J13184" s="4">
        <f>MIN(Table16[[#This Row],[Medicare Outpatient Allowable Rate]:[WPPA Inc Outpatient Allowable Rate]])</f>
        <v>0</v>
      </c>
      <c r="K13184" s="4">
        <f>MAX(Table16[[#This Row],[Blue Cross Outpatient Allowable Rate]:[WPPA Inc Outpatient Allowable Rate]])</f>
        <v>2.2324999999999999</v>
      </c>
      <c r="L13184" s="4">
        <f>SUM(Table16[[#This Row],[Price]]*4.42)</f>
        <v>10.387</v>
      </c>
      <c r="M13184" s="4">
        <v>0</v>
      </c>
      <c r="N13184" s="4">
        <f>SUM(Table16[[#This Row],[ChargeID]]*0.76)</f>
        <v>1.786</v>
      </c>
      <c r="O13184" s="4">
        <f>SUM(Table16[[#This Row],[Price]]*0.95)</f>
        <v>2.2324999999999999</v>
      </c>
      <c r="P13184" s="4">
        <f>SUM(Table16[[#This Row],[Price]]*0.8)</f>
        <v>1.8800000000000001</v>
      </c>
      <c r="Q13184" s="4">
        <f>SUM(Table16[[#This Row],[Price]]*0.6)</f>
        <v>1.41</v>
      </c>
    </row>
    <row r="13185" spans="1:17" x14ac:dyDescent="0.25">
      <c r="A13185" t="s">
        <v>333</v>
      </c>
      <c r="B13185">
        <v>8.33</v>
      </c>
      <c r="C13185" t="s">
        <v>10487</v>
      </c>
      <c r="D13185">
        <v>250</v>
      </c>
      <c r="F13185" s="4">
        <v>8.33</v>
      </c>
      <c r="G13185" t="s">
        <v>32</v>
      </c>
      <c r="J13185" s="4">
        <f>MIN(Table16[[#This Row],[Medicare Outpatient Allowable Rate]:[WPPA Inc Outpatient Allowable Rate]])</f>
        <v>0</v>
      </c>
      <c r="K13185" s="4">
        <f>MAX(Table16[[#This Row],[Blue Cross Outpatient Allowable Rate]:[WPPA Inc Outpatient Allowable Rate]])</f>
        <v>7.9135</v>
      </c>
      <c r="L13185" s="4">
        <f>SUM(Table16[[#This Row],[Price]]*4.42)</f>
        <v>36.818599999999996</v>
      </c>
      <c r="M13185" s="4">
        <v>0</v>
      </c>
      <c r="N13185" s="4">
        <f>SUM(Table16[[#This Row],[ChargeID]]*0.76)</f>
        <v>6.3308</v>
      </c>
      <c r="O13185" s="4">
        <f>SUM(Table16[[#This Row],[Price]]*0.95)</f>
        <v>7.9135</v>
      </c>
      <c r="P13185" s="4">
        <f>SUM(Table16[[#This Row],[Price]]*0.8)</f>
        <v>6.6640000000000006</v>
      </c>
      <c r="Q13185" s="4">
        <f>SUM(Table16[[#This Row],[Price]]*0.6)</f>
        <v>4.9980000000000002</v>
      </c>
    </row>
    <row r="13186" spans="1:17" x14ac:dyDescent="0.25">
      <c r="A13186" t="s">
        <v>333</v>
      </c>
      <c r="B13186">
        <v>1.71</v>
      </c>
      <c r="C13186" t="s">
        <v>10488</v>
      </c>
      <c r="D13186">
        <v>250</v>
      </c>
      <c r="F13186" s="4">
        <v>1.71</v>
      </c>
      <c r="G13186" t="s">
        <v>32</v>
      </c>
      <c r="J13186" s="4">
        <f>MIN(Table16[[#This Row],[Medicare Outpatient Allowable Rate]:[WPPA Inc Outpatient Allowable Rate]])</f>
        <v>0</v>
      </c>
      <c r="K13186" s="4">
        <f>MAX(Table16[[#This Row],[Blue Cross Outpatient Allowable Rate]:[WPPA Inc Outpatient Allowable Rate]])</f>
        <v>1.6244999999999998</v>
      </c>
      <c r="L13186" s="4">
        <f>SUM(Table16[[#This Row],[Price]]*4.42)</f>
        <v>7.5581999999999994</v>
      </c>
      <c r="M13186" s="4">
        <v>0</v>
      </c>
      <c r="N13186" s="4">
        <f>SUM(Table16[[#This Row],[ChargeID]]*0.76)</f>
        <v>1.2996000000000001</v>
      </c>
      <c r="O13186" s="4">
        <f>SUM(Table16[[#This Row],[Price]]*0.95)</f>
        <v>1.6244999999999998</v>
      </c>
      <c r="P13186" s="4">
        <f>SUM(Table16[[#This Row],[Price]]*0.8)</f>
        <v>1.3680000000000001</v>
      </c>
      <c r="Q13186" s="4">
        <f>SUM(Table16[[#This Row],[Price]]*0.6)</f>
        <v>1.026</v>
      </c>
    </row>
    <row r="13187" spans="1:17" x14ac:dyDescent="0.25">
      <c r="A13187" t="s">
        <v>333</v>
      </c>
      <c r="B13187">
        <v>7.92</v>
      </c>
      <c r="C13187" t="s">
        <v>10489</v>
      </c>
      <c r="D13187">
        <v>250</v>
      </c>
      <c r="F13187" s="4">
        <v>7.92</v>
      </c>
      <c r="G13187" t="s">
        <v>32</v>
      </c>
      <c r="J13187" s="4">
        <f>MIN(Table16[[#This Row],[Medicare Outpatient Allowable Rate]:[WPPA Inc Outpatient Allowable Rate]])</f>
        <v>0</v>
      </c>
      <c r="K13187" s="4">
        <f>MAX(Table16[[#This Row],[Blue Cross Outpatient Allowable Rate]:[WPPA Inc Outpatient Allowable Rate]])</f>
        <v>7.524</v>
      </c>
      <c r="L13187" s="4">
        <f>SUM(Table16[[#This Row],[Price]]*4.42)</f>
        <v>35.006399999999999</v>
      </c>
      <c r="M13187" s="4">
        <v>0</v>
      </c>
      <c r="N13187" s="4">
        <f>SUM(Table16[[#This Row],[ChargeID]]*0.76)</f>
        <v>6.0191999999999997</v>
      </c>
      <c r="O13187" s="4">
        <f>SUM(Table16[[#This Row],[Price]]*0.95)</f>
        <v>7.524</v>
      </c>
      <c r="P13187" s="4">
        <f>SUM(Table16[[#This Row],[Price]]*0.8)</f>
        <v>6.3360000000000003</v>
      </c>
      <c r="Q13187" s="4">
        <f>SUM(Table16[[#This Row],[Price]]*0.6)</f>
        <v>4.7519999999999998</v>
      </c>
    </row>
    <row r="13188" spans="1:17" x14ac:dyDescent="0.25">
      <c r="A13188" t="s">
        <v>333</v>
      </c>
      <c r="B13188">
        <v>3.7</v>
      </c>
      <c r="C13188" t="s">
        <v>10490</v>
      </c>
      <c r="D13188">
        <v>250</v>
      </c>
      <c r="F13188" s="4">
        <v>3.7</v>
      </c>
      <c r="G13188" t="s">
        <v>32</v>
      </c>
      <c r="J13188" s="4">
        <f>MIN(Table16[[#This Row],[Medicare Outpatient Allowable Rate]:[WPPA Inc Outpatient Allowable Rate]])</f>
        <v>0</v>
      </c>
      <c r="K13188" s="4">
        <f>MAX(Table16[[#This Row],[Blue Cross Outpatient Allowable Rate]:[WPPA Inc Outpatient Allowable Rate]])</f>
        <v>3.5150000000000001</v>
      </c>
      <c r="L13188" s="4">
        <f>SUM(Table16[[#This Row],[Price]]*4.42)</f>
        <v>16.353999999999999</v>
      </c>
      <c r="M13188" s="4">
        <v>0</v>
      </c>
      <c r="N13188" s="4">
        <f>SUM(Table16[[#This Row],[ChargeID]]*0.76)</f>
        <v>2.8120000000000003</v>
      </c>
      <c r="O13188" s="4">
        <f>SUM(Table16[[#This Row],[Price]]*0.95)</f>
        <v>3.5150000000000001</v>
      </c>
      <c r="P13188" s="4">
        <f>SUM(Table16[[#This Row],[Price]]*0.8)</f>
        <v>2.9600000000000004</v>
      </c>
      <c r="Q13188" s="4">
        <f>SUM(Table16[[#This Row],[Price]]*0.6)</f>
        <v>2.2200000000000002</v>
      </c>
    </row>
    <row r="13189" spans="1:17" x14ac:dyDescent="0.25">
      <c r="A13189" t="s">
        <v>333</v>
      </c>
      <c r="B13189">
        <v>1.39</v>
      </c>
      <c r="C13189" t="s">
        <v>10491</v>
      </c>
      <c r="D13189">
        <v>250</v>
      </c>
      <c r="F13189" s="4">
        <v>1.39</v>
      </c>
      <c r="G13189" t="s">
        <v>32</v>
      </c>
      <c r="J13189" s="4">
        <f>MIN(Table16[[#This Row],[Medicare Outpatient Allowable Rate]:[WPPA Inc Outpatient Allowable Rate]])</f>
        <v>0</v>
      </c>
      <c r="K13189" s="4">
        <f>MAX(Table16[[#This Row],[Blue Cross Outpatient Allowable Rate]:[WPPA Inc Outpatient Allowable Rate]])</f>
        <v>1.3204999999999998</v>
      </c>
      <c r="L13189" s="4">
        <f>SUM(Table16[[#This Row],[Price]]*4.42)</f>
        <v>6.1437999999999997</v>
      </c>
      <c r="M13189" s="4">
        <v>0</v>
      </c>
      <c r="N13189" s="4">
        <f>SUM(Table16[[#This Row],[ChargeID]]*0.76)</f>
        <v>1.0564</v>
      </c>
      <c r="O13189" s="4">
        <f>SUM(Table16[[#This Row],[Price]]*0.95)</f>
        <v>1.3204999999999998</v>
      </c>
      <c r="P13189" s="4">
        <f>SUM(Table16[[#This Row],[Price]]*0.8)</f>
        <v>1.1119999999999999</v>
      </c>
      <c r="Q13189" s="4">
        <f>SUM(Table16[[#This Row],[Price]]*0.6)</f>
        <v>0.83399999999999996</v>
      </c>
    </row>
    <row r="13190" spans="1:17" x14ac:dyDescent="0.25">
      <c r="A13190" t="s">
        <v>333</v>
      </c>
      <c r="B13190">
        <v>241.5</v>
      </c>
      <c r="C13190" t="s">
        <v>10492</v>
      </c>
      <c r="D13190">
        <v>250</v>
      </c>
      <c r="F13190" s="4">
        <v>241.5</v>
      </c>
      <c r="G13190" t="s">
        <v>32</v>
      </c>
      <c r="J13190" s="4">
        <f>MIN(Table16[[#This Row],[Medicare Outpatient Allowable Rate]:[WPPA Inc Outpatient Allowable Rate]])</f>
        <v>0</v>
      </c>
      <c r="K13190" s="4">
        <f>MAX(Table16[[#This Row],[Blue Cross Outpatient Allowable Rate]:[WPPA Inc Outpatient Allowable Rate]])</f>
        <v>229.42499999999998</v>
      </c>
      <c r="L13190" s="4">
        <f>SUM(Table16[[#This Row],[Price]]*4.42)</f>
        <v>1067.43</v>
      </c>
      <c r="M13190" s="4">
        <v>0</v>
      </c>
      <c r="N13190" s="4">
        <f>SUM(Table16[[#This Row],[ChargeID]]*0.76)</f>
        <v>183.54</v>
      </c>
      <c r="O13190" s="4">
        <f>SUM(Table16[[#This Row],[Price]]*0.95)</f>
        <v>229.42499999999998</v>
      </c>
      <c r="P13190" s="4">
        <f>SUM(Table16[[#This Row],[Price]]*0.8)</f>
        <v>193.20000000000002</v>
      </c>
      <c r="Q13190" s="4">
        <f>SUM(Table16[[#This Row],[Price]]*0.6)</f>
        <v>144.9</v>
      </c>
    </row>
    <row r="13191" spans="1:17" x14ac:dyDescent="0.25">
      <c r="A13191" t="s">
        <v>333</v>
      </c>
      <c r="B13191">
        <v>10.5</v>
      </c>
      <c r="C13191" t="s">
        <v>10493</v>
      </c>
      <c r="D13191">
        <v>250</v>
      </c>
      <c r="F13191" s="4">
        <v>10.5</v>
      </c>
      <c r="G13191" t="s">
        <v>32</v>
      </c>
      <c r="J13191" s="4">
        <f>MIN(Table16[[#This Row],[Medicare Outpatient Allowable Rate]:[WPPA Inc Outpatient Allowable Rate]])</f>
        <v>0</v>
      </c>
      <c r="K13191" s="4">
        <f>MAX(Table16[[#This Row],[Blue Cross Outpatient Allowable Rate]:[WPPA Inc Outpatient Allowable Rate]])</f>
        <v>9.9749999999999996</v>
      </c>
      <c r="L13191" s="4">
        <f>SUM(Table16[[#This Row],[Price]]*4.42)</f>
        <v>46.41</v>
      </c>
      <c r="M13191" s="4">
        <v>0</v>
      </c>
      <c r="N13191" s="4">
        <f>SUM(Table16[[#This Row],[ChargeID]]*0.76)</f>
        <v>7.98</v>
      </c>
      <c r="O13191" s="4">
        <f>SUM(Table16[[#This Row],[Price]]*0.95)</f>
        <v>9.9749999999999996</v>
      </c>
      <c r="P13191" s="4">
        <f>SUM(Table16[[#This Row],[Price]]*0.8)</f>
        <v>8.4</v>
      </c>
      <c r="Q13191" s="4">
        <f>SUM(Table16[[#This Row],[Price]]*0.6)</f>
        <v>6.3</v>
      </c>
    </row>
    <row r="13192" spans="1:17" x14ac:dyDescent="0.25">
      <c r="A13192" t="s">
        <v>333</v>
      </c>
      <c r="B13192">
        <v>3.87</v>
      </c>
      <c r="C13192" t="s">
        <v>10494</v>
      </c>
      <c r="D13192">
        <v>250</v>
      </c>
      <c r="F13192" s="4">
        <v>3.87</v>
      </c>
      <c r="G13192" t="s">
        <v>32</v>
      </c>
      <c r="J13192" s="4">
        <f>MIN(Table16[[#This Row],[Medicare Outpatient Allowable Rate]:[WPPA Inc Outpatient Allowable Rate]])</f>
        <v>0</v>
      </c>
      <c r="K13192" s="4">
        <f>MAX(Table16[[#This Row],[Blue Cross Outpatient Allowable Rate]:[WPPA Inc Outpatient Allowable Rate]])</f>
        <v>3.6764999999999999</v>
      </c>
      <c r="L13192" s="4">
        <f>SUM(Table16[[#This Row],[Price]]*4.42)</f>
        <v>17.105399999999999</v>
      </c>
      <c r="M13192" s="4">
        <v>0</v>
      </c>
      <c r="N13192" s="4">
        <f>SUM(Table16[[#This Row],[ChargeID]]*0.76)</f>
        <v>2.9412000000000003</v>
      </c>
      <c r="O13192" s="4">
        <f>SUM(Table16[[#This Row],[Price]]*0.95)</f>
        <v>3.6764999999999999</v>
      </c>
      <c r="P13192" s="4">
        <f>SUM(Table16[[#This Row],[Price]]*0.8)</f>
        <v>3.0960000000000001</v>
      </c>
      <c r="Q13192" s="4">
        <f>SUM(Table16[[#This Row],[Price]]*0.6)</f>
        <v>2.3220000000000001</v>
      </c>
    </row>
    <row r="13193" spans="1:17" x14ac:dyDescent="0.25">
      <c r="A13193" t="s">
        <v>333</v>
      </c>
      <c r="B13193">
        <v>2.2000000000000002</v>
      </c>
      <c r="C13193" t="s">
        <v>10495</v>
      </c>
      <c r="D13193">
        <v>250</v>
      </c>
      <c r="F13193" s="4">
        <v>2.2000000000000002</v>
      </c>
      <c r="G13193" t="s">
        <v>32</v>
      </c>
      <c r="J13193" s="4">
        <f>MIN(Table16[[#This Row],[Medicare Outpatient Allowable Rate]:[WPPA Inc Outpatient Allowable Rate]])</f>
        <v>0</v>
      </c>
      <c r="K13193" s="4">
        <f>MAX(Table16[[#This Row],[Blue Cross Outpatient Allowable Rate]:[WPPA Inc Outpatient Allowable Rate]])</f>
        <v>2.09</v>
      </c>
      <c r="L13193" s="4">
        <f>SUM(Table16[[#This Row],[Price]]*4.42)</f>
        <v>9.7240000000000002</v>
      </c>
      <c r="M13193" s="4">
        <v>0</v>
      </c>
      <c r="N13193" s="4">
        <f>SUM(Table16[[#This Row],[ChargeID]]*0.76)</f>
        <v>1.6720000000000002</v>
      </c>
      <c r="O13193" s="4">
        <f>SUM(Table16[[#This Row],[Price]]*0.95)</f>
        <v>2.09</v>
      </c>
      <c r="P13193" s="4">
        <f>SUM(Table16[[#This Row],[Price]]*0.8)</f>
        <v>1.7600000000000002</v>
      </c>
      <c r="Q13193" s="4">
        <f>SUM(Table16[[#This Row],[Price]]*0.6)</f>
        <v>1.32</v>
      </c>
    </row>
    <row r="13194" spans="1:17" x14ac:dyDescent="0.25">
      <c r="A13194" t="s">
        <v>333</v>
      </c>
      <c r="B13194">
        <v>3.93</v>
      </c>
      <c r="C13194" t="s">
        <v>10496</v>
      </c>
      <c r="D13194">
        <v>250</v>
      </c>
      <c r="F13194" s="4">
        <v>3.93</v>
      </c>
      <c r="G13194" t="s">
        <v>32</v>
      </c>
      <c r="J13194" s="4">
        <f>MIN(Table16[[#This Row],[Medicare Outpatient Allowable Rate]:[WPPA Inc Outpatient Allowable Rate]])</f>
        <v>0</v>
      </c>
      <c r="K13194" s="4">
        <f>MAX(Table16[[#This Row],[Blue Cross Outpatient Allowable Rate]:[WPPA Inc Outpatient Allowable Rate]])</f>
        <v>3.7334999999999998</v>
      </c>
      <c r="L13194" s="4">
        <f>SUM(Table16[[#This Row],[Price]]*4.42)</f>
        <v>17.3706</v>
      </c>
      <c r="M13194" s="4">
        <v>0</v>
      </c>
      <c r="N13194" s="4">
        <f>SUM(Table16[[#This Row],[ChargeID]]*0.76)</f>
        <v>2.9868000000000001</v>
      </c>
      <c r="O13194" s="4">
        <f>SUM(Table16[[#This Row],[Price]]*0.95)</f>
        <v>3.7334999999999998</v>
      </c>
      <c r="P13194" s="4">
        <f>SUM(Table16[[#This Row],[Price]]*0.8)</f>
        <v>3.1440000000000001</v>
      </c>
      <c r="Q13194" s="4">
        <f>SUM(Table16[[#This Row],[Price]]*0.6)</f>
        <v>2.3580000000000001</v>
      </c>
    </row>
    <row r="13195" spans="1:17" x14ac:dyDescent="0.25">
      <c r="A13195" t="s">
        <v>333</v>
      </c>
      <c r="B13195">
        <v>8.89</v>
      </c>
      <c r="C13195" t="s">
        <v>10497</v>
      </c>
      <c r="D13195">
        <v>250</v>
      </c>
      <c r="F13195" s="4">
        <v>8.89</v>
      </c>
      <c r="G13195" t="s">
        <v>32</v>
      </c>
      <c r="J13195" s="4">
        <f>MIN(Table16[[#This Row],[Medicare Outpatient Allowable Rate]:[WPPA Inc Outpatient Allowable Rate]])</f>
        <v>0</v>
      </c>
      <c r="K13195" s="4">
        <f>MAX(Table16[[#This Row],[Blue Cross Outpatient Allowable Rate]:[WPPA Inc Outpatient Allowable Rate]])</f>
        <v>8.4455000000000009</v>
      </c>
      <c r="L13195" s="4">
        <f>SUM(Table16[[#This Row],[Price]]*4.42)</f>
        <v>39.293800000000005</v>
      </c>
      <c r="M13195" s="4">
        <v>0</v>
      </c>
      <c r="N13195" s="4">
        <f>SUM(Table16[[#This Row],[ChargeID]]*0.76)</f>
        <v>6.7564000000000002</v>
      </c>
      <c r="O13195" s="4">
        <f>SUM(Table16[[#This Row],[Price]]*0.95)</f>
        <v>8.4455000000000009</v>
      </c>
      <c r="P13195" s="4">
        <f>SUM(Table16[[#This Row],[Price]]*0.8)</f>
        <v>7.112000000000001</v>
      </c>
      <c r="Q13195" s="4">
        <f>SUM(Table16[[#This Row],[Price]]*0.6)</f>
        <v>5.3340000000000005</v>
      </c>
    </row>
    <row r="13196" spans="1:17" x14ac:dyDescent="0.25">
      <c r="A13196" t="s">
        <v>333</v>
      </c>
      <c r="B13196">
        <v>1.96</v>
      </c>
      <c r="C13196" t="s">
        <v>10498</v>
      </c>
      <c r="D13196">
        <v>250</v>
      </c>
      <c r="F13196" s="4">
        <v>1.96</v>
      </c>
      <c r="G13196" t="s">
        <v>32</v>
      </c>
      <c r="J13196" s="4">
        <f>MIN(Table16[[#This Row],[Medicare Outpatient Allowable Rate]:[WPPA Inc Outpatient Allowable Rate]])</f>
        <v>0</v>
      </c>
      <c r="K13196" s="4">
        <f>MAX(Table16[[#This Row],[Blue Cross Outpatient Allowable Rate]:[WPPA Inc Outpatient Allowable Rate]])</f>
        <v>1.8619999999999999</v>
      </c>
      <c r="L13196" s="4">
        <f>SUM(Table16[[#This Row],[Price]]*4.42)</f>
        <v>8.6631999999999998</v>
      </c>
      <c r="M13196" s="4">
        <v>0</v>
      </c>
      <c r="N13196" s="4">
        <f>SUM(Table16[[#This Row],[ChargeID]]*0.76)</f>
        <v>1.4896</v>
      </c>
      <c r="O13196" s="4">
        <f>SUM(Table16[[#This Row],[Price]]*0.95)</f>
        <v>1.8619999999999999</v>
      </c>
      <c r="P13196" s="4">
        <f>SUM(Table16[[#This Row],[Price]]*0.8)</f>
        <v>1.5680000000000001</v>
      </c>
      <c r="Q13196" s="4">
        <f>SUM(Table16[[#This Row],[Price]]*0.6)</f>
        <v>1.1759999999999999</v>
      </c>
    </row>
    <row r="13197" spans="1:17" x14ac:dyDescent="0.25">
      <c r="A13197" t="s">
        <v>333</v>
      </c>
      <c r="B13197">
        <v>4.4400000000000004</v>
      </c>
      <c r="C13197" t="s">
        <v>10499</v>
      </c>
      <c r="D13197">
        <v>250</v>
      </c>
      <c r="F13197" s="4">
        <v>4.4400000000000004</v>
      </c>
      <c r="G13197" t="s">
        <v>32</v>
      </c>
      <c r="J13197" s="4">
        <f>MIN(Table16[[#This Row],[Medicare Outpatient Allowable Rate]:[WPPA Inc Outpatient Allowable Rate]])</f>
        <v>0</v>
      </c>
      <c r="K13197" s="4">
        <f>MAX(Table16[[#This Row],[Blue Cross Outpatient Allowable Rate]:[WPPA Inc Outpatient Allowable Rate]])</f>
        <v>4.218</v>
      </c>
      <c r="L13197" s="4">
        <f>SUM(Table16[[#This Row],[Price]]*4.42)</f>
        <v>19.6248</v>
      </c>
      <c r="M13197" s="4">
        <v>0</v>
      </c>
      <c r="N13197" s="4">
        <f>SUM(Table16[[#This Row],[ChargeID]]*0.76)</f>
        <v>3.3744000000000005</v>
      </c>
      <c r="O13197" s="4">
        <f>SUM(Table16[[#This Row],[Price]]*0.95)</f>
        <v>4.218</v>
      </c>
      <c r="P13197" s="4">
        <f>SUM(Table16[[#This Row],[Price]]*0.8)</f>
        <v>3.5520000000000005</v>
      </c>
      <c r="Q13197" s="4">
        <f>SUM(Table16[[#This Row],[Price]]*0.6)</f>
        <v>2.6640000000000001</v>
      </c>
    </row>
    <row r="13198" spans="1:17" x14ac:dyDescent="0.25">
      <c r="A13198" t="s">
        <v>333</v>
      </c>
      <c r="B13198">
        <v>3.21</v>
      </c>
      <c r="C13198" t="s">
        <v>10500</v>
      </c>
      <c r="D13198">
        <v>250</v>
      </c>
      <c r="F13198" s="4">
        <v>3.21</v>
      </c>
      <c r="G13198" t="s">
        <v>32</v>
      </c>
      <c r="J13198" s="4">
        <f>MIN(Table16[[#This Row],[Medicare Outpatient Allowable Rate]:[WPPA Inc Outpatient Allowable Rate]])</f>
        <v>0</v>
      </c>
      <c r="K13198" s="4">
        <f>MAX(Table16[[#This Row],[Blue Cross Outpatient Allowable Rate]:[WPPA Inc Outpatient Allowable Rate]])</f>
        <v>3.0494999999999997</v>
      </c>
      <c r="L13198" s="4">
        <f>SUM(Table16[[#This Row],[Price]]*4.42)</f>
        <v>14.1882</v>
      </c>
      <c r="M13198" s="4">
        <v>0</v>
      </c>
      <c r="N13198" s="4">
        <f>SUM(Table16[[#This Row],[ChargeID]]*0.76)</f>
        <v>2.4396</v>
      </c>
      <c r="O13198" s="4">
        <f>SUM(Table16[[#This Row],[Price]]*0.95)</f>
        <v>3.0494999999999997</v>
      </c>
      <c r="P13198" s="4">
        <f>SUM(Table16[[#This Row],[Price]]*0.8)</f>
        <v>2.5680000000000001</v>
      </c>
      <c r="Q13198" s="4">
        <f>SUM(Table16[[#This Row],[Price]]*0.6)</f>
        <v>1.9259999999999999</v>
      </c>
    </row>
    <row r="13199" spans="1:17" x14ac:dyDescent="0.25">
      <c r="A13199" t="s">
        <v>333</v>
      </c>
      <c r="B13199">
        <v>3.48</v>
      </c>
      <c r="C13199" t="s">
        <v>10501</v>
      </c>
      <c r="D13199">
        <v>250</v>
      </c>
      <c r="F13199" s="4">
        <v>3.48</v>
      </c>
      <c r="G13199" t="s">
        <v>32</v>
      </c>
      <c r="J13199" s="4">
        <f>MIN(Table16[[#This Row],[Medicare Outpatient Allowable Rate]:[WPPA Inc Outpatient Allowable Rate]])</f>
        <v>0</v>
      </c>
      <c r="K13199" s="4">
        <f>MAX(Table16[[#This Row],[Blue Cross Outpatient Allowable Rate]:[WPPA Inc Outpatient Allowable Rate]])</f>
        <v>3.306</v>
      </c>
      <c r="L13199" s="4">
        <f>SUM(Table16[[#This Row],[Price]]*4.42)</f>
        <v>15.381599999999999</v>
      </c>
      <c r="M13199" s="4">
        <v>0</v>
      </c>
      <c r="N13199" s="4">
        <f>SUM(Table16[[#This Row],[ChargeID]]*0.76)</f>
        <v>2.6448</v>
      </c>
      <c r="O13199" s="4">
        <f>SUM(Table16[[#This Row],[Price]]*0.95)</f>
        <v>3.306</v>
      </c>
      <c r="P13199" s="4">
        <f>SUM(Table16[[#This Row],[Price]]*0.8)</f>
        <v>2.7840000000000003</v>
      </c>
      <c r="Q13199" s="4">
        <f>SUM(Table16[[#This Row],[Price]]*0.6)</f>
        <v>2.0880000000000001</v>
      </c>
    </row>
    <row r="13200" spans="1:17" x14ac:dyDescent="0.25">
      <c r="A13200" t="s">
        <v>333</v>
      </c>
      <c r="B13200">
        <v>8.58</v>
      </c>
      <c r="C13200" t="s">
        <v>10502</v>
      </c>
      <c r="D13200">
        <v>250</v>
      </c>
      <c r="F13200" s="4">
        <v>8.58</v>
      </c>
      <c r="G13200" t="s">
        <v>32</v>
      </c>
      <c r="J13200" s="4">
        <f>MIN(Table16[[#This Row],[Medicare Outpatient Allowable Rate]:[WPPA Inc Outpatient Allowable Rate]])</f>
        <v>0</v>
      </c>
      <c r="K13200" s="4">
        <f>MAX(Table16[[#This Row],[Blue Cross Outpatient Allowable Rate]:[WPPA Inc Outpatient Allowable Rate]])</f>
        <v>8.1509999999999998</v>
      </c>
      <c r="L13200" s="4">
        <f>SUM(Table16[[#This Row],[Price]]*4.42)</f>
        <v>37.9236</v>
      </c>
      <c r="M13200" s="4">
        <v>0</v>
      </c>
      <c r="N13200" s="4">
        <f>SUM(Table16[[#This Row],[ChargeID]]*0.76)</f>
        <v>6.5208000000000004</v>
      </c>
      <c r="O13200" s="4">
        <f>SUM(Table16[[#This Row],[Price]]*0.95)</f>
        <v>8.1509999999999998</v>
      </c>
      <c r="P13200" s="4">
        <f>SUM(Table16[[#This Row],[Price]]*0.8)</f>
        <v>6.8640000000000008</v>
      </c>
      <c r="Q13200" s="4">
        <f>SUM(Table16[[#This Row],[Price]]*0.6)</f>
        <v>5.1479999999999997</v>
      </c>
    </row>
    <row r="13201" spans="1:17" x14ac:dyDescent="0.25">
      <c r="A13201" t="s">
        <v>333</v>
      </c>
      <c r="B13201">
        <v>4.84</v>
      </c>
      <c r="C13201" t="s">
        <v>10503</v>
      </c>
      <c r="D13201">
        <v>250</v>
      </c>
      <c r="F13201" s="4">
        <v>4.84</v>
      </c>
      <c r="G13201" t="s">
        <v>32</v>
      </c>
      <c r="J13201" s="4">
        <f>MIN(Table16[[#This Row],[Medicare Outpatient Allowable Rate]:[WPPA Inc Outpatient Allowable Rate]])</f>
        <v>0</v>
      </c>
      <c r="K13201" s="4">
        <f>MAX(Table16[[#This Row],[Blue Cross Outpatient Allowable Rate]:[WPPA Inc Outpatient Allowable Rate]])</f>
        <v>4.5979999999999999</v>
      </c>
      <c r="L13201" s="4">
        <f>SUM(Table16[[#This Row],[Price]]*4.42)</f>
        <v>21.392799999999998</v>
      </c>
      <c r="M13201" s="4">
        <v>0</v>
      </c>
      <c r="N13201" s="4">
        <f>SUM(Table16[[#This Row],[ChargeID]]*0.76)</f>
        <v>3.6783999999999999</v>
      </c>
      <c r="O13201" s="4">
        <f>SUM(Table16[[#This Row],[Price]]*0.95)</f>
        <v>4.5979999999999999</v>
      </c>
      <c r="P13201" s="4">
        <f>SUM(Table16[[#This Row],[Price]]*0.8)</f>
        <v>3.8719999999999999</v>
      </c>
      <c r="Q13201" s="4">
        <f>SUM(Table16[[#This Row],[Price]]*0.6)</f>
        <v>2.9039999999999999</v>
      </c>
    </row>
    <row r="13202" spans="1:17" x14ac:dyDescent="0.25">
      <c r="A13202" t="s">
        <v>333</v>
      </c>
      <c r="B13202">
        <v>3.33</v>
      </c>
      <c r="C13202" t="s">
        <v>10504</v>
      </c>
      <c r="D13202">
        <v>250</v>
      </c>
      <c r="F13202" s="4">
        <v>3.33</v>
      </c>
      <c r="G13202" t="s">
        <v>32</v>
      </c>
      <c r="J13202" s="4">
        <f>MIN(Table16[[#This Row],[Medicare Outpatient Allowable Rate]:[WPPA Inc Outpatient Allowable Rate]])</f>
        <v>0</v>
      </c>
      <c r="K13202" s="4">
        <f>MAX(Table16[[#This Row],[Blue Cross Outpatient Allowable Rate]:[WPPA Inc Outpatient Allowable Rate]])</f>
        <v>3.1635</v>
      </c>
      <c r="L13202" s="4">
        <f>SUM(Table16[[#This Row],[Price]]*4.42)</f>
        <v>14.7186</v>
      </c>
      <c r="M13202" s="4">
        <v>0</v>
      </c>
      <c r="N13202" s="4">
        <f>SUM(Table16[[#This Row],[ChargeID]]*0.76)</f>
        <v>2.5308000000000002</v>
      </c>
      <c r="O13202" s="4">
        <f>SUM(Table16[[#This Row],[Price]]*0.95)</f>
        <v>3.1635</v>
      </c>
      <c r="P13202" s="4">
        <f>SUM(Table16[[#This Row],[Price]]*0.8)</f>
        <v>2.6640000000000001</v>
      </c>
      <c r="Q13202" s="4">
        <f>SUM(Table16[[#This Row],[Price]]*0.6)</f>
        <v>1.998</v>
      </c>
    </row>
    <row r="13203" spans="1:17" x14ac:dyDescent="0.25">
      <c r="A13203" t="s">
        <v>333</v>
      </c>
      <c r="B13203">
        <v>1.23</v>
      </c>
      <c r="C13203" t="s">
        <v>10505</v>
      </c>
      <c r="D13203">
        <v>250</v>
      </c>
      <c r="F13203" s="4">
        <v>1.23</v>
      </c>
      <c r="G13203" t="s">
        <v>32</v>
      </c>
      <c r="J13203" s="4">
        <f>MIN(Table16[[#This Row],[Medicare Outpatient Allowable Rate]:[WPPA Inc Outpatient Allowable Rate]])</f>
        <v>0</v>
      </c>
      <c r="K13203" s="4">
        <f>MAX(Table16[[#This Row],[Blue Cross Outpatient Allowable Rate]:[WPPA Inc Outpatient Allowable Rate]])</f>
        <v>1.1684999999999999</v>
      </c>
      <c r="L13203" s="4">
        <f>SUM(Table16[[#This Row],[Price]]*4.42)</f>
        <v>5.4365999999999994</v>
      </c>
      <c r="M13203" s="4">
        <v>0</v>
      </c>
      <c r="N13203" s="4">
        <f>SUM(Table16[[#This Row],[ChargeID]]*0.76)</f>
        <v>0.93479999999999996</v>
      </c>
      <c r="O13203" s="4">
        <f>SUM(Table16[[#This Row],[Price]]*0.95)</f>
        <v>1.1684999999999999</v>
      </c>
      <c r="P13203" s="4">
        <f>SUM(Table16[[#This Row],[Price]]*0.8)</f>
        <v>0.98399999999999999</v>
      </c>
      <c r="Q13203" s="4">
        <f>SUM(Table16[[#This Row],[Price]]*0.6)</f>
        <v>0.73799999999999999</v>
      </c>
    </row>
    <row r="13204" spans="1:17" x14ac:dyDescent="0.25">
      <c r="A13204" t="s">
        <v>333</v>
      </c>
      <c r="B13204">
        <v>7.03</v>
      </c>
      <c r="C13204" t="s">
        <v>10506</v>
      </c>
      <c r="D13204">
        <v>250</v>
      </c>
      <c r="F13204" s="4">
        <v>7.03</v>
      </c>
      <c r="G13204" t="s">
        <v>32</v>
      </c>
      <c r="J13204" s="4">
        <f>MIN(Table16[[#This Row],[Medicare Outpatient Allowable Rate]:[WPPA Inc Outpatient Allowable Rate]])</f>
        <v>0</v>
      </c>
      <c r="K13204" s="4">
        <f>MAX(Table16[[#This Row],[Blue Cross Outpatient Allowable Rate]:[WPPA Inc Outpatient Allowable Rate]])</f>
        <v>6.6784999999999997</v>
      </c>
      <c r="L13204" s="4">
        <f>SUM(Table16[[#This Row],[Price]]*4.42)</f>
        <v>31.072600000000001</v>
      </c>
      <c r="M13204" s="4">
        <v>0</v>
      </c>
      <c r="N13204" s="4">
        <f>SUM(Table16[[#This Row],[ChargeID]]*0.76)</f>
        <v>5.3428000000000004</v>
      </c>
      <c r="O13204" s="4">
        <f>SUM(Table16[[#This Row],[Price]]*0.95)</f>
        <v>6.6784999999999997</v>
      </c>
      <c r="P13204" s="4">
        <f>SUM(Table16[[#This Row],[Price]]*0.8)</f>
        <v>5.6240000000000006</v>
      </c>
      <c r="Q13204" s="4">
        <f>SUM(Table16[[#This Row],[Price]]*0.6)</f>
        <v>4.218</v>
      </c>
    </row>
    <row r="13205" spans="1:17" x14ac:dyDescent="0.25">
      <c r="A13205" t="s">
        <v>333</v>
      </c>
      <c r="B13205">
        <v>6.93</v>
      </c>
      <c r="C13205" t="s">
        <v>10507</v>
      </c>
      <c r="D13205">
        <v>250</v>
      </c>
      <c r="F13205" s="4">
        <v>6.93</v>
      </c>
      <c r="G13205" t="s">
        <v>32</v>
      </c>
      <c r="J13205" s="4">
        <f>MIN(Table16[[#This Row],[Medicare Outpatient Allowable Rate]:[WPPA Inc Outpatient Allowable Rate]])</f>
        <v>0</v>
      </c>
      <c r="K13205" s="4">
        <f>MAX(Table16[[#This Row],[Blue Cross Outpatient Allowable Rate]:[WPPA Inc Outpatient Allowable Rate]])</f>
        <v>6.583499999999999</v>
      </c>
      <c r="L13205" s="4">
        <f>SUM(Table16[[#This Row],[Price]]*4.42)</f>
        <v>30.630599999999998</v>
      </c>
      <c r="M13205" s="4">
        <v>0</v>
      </c>
      <c r="N13205" s="4">
        <f>SUM(Table16[[#This Row],[ChargeID]]*0.76)</f>
        <v>5.2667999999999999</v>
      </c>
      <c r="O13205" s="4">
        <f>SUM(Table16[[#This Row],[Price]]*0.95)</f>
        <v>6.583499999999999</v>
      </c>
      <c r="P13205" s="4">
        <f>SUM(Table16[[#This Row],[Price]]*0.8)</f>
        <v>5.5440000000000005</v>
      </c>
      <c r="Q13205" s="4">
        <f>SUM(Table16[[#This Row],[Price]]*0.6)</f>
        <v>4.1579999999999995</v>
      </c>
    </row>
    <row r="13206" spans="1:17" x14ac:dyDescent="0.25">
      <c r="A13206" t="s">
        <v>333</v>
      </c>
      <c r="B13206">
        <v>3.64</v>
      </c>
      <c r="C13206" t="s">
        <v>10508</v>
      </c>
      <c r="D13206">
        <v>250</v>
      </c>
      <c r="F13206" s="4">
        <v>3.64</v>
      </c>
      <c r="G13206" t="s">
        <v>32</v>
      </c>
      <c r="J13206" s="4">
        <f>MIN(Table16[[#This Row],[Medicare Outpatient Allowable Rate]:[WPPA Inc Outpatient Allowable Rate]])</f>
        <v>0</v>
      </c>
      <c r="K13206" s="4">
        <f>MAX(Table16[[#This Row],[Blue Cross Outpatient Allowable Rate]:[WPPA Inc Outpatient Allowable Rate]])</f>
        <v>3.4579999999999997</v>
      </c>
      <c r="L13206" s="4">
        <f>SUM(Table16[[#This Row],[Price]]*4.42)</f>
        <v>16.088799999999999</v>
      </c>
      <c r="M13206" s="4">
        <v>0</v>
      </c>
      <c r="N13206" s="4">
        <f>SUM(Table16[[#This Row],[ChargeID]]*0.76)</f>
        <v>2.7664</v>
      </c>
      <c r="O13206" s="4">
        <f>SUM(Table16[[#This Row],[Price]]*0.95)</f>
        <v>3.4579999999999997</v>
      </c>
      <c r="P13206" s="4">
        <f>SUM(Table16[[#This Row],[Price]]*0.8)</f>
        <v>2.9120000000000004</v>
      </c>
      <c r="Q13206" s="4">
        <f>SUM(Table16[[#This Row],[Price]]*0.6)</f>
        <v>2.1840000000000002</v>
      </c>
    </row>
    <row r="13207" spans="1:17" x14ac:dyDescent="0.25">
      <c r="A13207" t="s">
        <v>333</v>
      </c>
      <c r="B13207">
        <v>1.06</v>
      </c>
      <c r="C13207" t="s">
        <v>10509</v>
      </c>
      <c r="D13207">
        <v>250</v>
      </c>
      <c r="F13207" s="4">
        <v>1.06</v>
      </c>
      <c r="G13207" t="s">
        <v>32</v>
      </c>
      <c r="J13207" s="4">
        <f>MIN(Table16[[#This Row],[Medicare Outpatient Allowable Rate]:[WPPA Inc Outpatient Allowable Rate]])</f>
        <v>0</v>
      </c>
      <c r="K13207" s="4">
        <f>MAX(Table16[[#This Row],[Blue Cross Outpatient Allowable Rate]:[WPPA Inc Outpatient Allowable Rate]])</f>
        <v>1.0069999999999999</v>
      </c>
      <c r="L13207" s="4">
        <f>SUM(Table16[[#This Row],[Price]]*4.42)</f>
        <v>4.6852</v>
      </c>
      <c r="M13207" s="4">
        <v>0</v>
      </c>
      <c r="N13207" s="4">
        <f>SUM(Table16[[#This Row],[ChargeID]]*0.76)</f>
        <v>0.80560000000000009</v>
      </c>
      <c r="O13207" s="4">
        <f>SUM(Table16[[#This Row],[Price]]*0.95)</f>
        <v>1.0069999999999999</v>
      </c>
      <c r="P13207" s="4">
        <f>SUM(Table16[[#This Row],[Price]]*0.8)</f>
        <v>0.84800000000000009</v>
      </c>
      <c r="Q13207" s="4">
        <f>SUM(Table16[[#This Row],[Price]]*0.6)</f>
        <v>0.63600000000000001</v>
      </c>
    </row>
    <row r="13208" spans="1:17" x14ac:dyDescent="0.25">
      <c r="A13208" t="s">
        <v>333</v>
      </c>
      <c r="B13208">
        <v>1.23</v>
      </c>
      <c r="C13208" t="s">
        <v>10510</v>
      </c>
      <c r="D13208">
        <v>250</v>
      </c>
      <c r="F13208" s="4">
        <v>1.23</v>
      </c>
      <c r="G13208" t="s">
        <v>10511</v>
      </c>
      <c r="J13208" s="4">
        <f>MIN(Table16[[#This Row],[Medicare Outpatient Allowable Rate]:[WPPA Inc Outpatient Allowable Rate]])</f>
        <v>0.36</v>
      </c>
      <c r="K13208" s="4">
        <f>MAX(Table16[[#This Row],[Blue Cross Outpatient Allowable Rate]:[WPPA Inc Outpatient Allowable Rate]])</f>
        <v>1.1684999999999999</v>
      </c>
      <c r="L13208" s="4">
        <f>SUM(Table16[[#This Row],[Price]]*4.42)</f>
        <v>5.4365999999999994</v>
      </c>
      <c r="M13208" s="4">
        <v>0.36</v>
      </c>
      <c r="N13208" s="4">
        <f>SUM(Table16[[#This Row],[ChargeID]]*0.76)</f>
        <v>0.93479999999999996</v>
      </c>
      <c r="O13208" s="4">
        <f>SUM(Table16[[#This Row],[Price]]*0.95)</f>
        <v>1.1684999999999999</v>
      </c>
      <c r="P13208" s="4">
        <f>SUM(Table16[[#This Row],[Price]]*0.8)</f>
        <v>0.98399999999999999</v>
      </c>
      <c r="Q13208" s="4">
        <f>SUM(Table16[[#This Row],[Price]]*0.6)</f>
        <v>0.73799999999999999</v>
      </c>
    </row>
    <row r="13209" spans="1:17" x14ac:dyDescent="0.25">
      <c r="A13209" t="s">
        <v>333</v>
      </c>
      <c r="B13209">
        <v>35.93</v>
      </c>
      <c r="C13209" t="s">
        <v>10512</v>
      </c>
      <c r="D13209">
        <v>250</v>
      </c>
      <c r="F13209" s="4">
        <v>35.93</v>
      </c>
      <c r="G13209" t="s">
        <v>32</v>
      </c>
      <c r="J13209" s="4">
        <f>MIN(Table16[[#This Row],[Medicare Outpatient Allowable Rate]:[WPPA Inc Outpatient Allowable Rate]])</f>
        <v>0</v>
      </c>
      <c r="K13209" s="4">
        <f>MAX(Table16[[#This Row],[Blue Cross Outpatient Allowable Rate]:[WPPA Inc Outpatient Allowable Rate]])</f>
        <v>34.133499999999998</v>
      </c>
      <c r="L13209" s="4">
        <f>SUM(Table16[[#This Row],[Price]]*4.42)</f>
        <v>158.81059999999999</v>
      </c>
      <c r="M13209" s="4">
        <v>0</v>
      </c>
      <c r="N13209" s="4">
        <f>SUM(Table16[[#This Row],[ChargeID]]*0.76)</f>
        <v>27.306799999999999</v>
      </c>
      <c r="O13209" s="4">
        <f>SUM(Table16[[#This Row],[Price]]*0.95)</f>
        <v>34.133499999999998</v>
      </c>
      <c r="P13209" s="4">
        <f>SUM(Table16[[#This Row],[Price]]*0.8)</f>
        <v>28.744</v>
      </c>
      <c r="Q13209" s="4">
        <f>SUM(Table16[[#This Row],[Price]]*0.6)</f>
        <v>21.558</v>
      </c>
    </row>
    <row r="13210" spans="1:17" x14ac:dyDescent="0.25">
      <c r="A13210" t="s">
        <v>333</v>
      </c>
      <c r="B13210">
        <v>1.26</v>
      </c>
      <c r="C13210" t="s">
        <v>10513</v>
      </c>
      <c r="D13210">
        <v>250</v>
      </c>
      <c r="F13210" s="4">
        <v>1.26</v>
      </c>
      <c r="J13210" s="4">
        <f>MIN(Table16[[#This Row],[Medicare Outpatient Allowable Rate]:[WPPA Inc Outpatient Allowable Rate]])</f>
        <v>0</v>
      </c>
      <c r="K13210" s="4">
        <f>MAX(Table16[[#This Row],[Blue Cross Outpatient Allowable Rate]:[WPPA Inc Outpatient Allowable Rate]])</f>
        <v>1.1969999999999998</v>
      </c>
      <c r="L13210" s="4">
        <f>SUM(Table16[[#This Row],[Price]]*4.42)</f>
        <v>5.5692000000000004</v>
      </c>
      <c r="M13210" s="4">
        <v>0</v>
      </c>
      <c r="N13210" s="4">
        <f>SUM(Table16[[#This Row],[ChargeID]]*0.76)</f>
        <v>0.95760000000000001</v>
      </c>
      <c r="O13210" s="4">
        <f>SUM(Table16[[#This Row],[Price]]*0.95)</f>
        <v>1.1969999999999998</v>
      </c>
      <c r="P13210" s="4">
        <f>SUM(Table16[[#This Row],[Price]]*0.8)</f>
        <v>1.008</v>
      </c>
      <c r="Q13210" s="4">
        <f>SUM(Table16[[#This Row],[Price]]*0.6)</f>
        <v>0.75600000000000001</v>
      </c>
    </row>
    <row r="13211" spans="1:17" x14ac:dyDescent="0.25">
      <c r="A13211" t="s">
        <v>333</v>
      </c>
      <c r="B13211">
        <v>4.38</v>
      </c>
      <c r="C13211" t="s">
        <v>10514</v>
      </c>
      <c r="D13211">
        <v>250</v>
      </c>
      <c r="F13211" s="4">
        <v>4.38</v>
      </c>
      <c r="G13211" t="s">
        <v>32</v>
      </c>
      <c r="J13211" s="4">
        <f>MIN(Table16[[#This Row],[Medicare Outpatient Allowable Rate]:[WPPA Inc Outpatient Allowable Rate]])</f>
        <v>0</v>
      </c>
      <c r="K13211" s="4">
        <f>MAX(Table16[[#This Row],[Blue Cross Outpatient Allowable Rate]:[WPPA Inc Outpatient Allowable Rate]])</f>
        <v>4.1609999999999996</v>
      </c>
      <c r="L13211" s="4">
        <f>SUM(Table16[[#This Row],[Price]]*4.42)</f>
        <v>19.3596</v>
      </c>
      <c r="M13211" s="4">
        <v>0</v>
      </c>
      <c r="N13211" s="4">
        <f>SUM(Table16[[#This Row],[ChargeID]]*0.76)</f>
        <v>3.3287999999999998</v>
      </c>
      <c r="O13211" s="4">
        <f>SUM(Table16[[#This Row],[Price]]*0.95)</f>
        <v>4.1609999999999996</v>
      </c>
      <c r="P13211" s="4">
        <f>SUM(Table16[[#This Row],[Price]]*0.8)</f>
        <v>3.504</v>
      </c>
      <c r="Q13211" s="4">
        <f>SUM(Table16[[#This Row],[Price]]*0.6)</f>
        <v>2.6279999999999997</v>
      </c>
    </row>
    <row r="13212" spans="1:17" x14ac:dyDescent="0.25">
      <c r="A13212" t="s">
        <v>333</v>
      </c>
      <c r="B13212">
        <v>5.62</v>
      </c>
      <c r="C13212" t="s">
        <v>10515</v>
      </c>
      <c r="D13212">
        <v>250</v>
      </c>
      <c r="F13212" s="4">
        <v>5.62</v>
      </c>
      <c r="G13212" t="s">
        <v>32</v>
      </c>
      <c r="J13212" s="4">
        <f>MIN(Table16[[#This Row],[Medicare Outpatient Allowable Rate]:[WPPA Inc Outpatient Allowable Rate]])</f>
        <v>0</v>
      </c>
      <c r="K13212" s="4">
        <f>MAX(Table16[[#This Row],[Blue Cross Outpatient Allowable Rate]:[WPPA Inc Outpatient Allowable Rate]])</f>
        <v>5.3389999999999995</v>
      </c>
      <c r="L13212" s="4">
        <f>SUM(Table16[[#This Row],[Price]]*4.42)</f>
        <v>24.840399999999999</v>
      </c>
      <c r="M13212" s="4">
        <v>0</v>
      </c>
      <c r="N13212" s="4">
        <f>SUM(Table16[[#This Row],[ChargeID]]*0.76)</f>
        <v>4.2712000000000003</v>
      </c>
      <c r="O13212" s="4">
        <f>SUM(Table16[[#This Row],[Price]]*0.95)</f>
        <v>5.3389999999999995</v>
      </c>
      <c r="P13212" s="4">
        <f>SUM(Table16[[#This Row],[Price]]*0.8)</f>
        <v>4.4960000000000004</v>
      </c>
      <c r="Q13212" s="4">
        <f>SUM(Table16[[#This Row],[Price]]*0.6)</f>
        <v>3.3719999999999999</v>
      </c>
    </row>
    <row r="13213" spans="1:17" x14ac:dyDescent="0.25">
      <c r="A13213" t="s">
        <v>333</v>
      </c>
      <c r="B13213">
        <v>3.8</v>
      </c>
      <c r="C13213" t="s">
        <v>10516</v>
      </c>
      <c r="D13213">
        <v>250</v>
      </c>
      <c r="F13213" s="4">
        <v>3.8</v>
      </c>
      <c r="G13213" t="s">
        <v>32</v>
      </c>
      <c r="J13213" s="4">
        <f>MIN(Table16[[#This Row],[Medicare Outpatient Allowable Rate]:[WPPA Inc Outpatient Allowable Rate]])</f>
        <v>0</v>
      </c>
      <c r="K13213" s="4">
        <f>MAX(Table16[[#This Row],[Blue Cross Outpatient Allowable Rate]:[WPPA Inc Outpatient Allowable Rate]])</f>
        <v>3.61</v>
      </c>
      <c r="L13213" s="4">
        <f>SUM(Table16[[#This Row],[Price]]*4.42)</f>
        <v>16.795999999999999</v>
      </c>
      <c r="M13213" s="4">
        <v>0</v>
      </c>
      <c r="N13213" s="4">
        <f>SUM(Table16[[#This Row],[ChargeID]]*0.76)</f>
        <v>2.8879999999999999</v>
      </c>
      <c r="O13213" s="4">
        <f>SUM(Table16[[#This Row],[Price]]*0.95)</f>
        <v>3.61</v>
      </c>
      <c r="P13213" s="4">
        <f>SUM(Table16[[#This Row],[Price]]*0.8)</f>
        <v>3.04</v>
      </c>
      <c r="Q13213" s="4">
        <f>SUM(Table16[[#This Row],[Price]]*0.6)</f>
        <v>2.2799999999999998</v>
      </c>
    </row>
    <row r="13214" spans="1:17" x14ac:dyDescent="0.25">
      <c r="A13214" t="s">
        <v>333</v>
      </c>
      <c r="B13214">
        <v>4.71</v>
      </c>
      <c r="C13214" t="s">
        <v>10517</v>
      </c>
      <c r="D13214">
        <v>250</v>
      </c>
      <c r="F13214" s="4">
        <v>4.71</v>
      </c>
      <c r="G13214" t="s">
        <v>32</v>
      </c>
      <c r="J13214" s="4">
        <f>MIN(Table16[[#This Row],[Medicare Outpatient Allowable Rate]:[WPPA Inc Outpatient Allowable Rate]])</f>
        <v>0</v>
      </c>
      <c r="K13214" s="4">
        <f>MAX(Table16[[#This Row],[Blue Cross Outpatient Allowable Rate]:[WPPA Inc Outpatient Allowable Rate]])</f>
        <v>4.4744999999999999</v>
      </c>
      <c r="L13214" s="4">
        <f>SUM(Table16[[#This Row],[Price]]*4.42)</f>
        <v>20.818200000000001</v>
      </c>
      <c r="M13214" s="4">
        <v>0</v>
      </c>
      <c r="N13214" s="4">
        <f>SUM(Table16[[#This Row],[ChargeID]]*0.76)</f>
        <v>3.5796000000000001</v>
      </c>
      <c r="O13214" s="4">
        <f>SUM(Table16[[#This Row],[Price]]*0.95)</f>
        <v>4.4744999999999999</v>
      </c>
      <c r="P13214" s="4">
        <f>SUM(Table16[[#This Row],[Price]]*0.8)</f>
        <v>3.7680000000000002</v>
      </c>
      <c r="Q13214" s="4">
        <f>SUM(Table16[[#This Row],[Price]]*0.6)</f>
        <v>2.8260000000000001</v>
      </c>
    </row>
    <row r="13215" spans="1:17" x14ac:dyDescent="0.25">
      <c r="A13215" t="s">
        <v>333</v>
      </c>
      <c r="B13215">
        <v>8.83</v>
      </c>
      <c r="C13215" t="s">
        <v>10518</v>
      </c>
      <c r="D13215">
        <v>250</v>
      </c>
      <c r="F13215" s="4">
        <v>8.83</v>
      </c>
      <c r="J13215" s="4">
        <f>MIN(Table16[[#This Row],[Medicare Outpatient Allowable Rate]:[WPPA Inc Outpatient Allowable Rate]])</f>
        <v>0</v>
      </c>
      <c r="K13215" s="4">
        <f>MAX(Table16[[#This Row],[Blue Cross Outpatient Allowable Rate]:[WPPA Inc Outpatient Allowable Rate]])</f>
        <v>8.3885000000000005</v>
      </c>
      <c r="L13215" s="4">
        <f>SUM(Table16[[#This Row],[Price]]*4.42)</f>
        <v>39.028599999999997</v>
      </c>
      <c r="M13215" s="4">
        <v>0</v>
      </c>
      <c r="N13215" s="4">
        <f>SUM(Table16[[#This Row],[ChargeID]]*0.76)</f>
        <v>6.7107999999999999</v>
      </c>
      <c r="O13215" s="4">
        <f>SUM(Table16[[#This Row],[Price]]*0.95)</f>
        <v>8.3885000000000005</v>
      </c>
      <c r="P13215" s="4">
        <f>SUM(Table16[[#This Row],[Price]]*0.8)</f>
        <v>7.0640000000000001</v>
      </c>
      <c r="Q13215" s="4">
        <f>SUM(Table16[[#This Row],[Price]]*0.6)</f>
        <v>5.298</v>
      </c>
    </row>
    <row r="13216" spans="1:17" x14ac:dyDescent="0.25">
      <c r="A13216" t="s">
        <v>333</v>
      </c>
      <c r="B13216">
        <v>1.23</v>
      </c>
      <c r="C13216" t="s">
        <v>10519</v>
      </c>
      <c r="D13216">
        <v>250</v>
      </c>
      <c r="F13216" s="4">
        <v>1.23</v>
      </c>
      <c r="G13216" t="s">
        <v>32</v>
      </c>
      <c r="J13216" s="4">
        <f>MIN(Table16[[#This Row],[Medicare Outpatient Allowable Rate]:[WPPA Inc Outpatient Allowable Rate]])</f>
        <v>0</v>
      </c>
      <c r="K13216" s="4">
        <f>MAX(Table16[[#This Row],[Blue Cross Outpatient Allowable Rate]:[WPPA Inc Outpatient Allowable Rate]])</f>
        <v>1.1684999999999999</v>
      </c>
      <c r="L13216" s="4">
        <f>SUM(Table16[[#This Row],[Price]]*4.42)</f>
        <v>5.4365999999999994</v>
      </c>
      <c r="M13216" s="4">
        <v>0</v>
      </c>
      <c r="N13216" s="4">
        <f>SUM(Table16[[#This Row],[ChargeID]]*0.76)</f>
        <v>0.93479999999999996</v>
      </c>
      <c r="O13216" s="4">
        <f>SUM(Table16[[#This Row],[Price]]*0.95)</f>
        <v>1.1684999999999999</v>
      </c>
      <c r="P13216" s="4">
        <f>SUM(Table16[[#This Row],[Price]]*0.8)</f>
        <v>0.98399999999999999</v>
      </c>
      <c r="Q13216" s="4">
        <f>SUM(Table16[[#This Row],[Price]]*0.6)</f>
        <v>0.73799999999999999</v>
      </c>
    </row>
    <row r="13217" spans="1:17" x14ac:dyDescent="0.25">
      <c r="A13217" t="s">
        <v>333</v>
      </c>
      <c r="B13217">
        <v>3.55</v>
      </c>
      <c r="C13217" t="s">
        <v>10520</v>
      </c>
      <c r="D13217">
        <v>250</v>
      </c>
      <c r="F13217" s="4">
        <v>3.55</v>
      </c>
      <c r="G13217" t="s">
        <v>32</v>
      </c>
      <c r="J13217" s="4">
        <f>MIN(Table16[[#This Row],[Medicare Outpatient Allowable Rate]:[WPPA Inc Outpatient Allowable Rate]])</f>
        <v>0</v>
      </c>
      <c r="K13217" s="4">
        <f>MAX(Table16[[#This Row],[Blue Cross Outpatient Allowable Rate]:[WPPA Inc Outpatient Allowable Rate]])</f>
        <v>3.3724999999999996</v>
      </c>
      <c r="L13217" s="4">
        <f>SUM(Table16[[#This Row],[Price]]*4.42)</f>
        <v>15.690999999999999</v>
      </c>
      <c r="M13217" s="4">
        <v>0</v>
      </c>
      <c r="N13217" s="4">
        <f>SUM(Table16[[#This Row],[ChargeID]]*0.76)</f>
        <v>2.698</v>
      </c>
      <c r="O13217" s="4">
        <f>SUM(Table16[[#This Row],[Price]]*0.95)</f>
        <v>3.3724999999999996</v>
      </c>
      <c r="P13217" s="4">
        <f>SUM(Table16[[#This Row],[Price]]*0.8)</f>
        <v>2.84</v>
      </c>
      <c r="Q13217" s="4">
        <f>SUM(Table16[[#This Row],[Price]]*0.6)</f>
        <v>2.13</v>
      </c>
    </row>
    <row r="13218" spans="1:17" x14ac:dyDescent="0.25">
      <c r="A13218" t="s">
        <v>333</v>
      </c>
      <c r="B13218">
        <v>1.23</v>
      </c>
      <c r="C13218" t="s">
        <v>10521</v>
      </c>
      <c r="D13218">
        <v>250</v>
      </c>
      <c r="F13218" s="4">
        <v>1.23</v>
      </c>
      <c r="G13218" t="s">
        <v>32</v>
      </c>
      <c r="J13218" s="4">
        <f>MIN(Table16[[#This Row],[Medicare Outpatient Allowable Rate]:[WPPA Inc Outpatient Allowable Rate]])</f>
        <v>0</v>
      </c>
      <c r="K13218" s="4">
        <f>MAX(Table16[[#This Row],[Blue Cross Outpatient Allowable Rate]:[WPPA Inc Outpatient Allowable Rate]])</f>
        <v>1.1684999999999999</v>
      </c>
      <c r="L13218" s="4">
        <f>SUM(Table16[[#This Row],[Price]]*4.42)</f>
        <v>5.4365999999999994</v>
      </c>
      <c r="M13218" s="4">
        <v>0</v>
      </c>
      <c r="N13218" s="4">
        <f>SUM(Table16[[#This Row],[ChargeID]]*0.76)</f>
        <v>0.93479999999999996</v>
      </c>
      <c r="O13218" s="4">
        <f>SUM(Table16[[#This Row],[Price]]*0.95)</f>
        <v>1.1684999999999999</v>
      </c>
      <c r="P13218" s="4">
        <f>SUM(Table16[[#This Row],[Price]]*0.8)</f>
        <v>0.98399999999999999</v>
      </c>
      <c r="Q13218" s="4">
        <f>SUM(Table16[[#This Row],[Price]]*0.6)</f>
        <v>0.73799999999999999</v>
      </c>
    </row>
    <row r="13219" spans="1:17" x14ac:dyDescent="0.25">
      <c r="A13219" t="s">
        <v>333</v>
      </c>
      <c r="B13219">
        <v>1.23</v>
      </c>
      <c r="C13219" t="s">
        <v>10522</v>
      </c>
      <c r="D13219">
        <v>250</v>
      </c>
      <c r="F13219" s="4">
        <v>1.23</v>
      </c>
      <c r="G13219" t="s">
        <v>32</v>
      </c>
      <c r="J13219" s="4">
        <f>MIN(Table16[[#This Row],[Medicare Outpatient Allowable Rate]:[WPPA Inc Outpatient Allowable Rate]])</f>
        <v>0</v>
      </c>
      <c r="K13219" s="4">
        <f>MAX(Table16[[#This Row],[Blue Cross Outpatient Allowable Rate]:[WPPA Inc Outpatient Allowable Rate]])</f>
        <v>1.1684999999999999</v>
      </c>
      <c r="L13219" s="4">
        <f>SUM(Table16[[#This Row],[Price]]*4.42)</f>
        <v>5.4365999999999994</v>
      </c>
      <c r="M13219" s="4">
        <v>0</v>
      </c>
      <c r="N13219" s="4">
        <f>SUM(Table16[[#This Row],[ChargeID]]*0.76)</f>
        <v>0.93479999999999996</v>
      </c>
      <c r="O13219" s="4">
        <f>SUM(Table16[[#This Row],[Price]]*0.95)</f>
        <v>1.1684999999999999</v>
      </c>
      <c r="P13219" s="4">
        <f>SUM(Table16[[#This Row],[Price]]*0.8)</f>
        <v>0.98399999999999999</v>
      </c>
      <c r="Q13219" s="4">
        <f>SUM(Table16[[#This Row],[Price]]*0.6)</f>
        <v>0.73799999999999999</v>
      </c>
    </row>
    <row r="13220" spans="1:17" x14ac:dyDescent="0.25">
      <c r="A13220" t="s">
        <v>333</v>
      </c>
      <c r="B13220">
        <v>2.86</v>
      </c>
      <c r="C13220" t="s">
        <v>10523</v>
      </c>
      <c r="D13220">
        <v>250</v>
      </c>
      <c r="F13220" s="4">
        <v>2.86</v>
      </c>
      <c r="G13220" t="s">
        <v>32</v>
      </c>
      <c r="J13220" s="4">
        <f>MIN(Table16[[#This Row],[Medicare Outpatient Allowable Rate]:[WPPA Inc Outpatient Allowable Rate]])</f>
        <v>0</v>
      </c>
      <c r="K13220" s="4">
        <f>MAX(Table16[[#This Row],[Blue Cross Outpatient Allowable Rate]:[WPPA Inc Outpatient Allowable Rate]])</f>
        <v>2.7169999999999996</v>
      </c>
      <c r="L13220" s="4">
        <f>SUM(Table16[[#This Row],[Price]]*4.42)</f>
        <v>12.6412</v>
      </c>
      <c r="M13220" s="4">
        <v>0</v>
      </c>
      <c r="N13220" s="4">
        <f>SUM(Table16[[#This Row],[ChargeID]]*0.76)</f>
        <v>2.1736</v>
      </c>
      <c r="O13220" s="4">
        <f>SUM(Table16[[#This Row],[Price]]*0.95)</f>
        <v>2.7169999999999996</v>
      </c>
      <c r="P13220" s="4">
        <f>SUM(Table16[[#This Row],[Price]]*0.8)</f>
        <v>2.2879999999999998</v>
      </c>
      <c r="Q13220" s="4">
        <f>SUM(Table16[[#This Row],[Price]]*0.6)</f>
        <v>1.716</v>
      </c>
    </row>
    <row r="13221" spans="1:17" x14ac:dyDescent="0.25">
      <c r="A13221" t="s">
        <v>333</v>
      </c>
      <c r="B13221">
        <v>0</v>
      </c>
      <c r="C13221" t="s">
        <v>10524</v>
      </c>
      <c r="D13221">
        <v>250</v>
      </c>
      <c r="F13221" s="4">
        <v>0</v>
      </c>
      <c r="G13221" t="s">
        <v>32</v>
      </c>
      <c r="J13221" s="4">
        <f>MIN(Table16[[#This Row],[Medicare Outpatient Allowable Rate]:[WPPA Inc Outpatient Allowable Rate]])</f>
        <v>0</v>
      </c>
      <c r="K13221" s="4">
        <f>MAX(Table16[[#This Row],[Blue Cross Outpatient Allowable Rate]:[WPPA Inc Outpatient Allowable Rate]])</f>
        <v>0</v>
      </c>
      <c r="L13221" s="4">
        <f>SUM(Table16[[#This Row],[Price]]*4.42)</f>
        <v>0</v>
      </c>
      <c r="M13221" s="4">
        <v>0</v>
      </c>
      <c r="N13221" s="4">
        <f>SUM(Table16[[#This Row],[ChargeID]]*0.76)</f>
        <v>0</v>
      </c>
      <c r="O13221" s="4">
        <f>SUM(Table16[[#This Row],[Price]]*0.95)</f>
        <v>0</v>
      </c>
      <c r="P13221" s="4">
        <f>SUM(Table16[[#This Row],[Price]]*0.8)</f>
        <v>0</v>
      </c>
      <c r="Q13221" s="4">
        <f>SUM(Table16[[#This Row],[Price]]*0.6)</f>
        <v>0</v>
      </c>
    </row>
    <row r="13222" spans="1:17" x14ac:dyDescent="0.25">
      <c r="A13222" t="s">
        <v>333</v>
      </c>
      <c r="B13222">
        <v>4.8099999999999996</v>
      </c>
      <c r="C13222" t="s">
        <v>10525</v>
      </c>
      <c r="D13222">
        <v>250</v>
      </c>
      <c r="F13222" s="4">
        <v>4.8099999999999996</v>
      </c>
      <c r="G13222" t="s">
        <v>32</v>
      </c>
      <c r="J13222" s="4">
        <f>MIN(Table16[[#This Row],[Medicare Outpatient Allowable Rate]:[WPPA Inc Outpatient Allowable Rate]])</f>
        <v>0</v>
      </c>
      <c r="K13222" s="4">
        <f>MAX(Table16[[#This Row],[Blue Cross Outpatient Allowable Rate]:[WPPA Inc Outpatient Allowable Rate]])</f>
        <v>4.5694999999999997</v>
      </c>
      <c r="L13222" s="4">
        <f>SUM(Table16[[#This Row],[Price]]*4.42)</f>
        <v>21.260199999999998</v>
      </c>
      <c r="M13222" s="4">
        <v>0</v>
      </c>
      <c r="N13222" s="4">
        <f>SUM(Table16[[#This Row],[ChargeID]]*0.76)</f>
        <v>3.6555999999999997</v>
      </c>
      <c r="O13222" s="4">
        <f>SUM(Table16[[#This Row],[Price]]*0.95)</f>
        <v>4.5694999999999997</v>
      </c>
      <c r="P13222" s="4">
        <f>SUM(Table16[[#This Row],[Price]]*0.8)</f>
        <v>3.8479999999999999</v>
      </c>
      <c r="Q13222" s="4">
        <f>SUM(Table16[[#This Row],[Price]]*0.6)</f>
        <v>2.8859999999999997</v>
      </c>
    </row>
    <row r="13223" spans="1:17" x14ac:dyDescent="0.25">
      <c r="A13223" t="s">
        <v>333</v>
      </c>
      <c r="B13223">
        <v>1.26</v>
      </c>
      <c r="C13223" t="s">
        <v>10526</v>
      </c>
      <c r="D13223">
        <v>250</v>
      </c>
      <c r="F13223" s="4">
        <v>1.26</v>
      </c>
      <c r="J13223" s="4">
        <f>MIN(Table16[[#This Row],[Medicare Outpatient Allowable Rate]:[WPPA Inc Outpatient Allowable Rate]])</f>
        <v>0</v>
      </c>
      <c r="K13223" s="4">
        <f>MAX(Table16[[#This Row],[Blue Cross Outpatient Allowable Rate]:[WPPA Inc Outpatient Allowable Rate]])</f>
        <v>1.1969999999999998</v>
      </c>
      <c r="L13223" s="4">
        <f>SUM(Table16[[#This Row],[Price]]*4.42)</f>
        <v>5.5692000000000004</v>
      </c>
      <c r="M13223" s="4">
        <v>0</v>
      </c>
      <c r="N13223" s="4">
        <f>SUM(Table16[[#This Row],[ChargeID]]*0.76)</f>
        <v>0.95760000000000001</v>
      </c>
      <c r="O13223" s="4">
        <f>SUM(Table16[[#This Row],[Price]]*0.95)</f>
        <v>1.1969999999999998</v>
      </c>
      <c r="P13223" s="4">
        <f>SUM(Table16[[#This Row],[Price]]*0.8)</f>
        <v>1.008</v>
      </c>
      <c r="Q13223" s="4">
        <f>SUM(Table16[[#This Row],[Price]]*0.6)</f>
        <v>0.75600000000000001</v>
      </c>
    </row>
    <row r="13224" spans="1:17" x14ac:dyDescent="0.25">
      <c r="A13224" t="s">
        <v>333</v>
      </c>
      <c r="B13224">
        <v>3.58</v>
      </c>
      <c r="C13224" t="s">
        <v>10527</v>
      </c>
      <c r="D13224">
        <v>250</v>
      </c>
      <c r="F13224" s="4">
        <v>3.58</v>
      </c>
      <c r="G13224" t="s">
        <v>32</v>
      </c>
      <c r="J13224" s="4">
        <f>MIN(Table16[[#This Row],[Medicare Outpatient Allowable Rate]:[WPPA Inc Outpatient Allowable Rate]])</f>
        <v>0</v>
      </c>
      <c r="K13224" s="4">
        <f>MAX(Table16[[#This Row],[Blue Cross Outpatient Allowable Rate]:[WPPA Inc Outpatient Allowable Rate]])</f>
        <v>3.4009999999999998</v>
      </c>
      <c r="L13224" s="4">
        <f>SUM(Table16[[#This Row],[Price]]*4.42)</f>
        <v>15.823600000000001</v>
      </c>
      <c r="M13224" s="4">
        <v>0</v>
      </c>
      <c r="N13224" s="4">
        <f>SUM(Table16[[#This Row],[ChargeID]]*0.76)</f>
        <v>2.7208000000000001</v>
      </c>
      <c r="O13224" s="4">
        <f>SUM(Table16[[#This Row],[Price]]*0.95)</f>
        <v>3.4009999999999998</v>
      </c>
      <c r="P13224" s="4">
        <f>SUM(Table16[[#This Row],[Price]]*0.8)</f>
        <v>2.8640000000000003</v>
      </c>
      <c r="Q13224" s="4">
        <f>SUM(Table16[[#This Row],[Price]]*0.6)</f>
        <v>2.1480000000000001</v>
      </c>
    </row>
    <row r="13225" spans="1:17" x14ac:dyDescent="0.25">
      <c r="A13225" t="s">
        <v>333</v>
      </c>
      <c r="B13225">
        <v>3.16</v>
      </c>
      <c r="C13225" t="s">
        <v>10528</v>
      </c>
      <c r="D13225">
        <v>250</v>
      </c>
      <c r="F13225" s="4">
        <v>3.16</v>
      </c>
      <c r="G13225" t="s">
        <v>32</v>
      </c>
      <c r="J13225" s="4">
        <f>MIN(Table16[[#This Row],[Medicare Outpatient Allowable Rate]:[WPPA Inc Outpatient Allowable Rate]])</f>
        <v>0</v>
      </c>
      <c r="K13225" s="4">
        <f>MAX(Table16[[#This Row],[Blue Cross Outpatient Allowable Rate]:[WPPA Inc Outpatient Allowable Rate]])</f>
        <v>3.0019999999999998</v>
      </c>
      <c r="L13225" s="4">
        <f>SUM(Table16[[#This Row],[Price]]*4.42)</f>
        <v>13.9672</v>
      </c>
      <c r="M13225" s="4">
        <v>0</v>
      </c>
      <c r="N13225" s="4">
        <f>SUM(Table16[[#This Row],[ChargeID]]*0.76)</f>
        <v>2.4016000000000002</v>
      </c>
      <c r="O13225" s="4">
        <f>SUM(Table16[[#This Row],[Price]]*0.95)</f>
        <v>3.0019999999999998</v>
      </c>
      <c r="P13225" s="4">
        <f>SUM(Table16[[#This Row],[Price]]*0.8)</f>
        <v>2.5280000000000005</v>
      </c>
      <c r="Q13225" s="4">
        <f>SUM(Table16[[#This Row],[Price]]*0.6)</f>
        <v>1.8959999999999999</v>
      </c>
    </row>
    <row r="13226" spans="1:17" x14ac:dyDescent="0.25">
      <c r="A13226" t="s">
        <v>333</v>
      </c>
      <c r="B13226">
        <v>4.6500000000000004</v>
      </c>
      <c r="C13226" t="s">
        <v>10529</v>
      </c>
      <c r="D13226">
        <v>250</v>
      </c>
      <c r="F13226" s="4">
        <v>4.6500000000000004</v>
      </c>
      <c r="G13226" t="s">
        <v>32</v>
      </c>
      <c r="J13226" s="4">
        <f>MIN(Table16[[#This Row],[Medicare Outpatient Allowable Rate]:[WPPA Inc Outpatient Allowable Rate]])</f>
        <v>0</v>
      </c>
      <c r="K13226" s="4">
        <f>MAX(Table16[[#This Row],[Blue Cross Outpatient Allowable Rate]:[WPPA Inc Outpatient Allowable Rate]])</f>
        <v>4.4175000000000004</v>
      </c>
      <c r="L13226" s="4">
        <f>SUM(Table16[[#This Row],[Price]]*4.42)</f>
        <v>20.553000000000001</v>
      </c>
      <c r="M13226" s="4">
        <v>0</v>
      </c>
      <c r="N13226" s="4">
        <f>SUM(Table16[[#This Row],[ChargeID]]*0.76)</f>
        <v>3.5340000000000003</v>
      </c>
      <c r="O13226" s="4">
        <f>SUM(Table16[[#This Row],[Price]]*0.95)</f>
        <v>4.4175000000000004</v>
      </c>
      <c r="P13226" s="4">
        <f>SUM(Table16[[#This Row],[Price]]*0.8)</f>
        <v>3.7200000000000006</v>
      </c>
      <c r="Q13226" s="4">
        <f>SUM(Table16[[#This Row],[Price]]*0.6)</f>
        <v>2.79</v>
      </c>
    </row>
    <row r="13227" spans="1:17" x14ac:dyDescent="0.25">
      <c r="A13227" t="s">
        <v>333</v>
      </c>
      <c r="B13227">
        <v>1.71</v>
      </c>
      <c r="C13227" t="s">
        <v>10530</v>
      </c>
      <c r="D13227">
        <v>250</v>
      </c>
      <c r="F13227" s="4">
        <v>1.71</v>
      </c>
      <c r="G13227" t="s">
        <v>32</v>
      </c>
      <c r="J13227" s="4">
        <f>MIN(Table16[[#This Row],[Medicare Outpatient Allowable Rate]:[WPPA Inc Outpatient Allowable Rate]])</f>
        <v>0</v>
      </c>
      <c r="K13227" s="4">
        <f>MAX(Table16[[#This Row],[Blue Cross Outpatient Allowable Rate]:[WPPA Inc Outpatient Allowable Rate]])</f>
        <v>1.6244999999999998</v>
      </c>
      <c r="L13227" s="4">
        <f>SUM(Table16[[#This Row],[Price]]*4.42)</f>
        <v>7.5581999999999994</v>
      </c>
      <c r="M13227" s="4">
        <v>0</v>
      </c>
      <c r="N13227" s="4">
        <f>SUM(Table16[[#This Row],[ChargeID]]*0.76)</f>
        <v>1.2996000000000001</v>
      </c>
      <c r="O13227" s="4">
        <f>SUM(Table16[[#This Row],[Price]]*0.95)</f>
        <v>1.6244999999999998</v>
      </c>
      <c r="P13227" s="4">
        <f>SUM(Table16[[#This Row],[Price]]*0.8)</f>
        <v>1.3680000000000001</v>
      </c>
      <c r="Q13227" s="4">
        <f>SUM(Table16[[#This Row],[Price]]*0.6)</f>
        <v>1.026</v>
      </c>
    </row>
    <row r="13228" spans="1:17" x14ac:dyDescent="0.25">
      <c r="A13228" t="s">
        <v>333</v>
      </c>
      <c r="B13228">
        <v>0</v>
      </c>
      <c r="C13228" t="s">
        <v>10531</v>
      </c>
      <c r="D13228">
        <v>259</v>
      </c>
      <c r="F13228" s="4">
        <v>0</v>
      </c>
      <c r="G13228" t="s">
        <v>4133</v>
      </c>
      <c r="J13228" s="4">
        <f>MIN(Table16[[#This Row],[Medicare Outpatient Allowable Rate]:[WPPA Inc Outpatient Allowable Rate]])</f>
        <v>0</v>
      </c>
      <c r="K13228" s="4">
        <f>MAX(Table16[[#This Row],[Blue Cross Outpatient Allowable Rate]:[WPPA Inc Outpatient Allowable Rate]])</f>
        <v>1.1399999999999999</v>
      </c>
      <c r="L13228" s="4">
        <f>SUM(Table16[[#This Row],[Price]]*4.42)</f>
        <v>0</v>
      </c>
      <c r="M13228" s="4">
        <v>1.1399999999999999</v>
      </c>
      <c r="N13228" s="4">
        <f>SUM(Table16[[#This Row],[ChargeID]]*0.76)</f>
        <v>0</v>
      </c>
      <c r="O13228" s="4">
        <f>SUM(Table16[[#This Row],[Price]]*0.95)</f>
        <v>0</v>
      </c>
      <c r="P13228" s="4">
        <f>SUM(Table16[[#This Row],[Price]]*0.8)</f>
        <v>0</v>
      </c>
      <c r="Q13228" s="4">
        <f>SUM(Table16[[#This Row],[Price]]*0.6)</f>
        <v>0</v>
      </c>
    </row>
    <row r="13229" spans="1:17" x14ac:dyDescent="0.25">
      <c r="A13229" t="s">
        <v>333</v>
      </c>
      <c r="B13229">
        <v>10</v>
      </c>
      <c r="C13229" t="s">
        <v>10532</v>
      </c>
      <c r="D13229">
        <v>250</v>
      </c>
      <c r="F13229" s="4">
        <v>10</v>
      </c>
      <c r="J13229" s="4">
        <f>MIN(Table16[[#This Row],[Medicare Outpatient Allowable Rate]:[WPPA Inc Outpatient Allowable Rate]])</f>
        <v>0</v>
      </c>
      <c r="K13229" s="4">
        <f>MAX(Table16[[#This Row],[Blue Cross Outpatient Allowable Rate]:[WPPA Inc Outpatient Allowable Rate]])</f>
        <v>9.5</v>
      </c>
      <c r="L13229" s="4">
        <f>SUM(Table16[[#This Row],[Price]]*4.42)</f>
        <v>44.2</v>
      </c>
      <c r="M13229" s="4">
        <v>0</v>
      </c>
      <c r="N13229" s="4">
        <f>SUM(Table16[[#This Row],[ChargeID]]*0.76)</f>
        <v>7.6</v>
      </c>
      <c r="O13229" s="4">
        <f>SUM(Table16[[#This Row],[Price]]*0.95)</f>
        <v>9.5</v>
      </c>
      <c r="P13229" s="4">
        <f>SUM(Table16[[#This Row],[Price]]*0.8)</f>
        <v>8</v>
      </c>
      <c r="Q13229" s="4">
        <f>SUM(Table16[[#This Row],[Price]]*0.6)</f>
        <v>6</v>
      </c>
    </row>
    <row r="13230" spans="1:17" x14ac:dyDescent="0.25">
      <c r="A13230" t="s">
        <v>333</v>
      </c>
      <c r="B13230">
        <v>1.33</v>
      </c>
      <c r="C13230" t="s">
        <v>10533</v>
      </c>
      <c r="D13230">
        <v>250</v>
      </c>
      <c r="F13230" s="4">
        <v>1.33</v>
      </c>
      <c r="G13230" t="s">
        <v>32</v>
      </c>
      <c r="J13230" s="4">
        <f>MIN(Table16[[#This Row],[Medicare Outpatient Allowable Rate]:[WPPA Inc Outpatient Allowable Rate]])</f>
        <v>0</v>
      </c>
      <c r="K13230" s="4">
        <f>MAX(Table16[[#This Row],[Blue Cross Outpatient Allowable Rate]:[WPPA Inc Outpatient Allowable Rate]])</f>
        <v>1.2635000000000001</v>
      </c>
      <c r="L13230" s="4">
        <f>SUM(Table16[[#This Row],[Price]]*4.42)</f>
        <v>5.8786000000000005</v>
      </c>
      <c r="M13230" s="4">
        <v>0</v>
      </c>
      <c r="N13230" s="4">
        <f>SUM(Table16[[#This Row],[ChargeID]]*0.76)</f>
        <v>1.0108000000000001</v>
      </c>
      <c r="O13230" s="4">
        <f>SUM(Table16[[#This Row],[Price]]*0.95)</f>
        <v>1.2635000000000001</v>
      </c>
      <c r="P13230" s="4">
        <f>SUM(Table16[[#This Row],[Price]]*0.8)</f>
        <v>1.0640000000000001</v>
      </c>
      <c r="Q13230" s="4">
        <f>SUM(Table16[[#This Row],[Price]]*0.6)</f>
        <v>0.79800000000000004</v>
      </c>
    </row>
    <row r="13231" spans="1:17" x14ac:dyDescent="0.25">
      <c r="A13231" t="s">
        <v>333</v>
      </c>
      <c r="B13231">
        <v>1.39</v>
      </c>
      <c r="C13231" t="s">
        <v>10534</v>
      </c>
      <c r="D13231">
        <v>250</v>
      </c>
      <c r="F13231" s="4">
        <v>1.39</v>
      </c>
      <c r="G13231" t="s">
        <v>32</v>
      </c>
      <c r="J13231" s="4">
        <f>MIN(Table16[[#This Row],[Medicare Outpatient Allowable Rate]:[WPPA Inc Outpatient Allowable Rate]])</f>
        <v>0</v>
      </c>
      <c r="K13231" s="4">
        <f>MAX(Table16[[#This Row],[Blue Cross Outpatient Allowable Rate]:[WPPA Inc Outpatient Allowable Rate]])</f>
        <v>1.3204999999999998</v>
      </c>
      <c r="L13231" s="4">
        <f>SUM(Table16[[#This Row],[Price]]*4.42)</f>
        <v>6.1437999999999997</v>
      </c>
      <c r="M13231" s="4">
        <v>0</v>
      </c>
      <c r="N13231" s="4">
        <f>SUM(Table16[[#This Row],[ChargeID]]*0.76)</f>
        <v>1.0564</v>
      </c>
      <c r="O13231" s="4">
        <f>SUM(Table16[[#This Row],[Price]]*0.95)</f>
        <v>1.3204999999999998</v>
      </c>
      <c r="P13231" s="4">
        <f>SUM(Table16[[#This Row],[Price]]*0.8)</f>
        <v>1.1119999999999999</v>
      </c>
      <c r="Q13231" s="4">
        <f>SUM(Table16[[#This Row],[Price]]*0.6)</f>
        <v>0.83399999999999996</v>
      </c>
    </row>
    <row r="13232" spans="1:17" x14ac:dyDescent="0.25">
      <c r="A13232" t="s">
        <v>333</v>
      </c>
      <c r="B13232">
        <v>3.08</v>
      </c>
      <c r="C13232" t="s">
        <v>10535</v>
      </c>
      <c r="D13232">
        <v>250</v>
      </c>
      <c r="F13232" s="4">
        <v>3.08</v>
      </c>
      <c r="G13232" t="s">
        <v>32</v>
      </c>
      <c r="J13232" s="4">
        <f>MIN(Table16[[#This Row],[Medicare Outpatient Allowable Rate]:[WPPA Inc Outpatient Allowable Rate]])</f>
        <v>0</v>
      </c>
      <c r="K13232" s="4">
        <f>MAX(Table16[[#This Row],[Blue Cross Outpatient Allowable Rate]:[WPPA Inc Outpatient Allowable Rate]])</f>
        <v>2.9259999999999997</v>
      </c>
      <c r="L13232" s="4">
        <f>SUM(Table16[[#This Row],[Price]]*4.42)</f>
        <v>13.6136</v>
      </c>
      <c r="M13232" s="4">
        <v>0</v>
      </c>
      <c r="N13232" s="4">
        <f>SUM(Table16[[#This Row],[ChargeID]]*0.76)</f>
        <v>2.3408000000000002</v>
      </c>
      <c r="O13232" s="4">
        <f>SUM(Table16[[#This Row],[Price]]*0.95)</f>
        <v>2.9259999999999997</v>
      </c>
      <c r="P13232" s="4">
        <f>SUM(Table16[[#This Row],[Price]]*0.8)</f>
        <v>2.4640000000000004</v>
      </c>
      <c r="Q13232" s="4">
        <f>SUM(Table16[[#This Row],[Price]]*0.6)</f>
        <v>1.8479999999999999</v>
      </c>
    </row>
    <row r="13233" spans="1:17" x14ac:dyDescent="0.25">
      <c r="A13233" t="s">
        <v>333</v>
      </c>
      <c r="B13233">
        <v>4.38</v>
      </c>
      <c r="C13233" t="s">
        <v>10536</v>
      </c>
      <c r="D13233">
        <v>250</v>
      </c>
      <c r="F13233" s="4">
        <v>4.38</v>
      </c>
      <c r="G13233" t="s">
        <v>32</v>
      </c>
      <c r="J13233" s="4">
        <f>MIN(Table16[[#This Row],[Medicare Outpatient Allowable Rate]:[WPPA Inc Outpatient Allowable Rate]])</f>
        <v>0</v>
      </c>
      <c r="K13233" s="4">
        <f>MAX(Table16[[#This Row],[Blue Cross Outpatient Allowable Rate]:[WPPA Inc Outpatient Allowable Rate]])</f>
        <v>4.1609999999999996</v>
      </c>
      <c r="L13233" s="4">
        <f>SUM(Table16[[#This Row],[Price]]*4.42)</f>
        <v>19.3596</v>
      </c>
      <c r="M13233" s="4">
        <v>0</v>
      </c>
      <c r="N13233" s="4">
        <f>SUM(Table16[[#This Row],[ChargeID]]*0.76)</f>
        <v>3.3287999999999998</v>
      </c>
      <c r="O13233" s="4">
        <f>SUM(Table16[[#This Row],[Price]]*0.95)</f>
        <v>4.1609999999999996</v>
      </c>
      <c r="P13233" s="4">
        <f>SUM(Table16[[#This Row],[Price]]*0.8)</f>
        <v>3.504</v>
      </c>
      <c r="Q13233" s="4">
        <f>SUM(Table16[[#This Row],[Price]]*0.6)</f>
        <v>2.6279999999999997</v>
      </c>
    </row>
    <row r="13234" spans="1:17" x14ac:dyDescent="0.25">
      <c r="A13234" t="s">
        <v>333</v>
      </c>
      <c r="B13234">
        <v>16.66</v>
      </c>
      <c r="C13234" t="s">
        <v>10537</v>
      </c>
      <c r="D13234">
        <v>250</v>
      </c>
      <c r="F13234" s="4">
        <v>16.66</v>
      </c>
      <c r="G13234" t="s">
        <v>32</v>
      </c>
      <c r="J13234" s="4">
        <f>MIN(Table16[[#This Row],[Medicare Outpatient Allowable Rate]:[WPPA Inc Outpatient Allowable Rate]])</f>
        <v>0</v>
      </c>
      <c r="K13234" s="4">
        <f>MAX(Table16[[#This Row],[Blue Cross Outpatient Allowable Rate]:[WPPA Inc Outpatient Allowable Rate]])</f>
        <v>15.827</v>
      </c>
      <c r="L13234" s="4">
        <f>SUM(Table16[[#This Row],[Price]]*4.42)</f>
        <v>73.637199999999993</v>
      </c>
      <c r="M13234" s="4">
        <v>0</v>
      </c>
      <c r="N13234" s="4">
        <f>SUM(Table16[[#This Row],[ChargeID]]*0.76)</f>
        <v>12.6616</v>
      </c>
      <c r="O13234" s="4">
        <f>SUM(Table16[[#This Row],[Price]]*0.95)</f>
        <v>15.827</v>
      </c>
      <c r="P13234" s="4">
        <f>SUM(Table16[[#This Row],[Price]]*0.8)</f>
        <v>13.328000000000001</v>
      </c>
      <c r="Q13234" s="4">
        <f>SUM(Table16[[#This Row],[Price]]*0.6)</f>
        <v>9.9960000000000004</v>
      </c>
    </row>
    <row r="13235" spans="1:17" x14ac:dyDescent="0.25">
      <c r="A13235" t="s">
        <v>333</v>
      </c>
      <c r="B13235">
        <v>6.96</v>
      </c>
      <c r="C13235" t="s">
        <v>10538</v>
      </c>
      <c r="D13235">
        <v>250</v>
      </c>
      <c r="F13235" s="4">
        <v>6.96</v>
      </c>
      <c r="G13235" t="s">
        <v>32</v>
      </c>
      <c r="J13235" s="4">
        <f>MIN(Table16[[#This Row],[Medicare Outpatient Allowable Rate]:[WPPA Inc Outpatient Allowable Rate]])</f>
        <v>0</v>
      </c>
      <c r="K13235" s="4">
        <f>MAX(Table16[[#This Row],[Blue Cross Outpatient Allowable Rate]:[WPPA Inc Outpatient Allowable Rate]])</f>
        <v>6.6120000000000001</v>
      </c>
      <c r="L13235" s="4">
        <f>SUM(Table16[[#This Row],[Price]]*4.42)</f>
        <v>30.763199999999998</v>
      </c>
      <c r="M13235" s="4">
        <v>0</v>
      </c>
      <c r="N13235" s="4">
        <f>SUM(Table16[[#This Row],[ChargeID]]*0.76)</f>
        <v>5.2896000000000001</v>
      </c>
      <c r="O13235" s="4">
        <f>SUM(Table16[[#This Row],[Price]]*0.95)</f>
        <v>6.6120000000000001</v>
      </c>
      <c r="P13235" s="4">
        <f>SUM(Table16[[#This Row],[Price]]*0.8)</f>
        <v>5.5680000000000005</v>
      </c>
      <c r="Q13235" s="4">
        <f>SUM(Table16[[#This Row],[Price]]*0.6)</f>
        <v>4.1760000000000002</v>
      </c>
    </row>
    <row r="13236" spans="1:17" x14ac:dyDescent="0.25">
      <c r="A13236" t="s">
        <v>333</v>
      </c>
      <c r="B13236">
        <v>3.33</v>
      </c>
      <c r="C13236" t="s">
        <v>10539</v>
      </c>
      <c r="D13236">
        <v>250</v>
      </c>
      <c r="F13236" s="4">
        <v>3.33</v>
      </c>
      <c r="G13236" t="s">
        <v>32</v>
      </c>
      <c r="J13236" s="4">
        <f>MIN(Table16[[#This Row],[Medicare Outpatient Allowable Rate]:[WPPA Inc Outpatient Allowable Rate]])</f>
        <v>0</v>
      </c>
      <c r="K13236" s="4">
        <f>MAX(Table16[[#This Row],[Blue Cross Outpatient Allowable Rate]:[WPPA Inc Outpatient Allowable Rate]])</f>
        <v>3.1635</v>
      </c>
      <c r="L13236" s="4">
        <f>SUM(Table16[[#This Row],[Price]]*4.42)</f>
        <v>14.7186</v>
      </c>
      <c r="M13236" s="4">
        <v>0</v>
      </c>
      <c r="N13236" s="4">
        <f>SUM(Table16[[#This Row],[ChargeID]]*0.76)</f>
        <v>2.5308000000000002</v>
      </c>
      <c r="O13236" s="4">
        <f>SUM(Table16[[#This Row],[Price]]*0.95)</f>
        <v>3.1635</v>
      </c>
      <c r="P13236" s="4">
        <f>SUM(Table16[[#This Row],[Price]]*0.8)</f>
        <v>2.6640000000000001</v>
      </c>
      <c r="Q13236" s="4">
        <f>SUM(Table16[[#This Row],[Price]]*0.6)</f>
        <v>1.998</v>
      </c>
    </row>
    <row r="13237" spans="1:17" x14ac:dyDescent="0.25">
      <c r="A13237" t="s">
        <v>333</v>
      </c>
      <c r="B13237">
        <v>3.16</v>
      </c>
      <c r="C13237" t="s">
        <v>10540</v>
      </c>
      <c r="D13237">
        <v>250</v>
      </c>
      <c r="F13237" s="4">
        <v>3.16</v>
      </c>
      <c r="G13237" t="s">
        <v>32</v>
      </c>
      <c r="J13237" s="4">
        <f>MIN(Table16[[#This Row],[Medicare Outpatient Allowable Rate]:[WPPA Inc Outpatient Allowable Rate]])</f>
        <v>0</v>
      </c>
      <c r="K13237" s="4">
        <f>MAX(Table16[[#This Row],[Blue Cross Outpatient Allowable Rate]:[WPPA Inc Outpatient Allowable Rate]])</f>
        <v>3.0019999999999998</v>
      </c>
      <c r="L13237" s="4">
        <f>SUM(Table16[[#This Row],[Price]]*4.42)</f>
        <v>13.9672</v>
      </c>
      <c r="M13237" s="4">
        <v>0</v>
      </c>
      <c r="N13237" s="4">
        <f>SUM(Table16[[#This Row],[ChargeID]]*0.76)</f>
        <v>2.4016000000000002</v>
      </c>
      <c r="O13237" s="4">
        <f>SUM(Table16[[#This Row],[Price]]*0.95)</f>
        <v>3.0019999999999998</v>
      </c>
      <c r="P13237" s="4">
        <f>SUM(Table16[[#This Row],[Price]]*0.8)</f>
        <v>2.5280000000000005</v>
      </c>
      <c r="Q13237" s="4">
        <f>SUM(Table16[[#This Row],[Price]]*0.6)</f>
        <v>1.8959999999999999</v>
      </c>
    </row>
    <row r="13238" spans="1:17" x14ac:dyDescent="0.25">
      <c r="A13238" t="s">
        <v>333</v>
      </c>
      <c r="B13238">
        <v>3.4</v>
      </c>
      <c r="C13238" t="s">
        <v>10541</v>
      </c>
      <c r="D13238">
        <v>250</v>
      </c>
      <c r="F13238" s="4">
        <v>3.4</v>
      </c>
      <c r="G13238" t="s">
        <v>32</v>
      </c>
      <c r="J13238" s="4">
        <f>MIN(Table16[[#This Row],[Medicare Outpatient Allowable Rate]:[WPPA Inc Outpatient Allowable Rate]])</f>
        <v>0</v>
      </c>
      <c r="K13238" s="4">
        <f>MAX(Table16[[#This Row],[Blue Cross Outpatient Allowable Rate]:[WPPA Inc Outpatient Allowable Rate]])</f>
        <v>3.23</v>
      </c>
      <c r="L13238" s="4">
        <f>SUM(Table16[[#This Row],[Price]]*4.42)</f>
        <v>15.027999999999999</v>
      </c>
      <c r="M13238" s="4">
        <v>0</v>
      </c>
      <c r="N13238" s="4">
        <f>SUM(Table16[[#This Row],[ChargeID]]*0.76)</f>
        <v>2.5840000000000001</v>
      </c>
      <c r="O13238" s="4">
        <f>SUM(Table16[[#This Row],[Price]]*0.95)</f>
        <v>3.23</v>
      </c>
      <c r="P13238" s="4">
        <f>SUM(Table16[[#This Row],[Price]]*0.8)</f>
        <v>2.72</v>
      </c>
      <c r="Q13238" s="4">
        <f>SUM(Table16[[#This Row],[Price]]*0.6)</f>
        <v>2.04</v>
      </c>
    </row>
    <row r="13239" spans="1:17" x14ac:dyDescent="0.25">
      <c r="A13239" t="s">
        <v>333</v>
      </c>
      <c r="B13239">
        <v>7.6</v>
      </c>
      <c r="C13239" t="s">
        <v>10542</v>
      </c>
      <c r="D13239">
        <v>250</v>
      </c>
      <c r="F13239" s="4">
        <v>7.6</v>
      </c>
      <c r="G13239" t="s">
        <v>32</v>
      </c>
      <c r="J13239" s="4">
        <f>MIN(Table16[[#This Row],[Medicare Outpatient Allowable Rate]:[WPPA Inc Outpatient Allowable Rate]])</f>
        <v>0</v>
      </c>
      <c r="K13239" s="4">
        <f>MAX(Table16[[#This Row],[Blue Cross Outpatient Allowable Rate]:[WPPA Inc Outpatient Allowable Rate]])</f>
        <v>7.22</v>
      </c>
      <c r="L13239" s="4">
        <f>SUM(Table16[[#This Row],[Price]]*4.42)</f>
        <v>33.591999999999999</v>
      </c>
      <c r="M13239" s="4">
        <v>0</v>
      </c>
      <c r="N13239" s="4">
        <f>SUM(Table16[[#This Row],[ChargeID]]*0.76)</f>
        <v>5.7759999999999998</v>
      </c>
      <c r="O13239" s="4">
        <f>SUM(Table16[[#This Row],[Price]]*0.95)</f>
        <v>7.22</v>
      </c>
      <c r="P13239" s="4">
        <f>SUM(Table16[[#This Row],[Price]]*0.8)</f>
        <v>6.08</v>
      </c>
      <c r="Q13239" s="4">
        <f>SUM(Table16[[#This Row],[Price]]*0.6)</f>
        <v>4.5599999999999996</v>
      </c>
    </row>
    <row r="13240" spans="1:17" x14ac:dyDescent="0.25">
      <c r="A13240" t="s">
        <v>333</v>
      </c>
      <c r="B13240">
        <v>5.8</v>
      </c>
      <c r="C13240" t="s">
        <v>10543</v>
      </c>
      <c r="D13240">
        <v>250</v>
      </c>
      <c r="F13240" s="4">
        <v>5.8</v>
      </c>
      <c r="G13240" t="s">
        <v>32</v>
      </c>
      <c r="J13240" s="4">
        <f>MIN(Table16[[#This Row],[Medicare Outpatient Allowable Rate]:[WPPA Inc Outpatient Allowable Rate]])</f>
        <v>0</v>
      </c>
      <c r="K13240" s="4">
        <f>MAX(Table16[[#This Row],[Blue Cross Outpatient Allowable Rate]:[WPPA Inc Outpatient Allowable Rate]])</f>
        <v>5.51</v>
      </c>
      <c r="L13240" s="4">
        <f>SUM(Table16[[#This Row],[Price]]*4.42)</f>
        <v>25.635999999999999</v>
      </c>
      <c r="M13240" s="4">
        <v>0</v>
      </c>
      <c r="N13240" s="4">
        <f>SUM(Table16[[#This Row],[ChargeID]]*0.76)</f>
        <v>4.4079999999999995</v>
      </c>
      <c r="O13240" s="4">
        <f>SUM(Table16[[#This Row],[Price]]*0.95)</f>
        <v>5.51</v>
      </c>
      <c r="P13240" s="4">
        <f>SUM(Table16[[#This Row],[Price]]*0.8)</f>
        <v>4.6399999999999997</v>
      </c>
      <c r="Q13240" s="4">
        <f>SUM(Table16[[#This Row],[Price]]*0.6)</f>
        <v>3.48</v>
      </c>
    </row>
    <row r="13241" spans="1:17" x14ac:dyDescent="0.25">
      <c r="A13241" t="s">
        <v>333</v>
      </c>
      <c r="B13241">
        <v>2.5</v>
      </c>
      <c r="C13241" t="s">
        <v>10544</v>
      </c>
      <c r="D13241">
        <v>250</v>
      </c>
      <c r="F13241" s="4">
        <v>2.5</v>
      </c>
      <c r="G13241" t="s">
        <v>32</v>
      </c>
      <c r="J13241" s="4">
        <f>MIN(Table16[[#This Row],[Medicare Outpatient Allowable Rate]:[WPPA Inc Outpatient Allowable Rate]])</f>
        <v>0</v>
      </c>
      <c r="K13241" s="4">
        <f>MAX(Table16[[#This Row],[Blue Cross Outpatient Allowable Rate]:[WPPA Inc Outpatient Allowable Rate]])</f>
        <v>2.375</v>
      </c>
      <c r="L13241" s="4">
        <f>SUM(Table16[[#This Row],[Price]]*4.42)</f>
        <v>11.05</v>
      </c>
      <c r="M13241" s="4">
        <v>0</v>
      </c>
      <c r="N13241" s="4">
        <f>SUM(Table16[[#This Row],[ChargeID]]*0.76)</f>
        <v>1.9</v>
      </c>
      <c r="O13241" s="4">
        <f>SUM(Table16[[#This Row],[Price]]*0.95)</f>
        <v>2.375</v>
      </c>
      <c r="P13241" s="4">
        <f>SUM(Table16[[#This Row],[Price]]*0.8)</f>
        <v>2</v>
      </c>
      <c r="Q13241" s="4">
        <f>SUM(Table16[[#This Row],[Price]]*0.6)</f>
        <v>1.5</v>
      </c>
    </row>
    <row r="13242" spans="1:17" x14ac:dyDescent="0.25">
      <c r="A13242" t="s">
        <v>333</v>
      </c>
      <c r="B13242">
        <v>3.96</v>
      </c>
      <c r="C13242" t="s">
        <v>10545</v>
      </c>
      <c r="D13242">
        <v>250</v>
      </c>
      <c r="F13242" s="4">
        <v>3.96</v>
      </c>
      <c r="G13242" t="s">
        <v>32</v>
      </c>
      <c r="J13242" s="4">
        <f>MIN(Table16[[#This Row],[Medicare Outpatient Allowable Rate]:[WPPA Inc Outpatient Allowable Rate]])</f>
        <v>0</v>
      </c>
      <c r="K13242" s="4">
        <f>MAX(Table16[[#This Row],[Blue Cross Outpatient Allowable Rate]:[WPPA Inc Outpatient Allowable Rate]])</f>
        <v>3.762</v>
      </c>
      <c r="L13242" s="4">
        <f>SUM(Table16[[#This Row],[Price]]*4.42)</f>
        <v>17.5032</v>
      </c>
      <c r="M13242" s="4">
        <v>0</v>
      </c>
      <c r="N13242" s="4">
        <f>SUM(Table16[[#This Row],[ChargeID]]*0.76)</f>
        <v>3.0095999999999998</v>
      </c>
      <c r="O13242" s="4">
        <f>SUM(Table16[[#This Row],[Price]]*0.95)</f>
        <v>3.762</v>
      </c>
      <c r="P13242" s="4">
        <f>SUM(Table16[[#This Row],[Price]]*0.8)</f>
        <v>3.1680000000000001</v>
      </c>
      <c r="Q13242" s="4">
        <f>SUM(Table16[[#This Row],[Price]]*0.6)</f>
        <v>2.3759999999999999</v>
      </c>
    </row>
    <row r="13243" spans="1:17" x14ac:dyDescent="0.25">
      <c r="A13243" t="s">
        <v>333</v>
      </c>
      <c r="B13243">
        <v>3.71</v>
      </c>
      <c r="C13243" t="s">
        <v>10546</v>
      </c>
      <c r="D13243">
        <v>250</v>
      </c>
      <c r="F13243" s="4">
        <v>3.71</v>
      </c>
      <c r="G13243" t="s">
        <v>32</v>
      </c>
      <c r="J13243" s="4">
        <f>MIN(Table16[[#This Row],[Medicare Outpatient Allowable Rate]:[WPPA Inc Outpatient Allowable Rate]])</f>
        <v>0</v>
      </c>
      <c r="K13243" s="4">
        <f>MAX(Table16[[#This Row],[Blue Cross Outpatient Allowable Rate]:[WPPA Inc Outpatient Allowable Rate]])</f>
        <v>3.5244999999999997</v>
      </c>
      <c r="L13243" s="4">
        <f>SUM(Table16[[#This Row],[Price]]*4.42)</f>
        <v>16.398199999999999</v>
      </c>
      <c r="M13243" s="4">
        <v>0</v>
      </c>
      <c r="N13243" s="4">
        <f>SUM(Table16[[#This Row],[ChargeID]]*0.76)</f>
        <v>2.8195999999999999</v>
      </c>
      <c r="O13243" s="4">
        <f>SUM(Table16[[#This Row],[Price]]*0.95)</f>
        <v>3.5244999999999997</v>
      </c>
      <c r="P13243" s="4">
        <f>SUM(Table16[[#This Row],[Price]]*0.8)</f>
        <v>2.968</v>
      </c>
      <c r="Q13243" s="4">
        <f>SUM(Table16[[#This Row],[Price]]*0.6)</f>
        <v>2.226</v>
      </c>
    </row>
    <row r="13244" spans="1:17" x14ac:dyDescent="0.25">
      <c r="A13244" t="s">
        <v>333</v>
      </c>
      <c r="B13244">
        <v>1.9</v>
      </c>
      <c r="C13244" t="s">
        <v>10547</v>
      </c>
      <c r="D13244">
        <v>250</v>
      </c>
      <c r="F13244" s="4">
        <v>1.9</v>
      </c>
      <c r="G13244" t="s">
        <v>32</v>
      </c>
      <c r="J13244" s="4">
        <f>MIN(Table16[[#This Row],[Medicare Outpatient Allowable Rate]:[WPPA Inc Outpatient Allowable Rate]])</f>
        <v>0</v>
      </c>
      <c r="K13244" s="4">
        <f>MAX(Table16[[#This Row],[Blue Cross Outpatient Allowable Rate]:[WPPA Inc Outpatient Allowable Rate]])</f>
        <v>1.8049999999999999</v>
      </c>
      <c r="L13244" s="4">
        <f>SUM(Table16[[#This Row],[Price]]*4.42)</f>
        <v>8.3979999999999997</v>
      </c>
      <c r="M13244" s="4">
        <v>0</v>
      </c>
      <c r="N13244" s="4">
        <f>SUM(Table16[[#This Row],[ChargeID]]*0.76)</f>
        <v>1.444</v>
      </c>
      <c r="O13244" s="4">
        <f>SUM(Table16[[#This Row],[Price]]*0.95)</f>
        <v>1.8049999999999999</v>
      </c>
      <c r="P13244" s="4">
        <f>SUM(Table16[[#This Row],[Price]]*0.8)</f>
        <v>1.52</v>
      </c>
      <c r="Q13244" s="4">
        <f>SUM(Table16[[#This Row],[Price]]*0.6)</f>
        <v>1.1399999999999999</v>
      </c>
    </row>
    <row r="13245" spans="1:17" x14ac:dyDescent="0.25">
      <c r="A13245" t="s">
        <v>333</v>
      </c>
      <c r="B13245">
        <v>1.29</v>
      </c>
      <c r="C13245" t="s">
        <v>10548</v>
      </c>
      <c r="D13245">
        <v>250</v>
      </c>
      <c r="F13245" s="4">
        <v>1.29</v>
      </c>
      <c r="G13245" t="s">
        <v>32</v>
      </c>
      <c r="J13245" s="4">
        <f>MIN(Table16[[#This Row],[Medicare Outpatient Allowable Rate]:[WPPA Inc Outpatient Allowable Rate]])</f>
        <v>0</v>
      </c>
      <c r="K13245" s="4">
        <f>MAX(Table16[[#This Row],[Blue Cross Outpatient Allowable Rate]:[WPPA Inc Outpatient Allowable Rate]])</f>
        <v>1.2255</v>
      </c>
      <c r="L13245" s="4">
        <f>SUM(Table16[[#This Row],[Price]]*4.42)</f>
        <v>5.7018000000000004</v>
      </c>
      <c r="M13245" s="4">
        <v>0</v>
      </c>
      <c r="N13245" s="4">
        <f>SUM(Table16[[#This Row],[ChargeID]]*0.76)</f>
        <v>0.98040000000000005</v>
      </c>
      <c r="O13245" s="4">
        <f>SUM(Table16[[#This Row],[Price]]*0.95)</f>
        <v>1.2255</v>
      </c>
      <c r="P13245" s="4">
        <f>SUM(Table16[[#This Row],[Price]]*0.8)</f>
        <v>1.032</v>
      </c>
      <c r="Q13245" s="4">
        <f>SUM(Table16[[#This Row],[Price]]*0.6)</f>
        <v>0.77400000000000002</v>
      </c>
    </row>
    <row r="13246" spans="1:17" x14ac:dyDescent="0.25">
      <c r="A13246" t="s">
        <v>333</v>
      </c>
      <c r="B13246">
        <v>19.38</v>
      </c>
      <c r="C13246" t="s">
        <v>10549</v>
      </c>
      <c r="D13246">
        <v>250</v>
      </c>
      <c r="F13246" s="4">
        <v>19.38</v>
      </c>
      <c r="G13246" t="s">
        <v>32</v>
      </c>
      <c r="J13246" s="4">
        <f>MIN(Table16[[#This Row],[Medicare Outpatient Allowable Rate]:[WPPA Inc Outpatient Allowable Rate]])</f>
        <v>0</v>
      </c>
      <c r="K13246" s="4">
        <f>MAX(Table16[[#This Row],[Blue Cross Outpatient Allowable Rate]:[WPPA Inc Outpatient Allowable Rate]])</f>
        <v>18.410999999999998</v>
      </c>
      <c r="L13246" s="4">
        <f>SUM(Table16[[#This Row],[Price]]*4.42)</f>
        <v>85.659599999999998</v>
      </c>
      <c r="M13246" s="4">
        <v>0</v>
      </c>
      <c r="N13246" s="4">
        <f>SUM(Table16[[#This Row],[ChargeID]]*0.76)</f>
        <v>14.7288</v>
      </c>
      <c r="O13246" s="4">
        <f>SUM(Table16[[#This Row],[Price]]*0.95)</f>
        <v>18.410999999999998</v>
      </c>
      <c r="P13246" s="4">
        <f>SUM(Table16[[#This Row],[Price]]*0.8)</f>
        <v>15.504</v>
      </c>
      <c r="Q13246" s="4">
        <f>SUM(Table16[[#This Row],[Price]]*0.6)</f>
        <v>11.627999999999998</v>
      </c>
    </row>
    <row r="13247" spans="1:17" x14ac:dyDescent="0.25">
      <c r="A13247" t="s">
        <v>333</v>
      </c>
      <c r="B13247">
        <v>3.55</v>
      </c>
      <c r="C13247" t="s">
        <v>10550</v>
      </c>
      <c r="D13247">
        <v>250</v>
      </c>
      <c r="F13247" s="4">
        <v>3.55</v>
      </c>
      <c r="G13247" t="s">
        <v>32</v>
      </c>
      <c r="J13247" s="4">
        <f>MIN(Table16[[#This Row],[Medicare Outpatient Allowable Rate]:[WPPA Inc Outpatient Allowable Rate]])</f>
        <v>0</v>
      </c>
      <c r="K13247" s="4">
        <f>MAX(Table16[[#This Row],[Blue Cross Outpatient Allowable Rate]:[WPPA Inc Outpatient Allowable Rate]])</f>
        <v>3.3724999999999996</v>
      </c>
      <c r="L13247" s="4">
        <f>SUM(Table16[[#This Row],[Price]]*4.42)</f>
        <v>15.690999999999999</v>
      </c>
      <c r="M13247" s="4">
        <v>0</v>
      </c>
      <c r="N13247" s="4">
        <f>SUM(Table16[[#This Row],[ChargeID]]*0.76)</f>
        <v>2.698</v>
      </c>
      <c r="O13247" s="4">
        <f>SUM(Table16[[#This Row],[Price]]*0.95)</f>
        <v>3.3724999999999996</v>
      </c>
      <c r="P13247" s="4">
        <f>SUM(Table16[[#This Row],[Price]]*0.8)</f>
        <v>2.84</v>
      </c>
      <c r="Q13247" s="4">
        <f>SUM(Table16[[#This Row],[Price]]*0.6)</f>
        <v>2.13</v>
      </c>
    </row>
    <row r="13248" spans="1:17" x14ac:dyDescent="0.25">
      <c r="A13248" t="s">
        <v>333</v>
      </c>
      <c r="B13248">
        <v>1.46</v>
      </c>
      <c r="C13248" t="s">
        <v>10551</v>
      </c>
      <c r="D13248">
        <v>250</v>
      </c>
      <c r="F13248" s="4">
        <v>1.46</v>
      </c>
      <c r="G13248" t="s">
        <v>32</v>
      </c>
      <c r="J13248" s="4">
        <f>MIN(Table16[[#This Row],[Medicare Outpatient Allowable Rate]:[WPPA Inc Outpatient Allowable Rate]])</f>
        <v>0</v>
      </c>
      <c r="K13248" s="4">
        <f>MAX(Table16[[#This Row],[Blue Cross Outpatient Allowable Rate]:[WPPA Inc Outpatient Allowable Rate]])</f>
        <v>1.387</v>
      </c>
      <c r="L13248" s="4">
        <f>SUM(Table16[[#This Row],[Price]]*4.42)</f>
        <v>6.4531999999999998</v>
      </c>
      <c r="M13248" s="4">
        <v>0</v>
      </c>
      <c r="N13248" s="4">
        <f>SUM(Table16[[#This Row],[ChargeID]]*0.76)</f>
        <v>1.1095999999999999</v>
      </c>
      <c r="O13248" s="4">
        <f>SUM(Table16[[#This Row],[Price]]*0.95)</f>
        <v>1.387</v>
      </c>
      <c r="P13248" s="4">
        <f>SUM(Table16[[#This Row],[Price]]*0.8)</f>
        <v>1.1679999999999999</v>
      </c>
      <c r="Q13248" s="4">
        <f>SUM(Table16[[#This Row],[Price]]*0.6)</f>
        <v>0.876</v>
      </c>
    </row>
    <row r="13249" spans="1:17" x14ac:dyDescent="0.25">
      <c r="A13249" t="s">
        <v>333</v>
      </c>
      <c r="B13249">
        <v>3.97</v>
      </c>
      <c r="C13249" t="s">
        <v>12669</v>
      </c>
      <c r="D13249">
        <v>250</v>
      </c>
      <c r="F13249" s="4">
        <v>3.97</v>
      </c>
      <c r="G13249" t="s">
        <v>12778</v>
      </c>
      <c r="J13249" s="4">
        <f>MIN(Table16[[#This Row],[Medicare Outpatient Allowable Rate]:[WPPA Inc Outpatient Allowable Rate]])</f>
        <v>0</v>
      </c>
      <c r="K13249" s="4">
        <f>MAX(Table16[[#This Row],[Blue Cross Outpatient Allowable Rate]:[WPPA Inc Outpatient Allowable Rate]])</f>
        <v>3.7715000000000001</v>
      </c>
      <c r="L13249" s="4">
        <f>SUM(Table16[[#This Row],[Price]]*4.42)</f>
        <v>17.5474</v>
      </c>
      <c r="M13249" s="4">
        <v>0</v>
      </c>
      <c r="N13249" s="4">
        <f>SUM(Table16[[#This Row],[ChargeID]]*0.76)</f>
        <v>3.0172000000000003</v>
      </c>
      <c r="O13249" s="4">
        <f>SUM(Table16[[#This Row],[Price]]*0.95)</f>
        <v>3.7715000000000001</v>
      </c>
      <c r="P13249" s="4">
        <f>SUM(Table16[[#This Row],[Price]]*0.8)</f>
        <v>3.1760000000000002</v>
      </c>
      <c r="Q13249" s="4">
        <f>SUM(Table16[[#This Row],[Price]]*0.6)</f>
        <v>2.3820000000000001</v>
      </c>
    </row>
    <row r="13250" spans="1:17" x14ac:dyDescent="0.25">
      <c r="A13250" t="s">
        <v>333</v>
      </c>
      <c r="B13250">
        <v>1.23</v>
      </c>
      <c r="C13250" t="s">
        <v>10552</v>
      </c>
      <c r="D13250">
        <v>250</v>
      </c>
      <c r="F13250" s="4">
        <v>1.23</v>
      </c>
      <c r="J13250" s="4">
        <f>MIN(Table16[[#This Row],[Medicare Outpatient Allowable Rate]:[WPPA Inc Outpatient Allowable Rate]])</f>
        <v>0</v>
      </c>
      <c r="K13250" s="4">
        <f>MAX(Table16[[#This Row],[Blue Cross Outpatient Allowable Rate]:[WPPA Inc Outpatient Allowable Rate]])</f>
        <v>1.1684999999999999</v>
      </c>
      <c r="L13250" s="4">
        <f>SUM(Table16[[#This Row],[Price]]*4.42)</f>
        <v>5.4365999999999994</v>
      </c>
      <c r="M13250" s="4">
        <v>0</v>
      </c>
      <c r="N13250" s="4">
        <f>SUM(Table16[[#This Row],[ChargeID]]*0.76)</f>
        <v>0.93479999999999996</v>
      </c>
      <c r="O13250" s="4">
        <f>SUM(Table16[[#This Row],[Price]]*0.95)</f>
        <v>1.1684999999999999</v>
      </c>
      <c r="P13250" s="4">
        <f>SUM(Table16[[#This Row],[Price]]*0.8)</f>
        <v>0.98399999999999999</v>
      </c>
      <c r="Q13250" s="4">
        <f>SUM(Table16[[#This Row],[Price]]*0.6)</f>
        <v>0.73799999999999999</v>
      </c>
    </row>
    <row r="13251" spans="1:17" x14ac:dyDescent="0.25">
      <c r="A13251" t="s">
        <v>333</v>
      </c>
      <c r="B13251">
        <v>3.56</v>
      </c>
      <c r="C13251" t="s">
        <v>10553</v>
      </c>
      <c r="D13251">
        <v>250</v>
      </c>
      <c r="F13251" s="4">
        <v>3.56</v>
      </c>
      <c r="G13251" t="s">
        <v>32</v>
      </c>
      <c r="J13251" s="4">
        <f>MIN(Table16[[#This Row],[Medicare Outpatient Allowable Rate]:[WPPA Inc Outpatient Allowable Rate]])</f>
        <v>0</v>
      </c>
      <c r="K13251" s="4">
        <f>MAX(Table16[[#This Row],[Blue Cross Outpatient Allowable Rate]:[WPPA Inc Outpatient Allowable Rate]])</f>
        <v>3.3819999999999997</v>
      </c>
      <c r="L13251" s="4">
        <f>SUM(Table16[[#This Row],[Price]]*4.42)</f>
        <v>15.735200000000001</v>
      </c>
      <c r="M13251" s="4">
        <v>0</v>
      </c>
      <c r="N13251" s="4">
        <f>SUM(Table16[[#This Row],[ChargeID]]*0.76)</f>
        <v>2.7056</v>
      </c>
      <c r="O13251" s="4">
        <f>SUM(Table16[[#This Row],[Price]]*0.95)</f>
        <v>3.3819999999999997</v>
      </c>
      <c r="P13251" s="4">
        <f>SUM(Table16[[#This Row],[Price]]*0.8)</f>
        <v>2.8480000000000003</v>
      </c>
      <c r="Q13251" s="4">
        <f>SUM(Table16[[#This Row],[Price]]*0.6)</f>
        <v>2.1360000000000001</v>
      </c>
    </row>
    <row r="13252" spans="1:17" x14ac:dyDescent="0.25">
      <c r="A13252" t="s">
        <v>333</v>
      </c>
      <c r="B13252">
        <v>3.71</v>
      </c>
      <c r="C13252" t="s">
        <v>10554</v>
      </c>
      <c r="D13252">
        <v>250</v>
      </c>
      <c r="F13252" s="4">
        <v>3.71</v>
      </c>
      <c r="G13252" t="s">
        <v>32</v>
      </c>
      <c r="J13252" s="4">
        <f>MIN(Table16[[#This Row],[Medicare Outpatient Allowable Rate]:[WPPA Inc Outpatient Allowable Rate]])</f>
        <v>0</v>
      </c>
      <c r="K13252" s="4">
        <f>MAX(Table16[[#This Row],[Blue Cross Outpatient Allowable Rate]:[WPPA Inc Outpatient Allowable Rate]])</f>
        <v>3.5244999999999997</v>
      </c>
      <c r="L13252" s="4">
        <f>SUM(Table16[[#This Row],[Price]]*4.42)</f>
        <v>16.398199999999999</v>
      </c>
      <c r="M13252" s="4">
        <v>0</v>
      </c>
      <c r="N13252" s="4">
        <f>SUM(Table16[[#This Row],[ChargeID]]*0.76)</f>
        <v>2.8195999999999999</v>
      </c>
      <c r="O13252" s="4">
        <f>SUM(Table16[[#This Row],[Price]]*0.95)</f>
        <v>3.5244999999999997</v>
      </c>
      <c r="P13252" s="4">
        <f>SUM(Table16[[#This Row],[Price]]*0.8)</f>
        <v>2.968</v>
      </c>
      <c r="Q13252" s="4">
        <f>SUM(Table16[[#This Row],[Price]]*0.6)</f>
        <v>2.226</v>
      </c>
    </row>
    <row r="13253" spans="1:17" x14ac:dyDescent="0.25">
      <c r="A13253" t="s">
        <v>333</v>
      </c>
      <c r="B13253">
        <v>12.41</v>
      </c>
      <c r="C13253" t="s">
        <v>10555</v>
      </c>
      <c r="D13253">
        <v>250</v>
      </c>
      <c r="F13253" s="4">
        <v>12.41</v>
      </c>
      <c r="G13253" t="s">
        <v>32</v>
      </c>
      <c r="J13253" s="4">
        <f>MIN(Table16[[#This Row],[Medicare Outpatient Allowable Rate]:[WPPA Inc Outpatient Allowable Rate]])</f>
        <v>0</v>
      </c>
      <c r="K13253" s="4">
        <f>MAX(Table16[[#This Row],[Blue Cross Outpatient Allowable Rate]:[WPPA Inc Outpatient Allowable Rate]])</f>
        <v>11.7895</v>
      </c>
      <c r="L13253" s="4">
        <f>SUM(Table16[[#This Row],[Price]]*4.42)</f>
        <v>54.852199999999996</v>
      </c>
      <c r="M13253" s="4">
        <v>0</v>
      </c>
      <c r="N13253" s="4">
        <f>SUM(Table16[[#This Row],[ChargeID]]*0.76)</f>
        <v>9.4315999999999995</v>
      </c>
      <c r="O13253" s="4">
        <f>SUM(Table16[[#This Row],[Price]]*0.95)</f>
        <v>11.7895</v>
      </c>
      <c r="P13253" s="4">
        <f>SUM(Table16[[#This Row],[Price]]*0.8)</f>
        <v>9.9280000000000008</v>
      </c>
      <c r="Q13253" s="4">
        <f>SUM(Table16[[#This Row],[Price]]*0.6)</f>
        <v>7.4459999999999997</v>
      </c>
    </row>
    <row r="13254" spans="1:17" x14ac:dyDescent="0.25">
      <c r="A13254" t="s">
        <v>333</v>
      </c>
      <c r="B13254">
        <v>3.4</v>
      </c>
      <c r="C13254" t="s">
        <v>10556</v>
      </c>
      <c r="D13254">
        <v>250</v>
      </c>
      <c r="F13254" s="4">
        <v>3.4</v>
      </c>
      <c r="G13254" t="s">
        <v>32</v>
      </c>
      <c r="J13254" s="4">
        <f>MIN(Table16[[#This Row],[Medicare Outpatient Allowable Rate]:[WPPA Inc Outpatient Allowable Rate]])</f>
        <v>0</v>
      </c>
      <c r="K13254" s="4">
        <f>MAX(Table16[[#This Row],[Blue Cross Outpatient Allowable Rate]:[WPPA Inc Outpatient Allowable Rate]])</f>
        <v>3.23</v>
      </c>
      <c r="L13254" s="4">
        <f>SUM(Table16[[#This Row],[Price]]*4.42)</f>
        <v>15.027999999999999</v>
      </c>
      <c r="M13254" s="4">
        <v>0</v>
      </c>
      <c r="N13254" s="4">
        <f>SUM(Table16[[#This Row],[ChargeID]]*0.76)</f>
        <v>2.5840000000000001</v>
      </c>
      <c r="O13254" s="4">
        <f>SUM(Table16[[#This Row],[Price]]*0.95)</f>
        <v>3.23</v>
      </c>
      <c r="P13254" s="4">
        <f>SUM(Table16[[#This Row],[Price]]*0.8)</f>
        <v>2.72</v>
      </c>
      <c r="Q13254" s="4">
        <f>SUM(Table16[[#This Row],[Price]]*0.6)</f>
        <v>2.04</v>
      </c>
    </row>
    <row r="13255" spans="1:17" x14ac:dyDescent="0.25">
      <c r="A13255" t="s">
        <v>333</v>
      </c>
      <c r="B13255">
        <v>3.48</v>
      </c>
      <c r="C13255" t="s">
        <v>10557</v>
      </c>
      <c r="D13255">
        <v>250</v>
      </c>
      <c r="F13255" s="4">
        <v>3.48</v>
      </c>
      <c r="G13255" t="s">
        <v>32</v>
      </c>
      <c r="J13255" s="4">
        <f>MIN(Table16[[#This Row],[Medicare Outpatient Allowable Rate]:[WPPA Inc Outpatient Allowable Rate]])</f>
        <v>0</v>
      </c>
      <c r="K13255" s="4">
        <f>MAX(Table16[[#This Row],[Blue Cross Outpatient Allowable Rate]:[WPPA Inc Outpatient Allowable Rate]])</f>
        <v>3.306</v>
      </c>
      <c r="L13255" s="4">
        <f>SUM(Table16[[#This Row],[Price]]*4.42)</f>
        <v>15.381599999999999</v>
      </c>
      <c r="M13255" s="4">
        <v>0</v>
      </c>
      <c r="N13255" s="4">
        <f>SUM(Table16[[#This Row],[ChargeID]]*0.76)</f>
        <v>2.6448</v>
      </c>
      <c r="O13255" s="4">
        <f>SUM(Table16[[#This Row],[Price]]*0.95)</f>
        <v>3.306</v>
      </c>
      <c r="P13255" s="4">
        <f>SUM(Table16[[#This Row],[Price]]*0.8)</f>
        <v>2.7840000000000003</v>
      </c>
      <c r="Q13255" s="4">
        <f>SUM(Table16[[#This Row],[Price]]*0.6)</f>
        <v>2.0880000000000001</v>
      </c>
    </row>
    <row r="13256" spans="1:17" x14ac:dyDescent="0.25">
      <c r="A13256" t="s">
        <v>333</v>
      </c>
      <c r="B13256">
        <v>1.29</v>
      </c>
      <c r="C13256" t="s">
        <v>10558</v>
      </c>
      <c r="D13256">
        <v>250</v>
      </c>
      <c r="F13256" s="4">
        <v>1.29</v>
      </c>
      <c r="G13256" t="s">
        <v>32</v>
      </c>
      <c r="J13256" s="4">
        <f>MIN(Table16[[#This Row],[Medicare Outpatient Allowable Rate]:[WPPA Inc Outpatient Allowable Rate]])</f>
        <v>0</v>
      </c>
      <c r="K13256" s="4">
        <f>MAX(Table16[[#This Row],[Blue Cross Outpatient Allowable Rate]:[WPPA Inc Outpatient Allowable Rate]])</f>
        <v>1.2255</v>
      </c>
      <c r="L13256" s="4">
        <f>SUM(Table16[[#This Row],[Price]]*4.42)</f>
        <v>5.7018000000000004</v>
      </c>
      <c r="M13256" s="4">
        <v>0</v>
      </c>
      <c r="N13256" s="4">
        <f>SUM(Table16[[#This Row],[ChargeID]]*0.76)</f>
        <v>0.98040000000000005</v>
      </c>
      <c r="O13256" s="4">
        <f>SUM(Table16[[#This Row],[Price]]*0.95)</f>
        <v>1.2255</v>
      </c>
      <c r="P13256" s="4">
        <f>SUM(Table16[[#This Row],[Price]]*0.8)</f>
        <v>1.032</v>
      </c>
      <c r="Q13256" s="4">
        <f>SUM(Table16[[#This Row],[Price]]*0.6)</f>
        <v>0.77400000000000002</v>
      </c>
    </row>
    <row r="13257" spans="1:17" x14ac:dyDescent="0.25">
      <c r="A13257" t="s">
        <v>333</v>
      </c>
      <c r="B13257">
        <v>1.23</v>
      </c>
      <c r="C13257" t="s">
        <v>10559</v>
      </c>
      <c r="D13257">
        <v>250</v>
      </c>
      <c r="F13257" s="4">
        <v>1.23</v>
      </c>
      <c r="J13257" s="4">
        <f>MIN(Table16[[#This Row],[Medicare Outpatient Allowable Rate]:[WPPA Inc Outpatient Allowable Rate]])</f>
        <v>0</v>
      </c>
      <c r="K13257" s="4">
        <f>MAX(Table16[[#This Row],[Blue Cross Outpatient Allowable Rate]:[WPPA Inc Outpatient Allowable Rate]])</f>
        <v>1.1684999999999999</v>
      </c>
      <c r="L13257" s="4">
        <f>SUM(Table16[[#This Row],[Price]]*4.42)</f>
        <v>5.4365999999999994</v>
      </c>
      <c r="M13257" s="4">
        <v>0</v>
      </c>
      <c r="N13257" s="4">
        <f>SUM(Table16[[#This Row],[ChargeID]]*0.76)</f>
        <v>0.93479999999999996</v>
      </c>
      <c r="O13257" s="4">
        <f>SUM(Table16[[#This Row],[Price]]*0.95)</f>
        <v>1.1684999999999999</v>
      </c>
      <c r="P13257" s="4">
        <f>SUM(Table16[[#This Row],[Price]]*0.8)</f>
        <v>0.98399999999999999</v>
      </c>
      <c r="Q13257" s="4">
        <f>SUM(Table16[[#This Row],[Price]]*0.6)</f>
        <v>0.73799999999999999</v>
      </c>
    </row>
    <row r="13258" spans="1:17" x14ac:dyDescent="0.25">
      <c r="A13258" t="s">
        <v>333</v>
      </c>
      <c r="B13258">
        <v>2.68</v>
      </c>
      <c r="C13258" t="s">
        <v>10560</v>
      </c>
      <c r="D13258">
        <v>250</v>
      </c>
      <c r="F13258" s="4">
        <v>2.68</v>
      </c>
      <c r="G13258" t="s">
        <v>32</v>
      </c>
      <c r="J13258" s="4">
        <f>MIN(Table16[[#This Row],[Medicare Outpatient Allowable Rate]:[WPPA Inc Outpatient Allowable Rate]])</f>
        <v>0</v>
      </c>
      <c r="K13258" s="4">
        <f>MAX(Table16[[#This Row],[Blue Cross Outpatient Allowable Rate]:[WPPA Inc Outpatient Allowable Rate]])</f>
        <v>2.5459999999999998</v>
      </c>
      <c r="L13258" s="4">
        <f>SUM(Table16[[#This Row],[Price]]*4.42)</f>
        <v>11.845600000000001</v>
      </c>
      <c r="M13258" s="4">
        <v>0</v>
      </c>
      <c r="N13258" s="4">
        <f>SUM(Table16[[#This Row],[ChargeID]]*0.76)</f>
        <v>2.0367999999999999</v>
      </c>
      <c r="O13258" s="4">
        <f>SUM(Table16[[#This Row],[Price]]*0.95)</f>
        <v>2.5459999999999998</v>
      </c>
      <c r="P13258" s="4">
        <f>SUM(Table16[[#This Row],[Price]]*0.8)</f>
        <v>2.1440000000000001</v>
      </c>
      <c r="Q13258" s="4">
        <f>SUM(Table16[[#This Row],[Price]]*0.6)</f>
        <v>1.6080000000000001</v>
      </c>
    </row>
    <row r="13259" spans="1:17" x14ac:dyDescent="0.25">
      <c r="A13259" t="s">
        <v>333</v>
      </c>
      <c r="B13259">
        <v>4.2300000000000004</v>
      </c>
      <c r="C13259" t="s">
        <v>10561</v>
      </c>
      <c r="D13259">
        <v>250</v>
      </c>
      <c r="F13259" s="4">
        <v>4.2300000000000004</v>
      </c>
      <c r="G13259" t="s">
        <v>32</v>
      </c>
      <c r="J13259" s="4">
        <f>MIN(Table16[[#This Row],[Medicare Outpatient Allowable Rate]:[WPPA Inc Outpatient Allowable Rate]])</f>
        <v>0</v>
      </c>
      <c r="K13259" s="4">
        <f>MAX(Table16[[#This Row],[Blue Cross Outpatient Allowable Rate]:[WPPA Inc Outpatient Allowable Rate]])</f>
        <v>4.0185000000000004</v>
      </c>
      <c r="L13259" s="4">
        <f>SUM(Table16[[#This Row],[Price]]*4.42)</f>
        <v>18.6966</v>
      </c>
      <c r="M13259" s="4">
        <v>0</v>
      </c>
      <c r="N13259" s="4">
        <f>SUM(Table16[[#This Row],[ChargeID]]*0.76)</f>
        <v>3.2148000000000003</v>
      </c>
      <c r="O13259" s="4">
        <f>SUM(Table16[[#This Row],[Price]]*0.95)</f>
        <v>4.0185000000000004</v>
      </c>
      <c r="P13259" s="4">
        <f>SUM(Table16[[#This Row],[Price]]*0.8)</f>
        <v>3.3840000000000003</v>
      </c>
      <c r="Q13259" s="4">
        <f>SUM(Table16[[#This Row],[Price]]*0.6)</f>
        <v>2.5380000000000003</v>
      </c>
    </row>
    <row r="13260" spans="1:17" x14ac:dyDescent="0.25">
      <c r="A13260" t="s">
        <v>333</v>
      </c>
      <c r="B13260">
        <v>19.22</v>
      </c>
      <c r="C13260" t="s">
        <v>10562</v>
      </c>
      <c r="D13260">
        <v>250</v>
      </c>
      <c r="F13260" s="4">
        <v>19.22</v>
      </c>
      <c r="G13260" t="s">
        <v>32</v>
      </c>
      <c r="J13260" s="4">
        <f>MIN(Table16[[#This Row],[Medicare Outpatient Allowable Rate]:[WPPA Inc Outpatient Allowable Rate]])</f>
        <v>0</v>
      </c>
      <c r="K13260" s="4">
        <f>MAX(Table16[[#This Row],[Blue Cross Outpatient Allowable Rate]:[WPPA Inc Outpatient Allowable Rate]])</f>
        <v>18.258999999999997</v>
      </c>
      <c r="L13260" s="4">
        <f>SUM(Table16[[#This Row],[Price]]*4.42)</f>
        <v>84.952399999999997</v>
      </c>
      <c r="M13260" s="4">
        <v>0</v>
      </c>
      <c r="N13260" s="4">
        <f>SUM(Table16[[#This Row],[ChargeID]]*0.76)</f>
        <v>14.607199999999999</v>
      </c>
      <c r="O13260" s="4">
        <f>SUM(Table16[[#This Row],[Price]]*0.95)</f>
        <v>18.258999999999997</v>
      </c>
      <c r="P13260" s="4">
        <f>SUM(Table16[[#This Row],[Price]]*0.8)</f>
        <v>15.375999999999999</v>
      </c>
      <c r="Q13260" s="4">
        <f>SUM(Table16[[#This Row],[Price]]*0.6)</f>
        <v>11.531999999999998</v>
      </c>
    </row>
    <row r="13261" spans="1:17" x14ac:dyDescent="0.25">
      <c r="A13261" t="s">
        <v>333</v>
      </c>
      <c r="B13261">
        <v>2.68</v>
      </c>
      <c r="C13261" t="s">
        <v>10563</v>
      </c>
      <c r="D13261">
        <v>250</v>
      </c>
      <c r="F13261" s="4">
        <v>2.68</v>
      </c>
      <c r="G13261" t="s">
        <v>32</v>
      </c>
      <c r="J13261" s="4">
        <f>MIN(Table16[[#This Row],[Medicare Outpatient Allowable Rate]:[WPPA Inc Outpatient Allowable Rate]])</f>
        <v>0</v>
      </c>
      <c r="K13261" s="4">
        <f>MAX(Table16[[#This Row],[Blue Cross Outpatient Allowable Rate]:[WPPA Inc Outpatient Allowable Rate]])</f>
        <v>2.5459999999999998</v>
      </c>
      <c r="L13261" s="4">
        <f>SUM(Table16[[#This Row],[Price]]*4.42)</f>
        <v>11.845600000000001</v>
      </c>
      <c r="M13261" s="4">
        <v>0</v>
      </c>
      <c r="N13261" s="4">
        <f>SUM(Table16[[#This Row],[ChargeID]]*0.76)</f>
        <v>2.0367999999999999</v>
      </c>
      <c r="O13261" s="4">
        <f>SUM(Table16[[#This Row],[Price]]*0.95)</f>
        <v>2.5459999999999998</v>
      </c>
      <c r="P13261" s="4">
        <f>SUM(Table16[[#This Row],[Price]]*0.8)</f>
        <v>2.1440000000000001</v>
      </c>
      <c r="Q13261" s="4">
        <f>SUM(Table16[[#This Row],[Price]]*0.6)</f>
        <v>1.6080000000000001</v>
      </c>
    </row>
    <row r="13262" spans="1:17" x14ac:dyDescent="0.25">
      <c r="A13262" t="s">
        <v>333</v>
      </c>
      <c r="B13262">
        <v>10.93</v>
      </c>
      <c r="C13262" t="s">
        <v>10564</v>
      </c>
      <c r="D13262">
        <v>250</v>
      </c>
      <c r="F13262" s="4">
        <v>10.93</v>
      </c>
      <c r="G13262" t="s">
        <v>32</v>
      </c>
      <c r="J13262" s="4">
        <f>MIN(Table16[[#This Row],[Medicare Outpatient Allowable Rate]:[WPPA Inc Outpatient Allowable Rate]])</f>
        <v>0</v>
      </c>
      <c r="K13262" s="4">
        <f>MAX(Table16[[#This Row],[Blue Cross Outpatient Allowable Rate]:[WPPA Inc Outpatient Allowable Rate]])</f>
        <v>10.3835</v>
      </c>
      <c r="L13262" s="4">
        <f>SUM(Table16[[#This Row],[Price]]*4.42)</f>
        <v>48.310600000000001</v>
      </c>
      <c r="M13262" s="4">
        <v>0</v>
      </c>
      <c r="N13262" s="4">
        <f>SUM(Table16[[#This Row],[ChargeID]]*0.76)</f>
        <v>8.3067999999999991</v>
      </c>
      <c r="O13262" s="4">
        <f>SUM(Table16[[#This Row],[Price]]*0.95)</f>
        <v>10.3835</v>
      </c>
      <c r="P13262" s="4">
        <f>SUM(Table16[[#This Row],[Price]]*0.8)</f>
        <v>8.7439999999999998</v>
      </c>
      <c r="Q13262" s="4">
        <f>SUM(Table16[[#This Row],[Price]]*0.6)</f>
        <v>6.5579999999999998</v>
      </c>
    </row>
    <row r="13263" spans="1:17" x14ac:dyDescent="0.25">
      <c r="A13263" t="s">
        <v>333</v>
      </c>
      <c r="B13263">
        <v>3.4</v>
      </c>
      <c r="C13263" t="s">
        <v>10565</v>
      </c>
      <c r="D13263">
        <v>250</v>
      </c>
      <c r="F13263" s="4">
        <v>3.4</v>
      </c>
      <c r="G13263" t="s">
        <v>32</v>
      </c>
      <c r="J13263" s="4">
        <f>MIN(Table16[[#This Row],[Medicare Outpatient Allowable Rate]:[WPPA Inc Outpatient Allowable Rate]])</f>
        <v>0</v>
      </c>
      <c r="K13263" s="4">
        <f>MAX(Table16[[#This Row],[Blue Cross Outpatient Allowable Rate]:[WPPA Inc Outpatient Allowable Rate]])</f>
        <v>3.23</v>
      </c>
      <c r="L13263" s="4">
        <f>SUM(Table16[[#This Row],[Price]]*4.42)</f>
        <v>15.027999999999999</v>
      </c>
      <c r="M13263" s="4">
        <v>0</v>
      </c>
      <c r="N13263" s="4">
        <f>SUM(Table16[[#This Row],[ChargeID]]*0.76)</f>
        <v>2.5840000000000001</v>
      </c>
      <c r="O13263" s="4">
        <f>SUM(Table16[[#This Row],[Price]]*0.95)</f>
        <v>3.23</v>
      </c>
      <c r="P13263" s="4">
        <f>SUM(Table16[[#This Row],[Price]]*0.8)</f>
        <v>2.72</v>
      </c>
      <c r="Q13263" s="4">
        <f>SUM(Table16[[#This Row],[Price]]*0.6)</f>
        <v>2.04</v>
      </c>
    </row>
    <row r="13264" spans="1:17" x14ac:dyDescent="0.25">
      <c r="A13264" t="s">
        <v>333</v>
      </c>
      <c r="B13264">
        <v>5.05</v>
      </c>
      <c r="C13264" t="s">
        <v>10566</v>
      </c>
      <c r="D13264">
        <v>250</v>
      </c>
      <c r="F13264" s="4">
        <v>5.05</v>
      </c>
      <c r="G13264" t="s">
        <v>32</v>
      </c>
      <c r="J13264" s="4">
        <f>MIN(Table16[[#This Row],[Medicare Outpatient Allowable Rate]:[WPPA Inc Outpatient Allowable Rate]])</f>
        <v>0</v>
      </c>
      <c r="K13264" s="4">
        <f>MAX(Table16[[#This Row],[Blue Cross Outpatient Allowable Rate]:[WPPA Inc Outpatient Allowable Rate]])</f>
        <v>4.7974999999999994</v>
      </c>
      <c r="L13264" s="4">
        <f>SUM(Table16[[#This Row],[Price]]*4.42)</f>
        <v>22.320999999999998</v>
      </c>
      <c r="M13264" s="4">
        <v>0</v>
      </c>
      <c r="N13264" s="4">
        <f>SUM(Table16[[#This Row],[ChargeID]]*0.76)</f>
        <v>3.8380000000000001</v>
      </c>
      <c r="O13264" s="4">
        <f>SUM(Table16[[#This Row],[Price]]*0.95)</f>
        <v>4.7974999999999994</v>
      </c>
      <c r="P13264" s="4">
        <f>SUM(Table16[[#This Row],[Price]]*0.8)</f>
        <v>4.04</v>
      </c>
      <c r="Q13264" s="4">
        <f>SUM(Table16[[#This Row],[Price]]*0.6)</f>
        <v>3.03</v>
      </c>
    </row>
    <row r="13265" spans="1:17" x14ac:dyDescent="0.25">
      <c r="A13265" t="s">
        <v>333</v>
      </c>
      <c r="B13265">
        <v>3.48</v>
      </c>
      <c r="C13265" t="s">
        <v>10567</v>
      </c>
      <c r="D13265">
        <v>250</v>
      </c>
      <c r="F13265" s="4">
        <v>3.48</v>
      </c>
      <c r="G13265" t="s">
        <v>32</v>
      </c>
      <c r="J13265" s="4">
        <f>MIN(Table16[[#This Row],[Medicare Outpatient Allowable Rate]:[WPPA Inc Outpatient Allowable Rate]])</f>
        <v>0</v>
      </c>
      <c r="K13265" s="4">
        <f>MAX(Table16[[#This Row],[Blue Cross Outpatient Allowable Rate]:[WPPA Inc Outpatient Allowable Rate]])</f>
        <v>3.306</v>
      </c>
      <c r="L13265" s="4">
        <f>SUM(Table16[[#This Row],[Price]]*4.42)</f>
        <v>15.381599999999999</v>
      </c>
      <c r="M13265" s="4">
        <v>0</v>
      </c>
      <c r="N13265" s="4">
        <f>SUM(Table16[[#This Row],[ChargeID]]*0.76)</f>
        <v>2.6448</v>
      </c>
      <c r="O13265" s="4">
        <f>SUM(Table16[[#This Row],[Price]]*0.95)</f>
        <v>3.306</v>
      </c>
      <c r="P13265" s="4">
        <f>SUM(Table16[[#This Row],[Price]]*0.8)</f>
        <v>2.7840000000000003</v>
      </c>
      <c r="Q13265" s="4">
        <f>SUM(Table16[[#This Row],[Price]]*0.6)</f>
        <v>2.0880000000000001</v>
      </c>
    </row>
    <row r="13266" spans="1:17" x14ac:dyDescent="0.25">
      <c r="A13266" t="s">
        <v>333</v>
      </c>
      <c r="B13266">
        <v>3.48</v>
      </c>
      <c r="C13266" t="s">
        <v>10568</v>
      </c>
      <c r="D13266">
        <v>250</v>
      </c>
      <c r="F13266" s="4">
        <v>3.48</v>
      </c>
      <c r="G13266" t="s">
        <v>32</v>
      </c>
      <c r="J13266" s="4">
        <f>MIN(Table16[[#This Row],[Medicare Outpatient Allowable Rate]:[WPPA Inc Outpatient Allowable Rate]])</f>
        <v>0</v>
      </c>
      <c r="K13266" s="4">
        <f>MAX(Table16[[#This Row],[Blue Cross Outpatient Allowable Rate]:[WPPA Inc Outpatient Allowable Rate]])</f>
        <v>3.306</v>
      </c>
      <c r="L13266" s="4">
        <f>SUM(Table16[[#This Row],[Price]]*4.42)</f>
        <v>15.381599999999999</v>
      </c>
      <c r="M13266" s="4">
        <v>0</v>
      </c>
      <c r="N13266" s="4">
        <f>SUM(Table16[[#This Row],[ChargeID]]*0.76)</f>
        <v>2.6448</v>
      </c>
      <c r="O13266" s="4">
        <f>SUM(Table16[[#This Row],[Price]]*0.95)</f>
        <v>3.306</v>
      </c>
      <c r="P13266" s="4">
        <f>SUM(Table16[[#This Row],[Price]]*0.8)</f>
        <v>2.7840000000000003</v>
      </c>
      <c r="Q13266" s="4">
        <f>SUM(Table16[[#This Row],[Price]]*0.6)</f>
        <v>2.0880000000000001</v>
      </c>
    </row>
    <row r="13267" spans="1:17" x14ac:dyDescent="0.25">
      <c r="A13267" t="s">
        <v>333</v>
      </c>
      <c r="B13267">
        <v>50.5</v>
      </c>
      <c r="C13267" t="s">
        <v>10569</v>
      </c>
      <c r="D13267">
        <v>250</v>
      </c>
      <c r="F13267" s="4">
        <v>50.5</v>
      </c>
      <c r="G13267" t="s">
        <v>32</v>
      </c>
      <c r="J13267" s="4">
        <f>MIN(Table16[[#This Row],[Medicare Outpatient Allowable Rate]:[WPPA Inc Outpatient Allowable Rate]])</f>
        <v>0</v>
      </c>
      <c r="K13267" s="4">
        <f>MAX(Table16[[#This Row],[Blue Cross Outpatient Allowable Rate]:[WPPA Inc Outpatient Allowable Rate]])</f>
        <v>47.974999999999994</v>
      </c>
      <c r="L13267" s="4">
        <f>SUM(Table16[[#This Row],[Price]]*4.42)</f>
        <v>223.21</v>
      </c>
      <c r="M13267" s="4">
        <v>0</v>
      </c>
      <c r="N13267" s="4">
        <f>SUM(Table16[[#This Row],[ChargeID]]*0.76)</f>
        <v>38.380000000000003</v>
      </c>
      <c r="O13267" s="4">
        <f>SUM(Table16[[#This Row],[Price]]*0.95)</f>
        <v>47.974999999999994</v>
      </c>
      <c r="P13267" s="4">
        <f>SUM(Table16[[#This Row],[Price]]*0.8)</f>
        <v>40.400000000000006</v>
      </c>
      <c r="Q13267" s="4">
        <f>SUM(Table16[[#This Row],[Price]]*0.6)</f>
        <v>30.299999999999997</v>
      </c>
    </row>
    <row r="13268" spans="1:17" x14ac:dyDescent="0.25">
      <c r="A13268" t="s">
        <v>333</v>
      </c>
      <c r="B13268">
        <v>3.85</v>
      </c>
      <c r="C13268" t="s">
        <v>10570</v>
      </c>
      <c r="D13268">
        <v>250</v>
      </c>
      <c r="F13268" s="4">
        <v>3.85</v>
      </c>
      <c r="G13268" t="s">
        <v>32</v>
      </c>
      <c r="J13268" s="4">
        <f>MIN(Table16[[#This Row],[Medicare Outpatient Allowable Rate]:[WPPA Inc Outpatient Allowable Rate]])</f>
        <v>0</v>
      </c>
      <c r="K13268" s="4">
        <f>MAX(Table16[[#This Row],[Blue Cross Outpatient Allowable Rate]:[WPPA Inc Outpatient Allowable Rate]])</f>
        <v>3.6574999999999998</v>
      </c>
      <c r="L13268" s="4">
        <f>SUM(Table16[[#This Row],[Price]]*4.42)</f>
        <v>17.016999999999999</v>
      </c>
      <c r="M13268" s="4">
        <v>0</v>
      </c>
      <c r="N13268" s="4">
        <f>SUM(Table16[[#This Row],[ChargeID]]*0.76)</f>
        <v>2.9260000000000002</v>
      </c>
      <c r="O13268" s="4">
        <f>SUM(Table16[[#This Row],[Price]]*0.95)</f>
        <v>3.6574999999999998</v>
      </c>
      <c r="P13268" s="4">
        <f>SUM(Table16[[#This Row],[Price]]*0.8)</f>
        <v>3.08</v>
      </c>
      <c r="Q13268" s="4">
        <f>SUM(Table16[[#This Row],[Price]]*0.6)</f>
        <v>2.31</v>
      </c>
    </row>
    <row r="13269" spans="1:17" x14ac:dyDescent="0.25">
      <c r="A13269" t="s">
        <v>333</v>
      </c>
      <c r="B13269">
        <v>5.43</v>
      </c>
      <c r="C13269" t="s">
        <v>10571</v>
      </c>
      <c r="D13269">
        <v>250</v>
      </c>
      <c r="F13269" s="4">
        <v>5.43</v>
      </c>
      <c r="J13269" s="4">
        <f>MIN(Table16[[#This Row],[Medicare Outpatient Allowable Rate]:[WPPA Inc Outpatient Allowable Rate]])</f>
        <v>0</v>
      </c>
      <c r="K13269" s="4">
        <f>MAX(Table16[[#This Row],[Blue Cross Outpatient Allowable Rate]:[WPPA Inc Outpatient Allowable Rate]])</f>
        <v>5.1584999999999992</v>
      </c>
      <c r="L13269" s="4">
        <f>SUM(Table16[[#This Row],[Price]]*4.42)</f>
        <v>24.000599999999999</v>
      </c>
      <c r="M13269" s="4">
        <v>0</v>
      </c>
      <c r="N13269" s="4">
        <f>SUM(Table16[[#This Row],[ChargeID]]*0.76)</f>
        <v>4.1268000000000002</v>
      </c>
      <c r="O13269" s="4">
        <f>SUM(Table16[[#This Row],[Price]]*0.95)</f>
        <v>5.1584999999999992</v>
      </c>
      <c r="P13269" s="4">
        <f>SUM(Table16[[#This Row],[Price]]*0.8)</f>
        <v>4.3440000000000003</v>
      </c>
      <c r="Q13269" s="4">
        <f>SUM(Table16[[#This Row],[Price]]*0.6)</f>
        <v>3.2579999999999996</v>
      </c>
    </row>
    <row r="13270" spans="1:17" x14ac:dyDescent="0.25">
      <c r="A13270" t="s">
        <v>333</v>
      </c>
      <c r="B13270">
        <v>10.53</v>
      </c>
      <c r="C13270" t="s">
        <v>10572</v>
      </c>
      <c r="D13270">
        <v>250</v>
      </c>
      <c r="F13270" s="4">
        <v>10.53</v>
      </c>
      <c r="G13270" t="s">
        <v>32</v>
      </c>
      <c r="J13270" s="4">
        <f>MIN(Table16[[#This Row],[Medicare Outpatient Allowable Rate]:[WPPA Inc Outpatient Allowable Rate]])</f>
        <v>0</v>
      </c>
      <c r="K13270" s="4">
        <f>MAX(Table16[[#This Row],[Blue Cross Outpatient Allowable Rate]:[WPPA Inc Outpatient Allowable Rate]])</f>
        <v>10.003499999999999</v>
      </c>
      <c r="L13270" s="4">
        <f>SUM(Table16[[#This Row],[Price]]*4.42)</f>
        <v>46.542599999999993</v>
      </c>
      <c r="M13270" s="4">
        <v>0</v>
      </c>
      <c r="N13270" s="4">
        <f>SUM(Table16[[#This Row],[ChargeID]]*0.76)</f>
        <v>8.0027999999999988</v>
      </c>
      <c r="O13270" s="4">
        <f>SUM(Table16[[#This Row],[Price]]*0.95)</f>
        <v>10.003499999999999</v>
      </c>
      <c r="P13270" s="4">
        <f>SUM(Table16[[#This Row],[Price]]*0.8)</f>
        <v>8.4239999999999995</v>
      </c>
      <c r="Q13270" s="4">
        <f>SUM(Table16[[#This Row],[Price]]*0.6)</f>
        <v>6.3179999999999996</v>
      </c>
    </row>
    <row r="13271" spans="1:17" x14ac:dyDescent="0.25">
      <c r="A13271" t="s">
        <v>333</v>
      </c>
      <c r="B13271">
        <v>10.7</v>
      </c>
      <c r="C13271" t="s">
        <v>12670</v>
      </c>
      <c r="D13271">
        <v>259</v>
      </c>
      <c r="F13271" s="4">
        <v>10.7</v>
      </c>
      <c r="G13271">
        <v>90657</v>
      </c>
      <c r="J13271" s="4">
        <f>MIN(Table16[[#This Row],[Medicare Outpatient Allowable Rate]:[WPPA Inc Outpatient Allowable Rate]])</f>
        <v>6.419999999999999</v>
      </c>
      <c r="K13271" s="4">
        <f>MAX(Table16[[#This Row],[Blue Cross Outpatient Allowable Rate]:[WPPA Inc Outpatient Allowable Rate]])</f>
        <v>22.85</v>
      </c>
      <c r="L13271" s="4">
        <f>SUM(Table16[[#This Row],[Price]]*4.42)</f>
        <v>47.293999999999997</v>
      </c>
      <c r="M13271" s="4">
        <v>22.85</v>
      </c>
      <c r="N13271" s="4">
        <f>SUM(Table16[[#This Row],[ChargeID]]*0.76)</f>
        <v>8.1319999999999997</v>
      </c>
      <c r="O13271" s="4">
        <f>SUM(Table16[[#This Row],[Price]]*0.95)</f>
        <v>10.164999999999999</v>
      </c>
      <c r="P13271" s="4">
        <f>SUM(Table16[[#This Row],[Price]]*0.8)</f>
        <v>8.56</v>
      </c>
      <c r="Q13271" s="4">
        <f>SUM(Table16[[#This Row],[Price]]*0.6)</f>
        <v>6.419999999999999</v>
      </c>
    </row>
    <row r="13272" spans="1:17" x14ac:dyDescent="0.25">
      <c r="A13272" t="s">
        <v>333</v>
      </c>
      <c r="B13272">
        <v>5.13</v>
      </c>
      <c r="C13272" t="s">
        <v>10573</v>
      </c>
      <c r="D13272">
        <v>250</v>
      </c>
      <c r="F13272" s="4">
        <v>5.13</v>
      </c>
      <c r="G13272" t="s">
        <v>32</v>
      </c>
      <c r="J13272" s="4">
        <f>MIN(Table16[[#This Row],[Medicare Outpatient Allowable Rate]:[WPPA Inc Outpatient Allowable Rate]])</f>
        <v>0</v>
      </c>
      <c r="K13272" s="4">
        <f>MAX(Table16[[#This Row],[Blue Cross Outpatient Allowable Rate]:[WPPA Inc Outpatient Allowable Rate]])</f>
        <v>4.8734999999999999</v>
      </c>
      <c r="L13272" s="4">
        <f>SUM(Table16[[#This Row],[Price]]*4.42)</f>
        <v>22.674599999999998</v>
      </c>
      <c r="M13272" s="4">
        <v>0</v>
      </c>
      <c r="N13272" s="4">
        <f>SUM(Table16[[#This Row],[ChargeID]]*0.76)</f>
        <v>3.8988</v>
      </c>
      <c r="O13272" s="4">
        <f>SUM(Table16[[#This Row],[Price]]*0.95)</f>
        <v>4.8734999999999999</v>
      </c>
      <c r="P13272" s="4">
        <f>SUM(Table16[[#This Row],[Price]]*0.8)</f>
        <v>4.1040000000000001</v>
      </c>
      <c r="Q13272" s="4">
        <f>SUM(Table16[[#This Row],[Price]]*0.6)</f>
        <v>3.0779999999999998</v>
      </c>
    </row>
    <row r="13273" spans="1:17" x14ac:dyDescent="0.25">
      <c r="A13273" t="s">
        <v>333</v>
      </c>
      <c r="B13273">
        <v>7.19</v>
      </c>
      <c r="C13273" t="s">
        <v>10574</v>
      </c>
      <c r="D13273">
        <v>250</v>
      </c>
      <c r="F13273" s="4">
        <v>7.19</v>
      </c>
      <c r="G13273" t="s">
        <v>32</v>
      </c>
      <c r="J13273" s="4">
        <f>MIN(Table16[[#This Row],[Medicare Outpatient Allowable Rate]:[WPPA Inc Outpatient Allowable Rate]])</f>
        <v>0</v>
      </c>
      <c r="K13273" s="4">
        <f>MAX(Table16[[#This Row],[Blue Cross Outpatient Allowable Rate]:[WPPA Inc Outpatient Allowable Rate]])</f>
        <v>6.8304999999999998</v>
      </c>
      <c r="L13273" s="4">
        <f>SUM(Table16[[#This Row],[Price]]*4.42)</f>
        <v>31.779800000000002</v>
      </c>
      <c r="M13273" s="4">
        <v>0</v>
      </c>
      <c r="N13273" s="4">
        <f>SUM(Table16[[#This Row],[ChargeID]]*0.76)</f>
        <v>5.4644000000000004</v>
      </c>
      <c r="O13273" s="4">
        <f>SUM(Table16[[#This Row],[Price]]*0.95)</f>
        <v>6.8304999999999998</v>
      </c>
      <c r="P13273" s="4">
        <f>SUM(Table16[[#This Row],[Price]]*0.8)</f>
        <v>5.7520000000000007</v>
      </c>
      <c r="Q13273" s="4">
        <f>SUM(Table16[[#This Row],[Price]]*0.6)</f>
        <v>4.3140000000000001</v>
      </c>
    </row>
    <row r="13274" spans="1:17" x14ac:dyDescent="0.25">
      <c r="A13274" t="s">
        <v>333</v>
      </c>
      <c r="B13274">
        <v>3.64</v>
      </c>
      <c r="C13274" t="s">
        <v>10575</v>
      </c>
      <c r="D13274">
        <v>250</v>
      </c>
      <c r="F13274" s="4">
        <v>3.64</v>
      </c>
      <c r="G13274" t="s">
        <v>32</v>
      </c>
      <c r="J13274" s="4">
        <f>MIN(Table16[[#This Row],[Medicare Outpatient Allowable Rate]:[WPPA Inc Outpatient Allowable Rate]])</f>
        <v>0</v>
      </c>
      <c r="K13274" s="4">
        <f>MAX(Table16[[#This Row],[Blue Cross Outpatient Allowable Rate]:[WPPA Inc Outpatient Allowable Rate]])</f>
        <v>3.4579999999999997</v>
      </c>
      <c r="L13274" s="4">
        <f>SUM(Table16[[#This Row],[Price]]*4.42)</f>
        <v>16.088799999999999</v>
      </c>
      <c r="M13274" s="4">
        <v>0</v>
      </c>
      <c r="N13274" s="4">
        <f>SUM(Table16[[#This Row],[ChargeID]]*0.76)</f>
        <v>2.7664</v>
      </c>
      <c r="O13274" s="4">
        <f>SUM(Table16[[#This Row],[Price]]*0.95)</f>
        <v>3.4579999999999997</v>
      </c>
      <c r="P13274" s="4">
        <f>SUM(Table16[[#This Row],[Price]]*0.8)</f>
        <v>2.9120000000000004</v>
      </c>
      <c r="Q13274" s="4">
        <f>SUM(Table16[[#This Row],[Price]]*0.6)</f>
        <v>2.1840000000000002</v>
      </c>
    </row>
    <row r="13275" spans="1:17" x14ac:dyDescent="0.25">
      <c r="A13275" t="s">
        <v>333</v>
      </c>
      <c r="B13275">
        <v>31.35</v>
      </c>
      <c r="C13275" t="s">
        <v>10576</v>
      </c>
      <c r="D13275">
        <v>259</v>
      </c>
      <c r="F13275" s="4">
        <v>31.35</v>
      </c>
      <c r="G13275" t="s">
        <v>4112</v>
      </c>
      <c r="J13275" s="4">
        <f>MIN(Table16[[#This Row],[Medicare Outpatient Allowable Rate]:[WPPA Inc Outpatient Allowable Rate]])</f>
        <v>3.45</v>
      </c>
      <c r="K13275" s="4">
        <f>MAX(Table16[[#This Row],[Blue Cross Outpatient Allowable Rate]:[WPPA Inc Outpatient Allowable Rate]])</f>
        <v>29.782499999999999</v>
      </c>
      <c r="L13275" s="4">
        <f>SUM(Table16[[#This Row],[Price]]*4.42)</f>
        <v>138.56700000000001</v>
      </c>
      <c r="M13275" s="4">
        <v>3.45</v>
      </c>
      <c r="N13275" s="4">
        <f>SUM(Table16[[#This Row],[ChargeID]]*0.76)</f>
        <v>23.826000000000001</v>
      </c>
      <c r="O13275" s="4">
        <f>SUM(Table16[[#This Row],[Price]]*0.95)</f>
        <v>29.782499999999999</v>
      </c>
      <c r="P13275" s="4">
        <f>SUM(Table16[[#This Row],[Price]]*0.8)</f>
        <v>25.080000000000002</v>
      </c>
      <c r="Q13275" s="4">
        <f>SUM(Table16[[#This Row],[Price]]*0.6)</f>
        <v>18.809999999999999</v>
      </c>
    </row>
    <row r="13276" spans="1:17" x14ac:dyDescent="0.25">
      <c r="A13276" t="s">
        <v>333</v>
      </c>
      <c r="B13276">
        <v>8.5500000000000007</v>
      </c>
      <c r="C13276" t="s">
        <v>10577</v>
      </c>
      <c r="D13276">
        <v>250</v>
      </c>
      <c r="F13276" s="4">
        <v>8.5500000000000007</v>
      </c>
      <c r="G13276" t="s">
        <v>32</v>
      </c>
      <c r="J13276" s="4">
        <f>MIN(Table16[[#This Row],[Medicare Outpatient Allowable Rate]:[WPPA Inc Outpatient Allowable Rate]])</f>
        <v>0</v>
      </c>
      <c r="K13276" s="4">
        <f>MAX(Table16[[#This Row],[Blue Cross Outpatient Allowable Rate]:[WPPA Inc Outpatient Allowable Rate]])</f>
        <v>8.1225000000000005</v>
      </c>
      <c r="L13276" s="4">
        <f>SUM(Table16[[#This Row],[Price]]*4.42)</f>
        <v>37.791000000000004</v>
      </c>
      <c r="M13276" s="4">
        <v>0</v>
      </c>
      <c r="N13276" s="4">
        <f>SUM(Table16[[#This Row],[ChargeID]]*0.76)</f>
        <v>6.4980000000000002</v>
      </c>
      <c r="O13276" s="4">
        <f>SUM(Table16[[#This Row],[Price]]*0.95)</f>
        <v>8.1225000000000005</v>
      </c>
      <c r="P13276" s="4">
        <f>SUM(Table16[[#This Row],[Price]]*0.8)</f>
        <v>6.8400000000000007</v>
      </c>
      <c r="Q13276" s="4">
        <f>SUM(Table16[[#This Row],[Price]]*0.6)</f>
        <v>5.13</v>
      </c>
    </row>
    <row r="13277" spans="1:17" x14ac:dyDescent="0.25">
      <c r="A13277" t="s">
        <v>333</v>
      </c>
      <c r="B13277">
        <v>9.48</v>
      </c>
      <c r="C13277" t="s">
        <v>10578</v>
      </c>
      <c r="D13277">
        <v>250</v>
      </c>
      <c r="F13277" s="4">
        <v>9.48</v>
      </c>
      <c r="G13277" t="s">
        <v>32</v>
      </c>
      <c r="J13277" s="4">
        <f>MIN(Table16[[#This Row],[Medicare Outpatient Allowable Rate]:[WPPA Inc Outpatient Allowable Rate]])</f>
        <v>0</v>
      </c>
      <c r="K13277" s="4">
        <f>MAX(Table16[[#This Row],[Blue Cross Outpatient Allowable Rate]:[WPPA Inc Outpatient Allowable Rate]])</f>
        <v>9.0060000000000002</v>
      </c>
      <c r="L13277" s="4">
        <f>SUM(Table16[[#This Row],[Price]]*4.42)</f>
        <v>41.901600000000002</v>
      </c>
      <c r="M13277" s="4">
        <v>0</v>
      </c>
      <c r="N13277" s="4">
        <f>SUM(Table16[[#This Row],[ChargeID]]*0.76)</f>
        <v>7.2048000000000005</v>
      </c>
      <c r="O13277" s="4">
        <f>SUM(Table16[[#This Row],[Price]]*0.95)</f>
        <v>9.0060000000000002</v>
      </c>
      <c r="P13277" s="4">
        <f>SUM(Table16[[#This Row],[Price]]*0.8)</f>
        <v>7.5840000000000005</v>
      </c>
      <c r="Q13277" s="4">
        <f>SUM(Table16[[#This Row],[Price]]*0.6)</f>
        <v>5.6879999999999997</v>
      </c>
    </row>
    <row r="13278" spans="1:17" x14ac:dyDescent="0.25">
      <c r="A13278" t="s">
        <v>333</v>
      </c>
      <c r="B13278">
        <v>8.1999999999999993</v>
      </c>
      <c r="C13278" t="s">
        <v>10579</v>
      </c>
      <c r="D13278">
        <v>259</v>
      </c>
      <c r="F13278" s="4">
        <v>8.1999999999999993</v>
      </c>
      <c r="G13278" t="s">
        <v>32</v>
      </c>
      <c r="J13278" s="4">
        <f>MIN(Table16[[#This Row],[Medicare Outpatient Allowable Rate]:[WPPA Inc Outpatient Allowable Rate]])</f>
        <v>0</v>
      </c>
      <c r="K13278" s="4">
        <f>MAX(Table16[[#This Row],[Blue Cross Outpatient Allowable Rate]:[WPPA Inc Outpatient Allowable Rate]])</f>
        <v>7.7899999999999991</v>
      </c>
      <c r="L13278" s="4">
        <f>SUM(Table16[[#This Row],[Price]]*4.42)</f>
        <v>36.244</v>
      </c>
      <c r="M13278" s="4">
        <v>0</v>
      </c>
      <c r="N13278" s="4">
        <f>SUM(Table16[[#This Row],[ChargeID]]*0.76)</f>
        <v>6.2319999999999993</v>
      </c>
      <c r="O13278" s="4">
        <f>SUM(Table16[[#This Row],[Price]]*0.95)</f>
        <v>7.7899999999999991</v>
      </c>
      <c r="P13278" s="4">
        <f>SUM(Table16[[#This Row],[Price]]*0.8)</f>
        <v>6.56</v>
      </c>
      <c r="Q13278" s="4">
        <f>SUM(Table16[[#This Row],[Price]]*0.6)</f>
        <v>4.919999999999999</v>
      </c>
    </row>
    <row r="13279" spans="1:17" x14ac:dyDescent="0.25">
      <c r="A13279" t="s">
        <v>333</v>
      </c>
      <c r="B13279">
        <v>5.58</v>
      </c>
      <c r="C13279" t="s">
        <v>10580</v>
      </c>
      <c r="D13279">
        <v>250</v>
      </c>
      <c r="F13279" s="4">
        <v>5.58</v>
      </c>
      <c r="G13279" t="s">
        <v>32</v>
      </c>
      <c r="J13279" s="4">
        <f>MIN(Table16[[#This Row],[Medicare Outpatient Allowable Rate]:[WPPA Inc Outpatient Allowable Rate]])</f>
        <v>0</v>
      </c>
      <c r="K13279" s="4">
        <f>MAX(Table16[[#This Row],[Blue Cross Outpatient Allowable Rate]:[WPPA Inc Outpatient Allowable Rate]])</f>
        <v>5.3010000000000002</v>
      </c>
      <c r="L13279" s="4">
        <f>SUM(Table16[[#This Row],[Price]]*4.42)</f>
        <v>24.663599999999999</v>
      </c>
      <c r="M13279" s="4">
        <v>0</v>
      </c>
      <c r="N13279" s="4">
        <f>SUM(Table16[[#This Row],[ChargeID]]*0.76)</f>
        <v>4.2408000000000001</v>
      </c>
      <c r="O13279" s="4">
        <f>SUM(Table16[[#This Row],[Price]]*0.95)</f>
        <v>5.3010000000000002</v>
      </c>
      <c r="P13279" s="4">
        <f>SUM(Table16[[#This Row],[Price]]*0.8)</f>
        <v>4.4640000000000004</v>
      </c>
      <c r="Q13279" s="4">
        <f>SUM(Table16[[#This Row],[Price]]*0.6)</f>
        <v>3.3479999999999999</v>
      </c>
    </row>
    <row r="13280" spans="1:17" x14ac:dyDescent="0.25">
      <c r="A13280" t="s">
        <v>333</v>
      </c>
      <c r="B13280">
        <v>5.95</v>
      </c>
      <c r="C13280" t="s">
        <v>10581</v>
      </c>
      <c r="D13280">
        <v>250</v>
      </c>
      <c r="F13280" s="4">
        <v>5.95</v>
      </c>
      <c r="J13280" s="4">
        <f>MIN(Table16[[#This Row],[Medicare Outpatient Allowable Rate]:[WPPA Inc Outpatient Allowable Rate]])</f>
        <v>0</v>
      </c>
      <c r="K13280" s="4">
        <f>MAX(Table16[[#This Row],[Blue Cross Outpatient Allowable Rate]:[WPPA Inc Outpatient Allowable Rate]])</f>
        <v>5.6524999999999999</v>
      </c>
      <c r="L13280" s="4">
        <f>SUM(Table16[[#This Row],[Price]]*4.42)</f>
        <v>26.298999999999999</v>
      </c>
      <c r="M13280" s="4">
        <v>0</v>
      </c>
      <c r="N13280" s="4">
        <f>SUM(Table16[[#This Row],[ChargeID]]*0.76)</f>
        <v>4.5220000000000002</v>
      </c>
      <c r="O13280" s="4">
        <f>SUM(Table16[[#This Row],[Price]]*0.95)</f>
        <v>5.6524999999999999</v>
      </c>
      <c r="P13280" s="4">
        <f>SUM(Table16[[#This Row],[Price]]*0.8)</f>
        <v>4.7600000000000007</v>
      </c>
      <c r="Q13280" s="4">
        <f>SUM(Table16[[#This Row],[Price]]*0.6)</f>
        <v>3.57</v>
      </c>
    </row>
    <row r="13281" spans="1:17" x14ac:dyDescent="0.25">
      <c r="A13281" t="s">
        <v>333</v>
      </c>
      <c r="B13281">
        <v>25.15</v>
      </c>
      <c r="C13281" t="s">
        <v>10582</v>
      </c>
      <c r="D13281">
        <v>250</v>
      </c>
      <c r="F13281" s="4">
        <v>25.15</v>
      </c>
      <c r="J13281" s="4">
        <f>MIN(Table16[[#This Row],[Medicare Outpatient Allowable Rate]:[WPPA Inc Outpatient Allowable Rate]])</f>
        <v>0</v>
      </c>
      <c r="K13281" s="4">
        <f>MAX(Table16[[#This Row],[Blue Cross Outpatient Allowable Rate]:[WPPA Inc Outpatient Allowable Rate]])</f>
        <v>23.892499999999998</v>
      </c>
      <c r="L13281" s="4">
        <f>SUM(Table16[[#This Row],[Price]]*4.42)</f>
        <v>111.163</v>
      </c>
      <c r="M13281" s="4">
        <v>0</v>
      </c>
      <c r="N13281" s="4">
        <f>SUM(Table16[[#This Row],[ChargeID]]*0.76)</f>
        <v>19.114000000000001</v>
      </c>
      <c r="O13281" s="4">
        <f>SUM(Table16[[#This Row],[Price]]*0.95)</f>
        <v>23.892499999999998</v>
      </c>
      <c r="P13281" s="4">
        <f>SUM(Table16[[#This Row],[Price]]*0.8)</f>
        <v>20.12</v>
      </c>
      <c r="Q13281" s="4">
        <f>SUM(Table16[[#This Row],[Price]]*0.6)</f>
        <v>15.089999999999998</v>
      </c>
    </row>
    <row r="13282" spans="1:17" x14ac:dyDescent="0.25">
      <c r="A13282" t="s">
        <v>333</v>
      </c>
      <c r="B13282">
        <v>7.45</v>
      </c>
      <c r="C13282" t="s">
        <v>10583</v>
      </c>
      <c r="D13282">
        <v>250</v>
      </c>
      <c r="F13282" s="4">
        <v>7.45</v>
      </c>
      <c r="G13282" t="s">
        <v>32</v>
      </c>
      <c r="J13282" s="4">
        <f>MIN(Table16[[#This Row],[Medicare Outpatient Allowable Rate]:[WPPA Inc Outpatient Allowable Rate]])</f>
        <v>0</v>
      </c>
      <c r="K13282" s="4">
        <f>MAX(Table16[[#This Row],[Blue Cross Outpatient Allowable Rate]:[WPPA Inc Outpatient Allowable Rate]])</f>
        <v>7.0774999999999997</v>
      </c>
      <c r="L13282" s="4">
        <f>SUM(Table16[[#This Row],[Price]]*4.42)</f>
        <v>32.929000000000002</v>
      </c>
      <c r="M13282" s="4">
        <v>0</v>
      </c>
      <c r="N13282" s="4">
        <f>SUM(Table16[[#This Row],[ChargeID]]*0.76)</f>
        <v>5.6619999999999999</v>
      </c>
      <c r="O13282" s="4">
        <f>SUM(Table16[[#This Row],[Price]]*0.95)</f>
        <v>7.0774999999999997</v>
      </c>
      <c r="P13282" s="4">
        <f>SUM(Table16[[#This Row],[Price]]*0.8)</f>
        <v>5.9600000000000009</v>
      </c>
      <c r="Q13282" s="4">
        <f>SUM(Table16[[#This Row],[Price]]*0.6)</f>
        <v>4.47</v>
      </c>
    </row>
    <row r="13283" spans="1:17" x14ac:dyDescent="0.25">
      <c r="A13283" t="s">
        <v>333</v>
      </c>
      <c r="B13283">
        <v>3.72</v>
      </c>
      <c r="C13283" t="s">
        <v>10584</v>
      </c>
      <c r="D13283">
        <v>250</v>
      </c>
      <c r="F13283" s="4">
        <v>3.72</v>
      </c>
      <c r="G13283" t="s">
        <v>32</v>
      </c>
      <c r="J13283" s="4">
        <f>MIN(Table16[[#This Row],[Medicare Outpatient Allowable Rate]:[WPPA Inc Outpatient Allowable Rate]])</f>
        <v>0</v>
      </c>
      <c r="K13283" s="4">
        <f>MAX(Table16[[#This Row],[Blue Cross Outpatient Allowable Rate]:[WPPA Inc Outpatient Allowable Rate]])</f>
        <v>3.5339999999999998</v>
      </c>
      <c r="L13283" s="4">
        <f>SUM(Table16[[#This Row],[Price]]*4.42)</f>
        <v>16.442399999999999</v>
      </c>
      <c r="M13283" s="4">
        <v>0</v>
      </c>
      <c r="N13283" s="4">
        <f>SUM(Table16[[#This Row],[ChargeID]]*0.76)</f>
        <v>2.8272000000000004</v>
      </c>
      <c r="O13283" s="4">
        <f>SUM(Table16[[#This Row],[Price]]*0.95)</f>
        <v>3.5339999999999998</v>
      </c>
      <c r="P13283" s="4">
        <f>SUM(Table16[[#This Row],[Price]]*0.8)</f>
        <v>2.9760000000000004</v>
      </c>
      <c r="Q13283" s="4">
        <f>SUM(Table16[[#This Row],[Price]]*0.6)</f>
        <v>2.2320000000000002</v>
      </c>
    </row>
    <row r="13284" spans="1:17" x14ac:dyDescent="0.25">
      <c r="A13284" t="s">
        <v>333</v>
      </c>
      <c r="B13284">
        <v>3.33</v>
      </c>
      <c r="C13284" t="s">
        <v>10585</v>
      </c>
      <c r="D13284">
        <v>250</v>
      </c>
      <c r="F13284" s="4">
        <v>3.33</v>
      </c>
      <c r="G13284" t="s">
        <v>32</v>
      </c>
      <c r="J13284" s="4">
        <f>MIN(Table16[[#This Row],[Medicare Outpatient Allowable Rate]:[WPPA Inc Outpatient Allowable Rate]])</f>
        <v>0</v>
      </c>
      <c r="K13284" s="4">
        <f>MAX(Table16[[#This Row],[Blue Cross Outpatient Allowable Rate]:[WPPA Inc Outpatient Allowable Rate]])</f>
        <v>3.1635</v>
      </c>
      <c r="L13284" s="4">
        <f>SUM(Table16[[#This Row],[Price]]*4.42)</f>
        <v>14.7186</v>
      </c>
      <c r="M13284" s="4">
        <v>0</v>
      </c>
      <c r="N13284" s="4">
        <f>SUM(Table16[[#This Row],[ChargeID]]*0.76)</f>
        <v>2.5308000000000002</v>
      </c>
      <c r="O13284" s="4">
        <f>SUM(Table16[[#This Row],[Price]]*0.95)</f>
        <v>3.1635</v>
      </c>
      <c r="P13284" s="4">
        <f>SUM(Table16[[#This Row],[Price]]*0.8)</f>
        <v>2.6640000000000001</v>
      </c>
      <c r="Q13284" s="4">
        <f>SUM(Table16[[#This Row],[Price]]*0.6)</f>
        <v>1.998</v>
      </c>
    </row>
    <row r="13285" spans="1:17" x14ac:dyDescent="0.25">
      <c r="A13285" t="s">
        <v>333</v>
      </c>
      <c r="B13285">
        <v>5.88</v>
      </c>
      <c r="C13285" t="s">
        <v>10586</v>
      </c>
      <c r="D13285">
        <v>250</v>
      </c>
      <c r="F13285" s="4">
        <v>5.88</v>
      </c>
      <c r="G13285" t="s">
        <v>32</v>
      </c>
      <c r="J13285" s="4">
        <f>MIN(Table16[[#This Row],[Medicare Outpatient Allowable Rate]:[WPPA Inc Outpatient Allowable Rate]])</f>
        <v>0</v>
      </c>
      <c r="K13285" s="4">
        <f>MAX(Table16[[#This Row],[Blue Cross Outpatient Allowable Rate]:[WPPA Inc Outpatient Allowable Rate]])</f>
        <v>5.5859999999999994</v>
      </c>
      <c r="L13285" s="4">
        <f>SUM(Table16[[#This Row],[Price]]*4.42)</f>
        <v>25.989599999999999</v>
      </c>
      <c r="M13285" s="4">
        <v>0</v>
      </c>
      <c r="N13285" s="4">
        <f>SUM(Table16[[#This Row],[ChargeID]]*0.76)</f>
        <v>4.4687999999999999</v>
      </c>
      <c r="O13285" s="4">
        <f>SUM(Table16[[#This Row],[Price]]*0.95)</f>
        <v>5.5859999999999994</v>
      </c>
      <c r="P13285" s="4">
        <f>SUM(Table16[[#This Row],[Price]]*0.8)</f>
        <v>4.7039999999999997</v>
      </c>
      <c r="Q13285" s="4">
        <f>SUM(Table16[[#This Row],[Price]]*0.6)</f>
        <v>3.528</v>
      </c>
    </row>
    <row r="13286" spans="1:17" x14ac:dyDescent="0.25">
      <c r="A13286" t="s">
        <v>333</v>
      </c>
      <c r="B13286">
        <v>10.83</v>
      </c>
      <c r="C13286" t="s">
        <v>10587</v>
      </c>
      <c r="D13286">
        <v>250</v>
      </c>
      <c r="F13286" s="4">
        <v>10.83</v>
      </c>
      <c r="G13286" t="s">
        <v>32</v>
      </c>
      <c r="J13286" s="4">
        <f>MIN(Table16[[#This Row],[Medicare Outpatient Allowable Rate]:[WPPA Inc Outpatient Allowable Rate]])</f>
        <v>0</v>
      </c>
      <c r="K13286" s="4">
        <f>MAX(Table16[[#This Row],[Blue Cross Outpatient Allowable Rate]:[WPPA Inc Outpatient Allowable Rate]])</f>
        <v>10.288499999999999</v>
      </c>
      <c r="L13286" s="4">
        <f>SUM(Table16[[#This Row],[Price]]*4.42)</f>
        <v>47.868600000000001</v>
      </c>
      <c r="M13286" s="4">
        <v>0</v>
      </c>
      <c r="N13286" s="4">
        <f>SUM(Table16[[#This Row],[ChargeID]]*0.76)</f>
        <v>8.2308000000000003</v>
      </c>
      <c r="O13286" s="4">
        <f>SUM(Table16[[#This Row],[Price]]*0.95)</f>
        <v>10.288499999999999</v>
      </c>
      <c r="P13286" s="4">
        <f>SUM(Table16[[#This Row],[Price]]*0.8)</f>
        <v>8.6639999999999997</v>
      </c>
      <c r="Q13286" s="4">
        <f>SUM(Table16[[#This Row],[Price]]*0.6)</f>
        <v>6.4980000000000002</v>
      </c>
    </row>
    <row r="13287" spans="1:17" x14ac:dyDescent="0.25">
      <c r="A13287" t="s">
        <v>333</v>
      </c>
      <c r="B13287">
        <v>6.4</v>
      </c>
      <c r="C13287" t="s">
        <v>10588</v>
      </c>
      <c r="D13287">
        <v>250</v>
      </c>
      <c r="F13287" s="4">
        <v>6.4</v>
      </c>
      <c r="G13287" t="s">
        <v>32</v>
      </c>
      <c r="J13287" s="4">
        <f>MIN(Table16[[#This Row],[Medicare Outpatient Allowable Rate]:[WPPA Inc Outpatient Allowable Rate]])</f>
        <v>0</v>
      </c>
      <c r="K13287" s="4">
        <f>MAX(Table16[[#This Row],[Blue Cross Outpatient Allowable Rate]:[WPPA Inc Outpatient Allowable Rate]])</f>
        <v>6.08</v>
      </c>
      <c r="L13287" s="4">
        <f>SUM(Table16[[#This Row],[Price]]*4.42)</f>
        <v>28.288</v>
      </c>
      <c r="M13287" s="4">
        <v>0</v>
      </c>
      <c r="N13287" s="4">
        <f>SUM(Table16[[#This Row],[ChargeID]]*0.76)</f>
        <v>4.8640000000000008</v>
      </c>
      <c r="O13287" s="4">
        <f>SUM(Table16[[#This Row],[Price]]*0.95)</f>
        <v>6.08</v>
      </c>
      <c r="P13287" s="4">
        <f>SUM(Table16[[#This Row],[Price]]*0.8)</f>
        <v>5.120000000000001</v>
      </c>
      <c r="Q13287" s="4">
        <f>SUM(Table16[[#This Row],[Price]]*0.6)</f>
        <v>3.84</v>
      </c>
    </row>
    <row r="13288" spans="1:17" x14ac:dyDescent="0.25">
      <c r="A13288" t="s">
        <v>333</v>
      </c>
      <c r="B13288">
        <v>54.15</v>
      </c>
      <c r="C13288" t="s">
        <v>10589</v>
      </c>
      <c r="D13288">
        <v>250</v>
      </c>
      <c r="F13288" s="4">
        <v>54.15</v>
      </c>
      <c r="G13288" t="s">
        <v>32</v>
      </c>
      <c r="J13288" s="4">
        <f>MIN(Table16[[#This Row],[Medicare Outpatient Allowable Rate]:[WPPA Inc Outpatient Allowable Rate]])</f>
        <v>0</v>
      </c>
      <c r="K13288" s="4">
        <f>MAX(Table16[[#This Row],[Blue Cross Outpatient Allowable Rate]:[WPPA Inc Outpatient Allowable Rate]])</f>
        <v>51.442499999999995</v>
      </c>
      <c r="L13288" s="4">
        <f>SUM(Table16[[#This Row],[Price]]*4.42)</f>
        <v>239.34299999999999</v>
      </c>
      <c r="M13288" s="4">
        <v>0</v>
      </c>
      <c r="N13288" s="4">
        <f>SUM(Table16[[#This Row],[ChargeID]]*0.76)</f>
        <v>41.153999999999996</v>
      </c>
      <c r="O13288" s="4">
        <f>SUM(Table16[[#This Row],[Price]]*0.95)</f>
        <v>51.442499999999995</v>
      </c>
      <c r="P13288" s="4">
        <f>SUM(Table16[[#This Row],[Price]]*0.8)</f>
        <v>43.32</v>
      </c>
      <c r="Q13288" s="4">
        <f>SUM(Table16[[#This Row],[Price]]*0.6)</f>
        <v>32.489999999999995</v>
      </c>
    </row>
    <row r="13289" spans="1:17" x14ac:dyDescent="0.25">
      <c r="A13289" t="s">
        <v>333</v>
      </c>
      <c r="B13289">
        <v>3.4</v>
      </c>
      <c r="C13289" t="s">
        <v>10590</v>
      </c>
      <c r="D13289">
        <v>250</v>
      </c>
      <c r="F13289" s="4">
        <v>3.4</v>
      </c>
      <c r="G13289" t="s">
        <v>32</v>
      </c>
      <c r="J13289" s="4">
        <f>MIN(Table16[[#This Row],[Medicare Outpatient Allowable Rate]:[WPPA Inc Outpatient Allowable Rate]])</f>
        <v>0</v>
      </c>
      <c r="K13289" s="4">
        <f>MAX(Table16[[#This Row],[Blue Cross Outpatient Allowable Rate]:[WPPA Inc Outpatient Allowable Rate]])</f>
        <v>3.23</v>
      </c>
      <c r="L13289" s="4">
        <f>SUM(Table16[[#This Row],[Price]]*4.42)</f>
        <v>15.027999999999999</v>
      </c>
      <c r="M13289" s="4">
        <v>0</v>
      </c>
      <c r="N13289" s="4">
        <f>SUM(Table16[[#This Row],[ChargeID]]*0.76)</f>
        <v>2.5840000000000001</v>
      </c>
      <c r="O13289" s="4">
        <f>SUM(Table16[[#This Row],[Price]]*0.95)</f>
        <v>3.23</v>
      </c>
      <c r="P13289" s="4">
        <f>SUM(Table16[[#This Row],[Price]]*0.8)</f>
        <v>2.72</v>
      </c>
      <c r="Q13289" s="4">
        <f>SUM(Table16[[#This Row],[Price]]*0.6)</f>
        <v>2.04</v>
      </c>
    </row>
    <row r="13290" spans="1:17" x14ac:dyDescent="0.25">
      <c r="A13290" t="s">
        <v>333</v>
      </c>
      <c r="B13290">
        <v>8.43</v>
      </c>
      <c r="C13290" t="s">
        <v>10591</v>
      </c>
      <c r="D13290">
        <v>250</v>
      </c>
      <c r="F13290" s="4">
        <v>8.43</v>
      </c>
      <c r="G13290" t="s">
        <v>32</v>
      </c>
      <c r="J13290" s="4">
        <f>MIN(Table16[[#This Row],[Medicare Outpatient Allowable Rate]:[WPPA Inc Outpatient Allowable Rate]])</f>
        <v>0</v>
      </c>
      <c r="K13290" s="4">
        <f>MAX(Table16[[#This Row],[Blue Cross Outpatient Allowable Rate]:[WPPA Inc Outpatient Allowable Rate]])</f>
        <v>8.0084999999999997</v>
      </c>
      <c r="L13290" s="4">
        <f>SUM(Table16[[#This Row],[Price]]*4.42)</f>
        <v>37.260599999999997</v>
      </c>
      <c r="M13290" s="4">
        <v>0</v>
      </c>
      <c r="N13290" s="4">
        <f>SUM(Table16[[#This Row],[ChargeID]]*0.76)</f>
        <v>6.4067999999999996</v>
      </c>
      <c r="O13290" s="4">
        <f>SUM(Table16[[#This Row],[Price]]*0.95)</f>
        <v>8.0084999999999997</v>
      </c>
      <c r="P13290" s="4">
        <f>SUM(Table16[[#This Row],[Price]]*0.8)</f>
        <v>6.7439999999999998</v>
      </c>
      <c r="Q13290" s="4">
        <f>SUM(Table16[[#This Row],[Price]]*0.6)</f>
        <v>5.0579999999999998</v>
      </c>
    </row>
    <row r="13291" spans="1:17" x14ac:dyDescent="0.25">
      <c r="A13291" t="s">
        <v>333</v>
      </c>
      <c r="B13291">
        <v>5.65</v>
      </c>
      <c r="C13291" t="s">
        <v>10592</v>
      </c>
      <c r="D13291">
        <v>250</v>
      </c>
      <c r="F13291" s="4">
        <v>5.65</v>
      </c>
      <c r="G13291" t="s">
        <v>32</v>
      </c>
      <c r="J13291" s="4">
        <f>MIN(Table16[[#This Row],[Medicare Outpatient Allowable Rate]:[WPPA Inc Outpatient Allowable Rate]])</f>
        <v>0</v>
      </c>
      <c r="K13291" s="4">
        <f>MAX(Table16[[#This Row],[Blue Cross Outpatient Allowable Rate]:[WPPA Inc Outpatient Allowable Rate]])</f>
        <v>5.3674999999999997</v>
      </c>
      <c r="L13291" s="4">
        <f>SUM(Table16[[#This Row],[Price]]*4.42)</f>
        <v>24.973000000000003</v>
      </c>
      <c r="M13291" s="4">
        <v>0</v>
      </c>
      <c r="N13291" s="4">
        <f>SUM(Table16[[#This Row],[ChargeID]]*0.76)</f>
        <v>4.2940000000000005</v>
      </c>
      <c r="O13291" s="4">
        <f>SUM(Table16[[#This Row],[Price]]*0.95)</f>
        <v>5.3674999999999997</v>
      </c>
      <c r="P13291" s="4">
        <f>SUM(Table16[[#This Row],[Price]]*0.8)</f>
        <v>4.5200000000000005</v>
      </c>
      <c r="Q13291" s="4">
        <f>SUM(Table16[[#This Row],[Price]]*0.6)</f>
        <v>3.39</v>
      </c>
    </row>
    <row r="13292" spans="1:17" x14ac:dyDescent="0.25">
      <c r="A13292" t="s">
        <v>333</v>
      </c>
      <c r="B13292">
        <v>9.0299999999999994</v>
      </c>
      <c r="C13292" t="s">
        <v>10593</v>
      </c>
      <c r="D13292">
        <v>250</v>
      </c>
      <c r="F13292" s="4">
        <v>9.0299999999999994</v>
      </c>
      <c r="G13292" t="s">
        <v>32</v>
      </c>
      <c r="J13292" s="4">
        <f>MIN(Table16[[#This Row],[Medicare Outpatient Allowable Rate]:[WPPA Inc Outpatient Allowable Rate]])</f>
        <v>0</v>
      </c>
      <c r="K13292" s="4">
        <f>MAX(Table16[[#This Row],[Blue Cross Outpatient Allowable Rate]:[WPPA Inc Outpatient Allowable Rate]])</f>
        <v>8.5784999999999982</v>
      </c>
      <c r="L13292" s="4">
        <f>SUM(Table16[[#This Row],[Price]]*4.42)</f>
        <v>39.912599999999998</v>
      </c>
      <c r="M13292" s="4">
        <v>0</v>
      </c>
      <c r="N13292" s="4">
        <f>SUM(Table16[[#This Row],[ChargeID]]*0.76)</f>
        <v>6.8628</v>
      </c>
      <c r="O13292" s="4">
        <f>SUM(Table16[[#This Row],[Price]]*0.95)</f>
        <v>8.5784999999999982</v>
      </c>
      <c r="P13292" s="4">
        <f>SUM(Table16[[#This Row],[Price]]*0.8)</f>
        <v>7.2240000000000002</v>
      </c>
      <c r="Q13292" s="4">
        <f>SUM(Table16[[#This Row],[Price]]*0.6)</f>
        <v>5.4179999999999993</v>
      </c>
    </row>
    <row r="13293" spans="1:17" x14ac:dyDescent="0.25">
      <c r="A13293" t="s">
        <v>333</v>
      </c>
      <c r="B13293">
        <v>4.5999999999999996</v>
      </c>
      <c r="C13293" t="s">
        <v>10594</v>
      </c>
      <c r="D13293">
        <v>250</v>
      </c>
      <c r="F13293" s="4">
        <v>4.5999999999999996</v>
      </c>
      <c r="G13293" t="s">
        <v>32</v>
      </c>
      <c r="J13293" s="4">
        <f>MIN(Table16[[#This Row],[Medicare Outpatient Allowable Rate]:[WPPA Inc Outpatient Allowable Rate]])</f>
        <v>0</v>
      </c>
      <c r="K13293" s="4">
        <f>MAX(Table16[[#This Row],[Blue Cross Outpatient Allowable Rate]:[WPPA Inc Outpatient Allowable Rate]])</f>
        <v>4.3699999999999992</v>
      </c>
      <c r="L13293" s="4">
        <f>SUM(Table16[[#This Row],[Price]]*4.42)</f>
        <v>20.331999999999997</v>
      </c>
      <c r="M13293" s="4">
        <v>0</v>
      </c>
      <c r="N13293" s="4">
        <f>SUM(Table16[[#This Row],[ChargeID]]*0.76)</f>
        <v>3.4959999999999996</v>
      </c>
      <c r="O13293" s="4">
        <f>SUM(Table16[[#This Row],[Price]]*0.95)</f>
        <v>4.3699999999999992</v>
      </c>
      <c r="P13293" s="4">
        <f>SUM(Table16[[#This Row],[Price]]*0.8)</f>
        <v>3.6799999999999997</v>
      </c>
      <c r="Q13293" s="4">
        <f>SUM(Table16[[#This Row],[Price]]*0.6)</f>
        <v>2.76</v>
      </c>
    </row>
    <row r="13294" spans="1:17" x14ac:dyDescent="0.25">
      <c r="A13294" t="s">
        <v>333</v>
      </c>
      <c r="B13294">
        <v>3.4</v>
      </c>
      <c r="C13294" t="s">
        <v>10595</v>
      </c>
      <c r="D13294">
        <v>250</v>
      </c>
      <c r="F13294" s="4">
        <v>3.4</v>
      </c>
      <c r="G13294" t="s">
        <v>32</v>
      </c>
      <c r="J13294" s="4">
        <f>MIN(Table16[[#This Row],[Medicare Outpatient Allowable Rate]:[WPPA Inc Outpatient Allowable Rate]])</f>
        <v>0</v>
      </c>
      <c r="K13294" s="4">
        <f>MAX(Table16[[#This Row],[Blue Cross Outpatient Allowable Rate]:[WPPA Inc Outpatient Allowable Rate]])</f>
        <v>3.23</v>
      </c>
      <c r="L13294" s="4">
        <f>SUM(Table16[[#This Row],[Price]]*4.42)</f>
        <v>15.027999999999999</v>
      </c>
      <c r="M13294" s="4">
        <v>0</v>
      </c>
      <c r="N13294" s="4">
        <f>SUM(Table16[[#This Row],[ChargeID]]*0.76)</f>
        <v>2.5840000000000001</v>
      </c>
      <c r="O13294" s="4">
        <f>SUM(Table16[[#This Row],[Price]]*0.95)</f>
        <v>3.23</v>
      </c>
      <c r="P13294" s="4">
        <f>SUM(Table16[[#This Row],[Price]]*0.8)</f>
        <v>2.72</v>
      </c>
      <c r="Q13294" s="4">
        <f>SUM(Table16[[#This Row],[Price]]*0.6)</f>
        <v>2.04</v>
      </c>
    </row>
    <row r="13295" spans="1:17" x14ac:dyDescent="0.25">
      <c r="A13295" t="s">
        <v>333</v>
      </c>
      <c r="B13295">
        <v>178.48</v>
      </c>
      <c r="C13295" t="s">
        <v>10596</v>
      </c>
      <c r="D13295">
        <v>259</v>
      </c>
      <c r="F13295" s="4">
        <v>178.48</v>
      </c>
      <c r="G13295" t="s">
        <v>10597</v>
      </c>
      <c r="J13295" s="4">
        <f>MIN(Table16[[#This Row],[Medicare Outpatient Allowable Rate]:[WPPA Inc Outpatient Allowable Rate]])</f>
        <v>0</v>
      </c>
      <c r="K13295" s="4">
        <f>MAX(Table16[[#This Row],[Blue Cross Outpatient Allowable Rate]:[WPPA Inc Outpatient Allowable Rate]])</f>
        <v>169.55599999999998</v>
      </c>
      <c r="L13295" s="4">
        <f>SUM(Table16[[#This Row],[Price]]*4.42)</f>
        <v>788.88159999999993</v>
      </c>
      <c r="M13295" s="4">
        <v>0</v>
      </c>
      <c r="N13295" s="4">
        <f>SUM(Table16[[#This Row],[ChargeID]]*0.76)</f>
        <v>135.6448</v>
      </c>
      <c r="O13295" s="4">
        <f>SUM(Table16[[#This Row],[Price]]*0.95)</f>
        <v>169.55599999999998</v>
      </c>
      <c r="P13295" s="4">
        <f>SUM(Table16[[#This Row],[Price]]*0.8)</f>
        <v>142.78399999999999</v>
      </c>
      <c r="Q13295" s="4">
        <f>SUM(Table16[[#This Row],[Price]]*0.6)</f>
        <v>107.08799999999999</v>
      </c>
    </row>
    <row r="13296" spans="1:17" x14ac:dyDescent="0.25">
      <c r="A13296" t="s">
        <v>333</v>
      </c>
      <c r="B13296">
        <v>12.31</v>
      </c>
      <c r="C13296" t="s">
        <v>10598</v>
      </c>
      <c r="D13296">
        <v>259</v>
      </c>
      <c r="F13296" s="4">
        <v>12.31</v>
      </c>
      <c r="G13296" t="s">
        <v>4124</v>
      </c>
      <c r="J13296" s="4">
        <f>MIN(Table16[[#This Row],[Medicare Outpatient Allowable Rate]:[WPPA Inc Outpatient Allowable Rate]])</f>
        <v>0.32</v>
      </c>
      <c r="K13296" s="4">
        <f>MAX(Table16[[#This Row],[Blue Cross Outpatient Allowable Rate]:[WPPA Inc Outpatient Allowable Rate]])</f>
        <v>11.6945</v>
      </c>
      <c r="L13296" s="4">
        <f>SUM(Table16[[#This Row],[Price]]*4.42)</f>
        <v>54.410200000000003</v>
      </c>
      <c r="M13296" s="4">
        <v>0.32</v>
      </c>
      <c r="N13296" s="4">
        <f>SUM(Table16[[#This Row],[ChargeID]]*0.76)</f>
        <v>9.3556000000000008</v>
      </c>
      <c r="O13296" s="4">
        <f>SUM(Table16[[#This Row],[Price]]*0.95)</f>
        <v>11.6945</v>
      </c>
      <c r="P13296" s="4">
        <f>SUM(Table16[[#This Row],[Price]]*0.8)</f>
        <v>9.8480000000000008</v>
      </c>
      <c r="Q13296" s="4">
        <f>SUM(Table16[[#This Row],[Price]]*0.6)</f>
        <v>7.3860000000000001</v>
      </c>
    </row>
    <row r="13297" spans="1:17" x14ac:dyDescent="0.25">
      <c r="A13297" t="s">
        <v>333</v>
      </c>
      <c r="B13297">
        <v>4.3</v>
      </c>
      <c r="C13297" t="s">
        <v>10599</v>
      </c>
      <c r="D13297">
        <v>250</v>
      </c>
      <c r="F13297" s="4">
        <v>4.3</v>
      </c>
      <c r="G13297" t="s">
        <v>32</v>
      </c>
      <c r="J13297" s="4">
        <f>MIN(Table16[[#This Row],[Medicare Outpatient Allowable Rate]:[WPPA Inc Outpatient Allowable Rate]])</f>
        <v>0</v>
      </c>
      <c r="K13297" s="4">
        <f>MAX(Table16[[#This Row],[Blue Cross Outpatient Allowable Rate]:[WPPA Inc Outpatient Allowable Rate]])</f>
        <v>4.085</v>
      </c>
      <c r="L13297" s="4">
        <f>SUM(Table16[[#This Row],[Price]]*4.42)</f>
        <v>19.006</v>
      </c>
      <c r="M13297" s="4">
        <v>0</v>
      </c>
      <c r="N13297" s="4">
        <f>SUM(Table16[[#This Row],[ChargeID]]*0.76)</f>
        <v>3.2679999999999998</v>
      </c>
      <c r="O13297" s="4">
        <f>SUM(Table16[[#This Row],[Price]]*0.95)</f>
        <v>4.085</v>
      </c>
      <c r="P13297" s="4">
        <f>SUM(Table16[[#This Row],[Price]]*0.8)</f>
        <v>3.44</v>
      </c>
      <c r="Q13297" s="4">
        <f>SUM(Table16[[#This Row],[Price]]*0.6)</f>
        <v>2.5799999999999996</v>
      </c>
    </row>
    <row r="13298" spans="1:17" x14ac:dyDescent="0.25">
      <c r="A13298" t="s">
        <v>333</v>
      </c>
      <c r="B13298">
        <v>5.53</v>
      </c>
      <c r="C13298" t="s">
        <v>10600</v>
      </c>
      <c r="D13298">
        <v>250</v>
      </c>
      <c r="F13298" s="4">
        <v>5.53</v>
      </c>
      <c r="G13298" t="s">
        <v>32</v>
      </c>
      <c r="J13298" s="4">
        <f>MIN(Table16[[#This Row],[Medicare Outpatient Allowable Rate]:[WPPA Inc Outpatient Allowable Rate]])</f>
        <v>0</v>
      </c>
      <c r="K13298" s="4">
        <f>MAX(Table16[[#This Row],[Blue Cross Outpatient Allowable Rate]:[WPPA Inc Outpatient Allowable Rate]])</f>
        <v>5.2534999999999998</v>
      </c>
      <c r="L13298" s="4">
        <f>SUM(Table16[[#This Row],[Price]]*4.42)</f>
        <v>24.442600000000002</v>
      </c>
      <c r="M13298" s="4">
        <v>0</v>
      </c>
      <c r="N13298" s="4">
        <f>SUM(Table16[[#This Row],[ChargeID]]*0.76)</f>
        <v>4.2027999999999999</v>
      </c>
      <c r="O13298" s="4">
        <f>SUM(Table16[[#This Row],[Price]]*0.95)</f>
        <v>5.2534999999999998</v>
      </c>
      <c r="P13298" s="4">
        <f>SUM(Table16[[#This Row],[Price]]*0.8)</f>
        <v>4.4240000000000004</v>
      </c>
      <c r="Q13298" s="4">
        <f>SUM(Table16[[#This Row],[Price]]*0.6)</f>
        <v>3.3180000000000001</v>
      </c>
    </row>
    <row r="13299" spans="1:17" x14ac:dyDescent="0.25">
      <c r="A13299" t="s">
        <v>333</v>
      </c>
      <c r="B13299">
        <v>32.08</v>
      </c>
      <c r="C13299" t="s">
        <v>10601</v>
      </c>
      <c r="D13299">
        <v>250</v>
      </c>
      <c r="F13299" s="4">
        <v>32.08</v>
      </c>
      <c r="G13299" t="s">
        <v>32</v>
      </c>
      <c r="J13299" s="4">
        <f>MIN(Table16[[#This Row],[Medicare Outpatient Allowable Rate]:[WPPA Inc Outpatient Allowable Rate]])</f>
        <v>0</v>
      </c>
      <c r="K13299" s="4">
        <f>MAX(Table16[[#This Row],[Blue Cross Outpatient Allowable Rate]:[WPPA Inc Outpatient Allowable Rate]])</f>
        <v>30.475999999999996</v>
      </c>
      <c r="L13299" s="4">
        <f>SUM(Table16[[#This Row],[Price]]*4.42)</f>
        <v>141.7936</v>
      </c>
      <c r="M13299" s="4">
        <v>0</v>
      </c>
      <c r="N13299" s="4">
        <f>SUM(Table16[[#This Row],[ChargeID]]*0.76)</f>
        <v>24.380800000000001</v>
      </c>
      <c r="O13299" s="4">
        <f>SUM(Table16[[#This Row],[Price]]*0.95)</f>
        <v>30.475999999999996</v>
      </c>
      <c r="P13299" s="4">
        <f>SUM(Table16[[#This Row],[Price]]*0.8)</f>
        <v>25.664000000000001</v>
      </c>
      <c r="Q13299" s="4">
        <f>SUM(Table16[[#This Row],[Price]]*0.6)</f>
        <v>19.247999999999998</v>
      </c>
    </row>
    <row r="13300" spans="1:17" x14ac:dyDescent="0.25">
      <c r="A13300" t="s">
        <v>333</v>
      </c>
      <c r="B13300">
        <v>3.4</v>
      </c>
      <c r="C13300" t="s">
        <v>10602</v>
      </c>
      <c r="D13300">
        <v>250</v>
      </c>
      <c r="F13300" s="4">
        <v>3.4</v>
      </c>
      <c r="G13300" t="s">
        <v>32</v>
      </c>
      <c r="J13300" s="4">
        <f>MIN(Table16[[#This Row],[Medicare Outpatient Allowable Rate]:[WPPA Inc Outpatient Allowable Rate]])</f>
        <v>0</v>
      </c>
      <c r="K13300" s="4">
        <f>MAX(Table16[[#This Row],[Blue Cross Outpatient Allowable Rate]:[WPPA Inc Outpatient Allowable Rate]])</f>
        <v>3.23</v>
      </c>
      <c r="L13300" s="4">
        <f>SUM(Table16[[#This Row],[Price]]*4.42)</f>
        <v>15.027999999999999</v>
      </c>
      <c r="M13300" s="4">
        <v>0</v>
      </c>
      <c r="N13300" s="4">
        <f>SUM(Table16[[#This Row],[ChargeID]]*0.76)</f>
        <v>2.5840000000000001</v>
      </c>
      <c r="O13300" s="4">
        <f>SUM(Table16[[#This Row],[Price]]*0.95)</f>
        <v>3.23</v>
      </c>
      <c r="P13300" s="4">
        <f>SUM(Table16[[#This Row],[Price]]*0.8)</f>
        <v>2.72</v>
      </c>
      <c r="Q13300" s="4">
        <f>SUM(Table16[[#This Row],[Price]]*0.6)</f>
        <v>2.04</v>
      </c>
    </row>
    <row r="13301" spans="1:17" x14ac:dyDescent="0.25">
      <c r="A13301" t="s">
        <v>333</v>
      </c>
      <c r="B13301">
        <v>3.48</v>
      </c>
      <c r="C13301" t="s">
        <v>10603</v>
      </c>
      <c r="D13301">
        <v>250</v>
      </c>
      <c r="F13301" s="4">
        <v>3.48</v>
      </c>
      <c r="G13301" t="s">
        <v>32</v>
      </c>
      <c r="J13301" s="4">
        <f>MIN(Table16[[#This Row],[Medicare Outpatient Allowable Rate]:[WPPA Inc Outpatient Allowable Rate]])</f>
        <v>0</v>
      </c>
      <c r="K13301" s="4">
        <f>MAX(Table16[[#This Row],[Blue Cross Outpatient Allowable Rate]:[WPPA Inc Outpatient Allowable Rate]])</f>
        <v>3.306</v>
      </c>
      <c r="L13301" s="4">
        <f>Table16[[#This Row],[Price]]*0.42</f>
        <v>1.4616</v>
      </c>
      <c r="M13301" s="4">
        <v>0</v>
      </c>
      <c r="N13301" s="4">
        <f>SUM(Table16[[#This Row],[ChargeID]]*0.76)</f>
        <v>2.6448</v>
      </c>
      <c r="O13301" s="4">
        <f>SUM(Table16[[#This Row],[Price]]*0.95)</f>
        <v>3.306</v>
      </c>
      <c r="P13301" s="4">
        <f>SUM(Table16[[#This Row],[Price]]*0.8)</f>
        <v>2.7840000000000003</v>
      </c>
      <c r="Q13301" s="4">
        <f>SUM(Table16[[#This Row],[Price]]*0.6)</f>
        <v>2.0880000000000001</v>
      </c>
    </row>
    <row r="13302" spans="1:17" x14ac:dyDescent="0.25">
      <c r="A13302" t="s">
        <v>333</v>
      </c>
      <c r="B13302">
        <v>18.149999999999999</v>
      </c>
      <c r="C13302" t="s">
        <v>10604</v>
      </c>
      <c r="D13302">
        <v>250</v>
      </c>
      <c r="F13302" s="4">
        <v>18.149999999999999</v>
      </c>
      <c r="G13302" t="s">
        <v>32</v>
      </c>
      <c r="J13302" s="4">
        <f>MIN(Table16[[#This Row],[Medicare Outpatient Allowable Rate]:[WPPA Inc Outpatient Allowable Rate]])</f>
        <v>0</v>
      </c>
      <c r="K13302" s="4">
        <f>MAX(Table16[[#This Row],[Blue Cross Outpatient Allowable Rate]:[WPPA Inc Outpatient Allowable Rate]])</f>
        <v>17.242499999999996</v>
      </c>
      <c r="L13302" s="4">
        <f>Table16[[#This Row],[Price]]*0.42</f>
        <v>7.6229999999999993</v>
      </c>
      <c r="M13302" s="4">
        <v>0</v>
      </c>
      <c r="N13302" s="4">
        <f>SUM(Table16[[#This Row],[ChargeID]]*0.76)</f>
        <v>13.793999999999999</v>
      </c>
      <c r="O13302" s="4">
        <f>SUM(Table16[[#This Row],[Price]]*0.95)</f>
        <v>17.242499999999996</v>
      </c>
      <c r="P13302" s="4">
        <f>SUM(Table16[[#This Row],[Price]]*0.8)</f>
        <v>14.52</v>
      </c>
      <c r="Q13302" s="4">
        <f>SUM(Table16[[#This Row],[Price]]*0.6)</f>
        <v>10.889999999999999</v>
      </c>
    </row>
    <row r="13303" spans="1:17" x14ac:dyDescent="0.25">
      <c r="A13303" t="s">
        <v>333</v>
      </c>
      <c r="B13303">
        <v>3.4</v>
      </c>
      <c r="C13303" t="s">
        <v>10605</v>
      </c>
      <c r="D13303">
        <v>250</v>
      </c>
      <c r="F13303" s="4">
        <v>3.4</v>
      </c>
      <c r="J13303" s="4">
        <f>MIN(Table16[[#This Row],[Medicare Outpatient Allowable Rate]:[WPPA Inc Outpatient Allowable Rate]])</f>
        <v>0</v>
      </c>
      <c r="K13303" s="4">
        <f>MAX(Table16[[#This Row],[Blue Cross Outpatient Allowable Rate]:[WPPA Inc Outpatient Allowable Rate]])</f>
        <v>3.23</v>
      </c>
      <c r="L13303" s="4">
        <f>Table16[[#This Row],[Price]]*0.42</f>
        <v>1.4279999999999999</v>
      </c>
      <c r="M13303" s="4">
        <v>0</v>
      </c>
      <c r="N13303" s="4">
        <f>SUM(Table16[[#This Row],[ChargeID]]*0.76)</f>
        <v>2.5840000000000001</v>
      </c>
      <c r="O13303" s="4">
        <f>SUM(Table16[[#This Row],[Price]]*0.95)</f>
        <v>3.23</v>
      </c>
      <c r="P13303" s="4">
        <f>SUM(Table16[[#This Row],[Price]]*0.8)</f>
        <v>2.72</v>
      </c>
      <c r="Q13303" s="4">
        <f>SUM(Table16[[#This Row],[Price]]*0.6)</f>
        <v>2.04</v>
      </c>
    </row>
    <row r="13304" spans="1:17" x14ac:dyDescent="0.25">
      <c r="A13304" t="s">
        <v>333</v>
      </c>
      <c r="B13304">
        <v>4.68</v>
      </c>
      <c r="C13304" t="s">
        <v>10606</v>
      </c>
      <c r="D13304">
        <v>250</v>
      </c>
      <c r="F13304" s="4">
        <v>4.68</v>
      </c>
      <c r="G13304" t="s">
        <v>32</v>
      </c>
      <c r="J13304" s="4">
        <f>MIN(Table16[[#This Row],[Medicare Outpatient Allowable Rate]:[WPPA Inc Outpatient Allowable Rate]])</f>
        <v>0</v>
      </c>
      <c r="K13304" s="4">
        <f>MAX(Table16[[#This Row],[Blue Cross Outpatient Allowable Rate]:[WPPA Inc Outpatient Allowable Rate]])</f>
        <v>4.4459999999999997</v>
      </c>
      <c r="L13304" s="4">
        <f>Table16[[#This Row],[Price]]*0.42</f>
        <v>1.9655999999999998</v>
      </c>
      <c r="M13304" s="4">
        <v>0</v>
      </c>
      <c r="N13304" s="4">
        <f>SUM(Table16[[#This Row],[ChargeID]]*0.76)</f>
        <v>3.5568</v>
      </c>
      <c r="O13304" s="4">
        <f>SUM(Table16[[#This Row],[Price]]*0.95)</f>
        <v>4.4459999999999997</v>
      </c>
      <c r="P13304" s="4">
        <f>SUM(Table16[[#This Row],[Price]]*0.8)</f>
        <v>3.7439999999999998</v>
      </c>
      <c r="Q13304" s="4">
        <f>SUM(Table16[[#This Row],[Price]]*0.6)</f>
        <v>2.8079999999999998</v>
      </c>
    </row>
    <row r="13305" spans="1:17" x14ac:dyDescent="0.25">
      <c r="A13305" t="s">
        <v>333</v>
      </c>
      <c r="B13305">
        <v>3.63</v>
      </c>
      <c r="C13305" t="s">
        <v>10607</v>
      </c>
      <c r="D13305">
        <v>250</v>
      </c>
      <c r="F13305" s="4">
        <v>3.63</v>
      </c>
      <c r="G13305" t="s">
        <v>32</v>
      </c>
      <c r="J13305" s="4">
        <f>MIN(Table16[[#This Row],[Medicare Outpatient Allowable Rate]:[WPPA Inc Outpatient Allowable Rate]])</f>
        <v>0</v>
      </c>
      <c r="K13305" s="4">
        <f>MAX(Table16[[#This Row],[Blue Cross Outpatient Allowable Rate]:[WPPA Inc Outpatient Allowable Rate]])</f>
        <v>3.4484999999999997</v>
      </c>
      <c r="L13305" s="4">
        <f>Table16[[#This Row],[Price]]*0.42</f>
        <v>1.5246</v>
      </c>
      <c r="M13305" s="4">
        <v>0</v>
      </c>
      <c r="N13305" s="4">
        <f>SUM(Table16[[#This Row],[ChargeID]]*0.76)</f>
        <v>2.7587999999999999</v>
      </c>
      <c r="O13305" s="4">
        <f>SUM(Table16[[#This Row],[Price]]*0.95)</f>
        <v>3.4484999999999997</v>
      </c>
      <c r="P13305" s="4">
        <f>SUM(Table16[[#This Row],[Price]]*0.8)</f>
        <v>2.9039999999999999</v>
      </c>
      <c r="Q13305" s="4">
        <f>SUM(Table16[[#This Row],[Price]]*0.6)</f>
        <v>2.1779999999999999</v>
      </c>
    </row>
    <row r="13306" spans="1:17" x14ac:dyDescent="0.25">
      <c r="A13306" t="s">
        <v>333</v>
      </c>
      <c r="B13306">
        <v>5.78</v>
      </c>
      <c r="C13306" t="s">
        <v>10608</v>
      </c>
      <c r="D13306">
        <v>272</v>
      </c>
      <c r="F13306" s="4">
        <v>5.78</v>
      </c>
      <c r="G13306" t="s">
        <v>32</v>
      </c>
      <c r="J13306" s="4">
        <f>MIN(Table16[[#This Row],[Medicare Outpatient Allowable Rate]:[WPPA Inc Outpatient Allowable Rate]])</f>
        <v>0</v>
      </c>
      <c r="K13306" s="4">
        <f>MAX(Table16[[#This Row],[Blue Cross Outpatient Allowable Rate]:[WPPA Inc Outpatient Allowable Rate]])</f>
        <v>5.4909999999999997</v>
      </c>
      <c r="L13306" s="4">
        <f>Table16[[#This Row],[Price]]*0.42</f>
        <v>2.4276</v>
      </c>
      <c r="M13306" s="4">
        <v>0</v>
      </c>
      <c r="N13306" s="4">
        <f>SUM(Table16[[#This Row],[ChargeID]]*0.76)</f>
        <v>4.3928000000000003</v>
      </c>
      <c r="O13306" s="4">
        <f>SUM(Table16[[#This Row],[Price]]*0.95)</f>
        <v>5.4909999999999997</v>
      </c>
      <c r="P13306" s="4">
        <f>SUM(Table16[[#This Row],[Price]]*0.8)</f>
        <v>4.6240000000000006</v>
      </c>
      <c r="Q13306" s="4">
        <f>SUM(Table16[[#This Row],[Price]]*0.6)</f>
        <v>3.468</v>
      </c>
    </row>
    <row r="13307" spans="1:17" x14ac:dyDescent="0.25">
      <c r="A13307" t="s">
        <v>333</v>
      </c>
      <c r="B13307">
        <v>27.5</v>
      </c>
      <c r="C13307" t="s">
        <v>10609</v>
      </c>
      <c r="D13307">
        <v>250</v>
      </c>
      <c r="F13307" s="4">
        <v>27.5</v>
      </c>
      <c r="G13307" t="s">
        <v>32</v>
      </c>
      <c r="J13307" s="4">
        <f>MIN(Table16[[#This Row],[Medicare Outpatient Allowable Rate]:[WPPA Inc Outpatient Allowable Rate]])</f>
        <v>0</v>
      </c>
      <c r="K13307" s="4">
        <f>MAX(Table16[[#This Row],[Blue Cross Outpatient Allowable Rate]:[WPPA Inc Outpatient Allowable Rate]])</f>
        <v>26.125</v>
      </c>
      <c r="L13307" s="4">
        <f>Table16[[#This Row],[Price]]*0.42</f>
        <v>11.549999999999999</v>
      </c>
      <c r="M13307" s="4">
        <v>0</v>
      </c>
      <c r="N13307" s="4">
        <f>SUM(Table16[[#This Row],[ChargeID]]*0.76)</f>
        <v>20.9</v>
      </c>
      <c r="O13307" s="4">
        <f>SUM(Table16[[#This Row],[Price]]*0.95)</f>
        <v>26.125</v>
      </c>
      <c r="P13307" s="4">
        <f>SUM(Table16[[#This Row],[Price]]*0.8)</f>
        <v>22</v>
      </c>
      <c r="Q13307" s="4">
        <f>SUM(Table16[[#This Row],[Price]]*0.6)</f>
        <v>16.5</v>
      </c>
    </row>
    <row r="13308" spans="1:17" x14ac:dyDescent="0.25">
      <c r="A13308" t="s">
        <v>333</v>
      </c>
      <c r="B13308">
        <v>7.38</v>
      </c>
      <c r="C13308" t="s">
        <v>10610</v>
      </c>
      <c r="D13308">
        <v>250</v>
      </c>
      <c r="F13308" s="4">
        <v>7.38</v>
      </c>
      <c r="G13308" t="s">
        <v>32</v>
      </c>
      <c r="J13308" s="4">
        <f>MIN(Table16[[#This Row],[Medicare Outpatient Allowable Rate]:[WPPA Inc Outpatient Allowable Rate]])</f>
        <v>0</v>
      </c>
      <c r="K13308" s="4">
        <f>MAX(Table16[[#This Row],[Blue Cross Outpatient Allowable Rate]:[WPPA Inc Outpatient Allowable Rate]])</f>
        <v>7.0109999999999992</v>
      </c>
      <c r="L13308" s="4">
        <f>Table16[[#This Row],[Price]]*0.42</f>
        <v>3.0995999999999997</v>
      </c>
      <c r="M13308" s="4">
        <v>0</v>
      </c>
      <c r="N13308" s="4">
        <f>SUM(Table16[[#This Row],[ChargeID]]*0.76)</f>
        <v>5.6087999999999996</v>
      </c>
      <c r="O13308" s="4">
        <f>SUM(Table16[[#This Row],[Price]]*0.95)</f>
        <v>7.0109999999999992</v>
      </c>
      <c r="P13308" s="4">
        <f>SUM(Table16[[#This Row],[Price]]*0.8)</f>
        <v>5.9039999999999999</v>
      </c>
      <c r="Q13308" s="4">
        <f>SUM(Table16[[#This Row],[Price]]*0.6)</f>
        <v>4.4279999999999999</v>
      </c>
    </row>
    <row r="13309" spans="1:17" x14ac:dyDescent="0.25">
      <c r="A13309" t="s">
        <v>333</v>
      </c>
      <c r="B13309">
        <v>26.13</v>
      </c>
      <c r="C13309" t="s">
        <v>10611</v>
      </c>
      <c r="D13309">
        <v>250</v>
      </c>
      <c r="F13309" s="4">
        <v>26.13</v>
      </c>
      <c r="G13309" t="s">
        <v>32</v>
      </c>
      <c r="J13309" s="4">
        <f>MIN(Table16[[#This Row],[Medicare Outpatient Allowable Rate]:[WPPA Inc Outpatient Allowable Rate]])</f>
        <v>0</v>
      </c>
      <c r="K13309" s="4">
        <f>MAX(Table16[[#This Row],[Blue Cross Outpatient Allowable Rate]:[WPPA Inc Outpatient Allowable Rate]])</f>
        <v>24.823499999999999</v>
      </c>
      <c r="L13309" s="4">
        <f>Table16[[#This Row],[Price]]*0.42</f>
        <v>10.974599999999999</v>
      </c>
      <c r="M13309" s="4">
        <v>0</v>
      </c>
      <c r="N13309" s="4">
        <f>SUM(Table16[[#This Row],[ChargeID]]*0.76)</f>
        <v>19.858799999999999</v>
      </c>
      <c r="O13309" s="4">
        <f>SUM(Table16[[#This Row],[Price]]*0.95)</f>
        <v>24.823499999999999</v>
      </c>
      <c r="P13309" s="4">
        <f>SUM(Table16[[#This Row],[Price]]*0.8)</f>
        <v>20.904</v>
      </c>
      <c r="Q13309" s="4">
        <f>SUM(Table16[[#This Row],[Price]]*0.6)</f>
        <v>15.677999999999999</v>
      </c>
    </row>
    <row r="13310" spans="1:17" x14ac:dyDescent="0.25">
      <c r="A13310" t="s">
        <v>333</v>
      </c>
      <c r="B13310">
        <v>9.6999999999999993</v>
      </c>
      <c r="C13310" t="s">
        <v>10612</v>
      </c>
      <c r="D13310">
        <v>250</v>
      </c>
      <c r="F13310" s="4">
        <v>9.6999999999999993</v>
      </c>
      <c r="J13310" s="4">
        <f>MIN(Table16[[#This Row],[Medicare Outpatient Allowable Rate]:[WPPA Inc Outpatient Allowable Rate]])</f>
        <v>0</v>
      </c>
      <c r="K13310" s="4">
        <f>MAX(Table16[[#This Row],[Blue Cross Outpatient Allowable Rate]:[WPPA Inc Outpatient Allowable Rate]])</f>
        <v>9.2149999999999981</v>
      </c>
      <c r="L13310" s="4">
        <f>Table16[[#This Row],[Price]]*0.42</f>
        <v>4.0739999999999998</v>
      </c>
      <c r="M13310" s="4">
        <v>0</v>
      </c>
      <c r="N13310" s="4">
        <f>SUM(Table16[[#This Row],[ChargeID]]*0.76)</f>
        <v>7.3719999999999999</v>
      </c>
      <c r="O13310" s="4">
        <f>SUM(Table16[[#This Row],[Price]]*0.95)</f>
        <v>9.2149999999999981</v>
      </c>
      <c r="P13310" s="4">
        <f>SUM(Table16[[#This Row],[Price]]*0.8)</f>
        <v>7.76</v>
      </c>
      <c r="Q13310" s="4">
        <f>SUM(Table16[[#This Row],[Price]]*0.6)</f>
        <v>5.8199999999999994</v>
      </c>
    </row>
    <row r="13311" spans="1:17" x14ac:dyDescent="0.25">
      <c r="A13311" t="s">
        <v>333</v>
      </c>
      <c r="B13311">
        <v>5.5</v>
      </c>
      <c r="C13311" t="s">
        <v>10613</v>
      </c>
      <c r="D13311">
        <v>250</v>
      </c>
      <c r="F13311" s="4">
        <v>5.5</v>
      </c>
      <c r="G13311" t="s">
        <v>32</v>
      </c>
      <c r="J13311" s="4">
        <f>MIN(Table16[[#This Row],[Medicare Outpatient Allowable Rate]:[WPPA Inc Outpatient Allowable Rate]])</f>
        <v>0</v>
      </c>
      <c r="K13311" s="4">
        <f>MAX(Table16[[#This Row],[Blue Cross Outpatient Allowable Rate]:[WPPA Inc Outpatient Allowable Rate]])</f>
        <v>5.2249999999999996</v>
      </c>
      <c r="L13311" s="4">
        <f>Table16[[#This Row],[Price]]*0.42</f>
        <v>2.31</v>
      </c>
      <c r="M13311" s="4">
        <v>0</v>
      </c>
      <c r="N13311" s="4">
        <f>SUM(Table16[[#This Row],[ChargeID]]*0.76)</f>
        <v>4.18</v>
      </c>
      <c r="O13311" s="4">
        <f>SUM(Table16[[#This Row],[Price]]*0.95)</f>
        <v>5.2249999999999996</v>
      </c>
      <c r="P13311" s="4">
        <f>SUM(Table16[[#This Row],[Price]]*0.8)</f>
        <v>4.4000000000000004</v>
      </c>
      <c r="Q13311" s="4">
        <f>SUM(Table16[[#This Row],[Price]]*0.6)</f>
        <v>3.3</v>
      </c>
    </row>
    <row r="13312" spans="1:17" x14ac:dyDescent="0.25">
      <c r="A13312" t="s">
        <v>333</v>
      </c>
      <c r="B13312">
        <v>6.33</v>
      </c>
      <c r="C13312" t="s">
        <v>10614</v>
      </c>
      <c r="D13312">
        <v>250</v>
      </c>
      <c r="F13312" s="4">
        <v>6.33</v>
      </c>
      <c r="J13312" s="4">
        <f>MIN(Table16[[#This Row],[Medicare Outpatient Allowable Rate]:[WPPA Inc Outpatient Allowable Rate]])</f>
        <v>0</v>
      </c>
      <c r="K13312" s="4">
        <f>MAX(Table16[[#This Row],[Blue Cross Outpatient Allowable Rate]:[WPPA Inc Outpatient Allowable Rate]])</f>
        <v>6.0134999999999996</v>
      </c>
      <c r="L13312" s="4">
        <f>Table16[[#This Row],[Price]]*0.42</f>
        <v>2.6585999999999999</v>
      </c>
      <c r="M13312" s="4">
        <v>0</v>
      </c>
      <c r="N13312" s="4">
        <f>SUM(Table16[[#This Row],[ChargeID]]*0.76)</f>
        <v>4.8108000000000004</v>
      </c>
      <c r="O13312" s="4">
        <f>SUM(Table16[[#This Row],[Price]]*0.95)</f>
        <v>6.0134999999999996</v>
      </c>
      <c r="P13312" s="4">
        <f>SUM(Table16[[#This Row],[Price]]*0.8)</f>
        <v>5.0640000000000001</v>
      </c>
      <c r="Q13312" s="4">
        <f>SUM(Table16[[#This Row],[Price]]*0.6)</f>
        <v>3.798</v>
      </c>
    </row>
    <row r="13313" spans="1:17" x14ac:dyDescent="0.25">
      <c r="A13313" t="s">
        <v>333</v>
      </c>
      <c r="B13313">
        <v>8.8000000000000007</v>
      </c>
      <c r="C13313" t="s">
        <v>10615</v>
      </c>
      <c r="D13313">
        <v>250</v>
      </c>
      <c r="F13313" s="4">
        <v>8.8000000000000007</v>
      </c>
      <c r="G13313" t="s">
        <v>32</v>
      </c>
      <c r="J13313" s="4">
        <f>MIN(Table16[[#This Row],[Medicare Outpatient Allowable Rate]:[WPPA Inc Outpatient Allowable Rate]])</f>
        <v>0</v>
      </c>
      <c r="K13313" s="4">
        <f>MAX(Table16[[#This Row],[Blue Cross Outpatient Allowable Rate]:[WPPA Inc Outpatient Allowable Rate]])</f>
        <v>8.36</v>
      </c>
      <c r="L13313" s="4">
        <f>Table16[[#This Row],[Price]]*0.42</f>
        <v>3.6960000000000002</v>
      </c>
      <c r="M13313" s="4">
        <v>0</v>
      </c>
      <c r="N13313" s="4">
        <f>SUM(Table16[[#This Row],[ChargeID]]*0.76)</f>
        <v>6.6880000000000006</v>
      </c>
      <c r="O13313" s="4">
        <f>SUM(Table16[[#This Row],[Price]]*0.95)</f>
        <v>8.36</v>
      </c>
      <c r="P13313" s="4">
        <f>SUM(Table16[[#This Row],[Price]]*0.8)</f>
        <v>7.0400000000000009</v>
      </c>
      <c r="Q13313" s="4">
        <f>SUM(Table16[[#This Row],[Price]]*0.6)</f>
        <v>5.28</v>
      </c>
    </row>
    <row r="13314" spans="1:17" x14ac:dyDescent="0.25">
      <c r="A13314" t="s">
        <v>333</v>
      </c>
      <c r="B13314">
        <v>3.4</v>
      </c>
      <c r="C13314" t="s">
        <v>10616</v>
      </c>
      <c r="D13314">
        <v>250</v>
      </c>
      <c r="F13314" s="4">
        <v>3.4</v>
      </c>
      <c r="G13314" t="s">
        <v>32</v>
      </c>
      <c r="J13314" s="4">
        <f>MIN(Table16[[#This Row],[Medicare Outpatient Allowable Rate]:[WPPA Inc Outpatient Allowable Rate]])</f>
        <v>0</v>
      </c>
      <c r="K13314" s="4">
        <f>MAX(Table16[[#This Row],[Blue Cross Outpatient Allowable Rate]:[WPPA Inc Outpatient Allowable Rate]])</f>
        <v>3.23</v>
      </c>
      <c r="L13314" s="4">
        <f>Table16[[#This Row],[Price]]*0.42</f>
        <v>1.4279999999999999</v>
      </c>
      <c r="M13314" s="4">
        <v>0</v>
      </c>
      <c r="N13314" s="4">
        <f>SUM(Table16[[#This Row],[ChargeID]]*0.76)</f>
        <v>2.5840000000000001</v>
      </c>
      <c r="O13314" s="4">
        <f>SUM(Table16[[#This Row],[Price]]*0.95)</f>
        <v>3.23</v>
      </c>
      <c r="P13314" s="4">
        <f>SUM(Table16[[#This Row],[Price]]*0.8)</f>
        <v>2.72</v>
      </c>
      <c r="Q13314" s="4">
        <f>SUM(Table16[[#This Row],[Price]]*0.6)</f>
        <v>2.04</v>
      </c>
    </row>
    <row r="13315" spans="1:17" x14ac:dyDescent="0.25">
      <c r="A13315" t="s">
        <v>333</v>
      </c>
      <c r="B13315">
        <v>16.45</v>
      </c>
      <c r="C13315" t="s">
        <v>10617</v>
      </c>
      <c r="D13315">
        <v>250</v>
      </c>
      <c r="F13315" s="4">
        <v>16.45</v>
      </c>
      <c r="G13315" t="s">
        <v>32</v>
      </c>
      <c r="J13315" s="4">
        <f>MIN(Table16[[#This Row],[Medicare Outpatient Allowable Rate]:[WPPA Inc Outpatient Allowable Rate]])</f>
        <v>0</v>
      </c>
      <c r="K13315" s="4">
        <f>MAX(Table16[[#This Row],[Blue Cross Outpatient Allowable Rate]:[WPPA Inc Outpatient Allowable Rate]])</f>
        <v>15.627499999999998</v>
      </c>
      <c r="L13315" s="4">
        <f>Table16[[#This Row],[Price]]*0.42</f>
        <v>6.9089999999999998</v>
      </c>
      <c r="M13315" s="4">
        <v>0</v>
      </c>
      <c r="N13315" s="4">
        <f>SUM(Table16[[#This Row],[ChargeID]]*0.76)</f>
        <v>12.501999999999999</v>
      </c>
      <c r="O13315" s="4">
        <f>SUM(Table16[[#This Row],[Price]]*0.95)</f>
        <v>15.627499999999998</v>
      </c>
      <c r="P13315" s="4">
        <f>SUM(Table16[[#This Row],[Price]]*0.8)</f>
        <v>13.16</v>
      </c>
      <c r="Q13315" s="4">
        <f>SUM(Table16[[#This Row],[Price]]*0.6)</f>
        <v>9.8699999999999992</v>
      </c>
    </row>
    <row r="13316" spans="1:17" x14ac:dyDescent="0.25">
      <c r="A13316" t="s">
        <v>333</v>
      </c>
      <c r="B13316">
        <v>3.48</v>
      </c>
      <c r="C13316" t="s">
        <v>10618</v>
      </c>
      <c r="D13316">
        <v>250</v>
      </c>
      <c r="F13316" s="4">
        <v>3.48</v>
      </c>
      <c r="G13316" t="s">
        <v>32</v>
      </c>
      <c r="J13316" s="4">
        <f>MIN(Table16[[#This Row],[Medicare Outpatient Allowable Rate]:[WPPA Inc Outpatient Allowable Rate]])</f>
        <v>0</v>
      </c>
      <c r="K13316" s="4">
        <f>MAX(Table16[[#This Row],[Blue Cross Outpatient Allowable Rate]:[WPPA Inc Outpatient Allowable Rate]])</f>
        <v>3.306</v>
      </c>
      <c r="L13316" s="4">
        <f>Table16[[#This Row],[Price]]*0.42</f>
        <v>1.4616</v>
      </c>
      <c r="M13316" s="4">
        <v>0</v>
      </c>
      <c r="N13316" s="4">
        <f>SUM(Table16[[#This Row],[ChargeID]]*0.76)</f>
        <v>2.6448</v>
      </c>
      <c r="O13316" s="4">
        <f>SUM(Table16[[#This Row],[Price]]*0.95)</f>
        <v>3.306</v>
      </c>
      <c r="P13316" s="4">
        <f>SUM(Table16[[#This Row],[Price]]*0.8)</f>
        <v>2.7840000000000003</v>
      </c>
      <c r="Q13316" s="4">
        <f>SUM(Table16[[#This Row],[Price]]*0.6)</f>
        <v>2.0880000000000001</v>
      </c>
    </row>
    <row r="13317" spans="1:17" x14ac:dyDescent="0.25">
      <c r="A13317" t="s">
        <v>333</v>
      </c>
      <c r="B13317">
        <v>3.55</v>
      </c>
      <c r="C13317" t="s">
        <v>10619</v>
      </c>
      <c r="D13317">
        <v>250</v>
      </c>
      <c r="F13317" s="4">
        <v>3.55</v>
      </c>
      <c r="G13317" t="s">
        <v>32</v>
      </c>
      <c r="J13317" s="4">
        <f>MIN(Table16[[#This Row],[Medicare Outpatient Allowable Rate]:[WPPA Inc Outpatient Allowable Rate]])</f>
        <v>0</v>
      </c>
      <c r="K13317" s="4">
        <f>MAX(Table16[[#This Row],[Blue Cross Outpatient Allowable Rate]:[WPPA Inc Outpatient Allowable Rate]])</f>
        <v>3.3724999999999996</v>
      </c>
      <c r="L13317" s="4">
        <f>Table16[[#This Row],[Price]]*0.42</f>
        <v>1.4909999999999999</v>
      </c>
      <c r="M13317" s="4">
        <v>0</v>
      </c>
      <c r="N13317" s="4">
        <f>SUM(Table16[[#This Row],[ChargeID]]*0.76)</f>
        <v>2.698</v>
      </c>
      <c r="O13317" s="4">
        <f>SUM(Table16[[#This Row],[Price]]*0.95)</f>
        <v>3.3724999999999996</v>
      </c>
      <c r="P13317" s="4">
        <f>SUM(Table16[[#This Row],[Price]]*0.8)</f>
        <v>2.84</v>
      </c>
      <c r="Q13317" s="4">
        <f>SUM(Table16[[#This Row],[Price]]*0.6)</f>
        <v>2.13</v>
      </c>
    </row>
    <row r="13318" spans="1:17" x14ac:dyDescent="0.25">
      <c r="A13318" t="s">
        <v>333</v>
      </c>
      <c r="B13318">
        <v>60.9</v>
      </c>
      <c r="C13318" t="s">
        <v>10620</v>
      </c>
      <c r="D13318">
        <v>250</v>
      </c>
      <c r="F13318" s="4">
        <v>60.9</v>
      </c>
      <c r="G13318" t="s">
        <v>32</v>
      </c>
      <c r="J13318" s="4">
        <f>MIN(Table16[[#This Row],[Medicare Outpatient Allowable Rate]:[WPPA Inc Outpatient Allowable Rate]])</f>
        <v>0</v>
      </c>
      <c r="K13318" s="4">
        <f>MAX(Table16[[#This Row],[Blue Cross Outpatient Allowable Rate]:[WPPA Inc Outpatient Allowable Rate]])</f>
        <v>57.854999999999997</v>
      </c>
      <c r="L13318" s="4">
        <f>Table16[[#This Row],[Price]]*0.42</f>
        <v>25.577999999999999</v>
      </c>
      <c r="M13318" s="4">
        <v>0</v>
      </c>
      <c r="N13318" s="4">
        <f>SUM(Table16[[#This Row],[ChargeID]]*0.76)</f>
        <v>46.283999999999999</v>
      </c>
      <c r="O13318" s="4">
        <f>SUM(Table16[[#This Row],[Price]]*0.95)</f>
        <v>57.854999999999997</v>
      </c>
      <c r="P13318" s="4">
        <f>SUM(Table16[[#This Row],[Price]]*0.8)</f>
        <v>48.72</v>
      </c>
      <c r="Q13318" s="4">
        <f>SUM(Table16[[#This Row],[Price]]*0.6)</f>
        <v>36.54</v>
      </c>
    </row>
    <row r="13319" spans="1:17" x14ac:dyDescent="0.25">
      <c r="A13319" t="s">
        <v>333</v>
      </c>
      <c r="B13319">
        <v>1326.8</v>
      </c>
      <c r="C13319" t="s">
        <v>10621</v>
      </c>
      <c r="D13319">
        <v>259</v>
      </c>
      <c r="F13319" s="4">
        <v>1326.8</v>
      </c>
      <c r="G13319" t="s">
        <v>10622</v>
      </c>
      <c r="J13319" s="4">
        <f>MIN(Table16[[#This Row],[Medicare Outpatient Allowable Rate]:[WPPA Inc Outpatient Allowable Rate]])</f>
        <v>1.32</v>
      </c>
      <c r="K13319" s="4">
        <f>MAX(Table16[[#This Row],[Blue Cross Outpatient Allowable Rate]:[WPPA Inc Outpatient Allowable Rate]])</f>
        <v>1260.4599999999998</v>
      </c>
      <c r="L13319" s="4">
        <f>Table16[[#This Row],[Price]]*0.42</f>
        <v>557.25599999999997</v>
      </c>
      <c r="M13319" s="4">
        <v>1.32</v>
      </c>
      <c r="N13319" s="4">
        <f>SUM(Table16[[#This Row],[ChargeID]]*0.76)</f>
        <v>1008.3679999999999</v>
      </c>
      <c r="O13319" s="4">
        <f>SUM(Table16[[#This Row],[Price]]*0.95)</f>
        <v>1260.4599999999998</v>
      </c>
      <c r="P13319" s="4">
        <f>SUM(Table16[[#This Row],[Price]]*0.8)</f>
        <v>1061.44</v>
      </c>
      <c r="Q13319" s="4">
        <f>SUM(Table16[[#This Row],[Price]]*0.6)</f>
        <v>796.07999999999993</v>
      </c>
    </row>
    <row r="13320" spans="1:17" x14ac:dyDescent="0.25">
      <c r="A13320" t="s">
        <v>333</v>
      </c>
      <c r="B13320">
        <v>8.2899999999999991</v>
      </c>
      <c r="C13320" t="s">
        <v>10623</v>
      </c>
      <c r="D13320">
        <v>250</v>
      </c>
      <c r="F13320" s="4">
        <v>8.2899999999999991</v>
      </c>
      <c r="G13320" t="s">
        <v>32</v>
      </c>
      <c r="J13320" s="4">
        <f>MIN(Table16[[#This Row],[Medicare Outpatient Allowable Rate]:[WPPA Inc Outpatient Allowable Rate]])</f>
        <v>0</v>
      </c>
      <c r="K13320" s="4">
        <f>MAX(Table16[[#This Row],[Blue Cross Outpatient Allowable Rate]:[WPPA Inc Outpatient Allowable Rate]])</f>
        <v>7.8754999999999988</v>
      </c>
      <c r="L13320" s="4">
        <f>Table16[[#This Row],[Price]]*0.42</f>
        <v>3.4817999999999993</v>
      </c>
      <c r="M13320" s="4">
        <v>0</v>
      </c>
      <c r="N13320" s="4">
        <f>SUM(Table16[[#This Row],[ChargeID]]*0.76)</f>
        <v>6.3003999999999998</v>
      </c>
      <c r="O13320" s="4">
        <f>SUM(Table16[[#This Row],[Price]]*0.95)</f>
        <v>7.8754999999999988</v>
      </c>
      <c r="P13320" s="4">
        <f>SUM(Table16[[#This Row],[Price]]*0.8)</f>
        <v>6.6319999999999997</v>
      </c>
      <c r="Q13320" s="4">
        <f>SUM(Table16[[#This Row],[Price]]*0.6)</f>
        <v>4.9739999999999993</v>
      </c>
    </row>
    <row r="13321" spans="1:17" x14ac:dyDescent="0.25">
      <c r="A13321" t="s">
        <v>333</v>
      </c>
      <c r="B13321">
        <v>3.33</v>
      </c>
      <c r="C13321" t="s">
        <v>10624</v>
      </c>
      <c r="D13321">
        <v>250</v>
      </c>
      <c r="F13321" s="4">
        <v>3.33</v>
      </c>
      <c r="G13321" t="s">
        <v>32</v>
      </c>
      <c r="J13321" s="4">
        <f>MIN(Table16[[#This Row],[Medicare Outpatient Allowable Rate]:[WPPA Inc Outpatient Allowable Rate]])</f>
        <v>0</v>
      </c>
      <c r="K13321" s="4">
        <f>MAX(Table16[[#This Row],[Blue Cross Outpatient Allowable Rate]:[WPPA Inc Outpatient Allowable Rate]])</f>
        <v>3.1635</v>
      </c>
      <c r="L13321" s="4">
        <f>Table16[[#This Row],[Price]]*0.42</f>
        <v>1.3986000000000001</v>
      </c>
      <c r="M13321" s="4">
        <v>0</v>
      </c>
      <c r="N13321" s="4">
        <f>SUM(Table16[[#This Row],[ChargeID]]*0.76)</f>
        <v>2.5308000000000002</v>
      </c>
      <c r="O13321" s="4">
        <f>SUM(Table16[[#This Row],[Price]]*0.95)</f>
        <v>3.1635</v>
      </c>
      <c r="P13321" s="4">
        <f>SUM(Table16[[#This Row],[Price]]*0.8)</f>
        <v>2.6640000000000001</v>
      </c>
      <c r="Q13321" s="4">
        <f>SUM(Table16[[#This Row],[Price]]*0.6)</f>
        <v>1.998</v>
      </c>
    </row>
    <row r="13322" spans="1:17" x14ac:dyDescent="0.25">
      <c r="A13322" t="s">
        <v>333</v>
      </c>
      <c r="B13322">
        <v>3.33</v>
      </c>
      <c r="C13322" t="s">
        <v>10625</v>
      </c>
      <c r="D13322">
        <v>250</v>
      </c>
      <c r="F13322" s="4">
        <v>3.33</v>
      </c>
      <c r="G13322" t="s">
        <v>32</v>
      </c>
      <c r="J13322" s="4">
        <f>MIN(Table16[[#This Row],[Medicare Outpatient Allowable Rate]:[WPPA Inc Outpatient Allowable Rate]])</f>
        <v>0</v>
      </c>
      <c r="K13322" s="4">
        <f>MAX(Table16[[#This Row],[Blue Cross Outpatient Allowable Rate]:[WPPA Inc Outpatient Allowable Rate]])</f>
        <v>3.1635</v>
      </c>
      <c r="L13322" s="4">
        <f>Table16[[#This Row],[Price]]*0.42</f>
        <v>1.3986000000000001</v>
      </c>
      <c r="M13322" s="4">
        <v>0</v>
      </c>
      <c r="N13322" s="4">
        <f>SUM(Table16[[#This Row],[ChargeID]]*0.76)</f>
        <v>2.5308000000000002</v>
      </c>
      <c r="O13322" s="4">
        <f>SUM(Table16[[#This Row],[Price]]*0.95)</f>
        <v>3.1635</v>
      </c>
      <c r="P13322" s="4">
        <f>SUM(Table16[[#This Row],[Price]]*0.8)</f>
        <v>2.6640000000000001</v>
      </c>
      <c r="Q13322" s="4">
        <f>SUM(Table16[[#This Row],[Price]]*0.6)</f>
        <v>1.998</v>
      </c>
    </row>
    <row r="13323" spans="1:17" x14ac:dyDescent="0.25">
      <c r="A13323" t="s">
        <v>333</v>
      </c>
      <c r="B13323">
        <v>3.55</v>
      </c>
      <c r="C13323" t="s">
        <v>10626</v>
      </c>
      <c r="D13323">
        <v>250</v>
      </c>
      <c r="F13323" s="4">
        <v>3.55</v>
      </c>
      <c r="G13323" t="s">
        <v>32</v>
      </c>
      <c r="J13323" s="4">
        <f>MIN(Table16[[#This Row],[Medicare Outpatient Allowable Rate]:[WPPA Inc Outpatient Allowable Rate]])</f>
        <v>0</v>
      </c>
      <c r="K13323" s="4">
        <f>MAX(Table16[[#This Row],[Blue Cross Outpatient Allowable Rate]:[WPPA Inc Outpatient Allowable Rate]])</f>
        <v>3.3724999999999996</v>
      </c>
      <c r="L13323" s="4">
        <f>Table16[[#This Row],[Price]]*0.42</f>
        <v>1.4909999999999999</v>
      </c>
      <c r="M13323" s="4">
        <v>0</v>
      </c>
      <c r="N13323" s="4">
        <f>SUM(Table16[[#This Row],[ChargeID]]*0.76)</f>
        <v>2.698</v>
      </c>
      <c r="O13323" s="4">
        <f>SUM(Table16[[#This Row],[Price]]*0.95)</f>
        <v>3.3724999999999996</v>
      </c>
      <c r="P13323" s="4">
        <f>SUM(Table16[[#This Row],[Price]]*0.8)</f>
        <v>2.84</v>
      </c>
      <c r="Q13323" s="4">
        <f>SUM(Table16[[#This Row],[Price]]*0.6)</f>
        <v>2.13</v>
      </c>
    </row>
    <row r="13324" spans="1:17" x14ac:dyDescent="0.25">
      <c r="A13324" t="s">
        <v>333</v>
      </c>
      <c r="B13324">
        <v>5.5</v>
      </c>
      <c r="C13324" t="s">
        <v>10627</v>
      </c>
      <c r="D13324">
        <v>250</v>
      </c>
      <c r="F13324" s="4">
        <v>5.5</v>
      </c>
      <c r="J13324" s="4">
        <f>MIN(Table16[[#This Row],[Medicare Outpatient Allowable Rate]:[WPPA Inc Outpatient Allowable Rate]])</f>
        <v>0</v>
      </c>
      <c r="K13324" s="4">
        <f>MAX(Table16[[#This Row],[Blue Cross Outpatient Allowable Rate]:[WPPA Inc Outpatient Allowable Rate]])</f>
        <v>5.2249999999999996</v>
      </c>
      <c r="L13324" s="4">
        <f>Table16[[#This Row],[Price]]*0.42</f>
        <v>2.31</v>
      </c>
      <c r="M13324" s="4">
        <v>0</v>
      </c>
      <c r="N13324" s="4">
        <f>SUM(Table16[[#This Row],[ChargeID]]*0.76)</f>
        <v>4.18</v>
      </c>
      <c r="O13324" s="4">
        <f>SUM(Table16[[#This Row],[Price]]*0.95)</f>
        <v>5.2249999999999996</v>
      </c>
      <c r="P13324" s="4">
        <f>SUM(Table16[[#This Row],[Price]]*0.8)</f>
        <v>4.4000000000000004</v>
      </c>
      <c r="Q13324" s="4">
        <f>SUM(Table16[[#This Row],[Price]]*0.6)</f>
        <v>3.3</v>
      </c>
    </row>
    <row r="13325" spans="1:17" x14ac:dyDescent="0.25">
      <c r="A13325" t="s">
        <v>333</v>
      </c>
      <c r="B13325">
        <v>65.849999999999994</v>
      </c>
      <c r="C13325" t="s">
        <v>10628</v>
      </c>
      <c r="D13325">
        <v>250</v>
      </c>
      <c r="F13325" s="4">
        <v>65.849999999999994</v>
      </c>
      <c r="G13325" t="s">
        <v>32</v>
      </c>
      <c r="J13325" s="4">
        <f>MIN(Table16[[#This Row],[Medicare Outpatient Allowable Rate]:[WPPA Inc Outpatient Allowable Rate]])</f>
        <v>0</v>
      </c>
      <c r="K13325" s="4">
        <f>MAX(Table16[[#This Row],[Blue Cross Outpatient Allowable Rate]:[WPPA Inc Outpatient Allowable Rate]])</f>
        <v>62.55749999999999</v>
      </c>
      <c r="L13325" s="4">
        <f>Table16[[#This Row],[Price]]*0.42</f>
        <v>27.656999999999996</v>
      </c>
      <c r="M13325" s="4">
        <v>0</v>
      </c>
      <c r="N13325" s="4">
        <f>SUM(Table16[[#This Row],[ChargeID]]*0.76)</f>
        <v>50.045999999999999</v>
      </c>
      <c r="O13325" s="4">
        <f>SUM(Table16[[#This Row],[Price]]*0.95)</f>
        <v>62.55749999999999</v>
      </c>
      <c r="P13325" s="4">
        <f>SUM(Table16[[#This Row],[Price]]*0.8)</f>
        <v>52.68</v>
      </c>
      <c r="Q13325" s="4">
        <f>SUM(Table16[[#This Row],[Price]]*0.6)</f>
        <v>39.51</v>
      </c>
    </row>
    <row r="13326" spans="1:17" x14ac:dyDescent="0.25">
      <c r="A13326" t="s">
        <v>333</v>
      </c>
      <c r="B13326">
        <v>19.2</v>
      </c>
      <c r="C13326" t="s">
        <v>10629</v>
      </c>
      <c r="D13326">
        <v>259</v>
      </c>
      <c r="F13326" s="4">
        <v>19.2</v>
      </c>
      <c r="G13326" t="s">
        <v>32</v>
      </c>
      <c r="J13326" s="4">
        <f>MIN(Table16[[#This Row],[Medicare Outpatient Allowable Rate]:[WPPA Inc Outpatient Allowable Rate]])</f>
        <v>0</v>
      </c>
      <c r="K13326" s="4">
        <f>MAX(Table16[[#This Row],[Blue Cross Outpatient Allowable Rate]:[WPPA Inc Outpatient Allowable Rate]])</f>
        <v>18.239999999999998</v>
      </c>
      <c r="L13326" s="4">
        <f>Table16[[#This Row],[Price]]*0.42</f>
        <v>8.0640000000000001</v>
      </c>
      <c r="M13326" s="4">
        <v>0</v>
      </c>
      <c r="N13326" s="4">
        <f>SUM(Table16[[#This Row],[ChargeID]]*0.76)</f>
        <v>14.591999999999999</v>
      </c>
      <c r="O13326" s="4">
        <f>SUM(Table16[[#This Row],[Price]]*0.95)</f>
        <v>18.239999999999998</v>
      </c>
      <c r="P13326" s="4">
        <f>SUM(Table16[[#This Row],[Price]]*0.8)</f>
        <v>15.36</v>
      </c>
      <c r="Q13326" s="4">
        <f>SUM(Table16[[#This Row],[Price]]*0.6)</f>
        <v>11.52</v>
      </c>
    </row>
    <row r="13327" spans="1:17" x14ac:dyDescent="0.25">
      <c r="A13327" t="s">
        <v>333</v>
      </c>
      <c r="B13327">
        <v>5.2</v>
      </c>
      <c r="C13327" t="s">
        <v>10630</v>
      </c>
      <c r="D13327">
        <v>250</v>
      </c>
      <c r="F13327" s="4">
        <v>5.2</v>
      </c>
      <c r="G13327" t="s">
        <v>32</v>
      </c>
      <c r="J13327" s="4">
        <f>MIN(Table16[[#This Row],[Medicare Outpatient Allowable Rate]:[WPPA Inc Outpatient Allowable Rate]])</f>
        <v>0</v>
      </c>
      <c r="K13327" s="4">
        <f>MAX(Table16[[#This Row],[Blue Cross Outpatient Allowable Rate]:[WPPA Inc Outpatient Allowable Rate]])</f>
        <v>4.9399999999999995</v>
      </c>
      <c r="L13327" s="4">
        <f>Table16[[#This Row],[Price]]*0.42</f>
        <v>2.1840000000000002</v>
      </c>
      <c r="M13327" s="4">
        <v>0</v>
      </c>
      <c r="N13327" s="4">
        <f>SUM(Table16[[#This Row],[ChargeID]]*0.76)</f>
        <v>3.9520000000000004</v>
      </c>
      <c r="O13327" s="4">
        <f>SUM(Table16[[#This Row],[Price]]*0.95)</f>
        <v>4.9399999999999995</v>
      </c>
      <c r="P13327" s="4">
        <f>SUM(Table16[[#This Row],[Price]]*0.8)</f>
        <v>4.16</v>
      </c>
      <c r="Q13327" s="4">
        <f>SUM(Table16[[#This Row],[Price]]*0.6)</f>
        <v>3.12</v>
      </c>
    </row>
    <row r="13328" spans="1:17" x14ac:dyDescent="0.25">
      <c r="A13328" t="s">
        <v>333</v>
      </c>
      <c r="B13328">
        <v>18.829999999999998</v>
      </c>
      <c r="C13328" t="s">
        <v>10631</v>
      </c>
      <c r="D13328">
        <v>259</v>
      </c>
      <c r="F13328" s="4">
        <v>18.829999999999998</v>
      </c>
      <c r="G13328" t="s">
        <v>10289</v>
      </c>
      <c r="J13328" s="4">
        <f>MIN(Table16[[#This Row],[Medicare Outpatient Allowable Rate]:[WPPA Inc Outpatient Allowable Rate]])</f>
        <v>0</v>
      </c>
      <c r="K13328" s="4">
        <f>MAX(Table16[[#This Row],[Blue Cross Outpatient Allowable Rate]:[WPPA Inc Outpatient Allowable Rate]])</f>
        <v>17.888499999999997</v>
      </c>
      <c r="L13328" s="4">
        <f>Table16[[#This Row],[Price]]*0.42</f>
        <v>7.908599999999999</v>
      </c>
      <c r="M13328" s="4">
        <v>0</v>
      </c>
      <c r="N13328" s="4">
        <f>SUM(Table16[[#This Row],[ChargeID]]*0.76)</f>
        <v>14.310799999999999</v>
      </c>
      <c r="O13328" s="4">
        <f>SUM(Table16[[#This Row],[Price]]*0.95)</f>
        <v>17.888499999999997</v>
      </c>
      <c r="P13328" s="4">
        <f>SUM(Table16[[#This Row],[Price]]*0.8)</f>
        <v>15.064</v>
      </c>
      <c r="Q13328" s="4">
        <f>SUM(Table16[[#This Row],[Price]]*0.6)</f>
        <v>11.297999999999998</v>
      </c>
    </row>
    <row r="13329" spans="1:17" x14ac:dyDescent="0.25">
      <c r="A13329" t="s">
        <v>333</v>
      </c>
      <c r="B13329">
        <v>16.3</v>
      </c>
      <c r="C13329" t="s">
        <v>10632</v>
      </c>
      <c r="D13329">
        <v>250</v>
      </c>
      <c r="F13329" s="4">
        <v>16.3</v>
      </c>
      <c r="G13329" t="s">
        <v>32</v>
      </c>
      <c r="J13329" s="4">
        <f>MIN(Table16[[#This Row],[Medicare Outpatient Allowable Rate]:[WPPA Inc Outpatient Allowable Rate]])</f>
        <v>0</v>
      </c>
      <c r="K13329" s="4">
        <f>MAX(Table16[[#This Row],[Blue Cross Outpatient Allowable Rate]:[WPPA Inc Outpatient Allowable Rate]])</f>
        <v>15.484999999999999</v>
      </c>
      <c r="L13329" s="4">
        <f>Table16[[#This Row],[Price]]*0.42</f>
        <v>6.8460000000000001</v>
      </c>
      <c r="M13329" s="4">
        <v>0</v>
      </c>
      <c r="N13329" s="4">
        <f>SUM(Table16[[#This Row],[ChargeID]]*0.76)</f>
        <v>12.388</v>
      </c>
      <c r="O13329" s="4">
        <f>SUM(Table16[[#This Row],[Price]]*0.95)</f>
        <v>15.484999999999999</v>
      </c>
      <c r="P13329" s="4">
        <f>SUM(Table16[[#This Row],[Price]]*0.8)</f>
        <v>13.040000000000001</v>
      </c>
      <c r="Q13329" s="4">
        <f>SUM(Table16[[#This Row],[Price]]*0.6)</f>
        <v>9.7799999999999994</v>
      </c>
    </row>
    <row r="13330" spans="1:17" x14ac:dyDescent="0.25">
      <c r="A13330" t="s">
        <v>333</v>
      </c>
      <c r="B13330">
        <v>5.88</v>
      </c>
      <c r="C13330" t="s">
        <v>10633</v>
      </c>
      <c r="D13330">
        <v>250</v>
      </c>
      <c r="F13330" s="4">
        <v>5.88</v>
      </c>
      <c r="G13330" t="s">
        <v>32</v>
      </c>
      <c r="J13330" s="4">
        <f>MIN(Table16[[#This Row],[Medicare Outpatient Allowable Rate]:[WPPA Inc Outpatient Allowable Rate]])</f>
        <v>0</v>
      </c>
      <c r="K13330" s="4">
        <f>MAX(Table16[[#This Row],[Blue Cross Outpatient Allowable Rate]:[WPPA Inc Outpatient Allowable Rate]])</f>
        <v>5.5859999999999994</v>
      </c>
      <c r="L13330" s="4">
        <f>Table16[[#This Row],[Price]]*0.42</f>
        <v>2.4695999999999998</v>
      </c>
      <c r="M13330" s="4">
        <v>0</v>
      </c>
      <c r="N13330" s="4">
        <f>SUM(Table16[[#This Row],[ChargeID]]*0.76)</f>
        <v>4.4687999999999999</v>
      </c>
      <c r="O13330" s="4">
        <f>SUM(Table16[[#This Row],[Price]]*0.95)</f>
        <v>5.5859999999999994</v>
      </c>
      <c r="P13330" s="4">
        <f>SUM(Table16[[#This Row],[Price]]*0.8)</f>
        <v>4.7039999999999997</v>
      </c>
      <c r="Q13330" s="4">
        <f>SUM(Table16[[#This Row],[Price]]*0.6)</f>
        <v>3.528</v>
      </c>
    </row>
    <row r="13331" spans="1:17" x14ac:dyDescent="0.25">
      <c r="A13331" t="s">
        <v>333</v>
      </c>
      <c r="B13331">
        <v>12.35</v>
      </c>
      <c r="C13331" t="s">
        <v>10634</v>
      </c>
      <c r="D13331">
        <v>250</v>
      </c>
      <c r="F13331" s="4">
        <v>12.35</v>
      </c>
      <c r="G13331" t="s">
        <v>32</v>
      </c>
      <c r="J13331" s="4">
        <f>MIN(Table16[[#This Row],[Medicare Outpatient Allowable Rate]:[WPPA Inc Outpatient Allowable Rate]])</f>
        <v>0</v>
      </c>
      <c r="K13331" s="4">
        <f>MAX(Table16[[#This Row],[Blue Cross Outpatient Allowable Rate]:[WPPA Inc Outpatient Allowable Rate]])</f>
        <v>11.7325</v>
      </c>
      <c r="L13331" s="4">
        <f>Table16[[#This Row],[Price]]*0.42</f>
        <v>5.1869999999999994</v>
      </c>
      <c r="M13331" s="4">
        <v>0</v>
      </c>
      <c r="N13331" s="4">
        <f>SUM(Table16[[#This Row],[ChargeID]]*0.76)</f>
        <v>9.3859999999999992</v>
      </c>
      <c r="O13331" s="4">
        <f>SUM(Table16[[#This Row],[Price]]*0.95)</f>
        <v>11.7325</v>
      </c>
      <c r="P13331" s="4">
        <f>SUM(Table16[[#This Row],[Price]]*0.8)</f>
        <v>9.8800000000000008</v>
      </c>
      <c r="Q13331" s="4">
        <f>SUM(Table16[[#This Row],[Price]]*0.6)</f>
        <v>7.4099999999999993</v>
      </c>
    </row>
    <row r="13332" spans="1:17" x14ac:dyDescent="0.25">
      <c r="A13332" t="s">
        <v>333</v>
      </c>
      <c r="B13332">
        <v>5.01</v>
      </c>
      <c r="C13332" t="s">
        <v>10635</v>
      </c>
      <c r="D13332">
        <v>250</v>
      </c>
      <c r="F13332" s="4">
        <v>5.01</v>
      </c>
      <c r="G13332" t="s">
        <v>32</v>
      </c>
      <c r="J13332" s="4">
        <f>MIN(Table16[[#This Row],[Medicare Outpatient Allowable Rate]:[WPPA Inc Outpatient Allowable Rate]])</f>
        <v>0</v>
      </c>
      <c r="K13332" s="4">
        <f>MAX(Table16[[#This Row],[Blue Cross Outpatient Allowable Rate]:[WPPA Inc Outpatient Allowable Rate]])</f>
        <v>4.7594999999999992</v>
      </c>
      <c r="L13332" s="4">
        <f>Table16[[#This Row],[Price]]*0.42</f>
        <v>2.1041999999999996</v>
      </c>
      <c r="M13332" s="4">
        <v>0</v>
      </c>
      <c r="N13332" s="4">
        <f>SUM(Table16[[#This Row],[ChargeID]]*0.76)</f>
        <v>3.8075999999999999</v>
      </c>
      <c r="O13332" s="4">
        <f>SUM(Table16[[#This Row],[Price]]*0.95)</f>
        <v>4.7594999999999992</v>
      </c>
      <c r="P13332" s="4">
        <f>SUM(Table16[[#This Row],[Price]]*0.8)</f>
        <v>4.008</v>
      </c>
      <c r="Q13332" s="4">
        <f>SUM(Table16[[#This Row],[Price]]*0.6)</f>
        <v>3.0059999999999998</v>
      </c>
    </row>
    <row r="13333" spans="1:17" x14ac:dyDescent="0.25">
      <c r="A13333" t="s">
        <v>333</v>
      </c>
      <c r="B13333">
        <v>3.33</v>
      </c>
      <c r="C13333" t="s">
        <v>10636</v>
      </c>
      <c r="D13333">
        <v>250</v>
      </c>
      <c r="F13333" s="4">
        <v>3.33</v>
      </c>
      <c r="G13333" t="s">
        <v>32</v>
      </c>
      <c r="J13333" s="4">
        <f>MIN(Table16[[#This Row],[Medicare Outpatient Allowable Rate]:[WPPA Inc Outpatient Allowable Rate]])</f>
        <v>0</v>
      </c>
      <c r="K13333" s="4">
        <f>MAX(Table16[[#This Row],[Blue Cross Outpatient Allowable Rate]:[WPPA Inc Outpatient Allowable Rate]])</f>
        <v>3.1635</v>
      </c>
      <c r="L13333" s="4">
        <f>Table16[[#This Row],[Price]]*0.42</f>
        <v>1.3986000000000001</v>
      </c>
      <c r="M13333" s="4">
        <v>0</v>
      </c>
      <c r="N13333" s="4">
        <f>SUM(Table16[[#This Row],[ChargeID]]*0.76)</f>
        <v>2.5308000000000002</v>
      </c>
      <c r="O13333" s="4">
        <f>SUM(Table16[[#This Row],[Price]]*0.95)</f>
        <v>3.1635</v>
      </c>
      <c r="P13333" s="4">
        <f>SUM(Table16[[#This Row],[Price]]*0.8)</f>
        <v>2.6640000000000001</v>
      </c>
      <c r="Q13333" s="4">
        <f>SUM(Table16[[#This Row],[Price]]*0.6)</f>
        <v>1.998</v>
      </c>
    </row>
    <row r="13334" spans="1:17" x14ac:dyDescent="0.25">
      <c r="A13334" t="s">
        <v>333</v>
      </c>
      <c r="B13334">
        <v>5.43</v>
      </c>
      <c r="C13334" t="s">
        <v>10637</v>
      </c>
      <c r="D13334">
        <v>250</v>
      </c>
      <c r="F13334" s="4">
        <v>5.43</v>
      </c>
      <c r="G13334" t="s">
        <v>32</v>
      </c>
      <c r="J13334" s="4">
        <f>MIN(Table16[[#This Row],[Medicare Outpatient Allowable Rate]:[WPPA Inc Outpatient Allowable Rate]])</f>
        <v>0</v>
      </c>
      <c r="K13334" s="4">
        <f>MAX(Table16[[#This Row],[Blue Cross Outpatient Allowable Rate]:[WPPA Inc Outpatient Allowable Rate]])</f>
        <v>5.1584999999999992</v>
      </c>
      <c r="L13334" s="4">
        <f>Table16[[#This Row],[Price]]*0.42</f>
        <v>2.2805999999999997</v>
      </c>
      <c r="M13334" s="4">
        <v>0</v>
      </c>
      <c r="N13334" s="4">
        <f>SUM(Table16[[#This Row],[ChargeID]]*0.76)</f>
        <v>4.1268000000000002</v>
      </c>
      <c r="O13334" s="4">
        <f>SUM(Table16[[#This Row],[Price]]*0.95)</f>
        <v>5.1584999999999992</v>
      </c>
      <c r="P13334" s="4">
        <f>SUM(Table16[[#This Row],[Price]]*0.8)</f>
        <v>4.3440000000000003</v>
      </c>
      <c r="Q13334" s="4">
        <f>SUM(Table16[[#This Row],[Price]]*0.6)</f>
        <v>3.2579999999999996</v>
      </c>
    </row>
    <row r="13335" spans="1:17" x14ac:dyDescent="0.25">
      <c r="A13335" t="s">
        <v>333</v>
      </c>
      <c r="B13335">
        <v>7.13</v>
      </c>
      <c r="C13335" t="s">
        <v>10638</v>
      </c>
      <c r="D13335">
        <v>250</v>
      </c>
      <c r="F13335" s="4">
        <v>7.13</v>
      </c>
      <c r="G13335" t="s">
        <v>32</v>
      </c>
      <c r="J13335" s="4">
        <f>MIN(Table16[[#This Row],[Medicare Outpatient Allowable Rate]:[WPPA Inc Outpatient Allowable Rate]])</f>
        <v>0</v>
      </c>
      <c r="K13335" s="4">
        <f>MAX(Table16[[#This Row],[Blue Cross Outpatient Allowable Rate]:[WPPA Inc Outpatient Allowable Rate]])</f>
        <v>6.7734999999999994</v>
      </c>
      <c r="L13335" s="4">
        <f>Table16[[#This Row],[Price]]*0.42</f>
        <v>2.9945999999999997</v>
      </c>
      <c r="M13335" s="4">
        <v>0</v>
      </c>
      <c r="N13335" s="4">
        <f>SUM(Table16[[#This Row],[ChargeID]]*0.76)</f>
        <v>5.4188000000000001</v>
      </c>
      <c r="O13335" s="4">
        <f>SUM(Table16[[#This Row],[Price]]*0.95)</f>
        <v>6.7734999999999994</v>
      </c>
      <c r="P13335" s="4">
        <f>SUM(Table16[[#This Row],[Price]]*0.8)</f>
        <v>5.7040000000000006</v>
      </c>
      <c r="Q13335" s="4">
        <f>SUM(Table16[[#This Row],[Price]]*0.6)</f>
        <v>4.2779999999999996</v>
      </c>
    </row>
    <row r="13336" spans="1:17" x14ac:dyDescent="0.25">
      <c r="A13336" t="s">
        <v>333</v>
      </c>
      <c r="B13336">
        <v>94.13</v>
      </c>
      <c r="C13336" t="s">
        <v>10639</v>
      </c>
      <c r="D13336">
        <v>250</v>
      </c>
      <c r="F13336" s="4">
        <v>94.13</v>
      </c>
      <c r="G13336" t="s">
        <v>32</v>
      </c>
      <c r="J13336" s="4">
        <f>MIN(Table16[[#This Row],[Medicare Outpatient Allowable Rate]:[WPPA Inc Outpatient Allowable Rate]])</f>
        <v>0</v>
      </c>
      <c r="K13336" s="4">
        <f>MAX(Table16[[#This Row],[Blue Cross Outpatient Allowable Rate]:[WPPA Inc Outpatient Allowable Rate]])</f>
        <v>89.42349999999999</v>
      </c>
      <c r="L13336" s="4">
        <f>Table16[[#This Row],[Price]]*0.42</f>
        <v>39.534599999999998</v>
      </c>
      <c r="M13336" s="4">
        <v>0</v>
      </c>
      <c r="N13336" s="4">
        <f>SUM(Table16[[#This Row],[ChargeID]]*0.76)</f>
        <v>71.538799999999995</v>
      </c>
      <c r="O13336" s="4">
        <f>SUM(Table16[[#This Row],[Price]]*0.95)</f>
        <v>89.42349999999999</v>
      </c>
      <c r="P13336" s="4">
        <f>SUM(Table16[[#This Row],[Price]]*0.8)</f>
        <v>75.304000000000002</v>
      </c>
      <c r="Q13336" s="4">
        <f>SUM(Table16[[#This Row],[Price]]*0.6)</f>
        <v>56.477999999999994</v>
      </c>
    </row>
    <row r="13337" spans="1:17" x14ac:dyDescent="0.25">
      <c r="A13337" t="s">
        <v>333</v>
      </c>
      <c r="B13337">
        <v>96.68</v>
      </c>
      <c r="C13337" t="s">
        <v>10640</v>
      </c>
      <c r="D13337">
        <v>250</v>
      </c>
      <c r="F13337" s="4">
        <v>96.68</v>
      </c>
      <c r="G13337" t="s">
        <v>32</v>
      </c>
      <c r="J13337" s="4">
        <f>MIN(Table16[[#This Row],[Medicare Outpatient Allowable Rate]:[WPPA Inc Outpatient Allowable Rate]])</f>
        <v>0</v>
      </c>
      <c r="K13337" s="4">
        <f>MAX(Table16[[#This Row],[Blue Cross Outpatient Allowable Rate]:[WPPA Inc Outpatient Allowable Rate]])</f>
        <v>91.846000000000004</v>
      </c>
      <c r="L13337" s="4">
        <f>Table16[[#This Row],[Price]]*0.42</f>
        <v>40.605600000000003</v>
      </c>
      <c r="M13337" s="4">
        <v>0</v>
      </c>
      <c r="N13337" s="4">
        <f>SUM(Table16[[#This Row],[ChargeID]]*0.76)</f>
        <v>73.476800000000011</v>
      </c>
      <c r="O13337" s="4">
        <f>SUM(Table16[[#This Row],[Price]]*0.95)</f>
        <v>91.846000000000004</v>
      </c>
      <c r="P13337" s="4">
        <f>SUM(Table16[[#This Row],[Price]]*0.8)</f>
        <v>77.344000000000008</v>
      </c>
      <c r="Q13337" s="4">
        <f>SUM(Table16[[#This Row],[Price]]*0.6)</f>
        <v>58.008000000000003</v>
      </c>
    </row>
    <row r="13338" spans="1:17" x14ac:dyDescent="0.25">
      <c r="A13338" t="s">
        <v>333</v>
      </c>
      <c r="B13338">
        <v>4.68</v>
      </c>
      <c r="C13338" t="s">
        <v>10641</v>
      </c>
      <c r="D13338">
        <v>250</v>
      </c>
      <c r="F13338" s="4">
        <v>4.68</v>
      </c>
      <c r="G13338" t="s">
        <v>32</v>
      </c>
      <c r="J13338" s="4">
        <f>MIN(Table16[[#This Row],[Medicare Outpatient Allowable Rate]:[WPPA Inc Outpatient Allowable Rate]])</f>
        <v>0</v>
      </c>
      <c r="K13338" s="4">
        <f>MAX(Table16[[#This Row],[Blue Cross Outpatient Allowable Rate]:[WPPA Inc Outpatient Allowable Rate]])</f>
        <v>4.4459999999999997</v>
      </c>
      <c r="L13338" s="4">
        <f>Table16[[#This Row],[Price]]*0.42</f>
        <v>1.9655999999999998</v>
      </c>
      <c r="M13338" s="4">
        <v>0</v>
      </c>
      <c r="N13338" s="4">
        <f>SUM(Table16[[#This Row],[ChargeID]]*0.76)</f>
        <v>3.5568</v>
      </c>
      <c r="O13338" s="4">
        <f>SUM(Table16[[#This Row],[Price]]*0.95)</f>
        <v>4.4459999999999997</v>
      </c>
      <c r="P13338" s="4">
        <f>SUM(Table16[[#This Row],[Price]]*0.8)</f>
        <v>3.7439999999999998</v>
      </c>
      <c r="Q13338" s="4">
        <f>SUM(Table16[[#This Row],[Price]]*0.6)</f>
        <v>2.8079999999999998</v>
      </c>
    </row>
    <row r="13339" spans="1:17" x14ac:dyDescent="0.25">
      <c r="A13339" t="s">
        <v>333</v>
      </c>
      <c r="B13339">
        <v>346.61</v>
      </c>
      <c r="C13339" t="s">
        <v>10642</v>
      </c>
      <c r="D13339">
        <v>259</v>
      </c>
      <c r="F13339" s="4">
        <v>346.61</v>
      </c>
      <c r="G13339" t="s">
        <v>4227</v>
      </c>
      <c r="J13339" s="4">
        <f>MIN(Table16[[#This Row],[Medicare Outpatient Allowable Rate]:[WPPA Inc Outpatient Allowable Rate]])</f>
        <v>0</v>
      </c>
      <c r="K13339" s="4">
        <f>MAX(Table16[[#This Row],[Blue Cross Outpatient Allowable Rate]:[WPPA Inc Outpatient Allowable Rate]])</f>
        <v>329.27949999999998</v>
      </c>
      <c r="L13339" s="4">
        <f>Table16[[#This Row],[Price]]*0.42</f>
        <v>145.5762</v>
      </c>
      <c r="M13339" s="4">
        <v>0</v>
      </c>
      <c r="N13339" s="4">
        <f>SUM(Table16[[#This Row],[ChargeID]]*0.76)</f>
        <v>263.42360000000002</v>
      </c>
      <c r="O13339" s="4">
        <f>SUM(Table16[[#This Row],[Price]]*0.95)</f>
        <v>329.27949999999998</v>
      </c>
      <c r="P13339" s="4">
        <f>SUM(Table16[[#This Row],[Price]]*0.8)</f>
        <v>277.28800000000001</v>
      </c>
      <c r="Q13339" s="4">
        <f>SUM(Table16[[#This Row],[Price]]*0.6)</f>
        <v>207.96600000000001</v>
      </c>
    </row>
    <row r="13340" spans="1:17" x14ac:dyDescent="0.25">
      <c r="A13340" t="s">
        <v>333</v>
      </c>
      <c r="B13340">
        <v>9.48</v>
      </c>
      <c r="C13340" t="s">
        <v>10643</v>
      </c>
      <c r="D13340">
        <v>250</v>
      </c>
      <c r="F13340" s="4">
        <v>9.48</v>
      </c>
      <c r="G13340" t="s">
        <v>32</v>
      </c>
      <c r="J13340" s="4">
        <f>MIN(Table16[[#This Row],[Medicare Outpatient Allowable Rate]:[WPPA Inc Outpatient Allowable Rate]])</f>
        <v>0</v>
      </c>
      <c r="K13340" s="4">
        <f>MAX(Table16[[#This Row],[Blue Cross Outpatient Allowable Rate]:[WPPA Inc Outpatient Allowable Rate]])</f>
        <v>9.0060000000000002</v>
      </c>
      <c r="L13340" s="4">
        <f>Table16[[#This Row],[Price]]*0.42</f>
        <v>3.9816000000000003</v>
      </c>
      <c r="M13340" s="4">
        <v>0</v>
      </c>
      <c r="N13340" s="4">
        <f>SUM(Table16[[#This Row],[ChargeID]]*0.76)</f>
        <v>7.2048000000000005</v>
      </c>
      <c r="O13340" s="4">
        <f>SUM(Table16[[#This Row],[Price]]*0.95)</f>
        <v>9.0060000000000002</v>
      </c>
      <c r="P13340" s="4">
        <f>SUM(Table16[[#This Row],[Price]]*0.8)</f>
        <v>7.5840000000000005</v>
      </c>
      <c r="Q13340" s="4">
        <f>SUM(Table16[[#This Row],[Price]]*0.6)</f>
        <v>5.6879999999999997</v>
      </c>
    </row>
    <row r="13341" spans="1:17" x14ac:dyDescent="0.25">
      <c r="A13341" t="s">
        <v>333</v>
      </c>
      <c r="B13341">
        <v>9.6300000000000008</v>
      </c>
      <c r="C13341" t="s">
        <v>10644</v>
      </c>
      <c r="D13341">
        <v>250</v>
      </c>
      <c r="F13341" s="4">
        <v>9.6300000000000008</v>
      </c>
      <c r="G13341" t="s">
        <v>32</v>
      </c>
      <c r="J13341" s="4">
        <f>MIN(Table16[[#This Row],[Medicare Outpatient Allowable Rate]:[WPPA Inc Outpatient Allowable Rate]])</f>
        <v>0</v>
      </c>
      <c r="K13341" s="4">
        <f>MAX(Table16[[#This Row],[Blue Cross Outpatient Allowable Rate]:[WPPA Inc Outpatient Allowable Rate]])</f>
        <v>9.1485000000000003</v>
      </c>
      <c r="L13341" s="4">
        <f>Table16[[#This Row],[Price]]*0.42</f>
        <v>4.0446</v>
      </c>
      <c r="M13341" s="4">
        <v>0</v>
      </c>
      <c r="N13341" s="4">
        <f>SUM(Table16[[#This Row],[ChargeID]]*0.76)</f>
        <v>7.3188000000000004</v>
      </c>
      <c r="O13341" s="4">
        <f>SUM(Table16[[#This Row],[Price]]*0.95)</f>
        <v>9.1485000000000003</v>
      </c>
      <c r="P13341" s="4">
        <f>SUM(Table16[[#This Row],[Price]]*0.8)</f>
        <v>7.7040000000000006</v>
      </c>
      <c r="Q13341" s="4">
        <f>SUM(Table16[[#This Row],[Price]]*0.6)</f>
        <v>5.7780000000000005</v>
      </c>
    </row>
    <row r="13342" spans="1:17" x14ac:dyDescent="0.25">
      <c r="A13342" t="s">
        <v>333</v>
      </c>
      <c r="B13342">
        <v>5.13</v>
      </c>
      <c r="C13342" t="s">
        <v>10645</v>
      </c>
      <c r="D13342">
        <v>250</v>
      </c>
      <c r="F13342" s="4">
        <v>5.13</v>
      </c>
      <c r="G13342" t="s">
        <v>32</v>
      </c>
      <c r="J13342" s="4">
        <f>MIN(Table16[[#This Row],[Medicare Outpatient Allowable Rate]:[WPPA Inc Outpatient Allowable Rate]])</f>
        <v>0</v>
      </c>
      <c r="K13342" s="4">
        <f>MAX(Table16[[#This Row],[Blue Cross Outpatient Allowable Rate]:[WPPA Inc Outpatient Allowable Rate]])</f>
        <v>4.8734999999999999</v>
      </c>
      <c r="L13342" s="4">
        <f>Table16[[#This Row],[Price]]*0.42</f>
        <v>2.1545999999999998</v>
      </c>
      <c r="M13342" s="4">
        <v>0</v>
      </c>
      <c r="N13342" s="4">
        <f>SUM(Table16[[#This Row],[ChargeID]]*0.76)</f>
        <v>3.8988</v>
      </c>
      <c r="O13342" s="4">
        <f>SUM(Table16[[#This Row],[Price]]*0.95)</f>
        <v>4.8734999999999999</v>
      </c>
      <c r="P13342" s="4">
        <f>SUM(Table16[[#This Row],[Price]]*0.8)</f>
        <v>4.1040000000000001</v>
      </c>
      <c r="Q13342" s="4">
        <f>SUM(Table16[[#This Row],[Price]]*0.6)</f>
        <v>3.0779999999999998</v>
      </c>
    </row>
    <row r="13343" spans="1:17" x14ac:dyDescent="0.25">
      <c r="A13343" t="s">
        <v>333</v>
      </c>
      <c r="B13343">
        <v>6.93</v>
      </c>
      <c r="C13343" t="s">
        <v>10646</v>
      </c>
      <c r="D13343">
        <v>250</v>
      </c>
      <c r="F13343" s="4">
        <v>6.93</v>
      </c>
      <c r="J13343" s="4">
        <f>MIN(Table16[[#This Row],[Medicare Outpatient Allowable Rate]:[WPPA Inc Outpatient Allowable Rate]])</f>
        <v>0</v>
      </c>
      <c r="K13343" s="4">
        <f>MAX(Table16[[#This Row],[Blue Cross Outpatient Allowable Rate]:[WPPA Inc Outpatient Allowable Rate]])</f>
        <v>6.583499999999999</v>
      </c>
      <c r="L13343" s="4">
        <f>Table16[[#This Row],[Price]]*0.42</f>
        <v>2.9105999999999996</v>
      </c>
      <c r="M13343" s="4">
        <v>0</v>
      </c>
      <c r="N13343" s="4">
        <f>SUM(Table16[[#This Row],[ChargeID]]*0.76)</f>
        <v>5.2667999999999999</v>
      </c>
      <c r="O13343" s="4">
        <f>SUM(Table16[[#This Row],[Price]]*0.95)</f>
        <v>6.583499999999999</v>
      </c>
      <c r="P13343" s="4">
        <f>SUM(Table16[[#This Row],[Price]]*0.8)</f>
        <v>5.5440000000000005</v>
      </c>
      <c r="Q13343" s="4">
        <f>SUM(Table16[[#This Row],[Price]]*0.6)</f>
        <v>4.1579999999999995</v>
      </c>
    </row>
    <row r="13344" spans="1:17" x14ac:dyDescent="0.25">
      <c r="A13344" t="s">
        <v>333</v>
      </c>
      <c r="B13344">
        <v>4.38</v>
      </c>
      <c r="C13344" t="s">
        <v>10647</v>
      </c>
      <c r="D13344">
        <v>250</v>
      </c>
      <c r="F13344" s="4">
        <v>4.38</v>
      </c>
      <c r="G13344" t="s">
        <v>32</v>
      </c>
      <c r="J13344" s="4">
        <f>MIN(Table16[[#This Row],[Medicare Outpatient Allowable Rate]:[WPPA Inc Outpatient Allowable Rate]])</f>
        <v>0</v>
      </c>
      <c r="K13344" s="4">
        <f>MAX(Table16[[#This Row],[Blue Cross Outpatient Allowable Rate]:[WPPA Inc Outpatient Allowable Rate]])</f>
        <v>4.1609999999999996</v>
      </c>
      <c r="L13344" s="4">
        <f>Table16[[#This Row],[Price]]*0.42</f>
        <v>1.8395999999999999</v>
      </c>
      <c r="M13344" s="4">
        <v>0</v>
      </c>
      <c r="N13344" s="4">
        <f>SUM(Table16[[#This Row],[ChargeID]]*0.76)</f>
        <v>3.3287999999999998</v>
      </c>
      <c r="O13344" s="4">
        <f>SUM(Table16[[#This Row],[Price]]*0.95)</f>
        <v>4.1609999999999996</v>
      </c>
      <c r="P13344" s="4">
        <f>SUM(Table16[[#This Row],[Price]]*0.8)</f>
        <v>3.504</v>
      </c>
      <c r="Q13344" s="4">
        <f>SUM(Table16[[#This Row],[Price]]*0.6)</f>
        <v>2.6279999999999997</v>
      </c>
    </row>
    <row r="13345" spans="1:17" x14ac:dyDescent="0.25">
      <c r="A13345" t="s">
        <v>333</v>
      </c>
      <c r="B13345">
        <v>4.3</v>
      </c>
      <c r="C13345" t="s">
        <v>10648</v>
      </c>
      <c r="D13345">
        <v>250</v>
      </c>
      <c r="F13345" s="4">
        <v>4.3</v>
      </c>
      <c r="G13345" t="s">
        <v>32</v>
      </c>
      <c r="J13345" s="4">
        <f>MIN(Table16[[#This Row],[Medicare Outpatient Allowable Rate]:[WPPA Inc Outpatient Allowable Rate]])</f>
        <v>0</v>
      </c>
      <c r="K13345" s="4">
        <f>MAX(Table16[[#This Row],[Blue Cross Outpatient Allowable Rate]:[WPPA Inc Outpatient Allowable Rate]])</f>
        <v>4.085</v>
      </c>
      <c r="L13345" s="4">
        <f>Table16[[#This Row],[Price]]*0.42</f>
        <v>1.8059999999999998</v>
      </c>
      <c r="M13345" s="4">
        <v>0</v>
      </c>
      <c r="N13345" s="4">
        <f>SUM(Table16[[#This Row],[ChargeID]]*0.76)</f>
        <v>3.2679999999999998</v>
      </c>
      <c r="O13345" s="4">
        <f>SUM(Table16[[#This Row],[Price]]*0.95)</f>
        <v>4.085</v>
      </c>
      <c r="P13345" s="4">
        <f>SUM(Table16[[#This Row],[Price]]*0.8)</f>
        <v>3.44</v>
      </c>
      <c r="Q13345" s="4">
        <f>SUM(Table16[[#This Row],[Price]]*0.6)</f>
        <v>2.5799999999999996</v>
      </c>
    </row>
    <row r="13346" spans="1:17" x14ac:dyDescent="0.25">
      <c r="A13346" t="s">
        <v>333</v>
      </c>
      <c r="B13346">
        <v>4.9000000000000004</v>
      </c>
      <c r="C13346" t="s">
        <v>10649</v>
      </c>
      <c r="D13346">
        <v>250</v>
      </c>
      <c r="F13346" s="4">
        <v>4.9000000000000004</v>
      </c>
      <c r="G13346" t="s">
        <v>32</v>
      </c>
      <c r="J13346" s="4">
        <f>MIN(Table16[[#This Row],[Medicare Outpatient Allowable Rate]:[WPPA Inc Outpatient Allowable Rate]])</f>
        <v>0</v>
      </c>
      <c r="K13346" s="4">
        <f>MAX(Table16[[#This Row],[Blue Cross Outpatient Allowable Rate]:[WPPA Inc Outpatient Allowable Rate]])</f>
        <v>4.6550000000000002</v>
      </c>
      <c r="L13346" s="4">
        <f>Table16[[#This Row],[Price]]*0.42</f>
        <v>2.0580000000000003</v>
      </c>
      <c r="M13346" s="4">
        <v>0</v>
      </c>
      <c r="N13346" s="4">
        <f>SUM(Table16[[#This Row],[ChargeID]]*0.76)</f>
        <v>3.7240000000000002</v>
      </c>
      <c r="O13346" s="4">
        <f>SUM(Table16[[#This Row],[Price]]*0.95)</f>
        <v>4.6550000000000002</v>
      </c>
      <c r="P13346" s="4">
        <f>SUM(Table16[[#This Row],[Price]]*0.8)</f>
        <v>3.9200000000000004</v>
      </c>
      <c r="Q13346" s="4">
        <f>SUM(Table16[[#This Row],[Price]]*0.6)</f>
        <v>2.94</v>
      </c>
    </row>
    <row r="13347" spans="1:17" x14ac:dyDescent="0.25">
      <c r="A13347" t="s">
        <v>333</v>
      </c>
      <c r="B13347">
        <v>3.78</v>
      </c>
      <c r="C13347" t="s">
        <v>10650</v>
      </c>
      <c r="D13347">
        <v>250</v>
      </c>
      <c r="F13347" s="4">
        <v>3.78</v>
      </c>
      <c r="G13347" t="s">
        <v>32</v>
      </c>
      <c r="J13347" s="4">
        <f>MIN(Table16[[#This Row],[Medicare Outpatient Allowable Rate]:[WPPA Inc Outpatient Allowable Rate]])</f>
        <v>0</v>
      </c>
      <c r="K13347" s="4">
        <f>MAX(Table16[[#This Row],[Blue Cross Outpatient Allowable Rate]:[WPPA Inc Outpatient Allowable Rate]])</f>
        <v>3.5909999999999997</v>
      </c>
      <c r="L13347" s="4">
        <f>Table16[[#This Row],[Price]]*0.42</f>
        <v>1.5875999999999999</v>
      </c>
      <c r="M13347" s="4">
        <v>0</v>
      </c>
      <c r="N13347" s="4">
        <f>SUM(Table16[[#This Row],[ChargeID]]*0.76)</f>
        <v>2.8727999999999998</v>
      </c>
      <c r="O13347" s="4">
        <f>SUM(Table16[[#This Row],[Price]]*0.95)</f>
        <v>3.5909999999999997</v>
      </c>
      <c r="P13347" s="4">
        <f>SUM(Table16[[#This Row],[Price]]*0.8)</f>
        <v>3.024</v>
      </c>
      <c r="Q13347" s="4">
        <f>SUM(Table16[[#This Row],[Price]]*0.6)</f>
        <v>2.2679999999999998</v>
      </c>
    </row>
    <row r="13348" spans="1:17" x14ac:dyDescent="0.25">
      <c r="A13348" t="s">
        <v>333</v>
      </c>
      <c r="B13348">
        <v>3.4</v>
      </c>
      <c r="C13348" t="s">
        <v>10651</v>
      </c>
      <c r="D13348">
        <v>250</v>
      </c>
      <c r="F13348" s="4">
        <v>3.4</v>
      </c>
      <c r="G13348" t="s">
        <v>32</v>
      </c>
      <c r="J13348" s="4">
        <f>MIN(Table16[[#This Row],[Medicare Outpatient Allowable Rate]:[WPPA Inc Outpatient Allowable Rate]])</f>
        <v>0</v>
      </c>
      <c r="K13348" s="4">
        <f>MAX(Table16[[#This Row],[Blue Cross Outpatient Allowable Rate]:[WPPA Inc Outpatient Allowable Rate]])</f>
        <v>3.23</v>
      </c>
      <c r="L13348" s="4">
        <f>Table16[[#This Row],[Price]]*0.42</f>
        <v>1.4279999999999999</v>
      </c>
      <c r="M13348" s="4">
        <v>0</v>
      </c>
      <c r="N13348" s="4">
        <f>SUM(Table16[[#This Row],[ChargeID]]*0.76)</f>
        <v>2.5840000000000001</v>
      </c>
      <c r="O13348" s="4">
        <f>SUM(Table16[[#This Row],[Price]]*0.95)</f>
        <v>3.23</v>
      </c>
      <c r="P13348" s="4">
        <f>SUM(Table16[[#This Row],[Price]]*0.8)</f>
        <v>2.72</v>
      </c>
      <c r="Q13348" s="4">
        <f>SUM(Table16[[#This Row],[Price]]*0.6)</f>
        <v>2.04</v>
      </c>
    </row>
    <row r="13349" spans="1:17" x14ac:dyDescent="0.25">
      <c r="A13349" t="s">
        <v>333</v>
      </c>
      <c r="B13349">
        <v>4.38</v>
      </c>
      <c r="C13349" t="s">
        <v>10652</v>
      </c>
      <c r="D13349">
        <v>250</v>
      </c>
      <c r="F13349" s="4">
        <v>4.38</v>
      </c>
      <c r="G13349" t="s">
        <v>32</v>
      </c>
      <c r="J13349" s="4">
        <f>MIN(Table16[[#This Row],[Medicare Outpatient Allowable Rate]:[WPPA Inc Outpatient Allowable Rate]])</f>
        <v>0</v>
      </c>
      <c r="K13349" s="4">
        <f>MAX(Table16[[#This Row],[Blue Cross Outpatient Allowable Rate]:[WPPA Inc Outpatient Allowable Rate]])</f>
        <v>4.1609999999999996</v>
      </c>
      <c r="L13349" s="4">
        <f>Table16[[#This Row],[Price]]*0.42</f>
        <v>1.8395999999999999</v>
      </c>
      <c r="M13349" s="4">
        <v>0</v>
      </c>
      <c r="N13349" s="4">
        <f>SUM(Table16[[#This Row],[ChargeID]]*0.76)</f>
        <v>3.3287999999999998</v>
      </c>
      <c r="O13349" s="4">
        <f>SUM(Table16[[#This Row],[Price]]*0.95)</f>
        <v>4.1609999999999996</v>
      </c>
      <c r="P13349" s="4">
        <f>SUM(Table16[[#This Row],[Price]]*0.8)</f>
        <v>3.504</v>
      </c>
      <c r="Q13349" s="4">
        <f>SUM(Table16[[#This Row],[Price]]*0.6)</f>
        <v>2.6279999999999997</v>
      </c>
    </row>
    <row r="13350" spans="1:17" x14ac:dyDescent="0.25">
      <c r="A13350" t="s">
        <v>333</v>
      </c>
      <c r="B13350">
        <v>12.25</v>
      </c>
      <c r="C13350" t="s">
        <v>10653</v>
      </c>
      <c r="D13350">
        <v>250</v>
      </c>
      <c r="F13350" s="4">
        <v>12.25</v>
      </c>
      <c r="J13350" s="4">
        <f>MIN(Table16[[#This Row],[Medicare Outpatient Allowable Rate]:[WPPA Inc Outpatient Allowable Rate]])</f>
        <v>0</v>
      </c>
      <c r="K13350" s="4">
        <f>MAX(Table16[[#This Row],[Blue Cross Outpatient Allowable Rate]:[WPPA Inc Outpatient Allowable Rate]])</f>
        <v>11.637499999999999</v>
      </c>
      <c r="L13350" s="4">
        <f>Table16[[#This Row],[Price]]*0.42</f>
        <v>5.1449999999999996</v>
      </c>
      <c r="M13350" s="4">
        <v>0</v>
      </c>
      <c r="N13350" s="4">
        <f>SUM(Table16[[#This Row],[ChargeID]]*0.76)</f>
        <v>9.31</v>
      </c>
      <c r="O13350" s="4">
        <f>SUM(Table16[[#This Row],[Price]]*0.95)</f>
        <v>11.637499999999999</v>
      </c>
      <c r="P13350" s="4">
        <f>SUM(Table16[[#This Row],[Price]]*0.8)</f>
        <v>9.8000000000000007</v>
      </c>
      <c r="Q13350" s="4">
        <f>SUM(Table16[[#This Row],[Price]]*0.6)</f>
        <v>7.35</v>
      </c>
    </row>
    <row r="13351" spans="1:17" x14ac:dyDescent="0.25">
      <c r="A13351" t="s">
        <v>333</v>
      </c>
      <c r="B13351">
        <v>5.5</v>
      </c>
      <c r="C13351" t="s">
        <v>10654</v>
      </c>
      <c r="D13351">
        <v>250</v>
      </c>
      <c r="F13351" s="4">
        <v>5.5</v>
      </c>
      <c r="J13351" s="4">
        <f>MIN(Table16[[#This Row],[Medicare Outpatient Allowable Rate]:[WPPA Inc Outpatient Allowable Rate]])</f>
        <v>0</v>
      </c>
      <c r="K13351" s="4">
        <f>MAX(Table16[[#This Row],[Blue Cross Outpatient Allowable Rate]:[WPPA Inc Outpatient Allowable Rate]])</f>
        <v>5.2249999999999996</v>
      </c>
      <c r="L13351" s="4">
        <f>Table16[[#This Row],[Price]]*0.42</f>
        <v>2.31</v>
      </c>
      <c r="M13351" s="4">
        <v>0</v>
      </c>
      <c r="N13351" s="4">
        <f>SUM(Table16[[#This Row],[ChargeID]]*0.76)</f>
        <v>4.18</v>
      </c>
      <c r="O13351" s="4">
        <f>SUM(Table16[[#This Row],[Price]]*0.95)</f>
        <v>5.2249999999999996</v>
      </c>
      <c r="P13351" s="4">
        <f>SUM(Table16[[#This Row],[Price]]*0.8)</f>
        <v>4.4000000000000004</v>
      </c>
      <c r="Q13351" s="4">
        <f>SUM(Table16[[#This Row],[Price]]*0.6)</f>
        <v>3.3</v>
      </c>
    </row>
    <row r="13352" spans="1:17" x14ac:dyDescent="0.25">
      <c r="A13352" t="s">
        <v>333</v>
      </c>
      <c r="B13352">
        <v>5.2</v>
      </c>
      <c r="C13352" t="s">
        <v>10655</v>
      </c>
      <c r="D13352">
        <v>250</v>
      </c>
      <c r="F13352" s="4">
        <v>5.2</v>
      </c>
      <c r="G13352" t="s">
        <v>32</v>
      </c>
      <c r="J13352" s="4">
        <f>MIN(Table16[[#This Row],[Medicare Outpatient Allowable Rate]:[WPPA Inc Outpatient Allowable Rate]])</f>
        <v>0</v>
      </c>
      <c r="K13352" s="4">
        <f>MAX(Table16[[#This Row],[Blue Cross Outpatient Allowable Rate]:[WPPA Inc Outpatient Allowable Rate]])</f>
        <v>4.9399999999999995</v>
      </c>
      <c r="L13352" s="4">
        <f>Table16[[#This Row],[Price]]*0.42</f>
        <v>2.1840000000000002</v>
      </c>
      <c r="M13352" s="4">
        <v>0</v>
      </c>
      <c r="N13352" s="4">
        <f>SUM(Table16[[#This Row],[ChargeID]]*0.76)</f>
        <v>3.9520000000000004</v>
      </c>
      <c r="O13352" s="4">
        <f>SUM(Table16[[#This Row],[Price]]*0.95)</f>
        <v>4.9399999999999995</v>
      </c>
      <c r="P13352" s="4">
        <f>SUM(Table16[[#This Row],[Price]]*0.8)</f>
        <v>4.16</v>
      </c>
      <c r="Q13352" s="4">
        <f>SUM(Table16[[#This Row],[Price]]*0.6)</f>
        <v>3.12</v>
      </c>
    </row>
    <row r="13353" spans="1:17" x14ac:dyDescent="0.25">
      <c r="A13353" t="s">
        <v>333</v>
      </c>
      <c r="B13353">
        <v>8.9499999999999993</v>
      </c>
      <c r="C13353" t="s">
        <v>10656</v>
      </c>
      <c r="D13353">
        <v>250</v>
      </c>
      <c r="F13353" s="4">
        <v>8.9499999999999993</v>
      </c>
      <c r="G13353" t="s">
        <v>32</v>
      </c>
      <c r="J13353" s="4">
        <f>MIN(Table16[[#This Row],[Medicare Outpatient Allowable Rate]:[WPPA Inc Outpatient Allowable Rate]])</f>
        <v>0</v>
      </c>
      <c r="K13353" s="4">
        <f>MAX(Table16[[#This Row],[Blue Cross Outpatient Allowable Rate]:[WPPA Inc Outpatient Allowable Rate]])</f>
        <v>8.5024999999999995</v>
      </c>
      <c r="L13353" s="4">
        <f>Table16[[#This Row],[Price]]*0.42</f>
        <v>3.7589999999999995</v>
      </c>
      <c r="M13353" s="4">
        <v>0</v>
      </c>
      <c r="N13353" s="4">
        <f>SUM(Table16[[#This Row],[ChargeID]]*0.76)</f>
        <v>6.8019999999999996</v>
      </c>
      <c r="O13353" s="4">
        <f>SUM(Table16[[#This Row],[Price]]*0.95)</f>
        <v>8.5024999999999995</v>
      </c>
      <c r="P13353" s="4">
        <f>SUM(Table16[[#This Row],[Price]]*0.8)</f>
        <v>7.16</v>
      </c>
      <c r="Q13353" s="4">
        <f>SUM(Table16[[#This Row],[Price]]*0.6)</f>
        <v>5.3699999999999992</v>
      </c>
    </row>
    <row r="13354" spans="1:17" x14ac:dyDescent="0.25">
      <c r="A13354" t="s">
        <v>333</v>
      </c>
      <c r="B13354">
        <v>5.13</v>
      </c>
      <c r="C13354" t="s">
        <v>10657</v>
      </c>
      <c r="D13354">
        <v>250</v>
      </c>
      <c r="F13354" s="4">
        <v>5.13</v>
      </c>
      <c r="G13354" t="s">
        <v>32</v>
      </c>
      <c r="J13354" s="4">
        <f>MIN(Table16[[#This Row],[Medicare Outpatient Allowable Rate]:[WPPA Inc Outpatient Allowable Rate]])</f>
        <v>0</v>
      </c>
      <c r="K13354" s="4">
        <f>MAX(Table16[[#This Row],[Blue Cross Outpatient Allowable Rate]:[WPPA Inc Outpatient Allowable Rate]])</f>
        <v>4.8734999999999999</v>
      </c>
      <c r="L13354" s="4">
        <f>Table16[[#This Row],[Price]]*0.42</f>
        <v>2.1545999999999998</v>
      </c>
      <c r="M13354" s="4">
        <v>0</v>
      </c>
      <c r="N13354" s="4">
        <f>SUM(Table16[[#This Row],[ChargeID]]*0.76)</f>
        <v>3.8988</v>
      </c>
      <c r="O13354" s="4">
        <f>SUM(Table16[[#This Row],[Price]]*0.95)</f>
        <v>4.8734999999999999</v>
      </c>
      <c r="P13354" s="4">
        <f>SUM(Table16[[#This Row],[Price]]*0.8)</f>
        <v>4.1040000000000001</v>
      </c>
      <c r="Q13354" s="4">
        <f>SUM(Table16[[#This Row],[Price]]*0.6)</f>
        <v>3.0779999999999998</v>
      </c>
    </row>
    <row r="13355" spans="1:17" x14ac:dyDescent="0.25">
      <c r="A13355" t="s">
        <v>333</v>
      </c>
      <c r="B13355">
        <v>4.38</v>
      </c>
      <c r="C13355" t="s">
        <v>10658</v>
      </c>
      <c r="D13355">
        <v>250</v>
      </c>
      <c r="F13355" s="4">
        <v>4.38</v>
      </c>
      <c r="G13355" t="s">
        <v>32</v>
      </c>
      <c r="J13355" s="4">
        <f>MIN(Table16[[#This Row],[Medicare Outpatient Allowable Rate]:[WPPA Inc Outpatient Allowable Rate]])</f>
        <v>0</v>
      </c>
      <c r="K13355" s="4">
        <f>MAX(Table16[[#This Row],[Blue Cross Outpatient Allowable Rate]:[WPPA Inc Outpatient Allowable Rate]])</f>
        <v>4.1609999999999996</v>
      </c>
      <c r="L13355" s="4">
        <f>Table16[[#This Row],[Price]]*0.42</f>
        <v>1.8395999999999999</v>
      </c>
      <c r="M13355" s="4">
        <v>0</v>
      </c>
      <c r="N13355" s="4">
        <f>SUM(Table16[[#This Row],[ChargeID]]*0.76)</f>
        <v>3.3287999999999998</v>
      </c>
      <c r="O13355" s="4">
        <f>SUM(Table16[[#This Row],[Price]]*0.95)</f>
        <v>4.1609999999999996</v>
      </c>
      <c r="P13355" s="4">
        <f>SUM(Table16[[#This Row],[Price]]*0.8)</f>
        <v>3.504</v>
      </c>
      <c r="Q13355" s="4">
        <f>SUM(Table16[[#This Row],[Price]]*0.6)</f>
        <v>2.6279999999999997</v>
      </c>
    </row>
    <row r="13356" spans="1:17" x14ac:dyDescent="0.25">
      <c r="A13356" t="s">
        <v>333</v>
      </c>
      <c r="B13356">
        <v>3.4</v>
      </c>
      <c r="C13356" t="s">
        <v>10659</v>
      </c>
      <c r="D13356">
        <v>250</v>
      </c>
      <c r="F13356" s="4">
        <v>3.4</v>
      </c>
      <c r="G13356" t="s">
        <v>32</v>
      </c>
      <c r="J13356" s="4">
        <f>MIN(Table16[[#This Row],[Medicare Outpatient Allowable Rate]:[WPPA Inc Outpatient Allowable Rate]])</f>
        <v>0</v>
      </c>
      <c r="K13356" s="4">
        <f>MAX(Table16[[#This Row],[Blue Cross Outpatient Allowable Rate]:[WPPA Inc Outpatient Allowable Rate]])</f>
        <v>3.23</v>
      </c>
      <c r="L13356" s="4">
        <f>Table16[[#This Row],[Price]]*0.42</f>
        <v>1.4279999999999999</v>
      </c>
      <c r="M13356" s="4">
        <v>0</v>
      </c>
      <c r="N13356" s="4">
        <f>SUM(Table16[[#This Row],[ChargeID]]*0.76)</f>
        <v>2.5840000000000001</v>
      </c>
      <c r="O13356" s="4">
        <f>SUM(Table16[[#This Row],[Price]]*0.95)</f>
        <v>3.23</v>
      </c>
      <c r="P13356" s="4">
        <f>SUM(Table16[[#This Row],[Price]]*0.8)</f>
        <v>2.72</v>
      </c>
      <c r="Q13356" s="4">
        <f>SUM(Table16[[#This Row],[Price]]*0.6)</f>
        <v>2.04</v>
      </c>
    </row>
    <row r="13357" spans="1:17" x14ac:dyDescent="0.25">
      <c r="A13357" t="s">
        <v>333</v>
      </c>
      <c r="B13357">
        <v>5.5</v>
      </c>
      <c r="C13357" t="s">
        <v>10660</v>
      </c>
      <c r="D13357">
        <v>250</v>
      </c>
      <c r="F13357" s="4">
        <v>5.5</v>
      </c>
      <c r="G13357" t="s">
        <v>32</v>
      </c>
      <c r="J13357" s="4">
        <f>MIN(Table16[[#This Row],[Medicare Outpatient Allowable Rate]:[WPPA Inc Outpatient Allowable Rate]])</f>
        <v>0</v>
      </c>
      <c r="K13357" s="4">
        <f>MAX(Table16[[#This Row],[Blue Cross Outpatient Allowable Rate]:[WPPA Inc Outpatient Allowable Rate]])</f>
        <v>5.2249999999999996</v>
      </c>
      <c r="L13357" s="4">
        <f>Table16[[#This Row],[Price]]*0.42</f>
        <v>2.31</v>
      </c>
      <c r="M13357" s="4">
        <v>0</v>
      </c>
      <c r="N13357" s="4">
        <f>SUM(Table16[[#This Row],[ChargeID]]*0.76)</f>
        <v>4.18</v>
      </c>
      <c r="O13357" s="4">
        <f>SUM(Table16[[#This Row],[Price]]*0.95)</f>
        <v>5.2249999999999996</v>
      </c>
      <c r="P13357" s="4">
        <f>SUM(Table16[[#This Row],[Price]]*0.8)</f>
        <v>4.4000000000000004</v>
      </c>
      <c r="Q13357" s="4">
        <f>SUM(Table16[[#This Row],[Price]]*0.6)</f>
        <v>3.3</v>
      </c>
    </row>
    <row r="13358" spans="1:17" x14ac:dyDescent="0.25">
      <c r="A13358" t="s">
        <v>333</v>
      </c>
      <c r="B13358">
        <v>8.2799999999999994</v>
      </c>
      <c r="C13358" t="s">
        <v>10661</v>
      </c>
      <c r="D13358">
        <v>250</v>
      </c>
      <c r="F13358" s="4">
        <v>8.2799999999999994</v>
      </c>
      <c r="G13358" t="s">
        <v>32</v>
      </c>
      <c r="J13358" s="4">
        <f>MIN(Table16[[#This Row],[Medicare Outpatient Allowable Rate]:[WPPA Inc Outpatient Allowable Rate]])</f>
        <v>0</v>
      </c>
      <c r="K13358" s="4">
        <f>MAX(Table16[[#This Row],[Blue Cross Outpatient Allowable Rate]:[WPPA Inc Outpatient Allowable Rate]])</f>
        <v>7.8659999999999988</v>
      </c>
      <c r="L13358" s="4">
        <f>Table16[[#This Row],[Price]]*0.42</f>
        <v>3.4775999999999998</v>
      </c>
      <c r="M13358" s="4">
        <v>0</v>
      </c>
      <c r="N13358" s="4">
        <f>SUM(Table16[[#This Row],[ChargeID]]*0.76)</f>
        <v>6.2927999999999997</v>
      </c>
      <c r="O13358" s="4">
        <f>SUM(Table16[[#This Row],[Price]]*0.95)</f>
        <v>7.8659999999999988</v>
      </c>
      <c r="P13358" s="4">
        <f>SUM(Table16[[#This Row],[Price]]*0.8)</f>
        <v>6.6239999999999997</v>
      </c>
      <c r="Q13358" s="4">
        <f>SUM(Table16[[#This Row],[Price]]*0.6)</f>
        <v>4.9679999999999991</v>
      </c>
    </row>
    <row r="13359" spans="1:17" x14ac:dyDescent="0.25">
      <c r="A13359" t="s">
        <v>333</v>
      </c>
      <c r="B13359">
        <v>3.85</v>
      </c>
      <c r="C13359" t="s">
        <v>10662</v>
      </c>
      <c r="D13359">
        <v>250</v>
      </c>
      <c r="F13359" s="4">
        <v>3.85</v>
      </c>
      <c r="G13359" t="s">
        <v>32</v>
      </c>
      <c r="J13359" s="4">
        <f>MIN(Table16[[#This Row],[Medicare Outpatient Allowable Rate]:[WPPA Inc Outpatient Allowable Rate]])</f>
        <v>0</v>
      </c>
      <c r="K13359" s="4">
        <f>MAX(Table16[[#This Row],[Blue Cross Outpatient Allowable Rate]:[WPPA Inc Outpatient Allowable Rate]])</f>
        <v>3.6574999999999998</v>
      </c>
      <c r="L13359" s="4">
        <f>Table16[[#This Row],[Price]]*0.42</f>
        <v>1.617</v>
      </c>
      <c r="M13359" s="4">
        <v>0</v>
      </c>
      <c r="N13359" s="4">
        <f>SUM(Table16[[#This Row],[ChargeID]]*0.76)</f>
        <v>2.9260000000000002</v>
      </c>
      <c r="O13359" s="4">
        <f>SUM(Table16[[#This Row],[Price]]*0.95)</f>
        <v>3.6574999999999998</v>
      </c>
      <c r="P13359" s="4">
        <f>SUM(Table16[[#This Row],[Price]]*0.8)</f>
        <v>3.08</v>
      </c>
      <c r="Q13359" s="4">
        <f>SUM(Table16[[#This Row],[Price]]*0.6)</f>
        <v>2.31</v>
      </c>
    </row>
    <row r="13360" spans="1:17" x14ac:dyDescent="0.25">
      <c r="A13360" t="s">
        <v>333</v>
      </c>
      <c r="B13360">
        <v>7.5</v>
      </c>
      <c r="C13360" t="s">
        <v>10663</v>
      </c>
      <c r="D13360">
        <v>250</v>
      </c>
      <c r="F13360" s="4">
        <v>7.5</v>
      </c>
      <c r="G13360" t="s">
        <v>32</v>
      </c>
      <c r="J13360" s="4">
        <f>MIN(Table16[[#This Row],[Medicare Outpatient Allowable Rate]:[WPPA Inc Outpatient Allowable Rate]])</f>
        <v>0</v>
      </c>
      <c r="K13360" s="4">
        <f>MAX(Table16[[#This Row],[Blue Cross Outpatient Allowable Rate]:[WPPA Inc Outpatient Allowable Rate]])</f>
        <v>7.125</v>
      </c>
      <c r="L13360" s="4">
        <f>Table16[[#This Row],[Price]]*0.42</f>
        <v>3.15</v>
      </c>
      <c r="M13360" s="4">
        <v>0</v>
      </c>
      <c r="N13360" s="4">
        <f>SUM(Table16[[#This Row],[ChargeID]]*0.76)</f>
        <v>5.7</v>
      </c>
      <c r="O13360" s="4">
        <f>SUM(Table16[[#This Row],[Price]]*0.95)</f>
        <v>7.125</v>
      </c>
      <c r="P13360" s="4">
        <f>SUM(Table16[[#This Row],[Price]]*0.8)</f>
        <v>6</v>
      </c>
      <c r="Q13360" s="4">
        <f>SUM(Table16[[#This Row],[Price]]*0.6)</f>
        <v>4.5</v>
      </c>
    </row>
    <row r="13361" spans="1:17" x14ac:dyDescent="0.25">
      <c r="A13361" t="s">
        <v>333</v>
      </c>
      <c r="B13361">
        <v>9.25</v>
      </c>
      <c r="C13361" t="s">
        <v>10664</v>
      </c>
      <c r="D13361">
        <v>259</v>
      </c>
      <c r="F13361" s="4">
        <v>9.25</v>
      </c>
      <c r="G13361" t="s">
        <v>32</v>
      </c>
      <c r="J13361" s="4">
        <f>MIN(Table16[[#This Row],[Medicare Outpatient Allowable Rate]:[WPPA Inc Outpatient Allowable Rate]])</f>
        <v>0</v>
      </c>
      <c r="K13361" s="4">
        <f>MAX(Table16[[#This Row],[Blue Cross Outpatient Allowable Rate]:[WPPA Inc Outpatient Allowable Rate]])</f>
        <v>8.7874999999999996</v>
      </c>
      <c r="L13361" s="4">
        <f>Table16[[#This Row],[Price]]*0.42</f>
        <v>3.8849999999999998</v>
      </c>
      <c r="M13361" s="4">
        <v>0</v>
      </c>
      <c r="N13361" s="4">
        <f>SUM(Table16[[#This Row],[ChargeID]]*0.76)</f>
        <v>7.03</v>
      </c>
      <c r="O13361" s="4">
        <f>SUM(Table16[[#This Row],[Price]]*0.95)</f>
        <v>8.7874999999999996</v>
      </c>
      <c r="P13361" s="4">
        <f>SUM(Table16[[#This Row],[Price]]*0.8)</f>
        <v>7.4</v>
      </c>
      <c r="Q13361" s="4">
        <f>SUM(Table16[[#This Row],[Price]]*0.6)</f>
        <v>5.55</v>
      </c>
    </row>
    <row r="13362" spans="1:17" x14ac:dyDescent="0.25">
      <c r="A13362" t="s">
        <v>333</v>
      </c>
      <c r="B13362">
        <v>4.68</v>
      </c>
      <c r="C13362" t="s">
        <v>10665</v>
      </c>
      <c r="D13362">
        <v>250</v>
      </c>
      <c r="F13362" s="4">
        <v>4.68</v>
      </c>
      <c r="G13362" t="s">
        <v>32</v>
      </c>
      <c r="J13362" s="4">
        <f>MIN(Table16[[#This Row],[Medicare Outpatient Allowable Rate]:[WPPA Inc Outpatient Allowable Rate]])</f>
        <v>0</v>
      </c>
      <c r="K13362" s="4">
        <f>MAX(Table16[[#This Row],[Blue Cross Outpatient Allowable Rate]:[WPPA Inc Outpatient Allowable Rate]])</f>
        <v>4.4459999999999997</v>
      </c>
      <c r="L13362" s="4">
        <f>Table16[[#This Row],[Price]]*0.42</f>
        <v>1.9655999999999998</v>
      </c>
      <c r="M13362" s="4">
        <v>0</v>
      </c>
      <c r="N13362" s="4">
        <f>SUM(Table16[[#This Row],[ChargeID]]*0.76)</f>
        <v>3.5568</v>
      </c>
      <c r="O13362" s="4">
        <f>SUM(Table16[[#This Row],[Price]]*0.95)</f>
        <v>4.4459999999999997</v>
      </c>
      <c r="P13362" s="4">
        <f>SUM(Table16[[#This Row],[Price]]*0.8)</f>
        <v>3.7439999999999998</v>
      </c>
      <c r="Q13362" s="4">
        <f>SUM(Table16[[#This Row],[Price]]*0.6)</f>
        <v>2.8079999999999998</v>
      </c>
    </row>
    <row r="13363" spans="1:17" x14ac:dyDescent="0.25">
      <c r="A13363" t="s">
        <v>333</v>
      </c>
      <c r="B13363">
        <v>3.33</v>
      </c>
      <c r="C13363" t="s">
        <v>10666</v>
      </c>
      <c r="D13363">
        <v>250</v>
      </c>
      <c r="F13363" s="4">
        <v>3.33</v>
      </c>
      <c r="G13363" t="s">
        <v>32</v>
      </c>
      <c r="J13363" s="4">
        <f>MIN(Table16[[#This Row],[Medicare Outpatient Allowable Rate]:[WPPA Inc Outpatient Allowable Rate]])</f>
        <v>0</v>
      </c>
      <c r="K13363" s="4">
        <f>MAX(Table16[[#This Row],[Blue Cross Outpatient Allowable Rate]:[WPPA Inc Outpatient Allowable Rate]])</f>
        <v>3.1635</v>
      </c>
      <c r="L13363" s="4">
        <f>Table16[[#This Row],[Price]]*0.42</f>
        <v>1.3986000000000001</v>
      </c>
      <c r="M13363" s="4">
        <v>0</v>
      </c>
      <c r="N13363" s="4">
        <f>SUM(Table16[[#This Row],[ChargeID]]*0.76)</f>
        <v>2.5308000000000002</v>
      </c>
      <c r="O13363" s="4">
        <f>SUM(Table16[[#This Row],[Price]]*0.95)</f>
        <v>3.1635</v>
      </c>
      <c r="P13363" s="4">
        <f>SUM(Table16[[#This Row],[Price]]*0.8)</f>
        <v>2.6640000000000001</v>
      </c>
      <c r="Q13363" s="4">
        <f>SUM(Table16[[#This Row],[Price]]*0.6)</f>
        <v>1.998</v>
      </c>
    </row>
    <row r="13364" spans="1:17" x14ac:dyDescent="0.25">
      <c r="A13364" t="s">
        <v>333</v>
      </c>
      <c r="B13364">
        <v>70.5</v>
      </c>
      <c r="C13364" t="s">
        <v>10667</v>
      </c>
      <c r="D13364">
        <v>250</v>
      </c>
      <c r="F13364" s="4">
        <v>70.5</v>
      </c>
      <c r="J13364" s="4">
        <f>MIN(Table16[[#This Row],[Medicare Outpatient Allowable Rate]:[WPPA Inc Outpatient Allowable Rate]])</f>
        <v>0</v>
      </c>
      <c r="K13364" s="4">
        <f>MAX(Table16[[#This Row],[Blue Cross Outpatient Allowable Rate]:[WPPA Inc Outpatient Allowable Rate]])</f>
        <v>66.974999999999994</v>
      </c>
      <c r="L13364" s="4">
        <f>Table16[[#This Row],[Price]]*0.42</f>
        <v>29.61</v>
      </c>
      <c r="M13364" s="4">
        <v>0</v>
      </c>
      <c r="N13364" s="4">
        <f>SUM(Table16[[#This Row],[ChargeID]]*0.76)</f>
        <v>53.58</v>
      </c>
      <c r="O13364" s="4">
        <f>SUM(Table16[[#This Row],[Price]]*0.95)</f>
        <v>66.974999999999994</v>
      </c>
      <c r="P13364" s="4">
        <f>SUM(Table16[[#This Row],[Price]]*0.8)</f>
        <v>56.400000000000006</v>
      </c>
      <c r="Q13364" s="4">
        <f>SUM(Table16[[#This Row],[Price]]*0.6)</f>
        <v>42.3</v>
      </c>
    </row>
    <row r="13365" spans="1:17" x14ac:dyDescent="0.25">
      <c r="A13365" t="s">
        <v>333</v>
      </c>
      <c r="B13365">
        <v>1.42</v>
      </c>
      <c r="C13365" t="s">
        <v>10668</v>
      </c>
      <c r="D13365">
        <v>250</v>
      </c>
      <c r="F13365" s="4">
        <v>1.42</v>
      </c>
      <c r="G13365" t="s">
        <v>32</v>
      </c>
      <c r="J13365" s="4">
        <f>MIN(Table16[[#This Row],[Medicare Outpatient Allowable Rate]:[WPPA Inc Outpatient Allowable Rate]])</f>
        <v>0</v>
      </c>
      <c r="K13365" s="4">
        <f>MAX(Table16[[#This Row],[Blue Cross Outpatient Allowable Rate]:[WPPA Inc Outpatient Allowable Rate]])</f>
        <v>1.349</v>
      </c>
      <c r="L13365" s="4">
        <f>Table16[[#This Row],[Price]]*0.42</f>
        <v>0.59639999999999993</v>
      </c>
      <c r="M13365" s="4">
        <v>0</v>
      </c>
      <c r="N13365" s="4">
        <f>SUM(Table16[[#This Row],[ChargeID]]*0.76)</f>
        <v>1.0791999999999999</v>
      </c>
      <c r="O13365" s="4">
        <f>SUM(Table16[[#This Row],[Price]]*0.95)</f>
        <v>1.349</v>
      </c>
      <c r="P13365" s="4">
        <f>SUM(Table16[[#This Row],[Price]]*0.8)</f>
        <v>1.1359999999999999</v>
      </c>
      <c r="Q13365" s="4">
        <f>SUM(Table16[[#This Row],[Price]]*0.6)</f>
        <v>0.85199999999999998</v>
      </c>
    </row>
    <row r="13366" spans="1:17" x14ac:dyDescent="0.25">
      <c r="A13366" t="s">
        <v>333</v>
      </c>
      <c r="B13366">
        <v>4</v>
      </c>
      <c r="C13366" t="s">
        <v>10669</v>
      </c>
      <c r="D13366">
        <v>250</v>
      </c>
      <c r="F13366" s="4">
        <v>4</v>
      </c>
      <c r="G13366" t="s">
        <v>32</v>
      </c>
      <c r="J13366" s="4">
        <f>MIN(Table16[[#This Row],[Medicare Outpatient Allowable Rate]:[WPPA Inc Outpatient Allowable Rate]])</f>
        <v>0</v>
      </c>
      <c r="K13366" s="4">
        <f>MAX(Table16[[#This Row],[Blue Cross Outpatient Allowable Rate]:[WPPA Inc Outpatient Allowable Rate]])</f>
        <v>3.8</v>
      </c>
      <c r="L13366" s="4">
        <f>Table16[[#This Row],[Price]]*0.42</f>
        <v>1.68</v>
      </c>
      <c r="M13366" s="4">
        <v>0</v>
      </c>
      <c r="N13366" s="4">
        <f>SUM(Table16[[#This Row],[ChargeID]]*0.76)</f>
        <v>3.04</v>
      </c>
      <c r="O13366" s="4">
        <f>SUM(Table16[[#This Row],[Price]]*0.95)</f>
        <v>3.8</v>
      </c>
      <c r="P13366" s="4">
        <f>SUM(Table16[[#This Row],[Price]]*0.8)</f>
        <v>3.2</v>
      </c>
      <c r="Q13366" s="4">
        <f>SUM(Table16[[#This Row],[Price]]*0.6)</f>
        <v>2.4</v>
      </c>
    </row>
    <row r="13367" spans="1:17" x14ac:dyDescent="0.25">
      <c r="A13367" t="s">
        <v>333</v>
      </c>
      <c r="B13367">
        <v>3.33</v>
      </c>
      <c r="C13367" t="s">
        <v>10670</v>
      </c>
      <c r="D13367">
        <v>250</v>
      </c>
      <c r="F13367" s="4">
        <v>3.33</v>
      </c>
      <c r="G13367" t="s">
        <v>32</v>
      </c>
      <c r="J13367" s="4">
        <f>MIN(Table16[[#This Row],[Medicare Outpatient Allowable Rate]:[WPPA Inc Outpatient Allowable Rate]])</f>
        <v>0</v>
      </c>
      <c r="K13367" s="4">
        <f>MAX(Table16[[#This Row],[Blue Cross Outpatient Allowable Rate]:[WPPA Inc Outpatient Allowable Rate]])</f>
        <v>3.1635</v>
      </c>
      <c r="L13367" s="4">
        <f>Table16[[#This Row],[Price]]*0.42</f>
        <v>1.3986000000000001</v>
      </c>
      <c r="M13367" s="4">
        <v>0</v>
      </c>
      <c r="N13367" s="4">
        <f>SUM(Table16[[#This Row],[ChargeID]]*0.76)</f>
        <v>2.5308000000000002</v>
      </c>
      <c r="O13367" s="4">
        <f>SUM(Table16[[#This Row],[Price]]*0.95)</f>
        <v>3.1635</v>
      </c>
      <c r="P13367" s="4">
        <f>SUM(Table16[[#This Row],[Price]]*0.8)</f>
        <v>2.6640000000000001</v>
      </c>
      <c r="Q13367" s="4">
        <f>SUM(Table16[[#This Row],[Price]]*0.6)</f>
        <v>1.998</v>
      </c>
    </row>
    <row r="13368" spans="1:17" x14ac:dyDescent="0.25">
      <c r="A13368" t="s">
        <v>333</v>
      </c>
      <c r="B13368">
        <v>4.3</v>
      </c>
      <c r="C13368" t="s">
        <v>10671</v>
      </c>
      <c r="D13368">
        <v>250</v>
      </c>
      <c r="F13368" s="4">
        <v>4.3</v>
      </c>
      <c r="G13368" t="s">
        <v>32</v>
      </c>
      <c r="J13368" s="4">
        <f>MIN(Table16[[#This Row],[Medicare Outpatient Allowable Rate]:[WPPA Inc Outpatient Allowable Rate]])</f>
        <v>0</v>
      </c>
      <c r="K13368" s="4">
        <f>MAX(Table16[[#This Row],[Blue Cross Outpatient Allowable Rate]:[WPPA Inc Outpatient Allowable Rate]])</f>
        <v>4.085</v>
      </c>
      <c r="L13368" s="4">
        <f>Table16[[#This Row],[Price]]*0.42</f>
        <v>1.8059999999999998</v>
      </c>
      <c r="M13368" s="4">
        <v>0</v>
      </c>
      <c r="N13368" s="4">
        <f>SUM(Table16[[#This Row],[ChargeID]]*0.76)</f>
        <v>3.2679999999999998</v>
      </c>
      <c r="O13368" s="4">
        <f>SUM(Table16[[#This Row],[Price]]*0.95)</f>
        <v>4.085</v>
      </c>
      <c r="P13368" s="4">
        <f>SUM(Table16[[#This Row],[Price]]*0.8)</f>
        <v>3.44</v>
      </c>
      <c r="Q13368" s="4">
        <f>SUM(Table16[[#This Row],[Price]]*0.6)</f>
        <v>2.5799999999999996</v>
      </c>
    </row>
    <row r="13369" spans="1:17" x14ac:dyDescent="0.25">
      <c r="A13369" t="s">
        <v>333</v>
      </c>
      <c r="B13369">
        <v>5.8</v>
      </c>
      <c r="C13369" t="s">
        <v>10672</v>
      </c>
      <c r="D13369">
        <v>250</v>
      </c>
      <c r="F13369" s="4">
        <v>5.8</v>
      </c>
      <c r="G13369" t="s">
        <v>32</v>
      </c>
      <c r="J13369" s="4">
        <f>MIN(Table16[[#This Row],[Medicare Outpatient Allowable Rate]:[WPPA Inc Outpatient Allowable Rate]])</f>
        <v>0</v>
      </c>
      <c r="K13369" s="4">
        <f>MAX(Table16[[#This Row],[Blue Cross Outpatient Allowable Rate]:[WPPA Inc Outpatient Allowable Rate]])</f>
        <v>5.51</v>
      </c>
      <c r="L13369" s="4">
        <f>Table16[[#This Row],[Price]]*0.42</f>
        <v>2.4359999999999999</v>
      </c>
      <c r="M13369" s="4">
        <v>0</v>
      </c>
      <c r="N13369" s="4">
        <f>SUM(Table16[[#This Row],[ChargeID]]*0.76)</f>
        <v>4.4079999999999995</v>
      </c>
      <c r="O13369" s="4">
        <f>SUM(Table16[[#This Row],[Price]]*0.95)</f>
        <v>5.51</v>
      </c>
      <c r="P13369" s="4">
        <f>SUM(Table16[[#This Row],[Price]]*0.8)</f>
        <v>4.6399999999999997</v>
      </c>
      <c r="Q13369" s="4">
        <f>SUM(Table16[[#This Row],[Price]]*0.6)</f>
        <v>3.48</v>
      </c>
    </row>
    <row r="13370" spans="1:17" x14ac:dyDescent="0.25">
      <c r="A13370" t="s">
        <v>333</v>
      </c>
      <c r="B13370">
        <v>4.45</v>
      </c>
      <c r="C13370" t="s">
        <v>10673</v>
      </c>
      <c r="D13370">
        <v>250</v>
      </c>
      <c r="F13370" s="4">
        <v>4.45</v>
      </c>
      <c r="G13370" t="s">
        <v>32</v>
      </c>
      <c r="J13370" s="4">
        <f>MIN(Table16[[#This Row],[Medicare Outpatient Allowable Rate]:[WPPA Inc Outpatient Allowable Rate]])</f>
        <v>0</v>
      </c>
      <c r="K13370" s="4">
        <f>MAX(Table16[[#This Row],[Blue Cross Outpatient Allowable Rate]:[WPPA Inc Outpatient Allowable Rate]])</f>
        <v>4.2275</v>
      </c>
      <c r="L13370" s="4">
        <f>Table16[[#This Row],[Price]]*0.42</f>
        <v>1.869</v>
      </c>
      <c r="M13370" s="4">
        <v>0</v>
      </c>
      <c r="N13370" s="4">
        <f>SUM(Table16[[#This Row],[ChargeID]]*0.76)</f>
        <v>3.3820000000000001</v>
      </c>
      <c r="O13370" s="4">
        <f>SUM(Table16[[#This Row],[Price]]*0.95)</f>
        <v>4.2275</v>
      </c>
      <c r="P13370" s="4">
        <f>SUM(Table16[[#This Row],[Price]]*0.8)</f>
        <v>3.5600000000000005</v>
      </c>
      <c r="Q13370" s="4">
        <f>SUM(Table16[[#This Row],[Price]]*0.6)</f>
        <v>2.67</v>
      </c>
    </row>
    <row r="13371" spans="1:17" x14ac:dyDescent="0.25">
      <c r="A13371" t="s">
        <v>333</v>
      </c>
      <c r="B13371">
        <v>6.7</v>
      </c>
      <c r="C13371" t="s">
        <v>10674</v>
      </c>
      <c r="D13371">
        <v>250</v>
      </c>
      <c r="F13371" s="4">
        <v>6.7</v>
      </c>
      <c r="G13371" t="s">
        <v>32</v>
      </c>
      <c r="J13371" s="4">
        <f>MIN(Table16[[#This Row],[Medicare Outpatient Allowable Rate]:[WPPA Inc Outpatient Allowable Rate]])</f>
        <v>0</v>
      </c>
      <c r="K13371" s="4">
        <f>MAX(Table16[[#This Row],[Blue Cross Outpatient Allowable Rate]:[WPPA Inc Outpatient Allowable Rate]])</f>
        <v>6.3650000000000002</v>
      </c>
      <c r="L13371" s="4">
        <f>Table16[[#This Row],[Price]]*0.42</f>
        <v>2.8140000000000001</v>
      </c>
      <c r="M13371" s="4">
        <v>0</v>
      </c>
      <c r="N13371" s="4">
        <f>SUM(Table16[[#This Row],[ChargeID]]*0.76)</f>
        <v>5.0920000000000005</v>
      </c>
      <c r="O13371" s="4">
        <f>SUM(Table16[[#This Row],[Price]]*0.95)</f>
        <v>6.3650000000000002</v>
      </c>
      <c r="P13371" s="4">
        <f>SUM(Table16[[#This Row],[Price]]*0.8)</f>
        <v>5.36</v>
      </c>
      <c r="Q13371" s="4">
        <f>SUM(Table16[[#This Row],[Price]]*0.6)</f>
        <v>4.0199999999999996</v>
      </c>
    </row>
    <row r="13372" spans="1:17" x14ac:dyDescent="0.25">
      <c r="A13372" t="s">
        <v>333</v>
      </c>
      <c r="B13372">
        <v>3.33</v>
      </c>
      <c r="C13372" t="s">
        <v>10675</v>
      </c>
      <c r="D13372">
        <v>250</v>
      </c>
      <c r="F13372" s="4">
        <v>3.33</v>
      </c>
      <c r="G13372" t="s">
        <v>32</v>
      </c>
      <c r="J13372" s="4">
        <f>MIN(Table16[[#This Row],[Medicare Outpatient Allowable Rate]:[WPPA Inc Outpatient Allowable Rate]])</f>
        <v>0</v>
      </c>
      <c r="K13372" s="4">
        <f>MAX(Table16[[#This Row],[Blue Cross Outpatient Allowable Rate]:[WPPA Inc Outpatient Allowable Rate]])</f>
        <v>3.1635</v>
      </c>
      <c r="L13372" s="4">
        <f>Table16[[#This Row],[Price]]*0.42</f>
        <v>1.3986000000000001</v>
      </c>
      <c r="M13372" s="4">
        <v>0</v>
      </c>
      <c r="N13372" s="4">
        <f>SUM(Table16[[#This Row],[ChargeID]]*0.76)</f>
        <v>2.5308000000000002</v>
      </c>
      <c r="O13372" s="4">
        <f>SUM(Table16[[#This Row],[Price]]*0.95)</f>
        <v>3.1635</v>
      </c>
      <c r="P13372" s="4">
        <f>SUM(Table16[[#This Row],[Price]]*0.8)</f>
        <v>2.6640000000000001</v>
      </c>
      <c r="Q13372" s="4">
        <f>SUM(Table16[[#This Row],[Price]]*0.6)</f>
        <v>1.998</v>
      </c>
    </row>
    <row r="13373" spans="1:17" x14ac:dyDescent="0.25">
      <c r="A13373" t="s">
        <v>333</v>
      </c>
      <c r="B13373">
        <v>4.38</v>
      </c>
      <c r="C13373" t="s">
        <v>10676</v>
      </c>
      <c r="D13373">
        <v>250</v>
      </c>
      <c r="F13373" s="4">
        <v>4.38</v>
      </c>
      <c r="G13373" t="s">
        <v>32</v>
      </c>
      <c r="J13373" s="4">
        <f>MIN(Table16[[#This Row],[Medicare Outpatient Allowable Rate]:[WPPA Inc Outpatient Allowable Rate]])</f>
        <v>0</v>
      </c>
      <c r="K13373" s="4">
        <f>MAX(Table16[[#This Row],[Blue Cross Outpatient Allowable Rate]:[WPPA Inc Outpatient Allowable Rate]])</f>
        <v>4.1609999999999996</v>
      </c>
      <c r="L13373" s="4">
        <f>Table16[[#This Row],[Price]]*0.42</f>
        <v>1.8395999999999999</v>
      </c>
      <c r="M13373" s="4">
        <v>0</v>
      </c>
      <c r="N13373" s="4">
        <f>SUM(Table16[[#This Row],[ChargeID]]*0.76)</f>
        <v>3.3287999999999998</v>
      </c>
      <c r="O13373" s="4">
        <f>SUM(Table16[[#This Row],[Price]]*0.95)</f>
        <v>4.1609999999999996</v>
      </c>
      <c r="P13373" s="4">
        <f>SUM(Table16[[#This Row],[Price]]*0.8)</f>
        <v>3.504</v>
      </c>
      <c r="Q13373" s="4">
        <f>SUM(Table16[[#This Row],[Price]]*0.6)</f>
        <v>2.6279999999999997</v>
      </c>
    </row>
    <row r="13374" spans="1:17" x14ac:dyDescent="0.25">
      <c r="A13374" t="s">
        <v>333</v>
      </c>
      <c r="B13374">
        <v>26.25</v>
      </c>
      <c r="C13374" t="s">
        <v>10677</v>
      </c>
      <c r="D13374">
        <v>250</v>
      </c>
      <c r="F13374" s="4">
        <v>26.25</v>
      </c>
      <c r="G13374" t="s">
        <v>32</v>
      </c>
      <c r="J13374" s="4">
        <f>MIN(Table16[[#This Row],[Medicare Outpatient Allowable Rate]:[WPPA Inc Outpatient Allowable Rate]])</f>
        <v>0</v>
      </c>
      <c r="K13374" s="4">
        <f>MAX(Table16[[#This Row],[Blue Cross Outpatient Allowable Rate]:[WPPA Inc Outpatient Allowable Rate]])</f>
        <v>24.9375</v>
      </c>
      <c r="L13374" s="4">
        <f>Table16[[#This Row],[Price]]*0.42</f>
        <v>11.025</v>
      </c>
      <c r="M13374" s="4">
        <v>0</v>
      </c>
      <c r="N13374" s="4">
        <f>SUM(Table16[[#This Row],[ChargeID]]*0.76)</f>
        <v>19.95</v>
      </c>
      <c r="O13374" s="4">
        <f>SUM(Table16[[#This Row],[Price]]*0.95)</f>
        <v>24.9375</v>
      </c>
      <c r="P13374" s="4">
        <f>SUM(Table16[[#This Row],[Price]]*0.8)</f>
        <v>21</v>
      </c>
      <c r="Q13374" s="4">
        <f>SUM(Table16[[#This Row],[Price]]*0.6)</f>
        <v>15.75</v>
      </c>
    </row>
    <row r="13375" spans="1:17" x14ac:dyDescent="0.25">
      <c r="A13375" t="s">
        <v>333</v>
      </c>
      <c r="B13375">
        <v>16.649999999999999</v>
      </c>
      <c r="C13375" t="s">
        <v>10678</v>
      </c>
      <c r="D13375">
        <v>250</v>
      </c>
      <c r="F13375" s="4">
        <v>16.649999999999999</v>
      </c>
      <c r="G13375" t="s">
        <v>32</v>
      </c>
      <c r="J13375" s="4">
        <f>MIN(Table16[[#This Row],[Medicare Outpatient Allowable Rate]:[WPPA Inc Outpatient Allowable Rate]])</f>
        <v>0</v>
      </c>
      <c r="K13375" s="4">
        <f>MAX(Table16[[#This Row],[Blue Cross Outpatient Allowable Rate]:[WPPA Inc Outpatient Allowable Rate]])</f>
        <v>15.817499999999997</v>
      </c>
      <c r="L13375" s="4">
        <f>Table16[[#This Row],[Price]]*0.42</f>
        <v>6.9929999999999994</v>
      </c>
      <c r="M13375" s="4">
        <v>0</v>
      </c>
      <c r="N13375" s="4">
        <f>SUM(Table16[[#This Row],[ChargeID]]*0.76)</f>
        <v>12.654</v>
      </c>
      <c r="O13375" s="4">
        <f>SUM(Table16[[#This Row],[Price]]*0.95)</f>
        <v>15.817499999999997</v>
      </c>
      <c r="P13375" s="4">
        <f>SUM(Table16[[#This Row],[Price]]*0.8)</f>
        <v>13.32</v>
      </c>
      <c r="Q13375" s="4">
        <f>SUM(Table16[[#This Row],[Price]]*0.6)</f>
        <v>9.9899999999999984</v>
      </c>
    </row>
    <row r="13376" spans="1:17" x14ac:dyDescent="0.25">
      <c r="A13376" t="s">
        <v>333</v>
      </c>
      <c r="B13376">
        <v>12.08</v>
      </c>
      <c r="C13376" t="s">
        <v>10679</v>
      </c>
      <c r="D13376">
        <v>250</v>
      </c>
      <c r="F13376" s="4">
        <v>12.08</v>
      </c>
      <c r="G13376" t="s">
        <v>32</v>
      </c>
      <c r="J13376" s="4">
        <f>MIN(Table16[[#This Row],[Medicare Outpatient Allowable Rate]:[WPPA Inc Outpatient Allowable Rate]])</f>
        <v>0</v>
      </c>
      <c r="K13376" s="4">
        <f>MAX(Table16[[#This Row],[Blue Cross Outpatient Allowable Rate]:[WPPA Inc Outpatient Allowable Rate]])</f>
        <v>11.475999999999999</v>
      </c>
      <c r="L13376" s="4">
        <f>Table16[[#This Row],[Price]]*0.42</f>
        <v>5.0735999999999999</v>
      </c>
      <c r="M13376" s="4">
        <v>0</v>
      </c>
      <c r="N13376" s="4">
        <f>SUM(Table16[[#This Row],[ChargeID]]*0.76)</f>
        <v>9.1807999999999996</v>
      </c>
      <c r="O13376" s="4">
        <f>SUM(Table16[[#This Row],[Price]]*0.95)</f>
        <v>11.475999999999999</v>
      </c>
      <c r="P13376" s="4">
        <f>SUM(Table16[[#This Row],[Price]]*0.8)</f>
        <v>9.6640000000000015</v>
      </c>
      <c r="Q13376" s="4">
        <f>SUM(Table16[[#This Row],[Price]]*0.6)</f>
        <v>7.2479999999999993</v>
      </c>
    </row>
    <row r="13377" spans="1:17" x14ac:dyDescent="0.25">
      <c r="A13377" t="s">
        <v>333</v>
      </c>
      <c r="B13377">
        <v>7.53</v>
      </c>
      <c r="C13377" t="s">
        <v>10680</v>
      </c>
      <c r="D13377">
        <v>250</v>
      </c>
      <c r="F13377" s="4">
        <v>7.53</v>
      </c>
      <c r="G13377" t="s">
        <v>32</v>
      </c>
      <c r="J13377" s="4">
        <f>MIN(Table16[[#This Row],[Medicare Outpatient Allowable Rate]:[WPPA Inc Outpatient Allowable Rate]])</f>
        <v>0</v>
      </c>
      <c r="K13377" s="4">
        <f>MAX(Table16[[#This Row],[Blue Cross Outpatient Allowable Rate]:[WPPA Inc Outpatient Allowable Rate]])</f>
        <v>7.1535000000000002</v>
      </c>
      <c r="L13377" s="4">
        <f>Table16[[#This Row],[Price]]*0.42</f>
        <v>3.1625999999999999</v>
      </c>
      <c r="M13377" s="4">
        <v>0</v>
      </c>
      <c r="N13377" s="4">
        <f>SUM(Table16[[#This Row],[ChargeID]]*0.76)</f>
        <v>5.7228000000000003</v>
      </c>
      <c r="O13377" s="4">
        <f>SUM(Table16[[#This Row],[Price]]*0.95)</f>
        <v>7.1535000000000002</v>
      </c>
      <c r="P13377" s="4">
        <f>SUM(Table16[[#This Row],[Price]]*0.8)</f>
        <v>6.0240000000000009</v>
      </c>
      <c r="Q13377" s="4">
        <f>SUM(Table16[[#This Row],[Price]]*0.6)</f>
        <v>4.5179999999999998</v>
      </c>
    </row>
    <row r="13378" spans="1:17" x14ac:dyDescent="0.25">
      <c r="A13378" t="s">
        <v>333</v>
      </c>
      <c r="B13378">
        <v>5.13</v>
      </c>
      <c r="C13378" t="s">
        <v>10681</v>
      </c>
      <c r="D13378">
        <v>250</v>
      </c>
      <c r="F13378" s="4">
        <v>5.13</v>
      </c>
      <c r="G13378" t="s">
        <v>32</v>
      </c>
      <c r="J13378" s="4">
        <f>MIN(Table16[[#This Row],[Medicare Outpatient Allowable Rate]:[WPPA Inc Outpatient Allowable Rate]])</f>
        <v>0</v>
      </c>
      <c r="K13378" s="4">
        <f>MAX(Table16[[#This Row],[Blue Cross Outpatient Allowable Rate]:[WPPA Inc Outpatient Allowable Rate]])</f>
        <v>4.8734999999999999</v>
      </c>
      <c r="L13378" s="4">
        <f>Table16[[#This Row],[Price]]*0.42</f>
        <v>2.1545999999999998</v>
      </c>
      <c r="M13378" s="4">
        <v>0</v>
      </c>
      <c r="N13378" s="4">
        <f>SUM(Table16[[#This Row],[ChargeID]]*0.76)</f>
        <v>3.8988</v>
      </c>
      <c r="O13378" s="4">
        <f>SUM(Table16[[#This Row],[Price]]*0.95)</f>
        <v>4.8734999999999999</v>
      </c>
      <c r="P13378" s="4">
        <f>SUM(Table16[[#This Row],[Price]]*0.8)</f>
        <v>4.1040000000000001</v>
      </c>
      <c r="Q13378" s="4">
        <f>SUM(Table16[[#This Row],[Price]]*0.6)</f>
        <v>3.0779999999999998</v>
      </c>
    </row>
    <row r="13379" spans="1:17" x14ac:dyDescent="0.25">
      <c r="A13379" t="s">
        <v>333</v>
      </c>
      <c r="B13379">
        <v>6.93</v>
      </c>
      <c r="C13379" t="s">
        <v>10682</v>
      </c>
      <c r="D13379">
        <v>250</v>
      </c>
      <c r="F13379" s="4">
        <v>6.93</v>
      </c>
      <c r="G13379" t="s">
        <v>32</v>
      </c>
      <c r="J13379" s="4">
        <f>MIN(Table16[[#This Row],[Medicare Outpatient Allowable Rate]:[WPPA Inc Outpatient Allowable Rate]])</f>
        <v>0</v>
      </c>
      <c r="K13379" s="4">
        <f>MAX(Table16[[#This Row],[Blue Cross Outpatient Allowable Rate]:[WPPA Inc Outpatient Allowable Rate]])</f>
        <v>6.583499999999999</v>
      </c>
      <c r="L13379" s="4">
        <f>Table16[[#This Row],[Price]]*0.42</f>
        <v>2.9105999999999996</v>
      </c>
      <c r="M13379" s="4">
        <v>0</v>
      </c>
      <c r="N13379" s="4">
        <f>SUM(Table16[[#This Row],[ChargeID]]*0.76)</f>
        <v>5.2667999999999999</v>
      </c>
      <c r="O13379" s="4">
        <f>SUM(Table16[[#This Row],[Price]]*0.95)</f>
        <v>6.583499999999999</v>
      </c>
      <c r="P13379" s="4">
        <f>SUM(Table16[[#This Row],[Price]]*0.8)</f>
        <v>5.5440000000000005</v>
      </c>
      <c r="Q13379" s="4">
        <f>SUM(Table16[[#This Row],[Price]]*0.6)</f>
        <v>4.1579999999999995</v>
      </c>
    </row>
    <row r="13380" spans="1:17" x14ac:dyDescent="0.25">
      <c r="A13380" t="s">
        <v>333</v>
      </c>
      <c r="B13380">
        <v>24.98</v>
      </c>
      <c r="C13380" t="s">
        <v>10683</v>
      </c>
      <c r="D13380">
        <v>250</v>
      </c>
      <c r="F13380" s="4">
        <v>24.98</v>
      </c>
      <c r="G13380" t="s">
        <v>32</v>
      </c>
      <c r="J13380" s="4">
        <f>MIN(Table16[[#This Row],[Medicare Outpatient Allowable Rate]:[WPPA Inc Outpatient Allowable Rate]])</f>
        <v>0</v>
      </c>
      <c r="K13380" s="4">
        <f>MAX(Table16[[#This Row],[Blue Cross Outpatient Allowable Rate]:[WPPA Inc Outpatient Allowable Rate]])</f>
        <v>23.730999999999998</v>
      </c>
      <c r="L13380" s="4">
        <f>Table16[[#This Row],[Price]]*0.42</f>
        <v>10.4916</v>
      </c>
      <c r="M13380" s="4">
        <v>0</v>
      </c>
      <c r="N13380" s="4">
        <f>SUM(Table16[[#This Row],[ChargeID]]*0.76)</f>
        <v>18.9848</v>
      </c>
      <c r="O13380" s="4">
        <f>SUM(Table16[[#This Row],[Price]]*0.95)</f>
        <v>23.730999999999998</v>
      </c>
      <c r="P13380" s="4">
        <f>SUM(Table16[[#This Row],[Price]]*0.8)</f>
        <v>19.984000000000002</v>
      </c>
      <c r="Q13380" s="4">
        <f>SUM(Table16[[#This Row],[Price]]*0.6)</f>
        <v>14.988</v>
      </c>
    </row>
    <row r="13381" spans="1:17" x14ac:dyDescent="0.25">
      <c r="A13381" t="s">
        <v>333</v>
      </c>
      <c r="B13381">
        <v>3.64</v>
      </c>
      <c r="C13381" t="s">
        <v>10684</v>
      </c>
      <c r="D13381">
        <v>250</v>
      </c>
      <c r="F13381" s="4">
        <v>3.64</v>
      </c>
      <c r="G13381" t="s">
        <v>32</v>
      </c>
      <c r="J13381" s="4">
        <f>MIN(Table16[[#This Row],[Medicare Outpatient Allowable Rate]:[WPPA Inc Outpatient Allowable Rate]])</f>
        <v>0</v>
      </c>
      <c r="K13381" s="4">
        <f>MAX(Table16[[#This Row],[Blue Cross Outpatient Allowable Rate]:[WPPA Inc Outpatient Allowable Rate]])</f>
        <v>3.4579999999999997</v>
      </c>
      <c r="L13381" s="4">
        <f>Table16[[#This Row],[Price]]*0.42</f>
        <v>1.5287999999999999</v>
      </c>
      <c r="M13381" s="4">
        <v>0</v>
      </c>
      <c r="N13381" s="4">
        <f>SUM(Table16[[#This Row],[ChargeID]]*0.76)</f>
        <v>2.7664</v>
      </c>
      <c r="O13381" s="4">
        <f>SUM(Table16[[#This Row],[Price]]*0.95)</f>
        <v>3.4579999999999997</v>
      </c>
      <c r="P13381" s="4">
        <f>SUM(Table16[[#This Row],[Price]]*0.8)</f>
        <v>2.9120000000000004</v>
      </c>
      <c r="Q13381" s="4">
        <f>SUM(Table16[[#This Row],[Price]]*0.6)</f>
        <v>2.1840000000000002</v>
      </c>
    </row>
    <row r="13382" spans="1:17" x14ac:dyDescent="0.25">
      <c r="A13382" t="s">
        <v>333</v>
      </c>
      <c r="B13382">
        <v>3.4</v>
      </c>
      <c r="C13382" t="s">
        <v>10685</v>
      </c>
      <c r="D13382">
        <v>250</v>
      </c>
      <c r="F13382" s="4">
        <v>3.4</v>
      </c>
      <c r="G13382" t="s">
        <v>32</v>
      </c>
      <c r="J13382" s="4">
        <f>MIN(Table16[[#This Row],[Medicare Outpatient Allowable Rate]:[WPPA Inc Outpatient Allowable Rate]])</f>
        <v>0</v>
      </c>
      <c r="K13382" s="4">
        <f>MAX(Table16[[#This Row],[Blue Cross Outpatient Allowable Rate]:[WPPA Inc Outpatient Allowable Rate]])</f>
        <v>3.23</v>
      </c>
      <c r="L13382" s="4">
        <f>Table16[[#This Row],[Price]]*0.42</f>
        <v>1.4279999999999999</v>
      </c>
      <c r="M13382" s="4">
        <v>0</v>
      </c>
      <c r="N13382" s="4">
        <f>SUM(Table16[[#This Row],[ChargeID]]*0.76)</f>
        <v>2.5840000000000001</v>
      </c>
      <c r="O13382" s="4">
        <f>SUM(Table16[[#This Row],[Price]]*0.95)</f>
        <v>3.23</v>
      </c>
      <c r="P13382" s="4">
        <f>SUM(Table16[[#This Row],[Price]]*0.8)</f>
        <v>2.72</v>
      </c>
      <c r="Q13382" s="4">
        <f>SUM(Table16[[#This Row],[Price]]*0.6)</f>
        <v>2.04</v>
      </c>
    </row>
    <row r="13383" spans="1:17" x14ac:dyDescent="0.25">
      <c r="A13383" t="s">
        <v>333</v>
      </c>
      <c r="B13383">
        <v>4.5999999999999996</v>
      </c>
      <c r="C13383" t="s">
        <v>10686</v>
      </c>
      <c r="D13383">
        <v>250</v>
      </c>
      <c r="F13383" s="4">
        <v>4.5999999999999996</v>
      </c>
      <c r="G13383" t="s">
        <v>32</v>
      </c>
      <c r="J13383" s="4">
        <f>MIN(Table16[[#This Row],[Medicare Outpatient Allowable Rate]:[WPPA Inc Outpatient Allowable Rate]])</f>
        <v>0</v>
      </c>
      <c r="K13383" s="4">
        <f>MAX(Table16[[#This Row],[Blue Cross Outpatient Allowable Rate]:[WPPA Inc Outpatient Allowable Rate]])</f>
        <v>4.3699999999999992</v>
      </c>
      <c r="L13383" s="4">
        <f>Table16[[#This Row],[Price]]*0.42</f>
        <v>1.9319999999999997</v>
      </c>
      <c r="M13383" s="4">
        <v>0</v>
      </c>
      <c r="N13383" s="4">
        <f>SUM(Table16[[#This Row],[ChargeID]]*0.76)</f>
        <v>3.4959999999999996</v>
      </c>
      <c r="O13383" s="4">
        <f>SUM(Table16[[#This Row],[Price]]*0.95)</f>
        <v>4.3699999999999992</v>
      </c>
      <c r="P13383" s="4">
        <f>SUM(Table16[[#This Row],[Price]]*0.8)</f>
        <v>3.6799999999999997</v>
      </c>
      <c r="Q13383" s="4">
        <f>SUM(Table16[[#This Row],[Price]]*0.6)</f>
        <v>2.76</v>
      </c>
    </row>
    <row r="13384" spans="1:17" x14ac:dyDescent="0.25">
      <c r="A13384" t="s">
        <v>333</v>
      </c>
      <c r="B13384">
        <v>12.57</v>
      </c>
      <c r="C13384" t="s">
        <v>10687</v>
      </c>
      <c r="D13384">
        <v>259</v>
      </c>
      <c r="F13384" s="4">
        <v>12.57</v>
      </c>
      <c r="G13384" t="s">
        <v>4308</v>
      </c>
      <c r="J13384" s="4">
        <f>MIN(Table16[[#This Row],[Medicare Outpatient Allowable Rate]:[WPPA Inc Outpatient Allowable Rate]])</f>
        <v>5.2793999999999999</v>
      </c>
      <c r="K13384" s="4">
        <f>MAX(Table16[[#This Row],[Blue Cross Outpatient Allowable Rate]:[WPPA Inc Outpatient Allowable Rate]])</f>
        <v>11.9415</v>
      </c>
      <c r="L13384" s="4">
        <f>Table16[[#This Row],[Price]]*0.42</f>
        <v>5.2793999999999999</v>
      </c>
      <c r="M13384" s="4">
        <v>7.45</v>
      </c>
      <c r="N13384" s="4">
        <f>SUM(Table16[[#This Row],[ChargeID]]*0.76)</f>
        <v>9.5532000000000004</v>
      </c>
      <c r="O13384" s="4">
        <f>SUM(Table16[[#This Row],[Price]]*0.95)</f>
        <v>11.9415</v>
      </c>
      <c r="P13384" s="4">
        <f>SUM(Table16[[#This Row],[Price]]*0.8)</f>
        <v>10.056000000000001</v>
      </c>
      <c r="Q13384" s="4">
        <f>SUM(Table16[[#This Row],[Price]]*0.6)</f>
        <v>7.5419999999999998</v>
      </c>
    </row>
    <row r="13385" spans="1:17" x14ac:dyDescent="0.25">
      <c r="A13385" t="s">
        <v>333</v>
      </c>
      <c r="B13385">
        <v>3.25</v>
      </c>
      <c r="C13385" t="s">
        <v>10688</v>
      </c>
      <c r="D13385">
        <v>250</v>
      </c>
      <c r="F13385" s="4">
        <v>3.25</v>
      </c>
      <c r="G13385" t="s">
        <v>32</v>
      </c>
      <c r="J13385" s="4">
        <f>MIN(Table16[[#This Row],[Medicare Outpatient Allowable Rate]:[WPPA Inc Outpatient Allowable Rate]])</f>
        <v>0</v>
      </c>
      <c r="K13385" s="4">
        <f>MAX(Table16[[#This Row],[Blue Cross Outpatient Allowable Rate]:[WPPA Inc Outpatient Allowable Rate]])</f>
        <v>3.0874999999999999</v>
      </c>
      <c r="L13385" s="4">
        <f>Table16[[#This Row],[Price]]*0.42</f>
        <v>1.365</v>
      </c>
      <c r="M13385" s="4">
        <v>0</v>
      </c>
      <c r="N13385" s="4">
        <f>SUM(Table16[[#This Row],[ChargeID]]*0.76)</f>
        <v>2.4700000000000002</v>
      </c>
      <c r="O13385" s="4">
        <f>SUM(Table16[[#This Row],[Price]]*0.95)</f>
        <v>3.0874999999999999</v>
      </c>
      <c r="P13385" s="4">
        <f>SUM(Table16[[#This Row],[Price]]*0.8)</f>
        <v>2.6</v>
      </c>
      <c r="Q13385" s="4">
        <f>SUM(Table16[[#This Row],[Price]]*0.6)</f>
        <v>1.95</v>
      </c>
    </row>
    <row r="13386" spans="1:17" x14ac:dyDescent="0.25">
      <c r="A13386" t="s">
        <v>333</v>
      </c>
      <c r="B13386">
        <v>12.05</v>
      </c>
      <c r="C13386" t="s">
        <v>10689</v>
      </c>
      <c r="D13386">
        <v>250</v>
      </c>
      <c r="F13386" s="4">
        <v>12.05</v>
      </c>
      <c r="G13386" t="s">
        <v>32</v>
      </c>
      <c r="J13386" s="4">
        <f>MIN(Table16[[#This Row],[Medicare Outpatient Allowable Rate]:[WPPA Inc Outpatient Allowable Rate]])</f>
        <v>0</v>
      </c>
      <c r="K13386" s="4">
        <f>MAX(Table16[[#This Row],[Blue Cross Outpatient Allowable Rate]:[WPPA Inc Outpatient Allowable Rate]])</f>
        <v>11.4475</v>
      </c>
      <c r="L13386" s="4">
        <f>Table16[[#This Row],[Price]]*0.42</f>
        <v>5.0609999999999999</v>
      </c>
      <c r="M13386" s="4">
        <v>0</v>
      </c>
      <c r="N13386" s="4">
        <f>SUM(Table16[[#This Row],[ChargeID]]*0.76)</f>
        <v>9.1580000000000013</v>
      </c>
      <c r="O13386" s="4">
        <f>SUM(Table16[[#This Row],[Price]]*0.95)</f>
        <v>11.4475</v>
      </c>
      <c r="P13386" s="4">
        <f>SUM(Table16[[#This Row],[Price]]*0.8)</f>
        <v>9.64</v>
      </c>
      <c r="Q13386" s="4">
        <f>SUM(Table16[[#This Row],[Price]]*0.6)</f>
        <v>7.23</v>
      </c>
    </row>
    <row r="13387" spans="1:17" x14ac:dyDescent="0.25">
      <c r="A13387" t="s">
        <v>333</v>
      </c>
      <c r="B13387">
        <v>3.48</v>
      </c>
      <c r="C13387" t="s">
        <v>10690</v>
      </c>
      <c r="D13387">
        <v>250</v>
      </c>
      <c r="F13387" s="4">
        <v>3.48</v>
      </c>
      <c r="G13387" t="s">
        <v>32</v>
      </c>
      <c r="J13387" s="4">
        <f>MIN(Table16[[#This Row],[Medicare Outpatient Allowable Rate]:[WPPA Inc Outpatient Allowable Rate]])</f>
        <v>0</v>
      </c>
      <c r="K13387" s="4">
        <f>MAX(Table16[[#This Row],[Blue Cross Outpatient Allowable Rate]:[WPPA Inc Outpatient Allowable Rate]])</f>
        <v>3.306</v>
      </c>
      <c r="L13387" s="4">
        <f>Table16[[#This Row],[Price]]*0.42</f>
        <v>1.4616</v>
      </c>
      <c r="M13387" s="4">
        <v>0</v>
      </c>
      <c r="N13387" s="4">
        <f>SUM(Table16[[#This Row],[ChargeID]]*0.76)</f>
        <v>2.6448</v>
      </c>
      <c r="O13387" s="4">
        <f>SUM(Table16[[#This Row],[Price]]*0.95)</f>
        <v>3.306</v>
      </c>
      <c r="P13387" s="4">
        <f>SUM(Table16[[#This Row],[Price]]*0.8)</f>
        <v>2.7840000000000003</v>
      </c>
      <c r="Q13387" s="4">
        <f>SUM(Table16[[#This Row],[Price]]*0.6)</f>
        <v>2.0880000000000001</v>
      </c>
    </row>
    <row r="13388" spans="1:17" x14ac:dyDescent="0.25">
      <c r="A13388" t="s">
        <v>333</v>
      </c>
      <c r="B13388">
        <v>67.95</v>
      </c>
      <c r="C13388" t="s">
        <v>10691</v>
      </c>
      <c r="D13388">
        <v>250</v>
      </c>
      <c r="F13388" s="4">
        <v>67.95</v>
      </c>
      <c r="G13388" t="s">
        <v>32</v>
      </c>
      <c r="J13388" s="4">
        <f>MIN(Table16[[#This Row],[Medicare Outpatient Allowable Rate]:[WPPA Inc Outpatient Allowable Rate]])</f>
        <v>0</v>
      </c>
      <c r="K13388" s="4">
        <f>MAX(Table16[[#This Row],[Blue Cross Outpatient Allowable Rate]:[WPPA Inc Outpatient Allowable Rate]])</f>
        <v>64.552499999999995</v>
      </c>
      <c r="L13388" s="4">
        <f>Table16[[#This Row],[Price]]*0.42</f>
        <v>28.539000000000001</v>
      </c>
      <c r="M13388" s="4">
        <v>0</v>
      </c>
      <c r="N13388" s="4">
        <f>SUM(Table16[[#This Row],[ChargeID]]*0.76)</f>
        <v>51.642000000000003</v>
      </c>
      <c r="O13388" s="4">
        <f>SUM(Table16[[#This Row],[Price]]*0.95)</f>
        <v>64.552499999999995</v>
      </c>
      <c r="P13388" s="4">
        <f>SUM(Table16[[#This Row],[Price]]*0.8)</f>
        <v>54.360000000000007</v>
      </c>
      <c r="Q13388" s="4">
        <f>SUM(Table16[[#This Row],[Price]]*0.6)</f>
        <v>40.770000000000003</v>
      </c>
    </row>
    <row r="13389" spans="1:17" x14ac:dyDescent="0.25">
      <c r="A13389" t="s">
        <v>333</v>
      </c>
      <c r="B13389">
        <v>3.33</v>
      </c>
      <c r="C13389" t="s">
        <v>10692</v>
      </c>
      <c r="D13389">
        <v>250</v>
      </c>
      <c r="F13389" s="4">
        <v>3.33</v>
      </c>
      <c r="G13389" t="s">
        <v>32</v>
      </c>
      <c r="J13389" s="4">
        <f>MIN(Table16[[#This Row],[Medicare Outpatient Allowable Rate]:[WPPA Inc Outpatient Allowable Rate]])</f>
        <v>0</v>
      </c>
      <c r="K13389" s="4">
        <f>MAX(Table16[[#This Row],[Blue Cross Outpatient Allowable Rate]:[WPPA Inc Outpatient Allowable Rate]])</f>
        <v>3.1635</v>
      </c>
      <c r="L13389" s="4">
        <f>Table16[[#This Row],[Price]]*0.42</f>
        <v>1.3986000000000001</v>
      </c>
      <c r="M13389" s="4">
        <v>0</v>
      </c>
      <c r="N13389" s="4">
        <f>SUM(Table16[[#This Row],[ChargeID]]*0.76)</f>
        <v>2.5308000000000002</v>
      </c>
      <c r="O13389" s="4">
        <f>SUM(Table16[[#This Row],[Price]]*0.95)</f>
        <v>3.1635</v>
      </c>
      <c r="P13389" s="4">
        <f>SUM(Table16[[#This Row],[Price]]*0.8)</f>
        <v>2.6640000000000001</v>
      </c>
      <c r="Q13389" s="4">
        <f>SUM(Table16[[#This Row],[Price]]*0.6)</f>
        <v>1.998</v>
      </c>
    </row>
    <row r="13390" spans="1:17" x14ac:dyDescent="0.25">
      <c r="A13390" t="s">
        <v>333</v>
      </c>
      <c r="B13390">
        <v>6.7</v>
      </c>
      <c r="C13390" t="s">
        <v>10693</v>
      </c>
      <c r="D13390">
        <v>250</v>
      </c>
      <c r="F13390" s="4">
        <v>6.7</v>
      </c>
      <c r="G13390" t="s">
        <v>32</v>
      </c>
      <c r="J13390" s="4">
        <f>MIN(Table16[[#This Row],[Medicare Outpatient Allowable Rate]:[WPPA Inc Outpatient Allowable Rate]])</f>
        <v>0</v>
      </c>
      <c r="K13390" s="4">
        <f>MAX(Table16[[#This Row],[Blue Cross Outpatient Allowable Rate]:[WPPA Inc Outpatient Allowable Rate]])</f>
        <v>6.3650000000000002</v>
      </c>
      <c r="L13390" s="4">
        <f>Table16[[#This Row],[Price]]*0.42</f>
        <v>2.8140000000000001</v>
      </c>
      <c r="M13390" s="4">
        <v>0</v>
      </c>
      <c r="N13390" s="4">
        <f>SUM(Table16[[#This Row],[ChargeID]]*0.76)</f>
        <v>5.0920000000000005</v>
      </c>
      <c r="O13390" s="4">
        <f>SUM(Table16[[#This Row],[Price]]*0.95)</f>
        <v>6.3650000000000002</v>
      </c>
      <c r="P13390" s="4">
        <f>SUM(Table16[[#This Row],[Price]]*0.8)</f>
        <v>5.36</v>
      </c>
      <c r="Q13390" s="4">
        <f>SUM(Table16[[#This Row],[Price]]*0.6)</f>
        <v>4.0199999999999996</v>
      </c>
    </row>
    <row r="13391" spans="1:17" x14ac:dyDescent="0.25">
      <c r="A13391" t="s">
        <v>333</v>
      </c>
      <c r="B13391">
        <v>4.8499999999999996</v>
      </c>
      <c r="C13391" t="s">
        <v>10694</v>
      </c>
      <c r="D13391">
        <v>250</v>
      </c>
      <c r="F13391" s="4">
        <v>4.8499999999999996</v>
      </c>
      <c r="G13391" t="s">
        <v>32</v>
      </c>
      <c r="J13391" s="4">
        <f>MIN(Table16[[#This Row],[Medicare Outpatient Allowable Rate]:[WPPA Inc Outpatient Allowable Rate]])</f>
        <v>0</v>
      </c>
      <c r="K13391" s="4">
        <f>MAX(Table16[[#This Row],[Blue Cross Outpatient Allowable Rate]:[WPPA Inc Outpatient Allowable Rate]])</f>
        <v>4.607499999999999</v>
      </c>
      <c r="L13391" s="4">
        <f>Table16[[#This Row],[Price]]*0.42</f>
        <v>2.0369999999999999</v>
      </c>
      <c r="M13391" s="4">
        <v>0</v>
      </c>
      <c r="N13391" s="4">
        <f>SUM(Table16[[#This Row],[ChargeID]]*0.76)</f>
        <v>3.6859999999999999</v>
      </c>
      <c r="O13391" s="4">
        <f>SUM(Table16[[#This Row],[Price]]*0.95)</f>
        <v>4.607499999999999</v>
      </c>
      <c r="P13391" s="4">
        <f>SUM(Table16[[#This Row],[Price]]*0.8)</f>
        <v>3.88</v>
      </c>
      <c r="Q13391" s="4">
        <f>SUM(Table16[[#This Row],[Price]]*0.6)</f>
        <v>2.9099999999999997</v>
      </c>
    </row>
    <row r="13392" spans="1:17" x14ac:dyDescent="0.25">
      <c r="A13392" t="s">
        <v>333</v>
      </c>
      <c r="B13392">
        <v>5.35</v>
      </c>
      <c r="C13392" t="s">
        <v>10695</v>
      </c>
      <c r="D13392">
        <v>250</v>
      </c>
      <c r="F13392" s="4">
        <v>5.35</v>
      </c>
      <c r="G13392" t="s">
        <v>32</v>
      </c>
      <c r="J13392" s="4">
        <f>MIN(Table16[[#This Row],[Medicare Outpatient Allowable Rate]:[WPPA Inc Outpatient Allowable Rate]])</f>
        <v>0</v>
      </c>
      <c r="K13392" s="4">
        <f>MAX(Table16[[#This Row],[Blue Cross Outpatient Allowable Rate]:[WPPA Inc Outpatient Allowable Rate]])</f>
        <v>5.0824999999999996</v>
      </c>
      <c r="L13392" s="4">
        <f>Table16[[#This Row],[Price]]*0.42</f>
        <v>2.2469999999999999</v>
      </c>
      <c r="M13392" s="4">
        <v>0</v>
      </c>
      <c r="N13392" s="4">
        <f>SUM(Table16[[#This Row],[ChargeID]]*0.76)</f>
        <v>4.0659999999999998</v>
      </c>
      <c r="O13392" s="4">
        <f>SUM(Table16[[#This Row],[Price]]*0.95)</f>
        <v>5.0824999999999996</v>
      </c>
      <c r="P13392" s="4">
        <f>SUM(Table16[[#This Row],[Price]]*0.8)</f>
        <v>4.28</v>
      </c>
      <c r="Q13392" s="4">
        <f>SUM(Table16[[#This Row],[Price]]*0.6)</f>
        <v>3.2099999999999995</v>
      </c>
    </row>
    <row r="13393" spans="1:17" x14ac:dyDescent="0.25">
      <c r="A13393" t="s">
        <v>333</v>
      </c>
      <c r="B13393">
        <v>3.4</v>
      </c>
      <c r="C13393" t="s">
        <v>10696</v>
      </c>
      <c r="D13393">
        <v>250</v>
      </c>
      <c r="F13393" s="4">
        <v>3.4</v>
      </c>
      <c r="G13393" t="s">
        <v>32</v>
      </c>
      <c r="J13393" s="4">
        <f>MIN(Table16[[#This Row],[Medicare Outpatient Allowable Rate]:[WPPA Inc Outpatient Allowable Rate]])</f>
        <v>0</v>
      </c>
      <c r="K13393" s="4">
        <f>MAX(Table16[[#This Row],[Blue Cross Outpatient Allowable Rate]:[WPPA Inc Outpatient Allowable Rate]])</f>
        <v>3.23</v>
      </c>
      <c r="L13393" s="4">
        <f>Table16[[#This Row],[Price]]*0.42</f>
        <v>1.4279999999999999</v>
      </c>
      <c r="M13393" s="4">
        <v>0</v>
      </c>
      <c r="N13393" s="4">
        <f>SUM(Table16[[#This Row],[ChargeID]]*0.76)</f>
        <v>2.5840000000000001</v>
      </c>
      <c r="O13393" s="4">
        <f>SUM(Table16[[#This Row],[Price]]*0.95)</f>
        <v>3.23</v>
      </c>
      <c r="P13393" s="4">
        <f>SUM(Table16[[#This Row],[Price]]*0.8)</f>
        <v>2.72</v>
      </c>
      <c r="Q13393" s="4">
        <f>SUM(Table16[[#This Row],[Price]]*0.6)</f>
        <v>2.04</v>
      </c>
    </row>
    <row r="13394" spans="1:17" x14ac:dyDescent="0.25">
      <c r="A13394" t="s">
        <v>333</v>
      </c>
      <c r="B13394">
        <v>4.45</v>
      </c>
      <c r="C13394" t="s">
        <v>10697</v>
      </c>
      <c r="D13394">
        <v>250</v>
      </c>
      <c r="F13394" s="4">
        <v>4.45</v>
      </c>
      <c r="G13394" t="s">
        <v>32</v>
      </c>
      <c r="J13394" s="4">
        <f>MIN(Table16[[#This Row],[Medicare Outpatient Allowable Rate]:[WPPA Inc Outpatient Allowable Rate]])</f>
        <v>0</v>
      </c>
      <c r="K13394" s="4">
        <f>MAX(Table16[[#This Row],[Blue Cross Outpatient Allowable Rate]:[WPPA Inc Outpatient Allowable Rate]])</f>
        <v>4.2275</v>
      </c>
      <c r="L13394" s="4">
        <f>Table16[[#This Row],[Price]]*0.42</f>
        <v>1.869</v>
      </c>
      <c r="M13394" s="4">
        <v>0</v>
      </c>
      <c r="N13394" s="4">
        <f>SUM(Table16[[#This Row],[ChargeID]]*0.76)</f>
        <v>3.3820000000000001</v>
      </c>
      <c r="O13394" s="4">
        <f>SUM(Table16[[#This Row],[Price]]*0.95)</f>
        <v>4.2275</v>
      </c>
      <c r="P13394" s="4">
        <f>SUM(Table16[[#This Row],[Price]]*0.8)</f>
        <v>3.5600000000000005</v>
      </c>
      <c r="Q13394" s="4">
        <f>SUM(Table16[[#This Row],[Price]]*0.6)</f>
        <v>2.67</v>
      </c>
    </row>
    <row r="13395" spans="1:17" x14ac:dyDescent="0.25">
      <c r="A13395" t="s">
        <v>333</v>
      </c>
      <c r="B13395">
        <v>4.08</v>
      </c>
      <c r="C13395" t="s">
        <v>10698</v>
      </c>
      <c r="D13395">
        <v>250</v>
      </c>
      <c r="F13395" s="4">
        <v>4.08</v>
      </c>
      <c r="G13395" t="s">
        <v>32</v>
      </c>
      <c r="J13395" s="4">
        <f>MIN(Table16[[#This Row],[Medicare Outpatient Allowable Rate]:[WPPA Inc Outpatient Allowable Rate]])</f>
        <v>0</v>
      </c>
      <c r="K13395" s="4">
        <f>MAX(Table16[[#This Row],[Blue Cross Outpatient Allowable Rate]:[WPPA Inc Outpatient Allowable Rate]])</f>
        <v>3.8759999999999999</v>
      </c>
      <c r="L13395" s="4">
        <f>Table16[[#This Row],[Price]]*0.42</f>
        <v>1.7136</v>
      </c>
      <c r="M13395" s="4">
        <v>0</v>
      </c>
      <c r="N13395" s="4">
        <f>SUM(Table16[[#This Row],[ChargeID]]*0.76)</f>
        <v>3.1008</v>
      </c>
      <c r="O13395" s="4">
        <f>SUM(Table16[[#This Row],[Price]]*0.95)</f>
        <v>3.8759999999999999</v>
      </c>
      <c r="P13395" s="4">
        <f>SUM(Table16[[#This Row],[Price]]*0.8)</f>
        <v>3.2640000000000002</v>
      </c>
      <c r="Q13395" s="4">
        <f>SUM(Table16[[#This Row],[Price]]*0.6)</f>
        <v>2.448</v>
      </c>
    </row>
    <row r="13396" spans="1:17" x14ac:dyDescent="0.25">
      <c r="A13396" t="s">
        <v>333</v>
      </c>
      <c r="B13396">
        <v>5.33</v>
      </c>
      <c r="C13396" t="s">
        <v>10699</v>
      </c>
      <c r="D13396">
        <v>250</v>
      </c>
      <c r="F13396" s="4">
        <v>5.33</v>
      </c>
      <c r="G13396" t="s">
        <v>32</v>
      </c>
      <c r="J13396" s="4">
        <f>MIN(Table16[[#This Row],[Medicare Outpatient Allowable Rate]:[WPPA Inc Outpatient Allowable Rate]])</f>
        <v>0</v>
      </c>
      <c r="K13396" s="4">
        <f>MAX(Table16[[#This Row],[Blue Cross Outpatient Allowable Rate]:[WPPA Inc Outpatient Allowable Rate]])</f>
        <v>5.0634999999999994</v>
      </c>
      <c r="L13396" s="4">
        <f>Table16[[#This Row],[Price]]*0.42</f>
        <v>2.2385999999999999</v>
      </c>
      <c r="M13396" s="4">
        <v>0</v>
      </c>
      <c r="N13396" s="4">
        <f>SUM(Table16[[#This Row],[ChargeID]]*0.76)</f>
        <v>4.0507999999999997</v>
      </c>
      <c r="O13396" s="4">
        <f>SUM(Table16[[#This Row],[Price]]*0.95)</f>
        <v>5.0634999999999994</v>
      </c>
      <c r="P13396" s="4">
        <f>SUM(Table16[[#This Row],[Price]]*0.8)</f>
        <v>4.2640000000000002</v>
      </c>
      <c r="Q13396" s="4">
        <f>SUM(Table16[[#This Row],[Price]]*0.6)</f>
        <v>3.198</v>
      </c>
    </row>
    <row r="13397" spans="1:17" x14ac:dyDescent="0.25">
      <c r="A13397" t="s">
        <v>333</v>
      </c>
      <c r="B13397">
        <v>7.23</v>
      </c>
      <c r="C13397" t="s">
        <v>10700</v>
      </c>
      <c r="D13397">
        <v>250</v>
      </c>
      <c r="F13397" s="4">
        <v>7.23</v>
      </c>
      <c r="G13397" t="s">
        <v>32</v>
      </c>
      <c r="J13397" s="4">
        <f>MIN(Table16[[#This Row],[Medicare Outpatient Allowable Rate]:[WPPA Inc Outpatient Allowable Rate]])</f>
        <v>0</v>
      </c>
      <c r="K13397" s="4">
        <f>MAX(Table16[[#This Row],[Blue Cross Outpatient Allowable Rate]:[WPPA Inc Outpatient Allowable Rate]])</f>
        <v>6.8685</v>
      </c>
      <c r="L13397" s="4">
        <f>Table16[[#This Row],[Price]]*0.42</f>
        <v>3.0366</v>
      </c>
      <c r="M13397" s="4">
        <v>0</v>
      </c>
      <c r="N13397" s="4">
        <f>SUM(Table16[[#This Row],[ChargeID]]*0.76)</f>
        <v>5.4948000000000006</v>
      </c>
      <c r="O13397" s="4">
        <f>SUM(Table16[[#This Row],[Price]]*0.95)</f>
        <v>6.8685</v>
      </c>
      <c r="P13397" s="4">
        <f>SUM(Table16[[#This Row],[Price]]*0.8)</f>
        <v>5.7840000000000007</v>
      </c>
      <c r="Q13397" s="4">
        <f>SUM(Table16[[#This Row],[Price]]*0.6)</f>
        <v>4.3380000000000001</v>
      </c>
    </row>
    <row r="13398" spans="1:17" x14ac:dyDescent="0.25">
      <c r="A13398" t="s">
        <v>333</v>
      </c>
      <c r="B13398">
        <v>3.4</v>
      </c>
      <c r="C13398" t="s">
        <v>10701</v>
      </c>
      <c r="D13398">
        <v>250</v>
      </c>
      <c r="F13398" s="4">
        <v>3.4</v>
      </c>
      <c r="G13398" t="s">
        <v>32</v>
      </c>
      <c r="J13398" s="4">
        <f>MIN(Table16[[#This Row],[Medicare Outpatient Allowable Rate]:[WPPA Inc Outpatient Allowable Rate]])</f>
        <v>0</v>
      </c>
      <c r="K13398" s="4">
        <f>MAX(Table16[[#This Row],[Blue Cross Outpatient Allowable Rate]:[WPPA Inc Outpatient Allowable Rate]])</f>
        <v>3.23</v>
      </c>
      <c r="L13398" s="4">
        <f>Table16[[#This Row],[Price]]*0.42</f>
        <v>1.4279999999999999</v>
      </c>
      <c r="M13398" s="4">
        <v>0</v>
      </c>
      <c r="N13398" s="4">
        <f>SUM(Table16[[#This Row],[ChargeID]]*0.76)</f>
        <v>2.5840000000000001</v>
      </c>
      <c r="O13398" s="4">
        <f>SUM(Table16[[#This Row],[Price]]*0.95)</f>
        <v>3.23</v>
      </c>
      <c r="P13398" s="4">
        <f>SUM(Table16[[#This Row],[Price]]*0.8)</f>
        <v>2.72</v>
      </c>
      <c r="Q13398" s="4">
        <f>SUM(Table16[[#This Row],[Price]]*0.6)</f>
        <v>2.04</v>
      </c>
    </row>
    <row r="13399" spans="1:17" x14ac:dyDescent="0.25">
      <c r="A13399" t="s">
        <v>333</v>
      </c>
      <c r="B13399">
        <v>4.9800000000000004</v>
      </c>
      <c r="C13399" t="s">
        <v>10702</v>
      </c>
      <c r="D13399">
        <v>250</v>
      </c>
      <c r="F13399" s="4">
        <v>4.9800000000000004</v>
      </c>
      <c r="G13399" t="s">
        <v>32</v>
      </c>
      <c r="J13399" s="4">
        <f>MIN(Table16[[#This Row],[Medicare Outpatient Allowable Rate]:[WPPA Inc Outpatient Allowable Rate]])</f>
        <v>0</v>
      </c>
      <c r="K13399" s="4">
        <f>MAX(Table16[[#This Row],[Blue Cross Outpatient Allowable Rate]:[WPPA Inc Outpatient Allowable Rate]])</f>
        <v>4.7309999999999999</v>
      </c>
      <c r="L13399" s="4">
        <f>Table16[[#This Row],[Price]]*0.42</f>
        <v>2.0916000000000001</v>
      </c>
      <c r="M13399" s="4">
        <v>0</v>
      </c>
      <c r="N13399" s="4">
        <f>SUM(Table16[[#This Row],[ChargeID]]*0.76)</f>
        <v>3.7848000000000002</v>
      </c>
      <c r="O13399" s="4">
        <f>SUM(Table16[[#This Row],[Price]]*0.95)</f>
        <v>4.7309999999999999</v>
      </c>
      <c r="P13399" s="4">
        <f>SUM(Table16[[#This Row],[Price]]*0.8)</f>
        <v>3.9840000000000004</v>
      </c>
      <c r="Q13399" s="4">
        <f>SUM(Table16[[#This Row],[Price]]*0.6)</f>
        <v>2.988</v>
      </c>
    </row>
    <row r="13400" spans="1:17" x14ac:dyDescent="0.25">
      <c r="A13400" t="s">
        <v>333</v>
      </c>
      <c r="B13400">
        <v>13.45</v>
      </c>
      <c r="C13400" t="s">
        <v>10703</v>
      </c>
      <c r="D13400">
        <v>250</v>
      </c>
      <c r="F13400" s="4">
        <v>13.45</v>
      </c>
      <c r="G13400" t="s">
        <v>32</v>
      </c>
      <c r="J13400" s="4">
        <f>MIN(Table16[[#This Row],[Medicare Outpatient Allowable Rate]:[WPPA Inc Outpatient Allowable Rate]])</f>
        <v>0</v>
      </c>
      <c r="K13400" s="4">
        <f>MAX(Table16[[#This Row],[Blue Cross Outpatient Allowable Rate]:[WPPA Inc Outpatient Allowable Rate]])</f>
        <v>12.777499999999998</v>
      </c>
      <c r="L13400" s="4">
        <f>Table16[[#This Row],[Price]]*0.42</f>
        <v>5.6489999999999991</v>
      </c>
      <c r="M13400" s="4">
        <v>0</v>
      </c>
      <c r="N13400" s="4">
        <f>SUM(Table16[[#This Row],[ChargeID]]*0.76)</f>
        <v>10.222</v>
      </c>
      <c r="O13400" s="4">
        <f>SUM(Table16[[#This Row],[Price]]*0.95)</f>
        <v>12.777499999999998</v>
      </c>
      <c r="P13400" s="4">
        <f>SUM(Table16[[#This Row],[Price]]*0.8)</f>
        <v>10.76</v>
      </c>
      <c r="Q13400" s="4">
        <f>SUM(Table16[[#This Row],[Price]]*0.6)</f>
        <v>8.0699999999999985</v>
      </c>
    </row>
    <row r="13401" spans="1:17" x14ac:dyDescent="0.25">
      <c r="A13401" t="s">
        <v>333</v>
      </c>
      <c r="B13401">
        <v>3.33</v>
      </c>
      <c r="C13401" t="s">
        <v>10704</v>
      </c>
      <c r="D13401">
        <v>250</v>
      </c>
      <c r="F13401" s="4">
        <v>3.33</v>
      </c>
      <c r="G13401" t="s">
        <v>32</v>
      </c>
      <c r="J13401" s="4">
        <f>MIN(Table16[[#This Row],[Medicare Outpatient Allowable Rate]:[WPPA Inc Outpatient Allowable Rate]])</f>
        <v>0</v>
      </c>
      <c r="K13401" s="4">
        <f>MAX(Table16[[#This Row],[Blue Cross Outpatient Allowable Rate]:[WPPA Inc Outpatient Allowable Rate]])</f>
        <v>3.1635</v>
      </c>
      <c r="L13401" s="4">
        <f>Table16[[#This Row],[Price]]*0.42</f>
        <v>1.3986000000000001</v>
      </c>
      <c r="M13401" s="4">
        <v>0</v>
      </c>
      <c r="N13401" s="4">
        <f>SUM(Table16[[#This Row],[ChargeID]]*0.76)</f>
        <v>2.5308000000000002</v>
      </c>
      <c r="O13401" s="4">
        <f>SUM(Table16[[#This Row],[Price]]*0.95)</f>
        <v>3.1635</v>
      </c>
      <c r="P13401" s="4">
        <f>SUM(Table16[[#This Row],[Price]]*0.8)</f>
        <v>2.6640000000000001</v>
      </c>
      <c r="Q13401" s="4">
        <f>SUM(Table16[[#This Row],[Price]]*0.6)</f>
        <v>1.998</v>
      </c>
    </row>
    <row r="13402" spans="1:17" x14ac:dyDescent="0.25">
      <c r="A13402" t="s">
        <v>333</v>
      </c>
      <c r="B13402">
        <v>4.2300000000000004</v>
      </c>
      <c r="C13402" t="s">
        <v>10705</v>
      </c>
      <c r="D13402">
        <v>250</v>
      </c>
      <c r="F13402" s="4">
        <v>4.2300000000000004</v>
      </c>
      <c r="G13402" t="s">
        <v>32</v>
      </c>
      <c r="J13402" s="4">
        <f>MIN(Table16[[#This Row],[Medicare Outpatient Allowable Rate]:[WPPA Inc Outpatient Allowable Rate]])</f>
        <v>0</v>
      </c>
      <c r="K13402" s="4">
        <f>MAX(Table16[[#This Row],[Blue Cross Outpatient Allowable Rate]:[WPPA Inc Outpatient Allowable Rate]])</f>
        <v>4.0185000000000004</v>
      </c>
      <c r="L13402" s="4">
        <f>Table16[[#This Row],[Price]]*0.42</f>
        <v>1.7766000000000002</v>
      </c>
      <c r="M13402" s="4">
        <v>0</v>
      </c>
      <c r="N13402" s="4">
        <f>SUM(Table16[[#This Row],[ChargeID]]*0.76)</f>
        <v>3.2148000000000003</v>
      </c>
      <c r="O13402" s="4">
        <f>SUM(Table16[[#This Row],[Price]]*0.95)</f>
        <v>4.0185000000000004</v>
      </c>
      <c r="P13402" s="4">
        <f>SUM(Table16[[#This Row],[Price]]*0.8)</f>
        <v>3.3840000000000003</v>
      </c>
      <c r="Q13402" s="4">
        <f>SUM(Table16[[#This Row],[Price]]*0.6)</f>
        <v>2.5380000000000003</v>
      </c>
    </row>
    <row r="13403" spans="1:17" x14ac:dyDescent="0.25">
      <c r="A13403" t="s">
        <v>333</v>
      </c>
      <c r="B13403">
        <v>112.13</v>
      </c>
      <c r="C13403" t="s">
        <v>10706</v>
      </c>
      <c r="D13403">
        <v>250</v>
      </c>
      <c r="F13403" s="4">
        <v>112.13</v>
      </c>
      <c r="J13403" s="4">
        <f>MIN(Table16[[#This Row],[Medicare Outpatient Allowable Rate]:[WPPA Inc Outpatient Allowable Rate]])</f>
        <v>0</v>
      </c>
      <c r="K13403" s="4">
        <f>MAX(Table16[[#This Row],[Blue Cross Outpatient Allowable Rate]:[WPPA Inc Outpatient Allowable Rate]])</f>
        <v>106.52349999999998</v>
      </c>
      <c r="L13403" s="4">
        <f>Table16[[#This Row],[Price]]*0.42</f>
        <v>47.0946</v>
      </c>
      <c r="M13403" s="4">
        <v>0</v>
      </c>
      <c r="N13403" s="4">
        <f>SUM(Table16[[#This Row],[ChargeID]]*0.76)</f>
        <v>85.218800000000002</v>
      </c>
      <c r="O13403" s="4">
        <f>SUM(Table16[[#This Row],[Price]]*0.95)</f>
        <v>106.52349999999998</v>
      </c>
      <c r="P13403" s="4">
        <f>SUM(Table16[[#This Row],[Price]]*0.8)</f>
        <v>89.704000000000008</v>
      </c>
      <c r="Q13403" s="4">
        <f>SUM(Table16[[#This Row],[Price]]*0.6)</f>
        <v>67.277999999999992</v>
      </c>
    </row>
    <row r="13404" spans="1:17" x14ac:dyDescent="0.25">
      <c r="A13404" t="s">
        <v>333</v>
      </c>
      <c r="B13404">
        <v>11.53</v>
      </c>
      <c r="C13404" t="s">
        <v>10707</v>
      </c>
      <c r="D13404">
        <v>250</v>
      </c>
      <c r="F13404" s="4">
        <v>11.53</v>
      </c>
      <c r="J13404" s="4">
        <f>MIN(Table16[[#This Row],[Medicare Outpatient Allowable Rate]:[WPPA Inc Outpatient Allowable Rate]])</f>
        <v>0</v>
      </c>
      <c r="K13404" s="4">
        <f>MAX(Table16[[#This Row],[Blue Cross Outpatient Allowable Rate]:[WPPA Inc Outpatient Allowable Rate]])</f>
        <v>10.953499999999998</v>
      </c>
      <c r="L13404" s="4">
        <f>Table16[[#This Row],[Price]]*0.42</f>
        <v>4.8425999999999991</v>
      </c>
      <c r="M13404" s="4">
        <v>0</v>
      </c>
      <c r="N13404" s="4">
        <f>SUM(Table16[[#This Row],[ChargeID]]*0.76)</f>
        <v>8.7628000000000004</v>
      </c>
      <c r="O13404" s="4">
        <f>SUM(Table16[[#This Row],[Price]]*0.95)</f>
        <v>10.953499999999998</v>
      </c>
      <c r="P13404" s="4">
        <f>SUM(Table16[[#This Row],[Price]]*0.8)</f>
        <v>9.2240000000000002</v>
      </c>
      <c r="Q13404" s="4">
        <f>SUM(Table16[[#This Row],[Price]]*0.6)</f>
        <v>6.9179999999999993</v>
      </c>
    </row>
    <row r="13405" spans="1:17" x14ac:dyDescent="0.25">
      <c r="A13405" t="s">
        <v>333</v>
      </c>
      <c r="B13405">
        <v>16.43</v>
      </c>
      <c r="C13405" t="s">
        <v>10708</v>
      </c>
      <c r="D13405">
        <v>250</v>
      </c>
      <c r="F13405" s="4">
        <v>16.43</v>
      </c>
      <c r="G13405" t="s">
        <v>32</v>
      </c>
      <c r="J13405" s="4">
        <f>MIN(Table16[[#This Row],[Medicare Outpatient Allowable Rate]:[WPPA Inc Outpatient Allowable Rate]])</f>
        <v>0</v>
      </c>
      <c r="K13405" s="4">
        <f>MAX(Table16[[#This Row],[Blue Cross Outpatient Allowable Rate]:[WPPA Inc Outpatient Allowable Rate]])</f>
        <v>15.608499999999999</v>
      </c>
      <c r="L13405" s="4">
        <f>Table16[[#This Row],[Price]]*0.42</f>
        <v>6.9005999999999998</v>
      </c>
      <c r="M13405" s="4">
        <v>0</v>
      </c>
      <c r="N13405" s="4">
        <f>SUM(Table16[[#This Row],[ChargeID]]*0.76)</f>
        <v>12.486800000000001</v>
      </c>
      <c r="O13405" s="4">
        <f>SUM(Table16[[#This Row],[Price]]*0.95)</f>
        <v>15.608499999999999</v>
      </c>
      <c r="P13405" s="4">
        <f>SUM(Table16[[#This Row],[Price]]*0.8)</f>
        <v>13.144</v>
      </c>
      <c r="Q13405" s="4">
        <f>SUM(Table16[[#This Row],[Price]]*0.6)</f>
        <v>9.8579999999999988</v>
      </c>
    </row>
    <row r="13406" spans="1:17" x14ac:dyDescent="0.25">
      <c r="A13406" t="s">
        <v>333</v>
      </c>
      <c r="B13406">
        <v>3.55</v>
      </c>
      <c r="C13406" t="s">
        <v>10709</v>
      </c>
      <c r="D13406">
        <v>250</v>
      </c>
      <c r="F13406" s="4">
        <v>3.55</v>
      </c>
      <c r="G13406" t="s">
        <v>32</v>
      </c>
      <c r="J13406" s="4">
        <f>MIN(Table16[[#This Row],[Medicare Outpatient Allowable Rate]:[WPPA Inc Outpatient Allowable Rate]])</f>
        <v>0</v>
      </c>
      <c r="K13406" s="4">
        <f>MAX(Table16[[#This Row],[Blue Cross Outpatient Allowable Rate]:[WPPA Inc Outpatient Allowable Rate]])</f>
        <v>3.3724999999999996</v>
      </c>
      <c r="L13406" s="4">
        <f>Table16[[#This Row],[Price]]*0.42</f>
        <v>1.4909999999999999</v>
      </c>
      <c r="M13406" s="4">
        <v>0</v>
      </c>
      <c r="N13406" s="4">
        <f>SUM(Table16[[#This Row],[ChargeID]]*0.76)</f>
        <v>2.698</v>
      </c>
      <c r="O13406" s="4">
        <f>SUM(Table16[[#This Row],[Price]]*0.95)</f>
        <v>3.3724999999999996</v>
      </c>
      <c r="P13406" s="4">
        <f>SUM(Table16[[#This Row],[Price]]*0.8)</f>
        <v>2.84</v>
      </c>
      <c r="Q13406" s="4">
        <f>SUM(Table16[[#This Row],[Price]]*0.6)</f>
        <v>2.13</v>
      </c>
    </row>
    <row r="13407" spans="1:17" x14ac:dyDescent="0.25">
      <c r="A13407" t="s">
        <v>333</v>
      </c>
      <c r="B13407">
        <v>4.38</v>
      </c>
      <c r="C13407" t="s">
        <v>10710</v>
      </c>
      <c r="D13407">
        <v>250</v>
      </c>
      <c r="F13407" s="4">
        <v>4.38</v>
      </c>
      <c r="G13407" t="s">
        <v>32</v>
      </c>
      <c r="J13407" s="4">
        <f>MIN(Table16[[#This Row],[Medicare Outpatient Allowable Rate]:[WPPA Inc Outpatient Allowable Rate]])</f>
        <v>0</v>
      </c>
      <c r="K13407" s="4">
        <f>MAX(Table16[[#This Row],[Blue Cross Outpatient Allowable Rate]:[WPPA Inc Outpatient Allowable Rate]])</f>
        <v>4.1609999999999996</v>
      </c>
      <c r="L13407" s="4">
        <f>Table16[[#This Row],[Price]]*0.42</f>
        <v>1.8395999999999999</v>
      </c>
      <c r="M13407" s="4">
        <v>0</v>
      </c>
      <c r="N13407" s="4">
        <f>SUM(Table16[[#This Row],[ChargeID]]*0.76)</f>
        <v>3.3287999999999998</v>
      </c>
      <c r="O13407" s="4">
        <f>SUM(Table16[[#This Row],[Price]]*0.95)</f>
        <v>4.1609999999999996</v>
      </c>
      <c r="P13407" s="4">
        <f>SUM(Table16[[#This Row],[Price]]*0.8)</f>
        <v>3.504</v>
      </c>
      <c r="Q13407" s="4">
        <f>SUM(Table16[[#This Row],[Price]]*0.6)</f>
        <v>2.6279999999999997</v>
      </c>
    </row>
    <row r="13408" spans="1:17" x14ac:dyDescent="0.25">
      <c r="A13408" t="s">
        <v>333</v>
      </c>
      <c r="B13408">
        <v>13.57</v>
      </c>
      <c r="C13408" t="s">
        <v>10711</v>
      </c>
      <c r="D13408">
        <v>250</v>
      </c>
      <c r="F13408" s="4">
        <v>13.57</v>
      </c>
      <c r="G13408" t="s">
        <v>32</v>
      </c>
      <c r="J13408" s="4">
        <f>MIN(Table16[[#This Row],[Medicare Outpatient Allowable Rate]:[WPPA Inc Outpatient Allowable Rate]])</f>
        <v>0</v>
      </c>
      <c r="K13408" s="4">
        <f>MAX(Table16[[#This Row],[Blue Cross Outpatient Allowable Rate]:[WPPA Inc Outpatient Allowable Rate]])</f>
        <v>12.891499999999999</v>
      </c>
      <c r="L13408" s="4">
        <f>Table16[[#This Row],[Price]]*0.42</f>
        <v>5.6993999999999998</v>
      </c>
      <c r="M13408" s="4">
        <v>0</v>
      </c>
      <c r="N13408" s="4">
        <f>SUM(Table16[[#This Row],[ChargeID]]*0.76)</f>
        <v>10.3132</v>
      </c>
      <c r="O13408" s="4">
        <f>SUM(Table16[[#This Row],[Price]]*0.95)</f>
        <v>12.891499999999999</v>
      </c>
      <c r="P13408" s="4">
        <f>SUM(Table16[[#This Row],[Price]]*0.8)</f>
        <v>10.856000000000002</v>
      </c>
      <c r="Q13408" s="4">
        <f>SUM(Table16[[#This Row],[Price]]*0.6)</f>
        <v>8.1419999999999995</v>
      </c>
    </row>
    <row r="13409" spans="1:17" x14ac:dyDescent="0.25">
      <c r="A13409" t="s">
        <v>333</v>
      </c>
      <c r="B13409">
        <v>20</v>
      </c>
      <c r="C13409" t="s">
        <v>10712</v>
      </c>
      <c r="D13409">
        <v>636</v>
      </c>
      <c r="F13409" s="4">
        <v>20</v>
      </c>
      <c r="G13409" t="s">
        <v>3941</v>
      </c>
      <c r="J13409" s="4">
        <f>MIN(Table16[[#This Row],[Medicare Outpatient Allowable Rate]:[WPPA Inc Outpatient Allowable Rate]])</f>
        <v>5</v>
      </c>
      <c r="K13409" s="4">
        <f>MAX(Table16[[#This Row],[Blue Cross Outpatient Allowable Rate]:[WPPA Inc Outpatient Allowable Rate]])</f>
        <v>19</v>
      </c>
      <c r="L13409" s="4">
        <f>Table16[[#This Row],[Price]]*0.42</f>
        <v>8.4</v>
      </c>
      <c r="M13409" s="4">
        <v>5</v>
      </c>
      <c r="N13409" s="4">
        <f>SUM(Table16[[#This Row],[ChargeID]]*0.76)</f>
        <v>15.2</v>
      </c>
      <c r="O13409" s="4">
        <f>SUM(Table16[[#This Row],[Price]]*0.95)</f>
        <v>19</v>
      </c>
      <c r="P13409" s="4">
        <f>SUM(Table16[[#This Row],[Price]]*0.8)</f>
        <v>16</v>
      </c>
      <c r="Q13409" s="4">
        <f>SUM(Table16[[#This Row],[Price]]*0.6)</f>
        <v>12</v>
      </c>
    </row>
    <row r="13410" spans="1:17" x14ac:dyDescent="0.25">
      <c r="A13410" t="s">
        <v>333</v>
      </c>
      <c r="B13410">
        <v>3.4</v>
      </c>
      <c r="C13410" t="s">
        <v>10713</v>
      </c>
      <c r="D13410">
        <v>250</v>
      </c>
      <c r="F13410" s="4">
        <v>3.4</v>
      </c>
      <c r="G13410" t="s">
        <v>32</v>
      </c>
      <c r="J13410" s="4">
        <f>MIN(Table16[[#This Row],[Medicare Outpatient Allowable Rate]:[WPPA Inc Outpatient Allowable Rate]])</f>
        <v>0</v>
      </c>
      <c r="K13410" s="4">
        <f>MAX(Table16[[#This Row],[Blue Cross Outpatient Allowable Rate]:[WPPA Inc Outpatient Allowable Rate]])</f>
        <v>3.23</v>
      </c>
      <c r="L13410" s="4">
        <f>Table16[[#This Row],[Price]]*0.42</f>
        <v>1.4279999999999999</v>
      </c>
      <c r="M13410" s="4">
        <v>0</v>
      </c>
      <c r="N13410" s="4">
        <f>SUM(Table16[[#This Row],[ChargeID]]*0.76)</f>
        <v>2.5840000000000001</v>
      </c>
      <c r="O13410" s="4">
        <f>SUM(Table16[[#This Row],[Price]]*0.95)</f>
        <v>3.23</v>
      </c>
      <c r="P13410" s="4">
        <f>SUM(Table16[[#This Row],[Price]]*0.8)</f>
        <v>2.72</v>
      </c>
      <c r="Q13410" s="4">
        <f>SUM(Table16[[#This Row],[Price]]*0.6)</f>
        <v>2.04</v>
      </c>
    </row>
    <row r="13411" spans="1:17" x14ac:dyDescent="0.25">
      <c r="A13411" t="s">
        <v>333</v>
      </c>
      <c r="B13411">
        <v>7</v>
      </c>
      <c r="C13411" t="s">
        <v>10714</v>
      </c>
      <c r="D13411">
        <v>250</v>
      </c>
      <c r="F13411" s="4">
        <v>7</v>
      </c>
      <c r="G13411" t="s">
        <v>32</v>
      </c>
      <c r="J13411" s="4">
        <f>MIN(Table16[[#This Row],[Medicare Outpatient Allowable Rate]:[WPPA Inc Outpatient Allowable Rate]])</f>
        <v>0</v>
      </c>
      <c r="K13411" s="4">
        <f>MAX(Table16[[#This Row],[Blue Cross Outpatient Allowable Rate]:[WPPA Inc Outpatient Allowable Rate]])</f>
        <v>6.6499999999999995</v>
      </c>
      <c r="L13411" s="4">
        <f>Table16[[#This Row],[Price]]*0.42</f>
        <v>2.94</v>
      </c>
      <c r="M13411" s="4">
        <v>0</v>
      </c>
      <c r="N13411" s="4">
        <f>SUM(Table16[[#This Row],[ChargeID]]*0.76)</f>
        <v>5.32</v>
      </c>
      <c r="O13411" s="4">
        <f>SUM(Table16[[#This Row],[Price]]*0.95)</f>
        <v>6.6499999999999995</v>
      </c>
      <c r="P13411" s="4">
        <f>SUM(Table16[[#This Row],[Price]]*0.8)</f>
        <v>5.6000000000000005</v>
      </c>
      <c r="Q13411" s="4">
        <f>SUM(Table16[[#This Row],[Price]]*0.6)</f>
        <v>4.2</v>
      </c>
    </row>
    <row r="13412" spans="1:17" x14ac:dyDescent="0.25">
      <c r="A13412" t="s">
        <v>333</v>
      </c>
      <c r="B13412">
        <v>3.4</v>
      </c>
      <c r="C13412" t="s">
        <v>10715</v>
      </c>
      <c r="D13412">
        <v>250</v>
      </c>
      <c r="F13412" s="4">
        <v>3.4</v>
      </c>
      <c r="G13412" t="s">
        <v>32</v>
      </c>
      <c r="J13412" s="4">
        <f>MIN(Table16[[#This Row],[Medicare Outpatient Allowable Rate]:[WPPA Inc Outpatient Allowable Rate]])</f>
        <v>0</v>
      </c>
      <c r="K13412" s="4">
        <f>MAX(Table16[[#This Row],[Blue Cross Outpatient Allowable Rate]:[WPPA Inc Outpatient Allowable Rate]])</f>
        <v>3.23</v>
      </c>
      <c r="L13412" s="4">
        <f>Table16[[#This Row],[Price]]*0.42</f>
        <v>1.4279999999999999</v>
      </c>
      <c r="M13412" s="4">
        <v>0</v>
      </c>
      <c r="N13412" s="4">
        <f>SUM(Table16[[#This Row],[ChargeID]]*0.76)</f>
        <v>2.5840000000000001</v>
      </c>
      <c r="O13412" s="4">
        <f>SUM(Table16[[#This Row],[Price]]*0.95)</f>
        <v>3.23</v>
      </c>
      <c r="P13412" s="4">
        <f>SUM(Table16[[#This Row],[Price]]*0.8)</f>
        <v>2.72</v>
      </c>
      <c r="Q13412" s="4">
        <f>SUM(Table16[[#This Row],[Price]]*0.6)</f>
        <v>2.04</v>
      </c>
    </row>
    <row r="13413" spans="1:17" x14ac:dyDescent="0.25">
      <c r="A13413" t="s">
        <v>333</v>
      </c>
      <c r="B13413">
        <v>5.43</v>
      </c>
      <c r="C13413" t="s">
        <v>10716</v>
      </c>
      <c r="D13413">
        <v>250</v>
      </c>
      <c r="F13413" s="4">
        <v>5.43</v>
      </c>
      <c r="G13413" t="s">
        <v>32</v>
      </c>
      <c r="J13413" s="4">
        <f>MIN(Table16[[#This Row],[Medicare Outpatient Allowable Rate]:[WPPA Inc Outpatient Allowable Rate]])</f>
        <v>0</v>
      </c>
      <c r="K13413" s="4">
        <f>MAX(Table16[[#This Row],[Blue Cross Outpatient Allowable Rate]:[WPPA Inc Outpatient Allowable Rate]])</f>
        <v>5.1584999999999992</v>
      </c>
      <c r="L13413" s="4">
        <f>Table16[[#This Row],[Price]]*0.42</f>
        <v>2.2805999999999997</v>
      </c>
      <c r="M13413" s="4">
        <v>0</v>
      </c>
      <c r="N13413" s="4">
        <f>SUM(Table16[[#This Row],[ChargeID]]*0.76)</f>
        <v>4.1268000000000002</v>
      </c>
      <c r="O13413" s="4">
        <f>SUM(Table16[[#This Row],[Price]]*0.95)</f>
        <v>5.1584999999999992</v>
      </c>
      <c r="P13413" s="4">
        <f>SUM(Table16[[#This Row],[Price]]*0.8)</f>
        <v>4.3440000000000003</v>
      </c>
      <c r="Q13413" s="4">
        <f>SUM(Table16[[#This Row],[Price]]*0.6)</f>
        <v>3.2579999999999996</v>
      </c>
    </row>
    <row r="13414" spans="1:17" x14ac:dyDescent="0.25">
      <c r="A13414" t="s">
        <v>333</v>
      </c>
      <c r="B13414">
        <v>3.33</v>
      </c>
      <c r="C13414" t="s">
        <v>10717</v>
      </c>
      <c r="D13414">
        <v>250</v>
      </c>
      <c r="F13414" s="4">
        <v>3.33</v>
      </c>
      <c r="G13414" t="s">
        <v>32</v>
      </c>
      <c r="J13414" s="4">
        <f>MIN(Table16[[#This Row],[Medicare Outpatient Allowable Rate]:[WPPA Inc Outpatient Allowable Rate]])</f>
        <v>0</v>
      </c>
      <c r="K13414" s="4">
        <f>MAX(Table16[[#This Row],[Blue Cross Outpatient Allowable Rate]:[WPPA Inc Outpatient Allowable Rate]])</f>
        <v>3.1635</v>
      </c>
      <c r="L13414" s="4">
        <f>Table16[[#This Row],[Price]]*0.42</f>
        <v>1.3986000000000001</v>
      </c>
      <c r="M13414" s="4">
        <v>0</v>
      </c>
      <c r="N13414" s="4">
        <f>SUM(Table16[[#This Row],[ChargeID]]*0.76)</f>
        <v>2.5308000000000002</v>
      </c>
      <c r="O13414" s="4">
        <f>SUM(Table16[[#This Row],[Price]]*0.95)</f>
        <v>3.1635</v>
      </c>
      <c r="P13414" s="4">
        <f>SUM(Table16[[#This Row],[Price]]*0.8)</f>
        <v>2.6640000000000001</v>
      </c>
      <c r="Q13414" s="4">
        <f>SUM(Table16[[#This Row],[Price]]*0.6)</f>
        <v>1.998</v>
      </c>
    </row>
    <row r="13415" spans="1:17" x14ac:dyDescent="0.25">
      <c r="A13415" t="s">
        <v>333</v>
      </c>
      <c r="B13415">
        <v>7.9</v>
      </c>
      <c r="C13415" t="s">
        <v>10718</v>
      </c>
      <c r="D13415">
        <v>250</v>
      </c>
      <c r="F13415" s="4">
        <v>7.9</v>
      </c>
      <c r="G13415" t="s">
        <v>32</v>
      </c>
      <c r="J13415" s="4">
        <f>MIN(Table16[[#This Row],[Medicare Outpatient Allowable Rate]:[WPPA Inc Outpatient Allowable Rate]])</f>
        <v>0</v>
      </c>
      <c r="K13415" s="4">
        <f>MAX(Table16[[#This Row],[Blue Cross Outpatient Allowable Rate]:[WPPA Inc Outpatient Allowable Rate]])</f>
        <v>7.5049999999999999</v>
      </c>
      <c r="L13415" s="4">
        <f>Table16[[#This Row],[Price]]*0.42</f>
        <v>3.3180000000000001</v>
      </c>
      <c r="M13415" s="4">
        <v>0</v>
      </c>
      <c r="N13415" s="4">
        <f>SUM(Table16[[#This Row],[ChargeID]]*0.76)</f>
        <v>6.0040000000000004</v>
      </c>
      <c r="O13415" s="4">
        <f>SUM(Table16[[#This Row],[Price]]*0.95)</f>
        <v>7.5049999999999999</v>
      </c>
      <c r="P13415" s="4">
        <f>SUM(Table16[[#This Row],[Price]]*0.8)</f>
        <v>6.32</v>
      </c>
      <c r="Q13415" s="4">
        <f>SUM(Table16[[#This Row],[Price]]*0.6)</f>
        <v>4.74</v>
      </c>
    </row>
    <row r="13416" spans="1:17" x14ac:dyDescent="0.25">
      <c r="A13416" t="s">
        <v>333</v>
      </c>
      <c r="B13416">
        <v>5.2</v>
      </c>
      <c r="C13416" t="s">
        <v>10719</v>
      </c>
      <c r="D13416">
        <v>250</v>
      </c>
      <c r="F13416" s="4">
        <v>5.2</v>
      </c>
      <c r="G13416" t="s">
        <v>32</v>
      </c>
      <c r="J13416" s="4">
        <f>MIN(Table16[[#This Row],[Medicare Outpatient Allowable Rate]:[WPPA Inc Outpatient Allowable Rate]])</f>
        <v>0</v>
      </c>
      <c r="K13416" s="4">
        <f>MAX(Table16[[#This Row],[Blue Cross Outpatient Allowable Rate]:[WPPA Inc Outpatient Allowable Rate]])</f>
        <v>4.9399999999999995</v>
      </c>
      <c r="L13416" s="4">
        <f>Table16[[#This Row],[Price]]*0.42</f>
        <v>2.1840000000000002</v>
      </c>
      <c r="M13416" s="4">
        <v>0</v>
      </c>
      <c r="N13416" s="4">
        <f>SUM(Table16[[#This Row],[ChargeID]]*0.76)</f>
        <v>3.9520000000000004</v>
      </c>
      <c r="O13416" s="4">
        <f>SUM(Table16[[#This Row],[Price]]*0.95)</f>
        <v>4.9399999999999995</v>
      </c>
      <c r="P13416" s="4">
        <f>SUM(Table16[[#This Row],[Price]]*0.8)</f>
        <v>4.16</v>
      </c>
      <c r="Q13416" s="4">
        <f>SUM(Table16[[#This Row],[Price]]*0.6)</f>
        <v>3.12</v>
      </c>
    </row>
    <row r="13417" spans="1:17" x14ac:dyDescent="0.25">
      <c r="A13417" t="s">
        <v>333</v>
      </c>
      <c r="B13417">
        <v>8.65</v>
      </c>
      <c r="C13417" t="s">
        <v>10720</v>
      </c>
      <c r="D13417">
        <v>250</v>
      </c>
      <c r="F13417" s="4">
        <v>8.65</v>
      </c>
      <c r="G13417" t="s">
        <v>32</v>
      </c>
      <c r="J13417" s="4">
        <f>MIN(Table16[[#This Row],[Medicare Outpatient Allowable Rate]:[WPPA Inc Outpatient Allowable Rate]])</f>
        <v>0</v>
      </c>
      <c r="K13417" s="4">
        <f>MAX(Table16[[#This Row],[Blue Cross Outpatient Allowable Rate]:[WPPA Inc Outpatient Allowable Rate]])</f>
        <v>8.2174999999999994</v>
      </c>
      <c r="L13417" s="4">
        <f>Table16[[#This Row],[Price]]*0.42</f>
        <v>3.633</v>
      </c>
      <c r="M13417" s="4">
        <v>0</v>
      </c>
      <c r="N13417" s="4">
        <f>SUM(Table16[[#This Row],[ChargeID]]*0.76)</f>
        <v>6.5740000000000007</v>
      </c>
      <c r="O13417" s="4">
        <f>SUM(Table16[[#This Row],[Price]]*0.95)</f>
        <v>8.2174999999999994</v>
      </c>
      <c r="P13417" s="4">
        <f>SUM(Table16[[#This Row],[Price]]*0.8)</f>
        <v>6.9200000000000008</v>
      </c>
      <c r="Q13417" s="4">
        <f>SUM(Table16[[#This Row],[Price]]*0.6)</f>
        <v>5.19</v>
      </c>
    </row>
    <row r="13418" spans="1:17" x14ac:dyDescent="0.25">
      <c r="A13418" t="s">
        <v>333</v>
      </c>
      <c r="B13418">
        <v>3.33</v>
      </c>
      <c r="C13418" t="s">
        <v>10721</v>
      </c>
      <c r="D13418">
        <v>250</v>
      </c>
      <c r="F13418" s="4">
        <v>3.33</v>
      </c>
      <c r="G13418" t="s">
        <v>32</v>
      </c>
      <c r="J13418" s="4">
        <f>MIN(Table16[[#This Row],[Medicare Outpatient Allowable Rate]:[WPPA Inc Outpatient Allowable Rate]])</f>
        <v>0</v>
      </c>
      <c r="K13418" s="4">
        <f>MAX(Table16[[#This Row],[Blue Cross Outpatient Allowable Rate]:[WPPA Inc Outpatient Allowable Rate]])</f>
        <v>3.1635</v>
      </c>
      <c r="L13418" s="4">
        <f>Table16[[#This Row],[Price]]*0.42</f>
        <v>1.3986000000000001</v>
      </c>
      <c r="M13418" s="4">
        <v>0</v>
      </c>
      <c r="N13418" s="4">
        <f>SUM(Table16[[#This Row],[ChargeID]]*0.76)</f>
        <v>2.5308000000000002</v>
      </c>
      <c r="O13418" s="4">
        <f>SUM(Table16[[#This Row],[Price]]*0.95)</f>
        <v>3.1635</v>
      </c>
      <c r="P13418" s="4">
        <f>SUM(Table16[[#This Row],[Price]]*0.8)</f>
        <v>2.6640000000000001</v>
      </c>
      <c r="Q13418" s="4">
        <f>SUM(Table16[[#This Row],[Price]]*0.6)</f>
        <v>1.998</v>
      </c>
    </row>
    <row r="13419" spans="1:17" x14ac:dyDescent="0.25">
      <c r="A13419" t="s">
        <v>333</v>
      </c>
      <c r="B13419">
        <v>3.85</v>
      </c>
      <c r="C13419" t="s">
        <v>10722</v>
      </c>
      <c r="D13419">
        <v>250</v>
      </c>
      <c r="F13419" s="4">
        <v>3.85</v>
      </c>
      <c r="G13419" t="s">
        <v>32</v>
      </c>
      <c r="J13419" s="4">
        <f>MIN(Table16[[#This Row],[Medicare Outpatient Allowable Rate]:[WPPA Inc Outpatient Allowable Rate]])</f>
        <v>0</v>
      </c>
      <c r="K13419" s="4">
        <f>MAX(Table16[[#This Row],[Blue Cross Outpatient Allowable Rate]:[WPPA Inc Outpatient Allowable Rate]])</f>
        <v>3.6574999999999998</v>
      </c>
      <c r="L13419" s="4">
        <f>Table16[[#This Row],[Price]]*0.42</f>
        <v>1.617</v>
      </c>
      <c r="M13419" s="4">
        <v>0</v>
      </c>
      <c r="N13419" s="4">
        <f>SUM(Table16[[#This Row],[ChargeID]]*0.76)</f>
        <v>2.9260000000000002</v>
      </c>
      <c r="O13419" s="4">
        <f>SUM(Table16[[#This Row],[Price]]*0.95)</f>
        <v>3.6574999999999998</v>
      </c>
      <c r="P13419" s="4">
        <f>SUM(Table16[[#This Row],[Price]]*0.8)</f>
        <v>3.08</v>
      </c>
      <c r="Q13419" s="4">
        <f>SUM(Table16[[#This Row],[Price]]*0.6)</f>
        <v>2.31</v>
      </c>
    </row>
    <row r="13420" spans="1:17" x14ac:dyDescent="0.25">
      <c r="A13420" t="s">
        <v>333</v>
      </c>
      <c r="B13420">
        <v>4.38</v>
      </c>
      <c r="C13420" t="s">
        <v>10723</v>
      </c>
      <c r="D13420">
        <v>250</v>
      </c>
      <c r="F13420" s="4">
        <v>4.38</v>
      </c>
      <c r="G13420" t="s">
        <v>32</v>
      </c>
      <c r="J13420" s="4">
        <f>MIN(Table16[[#This Row],[Medicare Outpatient Allowable Rate]:[WPPA Inc Outpatient Allowable Rate]])</f>
        <v>0</v>
      </c>
      <c r="K13420" s="4">
        <f>MAX(Table16[[#This Row],[Blue Cross Outpatient Allowable Rate]:[WPPA Inc Outpatient Allowable Rate]])</f>
        <v>4.1609999999999996</v>
      </c>
      <c r="L13420" s="4">
        <f>Table16[[#This Row],[Price]]*0.42</f>
        <v>1.8395999999999999</v>
      </c>
      <c r="M13420" s="4">
        <v>0</v>
      </c>
      <c r="N13420" s="4">
        <f>SUM(Table16[[#This Row],[ChargeID]]*0.76)</f>
        <v>3.3287999999999998</v>
      </c>
      <c r="O13420" s="4">
        <f>SUM(Table16[[#This Row],[Price]]*0.95)</f>
        <v>4.1609999999999996</v>
      </c>
      <c r="P13420" s="4">
        <f>SUM(Table16[[#This Row],[Price]]*0.8)</f>
        <v>3.504</v>
      </c>
      <c r="Q13420" s="4">
        <f>SUM(Table16[[#This Row],[Price]]*0.6)</f>
        <v>2.6279999999999997</v>
      </c>
    </row>
    <row r="13421" spans="1:17" x14ac:dyDescent="0.25">
      <c r="A13421" t="s">
        <v>333</v>
      </c>
      <c r="B13421">
        <v>14.23</v>
      </c>
      <c r="C13421" t="s">
        <v>10724</v>
      </c>
      <c r="D13421">
        <v>250</v>
      </c>
      <c r="F13421" s="4">
        <v>14.23</v>
      </c>
      <c r="G13421" t="s">
        <v>32</v>
      </c>
      <c r="J13421" s="4">
        <f>MIN(Table16[[#This Row],[Medicare Outpatient Allowable Rate]:[WPPA Inc Outpatient Allowable Rate]])</f>
        <v>0</v>
      </c>
      <c r="K13421" s="4">
        <f>MAX(Table16[[#This Row],[Blue Cross Outpatient Allowable Rate]:[WPPA Inc Outpatient Allowable Rate]])</f>
        <v>13.5185</v>
      </c>
      <c r="L13421" s="4">
        <f>Table16[[#This Row],[Price]]*0.42</f>
        <v>5.9766000000000004</v>
      </c>
      <c r="M13421" s="4">
        <v>0</v>
      </c>
      <c r="N13421" s="4">
        <f>SUM(Table16[[#This Row],[ChargeID]]*0.76)</f>
        <v>10.8148</v>
      </c>
      <c r="O13421" s="4">
        <f>SUM(Table16[[#This Row],[Price]]*0.95)</f>
        <v>13.5185</v>
      </c>
      <c r="P13421" s="4">
        <f>SUM(Table16[[#This Row],[Price]]*0.8)</f>
        <v>11.384</v>
      </c>
      <c r="Q13421" s="4">
        <f>SUM(Table16[[#This Row],[Price]]*0.6)</f>
        <v>8.5380000000000003</v>
      </c>
    </row>
    <row r="13422" spans="1:17" x14ac:dyDescent="0.25">
      <c r="A13422" t="s">
        <v>333</v>
      </c>
      <c r="B13422">
        <v>7.45</v>
      </c>
      <c r="C13422" t="s">
        <v>10725</v>
      </c>
      <c r="D13422">
        <v>250</v>
      </c>
      <c r="F13422" s="4">
        <v>7.45</v>
      </c>
      <c r="G13422" t="s">
        <v>32</v>
      </c>
      <c r="J13422" s="4">
        <f>MIN(Table16[[#This Row],[Medicare Outpatient Allowable Rate]:[WPPA Inc Outpatient Allowable Rate]])</f>
        <v>0</v>
      </c>
      <c r="K13422" s="4">
        <f>MAX(Table16[[#This Row],[Blue Cross Outpatient Allowable Rate]:[WPPA Inc Outpatient Allowable Rate]])</f>
        <v>7.0774999999999997</v>
      </c>
      <c r="L13422" s="4">
        <f>Table16[[#This Row],[Price]]*0.42</f>
        <v>3.129</v>
      </c>
      <c r="M13422" s="4">
        <v>0</v>
      </c>
      <c r="N13422" s="4">
        <f>SUM(Table16[[#This Row],[ChargeID]]*0.76)</f>
        <v>5.6619999999999999</v>
      </c>
      <c r="O13422" s="4">
        <f>SUM(Table16[[#This Row],[Price]]*0.95)</f>
        <v>7.0774999999999997</v>
      </c>
      <c r="P13422" s="4">
        <f>SUM(Table16[[#This Row],[Price]]*0.8)</f>
        <v>5.9600000000000009</v>
      </c>
      <c r="Q13422" s="4">
        <f>SUM(Table16[[#This Row],[Price]]*0.6)</f>
        <v>4.47</v>
      </c>
    </row>
    <row r="13423" spans="1:17" x14ac:dyDescent="0.25">
      <c r="A13423" t="s">
        <v>333</v>
      </c>
      <c r="B13423">
        <v>3.33</v>
      </c>
      <c r="C13423" t="s">
        <v>10726</v>
      </c>
      <c r="D13423">
        <v>250</v>
      </c>
      <c r="F13423" s="4">
        <v>3.33</v>
      </c>
      <c r="G13423" t="s">
        <v>32</v>
      </c>
      <c r="J13423" s="4">
        <f>MIN(Table16[[#This Row],[Medicare Outpatient Allowable Rate]:[WPPA Inc Outpatient Allowable Rate]])</f>
        <v>0</v>
      </c>
      <c r="K13423" s="4">
        <f>MAX(Table16[[#This Row],[Blue Cross Outpatient Allowable Rate]:[WPPA Inc Outpatient Allowable Rate]])</f>
        <v>3.1635</v>
      </c>
      <c r="L13423" s="4">
        <f>Table16[[#This Row],[Price]]*0.42</f>
        <v>1.3986000000000001</v>
      </c>
      <c r="M13423" s="4">
        <v>0</v>
      </c>
      <c r="N13423" s="4">
        <f>SUM(Table16[[#This Row],[ChargeID]]*0.76)</f>
        <v>2.5308000000000002</v>
      </c>
      <c r="O13423" s="4">
        <f>SUM(Table16[[#This Row],[Price]]*0.95)</f>
        <v>3.1635</v>
      </c>
      <c r="P13423" s="4">
        <f>SUM(Table16[[#This Row],[Price]]*0.8)</f>
        <v>2.6640000000000001</v>
      </c>
      <c r="Q13423" s="4">
        <f>SUM(Table16[[#This Row],[Price]]*0.6)</f>
        <v>1.998</v>
      </c>
    </row>
    <row r="13424" spans="1:17" x14ac:dyDescent="0.25">
      <c r="A13424" t="s">
        <v>333</v>
      </c>
      <c r="B13424">
        <v>3.4</v>
      </c>
      <c r="C13424" t="s">
        <v>10727</v>
      </c>
      <c r="D13424">
        <v>250</v>
      </c>
      <c r="F13424" s="4">
        <v>3.4</v>
      </c>
      <c r="G13424" t="s">
        <v>32</v>
      </c>
      <c r="J13424" s="4">
        <f>MIN(Table16[[#This Row],[Medicare Outpatient Allowable Rate]:[WPPA Inc Outpatient Allowable Rate]])</f>
        <v>0</v>
      </c>
      <c r="K13424" s="4">
        <f>MAX(Table16[[#This Row],[Blue Cross Outpatient Allowable Rate]:[WPPA Inc Outpatient Allowable Rate]])</f>
        <v>3.23</v>
      </c>
      <c r="L13424" s="4">
        <f>Table16[[#This Row],[Price]]*0.42</f>
        <v>1.4279999999999999</v>
      </c>
      <c r="M13424" s="4">
        <v>0</v>
      </c>
      <c r="N13424" s="4">
        <f>SUM(Table16[[#This Row],[ChargeID]]*0.76)</f>
        <v>2.5840000000000001</v>
      </c>
      <c r="O13424" s="4">
        <f>SUM(Table16[[#This Row],[Price]]*0.95)</f>
        <v>3.23</v>
      </c>
      <c r="P13424" s="4">
        <f>SUM(Table16[[#This Row],[Price]]*0.8)</f>
        <v>2.72</v>
      </c>
      <c r="Q13424" s="4">
        <f>SUM(Table16[[#This Row],[Price]]*0.6)</f>
        <v>2.04</v>
      </c>
    </row>
    <row r="13425" spans="1:17" x14ac:dyDescent="0.25">
      <c r="A13425" t="s">
        <v>333</v>
      </c>
      <c r="B13425">
        <v>3.4</v>
      </c>
      <c r="C13425" t="s">
        <v>10728</v>
      </c>
      <c r="D13425">
        <v>250</v>
      </c>
      <c r="F13425" s="4">
        <v>3.4</v>
      </c>
      <c r="G13425" t="s">
        <v>32</v>
      </c>
      <c r="J13425" s="4">
        <f>MIN(Table16[[#This Row],[Medicare Outpatient Allowable Rate]:[WPPA Inc Outpatient Allowable Rate]])</f>
        <v>0</v>
      </c>
      <c r="K13425" s="4">
        <f>MAX(Table16[[#This Row],[Blue Cross Outpatient Allowable Rate]:[WPPA Inc Outpatient Allowable Rate]])</f>
        <v>3.23</v>
      </c>
      <c r="L13425" s="4">
        <f>Table16[[#This Row],[Price]]*0.42</f>
        <v>1.4279999999999999</v>
      </c>
      <c r="M13425" s="4">
        <v>0</v>
      </c>
      <c r="N13425" s="4">
        <f>SUM(Table16[[#This Row],[ChargeID]]*0.76)</f>
        <v>2.5840000000000001</v>
      </c>
      <c r="O13425" s="4">
        <f>SUM(Table16[[#This Row],[Price]]*0.95)</f>
        <v>3.23</v>
      </c>
      <c r="P13425" s="4">
        <f>SUM(Table16[[#This Row],[Price]]*0.8)</f>
        <v>2.72</v>
      </c>
      <c r="Q13425" s="4">
        <f>SUM(Table16[[#This Row],[Price]]*0.6)</f>
        <v>2.04</v>
      </c>
    </row>
    <row r="13426" spans="1:17" x14ac:dyDescent="0.25">
      <c r="A13426" t="s">
        <v>333</v>
      </c>
      <c r="B13426">
        <v>1.58</v>
      </c>
      <c r="C13426" t="s">
        <v>10729</v>
      </c>
      <c r="D13426">
        <v>250</v>
      </c>
      <c r="F13426" s="4">
        <v>1.58</v>
      </c>
      <c r="G13426" t="s">
        <v>32</v>
      </c>
      <c r="J13426" s="4">
        <f>MIN(Table16[[#This Row],[Medicare Outpatient Allowable Rate]:[WPPA Inc Outpatient Allowable Rate]])</f>
        <v>0</v>
      </c>
      <c r="K13426" s="4">
        <f>MAX(Table16[[#This Row],[Blue Cross Outpatient Allowable Rate]:[WPPA Inc Outpatient Allowable Rate]])</f>
        <v>1.5009999999999999</v>
      </c>
      <c r="L13426" s="4">
        <f>Table16[[#This Row],[Price]]*0.42</f>
        <v>0.66359999999999997</v>
      </c>
      <c r="M13426" s="4">
        <v>0</v>
      </c>
      <c r="N13426" s="4">
        <f>SUM(Table16[[#This Row],[ChargeID]]*0.76)</f>
        <v>1.2008000000000001</v>
      </c>
      <c r="O13426" s="4">
        <f>SUM(Table16[[#This Row],[Price]]*0.95)</f>
        <v>1.5009999999999999</v>
      </c>
      <c r="P13426" s="4">
        <f>SUM(Table16[[#This Row],[Price]]*0.8)</f>
        <v>1.2640000000000002</v>
      </c>
      <c r="Q13426" s="4">
        <f>SUM(Table16[[#This Row],[Price]]*0.6)</f>
        <v>0.94799999999999995</v>
      </c>
    </row>
    <row r="13427" spans="1:17" x14ac:dyDescent="0.25">
      <c r="A13427" t="s">
        <v>333</v>
      </c>
      <c r="B13427">
        <v>3.4</v>
      </c>
      <c r="C13427" t="s">
        <v>10730</v>
      </c>
      <c r="D13427">
        <v>250</v>
      </c>
      <c r="F13427" s="4">
        <v>3.4</v>
      </c>
      <c r="J13427" s="4">
        <f>MIN(Table16[[#This Row],[Medicare Outpatient Allowable Rate]:[WPPA Inc Outpatient Allowable Rate]])</f>
        <v>0</v>
      </c>
      <c r="K13427" s="4">
        <f>MAX(Table16[[#This Row],[Blue Cross Outpatient Allowable Rate]:[WPPA Inc Outpatient Allowable Rate]])</f>
        <v>3.23</v>
      </c>
      <c r="L13427" s="4">
        <f>Table16[[#This Row],[Price]]*0.42</f>
        <v>1.4279999999999999</v>
      </c>
      <c r="M13427" s="4">
        <v>0</v>
      </c>
      <c r="N13427" s="4">
        <f>SUM(Table16[[#This Row],[ChargeID]]*0.76)</f>
        <v>2.5840000000000001</v>
      </c>
      <c r="O13427" s="4">
        <f>SUM(Table16[[#This Row],[Price]]*0.95)</f>
        <v>3.23</v>
      </c>
      <c r="P13427" s="4">
        <f>SUM(Table16[[#This Row],[Price]]*0.8)</f>
        <v>2.72</v>
      </c>
      <c r="Q13427" s="4">
        <f>SUM(Table16[[#This Row],[Price]]*0.6)</f>
        <v>2.04</v>
      </c>
    </row>
    <row r="13428" spans="1:17" x14ac:dyDescent="0.25">
      <c r="A13428" t="s">
        <v>333</v>
      </c>
      <c r="B13428">
        <v>3.55</v>
      </c>
      <c r="C13428" t="s">
        <v>10731</v>
      </c>
      <c r="D13428">
        <v>259</v>
      </c>
      <c r="F13428" s="4">
        <v>3.55</v>
      </c>
      <c r="G13428" t="s">
        <v>10732</v>
      </c>
      <c r="J13428" s="4">
        <f>MIN(Table16[[#This Row],[Medicare Outpatient Allowable Rate]:[WPPA Inc Outpatient Allowable Rate]])</f>
        <v>1.4909999999999999</v>
      </c>
      <c r="K13428" s="4">
        <f>MAX(Table16[[#This Row],[Blue Cross Outpatient Allowable Rate]:[WPPA Inc Outpatient Allowable Rate]])</f>
        <v>218.37</v>
      </c>
      <c r="L13428" s="4">
        <f>Table16[[#This Row],[Price]]*0.42</f>
        <v>1.4909999999999999</v>
      </c>
      <c r="M13428" s="4">
        <v>218.37</v>
      </c>
      <c r="N13428" s="4">
        <f>SUM(Table16[[#This Row],[ChargeID]]*0.76)</f>
        <v>2.698</v>
      </c>
      <c r="O13428" s="4">
        <f>SUM(Table16[[#This Row],[Price]]*0.95)</f>
        <v>3.3724999999999996</v>
      </c>
      <c r="P13428" s="4">
        <f>SUM(Table16[[#This Row],[Price]]*0.8)</f>
        <v>2.84</v>
      </c>
      <c r="Q13428" s="4">
        <f>SUM(Table16[[#This Row],[Price]]*0.6)</f>
        <v>2.13</v>
      </c>
    </row>
    <row r="13429" spans="1:17" x14ac:dyDescent="0.25">
      <c r="A13429" t="s">
        <v>333</v>
      </c>
      <c r="B13429">
        <v>61.8</v>
      </c>
      <c r="C13429" t="s">
        <v>10733</v>
      </c>
      <c r="D13429">
        <v>250</v>
      </c>
      <c r="F13429" s="4">
        <v>61.8</v>
      </c>
      <c r="G13429" t="s">
        <v>32</v>
      </c>
      <c r="J13429" s="4">
        <f>MIN(Table16[[#This Row],[Medicare Outpatient Allowable Rate]:[WPPA Inc Outpatient Allowable Rate]])</f>
        <v>0</v>
      </c>
      <c r="K13429" s="4">
        <f>MAX(Table16[[#This Row],[Blue Cross Outpatient Allowable Rate]:[WPPA Inc Outpatient Allowable Rate]])</f>
        <v>58.709999999999994</v>
      </c>
      <c r="L13429" s="4">
        <f>Table16[[#This Row],[Price]]*0.42</f>
        <v>25.956</v>
      </c>
      <c r="M13429" s="4">
        <v>0</v>
      </c>
      <c r="N13429" s="4">
        <f>SUM(Table16[[#This Row],[ChargeID]]*0.76)</f>
        <v>46.967999999999996</v>
      </c>
      <c r="O13429" s="4">
        <f>SUM(Table16[[#This Row],[Price]]*0.95)</f>
        <v>58.709999999999994</v>
      </c>
      <c r="P13429" s="4">
        <f>SUM(Table16[[#This Row],[Price]]*0.8)</f>
        <v>49.44</v>
      </c>
      <c r="Q13429" s="4">
        <f>SUM(Table16[[#This Row],[Price]]*0.6)</f>
        <v>37.08</v>
      </c>
    </row>
    <row r="13430" spans="1:17" x14ac:dyDescent="0.25">
      <c r="A13430" t="s">
        <v>333</v>
      </c>
      <c r="B13430">
        <v>9.48</v>
      </c>
      <c r="C13430" t="s">
        <v>10734</v>
      </c>
      <c r="D13430">
        <v>250</v>
      </c>
      <c r="F13430" s="4">
        <v>9.48</v>
      </c>
      <c r="G13430" t="s">
        <v>32</v>
      </c>
      <c r="J13430" s="4">
        <f>MIN(Table16[[#This Row],[Medicare Outpatient Allowable Rate]:[WPPA Inc Outpatient Allowable Rate]])</f>
        <v>0</v>
      </c>
      <c r="K13430" s="4">
        <f>MAX(Table16[[#This Row],[Blue Cross Outpatient Allowable Rate]:[WPPA Inc Outpatient Allowable Rate]])</f>
        <v>9.0060000000000002</v>
      </c>
      <c r="L13430" s="4">
        <f>Table16[[#This Row],[Price]]*0.42</f>
        <v>3.9816000000000003</v>
      </c>
      <c r="M13430" s="4">
        <v>0</v>
      </c>
      <c r="N13430" s="4">
        <f>SUM(Table16[[#This Row],[ChargeID]]*0.76)</f>
        <v>7.2048000000000005</v>
      </c>
      <c r="O13430" s="4">
        <f>SUM(Table16[[#This Row],[Price]]*0.95)</f>
        <v>9.0060000000000002</v>
      </c>
      <c r="P13430" s="4">
        <f>SUM(Table16[[#This Row],[Price]]*0.8)</f>
        <v>7.5840000000000005</v>
      </c>
      <c r="Q13430" s="4">
        <f>SUM(Table16[[#This Row],[Price]]*0.6)</f>
        <v>5.6879999999999997</v>
      </c>
    </row>
    <row r="13431" spans="1:17" x14ac:dyDescent="0.25">
      <c r="A13431" t="s">
        <v>333</v>
      </c>
      <c r="B13431">
        <v>8.73</v>
      </c>
      <c r="C13431" t="s">
        <v>10735</v>
      </c>
      <c r="D13431">
        <v>250</v>
      </c>
      <c r="F13431" s="4">
        <v>8.73</v>
      </c>
      <c r="G13431" t="s">
        <v>32</v>
      </c>
      <c r="J13431" s="4">
        <f>MIN(Table16[[#This Row],[Medicare Outpatient Allowable Rate]:[WPPA Inc Outpatient Allowable Rate]])</f>
        <v>0</v>
      </c>
      <c r="K13431" s="4">
        <f>MAX(Table16[[#This Row],[Blue Cross Outpatient Allowable Rate]:[WPPA Inc Outpatient Allowable Rate]])</f>
        <v>8.2934999999999999</v>
      </c>
      <c r="L13431" s="4">
        <f>Table16[[#This Row],[Price]]*0.42</f>
        <v>3.6665999999999999</v>
      </c>
      <c r="M13431" s="4">
        <v>0</v>
      </c>
      <c r="N13431" s="4">
        <f>SUM(Table16[[#This Row],[ChargeID]]*0.76)</f>
        <v>6.6348000000000003</v>
      </c>
      <c r="O13431" s="4">
        <f>SUM(Table16[[#This Row],[Price]]*0.95)</f>
        <v>8.2934999999999999</v>
      </c>
      <c r="P13431" s="4">
        <f>SUM(Table16[[#This Row],[Price]]*0.8)</f>
        <v>6.9840000000000009</v>
      </c>
      <c r="Q13431" s="4">
        <f>SUM(Table16[[#This Row],[Price]]*0.6)</f>
        <v>5.2380000000000004</v>
      </c>
    </row>
    <row r="13432" spans="1:17" x14ac:dyDescent="0.25">
      <c r="A13432" t="s">
        <v>333</v>
      </c>
      <c r="B13432">
        <v>4.38</v>
      </c>
      <c r="C13432" t="s">
        <v>10736</v>
      </c>
      <c r="D13432">
        <v>250</v>
      </c>
      <c r="F13432" s="4">
        <v>4.38</v>
      </c>
      <c r="J13432" s="4">
        <f>MIN(Table16[[#This Row],[Medicare Outpatient Allowable Rate]:[WPPA Inc Outpatient Allowable Rate]])</f>
        <v>0</v>
      </c>
      <c r="K13432" s="4">
        <f>MAX(Table16[[#This Row],[Blue Cross Outpatient Allowable Rate]:[WPPA Inc Outpatient Allowable Rate]])</f>
        <v>4.1609999999999996</v>
      </c>
      <c r="L13432" s="4">
        <f>Table16[[#This Row],[Price]]*0.42</f>
        <v>1.8395999999999999</v>
      </c>
      <c r="M13432" s="4">
        <v>0</v>
      </c>
      <c r="N13432" s="4">
        <f>SUM(Table16[[#This Row],[ChargeID]]*0.76)</f>
        <v>3.3287999999999998</v>
      </c>
      <c r="O13432" s="4">
        <f>SUM(Table16[[#This Row],[Price]]*0.95)</f>
        <v>4.1609999999999996</v>
      </c>
      <c r="P13432" s="4">
        <f>SUM(Table16[[#This Row],[Price]]*0.8)</f>
        <v>3.504</v>
      </c>
      <c r="Q13432" s="4">
        <f>SUM(Table16[[#This Row],[Price]]*0.6)</f>
        <v>2.6279999999999997</v>
      </c>
    </row>
    <row r="13433" spans="1:17" x14ac:dyDescent="0.25">
      <c r="A13433" t="s">
        <v>333</v>
      </c>
      <c r="B13433">
        <v>3.4</v>
      </c>
      <c r="C13433" t="s">
        <v>10737</v>
      </c>
      <c r="D13433">
        <v>250</v>
      </c>
      <c r="F13433" s="4">
        <v>3.4</v>
      </c>
      <c r="G13433" t="s">
        <v>32</v>
      </c>
      <c r="J13433" s="4">
        <f>MIN(Table16[[#This Row],[Medicare Outpatient Allowable Rate]:[WPPA Inc Outpatient Allowable Rate]])</f>
        <v>0</v>
      </c>
      <c r="K13433" s="4">
        <f>MAX(Table16[[#This Row],[Blue Cross Outpatient Allowable Rate]:[WPPA Inc Outpatient Allowable Rate]])</f>
        <v>3.23</v>
      </c>
      <c r="L13433" s="4">
        <f>Table16[[#This Row],[Price]]*0.42</f>
        <v>1.4279999999999999</v>
      </c>
      <c r="M13433" s="4">
        <v>0</v>
      </c>
      <c r="N13433" s="4">
        <f>SUM(Table16[[#This Row],[ChargeID]]*0.76)</f>
        <v>2.5840000000000001</v>
      </c>
      <c r="O13433" s="4">
        <f>SUM(Table16[[#This Row],[Price]]*0.95)</f>
        <v>3.23</v>
      </c>
      <c r="P13433" s="4">
        <f>SUM(Table16[[#This Row],[Price]]*0.8)</f>
        <v>2.72</v>
      </c>
      <c r="Q13433" s="4">
        <f>SUM(Table16[[#This Row],[Price]]*0.6)</f>
        <v>2.04</v>
      </c>
    </row>
    <row r="13434" spans="1:17" x14ac:dyDescent="0.25">
      <c r="A13434" t="s">
        <v>333</v>
      </c>
      <c r="B13434">
        <v>12.12</v>
      </c>
      <c r="C13434" t="s">
        <v>10738</v>
      </c>
      <c r="D13434">
        <v>259</v>
      </c>
      <c r="F13434" s="4">
        <v>12.12</v>
      </c>
      <c r="G13434" t="s">
        <v>32</v>
      </c>
      <c r="J13434" s="4">
        <f>MIN(Table16[[#This Row],[Medicare Outpatient Allowable Rate]:[WPPA Inc Outpatient Allowable Rate]])</f>
        <v>0</v>
      </c>
      <c r="K13434" s="4">
        <f>MAX(Table16[[#This Row],[Blue Cross Outpatient Allowable Rate]:[WPPA Inc Outpatient Allowable Rate]])</f>
        <v>11.513999999999999</v>
      </c>
      <c r="L13434" s="4">
        <f>Table16[[#This Row],[Price]]*0.42</f>
        <v>5.0903999999999998</v>
      </c>
      <c r="M13434" s="4">
        <v>0</v>
      </c>
      <c r="N13434" s="4">
        <f>SUM(Table16[[#This Row],[ChargeID]]*0.76)</f>
        <v>9.2111999999999998</v>
      </c>
      <c r="O13434" s="4">
        <f>SUM(Table16[[#This Row],[Price]]*0.95)</f>
        <v>11.513999999999999</v>
      </c>
      <c r="P13434" s="4">
        <f>SUM(Table16[[#This Row],[Price]]*0.8)</f>
        <v>9.6959999999999997</v>
      </c>
      <c r="Q13434" s="4">
        <f>SUM(Table16[[#This Row],[Price]]*0.6)</f>
        <v>7.2719999999999994</v>
      </c>
    </row>
    <row r="13435" spans="1:17" x14ac:dyDescent="0.25">
      <c r="A13435" t="s">
        <v>333</v>
      </c>
      <c r="B13435">
        <v>7.23</v>
      </c>
      <c r="C13435" t="s">
        <v>10739</v>
      </c>
      <c r="D13435">
        <v>250</v>
      </c>
      <c r="F13435" s="4">
        <v>7.23</v>
      </c>
      <c r="G13435" t="s">
        <v>32</v>
      </c>
      <c r="J13435" s="4">
        <f>MIN(Table16[[#This Row],[Medicare Outpatient Allowable Rate]:[WPPA Inc Outpatient Allowable Rate]])</f>
        <v>0</v>
      </c>
      <c r="K13435" s="4">
        <f>MAX(Table16[[#This Row],[Blue Cross Outpatient Allowable Rate]:[WPPA Inc Outpatient Allowable Rate]])</f>
        <v>6.8685</v>
      </c>
      <c r="L13435" s="4">
        <f>Table16[[#This Row],[Price]]*0.42</f>
        <v>3.0366</v>
      </c>
      <c r="M13435" s="4">
        <v>0</v>
      </c>
      <c r="N13435" s="4">
        <f>SUM(Table16[[#This Row],[ChargeID]]*0.76)</f>
        <v>5.4948000000000006</v>
      </c>
      <c r="O13435" s="4">
        <f>SUM(Table16[[#This Row],[Price]]*0.95)</f>
        <v>6.8685</v>
      </c>
      <c r="P13435" s="4">
        <f>SUM(Table16[[#This Row],[Price]]*0.8)</f>
        <v>5.7840000000000007</v>
      </c>
      <c r="Q13435" s="4">
        <f>SUM(Table16[[#This Row],[Price]]*0.6)</f>
        <v>4.3380000000000001</v>
      </c>
    </row>
    <row r="13436" spans="1:17" x14ac:dyDescent="0.25">
      <c r="A13436" t="s">
        <v>333</v>
      </c>
      <c r="B13436">
        <v>9.84</v>
      </c>
      <c r="C13436" t="s">
        <v>10740</v>
      </c>
      <c r="D13436">
        <v>259</v>
      </c>
      <c r="F13436" s="4">
        <v>9.84</v>
      </c>
      <c r="J13436" s="4">
        <f>MIN(Table16[[#This Row],[Medicare Outpatient Allowable Rate]:[WPPA Inc Outpatient Allowable Rate]])</f>
        <v>0</v>
      </c>
      <c r="K13436" s="4">
        <f>MAX(Table16[[#This Row],[Blue Cross Outpatient Allowable Rate]:[WPPA Inc Outpatient Allowable Rate]])</f>
        <v>9.347999999999999</v>
      </c>
      <c r="L13436" s="4">
        <f>Table16[[#This Row],[Price]]*0.42</f>
        <v>4.1327999999999996</v>
      </c>
      <c r="M13436" s="4">
        <v>0</v>
      </c>
      <c r="N13436" s="4">
        <f>SUM(Table16[[#This Row],[ChargeID]]*0.76)</f>
        <v>7.4783999999999997</v>
      </c>
      <c r="O13436" s="4">
        <f>SUM(Table16[[#This Row],[Price]]*0.95)</f>
        <v>9.347999999999999</v>
      </c>
      <c r="P13436" s="4">
        <f>SUM(Table16[[#This Row],[Price]]*0.8)</f>
        <v>7.8719999999999999</v>
      </c>
      <c r="Q13436" s="4">
        <f>SUM(Table16[[#This Row],[Price]]*0.6)</f>
        <v>5.9039999999999999</v>
      </c>
    </row>
    <row r="13437" spans="1:17" x14ac:dyDescent="0.25">
      <c r="A13437" t="s">
        <v>333</v>
      </c>
      <c r="B13437">
        <v>18.5</v>
      </c>
      <c r="C13437" t="s">
        <v>10741</v>
      </c>
      <c r="D13437">
        <v>259</v>
      </c>
      <c r="F13437" s="4">
        <v>18.5</v>
      </c>
      <c r="G13437" t="s">
        <v>4044</v>
      </c>
      <c r="J13437" s="4">
        <f>MIN(Table16[[#This Row],[Medicare Outpatient Allowable Rate]:[WPPA Inc Outpatient Allowable Rate]])</f>
        <v>1.0900000000000001</v>
      </c>
      <c r="K13437" s="4">
        <f>MAX(Table16[[#This Row],[Blue Cross Outpatient Allowable Rate]:[WPPA Inc Outpatient Allowable Rate]])</f>
        <v>17.574999999999999</v>
      </c>
      <c r="L13437" s="4">
        <f>Table16[[#This Row],[Price]]*0.42</f>
        <v>7.77</v>
      </c>
      <c r="M13437" s="4">
        <v>1.0900000000000001</v>
      </c>
      <c r="N13437" s="4">
        <f>SUM(Table16[[#This Row],[ChargeID]]*0.76)</f>
        <v>14.06</v>
      </c>
      <c r="O13437" s="4">
        <f>SUM(Table16[[#This Row],[Price]]*0.95)</f>
        <v>17.574999999999999</v>
      </c>
      <c r="P13437" s="4">
        <f>SUM(Table16[[#This Row],[Price]]*0.8)</f>
        <v>14.8</v>
      </c>
      <c r="Q13437" s="4">
        <f>SUM(Table16[[#This Row],[Price]]*0.6)</f>
        <v>11.1</v>
      </c>
    </row>
    <row r="13438" spans="1:17" x14ac:dyDescent="0.25">
      <c r="A13438" t="s">
        <v>333</v>
      </c>
      <c r="B13438">
        <v>27</v>
      </c>
      <c r="C13438" t="s">
        <v>10742</v>
      </c>
      <c r="D13438">
        <v>259</v>
      </c>
      <c r="F13438" s="4">
        <v>27</v>
      </c>
      <c r="G13438" t="s">
        <v>4044</v>
      </c>
      <c r="J13438" s="4">
        <f>MIN(Table16[[#This Row],[Medicare Outpatient Allowable Rate]:[WPPA Inc Outpatient Allowable Rate]])</f>
        <v>1.0900000000000001</v>
      </c>
      <c r="K13438" s="4">
        <f>MAX(Table16[[#This Row],[Blue Cross Outpatient Allowable Rate]:[WPPA Inc Outpatient Allowable Rate]])</f>
        <v>25.65</v>
      </c>
      <c r="L13438" s="4">
        <f>Table16[[#This Row],[Price]]*0.42</f>
        <v>11.34</v>
      </c>
      <c r="M13438" s="4">
        <v>1.0900000000000001</v>
      </c>
      <c r="N13438" s="4">
        <f>SUM(Table16[[#This Row],[ChargeID]]*0.76)</f>
        <v>20.52</v>
      </c>
      <c r="O13438" s="4">
        <f>SUM(Table16[[#This Row],[Price]]*0.95)</f>
        <v>25.65</v>
      </c>
      <c r="P13438" s="4">
        <f>SUM(Table16[[#This Row],[Price]]*0.8)</f>
        <v>21.6</v>
      </c>
      <c r="Q13438" s="4">
        <f>SUM(Table16[[#This Row],[Price]]*0.6)</f>
        <v>16.2</v>
      </c>
    </row>
    <row r="13439" spans="1:17" x14ac:dyDescent="0.25">
      <c r="A13439" t="s">
        <v>333</v>
      </c>
      <c r="B13439">
        <v>4.5999999999999996</v>
      </c>
      <c r="C13439" t="s">
        <v>10743</v>
      </c>
      <c r="D13439">
        <v>250</v>
      </c>
      <c r="F13439" s="4">
        <v>4.5999999999999996</v>
      </c>
      <c r="G13439" t="s">
        <v>32</v>
      </c>
      <c r="J13439" s="4">
        <f>MIN(Table16[[#This Row],[Medicare Outpatient Allowable Rate]:[WPPA Inc Outpatient Allowable Rate]])</f>
        <v>0</v>
      </c>
      <c r="K13439" s="4">
        <f>MAX(Table16[[#This Row],[Blue Cross Outpatient Allowable Rate]:[WPPA Inc Outpatient Allowable Rate]])</f>
        <v>4.3699999999999992</v>
      </c>
      <c r="L13439" s="4">
        <f>Table16[[#This Row],[Price]]*0.42</f>
        <v>1.9319999999999997</v>
      </c>
      <c r="M13439" s="4">
        <v>0</v>
      </c>
      <c r="N13439" s="4">
        <f>SUM(Table16[[#This Row],[ChargeID]]*0.76)</f>
        <v>3.4959999999999996</v>
      </c>
      <c r="O13439" s="4">
        <f>SUM(Table16[[#This Row],[Price]]*0.95)</f>
        <v>4.3699999999999992</v>
      </c>
      <c r="P13439" s="4">
        <f>SUM(Table16[[#This Row],[Price]]*0.8)</f>
        <v>3.6799999999999997</v>
      </c>
      <c r="Q13439" s="4">
        <f>SUM(Table16[[#This Row],[Price]]*0.6)</f>
        <v>2.76</v>
      </c>
    </row>
    <row r="13440" spans="1:17" x14ac:dyDescent="0.25">
      <c r="A13440" t="s">
        <v>333</v>
      </c>
      <c r="B13440">
        <v>6.4</v>
      </c>
      <c r="C13440" t="s">
        <v>10744</v>
      </c>
      <c r="D13440">
        <v>250</v>
      </c>
      <c r="F13440" s="4">
        <v>6.4</v>
      </c>
      <c r="G13440" t="s">
        <v>32</v>
      </c>
      <c r="J13440" s="4">
        <f>MIN(Table16[[#This Row],[Medicare Outpatient Allowable Rate]:[WPPA Inc Outpatient Allowable Rate]])</f>
        <v>0</v>
      </c>
      <c r="K13440" s="4">
        <f>MAX(Table16[[#This Row],[Blue Cross Outpatient Allowable Rate]:[WPPA Inc Outpatient Allowable Rate]])</f>
        <v>6.08</v>
      </c>
      <c r="L13440" s="4">
        <f>Table16[[#This Row],[Price]]*0.42</f>
        <v>2.6880000000000002</v>
      </c>
      <c r="M13440" s="4">
        <v>0</v>
      </c>
      <c r="N13440" s="4">
        <f>SUM(Table16[[#This Row],[ChargeID]]*0.76)</f>
        <v>4.8640000000000008</v>
      </c>
      <c r="O13440" s="4">
        <f>SUM(Table16[[#This Row],[Price]]*0.95)</f>
        <v>6.08</v>
      </c>
      <c r="P13440" s="4">
        <f>SUM(Table16[[#This Row],[Price]]*0.8)</f>
        <v>5.120000000000001</v>
      </c>
      <c r="Q13440" s="4">
        <f>SUM(Table16[[#This Row],[Price]]*0.6)</f>
        <v>3.84</v>
      </c>
    </row>
    <row r="13441" spans="1:17" x14ac:dyDescent="0.25">
      <c r="A13441" t="s">
        <v>333</v>
      </c>
      <c r="B13441">
        <v>5.43</v>
      </c>
      <c r="C13441" t="s">
        <v>10745</v>
      </c>
      <c r="D13441">
        <v>250</v>
      </c>
      <c r="F13441" s="4">
        <v>5.43</v>
      </c>
      <c r="G13441" t="s">
        <v>32</v>
      </c>
      <c r="J13441" s="4">
        <f>MIN(Table16[[#This Row],[Medicare Outpatient Allowable Rate]:[WPPA Inc Outpatient Allowable Rate]])</f>
        <v>0</v>
      </c>
      <c r="K13441" s="4">
        <f>MAX(Table16[[#This Row],[Blue Cross Outpatient Allowable Rate]:[WPPA Inc Outpatient Allowable Rate]])</f>
        <v>5.1584999999999992</v>
      </c>
      <c r="L13441" s="4">
        <f>Table16[[#This Row],[Price]]*0.42</f>
        <v>2.2805999999999997</v>
      </c>
      <c r="M13441" s="4">
        <v>0</v>
      </c>
      <c r="N13441" s="4">
        <f>SUM(Table16[[#This Row],[ChargeID]]*0.76)</f>
        <v>4.1268000000000002</v>
      </c>
      <c r="O13441" s="4">
        <f>SUM(Table16[[#This Row],[Price]]*0.95)</f>
        <v>5.1584999999999992</v>
      </c>
      <c r="P13441" s="4">
        <f>SUM(Table16[[#This Row],[Price]]*0.8)</f>
        <v>4.3440000000000003</v>
      </c>
      <c r="Q13441" s="4">
        <f>SUM(Table16[[#This Row],[Price]]*0.6)</f>
        <v>3.2579999999999996</v>
      </c>
    </row>
    <row r="13442" spans="1:17" x14ac:dyDescent="0.25">
      <c r="A13442" t="s">
        <v>333</v>
      </c>
      <c r="B13442">
        <v>20.48</v>
      </c>
      <c r="C13442" t="s">
        <v>10746</v>
      </c>
      <c r="D13442">
        <v>259</v>
      </c>
      <c r="F13442" s="4">
        <v>20.48</v>
      </c>
      <c r="G13442" t="s">
        <v>32</v>
      </c>
      <c r="J13442" s="4">
        <f>MIN(Table16[[#This Row],[Medicare Outpatient Allowable Rate]:[WPPA Inc Outpatient Allowable Rate]])</f>
        <v>0</v>
      </c>
      <c r="K13442" s="4">
        <f>MAX(Table16[[#This Row],[Blue Cross Outpatient Allowable Rate]:[WPPA Inc Outpatient Allowable Rate]])</f>
        <v>19.456</v>
      </c>
      <c r="L13442" s="4">
        <f>Table16[[#This Row],[Price]]*0.42</f>
        <v>8.6015999999999995</v>
      </c>
      <c r="M13442" s="4">
        <v>0</v>
      </c>
      <c r="N13442" s="4">
        <f>SUM(Table16[[#This Row],[ChargeID]]*0.76)</f>
        <v>15.5648</v>
      </c>
      <c r="O13442" s="4">
        <f>SUM(Table16[[#This Row],[Price]]*0.95)</f>
        <v>19.456</v>
      </c>
      <c r="P13442" s="4">
        <f>SUM(Table16[[#This Row],[Price]]*0.8)</f>
        <v>16.384</v>
      </c>
      <c r="Q13442" s="4">
        <f>SUM(Table16[[#This Row],[Price]]*0.6)</f>
        <v>12.288</v>
      </c>
    </row>
    <row r="13443" spans="1:17" x14ac:dyDescent="0.25">
      <c r="A13443" t="s">
        <v>333</v>
      </c>
      <c r="B13443">
        <v>3.33</v>
      </c>
      <c r="C13443" t="s">
        <v>10747</v>
      </c>
      <c r="D13443">
        <v>250</v>
      </c>
      <c r="F13443" s="4">
        <v>3.33</v>
      </c>
      <c r="J13443" s="4">
        <f>MIN(Table16[[#This Row],[Medicare Outpatient Allowable Rate]:[WPPA Inc Outpatient Allowable Rate]])</f>
        <v>0</v>
      </c>
      <c r="K13443" s="4">
        <f>MAX(Table16[[#This Row],[Blue Cross Outpatient Allowable Rate]:[WPPA Inc Outpatient Allowable Rate]])</f>
        <v>3.1635</v>
      </c>
      <c r="L13443" s="4">
        <f>Table16[[#This Row],[Price]]*0.42</f>
        <v>1.3986000000000001</v>
      </c>
      <c r="M13443" s="4">
        <v>0</v>
      </c>
      <c r="N13443" s="4">
        <f>SUM(Table16[[#This Row],[ChargeID]]*0.76)</f>
        <v>2.5308000000000002</v>
      </c>
      <c r="O13443" s="4">
        <f>SUM(Table16[[#This Row],[Price]]*0.95)</f>
        <v>3.1635</v>
      </c>
      <c r="P13443" s="4">
        <f>SUM(Table16[[#This Row],[Price]]*0.8)</f>
        <v>2.6640000000000001</v>
      </c>
      <c r="Q13443" s="4">
        <f>SUM(Table16[[#This Row],[Price]]*0.6)</f>
        <v>1.998</v>
      </c>
    </row>
    <row r="13444" spans="1:17" x14ac:dyDescent="0.25">
      <c r="A13444" t="s">
        <v>333</v>
      </c>
      <c r="B13444">
        <v>6.4</v>
      </c>
      <c r="C13444" t="s">
        <v>10748</v>
      </c>
      <c r="D13444">
        <v>250</v>
      </c>
      <c r="F13444" s="4">
        <v>6.4</v>
      </c>
      <c r="G13444" t="s">
        <v>32</v>
      </c>
      <c r="J13444" s="4">
        <f>MIN(Table16[[#This Row],[Medicare Outpatient Allowable Rate]:[WPPA Inc Outpatient Allowable Rate]])</f>
        <v>0</v>
      </c>
      <c r="K13444" s="4">
        <f>MAX(Table16[[#This Row],[Blue Cross Outpatient Allowable Rate]:[WPPA Inc Outpatient Allowable Rate]])</f>
        <v>6.08</v>
      </c>
      <c r="L13444" s="4">
        <f>Table16[[#This Row],[Price]]*0.42</f>
        <v>2.6880000000000002</v>
      </c>
      <c r="M13444" s="4">
        <v>0</v>
      </c>
      <c r="N13444" s="4">
        <f>SUM(Table16[[#This Row],[ChargeID]]*0.76)</f>
        <v>4.8640000000000008</v>
      </c>
      <c r="O13444" s="4">
        <f>SUM(Table16[[#This Row],[Price]]*0.95)</f>
        <v>6.08</v>
      </c>
      <c r="P13444" s="4">
        <f>SUM(Table16[[#This Row],[Price]]*0.8)</f>
        <v>5.120000000000001</v>
      </c>
      <c r="Q13444" s="4">
        <f>SUM(Table16[[#This Row],[Price]]*0.6)</f>
        <v>3.84</v>
      </c>
    </row>
    <row r="13445" spans="1:17" x14ac:dyDescent="0.25">
      <c r="A13445" t="s">
        <v>333</v>
      </c>
      <c r="B13445">
        <v>6.25</v>
      </c>
      <c r="C13445" t="s">
        <v>10749</v>
      </c>
      <c r="D13445">
        <v>250</v>
      </c>
      <c r="F13445" s="4">
        <v>6.25</v>
      </c>
      <c r="G13445" t="s">
        <v>32</v>
      </c>
      <c r="J13445" s="4">
        <f>MIN(Table16[[#This Row],[Medicare Outpatient Allowable Rate]:[WPPA Inc Outpatient Allowable Rate]])</f>
        <v>0</v>
      </c>
      <c r="K13445" s="4">
        <f>MAX(Table16[[#This Row],[Blue Cross Outpatient Allowable Rate]:[WPPA Inc Outpatient Allowable Rate]])</f>
        <v>5.9375</v>
      </c>
      <c r="L13445" s="4">
        <f>Table16[[#This Row],[Price]]*0.42</f>
        <v>2.625</v>
      </c>
      <c r="M13445" s="4">
        <v>0</v>
      </c>
      <c r="N13445" s="4">
        <f>SUM(Table16[[#This Row],[ChargeID]]*0.76)</f>
        <v>4.75</v>
      </c>
      <c r="O13445" s="4">
        <f>SUM(Table16[[#This Row],[Price]]*0.95)</f>
        <v>5.9375</v>
      </c>
      <c r="P13445" s="4">
        <f>SUM(Table16[[#This Row],[Price]]*0.8)</f>
        <v>5</v>
      </c>
      <c r="Q13445" s="4">
        <f>SUM(Table16[[#This Row],[Price]]*0.6)</f>
        <v>3.75</v>
      </c>
    </row>
    <row r="13446" spans="1:17" x14ac:dyDescent="0.25">
      <c r="A13446" t="s">
        <v>333</v>
      </c>
      <c r="B13446">
        <v>11.4</v>
      </c>
      <c r="C13446" t="s">
        <v>10750</v>
      </c>
      <c r="D13446">
        <v>259</v>
      </c>
      <c r="F13446" s="4">
        <v>11.4</v>
      </c>
      <c r="G13446" t="s">
        <v>10751</v>
      </c>
      <c r="J13446" s="4">
        <f>MIN(Table16[[#This Row],[Medicare Outpatient Allowable Rate]:[WPPA Inc Outpatient Allowable Rate]])</f>
        <v>4.7880000000000003</v>
      </c>
      <c r="K13446" s="4">
        <f>MAX(Table16[[#This Row],[Blue Cross Outpatient Allowable Rate]:[WPPA Inc Outpatient Allowable Rate]])</f>
        <v>10.83</v>
      </c>
      <c r="L13446" s="4">
        <f>Table16[[#This Row],[Price]]*0.42</f>
        <v>4.7880000000000003</v>
      </c>
      <c r="M13446" s="4">
        <v>9.2200000000000006</v>
      </c>
      <c r="N13446" s="4">
        <f>SUM(Table16[[#This Row],[ChargeID]]*0.76)</f>
        <v>8.6639999999999997</v>
      </c>
      <c r="O13446" s="4">
        <f>SUM(Table16[[#This Row],[Price]]*0.95)</f>
        <v>10.83</v>
      </c>
      <c r="P13446" s="4">
        <f>SUM(Table16[[#This Row],[Price]]*0.8)</f>
        <v>9.120000000000001</v>
      </c>
      <c r="Q13446" s="4">
        <f>SUM(Table16[[#This Row],[Price]]*0.6)</f>
        <v>6.84</v>
      </c>
    </row>
    <row r="13447" spans="1:17" x14ac:dyDescent="0.25">
      <c r="A13447" t="s">
        <v>333</v>
      </c>
      <c r="B13447">
        <v>10.89</v>
      </c>
      <c r="C13447" t="s">
        <v>10752</v>
      </c>
      <c r="D13447">
        <v>259</v>
      </c>
      <c r="F13447" s="4">
        <v>10.89</v>
      </c>
      <c r="G13447" t="s">
        <v>4308</v>
      </c>
      <c r="J13447" s="4">
        <f>MIN(Table16[[#This Row],[Medicare Outpatient Allowable Rate]:[WPPA Inc Outpatient Allowable Rate]])</f>
        <v>4.5738000000000003</v>
      </c>
      <c r="K13447" s="4">
        <f>MAX(Table16[[#This Row],[Blue Cross Outpatient Allowable Rate]:[WPPA Inc Outpatient Allowable Rate]])</f>
        <v>10.345499999999999</v>
      </c>
      <c r="L13447" s="4">
        <f>Table16[[#This Row],[Price]]*0.42</f>
        <v>4.5738000000000003</v>
      </c>
      <c r="M13447" s="4">
        <v>7.45</v>
      </c>
      <c r="N13447" s="4">
        <f>SUM(Table16[[#This Row],[ChargeID]]*0.76)</f>
        <v>8.2764000000000006</v>
      </c>
      <c r="O13447" s="4">
        <f>SUM(Table16[[#This Row],[Price]]*0.95)</f>
        <v>10.345499999999999</v>
      </c>
      <c r="P13447" s="4">
        <f>SUM(Table16[[#This Row],[Price]]*0.8)</f>
        <v>8.7120000000000015</v>
      </c>
      <c r="Q13447" s="4">
        <f>SUM(Table16[[#This Row],[Price]]*0.6)</f>
        <v>6.5339999999999998</v>
      </c>
    </row>
    <row r="13448" spans="1:17" x14ac:dyDescent="0.25">
      <c r="A13448" t="s">
        <v>333</v>
      </c>
      <c r="B13448">
        <v>37.54</v>
      </c>
      <c r="C13448" t="s">
        <v>10753</v>
      </c>
      <c r="D13448">
        <v>259</v>
      </c>
      <c r="F13448" s="4">
        <v>37.54</v>
      </c>
      <c r="G13448" t="s">
        <v>32</v>
      </c>
      <c r="J13448" s="4">
        <f>MIN(Table16[[#This Row],[Medicare Outpatient Allowable Rate]:[WPPA Inc Outpatient Allowable Rate]])</f>
        <v>0</v>
      </c>
      <c r="K13448" s="4">
        <f>MAX(Table16[[#This Row],[Blue Cross Outpatient Allowable Rate]:[WPPA Inc Outpatient Allowable Rate]])</f>
        <v>35.662999999999997</v>
      </c>
      <c r="L13448" s="4">
        <f>Table16[[#This Row],[Price]]*0.42</f>
        <v>15.7668</v>
      </c>
      <c r="M13448" s="4">
        <v>0</v>
      </c>
      <c r="N13448" s="4">
        <f>SUM(Table16[[#This Row],[ChargeID]]*0.76)</f>
        <v>28.5304</v>
      </c>
      <c r="O13448" s="4">
        <f>SUM(Table16[[#This Row],[Price]]*0.95)</f>
        <v>35.662999999999997</v>
      </c>
      <c r="P13448" s="4">
        <f>SUM(Table16[[#This Row],[Price]]*0.8)</f>
        <v>30.032</v>
      </c>
      <c r="Q13448" s="4">
        <f>SUM(Table16[[#This Row],[Price]]*0.6)</f>
        <v>22.523999999999997</v>
      </c>
    </row>
    <row r="13449" spans="1:17" x14ac:dyDescent="0.25">
      <c r="A13449" t="s">
        <v>333</v>
      </c>
      <c r="B13449">
        <v>4.68</v>
      </c>
      <c r="C13449" t="s">
        <v>10754</v>
      </c>
      <c r="D13449">
        <v>250</v>
      </c>
      <c r="F13449" s="4">
        <v>4.68</v>
      </c>
      <c r="G13449" t="s">
        <v>32</v>
      </c>
      <c r="J13449" s="4">
        <f>MIN(Table16[[#This Row],[Medicare Outpatient Allowable Rate]:[WPPA Inc Outpatient Allowable Rate]])</f>
        <v>0</v>
      </c>
      <c r="K13449" s="4">
        <f>MAX(Table16[[#This Row],[Blue Cross Outpatient Allowable Rate]:[WPPA Inc Outpatient Allowable Rate]])</f>
        <v>4.4459999999999997</v>
      </c>
      <c r="L13449" s="4">
        <f>Table16[[#This Row],[Price]]*0.42</f>
        <v>1.9655999999999998</v>
      </c>
      <c r="M13449" s="4">
        <v>0</v>
      </c>
      <c r="N13449" s="4">
        <f>SUM(Table16[[#This Row],[ChargeID]]*0.76)</f>
        <v>3.5568</v>
      </c>
      <c r="O13449" s="4">
        <f>SUM(Table16[[#This Row],[Price]]*0.95)</f>
        <v>4.4459999999999997</v>
      </c>
      <c r="P13449" s="4">
        <f>SUM(Table16[[#This Row],[Price]]*0.8)</f>
        <v>3.7439999999999998</v>
      </c>
      <c r="Q13449" s="4">
        <f>SUM(Table16[[#This Row],[Price]]*0.6)</f>
        <v>2.8079999999999998</v>
      </c>
    </row>
    <row r="13450" spans="1:17" x14ac:dyDescent="0.25">
      <c r="A13450" t="s">
        <v>333</v>
      </c>
      <c r="B13450">
        <v>8.73</v>
      </c>
      <c r="C13450" t="s">
        <v>10755</v>
      </c>
      <c r="D13450">
        <v>250</v>
      </c>
      <c r="F13450" s="4">
        <v>8.73</v>
      </c>
      <c r="G13450" t="s">
        <v>32</v>
      </c>
      <c r="J13450" s="4">
        <f>MIN(Table16[[#This Row],[Medicare Outpatient Allowable Rate]:[WPPA Inc Outpatient Allowable Rate]])</f>
        <v>0</v>
      </c>
      <c r="K13450" s="4">
        <f>MAX(Table16[[#This Row],[Blue Cross Outpatient Allowable Rate]:[WPPA Inc Outpatient Allowable Rate]])</f>
        <v>8.2934999999999999</v>
      </c>
      <c r="L13450" s="4">
        <f>Table16[[#This Row],[Price]]*0.42</f>
        <v>3.6665999999999999</v>
      </c>
      <c r="M13450" s="4">
        <v>0</v>
      </c>
      <c r="N13450" s="4">
        <f>SUM(Table16[[#This Row],[ChargeID]]*0.76)</f>
        <v>6.6348000000000003</v>
      </c>
      <c r="O13450" s="4">
        <f>SUM(Table16[[#This Row],[Price]]*0.95)</f>
        <v>8.2934999999999999</v>
      </c>
      <c r="P13450" s="4">
        <f>SUM(Table16[[#This Row],[Price]]*0.8)</f>
        <v>6.9840000000000009</v>
      </c>
      <c r="Q13450" s="4">
        <f>SUM(Table16[[#This Row],[Price]]*0.6)</f>
        <v>5.2380000000000004</v>
      </c>
    </row>
    <row r="13451" spans="1:17" x14ac:dyDescent="0.25">
      <c r="A13451" t="s">
        <v>333</v>
      </c>
      <c r="B13451">
        <v>4.5999999999999996</v>
      </c>
      <c r="C13451" t="s">
        <v>10756</v>
      </c>
      <c r="D13451">
        <v>250</v>
      </c>
      <c r="F13451" s="4">
        <v>4.5999999999999996</v>
      </c>
      <c r="G13451" t="s">
        <v>32</v>
      </c>
      <c r="J13451" s="4">
        <f>MIN(Table16[[#This Row],[Medicare Outpatient Allowable Rate]:[WPPA Inc Outpatient Allowable Rate]])</f>
        <v>0</v>
      </c>
      <c r="K13451" s="4">
        <f>MAX(Table16[[#This Row],[Blue Cross Outpatient Allowable Rate]:[WPPA Inc Outpatient Allowable Rate]])</f>
        <v>4.3699999999999992</v>
      </c>
      <c r="L13451" s="4">
        <f>Table16[[#This Row],[Price]]*0.42</f>
        <v>1.9319999999999997</v>
      </c>
      <c r="M13451" s="4">
        <v>0</v>
      </c>
      <c r="N13451" s="4">
        <f>SUM(Table16[[#This Row],[ChargeID]]*0.76)</f>
        <v>3.4959999999999996</v>
      </c>
      <c r="O13451" s="4">
        <f>SUM(Table16[[#This Row],[Price]]*0.95)</f>
        <v>4.3699999999999992</v>
      </c>
      <c r="P13451" s="4">
        <f>SUM(Table16[[#This Row],[Price]]*0.8)</f>
        <v>3.6799999999999997</v>
      </c>
      <c r="Q13451" s="4">
        <f>SUM(Table16[[#This Row],[Price]]*0.6)</f>
        <v>2.76</v>
      </c>
    </row>
    <row r="13452" spans="1:17" x14ac:dyDescent="0.25">
      <c r="A13452" t="s">
        <v>333</v>
      </c>
      <c r="B13452">
        <v>180.73</v>
      </c>
      <c r="C13452" t="s">
        <v>10757</v>
      </c>
      <c r="D13452">
        <v>250</v>
      </c>
      <c r="F13452" s="4">
        <v>180.73</v>
      </c>
      <c r="G13452" t="s">
        <v>32</v>
      </c>
      <c r="J13452" s="4">
        <f>MIN(Table16[[#This Row],[Medicare Outpatient Allowable Rate]:[WPPA Inc Outpatient Allowable Rate]])</f>
        <v>0</v>
      </c>
      <c r="K13452" s="4">
        <f>MAX(Table16[[#This Row],[Blue Cross Outpatient Allowable Rate]:[WPPA Inc Outpatient Allowable Rate]])</f>
        <v>171.69349999999997</v>
      </c>
      <c r="L13452" s="4">
        <f>Table16[[#This Row],[Price]]*0.42</f>
        <v>75.906599999999997</v>
      </c>
      <c r="M13452" s="4">
        <v>0</v>
      </c>
      <c r="N13452" s="4">
        <f>SUM(Table16[[#This Row],[ChargeID]]*0.76)</f>
        <v>137.35479999999998</v>
      </c>
      <c r="O13452" s="4">
        <f>SUM(Table16[[#This Row],[Price]]*0.95)</f>
        <v>171.69349999999997</v>
      </c>
      <c r="P13452" s="4">
        <f>SUM(Table16[[#This Row],[Price]]*0.8)</f>
        <v>144.584</v>
      </c>
      <c r="Q13452" s="4">
        <f>SUM(Table16[[#This Row],[Price]]*0.6)</f>
        <v>108.43799999999999</v>
      </c>
    </row>
    <row r="13453" spans="1:17" x14ac:dyDescent="0.25">
      <c r="A13453" t="s">
        <v>333</v>
      </c>
      <c r="B13453">
        <v>15.5</v>
      </c>
      <c r="C13453" t="s">
        <v>10758</v>
      </c>
      <c r="D13453">
        <v>250</v>
      </c>
      <c r="F13453" s="4">
        <v>15.5</v>
      </c>
      <c r="G13453" t="s">
        <v>32</v>
      </c>
      <c r="J13453" s="4">
        <f>MIN(Table16[[#This Row],[Medicare Outpatient Allowable Rate]:[WPPA Inc Outpatient Allowable Rate]])</f>
        <v>0</v>
      </c>
      <c r="K13453" s="4">
        <f>MAX(Table16[[#This Row],[Blue Cross Outpatient Allowable Rate]:[WPPA Inc Outpatient Allowable Rate]])</f>
        <v>14.725</v>
      </c>
      <c r="L13453" s="4">
        <f>Table16[[#This Row],[Price]]*0.42</f>
        <v>6.51</v>
      </c>
      <c r="M13453" s="4">
        <v>0</v>
      </c>
      <c r="N13453" s="4">
        <f>SUM(Table16[[#This Row],[ChargeID]]*0.76)</f>
        <v>11.78</v>
      </c>
      <c r="O13453" s="4">
        <f>SUM(Table16[[#This Row],[Price]]*0.95)</f>
        <v>14.725</v>
      </c>
      <c r="P13453" s="4">
        <f>SUM(Table16[[#This Row],[Price]]*0.8)</f>
        <v>12.4</v>
      </c>
      <c r="Q13453" s="4">
        <f>SUM(Table16[[#This Row],[Price]]*0.6)</f>
        <v>9.2999999999999989</v>
      </c>
    </row>
    <row r="13454" spans="1:17" x14ac:dyDescent="0.25">
      <c r="A13454" t="s">
        <v>333</v>
      </c>
      <c r="B13454">
        <v>94.05</v>
      </c>
      <c r="C13454" t="s">
        <v>10759</v>
      </c>
      <c r="D13454">
        <v>250</v>
      </c>
      <c r="F13454" s="4">
        <v>94.05</v>
      </c>
      <c r="J13454" s="4">
        <f>MIN(Table16[[#This Row],[Medicare Outpatient Allowable Rate]:[WPPA Inc Outpatient Allowable Rate]])</f>
        <v>0</v>
      </c>
      <c r="K13454" s="4">
        <f>MAX(Table16[[#This Row],[Blue Cross Outpatient Allowable Rate]:[WPPA Inc Outpatient Allowable Rate]])</f>
        <v>89.347499999999997</v>
      </c>
      <c r="L13454" s="4">
        <f>Table16[[#This Row],[Price]]*0.42</f>
        <v>39.500999999999998</v>
      </c>
      <c r="M13454" s="4">
        <v>0</v>
      </c>
      <c r="N13454" s="4">
        <f>SUM(Table16[[#This Row],[ChargeID]]*0.76)</f>
        <v>71.477999999999994</v>
      </c>
      <c r="O13454" s="4">
        <f>SUM(Table16[[#This Row],[Price]]*0.95)</f>
        <v>89.347499999999997</v>
      </c>
      <c r="P13454" s="4">
        <f>SUM(Table16[[#This Row],[Price]]*0.8)</f>
        <v>75.239999999999995</v>
      </c>
      <c r="Q13454" s="4">
        <f>SUM(Table16[[#This Row],[Price]]*0.6)</f>
        <v>56.43</v>
      </c>
    </row>
    <row r="13455" spans="1:17" x14ac:dyDescent="0.25">
      <c r="A13455" t="s">
        <v>333</v>
      </c>
      <c r="B13455">
        <v>3.48</v>
      </c>
      <c r="C13455" t="s">
        <v>10760</v>
      </c>
      <c r="D13455">
        <v>250</v>
      </c>
      <c r="F13455" s="4">
        <v>3.48</v>
      </c>
      <c r="G13455" t="s">
        <v>32</v>
      </c>
      <c r="J13455" s="4">
        <f>MIN(Table16[[#This Row],[Medicare Outpatient Allowable Rate]:[WPPA Inc Outpatient Allowable Rate]])</f>
        <v>0</v>
      </c>
      <c r="K13455" s="4">
        <f>MAX(Table16[[#This Row],[Blue Cross Outpatient Allowable Rate]:[WPPA Inc Outpatient Allowable Rate]])</f>
        <v>3.306</v>
      </c>
      <c r="L13455" s="4">
        <f>Table16[[#This Row],[Price]]*0.42</f>
        <v>1.4616</v>
      </c>
      <c r="M13455" s="4">
        <v>0</v>
      </c>
      <c r="N13455" s="4">
        <f>SUM(Table16[[#This Row],[ChargeID]]*0.76)</f>
        <v>2.6448</v>
      </c>
      <c r="O13455" s="4">
        <f>SUM(Table16[[#This Row],[Price]]*0.95)</f>
        <v>3.306</v>
      </c>
      <c r="P13455" s="4">
        <f>SUM(Table16[[#This Row],[Price]]*0.8)</f>
        <v>2.7840000000000003</v>
      </c>
      <c r="Q13455" s="4">
        <f>SUM(Table16[[#This Row],[Price]]*0.6)</f>
        <v>2.0880000000000001</v>
      </c>
    </row>
    <row r="13456" spans="1:17" x14ac:dyDescent="0.25">
      <c r="A13456" t="s">
        <v>333</v>
      </c>
      <c r="B13456">
        <v>3.48</v>
      </c>
      <c r="C13456" t="s">
        <v>10761</v>
      </c>
      <c r="D13456">
        <v>250</v>
      </c>
      <c r="F13456" s="4">
        <v>3.48</v>
      </c>
      <c r="G13456" t="s">
        <v>32</v>
      </c>
      <c r="J13456" s="4">
        <f>MIN(Table16[[#This Row],[Medicare Outpatient Allowable Rate]:[WPPA Inc Outpatient Allowable Rate]])</f>
        <v>0</v>
      </c>
      <c r="K13456" s="4">
        <f>MAX(Table16[[#This Row],[Blue Cross Outpatient Allowable Rate]:[WPPA Inc Outpatient Allowable Rate]])</f>
        <v>3.306</v>
      </c>
      <c r="L13456" s="4">
        <f>Table16[[#This Row],[Price]]*0.42</f>
        <v>1.4616</v>
      </c>
      <c r="M13456" s="4">
        <v>0</v>
      </c>
      <c r="N13456" s="4">
        <f>SUM(Table16[[#This Row],[ChargeID]]*0.76)</f>
        <v>2.6448</v>
      </c>
      <c r="O13456" s="4">
        <f>SUM(Table16[[#This Row],[Price]]*0.95)</f>
        <v>3.306</v>
      </c>
      <c r="P13456" s="4">
        <f>SUM(Table16[[#This Row],[Price]]*0.8)</f>
        <v>2.7840000000000003</v>
      </c>
      <c r="Q13456" s="4">
        <f>SUM(Table16[[#This Row],[Price]]*0.6)</f>
        <v>2.0880000000000001</v>
      </c>
    </row>
    <row r="13457" spans="1:17" x14ac:dyDescent="0.25">
      <c r="A13457" t="s">
        <v>333</v>
      </c>
      <c r="B13457">
        <v>45.75</v>
      </c>
      <c r="C13457" t="s">
        <v>10762</v>
      </c>
      <c r="D13457">
        <v>250</v>
      </c>
      <c r="F13457" s="4">
        <v>45.75</v>
      </c>
      <c r="G13457" t="s">
        <v>32</v>
      </c>
      <c r="J13457" s="4">
        <f>MIN(Table16[[#This Row],[Medicare Outpatient Allowable Rate]:[WPPA Inc Outpatient Allowable Rate]])</f>
        <v>0</v>
      </c>
      <c r="K13457" s="4">
        <f>MAX(Table16[[#This Row],[Blue Cross Outpatient Allowable Rate]:[WPPA Inc Outpatient Allowable Rate]])</f>
        <v>43.462499999999999</v>
      </c>
      <c r="L13457" s="4">
        <f>Table16[[#This Row],[Price]]*0.42</f>
        <v>19.215</v>
      </c>
      <c r="M13457" s="4">
        <v>0</v>
      </c>
      <c r="N13457" s="4">
        <f>SUM(Table16[[#This Row],[ChargeID]]*0.76)</f>
        <v>34.770000000000003</v>
      </c>
      <c r="O13457" s="4">
        <f>SUM(Table16[[#This Row],[Price]]*0.95)</f>
        <v>43.462499999999999</v>
      </c>
      <c r="P13457" s="4">
        <f>SUM(Table16[[#This Row],[Price]]*0.8)</f>
        <v>36.6</v>
      </c>
      <c r="Q13457" s="4">
        <f>SUM(Table16[[#This Row],[Price]]*0.6)</f>
        <v>27.45</v>
      </c>
    </row>
    <row r="13458" spans="1:17" x14ac:dyDescent="0.25">
      <c r="A13458" t="s">
        <v>333</v>
      </c>
      <c r="B13458">
        <v>3.55</v>
      </c>
      <c r="C13458" t="s">
        <v>10763</v>
      </c>
      <c r="D13458">
        <v>250</v>
      </c>
      <c r="F13458" s="4">
        <v>3.55</v>
      </c>
      <c r="G13458" t="s">
        <v>32</v>
      </c>
      <c r="J13458" s="4">
        <f>MIN(Table16[[#This Row],[Medicare Outpatient Allowable Rate]:[WPPA Inc Outpatient Allowable Rate]])</f>
        <v>0</v>
      </c>
      <c r="K13458" s="4">
        <f>MAX(Table16[[#This Row],[Blue Cross Outpatient Allowable Rate]:[WPPA Inc Outpatient Allowable Rate]])</f>
        <v>3.3724999999999996</v>
      </c>
      <c r="L13458" s="4">
        <f>Table16[[#This Row],[Price]]*0.42</f>
        <v>1.4909999999999999</v>
      </c>
      <c r="M13458" s="4">
        <v>0</v>
      </c>
      <c r="N13458" s="4">
        <f>SUM(Table16[[#This Row],[ChargeID]]*0.76)</f>
        <v>2.698</v>
      </c>
      <c r="O13458" s="4">
        <f>SUM(Table16[[#This Row],[Price]]*0.95)</f>
        <v>3.3724999999999996</v>
      </c>
      <c r="P13458" s="4">
        <f>SUM(Table16[[#This Row],[Price]]*0.8)</f>
        <v>2.84</v>
      </c>
      <c r="Q13458" s="4">
        <f>SUM(Table16[[#This Row],[Price]]*0.6)</f>
        <v>2.13</v>
      </c>
    </row>
    <row r="13459" spans="1:17" x14ac:dyDescent="0.25">
      <c r="A13459" t="s">
        <v>333</v>
      </c>
      <c r="B13459">
        <v>13.35</v>
      </c>
      <c r="C13459" t="s">
        <v>10764</v>
      </c>
      <c r="D13459">
        <v>250</v>
      </c>
      <c r="F13459" s="4">
        <v>13.35</v>
      </c>
      <c r="G13459" t="s">
        <v>32</v>
      </c>
      <c r="J13459" s="4">
        <f>MIN(Table16[[#This Row],[Medicare Outpatient Allowable Rate]:[WPPA Inc Outpatient Allowable Rate]])</f>
        <v>0</v>
      </c>
      <c r="K13459" s="4">
        <f>MAX(Table16[[#This Row],[Blue Cross Outpatient Allowable Rate]:[WPPA Inc Outpatient Allowable Rate]])</f>
        <v>12.682499999999999</v>
      </c>
      <c r="L13459" s="4">
        <f>Table16[[#This Row],[Price]]*0.42</f>
        <v>5.6069999999999993</v>
      </c>
      <c r="M13459" s="4">
        <v>0</v>
      </c>
      <c r="N13459" s="4">
        <f>SUM(Table16[[#This Row],[ChargeID]]*0.76)</f>
        <v>10.145999999999999</v>
      </c>
      <c r="O13459" s="4">
        <f>SUM(Table16[[#This Row],[Price]]*0.95)</f>
        <v>12.682499999999999</v>
      </c>
      <c r="P13459" s="4">
        <f>SUM(Table16[[#This Row],[Price]]*0.8)</f>
        <v>10.68</v>
      </c>
      <c r="Q13459" s="4">
        <f>SUM(Table16[[#This Row],[Price]]*0.6)</f>
        <v>8.01</v>
      </c>
    </row>
    <row r="13460" spans="1:17" x14ac:dyDescent="0.25">
      <c r="A13460" t="s">
        <v>333</v>
      </c>
      <c r="B13460">
        <v>4.3</v>
      </c>
      <c r="C13460" t="s">
        <v>10765</v>
      </c>
      <c r="D13460">
        <v>250</v>
      </c>
      <c r="F13460" s="4">
        <v>4.3</v>
      </c>
      <c r="G13460" t="s">
        <v>32</v>
      </c>
      <c r="J13460" s="4">
        <f>MIN(Table16[[#This Row],[Medicare Outpatient Allowable Rate]:[WPPA Inc Outpatient Allowable Rate]])</f>
        <v>0</v>
      </c>
      <c r="K13460" s="4">
        <f>MAX(Table16[[#This Row],[Blue Cross Outpatient Allowable Rate]:[WPPA Inc Outpatient Allowable Rate]])</f>
        <v>4.085</v>
      </c>
      <c r="L13460" s="4">
        <f>Table16[[#This Row],[Price]]*0.42</f>
        <v>1.8059999999999998</v>
      </c>
      <c r="M13460" s="4">
        <v>0</v>
      </c>
      <c r="N13460" s="4">
        <f>SUM(Table16[[#This Row],[ChargeID]]*0.76)</f>
        <v>3.2679999999999998</v>
      </c>
      <c r="O13460" s="4">
        <f>SUM(Table16[[#This Row],[Price]]*0.95)</f>
        <v>4.085</v>
      </c>
      <c r="P13460" s="4">
        <f>SUM(Table16[[#This Row],[Price]]*0.8)</f>
        <v>3.44</v>
      </c>
      <c r="Q13460" s="4">
        <f>SUM(Table16[[#This Row],[Price]]*0.6)</f>
        <v>2.5799999999999996</v>
      </c>
    </row>
    <row r="13461" spans="1:17" x14ac:dyDescent="0.25">
      <c r="A13461" t="s">
        <v>333</v>
      </c>
      <c r="B13461">
        <v>4.38</v>
      </c>
      <c r="C13461" t="s">
        <v>10766</v>
      </c>
      <c r="D13461">
        <v>250</v>
      </c>
      <c r="F13461" s="4">
        <v>4.38</v>
      </c>
      <c r="G13461" t="s">
        <v>32</v>
      </c>
      <c r="J13461" s="4">
        <f>MIN(Table16[[#This Row],[Medicare Outpatient Allowable Rate]:[WPPA Inc Outpatient Allowable Rate]])</f>
        <v>0</v>
      </c>
      <c r="K13461" s="4">
        <f>MAX(Table16[[#This Row],[Blue Cross Outpatient Allowable Rate]:[WPPA Inc Outpatient Allowable Rate]])</f>
        <v>4.1609999999999996</v>
      </c>
      <c r="L13461" s="4">
        <f>Table16[[#This Row],[Price]]*0.42</f>
        <v>1.8395999999999999</v>
      </c>
      <c r="M13461" s="4">
        <v>0</v>
      </c>
      <c r="N13461" s="4">
        <f>SUM(Table16[[#This Row],[ChargeID]]*0.76)</f>
        <v>3.3287999999999998</v>
      </c>
      <c r="O13461" s="4">
        <f>SUM(Table16[[#This Row],[Price]]*0.95)</f>
        <v>4.1609999999999996</v>
      </c>
      <c r="P13461" s="4">
        <f>SUM(Table16[[#This Row],[Price]]*0.8)</f>
        <v>3.504</v>
      </c>
      <c r="Q13461" s="4">
        <f>SUM(Table16[[#This Row],[Price]]*0.6)</f>
        <v>2.6279999999999997</v>
      </c>
    </row>
    <row r="13462" spans="1:17" x14ac:dyDescent="0.25">
      <c r="A13462" t="s">
        <v>333</v>
      </c>
      <c r="B13462">
        <v>3.48</v>
      </c>
      <c r="C13462" t="s">
        <v>10767</v>
      </c>
      <c r="D13462">
        <v>250</v>
      </c>
      <c r="F13462" s="4">
        <v>3.48</v>
      </c>
      <c r="G13462" t="s">
        <v>32</v>
      </c>
      <c r="J13462" s="4">
        <f>MIN(Table16[[#This Row],[Medicare Outpatient Allowable Rate]:[WPPA Inc Outpatient Allowable Rate]])</f>
        <v>0</v>
      </c>
      <c r="K13462" s="4">
        <f>MAX(Table16[[#This Row],[Blue Cross Outpatient Allowable Rate]:[WPPA Inc Outpatient Allowable Rate]])</f>
        <v>3.306</v>
      </c>
      <c r="L13462" s="4">
        <f>Table16[[#This Row],[Price]]*0.42</f>
        <v>1.4616</v>
      </c>
      <c r="M13462" s="4">
        <v>0</v>
      </c>
      <c r="N13462" s="4">
        <f>SUM(Table16[[#This Row],[ChargeID]]*0.76)</f>
        <v>2.6448</v>
      </c>
      <c r="O13462" s="4">
        <f>SUM(Table16[[#This Row],[Price]]*0.95)</f>
        <v>3.306</v>
      </c>
      <c r="P13462" s="4">
        <f>SUM(Table16[[#This Row],[Price]]*0.8)</f>
        <v>2.7840000000000003</v>
      </c>
      <c r="Q13462" s="4">
        <f>SUM(Table16[[#This Row],[Price]]*0.6)</f>
        <v>2.0880000000000001</v>
      </c>
    </row>
    <row r="13463" spans="1:17" x14ac:dyDescent="0.25">
      <c r="A13463" t="s">
        <v>333</v>
      </c>
      <c r="B13463">
        <v>5.5</v>
      </c>
      <c r="C13463" t="s">
        <v>10768</v>
      </c>
      <c r="D13463">
        <v>250</v>
      </c>
      <c r="F13463" s="4">
        <v>5.5</v>
      </c>
      <c r="G13463" t="s">
        <v>32</v>
      </c>
      <c r="J13463" s="4">
        <f>MIN(Table16[[#This Row],[Medicare Outpatient Allowable Rate]:[WPPA Inc Outpatient Allowable Rate]])</f>
        <v>0</v>
      </c>
      <c r="K13463" s="4">
        <f>MAX(Table16[[#This Row],[Blue Cross Outpatient Allowable Rate]:[WPPA Inc Outpatient Allowable Rate]])</f>
        <v>5.2249999999999996</v>
      </c>
      <c r="L13463" s="4">
        <f>Table16[[#This Row],[Price]]*0.42</f>
        <v>2.31</v>
      </c>
      <c r="M13463" s="4">
        <v>0</v>
      </c>
      <c r="N13463" s="4">
        <f>SUM(Table16[[#This Row],[ChargeID]]*0.76)</f>
        <v>4.18</v>
      </c>
      <c r="O13463" s="4">
        <f>SUM(Table16[[#This Row],[Price]]*0.95)</f>
        <v>5.2249999999999996</v>
      </c>
      <c r="P13463" s="4">
        <f>SUM(Table16[[#This Row],[Price]]*0.8)</f>
        <v>4.4000000000000004</v>
      </c>
      <c r="Q13463" s="4">
        <f>SUM(Table16[[#This Row],[Price]]*0.6)</f>
        <v>3.3</v>
      </c>
    </row>
    <row r="13464" spans="1:17" x14ac:dyDescent="0.25">
      <c r="A13464" t="s">
        <v>333</v>
      </c>
      <c r="B13464">
        <v>8.58</v>
      </c>
      <c r="C13464" t="s">
        <v>10769</v>
      </c>
      <c r="D13464">
        <v>250</v>
      </c>
      <c r="F13464" s="4">
        <v>8.58</v>
      </c>
      <c r="G13464" t="s">
        <v>32</v>
      </c>
      <c r="J13464" s="4">
        <f>MIN(Table16[[#This Row],[Medicare Outpatient Allowable Rate]:[WPPA Inc Outpatient Allowable Rate]])</f>
        <v>0</v>
      </c>
      <c r="K13464" s="4">
        <f>MAX(Table16[[#This Row],[Blue Cross Outpatient Allowable Rate]:[WPPA Inc Outpatient Allowable Rate]])</f>
        <v>8.1509999999999998</v>
      </c>
      <c r="L13464" s="4">
        <f>Table16[[#This Row],[Price]]*0.42</f>
        <v>3.6035999999999997</v>
      </c>
      <c r="M13464" s="4">
        <v>0</v>
      </c>
      <c r="N13464" s="4">
        <f>SUM(Table16[[#This Row],[ChargeID]]*0.76)</f>
        <v>6.5208000000000004</v>
      </c>
      <c r="O13464" s="4">
        <f>SUM(Table16[[#This Row],[Price]]*0.95)</f>
        <v>8.1509999999999998</v>
      </c>
      <c r="P13464" s="4">
        <f>SUM(Table16[[#This Row],[Price]]*0.8)</f>
        <v>6.8640000000000008</v>
      </c>
      <c r="Q13464" s="4">
        <f>SUM(Table16[[#This Row],[Price]]*0.6)</f>
        <v>5.1479999999999997</v>
      </c>
    </row>
    <row r="13465" spans="1:17" x14ac:dyDescent="0.25">
      <c r="A13465" t="s">
        <v>333</v>
      </c>
      <c r="B13465">
        <v>6.25</v>
      </c>
      <c r="C13465" t="s">
        <v>10770</v>
      </c>
      <c r="D13465">
        <v>250</v>
      </c>
      <c r="F13465" s="4">
        <v>6.25</v>
      </c>
      <c r="G13465" t="s">
        <v>32</v>
      </c>
      <c r="J13465" s="4">
        <f>MIN(Table16[[#This Row],[Medicare Outpatient Allowable Rate]:[WPPA Inc Outpatient Allowable Rate]])</f>
        <v>0</v>
      </c>
      <c r="K13465" s="4">
        <f>MAX(Table16[[#This Row],[Blue Cross Outpatient Allowable Rate]:[WPPA Inc Outpatient Allowable Rate]])</f>
        <v>5.9375</v>
      </c>
      <c r="L13465" s="4">
        <f>Table16[[#This Row],[Price]]*0.42</f>
        <v>2.625</v>
      </c>
      <c r="M13465" s="4">
        <v>0</v>
      </c>
      <c r="N13465" s="4">
        <f>SUM(Table16[[#This Row],[ChargeID]]*0.76)</f>
        <v>4.75</v>
      </c>
      <c r="O13465" s="4">
        <f>SUM(Table16[[#This Row],[Price]]*0.95)</f>
        <v>5.9375</v>
      </c>
      <c r="P13465" s="4">
        <f>SUM(Table16[[#This Row],[Price]]*0.8)</f>
        <v>5</v>
      </c>
      <c r="Q13465" s="4">
        <f>SUM(Table16[[#This Row],[Price]]*0.6)</f>
        <v>3.75</v>
      </c>
    </row>
    <row r="13466" spans="1:17" x14ac:dyDescent="0.25">
      <c r="A13466" t="s">
        <v>333</v>
      </c>
      <c r="B13466">
        <v>7.23</v>
      </c>
      <c r="C13466" t="s">
        <v>10771</v>
      </c>
      <c r="D13466">
        <v>250</v>
      </c>
      <c r="F13466" s="4">
        <v>7.23</v>
      </c>
      <c r="J13466" s="4">
        <f>MIN(Table16[[#This Row],[Medicare Outpatient Allowable Rate]:[WPPA Inc Outpatient Allowable Rate]])</f>
        <v>0</v>
      </c>
      <c r="K13466" s="4">
        <f>MAX(Table16[[#This Row],[Blue Cross Outpatient Allowable Rate]:[WPPA Inc Outpatient Allowable Rate]])</f>
        <v>6.8685</v>
      </c>
      <c r="L13466" s="4">
        <f>Table16[[#This Row],[Price]]*0.42</f>
        <v>3.0366</v>
      </c>
      <c r="M13466" s="4">
        <v>0</v>
      </c>
      <c r="N13466" s="4">
        <f>SUM(Table16[[#This Row],[ChargeID]]*0.76)</f>
        <v>5.4948000000000006</v>
      </c>
      <c r="O13466" s="4">
        <f>SUM(Table16[[#This Row],[Price]]*0.95)</f>
        <v>6.8685</v>
      </c>
      <c r="P13466" s="4">
        <f>SUM(Table16[[#This Row],[Price]]*0.8)</f>
        <v>5.7840000000000007</v>
      </c>
      <c r="Q13466" s="4">
        <f>SUM(Table16[[#This Row],[Price]]*0.6)</f>
        <v>4.3380000000000001</v>
      </c>
    </row>
    <row r="13467" spans="1:17" x14ac:dyDescent="0.25">
      <c r="A13467" t="s">
        <v>333</v>
      </c>
      <c r="B13467">
        <v>3.4</v>
      </c>
      <c r="C13467" t="s">
        <v>10772</v>
      </c>
      <c r="D13467">
        <v>250</v>
      </c>
      <c r="F13467" s="4">
        <v>3.4</v>
      </c>
      <c r="G13467" t="s">
        <v>32</v>
      </c>
      <c r="J13467" s="4">
        <f>MIN(Table16[[#This Row],[Medicare Outpatient Allowable Rate]:[WPPA Inc Outpatient Allowable Rate]])</f>
        <v>0</v>
      </c>
      <c r="K13467" s="4">
        <f>MAX(Table16[[#This Row],[Blue Cross Outpatient Allowable Rate]:[WPPA Inc Outpatient Allowable Rate]])</f>
        <v>3.23</v>
      </c>
      <c r="L13467" s="4">
        <f>Table16[[#This Row],[Price]]*0.42</f>
        <v>1.4279999999999999</v>
      </c>
      <c r="M13467" s="4">
        <v>0</v>
      </c>
      <c r="N13467" s="4">
        <f>SUM(Table16[[#This Row],[ChargeID]]*0.76)</f>
        <v>2.5840000000000001</v>
      </c>
      <c r="O13467" s="4">
        <f>SUM(Table16[[#This Row],[Price]]*0.95)</f>
        <v>3.23</v>
      </c>
      <c r="P13467" s="4">
        <f>SUM(Table16[[#This Row],[Price]]*0.8)</f>
        <v>2.72</v>
      </c>
      <c r="Q13467" s="4">
        <f>SUM(Table16[[#This Row],[Price]]*0.6)</f>
        <v>2.04</v>
      </c>
    </row>
    <row r="13468" spans="1:17" x14ac:dyDescent="0.25">
      <c r="A13468" t="s">
        <v>333</v>
      </c>
      <c r="B13468">
        <v>6.55</v>
      </c>
      <c r="C13468" t="s">
        <v>10773</v>
      </c>
      <c r="D13468">
        <v>250</v>
      </c>
      <c r="F13468" s="4">
        <v>6.55</v>
      </c>
      <c r="J13468" s="4">
        <f>MIN(Table16[[#This Row],[Medicare Outpatient Allowable Rate]:[WPPA Inc Outpatient Allowable Rate]])</f>
        <v>0</v>
      </c>
      <c r="K13468" s="4">
        <f>MAX(Table16[[#This Row],[Blue Cross Outpatient Allowable Rate]:[WPPA Inc Outpatient Allowable Rate]])</f>
        <v>6.2224999999999993</v>
      </c>
      <c r="L13468" s="4">
        <f>Table16[[#This Row],[Price]]*0.42</f>
        <v>2.7509999999999999</v>
      </c>
      <c r="M13468" s="4">
        <v>0</v>
      </c>
      <c r="N13468" s="4">
        <f>SUM(Table16[[#This Row],[ChargeID]]*0.76)</f>
        <v>4.9779999999999998</v>
      </c>
      <c r="O13468" s="4">
        <f>SUM(Table16[[#This Row],[Price]]*0.95)</f>
        <v>6.2224999999999993</v>
      </c>
      <c r="P13468" s="4">
        <f>SUM(Table16[[#This Row],[Price]]*0.8)</f>
        <v>5.24</v>
      </c>
      <c r="Q13468" s="4">
        <f>SUM(Table16[[#This Row],[Price]]*0.6)</f>
        <v>3.9299999999999997</v>
      </c>
    </row>
    <row r="13469" spans="1:17" x14ac:dyDescent="0.25">
      <c r="A13469" t="s">
        <v>333</v>
      </c>
      <c r="B13469">
        <v>4.45</v>
      </c>
      <c r="C13469" t="s">
        <v>10774</v>
      </c>
      <c r="D13469">
        <v>250</v>
      </c>
      <c r="F13469" s="4">
        <v>4.45</v>
      </c>
      <c r="J13469" s="4">
        <f>MIN(Table16[[#This Row],[Medicare Outpatient Allowable Rate]:[WPPA Inc Outpatient Allowable Rate]])</f>
        <v>0</v>
      </c>
      <c r="K13469" s="4">
        <f>MAX(Table16[[#This Row],[Blue Cross Outpatient Allowable Rate]:[WPPA Inc Outpatient Allowable Rate]])</f>
        <v>4.2275</v>
      </c>
      <c r="L13469" s="4">
        <f>Table16[[#This Row],[Price]]*0.42</f>
        <v>1.869</v>
      </c>
      <c r="M13469" s="4">
        <v>0</v>
      </c>
      <c r="N13469" s="4">
        <f>SUM(Table16[[#This Row],[ChargeID]]*0.76)</f>
        <v>3.3820000000000001</v>
      </c>
      <c r="O13469" s="4">
        <f>SUM(Table16[[#This Row],[Price]]*0.95)</f>
        <v>4.2275</v>
      </c>
      <c r="P13469" s="4">
        <f>SUM(Table16[[#This Row],[Price]]*0.8)</f>
        <v>3.5600000000000005</v>
      </c>
      <c r="Q13469" s="4">
        <f>SUM(Table16[[#This Row],[Price]]*0.6)</f>
        <v>2.67</v>
      </c>
    </row>
    <row r="13470" spans="1:17" x14ac:dyDescent="0.25">
      <c r="A13470" t="s">
        <v>333</v>
      </c>
      <c r="B13470">
        <v>7.6</v>
      </c>
      <c r="C13470" t="s">
        <v>10775</v>
      </c>
      <c r="D13470">
        <v>250</v>
      </c>
      <c r="F13470" s="4">
        <v>7.6</v>
      </c>
      <c r="G13470" t="s">
        <v>32</v>
      </c>
      <c r="J13470" s="4">
        <f>MIN(Table16[[#This Row],[Medicare Outpatient Allowable Rate]:[WPPA Inc Outpatient Allowable Rate]])</f>
        <v>0</v>
      </c>
      <c r="K13470" s="4">
        <f>MAX(Table16[[#This Row],[Blue Cross Outpatient Allowable Rate]:[WPPA Inc Outpatient Allowable Rate]])</f>
        <v>7.22</v>
      </c>
      <c r="L13470" s="4">
        <f>Table16[[#This Row],[Price]]*0.42</f>
        <v>3.1919999999999997</v>
      </c>
      <c r="M13470" s="4">
        <v>0</v>
      </c>
      <c r="N13470" s="4">
        <f>SUM(Table16[[#This Row],[ChargeID]]*0.76)</f>
        <v>5.7759999999999998</v>
      </c>
      <c r="O13470" s="4">
        <f>SUM(Table16[[#This Row],[Price]]*0.95)</f>
        <v>7.22</v>
      </c>
      <c r="P13470" s="4">
        <f>SUM(Table16[[#This Row],[Price]]*0.8)</f>
        <v>6.08</v>
      </c>
      <c r="Q13470" s="4">
        <f>SUM(Table16[[#This Row],[Price]]*0.6)</f>
        <v>4.5599999999999996</v>
      </c>
    </row>
    <row r="13471" spans="1:17" x14ac:dyDescent="0.25">
      <c r="A13471" t="s">
        <v>333</v>
      </c>
      <c r="B13471">
        <v>3.63</v>
      </c>
      <c r="C13471" t="s">
        <v>10776</v>
      </c>
      <c r="D13471">
        <v>250</v>
      </c>
      <c r="F13471" s="4">
        <v>3.63</v>
      </c>
      <c r="G13471" t="s">
        <v>32</v>
      </c>
      <c r="J13471" s="4">
        <f>MIN(Table16[[#This Row],[Medicare Outpatient Allowable Rate]:[WPPA Inc Outpatient Allowable Rate]])</f>
        <v>0</v>
      </c>
      <c r="K13471" s="4">
        <f>MAX(Table16[[#This Row],[Blue Cross Outpatient Allowable Rate]:[WPPA Inc Outpatient Allowable Rate]])</f>
        <v>3.4484999999999997</v>
      </c>
      <c r="L13471" s="4">
        <f>Table16[[#This Row],[Price]]*0.42</f>
        <v>1.5246</v>
      </c>
      <c r="M13471" s="4">
        <v>0</v>
      </c>
      <c r="N13471" s="4">
        <f>SUM(Table16[[#This Row],[ChargeID]]*0.76)</f>
        <v>2.7587999999999999</v>
      </c>
      <c r="O13471" s="4">
        <f>SUM(Table16[[#This Row],[Price]]*0.95)</f>
        <v>3.4484999999999997</v>
      </c>
      <c r="P13471" s="4">
        <f>SUM(Table16[[#This Row],[Price]]*0.8)</f>
        <v>2.9039999999999999</v>
      </c>
      <c r="Q13471" s="4">
        <f>SUM(Table16[[#This Row],[Price]]*0.6)</f>
        <v>2.1779999999999999</v>
      </c>
    </row>
    <row r="13472" spans="1:17" x14ac:dyDescent="0.25">
      <c r="A13472" t="s">
        <v>333</v>
      </c>
      <c r="B13472">
        <v>11.43</v>
      </c>
      <c r="C13472" t="s">
        <v>10777</v>
      </c>
      <c r="D13472">
        <v>250</v>
      </c>
      <c r="F13472" s="4">
        <v>11.43</v>
      </c>
      <c r="G13472" t="s">
        <v>32</v>
      </c>
      <c r="J13472" s="4">
        <f>MIN(Table16[[#This Row],[Medicare Outpatient Allowable Rate]:[WPPA Inc Outpatient Allowable Rate]])</f>
        <v>0</v>
      </c>
      <c r="K13472" s="4">
        <f>MAX(Table16[[#This Row],[Blue Cross Outpatient Allowable Rate]:[WPPA Inc Outpatient Allowable Rate]])</f>
        <v>10.858499999999999</v>
      </c>
      <c r="L13472" s="4">
        <f>Table16[[#This Row],[Price]]*0.42</f>
        <v>4.8005999999999993</v>
      </c>
      <c r="M13472" s="4">
        <v>0</v>
      </c>
      <c r="N13472" s="4">
        <f>SUM(Table16[[#This Row],[ChargeID]]*0.76)</f>
        <v>8.6867999999999999</v>
      </c>
      <c r="O13472" s="4">
        <f>SUM(Table16[[#This Row],[Price]]*0.95)</f>
        <v>10.858499999999999</v>
      </c>
      <c r="P13472" s="4">
        <f>SUM(Table16[[#This Row],[Price]]*0.8)</f>
        <v>9.1440000000000001</v>
      </c>
      <c r="Q13472" s="4">
        <f>SUM(Table16[[#This Row],[Price]]*0.6)</f>
        <v>6.8579999999999997</v>
      </c>
    </row>
    <row r="13473" spans="1:17" x14ac:dyDescent="0.25">
      <c r="A13473" t="s">
        <v>333</v>
      </c>
      <c r="B13473">
        <v>3.48</v>
      </c>
      <c r="C13473" t="s">
        <v>10778</v>
      </c>
      <c r="D13473">
        <v>250</v>
      </c>
      <c r="F13473" s="4">
        <v>3.48</v>
      </c>
      <c r="J13473" s="4">
        <f>MIN(Table16[[#This Row],[Medicare Outpatient Allowable Rate]:[WPPA Inc Outpatient Allowable Rate]])</f>
        <v>0</v>
      </c>
      <c r="K13473" s="4">
        <f>MAX(Table16[[#This Row],[Blue Cross Outpatient Allowable Rate]:[WPPA Inc Outpatient Allowable Rate]])</f>
        <v>3.306</v>
      </c>
      <c r="L13473" s="4">
        <f>Table16[[#This Row],[Price]]*0.42</f>
        <v>1.4616</v>
      </c>
      <c r="M13473" s="4">
        <v>0</v>
      </c>
      <c r="N13473" s="4">
        <f>SUM(Table16[[#This Row],[ChargeID]]*0.76)</f>
        <v>2.6448</v>
      </c>
      <c r="O13473" s="4">
        <f>SUM(Table16[[#This Row],[Price]]*0.95)</f>
        <v>3.306</v>
      </c>
      <c r="P13473" s="4">
        <f>SUM(Table16[[#This Row],[Price]]*0.8)</f>
        <v>2.7840000000000003</v>
      </c>
      <c r="Q13473" s="4">
        <f>SUM(Table16[[#This Row],[Price]]*0.6)</f>
        <v>2.0880000000000001</v>
      </c>
    </row>
    <row r="13474" spans="1:17" x14ac:dyDescent="0.25">
      <c r="A13474" t="s">
        <v>333</v>
      </c>
      <c r="B13474">
        <v>5.88</v>
      </c>
      <c r="C13474" t="s">
        <v>10779</v>
      </c>
      <c r="D13474">
        <v>250</v>
      </c>
      <c r="F13474" s="4">
        <v>5.88</v>
      </c>
      <c r="G13474" t="s">
        <v>32</v>
      </c>
      <c r="J13474" s="4">
        <f>MIN(Table16[[#This Row],[Medicare Outpatient Allowable Rate]:[WPPA Inc Outpatient Allowable Rate]])</f>
        <v>0</v>
      </c>
      <c r="K13474" s="4">
        <f>MAX(Table16[[#This Row],[Blue Cross Outpatient Allowable Rate]:[WPPA Inc Outpatient Allowable Rate]])</f>
        <v>5.5859999999999994</v>
      </c>
      <c r="L13474" s="4">
        <f>Table16[[#This Row],[Price]]*0.42</f>
        <v>2.4695999999999998</v>
      </c>
      <c r="M13474" s="4">
        <v>0</v>
      </c>
      <c r="N13474" s="4">
        <f>SUM(Table16[[#This Row],[ChargeID]]*0.76)</f>
        <v>4.4687999999999999</v>
      </c>
      <c r="O13474" s="4">
        <f>SUM(Table16[[#This Row],[Price]]*0.95)</f>
        <v>5.5859999999999994</v>
      </c>
      <c r="P13474" s="4">
        <f>SUM(Table16[[#This Row],[Price]]*0.8)</f>
        <v>4.7039999999999997</v>
      </c>
      <c r="Q13474" s="4">
        <f>SUM(Table16[[#This Row],[Price]]*0.6)</f>
        <v>3.528</v>
      </c>
    </row>
    <row r="13475" spans="1:17" x14ac:dyDescent="0.25">
      <c r="A13475" t="s">
        <v>333</v>
      </c>
      <c r="B13475">
        <v>4.75</v>
      </c>
      <c r="C13475" t="s">
        <v>10780</v>
      </c>
      <c r="D13475">
        <v>250</v>
      </c>
      <c r="F13475" s="4">
        <v>4.75</v>
      </c>
      <c r="G13475" t="s">
        <v>32</v>
      </c>
      <c r="J13475" s="4">
        <f>MIN(Table16[[#This Row],[Medicare Outpatient Allowable Rate]:[WPPA Inc Outpatient Allowable Rate]])</f>
        <v>0</v>
      </c>
      <c r="K13475" s="4">
        <f>MAX(Table16[[#This Row],[Blue Cross Outpatient Allowable Rate]:[WPPA Inc Outpatient Allowable Rate]])</f>
        <v>4.5125000000000002</v>
      </c>
      <c r="L13475" s="4">
        <f>Table16[[#This Row],[Price]]*0.42</f>
        <v>1.9949999999999999</v>
      </c>
      <c r="M13475" s="4">
        <v>0</v>
      </c>
      <c r="N13475" s="4">
        <f>SUM(Table16[[#This Row],[ChargeID]]*0.76)</f>
        <v>3.61</v>
      </c>
      <c r="O13475" s="4">
        <f>SUM(Table16[[#This Row],[Price]]*0.95)</f>
        <v>4.5125000000000002</v>
      </c>
      <c r="P13475" s="4">
        <f>SUM(Table16[[#This Row],[Price]]*0.8)</f>
        <v>3.8000000000000003</v>
      </c>
      <c r="Q13475" s="4">
        <f>SUM(Table16[[#This Row],[Price]]*0.6)</f>
        <v>2.85</v>
      </c>
    </row>
    <row r="13476" spans="1:17" x14ac:dyDescent="0.25">
      <c r="A13476" t="s">
        <v>333</v>
      </c>
      <c r="B13476">
        <v>4.1500000000000004</v>
      </c>
      <c r="C13476" t="s">
        <v>10781</v>
      </c>
      <c r="D13476">
        <v>250</v>
      </c>
      <c r="F13476" s="4">
        <v>4.1500000000000004</v>
      </c>
      <c r="G13476" t="s">
        <v>32</v>
      </c>
      <c r="J13476" s="4">
        <f>MIN(Table16[[#This Row],[Medicare Outpatient Allowable Rate]:[WPPA Inc Outpatient Allowable Rate]])</f>
        <v>0</v>
      </c>
      <c r="K13476" s="4">
        <f>MAX(Table16[[#This Row],[Blue Cross Outpatient Allowable Rate]:[WPPA Inc Outpatient Allowable Rate]])</f>
        <v>3.9425000000000003</v>
      </c>
      <c r="L13476" s="4">
        <f>Table16[[#This Row],[Price]]*0.42</f>
        <v>1.7430000000000001</v>
      </c>
      <c r="M13476" s="4">
        <v>0</v>
      </c>
      <c r="N13476" s="4">
        <f>SUM(Table16[[#This Row],[ChargeID]]*0.76)</f>
        <v>3.1540000000000004</v>
      </c>
      <c r="O13476" s="4">
        <f>SUM(Table16[[#This Row],[Price]]*0.95)</f>
        <v>3.9425000000000003</v>
      </c>
      <c r="P13476" s="4">
        <f>SUM(Table16[[#This Row],[Price]]*0.8)</f>
        <v>3.3200000000000003</v>
      </c>
      <c r="Q13476" s="4">
        <f>SUM(Table16[[#This Row],[Price]]*0.6)</f>
        <v>2.4900000000000002</v>
      </c>
    </row>
    <row r="13477" spans="1:17" x14ac:dyDescent="0.25">
      <c r="A13477" t="s">
        <v>333</v>
      </c>
      <c r="B13477">
        <v>4.04</v>
      </c>
      <c r="C13477" t="s">
        <v>10782</v>
      </c>
      <c r="D13477">
        <v>250</v>
      </c>
      <c r="F13477" s="4">
        <v>4.04</v>
      </c>
      <c r="G13477" t="s">
        <v>32</v>
      </c>
      <c r="J13477" s="4">
        <f>MIN(Table16[[#This Row],[Medicare Outpatient Allowable Rate]:[WPPA Inc Outpatient Allowable Rate]])</f>
        <v>0</v>
      </c>
      <c r="K13477" s="4">
        <f>MAX(Table16[[#This Row],[Blue Cross Outpatient Allowable Rate]:[WPPA Inc Outpatient Allowable Rate]])</f>
        <v>3.8379999999999996</v>
      </c>
      <c r="L13477" s="4">
        <f>Table16[[#This Row],[Price]]*0.42</f>
        <v>1.6967999999999999</v>
      </c>
      <c r="M13477" s="4">
        <v>0</v>
      </c>
      <c r="N13477" s="4">
        <f>SUM(Table16[[#This Row],[ChargeID]]*0.76)</f>
        <v>3.0704000000000002</v>
      </c>
      <c r="O13477" s="4">
        <f>SUM(Table16[[#This Row],[Price]]*0.95)</f>
        <v>3.8379999999999996</v>
      </c>
      <c r="P13477" s="4">
        <f>SUM(Table16[[#This Row],[Price]]*0.8)</f>
        <v>3.2320000000000002</v>
      </c>
      <c r="Q13477" s="4">
        <f>SUM(Table16[[#This Row],[Price]]*0.6)</f>
        <v>2.4239999999999999</v>
      </c>
    </row>
    <row r="13478" spans="1:17" x14ac:dyDescent="0.25">
      <c r="A13478" t="s">
        <v>333</v>
      </c>
      <c r="B13478">
        <v>3.93</v>
      </c>
      <c r="C13478" t="s">
        <v>10783</v>
      </c>
      <c r="D13478">
        <v>250</v>
      </c>
      <c r="F13478" s="4">
        <v>3.93</v>
      </c>
      <c r="G13478" t="s">
        <v>32</v>
      </c>
      <c r="J13478" s="4">
        <f>MIN(Table16[[#This Row],[Medicare Outpatient Allowable Rate]:[WPPA Inc Outpatient Allowable Rate]])</f>
        <v>0</v>
      </c>
      <c r="K13478" s="4">
        <f>MAX(Table16[[#This Row],[Blue Cross Outpatient Allowable Rate]:[WPPA Inc Outpatient Allowable Rate]])</f>
        <v>3.7334999999999998</v>
      </c>
      <c r="L13478" s="4">
        <f>Table16[[#This Row],[Price]]*0.42</f>
        <v>1.6506000000000001</v>
      </c>
      <c r="M13478" s="4">
        <v>0</v>
      </c>
      <c r="N13478" s="4">
        <f>SUM(Table16[[#This Row],[ChargeID]]*0.76)</f>
        <v>2.9868000000000001</v>
      </c>
      <c r="O13478" s="4">
        <f>SUM(Table16[[#This Row],[Price]]*0.95)</f>
        <v>3.7334999999999998</v>
      </c>
      <c r="P13478" s="4">
        <f>SUM(Table16[[#This Row],[Price]]*0.8)</f>
        <v>3.1440000000000001</v>
      </c>
      <c r="Q13478" s="4">
        <f>SUM(Table16[[#This Row],[Price]]*0.6)</f>
        <v>2.3580000000000001</v>
      </c>
    </row>
    <row r="13479" spans="1:17" x14ac:dyDescent="0.25">
      <c r="A13479" t="s">
        <v>333</v>
      </c>
      <c r="B13479">
        <v>11.55</v>
      </c>
      <c r="C13479" t="s">
        <v>12671</v>
      </c>
      <c r="D13479">
        <v>250</v>
      </c>
      <c r="F13479" s="4">
        <v>11.55</v>
      </c>
      <c r="G13479" t="s">
        <v>12779</v>
      </c>
      <c r="J13479" s="4">
        <f>MIN(Table16[[#This Row],[Medicare Outpatient Allowable Rate]:[WPPA Inc Outpatient Allowable Rate]])</f>
        <v>0</v>
      </c>
      <c r="K13479" s="4">
        <f>MAX(Table16[[#This Row],[Blue Cross Outpatient Allowable Rate]:[WPPA Inc Outpatient Allowable Rate]])</f>
        <v>10.9725</v>
      </c>
      <c r="L13479" s="4">
        <f>Table16[[#This Row],[Price]]*0.42</f>
        <v>4.851</v>
      </c>
      <c r="M13479" s="4">
        <v>0</v>
      </c>
      <c r="N13479" s="4">
        <f>SUM(Table16[[#This Row],[ChargeID]]*0.76)</f>
        <v>8.7780000000000005</v>
      </c>
      <c r="O13479" s="4">
        <f>SUM(Table16[[#This Row],[Price]]*0.95)</f>
        <v>10.9725</v>
      </c>
      <c r="P13479" s="4">
        <f>SUM(Table16[[#This Row],[Price]]*0.8)</f>
        <v>9.24</v>
      </c>
      <c r="Q13479" s="4">
        <f>SUM(Table16[[#This Row],[Price]]*0.6)</f>
        <v>6.9300000000000006</v>
      </c>
    </row>
    <row r="13480" spans="1:17" x14ac:dyDescent="0.25">
      <c r="A13480" t="s">
        <v>333</v>
      </c>
      <c r="B13480">
        <v>3.63</v>
      </c>
      <c r="C13480" t="s">
        <v>10784</v>
      </c>
      <c r="D13480">
        <v>250</v>
      </c>
      <c r="F13480" s="4">
        <v>3.63</v>
      </c>
      <c r="G13480" t="s">
        <v>32</v>
      </c>
      <c r="J13480" s="4">
        <f>MIN(Table16[[#This Row],[Medicare Outpatient Allowable Rate]:[WPPA Inc Outpatient Allowable Rate]])</f>
        <v>0</v>
      </c>
      <c r="K13480" s="4">
        <f>MAX(Table16[[#This Row],[Blue Cross Outpatient Allowable Rate]:[WPPA Inc Outpatient Allowable Rate]])</f>
        <v>3.4484999999999997</v>
      </c>
      <c r="L13480" s="4">
        <f>Table16[[#This Row],[Price]]*0.42</f>
        <v>1.5246</v>
      </c>
      <c r="M13480" s="4">
        <v>0</v>
      </c>
      <c r="N13480" s="4">
        <f>SUM(Table16[[#This Row],[ChargeID]]*0.76)</f>
        <v>2.7587999999999999</v>
      </c>
      <c r="O13480" s="4">
        <f>SUM(Table16[[#This Row],[Price]]*0.95)</f>
        <v>3.4484999999999997</v>
      </c>
      <c r="P13480" s="4">
        <f>SUM(Table16[[#This Row],[Price]]*0.8)</f>
        <v>2.9039999999999999</v>
      </c>
      <c r="Q13480" s="4">
        <f>SUM(Table16[[#This Row],[Price]]*0.6)</f>
        <v>2.1779999999999999</v>
      </c>
    </row>
    <row r="13481" spans="1:17" x14ac:dyDescent="0.25">
      <c r="A13481" t="s">
        <v>333</v>
      </c>
      <c r="B13481">
        <v>30.6</v>
      </c>
      <c r="C13481" t="s">
        <v>10785</v>
      </c>
      <c r="D13481">
        <v>259</v>
      </c>
      <c r="F13481" s="4">
        <v>30.6</v>
      </c>
      <c r="G13481" t="s">
        <v>4235</v>
      </c>
      <c r="J13481" s="4">
        <f>MIN(Table16[[#This Row],[Medicare Outpatient Allowable Rate]:[WPPA Inc Outpatient Allowable Rate]])</f>
        <v>8.7899999999999991</v>
      </c>
      <c r="K13481" s="4">
        <f>MAX(Table16[[#This Row],[Blue Cross Outpatient Allowable Rate]:[WPPA Inc Outpatient Allowable Rate]])</f>
        <v>29.07</v>
      </c>
      <c r="L13481" s="4">
        <f>Table16[[#This Row],[Price]]*0.42</f>
        <v>12.852</v>
      </c>
      <c r="M13481" s="4">
        <v>8.7899999999999991</v>
      </c>
      <c r="N13481" s="4">
        <f>SUM(Table16[[#This Row],[ChargeID]]*0.76)</f>
        <v>23.256</v>
      </c>
      <c r="O13481" s="4">
        <f>SUM(Table16[[#This Row],[Price]]*0.95)</f>
        <v>29.07</v>
      </c>
      <c r="P13481" s="4">
        <f>SUM(Table16[[#This Row],[Price]]*0.8)</f>
        <v>24.480000000000004</v>
      </c>
      <c r="Q13481" s="4">
        <f>SUM(Table16[[#This Row],[Price]]*0.6)</f>
        <v>18.36</v>
      </c>
    </row>
    <row r="13482" spans="1:17" x14ac:dyDescent="0.25">
      <c r="A13482" t="s">
        <v>333</v>
      </c>
      <c r="B13482">
        <v>6.48</v>
      </c>
      <c r="C13482" t="s">
        <v>10786</v>
      </c>
      <c r="D13482">
        <v>250</v>
      </c>
      <c r="F13482" s="4">
        <v>6.48</v>
      </c>
      <c r="G13482" t="s">
        <v>32</v>
      </c>
      <c r="J13482" s="4">
        <f>MIN(Table16[[#This Row],[Medicare Outpatient Allowable Rate]:[WPPA Inc Outpatient Allowable Rate]])</f>
        <v>0</v>
      </c>
      <c r="K13482" s="4">
        <f>MAX(Table16[[#This Row],[Blue Cross Outpatient Allowable Rate]:[WPPA Inc Outpatient Allowable Rate]])</f>
        <v>6.1559999999999997</v>
      </c>
      <c r="L13482" s="4">
        <f>Table16[[#This Row],[Price]]*0.42</f>
        <v>2.7216</v>
      </c>
      <c r="M13482" s="4">
        <v>0</v>
      </c>
      <c r="N13482" s="4">
        <f>SUM(Table16[[#This Row],[ChargeID]]*0.76)</f>
        <v>4.9248000000000003</v>
      </c>
      <c r="O13482" s="4">
        <f>SUM(Table16[[#This Row],[Price]]*0.95)</f>
        <v>6.1559999999999997</v>
      </c>
      <c r="P13482" s="4">
        <f>SUM(Table16[[#This Row],[Price]]*0.8)</f>
        <v>5.1840000000000011</v>
      </c>
      <c r="Q13482" s="4">
        <f>SUM(Table16[[#This Row],[Price]]*0.6)</f>
        <v>3.8879999999999999</v>
      </c>
    </row>
    <row r="13483" spans="1:17" x14ac:dyDescent="0.25">
      <c r="A13483" t="s">
        <v>333</v>
      </c>
      <c r="B13483">
        <v>3.4</v>
      </c>
      <c r="C13483" t="s">
        <v>10787</v>
      </c>
      <c r="D13483">
        <v>250</v>
      </c>
      <c r="F13483" s="4">
        <v>3.4</v>
      </c>
      <c r="G13483" t="s">
        <v>32</v>
      </c>
      <c r="J13483" s="4">
        <f>MIN(Table16[[#This Row],[Medicare Outpatient Allowable Rate]:[WPPA Inc Outpatient Allowable Rate]])</f>
        <v>0</v>
      </c>
      <c r="K13483" s="4">
        <f>MAX(Table16[[#This Row],[Blue Cross Outpatient Allowable Rate]:[WPPA Inc Outpatient Allowable Rate]])</f>
        <v>3.23</v>
      </c>
      <c r="L13483" s="4">
        <f>Table16[[#This Row],[Price]]*0.42</f>
        <v>1.4279999999999999</v>
      </c>
      <c r="M13483" s="4">
        <v>0</v>
      </c>
      <c r="N13483" s="4">
        <f>SUM(Table16[[#This Row],[ChargeID]]*0.76)</f>
        <v>2.5840000000000001</v>
      </c>
      <c r="O13483" s="4">
        <f>SUM(Table16[[#This Row],[Price]]*0.95)</f>
        <v>3.23</v>
      </c>
      <c r="P13483" s="4">
        <f>SUM(Table16[[#This Row],[Price]]*0.8)</f>
        <v>2.72</v>
      </c>
      <c r="Q13483" s="4">
        <f>SUM(Table16[[#This Row],[Price]]*0.6)</f>
        <v>2.04</v>
      </c>
    </row>
    <row r="13484" spans="1:17" x14ac:dyDescent="0.25">
      <c r="A13484" t="s">
        <v>333</v>
      </c>
      <c r="B13484">
        <v>3.48</v>
      </c>
      <c r="C13484" t="s">
        <v>10788</v>
      </c>
      <c r="D13484">
        <v>250</v>
      </c>
      <c r="F13484" s="4">
        <v>3.48</v>
      </c>
      <c r="G13484" t="s">
        <v>32</v>
      </c>
      <c r="J13484" s="4">
        <f>MIN(Table16[[#This Row],[Medicare Outpatient Allowable Rate]:[WPPA Inc Outpatient Allowable Rate]])</f>
        <v>0</v>
      </c>
      <c r="K13484" s="4">
        <f>MAX(Table16[[#This Row],[Blue Cross Outpatient Allowable Rate]:[WPPA Inc Outpatient Allowable Rate]])</f>
        <v>3.306</v>
      </c>
      <c r="L13484" s="4">
        <f>Table16[[#This Row],[Price]]*0.42</f>
        <v>1.4616</v>
      </c>
      <c r="M13484" s="4">
        <v>0</v>
      </c>
      <c r="N13484" s="4">
        <f>SUM(Table16[[#This Row],[ChargeID]]*0.76)</f>
        <v>2.6448</v>
      </c>
      <c r="O13484" s="4">
        <f>SUM(Table16[[#This Row],[Price]]*0.95)</f>
        <v>3.306</v>
      </c>
      <c r="P13484" s="4">
        <f>SUM(Table16[[#This Row],[Price]]*0.8)</f>
        <v>2.7840000000000003</v>
      </c>
      <c r="Q13484" s="4">
        <f>SUM(Table16[[#This Row],[Price]]*0.6)</f>
        <v>2.0880000000000001</v>
      </c>
    </row>
    <row r="13485" spans="1:17" x14ac:dyDescent="0.25">
      <c r="A13485" t="s">
        <v>333</v>
      </c>
      <c r="B13485">
        <v>0</v>
      </c>
      <c r="C13485" t="s">
        <v>10789</v>
      </c>
      <c r="D13485">
        <v>259</v>
      </c>
      <c r="F13485" s="4">
        <v>0</v>
      </c>
      <c r="G13485" t="s">
        <v>4351</v>
      </c>
      <c r="J13485" s="4">
        <f>MIN(Table16[[#This Row],[Medicare Outpatient Allowable Rate]:[WPPA Inc Outpatient Allowable Rate]])</f>
        <v>0</v>
      </c>
      <c r="K13485" s="4">
        <f>MAX(Table16[[#This Row],[Blue Cross Outpatient Allowable Rate]:[WPPA Inc Outpatient Allowable Rate]])</f>
        <v>4.96</v>
      </c>
      <c r="L13485" s="4">
        <f>Table16[[#This Row],[Price]]*0.42</f>
        <v>0</v>
      </c>
      <c r="M13485" s="4">
        <v>4.96</v>
      </c>
      <c r="N13485" s="4">
        <f>SUM(Table16[[#This Row],[ChargeID]]*0.76)</f>
        <v>0</v>
      </c>
      <c r="O13485" s="4">
        <f>SUM(Table16[[#This Row],[Price]]*0.95)</f>
        <v>0</v>
      </c>
      <c r="P13485" s="4">
        <f>SUM(Table16[[#This Row],[Price]]*0.8)</f>
        <v>0</v>
      </c>
      <c r="Q13485" s="4">
        <f>SUM(Table16[[#This Row],[Price]]*0.6)</f>
        <v>0</v>
      </c>
    </row>
    <row r="13486" spans="1:17" x14ac:dyDescent="0.25">
      <c r="A13486" t="s">
        <v>333</v>
      </c>
      <c r="B13486">
        <v>44.32</v>
      </c>
      <c r="C13486" t="s">
        <v>10790</v>
      </c>
      <c r="D13486">
        <v>250</v>
      </c>
      <c r="F13486" s="4">
        <v>44.32</v>
      </c>
      <c r="G13486" t="s">
        <v>4366</v>
      </c>
      <c r="J13486" s="4">
        <f>MIN(Table16[[#This Row],[Medicare Outpatient Allowable Rate]:[WPPA Inc Outpatient Allowable Rate]])</f>
        <v>18.6144</v>
      </c>
      <c r="K13486" s="4">
        <f>MAX(Table16[[#This Row],[Blue Cross Outpatient Allowable Rate]:[WPPA Inc Outpatient Allowable Rate]])</f>
        <v>42.103999999999999</v>
      </c>
      <c r="L13486" s="4">
        <f>Table16[[#This Row],[Price]]*0.42</f>
        <v>18.6144</v>
      </c>
      <c r="M13486" s="4">
        <v>30.5</v>
      </c>
      <c r="N13486" s="4">
        <f>SUM(Table16[[#This Row],[ChargeID]]*0.76)</f>
        <v>33.683199999999999</v>
      </c>
      <c r="O13486" s="4">
        <f>SUM(Table16[[#This Row],[Price]]*0.95)</f>
        <v>42.103999999999999</v>
      </c>
      <c r="P13486" s="4">
        <f>SUM(Table16[[#This Row],[Price]]*0.8)</f>
        <v>35.456000000000003</v>
      </c>
      <c r="Q13486" s="4">
        <f>SUM(Table16[[#This Row],[Price]]*0.6)</f>
        <v>26.591999999999999</v>
      </c>
    </row>
    <row r="13487" spans="1:17" x14ac:dyDescent="0.25">
      <c r="A13487" t="s">
        <v>333</v>
      </c>
      <c r="B13487">
        <v>7.58</v>
      </c>
      <c r="C13487" t="s">
        <v>10791</v>
      </c>
      <c r="D13487">
        <v>250</v>
      </c>
      <c r="F13487" s="4">
        <v>7.58</v>
      </c>
      <c r="G13487" t="s">
        <v>32</v>
      </c>
      <c r="J13487" s="4">
        <f>MIN(Table16[[#This Row],[Medicare Outpatient Allowable Rate]:[WPPA Inc Outpatient Allowable Rate]])</f>
        <v>0</v>
      </c>
      <c r="K13487" s="4">
        <f>MAX(Table16[[#This Row],[Blue Cross Outpatient Allowable Rate]:[WPPA Inc Outpatient Allowable Rate]])</f>
        <v>7.2009999999999996</v>
      </c>
      <c r="L13487" s="4">
        <f>Table16[[#This Row],[Price]]*0.42</f>
        <v>3.1835999999999998</v>
      </c>
      <c r="M13487" s="4">
        <v>0</v>
      </c>
      <c r="N13487" s="4">
        <f>SUM(Table16[[#This Row],[ChargeID]]*0.76)</f>
        <v>5.7607999999999997</v>
      </c>
      <c r="O13487" s="4">
        <f>SUM(Table16[[#This Row],[Price]]*0.95)</f>
        <v>7.2009999999999996</v>
      </c>
      <c r="P13487" s="4">
        <f>SUM(Table16[[#This Row],[Price]]*0.8)</f>
        <v>6.0640000000000001</v>
      </c>
      <c r="Q13487" s="4">
        <f>SUM(Table16[[#This Row],[Price]]*0.6)</f>
        <v>4.548</v>
      </c>
    </row>
    <row r="13488" spans="1:17" x14ac:dyDescent="0.25">
      <c r="A13488" t="s">
        <v>333</v>
      </c>
      <c r="B13488">
        <v>7.01</v>
      </c>
      <c r="C13488" t="s">
        <v>10792</v>
      </c>
      <c r="D13488">
        <v>250</v>
      </c>
      <c r="F13488" s="4">
        <v>7.01</v>
      </c>
      <c r="G13488" t="s">
        <v>32</v>
      </c>
      <c r="J13488" s="4">
        <f>MIN(Table16[[#This Row],[Medicare Outpatient Allowable Rate]:[WPPA Inc Outpatient Allowable Rate]])</f>
        <v>0</v>
      </c>
      <c r="K13488" s="4">
        <f>MAX(Table16[[#This Row],[Blue Cross Outpatient Allowable Rate]:[WPPA Inc Outpatient Allowable Rate]])</f>
        <v>6.6594999999999995</v>
      </c>
      <c r="L13488" s="4">
        <f>Table16[[#This Row],[Price]]*0.42</f>
        <v>2.9441999999999999</v>
      </c>
      <c r="M13488" s="4">
        <v>0</v>
      </c>
      <c r="N13488" s="4">
        <f>SUM(Table16[[#This Row],[ChargeID]]*0.76)</f>
        <v>5.3276000000000003</v>
      </c>
      <c r="O13488" s="4">
        <f>SUM(Table16[[#This Row],[Price]]*0.95)</f>
        <v>6.6594999999999995</v>
      </c>
      <c r="P13488" s="4">
        <f>SUM(Table16[[#This Row],[Price]]*0.8)</f>
        <v>5.6080000000000005</v>
      </c>
      <c r="Q13488" s="4">
        <f>SUM(Table16[[#This Row],[Price]]*0.6)</f>
        <v>4.2059999999999995</v>
      </c>
    </row>
    <row r="13489" spans="1:17" x14ac:dyDescent="0.25">
      <c r="A13489" t="s">
        <v>333</v>
      </c>
      <c r="B13489">
        <v>7.01</v>
      </c>
      <c r="C13489" t="s">
        <v>10793</v>
      </c>
      <c r="D13489">
        <v>250</v>
      </c>
      <c r="F13489" s="4">
        <v>7.01</v>
      </c>
      <c r="G13489" t="s">
        <v>32</v>
      </c>
      <c r="J13489" s="4">
        <f>MIN(Table16[[#This Row],[Medicare Outpatient Allowable Rate]:[WPPA Inc Outpatient Allowable Rate]])</f>
        <v>0</v>
      </c>
      <c r="K13489" s="4">
        <f>MAX(Table16[[#This Row],[Blue Cross Outpatient Allowable Rate]:[WPPA Inc Outpatient Allowable Rate]])</f>
        <v>6.6594999999999995</v>
      </c>
      <c r="L13489" s="4">
        <f>Table16[[#This Row],[Price]]*0.42</f>
        <v>2.9441999999999999</v>
      </c>
      <c r="M13489" s="4">
        <v>0</v>
      </c>
      <c r="N13489" s="4">
        <f>SUM(Table16[[#This Row],[ChargeID]]*0.76)</f>
        <v>5.3276000000000003</v>
      </c>
      <c r="O13489" s="4">
        <f>SUM(Table16[[#This Row],[Price]]*0.95)</f>
        <v>6.6594999999999995</v>
      </c>
      <c r="P13489" s="4">
        <f>SUM(Table16[[#This Row],[Price]]*0.8)</f>
        <v>5.6080000000000005</v>
      </c>
      <c r="Q13489" s="4">
        <f>SUM(Table16[[#This Row],[Price]]*0.6)</f>
        <v>4.2059999999999995</v>
      </c>
    </row>
    <row r="13490" spans="1:17" x14ac:dyDescent="0.25">
      <c r="A13490" t="s">
        <v>333</v>
      </c>
      <c r="B13490">
        <v>7.09</v>
      </c>
      <c r="C13490" t="s">
        <v>10794</v>
      </c>
      <c r="D13490">
        <v>250</v>
      </c>
      <c r="F13490" s="4">
        <v>7.09</v>
      </c>
      <c r="G13490" t="s">
        <v>32</v>
      </c>
      <c r="J13490" s="4">
        <f>MIN(Table16[[#This Row],[Medicare Outpatient Allowable Rate]:[WPPA Inc Outpatient Allowable Rate]])</f>
        <v>0</v>
      </c>
      <c r="K13490" s="4">
        <f>MAX(Table16[[#This Row],[Blue Cross Outpatient Allowable Rate]:[WPPA Inc Outpatient Allowable Rate]])</f>
        <v>6.7354999999999992</v>
      </c>
      <c r="L13490" s="4">
        <f>Table16[[#This Row],[Price]]*0.42</f>
        <v>2.9777999999999998</v>
      </c>
      <c r="M13490" s="4">
        <v>0</v>
      </c>
      <c r="N13490" s="4">
        <f>SUM(Table16[[#This Row],[ChargeID]]*0.76)</f>
        <v>5.3883999999999999</v>
      </c>
      <c r="O13490" s="4">
        <f>SUM(Table16[[#This Row],[Price]]*0.95)</f>
        <v>6.7354999999999992</v>
      </c>
      <c r="P13490" s="4">
        <f>SUM(Table16[[#This Row],[Price]]*0.8)</f>
        <v>5.6720000000000006</v>
      </c>
      <c r="Q13490" s="4">
        <f>SUM(Table16[[#This Row],[Price]]*0.6)</f>
        <v>4.2539999999999996</v>
      </c>
    </row>
    <row r="13491" spans="1:17" x14ac:dyDescent="0.25">
      <c r="A13491" t="s">
        <v>333</v>
      </c>
      <c r="B13491">
        <v>53.75</v>
      </c>
      <c r="C13491" t="s">
        <v>10795</v>
      </c>
      <c r="D13491">
        <v>250</v>
      </c>
      <c r="F13491" s="4">
        <v>53.75</v>
      </c>
      <c r="G13491" t="s">
        <v>4366</v>
      </c>
      <c r="J13491" s="4">
        <f>MIN(Table16[[#This Row],[Medicare Outpatient Allowable Rate]:[WPPA Inc Outpatient Allowable Rate]])</f>
        <v>22.574999999999999</v>
      </c>
      <c r="K13491" s="4">
        <f>MAX(Table16[[#This Row],[Blue Cross Outpatient Allowable Rate]:[WPPA Inc Outpatient Allowable Rate]])</f>
        <v>51.0625</v>
      </c>
      <c r="L13491" s="4">
        <f>Table16[[#This Row],[Price]]*0.42</f>
        <v>22.574999999999999</v>
      </c>
      <c r="M13491" s="4">
        <v>30.5</v>
      </c>
      <c r="N13491" s="4">
        <f>SUM(Table16[[#This Row],[ChargeID]]*0.76)</f>
        <v>40.85</v>
      </c>
      <c r="O13491" s="4">
        <f>SUM(Table16[[#This Row],[Price]]*0.95)</f>
        <v>51.0625</v>
      </c>
      <c r="P13491" s="4">
        <f>SUM(Table16[[#This Row],[Price]]*0.8)</f>
        <v>43</v>
      </c>
      <c r="Q13491" s="4">
        <f>SUM(Table16[[#This Row],[Price]]*0.6)</f>
        <v>32.25</v>
      </c>
    </row>
    <row r="13492" spans="1:17" x14ac:dyDescent="0.25">
      <c r="A13492" t="s">
        <v>333</v>
      </c>
      <c r="B13492">
        <v>53.98</v>
      </c>
      <c r="C13492" t="s">
        <v>10796</v>
      </c>
      <c r="D13492">
        <v>250</v>
      </c>
      <c r="F13492" s="4">
        <v>53.98</v>
      </c>
      <c r="G13492" t="s">
        <v>4366</v>
      </c>
      <c r="J13492" s="4">
        <f>MIN(Table16[[#This Row],[Medicare Outpatient Allowable Rate]:[WPPA Inc Outpatient Allowable Rate]])</f>
        <v>22.671599999999998</v>
      </c>
      <c r="K13492" s="4">
        <f>MAX(Table16[[#This Row],[Blue Cross Outpatient Allowable Rate]:[WPPA Inc Outpatient Allowable Rate]])</f>
        <v>51.280999999999992</v>
      </c>
      <c r="L13492" s="4">
        <f>Table16[[#This Row],[Price]]*0.42</f>
        <v>22.671599999999998</v>
      </c>
      <c r="M13492" s="4">
        <v>30.5</v>
      </c>
      <c r="N13492" s="4">
        <f>SUM(Table16[[#This Row],[ChargeID]]*0.76)</f>
        <v>41.024799999999999</v>
      </c>
      <c r="O13492" s="4">
        <f>SUM(Table16[[#This Row],[Price]]*0.95)</f>
        <v>51.280999999999992</v>
      </c>
      <c r="P13492" s="4">
        <f>SUM(Table16[[#This Row],[Price]]*0.8)</f>
        <v>43.183999999999997</v>
      </c>
      <c r="Q13492" s="4">
        <f>SUM(Table16[[#This Row],[Price]]*0.6)</f>
        <v>32.387999999999998</v>
      </c>
    </row>
    <row r="13493" spans="1:17" x14ac:dyDescent="0.25">
      <c r="A13493" t="s">
        <v>333</v>
      </c>
      <c r="B13493">
        <v>6.85</v>
      </c>
      <c r="C13493" t="s">
        <v>10797</v>
      </c>
      <c r="D13493">
        <v>250</v>
      </c>
      <c r="F13493" s="4">
        <v>6.85</v>
      </c>
      <c r="G13493" t="s">
        <v>32</v>
      </c>
      <c r="J13493" s="4">
        <f>MIN(Table16[[#This Row],[Medicare Outpatient Allowable Rate]:[WPPA Inc Outpatient Allowable Rate]])</f>
        <v>0</v>
      </c>
      <c r="K13493" s="4">
        <f>MAX(Table16[[#This Row],[Blue Cross Outpatient Allowable Rate]:[WPPA Inc Outpatient Allowable Rate]])</f>
        <v>6.5074999999999994</v>
      </c>
      <c r="L13493" s="4">
        <f>Table16[[#This Row],[Price]]*0.42</f>
        <v>2.8769999999999998</v>
      </c>
      <c r="M13493" s="4">
        <v>0</v>
      </c>
      <c r="N13493" s="4">
        <f>SUM(Table16[[#This Row],[ChargeID]]*0.76)</f>
        <v>5.2059999999999995</v>
      </c>
      <c r="O13493" s="4">
        <f>SUM(Table16[[#This Row],[Price]]*0.95)</f>
        <v>6.5074999999999994</v>
      </c>
      <c r="P13493" s="4">
        <f>SUM(Table16[[#This Row],[Price]]*0.8)</f>
        <v>5.48</v>
      </c>
      <c r="Q13493" s="4">
        <f>SUM(Table16[[#This Row],[Price]]*0.6)</f>
        <v>4.1099999999999994</v>
      </c>
    </row>
    <row r="13494" spans="1:17" x14ac:dyDescent="0.25">
      <c r="A13494" t="s">
        <v>333</v>
      </c>
      <c r="B13494">
        <v>6.77</v>
      </c>
      <c r="C13494" t="s">
        <v>10798</v>
      </c>
      <c r="D13494">
        <v>250</v>
      </c>
      <c r="F13494" s="4">
        <v>6.77</v>
      </c>
      <c r="G13494" t="s">
        <v>32</v>
      </c>
      <c r="J13494" s="4">
        <f>MIN(Table16[[#This Row],[Medicare Outpatient Allowable Rate]:[WPPA Inc Outpatient Allowable Rate]])</f>
        <v>0</v>
      </c>
      <c r="K13494" s="4">
        <f>MAX(Table16[[#This Row],[Blue Cross Outpatient Allowable Rate]:[WPPA Inc Outpatient Allowable Rate]])</f>
        <v>6.4314999999999989</v>
      </c>
      <c r="L13494" s="4">
        <f>Table16[[#This Row],[Price]]*0.42</f>
        <v>2.8433999999999999</v>
      </c>
      <c r="M13494" s="4">
        <v>0</v>
      </c>
      <c r="N13494" s="4">
        <f>SUM(Table16[[#This Row],[ChargeID]]*0.76)</f>
        <v>5.1452</v>
      </c>
      <c r="O13494" s="4">
        <f>SUM(Table16[[#This Row],[Price]]*0.95)</f>
        <v>6.4314999999999989</v>
      </c>
      <c r="P13494" s="4">
        <f>SUM(Table16[[#This Row],[Price]]*0.8)</f>
        <v>5.4160000000000004</v>
      </c>
      <c r="Q13494" s="4">
        <f>SUM(Table16[[#This Row],[Price]]*0.6)</f>
        <v>4.0619999999999994</v>
      </c>
    </row>
    <row r="13495" spans="1:17" x14ac:dyDescent="0.25">
      <c r="A13495" t="s">
        <v>333</v>
      </c>
      <c r="B13495">
        <v>8.1300000000000008</v>
      </c>
      <c r="C13495" t="s">
        <v>10799</v>
      </c>
      <c r="D13495">
        <v>250</v>
      </c>
      <c r="F13495" s="4">
        <v>8.1300000000000008</v>
      </c>
      <c r="G13495" t="s">
        <v>32</v>
      </c>
      <c r="J13495" s="4">
        <f>MIN(Table16[[#This Row],[Medicare Outpatient Allowable Rate]:[WPPA Inc Outpatient Allowable Rate]])</f>
        <v>0</v>
      </c>
      <c r="K13495" s="4">
        <f>MAX(Table16[[#This Row],[Blue Cross Outpatient Allowable Rate]:[WPPA Inc Outpatient Allowable Rate]])</f>
        <v>7.7235000000000005</v>
      </c>
      <c r="L13495" s="4">
        <f>Table16[[#This Row],[Price]]*0.42</f>
        <v>3.4146000000000001</v>
      </c>
      <c r="M13495" s="4">
        <v>0</v>
      </c>
      <c r="N13495" s="4">
        <f>SUM(Table16[[#This Row],[ChargeID]]*0.76)</f>
        <v>6.1788000000000007</v>
      </c>
      <c r="O13495" s="4">
        <f>SUM(Table16[[#This Row],[Price]]*0.95)</f>
        <v>7.7235000000000005</v>
      </c>
      <c r="P13495" s="4">
        <f>SUM(Table16[[#This Row],[Price]]*0.8)</f>
        <v>6.5040000000000013</v>
      </c>
      <c r="Q13495" s="4">
        <f>SUM(Table16[[#This Row],[Price]]*0.6)</f>
        <v>4.8780000000000001</v>
      </c>
    </row>
    <row r="13496" spans="1:17" x14ac:dyDescent="0.25">
      <c r="A13496" t="s">
        <v>333</v>
      </c>
      <c r="B13496">
        <v>48.04</v>
      </c>
      <c r="C13496" t="s">
        <v>10800</v>
      </c>
      <c r="D13496">
        <v>250</v>
      </c>
      <c r="F13496" s="4">
        <v>48.04</v>
      </c>
      <c r="G13496" t="s">
        <v>32</v>
      </c>
      <c r="J13496" s="4">
        <f>MIN(Table16[[#This Row],[Medicare Outpatient Allowable Rate]:[WPPA Inc Outpatient Allowable Rate]])</f>
        <v>0</v>
      </c>
      <c r="K13496" s="4">
        <f>MAX(Table16[[#This Row],[Blue Cross Outpatient Allowable Rate]:[WPPA Inc Outpatient Allowable Rate]])</f>
        <v>45.637999999999998</v>
      </c>
      <c r="L13496" s="4">
        <f>Table16[[#This Row],[Price]]*0.42</f>
        <v>20.1768</v>
      </c>
      <c r="M13496" s="4">
        <v>0</v>
      </c>
      <c r="N13496" s="4">
        <f>SUM(Table16[[#This Row],[ChargeID]]*0.76)</f>
        <v>36.510399999999997</v>
      </c>
      <c r="O13496" s="4">
        <f>SUM(Table16[[#This Row],[Price]]*0.95)</f>
        <v>45.637999999999998</v>
      </c>
      <c r="P13496" s="4">
        <f>SUM(Table16[[#This Row],[Price]]*0.8)</f>
        <v>38.432000000000002</v>
      </c>
      <c r="Q13496" s="4">
        <f>SUM(Table16[[#This Row],[Price]]*0.6)</f>
        <v>28.823999999999998</v>
      </c>
    </row>
    <row r="13497" spans="1:17" x14ac:dyDescent="0.25">
      <c r="A13497" t="s">
        <v>333</v>
      </c>
      <c r="B13497">
        <v>7.25</v>
      </c>
      <c r="C13497" t="s">
        <v>10801</v>
      </c>
      <c r="D13497">
        <v>250</v>
      </c>
      <c r="F13497" s="4">
        <v>7.25</v>
      </c>
      <c r="G13497" t="s">
        <v>32</v>
      </c>
      <c r="J13497" s="4">
        <f>MIN(Table16[[#This Row],[Medicare Outpatient Allowable Rate]:[WPPA Inc Outpatient Allowable Rate]])</f>
        <v>0</v>
      </c>
      <c r="K13497" s="4">
        <f>MAX(Table16[[#This Row],[Blue Cross Outpatient Allowable Rate]:[WPPA Inc Outpatient Allowable Rate]])</f>
        <v>6.8874999999999993</v>
      </c>
      <c r="L13497" s="4">
        <f>Table16[[#This Row],[Price]]*0.42</f>
        <v>3.0449999999999999</v>
      </c>
      <c r="M13497" s="4">
        <v>0</v>
      </c>
      <c r="N13497" s="4">
        <f>SUM(Table16[[#This Row],[ChargeID]]*0.76)</f>
        <v>5.51</v>
      </c>
      <c r="O13497" s="4">
        <f>SUM(Table16[[#This Row],[Price]]*0.95)</f>
        <v>6.8874999999999993</v>
      </c>
      <c r="P13497" s="4">
        <f>SUM(Table16[[#This Row],[Price]]*0.8)</f>
        <v>5.8000000000000007</v>
      </c>
      <c r="Q13497" s="4">
        <f>SUM(Table16[[#This Row],[Price]]*0.6)</f>
        <v>4.3499999999999996</v>
      </c>
    </row>
    <row r="13498" spans="1:17" x14ac:dyDescent="0.25">
      <c r="A13498" t="s">
        <v>333</v>
      </c>
      <c r="B13498">
        <v>16.64</v>
      </c>
      <c r="C13498" t="s">
        <v>10802</v>
      </c>
      <c r="D13498">
        <v>250</v>
      </c>
      <c r="F13498" s="4">
        <v>16.64</v>
      </c>
      <c r="G13498" t="s">
        <v>32</v>
      </c>
      <c r="J13498" s="4">
        <f>MIN(Table16[[#This Row],[Medicare Outpatient Allowable Rate]:[WPPA Inc Outpatient Allowable Rate]])</f>
        <v>0</v>
      </c>
      <c r="K13498" s="4">
        <f>MAX(Table16[[#This Row],[Blue Cross Outpatient Allowable Rate]:[WPPA Inc Outpatient Allowable Rate]])</f>
        <v>15.808</v>
      </c>
      <c r="L13498" s="4">
        <f>Table16[[#This Row],[Price]]*0.42</f>
        <v>6.9888000000000003</v>
      </c>
      <c r="M13498" s="4">
        <v>0</v>
      </c>
      <c r="N13498" s="4">
        <f>SUM(Table16[[#This Row],[ChargeID]]*0.76)</f>
        <v>12.6464</v>
      </c>
      <c r="O13498" s="4">
        <f>SUM(Table16[[#This Row],[Price]]*0.95)</f>
        <v>15.808</v>
      </c>
      <c r="P13498" s="4">
        <f>SUM(Table16[[#This Row],[Price]]*0.8)</f>
        <v>13.312000000000001</v>
      </c>
      <c r="Q13498" s="4">
        <f>SUM(Table16[[#This Row],[Price]]*0.6)</f>
        <v>9.984</v>
      </c>
    </row>
    <row r="13499" spans="1:17" x14ac:dyDescent="0.25">
      <c r="A13499" t="s">
        <v>333</v>
      </c>
      <c r="B13499">
        <v>51.5</v>
      </c>
      <c r="C13499" t="s">
        <v>10803</v>
      </c>
      <c r="D13499">
        <v>250</v>
      </c>
      <c r="F13499" s="4">
        <v>51.5</v>
      </c>
      <c r="G13499" t="s">
        <v>32</v>
      </c>
      <c r="J13499" s="4">
        <f>MIN(Table16[[#This Row],[Medicare Outpatient Allowable Rate]:[WPPA Inc Outpatient Allowable Rate]])</f>
        <v>0</v>
      </c>
      <c r="K13499" s="4">
        <f>MAX(Table16[[#This Row],[Blue Cross Outpatient Allowable Rate]:[WPPA Inc Outpatient Allowable Rate]])</f>
        <v>48.924999999999997</v>
      </c>
      <c r="L13499" s="4">
        <f>Table16[[#This Row],[Price]]*0.42</f>
        <v>21.63</v>
      </c>
      <c r="M13499" s="4">
        <v>0</v>
      </c>
      <c r="N13499" s="4">
        <f>SUM(Table16[[#This Row],[ChargeID]]*0.76)</f>
        <v>39.14</v>
      </c>
      <c r="O13499" s="4">
        <f>SUM(Table16[[#This Row],[Price]]*0.95)</f>
        <v>48.924999999999997</v>
      </c>
      <c r="P13499" s="4">
        <f>SUM(Table16[[#This Row],[Price]]*0.8)</f>
        <v>41.2</v>
      </c>
      <c r="Q13499" s="4">
        <f>SUM(Table16[[#This Row],[Price]]*0.6)</f>
        <v>30.9</v>
      </c>
    </row>
    <row r="13500" spans="1:17" x14ac:dyDescent="0.25">
      <c r="A13500" t="s">
        <v>333</v>
      </c>
      <c r="B13500">
        <v>10.59</v>
      </c>
      <c r="C13500" t="s">
        <v>10804</v>
      </c>
      <c r="D13500">
        <v>250</v>
      </c>
      <c r="F13500" s="4">
        <v>10.59</v>
      </c>
      <c r="G13500" t="s">
        <v>32</v>
      </c>
      <c r="J13500" s="4">
        <f>MIN(Table16[[#This Row],[Medicare Outpatient Allowable Rate]:[WPPA Inc Outpatient Allowable Rate]])</f>
        <v>0</v>
      </c>
      <c r="K13500" s="4">
        <f>MAX(Table16[[#This Row],[Blue Cross Outpatient Allowable Rate]:[WPPA Inc Outpatient Allowable Rate]])</f>
        <v>10.060499999999999</v>
      </c>
      <c r="L13500" s="4">
        <f>Table16[[#This Row],[Price]]*0.42</f>
        <v>4.4478</v>
      </c>
      <c r="M13500" s="4">
        <v>0</v>
      </c>
      <c r="N13500" s="4">
        <f>SUM(Table16[[#This Row],[ChargeID]]*0.76)</f>
        <v>8.0483999999999991</v>
      </c>
      <c r="O13500" s="4">
        <f>SUM(Table16[[#This Row],[Price]]*0.95)</f>
        <v>10.060499999999999</v>
      </c>
      <c r="P13500" s="4">
        <f>SUM(Table16[[#This Row],[Price]]*0.8)</f>
        <v>8.4719999999999995</v>
      </c>
      <c r="Q13500" s="4">
        <f>SUM(Table16[[#This Row],[Price]]*0.6)</f>
        <v>6.3540000000000001</v>
      </c>
    </row>
    <row r="13501" spans="1:17" x14ac:dyDescent="0.25">
      <c r="A13501" t="s">
        <v>333</v>
      </c>
      <c r="B13501">
        <v>27.34</v>
      </c>
      <c r="C13501" t="s">
        <v>10805</v>
      </c>
      <c r="D13501">
        <v>250</v>
      </c>
      <c r="F13501" s="4">
        <v>27.34</v>
      </c>
      <c r="G13501" t="s">
        <v>32</v>
      </c>
      <c r="J13501" s="4">
        <f>MIN(Table16[[#This Row],[Medicare Outpatient Allowable Rate]:[WPPA Inc Outpatient Allowable Rate]])</f>
        <v>0</v>
      </c>
      <c r="K13501" s="4">
        <f>MAX(Table16[[#This Row],[Blue Cross Outpatient Allowable Rate]:[WPPA Inc Outpatient Allowable Rate]])</f>
        <v>25.972999999999999</v>
      </c>
      <c r="L13501" s="4">
        <f>Table16[[#This Row],[Price]]*0.42</f>
        <v>11.482799999999999</v>
      </c>
      <c r="M13501" s="4">
        <v>0</v>
      </c>
      <c r="N13501" s="4">
        <f>SUM(Table16[[#This Row],[ChargeID]]*0.76)</f>
        <v>20.778400000000001</v>
      </c>
      <c r="O13501" s="4">
        <f>SUM(Table16[[#This Row],[Price]]*0.95)</f>
        <v>25.972999999999999</v>
      </c>
      <c r="P13501" s="4">
        <f>SUM(Table16[[#This Row],[Price]]*0.8)</f>
        <v>21.872</v>
      </c>
      <c r="Q13501" s="4">
        <f>SUM(Table16[[#This Row],[Price]]*0.6)</f>
        <v>16.404</v>
      </c>
    </row>
    <row r="13502" spans="1:17" x14ac:dyDescent="0.25">
      <c r="A13502" t="s">
        <v>333</v>
      </c>
      <c r="B13502">
        <v>6.18</v>
      </c>
      <c r="C13502" t="s">
        <v>12672</v>
      </c>
      <c r="D13502">
        <v>250</v>
      </c>
      <c r="F13502" s="4">
        <v>6.18</v>
      </c>
      <c r="G13502" t="s">
        <v>12778</v>
      </c>
      <c r="J13502" s="4">
        <f>MIN(Table16[[#This Row],[Medicare Outpatient Allowable Rate]:[WPPA Inc Outpatient Allowable Rate]])</f>
        <v>0</v>
      </c>
      <c r="K13502" s="4">
        <f>MAX(Table16[[#This Row],[Blue Cross Outpatient Allowable Rate]:[WPPA Inc Outpatient Allowable Rate]])</f>
        <v>5.8709999999999996</v>
      </c>
      <c r="L13502" s="4">
        <f>Table16[[#This Row],[Price]]*0.42</f>
        <v>2.5955999999999997</v>
      </c>
      <c r="M13502" s="4">
        <v>0</v>
      </c>
      <c r="N13502" s="4">
        <f>SUM(Table16[[#This Row],[ChargeID]]*0.76)</f>
        <v>4.6967999999999996</v>
      </c>
      <c r="O13502" s="4">
        <f>SUM(Table16[[#This Row],[Price]]*0.95)</f>
        <v>5.8709999999999996</v>
      </c>
      <c r="P13502" s="4">
        <f>SUM(Table16[[#This Row],[Price]]*0.8)</f>
        <v>4.944</v>
      </c>
      <c r="Q13502" s="4">
        <f>SUM(Table16[[#This Row],[Price]]*0.6)</f>
        <v>3.7079999999999997</v>
      </c>
    </row>
    <row r="13503" spans="1:17" x14ac:dyDescent="0.25">
      <c r="A13503" t="s">
        <v>333</v>
      </c>
      <c r="B13503">
        <v>6.48</v>
      </c>
      <c r="C13503" t="s">
        <v>10806</v>
      </c>
      <c r="D13503">
        <v>250</v>
      </c>
      <c r="F13503" s="4">
        <v>6.48</v>
      </c>
      <c r="G13503" t="s">
        <v>32</v>
      </c>
      <c r="J13503" s="4">
        <f>MIN(Table16[[#This Row],[Medicare Outpatient Allowable Rate]:[WPPA Inc Outpatient Allowable Rate]])</f>
        <v>0</v>
      </c>
      <c r="K13503" s="4">
        <f>MAX(Table16[[#This Row],[Blue Cross Outpatient Allowable Rate]:[WPPA Inc Outpatient Allowable Rate]])</f>
        <v>6.1559999999999997</v>
      </c>
      <c r="L13503" s="4">
        <f>Table16[[#This Row],[Price]]*0.42</f>
        <v>2.7216</v>
      </c>
      <c r="M13503" s="4">
        <v>0</v>
      </c>
      <c r="N13503" s="4">
        <f>SUM(Table16[[#This Row],[ChargeID]]*0.76)</f>
        <v>4.9248000000000003</v>
      </c>
      <c r="O13503" s="4">
        <f>SUM(Table16[[#This Row],[Price]]*0.95)</f>
        <v>6.1559999999999997</v>
      </c>
      <c r="P13503" s="4">
        <f>SUM(Table16[[#This Row],[Price]]*0.8)</f>
        <v>5.1840000000000011</v>
      </c>
      <c r="Q13503" s="4">
        <f>SUM(Table16[[#This Row],[Price]]*0.6)</f>
        <v>3.8879999999999999</v>
      </c>
    </row>
    <row r="13504" spans="1:17" x14ac:dyDescent="0.25">
      <c r="A13504" t="s">
        <v>333</v>
      </c>
      <c r="B13504">
        <v>9.74</v>
      </c>
      <c r="C13504" t="s">
        <v>10807</v>
      </c>
      <c r="D13504">
        <v>250</v>
      </c>
      <c r="F13504" s="4">
        <v>9.74</v>
      </c>
      <c r="G13504" t="s">
        <v>32</v>
      </c>
      <c r="J13504" s="4">
        <f>MIN(Table16[[#This Row],[Medicare Outpatient Allowable Rate]:[WPPA Inc Outpatient Allowable Rate]])</f>
        <v>0</v>
      </c>
      <c r="K13504" s="4">
        <f>MAX(Table16[[#This Row],[Blue Cross Outpatient Allowable Rate]:[WPPA Inc Outpatient Allowable Rate]])</f>
        <v>9.2530000000000001</v>
      </c>
      <c r="L13504" s="4">
        <f>Table16[[#This Row],[Price]]*0.42</f>
        <v>4.0907999999999998</v>
      </c>
      <c r="M13504" s="4">
        <v>0</v>
      </c>
      <c r="N13504" s="4">
        <f>SUM(Table16[[#This Row],[ChargeID]]*0.76)</f>
        <v>7.4024000000000001</v>
      </c>
      <c r="O13504" s="4">
        <f>SUM(Table16[[#This Row],[Price]]*0.95)</f>
        <v>9.2530000000000001</v>
      </c>
      <c r="P13504" s="4">
        <f>SUM(Table16[[#This Row],[Price]]*0.8)</f>
        <v>7.7920000000000007</v>
      </c>
      <c r="Q13504" s="4">
        <f>SUM(Table16[[#This Row],[Price]]*0.6)</f>
        <v>5.8440000000000003</v>
      </c>
    </row>
    <row r="13505" spans="1:17" x14ac:dyDescent="0.25">
      <c r="A13505" t="s">
        <v>333</v>
      </c>
      <c r="B13505">
        <v>18.649999999999999</v>
      </c>
      <c r="C13505" t="s">
        <v>10808</v>
      </c>
      <c r="D13505">
        <v>250</v>
      </c>
      <c r="F13505" s="4">
        <v>18.649999999999999</v>
      </c>
      <c r="G13505" t="s">
        <v>32</v>
      </c>
      <c r="J13505" s="4">
        <f>MIN(Table16[[#This Row],[Medicare Outpatient Allowable Rate]:[WPPA Inc Outpatient Allowable Rate]])</f>
        <v>0</v>
      </c>
      <c r="K13505" s="4">
        <f>MAX(Table16[[#This Row],[Blue Cross Outpatient Allowable Rate]:[WPPA Inc Outpatient Allowable Rate]])</f>
        <v>17.717499999999998</v>
      </c>
      <c r="L13505" s="4">
        <f>Table16[[#This Row],[Price]]*0.42</f>
        <v>7.8329999999999993</v>
      </c>
      <c r="M13505" s="4">
        <v>0</v>
      </c>
      <c r="N13505" s="4">
        <f>SUM(Table16[[#This Row],[ChargeID]]*0.76)</f>
        <v>14.173999999999999</v>
      </c>
      <c r="O13505" s="4">
        <f>SUM(Table16[[#This Row],[Price]]*0.95)</f>
        <v>17.717499999999998</v>
      </c>
      <c r="P13505" s="4">
        <f>SUM(Table16[[#This Row],[Price]]*0.8)</f>
        <v>14.92</v>
      </c>
      <c r="Q13505" s="4">
        <f>SUM(Table16[[#This Row],[Price]]*0.6)</f>
        <v>11.19</v>
      </c>
    </row>
    <row r="13506" spans="1:17" x14ac:dyDescent="0.25">
      <c r="A13506" t="s">
        <v>333</v>
      </c>
      <c r="B13506">
        <v>19.8</v>
      </c>
      <c r="C13506" t="s">
        <v>10809</v>
      </c>
      <c r="D13506">
        <v>250</v>
      </c>
      <c r="F13506" s="4">
        <v>19.8</v>
      </c>
      <c r="G13506" t="s">
        <v>32</v>
      </c>
      <c r="J13506" s="4">
        <f>MIN(Table16[[#This Row],[Medicare Outpatient Allowable Rate]:[WPPA Inc Outpatient Allowable Rate]])</f>
        <v>0</v>
      </c>
      <c r="K13506" s="4">
        <f>MAX(Table16[[#This Row],[Blue Cross Outpatient Allowable Rate]:[WPPA Inc Outpatient Allowable Rate]])</f>
        <v>18.809999999999999</v>
      </c>
      <c r="L13506" s="4">
        <f>Table16[[#This Row],[Price]]*0.42</f>
        <v>8.3160000000000007</v>
      </c>
      <c r="M13506" s="4">
        <v>0</v>
      </c>
      <c r="N13506" s="4">
        <f>SUM(Table16[[#This Row],[ChargeID]]*0.76)</f>
        <v>15.048</v>
      </c>
      <c r="O13506" s="4">
        <f>SUM(Table16[[#This Row],[Price]]*0.95)</f>
        <v>18.809999999999999</v>
      </c>
      <c r="P13506" s="4">
        <f>SUM(Table16[[#This Row],[Price]]*0.8)</f>
        <v>15.840000000000002</v>
      </c>
      <c r="Q13506" s="4">
        <f>SUM(Table16[[#This Row],[Price]]*0.6)</f>
        <v>11.88</v>
      </c>
    </row>
    <row r="13507" spans="1:17" x14ac:dyDescent="0.25">
      <c r="A13507" t="s">
        <v>333</v>
      </c>
      <c r="B13507">
        <v>60.17</v>
      </c>
      <c r="C13507" t="s">
        <v>10810</v>
      </c>
      <c r="D13507">
        <v>250</v>
      </c>
      <c r="F13507" s="4">
        <v>60.17</v>
      </c>
      <c r="G13507" t="s">
        <v>32</v>
      </c>
      <c r="J13507" s="4">
        <f>MIN(Table16[[#This Row],[Medicare Outpatient Allowable Rate]:[WPPA Inc Outpatient Allowable Rate]])</f>
        <v>0</v>
      </c>
      <c r="K13507" s="4">
        <f>MAX(Table16[[#This Row],[Blue Cross Outpatient Allowable Rate]:[WPPA Inc Outpatient Allowable Rate]])</f>
        <v>57.161499999999997</v>
      </c>
      <c r="L13507" s="4">
        <f>Table16[[#This Row],[Price]]*0.42</f>
        <v>25.2714</v>
      </c>
      <c r="M13507" s="4">
        <v>0</v>
      </c>
      <c r="N13507" s="4">
        <f>SUM(Table16[[#This Row],[ChargeID]]*0.76)</f>
        <v>45.729199999999999</v>
      </c>
      <c r="O13507" s="4">
        <f>SUM(Table16[[#This Row],[Price]]*0.95)</f>
        <v>57.161499999999997</v>
      </c>
      <c r="P13507" s="4">
        <f>SUM(Table16[[#This Row],[Price]]*0.8)</f>
        <v>48.136000000000003</v>
      </c>
      <c r="Q13507" s="4">
        <f>SUM(Table16[[#This Row],[Price]]*0.6)</f>
        <v>36.101999999999997</v>
      </c>
    </row>
    <row r="13508" spans="1:17" x14ac:dyDescent="0.25">
      <c r="A13508" t="s">
        <v>333</v>
      </c>
      <c r="B13508">
        <v>7.09</v>
      </c>
      <c r="C13508" t="s">
        <v>10811</v>
      </c>
      <c r="D13508">
        <v>250</v>
      </c>
      <c r="F13508" s="4">
        <v>7.09</v>
      </c>
      <c r="G13508" t="s">
        <v>32</v>
      </c>
      <c r="J13508" s="4">
        <f>MIN(Table16[[#This Row],[Medicare Outpatient Allowable Rate]:[WPPA Inc Outpatient Allowable Rate]])</f>
        <v>0</v>
      </c>
      <c r="K13508" s="4">
        <f>MAX(Table16[[#This Row],[Blue Cross Outpatient Allowable Rate]:[WPPA Inc Outpatient Allowable Rate]])</f>
        <v>6.7354999999999992</v>
      </c>
      <c r="L13508" s="4">
        <f>Table16[[#This Row],[Price]]*0.42</f>
        <v>2.9777999999999998</v>
      </c>
      <c r="M13508" s="4">
        <v>0</v>
      </c>
      <c r="N13508" s="4">
        <f>SUM(Table16[[#This Row],[ChargeID]]*0.76)</f>
        <v>5.3883999999999999</v>
      </c>
      <c r="O13508" s="4">
        <f>SUM(Table16[[#This Row],[Price]]*0.95)</f>
        <v>6.7354999999999992</v>
      </c>
      <c r="P13508" s="4">
        <f>SUM(Table16[[#This Row],[Price]]*0.8)</f>
        <v>5.6720000000000006</v>
      </c>
      <c r="Q13508" s="4">
        <f>SUM(Table16[[#This Row],[Price]]*0.6)</f>
        <v>4.2539999999999996</v>
      </c>
    </row>
    <row r="13509" spans="1:17" x14ac:dyDescent="0.25">
      <c r="A13509" t="s">
        <v>333</v>
      </c>
      <c r="B13509">
        <v>16.260000000000002</v>
      </c>
      <c r="C13509" t="s">
        <v>10812</v>
      </c>
      <c r="D13509">
        <v>250</v>
      </c>
      <c r="F13509" s="4">
        <v>16.260000000000002</v>
      </c>
      <c r="G13509" t="s">
        <v>32</v>
      </c>
      <c r="J13509" s="4">
        <f>MIN(Table16[[#This Row],[Medicare Outpatient Allowable Rate]:[WPPA Inc Outpatient Allowable Rate]])</f>
        <v>0</v>
      </c>
      <c r="K13509" s="4">
        <f>MAX(Table16[[#This Row],[Blue Cross Outpatient Allowable Rate]:[WPPA Inc Outpatient Allowable Rate]])</f>
        <v>15.447000000000001</v>
      </c>
      <c r="L13509" s="4">
        <f>Table16[[#This Row],[Price]]*0.42</f>
        <v>6.8292000000000002</v>
      </c>
      <c r="M13509" s="4">
        <v>0</v>
      </c>
      <c r="N13509" s="4">
        <f>SUM(Table16[[#This Row],[ChargeID]]*0.76)</f>
        <v>12.357600000000001</v>
      </c>
      <c r="O13509" s="4">
        <f>SUM(Table16[[#This Row],[Price]]*0.95)</f>
        <v>15.447000000000001</v>
      </c>
      <c r="P13509" s="4">
        <f>SUM(Table16[[#This Row],[Price]]*0.8)</f>
        <v>13.008000000000003</v>
      </c>
      <c r="Q13509" s="4">
        <f>SUM(Table16[[#This Row],[Price]]*0.6)</f>
        <v>9.7560000000000002</v>
      </c>
    </row>
    <row r="13510" spans="1:17" x14ac:dyDescent="0.25">
      <c r="A13510" t="s">
        <v>333</v>
      </c>
      <c r="B13510">
        <v>7.09</v>
      </c>
      <c r="C13510" t="s">
        <v>10813</v>
      </c>
      <c r="D13510">
        <v>250</v>
      </c>
      <c r="F13510" s="4">
        <v>7.09</v>
      </c>
      <c r="G13510" t="s">
        <v>32</v>
      </c>
      <c r="J13510" s="4">
        <f>MIN(Table16[[#This Row],[Medicare Outpatient Allowable Rate]:[WPPA Inc Outpatient Allowable Rate]])</f>
        <v>0</v>
      </c>
      <c r="K13510" s="4">
        <f>MAX(Table16[[#This Row],[Blue Cross Outpatient Allowable Rate]:[WPPA Inc Outpatient Allowable Rate]])</f>
        <v>6.7354999999999992</v>
      </c>
      <c r="L13510" s="4">
        <f>Table16[[#This Row],[Price]]*0.42</f>
        <v>2.9777999999999998</v>
      </c>
      <c r="M13510" s="4">
        <v>0</v>
      </c>
      <c r="N13510" s="4">
        <f>SUM(Table16[[#This Row],[ChargeID]]*0.76)</f>
        <v>5.3883999999999999</v>
      </c>
      <c r="O13510" s="4">
        <f>SUM(Table16[[#This Row],[Price]]*0.95)</f>
        <v>6.7354999999999992</v>
      </c>
      <c r="P13510" s="4">
        <f>SUM(Table16[[#This Row],[Price]]*0.8)</f>
        <v>5.6720000000000006</v>
      </c>
      <c r="Q13510" s="4">
        <f>SUM(Table16[[#This Row],[Price]]*0.6)</f>
        <v>4.2539999999999996</v>
      </c>
    </row>
    <row r="13511" spans="1:17" x14ac:dyDescent="0.25">
      <c r="A13511" t="s">
        <v>333</v>
      </c>
      <c r="B13511">
        <v>7.17</v>
      </c>
      <c r="C13511" t="s">
        <v>10814</v>
      </c>
      <c r="D13511">
        <v>250</v>
      </c>
      <c r="F13511" s="4">
        <v>7.17</v>
      </c>
      <c r="G13511" t="s">
        <v>32</v>
      </c>
      <c r="J13511" s="4">
        <f>MIN(Table16[[#This Row],[Medicare Outpatient Allowable Rate]:[WPPA Inc Outpatient Allowable Rate]])</f>
        <v>0</v>
      </c>
      <c r="K13511" s="4">
        <f>MAX(Table16[[#This Row],[Blue Cross Outpatient Allowable Rate]:[WPPA Inc Outpatient Allowable Rate]])</f>
        <v>6.8114999999999997</v>
      </c>
      <c r="L13511" s="4">
        <f>Table16[[#This Row],[Price]]*0.42</f>
        <v>3.0114000000000001</v>
      </c>
      <c r="M13511" s="4">
        <v>0</v>
      </c>
      <c r="N13511" s="4">
        <f>SUM(Table16[[#This Row],[ChargeID]]*0.76)</f>
        <v>5.4492000000000003</v>
      </c>
      <c r="O13511" s="4">
        <f>SUM(Table16[[#This Row],[Price]]*0.95)</f>
        <v>6.8114999999999997</v>
      </c>
      <c r="P13511" s="4">
        <f>SUM(Table16[[#This Row],[Price]]*0.8)</f>
        <v>5.7360000000000007</v>
      </c>
      <c r="Q13511" s="4">
        <f>SUM(Table16[[#This Row],[Price]]*0.6)</f>
        <v>4.3019999999999996</v>
      </c>
    </row>
    <row r="13512" spans="1:17" x14ac:dyDescent="0.25">
      <c r="A13512" t="s">
        <v>333</v>
      </c>
      <c r="B13512">
        <v>7.01</v>
      </c>
      <c r="C13512" t="s">
        <v>10815</v>
      </c>
      <c r="D13512">
        <v>250</v>
      </c>
      <c r="F13512" s="4">
        <v>7.01</v>
      </c>
      <c r="G13512" t="s">
        <v>32</v>
      </c>
      <c r="J13512" s="4">
        <f>MIN(Table16[[#This Row],[Medicare Outpatient Allowable Rate]:[WPPA Inc Outpatient Allowable Rate]])</f>
        <v>0</v>
      </c>
      <c r="K13512" s="4">
        <f>MAX(Table16[[#This Row],[Blue Cross Outpatient Allowable Rate]:[WPPA Inc Outpatient Allowable Rate]])</f>
        <v>6.6594999999999995</v>
      </c>
      <c r="L13512" s="4">
        <f>Table16[[#This Row],[Price]]*0.42</f>
        <v>2.9441999999999999</v>
      </c>
      <c r="M13512" s="4">
        <v>0</v>
      </c>
      <c r="N13512" s="4">
        <f>SUM(Table16[[#This Row],[ChargeID]]*0.76)</f>
        <v>5.3276000000000003</v>
      </c>
      <c r="O13512" s="4">
        <f>SUM(Table16[[#This Row],[Price]]*0.95)</f>
        <v>6.6594999999999995</v>
      </c>
      <c r="P13512" s="4">
        <f>SUM(Table16[[#This Row],[Price]]*0.8)</f>
        <v>5.6080000000000005</v>
      </c>
      <c r="Q13512" s="4">
        <f>SUM(Table16[[#This Row],[Price]]*0.6)</f>
        <v>4.2059999999999995</v>
      </c>
    </row>
    <row r="13513" spans="1:17" x14ac:dyDescent="0.25">
      <c r="A13513" t="s">
        <v>333</v>
      </c>
      <c r="B13513">
        <v>6.93</v>
      </c>
      <c r="C13513" t="s">
        <v>10816</v>
      </c>
      <c r="D13513">
        <v>250</v>
      </c>
      <c r="F13513" s="4">
        <v>6.93</v>
      </c>
      <c r="G13513" t="s">
        <v>32</v>
      </c>
      <c r="J13513" s="4">
        <f>MIN(Table16[[#This Row],[Medicare Outpatient Allowable Rate]:[WPPA Inc Outpatient Allowable Rate]])</f>
        <v>0</v>
      </c>
      <c r="K13513" s="4">
        <f>MAX(Table16[[#This Row],[Blue Cross Outpatient Allowable Rate]:[WPPA Inc Outpatient Allowable Rate]])</f>
        <v>6.583499999999999</v>
      </c>
      <c r="L13513" s="4">
        <f>Table16[[#This Row],[Price]]*0.42</f>
        <v>2.9105999999999996</v>
      </c>
      <c r="M13513" s="4">
        <v>0</v>
      </c>
      <c r="N13513" s="4">
        <f>SUM(Table16[[#This Row],[ChargeID]]*0.76)</f>
        <v>5.2667999999999999</v>
      </c>
      <c r="O13513" s="4">
        <f>SUM(Table16[[#This Row],[Price]]*0.95)</f>
        <v>6.583499999999999</v>
      </c>
      <c r="P13513" s="4">
        <f>SUM(Table16[[#This Row],[Price]]*0.8)</f>
        <v>5.5440000000000005</v>
      </c>
      <c r="Q13513" s="4">
        <f>SUM(Table16[[#This Row],[Price]]*0.6)</f>
        <v>4.1579999999999995</v>
      </c>
    </row>
    <row r="13514" spans="1:17" x14ac:dyDescent="0.25">
      <c r="A13514" t="s">
        <v>333</v>
      </c>
      <c r="B13514">
        <v>7.09</v>
      </c>
      <c r="C13514" t="s">
        <v>10817</v>
      </c>
      <c r="D13514">
        <v>250</v>
      </c>
      <c r="F13514" s="4">
        <v>7.09</v>
      </c>
      <c r="G13514" t="s">
        <v>32</v>
      </c>
      <c r="J13514" s="4">
        <f>MIN(Table16[[#This Row],[Medicare Outpatient Allowable Rate]:[WPPA Inc Outpatient Allowable Rate]])</f>
        <v>0</v>
      </c>
      <c r="K13514" s="4">
        <f>MAX(Table16[[#This Row],[Blue Cross Outpatient Allowable Rate]:[WPPA Inc Outpatient Allowable Rate]])</f>
        <v>6.7354999999999992</v>
      </c>
      <c r="L13514" s="4">
        <f>Table16[[#This Row],[Price]]*0.42</f>
        <v>2.9777999999999998</v>
      </c>
      <c r="M13514" s="4">
        <v>0</v>
      </c>
      <c r="N13514" s="4">
        <f>SUM(Table16[[#This Row],[ChargeID]]*0.76)</f>
        <v>5.3883999999999999</v>
      </c>
      <c r="O13514" s="4">
        <f>SUM(Table16[[#This Row],[Price]]*0.95)</f>
        <v>6.7354999999999992</v>
      </c>
      <c r="P13514" s="4">
        <f>SUM(Table16[[#This Row],[Price]]*0.8)</f>
        <v>5.6720000000000006</v>
      </c>
      <c r="Q13514" s="4">
        <f>SUM(Table16[[#This Row],[Price]]*0.6)</f>
        <v>4.2539999999999996</v>
      </c>
    </row>
    <row r="13515" spans="1:17" x14ac:dyDescent="0.25">
      <c r="A13515" t="s">
        <v>333</v>
      </c>
      <c r="B13515">
        <v>7.25</v>
      </c>
      <c r="C13515" t="s">
        <v>10818</v>
      </c>
      <c r="D13515">
        <v>250</v>
      </c>
      <c r="F13515" s="4">
        <v>7.25</v>
      </c>
      <c r="G13515" t="s">
        <v>32</v>
      </c>
      <c r="J13515" s="4">
        <f>MIN(Table16[[#This Row],[Medicare Outpatient Allowable Rate]:[WPPA Inc Outpatient Allowable Rate]])</f>
        <v>0</v>
      </c>
      <c r="K13515" s="4">
        <f>MAX(Table16[[#This Row],[Blue Cross Outpatient Allowable Rate]:[WPPA Inc Outpatient Allowable Rate]])</f>
        <v>6.8874999999999993</v>
      </c>
      <c r="L13515" s="4">
        <f>Table16[[#This Row],[Price]]*0.42</f>
        <v>3.0449999999999999</v>
      </c>
      <c r="M13515" s="4">
        <v>0</v>
      </c>
      <c r="N13515" s="4">
        <f>SUM(Table16[[#This Row],[ChargeID]]*0.76)</f>
        <v>5.51</v>
      </c>
      <c r="O13515" s="4">
        <f>SUM(Table16[[#This Row],[Price]]*0.95)</f>
        <v>6.8874999999999993</v>
      </c>
      <c r="P13515" s="4">
        <f>SUM(Table16[[#This Row],[Price]]*0.8)</f>
        <v>5.8000000000000007</v>
      </c>
      <c r="Q13515" s="4">
        <f>SUM(Table16[[#This Row],[Price]]*0.6)</f>
        <v>4.3499999999999996</v>
      </c>
    </row>
    <row r="13516" spans="1:17" x14ac:dyDescent="0.25">
      <c r="A13516" t="s">
        <v>333</v>
      </c>
      <c r="B13516">
        <v>8.8800000000000008</v>
      </c>
      <c r="C13516" t="s">
        <v>10819</v>
      </c>
      <c r="D13516">
        <v>250</v>
      </c>
      <c r="F13516" s="4">
        <v>8.8800000000000008</v>
      </c>
      <c r="G13516" t="s">
        <v>32</v>
      </c>
      <c r="J13516" s="4">
        <f>MIN(Table16[[#This Row],[Medicare Outpatient Allowable Rate]:[WPPA Inc Outpatient Allowable Rate]])</f>
        <v>0</v>
      </c>
      <c r="K13516" s="4">
        <f>MAX(Table16[[#This Row],[Blue Cross Outpatient Allowable Rate]:[WPPA Inc Outpatient Allowable Rate]])</f>
        <v>8.4359999999999999</v>
      </c>
      <c r="L13516" s="4">
        <f>Table16[[#This Row],[Price]]*0.42</f>
        <v>3.7296</v>
      </c>
      <c r="M13516" s="4">
        <v>0</v>
      </c>
      <c r="N13516" s="4">
        <f>SUM(Table16[[#This Row],[ChargeID]]*0.76)</f>
        <v>6.748800000000001</v>
      </c>
      <c r="O13516" s="4">
        <f>SUM(Table16[[#This Row],[Price]]*0.95)</f>
        <v>8.4359999999999999</v>
      </c>
      <c r="P13516" s="4">
        <f>SUM(Table16[[#This Row],[Price]]*0.8)</f>
        <v>7.104000000000001</v>
      </c>
      <c r="Q13516" s="4">
        <f>SUM(Table16[[#This Row],[Price]]*0.6)</f>
        <v>5.3280000000000003</v>
      </c>
    </row>
    <row r="13517" spans="1:17" x14ac:dyDescent="0.25">
      <c r="A13517" t="s">
        <v>333</v>
      </c>
      <c r="B13517">
        <v>26.03</v>
      </c>
      <c r="C13517" t="s">
        <v>10820</v>
      </c>
      <c r="D13517">
        <v>250</v>
      </c>
      <c r="F13517" s="4">
        <v>26.03</v>
      </c>
      <c r="G13517" t="s">
        <v>32</v>
      </c>
      <c r="J13517" s="4">
        <f>MIN(Table16[[#This Row],[Medicare Outpatient Allowable Rate]:[WPPA Inc Outpatient Allowable Rate]])</f>
        <v>0</v>
      </c>
      <c r="K13517" s="4">
        <f>MAX(Table16[[#This Row],[Blue Cross Outpatient Allowable Rate]:[WPPA Inc Outpatient Allowable Rate]])</f>
        <v>24.7285</v>
      </c>
      <c r="L13517" s="4">
        <f>Table16[[#This Row],[Price]]*0.42</f>
        <v>10.932600000000001</v>
      </c>
      <c r="M13517" s="4">
        <v>0</v>
      </c>
      <c r="N13517" s="4">
        <f>SUM(Table16[[#This Row],[ChargeID]]*0.76)</f>
        <v>19.782800000000002</v>
      </c>
      <c r="O13517" s="4">
        <f>SUM(Table16[[#This Row],[Price]]*0.95)</f>
        <v>24.7285</v>
      </c>
      <c r="P13517" s="4">
        <f>SUM(Table16[[#This Row],[Price]]*0.8)</f>
        <v>20.824000000000002</v>
      </c>
      <c r="Q13517" s="4">
        <f>SUM(Table16[[#This Row],[Price]]*0.6)</f>
        <v>15.618</v>
      </c>
    </row>
    <row r="13518" spans="1:17" x14ac:dyDescent="0.25">
      <c r="A13518" t="s">
        <v>333</v>
      </c>
      <c r="B13518">
        <v>30.6</v>
      </c>
      <c r="C13518" t="s">
        <v>10821</v>
      </c>
      <c r="D13518">
        <v>250</v>
      </c>
      <c r="F13518" s="4">
        <v>30.6</v>
      </c>
      <c r="G13518" t="s">
        <v>32</v>
      </c>
      <c r="J13518" s="4">
        <f>MIN(Table16[[#This Row],[Medicare Outpatient Allowable Rate]:[WPPA Inc Outpatient Allowable Rate]])</f>
        <v>0</v>
      </c>
      <c r="K13518" s="4">
        <f>MAX(Table16[[#This Row],[Blue Cross Outpatient Allowable Rate]:[WPPA Inc Outpatient Allowable Rate]])</f>
        <v>29.07</v>
      </c>
      <c r="L13518" s="4">
        <f>Table16[[#This Row],[Price]]*0.42</f>
        <v>12.852</v>
      </c>
      <c r="M13518" s="4">
        <v>0</v>
      </c>
      <c r="N13518" s="4">
        <f>SUM(Table16[[#This Row],[ChargeID]]*0.76)</f>
        <v>23.256</v>
      </c>
      <c r="O13518" s="4">
        <f>SUM(Table16[[#This Row],[Price]]*0.95)</f>
        <v>29.07</v>
      </c>
      <c r="P13518" s="4">
        <f>SUM(Table16[[#This Row],[Price]]*0.8)</f>
        <v>24.480000000000004</v>
      </c>
      <c r="Q13518" s="4">
        <f>SUM(Table16[[#This Row],[Price]]*0.6)</f>
        <v>18.36</v>
      </c>
    </row>
    <row r="13519" spans="1:17" x14ac:dyDescent="0.25">
      <c r="A13519" t="s">
        <v>333</v>
      </c>
      <c r="B13519">
        <v>7.09</v>
      </c>
      <c r="C13519" t="s">
        <v>10822</v>
      </c>
      <c r="D13519">
        <v>250</v>
      </c>
      <c r="F13519" s="4">
        <v>7.09</v>
      </c>
      <c r="G13519" t="s">
        <v>32</v>
      </c>
      <c r="J13519" s="4">
        <f>MIN(Table16[[#This Row],[Medicare Outpatient Allowable Rate]:[WPPA Inc Outpatient Allowable Rate]])</f>
        <v>0</v>
      </c>
      <c r="K13519" s="4">
        <f>MAX(Table16[[#This Row],[Blue Cross Outpatient Allowable Rate]:[WPPA Inc Outpatient Allowable Rate]])</f>
        <v>6.7354999999999992</v>
      </c>
      <c r="L13519" s="4">
        <f>Table16[[#This Row],[Price]]*0.42</f>
        <v>2.9777999999999998</v>
      </c>
      <c r="M13519" s="4">
        <v>0</v>
      </c>
      <c r="N13519" s="4">
        <f>SUM(Table16[[#This Row],[ChargeID]]*0.76)</f>
        <v>5.3883999999999999</v>
      </c>
      <c r="O13519" s="4">
        <f>SUM(Table16[[#This Row],[Price]]*0.95)</f>
        <v>6.7354999999999992</v>
      </c>
      <c r="P13519" s="4">
        <f>SUM(Table16[[#This Row],[Price]]*0.8)</f>
        <v>5.6720000000000006</v>
      </c>
      <c r="Q13519" s="4">
        <f>SUM(Table16[[#This Row],[Price]]*0.6)</f>
        <v>4.2539999999999996</v>
      </c>
    </row>
    <row r="13520" spans="1:17" x14ac:dyDescent="0.25">
      <c r="A13520" t="s">
        <v>333</v>
      </c>
      <c r="B13520">
        <v>7.42</v>
      </c>
      <c r="C13520" t="s">
        <v>10302</v>
      </c>
      <c r="D13520">
        <v>250</v>
      </c>
      <c r="F13520" s="4">
        <v>7.42</v>
      </c>
      <c r="G13520" t="s">
        <v>32</v>
      </c>
      <c r="J13520" s="4">
        <f>MIN(Table16[[#This Row],[Medicare Outpatient Allowable Rate]:[WPPA Inc Outpatient Allowable Rate]])</f>
        <v>0</v>
      </c>
      <c r="K13520" s="4">
        <f>MAX(Table16[[#This Row],[Blue Cross Outpatient Allowable Rate]:[WPPA Inc Outpatient Allowable Rate]])</f>
        <v>7.0489999999999995</v>
      </c>
      <c r="L13520" s="4">
        <f>Table16[[#This Row],[Price]]*0.42</f>
        <v>3.1164000000000001</v>
      </c>
      <c r="M13520" s="4">
        <v>0</v>
      </c>
      <c r="N13520" s="4">
        <f>SUM(Table16[[#This Row],[ChargeID]]*0.76)</f>
        <v>5.6391999999999998</v>
      </c>
      <c r="O13520" s="4">
        <f>SUM(Table16[[#This Row],[Price]]*0.95)</f>
        <v>7.0489999999999995</v>
      </c>
      <c r="P13520" s="4">
        <f>SUM(Table16[[#This Row],[Price]]*0.8)</f>
        <v>5.9359999999999999</v>
      </c>
      <c r="Q13520" s="4">
        <f>SUM(Table16[[#This Row],[Price]]*0.6)</f>
        <v>4.452</v>
      </c>
    </row>
    <row r="13521" spans="1:17" x14ac:dyDescent="0.25">
      <c r="A13521" t="s">
        <v>333</v>
      </c>
      <c r="B13521">
        <v>29.72</v>
      </c>
      <c r="C13521" t="s">
        <v>10578</v>
      </c>
      <c r="D13521">
        <v>250</v>
      </c>
      <c r="F13521" s="4">
        <v>29.72</v>
      </c>
      <c r="G13521" t="s">
        <v>32</v>
      </c>
      <c r="J13521" s="4">
        <f>MIN(Table16[[#This Row],[Medicare Outpatient Allowable Rate]:[WPPA Inc Outpatient Allowable Rate]])</f>
        <v>0</v>
      </c>
      <c r="K13521" s="4">
        <f>MAX(Table16[[#This Row],[Blue Cross Outpatient Allowable Rate]:[WPPA Inc Outpatient Allowable Rate]])</f>
        <v>28.233999999999998</v>
      </c>
      <c r="L13521" s="4">
        <f>Table16[[#This Row],[Price]]*0.42</f>
        <v>12.482399999999998</v>
      </c>
      <c r="M13521" s="4">
        <v>0</v>
      </c>
      <c r="N13521" s="4">
        <f>SUM(Table16[[#This Row],[ChargeID]]*0.76)</f>
        <v>22.587199999999999</v>
      </c>
      <c r="O13521" s="4">
        <f>SUM(Table16[[#This Row],[Price]]*0.95)</f>
        <v>28.233999999999998</v>
      </c>
      <c r="P13521" s="4">
        <f>SUM(Table16[[#This Row],[Price]]*0.8)</f>
        <v>23.776</v>
      </c>
      <c r="Q13521" s="4">
        <f>SUM(Table16[[#This Row],[Price]]*0.6)</f>
        <v>17.831999999999997</v>
      </c>
    </row>
    <row r="13522" spans="1:17" x14ac:dyDescent="0.25">
      <c r="A13522" t="s">
        <v>333</v>
      </c>
      <c r="B13522">
        <v>28.28</v>
      </c>
      <c r="C13522" t="s">
        <v>10823</v>
      </c>
      <c r="D13522">
        <v>250</v>
      </c>
      <c r="F13522" s="4">
        <v>28.28</v>
      </c>
      <c r="G13522" t="s">
        <v>32</v>
      </c>
      <c r="J13522" s="4">
        <f>MIN(Table16[[#This Row],[Medicare Outpatient Allowable Rate]:[WPPA Inc Outpatient Allowable Rate]])</f>
        <v>0</v>
      </c>
      <c r="K13522" s="4">
        <f>MAX(Table16[[#This Row],[Blue Cross Outpatient Allowable Rate]:[WPPA Inc Outpatient Allowable Rate]])</f>
        <v>26.866</v>
      </c>
      <c r="L13522" s="4">
        <f>Table16[[#This Row],[Price]]*0.42</f>
        <v>11.877599999999999</v>
      </c>
      <c r="M13522" s="4">
        <v>0</v>
      </c>
      <c r="N13522" s="4">
        <f>SUM(Table16[[#This Row],[ChargeID]]*0.76)</f>
        <v>21.492800000000003</v>
      </c>
      <c r="O13522" s="4">
        <f>SUM(Table16[[#This Row],[Price]]*0.95)</f>
        <v>26.866</v>
      </c>
      <c r="P13522" s="4">
        <f>SUM(Table16[[#This Row],[Price]]*0.8)</f>
        <v>22.624000000000002</v>
      </c>
      <c r="Q13522" s="4">
        <f>SUM(Table16[[#This Row],[Price]]*0.6)</f>
        <v>16.968</v>
      </c>
    </row>
    <row r="13523" spans="1:17" x14ac:dyDescent="0.25">
      <c r="A13523" t="s">
        <v>333</v>
      </c>
      <c r="B13523">
        <v>7.01</v>
      </c>
      <c r="C13523" t="s">
        <v>10292</v>
      </c>
      <c r="D13523">
        <v>250</v>
      </c>
      <c r="F13523" s="4">
        <v>7.01</v>
      </c>
      <c r="G13523" t="s">
        <v>9906</v>
      </c>
      <c r="J13523" s="4">
        <f>MIN(Table16[[#This Row],[Medicare Outpatient Allowable Rate]:[WPPA Inc Outpatient Allowable Rate]])</f>
        <v>0</v>
      </c>
      <c r="K13523" s="4">
        <f>MAX(Table16[[#This Row],[Blue Cross Outpatient Allowable Rate]:[WPPA Inc Outpatient Allowable Rate]])</f>
        <v>6.6594999999999995</v>
      </c>
      <c r="L13523" s="4">
        <f>Table16[[#This Row],[Price]]*0.42</f>
        <v>2.9441999999999999</v>
      </c>
      <c r="M13523" s="4">
        <v>0</v>
      </c>
      <c r="N13523" s="4">
        <f>SUM(Table16[[#This Row],[ChargeID]]*0.76)</f>
        <v>5.3276000000000003</v>
      </c>
      <c r="O13523" s="4">
        <f>SUM(Table16[[#This Row],[Price]]*0.95)</f>
        <v>6.6594999999999995</v>
      </c>
      <c r="P13523" s="4">
        <f>SUM(Table16[[#This Row],[Price]]*0.8)</f>
        <v>5.6080000000000005</v>
      </c>
      <c r="Q13523" s="4">
        <f>SUM(Table16[[#This Row],[Price]]*0.6)</f>
        <v>4.2059999999999995</v>
      </c>
    </row>
    <row r="13524" spans="1:17" x14ac:dyDescent="0.25">
      <c r="A13524" t="s">
        <v>333</v>
      </c>
      <c r="B13524">
        <v>8.2200000000000006</v>
      </c>
      <c r="C13524" t="s">
        <v>10824</v>
      </c>
      <c r="D13524">
        <v>250</v>
      </c>
      <c r="F13524" s="4">
        <v>8.2200000000000006</v>
      </c>
      <c r="G13524" t="s">
        <v>32</v>
      </c>
      <c r="J13524" s="4">
        <f>MIN(Table16[[#This Row],[Medicare Outpatient Allowable Rate]:[WPPA Inc Outpatient Allowable Rate]])</f>
        <v>0</v>
      </c>
      <c r="K13524" s="4">
        <f>MAX(Table16[[#This Row],[Blue Cross Outpatient Allowable Rate]:[WPPA Inc Outpatient Allowable Rate]])</f>
        <v>7.8090000000000002</v>
      </c>
      <c r="L13524" s="4">
        <f>Table16[[#This Row],[Price]]*0.42</f>
        <v>3.4524000000000004</v>
      </c>
      <c r="M13524" s="4">
        <v>0</v>
      </c>
      <c r="N13524" s="4">
        <f>SUM(Table16[[#This Row],[ChargeID]]*0.76)</f>
        <v>6.2472000000000003</v>
      </c>
      <c r="O13524" s="4">
        <f>SUM(Table16[[#This Row],[Price]]*0.95)</f>
        <v>7.8090000000000002</v>
      </c>
      <c r="P13524" s="4">
        <f>SUM(Table16[[#This Row],[Price]]*0.8)</f>
        <v>6.5760000000000005</v>
      </c>
      <c r="Q13524" s="4">
        <f>SUM(Table16[[#This Row],[Price]]*0.6)</f>
        <v>4.9320000000000004</v>
      </c>
    </row>
    <row r="13525" spans="1:17" x14ac:dyDescent="0.25">
      <c r="A13525" t="s">
        <v>333</v>
      </c>
      <c r="B13525">
        <v>8.2899999999999991</v>
      </c>
      <c r="C13525" t="s">
        <v>10825</v>
      </c>
      <c r="D13525">
        <v>250</v>
      </c>
      <c r="F13525" s="4">
        <v>8.2899999999999991</v>
      </c>
      <c r="G13525" t="s">
        <v>32</v>
      </c>
      <c r="J13525" s="4">
        <f>MIN(Table16[[#This Row],[Medicare Outpatient Allowable Rate]:[WPPA Inc Outpatient Allowable Rate]])</f>
        <v>0</v>
      </c>
      <c r="K13525" s="4">
        <f>MAX(Table16[[#This Row],[Blue Cross Outpatient Allowable Rate]:[WPPA Inc Outpatient Allowable Rate]])</f>
        <v>7.8754999999999988</v>
      </c>
      <c r="L13525" s="4">
        <f>Table16[[#This Row],[Price]]*0.42</f>
        <v>3.4817999999999993</v>
      </c>
      <c r="M13525" s="4">
        <v>0</v>
      </c>
      <c r="N13525" s="4">
        <f>SUM(Table16[[#This Row],[ChargeID]]*0.76)</f>
        <v>6.3003999999999998</v>
      </c>
      <c r="O13525" s="4">
        <f>SUM(Table16[[#This Row],[Price]]*0.95)</f>
        <v>7.8754999999999988</v>
      </c>
      <c r="P13525" s="4">
        <f>SUM(Table16[[#This Row],[Price]]*0.8)</f>
        <v>6.6319999999999997</v>
      </c>
      <c r="Q13525" s="4">
        <f>SUM(Table16[[#This Row],[Price]]*0.6)</f>
        <v>4.9739999999999993</v>
      </c>
    </row>
    <row r="13526" spans="1:17" x14ac:dyDescent="0.25">
      <c r="A13526" t="s">
        <v>333</v>
      </c>
      <c r="B13526">
        <v>13.48</v>
      </c>
      <c r="C13526" t="s">
        <v>12673</v>
      </c>
      <c r="D13526">
        <v>250</v>
      </c>
      <c r="F13526" s="4">
        <v>13.48</v>
      </c>
      <c r="G13526" t="s">
        <v>12779</v>
      </c>
      <c r="J13526" s="4">
        <f>MIN(Table16[[#This Row],[Medicare Outpatient Allowable Rate]:[WPPA Inc Outpatient Allowable Rate]])</f>
        <v>0</v>
      </c>
      <c r="K13526" s="4">
        <f>MAX(Table16[[#This Row],[Blue Cross Outpatient Allowable Rate]:[WPPA Inc Outpatient Allowable Rate]])</f>
        <v>12.805999999999999</v>
      </c>
      <c r="L13526" s="4">
        <f>Table16[[#This Row],[Price]]*0.42</f>
        <v>5.6616</v>
      </c>
      <c r="M13526" s="4">
        <v>0</v>
      </c>
      <c r="N13526" s="4">
        <f>SUM(Table16[[#This Row],[ChargeID]]*0.76)</f>
        <v>10.2448</v>
      </c>
      <c r="O13526" s="4">
        <f>SUM(Table16[[#This Row],[Price]]*0.95)</f>
        <v>12.805999999999999</v>
      </c>
      <c r="P13526" s="4">
        <f>SUM(Table16[[#This Row],[Price]]*0.8)</f>
        <v>10.784000000000001</v>
      </c>
      <c r="Q13526" s="4">
        <f>SUM(Table16[[#This Row],[Price]]*0.6)</f>
        <v>8.0879999999999992</v>
      </c>
    </row>
    <row r="13527" spans="1:17" x14ac:dyDescent="0.25">
      <c r="A13527" t="s">
        <v>333</v>
      </c>
      <c r="B13527">
        <v>59.71</v>
      </c>
      <c r="C13527" t="s">
        <v>10826</v>
      </c>
      <c r="D13527">
        <v>250</v>
      </c>
      <c r="F13527" s="4">
        <v>59.71</v>
      </c>
      <c r="G13527" t="s">
        <v>32</v>
      </c>
      <c r="J13527" s="4">
        <f>MIN(Table16[[#This Row],[Medicare Outpatient Allowable Rate]:[WPPA Inc Outpatient Allowable Rate]])</f>
        <v>0</v>
      </c>
      <c r="K13527" s="4">
        <f>MAX(Table16[[#This Row],[Blue Cross Outpatient Allowable Rate]:[WPPA Inc Outpatient Allowable Rate]])</f>
        <v>56.724499999999999</v>
      </c>
      <c r="L13527" s="4">
        <f>Table16[[#This Row],[Price]]*0.42</f>
        <v>25.078199999999999</v>
      </c>
      <c r="M13527" s="4">
        <v>0</v>
      </c>
      <c r="N13527" s="4">
        <f>SUM(Table16[[#This Row],[ChargeID]]*0.76)</f>
        <v>45.379600000000003</v>
      </c>
      <c r="O13527" s="4">
        <f>SUM(Table16[[#This Row],[Price]]*0.95)</f>
        <v>56.724499999999999</v>
      </c>
      <c r="P13527" s="4">
        <f>SUM(Table16[[#This Row],[Price]]*0.8)</f>
        <v>47.768000000000001</v>
      </c>
      <c r="Q13527" s="4">
        <f>SUM(Table16[[#This Row],[Price]]*0.6)</f>
        <v>35.826000000000001</v>
      </c>
    </row>
    <row r="13528" spans="1:17" x14ac:dyDescent="0.25">
      <c r="A13528" t="s">
        <v>333</v>
      </c>
      <c r="B13528">
        <v>82.66</v>
      </c>
      <c r="C13528" t="s">
        <v>10827</v>
      </c>
      <c r="D13528">
        <v>250</v>
      </c>
      <c r="F13528" s="4">
        <v>82.66</v>
      </c>
      <c r="G13528" t="s">
        <v>32</v>
      </c>
      <c r="J13528" s="4">
        <f>MIN(Table16[[#This Row],[Medicare Outpatient Allowable Rate]:[WPPA Inc Outpatient Allowable Rate]])</f>
        <v>0</v>
      </c>
      <c r="K13528" s="4">
        <f>MAX(Table16[[#This Row],[Blue Cross Outpatient Allowable Rate]:[WPPA Inc Outpatient Allowable Rate]])</f>
        <v>78.526999999999987</v>
      </c>
      <c r="L13528" s="4">
        <f>Table16[[#This Row],[Price]]*0.42</f>
        <v>34.717199999999998</v>
      </c>
      <c r="M13528" s="4">
        <v>0</v>
      </c>
      <c r="N13528" s="4">
        <f>SUM(Table16[[#This Row],[ChargeID]]*0.76)</f>
        <v>62.821599999999997</v>
      </c>
      <c r="O13528" s="4">
        <f>SUM(Table16[[#This Row],[Price]]*0.95)</f>
        <v>78.526999999999987</v>
      </c>
      <c r="P13528" s="4">
        <f>SUM(Table16[[#This Row],[Price]]*0.8)</f>
        <v>66.128</v>
      </c>
      <c r="Q13528" s="4">
        <f>SUM(Table16[[#This Row],[Price]]*0.6)</f>
        <v>49.595999999999997</v>
      </c>
    </row>
    <row r="13529" spans="1:17" x14ac:dyDescent="0.25">
      <c r="A13529" t="s">
        <v>333</v>
      </c>
      <c r="B13529">
        <v>16.510000000000002</v>
      </c>
      <c r="C13529" t="s">
        <v>10828</v>
      </c>
      <c r="D13529">
        <v>250</v>
      </c>
      <c r="F13529" s="4">
        <v>16.510000000000002</v>
      </c>
      <c r="G13529" t="s">
        <v>32</v>
      </c>
      <c r="J13529" s="4">
        <f>MIN(Table16[[#This Row],[Medicare Outpatient Allowable Rate]:[WPPA Inc Outpatient Allowable Rate]])</f>
        <v>0</v>
      </c>
      <c r="K13529" s="4">
        <f>MAX(Table16[[#This Row],[Blue Cross Outpatient Allowable Rate]:[WPPA Inc Outpatient Allowable Rate]])</f>
        <v>15.6845</v>
      </c>
      <c r="L13529" s="4">
        <f>Table16[[#This Row],[Price]]*0.42</f>
        <v>6.9342000000000006</v>
      </c>
      <c r="M13529" s="4">
        <v>0</v>
      </c>
      <c r="N13529" s="4">
        <f>SUM(Table16[[#This Row],[ChargeID]]*0.76)</f>
        <v>12.547600000000001</v>
      </c>
      <c r="O13529" s="4">
        <f>SUM(Table16[[#This Row],[Price]]*0.95)</f>
        <v>15.6845</v>
      </c>
      <c r="P13529" s="4">
        <f>SUM(Table16[[#This Row],[Price]]*0.8)</f>
        <v>13.208000000000002</v>
      </c>
      <c r="Q13529" s="4">
        <f>SUM(Table16[[#This Row],[Price]]*0.6)</f>
        <v>9.9060000000000006</v>
      </c>
    </row>
    <row r="13530" spans="1:17" x14ac:dyDescent="0.25">
      <c r="A13530" t="s">
        <v>333</v>
      </c>
      <c r="B13530">
        <v>12.39</v>
      </c>
      <c r="C13530" t="s">
        <v>10829</v>
      </c>
      <c r="D13530">
        <v>250</v>
      </c>
      <c r="F13530" s="4">
        <v>12.39</v>
      </c>
      <c r="G13530" t="s">
        <v>32</v>
      </c>
      <c r="J13530" s="4">
        <f>MIN(Table16[[#This Row],[Medicare Outpatient Allowable Rate]:[WPPA Inc Outpatient Allowable Rate]])</f>
        <v>0</v>
      </c>
      <c r="K13530" s="4">
        <f>MAX(Table16[[#This Row],[Blue Cross Outpatient Allowable Rate]:[WPPA Inc Outpatient Allowable Rate]])</f>
        <v>11.7705</v>
      </c>
      <c r="L13530" s="4">
        <f>Table16[[#This Row],[Price]]*0.42</f>
        <v>5.2038000000000002</v>
      </c>
      <c r="M13530" s="4">
        <v>0</v>
      </c>
      <c r="N13530" s="4">
        <f>SUM(Table16[[#This Row],[ChargeID]]*0.76)</f>
        <v>9.4164000000000012</v>
      </c>
      <c r="O13530" s="4">
        <f>SUM(Table16[[#This Row],[Price]]*0.95)</f>
        <v>11.7705</v>
      </c>
      <c r="P13530" s="4">
        <f>SUM(Table16[[#This Row],[Price]]*0.8)</f>
        <v>9.9120000000000008</v>
      </c>
      <c r="Q13530" s="4">
        <f>SUM(Table16[[#This Row],[Price]]*0.6)</f>
        <v>7.4340000000000002</v>
      </c>
    </row>
    <row r="13531" spans="1:17" x14ac:dyDescent="0.25">
      <c r="A13531" t="s">
        <v>333</v>
      </c>
      <c r="B13531">
        <v>10.27</v>
      </c>
      <c r="C13531" t="s">
        <v>10830</v>
      </c>
      <c r="D13531">
        <v>250</v>
      </c>
      <c r="F13531" s="4">
        <v>10.27</v>
      </c>
      <c r="G13531" t="s">
        <v>32</v>
      </c>
      <c r="J13531" s="4">
        <f>MIN(Table16[[#This Row],[Medicare Outpatient Allowable Rate]:[WPPA Inc Outpatient Allowable Rate]])</f>
        <v>0</v>
      </c>
      <c r="K13531" s="4">
        <f>MAX(Table16[[#This Row],[Blue Cross Outpatient Allowable Rate]:[WPPA Inc Outpatient Allowable Rate]])</f>
        <v>9.7564999999999991</v>
      </c>
      <c r="L13531" s="4">
        <f>Table16[[#This Row],[Price]]*0.42</f>
        <v>4.3133999999999997</v>
      </c>
      <c r="M13531" s="4">
        <v>0</v>
      </c>
      <c r="N13531" s="4">
        <f>SUM(Table16[[#This Row],[ChargeID]]*0.76)</f>
        <v>7.8052000000000001</v>
      </c>
      <c r="O13531" s="4">
        <f>SUM(Table16[[#This Row],[Price]]*0.95)</f>
        <v>9.7564999999999991</v>
      </c>
      <c r="P13531" s="4">
        <f>SUM(Table16[[#This Row],[Price]]*0.8)</f>
        <v>8.2159999999999993</v>
      </c>
      <c r="Q13531" s="4">
        <f>SUM(Table16[[#This Row],[Price]]*0.6)</f>
        <v>6.1619999999999999</v>
      </c>
    </row>
    <row r="13532" spans="1:17" x14ac:dyDescent="0.25">
      <c r="A13532" t="s">
        <v>333</v>
      </c>
      <c r="B13532">
        <v>19.63</v>
      </c>
      <c r="C13532" t="s">
        <v>10831</v>
      </c>
      <c r="D13532">
        <v>250</v>
      </c>
      <c r="F13532" s="4">
        <v>19.63</v>
      </c>
      <c r="G13532" t="s">
        <v>32</v>
      </c>
      <c r="J13532" s="4">
        <f>MIN(Table16[[#This Row],[Medicare Outpatient Allowable Rate]:[WPPA Inc Outpatient Allowable Rate]])</f>
        <v>0</v>
      </c>
      <c r="K13532" s="4">
        <f>MAX(Table16[[#This Row],[Blue Cross Outpatient Allowable Rate]:[WPPA Inc Outpatient Allowable Rate]])</f>
        <v>18.648499999999999</v>
      </c>
      <c r="L13532" s="4">
        <f>Table16[[#This Row],[Price]]*0.42</f>
        <v>8.2446000000000002</v>
      </c>
      <c r="M13532" s="4">
        <v>0</v>
      </c>
      <c r="N13532" s="4">
        <f>SUM(Table16[[#This Row],[ChargeID]]*0.76)</f>
        <v>14.918799999999999</v>
      </c>
      <c r="O13532" s="4">
        <f>SUM(Table16[[#This Row],[Price]]*0.95)</f>
        <v>18.648499999999999</v>
      </c>
      <c r="P13532" s="4">
        <f>SUM(Table16[[#This Row],[Price]]*0.8)</f>
        <v>15.704000000000001</v>
      </c>
      <c r="Q13532" s="4">
        <f>SUM(Table16[[#This Row],[Price]]*0.6)</f>
        <v>11.777999999999999</v>
      </c>
    </row>
    <row r="13533" spans="1:17" x14ac:dyDescent="0.25">
      <c r="A13533" t="s">
        <v>333</v>
      </c>
      <c r="B13533">
        <v>25.5</v>
      </c>
      <c r="C13533" t="s">
        <v>10832</v>
      </c>
      <c r="D13533">
        <v>250</v>
      </c>
      <c r="F13533" s="4">
        <v>25.5</v>
      </c>
      <c r="G13533" t="s">
        <v>32</v>
      </c>
      <c r="J13533" s="4">
        <f>MIN(Table16[[#This Row],[Medicare Outpatient Allowable Rate]:[WPPA Inc Outpatient Allowable Rate]])</f>
        <v>0</v>
      </c>
      <c r="K13533" s="4">
        <f>MAX(Table16[[#This Row],[Blue Cross Outpatient Allowable Rate]:[WPPA Inc Outpatient Allowable Rate]])</f>
        <v>24.224999999999998</v>
      </c>
      <c r="L13533" s="4">
        <f>Table16[[#This Row],[Price]]*0.42</f>
        <v>10.709999999999999</v>
      </c>
      <c r="M13533" s="4">
        <v>0</v>
      </c>
      <c r="N13533" s="4">
        <f>SUM(Table16[[#This Row],[ChargeID]]*0.76)</f>
        <v>19.38</v>
      </c>
      <c r="O13533" s="4">
        <f>SUM(Table16[[#This Row],[Price]]*0.95)</f>
        <v>24.224999999999998</v>
      </c>
      <c r="P13533" s="4">
        <f>SUM(Table16[[#This Row],[Price]]*0.8)</f>
        <v>20.400000000000002</v>
      </c>
      <c r="Q13533" s="4">
        <f>SUM(Table16[[#This Row],[Price]]*0.6)</f>
        <v>15.299999999999999</v>
      </c>
    </row>
    <row r="13534" spans="1:17" x14ac:dyDescent="0.25">
      <c r="A13534" t="s">
        <v>333</v>
      </c>
      <c r="B13534">
        <v>31.28</v>
      </c>
      <c r="C13534" t="s">
        <v>10833</v>
      </c>
      <c r="D13534">
        <v>250</v>
      </c>
      <c r="F13534" s="4">
        <v>31.28</v>
      </c>
      <c r="J13534" s="4">
        <f>MIN(Table16[[#This Row],[Medicare Outpatient Allowable Rate]:[WPPA Inc Outpatient Allowable Rate]])</f>
        <v>0</v>
      </c>
      <c r="K13534" s="4">
        <f>MAX(Table16[[#This Row],[Blue Cross Outpatient Allowable Rate]:[WPPA Inc Outpatient Allowable Rate]])</f>
        <v>29.716000000000001</v>
      </c>
      <c r="L13534" s="4">
        <f>Table16[[#This Row],[Price]]*0.42</f>
        <v>13.137600000000001</v>
      </c>
      <c r="M13534" s="4">
        <v>0</v>
      </c>
      <c r="N13534" s="4">
        <f>SUM(Table16[[#This Row],[ChargeID]]*0.76)</f>
        <v>23.7728</v>
      </c>
      <c r="O13534" s="4">
        <f>SUM(Table16[[#This Row],[Price]]*0.95)</f>
        <v>29.716000000000001</v>
      </c>
      <c r="P13534" s="4">
        <f>SUM(Table16[[#This Row],[Price]]*0.8)</f>
        <v>25.024000000000001</v>
      </c>
      <c r="Q13534" s="4">
        <f>SUM(Table16[[#This Row],[Price]]*0.6)</f>
        <v>18.768000000000001</v>
      </c>
    </row>
    <row r="13535" spans="1:17" x14ac:dyDescent="0.25">
      <c r="A13535" t="s">
        <v>333</v>
      </c>
      <c r="B13535">
        <v>19.399999999999999</v>
      </c>
      <c r="C13535" t="s">
        <v>10834</v>
      </c>
      <c r="D13535">
        <v>250</v>
      </c>
      <c r="F13535" s="4">
        <v>19.399999999999999</v>
      </c>
      <c r="G13535" t="s">
        <v>32</v>
      </c>
      <c r="J13535" s="4">
        <f>MIN(Table16[[#This Row],[Medicare Outpatient Allowable Rate]:[WPPA Inc Outpatient Allowable Rate]])</f>
        <v>0</v>
      </c>
      <c r="K13535" s="4">
        <f>MAX(Table16[[#This Row],[Blue Cross Outpatient Allowable Rate]:[WPPA Inc Outpatient Allowable Rate]])</f>
        <v>18.429999999999996</v>
      </c>
      <c r="L13535" s="4">
        <f>Table16[[#This Row],[Price]]*0.42</f>
        <v>8.1479999999999997</v>
      </c>
      <c r="M13535" s="4">
        <v>0</v>
      </c>
      <c r="N13535" s="4">
        <f>SUM(Table16[[#This Row],[ChargeID]]*0.76)</f>
        <v>14.744</v>
      </c>
      <c r="O13535" s="4">
        <f>SUM(Table16[[#This Row],[Price]]*0.95)</f>
        <v>18.429999999999996</v>
      </c>
      <c r="P13535" s="4">
        <f>SUM(Table16[[#This Row],[Price]]*0.8)</f>
        <v>15.52</v>
      </c>
      <c r="Q13535" s="4">
        <f>SUM(Table16[[#This Row],[Price]]*0.6)</f>
        <v>11.639999999999999</v>
      </c>
    </row>
    <row r="13536" spans="1:17" x14ac:dyDescent="0.25">
      <c r="A13536" t="s">
        <v>333</v>
      </c>
      <c r="B13536">
        <v>18.920000000000002</v>
      </c>
      <c r="C13536" t="s">
        <v>10835</v>
      </c>
      <c r="D13536">
        <v>250</v>
      </c>
      <c r="F13536" s="4">
        <v>18.920000000000002</v>
      </c>
      <c r="G13536" t="s">
        <v>32</v>
      </c>
      <c r="J13536" s="4">
        <f>MIN(Table16[[#This Row],[Medicare Outpatient Allowable Rate]:[WPPA Inc Outpatient Allowable Rate]])</f>
        <v>0</v>
      </c>
      <c r="K13536" s="4">
        <f>MAX(Table16[[#This Row],[Blue Cross Outpatient Allowable Rate]:[WPPA Inc Outpatient Allowable Rate]])</f>
        <v>17.974</v>
      </c>
      <c r="L13536" s="4">
        <f>Table16[[#This Row],[Price]]*0.42</f>
        <v>7.9464000000000006</v>
      </c>
      <c r="M13536" s="4">
        <v>0</v>
      </c>
      <c r="N13536" s="4">
        <f>SUM(Table16[[#This Row],[ChargeID]]*0.76)</f>
        <v>14.379200000000001</v>
      </c>
      <c r="O13536" s="4">
        <f>SUM(Table16[[#This Row],[Price]]*0.95)</f>
        <v>17.974</v>
      </c>
      <c r="P13536" s="4">
        <f>SUM(Table16[[#This Row],[Price]]*0.8)</f>
        <v>15.136000000000003</v>
      </c>
      <c r="Q13536" s="4">
        <f>SUM(Table16[[#This Row],[Price]]*0.6)</f>
        <v>11.352</v>
      </c>
    </row>
    <row r="13537" spans="1:17" x14ac:dyDescent="0.25">
      <c r="A13537" t="s">
        <v>333</v>
      </c>
      <c r="B13537">
        <v>15.2</v>
      </c>
      <c r="C13537" t="s">
        <v>10836</v>
      </c>
      <c r="D13537">
        <v>250</v>
      </c>
      <c r="F13537" s="4">
        <v>15.2</v>
      </c>
      <c r="G13537" t="s">
        <v>32</v>
      </c>
      <c r="J13537" s="4">
        <f>MIN(Table16[[#This Row],[Medicare Outpatient Allowable Rate]:[WPPA Inc Outpatient Allowable Rate]])</f>
        <v>0</v>
      </c>
      <c r="K13537" s="4">
        <f>MAX(Table16[[#This Row],[Blue Cross Outpatient Allowable Rate]:[WPPA Inc Outpatient Allowable Rate]])</f>
        <v>14.44</v>
      </c>
      <c r="L13537" s="4">
        <f>Table16[[#This Row],[Price]]*0.42</f>
        <v>6.3839999999999995</v>
      </c>
      <c r="M13537" s="4">
        <v>0</v>
      </c>
      <c r="N13537" s="4">
        <f>SUM(Table16[[#This Row],[ChargeID]]*0.76)</f>
        <v>11.552</v>
      </c>
      <c r="O13537" s="4">
        <f>SUM(Table16[[#This Row],[Price]]*0.95)</f>
        <v>14.44</v>
      </c>
      <c r="P13537" s="4">
        <f>SUM(Table16[[#This Row],[Price]]*0.8)</f>
        <v>12.16</v>
      </c>
      <c r="Q13537" s="4">
        <f>SUM(Table16[[#This Row],[Price]]*0.6)</f>
        <v>9.1199999999999992</v>
      </c>
    </row>
    <row r="13538" spans="1:17" x14ac:dyDescent="0.25">
      <c r="A13538" t="s">
        <v>333</v>
      </c>
      <c r="B13538">
        <v>19.100000000000001</v>
      </c>
      <c r="C13538" t="s">
        <v>10837</v>
      </c>
      <c r="D13538">
        <v>250</v>
      </c>
      <c r="F13538" s="4">
        <v>19.100000000000001</v>
      </c>
      <c r="G13538" t="s">
        <v>32</v>
      </c>
      <c r="J13538" s="4">
        <f>MIN(Table16[[#This Row],[Medicare Outpatient Allowable Rate]:[WPPA Inc Outpatient Allowable Rate]])</f>
        <v>0</v>
      </c>
      <c r="K13538" s="4">
        <f>MAX(Table16[[#This Row],[Blue Cross Outpatient Allowable Rate]:[WPPA Inc Outpatient Allowable Rate]])</f>
        <v>18.145</v>
      </c>
      <c r="L13538" s="4">
        <f>Table16[[#This Row],[Price]]*0.42</f>
        <v>8.0220000000000002</v>
      </c>
      <c r="M13538" s="4">
        <v>0</v>
      </c>
      <c r="N13538" s="4">
        <f>SUM(Table16[[#This Row],[ChargeID]]*0.76)</f>
        <v>14.516000000000002</v>
      </c>
      <c r="O13538" s="4">
        <f>SUM(Table16[[#This Row],[Price]]*0.95)</f>
        <v>18.145</v>
      </c>
      <c r="P13538" s="4">
        <f>SUM(Table16[[#This Row],[Price]]*0.8)</f>
        <v>15.280000000000001</v>
      </c>
      <c r="Q13538" s="4">
        <f>SUM(Table16[[#This Row],[Price]]*0.6)</f>
        <v>11.46</v>
      </c>
    </row>
    <row r="13539" spans="1:17" x14ac:dyDescent="0.25">
      <c r="A13539" t="s">
        <v>333</v>
      </c>
      <c r="B13539">
        <v>6.85</v>
      </c>
      <c r="C13539" t="s">
        <v>10838</v>
      </c>
      <c r="D13539">
        <v>250</v>
      </c>
      <c r="F13539" s="4">
        <v>6.85</v>
      </c>
      <c r="G13539" t="s">
        <v>10511</v>
      </c>
      <c r="J13539" s="4">
        <f>MIN(Table16[[#This Row],[Medicare Outpatient Allowable Rate]:[WPPA Inc Outpatient Allowable Rate]])</f>
        <v>0.36</v>
      </c>
      <c r="K13539" s="4">
        <f>MAX(Table16[[#This Row],[Blue Cross Outpatient Allowable Rate]:[WPPA Inc Outpatient Allowable Rate]])</f>
        <v>6.5074999999999994</v>
      </c>
      <c r="L13539" s="4">
        <f>Table16[[#This Row],[Price]]*0.42</f>
        <v>2.8769999999999998</v>
      </c>
      <c r="M13539" s="4">
        <v>0.36</v>
      </c>
      <c r="N13539" s="4">
        <f>SUM(Table16[[#This Row],[ChargeID]]*0.76)</f>
        <v>5.2059999999999995</v>
      </c>
      <c r="O13539" s="4">
        <f>SUM(Table16[[#This Row],[Price]]*0.95)</f>
        <v>6.5074999999999994</v>
      </c>
      <c r="P13539" s="4">
        <f>SUM(Table16[[#This Row],[Price]]*0.8)</f>
        <v>5.48</v>
      </c>
      <c r="Q13539" s="4">
        <f>SUM(Table16[[#This Row],[Price]]*0.6)</f>
        <v>4.1099999999999994</v>
      </c>
    </row>
    <row r="13540" spans="1:17" x14ac:dyDescent="0.25">
      <c r="A13540" t="s">
        <v>333</v>
      </c>
      <c r="B13540">
        <v>16.190000000000001</v>
      </c>
      <c r="C13540" t="s">
        <v>10839</v>
      </c>
      <c r="D13540">
        <v>250</v>
      </c>
      <c r="F13540" s="4">
        <v>16.190000000000001</v>
      </c>
      <c r="G13540" t="s">
        <v>32</v>
      </c>
      <c r="J13540" s="4">
        <f>MIN(Table16[[#This Row],[Medicare Outpatient Allowable Rate]:[WPPA Inc Outpatient Allowable Rate]])</f>
        <v>0</v>
      </c>
      <c r="K13540" s="4">
        <f>MAX(Table16[[#This Row],[Blue Cross Outpatient Allowable Rate]:[WPPA Inc Outpatient Allowable Rate]])</f>
        <v>15.3805</v>
      </c>
      <c r="L13540" s="4">
        <f>Table16[[#This Row],[Price]]*0.42</f>
        <v>6.7998000000000003</v>
      </c>
      <c r="M13540" s="4">
        <v>0</v>
      </c>
      <c r="N13540" s="4">
        <f>SUM(Table16[[#This Row],[ChargeID]]*0.76)</f>
        <v>12.304400000000001</v>
      </c>
      <c r="O13540" s="4">
        <f>SUM(Table16[[#This Row],[Price]]*0.95)</f>
        <v>15.3805</v>
      </c>
      <c r="P13540" s="4">
        <f>SUM(Table16[[#This Row],[Price]]*0.8)</f>
        <v>12.952000000000002</v>
      </c>
      <c r="Q13540" s="4">
        <f>SUM(Table16[[#This Row],[Price]]*0.6)</f>
        <v>9.7140000000000004</v>
      </c>
    </row>
    <row r="13541" spans="1:17" x14ac:dyDescent="0.25">
      <c r="A13541" t="s">
        <v>333</v>
      </c>
      <c r="B13541">
        <v>24.32</v>
      </c>
      <c r="C13541" t="s">
        <v>10840</v>
      </c>
      <c r="D13541">
        <v>250</v>
      </c>
      <c r="F13541" s="4">
        <v>24.32</v>
      </c>
      <c r="G13541" t="s">
        <v>32</v>
      </c>
      <c r="J13541" s="4">
        <f>MIN(Table16[[#This Row],[Medicare Outpatient Allowable Rate]:[WPPA Inc Outpatient Allowable Rate]])</f>
        <v>0</v>
      </c>
      <c r="K13541" s="4">
        <f>MAX(Table16[[#This Row],[Blue Cross Outpatient Allowable Rate]:[WPPA Inc Outpatient Allowable Rate]])</f>
        <v>23.103999999999999</v>
      </c>
      <c r="L13541" s="4">
        <f>Table16[[#This Row],[Price]]*0.42</f>
        <v>10.214399999999999</v>
      </c>
      <c r="M13541" s="4">
        <v>0</v>
      </c>
      <c r="N13541" s="4">
        <f>SUM(Table16[[#This Row],[ChargeID]]*0.76)</f>
        <v>18.4832</v>
      </c>
      <c r="O13541" s="4">
        <f>SUM(Table16[[#This Row],[Price]]*0.95)</f>
        <v>23.103999999999999</v>
      </c>
      <c r="P13541" s="4">
        <f>SUM(Table16[[#This Row],[Price]]*0.8)</f>
        <v>19.456000000000003</v>
      </c>
      <c r="Q13541" s="4">
        <f>SUM(Table16[[#This Row],[Price]]*0.6)</f>
        <v>14.591999999999999</v>
      </c>
    </row>
    <row r="13542" spans="1:17" x14ac:dyDescent="0.25">
      <c r="A13542" t="s">
        <v>333</v>
      </c>
      <c r="B13542">
        <v>21.88</v>
      </c>
      <c r="C13542" t="s">
        <v>10841</v>
      </c>
      <c r="D13542">
        <v>250</v>
      </c>
      <c r="F13542" s="4">
        <v>21.88</v>
      </c>
      <c r="G13542" t="s">
        <v>32</v>
      </c>
      <c r="J13542" s="4">
        <f>MIN(Table16[[#This Row],[Medicare Outpatient Allowable Rate]:[WPPA Inc Outpatient Allowable Rate]])</f>
        <v>0</v>
      </c>
      <c r="K13542" s="4">
        <f>MAX(Table16[[#This Row],[Blue Cross Outpatient Allowable Rate]:[WPPA Inc Outpatient Allowable Rate]])</f>
        <v>20.785999999999998</v>
      </c>
      <c r="L13542" s="4">
        <f>Table16[[#This Row],[Price]]*0.42</f>
        <v>9.1895999999999987</v>
      </c>
      <c r="M13542" s="4">
        <v>0</v>
      </c>
      <c r="N13542" s="4">
        <f>SUM(Table16[[#This Row],[ChargeID]]*0.76)</f>
        <v>16.628799999999998</v>
      </c>
      <c r="O13542" s="4">
        <f>SUM(Table16[[#This Row],[Price]]*0.95)</f>
        <v>20.785999999999998</v>
      </c>
      <c r="P13542" s="4">
        <f>SUM(Table16[[#This Row],[Price]]*0.8)</f>
        <v>17.504000000000001</v>
      </c>
      <c r="Q13542" s="4">
        <f>SUM(Table16[[#This Row],[Price]]*0.6)</f>
        <v>13.127999999999998</v>
      </c>
    </row>
    <row r="13543" spans="1:17" x14ac:dyDescent="0.25">
      <c r="A13543" t="s">
        <v>333</v>
      </c>
      <c r="B13543">
        <v>9.9</v>
      </c>
      <c r="C13543" t="s">
        <v>10842</v>
      </c>
      <c r="D13543">
        <v>250</v>
      </c>
      <c r="F13543" s="4">
        <v>9.9</v>
      </c>
      <c r="G13543" t="s">
        <v>32</v>
      </c>
      <c r="J13543" s="4">
        <f>MIN(Table16[[#This Row],[Medicare Outpatient Allowable Rate]:[WPPA Inc Outpatient Allowable Rate]])</f>
        <v>0</v>
      </c>
      <c r="K13543" s="4">
        <f>MAX(Table16[[#This Row],[Blue Cross Outpatient Allowable Rate]:[WPPA Inc Outpatient Allowable Rate]])</f>
        <v>9.4049999999999994</v>
      </c>
      <c r="L13543" s="4">
        <f>Table16[[#This Row],[Price]]*0.42</f>
        <v>4.1580000000000004</v>
      </c>
      <c r="M13543" s="4">
        <v>0</v>
      </c>
      <c r="N13543" s="4">
        <f>SUM(Table16[[#This Row],[ChargeID]]*0.76)</f>
        <v>7.524</v>
      </c>
      <c r="O13543" s="4">
        <f>SUM(Table16[[#This Row],[Price]]*0.95)</f>
        <v>9.4049999999999994</v>
      </c>
      <c r="P13543" s="4">
        <f>SUM(Table16[[#This Row],[Price]]*0.8)</f>
        <v>7.9200000000000008</v>
      </c>
      <c r="Q13543" s="4">
        <f>SUM(Table16[[#This Row],[Price]]*0.6)</f>
        <v>5.94</v>
      </c>
    </row>
    <row r="13544" spans="1:17" x14ac:dyDescent="0.25">
      <c r="A13544" t="s">
        <v>333</v>
      </c>
      <c r="B13544">
        <v>7.01</v>
      </c>
      <c r="C13544" t="s">
        <v>10843</v>
      </c>
      <c r="D13544">
        <v>250</v>
      </c>
      <c r="F13544" s="4">
        <v>7.01</v>
      </c>
      <c r="G13544" t="s">
        <v>32</v>
      </c>
      <c r="J13544" s="4">
        <f>MIN(Table16[[#This Row],[Medicare Outpatient Allowable Rate]:[WPPA Inc Outpatient Allowable Rate]])</f>
        <v>0</v>
      </c>
      <c r="K13544" s="4">
        <f>MAX(Table16[[#This Row],[Blue Cross Outpatient Allowable Rate]:[WPPA Inc Outpatient Allowable Rate]])</f>
        <v>6.6594999999999995</v>
      </c>
      <c r="L13544" s="4">
        <f>Table16[[#This Row],[Price]]*0.42</f>
        <v>2.9441999999999999</v>
      </c>
      <c r="M13544" s="4">
        <v>0</v>
      </c>
      <c r="N13544" s="4">
        <f>SUM(Table16[[#This Row],[ChargeID]]*0.76)</f>
        <v>5.3276000000000003</v>
      </c>
      <c r="O13544" s="4">
        <f>SUM(Table16[[#This Row],[Price]]*0.95)</f>
        <v>6.6594999999999995</v>
      </c>
      <c r="P13544" s="4">
        <f>SUM(Table16[[#This Row],[Price]]*0.8)</f>
        <v>5.6080000000000005</v>
      </c>
      <c r="Q13544" s="4">
        <f>SUM(Table16[[#This Row],[Price]]*0.6)</f>
        <v>4.2059999999999995</v>
      </c>
    </row>
    <row r="13545" spans="1:17" x14ac:dyDescent="0.25">
      <c r="A13545" t="s">
        <v>333</v>
      </c>
      <c r="B13545">
        <v>4.53</v>
      </c>
      <c r="C13545" t="s">
        <v>10844</v>
      </c>
      <c r="D13545">
        <v>250</v>
      </c>
      <c r="F13545" s="4">
        <v>4.53</v>
      </c>
      <c r="G13545" t="s">
        <v>32</v>
      </c>
      <c r="J13545" s="4">
        <f>MIN(Table16[[#This Row],[Medicare Outpatient Allowable Rate]:[WPPA Inc Outpatient Allowable Rate]])</f>
        <v>0</v>
      </c>
      <c r="K13545" s="4">
        <f>MAX(Table16[[#This Row],[Blue Cross Outpatient Allowable Rate]:[WPPA Inc Outpatient Allowable Rate]])</f>
        <v>4.3034999999999997</v>
      </c>
      <c r="L13545" s="4">
        <f>Table16[[#This Row],[Price]]*0.42</f>
        <v>1.9026000000000001</v>
      </c>
      <c r="M13545" s="4">
        <v>0</v>
      </c>
      <c r="N13545" s="4">
        <f>SUM(Table16[[#This Row],[ChargeID]]*0.76)</f>
        <v>3.4428000000000001</v>
      </c>
      <c r="O13545" s="4">
        <f>SUM(Table16[[#This Row],[Price]]*0.95)</f>
        <v>4.3034999999999997</v>
      </c>
      <c r="P13545" s="4">
        <f>SUM(Table16[[#This Row],[Price]]*0.8)</f>
        <v>3.6240000000000006</v>
      </c>
      <c r="Q13545" s="4">
        <f>SUM(Table16[[#This Row],[Price]]*0.6)</f>
        <v>2.718</v>
      </c>
    </row>
    <row r="13546" spans="1:17" x14ac:dyDescent="0.25">
      <c r="A13546" t="s">
        <v>333</v>
      </c>
      <c r="B13546">
        <v>30.76</v>
      </c>
      <c r="C13546" t="s">
        <v>10845</v>
      </c>
      <c r="D13546">
        <v>250</v>
      </c>
      <c r="F13546" s="4">
        <v>30.76</v>
      </c>
      <c r="G13546" t="s">
        <v>32</v>
      </c>
      <c r="J13546" s="4">
        <f>MIN(Table16[[#This Row],[Medicare Outpatient Allowable Rate]:[WPPA Inc Outpatient Allowable Rate]])</f>
        <v>0</v>
      </c>
      <c r="K13546" s="4">
        <f>MAX(Table16[[#This Row],[Blue Cross Outpatient Allowable Rate]:[WPPA Inc Outpatient Allowable Rate]])</f>
        <v>29.222000000000001</v>
      </c>
      <c r="L13546" s="4">
        <f>Table16[[#This Row],[Price]]*0.42</f>
        <v>12.9192</v>
      </c>
      <c r="M13546" s="4">
        <v>0</v>
      </c>
      <c r="N13546" s="4">
        <f>SUM(Table16[[#This Row],[ChargeID]]*0.76)</f>
        <v>23.377600000000001</v>
      </c>
      <c r="O13546" s="4">
        <f>SUM(Table16[[#This Row],[Price]]*0.95)</f>
        <v>29.222000000000001</v>
      </c>
      <c r="P13546" s="4">
        <f>SUM(Table16[[#This Row],[Price]]*0.8)</f>
        <v>24.608000000000004</v>
      </c>
      <c r="Q13546" s="4">
        <f>SUM(Table16[[#This Row],[Price]]*0.6)</f>
        <v>18.456</v>
      </c>
    </row>
    <row r="13547" spans="1:17" x14ac:dyDescent="0.25">
      <c r="A13547" t="s">
        <v>333</v>
      </c>
      <c r="B13547">
        <v>13.6</v>
      </c>
      <c r="C13547" t="s">
        <v>10846</v>
      </c>
      <c r="D13547">
        <v>250</v>
      </c>
      <c r="F13547" s="4">
        <v>13.6</v>
      </c>
      <c r="G13547" t="s">
        <v>32</v>
      </c>
      <c r="J13547" s="4">
        <f>MIN(Table16[[#This Row],[Medicare Outpatient Allowable Rate]:[WPPA Inc Outpatient Allowable Rate]])</f>
        <v>0</v>
      </c>
      <c r="K13547" s="4">
        <f>MAX(Table16[[#This Row],[Blue Cross Outpatient Allowable Rate]:[WPPA Inc Outpatient Allowable Rate]])</f>
        <v>12.92</v>
      </c>
      <c r="L13547" s="4">
        <f>Table16[[#This Row],[Price]]*0.42</f>
        <v>5.7119999999999997</v>
      </c>
      <c r="M13547" s="4">
        <v>0</v>
      </c>
      <c r="N13547" s="4">
        <f>SUM(Table16[[#This Row],[ChargeID]]*0.76)</f>
        <v>10.336</v>
      </c>
      <c r="O13547" s="4">
        <f>SUM(Table16[[#This Row],[Price]]*0.95)</f>
        <v>12.92</v>
      </c>
      <c r="P13547" s="4">
        <f>SUM(Table16[[#This Row],[Price]]*0.8)</f>
        <v>10.88</v>
      </c>
      <c r="Q13547" s="4">
        <f>SUM(Table16[[#This Row],[Price]]*0.6)</f>
        <v>8.16</v>
      </c>
    </row>
    <row r="13548" spans="1:17" x14ac:dyDescent="0.25">
      <c r="A13548" t="s">
        <v>333</v>
      </c>
      <c r="B13548">
        <v>3.7</v>
      </c>
      <c r="C13548" t="s">
        <v>10847</v>
      </c>
      <c r="D13548">
        <v>250</v>
      </c>
      <c r="F13548" s="4">
        <v>3.7</v>
      </c>
      <c r="G13548" t="s">
        <v>32</v>
      </c>
      <c r="J13548" s="4">
        <f>MIN(Table16[[#This Row],[Medicare Outpatient Allowable Rate]:[WPPA Inc Outpatient Allowable Rate]])</f>
        <v>0</v>
      </c>
      <c r="K13548" s="4">
        <f>MAX(Table16[[#This Row],[Blue Cross Outpatient Allowable Rate]:[WPPA Inc Outpatient Allowable Rate]])</f>
        <v>3.5150000000000001</v>
      </c>
      <c r="L13548" s="4">
        <f>Table16[[#This Row],[Price]]*0.42</f>
        <v>1.554</v>
      </c>
      <c r="M13548" s="4">
        <v>0</v>
      </c>
      <c r="N13548" s="4">
        <f>SUM(Table16[[#This Row],[ChargeID]]*0.76)</f>
        <v>2.8120000000000003</v>
      </c>
      <c r="O13548" s="4">
        <f>SUM(Table16[[#This Row],[Price]]*0.95)</f>
        <v>3.5150000000000001</v>
      </c>
      <c r="P13548" s="4">
        <f>SUM(Table16[[#This Row],[Price]]*0.8)</f>
        <v>2.9600000000000004</v>
      </c>
      <c r="Q13548" s="4">
        <f>SUM(Table16[[#This Row],[Price]]*0.6)</f>
        <v>2.2200000000000002</v>
      </c>
    </row>
    <row r="13549" spans="1:17" x14ac:dyDescent="0.25">
      <c r="A13549" t="s">
        <v>333</v>
      </c>
      <c r="B13549">
        <v>4.5999999999999996</v>
      </c>
      <c r="C13549" t="s">
        <v>10673</v>
      </c>
      <c r="D13549">
        <v>250</v>
      </c>
      <c r="F13549" s="4">
        <v>4.5999999999999996</v>
      </c>
      <c r="G13549" t="s">
        <v>32</v>
      </c>
      <c r="J13549" s="4">
        <f>MIN(Table16[[#This Row],[Medicare Outpatient Allowable Rate]:[WPPA Inc Outpatient Allowable Rate]])</f>
        <v>0</v>
      </c>
      <c r="K13549" s="4">
        <f>MAX(Table16[[#This Row],[Blue Cross Outpatient Allowable Rate]:[WPPA Inc Outpatient Allowable Rate]])</f>
        <v>4.3699999999999992</v>
      </c>
      <c r="L13549" s="4">
        <f>Table16[[#This Row],[Price]]*0.42</f>
        <v>1.9319999999999997</v>
      </c>
      <c r="M13549" s="4">
        <v>0</v>
      </c>
      <c r="N13549" s="4">
        <f>SUM(Table16[[#This Row],[ChargeID]]*0.76)</f>
        <v>3.4959999999999996</v>
      </c>
      <c r="O13549" s="4">
        <f>SUM(Table16[[#This Row],[Price]]*0.95)</f>
        <v>4.3699999999999992</v>
      </c>
      <c r="P13549" s="4">
        <f>SUM(Table16[[#This Row],[Price]]*0.8)</f>
        <v>3.6799999999999997</v>
      </c>
      <c r="Q13549" s="4">
        <f>SUM(Table16[[#This Row],[Price]]*0.6)</f>
        <v>2.76</v>
      </c>
    </row>
    <row r="13550" spans="1:17" x14ac:dyDescent="0.25">
      <c r="A13550" t="s">
        <v>333</v>
      </c>
      <c r="B13550">
        <v>7.3</v>
      </c>
      <c r="C13550" t="s">
        <v>10848</v>
      </c>
      <c r="D13550">
        <v>250</v>
      </c>
      <c r="F13550" s="4">
        <v>7.3</v>
      </c>
      <c r="G13550" t="s">
        <v>32</v>
      </c>
      <c r="J13550" s="4">
        <f>MIN(Table16[[#This Row],[Medicare Outpatient Allowable Rate]:[WPPA Inc Outpatient Allowable Rate]])</f>
        <v>0</v>
      </c>
      <c r="K13550" s="4">
        <f>MAX(Table16[[#This Row],[Blue Cross Outpatient Allowable Rate]:[WPPA Inc Outpatient Allowable Rate]])</f>
        <v>6.9349999999999996</v>
      </c>
      <c r="L13550" s="4">
        <f>Table16[[#This Row],[Price]]*0.42</f>
        <v>3.0659999999999998</v>
      </c>
      <c r="M13550" s="4">
        <v>0</v>
      </c>
      <c r="N13550" s="4">
        <f>SUM(Table16[[#This Row],[ChargeID]]*0.76)</f>
        <v>5.548</v>
      </c>
      <c r="O13550" s="4">
        <f>SUM(Table16[[#This Row],[Price]]*0.95)</f>
        <v>6.9349999999999996</v>
      </c>
      <c r="P13550" s="4">
        <f>SUM(Table16[[#This Row],[Price]]*0.8)</f>
        <v>5.84</v>
      </c>
      <c r="Q13550" s="4">
        <f>SUM(Table16[[#This Row],[Price]]*0.6)</f>
        <v>4.38</v>
      </c>
    </row>
    <row r="13551" spans="1:17" x14ac:dyDescent="0.25">
      <c r="A13551" t="s">
        <v>333</v>
      </c>
      <c r="B13551">
        <v>3.63</v>
      </c>
      <c r="C13551" t="s">
        <v>10849</v>
      </c>
      <c r="D13551">
        <v>250</v>
      </c>
      <c r="F13551" s="4">
        <v>3.63</v>
      </c>
      <c r="J13551" s="4">
        <f>MIN(Table16[[#This Row],[Medicare Outpatient Allowable Rate]:[WPPA Inc Outpatient Allowable Rate]])</f>
        <v>0</v>
      </c>
      <c r="K13551" s="4">
        <f>MAX(Table16[[#This Row],[Blue Cross Outpatient Allowable Rate]:[WPPA Inc Outpatient Allowable Rate]])</f>
        <v>3.4484999999999997</v>
      </c>
      <c r="L13551" s="4">
        <f>Table16[[#This Row],[Price]]*0.42</f>
        <v>1.5246</v>
      </c>
      <c r="M13551" s="4">
        <v>0</v>
      </c>
      <c r="N13551" s="4">
        <f>SUM(Table16[[#This Row],[ChargeID]]*0.76)</f>
        <v>2.7587999999999999</v>
      </c>
      <c r="O13551" s="4">
        <f>SUM(Table16[[#This Row],[Price]]*0.95)</f>
        <v>3.4484999999999997</v>
      </c>
      <c r="P13551" s="4">
        <f>SUM(Table16[[#This Row],[Price]]*0.8)</f>
        <v>2.9039999999999999</v>
      </c>
      <c r="Q13551" s="4">
        <f>SUM(Table16[[#This Row],[Price]]*0.6)</f>
        <v>2.1779999999999999</v>
      </c>
    </row>
    <row r="13552" spans="1:17" x14ac:dyDescent="0.25">
      <c r="A13552" t="s">
        <v>333</v>
      </c>
      <c r="B13552">
        <v>3.25</v>
      </c>
      <c r="C13552" t="s">
        <v>10850</v>
      </c>
      <c r="D13552">
        <v>250</v>
      </c>
      <c r="F13552" s="4">
        <v>3.25</v>
      </c>
      <c r="G13552" t="s">
        <v>32</v>
      </c>
      <c r="J13552" s="4">
        <f>MIN(Table16[[#This Row],[Medicare Outpatient Allowable Rate]:[WPPA Inc Outpatient Allowable Rate]])</f>
        <v>0</v>
      </c>
      <c r="K13552" s="4">
        <f>MAX(Table16[[#This Row],[Blue Cross Outpatient Allowable Rate]:[WPPA Inc Outpatient Allowable Rate]])</f>
        <v>3.0874999999999999</v>
      </c>
      <c r="L13552" s="4">
        <f>Table16[[#This Row],[Price]]*0.42</f>
        <v>1.365</v>
      </c>
      <c r="M13552" s="4">
        <v>0</v>
      </c>
      <c r="N13552" s="4">
        <f>SUM(Table16[[#This Row],[ChargeID]]*0.76)</f>
        <v>2.4700000000000002</v>
      </c>
      <c r="O13552" s="4">
        <f>SUM(Table16[[#This Row],[Price]]*0.95)</f>
        <v>3.0874999999999999</v>
      </c>
      <c r="P13552" s="4">
        <f>SUM(Table16[[#This Row],[Price]]*0.8)</f>
        <v>2.6</v>
      </c>
      <c r="Q13552" s="4">
        <f>SUM(Table16[[#This Row],[Price]]*0.6)</f>
        <v>1.95</v>
      </c>
    </row>
    <row r="13553" spans="1:17" x14ac:dyDescent="0.25">
      <c r="A13553" t="s">
        <v>333</v>
      </c>
      <c r="B13553">
        <v>3.33</v>
      </c>
      <c r="C13553" t="s">
        <v>10851</v>
      </c>
      <c r="D13553">
        <v>250</v>
      </c>
      <c r="F13553" s="4">
        <v>3.33</v>
      </c>
      <c r="G13553" t="s">
        <v>32</v>
      </c>
      <c r="J13553" s="4">
        <f>MIN(Table16[[#This Row],[Medicare Outpatient Allowable Rate]:[WPPA Inc Outpatient Allowable Rate]])</f>
        <v>0</v>
      </c>
      <c r="K13553" s="4">
        <f>MAX(Table16[[#This Row],[Blue Cross Outpatient Allowable Rate]:[WPPA Inc Outpatient Allowable Rate]])</f>
        <v>3.1635</v>
      </c>
      <c r="L13553" s="4">
        <f>Table16[[#This Row],[Price]]*0.42</f>
        <v>1.3986000000000001</v>
      </c>
      <c r="M13553" s="4">
        <v>0</v>
      </c>
      <c r="N13553" s="4">
        <f>SUM(Table16[[#This Row],[ChargeID]]*0.76)</f>
        <v>2.5308000000000002</v>
      </c>
      <c r="O13553" s="4">
        <f>SUM(Table16[[#This Row],[Price]]*0.95)</f>
        <v>3.1635</v>
      </c>
      <c r="P13553" s="4">
        <f>SUM(Table16[[#This Row],[Price]]*0.8)</f>
        <v>2.6640000000000001</v>
      </c>
      <c r="Q13553" s="4">
        <f>SUM(Table16[[#This Row],[Price]]*0.6)</f>
        <v>1.998</v>
      </c>
    </row>
    <row r="13554" spans="1:17" x14ac:dyDescent="0.25">
      <c r="A13554" t="s">
        <v>333</v>
      </c>
      <c r="B13554">
        <v>3.7</v>
      </c>
      <c r="C13554" t="s">
        <v>10852</v>
      </c>
      <c r="D13554">
        <v>250</v>
      </c>
      <c r="F13554" s="4">
        <v>3.7</v>
      </c>
      <c r="G13554" t="s">
        <v>32</v>
      </c>
      <c r="J13554" s="4">
        <f>MIN(Table16[[#This Row],[Medicare Outpatient Allowable Rate]:[WPPA Inc Outpatient Allowable Rate]])</f>
        <v>0</v>
      </c>
      <c r="K13554" s="4">
        <f>MAX(Table16[[#This Row],[Blue Cross Outpatient Allowable Rate]:[WPPA Inc Outpatient Allowable Rate]])</f>
        <v>3.5150000000000001</v>
      </c>
      <c r="L13554" s="4">
        <f>Table16[[#This Row],[Price]]*0.42</f>
        <v>1.554</v>
      </c>
      <c r="M13554" s="4">
        <v>0</v>
      </c>
      <c r="N13554" s="4">
        <f>SUM(Table16[[#This Row],[ChargeID]]*0.76)</f>
        <v>2.8120000000000003</v>
      </c>
      <c r="O13554" s="4">
        <f>SUM(Table16[[#This Row],[Price]]*0.95)</f>
        <v>3.5150000000000001</v>
      </c>
      <c r="P13554" s="4">
        <f>SUM(Table16[[#This Row],[Price]]*0.8)</f>
        <v>2.9600000000000004</v>
      </c>
      <c r="Q13554" s="4">
        <f>SUM(Table16[[#This Row],[Price]]*0.6)</f>
        <v>2.2200000000000002</v>
      </c>
    </row>
    <row r="13555" spans="1:17" x14ac:dyDescent="0.25">
      <c r="A13555" t="s">
        <v>333</v>
      </c>
      <c r="B13555">
        <v>3.4</v>
      </c>
      <c r="C13555" t="s">
        <v>10853</v>
      </c>
      <c r="D13555">
        <v>250</v>
      </c>
      <c r="F13555" s="4">
        <v>3.4</v>
      </c>
      <c r="G13555" t="s">
        <v>32</v>
      </c>
      <c r="J13555" s="4">
        <f>MIN(Table16[[#This Row],[Medicare Outpatient Allowable Rate]:[WPPA Inc Outpatient Allowable Rate]])</f>
        <v>0</v>
      </c>
      <c r="K13555" s="4">
        <f>MAX(Table16[[#This Row],[Blue Cross Outpatient Allowable Rate]:[WPPA Inc Outpatient Allowable Rate]])</f>
        <v>3.23</v>
      </c>
      <c r="L13555" s="4">
        <f>Table16[[#This Row],[Price]]*0.42</f>
        <v>1.4279999999999999</v>
      </c>
      <c r="M13555" s="4">
        <v>0</v>
      </c>
      <c r="N13555" s="4">
        <f>SUM(Table16[[#This Row],[ChargeID]]*0.76)</f>
        <v>2.5840000000000001</v>
      </c>
      <c r="O13555" s="4">
        <f>SUM(Table16[[#This Row],[Price]]*0.95)</f>
        <v>3.23</v>
      </c>
      <c r="P13555" s="4">
        <f>SUM(Table16[[#This Row],[Price]]*0.8)</f>
        <v>2.72</v>
      </c>
      <c r="Q13555" s="4">
        <f>SUM(Table16[[#This Row],[Price]]*0.6)</f>
        <v>2.04</v>
      </c>
    </row>
    <row r="13556" spans="1:17" x14ac:dyDescent="0.25">
      <c r="A13556" t="s">
        <v>333</v>
      </c>
      <c r="B13556">
        <v>73.849999999999994</v>
      </c>
      <c r="C13556" t="s">
        <v>10854</v>
      </c>
      <c r="D13556">
        <v>250</v>
      </c>
      <c r="F13556" s="4">
        <v>73.849999999999994</v>
      </c>
      <c r="G13556" t="s">
        <v>32</v>
      </c>
      <c r="J13556" s="4">
        <f>MIN(Table16[[#This Row],[Medicare Outpatient Allowable Rate]:[WPPA Inc Outpatient Allowable Rate]])</f>
        <v>0</v>
      </c>
      <c r="K13556" s="4">
        <f>MAX(Table16[[#This Row],[Blue Cross Outpatient Allowable Rate]:[WPPA Inc Outpatient Allowable Rate]])</f>
        <v>70.157499999999985</v>
      </c>
      <c r="L13556" s="4">
        <f>Table16[[#This Row],[Price]]*0.42</f>
        <v>31.016999999999996</v>
      </c>
      <c r="M13556" s="4">
        <v>0</v>
      </c>
      <c r="N13556" s="4">
        <f>SUM(Table16[[#This Row],[ChargeID]]*0.76)</f>
        <v>56.125999999999998</v>
      </c>
      <c r="O13556" s="4">
        <f>SUM(Table16[[#This Row],[Price]]*0.95)</f>
        <v>70.157499999999985</v>
      </c>
      <c r="P13556" s="4">
        <f>SUM(Table16[[#This Row],[Price]]*0.8)</f>
        <v>59.08</v>
      </c>
      <c r="Q13556" s="4">
        <f>SUM(Table16[[#This Row],[Price]]*0.6)</f>
        <v>44.309999999999995</v>
      </c>
    </row>
    <row r="13557" spans="1:17" x14ac:dyDescent="0.25">
      <c r="A13557" t="s">
        <v>333</v>
      </c>
      <c r="B13557">
        <v>517</v>
      </c>
      <c r="C13557" t="s">
        <v>10855</v>
      </c>
      <c r="D13557">
        <v>636</v>
      </c>
      <c r="F13557" s="4">
        <v>517</v>
      </c>
      <c r="G13557" t="s">
        <v>39</v>
      </c>
      <c r="J13557" s="4">
        <f>MIN(Table16[[#This Row],[Medicare Outpatient Allowable Rate]:[WPPA Inc Outpatient Allowable Rate]])</f>
        <v>5</v>
      </c>
      <c r="K13557" s="4">
        <f>MAX(Table16[[#This Row],[Blue Cross Outpatient Allowable Rate]:[WPPA Inc Outpatient Allowable Rate]])</f>
        <v>491.15</v>
      </c>
      <c r="L13557" s="4">
        <f>Table16[[#This Row],[Price]]*0.42</f>
        <v>217.14</v>
      </c>
      <c r="M13557" s="4">
        <v>5</v>
      </c>
      <c r="N13557" s="4">
        <f>SUM(Table16[[#This Row],[ChargeID]]*0.76)</f>
        <v>392.92</v>
      </c>
      <c r="O13557" s="4">
        <f>SUM(Table16[[#This Row],[Price]]*0.95)</f>
        <v>491.15</v>
      </c>
      <c r="P13557" s="4">
        <f>SUM(Table16[[#This Row],[Price]]*0.8)</f>
        <v>413.6</v>
      </c>
      <c r="Q13557" s="4">
        <f>SUM(Table16[[#This Row],[Price]]*0.6)</f>
        <v>310.2</v>
      </c>
    </row>
    <row r="13558" spans="1:17" x14ac:dyDescent="0.25">
      <c r="A13558" t="s">
        <v>333</v>
      </c>
      <c r="B13558">
        <v>500</v>
      </c>
      <c r="C13558" t="s">
        <v>10856</v>
      </c>
      <c r="D13558">
        <v>636</v>
      </c>
      <c r="F13558" s="4">
        <v>500</v>
      </c>
      <c r="G13558" t="s">
        <v>39</v>
      </c>
      <c r="J13558" s="4">
        <f>MIN(Table16[[#This Row],[Medicare Outpatient Allowable Rate]:[WPPA Inc Outpatient Allowable Rate]])</f>
        <v>5</v>
      </c>
      <c r="K13558" s="4">
        <f>MAX(Table16[[#This Row],[Blue Cross Outpatient Allowable Rate]:[WPPA Inc Outpatient Allowable Rate]])</f>
        <v>475</v>
      </c>
      <c r="L13558" s="4">
        <f>Table16[[#This Row],[Price]]*0.42</f>
        <v>210</v>
      </c>
      <c r="M13558" s="4">
        <v>5</v>
      </c>
      <c r="N13558" s="4">
        <f>SUM(Table16[[#This Row],[ChargeID]]*0.76)</f>
        <v>380</v>
      </c>
      <c r="O13558" s="4">
        <f>SUM(Table16[[#This Row],[Price]]*0.95)</f>
        <v>475</v>
      </c>
      <c r="P13558" s="4">
        <f>SUM(Table16[[#This Row],[Price]]*0.8)</f>
        <v>400</v>
      </c>
      <c r="Q13558" s="4">
        <f>SUM(Table16[[#This Row],[Price]]*0.6)</f>
        <v>300</v>
      </c>
    </row>
    <row r="13559" spans="1:17" x14ac:dyDescent="0.25">
      <c r="A13559" t="s">
        <v>333</v>
      </c>
      <c r="B13559">
        <v>0</v>
      </c>
      <c r="C13559" t="s">
        <v>10857</v>
      </c>
      <c r="D13559">
        <v>255</v>
      </c>
      <c r="F13559" s="4">
        <v>0</v>
      </c>
      <c r="J13559" s="4">
        <f>MIN(Table16[[#This Row],[Medicare Outpatient Allowable Rate]:[WPPA Inc Outpatient Allowable Rate]])</f>
        <v>0</v>
      </c>
      <c r="K13559" s="4">
        <f>MAX(Table16[[#This Row],[Blue Cross Outpatient Allowable Rate]:[WPPA Inc Outpatient Allowable Rate]])</f>
        <v>0</v>
      </c>
      <c r="L13559" s="4">
        <f>Table16[[#This Row],[Price]]*0.42</f>
        <v>0</v>
      </c>
      <c r="M13559" s="4">
        <v>0</v>
      </c>
      <c r="N13559" s="4">
        <f>SUM(Table16[[#This Row],[ChargeID]]*0.76)</f>
        <v>0</v>
      </c>
      <c r="O13559" s="4">
        <f>SUM(Table16[[#This Row],[Price]]*0.95)</f>
        <v>0</v>
      </c>
      <c r="P13559" s="4">
        <f>SUM(Table16[[#This Row],[Price]]*0.8)</f>
        <v>0</v>
      </c>
      <c r="Q13559" s="4">
        <f>SUM(Table16[[#This Row],[Price]]*0.6)</f>
        <v>0</v>
      </c>
    </row>
    <row r="13560" spans="1:17" x14ac:dyDescent="0.25">
      <c r="A13560" t="s">
        <v>333</v>
      </c>
      <c r="B13560">
        <v>0</v>
      </c>
      <c r="C13560" t="s">
        <v>10858</v>
      </c>
      <c r="D13560">
        <v>255</v>
      </c>
      <c r="F13560" s="4">
        <v>0</v>
      </c>
      <c r="G13560" t="s">
        <v>10859</v>
      </c>
      <c r="J13560" s="4">
        <f>MIN(Table16[[#This Row],[Medicare Outpatient Allowable Rate]:[WPPA Inc Outpatient Allowable Rate]])</f>
        <v>0</v>
      </c>
      <c r="K13560" s="4">
        <f>MAX(Table16[[#This Row],[Blue Cross Outpatient Allowable Rate]:[WPPA Inc Outpatient Allowable Rate]])</f>
        <v>0</v>
      </c>
      <c r="L13560" s="4">
        <f>Table16[[#This Row],[Price]]*0.42</f>
        <v>0</v>
      </c>
      <c r="M13560" s="4">
        <v>0</v>
      </c>
      <c r="N13560" s="4">
        <f>SUM(Table16[[#This Row],[ChargeID]]*0.76)</f>
        <v>0</v>
      </c>
      <c r="O13560" s="4">
        <f>SUM(Table16[[#This Row],[Price]]*0.95)</f>
        <v>0</v>
      </c>
      <c r="P13560" s="4">
        <f>SUM(Table16[[#This Row],[Price]]*0.8)</f>
        <v>0</v>
      </c>
      <c r="Q13560" s="4">
        <f>SUM(Table16[[#This Row],[Price]]*0.6)</f>
        <v>0</v>
      </c>
    </row>
    <row r="13561" spans="1:17" x14ac:dyDescent="0.25">
      <c r="A13561" t="s">
        <v>333</v>
      </c>
      <c r="B13561">
        <v>36.1</v>
      </c>
      <c r="C13561" t="s">
        <v>10860</v>
      </c>
      <c r="D13561">
        <v>259</v>
      </c>
      <c r="F13561" s="4">
        <v>36.1</v>
      </c>
      <c r="J13561" s="4">
        <f>MIN(Table16[[#This Row],[Medicare Outpatient Allowable Rate]:[WPPA Inc Outpatient Allowable Rate]])</f>
        <v>0</v>
      </c>
      <c r="K13561" s="4">
        <f>MAX(Table16[[#This Row],[Blue Cross Outpatient Allowable Rate]:[WPPA Inc Outpatient Allowable Rate]])</f>
        <v>34.295000000000002</v>
      </c>
      <c r="L13561" s="4">
        <f>Table16[[#This Row],[Price]]*0.42</f>
        <v>15.162000000000001</v>
      </c>
      <c r="M13561" s="4">
        <v>0</v>
      </c>
      <c r="N13561" s="4">
        <f>SUM(Table16[[#This Row],[ChargeID]]*0.76)</f>
        <v>27.436</v>
      </c>
      <c r="O13561" s="4">
        <f>SUM(Table16[[#This Row],[Price]]*0.95)</f>
        <v>34.295000000000002</v>
      </c>
      <c r="P13561" s="4">
        <f>SUM(Table16[[#This Row],[Price]]*0.8)</f>
        <v>28.880000000000003</v>
      </c>
      <c r="Q13561" s="4">
        <f>SUM(Table16[[#This Row],[Price]]*0.6)</f>
        <v>21.66</v>
      </c>
    </row>
    <row r="13562" spans="1:17" x14ac:dyDescent="0.25">
      <c r="A13562" t="s">
        <v>333</v>
      </c>
      <c r="B13562">
        <v>10.23</v>
      </c>
      <c r="C13562" t="s">
        <v>10861</v>
      </c>
      <c r="D13562">
        <v>250</v>
      </c>
      <c r="F13562" s="4">
        <v>10.23</v>
      </c>
      <c r="G13562" t="s">
        <v>32</v>
      </c>
      <c r="J13562" s="4">
        <f>MIN(Table16[[#This Row],[Medicare Outpatient Allowable Rate]:[WPPA Inc Outpatient Allowable Rate]])</f>
        <v>0</v>
      </c>
      <c r="K13562" s="4">
        <f>MAX(Table16[[#This Row],[Blue Cross Outpatient Allowable Rate]:[WPPA Inc Outpatient Allowable Rate]])</f>
        <v>9.7185000000000006</v>
      </c>
      <c r="L13562" s="4">
        <f>Table16[[#This Row],[Price]]*0.42</f>
        <v>4.2965999999999998</v>
      </c>
      <c r="M13562" s="4">
        <v>0</v>
      </c>
      <c r="N13562" s="4">
        <f>SUM(Table16[[#This Row],[ChargeID]]*0.76)</f>
        <v>7.7748000000000008</v>
      </c>
      <c r="O13562" s="4">
        <f>SUM(Table16[[#This Row],[Price]]*0.95)</f>
        <v>9.7185000000000006</v>
      </c>
      <c r="P13562" s="4">
        <f>SUM(Table16[[#This Row],[Price]]*0.8)</f>
        <v>8.1840000000000011</v>
      </c>
      <c r="Q13562" s="4">
        <f>SUM(Table16[[#This Row],[Price]]*0.6)</f>
        <v>6.1379999999999999</v>
      </c>
    </row>
    <row r="13563" spans="1:17" x14ac:dyDescent="0.25">
      <c r="A13563" t="s">
        <v>333</v>
      </c>
      <c r="B13563">
        <v>53.98</v>
      </c>
      <c r="C13563" t="s">
        <v>10862</v>
      </c>
      <c r="D13563">
        <v>250</v>
      </c>
      <c r="F13563" s="4">
        <v>53.98</v>
      </c>
      <c r="G13563" t="s">
        <v>32</v>
      </c>
      <c r="J13563" s="4">
        <f>MIN(Table16[[#This Row],[Medicare Outpatient Allowable Rate]:[WPPA Inc Outpatient Allowable Rate]])</f>
        <v>0</v>
      </c>
      <c r="K13563" s="4">
        <f>MAX(Table16[[#This Row],[Blue Cross Outpatient Allowable Rate]:[WPPA Inc Outpatient Allowable Rate]])</f>
        <v>51.280999999999992</v>
      </c>
      <c r="L13563" s="4">
        <f>Table16[[#This Row],[Price]]*0.42</f>
        <v>22.671599999999998</v>
      </c>
      <c r="M13563" s="4">
        <v>0</v>
      </c>
      <c r="N13563" s="4">
        <f>SUM(Table16[[#This Row],[ChargeID]]*0.76)</f>
        <v>41.024799999999999</v>
      </c>
      <c r="O13563" s="4">
        <f>SUM(Table16[[#This Row],[Price]]*0.95)</f>
        <v>51.280999999999992</v>
      </c>
      <c r="P13563" s="4">
        <f>SUM(Table16[[#This Row],[Price]]*0.8)</f>
        <v>43.183999999999997</v>
      </c>
      <c r="Q13563" s="4">
        <f>SUM(Table16[[#This Row],[Price]]*0.6)</f>
        <v>32.387999999999998</v>
      </c>
    </row>
    <row r="13564" spans="1:17" x14ac:dyDescent="0.25">
      <c r="A13564" t="s">
        <v>333</v>
      </c>
      <c r="B13564">
        <v>3.93</v>
      </c>
      <c r="C13564" t="s">
        <v>10863</v>
      </c>
      <c r="D13564">
        <v>250</v>
      </c>
      <c r="F13564" s="4">
        <v>3.93</v>
      </c>
      <c r="G13564" t="s">
        <v>32</v>
      </c>
      <c r="J13564" s="4">
        <f>MIN(Table16[[#This Row],[Medicare Outpatient Allowable Rate]:[WPPA Inc Outpatient Allowable Rate]])</f>
        <v>0</v>
      </c>
      <c r="K13564" s="4">
        <f>MAX(Table16[[#This Row],[Blue Cross Outpatient Allowable Rate]:[WPPA Inc Outpatient Allowable Rate]])</f>
        <v>3.7334999999999998</v>
      </c>
      <c r="L13564" s="4">
        <f>Table16[[#This Row],[Price]]*0.42</f>
        <v>1.6506000000000001</v>
      </c>
      <c r="M13564" s="4">
        <v>0</v>
      </c>
      <c r="N13564" s="4">
        <f>SUM(Table16[[#This Row],[ChargeID]]*0.76)</f>
        <v>2.9868000000000001</v>
      </c>
      <c r="O13564" s="4">
        <f>SUM(Table16[[#This Row],[Price]]*0.95)</f>
        <v>3.7334999999999998</v>
      </c>
      <c r="P13564" s="4">
        <f>SUM(Table16[[#This Row],[Price]]*0.8)</f>
        <v>3.1440000000000001</v>
      </c>
      <c r="Q13564" s="4">
        <f>SUM(Table16[[#This Row],[Price]]*0.6)</f>
        <v>2.3580000000000001</v>
      </c>
    </row>
    <row r="13565" spans="1:17" x14ac:dyDescent="0.25">
      <c r="A13565" t="s">
        <v>333</v>
      </c>
      <c r="B13565">
        <v>3.33</v>
      </c>
      <c r="C13565" t="s">
        <v>10864</v>
      </c>
      <c r="D13565">
        <v>250</v>
      </c>
      <c r="F13565" s="4">
        <v>3.33</v>
      </c>
      <c r="G13565" t="s">
        <v>32</v>
      </c>
      <c r="J13565" s="4">
        <f>MIN(Table16[[#This Row],[Medicare Outpatient Allowable Rate]:[WPPA Inc Outpatient Allowable Rate]])</f>
        <v>0</v>
      </c>
      <c r="K13565" s="4">
        <f>MAX(Table16[[#This Row],[Blue Cross Outpatient Allowable Rate]:[WPPA Inc Outpatient Allowable Rate]])</f>
        <v>3.1635</v>
      </c>
      <c r="L13565" s="4">
        <f>Table16[[#This Row],[Price]]*0.42</f>
        <v>1.3986000000000001</v>
      </c>
      <c r="M13565" s="4">
        <v>0</v>
      </c>
      <c r="N13565" s="4">
        <f>SUM(Table16[[#This Row],[ChargeID]]*0.76)</f>
        <v>2.5308000000000002</v>
      </c>
      <c r="O13565" s="4">
        <f>SUM(Table16[[#This Row],[Price]]*0.95)</f>
        <v>3.1635</v>
      </c>
      <c r="P13565" s="4">
        <f>SUM(Table16[[#This Row],[Price]]*0.8)</f>
        <v>2.6640000000000001</v>
      </c>
      <c r="Q13565" s="4">
        <f>SUM(Table16[[#This Row],[Price]]*0.6)</f>
        <v>1.998</v>
      </c>
    </row>
    <row r="13566" spans="1:17" x14ac:dyDescent="0.25">
      <c r="A13566" t="s">
        <v>333</v>
      </c>
      <c r="B13566">
        <v>3.48</v>
      </c>
      <c r="C13566" t="s">
        <v>10865</v>
      </c>
      <c r="D13566">
        <v>250</v>
      </c>
      <c r="F13566" s="4">
        <v>3.48</v>
      </c>
      <c r="G13566" t="s">
        <v>32</v>
      </c>
      <c r="J13566" s="4">
        <f>MIN(Table16[[#This Row],[Medicare Outpatient Allowable Rate]:[WPPA Inc Outpatient Allowable Rate]])</f>
        <v>0</v>
      </c>
      <c r="K13566" s="4">
        <f>MAX(Table16[[#This Row],[Blue Cross Outpatient Allowable Rate]:[WPPA Inc Outpatient Allowable Rate]])</f>
        <v>3.306</v>
      </c>
      <c r="L13566" s="4">
        <f>Table16[[#This Row],[Price]]*0.42</f>
        <v>1.4616</v>
      </c>
      <c r="M13566" s="4">
        <v>0</v>
      </c>
      <c r="N13566" s="4">
        <f>SUM(Table16[[#This Row],[ChargeID]]*0.76)</f>
        <v>2.6448</v>
      </c>
      <c r="O13566" s="4">
        <f>SUM(Table16[[#This Row],[Price]]*0.95)</f>
        <v>3.306</v>
      </c>
      <c r="P13566" s="4">
        <f>SUM(Table16[[#This Row],[Price]]*0.8)</f>
        <v>2.7840000000000003</v>
      </c>
      <c r="Q13566" s="4">
        <f>SUM(Table16[[#This Row],[Price]]*0.6)</f>
        <v>2.0880000000000001</v>
      </c>
    </row>
    <row r="13567" spans="1:17" x14ac:dyDescent="0.25">
      <c r="A13567" t="s">
        <v>333</v>
      </c>
      <c r="B13567">
        <v>6.7</v>
      </c>
      <c r="C13567" t="s">
        <v>10866</v>
      </c>
      <c r="D13567">
        <v>250</v>
      </c>
      <c r="F13567" s="4">
        <v>6.7</v>
      </c>
      <c r="G13567" t="s">
        <v>32</v>
      </c>
      <c r="J13567" s="4">
        <f>MIN(Table16[[#This Row],[Medicare Outpatient Allowable Rate]:[WPPA Inc Outpatient Allowable Rate]])</f>
        <v>0</v>
      </c>
      <c r="K13567" s="4">
        <f>MAX(Table16[[#This Row],[Blue Cross Outpatient Allowable Rate]:[WPPA Inc Outpatient Allowable Rate]])</f>
        <v>6.3650000000000002</v>
      </c>
      <c r="L13567" s="4">
        <f>Table16[[#This Row],[Price]]*0.42</f>
        <v>2.8140000000000001</v>
      </c>
      <c r="M13567" s="4">
        <v>0</v>
      </c>
      <c r="N13567" s="4">
        <f>SUM(Table16[[#This Row],[ChargeID]]*0.76)</f>
        <v>5.0920000000000005</v>
      </c>
      <c r="O13567" s="4">
        <f>SUM(Table16[[#This Row],[Price]]*0.95)</f>
        <v>6.3650000000000002</v>
      </c>
      <c r="P13567" s="4">
        <f>SUM(Table16[[#This Row],[Price]]*0.8)</f>
        <v>5.36</v>
      </c>
      <c r="Q13567" s="4">
        <f>SUM(Table16[[#This Row],[Price]]*0.6)</f>
        <v>4.0199999999999996</v>
      </c>
    </row>
    <row r="13568" spans="1:17" x14ac:dyDescent="0.25">
      <c r="A13568" t="s">
        <v>333</v>
      </c>
      <c r="B13568">
        <v>3.55</v>
      </c>
      <c r="C13568" t="s">
        <v>10867</v>
      </c>
      <c r="D13568">
        <v>250</v>
      </c>
      <c r="F13568" s="4">
        <v>3.55</v>
      </c>
      <c r="J13568" s="4">
        <f>MIN(Table16[[#This Row],[Medicare Outpatient Allowable Rate]:[WPPA Inc Outpatient Allowable Rate]])</f>
        <v>0</v>
      </c>
      <c r="K13568" s="4">
        <f>MAX(Table16[[#This Row],[Blue Cross Outpatient Allowable Rate]:[WPPA Inc Outpatient Allowable Rate]])</f>
        <v>3.3724999999999996</v>
      </c>
      <c r="L13568" s="4">
        <f>Table16[[#This Row],[Price]]*0.42</f>
        <v>1.4909999999999999</v>
      </c>
      <c r="M13568" s="4">
        <v>0</v>
      </c>
      <c r="N13568" s="4">
        <f>SUM(Table16[[#This Row],[ChargeID]]*0.76)</f>
        <v>2.698</v>
      </c>
      <c r="O13568" s="4">
        <f>SUM(Table16[[#This Row],[Price]]*0.95)</f>
        <v>3.3724999999999996</v>
      </c>
      <c r="P13568" s="4">
        <f>SUM(Table16[[#This Row],[Price]]*0.8)</f>
        <v>2.84</v>
      </c>
      <c r="Q13568" s="4">
        <f>SUM(Table16[[#This Row],[Price]]*0.6)</f>
        <v>2.13</v>
      </c>
    </row>
    <row r="13569" spans="1:17" x14ac:dyDescent="0.25">
      <c r="A13569" t="s">
        <v>333</v>
      </c>
      <c r="B13569">
        <v>55.63</v>
      </c>
      <c r="C13569" t="s">
        <v>10868</v>
      </c>
      <c r="D13569">
        <v>250</v>
      </c>
      <c r="F13569" s="4">
        <v>55.63</v>
      </c>
      <c r="G13569" t="s">
        <v>4366</v>
      </c>
      <c r="J13569" s="4">
        <f>MIN(Table16[[#This Row],[Medicare Outpatient Allowable Rate]:[WPPA Inc Outpatient Allowable Rate]])</f>
        <v>23.364599999999999</v>
      </c>
      <c r="K13569" s="4">
        <f>MAX(Table16[[#This Row],[Blue Cross Outpatient Allowable Rate]:[WPPA Inc Outpatient Allowable Rate]])</f>
        <v>52.848500000000001</v>
      </c>
      <c r="L13569" s="4">
        <f>Table16[[#This Row],[Price]]*0.42</f>
        <v>23.364599999999999</v>
      </c>
      <c r="M13569" s="4">
        <v>30.5</v>
      </c>
      <c r="N13569" s="4">
        <f>SUM(Table16[[#This Row],[ChargeID]]*0.76)</f>
        <v>42.278800000000004</v>
      </c>
      <c r="O13569" s="4">
        <f>SUM(Table16[[#This Row],[Price]]*0.95)</f>
        <v>52.848500000000001</v>
      </c>
      <c r="P13569" s="4">
        <f>SUM(Table16[[#This Row],[Price]]*0.8)</f>
        <v>44.504000000000005</v>
      </c>
      <c r="Q13569" s="4">
        <f>SUM(Table16[[#This Row],[Price]]*0.6)</f>
        <v>33.378</v>
      </c>
    </row>
    <row r="13570" spans="1:17" x14ac:dyDescent="0.25">
      <c r="A13570" t="s">
        <v>333</v>
      </c>
      <c r="B13570">
        <v>4.9800000000000004</v>
      </c>
      <c r="C13570" t="s">
        <v>10869</v>
      </c>
      <c r="D13570">
        <v>250</v>
      </c>
      <c r="F13570" s="4">
        <v>4.9800000000000004</v>
      </c>
      <c r="G13570" t="s">
        <v>32</v>
      </c>
      <c r="J13570" s="4">
        <f>MIN(Table16[[#This Row],[Medicare Outpatient Allowable Rate]:[WPPA Inc Outpatient Allowable Rate]])</f>
        <v>0</v>
      </c>
      <c r="K13570" s="4">
        <f>MAX(Table16[[#This Row],[Blue Cross Outpatient Allowable Rate]:[WPPA Inc Outpatient Allowable Rate]])</f>
        <v>4.7309999999999999</v>
      </c>
      <c r="L13570" s="4">
        <f>Table16[[#This Row],[Price]]*0.42</f>
        <v>2.0916000000000001</v>
      </c>
      <c r="M13570" s="4">
        <v>0</v>
      </c>
      <c r="N13570" s="4">
        <f>SUM(Table16[[#This Row],[ChargeID]]*0.76)</f>
        <v>3.7848000000000002</v>
      </c>
      <c r="O13570" s="4">
        <f>SUM(Table16[[#This Row],[Price]]*0.95)</f>
        <v>4.7309999999999999</v>
      </c>
      <c r="P13570" s="4">
        <f>SUM(Table16[[#This Row],[Price]]*0.8)</f>
        <v>3.9840000000000004</v>
      </c>
      <c r="Q13570" s="4">
        <f>SUM(Table16[[#This Row],[Price]]*0.6)</f>
        <v>2.988</v>
      </c>
    </row>
    <row r="13571" spans="1:17" x14ac:dyDescent="0.25">
      <c r="A13571" t="s">
        <v>333</v>
      </c>
      <c r="B13571">
        <v>5.28</v>
      </c>
      <c r="C13571" t="s">
        <v>10870</v>
      </c>
      <c r="D13571">
        <v>250</v>
      </c>
      <c r="F13571" s="4">
        <v>5.28</v>
      </c>
      <c r="G13571" t="s">
        <v>32</v>
      </c>
      <c r="J13571" s="4">
        <f>MIN(Table16[[#This Row],[Medicare Outpatient Allowable Rate]:[WPPA Inc Outpatient Allowable Rate]])</f>
        <v>0</v>
      </c>
      <c r="K13571" s="4">
        <f>MAX(Table16[[#This Row],[Blue Cross Outpatient Allowable Rate]:[WPPA Inc Outpatient Allowable Rate]])</f>
        <v>5.016</v>
      </c>
      <c r="L13571" s="4">
        <f>Table16[[#This Row],[Price]]*0.42</f>
        <v>2.2176</v>
      </c>
      <c r="M13571" s="4">
        <v>0</v>
      </c>
      <c r="N13571" s="4">
        <f>SUM(Table16[[#This Row],[ChargeID]]*0.76)</f>
        <v>4.0128000000000004</v>
      </c>
      <c r="O13571" s="4">
        <f>SUM(Table16[[#This Row],[Price]]*0.95)</f>
        <v>5.016</v>
      </c>
      <c r="P13571" s="4">
        <f>SUM(Table16[[#This Row],[Price]]*0.8)</f>
        <v>4.2240000000000002</v>
      </c>
      <c r="Q13571" s="4">
        <f>SUM(Table16[[#This Row],[Price]]*0.6)</f>
        <v>3.1680000000000001</v>
      </c>
    </row>
    <row r="13572" spans="1:17" x14ac:dyDescent="0.25">
      <c r="A13572" t="s">
        <v>333</v>
      </c>
      <c r="B13572">
        <v>4.28</v>
      </c>
      <c r="C13572" t="s">
        <v>10871</v>
      </c>
      <c r="D13572">
        <v>250</v>
      </c>
      <c r="F13572" s="4">
        <v>4.28</v>
      </c>
      <c r="G13572" t="s">
        <v>32</v>
      </c>
      <c r="J13572" s="4">
        <f>MIN(Table16[[#This Row],[Medicare Outpatient Allowable Rate]:[WPPA Inc Outpatient Allowable Rate]])</f>
        <v>0</v>
      </c>
      <c r="K13572" s="4">
        <f>MAX(Table16[[#This Row],[Blue Cross Outpatient Allowable Rate]:[WPPA Inc Outpatient Allowable Rate]])</f>
        <v>4.0659999999999998</v>
      </c>
      <c r="L13572" s="4">
        <f>Table16[[#This Row],[Price]]*0.42</f>
        <v>1.7976000000000001</v>
      </c>
      <c r="M13572" s="4">
        <v>0</v>
      </c>
      <c r="N13572" s="4">
        <f>SUM(Table16[[#This Row],[ChargeID]]*0.76)</f>
        <v>3.2528000000000001</v>
      </c>
      <c r="O13572" s="4">
        <f>SUM(Table16[[#This Row],[Price]]*0.95)</f>
        <v>4.0659999999999998</v>
      </c>
      <c r="P13572" s="4">
        <f>SUM(Table16[[#This Row],[Price]]*0.8)</f>
        <v>3.4240000000000004</v>
      </c>
      <c r="Q13572" s="4">
        <f>SUM(Table16[[#This Row],[Price]]*0.6)</f>
        <v>2.5680000000000001</v>
      </c>
    </row>
    <row r="13573" spans="1:17" x14ac:dyDescent="0.25">
      <c r="A13573" t="s">
        <v>333</v>
      </c>
      <c r="B13573">
        <v>12.53</v>
      </c>
      <c r="C13573" t="s">
        <v>10872</v>
      </c>
      <c r="D13573">
        <v>250</v>
      </c>
      <c r="F13573" s="4">
        <v>12.53</v>
      </c>
      <c r="G13573" t="s">
        <v>32</v>
      </c>
      <c r="J13573" s="4">
        <f>MIN(Table16[[#This Row],[Medicare Outpatient Allowable Rate]:[WPPA Inc Outpatient Allowable Rate]])</f>
        <v>0</v>
      </c>
      <c r="K13573" s="4">
        <f>MAX(Table16[[#This Row],[Blue Cross Outpatient Allowable Rate]:[WPPA Inc Outpatient Allowable Rate]])</f>
        <v>11.903499999999999</v>
      </c>
      <c r="L13573" s="4">
        <f>Table16[[#This Row],[Price]]*0.42</f>
        <v>5.2625999999999999</v>
      </c>
      <c r="M13573" s="4">
        <v>0</v>
      </c>
      <c r="N13573" s="4">
        <f>SUM(Table16[[#This Row],[ChargeID]]*0.76)</f>
        <v>9.5228000000000002</v>
      </c>
      <c r="O13573" s="4">
        <f>SUM(Table16[[#This Row],[Price]]*0.95)</f>
        <v>11.903499999999999</v>
      </c>
      <c r="P13573" s="4">
        <f>SUM(Table16[[#This Row],[Price]]*0.8)</f>
        <v>10.024000000000001</v>
      </c>
      <c r="Q13573" s="4">
        <f>SUM(Table16[[#This Row],[Price]]*0.6)</f>
        <v>7.5179999999999989</v>
      </c>
    </row>
    <row r="13574" spans="1:17" x14ac:dyDescent="0.25">
      <c r="A13574" t="s">
        <v>333</v>
      </c>
      <c r="B13574">
        <v>5.01</v>
      </c>
      <c r="C13574" t="s">
        <v>10873</v>
      </c>
      <c r="D13574">
        <v>250</v>
      </c>
      <c r="F13574" s="4">
        <v>5.01</v>
      </c>
      <c r="G13574" t="s">
        <v>32</v>
      </c>
      <c r="J13574" s="4">
        <f>MIN(Table16[[#This Row],[Medicare Outpatient Allowable Rate]:[WPPA Inc Outpatient Allowable Rate]])</f>
        <v>0</v>
      </c>
      <c r="K13574" s="4">
        <f>MAX(Table16[[#This Row],[Blue Cross Outpatient Allowable Rate]:[WPPA Inc Outpatient Allowable Rate]])</f>
        <v>4.7594999999999992</v>
      </c>
      <c r="L13574" s="4">
        <f>Table16[[#This Row],[Price]]*0.42</f>
        <v>2.1041999999999996</v>
      </c>
      <c r="M13574" s="4">
        <v>0</v>
      </c>
      <c r="N13574" s="4">
        <f>SUM(Table16[[#This Row],[ChargeID]]*0.76)</f>
        <v>3.8075999999999999</v>
      </c>
      <c r="O13574" s="4">
        <f>SUM(Table16[[#This Row],[Price]]*0.95)</f>
        <v>4.7594999999999992</v>
      </c>
      <c r="P13574" s="4">
        <f>SUM(Table16[[#This Row],[Price]]*0.8)</f>
        <v>4.008</v>
      </c>
      <c r="Q13574" s="4">
        <f>SUM(Table16[[#This Row],[Price]]*0.6)</f>
        <v>3.0059999999999998</v>
      </c>
    </row>
    <row r="13575" spans="1:17" x14ac:dyDescent="0.25">
      <c r="A13575" t="s">
        <v>333</v>
      </c>
      <c r="B13575">
        <v>83.18</v>
      </c>
      <c r="C13575" t="s">
        <v>10874</v>
      </c>
      <c r="D13575">
        <v>250</v>
      </c>
      <c r="F13575" s="4">
        <v>83.18</v>
      </c>
      <c r="G13575" t="s">
        <v>32</v>
      </c>
      <c r="J13575" s="4">
        <f>MIN(Table16[[#This Row],[Medicare Outpatient Allowable Rate]:[WPPA Inc Outpatient Allowable Rate]])</f>
        <v>0</v>
      </c>
      <c r="K13575" s="4">
        <f>MAX(Table16[[#This Row],[Blue Cross Outpatient Allowable Rate]:[WPPA Inc Outpatient Allowable Rate]])</f>
        <v>79.021000000000001</v>
      </c>
      <c r="L13575" s="4">
        <f>Table16[[#This Row],[Price]]*0.42</f>
        <v>34.935600000000001</v>
      </c>
      <c r="M13575" s="4">
        <v>0</v>
      </c>
      <c r="N13575" s="4">
        <f>SUM(Table16[[#This Row],[ChargeID]]*0.76)</f>
        <v>63.216800000000006</v>
      </c>
      <c r="O13575" s="4">
        <f>SUM(Table16[[#This Row],[Price]]*0.95)</f>
        <v>79.021000000000001</v>
      </c>
      <c r="P13575" s="4">
        <f>SUM(Table16[[#This Row],[Price]]*0.8)</f>
        <v>66.544000000000011</v>
      </c>
      <c r="Q13575" s="4">
        <f>SUM(Table16[[#This Row],[Price]]*0.6)</f>
        <v>49.908000000000001</v>
      </c>
    </row>
    <row r="13576" spans="1:17" x14ac:dyDescent="0.25">
      <c r="A13576" t="s">
        <v>333</v>
      </c>
      <c r="B13576">
        <v>6.93</v>
      </c>
      <c r="C13576" t="s">
        <v>10875</v>
      </c>
      <c r="D13576">
        <v>250</v>
      </c>
      <c r="F13576" s="4">
        <v>6.93</v>
      </c>
      <c r="G13576" t="s">
        <v>32</v>
      </c>
      <c r="J13576" s="4">
        <f>MIN(Table16[[#This Row],[Medicare Outpatient Allowable Rate]:[WPPA Inc Outpatient Allowable Rate]])</f>
        <v>0</v>
      </c>
      <c r="K13576" s="4">
        <f>MAX(Table16[[#This Row],[Blue Cross Outpatient Allowable Rate]:[WPPA Inc Outpatient Allowable Rate]])</f>
        <v>6.583499999999999</v>
      </c>
      <c r="L13576" s="4">
        <f>Table16[[#This Row],[Price]]*0.42</f>
        <v>2.9105999999999996</v>
      </c>
      <c r="M13576" s="4">
        <v>0</v>
      </c>
      <c r="N13576" s="4">
        <f>SUM(Table16[[#This Row],[ChargeID]]*0.76)</f>
        <v>5.2667999999999999</v>
      </c>
      <c r="O13576" s="4">
        <f>SUM(Table16[[#This Row],[Price]]*0.95)</f>
        <v>6.583499999999999</v>
      </c>
      <c r="P13576" s="4">
        <f>SUM(Table16[[#This Row],[Price]]*0.8)</f>
        <v>5.5440000000000005</v>
      </c>
      <c r="Q13576" s="4">
        <f>SUM(Table16[[#This Row],[Price]]*0.6)</f>
        <v>4.1579999999999995</v>
      </c>
    </row>
    <row r="13577" spans="1:17" x14ac:dyDescent="0.25">
      <c r="A13577" t="s">
        <v>333</v>
      </c>
      <c r="B13577">
        <v>6.93</v>
      </c>
      <c r="C13577" t="s">
        <v>10876</v>
      </c>
      <c r="D13577">
        <v>250</v>
      </c>
      <c r="F13577" s="4">
        <v>6.93</v>
      </c>
      <c r="G13577" t="s">
        <v>32</v>
      </c>
      <c r="J13577" s="4">
        <f>MIN(Table16[[#This Row],[Medicare Outpatient Allowable Rate]:[WPPA Inc Outpatient Allowable Rate]])</f>
        <v>0</v>
      </c>
      <c r="K13577" s="4">
        <f>MAX(Table16[[#This Row],[Blue Cross Outpatient Allowable Rate]:[WPPA Inc Outpatient Allowable Rate]])</f>
        <v>6.583499999999999</v>
      </c>
      <c r="L13577" s="4">
        <f>Table16[[#This Row],[Price]]*0.42</f>
        <v>2.9105999999999996</v>
      </c>
      <c r="M13577" s="4">
        <v>0</v>
      </c>
      <c r="N13577" s="4">
        <f>SUM(Table16[[#This Row],[ChargeID]]*0.76)</f>
        <v>5.2667999999999999</v>
      </c>
      <c r="O13577" s="4">
        <f>SUM(Table16[[#This Row],[Price]]*0.95)</f>
        <v>6.583499999999999</v>
      </c>
      <c r="P13577" s="4">
        <f>SUM(Table16[[#This Row],[Price]]*0.8)</f>
        <v>5.5440000000000005</v>
      </c>
      <c r="Q13577" s="4">
        <f>SUM(Table16[[#This Row],[Price]]*0.6)</f>
        <v>4.1579999999999995</v>
      </c>
    </row>
    <row r="13578" spans="1:17" x14ac:dyDescent="0.25">
      <c r="A13578" t="s">
        <v>333</v>
      </c>
      <c r="B13578">
        <v>7.23</v>
      </c>
      <c r="C13578" t="s">
        <v>10877</v>
      </c>
      <c r="D13578">
        <v>250</v>
      </c>
      <c r="F13578" s="4">
        <v>7.23</v>
      </c>
      <c r="G13578" t="s">
        <v>32</v>
      </c>
      <c r="J13578" s="4">
        <f>MIN(Table16[[#This Row],[Medicare Outpatient Allowable Rate]:[WPPA Inc Outpatient Allowable Rate]])</f>
        <v>0</v>
      </c>
      <c r="K13578" s="4">
        <f>MAX(Table16[[#This Row],[Blue Cross Outpatient Allowable Rate]:[WPPA Inc Outpatient Allowable Rate]])</f>
        <v>6.8685</v>
      </c>
      <c r="L13578" s="4">
        <f>Table16[[#This Row],[Price]]*0.42</f>
        <v>3.0366</v>
      </c>
      <c r="M13578" s="4">
        <v>0</v>
      </c>
      <c r="N13578" s="4">
        <f>SUM(Table16[[#This Row],[ChargeID]]*0.76)</f>
        <v>5.4948000000000006</v>
      </c>
      <c r="O13578" s="4">
        <f>SUM(Table16[[#This Row],[Price]]*0.95)</f>
        <v>6.8685</v>
      </c>
      <c r="P13578" s="4">
        <f>SUM(Table16[[#This Row],[Price]]*0.8)</f>
        <v>5.7840000000000007</v>
      </c>
      <c r="Q13578" s="4">
        <f>SUM(Table16[[#This Row],[Price]]*0.6)</f>
        <v>4.3380000000000001</v>
      </c>
    </row>
    <row r="13579" spans="1:17" x14ac:dyDescent="0.25">
      <c r="A13579" t="s">
        <v>333</v>
      </c>
      <c r="B13579">
        <v>3.4</v>
      </c>
      <c r="C13579" t="s">
        <v>10878</v>
      </c>
      <c r="D13579">
        <v>250</v>
      </c>
      <c r="F13579" s="4">
        <v>3.4</v>
      </c>
      <c r="G13579" t="s">
        <v>32</v>
      </c>
      <c r="J13579" s="4">
        <f>MIN(Table16[[#This Row],[Medicare Outpatient Allowable Rate]:[WPPA Inc Outpatient Allowable Rate]])</f>
        <v>0</v>
      </c>
      <c r="K13579" s="4">
        <f>MAX(Table16[[#This Row],[Blue Cross Outpatient Allowable Rate]:[WPPA Inc Outpatient Allowable Rate]])</f>
        <v>3.23</v>
      </c>
      <c r="L13579" s="4">
        <f>Table16[[#This Row],[Price]]*0.42</f>
        <v>1.4279999999999999</v>
      </c>
      <c r="M13579" s="4">
        <v>0</v>
      </c>
      <c r="N13579" s="4">
        <f>SUM(Table16[[#This Row],[ChargeID]]*0.76)</f>
        <v>2.5840000000000001</v>
      </c>
      <c r="O13579" s="4">
        <f>SUM(Table16[[#This Row],[Price]]*0.95)</f>
        <v>3.23</v>
      </c>
      <c r="P13579" s="4">
        <f>SUM(Table16[[#This Row],[Price]]*0.8)</f>
        <v>2.72</v>
      </c>
      <c r="Q13579" s="4">
        <f>SUM(Table16[[#This Row],[Price]]*0.6)</f>
        <v>2.04</v>
      </c>
    </row>
    <row r="13580" spans="1:17" x14ac:dyDescent="0.25">
      <c r="A13580" t="s">
        <v>333</v>
      </c>
      <c r="B13580">
        <v>18.829999999999998</v>
      </c>
      <c r="C13580" t="s">
        <v>10879</v>
      </c>
      <c r="D13580">
        <v>250</v>
      </c>
      <c r="F13580" s="4">
        <v>18.829999999999998</v>
      </c>
      <c r="G13580" t="s">
        <v>32</v>
      </c>
      <c r="J13580" s="4">
        <f>MIN(Table16[[#This Row],[Medicare Outpatient Allowable Rate]:[WPPA Inc Outpatient Allowable Rate]])</f>
        <v>0</v>
      </c>
      <c r="K13580" s="4">
        <f>MAX(Table16[[#This Row],[Blue Cross Outpatient Allowable Rate]:[WPPA Inc Outpatient Allowable Rate]])</f>
        <v>17.888499999999997</v>
      </c>
      <c r="L13580" s="4">
        <f>Table16[[#This Row],[Price]]*0.42</f>
        <v>7.908599999999999</v>
      </c>
      <c r="M13580" s="4">
        <v>0</v>
      </c>
      <c r="N13580" s="4">
        <f>SUM(Table16[[#This Row],[ChargeID]]*0.76)</f>
        <v>14.310799999999999</v>
      </c>
      <c r="O13580" s="4">
        <f>SUM(Table16[[#This Row],[Price]]*0.95)</f>
        <v>17.888499999999997</v>
      </c>
      <c r="P13580" s="4">
        <f>SUM(Table16[[#This Row],[Price]]*0.8)</f>
        <v>15.064</v>
      </c>
      <c r="Q13580" s="4">
        <f>SUM(Table16[[#This Row],[Price]]*0.6)</f>
        <v>11.297999999999998</v>
      </c>
    </row>
    <row r="13581" spans="1:17" x14ac:dyDescent="0.25">
      <c r="A13581" t="s">
        <v>333</v>
      </c>
      <c r="B13581">
        <v>57.75</v>
      </c>
      <c r="C13581" t="s">
        <v>10880</v>
      </c>
      <c r="D13581">
        <v>250</v>
      </c>
      <c r="F13581" s="4">
        <v>57.75</v>
      </c>
      <c r="G13581" t="s">
        <v>32</v>
      </c>
      <c r="J13581" s="4">
        <f>MIN(Table16[[#This Row],[Medicare Outpatient Allowable Rate]:[WPPA Inc Outpatient Allowable Rate]])</f>
        <v>0</v>
      </c>
      <c r="K13581" s="4">
        <f>MAX(Table16[[#This Row],[Blue Cross Outpatient Allowable Rate]:[WPPA Inc Outpatient Allowable Rate]])</f>
        <v>54.862499999999997</v>
      </c>
      <c r="L13581" s="4">
        <f>Table16[[#This Row],[Price]]*0.42</f>
        <v>24.254999999999999</v>
      </c>
      <c r="M13581" s="4">
        <v>0</v>
      </c>
      <c r="N13581" s="4">
        <f>SUM(Table16[[#This Row],[ChargeID]]*0.76)</f>
        <v>43.89</v>
      </c>
      <c r="O13581" s="4">
        <f>SUM(Table16[[#This Row],[Price]]*0.95)</f>
        <v>54.862499999999997</v>
      </c>
      <c r="P13581" s="4">
        <f>SUM(Table16[[#This Row],[Price]]*0.8)</f>
        <v>46.2</v>
      </c>
      <c r="Q13581" s="4">
        <f>SUM(Table16[[#This Row],[Price]]*0.6)</f>
        <v>34.65</v>
      </c>
    </row>
    <row r="13582" spans="1:17" x14ac:dyDescent="0.25">
      <c r="A13582" t="s">
        <v>333</v>
      </c>
      <c r="B13582">
        <v>4.08</v>
      </c>
      <c r="C13582" t="s">
        <v>10881</v>
      </c>
      <c r="D13582">
        <v>250</v>
      </c>
      <c r="F13582" s="4">
        <v>4.08</v>
      </c>
      <c r="G13582" t="s">
        <v>32</v>
      </c>
      <c r="J13582" s="4">
        <f>MIN(Table16[[#This Row],[Medicare Outpatient Allowable Rate]:[WPPA Inc Outpatient Allowable Rate]])</f>
        <v>0</v>
      </c>
      <c r="K13582" s="4">
        <f>MAX(Table16[[#This Row],[Blue Cross Outpatient Allowable Rate]:[WPPA Inc Outpatient Allowable Rate]])</f>
        <v>3.8759999999999999</v>
      </c>
      <c r="L13582" s="4">
        <f>Table16[[#This Row],[Price]]*0.42</f>
        <v>1.7136</v>
      </c>
      <c r="M13582" s="4">
        <v>0</v>
      </c>
      <c r="N13582" s="4">
        <f>SUM(Table16[[#This Row],[ChargeID]]*0.76)</f>
        <v>3.1008</v>
      </c>
      <c r="O13582" s="4">
        <f>SUM(Table16[[#This Row],[Price]]*0.95)</f>
        <v>3.8759999999999999</v>
      </c>
      <c r="P13582" s="4">
        <f>SUM(Table16[[#This Row],[Price]]*0.8)</f>
        <v>3.2640000000000002</v>
      </c>
      <c r="Q13582" s="4">
        <f>SUM(Table16[[#This Row],[Price]]*0.6)</f>
        <v>2.448</v>
      </c>
    </row>
    <row r="13583" spans="1:17" x14ac:dyDescent="0.25">
      <c r="A13583" t="s">
        <v>333</v>
      </c>
      <c r="B13583">
        <v>3.4</v>
      </c>
      <c r="C13583" t="s">
        <v>10882</v>
      </c>
      <c r="D13583">
        <v>250</v>
      </c>
      <c r="F13583" s="4">
        <v>3.4</v>
      </c>
      <c r="G13583" t="s">
        <v>32</v>
      </c>
      <c r="J13583" s="4">
        <f>MIN(Table16[[#This Row],[Medicare Outpatient Allowable Rate]:[WPPA Inc Outpatient Allowable Rate]])</f>
        <v>0</v>
      </c>
      <c r="K13583" s="4">
        <f>MAX(Table16[[#This Row],[Blue Cross Outpatient Allowable Rate]:[WPPA Inc Outpatient Allowable Rate]])</f>
        <v>3.23</v>
      </c>
      <c r="L13583" s="4">
        <f>Table16[[#This Row],[Price]]*0.42</f>
        <v>1.4279999999999999</v>
      </c>
      <c r="M13583" s="4">
        <v>0</v>
      </c>
      <c r="N13583" s="4">
        <f>SUM(Table16[[#This Row],[ChargeID]]*0.76)</f>
        <v>2.5840000000000001</v>
      </c>
      <c r="O13583" s="4">
        <f>SUM(Table16[[#This Row],[Price]]*0.95)</f>
        <v>3.23</v>
      </c>
      <c r="P13583" s="4">
        <f>SUM(Table16[[#This Row],[Price]]*0.8)</f>
        <v>2.72</v>
      </c>
      <c r="Q13583" s="4">
        <f>SUM(Table16[[#This Row],[Price]]*0.6)</f>
        <v>2.04</v>
      </c>
    </row>
    <row r="13584" spans="1:17" x14ac:dyDescent="0.25">
      <c r="A13584" t="s">
        <v>333</v>
      </c>
      <c r="B13584">
        <v>280.5</v>
      </c>
      <c r="C13584" t="s">
        <v>10883</v>
      </c>
      <c r="D13584">
        <v>250</v>
      </c>
      <c r="F13584" s="4">
        <v>280.5</v>
      </c>
      <c r="G13584" t="s">
        <v>32</v>
      </c>
      <c r="J13584" s="4">
        <f>MIN(Table16[[#This Row],[Medicare Outpatient Allowable Rate]:[WPPA Inc Outpatient Allowable Rate]])</f>
        <v>0</v>
      </c>
      <c r="K13584" s="4">
        <f>MAX(Table16[[#This Row],[Blue Cross Outpatient Allowable Rate]:[WPPA Inc Outpatient Allowable Rate]])</f>
        <v>266.47499999999997</v>
      </c>
      <c r="L13584" s="4">
        <f>Table16[[#This Row],[Price]]*0.42</f>
        <v>117.81</v>
      </c>
      <c r="M13584" s="4">
        <v>0</v>
      </c>
      <c r="N13584" s="4">
        <f>SUM(Table16[[#This Row],[ChargeID]]*0.76)</f>
        <v>213.18</v>
      </c>
      <c r="O13584" s="4">
        <f>SUM(Table16[[#This Row],[Price]]*0.95)</f>
        <v>266.47499999999997</v>
      </c>
      <c r="P13584" s="4">
        <f>SUM(Table16[[#This Row],[Price]]*0.8)</f>
        <v>224.4</v>
      </c>
      <c r="Q13584" s="4">
        <f>SUM(Table16[[#This Row],[Price]]*0.6)</f>
        <v>168.29999999999998</v>
      </c>
    </row>
    <row r="13585" spans="1:17" x14ac:dyDescent="0.25">
      <c r="A13585" t="s">
        <v>333</v>
      </c>
      <c r="B13585">
        <v>19.75</v>
      </c>
      <c r="C13585" t="s">
        <v>10884</v>
      </c>
      <c r="D13585">
        <v>250</v>
      </c>
      <c r="F13585" s="4">
        <v>19.75</v>
      </c>
      <c r="G13585" t="s">
        <v>32</v>
      </c>
      <c r="J13585" s="4">
        <f>MIN(Table16[[#This Row],[Medicare Outpatient Allowable Rate]:[WPPA Inc Outpatient Allowable Rate]])</f>
        <v>0</v>
      </c>
      <c r="K13585" s="4">
        <f>MAX(Table16[[#This Row],[Blue Cross Outpatient Allowable Rate]:[WPPA Inc Outpatient Allowable Rate]])</f>
        <v>18.762499999999999</v>
      </c>
      <c r="L13585" s="4">
        <f>Table16[[#This Row],[Price]]*0.42</f>
        <v>8.2949999999999999</v>
      </c>
      <c r="M13585" s="4">
        <v>0</v>
      </c>
      <c r="N13585" s="4">
        <f>SUM(Table16[[#This Row],[ChargeID]]*0.76)</f>
        <v>15.01</v>
      </c>
      <c r="O13585" s="4">
        <f>SUM(Table16[[#This Row],[Price]]*0.95)</f>
        <v>18.762499999999999</v>
      </c>
      <c r="P13585" s="4">
        <f>SUM(Table16[[#This Row],[Price]]*0.8)</f>
        <v>15.8</v>
      </c>
      <c r="Q13585" s="4">
        <f>SUM(Table16[[#This Row],[Price]]*0.6)</f>
        <v>11.85</v>
      </c>
    </row>
    <row r="13586" spans="1:17" x14ac:dyDescent="0.25">
      <c r="A13586" t="s">
        <v>333</v>
      </c>
      <c r="B13586">
        <v>16.38</v>
      </c>
      <c r="C13586" t="s">
        <v>10885</v>
      </c>
      <c r="D13586">
        <v>250</v>
      </c>
      <c r="F13586" s="4">
        <v>16.38</v>
      </c>
      <c r="G13586" t="s">
        <v>32</v>
      </c>
      <c r="J13586" s="4">
        <f>MIN(Table16[[#This Row],[Medicare Outpatient Allowable Rate]:[WPPA Inc Outpatient Allowable Rate]])</f>
        <v>0</v>
      </c>
      <c r="K13586" s="4">
        <f>MAX(Table16[[#This Row],[Blue Cross Outpatient Allowable Rate]:[WPPA Inc Outpatient Allowable Rate]])</f>
        <v>15.560999999999998</v>
      </c>
      <c r="L13586" s="4">
        <f>Table16[[#This Row],[Price]]*0.42</f>
        <v>6.879599999999999</v>
      </c>
      <c r="M13586" s="4">
        <v>0</v>
      </c>
      <c r="N13586" s="4">
        <f>SUM(Table16[[#This Row],[ChargeID]]*0.76)</f>
        <v>12.448799999999999</v>
      </c>
      <c r="O13586" s="4">
        <f>SUM(Table16[[#This Row],[Price]]*0.95)</f>
        <v>15.560999999999998</v>
      </c>
      <c r="P13586" s="4">
        <f>SUM(Table16[[#This Row],[Price]]*0.8)</f>
        <v>13.103999999999999</v>
      </c>
      <c r="Q13586" s="4">
        <f>SUM(Table16[[#This Row],[Price]]*0.6)</f>
        <v>9.8279999999999994</v>
      </c>
    </row>
    <row r="13587" spans="1:17" x14ac:dyDescent="0.25">
      <c r="A13587" t="s">
        <v>333</v>
      </c>
      <c r="B13587">
        <v>3.56</v>
      </c>
      <c r="C13587" t="s">
        <v>10067</v>
      </c>
      <c r="D13587">
        <v>250</v>
      </c>
      <c r="F13587" s="4">
        <v>3.56</v>
      </c>
      <c r="G13587" t="s">
        <v>32</v>
      </c>
      <c r="J13587" s="4">
        <f>MIN(Table16[[#This Row],[Medicare Outpatient Allowable Rate]:[WPPA Inc Outpatient Allowable Rate]])</f>
        <v>0</v>
      </c>
      <c r="K13587" s="4">
        <f>MAX(Table16[[#This Row],[Blue Cross Outpatient Allowable Rate]:[WPPA Inc Outpatient Allowable Rate]])</f>
        <v>3.3819999999999997</v>
      </c>
      <c r="L13587" s="4">
        <f>Table16[[#This Row],[Price]]*0.42</f>
        <v>1.4951999999999999</v>
      </c>
      <c r="M13587" s="4">
        <v>0</v>
      </c>
      <c r="N13587" s="4">
        <f>SUM(Table16[[#This Row],[ChargeID]]*0.76)</f>
        <v>2.7056</v>
      </c>
      <c r="O13587" s="4">
        <f>SUM(Table16[[#This Row],[Price]]*0.95)</f>
        <v>3.3819999999999997</v>
      </c>
      <c r="P13587" s="4">
        <f>SUM(Table16[[#This Row],[Price]]*0.8)</f>
        <v>2.8480000000000003</v>
      </c>
      <c r="Q13587" s="4">
        <f>SUM(Table16[[#This Row],[Price]]*0.6)</f>
        <v>2.1360000000000001</v>
      </c>
    </row>
    <row r="13588" spans="1:17" x14ac:dyDescent="0.25">
      <c r="A13588" t="s">
        <v>333</v>
      </c>
      <c r="B13588">
        <v>20.95</v>
      </c>
      <c r="C13588" t="s">
        <v>10886</v>
      </c>
      <c r="D13588">
        <v>250</v>
      </c>
      <c r="F13588" s="4">
        <v>20.95</v>
      </c>
      <c r="G13588" t="s">
        <v>32</v>
      </c>
      <c r="J13588" s="4">
        <f>MIN(Table16[[#This Row],[Medicare Outpatient Allowable Rate]:[WPPA Inc Outpatient Allowable Rate]])</f>
        <v>0</v>
      </c>
      <c r="K13588" s="4">
        <f>MAX(Table16[[#This Row],[Blue Cross Outpatient Allowable Rate]:[WPPA Inc Outpatient Allowable Rate]])</f>
        <v>19.9025</v>
      </c>
      <c r="L13588" s="4">
        <f>Table16[[#This Row],[Price]]*0.42</f>
        <v>8.7989999999999995</v>
      </c>
      <c r="M13588" s="4">
        <v>0</v>
      </c>
      <c r="N13588" s="4">
        <f>SUM(Table16[[#This Row],[ChargeID]]*0.76)</f>
        <v>15.921999999999999</v>
      </c>
      <c r="O13588" s="4">
        <f>SUM(Table16[[#This Row],[Price]]*0.95)</f>
        <v>19.9025</v>
      </c>
      <c r="P13588" s="4">
        <f>SUM(Table16[[#This Row],[Price]]*0.8)</f>
        <v>16.760000000000002</v>
      </c>
      <c r="Q13588" s="4">
        <f>SUM(Table16[[#This Row],[Price]]*0.6)</f>
        <v>12.569999999999999</v>
      </c>
    </row>
    <row r="13589" spans="1:17" x14ac:dyDescent="0.25">
      <c r="A13589" t="s">
        <v>333</v>
      </c>
      <c r="B13589">
        <v>3.7</v>
      </c>
      <c r="C13589" t="s">
        <v>10887</v>
      </c>
      <c r="D13589">
        <v>250</v>
      </c>
      <c r="F13589" s="4">
        <v>3.7</v>
      </c>
      <c r="G13589" t="s">
        <v>32</v>
      </c>
      <c r="J13589" s="4">
        <f>MIN(Table16[[#This Row],[Medicare Outpatient Allowable Rate]:[WPPA Inc Outpatient Allowable Rate]])</f>
        <v>0</v>
      </c>
      <c r="K13589" s="4">
        <f>MAX(Table16[[#This Row],[Blue Cross Outpatient Allowable Rate]:[WPPA Inc Outpatient Allowable Rate]])</f>
        <v>3.5150000000000001</v>
      </c>
      <c r="L13589" s="4">
        <f>Table16[[#This Row],[Price]]*0.42</f>
        <v>1.554</v>
      </c>
      <c r="M13589" s="4">
        <v>0</v>
      </c>
      <c r="N13589" s="4">
        <f>SUM(Table16[[#This Row],[ChargeID]]*0.76)</f>
        <v>2.8120000000000003</v>
      </c>
      <c r="O13589" s="4">
        <f>SUM(Table16[[#This Row],[Price]]*0.95)</f>
        <v>3.5150000000000001</v>
      </c>
      <c r="P13589" s="4">
        <f>SUM(Table16[[#This Row],[Price]]*0.8)</f>
        <v>2.9600000000000004</v>
      </c>
      <c r="Q13589" s="4">
        <f>SUM(Table16[[#This Row],[Price]]*0.6)</f>
        <v>2.2200000000000002</v>
      </c>
    </row>
    <row r="13590" spans="1:17" x14ac:dyDescent="0.25">
      <c r="A13590" t="s">
        <v>333</v>
      </c>
      <c r="B13590">
        <v>24.26</v>
      </c>
      <c r="C13590" t="s">
        <v>10888</v>
      </c>
      <c r="D13590">
        <v>259</v>
      </c>
      <c r="F13590" s="4">
        <v>24.26</v>
      </c>
      <c r="G13590" t="s">
        <v>32</v>
      </c>
      <c r="J13590" s="4">
        <f>MIN(Table16[[#This Row],[Medicare Outpatient Allowable Rate]:[WPPA Inc Outpatient Allowable Rate]])</f>
        <v>0</v>
      </c>
      <c r="K13590" s="4">
        <f>MAX(Table16[[#This Row],[Blue Cross Outpatient Allowable Rate]:[WPPA Inc Outpatient Allowable Rate]])</f>
        <v>23.047000000000001</v>
      </c>
      <c r="L13590" s="4">
        <f>Table16[[#This Row],[Price]]*0.42</f>
        <v>10.1892</v>
      </c>
      <c r="M13590" s="4">
        <v>0</v>
      </c>
      <c r="N13590" s="4">
        <f>SUM(Table16[[#This Row],[ChargeID]]*0.76)</f>
        <v>18.4376</v>
      </c>
      <c r="O13590" s="4">
        <f>SUM(Table16[[#This Row],[Price]]*0.95)</f>
        <v>23.047000000000001</v>
      </c>
      <c r="P13590" s="4">
        <f>SUM(Table16[[#This Row],[Price]]*0.8)</f>
        <v>19.408000000000001</v>
      </c>
      <c r="Q13590" s="4">
        <f>SUM(Table16[[#This Row],[Price]]*0.6)</f>
        <v>14.556000000000001</v>
      </c>
    </row>
    <row r="13591" spans="1:17" x14ac:dyDescent="0.25">
      <c r="A13591" t="s">
        <v>333</v>
      </c>
      <c r="B13591">
        <v>12.13</v>
      </c>
      <c r="C13591" t="s">
        <v>10889</v>
      </c>
      <c r="D13591">
        <v>259</v>
      </c>
      <c r="F13591" s="4">
        <v>12.13</v>
      </c>
      <c r="G13591" t="s">
        <v>32</v>
      </c>
      <c r="J13591" s="4">
        <f>MIN(Table16[[#This Row],[Medicare Outpatient Allowable Rate]:[WPPA Inc Outpatient Allowable Rate]])</f>
        <v>0</v>
      </c>
      <c r="K13591" s="4">
        <f>MAX(Table16[[#This Row],[Blue Cross Outpatient Allowable Rate]:[WPPA Inc Outpatient Allowable Rate]])</f>
        <v>11.5235</v>
      </c>
      <c r="L13591" s="4">
        <f>Table16[[#This Row],[Price]]*0.42</f>
        <v>5.0945999999999998</v>
      </c>
      <c r="M13591" s="4">
        <v>0</v>
      </c>
      <c r="N13591" s="4">
        <f>SUM(Table16[[#This Row],[ChargeID]]*0.76)</f>
        <v>9.2187999999999999</v>
      </c>
      <c r="O13591" s="4">
        <f>SUM(Table16[[#This Row],[Price]]*0.95)</f>
        <v>11.5235</v>
      </c>
      <c r="P13591" s="4">
        <f>SUM(Table16[[#This Row],[Price]]*0.8)</f>
        <v>9.7040000000000006</v>
      </c>
      <c r="Q13591" s="4">
        <f>SUM(Table16[[#This Row],[Price]]*0.6)</f>
        <v>7.2780000000000005</v>
      </c>
    </row>
    <row r="13592" spans="1:17" x14ac:dyDescent="0.25">
      <c r="A13592" t="s">
        <v>333</v>
      </c>
      <c r="B13592">
        <v>68.63</v>
      </c>
      <c r="C13592" t="s">
        <v>10890</v>
      </c>
      <c r="D13592">
        <v>250</v>
      </c>
      <c r="F13592" s="4">
        <v>68.63</v>
      </c>
      <c r="G13592" t="s">
        <v>32</v>
      </c>
      <c r="J13592" s="4">
        <f>MIN(Table16[[#This Row],[Medicare Outpatient Allowable Rate]:[WPPA Inc Outpatient Allowable Rate]])</f>
        <v>0</v>
      </c>
      <c r="K13592" s="4">
        <f>MAX(Table16[[#This Row],[Blue Cross Outpatient Allowable Rate]:[WPPA Inc Outpatient Allowable Rate]])</f>
        <v>65.198499999999996</v>
      </c>
      <c r="L13592" s="4">
        <f>Table16[[#This Row],[Price]]*0.42</f>
        <v>28.824599999999997</v>
      </c>
      <c r="M13592" s="4">
        <v>0</v>
      </c>
      <c r="N13592" s="4">
        <f>SUM(Table16[[#This Row],[ChargeID]]*0.76)</f>
        <v>52.158799999999999</v>
      </c>
      <c r="O13592" s="4">
        <f>SUM(Table16[[#This Row],[Price]]*0.95)</f>
        <v>65.198499999999996</v>
      </c>
      <c r="P13592" s="4">
        <f>SUM(Table16[[#This Row],[Price]]*0.8)</f>
        <v>54.903999999999996</v>
      </c>
      <c r="Q13592" s="4">
        <f>SUM(Table16[[#This Row],[Price]]*0.6)</f>
        <v>41.177999999999997</v>
      </c>
    </row>
    <row r="13593" spans="1:17" x14ac:dyDescent="0.25">
      <c r="A13593" t="s">
        <v>333</v>
      </c>
      <c r="B13593">
        <v>14.93</v>
      </c>
      <c r="C13593" t="s">
        <v>10891</v>
      </c>
      <c r="D13593">
        <v>250</v>
      </c>
      <c r="F13593" s="4">
        <v>14.93</v>
      </c>
      <c r="G13593" t="s">
        <v>32</v>
      </c>
      <c r="J13593" s="4">
        <f>MIN(Table16[[#This Row],[Medicare Outpatient Allowable Rate]:[WPPA Inc Outpatient Allowable Rate]])</f>
        <v>0</v>
      </c>
      <c r="K13593" s="4">
        <f>MAX(Table16[[#This Row],[Blue Cross Outpatient Allowable Rate]:[WPPA Inc Outpatient Allowable Rate]])</f>
        <v>14.183499999999999</v>
      </c>
      <c r="L13593" s="4">
        <f>Table16[[#This Row],[Price]]*0.42</f>
        <v>6.2706</v>
      </c>
      <c r="M13593" s="4">
        <v>0</v>
      </c>
      <c r="N13593" s="4">
        <f>SUM(Table16[[#This Row],[ChargeID]]*0.76)</f>
        <v>11.3468</v>
      </c>
      <c r="O13593" s="4">
        <f>SUM(Table16[[#This Row],[Price]]*0.95)</f>
        <v>14.183499999999999</v>
      </c>
      <c r="P13593" s="4">
        <f>SUM(Table16[[#This Row],[Price]]*0.8)</f>
        <v>11.944000000000001</v>
      </c>
      <c r="Q13593" s="4">
        <f>SUM(Table16[[#This Row],[Price]]*0.6)</f>
        <v>8.9580000000000002</v>
      </c>
    </row>
    <row r="13594" spans="1:17" x14ac:dyDescent="0.25">
      <c r="A13594" t="s">
        <v>333</v>
      </c>
      <c r="B13594">
        <v>5.65</v>
      </c>
      <c r="C13594" t="s">
        <v>10892</v>
      </c>
      <c r="D13594">
        <v>250</v>
      </c>
      <c r="F13594" s="4">
        <v>5.65</v>
      </c>
      <c r="G13594" t="s">
        <v>32</v>
      </c>
      <c r="J13594" s="4">
        <f>MIN(Table16[[#This Row],[Medicare Outpatient Allowable Rate]:[WPPA Inc Outpatient Allowable Rate]])</f>
        <v>0</v>
      </c>
      <c r="K13594" s="4">
        <f>MAX(Table16[[#This Row],[Blue Cross Outpatient Allowable Rate]:[WPPA Inc Outpatient Allowable Rate]])</f>
        <v>5.3674999999999997</v>
      </c>
      <c r="L13594" s="4">
        <f>Table16[[#This Row],[Price]]*0.42</f>
        <v>2.3730000000000002</v>
      </c>
      <c r="M13594" s="4">
        <v>0</v>
      </c>
      <c r="N13594" s="4">
        <f>SUM(Table16[[#This Row],[ChargeID]]*0.76)</f>
        <v>4.2940000000000005</v>
      </c>
      <c r="O13594" s="4">
        <f>SUM(Table16[[#This Row],[Price]]*0.95)</f>
        <v>5.3674999999999997</v>
      </c>
      <c r="P13594" s="4">
        <f>SUM(Table16[[#This Row],[Price]]*0.8)</f>
        <v>4.5200000000000005</v>
      </c>
      <c r="Q13594" s="4">
        <f>SUM(Table16[[#This Row],[Price]]*0.6)</f>
        <v>3.39</v>
      </c>
    </row>
    <row r="13595" spans="1:17" x14ac:dyDescent="0.25">
      <c r="A13595" t="s">
        <v>333</v>
      </c>
      <c r="B13595">
        <v>3.93</v>
      </c>
      <c r="C13595" t="s">
        <v>10893</v>
      </c>
      <c r="D13595">
        <v>250</v>
      </c>
      <c r="F13595" s="4">
        <v>3.93</v>
      </c>
      <c r="G13595" t="s">
        <v>32</v>
      </c>
      <c r="J13595" s="4">
        <f>MIN(Table16[[#This Row],[Medicare Outpatient Allowable Rate]:[WPPA Inc Outpatient Allowable Rate]])</f>
        <v>0</v>
      </c>
      <c r="K13595" s="4">
        <f>MAX(Table16[[#This Row],[Blue Cross Outpatient Allowable Rate]:[WPPA Inc Outpatient Allowable Rate]])</f>
        <v>3.7334999999999998</v>
      </c>
      <c r="L13595" s="4">
        <f>Table16[[#This Row],[Price]]*0.42</f>
        <v>1.6506000000000001</v>
      </c>
      <c r="M13595" s="4">
        <v>0</v>
      </c>
      <c r="N13595" s="4">
        <f>SUM(Table16[[#This Row],[ChargeID]]*0.76)</f>
        <v>2.9868000000000001</v>
      </c>
      <c r="O13595" s="4">
        <f>SUM(Table16[[#This Row],[Price]]*0.95)</f>
        <v>3.7334999999999998</v>
      </c>
      <c r="P13595" s="4">
        <f>SUM(Table16[[#This Row],[Price]]*0.8)</f>
        <v>3.1440000000000001</v>
      </c>
      <c r="Q13595" s="4">
        <f>SUM(Table16[[#This Row],[Price]]*0.6)</f>
        <v>2.3580000000000001</v>
      </c>
    </row>
    <row r="13596" spans="1:17" x14ac:dyDescent="0.25">
      <c r="A13596" t="s">
        <v>333</v>
      </c>
      <c r="B13596">
        <v>4</v>
      </c>
      <c r="C13596" t="s">
        <v>10894</v>
      </c>
      <c r="D13596">
        <v>250</v>
      </c>
      <c r="F13596" s="4">
        <v>4</v>
      </c>
      <c r="G13596" t="s">
        <v>32</v>
      </c>
      <c r="J13596" s="4">
        <f>MIN(Table16[[#This Row],[Medicare Outpatient Allowable Rate]:[WPPA Inc Outpatient Allowable Rate]])</f>
        <v>0</v>
      </c>
      <c r="K13596" s="4">
        <f>MAX(Table16[[#This Row],[Blue Cross Outpatient Allowable Rate]:[WPPA Inc Outpatient Allowable Rate]])</f>
        <v>3.8</v>
      </c>
      <c r="L13596" s="4">
        <f>Table16[[#This Row],[Price]]*0.42</f>
        <v>1.68</v>
      </c>
      <c r="M13596" s="4">
        <v>0</v>
      </c>
      <c r="N13596" s="4">
        <f>SUM(Table16[[#This Row],[ChargeID]]*0.76)</f>
        <v>3.04</v>
      </c>
      <c r="O13596" s="4">
        <f>SUM(Table16[[#This Row],[Price]]*0.95)</f>
        <v>3.8</v>
      </c>
      <c r="P13596" s="4">
        <f>SUM(Table16[[#This Row],[Price]]*0.8)</f>
        <v>3.2</v>
      </c>
      <c r="Q13596" s="4">
        <f>SUM(Table16[[#This Row],[Price]]*0.6)</f>
        <v>2.4</v>
      </c>
    </row>
    <row r="13597" spans="1:17" x14ac:dyDescent="0.25">
      <c r="A13597" t="s">
        <v>333</v>
      </c>
      <c r="B13597">
        <v>3.78</v>
      </c>
      <c r="C13597" t="s">
        <v>10895</v>
      </c>
      <c r="D13597">
        <v>250</v>
      </c>
      <c r="F13597" s="4">
        <v>3.78</v>
      </c>
      <c r="G13597" t="s">
        <v>32</v>
      </c>
      <c r="J13597" s="4">
        <f>MIN(Table16[[#This Row],[Medicare Outpatient Allowable Rate]:[WPPA Inc Outpatient Allowable Rate]])</f>
        <v>0</v>
      </c>
      <c r="K13597" s="4">
        <f>MAX(Table16[[#This Row],[Blue Cross Outpatient Allowable Rate]:[WPPA Inc Outpatient Allowable Rate]])</f>
        <v>3.5909999999999997</v>
      </c>
      <c r="L13597" s="4">
        <f>Table16[[#This Row],[Price]]*0.42</f>
        <v>1.5875999999999999</v>
      </c>
      <c r="M13597" s="4">
        <v>0</v>
      </c>
      <c r="N13597" s="4">
        <f>SUM(Table16[[#This Row],[ChargeID]]*0.76)</f>
        <v>2.8727999999999998</v>
      </c>
      <c r="O13597" s="4">
        <f>SUM(Table16[[#This Row],[Price]]*0.95)</f>
        <v>3.5909999999999997</v>
      </c>
      <c r="P13597" s="4">
        <f>SUM(Table16[[#This Row],[Price]]*0.8)</f>
        <v>3.024</v>
      </c>
      <c r="Q13597" s="4">
        <f>SUM(Table16[[#This Row],[Price]]*0.6)</f>
        <v>2.2679999999999998</v>
      </c>
    </row>
    <row r="13598" spans="1:17" x14ac:dyDescent="0.25">
      <c r="A13598" t="s">
        <v>333</v>
      </c>
      <c r="B13598">
        <v>6.18</v>
      </c>
      <c r="C13598" t="s">
        <v>10896</v>
      </c>
      <c r="D13598">
        <v>250</v>
      </c>
      <c r="F13598" s="4">
        <v>6.18</v>
      </c>
      <c r="G13598" t="s">
        <v>32</v>
      </c>
      <c r="J13598" s="4">
        <f>MIN(Table16[[#This Row],[Medicare Outpatient Allowable Rate]:[WPPA Inc Outpatient Allowable Rate]])</f>
        <v>0</v>
      </c>
      <c r="K13598" s="4">
        <f>MAX(Table16[[#This Row],[Blue Cross Outpatient Allowable Rate]:[WPPA Inc Outpatient Allowable Rate]])</f>
        <v>5.8709999999999996</v>
      </c>
      <c r="L13598" s="4">
        <f>Table16[[#This Row],[Price]]*0.42</f>
        <v>2.5955999999999997</v>
      </c>
      <c r="M13598" s="4">
        <v>0</v>
      </c>
      <c r="N13598" s="4">
        <f>SUM(Table16[[#This Row],[ChargeID]]*0.76)</f>
        <v>4.6967999999999996</v>
      </c>
      <c r="O13598" s="4">
        <f>SUM(Table16[[#This Row],[Price]]*0.95)</f>
        <v>5.8709999999999996</v>
      </c>
      <c r="P13598" s="4">
        <f>SUM(Table16[[#This Row],[Price]]*0.8)</f>
        <v>4.944</v>
      </c>
      <c r="Q13598" s="4">
        <f>SUM(Table16[[#This Row],[Price]]*0.6)</f>
        <v>3.7079999999999997</v>
      </c>
    </row>
    <row r="13599" spans="1:17" x14ac:dyDescent="0.25">
      <c r="A13599" t="s">
        <v>333</v>
      </c>
      <c r="B13599">
        <v>6.18</v>
      </c>
      <c r="C13599" t="s">
        <v>10897</v>
      </c>
      <c r="D13599">
        <v>250</v>
      </c>
      <c r="F13599" s="4">
        <v>6.18</v>
      </c>
      <c r="G13599" t="s">
        <v>32</v>
      </c>
      <c r="J13599" s="4">
        <f>MIN(Table16[[#This Row],[Medicare Outpatient Allowable Rate]:[WPPA Inc Outpatient Allowable Rate]])</f>
        <v>0</v>
      </c>
      <c r="K13599" s="4">
        <f>MAX(Table16[[#This Row],[Blue Cross Outpatient Allowable Rate]:[WPPA Inc Outpatient Allowable Rate]])</f>
        <v>5.8709999999999996</v>
      </c>
      <c r="L13599" s="4">
        <f>Table16[[#This Row],[Price]]*0.42</f>
        <v>2.5955999999999997</v>
      </c>
      <c r="M13599" s="4">
        <v>0</v>
      </c>
      <c r="N13599" s="4">
        <f>SUM(Table16[[#This Row],[ChargeID]]*0.76)</f>
        <v>4.6967999999999996</v>
      </c>
      <c r="O13599" s="4">
        <f>SUM(Table16[[#This Row],[Price]]*0.95)</f>
        <v>5.8709999999999996</v>
      </c>
      <c r="P13599" s="4">
        <f>SUM(Table16[[#This Row],[Price]]*0.8)</f>
        <v>4.944</v>
      </c>
      <c r="Q13599" s="4">
        <f>SUM(Table16[[#This Row],[Price]]*0.6)</f>
        <v>3.7079999999999997</v>
      </c>
    </row>
    <row r="13600" spans="1:17" x14ac:dyDescent="0.25">
      <c r="A13600" t="s">
        <v>333</v>
      </c>
      <c r="B13600">
        <v>5.73</v>
      </c>
      <c r="C13600" t="s">
        <v>10898</v>
      </c>
      <c r="D13600">
        <v>250</v>
      </c>
      <c r="F13600" s="4">
        <v>5.73</v>
      </c>
      <c r="G13600" t="s">
        <v>32</v>
      </c>
      <c r="J13600" s="4">
        <f>MIN(Table16[[#This Row],[Medicare Outpatient Allowable Rate]:[WPPA Inc Outpatient Allowable Rate]])</f>
        <v>0</v>
      </c>
      <c r="K13600" s="4">
        <f>MAX(Table16[[#This Row],[Blue Cross Outpatient Allowable Rate]:[WPPA Inc Outpatient Allowable Rate]])</f>
        <v>5.4435000000000002</v>
      </c>
      <c r="L13600" s="4">
        <f>Table16[[#This Row],[Price]]*0.42</f>
        <v>2.4066000000000001</v>
      </c>
      <c r="M13600" s="4">
        <v>0</v>
      </c>
      <c r="N13600" s="4">
        <f>SUM(Table16[[#This Row],[ChargeID]]*0.76)</f>
        <v>4.3548</v>
      </c>
      <c r="O13600" s="4">
        <f>SUM(Table16[[#This Row],[Price]]*0.95)</f>
        <v>5.4435000000000002</v>
      </c>
      <c r="P13600" s="4">
        <f>SUM(Table16[[#This Row],[Price]]*0.8)</f>
        <v>4.5840000000000005</v>
      </c>
      <c r="Q13600" s="4">
        <f>SUM(Table16[[#This Row],[Price]]*0.6)</f>
        <v>3.4380000000000002</v>
      </c>
    </row>
    <row r="13601" spans="1:17" x14ac:dyDescent="0.25">
      <c r="A13601" t="s">
        <v>333</v>
      </c>
      <c r="B13601">
        <v>3.63</v>
      </c>
      <c r="C13601" t="s">
        <v>10899</v>
      </c>
      <c r="D13601">
        <v>250</v>
      </c>
      <c r="F13601" s="4">
        <v>3.63</v>
      </c>
      <c r="G13601" t="s">
        <v>32</v>
      </c>
      <c r="J13601" s="4">
        <f>MIN(Table16[[#This Row],[Medicare Outpatient Allowable Rate]:[WPPA Inc Outpatient Allowable Rate]])</f>
        <v>0</v>
      </c>
      <c r="K13601" s="4">
        <f>MAX(Table16[[#This Row],[Blue Cross Outpatient Allowable Rate]:[WPPA Inc Outpatient Allowable Rate]])</f>
        <v>3.4484999999999997</v>
      </c>
      <c r="L13601" s="4">
        <f>Table16[[#This Row],[Price]]*0.42</f>
        <v>1.5246</v>
      </c>
      <c r="M13601" s="4">
        <v>0</v>
      </c>
      <c r="N13601" s="4">
        <f>SUM(Table16[[#This Row],[ChargeID]]*0.76)</f>
        <v>2.7587999999999999</v>
      </c>
      <c r="O13601" s="4">
        <f>SUM(Table16[[#This Row],[Price]]*0.95)</f>
        <v>3.4484999999999997</v>
      </c>
      <c r="P13601" s="4">
        <f>SUM(Table16[[#This Row],[Price]]*0.8)</f>
        <v>2.9039999999999999</v>
      </c>
      <c r="Q13601" s="4">
        <f>SUM(Table16[[#This Row],[Price]]*0.6)</f>
        <v>2.1779999999999999</v>
      </c>
    </row>
    <row r="13602" spans="1:17" x14ac:dyDescent="0.25">
      <c r="A13602" t="s">
        <v>333</v>
      </c>
      <c r="B13602">
        <v>5.43</v>
      </c>
      <c r="C13602" t="s">
        <v>10900</v>
      </c>
      <c r="D13602">
        <v>250</v>
      </c>
      <c r="F13602" s="4">
        <v>5.43</v>
      </c>
      <c r="G13602" t="s">
        <v>32</v>
      </c>
      <c r="J13602" s="4">
        <f>MIN(Table16[[#This Row],[Medicare Outpatient Allowable Rate]:[WPPA Inc Outpatient Allowable Rate]])</f>
        <v>0</v>
      </c>
      <c r="K13602" s="4">
        <f>MAX(Table16[[#This Row],[Blue Cross Outpatient Allowable Rate]:[WPPA Inc Outpatient Allowable Rate]])</f>
        <v>5.1584999999999992</v>
      </c>
      <c r="L13602" s="4">
        <f>Table16[[#This Row],[Price]]*0.42</f>
        <v>2.2805999999999997</v>
      </c>
      <c r="M13602" s="4">
        <v>0</v>
      </c>
      <c r="N13602" s="4">
        <f>SUM(Table16[[#This Row],[ChargeID]]*0.76)</f>
        <v>4.1268000000000002</v>
      </c>
      <c r="O13602" s="4">
        <f>SUM(Table16[[#This Row],[Price]]*0.95)</f>
        <v>5.1584999999999992</v>
      </c>
      <c r="P13602" s="4">
        <f>SUM(Table16[[#This Row],[Price]]*0.8)</f>
        <v>4.3440000000000003</v>
      </c>
      <c r="Q13602" s="4">
        <f>SUM(Table16[[#This Row],[Price]]*0.6)</f>
        <v>3.2579999999999996</v>
      </c>
    </row>
    <row r="13603" spans="1:17" x14ac:dyDescent="0.25">
      <c r="A13603" t="s">
        <v>333</v>
      </c>
      <c r="B13603">
        <v>11.18</v>
      </c>
      <c r="C13603" t="s">
        <v>10901</v>
      </c>
      <c r="D13603">
        <v>250</v>
      </c>
      <c r="F13603" s="4">
        <v>11.18</v>
      </c>
      <c r="G13603" t="s">
        <v>32</v>
      </c>
      <c r="J13603" s="4">
        <f>MIN(Table16[[#This Row],[Medicare Outpatient Allowable Rate]:[WPPA Inc Outpatient Allowable Rate]])</f>
        <v>0</v>
      </c>
      <c r="K13603" s="4">
        <f>MAX(Table16[[#This Row],[Blue Cross Outpatient Allowable Rate]:[WPPA Inc Outpatient Allowable Rate]])</f>
        <v>10.620999999999999</v>
      </c>
      <c r="L13603" s="4">
        <f>Table16[[#This Row],[Price]]*0.42</f>
        <v>4.6955999999999998</v>
      </c>
      <c r="M13603" s="4">
        <v>0</v>
      </c>
      <c r="N13603" s="4">
        <f>SUM(Table16[[#This Row],[ChargeID]]*0.76)</f>
        <v>8.4968000000000004</v>
      </c>
      <c r="O13603" s="4">
        <f>SUM(Table16[[#This Row],[Price]]*0.95)</f>
        <v>10.620999999999999</v>
      </c>
      <c r="P13603" s="4">
        <f>SUM(Table16[[#This Row],[Price]]*0.8)</f>
        <v>8.9440000000000008</v>
      </c>
      <c r="Q13603" s="4">
        <f>SUM(Table16[[#This Row],[Price]]*0.6)</f>
        <v>6.7079999999999993</v>
      </c>
    </row>
    <row r="13604" spans="1:17" x14ac:dyDescent="0.25">
      <c r="A13604" t="s">
        <v>333</v>
      </c>
      <c r="B13604">
        <v>5.5</v>
      </c>
      <c r="C13604" t="s">
        <v>10902</v>
      </c>
      <c r="D13604">
        <v>250</v>
      </c>
      <c r="F13604" s="4">
        <v>5.5</v>
      </c>
      <c r="G13604" t="s">
        <v>32</v>
      </c>
      <c r="J13604" s="4">
        <f>MIN(Table16[[#This Row],[Medicare Outpatient Allowable Rate]:[WPPA Inc Outpatient Allowable Rate]])</f>
        <v>0</v>
      </c>
      <c r="K13604" s="4">
        <f>MAX(Table16[[#This Row],[Blue Cross Outpatient Allowable Rate]:[WPPA Inc Outpatient Allowable Rate]])</f>
        <v>5.2249999999999996</v>
      </c>
      <c r="L13604" s="4">
        <f>Table16[[#This Row],[Price]]*0.42</f>
        <v>2.31</v>
      </c>
      <c r="M13604" s="4">
        <v>0</v>
      </c>
      <c r="N13604" s="4">
        <f>SUM(Table16[[#This Row],[ChargeID]]*0.76)</f>
        <v>4.18</v>
      </c>
      <c r="O13604" s="4">
        <f>SUM(Table16[[#This Row],[Price]]*0.95)</f>
        <v>5.2249999999999996</v>
      </c>
      <c r="P13604" s="4">
        <f>SUM(Table16[[#This Row],[Price]]*0.8)</f>
        <v>4.4000000000000004</v>
      </c>
      <c r="Q13604" s="4">
        <f>SUM(Table16[[#This Row],[Price]]*0.6)</f>
        <v>3.3</v>
      </c>
    </row>
    <row r="13605" spans="1:17" x14ac:dyDescent="0.25">
      <c r="A13605" t="s">
        <v>333</v>
      </c>
      <c r="B13605">
        <v>4.5999999999999996</v>
      </c>
      <c r="C13605" t="s">
        <v>10903</v>
      </c>
      <c r="D13605">
        <v>250</v>
      </c>
      <c r="F13605" s="4">
        <v>4.5999999999999996</v>
      </c>
      <c r="J13605" s="4">
        <f>MIN(Table16[[#This Row],[Medicare Outpatient Allowable Rate]:[WPPA Inc Outpatient Allowable Rate]])</f>
        <v>0</v>
      </c>
      <c r="K13605" s="4">
        <f>MAX(Table16[[#This Row],[Blue Cross Outpatient Allowable Rate]:[WPPA Inc Outpatient Allowable Rate]])</f>
        <v>4.3699999999999992</v>
      </c>
      <c r="L13605" s="4">
        <f>Table16[[#This Row],[Price]]*0.42</f>
        <v>1.9319999999999997</v>
      </c>
      <c r="M13605" s="4">
        <v>0</v>
      </c>
      <c r="N13605" s="4">
        <f>SUM(Table16[[#This Row],[ChargeID]]*0.76)</f>
        <v>3.4959999999999996</v>
      </c>
      <c r="O13605" s="4">
        <f>SUM(Table16[[#This Row],[Price]]*0.95)</f>
        <v>4.3699999999999992</v>
      </c>
      <c r="P13605" s="4">
        <f>SUM(Table16[[#This Row],[Price]]*0.8)</f>
        <v>3.6799999999999997</v>
      </c>
      <c r="Q13605" s="4">
        <f>SUM(Table16[[#This Row],[Price]]*0.6)</f>
        <v>2.76</v>
      </c>
    </row>
    <row r="13606" spans="1:17" x14ac:dyDescent="0.25">
      <c r="A13606" t="s">
        <v>333</v>
      </c>
      <c r="B13606">
        <v>3.4</v>
      </c>
      <c r="C13606" t="s">
        <v>10904</v>
      </c>
      <c r="D13606">
        <v>250</v>
      </c>
      <c r="F13606" s="4">
        <v>3.4</v>
      </c>
      <c r="G13606" t="s">
        <v>32</v>
      </c>
      <c r="J13606" s="4">
        <f>MIN(Table16[[#This Row],[Medicare Outpatient Allowable Rate]:[WPPA Inc Outpatient Allowable Rate]])</f>
        <v>0</v>
      </c>
      <c r="K13606" s="4">
        <f>MAX(Table16[[#This Row],[Blue Cross Outpatient Allowable Rate]:[WPPA Inc Outpatient Allowable Rate]])</f>
        <v>3.23</v>
      </c>
      <c r="L13606" s="4">
        <f>Table16[[#This Row],[Price]]*0.42</f>
        <v>1.4279999999999999</v>
      </c>
      <c r="M13606" s="4">
        <v>0</v>
      </c>
      <c r="N13606" s="4">
        <f>SUM(Table16[[#This Row],[ChargeID]]*0.76)</f>
        <v>2.5840000000000001</v>
      </c>
      <c r="O13606" s="4">
        <f>SUM(Table16[[#This Row],[Price]]*0.95)</f>
        <v>3.23</v>
      </c>
      <c r="P13606" s="4">
        <f>SUM(Table16[[#This Row],[Price]]*0.8)</f>
        <v>2.72</v>
      </c>
      <c r="Q13606" s="4">
        <f>SUM(Table16[[#This Row],[Price]]*0.6)</f>
        <v>2.04</v>
      </c>
    </row>
    <row r="13607" spans="1:17" x14ac:dyDescent="0.25">
      <c r="A13607" t="s">
        <v>333</v>
      </c>
      <c r="B13607">
        <v>3.93</v>
      </c>
      <c r="C13607" t="s">
        <v>10905</v>
      </c>
      <c r="D13607">
        <v>250</v>
      </c>
      <c r="F13607" s="4">
        <v>3.93</v>
      </c>
      <c r="G13607" t="s">
        <v>32</v>
      </c>
      <c r="J13607" s="4">
        <f>MIN(Table16[[#This Row],[Medicare Outpatient Allowable Rate]:[WPPA Inc Outpatient Allowable Rate]])</f>
        <v>0</v>
      </c>
      <c r="K13607" s="4">
        <f>MAX(Table16[[#This Row],[Blue Cross Outpatient Allowable Rate]:[WPPA Inc Outpatient Allowable Rate]])</f>
        <v>3.7334999999999998</v>
      </c>
      <c r="L13607" s="4">
        <f>Table16[[#This Row],[Price]]*0.42</f>
        <v>1.6506000000000001</v>
      </c>
      <c r="M13607" s="4">
        <v>0</v>
      </c>
      <c r="N13607" s="4">
        <f>SUM(Table16[[#This Row],[ChargeID]]*0.76)</f>
        <v>2.9868000000000001</v>
      </c>
      <c r="O13607" s="4">
        <f>SUM(Table16[[#This Row],[Price]]*0.95)</f>
        <v>3.7334999999999998</v>
      </c>
      <c r="P13607" s="4">
        <f>SUM(Table16[[#This Row],[Price]]*0.8)</f>
        <v>3.1440000000000001</v>
      </c>
      <c r="Q13607" s="4">
        <f>SUM(Table16[[#This Row],[Price]]*0.6)</f>
        <v>2.3580000000000001</v>
      </c>
    </row>
    <row r="13608" spans="1:17" x14ac:dyDescent="0.25">
      <c r="A13608" t="s">
        <v>333</v>
      </c>
      <c r="B13608">
        <v>4.83</v>
      </c>
      <c r="C13608" t="s">
        <v>10906</v>
      </c>
      <c r="D13608">
        <v>250</v>
      </c>
      <c r="F13608" s="4">
        <v>4.83</v>
      </c>
      <c r="G13608" t="s">
        <v>32</v>
      </c>
      <c r="J13608" s="4">
        <f>MIN(Table16[[#This Row],[Medicare Outpatient Allowable Rate]:[WPPA Inc Outpatient Allowable Rate]])</f>
        <v>0</v>
      </c>
      <c r="K13608" s="4">
        <f>MAX(Table16[[#This Row],[Blue Cross Outpatient Allowable Rate]:[WPPA Inc Outpatient Allowable Rate]])</f>
        <v>4.5884999999999998</v>
      </c>
      <c r="L13608" s="4">
        <f>Table16[[#This Row],[Price]]*0.42</f>
        <v>2.0286</v>
      </c>
      <c r="M13608" s="4">
        <v>0</v>
      </c>
      <c r="N13608" s="4">
        <f>SUM(Table16[[#This Row],[ChargeID]]*0.76)</f>
        <v>3.6708000000000003</v>
      </c>
      <c r="O13608" s="4">
        <f>SUM(Table16[[#This Row],[Price]]*0.95)</f>
        <v>4.5884999999999998</v>
      </c>
      <c r="P13608" s="4">
        <f>SUM(Table16[[#This Row],[Price]]*0.8)</f>
        <v>3.8640000000000003</v>
      </c>
      <c r="Q13608" s="4">
        <f>SUM(Table16[[#This Row],[Price]]*0.6)</f>
        <v>2.8980000000000001</v>
      </c>
    </row>
    <row r="13609" spans="1:17" x14ac:dyDescent="0.25">
      <c r="A13609" t="s">
        <v>333</v>
      </c>
      <c r="B13609">
        <v>3.48</v>
      </c>
      <c r="C13609" t="s">
        <v>10907</v>
      </c>
      <c r="D13609">
        <v>250</v>
      </c>
      <c r="F13609" s="4">
        <v>3.48</v>
      </c>
      <c r="G13609" t="s">
        <v>32</v>
      </c>
      <c r="J13609" s="4">
        <f>MIN(Table16[[#This Row],[Medicare Outpatient Allowable Rate]:[WPPA Inc Outpatient Allowable Rate]])</f>
        <v>0</v>
      </c>
      <c r="K13609" s="4">
        <f>MAX(Table16[[#This Row],[Blue Cross Outpatient Allowable Rate]:[WPPA Inc Outpatient Allowable Rate]])</f>
        <v>3.306</v>
      </c>
      <c r="L13609" s="4">
        <f>Table16[[#This Row],[Price]]*0.42</f>
        <v>1.4616</v>
      </c>
      <c r="M13609" s="4">
        <v>0</v>
      </c>
      <c r="N13609" s="4">
        <f>SUM(Table16[[#This Row],[ChargeID]]*0.76)</f>
        <v>2.6448</v>
      </c>
      <c r="O13609" s="4">
        <f>SUM(Table16[[#This Row],[Price]]*0.95)</f>
        <v>3.306</v>
      </c>
      <c r="P13609" s="4">
        <f>SUM(Table16[[#This Row],[Price]]*0.8)</f>
        <v>2.7840000000000003</v>
      </c>
      <c r="Q13609" s="4">
        <f>SUM(Table16[[#This Row],[Price]]*0.6)</f>
        <v>2.0880000000000001</v>
      </c>
    </row>
    <row r="13610" spans="1:17" x14ac:dyDescent="0.25">
      <c r="A13610" t="s">
        <v>333</v>
      </c>
      <c r="B13610">
        <v>4.68</v>
      </c>
      <c r="C13610" t="s">
        <v>10908</v>
      </c>
      <c r="D13610">
        <v>250</v>
      </c>
      <c r="F13610" s="4">
        <v>4.68</v>
      </c>
      <c r="G13610" t="s">
        <v>32</v>
      </c>
      <c r="J13610" s="4">
        <f>MIN(Table16[[#This Row],[Medicare Outpatient Allowable Rate]:[WPPA Inc Outpatient Allowable Rate]])</f>
        <v>0</v>
      </c>
      <c r="K13610" s="4">
        <f>MAX(Table16[[#This Row],[Blue Cross Outpatient Allowable Rate]:[WPPA Inc Outpatient Allowable Rate]])</f>
        <v>4.4459999999999997</v>
      </c>
      <c r="L13610" s="4">
        <f>Table16[[#This Row],[Price]]*0.42</f>
        <v>1.9655999999999998</v>
      </c>
      <c r="M13610" s="4">
        <v>0</v>
      </c>
      <c r="N13610" s="4">
        <f>SUM(Table16[[#This Row],[ChargeID]]*0.76)</f>
        <v>3.5568</v>
      </c>
      <c r="O13610" s="4">
        <f>SUM(Table16[[#This Row],[Price]]*0.95)</f>
        <v>4.4459999999999997</v>
      </c>
      <c r="P13610" s="4">
        <f>SUM(Table16[[#This Row],[Price]]*0.8)</f>
        <v>3.7439999999999998</v>
      </c>
      <c r="Q13610" s="4">
        <f>SUM(Table16[[#This Row],[Price]]*0.6)</f>
        <v>2.8079999999999998</v>
      </c>
    </row>
    <row r="13611" spans="1:17" x14ac:dyDescent="0.25">
      <c r="A13611" t="s">
        <v>333</v>
      </c>
      <c r="B13611">
        <v>3.4</v>
      </c>
      <c r="C13611" t="s">
        <v>10909</v>
      </c>
      <c r="D13611">
        <v>250</v>
      </c>
      <c r="F13611" s="4">
        <v>3.4</v>
      </c>
      <c r="G13611" t="s">
        <v>32</v>
      </c>
      <c r="J13611" s="4">
        <f>MIN(Table16[[#This Row],[Medicare Outpatient Allowable Rate]:[WPPA Inc Outpatient Allowable Rate]])</f>
        <v>0</v>
      </c>
      <c r="K13611" s="4">
        <f>MAX(Table16[[#This Row],[Blue Cross Outpatient Allowable Rate]:[WPPA Inc Outpatient Allowable Rate]])</f>
        <v>3.23</v>
      </c>
      <c r="L13611" s="4">
        <f>Table16[[#This Row],[Price]]*0.42</f>
        <v>1.4279999999999999</v>
      </c>
      <c r="M13611" s="4">
        <v>0</v>
      </c>
      <c r="N13611" s="4">
        <f>SUM(Table16[[#This Row],[ChargeID]]*0.76)</f>
        <v>2.5840000000000001</v>
      </c>
      <c r="O13611" s="4">
        <f>SUM(Table16[[#This Row],[Price]]*0.95)</f>
        <v>3.23</v>
      </c>
      <c r="P13611" s="4">
        <f>SUM(Table16[[#This Row],[Price]]*0.8)</f>
        <v>2.72</v>
      </c>
      <c r="Q13611" s="4">
        <f>SUM(Table16[[#This Row],[Price]]*0.6)</f>
        <v>2.04</v>
      </c>
    </row>
    <row r="13612" spans="1:17" x14ac:dyDescent="0.25">
      <c r="A13612" t="s">
        <v>333</v>
      </c>
      <c r="B13612">
        <v>15.83</v>
      </c>
      <c r="C13612" t="s">
        <v>10910</v>
      </c>
      <c r="D13612">
        <v>250</v>
      </c>
      <c r="F13612" s="4">
        <v>15.83</v>
      </c>
      <c r="G13612" t="s">
        <v>32</v>
      </c>
      <c r="J13612" s="4">
        <f>MIN(Table16[[#This Row],[Medicare Outpatient Allowable Rate]:[WPPA Inc Outpatient Allowable Rate]])</f>
        <v>0</v>
      </c>
      <c r="K13612" s="4">
        <f>MAX(Table16[[#This Row],[Blue Cross Outpatient Allowable Rate]:[WPPA Inc Outpatient Allowable Rate]])</f>
        <v>15.038499999999999</v>
      </c>
      <c r="L13612" s="4">
        <f>Table16[[#This Row],[Price]]*0.42</f>
        <v>6.6486000000000001</v>
      </c>
      <c r="M13612" s="4">
        <v>0</v>
      </c>
      <c r="N13612" s="4">
        <f>SUM(Table16[[#This Row],[ChargeID]]*0.76)</f>
        <v>12.030800000000001</v>
      </c>
      <c r="O13612" s="4">
        <f>SUM(Table16[[#This Row],[Price]]*0.95)</f>
        <v>15.038499999999999</v>
      </c>
      <c r="P13612" s="4">
        <f>SUM(Table16[[#This Row],[Price]]*0.8)</f>
        <v>12.664000000000001</v>
      </c>
      <c r="Q13612" s="4">
        <f>SUM(Table16[[#This Row],[Price]]*0.6)</f>
        <v>9.4979999999999993</v>
      </c>
    </row>
    <row r="13613" spans="1:17" x14ac:dyDescent="0.25">
      <c r="A13613" t="s">
        <v>333</v>
      </c>
      <c r="B13613">
        <v>5.5</v>
      </c>
      <c r="C13613" t="s">
        <v>10911</v>
      </c>
      <c r="D13613">
        <v>250</v>
      </c>
      <c r="F13613" s="4">
        <v>5.5</v>
      </c>
      <c r="G13613" t="s">
        <v>32</v>
      </c>
      <c r="J13613" s="4">
        <f>MIN(Table16[[#This Row],[Medicare Outpatient Allowable Rate]:[WPPA Inc Outpatient Allowable Rate]])</f>
        <v>0</v>
      </c>
      <c r="K13613" s="4">
        <f>MAX(Table16[[#This Row],[Blue Cross Outpatient Allowable Rate]:[WPPA Inc Outpatient Allowable Rate]])</f>
        <v>5.2249999999999996</v>
      </c>
      <c r="L13613" s="4">
        <f>Table16[[#This Row],[Price]]*0.42</f>
        <v>2.31</v>
      </c>
      <c r="M13613" s="4">
        <v>0</v>
      </c>
      <c r="N13613" s="4">
        <f>SUM(Table16[[#This Row],[ChargeID]]*0.76)</f>
        <v>4.18</v>
      </c>
      <c r="O13613" s="4">
        <f>SUM(Table16[[#This Row],[Price]]*0.95)</f>
        <v>5.2249999999999996</v>
      </c>
      <c r="P13613" s="4">
        <f>SUM(Table16[[#This Row],[Price]]*0.8)</f>
        <v>4.4000000000000004</v>
      </c>
      <c r="Q13613" s="4">
        <f>SUM(Table16[[#This Row],[Price]]*0.6)</f>
        <v>3.3</v>
      </c>
    </row>
    <row r="13614" spans="1:17" x14ac:dyDescent="0.25">
      <c r="A13614" t="s">
        <v>333</v>
      </c>
      <c r="B13614">
        <v>4.38</v>
      </c>
      <c r="C13614" t="s">
        <v>10912</v>
      </c>
      <c r="D13614">
        <v>250</v>
      </c>
      <c r="F13614" s="4">
        <v>4.38</v>
      </c>
      <c r="G13614" t="s">
        <v>32</v>
      </c>
      <c r="J13614" s="4">
        <f>MIN(Table16[[#This Row],[Medicare Outpatient Allowable Rate]:[WPPA Inc Outpatient Allowable Rate]])</f>
        <v>0</v>
      </c>
      <c r="K13614" s="4">
        <f>MAX(Table16[[#This Row],[Blue Cross Outpatient Allowable Rate]:[WPPA Inc Outpatient Allowable Rate]])</f>
        <v>4.1609999999999996</v>
      </c>
      <c r="L13614" s="4">
        <f>Table16[[#This Row],[Price]]*0.42</f>
        <v>1.8395999999999999</v>
      </c>
      <c r="M13614" s="4">
        <v>0</v>
      </c>
      <c r="N13614" s="4">
        <f>SUM(Table16[[#This Row],[ChargeID]]*0.76)</f>
        <v>3.3287999999999998</v>
      </c>
      <c r="O13614" s="4">
        <f>SUM(Table16[[#This Row],[Price]]*0.95)</f>
        <v>4.1609999999999996</v>
      </c>
      <c r="P13614" s="4">
        <f>SUM(Table16[[#This Row],[Price]]*0.8)</f>
        <v>3.504</v>
      </c>
      <c r="Q13614" s="4">
        <f>SUM(Table16[[#This Row],[Price]]*0.6)</f>
        <v>2.6279999999999997</v>
      </c>
    </row>
    <row r="13615" spans="1:17" x14ac:dyDescent="0.25">
      <c r="A13615" t="s">
        <v>333</v>
      </c>
      <c r="B13615">
        <v>3.78</v>
      </c>
      <c r="C13615" t="s">
        <v>10913</v>
      </c>
      <c r="D13615">
        <v>250</v>
      </c>
      <c r="F13615" s="4">
        <v>3.78</v>
      </c>
      <c r="G13615" t="s">
        <v>32</v>
      </c>
      <c r="J13615" s="4">
        <f>MIN(Table16[[#This Row],[Medicare Outpatient Allowable Rate]:[WPPA Inc Outpatient Allowable Rate]])</f>
        <v>0</v>
      </c>
      <c r="K13615" s="4">
        <f>MAX(Table16[[#This Row],[Blue Cross Outpatient Allowable Rate]:[WPPA Inc Outpatient Allowable Rate]])</f>
        <v>3.5909999999999997</v>
      </c>
      <c r="L13615" s="4">
        <f>Table16[[#This Row],[Price]]*0.42</f>
        <v>1.5875999999999999</v>
      </c>
      <c r="M13615" s="4">
        <v>0</v>
      </c>
      <c r="N13615" s="4">
        <f>SUM(Table16[[#This Row],[ChargeID]]*0.76)</f>
        <v>2.8727999999999998</v>
      </c>
      <c r="O13615" s="4">
        <f>SUM(Table16[[#This Row],[Price]]*0.95)</f>
        <v>3.5909999999999997</v>
      </c>
      <c r="P13615" s="4">
        <f>SUM(Table16[[#This Row],[Price]]*0.8)</f>
        <v>3.024</v>
      </c>
      <c r="Q13615" s="4">
        <f>SUM(Table16[[#This Row],[Price]]*0.6)</f>
        <v>2.2679999999999998</v>
      </c>
    </row>
    <row r="13616" spans="1:17" x14ac:dyDescent="0.25">
      <c r="A13616" t="s">
        <v>333</v>
      </c>
      <c r="B13616">
        <v>3.33</v>
      </c>
      <c r="C13616" t="s">
        <v>10914</v>
      </c>
      <c r="D13616">
        <v>250</v>
      </c>
      <c r="F13616" s="4">
        <v>3.33</v>
      </c>
      <c r="G13616" t="s">
        <v>32</v>
      </c>
      <c r="J13616" s="4">
        <f>MIN(Table16[[#This Row],[Medicare Outpatient Allowable Rate]:[WPPA Inc Outpatient Allowable Rate]])</f>
        <v>0</v>
      </c>
      <c r="K13616" s="4">
        <f>MAX(Table16[[#This Row],[Blue Cross Outpatient Allowable Rate]:[WPPA Inc Outpatient Allowable Rate]])</f>
        <v>3.1635</v>
      </c>
      <c r="L13616" s="4">
        <f>Table16[[#This Row],[Price]]*0.42</f>
        <v>1.3986000000000001</v>
      </c>
      <c r="M13616" s="4">
        <v>0</v>
      </c>
      <c r="N13616" s="4">
        <f>SUM(Table16[[#This Row],[ChargeID]]*0.76)</f>
        <v>2.5308000000000002</v>
      </c>
      <c r="O13616" s="4">
        <f>SUM(Table16[[#This Row],[Price]]*0.95)</f>
        <v>3.1635</v>
      </c>
      <c r="P13616" s="4">
        <f>SUM(Table16[[#This Row],[Price]]*0.8)</f>
        <v>2.6640000000000001</v>
      </c>
      <c r="Q13616" s="4">
        <f>SUM(Table16[[#This Row],[Price]]*0.6)</f>
        <v>1.998</v>
      </c>
    </row>
    <row r="13617" spans="1:17" x14ac:dyDescent="0.25">
      <c r="A13617" t="s">
        <v>333</v>
      </c>
      <c r="B13617">
        <v>3.4</v>
      </c>
      <c r="C13617" t="s">
        <v>10915</v>
      </c>
      <c r="D13617">
        <v>250</v>
      </c>
      <c r="F13617" s="4">
        <v>3.4</v>
      </c>
      <c r="G13617" t="s">
        <v>32</v>
      </c>
      <c r="J13617" s="4">
        <f>MIN(Table16[[#This Row],[Medicare Outpatient Allowable Rate]:[WPPA Inc Outpatient Allowable Rate]])</f>
        <v>0</v>
      </c>
      <c r="K13617" s="4">
        <f>MAX(Table16[[#This Row],[Blue Cross Outpatient Allowable Rate]:[WPPA Inc Outpatient Allowable Rate]])</f>
        <v>3.23</v>
      </c>
      <c r="L13617" s="4">
        <f>Table16[[#This Row],[Price]]*0.42</f>
        <v>1.4279999999999999</v>
      </c>
      <c r="M13617" s="4">
        <v>0</v>
      </c>
      <c r="N13617" s="4">
        <f>SUM(Table16[[#This Row],[ChargeID]]*0.76)</f>
        <v>2.5840000000000001</v>
      </c>
      <c r="O13617" s="4">
        <f>SUM(Table16[[#This Row],[Price]]*0.95)</f>
        <v>3.23</v>
      </c>
      <c r="P13617" s="4">
        <f>SUM(Table16[[#This Row],[Price]]*0.8)</f>
        <v>2.72</v>
      </c>
      <c r="Q13617" s="4">
        <f>SUM(Table16[[#This Row],[Price]]*0.6)</f>
        <v>2.04</v>
      </c>
    </row>
    <row r="13618" spans="1:17" x14ac:dyDescent="0.25">
      <c r="A13618" t="s">
        <v>333</v>
      </c>
      <c r="B13618">
        <v>3.63</v>
      </c>
      <c r="C13618" t="s">
        <v>10916</v>
      </c>
      <c r="D13618">
        <v>250</v>
      </c>
      <c r="F13618" s="4">
        <v>3.63</v>
      </c>
      <c r="G13618" t="s">
        <v>32</v>
      </c>
      <c r="J13618" s="4">
        <f>MIN(Table16[[#This Row],[Medicare Outpatient Allowable Rate]:[WPPA Inc Outpatient Allowable Rate]])</f>
        <v>0</v>
      </c>
      <c r="K13618" s="4">
        <f>MAX(Table16[[#This Row],[Blue Cross Outpatient Allowable Rate]:[WPPA Inc Outpatient Allowable Rate]])</f>
        <v>3.4484999999999997</v>
      </c>
      <c r="L13618" s="4">
        <f>Table16[[#This Row],[Price]]*0.42</f>
        <v>1.5246</v>
      </c>
      <c r="M13618" s="4">
        <v>0</v>
      </c>
      <c r="N13618" s="4">
        <f>SUM(Table16[[#This Row],[ChargeID]]*0.76)</f>
        <v>2.7587999999999999</v>
      </c>
      <c r="O13618" s="4">
        <f>SUM(Table16[[#This Row],[Price]]*0.95)</f>
        <v>3.4484999999999997</v>
      </c>
      <c r="P13618" s="4">
        <f>SUM(Table16[[#This Row],[Price]]*0.8)</f>
        <v>2.9039999999999999</v>
      </c>
      <c r="Q13618" s="4">
        <f>SUM(Table16[[#This Row],[Price]]*0.6)</f>
        <v>2.1779999999999999</v>
      </c>
    </row>
    <row r="13619" spans="1:17" x14ac:dyDescent="0.25">
      <c r="A13619" t="s">
        <v>333</v>
      </c>
      <c r="B13619">
        <v>3.4</v>
      </c>
      <c r="C13619" t="s">
        <v>10917</v>
      </c>
      <c r="D13619">
        <v>250</v>
      </c>
      <c r="F13619" s="4">
        <v>3.4</v>
      </c>
      <c r="G13619" t="s">
        <v>32</v>
      </c>
      <c r="J13619" s="4">
        <f>MIN(Table16[[#This Row],[Medicare Outpatient Allowable Rate]:[WPPA Inc Outpatient Allowable Rate]])</f>
        <v>0</v>
      </c>
      <c r="K13619" s="4">
        <f>MAX(Table16[[#This Row],[Blue Cross Outpatient Allowable Rate]:[WPPA Inc Outpatient Allowable Rate]])</f>
        <v>3.23</v>
      </c>
      <c r="L13619" s="4">
        <f>Table16[[#This Row],[Price]]*0.42</f>
        <v>1.4279999999999999</v>
      </c>
      <c r="M13619" s="4">
        <v>0</v>
      </c>
      <c r="N13619" s="4">
        <f>SUM(Table16[[#This Row],[ChargeID]]*0.76)</f>
        <v>2.5840000000000001</v>
      </c>
      <c r="O13619" s="4">
        <f>SUM(Table16[[#This Row],[Price]]*0.95)</f>
        <v>3.23</v>
      </c>
      <c r="P13619" s="4">
        <f>SUM(Table16[[#This Row],[Price]]*0.8)</f>
        <v>2.72</v>
      </c>
      <c r="Q13619" s="4">
        <f>SUM(Table16[[#This Row],[Price]]*0.6)</f>
        <v>2.04</v>
      </c>
    </row>
    <row r="13620" spans="1:17" x14ac:dyDescent="0.25">
      <c r="A13620" t="s">
        <v>333</v>
      </c>
      <c r="B13620">
        <v>3.4</v>
      </c>
      <c r="C13620" t="s">
        <v>10918</v>
      </c>
      <c r="D13620">
        <v>250</v>
      </c>
      <c r="F13620" s="4">
        <v>3.4</v>
      </c>
      <c r="G13620" t="s">
        <v>32</v>
      </c>
      <c r="J13620" s="4">
        <f>MIN(Table16[[#This Row],[Medicare Outpatient Allowable Rate]:[WPPA Inc Outpatient Allowable Rate]])</f>
        <v>0</v>
      </c>
      <c r="K13620" s="4">
        <f>MAX(Table16[[#This Row],[Blue Cross Outpatient Allowable Rate]:[WPPA Inc Outpatient Allowable Rate]])</f>
        <v>3.23</v>
      </c>
      <c r="L13620" s="4">
        <f>Table16[[#This Row],[Price]]*0.42</f>
        <v>1.4279999999999999</v>
      </c>
      <c r="M13620" s="4">
        <v>0</v>
      </c>
      <c r="N13620" s="4">
        <f>SUM(Table16[[#This Row],[ChargeID]]*0.76)</f>
        <v>2.5840000000000001</v>
      </c>
      <c r="O13620" s="4">
        <f>SUM(Table16[[#This Row],[Price]]*0.95)</f>
        <v>3.23</v>
      </c>
      <c r="P13620" s="4">
        <f>SUM(Table16[[#This Row],[Price]]*0.8)</f>
        <v>2.72</v>
      </c>
      <c r="Q13620" s="4">
        <f>SUM(Table16[[#This Row],[Price]]*0.6)</f>
        <v>2.04</v>
      </c>
    </row>
    <row r="13621" spans="1:17" x14ac:dyDescent="0.25">
      <c r="A13621" t="s">
        <v>333</v>
      </c>
      <c r="B13621">
        <v>4.08</v>
      </c>
      <c r="C13621" t="s">
        <v>10919</v>
      </c>
      <c r="D13621">
        <v>250</v>
      </c>
      <c r="F13621" s="4">
        <v>4.08</v>
      </c>
      <c r="G13621" t="s">
        <v>32</v>
      </c>
      <c r="J13621" s="4">
        <f>MIN(Table16[[#This Row],[Medicare Outpatient Allowable Rate]:[WPPA Inc Outpatient Allowable Rate]])</f>
        <v>0</v>
      </c>
      <c r="K13621" s="4">
        <f>MAX(Table16[[#This Row],[Blue Cross Outpatient Allowable Rate]:[WPPA Inc Outpatient Allowable Rate]])</f>
        <v>3.8759999999999999</v>
      </c>
      <c r="L13621" s="4">
        <f>Table16[[#This Row],[Price]]*0.42</f>
        <v>1.7136</v>
      </c>
      <c r="M13621" s="4">
        <v>0</v>
      </c>
      <c r="N13621" s="4">
        <f>SUM(Table16[[#This Row],[ChargeID]]*0.76)</f>
        <v>3.1008</v>
      </c>
      <c r="O13621" s="4">
        <f>SUM(Table16[[#This Row],[Price]]*0.95)</f>
        <v>3.8759999999999999</v>
      </c>
      <c r="P13621" s="4">
        <f>SUM(Table16[[#This Row],[Price]]*0.8)</f>
        <v>3.2640000000000002</v>
      </c>
      <c r="Q13621" s="4">
        <f>SUM(Table16[[#This Row],[Price]]*0.6)</f>
        <v>2.448</v>
      </c>
    </row>
    <row r="13622" spans="1:17" x14ac:dyDescent="0.25">
      <c r="A13622" t="s">
        <v>333</v>
      </c>
      <c r="B13622">
        <v>4.38</v>
      </c>
      <c r="C13622" t="s">
        <v>10920</v>
      </c>
      <c r="D13622">
        <v>250</v>
      </c>
      <c r="F13622" s="4">
        <v>4.38</v>
      </c>
      <c r="G13622" t="s">
        <v>32</v>
      </c>
      <c r="J13622" s="4">
        <f>MIN(Table16[[#This Row],[Medicare Outpatient Allowable Rate]:[WPPA Inc Outpatient Allowable Rate]])</f>
        <v>0</v>
      </c>
      <c r="K13622" s="4">
        <f>MAX(Table16[[#This Row],[Blue Cross Outpatient Allowable Rate]:[WPPA Inc Outpatient Allowable Rate]])</f>
        <v>4.1609999999999996</v>
      </c>
      <c r="L13622" s="4">
        <f>Table16[[#This Row],[Price]]*0.42</f>
        <v>1.8395999999999999</v>
      </c>
      <c r="M13622" s="4">
        <v>0</v>
      </c>
      <c r="N13622" s="4">
        <f>SUM(Table16[[#This Row],[ChargeID]]*0.76)</f>
        <v>3.3287999999999998</v>
      </c>
      <c r="O13622" s="4">
        <f>SUM(Table16[[#This Row],[Price]]*0.95)</f>
        <v>4.1609999999999996</v>
      </c>
      <c r="P13622" s="4">
        <f>SUM(Table16[[#This Row],[Price]]*0.8)</f>
        <v>3.504</v>
      </c>
      <c r="Q13622" s="4">
        <f>SUM(Table16[[#This Row],[Price]]*0.6)</f>
        <v>2.6279999999999997</v>
      </c>
    </row>
    <row r="13623" spans="1:17" x14ac:dyDescent="0.25">
      <c r="A13623" t="s">
        <v>333</v>
      </c>
      <c r="B13623">
        <v>4.2300000000000004</v>
      </c>
      <c r="C13623" t="s">
        <v>10921</v>
      </c>
      <c r="D13623">
        <v>250</v>
      </c>
      <c r="F13623" s="4">
        <v>4.2300000000000004</v>
      </c>
      <c r="G13623" t="s">
        <v>32</v>
      </c>
      <c r="J13623" s="4">
        <f>MIN(Table16[[#This Row],[Medicare Outpatient Allowable Rate]:[WPPA Inc Outpatient Allowable Rate]])</f>
        <v>0</v>
      </c>
      <c r="K13623" s="4">
        <f>MAX(Table16[[#This Row],[Blue Cross Outpatient Allowable Rate]:[WPPA Inc Outpatient Allowable Rate]])</f>
        <v>4.0185000000000004</v>
      </c>
      <c r="L13623" s="4">
        <f>Table16[[#This Row],[Price]]*0.42</f>
        <v>1.7766000000000002</v>
      </c>
      <c r="M13623" s="4">
        <v>0</v>
      </c>
      <c r="N13623" s="4">
        <f>SUM(Table16[[#This Row],[ChargeID]]*0.76)</f>
        <v>3.2148000000000003</v>
      </c>
      <c r="O13623" s="4">
        <f>SUM(Table16[[#This Row],[Price]]*0.95)</f>
        <v>4.0185000000000004</v>
      </c>
      <c r="P13623" s="4">
        <f>SUM(Table16[[#This Row],[Price]]*0.8)</f>
        <v>3.3840000000000003</v>
      </c>
      <c r="Q13623" s="4">
        <f>SUM(Table16[[#This Row],[Price]]*0.6)</f>
        <v>2.5380000000000003</v>
      </c>
    </row>
    <row r="13624" spans="1:17" x14ac:dyDescent="0.25">
      <c r="A13624" t="s">
        <v>333</v>
      </c>
      <c r="B13624">
        <v>4.08</v>
      </c>
      <c r="C13624" t="s">
        <v>10922</v>
      </c>
      <c r="D13624">
        <v>250</v>
      </c>
      <c r="F13624" s="4">
        <v>4.08</v>
      </c>
      <c r="G13624" t="s">
        <v>32</v>
      </c>
      <c r="J13624" s="4">
        <f>MIN(Table16[[#This Row],[Medicare Outpatient Allowable Rate]:[WPPA Inc Outpatient Allowable Rate]])</f>
        <v>0</v>
      </c>
      <c r="K13624" s="4">
        <f>MAX(Table16[[#This Row],[Blue Cross Outpatient Allowable Rate]:[WPPA Inc Outpatient Allowable Rate]])</f>
        <v>3.8759999999999999</v>
      </c>
      <c r="L13624" s="4">
        <f>Table16[[#This Row],[Price]]*0.42</f>
        <v>1.7136</v>
      </c>
      <c r="M13624" s="4">
        <v>0</v>
      </c>
      <c r="N13624" s="4">
        <f>SUM(Table16[[#This Row],[ChargeID]]*0.76)</f>
        <v>3.1008</v>
      </c>
      <c r="O13624" s="4">
        <f>SUM(Table16[[#This Row],[Price]]*0.95)</f>
        <v>3.8759999999999999</v>
      </c>
      <c r="P13624" s="4">
        <f>SUM(Table16[[#This Row],[Price]]*0.8)</f>
        <v>3.2640000000000002</v>
      </c>
      <c r="Q13624" s="4">
        <f>SUM(Table16[[#This Row],[Price]]*0.6)</f>
        <v>2.448</v>
      </c>
    </row>
    <row r="13625" spans="1:17" x14ac:dyDescent="0.25">
      <c r="A13625" t="s">
        <v>333</v>
      </c>
      <c r="B13625">
        <v>6.85</v>
      </c>
      <c r="C13625" t="s">
        <v>10923</v>
      </c>
      <c r="D13625">
        <v>250</v>
      </c>
      <c r="F13625" s="4">
        <v>6.85</v>
      </c>
      <c r="G13625" t="s">
        <v>32</v>
      </c>
      <c r="J13625" s="4">
        <f>MIN(Table16[[#This Row],[Medicare Outpatient Allowable Rate]:[WPPA Inc Outpatient Allowable Rate]])</f>
        <v>0</v>
      </c>
      <c r="K13625" s="4">
        <f>MAX(Table16[[#This Row],[Blue Cross Outpatient Allowable Rate]:[WPPA Inc Outpatient Allowable Rate]])</f>
        <v>6.5074999999999994</v>
      </c>
      <c r="L13625" s="4">
        <f>Table16[[#This Row],[Price]]*0.42</f>
        <v>2.8769999999999998</v>
      </c>
      <c r="M13625" s="4">
        <v>0</v>
      </c>
      <c r="N13625" s="4">
        <f>SUM(Table16[[#This Row],[ChargeID]]*0.76)</f>
        <v>5.2059999999999995</v>
      </c>
      <c r="O13625" s="4">
        <f>SUM(Table16[[#This Row],[Price]]*0.95)</f>
        <v>6.5074999999999994</v>
      </c>
      <c r="P13625" s="4">
        <f>SUM(Table16[[#This Row],[Price]]*0.8)</f>
        <v>5.48</v>
      </c>
      <c r="Q13625" s="4">
        <f>SUM(Table16[[#This Row],[Price]]*0.6)</f>
        <v>4.1099999999999994</v>
      </c>
    </row>
    <row r="13626" spans="1:17" x14ac:dyDescent="0.25">
      <c r="A13626" t="s">
        <v>333</v>
      </c>
      <c r="B13626">
        <v>3.55</v>
      </c>
      <c r="C13626" t="s">
        <v>10924</v>
      </c>
      <c r="D13626">
        <v>250</v>
      </c>
      <c r="F13626" s="4">
        <v>3.55</v>
      </c>
      <c r="G13626" t="s">
        <v>32</v>
      </c>
      <c r="J13626" s="4">
        <f>MIN(Table16[[#This Row],[Medicare Outpatient Allowable Rate]:[WPPA Inc Outpatient Allowable Rate]])</f>
        <v>0</v>
      </c>
      <c r="K13626" s="4">
        <f>MAX(Table16[[#This Row],[Blue Cross Outpatient Allowable Rate]:[WPPA Inc Outpatient Allowable Rate]])</f>
        <v>3.3724999999999996</v>
      </c>
      <c r="L13626" s="4">
        <f>Table16[[#This Row],[Price]]*0.42</f>
        <v>1.4909999999999999</v>
      </c>
      <c r="M13626" s="4">
        <v>0</v>
      </c>
      <c r="N13626" s="4">
        <f>SUM(Table16[[#This Row],[ChargeID]]*0.76)</f>
        <v>2.698</v>
      </c>
      <c r="O13626" s="4">
        <f>SUM(Table16[[#This Row],[Price]]*0.95)</f>
        <v>3.3724999999999996</v>
      </c>
      <c r="P13626" s="4">
        <f>SUM(Table16[[#This Row],[Price]]*0.8)</f>
        <v>2.84</v>
      </c>
      <c r="Q13626" s="4">
        <f>SUM(Table16[[#This Row],[Price]]*0.6)</f>
        <v>2.13</v>
      </c>
    </row>
    <row r="13627" spans="1:17" x14ac:dyDescent="0.25">
      <c r="A13627" t="s">
        <v>333</v>
      </c>
      <c r="B13627">
        <v>7</v>
      </c>
      <c r="C13627" t="s">
        <v>10925</v>
      </c>
      <c r="D13627">
        <v>250</v>
      </c>
      <c r="F13627" s="4">
        <v>7</v>
      </c>
      <c r="G13627" t="s">
        <v>32</v>
      </c>
      <c r="J13627" s="4">
        <f>MIN(Table16[[#This Row],[Medicare Outpatient Allowable Rate]:[WPPA Inc Outpatient Allowable Rate]])</f>
        <v>0</v>
      </c>
      <c r="K13627" s="4">
        <f>MAX(Table16[[#This Row],[Blue Cross Outpatient Allowable Rate]:[WPPA Inc Outpatient Allowable Rate]])</f>
        <v>6.6499999999999995</v>
      </c>
      <c r="L13627" s="4">
        <f>Table16[[#This Row],[Price]]*0.42</f>
        <v>2.94</v>
      </c>
      <c r="M13627" s="4">
        <v>0</v>
      </c>
      <c r="N13627" s="4">
        <f>SUM(Table16[[#This Row],[ChargeID]]*0.76)</f>
        <v>5.32</v>
      </c>
      <c r="O13627" s="4">
        <f>SUM(Table16[[#This Row],[Price]]*0.95)</f>
        <v>6.6499999999999995</v>
      </c>
      <c r="P13627" s="4">
        <f>SUM(Table16[[#This Row],[Price]]*0.8)</f>
        <v>5.6000000000000005</v>
      </c>
      <c r="Q13627" s="4">
        <f>SUM(Table16[[#This Row],[Price]]*0.6)</f>
        <v>4.2</v>
      </c>
    </row>
    <row r="13628" spans="1:17" x14ac:dyDescent="0.25">
      <c r="A13628" t="s">
        <v>333</v>
      </c>
      <c r="B13628">
        <v>10.9</v>
      </c>
      <c r="C13628" t="s">
        <v>10926</v>
      </c>
      <c r="D13628">
        <v>250</v>
      </c>
      <c r="F13628" s="4">
        <v>10.9</v>
      </c>
      <c r="G13628" t="s">
        <v>32</v>
      </c>
      <c r="J13628" s="4">
        <f>MIN(Table16[[#This Row],[Medicare Outpatient Allowable Rate]:[WPPA Inc Outpatient Allowable Rate]])</f>
        <v>0</v>
      </c>
      <c r="K13628" s="4">
        <f>MAX(Table16[[#This Row],[Blue Cross Outpatient Allowable Rate]:[WPPA Inc Outpatient Allowable Rate]])</f>
        <v>10.355</v>
      </c>
      <c r="L13628" s="4">
        <f>Table16[[#This Row],[Price]]*0.42</f>
        <v>4.5780000000000003</v>
      </c>
      <c r="M13628" s="4">
        <v>0</v>
      </c>
      <c r="N13628" s="4">
        <f>SUM(Table16[[#This Row],[ChargeID]]*0.76)</f>
        <v>8.2840000000000007</v>
      </c>
      <c r="O13628" s="4">
        <f>SUM(Table16[[#This Row],[Price]]*0.95)</f>
        <v>10.355</v>
      </c>
      <c r="P13628" s="4">
        <f>SUM(Table16[[#This Row],[Price]]*0.8)</f>
        <v>8.7200000000000006</v>
      </c>
      <c r="Q13628" s="4">
        <f>SUM(Table16[[#This Row],[Price]]*0.6)</f>
        <v>6.54</v>
      </c>
    </row>
    <row r="13629" spans="1:17" x14ac:dyDescent="0.25">
      <c r="A13629" t="s">
        <v>333</v>
      </c>
      <c r="B13629">
        <v>3.48</v>
      </c>
      <c r="C13629" t="s">
        <v>10927</v>
      </c>
      <c r="D13629">
        <v>250</v>
      </c>
      <c r="F13629" s="4">
        <v>3.48</v>
      </c>
      <c r="G13629" t="s">
        <v>32</v>
      </c>
      <c r="J13629" s="4">
        <f>MIN(Table16[[#This Row],[Medicare Outpatient Allowable Rate]:[WPPA Inc Outpatient Allowable Rate]])</f>
        <v>0</v>
      </c>
      <c r="K13629" s="4">
        <f>MAX(Table16[[#This Row],[Blue Cross Outpatient Allowable Rate]:[WPPA Inc Outpatient Allowable Rate]])</f>
        <v>3.306</v>
      </c>
      <c r="L13629" s="4">
        <f>Table16[[#This Row],[Price]]*0.42</f>
        <v>1.4616</v>
      </c>
      <c r="M13629" s="4">
        <v>0</v>
      </c>
      <c r="N13629" s="4">
        <f>SUM(Table16[[#This Row],[ChargeID]]*0.76)</f>
        <v>2.6448</v>
      </c>
      <c r="O13629" s="4">
        <f>SUM(Table16[[#This Row],[Price]]*0.95)</f>
        <v>3.306</v>
      </c>
      <c r="P13629" s="4">
        <f>SUM(Table16[[#This Row],[Price]]*0.8)</f>
        <v>2.7840000000000003</v>
      </c>
      <c r="Q13629" s="4">
        <f>SUM(Table16[[#This Row],[Price]]*0.6)</f>
        <v>2.0880000000000001</v>
      </c>
    </row>
    <row r="13630" spans="1:17" x14ac:dyDescent="0.25">
      <c r="A13630" t="s">
        <v>333</v>
      </c>
      <c r="B13630">
        <v>5.05</v>
      </c>
      <c r="C13630" t="s">
        <v>10928</v>
      </c>
      <c r="D13630">
        <v>250</v>
      </c>
      <c r="F13630" s="4">
        <v>5.05</v>
      </c>
      <c r="G13630" t="s">
        <v>32</v>
      </c>
      <c r="J13630" s="4">
        <f>MIN(Table16[[#This Row],[Medicare Outpatient Allowable Rate]:[WPPA Inc Outpatient Allowable Rate]])</f>
        <v>0</v>
      </c>
      <c r="K13630" s="4">
        <f>MAX(Table16[[#This Row],[Blue Cross Outpatient Allowable Rate]:[WPPA Inc Outpatient Allowable Rate]])</f>
        <v>4.7974999999999994</v>
      </c>
      <c r="L13630" s="4">
        <f>Table16[[#This Row],[Price]]*0.42</f>
        <v>2.121</v>
      </c>
      <c r="M13630" s="4">
        <v>0</v>
      </c>
      <c r="N13630" s="4">
        <f>SUM(Table16[[#This Row],[ChargeID]]*0.76)</f>
        <v>3.8380000000000001</v>
      </c>
      <c r="O13630" s="4">
        <f>SUM(Table16[[#This Row],[Price]]*0.95)</f>
        <v>4.7974999999999994</v>
      </c>
      <c r="P13630" s="4">
        <f>SUM(Table16[[#This Row],[Price]]*0.8)</f>
        <v>4.04</v>
      </c>
      <c r="Q13630" s="4">
        <f>SUM(Table16[[#This Row],[Price]]*0.6)</f>
        <v>3.03</v>
      </c>
    </row>
    <row r="13631" spans="1:17" x14ac:dyDescent="0.25">
      <c r="A13631" t="s">
        <v>333</v>
      </c>
      <c r="B13631">
        <v>63.05</v>
      </c>
      <c r="C13631" t="s">
        <v>10929</v>
      </c>
      <c r="D13631">
        <v>250</v>
      </c>
      <c r="F13631" s="4">
        <v>63.05</v>
      </c>
      <c r="G13631" t="s">
        <v>32</v>
      </c>
      <c r="J13631" s="4">
        <f>MIN(Table16[[#This Row],[Medicare Outpatient Allowable Rate]:[WPPA Inc Outpatient Allowable Rate]])</f>
        <v>0</v>
      </c>
      <c r="K13631" s="4">
        <f>MAX(Table16[[#This Row],[Blue Cross Outpatient Allowable Rate]:[WPPA Inc Outpatient Allowable Rate]])</f>
        <v>59.897499999999994</v>
      </c>
      <c r="L13631" s="4">
        <f>Table16[[#This Row],[Price]]*0.42</f>
        <v>26.480999999999998</v>
      </c>
      <c r="M13631" s="4">
        <v>0</v>
      </c>
      <c r="N13631" s="4">
        <f>SUM(Table16[[#This Row],[ChargeID]]*0.76)</f>
        <v>47.917999999999999</v>
      </c>
      <c r="O13631" s="4">
        <f>SUM(Table16[[#This Row],[Price]]*0.95)</f>
        <v>59.897499999999994</v>
      </c>
      <c r="P13631" s="4">
        <f>SUM(Table16[[#This Row],[Price]]*0.8)</f>
        <v>50.44</v>
      </c>
      <c r="Q13631" s="4">
        <f>SUM(Table16[[#This Row],[Price]]*0.6)</f>
        <v>37.83</v>
      </c>
    </row>
    <row r="13632" spans="1:17" x14ac:dyDescent="0.25">
      <c r="A13632" t="s">
        <v>333</v>
      </c>
      <c r="B13632">
        <v>3.4</v>
      </c>
      <c r="C13632" t="s">
        <v>10930</v>
      </c>
      <c r="D13632">
        <v>250</v>
      </c>
      <c r="F13632" s="4">
        <v>3.4</v>
      </c>
      <c r="J13632" s="4">
        <f>MIN(Table16[[#This Row],[Medicare Outpatient Allowable Rate]:[WPPA Inc Outpatient Allowable Rate]])</f>
        <v>0</v>
      </c>
      <c r="K13632" s="4">
        <f>MAX(Table16[[#This Row],[Blue Cross Outpatient Allowable Rate]:[WPPA Inc Outpatient Allowable Rate]])</f>
        <v>3.23</v>
      </c>
      <c r="L13632" s="4">
        <f>Table16[[#This Row],[Price]]*0.42</f>
        <v>1.4279999999999999</v>
      </c>
      <c r="M13632" s="4">
        <v>0</v>
      </c>
      <c r="N13632" s="4">
        <f>SUM(Table16[[#This Row],[ChargeID]]*0.76)</f>
        <v>2.5840000000000001</v>
      </c>
      <c r="O13632" s="4">
        <f>SUM(Table16[[#This Row],[Price]]*0.95)</f>
        <v>3.23</v>
      </c>
      <c r="P13632" s="4">
        <f>SUM(Table16[[#This Row],[Price]]*0.8)</f>
        <v>2.72</v>
      </c>
      <c r="Q13632" s="4">
        <f>SUM(Table16[[#This Row],[Price]]*0.6)</f>
        <v>2.04</v>
      </c>
    </row>
    <row r="13633" spans="1:17" x14ac:dyDescent="0.25">
      <c r="A13633" t="s">
        <v>333</v>
      </c>
      <c r="B13633">
        <v>3.48</v>
      </c>
      <c r="C13633" t="s">
        <v>10931</v>
      </c>
      <c r="D13633">
        <v>250</v>
      </c>
      <c r="F13633" s="4">
        <v>3.48</v>
      </c>
      <c r="G13633" t="s">
        <v>32</v>
      </c>
      <c r="J13633" s="4">
        <f>MIN(Table16[[#This Row],[Medicare Outpatient Allowable Rate]:[WPPA Inc Outpatient Allowable Rate]])</f>
        <v>0</v>
      </c>
      <c r="K13633" s="4">
        <f>MAX(Table16[[#This Row],[Blue Cross Outpatient Allowable Rate]:[WPPA Inc Outpatient Allowable Rate]])</f>
        <v>3.306</v>
      </c>
      <c r="L13633" s="4">
        <f>Table16[[#This Row],[Price]]*0.42</f>
        <v>1.4616</v>
      </c>
      <c r="M13633" s="4">
        <v>0</v>
      </c>
      <c r="N13633" s="4">
        <f>SUM(Table16[[#This Row],[ChargeID]]*0.76)</f>
        <v>2.6448</v>
      </c>
      <c r="O13633" s="4">
        <f>SUM(Table16[[#This Row],[Price]]*0.95)</f>
        <v>3.306</v>
      </c>
      <c r="P13633" s="4">
        <f>SUM(Table16[[#This Row],[Price]]*0.8)</f>
        <v>2.7840000000000003</v>
      </c>
      <c r="Q13633" s="4">
        <f>SUM(Table16[[#This Row],[Price]]*0.6)</f>
        <v>2.0880000000000001</v>
      </c>
    </row>
    <row r="13634" spans="1:17" x14ac:dyDescent="0.25">
      <c r="A13634" t="s">
        <v>333</v>
      </c>
      <c r="B13634">
        <v>93.93</v>
      </c>
      <c r="C13634" t="s">
        <v>10932</v>
      </c>
      <c r="D13634">
        <v>250</v>
      </c>
      <c r="F13634" s="4">
        <v>93.93</v>
      </c>
      <c r="G13634" t="s">
        <v>32</v>
      </c>
      <c r="J13634" s="4">
        <f>MIN(Table16[[#This Row],[Medicare Outpatient Allowable Rate]:[WPPA Inc Outpatient Allowable Rate]])</f>
        <v>0</v>
      </c>
      <c r="K13634" s="4">
        <f>MAX(Table16[[#This Row],[Blue Cross Outpatient Allowable Rate]:[WPPA Inc Outpatient Allowable Rate]])</f>
        <v>89.233500000000006</v>
      </c>
      <c r="L13634" s="4">
        <f>Table16[[#This Row],[Price]]*0.42</f>
        <v>39.450600000000001</v>
      </c>
      <c r="M13634" s="4">
        <v>0</v>
      </c>
      <c r="N13634" s="4">
        <f>SUM(Table16[[#This Row],[ChargeID]]*0.76)</f>
        <v>71.386800000000008</v>
      </c>
      <c r="O13634" s="4">
        <f>SUM(Table16[[#This Row],[Price]]*0.95)</f>
        <v>89.233500000000006</v>
      </c>
      <c r="P13634" s="4">
        <f>SUM(Table16[[#This Row],[Price]]*0.8)</f>
        <v>75.144000000000005</v>
      </c>
      <c r="Q13634" s="4">
        <f>SUM(Table16[[#This Row],[Price]]*0.6)</f>
        <v>56.358000000000004</v>
      </c>
    </row>
    <row r="13635" spans="1:17" x14ac:dyDescent="0.25">
      <c r="A13635" t="s">
        <v>333</v>
      </c>
      <c r="B13635">
        <v>13.6</v>
      </c>
      <c r="C13635" t="s">
        <v>10933</v>
      </c>
      <c r="D13635">
        <v>259</v>
      </c>
      <c r="F13635" s="4">
        <v>13.6</v>
      </c>
      <c r="G13635" t="s">
        <v>32</v>
      </c>
      <c r="J13635" s="4">
        <f>MIN(Table16[[#This Row],[Medicare Outpatient Allowable Rate]:[WPPA Inc Outpatient Allowable Rate]])</f>
        <v>0</v>
      </c>
      <c r="K13635" s="4">
        <f>MAX(Table16[[#This Row],[Blue Cross Outpatient Allowable Rate]:[WPPA Inc Outpatient Allowable Rate]])</f>
        <v>12.92</v>
      </c>
      <c r="L13635" s="4">
        <f>Table16[[#This Row],[Price]]*0.42</f>
        <v>5.7119999999999997</v>
      </c>
      <c r="M13635" s="4">
        <v>0</v>
      </c>
      <c r="N13635" s="4">
        <f>SUM(Table16[[#This Row],[ChargeID]]*0.76)</f>
        <v>10.336</v>
      </c>
      <c r="O13635" s="4">
        <f>SUM(Table16[[#This Row],[Price]]*0.95)</f>
        <v>12.92</v>
      </c>
      <c r="P13635" s="4">
        <f>SUM(Table16[[#This Row],[Price]]*0.8)</f>
        <v>10.88</v>
      </c>
      <c r="Q13635" s="4">
        <f>SUM(Table16[[#This Row],[Price]]*0.6)</f>
        <v>8.16</v>
      </c>
    </row>
    <row r="13636" spans="1:17" x14ac:dyDescent="0.25">
      <c r="A13636" t="s">
        <v>333</v>
      </c>
      <c r="B13636">
        <v>16.329999999999998</v>
      </c>
      <c r="C13636" t="s">
        <v>10934</v>
      </c>
      <c r="D13636">
        <v>250</v>
      </c>
      <c r="F13636" s="4">
        <v>16.329999999999998</v>
      </c>
      <c r="G13636" t="s">
        <v>32</v>
      </c>
      <c r="J13636" s="4">
        <f>MIN(Table16[[#This Row],[Medicare Outpatient Allowable Rate]:[WPPA Inc Outpatient Allowable Rate]])</f>
        <v>0</v>
      </c>
      <c r="K13636" s="4">
        <f>MAX(Table16[[#This Row],[Blue Cross Outpatient Allowable Rate]:[WPPA Inc Outpatient Allowable Rate]])</f>
        <v>15.513499999999997</v>
      </c>
      <c r="L13636" s="4">
        <f>Table16[[#This Row],[Price]]*0.42</f>
        <v>6.8585999999999991</v>
      </c>
      <c r="M13636" s="4">
        <v>0</v>
      </c>
      <c r="N13636" s="4">
        <f>SUM(Table16[[#This Row],[ChargeID]]*0.76)</f>
        <v>12.410799999999998</v>
      </c>
      <c r="O13636" s="4">
        <f>SUM(Table16[[#This Row],[Price]]*0.95)</f>
        <v>15.513499999999997</v>
      </c>
      <c r="P13636" s="4">
        <f>SUM(Table16[[#This Row],[Price]]*0.8)</f>
        <v>13.064</v>
      </c>
      <c r="Q13636" s="4">
        <f>SUM(Table16[[#This Row],[Price]]*0.6)</f>
        <v>9.7979999999999983</v>
      </c>
    </row>
    <row r="13637" spans="1:17" x14ac:dyDescent="0.25">
      <c r="A13637" t="s">
        <v>333</v>
      </c>
      <c r="B13637">
        <v>3.4</v>
      </c>
      <c r="C13637" t="s">
        <v>10935</v>
      </c>
      <c r="D13637">
        <v>250</v>
      </c>
      <c r="F13637" s="4">
        <v>3.4</v>
      </c>
      <c r="G13637" t="s">
        <v>32</v>
      </c>
      <c r="J13637" s="4">
        <f>MIN(Table16[[#This Row],[Medicare Outpatient Allowable Rate]:[WPPA Inc Outpatient Allowable Rate]])</f>
        <v>0</v>
      </c>
      <c r="K13637" s="4">
        <f>MAX(Table16[[#This Row],[Blue Cross Outpatient Allowable Rate]:[WPPA Inc Outpatient Allowable Rate]])</f>
        <v>3.23</v>
      </c>
      <c r="L13637" s="4">
        <f>Table16[[#This Row],[Price]]*0.42</f>
        <v>1.4279999999999999</v>
      </c>
      <c r="M13637" s="4">
        <v>0</v>
      </c>
      <c r="N13637" s="4">
        <f>SUM(Table16[[#This Row],[ChargeID]]*0.76)</f>
        <v>2.5840000000000001</v>
      </c>
      <c r="O13637" s="4">
        <f>SUM(Table16[[#This Row],[Price]]*0.95)</f>
        <v>3.23</v>
      </c>
      <c r="P13637" s="4">
        <f>SUM(Table16[[#This Row],[Price]]*0.8)</f>
        <v>2.72</v>
      </c>
      <c r="Q13637" s="4">
        <f>SUM(Table16[[#This Row],[Price]]*0.6)</f>
        <v>2.04</v>
      </c>
    </row>
    <row r="13638" spans="1:17" x14ac:dyDescent="0.25">
      <c r="A13638" t="s">
        <v>333</v>
      </c>
      <c r="B13638">
        <v>4.3</v>
      </c>
      <c r="C13638" t="s">
        <v>10936</v>
      </c>
      <c r="D13638">
        <v>250</v>
      </c>
      <c r="F13638" s="4">
        <v>4.3</v>
      </c>
      <c r="G13638" t="s">
        <v>32</v>
      </c>
      <c r="J13638" s="4">
        <f>MIN(Table16[[#This Row],[Medicare Outpatient Allowable Rate]:[WPPA Inc Outpatient Allowable Rate]])</f>
        <v>0</v>
      </c>
      <c r="K13638" s="4">
        <f>MAX(Table16[[#This Row],[Blue Cross Outpatient Allowable Rate]:[WPPA Inc Outpatient Allowable Rate]])</f>
        <v>4.085</v>
      </c>
      <c r="L13638" s="4">
        <f>Table16[[#This Row],[Price]]*0.42</f>
        <v>1.8059999999999998</v>
      </c>
      <c r="M13638" s="4">
        <v>0</v>
      </c>
      <c r="N13638" s="4">
        <f>SUM(Table16[[#This Row],[ChargeID]]*0.76)</f>
        <v>3.2679999999999998</v>
      </c>
      <c r="O13638" s="4">
        <f>SUM(Table16[[#This Row],[Price]]*0.95)</f>
        <v>4.085</v>
      </c>
      <c r="P13638" s="4">
        <f>SUM(Table16[[#This Row],[Price]]*0.8)</f>
        <v>3.44</v>
      </c>
      <c r="Q13638" s="4">
        <f>SUM(Table16[[#This Row],[Price]]*0.6)</f>
        <v>2.5799999999999996</v>
      </c>
    </row>
    <row r="13639" spans="1:17" x14ac:dyDescent="0.25">
      <c r="A13639" t="s">
        <v>333</v>
      </c>
      <c r="B13639">
        <v>5.05</v>
      </c>
      <c r="C13639" t="s">
        <v>10937</v>
      </c>
      <c r="D13639">
        <v>250</v>
      </c>
      <c r="F13639" s="4">
        <v>5.05</v>
      </c>
      <c r="G13639" t="s">
        <v>32</v>
      </c>
      <c r="J13639" s="4">
        <f>MIN(Table16[[#This Row],[Medicare Outpatient Allowable Rate]:[WPPA Inc Outpatient Allowable Rate]])</f>
        <v>0</v>
      </c>
      <c r="K13639" s="4">
        <f>MAX(Table16[[#This Row],[Blue Cross Outpatient Allowable Rate]:[WPPA Inc Outpatient Allowable Rate]])</f>
        <v>4.7974999999999994</v>
      </c>
      <c r="L13639" s="4">
        <f>Table16[[#This Row],[Price]]*0.42</f>
        <v>2.121</v>
      </c>
      <c r="M13639" s="4">
        <v>0</v>
      </c>
      <c r="N13639" s="4">
        <f>SUM(Table16[[#This Row],[ChargeID]]*0.76)</f>
        <v>3.8380000000000001</v>
      </c>
      <c r="O13639" s="4">
        <f>SUM(Table16[[#This Row],[Price]]*0.95)</f>
        <v>4.7974999999999994</v>
      </c>
      <c r="P13639" s="4">
        <f>SUM(Table16[[#This Row],[Price]]*0.8)</f>
        <v>4.04</v>
      </c>
      <c r="Q13639" s="4">
        <f>SUM(Table16[[#This Row],[Price]]*0.6)</f>
        <v>3.03</v>
      </c>
    </row>
    <row r="13640" spans="1:17" x14ac:dyDescent="0.25">
      <c r="A13640" t="s">
        <v>333</v>
      </c>
      <c r="B13640">
        <v>3.63</v>
      </c>
      <c r="C13640" t="s">
        <v>10938</v>
      </c>
      <c r="D13640">
        <v>250</v>
      </c>
      <c r="F13640" s="4">
        <v>3.63</v>
      </c>
      <c r="G13640" t="s">
        <v>32</v>
      </c>
      <c r="J13640" s="4">
        <f>MIN(Table16[[#This Row],[Medicare Outpatient Allowable Rate]:[WPPA Inc Outpatient Allowable Rate]])</f>
        <v>0</v>
      </c>
      <c r="K13640" s="4">
        <f>MAX(Table16[[#This Row],[Blue Cross Outpatient Allowable Rate]:[WPPA Inc Outpatient Allowable Rate]])</f>
        <v>3.4484999999999997</v>
      </c>
      <c r="L13640" s="4">
        <f>Table16[[#This Row],[Price]]*0.42</f>
        <v>1.5246</v>
      </c>
      <c r="M13640" s="4">
        <v>0</v>
      </c>
      <c r="N13640" s="4">
        <f>SUM(Table16[[#This Row],[ChargeID]]*0.76)</f>
        <v>2.7587999999999999</v>
      </c>
      <c r="O13640" s="4">
        <f>SUM(Table16[[#This Row],[Price]]*0.95)</f>
        <v>3.4484999999999997</v>
      </c>
      <c r="P13640" s="4">
        <f>SUM(Table16[[#This Row],[Price]]*0.8)</f>
        <v>2.9039999999999999</v>
      </c>
      <c r="Q13640" s="4">
        <f>SUM(Table16[[#This Row],[Price]]*0.6)</f>
        <v>2.1779999999999999</v>
      </c>
    </row>
    <row r="13641" spans="1:17" x14ac:dyDescent="0.25">
      <c r="A13641" t="s">
        <v>333</v>
      </c>
      <c r="B13641">
        <v>5.4</v>
      </c>
      <c r="C13641" t="s">
        <v>10939</v>
      </c>
      <c r="D13641">
        <v>250</v>
      </c>
      <c r="F13641" s="4">
        <v>5.4</v>
      </c>
      <c r="G13641" t="s">
        <v>32</v>
      </c>
      <c r="J13641" s="4">
        <f>MIN(Table16[[#This Row],[Medicare Outpatient Allowable Rate]:[WPPA Inc Outpatient Allowable Rate]])</f>
        <v>0</v>
      </c>
      <c r="K13641" s="4">
        <f>MAX(Table16[[#This Row],[Blue Cross Outpatient Allowable Rate]:[WPPA Inc Outpatient Allowable Rate]])</f>
        <v>5.13</v>
      </c>
      <c r="L13641" s="4">
        <f>Table16[[#This Row],[Price]]*0.42</f>
        <v>2.2680000000000002</v>
      </c>
      <c r="M13641" s="4">
        <v>0</v>
      </c>
      <c r="N13641" s="4">
        <f>SUM(Table16[[#This Row],[ChargeID]]*0.76)</f>
        <v>4.1040000000000001</v>
      </c>
      <c r="O13641" s="4">
        <f>SUM(Table16[[#This Row],[Price]]*0.95)</f>
        <v>5.13</v>
      </c>
      <c r="P13641" s="4">
        <f>SUM(Table16[[#This Row],[Price]]*0.8)</f>
        <v>4.32</v>
      </c>
      <c r="Q13641" s="4">
        <f>SUM(Table16[[#This Row],[Price]]*0.6)</f>
        <v>3.24</v>
      </c>
    </row>
    <row r="13642" spans="1:17" x14ac:dyDescent="0.25">
      <c r="A13642" t="s">
        <v>333</v>
      </c>
      <c r="B13642">
        <v>41.44</v>
      </c>
      <c r="C13642" t="s">
        <v>10940</v>
      </c>
      <c r="D13642">
        <v>259</v>
      </c>
      <c r="F13642" s="4">
        <v>41.44</v>
      </c>
      <c r="G13642" t="s">
        <v>4437</v>
      </c>
      <c r="J13642" s="4">
        <f>MIN(Table16[[#This Row],[Medicare Outpatient Allowable Rate]:[WPPA Inc Outpatient Allowable Rate]])</f>
        <v>17.404799999999998</v>
      </c>
      <c r="K13642" s="4">
        <f>MAX(Table16[[#This Row],[Blue Cross Outpatient Allowable Rate]:[WPPA Inc Outpatient Allowable Rate]])</f>
        <v>39.367999999999995</v>
      </c>
      <c r="L13642" s="4">
        <f>Table16[[#This Row],[Price]]*0.42</f>
        <v>17.404799999999998</v>
      </c>
      <c r="M13642" s="4">
        <v>18.21</v>
      </c>
      <c r="N13642" s="4">
        <f>SUM(Table16[[#This Row],[ChargeID]]*0.76)</f>
        <v>31.494399999999999</v>
      </c>
      <c r="O13642" s="4">
        <f>SUM(Table16[[#This Row],[Price]]*0.95)</f>
        <v>39.367999999999995</v>
      </c>
      <c r="P13642" s="4">
        <f>SUM(Table16[[#This Row],[Price]]*0.8)</f>
        <v>33.152000000000001</v>
      </c>
      <c r="Q13642" s="4">
        <f>SUM(Table16[[#This Row],[Price]]*0.6)</f>
        <v>24.863999999999997</v>
      </c>
    </row>
    <row r="13643" spans="1:17" x14ac:dyDescent="0.25">
      <c r="A13643" t="s">
        <v>333</v>
      </c>
      <c r="B13643">
        <v>84.5</v>
      </c>
      <c r="C13643" t="s">
        <v>10941</v>
      </c>
      <c r="D13643">
        <v>259</v>
      </c>
      <c r="F13643" s="4">
        <v>84.5</v>
      </c>
      <c r="G13643" t="s">
        <v>4437</v>
      </c>
      <c r="J13643" s="4">
        <f>MIN(Table16[[#This Row],[Medicare Outpatient Allowable Rate]:[WPPA Inc Outpatient Allowable Rate]])</f>
        <v>18.21</v>
      </c>
      <c r="K13643" s="4">
        <f>MAX(Table16[[#This Row],[Blue Cross Outpatient Allowable Rate]:[WPPA Inc Outpatient Allowable Rate]])</f>
        <v>80.274999999999991</v>
      </c>
      <c r="L13643" s="4">
        <f>Table16[[#This Row],[Price]]*0.42</f>
        <v>35.49</v>
      </c>
      <c r="M13643" s="4">
        <v>18.21</v>
      </c>
      <c r="N13643" s="4">
        <f>SUM(Table16[[#This Row],[ChargeID]]*0.76)</f>
        <v>64.22</v>
      </c>
      <c r="O13643" s="4">
        <f>SUM(Table16[[#This Row],[Price]]*0.95)</f>
        <v>80.274999999999991</v>
      </c>
      <c r="P13643" s="4">
        <f>SUM(Table16[[#This Row],[Price]]*0.8)</f>
        <v>67.600000000000009</v>
      </c>
      <c r="Q13643" s="4">
        <f>SUM(Table16[[#This Row],[Price]]*0.6)</f>
        <v>50.699999999999996</v>
      </c>
    </row>
    <row r="13644" spans="1:17" x14ac:dyDescent="0.25">
      <c r="A13644" t="s">
        <v>333</v>
      </c>
      <c r="B13644">
        <v>3.63</v>
      </c>
      <c r="C13644" t="s">
        <v>10942</v>
      </c>
      <c r="D13644">
        <v>250</v>
      </c>
      <c r="F13644" s="4">
        <v>3.63</v>
      </c>
      <c r="G13644" t="s">
        <v>32</v>
      </c>
      <c r="J13644" s="4">
        <f>MIN(Table16[[#This Row],[Medicare Outpatient Allowable Rate]:[WPPA Inc Outpatient Allowable Rate]])</f>
        <v>0</v>
      </c>
      <c r="K13644" s="4">
        <f>MAX(Table16[[#This Row],[Blue Cross Outpatient Allowable Rate]:[WPPA Inc Outpatient Allowable Rate]])</f>
        <v>3.4484999999999997</v>
      </c>
      <c r="L13644" s="4">
        <f>Table16[[#This Row],[Price]]*0.42</f>
        <v>1.5246</v>
      </c>
      <c r="M13644" s="4">
        <v>0</v>
      </c>
      <c r="N13644" s="4">
        <f>SUM(Table16[[#This Row],[ChargeID]]*0.76)</f>
        <v>2.7587999999999999</v>
      </c>
      <c r="O13644" s="4">
        <f>SUM(Table16[[#This Row],[Price]]*0.95)</f>
        <v>3.4484999999999997</v>
      </c>
      <c r="P13644" s="4">
        <f>SUM(Table16[[#This Row],[Price]]*0.8)</f>
        <v>2.9039999999999999</v>
      </c>
      <c r="Q13644" s="4">
        <f>SUM(Table16[[#This Row],[Price]]*0.6)</f>
        <v>2.1779999999999999</v>
      </c>
    </row>
    <row r="13645" spans="1:17" x14ac:dyDescent="0.25">
      <c r="A13645" t="s">
        <v>333</v>
      </c>
      <c r="B13645">
        <v>250</v>
      </c>
      <c r="C13645" t="s">
        <v>10943</v>
      </c>
      <c r="D13645">
        <v>636</v>
      </c>
      <c r="F13645" s="4">
        <v>250</v>
      </c>
      <c r="G13645" t="s">
        <v>39</v>
      </c>
      <c r="J13645" s="4">
        <f>MIN(Table16[[#This Row],[Medicare Outpatient Allowable Rate]:[WPPA Inc Outpatient Allowable Rate]])</f>
        <v>5</v>
      </c>
      <c r="K13645" s="4">
        <f>MAX(Table16[[#This Row],[Blue Cross Outpatient Allowable Rate]:[WPPA Inc Outpatient Allowable Rate]])</f>
        <v>237.5</v>
      </c>
      <c r="L13645" s="4">
        <f>Table16[[#This Row],[Price]]*0.42</f>
        <v>105</v>
      </c>
      <c r="M13645" s="4">
        <v>5</v>
      </c>
      <c r="N13645" s="4">
        <f>SUM(Table16[[#This Row],[ChargeID]]*0.76)</f>
        <v>190</v>
      </c>
      <c r="O13645" s="4">
        <f>SUM(Table16[[#This Row],[Price]]*0.95)</f>
        <v>237.5</v>
      </c>
      <c r="P13645" s="4">
        <f>SUM(Table16[[#This Row],[Price]]*0.8)</f>
        <v>200</v>
      </c>
      <c r="Q13645" s="4">
        <f>SUM(Table16[[#This Row],[Price]]*0.6)</f>
        <v>150</v>
      </c>
    </row>
    <row r="13646" spans="1:17" x14ac:dyDescent="0.25">
      <c r="A13646" t="s">
        <v>333</v>
      </c>
      <c r="B13646">
        <v>258</v>
      </c>
      <c r="C13646" t="s">
        <v>10944</v>
      </c>
      <c r="D13646">
        <v>636</v>
      </c>
      <c r="F13646" s="4">
        <v>258</v>
      </c>
      <c r="G13646" t="s">
        <v>39</v>
      </c>
      <c r="J13646" s="4">
        <f>MIN(Table16[[#This Row],[Medicare Outpatient Allowable Rate]:[WPPA Inc Outpatient Allowable Rate]])</f>
        <v>5</v>
      </c>
      <c r="K13646" s="4">
        <f>MAX(Table16[[#This Row],[Blue Cross Outpatient Allowable Rate]:[WPPA Inc Outpatient Allowable Rate]])</f>
        <v>245.1</v>
      </c>
      <c r="L13646" s="4">
        <f>Table16[[#This Row],[Price]]*0.42</f>
        <v>108.36</v>
      </c>
      <c r="M13646" s="4">
        <v>5</v>
      </c>
      <c r="N13646" s="4">
        <f>SUM(Table16[[#This Row],[ChargeID]]*0.76)</f>
        <v>196.08</v>
      </c>
      <c r="O13646" s="4">
        <f>SUM(Table16[[#This Row],[Price]]*0.95)</f>
        <v>245.1</v>
      </c>
      <c r="P13646" s="4">
        <f>SUM(Table16[[#This Row],[Price]]*0.8)</f>
        <v>206.4</v>
      </c>
      <c r="Q13646" s="4">
        <f>SUM(Table16[[#This Row],[Price]]*0.6)</f>
        <v>154.79999999999998</v>
      </c>
    </row>
    <row r="13647" spans="1:17" x14ac:dyDescent="0.25">
      <c r="A13647" t="s">
        <v>333</v>
      </c>
      <c r="B13647">
        <v>4.5999999999999996</v>
      </c>
      <c r="C13647" t="s">
        <v>10945</v>
      </c>
      <c r="D13647">
        <v>250</v>
      </c>
      <c r="F13647" s="4">
        <v>4.5999999999999996</v>
      </c>
      <c r="G13647" t="s">
        <v>32</v>
      </c>
      <c r="J13647" s="4">
        <f>MIN(Table16[[#This Row],[Medicare Outpatient Allowable Rate]:[WPPA Inc Outpatient Allowable Rate]])</f>
        <v>0</v>
      </c>
      <c r="K13647" s="4">
        <f>MAX(Table16[[#This Row],[Blue Cross Outpatient Allowable Rate]:[WPPA Inc Outpatient Allowable Rate]])</f>
        <v>4.3699999999999992</v>
      </c>
      <c r="L13647" s="4">
        <f>Table16[[#This Row],[Price]]*0.42</f>
        <v>1.9319999999999997</v>
      </c>
      <c r="M13647" s="4">
        <v>0</v>
      </c>
      <c r="N13647" s="4">
        <f>SUM(Table16[[#This Row],[ChargeID]]*0.76)</f>
        <v>3.4959999999999996</v>
      </c>
      <c r="O13647" s="4">
        <f>SUM(Table16[[#This Row],[Price]]*0.95)</f>
        <v>4.3699999999999992</v>
      </c>
      <c r="P13647" s="4">
        <f>SUM(Table16[[#This Row],[Price]]*0.8)</f>
        <v>3.6799999999999997</v>
      </c>
      <c r="Q13647" s="4">
        <f>SUM(Table16[[#This Row],[Price]]*0.6)</f>
        <v>2.76</v>
      </c>
    </row>
    <row r="13648" spans="1:17" x14ac:dyDescent="0.25">
      <c r="A13648" t="s">
        <v>10946</v>
      </c>
      <c r="B13648">
        <v>190</v>
      </c>
      <c r="C13648" t="s">
        <v>10947</v>
      </c>
      <c r="D13648">
        <v>636</v>
      </c>
      <c r="F13648" s="4">
        <v>190</v>
      </c>
      <c r="G13648" t="s">
        <v>36</v>
      </c>
      <c r="J13648" s="4">
        <f>MIN(Table16[[#This Row],[Medicare Outpatient Allowable Rate]:[WPPA Inc Outpatient Allowable Rate]])</f>
        <v>9.41</v>
      </c>
      <c r="K13648" s="4">
        <f>MAX(Table16[[#This Row],[Blue Cross Outpatient Allowable Rate]:[WPPA Inc Outpatient Allowable Rate]])</f>
        <v>180.5</v>
      </c>
      <c r="L13648" s="4">
        <f>Table16[[#This Row],[Price]]*0.42</f>
        <v>79.8</v>
      </c>
      <c r="M13648" s="4">
        <v>9.41</v>
      </c>
      <c r="N13648" s="4">
        <f>SUM(Table16[[#This Row],[ChargeID]]*0.76)</f>
        <v>144.4</v>
      </c>
      <c r="O13648" s="4">
        <f>SUM(Table16[[#This Row],[Price]]*0.95)</f>
        <v>180.5</v>
      </c>
      <c r="P13648" s="4">
        <f>SUM(Table16[[#This Row],[Price]]*0.8)</f>
        <v>152</v>
      </c>
      <c r="Q13648" s="4">
        <f>SUM(Table16[[#This Row],[Price]]*0.6)</f>
        <v>114</v>
      </c>
    </row>
    <row r="13649" spans="1:17" x14ac:dyDescent="0.25">
      <c r="A13649" t="s">
        <v>333</v>
      </c>
      <c r="B13649">
        <v>10.85</v>
      </c>
      <c r="C13649" t="s">
        <v>10948</v>
      </c>
      <c r="D13649">
        <v>250</v>
      </c>
      <c r="F13649" s="4">
        <v>10.85</v>
      </c>
      <c r="J13649" s="4">
        <f>MIN(Table16[[#This Row],[Medicare Outpatient Allowable Rate]:[WPPA Inc Outpatient Allowable Rate]])</f>
        <v>0</v>
      </c>
      <c r="K13649" s="4">
        <f>MAX(Table16[[#This Row],[Blue Cross Outpatient Allowable Rate]:[WPPA Inc Outpatient Allowable Rate]])</f>
        <v>10.307499999999999</v>
      </c>
      <c r="L13649" s="4">
        <f>Table16[[#This Row],[Price]]*0.42</f>
        <v>4.5569999999999995</v>
      </c>
      <c r="M13649" s="4">
        <v>0</v>
      </c>
      <c r="N13649" s="4">
        <f>SUM(Table16[[#This Row],[ChargeID]]*0.76)</f>
        <v>8.2460000000000004</v>
      </c>
      <c r="O13649" s="4">
        <f>SUM(Table16[[#This Row],[Price]]*0.95)</f>
        <v>10.307499999999999</v>
      </c>
      <c r="P13649" s="4">
        <f>SUM(Table16[[#This Row],[Price]]*0.8)</f>
        <v>8.68</v>
      </c>
      <c r="Q13649" s="4">
        <f>SUM(Table16[[#This Row],[Price]]*0.6)</f>
        <v>6.51</v>
      </c>
    </row>
    <row r="13650" spans="1:17" x14ac:dyDescent="0.25">
      <c r="A13650" t="s">
        <v>333</v>
      </c>
      <c r="B13650">
        <v>3.63</v>
      </c>
      <c r="C13650" t="s">
        <v>10949</v>
      </c>
      <c r="D13650">
        <v>250</v>
      </c>
      <c r="F13650" s="4">
        <v>3.63</v>
      </c>
      <c r="J13650" s="4">
        <f>MIN(Table16[[#This Row],[Medicare Outpatient Allowable Rate]:[WPPA Inc Outpatient Allowable Rate]])</f>
        <v>0</v>
      </c>
      <c r="K13650" s="4">
        <f>MAX(Table16[[#This Row],[Blue Cross Outpatient Allowable Rate]:[WPPA Inc Outpatient Allowable Rate]])</f>
        <v>3.4484999999999997</v>
      </c>
      <c r="L13650" s="4">
        <f>Table16[[#This Row],[Price]]*0.42</f>
        <v>1.5246</v>
      </c>
      <c r="M13650" s="4">
        <v>0</v>
      </c>
      <c r="N13650" s="4">
        <f>SUM(Table16[[#This Row],[ChargeID]]*0.76)</f>
        <v>2.7587999999999999</v>
      </c>
      <c r="O13650" s="4">
        <f>SUM(Table16[[#This Row],[Price]]*0.95)</f>
        <v>3.4484999999999997</v>
      </c>
      <c r="P13650" s="4">
        <f>SUM(Table16[[#This Row],[Price]]*0.8)</f>
        <v>2.9039999999999999</v>
      </c>
      <c r="Q13650" s="4">
        <f>SUM(Table16[[#This Row],[Price]]*0.6)</f>
        <v>2.1779999999999999</v>
      </c>
    </row>
    <row r="13651" spans="1:17" x14ac:dyDescent="0.25">
      <c r="A13651" t="s">
        <v>333</v>
      </c>
      <c r="B13651">
        <v>3.33</v>
      </c>
      <c r="C13651" t="s">
        <v>10950</v>
      </c>
      <c r="D13651">
        <v>250</v>
      </c>
      <c r="F13651" s="4">
        <v>3.33</v>
      </c>
      <c r="G13651" t="s">
        <v>32</v>
      </c>
      <c r="J13651" s="4">
        <f>MIN(Table16[[#This Row],[Medicare Outpatient Allowable Rate]:[WPPA Inc Outpatient Allowable Rate]])</f>
        <v>0</v>
      </c>
      <c r="K13651" s="4">
        <f>MAX(Table16[[#This Row],[Blue Cross Outpatient Allowable Rate]:[WPPA Inc Outpatient Allowable Rate]])</f>
        <v>3.1635</v>
      </c>
      <c r="L13651" s="4">
        <f>Table16[[#This Row],[Price]]*0.42</f>
        <v>1.3986000000000001</v>
      </c>
      <c r="M13651" s="4">
        <v>0</v>
      </c>
      <c r="N13651" s="4">
        <f>SUM(Table16[[#This Row],[ChargeID]]*0.76)</f>
        <v>2.5308000000000002</v>
      </c>
      <c r="O13651" s="4">
        <f>SUM(Table16[[#This Row],[Price]]*0.95)</f>
        <v>3.1635</v>
      </c>
      <c r="P13651" s="4">
        <f>SUM(Table16[[#This Row],[Price]]*0.8)</f>
        <v>2.6640000000000001</v>
      </c>
      <c r="Q13651" s="4">
        <f>SUM(Table16[[#This Row],[Price]]*0.6)</f>
        <v>1.998</v>
      </c>
    </row>
    <row r="13652" spans="1:17" x14ac:dyDescent="0.25">
      <c r="A13652" t="s">
        <v>333</v>
      </c>
      <c r="B13652">
        <v>132.63</v>
      </c>
      <c r="C13652" t="s">
        <v>10951</v>
      </c>
      <c r="D13652">
        <v>250</v>
      </c>
      <c r="F13652" s="4">
        <v>132.63</v>
      </c>
      <c r="G13652" t="s">
        <v>32</v>
      </c>
      <c r="J13652" s="4">
        <f>MIN(Table16[[#This Row],[Medicare Outpatient Allowable Rate]:[WPPA Inc Outpatient Allowable Rate]])</f>
        <v>0</v>
      </c>
      <c r="K13652" s="4">
        <f>MAX(Table16[[#This Row],[Blue Cross Outpatient Allowable Rate]:[WPPA Inc Outpatient Allowable Rate]])</f>
        <v>125.99849999999999</v>
      </c>
      <c r="L13652" s="4">
        <f>Table16[[#This Row],[Price]]*0.42</f>
        <v>55.704599999999999</v>
      </c>
      <c r="M13652" s="4">
        <v>0</v>
      </c>
      <c r="N13652" s="4">
        <f>SUM(Table16[[#This Row],[ChargeID]]*0.76)</f>
        <v>100.7988</v>
      </c>
      <c r="O13652" s="4">
        <f>SUM(Table16[[#This Row],[Price]]*0.95)</f>
        <v>125.99849999999999</v>
      </c>
      <c r="P13652" s="4">
        <f>SUM(Table16[[#This Row],[Price]]*0.8)</f>
        <v>106.104</v>
      </c>
      <c r="Q13652" s="4">
        <f>SUM(Table16[[#This Row],[Price]]*0.6)</f>
        <v>79.577999999999989</v>
      </c>
    </row>
    <row r="13653" spans="1:17" x14ac:dyDescent="0.25">
      <c r="A13653" t="s">
        <v>333</v>
      </c>
      <c r="B13653">
        <v>31.53</v>
      </c>
      <c r="C13653" t="s">
        <v>10952</v>
      </c>
      <c r="D13653">
        <v>250</v>
      </c>
      <c r="F13653" s="4">
        <v>31.53</v>
      </c>
      <c r="G13653" t="s">
        <v>32</v>
      </c>
      <c r="J13653" s="4">
        <f>MIN(Table16[[#This Row],[Medicare Outpatient Allowable Rate]:[WPPA Inc Outpatient Allowable Rate]])</f>
        <v>0</v>
      </c>
      <c r="K13653" s="4">
        <f>MAX(Table16[[#This Row],[Blue Cross Outpatient Allowable Rate]:[WPPA Inc Outpatient Allowable Rate]])</f>
        <v>29.953499999999998</v>
      </c>
      <c r="L13653" s="4">
        <f>Table16[[#This Row],[Price]]*0.42</f>
        <v>13.242599999999999</v>
      </c>
      <c r="M13653" s="4">
        <v>0</v>
      </c>
      <c r="N13653" s="4">
        <f>SUM(Table16[[#This Row],[ChargeID]]*0.76)</f>
        <v>23.962800000000001</v>
      </c>
      <c r="O13653" s="4">
        <f>SUM(Table16[[#This Row],[Price]]*0.95)</f>
        <v>29.953499999999998</v>
      </c>
      <c r="P13653" s="4">
        <f>SUM(Table16[[#This Row],[Price]]*0.8)</f>
        <v>25.224000000000004</v>
      </c>
      <c r="Q13653" s="4">
        <f>SUM(Table16[[#This Row],[Price]]*0.6)</f>
        <v>18.917999999999999</v>
      </c>
    </row>
    <row r="13654" spans="1:17" x14ac:dyDescent="0.25">
      <c r="A13654" t="s">
        <v>333</v>
      </c>
      <c r="B13654">
        <v>5.13</v>
      </c>
      <c r="C13654" t="s">
        <v>10953</v>
      </c>
      <c r="D13654">
        <v>250</v>
      </c>
      <c r="F13654" s="4">
        <v>5.13</v>
      </c>
      <c r="G13654" t="s">
        <v>32</v>
      </c>
      <c r="J13654" s="4">
        <f>MIN(Table16[[#This Row],[Medicare Outpatient Allowable Rate]:[WPPA Inc Outpatient Allowable Rate]])</f>
        <v>0</v>
      </c>
      <c r="K13654" s="4">
        <f>MAX(Table16[[#This Row],[Blue Cross Outpatient Allowable Rate]:[WPPA Inc Outpatient Allowable Rate]])</f>
        <v>4.8734999999999999</v>
      </c>
      <c r="L13654" s="4">
        <f>Table16[[#This Row],[Price]]*0.42</f>
        <v>2.1545999999999998</v>
      </c>
      <c r="M13654" s="4">
        <v>0</v>
      </c>
      <c r="N13654" s="4">
        <f>SUM(Table16[[#This Row],[ChargeID]]*0.76)</f>
        <v>3.8988</v>
      </c>
      <c r="O13654" s="4">
        <f>SUM(Table16[[#This Row],[Price]]*0.95)</f>
        <v>4.8734999999999999</v>
      </c>
      <c r="P13654" s="4">
        <f>SUM(Table16[[#This Row],[Price]]*0.8)</f>
        <v>4.1040000000000001</v>
      </c>
      <c r="Q13654" s="4">
        <f>SUM(Table16[[#This Row],[Price]]*0.6)</f>
        <v>3.0779999999999998</v>
      </c>
    </row>
    <row r="13655" spans="1:17" x14ac:dyDescent="0.25">
      <c r="A13655" t="s">
        <v>333</v>
      </c>
      <c r="B13655">
        <v>12.58</v>
      </c>
      <c r="C13655" t="s">
        <v>10954</v>
      </c>
      <c r="D13655">
        <v>250</v>
      </c>
      <c r="F13655" s="4">
        <v>12.58</v>
      </c>
      <c r="J13655" s="4">
        <f>MIN(Table16[[#This Row],[Medicare Outpatient Allowable Rate]:[WPPA Inc Outpatient Allowable Rate]])</f>
        <v>0</v>
      </c>
      <c r="K13655" s="4">
        <f>MAX(Table16[[#This Row],[Blue Cross Outpatient Allowable Rate]:[WPPA Inc Outpatient Allowable Rate]])</f>
        <v>11.950999999999999</v>
      </c>
      <c r="L13655" s="4">
        <f>Table16[[#This Row],[Price]]*0.42</f>
        <v>5.2835999999999999</v>
      </c>
      <c r="M13655" s="4">
        <v>0</v>
      </c>
      <c r="N13655" s="4">
        <f>SUM(Table16[[#This Row],[ChargeID]]*0.76)</f>
        <v>9.5608000000000004</v>
      </c>
      <c r="O13655" s="4">
        <f>SUM(Table16[[#This Row],[Price]]*0.95)</f>
        <v>11.950999999999999</v>
      </c>
      <c r="P13655" s="4">
        <f>SUM(Table16[[#This Row],[Price]]*0.8)</f>
        <v>10.064</v>
      </c>
      <c r="Q13655" s="4">
        <f>SUM(Table16[[#This Row],[Price]]*0.6)</f>
        <v>7.548</v>
      </c>
    </row>
    <row r="13656" spans="1:17" x14ac:dyDescent="0.25">
      <c r="A13656" t="s">
        <v>333</v>
      </c>
      <c r="B13656">
        <v>5.88</v>
      </c>
      <c r="C13656" t="s">
        <v>10955</v>
      </c>
      <c r="D13656">
        <v>250</v>
      </c>
      <c r="F13656" s="4">
        <v>5.88</v>
      </c>
      <c r="G13656" t="s">
        <v>32</v>
      </c>
      <c r="J13656" s="4">
        <f>MIN(Table16[[#This Row],[Medicare Outpatient Allowable Rate]:[WPPA Inc Outpatient Allowable Rate]])</f>
        <v>0</v>
      </c>
      <c r="K13656" s="4">
        <f>MAX(Table16[[#This Row],[Blue Cross Outpatient Allowable Rate]:[WPPA Inc Outpatient Allowable Rate]])</f>
        <v>5.5859999999999994</v>
      </c>
      <c r="L13656" s="4">
        <f>Table16[[#This Row],[Price]]*0.42</f>
        <v>2.4695999999999998</v>
      </c>
      <c r="M13656" s="4">
        <v>0</v>
      </c>
      <c r="N13656" s="4">
        <f>SUM(Table16[[#This Row],[ChargeID]]*0.76)</f>
        <v>4.4687999999999999</v>
      </c>
      <c r="O13656" s="4">
        <f>SUM(Table16[[#This Row],[Price]]*0.95)</f>
        <v>5.5859999999999994</v>
      </c>
      <c r="P13656" s="4">
        <f>SUM(Table16[[#This Row],[Price]]*0.8)</f>
        <v>4.7039999999999997</v>
      </c>
      <c r="Q13656" s="4">
        <f>SUM(Table16[[#This Row],[Price]]*0.6)</f>
        <v>3.528</v>
      </c>
    </row>
    <row r="13657" spans="1:17" x14ac:dyDescent="0.25">
      <c r="A13657" t="s">
        <v>333</v>
      </c>
      <c r="B13657">
        <v>3.33</v>
      </c>
      <c r="C13657" t="s">
        <v>10956</v>
      </c>
      <c r="D13657">
        <v>250</v>
      </c>
      <c r="F13657" s="4">
        <v>3.33</v>
      </c>
      <c r="G13657" t="s">
        <v>32</v>
      </c>
      <c r="J13657" s="4">
        <f>MIN(Table16[[#This Row],[Medicare Outpatient Allowable Rate]:[WPPA Inc Outpatient Allowable Rate]])</f>
        <v>0</v>
      </c>
      <c r="K13657" s="4">
        <f>MAX(Table16[[#This Row],[Blue Cross Outpatient Allowable Rate]:[WPPA Inc Outpatient Allowable Rate]])</f>
        <v>3.1635</v>
      </c>
      <c r="L13657" s="4">
        <f>Table16[[#This Row],[Price]]*0.42</f>
        <v>1.3986000000000001</v>
      </c>
      <c r="M13657" s="4">
        <v>0</v>
      </c>
      <c r="N13657" s="4">
        <f>SUM(Table16[[#This Row],[ChargeID]]*0.76)</f>
        <v>2.5308000000000002</v>
      </c>
      <c r="O13657" s="4">
        <f>SUM(Table16[[#This Row],[Price]]*0.95)</f>
        <v>3.1635</v>
      </c>
      <c r="P13657" s="4">
        <f>SUM(Table16[[#This Row],[Price]]*0.8)</f>
        <v>2.6640000000000001</v>
      </c>
      <c r="Q13657" s="4">
        <f>SUM(Table16[[#This Row],[Price]]*0.6)</f>
        <v>1.998</v>
      </c>
    </row>
    <row r="13658" spans="1:17" x14ac:dyDescent="0.25">
      <c r="A13658" t="s">
        <v>333</v>
      </c>
      <c r="B13658">
        <v>50.48</v>
      </c>
      <c r="C13658" t="s">
        <v>10957</v>
      </c>
      <c r="D13658">
        <v>250</v>
      </c>
      <c r="F13658" s="4">
        <v>50.48</v>
      </c>
      <c r="G13658" t="s">
        <v>32</v>
      </c>
      <c r="J13658" s="4">
        <f>MIN(Table16[[#This Row],[Medicare Outpatient Allowable Rate]:[WPPA Inc Outpatient Allowable Rate]])</f>
        <v>0</v>
      </c>
      <c r="K13658" s="4">
        <f>MAX(Table16[[#This Row],[Blue Cross Outpatient Allowable Rate]:[WPPA Inc Outpatient Allowable Rate]])</f>
        <v>47.955999999999996</v>
      </c>
      <c r="L13658" s="4">
        <f>Table16[[#This Row],[Price]]*0.42</f>
        <v>21.201599999999999</v>
      </c>
      <c r="M13658" s="4">
        <v>0</v>
      </c>
      <c r="N13658" s="4">
        <f>SUM(Table16[[#This Row],[ChargeID]]*0.76)</f>
        <v>38.364799999999995</v>
      </c>
      <c r="O13658" s="4">
        <f>SUM(Table16[[#This Row],[Price]]*0.95)</f>
        <v>47.955999999999996</v>
      </c>
      <c r="P13658" s="4">
        <f>SUM(Table16[[#This Row],[Price]]*0.8)</f>
        <v>40.384</v>
      </c>
      <c r="Q13658" s="4">
        <f>SUM(Table16[[#This Row],[Price]]*0.6)</f>
        <v>30.287999999999997</v>
      </c>
    </row>
    <row r="13659" spans="1:17" x14ac:dyDescent="0.25">
      <c r="A13659" t="s">
        <v>333</v>
      </c>
      <c r="B13659">
        <v>3.8</v>
      </c>
      <c r="C13659" t="s">
        <v>10958</v>
      </c>
      <c r="D13659">
        <v>250</v>
      </c>
      <c r="F13659" s="4">
        <v>3.8</v>
      </c>
      <c r="J13659" s="4">
        <f>MIN(Table16[[#This Row],[Medicare Outpatient Allowable Rate]:[WPPA Inc Outpatient Allowable Rate]])</f>
        <v>0</v>
      </c>
      <c r="K13659" s="4">
        <f>MAX(Table16[[#This Row],[Blue Cross Outpatient Allowable Rate]:[WPPA Inc Outpatient Allowable Rate]])</f>
        <v>3.61</v>
      </c>
      <c r="L13659" s="4">
        <f>Table16[[#This Row],[Price]]*0.42</f>
        <v>1.5959999999999999</v>
      </c>
      <c r="M13659" s="4">
        <v>0</v>
      </c>
      <c r="N13659" s="4">
        <f>SUM(Table16[[#This Row],[ChargeID]]*0.76)</f>
        <v>2.8879999999999999</v>
      </c>
      <c r="O13659" s="4">
        <f>SUM(Table16[[#This Row],[Price]]*0.95)</f>
        <v>3.61</v>
      </c>
      <c r="P13659" s="4">
        <f>SUM(Table16[[#This Row],[Price]]*0.8)</f>
        <v>3.04</v>
      </c>
      <c r="Q13659" s="4">
        <f>SUM(Table16[[#This Row],[Price]]*0.6)</f>
        <v>2.2799999999999998</v>
      </c>
    </row>
    <row r="13660" spans="1:17" x14ac:dyDescent="0.25">
      <c r="A13660" t="s">
        <v>333</v>
      </c>
      <c r="B13660">
        <v>3.63</v>
      </c>
      <c r="C13660" t="s">
        <v>10959</v>
      </c>
      <c r="D13660">
        <v>250</v>
      </c>
      <c r="F13660" s="4">
        <v>3.63</v>
      </c>
      <c r="G13660" t="s">
        <v>32</v>
      </c>
      <c r="J13660" s="4">
        <f>MIN(Table16[[#This Row],[Medicare Outpatient Allowable Rate]:[WPPA Inc Outpatient Allowable Rate]])</f>
        <v>0</v>
      </c>
      <c r="K13660" s="4">
        <f>MAX(Table16[[#This Row],[Blue Cross Outpatient Allowable Rate]:[WPPA Inc Outpatient Allowable Rate]])</f>
        <v>3.4484999999999997</v>
      </c>
      <c r="L13660" s="4">
        <f>Table16[[#This Row],[Price]]*0.42</f>
        <v>1.5246</v>
      </c>
      <c r="M13660" s="4">
        <v>0</v>
      </c>
      <c r="N13660" s="4">
        <f>SUM(Table16[[#This Row],[ChargeID]]*0.76)</f>
        <v>2.7587999999999999</v>
      </c>
      <c r="O13660" s="4">
        <f>SUM(Table16[[#This Row],[Price]]*0.95)</f>
        <v>3.4484999999999997</v>
      </c>
      <c r="P13660" s="4">
        <f>SUM(Table16[[#This Row],[Price]]*0.8)</f>
        <v>2.9039999999999999</v>
      </c>
      <c r="Q13660" s="4">
        <f>SUM(Table16[[#This Row],[Price]]*0.6)</f>
        <v>2.1779999999999999</v>
      </c>
    </row>
    <row r="13661" spans="1:17" x14ac:dyDescent="0.25">
      <c r="A13661" t="s">
        <v>333</v>
      </c>
      <c r="B13661">
        <v>43.05</v>
      </c>
      <c r="C13661" t="s">
        <v>10960</v>
      </c>
      <c r="D13661">
        <v>250</v>
      </c>
      <c r="F13661" s="4">
        <v>43.05</v>
      </c>
      <c r="G13661" t="s">
        <v>32</v>
      </c>
      <c r="J13661" s="4">
        <f>MIN(Table16[[#This Row],[Medicare Outpatient Allowable Rate]:[WPPA Inc Outpatient Allowable Rate]])</f>
        <v>0</v>
      </c>
      <c r="K13661" s="4">
        <f>MAX(Table16[[#This Row],[Blue Cross Outpatient Allowable Rate]:[WPPA Inc Outpatient Allowable Rate]])</f>
        <v>40.897499999999994</v>
      </c>
      <c r="L13661" s="4">
        <f>Table16[[#This Row],[Price]]*0.42</f>
        <v>18.081</v>
      </c>
      <c r="M13661" s="4">
        <v>0</v>
      </c>
      <c r="N13661" s="4">
        <f>SUM(Table16[[#This Row],[ChargeID]]*0.76)</f>
        <v>32.717999999999996</v>
      </c>
      <c r="O13661" s="4">
        <f>SUM(Table16[[#This Row],[Price]]*0.95)</f>
        <v>40.897499999999994</v>
      </c>
      <c r="P13661" s="4">
        <f>SUM(Table16[[#This Row],[Price]]*0.8)</f>
        <v>34.44</v>
      </c>
      <c r="Q13661" s="4">
        <f>SUM(Table16[[#This Row],[Price]]*0.6)</f>
        <v>25.83</v>
      </c>
    </row>
    <row r="13662" spans="1:17" x14ac:dyDescent="0.25">
      <c r="A13662" t="s">
        <v>333</v>
      </c>
      <c r="B13662">
        <v>3.56</v>
      </c>
      <c r="C13662" t="s">
        <v>10961</v>
      </c>
      <c r="D13662">
        <v>250</v>
      </c>
      <c r="F13662" s="4">
        <v>3.56</v>
      </c>
      <c r="G13662" t="s">
        <v>32</v>
      </c>
      <c r="J13662" s="4">
        <f>MIN(Table16[[#This Row],[Medicare Outpatient Allowable Rate]:[WPPA Inc Outpatient Allowable Rate]])</f>
        <v>0</v>
      </c>
      <c r="K13662" s="4">
        <f>MAX(Table16[[#This Row],[Blue Cross Outpatient Allowable Rate]:[WPPA Inc Outpatient Allowable Rate]])</f>
        <v>3.3819999999999997</v>
      </c>
      <c r="L13662" s="4">
        <f>Table16[[#This Row],[Price]]*0.42</f>
        <v>1.4951999999999999</v>
      </c>
      <c r="M13662" s="4">
        <v>0</v>
      </c>
      <c r="N13662" s="4">
        <f>SUM(Table16[[#This Row],[ChargeID]]*0.76)</f>
        <v>2.7056</v>
      </c>
      <c r="O13662" s="4">
        <f>SUM(Table16[[#This Row],[Price]]*0.95)</f>
        <v>3.3819999999999997</v>
      </c>
      <c r="P13662" s="4">
        <f>SUM(Table16[[#This Row],[Price]]*0.8)</f>
        <v>2.8480000000000003</v>
      </c>
      <c r="Q13662" s="4">
        <f>SUM(Table16[[#This Row],[Price]]*0.6)</f>
        <v>2.1360000000000001</v>
      </c>
    </row>
    <row r="13663" spans="1:17" x14ac:dyDescent="0.25">
      <c r="A13663" t="s">
        <v>333</v>
      </c>
      <c r="B13663">
        <v>4</v>
      </c>
      <c r="C13663" t="s">
        <v>10962</v>
      </c>
      <c r="D13663">
        <v>250</v>
      </c>
      <c r="F13663" s="4">
        <v>4</v>
      </c>
      <c r="G13663" t="s">
        <v>32</v>
      </c>
      <c r="J13663" s="4">
        <f>MIN(Table16[[#This Row],[Medicare Outpatient Allowable Rate]:[WPPA Inc Outpatient Allowable Rate]])</f>
        <v>0</v>
      </c>
      <c r="K13663" s="4">
        <f>MAX(Table16[[#This Row],[Blue Cross Outpatient Allowable Rate]:[WPPA Inc Outpatient Allowable Rate]])</f>
        <v>3.8</v>
      </c>
      <c r="L13663" s="4">
        <f>Table16[[#This Row],[Price]]*0.42</f>
        <v>1.68</v>
      </c>
      <c r="M13663" s="4">
        <v>0</v>
      </c>
      <c r="N13663" s="4">
        <f>SUM(Table16[[#This Row],[ChargeID]]*0.76)</f>
        <v>3.04</v>
      </c>
      <c r="O13663" s="4">
        <f>SUM(Table16[[#This Row],[Price]]*0.95)</f>
        <v>3.8</v>
      </c>
      <c r="P13663" s="4">
        <f>SUM(Table16[[#This Row],[Price]]*0.8)</f>
        <v>3.2</v>
      </c>
      <c r="Q13663" s="4">
        <f>SUM(Table16[[#This Row],[Price]]*0.6)</f>
        <v>2.4</v>
      </c>
    </row>
    <row r="13664" spans="1:17" x14ac:dyDescent="0.25">
      <c r="A13664" t="s">
        <v>333</v>
      </c>
      <c r="B13664">
        <v>6.1</v>
      </c>
      <c r="C13664" t="s">
        <v>10963</v>
      </c>
      <c r="D13664">
        <v>250</v>
      </c>
      <c r="F13664" s="4">
        <v>6.1</v>
      </c>
      <c r="G13664" t="s">
        <v>32</v>
      </c>
      <c r="J13664" s="4">
        <f>MIN(Table16[[#This Row],[Medicare Outpatient Allowable Rate]:[WPPA Inc Outpatient Allowable Rate]])</f>
        <v>0</v>
      </c>
      <c r="K13664" s="4">
        <f>MAX(Table16[[#This Row],[Blue Cross Outpatient Allowable Rate]:[WPPA Inc Outpatient Allowable Rate]])</f>
        <v>5.794999999999999</v>
      </c>
      <c r="L13664" s="4">
        <f>Table16[[#This Row],[Price]]*0.42</f>
        <v>2.5619999999999998</v>
      </c>
      <c r="M13664" s="4">
        <v>0</v>
      </c>
      <c r="N13664" s="4">
        <f>SUM(Table16[[#This Row],[ChargeID]]*0.76)</f>
        <v>4.6360000000000001</v>
      </c>
      <c r="O13664" s="4">
        <f>SUM(Table16[[#This Row],[Price]]*0.95)</f>
        <v>5.794999999999999</v>
      </c>
      <c r="P13664" s="4">
        <f>SUM(Table16[[#This Row],[Price]]*0.8)</f>
        <v>4.88</v>
      </c>
      <c r="Q13664" s="4">
        <f>SUM(Table16[[#This Row],[Price]]*0.6)</f>
        <v>3.6599999999999997</v>
      </c>
    </row>
    <row r="13665" spans="1:17" x14ac:dyDescent="0.25">
      <c r="A13665" t="s">
        <v>333</v>
      </c>
      <c r="B13665">
        <v>4.45</v>
      </c>
      <c r="C13665" t="s">
        <v>10964</v>
      </c>
      <c r="D13665">
        <v>250</v>
      </c>
      <c r="F13665" s="4">
        <v>4.45</v>
      </c>
      <c r="G13665" t="s">
        <v>32</v>
      </c>
      <c r="J13665" s="4">
        <f>MIN(Table16[[#This Row],[Medicare Outpatient Allowable Rate]:[WPPA Inc Outpatient Allowable Rate]])</f>
        <v>0</v>
      </c>
      <c r="K13665" s="4">
        <f>MAX(Table16[[#This Row],[Blue Cross Outpatient Allowable Rate]:[WPPA Inc Outpatient Allowable Rate]])</f>
        <v>4.2275</v>
      </c>
      <c r="L13665" s="4">
        <f>Table16[[#This Row],[Price]]*0.42</f>
        <v>1.869</v>
      </c>
      <c r="M13665" s="4">
        <v>0</v>
      </c>
      <c r="N13665" s="4">
        <f>SUM(Table16[[#This Row],[ChargeID]]*0.76)</f>
        <v>3.3820000000000001</v>
      </c>
      <c r="O13665" s="4">
        <f>SUM(Table16[[#This Row],[Price]]*0.95)</f>
        <v>4.2275</v>
      </c>
      <c r="P13665" s="4">
        <f>SUM(Table16[[#This Row],[Price]]*0.8)</f>
        <v>3.5600000000000005</v>
      </c>
      <c r="Q13665" s="4">
        <f>SUM(Table16[[#This Row],[Price]]*0.6)</f>
        <v>2.67</v>
      </c>
    </row>
    <row r="13666" spans="1:17" x14ac:dyDescent="0.25">
      <c r="A13666" t="s">
        <v>333</v>
      </c>
      <c r="B13666">
        <v>2.2799999999999998</v>
      </c>
      <c r="C13666" t="s">
        <v>10965</v>
      </c>
      <c r="D13666">
        <v>250</v>
      </c>
      <c r="F13666" s="4">
        <v>2.2799999999999998</v>
      </c>
      <c r="G13666" t="s">
        <v>32</v>
      </c>
      <c r="J13666" s="4">
        <f>MIN(Table16[[#This Row],[Medicare Outpatient Allowable Rate]:[WPPA Inc Outpatient Allowable Rate]])</f>
        <v>0</v>
      </c>
      <c r="K13666" s="4">
        <f>MAX(Table16[[#This Row],[Blue Cross Outpatient Allowable Rate]:[WPPA Inc Outpatient Allowable Rate]])</f>
        <v>2.1659999999999999</v>
      </c>
      <c r="L13666" s="4">
        <f>Table16[[#This Row],[Price]]*0.42</f>
        <v>0.9575999999999999</v>
      </c>
      <c r="M13666" s="4">
        <v>0</v>
      </c>
      <c r="N13666" s="4">
        <f>SUM(Table16[[#This Row],[ChargeID]]*0.76)</f>
        <v>1.7327999999999999</v>
      </c>
      <c r="O13666" s="4">
        <f>SUM(Table16[[#This Row],[Price]]*0.95)</f>
        <v>2.1659999999999999</v>
      </c>
      <c r="P13666" s="4">
        <f>SUM(Table16[[#This Row],[Price]]*0.8)</f>
        <v>1.8239999999999998</v>
      </c>
      <c r="Q13666" s="4">
        <f>SUM(Table16[[#This Row],[Price]]*0.6)</f>
        <v>1.3679999999999999</v>
      </c>
    </row>
    <row r="13667" spans="1:17" x14ac:dyDescent="0.25">
      <c r="A13667" t="s">
        <v>333</v>
      </c>
      <c r="B13667">
        <v>4.53</v>
      </c>
      <c r="C13667" t="s">
        <v>10966</v>
      </c>
      <c r="D13667">
        <v>250</v>
      </c>
      <c r="F13667" s="4">
        <v>4.53</v>
      </c>
      <c r="G13667" t="s">
        <v>32</v>
      </c>
      <c r="J13667" s="4">
        <f>MIN(Table16[[#This Row],[Medicare Outpatient Allowable Rate]:[WPPA Inc Outpatient Allowable Rate]])</f>
        <v>0</v>
      </c>
      <c r="K13667" s="4">
        <f>MAX(Table16[[#This Row],[Blue Cross Outpatient Allowable Rate]:[WPPA Inc Outpatient Allowable Rate]])</f>
        <v>4.3034999999999997</v>
      </c>
      <c r="L13667" s="4">
        <f>Table16[[#This Row],[Price]]*0.42</f>
        <v>1.9026000000000001</v>
      </c>
      <c r="M13667" s="4">
        <v>0</v>
      </c>
      <c r="N13667" s="4">
        <f>SUM(Table16[[#This Row],[ChargeID]]*0.76)</f>
        <v>3.4428000000000001</v>
      </c>
      <c r="O13667" s="4">
        <f>SUM(Table16[[#This Row],[Price]]*0.95)</f>
        <v>4.3034999999999997</v>
      </c>
      <c r="P13667" s="4">
        <f>SUM(Table16[[#This Row],[Price]]*0.8)</f>
        <v>3.6240000000000006</v>
      </c>
      <c r="Q13667" s="4">
        <f>SUM(Table16[[#This Row],[Price]]*0.6)</f>
        <v>2.718</v>
      </c>
    </row>
    <row r="13668" spans="1:17" x14ac:dyDescent="0.25">
      <c r="A13668" t="s">
        <v>333</v>
      </c>
      <c r="B13668">
        <v>3.33</v>
      </c>
      <c r="C13668" t="s">
        <v>10967</v>
      </c>
      <c r="D13668">
        <v>250</v>
      </c>
      <c r="F13668" s="4">
        <v>3.33</v>
      </c>
      <c r="G13668" t="s">
        <v>32</v>
      </c>
      <c r="J13668" s="4">
        <f>MIN(Table16[[#This Row],[Medicare Outpatient Allowable Rate]:[WPPA Inc Outpatient Allowable Rate]])</f>
        <v>0</v>
      </c>
      <c r="K13668" s="4">
        <f>MAX(Table16[[#This Row],[Blue Cross Outpatient Allowable Rate]:[WPPA Inc Outpatient Allowable Rate]])</f>
        <v>3.1635</v>
      </c>
      <c r="L13668" s="4">
        <f>Table16[[#This Row],[Price]]*0.42</f>
        <v>1.3986000000000001</v>
      </c>
      <c r="M13668" s="4">
        <v>0</v>
      </c>
      <c r="N13668" s="4">
        <f>SUM(Table16[[#This Row],[ChargeID]]*0.76)</f>
        <v>2.5308000000000002</v>
      </c>
      <c r="O13668" s="4">
        <f>SUM(Table16[[#This Row],[Price]]*0.95)</f>
        <v>3.1635</v>
      </c>
      <c r="P13668" s="4">
        <f>SUM(Table16[[#This Row],[Price]]*0.8)</f>
        <v>2.6640000000000001</v>
      </c>
      <c r="Q13668" s="4">
        <f>SUM(Table16[[#This Row],[Price]]*0.6)</f>
        <v>1.998</v>
      </c>
    </row>
    <row r="13669" spans="1:17" x14ac:dyDescent="0.25">
      <c r="A13669" t="s">
        <v>333</v>
      </c>
      <c r="B13669">
        <v>3.4</v>
      </c>
      <c r="C13669" t="s">
        <v>10968</v>
      </c>
      <c r="D13669">
        <v>250</v>
      </c>
      <c r="F13669" s="4">
        <v>3.4</v>
      </c>
      <c r="G13669" t="s">
        <v>32</v>
      </c>
      <c r="J13669" s="4">
        <f>MIN(Table16[[#This Row],[Medicare Outpatient Allowable Rate]:[WPPA Inc Outpatient Allowable Rate]])</f>
        <v>0</v>
      </c>
      <c r="K13669" s="4">
        <f>MAX(Table16[[#This Row],[Blue Cross Outpatient Allowable Rate]:[WPPA Inc Outpatient Allowable Rate]])</f>
        <v>3.23</v>
      </c>
      <c r="L13669" s="4">
        <f>Table16[[#This Row],[Price]]*0.42</f>
        <v>1.4279999999999999</v>
      </c>
      <c r="M13669" s="4">
        <v>0</v>
      </c>
      <c r="N13669" s="4">
        <f>SUM(Table16[[#This Row],[ChargeID]]*0.76)</f>
        <v>2.5840000000000001</v>
      </c>
      <c r="O13669" s="4">
        <f>SUM(Table16[[#This Row],[Price]]*0.95)</f>
        <v>3.23</v>
      </c>
      <c r="P13669" s="4">
        <f>SUM(Table16[[#This Row],[Price]]*0.8)</f>
        <v>2.72</v>
      </c>
      <c r="Q13669" s="4">
        <f>SUM(Table16[[#This Row],[Price]]*0.6)</f>
        <v>2.04</v>
      </c>
    </row>
    <row r="13670" spans="1:17" x14ac:dyDescent="0.25">
      <c r="A13670" t="s">
        <v>333</v>
      </c>
      <c r="B13670">
        <v>3.48</v>
      </c>
      <c r="C13670" t="s">
        <v>10969</v>
      </c>
      <c r="D13670">
        <v>250</v>
      </c>
      <c r="F13670" s="4">
        <v>3.48</v>
      </c>
      <c r="G13670" t="s">
        <v>32</v>
      </c>
      <c r="J13670" s="4">
        <f>MIN(Table16[[#This Row],[Medicare Outpatient Allowable Rate]:[WPPA Inc Outpatient Allowable Rate]])</f>
        <v>0</v>
      </c>
      <c r="K13670" s="4">
        <f>MAX(Table16[[#This Row],[Blue Cross Outpatient Allowable Rate]:[WPPA Inc Outpatient Allowable Rate]])</f>
        <v>3.306</v>
      </c>
      <c r="L13670" s="4">
        <f>Table16[[#This Row],[Price]]*0.42</f>
        <v>1.4616</v>
      </c>
      <c r="M13670" s="4">
        <v>0</v>
      </c>
      <c r="N13670" s="4">
        <f>SUM(Table16[[#This Row],[ChargeID]]*0.76)</f>
        <v>2.6448</v>
      </c>
      <c r="O13670" s="4">
        <f>SUM(Table16[[#This Row],[Price]]*0.95)</f>
        <v>3.306</v>
      </c>
      <c r="P13670" s="4">
        <f>SUM(Table16[[#This Row],[Price]]*0.8)</f>
        <v>2.7840000000000003</v>
      </c>
      <c r="Q13670" s="4">
        <f>SUM(Table16[[#This Row],[Price]]*0.6)</f>
        <v>2.0880000000000001</v>
      </c>
    </row>
    <row r="13671" spans="1:17" x14ac:dyDescent="0.25">
      <c r="A13671" t="s">
        <v>333</v>
      </c>
      <c r="B13671">
        <v>3.7</v>
      </c>
      <c r="C13671" t="s">
        <v>10970</v>
      </c>
      <c r="D13671">
        <v>250</v>
      </c>
      <c r="F13671" s="4">
        <v>3.7</v>
      </c>
      <c r="G13671" t="s">
        <v>32</v>
      </c>
      <c r="J13671" s="4">
        <f>MIN(Table16[[#This Row],[Medicare Outpatient Allowable Rate]:[WPPA Inc Outpatient Allowable Rate]])</f>
        <v>0</v>
      </c>
      <c r="K13671" s="4">
        <f>MAX(Table16[[#This Row],[Blue Cross Outpatient Allowable Rate]:[WPPA Inc Outpatient Allowable Rate]])</f>
        <v>3.5150000000000001</v>
      </c>
      <c r="L13671" s="4">
        <f>Table16[[#This Row],[Price]]*0.42</f>
        <v>1.554</v>
      </c>
      <c r="M13671" s="4">
        <v>0</v>
      </c>
      <c r="N13671" s="4">
        <f>SUM(Table16[[#This Row],[ChargeID]]*0.76)</f>
        <v>2.8120000000000003</v>
      </c>
      <c r="O13671" s="4">
        <f>SUM(Table16[[#This Row],[Price]]*0.95)</f>
        <v>3.5150000000000001</v>
      </c>
      <c r="P13671" s="4">
        <f>SUM(Table16[[#This Row],[Price]]*0.8)</f>
        <v>2.9600000000000004</v>
      </c>
      <c r="Q13671" s="4">
        <f>SUM(Table16[[#This Row],[Price]]*0.6)</f>
        <v>2.2200000000000002</v>
      </c>
    </row>
    <row r="13672" spans="1:17" x14ac:dyDescent="0.25">
      <c r="A13672" t="s">
        <v>333</v>
      </c>
      <c r="B13672">
        <v>4.9800000000000004</v>
      </c>
      <c r="C13672" t="s">
        <v>10971</v>
      </c>
      <c r="D13672">
        <v>259</v>
      </c>
      <c r="F13672" s="4">
        <v>4.9800000000000004</v>
      </c>
      <c r="G13672" t="s">
        <v>32</v>
      </c>
      <c r="J13672" s="4">
        <f>MIN(Table16[[#This Row],[Medicare Outpatient Allowable Rate]:[WPPA Inc Outpatient Allowable Rate]])</f>
        <v>0</v>
      </c>
      <c r="K13672" s="4">
        <f>MAX(Table16[[#This Row],[Blue Cross Outpatient Allowable Rate]:[WPPA Inc Outpatient Allowable Rate]])</f>
        <v>4.7309999999999999</v>
      </c>
      <c r="L13672" s="4">
        <f>Table16[[#This Row],[Price]]*0.42</f>
        <v>2.0916000000000001</v>
      </c>
      <c r="M13672" s="4">
        <v>0</v>
      </c>
      <c r="N13672" s="4">
        <f>SUM(Table16[[#This Row],[ChargeID]]*0.76)</f>
        <v>3.7848000000000002</v>
      </c>
      <c r="O13672" s="4">
        <f>SUM(Table16[[#This Row],[Price]]*0.95)</f>
        <v>4.7309999999999999</v>
      </c>
      <c r="P13672" s="4">
        <f>SUM(Table16[[#This Row],[Price]]*0.8)</f>
        <v>3.9840000000000004</v>
      </c>
      <c r="Q13672" s="4">
        <f>SUM(Table16[[#This Row],[Price]]*0.6)</f>
        <v>2.988</v>
      </c>
    </row>
    <row r="13673" spans="1:17" x14ac:dyDescent="0.25">
      <c r="A13673" t="s">
        <v>333</v>
      </c>
      <c r="B13673">
        <v>3.4</v>
      </c>
      <c r="C13673" t="s">
        <v>10972</v>
      </c>
      <c r="D13673">
        <v>250</v>
      </c>
      <c r="F13673" s="4">
        <v>3.4</v>
      </c>
      <c r="G13673" t="s">
        <v>32</v>
      </c>
      <c r="J13673" s="4">
        <f>MIN(Table16[[#This Row],[Medicare Outpatient Allowable Rate]:[WPPA Inc Outpatient Allowable Rate]])</f>
        <v>0</v>
      </c>
      <c r="K13673" s="4">
        <f>MAX(Table16[[#This Row],[Blue Cross Outpatient Allowable Rate]:[WPPA Inc Outpatient Allowable Rate]])</f>
        <v>3.23</v>
      </c>
      <c r="L13673" s="4">
        <f>Table16[[#This Row],[Price]]*0.42</f>
        <v>1.4279999999999999</v>
      </c>
      <c r="M13673" s="4">
        <v>0</v>
      </c>
      <c r="N13673" s="4">
        <f>SUM(Table16[[#This Row],[ChargeID]]*0.76)</f>
        <v>2.5840000000000001</v>
      </c>
      <c r="O13673" s="4">
        <f>SUM(Table16[[#This Row],[Price]]*0.95)</f>
        <v>3.23</v>
      </c>
      <c r="P13673" s="4">
        <f>SUM(Table16[[#This Row],[Price]]*0.8)</f>
        <v>2.72</v>
      </c>
      <c r="Q13673" s="4">
        <f>SUM(Table16[[#This Row],[Price]]*0.6)</f>
        <v>2.04</v>
      </c>
    </row>
    <row r="13674" spans="1:17" x14ac:dyDescent="0.25">
      <c r="A13674" t="s">
        <v>333</v>
      </c>
      <c r="B13674">
        <v>3.7</v>
      </c>
      <c r="C13674" t="s">
        <v>10973</v>
      </c>
      <c r="D13674">
        <v>250</v>
      </c>
      <c r="F13674" s="4">
        <v>3.7</v>
      </c>
      <c r="G13674" t="s">
        <v>32</v>
      </c>
      <c r="J13674" s="4">
        <f>MIN(Table16[[#This Row],[Medicare Outpatient Allowable Rate]:[WPPA Inc Outpatient Allowable Rate]])</f>
        <v>0</v>
      </c>
      <c r="K13674" s="4">
        <f>MAX(Table16[[#This Row],[Blue Cross Outpatient Allowable Rate]:[WPPA Inc Outpatient Allowable Rate]])</f>
        <v>3.5150000000000001</v>
      </c>
      <c r="L13674" s="4">
        <f>Table16[[#This Row],[Price]]*0.42</f>
        <v>1.554</v>
      </c>
      <c r="M13674" s="4">
        <v>0</v>
      </c>
      <c r="N13674" s="4">
        <f>SUM(Table16[[#This Row],[ChargeID]]*0.76)</f>
        <v>2.8120000000000003</v>
      </c>
      <c r="O13674" s="4">
        <f>SUM(Table16[[#This Row],[Price]]*0.95)</f>
        <v>3.5150000000000001</v>
      </c>
      <c r="P13674" s="4">
        <f>SUM(Table16[[#This Row],[Price]]*0.8)</f>
        <v>2.9600000000000004</v>
      </c>
      <c r="Q13674" s="4">
        <f>SUM(Table16[[#This Row],[Price]]*0.6)</f>
        <v>2.2200000000000002</v>
      </c>
    </row>
    <row r="13675" spans="1:17" x14ac:dyDescent="0.25">
      <c r="A13675" t="s">
        <v>333</v>
      </c>
      <c r="B13675">
        <v>3.7</v>
      </c>
      <c r="C13675" t="s">
        <v>10974</v>
      </c>
      <c r="D13675">
        <v>250</v>
      </c>
      <c r="F13675" s="4">
        <v>3.7</v>
      </c>
      <c r="G13675" t="s">
        <v>32</v>
      </c>
      <c r="J13675" s="4">
        <f>MIN(Table16[[#This Row],[Medicare Outpatient Allowable Rate]:[WPPA Inc Outpatient Allowable Rate]])</f>
        <v>0</v>
      </c>
      <c r="K13675" s="4">
        <f>MAX(Table16[[#This Row],[Blue Cross Outpatient Allowable Rate]:[WPPA Inc Outpatient Allowable Rate]])</f>
        <v>3.5150000000000001</v>
      </c>
      <c r="L13675" s="4">
        <f>Table16[[#This Row],[Price]]*0.42</f>
        <v>1.554</v>
      </c>
      <c r="M13675" s="4">
        <v>0</v>
      </c>
      <c r="N13675" s="4">
        <f>SUM(Table16[[#This Row],[ChargeID]]*0.76)</f>
        <v>2.8120000000000003</v>
      </c>
      <c r="O13675" s="4">
        <f>SUM(Table16[[#This Row],[Price]]*0.95)</f>
        <v>3.5150000000000001</v>
      </c>
      <c r="P13675" s="4">
        <f>SUM(Table16[[#This Row],[Price]]*0.8)</f>
        <v>2.9600000000000004</v>
      </c>
      <c r="Q13675" s="4">
        <f>SUM(Table16[[#This Row],[Price]]*0.6)</f>
        <v>2.2200000000000002</v>
      </c>
    </row>
    <row r="13676" spans="1:17" x14ac:dyDescent="0.25">
      <c r="A13676" t="s">
        <v>333</v>
      </c>
      <c r="B13676">
        <v>3.25</v>
      </c>
      <c r="C13676" t="s">
        <v>10975</v>
      </c>
      <c r="D13676">
        <v>250</v>
      </c>
      <c r="F13676" s="4">
        <v>3.25</v>
      </c>
      <c r="G13676" t="s">
        <v>32</v>
      </c>
      <c r="J13676" s="4">
        <f>MIN(Table16[[#This Row],[Medicare Outpatient Allowable Rate]:[WPPA Inc Outpatient Allowable Rate]])</f>
        <v>0</v>
      </c>
      <c r="K13676" s="4">
        <f>MAX(Table16[[#This Row],[Blue Cross Outpatient Allowable Rate]:[WPPA Inc Outpatient Allowable Rate]])</f>
        <v>3.0874999999999999</v>
      </c>
      <c r="L13676" s="4">
        <f>Table16[[#This Row],[Price]]*0.42</f>
        <v>1.365</v>
      </c>
      <c r="M13676" s="4">
        <v>0</v>
      </c>
      <c r="N13676" s="4">
        <f>SUM(Table16[[#This Row],[ChargeID]]*0.76)</f>
        <v>2.4700000000000002</v>
      </c>
      <c r="O13676" s="4">
        <f>SUM(Table16[[#This Row],[Price]]*0.95)</f>
        <v>3.0874999999999999</v>
      </c>
      <c r="P13676" s="4">
        <f>SUM(Table16[[#This Row],[Price]]*0.8)</f>
        <v>2.6</v>
      </c>
      <c r="Q13676" s="4">
        <f>SUM(Table16[[#This Row],[Price]]*0.6)</f>
        <v>1.95</v>
      </c>
    </row>
    <row r="13677" spans="1:17" x14ac:dyDescent="0.25">
      <c r="A13677" t="s">
        <v>333</v>
      </c>
      <c r="B13677">
        <v>10.3</v>
      </c>
      <c r="C13677" t="s">
        <v>10976</v>
      </c>
      <c r="D13677">
        <v>250</v>
      </c>
      <c r="F13677" s="4">
        <v>10.3</v>
      </c>
      <c r="G13677" t="s">
        <v>32</v>
      </c>
      <c r="J13677" s="4">
        <f>MIN(Table16[[#This Row],[Medicare Outpatient Allowable Rate]:[WPPA Inc Outpatient Allowable Rate]])</f>
        <v>0</v>
      </c>
      <c r="K13677" s="4">
        <f>MAX(Table16[[#This Row],[Blue Cross Outpatient Allowable Rate]:[WPPA Inc Outpatient Allowable Rate]])</f>
        <v>9.7850000000000001</v>
      </c>
      <c r="L13677" s="4">
        <f>Table16[[#This Row],[Price]]*0.42</f>
        <v>4.3260000000000005</v>
      </c>
      <c r="M13677" s="4">
        <v>0</v>
      </c>
      <c r="N13677" s="4">
        <f>SUM(Table16[[#This Row],[ChargeID]]*0.76)</f>
        <v>7.8280000000000003</v>
      </c>
      <c r="O13677" s="4">
        <f>SUM(Table16[[#This Row],[Price]]*0.95)</f>
        <v>9.7850000000000001</v>
      </c>
      <c r="P13677" s="4">
        <f>SUM(Table16[[#This Row],[Price]]*0.8)</f>
        <v>8.24</v>
      </c>
      <c r="Q13677" s="4">
        <f>SUM(Table16[[#This Row],[Price]]*0.6)</f>
        <v>6.1800000000000006</v>
      </c>
    </row>
    <row r="13678" spans="1:17" x14ac:dyDescent="0.25">
      <c r="A13678" t="s">
        <v>333</v>
      </c>
      <c r="B13678">
        <v>4.83</v>
      </c>
      <c r="C13678" t="s">
        <v>10977</v>
      </c>
      <c r="D13678">
        <v>250</v>
      </c>
      <c r="F13678" s="4">
        <v>4.83</v>
      </c>
      <c r="G13678" t="s">
        <v>32</v>
      </c>
      <c r="J13678" s="4">
        <f>MIN(Table16[[#This Row],[Medicare Outpatient Allowable Rate]:[WPPA Inc Outpatient Allowable Rate]])</f>
        <v>0</v>
      </c>
      <c r="K13678" s="4">
        <f>MAX(Table16[[#This Row],[Blue Cross Outpatient Allowable Rate]:[WPPA Inc Outpatient Allowable Rate]])</f>
        <v>4.5884999999999998</v>
      </c>
      <c r="L13678" s="4">
        <f>Table16[[#This Row],[Price]]*0.42</f>
        <v>2.0286</v>
      </c>
      <c r="M13678" s="4">
        <v>0</v>
      </c>
      <c r="N13678" s="4">
        <f>SUM(Table16[[#This Row],[ChargeID]]*0.76)</f>
        <v>3.6708000000000003</v>
      </c>
      <c r="O13678" s="4">
        <f>SUM(Table16[[#This Row],[Price]]*0.95)</f>
        <v>4.5884999999999998</v>
      </c>
      <c r="P13678" s="4">
        <f>SUM(Table16[[#This Row],[Price]]*0.8)</f>
        <v>3.8640000000000003</v>
      </c>
      <c r="Q13678" s="4">
        <f>SUM(Table16[[#This Row],[Price]]*0.6)</f>
        <v>2.8980000000000001</v>
      </c>
    </row>
    <row r="13679" spans="1:17" x14ac:dyDescent="0.25">
      <c r="A13679" t="s">
        <v>333</v>
      </c>
      <c r="B13679">
        <v>3.4</v>
      </c>
      <c r="C13679" t="s">
        <v>10978</v>
      </c>
      <c r="D13679">
        <v>250</v>
      </c>
      <c r="F13679" s="4">
        <v>3.4</v>
      </c>
      <c r="G13679" t="s">
        <v>32</v>
      </c>
      <c r="J13679" s="4">
        <f>MIN(Table16[[#This Row],[Medicare Outpatient Allowable Rate]:[WPPA Inc Outpatient Allowable Rate]])</f>
        <v>0</v>
      </c>
      <c r="K13679" s="4">
        <f>MAX(Table16[[#This Row],[Blue Cross Outpatient Allowable Rate]:[WPPA Inc Outpatient Allowable Rate]])</f>
        <v>3.23</v>
      </c>
      <c r="L13679" s="4">
        <f>Table16[[#This Row],[Price]]*0.42</f>
        <v>1.4279999999999999</v>
      </c>
      <c r="M13679" s="4">
        <v>0</v>
      </c>
      <c r="N13679" s="4">
        <f>SUM(Table16[[#This Row],[ChargeID]]*0.76)</f>
        <v>2.5840000000000001</v>
      </c>
      <c r="O13679" s="4">
        <f>SUM(Table16[[#This Row],[Price]]*0.95)</f>
        <v>3.23</v>
      </c>
      <c r="P13679" s="4">
        <f>SUM(Table16[[#This Row],[Price]]*0.8)</f>
        <v>2.72</v>
      </c>
      <c r="Q13679" s="4">
        <f>SUM(Table16[[#This Row],[Price]]*0.6)</f>
        <v>2.04</v>
      </c>
    </row>
    <row r="13680" spans="1:17" x14ac:dyDescent="0.25">
      <c r="A13680" t="s">
        <v>333</v>
      </c>
      <c r="B13680">
        <v>43.75</v>
      </c>
      <c r="C13680" t="s">
        <v>10979</v>
      </c>
      <c r="D13680">
        <v>250</v>
      </c>
      <c r="F13680" s="4">
        <v>43.75</v>
      </c>
      <c r="G13680" t="s">
        <v>32</v>
      </c>
      <c r="J13680" s="4">
        <f>MIN(Table16[[#This Row],[Medicare Outpatient Allowable Rate]:[WPPA Inc Outpatient Allowable Rate]])</f>
        <v>0</v>
      </c>
      <c r="K13680" s="4">
        <f>MAX(Table16[[#This Row],[Blue Cross Outpatient Allowable Rate]:[WPPA Inc Outpatient Allowable Rate]])</f>
        <v>41.5625</v>
      </c>
      <c r="L13680" s="4">
        <f>Table16[[#This Row],[Price]]*0.42</f>
        <v>18.375</v>
      </c>
      <c r="M13680" s="4">
        <v>0</v>
      </c>
      <c r="N13680" s="4">
        <f>SUM(Table16[[#This Row],[ChargeID]]*0.76)</f>
        <v>33.25</v>
      </c>
      <c r="O13680" s="4">
        <f>SUM(Table16[[#This Row],[Price]]*0.95)</f>
        <v>41.5625</v>
      </c>
      <c r="P13680" s="4">
        <f>SUM(Table16[[#This Row],[Price]]*0.8)</f>
        <v>35</v>
      </c>
      <c r="Q13680" s="4">
        <f>SUM(Table16[[#This Row],[Price]]*0.6)</f>
        <v>26.25</v>
      </c>
    </row>
    <row r="13681" spans="1:17" x14ac:dyDescent="0.25">
      <c r="A13681" t="s">
        <v>333</v>
      </c>
      <c r="B13681">
        <v>7.75</v>
      </c>
      <c r="C13681" t="s">
        <v>10980</v>
      </c>
      <c r="D13681">
        <v>250</v>
      </c>
      <c r="F13681" s="4">
        <v>7.75</v>
      </c>
      <c r="J13681" s="4">
        <f>MIN(Table16[[#This Row],[Medicare Outpatient Allowable Rate]:[WPPA Inc Outpatient Allowable Rate]])</f>
        <v>0</v>
      </c>
      <c r="K13681" s="4">
        <f>MAX(Table16[[#This Row],[Blue Cross Outpatient Allowable Rate]:[WPPA Inc Outpatient Allowable Rate]])</f>
        <v>7.3624999999999998</v>
      </c>
      <c r="L13681" s="4">
        <f>Table16[[#This Row],[Price]]*0.42</f>
        <v>3.2549999999999999</v>
      </c>
      <c r="M13681" s="4">
        <v>0</v>
      </c>
      <c r="N13681" s="4">
        <f>SUM(Table16[[#This Row],[ChargeID]]*0.76)</f>
        <v>5.89</v>
      </c>
      <c r="O13681" s="4">
        <f>SUM(Table16[[#This Row],[Price]]*0.95)</f>
        <v>7.3624999999999998</v>
      </c>
      <c r="P13681" s="4">
        <f>SUM(Table16[[#This Row],[Price]]*0.8)</f>
        <v>6.2</v>
      </c>
      <c r="Q13681" s="4">
        <f>SUM(Table16[[#This Row],[Price]]*0.6)</f>
        <v>4.6499999999999995</v>
      </c>
    </row>
    <row r="13682" spans="1:17" x14ac:dyDescent="0.25">
      <c r="A13682" t="s">
        <v>333</v>
      </c>
      <c r="B13682">
        <v>13.18</v>
      </c>
      <c r="C13682" t="s">
        <v>10981</v>
      </c>
      <c r="D13682">
        <v>250</v>
      </c>
      <c r="F13682" s="4">
        <v>13.18</v>
      </c>
      <c r="G13682" t="s">
        <v>32</v>
      </c>
      <c r="J13682" s="4">
        <f>MIN(Table16[[#This Row],[Medicare Outpatient Allowable Rate]:[WPPA Inc Outpatient Allowable Rate]])</f>
        <v>0</v>
      </c>
      <c r="K13682" s="4">
        <f>MAX(Table16[[#This Row],[Blue Cross Outpatient Allowable Rate]:[WPPA Inc Outpatient Allowable Rate]])</f>
        <v>12.520999999999999</v>
      </c>
      <c r="L13682" s="4">
        <f>Table16[[#This Row],[Price]]*0.42</f>
        <v>5.5355999999999996</v>
      </c>
      <c r="M13682" s="4">
        <v>0</v>
      </c>
      <c r="N13682" s="4">
        <f>SUM(Table16[[#This Row],[ChargeID]]*0.76)</f>
        <v>10.0168</v>
      </c>
      <c r="O13682" s="4">
        <f>SUM(Table16[[#This Row],[Price]]*0.95)</f>
        <v>12.520999999999999</v>
      </c>
      <c r="P13682" s="4">
        <f>SUM(Table16[[#This Row],[Price]]*0.8)</f>
        <v>10.544</v>
      </c>
      <c r="Q13682" s="4">
        <f>SUM(Table16[[#This Row],[Price]]*0.6)</f>
        <v>7.9079999999999995</v>
      </c>
    </row>
    <row r="13683" spans="1:17" x14ac:dyDescent="0.25">
      <c r="A13683" t="s">
        <v>333</v>
      </c>
      <c r="B13683">
        <v>6.18</v>
      </c>
      <c r="C13683" t="s">
        <v>10982</v>
      </c>
      <c r="D13683">
        <v>250</v>
      </c>
      <c r="F13683" s="4">
        <v>6.18</v>
      </c>
      <c r="G13683" t="s">
        <v>32</v>
      </c>
      <c r="J13683" s="4">
        <f>MIN(Table16[[#This Row],[Medicare Outpatient Allowable Rate]:[WPPA Inc Outpatient Allowable Rate]])</f>
        <v>0</v>
      </c>
      <c r="K13683" s="4">
        <f>MAX(Table16[[#This Row],[Blue Cross Outpatient Allowable Rate]:[WPPA Inc Outpatient Allowable Rate]])</f>
        <v>5.8709999999999996</v>
      </c>
      <c r="L13683" s="4">
        <f>Table16[[#This Row],[Price]]*0.42</f>
        <v>2.5955999999999997</v>
      </c>
      <c r="M13683" s="4">
        <v>0</v>
      </c>
      <c r="N13683" s="4">
        <f>SUM(Table16[[#This Row],[ChargeID]]*0.76)</f>
        <v>4.6967999999999996</v>
      </c>
      <c r="O13683" s="4">
        <f>SUM(Table16[[#This Row],[Price]]*0.95)</f>
        <v>5.8709999999999996</v>
      </c>
      <c r="P13683" s="4">
        <f>SUM(Table16[[#This Row],[Price]]*0.8)</f>
        <v>4.944</v>
      </c>
      <c r="Q13683" s="4">
        <f>SUM(Table16[[#This Row],[Price]]*0.6)</f>
        <v>3.7079999999999997</v>
      </c>
    </row>
    <row r="13684" spans="1:17" x14ac:dyDescent="0.25">
      <c r="A13684" t="s">
        <v>333</v>
      </c>
      <c r="B13684">
        <v>9.6999999999999993</v>
      </c>
      <c r="C13684" t="s">
        <v>10983</v>
      </c>
      <c r="D13684">
        <v>250</v>
      </c>
      <c r="F13684" s="4">
        <v>9.6999999999999993</v>
      </c>
      <c r="G13684" t="s">
        <v>32</v>
      </c>
      <c r="J13684" s="4">
        <f>MIN(Table16[[#This Row],[Medicare Outpatient Allowable Rate]:[WPPA Inc Outpatient Allowable Rate]])</f>
        <v>0</v>
      </c>
      <c r="K13684" s="4">
        <f>MAX(Table16[[#This Row],[Blue Cross Outpatient Allowable Rate]:[WPPA Inc Outpatient Allowable Rate]])</f>
        <v>9.2149999999999981</v>
      </c>
      <c r="L13684" s="4">
        <f>Table16[[#This Row],[Price]]*0.42</f>
        <v>4.0739999999999998</v>
      </c>
      <c r="M13684" s="4">
        <v>0</v>
      </c>
      <c r="N13684" s="4">
        <f>SUM(Table16[[#This Row],[ChargeID]]*0.76)</f>
        <v>7.3719999999999999</v>
      </c>
      <c r="O13684" s="4">
        <f>SUM(Table16[[#This Row],[Price]]*0.95)</f>
        <v>9.2149999999999981</v>
      </c>
      <c r="P13684" s="4">
        <f>SUM(Table16[[#This Row],[Price]]*0.8)</f>
        <v>7.76</v>
      </c>
      <c r="Q13684" s="4">
        <f>SUM(Table16[[#This Row],[Price]]*0.6)</f>
        <v>5.8199999999999994</v>
      </c>
    </row>
    <row r="13685" spans="1:17" x14ac:dyDescent="0.25">
      <c r="A13685" t="s">
        <v>333</v>
      </c>
      <c r="B13685">
        <v>98.03</v>
      </c>
      <c r="C13685" t="s">
        <v>10984</v>
      </c>
      <c r="D13685">
        <v>250</v>
      </c>
      <c r="F13685" s="4">
        <v>98.03</v>
      </c>
      <c r="G13685" t="s">
        <v>32</v>
      </c>
      <c r="J13685" s="4">
        <f>MIN(Table16[[#This Row],[Medicare Outpatient Allowable Rate]:[WPPA Inc Outpatient Allowable Rate]])</f>
        <v>0</v>
      </c>
      <c r="K13685" s="4">
        <f>MAX(Table16[[#This Row],[Blue Cross Outpatient Allowable Rate]:[WPPA Inc Outpatient Allowable Rate]])</f>
        <v>93.128500000000003</v>
      </c>
      <c r="L13685" s="4">
        <f>Table16[[#This Row],[Price]]*0.42</f>
        <v>41.172599999999996</v>
      </c>
      <c r="M13685" s="4">
        <v>0</v>
      </c>
      <c r="N13685" s="4">
        <f>SUM(Table16[[#This Row],[ChargeID]]*0.76)</f>
        <v>74.502800000000008</v>
      </c>
      <c r="O13685" s="4">
        <f>SUM(Table16[[#This Row],[Price]]*0.95)</f>
        <v>93.128500000000003</v>
      </c>
      <c r="P13685" s="4">
        <f>SUM(Table16[[#This Row],[Price]]*0.8)</f>
        <v>78.424000000000007</v>
      </c>
      <c r="Q13685" s="4">
        <f>SUM(Table16[[#This Row],[Price]]*0.6)</f>
        <v>58.817999999999998</v>
      </c>
    </row>
    <row r="13686" spans="1:17" x14ac:dyDescent="0.25">
      <c r="A13686" t="s">
        <v>333</v>
      </c>
      <c r="B13686">
        <v>5.28</v>
      </c>
      <c r="C13686" t="s">
        <v>10985</v>
      </c>
      <c r="D13686">
        <v>250</v>
      </c>
      <c r="F13686" s="4">
        <v>5.28</v>
      </c>
      <c r="G13686" t="s">
        <v>32</v>
      </c>
      <c r="J13686" s="4">
        <f>MIN(Table16[[#This Row],[Medicare Outpatient Allowable Rate]:[WPPA Inc Outpatient Allowable Rate]])</f>
        <v>0</v>
      </c>
      <c r="K13686" s="4">
        <f>MAX(Table16[[#This Row],[Blue Cross Outpatient Allowable Rate]:[WPPA Inc Outpatient Allowable Rate]])</f>
        <v>5.016</v>
      </c>
      <c r="L13686" s="4">
        <f>Table16[[#This Row],[Price]]*0.42</f>
        <v>2.2176</v>
      </c>
      <c r="M13686" s="4">
        <v>0</v>
      </c>
      <c r="N13686" s="4">
        <f>SUM(Table16[[#This Row],[ChargeID]]*0.76)</f>
        <v>4.0128000000000004</v>
      </c>
      <c r="O13686" s="4">
        <f>SUM(Table16[[#This Row],[Price]]*0.95)</f>
        <v>5.016</v>
      </c>
      <c r="P13686" s="4">
        <f>SUM(Table16[[#This Row],[Price]]*0.8)</f>
        <v>4.2240000000000002</v>
      </c>
      <c r="Q13686" s="4">
        <f>SUM(Table16[[#This Row],[Price]]*0.6)</f>
        <v>3.1680000000000001</v>
      </c>
    </row>
    <row r="13687" spans="1:17" x14ac:dyDescent="0.25">
      <c r="A13687" t="s">
        <v>333</v>
      </c>
      <c r="B13687">
        <v>5.66</v>
      </c>
      <c r="C13687" t="s">
        <v>10986</v>
      </c>
      <c r="D13687">
        <v>250</v>
      </c>
      <c r="F13687" s="4">
        <v>5.66</v>
      </c>
      <c r="G13687" t="s">
        <v>32</v>
      </c>
      <c r="J13687" s="4">
        <f>MIN(Table16[[#This Row],[Medicare Outpatient Allowable Rate]:[WPPA Inc Outpatient Allowable Rate]])</f>
        <v>0</v>
      </c>
      <c r="K13687" s="4">
        <f>MAX(Table16[[#This Row],[Blue Cross Outpatient Allowable Rate]:[WPPA Inc Outpatient Allowable Rate]])</f>
        <v>5.3769999999999998</v>
      </c>
      <c r="L13687" s="4">
        <f>Table16[[#This Row],[Price]]*0.42</f>
        <v>2.3771999999999998</v>
      </c>
      <c r="M13687" s="4">
        <v>0</v>
      </c>
      <c r="N13687" s="4">
        <f>SUM(Table16[[#This Row],[ChargeID]]*0.76)</f>
        <v>4.3016000000000005</v>
      </c>
      <c r="O13687" s="4">
        <f>SUM(Table16[[#This Row],[Price]]*0.95)</f>
        <v>5.3769999999999998</v>
      </c>
      <c r="P13687" s="4">
        <f>SUM(Table16[[#This Row],[Price]]*0.8)</f>
        <v>4.5280000000000005</v>
      </c>
      <c r="Q13687" s="4">
        <f>SUM(Table16[[#This Row],[Price]]*0.6)</f>
        <v>3.3959999999999999</v>
      </c>
    </row>
    <row r="13688" spans="1:17" x14ac:dyDescent="0.25">
      <c r="A13688" t="s">
        <v>333</v>
      </c>
      <c r="B13688">
        <v>3.4</v>
      </c>
      <c r="C13688" t="s">
        <v>10987</v>
      </c>
      <c r="D13688">
        <v>250</v>
      </c>
      <c r="F13688" s="4">
        <v>3.4</v>
      </c>
      <c r="G13688" t="s">
        <v>32</v>
      </c>
      <c r="J13688" s="4">
        <f>MIN(Table16[[#This Row],[Medicare Outpatient Allowable Rate]:[WPPA Inc Outpatient Allowable Rate]])</f>
        <v>0</v>
      </c>
      <c r="K13688" s="4">
        <f>MAX(Table16[[#This Row],[Blue Cross Outpatient Allowable Rate]:[WPPA Inc Outpatient Allowable Rate]])</f>
        <v>3.23</v>
      </c>
      <c r="L13688" s="4">
        <f>Table16[[#This Row],[Price]]*0.42</f>
        <v>1.4279999999999999</v>
      </c>
      <c r="M13688" s="4">
        <v>0</v>
      </c>
      <c r="N13688" s="4">
        <f>SUM(Table16[[#This Row],[ChargeID]]*0.76)</f>
        <v>2.5840000000000001</v>
      </c>
      <c r="O13688" s="4">
        <f>SUM(Table16[[#This Row],[Price]]*0.95)</f>
        <v>3.23</v>
      </c>
      <c r="P13688" s="4">
        <f>SUM(Table16[[#This Row],[Price]]*0.8)</f>
        <v>2.72</v>
      </c>
      <c r="Q13688" s="4">
        <f>SUM(Table16[[#This Row],[Price]]*0.6)</f>
        <v>2.04</v>
      </c>
    </row>
    <row r="13689" spans="1:17" x14ac:dyDescent="0.25">
      <c r="A13689" t="s">
        <v>333</v>
      </c>
      <c r="B13689">
        <v>3.48</v>
      </c>
      <c r="C13689" t="s">
        <v>10988</v>
      </c>
      <c r="D13689">
        <v>250</v>
      </c>
      <c r="F13689" s="4">
        <v>3.48</v>
      </c>
      <c r="G13689" t="s">
        <v>32</v>
      </c>
      <c r="J13689" s="4">
        <f>MIN(Table16[[#This Row],[Medicare Outpatient Allowable Rate]:[WPPA Inc Outpatient Allowable Rate]])</f>
        <v>0</v>
      </c>
      <c r="K13689" s="4">
        <f>MAX(Table16[[#This Row],[Blue Cross Outpatient Allowable Rate]:[WPPA Inc Outpatient Allowable Rate]])</f>
        <v>3.306</v>
      </c>
      <c r="L13689" s="4">
        <f>Table16[[#This Row],[Price]]*0.42</f>
        <v>1.4616</v>
      </c>
      <c r="M13689" s="4">
        <v>0</v>
      </c>
      <c r="N13689" s="4">
        <f>SUM(Table16[[#This Row],[ChargeID]]*0.76)</f>
        <v>2.6448</v>
      </c>
      <c r="O13689" s="4">
        <f>SUM(Table16[[#This Row],[Price]]*0.95)</f>
        <v>3.306</v>
      </c>
      <c r="P13689" s="4">
        <f>SUM(Table16[[#This Row],[Price]]*0.8)</f>
        <v>2.7840000000000003</v>
      </c>
      <c r="Q13689" s="4">
        <f>SUM(Table16[[#This Row],[Price]]*0.6)</f>
        <v>2.0880000000000001</v>
      </c>
    </row>
    <row r="13690" spans="1:17" x14ac:dyDescent="0.25">
      <c r="A13690" t="s">
        <v>333</v>
      </c>
      <c r="B13690">
        <v>3.7</v>
      </c>
      <c r="C13690" t="s">
        <v>10989</v>
      </c>
      <c r="D13690">
        <v>250</v>
      </c>
      <c r="F13690" s="4">
        <v>3.7</v>
      </c>
      <c r="G13690" t="s">
        <v>32</v>
      </c>
      <c r="J13690" s="4">
        <f>MIN(Table16[[#This Row],[Medicare Outpatient Allowable Rate]:[WPPA Inc Outpatient Allowable Rate]])</f>
        <v>0</v>
      </c>
      <c r="K13690" s="4">
        <f>MAX(Table16[[#This Row],[Blue Cross Outpatient Allowable Rate]:[WPPA Inc Outpatient Allowable Rate]])</f>
        <v>3.5150000000000001</v>
      </c>
      <c r="L13690" s="4">
        <f>Table16[[#This Row],[Price]]*0.42</f>
        <v>1.554</v>
      </c>
      <c r="M13690" s="4">
        <v>0</v>
      </c>
      <c r="N13690" s="4">
        <f>SUM(Table16[[#This Row],[ChargeID]]*0.76)</f>
        <v>2.8120000000000003</v>
      </c>
      <c r="O13690" s="4">
        <f>SUM(Table16[[#This Row],[Price]]*0.95)</f>
        <v>3.5150000000000001</v>
      </c>
      <c r="P13690" s="4">
        <f>SUM(Table16[[#This Row],[Price]]*0.8)</f>
        <v>2.9600000000000004</v>
      </c>
      <c r="Q13690" s="4">
        <f>SUM(Table16[[#This Row],[Price]]*0.6)</f>
        <v>2.2200000000000002</v>
      </c>
    </row>
    <row r="13691" spans="1:17" x14ac:dyDescent="0.25">
      <c r="A13691" t="s">
        <v>333</v>
      </c>
      <c r="B13691">
        <v>9.83</v>
      </c>
      <c r="C13691" t="s">
        <v>10990</v>
      </c>
      <c r="D13691">
        <v>250</v>
      </c>
      <c r="F13691" s="4">
        <v>9.83</v>
      </c>
      <c r="G13691" t="s">
        <v>32</v>
      </c>
      <c r="J13691" s="4">
        <f>MIN(Table16[[#This Row],[Medicare Outpatient Allowable Rate]:[WPPA Inc Outpatient Allowable Rate]])</f>
        <v>0</v>
      </c>
      <c r="K13691" s="4">
        <f>MAX(Table16[[#This Row],[Blue Cross Outpatient Allowable Rate]:[WPPA Inc Outpatient Allowable Rate]])</f>
        <v>9.3384999999999998</v>
      </c>
      <c r="L13691" s="4">
        <f>Table16[[#This Row],[Price]]*0.42</f>
        <v>4.1285999999999996</v>
      </c>
      <c r="M13691" s="4">
        <v>0</v>
      </c>
      <c r="N13691" s="4">
        <f>SUM(Table16[[#This Row],[ChargeID]]*0.76)</f>
        <v>7.4708000000000006</v>
      </c>
      <c r="O13691" s="4">
        <f>SUM(Table16[[#This Row],[Price]]*0.95)</f>
        <v>9.3384999999999998</v>
      </c>
      <c r="P13691" s="4">
        <f>SUM(Table16[[#This Row],[Price]]*0.8)</f>
        <v>7.8640000000000008</v>
      </c>
      <c r="Q13691" s="4">
        <f>SUM(Table16[[#This Row],[Price]]*0.6)</f>
        <v>5.8979999999999997</v>
      </c>
    </row>
    <row r="13692" spans="1:17" x14ac:dyDescent="0.25">
      <c r="A13692" t="s">
        <v>333</v>
      </c>
      <c r="B13692">
        <v>18.23</v>
      </c>
      <c r="C13692" t="s">
        <v>10991</v>
      </c>
      <c r="D13692">
        <v>259</v>
      </c>
      <c r="F13692" s="4">
        <v>18.23</v>
      </c>
      <c r="G13692" t="s">
        <v>32</v>
      </c>
      <c r="J13692" s="4">
        <f>MIN(Table16[[#This Row],[Medicare Outpatient Allowable Rate]:[WPPA Inc Outpatient Allowable Rate]])</f>
        <v>0</v>
      </c>
      <c r="K13692" s="4">
        <f>MAX(Table16[[#This Row],[Blue Cross Outpatient Allowable Rate]:[WPPA Inc Outpatient Allowable Rate]])</f>
        <v>17.3185</v>
      </c>
      <c r="L13692" s="4">
        <f>Table16[[#This Row],[Price]]*0.42</f>
        <v>7.6566000000000001</v>
      </c>
      <c r="M13692" s="4">
        <v>0</v>
      </c>
      <c r="N13692" s="4">
        <f>SUM(Table16[[#This Row],[ChargeID]]*0.76)</f>
        <v>13.854800000000001</v>
      </c>
      <c r="O13692" s="4">
        <f>SUM(Table16[[#This Row],[Price]]*0.95)</f>
        <v>17.3185</v>
      </c>
      <c r="P13692" s="4">
        <f>SUM(Table16[[#This Row],[Price]]*0.8)</f>
        <v>14.584000000000001</v>
      </c>
      <c r="Q13692" s="4">
        <f>SUM(Table16[[#This Row],[Price]]*0.6)</f>
        <v>10.938000000000001</v>
      </c>
    </row>
    <row r="13693" spans="1:17" x14ac:dyDescent="0.25">
      <c r="A13693" t="s">
        <v>333</v>
      </c>
      <c r="B13693">
        <v>3.33</v>
      </c>
      <c r="C13693" t="s">
        <v>10992</v>
      </c>
      <c r="D13693">
        <v>250</v>
      </c>
      <c r="F13693" s="4">
        <v>3.33</v>
      </c>
      <c r="G13693" t="s">
        <v>32</v>
      </c>
      <c r="J13693" s="4">
        <f>MIN(Table16[[#This Row],[Medicare Outpatient Allowable Rate]:[WPPA Inc Outpatient Allowable Rate]])</f>
        <v>0</v>
      </c>
      <c r="K13693" s="4">
        <f>MAX(Table16[[#This Row],[Blue Cross Outpatient Allowable Rate]:[WPPA Inc Outpatient Allowable Rate]])</f>
        <v>3.1635</v>
      </c>
      <c r="L13693" s="4">
        <f>Table16[[#This Row],[Price]]*0.42</f>
        <v>1.3986000000000001</v>
      </c>
      <c r="M13693" s="4">
        <v>0</v>
      </c>
      <c r="N13693" s="4">
        <f>SUM(Table16[[#This Row],[ChargeID]]*0.76)</f>
        <v>2.5308000000000002</v>
      </c>
      <c r="O13693" s="4">
        <f>SUM(Table16[[#This Row],[Price]]*0.95)</f>
        <v>3.1635</v>
      </c>
      <c r="P13693" s="4">
        <f>SUM(Table16[[#This Row],[Price]]*0.8)</f>
        <v>2.6640000000000001</v>
      </c>
      <c r="Q13693" s="4">
        <f>SUM(Table16[[#This Row],[Price]]*0.6)</f>
        <v>1.998</v>
      </c>
    </row>
    <row r="13694" spans="1:17" x14ac:dyDescent="0.25">
      <c r="A13694" t="s">
        <v>333</v>
      </c>
      <c r="B13694">
        <v>168.98</v>
      </c>
      <c r="C13694" t="s">
        <v>10993</v>
      </c>
      <c r="D13694">
        <v>250</v>
      </c>
      <c r="F13694" s="4">
        <v>168.98</v>
      </c>
      <c r="G13694" t="s">
        <v>32</v>
      </c>
      <c r="J13694" s="4">
        <f>MIN(Table16[[#This Row],[Medicare Outpatient Allowable Rate]:[WPPA Inc Outpatient Allowable Rate]])</f>
        <v>0</v>
      </c>
      <c r="K13694" s="4">
        <f>MAX(Table16[[#This Row],[Blue Cross Outpatient Allowable Rate]:[WPPA Inc Outpatient Allowable Rate]])</f>
        <v>160.53099999999998</v>
      </c>
      <c r="L13694" s="4">
        <f>Table16[[#This Row],[Price]]*0.42</f>
        <v>70.971599999999995</v>
      </c>
      <c r="M13694" s="4">
        <v>0</v>
      </c>
      <c r="N13694" s="4">
        <f>SUM(Table16[[#This Row],[ChargeID]]*0.76)</f>
        <v>128.4248</v>
      </c>
      <c r="O13694" s="4">
        <f>SUM(Table16[[#This Row],[Price]]*0.95)</f>
        <v>160.53099999999998</v>
      </c>
      <c r="P13694" s="4">
        <f>SUM(Table16[[#This Row],[Price]]*0.8)</f>
        <v>135.184</v>
      </c>
      <c r="Q13694" s="4">
        <f>SUM(Table16[[#This Row],[Price]]*0.6)</f>
        <v>101.38799999999999</v>
      </c>
    </row>
    <row r="13695" spans="1:17" x14ac:dyDescent="0.25">
      <c r="A13695" t="s">
        <v>333</v>
      </c>
      <c r="B13695">
        <v>5.5</v>
      </c>
      <c r="C13695" t="s">
        <v>10994</v>
      </c>
      <c r="D13695">
        <v>250</v>
      </c>
      <c r="F13695" s="4">
        <v>5.5</v>
      </c>
      <c r="G13695" t="s">
        <v>32</v>
      </c>
      <c r="J13695" s="4">
        <f>MIN(Table16[[#This Row],[Medicare Outpatient Allowable Rate]:[WPPA Inc Outpatient Allowable Rate]])</f>
        <v>0</v>
      </c>
      <c r="K13695" s="4">
        <f>MAX(Table16[[#This Row],[Blue Cross Outpatient Allowable Rate]:[WPPA Inc Outpatient Allowable Rate]])</f>
        <v>5.2249999999999996</v>
      </c>
      <c r="L13695" s="4">
        <f>Table16[[#This Row],[Price]]*0.42</f>
        <v>2.31</v>
      </c>
      <c r="M13695" s="4">
        <v>0</v>
      </c>
      <c r="N13695" s="4">
        <f>SUM(Table16[[#This Row],[ChargeID]]*0.76)</f>
        <v>4.18</v>
      </c>
      <c r="O13695" s="4">
        <f>SUM(Table16[[#This Row],[Price]]*0.95)</f>
        <v>5.2249999999999996</v>
      </c>
      <c r="P13695" s="4">
        <f>SUM(Table16[[#This Row],[Price]]*0.8)</f>
        <v>4.4000000000000004</v>
      </c>
      <c r="Q13695" s="4">
        <f>SUM(Table16[[#This Row],[Price]]*0.6)</f>
        <v>3.3</v>
      </c>
    </row>
    <row r="13696" spans="1:17" x14ac:dyDescent="0.25">
      <c r="A13696" t="s">
        <v>333</v>
      </c>
      <c r="B13696">
        <v>9.4</v>
      </c>
      <c r="C13696" t="s">
        <v>10995</v>
      </c>
      <c r="D13696">
        <v>259</v>
      </c>
      <c r="F13696" s="4">
        <v>9.4</v>
      </c>
      <c r="J13696" s="4">
        <f>MIN(Table16[[#This Row],[Medicare Outpatient Allowable Rate]:[WPPA Inc Outpatient Allowable Rate]])</f>
        <v>0</v>
      </c>
      <c r="K13696" s="4">
        <f>MAX(Table16[[#This Row],[Blue Cross Outpatient Allowable Rate]:[WPPA Inc Outpatient Allowable Rate]])</f>
        <v>8.93</v>
      </c>
      <c r="L13696" s="4">
        <f>Table16[[#This Row],[Price]]*0.42</f>
        <v>3.948</v>
      </c>
      <c r="M13696" s="4">
        <v>0</v>
      </c>
      <c r="N13696" s="4">
        <f>SUM(Table16[[#This Row],[ChargeID]]*0.76)</f>
        <v>7.1440000000000001</v>
      </c>
      <c r="O13696" s="4">
        <f>SUM(Table16[[#This Row],[Price]]*0.95)</f>
        <v>8.93</v>
      </c>
      <c r="P13696" s="4">
        <f>SUM(Table16[[#This Row],[Price]]*0.8)</f>
        <v>7.5200000000000005</v>
      </c>
      <c r="Q13696" s="4">
        <f>SUM(Table16[[#This Row],[Price]]*0.6)</f>
        <v>5.64</v>
      </c>
    </row>
    <row r="13697" spans="1:17" x14ac:dyDescent="0.25">
      <c r="A13697" t="s">
        <v>333</v>
      </c>
      <c r="B13697">
        <v>3.48</v>
      </c>
      <c r="C13697" t="s">
        <v>10996</v>
      </c>
      <c r="D13697">
        <v>250</v>
      </c>
      <c r="F13697" s="4">
        <v>3.48</v>
      </c>
      <c r="G13697" t="s">
        <v>32</v>
      </c>
      <c r="J13697" s="4">
        <f>MIN(Table16[[#This Row],[Medicare Outpatient Allowable Rate]:[WPPA Inc Outpatient Allowable Rate]])</f>
        <v>0</v>
      </c>
      <c r="K13697" s="4">
        <f>MAX(Table16[[#This Row],[Blue Cross Outpatient Allowable Rate]:[WPPA Inc Outpatient Allowable Rate]])</f>
        <v>3.306</v>
      </c>
      <c r="L13697" s="4">
        <f>Table16[[#This Row],[Price]]*0.42</f>
        <v>1.4616</v>
      </c>
      <c r="M13697" s="4">
        <v>0</v>
      </c>
      <c r="N13697" s="4">
        <f>SUM(Table16[[#This Row],[ChargeID]]*0.76)</f>
        <v>2.6448</v>
      </c>
      <c r="O13697" s="4">
        <f>SUM(Table16[[#This Row],[Price]]*0.95)</f>
        <v>3.306</v>
      </c>
      <c r="P13697" s="4">
        <f>SUM(Table16[[#This Row],[Price]]*0.8)</f>
        <v>2.7840000000000003</v>
      </c>
      <c r="Q13697" s="4">
        <f>SUM(Table16[[#This Row],[Price]]*0.6)</f>
        <v>2.0880000000000001</v>
      </c>
    </row>
    <row r="13698" spans="1:17" x14ac:dyDescent="0.25">
      <c r="A13698" t="s">
        <v>333</v>
      </c>
      <c r="B13698">
        <v>34.18</v>
      </c>
      <c r="C13698" t="s">
        <v>10997</v>
      </c>
      <c r="D13698">
        <v>250</v>
      </c>
      <c r="F13698" s="4">
        <v>34.18</v>
      </c>
      <c r="G13698" t="s">
        <v>32</v>
      </c>
      <c r="J13698" s="4">
        <f>MIN(Table16[[#This Row],[Medicare Outpatient Allowable Rate]:[WPPA Inc Outpatient Allowable Rate]])</f>
        <v>0</v>
      </c>
      <c r="K13698" s="4">
        <f>MAX(Table16[[#This Row],[Blue Cross Outpatient Allowable Rate]:[WPPA Inc Outpatient Allowable Rate]])</f>
        <v>32.470999999999997</v>
      </c>
      <c r="L13698" s="4">
        <f>Table16[[#This Row],[Price]]*0.42</f>
        <v>14.355599999999999</v>
      </c>
      <c r="M13698" s="4">
        <v>0</v>
      </c>
      <c r="N13698" s="4">
        <f>SUM(Table16[[#This Row],[ChargeID]]*0.76)</f>
        <v>25.976800000000001</v>
      </c>
      <c r="O13698" s="4">
        <f>SUM(Table16[[#This Row],[Price]]*0.95)</f>
        <v>32.470999999999997</v>
      </c>
      <c r="P13698" s="4">
        <f>SUM(Table16[[#This Row],[Price]]*0.8)</f>
        <v>27.344000000000001</v>
      </c>
      <c r="Q13698" s="4">
        <f>SUM(Table16[[#This Row],[Price]]*0.6)</f>
        <v>20.507999999999999</v>
      </c>
    </row>
    <row r="13699" spans="1:17" x14ac:dyDescent="0.25">
      <c r="A13699" t="s">
        <v>333</v>
      </c>
      <c r="B13699">
        <v>6.63</v>
      </c>
      <c r="C13699" t="s">
        <v>10998</v>
      </c>
      <c r="D13699">
        <v>250</v>
      </c>
      <c r="F13699" s="4">
        <v>6.63</v>
      </c>
      <c r="G13699" t="s">
        <v>32</v>
      </c>
      <c r="J13699" s="4">
        <f>MIN(Table16[[#This Row],[Medicare Outpatient Allowable Rate]:[WPPA Inc Outpatient Allowable Rate]])</f>
        <v>0</v>
      </c>
      <c r="K13699" s="4">
        <f>MAX(Table16[[#This Row],[Blue Cross Outpatient Allowable Rate]:[WPPA Inc Outpatient Allowable Rate]])</f>
        <v>6.2984999999999998</v>
      </c>
      <c r="L13699" s="4">
        <f>Table16[[#This Row],[Price]]*0.42</f>
        <v>2.7845999999999997</v>
      </c>
      <c r="M13699" s="4">
        <v>0</v>
      </c>
      <c r="N13699" s="4">
        <f>SUM(Table16[[#This Row],[ChargeID]]*0.76)</f>
        <v>5.0388000000000002</v>
      </c>
      <c r="O13699" s="4">
        <f>SUM(Table16[[#This Row],[Price]]*0.95)</f>
        <v>6.2984999999999998</v>
      </c>
      <c r="P13699" s="4">
        <f>SUM(Table16[[#This Row],[Price]]*0.8)</f>
        <v>5.3040000000000003</v>
      </c>
      <c r="Q13699" s="4">
        <f>SUM(Table16[[#This Row],[Price]]*0.6)</f>
        <v>3.9779999999999998</v>
      </c>
    </row>
    <row r="13700" spans="1:17" x14ac:dyDescent="0.25">
      <c r="A13700" t="s">
        <v>333</v>
      </c>
      <c r="B13700">
        <v>6.48</v>
      </c>
      <c r="C13700" t="s">
        <v>10999</v>
      </c>
      <c r="D13700">
        <v>250</v>
      </c>
      <c r="F13700" s="4">
        <v>6.48</v>
      </c>
      <c r="G13700" t="s">
        <v>32</v>
      </c>
      <c r="J13700" s="4">
        <f>MIN(Table16[[#This Row],[Medicare Outpatient Allowable Rate]:[WPPA Inc Outpatient Allowable Rate]])</f>
        <v>0</v>
      </c>
      <c r="K13700" s="4">
        <f>MAX(Table16[[#This Row],[Blue Cross Outpatient Allowable Rate]:[WPPA Inc Outpatient Allowable Rate]])</f>
        <v>6.1559999999999997</v>
      </c>
      <c r="L13700" s="4">
        <f>Table16[[#This Row],[Price]]*0.42</f>
        <v>2.7216</v>
      </c>
      <c r="M13700" s="4">
        <v>0</v>
      </c>
      <c r="N13700" s="4">
        <f>SUM(Table16[[#This Row],[ChargeID]]*0.76)</f>
        <v>4.9248000000000003</v>
      </c>
      <c r="O13700" s="4">
        <f>SUM(Table16[[#This Row],[Price]]*0.95)</f>
        <v>6.1559999999999997</v>
      </c>
      <c r="P13700" s="4">
        <f>SUM(Table16[[#This Row],[Price]]*0.8)</f>
        <v>5.1840000000000011</v>
      </c>
      <c r="Q13700" s="4">
        <f>SUM(Table16[[#This Row],[Price]]*0.6)</f>
        <v>3.8879999999999999</v>
      </c>
    </row>
    <row r="13701" spans="1:17" x14ac:dyDescent="0.25">
      <c r="A13701" t="s">
        <v>333</v>
      </c>
      <c r="B13701">
        <v>3.78</v>
      </c>
      <c r="C13701" t="s">
        <v>11000</v>
      </c>
      <c r="D13701">
        <v>250</v>
      </c>
      <c r="F13701" s="4">
        <v>3.78</v>
      </c>
      <c r="G13701" t="s">
        <v>32</v>
      </c>
      <c r="J13701" s="4">
        <f>MIN(Table16[[#This Row],[Medicare Outpatient Allowable Rate]:[WPPA Inc Outpatient Allowable Rate]])</f>
        <v>0</v>
      </c>
      <c r="K13701" s="4">
        <f>MAX(Table16[[#This Row],[Blue Cross Outpatient Allowable Rate]:[WPPA Inc Outpatient Allowable Rate]])</f>
        <v>3.5909999999999997</v>
      </c>
      <c r="L13701" s="4">
        <f>Table16[[#This Row],[Price]]*0.42</f>
        <v>1.5875999999999999</v>
      </c>
      <c r="M13701" s="4">
        <v>0</v>
      </c>
      <c r="N13701" s="4">
        <f>SUM(Table16[[#This Row],[ChargeID]]*0.76)</f>
        <v>2.8727999999999998</v>
      </c>
      <c r="O13701" s="4">
        <f>SUM(Table16[[#This Row],[Price]]*0.95)</f>
        <v>3.5909999999999997</v>
      </c>
      <c r="P13701" s="4">
        <f>SUM(Table16[[#This Row],[Price]]*0.8)</f>
        <v>3.024</v>
      </c>
      <c r="Q13701" s="4">
        <f>SUM(Table16[[#This Row],[Price]]*0.6)</f>
        <v>2.2679999999999998</v>
      </c>
    </row>
    <row r="13702" spans="1:17" x14ac:dyDescent="0.25">
      <c r="A13702" t="s">
        <v>333</v>
      </c>
      <c r="B13702">
        <v>3.4</v>
      </c>
      <c r="C13702" t="s">
        <v>11001</v>
      </c>
      <c r="D13702">
        <v>250</v>
      </c>
      <c r="F13702" s="4">
        <v>3.4</v>
      </c>
      <c r="G13702" t="s">
        <v>32</v>
      </c>
      <c r="J13702" s="4">
        <f>MIN(Table16[[#This Row],[Medicare Outpatient Allowable Rate]:[WPPA Inc Outpatient Allowable Rate]])</f>
        <v>0</v>
      </c>
      <c r="K13702" s="4">
        <f>MAX(Table16[[#This Row],[Blue Cross Outpatient Allowable Rate]:[WPPA Inc Outpatient Allowable Rate]])</f>
        <v>3.23</v>
      </c>
      <c r="L13702" s="4">
        <f>Table16[[#This Row],[Price]]*0.42</f>
        <v>1.4279999999999999</v>
      </c>
      <c r="M13702" s="4">
        <v>0</v>
      </c>
      <c r="N13702" s="4">
        <f>SUM(Table16[[#This Row],[ChargeID]]*0.76)</f>
        <v>2.5840000000000001</v>
      </c>
      <c r="O13702" s="4">
        <f>SUM(Table16[[#This Row],[Price]]*0.95)</f>
        <v>3.23</v>
      </c>
      <c r="P13702" s="4">
        <f>SUM(Table16[[#This Row],[Price]]*0.8)</f>
        <v>2.72</v>
      </c>
      <c r="Q13702" s="4">
        <f>SUM(Table16[[#This Row],[Price]]*0.6)</f>
        <v>2.04</v>
      </c>
    </row>
    <row r="13703" spans="1:17" x14ac:dyDescent="0.25">
      <c r="A13703" t="s">
        <v>333</v>
      </c>
      <c r="B13703">
        <v>8.8800000000000008</v>
      </c>
      <c r="C13703" t="s">
        <v>11002</v>
      </c>
      <c r="D13703">
        <v>250</v>
      </c>
      <c r="F13703" s="4">
        <v>8.8800000000000008</v>
      </c>
      <c r="G13703" t="s">
        <v>32</v>
      </c>
      <c r="J13703" s="4">
        <f>MIN(Table16[[#This Row],[Medicare Outpatient Allowable Rate]:[WPPA Inc Outpatient Allowable Rate]])</f>
        <v>0</v>
      </c>
      <c r="K13703" s="4">
        <f>MAX(Table16[[#This Row],[Blue Cross Outpatient Allowable Rate]:[WPPA Inc Outpatient Allowable Rate]])</f>
        <v>8.4359999999999999</v>
      </c>
      <c r="L13703" s="4">
        <f>Table16[[#This Row],[Price]]*0.42</f>
        <v>3.7296</v>
      </c>
      <c r="M13703" s="4">
        <v>0</v>
      </c>
      <c r="N13703" s="4">
        <f>SUM(Table16[[#This Row],[ChargeID]]*0.76)</f>
        <v>6.748800000000001</v>
      </c>
      <c r="O13703" s="4">
        <f>SUM(Table16[[#This Row],[Price]]*0.95)</f>
        <v>8.4359999999999999</v>
      </c>
      <c r="P13703" s="4">
        <f>SUM(Table16[[#This Row],[Price]]*0.8)</f>
        <v>7.104000000000001</v>
      </c>
      <c r="Q13703" s="4">
        <f>SUM(Table16[[#This Row],[Price]]*0.6)</f>
        <v>5.3280000000000003</v>
      </c>
    </row>
    <row r="13704" spans="1:17" x14ac:dyDescent="0.25">
      <c r="A13704" t="s">
        <v>333</v>
      </c>
      <c r="B13704">
        <v>106.48</v>
      </c>
      <c r="C13704" t="s">
        <v>11003</v>
      </c>
      <c r="D13704">
        <v>250</v>
      </c>
      <c r="F13704" s="4">
        <v>106.48</v>
      </c>
      <c r="G13704" t="s">
        <v>32</v>
      </c>
      <c r="J13704" s="4">
        <f>MIN(Table16[[#This Row],[Medicare Outpatient Allowable Rate]:[WPPA Inc Outpatient Allowable Rate]])</f>
        <v>0</v>
      </c>
      <c r="K13704" s="4">
        <f>MAX(Table16[[#This Row],[Blue Cross Outpatient Allowable Rate]:[WPPA Inc Outpatient Allowable Rate]])</f>
        <v>101.15600000000001</v>
      </c>
      <c r="L13704" s="4">
        <f>Table16[[#This Row],[Price]]*0.42</f>
        <v>44.721600000000002</v>
      </c>
      <c r="M13704" s="4">
        <v>0</v>
      </c>
      <c r="N13704" s="4">
        <f>SUM(Table16[[#This Row],[ChargeID]]*0.76)</f>
        <v>80.924800000000005</v>
      </c>
      <c r="O13704" s="4">
        <f>SUM(Table16[[#This Row],[Price]]*0.95)</f>
        <v>101.15600000000001</v>
      </c>
      <c r="P13704" s="4">
        <f>SUM(Table16[[#This Row],[Price]]*0.8)</f>
        <v>85.184000000000012</v>
      </c>
      <c r="Q13704" s="4">
        <f>SUM(Table16[[#This Row],[Price]]*0.6)</f>
        <v>63.887999999999998</v>
      </c>
    </row>
    <row r="13705" spans="1:17" x14ac:dyDescent="0.25">
      <c r="A13705" t="s">
        <v>333</v>
      </c>
      <c r="B13705">
        <v>60.73</v>
      </c>
      <c r="C13705" t="s">
        <v>11004</v>
      </c>
      <c r="D13705">
        <v>250</v>
      </c>
      <c r="F13705" s="4">
        <v>60.73</v>
      </c>
      <c r="G13705" t="s">
        <v>32</v>
      </c>
      <c r="J13705" s="4">
        <f>MIN(Table16[[#This Row],[Medicare Outpatient Allowable Rate]:[WPPA Inc Outpatient Allowable Rate]])</f>
        <v>0</v>
      </c>
      <c r="K13705" s="4">
        <f>MAX(Table16[[#This Row],[Blue Cross Outpatient Allowable Rate]:[WPPA Inc Outpatient Allowable Rate]])</f>
        <v>57.693499999999993</v>
      </c>
      <c r="L13705" s="4">
        <f>Table16[[#This Row],[Price]]*0.42</f>
        <v>25.506599999999999</v>
      </c>
      <c r="M13705" s="4">
        <v>0</v>
      </c>
      <c r="N13705" s="4">
        <f>SUM(Table16[[#This Row],[ChargeID]]*0.76)</f>
        <v>46.154800000000002</v>
      </c>
      <c r="O13705" s="4">
        <f>SUM(Table16[[#This Row],[Price]]*0.95)</f>
        <v>57.693499999999993</v>
      </c>
      <c r="P13705" s="4">
        <f>SUM(Table16[[#This Row],[Price]]*0.8)</f>
        <v>48.584000000000003</v>
      </c>
      <c r="Q13705" s="4">
        <f>SUM(Table16[[#This Row],[Price]]*0.6)</f>
        <v>36.437999999999995</v>
      </c>
    </row>
    <row r="13706" spans="1:17" x14ac:dyDescent="0.25">
      <c r="A13706" t="s">
        <v>333</v>
      </c>
      <c r="B13706">
        <v>10.83</v>
      </c>
      <c r="C13706" t="s">
        <v>11005</v>
      </c>
      <c r="D13706">
        <v>250</v>
      </c>
      <c r="F13706" s="4">
        <v>10.83</v>
      </c>
      <c r="G13706" t="s">
        <v>32</v>
      </c>
      <c r="J13706" s="4">
        <f>MIN(Table16[[#This Row],[Medicare Outpatient Allowable Rate]:[WPPA Inc Outpatient Allowable Rate]])</f>
        <v>0</v>
      </c>
      <c r="K13706" s="4">
        <f>MAX(Table16[[#This Row],[Blue Cross Outpatient Allowable Rate]:[WPPA Inc Outpatient Allowable Rate]])</f>
        <v>10.288499999999999</v>
      </c>
      <c r="L13706" s="4">
        <f>Table16[[#This Row],[Price]]*0.42</f>
        <v>4.5485999999999995</v>
      </c>
      <c r="M13706" s="4">
        <v>0</v>
      </c>
      <c r="N13706" s="4">
        <f>SUM(Table16[[#This Row],[ChargeID]]*0.76)</f>
        <v>8.2308000000000003</v>
      </c>
      <c r="O13706" s="4">
        <f>SUM(Table16[[#This Row],[Price]]*0.95)</f>
        <v>10.288499999999999</v>
      </c>
      <c r="P13706" s="4">
        <f>SUM(Table16[[#This Row],[Price]]*0.8)</f>
        <v>8.6639999999999997</v>
      </c>
      <c r="Q13706" s="4">
        <f>SUM(Table16[[#This Row],[Price]]*0.6)</f>
        <v>6.4980000000000002</v>
      </c>
    </row>
    <row r="13707" spans="1:17" x14ac:dyDescent="0.25">
      <c r="A13707" t="s">
        <v>333</v>
      </c>
      <c r="B13707">
        <v>3.63</v>
      </c>
      <c r="C13707" t="s">
        <v>11006</v>
      </c>
      <c r="D13707">
        <v>250</v>
      </c>
      <c r="F13707" s="4">
        <v>3.63</v>
      </c>
      <c r="G13707" t="s">
        <v>32</v>
      </c>
      <c r="J13707" s="4">
        <f>MIN(Table16[[#This Row],[Medicare Outpatient Allowable Rate]:[WPPA Inc Outpatient Allowable Rate]])</f>
        <v>0</v>
      </c>
      <c r="K13707" s="4">
        <f>MAX(Table16[[#This Row],[Blue Cross Outpatient Allowable Rate]:[WPPA Inc Outpatient Allowable Rate]])</f>
        <v>3.4484999999999997</v>
      </c>
      <c r="L13707" s="4">
        <f>Table16[[#This Row],[Price]]*0.42</f>
        <v>1.5246</v>
      </c>
      <c r="M13707" s="4">
        <v>0</v>
      </c>
      <c r="N13707" s="4">
        <f>SUM(Table16[[#This Row],[ChargeID]]*0.76)</f>
        <v>2.7587999999999999</v>
      </c>
      <c r="O13707" s="4">
        <f>SUM(Table16[[#This Row],[Price]]*0.95)</f>
        <v>3.4484999999999997</v>
      </c>
      <c r="P13707" s="4">
        <f>SUM(Table16[[#This Row],[Price]]*0.8)</f>
        <v>2.9039999999999999</v>
      </c>
      <c r="Q13707" s="4">
        <f>SUM(Table16[[#This Row],[Price]]*0.6)</f>
        <v>2.1779999999999999</v>
      </c>
    </row>
    <row r="13708" spans="1:17" x14ac:dyDescent="0.25">
      <c r="A13708" t="s">
        <v>333</v>
      </c>
      <c r="B13708">
        <v>3.33</v>
      </c>
      <c r="C13708" t="s">
        <v>11007</v>
      </c>
      <c r="D13708">
        <v>250</v>
      </c>
      <c r="F13708" s="4">
        <v>3.33</v>
      </c>
      <c r="G13708" t="s">
        <v>32</v>
      </c>
      <c r="J13708" s="4">
        <f>MIN(Table16[[#This Row],[Medicare Outpatient Allowable Rate]:[WPPA Inc Outpatient Allowable Rate]])</f>
        <v>0</v>
      </c>
      <c r="K13708" s="4">
        <f>MAX(Table16[[#This Row],[Blue Cross Outpatient Allowable Rate]:[WPPA Inc Outpatient Allowable Rate]])</f>
        <v>3.1635</v>
      </c>
      <c r="L13708" s="4">
        <f>Table16[[#This Row],[Price]]*0.42</f>
        <v>1.3986000000000001</v>
      </c>
      <c r="M13708" s="4">
        <v>0</v>
      </c>
      <c r="N13708" s="4">
        <f>SUM(Table16[[#This Row],[ChargeID]]*0.76)</f>
        <v>2.5308000000000002</v>
      </c>
      <c r="O13708" s="4">
        <f>SUM(Table16[[#This Row],[Price]]*0.95)</f>
        <v>3.1635</v>
      </c>
      <c r="P13708" s="4">
        <f>SUM(Table16[[#This Row],[Price]]*0.8)</f>
        <v>2.6640000000000001</v>
      </c>
      <c r="Q13708" s="4">
        <f>SUM(Table16[[#This Row],[Price]]*0.6)</f>
        <v>1.998</v>
      </c>
    </row>
    <row r="13709" spans="1:17" x14ac:dyDescent="0.25">
      <c r="A13709" t="s">
        <v>333</v>
      </c>
      <c r="B13709">
        <v>3.63</v>
      </c>
      <c r="C13709" t="s">
        <v>11008</v>
      </c>
      <c r="D13709">
        <v>250</v>
      </c>
      <c r="F13709" s="4">
        <v>3.63</v>
      </c>
      <c r="G13709" t="s">
        <v>32</v>
      </c>
      <c r="J13709" s="4">
        <f>MIN(Table16[[#This Row],[Medicare Outpatient Allowable Rate]:[WPPA Inc Outpatient Allowable Rate]])</f>
        <v>0</v>
      </c>
      <c r="K13709" s="4">
        <f>MAX(Table16[[#This Row],[Blue Cross Outpatient Allowable Rate]:[WPPA Inc Outpatient Allowable Rate]])</f>
        <v>3.4484999999999997</v>
      </c>
      <c r="L13709" s="4">
        <f>Table16[[#This Row],[Price]]*0.42</f>
        <v>1.5246</v>
      </c>
      <c r="M13709" s="4">
        <v>0</v>
      </c>
      <c r="N13709" s="4">
        <f>SUM(Table16[[#This Row],[ChargeID]]*0.76)</f>
        <v>2.7587999999999999</v>
      </c>
      <c r="O13709" s="4">
        <f>SUM(Table16[[#This Row],[Price]]*0.95)</f>
        <v>3.4484999999999997</v>
      </c>
      <c r="P13709" s="4">
        <f>SUM(Table16[[#This Row],[Price]]*0.8)</f>
        <v>2.9039999999999999</v>
      </c>
      <c r="Q13709" s="4">
        <f>SUM(Table16[[#This Row],[Price]]*0.6)</f>
        <v>2.1779999999999999</v>
      </c>
    </row>
    <row r="13710" spans="1:17" x14ac:dyDescent="0.25">
      <c r="A13710" t="s">
        <v>333</v>
      </c>
      <c r="B13710">
        <v>3.63</v>
      </c>
      <c r="C13710" t="s">
        <v>11009</v>
      </c>
      <c r="D13710">
        <v>250</v>
      </c>
      <c r="F13710" s="4">
        <v>3.63</v>
      </c>
      <c r="G13710" t="s">
        <v>32</v>
      </c>
      <c r="J13710" s="4">
        <f>MIN(Table16[[#This Row],[Medicare Outpatient Allowable Rate]:[WPPA Inc Outpatient Allowable Rate]])</f>
        <v>0</v>
      </c>
      <c r="K13710" s="4">
        <f>MAX(Table16[[#This Row],[Blue Cross Outpatient Allowable Rate]:[WPPA Inc Outpatient Allowable Rate]])</f>
        <v>3.4484999999999997</v>
      </c>
      <c r="L13710" s="4">
        <f>Table16[[#This Row],[Price]]*0.42</f>
        <v>1.5246</v>
      </c>
      <c r="M13710" s="4">
        <v>0</v>
      </c>
      <c r="N13710" s="4">
        <f>SUM(Table16[[#This Row],[ChargeID]]*0.76)</f>
        <v>2.7587999999999999</v>
      </c>
      <c r="O13710" s="4">
        <f>SUM(Table16[[#This Row],[Price]]*0.95)</f>
        <v>3.4484999999999997</v>
      </c>
      <c r="P13710" s="4">
        <f>SUM(Table16[[#This Row],[Price]]*0.8)</f>
        <v>2.9039999999999999</v>
      </c>
      <c r="Q13710" s="4">
        <f>SUM(Table16[[#This Row],[Price]]*0.6)</f>
        <v>2.1779999999999999</v>
      </c>
    </row>
    <row r="13711" spans="1:17" x14ac:dyDescent="0.25">
      <c r="A13711" t="s">
        <v>333</v>
      </c>
      <c r="B13711">
        <v>0</v>
      </c>
      <c r="C13711" t="s">
        <v>11010</v>
      </c>
      <c r="D13711">
        <v>250</v>
      </c>
      <c r="F13711" s="4">
        <v>0</v>
      </c>
      <c r="J13711" s="4">
        <f>MIN(Table16[[#This Row],[Medicare Outpatient Allowable Rate]:[WPPA Inc Outpatient Allowable Rate]])</f>
        <v>0</v>
      </c>
      <c r="K13711" s="4">
        <f>MAX(Table16[[#This Row],[Blue Cross Outpatient Allowable Rate]:[WPPA Inc Outpatient Allowable Rate]])</f>
        <v>0</v>
      </c>
      <c r="L13711" s="4">
        <f>Table16[[#This Row],[Price]]*0.42</f>
        <v>0</v>
      </c>
      <c r="M13711" s="4">
        <v>0</v>
      </c>
      <c r="N13711" s="4">
        <f>SUM(Table16[[#This Row],[ChargeID]]*0.76)</f>
        <v>0</v>
      </c>
      <c r="O13711" s="4">
        <f>SUM(Table16[[#This Row],[Price]]*0.95)</f>
        <v>0</v>
      </c>
      <c r="P13711" s="4">
        <f>SUM(Table16[[#This Row],[Price]]*0.8)</f>
        <v>0</v>
      </c>
      <c r="Q13711" s="4">
        <f>SUM(Table16[[#This Row],[Price]]*0.6)</f>
        <v>0</v>
      </c>
    </row>
    <row r="13712" spans="1:17" x14ac:dyDescent="0.25">
      <c r="A13712" t="s">
        <v>4947</v>
      </c>
      <c r="B13712">
        <v>45</v>
      </c>
      <c r="C13712" t="s">
        <v>11011</v>
      </c>
      <c r="D13712">
        <v>258</v>
      </c>
      <c r="E13712" t="s">
        <v>6058</v>
      </c>
      <c r="F13712" s="4">
        <v>45</v>
      </c>
      <c r="J13712" s="4">
        <f>MIN(Table16[[#This Row],[Medicare Outpatient Allowable Rate]:[WPPA Inc Outpatient Allowable Rate]])</f>
        <v>0</v>
      </c>
      <c r="K13712" s="4">
        <f>MAX(Table16[[#This Row],[Blue Cross Outpatient Allowable Rate]:[WPPA Inc Outpatient Allowable Rate]])</f>
        <v>42.75</v>
      </c>
      <c r="L13712" s="4">
        <f>Table16[[#This Row],[Price]]*0.42</f>
        <v>18.899999999999999</v>
      </c>
      <c r="M13712" s="4">
        <v>0</v>
      </c>
      <c r="N13712" s="4">
        <f>SUM(Table16[[#This Row],[ChargeID]]*0.76)</f>
        <v>34.200000000000003</v>
      </c>
      <c r="O13712" s="4">
        <f>SUM(Table16[[#This Row],[Price]]*0.95)</f>
        <v>42.75</v>
      </c>
      <c r="P13712" s="4">
        <f>SUM(Table16[[#This Row],[Price]]*0.8)</f>
        <v>36</v>
      </c>
      <c r="Q13712" s="4">
        <f>SUM(Table16[[#This Row],[Price]]*0.6)</f>
        <v>27</v>
      </c>
    </row>
    <row r="13713" spans="1:17" x14ac:dyDescent="0.25">
      <c r="A13713" t="s">
        <v>4947</v>
      </c>
      <c r="B13713">
        <v>45</v>
      </c>
      <c r="C13713" t="s">
        <v>11012</v>
      </c>
      <c r="D13713">
        <v>258</v>
      </c>
      <c r="E13713" t="s">
        <v>6058</v>
      </c>
      <c r="F13713" s="4">
        <v>45</v>
      </c>
      <c r="J13713" s="4">
        <f>MIN(Table16[[#This Row],[Medicare Outpatient Allowable Rate]:[WPPA Inc Outpatient Allowable Rate]])</f>
        <v>0</v>
      </c>
      <c r="K13713" s="4">
        <f>MAX(Table16[[#This Row],[Blue Cross Outpatient Allowable Rate]:[WPPA Inc Outpatient Allowable Rate]])</f>
        <v>42.75</v>
      </c>
      <c r="L13713" s="4">
        <f>Table16[[#This Row],[Price]]*0.42</f>
        <v>18.899999999999999</v>
      </c>
      <c r="M13713" s="4">
        <v>0</v>
      </c>
      <c r="N13713" s="4">
        <f>SUM(Table16[[#This Row],[ChargeID]]*0.76)</f>
        <v>34.200000000000003</v>
      </c>
      <c r="O13713" s="4">
        <f>SUM(Table16[[#This Row],[Price]]*0.95)</f>
        <v>42.75</v>
      </c>
      <c r="P13713" s="4">
        <f>SUM(Table16[[#This Row],[Price]]*0.8)</f>
        <v>36</v>
      </c>
      <c r="Q13713" s="4">
        <f>SUM(Table16[[#This Row],[Price]]*0.6)</f>
        <v>27</v>
      </c>
    </row>
    <row r="13714" spans="1:17" x14ac:dyDescent="0.25">
      <c r="A13714" t="s">
        <v>4947</v>
      </c>
      <c r="B13714">
        <v>45</v>
      </c>
      <c r="C13714" t="s">
        <v>11013</v>
      </c>
      <c r="D13714">
        <v>258</v>
      </c>
      <c r="E13714" t="s">
        <v>6058</v>
      </c>
      <c r="F13714" s="4">
        <v>45</v>
      </c>
      <c r="J13714" s="4">
        <f>MIN(Table16[[#This Row],[Medicare Outpatient Allowable Rate]:[WPPA Inc Outpatient Allowable Rate]])</f>
        <v>0</v>
      </c>
      <c r="K13714" s="4">
        <f>MAX(Table16[[#This Row],[Blue Cross Outpatient Allowable Rate]:[WPPA Inc Outpatient Allowable Rate]])</f>
        <v>42.75</v>
      </c>
      <c r="L13714" s="4">
        <f>Table16[[#This Row],[Price]]*0.42</f>
        <v>18.899999999999999</v>
      </c>
      <c r="M13714" s="4">
        <v>0</v>
      </c>
      <c r="N13714" s="4">
        <f>SUM(Table16[[#This Row],[ChargeID]]*0.76)</f>
        <v>34.200000000000003</v>
      </c>
      <c r="O13714" s="4">
        <f>SUM(Table16[[#This Row],[Price]]*0.95)</f>
        <v>42.75</v>
      </c>
      <c r="P13714" s="4">
        <f>SUM(Table16[[#This Row],[Price]]*0.8)</f>
        <v>36</v>
      </c>
      <c r="Q13714" s="4">
        <f>SUM(Table16[[#This Row],[Price]]*0.6)</f>
        <v>27</v>
      </c>
    </row>
    <row r="13715" spans="1:17" x14ac:dyDescent="0.25">
      <c r="A13715" t="s">
        <v>4947</v>
      </c>
      <c r="B13715">
        <v>45</v>
      </c>
      <c r="C13715" t="s">
        <v>11014</v>
      </c>
      <c r="D13715">
        <v>258</v>
      </c>
      <c r="E13715" t="s">
        <v>6058</v>
      </c>
      <c r="F13715" s="4">
        <v>45</v>
      </c>
      <c r="J13715" s="4">
        <f>MIN(Table16[[#This Row],[Medicare Outpatient Allowable Rate]:[WPPA Inc Outpatient Allowable Rate]])</f>
        <v>0</v>
      </c>
      <c r="K13715" s="4">
        <f>MAX(Table16[[#This Row],[Blue Cross Outpatient Allowable Rate]:[WPPA Inc Outpatient Allowable Rate]])</f>
        <v>42.75</v>
      </c>
      <c r="L13715" s="4">
        <f>Table16[[#This Row],[Price]]*0.42</f>
        <v>18.899999999999999</v>
      </c>
      <c r="M13715" s="4">
        <v>0</v>
      </c>
      <c r="N13715" s="4">
        <f>SUM(Table16[[#This Row],[ChargeID]]*0.76)</f>
        <v>34.200000000000003</v>
      </c>
      <c r="O13715" s="4">
        <f>SUM(Table16[[#This Row],[Price]]*0.95)</f>
        <v>42.75</v>
      </c>
      <c r="P13715" s="4">
        <f>SUM(Table16[[#This Row],[Price]]*0.8)</f>
        <v>36</v>
      </c>
      <c r="Q13715" s="4">
        <f>SUM(Table16[[#This Row],[Price]]*0.6)</f>
        <v>27</v>
      </c>
    </row>
    <row r="13716" spans="1:17" x14ac:dyDescent="0.25">
      <c r="A13716" t="s">
        <v>4947</v>
      </c>
      <c r="B13716">
        <v>45</v>
      </c>
      <c r="C13716" t="s">
        <v>11015</v>
      </c>
      <c r="D13716">
        <v>258</v>
      </c>
      <c r="E13716" t="s">
        <v>6058</v>
      </c>
      <c r="F13716" s="4">
        <v>45</v>
      </c>
      <c r="J13716" s="4">
        <f>MIN(Table16[[#This Row],[Medicare Outpatient Allowable Rate]:[WPPA Inc Outpatient Allowable Rate]])</f>
        <v>0</v>
      </c>
      <c r="K13716" s="4">
        <f>MAX(Table16[[#This Row],[Blue Cross Outpatient Allowable Rate]:[WPPA Inc Outpatient Allowable Rate]])</f>
        <v>42.75</v>
      </c>
      <c r="L13716" s="4">
        <f>Table16[[#This Row],[Price]]*0.42</f>
        <v>18.899999999999999</v>
      </c>
      <c r="M13716" s="4">
        <v>0</v>
      </c>
      <c r="N13716" s="4">
        <f>SUM(Table16[[#This Row],[ChargeID]]*0.76)</f>
        <v>34.200000000000003</v>
      </c>
      <c r="O13716" s="4">
        <f>SUM(Table16[[#This Row],[Price]]*0.95)</f>
        <v>42.75</v>
      </c>
      <c r="P13716" s="4">
        <f>SUM(Table16[[#This Row],[Price]]*0.8)</f>
        <v>36</v>
      </c>
      <c r="Q13716" s="4">
        <f>SUM(Table16[[#This Row],[Price]]*0.6)</f>
        <v>27</v>
      </c>
    </row>
    <row r="13717" spans="1:17" x14ac:dyDescent="0.25">
      <c r="A13717" t="s">
        <v>4947</v>
      </c>
      <c r="B13717">
        <v>45</v>
      </c>
      <c r="C13717" t="s">
        <v>11016</v>
      </c>
      <c r="D13717">
        <v>258</v>
      </c>
      <c r="E13717" t="s">
        <v>6058</v>
      </c>
      <c r="F13717" s="4">
        <v>45</v>
      </c>
      <c r="J13717" s="4">
        <f>MIN(Table16[[#This Row],[Medicare Outpatient Allowable Rate]:[WPPA Inc Outpatient Allowable Rate]])</f>
        <v>0</v>
      </c>
      <c r="K13717" s="4">
        <f>MAX(Table16[[#This Row],[Blue Cross Outpatient Allowable Rate]:[WPPA Inc Outpatient Allowable Rate]])</f>
        <v>42.75</v>
      </c>
      <c r="L13717" s="4">
        <f>Table16[[#This Row],[Price]]*0.42</f>
        <v>18.899999999999999</v>
      </c>
      <c r="M13717" s="4">
        <v>0</v>
      </c>
      <c r="N13717" s="4">
        <f>SUM(Table16[[#This Row],[ChargeID]]*0.76)</f>
        <v>34.200000000000003</v>
      </c>
      <c r="O13717" s="4">
        <f>SUM(Table16[[#This Row],[Price]]*0.95)</f>
        <v>42.75</v>
      </c>
      <c r="P13717" s="4">
        <f>SUM(Table16[[#This Row],[Price]]*0.8)</f>
        <v>36</v>
      </c>
      <c r="Q13717" s="4">
        <f>SUM(Table16[[#This Row],[Price]]*0.6)</f>
        <v>27</v>
      </c>
    </row>
    <row r="13718" spans="1:17" x14ac:dyDescent="0.25">
      <c r="A13718" t="s">
        <v>4947</v>
      </c>
      <c r="B13718">
        <v>45</v>
      </c>
      <c r="C13718" t="s">
        <v>11017</v>
      </c>
      <c r="D13718">
        <v>258</v>
      </c>
      <c r="E13718" t="s">
        <v>6058</v>
      </c>
      <c r="F13718" s="4">
        <v>45</v>
      </c>
      <c r="G13718" t="s">
        <v>11018</v>
      </c>
      <c r="J13718" s="4">
        <f>MIN(Table16[[#This Row],[Medicare Outpatient Allowable Rate]:[WPPA Inc Outpatient Allowable Rate]])</f>
        <v>2.5499999999999998</v>
      </c>
      <c r="K13718" s="4">
        <f>MAX(Table16[[#This Row],[Blue Cross Outpatient Allowable Rate]:[WPPA Inc Outpatient Allowable Rate]])</f>
        <v>42.75</v>
      </c>
      <c r="L13718" s="4">
        <f>Table16[[#This Row],[Price]]*0.42</f>
        <v>18.899999999999999</v>
      </c>
      <c r="M13718" s="4">
        <v>2.5499999999999998</v>
      </c>
      <c r="N13718" s="4">
        <f>SUM(Table16[[#This Row],[ChargeID]]*0.76)</f>
        <v>34.200000000000003</v>
      </c>
      <c r="O13718" s="4">
        <f>SUM(Table16[[#This Row],[Price]]*0.95)</f>
        <v>42.75</v>
      </c>
      <c r="P13718" s="4">
        <f>SUM(Table16[[#This Row],[Price]]*0.8)</f>
        <v>36</v>
      </c>
      <c r="Q13718" s="4">
        <f>SUM(Table16[[#This Row],[Price]]*0.6)</f>
        <v>27</v>
      </c>
    </row>
    <row r="13719" spans="1:17" x14ac:dyDescent="0.25">
      <c r="A13719" t="s">
        <v>4947</v>
      </c>
      <c r="B13719">
        <v>45</v>
      </c>
      <c r="C13719" t="s">
        <v>11019</v>
      </c>
      <c r="D13719">
        <v>258</v>
      </c>
      <c r="E13719" t="s">
        <v>6058</v>
      </c>
      <c r="F13719" s="4">
        <v>45</v>
      </c>
      <c r="G13719" t="s">
        <v>11018</v>
      </c>
      <c r="J13719" s="4">
        <f>MIN(Table16[[#This Row],[Medicare Outpatient Allowable Rate]:[WPPA Inc Outpatient Allowable Rate]])</f>
        <v>2.5499999999999998</v>
      </c>
      <c r="K13719" s="4">
        <f>MAX(Table16[[#This Row],[Blue Cross Outpatient Allowable Rate]:[WPPA Inc Outpatient Allowable Rate]])</f>
        <v>42.75</v>
      </c>
      <c r="L13719" s="4">
        <f>Table16[[#This Row],[Price]]*0.42</f>
        <v>18.899999999999999</v>
      </c>
      <c r="M13719" s="4">
        <v>2.5499999999999998</v>
      </c>
      <c r="N13719" s="4">
        <f>SUM(Table16[[#This Row],[ChargeID]]*0.76)</f>
        <v>34.200000000000003</v>
      </c>
      <c r="O13719" s="4">
        <f>SUM(Table16[[#This Row],[Price]]*0.95)</f>
        <v>42.75</v>
      </c>
      <c r="P13719" s="4">
        <f>SUM(Table16[[#This Row],[Price]]*0.8)</f>
        <v>36</v>
      </c>
      <c r="Q13719" s="4">
        <f>SUM(Table16[[#This Row],[Price]]*0.6)</f>
        <v>27</v>
      </c>
    </row>
    <row r="13720" spans="1:17" x14ac:dyDescent="0.25">
      <c r="A13720" t="s">
        <v>4947</v>
      </c>
      <c r="B13720">
        <v>45</v>
      </c>
      <c r="C13720" t="s">
        <v>11020</v>
      </c>
      <c r="D13720">
        <v>270</v>
      </c>
      <c r="E13720" t="s">
        <v>6058</v>
      </c>
      <c r="F13720" s="4">
        <v>45</v>
      </c>
      <c r="G13720" t="s">
        <v>11021</v>
      </c>
      <c r="J13720" s="4">
        <f>MIN(Table16[[#This Row],[Medicare Outpatient Allowable Rate]:[WPPA Inc Outpatient Allowable Rate]])</f>
        <v>3.2</v>
      </c>
      <c r="K13720" s="4">
        <f>MAX(Table16[[#This Row],[Blue Cross Outpatient Allowable Rate]:[WPPA Inc Outpatient Allowable Rate]])</f>
        <v>42.75</v>
      </c>
      <c r="L13720" s="4">
        <f>Table16[[#This Row],[Price]]*0.42</f>
        <v>18.899999999999999</v>
      </c>
      <c r="M13720" s="4">
        <v>3.2</v>
      </c>
      <c r="N13720" s="4">
        <f>SUM(Table16[[#This Row],[ChargeID]]*0.76)</f>
        <v>34.200000000000003</v>
      </c>
      <c r="O13720" s="4">
        <f>SUM(Table16[[#This Row],[Price]]*0.95)</f>
        <v>42.75</v>
      </c>
      <c r="P13720" s="4">
        <f>SUM(Table16[[#This Row],[Price]]*0.8)</f>
        <v>36</v>
      </c>
      <c r="Q13720" s="4">
        <f>SUM(Table16[[#This Row],[Price]]*0.6)</f>
        <v>27</v>
      </c>
    </row>
    <row r="13721" spans="1:17" x14ac:dyDescent="0.25">
      <c r="A13721" t="s">
        <v>4947</v>
      </c>
      <c r="B13721">
        <v>45</v>
      </c>
      <c r="C13721" t="s">
        <v>11022</v>
      </c>
      <c r="D13721">
        <v>258</v>
      </c>
      <c r="E13721" t="s">
        <v>6058</v>
      </c>
      <c r="F13721" s="4">
        <v>45</v>
      </c>
      <c r="J13721" s="4">
        <f>MIN(Table16[[#This Row],[Medicare Outpatient Allowable Rate]:[WPPA Inc Outpatient Allowable Rate]])</f>
        <v>0</v>
      </c>
      <c r="K13721" s="4">
        <f>MAX(Table16[[#This Row],[Blue Cross Outpatient Allowable Rate]:[WPPA Inc Outpatient Allowable Rate]])</f>
        <v>42.75</v>
      </c>
      <c r="L13721" s="4">
        <f>Table16[[#This Row],[Price]]*0.42</f>
        <v>18.899999999999999</v>
      </c>
      <c r="M13721" s="4">
        <v>0</v>
      </c>
      <c r="N13721" s="4">
        <f>SUM(Table16[[#This Row],[ChargeID]]*0.76)</f>
        <v>34.200000000000003</v>
      </c>
      <c r="O13721" s="4">
        <f>SUM(Table16[[#This Row],[Price]]*0.95)</f>
        <v>42.75</v>
      </c>
      <c r="P13721" s="4">
        <f>SUM(Table16[[#This Row],[Price]]*0.8)</f>
        <v>36</v>
      </c>
      <c r="Q13721" s="4">
        <f>SUM(Table16[[#This Row],[Price]]*0.6)</f>
        <v>27</v>
      </c>
    </row>
    <row r="13722" spans="1:17" x14ac:dyDescent="0.25">
      <c r="A13722" t="s">
        <v>4947</v>
      </c>
      <c r="B13722">
        <v>45</v>
      </c>
      <c r="C13722" t="s">
        <v>11023</v>
      </c>
      <c r="D13722">
        <v>258</v>
      </c>
      <c r="E13722" t="s">
        <v>6058</v>
      </c>
      <c r="F13722" s="4">
        <v>45</v>
      </c>
      <c r="J13722" s="4">
        <f>MIN(Table16[[#This Row],[Medicare Outpatient Allowable Rate]:[WPPA Inc Outpatient Allowable Rate]])</f>
        <v>0</v>
      </c>
      <c r="K13722" s="4">
        <f>MAX(Table16[[#This Row],[Blue Cross Outpatient Allowable Rate]:[WPPA Inc Outpatient Allowable Rate]])</f>
        <v>42.75</v>
      </c>
      <c r="L13722" s="4">
        <f>Table16[[#This Row],[Price]]*0.42</f>
        <v>18.899999999999999</v>
      </c>
      <c r="M13722" s="4">
        <v>0</v>
      </c>
      <c r="N13722" s="4">
        <f>SUM(Table16[[#This Row],[ChargeID]]*0.76)</f>
        <v>34.200000000000003</v>
      </c>
      <c r="O13722" s="4">
        <f>SUM(Table16[[#This Row],[Price]]*0.95)</f>
        <v>42.75</v>
      </c>
      <c r="P13722" s="4">
        <f>SUM(Table16[[#This Row],[Price]]*0.8)</f>
        <v>36</v>
      </c>
      <c r="Q13722" s="4">
        <f>SUM(Table16[[#This Row],[Price]]*0.6)</f>
        <v>27</v>
      </c>
    </row>
    <row r="13723" spans="1:17" x14ac:dyDescent="0.25">
      <c r="A13723" t="s">
        <v>4947</v>
      </c>
      <c r="B13723">
        <v>45</v>
      </c>
      <c r="C13723" t="s">
        <v>11024</v>
      </c>
      <c r="D13723">
        <v>258</v>
      </c>
      <c r="E13723" t="s">
        <v>6058</v>
      </c>
      <c r="F13723" s="4">
        <v>45</v>
      </c>
      <c r="J13723" s="4">
        <f>MIN(Table16[[#This Row],[Medicare Outpatient Allowable Rate]:[WPPA Inc Outpatient Allowable Rate]])</f>
        <v>0</v>
      </c>
      <c r="K13723" s="4">
        <f>MAX(Table16[[#This Row],[Blue Cross Outpatient Allowable Rate]:[WPPA Inc Outpatient Allowable Rate]])</f>
        <v>42.75</v>
      </c>
      <c r="L13723" s="4">
        <f>Table16[[#This Row],[Price]]*0.42</f>
        <v>18.899999999999999</v>
      </c>
      <c r="M13723" s="4">
        <v>0</v>
      </c>
      <c r="N13723" s="4">
        <f>SUM(Table16[[#This Row],[ChargeID]]*0.76)</f>
        <v>34.200000000000003</v>
      </c>
      <c r="O13723" s="4">
        <f>SUM(Table16[[#This Row],[Price]]*0.95)</f>
        <v>42.75</v>
      </c>
      <c r="P13723" s="4">
        <f>SUM(Table16[[#This Row],[Price]]*0.8)</f>
        <v>36</v>
      </c>
      <c r="Q13723" s="4">
        <f>SUM(Table16[[#This Row],[Price]]*0.6)</f>
        <v>27</v>
      </c>
    </row>
    <row r="13724" spans="1:17" x14ac:dyDescent="0.25">
      <c r="A13724" t="s">
        <v>4947</v>
      </c>
      <c r="B13724">
        <v>45</v>
      </c>
      <c r="C13724" t="s">
        <v>11025</v>
      </c>
      <c r="D13724">
        <v>258</v>
      </c>
      <c r="E13724" t="s">
        <v>6058</v>
      </c>
      <c r="F13724" s="4">
        <v>45</v>
      </c>
      <c r="J13724" s="4">
        <f>MIN(Table16[[#This Row],[Medicare Outpatient Allowable Rate]:[WPPA Inc Outpatient Allowable Rate]])</f>
        <v>0</v>
      </c>
      <c r="K13724" s="4">
        <f>MAX(Table16[[#This Row],[Blue Cross Outpatient Allowable Rate]:[WPPA Inc Outpatient Allowable Rate]])</f>
        <v>42.75</v>
      </c>
      <c r="L13724" s="4">
        <f>Table16[[#This Row],[Price]]*0.42</f>
        <v>18.899999999999999</v>
      </c>
      <c r="M13724" s="4">
        <v>0</v>
      </c>
      <c r="N13724" s="4">
        <f>SUM(Table16[[#This Row],[ChargeID]]*0.76)</f>
        <v>34.200000000000003</v>
      </c>
      <c r="O13724" s="4">
        <f>SUM(Table16[[#This Row],[Price]]*0.95)</f>
        <v>42.75</v>
      </c>
      <c r="P13724" s="4">
        <f>SUM(Table16[[#This Row],[Price]]*0.8)</f>
        <v>36</v>
      </c>
      <c r="Q13724" s="4">
        <f>SUM(Table16[[#This Row],[Price]]*0.6)</f>
        <v>27</v>
      </c>
    </row>
    <row r="13725" spans="1:17" x14ac:dyDescent="0.25">
      <c r="A13725" t="s">
        <v>4947</v>
      </c>
      <c r="B13725">
        <v>45</v>
      </c>
      <c r="C13725" t="s">
        <v>11026</v>
      </c>
      <c r="D13725">
        <v>258</v>
      </c>
      <c r="E13725" t="s">
        <v>6058</v>
      </c>
      <c r="F13725" s="4">
        <v>45</v>
      </c>
      <c r="J13725" s="4">
        <f>MIN(Table16[[#This Row],[Medicare Outpatient Allowable Rate]:[WPPA Inc Outpatient Allowable Rate]])</f>
        <v>0</v>
      </c>
      <c r="K13725" s="4">
        <f>MAX(Table16[[#This Row],[Blue Cross Outpatient Allowable Rate]:[WPPA Inc Outpatient Allowable Rate]])</f>
        <v>42.75</v>
      </c>
      <c r="L13725" s="4">
        <f>Table16[[#This Row],[Price]]*0.42</f>
        <v>18.899999999999999</v>
      </c>
      <c r="M13725" s="4">
        <v>0</v>
      </c>
      <c r="N13725" s="4">
        <f>SUM(Table16[[#This Row],[ChargeID]]*0.76)</f>
        <v>34.200000000000003</v>
      </c>
      <c r="O13725" s="4">
        <f>SUM(Table16[[#This Row],[Price]]*0.95)</f>
        <v>42.75</v>
      </c>
      <c r="P13725" s="4">
        <f>SUM(Table16[[#This Row],[Price]]*0.8)</f>
        <v>36</v>
      </c>
      <c r="Q13725" s="4">
        <f>SUM(Table16[[#This Row],[Price]]*0.6)</f>
        <v>27</v>
      </c>
    </row>
    <row r="13726" spans="1:17" x14ac:dyDescent="0.25">
      <c r="A13726" t="s">
        <v>4947</v>
      </c>
      <c r="B13726">
        <v>45</v>
      </c>
      <c r="C13726" t="s">
        <v>11027</v>
      </c>
      <c r="D13726">
        <v>258</v>
      </c>
      <c r="E13726" t="s">
        <v>6058</v>
      </c>
      <c r="F13726" s="4">
        <v>45</v>
      </c>
      <c r="G13726" t="s">
        <v>11028</v>
      </c>
      <c r="J13726" s="4">
        <f>MIN(Table16[[#This Row],[Medicare Outpatient Allowable Rate]:[WPPA Inc Outpatient Allowable Rate]])</f>
        <v>1.56</v>
      </c>
      <c r="K13726" s="4">
        <f>MAX(Table16[[#This Row],[Blue Cross Outpatient Allowable Rate]:[WPPA Inc Outpatient Allowable Rate]])</f>
        <v>42.75</v>
      </c>
      <c r="L13726" s="4">
        <f>Table16[[#This Row],[Price]]*0.42</f>
        <v>18.899999999999999</v>
      </c>
      <c r="M13726" s="4">
        <v>1.56</v>
      </c>
      <c r="N13726" s="4">
        <f>SUM(Table16[[#This Row],[ChargeID]]*0.76)</f>
        <v>34.200000000000003</v>
      </c>
      <c r="O13726" s="4">
        <f>SUM(Table16[[#This Row],[Price]]*0.95)</f>
        <v>42.75</v>
      </c>
      <c r="P13726" s="4">
        <f>SUM(Table16[[#This Row],[Price]]*0.8)</f>
        <v>36</v>
      </c>
      <c r="Q13726" s="4">
        <f>SUM(Table16[[#This Row],[Price]]*0.6)</f>
        <v>27</v>
      </c>
    </row>
    <row r="13727" spans="1:17" x14ac:dyDescent="0.25">
      <c r="A13727" t="s">
        <v>4947</v>
      </c>
      <c r="B13727">
        <v>42</v>
      </c>
      <c r="C13727" t="s">
        <v>11029</v>
      </c>
      <c r="D13727">
        <v>258</v>
      </c>
      <c r="F13727" s="4">
        <v>42</v>
      </c>
      <c r="J13727" s="4">
        <f>MIN(Table16[[#This Row],[Medicare Outpatient Allowable Rate]:[WPPA Inc Outpatient Allowable Rate]])</f>
        <v>0</v>
      </c>
      <c r="K13727" s="4">
        <f>MAX(Table16[[#This Row],[Blue Cross Outpatient Allowable Rate]:[WPPA Inc Outpatient Allowable Rate]])</f>
        <v>39.9</v>
      </c>
      <c r="L13727" s="4">
        <f>Table16[[#This Row],[Price]]*0.42</f>
        <v>17.64</v>
      </c>
      <c r="M13727" s="4">
        <v>0</v>
      </c>
      <c r="N13727" s="4">
        <f>SUM(Table16[[#This Row],[ChargeID]]*0.76)</f>
        <v>31.92</v>
      </c>
      <c r="O13727" s="4">
        <f>SUM(Table16[[#This Row],[Price]]*0.95)</f>
        <v>39.9</v>
      </c>
      <c r="P13727" s="4">
        <f>SUM(Table16[[#This Row],[Price]]*0.8)</f>
        <v>33.6</v>
      </c>
      <c r="Q13727" s="4">
        <f>SUM(Table16[[#This Row],[Price]]*0.6)</f>
        <v>25.2</v>
      </c>
    </row>
    <row r="13728" spans="1:17" x14ac:dyDescent="0.25">
      <c r="A13728" t="s">
        <v>4947</v>
      </c>
      <c r="B13728">
        <v>45</v>
      </c>
      <c r="C13728" t="s">
        <v>11030</v>
      </c>
      <c r="D13728">
        <v>258</v>
      </c>
      <c r="E13728" t="s">
        <v>6058</v>
      </c>
      <c r="F13728" s="4">
        <v>45</v>
      </c>
      <c r="G13728" t="s">
        <v>11021</v>
      </c>
      <c r="J13728" s="4">
        <f>MIN(Table16[[#This Row],[Medicare Outpatient Allowable Rate]:[WPPA Inc Outpatient Allowable Rate]])</f>
        <v>3.2</v>
      </c>
      <c r="K13728" s="4">
        <f>MAX(Table16[[#This Row],[Blue Cross Outpatient Allowable Rate]:[WPPA Inc Outpatient Allowable Rate]])</f>
        <v>42.75</v>
      </c>
      <c r="L13728" s="4">
        <f>Table16[[#This Row],[Price]]*0.42</f>
        <v>18.899999999999999</v>
      </c>
      <c r="M13728" s="4">
        <v>3.2</v>
      </c>
      <c r="N13728" s="4">
        <f>SUM(Table16[[#This Row],[ChargeID]]*0.76)</f>
        <v>34.200000000000003</v>
      </c>
      <c r="O13728" s="4">
        <f>SUM(Table16[[#This Row],[Price]]*0.95)</f>
        <v>42.75</v>
      </c>
      <c r="P13728" s="4">
        <f>SUM(Table16[[#This Row],[Price]]*0.8)</f>
        <v>36</v>
      </c>
      <c r="Q13728" s="4">
        <f>SUM(Table16[[#This Row],[Price]]*0.6)</f>
        <v>27</v>
      </c>
    </row>
    <row r="13729" spans="1:17" x14ac:dyDescent="0.25">
      <c r="A13729" t="s">
        <v>4947</v>
      </c>
      <c r="B13729">
        <v>45</v>
      </c>
      <c r="C13729" t="s">
        <v>11031</v>
      </c>
      <c r="D13729">
        <v>258</v>
      </c>
      <c r="E13729" t="s">
        <v>6058</v>
      </c>
      <c r="F13729" s="4">
        <v>45</v>
      </c>
      <c r="J13729" s="4">
        <f>MIN(Table16[[#This Row],[Medicare Outpatient Allowable Rate]:[WPPA Inc Outpatient Allowable Rate]])</f>
        <v>0</v>
      </c>
      <c r="K13729" s="4">
        <f>MAX(Table16[[#This Row],[Blue Cross Outpatient Allowable Rate]:[WPPA Inc Outpatient Allowable Rate]])</f>
        <v>42.75</v>
      </c>
      <c r="L13729" s="4">
        <f>Table16[[#This Row],[Price]]*0.42</f>
        <v>18.899999999999999</v>
      </c>
      <c r="M13729" s="4">
        <v>0</v>
      </c>
      <c r="N13729" s="4">
        <f>SUM(Table16[[#This Row],[ChargeID]]*0.76)</f>
        <v>34.200000000000003</v>
      </c>
      <c r="O13729" s="4">
        <f>SUM(Table16[[#This Row],[Price]]*0.95)</f>
        <v>42.75</v>
      </c>
      <c r="P13729" s="4">
        <f>SUM(Table16[[#This Row],[Price]]*0.8)</f>
        <v>36</v>
      </c>
      <c r="Q13729" s="4">
        <f>SUM(Table16[[#This Row],[Price]]*0.6)</f>
        <v>27</v>
      </c>
    </row>
    <row r="13730" spans="1:17" x14ac:dyDescent="0.25">
      <c r="A13730" t="s">
        <v>4947</v>
      </c>
      <c r="B13730">
        <v>45</v>
      </c>
      <c r="C13730" t="s">
        <v>11032</v>
      </c>
      <c r="D13730">
        <v>258</v>
      </c>
      <c r="E13730" t="s">
        <v>6058</v>
      </c>
      <c r="F13730" s="4">
        <v>45</v>
      </c>
      <c r="J13730" s="4">
        <f>MIN(Table16[[#This Row],[Medicare Outpatient Allowable Rate]:[WPPA Inc Outpatient Allowable Rate]])</f>
        <v>0</v>
      </c>
      <c r="K13730" s="4">
        <f>MAX(Table16[[#This Row],[Blue Cross Outpatient Allowable Rate]:[WPPA Inc Outpatient Allowable Rate]])</f>
        <v>42.75</v>
      </c>
      <c r="L13730" s="4">
        <f>Table16[[#This Row],[Price]]*0.42</f>
        <v>18.899999999999999</v>
      </c>
      <c r="M13730" s="4">
        <v>0</v>
      </c>
      <c r="N13730" s="4">
        <f>SUM(Table16[[#This Row],[ChargeID]]*0.76)</f>
        <v>34.200000000000003</v>
      </c>
      <c r="O13730" s="4">
        <f>SUM(Table16[[#This Row],[Price]]*0.95)</f>
        <v>42.75</v>
      </c>
      <c r="P13730" s="4">
        <f>SUM(Table16[[#This Row],[Price]]*0.8)</f>
        <v>36</v>
      </c>
      <c r="Q13730" s="4">
        <f>SUM(Table16[[#This Row],[Price]]*0.6)</f>
        <v>27</v>
      </c>
    </row>
    <row r="13731" spans="1:17" x14ac:dyDescent="0.25">
      <c r="A13731" t="s">
        <v>4947</v>
      </c>
      <c r="B13731">
        <v>45</v>
      </c>
      <c r="C13731" t="s">
        <v>11033</v>
      </c>
      <c r="D13731">
        <v>258</v>
      </c>
      <c r="E13731" t="s">
        <v>6058</v>
      </c>
      <c r="F13731" s="4">
        <v>45</v>
      </c>
      <c r="J13731" s="4">
        <f>MIN(Table16[[#This Row],[Medicare Outpatient Allowable Rate]:[WPPA Inc Outpatient Allowable Rate]])</f>
        <v>0</v>
      </c>
      <c r="K13731" s="4">
        <f>MAX(Table16[[#This Row],[Blue Cross Outpatient Allowable Rate]:[WPPA Inc Outpatient Allowable Rate]])</f>
        <v>42.75</v>
      </c>
      <c r="L13731" s="4">
        <f>Table16[[#This Row],[Price]]*0.42</f>
        <v>18.899999999999999</v>
      </c>
      <c r="M13731" s="4">
        <v>0</v>
      </c>
      <c r="N13731" s="4">
        <f>SUM(Table16[[#This Row],[ChargeID]]*0.76)</f>
        <v>34.200000000000003</v>
      </c>
      <c r="O13731" s="4">
        <f>SUM(Table16[[#This Row],[Price]]*0.95)</f>
        <v>42.75</v>
      </c>
      <c r="P13731" s="4">
        <f>SUM(Table16[[#This Row],[Price]]*0.8)</f>
        <v>36</v>
      </c>
      <c r="Q13731" s="4">
        <f>SUM(Table16[[#This Row],[Price]]*0.6)</f>
        <v>27</v>
      </c>
    </row>
    <row r="13732" spans="1:17" x14ac:dyDescent="0.25">
      <c r="A13732" t="s">
        <v>4947</v>
      </c>
      <c r="B13732">
        <v>45</v>
      </c>
      <c r="C13732" t="s">
        <v>11034</v>
      </c>
      <c r="D13732">
        <v>258</v>
      </c>
      <c r="E13732" t="s">
        <v>6058</v>
      </c>
      <c r="F13732" s="4">
        <v>45</v>
      </c>
      <c r="J13732" s="4">
        <f>MIN(Table16[[#This Row],[Medicare Outpatient Allowable Rate]:[WPPA Inc Outpatient Allowable Rate]])</f>
        <v>0</v>
      </c>
      <c r="K13732" s="4">
        <f>MAX(Table16[[#This Row],[Blue Cross Outpatient Allowable Rate]:[WPPA Inc Outpatient Allowable Rate]])</f>
        <v>42.75</v>
      </c>
      <c r="L13732" s="4">
        <f>Table16[[#This Row],[Price]]*0.42</f>
        <v>18.899999999999999</v>
      </c>
      <c r="M13732" s="4">
        <v>0</v>
      </c>
      <c r="N13732" s="4">
        <f>SUM(Table16[[#This Row],[ChargeID]]*0.76)</f>
        <v>34.200000000000003</v>
      </c>
      <c r="O13732" s="4">
        <f>SUM(Table16[[#This Row],[Price]]*0.95)</f>
        <v>42.75</v>
      </c>
      <c r="P13732" s="4">
        <f>SUM(Table16[[#This Row],[Price]]*0.8)</f>
        <v>36</v>
      </c>
      <c r="Q13732" s="4">
        <f>SUM(Table16[[#This Row],[Price]]*0.6)</f>
        <v>27</v>
      </c>
    </row>
    <row r="13733" spans="1:17" x14ac:dyDescent="0.25">
      <c r="A13733" t="s">
        <v>4947</v>
      </c>
      <c r="B13733">
        <v>45</v>
      </c>
      <c r="C13733" t="s">
        <v>11035</v>
      </c>
      <c r="D13733">
        <v>270</v>
      </c>
      <c r="E13733" t="s">
        <v>6058</v>
      </c>
      <c r="F13733" s="4">
        <v>45</v>
      </c>
      <c r="G13733" t="s">
        <v>11021</v>
      </c>
      <c r="J13733" s="4">
        <f>MIN(Table16[[#This Row],[Medicare Outpatient Allowable Rate]:[WPPA Inc Outpatient Allowable Rate]])</f>
        <v>3.2</v>
      </c>
      <c r="K13733" s="4">
        <f>MAX(Table16[[#This Row],[Blue Cross Outpatient Allowable Rate]:[WPPA Inc Outpatient Allowable Rate]])</f>
        <v>42.75</v>
      </c>
      <c r="L13733" s="4">
        <f>Table16[[#This Row],[Price]]*0.42</f>
        <v>18.899999999999999</v>
      </c>
      <c r="M13733" s="4">
        <v>3.2</v>
      </c>
      <c r="N13733" s="4">
        <f>SUM(Table16[[#This Row],[ChargeID]]*0.76)</f>
        <v>34.200000000000003</v>
      </c>
      <c r="O13733" s="4">
        <f>SUM(Table16[[#This Row],[Price]]*0.95)</f>
        <v>42.75</v>
      </c>
      <c r="P13733" s="4">
        <f>SUM(Table16[[#This Row],[Price]]*0.8)</f>
        <v>36</v>
      </c>
      <c r="Q13733" s="4">
        <f>SUM(Table16[[#This Row],[Price]]*0.6)</f>
        <v>27</v>
      </c>
    </row>
    <row r="13734" spans="1:17" x14ac:dyDescent="0.25">
      <c r="A13734" t="s">
        <v>4947</v>
      </c>
      <c r="B13734">
        <v>11.73</v>
      </c>
      <c r="C13734" t="s">
        <v>11036</v>
      </c>
      <c r="D13734">
        <v>258</v>
      </c>
      <c r="E13734" t="s">
        <v>6058</v>
      </c>
      <c r="F13734" s="4">
        <v>11.73</v>
      </c>
      <c r="J13734" s="4">
        <f>MIN(Table16[[#This Row],[Medicare Outpatient Allowable Rate]:[WPPA Inc Outpatient Allowable Rate]])</f>
        <v>0</v>
      </c>
      <c r="K13734" s="4">
        <f>MAX(Table16[[#This Row],[Blue Cross Outpatient Allowable Rate]:[WPPA Inc Outpatient Allowable Rate]])</f>
        <v>11.1435</v>
      </c>
      <c r="L13734" s="4">
        <f>Table16[[#This Row],[Price]]*0.42</f>
        <v>4.9265999999999996</v>
      </c>
      <c r="M13734" s="4">
        <v>0</v>
      </c>
      <c r="N13734" s="4">
        <f>SUM(Table16[[#This Row],[ChargeID]]*0.76)</f>
        <v>8.9147999999999996</v>
      </c>
      <c r="O13734" s="4">
        <f>SUM(Table16[[#This Row],[Price]]*0.95)</f>
        <v>11.1435</v>
      </c>
      <c r="P13734" s="4">
        <f>SUM(Table16[[#This Row],[Price]]*0.8)</f>
        <v>9.3840000000000003</v>
      </c>
      <c r="Q13734" s="4">
        <f>SUM(Table16[[#This Row],[Price]]*0.6)</f>
        <v>7.0380000000000003</v>
      </c>
    </row>
    <row r="13735" spans="1:17" x14ac:dyDescent="0.25">
      <c r="A13735" t="s">
        <v>4947</v>
      </c>
      <c r="B13735">
        <v>45</v>
      </c>
      <c r="C13735" t="s">
        <v>11037</v>
      </c>
      <c r="D13735">
        <v>258</v>
      </c>
      <c r="E13735" t="s">
        <v>6058</v>
      </c>
      <c r="F13735" s="4">
        <v>45</v>
      </c>
      <c r="J13735" s="4">
        <f>MIN(Table16[[#This Row],[Medicare Outpatient Allowable Rate]:[WPPA Inc Outpatient Allowable Rate]])</f>
        <v>0</v>
      </c>
      <c r="K13735" s="4">
        <f>MAX(Table16[[#This Row],[Blue Cross Outpatient Allowable Rate]:[WPPA Inc Outpatient Allowable Rate]])</f>
        <v>42.75</v>
      </c>
      <c r="L13735" s="4">
        <f>Table16[[#This Row],[Price]]*0.42</f>
        <v>18.899999999999999</v>
      </c>
      <c r="M13735" s="4">
        <v>0</v>
      </c>
      <c r="N13735" s="4">
        <f>SUM(Table16[[#This Row],[ChargeID]]*0.76)</f>
        <v>34.200000000000003</v>
      </c>
      <c r="O13735" s="4">
        <f>SUM(Table16[[#This Row],[Price]]*0.95)</f>
        <v>42.75</v>
      </c>
      <c r="P13735" s="4">
        <f>SUM(Table16[[#This Row],[Price]]*0.8)</f>
        <v>36</v>
      </c>
      <c r="Q13735" s="4">
        <f>SUM(Table16[[#This Row],[Price]]*0.6)</f>
        <v>27</v>
      </c>
    </row>
    <row r="13736" spans="1:17" x14ac:dyDescent="0.25">
      <c r="A13736" t="s">
        <v>4947</v>
      </c>
      <c r="B13736">
        <v>45</v>
      </c>
      <c r="C13736" t="s">
        <v>11038</v>
      </c>
      <c r="D13736">
        <v>258</v>
      </c>
      <c r="E13736" t="s">
        <v>6058</v>
      </c>
      <c r="F13736" s="4">
        <v>45</v>
      </c>
      <c r="J13736" s="4">
        <f>MIN(Table16[[#This Row],[Medicare Outpatient Allowable Rate]:[WPPA Inc Outpatient Allowable Rate]])</f>
        <v>0</v>
      </c>
      <c r="K13736" s="4">
        <f>MAX(Table16[[#This Row],[Blue Cross Outpatient Allowable Rate]:[WPPA Inc Outpatient Allowable Rate]])</f>
        <v>42.75</v>
      </c>
      <c r="L13736" s="4">
        <f>Table16[[#This Row],[Price]]*0.42</f>
        <v>18.899999999999999</v>
      </c>
      <c r="M13736" s="4">
        <v>0</v>
      </c>
      <c r="N13736" s="4">
        <f>SUM(Table16[[#This Row],[ChargeID]]*0.76)</f>
        <v>34.200000000000003</v>
      </c>
      <c r="O13736" s="4">
        <f>SUM(Table16[[#This Row],[Price]]*0.95)</f>
        <v>42.75</v>
      </c>
      <c r="P13736" s="4">
        <f>SUM(Table16[[#This Row],[Price]]*0.8)</f>
        <v>36</v>
      </c>
      <c r="Q13736" s="4">
        <f>SUM(Table16[[#This Row],[Price]]*0.6)</f>
        <v>27</v>
      </c>
    </row>
    <row r="13737" spans="1:17" x14ac:dyDescent="0.25">
      <c r="A13737" t="s">
        <v>4947</v>
      </c>
      <c r="B13737">
        <v>45</v>
      </c>
      <c r="C13737" t="s">
        <v>11039</v>
      </c>
      <c r="D13737">
        <v>258</v>
      </c>
      <c r="E13737" t="s">
        <v>6058</v>
      </c>
      <c r="F13737" s="4">
        <v>45</v>
      </c>
      <c r="J13737" s="4">
        <f>MIN(Table16[[#This Row],[Medicare Outpatient Allowable Rate]:[WPPA Inc Outpatient Allowable Rate]])</f>
        <v>0</v>
      </c>
      <c r="K13737" s="4">
        <f>MAX(Table16[[#This Row],[Blue Cross Outpatient Allowable Rate]:[WPPA Inc Outpatient Allowable Rate]])</f>
        <v>42.75</v>
      </c>
      <c r="L13737" s="4">
        <f>Table16[[#This Row],[Price]]*0.42</f>
        <v>18.899999999999999</v>
      </c>
      <c r="M13737" s="4">
        <v>0</v>
      </c>
      <c r="N13737" s="4">
        <f>SUM(Table16[[#This Row],[ChargeID]]*0.76)</f>
        <v>34.200000000000003</v>
      </c>
      <c r="O13737" s="4">
        <f>SUM(Table16[[#This Row],[Price]]*0.95)</f>
        <v>42.75</v>
      </c>
      <c r="P13737" s="4">
        <f>SUM(Table16[[#This Row],[Price]]*0.8)</f>
        <v>36</v>
      </c>
      <c r="Q13737" s="4">
        <f>SUM(Table16[[#This Row],[Price]]*0.6)</f>
        <v>27</v>
      </c>
    </row>
    <row r="13738" spans="1:17" x14ac:dyDescent="0.25">
      <c r="A13738" t="s">
        <v>4947</v>
      </c>
      <c r="B13738">
        <v>45</v>
      </c>
      <c r="C13738" t="s">
        <v>11040</v>
      </c>
      <c r="D13738">
        <v>250</v>
      </c>
      <c r="E13738" t="s">
        <v>6058</v>
      </c>
      <c r="F13738" s="4">
        <v>45</v>
      </c>
      <c r="J13738" s="4">
        <f>MIN(Table16[[#This Row],[Medicare Outpatient Allowable Rate]:[WPPA Inc Outpatient Allowable Rate]])</f>
        <v>0</v>
      </c>
      <c r="K13738" s="4">
        <f>MAX(Table16[[#This Row],[Blue Cross Outpatient Allowable Rate]:[WPPA Inc Outpatient Allowable Rate]])</f>
        <v>42.75</v>
      </c>
      <c r="L13738" s="4">
        <f>Table16[[#This Row],[Price]]*0.42</f>
        <v>18.899999999999999</v>
      </c>
      <c r="M13738" s="4">
        <v>0</v>
      </c>
      <c r="N13738" s="4">
        <f>SUM(Table16[[#This Row],[ChargeID]]*0.76)</f>
        <v>34.200000000000003</v>
      </c>
      <c r="O13738" s="4">
        <f>SUM(Table16[[#This Row],[Price]]*0.95)</f>
        <v>42.75</v>
      </c>
      <c r="P13738" s="4">
        <f>SUM(Table16[[#This Row],[Price]]*0.8)</f>
        <v>36</v>
      </c>
      <c r="Q13738" s="4">
        <f>SUM(Table16[[#This Row],[Price]]*0.6)</f>
        <v>27</v>
      </c>
    </row>
    <row r="13739" spans="1:17" x14ac:dyDescent="0.25">
      <c r="A13739" t="s">
        <v>4947</v>
      </c>
      <c r="B13739">
        <v>45</v>
      </c>
      <c r="C13739" t="s">
        <v>11041</v>
      </c>
      <c r="D13739">
        <v>270</v>
      </c>
      <c r="E13739" t="s">
        <v>6058</v>
      </c>
      <c r="F13739" s="4">
        <v>45</v>
      </c>
      <c r="J13739" s="4">
        <f>MIN(Table16[[#This Row],[Medicare Outpatient Allowable Rate]:[WPPA Inc Outpatient Allowable Rate]])</f>
        <v>0</v>
      </c>
      <c r="K13739" s="4">
        <f>MAX(Table16[[#This Row],[Blue Cross Outpatient Allowable Rate]:[WPPA Inc Outpatient Allowable Rate]])</f>
        <v>42.75</v>
      </c>
      <c r="L13739" s="4">
        <f>Table16[[#This Row],[Price]]*0.42</f>
        <v>18.899999999999999</v>
      </c>
      <c r="M13739" s="4">
        <v>0</v>
      </c>
      <c r="N13739" s="4">
        <f>SUM(Table16[[#This Row],[ChargeID]]*0.76)</f>
        <v>34.200000000000003</v>
      </c>
      <c r="O13739" s="4">
        <f>SUM(Table16[[#This Row],[Price]]*0.95)</f>
        <v>42.75</v>
      </c>
      <c r="P13739" s="4">
        <f>SUM(Table16[[#This Row],[Price]]*0.8)</f>
        <v>36</v>
      </c>
      <c r="Q13739" s="4">
        <f>SUM(Table16[[#This Row],[Price]]*0.6)</f>
        <v>27</v>
      </c>
    </row>
    <row r="13740" spans="1:17" x14ac:dyDescent="0.25">
      <c r="A13740" t="s">
        <v>4947</v>
      </c>
      <c r="B13740">
        <v>45</v>
      </c>
      <c r="C13740" t="s">
        <v>11042</v>
      </c>
      <c r="D13740">
        <v>270</v>
      </c>
      <c r="E13740" t="s">
        <v>6058</v>
      </c>
      <c r="F13740" s="4">
        <v>45</v>
      </c>
      <c r="J13740" s="4">
        <f>MIN(Table16[[#This Row],[Medicare Outpatient Allowable Rate]:[WPPA Inc Outpatient Allowable Rate]])</f>
        <v>0</v>
      </c>
      <c r="K13740" s="4">
        <f>MAX(Table16[[#This Row],[Blue Cross Outpatient Allowable Rate]:[WPPA Inc Outpatient Allowable Rate]])</f>
        <v>42.75</v>
      </c>
      <c r="L13740" s="4">
        <f>Table16[[#This Row],[Price]]*0.42</f>
        <v>18.899999999999999</v>
      </c>
      <c r="M13740" s="4">
        <v>0</v>
      </c>
      <c r="N13740" s="4">
        <f>SUM(Table16[[#This Row],[ChargeID]]*0.76)</f>
        <v>34.200000000000003</v>
      </c>
      <c r="O13740" s="4">
        <f>SUM(Table16[[#This Row],[Price]]*0.95)</f>
        <v>42.75</v>
      </c>
      <c r="P13740" s="4">
        <f>SUM(Table16[[#This Row],[Price]]*0.8)</f>
        <v>36</v>
      </c>
      <c r="Q13740" s="4">
        <f>SUM(Table16[[#This Row],[Price]]*0.6)</f>
        <v>27</v>
      </c>
    </row>
    <row r="13741" spans="1:17" x14ac:dyDescent="0.25">
      <c r="A13741" t="s">
        <v>4947</v>
      </c>
      <c r="B13741">
        <v>45</v>
      </c>
      <c r="C13741" t="s">
        <v>11043</v>
      </c>
      <c r="D13741">
        <v>270</v>
      </c>
      <c r="E13741" t="s">
        <v>6058</v>
      </c>
      <c r="F13741" s="4">
        <v>45</v>
      </c>
      <c r="J13741" s="4">
        <f>MIN(Table16[[#This Row],[Medicare Outpatient Allowable Rate]:[WPPA Inc Outpatient Allowable Rate]])</f>
        <v>0</v>
      </c>
      <c r="K13741" s="4">
        <f>MAX(Table16[[#This Row],[Blue Cross Outpatient Allowable Rate]:[WPPA Inc Outpatient Allowable Rate]])</f>
        <v>42.75</v>
      </c>
      <c r="L13741" s="4">
        <f>Table16[[#This Row],[Price]]*0.42</f>
        <v>18.899999999999999</v>
      </c>
      <c r="M13741" s="4">
        <v>0</v>
      </c>
      <c r="N13741" s="4">
        <f>SUM(Table16[[#This Row],[ChargeID]]*0.76)</f>
        <v>34.200000000000003</v>
      </c>
      <c r="O13741" s="4">
        <f>SUM(Table16[[#This Row],[Price]]*0.95)</f>
        <v>42.75</v>
      </c>
      <c r="P13741" s="4">
        <f>SUM(Table16[[#This Row],[Price]]*0.8)</f>
        <v>36</v>
      </c>
      <c r="Q13741" s="4">
        <f>SUM(Table16[[#This Row],[Price]]*0.6)</f>
        <v>27</v>
      </c>
    </row>
    <row r="13742" spans="1:17" x14ac:dyDescent="0.25">
      <c r="A13742" t="s">
        <v>4947</v>
      </c>
      <c r="B13742">
        <v>45</v>
      </c>
      <c r="C13742" t="s">
        <v>11044</v>
      </c>
      <c r="D13742">
        <v>258</v>
      </c>
      <c r="E13742" t="s">
        <v>6058</v>
      </c>
      <c r="F13742" s="4">
        <v>45</v>
      </c>
      <c r="J13742" s="4">
        <f>MIN(Table16[[#This Row],[Medicare Outpatient Allowable Rate]:[WPPA Inc Outpatient Allowable Rate]])</f>
        <v>0</v>
      </c>
      <c r="K13742" s="4">
        <f>MAX(Table16[[#This Row],[Blue Cross Outpatient Allowable Rate]:[WPPA Inc Outpatient Allowable Rate]])</f>
        <v>42.75</v>
      </c>
      <c r="L13742" s="4">
        <f>Table16[[#This Row],[Price]]*0.42</f>
        <v>18.899999999999999</v>
      </c>
      <c r="M13742" s="4">
        <v>0</v>
      </c>
      <c r="N13742" s="4">
        <f>SUM(Table16[[#This Row],[ChargeID]]*0.76)</f>
        <v>34.200000000000003</v>
      </c>
      <c r="O13742" s="4">
        <f>SUM(Table16[[#This Row],[Price]]*0.95)</f>
        <v>42.75</v>
      </c>
      <c r="P13742" s="4">
        <f>SUM(Table16[[#This Row],[Price]]*0.8)</f>
        <v>36</v>
      </c>
      <c r="Q13742" s="4">
        <f>SUM(Table16[[#This Row],[Price]]*0.6)</f>
        <v>27</v>
      </c>
    </row>
    <row r="13743" spans="1:17" x14ac:dyDescent="0.25">
      <c r="A13743" t="s">
        <v>4947</v>
      </c>
      <c r="B13743">
        <v>45</v>
      </c>
      <c r="C13743" t="s">
        <v>11045</v>
      </c>
      <c r="D13743">
        <v>270</v>
      </c>
      <c r="E13743" t="s">
        <v>6058</v>
      </c>
      <c r="F13743" s="4">
        <v>45</v>
      </c>
      <c r="J13743" s="4">
        <f>MIN(Table16[[#This Row],[Medicare Outpatient Allowable Rate]:[WPPA Inc Outpatient Allowable Rate]])</f>
        <v>0</v>
      </c>
      <c r="K13743" s="4">
        <f>MAX(Table16[[#This Row],[Blue Cross Outpatient Allowable Rate]:[WPPA Inc Outpatient Allowable Rate]])</f>
        <v>42.75</v>
      </c>
      <c r="L13743" s="4">
        <f>Table16[[#This Row],[Price]]*0.42</f>
        <v>18.899999999999999</v>
      </c>
      <c r="M13743" s="4">
        <v>0</v>
      </c>
      <c r="N13743" s="4">
        <f>SUM(Table16[[#This Row],[ChargeID]]*0.76)</f>
        <v>34.200000000000003</v>
      </c>
      <c r="O13743" s="4">
        <f>SUM(Table16[[#This Row],[Price]]*0.95)</f>
        <v>42.75</v>
      </c>
      <c r="P13743" s="4">
        <f>SUM(Table16[[#This Row],[Price]]*0.8)</f>
        <v>36</v>
      </c>
      <c r="Q13743" s="4">
        <f>SUM(Table16[[#This Row],[Price]]*0.6)</f>
        <v>27</v>
      </c>
    </row>
    <row r="13744" spans="1:17" x14ac:dyDescent="0.25">
      <c r="A13744" t="s">
        <v>4947</v>
      </c>
      <c r="B13744">
        <v>45</v>
      </c>
      <c r="C13744" t="s">
        <v>11046</v>
      </c>
      <c r="D13744">
        <v>258</v>
      </c>
      <c r="E13744" t="s">
        <v>6058</v>
      </c>
      <c r="F13744" s="4">
        <v>45</v>
      </c>
      <c r="J13744" s="4">
        <f>MIN(Table16[[#This Row],[Medicare Outpatient Allowable Rate]:[WPPA Inc Outpatient Allowable Rate]])</f>
        <v>0</v>
      </c>
      <c r="K13744" s="4">
        <f>MAX(Table16[[#This Row],[Blue Cross Outpatient Allowable Rate]:[WPPA Inc Outpatient Allowable Rate]])</f>
        <v>42.75</v>
      </c>
      <c r="L13744" s="4">
        <f>Table16[[#This Row],[Price]]*0.42</f>
        <v>18.899999999999999</v>
      </c>
      <c r="M13744" s="4">
        <v>0</v>
      </c>
      <c r="N13744" s="4">
        <f>SUM(Table16[[#This Row],[ChargeID]]*0.76)</f>
        <v>34.200000000000003</v>
      </c>
      <c r="O13744" s="4">
        <f>SUM(Table16[[#This Row],[Price]]*0.95)</f>
        <v>42.75</v>
      </c>
      <c r="P13744" s="4">
        <f>SUM(Table16[[#This Row],[Price]]*0.8)</f>
        <v>36</v>
      </c>
      <c r="Q13744" s="4">
        <f>SUM(Table16[[#This Row],[Price]]*0.6)</f>
        <v>27</v>
      </c>
    </row>
    <row r="13745" spans="1:17" x14ac:dyDescent="0.25">
      <c r="A13745" t="s">
        <v>4947</v>
      </c>
      <c r="B13745">
        <v>45</v>
      </c>
      <c r="C13745" t="s">
        <v>11047</v>
      </c>
      <c r="D13745">
        <v>258</v>
      </c>
      <c r="E13745" t="s">
        <v>6058</v>
      </c>
      <c r="F13745" s="4">
        <v>45</v>
      </c>
      <c r="J13745" s="4">
        <f>MIN(Table16[[#This Row],[Medicare Outpatient Allowable Rate]:[WPPA Inc Outpatient Allowable Rate]])</f>
        <v>0</v>
      </c>
      <c r="K13745" s="4">
        <f>MAX(Table16[[#This Row],[Blue Cross Outpatient Allowable Rate]:[WPPA Inc Outpatient Allowable Rate]])</f>
        <v>42.75</v>
      </c>
      <c r="L13745" s="4">
        <f>Table16[[#This Row],[Price]]*0.42</f>
        <v>18.899999999999999</v>
      </c>
      <c r="M13745" s="4">
        <v>0</v>
      </c>
      <c r="N13745" s="4">
        <f>SUM(Table16[[#This Row],[ChargeID]]*0.76)</f>
        <v>34.200000000000003</v>
      </c>
      <c r="O13745" s="4">
        <f>SUM(Table16[[#This Row],[Price]]*0.95)</f>
        <v>42.75</v>
      </c>
      <c r="P13745" s="4">
        <f>SUM(Table16[[#This Row],[Price]]*0.8)</f>
        <v>36</v>
      </c>
      <c r="Q13745" s="4">
        <f>SUM(Table16[[#This Row],[Price]]*0.6)</f>
        <v>27</v>
      </c>
    </row>
    <row r="13746" spans="1:17" x14ac:dyDescent="0.25">
      <c r="A13746" t="s">
        <v>4947</v>
      </c>
      <c r="B13746">
        <v>45</v>
      </c>
      <c r="C13746" t="s">
        <v>11048</v>
      </c>
      <c r="D13746">
        <v>258</v>
      </c>
      <c r="E13746" t="s">
        <v>6058</v>
      </c>
      <c r="F13746" s="4">
        <v>45</v>
      </c>
      <c r="J13746" s="4">
        <f>MIN(Table16[[#This Row],[Medicare Outpatient Allowable Rate]:[WPPA Inc Outpatient Allowable Rate]])</f>
        <v>0</v>
      </c>
      <c r="K13746" s="4">
        <f>MAX(Table16[[#This Row],[Blue Cross Outpatient Allowable Rate]:[WPPA Inc Outpatient Allowable Rate]])</f>
        <v>42.75</v>
      </c>
      <c r="L13746" s="4">
        <f>Table16[[#This Row],[Price]]*0.42</f>
        <v>18.899999999999999</v>
      </c>
      <c r="M13746" s="4">
        <v>0</v>
      </c>
      <c r="N13746" s="4">
        <f>SUM(Table16[[#This Row],[ChargeID]]*0.76)</f>
        <v>34.200000000000003</v>
      </c>
      <c r="O13746" s="4">
        <f>SUM(Table16[[#This Row],[Price]]*0.95)</f>
        <v>42.75</v>
      </c>
      <c r="P13746" s="4">
        <f>SUM(Table16[[#This Row],[Price]]*0.8)</f>
        <v>36</v>
      </c>
      <c r="Q13746" s="4">
        <f>SUM(Table16[[#This Row],[Price]]*0.6)</f>
        <v>27</v>
      </c>
    </row>
    <row r="13747" spans="1:17" x14ac:dyDescent="0.25">
      <c r="A13747" t="s">
        <v>4947</v>
      </c>
      <c r="B13747">
        <v>45</v>
      </c>
      <c r="C13747" t="s">
        <v>11049</v>
      </c>
      <c r="D13747">
        <v>258</v>
      </c>
      <c r="E13747" t="s">
        <v>6058</v>
      </c>
      <c r="F13747" s="4">
        <v>45</v>
      </c>
      <c r="J13747" s="4">
        <f>MIN(Table16[[#This Row],[Medicare Outpatient Allowable Rate]:[WPPA Inc Outpatient Allowable Rate]])</f>
        <v>0</v>
      </c>
      <c r="K13747" s="4">
        <f>MAX(Table16[[#This Row],[Blue Cross Outpatient Allowable Rate]:[WPPA Inc Outpatient Allowable Rate]])</f>
        <v>42.75</v>
      </c>
      <c r="L13747" s="4">
        <f>Table16[[#This Row],[Price]]*0.42</f>
        <v>18.899999999999999</v>
      </c>
      <c r="M13747" s="4">
        <v>0</v>
      </c>
      <c r="N13747" s="4">
        <f>SUM(Table16[[#This Row],[ChargeID]]*0.76)</f>
        <v>34.200000000000003</v>
      </c>
      <c r="O13747" s="4">
        <f>SUM(Table16[[#This Row],[Price]]*0.95)</f>
        <v>42.75</v>
      </c>
      <c r="P13747" s="4">
        <f>SUM(Table16[[#This Row],[Price]]*0.8)</f>
        <v>36</v>
      </c>
      <c r="Q13747" s="4">
        <f>SUM(Table16[[#This Row],[Price]]*0.6)</f>
        <v>27</v>
      </c>
    </row>
    <row r="13748" spans="1:17" x14ac:dyDescent="0.25">
      <c r="A13748" t="s">
        <v>4947</v>
      </c>
      <c r="B13748">
        <v>45</v>
      </c>
      <c r="C13748" t="s">
        <v>11050</v>
      </c>
      <c r="D13748">
        <v>258</v>
      </c>
      <c r="E13748" t="s">
        <v>6058</v>
      </c>
      <c r="F13748" s="4">
        <v>45</v>
      </c>
      <c r="J13748" s="4">
        <f>MIN(Table16[[#This Row],[Medicare Outpatient Allowable Rate]:[WPPA Inc Outpatient Allowable Rate]])</f>
        <v>0</v>
      </c>
      <c r="K13748" s="4">
        <f>MAX(Table16[[#This Row],[Blue Cross Outpatient Allowable Rate]:[WPPA Inc Outpatient Allowable Rate]])</f>
        <v>42.75</v>
      </c>
      <c r="L13748" s="4">
        <f>Table16[[#This Row],[Price]]*0.42</f>
        <v>18.899999999999999</v>
      </c>
      <c r="M13748" s="4">
        <v>0</v>
      </c>
      <c r="N13748" s="4">
        <f>SUM(Table16[[#This Row],[ChargeID]]*0.76)</f>
        <v>34.200000000000003</v>
      </c>
      <c r="O13748" s="4">
        <f>SUM(Table16[[#This Row],[Price]]*0.95)</f>
        <v>42.75</v>
      </c>
      <c r="P13748" s="4">
        <f>SUM(Table16[[#This Row],[Price]]*0.8)</f>
        <v>36</v>
      </c>
      <c r="Q13748" s="4">
        <f>SUM(Table16[[#This Row],[Price]]*0.6)</f>
        <v>27</v>
      </c>
    </row>
    <row r="13749" spans="1:17" x14ac:dyDescent="0.25">
      <c r="A13749" t="s">
        <v>4947</v>
      </c>
      <c r="B13749">
        <v>98</v>
      </c>
      <c r="C13749" t="s">
        <v>11051</v>
      </c>
      <c r="D13749">
        <v>250</v>
      </c>
      <c r="E13749" t="s">
        <v>6058</v>
      </c>
      <c r="F13749" s="4">
        <v>98</v>
      </c>
      <c r="J13749" s="4">
        <f>MIN(Table16[[#This Row],[Medicare Outpatient Allowable Rate]:[WPPA Inc Outpatient Allowable Rate]])</f>
        <v>0</v>
      </c>
      <c r="K13749" s="4">
        <f>MAX(Table16[[#This Row],[Blue Cross Outpatient Allowable Rate]:[WPPA Inc Outpatient Allowable Rate]])</f>
        <v>93.1</v>
      </c>
      <c r="L13749" s="4">
        <f>Table16[[#This Row],[Price]]*0.42</f>
        <v>41.16</v>
      </c>
      <c r="M13749" s="4">
        <v>0</v>
      </c>
      <c r="N13749" s="4">
        <f>SUM(Table16[[#This Row],[ChargeID]]*0.76)</f>
        <v>74.48</v>
      </c>
      <c r="O13749" s="4">
        <f>SUM(Table16[[#This Row],[Price]]*0.95)</f>
        <v>93.1</v>
      </c>
      <c r="P13749" s="4">
        <f>SUM(Table16[[#This Row],[Price]]*0.8)</f>
        <v>78.400000000000006</v>
      </c>
      <c r="Q13749" s="4">
        <f>SUM(Table16[[#This Row],[Price]]*0.6)</f>
        <v>58.8</v>
      </c>
    </row>
    <row r="13750" spans="1:17" x14ac:dyDescent="0.25">
      <c r="A13750" t="s">
        <v>4947</v>
      </c>
      <c r="B13750">
        <v>19</v>
      </c>
      <c r="C13750" t="s">
        <v>11052</v>
      </c>
      <c r="D13750">
        <v>270</v>
      </c>
      <c r="E13750" t="s">
        <v>6058</v>
      </c>
      <c r="F13750" s="4">
        <v>19</v>
      </c>
      <c r="J13750" s="4">
        <f>MIN(Table16[[#This Row],[Medicare Outpatient Allowable Rate]:[WPPA Inc Outpatient Allowable Rate]])</f>
        <v>0</v>
      </c>
      <c r="K13750" s="4">
        <f>MAX(Table16[[#This Row],[Blue Cross Outpatient Allowable Rate]:[WPPA Inc Outpatient Allowable Rate]])</f>
        <v>18.05</v>
      </c>
      <c r="L13750" s="4">
        <f>Table16[[#This Row],[Price]]*0.42</f>
        <v>7.9799999999999995</v>
      </c>
      <c r="M13750" s="4">
        <v>0</v>
      </c>
      <c r="N13750" s="4">
        <f>SUM(Table16[[#This Row],[ChargeID]]*0.76)</f>
        <v>14.44</v>
      </c>
      <c r="O13750" s="4">
        <f>SUM(Table16[[#This Row],[Price]]*0.95)</f>
        <v>18.05</v>
      </c>
      <c r="P13750" s="4">
        <f>SUM(Table16[[#This Row],[Price]]*0.8)</f>
        <v>15.200000000000001</v>
      </c>
      <c r="Q13750" s="4">
        <f>SUM(Table16[[#This Row],[Price]]*0.6)</f>
        <v>11.4</v>
      </c>
    </row>
    <row r="13751" spans="1:17" x14ac:dyDescent="0.25">
      <c r="A13751" t="s">
        <v>4947</v>
      </c>
      <c r="B13751">
        <v>19.29</v>
      </c>
      <c r="C13751" t="s">
        <v>11053</v>
      </c>
      <c r="D13751">
        <v>270</v>
      </c>
      <c r="E13751" t="s">
        <v>6058</v>
      </c>
      <c r="F13751" s="4">
        <v>19.29</v>
      </c>
      <c r="J13751" s="4">
        <f>MIN(Table16[[#This Row],[Medicare Outpatient Allowable Rate]:[WPPA Inc Outpatient Allowable Rate]])</f>
        <v>0</v>
      </c>
      <c r="K13751" s="4">
        <f>MAX(Table16[[#This Row],[Blue Cross Outpatient Allowable Rate]:[WPPA Inc Outpatient Allowable Rate]])</f>
        <v>18.325499999999998</v>
      </c>
      <c r="L13751" s="4">
        <f>Table16[[#This Row],[Price]]*0.42</f>
        <v>8.101799999999999</v>
      </c>
      <c r="M13751" s="4">
        <v>0</v>
      </c>
      <c r="N13751" s="4">
        <f>SUM(Table16[[#This Row],[ChargeID]]*0.76)</f>
        <v>14.660399999999999</v>
      </c>
      <c r="O13751" s="4">
        <f>SUM(Table16[[#This Row],[Price]]*0.95)</f>
        <v>18.325499999999998</v>
      </c>
      <c r="P13751" s="4">
        <f>SUM(Table16[[#This Row],[Price]]*0.8)</f>
        <v>15.432</v>
      </c>
      <c r="Q13751" s="4">
        <f>SUM(Table16[[#This Row],[Price]]*0.6)</f>
        <v>11.574</v>
      </c>
    </row>
    <row r="13752" spans="1:17" x14ac:dyDescent="0.25">
      <c r="A13752" t="s">
        <v>4947</v>
      </c>
      <c r="B13752">
        <v>19</v>
      </c>
      <c r="C13752" t="s">
        <v>11054</v>
      </c>
      <c r="D13752">
        <v>270</v>
      </c>
      <c r="E13752" t="s">
        <v>6058</v>
      </c>
      <c r="F13752" s="4">
        <v>19</v>
      </c>
      <c r="J13752" s="4">
        <f>MIN(Table16[[#This Row],[Medicare Outpatient Allowable Rate]:[WPPA Inc Outpatient Allowable Rate]])</f>
        <v>0</v>
      </c>
      <c r="K13752" s="4">
        <f>MAX(Table16[[#This Row],[Blue Cross Outpatient Allowable Rate]:[WPPA Inc Outpatient Allowable Rate]])</f>
        <v>18.05</v>
      </c>
      <c r="L13752" s="4">
        <f>Table16[[#This Row],[Price]]*0.42</f>
        <v>7.9799999999999995</v>
      </c>
      <c r="M13752" s="4">
        <v>0</v>
      </c>
      <c r="N13752" s="4">
        <f>SUM(Table16[[#This Row],[ChargeID]]*0.76)</f>
        <v>14.44</v>
      </c>
      <c r="O13752" s="4">
        <f>SUM(Table16[[#This Row],[Price]]*0.95)</f>
        <v>18.05</v>
      </c>
      <c r="P13752" s="4">
        <f>SUM(Table16[[#This Row],[Price]]*0.8)</f>
        <v>15.200000000000001</v>
      </c>
      <c r="Q13752" s="4">
        <f>SUM(Table16[[#This Row],[Price]]*0.6)</f>
        <v>11.4</v>
      </c>
    </row>
    <row r="13753" spans="1:17" x14ac:dyDescent="0.25">
      <c r="A13753" t="s">
        <v>4947</v>
      </c>
      <c r="B13753">
        <v>11.44</v>
      </c>
      <c r="C13753" t="s">
        <v>11055</v>
      </c>
      <c r="D13753">
        <v>270</v>
      </c>
      <c r="E13753" t="s">
        <v>6058</v>
      </c>
      <c r="F13753" s="4">
        <v>11.44</v>
      </c>
      <c r="J13753" s="4">
        <f>MIN(Table16[[#This Row],[Medicare Outpatient Allowable Rate]:[WPPA Inc Outpatient Allowable Rate]])</f>
        <v>0</v>
      </c>
      <c r="K13753" s="4">
        <f>MAX(Table16[[#This Row],[Blue Cross Outpatient Allowable Rate]:[WPPA Inc Outpatient Allowable Rate]])</f>
        <v>10.867999999999999</v>
      </c>
      <c r="L13753" s="4">
        <f>Table16[[#This Row],[Price]]*0.42</f>
        <v>4.8047999999999993</v>
      </c>
      <c r="M13753" s="4">
        <v>0</v>
      </c>
      <c r="N13753" s="4">
        <f>SUM(Table16[[#This Row],[ChargeID]]*0.76)</f>
        <v>8.6943999999999999</v>
      </c>
      <c r="O13753" s="4">
        <f>SUM(Table16[[#This Row],[Price]]*0.95)</f>
        <v>10.867999999999999</v>
      </c>
      <c r="P13753" s="4">
        <f>SUM(Table16[[#This Row],[Price]]*0.8)</f>
        <v>9.1519999999999992</v>
      </c>
      <c r="Q13753" s="4">
        <f>SUM(Table16[[#This Row],[Price]]*0.6)</f>
        <v>6.8639999999999999</v>
      </c>
    </row>
    <row r="13754" spans="1:17" x14ac:dyDescent="0.25">
      <c r="A13754" t="s">
        <v>4947</v>
      </c>
      <c r="B13754">
        <v>19</v>
      </c>
      <c r="C13754" t="s">
        <v>11056</v>
      </c>
      <c r="D13754">
        <v>270</v>
      </c>
      <c r="E13754" t="s">
        <v>6058</v>
      </c>
      <c r="F13754" s="4">
        <v>19</v>
      </c>
      <c r="J13754" s="4">
        <f>MIN(Table16[[#This Row],[Medicare Outpatient Allowable Rate]:[WPPA Inc Outpatient Allowable Rate]])</f>
        <v>0</v>
      </c>
      <c r="K13754" s="4">
        <f>MAX(Table16[[#This Row],[Blue Cross Outpatient Allowable Rate]:[WPPA Inc Outpatient Allowable Rate]])</f>
        <v>18.05</v>
      </c>
      <c r="L13754" s="4">
        <f>Table16[[#This Row],[Price]]*0.42</f>
        <v>7.9799999999999995</v>
      </c>
      <c r="M13754" s="4">
        <v>0</v>
      </c>
      <c r="N13754" s="4">
        <f>SUM(Table16[[#This Row],[ChargeID]]*0.76)</f>
        <v>14.44</v>
      </c>
      <c r="O13754" s="4">
        <f>SUM(Table16[[#This Row],[Price]]*0.95)</f>
        <v>18.05</v>
      </c>
      <c r="P13754" s="4">
        <f>SUM(Table16[[#This Row],[Price]]*0.8)</f>
        <v>15.200000000000001</v>
      </c>
      <c r="Q13754" s="4">
        <f>SUM(Table16[[#This Row],[Price]]*0.6)</f>
        <v>11.4</v>
      </c>
    </row>
    <row r="13755" spans="1:17" x14ac:dyDescent="0.25">
      <c r="A13755" t="s">
        <v>4947</v>
      </c>
      <c r="B13755">
        <v>19</v>
      </c>
      <c r="C13755" t="s">
        <v>11057</v>
      </c>
      <c r="D13755">
        <v>270</v>
      </c>
      <c r="E13755" t="s">
        <v>6058</v>
      </c>
      <c r="F13755" s="4">
        <v>19</v>
      </c>
      <c r="J13755" s="4">
        <f>MIN(Table16[[#This Row],[Medicare Outpatient Allowable Rate]:[WPPA Inc Outpatient Allowable Rate]])</f>
        <v>0</v>
      </c>
      <c r="K13755" s="4">
        <f>MAX(Table16[[#This Row],[Blue Cross Outpatient Allowable Rate]:[WPPA Inc Outpatient Allowable Rate]])</f>
        <v>18.05</v>
      </c>
      <c r="L13755" s="4">
        <f>Table16[[#This Row],[Price]]*0.42</f>
        <v>7.9799999999999995</v>
      </c>
      <c r="M13755" s="4">
        <v>0</v>
      </c>
      <c r="N13755" s="4">
        <f>SUM(Table16[[#This Row],[ChargeID]]*0.76)</f>
        <v>14.44</v>
      </c>
      <c r="O13755" s="4">
        <f>SUM(Table16[[#This Row],[Price]]*0.95)</f>
        <v>18.05</v>
      </c>
      <c r="P13755" s="4">
        <f>SUM(Table16[[#This Row],[Price]]*0.8)</f>
        <v>15.200000000000001</v>
      </c>
      <c r="Q13755" s="4">
        <f>SUM(Table16[[#This Row],[Price]]*0.6)</f>
        <v>11.4</v>
      </c>
    </row>
    <row r="13756" spans="1:17" x14ac:dyDescent="0.25">
      <c r="A13756" t="s">
        <v>4947</v>
      </c>
      <c r="B13756">
        <v>19</v>
      </c>
      <c r="C13756" t="s">
        <v>11058</v>
      </c>
      <c r="D13756">
        <v>270</v>
      </c>
      <c r="E13756" t="s">
        <v>6058</v>
      </c>
      <c r="F13756" s="4">
        <v>19</v>
      </c>
      <c r="J13756" s="4">
        <f>MIN(Table16[[#This Row],[Medicare Outpatient Allowable Rate]:[WPPA Inc Outpatient Allowable Rate]])</f>
        <v>0</v>
      </c>
      <c r="K13756" s="4">
        <f>MAX(Table16[[#This Row],[Blue Cross Outpatient Allowable Rate]:[WPPA Inc Outpatient Allowable Rate]])</f>
        <v>18.05</v>
      </c>
      <c r="L13756" s="4">
        <f>Table16[[#This Row],[Price]]*0.42</f>
        <v>7.9799999999999995</v>
      </c>
      <c r="M13756" s="4">
        <v>0</v>
      </c>
      <c r="N13756" s="4">
        <f>SUM(Table16[[#This Row],[ChargeID]]*0.76)</f>
        <v>14.44</v>
      </c>
      <c r="O13756" s="4">
        <f>SUM(Table16[[#This Row],[Price]]*0.95)</f>
        <v>18.05</v>
      </c>
      <c r="P13756" s="4">
        <f>SUM(Table16[[#This Row],[Price]]*0.8)</f>
        <v>15.200000000000001</v>
      </c>
      <c r="Q13756" s="4">
        <f>SUM(Table16[[#This Row],[Price]]*0.6)</f>
        <v>11.4</v>
      </c>
    </row>
    <row r="13757" spans="1:17" x14ac:dyDescent="0.25">
      <c r="A13757" t="s">
        <v>4947</v>
      </c>
      <c r="B13757">
        <v>10.5</v>
      </c>
      <c r="C13757" t="s">
        <v>11059</v>
      </c>
      <c r="D13757">
        <v>270</v>
      </c>
      <c r="E13757" t="s">
        <v>6058</v>
      </c>
      <c r="F13757" s="4">
        <v>10.5</v>
      </c>
      <c r="J13757" s="4">
        <f>MIN(Table16[[#This Row],[Medicare Outpatient Allowable Rate]:[WPPA Inc Outpatient Allowable Rate]])</f>
        <v>0</v>
      </c>
      <c r="K13757" s="4">
        <f>MAX(Table16[[#This Row],[Blue Cross Outpatient Allowable Rate]:[WPPA Inc Outpatient Allowable Rate]])</f>
        <v>9.9749999999999996</v>
      </c>
      <c r="L13757" s="4">
        <f>Table16[[#This Row],[Price]]*0.42</f>
        <v>4.41</v>
      </c>
      <c r="M13757" s="4">
        <v>0</v>
      </c>
      <c r="N13757" s="4">
        <f>SUM(Table16[[#This Row],[ChargeID]]*0.76)</f>
        <v>7.98</v>
      </c>
      <c r="O13757" s="4">
        <f>SUM(Table16[[#This Row],[Price]]*0.95)</f>
        <v>9.9749999999999996</v>
      </c>
      <c r="P13757" s="4">
        <f>SUM(Table16[[#This Row],[Price]]*0.8)</f>
        <v>8.4</v>
      </c>
      <c r="Q13757" s="4">
        <f>SUM(Table16[[#This Row],[Price]]*0.6)</f>
        <v>6.3</v>
      </c>
    </row>
    <row r="13758" spans="1:17" x14ac:dyDescent="0.25">
      <c r="A13758" t="s">
        <v>4947</v>
      </c>
      <c r="B13758">
        <v>19</v>
      </c>
      <c r="C13758" t="s">
        <v>11060</v>
      </c>
      <c r="D13758">
        <v>270</v>
      </c>
      <c r="E13758" t="s">
        <v>6058</v>
      </c>
      <c r="F13758" s="4">
        <v>19</v>
      </c>
      <c r="J13758" s="4">
        <f>MIN(Table16[[#This Row],[Medicare Outpatient Allowable Rate]:[WPPA Inc Outpatient Allowable Rate]])</f>
        <v>0</v>
      </c>
      <c r="K13758" s="4">
        <f>MAX(Table16[[#This Row],[Blue Cross Outpatient Allowable Rate]:[WPPA Inc Outpatient Allowable Rate]])</f>
        <v>18.05</v>
      </c>
      <c r="L13758" s="4">
        <f>Table16[[#This Row],[Price]]*0.42</f>
        <v>7.9799999999999995</v>
      </c>
      <c r="M13758" s="4">
        <v>0</v>
      </c>
      <c r="N13758" s="4">
        <f>SUM(Table16[[#This Row],[ChargeID]]*0.76)</f>
        <v>14.44</v>
      </c>
      <c r="O13758" s="4">
        <f>SUM(Table16[[#This Row],[Price]]*0.95)</f>
        <v>18.05</v>
      </c>
      <c r="P13758" s="4">
        <f>SUM(Table16[[#This Row],[Price]]*0.8)</f>
        <v>15.200000000000001</v>
      </c>
      <c r="Q13758" s="4">
        <f>SUM(Table16[[#This Row],[Price]]*0.6)</f>
        <v>11.4</v>
      </c>
    </row>
    <row r="13759" spans="1:17" x14ac:dyDescent="0.25">
      <c r="A13759" t="s">
        <v>4947</v>
      </c>
      <c r="B13759">
        <v>45</v>
      </c>
      <c r="C13759" t="s">
        <v>11061</v>
      </c>
      <c r="D13759">
        <v>258</v>
      </c>
      <c r="E13759" t="s">
        <v>6058</v>
      </c>
      <c r="F13759" s="4">
        <v>45</v>
      </c>
      <c r="J13759" s="4">
        <f>MIN(Table16[[#This Row],[Medicare Outpatient Allowable Rate]:[WPPA Inc Outpatient Allowable Rate]])</f>
        <v>0</v>
      </c>
      <c r="K13759" s="4">
        <f>MAX(Table16[[#This Row],[Blue Cross Outpatient Allowable Rate]:[WPPA Inc Outpatient Allowable Rate]])</f>
        <v>42.75</v>
      </c>
      <c r="L13759" s="4">
        <f>Table16[[#This Row],[Price]]*0.42</f>
        <v>18.899999999999999</v>
      </c>
      <c r="M13759" s="4">
        <v>0</v>
      </c>
      <c r="N13759" s="4">
        <f>SUM(Table16[[#This Row],[ChargeID]]*0.76)</f>
        <v>34.200000000000003</v>
      </c>
      <c r="O13759" s="4">
        <f>SUM(Table16[[#This Row],[Price]]*0.95)</f>
        <v>42.75</v>
      </c>
      <c r="P13759" s="4">
        <f>SUM(Table16[[#This Row],[Price]]*0.8)</f>
        <v>36</v>
      </c>
      <c r="Q13759" s="4">
        <f>SUM(Table16[[#This Row],[Price]]*0.6)</f>
        <v>27</v>
      </c>
    </row>
    <row r="13760" spans="1:17" x14ac:dyDescent="0.25">
      <c r="A13760" t="s">
        <v>4947</v>
      </c>
      <c r="B13760">
        <v>45</v>
      </c>
      <c r="C13760" t="s">
        <v>11062</v>
      </c>
      <c r="D13760">
        <v>250</v>
      </c>
      <c r="E13760" t="s">
        <v>6058</v>
      </c>
      <c r="F13760" s="4">
        <v>45</v>
      </c>
      <c r="J13760" s="4">
        <f>MIN(Table16[[#This Row],[Medicare Outpatient Allowable Rate]:[WPPA Inc Outpatient Allowable Rate]])</f>
        <v>0</v>
      </c>
      <c r="K13760" s="4">
        <f>MAX(Table16[[#This Row],[Blue Cross Outpatient Allowable Rate]:[WPPA Inc Outpatient Allowable Rate]])</f>
        <v>42.75</v>
      </c>
      <c r="L13760" s="4">
        <f>Table16[[#This Row],[Price]]*0.42</f>
        <v>18.899999999999999</v>
      </c>
      <c r="M13760" s="4">
        <v>0</v>
      </c>
      <c r="N13760" s="4">
        <f>SUM(Table16[[#This Row],[ChargeID]]*0.76)</f>
        <v>34.200000000000003</v>
      </c>
      <c r="O13760" s="4">
        <f>SUM(Table16[[#This Row],[Price]]*0.95)</f>
        <v>42.75</v>
      </c>
      <c r="P13760" s="4">
        <f>SUM(Table16[[#This Row],[Price]]*0.8)</f>
        <v>36</v>
      </c>
      <c r="Q13760" s="4">
        <f>SUM(Table16[[#This Row],[Price]]*0.6)</f>
        <v>27</v>
      </c>
    </row>
    <row r="13761" spans="1:17" x14ac:dyDescent="0.25">
      <c r="A13761" t="s">
        <v>4947</v>
      </c>
      <c r="B13761">
        <v>45</v>
      </c>
      <c r="C13761" t="s">
        <v>11063</v>
      </c>
      <c r="D13761">
        <v>250</v>
      </c>
      <c r="E13761" t="s">
        <v>6058</v>
      </c>
      <c r="F13761" s="4">
        <v>45</v>
      </c>
      <c r="J13761" s="4">
        <f>MIN(Table16[[#This Row],[Medicare Outpatient Allowable Rate]:[WPPA Inc Outpatient Allowable Rate]])</f>
        <v>0</v>
      </c>
      <c r="K13761" s="4">
        <f>MAX(Table16[[#This Row],[Blue Cross Outpatient Allowable Rate]:[WPPA Inc Outpatient Allowable Rate]])</f>
        <v>42.75</v>
      </c>
      <c r="L13761" s="4">
        <f>Table16[[#This Row],[Price]]*0.42</f>
        <v>18.899999999999999</v>
      </c>
      <c r="M13761" s="4">
        <v>0</v>
      </c>
      <c r="N13761" s="4">
        <f>SUM(Table16[[#This Row],[ChargeID]]*0.76)</f>
        <v>34.200000000000003</v>
      </c>
      <c r="O13761" s="4">
        <f>SUM(Table16[[#This Row],[Price]]*0.95)</f>
        <v>42.75</v>
      </c>
      <c r="P13761" s="4">
        <f>SUM(Table16[[#This Row],[Price]]*0.8)</f>
        <v>36</v>
      </c>
      <c r="Q13761" s="4">
        <f>SUM(Table16[[#This Row],[Price]]*0.6)</f>
        <v>27</v>
      </c>
    </row>
    <row r="13762" spans="1:17" x14ac:dyDescent="0.25">
      <c r="A13762" t="s">
        <v>4947</v>
      </c>
      <c r="B13762">
        <v>45</v>
      </c>
      <c r="C13762" t="s">
        <v>11064</v>
      </c>
      <c r="D13762">
        <v>258</v>
      </c>
      <c r="E13762" t="s">
        <v>6058</v>
      </c>
      <c r="F13762" s="4">
        <v>45</v>
      </c>
      <c r="J13762" s="4">
        <f>MIN(Table16[[#This Row],[Medicare Outpatient Allowable Rate]:[WPPA Inc Outpatient Allowable Rate]])</f>
        <v>0</v>
      </c>
      <c r="K13762" s="4">
        <f>MAX(Table16[[#This Row],[Blue Cross Outpatient Allowable Rate]:[WPPA Inc Outpatient Allowable Rate]])</f>
        <v>42.75</v>
      </c>
      <c r="L13762" s="4">
        <f>Table16[[#This Row],[Price]]*0.42</f>
        <v>18.899999999999999</v>
      </c>
      <c r="M13762" s="4">
        <v>0</v>
      </c>
      <c r="N13762" s="4">
        <f>SUM(Table16[[#This Row],[ChargeID]]*0.76)</f>
        <v>34.200000000000003</v>
      </c>
      <c r="O13762" s="4">
        <f>SUM(Table16[[#This Row],[Price]]*0.95)</f>
        <v>42.75</v>
      </c>
      <c r="P13762" s="4">
        <f>SUM(Table16[[#This Row],[Price]]*0.8)</f>
        <v>36</v>
      </c>
      <c r="Q13762" s="4">
        <f>SUM(Table16[[#This Row],[Price]]*0.6)</f>
        <v>27</v>
      </c>
    </row>
    <row r="13763" spans="1:17" x14ac:dyDescent="0.25">
      <c r="A13763" t="s">
        <v>4947</v>
      </c>
      <c r="B13763">
        <v>45</v>
      </c>
      <c r="C13763" t="s">
        <v>11065</v>
      </c>
      <c r="D13763">
        <v>636</v>
      </c>
      <c r="E13763" t="s">
        <v>6058</v>
      </c>
      <c r="F13763" s="4">
        <v>45</v>
      </c>
      <c r="G13763" t="s">
        <v>11021</v>
      </c>
      <c r="J13763" s="4">
        <f>MIN(Table16[[#This Row],[Medicare Outpatient Allowable Rate]:[WPPA Inc Outpatient Allowable Rate]])</f>
        <v>3.2</v>
      </c>
      <c r="K13763" s="4">
        <f>MAX(Table16[[#This Row],[Blue Cross Outpatient Allowable Rate]:[WPPA Inc Outpatient Allowable Rate]])</f>
        <v>42.75</v>
      </c>
      <c r="L13763" s="4">
        <f>Table16[[#This Row],[Price]]*0.42</f>
        <v>18.899999999999999</v>
      </c>
      <c r="M13763" s="4">
        <v>3.2</v>
      </c>
      <c r="N13763" s="4">
        <f>SUM(Table16[[#This Row],[ChargeID]]*0.76)</f>
        <v>34.200000000000003</v>
      </c>
      <c r="O13763" s="4">
        <f>SUM(Table16[[#This Row],[Price]]*0.95)</f>
        <v>42.75</v>
      </c>
      <c r="P13763" s="4">
        <f>SUM(Table16[[#This Row],[Price]]*0.8)</f>
        <v>36</v>
      </c>
      <c r="Q13763" s="4">
        <f>SUM(Table16[[#This Row],[Price]]*0.6)</f>
        <v>27</v>
      </c>
    </row>
    <row r="13764" spans="1:17" x14ac:dyDescent="0.25">
      <c r="A13764" t="s">
        <v>4947</v>
      </c>
      <c r="B13764">
        <v>45</v>
      </c>
      <c r="C13764" t="s">
        <v>11066</v>
      </c>
      <c r="D13764">
        <v>258</v>
      </c>
      <c r="E13764" t="s">
        <v>6058</v>
      </c>
      <c r="F13764" s="4">
        <v>45</v>
      </c>
      <c r="J13764" s="4">
        <f>MIN(Table16[[#This Row],[Medicare Outpatient Allowable Rate]:[WPPA Inc Outpatient Allowable Rate]])</f>
        <v>0</v>
      </c>
      <c r="K13764" s="4">
        <f>MAX(Table16[[#This Row],[Blue Cross Outpatient Allowable Rate]:[WPPA Inc Outpatient Allowable Rate]])</f>
        <v>42.75</v>
      </c>
      <c r="L13764" s="4">
        <f>Table16[[#This Row],[Price]]*0.42</f>
        <v>18.899999999999999</v>
      </c>
      <c r="M13764" s="4">
        <v>0</v>
      </c>
      <c r="N13764" s="4">
        <f>SUM(Table16[[#This Row],[ChargeID]]*0.76)</f>
        <v>34.200000000000003</v>
      </c>
      <c r="O13764" s="4">
        <f>SUM(Table16[[#This Row],[Price]]*0.95)</f>
        <v>42.75</v>
      </c>
      <c r="P13764" s="4">
        <f>SUM(Table16[[#This Row],[Price]]*0.8)</f>
        <v>36</v>
      </c>
      <c r="Q13764" s="4">
        <f>SUM(Table16[[#This Row],[Price]]*0.6)</f>
        <v>27</v>
      </c>
    </row>
    <row r="13765" spans="1:17" x14ac:dyDescent="0.25">
      <c r="A13765" t="s">
        <v>4947</v>
      </c>
      <c r="B13765">
        <v>45</v>
      </c>
      <c r="C13765" t="s">
        <v>12674</v>
      </c>
      <c r="D13765">
        <v>258</v>
      </c>
      <c r="E13765" t="s">
        <v>6058</v>
      </c>
      <c r="F13765" s="4">
        <v>45</v>
      </c>
      <c r="J13765" s="4">
        <f>MIN(Table16[[#This Row],[Medicare Outpatient Allowable Rate]:[WPPA Inc Outpatient Allowable Rate]])</f>
        <v>0</v>
      </c>
      <c r="K13765" s="4">
        <f>MAX(Table16[[#This Row],[Blue Cross Outpatient Allowable Rate]:[WPPA Inc Outpatient Allowable Rate]])</f>
        <v>42.75</v>
      </c>
      <c r="L13765" s="4">
        <f>Table16[[#This Row],[Price]]*0.42</f>
        <v>18.899999999999999</v>
      </c>
      <c r="M13765" s="4">
        <v>0</v>
      </c>
      <c r="N13765" s="4">
        <f>SUM(Table16[[#This Row],[ChargeID]]*0.76)</f>
        <v>34.200000000000003</v>
      </c>
      <c r="O13765" s="4">
        <f>SUM(Table16[[#This Row],[Price]]*0.95)</f>
        <v>42.75</v>
      </c>
      <c r="P13765" s="4">
        <f>SUM(Table16[[#This Row],[Price]]*0.8)</f>
        <v>36</v>
      </c>
      <c r="Q13765" s="4">
        <f>SUM(Table16[[#This Row],[Price]]*0.6)</f>
        <v>27</v>
      </c>
    </row>
    <row r="13766" spans="1:17" x14ac:dyDescent="0.25">
      <c r="A13766" t="s">
        <v>4947</v>
      </c>
      <c r="B13766">
        <v>98</v>
      </c>
      <c r="C13766" t="s">
        <v>11067</v>
      </c>
      <c r="D13766">
        <v>258</v>
      </c>
      <c r="E13766" t="s">
        <v>6058</v>
      </c>
      <c r="F13766" s="4">
        <v>98</v>
      </c>
      <c r="J13766" s="4">
        <f>MIN(Table16[[#This Row],[Medicare Outpatient Allowable Rate]:[WPPA Inc Outpatient Allowable Rate]])</f>
        <v>0</v>
      </c>
      <c r="K13766" s="4">
        <f>MAX(Table16[[#This Row],[Blue Cross Outpatient Allowable Rate]:[WPPA Inc Outpatient Allowable Rate]])</f>
        <v>93.1</v>
      </c>
      <c r="L13766" s="4">
        <f>Table16[[#This Row],[Price]]*0.42</f>
        <v>41.16</v>
      </c>
      <c r="M13766" s="4">
        <v>0</v>
      </c>
      <c r="N13766" s="4">
        <f>SUM(Table16[[#This Row],[ChargeID]]*0.76)</f>
        <v>74.48</v>
      </c>
      <c r="O13766" s="4">
        <f>SUM(Table16[[#This Row],[Price]]*0.95)</f>
        <v>93.1</v>
      </c>
      <c r="P13766" s="4">
        <f>SUM(Table16[[#This Row],[Price]]*0.8)</f>
        <v>78.400000000000006</v>
      </c>
      <c r="Q13766" s="4">
        <f>SUM(Table16[[#This Row],[Price]]*0.6)</f>
        <v>58.8</v>
      </c>
    </row>
    <row r="13767" spans="1:17" x14ac:dyDescent="0.25">
      <c r="A13767" t="s">
        <v>4947</v>
      </c>
      <c r="B13767">
        <v>45</v>
      </c>
      <c r="C13767" t="s">
        <v>11068</v>
      </c>
      <c r="D13767">
        <v>270</v>
      </c>
      <c r="E13767" t="s">
        <v>6058</v>
      </c>
      <c r="F13767" s="4">
        <v>45</v>
      </c>
      <c r="J13767" s="4">
        <f>MIN(Table16[[#This Row],[Medicare Outpatient Allowable Rate]:[WPPA Inc Outpatient Allowable Rate]])</f>
        <v>0</v>
      </c>
      <c r="K13767" s="4">
        <f>MAX(Table16[[#This Row],[Blue Cross Outpatient Allowable Rate]:[WPPA Inc Outpatient Allowable Rate]])</f>
        <v>42.75</v>
      </c>
      <c r="L13767" s="4">
        <f>Table16[[#This Row],[Price]]*0.42</f>
        <v>18.899999999999999</v>
      </c>
      <c r="M13767" s="4">
        <v>0</v>
      </c>
      <c r="N13767" s="4">
        <f>SUM(Table16[[#This Row],[ChargeID]]*0.76)</f>
        <v>34.200000000000003</v>
      </c>
      <c r="O13767" s="4">
        <f>SUM(Table16[[#This Row],[Price]]*0.95)</f>
        <v>42.75</v>
      </c>
      <c r="P13767" s="4">
        <f>SUM(Table16[[#This Row],[Price]]*0.8)</f>
        <v>36</v>
      </c>
      <c r="Q13767" s="4">
        <f>SUM(Table16[[#This Row],[Price]]*0.6)</f>
        <v>27</v>
      </c>
    </row>
    <row r="13768" spans="1:17" x14ac:dyDescent="0.25">
      <c r="A13768" t="s">
        <v>4947</v>
      </c>
      <c r="B13768">
        <v>45</v>
      </c>
      <c r="C13768" t="s">
        <v>11069</v>
      </c>
      <c r="D13768">
        <v>270</v>
      </c>
      <c r="E13768" t="s">
        <v>6058</v>
      </c>
      <c r="F13768" s="4">
        <v>45</v>
      </c>
      <c r="J13768" s="4">
        <f>MIN(Table16[[#This Row],[Medicare Outpatient Allowable Rate]:[WPPA Inc Outpatient Allowable Rate]])</f>
        <v>0</v>
      </c>
      <c r="K13768" s="4">
        <f>MAX(Table16[[#This Row],[Blue Cross Outpatient Allowable Rate]:[WPPA Inc Outpatient Allowable Rate]])</f>
        <v>42.75</v>
      </c>
      <c r="L13768" s="4">
        <f>Table16[[#This Row],[Price]]*0.42</f>
        <v>18.899999999999999</v>
      </c>
      <c r="M13768" s="4">
        <v>0</v>
      </c>
      <c r="N13768" s="4">
        <f>SUM(Table16[[#This Row],[ChargeID]]*0.76)</f>
        <v>34.200000000000003</v>
      </c>
      <c r="O13768" s="4">
        <f>SUM(Table16[[#This Row],[Price]]*0.95)</f>
        <v>42.75</v>
      </c>
      <c r="P13768" s="4">
        <f>SUM(Table16[[#This Row],[Price]]*0.8)</f>
        <v>36</v>
      </c>
      <c r="Q13768" s="4">
        <f>SUM(Table16[[#This Row],[Price]]*0.6)</f>
        <v>27</v>
      </c>
    </row>
    <row r="13769" spans="1:17" x14ac:dyDescent="0.25">
      <c r="A13769" t="s">
        <v>4947</v>
      </c>
      <c r="B13769">
        <v>45</v>
      </c>
      <c r="C13769" t="s">
        <v>12675</v>
      </c>
      <c r="D13769">
        <v>270</v>
      </c>
      <c r="E13769" t="s">
        <v>6058</v>
      </c>
      <c r="F13769" s="4">
        <v>45</v>
      </c>
      <c r="J13769" s="4">
        <f>MIN(Table16[[#This Row],[Medicare Outpatient Allowable Rate]:[WPPA Inc Outpatient Allowable Rate]])</f>
        <v>0</v>
      </c>
      <c r="K13769" s="4">
        <f>MAX(Table16[[#This Row],[Blue Cross Outpatient Allowable Rate]:[WPPA Inc Outpatient Allowable Rate]])</f>
        <v>42.75</v>
      </c>
      <c r="L13769" s="4">
        <f>Table16[[#This Row],[Price]]*0.42</f>
        <v>18.899999999999999</v>
      </c>
      <c r="M13769" s="4">
        <v>0</v>
      </c>
      <c r="N13769" s="4">
        <f>SUM(Table16[[#This Row],[ChargeID]]*0.76)</f>
        <v>34.200000000000003</v>
      </c>
      <c r="O13769" s="4">
        <f>SUM(Table16[[#This Row],[Price]]*0.95)</f>
        <v>42.75</v>
      </c>
      <c r="P13769" s="4">
        <f>SUM(Table16[[#This Row],[Price]]*0.8)</f>
        <v>36</v>
      </c>
      <c r="Q13769" s="4">
        <f>SUM(Table16[[#This Row],[Price]]*0.6)</f>
        <v>27</v>
      </c>
    </row>
    <row r="13770" spans="1:17" x14ac:dyDescent="0.25">
      <c r="A13770" t="s">
        <v>4947</v>
      </c>
      <c r="B13770">
        <v>45</v>
      </c>
      <c r="C13770" t="s">
        <v>11070</v>
      </c>
      <c r="D13770">
        <v>636</v>
      </c>
      <c r="E13770" t="s">
        <v>6058</v>
      </c>
      <c r="F13770" s="4">
        <v>45</v>
      </c>
      <c r="G13770" t="s">
        <v>11021</v>
      </c>
      <c r="J13770" s="4">
        <f>MIN(Table16[[#This Row],[Medicare Outpatient Allowable Rate]:[WPPA Inc Outpatient Allowable Rate]])</f>
        <v>3.2</v>
      </c>
      <c r="K13770" s="4">
        <f>MAX(Table16[[#This Row],[Blue Cross Outpatient Allowable Rate]:[WPPA Inc Outpatient Allowable Rate]])</f>
        <v>42.75</v>
      </c>
      <c r="L13770" s="4">
        <f>Table16[[#This Row],[Price]]*0.42</f>
        <v>18.899999999999999</v>
      </c>
      <c r="M13770" s="4">
        <v>3.2</v>
      </c>
      <c r="N13770" s="4">
        <f>SUM(Table16[[#This Row],[ChargeID]]*0.76)</f>
        <v>34.200000000000003</v>
      </c>
      <c r="O13770" s="4">
        <f>SUM(Table16[[#This Row],[Price]]*0.95)</f>
        <v>42.75</v>
      </c>
      <c r="P13770" s="4">
        <f>SUM(Table16[[#This Row],[Price]]*0.8)</f>
        <v>36</v>
      </c>
      <c r="Q13770" s="4">
        <f>SUM(Table16[[#This Row],[Price]]*0.6)</f>
        <v>27</v>
      </c>
    </row>
    <row r="13771" spans="1:17" x14ac:dyDescent="0.25">
      <c r="A13771" t="s">
        <v>4947</v>
      </c>
      <c r="B13771">
        <v>45</v>
      </c>
      <c r="C13771" t="s">
        <v>11071</v>
      </c>
      <c r="D13771">
        <v>636</v>
      </c>
      <c r="E13771" t="s">
        <v>6058</v>
      </c>
      <c r="F13771" s="4">
        <v>45</v>
      </c>
      <c r="G13771" t="s">
        <v>11021</v>
      </c>
      <c r="J13771" s="4">
        <f>MIN(Table16[[#This Row],[Medicare Outpatient Allowable Rate]:[WPPA Inc Outpatient Allowable Rate]])</f>
        <v>3.2</v>
      </c>
      <c r="K13771" s="4">
        <f>MAX(Table16[[#This Row],[Blue Cross Outpatient Allowable Rate]:[WPPA Inc Outpatient Allowable Rate]])</f>
        <v>42.75</v>
      </c>
      <c r="L13771" s="4">
        <f>Table16[[#This Row],[Price]]*0.42</f>
        <v>18.899999999999999</v>
      </c>
      <c r="M13771" s="4">
        <v>3.2</v>
      </c>
      <c r="N13771" s="4">
        <f>SUM(Table16[[#This Row],[ChargeID]]*0.76)</f>
        <v>34.200000000000003</v>
      </c>
      <c r="O13771" s="4">
        <f>SUM(Table16[[#This Row],[Price]]*0.95)</f>
        <v>42.75</v>
      </c>
      <c r="P13771" s="4">
        <f>SUM(Table16[[#This Row],[Price]]*0.8)</f>
        <v>36</v>
      </c>
      <c r="Q13771" s="4">
        <f>SUM(Table16[[#This Row],[Price]]*0.6)</f>
        <v>27</v>
      </c>
    </row>
    <row r="13772" spans="1:17" x14ac:dyDescent="0.25">
      <c r="A13772" t="s">
        <v>4947</v>
      </c>
      <c r="B13772">
        <v>45</v>
      </c>
      <c r="C13772" t="s">
        <v>11072</v>
      </c>
      <c r="D13772">
        <v>270</v>
      </c>
      <c r="E13772" t="s">
        <v>6058</v>
      </c>
      <c r="F13772" s="4">
        <v>45</v>
      </c>
      <c r="J13772" s="4">
        <f>MIN(Table16[[#This Row],[Medicare Outpatient Allowable Rate]:[WPPA Inc Outpatient Allowable Rate]])</f>
        <v>0</v>
      </c>
      <c r="K13772" s="4">
        <f>MAX(Table16[[#This Row],[Blue Cross Outpatient Allowable Rate]:[WPPA Inc Outpatient Allowable Rate]])</f>
        <v>42.75</v>
      </c>
      <c r="L13772" s="4">
        <f>Table16[[#This Row],[Price]]*0.42</f>
        <v>18.899999999999999</v>
      </c>
      <c r="M13772" s="4">
        <v>0</v>
      </c>
      <c r="N13772" s="4">
        <f>SUM(Table16[[#This Row],[ChargeID]]*0.76)</f>
        <v>34.200000000000003</v>
      </c>
      <c r="O13772" s="4">
        <f>SUM(Table16[[#This Row],[Price]]*0.95)</f>
        <v>42.75</v>
      </c>
      <c r="P13772" s="4">
        <f>SUM(Table16[[#This Row],[Price]]*0.8)</f>
        <v>36</v>
      </c>
      <c r="Q13772" s="4">
        <f>SUM(Table16[[#This Row],[Price]]*0.6)</f>
        <v>27</v>
      </c>
    </row>
    <row r="13773" spans="1:17" x14ac:dyDescent="0.25">
      <c r="A13773" t="s">
        <v>4947</v>
      </c>
      <c r="B13773">
        <v>45</v>
      </c>
      <c r="C13773" t="s">
        <v>11073</v>
      </c>
      <c r="D13773">
        <v>270</v>
      </c>
      <c r="E13773" t="s">
        <v>6058</v>
      </c>
      <c r="F13773" s="4">
        <v>45</v>
      </c>
      <c r="J13773" s="4">
        <f>MIN(Table16[[#This Row],[Medicare Outpatient Allowable Rate]:[WPPA Inc Outpatient Allowable Rate]])</f>
        <v>0</v>
      </c>
      <c r="K13773" s="4">
        <f>MAX(Table16[[#This Row],[Blue Cross Outpatient Allowable Rate]:[WPPA Inc Outpatient Allowable Rate]])</f>
        <v>42.75</v>
      </c>
      <c r="L13773" s="4">
        <f>Table16[[#This Row],[Price]]*0.42</f>
        <v>18.899999999999999</v>
      </c>
      <c r="M13773" s="4">
        <v>0</v>
      </c>
      <c r="N13773" s="4">
        <f>SUM(Table16[[#This Row],[ChargeID]]*0.76)</f>
        <v>34.200000000000003</v>
      </c>
      <c r="O13773" s="4">
        <f>SUM(Table16[[#This Row],[Price]]*0.95)</f>
        <v>42.75</v>
      </c>
      <c r="P13773" s="4">
        <f>SUM(Table16[[#This Row],[Price]]*0.8)</f>
        <v>36</v>
      </c>
      <c r="Q13773" s="4">
        <f>SUM(Table16[[#This Row],[Price]]*0.6)</f>
        <v>27</v>
      </c>
    </row>
    <row r="13774" spans="1:17" x14ac:dyDescent="0.25">
      <c r="A13774" t="s">
        <v>4947</v>
      </c>
      <c r="B13774">
        <v>45</v>
      </c>
      <c r="C13774" t="s">
        <v>11074</v>
      </c>
      <c r="D13774">
        <v>258</v>
      </c>
      <c r="E13774" t="s">
        <v>6058</v>
      </c>
      <c r="F13774" s="4">
        <v>45</v>
      </c>
      <c r="J13774" s="4">
        <f>MIN(Table16[[#This Row],[Medicare Outpatient Allowable Rate]:[WPPA Inc Outpatient Allowable Rate]])</f>
        <v>0</v>
      </c>
      <c r="K13774" s="4">
        <f>MAX(Table16[[#This Row],[Blue Cross Outpatient Allowable Rate]:[WPPA Inc Outpatient Allowable Rate]])</f>
        <v>42.75</v>
      </c>
      <c r="L13774" s="4">
        <f>Table16[[#This Row],[Price]]*0.42</f>
        <v>18.899999999999999</v>
      </c>
      <c r="M13774" s="4">
        <v>0</v>
      </c>
      <c r="N13774" s="4">
        <f>SUM(Table16[[#This Row],[ChargeID]]*0.76)</f>
        <v>34.200000000000003</v>
      </c>
      <c r="O13774" s="4">
        <f>SUM(Table16[[#This Row],[Price]]*0.95)</f>
        <v>42.75</v>
      </c>
      <c r="P13774" s="4">
        <f>SUM(Table16[[#This Row],[Price]]*0.8)</f>
        <v>36</v>
      </c>
      <c r="Q13774" s="4">
        <f>SUM(Table16[[#This Row],[Price]]*0.6)</f>
        <v>27</v>
      </c>
    </row>
    <row r="13775" spans="1:17" x14ac:dyDescent="0.25">
      <c r="A13775" t="s">
        <v>4947</v>
      </c>
      <c r="B13775">
        <v>45</v>
      </c>
      <c r="C13775" t="s">
        <v>12676</v>
      </c>
      <c r="D13775">
        <v>258</v>
      </c>
      <c r="E13775" t="s">
        <v>6058</v>
      </c>
      <c r="F13775" s="4">
        <v>45</v>
      </c>
      <c r="J13775" s="4">
        <f>MIN(Table16[[#This Row],[Medicare Outpatient Allowable Rate]:[WPPA Inc Outpatient Allowable Rate]])</f>
        <v>0</v>
      </c>
      <c r="K13775" s="4">
        <f>MAX(Table16[[#This Row],[Blue Cross Outpatient Allowable Rate]:[WPPA Inc Outpatient Allowable Rate]])</f>
        <v>42.75</v>
      </c>
      <c r="L13775" s="4">
        <f>Table16[[#This Row],[Price]]*0.42</f>
        <v>18.899999999999999</v>
      </c>
      <c r="M13775" s="4">
        <v>0</v>
      </c>
      <c r="N13775" s="4">
        <f>SUM(Table16[[#This Row],[ChargeID]]*0.76)</f>
        <v>34.200000000000003</v>
      </c>
      <c r="O13775" s="4">
        <f>SUM(Table16[[#This Row],[Price]]*0.95)</f>
        <v>42.75</v>
      </c>
      <c r="P13775" s="4">
        <f>SUM(Table16[[#This Row],[Price]]*0.8)</f>
        <v>36</v>
      </c>
      <c r="Q13775" s="4">
        <f>SUM(Table16[[#This Row],[Price]]*0.6)</f>
        <v>27</v>
      </c>
    </row>
    <row r="13776" spans="1:17" x14ac:dyDescent="0.25">
      <c r="A13776" t="s">
        <v>11075</v>
      </c>
      <c r="B13776">
        <v>1300</v>
      </c>
      <c r="C13776" t="s">
        <v>11076</v>
      </c>
      <c r="D13776">
        <v>610</v>
      </c>
      <c r="F13776" s="4">
        <v>1300</v>
      </c>
      <c r="G13776">
        <v>70336</v>
      </c>
      <c r="J13776" s="4">
        <f>MIN(Table16[[#This Row],[Medicare Outpatient Allowable Rate]:[WPPA Inc Outpatient Allowable Rate]])</f>
        <v>521</v>
      </c>
      <c r="K13776" s="4">
        <f>MAX(Table16[[#This Row],[Blue Cross Outpatient Allowable Rate]:[WPPA Inc Outpatient Allowable Rate]])</f>
        <v>1235</v>
      </c>
      <c r="L13776" s="4">
        <f>Table16[[#This Row],[Price]]*0.42</f>
        <v>546</v>
      </c>
      <c r="M13776" s="4">
        <v>521</v>
      </c>
      <c r="N13776" s="4">
        <f>SUM(Table16[[#This Row],[ChargeID]]*0.76)</f>
        <v>988</v>
      </c>
      <c r="O13776" s="4">
        <f>SUM(Table16[[#This Row],[Price]]*0.95)</f>
        <v>1235</v>
      </c>
      <c r="P13776" s="4">
        <f>SUM(Table16[[#This Row],[Price]]*0.8)</f>
        <v>1040</v>
      </c>
      <c r="Q13776" s="4">
        <f>SUM(Table16[[#This Row],[Price]]*0.6)</f>
        <v>780</v>
      </c>
    </row>
    <row r="13777" spans="1:17" x14ac:dyDescent="0.25">
      <c r="A13777" t="s">
        <v>10946</v>
      </c>
      <c r="B13777">
        <v>1300</v>
      </c>
      <c r="C13777" t="s">
        <v>11077</v>
      </c>
      <c r="D13777">
        <v>610</v>
      </c>
      <c r="F13777" s="4">
        <v>1300</v>
      </c>
      <c r="G13777">
        <v>70540</v>
      </c>
      <c r="J13777" s="4">
        <f>MIN(Table16[[#This Row],[Medicare Outpatient Allowable Rate]:[WPPA Inc Outpatient Allowable Rate]])</f>
        <v>521</v>
      </c>
      <c r="K13777" s="4">
        <f>MAX(Table16[[#This Row],[Blue Cross Outpatient Allowable Rate]:[WPPA Inc Outpatient Allowable Rate]])</f>
        <v>1235</v>
      </c>
      <c r="L13777" s="4">
        <f>Table16[[#This Row],[Price]]*0.42</f>
        <v>546</v>
      </c>
      <c r="M13777" s="4">
        <v>521</v>
      </c>
      <c r="N13777" s="4">
        <f>SUM(Table16[[#This Row],[ChargeID]]*0.76)</f>
        <v>988</v>
      </c>
      <c r="O13777" s="4">
        <f>SUM(Table16[[#This Row],[Price]]*0.95)</f>
        <v>1235</v>
      </c>
      <c r="P13777" s="4">
        <f>SUM(Table16[[#This Row],[Price]]*0.8)</f>
        <v>1040</v>
      </c>
      <c r="Q13777" s="4">
        <f>SUM(Table16[[#This Row],[Price]]*0.6)</f>
        <v>780</v>
      </c>
    </row>
    <row r="13778" spans="1:17" x14ac:dyDescent="0.25">
      <c r="A13778" t="s">
        <v>10946</v>
      </c>
      <c r="B13778">
        <v>1375</v>
      </c>
      <c r="C13778" t="s">
        <v>11078</v>
      </c>
      <c r="D13778">
        <v>610</v>
      </c>
      <c r="F13778" s="4">
        <v>1375</v>
      </c>
      <c r="G13778">
        <v>70542</v>
      </c>
      <c r="J13778" s="4">
        <f>MIN(Table16[[#This Row],[Medicare Outpatient Allowable Rate]:[WPPA Inc Outpatient Allowable Rate]])</f>
        <v>521</v>
      </c>
      <c r="K13778" s="4">
        <f>MAX(Table16[[#This Row],[Blue Cross Outpatient Allowable Rate]:[WPPA Inc Outpatient Allowable Rate]])</f>
        <v>1306.25</v>
      </c>
      <c r="L13778" s="4">
        <f>Table16[[#This Row],[Price]]*0.42</f>
        <v>577.5</v>
      </c>
      <c r="M13778" s="4">
        <v>521</v>
      </c>
      <c r="N13778" s="4">
        <f>SUM(Table16[[#This Row],[ChargeID]]*0.76)</f>
        <v>1045</v>
      </c>
      <c r="O13778" s="4">
        <f>SUM(Table16[[#This Row],[Price]]*0.95)</f>
        <v>1306.25</v>
      </c>
      <c r="P13778" s="4">
        <f>SUM(Table16[[#This Row],[Price]]*0.8)</f>
        <v>1100</v>
      </c>
      <c r="Q13778" s="4">
        <f>SUM(Table16[[#This Row],[Price]]*0.6)</f>
        <v>825</v>
      </c>
    </row>
    <row r="13779" spans="1:17" x14ac:dyDescent="0.25">
      <c r="A13779" t="s">
        <v>10946</v>
      </c>
      <c r="B13779">
        <v>1450</v>
      </c>
      <c r="C13779" t="s">
        <v>11079</v>
      </c>
      <c r="D13779">
        <v>610</v>
      </c>
      <c r="F13779" s="4">
        <v>1450</v>
      </c>
      <c r="G13779">
        <v>70543</v>
      </c>
      <c r="J13779" s="4">
        <f>MIN(Table16[[#This Row],[Medicare Outpatient Allowable Rate]:[WPPA Inc Outpatient Allowable Rate]])</f>
        <v>521</v>
      </c>
      <c r="K13779" s="4">
        <f>MAX(Table16[[#This Row],[Blue Cross Outpatient Allowable Rate]:[WPPA Inc Outpatient Allowable Rate]])</f>
        <v>1377.5</v>
      </c>
      <c r="L13779" s="4">
        <f>Table16[[#This Row],[Price]]*0.42</f>
        <v>609</v>
      </c>
      <c r="M13779" s="4">
        <v>521</v>
      </c>
      <c r="N13779" s="4">
        <f>SUM(Table16[[#This Row],[ChargeID]]*0.76)</f>
        <v>1102</v>
      </c>
      <c r="O13779" s="4">
        <f>SUM(Table16[[#This Row],[Price]]*0.95)</f>
        <v>1377.5</v>
      </c>
      <c r="P13779" s="4">
        <f>SUM(Table16[[#This Row],[Price]]*0.8)</f>
        <v>1160</v>
      </c>
      <c r="Q13779" s="4">
        <f>SUM(Table16[[#This Row],[Price]]*0.6)</f>
        <v>870</v>
      </c>
    </row>
    <row r="13780" spans="1:17" x14ac:dyDescent="0.25">
      <c r="A13780" t="s">
        <v>11075</v>
      </c>
      <c r="B13780">
        <v>1475</v>
      </c>
      <c r="C13780" t="s">
        <v>11080</v>
      </c>
      <c r="D13780">
        <v>615</v>
      </c>
      <c r="F13780" s="4">
        <v>1475</v>
      </c>
      <c r="G13780">
        <v>70544</v>
      </c>
      <c r="J13780" s="4">
        <f>MIN(Table16[[#This Row],[Medicare Outpatient Allowable Rate]:[WPPA Inc Outpatient Allowable Rate]])</f>
        <v>619.5</v>
      </c>
      <c r="K13780" s="4">
        <f>MAX(Table16[[#This Row],[Blue Cross Outpatient Allowable Rate]:[WPPA Inc Outpatient Allowable Rate]])</f>
        <v>1401.25</v>
      </c>
      <c r="L13780" s="4">
        <f>Table16[[#This Row],[Price]]*0.42</f>
        <v>619.5</v>
      </c>
      <c r="M13780" s="4">
        <v>627</v>
      </c>
      <c r="N13780" s="4">
        <f>SUM(Table16[[#This Row],[ChargeID]]*0.76)</f>
        <v>1121</v>
      </c>
      <c r="O13780" s="4">
        <f>SUM(Table16[[#This Row],[Price]]*0.95)</f>
        <v>1401.25</v>
      </c>
      <c r="P13780" s="4">
        <f>SUM(Table16[[#This Row],[Price]]*0.8)</f>
        <v>1180</v>
      </c>
      <c r="Q13780" s="4">
        <f>SUM(Table16[[#This Row],[Price]]*0.6)</f>
        <v>885</v>
      </c>
    </row>
    <row r="13781" spans="1:17" x14ac:dyDescent="0.25">
      <c r="A13781" t="s">
        <v>11075</v>
      </c>
      <c r="B13781">
        <v>1550</v>
      </c>
      <c r="C13781" t="s">
        <v>11081</v>
      </c>
      <c r="D13781">
        <v>615</v>
      </c>
      <c r="F13781" s="4">
        <v>1550</v>
      </c>
      <c r="G13781">
        <v>70545</v>
      </c>
      <c r="J13781" s="4">
        <f>MIN(Table16[[#This Row],[Medicare Outpatient Allowable Rate]:[WPPA Inc Outpatient Allowable Rate]])</f>
        <v>627</v>
      </c>
      <c r="K13781" s="4">
        <f>MAX(Table16[[#This Row],[Blue Cross Outpatient Allowable Rate]:[WPPA Inc Outpatient Allowable Rate]])</f>
        <v>1472.5</v>
      </c>
      <c r="L13781" s="4">
        <f>Table16[[#This Row],[Price]]*0.42</f>
        <v>651</v>
      </c>
      <c r="M13781" s="4">
        <v>627</v>
      </c>
      <c r="N13781" s="4">
        <f>SUM(Table16[[#This Row],[ChargeID]]*0.76)</f>
        <v>1178</v>
      </c>
      <c r="O13781" s="4">
        <f>SUM(Table16[[#This Row],[Price]]*0.95)</f>
        <v>1472.5</v>
      </c>
      <c r="P13781" s="4">
        <f>SUM(Table16[[#This Row],[Price]]*0.8)</f>
        <v>1240</v>
      </c>
      <c r="Q13781" s="4">
        <f>SUM(Table16[[#This Row],[Price]]*0.6)</f>
        <v>930</v>
      </c>
    </row>
    <row r="13782" spans="1:17" x14ac:dyDescent="0.25">
      <c r="A13782" t="s">
        <v>11075</v>
      </c>
      <c r="B13782">
        <v>1625</v>
      </c>
      <c r="C13782" t="s">
        <v>11082</v>
      </c>
      <c r="D13782">
        <v>615</v>
      </c>
      <c r="F13782" s="4">
        <v>1625</v>
      </c>
      <c r="G13782">
        <v>70546</v>
      </c>
      <c r="J13782" s="4">
        <f>MIN(Table16[[#This Row],[Medicare Outpatient Allowable Rate]:[WPPA Inc Outpatient Allowable Rate]])</f>
        <v>627</v>
      </c>
      <c r="K13782" s="4">
        <f>MAX(Table16[[#This Row],[Blue Cross Outpatient Allowable Rate]:[WPPA Inc Outpatient Allowable Rate]])</f>
        <v>1543.75</v>
      </c>
      <c r="L13782" s="4">
        <f>Table16[[#This Row],[Price]]*0.42</f>
        <v>682.5</v>
      </c>
      <c r="M13782" s="4">
        <v>627</v>
      </c>
      <c r="N13782" s="4">
        <f>SUM(Table16[[#This Row],[ChargeID]]*0.76)</f>
        <v>1235</v>
      </c>
      <c r="O13782" s="4">
        <f>SUM(Table16[[#This Row],[Price]]*0.95)</f>
        <v>1543.75</v>
      </c>
      <c r="P13782" s="4">
        <f>SUM(Table16[[#This Row],[Price]]*0.8)</f>
        <v>1300</v>
      </c>
      <c r="Q13782" s="4">
        <f>SUM(Table16[[#This Row],[Price]]*0.6)</f>
        <v>975</v>
      </c>
    </row>
    <row r="13783" spans="1:17" x14ac:dyDescent="0.25">
      <c r="A13783" t="s">
        <v>11075</v>
      </c>
      <c r="B13783">
        <v>1463</v>
      </c>
      <c r="C13783" t="s">
        <v>11083</v>
      </c>
      <c r="D13783">
        <v>611</v>
      </c>
      <c r="F13783" s="4">
        <v>1463</v>
      </c>
      <c r="G13783">
        <v>70551</v>
      </c>
      <c r="J13783" s="4">
        <f>MIN(Table16[[#This Row],[Medicare Outpatient Allowable Rate]:[WPPA Inc Outpatient Allowable Rate]])</f>
        <v>521</v>
      </c>
      <c r="K13783" s="4">
        <f>MAX(Table16[[#This Row],[Blue Cross Outpatient Allowable Rate]:[WPPA Inc Outpatient Allowable Rate]])</f>
        <v>1389.85</v>
      </c>
      <c r="L13783" s="4">
        <f>Table16[[#This Row],[Price]]*0.42</f>
        <v>614.45999999999992</v>
      </c>
      <c r="M13783" s="4">
        <v>521</v>
      </c>
      <c r="N13783" s="4">
        <f>SUM(Table16[[#This Row],[ChargeID]]*0.76)</f>
        <v>1111.8800000000001</v>
      </c>
      <c r="O13783" s="4">
        <f>SUM(Table16[[#This Row],[Price]]*0.95)</f>
        <v>1389.85</v>
      </c>
      <c r="P13783" s="4">
        <f>SUM(Table16[[#This Row],[Price]]*0.8)</f>
        <v>1170.4000000000001</v>
      </c>
      <c r="Q13783" s="4">
        <f>SUM(Table16[[#This Row],[Price]]*0.6)</f>
        <v>877.8</v>
      </c>
    </row>
    <row r="13784" spans="1:17" x14ac:dyDescent="0.25">
      <c r="A13784" t="s">
        <v>11075</v>
      </c>
      <c r="B13784">
        <v>1500</v>
      </c>
      <c r="C13784" t="s">
        <v>11084</v>
      </c>
      <c r="D13784">
        <v>611</v>
      </c>
      <c r="F13784" s="4">
        <v>1500</v>
      </c>
      <c r="G13784">
        <v>70552</v>
      </c>
      <c r="J13784" s="4">
        <f>MIN(Table16[[#This Row],[Medicare Outpatient Allowable Rate]:[WPPA Inc Outpatient Allowable Rate]])</f>
        <v>521</v>
      </c>
      <c r="K13784" s="4">
        <f>MAX(Table16[[#This Row],[Blue Cross Outpatient Allowable Rate]:[WPPA Inc Outpatient Allowable Rate]])</f>
        <v>1425</v>
      </c>
      <c r="L13784" s="4">
        <f>Table16[[#This Row],[Price]]*0.42</f>
        <v>630</v>
      </c>
      <c r="M13784" s="4">
        <v>521</v>
      </c>
      <c r="N13784" s="4">
        <f>SUM(Table16[[#This Row],[ChargeID]]*0.76)</f>
        <v>1140</v>
      </c>
      <c r="O13784" s="4">
        <f>SUM(Table16[[#This Row],[Price]]*0.95)</f>
        <v>1425</v>
      </c>
      <c r="P13784" s="4">
        <f>SUM(Table16[[#This Row],[Price]]*0.8)</f>
        <v>1200</v>
      </c>
      <c r="Q13784" s="4">
        <f>SUM(Table16[[#This Row],[Price]]*0.6)</f>
        <v>900</v>
      </c>
    </row>
    <row r="13785" spans="1:17" x14ac:dyDescent="0.25">
      <c r="A13785" t="s">
        <v>11075</v>
      </c>
      <c r="B13785">
        <v>1830</v>
      </c>
      <c r="C13785" t="s">
        <v>11085</v>
      </c>
      <c r="D13785">
        <v>611</v>
      </c>
      <c r="F13785" s="4">
        <v>1830</v>
      </c>
      <c r="G13785">
        <v>70553</v>
      </c>
      <c r="J13785" s="4">
        <f>MIN(Table16[[#This Row],[Medicare Outpatient Allowable Rate]:[WPPA Inc Outpatient Allowable Rate]])</f>
        <v>521</v>
      </c>
      <c r="K13785" s="4">
        <f>MAX(Table16[[#This Row],[Blue Cross Outpatient Allowable Rate]:[WPPA Inc Outpatient Allowable Rate]])</f>
        <v>1738.5</v>
      </c>
      <c r="L13785" s="4">
        <f>Table16[[#This Row],[Price]]*0.42</f>
        <v>768.6</v>
      </c>
      <c r="M13785" s="4">
        <v>521</v>
      </c>
      <c r="N13785" s="4">
        <f>SUM(Table16[[#This Row],[ChargeID]]*0.76)</f>
        <v>1390.8</v>
      </c>
      <c r="O13785" s="4">
        <f>SUM(Table16[[#This Row],[Price]]*0.95)</f>
        <v>1738.5</v>
      </c>
      <c r="P13785" s="4">
        <f>SUM(Table16[[#This Row],[Price]]*0.8)</f>
        <v>1464</v>
      </c>
      <c r="Q13785" s="4">
        <f>SUM(Table16[[#This Row],[Price]]*0.6)</f>
        <v>1098</v>
      </c>
    </row>
    <row r="13786" spans="1:17" x14ac:dyDescent="0.25">
      <c r="A13786" t="s">
        <v>11075</v>
      </c>
      <c r="B13786">
        <v>1300</v>
      </c>
      <c r="C13786" t="s">
        <v>11086</v>
      </c>
      <c r="D13786">
        <v>610</v>
      </c>
      <c r="F13786" s="4">
        <v>1300</v>
      </c>
      <c r="G13786">
        <v>71550</v>
      </c>
      <c r="J13786" s="4">
        <f>MIN(Table16[[#This Row],[Medicare Outpatient Allowable Rate]:[WPPA Inc Outpatient Allowable Rate]])</f>
        <v>521</v>
      </c>
      <c r="K13786" s="4">
        <f>MAX(Table16[[#This Row],[Blue Cross Outpatient Allowable Rate]:[WPPA Inc Outpatient Allowable Rate]])</f>
        <v>1235</v>
      </c>
      <c r="L13786" s="4">
        <f>Table16[[#This Row],[Price]]*0.42</f>
        <v>546</v>
      </c>
      <c r="M13786" s="4">
        <v>521</v>
      </c>
      <c r="N13786" s="4">
        <f>SUM(Table16[[#This Row],[ChargeID]]*0.76)</f>
        <v>988</v>
      </c>
      <c r="O13786" s="4">
        <f>SUM(Table16[[#This Row],[Price]]*0.95)</f>
        <v>1235</v>
      </c>
      <c r="P13786" s="4">
        <f>SUM(Table16[[#This Row],[Price]]*0.8)</f>
        <v>1040</v>
      </c>
      <c r="Q13786" s="4">
        <f>SUM(Table16[[#This Row],[Price]]*0.6)</f>
        <v>780</v>
      </c>
    </row>
    <row r="13787" spans="1:17" x14ac:dyDescent="0.25">
      <c r="A13787" t="s">
        <v>11075</v>
      </c>
      <c r="B13787">
        <v>1375</v>
      </c>
      <c r="C13787" t="s">
        <v>11087</v>
      </c>
      <c r="D13787">
        <v>610</v>
      </c>
      <c r="F13787" s="4">
        <v>1375</v>
      </c>
      <c r="G13787">
        <v>71551</v>
      </c>
      <c r="J13787" s="4">
        <f>MIN(Table16[[#This Row],[Medicare Outpatient Allowable Rate]:[WPPA Inc Outpatient Allowable Rate]])</f>
        <v>521</v>
      </c>
      <c r="K13787" s="4">
        <f>MAX(Table16[[#This Row],[Blue Cross Outpatient Allowable Rate]:[WPPA Inc Outpatient Allowable Rate]])</f>
        <v>1306.25</v>
      </c>
      <c r="L13787" s="4">
        <f>Table16[[#This Row],[Price]]*0.42</f>
        <v>577.5</v>
      </c>
      <c r="M13787" s="4">
        <v>521</v>
      </c>
      <c r="N13787" s="4">
        <f>SUM(Table16[[#This Row],[ChargeID]]*0.76)</f>
        <v>1045</v>
      </c>
      <c r="O13787" s="4">
        <f>SUM(Table16[[#This Row],[Price]]*0.95)</f>
        <v>1306.25</v>
      </c>
      <c r="P13787" s="4">
        <f>SUM(Table16[[#This Row],[Price]]*0.8)</f>
        <v>1100</v>
      </c>
      <c r="Q13787" s="4">
        <f>SUM(Table16[[#This Row],[Price]]*0.6)</f>
        <v>825</v>
      </c>
    </row>
    <row r="13788" spans="1:17" x14ac:dyDescent="0.25">
      <c r="A13788" t="s">
        <v>11075</v>
      </c>
      <c r="B13788">
        <v>1450</v>
      </c>
      <c r="C13788" t="s">
        <v>11088</v>
      </c>
      <c r="D13788">
        <v>610</v>
      </c>
      <c r="F13788" s="4">
        <v>1450</v>
      </c>
      <c r="G13788">
        <v>71552</v>
      </c>
      <c r="J13788" s="4">
        <f>MIN(Table16[[#This Row],[Medicare Outpatient Allowable Rate]:[WPPA Inc Outpatient Allowable Rate]])</f>
        <v>521</v>
      </c>
      <c r="K13788" s="4">
        <f>MAX(Table16[[#This Row],[Blue Cross Outpatient Allowable Rate]:[WPPA Inc Outpatient Allowable Rate]])</f>
        <v>1377.5</v>
      </c>
      <c r="L13788" s="4">
        <f>Table16[[#This Row],[Price]]*0.42</f>
        <v>609</v>
      </c>
      <c r="M13788" s="4">
        <v>521</v>
      </c>
      <c r="N13788" s="4">
        <f>SUM(Table16[[#This Row],[ChargeID]]*0.76)</f>
        <v>1102</v>
      </c>
      <c r="O13788" s="4">
        <f>SUM(Table16[[#This Row],[Price]]*0.95)</f>
        <v>1377.5</v>
      </c>
      <c r="P13788" s="4">
        <f>SUM(Table16[[#This Row],[Price]]*0.8)</f>
        <v>1160</v>
      </c>
      <c r="Q13788" s="4">
        <f>SUM(Table16[[#This Row],[Price]]*0.6)</f>
        <v>870</v>
      </c>
    </row>
    <row r="13789" spans="1:17" x14ac:dyDescent="0.25">
      <c r="A13789" t="s">
        <v>11075</v>
      </c>
      <c r="B13789">
        <v>1376</v>
      </c>
      <c r="C13789" t="s">
        <v>11089</v>
      </c>
      <c r="D13789">
        <v>612</v>
      </c>
      <c r="F13789" s="4">
        <v>1376</v>
      </c>
      <c r="G13789">
        <v>72141</v>
      </c>
      <c r="J13789" s="4">
        <f>MIN(Table16[[#This Row],[Medicare Outpatient Allowable Rate]:[WPPA Inc Outpatient Allowable Rate]])</f>
        <v>521</v>
      </c>
      <c r="K13789" s="4">
        <f>MAX(Table16[[#This Row],[Blue Cross Outpatient Allowable Rate]:[WPPA Inc Outpatient Allowable Rate]])</f>
        <v>1307.2</v>
      </c>
      <c r="L13789" s="4">
        <f>Table16[[#This Row],[Price]]*0.42</f>
        <v>577.91999999999996</v>
      </c>
      <c r="M13789" s="4">
        <v>521</v>
      </c>
      <c r="N13789" s="4">
        <f>SUM(Table16[[#This Row],[ChargeID]]*0.76)</f>
        <v>1045.76</v>
      </c>
      <c r="O13789" s="4">
        <f>SUM(Table16[[#This Row],[Price]]*0.95)</f>
        <v>1307.2</v>
      </c>
      <c r="P13789" s="4">
        <f>SUM(Table16[[#This Row],[Price]]*0.8)</f>
        <v>1100.8</v>
      </c>
      <c r="Q13789" s="4">
        <f>SUM(Table16[[#This Row],[Price]]*0.6)</f>
        <v>825.6</v>
      </c>
    </row>
    <row r="13790" spans="1:17" x14ac:dyDescent="0.25">
      <c r="A13790" t="s">
        <v>11075</v>
      </c>
      <c r="B13790">
        <v>1375</v>
      </c>
      <c r="C13790" t="s">
        <v>11090</v>
      </c>
      <c r="D13790">
        <v>612</v>
      </c>
      <c r="F13790" s="4">
        <v>1375</v>
      </c>
      <c r="G13790">
        <v>72142</v>
      </c>
      <c r="J13790" s="4">
        <f>MIN(Table16[[#This Row],[Medicare Outpatient Allowable Rate]:[WPPA Inc Outpatient Allowable Rate]])</f>
        <v>521</v>
      </c>
      <c r="K13790" s="4">
        <f>MAX(Table16[[#This Row],[Blue Cross Outpatient Allowable Rate]:[WPPA Inc Outpatient Allowable Rate]])</f>
        <v>1306.25</v>
      </c>
      <c r="L13790" s="4">
        <f>Table16[[#This Row],[Price]]*0.42</f>
        <v>577.5</v>
      </c>
      <c r="M13790" s="4">
        <v>521</v>
      </c>
      <c r="N13790" s="4">
        <f>SUM(Table16[[#This Row],[ChargeID]]*0.76)</f>
        <v>1045</v>
      </c>
      <c r="O13790" s="4">
        <f>SUM(Table16[[#This Row],[Price]]*0.95)</f>
        <v>1306.25</v>
      </c>
      <c r="P13790" s="4">
        <f>SUM(Table16[[#This Row],[Price]]*0.8)</f>
        <v>1100</v>
      </c>
      <c r="Q13790" s="4">
        <f>SUM(Table16[[#This Row],[Price]]*0.6)</f>
        <v>825</v>
      </c>
    </row>
    <row r="13791" spans="1:17" x14ac:dyDescent="0.25">
      <c r="A13791" t="s">
        <v>11075</v>
      </c>
      <c r="B13791">
        <v>1413</v>
      </c>
      <c r="C13791" t="s">
        <v>11091</v>
      </c>
      <c r="D13791">
        <v>612</v>
      </c>
      <c r="F13791" s="4">
        <v>1413</v>
      </c>
      <c r="G13791">
        <v>72146</v>
      </c>
      <c r="J13791" s="4">
        <f>MIN(Table16[[#This Row],[Medicare Outpatient Allowable Rate]:[WPPA Inc Outpatient Allowable Rate]])</f>
        <v>521</v>
      </c>
      <c r="K13791" s="4">
        <f>MAX(Table16[[#This Row],[Blue Cross Outpatient Allowable Rate]:[WPPA Inc Outpatient Allowable Rate]])</f>
        <v>1342.35</v>
      </c>
      <c r="L13791" s="4">
        <f>Table16[[#This Row],[Price]]*0.42</f>
        <v>593.45999999999992</v>
      </c>
      <c r="M13791" s="4">
        <v>521</v>
      </c>
      <c r="N13791" s="4">
        <f>SUM(Table16[[#This Row],[ChargeID]]*0.76)</f>
        <v>1073.8800000000001</v>
      </c>
      <c r="O13791" s="4">
        <f>SUM(Table16[[#This Row],[Price]]*0.95)</f>
        <v>1342.35</v>
      </c>
      <c r="P13791" s="4">
        <f>SUM(Table16[[#This Row],[Price]]*0.8)</f>
        <v>1130.4000000000001</v>
      </c>
      <c r="Q13791" s="4">
        <f>SUM(Table16[[#This Row],[Price]]*0.6)</f>
        <v>847.8</v>
      </c>
    </row>
    <row r="13792" spans="1:17" x14ac:dyDescent="0.25">
      <c r="A13792" t="s">
        <v>11075</v>
      </c>
      <c r="B13792">
        <v>1375</v>
      </c>
      <c r="C13792" t="s">
        <v>11092</v>
      </c>
      <c r="D13792">
        <v>612</v>
      </c>
      <c r="F13792" s="4">
        <v>1375</v>
      </c>
      <c r="G13792">
        <v>72147</v>
      </c>
      <c r="J13792" s="4">
        <f>MIN(Table16[[#This Row],[Medicare Outpatient Allowable Rate]:[WPPA Inc Outpatient Allowable Rate]])</f>
        <v>521</v>
      </c>
      <c r="K13792" s="4">
        <f>MAX(Table16[[#This Row],[Blue Cross Outpatient Allowable Rate]:[WPPA Inc Outpatient Allowable Rate]])</f>
        <v>1306.25</v>
      </c>
      <c r="L13792" s="4">
        <f>Table16[[#This Row],[Price]]*0.42</f>
        <v>577.5</v>
      </c>
      <c r="M13792" s="4">
        <v>521</v>
      </c>
      <c r="N13792" s="4">
        <f>SUM(Table16[[#This Row],[ChargeID]]*0.76)</f>
        <v>1045</v>
      </c>
      <c r="O13792" s="4">
        <f>SUM(Table16[[#This Row],[Price]]*0.95)</f>
        <v>1306.25</v>
      </c>
      <c r="P13792" s="4">
        <f>SUM(Table16[[#This Row],[Price]]*0.8)</f>
        <v>1100</v>
      </c>
      <c r="Q13792" s="4">
        <f>SUM(Table16[[#This Row],[Price]]*0.6)</f>
        <v>825</v>
      </c>
    </row>
    <row r="13793" spans="1:17" x14ac:dyDescent="0.25">
      <c r="A13793" t="s">
        <v>11075</v>
      </c>
      <c r="B13793">
        <v>1424</v>
      </c>
      <c r="C13793" t="s">
        <v>11093</v>
      </c>
      <c r="D13793">
        <v>612</v>
      </c>
      <c r="F13793" s="4">
        <v>1424</v>
      </c>
      <c r="G13793">
        <v>72148</v>
      </c>
      <c r="J13793" s="4">
        <f>MIN(Table16[[#This Row],[Medicare Outpatient Allowable Rate]:[WPPA Inc Outpatient Allowable Rate]])</f>
        <v>521</v>
      </c>
      <c r="K13793" s="4">
        <f>MAX(Table16[[#This Row],[Blue Cross Outpatient Allowable Rate]:[WPPA Inc Outpatient Allowable Rate]])</f>
        <v>1352.8</v>
      </c>
      <c r="L13793" s="4">
        <f>Table16[[#This Row],[Price]]*0.42</f>
        <v>598.07999999999993</v>
      </c>
      <c r="M13793" s="4">
        <v>521</v>
      </c>
      <c r="N13793" s="4">
        <f>SUM(Table16[[#This Row],[ChargeID]]*0.76)</f>
        <v>1082.24</v>
      </c>
      <c r="O13793" s="4">
        <f>SUM(Table16[[#This Row],[Price]]*0.95)</f>
        <v>1352.8</v>
      </c>
      <c r="P13793" s="4">
        <f>SUM(Table16[[#This Row],[Price]]*0.8)</f>
        <v>1139.2</v>
      </c>
      <c r="Q13793" s="4">
        <f>SUM(Table16[[#This Row],[Price]]*0.6)</f>
        <v>854.4</v>
      </c>
    </row>
    <row r="13794" spans="1:17" x14ac:dyDescent="0.25">
      <c r="A13794" t="s">
        <v>11075</v>
      </c>
      <c r="B13794">
        <v>1375</v>
      </c>
      <c r="C13794" t="s">
        <v>11094</v>
      </c>
      <c r="D13794">
        <v>612</v>
      </c>
      <c r="F13794" s="4">
        <v>1375</v>
      </c>
      <c r="G13794">
        <v>72149</v>
      </c>
      <c r="J13794" s="4">
        <f>MIN(Table16[[#This Row],[Medicare Outpatient Allowable Rate]:[WPPA Inc Outpatient Allowable Rate]])</f>
        <v>521</v>
      </c>
      <c r="K13794" s="4">
        <f>MAX(Table16[[#This Row],[Blue Cross Outpatient Allowable Rate]:[WPPA Inc Outpatient Allowable Rate]])</f>
        <v>1306.25</v>
      </c>
      <c r="L13794" s="4">
        <f>Table16[[#This Row],[Price]]*0.42</f>
        <v>577.5</v>
      </c>
      <c r="M13794" s="4">
        <v>521</v>
      </c>
      <c r="N13794" s="4">
        <f>SUM(Table16[[#This Row],[ChargeID]]*0.76)</f>
        <v>1045</v>
      </c>
      <c r="O13794" s="4">
        <f>SUM(Table16[[#This Row],[Price]]*0.95)</f>
        <v>1306.25</v>
      </c>
      <c r="P13794" s="4">
        <f>SUM(Table16[[#This Row],[Price]]*0.8)</f>
        <v>1100</v>
      </c>
      <c r="Q13794" s="4">
        <f>SUM(Table16[[#This Row],[Price]]*0.6)</f>
        <v>825</v>
      </c>
    </row>
    <row r="13795" spans="1:17" x14ac:dyDescent="0.25">
      <c r="A13795" t="s">
        <v>11075</v>
      </c>
      <c r="B13795">
        <v>1668</v>
      </c>
      <c r="C13795" t="s">
        <v>11095</v>
      </c>
      <c r="D13795">
        <v>612</v>
      </c>
      <c r="F13795" s="4">
        <v>1668</v>
      </c>
      <c r="G13795">
        <v>72156</v>
      </c>
      <c r="J13795" s="4">
        <f>MIN(Table16[[#This Row],[Medicare Outpatient Allowable Rate]:[WPPA Inc Outpatient Allowable Rate]])</f>
        <v>521</v>
      </c>
      <c r="K13795" s="4">
        <f>MAX(Table16[[#This Row],[Blue Cross Outpatient Allowable Rate]:[WPPA Inc Outpatient Allowable Rate]])</f>
        <v>1584.6</v>
      </c>
      <c r="L13795" s="4">
        <f>Table16[[#This Row],[Price]]*0.42</f>
        <v>700.56</v>
      </c>
      <c r="M13795" s="4">
        <v>521</v>
      </c>
      <c r="N13795" s="4">
        <f>SUM(Table16[[#This Row],[ChargeID]]*0.76)</f>
        <v>1267.68</v>
      </c>
      <c r="O13795" s="4">
        <f>SUM(Table16[[#This Row],[Price]]*0.95)</f>
        <v>1584.6</v>
      </c>
      <c r="P13795" s="4">
        <f>SUM(Table16[[#This Row],[Price]]*0.8)</f>
        <v>1334.4</v>
      </c>
      <c r="Q13795" s="4">
        <f>SUM(Table16[[#This Row],[Price]]*0.6)</f>
        <v>1000.8</v>
      </c>
    </row>
    <row r="13796" spans="1:17" x14ac:dyDescent="0.25">
      <c r="A13796" t="s">
        <v>11075</v>
      </c>
      <c r="B13796">
        <v>1668</v>
      </c>
      <c r="C13796" t="s">
        <v>11096</v>
      </c>
      <c r="D13796">
        <v>612</v>
      </c>
      <c r="F13796" s="4">
        <v>1668</v>
      </c>
      <c r="G13796">
        <v>72157</v>
      </c>
      <c r="J13796" s="4">
        <f>MIN(Table16[[#This Row],[Medicare Outpatient Allowable Rate]:[WPPA Inc Outpatient Allowable Rate]])</f>
        <v>521</v>
      </c>
      <c r="K13796" s="4">
        <f>MAX(Table16[[#This Row],[Blue Cross Outpatient Allowable Rate]:[WPPA Inc Outpatient Allowable Rate]])</f>
        <v>1584.6</v>
      </c>
      <c r="L13796" s="4">
        <f>Table16[[#This Row],[Price]]*0.42</f>
        <v>700.56</v>
      </c>
      <c r="M13796" s="4">
        <v>521</v>
      </c>
      <c r="N13796" s="4">
        <f>SUM(Table16[[#This Row],[ChargeID]]*0.76)</f>
        <v>1267.68</v>
      </c>
      <c r="O13796" s="4">
        <f>SUM(Table16[[#This Row],[Price]]*0.95)</f>
        <v>1584.6</v>
      </c>
      <c r="P13796" s="4">
        <f>SUM(Table16[[#This Row],[Price]]*0.8)</f>
        <v>1334.4</v>
      </c>
      <c r="Q13796" s="4">
        <f>SUM(Table16[[#This Row],[Price]]*0.6)</f>
        <v>1000.8</v>
      </c>
    </row>
    <row r="13797" spans="1:17" x14ac:dyDescent="0.25">
      <c r="A13797" t="s">
        <v>11075</v>
      </c>
      <c r="B13797">
        <v>1668</v>
      </c>
      <c r="C13797" t="s">
        <v>11097</v>
      </c>
      <c r="D13797">
        <v>612</v>
      </c>
      <c r="F13797" s="4">
        <v>1668</v>
      </c>
      <c r="G13797">
        <v>72158</v>
      </c>
      <c r="J13797" s="4">
        <f>MIN(Table16[[#This Row],[Medicare Outpatient Allowable Rate]:[WPPA Inc Outpatient Allowable Rate]])</f>
        <v>521</v>
      </c>
      <c r="K13797" s="4">
        <f>MAX(Table16[[#This Row],[Blue Cross Outpatient Allowable Rate]:[WPPA Inc Outpatient Allowable Rate]])</f>
        <v>1584.6</v>
      </c>
      <c r="L13797" s="4">
        <f>Table16[[#This Row],[Price]]*0.42</f>
        <v>700.56</v>
      </c>
      <c r="M13797" s="4">
        <v>521</v>
      </c>
      <c r="N13797" s="4">
        <f>SUM(Table16[[#This Row],[ChargeID]]*0.76)</f>
        <v>1267.68</v>
      </c>
      <c r="O13797" s="4">
        <f>SUM(Table16[[#This Row],[Price]]*0.95)</f>
        <v>1584.6</v>
      </c>
      <c r="P13797" s="4">
        <f>SUM(Table16[[#This Row],[Price]]*0.8)</f>
        <v>1334.4</v>
      </c>
      <c r="Q13797" s="4">
        <f>SUM(Table16[[#This Row],[Price]]*0.6)</f>
        <v>1000.8</v>
      </c>
    </row>
    <row r="13798" spans="1:17" x14ac:dyDescent="0.25">
      <c r="A13798" t="s">
        <v>11075</v>
      </c>
      <c r="B13798">
        <v>1458</v>
      </c>
      <c r="C13798" t="s">
        <v>11098</v>
      </c>
      <c r="D13798">
        <v>610</v>
      </c>
      <c r="F13798" s="4">
        <v>1458</v>
      </c>
      <c r="G13798">
        <v>72195</v>
      </c>
      <c r="J13798" s="4">
        <f>MIN(Table16[[#This Row],[Medicare Outpatient Allowable Rate]:[WPPA Inc Outpatient Allowable Rate]])</f>
        <v>521</v>
      </c>
      <c r="K13798" s="4">
        <f>MAX(Table16[[#This Row],[Blue Cross Outpatient Allowable Rate]:[WPPA Inc Outpatient Allowable Rate]])</f>
        <v>1385.1</v>
      </c>
      <c r="L13798" s="4">
        <f>Table16[[#This Row],[Price]]*0.42</f>
        <v>612.36</v>
      </c>
      <c r="M13798" s="4">
        <v>521</v>
      </c>
      <c r="N13798" s="4">
        <f>SUM(Table16[[#This Row],[ChargeID]]*0.76)</f>
        <v>1108.08</v>
      </c>
      <c r="O13798" s="4">
        <f>SUM(Table16[[#This Row],[Price]]*0.95)</f>
        <v>1385.1</v>
      </c>
      <c r="P13798" s="4">
        <f>SUM(Table16[[#This Row],[Price]]*0.8)</f>
        <v>1166.4000000000001</v>
      </c>
      <c r="Q13798" s="4">
        <f>SUM(Table16[[#This Row],[Price]]*0.6)</f>
        <v>874.8</v>
      </c>
    </row>
    <row r="13799" spans="1:17" x14ac:dyDescent="0.25">
      <c r="A13799" t="s">
        <v>11075</v>
      </c>
      <c r="B13799">
        <v>1375</v>
      </c>
      <c r="C13799" t="s">
        <v>11099</v>
      </c>
      <c r="D13799">
        <v>610</v>
      </c>
      <c r="F13799" s="4">
        <v>1375</v>
      </c>
      <c r="G13799">
        <v>72196</v>
      </c>
      <c r="J13799" s="4">
        <f>MIN(Table16[[#This Row],[Medicare Outpatient Allowable Rate]:[WPPA Inc Outpatient Allowable Rate]])</f>
        <v>521</v>
      </c>
      <c r="K13799" s="4">
        <f>MAX(Table16[[#This Row],[Blue Cross Outpatient Allowable Rate]:[WPPA Inc Outpatient Allowable Rate]])</f>
        <v>1306.25</v>
      </c>
      <c r="L13799" s="4">
        <f>Table16[[#This Row],[Price]]*0.42</f>
        <v>577.5</v>
      </c>
      <c r="M13799" s="4">
        <v>521</v>
      </c>
      <c r="N13799" s="4">
        <f>SUM(Table16[[#This Row],[ChargeID]]*0.76)</f>
        <v>1045</v>
      </c>
      <c r="O13799" s="4">
        <f>SUM(Table16[[#This Row],[Price]]*0.95)</f>
        <v>1306.25</v>
      </c>
      <c r="P13799" s="4">
        <f>SUM(Table16[[#This Row],[Price]]*0.8)</f>
        <v>1100</v>
      </c>
      <c r="Q13799" s="4">
        <f>SUM(Table16[[#This Row],[Price]]*0.6)</f>
        <v>825</v>
      </c>
    </row>
    <row r="13800" spans="1:17" x14ac:dyDescent="0.25">
      <c r="A13800" t="s">
        <v>11075</v>
      </c>
      <c r="B13800">
        <v>2248</v>
      </c>
      <c r="C13800" t="s">
        <v>11100</v>
      </c>
      <c r="D13800">
        <v>610</v>
      </c>
      <c r="F13800" s="4">
        <v>2248</v>
      </c>
      <c r="G13800">
        <v>72197</v>
      </c>
      <c r="J13800" s="4">
        <f>MIN(Table16[[#This Row],[Medicare Outpatient Allowable Rate]:[WPPA Inc Outpatient Allowable Rate]])</f>
        <v>521</v>
      </c>
      <c r="K13800" s="4">
        <f>MAX(Table16[[#This Row],[Blue Cross Outpatient Allowable Rate]:[WPPA Inc Outpatient Allowable Rate]])</f>
        <v>2135.6</v>
      </c>
      <c r="L13800" s="4">
        <f>Table16[[#This Row],[Price]]*0.42</f>
        <v>944.16</v>
      </c>
      <c r="M13800" s="4">
        <v>521</v>
      </c>
      <c r="N13800" s="4">
        <f>SUM(Table16[[#This Row],[ChargeID]]*0.76)</f>
        <v>1708.48</v>
      </c>
      <c r="O13800" s="4">
        <f>SUM(Table16[[#This Row],[Price]]*0.95)</f>
        <v>2135.6</v>
      </c>
      <c r="P13800" s="4">
        <f>SUM(Table16[[#This Row],[Price]]*0.8)</f>
        <v>1798.4</v>
      </c>
      <c r="Q13800" s="4">
        <f>SUM(Table16[[#This Row],[Price]]*0.6)</f>
        <v>1348.8</v>
      </c>
    </row>
    <row r="13801" spans="1:17" x14ac:dyDescent="0.25">
      <c r="A13801" t="s">
        <v>11075</v>
      </c>
      <c r="B13801">
        <v>1300</v>
      </c>
      <c r="C13801" t="s">
        <v>11101</v>
      </c>
      <c r="D13801">
        <v>610</v>
      </c>
      <c r="F13801" s="4">
        <v>1300</v>
      </c>
      <c r="G13801">
        <v>73218</v>
      </c>
      <c r="J13801" s="4">
        <f>MIN(Table16[[#This Row],[Medicare Outpatient Allowable Rate]:[WPPA Inc Outpatient Allowable Rate]])</f>
        <v>521</v>
      </c>
      <c r="K13801" s="4">
        <f>MAX(Table16[[#This Row],[Blue Cross Outpatient Allowable Rate]:[WPPA Inc Outpatient Allowable Rate]])</f>
        <v>1235</v>
      </c>
      <c r="L13801" s="4">
        <f>Table16[[#This Row],[Price]]*0.42</f>
        <v>546</v>
      </c>
      <c r="M13801" s="4">
        <v>521</v>
      </c>
      <c r="N13801" s="4">
        <f>SUM(Table16[[#This Row],[ChargeID]]*0.76)</f>
        <v>988</v>
      </c>
      <c r="O13801" s="4">
        <f>SUM(Table16[[#This Row],[Price]]*0.95)</f>
        <v>1235</v>
      </c>
      <c r="P13801" s="4">
        <f>SUM(Table16[[#This Row],[Price]]*0.8)</f>
        <v>1040</v>
      </c>
      <c r="Q13801" s="4">
        <f>SUM(Table16[[#This Row],[Price]]*0.6)</f>
        <v>780</v>
      </c>
    </row>
    <row r="13802" spans="1:17" x14ac:dyDescent="0.25">
      <c r="A13802" t="s">
        <v>11075</v>
      </c>
      <c r="B13802">
        <v>1375</v>
      </c>
      <c r="C13802" t="s">
        <v>11102</v>
      </c>
      <c r="D13802">
        <v>610</v>
      </c>
      <c r="F13802" s="4">
        <v>1375</v>
      </c>
      <c r="G13802">
        <v>73219</v>
      </c>
      <c r="J13802" s="4">
        <f>MIN(Table16[[#This Row],[Medicare Outpatient Allowable Rate]:[WPPA Inc Outpatient Allowable Rate]])</f>
        <v>521</v>
      </c>
      <c r="K13802" s="4">
        <f>MAX(Table16[[#This Row],[Blue Cross Outpatient Allowable Rate]:[WPPA Inc Outpatient Allowable Rate]])</f>
        <v>1306.25</v>
      </c>
      <c r="L13802" s="4">
        <f>Table16[[#This Row],[Price]]*0.42</f>
        <v>577.5</v>
      </c>
      <c r="M13802" s="4">
        <v>521</v>
      </c>
      <c r="N13802" s="4">
        <f>SUM(Table16[[#This Row],[ChargeID]]*0.76)</f>
        <v>1045</v>
      </c>
      <c r="O13802" s="4">
        <f>SUM(Table16[[#This Row],[Price]]*0.95)</f>
        <v>1306.25</v>
      </c>
      <c r="P13802" s="4">
        <f>SUM(Table16[[#This Row],[Price]]*0.8)</f>
        <v>1100</v>
      </c>
      <c r="Q13802" s="4">
        <f>SUM(Table16[[#This Row],[Price]]*0.6)</f>
        <v>825</v>
      </c>
    </row>
    <row r="13803" spans="1:17" x14ac:dyDescent="0.25">
      <c r="A13803" t="s">
        <v>11075</v>
      </c>
      <c r="B13803">
        <v>1450</v>
      </c>
      <c r="C13803" t="s">
        <v>11103</v>
      </c>
      <c r="D13803">
        <v>610</v>
      </c>
      <c r="F13803" s="4">
        <v>1450</v>
      </c>
      <c r="G13803">
        <v>73220</v>
      </c>
      <c r="J13803" s="4">
        <f>MIN(Table16[[#This Row],[Medicare Outpatient Allowable Rate]:[WPPA Inc Outpatient Allowable Rate]])</f>
        <v>521</v>
      </c>
      <c r="K13803" s="4">
        <f>MAX(Table16[[#This Row],[Blue Cross Outpatient Allowable Rate]:[WPPA Inc Outpatient Allowable Rate]])</f>
        <v>1377.5</v>
      </c>
      <c r="L13803" s="4">
        <f>Table16[[#This Row],[Price]]*0.42</f>
        <v>609</v>
      </c>
      <c r="M13803" s="4">
        <v>521</v>
      </c>
      <c r="N13803" s="4">
        <f>SUM(Table16[[#This Row],[ChargeID]]*0.76)</f>
        <v>1102</v>
      </c>
      <c r="O13803" s="4">
        <f>SUM(Table16[[#This Row],[Price]]*0.95)</f>
        <v>1377.5</v>
      </c>
      <c r="P13803" s="4">
        <f>SUM(Table16[[#This Row],[Price]]*0.8)</f>
        <v>1160</v>
      </c>
      <c r="Q13803" s="4">
        <f>SUM(Table16[[#This Row],[Price]]*0.6)</f>
        <v>870</v>
      </c>
    </row>
    <row r="13804" spans="1:17" x14ac:dyDescent="0.25">
      <c r="A13804" t="s">
        <v>11075</v>
      </c>
      <c r="B13804">
        <v>1655</v>
      </c>
      <c r="C13804" t="s">
        <v>11104</v>
      </c>
      <c r="D13804">
        <v>610</v>
      </c>
      <c r="F13804" s="4">
        <v>1655</v>
      </c>
      <c r="G13804">
        <v>73221</v>
      </c>
      <c r="J13804" s="4">
        <f>MIN(Table16[[#This Row],[Medicare Outpatient Allowable Rate]:[WPPA Inc Outpatient Allowable Rate]])</f>
        <v>521</v>
      </c>
      <c r="K13804" s="4">
        <f>MAX(Table16[[#This Row],[Blue Cross Outpatient Allowable Rate]:[WPPA Inc Outpatient Allowable Rate]])</f>
        <v>1572.25</v>
      </c>
      <c r="L13804" s="4">
        <f>Table16[[#This Row],[Price]]*0.42</f>
        <v>695.1</v>
      </c>
      <c r="M13804" s="4">
        <v>521</v>
      </c>
      <c r="N13804" s="4">
        <f>SUM(Table16[[#This Row],[ChargeID]]*0.76)</f>
        <v>1257.8</v>
      </c>
      <c r="O13804" s="4">
        <f>SUM(Table16[[#This Row],[Price]]*0.95)</f>
        <v>1572.25</v>
      </c>
      <c r="P13804" s="4">
        <f>SUM(Table16[[#This Row],[Price]]*0.8)</f>
        <v>1324</v>
      </c>
      <c r="Q13804" s="4">
        <f>SUM(Table16[[#This Row],[Price]]*0.6)</f>
        <v>993</v>
      </c>
    </row>
    <row r="13805" spans="1:17" x14ac:dyDescent="0.25">
      <c r="A13805" t="s">
        <v>11075</v>
      </c>
      <c r="B13805">
        <v>1375</v>
      </c>
      <c r="C13805" t="s">
        <v>11105</v>
      </c>
      <c r="D13805">
        <v>610</v>
      </c>
      <c r="F13805" s="4">
        <v>1375</v>
      </c>
      <c r="G13805">
        <v>73222</v>
      </c>
      <c r="J13805" s="4">
        <f>MIN(Table16[[#This Row],[Medicare Outpatient Allowable Rate]:[WPPA Inc Outpatient Allowable Rate]])</f>
        <v>521</v>
      </c>
      <c r="K13805" s="4">
        <f>MAX(Table16[[#This Row],[Blue Cross Outpatient Allowable Rate]:[WPPA Inc Outpatient Allowable Rate]])</f>
        <v>1306.25</v>
      </c>
      <c r="L13805" s="4">
        <f>Table16[[#This Row],[Price]]*0.42</f>
        <v>577.5</v>
      </c>
      <c r="M13805" s="4">
        <v>521</v>
      </c>
      <c r="N13805" s="4">
        <f>SUM(Table16[[#This Row],[ChargeID]]*0.76)</f>
        <v>1045</v>
      </c>
      <c r="O13805" s="4">
        <f>SUM(Table16[[#This Row],[Price]]*0.95)</f>
        <v>1306.25</v>
      </c>
      <c r="P13805" s="4">
        <f>SUM(Table16[[#This Row],[Price]]*0.8)</f>
        <v>1100</v>
      </c>
      <c r="Q13805" s="4">
        <f>SUM(Table16[[#This Row],[Price]]*0.6)</f>
        <v>825</v>
      </c>
    </row>
    <row r="13806" spans="1:17" x14ac:dyDescent="0.25">
      <c r="A13806" t="s">
        <v>11075</v>
      </c>
      <c r="B13806">
        <v>1450</v>
      </c>
      <c r="C13806" t="s">
        <v>11106</v>
      </c>
      <c r="D13806">
        <v>610</v>
      </c>
      <c r="F13806" s="4">
        <v>1450</v>
      </c>
      <c r="G13806">
        <v>73223</v>
      </c>
      <c r="J13806" s="4">
        <f>MIN(Table16[[#This Row],[Medicare Outpatient Allowable Rate]:[WPPA Inc Outpatient Allowable Rate]])</f>
        <v>521</v>
      </c>
      <c r="K13806" s="4">
        <f>MAX(Table16[[#This Row],[Blue Cross Outpatient Allowable Rate]:[WPPA Inc Outpatient Allowable Rate]])</f>
        <v>1377.5</v>
      </c>
      <c r="L13806" s="4">
        <f>Table16[[#This Row],[Price]]*0.42</f>
        <v>609</v>
      </c>
      <c r="M13806" s="4">
        <v>521</v>
      </c>
      <c r="N13806" s="4">
        <f>SUM(Table16[[#This Row],[ChargeID]]*0.76)</f>
        <v>1102</v>
      </c>
      <c r="O13806" s="4">
        <f>SUM(Table16[[#This Row],[Price]]*0.95)</f>
        <v>1377.5</v>
      </c>
      <c r="P13806" s="4">
        <f>SUM(Table16[[#This Row],[Price]]*0.8)</f>
        <v>1160</v>
      </c>
      <c r="Q13806" s="4">
        <f>SUM(Table16[[#This Row],[Price]]*0.6)</f>
        <v>870</v>
      </c>
    </row>
    <row r="13807" spans="1:17" x14ac:dyDescent="0.25">
      <c r="A13807" t="s">
        <v>11075</v>
      </c>
      <c r="B13807">
        <v>1300</v>
      </c>
      <c r="C13807" t="s">
        <v>11107</v>
      </c>
      <c r="D13807">
        <v>610</v>
      </c>
      <c r="F13807" s="4">
        <v>1300</v>
      </c>
      <c r="G13807">
        <v>73718</v>
      </c>
      <c r="J13807" s="4">
        <f>MIN(Table16[[#This Row],[Medicare Outpatient Allowable Rate]:[WPPA Inc Outpatient Allowable Rate]])</f>
        <v>521</v>
      </c>
      <c r="K13807" s="4">
        <f>MAX(Table16[[#This Row],[Blue Cross Outpatient Allowable Rate]:[WPPA Inc Outpatient Allowable Rate]])</f>
        <v>1235</v>
      </c>
      <c r="L13807" s="4">
        <f>Table16[[#This Row],[Price]]*0.42</f>
        <v>546</v>
      </c>
      <c r="M13807" s="4">
        <v>521</v>
      </c>
      <c r="N13807" s="4">
        <f>SUM(Table16[[#This Row],[ChargeID]]*0.76)</f>
        <v>988</v>
      </c>
      <c r="O13807" s="4">
        <f>SUM(Table16[[#This Row],[Price]]*0.95)</f>
        <v>1235</v>
      </c>
      <c r="P13807" s="4">
        <f>SUM(Table16[[#This Row],[Price]]*0.8)</f>
        <v>1040</v>
      </c>
      <c r="Q13807" s="4">
        <f>SUM(Table16[[#This Row],[Price]]*0.6)</f>
        <v>780</v>
      </c>
    </row>
    <row r="13808" spans="1:17" x14ac:dyDescent="0.25">
      <c r="A13808" t="s">
        <v>11075</v>
      </c>
      <c r="B13808">
        <v>1375</v>
      </c>
      <c r="C13808" t="s">
        <v>11108</v>
      </c>
      <c r="D13808">
        <v>610</v>
      </c>
      <c r="F13808" s="4">
        <v>1375</v>
      </c>
      <c r="G13808">
        <v>73719</v>
      </c>
      <c r="J13808" s="4">
        <f>MIN(Table16[[#This Row],[Medicare Outpatient Allowable Rate]:[WPPA Inc Outpatient Allowable Rate]])</f>
        <v>521</v>
      </c>
      <c r="K13808" s="4">
        <f>MAX(Table16[[#This Row],[Blue Cross Outpatient Allowable Rate]:[WPPA Inc Outpatient Allowable Rate]])</f>
        <v>1306.25</v>
      </c>
      <c r="L13808" s="4">
        <f>Table16[[#This Row],[Price]]*0.42</f>
        <v>577.5</v>
      </c>
      <c r="M13808" s="4">
        <v>521</v>
      </c>
      <c r="N13808" s="4">
        <f>SUM(Table16[[#This Row],[ChargeID]]*0.76)</f>
        <v>1045</v>
      </c>
      <c r="O13808" s="4">
        <f>SUM(Table16[[#This Row],[Price]]*0.95)</f>
        <v>1306.25</v>
      </c>
      <c r="P13808" s="4">
        <f>SUM(Table16[[#This Row],[Price]]*0.8)</f>
        <v>1100</v>
      </c>
      <c r="Q13808" s="4">
        <f>SUM(Table16[[#This Row],[Price]]*0.6)</f>
        <v>825</v>
      </c>
    </row>
    <row r="13809" spans="1:17" x14ac:dyDescent="0.25">
      <c r="A13809" t="s">
        <v>11075</v>
      </c>
      <c r="B13809">
        <v>1450</v>
      </c>
      <c r="C13809" t="s">
        <v>11109</v>
      </c>
      <c r="D13809">
        <v>610</v>
      </c>
      <c r="F13809" s="4">
        <v>1450</v>
      </c>
      <c r="G13809">
        <v>73720</v>
      </c>
      <c r="J13809" s="4">
        <f>MIN(Table16[[#This Row],[Medicare Outpatient Allowable Rate]:[WPPA Inc Outpatient Allowable Rate]])</f>
        <v>521</v>
      </c>
      <c r="K13809" s="4">
        <f>MAX(Table16[[#This Row],[Blue Cross Outpatient Allowable Rate]:[WPPA Inc Outpatient Allowable Rate]])</f>
        <v>1377.5</v>
      </c>
      <c r="L13809" s="4">
        <f>Table16[[#This Row],[Price]]*0.42</f>
        <v>609</v>
      </c>
      <c r="M13809" s="4">
        <v>521</v>
      </c>
      <c r="N13809" s="4">
        <f>SUM(Table16[[#This Row],[ChargeID]]*0.76)</f>
        <v>1102</v>
      </c>
      <c r="O13809" s="4">
        <f>SUM(Table16[[#This Row],[Price]]*0.95)</f>
        <v>1377.5</v>
      </c>
      <c r="P13809" s="4">
        <f>SUM(Table16[[#This Row],[Price]]*0.8)</f>
        <v>1160</v>
      </c>
      <c r="Q13809" s="4">
        <f>SUM(Table16[[#This Row],[Price]]*0.6)</f>
        <v>870</v>
      </c>
    </row>
    <row r="13810" spans="1:17" x14ac:dyDescent="0.25">
      <c r="A13810" t="s">
        <v>11075</v>
      </c>
      <c r="B13810">
        <v>1300</v>
      </c>
      <c r="C13810" t="s">
        <v>11110</v>
      </c>
      <c r="D13810">
        <v>610</v>
      </c>
      <c r="F13810" s="4">
        <v>1300</v>
      </c>
      <c r="G13810">
        <v>73721</v>
      </c>
      <c r="J13810" s="4">
        <f>MIN(Table16[[#This Row],[Medicare Outpatient Allowable Rate]:[WPPA Inc Outpatient Allowable Rate]])</f>
        <v>521</v>
      </c>
      <c r="K13810" s="4">
        <f>MAX(Table16[[#This Row],[Blue Cross Outpatient Allowable Rate]:[WPPA Inc Outpatient Allowable Rate]])</f>
        <v>1235</v>
      </c>
      <c r="L13810" s="4">
        <f>Table16[[#This Row],[Price]]*0.42</f>
        <v>546</v>
      </c>
      <c r="M13810" s="4">
        <v>521</v>
      </c>
      <c r="N13810" s="4">
        <f>SUM(Table16[[#This Row],[ChargeID]]*0.76)</f>
        <v>988</v>
      </c>
      <c r="O13810" s="4">
        <f>SUM(Table16[[#This Row],[Price]]*0.95)</f>
        <v>1235</v>
      </c>
      <c r="P13810" s="4">
        <f>SUM(Table16[[#This Row],[Price]]*0.8)</f>
        <v>1040</v>
      </c>
      <c r="Q13810" s="4">
        <f>SUM(Table16[[#This Row],[Price]]*0.6)</f>
        <v>780</v>
      </c>
    </row>
    <row r="13811" spans="1:17" x14ac:dyDescent="0.25">
      <c r="A13811" t="s">
        <v>11075</v>
      </c>
      <c r="B13811">
        <v>1375</v>
      </c>
      <c r="C13811" t="s">
        <v>11111</v>
      </c>
      <c r="D13811">
        <v>610</v>
      </c>
      <c r="F13811" s="4">
        <v>1375</v>
      </c>
      <c r="G13811">
        <v>73722</v>
      </c>
      <c r="J13811" s="4">
        <f>MIN(Table16[[#This Row],[Medicare Outpatient Allowable Rate]:[WPPA Inc Outpatient Allowable Rate]])</f>
        <v>521</v>
      </c>
      <c r="K13811" s="4">
        <f>MAX(Table16[[#This Row],[Blue Cross Outpatient Allowable Rate]:[WPPA Inc Outpatient Allowable Rate]])</f>
        <v>1306.25</v>
      </c>
      <c r="L13811" s="4">
        <f>Table16[[#This Row],[Price]]*0.42</f>
        <v>577.5</v>
      </c>
      <c r="M13811" s="4">
        <v>521</v>
      </c>
      <c r="N13811" s="4">
        <f>SUM(Table16[[#This Row],[ChargeID]]*0.76)</f>
        <v>1045</v>
      </c>
      <c r="O13811" s="4">
        <f>SUM(Table16[[#This Row],[Price]]*0.95)</f>
        <v>1306.25</v>
      </c>
      <c r="P13811" s="4">
        <f>SUM(Table16[[#This Row],[Price]]*0.8)</f>
        <v>1100</v>
      </c>
      <c r="Q13811" s="4">
        <f>SUM(Table16[[#This Row],[Price]]*0.6)</f>
        <v>825</v>
      </c>
    </row>
    <row r="13812" spans="1:17" x14ac:dyDescent="0.25">
      <c r="A13812" t="s">
        <v>11075</v>
      </c>
      <c r="B13812">
        <v>1450</v>
      </c>
      <c r="C13812" t="s">
        <v>11112</v>
      </c>
      <c r="D13812">
        <v>610</v>
      </c>
      <c r="F13812" s="4">
        <v>1450</v>
      </c>
      <c r="G13812">
        <v>73723</v>
      </c>
      <c r="J13812" s="4">
        <f>MIN(Table16[[#This Row],[Medicare Outpatient Allowable Rate]:[WPPA Inc Outpatient Allowable Rate]])</f>
        <v>521</v>
      </c>
      <c r="K13812" s="4">
        <f>MAX(Table16[[#This Row],[Blue Cross Outpatient Allowable Rate]:[WPPA Inc Outpatient Allowable Rate]])</f>
        <v>1377.5</v>
      </c>
      <c r="L13812" s="4">
        <f>Table16[[#This Row],[Price]]*0.42</f>
        <v>609</v>
      </c>
      <c r="M13812" s="4">
        <v>521</v>
      </c>
      <c r="N13812" s="4">
        <f>SUM(Table16[[#This Row],[ChargeID]]*0.76)</f>
        <v>1102</v>
      </c>
      <c r="O13812" s="4">
        <f>SUM(Table16[[#This Row],[Price]]*0.95)</f>
        <v>1377.5</v>
      </c>
      <c r="P13812" s="4">
        <f>SUM(Table16[[#This Row],[Price]]*0.8)</f>
        <v>1160</v>
      </c>
      <c r="Q13812" s="4">
        <f>SUM(Table16[[#This Row],[Price]]*0.6)</f>
        <v>870</v>
      </c>
    </row>
    <row r="13813" spans="1:17" x14ac:dyDescent="0.25">
      <c r="A13813" t="s">
        <v>10946</v>
      </c>
      <c r="B13813">
        <v>1489</v>
      </c>
      <c r="C13813" t="s">
        <v>11113</v>
      </c>
      <c r="D13813">
        <v>610</v>
      </c>
      <c r="F13813" s="4">
        <v>1489</v>
      </c>
      <c r="G13813">
        <v>74181</v>
      </c>
      <c r="J13813" s="4">
        <f>MIN(Table16[[#This Row],[Medicare Outpatient Allowable Rate]:[WPPA Inc Outpatient Allowable Rate]])</f>
        <v>521</v>
      </c>
      <c r="K13813" s="4">
        <f>MAX(Table16[[#This Row],[Blue Cross Outpatient Allowable Rate]:[WPPA Inc Outpatient Allowable Rate]])</f>
        <v>1414.55</v>
      </c>
      <c r="L13813" s="4">
        <f>Table16[[#This Row],[Price]]*0.42</f>
        <v>625.38</v>
      </c>
      <c r="M13813" s="4">
        <v>521</v>
      </c>
      <c r="N13813" s="4">
        <f>SUM(Table16[[#This Row],[ChargeID]]*0.76)</f>
        <v>1131.6400000000001</v>
      </c>
      <c r="O13813" s="4">
        <f>SUM(Table16[[#This Row],[Price]]*0.95)</f>
        <v>1414.55</v>
      </c>
      <c r="P13813" s="4">
        <f>SUM(Table16[[#This Row],[Price]]*0.8)</f>
        <v>1191.2</v>
      </c>
      <c r="Q13813" s="4">
        <f>SUM(Table16[[#This Row],[Price]]*0.6)</f>
        <v>893.4</v>
      </c>
    </row>
    <row r="13814" spans="1:17" x14ac:dyDescent="0.25">
      <c r="A13814" t="s">
        <v>10946</v>
      </c>
      <c r="B13814">
        <v>1375</v>
      </c>
      <c r="C13814" t="s">
        <v>11114</v>
      </c>
      <c r="D13814">
        <v>610</v>
      </c>
      <c r="F13814" s="4">
        <v>1375</v>
      </c>
      <c r="G13814">
        <v>74182</v>
      </c>
      <c r="J13814" s="4">
        <f>MIN(Table16[[#This Row],[Medicare Outpatient Allowable Rate]:[WPPA Inc Outpatient Allowable Rate]])</f>
        <v>521</v>
      </c>
      <c r="K13814" s="4">
        <f>MAX(Table16[[#This Row],[Blue Cross Outpatient Allowable Rate]:[WPPA Inc Outpatient Allowable Rate]])</f>
        <v>1306.25</v>
      </c>
      <c r="L13814" s="4">
        <f>Table16[[#This Row],[Price]]*0.42</f>
        <v>577.5</v>
      </c>
      <c r="M13814" s="4">
        <v>521</v>
      </c>
      <c r="N13814" s="4">
        <f>SUM(Table16[[#This Row],[ChargeID]]*0.76)</f>
        <v>1045</v>
      </c>
      <c r="O13814" s="4">
        <f>SUM(Table16[[#This Row],[Price]]*0.95)</f>
        <v>1306.25</v>
      </c>
      <c r="P13814" s="4">
        <f>SUM(Table16[[#This Row],[Price]]*0.8)</f>
        <v>1100</v>
      </c>
      <c r="Q13814" s="4">
        <f>SUM(Table16[[#This Row],[Price]]*0.6)</f>
        <v>825</v>
      </c>
    </row>
    <row r="13815" spans="1:17" x14ac:dyDescent="0.25">
      <c r="A13815" t="s">
        <v>10946</v>
      </c>
      <c r="B13815">
        <v>1740</v>
      </c>
      <c r="C13815" t="s">
        <v>11115</v>
      </c>
      <c r="D13815">
        <v>610</v>
      </c>
      <c r="F13815" s="4">
        <v>1740</v>
      </c>
      <c r="G13815">
        <v>74183</v>
      </c>
      <c r="J13815" s="4">
        <f>MIN(Table16[[#This Row],[Medicare Outpatient Allowable Rate]:[WPPA Inc Outpatient Allowable Rate]])</f>
        <v>521</v>
      </c>
      <c r="K13815" s="4">
        <f>MAX(Table16[[#This Row],[Blue Cross Outpatient Allowable Rate]:[WPPA Inc Outpatient Allowable Rate]])</f>
        <v>1653</v>
      </c>
      <c r="L13815" s="4">
        <f>Table16[[#This Row],[Price]]*0.42</f>
        <v>730.8</v>
      </c>
      <c r="M13815" s="4">
        <v>521</v>
      </c>
      <c r="N13815" s="4">
        <f>SUM(Table16[[#This Row],[ChargeID]]*0.76)</f>
        <v>1322.4</v>
      </c>
      <c r="O13815" s="4">
        <f>SUM(Table16[[#This Row],[Price]]*0.95)</f>
        <v>1653</v>
      </c>
      <c r="P13815" s="4">
        <f>SUM(Table16[[#This Row],[Price]]*0.8)</f>
        <v>1392</v>
      </c>
      <c r="Q13815" s="4">
        <f>SUM(Table16[[#This Row],[Price]]*0.6)</f>
        <v>1044</v>
      </c>
    </row>
    <row r="13816" spans="1:17" x14ac:dyDescent="0.25">
      <c r="A13816" t="s">
        <v>10946</v>
      </c>
      <c r="B13816">
        <v>145</v>
      </c>
      <c r="C13816" t="s">
        <v>11116</v>
      </c>
      <c r="D13816">
        <v>480</v>
      </c>
      <c r="F13816" s="4">
        <v>145</v>
      </c>
      <c r="G13816">
        <v>93701</v>
      </c>
      <c r="H13816" t="s">
        <v>3499</v>
      </c>
      <c r="J13816" s="4">
        <f>MIN(Table16[[#This Row],[Medicare Outpatient Allowable Rate]:[WPPA Inc Outpatient Allowable Rate]])</f>
        <v>0</v>
      </c>
      <c r="K13816" s="4">
        <f>MAX(Table16[[#This Row],[Blue Cross Outpatient Allowable Rate]:[WPPA Inc Outpatient Allowable Rate]])</f>
        <v>137.75</v>
      </c>
      <c r="L13816" s="4">
        <f>Table16[[#This Row],[Price]]*0.42</f>
        <v>60.9</v>
      </c>
      <c r="M13816" s="4">
        <v>0</v>
      </c>
      <c r="N13816" s="4">
        <f>SUM(Table16[[#This Row],[ChargeID]]*0.76)</f>
        <v>110.2</v>
      </c>
      <c r="O13816" s="4">
        <f>SUM(Table16[[#This Row],[Price]]*0.95)</f>
        <v>137.75</v>
      </c>
      <c r="P13816" s="4">
        <f>SUM(Table16[[#This Row],[Price]]*0.8)</f>
        <v>116</v>
      </c>
      <c r="Q13816" s="4">
        <f>SUM(Table16[[#This Row],[Price]]*0.6)</f>
        <v>87</v>
      </c>
    </row>
    <row r="13817" spans="1:17" x14ac:dyDescent="0.25">
      <c r="A13817" t="s">
        <v>11075</v>
      </c>
      <c r="B13817">
        <v>720</v>
      </c>
      <c r="C13817" t="s">
        <v>11117</v>
      </c>
      <c r="D13817">
        <v>352</v>
      </c>
      <c r="F13817" s="4">
        <v>720</v>
      </c>
      <c r="G13817">
        <v>71271</v>
      </c>
      <c r="J13817" s="4">
        <f>MIN(Table16[[#This Row],[Medicare Outpatient Allowable Rate]:[WPPA Inc Outpatient Allowable Rate]])</f>
        <v>302.39999999999998</v>
      </c>
      <c r="K13817" s="4">
        <f>MAX(Table16[[#This Row],[Blue Cross Outpatient Allowable Rate]:[WPPA Inc Outpatient Allowable Rate]])</f>
        <v>684</v>
      </c>
      <c r="L13817" s="4">
        <f>Table16[[#This Row],[Price]]*0.42</f>
        <v>302.39999999999998</v>
      </c>
      <c r="M13817" s="4">
        <v>453</v>
      </c>
      <c r="N13817" s="4">
        <f>SUM(Table16[[#This Row],[ChargeID]]*0.76)</f>
        <v>547.20000000000005</v>
      </c>
      <c r="O13817" s="4">
        <f>SUM(Table16[[#This Row],[Price]]*0.95)</f>
        <v>684</v>
      </c>
      <c r="P13817" s="4">
        <f>SUM(Table16[[#This Row],[Price]]*0.8)</f>
        <v>576</v>
      </c>
      <c r="Q13817" s="4">
        <f>SUM(Table16[[#This Row],[Price]]*0.6)</f>
        <v>432</v>
      </c>
    </row>
    <row r="13818" spans="1:17" x14ac:dyDescent="0.25">
      <c r="A13818" t="s">
        <v>11075</v>
      </c>
      <c r="B13818">
        <v>0</v>
      </c>
      <c r="C13818" t="s">
        <v>12593</v>
      </c>
      <c r="D13818">
        <v>352</v>
      </c>
      <c r="F13818" s="4">
        <v>0</v>
      </c>
      <c r="J13818" s="4">
        <f>MIN(Table16[[#This Row],[Medicare Outpatient Allowable Rate]:[WPPA Inc Outpatient Allowable Rate]])</f>
        <v>0</v>
      </c>
      <c r="K13818" s="4">
        <f>MAX(Table16[[#This Row],[Blue Cross Outpatient Allowable Rate]:[WPPA Inc Outpatient Allowable Rate]])</f>
        <v>0</v>
      </c>
      <c r="L13818" s="4">
        <f>Table16[[#This Row],[Price]]*0.42</f>
        <v>0</v>
      </c>
      <c r="M13818" s="4">
        <v>0</v>
      </c>
      <c r="N13818" s="4">
        <f>SUM(Table16[[#This Row],[ChargeID]]*0.76)</f>
        <v>0</v>
      </c>
      <c r="O13818" s="4">
        <f>SUM(Table16[[#This Row],[Price]]*0.95)</f>
        <v>0</v>
      </c>
      <c r="P13818" s="4">
        <f>SUM(Table16[[#This Row],[Price]]*0.8)</f>
        <v>0</v>
      </c>
      <c r="Q13818" s="4">
        <f>SUM(Table16[[#This Row],[Price]]*0.6)</f>
        <v>0</v>
      </c>
    </row>
    <row r="13819" spans="1:17" x14ac:dyDescent="0.25">
      <c r="A13819" t="s">
        <v>11075</v>
      </c>
      <c r="B13819">
        <v>1283</v>
      </c>
      <c r="C13819" t="s">
        <v>11118</v>
      </c>
      <c r="D13819">
        <v>352</v>
      </c>
      <c r="F13819" s="4">
        <v>1283</v>
      </c>
      <c r="G13819">
        <v>74150</v>
      </c>
      <c r="J13819" s="4">
        <f>MIN(Table16[[#This Row],[Medicare Outpatient Allowable Rate]:[WPPA Inc Outpatient Allowable Rate]])</f>
        <v>453</v>
      </c>
      <c r="K13819" s="4">
        <f>MAX(Table16[[#This Row],[Blue Cross Outpatient Allowable Rate]:[WPPA Inc Outpatient Allowable Rate]])</f>
        <v>1218.8499999999999</v>
      </c>
      <c r="L13819" s="4">
        <f>Table16[[#This Row],[Price]]*0.42</f>
        <v>538.86</v>
      </c>
      <c r="M13819" s="4">
        <v>453</v>
      </c>
      <c r="N13819" s="4">
        <f>SUM(Table16[[#This Row],[ChargeID]]*0.76)</f>
        <v>975.08</v>
      </c>
      <c r="O13819" s="4">
        <f>SUM(Table16[[#This Row],[Price]]*0.95)</f>
        <v>1218.8499999999999</v>
      </c>
      <c r="P13819" s="4">
        <f>SUM(Table16[[#This Row],[Price]]*0.8)</f>
        <v>1026.4000000000001</v>
      </c>
      <c r="Q13819" s="4">
        <f>SUM(Table16[[#This Row],[Price]]*0.6)</f>
        <v>769.8</v>
      </c>
    </row>
    <row r="13820" spans="1:17" x14ac:dyDescent="0.25">
      <c r="A13820" t="s">
        <v>11075</v>
      </c>
      <c r="B13820">
        <v>1250</v>
      </c>
      <c r="C13820" t="s">
        <v>11119</v>
      </c>
      <c r="D13820">
        <v>352</v>
      </c>
      <c r="F13820" s="4">
        <v>1250</v>
      </c>
      <c r="G13820">
        <v>71250</v>
      </c>
      <c r="J13820" s="4">
        <f>MIN(Table16[[#This Row],[Medicare Outpatient Allowable Rate]:[WPPA Inc Outpatient Allowable Rate]])</f>
        <v>453</v>
      </c>
      <c r="K13820" s="4">
        <f>MAX(Table16[[#This Row],[Blue Cross Outpatient Allowable Rate]:[WPPA Inc Outpatient Allowable Rate]])</f>
        <v>1187.5</v>
      </c>
      <c r="L13820" s="4">
        <f>Table16[[#This Row],[Price]]*0.42</f>
        <v>525</v>
      </c>
      <c r="M13820" s="4">
        <v>453</v>
      </c>
      <c r="N13820" s="4">
        <f>SUM(Table16[[#This Row],[ChargeID]]*0.76)</f>
        <v>950</v>
      </c>
      <c r="O13820" s="4">
        <f>SUM(Table16[[#This Row],[Price]]*0.95)</f>
        <v>1187.5</v>
      </c>
      <c r="P13820" s="4">
        <f>SUM(Table16[[#This Row],[Price]]*0.8)</f>
        <v>1000</v>
      </c>
      <c r="Q13820" s="4">
        <f>SUM(Table16[[#This Row],[Price]]*0.6)</f>
        <v>750</v>
      </c>
    </row>
    <row r="13821" spans="1:17" x14ac:dyDescent="0.25">
      <c r="A13821" t="s">
        <v>11075</v>
      </c>
      <c r="B13821">
        <v>1393</v>
      </c>
      <c r="C13821" t="s">
        <v>11120</v>
      </c>
      <c r="D13821">
        <v>352</v>
      </c>
      <c r="F13821" s="4">
        <v>1393</v>
      </c>
      <c r="G13821">
        <v>74160</v>
      </c>
      <c r="J13821" s="4">
        <f>MIN(Table16[[#This Row],[Medicare Outpatient Allowable Rate]:[WPPA Inc Outpatient Allowable Rate]])</f>
        <v>453</v>
      </c>
      <c r="K13821" s="4">
        <f>MAX(Table16[[#This Row],[Blue Cross Outpatient Allowable Rate]:[WPPA Inc Outpatient Allowable Rate]])</f>
        <v>1323.35</v>
      </c>
      <c r="L13821" s="4">
        <f>Table16[[#This Row],[Price]]*0.42</f>
        <v>585.05999999999995</v>
      </c>
      <c r="M13821" s="4">
        <v>453</v>
      </c>
      <c r="N13821" s="4">
        <f>SUM(Table16[[#This Row],[ChargeID]]*0.76)</f>
        <v>1058.68</v>
      </c>
      <c r="O13821" s="4">
        <f>SUM(Table16[[#This Row],[Price]]*0.95)</f>
        <v>1323.35</v>
      </c>
      <c r="P13821" s="4">
        <f>SUM(Table16[[#This Row],[Price]]*0.8)</f>
        <v>1114.4000000000001</v>
      </c>
      <c r="Q13821" s="4">
        <f>SUM(Table16[[#This Row],[Price]]*0.6)</f>
        <v>835.8</v>
      </c>
    </row>
    <row r="13822" spans="1:17" x14ac:dyDescent="0.25">
      <c r="A13822" t="s">
        <v>3401</v>
      </c>
      <c r="B13822">
        <v>2625</v>
      </c>
      <c r="C13822" t="s">
        <v>11121</v>
      </c>
      <c r="D13822">
        <v>351</v>
      </c>
      <c r="F13822" s="4">
        <v>2625</v>
      </c>
      <c r="G13822">
        <v>70498</v>
      </c>
      <c r="J13822" s="4">
        <f>MIN(Table16[[#This Row],[Medicare Outpatient Allowable Rate]:[WPPA Inc Outpatient Allowable Rate]])</f>
        <v>1102.5</v>
      </c>
      <c r="K13822" s="4">
        <f>MAX(Table16[[#This Row],[Blue Cross Outpatient Allowable Rate]:[WPPA Inc Outpatient Allowable Rate]])</f>
        <v>2493.75</v>
      </c>
      <c r="L13822" s="4">
        <f>Table16[[#This Row],[Price]]*0.42</f>
        <v>1102.5</v>
      </c>
      <c r="M13822" s="4">
        <v>1148.1600000000001</v>
      </c>
      <c r="N13822" s="4">
        <f>SUM(Table16[[#This Row],[ChargeID]]*0.76)</f>
        <v>1995</v>
      </c>
      <c r="O13822" s="4">
        <f>SUM(Table16[[#This Row],[Price]]*0.95)</f>
        <v>2493.75</v>
      </c>
      <c r="P13822" s="4">
        <f>SUM(Table16[[#This Row],[Price]]*0.8)</f>
        <v>2100</v>
      </c>
      <c r="Q13822" s="4">
        <f>SUM(Table16[[#This Row],[Price]]*0.6)</f>
        <v>1575</v>
      </c>
    </row>
    <row r="13823" spans="1:17" x14ac:dyDescent="0.25">
      <c r="A13823" t="s">
        <v>11075</v>
      </c>
      <c r="B13823">
        <v>0</v>
      </c>
      <c r="C13823" t="s">
        <v>11122</v>
      </c>
      <c r="D13823">
        <v>610</v>
      </c>
      <c r="F13823" s="4">
        <v>0</v>
      </c>
      <c r="G13823">
        <v>70336</v>
      </c>
      <c r="J13823" s="4">
        <f>MIN(Table16[[#This Row],[Medicare Outpatient Allowable Rate]:[WPPA Inc Outpatient Allowable Rate]])</f>
        <v>0</v>
      </c>
      <c r="K13823" s="4">
        <f>MAX(Table16[[#This Row],[Blue Cross Outpatient Allowable Rate]:[WPPA Inc Outpatient Allowable Rate]])</f>
        <v>521</v>
      </c>
      <c r="L13823" s="4">
        <f>Table16[[#This Row],[Price]]*0.42</f>
        <v>0</v>
      </c>
      <c r="M13823" s="4">
        <v>521</v>
      </c>
      <c r="N13823" s="4">
        <f>SUM(Table16[[#This Row],[ChargeID]]*0.76)</f>
        <v>0</v>
      </c>
      <c r="O13823" s="4">
        <f>SUM(Table16[[#This Row],[Price]]*0.95)</f>
        <v>0</v>
      </c>
      <c r="P13823" s="4">
        <f>SUM(Table16[[#This Row],[Price]]*0.8)</f>
        <v>0</v>
      </c>
      <c r="Q13823" s="4">
        <f>SUM(Table16[[#This Row],[Price]]*0.6)</f>
        <v>0</v>
      </c>
    </row>
    <row r="13824" spans="1:17" x14ac:dyDescent="0.25">
      <c r="A13824" t="s">
        <v>11075</v>
      </c>
      <c r="B13824">
        <v>1285</v>
      </c>
      <c r="C13824" t="s">
        <v>11123</v>
      </c>
      <c r="D13824">
        <v>351</v>
      </c>
      <c r="F13824" s="4">
        <v>1285</v>
      </c>
      <c r="G13824">
        <v>70450</v>
      </c>
      <c r="J13824" s="4">
        <f>MIN(Table16[[#This Row],[Medicare Outpatient Allowable Rate]:[WPPA Inc Outpatient Allowable Rate]])</f>
        <v>453</v>
      </c>
      <c r="K13824" s="4">
        <f>MAX(Table16[[#This Row],[Blue Cross Outpatient Allowable Rate]:[WPPA Inc Outpatient Allowable Rate]])</f>
        <v>1220.75</v>
      </c>
      <c r="L13824" s="4">
        <f>Table16[[#This Row],[Price]]*0.42</f>
        <v>539.69999999999993</v>
      </c>
      <c r="M13824" s="4">
        <v>453</v>
      </c>
      <c r="N13824" s="4">
        <f>SUM(Table16[[#This Row],[ChargeID]]*0.76)</f>
        <v>976.6</v>
      </c>
      <c r="O13824" s="4">
        <f>SUM(Table16[[#This Row],[Price]]*0.95)</f>
        <v>1220.75</v>
      </c>
      <c r="P13824" s="4">
        <f>SUM(Table16[[#This Row],[Price]]*0.8)</f>
        <v>1028</v>
      </c>
      <c r="Q13824" s="4">
        <f>SUM(Table16[[#This Row],[Price]]*0.6)</f>
        <v>771</v>
      </c>
    </row>
    <row r="13825" spans="1:17" x14ac:dyDescent="0.25">
      <c r="A13825" t="s">
        <v>11075</v>
      </c>
      <c r="B13825">
        <v>1150</v>
      </c>
      <c r="C13825" t="s">
        <v>11124</v>
      </c>
      <c r="D13825">
        <v>351</v>
      </c>
      <c r="F13825" s="4">
        <v>1150</v>
      </c>
      <c r="G13825">
        <v>70460</v>
      </c>
      <c r="J13825" s="4">
        <f>MIN(Table16[[#This Row],[Medicare Outpatient Allowable Rate]:[WPPA Inc Outpatient Allowable Rate]])</f>
        <v>453</v>
      </c>
      <c r="K13825" s="4">
        <f>MAX(Table16[[#This Row],[Blue Cross Outpatient Allowable Rate]:[WPPA Inc Outpatient Allowable Rate]])</f>
        <v>1092.5</v>
      </c>
      <c r="L13825" s="4">
        <f>Table16[[#This Row],[Price]]*0.42</f>
        <v>483</v>
      </c>
      <c r="M13825" s="4">
        <v>453</v>
      </c>
      <c r="N13825" s="4">
        <f>SUM(Table16[[#This Row],[ChargeID]]*0.76)</f>
        <v>874</v>
      </c>
      <c r="O13825" s="4">
        <f>SUM(Table16[[#This Row],[Price]]*0.95)</f>
        <v>1092.5</v>
      </c>
      <c r="P13825" s="4">
        <f>SUM(Table16[[#This Row],[Price]]*0.8)</f>
        <v>920</v>
      </c>
      <c r="Q13825" s="4">
        <f>SUM(Table16[[#This Row],[Price]]*0.6)</f>
        <v>690</v>
      </c>
    </row>
    <row r="13826" spans="1:17" x14ac:dyDescent="0.25">
      <c r="A13826" t="s">
        <v>11075</v>
      </c>
      <c r="B13826">
        <v>1451</v>
      </c>
      <c r="C13826" t="s">
        <v>11125</v>
      </c>
      <c r="D13826">
        <v>351</v>
      </c>
      <c r="F13826" s="4">
        <v>1451</v>
      </c>
      <c r="G13826">
        <v>70470</v>
      </c>
      <c r="J13826" s="4">
        <f>MIN(Table16[[#This Row],[Medicare Outpatient Allowable Rate]:[WPPA Inc Outpatient Allowable Rate]])</f>
        <v>453</v>
      </c>
      <c r="K13826" s="4">
        <f>MAX(Table16[[#This Row],[Blue Cross Outpatient Allowable Rate]:[WPPA Inc Outpatient Allowable Rate]])</f>
        <v>1378.45</v>
      </c>
      <c r="L13826" s="4">
        <f>Table16[[#This Row],[Price]]*0.42</f>
        <v>609.41999999999996</v>
      </c>
      <c r="M13826" s="4">
        <v>453</v>
      </c>
      <c r="N13826" s="4">
        <f>SUM(Table16[[#This Row],[ChargeID]]*0.76)</f>
        <v>1102.76</v>
      </c>
      <c r="O13826" s="4">
        <f>SUM(Table16[[#This Row],[Price]]*0.95)</f>
        <v>1378.45</v>
      </c>
      <c r="P13826" s="4">
        <f>SUM(Table16[[#This Row],[Price]]*0.8)</f>
        <v>1160.8</v>
      </c>
      <c r="Q13826" s="4">
        <f>SUM(Table16[[#This Row],[Price]]*0.6)</f>
        <v>870.6</v>
      </c>
    </row>
    <row r="13827" spans="1:17" x14ac:dyDescent="0.25">
      <c r="A13827" t="s">
        <v>11075</v>
      </c>
      <c r="B13827">
        <v>1158</v>
      </c>
      <c r="C13827" t="s">
        <v>11126</v>
      </c>
      <c r="D13827">
        <v>351</v>
      </c>
      <c r="F13827" s="4">
        <v>1158</v>
      </c>
      <c r="G13827">
        <v>70480</v>
      </c>
      <c r="J13827" s="4">
        <f>MIN(Table16[[#This Row],[Medicare Outpatient Allowable Rate]:[WPPA Inc Outpatient Allowable Rate]])</f>
        <v>453</v>
      </c>
      <c r="K13827" s="4">
        <f>MAX(Table16[[#This Row],[Blue Cross Outpatient Allowable Rate]:[WPPA Inc Outpatient Allowable Rate]])</f>
        <v>1100.0999999999999</v>
      </c>
      <c r="L13827" s="4">
        <f>Table16[[#This Row],[Price]]*0.42</f>
        <v>486.35999999999996</v>
      </c>
      <c r="M13827" s="4">
        <v>453</v>
      </c>
      <c r="N13827" s="4">
        <f>SUM(Table16[[#This Row],[ChargeID]]*0.76)</f>
        <v>880.08</v>
      </c>
      <c r="O13827" s="4">
        <f>SUM(Table16[[#This Row],[Price]]*0.95)</f>
        <v>1100.0999999999999</v>
      </c>
      <c r="P13827" s="4">
        <f>SUM(Table16[[#This Row],[Price]]*0.8)</f>
        <v>926.40000000000009</v>
      </c>
      <c r="Q13827" s="4">
        <f>SUM(Table16[[#This Row],[Price]]*0.6)</f>
        <v>694.8</v>
      </c>
    </row>
    <row r="13828" spans="1:17" x14ac:dyDescent="0.25">
      <c r="A13828" t="s">
        <v>11075</v>
      </c>
      <c r="B13828">
        <v>1409</v>
      </c>
      <c r="C13828" t="s">
        <v>11127</v>
      </c>
      <c r="D13828">
        <v>351</v>
      </c>
      <c r="F13828" s="4">
        <v>1409</v>
      </c>
      <c r="G13828">
        <v>70482</v>
      </c>
      <c r="J13828" s="4">
        <f>MIN(Table16[[#This Row],[Medicare Outpatient Allowable Rate]:[WPPA Inc Outpatient Allowable Rate]])</f>
        <v>453</v>
      </c>
      <c r="K13828" s="4">
        <f>MAX(Table16[[#This Row],[Blue Cross Outpatient Allowable Rate]:[WPPA Inc Outpatient Allowable Rate]])</f>
        <v>1338.55</v>
      </c>
      <c r="L13828" s="4">
        <f>Table16[[#This Row],[Price]]*0.42</f>
        <v>591.78</v>
      </c>
      <c r="M13828" s="4">
        <v>453</v>
      </c>
      <c r="N13828" s="4">
        <f>SUM(Table16[[#This Row],[ChargeID]]*0.76)</f>
        <v>1070.8399999999999</v>
      </c>
      <c r="O13828" s="4">
        <f>SUM(Table16[[#This Row],[Price]]*0.95)</f>
        <v>1338.55</v>
      </c>
      <c r="P13828" s="4">
        <f>SUM(Table16[[#This Row],[Price]]*0.8)</f>
        <v>1127.2</v>
      </c>
      <c r="Q13828" s="4">
        <f>SUM(Table16[[#This Row],[Price]]*0.6)</f>
        <v>845.4</v>
      </c>
    </row>
    <row r="13829" spans="1:17" x14ac:dyDescent="0.25">
      <c r="A13829" t="s">
        <v>11075</v>
      </c>
      <c r="B13829">
        <v>1302</v>
      </c>
      <c r="C13829" t="s">
        <v>11128</v>
      </c>
      <c r="D13829">
        <v>351</v>
      </c>
      <c r="F13829" s="4">
        <v>1302</v>
      </c>
      <c r="G13829">
        <v>70486</v>
      </c>
      <c r="J13829" s="4">
        <f>MIN(Table16[[#This Row],[Medicare Outpatient Allowable Rate]:[WPPA Inc Outpatient Allowable Rate]])</f>
        <v>453</v>
      </c>
      <c r="K13829" s="4">
        <f>MAX(Table16[[#This Row],[Blue Cross Outpatient Allowable Rate]:[WPPA Inc Outpatient Allowable Rate]])</f>
        <v>1236.8999999999999</v>
      </c>
      <c r="L13829" s="4">
        <f>Table16[[#This Row],[Price]]*0.42</f>
        <v>546.84</v>
      </c>
      <c r="M13829" s="4">
        <v>453</v>
      </c>
      <c r="N13829" s="4">
        <f>SUM(Table16[[#This Row],[ChargeID]]*0.76)</f>
        <v>989.52</v>
      </c>
      <c r="O13829" s="4">
        <f>SUM(Table16[[#This Row],[Price]]*0.95)</f>
        <v>1236.8999999999999</v>
      </c>
      <c r="P13829" s="4">
        <f>SUM(Table16[[#This Row],[Price]]*0.8)</f>
        <v>1041.6000000000001</v>
      </c>
      <c r="Q13829" s="4">
        <f>SUM(Table16[[#This Row],[Price]]*0.6)</f>
        <v>781.19999999999993</v>
      </c>
    </row>
    <row r="13830" spans="1:17" x14ac:dyDescent="0.25">
      <c r="A13830" t="s">
        <v>11075</v>
      </c>
      <c r="B13830">
        <v>1409</v>
      </c>
      <c r="C13830" t="s">
        <v>11129</v>
      </c>
      <c r="D13830">
        <v>351</v>
      </c>
      <c r="F13830" s="4">
        <v>1409</v>
      </c>
      <c r="G13830">
        <v>70488</v>
      </c>
      <c r="J13830" s="4">
        <f>MIN(Table16[[#This Row],[Medicare Outpatient Allowable Rate]:[WPPA Inc Outpatient Allowable Rate]])</f>
        <v>453</v>
      </c>
      <c r="K13830" s="4">
        <f>MAX(Table16[[#This Row],[Blue Cross Outpatient Allowable Rate]:[WPPA Inc Outpatient Allowable Rate]])</f>
        <v>1338.55</v>
      </c>
      <c r="L13830" s="4">
        <f>Table16[[#This Row],[Price]]*0.42</f>
        <v>591.78</v>
      </c>
      <c r="M13830" s="4">
        <v>453</v>
      </c>
      <c r="N13830" s="4">
        <f>SUM(Table16[[#This Row],[ChargeID]]*0.76)</f>
        <v>1070.8399999999999</v>
      </c>
      <c r="O13830" s="4">
        <f>SUM(Table16[[#This Row],[Price]]*0.95)</f>
        <v>1338.55</v>
      </c>
      <c r="P13830" s="4">
        <f>SUM(Table16[[#This Row],[Price]]*0.8)</f>
        <v>1127.2</v>
      </c>
      <c r="Q13830" s="4">
        <f>SUM(Table16[[#This Row],[Price]]*0.6)</f>
        <v>845.4</v>
      </c>
    </row>
    <row r="13831" spans="1:17" x14ac:dyDescent="0.25">
      <c r="A13831" t="s">
        <v>11075</v>
      </c>
      <c r="B13831">
        <v>1178</v>
      </c>
      <c r="C13831" t="s">
        <v>11130</v>
      </c>
      <c r="D13831">
        <v>351</v>
      </c>
      <c r="F13831" s="4">
        <v>1178</v>
      </c>
      <c r="G13831">
        <v>70490</v>
      </c>
      <c r="J13831" s="4">
        <f>MIN(Table16[[#This Row],[Medicare Outpatient Allowable Rate]:[WPPA Inc Outpatient Allowable Rate]])</f>
        <v>453</v>
      </c>
      <c r="K13831" s="4">
        <f>MAX(Table16[[#This Row],[Blue Cross Outpatient Allowable Rate]:[WPPA Inc Outpatient Allowable Rate]])</f>
        <v>1119.0999999999999</v>
      </c>
      <c r="L13831" s="4">
        <f>Table16[[#This Row],[Price]]*0.42</f>
        <v>494.76</v>
      </c>
      <c r="M13831" s="4">
        <v>453</v>
      </c>
      <c r="N13831" s="4">
        <f>SUM(Table16[[#This Row],[ChargeID]]*0.76)</f>
        <v>895.28</v>
      </c>
      <c r="O13831" s="4">
        <f>SUM(Table16[[#This Row],[Price]]*0.95)</f>
        <v>1119.0999999999999</v>
      </c>
      <c r="P13831" s="4">
        <f>SUM(Table16[[#This Row],[Price]]*0.8)</f>
        <v>942.40000000000009</v>
      </c>
      <c r="Q13831" s="4">
        <f>SUM(Table16[[#This Row],[Price]]*0.6)</f>
        <v>706.8</v>
      </c>
    </row>
    <row r="13832" spans="1:17" x14ac:dyDescent="0.25">
      <c r="A13832" t="s">
        <v>11075</v>
      </c>
      <c r="B13832">
        <v>1311</v>
      </c>
      <c r="C13832" t="s">
        <v>11131</v>
      </c>
      <c r="D13832">
        <v>351</v>
      </c>
      <c r="F13832" s="4">
        <v>1311</v>
      </c>
      <c r="G13832">
        <v>70491</v>
      </c>
      <c r="J13832" s="4">
        <f>MIN(Table16[[#This Row],[Medicare Outpatient Allowable Rate]:[WPPA Inc Outpatient Allowable Rate]])</f>
        <v>453</v>
      </c>
      <c r="K13832" s="4">
        <f>MAX(Table16[[#This Row],[Blue Cross Outpatient Allowable Rate]:[WPPA Inc Outpatient Allowable Rate]])</f>
        <v>1245.45</v>
      </c>
      <c r="L13832" s="4">
        <f>Table16[[#This Row],[Price]]*0.42</f>
        <v>550.62</v>
      </c>
      <c r="M13832" s="4">
        <v>453</v>
      </c>
      <c r="N13832" s="4">
        <f>SUM(Table16[[#This Row],[ChargeID]]*0.76)</f>
        <v>996.36</v>
      </c>
      <c r="O13832" s="4">
        <f>SUM(Table16[[#This Row],[Price]]*0.95)</f>
        <v>1245.45</v>
      </c>
      <c r="P13832" s="4">
        <f>SUM(Table16[[#This Row],[Price]]*0.8)</f>
        <v>1048.8</v>
      </c>
      <c r="Q13832" s="4">
        <f>SUM(Table16[[#This Row],[Price]]*0.6)</f>
        <v>786.6</v>
      </c>
    </row>
    <row r="13833" spans="1:17" x14ac:dyDescent="0.25">
      <c r="A13833" t="s">
        <v>11075</v>
      </c>
      <c r="B13833">
        <v>1208</v>
      </c>
      <c r="C13833" t="s">
        <v>11132</v>
      </c>
      <c r="D13833">
        <v>351</v>
      </c>
      <c r="F13833" s="4">
        <v>1208</v>
      </c>
      <c r="G13833">
        <v>70492</v>
      </c>
      <c r="J13833" s="4">
        <f>MIN(Table16[[#This Row],[Medicare Outpatient Allowable Rate]:[WPPA Inc Outpatient Allowable Rate]])</f>
        <v>453</v>
      </c>
      <c r="K13833" s="4">
        <f>MAX(Table16[[#This Row],[Blue Cross Outpatient Allowable Rate]:[WPPA Inc Outpatient Allowable Rate]])</f>
        <v>1147.5999999999999</v>
      </c>
      <c r="L13833" s="4">
        <f>Table16[[#This Row],[Price]]*0.42</f>
        <v>507.35999999999996</v>
      </c>
      <c r="M13833" s="4">
        <v>453</v>
      </c>
      <c r="N13833" s="4">
        <f>SUM(Table16[[#This Row],[ChargeID]]*0.76)</f>
        <v>918.08</v>
      </c>
      <c r="O13833" s="4">
        <f>SUM(Table16[[#This Row],[Price]]*0.95)</f>
        <v>1147.5999999999999</v>
      </c>
      <c r="P13833" s="4">
        <f>SUM(Table16[[#This Row],[Price]]*0.8)</f>
        <v>966.40000000000009</v>
      </c>
      <c r="Q13833" s="4">
        <f>SUM(Table16[[#This Row],[Price]]*0.6)</f>
        <v>724.8</v>
      </c>
    </row>
    <row r="13834" spans="1:17" x14ac:dyDescent="0.25">
      <c r="A13834" t="s">
        <v>3401</v>
      </c>
      <c r="B13834">
        <v>2825</v>
      </c>
      <c r="C13834" t="s">
        <v>11133</v>
      </c>
      <c r="D13834">
        <v>351</v>
      </c>
      <c r="F13834" s="4">
        <v>2825</v>
      </c>
      <c r="G13834">
        <v>70496</v>
      </c>
      <c r="J13834" s="4">
        <f>MIN(Table16[[#This Row],[Medicare Outpatient Allowable Rate]:[WPPA Inc Outpatient Allowable Rate]])</f>
        <v>1147.24</v>
      </c>
      <c r="K13834" s="4">
        <f>MAX(Table16[[#This Row],[Blue Cross Outpatient Allowable Rate]:[WPPA Inc Outpatient Allowable Rate]])</f>
        <v>2683.75</v>
      </c>
      <c r="L13834" s="4">
        <f>Table16[[#This Row],[Price]]*0.42</f>
        <v>1186.5</v>
      </c>
      <c r="M13834" s="4">
        <v>1147.24</v>
      </c>
      <c r="N13834" s="4">
        <f>SUM(Table16[[#This Row],[ChargeID]]*0.76)</f>
        <v>2147</v>
      </c>
      <c r="O13834" s="4">
        <f>SUM(Table16[[#This Row],[Price]]*0.95)</f>
        <v>2683.75</v>
      </c>
      <c r="P13834" s="4">
        <f>SUM(Table16[[#This Row],[Price]]*0.8)</f>
        <v>2260</v>
      </c>
      <c r="Q13834" s="4">
        <f>SUM(Table16[[#This Row],[Price]]*0.6)</f>
        <v>1695</v>
      </c>
    </row>
    <row r="13835" spans="1:17" x14ac:dyDescent="0.25">
      <c r="A13835" t="s">
        <v>11075</v>
      </c>
      <c r="B13835">
        <v>1000</v>
      </c>
      <c r="C13835" t="s">
        <v>11134</v>
      </c>
      <c r="D13835">
        <v>615</v>
      </c>
      <c r="F13835" s="4">
        <v>1000</v>
      </c>
      <c r="G13835">
        <v>70544</v>
      </c>
      <c r="J13835" s="4">
        <f>MIN(Table16[[#This Row],[Medicare Outpatient Allowable Rate]:[WPPA Inc Outpatient Allowable Rate]])</f>
        <v>420</v>
      </c>
      <c r="K13835" s="4">
        <f>MAX(Table16[[#This Row],[Blue Cross Outpatient Allowable Rate]:[WPPA Inc Outpatient Allowable Rate]])</f>
        <v>950</v>
      </c>
      <c r="L13835" s="4">
        <f>Table16[[#This Row],[Price]]*0.42</f>
        <v>420</v>
      </c>
      <c r="M13835" s="4">
        <v>627</v>
      </c>
      <c r="N13835" s="4">
        <f>SUM(Table16[[#This Row],[ChargeID]]*0.76)</f>
        <v>760</v>
      </c>
      <c r="O13835" s="4">
        <f>SUM(Table16[[#This Row],[Price]]*0.95)</f>
        <v>950</v>
      </c>
      <c r="P13835" s="4">
        <f>SUM(Table16[[#This Row],[Price]]*0.8)</f>
        <v>800</v>
      </c>
      <c r="Q13835" s="4">
        <f>SUM(Table16[[#This Row],[Price]]*0.6)</f>
        <v>600</v>
      </c>
    </row>
    <row r="13836" spans="1:17" x14ac:dyDescent="0.25">
      <c r="A13836" t="s">
        <v>11075</v>
      </c>
      <c r="B13836">
        <v>958</v>
      </c>
      <c r="C13836" t="s">
        <v>11135</v>
      </c>
      <c r="D13836">
        <v>611</v>
      </c>
      <c r="F13836" s="4">
        <v>958</v>
      </c>
      <c r="G13836">
        <v>70551</v>
      </c>
      <c r="J13836" s="4">
        <f>MIN(Table16[[#This Row],[Medicare Outpatient Allowable Rate]:[WPPA Inc Outpatient Allowable Rate]])</f>
        <v>402.35999999999996</v>
      </c>
      <c r="K13836" s="4">
        <f>MAX(Table16[[#This Row],[Blue Cross Outpatient Allowable Rate]:[WPPA Inc Outpatient Allowable Rate]])</f>
        <v>910.09999999999991</v>
      </c>
      <c r="L13836" s="4">
        <f>Table16[[#This Row],[Price]]*0.42</f>
        <v>402.35999999999996</v>
      </c>
      <c r="M13836" s="4">
        <v>521</v>
      </c>
      <c r="N13836" s="4">
        <f>SUM(Table16[[#This Row],[ChargeID]]*0.76)</f>
        <v>728.08</v>
      </c>
      <c r="O13836" s="4">
        <f>SUM(Table16[[#This Row],[Price]]*0.95)</f>
        <v>910.09999999999991</v>
      </c>
      <c r="P13836" s="4">
        <f>SUM(Table16[[#This Row],[Price]]*0.8)</f>
        <v>766.40000000000009</v>
      </c>
      <c r="Q13836" s="4">
        <f>SUM(Table16[[#This Row],[Price]]*0.6)</f>
        <v>574.79999999999995</v>
      </c>
    </row>
    <row r="13837" spans="1:17" x14ac:dyDescent="0.25">
      <c r="A13837" t="s">
        <v>11075</v>
      </c>
      <c r="B13837">
        <v>958</v>
      </c>
      <c r="C13837" t="s">
        <v>11136</v>
      </c>
      <c r="D13837">
        <v>611</v>
      </c>
      <c r="F13837" s="4">
        <v>958</v>
      </c>
      <c r="G13837">
        <v>70552</v>
      </c>
      <c r="J13837" s="4">
        <f>MIN(Table16[[#This Row],[Medicare Outpatient Allowable Rate]:[WPPA Inc Outpatient Allowable Rate]])</f>
        <v>402.35999999999996</v>
      </c>
      <c r="K13837" s="4">
        <f>MAX(Table16[[#This Row],[Blue Cross Outpatient Allowable Rate]:[WPPA Inc Outpatient Allowable Rate]])</f>
        <v>910.09999999999991</v>
      </c>
      <c r="L13837" s="4">
        <f>Table16[[#This Row],[Price]]*0.42</f>
        <v>402.35999999999996</v>
      </c>
      <c r="M13837" s="4">
        <v>521</v>
      </c>
      <c r="N13837" s="4">
        <f>SUM(Table16[[#This Row],[ChargeID]]*0.76)</f>
        <v>728.08</v>
      </c>
      <c r="O13837" s="4">
        <f>SUM(Table16[[#This Row],[Price]]*0.95)</f>
        <v>910.09999999999991</v>
      </c>
      <c r="P13837" s="4">
        <f>SUM(Table16[[#This Row],[Price]]*0.8)</f>
        <v>766.40000000000009</v>
      </c>
      <c r="Q13837" s="4">
        <f>SUM(Table16[[#This Row],[Price]]*0.6)</f>
        <v>574.79999999999995</v>
      </c>
    </row>
    <row r="13838" spans="1:17" x14ac:dyDescent="0.25">
      <c r="A13838" t="s">
        <v>11075</v>
      </c>
      <c r="B13838">
        <v>0</v>
      </c>
      <c r="C13838" t="s">
        <v>11137</v>
      </c>
      <c r="D13838">
        <v>611</v>
      </c>
      <c r="F13838" s="4">
        <v>0</v>
      </c>
      <c r="G13838">
        <v>70553</v>
      </c>
      <c r="J13838" s="4">
        <f>MIN(Table16[[#This Row],[Medicare Outpatient Allowable Rate]:[WPPA Inc Outpatient Allowable Rate]])</f>
        <v>0</v>
      </c>
      <c r="K13838" s="4">
        <f>MAX(Table16[[#This Row],[Blue Cross Outpatient Allowable Rate]:[WPPA Inc Outpatient Allowable Rate]])</f>
        <v>521</v>
      </c>
      <c r="L13838" s="4">
        <f>Table16[[#This Row],[Price]]*0.42</f>
        <v>0</v>
      </c>
      <c r="M13838" s="4">
        <v>521</v>
      </c>
      <c r="N13838" s="4">
        <f>SUM(Table16[[#This Row],[ChargeID]]*0.76)</f>
        <v>0</v>
      </c>
      <c r="O13838" s="4">
        <f>SUM(Table16[[#This Row],[Price]]*0.95)</f>
        <v>0</v>
      </c>
      <c r="P13838" s="4">
        <f>SUM(Table16[[#This Row],[Price]]*0.8)</f>
        <v>0</v>
      </c>
      <c r="Q13838" s="4">
        <f>SUM(Table16[[#This Row],[Price]]*0.6)</f>
        <v>0</v>
      </c>
    </row>
    <row r="13839" spans="1:17" x14ac:dyDescent="0.25">
      <c r="A13839" t="s">
        <v>3401</v>
      </c>
      <c r="B13839">
        <v>1348</v>
      </c>
      <c r="C13839" t="s">
        <v>11138</v>
      </c>
      <c r="D13839">
        <v>352</v>
      </c>
      <c r="F13839" s="4">
        <v>1348</v>
      </c>
      <c r="G13839">
        <v>71260</v>
      </c>
      <c r="J13839" s="4">
        <f>MIN(Table16[[#This Row],[Medicare Outpatient Allowable Rate]:[WPPA Inc Outpatient Allowable Rate]])</f>
        <v>453</v>
      </c>
      <c r="K13839" s="4">
        <f>MAX(Table16[[#This Row],[Blue Cross Outpatient Allowable Rate]:[WPPA Inc Outpatient Allowable Rate]])</f>
        <v>1280.5999999999999</v>
      </c>
      <c r="L13839" s="4">
        <f>Table16[[#This Row],[Price]]*0.42</f>
        <v>566.16</v>
      </c>
      <c r="M13839" s="4">
        <v>453</v>
      </c>
      <c r="N13839" s="4">
        <f>SUM(Table16[[#This Row],[ChargeID]]*0.76)</f>
        <v>1024.48</v>
      </c>
      <c r="O13839" s="4">
        <f>SUM(Table16[[#This Row],[Price]]*0.95)</f>
        <v>1280.5999999999999</v>
      </c>
      <c r="P13839" s="4">
        <f>SUM(Table16[[#This Row],[Price]]*0.8)</f>
        <v>1078.4000000000001</v>
      </c>
      <c r="Q13839" s="4">
        <f>SUM(Table16[[#This Row],[Price]]*0.6)</f>
        <v>808.8</v>
      </c>
    </row>
    <row r="13840" spans="1:17" x14ac:dyDescent="0.25">
      <c r="A13840" t="s">
        <v>11075</v>
      </c>
      <c r="B13840">
        <v>1409</v>
      </c>
      <c r="C13840" t="s">
        <v>11139</v>
      </c>
      <c r="D13840">
        <v>352</v>
      </c>
      <c r="F13840" s="4">
        <v>1409</v>
      </c>
      <c r="G13840">
        <v>71270</v>
      </c>
      <c r="J13840" s="4">
        <f>MIN(Table16[[#This Row],[Medicare Outpatient Allowable Rate]:[WPPA Inc Outpatient Allowable Rate]])</f>
        <v>453</v>
      </c>
      <c r="K13840" s="4">
        <f>MAX(Table16[[#This Row],[Blue Cross Outpatient Allowable Rate]:[WPPA Inc Outpatient Allowable Rate]])</f>
        <v>1338.55</v>
      </c>
      <c r="L13840" s="4">
        <f>Table16[[#This Row],[Price]]*0.42</f>
        <v>591.78</v>
      </c>
      <c r="M13840" s="4">
        <v>453</v>
      </c>
      <c r="N13840" s="4">
        <f>SUM(Table16[[#This Row],[ChargeID]]*0.76)</f>
        <v>1070.8399999999999</v>
      </c>
      <c r="O13840" s="4">
        <f>SUM(Table16[[#This Row],[Price]]*0.95)</f>
        <v>1338.55</v>
      </c>
      <c r="P13840" s="4">
        <f>SUM(Table16[[#This Row],[Price]]*0.8)</f>
        <v>1127.2</v>
      </c>
      <c r="Q13840" s="4">
        <f>SUM(Table16[[#This Row],[Price]]*0.6)</f>
        <v>845.4</v>
      </c>
    </row>
    <row r="13841" spans="1:17" x14ac:dyDescent="0.25">
      <c r="A13841" t="s">
        <v>3401</v>
      </c>
      <c r="B13841">
        <v>2795</v>
      </c>
      <c r="C13841" t="s">
        <v>11140</v>
      </c>
      <c r="D13841">
        <v>351</v>
      </c>
      <c r="F13841" s="4">
        <v>2795</v>
      </c>
      <c r="G13841">
        <v>71275</v>
      </c>
      <c r="J13841" s="4">
        <f>MIN(Table16[[#This Row],[Medicare Outpatient Allowable Rate]:[WPPA Inc Outpatient Allowable Rate]])</f>
        <v>1132.52</v>
      </c>
      <c r="K13841" s="4">
        <f>MAX(Table16[[#This Row],[Blue Cross Outpatient Allowable Rate]:[WPPA Inc Outpatient Allowable Rate]])</f>
        <v>2655.25</v>
      </c>
      <c r="L13841" s="4">
        <f>Table16[[#This Row],[Price]]*0.42</f>
        <v>1173.8999999999999</v>
      </c>
      <c r="M13841" s="4">
        <v>1132.52</v>
      </c>
      <c r="N13841" s="4">
        <f>SUM(Table16[[#This Row],[ChargeID]]*0.76)</f>
        <v>2124.1999999999998</v>
      </c>
      <c r="O13841" s="4">
        <f>SUM(Table16[[#This Row],[Price]]*0.95)</f>
        <v>2655.25</v>
      </c>
      <c r="P13841" s="4">
        <f>SUM(Table16[[#This Row],[Price]]*0.8)</f>
        <v>2236</v>
      </c>
      <c r="Q13841" s="4">
        <f>SUM(Table16[[#This Row],[Price]]*0.6)</f>
        <v>1677</v>
      </c>
    </row>
    <row r="13842" spans="1:17" x14ac:dyDescent="0.25">
      <c r="A13842" t="s">
        <v>11075</v>
      </c>
      <c r="B13842">
        <v>958</v>
      </c>
      <c r="C13842" t="s">
        <v>11141</v>
      </c>
      <c r="D13842">
        <v>610</v>
      </c>
      <c r="F13842" s="4">
        <v>958</v>
      </c>
      <c r="G13842">
        <v>71550</v>
      </c>
      <c r="J13842" s="4">
        <f>MIN(Table16[[#This Row],[Medicare Outpatient Allowable Rate]:[WPPA Inc Outpatient Allowable Rate]])</f>
        <v>402.35999999999996</v>
      </c>
      <c r="K13842" s="4">
        <f>MAX(Table16[[#This Row],[Blue Cross Outpatient Allowable Rate]:[WPPA Inc Outpatient Allowable Rate]])</f>
        <v>910.09999999999991</v>
      </c>
      <c r="L13842" s="4">
        <f>Table16[[#This Row],[Price]]*0.42</f>
        <v>402.35999999999996</v>
      </c>
      <c r="M13842" s="4">
        <v>521</v>
      </c>
      <c r="N13842" s="4">
        <f>SUM(Table16[[#This Row],[ChargeID]]*0.76)</f>
        <v>728.08</v>
      </c>
      <c r="O13842" s="4">
        <f>SUM(Table16[[#This Row],[Price]]*0.95)</f>
        <v>910.09999999999991</v>
      </c>
      <c r="P13842" s="4">
        <f>SUM(Table16[[#This Row],[Price]]*0.8)</f>
        <v>766.40000000000009</v>
      </c>
      <c r="Q13842" s="4">
        <f>SUM(Table16[[#This Row],[Price]]*0.6)</f>
        <v>574.79999999999995</v>
      </c>
    </row>
    <row r="13843" spans="1:17" x14ac:dyDescent="0.25">
      <c r="A13843" t="s">
        <v>11075</v>
      </c>
      <c r="B13843">
        <v>958</v>
      </c>
      <c r="C13843" t="s">
        <v>11142</v>
      </c>
      <c r="D13843">
        <v>610</v>
      </c>
      <c r="F13843" s="4">
        <v>958</v>
      </c>
      <c r="G13843">
        <v>71551</v>
      </c>
      <c r="J13843" s="4">
        <f>MIN(Table16[[#This Row],[Medicare Outpatient Allowable Rate]:[WPPA Inc Outpatient Allowable Rate]])</f>
        <v>402.35999999999996</v>
      </c>
      <c r="K13843" s="4">
        <f>MAX(Table16[[#This Row],[Blue Cross Outpatient Allowable Rate]:[WPPA Inc Outpatient Allowable Rate]])</f>
        <v>910.09999999999991</v>
      </c>
      <c r="L13843" s="4">
        <f>Table16[[#This Row],[Price]]*0.42</f>
        <v>402.35999999999996</v>
      </c>
      <c r="M13843" s="4">
        <v>521</v>
      </c>
      <c r="N13843" s="4">
        <f>SUM(Table16[[#This Row],[ChargeID]]*0.76)</f>
        <v>728.08</v>
      </c>
      <c r="O13843" s="4">
        <f>SUM(Table16[[#This Row],[Price]]*0.95)</f>
        <v>910.09999999999991</v>
      </c>
      <c r="P13843" s="4">
        <f>SUM(Table16[[#This Row],[Price]]*0.8)</f>
        <v>766.40000000000009</v>
      </c>
      <c r="Q13843" s="4">
        <f>SUM(Table16[[#This Row],[Price]]*0.6)</f>
        <v>574.79999999999995</v>
      </c>
    </row>
    <row r="13844" spans="1:17" x14ac:dyDescent="0.25">
      <c r="A13844" t="s">
        <v>11075</v>
      </c>
      <c r="B13844">
        <v>958</v>
      </c>
      <c r="C13844" t="s">
        <v>11143</v>
      </c>
      <c r="D13844">
        <v>610</v>
      </c>
      <c r="F13844" s="4">
        <v>958</v>
      </c>
      <c r="G13844">
        <v>71552</v>
      </c>
      <c r="J13844" s="4">
        <f>MIN(Table16[[#This Row],[Medicare Outpatient Allowable Rate]:[WPPA Inc Outpatient Allowable Rate]])</f>
        <v>402.35999999999996</v>
      </c>
      <c r="K13844" s="4">
        <f>MAX(Table16[[#This Row],[Blue Cross Outpatient Allowable Rate]:[WPPA Inc Outpatient Allowable Rate]])</f>
        <v>910.09999999999991</v>
      </c>
      <c r="L13844" s="4">
        <f>Table16[[#This Row],[Price]]*0.42</f>
        <v>402.35999999999996</v>
      </c>
      <c r="M13844" s="4">
        <v>521</v>
      </c>
      <c r="N13844" s="4">
        <f>SUM(Table16[[#This Row],[ChargeID]]*0.76)</f>
        <v>728.08</v>
      </c>
      <c r="O13844" s="4">
        <f>SUM(Table16[[#This Row],[Price]]*0.95)</f>
        <v>910.09999999999991</v>
      </c>
      <c r="P13844" s="4">
        <f>SUM(Table16[[#This Row],[Price]]*0.8)</f>
        <v>766.40000000000009</v>
      </c>
      <c r="Q13844" s="4">
        <f>SUM(Table16[[#This Row],[Price]]*0.6)</f>
        <v>574.79999999999995</v>
      </c>
    </row>
    <row r="13845" spans="1:17" x14ac:dyDescent="0.25">
      <c r="A13845" t="s">
        <v>11075</v>
      </c>
      <c r="B13845">
        <v>1395</v>
      </c>
      <c r="C13845" t="s">
        <v>11144</v>
      </c>
      <c r="D13845">
        <v>352</v>
      </c>
      <c r="F13845" s="4">
        <v>1395</v>
      </c>
      <c r="G13845">
        <v>72125</v>
      </c>
      <c r="J13845" s="4">
        <f>MIN(Table16[[#This Row],[Medicare Outpatient Allowable Rate]:[WPPA Inc Outpatient Allowable Rate]])</f>
        <v>453</v>
      </c>
      <c r="K13845" s="4">
        <f>MAX(Table16[[#This Row],[Blue Cross Outpatient Allowable Rate]:[WPPA Inc Outpatient Allowable Rate]])</f>
        <v>1325.25</v>
      </c>
      <c r="L13845" s="4">
        <f>Table16[[#This Row],[Price]]*0.42</f>
        <v>585.9</v>
      </c>
      <c r="M13845" s="4">
        <v>453</v>
      </c>
      <c r="N13845" s="4">
        <f>SUM(Table16[[#This Row],[ChargeID]]*0.76)</f>
        <v>1060.2</v>
      </c>
      <c r="O13845" s="4">
        <f>SUM(Table16[[#This Row],[Price]]*0.95)</f>
        <v>1325.25</v>
      </c>
      <c r="P13845" s="4">
        <f>SUM(Table16[[#This Row],[Price]]*0.8)</f>
        <v>1116</v>
      </c>
      <c r="Q13845" s="4">
        <f>SUM(Table16[[#This Row],[Price]]*0.6)</f>
        <v>837</v>
      </c>
    </row>
    <row r="13846" spans="1:17" x14ac:dyDescent="0.25">
      <c r="A13846" t="s">
        <v>11075</v>
      </c>
      <c r="B13846">
        <v>2092</v>
      </c>
      <c r="C13846" t="s">
        <v>11145</v>
      </c>
      <c r="D13846">
        <v>352</v>
      </c>
      <c r="F13846" s="4">
        <v>2092</v>
      </c>
      <c r="G13846">
        <v>72126</v>
      </c>
      <c r="J13846" s="4">
        <f>MIN(Table16[[#This Row],[Medicare Outpatient Allowable Rate]:[WPPA Inc Outpatient Allowable Rate]])</f>
        <v>453</v>
      </c>
      <c r="K13846" s="4">
        <f>MAX(Table16[[#This Row],[Blue Cross Outpatient Allowable Rate]:[WPPA Inc Outpatient Allowable Rate]])</f>
        <v>1987.3999999999999</v>
      </c>
      <c r="L13846" s="4">
        <f>Table16[[#This Row],[Price]]*0.42</f>
        <v>878.64</v>
      </c>
      <c r="M13846" s="4">
        <v>453</v>
      </c>
      <c r="N13846" s="4">
        <f>SUM(Table16[[#This Row],[ChargeID]]*0.76)</f>
        <v>1589.92</v>
      </c>
      <c r="O13846" s="4">
        <f>SUM(Table16[[#This Row],[Price]]*0.95)</f>
        <v>1987.3999999999999</v>
      </c>
      <c r="P13846" s="4">
        <f>SUM(Table16[[#This Row],[Price]]*0.8)</f>
        <v>1673.6000000000001</v>
      </c>
      <c r="Q13846" s="4">
        <f>SUM(Table16[[#This Row],[Price]]*0.6)</f>
        <v>1255.2</v>
      </c>
    </row>
    <row r="13847" spans="1:17" x14ac:dyDescent="0.25">
      <c r="A13847" t="s">
        <v>11075</v>
      </c>
      <c r="B13847">
        <v>1174</v>
      </c>
      <c r="C13847" t="s">
        <v>11146</v>
      </c>
      <c r="D13847">
        <v>352</v>
      </c>
      <c r="F13847" s="4">
        <v>1174</v>
      </c>
      <c r="G13847">
        <v>72127</v>
      </c>
      <c r="J13847" s="4">
        <f>MIN(Table16[[#This Row],[Medicare Outpatient Allowable Rate]:[WPPA Inc Outpatient Allowable Rate]])</f>
        <v>453</v>
      </c>
      <c r="K13847" s="4">
        <f>MAX(Table16[[#This Row],[Blue Cross Outpatient Allowable Rate]:[WPPA Inc Outpatient Allowable Rate]])</f>
        <v>1115.3</v>
      </c>
      <c r="L13847" s="4">
        <f>Table16[[#This Row],[Price]]*0.42</f>
        <v>493.08</v>
      </c>
      <c r="M13847" s="4">
        <v>453</v>
      </c>
      <c r="N13847" s="4">
        <f>SUM(Table16[[#This Row],[ChargeID]]*0.76)</f>
        <v>892.24</v>
      </c>
      <c r="O13847" s="4">
        <f>SUM(Table16[[#This Row],[Price]]*0.95)</f>
        <v>1115.3</v>
      </c>
      <c r="P13847" s="4">
        <f>SUM(Table16[[#This Row],[Price]]*0.8)</f>
        <v>939.2</v>
      </c>
      <c r="Q13847" s="4">
        <f>SUM(Table16[[#This Row],[Price]]*0.6)</f>
        <v>704.4</v>
      </c>
    </row>
    <row r="13848" spans="1:17" x14ac:dyDescent="0.25">
      <c r="A13848" t="s">
        <v>11075</v>
      </c>
      <c r="B13848">
        <v>1505</v>
      </c>
      <c r="C13848" t="s">
        <v>11147</v>
      </c>
      <c r="D13848">
        <v>352</v>
      </c>
      <c r="F13848" s="4">
        <v>1505</v>
      </c>
      <c r="G13848">
        <v>72128</v>
      </c>
      <c r="J13848" s="4">
        <f>MIN(Table16[[#This Row],[Medicare Outpatient Allowable Rate]:[WPPA Inc Outpatient Allowable Rate]])</f>
        <v>453</v>
      </c>
      <c r="K13848" s="4">
        <f>MAX(Table16[[#This Row],[Blue Cross Outpatient Allowable Rate]:[WPPA Inc Outpatient Allowable Rate]])</f>
        <v>1429.75</v>
      </c>
      <c r="L13848" s="4">
        <f>Table16[[#This Row],[Price]]*0.42</f>
        <v>632.1</v>
      </c>
      <c r="M13848" s="4">
        <v>453</v>
      </c>
      <c r="N13848" s="4">
        <f>SUM(Table16[[#This Row],[ChargeID]]*0.76)</f>
        <v>1143.8</v>
      </c>
      <c r="O13848" s="4">
        <f>SUM(Table16[[#This Row],[Price]]*0.95)</f>
        <v>1429.75</v>
      </c>
      <c r="P13848" s="4">
        <f>SUM(Table16[[#This Row],[Price]]*0.8)</f>
        <v>1204</v>
      </c>
      <c r="Q13848" s="4">
        <f>SUM(Table16[[#This Row],[Price]]*0.6)</f>
        <v>903</v>
      </c>
    </row>
    <row r="13849" spans="1:17" x14ac:dyDescent="0.25">
      <c r="A13849" t="s">
        <v>11075</v>
      </c>
      <c r="B13849">
        <v>1174</v>
      </c>
      <c r="C13849" t="s">
        <v>11148</v>
      </c>
      <c r="D13849">
        <v>352</v>
      </c>
      <c r="F13849" s="4">
        <v>1174</v>
      </c>
      <c r="G13849">
        <v>72130</v>
      </c>
      <c r="J13849" s="4">
        <f>MIN(Table16[[#This Row],[Medicare Outpatient Allowable Rate]:[WPPA Inc Outpatient Allowable Rate]])</f>
        <v>453</v>
      </c>
      <c r="K13849" s="4">
        <f>MAX(Table16[[#This Row],[Blue Cross Outpatient Allowable Rate]:[WPPA Inc Outpatient Allowable Rate]])</f>
        <v>1115.3</v>
      </c>
      <c r="L13849" s="4">
        <f>Table16[[#This Row],[Price]]*0.42</f>
        <v>493.08</v>
      </c>
      <c r="M13849" s="4">
        <v>453</v>
      </c>
      <c r="N13849" s="4">
        <f>SUM(Table16[[#This Row],[ChargeID]]*0.76)</f>
        <v>892.24</v>
      </c>
      <c r="O13849" s="4">
        <f>SUM(Table16[[#This Row],[Price]]*0.95)</f>
        <v>1115.3</v>
      </c>
      <c r="P13849" s="4">
        <f>SUM(Table16[[#This Row],[Price]]*0.8)</f>
        <v>939.2</v>
      </c>
      <c r="Q13849" s="4">
        <f>SUM(Table16[[#This Row],[Price]]*0.6)</f>
        <v>704.4</v>
      </c>
    </row>
    <row r="13850" spans="1:17" x14ac:dyDescent="0.25">
      <c r="A13850" t="s">
        <v>11075</v>
      </c>
      <c r="B13850">
        <v>1505</v>
      </c>
      <c r="C13850" t="s">
        <v>11149</v>
      </c>
      <c r="D13850">
        <v>352</v>
      </c>
      <c r="F13850" s="4">
        <v>1505</v>
      </c>
      <c r="G13850">
        <v>72131</v>
      </c>
      <c r="J13850" s="4">
        <f>MIN(Table16[[#This Row],[Medicare Outpatient Allowable Rate]:[WPPA Inc Outpatient Allowable Rate]])</f>
        <v>453</v>
      </c>
      <c r="K13850" s="4">
        <f>MAX(Table16[[#This Row],[Blue Cross Outpatient Allowable Rate]:[WPPA Inc Outpatient Allowable Rate]])</f>
        <v>1429.75</v>
      </c>
      <c r="L13850" s="4">
        <f>Table16[[#This Row],[Price]]*0.42</f>
        <v>632.1</v>
      </c>
      <c r="M13850" s="4">
        <v>453</v>
      </c>
      <c r="N13850" s="4">
        <f>SUM(Table16[[#This Row],[ChargeID]]*0.76)</f>
        <v>1143.8</v>
      </c>
      <c r="O13850" s="4">
        <f>SUM(Table16[[#This Row],[Price]]*0.95)</f>
        <v>1429.75</v>
      </c>
      <c r="P13850" s="4">
        <f>SUM(Table16[[#This Row],[Price]]*0.8)</f>
        <v>1204</v>
      </c>
      <c r="Q13850" s="4">
        <f>SUM(Table16[[#This Row],[Price]]*0.6)</f>
        <v>903</v>
      </c>
    </row>
    <row r="13851" spans="1:17" x14ac:dyDescent="0.25">
      <c r="A13851" t="s">
        <v>11075</v>
      </c>
      <c r="B13851">
        <v>1174</v>
      </c>
      <c r="C13851" t="s">
        <v>11150</v>
      </c>
      <c r="D13851">
        <v>352</v>
      </c>
      <c r="F13851" s="4">
        <v>1174</v>
      </c>
      <c r="G13851">
        <v>72133</v>
      </c>
      <c r="J13851" s="4">
        <f>MIN(Table16[[#This Row],[Medicare Outpatient Allowable Rate]:[WPPA Inc Outpatient Allowable Rate]])</f>
        <v>453</v>
      </c>
      <c r="K13851" s="4">
        <f>MAX(Table16[[#This Row],[Blue Cross Outpatient Allowable Rate]:[WPPA Inc Outpatient Allowable Rate]])</f>
        <v>1115.3</v>
      </c>
      <c r="L13851" s="4">
        <f>Table16[[#This Row],[Price]]*0.42</f>
        <v>493.08</v>
      </c>
      <c r="M13851" s="4">
        <v>453</v>
      </c>
      <c r="N13851" s="4">
        <f>SUM(Table16[[#This Row],[ChargeID]]*0.76)</f>
        <v>892.24</v>
      </c>
      <c r="O13851" s="4">
        <f>SUM(Table16[[#This Row],[Price]]*0.95)</f>
        <v>1115.3</v>
      </c>
      <c r="P13851" s="4">
        <f>SUM(Table16[[#This Row],[Price]]*0.8)</f>
        <v>939.2</v>
      </c>
      <c r="Q13851" s="4">
        <f>SUM(Table16[[#This Row],[Price]]*0.6)</f>
        <v>704.4</v>
      </c>
    </row>
    <row r="13852" spans="1:17" x14ac:dyDescent="0.25">
      <c r="A13852" t="s">
        <v>11075</v>
      </c>
      <c r="B13852">
        <v>958</v>
      </c>
      <c r="C13852" t="s">
        <v>11151</v>
      </c>
      <c r="D13852">
        <v>612</v>
      </c>
      <c r="F13852" s="4">
        <v>958</v>
      </c>
      <c r="G13852">
        <v>72141</v>
      </c>
      <c r="J13852" s="4">
        <f>MIN(Table16[[#This Row],[Medicare Outpatient Allowable Rate]:[WPPA Inc Outpatient Allowable Rate]])</f>
        <v>402.35999999999996</v>
      </c>
      <c r="K13852" s="4">
        <f>MAX(Table16[[#This Row],[Blue Cross Outpatient Allowable Rate]:[WPPA Inc Outpatient Allowable Rate]])</f>
        <v>910.09999999999991</v>
      </c>
      <c r="L13852" s="4">
        <f>Table16[[#This Row],[Price]]*0.42</f>
        <v>402.35999999999996</v>
      </c>
      <c r="M13852" s="4">
        <v>521</v>
      </c>
      <c r="N13852" s="4">
        <f>SUM(Table16[[#This Row],[ChargeID]]*0.76)</f>
        <v>728.08</v>
      </c>
      <c r="O13852" s="4">
        <f>SUM(Table16[[#This Row],[Price]]*0.95)</f>
        <v>910.09999999999991</v>
      </c>
      <c r="P13852" s="4">
        <f>SUM(Table16[[#This Row],[Price]]*0.8)</f>
        <v>766.40000000000009</v>
      </c>
      <c r="Q13852" s="4">
        <f>SUM(Table16[[#This Row],[Price]]*0.6)</f>
        <v>574.79999999999995</v>
      </c>
    </row>
    <row r="13853" spans="1:17" x14ac:dyDescent="0.25">
      <c r="A13853" t="s">
        <v>11075</v>
      </c>
      <c r="B13853">
        <v>958</v>
      </c>
      <c r="C13853" t="s">
        <v>11152</v>
      </c>
      <c r="D13853">
        <v>612</v>
      </c>
      <c r="F13853" s="4">
        <v>958</v>
      </c>
      <c r="G13853">
        <v>72142</v>
      </c>
      <c r="J13853" s="4">
        <f>MIN(Table16[[#This Row],[Medicare Outpatient Allowable Rate]:[WPPA Inc Outpatient Allowable Rate]])</f>
        <v>402.35999999999996</v>
      </c>
      <c r="K13853" s="4">
        <f>MAX(Table16[[#This Row],[Blue Cross Outpatient Allowable Rate]:[WPPA Inc Outpatient Allowable Rate]])</f>
        <v>910.09999999999991</v>
      </c>
      <c r="L13853" s="4">
        <f>Table16[[#This Row],[Price]]*0.42</f>
        <v>402.35999999999996</v>
      </c>
      <c r="M13853" s="4">
        <v>521</v>
      </c>
      <c r="N13853" s="4">
        <f>SUM(Table16[[#This Row],[ChargeID]]*0.76)</f>
        <v>728.08</v>
      </c>
      <c r="O13853" s="4">
        <f>SUM(Table16[[#This Row],[Price]]*0.95)</f>
        <v>910.09999999999991</v>
      </c>
      <c r="P13853" s="4">
        <f>SUM(Table16[[#This Row],[Price]]*0.8)</f>
        <v>766.40000000000009</v>
      </c>
      <c r="Q13853" s="4">
        <f>SUM(Table16[[#This Row],[Price]]*0.6)</f>
        <v>574.79999999999995</v>
      </c>
    </row>
    <row r="13854" spans="1:17" x14ac:dyDescent="0.25">
      <c r="A13854" t="s">
        <v>11075</v>
      </c>
      <c r="B13854">
        <v>958</v>
      </c>
      <c r="C13854" t="s">
        <v>11153</v>
      </c>
      <c r="D13854">
        <v>612</v>
      </c>
      <c r="F13854" s="4">
        <v>958</v>
      </c>
      <c r="G13854">
        <v>72146</v>
      </c>
      <c r="J13854" s="4">
        <f>MIN(Table16[[#This Row],[Medicare Outpatient Allowable Rate]:[WPPA Inc Outpatient Allowable Rate]])</f>
        <v>402.35999999999996</v>
      </c>
      <c r="K13854" s="4">
        <f>MAX(Table16[[#This Row],[Blue Cross Outpatient Allowable Rate]:[WPPA Inc Outpatient Allowable Rate]])</f>
        <v>910.09999999999991</v>
      </c>
      <c r="L13854" s="4">
        <f>Table16[[#This Row],[Price]]*0.42</f>
        <v>402.35999999999996</v>
      </c>
      <c r="M13854" s="4">
        <v>521</v>
      </c>
      <c r="N13854" s="4">
        <f>SUM(Table16[[#This Row],[ChargeID]]*0.76)</f>
        <v>728.08</v>
      </c>
      <c r="O13854" s="4">
        <f>SUM(Table16[[#This Row],[Price]]*0.95)</f>
        <v>910.09999999999991</v>
      </c>
      <c r="P13854" s="4">
        <f>SUM(Table16[[#This Row],[Price]]*0.8)</f>
        <v>766.40000000000009</v>
      </c>
      <c r="Q13854" s="4">
        <f>SUM(Table16[[#This Row],[Price]]*0.6)</f>
        <v>574.79999999999995</v>
      </c>
    </row>
    <row r="13855" spans="1:17" x14ac:dyDescent="0.25">
      <c r="A13855" t="s">
        <v>11075</v>
      </c>
      <c r="B13855">
        <v>958</v>
      </c>
      <c r="C13855" t="s">
        <v>11154</v>
      </c>
      <c r="D13855">
        <v>612</v>
      </c>
      <c r="F13855" s="4">
        <v>958</v>
      </c>
      <c r="G13855">
        <v>72147</v>
      </c>
      <c r="J13855" s="4">
        <f>MIN(Table16[[#This Row],[Medicare Outpatient Allowable Rate]:[WPPA Inc Outpatient Allowable Rate]])</f>
        <v>402.35999999999996</v>
      </c>
      <c r="K13855" s="4">
        <f>MAX(Table16[[#This Row],[Blue Cross Outpatient Allowable Rate]:[WPPA Inc Outpatient Allowable Rate]])</f>
        <v>910.09999999999991</v>
      </c>
      <c r="L13855" s="4">
        <f>Table16[[#This Row],[Price]]*0.42</f>
        <v>402.35999999999996</v>
      </c>
      <c r="M13855" s="4">
        <v>521</v>
      </c>
      <c r="N13855" s="4">
        <f>SUM(Table16[[#This Row],[ChargeID]]*0.76)</f>
        <v>728.08</v>
      </c>
      <c r="O13855" s="4">
        <f>SUM(Table16[[#This Row],[Price]]*0.95)</f>
        <v>910.09999999999991</v>
      </c>
      <c r="P13855" s="4">
        <f>SUM(Table16[[#This Row],[Price]]*0.8)</f>
        <v>766.40000000000009</v>
      </c>
      <c r="Q13855" s="4">
        <f>SUM(Table16[[#This Row],[Price]]*0.6)</f>
        <v>574.79999999999995</v>
      </c>
    </row>
    <row r="13856" spans="1:17" x14ac:dyDescent="0.25">
      <c r="A13856" t="s">
        <v>11075</v>
      </c>
      <c r="B13856">
        <v>958</v>
      </c>
      <c r="C13856" t="s">
        <v>11155</v>
      </c>
      <c r="D13856">
        <v>612</v>
      </c>
      <c r="F13856" s="4">
        <v>958</v>
      </c>
      <c r="G13856">
        <v>72148</v>
      </c>
      <c r="J13856" s="4">
        <f>MIN(Table16[[#This Row],[Medicare Outpatient Allowable Rate]:[WPPA Inc Outpatient Allowable Rate]])</f>
        <v>402.35999999999996</v>
      </c>
      <c r="K13856" s="4">
        <f>MAX(Table16[[#This Row],[Blue Cross Outpatient Allowable Rate]:[WPPA Inc Outpatient Allowable Rate]])</f>
        <v>910.09999999999991</v>
      </c>
      <c r="L13856" s="4">
        <f>Table16[[#This Row],[Price]]*0.42</f>
        <v>402.35999999999996</v>
      </c>
      <c r="M13856" s="4">
        <v>521</v>
      </c>
      <c r="N13856" s="4">
        <f>SUM(Table16[[#This Row],[ChargeID]]*0.76)</f>
        <v>728.08</v>
      </c>
      <c r="O13856" s="4">
        <f>SUM(Table16[[#This Row],[Price]]*0.95)</f>
        <v>910.09999999999991</v>
      </c>
      <c r="P13856" s="4">
        <f>SUM(Table16[[#This Row],[Price]]*0.8)</f>
        <v>766.40000000000009</v>
      </c>
      <c r="Q13856" s="4">
        <f>SUM(Table16[[#This Row],[Price]]*0.6)</f>
        <v>574.79999999999995</v>
      </c>
    </row>
    <row r="13857" spans="1:17" x14ac:dyDescent="0.25">
      <c r="A13857" t="s">
        <v>11075</v>
      </c>
      <c r="B13857">
        <v>958</v>
      </c>
      <c r="C13857" t="s">
        <v>11156</v>
      </c>
      <c r="D13857">
        <v>612</v>
      </c>
      <c r="F13857" s="4">
        <v>958</v>
      </c>
      <c r="G13857">
        <v>72149</v>
      </c>
      <c r="J13857" s="4">
        <f>MIN(Table16[[#This Row],[Medicare Outpatient Allowable Rate]:[WPPA Inc Outpatient Allowable Rate]])</f>
        <v>402.35999999999996</v>
      </c>
      <c r="K13857" s="4">
        <f>MAX(Table16[[#This Row],[Blue Cross Outpatient Allowable Rate]:[WPPA Inc Outpatient Allowable Rate]])</f>
        <v>910.09999999999991</v>
      </c>
      <c r="L13857" s="4">
        <f>Table16[[#This Row],[Price]]*0.42</f>
        <v>402.35999999999996</v>
      </c>
      <c r="M13857" s="4">
        <v>521</v>
      </c>
      <c r="N13857" s="4">
        <f>SUM(Table16[[#This Row],[ChargeID]]*0.76)</f>
        <v>728.08</v>
      </c>
      <c r="O13857" s="4">
        <f>SUM(Table16[[#This Row],[Price]]*0.95)</f>
        <v>910.09999999999991</v>
      </c>
      <c r="P13857" s="4">
        <f>SUM(Table16[[#This Row],[Price]]*0.8)</f>
        <v>766.40000000000009</v>
      </c>
      <c r="Q13857" s="4">
        <f>SUM(Table16[[#This Row],[Price]]*0.6)</f>
        <v>574.79999999999995</v>
      </c>
    </row>
    <row r="13858" spans="1:17" x14ac:dyDescent="0.25">
      <c r="A13858" t="s">
        <v>11075</v>
      </c>
      <c r="B13858">
        <v>1397</v>
      </c>
      <c r="C13858" t="s">
        <v>11157</v>
      </c>
      <c r="D13858">
        <v>612</v>
      </c>
      <c r="F13858" s="4">
        <v>1397</v>
      </c>
      <c r="G13858">
        <v>72156</v>
      </c>
      <c r="J13858" s="4">
        <f>MIN(Table16[[#This Row],[Medicare Outpatient Allowable Rate]:[WPPA Inc Outpatient Allowable Rate]])</f>
        <v>521</v>
      </c>
      <c r="K13858" s="4">
        <f>MAX(Table16[[#This Row],[Blue Cross Outpatient Allowable Rate]:[WPPA Inc Outpatient Allowable Rate]])</f>
        <v>1327.1499999999999</v>
      </c>
      <c r="L13858" s="4">
        <f>Table16[[#This Row],[Price]]*0.42</f>
        <v>586.74</v>
      </c>
      <c r="M13858" s="4">
        <v>521</v>
      </c>
      <c r="N13858" s="4">
        <f>SUM(Table16[[#This Row],[ChargeID]]*0.76)</f>
        <v>1061.72</v>
      </c>
      <c r="O13858" s="4">
        <f>SUM(Table16[[#This Row],[Price]]*0.95)</f>
        <v>1327.1499999999999</v>
      </c>
      <c r="P13858" s="4">
        <f>SUM(Table16[[#This Row],[Price]]*0.8)</f>
        <v>1117.6000000000001</v>
      </c>
      <c r="Q13858" s="4">
        <f>SUM(Table16[[#This Row],[Price]]*0.6)</f>
        <v>838.19999999999993</v>
      </c>
    </row>
    <row r="13859" spans="1:17" x14ac:dyDescent="0.25">
      <c r="A13859" t="s">
        <v>11075</v>
      </c>
      <c r="B13859">
        <v>1397</v>
      </c>
      <c r="C13859" t="s">
        <v>11158</v>
      </c>
      <c r="D13859">
        <v>612</v>
      </c>
      <c r="F13859" s="4">
        <v>1397</v>
      </c>
      <c r="G13859">
        <v>72157</v>
      </c>
      <c r="J13859" s="4">
        <f>MIN(Table16[[#This Row],[Medicare Outpatient Allowable Rate]:[WPPA Inc Outpatient Allowable Rate]])</f>
        <v>521</v>
      </c>
      <c r="K13859" s="4">
        <f>MAX(Table16[[#This Row],[Blue Cross Outpatient Allowable Rate]:[WPPA Inc Outpatient Allowable Rate]])</f>
        <v>1327.1499999999999</v>
      </c>
      <c r="L13859" s="4">
        <f>Table16[[#This Row],[Price]]*0.42</f>
        <v>586.74</v>
      </c>
      <c r="M13859" s="4">
        <v>521</v>
      </c>
      <c r="N13859" s="4">
        <f>SUM(Table16[[#This Row],[ChargeID]]*0.76)</f>
        <v>1061.72</v>
      </c>
      <c r="O13859" s="4">
        <f>SUM(Table16[[#This Row],[Price]]*0.95)</f>
        <v>1327.1499999999999</v>
      </c>
      <c r="P13859" s="4">
        <f>SUM(Table16[[#This Row],[Price]]*0.8)</f>
        <v>1117.6000000000001</v>
      </c>
      <c r="Q13859" s="4">
        <f>SUM(Table16[[#This Row],[Price]]*0.6)</f>
        <v>838.19999999999993</v>
      </c>
    </row>
    <row r="13860" spans="1:17" x14ac:dyDescent="0.25">
      <c r="A13860" t="s">
        <v>11075</v>
      </c>
      <c r="B13860">
        <v>1397</v>
      </c>
      <c r="C13860" t="s">
        <v>11159</v>
      </c>
      <c r="D13860">
        <v>612</v>
      </c>
      <c r="F13860" s="4">
        <v>1397</v>
      </c>
      <c r="G13860">
        <v>72158</v>
      </c>
      <c r="J13860" s="4">
        <f>MIN(Table16[[#This Row],[Medicare Outpatient Allowable Rate]:[WPPA Inc Outpatient Allowable Rate]])</f>
        <v>521</v>
      </c>
      <c r="K13860" s="4">
        <f>MAX(Table16[[#This Row],[Blue Cross Outpatient Allowable Rate]:[WPPA Inc Outpatient Allowable Rate]])</f>
        <v>1327.1499999999999</v>
      </c>
      <c r="L13860" s="4">
        <f>Table16[[#This Row],[Price]]*0.42</f>
        <v>586.74</v>
      </c>
      <c r="M13860" s="4">
        <v>521</v>
      </c>
      <c r="N13860" s="4">
        <f>SUM(Table16[[#This Row],[ChargeID]]*0.76)</f>
        <v>1061.72</v>
      </c>
      <c r="O13860" s="4">
        <f>SUM(Table16[[#This Row],[Price]]*0.95)</f>
        <v>1327.1499999999999</v>
      </c>
      <c r="P13860" s="4">
        <f>SUM(Table16[[#This Row],[Price]]*0.8)</f>
        <v>1117.6000000000001</v>
      </c>
      <c r="Q13860" s="4">
        <f>SUM(Table16[[#This Row],[Price]]*0.6)</f>
        <v>838.19999999999993</v>
      </c>
    </row>
    <row r="13861" spans="1:17" x14ac:dyDescent="0.25">
      <c r="A13861" t="s">
        <v>3401</v>
      </c>
      <c r="B13861">
        <v>2625</v>
      </c>
      <c r="C13861" t="s">
        <v>11160</v>
      </c>
      <c r="D13861">
        <v>351</v>
      </c>
      <c r="F13861" s="4">
        <v>2625</v>
      </c>
      <c r="G13861">
        <v>72191</v>
      </c>
      <c r="J13861" s="4">
        <f>MIN(Table16[[#This Row],[Medicare Outpatient Allowable Rate]:[WPPA Inc Outpatient Allowable Rate]])</f>
        <v>0</v>
      </c>
      <c r="K13861" s="4">
        <f>MAX(Table16[[#This Row],[Blue Cross Outpatient Allowable Rate]:[WPPA Inc Outpatient Allowable Rate]])</f>
        <v>2493.75</v>
      </c>
      <c r="L13861" s="4">
        <f>Table16[[#This Row],[Price]]*0.42</f>
        <v>1102.5</v>
      </c>
      <c r="M13861" s="4">
        <v>0</v>
      </c>
      <c r="N13861" s="4">
        <f>SUM(Table16[[#This Row],[ChargeID]]*0.76)</f>
        <v>1995</v>
      </c>
      <c r="O13861" s="4">
        <f>SUM(Table16[[#This Row],[Price]]*0.95)</f>
        <v>2493.75</v>
      </c>
      <c r="P13861" s="4">
        <f>SUM(Table16[[#This Row],[Price]]*0.8)</f>
        <v>2100</v>
      </c>
      <c r="Q13861" s="4">
        <f>SUM(Table16[[#This Row],[Price]]*0.6)</f>
        <v>1575</v>
      </c>
    </row>
    <row r="13862" spans="1:17" x14ac:dyDescent="0.25">
      <c r="A13862" t="s">
        <v>11075</v>
      </c>
      <c r="B13862">
        <v>1425</v>
      </c>
      <c r="C13862" t="s">
        <v>11161</v>
      </c>
      <c r="D13862">
        <v>352</v>
      </c>
      <c r="F13862" s="4">
        <v>1425</v>
      </c>
      <c r="G13862">
        <v>72192</v>
      </c>
      <c r="J13862" s="4">
        <f>MIN(Table16[[#This Row],[Medicare Outpatient Allowable Rate]:[WPPA Inc Outpatient Allowable Rate]])</f>
        <v>453</v>
      </c>
      <c r="K13862" s="4">
        <f>MAX(Table16[[#This Row],[Blue Cross Outpatient Allowable Rate]:[WPPA Inc Outpatient Allowable Rate]])</f>
        <v>1353.75</v>
      </c>
      <c r="L13862" s="4">
        <f>Table16[[#This Row],[Price]]*0.42</f>
        <v>598.5</v>
      </c>
      <c r="M13862" s="4">
        <v>453</v>
      </c>
      <c r="N13862" s="4">
        <f>SUM(Table16[[#This Row],[ChargeID]]*0.76)</f>
        <v>1083</v>
      </c>
      <c r="O13862" s="4">
        <f>SUM(Table16[[#This Row],[Price]]*0.95)</f>
        <v>1353.75</v>
      </c>
      <c r="P13862" s="4">
        <f>SUM(Table16[[#This Row],[Price]]*0.8)</f>
        <v>1140</v>
      </c>
      <c r="Q13862" s="4">
        <f>SUM(Table16[[#This Row],[Price]]*0.6)</f>
        <v>855</v>
      </c>
    </row>
    <row r="13863" spans="1:17" x14ac:dyDescent="0.25">
      <c r="A13863" t="s">
        <v>11075</v>
      </c>
      <c r="B13863">
        <v>1503</v>
      </c>
      <c r="C13863" t="s">
        <v>11162</v>
      </c>
      <c r="D13863">
        <v>352</v>
      </c>
      <c r="F13863" s="4">
        <v>1503</v>
      </c>
      <c r="G13863">
        <v>72193</v>
      </c>
      <c r="J13863" s="4">
        <f>MIN(Table16[[#This Row],[Medicare Outpatient Allowable Rate]:[WPPA Inc Outpatient Allowable Rate]])</f>
        <v>453</v>
      </c>
      <c r="K13863" s="4">
        <f>MAX(Table16[[#This Row],[Blue Cross Outpatient Allowable Rate]:[WPPA Inc Outpatient Allowable Rate]])</f>
        <v>1427.85</v>
      </c>
      <c r="L13863" s="4">
        <f>Table16[[#This Row],[Price]]*0.42</f>
        <v>631.26</v>
      </c>
      <c r="M13863" s="4">
        <v>453</v>
      </c>
      <c r="N13863" s="4">
        <f>SUM(Table16[[#This Row],[ChargeID]]*0.76)</f>
        <v>1142.28</v>
      </c>
      <c r="O13863" s="4">
        <f>SUM(Table16[[#This Row],[Price]]*0.95)</f>
        <v>1427.85</v>
      </c>
      <c r="P13863" s="4">
        <f>SUM(Table16[[#This Row],[Price]]*0.8)</f>
        <v>1202.4000000000001</v>
      </c>
      <c r="Q13863" s="4">
        <f>SUM(Table16[[#This Row],[Price]]*0.6)</f>
        <v>901.8</v>
      </c>
    </row>
    <row r="13864" spans="1:17" x14ac:dyDescent="0.25">
      <c r="A13864" t="s">
        <v>11075</v>
      </c>
      <c r="B13864">
        <v>1351</v>
      </c>
      <c r="C13864" t="s">
        <v>11163</v>
      </c>
      <c r="D13864">
        <v>352</v>
      </c>
      <c r="F13864" s="4">
        <v>1351</v>
      </c>
      <c r="G13864">
        <v>72194</v>
      </c>
      <c r="J13864" s="4">
        <f>MIN(Table16[[#This Row],[Medicare Outpatient Allowable Rate]:[WPPA Inc Outpatient Allowable Rate]])</f>
        <v>453</v>
      </c>
      <c r="K13864" s="4">
        <f>MAX(Table16[[#This Row],[Blue Cross Outpatient Allowable Rate]:[WPPA Inc Outpatient Allowable Rate]])</f>
        <v>1283.45</v>
      </c>
      <c r="L13864" s="4">
        <f>Table16[[#This Row],[Price]]*0.42</f>
        <v>567.41999999999996</v>
      </c>
      <c r="M13864" s="4">
        <v>453</v>
      </c>
      <c r="N13864" s="4">
        <f>SUM(Table16[[#This Row],[ChargeID]]*0.76)</f>
        <v>1026.76</v>
      </c>
      <c r="O13864" s="4">
        <f>SUM(Table16[[#This Row],[Price]]*0.95)</f>
        <v>1283.45</v>
      </c>
      <c r="P13864" s="4">
        <f>SUM(Table16[[#This Row],[Price]]*0.8)</f>
        <v>1080.8</v>
      </c>
      <c r="Q13864" s="4">
        <f>SUM(Table16[[#This Row],[Price]]*0.6)</f>
        <v>810.6</v>
      </c>
    </row>
    <row r="13865" spans="1:17" x14ac:dyDescent="0.25">
      <c r="A13865" t="s">
        <v>11075</v>
      </c>
      <c r="B13865">
        <v>958</v>
      </c>
      <c r="C13865" t="s">
        <v>11164</v>
      </c>
      <c r="D13865">
        <v>610</v>
      </c>
      <c r="F13865" s="4">
        <v>958</v>
      </c>
      <c r="G13865">
        <v>72195</v>
      </c>
      <c r="J13865" s="4">
        <f>MIN(Table16[[#This Row],[Medicare Outpatient Allowable Rate]:[WPPA Inc Outpatient Allowable Rate]])</f>
        <v>402.35999999999996</v>
      </c>
      <c r="K13865" s="4">
        <f>MAX(Table16[[#This Row],[Blue Cross Outpatient Allowable Rate]:[WPPA Inc Outpatient Allowable Rate]])</f>
        <v>910.09999999999991</v>
      </c>
      <c r="L13865" s="4">
        <f>Table16[[#This Row],[Price]]*0.42</f>
        <v>402.35999999999996</v>
      </c>
      <c r="M13865" s="4">
        <v>521</v>
      </c>
      <c r="N13865" s="4">
        <f>SUM(Table16[[#This Row],[ChargeID]]*0.76)</f>
        <v>728.08</v>
      </c>
      <c r="O13865" s="4">
        <f>SUM(Table16[[#This Row],[Price]]*0.95)</f>
        <v>910.09999999999991</v>
      </c>
      <c r="P13865" s="4">
        <f>SUM(Table16[[#This Row],[Price]]*0.8)</f>
        <v>766.40000000000009</v>
      </c>
      <c r="Q13865" s="4">
        <f>SUM(Table16[[#This Row],[Price]]*0.6)</f>
        <v>574.79999999999995</v>
      </c>
    </row>
    <row r="13866" spans="1:17" x14ac:dyDescent="0.25">
      <c r="A13866" t="s">
        <v>11075</v>
      </c>
      <c r="B13866">
        <v>958</v>
      </c>
      <c r="C13866" t="s">
        <v>11165</v>
      </c>
      <c r="D13866">
        <v>610</v>
      </c>
      <c r="F13866" s="4">
        <v>958</v>
      </c>
      <c r="G13866">
        <v>72196</v>
      </c>
      <c r="J13866" s="4">
        <f>MIN(Table16[[#This Row],[Medicare Outpatient Allowable Rate]:[WPPA Inc Outpatient Allowable Rate]])</f>
        <v>402.35999999999996</v>
      </c>
      <c r="K13866" s="4">
        <f>MAX(Table16[[#This Row],[Blue Cross Outpatient Allowable Rate]:[WPPA Inc Outpatient Allowable Rate]])</f>
        <v>910.09999999999991</v>
      </c>
      <c r="L13866" s="4">
        <f>Table16[[#This Row],[Price]]*0.42</f>
        <v>402.35999999999996</v>
      </c>
      <c r="M13866" s="4">
        <v>521</v>
      </c>
      <c r="N13866" s="4">
        <f>SUM(Table16[[#This Row],[ChargeID]]*0.76)</f>
        <v>728.08</v>
      </c>
      <c r="O13866" s="4">
        <f>SUM(Table16[[#This Row],[Price]]*0.95)</f>
        <v>910.09999999999991</v>
      </c>
      <c r="P13866" s="4">
        <f>SUM(Table16[[#This Row],[Price]]*0.8)</f>
        <v>766.40000000000009</v>
      </c>
      <c r="Q13866" s="4">
        <f>SUM(Table16[[#This Row],[Price]]*0.6)</f>
        <v>574.79999999999995</v>
      </c>
    </row>
    <row r="13867" spans="1:17" x14ac:dyDescent="0.25">
      <c r="A13867" t="s">
        <v>11075</v>
      </c>
      <c r="B13867">
        <v>958</v>
      </c>
      <c r="C13867" t="s">
        <v>11166</v>
      </c>
      <c r="D13867">
        <v>610</v>
      </c>
      <c r="F13867" s="4">
        <v>958</v>
      </c>
      <c r="G13867">
        <v>72197</v>
      </c>
      <c r="J13867" s="4">
        <f>MIN(Table16[[#This Row],[Medicare Outpatient Allowable Rate]:[WPPA Inc Outpatient Allowable Rate]])</f>
        <v>402.35999999999996</v>
      </c>
      <c r="K13867" s="4">
        <f>MAX(Table16[[#This Row],[Blue Cross Outpatient Allowable Rate]:[WPPA Inc Outpatient Allowable Rate]])</f>
        <v>910.09999999999991</v>
      </c>
      <c r="L13867" s="4">
        <f>Table16[[#This Row],[Price]]*0.42</f>
        <v>402.35999999999996</v>
      </c>
      <c r="M13867" s="4">
        <v>521</v>
      </c>
      <c r="N13867" s="4">
        <f>SUM(Table16[[#This Row],[ChargeID]]*0.76)</f>
        <v>728.08</v>
      </c>
      <c r="O13867" s="4">
        <f>SUM(Table16[[#This Row],[Price]]*0.95)</f>
        <v>910.09999999999991</v>
      </c>
      <c r="P13867" s="4">
        <f>SUM(Table16[[#This Row],[Price]]*0.8)</f>
        <v>766.40000000000009</v>
      </c>
      <c r="Q13867" s="4">
        <f>SUM(Table16[[#This Row],[Price]]*0.6)</f>
        <v>574.79999999999995</v>
      </c>
    </row>
    <row r="13868" spans="1:17" x14ac:dyDescent="0.25">
      <c r="A13868" t="s">
        <v>11075</v>
      </c>
      <c r="B13868">
        <v>1172</v>
      </c>
      <c r="C13868" t="s">
        <v>11167</v>
      </c>
      <c r="D13868">
        <v>352</v>
      </c>
      <c r="F13868" s="4">
        <v>1172</v>
      </c>
      <c r="G13868">
        <v>73200</v>
      </c>
      <c r="J13868" s="4">
        <f>MIN(Table16[[#This Row],[Medicare Outpatient Allowable Rate]:[WPPA Inc Outpatient Allowable Rate]])</f>
        <v>453</v>
      </c>
      <c r="K13868" s="4">
        <f>MAX(Table16[[#This Row],[Blue Cross Outpatient Allowable Rate]:[WPPA Inc Outpatient Allowable Rate]])</f>
        <v>1113.3999999999999</v>
      </c>
      <c r="L13868" s="4">
        <f>Table16[[#This Row],[Price]]*0.42</f>
        <v>492.24</v>
      </c>
      <c r="M13868" s="4">
        <v>453</v>
      </c>
      <c r="N13868" s="4">
        <f>SUM(Table16[[#This Row],[ChargeID]]*0.76)</f>
        <v>890.72</v>
      </c>
      <c r="O13868" s="4">
        <f>SUM(Table16[[#This Row],[Price]]*0.95)</f>
        <v>1113.3999999999999</v>
      </c>
      <c r="P13868" s="4">
        <f>SUM(Table16[[#This Row],[Price]]*0.8)</f>
        <v>937.6</v>
      </c>
      <c r="Q13868" s="4">
        <f>SUM(Table16[[#This Row],[Price]]*0.6)</f>
        <v>703.19999999999993</v>
      </c>
    </row>
    <row r="13869" spans="1:17" x14ac:dyDescent="0.25">
      <c r="A13869" t="s">
        <v>11075</v>
      </c>
      <c r="B13869">
        <v>1351</v>
      </c>
      <c r="C13869" t="s">
        <v>11168</v>
      </c>
      <c r="D13869">
        <v>352</v>
      </c>
      <c r="F13869" s="4">
        <v>1351</v>
      </c>
      <c r="G13869">
        <v>73202</v>
      </c>
      <c r="J13869" s="4">
        <f>MIN(Table16[[#This Row],[Medicare Outpatient Allowable Rate]:[WPPA Inc Outpatient Allowable Rate]])</f>
        <v>453</v>
      </c>
      <c r="K13869" s="4">
        <f>MAX(Table16[[#This Row],[Blue Cross Outpatient Allowable Rate]:[WPPA Inc Outpatient Allowable Rate]])</f>
        <v>1283.45</v>
      </c>
      <c r="L13869" s="4">
        <f>Table16[[#This Row],[Price]]*0.42</f>
        <v>567.41999999999996</v>
      </c>
      <c r="M13869" s="4">
        <v>453</v>
      </c>
      <c r="N13869" s="4">
        <f>SUM(Table16[[#This Row],[ChargeID]]*0.76)</f>
        <v>1026.76</v>
      </c>
      <c r="O13869" s="4">
        <f>SUM(Table16[[#This Row],[Price]]*0.95)</f>
        <v>1283.45</v>
      </c>
      <c r="P13869" s="4">
        <f>SUM(Table16[[#This Row],[Price]]*0.8)</f>
        <v>1080.8</v>
      </c>
      <c r="Q13869" s="4">
        <f>SUM(Table16[[#This Row],[Price]]*0.6)</f>
        <v>810.6</v>
      </c>
    </row>
    <row r="13870" spans="1:17" x14ac:dyDescent="0.25">
      <c r="A13870" t="s">
        <v>3401</v>
      </c>
      <c r="B13870">
        <v>2625</v>
      </c>
      <c r="C13870" t="s">
        <v>11169</v>
      </c>
      <c r="D13870">
        <v>351</v>
      </c>
      <c r="F13870" s="4">
        <v>2625</v>
      </c>
      <c r="G13870">
        <v>73206</v>
      </c>
      <c r="J13870" s="4">
        <f>MIN(Table16[[#This Row],[Medicare Outpatient Allowable Rate]:[WPPA Inc Outpatient Allowable Rate]])</f>
        <v>0</v>
      </c>
      <c r="K13870" s="4">
        <f>MAX(Table16[[#This Row],[Blue Cross Outpatient Allowable Rate]:[WPPA Inc Outpatient Allowable Rate]])</f>
        <v>2493.75</v>
      </c>
      <c r="L13870" s="4">
        <f>Table16[[#This Row],[Price]]*0.42</f>
        <v>1102.5</v>
      </c>
      <c r="M13870" s="4">
        <v>0</v>
      </c>
      <c r="N13870" s="4">
        <f>SUM(Table16[[#This Row],[ChargeID]]*0.76)</f>
        <v>1995</v>
      </c>
      <c r="O13870" s="4">
        <f>SUM(Table16[[#This Row],[Price]]*0.95)</f>
        <v>2493.75</v>
      </c>
      <c r="P13870" s="4">
        <f>SUM(Table16[[#This Row],[Price]]*0.8)</f>
        <v>2100</v>
      </c>
      <c r="Q13870" s="4">
        <f>SUM(Table16[[#This Row],[Price]]*0.6)</f>
        <v>1575</v>
      </c>
    </row>
    <row r="13871" spans="1:17" x14ac:dyDescent="0.25">
      <c r="A13871" t="s">
        <v>11075</v>
      </c>
      <c r="B13871">
        <v>958</v>
      </c>
      <c r="C13871" t="s">
        <v>11170</v>
      </c>
      <c r="D13871">
        <v>610</v>
      </c>
      <c r="F13871" s="4">
        <v>958</v>
      </c>
      <c r="G13871">
        <v>73218</v>
      </c>
      <c r="J13871" s="4">
        <f>MIN(Table16[[#This Row],[Medicare Outpatient Allowable Rate]:[WPPA Inc Outpatient Allowable Rate]])</f>
        <v>402.35999999999996</v>
      </c>
      <c r="K13871" s="4">
        <f>MAX(Table16[[#This Row],[Blue Cross Outpatient Allowable Rate]:[WPPA Inc Outpatient Allowable Rate]])</f>
        <v>910.09999999999991</v>
      </c>
      <c r="L13871" s="4">
        <f>Table16[[#This Row],[Price]]*0.42</f>
        <v>402.35999999999996</v>
      </c>
      <c r="M13871" s="4">
        <v>521</v>
      </c>
      <c r="N13871" s="4">
        <f>SUM(Table16[[#This Row],[ChargeID]]*0.76)</f>
        <v>728.08</v>
      </c>
      <c r="O13871" s="4">
        <f>SUM(Table16[[#This Row],[Price]]*0.95)</f>
        <v>910.09999999999991</v>
      </c>
      <c r="P13871" s="4">
        <f>SUM(Table16[[#This Row],[Price]]*0.8)</f>
        <v>766.40000000000009</v>
      </c>
      <c r="Q13871" s="4">
        <f>SUM(Table16[[#This Row],[Price]]*0.6)</f>
        <v>574.79999999999995</v>
      </c>
    </row>
    <row r="13872" spans="1:17" x14ac:dyDescent="0.25">
      <c r="A13872" t="s">
        <v>11075</v>
      </c>
      <c r="B13872">
        <v>958</v>
      </c>
      <c r="C13872" t="s">
        <v>11171</v>
      </c>
      <c r="D13872">
        <v>610</v>
      </c>
      <c r="F13872" s="4">
        <v>958</v>
      </c>
      <c r="G13872">
        <v>73219</v>
      </c>
      <c r="J13872" s="4">
        <f>MIN(Table16[[#This Row],[Medicare Outpatient Allowable Rate]:[WPPA Inc Outpatient Allowable Rate]])</f>
        <v>402.35999999999996</v>
      </c>
      <c r="K13872" s="4">
        <f>MAX(Table16[[#This Row],[Blue Cross Outpatient Allowable Rate]:[WPPA Inc Outpatient Allowable Rate]])</f>
        <v>910.09999999999991</v>
      </c>
      <c r="L13872" s="4">
        <f>Table16[[#This Row],[Price]]*0.42</f>
        <v>402.35999999999996</v>
      </c>
      <c r="M13872" s="4">
        <v>521</v>
      </c>
      <c r="N13872" s="4">
        <f>SUM(Table16[[#This Row],[ChargeID]]*0.76)</f>
        <v>728.08</v>
      </c>
      <c r="O13872" s="4">
        <f>SUM(Table16[[#This Row],[Price]]*0.95)</f>
        <v>910.09999999999991</v>
      </c>
      <c r="P13872" s="4">
        <f>SUM(Table16[[#This Row],[Price]]*0.8)</f>
        <v>766.40000000000009</v>
      </c>
      <c r="Q13872" s="4">
        <f>SUM(Table16[[#This Row],[Price]]*0.6)</f>
        <v>574.79999999999995</v>
      </c>
    </row>
    <row r="13873" spans="1:17" x14ac:dyDescent="0.25">
      <c r="A13873" t="s">
        <v>11075</v>
      </c>
      <c r="B13873">
        <v>958</v>
      </c>
      <c r="C13873" t="s">
        <v>11172</v>
      </c>
      <c r="D13873">
        <v>610</v>
      </c>
      <c r="F13873" s="4">
        <v>958</v>
      </c>
      <c r="G13873">
        <v>73220</v>
      </c>
      <c r="J13873" s="4">
        <f>MIN(Table16[[#This Row],[Medicare Outpatient Allowable Rate]:[WPPA Inc Outpatient Allowable Rate]])</f>
        <v>402.35999999999996</v>
      </c>
      <c r="K13873" s="4">
        <f>MAX(Table16[[#This Row],[Blue Cross Outpatient Allowable Rate]:[WPPA Inc Outpatient Allowable Rate]])</f>
        <v>910.09999999999991</v>
      </c>
      <c r="L13873" s="4">
        <f>Table16[[#This Row],[Price]]*0.42</f>
        <v>402.35999999999996</v>
      </c>
      <c r="M13873" s="4">
        <v>521</v>
      </c>
      <c r="N13873" s="4">
        <f>SUM(Table16[[#This Row],[ChargeID]]*0.76)</f>
        <v>728.08</v>
      </c>
      <c r="O13873" s="4">
        <f>SUM(Table16[[#This Row],[Price]]*0.95)</f>
        <v>910.09999999999991</v>
      </c>
      <c r="P13873" s="4">
        <f>SUM(Table16[[#This Row],[Price]]*0.8)</f>
        <v>766.40000000000009</v>
      </c>
      <c r="Q13873" s="4">
        <f>SUM(Table16[[#This Row],[Price]]*0.6)</f>
        <v>574.79999999999995</v>
      </c>
    </row>
    <row r="13874" spans="1:17" x14ac:dyDescent="0.25">
      <c r="A13874" t="s">
        <v>11075</v>
      </c>
      <c r="B13874">
        <v>958</v>
      </c>
      <c r="C13874" t="s">
        <v>11173</v>
      </c>
      <c r="D13874">
        <v>610</v>
      </c>
      <c r="F13874" s="4">
        <v>958</v>
      </c>
      <c r="G13874">
        <v>73221</v>
      </c>
      <c r="J13874" s="4">
        <f>MIN(Table16[[#This Row],[Medicare Outpatient Allowable Rate]:[WPPA Inc Outpatient Allowable Rate]])</f>
        <v>402.35999999999996</v>
      </c>
      <c r="K13874" s="4">
        <f>MAX(Table16[[#This Row],[Blue Cross Outpatient Allowable Rate]:[WPPA Inc Outpatient Allowable Rate]])</f>
        <v>910.09999999999991</v>
      </c>
      <c r="L13874" s="4">
        <f>Table16[[#This Row],[Price]]*0.42</f>
        <v>402.35999999999996</v>
      </c>
      <c r="M13874" s="4">
        <v>521</v>
      </c>
      <c r="N13874" s="4">
        <f>SUM(Table16[[#This Row],[ChargeID]]*0.76)</f>
        <v>728.08</v>
      </c>
      <c r="O13874" s="4">
        <f>SUM(Table16[[#This Row],[Price]]*0.95)</f>
        <v>910.09999999999991</v>
      </c>
      <c r="P13874" s="4">
        <f>SUM(Table16[[#This Row],[Price]]*0.8)</f>
        <v>766.40000000000009</v>
      </c>
      <c r="Q13874" s="4">
        <f>SUM(Table16[[#This Row],[Price]]*0.6)</f>
        <v>574.79999999999995</v>
      </c>
    </row>
    <row r="13875" spans="1:17" x14ac:dyDescent="0.25">
      <c r="A13875" t="s">
        <v>11075</v>
      </c>
      <c r="B13875">
        <v>1375</v>
      </c>
      <c r="C13875" t="s">
        <v>11174</v>
      </c>
      <c r="D13875">
        <v>610</v>
      </c>
      <c r="F13875" s="4">
        <v>1375</v>
      </c>
      <c r="G13875">
        <v>73222</v>
      </c>
      <c r="J13875" s="4">
        <f>MIN(Table16[[#This Row],[Medicare Outpatient Allowable Rate]:[WPPA Inc Outpatient Allowable Rate]])</f>
        <v>521</v>
      </c>
      <c r="K13875" s="4">
        <f>MAX(Table16[[#This Row],[Blue Cross Outpatient Allowable Rate]:[WPPA Inc Outpatient Allowable Rate]])</f>
        <v>1306.25</v>
      </c>
      <c r="L13875" s="4">
        <f>Table16[[#This Row],[Price]]*0.42</f>
        <v>577.5</v>
      </c>
      <c r="M13875" s="4">
        <v>521</v>
      </c>
      <c r="N13875" s="4">
        <f>SUM(Table16[[#This Row],[ChargeID]]*0.76)</f>
        <v>1045</v>
      </c>
      <c r="O13875" s="4">
        <f>SUM(Table16[[#This Row],[Price]]*0.95)</f>
        <v>1306.25</v>
      </c>
      <c r="P13875" s="4">
        <f>SUM(Table16[[#This Row],[Price]]*0.8)</f>
        <v>1100</v>
      </c>
      <c r="Q13875" s="4">
        <f>SUM(Table16[[#This Row],[Price]]*0.6)</f>
        <v>825</v>
      </c>
    </row>
    <row r="13876" spans="1:17" x14ac:dyDescent="0.25">
      <c r="A13876" t="s">
        <v>11075</v>
      </c>
      <c r="B13876">
        <v>958</v>
      </c>
      <c r="C13876" t="s">
        <v>11175</v>
      </c>
      <c r="D13876">
        <v>610</v>
      </c>
      <c r="F13876" s="4">
        <v>958</v>
      </c>
      <c r="G13876">
        <v>73223</v>
      </c>
      <c r="J13876" s="4">
        <f>MIN(Table16[[#This Row],[Medicare Outpatient Allowable Rate]:[WPPA Inc Outpatient Allowable Rate]])</f>
        <v>402.35999999999996</v>
      </c>
      <c r="K13876" s="4">
        <f>MAX(Table16[[#This Row],[Blue Cross Outpatient Allowable Rate]:[WPPA Inc Outpatient Allowable Rate]])</f>
        <v>910.09999999999991</v>
      </c>
      <c r="L13876" s="4">
        <f>Table16[[#This Row],[Price]]*0.42</f>
        <v>402.35999999999996</v>
      </c>
      <c r="M13876" s="4">
        <v>521</v>
      </c>
      <c r="N13876" s="4">
        <f>SUM(Table16[[#This Row],[ChargeID]]*0.76)</f>
        <v>728.08</v>
      </c>
      <c r="O13876" s="4">
        <f>SUM(Table16[[#This Row],[Price]]*0.95)</f>
        <v>910.09999999999991</v>
      </c>
      <c r="P13876" s="4">
        <f>SUM(Table16[[#This Row],[Price]]*0.8)</f>
        <v>766.40000000000009</v>
      </c>
      <c r="Q13876" s="4">
        <f>SUM(Table16[[#This Row],[Price]]*0.6)</f>
        <v>574.79999999999995</v>
      </c>
    </row>
    <row r="13877" spans="1:17" x14ac:dyDescent="0.25">
      <c r="A13877" t="s">
        <v>11075</v>
      </c>
      <c r="B13877">
        <v>1155</v>
      </c>
      <c r="C13877" t="s">
        <v>11176</v>
      </c>
      <c r="D13877">
        <v>352</v>
      </c>
      <c r="F13877" s="4">
        <v>1155</v>
      </c>
      <c r="G13877">
        <v>73700</v>
      </c>
      <c r="J13877" s="4">
        <f>MIN(Table16[[#This Row],[Medicare Outpatient Allowable Rate]:[WPPA Inc Outpatient Allowable Rate]])</f>
        <v>453</v>
      </c>
      <c r="K13877" s="4">
        <f>MAX(Table16[[#This Row],[Blue Cross Outpatient Allowable Rate]:[WPPA Inc Outpatient Allowable Rate]])</f>
        <v>1097.25</v>
      </c>
      <c r="L13877" s="4">
        <f>Table16[[#This Row],[Price]]*0.42</f>
        <v>485.09999999999997</v>
      </c>
      <c r="M13877" s="4">
        <v>453</v>
      </c>
      <c r="N13877" s="4">
        <f>SUM(Table16[[#This Row],[ChargeID]]*0.76)</f>
        <v>877.8</v>
      </c>
      <c r="O13877" s="4">
        <f>SUM(Table16[[#This Row],[Price]]*0.95)</f>
        <v>1097.25</v>
      </c>
      <c r="P13877" s="4">
        <f>SUM(Table16[[#This Row],[Price]]*0.8)</f>
        <v>924</v>
      </c>
      <c r="Q13877" s="4">
        <f>SUM(Table16[[#This Row],[Price]]*0.6)</f>
        <v>693</v>
      </c>
    </row>
    <row r="13878" spans="1:17" x14ac:dyDescent="0.25">
      <c r="A13878" t="s">
        <v>11075</v>
      </c>
      <c r="B13878">
        <v>1351</v>
      </c>
      <c r="C13878" t="s">
        <v>11177</v>
      </c>
      <c r="D13878">
        <v>352</v>
      </c>
      <c r="F13878" s="4">
        <v>1351</v>
      </c>
      <c r="G13878">
        <v>73702</v>
      </c>
      <c r="J13878" s="4">
        <f>MIN(Table16[[#This Row],[Medicare Outpatient Allowable Rate]:[WPPA Inc Outpatient Allowable Rate]])</f>
        <v>453</v>
      </c>
      <c r="K13878" s="4">
        <f>MAX(Table16[[#This Row],[Blue Cross Outpatient Allowable Rate]:[WPPA Inc Outpatient Allowable Rate]])</f>
        <v>1283.45</v>
      </c>
      <c r="L13878" s="4">
        <f>Table16[[#This Row],[Price]]*0.42</f>
        <v>567.41999999999996</v>
      </c>
      <c r="M13878" s="4">
        <v>453</v>
      </c>
      <c r="N13878" s="4">
        <f>SUM(Table16[[#This Row],[ChargeID]]*0.76)</f>
        <v>1026.76</v>
      </c>
      <c r="O13878" s="4">
        <f>SUM(Table16[[#This Row],[Price]]*0.95)</f>
        <v>1283.45</v>
      </c>
      <c r="P13878" s="4">
        <f>SUM(Table16[[#This Row],[Price]]*0.8)</f>
        <v>1080.8</v>
      </c>
      <c r="Q13878" s="4">
        <f>SUM(Table16[[#This Row],[Price]]*0.6)</f>
        <v>810.6</v>
      </c>
    </row>
    <row r="13879" spans="1:17" x14ac:dyDescent="0.25">
      <c r="A13879" t="s">
        <v>3401</v>
      </c>
      <c r="B13879">
        <v>2625</v>
      </c>
      <c r="C13879" t="s">
        <v>11178</v>
      </c>
      <c r="D13879">
        <v>351</v>
      </c>
      <c r="F13879" s="4">
        <v>2625</v>
      </c>
      <c r="G13879">
        <v>73706</v>
      </c>
      <c r="J13879" s="4">
        <f>MIN(Table16[[#This Row],[Medicare Outpatient Allowable Rate]:[WPPA Inc Outpatient Allowable Rate]])</f>
        <v>0</v>
      </c>
      <c r="K13879" s="4">
        <f>MAX(Table16[[#This Row],[Blue Cross Outpatient Allowable Rate]:[WPPA Inc Outpatient Allowable Rate]])</f>
        <v>2493.75</v>
      </c>
      <c r="L13879" s="4">
        <f>Table16[[#This Row],[Price]]*0.42</f>
        <v>1102.5</v>
      </c>
      <c r="M13879" s="4">
        <v>0</v>
      </c>
      <c r="N13879" s="4">
        <f>SUM(Table16[[#This Row],[ChargeID]]*0.76)</f>
        <v>1995</v>
      </c>
      <c r="O13879" s="4">
        <f>SUM(Table16[[#This Row],[Price]]*0.95)</f>
        <v>2493.75</v>
      </c>
      <c r="P13879" s="4">
        <f>SUM(Table16[[#This Row],[Price]]*0.8)</f>
        <v>2100</v>
      </c>
      <c r="Q13879" s="4">
        <f>SUM(Table16[[#This Row],[Price]]*0.6)</f>
        <v>1575</v>
      </c>
    </row>
    <row r="13880" spans="1:17" x14ac:dyDescent="0.25">
      <c r="A13880" t="s">
        <v>11075</v>
      </c>
      <c r="B13880">
        <v>958</v>
      </c>
      <c r="C13880" t="s">
        <v>11179</v>
      </c>
      <c r="D13880">
        <v>610</v>
      </c>
      <c r="F13880" s="4">
        <v>958</v>
      </c>
      <c r="G13880">
        <v>73718</v>
      </c>
      <c r="J13880" s="4">
        <f>MIN(Table16[[#This Row],[Medicare Outpatient Allowable Rate]:[WPPA Inc Outpatient Allowable Rate]])</f>
        <v>402.35999999999996</v>
      </c>
      <c r="K13880" s="4">
        <f>MAX(Table16[[#This Row],[Blue Cross Outpatient Allowable Rate]:[WPPA Inc Outpatient Allowable Rate]])</f>
        <v>910.09999999999991</v>
      </c>
      <c r="L13880" s="4">
        <f>Table16[[#This Row],[Price]]*0.42</f>
        <v>402.35999999999996</v>
      </c>
      <c r="M13880" s="4">
        <v>521</v>
      </c>
      <c r="N13880" s="4">
        <f>SUM(Table16[[#This Row],[ChargeID]]*0.76)</f>
        <v>728.08</v>
      </c>
      <c r="O13880" s="4">
        <f>SUM(Table16[[#This Row],[Price]]*0.95)</f>
        <v>910.09999999999991</v>
      </c>
      <c r="P13880" s="4">
        <f>SUM(Table16[[#This Row],[Price]]*0.8)</f>
        <v>766.40000000000009</v>
      </c>
      <c r="Q13880" s="4">
        <f>SUM(Table16[[#This Row],[Price]]*0.6)</f>
        <v>574.79999999999995</v>
      </c>
    </row>
    <row r="13881" spans="1:17" x14ac:dyDescent="0.25">
      <c r="A13881" t="s">
        <v>11075</v>
      </c>
      <c r="B13881">
        <v>958</v>
      </c>
      <c r="C13881" t="s">
        <v>11180</v>
      </c>
      <c r="D13881">
        <v>610</v>
      </c>
      <c r="F13881" s="4">
        <v>958</v>
      </c>
      <c r="G13881">
        <v>73719</v>
      </c>
      <c r="J13881" s="4">
        <f>MIN(Table16[[#This Row],[Medicare Outpatient Allowable Rate]:[WPPA Inc Outpatient Allowable Rate]])</f>
        <v>402.35999999999996</v>
      </c>
      <c r="K13881" s="4">
        <f>MAX(Table16[[#This Row],[Blue Cross Outpatient Allowable Rate]:[WPPA Inc Outpatient Allowable Rate]])</f>
        <v>910.09999999999991</v>
      </c>
      <c r="L13881" s="4">
        <f>Table16[[#This Row],[Price]]*0.42</f>
        <v>402.35999999999996</v>
      </c>
      <c r="M13881" s="4">
        <v>521</v>
      </c>
      <c r="N13881" s="4">
        <f>SUM(Table16[[#This Row],[ChargeID]]*0.76)</f>
        <v>728.08</v>
      </c>
      <c r="O13881" s="4">
        <f>SUM(Table16[[#This Row],[Price]]*0.95)</f>
        <v>910.09999999999991</v>
      </c>
      <c r="P13881" s="4">
        <f>SUM(Table16[[#This Row],[Price]]*0.8)</f>
        <v>766.40000000000009</v>
      </c>
      <c r="Q13881" s="4">
        <f>SUM(Table16[[#This Row],[Price]]*0.6)</f>
        <v>574.79999999999995</v>
      </c>
    </row>
    <row r="13882" spans="1:17" x14ac:dyDescent="0.25">
      <c r="A13882" t="s">
        <v>11075</v>
      </c>
      <c r="B13882">
        <v>2700</v>
      </c>
      <c r="C13882" t="s">
        <v>11181</v>
      </c>
      <c r="D13882">
        <v>610</v>
      </c>
      <c r="F13882" s="4">
        <v>2700</v>
      </c>
      <c r="G13882">
        <v>73720</v>
      </c>
      <c r="H13882" t="s">
        <v>3505</v>
      </c>
      <c r="J13882" s="4">
        <f>MIN(Table16[[#This Row],[Medicare Outpatient Allowable Rate]:[WPPA Inc Outpatient Allowable Rate]])</f>
        <v>521</v>
      </c>
      <c r="K13882" s="4">
        <f>MAX(Table16[[#This Row],[Blue Cross Outpatient Allowable Rate]:[WPPA Inc Outpatient Allowable Rate]])</f>
        <v>2565</v>
      </c>
      <c r="L13882" s="4">
        <f>Table16[[#This Row],[Price]]*0.42</f>
        <v>1134</v>
      </c>
      <c r="M13882" s="4">
        <v>521</v>
      </c>
      <c r="N13882" s="4">
        <f>SUM(Table16[[#This Row],[ChargeID]]*0.76)</f>
        <v>2052</v>
      </c>
      <c r="O13882" s="4">
        <f>SUM(Table16[[#This Row],[Price]]*0.95)</f>
        <v>2565</v>
      </c>
      <c r="P13882" s="4">
        <f>SUM(Table16[[#This Row],[Price]]*0.8)</f>
        <v>2160</v>
      </c>
      <c r="Q13882" s="4">
        <f>SUM(Table16[[#This Row],[Price]]*0.6)</f>
        <v>1620</v>
      </c>
    </row>
    <row r="13883" spans="1:17" x14ac:dyDescent="0.25">
      <c r="A13883" t="s">
        <v>11075</v>
      </c>
      <c r="B13883">
        <v>958</v>
      </c>
      <c r="C13883" t="s">
        <v>11182</v>
      </c>
      <c r="D13883">
        <v>610</v>
      </c>
      <c r="F13883" s="4">
        <v>958</v>
      </c>
      <c r="G13883">
        <v>73721</v>
      </c>
      <c r="J13883" s="4">
        <f>MIN(Table16[[#This Row],[Medicare Outpatient Allowable Rate]:[WPPA Inc Outpatient Allowable Rate]])</f>
        <v>402.35999999999996</v>
      </c>
      <c r="K13883" s="4">
        <f>MAX(Table16[[#This Row],[Blue Cross Outpatient Allowable Rate]:[WPPA Inc Outpatient Allowable Rate]])</f>
        <v>910.09999999999991</v>
      </c>
      <c r="L13883" s="4">
        <f>Table16[[#This Row],[Price]]*0.42</f>
        <v>402.35999999999996</v>
      </c>
      <c r="M13883" s="4">
        <v>521</v>
      </c>
      <c r="N13883" s="4">
        <f>SUM(Table16[[#This Row],[ChargeID]]*0.76)</f>
        <v>728.08</v>
      </c>
      <c r="O13883" s="4">
        <f>SUM(Table16[[#This Row],[Price]]*0.95)</f>
        <v>910.09999999999991</v>
      </c>
      <c r="P13883" s="4">
        <f>SUM(Table16[[#This Row],[Price]]*0.8)</f>
        <v>766.40000000000009</v>
      </c>
      <c r="Q13883" s="4">
        <f>SUM(Table16[[#This Row],[Price]]*0.6)</f>
        <v>574.79999999999995</v>
      </c>
    </row>
    <row r="13884" spans="1:17" x14ac:dyDescent="0.25">
      <c r="A13884" t="s">
        <v>11075</v>
      </c>
      <c r="B13884">
        <v>958</v>
      </c>
      <c r="C13884" t="s">
        <v>11183</v>
      </c>
      <c r="D13884">
        <v>610</v>
      </c>
      <c r="F13884" s="4">
        <v>958</v>
      </c>
      <c r="G13884">
        <v>73722</v>
      </c>
      <c r="J13884" s="4">
        <f>MIN(Table16[[#This Row],[Medicare Outpatient Allowable Rate]:[WPPA Inc Outpatient Allowable Rate]])</f>
        <v>402.35999999999996</v>
      </c>
      <c r="K13884" s="4">
        <f>MAX(Table16[[#This Row],[Blue Cross Outpatient Allowable Rate]:[WPPA Inc Outpatient Allowable Rate]])</f>
        <v>910.09999999999991</v>
      </c>
      <c r="L13884" s="4">
        <f>Table16[[#This Row],[Price]]*0.42</f>
        <v>402.35999999999996</v>
      </c>
      <c r="M13884" s="4">
        <v>521</v>
      </c>
      <c r="N13884" s="4">
        <f>SUM(Table16[[#This Row],[ChargeID]]*0.76)</f>
        <v>728.08</v>
      </c>
      <c r="O13884" s="4">
        <f>SUM(Table16[[#This Row],[Price]]*0.95)</f>
        <v>910.09999999999991</v>
      </c>
      <c r="P13884" s="4">
        <f>SUM(Table16[[#This Row],[Price]]*0.8)</f>
        <v>766.40000000000009</v>
      </c>
      <c r="Q13884" s="4">
        <f>SUM(Table16[[#This Row],[Price]]*0.6)</f>
        <v>574.79999999999995</v>
      </c>
    </row>
    <row r="13885" spans="1:17" x14ac:dyDescent="0.25">
      <c r="A13885" t="s">
        <v>11075</v>
      </c>
      <c r="B13885">
        <v>958</v>
      </c>
      <c r="C13885" t="s">
        <v>11184</v>
      </c>
      <c r="D13885">
        <v>610</v>
      </c>
      <c r="F13885" s="4">
        <v>958</v>
      </c>
      <c r="G13885">
        <v>73723</v>
      </c>
      <c r="J13885" s="4">
        <f>MIN(Table16[[#This Row],[Medicare Outpatient Allowable Rate]:[WPPA Inc Outpatient Allowable Rate]])</f>
        <v>402.35999999999996</v>
      </c>
      <c r="K13885" s="4">
        <f>MAX(Table16[[#This Row],[Blue Cross Outpatient Allowable Rate]:[WPPA Inc Outpatient Allowable Rate]])</f>
        <v>910.09999999999991</v>
      </c>
      <c r="L13885" s="4">
        <f>Table16[[#This Row],[Price]]*0.42</f>
        <v>402.35999999999996</v>
      </c>
      <c r="M13885" s="4">
        <v>521</v>
      </c>
      <c r="N13885" s="4">
        <f>SUM(Table16[[#This Row],[ChargeID]]*0.76)</f>
        <v>728.08</v>
      </c>
      <c r="O13885" s="4">
        <f>SUM(Table16[[#This Row],[Price]]*0.95)</f>
        <v>910.09999999999991</v>
      </c>
      <c r="P13885" s="4">
        <f>SUM(Table16[[#This Row],[Price]]*0.8)</f>
        <v>766.40000000000009</v>
      </c>
      <c r="Q13885" s="4">
        <f>SUM(Table16[[#This Row],[Price]]*0.6)</f>
        <v>574.79999999999995</v>
      </c>
    </row>
    <row r="13886" spans="1:17" x14ac:dyDescent="0.25">
      <c r="A13886" t="s">
        <v>11075</v>
      </c>
      <c r="B13886">
        <v>1805</v>
      </c>
      <c r="C13886" t="s">
        <v>11185</v>
      </c>
      <c r="D13886">
        <v>352</v>
      </c>
      <c r="F13886" s="4">
        <v>1805</v>
      </c>
      <c r="G13886">
        <v>74170</v>
      </c>
      <c r="J13886" s="4">
        <f>MIN(Table16[[#This Row],[Medicare Outpatient Allowable Rate]:[WPPA Inc Outpatient Allowable Rate]])</f>
        <v>453</v>
      </c>
      <c r="K13886" s="4">
        <f>MAX(Table16[[#This Row],[Blue Cross Outpatient Allowable Rate]:[WPPA Inc Outpatient Allowable Rate]])</f>
        <v>1714.75</v>
      </c>
      <c r="L13886" s="4">
        <f>Table16[[#This Row],[Price]]*0.42</f>
        <v>758.1</v>
      </c>
      <c r="M13886" s="4">
        <v>453</v>
      </c>
      <c r="N13886" s="4">
        <f>SUM(Table16[[#This Row],[ChargeID]]*0.76)</f>
        <v>1371.8</v>
      </c>
      <c r="O13886" s="4">
        <f>SUM(Table16[[#This Row],[Price]]*0.95)</f>
        <v>1714.75</v>
      </c>
      <c r="P13886" s="4">
        <f>SUM(Table16[[#This Row],[Price]]*0.8)</f>
        <v>1444</v>
      </c>
      <c r="Q13886" s="4">
        <f>SUM(Table16[[#This Row],[Price]]*0.6)</f>
        <v>1083</v>
      </c>
    </row>
    <row r="13887" spans="1:17" x14ac:dyDescent="0.25">
      <c r="A13887" t="s">
        <v>3401</v>
      </c>
      <c r="B13887">
        <v>2625</v>
      </c>
      <c r="C13887" t="s">
        <v>11186</v>
      </c>
      <c r="D13887">
        <v>351</v>
      </c>
      <c r="F13887" s="4">
        <v>2625</v>
      </c>
      <c r="G13887">
        <v>74174</v>
      </c>
      <c r="J13887" s="4">
        <f>MIN(Table16[[#This Row],[Medicare Outpatient Allowable Rate]:[WPPA Inc Outpatient Allowable Rate]])</f>
        <v>1102.5</v>
      </c>
      <c r="K13887" s="4">
        <f>MAX(Table16[[#This Row],[Blue Cross Outpatient Allowable Rate]:[WPPA Inc Outpatient Allowable Rate]])</f>
        <v>2493.75</v>
      </c>
      <c r="L13887" s="4">
        <f>Table16[[#This Row],[Price]]*0.42</f>
        <v>1102.5</v>
      </c>
      <c r="M13887" s="4">
        <v>1687.28</v>
      </c>
      <c r="N13887" s="4">
        <f>SUM(Table16[[#This Row],[ChargeID]]*0.76)</f>
        <v>1995</v>
      </c>
      <c r="O13887" s="4">
        <f>SUM(Table16[[#This Row],[Price]]*0.95)</f>
        <v>2493.75</v>
      </c>
      <c r="P13887" s="4">
        <f>SUM(Table16[[#This Row],[Price]]*0.8)</f>
        <v>2100</v>
      </c>
      <c r="Q13887" s="4">
        <f>SUM(Table16[[#This Row],[Price]]*0.6)</f>
        <v>1575</v>
      </c>
    </row>
    <row r="13888" spans="1:17" x14ac:dyDescent="0.25">
      <c r="A13888" t="s">
        <v>3401</v>
      </c>
      <c r="B13888">
        <v>2625</v>
      </c>
      <c r="C13888" t="s">
        <v>11187</v>
      </c>
      <c r="D13888">
        <v>352</v>
      </c>
      <c r="F13888" s="4">
        <v>2625</v>
      </c>
      <c r="G13888">
        <v>74175</v>
      </c>
      <c r="J13888" s="4">
        <f>MIN(Table16[[#This Row],[Medicare Outpatient Allowable Rate]:[WPPA Inc Outpatient Allowable Rate]])</f>
        <v>1102.5</v>
      </c>
      <c r="K13888" s="4">
        <f>MAX(Table16[[#This Row],[Blue Cross Outpatient Allowable Rate]:[WPPA Inc Outpatient Allowable Rate]])</f>
        <v>2493.75</v>
      </c>
      <c r="L13888" s="4">
        <f>Table16[[#This Row],[Price]]*0.42</f>
        <v>1102.5</v>
      </c>
      <c r="M13888" s="4">
        <v>1174.8399999999999</v>
      </c>
      <c r="N13888" s="4">
        <f>SUM(Table16[[#This Row],[ChargeID]]*0.76)</f>
        <v>1995</v>
      </c>
      <c r="O13888" s="4">
        <f>SUM(Table16[[#This Row],[Price]]*0.95)</f>
        <v>2493.75</v>
      </c>
      <c r="P13888" s="4">
        <f>SUM(Table16[[#This Row],[Price]]*0.8)</f>
        <v>2100</v>
      </c>
      <c r="Q13888" s="4">
        <f>SUM(Table16[[#This Row],[Price]]*0.6)</f>
        <v>1575</v>
      </c>
    </row>
    <row r="13889" spans="1:17" x14ac:dyDescent="0.25">
      <c r="A13889" t="s">
        <v>11075</v>
      </c>
      <c r="B13889">
        <v>2300</v>
      </c>
      <c r="C13889" t="s">
        <v>11188</v>
      </c>
      <c r="D13889">
        <v>352</v>
      </c>
      <c r="F13889" s="4">
        <v>2300</v>
      </c>
      <c r="G13889">
        <v>74176</v>
      </c>
      <c r="J13889" s="4">
        <f>MIN(Table16[[#This Row],[Medicare Outpatient Allowable Rate]:[WPPA Inc Outpatient Allowable Rate]])</f>
        <v>453</v>
      </c>
      <c r="K13889" s="4">
        <f>MAX(Table16[[#This Row],[Blue Cross Outpatient Allowable Rate]:[WPPA Inc Outpatient Allowable Rate]])</f>
        <v>2185</v>
      </c>
      <c r="L13889" s="4">
        <f>Table16[[#This Row],[Price]]*0.42</f>
        <v>966</v>
      </c>
      <c r="M13889" s="4">
        <v>453</v>
      </c>
      <c r="N13889" s="4">
        <f>SUM(Table16[[#This Row],[ChargeID]]*0.76)</f>
        <v>1748</v>
      </c>
      <c r="O13889" s="4">
        <f>SUM(Table16[[#This Row],[Price]]*0.95)</f>
        <v>2185</v>
      </c>
      <c r="P13889" s="4">
        <f>SUM(Table16[[#This Row],[Price]]*0.8)</f>
        <v>1840</v>
      </c>
      <c r="Q13889" s="4">
        <f>SUM(Table16[[#This Row],[Price]]*0.6)</f>
        <v>1380</v>
      </c>
    </row>
    <row r="13890" spans="1:17" x14ac:dyDescent="0.25">
      <c r="A13890" t="s">
        <v>11075</v>
      </c>
      <c r="B13890">
        <v>2431</v>
      </c>
      <c r="C13890" t="s">
        <v>11189</v>
      </c>
      <c r="D13890">
        <v>352</v>
      </c>
      <c r="F13890" s="4">
        <v>2431</v>
      </c>
      <c r="G13890">
        <v>74177</v>
      </c>
      <c r="J13890" s="4">
        <f>MIN(Table16[[#This Row],[Medicare Outpatient Allowable Rate]:[WPPA Inc Outpatient Allowable Rate]])</f>
        <v>453</v>
      </c>
      <c r="K13890" s="4">
        <f>MAX(Table16[[#This Row],[Blue Cross Outpatient Allowable Rate]:[WPPA Inc Outpatient Allowable Rate]])</f>
        <v>2309.4499999999998</v>
      </c>
      <c r="L13890" s="4">
        <f>Table16[[#This Row],[Price]]*0.42</f>
        <v>1021.02</v>
      </c>
      <c r="M13890" s="4">
        <v>453</v>
      </c>
      <c r="N13890" s="4">
        <f>SUM(Table16[[#This Row],[ChargeID]]*0.76)</f>
        <v>1847.56</v>
      </c>
      <c r="O13890" s="4">
        <f>SUM(Table16[[#This Row],[Price]]*0.95)</f>
        <v>2309.4499999999998</v>
      </c>
      <c r="P13890" s="4">
        <f>SUM(Table16[[#This Row],[Price]]*0.8)</f>
        <v>1944.8000000000002</v>
      </c>
      <c r="Q13890" s="4">
        <f>SUM(Table16[[#This Row],[Price]]*0.6)</f>
        <v>1458.6</v>
      </c>
    </row>
    <row r="13891" spans="1:17" x14ac:dyDescent="0.25">
      <c r="A13891" t="s">
        <v>11075</v>
      </c>
      <c r="B13891">
        <v>2400</v>
      </c>
      <c r="C13891" t="s">
        <v>11190</v>
      </c>
      <c r="D13891">
        <v>352</v>
      </c>
      <c r="F13891" s="4">
        <v>2400</v>
      </c>
      <c r="G13891">
        <v>74178</v>
      </c>
      <c r="J13891" s="4">
        <f>MIN(Table16[[#This Row],[Medicare Outpatient Allowable Rate]:[WPPA Inc Outpatient Allowable Rate]])</f>
        <v>453</v>
      </c>
      <c r="K13891" s="4">
        <f>MAX(Table16[[#This Row],[Blue Cross Outpatient Allowable Rate]:[WPPA Inc Outpatient Allowable Rate]])</f>
        <v>2280</v>
      </c>
      <c r="L13891" s="4">
        <f>Table16[[#This Row],[Price]]*0.42</f>
        <v>1008</v>
      </c>
      <c r="M13891" s="4">
        <v>453</v>
      </c>
      <c r="N13891" s="4">
        <f>SUM(Table16[[#This Row],[ChargeID]]*0.76)</f>
        <v>1824</v>
      </c>
      <c r="O13891" s="4">
        <f>SUM(Table16[[#This Row],[Price]]*0.95)</f>
        <v>2280</v>
      </c>
      <c r="P13891" s="4">
        <f>SUM(Table16[[#This Row],[Price]]*0.8)</f>
        <v>1920</v>
      </c>
      <c r="Q13891" s="4">
        <f>SUM(Table16[[#This Row],[Price]]*0.6)</f>
        <v>1440</v>
      </c>
    </row>
    <row r="13892" spans="1:17" x14ac:dyDescent="0.25">
      <c r="A13892" t="s">
        <v>11075</v>
      </c>
      <c r="B13892">
        <v>0</v>
      </c>
      <c r="C13892" t="s">
        <v>12677</v>
      </c>
      <c r="D13892">
        <v>610</v>
      </c>
      <c r="F13892" s="4">
        <v>0</v>
      </c>
      <c r="G13892">
        <v>74181</v>
      </c>
      <c r="J13892" s="4">
        <f>MIN(Table16[[#This Row],[Medicare Outpatient Allowable Rate]:[WPPA Inc Outpatient Allowable Rate]])</f>
        <v>0</v>
      </c>
      <c r="K13892" s="4">
        <f>MAX(Table16[[#This Row],[Blue Cross Outpatient Allowable Rate]:[WPPA Inc Outpatient Allowable Rate]])</f>
        <v>521</v>
      </c>
      <c r="L13892" s="4">
        <f>Table16[[#This Row],[Price]]*0.42</f>
        <v>0</v>
      </c>
      <c r="M13892" s="4">
        <v>521</v>
      </c>
      <c r="N13892" s="4">
        <f>SUM(Table16[[#This Row],[ChargeID]]*0.76)</f>
        <v>0</v>
      </c>
      <c r="O13892" s="4">
        <f>SUM(Table16[[#This Row],[Price]]*0.95)</f>
        <v>0</v>
      </c>
      <c r="P13892" s="4">
        <f>SUM(Table16[[#This Row],[Price]]*0.8)</f>
        <v>0</v>
      </c>
      <c r="Q13892" s="4">
        <f>SUM(Table16[[#This Row],[Price]]*0.6)</f>
        <v>0</v>
      </c>
    </row>
    <row r="13893" spans="1:17" x14ac:dyDescent="0.25">
      <c r="A13893" t="s">
        <v>3401</v>
      </c>
      <c r="B13893">
        <v>1313</v>
      </c>
      <c r="C13893" t="s">
        <v>11191</v>
      </c>
      <c r="D13893">
        <v>351</v>
      </c>
      <c r="F13893" s="4">
        <v>1313</v>
      </c>
      <c r="G13893">
        <v>74261</v>
      </c>
      <c r="J13893" s="4">
        <f>MIN(Table16[[#This Row],[Medicare Outpatient Allowable Rate]:[WPPA Inc Outpatient Allowable Rate]])</f>
        <v>453</v>
      </c>
      <c r="K13893" s="4">
        <f>MAX(Table16[[#This Row],[Blue Cross Outpatient Allowable Rate]:[WPPA Inc Outpatient Allowable Rate]])</f>
        <v>1247.3499999999999</v>
      </c>
      <c r="L13893" s="4">
        <f>Table16[[#This Row],[Price]]*0.42</f>
        <v>551.46</v>
      </c>
      <c r="M13893" s="4">
        <v>453</v>
      </c>
      <c r="N13893" s="4">
        <f>SUM(Table16[[#This Row],[ChargeID]]*0.76)</f>
        <v>997.88</v>
      </c>
      <c r="O13893" s="4">
        <f>SUM(Table16[[#This Row],[Price]]*0.95)</f>
        <v>1247.3499999999999</v>
      </c>
      <c r="P13893" s="4">
        <f>SUM(Table16[[#This Row],[Price]]*0.8)</f>
        <v>1050.4000000000001</v>
      </c>
      <c r="Q13893" s="4">
        <f>SUM(Table16[[#This Row],[Price]]*0.6)</f>
        <v>787.8</v>
      </c>
    </row>
    <row r="13894" spans="1:17" x14ac:dyDescent="0.25">
      <c r="A13894" t="s">
        <v>3401</v>
      </c>
      <c r="B13894">
        <v>1313</v>
      </c>
      <c r="C13894" t="s">
        <v>11192</v>
      </c>
      <c r="D13894">
        <v>351</v>
      </c>
      <c r="F13894" s="4">
        <v>1313</v>
      </c>
      <c r="G13894">
        <v>74263</v>
      </c>
      <c r="J13894" s="4">
        <f>MIN(Table16[[#This Row],[Medicare Outpatient Allowable Rate]:[WPPA Inc Outpatient Allowable Rate]])</f>
        <v>453</v>
      </c>
      <c r="K13894" s="4">
        <f>MAX(Table16[[#This Row],[Blue Cross Outpatient Allowable Rate]:[WPPA Inc Outpatient Allowable Rate]])</f>
        <v>1247.3499999999999</v>
      </c>
      <c r="L13894" s="4">
        <f>Table16[[#This Row],[Price]]*0.42</f>
        <v>551.46</v>
      </c>
      <c r="M13894" s="4">
        <v>453</v>
      </c>
      <c r="N13894" s="4">
        <f>SUM(Table16[[#This Row],[ChargeID]]*0.76)</f>
        <v>997.88</v>
      </c>
      <c r="O13894" s="4">
        <f>SUM(Table16[[#This Row],[Price]]*0.95)</f>
        <v>1247.3499999999999</v>
      </c>
      <c r="P13894" s="4">
        <f>SUM(Table16[[#This Row],[Price]]*0.8)</f>
        <v>1050.4000000000001</v>
      </c>
      <c r="Q13894" s="4">
        <f>SUM(Table16[[#This Row],[Price]]*0.6)</f>
        <v>787.8</v>
      </c>
    </row>
    <row r="13895" spans="1:17" x14ac:dyDescent="0.25">
      <c r="A13895" t="s">
        <v>3401</v>
      </c>
      <c r="B13895">
        <v>3528</v>
      </c>
      <c r="C13895" t="s">
        <v>11193</v>
      </c>
      <c r="D13895">
        <v>351</v>
      </c>
      <c r="F13895" s="4">
        <v>3528</v>
      </c>
      <c r="G13895">
        <v>75635</v>
      </c>
      <c r="J13895" s="4">
        <f>MIN(Table16[[#This Row],[Medicare Outpatient Allowable Rate]:[WPPA Inc Outpatient Allowable Rate]])</f>
        <v>1237.4000000000001</v>
      </c>
      <c r="K13895" s="4">
        <f>MAX(Table16[[#This Row],[Blue Cross Outpatient Allowable Rate]:[WPPA Inc Outpatient Allowable Rate]])</f>
        <v>3351.6</v>
      </c>
      <c r="L13895" s="4">
        <f>Table16[[#This Row],[Price]]*0.42</f>
        <v>1481.76</v>
      </c>
      <c r="M13895" s="4">
        <v>1237.4000000000001</v>
      </c>
      <c r="N13895" s="4">
        <f>SUM(Table16[[#This Row],[ChargeID]]*0.76)</f>
        <v>2681.28</v>
      </c>
      <c r="O13895" s="4">
        <f>SUM(Table16[[#This Row],[Price]]*0.95)</f>
        <v>3351.6</v>
      </c>
      <c r="P13895" s="4">
        <f>SUM(Table16[[#This Row],[Price]]*0.8)</f>
        <v>2822.4</v>
      </c>
      <c r="Q13895" s="4">
        <f>SUM(Table16[[#This Row],[Price]]*0.6)</f>
        <v>2116.7999999999997</v>
      </c>
    </row>
    <row r="13896" spans="1:17" x14ac:dyDescent="0.25">
      <c r="A13896" t="s">
        <v>11075</v>
      </c>
      <c r="B13896">
        <v>0</v>
      </c>
      <c r="C13896" t="s">
        <v>12678</v>
      </c>
      <c r="D13896">
        <v>351</v>
      </c>
      <c r="F13896" s="4">
        <v>0</v>
      </c>
      <c r="G13896">
        <v>70450</v>
      </c>
      <c r="J13896" s="4">
        <f>MIN(Table16[[#This Row],[Medicare Outpatient Allowable Rate]:[WPPA Inc Outpatient Allowable Rate]])</f>
        <v>0</v>
      </c>
      <c r="K13896" s="4">
        <f>MAX(Table16[[#This Row],[Blue Cross Outpatient Allowable Rate]:[WPPA Inc Outpatient Allowable Rate]])</f>
        <v>453</v>
      </c>
      <c r="L13896" s="4">
        <f>Table16[[#This Row],[Price]]*0.42</f>
        <v>0</v>
      </c>
      <c r="M13896" s="4">
        <v>453</v>
      </c>
      <c r="N13896" s="4">
        <f>SUM(Table16[[#This Row],[ChargeID]]*0.76)</f>
        <v>0</v>
      </c>
      <c r="O13896" s="4">
        <f>SUM(Table16[[#This Row],[Price]]*0.95)</f>
        <v>0</v>
      </c>
      <c r="P13896" s="4">
        <f>SUM(Table16[[#This Row],[Price]]*0.8)</f>
        <v>0</v>
      </c>
      <c r="Q13896" s="4">
        <f>SUM(Table16[[#This Row],[Price]]*0.6)</f>
        <v>0</v>
      </c>
    </row>
    <row r="13897" spans="1:17" x14ac:dyDescent="0.25">
      <c r="A13897" t="s">
        <v>11075</v>
      </c>
      <c r="B13897">
        <v>0</v>
      </c>
      <c r="C13897" t="s">
        <v>12679</v>
      </c>
      <c r="D13897">
        <v>351</v>
      </c>
      <c r="F13897" s="4">
        <v>0</v>
      </c>
      <c r="G13897">
        <v>70470</v>
      </c>
      <c r="J13897" s="4">
        <f>MIN(Table16[[#This Row],[Medicare Outpatient Allowable Rate]:[WPPA Inc Outpatient Allowable Rate]])</f>
        <v>0</v>
      </c>
      <c r="K13897" s="4">
        <f>MAX(Table16[[#This Row],[Blue Cross Outpatient Allowable Rate]:[WPPA Inc Outpatient Allowable Rate]])</f>
        <v>453</v>
      </c>
      <c r="L13897" s="4">
        <f>Table16[[#This Row],[Price]]*0.42</f>
        <v>0</v>
      </c>
      <c r="M13897" s="4">
        <v>453</v>
      </c>
      <c r="N13897" s="4">
        <f>SUM(Table16[[#This Row],[ChargeID]]*0.76)</f>
        <v>0</v>
      </c>
      <c r="O13897" s="4">
        <f>SUM(Table16[[#This Row],[Price]]*0.95)</f>
        <v>0</v>
      </c>
      <c r="P13897" s="4">
        <f>SUM(Table16[[#This Row],[Price]]*0.8)</f>
        <v>0</v>
      </c>
      <c r="Q13897" s="4">
        <f>SUM(Table16[[#This Row],[Price]]*0.6)</f>
        <v>0</v>
      </c>
    </row>
    <row r="13898" spans="1:17" x14ac:dyDescent="0.25">
      <c r="A13898" t="s">
        <v>11075</v>
      </c>
      <c r="B13898">
        <v>0</v>
      </c>
      <c r="C13898" t="s">
        <v>12610</v>
      </c>
      <c r="D13898">
        <v>351</v>
      </c>
      <c r="F13898" s="4">
        <v>0</v>
      </c>
      <c r="G13898">
        <v>70486</v>
      </c>
      <c r="J13898" s="4">
        <f>MIN(Table16[[#This Row],[Medicare Outpatient Allowable Rate]:[WPPA Inc Outpatient Allowable Rate]])</f>
        <v>0</v>
      </c>
      <c r="K13898" s="4">
        <f>MAX(Table16[[#This Row],[Blue Cross Outpatient Allowable Rate]:[WPPA Inc Outpatient Allowable Rate]])</f>
        <v>453</v>
      </c>
      <c r="L13898" s="4">
        <f>Table16[[#This Row],[Price]]*0.42</f>
        <v>0</v>
      </c>
      <c r="M13898" s="4">
        <v>453</v>
      </c>
      <c r="N13898" s="4">
        <f>SUM(Table16[[#This Row],[ChargeID]]*0.76)</f>
        <v>0</v>
      </c>
      <c r="O13898" s="4">
        <f>SUM(Table16[[#This Row],[Price]]*0.95)</f>
        <v>0</v>
      </c>
      <c r="P13898" s="4">
        <f>SUM(Table16[[#This Row],[Price]]*0.8)</f>
        <v>0</v>
      </c>
      <c r="Q13898" s="4">
        <f>SUM(Table16[[#This Row],[Price]]*0.6)</f>
        <v>0</v>
      </c>
    </row>
    <row r="13899" spans="1:17" x14ac:dyDescent="0.25">
      <c r="A13899" t="s">
        <v>11075</v>
      </c>
      <c r="B13899">
        <v>0</v>
      </c>
      <c r="C13899" t="s">
        <v>12680</v>
      </c>
      <c r="D13899">
        <v>611</v>
      </c>
      <c r="F13899" s="4">
        <v>0</v>
      </c>
      <c r="G13899">
        <v>70551</v>
      </c>
      <c r="J13899" s="4">
        <f>MIN(Table16[[#This Row],[Medicare Outpatient Allowable Rate]:[WPPA Inc Outpatient Allowable Rate]])</f>
        <v>0</v>
      </c>
      <c r="K13899" s="4">
        <f>MAX(Table16[[#This Row],[Blue Cross Outpatient Allowable Rate]:[WPPA Inc Outpatient Allowable Rate]])</f>
        <v>521</v>
      </c>
      <c r="L13899" s="4">
        <f>Table16[[#This Row],[Price]]*0.42</f>
        <v>0</v>
      </c>
      <c r="M13899" s="4">
        <v>521</v>
      </c>
      <c r="N13899" s="4">
        <f>SUM(Table16[[#This Row],[ChargeID]]*0.76)</f>
        <v>0</v>
      </c>
      <c r="O13899" s="4">
        <f>SUM(Table16[[#This Row],[Price]]*0.95)</f>
        <v>0</v>
      </c>
      <c r="P13899" s="4">
        <f>SUM(Table16[[#This Row],[Price]]*0.8)</f>
        <v>0</v>
      </c>
      <c r="Q13899" s="4">
        <f>SUM(Table16[[#This Row],[Price]]*0.6)</f>
        <v>0</v>
      </c>
    </row>
    <row r="13900" spans="1:17" x14ac:dyDescent="0.25">
      <c r="A13900" t="s">
        <v>11075</v>
      </c>
      <c r="B13900">
        <v>0</v>
      </c>
      <c r="C13900" t="s">
        <v>12681</v>
      </c>
      <c r="D13900">
        <v>611</v>
      </c>
      <c r="F13900" s="4">
        <v>0</v>
      </c>
      <c r="G13900">
        <v>70553</v>
      </c>
      <c r="J13900" s="4">
        <f>MIN(Table16[[#This Row],[Medicare Outpatient Allowable Rate]:[WPPA Inc Outpatient Allowable Rate]])</f>
        <v>0</v>
      </c>
      <c r="K13900" s="4">
        <f>MAX(Table16[[#This Row],[Blue Cross Outpatient Allowable Rate]:[WPPA Inc Outpatient Allowable Rate]])</f>
        <v>521</v>
      </c>
      <c r="L13900" s="4">
        <f>Table16[[#This Row],[Price]]*0.42</f>
        <v>0</v>
      </c>
      <c r="M13900" s="4">
        <v>521</v>
      </c>
      <c r="N13900" s="4">
        <f>SUM(Table16[[#This Row],[ChargeID]]*0.76)</f>
        <v>0</v>
      </c>
      <c r="O13900" s="4">
        <f>SUM(Table16[[#This Row],[Price]]*0.95)</f>
        <v>0</v>
      </c>
      <c r="P13900" s="4">
        <f>SUM(Table16[[#This Row],[Price]]*0.8)</f>
        <v>0</v>
      </c>
      <c r="Q13900" s="4">
        <f>SUM(Table16[[#This Row],[Price]]*0.6)</f>
        <v>0</v>
      </c>
    </row>
    <row r="13901" spans="1:17" x14ac:dyDescent="0.25">
      <c r="A13901" t="s">
        <v>11075</v>
      </c>
      <c r="B13901">
        <v>0</v>
      </c>
      <c r="C13901" t="s">
        <v>12603</v>
      </c>
      <c r="D13901">
        <v>352</v>
      </c>
      <c r="F13901" s="4">
        <v>0</v>
      </c>
      <c r="G13901">
        <v>71250</v>
      </c>
      <c r="J13901" s="4">
        <f>MIN(Table16[[#This Row],[Medicare Outpatient Allowable Rate]:[WPPA Inc Outpatient Allowable Rate]])</f>
        <v>0</v>
      </c>
      <c r="K13901" s="4">
        <f>MAX(Table16[[#This Row],[Blue Cross Outpatient Allowable Rate]:[WPPA Inc Outpatient Allowable Rate]])</f>
        <v>453</v>
      </c>
      <c r="L13901" s="4">
        <f>Table16[[#This Row],[Price]]*0.42</f>
        <v>0</v>
      </c>
      <c r="M13901" s="4">
        <v>453</v>
      </c>
      <c r="N13901" s="4">
        <f>SUM(Table16[[#This Row],[ChargeID]]*0.76)</f>
        <v>0</v>
      </c>
      <c r="O13901" s="4">
        <f>SUM(Table16[[#This Row],[Price]]*0.95)</f>
        <v>0</v>
      </c>
      <c r="P13901" s="4">
        <f>SUM(Table16[[#This Row],[Price]]*0.8)</f>
        <v>0</v>
      </c>
      <c r="Q13901" s="4">
        <f>SUM(Table16[[#This Row],[Price]]*0.6)</f>
        <v>0</v>
      </c>
    </row>
    <row r="13902" spans="1:17" x14ac:dyDescent="0.25">
      <c r="A13902" t="s">
        <v>11075</v>
      </c>
      <c r="B13902">
        <v>0</v>
      </c>
      <c r="C13902" t="s">
        <v>12682</v>
      </c>
      <c r="D13902">
        <v>352</v>
      </c>
      <c r="F13902" s="4">
        <v>0</v>
      </c>
      <c r="G13902">
        <v>71260</v>
      </c>
      <c r="J13902" s="4">
        <f>MIN(Table16[[#This Row],[Medicare Outpatient Allowable Rate]:[WPPA Inc Outpatient Allowable Rate]])</f>
        <v>0</v>
      </c>
      <c r="K13902" s="4">
        <f>MAX(Table16[[#This Row],[Blue Cross Outpatient Allowable Rate]:[WPPA Inc Outpatient Allowable Rate]])</f>
        <v>453</v>
      </c>
      <c r="L13902" s="4">
        <f>Table16[[#This Row],[Price]]*0.42</f>
        <v>0</v>
      </c>
      <c r="M13902" s="4">
        <v>453</v>
      </c>
      <c r="N13902" s="4">
        <f>SUM(Table16[[#This Row],[ChargeID]]*0.76)</f>
        <v>0</v>
      </c>
      <c r="O13902" s="4">
        <f>SUM(Table16[[#This Row],[Price]]*0.95)</f>
        <v>0</v>
      </c>
      <c r="P13902" s="4">
        <f>SUM(Table16[[#This Row],[Price]]*0.8)</f>
        <v>0</v>
      </c>
      <c r="Q13902" s="4">
        <f>SUM(Table16[[#This Row],[Price]]*0.6)</f>
        <v>0</v>
      </c>
    </row>
    <row r="13903" spans="1:17" x14ac:dyDescent="0.25">
      <c r="A13903" t="s">
        <v>11075</v>
      </c>
      <c r="B13903">
        <v>0</v>
      </c>
      <c r="C13903" t="s">
        <v>12612</v>
      </c>
      <c r="D13903">
        <v>351</v>
      </c>
      <c r="F13903" s="4">
        <v>0</v>
      </c>
      <c r="G13903">
        <v>71275</v>
      </c>
      <c r="J13903" s="4">
        <f>MIN(Table16[[#This Row],[Medicare Outpatient Allowable Rate]:[WPPA Inc Outpatient Allowable Rate]])</f>
        <v>0</v>
      </c>
      <c r="K13903" s="4">
        <f>MAX(Table16[[#This Row],[Blue Cross Outpatient Allowable Rate]:[WPPA Inc Outpatient Allowable Rate]])</f>
        <v>1132.52</v>
      </c>
      <c r="L13903" s="4">
        <f>Table16[[#This Row],[Price]]*0.42</f>
        <v>0</v>
      </c>
      <c r="M13903" s="4">
        <v>1132.52</v>
      </c>
      <c r="N13903" s="4">
        <f>SUM(Table16[[#This Row],[ChargeID]]*0.76)</f>
        <v>0</v>
      </c>
      <c r="O13903" s="4">
        <f>SUM(Table16[[#This Row],[Price]]*0.95)</f>
        <v>0</v>
      </c>
      <c r="P13903" s="4">
        <f>SUM(Table16[[#This Row],[Price]]*0.8)</f>
        <v>0</v>
      </c>
      <c r="Q13903" s="4">
        <f>SUM(Table16[[#This Row],[Price]]*0.6)</f>
        <v>0</v>
      </c>
    </row>
    <row r="13904" spans="1:17" x14ac:dyDescent="0.25">
      <c r="A13904" t="s">
        <v>11075</v>
      </c>
      <c r="B13904">
        <v>0</v>
      </c>
      <c r="C13904" t="s">
        <v>12683</v>
      </c>
      <c r="D13904">
        <v>352</v>
      </c>
      <c r="F13904" s="4">
        <v>0</v>
      </c>
      <c r="G13904">
        <v>72131</v>
      </c>
      <c r="J13904" s="4">
        <f>MIN(Table16[[#This Row],[Medicare Outpatient Allowable Rate]:[WPPA Inc Outpatient Allowable Rate]])</f>
        <v>0</v>
      </c>
      <c r="K13904" s="4">
        <f>MAX(Table16[[#This Row],[Blue Cross Outpatient Allowable Rate]:[WPPA Inc Outpatient Allowable Rate]])</f>
        <v>453</v>
      </c>
      <c r="L13904" s="4">
        <f>Table16[[#This Row],[Price]]*0.42</f>
        <v>0</v>
      </c>
      <c r="M13904" s="4">
        <v>453</v>
      </c>
      <c r="N13904" s="4">
        <f>SUM(Table16[[#This Row],[ChargeID]]*0.76)</f>
        <v>0</v>
      </c>
      <c r="O13904" s="4">
        <f>SUM(Table16[[#This Row],[Price]]*0.95)</f>
        <v>0</v>
      </c>
      <c r="P13904" s="4">
        <f>SUM(Table16[[#This Row],[Price]]*0.8)</f>
        <v>0</v>
      </c>
      <c r="Q13904" s="4">
        <f>SUM(Table16[[#This Row],[Price]]*0.6)</f>
        <v>0</v>
      </c>
    </row>
    <row r="13905" spans="1:17" x14ac:dyDescent="0.25">
      <c r="A13905" t="s">
        <v>11075</v>
      </c>
      <c r="B13905">
        <v>0</v>
      </c>
      <c r="C13905" t="s">
        <v>12684</v>
      </c>
      <c r="D13905">
        <v>612</v>
      </c>
      <c r="F13905" s="4">
        <v>0</v>
      </c>
      <c r="G13905">
        <v>72146</v>
      </c>
      <c r="J13905" s="4">
        <f>MIN(Table16[[#This Row],[Medicare Outpatient Allowable Rate]:[WPPA Inc Outpatient Allowable Rate]])</f>
        <v>0</v>
      </c>
      <c r="K13905" s="4">
        <f>MAX(Table16[[#This Row],[Blue Cross Outpatient Allowable Rate]:[WPPA Inc Outpatient Allowable Rate]])</f>
        <v>521</v>
      </c>
      <c r="L13905" s="4">
        <f>Table16[[#This Row],[Price]]*0.42</f>
        <v>0</v>
      </c>
      <c r="M13905" s="4">
        <v>521</v>
      </c>
      <c r="N13905" s="4">
        <f>SUM(Table16[[#This Row],[ChargeID]]*0.76)</f>
        <v>0</v>
      </c>
      <c r="O13905" s="4">
        <f>SUM(Table16[[#This Row],[Price]]*0.95)</f>
        <v>0</v>
      </c>
      <c r="P13905" s="4">
        <f>SUM(Table16[[#This Row],[Price]]*0.8)</f>
        <v>0</v>
      </c>
      <c r="Q13905" s="4">
        <f>SUM(Table16[[#This Row],[Price]]*0.6)</f>
        <v>0</v>
      </c>
    </row>
    <row r="13906" spans="1:17" x14ac:dyDescent="0.25">
      <c r="A13906" t="s">
        <v>11075</v>
      </c>
      <c r="B13906">
        <v>0</v>
      </c>
      <c r="C13906" t="s">
        <v>12685</v>
      </c>
      <c r="D13906">
        <v>612</v>
      </c>
      <c r="F13906" s="4">
        <v>0</v>
      </c>
      <c r="G13906">
        <v>72148</v>
      </c>
      <c r="J13906" s="4">
        <f>MIN(Table16[[#This Row],[Medicare Outpatient Allowable Rate]:[WPPA Inc Outpatient Allowable Rate]])</f>
        <v>0</v>
      </c>
      <c r="K13906" s="4">
        <f>MAX(Table16[[#This Row],[Blue Cross Outpatient Allowable Rate]:[WPPA Inc Outpatient Allowable Rate]])</f>
        <v>521</v>
      </c>
      <c r="L13906" s="4">
        <f>Table16[[#This Row],[Price]]*0.42</f>
        <v>0</v>
      </c>
      <c r="M13906" s="4">
        <v>521</v>
      </c>
      <c r="N13906" s="4">
        <f>SUM(Table16[[#This Row],[ChargeID]]*0.76)</f>
        <v>0</v>
      </c>
      <c r="O13906" s="4">
        <f>SUM(Table16[[#This Row],[Price]]*0.95)</f>
        <v>0</v>
      </c>
      <c r="P13906" s="4">
        <f>SUM(Table16[[#This Row],[Price]]*0.8)</f>
        <v>0</v>
      </c>
      <c r="Q13906" s="4">
        <f>SUM(Table16[[#This Row],[Price]]*0.6)</f>
        <v>0</v>
      </c>
    </row>
    <row r="13907" spans="1:17" x14ac:dyDescent="0.25">
      <c r="A13907" t="s">
        <v>11075</v>
      </c>
      <c r="B13907">
        <v>0</v>
      </c>
      <c r="C13907" t="s">
        <v>12614</v>
      </c>
      <c r="D13907">
        <v>352</v>
      </c>
      <c r="F13907" s="4">
        <v>0</v>
      </c>
      <c r="G13907">
        <v>72192</v>
      </c>
      <c r="J13907" s="4">
        <f>MIN(Table16[[#This Row],[Medicare Outpatient Allowable Rate]:[WPPA Inc Outpatient Allowable Rate]])</f>
        <v>0</v>
      </c>
      <c r="K13907" s="4">
        <f>MAX(Table16[[#This Row],[Blue Cross Outpatient Allowable Rate]:[WPPA Inc Outpatient Allowable Rate]])</f>
        <v>453</v>
      </c>
      <c r="L13907" s="4">
        <f>Table16[[#This Row],[Price]]*0.42</f>
        <v>0</v>
      </c>
      <c r="M13907" s="4">
        <v>453</v>
      </c>
      <c r="N13907" s="4">
        <f>SUM(Table16[[#This Row],[ChargeID]]*0.76)</f>
        <v>0</v>
      </c>
      <c r="O13907" s="4">
        <f>SUM(Table16[[#This Row],[Price]]*0.95)</f>
        <v>0</v>
      </c>
      <c r="P13907" s="4">
        <f>SUM(Table16[[#This Row],[Price]]*0.8)</f>
        <v>0</v>
      </c>
      <c r="Q13907" s="4">
        <f>SUM(Table16[[#This Row],[Price]]*0.6)</f>
        <v>0</v>
      </c>
    </row>
    <row r="13908" spans="1:17" x14ac:dyDescent="0.25">
      <c r="A13908" t="s">
        <v>11075</v>
      </c>
      <c r="B13908">
        <v>0</v>
      </c>
      <c r="C13908" t="s">
        <v>12686</v>
      </c>
      <c r="D13908">
        <v>352</v>
      </c>
      <c r="F13908" s="4">
        <v>0</v>
      </c>
      <c r="G13908">
        <v>72193</v>
      </c>
      <c r="J13908" s="4">
        <f>MIN(Table16[[#This Row],[Medicare Outpatient Allowable Rate]:[WPPA Inc Outpatient Allowable Rate]])</f>
        <v>0</v>
      </c>
      <c r="K13908" s="4">
        <f>MAX(Table16[[#This Row],[Blue Cross Outpatient Allowable Rate]:[WPPA Inc Outpatient Allowable Rate]])</f>
        <v>453</v>
      </c>
      <c r="L13908" s="4">
        <f>Table16[[#This Row],[Price]]*0.42</f>
        <v>0</v>
      </c>
      <c r="M13908" s="4">
        <v>453</v>
      </c>
      <c r="N13908" s="4">
        <f>SUM(Table16[[#This Row],[ChargeID]]*0.76)</f>
        <v>0</v>
      </c>
      <c r="O13908" s="4">
        <f>SUM(Table16[[#This Row],[Price]]*0.95)</f>
        <v>0</v>
      </c>
      <c r="P13908" s="4">
        <f>SUM(Table16[[#This Row],[Price]]*0.8)</f>
        <v>0</v>
      </c>
      <c r="Q13908" s="4">
        <f>SUM(Table16[[#This Row],[Price]]*0.6)</f>
        <v>0</v>
      </c>
    </row>
    <row r="13909" spans="1:17" x14ac:dyDescent="0.25">
      <c r="A13909" t="s">
        <v>11075</v>
      </c>
      <c r="B13909">
        <v>0</v>
      </c>
      <c r="C13909" t="s">
        <v>12687</v>
      </c>
      <c r="D13909">
        <v>610</v>
      </c>
      <c r="F13909" s="4">
        <v>0</v>
      </c>
      <c r="G13909">
        <v>72195</v>
      </c>
      <c r="J13909" s="4">
        <f>MIN(Table16[[#This Row],[Medicare Outpatient Allowable Rate]:[WPPA Inc Outpatient Allowable Rate]])</f>
        <v>0</v>
      </c>
      <c r="K13909" s="4">
        <f>MAX(Table16[[#This Row],[Blue Cross Outpatient Allowable Rate]:[WPPA Inc Outpatient Allowable Rate]])</f>
        <v>521</v>
      </c>
      <c r="L13909" s="4">
        <f>Table16[[#This Row],[Price]]*0.42</f>
        <v>0</v>
      </c>
      <c r="M13909" s="4">
        <v>521</v>
      </c>
      <c r="N13909" s="4">
        <f>SUM(Table16[[#This Row],[ChargeID]]*0.76)</f>
        <v>0</v>
      </c>
      <c r="O13909" s="4">
        <f>SUM(Table16[[#This Row],[Price]]*0.95)</f>
        <v>0</v>
      </c>
      <c r="P13909" s="4">
        <f>SUM(Table16[[#This Row],[Price]]*0.8)</f>
        <v>0</v>
      </c>
      <c r="Q13909" s="4">
        <f>SUM(Table16[[#This Row],[Price]]*0.6)</f>
        <v>0</v>
      </c>
    </row>
    <row r="13910" spans="1:17" x14ac:dyDescent="0.25">
      <c r="A13910" t="s">
        <v>11075</v>
      </c>
      <c r="B13910">
        <v>0</v>
      </c>
      <c r="C13910" t="s">
        <v>12688</v>
      </c>
      <c r="D13910">
        <v>610</v>
      </c>
      <c r="F13910" s="4">
        <v>0</v>
      </c>
      <c r="G13910">
        <v>73721</v>
      </c>
      <c r="J13910" s="4">
        <f>MIN(Table16[[#This Row],[Medicare Outpatient Allowable Rate]:[WPPA Inc Outpatient Allowable Rate]])</f>
        <v>0</v>
      </c>
      <c r="K13910" s="4">
        <f>MAX(Table16[[#This Row],[Blue Cross Outpatient Allowable Rate]:[WPPA Inc Outpatient Allowable Rate]])</f>
        <v>521</v>
      </c>
      <c r="L13910" s="4">
        <f>Table16[[#This Row],[Price]]*0.42</f>
        <v>0</v>
      </c>
      <c r="M13910" s="4">
        <v>521</v>
      </c>
      <c r="N13910" s="4">
        <f>SUM(Table16[[#This Row],[ChargeID]]*0.76)</f>
        <v>0</v>
      </c>
      <c r="O13910" s="4">
        <f>SUM(Table16[[#This Row],[Price]]*0.95)</f>
        <v>0</v>
      </c>
      <c r="P13910" s="4">
        <f>SUM(Table16[[#This Row],[Price]]*0.8)</f>
        <v>0</v>
      </c>
      <c r="Q13910" s="4">
        <f>SUM(Table16[[#This Row],[Price]]*0.6)</f>
        <v>0</v>
      </c>
    </row>
    <row r="13911" spans="1:17" x14ac:dyDescent="0.25">
      <c r="A13911" t="s">
        <v>11075</v>
      </c>
      <c r="B13911">
        <v>0</v>
      </c>
      <c r="C13911" t="s">
        <v>12689</v>
      </c>
      <c r="D13911">
        <v>616</v>
      </c>
      <c r="F13911" s="4">
        <v>0</v>
      </c>
      <c r="G13911">
        <v>73725</v>
      </c>
      <c r="J13911" s="4">
        <f>MIN(Table16[[#This Row],[Medicare Outpatient Allowable Rate]:[WPPA Inc Outpatient Allowable Rate]])</f>
        <v>0</v>
      </c>
      <c r="K13911" s="4">
        <f>MAX(Table16[[#This Row],[Blue Cross Outpatient Allowable Rate]:[WPPA Inc Outpatient Allowable Rate]])</f>
        <v>627</v>
      </c>
      <c r="L13911" s="4">
        <f>Table16[[#This Row],[Price]]*0.42</f>
        <v>0</v>
      </c>
      <c r="M13911" s="4">
        <v>627</v>
      </c>
      <c r="N13911" s="4">
        <f>SUM(Table16[[#This Row],[ChargeID]]*0.76)</f>
        <v>0</v>
      </c>
      <c r="O13911" s="4">
        <f>SUM(Table16[[#This Row],[Price]]*0.95)</f>
        <v>0</v>
      </c>
      <c r="P13911" s="4">
        <f>SUM(Table16[[#This Row],[Price]]*0.8)</f>
        <v>0</v>
      </c>
      <c r="Q13911" s="4">
        <f>SUM(Table16[[#This Row],[Price]]*0.6)</f>
        <v>0</v>
      </c>
    </row>
    <row r="13912" spans="1:17" x14ac:dyDescent="0.25">
      <c r="A13912" t="s">
        <v>11075</v>
      </c>
      <c r="B13912">
        <v>0</v>
      </c>
      <c r="C13912" t="s">
        <v>12690</v>
      </c>
      <c r="D13912">
        <v>351</v>
      </c>
      <c r="F13912" s="4">
        <v>0</v>
      </c>
      <c r="G13912">
        <v>74150</v>
      </c>
      <c r="J13912" s="4">
        <f>MIN(Table16[[#This Row],[Medicare Outpatient Allowable Rate]:[WPPA Inc Outpatient Allowable Rate]])</f>
        <v>0</v>
      </c>
      <c r="K13912" s="4">
        <f>MAX(Table16[[#This Row],[Blue Cross Outpatient Allowable Rate]:[WPPA Inc Outpatient Allowable Rate]])</f>
        <v>453</v>
      </c>
      <c r="L13912" s="4">
        <f>Table16[[#This Row],[Price]]*0.42</f>
        <v>0</v>
      </c>
      <c r="M13912" s="4">
        <v>453</v>
      </c>
      <c r="N13912" s="4">
        <f>SUM(Table16[[#This Row],[ChargeID]]*0.76)</f>
        <v>0</v>
      </c>
      <c r="O13912" s="4">
        <f>SUM(Table16[[#This Row],[Price]]*0.95)</f>
        <v>0</v>
      </c>
      <c r="P13912" s="4">
        <f>SUM(Table16[[#This Row],[Price]]*0.8)</f>
        <v>0</v>
      </c>
      <c r="Q13912" s="4">
        <f>SUM(Table16[[#This Row],[Price]]*0.6)</f>
        <v>0</v>
      </c>
    </row>
    <row r="13913" spans="1:17" x14ac:dyDescent="0.25">
      <c r="A13913" t="s">
        <v>11075</v>
      </c>
      <c r="B13913">
        <v>0</v>
      </c>
      <c r="C13913" t="s">
        <v>12691</v>
      </c>
      <c r="D13913">
        <v>352</v>
      </c>
      <c r="F13913" s="4">
        <v>0</v>
      </c>
      <c r="G13913">
        <v>74160</v>
      </c>
      <c r="J13913" s="4">
        <f>MIN(Table16[[#This Row],[Medicare Outpatient Allowable Rate]:[WPPA Inc Outpatient Allowable Rate]])</f>
        <v>0</v>
      </c>
      <c r="K13913" s="4">
        <f>MAX(Table16[[#This Row],[Blue Cross Outpatient Allowable Rate]:[WPPA Inc Outpatient Allowable Rate]])</f>
        <v>453</v>
      </c>
      <c r="L13913" s="4">
        <f>Table16[[#This Row],[Price]]*0.42</f>
        <v>0</v>
      </c>
      <c r="M13913" s="4">
        <v>453</v>
      </c>
      <c r="N13913" s="4">
        <f>SUM(Table16[[#This Row],[ChargeID]]*0.76)</f>
        <v>0</v>
      </c>
      <c r="O13913" s="4">
        <f>SUM(Table16[[#This Row],[Price]]*0.95)</f>
        <v>0</v>
      </c>
      <c r="P13913" s="4">
        <f>SUM(Table16[[#This Row],[Price]]*0.8)</f>
        <v>0</v>
      </c>
      <c r="Q13913" s="4">
        <f>SUM(Table16[[#This Row],[Price]]*0.6)</f>
        <v>0</v>
      </c>
    </row>
    <row r="13914" spans="1:17" x14ac:dyDescent="0.25">
      <c r="A13914" t="s">
        <v>11075</v>
      </c>
      <c r="B13914">
        <v>0</v>
      </c>
      <c r="C13914" t="s">
        <v>12692</v>
      </c>
      <c r="D13914">
        <v>352</v>
      </c>
      <c r="F13914" s="4">
        <v>0</v>
      </c>
      <c r="G13914">
        <v>74170</v>
      </c>
      <c r="J13914" s="4">
        <f>MIN(Table16[[#This Row],[Medicare Outpatient Allowable Rate]:[WPPA Inc Outpatient Allowable Rate]])</f>
        <v>0</v>
      </c>
      <c r="K13914" s="4">
        <f>MAX(Table16[[#This Row],[Blue Cross Outpatient Allowable Rate]:[WPPA Inc Outpatient Allowable Rate]])</f>
        <v>453</v>
      </c>
      <c r="L13914" s="4">
        <f>Table16[[#This Row],[Price]]*0.42</f>
        <v>0</v>
      </c>
      <c r="M13914" s="4">
        <v>453</v>
      </c>
      <c r="N13914" s="4">
        <f>SUM(Table16[[#This Row],[ChargeID]]*0.76)</f>
        <v>0</v>
      </c>
      <c r="O13914" s="4">
        <f>SUM(Table16[[#This Row],[Price]]*0.95)</f>
        <v>0</v>
      </c>
      <c r="P13914" s="4">
        <f>SUM(Table16[[#This Row],[Price]]*0.8)</f>
        <v>0</v>
      </c>
      <c r="Q13914" s="4">
        <f>SUM(Table16[[#This Row],[Price]]*0.6)</f>
        <v>0</v>
      </c>
    </row>
    <row r="13915" spans="1:17" x14ac:dyDescent="0.25">
      <c r="A13915" t="s">
        <v>11075</v>
      </c>
      <c r="B13915">
        <v>0</v>
      </c>
      <c r="C13915" t="s">
        <v>11194</v>
      </c>
      <c r="D13915">
        <v>352</v>
      </c>
      <c r="F13915" s="4">
        <v>0</v>
      </c>
      <c r="G13915">
        <v>74176</v>
      </c>
      <c r="J13915" s="4">
        <f>MIN(Table16[[#This Row],[Medicare Outpatient Allowable Rate]:[WPPA Inc Outpatient Allowable Rate]])</f>
        <v>0</v>
      </c>
      <c r="K13915" s="4">
        <f>MAX(Table16[[#This Row],[Blue Cross Outpatient Allowable Rate]:[WPPA Inc Outpatient Allowable Rate]])</f>
        <v>453</v>
      </c>
      <c r="L13915" s="4">
        <f>Table16[[#This Row],[Price]]*0.42</f>
        <v>0</v>
      </c>
      <c r="M13915" s="4">
        <v>453</v>
      </c>
      <c r="N13915" s="4">
        <f>SUM(Table16[[#This Row],[ChargeID]]*0.76)</f>
        <v>0</v>
      </c>
      <c r="O13915" s="4">
        <f>SUM(Table16[[#This Row],[Price]]*0.95)</f>
        <v>0</v>
      </c>
      <c r="P13915" s="4">
        <f>SUM(Table16[[#This Row],[Price]]*0.8)</f>
        <v>0</v>
      </c>
      <c r="Q13915" s="4">
        <f>SUM(Table16[[#This Row],[Price]]*0.6)</f>
        <v>0</v>
      </c>
    </row>
    <row r="13916" spans="1:17" x14ac:dyDescent="0.25">
      <c r="A13916" t="s">
        <v>11075</v>
      </c>
      <c r="B13916">
        <v>0</v>
      </c>
      <c r="C13916" t="s">
        <v>12693</v>
      </c>
      <c r="D13916">
        <v>352</v>
      </c>
      <c r="F13916" s="4">
        <v>0</v>
      </c>
      <c r="G13916">
        <v>76070</v>
      </c>
      <c r="J13916" s="4">
        <f>MIN(Table16[[#This Row],[Medicare Outpatient Allowable Rate]:[WPPA Inc Outpatient Allowable Rate]])</f>
        <v>0</v>
      </c>
      <c r="K13916" s="4">
        <f>MAX(Table16[[#This Row],[Blue Cross Outpatient Allowable Rate]:[WPPA Inc Outpatient Allowable Rate]])</f>
        <v>0</v>
      </c>
      <c r="L13916" s="4">
        <f>Table16[[#This Row],[Price]]*0.42</f>
        <v>0</v>
      </c>
      <c r="M13916" s="4">
        <v>0</v>
      </c>
      <c r="N13916" s="4">
        <f>SUM(Table16[[#This Row],[ChargeID]]*0.76)</f>
        <v>0</v>
      </c>
      <c r="O13916" s="4">
        <f>SUM(Table16[[#This Row],[Price]]*0.95)</f>
        <v>0</v>
      </c>
      <c r="P13916" s="4">
        <f>SUM(Table16[[#This Row],[Price]]*0.8)</f>
        <v>0</v>
      </c>
      <c r="Q13916" s="4">
        <f>SUM(Table16[[#This Row],[Price]]*0.6)</f>
        <v>0</v>
      </c>
    </row>
    <row r="13917" spans="1:17" x14ac:dyDescent="0.25">
      <c r="A13917" t="s">
        <v>3401</v>
      </c>
      <c r="B13917">
        <v>0</v>
      </c>
      <c r="C13917" t="s">
        <v>11195</v>
      </c>
      <c r="D13917">
        <v>352</v>
      </c>
      <c r="F13917" s="4">
        <v>0</v>
      </c>
      <c r="J13917" s="4">
        <f>MIN(Table16[[#This Row],[Medicare Outpatient Allowable Rate]:[WPPA Inc Outpatient Allowable Rate]])</f>
        <v>0</v>
      </c>
      <c r="K13917" s="4">
        <f>MAX(Table16[[#This Row],[Blue Cross Outpatient Allowable Rate]:[WPPA Inc Outpatient Allowable Rate]])</f>
        <v>0</v>
      </c>
      <c r="L13917" s="4">
        <f>Table16[[#This Row],[Price]]*0.42</f>
        <v>0</v>
      </c>
      <c r="M13917" s="4">
        <v>0</v>
      </c>
      <c r="N13917" s="4">
        <f>SUM(Table16[[#This Row],[ChargeID]]*0.76)</f>
        <v>0</v>
      </c>
      <c r="O13917" s="4">
        <f>SUM(Table16[[#This Row],[Price]]*0.95)</f>
        <v>0</v>
      </c>
      <c r="P13917" s="4">
        <f>SUM(Table16[[#This Row],[Price]]*0.8)</f>
        <v>0</v>
      </c>
      <c r="Q13917" s="4">
        <f>SUM(Table16[[#This Row],[Price]]*0.6)</f>
        <v>0</v>
      </c>
    </row>
    <row r="13918" spans="1:17" x14ac:dyDescent="0.25">
      <c r="A13918" t="s">
        <v>3401</v>
      </c>
      <c r="B13918">
        <v>0</v>
      </c>
      <c r="C13918" t="s">
        <v>11196</v>
      </c>
      <c r="D13918">
        <v>352</v>
      </c>
      <c r="F13918" s="4">
        <v>0</v>
      </c>
      <c r="J13918" s="4">
        <f>MIN(Table16[[#This Row],[Medicare Outpatient Allowable Rate]:[WPPA Inc Outpatient Allowable Rate]])</f>
        <v>0</v>
      </c>
      <c r="K13918" s="4">
        <f>MAX(Table16[[#This Row],[Blue Cross Outpatient Allowable Rate]:[WPPA Inc Outpatient Allowable Rate]])</f>
        <v>0</v>
      </c>
      <c r="L13918" s="4">
        <f>Table16[[#This Row],[Price]]*0.42</f>
        <v>0</v>
      </c>
      <c r="M13918" s="4">
        <v>0</v>
      </c>
      <c r="N13918" s="4">
        <f>SUM(Table16[[#This Row],[ChargeID]]*0.76)</f>
        <v>0</v>
      </c>
      <c r="O13918" s="4">
        <f>SUM(Table16[[#This Row],[Price]]*0.95)</f>
        <v>0</v>
      </c>
      <c r="P13918" s="4">
        <f>SUM(Table16[[#This Row],[Price]]*0.8)</f>
        <v>0</v>
      </c>
      <c r="Q13918" s="4">
        <f>SUM(Table16[[#This Row],[Price]]*0.6)</f>
        <v>0</v>
      </c>
    </row>
    <row r="13919" spans="1:17" x14ac:dyDescent="0.25">
      <c r="A13919" t="s">
        <v>3401</v>
      </c>
      <c r="B13919">
        <v>0</v>
      </c>
      <c r="C13919" t="s">
        <v>11197</v>
      </c>
      <c r="D13919">
        <v>352</v>
      </c>
      <c r="F13919" s="4">
        <v>0</v>
      </c>
      <c r="J13919" s="4">
        <f>MIN(Table16[[#This Row],[Medicare Outpatient Allowable Rate]:[WPPA Inc Outpatient Allowable Rate]])</f>
        <v>0</v>
      </c>
      <c r="K13919" s="4">
        <f>MAX(Table16[[#This Row],[Blue Cross Outpatient Allowable Rate]:[WPPA Inc Outpatient Allowable Rate]])</f>
        <v>0</v>
      </c>
      <c r="L13919" s="4">
        <f>Table16[[#This Row],[Price]]*0.42</f>
        <v>0</v>
      </c>
      <c r="M13919" s="4">
        <v>0</v>
      </c>
      <c r="N13919" s="4">
        <f>SUM(Table16[[#This Row],[ChargeID]]*0.76)</f>
        <v>0</v>
      </c>
      <c r="O13919" s="4">
        <f>SUM(Table16[[#This Row],[Price]]*0.95)</f>
        <v>0</v>
      </c>
      <c r="P13919" s="4">
        <f>SUM(Table16[[#This Row],[Price]]*0.8)</f>
        <v>0</v>
      </c>
      <c r="Q13919" s="4">
        <f>SUM(Table16[[#This Row],[Price]]*0.6)</f>
        <v>0</v>
      </c>
    </row>
    <row r="13920" spans="1:17" x14ac:dyDescent="0.25">
      <c r="A13920" t="s">
        <v>3401</v>
      </c>
      <c r="B13920">
        <v>0</v>
      </c>
      <c r="C13920" t="s">
        <v>11198</v>
      </c>
      <c r="D13920">
        <v>352</v>
      </c>
      <c r="F13920" s="4">
        <v>0</v>
      </c>
      <c r="J13920" s="4">
        <f>MIN(Table16[[#This Row],[Medicare Outpatient Allowable Rate]:[WPPA Inc Outpatient Allowable Rate]])</f>
        <v>0</v>
      </c>
      <c r="K13920" s="4">
        <f>MAX(Table16[[#This Row],[Blue Cross Outpatient Allowable Rate]:[WPPA Inc Outpatient Allowable Rate]])</f>
        <v>0</v>
      </c>
      <c r="L13920" s="4">
        <f>Table16[[#This Row],[Price]]*0.42</f>
        <v>0</v>
      </c>
      <c r="M13920" s="4">
        <v>0</v>
      </c>
      <c r="N13920" s="4">
        <f>SUM(Table16[[#This Row],[ChargeID]]*0.76)</f>
        <v>0</v>
      </c>
      <c r="O13920" s="4">
        <f>SUM(Table16[[#This Row],[Price]]*0.95)</f>
        <v>0</v>
      </c>
      <c r="P13920" s="4">
        <f>SUM(Table16[[#This Row],[Price]]*0.8)</f>
        <v>0</v>
      </c>
      <c r="Q13920" s="4">
        <f>SUM(Table16[[#This Row],[Price]]*0.6)</f>
        <v>0</v>
      </c>
    </row>
    <row r="13921" spans="1:17" x14ac:dyDescent="0.25">
      <c r="A13921" t="s">
        <v>3401</v>
      </c>
      <c r="B13921">
        <v>0</v>
      </c>
      <c r="C13921" t="s">
        <v>11199</v>
      </c>
      <c r="D13921">
        <v>352</v>
      </c>
      <c r="F13921" s="4">
        <v>0</v>
      </c>
      <c r="J13921" s="4">
        <f>MIN(Table16[[#This Row],[Medicare Outpatient Allowable Rate]:[WPPA Inc Outpatient Allowable Rate]])</f>
        <v>0</v>
      </c>
      <c r="K13921" s="4">
        <f>MAX(Table16[[#This Row],[Blue Cross Outpatient Allowable Rate]:[WPPA Inc Outpatient Allowable Rate]])</f>
        <v>0</v>
      </c>
      <c r="L13921" s="4">
        <f>Table16[[#This Row],[Price]]*0.42</f>
        <v>0</v>
      </c>
      <c r="M13921" s="4">
        <v>0</v>
      </c>
      <c r="N13921" s="4">
        <f>SUM(Table16[[#This Row],[ChargeID]]*0.76)</f>
        <v>0</v>
      </c>
      <c r="O13921" s="4">
        <f>SUM(Table16[[#This Row],[Price]]*0.95)</f>
        <v>0</v>
      </c>
      <c r="P13921" s="4">
        <f>SUM(Table16[[#This Row],[Price]]*0.8)</f>
        <v>0</v>
      </c>
      <c r="Q13921" s="4">
        <f>SUM(Table16[[#This Row],[Price]]*0.6)</f>
        <v>0</v>
      </c>
    </row>
    <row r="13922" spans="1:17" x14ac:dyDescent="0.25">
      <c r="A13922" t="s">
        <v>3401</v>
      </c>
      <c r="B13922">
        <v>0</v>
      </c>
      <c r="C13922" t="s">
        <v>11200</v>
      </c>
      <c r="D13922">
        <v>352</v>
      </c>
      <c r="F13922" s="4">
        <v>0</v>
      </c>
      <c r="J13922" s="4">
        <f>MIN(Table16[[#This Row],[Medicare Outpatient Allowable Rate]:[WPPA Inc Outpatient Allowable Rate]])</f>
        <v>0</v>
      </c>
      <c r="K13922" s="4">
        <f>MAX(Table16[[#This Row],[Blue Cross Outpatient Allowable Rate]:[WPPA Inc Outpatient Allowable Rate]])</f>
        <v>0</v>
      </c>
      <c r="L13922" s="4">
        <f>Table16[[#This Row],[Price]]*0.42</f>
        <v>0</v>
      </c>
      <c r="M13922" s="4">
        <v>0</v>
      </c>
      <c r="N13922" s="4">
        <f>SUM(Table16[[#This Row],[ChargeID]]*0.76)</f>
        <v>0</v>
      </c>
      <c r="O13922" s="4">
        <f>SUM(Table16[[#This Row],[Price]]*0.95)</f>
        <v>0</v>
      </c>
      <c r="P13922" s="4">
        <f>SUM(Table16[[#This Row],[Price]]*0.8)</f>
        <v>0</v>
      </c>
      <c r="Q13922" s="4">
        <f>SUM(Table16[[#This Row],[Price]]*0.6)</f>
        <v>0</v>
      </c>
    </row>
    <row r="13923" spans="1:17" x14ac:dyDescent="0.25">
      <c r="A13923" t="s">
        <v>3401</v>
      </c>
      <c r="B13923">
        <v>0</v>
      </c>
      <c r="C13923" t="s">
        <v>11201</v>
      </c>
      <c r="D13923">
        <v>352</v>
      </c>
      <c r="F13923" s="4">
        <v>0</v>
      </c>
      <c r="J13923" s="4">
        <f>MIN(Table16[[#This Row],[Medicare Outpatient Allowable Rate]:[WPPA Inc Outpatient Allowable Rate]])</f>
        <v>0</v>
      </c>
      <c r="K13923" s="4">
        <f>MAX(Table16[[#This Row],[Blue Cross Outpatient Allowable Rate]:[WPPA Inc Outpatient Allowable Rate]])</f>
        <v>0</v>
      </c>
      <c r="L13923" s="4">
        <f>Table16[[#This Row],[Price]]*0.42</f>
        <v>0</v>
      </c>
      <c r="M13923" s="4">
        <v>0</v>
      </c>
      <c r="N13923" s="4">
        <f>SUM(Table16[[#This Row],[ChargeID]]*0.76)</f>
        <v>0</v>
      </c>
      <c r="O13923" s="4">
        <f>SUM(Table16[[#This Row],[Price]]*0.95)</f>
        <v>0</v>
      </c>
      <c r="P13923" s="4">
        <f>SUM(Table16[[#This Row],[Price]]*0.8)</f>
        <v>0</v>
      </c>
      <c r="Q13923" s="4">
        <f>SUM(Table16[[#This Row],[Price]]*0.6)</f>
        <v>0</v>
      </c>
    </row>
    <row r="13924" spans="1:17" x14ac:dyDescent="0.25">
      <c r="A13924" t="s">
        <v>3401</v>
      </c>
      <c r="B13924">
        <v>0</v>
      </c>
      <c r="C13924" t="s">
        <v>11202</v>
      </c>
      <c r="D13924">
        <v>352</v>
      </c>
      <c r="F13924" s="4">
        <v>0</v>
      </c>
      <c r="J13924" s="4">
        <f>MIN(Table16[[#This Row],[Medicare Outpatient Allowable Rate]:[WPPA Inc Outpatient Allowable Rate]])</f>
        <v>0</v>
      </c>
      <c r="K13924" s="4">
        <f>MAX(Table16[[#This Row],[Blue Cross Outpatient Allowable Rate]:[WPPA Inc Outpatient Allowable Rate]])</f>
        <v>0</v>
      </c>
      <c r="L13924" s="4">
        <f>Table16[[#This Row],[Price]]*0.42</f>
        <v>0</v>
      </c>
      <c r="M13924" s="4">
        <v>0</v>
      </c>
      <c r="N13924" s="4">
        <f>SUM(Table16[[#This Row],[ChargeID]]*0.76)</f>
        <v>0</v>
      </c>
      <c r="O13924" s="4">
        <f>SUM(Table16[[#This Row],[Price]]*0.95)</f>
        <v>0</v>
      </c>
      <c r="P13924" s="4">
        <f>SUM(Table16[[#This Row],[Price]]*0.8)</f>
        <v>0</v>
      </c>
      <c r="Q13924" s="4">
        <f>SUM(Table16[[#This Row],[Price]]*0.6)</f>
        <v>0</v>
      </c>
    </row>
    <row r="13925" spans="1:17" x14ac:dyDescent="0.25">
      <c r="A13925" t="s">
        <v>3401</v>
      </c>
      <c r="B13925">
        <v>0</v>
      </c>
      <c r="C13925" t="s">
        <v>11203</v>
      </c>
      <c r="D13925">
        <v>352</v>
      </c>
      <c r="F13925" s="4">
        <v>0</v>
      </c>
      <c r="J13925" s="4">
        <f>MIN(Table16[[#This Row],[Medicare Outpatient Allowable Rate]:[WPPA Inc Outpatient Allowable Rate]])</f>
        <v>0</v>
      </c>
      <c r="K13925" s="4">
        <f>MAX(Table16[[#This Row],[Blue Cross Outpatient Allowable Rate]:[WPPA Inc Outpatient Allowable Rate]])</f>
        <v>0</v>
      </c>
      <c r="L13925" s="4">
        <f>Table16[[#This Row],[Price]]*0.42</f>
        <v>0</v>
      </c>
      <c r="M13925" s="4">
        <v>0</v>
      </c>
      <c r="N13925" s="4">
        <f>SUM(Table16[[#This Row],[ChargeID]]*0.76)</f>
        <v>0</v>
      </c>
      <c r="O13925" s="4">
        <f>SUM(Table16[[#This Row],[Price]]*0.95)</f>
        <v>0</v>
      </c>
      <c r="P13925" s="4">
        <f>SUM(Table16[[#This Row],[Price]]*0.8)</f>
        <v>0</v>
      </c>
      <c r="Q13925" s="4">
        <f>SUM(Table16[[#This Row],[Price]]*0.6)</f>
        <v>0</v>
      </c>
    </row>
    <row r="13926" spans="1:17" x14ac:dyDescent="0.25">
      <c r="A13926" t="s">
        <v>3401</v>
      </c>
      <c r="B13926">
        <v>0</v>
      </c>
      <c r="C13926" t="s">
        <v>11204</v>
      </c>
      <c r="D13926">
        <v>352</v>
      </c>
      <c r="F13926" s="4">
        <v>0</v>
      </c>
      <c r="J13926" s="4">
        <f>MIN(Table16[[#This Row],[Medicare Outpatient Allowable Rate]:[WPPA Inc Outpatient Allowable Rate]])</f>
        <v>0</v>
      </c>
      <c r="K13926" s="4">
        <f>MAX(Table16[[#This Row],[Blue Cross Outpatient Allowable Rate]:[WPPA Inc Outpatient Allowable Rate]])</f>
        <v>0</v>
      </c>
      <c r="L13926" s="4">
        <f>Table16[[#This Row],[Price]]*0.42</f>
        <v>0</v>
      </c>
      <c r="M13926" s="4">
        <v>0</v>
      </c>
      <c r="N13926" s="4">
        <f>SUM(Table16[[#This Row],[ChargeID]]*0.76)</f>
        <v>0</v>
      </c>
      <c r="O13926" s="4">
        <f>SUM(Table16[[#This Row],[Price]]*0.95)</f>
        <v>0</v>
      </c>
      <c r="P13926" s="4">
        <f>SUM(Table16[[#This Row],[Price]]*0.8)</f>
        <v>0</v>
      </c>
      <c r="Q13926" s="4">
        <f>SUM(Table16[[#This Row],[Price]]*0.6)</f>
        <v>0</v>
      </c>
    </row>
    <row r="13927" spans="1:17" x14ac:dyDescent="0.25">
      <c r="A13927" t="s">
        <v>11205</v>
      </c>
      <c r="B13927">
        <v>694</v>
      </c>
      <c r="C13927" t="s">
        <v>11206</v>
      </c>
      <c r="D13927">
        <v>341</v>
      </c>
      <c r="F13927" s="4">
        <v>694</v>
      </c>
      <c r="G13927">
        <v>78012</v>
      </c>
      <c r="J13927" s="4">
        <f>MIN(Table16[[#This Row],[Medicare Outpatient Allowable Rate]:[WPPA Inc Outpatient Allowable Rate]])</f>
        <v>201.48</v>
      </c>
      <c r="K13927" s="4">
        <f>MAX(Table16[[#This Row],[Blue Cross Outpatient Allowable Rate]:[WPPA Inc Outpatient Allowable Rate]])</f>
        <v>659.3</v>
      </c>
      <c r="L13927" s="4">
        <f>Table16[[#This Row],[Price]]*0.42</f>
        <v>291.47999999999996</v>
      </c>
      <c r="M13927" s="4">
        <v>201.48</v>
      </c>
      <c r="N13927" s="4">
        <f>SUM(Table16[[#This Row],[ChargeID]]*0.76)</f>
        <v>527.44000000000005</v>
      </c>
      <c r="O13927" s="4">
        <f>SUM(Table16[[#This Row],[Price]]*0.95)</f>
        <v>659.3</v>
      </c>
      <c r="P13927" s="4">
        <f>SUM(Table16[[#This Row],[Price]]*0.8)</f>
        <v>555.20000000000005</v>
      </c>
      <c r="Q13927" s="4">
        <f>SUM(Table16[[#This Row],[Price]]*0.6)</f>
        <v>416.4</v>
      </c>
    </row>
    <row r="13928" spans="1:17" x14ac:dyDescent="0.25">
      <c r="A13928" t="s">
        <v>11205</v>
      </c>
      <c r="B13928">
        <v>694</v>
      </c>
      <c r="C13928" t="s">
        <v>11207</v>
      </c>
      <c r="D13928">
        <v>341</v>
      </c>
      <c r="F13928" s="4">
        <v>694</v>
      </c>
      <c r="G13928">
        <v>78012</v>
      </c>
      <c r="J13928" s="4">
        <f>MIN(Table16[[#This Row],[Medicare Outpatient Allowable Rate]:[WPPA Inc Outpatient Allowable Rate]])</f>
        <v>201.48</v>
      </c>
      <c r="K13928" s="4">
        <f>MAX(Table16[[#This Row],[Blue Cross Outpatient Allowable Rate]:[WPPA Inc Outpatient Allowable Rate]])</f>
        <v>659.3</v>
      </c>
      <c r="L13928" s="4">
        <f>Table16[[#This Row],[Price]]*0.42</f>
        <v>291.47999999999996</v>
      </c>
      <c r="M13928" s="4">
        <v>201.48</v>
      </c>
      <c r="N13928" s="4">
        <f>SUM(Table16[[#This Row],[ChargeID]]*0.76)</f>
        <v>527.44000000000005</v>
      </c>
      <c r="O13928" s="4">
        <f>SUM(Table16[[#This Row],[Price]]*0.95)</f>
        <v>659.3</v>
      </c>
      <c r="P13928" s="4">
        <f>SUM(Table16[[#This Row],[Price]]*0.8)</f>
        <v>555.20000000000005</v>
      </c>
      <c r="Q13928" s="4">
        <f>SUM(Table16[[#This Row],[Price]]*0.6)</f>
        <v>416.4</v>
      </c>
    </row>
    <row r="13929" spans="1:17" x14ac:dyDescent="0.25">
      <c r="A13929" t="s">
        <v>11205</v>
      </c>
      <c r="B13929">
        <v>398</v>
      </c>
      <c r="C13929" t="s">
        <v>11208</v>
      </c>
      <c r="D13929">
        <v>341</v>
      </c>
      <c r="F13929" s="4">
        <v>398</v>
      </c>
      <c r="G13929">
        <v>78013</v>
      </c>
      <c r="J13929" s="4">
        <f>MIN(Table16[[#This Row],[Medicare Outpatient Allowable Rate]:[WPPA Inc Outpatient Allowable Rate]])</f>
        <v>167.16</v>
      </c>
      <c r="K13929" s="4">
        <f>MAX(Table16[[#This Row],[Blue Cross Outpatient Allowable Rate]:[WPPA Inc Outpatient Allowable Rate]])</f>
        <v>378.09999999999997</v>
      </c>
      <c r="L13929" s="4">
        <f>Table16[[#This Row],[Price]]*0.42</f>
        <v>167.16</v>
      </c>
      <c r="M13929" s="4">
        <v>331.2</v>
      </c>
      <c r="N13929" s="4">
        <f>SUM(Table16[[#This Row],[ChargeID]]*0.76)</f>
        <v>302.48</v>
      </c>
      <c r="O13929" s="4">
        <f>SUM(Table16[[#This Row],[Price]]*0.95)</f>
        <v>378.09999999999997</v>
      </c>
      <c r="P13929" s="4">
        <f>SUM(Table16[[#This Row],[Price]]*0.8)</f>
        <v>318.40000000000003</v>
      </c>
      <c r="Q13929" s="4">
        <f>SUM(Table16[[#This Row],[Price]]*0.6)</f>
        <v>238.79999999999998</v>
      </c>
    </row>
    <row r="13930" spans="1:17" x14ac:dyDescent="0.25">
      <c r="A13930" t="s">
        <v>11205</v>
      </c>
      <c r="B13930">
        <v>418</v>
      </c>
      <c r="C13930" t="s">
        <v>11209</v>
      </c>
      <c r="D13930">
        <v>341</v>
      </c>
      <c r="F13930" s="4">
        <v>418</v>
      </c>
      <c r="G13930">
        <v>78013</v>
      </c>
      <c r="J13930" s="4">
        <f>MIN(Table16[[#This Row],[Medicare Outpatient Allowable Rate]:[WPPA Inc Outpatient Allowable Rate]])</f>
        <v>175.56</v>
      </c>
      <c r="K13930" s="4">
        <f>MAX(Table16[[#This Row],[Blue Cross Outpatient Allowable Rate]:[WPPA Inc Outpatient Allowable Rate]])</f>
        <v>397.09999999999997</v>
      </c>
      <c r="L13930" s="4">
        <f>Table16[[#This Row],[Price]]*0.42</f>
        <v>175.56</v>
      </c>
      <c r="M13930" s="4">
        <v>331.2</v>
      </c>
      <c r="N13930" s="4">
        <f>SUM(Table16[[#This Row],[ChargeID]]*0.76)</f>
        <v>317.68</v>
      </c>
      <c r="O13930" s="4">
        <f>SUM(Table16[[#This Row],[Price]]*0.95)</f>
        <v>397.09999999999997</v>
      </c>
      <c r="P13930" s="4">
        <f>SUM(Table16[[#This Row],[Price]]*0.8)</f>
        <v>334.40000000000003</v>
      </c>
      <c r="Q13930" s="4">
        <f>SUM(Table16[[#This Row],[Price]]*0.6)</f>
        <v>250.79999999999998</v>
      </c>
    </row>
    <row r="13931" spans="1:17" x14ac:dyDescent="0.25">
      <c r="A13931" t="s">
        <v>11205</v>
      </c>
      <c r="B13931">
        <v>385</v>
      </c>
      <c r="C13931" t="s">
        <v>11210</v>
      </c>
      <c r="D13931">
        <v>341</v>
      </c>
      <c r="F13931" s="4">
        <v>385</v>
      </c>
      <c r="G13931">
        <v>78070</v>
      </c>
      <c r="J13931" s="4">
        <f>MIN(Table16[[#This Row],[Medicare Outpatient Allowable Rate]:[WPPA Inc Outpatient Allowable Rate]])</f>
        <v>0</v>
      </c>
      <c r="K13931" s="4">
        <f>MAX(Table16[[#This Row],[Blue Cross Outpatient Allowable Rate]:[WPPA Inc Outpatient Allowable Rate]])</f>
        <v>365.75</v>
      </c>
      <c r="L13931" s="4">
        <f>Table16[[#This Row],[Price]]*0.42</f>
        <v>161.69999999999999</v>
      </c>
      <c r="M13931" s="4">
        <v>0</v>
      </c>
      <c r="N13931" s="4">
        <f>SUM(Table16[[#This Row],[ChargeID]]*0.76)</f>
        <v>292.60000000000002</v>
      </c>
      <c r="O13931" s="4">
        <f>SUM(Table16[[#This Row],[Price]]*0.95)</f>
        <v>365.75</v>
      </c>
      <c r="P13931" s="4">
        <f>SUM(Table16[[#This Row],[Price]]*0.8)</f>
        <v>308</v>
      </c>
      <c r="Q13931" s="4">
        <f>SUM(Table16[[#This Row],[Price]]*0.6)</f>
        <v>231</v>
      </c>
    </row>
    <row r="13932" spans="1:17" x14ac:dyDescent="0.25">
      <c r="A13932" t="s">
        <v>11205</v>
      </c>
      <c r="B13932">
        <v>448</v>
      </c>
      <c r="C13932" t="s">
        <v>11211</v>
      </c>
      <c r="D13932">
        <v>341</v>
      </c>
      <c r="F13932" s="4">
        <v>448</v>
      </c>
      <c r="G13932">
        <v>78099</v>
      </c>
      <c r="J13932" s="4">
        <f>MIN(Table16[[#This Row],[Medicare Outpatient Allowable Rate]:[WPPA Inc Outpatient Allowable Rate]])</f>
        <v>0</v>
      </c>
      <c r="K13932" s="4">
        <f>MAX(Table16[[#This Row],[Blue Cross Outpatient Allowable Rate]:[WPPA Inc Outpatient Allowable Rate]])</f>
        <v>425.59999999999997</v>
      </c>
      <c r="L13932" s="4">
        <f>Table16[[#This Row],[Price]]*0.42</f>
        <v>188.16</v>
      </c>
      <c r="M13932" s="4">
        <v>0</v>
      </c>
      <c r="N13932" s="4">
        <f>SUM(Table16[[#This Row],[ChargeID]]*0.76)</f>
        <v>340.48</v>
      </c>
      <c r="O13932" s="4">
        <f>SUM(Table16[[#This Row],[Price]]*0.95)</f>
        <v>425.59999999999997</v>
      </c>
      <c r="P13932" s="4">
        <f>SUM(Table16[[#This Row],[Price]]*0.8)</f>
        <v>358.40000000000003</v>
      </c>
      <c r="Q13932" s="4">
        <f>SUM(Table16[[#This Row],[Price]]*0.6)</f>
        <v>268.8</v>
      </c>
    </row>
    <row r="13933" spans="1:17" x14ac:dyDescent="0.25">
      <c r="A13933" t="s">
        <v>11205</v>
      </c>
      <c r="B13933">
        <v>833</v>
      </c>
      <c r="C13933" t="s">
        <v>11212</v>
      </c>
      <c r="D13933">
        <v>341</v>
      </c>
      <c r="F13933" s="4">
        <v>833</v>
      </c>
      <c r="G13933">
        <v>78195</v>
      </c>
      <c r="J13933" s="4">
        <f>MIN(Table16[[#This Row],[Medicare Outpatient Allowable Rate]:[WPPA Inc Outpatient Allowable Rate]])</f>
        <v>0</v>
      </c>
      <c r="K13933" s="4">
        <f>MAX(Table16[[#This Row],[Blue Cross Outpatient Allowable Rate]:[WPPA Inc Outpatient Allowable Rate]])</f>
        <v>791.34999999999991</v>
      </c>
      <c r="L13933" s="4">
        <f>Table16[[#This Row],[Price]]*0.42</f>
        <v>349.86</v>
      </c>
      <c r="M13933" s="4">
        <v>0</v>
      </c>
      <c r="N13933" s="4">
        <f>SUM(Table16[[#This Row],[ChargeID]]*0.76)</f>
        <v>633.08000000000004</v>
      </c>
      <c r="O13933" s="4">
        <f>SUM(Table16[[#This Row],[Price]]*0.95)</f>
        <v>791.34999999999991</v>
      </c>
      <c r="P13933" s="4">
        <f>SUM(Table16[[#This Row],[Price]]*0.8)</f>
        <v>666.40000000000009</v>
      </c>
      <c r="Q13933" s="4">
        <f>SUM(Table16[[#This Row],[Price]]*0.6)</f>
        <v>499.79999999999995</v>
      </c>
    </row>
    <row r="13934" spans="1:17" x14ac:dyDescent="0.25">
      <c r="A13934" t="s">
        <v>11205</v>
      </c>
      <c r="B13934">
        <v>0</v>
      </c>
      <c r="C13934" t="s">
        <v>12694</v>
      </c>
      <c r="D13934">
        <v>341</v>
      </c>
      <c r="F13934" s="4">
        <v>0</v>
      </c>
      <c r="G13934">
        <v>78205</v>
      </c>
      <c r="J13934" s="4">
        <f>MIN(Table16[[#This Row],[Medicare Outpatient Allowable Rate]:[WPPA Inc Outpatient Allowable Rate]])</f>
        <v>0</v>
      </c>
      <c r="K13934" s="4">
        <f>MAX(Table16[[#This Row],[Blue Cross Outpatient Allowable Rate]:[WPPA Inc Outpatient Allowable Rate]])</f>
        <v>0</v>
      </c>
      <c r="L13934" s="4">
        <f>Table16[[#This Row],[Price]]*0.42</f>
        <v>0</v>
      </c>
      <c r="M13934" s="4">
        <v>0</v>
      </c>
      <c r="N13934" s="4">
        <f>SUM(Table16[[#This Row],[ChargeID]]*0.76)</f>
        <v>0</v>
      </c>
      <c r="O13934" s="4">
        <f>SUM(Table16[[#This Row],[Price]]*0.95)</f>
        <v>0</v>
      </c>
      <c r="P13934" s="4">
        <f>SUM(Table16[[#This Row],[Price]]*0.8)</f>
        <v>0</v>
      </c>
      <c r="Q13934" s="4">
        <f>SUM(Table16[[#This Row],[Price]]*0.6)</f>
        <v>0</v>
      </c>
    </row>
    <row r="13935" spans="1:17" x14ac:dyDescent="0.25">
      <c r="A13935" t="s">
        <v>11205</v>
      </c>
      <c r="B13935">
        <v>0</v>
      </c>
      <c r="C13935" t="s">
        <v>12695</v>
      </c>
      <c r="D13935">
        <v>341</v>
      </c>
      <c r="F13935" s="4">
        <v>0</v>
      </c>
      <c r="G13935">
        <v>78205</v>
      </c>
      <c r="J13935" s="4">
        <f>MIN(Table16[[#This Row],[Medicare Outpatient Allowable Rate]:[WPPA Inc Outpatient Allowable Rate]])</f>
        <v>0</v>
      </c>
      <c r="K13935" s="4">
        <f>MAX(Table16[[#This Row],[Blue Cross Outpatient Allowable Rate]:[WPPA Inc Outpatient Allowable Rate]])</f>
        <v>0</v>
      </c>
      <c r="L13935" s="4">
        <f>Table16[[#This Row],[Price]]*0.42</f>
        <v>0</v>
      </c>
      <c r="M13935" s="4">
        <v>0</v>
      </c>
      <c r="N13935" s="4">
        <f>SUM(Table16[[#This Row],[ChargeID]]*0.76)</f>
        <v>0</v>
      </c>
      <c r="O13935" s="4">
        <f>SUM(Table16[[#This Row],[Price]]*0.95)</f>
        <v>0</v>
      </c>
      <c r="P13935" s="4">
        <f>SUM(Table16[[#This Row],[Price]]*0.8)</f>
        <v>0</v>
      </c>
      <c r="Q13935" s="4">
        <f>SUM(Table16[[#This Row],[Price]]*0.6)</f>
        <v>0</v>
      </c>
    </row>
    <row r="13936" spans="1:17" x14ac:dyDescent="0.25">
      <c r="A13936" t="s">
        <v>11205</v>
      </c>
      <c r="B13936">
        <v>921</v>
      </c>
      <c r="C13936" t="s">
        <v>11213</v>
      </c>
      <c r="D13936">
        <v>341</v>
      </c>
      <c r="F13936" s="4">
        <v>921</v>
      </c>
      <c r="G13936">
        <v>78216</v>
      </c>
      <c r="J13936" s="4">
        <f>MIN(Table16[[#This Row],[Medicare Outpatient Allowable Rate]:[WPPA Inc Outpatient Allowable Rate]])</f>
        <v>0</v>
      </c>
      <c r="K13936" s="4">
        <f>MAX(Table16[[#This Row],[Blue Cross Outpatient Allowable Rate]:[WPPA Inc Outpatient Allowable Rate]])</f>
        <v>874.94999999999993</v>
      </c>
      <c r="L13936" s="4">
        <f>Table16[[#This Row],[Price]]*0.42</f>
        <v>386.82</v>
      </c>
      <c r="M13936" s="4">
        <v>0</v>
      </c>
      <c r="N13936" s="4">
        <f>SUM(Table16[[#This Row],[ChargeID]]*0.76)</f>
        <v>699.96</v>
      </c>
      <c r="O13936" s="4">
        <f>SUM(Table16[[#This Row],[Price]]*0.95)</f>
        <v>874.94999999999993</v>
      </c>
      <c r="P13936" s="4">
        <f>SUM(Table16[[#This Row],[Price]]*0.8)</f>
        <v>736.80000000000007</v>
      </c>
      <c r="Q13936" s="4">
        <f>SUM(Table16[[#This Row],[Price]]*0.6)</f>
        <v>552.6</v>
      </c>
    </row>
    <row r="13937" spans="1:17" x14ac:dyDescent="0.25">
      <c r="A13937" t="s">
        <v>11205</v>
      </c>
      <c r="B13937">
        <v>921</v>
      </c>
      <c r="C13937" t="s">
        <v>11214</v>
      </c>
      <c r="D13937">
        <v>341</v>
      </c>
      <c r="F13937" s="4">
        <v>921</v>
      </c>
      <c r="G13937">
        <v>78226</v>
      </c>
      <c r="J13937" s="4">
        <f>MIN(Table16[[#This Row],[Medicare Outpatient Allowable Rate]:[WPPA Inc Outpatient Allowable Rate]])</f>
        <v>386.82</v>
      </c>
      <c r="K13937" s="4">
        <f>MAX(Table16[[#This Row],[Blue Cross Outpatient Allowable Rate]:[WPPA Inc Outpatient Allowable Rate]])</f>
        <v>874.94999999999993</v>
      </c>
      <c r="L13937" s="4">
        <f>Table16[[#This Row],[Price]]*0.42</f>
        <v>386.82</v>
      </c>
      <c r="M13937" s="4">
        <v>524.4</v>
      </c>
      <c r="N13937" s="4">
        <f>SUM(Table16[[#This Row],[ChargeID]]*0.76)</f>
        <v>699.96</v>
      </c>
      <c r="O13937" s="4">
        <f>SUM(Table16[[#This Row],[Price]]*0.95)</f>
        <v>874.94999999999993</v>
      </c>
      <c r="P13937" s="4">
        <f>SUM(Table16[[#This Row],[Price]]*0.8)</f>
        <v>736.80000000000007</v>
      </c>
      <c r="Q13937" s="4">
        <f>SUM(Table16[[#This Row],[Price]]*0.6)</f>
        <v>552.6</v>
      </c>
    </row>
    <row r="13938" spans="1:17" x14ac:dyDescent="0.25">
      <c r="A13938" t="s">
        <v>11205</v>
      </c>
      <c r="B13938">
        <v>921</v>
      </c>
      <c r="C13938" t="s">
        <v>11215</v>
      </c>
      <c r="D13938">
        <v>341</v>
      </c>
      <c r="F13938" s="4">
        <v>921</v>
      </c>
      <c r="G13938">
        <v>78226</v>
      </c>
      <c r="J13938" s="4">
        <f>MIN(Table16[[#This Row],[Medicare Outpatient Allowable Rate]:[WPPA Inc Outpatient Allowable Rate]])</f>
        <v>386.82</v>
      </c>
      <c r="K13938" s="4">
        <f>MAX(Table16[[#This Row],[Blue Cross Outpatient Allowable Rate]:[WPPA Inc Outpatient Allowable Rate]])</f>
        <v>874.94999999999993</v>
      </c>
      <c r="L13938" s="4">
        <f>Table16[[#This Row],[Price]]*0.42</f>
        <v>386.82</v>
      </c>
      <c r="M13938" s="4">
        <v>524.4</v>
      </c>
      <c r="N13938" s="4">
        <f>SUM(Table16[[#This Row],[ChargeID]]*0.76)</f>
        <v>699.96</v>
      </c>
      <c r="O13938" s="4">
        <f>SUM(Table16[[#This Row],[Price]]*0.95)</f>
        <v>874.94999999999993</v>
      </c>
      <c r="P13938" s="4">
        <f>SUM(Table16[[#This Row],[Price]]*0.8)</f>
        <v>736.80000000000007</v>
      </c>
      <c r="Q13938" s="4">
        <f>SUM(Table16[[#This Row],[Price]]*0.6)</f>
        <v>552.6</v>
      </c>
    </row>
    <row r="13939" spans="1:17" x14ac:dyDescent="0.25">
      <c r="A13939" t="s">
        <v>11205</v>
      </c>
      <c r="B13939">
        <v>1060</v>
      </c>
      <c r="C13939" t="s">
        <v>11216</v>
      </c>
      <c r="D13939">
        <v>341</v>
      </c>
      <c r="F13939" s="4">
        <v>1060</v>
      </c>
      <c r="G13939">
        <v>78227</v>
      </c>
      <c r="J13939" s="4">
        <f>MIN(Table16[[#This Row],[Medicare Outpatient Allowable Rate]:[WPPA Inc Outpatient Allowable Rate]])</f>
        <v>445.2</v>
      </c>
      <c r="K13939" s="4">
        <f>MAX(Table16[[#This Row],[Blue Cross Outpatient Allowable Rate]:[WPPA Inc Outpatient Allowable Rate]])</f>
        <v>1007</v>
      </c>
      <c r="L13939" s="4">
        <f>Table16[[#This Row],[Price]]*0.42</f>
        <v>445.2</v>
      </c>
      <c r="M13939" s="4">
        <v>524.4</v>
      </c>
      <c r="N13939" s="4">
        <f>SUM(Table16[[#This Row],[ChargeID]]*0.76)</f>
        <v>805.6</v>
      </c>
      <c r="O13939" s="4">
        <f>SUM(Table16[[#This Row],[Price]]*0.95)</f>
        <v>1007</v>
      </c>
      <c r="P13939" s="4">
        <f>SUM(Table16[[#This Row],[Price]]*0.8)</f>
        <v>848</v>
      </c>
      <c r="Q13939" s="4">
        <f>SUM(Table16[[#This Row],[Price]]*0.6)</f>
        <v>636</v>
      </c>
    </row>
    <row r="13940" spans="1:17" x14ac:dyDescent="0.25">
      <c r="A13940" t="s">
        <v>11205</v>
      </c>
      <c r="B13940">
        <v>781</v>
      </c>
      <c r="C13940" t="s">
        <v>11217</v>
      </c>
      <c r="D13940">
        <v>341</v>
      </c>
      <c r="F13940" s="4">
        <v>781</v>
      </c>
      <c r="G13940">
        <v>78261</v>
      </c>
      <c r="J13940" s="4">
        <f>MIN(Table16[[#This Row],[Medicare Outpatient Allowable Rate]:[WPPA Inc Outpatient Allowable Rate]])</f>
        <v>0</v>
      </c>
      <c r="K13940" s="4">
        <f>MAX(Table16[[#This Row],[Blue Cross Outpatient Allowable Rate]:[WPPA Inc Outpatient Allowable Rate]])</f>
        <v>741.94999999999993</v>
      </c>
      <c r="L13940" s="4">
        <f>Table16[[#This Row],[Price]]*0.42</f>
        <v>328.02</v>
      </c>
      <c r="M13940" s="4">
        <v>0</v>
      </c>
      <c r="N13940" s="4">
        <f>SUM(Table16[[#This Row],[ChargeID]]*0.76)</f>
        <v>593.56000000000006</v>
      </c>
      <c r="O13940" s="4">
        <f>SUM(Table16[[#This Row],[Price]]*0.95)</f>
        <v>741.94999999999993</v>
      </c>
      <c r="P13940" s="4">
        <f>SUM(Table16[[#This Row],[Price]]*0.8)</f>
        <v>624.80000000000007</v>
      </c>
      <c r="Q13940" s="4">
        <f>SUM(Table16[[#This Row],[Price]]*0.6)</f>
        <v>468.59999999999997</v>
      </c>
    </row>
    <row r="13941" spans="1:17" x14ac:dyDescent="0.25">
      <c r="A13941" t="s">
        <v>11205</v>
      </c>
      <c r="B13941">
        <v>1050</v>
      </c>
      <c r="C13941" t="s">
        <v>11218</v>
      </c>
      <c r="D13941">
        <v>341</v>
      </c>
      <c r="F13941" s="4">
        <v>1050</v>
      </c>
      <c r="G13941">
        <v>78264</v>
      </c>
      <c r="J13941" s="4">
        <f>MIN(Table16[[#This Row],[Medicare Outpatient Allowable Rate]:[WPPA Inc Outpatient Allowable Rate]])</f>
        <v>266.8</v>
      </c>
      <c r="K13941" s="4">
        <f>MAX(Table16[[#This Row],[Blue Cross Outpatient Allowable Rate]:[WPPA Inc Outpatient Allowable Rate]])</f>
        <v>997.5</v>
      </c>
      <c r="L13941" s="4">
        <f>Table16[[#This Row],[Price]]*0.42</f>
        <v>441</v>
      </c>
      <c r="M13941" s="4">
        <v>266.8</v>
      </c>
      <c r="N13941" s="4">
        <f>SUM(Table16[[#This Row],[ChargeID]]*0.76)</f>
        <v>798</v>
      </c>
      <c r="O13941" s="4">
        <f>SUM(Table16[[#This Row],[Price]]*0.95)</f>
        <v>997.5</v>
      </c>
      <c r="P13941" s="4">
        <f>SUM(Table16[[#This Row],[Price]]*0.8)</f>
        <v>840</v>
      </c>
      <c r="Q13941" s="4">
        <f>SUM(Table16[[#This Row],[Price]]*0.6)</f>
        <v>630</v>
      </c>
    </row>
    <row r="13942" spans="1:17" x14ac:dyDescent="0.25">
      <c r="A13942" t="s">
        <v>11205</v>
      </c>
      <c r="B13942">
        <v>781</v>
      </c>
      <c r="C13942" t="s">
        <v>11219</v>
      </c>
      <c r="D13942">
        <v>341</v>
      </c>
      <c r="F13942" s="4">
        <v>781</v>
      </c>
      <c r="G13942">
        <v>78278</v>
      </c>
      <c r="J13942" s="4">
        <f>MIN(Table16[[#This Row],[Medicare Outpatient Allowable Rate]:[WPPA Inc Outpatient Allowable Rate]])</f>
        <v>0</v>
      </c>
      <c r="K13942" s="4">
        <f>MAX(Table16[[#This Row],[Blue Cross Outpatient Allowable Rate]:[WPPA Inc Outpatient Allowable Rate]])</f>
        <v>741.94999999999993</v>
      </c>
      <c r="L13942" s="4">
        <f>Table16[[#This Row],[Price]]*0.42</f>
        <v>328.02</v>
      </c>
      <c r="M13942" s="4">
        <v>0</v>
      </c>
      <c r="N13942" s="4">
        <f>SUM(Table16[[#This Row],[ChargeID]]*0.76)</f>
        <v>593.56000000000006</v>
      </c>
      <c r="O13942" s="4">
        <f>SUM(Table16[[#This Row],[Price]]*0.95)</f>
        <v>741.94999999999993</v>
      </c>
      <c r="P13942" s="4">
        <f>SUM(Table16[[#This Row],[Price]]*0.8)</f>
        <v>624.80000000000007</v>
      </c>
      <c r="Q13942" s="4">
        <f>SUM(Table16[[#This Row],[Price]]*0.6)</f>
        <v>468.59999999999997</v>
      </c>
    </row>
    <row r="13943" spans="1:17" x14ac:dyDescent="0.25">
      <c r="A13943" t="s">
        <v>11205</v>
      </c>
      <c r="B13943">
        <v>781</v>
      </c>
      <c r="C13943" t="s">
        <v>11220</v>
      </c>
      <c r="D13943">
        <v>341</v>
      </c>
      <c r="F13943" s="4">
        <v>781</v>
      </c>
      <c r="G13943">
        <v>78290</v>
      </c>
      <c r="J13943" s="4">
        <f>MIN(Table16[[#This Row],[Medicare Outpatient Allowable Rate]:[WPPA Inc Outpatient Allowable Rate]])</f>
        <v>0</v>
      </c>
      <c r="K13943" s="4">
        <f>MAX(Table16[[#This Row],[Blue Cross Outpatient Allowable Rate]:[WPPA Inc Outpatient Allowable Rate]])</f>
        <v>741.94999999999993</v>
      </c>
      <c r="L13943" s="4">
        <f>Table16[[#This Row],[Price]]*0.42</f>
        <v>328.02</v>
      </c>
      <c r="M13943" s="4">
        <v>0</v>
      </c>
      <c r="N13943" s="4">
        <f>SUM(Table16[[#This Row],[ChargeID]]*0.76)</f>
        <v>593.56000000000006</v>
      </c>
      <c r="O13943" s="4">
        <f>SUM(Table16[[#This Row],[Price]]*0.95)</f>
        <v>741.94999999999993</v>
      </c>
      <c r="P13943" s="4">
        <f>SUM(Table16[[#This Row],[Price]]*0.8)</f>
        <v>624.80000000000007</v>
      </c>
      <c r="Q13943" s="4">
        <f>SUM(Table16[[#This Row],[Price]]*0.6)</f>
        <v>468.59999999999997</v>
      </c>
    </row>
    <row r="13944" spans="1:17" x14ac:dyDescent="0.25">
      <c r="A13944" t="s">
        <v>11205</v>
      </c>
      <c r="B13944">
        <v>794</v>
      </c>
      <c r="C13944" t="s">
        <v>11221</v>
      </c>
      <c r="D13944">
        <v>341</v>
      </c>
      <c r="F13944" s="4">
        <v>794</v>
      </c>
      <c r="G13944">
        <v>78300</v>
      </c>
      <c r="J13944" s="4">
        <f>MIN(Table16[[#This Row],[Medicare Outpatient Allowable Rate]:[WPPA Inc Outpatient Allowable Rate]])</f>
        <v>333.47999999999996</v>
      </c>
      <c r="K13944" s="4">
        <f>MAX(Table16[[#This Row],[Blue Cross Outpatient Allowable Rate]:[WPPA Inc Outpatient Allowable Rate]])</f>
        <v>754.3</v>
      </c>
      <c r="L13944" s="4">
        <f>Table16[[#This Row],[Price]]*0.42</f>
        <v>333.47999999999996</v>
      </c>
      <c r="M13944" s="4">
        <v>340.4</v>
      </c>
      <c r="N13944" s="4">
        <f>SUM(Table16[[#This Row],[ChargeID]]*0.76)</f>
        <v>603.44000000000005</v>
      </c>
      <c r="O13944" s="4">
        <f>SUM(Table16[[#This Row],[Price]]*0.95)</f>
        <v>754.3</v>
      </c>
      <c r="P13944" s="4">
        <f>SUM(Table16[[#This Row],[Price]]*0.8)</f>
        <v>635.20000000000005</v>
      </c>
      <c r="Q13944" s="4">
        <f>SUM(Table16[[#This Row],[Price]]*0.6)</f>
        <v>476.4</v>
      </c>
    </row>
    <row r="13945" spans="1:17" x14ac:dyDescent="0.25">
      <c r="A13945" t="s">
        <v>11205</v>
      </c>
      <c r="B13945">
        <v>794</v>
      </c>
      <c r="C13945" t="s">
        <v>11222</v>
      </c>
      <c r="D13945">
        <v>341</v>
      </c>
      <c r="F13945" s="4">
        <v>794</v>
      </c>
      <c r="G13945">
        <v>78305</v>
      </c>
      <c r="J13945" s="4">
        <f>MIN(Table16[[#This Row],[Medicare Outpatient Allowable Rate]:[WPPA Inc Outpatient Allowable Rate]])</f>
        <v>0</v>
      </c>
      <c r="K13945" s="4">
        <f>MAX(Table16[[#This Row],[Blue Cross Outpatient Allowable Rate]:[WPPA Inc Outpatient Allowable Rate]])</f>
        <v>754.3</v>
      </c>
      <c r="L13945" s="4">
        <f>Table16[[#This Row],[Price]]*0.42</f>
        <v>333.47999999999996</v>
      </c>
      <c r="M13945" s="4">
        <v>0</v>
      </c>
      <c r="N13945" s="4">
        <f>SUM(Table16[[#This Row],[ChargeID]]*0.76)</f>
        <v>603.44000000000005</v>
      </c>
      <c r="O13945" s="4">
        <f>SUM(Table16[[#This Row],[Price]]*0.95)</f>
        <v>754.3</v>
      </c>
      <c r="P13945" s="4">
        <f>SUM(Table16[[#This Row],[Price]]*0.8)</f>
        <v>635.20000000000005</v>
      </c>
      <c r="Q13945" s="4">
        <f>SUM(Table16[[#This Row],[Price]]*0.6)</f>
        <v>476.4</v>
      </c>
    </row>
    <row r="13946" spans="1:17" x14ac:dyDescent="0.25">
      <c r="A13946" t="s">
        <v>11205</v>
      </c>
      <c r="B13946">
        <v>794</v>
      </c>
      <c r="C13946" t="s">
        <v>11223</v>
      </c>
      <c r="D13946">
        <v>341</v>
      </c>
      <c r="F13946" s="4">
        <v>794</v>
      </c>
      <c r="G13946">
        <v>78306</v>
      </c>
      <c r="J13946" s="4">
        <f>MIN(Table16[[#This Row],[Medicare Outpatient Allowable Rate]:[WPPA Inc Outpatient Allowable Rate]])</f>
        <v>333.47999999999996</v>
      </c>
      <c r="K13946" s="4">
        <f>MAX(Table16[[#This Row],[Blue Cross Outpatient Allowable Rate]:[WPPA Inc Outpatient Allowable Rate]])</f>
        <v>754.3</v>
      </c>
      <c r="L13946" s="4">
        <f>Table16[[#This Row],[Price]]*0.42</f>
        <v>333.47999999999996</v>
      </c>
      <c r="M13946" s="4">
        <v>396.52</v>
      </c>
      <c r="N13946" s="4">
        <f>SUM(Table16[[#This Row],[ChargeID]]*0.76)</f>
        <v>603.44000000000005</v>
      </c>
      <c r="O13946" s="4">
        <f>SUM(Table16[[#This Row],[Price]]*0.95)</f>
        <v>754.3</v>
      </c>
      <c r="P13946" s="4">
        <f>SUM(Table16[[#This Row],[Price]]*0.8)</f>
        <v>635.20000000000005</v>
      </c>
      <c r="Q13946" s="4">
        <f>SUM(Table16[[#This Row],[Price]]*0.6)</f>
        <v>476.4</v>
      </c>
    </row>
    <row r="13947" spans="1:17" x14ac:dyDescent="0.25">
      <c r="A13947" t="s">
        <v>11205</v>
      </c>
      <c r="B13947">
        <v>794</v>
      </c>
      <c r="C13947" t="s">
        <v>11224</v>
      </c>
      <c r="D13947">
        <v>341</v>
      </c>
      <c r="F13947" s="4">
        <v>794</v>
      </c>
      <c r="G13947">
        <v>78315</v>
      </c>
      <c r="J13947" s="4">
        <f>MIN(Table16[[#This Row],[Medicare Outpatient Allowable Rate]:[WPPA Inc Outpatient Allowable Rate]])</f>
        <v>333.47999999999996</v>
      </c>
      <c r="K13947" s="4">
        <f>MAX(Table16[[#This Row],[Blue Cross Outpatient Allowable Rate]:[WPPA Inc Outpatient Allowable Rate]])</f>
        <v>754.3</v>
      </c>
      <c r="L13947" s="4">
        <f>Table16[[#This Row],[Price]]*0.42</f>
        <v>333.47999999999996</v>
      </c>
      <c r="M13947" s="4">
        <v>344.08</v>
      </c>
      <c r="N13947" s="4">
        <f>SUM(Table16[[#This Row],[ChargeID]]*0.76)</f>
        <v>603.44000000000005</v>
      </c>
      <c r="O13947" s="4">
        <f>SUM(Table16[[#This Row],[Price]]*0.95)</f>
        <v>754.3</v>
      </c>
      <c r="P13947" s="4">
        <f>SUM(Table16[[#This Row],[Price]]*0.8)</f>
        <v>635.20000000000005</v>
      </c>
      <c r="Q13947" s="4">
        <f>SUM(Table16[[#This Row],[Price]]*0.6)</f>
        <v>476.4</v>
      </c>
    </row>
    <row r="13948" spans="1:17" x14ac:dyDescent="0.25">
      <c r="A13948" t="s">
        <v>11205</v>
      </c>
      <c r="B13948">
        <v>0</v>
      </c>
      <c r="C13948" t="s">
        <v>12696</v>
      </c>
      <c r="D13948">
        <v>341</v>
      </c>
      <c r="F13948" s="4">
        <v>0</v>
      </c>
      <c r="G13948">
        <v>78320</v>
      </c>
      <c r="J13948" s="4">
        <f>MIN(Table16[[#This Row],[Medicare Outpatient Allowable Rate]:[WPPA Inc Outpatient Allowable Rate]])</f>
        <v>0</v>
      </c>
      <c r="K13948" s="4">
        <f>MAX(Table16[[#This Row],[Blue Cross Outpatient Allowable Rate]:[WPPA Inc Outpatient Allowable Rate]])</f>
        <v>0</v>
      </c>
      <c r="L13948" s="4">
        <f>Table16[[#This Row],[Price]]*0.42</f>
        <v>0</v>
      </c>
      <c r="M13948" s="4">
        <v>0</v>
      </c>
      <c r="N13948" s="4">
        <f>SUM(Table16[[#This Row],[ChargeID]]*0.76)</f>
        <v>0</v>
      </c>
      <c r="O13948" s="4">
        <f>SUM(Table16[[#This Row],[Price]]*0.95)</f>
        <v>0</v>
      </c>
      <c r="P13948" s="4">
        <f>SUM(Table16[[#This Row],[Price]]*0.8)</f>
        <v>0</v>
      </c>
      <c r="Q13948" s="4">
        <f>SUM(Table16[[#This Row],[Price]]*0.6)</f>
        <v>0</v>
      </c>
    </row>
    <row r="13949" spans="1:17" x14ac:dyDescent="0.25">
      <c r="A13949" t="s">
        <v>11205</v>
      </c>
      <c r="B13949">
        <v>2230</v>
      </c>
      <c r="C13949" t="s">
        <v>11225</v>
      </c>
      <c r="D13949">
        <v>341</v>
      </c>
      <c r="F13949" s="4">
        <v>2230</v>
      </c>
      <c r="G13949">
        <v>78451</v>
      </c>
      <c r="J13949" s="4">
        <f>MIN(Table16[[#This Row],[Medicare Outpatient Allowable Rate]:[WPPA Inc Outpatient Allowable Rate]])</f>
        <v>936.59999999999991</v>
      </c>
      <c r="K13949" s="4">
        <f>MAX(Table16[[#This Row],[Blue Cross Outpatient Allowable Rate]:[WPPA Inc Outpatient Allowable Rate]])</f>
        <v>2118.5</v>
      </c>
      <c r="L13949" s="4">
        <f>Table16[[#This Row],[Price]]*0.42</f>
        <v>936.59999999999991</v>
      </c>
      <c r="M13949" s="4">
        <v>1000</v>
      </c>
      <c r="N13949" s="4">
        <f>SUM(Table16[[#This Row],[ChargeID]]*0.76)</f>
        <v>1694.8</v>
      </c>
      <c r="O13949" s="4">
        <f>SUM(Table16[[#This Row],[Price]]*0.95)</f>
        <v>2118.5</v>
      </c>
      <c r="P13949" s="4">
        <f>SUM(Table16[[#This Row],[Price]]*0.8)</f>
        <v>1784</v>
      </c>
      <c r="Q13949" s="4">
        <f>SUM(Table16[[#This Row],[Price]]*0.6)</f>
        <v>1338</v>
      </c>
    </row>
    <row r="13950" spans="1:17" x14ac:dyDescent="0.25">
      <c r="A13950" t="s">
        <v>11205</v>
      </c>
      <c r="B13950">
        <v>2446</v>
      </c>
      <c r="C13950" t="s">
        <v>11226</v>
      </c>
      <c r="D13950">
        <v>341</v>
      </c>
      <c r="F13950" s="4">
        <v>2446</v>
      </c>
      <c r="G13950">
        <v>78452</v>
      </c>
      <c r="J13950" s="4">
        <f>MIN(Table16[[#This Row],[Medicare Outpatient Allowable Rate]:[WPPA Inc Outpatient Allowable Rate]])</f>
        <v>1000</v>
      </c>
      <c r="K13950" s="4">
        <f>MAX(Table16[[#This Row],[Blue Cross Outpatient Allowable Rate]:[WPPA Inc Outpatient Allowable Rate]])</f>
        <v>2323.6999999999998</v>
      </c>
      <c r="L13950" s="4">
        <f>Table16[[#This Row],[Price]]*0.42</f>
        <v>1027.32</v>
      </c>
      <c r="M13950" s="4">
        <v>1000</v>
      </c>
      <c r="N13950" s="4">
        <f>SUM(Table16[[#This Row],[ChargeID]]*0.76)</f>
        <v>1858.96</v>
      </c>
      <c r="O13950" s="4">
        <f>SUM(Table16[[#This Row],[Price]]*0.95)</f>
        <v>2323.6999999999998</v>
      </c>
      <c r="P13950" s="4">
        <f>SUM(Table16[[#This Row],[Price]]*0.8)</f>
        <v>1956.8000000000002</v>
      </c>
      <c r="Q13950" s="4">
        <f>SUM(Table16[[#This Row],[Price]]*0.6)</f>
        <v>1467.6</v>
      </c>
    </row>
    <row r="13951" spans="1:17" x14ac:dyDescent="0.25">
      <c r="A13951" t="s">
        <v>11205</v>
      </c>
      <c r="B13951">
        <v>1272.19</v>
      </c>
      <c r="C13951" t="s">
        <v>11227</v>
      </c>
      <c r="D13951">
        <v>341</v>
      </c>
      <c r="F13951" s="4">
        <v>1272.19</v>
      </c>
      <c r="G13951">
        <v>78457</v>
      </c>
      <c r="J13951" s="4">
        <f>MIN(Table16[[#This Row],[Medicare Outpatient Allowable Rate]:[WPPA Inc Outpatient Allowable Rate]])</f>
        <v>0</v>
      </c>
      <c r="K13951" s="4">
        <f>MAX(Table16[[#This Row],[Blue Cross Outpatient Allowable Rate]:[WPPA Inc Outpatient Allowable Rate]])</f>
        <v>1208.5805</v>
      </c>
      <c r="L13951" s="4">
        <f>Table16[[#This Row],[Price]]*0.42</f>
        <v>534.31979999999999</v>
      </c>
      <c r="M13951" s="4">
        <v>0</v>
      </c>
      <c r="N13951" s="4">
        <f>SUM(Table16[[#This Row],[ChargeID]]*0.76)</f>
        <v>966.86440000000005</v>
      </c>
      <c r="O13951" s="4">
        <f>SUM(Table16[[#This Row],[Price]]*0.95)</f>
        <v>1208.5805</v>
      </c>
      <c r="P13951" s="4">
        <f>SUM(Table16[[#This Row],[Price]]*0.8)</f>
        <v>1017.7520000000001</v>
      </c>
      <c r="Q13951" s="4">
        <f>SUM(Table16[[#This Row],[Price]]*0.6)</f>
        <v>763.31399999999996</v>
      </c>
    </row>
    <row r="13952" spans="1:17" x14ac:dyDescent="0.25">
      <c r="A13952" t="s">
        <v>11205</v>
      </c>
      <c r="B13952">
        <v>602</v>
      </c>
      <c r="C13952" t="s">
        <v>11228</v>
      </c>
      <c r="D13952">
        <v>341</v>
      </c>
      <c r="F13952" s="4">
        <v>602</v>
      </c>
      <c r="G13952">
        <v>78458</v>
      </c>
      <c r="J13952" s="4">
        <f>MIN(Table16[[#This Row],[Medicare Outpatient Allowable Rate]:[WPPA Inc Outpatient Allowable Rate]])</f>
        <v>0</v>
      </c>
      <c r="K13952" s="4">
        <f>MAX(Table16[[#This Row],[Blue Cross Outpatient Allowable Rate]:[WPPA Inc Outpatient Allowable Rate]])</f>
        <v>571.9</v>
      </c>
      <c r="L13952" s="4">
        <f>Table16[[#This Row],[Price]]*0.42</f>
        <v>252.84</v>
      </c>
      <c r="M13952" s="4">
        <v>0</v>
      </c>
      <c r="N13952" s="4">
        <f>SUM(Table16[[#This Row],[ChargeID]]*0.76)</f>
        <v>457.52</v>
      </c>
      <c r="O13952" s="4">
        <f>SUM(Table16[[#This Row],[Price]]*0.95)</f>
        <v>571.9</v>
      </c>
      <c r="P13952" s="4">
        <f>SUM(Table16[[#This Row],[Price]]*0.8)</f>
        <v>481.6</v>
      </c>
      <c r="Q13952" s="4">
        <f>SUM(Table16[[#This Row],[Price]]*0.6)</f>
        <v>361.2</v>
      </c>
    </row>
    <row r="13953" spans="1:17" x14ac:dyDescent="0.25">
      <c r="A13953" t="s">
        <v>11205</v>
      </c>
      <c r="B13953">
        <v>1005</v>
      </c>
      <c r="C13953" t="s">
        <v>11229</v>
      </c>
      <c r="D13953">
        <v>341</v>
      </c>
      <c r="F13953" s="4">
        <v>1005</v>
      </c>
      <c r="G13953">
        <v>78472</v>
      </c>
      <c r="J13953" s="4">
        <f>MIN(Table16[[#This Row],[Medicare Outpatient Allowable Rate]:[WPPA Inc Outpatient Allowable Rate]])</f>
        <v>422.09999999999997</v>
      </c>
      <c r="K13953" s="4">
        <f>MAX(Table16[[#This Row],[Blue Cross Outpatient Allowable Rate]:[WPPA Inc Outpatient Allowable Rate]])</f>
        <v>954.75</v>
      </c>
      <c r="L13953" s="4">
        <f>Table16[[#This Row],[Price]]*0.42</f>
        <v>422.09999999999997</v>
      </c>
      <c r="M13953" s="4">
        <v>502.32</v>
      </c>
      <c r="N13953" s="4">
        <f>SUM(Table16[[#This Row],[ChargeID]]*0.76)</f>
        <v>763.8</v>
      </c>
      <c r="O13953" s="4">
        <f>SUM(Table16[[#This Row],[Price]]*0.95)</f>
        <v>954.75</v>
      </c>
      <c r="P13953" s="4">
        <f>SUM(Table16[[#This Row],[Price]]*0.8)</f>
        <v>804</v>
      </c>
      <c r="Q13953" s="4">
        <f>SUM(Table16[[#This Row],[Price]]*0.6)</f>
        <v>603</v>
      </c>
    </row>
    <row r="13954" spans="1:17" x14ac:dyDescent="0.25">
      <c r="A13954" t="s">
        <v>11205</v>
      </c>
      <c r="B13954">
        <v>744</v>
      </c>
      <c r="C13954" t="s">
        <v>11230</v>
      </c>
      <c r="D13954">
        <v>341</v>
      </c>
      <c r="F13954" s="4">
        <v>744</v>
      </c>
      <c r="G13954">
        <v>78473</v>
      </c>
      <c r="J13954" s="4">
        <f>MIN(Table16[[#This Row],[Medicare Outpatient Allowable Rate]:[WPPA Inc Outpatient Allowable Rate]])</f>
        <v>0</v>
      </c>
      <c r="K13954" s="4">
        <f>MAX(Table16[[#This Row],[Blue Cross Outpatient Allowable Rate]:[WPPA Inc Outpatient Allowable Rate]])</f>
        <v>706.8</v>
      </c>
      <c r="L13954" s="4">
        <f>Table16[[#This Row],[Price]]*0.42</f>
        <v>312.47999999999996</v>
      </c>
      <c r="M13954" s="4">
        <v>0</v>
      </c>
      <c r="N13954" s="4">
        <f>SUM(Table16[[#This Row],[ChargeID]]*0.76)</f>
        <v>565.44000000000005</v>
      </c>
      <c r="O13954" s="4">
        <f>SUM(Table16[[#This Row],[Price]]*0.95)</f>
        <v>706.8</v>
      </c>
      <c r="P13954" s="4">
        <f>SUM(Table16[[#This Row],[Price]]*0.8)</f>
        <v>595.20000000000005</v>
      </c>
      <c r="Q13954" s="4">
        <f>SUM(Table16[[#This Row],[Price]]*0.6)</f>
        <v>446.4</v>
      </c>
    </row>
    <row r="13955" spans="1:17" x14ac:dyDescent="0.25">
      <c r="A13955" t="s">
        <v>11205</v>
      </c>
      <c r="B13955">
        <v>1154</v>
      </c>
      <c r="C13955" t="s">
        <v>11231</v>
      </c>
      <c r="D13955">
        <v>341</v>
      </c>
      <c r="F13955" s="4">
        <v>1154</v>
      </c>
      <c r="G13955">
        <v>78466</v>
      </c>
      <c r="J13955" s="4">
        <f>MIN(Table16[[#This Row],[Medicare Outpatient Allowable Rate]:[WPPA Inc Outpatient Allowable Rate]])</f>
        <v>0</v>
      </c>
      <c r="K13955" s="4">
        <f>MAX(Table16[[#This Row],[Blue Cross Outpatient Allowable Rate]:[WPPA Inc Outpatient Allowable Rate]])</f>
        <v>1096.3</v>
      </c>
      <c r="L13955" s="4">
        <f>Table16[[#This Row],[Price]]*0.42</f>
        <v>484.68</v>
      </c>
      <c r="M13955" s="4">
        <v>0</v>
      </c>
      <c r="N13955" s="4">
        <f>SUM(Table16[[#This Row],[ChargeID]]*0.76)</f>
        <v>877.04</v>
      </c>
      <c r="O13955" s="4">
        <f>SUM(Table16[[#This Row],[Price]]*0.95)</f>
        <v>1096.3</v>
      </c>
      <c r="P13955" s="4">
        <f>SUM(Table16[[#This Row],[Price]]*0.8)</f>
        <v>923.2</v>
      </c>
      <c r="Q13955" s="4">
        <f>SUM(Table16[[#This Row],[Price]]*0.6)</f>
        <v>692.4</v>
      </c>
    </row>
    <row r="13956" spans="1:17" x14ac:dyDescent="0.25">
      <c r="A13956" t="s">
        <v>11205</v>
      </c>
      <c r="B13956">
        <v>1005</v>
      </c>
      <c r="C13956" t="s">
        <v>11232</v>
      </c>
      <c r="D13956">
        <v>341</v>
      </c>
      <c r="F13956" s="4">
        <v>1005</v>
      </c>
      <c r="G13956">
        <v>78472</v>
      </c>
      <c r="J13956" s="4">
        <f>MIN(Table16[[#This Row],[Medicare Outpatient Allowable Rate]:[WPPA Inc Outpatient Allowable Rate]])</f>
        <v>422.09999999999997</v>
      </c>
      <c r="K13956" s="4">
        <f>MAX(Table16[[#This Row],[Blue Cross Outpatient Allowable Rate]:[WPPA Inc Outpatient Allowable Rate]])</f>
        <v>954.75</v>
      </c>
      <c r="L13956" s="4">
        <f>Table16[[#This Row],[Price]]*0.42</f>
        <v>422.09999999999997</v>
      </c>
      <c r="M13956" s="4">
        <v>502.32</v>
      </c>
      <c r="N13956" s="4">
        <f>SUM(Table16[[#This Row],[ChargeID]]*0.76)</f>
        <v>763.8</v>
      </c>
      <c r="O13956" s="4">
        <f>SUM(Table16[[#This Row],[Price]]*0.95)</f>
        <v>954.75</v>
      </c>
      <c r="P13956" s="4">
        <f>SUM(Table16[[#This Row],[Price]]*0.8)</f>
        <v>804</v>
      </c>
      <c r="Q13956" s="4">
        <f>SUM(Table16[[#This Row],[Price]]*0.6)</f>
        <v>603</v>
      </c>
    </row>
    <row r="13957" spans="1:17" x14ac:dyDescent="0.25">
      <c r="A13957" t="s">
        <v>11205</v>
      </c>
      <c r="B13957">
        <v>670</v>
      </c>
      <c r="C13957" t="s">
        <v>11233</v>
      </c>
      <c r="D13957">
        <v>341</v>
      </c>
      <c r="F13957" s="4">
        <v>670</v>
      </c>
      <c r="G13957">
        <v>78579</v>
      </c>
      <c r="J13957" s="4">
        <f>MIN(Table16[[#This Row],[Medicare Outpatient Allowable Rate]:[WPPA Inc Outpatient Allowable Rate]])</f>
        <v>0</v>
      </c>
      <c r="K13957" s="4">
        <f>MAX(Table16[[#This Row],[Blue Cross Outpatient Allowable Rate]:[WPPA Inc Outpatient Allowable Rate]])</f>
        <v>636.5</v>
      </c>
      <c r="L13957" s="4">
        <f>Table16[[#This Row],[Price]]*0.42</f>
        <v>281.39999999999998</v>
      </c>
      <c r="M13957" s="4">
        <v>0</v>
      </c>
      <c r="N13957" s="4">
        <f>SUM(Table16[[#This Row],[ChargeID]]*0.76)</f>
        <v>509.2</v>
      </c>
      <c r="O13957" s="4">
        <f>SUM(Table16[[#This Row],[Price]]*0.95)</f>
        <v>636.5</v>
      </c>
      <c r="P13957" s="4">
        <f>SUM(Table16[[#This Row],[Price]]*0.8)</f>
        <v>536</v>
      </c>
      <c r="Q13957" s="4">
        <f>SUM(Table16[[#This Row],[Price]]*0.6)</f>
        <v>402</v>
      </c>
    </row>
    <row r="13958" spans="1:17" x14ac:dyDescent="0.25">
      <c r="A13958" t="s">
        <v>11205</v>
      </c>
      <c r="B13958">
        <v>670</v>
      </c>
      <c r="C13958" t="s">
        <v>11234</v>
      </c>
      <c r="D13958">
        <v>341</v>
      </c>
      <c r="F13958" s="4">
        <v>670</v>
      </c>
      <c r="G13958">
        <v>78580</v>
      </c>
      <c r="J13958" s="4">
        <f>MIN(Table16[[#This Row],[Medicare Outpatient Allowable Rate]:[WPPA Inc Outpatient Allowable Rate]])</f>
        <v>0</v>
      </c>
      <c r="K13958" s="4">
        <f>MAX(Table16[[#This Row],[Blue Cross Outpatient Allowable Rate]:[WPPA Inc Outpatient Allowable Rate]])</f>
        <v>636.5</v>
      </c>
      <c r="L13958" s="4">
        <f>Table16[[#This Row],[Price]]*0.42</f>
        <v>281.39999999999998</v>
      </c>
      <c r="M13958" s="4">
        <v>0</v>
      </c>
      <c r="N13958" s="4">
        <f>SUM(Table16[[#This Row],[ChargeID]]*0.76)</f>
        <v>509.2</v>
      </c>
      <c r="O13958" s="4">
        <f>SUM(Table16[[#This Row],[Price]]*0.95)</f>
        <v>636.5</v>
      </c>
      <c r="P13958" s="4">
        <f>SUM(Table16[[#This Row],[Price]]*0.8)</f>
        <v>536</v>
      </c>
      <c r="Q13958" s="4">
        <f>SUM(Table16[[#This Row],[Price]]*0.6)</f>
        <v>402</v>
      </c>
    </row>
    <row r="13959" spans="1:17" x14ac:dyDescent="0.25">
      <c r="A13959" t="s">
        <v>11205</v>
      </c>
      <c r="B13959">
        <v>1116</v>
      </c>
      <c r="C13959" t="s">
        <v>11235</v>
      </c>
      <c r="D13959">
        <v>341</v>
      </c>
      <c r="F13959" s="4">
        <v>1116</v>
      </c>
      <c r="G13959">
        <v>78582</v>
      </c>
      <c r="J13959" s="4">
        <f>MIN(Table16[[#This Row],[Medicare Outpatient Allowable Rate]:[WPPA Inc Outpatient Allowable Rate]])</f>
        <v>468.71999999999997</v>
      </c>
      <c r="K13959" s="4">
        <f>MAX(Table16[[#This Row],[Blue Cross Outpatient Allowable Rate]:[WPPA Inc Outpatient Allowable Rate]])</f>
        <v>1060.2</v>
      </c>
      <c r="L13959" s="4">
        <f>Table16[[#This Row],[Price]]*0.42</f>
        <v>468.71999999999997</v>
      </c>
      <c r="M13959" s="4">
        <v>686.32</v>
      </c>
      <c r="N13959" s="4">
        <f>SUM(Table16[[#This Row],[ChargeID]]*0.76)</f>
        <v>848.16</v>
      </c>
      <c r="O13959" s="4">
        <f>SUM(Table16[[#This Row],[Price]]*0.95)</f>
        <v>1060.2</v>
      </c>
      <c r="P13959" s="4">
        <f>SUM(Table16[[#This Row],[Price]]*0.8)</f>
        <v>892.80000000000007</v>
      </c>
      <c r="Q13959" s="4">
        <f>SUM(Table16[[#This Row],[Price]]*0.6)</f>
        <v>669.6</v>
      </c>
    </row>
    <row r="13960" spans="1:17" x14ac:dyDescent="0.25">
      <c r="A13960" t="s">
        <v>11205</v>
      </c>
      <c r="B13960">
        <v>670</v>
      </c>
      <c r="C13960" t="s">
        <v>11236</v>
      </c>
      <c r="D13960">
        <v>341</v>
      </c>
      <c r="F13960" s="4">
        <v>670</v>
      </c>
      <c r="G13960">
        <v>78597</v>
      </c>
      <c r="J13960" s="4">
        <f>MIN(Table16[[#This Row],[Medicare Outpatient Allowable Rate]:[WPPA Inc Outpatient Allowable Rate]])</f>
        <v>0</v>
      </c>
      <c r="K13960" s="4">
        <f>MAX(Table16[[#This Row],[Blue Cross Outpatient Allowable Rate]:[WPPA Inc Outpatient Allowable Rate]])</f>
        <v>636.5</v>
      </c>
      <c r="L13960" s="4">
        <f>Table16[[#This Row],[Price]]*0.42</f>
        <v>281.39999999999998</v>
      </c>
      <c r="M13960" s="4">
        <v>0</v>
      </c>
      <c r="N13960" s="4">
        <f>SUM(Table16[[#This Row],[ChargeID]]*0.76)</f>
        <v>509.2</v>
      </c>
      <c r="O13960" s="4">
        <f>SUM(Table16[[#This Row],[Price]]*0.95)</f>
        <v>636.5</v>
      </c>
      <c r="P13960" s="4">
        <f>SUM(Table16[[#This Row],[Price]]*0.8)</f>
        <v>536</v>
      </c>
      <c r="Q13960" s="4">
        <f>SUM(Table16[[#This Row],[Price]]*0.6)</f>
        <v>402</v>
      </c>
    </row>
    <row r="13961" spans="1:17" x14ac:dyDescent="0.25">
      <c r="A13961" t="s">
        <v>11205</v>
      </c>
      <c r="B13961">
        <v>1116</v>
      </c>
      <c r="C13961" t="s">
        <v>11237</v>
      </c>
      <c r="D13961">
        <v>341</v>
      </c>
      <c r="F13961" s="4">
        <v>1116</v>
      </c>
      <c r="G13961">
        <v>78598</v>
      </c>
      <c r="J13961" s="4">
        <f>MIN(Table16[[#This Row],[Medicare Outpatient Allowable Rate]:[WPPA Inc Outpatient Allowable Rate]])</f>
        <v>0</v>
      </c>
      <c r="K13961" s="4">
        <f>MAX(Table16[[#This Row],[Blue Cross Outpatient Allowable Rate]:[WPPA Inc Outpatient Allowable Rate]])</f>
        <v>1060.2</v>
      </c>
      <c r="L13961" s="4">
        <f>Table16[[#This Row],[Price]]*0.42</f>
        <v>468.71999999999997</v>
      </c>
      <c r="M13961" s="4">
        <v>0</v>
      </c>
      <c r="N13961" s="4">
        <f>SUM(Table16[[#This Row],[ChargeID]]*0.76)</f>
        <v>848.16</v>
      </c>
      <c r="O13961" s="4">
        <f>SUM(Table16[[#This Row],[Price]]*0.95)</f>
        <v>1060.2</v>
      </c>
      <c r="P13961" s="4">
        <f>SUM(Table16[[#This Row],[Price]]*0.8)</f>
        <v>892.80000000000007</v>
      </c>
      <c r="Q13961" s="4">
        <f>SUM(Table16[[#This Row],[Price]]*0.6)</f>
        <v>669.6</v>
      </c>
    </row>
    <row r="13962" spans="1:17" x14ac:dyDescent="0.25">
      <c r="A13962" t="s">
        <v>11205</v>
      </c>
      <c r="B13962">
        <v>0</v>
      </c>
      <c r="C13962" t="s">
        <v>12697</v>
      </c>
      <c r="D13962">
        <v>341</v>
      </c>
      <c r="F13962" s="4">
        <v>0</v>
      </c>
      <c r="G13962">
        <v>78607</v>
      </c>
      <c r="J13962" s="4">
        <f>MIN(Table16[[#This Row],[Medicare Outpatient Allowable Rate]:[WPPA Inc Outpatient Allowable Rate]])</f>
        <v>0</v>
      </c>
      <c r="K13962" s="4">
        <f>MAX(Table16[[#This Row],[Blue Cross Outpatient Allowable Rate]:[WPPA Inc Outpatient Allowable Rate]])</f>
        <v>0</v>
      </c>
      <c r="L13962" s="4">
        <f>Table16[[#This Row],[Price]]*0.42</f>
        <v>0</v>
      </c>
      <c r="M13962" s="4">
        <v>0</v>
      </c>
      <c r="N13962" s="4">
        <f>SUM(Table16[[#This Row],[ChargeID]]*0.76)</f>
        <v>0</v>
      </c>
      <c r="O13962" s="4">
        <f>SUM(Table16[[#This Row],[Price]]*0.95)</f>
        <v>0</v>
      </c>
      <c r="P13962" s="4">
        <f>SUM(Table16[[#This Row],[Price]]*0.8)</f>
        <v>0</v>
      </c>
      <c r="Q13962" s="4">
        <f>SUM(Table16[[#This Row],[Price]]*0.6)</f>
        <v>0</v>
      </c>
    </row>
    <row r="13963" spans="1:17" x14ac:dyDescent="0.25">
      <c r="A13963" t="s">
        <v>11205</v>
      </c>
      <c r="B13963">
        <v>1017</v>
      </c>
      <c r="C13963" t="s">
        <v>11238</v>
      </c>
      <c r="D13963">
        <v>341</v>
      </c>
      <c r="F13963" s="4">
        <v>1017</v>
      </c>
      <c r="G13963">
        <v>78700</v>
      </c>
      <c r="J13963" s="4">
        <f>MIN(Table16[[#This Row],[Medicare Outpatient Allowable Rate]:[WPPA Inc Outpatient Allowable Rate]])</f>
        <v>0</v>
      </c>
      <c r="K13963" s="4">
        <f>MAX(Table16[[#This Row],[Blue Cross Outpatient Allowable Rate]:[WPPA Inc Outpatient Allowable Rate]])</f>
        <v>966.15</v>
      </c>
      <c r="L13963" s="4">
        <f>Table16[[#This Row],[Price]]*0.42</f>
        <v>427.14</v>
      </c>
      <c r="M13963" s="4">
        <v>0</v>
      </c>
      <c r="N13963" s="4">
        <f>SUM(Table16[[#This Row],[ChargeID]]*0.76)</f>
        <v>772.92</v>
      </c>
      <c r="O13963" s="4">
        <f>SUM(Table16[[#This Row],[Price]]*0.95)</f>
        <v>966.15</v>
      </c>
      <c r="P13963" s="4">
        <f>SUM(Table16[[#This Row],[Price]]*0.8)</f>
        <v>813.6</v>
      </c>
      <c r="Q13963" s="4">
        <f>SUM(Table16[[#This Row],[Price]]*0.6)</f>
        <v>610.19999999999993</v>
      </c>
    </row>
    <row r="13964" spans="1:17" x14ac:dyDescent="0.25">
      <c r="A13964" t="s">
        <v>11205</v>
      </c>
      <c r="B13964">
        <v>1017</v>
      </c>
      <c r="C13964" t="s">
        <v>11239</v>
      </c>
      <c r="D13964">
        <v>341</v>
      </c>
      <c r="F13964" s="4">
        <v>1017</v>
      </c>
      <c r="G13964">
        <v>78701</v>
      </c>
      <c r="J13964" s="4">
        <f>MIN(Table16[[#This Row],[Medicare Outpatient Allowable Rate]:[WPPA Inc Outpatient Allowable Rate]])</f>
        <v>0</v>
      </c>
      <c r="K13964" s="4">
        <f>MAX(Table16[[#This Row],[Blue Cross Outpatient Allowable Rate]:[WPPA Inc Outpatient Allowable Rate]])</f>
        <v>966.15</v>
      </c>
      <c r="L13964" s="4">
        <f>Table16[[#This Row],[Price]]*0.42</f>
        <v>427.14</v>
      </c>
      <c r="M13964" s="4">
        <v>0</v>
      </c>
      <c r="N13964" s="4">
        <f>SUM(Table16[[#This Row],[ChargeID]]*0.76)</f>
        <v>772.92</v>
      </c>
      <c r="O13964" s="4">
        <f>SUM(Table16[[#This Row],[Price]]*0.95)</f>
        <v>966.15</v>
      </c>
      <c r="P13964" s="4">
        <f>SUM(Table16[[#This Row],[Price]]*0.8)</f>
        <v>813.6</v>
      </c>
      <c r="Q13964" s="4">
        <f>SUM(Table16[[#This Row],[Price]]*0.6)</f>
        <v>610.19999999999993</v>
      </c>
    </row>
    <row r="13965" spans="1:17" x14ac:dyDescent="0.25">
      <c r="A13965" t="s">
        <v>11205</v>
      </c>
      <c r="B13965">
        <v>621</v>
      </c>
      <c r="C13965" t="s">
        <v>11240</v>
      </c>
      <c r="D13965">
        <v>341</v>
      </c>
      <c r="F13965" s="4">
        <v>621</v>
      </c>
      <c r="G13965">
        <v>78725</v>
      </c>
      <c r="J13965" s="4">
        <f>MIN(Table16[[#This Row],[Medicare Outpatient Allowable Rate]:[WPPA Inc Outpatient Allowable Rate]])</f>
        <v>0</v>
      </c>
      <c r="K13965" s="4">
        <f>MAX(Table16[[#This Row],[Blue Cross Outpatient Allowable Rate]:[WPPA Inc Outpatient Allowable Rate]])</f>
        <v>589.94999999999993</v>
      </c>
      <c r="L13965" s="4">
        <f>Table16[[#This Row],[Price]]*0.42</f>
        <v>260.82</v>
      </c>
      <c r="M13965" s="4">
        <v>0</v>
      </c>
      <c r="N13965" s="4">
        <f>SUM(Table16[[#This Row],[ChargeID]]*0.76)</f>
        <v>471.96</v>
      </c>
      <c r="O13965" s="4">
        <f>SUM(Table16[[#This Row],[Price]]*0.95)</f>
        <v>589.94999999999993</v>
      </c>
      <c r="P13965" s="4">
        <f>SUM(Table16[[#This Row],[Price]]*0.8)</f>
        <v>496.8</v>
      </c>
      <c r="Q13965" s="4">
        <f>SUM(Table16[[#This Row],[Price]]*0.6)</f>
        <v>372.59999999999997</v>
      </c>
    </row>
    <row r="13966" spans="1:17" x14ac:dyDescent="0.25">
      <c r="A13966" t="s">
        <v>11205</v>
      </c>
      <c r="B13966">
        <v>1017</v>
      </c>
      <c r="C13966" t="s">
        <v>11241</v>
      </c>
      <c r="D13966">
        <v>341</v>
      </c>
      <c r="F13966" s="4">
        <v>1017</v>
      </c>
      <c r="G13966">
        <v>78707</v>
      </c>
      <c r="J13966" s="4">
        <f>MIN(Table16[[#This Row],[Medicare Outpatient Allowable Rate]:[WPPA Inc Outpatient Allowable Rate]])</f>
        <v>0</v>
      </c>
      <c r="K13966" s="4">
        <f>MAX(Table16[[#This Row],[Blue Cross Outpatient Allowable Rate]:[WPPA Inc Outpatient Allowable Rate]])</f>
        <v>966.15</v>
      </c>
      <c r="L13966" s="4">
        <f>Table16[[#This Row],[Price]]*0.42</f>
        <v>427.14</v>
      </c>
      <c r="M13966" s="4">
        <v>0</v>
      </c>
      <c r="N13966" s="4">
        <f>SUM(Table16[[#This Row],[ChargeID]]*0.76)</f>
        <v>772.92</v>
      </c>
      <c r="O13966" s="4">
        <f>SUM(Table16[[#This Row],[Price]]*0.95)</f>
        <v>966.15</v>
      </c>
      <c r="P13966" s="4">
        <f>SUM(Table16[[#This Row],[Price]]*0.8)</f>
        <v>813.6</v>
      </c>
      <c r="Q13966" s="4">
        <f>SUM(Table16[[#This Row],[Price]]*0.6)</f>
        <v>610.19999999999993</v>
      </c>
    </row>
    <row r="13967" spans="1:17" x14ac:dyDescent="0.25">
      <c r="A13967" t="s">
        <v>11205</v>
      </c>
      <c r="B13967">
        <v>1017</v>
      </c>
      <c r="C13967" t="s">
        <v>11242</v>
      </c>
      <c r="D13967">
        <v>341</v>
      </c>
      <c r="F13967" s="4">
        <v>1017</v>
      </c>
      <c r="G13967">
        <v>78708</v>
      </c>
      <c r="J13967" s="4">
        <f>MIN(Table16[[#This Row],[Medicare Outpatient Allowable Rate]:[WPPA Inc Outpatient Allowable Rate]])</f>
        <v>427.14</v>
      </c>
      <c r="K13967" s="4">
        <f>MAX(Table16[[#This Row],[Blue Cross Outpatient Allowable Rate]:[WPPA Inc Outpatient Allowable Rate]])</f>
        <v>966.15</v>
      </c>
      <c r="L13967" s="4">
        <f>Table16[[#This Row],[Price]]*0.42</f>
        <v>427.14</v>
      </c>
      <c r="M13967" s="4">
        <v>831.68</v>
      </c>
      <c r="N13967" s="4">
        <f>SUM(Table16[[#This Row],[ChargeID]]*0.76)</f>
        <v>772.92</v>
      </c>
      <c r="O13967" s="4">
        <f>SUM(Table16[[#This Row],[Price]]*0.95)</f>
        <v>966.15</v>
      </c>
      <c r="P13967" s="4">
        <f>SUM(Table16[[#This Row],[Price]]*0.8)</f>
        <v>813.6</v>
      </c>
      <c r="Q13967" s="4">
        <f>SUM(Table16[[#This Row],[Price]]*0.6)</f>
        <v>610.19999999999993</v>
      </c>
    </row>
    <row r="13968" spans="1:17" x14ac:dyDescent="0.25">
      <c r="A13968" t="s">
        <v>11205</v>
      </c>
      <c r="B13968">
        <v>1017</v>
      </c>
      <c r="C13968" t="s">
        <v>11243</v>
      </c>
      <c r="D13968">
        <v>341</v>
      </c>
      <c r="F13968" s="4">
        <v>1017</v>
      </c>
      <c r="G13968">
        <v>78709</v>
      </c>
      <c r="J13968" s="4">
        <f>MIN(Table16[[#This Row],[Medicare Outpatient Allowable Rate]:[WPPA Inc Outpatient Allowable Rate]])</f>
        <v>0</v>
      </c>
      <c r="K13968" s="4">
        <f>MAX(Table16[[#This Row],[Blue Cross Outpatient Allowable Rate]:[WPPA Inc Outpatient Allowable Rate]])</f>
        <v>966.15</v>
      </c>
      <c r="L13968" s="4">
        <f>Table16[[#This Row],[Price]]*0.42</f>
        <v>427.14</v>
      </c>
      <c r="M13968" s="4">
        <v>0</v>
      </c>
      <c r="N13968" s="4">
        <f>SUM(Table16[[#This Row],[ChargeID]]*0.76)</f>
        <v>772.92</v>
      </c>
      <c r="O13968" s="4">
        <f>SUM(Table16[[#This Row],[Price]]*0.95)</f>
        <v>966.15</v>
      </c>
      <c r="P13968" s="4">
        <f>SUM(Table16[[#This Row],[Price]]*0.8)</f>
        <v>813.6</v>
      </c>
      <c r="Q13968" s="4">
        <f>SUM(Table16[[#This Row],[Price]]*0.6)</f>
        <v>610.19999999999993</v>
      </c>
    </row>
    <row r="13969" spans="1:17" x14ac:dyDescent="0.25">
      <c r="A13969" t="s">
        <v>11205</v>
      </c>
      <c r="B13969">
        <v>0</v>
      </c>
      <c r="C13969" t="s">
        <v>12698</v>
      </c>
      <c r="D13969">
        <v>341</v>
      </c>
      <c r="F13969" s="4">
        <v>0</v>
      </c>
      <c r="G13969">
        <v>78710</v>
      </c>
      <c r="J13969" s="4">
        <f>MIN(Table16[[#This Row],[Medicare Outpatient Allowable Rate]:[WPPA Inc Outpatient Allowable Rate]])</f>
        <v>0</v>
      </c>
      <c r="K13969" s="4">
        <f>MAX(Table16[[#This Row],[Blue Cross Outpatient Allowable Rate]:[WPPA Inc Outpatient Allowable Rate]])</f>
        <v>0</v>
      </c>
      <c r="L13969" s="4">
        <f>Table16[[#This Row],[Price]]*0.42</f>
        <v>0</v>
      </c>
      <c r="M13969" s="4">
        <v>0</v>
      </c>
      <c r="N13969" s="4">
        <f>SUM(Table16[[#This Row],[ChargeID]]*0.76)</f>
        <v>0</v>
      </c>
      <c r="O13969" s="4">
        <f>SUM(Table16[[#This Row],[Price]]*0.95)</f>
        <v>0</v>
      </c>
      <c r="P13969" s="4">
        <f>SUM(Table16[[#This Row],[Price]]*0.8)</f>
        <v>0</v>
      </c>
      <c r="Q13969" s="4">
        <f>SUM(Table16[[#This Row],[Price]]*0.6)</f>
        <v>0</v>
      </c>
    </row>
    <row r="13970" spans="1:17" x14ac:dyDescent="0.25">
      <c r="A13970" t="s">
        <v>11205</v>
      </c>
      <c r="B13970">
        <v>1017</v>
      </c>
      <c r="C13970" t="s">
        <v>11244</v>
      </c>
      <c r="D13970">
        <v>341</v>
      </c>
      <c r="F13970" s="4">
        <v>1017</v>
      </c>
      <c r="G13970">
        <v>78740</v>
      </c>
      <c r="J13970" s="4">
        <f>MIN(Table16[[#This Row],[Medicare Outpatient Allowable Rate]:[WPPA Inc Outpatient Allowable Rate]])</f>
        <v>0</v>
      </c>
      <c r="K13970" s="4">
        <f>MAX(Table16[[#This Row],[Blue Cross Outpatient Allowable Rate]:[WPPA Inc Outpatient Allowable Rate]])</f>
        <v>966.15</v>
      </c>
      <c r="L13970" s="4">
        <f>Table16[[#This Row],[Price]]*0.42</f>
        <v>427.14</v>
      </c>
      <c r="M13970" s="4">
        <v>0</v>
      </c>
      <c r="N13970" s="4">
        <f>SUM(Table16[[#This Row],[ChargeID]]*0.76)</f>
        <v>772.92</v>
      </c>
      <c r="O13970" s="4">
        <f>SUM(Table16[[#This Row],[Price]]*0.95)</f>
        <v>966.15</v>
      </c>
      <c r="P13970" s="4">
        <f>SUM(Table16[[#This Row],[Price]]*0.8)</f>
        <v>813.6</v>
      </c>
      <c r="Q13970" s="4">
        <f>SUM(Table16[[#This Row],[Price]]*0.6)</f>
        <v>610.19999999999993</v>
      </c>
    </row>
    <row r="13971" spans="1:17" x14ac:dyDescent="0.25">
      <c r="A13971" t="s">
        <v>11205</v>
      </c>
      <c r="B13971">
        <v>1017</v>
      </c>
      <c r="C13971" t="s">
        <v>11245</v>
      </c>
      <c r="D13971">
        <v>341</v>
      </c>
      <c r="F13971" s="4">
        <v>1017</v>
      </c>
      <c r="G13971">
        <v>78761</v>
      </c>
      <c r="J13971" s="4">
        <f>MIN(Table16[[#This Row],[Medicare Outpatient Allowable Rate]:[WPPA Inc Outpatient Allowable Rate]])</f>
        <v>0</v>
      </c>
      <c r="K13971" s="4">
        <f>MAX(Table16[[#This Row],[Blue Cross Outpatient Allowable Rate]:[WPPA Inc Outpatient Allowable Rate]])</f>
        <v>966.15</v>
      </c>
      <c r="L13971" s="4">
        <f>Table16[[#This Row],[Price]]*0.42</f>
        <v>427.14</v>
      </c>
      <c r="M13971" s="4">
        <v>0</v>
      </c>
      <c r="N13971" s="4">
        <f>SUM(Table16[[#This Row],[ChargeID]]*0.76)</f>
        <v>772.92</v>
      </c>
      <c r="O13971" s="4">
        <f>SUM(Table16[[#This Row],[Price]]*0.95)</f>
        <v>966.15</v>
      </c>
      <c r="P13971" s="4">
        <f>SUM(Table16[[#This Row],[Price]]*0.8)</f>
        <v>813.6</v>
      </c>
      <c r="Q13971" s="4">
        <f>SUM(Table16[[#This Row],[Price]]*0.6)</f>
        <v>610.19999999999993</v>
      </c>
    </row>
    <row r="13972" spans="1:17" x14ac:dyDescent="0.25">
      <c r="A13972" t="s">
        <v>11205</v>
      </c>
      <c r="B13972">
        <v>1017</v>
      </c>
      <c r="C13972" t="s">
        <v>11246</v>
      </c>
      <c r="D13972">
        <v>341</v>
      </c>
      <c r="F13972" s="4">
        <v>1017</v>
      </c>
      <c r="G13972">
        <v>78761</v>
      </c>
      <c r="J13972" s="4">
        <f>MIN(Table16[[#This Row],[Medicare Outpatient Allowable Rate]:[WPPA Inc Outpatient Allowable Rate]])</f>
        <v>0</v>
      </c>
      <c r="K13972" s="4">
        <f>MAX(Table16[[#This Row],[Blue Cross Outpatient Allowable Rate]:[WPPA Inc Outpatient Allowable Rate]])</f>
        <v>966.15</v>
      </c>
      <c r="L13972" s="4">
        <f>Table16[[#This Row],[Price]]*0.42</f>
        <v>427.14</v>
      </c>
      <c r="M13972" s="4">
        <v>0</v>
      </c>
      <c r="N13972" s="4">
        <f>SUM(Table16[[#This Row],[ChargeID]]*0.76)</f>
        <v>772.92</v>
      </c>
      <c r="O13972" s="4">
        <f>SUM(Table16[[#This Row],[Price]]*0.95)</f>
        <v>966.15</v>
      </c>
      <c r="P13972" s="4">
        <f>SUM(Table16[[#This Row],[Price]]*0.8)</f>
        <v>813.6</v>
      </c>
      <c r="Q13972" s="4">
        <f>SUM(Table16[[#This Row],[Price]]*0.6)</f>
        <v>610.19999999999993</v>
      </c>
    </row>
    <row r="13973" spans="1:17" x14ac:dyDescent="0.25">
      <c r="A13973" t="s">
        <v>11205</v>
      </c>
      <c r="B13973">
        <v>950</v>
      </c>
      <c r="C13973" t="s">
        <v>11247</v>
      </c>
      <c r="D13973">
        <v>341</v>
      </c>
      <c r="F13973" s="4">
        <v>950</v>
      </c>
      <c r="G13973">
        <v>78800</v>
      </c>
      <c r="J13973" s="4">
        <f>MIN(Table16[[#This Row],[Medicare Outpatient Allowable Rate]:[WPPA Inc Outpatient Allowable Rate]])</f>
        <v>0</v>
      </c>
      <c r="K13973" s="4">
        <f>MAX(Table16[[#This Row],[Blue Cross Outpatient Allowable Rate]:[WPPA Inc Outpatient Allowable Rate]])</f>
        <v>902.5</v>
      </c>
      <c r="L13973" s="4">
        <f>Table16[[#This Row],[Price]]*0.42</f>
        <v>399</v>
      </c>
      <c r="M13973" s="4">
        <v>0</v>
      </c>
      <c r="N13973" s="4">
        <f>SUM(Table16[[#This Row],[ChargeID]]*0.76)</f>
        <v>722</v>
      </c>
      <c r="O13973" s="4">
        <f>SUM(Table16[[#This Row],[Price]]*0.95)</f>
        <v>902.5</v>
      </c>
      <c r="P13973" s="4">
        <f>SUM(Table16[[#This Row],[Price]]*0.8)</f>
        <v>760</v>
      </c>
      <c r="Q13973" s="4">
        <f>SUM(Table16[[#This Row],[Price]]*0.6)</f>
        <v>570</v>
      </c>
    </row>
    <row r="13974" spans="1:17" x14ac:dyDescent="0.25">
      <c r="A13974" t="s">
        <v>11205</v>
      </c>
      <c r="B13974">
        <v>1591</v>
      </c>
      <c r="C13974" t="s">
        <v>11248</v>
      </c>
      <c r="D13974">
        <v>341</v>
      </c>
      <c r="F13974" s="4">
        <v>1591</v>
      </c>
      <c r="G13974">
        <v>78801</v>
      </c>
      <c r="J13974" s="4">
        <f>MIN(Table16[[#This Row],[Medicare Outpatient Allowable Rate]:[WPPA Inc Outpatient Allowable Rate]])</f>
        <v>0</v>
      </c>
      <c r="K13974" s="4">
        <f>MAX(Table16[[#This Row],[Blue Cross Outpatient Allowable Rate]:[WPPA Inc Outpatient Allowable Rate]])</f>
        <v>1511.4499999999998</v>
      </c>
      <c r="L13974" s="4">
        <f>Table16[[#This Row],[Price]]*0.42</f>
        <v>668.22</v>
      </c>
      <c r="M13974" s="4">
        <v>0</v>
      </c>
      <c r="N13974" s="4">
        <f>SUM(Table16[[#This Row],[ChargeID]]*0.76)</f>
        <v>1209.1600000000001</v>
      </c>
      <c r="O13974" s="4">
        <f>SUM(Table16[[#This Row],[Price]]*0.95)</f>
        <v>1511.4499999999998</v>
      </c>
      <c r="P13974" s="4">
        <f>SUM(Table16[[#This Row],[Price]]*0.8)</f>
        <v>1272.8000000000002</v>
      </c>
      <c r="Q13974" s="4">
        <f>SUM(Table16[[#This Row],[Price]]*0.6)</f>
        <v>954.59999999999991</v>
      </c>
    </row>
    <row r="13975" spans="1:17" x14ac:dyDescent="0.25">
      <c r="A13975" t="s">
        <v>11205</v>
      </c>
      <c r="B13975">
        <v>1591</v>
      </c>
      <c r="C13975" t="s">
        <v>11249</v>
      </c>
      <c r="D13975">
        <v>341</v>
      </c>
      <c r="F13975" s="4">
        <v>1591</v>
      </c>
      <c r="G13975">
        <v>78803</v>
      </c>
      <c r="J13975" s="4">
        <f>MIN(Table16[[#This Row],[Medicare Outpatient Allowable Rate]:[WPPA Inc Outpatient Allowable Rate]])</f>
        <v>0</v>
      </c>
      <c r="K13975" s="4">
        <f>MAX(Table16[[#This Row],[Blue Cross Outpatient Allowable Rate]:[WPPA Inc Outpatient Allowable Rate]])</f>
        <v>1511.4499999999998</v>
      </c>
      <c r="L13975" s="4">
        <f>Table16[[#This Row],[Price]]*0.42</f>
        <v>668.22</v>
      </c>
      <c r="M13975" s="4">
        <v>0</v>
      </c>
      <c r="N13975" s="4">
        <f>SUM(Table16[[#This Row],[ChargeID]]*0.76)</f>
        <v>1209.1600000000001</v>
      </c>
      <c r="O13975" s="4">
        <f>SUM(Table16[[#This Row],[Price]]*0.95)</f>
        <v>1511.4499999999998</v>
      </c>
      <c r="P13975" s="4">
        <f>SUM(Table16[[#This Row],[Price]]*0.8)</f>
        <v>1272.8000000000002</v>
      </c>
      <c r="Q13975" s="4">
        <f>SUM(Table16[[#This Row],[Price]]*0.6)</f>
        <v>954.59999999999991</v>
      </c>
    </row>
    <row r="13976" spans="1:17" x14ac:dyDescent="0.25">
      <c r="A13976" t="s">
        <v>11205</v>
      </c>
      <c r="B13976">
        <v>147</v>
      </c>
      <c r="C13976" t="s">
        <v>11250</v>
      </c>
      <c r="D13976">
        <v>301</v>
      </c>
      <c r="F13976" s="4">
        <v>147</v>
      </c>
      <c r="G13976">
        <v>83013</v>
      </c>
      <c r="J13976" s="4">
        <f>MIN(Table16[[#This Row],[Medicare Outpatient Allowable Rate]:[WPPA Inc Outpatient Allowable Rate]])</f>
        <v>61.739999999999995</v>
      </c>
      <c r="K13976" s="4">
        <f>MAX(Table16[[#This Row],[Blue Cross Outpatient Allowable Rate]:[WPPA Inc Outpatient Allowable Rate]])</f>
        <v>272.16000000000003</v>
      </c>
      <c r="L13976" s="4">
        <f>Table16[[#This Row],[Price]]*0.42</f>
        <v>61.739999999999995</v>
      </c>
      <c r="M13976" s="4">
        <v>272.16000000000003</v>
      </c>
      <c r="N13976" s="4">
        <f>SUM(Table16[[#This Row],[ChargeID]]*0.76)</f>
        <v>111.72</v>
      </c>
      <c r="O13976" s="4">
        <f>SUM(Table16[[#This Row],[Price]]*0.95)</f>
        <v>139.65</v>
      </c>
      <c r="P13976" s="4">
        <f>SUM(Table16[[#This Row],[Price]]*0.8)</f>
        <v>117.60000000000001</v>
      </c>
      <c r="Q13976" s="4">
        <f>SUM(Table16[[#This Row],[Price]]*0.6)</f>
        <v>88.2</v>
      </c>
    </row>
    <row r="13977" spans="1:17" x14ac:dyDescent="0.25">
      <c r="A13977" t="s">
        <v>11205</v>
      </c>
      <c r="B13977">
        <v>892</v>
      </c>
      <c r="C13977" t="s">
        <v>12699</v>
      </c>
      <c r="D13977">
        <v>920</v>
      </c>
      <c r="F13977" s="4">
        <v>892</v>
      </c>
      <c r="G13977">
        <v>95810</v>
      </c>
      <c r="J13977" s="4">
        <f>MIN(Table16[[#This Row],[Medicare Outpatient Allowable Rate]:[WPPA Inc Outpatient Allowable Rate]])</f>
        <v>374.64</v>
      </c>
      <c r="K13977" s="4">
        <f>MAX(Table16[[#This Row],[Blue Cross Outpatient Allowable Rate]:[WPPA Inc Outpatient Allowable Rate]])</f>
        <v>1046</v>
      </c>
      <c r="L13977" s="4">
        <f>Table16[[#This Row],[Price]]*0.42</f>
        <v>374.64</v>
      </c>
      <c r="M13977" s="4">
        <v>1046</v>
      </c>
      <c r="N13977" s="4">
        <f>SUM(Table16[[#This Row],[ChargeID]]*0.76)</f>
        <v>677.92</v>
      </c>
      <c r="O13977" s="4">
        <f>SUM(Table16[[#This Row],[Price]]*0.95)</f>
        <v>847.4</v>
      </c>
      <c r="P13977" s="4">
        <f>SUM(Table16[[#This Row],[Price]]*0.8)</f>
        <v>713.6</v>
      </c>
      <c r="Q13977" s="4">
        <f>SUM(Table16[[#This Row],[Price]]*0.6)</f>
        <v>535.19999999999993</v>
      </c>
    </row>
    <row r="13978" spans="1:17" x14ac:dyDescent="0.25">
      <c r="A13978" t="s">
        <v>11205</v>
      </c>
      <c r="B13978">
        <v>892</v>
      </c>
      <c r="C13978" t="s">
        <v>12700</v>
      </c>
      <c r="D13978">
        <v>920</v>
      </c>
      <c r="F13978" s="4">
        <v>892</v>
      </c>
      <c r="G13978">
        <v>95811</v>
      </c>
      <c r="J13978" s="4">
        <f>MIN(Table16[[#This Row],[Medicare Outpatient Allowable Rate]:[WPPA Inc Outpatient Allowable Rate]])</f>
        <v>374.64</v>
      </c>
      <c r="K13978" s="4">
        <f>MAX(Table16[[#This Row],[Blue Cross Outpatient Allowable Rate]:[WPPA Inc Outpatient Allowable Rate]])</f>
        <v>1046</v>
      </c>
      <c r="L13978" s="4">
        <f>Table16[[#This Row],[Price]]*0.42</f>
        <v>374.64</v>
      </c>
      <c r="M13978" s="4">
        <v>1046</v>
      </c>
      <c r="N13978" s="4">
        <f>SUM(Table16[[#This Row],[ChargeID]]*0.76)</f>
        <v>677.92</v>
      </c>
      <c r="O13978" s="4">
        <f>SUM(Table16[[#This Row],[Price]]*0.95)</f>
        <v>847.4</v>
      </c>
      <c r="P13978" s="4">
        <f>SUM(Table16[[#This Row],[Price]]*0.8)</f>
        <v>713.6</v>
      </c>
      <c r="Q13978" s="4">
        <f>SUM(Table16[[#This Row],[Price]]*0.6)</f>
        <v>535.19999999999993</v>
      </c>
    </row>
    <row r="13979" spans="1:17" x14ac:dyDescent="0.25">
      <c r="A13979" t="s">
        <v>11205</v>
      </c>
      <c r="B13979">
        <v>0</v>
      </c>
      <c r="C13979" t="s">
        <v>11233</v>
      </c>
      <c r="D13979">
        <v>341</v>
      </c>
      <c r="F13979" s="4">
        <v>0</v>
      </c>
      <c r="G13979">
        <v>78579</v>
      </c>
      <c r="J13979" s="4">
        <f>MIN(Table16[[#This Row],[Medicare Outpatient Allowable Rate]:[WPPA Inc Outpatient Allowable Rate]])</f>
        <v>0</v>
      </c>
      <c r="K13979" s="4">
        <f>MAX(Table16[[#This Row],[Blue Cross Outpatient Allowable Rate]:[WPPA Inc Outpatient Allowable Rate]])</f>
        <v>0</v>
      </c>
      <c r="L13979" s="4">
        <f>Table16[[#This Row],[Price]]*0.42</f>
        <v>0</v>
      </c>
      <c r="M13979" s="4">
        <v>0</v>
      </c>
      <c r="N13979" s="4">
        <f>SUM(Table16[[#This Row],[ChargeID]]*0.76)</f>
        <v>0</v>
      </c>
      <c r="O13979" s="4">
        <f>SUM(Table16[[#This Row],[Price]]*0.95)</f>
        <v>0</v>
      </c>
      <c r="P13979" s="4">
        <f>SUM(Table16[[#This Row],[Price]]*0.8)</f>
        <v>0</v>
      </c>
      <c r="Q13979" s="4">
        <f>SUM(Table16[[#This Row],[Price]]*0.6)</f>
        <v>0</v>
      </c>
    </row>
    <row r="13980" spans="1:17" x14ac:dyDescent="0.25">
      <c r="A13980" t="s">
        <v>11205</v>
      </c>
      <c r="B13980">
        <v>0</v>
      </c>
      <c r="C13980" t="s">
        <v>11233</v>
      </c>
      <c r="D13980">
        <v>341</v>
      </c>
      <c r="F13980" s="4">
        <v>0</v>
      </c>
      <c r="G13980">
        <v>78580</v>
      </c>
      <c r="J13980" s="4">
        <f>MIN(Table16[[#This Row],[Medicare Outpatient Allowable Rate]:[WPPA Inc Outpatient Allowable Rate]])</f>
        <v>0</v>
      </c>
      <c r="K13980" s="4">
        <f>MAX(Table16[[#This Row],[Blue Cross Outpatient Allowable Rate]:[WPPA Inc Outpatient Allowable Rate]])</f>
        <v>0</v>
      </c>
      <c r="L13980" s="4">
        <f>Table16[[#This Row],[Price]]*0.42</f>
        <v>0</v>
      </c>
      <c r="M13980" s="4">
        <v>0</v>
      </c>
      <c r="N13980" s="4">
        <f>SUM(Table16[[#This Row],[ChargeID]]*0.76)</f>
        <v>0</v>
      </c>
      <c r="O13980" s="4">
        <f>SUM(Table16[[#This Row],[Price]]*0.95)</f>
        <v>0</v>
      </c>
      <c r="P13980" s="4">
        <f>SUM(Table16[[#This Row],[Price]]*0.8)</f>
        <v>0</v>
      </c>
      <c r="Q13980" s="4">
        <f>SUM(Table16[[#This Row],[Price]]*0.6)</f>
        <v>0</v>
      </c>
    </row>
    <row r="13981" spans="1:17" x14ac:dyDescent="0.25">
      <c r="A13981" t="s">
        <v>11205</v>
      </c>
      <c r="B13981">
        <v>437</v>
      </c>
      <c r="C13981" t="s">
        <v>11251</v>
      </c>
      <c r="D13981">
        <v>343</v>
      </c>
      <c r="F13981" s="4">
        <v>437</v>
      </c>
      <c r="G13981" t="s">
        <v>11252</v>
      </c>
      <c r="J13981" s="4">
        <f>MIN(Table16[[#This Row],[Medicare Outpatient Allowable Rate]:[WPPA Inc Outpatient Allowable Rate]])</f>
        <v>140.57</v>
      </c>
      <c r="K13981" s="4">
        <f>MAX(Table16[[#This Row],[Blue Cross Outpatient Allowable Rate]:[WPPA Inc Outpatient Allowable Rate]])</f>
        <v>415.15</v>
      </c>
      <c r="L13981" s="4">
        <f>Table16[[#This Row],[Price]]*0.42</f>
        <v>183.54</v>
      </c>
      <c r="M13981" s="4">
        <v>140.57</v>
      </c>
      <c r="N13981" s="4">
        <f>SUM(Table16[[#This Row],[ChargeID]]*0.76)</f>
        <v>332.12</v>
      </c>
      <c r="O13981" s="4">
        <f>SUM(Table16[[#This Row],[Price]]*0.95)</f>
        <v>415.15</v>
      </c>
      <c r="P13981" s="4">
        <f>SUM(Table16[[#This Row],[Price]]*0.8)</f>
        <v>349.6</v>
      </c>
      <c r="Q13981" s="4">
        <f>SUM(Table16[[#This Row],[Price]]*0.6)</f>
        <v>262.2</v>
      </c>
    </row>
    <row r="13982" spans="1:17" x14ac:dyDescent="0.25">
      <c r="A13982" t="s">
        <v>11205</v>
      </c>
      <c r="B13982">
        <v>255</v>
      </c>
      <c r="C13982" t="s">
        <v>11253</v>
      </c>
      <c r="D13982">
        <v>343</v>
      </c>
      <c r="F13982" s="4">
        <v>255</v>
      </c>
      <c r="G13982" t="s">
        <v>11254</v>
      </c>
      <c r="J13982" s="4">
        <f>MIN(Table16[[#This Row],[Medicare Outpatient Allowable Rate]:[WPPA Inc Outpatient Allowable Rate]])</f>
        <v>107.1</v>
      </c>
      <c r="K13982" s="4">
        <f>MAX(Table16[[#This Row],[Blue Cross Outpatient Allowable Rate]:[WPPA Inc Outpatient Allowable Rate]])</f>
        <v>242.25</v>
      </c>
      <c r="L13982" s="4">
        <f>Table16[[#This Row],[Price]]*0.42</f>
        <v>107.1</v>
      </c>
      <c r="M13982" s="4">
        <v>213</v>
      </c>
      <c r="N13982" s="4">
        <f>SUM(Table16[[#This Row],[ChargeID]]*0.76)</f>
        <v>193.8</v>
      </c>
      <c r="O13982" s="4">
        <f>SUM(Table16[[#This Row],[Price]]*0.95)</f>
        <v>242.25</v>
      </c>
      <c r="P13982" s="4">
        <f>SUM(Table16[[#This Row],[Price]]*0.8)</f>
        <v>204</v>
      </c>
      <c r="Q13982" s="4">
        <f>SUM(Table16[[#This Row],[Price]]*0.6)</f>
        <v>153</v>
      </c>
    </row>
    <row r="13983" spans="1:17" x14ac:dyDescent="0.25">
      <c r="A13983" t="s">
        <v>11205</v>
      </c>
      <c r="B13983">
        <v>426</v>
      </c>
      <c r="C13983" t="s">
        <v>11255</v>
      </c>
      <c r="D13983">
        <v>343</v>
      </c>
      <c r="F13983" s="4">
        <v>426</v>
      </c>
      <c r="G13983" t="s">
        <v>11256</v>
      </c>
      <c r="J13983" s="4">
        <f>MIN(Table16[[#This Row],[Medicare Outpatient Allowable Rate]:[WPPA Inc Outpatient Allowable Rate]])</f>
        <v>178.92</v>
      </c>
      <c r="K13983" s="4">
        <f>MAX(Table16[[#This Row],[Blue Cross Outpatient Allowable Rate]:[WPPA Inc Outpatient Allowable Rate]])</f>
        <v>404.7</v>
      </c>
      <c r="L13983" s="4">
        <f>Table16[[#This Row],[Price]]*0.42</f>
        <v>178.92</v>
      </c>
      <c r="M13983" s="4">
        <v>213</v>
      </c>
      <c r="N13983" s="4">
        <f>SUM(Table16[[#This Row],[ChargeID]]*0.76)</f>
        <v>323.76</v>
      </c>
      <c r="O13983" s="4">
        <f>SUM(Table16[[#This Row],[Price]]*0.95)</f>
        <v>404.7</v>
      </c>
      <c r="P13983" s="4">
        <f>SUM(Table16[[#This Row],[Price]]*0.8)</f>
        <v>340.8</v>
      </c>
      <c r="Q13983" s="4">
        <f>SUM(Table16[[#This Row],[Price]]*0.6)</f>
        <v>255.6</v>
      </c>
    </row>
    <row r="13984" spans="1:17" x14ac:dyDescent="0.25">
      <c r="A13984" t="s">
        <v>11205</v>
      </c>
      <c r="B13984">
        <v>245</v>
      </c>
      <c r="C13984" t="s">
        <v>11257</v>
      </c>
      <c r="D13984">
        <v>343</v>
      </c>
      <c r="F13984" s="4">
        <v>245</v>
      </c>
      <c r="G13984" t="s">
        <v>11258</v>
      </c>
      <c r="J13984" s="4">
        <f>MIN(Table16[[#This Row],[Medicare Outpatient Allowable Rate]:[WPPA Inc Outpatient Allowable Rate]])</f>
        <v>102.89999999999999</v>
      </c>
      <c r="K13984" s="4">
        <f>MAX(Table16[[#This Row],[Blue Cross Outpatient Allowable Rate]:[WPPA Inc Outpatient Allowable Rate]])</f>
        <v>232.75</v>
      </c>
      <c r="L13984" s="4">
        <f>Table16[[#This Row],[Price]]*0.42</f>
        <v>102.89999999999999</v>
      </c>
      <c r="M13984" s="4">
        <v>171.43</v>
      </c>
      <c r="N13984" s="4">
        <f>SUM(Table16[[#This Row],[ChargeID]]*0.76)</f>
        <v>186.2</v>
      </c>
      <c r="O13984" s="4">
        <f>SUM(Table16[[#This Row],[Price]]*0.95)</f>
        <v>232.75</v>
      </c>
      <c r="P13984" s="4">
        <f>SUM(Table16[[#This Row],[Price]]*0.8)</f>
        <v>196</v>
      </c>
      <c r="Q13984" s="4">
        <f>SUM(Table16[[#This Row],[Price]]*0.6)</f>
        <v>147</v>
      </c>
    </row>
    <row r="13985" spans="1:17" x14ac:dyDescent="0.25">
      <c r="A13985" t="s">
        <v>11205</v>
      </c>
      <c r="B13985">
        <v>419</v>
      </c>
      <c r="C13985" t="s">
        <v>11259</v>
      </c>
      <c r="D13985">
        <v>343</v>
      </c>
      <c r="F13985" s="4">
        <v>419</v>
      </c>
      <c r="G13985" t="s">
        <v>11256</v>
      </c>
      <c r="J13985" s="4">
        <f>MIN(Table16[[#This Row],[Medicare Outpatient Allowable Rate]:[WPPA Inc Outpatient Allowable Rate]])</f>
        <v>175.98</v>
      </c>
      <c r="K13985" s="4">
        <f>MAX(Table16[[#This Row],[Blue Cross Outpatient Allowable Rate]:[WPPA Inc Outpatient Allowable Rate]])</f>
        <v>398.04999999999995</v>
      </c>
      <c r="L13985" s="4">
        <f>Table16[[#This Row],[Price]]*0.42</f>
        <v>175.98</v>
      </c>
      <c r="M13985" s="4">
        <v>213</v>
      </c>
      <c r="N13985" s="4">
        <f>SUM(Table16[[#This Row],[ChargeID]]*0.76)</f>
        <v>318.44</v>
      </c>
      <c r="O13985" s="4">
        <f>SUM(Table16[[#This Row],[Price]]*0.95)</f>
        <v>398.04999999999995</v>
      </c>
      <c r="P13985" s="4">
        <f>SUM(Table16[[#This Row],[Price]]*0.8)</f>
        <v>335.20000000000005</v>
      </c>
      <c r="Q13985" s="4">
        <f>SUM(Table16[[#This Row],[Price]]*0.6)</f>
        <v>251.39999999999998</v>
      </c>
    </row>
    <row r="13986" spans="1:17" x14ac:dyDescent="0.25">
      <c r="A13986" t="s">
        <v>11205</v>
      </c>
      <c r="B13986">
        <v>411</v>
      </c>
      <c r="C13986" t="s">
        <v>11260</v>
      </c>
      <c r="D13986">
        <v>343</v>
      </c>
      <c r="F13986" s="4">
        <v>411</v>
      </c>
      <c r="G13986" t="s">
        <v>11261</v>
      </c>
      <c r="J13986" s="4">
        <f>MIN(Table16[[#This Row],[Medicare Outpatient Allowable Rate]:[WPPA Inc Outpatient Allowable Rate]])</f>
        <v>20.18</v>
      </c>
      <c r="K13986" s="4">
        <f>MAX(Table16[[#This Row],[Blue Cross Outpatient Allowable Rate]:[WPPA Inc Outpatient Allowable Rate]])</f>
        <v>390.45</v>
      </c>
      <c r="L13986" s="4">
        <f>Table16[[#This Row],[Price]]*0.42</f>
        <v>172.62</v>
      </c>
      <c r="M13986" s="4">
        <v>20.18</v>
      </c>
      <c r="N13986" s="4">
        <f>SUM(Table16[[#This Row],[ChargeID]]*0.76)</f>
        <v>312.36</v>
      </c>
      <c r="O13986" s="4">
        <f>SUM(Table16[[#This Row],[Price]]*0.95)</f>
        <v>390.45</v>
      </c>
      <c r="P13986" s="4">
        <f>SUM(Table16[[#This Row],[Price]]*0.8)</f>
        <v>328.8</v>
      </c>
      <c r="Q13986" s="4">
        <f>SUM(Table16[[#This Row],[Price]]*0.6)</f>
        <v>246.6</v>
      </c>
    </row>
    <row r="13987" spans="1:17" x14ac:dyDescent="0.25">
      <c r="A13987" t="s">
        <v>3407</v>
      </c>
      <c r="B13987">
        <v>585</v>
      </c>
      <c r="C13987" t="s">
        <v>11262</v>
      </c>
      <c r="D13987">
        <v>762</v>
      </c>
      <c r="F13987" s="4">
        <v>585</v>
      </c>
      <c r="G13987" t="s">
        <v>11263</v>
      </c>
      <c r="J13987" s="4">
        <f>MIN(Table16[[#This Row],[Medicare Outpatient Allowable Rate]:[WPPA Inc Outpatient Allowable Rate]])</f>
        <v>1</v>
      </c>
      <c r="K13987" s="4">
        <f>MAX(Table16[[#This Row],[Blue Cross Outpatient Allowable Rate]:[WPPA Inc Outpatient Allowable Rate]])</f>
        <v>555.75</v>
      </c>
      <c r="L13987" s="4">
        <f>Table16[[#This Row],[Price]]*0.42</f>
        <v>245.7</v>
      </c>
      <c r="M13987" s="4">
        <v>1</v>
      </c>
      <c r="N13987" s="4">
        <f>SUM(Table16[[#This Row],[ChargeID]]*0.76)</f>
        <v>444.6</v>
      </c>
      <c r="O13987" s="4">
        <f>SUM(Table16[[#This Row],[Price]]*0.95)</f>
        <v>555.75</v>
      </c>
      <c r="P13987" s="4">
        <f>SUM(Table16[[#This Row],[Price]]*0.8)</f>
        <v>468</v>
      </c>
      <c r="Q13987" s="4">
        <f>SUM(Table16[[#This Row],[Price]]*0.6)</f>
        <v>351</v>
      </c>
    </row>
    <row r="13988" spans="1:17" x14ac:dyDescent="0.25">
      <c r="A13988" t="s">
        <v>3432</v>
      </c>
      <c r="B13988">
        <v>0</v>
      </c>
      <c r="C13988" t="s">
        <v>11264</v>
      </c>
      <c r="D13988">
        <v>421</v>
      </c>
      <c r="F13988" s="4">
        <v>0</v>
      </c>
      <c r="J13988" s="4">
        <f>MIN(Table16[[#This Row],[Medicare Outpatient Allowable Rate]:[WPPA Inc Outpatient Allowable Rate]])</f>
        <v>0</v>
      </c>
      <c r="K13988" s="4">
        <f>MAX(Table16[[#This Row],[Blue Cross Outpatient Allowable Rate]:[WPPA Inc Outpatient Allowable Rate]])</f>
        <v>0</v>
      </c>
      <c r="L13988" s="4">
        <f>Table16[[#This Row],[Price]]*0.42</f>
        <v>0</v>
      </c>
      <c r="M13988" s="4">
        <v>0</v>
      </c>
      <c r="N13988" s="4">
        <f>SUM(Table16[[#This Row],[ChargeID]]*0.76)</f>
        <v>0</v>
      </c>
      <c r="O13988" s="4">
        <f>SUM(Table16[[#This Row],[Price]]*0.95)</f>
        <v>0</v>
      </c>
      <c r="P13988" s="4">
        <f>SUM(Table16[[#This Row],[Price]]*0.8)</f>
        <v>0</v>
      </c>
      <c r="Q13988" s="4">
        <f>SUM(Table16[[#This Row],[Price]]*0.6)</f>
        <v>0</v>
      </c>
    </row>
    <row r="13989" spans="1:17" x14ac:dyDescent="0.25">
      <c r="A13989" t="s">
        <v>11265</v>
      </c>
      <c r="B13989">
        <v>213</v>
      </c>
      <c r="C13989" t="s">
        <v>11266</v>
      </c>
      <c r="D13989">
        <v>444</v>
      </c>
      <c r="F13989" s="4">
        <v>213</v>
      </c>
      <c r="G13989">
        <v>92521</v>
      </c>
      <c r="J13989" s="4">
        <f>MIN(Table16[[#This Row],[Medicare Outpatient Allowable Rate]:[WPPA Inc Outpatient Allowable Rate]])</f>
        <v>89.46</v>
      </c>
      <c r="K13989" s="4">
        <f>MAX(Table16[[#This Row],[Blue Cross Outpatient Allowable Rate]:[WPPA Inc Outpatient Allowable Rate]])</f>
        <v>202.35</v>
      </c>
      <c r="L13989" s="4">
        <f>Table16[[#This Row],[Price]]*0.42</f>
        <v>89.46</v>
      </c>
      <c r="M13989" s="4">
        <v>115</v>
      </c>
      <c r="N13989" s="4">
        <f>SUM(Table16[[#This Row],[ChargeID]]*0.76)</f>
        <v>161.88</v>
      </c>
      <c r="O13989" s="4">
        <f>SUM(Table16[[#This Row],[Price]]*0.95)</f>
        <v>202.35</v>
      </c>
      <c r="P13989" s="4">
        <f>SUM(Table16[[#This Row],[Price]]*0.8)</f>
        <v>170.4</v>
      </c>
      <c r="Q13989" s="4">
        <f>SUM(Table16[[#This Row],[Price]]*0.6)</f>
        <v>127.8</v>
      </c>
    </row>
    <row r="13990" spans="1:17" x14ac:dyDescent="0.25">
      <c r="A13990" t="s">
        <v>11265</v>
      </c>
      <c r="B13990">
        <v>96</v>
      </c>
      <c r="C13990" t="s">
        <v>11267</v>
      </c>
      <c r="D13990">
        <v>444</v>
      </c>
      <c r="F13990" s="4">
        <v>96</v>
      </c>
      <c r="G13990">
        <v>92507</v>
      </c>
      <c r="J13990" s="4">
        <f>MIN(Table16[[#This Row],[Medicare Outpatient Allowable Rate]:[WPPA Inc Outpatient Allowable Rate]])</f>
        <v>40.32</v>
      </c>
      <c r="K13990" s="4">
        <f>MAX(Table16[[#This Row],[Blue Cross Outpatient Allowable Rate]:[WPPA Inc Outpatient Allowable Rate]])</f>
        <v>91.199999999999989</v>
      </c>
      <c r="L13990" s="4">
        <f>Table16[[#This Row],[Price]]*0.42</f>
        <v>40.32</v>
      </c>
      <c r="M13990" s="4">
        <v>77</v>
      </c>
      <c r="N13990" s="4">
        <f>SUM(Table16[[#This Row],[ChargeID]]*0.76)</f>
        <v>72.960000000000008</v>
      </c>
      <c r="O13990" s="4">
        <f>SUM(Table16[[#This Row],[Price]]*0.95)</f>
        <v>91.199999999999989</v>
      </c>
      <c r="P13990" s="4">
        <f>SUM(Table16[[#This Row],[Price]]*0.8)</f>
        <v>76.800000000000011</v>
      </c>
      <c r="Q13990" s="4">
        <f>SUM(Table16[[#This Row],[Price]]*0.6)</f>
        <v>57.599999999999994</v>
      </c>
    </row>
    <row r="13991" spans="1:17" x14ac:dyDescent="0.25">
      <c r="A13991" t="s">
        <v>11265</v>
      </c>
      <c r="B13991">
        <v>125</v>
      </c>
      <c r="C13991" t="s">
        <v>11268</v>
      </c>
      <c r="D13991">
        <v>444</v>
      </c>
      <c r="F13991" s="4">
        <v>125</v>
      </c>
      <c r="G13991">
        <v>92522</v>
      </c>
      <c r="J13991" s="4">
        <f>MIN(Table16[[#This Row],[Medicare Outpatient Allowable Rate]:[WPPA Inc Outpatient Allowable Rate]])</f>
        <v>52.5</v>
      </c>
      <c r="K13991" s="4">
        <f>MAX(Table16[[#This Row],[Blue Cross Outpatient Allowable Rate]:[WPPA Inc Outpatient Allowable Rate]])</f>
        <v>118.75</v>
      </c>
      <c r="L13991" s="4">
        <f>Table16[[#This Row],[Price]]*0.42</f>
        <v>52.5</v>
      </c>
      <c r="M13991" s="4">
        <v>115</v>
      </c>
      <c r="N13991" s="4">
        <f>SUM(Table16[[#This Row],[ChargeID]]*0.76)</f>
        <v>95</v>
      </c>
      <c r="O13991" s="4">
        <f>SUM(Table16[[#This Row],[Price]]*0.95)</f>
        <v>118.75</v>
      </c>
      <c r="P13991" s="4">
        <f>SUM(Table16[[#This Row],[Price]]*0.8)</f>
        <v>100</v>
      </c>
      <c r="Q13991" s="4">
        <f>SUM(Table16[[#This Row],[Price]]*0.6)</f>
        <v>75</v>
      </c>
    </row>
    <row r="13992" spans="1:17" x14ac:dyDescent="0.25">
      <c r="A13992" t="s">
        <v>11265</v>
      </c>
      <c r="B13992">
        <v>144</v>
      </c>
      <c r="C13992" t="s">
        <v>11269</v>
      </c>
      <c r="D13992">
        <v>444</v>
      </c>
      <c r="F13992" s="4">
        <v>144</v>
      </c>
      <c r="G13992">
        <v>92523</v>
      </c>
      <c r="J13992" s="4">
        <f>MIN(Table16[[#This Row],[Medicare Outpatient Allowable Rate]:[WPPA Inc Outpatient Allowable Rate]])</f>
        <v>60.48</v>
      </c>
      <c r="K13992" s="4">
        <f>MAX(Table16[[#This Row],[Blue Cross Outpatient Allowable Rate]:[WPPA Inc Outpatient Allowable Rate]])</f>
        <v>136.79999999999998</v>
      </c>
      <c r="L13992" s="4">
        <f>Table16[[#This Row],[Price]]*0.42</f>
        <v>60.48</v>
      </c>
      <c r="M13992" s="4">
        <v>115</v>
      </c>
      <c r="N13992" s="4">
        <f>SUM(Table16[[#This Row],[ChargeID]]*0.76)</f>
        <v>109.44</v>
      </c>
      <c r="O13992" s="4">
        <f>SUM(Table16[[#This Row],[Price]]*0.95)</f>
        <v>136.79999999999998</v>
      </c>
      <c r="P13992" s="4">
        <f>SUM(Table16[[#This Row],[Price]]*0.8)</f>
        <v>115.2</v>
      </c>
      <c r="Q13992" s="4">
        <f>SUM(Table16[[#This Row],[Price]]*0.6)</f>
        <v>86.399999999999991</v>
      </c>
    </row>
    <row r="13993" spans="1:17" x14ac:dyDescent="0.25">
      <c r="A13993" t="s">
        <v>11265</v>
      </c>
      <c r="B13993">
        <v>120</v>
      </c>
      <c r="C13993" t="s">
        <v>11270</v>
      </c>
      <c r="D13993">
        <v>444</v>
      </c>
      <c r="F13993" s="4">
        <v>120</v>
      </c>
      <c r="G13993">
        <v>92524</v>
      </c>
      <c r="J13993" s="4">
        <f>MIN(Table16[[#This Row],[Medicare Outpatient Allowable Rate]:[WPPA Inc Outpatient Allowable Rate]])</f>
        <v>50.4</v>
      </c>
      <c r="K13993" s="4">
        <f>MAX(Table16[[#This Row],[Blue Cross Outpatient Allowable Rate]:[WPPA Inc Outpatient Allowable Rate]])</f>
        <v>115</v>
      </c>
      <c r="L13993" s="4">
        <f>Table16[[#This Row],[Price]]*0.42</f>
        <v>50.4</v>
      </c>
      <c r="M13993" s="4">
        <v>115</v>
      </c>
      <c r="N13993" s="4">
        <f>SUM(Table16[[#This Row],[ChargeID]]*0.76)</f>
        <v>91.2</v>
      </c>
      <c r="O13993" s="4">
        <f>SUM(Table16[[#This Row],[Price]]*0.95)</f>
        <v>114</v>
      </c>
      <c r="P13993" s="4">
        <f>SUM(Table16[[#This Row],[Price]]*0.8)</f>
        <v>96</v>
      </c>
      <c r="Q13993" s="4">
        <f>SUM(Table16[[#This Row],[Price]]*0.6)</f>
        <v>72</v>
      </c>
    </row>
    <row r="13994" spans="1:17" x14ac:dyDescent="0.25">
      <c r="A13994" t="s">
        <v>11265</v>
      </c>
      <c r="B13994">
        <v>220</v>
      </c>
      <c r="C13994" t="s">
        <v>11271</v>
      </c>
      <c r="D13994">
        <v>444</v>
      </c>
      <c r="F13994" s="4">
        <v>220</v>
      </c>
      <c r="G13994">
        <v>92610</v>
      </c>
      <c r="J13994" s="4">
        <f>MIN(Table16[[#This Row],[Medicare Outpatient Allowable Rate]:[WPPA Inc Outpatient Allowable Rate]])</f>
        <v>92.399999999999991</v>
      </c>
      <c r="K13994" s="4">
        <f>MAX(Table16[[#This Row],[Blue Cross Outpatient Allowable Rate]:[WPPA Inc Outpatient Allowable Rate]])</f>
        <v>209</v>
      </c>
      <c r="L13994" s="4">
        <f>Table16[[#This Row],[Price]]*0.42</f>
        <v>92.399999999999991</v>
      </c>
      <c r="M13994" s="4">
        <v>127.44</v>
      </c>
      <c r="N13994" s="4">
        <f>SUM(Table16[[#This Row],[ChargeID]]*0.76)</f>
        <v>167.2</v>
      </c>
      <c r="O13994" s="4">
        <f>SUM(Table16[[#This Row],[Price]]*0.95)</f>
        <v>209</v>
      </c>
      <c r="P13994" s="4">
        <f>SUM(Table16[[#This Row],[Price]]*0.8)</f>
        <v>176</v>
      </c>
      <c r="Q13994" s="4">
        <f>SUM(Table16[[#This Row],[Price]]*0.6)</f>
        <v>132</v>
      </c>
    </row>
    <row r="13995" spans="1:17" x14ac:dyDescent="0.25">
      <c r="A13995" t="s">
        <v>11265</v>
      </c>
      <c r="B13995">
        <v>185</v>
      </c>
      <c r="C13995" t="s">
        <v>11272</v>
      </c>
      <c r="D13995">
        <v>440</v>
      </c>
      <c r="F13995" s="4">
        <v>185</v>
      </c>
      <c r="G13995">
        <v>92526</v>
      </c>
      <c r="J13995" s="4">
        <f>MIN(Table16[[#This Row],[Medicare Outpatient Allowable Rate]:[WPPA Inc Outpatient Allowable Rate]])</f>
        <v>64.790000000000006</v>
      </c>
      <c r="K13995" s="4">
        <f>MAX(Table16[[#This Row],[Blue Cross Outpatient Allowable Rate]:[WPPA Inc Outpatient Allowable Rate]])</f>
        <v>175.75</v>
      </c>
      <c r="L13995" s="4">
        <f>Table16[[#This Row],[Price]]*0.42</f>
        <v>77.7</v>
      </c>
      <c r="M13995" s="4">
        <v>64.790000000000006</v>
      </c>
      <c r="N13995" s="4">
        <f>SUM(Table16[[#This Row],[ChargeID]]*0.76)</f>
        <v>140.6</v>
      </c>
      <c r="O13995" s="4">
        <f>SUM(Table16[[#This Row],[Price]]*0.95)</f>
        <v>175.75</v>
      </c>
      <c r="P13995" s="4">
        <f>SUM(Table16[[#This Row],[Price]]*0.8)</f>
        <v>148</v>
      </c>
      <c r="Q13995" s="4">
        <f>SUM(Table16[[#This Row],[Price]]*0.6)</f>
        <v>111</v>
      </c>
    </row>
    <row r="13996" spans="1:17" x14ac:dyDescent="0.25">
      <c r="A13996" t="s">
        <v>11265</v>
      </c>
      <c r="B13996">
        <v>249</v>
      </c>
      <c r="C13996" t="s">
        <v>11273</v>
      </c>
      <c r="D13996">
        <v>444</v>
      </c>
      <c r="F13996" s="4">
        <v>249</v>
      </c>
      <c r="G13996">
        <v>92610</v>
      </c>
      <c r="J13996" s="4">
        <f>MIN(Table16[[#This Row],[Medicare Outpatient Allowable Rate]:[WPPA Inc Outpatient Allowable Rate]])</f>
        <v>104.58</v>
      </c>
      <c r="K13996" s="4">
        <f>MAX(Table16[[#This Row],[Blue Cross Outpatient Allowable Rate]:[WPPA Inc Outpatient Allowable Rate]])</f>
        <v>236.54999999999998</v>
      </c>
      <c r="L13996" s="4">
        <f>Table16[[#This Row],[Price]]*0.42</f>
        <v>104.58</v>
      </c>
      <c r="M13996" s="4">
        <v>127.44</v>
      </c>
      <c r="N13996" s="4">
        <f>SUM(Table16[[#This Row],[ChargeID]]*0.76)</f>
        <v>189.24</v>
      </c>
      <c r="O13996" s="4">
        <f>SUM(Table16[[#This Row],[Price]]*0.95)</f>
        <v>236.54999999999998</v>
      </c>
      <c r="P13996" s="4">
        <f>SUM(Table16[[#This Row],[Price]]*0.8)</f>
        <v>199.20000000000002</v>
      </c>
      <c r="Q13996" s="4">
        <f>SUM(Table16[[#This Row],[Price]]*0.6)</f>
        <v>149.4</v>
      </c>
    </row>
    <row r="13997" spans="1:17" x14ac:dyDescent="0.25">
      <c r="A13997" t="s">
        <v>11265</v>
      </c>
      <c r="B13997">
        <v>265</v>
      </c>
      <c r="C13997" t="s">
        <v>11274</v>
      </c>
      <c r="D13997">
        <v>440</v>
      </c>
      <c r="F13997" s="4">
        <v>265</v>
      </c>
      <c r="G13997">
        <v>92611</v>
      </c>
      <c r="J13997" s="4">
        <f>MIN(Table16[[#This Row],[Medicare Outpatient Allowable Rate]:[WPPA Inc Outpatient Allowable Rate]])</f>
        <v>111.3</v>
      </c>
      <c r="K13997" s="4">
        <f>MAX(Table16[[#This Row],[Blue Cross Outpatient Allowable Rate]:[WPPA Inc Outpatient Allowable Rate]])</f>
        <v>251.75</v>
      </c>
      <c r="L13997" s="4">
        <f>Table16[[#This Row],[Price]]*0.42</f>
        <v>111.3</v>
      </c>
      <c r="M13997" s="4">
        <v>176.46</v>
      </c>
      <c r="N13997" s="4">
        <f>SUM(Table16[[#This Row],[ChargeID]]*0.76)</f>
        <v>201.4</v>
      </c>
      <c r="O13997" s="4">
        <f>SUM(Table16[[#This Row],[Price]]*0.95)</f>
        <v>251.75</v>
      </c>
      <c r="P13997" s="4">
        <f>SUM(Table16[[#This Row],[Price]]*0.8)</f>
        <v>212</v>
      </c>
      <c r="Q13997" s="4">
        <f>SUM(Table16[[#This Row],[Price]]*0.6)</f>
        <v>159</v>
      </c>
    </row>
    <row r="13998" spans="1:17" x14ac:dyDescent="0.25">
      <c r="A13998" t="s">
        <v>11265</v>
      </c>
      <c r="B13998">
        <v>284</v>
      </c>
      <c r="C13998" t="s">
        <v>11275</v>
      </c>
      <c r="D13998">
        <v>440</v>
      </c>
      <c r="F13998" s="4">
        <v>284</v>
      </c>
      <c r="G13998">
        <v>96125</v>
      </c>
      <c r="H13998" t="s">
        <v>11276</v>
      </c>
      <c r="J13998" s="4">
        <f>MIN(Table16[[#This Row],[Medicare Outpatient Allowable Rate]:[WPPA Inc Outpatient Allowable Rate]])</f>
        <v>0</v>
      </c>
      <c r="K13998" s="4">
        <f>MAX(Table16[[#This Row],[Blue Cross Outpatient Allowable Rate]:[WPPA Inc Outpatient Allowable Rate]])</f>
        <v>269.8</v>
      </c>
      <c r="L13998" s="4">
        <f>Table16[[#This Row],[Price]]*0.42</f>
        <v>119.28</v>
      </c>
      <c r="M13998" s="4">
        <v>0</v>
      </c>
      <c r="N13998" s="4">
        <f>SUM(Table16[[#This Row],[ChargeID]]*0.76)</f>
        <v>215.84</v>
      </c>
      <c r="O13998" s="4">
        <f>SUM(Table16[[#This Row],[Price]]*0.95)</f>
        <v>269.8</v>
      </c>
      <c r="P13998" s="4">
        <f>SUM(Table16[[#This Row],[Price]]*0.8)</f>
        <v>227.20000000000002</v>
      </c>
      <c r="Q13998" s="4">
        <f>SUM(Table16[[#This Row],[Price]]*0.6)</f>
        <v>170.4</v>
      </c>
    </row>
    <row r="13999" spans="1:17" x14ac:dyDescent="0.25">
      <c r="A13999" t="s">
        <v>11265</v>
      </c>
      <c r="B13999">
        <v>0</v>
      </c>
      <c r="C13999" t="s">
        <v>12701</v>
      </c>
      <c r="D13999">
        <v>440</v>
      </c>
      <c r="F13999" s="4">
        <v>0</v>
      </c>
      <c r="G13999">
        <v>97127</v>
      </c>
      <c r="H13999" t="s">
        <v>11276</v>
      </c>
      <c r="J13999" s="4">
        <f>MIN(Table16[[#This Row],[Medicare Outpatient Allowable Rate]:[WPPA Inc Outpatient Allowable Rate]])</f>
        <v>0</v>
      </c>
      <c r="K13999" s="4">
        <f>MAX(Table16[[#This Row],[Blue Cross Outpatient Allowable Rate]:[WPPA Inc Outpatient Allowable Rate]])</f>
        <v>0</v>
      </c>
      <c r="L13999" s="4">
        <f>Table16[[#This Row],[Price]]*0.42</f>
        <v>0</v>
      </c>
      <c r="M13999" s="4">
        <v>0</v>
      </c>
      <c r="N13999" s="4">
        <f>SUM(Table16[[#This Row],[ChargeID]]*0.76)</f>
        <v>0</v>
      </c>
      <c r="O13999" s="4">
        <f>SUM(Table16[[#This Row],[Price]]*0.95)</f>
        <v>0</v>
      </c>
      <c r="P13999" s="4">
        <f>SUM(Table16[[#This Row],[Price]]*0.8)</f>
        <v>0</v>
      </c>
      <c r="Q13999" s="4">
        <f>SUM(Table16[[#This Row],[Price]]*0.6)</f>
        <v>0</v>
      </c>
    </row>
    <row r="14000" spans="1:17" x14ac:dyDescent="0.25">
      <c r="A14000" t="s">
        <v>11265</v>
      </c>
      <c r="B14000">
        <v>0.01</v>
      </c>
      <c r="C14000" t="s">
        <v>11277</v>
      </c>
      <c r="D14000">
        <v>444</v>
      </c>
      <c r="F14000" s="4">
        <v>0.01</v>
      </c>
      <c r="G14000" t="s">
        <v>11278</v>
      </c>
      <c r="H14000" t="s">
        <v>11279</v>
      </c>
      <c r="J14000" s="4">
        <f>MIN(Table16[[#This Row],[Medicare Outpatient Allowable Rate]:[WPPA Inc Outpatient Allowable Rate]])</f>
        <v>0</v>
      </c>
      <c r="K14000" s="4">
        <f>MAX(Table16[[#This Row],[Blue Cross Outpatient Allowable Rate]:[WPPA Inc Outpatient Allowable Rate]])</f>
        <v>9.4999999999999998E-3</v>
      </c>
      <c r="L14000" s="4">
        <f>Table16[[#This Row],[Price]]*0.42</f>
        <v>4.1999999999999997E-3</v>
      </c>
      <c r="M14000" s="4">
        <v>0</v>
      </c>
      <c r="N14000" s="4">
        <f>SUM(Table16[[#This Row],[ChargeID]]*0.76)</f>
        <v>7.6E-3</v>
      </c>
      <c r="O14000" s="4">
        <f>SUM(Table16[[#This Row],[Price]]*0.95)</f>
        <v>9.4999999999999998E-3</v>
      </c>
      <c r="P14000" s="4">
        <f>SUM(Table16[[#This Row],[Price]]*0.8)</f>
        <v>8.0000000000000002E-3</v>
      </c>
      <c r="Q14000" s="4">
        <f>SUM(Table16[[#This Row],[Price]]*0.6)</f>
        <v>6.0000000000000001E-3</v>
      </c>
    </row>
    <row r="14001" spans="1:17" x14ac:dyDescent="0.25">
      <c r="A14001" t="s">
        <v>11265</v>
      </c>
      <c r="B14001">
        <v>0.01</v>
      </c>
      <c r="C14001" t="s">
        <v>11280</v>
      </c>
      <c r="D14001">
        <v>444</v>
      </c>
      <c r="F14001" s="4">
        <v>0.01</v>
      </c>
      <c r="G14001" t="s">
        <v>11278</v>
      </c>
      <c r="H14001" t="s">
        <v>11281</v>
      </c>
      <c r="J14001" s="4">
        <f>MIN(Table16[[#This Row],[Medicare Outpatient Allowable Rate]:[WPPA Inc Outpatient Allowable Rate]])</f>
        <v>0</v>
      </c>
      <c r="K14001" s="4">
        <f>MAX(Table16[[#This Row],[Blue Cross Outpatient Allowable Rate]:[WPPA Inc Outpatient Allowable Rate]])</f>
        <v>9.4999999999999998E-3</v>
      </c>
      <c r="L14001" s="4">
        <f>Table16[[#This Row],[Price]]*0.42</f>
        <v>4.1999999999999997E-3</v>
      </c>
      <c r="M14001" s="4">
        <v>0</v>
      </c>
      <c r="N14001" s="4">
        <f>SUM(Table16[[#This Row],[ChargeID]]*0.76)</f>
        <v>7.6E-3</v>
      </c>
      <c r="O14001" s="4">
        <f>SUM(Table16[[#This Row],[Price]]*0.95)</f>
        <v>9.4999999999999998E-3</v>
      </c>
      <c r="P14001" s="4">
        <f>SUM(Table16[[#This Row],[Price]]*0.8)</f>
        <v>8.0000000000000002E-3</v>
      </c>
      <c r="Q14001" s="4">
        <f>SUM(Table16[[#This Row],[Price]]*0.6)</f>
        <v>6.0000000000000001E-3</v>
      </c>
    </row>
    <row r="14002" spans="1:17" x14ac:dyDescent="0.25">
      <c r="A14002" t="s">
        <v>11265</v>
      </c>
      <c r="B14002">
        <v>0.01</v>
      </c>
      <c r="C14002" t="s">
        <v>11282</v>
      </c>
      <c r="D14002">
        <v>444</v>
      </c>
      <c r="F14002" s="4">
        <v>0.01</v>
      </c>
      <c r="G14002" t="s">
        <v>11278</v>
      </c>
      <c r="H14002" t="s">
        <v>11283</v>
      </c>
      <c r="J14002" s="4">
        <f>MIN(Table16[[#This Row],[Medicare Outpatient Allowable Rate]:[WPPA Inc Outpatient Allowable Rate]])</f>
        <v>0</v>
      </c>
      <c r="K14002" s="4">
        <f>MAX(Table16[[#This Row],[Blue Cross Outpatient Allowable Rate]:[WPPA Inc Outpatient Allowable Rate]])</f>
        <v>9.4999999999999998E-3</v>
      </c>
      <c r="L14002" s="4">
        <f>Table16[[#This Row],[Price]]*0.42</f>
        <v>4.1999999999999997E-3</v>
      </c>
      <c r="M14002" s="4">
        <v>0</v>
      </c>
      <c r="N14002" s="4">
        <f>SUM(Table16[[#This Row],[ChargeID]]*0.76)</f>
        <v>7.6E-3</v>
      </c>
      <c r="O14002" s="4">
        <f>SUM(Table16[[#This Row],[Price]]*0.95)</f>
        <v>9.4999999999999998E-3</v>
      </c>
      <c r="P14002" s="4">
        <f>SUM(Table16[[#This Row],[Price]]*0.8)</f>
        <v>8.0000000000000002E-3</v>
      </c>
      <c r="Q14002" s="4">
        <f>SUM(Table16[[#This Row],[Price]]*0.6)</f>
        <v>6.0000000000000001E-3</v>
      </c>
    </row>
    <row r="14003" spans="1:17" x14ac:dyDescent="0.25">
      <c r="A14003" t="s">
        <v>11265</v>
      </c>
      <c r="B14003">
        <v>0.01</v>
      </c>
      <c r="C14003" t="s">
        <v>11284</v>
      </c>
      <c r="D14003">
        <v>444</v>
      </c>
      <c r="F14003" s="4">
        <v>0.01</v>
      </c>
      <c r="G14003" t="s">
        <v>11278</v>
      </c>
      <c r="H14003" t="s">
        <v>11285</v>
      </c>
      <c r="J14003" s="4">
        <f>MIN(Table16[[#This Row],[Medicare Outpatient Allowable Rate]:[WPPA Inc Outpatient Allowable Rate]])</f>
        <v>0</v>
      </c>
      <c r="K14003" s="4">
        <f>MAX(Table16[[#This Row],[Blue Cross Outpatient Allowable Rate]:[WPPA Inc Outpatient Allowable Rate]])</f>
        <v>9.4999999999999998E-3</v>
      </c>
      <c r="L14003" s="4">
        <f>Table16[[#This Row],[Price]]*0.42</f>
        <v>4.1999999999999997E-3</v>
      </c>
      <c r="M14003" s="4">
        <v>0</v>
      </c>
      <c r="N14003" s="4">
        <f>SUM(Table16[[#This Row],[ChargeID]]*0.76)</f>
        <v>7.6E-3</v>
      </c>
      <c r="O14003" s="4">
        <f>SUM(Table16[[#This Row],[Price]]*0.95)</f>
        <v>9.4999999999999998E-3</v>
      </c>
      <c r="P14003" s="4">
        <f>SUM(Table16[[#This Row],[Price]]*0.8)</f>
        <v>8.0000000000000002E-3</v>
      </c>
      <c r="Q14003" s="4">
        <f>SUM(Table16[[#This Row],[Price]]*0.6)</f>
        <v>6.0000000000000001E-3</v>
      </c>
    </row>
    <row r="14004" spans="1:17" x14ac:dyDescent="0.25">
      <c r="A14004" t="s">
        <v>11265</v>
      </c>
      <c r="B14004">
        <v>0.01</v>
      </c>
      <c r="C14004" t="s">
        <v>11286</v>
      </c>
      <c r="D14004">
        <v>444</v>
      </c>
      <c r="F14004" s="4">
        <v>0.01</v>
      </c>
      <c r="G14004" t="s">
        <v>11278</v>
      </c>
      <c r="H14004" t="s">
        <v>11287</v>
      </c>
      <c r="J14004" s="4">
        <f>MIN(Table16[[#This Row],[Medicare Outpatient Allowable Rate]:[WPPA Inc Outpatient Allowable Rate]])</f>
        <v>0</v>
      </c>
      <c r="K14004" s="4">
        <f>MAX(Table16[[#This Row],[Blue Cross Outpatient Allowable Rate]:[WPPA Inc Outpatient Allowable Rate]])</f>
        <v>9.4999999999999998E-3</v>
      </c>
      <c r="L14004" s="4">
        <f>Table16[[#This Row],[Price]]*0.42</f>
        <v>4.1999999999999997E-3</v>
      </c>
      <c r="M14004" s="4">
        <v>0</v>
      </c>
      <c r="N14004" s="4">
        <f>SUM(Table16[[#This Row],[ChargeID]]*0.76)</f>
        <v>7.6E-3</v>
      </c>
      <c r="O14004" s="4">
        <f>SUM(Table16[[#This Row],[Price]]*0.95)</f>
        <v>9.4999999999999998E-3</v>
      </c>
      <c r="P14004" s="4">
        <f>SUM(Table16[[#This Row],[Price]]*0.8)</f>
        <v>8.0000000000000002E-3</v>
      </c>
      <c r="Q14004" s="4">
        <f>SUM(Table16[[#This Row],[Price]]*0.6)</f>
        <v>6.0000000000000001E-3</v>
      </c>
    </row>
    <row r="14005" spans="1:17" x14ac:dyDescent="0.25">
      <c r="A14005" t="s">
        <v>11265</v>
      </c>
      <c r="B14005">
        <v>0.01</v>
      </c>
      <c r="C14005" t="s">
        <v>11288</v>
      </c>
      <c r="D14005">
        <v>444</v>
      </c>
      <c r="F14005" s="4">
        <v>0.01</v>
      </c>
      <c r="G14005" t="s">
        <v>11278</v>
      </c>
      <c r="H14005" t="s">
        <v>9023</v>
      </c>
      <c r="J14005" s="4">
        <f>MIN(Table16[[#This Row],[Medicare Outpatient Allowable Rate]:[WPPA Inc Outpatient Allowable Rate]])</f>
        <v>0</v>
      </c>
      <c r="K14005" s="4">
        <f>MAX(Table16[[#This Row],[Blue Cross Outpatient Allowable Rate]:[WPPA Inc Outpatient Allowable Rate]])</f>
        <v>9.4999999999999998E-3</v>
      </c>
      <c r="L14005" s="4">
        <f>Table16[[#This Row],[Price]]*0.42</f>
        <v>4.1999999999999997E-3</v>
      </c>
      <c r="M14005" s="4">
        <v>0</v>
      </c>
      <c r="N14005" s="4">
        <f>SUM(Table16[[#This Row],[ChargeID]]*0.76)</f>
        <v>7.6E-3</v>
      </c>
      <c r="O14005" s="4">
        <f>SUM(Table16[[#This Row],[Price]]*0.95)</f>
        <v>9.4999999999999998E-3</v>
      </c>
      <c r="P14005" s="4">
        <f>SUM(Table16[[#This Row],[Price]]*0.8)</f>
        <v>8.0000000000000002E-3</v>
      </c>
      <c r="Q14005" s="4">
        <f>SUM(Table16[[#This Row],[Price]]*0.6)</f>
        <v>6.0000000000000001E-3</v>
      </c>
    </row>
    <row r="14006" spans="1:17" x14ac:dyDescent="0.25">
      <c r="A14006" t="s">
        <v>11265</v>
      </c>
      <c r="B14006">
        <v>0.01</v>
      </c>
      <c r="C14006" t="s">
        <v>11289</v>
      </c>
      <c r="D14006">
        <v>444</v>
      </c>
      <c r="F14006" s="4">
        <v>0.01</v>
      </c>
      <c r="G14006" t="s">
        <v>11278</v>
      </c>
      <c r="H14006" t="s">
        <v>11290</v>
      </c>
      <c r="J14006" s="4">
        <f>MIN(Table16[[#This Row],[Medicare Outpatient Allowable Rate]:[WPPA Inc Outpatient Allowable Rate]])</f>
        <v>0</v>
      </c>
      <c r="K14006" s="4">
        <f>MAX(Table16[[#This Row],[Blue Cross Outpatient Allowable Rate]:[WPPA Inc Outpatient Allowable Rate]])</f>
        <v>9.4999999999999998E-3</v>
      </c>
      <c r="L14006" s="4">
        <f>Table16[[#This Row],[Price]]*0.42</f>
        <v>4.1999999999999997E-3</v>
      </c>
      <c r="M14006" s="4">
        <v>0</v>
      </c>
      <c r="N14006" s="4">
        <f>SUM(Table16[[#This Row],[ChargeID]]*0.76)</f>
        <v>7.6E-3</v>
      </c>
      <c r="O14006" s="4">
        <f>SUM(Table16[[#This Row],[Price]]*0.95)</f>
        <v>9.4999999999999998E-3</v>
      </c>
      <c r="P14006" s="4">
        <f>SUM(Table16[[#This Row],[Price]]*0.8)</f>
        <v>8.0000000000000002E-3</v>
      </c>
      <c r="Q14006" s="4">
        <f>SUM(Table16[[#This Row],[Price]]*0.6)</f>
        <v>6.0000000000000001E-3</v>
      </c>
    </row>
    <row r="14007" spans="1:17" x14ac:dyDescent="0.25">
      <c r="A14007" t="s">
        <v>11265</v>
      </c>
      <c r="B14007">
        <v>0.01</v>
      </c>
      <c r="C14007" t="s">
        <v>11291</v>
      </c>
      <c r="D14007">
        <v>444</v>
      </c>
      <c r="F14007" s="4">
        <v>0.01</v>
      </c>
      <c r="G14007" t="s">
        <v>11292</v>
      </c>
      <c r="H14007" t="s">
        <v>11279</v>
      </c>
      <c r="J14007" s="4">
        <f>MIN(Table16[[#This Row],[Medicare Outpatient Allowable Rate]:[WPPA Inc Outpatient Allowable Rate]])</f>
        <v>0</v>
      </c>
      <c r="K14007" s="4">
        <f>MAX(Table16[[#This Row],[Blue Cross Outpatient Allowable Rate]:[WPPA Inc Outpatient Allowable Rate]])</f>
        <v>9.4999999999999998E-3</v>
      </c>
      <c r="L14007" s="4">
        <f>Table16[[#This Row],[Price]]*0.42</f>
        <v>4.1999999999999997E-3</v>
      </c>
      <c r="M14007" s="4">
        <v>0</v>
      </c>
      <c r="N14007" s="4">
        <f>SUM(Table16[[#This Row],[ChargeID]]*0.76)</f>
        <v>7.6E-3</v>
      </c>
      <c r="O14007" s="4">
        <f>SUM(Table16[[#This Row],[Price]]*0.95)</f>
        <v>9.4999999999999998E-3</v>
      </c>
      <c r="P14007" s="4">
        <f>SUM(Table16[[#This Row],[Price]]*0.8)</f>
        <v>8.0000000000000002E-3</v>
      </c>
      <c r="Q14007" s="4">
        <f>SUM(Table16[[#This Row],[Price]]*0.6)</f>
        <v>6.0000000000000001E-3</v>
      </c>
    </row>
    <row r="14008" spans="1:17" x14ac:dyDescent="0.25">
      <c r="A14008" t="s">
        <v>11265</v>
      </c>
      <c r="B14008">
        <v>0.01</v>
      </c>
      <c r="C14008" t="s">
        <v>11293</v>
      </c>
      <c r="D14008">
        <v>444</v>
      </c>
      <c r="F14008" s="4">
        <v>0.01</v>
      </c>
      <c r="G14008" t="s">
        <v>11292</v>
      </c>
      <c r="H14008" t="s">
        <v>11281</v>
      </c>
      <c r="J14008" s="4">
        <f>MIN(Table16[[#This Row],[Medicare Outpatient Allowable Rate]:[WPPA Inc Outpatient Allowable Rate]])</f>
        <v>0</v>
      </c>
      <c r="K14008" s="4">
        <f>MAX(Table16[[#This Row],[Blue Cross Outpatient Allowable Rate]:[WPPA Inc Outpatient Allowable Rate]])</f>
        <v>9.4999999999999998E-3</v>
      </c>
      <c r="L14008" s="4">
        <f>Table16[[#This Row],[Price]]*0.42</f>
        <v>4.1999999999999997E-3</v>
      </c>
      <c r="M14008" s="4">
        <v>0</v>
      </c>
      <c r="N14008" s="4">
        <f>SUM(Table16[[#This Row],[ChargeID]]*0.76)</f>
        <v>7.6E-3</v>
      </c>
      <c r="O14008" s="4">
        <f>SUM(Table16[[#This Row],[Price]]*0.95)</f>
        <v>9.4999999999999998E-3</v>
      </c>
      <c r="P14008" s="4">
        <f>SUM(Table16[[#This Row],[Price]]*0.8)</f>
        <v>8.0000000000000002E-3</v>
      </c>
      <c r="Q14008" s="4">
        <f>SUM(Table16[[#This Row],[Price]]*0.6)</f>
        <v>6.0000000000000001E-3</v>
      </c>
    </row>
    <row r="14009" spans="1:17" x14ac:dyDescent="0.25">
      <c r="A14009" t="s">
        <v>11265</v>
      </c>
      <c r="B14009">
        <v>0.01</v>
      </c>
      <c r="C14009" t="s">
        <v>11294</v>
      </c>
      <c r="D14009">
        <v>444</v>
      </c>
      <c r="F14009" s="4">
        <v>0.01</v>
      </c>
      <c r="G14009" t="s">
        <v>11292</v>
      </c>
      <c r="H14009" t="s">
        <v>11283</v>
      </c>
      <c r="J14009" s="4">
        <f>MIN(Table16[[#This Row],[Medicare Outpatient Allowable Rate]:[WPPA Inc Outpatient Allowable Rate]])</f>
        <v>0</v>
      </c>
      <c r="K14009" s="4">
        <f>MAX(Table16[[#This Row],[Blue Cross Outpatient Allowable Rate]:[WPPA Inc Outpatient Allowable Rate]])</f>
        <v>9.4999999999999998E-3</v>
      </c>
      <c r="L14009" s="4">
        <f>Table16[[#This Row],[Price]]*0.42</f>
        <v>4.1999999999999997E-3</v>
      </c>
      <c r="M14009" s="4">
        <v>0</v>
      </c>
      <c r="N14009" s="4">
        <f>SUM(Table16[[#This Row],[ChargeID]]*0.76)</f>
        <v>7.6E-3</v>
      </c>
      <c r="O14009" s="4">
        <f>SUM(Table16[[#This Row],[Price]]*0.95)</f>
        <v>9.4999999999999998E-3</v>
      </c>
      <c r="P14009" s="4">
        <f>SUM(Table16[[#This Row],[Price]]*0.8)</f>
        <v>8.0000000000000002E-3</v>
      </c>
      <c r="Q14009" s="4">
        <f>SUM(Table16[[#This Row],[Price]]*0.6)</f>
        <v>6.0000000000000001E-3</v>
      </c>
    </row>
    <row r="14010" spans="1:17" x14ac:dyDescent="0.25">
      <c r="A14010" t="s">
        <v>11265</v>
      </c>
      <c r="B14010">
        <v>0.01</v>
      </c>
      <c r="C14010" t="s">
        <v>11295</v>
      </c>
      <c r="D14010">
        <v>444</v>
      </c>
      <c r="F14010" s="4">
        <v>0.01</v>
      </c>
      <c r="G14010" t="s">
        <v>11292</v>
      </c>
      <c r="H14010" t="s">
        <v>11285</v>
      </c>
      <c r="J14010" s="4">
        <f>MIN(Table16[[#This Row],[Medicare Outpatient Allowable Rate]:[WPPA Inc Outpatient Allowable Rate]])</f>
        <v>0</v>
      </c>
      <c r="K14010" s="4">
        <f>MAX(Table16[[#This Row],[Blue Cross Outpatient Allowable Rate]:[WPPA Inc Outpatient Allowable Rate]])</f>
        <v>9.4999999999999998E-3</v>
      </c>
      <c r="L14010" s="4">
        <f>Table16[[#This Row],[Price]]*0.42</f>
        <v>4.1999999999999997E-3</v>
      </c>
      <c r="M14010" s="4">
        <v>0</v>
      </c>
      <c r="N14010" s="4">
        <f>SUM(Table16[[#This Row],[ChargeID]]*0.76)</f>
        <v>7.6E-3</v>
      </c>
      <c r="O14010" s="4">
        <f>SUM(Table16[[#This Row],[Price]]*0.95)</f>
        <v>9.4999999999999998E-3</v>
      </c>
      <c r="P14010" s="4">
        <f>SUM(Table16[[#This Row],[Price]]*0.8)</f>
        <v>8.0000000000000002E-3</v>
      </c>
      <c r="Q14010" s="4">
        <f>SUM(Table16[[#This Row],[Price]]*0.6)</f>
        <v>6.0000000000000001E-3</v>
      </c>
    </row>
    <row r="14011" spans="1:17" x14ac:dyDescent="0.25">
      <c r="A14011" t="s">
        <v>11265</v>
      </c>
      <c r="B14011">
        <v>0.01</v>
      </c>
      <c r="C14011" t="s">
        <v>11296</v>
      </c>
      <c r="D14011">
        <v>444</v>
      </c>
      <c r="F14011" s="4">
        <v>0.01</v>
      </c>
      <c r="G14011" t="s">
        <v>11292</v>
      </c>
      <c r="H14011" t="s">
        <v>11287</v>
      </c>
      <c r="J14011" s="4">
        <f>MIN(Table16[[#This Row],[Medicare Outpatient Allowable Rate]:[WPPA Inc Outpatient Allowable Rate]])</f>
        <v>0</v>
      </c>
      <c r="K14011" s="4">
        <f>MAX(Table16[[#This Row],[Blue Cross Outpatient Allowable Rate]:[WPPA Inc Outpatient Allowable Rate]])</f>
        <v>9.4999999999999998E-3</v>
      </c>
      <c r="L14011" s="4">
        <f>Table16[[#This Row],[Price]]*0.42</f>
        <v>4.1999999999999997E-3</v>
      </c>
      <c r="M14011" s="4">
        <v>0</v>
      </c>
      <c r="N14011" s="4">
        <f>SUM(Table16[[#This Row],[ChargeID]]*0.76)</f>
        <v>7.6E-3</v>
      </c>
      <c r="O14011" s="4">
        <f>SUM(Table16[[#This Row],[Price]]*0.95)</f>
        <v>9.4999999999999998E-3</v>
      </c>
      <c r="P14011" s="4">
        <f>SUM(Table16[[#This Row],[Price]]*0.8)</f>
        <v>8.0000000000000002E-3</v>
      </c>
      <c r="Q14011" s="4">
        <f>SUM(Table16[[#This Row],[Price]]*0.6)</f>
        <v>6.0000000000000001E-3</v>
      </c>
    </row>
    <row r="14012" spans="1:17" x14ac:dyDescent="0.25">
      <c r="A14012" t="s">
        <v>11265</v>
      </c>
      <c r="B14012">
        <v>0.01</v>
      </c>
      <c r="C14012" t="s">
        <v>11297</v>
      </c>
      <c r="D14012">
        <v>444</v>
      </c>
      <c r="F14012" s="4">
        <v>0.01</v>
      </c>
      <c r="G14012" t="s">
        <v>11292</v>
      </c>
      <c r="H14012" t="s">
        <v>9023</v>
      </c>
      <c r="J14012" s="4">
        <f>MIN(Table16[[#This Row],[Medicare Outpatient Allowable Rate]:[WPPA Inc Outpatient Allowable Rate]])</f>
        <v>0</v>
      </c>
      <c r="K14012" s="4">
        <f>MAX(Table16[[#This Row],[Blue Cross Outpatient Allowable Rate]:[WPPA Inc Outpatient Allowable Rate]])</f>
        <v>9.4999999999999998E-3</v>
      </c>
      <c r="L14012" s="4">
        <f>Table16[[#This Row],[Price]]*0.42</f>
        <v>4.1999999999999997E-3</v>
      </c>
      <c r="M14012" s="4">
        <v>0</v>
      </c>
      <c r="N14012" s="4">
        <f>SUM(Table16[[#This Row],[ChargeID]]*0.76)</f>
        <v>7.6E-3</v>
      </c>
      <c r="O14012" s="4">
        <f>SUM(Table16[[#This Row],[Price]]*0.95)</f>
        <v>9.4999999999999998E-3</v>
      </c>
      <c r="P14012" s="4">
        <f>SUM(Table16[[#This Row],[Price]]*0.8)</f>
        <v>8.0000000000000002E-3</v>
      </c>
      <c r="Q14012" s="4">
        <f>SUM(Table16[[#This Row],[Price]]*0.6)</f>
        <v>6.0000000000000001E-3</v>
      </c>
    </row>
    <row r="14013" spans="1:17" x14ac:dyDescent="0.25">
      <c r="A14013" t="s">
        <v>11265</v>
      </c>
      <c r="B14013">
        <v>0.01</v>
      </c>
      <c r="C14013" t="s">
        <v>11298</v>
      </c>
      <c r="D14013">
        <v>444</v>
      </c>
      <c r="F14013" s="4">
        <v>0.01</v>
      </c>
      <c r="G14013" t="s">
        <v>11292</v>
      </c>
      <c r="H14013" t="s">
        <v>11290</v>
      </c>
      <c r="J14013" s="4">
        <f>MIN(Table16[[#This Row],[Medicare Outpatient Allowable Rate]:[WPPA Inc Outpatient Allowable Rate]])</f>
        <v>0</v>
      </c>
      <c r="K14013" s="4">
        <f>MAX(Table16[[#This Row],[Blue Cross Outpatient Allowable Rate]:[WPPA Inc Outpatient Allowable Rate]])</f>
        <v>9.4999999999999998E-3</v>
      </c>
      <c r="L14013" s="4">
        <f>Table16[[#This Row],[Price]]*0.42</f>
        <v>4.1999999999999997E-3</v>
      </c>
      <c r="M14013" s="4">
        <v>0</v>
      </c>
      <c r="N14013" s="4">
        <f>SUM(Table16[[#This Row],[ChargeID]]*0.76)</f>
        <v>7.6E-3</v>
      </c>
      <c r="O14013" s="4">
        <f>SUM(Table16[[#This Row],[Price]]*0.95)</f>
        <v>9.4999999999999998E-3</v>
      </c>
      <c r="P14013" s="4">
        <f>SUM(Table16[[#This Row],[Price]]*0.8)</f>
        <v>8.0000000000000002E-3</v>
      </c>
      <c r="Q14013" s="4">
        <f>SUM(Table16[[#This Row],[Price]]*0.6)</f>
        <v>6.0000000000000001E-3</v>
      </c>
    </row>
    <row r="14014" spans="1:17" x14ac:dyDescent="0.25">
      <c r="A14014" t="s">
        <v>11265</v>
      </c>
      <c r="B14014">
        <v>0.01</v>
      </c>
      <c r="C14014" t="s">
        <v>11299</v>
      </c>
      <c r="D14014">
        <v>444</v>
      </c>
      <c r="F14014" s="4">
        <v>0.01</v>
      </c>
      <c r="G14014" t="s">
        <v>11300</v>
      </c>
      <c r="H14014" t="s">
        <v>11279</v>
      </c>
      <c r="J14014" s="4">
        <f>MIN(Table16[[#This Row],[Medicare Outpatient Allowable Rate]:[WPPA Inc Outpatient Allowable Rate]])</f>
        <v>0</v>
      </c>
      <c r="K14014" s="4">
        <f>MAX(Table16[[#This Row],[Blue Cross Outpatient Allowable Rate]:[WPPA Inc Outpatient Allowable Rate]])</f>
        <v>9.4999999999999998E-3</v>
      </c>
      <c r="L14014" s="4">
        <f>Table16[[#This Row],[Price]]*0.42</f>
        <v>4.1999999999999997E-3</v>
      </c>
      <c r="M14014" s="4">
        <v>0</v>
      </c>
      <c r="N14014" s="4">
        <f>SUM(Table16[[#This Row],[ChargeID]]*0.76)</f>
        <v>7.6E-3</v>
      </c>
      <c r="O14014" s="4">
        <f>SUM(Table16[[#This Row],[Price]]*0.95)</f>
        <v>9.4999999999999998E-3</v>
      </c>
      <c r="P14014" s="4">
        <f>SUM(Table16[[#This Row],[Price]]*0.8)</f>
        <v>8.0000000000000002E-3</v>
      </c>
      <c r="Q14014" s="4">
        <f>SUM(Table16[[#This Row],[Price]]*0.6)</f>
        <v>6.0000000000000001E-3</v>
      </c>
    </row>
    <row r="14015" spans="1:17" x14ac:dyDescent="0.25">
      <c r="A14015" t="s">
        <v>11265</v>
      </c>
      <c r="B14015">
        <v>0.01</v>
      </c>
      <c r="C14015" t="s">
        <v>11301</v>
      </c>
      <c r="D14015">
        <v>444</v>
      </c>
      <c r="F14015" s="4">
        <v>0.01</v>
      </c>
      <c r="G14015" t="s">
        <v>11300</v>
      </c>
      <c r="H14015" t="s">
        <v>11281</v>
      </c>
      <c r="J14015" s="4">
        <f>MIN(Table16[[#This Row],[Medicare Outpatient Allowable Rate]:[WPPA Inc Outpatient Allowable Rate]])</f>
        <v>0</v>
      </c>
      <c r="K14015" s="4">
        <f>MAX(Table16[[#This Row],[Blue Cross Outpatient Allowable Rate]:[WPPA Inc Outpatient Allowable Rate]])</f>
        <v>9.4999999999999998E-3</v>
      </c>
      <c r="L14015" s="4">
        <f>Table16[[#This Row],[Price]]*0.42</f>
        <v>4.1999999999999997E-3</v>
      </c>
      <c r="M14015" s="4">
        <v>0</v>
      </c>
      <c r="N14015" s="4">
        <f>SUM(Table16[[#This Row],[ChargeID]]*0.76)</f>
        <v>7.6E-3</v>
      </c>
      <c r="O14015" s="4">
        <f>SUM(Table16[[#This Row],[Price]]*0.95)</f>
        <v>9.4999999999999998E-3</v>
      </c>
      <c r="P14015" s="4">
        <f>SUM(Table16[[#This Row],[Price]]*0.8)</f>
        <v>8.0000000000000002E-3</v>
      </c>
      <c r="Q14015" s="4">
        <f>SUM(Table16[[#This Row],[Price]]*0.6)</f>
        <v>6.0000000000000001E-3</v>
      </c>
    </row>
    <row r="14016" spans="1:17" x14ac:dyDescent="0.25">
      <c r="A14016" t="s">
        <v>11265</v>
      </c>
      <c r="B14016">
        <v>0.01</v>
      </c>
      <c r="C14016" t="s">
        <v>11302</v>
      </c>
      <c r="D14016">
        <v>444</v>
      </c>
      <c r="F14016" s="4">
        <v>0.01</v>
      </c>
      <c r="G14016" t="s">
        <v>11300</v>
      </c>
      <c r="H14016" t="s">
        <v>11283</v>
      </c>
      <c r="J14016" s="4">
        <f>MIN(Table16[[#This Row],[Medicare Outpatient Allowable Rate]:[WPPA Inc Outpatient Allowable Rate]])</f>
        <v>0</v>
      </c>
      <c r="K14016" s="4">
        <f>MAX(Table16[[#This Row],[Blue Cross Outpatient Allowable Rate]:[WPPA Inc Outpatient Allowable Rate]])</f>
        <v>9.4999999999999998E-3</v>
      </c>
      <c r="L14016" s="4">
        <f>Table16[[#This Row],[Price]]*0.42</f>
        <v>4.1999999999999997E-3</v>
      </c>
      <c r="M14016" s="4">
        <v>0</v>
      </c>
      <c r="N14016" s="4">
        <f>SUM(Table16[[#This Row],[ChargeID]]*0.76)</f>
        <v>7.6E-3</v>
      </c>
      <c r="O14016" s="4">
        <f>SUM(Table16[[#This Row],[Price]]*0.95)</f>
        <v>9.4999999999999998E-3</v>
      </c>
      <c r="P14016" s="4">
        <f>SUM(Table16[[#This Row],[Price]]*0.8)</f>
        <v>8.0000000000000002E-3</v>
      </c>
      <c r="Q14016" s="4">
        <f>SUM(Table16[[#This Row],[Price]]*0.6)</f>
        <v>6.0000000000000001E-3</v>
      </c>
    </row>
    <row r="14017" spans="1:17" x14ac:dyDescent="0.25">
      <c r="A14017" t="s">
        <v>11265</v>
      </c>
      <c r="B14017">
        <v>0.01</v>
      </c>
      <c r="C14017" t="s">
        <v>11303</v>
      </c>
      <c r="D14017">
        <v>444</v>
      </c>
      <c r="F14017" s="4">
        <v>0.01</v>
      </c>
      <c r="G14017" t="s">
        <v>11300</v>
      </c>
      <c r="H14017" t="s">
        <v>11285</v>
      </c>
      <c r="J14017" s="4">
        <f>MIN(Table16[[#This Row],[Medicare Outpatient Allowable Rate]:[WPPA Inc Outpatient Allowable Rate]])</f>
        <v>0</v>
      </c>
      <c r="K14017" s="4">
        <f>MAX(Table16[[#This Row],[Blue Cross Outpatient Allowable Rate]:[WPPA Inc Outpatient Allowable Rate]])</f>
        <v>9.4999999999999998E-3</v>
      </c>
      <c r="L14017" s="4">
        <f>Table16[[#This Row],[Price]]*0.42</f>
        <v>4.1999999999999997E-3</v>
      </c>
      <c r="M14017" s="4">
        <v>0</v>
      </c>
      <c r="N14017" s="4">
        <f>SUM(Table16[[#This Row],[ChargeID]]*0.76)</f>
        <v>7.6E-3</v>
      </c>
      <c r="O14017" s="4">
        <f>SUM(Table16[[#This Row],[Price]]*0.95)</f>
        <v>9.4999999999999998E-3</v>
      </c>
      <c r="P14017" s="4">
        <f>SUM(Table16[[#This Row],[Price]]*0.8)</f>
        <v>8.0000000000000002E-3</v>
      </c>
      <c r="Q14017" s="4">
        <f>SUM(Table16[[#This Row],[Price]]*0.6)</f>
        <v>6.0000000000000001E-3</v>
      </c>
    </row>
    <row r="14018" spans="1:17" x14ac:dyDescent="0.25">
      <c r="A14018" t="s">
        <v>11265</v>
      </c>
      <c r="B14018">
        <v>0.01</v>
      </c>
      <c r="C14018" t="s">
        <v>11304</v>
      </c>
      <c r="D14018">
        <v>444</v>
      </c>
      <c r="F14018" s="4">
        <v>0.01</v>
      </c>
      <c r="G14018" t="s">
        <v>11300</v>
      </c>
      <c r="H14018" t="s">
        <v>11287</v>
      </c>
      <c r="J14018" s="4">
        <f>MIN(Table16[[#This Row],[Medicare Outpatient Allowable Rate]:[WPPA Inc Outpatient Allowable Rate]])</f>
        <v>0</v>
      </c>
      <c r="K14018" s="4">
        <f>MAX(Table16[[#This Row],[Blue Cross Outpatient Allowable Rate]:[WPPA Inc Outpatient Allowable Rate]])</f>
        <v>9.4999999999999998E-3</v>
      </c>
      <c r="L14018" s="4">
        <f>Table16[[#This Row],[Price]]*0.42</f>
        <v>4.1999999999999997E-3</v>
      </c>
      <c r="M14018" s="4">
        <v>0</v>
      </c>
      <c r="N14018" s="4">
        <f>SUM(Table16[[#This Row],[ChargeID]]*0.76)</f>
        <v>7.6E-3</v>
      </c>
      <c r="O14018" s="4">
        <f>SUM(Table16[[#This Row],[Price]]*0.95)</f>
        <v>9.4999999999999998E-3</v>
      </c>
      <c r="P14018" s="4">
        <f>SUM(Table16[[#This Row],[Price]]*0.8)</f>
        <v>8.0000000000000002E-3</v>
      </c>
      <c r="Q14018" s="4">
        <f>SUM(Table16[[#This Row],[Price]]*0.6)</f>
        <v>6.0000000000000001E-3</v>
      </c>
    </row>
    <row r="14019" spans="1:17" x14ac:dyDescent="0.25">
      <c r="A14019" t="s">
        <v>11265</v>
      </c>
      <c r="B14019">
        <v>0.01</v>
      </c>
      <c r="C14019" t="s">
        <v>11305</v>
      </c>
      <c r="D14019">
        <v>444</v>
      </c>
      <c r="F14019" s="4">
        <v>0.01</v>
      </c>
      <c r="G14019" t="s">
        <v>11300</v>
      </c>
      <c r="H14019" t="s">
        <v>9023</v>
      </c>
      <c r="J14019" s="4">
        <f>MIN(Table16[[#This Row],[Medicare Outpatient Allowable Rate]:[WPPA Inc Outpatient Allowable Rate]])</f>
        <v>0</v>
      </c>
      <c r="K14019" s="4">
        <f>MAX(Table16[[#This Row],[Blue Cross Outpatient Allowable Rate]:[WPPA Inc Outpatient Allowable Rate]])</f>
        <v>9.4999999999999998E-3</v>
      </c>
      <c r="L14019" s="4">
        <f>Table16[[#This Row],[Price]]*0.42</f>
        <v>4.1999999999999997E-3</v>
      </c>
      <c r="M14019" s="4">
        <v>0</v>
      </c>
      <c r="N14019" s="4">
        <f>SUM(Table16[[#This Row],[ChargeID]]*0.76)</f>
        <v>7.6E-3</v>
      </c>
      <c r="O14019" s="4">
        <f>SUM(Table16[[#This Row],[Price]]*0.95)</f>
        <v>9.4999999999999998E-3</v>
      </c>
      <c r="P14019" s="4">
        <f>SUM(Table16[[#This Row],[Price]]*0.8)</f>
        <v>8.0000000000000002E-3</v>
      </c>
      <c r="Q14019" s="4">
        <f>SUM(Table16[[#This Row],[Price]]*0.6)</f>
        <v>6.0000000000000001E-3</v>
      </c>
    </row>
    <row r="14020" spans="1:17" x14ac:dyDescent="0.25">
      <c r="A14020" t="s">
        <v>11265</v>
      </c>
      <c r="B14020">
        <v>0.01</v>
      </c>
      <c r="C14020" t="s">
        <v>11306</v>
      </c>
      <c r="D14020">
        <v>444</v>
      </c>
      <c r="F14020" s="4">
        <v>0.01</v>
      </c>
      <c r="G14020" t="s">
        <v>11300</v>
      </c>
      <c r="H14020" t="s">
        <v>11290</v>
      </c>
      <c r="J14020" s="4">
        <f>MIN(Table16[[#This Row],[Medicare Outpatient Allowable Rate]:[WPPA Inc Outpatient Allowable Rate]])</f>
        <v>0</v>
      </c>
      <c r="K14020" s="4">
        <f>MAX(Table16[[#This Row],[Blue Cross Outpatient Allowable Rate]:[WPPA Inc Outpatient Allowable Rate]])</f>
        <v>9.4999999999999998E-3</v>
      </c>
      <c r="L14020" s="4">
        <f>Table16[[#This Row],[Price]]*0.42</f>
        <v>4.1999999999999997E-3</v>
      </c>
      <c r="M14020" s="4">
        <v>0</v>
      </c>
      <c r="N14020" s="4">
        <f>SUM(Table16[[#This Row],[ChargeID]]*0.76)</f>
        <v>7.6E-3</v>
      </c>
      <c r="O14020" s="4">
        <f>SUM(Table16[[#This Row],[Price]]*0.95)</f>
        <v>9.4999999999999998E-3</v>
      </c>
      <c r="P14020" s="4">
        <f>SUM(Table16[[#This Row],[Price]]*0.8)</f>
        <v>8.0000000000000002E-3</v>
      </c>
      <c r="Q14020" s="4">
        <f>SUM(Table16[[#This Row],[Price]]*0.6)</f>
        <v>6.0000000000000001E-3</v>
      </c>
    </row>
    <row r="14021" spans="1:17" x14ac:dyDescent="0.25">
      <c r="A14021" t="s">
        <v>11265</v>
      </c>
      <c r="B14021">
        <v>0.01</v>
      </c>
      <c r="C14021" t="s">
        <v>11307</v>
      </c>
      <c r="D14021">
        <v>444</v>
      </c>
      <c r="F14021" s="4">
        <v>0.01</v>
      </c>
      <c r="G14021" t="s">
        <v>11308</v>
      </c>
      <c r="H14021" t="s">
        <v>11279</v>
      </c>
      <c r="J14021" s="4">
        <f>MIN(Table16[[#This Row],[Medicare Outpatient Allowable Rate]:[WPPA Inc Outpatient Allowable Rate]])</f>
        <v>0</v>
      </c>
      <c r="K14021" s="4">
        <f>MAX(Table16[[#This Row],[Blue Cross Outpatient Allowable Rate]:[WPPA Inc Outpatient Allowable Rate]])</f>
        <v>9.4999999999999998E-3</v>
      </c>
      <c r="L14021" s="4">
        <f>Table16[[#This Row],[Price]]*0.42</f>
        <v>4.1999999999999997E-3</v>
      </c>
      <c r="M14021" s="4">
        <v>0</v>
      </c>
      <c r="N14021" s="4">
        <f>SUM(Table16[[#This Row],[ChargeID]]*0.76)</f>
        <v>7.6E-3</v>
      </c>
      <c r="O14021" s="4">
        <f>SUM(Table16[[#This Row],[Price]]*0.95)</f>
        <v>9.4999999999999998E-3</v>
      </c>
      <c r="P14021" s="4">
        <f>SUM(Table16[[#This Row],[Price]]*0.8)</f>
        <v>8.0000000000000002E-3</v>
      </c>
      <c r="Q14021" s="4">
        <f>SUM(Table16[[#This Row],[Price]]*0.6)</f>
        <v>6.0000000000000001E-3</v>
      </c>
    </row>
    <row r="14022" spans="1:17" x14ac:dyDescent="0.25">
      <c r="A14022" t="s">
        <v>11265</v>
      </c>
      <c r="B14022">
        <v>0.01</v>
      </c>
      <c r="C14022" t="s">
        <v>11309</v>
      </c>
      <c r="D14022">
        <v>444</v>
      </c>
      <c r="F14022" s="4">
        <v>0.01</v>
      </c>
      <c r="G14022" t="s">
        <v>11308</v>
      </c>
      <c r="H14022" t="s">
        <v>11281</v>
      </c>
      <c r="J14022" s="4">
        <f>MIN(Table16[[#This Row],[Medicare Outpatient Allowable Rate]:[WPPA Inc Outpatient Allowable Rate]])</f>
        <v>0</v>
      </c>
      <c r="K14022" s="4">
        <f>MAX(Table16[[#This Row],[Blue Cross Outpatient Allowable Rate]:[WPPA Inc Outpatient Allowable Rate]])</f>
        <v>9.4999999999999998E-3</v>
      </c>
      <c r="L14022" s="4">
        <f>Table16[[#This Row],[Price]]*0.42</f>
        <v>4.1999999999999997E-3</v>
      </c>
      <c r="M14022" s="4">
        <v>0</v>
      </c>
      <c r="N14022" s="4">
        <f>SUM(Table16[[#This Row],[ChargeID]]*0.76)</f>
        <v>7.6E-3</v>
      </c>
      <c r="O14022" s="4">
        <f>SUM(Table16[[#This Row],[Price]]*0.95)</f>
        <v>9.4999999999999998E-3</v>
      </c>
      <c r="P14022" s="4">
        <f>SUM(Table16[[#This Row],[Price]]*0.8)</f>
        <v>8.0000000000000002E-3</v>
      </c>
      <c r="Q14022" s="4">
        <f>SUM(Table16[[#This Row],[Price]]*0.6)</f>
        <v>6.0000000000000001E-3</v>
      </c>
    </row>
    <row r="14023" spans="1:17" x14ac:dyDescent="0.25">
      <c r="A14023" t="s">
        <v>11265</v>
      </c>
      <c r="B14023">
        <v>0.01</v>
      </c>
      <c r="C14023" t="s">
        <v>11310</v>
      </c>
      <c r="D14023">
        <v>444</v>
      </c>
      <c r="F14023" s="4">
        <v>0.01</v>
      </c>
      <c r="G14023" t="s">
        <v>11308</v>
      </c>
      <c r="H14023" t="s">
        <v>11283</v>
      </c>
      <c r="J14023" s="4">
        <f>MIN(Table16[[#This Row],[Medicare Outpatient Allowable Rate]:[WPPA Inc Outpatient Allowable Rate]])</f>
        <v>0</v>
      </c>
      <c r="K14023" s="4">
        <f>MAX(Table16[[#This Row],[Blue Cross Outpatient Allowable Rate]:[WPPA Inc Outpatient Allowable Rate]])</f>
        <v>9.4999999999999998E-3</v>
      </c>
      <c r="L14023" s="4">
        <f>Table16[[#This Row],[Price]]*0.42</f>
        <v>4.1999999999999997E-3</v>
      </c>
      <c r="M14023" s="4">
        <v>0</v>
      </c>
      <c r="N14023" s="4">
        <f>SUM(Table16[[#This Row],[ChargeID]]*0.76)</f>
        <v>7.6E-3</v>
      </c>
      <c r="O14023" s="4">
        <f>SUM(Table16[[#This Row],[Price]]*0.95)</f>
        <v>9.4999999999999998E-3</v>
      </c>
      <c r="P14023" s="4">
        <f>SUM(Table16[[#This Row],[Price]]*0.8)</f>
        <v>8.0000000000000002E-3</v>
      </c>
      <c r="Q14023" s="4">
        <f>SUM(Table16[[#This Row],[Price]]*0.6)</f>
        <v>6.0000000000000001E-3</v>
      </c>
    </row>
    <row r="14024" spans="1:17" x14ac:dyDescent="0.25">
      <c r="A14024" t="s">
        <v>11265</v>
      </c>
      <c r="B14024">
        <v>0.01</v>
      </c>
      <c r="C14024" t="s">
        <v>11311</v>
      </c>
      <c r="D14024">
        <v>444</v>
      </c>
      <c r="F14024" s="4">
        <v>0.01</v>
      </c>
      <c r="G14024" t="s">
        <v>11308</v>
      </c>
      <c r="H14024" t="s">
        <v>11285</v>
      </c>
      <c r="J14024" s="4">
        <f>MIN(Table16[[#This Row],[Medicare Outpatient Allowable Rate]:[WPPA Inc Outpatient Allowable Rate]])</f>
        <v>0</v>
      </c>
      <c r="K14024" s="4">
        <f>MAX(Table16[[#This Row],[Blue Cross Outpatient Allowable Rate]:[WPPA Inc Outpatient Allowable Rate]])</f>
        <v>9.4999999999999998E-3</v>
      </c>
      <c r="L14024" s="4">
        <f>Table16[[#This Row],[Price]]*0.42</f>
        <v>4.1999999999999997E-3</v>
      </c>
      <c r="M14024" s="4">
        <v>0</v>
      </c>
      <c r="N14024" s="4">
        <f>SUM(Table16[[#This Row],[ChargeID]]*0.76)</f>
        <v>7.6E-3</v>
      </c>
      <c r="O14024" s="4">
        <f>SUM(Table16[[#This Row],[Price]]*0.95)</f>
        <v>9.4999999999999998E-3</v>
      </c>
      <c r="P14024" s="4">
        <f>SUM(Table16[[#This Row],[Price]]*0.8)</f>
        <v>8.0000000000000002E-3</v>
      </c>
      <c r="Q14024" s="4">
        <f>SUM(Table16[[#This Row],[Price]]*0.6)</f>
        <v>6.0000000000000001E-3</v>
      </c>
    </row>
    <row r="14025" spans="1:17" x14ac:dyDescent="0.25">
      <c r="A14025" t="s">
        <v>11265</v>
      </c>
      <c r="B14025">
        <v>0.01</v>
      </c>
      <c r="C14025" t="s">
        <v>11312</v>
      </c>
      <c r="D14025">
        <v>444</v>
      </c>
      <c r="F14025" s="4">
        <v>0.01</v>
      </c>
      <c r="G14025" t="s">
        <v>11308</v>
      </c>
      <c r="H14025" t="s">
        <v>11287</v>
      </c>
      <c r="J14025" s="4">
        <f>MIN(Table16[[#This Row],[Medicare Outpatient Allowable Rate]:[WPPA Inc Outpatient Allowable Rate]])</f>
        <v>0</v>
      </c>
      <c r="K14025" s="4">
        <f>MAX(Table16[[#This Row],[Blue Cross Outpatient Allowable Rate]:[WPPA Inc Outpatient Allowable Rate]])</f>
        <v>9.4999999999999998E-3</v>
      </c>
      <c r="L14025" s="4">
        <f>Table16[[#This Row],[Price]]*0.42</f>
        <v>4.1999999999999997E-3</v>
      </c>
      <c r="M14025" s="4">
        <v>0</v>
      </c>
      <c r="N14025" s="4">
        <f>SUM(Table16[[#This Row],[ChargeID]]*0.76)</f>
        <v>7.6E-3</v>
      </c>
      <c r="O14025" s="4">
        <f>SUM(Table16[[#This Row],[Price]]*0.95)</f>
        <v>9.4999999999999998E-3</v>
      </c>
      <c r="P14025" s="4">
        <f>SUM(Table16[[#This Row],[Price]]*0.8)</f>
        <v>8.0000000000000002E-3</v>
      </c>
      <c r="Q14025" s="4">
        <f>SUM(Table16[[#This Row],[Price]]*0.6)</f>
        <v>6.0000000000000001E-3</v>
      </c>
    </row>
    <row r="14026" spans="1:17" x14ac:dyDescent="0.25">
      <c r="A14026" t="s">
        <v>11265</v>
      </c>
      <c r="B14026">
        <v>0.01</v>
      </c>
      <c r="C14026" t="s">
        <v>11313</v>
      </c>
      <c r="D14026">
        <v>444</v>
      </c>
      <c r="F14026" s="4">
        <v>0.01</v>
      </c>
      <c r="G14026" t="s">
        <v>11308</v>
      </c>
      <c r="H14026" t="s">
        <v>9023</v>
      </c>
      <c r="J14026" s="4">
        <f>MIN(Table16[[#This Row],[Medicare Outpatient Allowable Rate]:[WPPA Inc Outpatient Allowable Rate]])</f>
        <v>0</v>
      </c>
      <c r="K14026" s="4">
        <f>MAX(Table16[[#This Row],[Blue Cross Outpatient Allowable Rate]:[WPPA Inc Outpatient Allowable Rate]])</f>
        <v>9.4999999999999998E-3</v>
      </c>
      <c r="L14026" s="4">
        <f>Table16[[#This Row],[Price]]*0.42</f>
        <v>4.1999999999999997E-3</v>
      </c>
      <c r="M14026" s="4">
        <v>0</v>
      </c>
      <c r="N14026" s="4">
        <f>SUM(Table16[[#This Row],[ChargeID]]*0.76)</f>
        <v>7.6E-3</v>
      </c>
      <c r="O14026" s="4">
        <f>SUM(Table16[[#This Row],[Price]]*0.95)</f>
        <v>9.4999999999999998E-3</v>
      </c>
      <c r="P14026" s="4">
        <f>SUM(Table16[[#This Row],[Price]]*0.8)</f>
        <v>8.0000000000000002E-3</v>
      </c>
      <c r="Q14026" s="4">
        <f>SUM(Table16[[#This Row],[Price]]*0.6)</f>
        <v>6.0000000000000001E-3</v>
      </c>
    </row>
    <row r="14027" spans="1:17" x14ac:dyDescent="0.25">
      <c r="A14027" t="s">
        <v>11265</v>
      </c>
      <c r="B14027">
        <v>0.01</v>
      </c>
      <c r="C14027" t="s">
        <v>11314</v>
      </c>
      <c r="D14027">
        <v>444</v>
      </c>
      <c r="F14027" s="4">
        <v>0.01</v>
      </c>
      <c r="G14027" t="s">
        <v>11308</v>
      </c>
      <c r="H14027" t="s">
        <v>11290</v>
      </c>
      <c r="J14027" s="4">
        <f>MIN(Table16[[#This Row],[Medicare Outpatient Allowable Rate]:[WPPA Inc Outpatient Allowable Rate]])</f>
        <v>0</v>
      </c>
      <c r="K14027" s="4">
        <f>MAX(Table16[[#This Row],[Blue Cross Outpatient Allowable Rate]:[WPPA Inc Outpatient Allowable Rate]])</f>
        <v>9.4999999999999998E-3</v>
      </c>
      <c r="L14027" s="4">
        <f>Table16[[#This Row],[Price]]*0.42</f>
        <v>4.1999999999999997E-3</v>
      </c>
      <c r="M14027" s="4">
        <v>0</v>
      </c>
      <c r="N14027" s="4">
        <f>SUM(Table16[[#This Row],[ChargeID]]*0.76)</f>
        <v>7.6E-3</v>
      </c>
      <c r="O14027" s="4">
        <f>SUM(Table16[[#This Row],[Price]]*0.95)</f>
        <v>9.4999999999999998E-3</v>
      </c>
      <c r="P14027" s="4">
        <f>SUM(Table16[[#This Row],[Price]]*0.8)</f>
        <v>8.0000000000000002E-3</v>
      </c>
      <c r="Q14027" s="4">
        <f>SUM(Table16[[#This Row],[Price]]*0.6)</f>
        <v>6.0000000000000001E-3</v>
      </c>
    </row>
    <row r="14028" spans="1:17" x14ac:dyDescent="0.25">
      <c r="A14028" t="s">
        <v>11265</v>
      </c>
      <c r="B14028">
        <v>0.01</v>
      </c>
      <c r="C14028" t="s">
        <v>11315</v>
      </c>
      <c r="D14028">
        <v>444</v>
      </c>
      <c r="F14028" s="4">
        <v>0.01</v>
      </c>
      <c r="G14028" t="s">
        <v>11316</v>
      </c>
      <c r="H14028" t="s">
        <v>11279</v>
      </c>
      <c r="J14028" s="4">
        <f>MIN(Table16[[#This Row],[Medicare Outpatient Allowable Rate]:[WPPA Inc Outpatient Allowable Rate]])</f>
        <v>0</v>
      </c>
      <c r="K14028" s="4">
        <f>MAX(Table16[[#This Row],[Blue Cross Outpatient Allowable Rate]:[WPPA Inc Outpatient Allowable Rate]])</f>
        <v>9.4999999999999998E-3</v>
      </c>
      <c r="L14028" s="4">
        <f>Table16[[#This Row],[Price]]*0.42</f>
        <v>4.1999999999999997E-3</v>
      </c>
      <c r="M14028" s="4">
        <v>0</v>
      </c>
      <c r="N14028" s="4">
        <f>SUM(Table16[[#This Row],[ChargeID]]*0.76)</f>
        <v>7.6E-3</v>
      </c>
      <c r="O14028" s="4">
        <f>SUM(Table16[[#This Row],[Price]]*0.95)</f>
        <v>9.4999999999999998E-3</v>
      </c>
      <c r="P14028" s="4">
        <f>SUM(Table16[[#This Row],[Price]]*0.8)</f>
        <v>8.0000000000000002E-3</v>
      </c>
      <c r="Q14028" s="4">
        <f>SUM(Table16[[#This Row],[Price]]*0.6)</f>
        <v>6.0000000000000001E-3</v>
      </c>
    </row>
    <row r="14029" spans="1:17" x14ac:dyDescent="0.25">
      <c r="A14029" t="s">
        <v>11265</v>
      </c>
      <c r="B14029">
        <v>0.01</v>
      </c>
      <c r="C14029" t="s">
        <v>11317</v>
      </c>
      <c r="D14029">
        <v>444</v>
      </c>
      <c r="F14029" s="4">
        <v>0.01</v>
      </c>
      <c r="G14029" t="s">
        <v>11316</v>
      </c>
      <c r="H14029" t="s">
        <v>11281</v>
      </c>
      <c r="J14029" s="4">
        <f>MIN(Table16[[#This Row],[Medicare Outpatient Allowable Rate]:[WPPA Inc Outpatient Allowable Rate]])</f>
        <v>0</v>
      </c>
      <c r="K14029" s="4">
        <f>MAX(Table16[[#This Row],[Blue Cross Outpatient Allowable Rate]:[WPPA Inc Outpatient Allowable Rate]])</f>
        <v>9.4999999999999998E-3</v>
      </c>
      <c r="L14029" s="4">
        <f>Table16[[#This Row],[Price]]*0.42</f>
        <v>4.1999999999999997E-3</v>
      </c>
      <c r="M14029" s="4">
        <v>0</v>
      </c>
      <c r="N14029" s="4">
        <f>SUM(Table16[[#This Row],[ChargeID]]*0.76)</f>
        <v>7.6E-3</v>
      </c>
      <c r="O14029" s="4">
        <f>SUM(Table16[[#This Row],[Price]]*0.95)</f>
        <v>9.4999999999999998E-3</v>
      </c>
      <c r="P14029" s="4">
        <f>SUM(Table16[[#This Row],[Price]]*0.8)</f>
        <v>8.0000000000000002E-3</v>
      </c>
      <c r="Q14029" s="4">
        <f>SUM(Table16[[#This Row],[Price]]*0.6)</f>
        <v>6.0000000000000001E-3</v>
      </c>
    </row>
    <row r="14030" spans="1:17" x14ac:dyDescent="0.25">
      <c r="A14030" t="s">
        <v>11265</v>
      </c>
      <c r="B14030">
        <v>0.01</v>
      </c>
      <c r="C14030" t="s">
        <v>11318</v>
      </c>
      <c r="D14030">
        <v>444</v>
      </c>
      <c r="F14030" s="4">
        <v>0.01</v>
      </c>
      <c r="G14030" t="s">
        <v>11316</v>
      </c>
      <c r="H14030" t="s">
        <v>11283</v>
      </c>
      <c r="J14030" s="4">
        <f>MIN(Table16[[#This Row],[Medicare Outpatient Allowable Rate]:[WPPA Inc Outpatient Allowable Rate]])</f>
        <v>0</v>
      </c>
      <c r="K14030" s="4">
        <f>MAX(Table16[[#This Row],[Blue Cross Outpatient Allowable Rate]:[WPPA Inc Outpatient Allowable Rate]])</f>
        <v>9.4999999999999998E-3</v>
      </c>
      <c r="L14030" s="4">
        <f>Table16[[#This Row],[Price]]*0.42</f>
        <v>4.1999999999999997E-3</v>
      </c>
      <c r="M14030" s="4">
        <v>0</v>
      </c>
      <c r="N14030" s="4">
        <f>SUM(Table16[[#This Row],[ChargeID]]*0.76)</f>
        <v>7.6E-3</v>
      </c>
      <c r="O14030" s="4">
        <f>SUM(Table16[[#This Row],[Price]]*0.95)</f>
        <v>9.4999999999999998E-3</v>
      </c>
      <c r="P14030" s="4">
        <f>SUM(Table16[[#This Row],[Price]]*0.8)</f>
        <v>8.0000000000000002E-3</v>
      </c>
      <c r="Q14030" s="4">
        <f>SUM(Table16[[#This Row],[Price]]*0.6)</f>
        <v>6.0000000000000001E-3</v>
      </c>
    </row>
    <row r="14031" spans="1:17" x14ac:dyDescent="0.25">
      <c r="A14031" t="s">
        <v>11265</v>
      </c>
      <c r="B14031">
        <v>0.01</v>
      </c>
      <c r="C14031" t="s">
        <v>11319</v>
      </c>
      <c r="D14031">
        <v>444</v>
      </c>
      <c r="F14031" s="4">
        <v>0.01</v>
      </c>
      <c r="G14031" t="s">
        <v>11316</v>
      </c>
      <c r="H14031" t="s">
        <v>11285</v>
      </c>
      <c r="J14031" s="4">
        <f>MIN(Table16[[#This Row],[Medicare Outpatient Allowable Rate]:[WPPA Inc Outpatient Allowable Rate]])</f>
        <v>0</v>
      </c>
      <c r="K14031" s="4">
        <f>MAX(Table16[[#This Row],[Blue Cross Outpatient Allowable Rate]:[WPPA Inc Outpatient Allowable Rate]])</f>
        <v>9.4999999999999998E-3</v>
      </c>
      <c r="L14031" s="4">
        <f>Table16[[#This Row],[Price]]*0.42</f>
        <v>4.1999999999999997E-3</v>
      </c>
      <c r="M14031" s="4">
        <v>0</v>
      </c>
      <c r="N14031" s="4">
        <f>SUM(Table16[[#This Row],[ChargeID]]*0.76)</f>
        <v>7.6E-3</v>
      </c>
      <c r="O14031" s="4">
        <f>SUM(Table16[[#This Row],[Price]]*0.95)</f>
        <v>9.4999999999999998E-3</v>
      </c>
      <c r="P14031" s="4">
        <f>SUM(Table16[[#This Row],[Price]]*0.8)</f>
        <v>8.0000000000000002E-3</v>
      </c>
      <c r="Q14031" s="4">
        <f>SUM(Table16[[#This Row],[Price]]*0.6)</f>
        <v>6.0000000000000001E-3</v>
      </c>
    </row>
    <row r="14032" spans="1:17" x14ac:dyDescent="0.25">
      <c r="A14032" t="s">
        <v>11265</v>
      </c>
      <c r="B14032">
        <v>0.01</v>
      </c>
      <c r="C14032" t="s">
        <v>11320</v>
      </c>
      <c r="D14032">
        <v>444</v>
      </c>
      <c r="F14032" s="4">
        <v>0.01</v>
      </c>
      <c r="G14032" t="s">
        <v>11316</v>
      </c>
      <c r="H14032" t="s">
        <v>11287</v>
      </c>
      <c r="J14032" s="4">
        <f>MIN(Table16[[#This Row],[Medicare Outpatient Allowable Rate]:[WPPA Inc Outpatient Allowable Rate]])</f>
        <v>0</v>
      </c>
      <c r="K14032" s="4">
        <f>MAX(Table16[[#This Row],[Blue Cross Outpatient Allowable Rate]:[WPPA Inc Outpatient Allowable Rate]])</f>
        <v>9.4999999999999998E-3</v>
      </c>
      <c r="L14032" s="4">
        <f>Table16[[#This Row],[Price]]*0.42</f>
        <v>4.1999999999999997E-3</v>
      </c>
      <c r="M14032" s="4">
        <v>0</v>
      </c>
      <c r="N14032" s="4">
        <f>SUM(Table16[[#This Row],[ChargeID]]*0.76)</f>
        <v>7.6E-3</v>
      </c>
      <c r="O14032" s="4">
        <f>SUM(Table16[[#This Row],[Price]]*0.95)</f>
        <v>9.4999999999999998E-3</v>
      </c>
      <c r="P14032" s="4">
        <f>SUM(Table16[[#This Row],[Price]]*0.8)</f>
        <v>8.0000000000000002E-3</v>
      </c>
      <c r="Q14032" s="4">
        <f>SUM(Table16[[#This Row],[Price]]*0.6)</f>
        <v>6.0000000000000001E-3</v>
      </c>
    </row>
    <row r="14033" spans="1:17" x14ac:dyDescent="0.25">
      <c r="A14033" t="s">
        <v>11265</v>
      </c>
      <c r="B14033">
        <v>0.01</v>
      </c>
      <c r="C14033" t="s">
        <v>11321</v>
      </c>
      <c r="D14033">
        <v>444</v>
      </c>
      <c r="F14033" s="4">
        <v>0.01</v>
      </c>
      <c r="G14033" t="s">
        <v>11316</v>
      </c>
      <c r="H14033" t="s">
        <v>9023</v>
      </c>
      <c r="J14033" s="4">
        <f>MIN(Table16[[#This Row],[Medicare Outpatient Allowable Rate]:[WPPA Inc Outpatient Allowable Rate]])</f>
        <v>0</v>
      </c>
      <c r="K14033" s="4">
        <f>MAX(Table16[[#This Row],[Blue Cross Outpatient Allowable Rate]:[WPPA Inc Outpatient Allowable Rate]])</f>
        <v>9.4999999999999998E-3</v>
      </c>
      <c r="L14033" s="4">
        <f>Table16[[#This Row],[Price]]*0.42</f>
        <v>4.1999999999999997E-3</v>
      </c>
      <c r="M14033" s="4">
        <v>0</v>
      </c>
      <c r="N14033" s="4">
        <f>SUM(Table16[[#This Row],[ChargeID]]*0.76)</f>
        <v>7.6E-3</v>
      </c>
      <c r="O14033" s="4">
        <f>SUM(Table16[[#This Row],[Price]]*0.95)</f>
        <v>9.4999999999999998E-3</v>
      </c>
      <c r="P14033" s="4">
        <f>SUM(Table16[[#This Row],[Price]]*0.8)</f>
        <v>8.0000000000000002E-3</v>
      </c>
      <c r="Q14033" s="4">
        <f>SUM(Table16[[#This Row],[Price]]*0.6)</f>
        <v>6.0000000000000001E-3</v>
      </c>
    </row>
    <row r="14034" spans="1:17" x14ac:dyDescent="0.25">
      <c r="A14034" t="s">
        <v>11265</v>
      </c>
      <c r="B14034">
        <v>0.01</v>
      </c>
      <c r="C14034" t="s">
        <v>11322</v>
      </c>
      <c r="D14034">
        <v>444</v>
      </c>
      <c r="F14034" s="4">
        <v>0.01</v>
      </c>
      <c r="G14034" t="s">
        <v>11316</v>
      </c>
      <c r="H14034" t="s">
        <v>11290</v>
      </c>
      <c r="J14034" s="4">
        <f>MIN(Table16[[#This Row],[Medicare Outpatient Allowable Rate]:[WPPA Inc Outpatient Allowable Rate]])</f>
        <v>0</v>
      </c>
      <c r="K14034" s="4">
        <f>MAX(Table16[[#This Row],[Blue Cross Outpatient Allowable Rate]:[WPPA Inc Outpatient Allowable Rate]])</f>
        <v>9.4999999999999998E-3</v>
      </c>
      <c r="L14034" s="4">
        <f>Table16[[#This Row],[Price]]*0.42</f>
        <v>4.1999999999999997E-3</v>
      </c>
      <c r="M14034" s="4">
        <v>0</v>
      </c>
      <c r="N14034" s="4">
        <f>SUM(Table16[[#This Row],[ChargeID]]*0.76)</f>
        <v>7.6E-3</v>
      </c>
      <c r="O14034" s="4">
        <f>SUM(Table16[[#This Row],[Price]]*0.95)</f>
        <v>9.4999999999999998E-3</v>
      </c>
      <c r="P14034" s="4">
        <f>SUM(Table16[[#This Row],[Price]]*0.8)</f>
        <v>8.0000000000000002E-3</v>
      </c>
      <c r="Q14034" s="4">
        <f>SUM(Table16[[#This Row],[Price]]*0.6)</f>
        <v>6.0000000000000001E-3</v>
      </c>
    </row>
    <row r="14035" spans="1:17" x14ac:dyDescent="0.25">
      <c r="A14035" t="s">
        <v>11265</v>
      </c>
      <c r="B14035">
        <v>0.01</v>
      </c>
      <c r="C14035" t="s">
        <v>11323</v>
      </c>
      <c r="D14035">
        <v>444</v>
      </c>
      <c r="F14035" s="4">
        <v>0.01</v>
      </c>
      <c r="G14035" t="s">
        <v>11324</v>
      </c>
      <c r="H14035" t="s">
        <v>11279</v>
      </c>
      <c r="J14035" s="4">
        <f>MIN(Table16[[#This Row],[Medicare Outpatient Allowable Rate]:[WPPA Inc Outpatient Allowable Rate]])</f>
        <v>0</v>
      </c>
      <c r="K14035" s="4">
        <f>MAX(Table16[[#This Row],[Blue Cross Outpatient Allowable Rate]:[WPPA Inc Outpatient Allowable Rate]])</f>
        <v>9.4999999999999998E-3</v>
      </c>
      <c r="L14035" s="4">
        <f>Table16[[#This Row],[Price]]*0.42</f>
        <v>4.1999999999999997E-3</v>
      </c>
      <c r="M14035" s="4">
        <v>0</v>
      </c>
      <c r="N14035" s="4">
        <f>SUM(Table16[[#This Row],[ChargeID]]*0.76)</f>
        <v>7.6E-3</v>
      </c>
      <c r="O14035" s="4">
        <f>SUM(Table16[[#This Row],[Price]]*0.95)</f>
        <v>9.4999999999999998E-3</v>
      </c>
      <c r="P14035" s="4">
        <f>SUM(Table16[[#This Row],[Price]]*0.8)</f>
        <v>8.0000000000000002E-3</v>
      </c>
      <c r="Q14035" s="4">
        <f>SUM(Table16[[#This Row],[Price]]*0.6)</f>
        <v>6.0000000000000001E-3</v>
      </c>
    </row>
    <row r="14036" spans="1:17" x14ac:dyDescent="0.25">
      <c r="A14036" t="s">
        <v>11265</v>
      </c>
      <c r="B14036">
        <v>0.01</v>
      </c>
      <c r="C14036" t="s">
        <v>11325</v>
      </c>
      <c r="D14036">
        <v>444</v>
      </c>
      <c r="F14036" s="4">
        <v>0.01</v>
      </c>
      <c r="G14036" t="s">
        <v>11324</v>
      </c>
      <c r="H14036" t="s">
        <v>11281</v>
      </c>
      <c r="J14036" s="4">
        <f>MIN(Table16[[#This Row],[Medicare Outpatient Allowable Rate]:[WPPA Inc Outpatient Allowable Rate]])</f>
        <v>0</v>
      </c>
      <c r="K14036" s="4">
        <f>MAX(Table16[[#This Row],[Blue Cross Outpatient Allowable Rate]:[WPPA Inc Outpatient Allowable Rate]])</f>
        <v>9.4999999999999998E-3</v>
      </c>
      <c r="L14036" s="4">
        <f>Table16[[#This Row],[Price]]*0.42</f>
        <v>4.1999999999999997E-3</v>
      </c>
      <c r="M14036" s="4">
        <v>0</v>
      </c>
      <c r="N14036" s="4">
        <f>SUM(Table16[[#This Row],[ChargeID]]*0.76)</f>
        <v>7.6E-3</v>
      </c>
      <c r="O14036" s="4">
        <f>SUM(Table16[[#This Row],[Price]]*0.95)</f>
        <v>9.4999999999999998E-3</v>
      </c>
      <c r="P14036" s="4">
        <f>SUM(Table16[[#This Row],[Price]]*0.8)</f>
        <v>8.0000000000000002E-3</v>
      </c>
      <c r="Q14036" s="4">
        <f>SUM(Table16[[#This Row],[Price]]*0.6)</f>
        <v>6.0000000000000001E-3</v>
      </c>
    </row>
    <row r="14037" spans="1:17" x14ac:dyDescent="0.25">
      <c r="A14037" t="s">
        <v>11265</v>
      </c>
      <c r="B14037">
        <v>0.01</v>
      </c>
      <c r="C14037" t="s">
        <v>11326</v>
      </c>
      <c r="D14037">
        <v>444</v>
      </c>
      <c r="F14037" s="4">
        <v>0.01</v>
      </c>
      <c r="G14037" t="s">
        <v>11324</v>
      </c>
      <c r="H14037" t="s">
        <v>11283</v>
      </c>
      <c r="J14037" s="4">
        <f>MIN(Table16[[#This Row],[Medicare Outpatient Allowable Rate]:[WPPA Inc Outpatient Allowable Rate]])</f>
        <v>0</v>
      </c>
      <c r="K14037" s="4">
        <f>MAX(Table16[[#This Row],[Blue Cross Outpatient Allowable Rate]:[WPPA Inc Outpatient Allowable Rate]])</f>
        <v>9.4999999999999998E-3</v>
      </c>
      <c r="L14037" s="4">
        <f>Table16[[#This Row],[Price]]*0.42</f>
        <v>4.1999999999999997E-3</v>
      </c>
      <c r="M14037" s="4">
        <v>0</v>
      </c>
      <c r="N14037" s="4">
        <f>SUM(Table16[[#This Row],[ChargeID]]*0.76)</f>
        <v>7.6E-3</v>
      </c>
      <c r="O14037" s="4">
        <f>SUM(Table16[[#This Row],[Price]]*0.95)</f>
        <v>9.4999999999999998E-3</v>
      </c>
      <c r="P14037" s="4">
        <f>SUM(Table16[[#This Row],[Price]]*0.8)</f>
        <v>8.0000000000000002E-3</v>
      </c>
      <c r="Q14037" s="4">
        <f>SUM(Table16[[#This Row],[Price]]*0.6)</f>
        <v>6.0000000000000001E-3</v>
      </c>
    </row>
    <row r="14038" spans="1:17" x14ac:dyDescent="0.25">
      <c r="A14038" t="s">
        <v>11265</v>
      </c>
      <c r="B14038">
        <v>0.01</v>
      </c>
      <c r="C14038" t="s">
        <v>11327</v>
      </c>
      <c r="D14038">
        <v>444</v>
      </c>
      <c r="F14038" s="4">
        <v>0.01</v>
      </c>
      <c r="G14038" t="s">
        <v>11324</v>
      </c>
      <c r="H14038" t="s">
        <v>11285</v>
      </c>
      <c r="J14038" s="4">
        <f>MIN(Table16[[#This Row],[Medicare Outpatient Allowable Rate]:[WPPA Inc Outpatient Allowable Rate]])</f>
        <v>0</v>
      </c>
      <c r="K14038" s="4">
        <f>MAX(Table16[[#This Row],[Blue Cross Outpatient Allowable Rate]:[WPPA Inc Outpatient Allowable Rate]])</f>
        <v>9.4999999999999998E-3</v>
      </c>
      <c r="L14038" s="4">
        <f>Table16[[#This Row],[Price]]*0.42</f>
        <v>4.1999999999999997E-3</v>
      </c>
      <c r="M14038" s="4">
        <v>0</v>
      </c>
      <c r="N14038" s="4">
        <f>SUM(Table16[[#This Row],[ChargeID]]*0.76)</f>
        <v>7.6E-3</v>
      </c>
      <c r="O14038" s="4">
        <f>SUM(Table16[[#This Row],[Price]]*0.95)</f>
        <v>9.4999999999999998E-3</v>
      </c>
      <c r="P14038" s="4">
        <f>SUM(Table16[[#This Row],[Price]]*0.8)</f>
        <v>8.0000000000000002E-3</v>
      </c>
      <c r="Q14038" s="4">
        <f>SUM(Table16[[#This Row],[Price]]*0.6)</f>
        <v>6.0000000000000001E-3</v>
      </c>
    </row>
    <row r="14039" spans="1:17" x14ac:dyDescent="0.25">
      <c r="A14039" t="s">
        <v>11265</v>
      </c>
      <c r="B14039">
        <v>0.01</v>
      </c>
      <c r="C14039" t="s">
        <v>11328</v>
      </c>
      <c r="D14039">
        <v>444</v>
      </c>
      <c r="F14039" s="4">
        <v>0.01</v>
      </c>
      <c r="G14039" t="s">
        <v>11324</v>
      </c>
      <c r="H14039" t="s">
        <v>11287</v>
      </c>
      <c r="J14039" s="4">
        <f>MIN(Table16[[#This Row],[Medicare Outpatient Allowable Rate]:[WPPA Inc Outpatient Allowable Rate]])</f>
        <v>0</v>
      </c>
      <c r="K14039" s="4">
        <f>MAX(Table16[[#This Row],[Blue Cross Outpatient Allowable Rate]:[WPPA Inc Outpatient Allowable Rate]])</f>
        <v>9.4999999999999998E-3</v>
      </c>
      <c r="L14039" s="4">
        <f>Table16[[#This Row],[Price]]*0.42</f>
        <v>4.1999999999999997E-3</v>
      </c>
      <c r="M14039" s="4">
        <v>0</v>
      </c>
      <c r="N14039" s="4">
        <f>SUM(Table16[[#This Row],[ChargeID]]*0.76)</f>
        <v>7.6E-3</v>
      </c>
      <c r="O14039" s="4">
        <f>SUM(Table16[[#This Row],[Price]]*0.95)</f>
        <v>9.4999999999999998E-3</v>
      </c>
      <c r="P14039" s="4">
        <f>SUM(Table16[[#This Row],[Price]]*0.8)</f>
        <v>8.0000000000000002E-3</v>
      </c>
      <c r="Q14039" s="4">
        <f>SUM(Table16[[#This Row],[Price]]*0.6)</f>
        <v>6.0000000000000001E-3</v>
      </c>
    </row>
    <row r="14040" spans="1:17" x14ac:dyDescent="0.25">
      <c r="A14040" t="s">
        <v>11265</v>
      </c>
      <c r="B14040">
        <v>0.01</v>
      </c>
      <c r="C14040" t="s">
        <v>11329</v>
      </c>
      <c r="D14040">
        <v>444</v>
      </c>
      <c r="F14040" s="4">
        <v>0.01</v>
      </c>
      <c r="G14040" t="s">
        <v>11324</v>
      </c>
      <c r="H14040" t="s">
        <v>9023</v>
      </c>
      <c r="J14040" s="4">
        <f>MIN(Table16[[#This Row],[Medicare Outpatient Allowable Rate]:[WPPA Inc Outpatient Allowable Rate]])</f>
        <v>0</v>
      </c>
      <c r="K14040" s="4">
        <f>MAX(Table16[[#This Row],[Blue Cross Outpatient Allowable Rate]:[WPPA Inc Outpatient Allowable Rate]])</f>
        <v>9.4999999999999998E-3</v>
      </c>
      <c r="L14040" s="4">
        <f>Table16[[#This Row],[Price]]*0.42</f>
        <v>4.1999999999999997E-3</v>
      </c>
      <c r="M14040" s="4">
        <v>0</v>
      </c>
      <c r="N14040" s="4">
        <f>SUM(Table16[[#This Row],[ChargeID]]*0.76)</f>
        <v>7.6E-3</v>
      </c>
      <c r="O14040" s="4">
        <f>SUM(Table16[[#This Row],[Price]]*0.95)</f>
        <v>9.4999999999999998E-3</v>
      </c>
      <c r="P14040" s="4">
        <f>SUM(Table16[[#This Row],[Price]]*0.8)</f>
        <v>8.0000000000000002E-3</v>
      </c>
      <c r="Q14040" s="4">
        <f>SUM(Table16[[#This Row],[Price]]*0.6)</f>
        <v>6.0000000000000001E-3</v>
      </c>
    </row>
    <row r="14041" spans="1:17" x14ac:dyDescent="0.25">
      <c r="A14041" t="s">
        <v>11265</v>
      </c>
      <c r="B14041">
        <v>0.01</v>
      </c>
      <c r="C14041" t="s">
        <v>11330</v>
      </c>
      <c r="D14041">
        <v>444</v>
      </c>
      <c r="F14041" s="4">
        <v>0.01</v>
      </c>
      <c r="G14041" t="s">
        <v>11324</v>
      </c>
      <c r="H14041" t="s">
        <v>11290</v>
      </c>
      <c r="J14041" s="4">
        <f>MIN(Table16[[#This Row],[Medicare Outpatient Allowable Rate]:[WPPA Inc Outpatient Allowable Rate]])</f>
        <v>0</v>
      </c>
      <c r="K14041" s="4">
        <f>MAX(Table16[[#This Row],[Blue Cross Outpatient Allowable Rate]:[WPPA Inc Outpatient Allowable Rate]])</f>
        <v>9.4999999999999998E-3</v>
      </c>
      <c r="L14041" s="4">
        <f>Table16[[#This Row],[Price]]*0.42</f>
        <v>4.1999999999999997E-3</v>
      </c>
      <c r="M14041" s="4">
        <v>0</v>
      </c>
      <c r="N14041" s="4">
        <f>SUM(Table16[[#This Row],[ChargeID]]*0.76)</f>
        <v>7.6E-3</v>
      </c>
      <c r="O14041" s="4">
        <f>SUM(Table16[[#This Row],[Price]]*0.95)</f>
        <v>9.4999999999999998E-3</v>
      </c>
      <c r="P14041" s="4">
        <f>SUM(Table16[[#This Row],[Price]]*0.8)</f>
        <v>8.0000000000000002E-3</v>
      </c>
      <c r="Q14041" s="4">
        <f>SUM(Table16[[#This Row],[Price]]*0.6)</f>
        <v>6.0000000000000001E-3</v>
      </c>
    </row>
    <row r="14042" spans="1:17" x14ac:dyDescent="0.25">
      <c r="A14042" t="s">
        <v>11265</v>
      </c>
      <c r="B14042">
        <v>0.01</v>
      </c>
      <c r="C14042" t="s">
        <v>11331</v>
      </c>
      <c r="D14042">
        <v>444</v>
      </c>
      <c r="F14042" s="4">
        <v>0.01</v>
      </c>
      <c r="G14042" t="s">
        <v>11332</v>
      </c>
      <c r="H14042" t="s">
        <v>11279</v>
      </c>
      <c r="J14042" s="4">
        <f>MIN(Table16[[#This Row],[Medicare Outpatient Allowable Rate]:[WPPA Inc Outpatient Allowable Rate]])</f>
        <v>0</v>
      </c>
      <c r="K14042" s="4">
        <f>MAX(Table16[[#This Row],[Blue Cross Outpatient Allowable Rate]:[WPPA Inc Outpatient Allowable Rate]])</f>
        <v>9.4999999999999998E-3</v>
      </c>
      <c r="L14042" s="4">
        <f>Table16[[#This Row],[Price]]*0.42</f>
        <v>4.1999999999999997E-3</v>
      </c>
      <c r="M14042" s="4">
        <v>0</v>
      </c>
      <c r="N14042" s="4">
        <f>SUM(Table16[[#This Row],[ChargeID]]*0.76)</f>
        <v>7.6E-3</v>
      </c>
      <c r="O14042" s="4">
        <f>SUM(Table16[[#This Row],[Price]]*0.95)</f>
        <v>9.4999999999999998E-3</v>
      </c>
      <c r="P14042" s="4">
        <f>SUM(Table16[[#This Row],[Price]]*0.8)</f>
        <v>8.0000000000000002E-3</v>
      </c>
      <c r="Q14042" s="4">
        <f>SUM(Table16[[#This Row],[Price]]*0.6)</f>
        <v>6.0000000000000001E-3</v>
      </c>
    </row>
    <row r="14043" spans="1:17" x14ac:dyDescent="0.25">
      <c r="A14043" t="s">
        <v>11265</v>
      </c>
      <c r="B14043">
        <v>0.01</v>
      </c>
      <c r="C14043" t="s">
        <v>11333</v>
      </c>
      <c r="D14043">
        <v>444</v>
      </c>
      <c r="F14043" s="4">
        <v>0.01</v>
      </c>
      <c r="G14043" t="s">
        <v>11332</v>
      </c>
      <c r="H14043" t="s">
        <v>11281</v>
      </c>
      <c r="J14043" s="4">
        <f>MIN(Table16[[#This Row],[Medicare Outpatient Allowable Rate]:[WPPA Inc Outpatient Allowable Rate]])</f>
        <v>0</v>
      </c>
      <c r="K14043" s="4">
        <f>MAX(Table16[[#This Row],[Blue Cross Outpatient Allowable Rate]:[WPPA Inc Outpatient Allowable Rate]])</f>
        <v>9.4999999999999998E-3</v>
      </c>
      <c r="L14043" s="4">
        <f>Table16[[#This Row],[Price]]*0.42</f>
        <v>4.1999999999999997E-3</v>
      </c>
      <c r="M14043" s="4">
        <v>0</v>
      </c>
      <c r="N14043" s="4">
        <f>SUM(Table16[[#This Row],[ChargeID]]*0.76)</f>
        <v>7.6E-3</v>
      </c>
      <c r="O14043" s="4">
        <f>SUM(Table16[[#This Row],[Price]]*0.95)</f>
        <v>9.4999999999999998E-3</v>
      </c>
      <c r="P14043" s="4">
        <f>SUM(Table16[[#This Row],[Price]]*0.8)</f>
        <v>8.0000000000000002E-3</v>
      </c>
      <c r="Q14043" s="4">
        <f>SUM(Table16[[#This Row],[Price]]*0.6)</f>
        <v>6.0000000000000001E-3</v>
      </c>
    </row>
    <row r="14044" spans="1:17" x14ac:dyDescent="0.25">
      <c r="A14044" t="s">
        <v>11265</v>
      </c>
      <c r="B14044">
        <v>0.01</v>
      </c>
      <c r="C14044" t="s">
        <v>11334</v>
      </c>
      <c r="D14044">
        <v>444</v>
      </c>
      <c r="F14044" s="4">
        <v>0.01</v>
      </c>
      <c r="G14044" t="s">
        <v>11332</v>
      </c>
      <c r="H14044" t="s">
        <v>11283</v>
      </c>
      <c r="J14044" s="4">
        <f>MIN(Table16[[#This Row],[Medicare Outpatient Allowable Rate]:[WPPA Inc Outpatient Allowable Rate]])</f>
        <v>0</v>
      </c>
      <c r="K14044" s="4">
        <f>MAX(Table16[[#This Row],[Blue Cross Outpatient Allowable Rate]:[WPPA Inc Outpatient Allowable Rate]])</f>
        <v>9.4999999999999998E-3</v>
      </c>
      <c r="L14044" s="4">
        <f>Table16[[#This Row],[Price]]*0.42</f>
        <v>4.1999999999999997E-3</v>
      </c>
      <c r="M14044" s="4">
        <v>0</v>
      </c>
      <c r="N14044" s="4">
        <f>SUM(Table16[[#This Row],[ChargeID]]*0.76)</f>
        <v>7.6E-3</v>
      </c>
      <c r="O14044" s="4">
        <f>SUM(Table16[[#This Row],[Price]]*0.95)</f>
        <v>9.4999999999999998E-3</v>
      </c>
      <c r="P14044" s="4">
        <f>SUM(Table16[[#This Row],[Price]]*0.8)</f>
        <v>8.0000000000000002E-3</v>
      </c>
      <c r="Q14044" s="4">
        <f>SUM(Table16[[#This Row],[Price]]*0.6)</f>
        <v>6.0000000000000001E-3</v>
      </c>
    </row>
    <row r="14045" spans="1:17" x14ac:dyDescent="0.25">
      <c r="A14045" t="s">
        <v>11265</v>
      </c>
      <c r="B14045">
        <v>0.01</v>
      </c>
      <c r="C14045" t="s">
        <v>11335</v>
      </c>
      <c r="D14045">
        <v>444</v>
      </c>
      <c r="F14045" s="4">
        <v>0.01</v>
      </c>
      <c r="G14045" t="s">
        <v>11332</v>
      </c>
      <c r="H14045" t="s">
        <v>11285</v>
      </c>
      <c r="J14045" s="4">
        <f>MIN(Table16[[#This Row],[Medicare Outpatient Allowable Rate]:[WPPA Inc Outpatient Allowable Rate]])</f>
        <v>0</v>
      </c>
      <c r="K14045" s="4">
        <f>MAX(Table16[[#This Row],[Blue Cross Outpatient Allowable Rate]:[WPPA Inc Outpatient Allowable Rate]])</f>
        <v>9.4999999999999998E-3</v>
      </c>
      <c r="L14045" s="4">
        <f>Table16[[#This Row],[Price]]*0.42</f>
        <v>4.1999999999999997E-3</v>
      </c>
      <c r="M14045" s="4">
        <v>0</v>
      </c>
      <c r="N14045" s="4">
        <f>SUM(Table16[[#This Row],[ChargeID]]*0.76)</f>
        <v>7.6E-3</v>
      </c>
      <c r="O14045" s="4">
        <f>SUM(Table16[[#This Row],[Price]]*0.95)</f>
        <v>9.4999999999999998E-3</v>
      </c>
      <c r="P14045" s="4">
        <f>SUM(Table16[[#This Row],[Price]]*0.8)</f>
        <v>8.0000000000000002E-3</v>
      </c>
      <c r="Q14045" s="4">
        <f>SUM(Table16[[#This Row],[Price]]*0.6)</f>
        <v>6.0000000000000001E-3</v>
      </c>
    </row>
    <row r="14046" spans="1:17" x14ac:dyDescent="0.25">
      <c r="A14046" t="s">
        <v>11265</v>
      </c>
      <c r="B14046">
        <v>0.01</v>
      </c>
      <c r="C14046" t="s">
        <v>11336</v>
      </c>
      <c r="D14046">
        <v>444</v>
      </c>
      <c r="F14046" s="4">
        <v>0.01</v>
      </c>
      <c r="G14046" t="s">
        <v>11332</v>
      </c>
      <c r="H14046" t="s">
        <v>11287</v>
      </c>
      <c r="J14046" s="4">
        <f>MIN(Table16[[#This Row],[Medicare Outpatient Allowable Rate]:[WPPA Inc Outpatient Allowable Rate]])</f>
        <v>0</v>
      </c>
      <c r="K14046" s="4">
        <f>MAX(Table16[[#This Row],[Blue Cross Outpatient Allowable Rate]:[WPPA Inc Outpatient Allowable Rate]])</f>
        <v>9.4999999999999998E-3</v>
      </c>
      <c r="L14046" s="4">
        <f>Table16[[#This Row],[Price]]*0.42</f>
        <v>4.1999999999999997E-3</v>
      </c>
      <c r="M14046" s="4">
        <v>0</v>
      </c>
      <c r="N14046" s="4">
        <f>SUM(Table16[[#This Row],[ChargeID]]*0.76)</f>
        <v>7.6E-3</v>
      </c>
      <c r="O14046" s="4">
        <f>SUM(Table16[[#This Row],[Price]]*0.95)</f>
        <v>9.4999999999999998E-3</v>
      </c>
      <c r="P14046" s="4">
        <f>SUM(Table16[[#This Row],[Price]]*0.8)</f>
        <v>8.0000000000000002E-3</v>
      </c>
      <c r="Q14046" s="4">
        <f>SUM(Table16[[#This Row],[Price]]*0.6)</f>
        <v>6.0000000000000001E-3</v>
      </c>
    </row>
    <row r="14047" spans="1:17" x14ac:dyDescent="0.25">
      <c r="A14047" t="s">
        <v>11265</v>
      </c>
      <c r="B14047">
        <v>0.01</v>
      </c>
      <c r="C14047" t="s">
        <v>11337</v>
      </c>
      <c r="D14047">
        <v>444</v>
      </c>
      <c r="F14047" s="4">
        <v>0.01</v>
      </c>
      <c r="G14047" t="s">
        <v>11332</v>
      </c>
      <c r="H14047" t="s">
        <v>9023</v>
      </c>
      <c r="J14047" s="4">
        <f>MIN(Table16[[#This Row],[Medicare Outpatient Allowable Rate]:[WPPA Inc Outpatient Allowable Rate]])</f>
        <v>0</v>
      </c>
      <c r="K14047" s="4">
        <f>MAX(Table16[[#This Row],[Blue Cross Outpatient Allowable Rate]:[WPPA Inc Outpatient Allowable Rate]])</f>
        <v>9.4999999999999998E-3</v>
      </c>
      <c r="L14047" s="4">
        <f>Table16[[#This Row],[Price]]*0.42</f>
        <v>4.1999999999999997E-3</v>
      </c>
      <c r="M14047" s="4">
        <v>0</v>
      </c>
      <c r="N14047" s="4">
        <f>SUM(Table16[[#This Row],[ChargeID]]*0.76)</f>
        <v>7.6E-3</v>
      </c>
      <c r="O14047" s="4">
        <f>SUM(Table16[[#This Row],[Price]]*0.95)</f>
        <v>9.4999999999999998E-3</v>
      </c>
      <c r="P14047" s="4">
        <f>SUM(Table16[[#This Row],[Price]]*0.8)</f>
        <v>8.0000000000000002E-3</v>
      </c>
      <c r="Q14047" s="4">
        <f>SUM(Table16[[#This Row],[Price]]*0.6)</f>
        <v>6.0000000000000001E-3</v>
      </c>
    </row>
    <row r="14048" spans="1:17" x14ac:dyDescent="0.25">
      <c r="A14048" t="s">
        <v>11265</v>
      </c>
      <c r="B14048">
        <v>0.01</v>
      </c>
      <c r="C14048" t="s">
        <v>11338</v>
      </c>
      <c r="D14048">
        <v>444</v>
      </c>
      <c r="F14048" s="4">
        <v>0.01</v>
      </c>
      <c r="G14048" t="s">
        <v>11332</v>
      </c>
      <c r="H14048" t="s">
        <v>11290</v>
      </c>
      <c r="J14048" s="4">
        <f>MIN(Table16[[#This Row],[Medicare Outpatient Allowable Rate]:[WPPA Inc Outpatient Allowable Rate]])</f>
        <v>0</v>
      </c>
      <c r="K14048" s="4">
        <f>MAX(Table16[[#This Row],[Blue Cross Outpatient Allowable Rate]:[WPPA Inc Outpatient Allowable Rate]])</f>
        <v>9.4999999999999998E-3</v>
      </c>
      <c r="L14048" s="4">
        <f>Table16[[#This Row],[Price]]*0.42</f>
        <v>4.1999999999999997E-3</v>
      </c>
      <c r="M14048" s="4">
        <v>0</v>
      </c>
      <c r="N14048" s="4">
        <f>SUM(Table16[[#This Row],[ChargeID]]*0.76)</f>
        <v>7.6E-3</v>
      </c>
      <c r="O14048" s="4">
        <f>SUM(Table16[[#This Row],[Price]]*0.95)</f>
        <v>9.4999999999999998E-3</v>
      </c>
      <c r="P14048" s="4">
        <f>SUM(Table16[[#This Row],[Price]]*0.8)</f>
        <v>8.0000000000000002E-3</v>
      </c>
      <c r="Q14048" s="4">
        <f>SUM(Table16[[#This Row],[Price]]*0.6)</f>
        <v>6.0000000000000001E-3</v>
      </c>
    </row>
    <row r="14049" spans="1:17" x14ac:dyDescent="0.25">
      <c r="A14049" t="s">
        <v>11265</v>
      </c>
      <c r="B14049">
        <v>0.01</v>
      </c>
      <c r="C14049" t="s">
        <v>11339</v>
      </c>
      <c r="D14049">
        <v>444</v>
      </c>
      <c r="F14049" s="4">
        <v>0.01</v>
      </c>
      <c r="G14049" t="s">
        <v>11340</v>
      </c>
      <c r="H14049" t="s">
        <v>11279</v>
      </c>
      <c r="J14049" s="4">
        <f>MIN(Table16[[#This Row],[Medicare Outpatient Allowable Rate]:[WPPA Inc Outpatient Allowable Rate]])</f>
        <v>0</v>
      </c>
      <c r="K14049" s="4">
        <f>MAX(Table16[[#This Row],[Blue Cross Outpatient Allowable Rate]:[WPPA Inc Outpatient Allowable Rate]])</f>
        <v>9.4999999999999998E-3</v>
      </c>
      <c r="L14049" s="4">
        <f>Table16[[#This Row],[Price]]*0.42</f>
        <v>4.1999999999999997E-3</v>
      </c>
      <c r="M14049" s="4">
        <v>0</v>
      </c>
      <c r="N14049" s="4">
        <f>SUM(Table16[[#This Row],[ChargeID]]*0.76)</f>
        <v>7.6E-3</v>
      </c>
      <c r="O14049" s="4">
        <f>SUM(Table16[[#This Row],[Price]]*0.95)</f>
        <v>9.4999999999999998E-3</v>
      </c>
      <c r="P14049" s="4">
        <f>SUM(Table16[[#This Row],[Price]]*0.8)</f>
        <v>8.0000000000000002E-3</v>
      </c>
      <c r="Q14049" s="4">
        <f>SUM(Table16[[#This Row],[Price]]*0.6)</f>
        <v>6.0000000000000001E-3</v>
      </c>
    </row>
    <row r="14050" spans="1:17" x14ac:dyDescent="0.25">
      <c r="A14050" t="s">
        <v>11265</v>
      </c>
      <c r="B14050">
        <v>0.01</v>
      </c>
      <c r="C14050" t="s">
        <v>11341</v>
      </c>
      <c r="D14050">
        <v>444</v>
      </c>
      <c r="F14050" s="4">
        <v>0.01</v>
      </c>
      <c r="G14050" t="s">
        <v>11340</v>
      </c>
      <c r="H14050" t="s">
        <v>11281</v>
      </c>
      <c r="J14050" s="4">
        <f>MIN(Table16[[#This Row],[Medicare Outpatient Allowable Rate]:[WPPA Inc Outpatient Allowable Rate]])</f>
        <v>0</v>
      </c>
      <c r="K14050" s="4">
        <f>MAX(Table16[[#This Row],[Blue Cross Outpatient Allowable Rate]:[WPPA Inc Outpatient Allowable Rate]])</f>
        <v>9.4999999999999998E-3</v>
      </c>
      <c r="L14050" s="4">
        <f>Table16[[#This Row],[Price]]*0.42</f>
        <v>4.1999999999999997E-3</v>
      </c>
      <c r="M14050" s="4">
        <v>0</v>
      </c>
      <c r="N14050" s="4">
        <f>SUM(Table16[[#This Row],[ChargeID]]*0.76)</f>
        <v>7.6E-3</v>
      </c>
      <c r="O14050" s="4">
        <f>SUM(Table16[[#This Row],[Price]]*0.95)</f>
        <v>9.4999999999999998E-3</v>
      </c>
      <c r="P14050" s="4">
        <f>SUM(Table16[[#This Row],[Price]]*0.8)</f>
        <v>8.0000000000000002E-3</v>
      </c>
      <c r="Q14050" s="4">
        <f>SUM(Table16[[#This Row],[Price]]*0.6)</f>
        <v>6.0000000000000001E-3</v>
      </c>
    </row>
    <row r="14051" spans="1:17" x14ac:dyDescent="0.25">
      <c r="A14051" t="s">
        <v>11265</v>
      </c>
      <c r="B14051">
        <v>0.01</v>
      </c>
      <c r="C14051" t="s">
        <v>11342</v>
      </c>
      <c r="D14051">
        <v>444</v>
      </c>
      <c r="F14051" s="4">
        <v>0.01</v>
      </c>
      <c r="G14051" t="s">
        <v>11340</v>
      </c>
      <c r="H14051" t="s">
        <v>11283</v>
      </c>
      <c r="J14051" s="4">
        <f>MIN(Table16[[#This Row],[Medicare Outpatient Allowable Rate]:[WPPA Inc Outpatient Allowable Rate]])</f>
        <v>0</v>
      </c>
      <c r="K14051" s="4">
        <f>MAX(Table16[[#This Row],[Blue Cross Outpatient Allowable Rate]:[WPPA Inc Outpatient Allowable Rate]])</f>
        <v>9.4999999999999998E-3</v>
      </c>
      <c r="L14051" s="4">
        <f>Table16[[#This Row],[Price]]*0.42</f>
        <v>4.1999999999999997E-3</v>
      </c>
      <c r="M14051" s="4">
        <v>0</v>
      </c>
      <c r="N14051" s="4">
        <f>SUM(Table16[[#This Row],[ChargeID]]*0.76)</f>
        <v>7.6E-3</v>
      </c>
      <c r="O14051" s="4">
        <f>SUM(Table16[[#This Row],[Price]]*0.95)</f>
        <v>9.4999999999999998E-3</v>
      </c>
      <c r="P14051" s="4">
        <f>SUM(Table16[[#This Row],[Price]]*0.8)</f>
        <v>8.0000000000000002E-3</v>
      </c>
      <c r="Q14051" s="4">
        <f>SUM(Table16[[#This Row],[Price]]*0.6)</f>
        <v>6.0000000000000001E-3</v>
      </c>
    </row>
    <row r="14052" spans="1:17" x14ac:dyDescent="0.25">
      <c r="A14052" t="s">
        <v>11265</v>
      </c>
      <c r="B14052">
        <v>0.01</v>
      </c>
      <c r="C14052" t="s">
        <v>11343</v>
      </c>
      <c r="D14052">
        <v>444</v>
      </c>
      <c r="F14052" s="4">
        <v>0.01</v>
      </c>
      <c r="G14052" t="s">
        <v>11340</v>
      </c>
      <c r="H14052" t="s">
        <v>11285</v>
      </c>
      <c r="J14052" s="4">
        <f>MIN(Table16[[#This Row],[Medicare Outpatient Allowable Rate]:[WPPA Inc Outpatient Allowable Rate]])</f>
        <v>0</v>
      </c>
      <c r="K14052" s="4">
        <f>MAX(Table16[[#This Row],[Blue Cross Outpatient Allowable Rate]:[WPPA Inc Outpatient Allowable Rate]])</f>
        <v>9.4999999999999998E-3</v>
      </c>
      <c r="L14052" s="4">
        <f>Table16[[#This Row],[Price]]*0.42</f>
        <v>4.1999999999999997E-3</v>
      </c>
      <c r="M14052" s="4">
        <v>0</v>
      </c>
      <c r="N14052" s="4">
        <f>SUM(Table16[[#This Row],[ChargeID]]*0.76)</f>
        <v>7.6E-3</v>
      </c>
      <c r="O14052" s="4">
        <f>SUM(Table16[[#This Row],[Price]]*0.95)</f>
        <v>9.4999999999999998E-3</v>
      </c>
      <c r="P14052" s="4">
        <f>SUM(Table16[[#This Row],[Price]]*0.8)</f>
        <v>8.0000000000000002E-3</v>
      </c>
      <c r="Q14052" s="4">
        <f>SUM(Table16[[#This Row],[Price]]*0.6)</f>
        <v>6.0000000000000001E-3</v>
      </c>
    </row>
    <row r="14053" spans="1:17" x14ac:dyDescent="0.25">
      <c r="A14053" t="s">
        <v>11265</v>
      </c>
      <c r="B14053">
        <v>0.01</v>
      </c>
      <c r="C14053" t="s">
        <v>11344</v>
      </c>
      <c r="D14053">
        <v>444</v>
      </c>
      <c r="F14053" s="4">
        <v>0.01</v>
      </c>
      <c r="G14053" t="s">
        <v>11340</v>
      </c>
      <c r="H14053" t="s">
        <v>11287</v>
      </c>
      <c r="J14053" s="4">
        <f>MIN(Table16[[#This Row],[Medicare Outpatient Allowable Rate]:[WPPA Inc Outpatient Allowable Rate]])</f>
        <v>0</v>
      </c>
      <c r="K14053" s="4">
        <f>MAX(Table16[[#This Row],[Blue Cross Outpatient Allowable Rate]:[WPPA Inc Outpatient Allowable Rate]])</f>
        <v>9.4999999999999998E-3</v>
      </c>
      <c r="L14053" s="4">
        <f>Table16[[#This Row],[Price]]*0.42</f>
        <v>4.1999999999999997E-3</v>
      </c>
      <c r="M14053" s="4">
        <v>0</v>
      </c>
      <c r="N14053" s="4">
        <f>SUM(Table16[[#This Row],[ChargeID]]*0.76)</f>
        <v>7.6E-3</v>
      </c>
      <c r="O14053" s="4">
        <f>SUM(Table16[[#This Row],[Price]]*0.95)</f>
        <v>9.4999999999999998E-3</v>
      </c>
      <c r="P14053" s="4">
        <f>SUM(Table16[[#This Row],[Price]]*0.8)</f>
        <v>8.0000000000000002E-3</v>
      </c>
      <c r="Q14053" s="4">
        <f>SUM(Table16[[#This Row],[Price]]*0.6)</f>
        <v>6.0000000000000001E-3</v>
      </c>
    </row>
    <row r="14054" spans="1:17" x14ac:dyDescent="0.25">
      <c r="A14054" t="s">
        <v>11265</v>
      </c>
      <c r="B14054">
        <v>0.01</v>
      </c>
      <c r="C14054" t="s">
        <v>11345</v>
      </c>
      <c r="D14054">
        <v>444</v>
      </c>
      <c r="F14054" s="4">
        <v>0.01</v>
      </c>
      <c r="G14054" t="s">
        <v>11340</v>
      </c>
      <c r="H14054" t="s">
        <v>9023</v>
      </c>
      <c r="J14054" s="4">
        <f>MIN(Table16[[#This Row],[Medicare Outpatient Allowable Rate]:[WPPA Inc Outpatient Allowable Rate]])</f>
        <v>0</v>
      </c>
      <c r="K14054" s="4">
        <f>MAX(Table16[[#This Row],[Blue Cross Outpatient Allowable Rate]:[WPPA Inc Outpatient Allowable Rate]])</f>
        <v>9.4999999999999998E-3</v>
      </c>
      <c r="L14054" s="4">
        <f>Table16[[#This Row],[Price]]*0.42</f>
        <v>4.1999999999999997E-3</v>
      </c>
      <c r="M14054" s="4">
        <v>0</v>
      </c>
      <c r="N14054" s="4">
        <f>SUM(Table16[[#This Row],[ChargeID]]*0.76)</f>
        <v>7.6E-3</v>
      </c>
      <c r="O14054" s="4">
        <f>SUM(Table16[[#This Row],[Price]]*0.95)</f>
        <v>9.4999999999999998E-3</v>
      </c>
      <c r="P14054" s="4">
        <f>SUM(Table16[[#This Row],[Price]]*0.8)</f>
        <v>8.0000000000000002E-3</v>
      </c>
      <c r="Q14054" s="4">
        <f>SUM(Table16[[#This Row],[Price]]*0.6)</f>
        <v>6.0000000000000001E-3</v>
      </c>
    </row>
    <row r="14055" spans="1:17" x14ac:dyDescent="0.25">
      <c r="A14055" t="s">
        <v>11265</v>
      </c>
      <c r="B14055">
        <v>0.01</v>
      </c>
      <c r="C14055" t="s">
        <v>11346</v>
      </c>
      <c r="D14055">
        <v>444</v>
      </c>
      <c r="F14055" s="4">
        <v>0.01</v>
      </c>
      <c r="G14055" t="s">
        <v>11340</v>
      </c>
      <c r="H14055" t="s">
        <v>11290</v>
      </c>
      <c r="J14055" s="4">
        <f>MIN(Table16[[#This Row],[Medicare Outpatient Allowable Rate]:[WPPA Inc Outpatient Allowable Rate]])</f>
        <v>0</v>
      </c>
      <c r="K14055" s="4">
        <f>MAX(Table16[[#This Row],[Blue Cross Outpatient Allowable Rate]:[WPPA Inc Outpatient Allowable Rate]])</f>
        <v>9.4999999999999998E-3</v>
      </c>
      <c r="L14055" s="4">
        <f>Table16[[#This Row],[Price]]*0.42</f>
        <v>4.1999999999999997E-3</v>
      </c>
      <c r="M14055" s="4">
        <v>0</v>
      </c>
      <c r="N14055" s="4">
        <f>SUM(Table16[[#This Row],[ChargeID]]*0.76)</f>
        <v>7.6E-3</v>
      </c>
      <c r="O14055" s="4">
        <f>SUM(Table16[[#This Row],[Price]]*0.95)</f>
        <v>9.4999999999999998E-3</v>
      </c>
      <c r="P14055" s="4">
        <f>SUM(Table16[[#This Row],[Price]]*0.8)</f>
        <v>8.0000000000000002E-3</v>
      </c>
      <c r="Q14055" s="4">
        <f>SUM(Table16[[#This Row],[Price]]*0.6)</f>
        <v>6.0000000000000001E-3</v>
      </c>
    </row>
    <row r="14056" spans="1:17" x14ac:dyDescent="0.25">
      <c r="A14056" t="s">
        <v>11265</v>
      </c>
      <c r="B14056">
        <v>0.01</v>
      </c>
      <c r="C14056" t="s">
        <v>11347</v>
      </c>
      <c r="D14056">
        <v>444</v>
      </c>
      <c r="F14056" s="4">
        <v>0.01</v>
      </c>
      <c r="G14056" t="s">
        <v>11348</v>
      </c>
      <c r="H14056" t="s">
        <v>11279</v>
      </c>
      <c r="J14056" s="4">
        <f>MIN(Table16[[#This Row],[Medicare Outpatient Allowable Rate]:[WPPA Inc Outpatient Allowable Rate]])</f>
        <v>0</v>
      </c>
      <c r="K14056" s="4">
        <f>MAX(Table16[[#This Row],[Blue Cross Outpatient Allowable Rate]:[WPPA Inc Outpatient Allowable Rate]])</f>
        <v>9.4999999999999998E-3</v>
      </c>
      <c r="L14056" s="4">
        <f>Table16[[#This Row],[Price]]*0.42</f>
        <v>4.1999999999999997E-3</v>
      </c>
      <c r="M14056" s="4">
        <v>0</v>
      </c>
      <c r="N14056" s="4">
        <f>SUM(Table16[[#This Row],[ChargeID]]*0.76)</f>
        <v>7.6E-3</v>
      </c>
      <c r="O14056" s="4">
        <f>SUM(Table16[[#This Row],[Price]]*0.95)</f>
        <v>9.4999999999999998E-3</v>
      </c>
      <c r="P14056" s="4">
        <f>SUM(Table16[[#This Row],[Price]]*0.8)</f>
        <v>8.0000000000000002E-3</v>
      </c>
      <c r="Q14056" s="4">
        <f>SUM(Table16[[#This Row],[Price]]*0.6)</f>
        <v>6.0000000000000001E-3</v>
      </c>
    </row>
    <row r="14057" spans="1:17" x14ac:dyDescent="0.25">
      <c r="A14057" t="s">
        <v>11265</v>
      </c>
      <c r="B14057">
        <v>0.01</v>
      </c>
      <c r="C14057" t="s">
        <v>11349</v>
      </c>
      <c r="D14057">
        <v>444</v>
      </c>
      <c r="F14057" s="4">
        <v>0.01</v>
      </c>
      <c r="G14057" t="s">
        <v>11348</v>
      </c>
      <c r="H14057" t="s">
        <v>11281</v>
      </c>
      <c r="J14057" s="4">
        <f>MIN(Table16[[#This Row],[Medicare Outpatient Allowable Rate]:[WPPA Inc Outpatient Allowable Rate]])</f>
        <v>0</v>
      </c>
      <c r="K14057" s="4">
        <f>MAX(Table16[[#This Row],[Blue Cross Outpatient Allowable Rate]:[WPPA Inc Outpatient Allowable Rate]])</f>
        <v>9.4999999999999998E-3</v>
      </c>
      <c r="L14057" s="4">
        <f>Table16[[#This Row],[Price]]*0.42</f>
        <v>4.1999999999999997E-3</v>
      </c>
      <c r="M14057" s="4">
        <v>0</v>
      </c>
      <c r="N14057" s="4">
        <f>SUM(Table16[[#This Row],[ChargeID]]*0.76)</f>
        <v>7.6E-3</v>
      </c>
      <c r="O14057" s="4">
        <f>SUM(Table16[[#This Row],[Price]]*0.95)</f>
        <v>9.4999999999999998E-3</v>
      </c>
      <c r="P14057" s="4">
        <f>SUM(Table16[[#This Row],[Price]]*0.8)</f>
        <v>8.0000000000000002E-3</v>
      </c>
      <c r="Q14057" s="4">
        <f>SUM(Table16[[#This Row],[Price]]*0.6)</f>
        <v>6.0000000000000001E-3</v>
      </c>
    </row>
    <row r="14058" spans="1:17" x14ac:dyDescent="0.25">
      <c r="A14058" t="s">
        <v>11265</v>
      </c>
      <c r="B14058">
        <v>0.01</v>
      </c>
      <c r="C14058" t="s">
        <v>11350</v>
      </c>
      <c r="D14058">
        <v>444</v>
      </c>
      <c r="F14058" s="4">
        <v>0.01</v>
      </c>
      <c r="G14058" t="s">
        <v>11348</v>
      </c>
      <c r="H14058" t="s">
        <v>11283</v>
      </c>
      <c r="J14058" s="4">
        <f>MIN(Table16[[#This Row],[Medicare Outpatient Allowable Rate]:[WPPA Inc Outpatient Allowable Rate]])</f>
        <v>0</v>
      </c>
      <c r="K14058" s="4">
        <f>MAX(Table16[[#This Row],[Blue Cross Outpatient Allowable Rate]:[WPPA Inc Outpatient Allowable Rate]])</f>
        <v>9.4999999999999998E-3</v>
      </c>
      <c r="L14058" s="4">
        <f>Table16[[#This Row],[Price]]*0.42</f>
        <v>4.1999999999999997E-3</v>
      </c>
      <c r="M14058" s="4">
        <v>0</v>
      </c>
      <c r="N14058" s="4">
        <f>SUM(Table16[[#This Row],[ChargeID]]*0.76)</f>
        <v>7.6E-3</v>
      </c>
      <c r="O14058" s="4">
        <f>SUM(Table16[[#This Row],[Price]]*0.95)</f>
        <v>9.4999999999999998E-3</v>
      </c>
      <c r="P14058" s="4">
        <f>SUM(Table16[[#This Row],[Price]]*0.8)</f>
        <v>8.0000000000000002E-3</v>
      </c>
      <c r="Q14058" s="4">
        <f>SUM(Table16[[#This Row],[Price]]*0.6)</f>
        <v>6.0000000000000001E-3</v>
      </c>
    </row>
    <row r="14059" spans="1:17" x14ac:dyDescent="0.25">
      <c r="A14059" t="s">
        <v>11265</v>
      </c>
      <c r="B14059">
        <v>0.01</v>
      </c>
      <c r="C14059" t="s">
        <v>11351</v>
      </c>
      <c r="D14059">
        <v>444</v>
      </c>
      <c r="F14059" s="4">
        <v>0.01</v>
      </c>
      <c r="G14059" t="s">
        <v>11348</v>
      </c>
      <c r="H14059" t="s">
        <v>11285</v>
      </c>
      <c r="J14059" s="4">
        <f>MIN(Table16[[#This Row],[Medicare Outpatient Allowable Rate]:[WPPA Inc Outpatient Allowable Rate]])</f>
        <v>0</v>
      </c>
      <c r="K14059" s="4">
        <f>MAX(Table16[[#This Row],[Blue Cross Outpatient Allowable Rate]:[WPPA Inc Outpatient Allowable Rate]])</f>
        <v>9.4999999999999998E-3</v>
      </c>
      <c r="L14059" s="4">
        <f>Table16[[#This Row],[Price]]*0.42</f>
        <v>4.1999999999999997E-3</v>
      </c>
      <c r="M14059" s="4">
        <v>0</v>
      </c>
      <c r="N14059" s="4">
        <f>SUM(Table16[[#This Row],[ChargeID]]*0.76)</f>
        <v>7.6E-3</v>
      </c>
      <c r="O14059" s="4">
        <f>SUM(Table16[[#This Row],[Price]]*0.95)</f>
        <v>9.4999999999999998E-3</v>
      </c>
      <c r="P14059" s="4">
        <f>SUM(Table16[[#This Row],[Price]]*0.8)</f>
        <v>8.0000000000000002E-3</v>
      </c>
      <c r="Q14059" s="4">
        <f>SUM(Table16[[#This Row],[Price]]*0.6)</f>
        <v>6.0000000000000001E-3</v>
      </c>
    </row>
    <row r="14060" spans="1:17" x14ac:dyDescent="0.25">
      <c r="A14060" t="s">
        <v>11265</v>
      </c>
      <c r="B14060">
        <v>0.01</v>
      </c>
      <c r="C14060" t="s">
        <v>11352</v>
      </c>
      <c r="D14060">
        <v>444</v>
      </c>
      <c r="F14060" s="4">
        <v>0.01</v>
      </c>
      <c r="G14060" t="s">
        <v>11348</v>
      </c>
      <c r="H14060" t="s">
        <v>11287</v>
      </c>
      <c r="J14060" s="4">
        <f>MIN(Table16[[#This Row],[Medicare Outpatient Allowable Rate]:[WPPA Inc Outpatient Allowable Rate]])</f>
        <v>0</v>
      </c>
      <c r="K14060" s="4">
        <f>MAX(Table16[[#This Row],[Blue Cross Outpatient Allowable Rate]:[WPPA Inc Outpatient Allowable Rate]])</f>
        <v>9.4999999999999998E-3</v>
      </c>
      <c r="L14060" s="4">
        <f>Table16[[#This Row],[Price]]*0.42</f>
        <v>4.1999999999999997E-3</v>
      </c>
      <c r="M14060" s="4">
        <v>0</v>
      </c>
      <c r="N14060" s="4">
        <f>SUM(Table16[[#This Row],[ChargeID]]*0.76)</f>
        <v>7.6E-3</v>
      </c>
      <c r="O14060" s="4">
        <f>SUM(Table16[[#This Row],[Price]]*0.95)</f>
        <v>9.4999999999999998E-3</v>
      </c>
      <c r="P14060" s="4">
        <f>SUM(Table16[[#This Row],[Price]]*0.8)</f>
        <v>8.0000000000000002E-3</v>
      </c>
      <c r="Q14060" s="4">
        <f>SUM(Table16[[#This Row],[Price]]*0.6)</f>
        <v>6.0000000000000001E-3</v>
      </c>
    </row>
    <row r="14061" spans="1:17" x14ac:dyDescent="0.25">
      <c r="A14061" t="s">
        <v>11265</v>
      </c>
      <c r="B14061">
        <v>0.01</v>
      </c>
      <c r="C14061" t="s">
        <v>11353</v>
      </c>
      <c r="D14061">
        <v>444</v>
      </c>
      <c r="F14061" s="4">
        <v>0.01</v>
      </c>
      <c r="G14061" t="s">
        <v>11348</v>
      </c>
      <c r="H14061" t="s">
        <v>9023</v>
      </c>
      <c r="J14061" s="4">
        <f>MIN(Table16[[#This Row],[Medicare Outpatient Allowable Rate]:[WPPA Inc Outpatient Allowable Rate]])</f>
        <v>0</v>
      </c>
      <c r="K14061" s="4">
        <f>MAX(Table16[[#This Row],[Blue Cross Outpatient Allowable Rate]:[WPPA Inc Outpatient Allowable Rate]])</f>
        <v>9.4999999999999998E-3</v>
      </c>
      <c r="L14061" s="4">
        <f>Table16[[#This Row],[Price]]*0.42</f>
        <v>4.1999999999999997E-3</v>
      </c>
      <c r="M14061" s="4">
        <v>0</v>
      </c>
      <c r="N14061" s="4">
        <f>SUM(Table16[[#This Row],[ChargeID]]*0.76)</f>
        <v>7.6E-3</v>
      </c>
      <c r="O14061" s="4">
        <f>SUM(Table16[[#This Row],[Price]]*0.95)</f>
        <v>9.4999999999999998E-3</v>
      </c>
      <c r="P14061" s="4">
        <f>SUM(Table16[[#This Row],[Price]]*0.8)</f>
        <v>8.0000000000000002E-3</v>
      </c>
      <c r="Q14061" s="4">
        <f>SUM(Table16[[#This Row],[Price]]*0.6)</f>
        <v>6.0000000000000001E-3</v>
      </c>
    </row>
    <row r="14062" spans="1:17" x14ac:dyDescent="0.25">
      <c r="A14062" t="s">
        <v>11265</v>
      </c>
      <c r="B14062">
        <v>0.01</v>
      </c>
      <c r="C14062" t="s">
        <v>11354</v>
      </c>
      <c r="D14062">
        <v>444</v>
      </c>
      <c r="F14062" s="4">
        <v>0.01</v>
      </c>
      <c r="G14062" t="s">
        <v>11348</v>
      </c>
      <c r="H14062" t="s">
        <v>11290</v>
      </c>
      <c r="J14062" s="4">
        <f>MIN(Table16[[#This Row],[Medicare Outpatient Allowable Rate]:[WPPA Inc Outpatient Allowable Rate]])</f>
        <v>0</v>
      </c>
      <c r="K14062" s="4">
        <f>MAX(Table16[[#This Row],[Blue Cross Outpatient Allowable Rate]:[WPPA Inc Outpatient Allowable Rate]])</f>
        <v>9.4999999999999998E-3</v>
      </c>
      <c r="L14062" s="4">
        <f>Table16[[#This Row],[Price]]*0.42</f>
        <v>4.1999999999999997E-3</v>
      </c>
      <c r="M14062" s="4">
        <v>0</v>
      </c>
      <c r="N14062" s="4">
        <f>SUM(Table16[[#This Row],[ChargeID]]*0.76)</f>
        <v>7.6E-3</v>
      </c>
      <c r="O14062" s="4">
        <f>SUM(Table16[[#This Row],[Price]]*0.95)</f>
        <v>9.4999999999999998E-3</v>
      </c>
      <c r="P14062" s="4">
        <f>SUM(Table16[[#This Row],[Price]]*0.8)</f>
        <v>8.0000000000000002E-3</v>
      </c>
      <c r="Q14062" s="4">
        <f>SUM(Table16[[#This Row],[Price]]*0.6)</f>
        <v>6.0000000000000001E-3</v>
      </c>
    </row>
    <row r="14063" spans="1:17" x14ac:dyDescent="0.25">
      <c r="A14063" t="s">
        <v>3432</v>
      </c>
      <c r="B14063">
        <v>0</v>
      </c>
      <c r="C14063" t="s">
        <v>11355</v>
      </c>
      <c r="D14063">
        <v>421</v>
      </c>
      <c r="F14063" s="4">
        <v>0</v>
      </c>
      <c r="J14063" s="4">
        <f>MIN(Table16[[#This Row],[Medicare Outpatient Allowable Rate]:[WPPA Inc Outpatient Allowable Rate]])</f>
        <v>0</v>
      </c>
      <c r="K14063" s="4">
        <f>MAX(Table16[[#This Row],[Blue Cross Outpatient Allowable Rate]:[WPPA Inc Outpatient Allowable Rate]])</f>
        <v>0</v>
      </c>
      <c r="L14063" s="4">
        <f>Table16[[#This Row],[Price]]*0.42</f>
        <v>0</v>
      </c>
      <c r="M14063" s="4">
        <v>0</v>
      </c>
      <c r="N14063" s="4">
        <f>SUM(Table16[[#This Row],[ChargeID]]*0.76)</f>
        <v>0</v>
      </c>
      <c r="O14063" s="4">
        <f>SUM(Table16[[#This Row],[Price]]*0.95)</f>
        <v>0</v>
      </c>
      <c r="P14063" s="4">
        <f>SUM(Table16[[#This Row],[Price]]*0.8)</f>
        <v>0</v>
      </c>
      <c r="Q14063" s="4">
        <f>SUM(Table16[[#This Row],[Price]]*0.6)</f>
        <v>0</v>
      </c>
    </row>
    <row r="14064" spans="1:17" x14ac:dyDescent="0.25">
      <c r="A14064" t="s">
        <v>3432</v>
      </c>
      <c r="B14064">
        <v>235</v>
      </c>
      <c r="C14064" t="s">
        <v>11356</v>
      </c>
      <c r="D14064">
        <v>424</v>
      </c>
      <c r="F14064" s="4">
        <v>235</v>
      </c>
      <c r="G14064">
        <v>97161</v>
      </c>
      <c r="H14064" t="s">
        <v>11357</v>
      </c>
      <c r="J14064" s="4">
        <f>MIN(Table16[[#This Row],[Medicare Outpatient Allowable Rate]:[WPPA Inc Outpatient Allowable Rate]])</f>
        <v>98.7</v>
      </c>
      <c r="K14064" s="4">
        <f>MAX(Table16[[#This Row],[Blue Cross Outpatient Allowable Rate]:[WPPA Inc Outpatient Allowable Rate]])</f>
        <v>223.25</v>
      </c>
      <c r="L14064" s="4">
        <f>Table16[[#This Row],[Price]]*0.42</f>
        <v>98.7</v>
      </c>
      <c r="M14064" s="4">
        <v>119.41</v>
      </c>
      <c r="N14064" s="4">
        <f>SUM(Table16[[#This Row],[ChargeID]]*0.76)</f>
        <v>178.6</v>
      </c>
      <c r="O14064" s="4">
        <f>SUM(Table16[[#This Row],[Price]]*0.95)</f>
        <v>223.25</v>
      </c>
      <c r="P14064" s="4">
        <f>SUM(Table16[[#This Row],[Price]]*0.8)</f>
        <v>188</v>
      </c>
      <c r="Q14064" s="4">
        <f>SUM(Table16[[#This Row],[Price]]*0.6)</f>
        <v>141</v>
      </c>
    </row>
    <row r="14065" spans="1:17" x14ac:dyDescent="0.25">
      <c r="A14065" t="s">
        <v>3432</v>
      </c>
      <c r="B14065">
        <v>133</v>
      </c>
      <c r="C14065" t="s">
        <v>11358</v>
      </c>
      <c r="D14065">
        <v>421</v>
      </c>
      <c r="F14065" s="4">
        <v>133</v>
      </c>
      <c r="G14065">
        <v>97022</v>
      </c>
      <c r="H14065" t="s">
        <v>11357</v>
      </c>
      <c r="J14065" s="4">
        <f>MIN(Table16[[#This Row],[Medicare Outpatient Allowable Rate]:[WPPA Inc Outpatient Allowable Rate]])</f>
        <v>33</v>
      </c>
      <c r="K14065" s="4">
        <f>MAX(Table16[[#This Row],[Blue Cross Outpatient Allowable Rate]:[WPPA Inc Outpatient Allowable Rate]])</f>
        <v>126.35</v>
      </c>
      <c r="L14065" s="4">
        <f>Table16[[#This Row],[Price]]*0.42</f>
        <v>55.86</v>
      </c>
      <c r="M14065" s="4">
        <v>33</v>
      </c>
      <c r="N14065" s="4">
        <f>SUM(Table16[[#This Row],[ChargeID]]*0.76)</f>
        <v>101.08</v>
      </c>
      <c r="O14065" s="4">
        <f>SUM(Table16[[#This Row],[Price]]*0.95)</f>
        <v>126.35</v>
      </c>
      <c r="P14065" s="4">
        <f>SUM(Table16[[#This Row],[Price]]*0.8)</f>
        <v>106.4</v>
      </c>
      <c r="Q14065" s="4">
        <f>SUM(Table16[[#This Row],[Price]]*0.6)</f>
        <v>79.8</v>
      </c>
    </row>
    <row r="14066" spans="1:17" x14ac:dyDescent="0.25">
      <c r="A14066" t="s">
        <v>3432</v>
      </c>
      <c r="B14066">
        <v>0</v>
      </c>
      <c r="C14066" t="s">
        <v>11359</v>
      </c>
      <c r="D14066">
        <v>421</v>
      </c>
      <c r="F14066" s="4">
        <v>0</v>
      </c>
      <c r="G14066">
        <v>97010</v>
      </c>
      <c r="J14066" s="4">
        <f>MIN(Table16[[#This Row],[Medicare Outpatient Allowable Rate]:[WPPA Inc Outpatient Allowable Rate]])</f>
        <v>0</v>
      </c>
      <c r="K14066" s="4">
        <f>MAX(Table16[[#This Row],[Blue Cross Outpatient Allowable Rate]:[WPPA Inc Outpatient Allowable Rate]])</f>
        <v>21</v>
      </c>
      <c r="L14066" s="4">
        <f>Table16[[#This Row],[Price]]*0.42</f>
        <v>0</v>
      </c>
      <c r="M14066" s="4">
        <v>21</v>
      </c>
      <c r="N14066" s="4">
        <f>SUM(Table16[[#This Row],[ChargeID]]*0.76)</f>
        <v>0</v>
      </c>
      <c r="O14066" s="4">
        <f>SUM(Table16[[#This Row],[Price]]*0.95)</f>
        <v>0</v>
      </c>
      <c r="P14066" s="4">
        <f>SUM(Table16[[#This Row],[Price]]*0.8)</f>
        <v>0</v>
      </c>
      <c r="Q14066" s="4">
        <f>SUM(Table16[[#This Row],[Price]]*0.6)</f>
        <v>0</v>
      </c>
    </row>
    <row r="14067" spans="1:17" x14ac:dyDescent="0.25">
      <c r="A14067" t="s">
        <v>3432</v>
      </c>
      <c r="B14067">
        <v>116</v>
      </c>
      <c r="C14067" t="s">
        <v>11360</v>
      </c>
      <c r="D14067">
        <v>421</v>
      </c>
      <c r="F14067" s="4">
        <v>116</v>
      </c>
      <c r="G14067">
        <v>97124</v>
      </c>
      <c r="H14067" t="s">
        <v>11357</v>
      </c>
      <c r="J14067" s="4">
        <f>MIN(Table16[[#This Row],[Medicare Outpatient Allowable Rate]:[WPPA Inc Outpatient Allowable Rate]])</f>
        <v>42</v>
      </c>
      <c r="K14067" s="4">
        <f>MAX(Table16[[#This Row],[Blue Cross Outpatient Allowable Rate]:[WPPA Inc Outpatient Allowable Rate]])</f>
        <v>110.19999999999999</v>
      </c>
      <c r="L14067" s="4">
        <f>Table16[[#This Row],[Price]]*0.42</f>
        <v>48.72</v>
      </c>
      <c r="M14067" s="4">
        <v>42</v>
      </c>
      <c r="N14067" s="4">
        <f>SUM(Table16[[#This Row],[ChargeID]]*0.76)</f>
        <v>88.16</v>
      </c>
      <c r="O14067" s="4">
        <f>SUM(Table16[[#This Row],[Price]]*0.95)</f>
        <v>110.19999999999999</v>
      </c>
      <c r="P14067" s="4">
        <f>SUM(Table16[[#This Row],[Price]]*0.8)</f>
        <v>92.800000000000011</v>
      </c>
      <c r="Q14067" s="4">
        <f>SUM(Table16[[#This Row],[Price]]*0.6)</f>
        <v>69.599999999999994</v>
      </c>
    </row>
    <row r="14068" spans="1:17" x14ac:dyDescent="0.25">
      <c r="A14068" t="s">
        <v>3432</v>
      </c>
      <c r="B14068">
        <v>67</v>
      </c>
      <c r="C14068" t="s">
        <v>9767</v>
      </c>
      <c r="D14068">
        <v>421</v>
      </c>
      <c r="F14068" s="4">
        <v>67</v>
      </c>
      <c r="G14068">
        <v>97035</v>
      </c>
      <c r="H14068" t="s">
        <v>11357</v>
      </c>
      <c r="J14068" s="4">
        <f>MIN(Table16[[#This Row],[Medicare Outpatient Allowable Rate]:[WPPA Inc Outpatient Allowable Rate]])</f>
        <v>28.14</v>
      </c>
      <c r="K14068" s="4">
        <f>MAX(Table16[[#This Row],[Blue Cross Outpatient Allowable Rate]:[WPPA Inc Outpatient Allowable Rate]])</f>
        <v>63.65</v>
      </c>
      <c r="L14068" s="4">
        <f>Table16[[#This Row],[Price]]*0.42</f>
        <v>28.14</v>
      </c>
      <c r="M14068" s="4">
        <v>29</v>
      </c>
      <c r="N14068" s="4">
        <f>SUM(Table16[[#This Row],[ChargeID]]*0.76)</f>
        <v>50.92</v>
      </c>
      <c r="O14068" s="4">
        <f>SUM(Table16[[#This Row],[Price]]*0.95)</f>
        <v>63.65</v>
      </c>
      <c r="P14068" s="4">
        <f>SUM(Table16[[#This Row],[Price]]*0.8)</f>
        <v>53.6</v>
      </c>
      <c r="Q14068" s="4">
        <f>SUM(Table16[[#This Row],[Price]]*0.6)</f>
        <v>40.199999999999996</v>
      </c>
    </row>
    <row r="14069" spans="1:17" x14ac:dyDescent="0.25">
      <c r="A14069" t="s">
        <v>3432</v>
      </c>
      <c r="B14069">
        <v>81</v>
      </c>
      <c r="C14069" t="s">
        <v>11361</v>
      </c>
      <c r="D14069">
        <v>421</v>
      </c>
      <c r="F14069" s="4">
        <v>81</v>
      </c>
      <c r="G14069">
        <v>97018</v>
      </c>
      <c r="H14069" t="s">
        <v>11357</v>
      </c>
      <c r="J14069" s="4">
        <f>MIN(Table16[[#This Row],[Medicare Outpatient Allowable Rate]:[WPPA Inc Outpatient Allowable Rate]])</f>
        <v>23</v>
      </c>
      <c r="K14069" s="4">
        <f>MAX(Table16[[#This Row],[Blue Cross Outpatient Allowable Rate]:[WPPA Inc Outpatient Allowable Rate]])</f>
        <v>76.95</v>
      </c>
      <c r="L14069" s="4">
        <f>Table16[[#This Row],[Price]]*0.42</f>
        <v>34.019999999999996</v>
      </c>
      <c r="M14069" s="4">
        <v>23</v>
      </c>
      <c r="N14069" s="4">
        <f>SUM(Table16[[#This Row],[ChargeID]]*0.76)</f>
        <v>61.56</v>
      </c>
      <c r="O14069" s="4">
        <f>SUM(Table16[[#This Row],[Price]]*0.95)</f>
        <v>76.95</v>
      </c>
      <c r="P14069" s="4">
        <f>SUM(Table16[[#This Row],[Price]]*0.8)</f>
        <v>64.8</v>
      </c>
      <c r="Q14069" s="4">
        <f>SUM(Table16[[#This Row],[Price]]*0.6)</f>
        <v>48.6</v>
      </c>
    </row>
    <row r="14070" spans="1:17" x14ac:dyDescent="0.25">
      <c r="A14070" t="s">
        <v>3432</v>
      </c>
      <c r="B14070">
        <v>116</v>
      </c>
      <c r="C14070" t="s">
        <v>11362</v>
      </c>
      <c r="D14070">
        <v>421</v>
      </c>
      <c r="F14070" s="4">
        <v>116</v>
      </c>
      <c r="G14070">
        <v>97039</v>
      </c>
      <c r="H14070" t="s">
        <v>11357</v>
      </c>
      <c r="J14070" s="4">
        <f>MIN(Table16[[#This Row],[Medicare Outpatient Allowable Rate]:[WPPA Inc Outpatient Allowable Rate]])</f>
        <v>10</v>
      </c>
      <c r="K14070" s="4">
        <f>MAX(Table16[[#This Row],[Blue Cross Outpatient Allowable Rate]:[WPPA Inc Outpatient Allowable Rate]])</f>
        <v>110.19999999999999</v>
      </c>
      <c r="L14070" s="4">
        <f>Table16[[#This Row],[Price]]*0.42</f>
        <v>48.72</v>
      </c>
      <c r="M14070" s="4">
        <v>10</v>
      </c>
      <c r="N14070" s="4">
        <f>SUM(Table16[[#This Row],[ChargeID]]*0.76)</f>
        <v>88.16</v>
      </c>
      <c r="O14070" s="4">
        <f>SUM(Table16[[#This Row],[Price]]*0.95)</f>
        <v>110.19999999999999</v>
      </c>
      <c r="P14070" s="4">
        <f>SUM(Table16[[#This Row],[Price]]*0.8)</f>
        <v>92.800000000000011</v>
      </c>
      <c r="Q14070" s="4">
        <f>SUM(Table16[[#This Row],[Price]]*0.6)</f>
        <v>69.599999999999994</v>
      </c>
    </row>
    <row r="14071" spans="1:17" x14ac:dyDescent="0.25">
      <c r="A14071" t="s">
        <v>3432</v>
      </c>
      <c r="B14071">
        <v>99</v>
      </c>
      <c r="C14071" t="s">
        <v>11363</v>
      </c>
      <c r="D14071">
        <v>421</v>
      </c>
      <c r="F14071" s="4">
        <v>99</v>
      </c>
      <c r="G14071">
        <v>97110</v>
      </c>
      <c r="H14071" t="s">
        <v>11357</v>
      </c>
      <c r="J14071" s="4">
        <f>MIN(Table16[[#This Row],[Medicare Outpatient Allowable Rate]:[WPPA Inc Outpatient Allowable Rate]])</f>
        <v>41.58</v>
      </c>
      <c r="K14071" s="4">
        <f>MAX(Table16[[#This Row],[Blue Cross Outpatient Allowable Rate]:[WPPA Inc Outpatient Allowable Rate]])</f>
        <v>94.05</v>
      </c>
      <c r="L14071" s="4">
        <f>Table16[[#This Row],[Price]]*0.42</f>
        <v>41.58</v>
      </c>
      <c r="M14071" s="4">
        <v>49</v>
      </c>
      <c r="N14071" s="4">
        <f>SUM(Table16[[#This Row],[ChargeID]]*0.76)</f>
        <v>75.239999999999995</v>
      </c>
      <c r="O14071" s="4">
        <f>SUM(Table16[[#This Row],[Price]]*0.95)</f>
        <v>94.05</v>
      </c>
      <c r="P14071" s="4">
        <f>SUM(Table16[[#This Row],[Price]]*0.8)</f>
        <v>79.2</v>
      </c>
      <c r="Q14071" s="4">
        <f>SUM(Table16[[#This Row],[Price]]*0.6)</f>
        <v>59.4</v>
      </c>
    </row>
    <row r="14072" spans="1:17" x14ac:dyDescent="0.25">
      <c r="A14072" t="s">
        <v>3432</v>
      </c>
      <c r="B14072">
        <v>0</v>
      </c>
      <c r="C14072" t="s">
        <v>12702</v>
      </c>
      <c r="D14072">
        <v>421</v>
      </c>
      <c r="F14072" s="4">
        <v>0</v>
      </c>
      <c r="G14072">
        <v>97530</v>
      </c>
      <c r="J14072" s="4">
        <f>MIN(Table16[[#This Row],[Medicare Outpatient Allowable Rate]:[WPPA Inc Outpatient Allowable Rate]])</f>
        <v>0</v>
      </c>
      <c r="K14072" s="4">
        <f>MAX(Table16[[#This Row],[Blue Cross Outpatient Allowable Rate]:[WPPA Inc Outpatient Allowable Rate]])</f>
        <v>49</v>
      </c>
      <c r="L14072" s="4">
        <f>Table16[[#This Row],[Price]]*0.42</f>
        <v>0</v>
      </c>
      <c r="M14072" s="4">
        <v>49</v>
      </c>
      <c r="N14072" s="4">
        <f>SUM(Table16[[#This Row],[ChargeID]]*0.76)</f>
        <v>0</v>
      </c>
      <c r="O14072" s="4">
        <f>SUM(Table16[[#This Row],[Price]]*0.95)</f>
        <v>0</v>
      </c>
      <c r="P14072" s="4">
        <f>SUM(Table16[[#This Row],[Price]]*0.8)</f>
        <v>0</v>
      </c>
      <c r="Q14072" s="4">
        <f>SUM(Table16[[#This Row],[Price]]*0.6)</f>
        <v>0</v>
      </c>
    </row>
    <row r="14073" spans="1:17" x14ac:dyDescent="0.25">
      <c r="A14073" t="s">
        <v>3432</v>
      </c>
      <c r="B14073">
        <v>0</v>
      </c>
      <c r="C14073" t="s">
        <v>12703</v>
      </c>
      <c r="D14073">
        <v>421</v>
      </c>
      <c r="F14073" s="4">
        <v>0</v>
      </c>
      <c r="G14073">
        <v>97530</v>
      </c>
      <c r="J14073" s="4">
        <f>MIN(Table16[[#This Row],[Medicare Outpatient Allowable Rate]:[WPPA Inc Outpatient Allowable Rate]])</f>
        <v>0</v>
      </c>
      <c r="K14073" s="4">
        <f>MAX(Table16[[#This Row],[Blue Cross Outpatient Allowable Rate]:[WPPA Inc Outpatient Allowable Rate]])</f>
        <v>49</v>
      </c>
      <c r="L14073" s="4">
        <f>Table16[[#This Row],[Price]]*0.42</f>
        <v>0</v>
      </c>
      <c r="M14073" s="4">
        <v>49</v>
      </c>
      <c r="N14073" s="4">
        <f>SUM(Table16[[#This Row],[ChargeID]]*0.76)</f>
        <v>0</v>
      </c>
      <c r="O14073" s="4">
        <f>SUM(Table16[[#This Row],[Price]]*0.95)</f>
        <v>0</v>
      </c>
      <c r="P14073" s="4">
        <f>SUM(Table16[[#This Row],[Price]]*0.8)</f>
        <v>0</v>
      </c>
      <c r="Q14073" s="4">
        <f>SUM(Table16[[#This Row],[Price]]*0.6)</f>
        <v>0</v>
      </c>
    </row>
    <row r="14074" spans="1:17" x14ac:dyDescent="0.25">
      <c r="A14074" t="s">
        <v>3432</v>
      </c>
      <c r="B14074">
        <v>0</v>
      </c>
      <c r="C14074" t="s">
        <v>12704</v>
      </c>
      <c r="D14074">
        <v>421</v>
      </c>
      <c r="F14074" s="4">
        <v>0</v>
      </c>
      <c r="G14074">
        <v>97530</v>
      </c>
      <c r="J14074" s="4">
        <f>MIN(Table16[[#This Row],[Medicare Outpatient Allowable Rate]:[WPPA Inc Outpatient Allowable Rate]])</f>
        <v>0</v>
      </c>
      <c r="K14074" s="4">
        <f>MAX(Table16[[#This Row],[Blue Cross Outpatient Allowable Rate]:[WPPA Inc Outpatient Allowable Rate]])</f>
        <v>49</v>
      </c>
      <c r="L14074" s="4">
        <f>Table16[[#This Row],[Price]]*0.42</f>
        <v>0</v>
      </c>
      <c r="M14074" s="4">
        <v>49</v>
      </c>
      <c r="N14074" s="4">
        <f>SUM(Table16[[#This Row],[ChargeID]]*0.76)</f>
        <v>0</v>
      </c>
      <c r="O14074" s="4">
        <f>SUM(Table16[[#This Row],[Price]]*0.95)</f>
        <v>0</v>
      </c>
      <c r="P14074" s="4">
        <f>SUM(Table16[[#This Row],[Price]]*0.8)</f>
        <v>0</v>
      </c>
      <c r="Q14074" s="4">
        <f>SUM(Table16[[#This Row],[Price]]*0.6)</f>
        <v>0</v>
      </c>
    </row>
    <row r="14075" spans="1:17" x14ac:dyDescent="0.25">
      <c r="A14075" t="s">
        <v>3432</v>
      </c>
      <c r="B14075">
        <v>0</v>
      </c>
      <c r="C14075" t="s">
        <v>12705</v>
      </c>
      <c r="D14075">
        <v>421</v>
      </c>
      <c r="F14075" s="4">
        <v>0</v>
      </c>
      <c r="G14075">
        <v>97014</v>
      </c>
      <c r="J14075" s="4">
        <f>MIN(Table16[[#This Row],[Medicare Outpatient Allowable Rate]:[WPPA Inc Outpatient Allowable Rate]])</f>
        <v>0</v>
      </c>
      <c r="K14075" s="4">
        <f>MAX(Table16[[#This Row],[Blue Cross Outpatient Allowable Rate]:[WPPA Inc Outpatient Allowable Rate]])</f>
        <v>31</v>
      </c>
      <c r="L14075" s="4">
        <f>Table16[[#This Row],[Price]]*0.42</f>
        <v>0</v>
      </c>
      <c r="M14075" s="4">
        <v>31</v>
      </c>
      <c r="N14075" s="4">
        <f>SUM(Table16[[#This Row],[ChargeID]]*0.76)</f>
        <v>0</v>
      </c>
      <c r="O14075" s="4">
        <f>SUM(Table16[[#This Row],[Price]]*0.95)</f>
        <v>0</v>
      </c>
      <c r="P14075" s="4">
        <f>SUM(Table16[[#This Row],[Price]]*0.8)</f>
        <v>0</v>
      </c>
      <c r="Q14075" s="4">
        <f>SUM(Table16[[#This Row],[Price]]*0.6)</f>
        <v>0</v>
      </c>
    </row>
    <row r="14076" spans="1:17" x14ac:dyDescent="0.25">
      <c r="A14076" t="s">
        <v>3432</v>
      </c>
      <c r="B14076">
        <v>0</v>
      </c>
      <c r="C14076" t="s">
        <v>12706</v>
      </c>
      <c r="D14076">
        <v>421</v>
      </c>
      <c r="F14076" s="4">
        <v>0</v>
      </c>
      <c r="G14076">
        <v>97014</v>
      </c>
      <c r="J14076" s="4">
        <f>MIN(Table16[[#This Row],[Medicare Outpatient Allowable Rate]:[WPPA Inc Outpatient Allowable Rate]])</f>
        <v>0</v>
      </c>
      <c r="K14076" s="4">
        <f>MAX(Table16[[#This Row],[Blue Cross Outpatient Allowable Rate]:[WPPA Inc Outpatient Allowable Rate]])</f>
        <v>31</v>
      </c>
      <c r="L14076" s="4">
        <f>Table16[[#This Row],[Price]]*0.42</f>
        <v>0</v>
      </c>
      <c r="M14076" s="4">
        <v>31</v>
      </c>
      <c r="N14076" s="4">
        <f>SUM(Table16[[#This Row],[ChargeID]]*0.76)</f>
        <v>0</v>
      </c>
      <c r="O14076" s="4">
        <f>SUM(Table16[[#This Row],[Price]]*0.95)</f>
        <v>0</v>
      </c>
      <c r="P14076" s="4">
        <f>SUM(Table16[[#This Row],[Price]]*0.8)</f>
        <v>0</v>
      </c>
      <c r="Q14076" s="4">
        <f>SUM(Table16[[#This Row],[Price]]*0.6)</f>
        <v>0</v>
      </c>
    </row>
    <row r="14077" spans="1:17" x14ac:dyDescent="0.25">
      <c r="A14077" t="s">
        <v>3432</v>
      </c>
      <c r="B14077">
        <v>54</v>
      </c>
      <c r="C14077" t="s">
        <v>11364</v>
      </c>
      <c r="D14077">
        <v>421</v>
      </c>
      <c r="F14077" s="4">
        <v>54</v>
      </c>
      <c r="G14077">
        <v>97012</v>
      </c>
      <c r="H14077" t="s">
        <v>11357</v>
      </c>
      <c r="J14077" s="4">
        <f>MIN(Table16[[#This Row],[Medicare Outpatient Allowable Rate]:[WPPA Inc Outpatient Allowable Rate]])</f>
        <v>22.68</v>
      </c>
      <c r="K14077" s="4">
        <f>MAX(Table16[[#This Row],[Blue Cross Outpatient Allowable Rate]:[WPPA Inc Outpatient Allowable Rate]])</f>
        <v>51.3</v>
      </c>
      <c r="L14077" s="4">
        <f>Table16[[#This Row],[Price]]*0.42</f>
        <v>22.68</v>
      </c>
      <c r="M14077" s="4">
        <v>36</v>
      </c>
      <c r="N14077" s="4">
        <f>SUM(Table16[[#This Row],[ChargeID]]*0.76)</f>
        <v>41.04</v>
      </c>
      <c r="O14077" s="4">
        <f>SUM(Table16[[#This Row],[Price]]*0.95)</f>
        <v>51.3</v>
      </c>
      <c r="P14077" s="4">
        <f>SUM(Table16[[#This Row],[Price]]*0.8)</f>
        <v>43.2</v>
      </c>
      <c r="Q14077" s="4">
        <f>SUM(Table16[[#This Row],[Price]]*0.6)</f>
        <v>32.4</v>
      </c>
    </row>
    <row r="14078" spans="1:17" x14ac:dyDescent="0.25">
      <c r="A14078" t="s">
        <v>3432</v>
      </c>
      <c r="B14078">
        <v>0</v>
      </c>
      <c r="C14078" t="s">
        <v>12707</v>
      </c>
      <c r="D14078">
        <v>421</v>
      </c>
      <c r="F14078" s="4">
        <v>0</v>
      </c>
      <c r="G14078" t="s">
        <v>12780</v>
      </c>
      <c r="J14078" s="4">
        <f>MIN(Table16[[#This Row],[Medicare Outpatient Allowable Rate]:[WPPA Inc Outpatient Allowable Rate]])</f>
        <v>0</v>
      </c>
      <c r="K14078" s="4">
        <f>MAX(Table16[[#This Row],[Blue Cross Outpatient Allowable Rate]:[WPPA Inc Outpatient Allowable Rate]])</f>
        <v>0</v>
      </c>
      <c r="L14078" s="4">
        <f>Table16[[#This Row],[Price]]*0.42</f>
        <v>0</v>
      </c>
      <c r="M14078" s="4">
        <v>0</v>
      </c>
      <c r="N14078" s="4">
        <f>SUM(Table16[[#This Row],[ChargeID]]*0.76)</f>
        <v>0</v>
      </c>
      <c r="O14078" s="4">
        <f>SUM(Table16[[#This Row],[Price]]*0.95)</f>
        <v>0</v>
      </c>
      <c r="P14078" s="4">
        <f>SUM(Table16[[#This Row],[Price]]*0.8)</f>
        <v>0</v>
      </c>
      <c r="Q14078" s="4">
        <f>SUM(Table16[[#This Row],[Price]]*0.6)</f>
        <v>0</v>
      </c>
    </row>
    <row r="14079" spans="1:17" x14ac:dyDescent="0.25">
      <c r="A14079" t="s">
        <v>3432</v>
      </c>
      <c r="B14079">
        <v>54</v>
      </c>
      <c r="C14079" t="s">
        <v>11365</v>
      </c>
      <c r="D14079">
        <v>421</v>
      </c>
      <c r="F14079" s="4">
        <v>54</v>
      </c>
      <c r="G14079">
        <v>97012</v>
      </c>
      <c r="H14079" t="s">
        <v>11357</v>
      </c>
      <c r="J14079" s="4">
        <f>MIN(Table16[[#This Row],[Medicare Outpatient Allowable Rate]:[WPPA Inc Outpatient Allowable Rate]])</f>
        <v>22.68</v>
      </c>
      <c r="K14079" s="4">
        <f>MAX(Table16[[#This Row],[Blue Cross Outpatient Allowable Rate]:[WPPA Inc Outpatient Allowable Rate]])</f>
        <v>51.3</v>
      </c>
      <c r="L14079" s="4">
        <f>Table16[[#This Row],[Price]]*0.42</f>
        <v>22.68</v>
      </c>
      <c r="M14079" s="4">
        <v>36</v>
      </c>
      <c r="N14079" s="4">
        <f>SUM(Table16[[#This Row],[ChargeID]]*0.76)</f>
        <v>41.04</v>
      </c>
      <c r="O14079" s="4">
        <f>SUM(Table16[[#This Row],[Price]]*0.95)</f>
        <v>51.3</v>
      </c>
      <c r="P14079" s="4">
        <f>SUM(Table16[[#This Row],[Price]]*0.8)</f>
        <v>43.2</v>
      </c>
      <c r="Q14079" s="4">
        <f>SUM(Table16[[#This Row],[Price]]*0.6)</f>
        <v>32.4</v>
      </c>
    </row>
    <row r="14080" spans="1:17" x14ac:dyDescent="0.25">
      <c r="A14080" t="s">
        <v>3432</v>
      </c>
      <c r="B14080">
        <v>0</v>
      </c>
      <c r="C14080" t="s">
        <v>12708</v>
      </c>
      <c r="D14080">
        <v>421</v>
      </c>
      <c r="F14080" s="4">
        <v>0</v>
      </c>
      <c r="G14080">
        <v>97113</v>
      </c>
      <c r="J14080" s="4">
        <f>MIN(Table16[[#This Row],[Medicare Outpatient Allowable Rate]:[WPPA Inc Outpatient Allowable Rate]])</f>
        <v>0</v>
      </c>
      <c r="K14080" s="4">
        <f>MAX(Table16[[#This Row],[Blue Cross Outpatient Allowable Rate]:[WPPA Inc Outpatient Allowable Rate]])</f>
        <v>53</v>
      </c>
      <c r="L14080" s="4">
        <f>Table16[[#This Row],[Price]]*0.42</f>
        <v>0</v>
      </c>
      <c r="M14080" s="4">
        <v>53</v>
      </c>
      <c r="N14080" s="4">
        <f>SUM(Table16[[#This Row],[ChargeID]]*0.76)</f>
        <v>0</v>
      </c>
      <c r="O14080" s="4">
        <f>SUM(Table16[[#This Row],[Price]]*0.95)</f>
        <v>0</v>
      </c>
      <c r="P14080" s="4">
        <f>SUM(Table16[[#This Row],[Price]]*0.8)</f>
        <v>0</v>
      </c>
      <c r="Q14080" s="4">
        <f>SUM(Table16[[#This Row],[Price]]*0.6)</f>
        <v>0</v>
      </c>
    </row>
    <row r="14081" spans="1:17" x14ac:dyDescent="0.25">
      <c r="A14081" t="s">
        <v>3432</v>
      </c>
      <c r="B14081">
        <v>116</v>
      </c>
      <c r="C14081" t="s">
        <v>11366</v>
      </c>
      <c r="D14081">
        <v>421</v>
      </c>
      <c r="F14081" s="4">
        <v>116</v>
      </c>
      <c r="G14081">
        <v>97113</v>
      </c>
      <c r="H14081" t="s">
        <v>11357</v>
      </c>
      <c r="J14081" s="4">
        <f>MIN(Table16[[#This Row],[Medicare Outpatient Allowable Rate]:[WPPA Inc Outpatient Allowable Rate]])</f>
        <v>48.72</v>
      </c>
      <c r="K14081" s="4">
        <f>MAX(Table16[[#This Row],[Blue Cross Outpatient Allowable Rate]:[WPPA Inc Outpatient Allowable Rate]])</f>
        <v>110.19999999999999</v>
      </c>
      <c r="L14081" s="4">
        <f>Table16[[#This Row],[Price]]*0.42</f>
        <v>48.72</v>
      </c>
      <c r="M14081" s="4">
        <v>53</v>
      </c>
      <c r="N14081" s="4">
        <f>SUM(Table16[[#This Row],[ChargeID]]*0.76)</f>
        <v>88.16</v>
      </c>
      <c r="O14081" s="4">
        <f>SUM(Table16[[#This Row],[Price]]*0.95)</f>
        <v>110.19999999999999</v>
      </c>
      <c r="P14081" s="4">
        <f>SUM(Table16[[#This Row],[Price]]*0.8)</f>
        <v>92.800000000000011</v>
      </c>
      <c r="Q14081" s="4">
        <f>SUM(Table16[[#This Row],[Price]]*0.6)</f>
        <v>69.599999999999994</v>
      </c>
    </row>
    <row r="14082" spans="1:17" x14ac:dyDescent="0.25">
      <c r="A14082" t="s">
        <v>3432</v>
      </c>
      <c r="B14082">
        <v>0</v>
      </c>
      <c r="C14082" t="s">
        <v>12709</v>
      </c>
      <c r="D14082">
        <v>421</v>
      </c>
      <c r="F14082" s="4">
        <v>0</v>
      </c>
      <c r="G14082">
        <v>97113</v>
      </c>
      <c r="J14082" s="4">
        <f>MIN(Table16[[#This Row],[Medicare Outpatient Allowable Rate]:[WPPA Inc Outpatient Allowable Rate]])</f>
        <v>0</v>
      </c>
      <c r="K14082" s="4">
        <f>MAX(Table16[[#This Row],[Blue Cross Outpatient Allowable Rate]:[WPPA Inc Outpatient Allowable Rate]])</f>
        <v>53</v>
      </c>
      <c r="L14082" s="4">
        <f>Table16[[#This Row],[Price]]*0.42</f>
        <v>0</v>
      </c>
      <c r="M14082" s="4">
        <v>53</v>
      </c>
      <c r="N14082" s="4">
        <f>SUM(Table16[[#This Row],[ChargeID]]*0.76)</f>
        <v>0</v>
      </c>
      <c r="O14082" s="4">
        <f>SUM(Table16[[#This Row],[Price]]*0.95)</f>
        <v>0</v>
      </c>
      <c r="P14082" s="4">
        <f>SUM(Table16[[#This Row],[Price]]*0.8)</f>
        <v>0</v>
      </c>
      <c r="Q14082" s="4">
        <f>SUM(Table16[[#This Row],[Price]]*0.6)</f>
        <v>0</v>
      </c>
    </row>
    <row r="14083" spans="1:17" x14ac:dyDescent="0.25">
      <c r="A14083" t="s">
        <v>3432</v>
      </c>
      <c r="B14083">
        <v>95</v>
      </c>
      <c r="C14083" t="s">
        <v>11367</v>
      </c>
      <c r="D14083">
        <v>421</v>
      </c>
      <c r="F14083" s="4">
        <v>95</v>
      </c>
      <c r="G14083">
        <v>97530</v>
      </c>
      <c r="H14083" t="s">
        <v>11357</v>
      </c>
      <c r="J14083" s="4">
        <f>MIN(Table16[[#This Row],[Medicare Outpatient Allowable Rate]:[WPPA Inc Outpatient Allowable Rate]])</f>
        <v>39.9</v>
      </c>
      <c r="K14083" s="4">
        <f>MAX(Table16[[#This Row],[Blue Cross Outpatient Allowable Rate]:[WPPA Inc Outpatient Allowable Rate]])</f>
        <v>90.25</v>
      </c>
      <c r="L14083" s="4">
        <f>Table16[[#This Row],[Price]]*0.42</f>
        <v>39.9</v>
      </c>
      <c r="M14083" s="4">
        <v>49</v>
      </c>
      <c r="N14083" s="4">
        <f>SUM(Table16[[#This Row],[ChargeID]]*0.76)</f>
        <v>72.2</v>
      </c>
      <c r="O14083" s="4">
        <f>SUM(Table16[[#This Row],[Price]]*0.95)</f>
        <v>90.25</v>
      </c>
      <c r="P14083" s="4">
        <f>SUM(Table16[[#This Row],[Price]]*0.8)</f>
        <v>76</v>
      </c>
      <c r="Q14083" s="4">
        <f>SUM(Table16[[#This Row],[Price]]*0.6)</f>
        <v>57</v>
      </c>
    </row>
    <row r="14084" spans="1:17" x14ac:dyDescent="0.25">
      <c r="A14084" t="s">
        <v>3432</v>
      </c>
      <c r="B14084">
        <v>64</v>
      </c>
      <c r="C14084" t="s">
        <v>11368</v>
      </c>
      <c r="D14084">
        <v>421</v>
      </c>
      <c r="F14084" s="4">
        <v>64</v>
      </c>
      <c r="G14084">
        <v>97139</v>
      </c>
      <c r="H14084" t="s">
        <v>11357</v>
      </c>
      <c r="J14084" s="4">
        <f>MIN(Table16[[#This Row],[Medicare Outpatient Allowable Rate]:[WPPA Inc Outpatient Allowable Rate]])</f>
        <v>0</v>
      </c>
      <c r="K14084" s="4">
        <f>MAX(Table16[[#This Row],[Blue Cross Outpatient Allowable Rate]:[WPPA Inc Outpatient Allowable Rate]])</f>
        <v>60.8</v>
      </c>
      <c r="L14084" s="4">
        <f>Table16[[#This Row],[Price]]*0.42</f>
        <v>26.88</v>
      </c>
      <c r="M14084" s="4">
        <v>0</v>
      </c>
      <c r="N14084" s="4">
        <f>SUM(Table16[[#This Row],[ChargeID]]*0.76)</f>
        <v>48.64</v>
      </c>
      <c r="O14084" s="4">
        <f>SUM(Table16[[#This Row],[Price]]*0.95)</f>
        <v>60.8</v>
      </c>
      <c r="P14084" s="4">
        <f>SUM(Table16[[#This Row],[Price]]*0.8)</f>
        <v>51.2</v>
      </c>
      <c r="Q14084" s="4">
        <f>SUM(Table16[[#This Row],[Price]]*0.6)</f>
        <v>38.4</v>
      </c>
    </row>
    <row r="14085" spans="1:17" x14ac:dyDescent="0.25">
      <c r="A14085" t="s">
        <v>3432</v>
      </c>
      <c r="B14085">
        <v>64</v>
      </c>
      <c r="C14085" t="s">
        <v>11369</v>
      </c>
      <c r="D14085">
        <v>421</v>
      </c>
      <c r="F14085" s="4">
        <v>64</v>
      </c>
      <c r="G14085">
        <v>97139</v>
      </c>
      <c r="H14085" t="s">
        <v>11357</v>
      </c>
      <c r="J14085" s="4">
        <f>MIN(Table16[[#This Row],[Medicare Outpatient Allowable Rate]:[WPPA Inc Outpatient Allowable Rate]])</f>
        <v>0</v>
      </c>
      <c r="K14085" s="4">
        <f>MAX(Table16[[#This Row],[Blue Cross Outpatient Allowable Rate]:[WPPA Inc Outpatient Allowable Rate]])</f>
        <v>60.8</v>
      </c>
      <c r="L14085" s="4">
        <f>Table16[[#This Row],[Price]]*0.42</f>
        <v>26.88</v>
      </c>
      <c r="M14085" s="4">
        <v>0</v>
      </c>
      <c r="N14085" s="4">
        <f>SUM(Table16[[#This Row],[ChargeID]]*0.76)</f>
        <v>48.64</v>
      </c>
      <c r="O14085" s="4">
        <f>SUM(Table16[[#This Row],[Price]]*0.95)</f>
        <v>60.8</v>
      </c>
      <c r="P14085" s="4">
        <f>SUM(Table16[[#This Row],[Price]]*0.8)</f>
        <v>51.2</v>
      </c>
      <c r="Q14085" s="4">
        <f>SUM(Table16[[#This Row],[Price]]*0.6)</f>
        <v>38.4</v>
      </c>
    </row>
    <row r="14086" spans="1:17" x14ac:dyDescent="0.25">
      <c r="A14086" t="s">
        <v>3432</v>
      </c>
      <c r="B14086">
        <v>424</v>
      </c>
      <c r="C14086" t="s">
        <v>12710</v>
      </c>
      <c r="D14086">
        <v>421</v>
      </c>
      <c r="F14086" s="4">
        <v>424</v>
      </c>
      <c r="J14086" s="4">
        <f>MIN(Table16[[#This Row],[Medicare Outpatient Allowable Rate]:[WPPA Inc Outpatient Allowable Rate]])</f>
        <v>0</v>
      </c>
      <c r="K14086" s="4">
        <f>MAX(Table16[[#This Row],[Blue Cross Outpatient Allowable Rate]:[WPPA Inc Outpatient Allowable Rate]])</f>
        <v>402.79999999999995</v>
      </c>
      <c r="L14086" s="4">
        <f>Table16[[#This Row],[Price]]*0.42</f>
        <v>178.07999999999998</v>
      </c>
      <c r="M14086" s="4">
        <v>0</v>
      </c>
      <c r="N14086" s="4">
        <f>SUM(Table16[[#This Row],[ChargeID]]*0.76)</f>
        <v>322.24</v>
      </c>
      <c r="O14086" s="4">
        <f>SUM(Table16[[#This Row],[Price]]*0.95)</f>
        <v>402.79999999999995</v>
      </c>
      <c r="P14086" s="4">
        <f>SUM(Table16[[#This Row],[Price]]*0.8)</f>
        <v>339.20000000000005</v>
      </c>
      <c r="Q14086" s="4">
        <f>SUM(Table16[[#This Row],[Price]]*0.6)</f>
        <v>254.39999999999998</v>
      </c>
    </row>
    <row r="14087" spans="1:17" x14ac:dyDescent="0.25">
      <c r="A14087" t="s">
        <v>3432</v>
      </c>
      <c r="B14087">
        <v>0</v>
      </c>
      <c r="C14087" t="s">
        <v>11370</v>
      </c>
      <c r="D14087">
        <v>421</v>
      </c>
      <c r="F14087" s="4">
        <v>0</v>
      </c>
      <c r="J14087" s="4">
        <f>MIN(Table16[[#This Row],[Medicare Outpatient Allowable Rate]:[WPPA Inc Outpatient Allowable Rate]])</f>
        <v>0</v>
      </c>
      <c r="K14087" s="4">
        <f>MAX(Table16[[#This Row],[Blue Cross Outpatient Allowable Rate]:[WPPA Inc Outpatient Allowable Rate]])</f>
        <v>0</v>
      </c>
      <c r="L14087" s="4">
        <f>Table16[[#This Row],[Price]]*0.42</f>
        <v>0</v>
      </c>
      <c r="M14087" s="4">
        <v>0</v>
      </c>
      <c r="N14087" s="4">
        <f>SUM(Table16[[#This Row],[ChargeID]]*0.76)</f>
        <v>0</v>
      </c>
      <c r="O14087" s="4">
        <f>SUM(Table16[[#This Row],[Price]]*0.95)</f>
        <v>0</v>
      </c>
      <c r="P14087" s="4">
        <f>SUM(Table16[[#This Row],[Price]]*0.8)</f>
        <v>0</v>
      </c>
      <c r="Q14087" s="4">
        <f>SUM(Table16[[#This Row],[Price]]*0.6)</f>
        <v>0</v>
      </c>
    </row>
    <row r="14088" spans="1:17" x14ac:dyDescent="0.25">
      <c r="A14088" t="s">
        <v>3432</v>
      </c>
      <c r="B14088">
        <v>165</v>
      </c>
      <c r="C14088" t="s">
        <v>11371</v>
      </c>
      <c r="D14088">
        <v>421</v>
      </c>
      <c r="F14088" s="4">
        <v>165</v>
      </c>
      <c r="G14088">
        <v>97164</v>
      </c>
      <c r="H14088" t="s">
        <v>11357</v>
      </c>
      <c r="J14088" s="4">
        <f>MIN(Table16[[#This Row],[Medicare Outpatient Allowable Rate]:[WPPA Inc Outpatient Allowable Rate]])</f>
        <v>69.3</v>
      </c>
      <c r="K14088" s="4">
        <f>MAX(Table16[[#This Row],[Blue Cross Outpatient Allowable Rate]:[WPPA Inc Outpatient Allowable Rate]])</f>
        <v>156.75</v>
      </c>
      <c r="L14088" s="4">
        <f>Table16[[#This Row],[Price]]*0.42</f>
        <v>69.3</v>
      </c>
      <c r="M14088" s="4">
        <v>80.53</v>
      </c>
      <c r="N14088" s="4">
        <f>SUM(Table16[[#This Row],[ChargeID]]*0.76)</f>
        <v>125.4</v>
      </c>
      <c r="O14088" s="4">
        <f>SUM(Table16[[#This Row],[Price]]*0.95)</f>
        <v>156.75</v>
      </c>
      <c r="P14088" s="4">
        <f>SUM(Table16[[#This Row],[Price]]*0.8)</f>
        <v>132</v>
      </c>
      <c r="Q14088" s="4">
        <f>SUM(Table16[[#This Row],[Price]]*0.6)</f>
        <v>99</v>
      </c>
    </row>
    <row r="14089" spans="1:17" x14ac:dyDescent="0.25">
      <c r="A14089" t="s">
        <v>3432</v>
      </c>
      <c r="B14089">
        <v>58</v>
      </c>
      <c r="C14089" t="s">
        <v>11372</v>
      </c>
      <c r="D14089">
        <v>421</v>
      </c>
      <c r="F14089" s="4">
        <v>58</v>
      </c>
      <c r="G14089">
        <v>97014</v>
      </c>
      <c r="H14089" t="s">
        <v>11357</v>
      </c>
      <c r="J14089" s="4">
        <f>MIN(Table16[[#This Row],[Medicare Outpatient Allowable Rate]:[WPPA Inc Outpatient Allowable Rate]])</f>
        <v>24.36</v>
      </c>
      <c r="K14089" s="4">
        <f>MAX(Table16[[#This Row],[Blue Cross Outpatient Allowable Rate]:[WPPA Inc Outpatient Allowable Rate]])</f>
        <v>55.099999999999994</v>
      </c>
      <c r="L14089" s="4">
        <f>Table16[[#This Row],[Price]]*0.42</f>
        <v>24.36</v>
      </c>
      <c r="M14089" s="4">
        <v>31</v>
      </c>
      <c r="N14089" s="4">
        <f>SUM(Table16[[#This Row],[ChargeID]]*0.76)</f>
        <v>44.08</v>
      </c>
      <c r="O14089" s="4">
        <f>SUM(Table16[[#This Row],[Price]]*0.95)</f>
        <v>55.099999999999994</v>
      </c>
      <c r="P14089" s="4">
        <f>SUM(Table16[[#This Row],[Price]]*0.8)</f>
        <v>46.400000000000006</v>
      </c>
      <c r="Q14089" s="4">
        <f>SUM(Table16[[#This Row],[Price]]*0.6)</f>
        <v>34.799999999999997</v>
      </c>
    </row>
    <row r="14090" spans="1:17" x14ac:dyDescent="0.25">
      <c r="A14090" t="s">
        <v>3432</v>
      </c>
      <c r="B14090">
        <v>62</v>
      </c>
      <c r="C14090" t="s">
        <v>11373</v>
      </c>
      <c r="D14090">
        <v>421</v>
      </c>
      <c r="F14090" s="4">
        <v>62</v>
      </c>
      <c r="G14090">
        <v>97032</v>
      </c>
      <c r="H14090" t="s">
        <v>11357</v>
      </c>
      <c r="J14090" s="4">
        <f>MIN(Table16[[#This Row],[Medicare Outpatient Allowable Rate]:[WPPA Inc Outpatient Allowable Rate]])</f>
        <v>26.04</v>
      </c>
      <c r="K14090" s="4">
        <f>MAX(Table16[[#This Row],[Blue Cross Outpatient Allowable Rate]:[WPPA Inc Outpatient Allowable Rate]])</f>
        <v>58.9</v>
      </c>
      <c r="L14090" s="4">
        <f>Table16[[#This Row],[Price]]*0.42</f>
        <v>26.04</v>
      </c>
      <c r="M14090" s="4">
        <v>34</v>
      </c>
      <c r="N14090" s="4">
        <f>SUM(Table16[[#This Row],[ChargeID]]*0.76)</f>
        <v>47.12</v>
      </c>
      <c r="O14090" s="4">
        <f>SUM(Table16[[#This Row],[Price]]*0.95)</f>
        <v>58.9</v>
      </c>
      <c r="P14090" s="4">
        <f>SUM(Table16[[#This Row],[Price]]*0.8)</f>
        <v>49.6</v>
      </c>
      <c r="Q14090" s="4">
        <f>SUM(Table16[[#This Row],[Price]]*0.6)</f>
        <v>37.199999999999996</v>
      </c>
    </row>
    <row r="14091" spans="1:17" x14ac:dyDescent="0.25">
      <c r="A14091" t="s">
        <v>3432</v>
      </c>
      <c r="B14091">
        <v>116</v>
      </c>
      <c r="C14091" t="s">
        <v>11374</v>
      </c>
      <c r="D14091">
        <v>421</v>
      </c>
      <c r="F14091" s="4">
        <v>116</v>
      </c>
      <c r="G14091">
        <v>97033</v>
      </c>
      <c r="H14091" t="s">
        <v>11357</v>
      </c>
      <c r="J14091" s="4">
        <f>MIN(Table16[[#This Row],[Medicare Outpatient Allowable Rate]:[WPPA Inc Outpatient Allowable Rate]])</f>
        <v>38</v>
      </c>
      <c r="K14091" s="4">
        <f>MAX(Table16[[#This Row],[Blue Cross Outpatient Allowable Rate]:[WPPA Inc Outpatient Allowable Rate]])</f>
        <v>110.19999999999999</v>
      </c>
      <c r="L14091" s="4">
        <f>Table16[[#This Row],[Price]]*0.42</f>
        <v>48.72</v>
      </c>
      <c r="M14091" s="4">
        <v>38</v>
      </c>
      <c r="N14091" s="4">
        <f>SUM(Table16[[#This Row],[ChargeID]]*0.76)</f>
        <v>88.16</v>
      </c>
      <c r="O14091" s="4">
        <f>SUM(Table16[[#This Row],[Price]]*0.95)</f>
        <v>110.19999999999999</v>
      </c>
      <c r="P14091" s="4">
        <f>SUM(Table16[[#This Row],[Price]]*0.8)</f>
        <v>92.800000000000011</v>
      </c>
      <c r="Q14091" s="4">
        <f>SUM(Table16[[#This Row],[Price]]*0.6)</f>
        <v>69.599999999999994</v>
      </c>
    </row>
    <row r="14092" spans="1:17" x14ac:dyDescent="0.25">
      <c r="A14092" t="s">
        <v>3432</v>
      </c>
      <c r="B14092">
        <v>94</v>
      </c>
      <c r="C14092" t="s">
        <v>11375</v>
      </c>
      <c r="D14092">
        <v>421</v>
      </c>
      <c r="F14092" s="4">
        <v>94</v>
      </c>
      <c r="G14092">
        <v>97112</v>
      </c>
      <c r="H14092" t="s">
        <v>11357</v>
      </c>
      <c r="J14092" s="4">
        <f>MIN(Table16[[#This Row],[Medicare Outpatient Allowable Rate]:[WPPA Inc Outpatient Allowable Rate]])</f>
        <v>39.479999999999997</v>
      </c>
      <c r="K14092" s="4">
        <f>MAX(Table16[[#This Row],[Blue Cross Outpatient Allowable Rate]:[WPPA Inc Outpatient Allowable Rate]])</f>
        <v>89.3</v>
      </c>
      <c r="L14092" s="4">
        <f>Table16[[#This Row],[Price]]*0.42</f>
        <v>39.479999999999997</v>
      </c>
      <c r="M14092" s="4">
        <v>50</v>
      </c>
      <c r="N14092" s="4">
        <f>SUM(Table16[[#This Row],[ChargeID]]*0.76)</f>
        <v>71.44</v>
      </c>
      <c r="O14092" s="4">
        <f>SUM(Table16[[#This Row],[Price]]*0.95)</f>
        <v>89.3</v>
      </c>
      <c r="P14092" s="4">
        <f>SUM(Table16[[#This Row],[Price]]*0.8)</f>
        <v>75.2</v>
      </c>
      <c r="Q14092" s="4">
        <f>SUM(Table16[[#This Row],[Price]]*0.6)</f>
        <v>56.4</v>
      </c>
    </row>
    <row r="14093" spans="1:17" x14ac:dyDescent="0.25">
      <c r="A14093" t="s">
        <v>3432</v>
      </c>
      <c r="B14093">
        <v>99</v>
      </c>
      <c r="C14093" t="s">
        <v>11376</v>
      </c>
      <c r="D14093">
        <v>421</v>
      </c>
      <c r="F14093" s="4">
        <v>99</v>
      </c>
      <c r="G14093">
        <v>97116</v>
      </c>
      <c r="H14093" t="s">
        <v>11357</v>
      </c>
      <c r="J14093" s="4">
        <f>MIN(Table16[[#This Row],[Medicare Outpatient Allowable Rate]:[WPPA Inc Outpatient Allowable Rate]])</f>
        <v>41.58</v>
      </c>
      <c r="K14093" s="4">
        <f>MAX(Table16[[#This Row],[Blue Cross Outpatient Allowable Rate]:[WPPA Inc Outpatient Allowable Rate]])</f>
        <v>94.05</v>
      </c>
      <c r="L14093" s="4">
        <f>Table16[[#This Row],[Price]]*0.42</f>
        <v>41.58</v>
      </c>
      <c r="M14093" s="4">
        <v>46</v>
      </c>
      <c r="N14093" s="4">
        <f>SUM(Table16[[#This Row],[ChargeID]]*0.76)</f>
        <v>75.239999999999995</v>
      </c>
      <c r="O14093" s="4">
        <f>SUM(Table16[[#This Row],[Price]]*0.95)</f>
        <v>94.05</v>
      </c>
      <c r="P14093" s="4">
        <f>SUM(Table16[[#This Row],[Price]]*0.8)</f>
        <v>79.2</v>
      </c>
      <c r="Q14093" s="4">
        <f>SUM(Table16[[#This Row],[Price]]*0.6)</f>
        <v>59.4</v>
      </c>
    </row>
    <row r="14094" spans="1:17" x14ac:dyDescent="0.25">
      <c r="A14094" t="s">
        <v>3432</v>
      </c>
      <c r="B14094">
        <v>107</v>
      </c>
      <c r="C14094" t="s">
        <v>11377</v>
      </c>
      <c r="D14094">
        <v>421</v>
      </c>
      <c r="F14094" s="4">
        <v>107</v>
      </c>
      <c r="G14094">
        <v>97140</v>
      </c>
      <c r="H14094" t="s">
        <v>11357</v>
      </c>
      <c r="J14094" s="4">
        <f>MIN(Table16[[#This Row],[Medicare Outpatient Allowable Rate]:[WPPA Inc Outpatient Allowable Rate]])</f>
        <v>44.94</v>
      </c>
      <c r="K14094" s="4">
        <f>MAX(Table16[[#This Row],[Blue Cross Outpatient Allowable Rate]:[WPPA Inc Outpatient Allowable Rate]])</f>
        <v>101.64999999999999</v>
      </c>
      <c r="L14094" s="4">
        <f>Table16[[#This Row],[Price]]*0.42</f>
        <v>44.94</v>
      </c>
      <c r="M14094" s="4">
        <v>50</v>
      </c>
      <c r="N14094" s="4">
        <f>SUM(Table16[[#This Row],[ChargeID]]*0.76)</f>
        <v>81.320000000000007</v>
      </c>
      <c r="O14094" s="4">
        <f>SUM(Table16[[#This Row],[Price]]*0.95)</f>
        <v>101.64999999999999</v>
      </c>
      <c r="P14094" s="4">
        <f>SUM(Table16[[#This Row],[Price]]*0.8)</f>
        <v>85.600000000000009</v>
      </c>
      <c r="Q14094" s="4">
        <f>SUM(Table16[[#This Row],[Price]]*0.6)</f>
        <v>64.2</v>
      </c>
    </row>
    <row r="14095" spans="1:17" x14ac:dyDescent="0.25">
      <c r="A14095" t="s">
        <v>3432</v>
      </c>
      <c r="B14095">
        <v>91</v>
      </c>
      <c r="C14095" t="s">
        <v>11378</v>
      </c>
      <c r="D14095">
        <v>421</v>
      </c>
      <c r="F14095" s="4">
        <v>91</v>
      </c>
      <c r="G14095">
        <v>97150</v>
      </c>
      <c r="H14095" t="s">
        <v>11357</v>
      </c>
      <c r="J14095" s="4">
        <f>MIN(Table16[[#This Row],[Medicare Outpatient Allowable Rate]:[WPPA Inc Outpatient Allowable Rate]])</f>
        <v>26.25</v>
      </c>
      <c r="K14095" s="4">
        <f>MAX(Table16[[#This Row],[Blue Cross Outpatient Allowable Rate]:[WPPA Inc Outpatient Allowable Rate]])</f>
        <v>86.45</v>
      </c>
      <c r="L14095" s="4">
        <f>Table16[[#This Row],[Price]]*0.42</f>
        <v>38.22</v>
      </c>
      <c r="M14095" s="4">
        <v>26.25</v>
      </c>
      <c r="N14095" s="4">
        <f>SUM(Table16[[#This Row],[ChargeID]]*0.76)</f>
        <v>69.16</v>
      </c>
      <c r="O14095" s="4">
        <f>SUM(Table16[[#This Row],[Price]]*0.95)</f>
        <v>86.45</v>
      </c>
      <c r="P14095" s="4">
        <f>SUM(Table16[[#This Row],[Price]]*0.8)</f>
        <v>72.8</v>
      </c>
      <c r="Q14095" s="4">
        <f>SUM(Table16[[#This Row],[Price]]*0.6)</f>
        <v>54.6</v>
      </c>
    </row>
    <row r="14096" spans="1:17" x14ac:dyDescent="0.25">
      <c r="A14096" t="s">
        <v>3432</v>
      </c>
      <c r="B14096">
        <v>268</v>
      </c>
      <c r="C14096" t="s">
        <v>11379</v>
      </c>
      <c r="D14096">
        <v>424</v>
      </c>
      <c r="F14096" s="4">
        <v>268</v>
      </c>
      <c r="G14096">
        <v>97162</v>
      </c>
      <c r="H14096" t="s">
        <v>11357</v>
      </c>
      <c r="J14096" s="4">
        <f>MIN(Table16[[#This Row],[Medicare Outpatient Allowable Rate]:[WPPA Inc Outpatient Allowable Rate]])</f>
        <v>112.56</v>
      </c>
      <c r="K14096" s="4">
        <f>MAX(Table16[[#This Row],[Blue Cross Outpatient Allowable Rate]:[WPPA Inc Outpatient Allowable Rate]])</f>
        <v>254.6</v>
      </c>
      <c r="L14096" s="4">
        <f>Table16[[#This Row],[Price]]*0.42</f>
        <v>112.56</v>
      </c>
      <c r="M14096" s="4">
        <v>119.41</v>
      </c>
      <c r="N14096" s="4">
        <f>SUM(Table16[[#This Row],[ChargeID]]*0.76)</f>
        <v>203.68</v>
      </c>
      <c r="O14096" s="4">
        <f>SUM(Table16[[#This Row],[Price]]*0.95)</f>
        <v>254.6</v>
      </c>
      <c r="P14096" s="4">
        <f>SUM(Table16[[#This Row],[Price]]*0.8)</f>
        <v>214.4</v>
      </c>
      <c r="Q14096" s="4">
        <f>SUM(Table16[[#This Row],[Price]]*0.6)</f>
        <v>160.79999999999998</v>
      </c>
    </row>
    <row r="14097" spans="1:17" x14ac:dyDescent="0.25">
      <c r="A14097" t="s">
        <v>3432</v>
      </c>
      <c r="B14097">
        <v>309</v>
      </c>
      <c r="C14097" t="s">
        <v>11380</v>
      </c>
      <c r="D14097">
        <v>424</v>
      </c>
      <c r="F14097" s="4">
        <v>309</v>
      </c>
      <c r="G14097">
        <v>97163</v>
      </c>
      <c r="H14097" t="s">
        <v>11357</v>
      </c>
      <c r="J14097" s="4">
        <f>MIN(Table16[[#This Row],[Medicare Outpatient Allowable Rate]:[WPPA Inc Outpatient Allowable Rate]])</f>
        <v>119.41</v>
      </c>
      <c r="K14097" s="4">
        <f>MAX(Table16[[#This Row],[Blue Cross Outpatient Allowable Rate]:[WPPA Inc Outpatient Allowable Rate]])</f>
        <v>293.55</v>
      </c>
      <c r="L14097" s="4">
        <f>Table16[[#This Row],[Price]]*0.42</f>
        <v>129.78</v>
      </c>
      <c r="M14097" s="4">
        <v>119.41</v>
      </c>
      <c r="N14097" s="4">
        <f>SUM(Table16[[#This Row],[ChargeID]]*0.76)</f>
        <v>234.84</v>
      </c>
      <c r="O14097" s="4">
        <f>SUM(Table16[[#This Row],[Price]]*0.95)</f>
        <v>293.55</v>
      </c>
      <c r="P14097" s="4">
        <f>SUM(Table16[[#This Row],[Price]]*0.8)</f>
        <v>247.20000000000002</v>
      </c>
      <c r="Q14097" s="4">
        <f>SUM(Table16[[#This Row],[Price]]*0.6)</f>
        <v>185.4</v>
      </c>
    </row>
    <row r="14098" spans="1:17" x14ac:dyDescent="0.25">
      <c r="A14098" t="s">
        <v>3432</v>
      </c>
      <c r="B14098">
        <v>150</v>
      </c>
      <c r="C14098" t="s">
        <v>11381</v>
      </c>
      <c r="D14098">
        <v>421</v>
      </c>
      <c r="F14098" s="4">
        <v>150</v>
      </c>
      <c r="G14098">
        <v>97164</v>
      </c>
      <c r="H14098" t="s">
        <v>11357</v>
      </c>
      <c r="J14098" s="4">
        <f>MIN(Table16[[#This Row],[Medicare Outpatient Allowable Rate]:[WPPA Inc Outpatient Allowable Rate]])</f>
        <v>63</v>
      </c>
      <c r="K14098" s="4">
        <f>MAX(Table16[[#This Row],[Blue Cross Outpatient Allowable Rate]:[WPPA Inc Outpatient Allowable Rate]])</f>
        <v>142.5</v>
      </c>
      <c r="L14098" s="4">
        <f>Table16[[#This Row],[Price]]*0.42</f>
        <v>63</v>
      </c>
      <c r="M14098" s="4">
        <v>80.53</v>
      </c>
      <c r="N14098" s="4">
        <f>SUM(Table16[[#This Row],[ChargeID]]*0.76)</f>
        <v>114</v>
      </c>
      <c r="O14098" s="4">
        <f>SUM(Table16[[#This Row],[Price]]*0.95)</f>
        <v>142.5</v>
      </c>
      <c r="P14098" s="4">
        <f>SUM(Table16[[#This Row],[Price]]*0.8)</f>
        <v>120</v>
      </c>
      <c r="Q14098" s="4">
        <f>SUM(Table16[[#This Row],[Price]]*0.6)</f>
        <v>90</v>
      </c>
    </row>
    <row r="14099" spans="1:17" x14ac:dyDescent="0.25">
      <c r="A14099" t="s">
        <v>3432</v>
      </c>
      <c r="B14099">
        <v>91</v>
      </c>
      <c r="C14099" t="s">
        <v>11382</v>
      </c>
      <c r="D14099">
        <v>421</v>
      </c>
      <c r="F14099" s="4">
        <v>91</v>
      </c>
      <c r="G14099">
        <v>97760</v>
      </c>
      <c r="H14099" t="s">
        <v>11357</v>
      </c>
      <c r="J14099" s="4">
        <f>MIN(Table16[[#This Row],[Medicare Outpatient Allowable Rate]:[WPPA Inc Outpatient Allowable Rate]])</f>
        <v>38.22</v>
      </c>
      <c r="K14099" s="4">
        <f>MAX(Table16[[#This Row],[Blue Cross Outpatient Allowable Rate]:[WPPA Inc Outpatient Allowable Rate]])</f>
        <v>86.45</v>
      </c>
      <c r="L14099" s="4">
        <f>Table16[[#This Row],[Price]]*0.42</f>
        <v>38.22</v>
      </c>
      <c r="M14099" s="4">
        <v>39.25</v>
      </c>
      <c r="N14099" s="4">
        <f>SUM(Table16[[#This Row],[ChargeID]]*0.76)</f>
        <v>69.16</v>
      </c>
      <c r="O14099" s="4">
        <f>SUM(Table16[[#This Row],[Price]]*0.95)</f>
        <v>86.45</v>
      </c>
      <c r="P14099" s="4">
        <f>SUM(Table16[[#This Row],[Price]]*0.8)</f>
        <v>72.8</v>
      </c>
      <c r="Q14099" s="4">
        <f>SUM(Table16[[#This Row],[Price]]*0.6)</f>
        <v>54.6</v>
      </c>
    </row>
    <row r="14100" spans="1:17" x14ac:dyDescent="0.25">
      <c r="A14100" t="s">
        <v>3432</v>
      </c>
      <c r="B14100">
        <v>116</v>
      </c>
      <c r="C14100" t="s">
        <v>11383</v>
      </c>
      <c r="D14100">
        <v>421</v>
      </c>
      <c r="F14100" s="4">
        <v>116</v>
      </c>
      <c r="G14100">
        <v>97761</v>
      </c>
      <c r="H14100" t="s">
        <v>11357</v>
      </c>
      <c r="J14100" s="4">
        <f>MIN(Table16[[#This Row],[Medicare Outpatient Allowable Rate]:[WPPA Inc Outpatient Allowable Rate]])</f>
        <v>48.72</v>
      </c>
      <c r="K14100" s="4">
        <f>MAX(Table16[[#This Row],[Blue Cross Outpatient Allowable Rate]:[WPPA Inc Outpatient Allowable Rate]])</f>
        <v>110.19999999999999</v>
      </c>
      <c r="L14100" s="4">
        <f>Table16[[#This Row],[Price]]*0.42</f>
        <v>48.72</v>
      </c>
      <c r="M14100" s="4">
        <v>50</v>
      </c>
      <c r="N14100" s="4">
        <f>SUM(Table16[[#This Row],[ChargeID]]*0.76)</f>
        <v>88.16</v>
      </c>
      <c r="O14100" s="4">
        <f>SUM(Table16[[#This Row],[Price]]*0.95)</f>
        <v>110.19999999999999</v>
      </c>
      <c r="P14100" s="4">
        <f>SUM(Table16[[#This Row],[Price]]*0.8)</f>
        <v>92.800000000000011</v>
      </c>
      <c r="Q14100" s="4">
        <f>SUM(Table16[[#This Row],[Price]]*0.6)</f>
        <v>69.599999999999994</v>
      </c>
    </row>
    <row r="14101" spans="1:17" x14ac:dyDescent="0.25">
      <c r="A14101" t="s">
        <v>3432</v>
      </c>
      <c r="B14101">
        <v>91</v>
      </c>
      <c r="C14101" t="s">
        <v>11384</v>
      </c>
      <c r="D14101">
        <v>421</v>
      </c>
      <c r="F14101" s="4">
        <v>91</v>
      </c>
      <c r="G14101">
        <v>97533</v>
      </c>
      <c r="H14101" t="s">
        <v>11357</v>
      </c>
      <c r="J14101" s="4">
        <f>MIN(Table16[[#This Row],[Medicare Outpatient Allowable Rate]:[WPPA Inc Outpatient Allowable Rate]])</f>
        <v>38.22</v>
      </c>
      <c r="K14101" s="4">
        <f>MAX(Table16[[#This Row],[Blue Cross Outpatient Allowable Rate]:[WPPA Inc Outpatient Allowable Rate]])</f>
        <v>86.45</v>
      </c>
      <c r="L14101" s="4">
        <f>Table16[[#This Row],[Price]]*0.42</f>
        <v>38.22</v>
      </c>
      <c r="M14101" s="4">
        <v>53</v>
      </c>
      <c r="N14101" s="4">
        <f>SUM(Table16[[#This Row],[ChargeID]]*0.76)</f>
        <v>69.16</v>
      </c>
      <c r="O14101" s="4">
        <f>SUM(Table16[[#This Row],[Price]]*0.95)</f>
        <v>86.45</v>
      </c>
      <c r="P14101" s="4">
        <f>SUM(Table16[[#This Row],[Price]]*0.8)</f>
        <v>72.8</v>
      </c>
      <c r="Q14101" s="4">
        <f>SUM(Table16[[#This Row],[Price]]*0.6)</f>
        <v>54.6</v>
      </c>
    </row>
    <row r="14102" spans="1:17" x14ac:dyDescent="0.25">
      <c r="A14102" t="s">
        <v>3432</v>
      </c>
      <c r="B14102">
        <v>99</v>
      </c>
      <c r="C14102" t="s">
        <v>11385</v>
      </c>
      <c r="D14102">
        <v>421</v>
      </c>
      <c r="F14102" s="4">
        <v>99</v>
      </c>
      <c r="G14102">
        <v>97535</v>
      </c>
      <c r="H14102" t="s">
        <v>11357</v>
      </c>
      <c r="J14102" s="4">
        <f>MIN(Table16[[#This Row],[Medicare Outpatient Allowable Rate]:[WPPA Inc Outpatient Allowable Rate]])</f>
        <v>33.83</v>
      </c>
      <c r="K14102" s="4">
        <f>MAX(Table16[[#This Row],[Blue Cross Outpatient Allowable Rate]:[WPPA Inc Outpatient Allowable Rate]])</f>
        <v>94.05</v>
      </c>
      <c r="L14102" s="4">
        <f>Table16[[#This Row],[Price]]*0.42</f>
        <v>41.58</v>
      </c>
      <c r="M14102" s="4">
        <v>33.83</v>
      </c>
      <c r="N14102" s="4">
        <f>SUM(Table16[[#This Row],[ChargeID]]*0.76)</f>
        <v>75.239999999999995</v>
      </c>
      <c r="O14102" s="4">
        <f>SUM(Table16[[#This Row],[Price]]*0.95)</f>
        <v>94.05</v>
      </c>
      <c r="P14102" s="4">
        <f>SUM(Table16[[#This Row],[Price]]*0.8)</f>
        <v>79.2</v>
      </c>
      <c r="Q14102" s="4">
        <f>SUM(Table16[[#This Row],[Price]]*0.6)</f>
        <v>59.4</v>
      </c>
    </row>
    <row r="14103" spans="1:17" x14ac:dyDescent="0.25">
      <c r="A14103" t="s">
        <v>3432</v>
      </c>
      <c r="B14103">
        <v>89</v>
      </c>
      <c r="C14103" t="s">
        <v>11386</v>
      </c>
      <c r="D14103">
        <v>421</v>
      </c>
      <c r="F14103" s="4">
        <v>89</v>
      </c>
      <c r="G14103">
        <v>97542</v>
      </c>
      <c r="H14103" t="s">
        <v>11357</v>
      </c>
      <c r="J14103" s="4">
        <f>MIN(Table16[[#This Row],[Medicare Outpatient Allowable Rate]:[WPPA Inc Outpatient Allowable Rate]])</f>
        <v>0</v>
      </c>
      <c r="K14103" s="4">
        <f>MAX(Table16[[#This Row],[Blue Cross Outpatient Allowable Rate]:[WPPA Inc Outpatient Allowable Rate]])</f>
        <v>84.55</v>
      </c>
      <c r="L14103" s="4">
        <f>Table16[[#This Row],[Price]]*0.42</f>
        <v>37.379999999999995</v>
      </c>
      <c r="M14103" s="4">
        <v>0</v>
      </c>
      <c r="N14103" s="4">
        <f>SUM(Table16[[#This Row],[ChargeID]]*0.76)</f>
        <v>67.64</v>
      </c>
      <c r="O14103" s="4">
        <f>SUM(Table16[[#This Row],[Price]]*0.95)</f>
        <v>84.55</v>
      </c>
      <c r="P14103" s="4">
        <f>SUM(Table16[[#This Row],[Price]]*0.8)</f>
        <v>71.2</v>
      </c>
      <c r="Q14103" s="4">
        <f>SUM(Table16[[#This Row],[Price]]*0.6)</f>
        <v>53.4</v>
      </c>
    </row>
    <row r="14104" spans="1:17" x14ac:dyDescent="0.25">
      <c r="A14104" t="s">
        <v>3432</v>
      </c>
      <c r="B14104">
        <v>365</v>
      </c>
      <c r="C14104" t="s">
        <v>11387</v>
      </c>
      <c r="D14104">
        <v>421</v>
      </c>
      <c r="F14104" s="4">
        <v>365</v>
      </c>
      <c r="G14104">
        <v>97545</v>
      </c>
      <c r="H14104" t="s">
        <v>11357</v>
      </c>
      <c r="J14104" s="4">
        <f>MIN(Table16[[#This Row],[Medicare Outpatient Allowable Rate]:[WPPA Inc Outpatient Allowable Rate]])</f>
        <v>16</v>
      </c>
      <c r="K14104" s="4">
        <f>MAX(Table16[[#This Row],[Blue Cross Outpatient Allowable Rate]:[WPPA Inc Outpatient Allowable Rate]])</f>
        <v>346.75</v>
      </c>
      <c r="L14104" s="4">
        <f>Table16[[#This Row],[Price]]*0.42</f>
        <v>153.29999999999998</v>
      </c>
      <c r="M14104" s="4">
        <v>16</v>
      </c>
      <c r="N14104" s="4">
        <f>SUM(Table16[[#This Row],[ChargeID]]*0.76)</f>
        <v>277.39999999999998</v>
      </c>
      <c r="O14104" s="4">
        <f>SUM(Table16[[#This Row],[Price]]*0.95)</f>
        <v>346.75</v>
      </c>
      <c r="P14104" s="4">
        <f>SUM(Table16[[#This Row],[Price]]*0.8)</f>
        <v>292</v>
      </c>
      <c r="Q14104" s="4">
        <f>SUM(Table16[[#This Row],[Price]]*0.6)</f>
        <v>219</v>
      </c>
    </row>
    <row r="14105" spans="1:17" x14ac:dyDescent="0.25">
      <c r="A14105" t="s">
        <v>3432</v>
      </c>
      <c r="B14105">
        <v>186</v>
      </c>
      <c r="C14105" t="s">
        <v>11388</v>
      </c>
      <c r="D14105">
        <v>421</v>
      </c>
      <c r="F14105" s="4">
        <v>186</v>
      </c>
      <c r="G14105">
        <v>97546</v>
      </c>
      <c r="H14105" t="s">
        <v>11357</v>
      </c>
      <c r="J14105" s="4">
        <f>MIN(Table16[[#This Row],[Medicare Outpatient Allowable Rate]:[WPPA Inc Outpatient Allowable Rate]])</f>
        <v>0</v>
      </c>
      <c r="K14105" s="4">
        <f>MAX(Table16[[#This Row],[Blue Cross Outpatient Allowable Rate]:[WPPA Inc Outpatient Allowable Rate]])</f>
        <v>176.7</v>
      </c>
      <c r="L14105" s="4">
        <f>Table16[[#This Row],[Price]]*0.42</f>
        <v>78.11999999999999</v>
      </c>
      <c r="M14105" s="4">
        <v>0</v>
      </c>
      <c r="N14105" s="4">
        <f>SUM(Table16[[#This Row],[ChargeID]]*0.76)</f>
        <v>141.36000000000001</v>
      </c>
      <c r="O14105" s="4">
        <f>SUM(Table16[[#This Row],[Price]]*0.95)</f>
        <v>176.7</v>
      </c>
      <c r="P14105" s="4">
        <f>SUM(Table16[[#This Row],[Price]]*0.8)</f>
        <v>148.80000000000001</v>
      </c>
      <c r="Q14105" s="4">
        <f>SUM(Table16[[#This Row],[Price]]*0.6)</f>
        <v>111.6</v>
      </c>
    </row>
    <row r="14106" spans="1:17" x14ac:dyDescent="0.25">
      <c r="A14106" t="s">
        <v>3432</v>
      </c>
      <c r="B14106">
        <v>276</v>
      </c>
      <c r="C14106" t="s">
        <v>11389</v>
      </c>
      <c r="D14106">
        <v>421</v>
      </c>
      <c r="F14106" s="4">
        <v>276</v>
      </c>
      <c r="G14106">
        <v>97597</v>
      </c>
      <c r="H14106" t="s">
        <v>11357</v>
      </c>
      <c r="J14106" s="4">
        <f>MIN(Table16[[#This Row],[Medicare Outpatient Allowable Rate]:[WPPA Inc Outpatient Allowable Rate]])</f>
        <v>115.92</v>
      </c>
      <c r="K14106" s="4">
        <f>MAX(Table16[[#This Row],[Blue Cross Outpatient Allowable Rate]:[WPPA Inc Outpatient Allowable Rate]])</f>
        <v>276</v>
      </c>
      <c r="L14106" s="4">
        <f>Table16[[#This Row],[Price]]*0.42</f>
        <v>115.92</v>
      </c>
      <c r="M14106" s="4">
        <v>276</v>
      </c>
      <c r="N14106" s="4">
        <f>SUM(Table16[[#This Row],[ChargeID]]*0.76)</f>
        <v>209.76</v>
      </c>
      <c r="O14106" s="4">
        <f>SUM(Table16[[#This Row],[Price]]*0.95)</f>
        <v>262.2</v>
      </c>
      <c r="P14106" s="4">
        <f>SUM(Table16[[#This Row],[Price]]*0.8)</f>
        <v>220.8</v>
      </c>
      <c r="Q14106" s="4">
        <f>SUM(Table16[[#This Row],[Price]]*0.6)</f>
        <v>165.6</v>
      </c>
    </row>
    <row r="14107" spans="1:17" x14ac:dyDescent="0.25">
      <c r="A14107" t="s">
        <v>3432</v>
      </c>
      <c r="B14107">
        <v>199</v>
      </c>
      <c r="C14107" t="s">
        <v>6210</v>
      </c>
      <c r="D14107">
        <v>421</v>
      </c>
      <c r="F14107" s="4">
        <v>199</v>
      </c>
      <c r="G14107">
        <v>97602</v>
      </c>
      <c r="H14107" t="s">
        <v>11357</v>
      </c>
      <c r="J14107" s="4">
        <f>MIN(Table16[[#This Row],[Medicare Outpatient Allowable Rate]:[WPPA Inc Outpatient Allowable Rate]])</f>
        <v>83.58</v>
      </c>
      <c r="K14107" s="4">
        <f>MAX(Table16[[#This Row],[Blue Cross Outpatient Allowable Rate]:[WPPA Inc Outpatient Allowable Rate]])</f>
        <v>198.22</v>
      </c>
      <c r="L14107" s="4">
        <f>Table16[[#This Row],[Price]]*0.42</f>
        <v>83.58</v>
      </c>
      <c r="M14107" s="4">
        <v>198.22</v>
      </c>
      <c r="N14107" s="4">
        <f>SUM(Table16[[#This Row],[ChargeID]]*0.76)</f>
        <v>151.24</v>
      </c>
      <c r="O14107" s="4">
        <f>SUM(Table16[[#This Row],[Price]]*0.95)</f>
        <v>189.04999999999998</v>
      </c>
      <c r="P14107" s="4">
        <f>SUM(Table16[[#This Row],[Price]]*0.8)</f>
        <v>159.20000000000002</v>
      </c>
      <c r="Q14107" s="4">
        <f>SUM(Table16[[#This Row],[Price]]*0.6)</f>
        <v>119.39999999999999</v>
      </c>
    </row>
    <row r="14108" spans="1:17" x14ac:dyDescent="0.25">
      <c r="A14108" t="s">
        <v>3432</v>
      </c>
      <c r="B14108">
        <v>245</v>
      </c>
      <c r="C14108" t="s">
        <v>11390</v>
      </c>
      <c r="D14108">
        <v>360</v>
      </c>
      <c r="F14108" s="4">
        <v>245</v>
      </c>
      <c r="G14108">
        <v>97605</v>
      </c>
      <c r="J14108" s="4">
        <f>MIN(Table16[[#This Row],[Medicare Outpatient Allowable Rate]:[WPPA Inc Outpatient Allowable Rate]])</f>
        <v>102.89999999999999</v>
      </c>
      <c r="K14108" s="4">
        <f>MAX(Table16[[#This Row],[Blue Cross Outpatient Allowable Rate]:[WPPA Inc Outpatient Allowable Rate]])</f>
        <v>232.75</v>
      </c>
      <c r="L14108" s="4">
        <f>Table16[[#This Row],[Price]]*0.42</f>
        <v>102.89999999999999</v>
      </c>
      <c r="M14108" s="4">
        <v>221.53</v>
      </c>
      <c r="N14108" s="4">
        <f>SUM(Table16[[#This Row],[ChargeID]]*0.76)</f>
        <v>186.2</v>
      </c>
      <c r="O14108" s="4">
        <f>SUM(Table16[[#This Row],[Price]]*0.95)</f>
        <v>232.75</v>
      </c>
      <c r="P14108" s="4">
        <f>SUM(Table16[[#This Row],[Price]]*0.8)</f>
        <v>196</v>
      </c>
      <c r="Q14108" s="4">
        <f>SUM(Table16[[#This Row],[Price]]*0.6)</f>
        <v>147</v>
      </c>
    </row>
    <row r="14109" spans="1:17" x14ac:dyDescent="0.25">
      <c r="A14109" t="s">
        <v>3432</v>
      </c>
      <c r="B14109">
        <v>364</v>
      </c>
      <c r="C14109" t="s">
        <v>11391</v>
      </c>
      <c r="D14109">
        <v>360</v>
      </c>
      <c r="F14109" s="4">
        <v>364</v>
      </c>
      <c r="G14109">
        <v>97606</v>
      </c>
      <c r="J14109" s="4">
        <f>MIN(Table16[[#This Row],[Medicare Outpatient Allowable Rate]:[WPPA Inc Outpatient Allowable Rate]])</f>
        <v>152.88</v>
      </c>
      <c r="K14109" s="4">
        <f>MAX(Table16[[#This Row],[Blue Cross Outpatient Allowable Rate]:[WPPA Inc Outpatient Allowable Rate]])</f>
        <v>345.8</v>
      </c>
      <c r="L14109" s="4">
        <f>Table16[[#This Row],[Price]]*0.42</f>
        <v>152.88</v>
      </c>
      <c r="M14109" s="4">
        <v>327.97</v>
      </c>
      <c r="N14109" s="4">
        <f>SUM(Table16[[#This Row],[ChargeID]]*0.76)</f>
        <v>276.64</v>
      </c>
      <c r="O14109" s="4">
        <f>SUM(Table16[[#This Row],[Price]]*0.95)</f>
        <v>345.8</v>
      </c>
      <c r="P14109" s="4">
        <f>SUM(Table16[[#This Row],[Price]]*0.8)</f>
        <v>291.2</v>
      </c>
      <c r="Q14109" s="4">
        <f>SUM(Table16[[#This Row],[Price]]*0.6)</f>
        <v>218.4</v>
      </c>
    </row>
    <row r="14110" spans="1:17" x14ac:dyDescent="0.25">
      <c r="A14110" t="s">
        <v>3432</v>
      </c>
      <c r="B14110">
        <v>2228</v>
      </c>
      <c r="C14110" t="s">
        <v>11392</v>
      </c>
      <c r="D14110">
        <v>360</v>
      </c>
      <c r="F14110" s="4">
        <v>2228</v>
      </c>
      <c r="G14110">
        <v>97607</v>
      </c>
      <c r="J14110" s="4">
        <f>MIN(Table16[[#This Row],[Medicare Outpatient Allowable Rate]:[WPPA Inc Outpatient Allowable Rate]])</f>
        <v>0</v>
      </c>
      <c r="K14110" s="4">
        <f>MAX(Table16[[#This Row],[Blue Cross Outpatient Allowable Rate]:[WPPA Inc Outpatient Allowable Rate]])</f>
        <v>2116.6</v>
      </c>
      <c r="L14110" s="4">
        <f>Table16[[#This Row],[Price]]*0.42</f>
        <v>935.76</v>
      </c>
      <c r="M14110" s="4">
        <v>0</v>
      </c>
      <c r="N14110" s="4">
        <f>SUM(Table16[[#This Row],[ChargeID]]*0.76)</f>
        <v>1693.28</v>
      </c>
      <c r="O14110" s="4">
        <f>SUM(Table16[[#This Row],[Price]]*0.95)</f>
        <v>2116.6</v>
      </c>
      <c r="P14110" s="4">
        <f>SUM(Table16[[#This Row],[Price]]*0.8)</f>
        <v>1782.4</v>
      </c>
      <c r="Q14110" s="4">
        <f>SUM(Table16[[#This Row],[Price]]*0.6)</f>
        <v>1336.8</v>
      </c>
    </row>
    <row r="14111" spans="1:17" x14ac:dyDescent="0.25">
      <c r="A14111" t="s">
        <v>3432</v>
      </c>
      <c r="B14111">
        <v>2228</v>
      </c>
      <c r="C14111" t="s">
        <v>11393</v>
      </c>
      <c r="D14111">
        <v>360</v>
      </c>
      <c r="F14111" s="4">
        <v>2228</v>
      </c>
      <c r="G14111">
        <v>97608</v>
      </c>
      <c r="J14111" s="4">
        <f>MIN(Table16[[#This Row],[Medicare Outpatient Allowable Rate]:[WPPA Inc Outpatient Allowable Rate]])</f>
        <v>0</v>
      </c>
      <c r="K14111" s="4">
        <f>MAX(Table16[[#This Row],[Blue Cross Outpatient Allowable Rate]:[WPPA Inc Outpatient Allowable Rate]])</f>
        <v>2116.6</v>
      </c>
      <c r="L14111" s="4">
        <f>Table16[[#This Row],[Price]]*0.42</f>
        <v>935.76</v>
      </c>
      <c r="M14111" s="4">
        <v>0</v>
      </c>
      <c r="N14111" s="4">
        <f>SUM(Table16[[#This Row],[ChargeID]]*0.76)</f>
        <v>1693.28</v>
      </c>
      <c r="O14111" s="4">
        <f>SUM(Table16[[#This Row],[Price]]*0.95)</f>
        <v>2116.6</v>
      </c>
      <c r="P14111" s="4">
        <f>SUM(Table16[[#This Row],[Price]]*0.8)</f>
        <v>1782.4</v>
      </c>
      <c r="Q14111" s="4">
        <f>SUM(Table16[[#This Row],[Price]]*0.6)</f>
        <v>1336.8</v>
      </c>
    </row>
    <row r="14112" spans="1:17" x14ac:dyDescent="0.25">
      <c r="A14112" t="s">
        <v>3432</v>
      </c>
      <c r="B14112">
        <v>0</v>
      </c>
      <c r="C14112" t="s">
        <v>12711</v>
      </c>
      <c r="D14112">
        <v>421</v>
      </c>
      <c r="F14112" s="4">
        <v>0</v>
      </c>
      <c r="G14112">
        <v>64550</v>
      </c>
      <c r="J14112" s="4">
        <f>MIN(Table16[[#This Row],[Medicare Outpatient Allowable Rate]:[WPPA Inc Outpatient Allowable Rate]])</f>
        <v>0</v>
      </c>
      <c r="K14112" s="4">
        <f>MAX(Table16[[#This Row],[Blue Cross Outpatient Allowable Rate]:[WPPA Inc Outpatient Allowable Rate]])</f>
        <v>0</v>
      </c>
      <c r="L14112" s="4">
        <f>Table16[[#This Row],[Price]]*0.42</f>
        <v>0</v>
      </c>
      <c r="M14112" s="4">
        <v>0</v>
      </c>
      <c r="N14112" s="4">
        <f>SUM(Table16[[#This Row],[ChargeID]]*0.76)</f>
        <v>0</v>
      </c>
      <c r="O14112" s="4">
        <f>SUM(Table16[[#This Row],[Price]]*0.95)</f>
        <v>0</v>
      </c>
      <c r="P14112" s="4">
        <f>SUM(Table16[[#This Row],[Price]]*0.8)</f>
        <v>0</v>
      </c>
      <c r="Q14112" s="4">
        <f>SUM(Table16[[#This Row],[Price]]*0.6)</f>
        <v>0</v>
      </c>
    </row>
    <row r="14113" spans="1:17" x14ac:dyDescent="0.25">
      <c r="A14113" t="s">
        <v>3432</v>
      </c>
      <c r="B14113">
        <v>125</v>
      </c>
      <c r="C14113" t="s">
        <v>11394</v>
      </c>
      <c r="D14113">
        <v>421</v>
      </c>
      <c r="F14113" s="4">
        <v>125</v>
      </c>
      <c r="G14113">
        <v>97140</v>
      </c>
      <c r="H14113" t="s">
        <v>11357</v>
      </c>
      <c r="J14113" s="4">
        <f>MIN(Table16[[#This Row],[Medicare Outpatient Allowable Rate]:[WPPA Inc Outpatient Allowable Rate]])</f>
        <v>50</v>
      </c>
      <c r="K14113" s="4">
        <f>MAX(Table16[[#This Row],[Blue Cross Outpatient Allowable Rate]:[WPPA Inc Outpatient Allowable Rate]])</f>
        <v>118.75</v>
      </c>
      <c r="L14113" s="4">
        <f>Table16[[#This Row],[Price]]*0.42</f>
        <v>52.5</v>
      </c>
      <c r="M14113" s="4">
        <v>50</v>
      </c>
      <c r="N14113" s="4">
        <f>SUM(Table16[[#This Row],[ChargeID]]*0.76)</f>
        <v>95</v>
      </c>
      <c r="O14113" s="4">
        <f>SUM(Table16[[#This Row],[Price]]*0.95)</f>
        <v>118.75</v>
      </c>
      <c r="P14113" s="4">
        <f>SUM(Table16[[#This Row],[Price]]*0.8)</f>
        <v>100</v>
      </c>
      <c r="Q14113" s="4">
        <f>SUM(Table16[[#This Row],[Price]]*0.6)</f>
        <v>75</v>
      </c>
    </row>
    <row r="14114" spans="1:17" x14ac:dyDescent="0.25">
      <c r="A14114" t="s">
        <v>3432</v>
      </c>
      <c r="B14114">
        <v>0</v>
      </c>
      <c r="C14114" t="s">
        <v>11395</v>
      </c>
      <c r="D14114">
        <v>361</v>
      </c>
      <c r="F14114" s="4">
        <v>0</v>
      </c>
      <c r="G14114">
        <v>97605</v>
      </c>
      <c r="J14114" s="4">
        <f>MIN(Table16[[#This Row],[Medicare Outpatient Allowable Rate]:[WPPA Inc Outpatient Allowable Rate]])</f>
        <v>0</v>
      </c>
      <c r="K14114" s="4">
        <f>MAX(Table16[[#This Row],[Blue Cross Outpatient Allowable Rate]:[WPPA Inc Outpatient Allowable Rate]])</f>
        <v>221.53</v>
      </c>
      <c r="L14114" s="4">
        <f>Table16[[#This Row],[Price]]*0.42</f>
        <v>0</v>
      </c>
      <c r="M14114" s="4">
        <v>221.53</v>
      </c>
      <c r="N14114" s="4">
        <f>SUM(Table16[[#This Row],[ChargeID]]*0.76)</f>
        <v>0</v>
      </c>
      <c r="O14114" s="4">
        <f>SUM(Table16[[#This Row],[Price]]*0.95)</f>
        <v>0</v>
      </c>
      <c r="P14114" s="4">
        <f>SUM(Table16[[#This Row],[Price]]*0.8)</f>
        <v>0</v>
      </c>
      <c r="Q14114" s="4">
        <f>SUM(Table16[[#This Row],[Price]]*0.6)</f>
        <v>0</v>
      </c>
    </row>
    <row r="14115" spans="1:17" x14ac:dyDescent="0.25">
      <c r="A14115" t="s">
        <v>3432</v>
      </c>
      <c r="B14115">
        <v>0</v>
      </c>
      <c r="C14115" t="s">
        <v>11395</v>
      </c>
      <c r="D14115">
        <v>361</v>
      </c>
      <c r="F14115" s="4">
        <v>0</v>
      </c>
      <c r="G14115">
        <v>97606</v>
      </c>
      <c r="J14115" s="4">
        <f>MIN(Table16[[#This Row],[Medicare Outpatient Allowable Rate]:[WPPA Inc Outpatient Allowable Rate]])</f>
        <v>0</v>
      </c>
      <c r="K14115" s="4">
        <f>MAX(Table16[[#This Row],[Blue Cross Outpatient Allowable Rate]:[WPPA Inc Outpatient Allowable Rate]])</f>
        <v>327.97</v>
      </c>
      <c r="L14115" s="4">
        <f>Table16[[#This Row],[Price]]*0.42</f>
        <v>0</v>
      </c>
      <c r="M14115" s="4">
        <v>327.97</v>
      </c>
      <c r="N14115" s="4">
        <f>SUM(Table16[[#This Row],[ChargeID]]*0.76)</f>
        <v>0</v>
      </c>
      <c r="O14115" s="4">
        <f>SUM(Table16[[#This Row],[Price]]*0.95)</f>
        <v>0</v>
      </c>
      <c r="P14115" s="4">
        <f>SUM(Table16[[#This Row],[Price]]*0.8)</f>
        <v>0</v>
      </c>
      <c r="Q14115" s="4">
        <f>SUM(Table16[[#This Row],[Price]]*0.6)</f>
        <v>0</v>
      </c>
    </row>
    <row r="14116" spans="1:17" x14ac:dyDescent="0.25">
      <c r="A14116" t="s">
        <v>3432</v>
      </c>
      <c r="B14116">
        <v>106</v>
      </c>
      <c r="C14116" t="s">
        <v>11396</v>
      </c>
      <c r="D14116">
        <v>421</v>
      </c>
      <c r="F14116" s="4">
        <v>106</v>
      </c>
      <c r="G14116">
        <v>97799</v>
      </c>
      <c r="H14116" t="s">
        <v>11357</v>
      </c>
      <c r="J14116" s="4">
        <f>MIN(Table16[[#This Row],[Medicare Outpatient Allowable Rate]:[WPPA Inc Outpatient Allowable Rate]])</f>
        <v>10</v>
      </c>
      <c r="K14116" s="4">
        <f>MAX(Table16[[#This Row],[Blue Cross Outpatient Allowable Rate]:[WPPA Inc Outpatient Allowable Rate]])</f>
        <v>100.69999999999999</v>
      </c>
      <c r="L14116" s="4">
        <f>Table16[[#This Row],[Price]]*0.42</f>
        <v>44.519999999999996</v>
      </c>
      <c r="M14116" s="4">
        <v>10</v>
      </c>
      <c r="N14116" s="4">
        <f>SUM(Table16[[#This Row],[ChargeID]]*0.76)</f>
        <v>80.56</v>
      </c>
      <c r="O14116" s="4">
        <f>SUM(Table16[[#This Row],[Price]]*0.95)</f>
        <v>100.69999999999999</v>
      </c>
      <c r="P14116" s="4">
        <f>SUM(Table16[[#This Row],[Price]]*0.8)</f>
        <v>84.800000000000011</v>
      </c>
      <c r="Q14116" s="4">
        <f>SUM(Table16[[#This Row],[Price]]*0.6)</f>
        <v>63.599999999999994</v>
      </c>
    </row>
    <row r="14117" spans="1:17" x14ac:dyDescent="0.25">
      <c r="A14117" t="s">
        <v>3432</v>
      </c>
      <c r="B14117">
        <v>109</v>
      </c>
      <c r="C14117" t="s">
        <v>11397</v>
      </c>
      <c r="D14117">
        <v>421</v>
      </c>
      <c r="F14117" s="4">
        <v>109</v>
      </c>
      <c r="G14117">
        <v>97140</v>
      </c>
      <c r="H14117" t="s">
        <v>11357</v>
      </c>
      <c r="J14117" s="4">
        <f>MIN(Table16[[#This Row],[Medicare Outpatient Allowable Rate]:[WPPA Inc Outpatient Allowable Rate]])</f>
        <v>45.78</v>
      </c>
      <c r="K14117" s="4">
        <f>MAX(Table16[[#This Row],[Blue Cross Outpatient Allowable Rate]:[WPPA Inc Outpatient Allowable Rate]])</f>
        <v>103.55</v>
      </c>
      <c r="L14117" s="4">
        <f>Table16[[#This Row],[Price]]*0.42</f>
        <v>45.78</v>
      </c>
      <c r="M14117" s="4">
        <v>50</v>
      </c>
      <c r="N14117" s="4">
        <f>SUM(Table16[[#This Row],[ChargeID]]*0.76)</f>
        <v>82.84</v>
      </c>
      <c r="O14117" s="4">
        <f>SUM(Table16[[#This Row],[Price]]*0.95)</f>
        <v>103.55</v>
      </c>
      <c r="P14117" s="4">
        <f>SUM(Table16[[#This Row],[Price]]*0.8)</f>
        <v>87.2</v>
      </c>
      <c r="Q14117" s="4">
        <f>SUM(Table16[[#This Row],[Price]]*0.6)</f>
        <v>65.399999999999991</v>
      </c>
    </row>
    <row r="14118" spans="1:17" x14ac:dyDescent="0.25">
      <c r="A14118" t="s">
        <v>3432</v>
      </c>
      <c r="B14118">
        <v>0.01</v>
      </c>
      <c r="C14118" t="s">
        <v>11398</v>
      </c>
      <c r="D14118">
        <v>421</v>
      </c>
      <c r="F14118" s="4">
        <v>0.01</v>
      </c>
      <c r="G14118" t="s">
        <v>11399</v>
      </c>
      <c r="H14118" t="s">
        <v>11279</v>
      </c>
      <c r="J14118" s="4">
        <f>MIN(Table16[[#This Row],[Medicare Outpatient Allowable Rate]:[WPPA Inc Outpatient Allowable Rate]])</f>
        <v>0</v>
      </c>
      <c r="K14118" s="4">
        <f>MAX(Table16[[#This Row],[Blue Cross Outpatient Allowable Rate]:[WPPA Inc Outpatient Allowable Rate]])</f>
        <v>9.4999999999999998E-3</v>
      </c>
      <c r="L14118" s="4">
        <f>Table16[[#This Row],[Price]]*0.42</f>
        <v>4.1999999999999997E-3</v>
      </c>
      <c r="M14118" s="4">
        <v>0</v>
      </c>
      <c r="N14118" s="4">
        <f>SUM(Table16[[#This Row],[ChargeID]]*0.76)</f>
        <v>7.6E-3</v>
      </c>
      <c r="O14118" s="4">
        <f>SUM(Table16[[#This Row],[Price]]*0.95)</f>
        <v>9.4999999999999998E-3</v>
      </c>
      <c r="P14118" s="4">
        <f>SUM(Table16[[#This Row],[Price]]*0.8)</f>
        <v>8.0000000000000002E-3</v>
      </c>
      <c r="Q14118" s="4">
        <f>SUM(Table16[[#This Row],[Price]]*0.6)</f>
        <v>6.0000000000000001E-3</v>
      </c>
    </row>
    <row r="14119" spans="1:17" x14ac:dyDescent="0.25">
      <c r="A14119" t="s">
        <v>3432</v>
      </c>
      <c r="B14119">
        <v>0.01</v>
      </c>
      <c r="C14119" t="s">
        <v>11400</v>
      </c>
      <c r="D14119">
        <v>421</v>
      </c>
      <c r="F14119" s="4">
        <v>0.01</v>
      </c>
      <c r="G14119" t="s">
        <v>11399</v>
      </c>
      <c r="H14119" t="s">
        <v>11281</v>
      </c>
      <c r="J14119" s="4">
        <f>MIN(Table16[[#This Row],[Medicare Outpatient Allowable Rate]:[WPPA Inc Outpatient Allowable Rate]])</f>
        <v>0</v>
      </c>
      <c r="K14119" s="4">
        <f>MAX(Table16[[#This Row],[Blue Cross Outpatient Allowable Rate]:[WPPA Inc Outpatient Allowable Rate]])</f>
        <v>9.4999999999999998E-3</v>
      </c>
      <c r="L14119" s="4">
        <f>Table16[[#This Row],[Price]]*0.42</f>
        <v>4.1999999999999997E-3</v>
      </c>
      <c r="M14119" s="4">
        <v>0</v>
      </c>
      <c r="N14119" s="4">
        <f>SUM(Table16[[#This Row],[ChargeID]]*0.76)</f>
        <v>7.6E-3</v>
      </c>
      <c r="O14119" s="4">
        <f>SUM(Table16[[#This Row],[Price]]*0.95)</f>
        <v>9.4999999999999998E-3</v>
      </c>
      <c r="P14119" s="4">
        <f>SUM(Table16[[#This Row],[Price]]*0.8)</f>
        <v>8.0000000000000002E-3</v>
      </c>
      <c r="Q14119" s="4">
        <f>SUM(Table16[[#This Row],[Price]]*0.6)</f>
        <v>6.0000000000000001E-3</v>
      </c>
    </row>
    <row r="14120" spans="1:17" x14ac:dyDescent="0.25">
      <c r="A14120" t="s">
        <v>3432</v>
      </c>
      <c r="B14120">
        <v>0.01</v>
      </c>
      <c r="C14120" t="s">
        <v>11401</v>
      </c>
      <c r="D14120">
        <v>421</v>
      </c>
      <c r="F14120" s="4">
        <v>0.01</v>
      </c>
      <c r="G14120" t="s">
        <v>11399</v>
      </c>
      <c r="H14120" t="s">
        <v>11283</v>
      </c>
      <c r="J14120" s="4">
        <f>MIN(Table16[[#This Row],[Medicare Outpatient Allowable Rate]:[WPPA Inc Outpatient Allowable Rate]])</f>
        <v>0</v>
      </c>
      <c r="K14120" s="4">
        <f>MAX(Table16[[#This Row],[Blue Cross Outpatient Allowable Rate]:[WPPA Inc Outpatient Allowable Rate]])</f>
        <v>9.4999999999999998E-3</v>
      </c>
      <c r="L14120" s="4">
        <f>Table16[[#This Row],[Price]]*0.42</f>
        <v>4.1999999999999997E-3</v>
      </c>
      <c r="M14120" s="4">
        <v>0</v>
      </c>
      <c r="N14120" s="4">
        <f>SUM(Table16[[#This Row],[ChargeID]]*0.76)</f>
        <v>7.6E-3</v>
      </c>
      <c r="O14120" s="4">
        <f>SUM(Table16[[#This Row],[Price]]*0.95)</f>
        <v>9.4999999999999998E-3</v>
      </c>
      <c r="P14120" s="4">
        <f>SUM(Table16[[#This Row],[Price]]*0.8)</f>
        <v>8.0000000000000002E-3</v>
      </c>
      <c r="Q14120" s="4">
        <f>SUM(Table16[[#This Row],[Price]]*0.6)</f>
        <v>6.0000000000000001E-3</v>
      </c>
    </row>
    <row r="14121" spans="1:17" x14ac:dyDescent="0.25">
      <c r="A14121" t="s">
        <v>3432</v>
      </c>
      <c r="B14121">
        <v>0.01</v>
      </c>
      <c r="C14121" t="s">
        <v>11402</v>
      </c>
      <c r="D14121">
        <v>421</v>
      </c>
      <c r="F14121" s="4">
        <v>0.01</v>
      </c>
      <c r="G14121" t="s">
        <v>11399</v>
      </c>
      <c r="H14121" t="s">
        <v>11285</v>
      </c>
      <c r="J14121" s="4">
        <f>MIN(Table16[[#This Row],[Medicare Outpatient Allowable Rate]:[WPPA Inc Outpatient Allowable Rate]])</f>
        <v>0</v>
      </c>
      <c r="K14121" s="4">
        <f>MAX(Table16[[#This Row],[Blue Cross Outpatient Allowable Rate]:[WPPA Inc Outpatient Allowable Rate]])</f>
        <v>9.4999999999999998E-3</v>
      </c>
      <c r="L14121" s="4">
        <f>Table16[[#This Row],[Price]]*0.42</f>
        <v>4.1999999999999997E-3</v>
      </c>
      <c r="M14121" s="4">
        <v>0</v>
      </c>
      <c r="N14121" s="4">
        <f>SUM(Table16[[#This Row],[ChargeID]]*0.76)</f>
        <v>7.6E-3</v>
      </c>
      <c r="O14121" s="4">
        <f>SUM(Table16[[#This Row],[Price]]*0.95)</f>
        <v>9.4999999999999998E-3</v>
      </c>
      <c r="P14121" s="4">
        <f>SUM(Table16[[#This Row],[Price]]*0.8)</f>
        <v>8.0000000000000002E-3</v>
      </c>
      <c r="Q14121" s="4">
        <f>SUM(Table16[[#This Row],[Price]]*0.6)</f>
        <v>6.0000000000000001E-3</v>
      </c>
    </row>
    <row r="14122" spans="1:17" x14ac:dyDescent="0.25">
      <c r="A14122" t="s">
        <v>3432</v>
      </c>
      <c r="B14122">
        <v>0.01</v>
      </c>
      <c r="C14122" t="s">
        <v>11403</v>
      </c>
      <c r="D14122">
        <v>421</v>
      </c>
      <c r="F14122" s="4">
        <v>0.01</v>
      </c>
      <c r="G14122" t="s">
        <v>11399</v>
      </c>
      <c r="H14122" t="s">
        <v>11287</v>
      </c>
      <c r="J14122" s="4">
        <f>MIN(Table16[[#This Row],[Medicare Outpatient Allowable Rate]:[WPPA Inc Outpatient Allowable Rate]])</f>
        <v>0</v>
      </c>
      <c r="K14122" s="4">
        <f>MAX(Table16[[#This Row],[Blue Cross Outpatient Allowable Rate]:[WPPA Inc Outpatient Allowable Rate]])</f>
        <v>9.4999999999999998E-3</v>
      </c>
      <c r="L14122" s="4">
        <f>Table16[[#This Row],[Price]]*0.42</f>
        <v>4.1999999999999997E-3</v>
      </c>
      <c r="M14122" s="4">
        <v>0</v>
      </c>
      <c r="N14122" s="4">
        <f>SUM(Table16[[#This Row],[ChargeID]]*0.76)</f>
        <v>7.6E-3</v>
      </c>
      <c r="O14122" s="4">
        <f>SUM(Table16[[#This Row],[Price]]*0.95)</f>
        <v>9.4999999999999998E-3</v>
      </c>
      <c r="P14122" s="4">
        <f>SUM(Table16[[#This Row],[Price]]*0.8)</f>
        <v>8.0000000000000002E-3</v>
      </c>
      <c r="Q14122" s="4">
        <f>SUM(Table16[[#This Row],[Price]]*0.6)</f>
        <v>6.0000000000000001E-3</v>
      </c>
    </row>
    <row r="14123" spans="1:17" x14ac:dyDescent="0.25">
      <c r="A14123" t="s">
        <v>3432</v>
      </c>
      <c r="B14123">
        <v>0.01</v>
      </c>
      <c r="C14123" t="s">
        <v>11404</v>
      </c>
      <c r="D14123">
        <v>421</v>
      </c>
      <c r="F14123" s="4">
        <v>0.01</v>
      </c>
      <c r="G14123" t="s">
        <v>11399</v>
      </c>
      <c r="H14123" t="s">
        <v>9023</v>
      </c>
      <c r="J14123" s="4">
        <f>MIN(Table16[[#This Row],[Medicare Outpatient Allowable Rate]:[WPPA Inc Outpatient Allowable Rate]])</f>
        <v>0</v>
      </c>
      <c r="K14123" s="4">
        <f>MAX(Table16[[#This Row],[Blue Cross Outpatient Allowable Rate]:[WPPA Inc Outpatient Allowable Rate]])</f>
        <v>9.4999999999999998E-3</v>
      </c>
      <c r="L14123" s="4">
        <f>Table16[[#This Row],[Price]]*0.42</f>
        <v>4.1999999999999997E-3</v>
      </c>
      <c r="M14123" s="4">
        <v>0</v>
      </c>
      <c r="N14123" s="4">
        <f>SUM(Table16[[#This Row],[ChargeID]]*0.76)</f>
        <v>7.6E-3</v>
      </c>
      <c r="O14123" s="4">
        <f>SUM(Table16[[#This Row],[Price]]*0.95)</f>
        <v>9.4999999999999998E-3</v>
      </c>
      <c r="P14123" s="4">
        <f>SUM(Table16[[#This Row],[Price]]*0.8)</f>
        <v>8.0000000000000002E-3</v>
      </c>
      <c r="Q14123" s="4">
        <f>SUM(Table16[[#This Row],[Price]]*0.6)</f>
        <v>6.0000000000000001E-3</v>
      </c>
    </row>
    <row r="14124" spans="1:17" x14ac:dyDescent="0.25">
      <c r="A14124" t="s">
        <v>3432</v>
      </c>
      <c r="B14124">
        <v>0.01</v>
      </c>
      <c r="C14124" t="s">
        <v>11405</v>
      </c>
      <c r="D14124">
        <v>421</v>
      </c>
      <c r="F14124" s="4">
        <v>0.01</v>
      </c>
      <c r="G14124" t="s">
        <v>11399</v>
      </c>
      <c r="H14124" t="s">
        <v>11290</v>
      </c>
      <c r="J14124" s="4">
        <f>MIN(Table16[[#This Row],[Medicare Outpatient Allowable Rate]:[WPPA Inc Outpatient Allowable Rate]])</f>
        <v>0</v>
      </c>
      <c r="K14124" s="4">
        <f>MAX(Table16[[#This Row],[Blue Cross Outpatient Allowable Rate]:[WPPA Inc Outpatient Allowable Rate]])</f>
        <v>9.4999999999999998E-3</v>
      </c>
      <c r="L14124" s="4">
        <f>Table16[[#This Row],[Price]]*0.42</f>
        <v>4.1999999999999997E-3</v>
      </c>
      <c r="M14124" s="4">
        <v>0</v>
      </c>
      <c r="N14124" s="4">
        <f>SUM(Table16[[#This Row],[ChargeID]]*0.76)</f>
        <v>7.6E-3</v>
      </c>
      <c r="O14124" s="4">
        <f>SUM(Table16[[#This Row],[Price]]*0.95)</f>
        <v>9.4999999999999998E-3</v>
      </c>
      <c r="P14124" s="4">
        <f>SUM(Table16[[#This Row],[Price]]*0.8)</f>
        <v>8.0000000000000002E-3</v>
      </c>
      <c r="Q14124" s="4">
        <f>SUM(Table16[[#This Row],[Price]]*0.6)</f>
        <v>6.0000000000000001E-3</v>
      </c>
    </row>
    <row r="14125" spans="1:17" x14ac:dyDescent="0.25">
      <c r="A14125" t="s">
        <v>3432</v>
      </c>
      <c r="B14125">
        <v>0.01</v>
      </c>
      <c r="C14125" t="s">
        <v>11406</v>
      </c>
      <c r="D14125">
        <v>421</v>
      </c>
      <c r="F14125" s="4">
        <v>0.01</v>
      </c>
      <c r="G14125" t="s">
        <v>11407</v>
      </c>
      <c r="H14125" t="s">
        <v>11279</v>
      </c>
      <c r="J14125" s="4">
        <f>MIN(Table16[[#This Row],[Medicare Outpatient Allowable Rate]:[WPPA Inc Outpatient Allowable Rate]])</f>
        <v>0</v>
      </c>
      <c r="K14125" s="4">
        <f>MAX(Table16[[#This Row],[Blue Cross Outpatient Allowable Rate]:[WPPA Inc Outpatient Allowable Rate]])</f>
        <v>9.4999999999999998E-3</v>
      </c>
      <c r="L14125" s="4">
        <f>Table16[[#This Row],[Price]]*0.42</f>
        <v>4.1999999999999997E-3</v>
      </c>
      <c r="M14125" s="4">
        <v>0</v>
      </c>
      <c r="N14125" s="4">
        <f>SUM(Table16[[#This Row],[ChargeID]]*0.76)</f>
        <v>7.6E-3</v>
      </c>
      <c r="O14125" s="4">
        <f>SUM(Table16[[#This Row],[Price]]*0.95)</f>
        <v>9.4999999999999998E-3</v>
      </c>
      <c r="P14125" s="4">
        <f>SUM(Table16[[#This Row],[Price]]*0.8)</f>
        <v>8.0000000000000002E-3</v>
      </c>
      <c r="Q14125" s="4">
        <f>SUM(Table16[[#This Row],[Price]]*0.6)</f>
        <v>6.0000000000000001E-3</v>
      </c>
    </row>
    <row r="14126" spans="1:17" x14ac:dyDescent="0.25">
      <c r="A14126" t="s">
        <v>3432</v>
      </c>
      <c r="B14126">
        <v>0.01</v>
      </c>
      <c r="C14126" t="s">
        <v>11408</v>
      </c>
      <c r="D14126">
        <v>421</v>
      </c>
      <c r="F14126" s="4">
        <v>0.01</v>
      </c>
      <c r="G14126" t="s">
        <v>11407</v>
      </c>
      <c r="H14126" t="s">
        <v>11281</v>
      </c>
      <c r="J14126" s="4">
        <f>MIN(Table16[[#This Row],[Medicare Outpatient Allowable Rate]:[WPPA Inc Outpatient Allowable Rate]])</f>
        <v>0</v>
      </c>
      <c r="K14126" s="4">
        <f>MAX(Table16[[#This Row],[Blue Cross Outpatient Allowable Rate]:[WPPA Inc Outpatient Allowable Rate]])</f>
        <v>9.4999999999999998E-3</v>
      </c>
      <c r="L14126" s="4">
        <f>Table16[[#This Row],[Price]]*0.42</f>
        <v>4.1999999999999997E-3</v>
      </c>
      <c r="M14126" s="4">
        <v>0</v>
      </c>
      <c r="N14126" s="4">
        <f>SUM(Table16[[#This Row],[ChargeID]]*0.76)</f>
        <v>7.6E-3</v>
      </c>
      <c r="O14126" s="4">
        <f>SUM(Table16[[#This Row],[Price]]*0.95)</f>
        <v>9.4999999999999998E-3</v>
      </c>
      <c r="P14126" s="4">
        <f>SUM(Table16[[#This Row],[Price]]*0.8)</f>
        <v>8.0000000000000002E-3</v>
      </c>
      <c r="Q14126" s="4">
        <f>SUM(Table16[[#This Row],[Price]]*0.6)</f>
        <v>6.0000000000000001E-3</v>
      </c>
    </row>
    <row r="14127" spans="1:17" x14ac:dyDescent="0.25">
      <c r="A14127" t="s">
        <v>3432</v>
      </c>
      <c r="B14127">
        <v>0.01</v>
      </c>
      <c r="C14127" t="s">
        <v>11409</v>
      </c>
      <c r="D14127">
        <v>421</v>
      </c>
      <c r="F14127" s="4">
        <v>0.01</v>
      </c>
      <c r="G14127" t="s">
        <v>11407</v>
      </c>
      <c r="H14127" t="s">
        <v>11283</v>
      </c>
      <c r="J14127" s="4">
        <f>MIN(Table16[[#This Row],[Medicare Outpatient Allowable Rate]:[WPPA Inc Outpatient Allowable Rate]])</f>
        <v>0</v>
      </c>
      <c r="K14127" s="4">
        <f>MAX(Table16[[#This Row],[Blue Cross Outpatient Allowable Rate]:[WPPA Inc Outpatient Allowable Rate]])</f>
        <v>9.4999999999999998E-3</v>
      </c>
      <c r="L14127" s="4">
        <f>Table16[[#This Row],[Price]]*0.42</f>
        <v>4.1999999999999997E-3</v>
      </c>
      <c r="M14127" s="4">
        <v>0</v>
      </c>
      <c r="N14127" s="4">
        <f>SUM(Table16[[#This Row],[ChargeID]]*0.76)</f>
        <v>7.6E-3</v>
      </c>
      <c r="O14127" s="4">
        <f>SUM(Table16[[#This Row],[Price]]*0.95)</f>
        <v>9.4999999999999998E-3</v>
      </c>
      <c r="P14127" s="4">
        <f>SUM(Table16[[#This Row],[Price]]*0.8)</f>
        <v>8.0000000000000002E-3</v>
      </c>
      <c r="Q14127" s="4">
        <f>SUM(Table16[[#This Row],[Price]]*0.6)</f>
        <v>6.0000000000000001E-3</v>
      </c>
    </row>
    <row r="14128" spans="1:17" x14ac:dyDescent="0.25">
      <c r="A14128" t="s">
        <v>3432</v>
      </c>
      <c r="B14128">
        <v>0.01</v>
      </c>
      <c r="C14128" t="s">
        <v>11410</v>
      </c>
      <c r="D14128">
        <v>421</v>
      </c>
      <c r="F14128" s="4">
        <v>0.01</v>
      </c>
      <c r="G14128" t="s">
        <v>11407</v>
      </c>
      <c r="H14128" t="s">
        <v>11285</v>
      </c>
      <c r="J14128" s="4">
        <f>MIN(Table16[[#This Row],[Medicare Outpatient Allowable Rate]:[WPPA Inc Outpatient Allowable Rate]])</f>
        <v>0</v>
      </c>
      <c r="K14128" s="4">
        <f>MAX(Table16[[#This Row],[Blue Cross Outpatient Allowable Rate]:[WPPA Inc Outpatient Allowable Rate]])</f>
        <v>9.4999999999999998E-3</v>
      </c>
      <c r="L14128" s="4">
        <f>Table16[[#This Row],[Price]]*0.42</f>
        <v>4.1999999999999997E-3</v>
      </c>
      <c r="M14128" s="4">
        <v>0</v>
      </c>
      <c r="N14128" s="4">
        <f>SUM(Table16[[#This Row],[ChargeID]]*0.76)</f>
        <v>7.6E-3</v>
      </c>
      <c r="O14128" s="4">
        <f>SUM(Table16[[#This Row],[Price]]*0.95)</f>
        <v>9.4999999999999998E-3</v>
      </c>
      <c r="P14128" s="4">
        <f>SUM(Table16[[#This Row],[Price]]*0.8)</f>
        <v>8.0000000000000002E-3</v>
      </c>
      <c r="Q14128" s="4">
        <f>SUM(Table16[[#This Row],[Price]]*0.6)</f>
        <v>6.0000000000000001E-3</v>
      </c>
    </row>
    <row r="14129" spans="1:17" x14ac:dyDescent="0.25">
      <c r="A14129" t="s">
        <v>3432</v>
      </c>
      <c r="B14129">
        <v>0.01</v>
      </c>
      <c r="C14129" t="s">
        <v>11411</v>
      </c>
      <c r="D14129">
        <v>421</v>
      </c>
      <c r="F14129" s="4">
        <v>0.01</v>
      </c>
      <c r="G14129" t="s">
        <v>11407</v>
      </c>
      <c r="H14129" t="s">
        <v>11287</v>
      </c>
      <c r="J14129" s="4">
        <f>MIN(Table16[[#This Row],[Medicare Outpatient Allowable Rate]:[WPPA Inc Outpatient Allowable Rate]])</f>
        <v>0</v>
      </c>
      <c r="K14129" s="4">
        <f>MAX(Table16[[#This Row],[Blue Cross Outpatient Allowable Rate]:[WPPA Inc Outpatient Allowable Rate]])</f>
        <v>9.4999999999999998E-3</v>
      </c>
      <c r="L14129" s="4">
        <f>Table16[[#This Row],[Price]]*0.42</f>
        <v>4.1999999999999997E-3</v>
      </c>
      <c r="M14129" s="4">
        <v>0</v>
      </c>
      <c r="N14129" s="4">
        <f>SUM(Table16[[#This Row],[ChargeID]]*0.76)</f>
        <v>7.6E-3</v>
      </c>
      <c r="O14129" s="4">
        <f>SUM(Table16[[#This Row],[Price]]*0.95)</f>
        <v>9.4999999999999998E-3</v>
      </c>
      <c r="P14129" s="4">
        <f>SUM(Table16[[#This Row],[Price]]*0.8)</f>
        <v>8.0000000000000002E-3</v>
      </c>
      <c r="Q14129" s="4">
        <f>SUM(Table16[[#This Row],[Price]]*0.6)</f>
        <v>6.0000000000000001E-3</v>
      </c>
    </row>
    <row r="14130" spans="1:17" x14ac:dyDescent="0.25">
      <c r="A14130" t="s">
        <v>3432</v>
      </c>
      <c r="B14130">
        <v>0.01</v>
      </c>
      <c r="C14130" t="s">
        <v>11412</v>
      </c>
      <c r="D14130">
        <v>421</v>
      </c>
      <c r="F14130" s="4">
        <v>0.01</v>
      </c>
      <c r="G14130" t="s">
        <v>11407</v>
      </c>
      <c r="H14130" t="s">
        <v>9023</v>
      </c>
      <c r="J14130" s="4">
        <f>MIN(Table16[[#This Row],[Medicare Outpatient Allowable Rate]:[WPPA Inc Outpatient Allowable Rate]])</f>
        <v>0</v>
      </c>
      <c r="K14130" s="4">
        <f>MAX(Table16[[#This Row],[Blue Cross Outpatient Allowable Rate]:[WPPA Inc Outpatient Allowable Rate]])</f>
        <v>9.4999999999999998E-3</v>
      </c>
      <c r="L14130" s="4">
        <f>Table16[[#This Row],[Price]]*0.42</f>
        <v>4.1999999999999997E-3</v>
      </c>
      <c r="M14130" s="4">
        <v>0</v>
      </c>
      <c r="N14130" s="4">
        <f>SUM(Table16[[#This Row],[ChargeID]]*0.76)</f>
        <v>7.6E-3</v>
      </c>
      <c r="O14130" s="4">
        <f>SUM(Table16[[#This Row],[Price]]*0.95)</f>
        <v>9.4999999999999998E-3</v>
      </c>
      <c r="P14130" s="4">
        <f>SUM(Table16[[#This Row],[Price]]*0.8)</f>
        <v>8.0000000000000002E-3</v>
      </c>
      <c r="Q14130" s="4">
        <f>SUM(Table16[[#This Row],[Price]]*0.6)</f>
        <v>6.0000000000000001E-3</v>
      </c>
    </row>
    <row r="14131" spans="1:17" x14ac:dyDescent="0.25">
      <c r="A14131" t="s">
        <v>3432</v>
      </c>
      <c r="B14131">
        <v>0.01</v>
      </c>
      <c r="C14131" t="s">
        <v>11413</v>
      </c>
      <c r="D14131">
        <v>421</v>
      </c>
      <c r="F14131" s="4">
        <v>0.01</v>
      </c>
      <c r="G14131" t="s">
        <v>11407</v>
      </c>
      <c r="H14131" t="s">
        <v>11290</v>
      </c>
      <c r="J14131" s="4">
        <f>MIN(Table16[[#This Row],[Medicare Outpatient Allowable Rate]:[WPPA Inc Outpatient Allowable Rate]])</f>
        <v>0</v>
      </c>
      <c r="K14131" s="4">
        <f>MAX(Table16[[#This Row],[Blue Cross Outpatient Allowable Rate]:[WPPA Inc Outpatient Allowable Rate]])</f>
        <v>9.4999999999999998E-3</v>
      </c>
      <c r="L14131" s="4">
        <f>Table16[[#This Row],[Price]]*0.42</f>
        <v>4.1999999999999997E-3</v>
      </c>
      <c r="M14131" s="4">
        <v>0</v>
      </c>
      <c r="N14131" s="4">
        <f>SUM(Table16[[#This Row],[ChargeID]]*0.76)</f>
        <v>7.6E-3</v>
      </c>
      <c r="O14131" s="4">
        <f>SUM(Table16[[#This Row],[Price]]*0.95)</f>
        <v>9.4999999999999998E-3</v>
      </c>
      <c r="P14131" s="4">
        <f>SUM(Table16[[#This Row],[Price]]*0.8)</f>
        <v>8.0000000000000002E-3</v>
      </c>
      <c r="Q14131" s="4">
        <f>SUM(Table16[[#This Row],[Price]]*0.6)</f>
        <v>6.0000000000000001E-3</v>
      </c>
    </row>
    <row r="14132" spans="1:17" x14ac:dyDescent="0.25">
      <c r="A14132" t="s">
        <v>3432</v>
      </c>
      <c r="B14132">
        <v>0.01</v>
      </c>
      <c r="C14132" t="s">
        <v>11414</v>
      </c>
      <c r="D14132">
        <v>421</v>
      </c>
      <c r="F14132" s="4">
        <v>0.01</v>
      </c>
      <c r="G14132" t="s">
        <v>11415</v>
      </c>
      <c r="H14132" t="s">
        <v>11279</v>
      </c>
      <c r="J14132" s="4">
        <f>MIN(Table16[[#This Row],[Medicare Outpatient Allowable Rate]:[WPPA Inc Outpatient Allowable Rate]])</f>
        <v>0</v>
      </c>
      <c r="K14132" s="4">
        <f>MAX(Table16[[#This Row],[Blue Cross Outpatient Allowable Rate]:[WPPA Inc Outpatient Allowable Rate]])</f>
        <v>9.4999999999999998E-3</v>
      </c>
      <c r="L14132" s="4">
        <f>Table16[[#This Row],[Price]]*0.42</f>
        <v>4.1999999999999997E-3</v>
      </c>
      <c r="M14132" s="4">
        <v>0</v>
      </c>
      <c r="N14132" s="4">
        <f>SUM(Table16[[#This Row],[ChargeID]]*0.76)</f>
        <v>7.6E-3</v>
      </c>
      <c r="O14132" s="4">
        <f>SUM(Table16[[#This Row],[Price]]*0.95)</f>
        <v>9.4999999999999998E-3</v>
      </c>
      <c r="P14132" s="4">
        <f>SUM(Table16[[#This Row],[Price]]*0.8)</f>
        <v>8.0000000000000002E-3</v>
      </c>
      <c r="Q14132" s="4">
        <f>SUM(Table16[[#This Row],[Price]]*0.6)</f>
        <v>6.0000000000000001E-3</v>
      </c>
    </row>
    <row r="14133" spans="1:17" x14ac:dyDescent="0.25">
      <c r="A14133" t="s">
        <v>3432</v>
      </c>
      <c r="B14133">
        <v>0.01</v>
      </c>
      <c r="C14133" t="s">
        <v>11416</v>
      </c>
      <c r="D14133">
        <v>421</v>
      </c>
      <c r="F14133" s="4">
        <v>0.01</v>
      </c>
      <c r="G14133" t="s">
        <v>11415</v>
      </c>
      <c r="H14133" t="s">
        <v>11281</v>
      </c>
      <c r="J14133" s="4">
        <f>MIN(Table16[[#This Row],[Medicare Outpatient Allowable Rate]:[WPPA Inc Outpatient Allowable Rate]])</f>
        <v>0</v>
      </c>
      <c r="K14133" s="4">
        <f>MAX(Table16[[#This Row],[Blue Cross Outpatient Allowable Rate]:[WPPA Inc Outpatient Allowable Rate]])</f>
        <v>9.4999999999999998E-3</v>
      </c>
      <c r="L14133" s="4">
        <f>Table16[[#This Row],[Price]]*0.42</f>
        <v>4.1999999999999997E-3</v>
      </c>
      <c r="M14133" s="4">
        <v>0</v>
      </c>
      <c r="N14133" s="4">
        <f>SUM(Table16[[#This Row],[ChargeID]]*0.76)</f>
        <v>7.6E-3</v>
      </c>
      <c r="O14133" s="4">
        <f>SUM(Table16[[#This Row],[Price]]*0.95)</f>
        <v>9.4999999999999998E-3</v>
      </c>
      <c r="P14133" s="4">
        <f>SUM(Table16[[#This Row],[Price]]*0.8)</f>
        <v>8.0000000000000002E-3</v>
      </c>
      <c r="Q14133" s="4">
        <f>SUM(Table16[[#This Row],[Price]]*0.6)</f>
        <v>6.0000000000000001E-3</v>
      </c>
    </row>
    <row r="14134" spans="1:17" x14ac:dyDescent="0.25">
      <c r="A14134" t="s">
        <v>3432</v>
      </c>
      <c r="B14134">
        <v>0.01</v>
      </c>
      <c r="C14134" t="s">
        <v>11417</v>
      </c>
      <c r="D14134">
        <v>421</v>
      </c>
      <c r="F14134" s="4">
        <v>0.01</v>
      </c>
      <c r="G14134" t="s">
        <v>11415</v>
      </c>
      <c r="H14134" t="s">
        <v>11283</v>
      </c>
      <c r="J14134" s="4">
        <f>MIN(Table16[[#This Row],[Medicare Outpatient Allowable Rate]:[WPPA Inc Outpatient Allowable Rate]])</f>
        <v>0</v>
      </c>
      <c r="K14134" s="4">
        <f>MAX(Table16[[#This Row],[Blue Cross Outpatient Allowable Rate]:[WPPA Inc Outpatient Allowable Rate]])</f>
        <v>9.4999999999999998E-3</v>
      </c>
      <c r="L14134" s="4">
        <f>Table16[[#This Row],[Price]]*0.42</f>
        <v>4.1999999999999997E-3</v>
      </c>
      <c r="M14134" s="4">
        <v>0</v>
      </c>
      <c r="N14134" s="4">
        <f>SUM(Table16[[#This Row],[ChargeID]]*0.76)</f>
        <v>7.6E-3</v>
      </c>
      <c r="O14134" s="4">
        <f>SUM(Table16[[#This Row],[Price]]*0.95)</f>
        <v>9.4999999999999998E-3</v>
      </c>
      <c r="P14134" s="4">
        <f>SUM(Table16[[#This Row],[Price]]*0.8)</f>
        <v>8.0000000000000002E-3</v>
      </c>
      <c r="Q14134" s="4">
        <f>SUM(Table16[[#This Row],[Price]]*0.6)</f>
        <v>6.0000000000000001E-3</v>
      </c>
    </row>
    <row r="14135" spans="1:17" x14ac:dyDescent="0.25">
      <c r="A14135" t="s">
        <v>3432</v>
      </c>
      <c r="B14135">
        <v>0.01</v>
      </c>
      <c r="C14135" t="s">
        <v>11418</v>
      </c>
      <c r="D14135">
        <v>421</v>
      </c>
      <c r="F14135" s="4">
        <v>0.01</v>
      </c>
      <c r="G14135" t="s">
        <v>11415</v>
      </c>
      <c r="H14135" t="s">
        <v>11285</v>
      </c>
      <c r="J14135" s="4">
        <f>MIN(Table16[[#This Row],[Medicare Outpatient Allowable Rate]:[WPPA Inc Outpatient Allowable Rate]])</f>
        <v>0</v>
      </c>
      <c r="K14135" s="4">
        <f>MAX(Table16[[#This Row],[Blue Cross Outpatient Allowable Rate]:[WPPA Inc Outpatient Allowable Rate]])</f>
        <v>9.4999999999999998E-3</v>
      </c>
      <c r="L14135" s="4">
        <f>Table16[[#This Row],[Price]]*0.42</f>
        <v>4.1999999999999997E-3</v>
      </c>
      <c r="M14135" s="4">
        <v>0</v>
      </c>
      <c r="N14135" s="4">
        <f>SUM(Table16[[#This Row],[ChargeID]]*0.76)</f>
        <v>7.6E-3</v>
      </c>
      <c r="O14135" s="4">
        <f>SUM(Table16[[#This Row],[Price]]*0.95)</f>
        <v>9.4999999999999998E-3</v>
      </c>
      <c r="P14135" s="4">
        <f>SUM(Table16[[#This Row],[Price]]*0.8)</f>
        <v>8.0000000000000002E-3</v>
      </c>
      <c r="Q14135" s="4">
        <f>SUM(Table16[[#This Row],[Price]]*0.6)</f>
        <v>6.0000000000000001E-3</v>
      </c>
    </row>
    <row r="14136" spans="1:17" x14ac:dyDescent="0.25">
      <c r="A14136" t="s">
        <v>3432</v>
      </c>
      <c r="B14136">
        <v>0.01</v>
      </c>
      <c r="C14136" t="s">
        <v>11419</v>
      </c>
      <c r="D14136">
        <v>421</v>
      </c>
      <c r="F14136" s="4">
        <v>0.01</v>
      </c>
      <c r="G14136" t="s">
        <v>11415</v>
      </c>
      <c r="H14136" t="s">
        <v>11287</v>
      </c>
      <c r="J14136" s="4">
        <f>MIN(Table16[[#This Row],[Medicare Outpatient Allowable Rate]:[WPPA Inc Outpatient Allowable Rate]])</f>
        <v>0</v>
      </c>
      <c r="K14136" s="4">
        <f>MAX(Table16[[#This Row],[Blue Cross Outpatient Allowable Rate]:[WPPA Inc Outpatient Allowable Rate]])</f>
        <v>9.4999999999999998E-3</v>
      </c>
      <c r="L14136" s="4">
        <f>Table16[[#This Row],[Price]]*0.42</f>
        <v>4.1999999999999997E-3</v>
      </c>
      <c r="M14136" s="4">
        <v>0</v>
      </c>
      <c r="N14136" s="4">
        <f>SUM(Table16[[#This Row],[ChargeID]]*0.76)</f>
        <v>7.6E-3</v>
      </c>
      <c r="O14136" s="4">
        <f>SUM(Table16[[#This Row],[Price]]*0.95)</f>
        <v>9.4999999999999998E-3</v>
      </c>
      <c r="P14136" s="4">
        <f>SUM(Table16[[#This Row],[Price]]*0.8)</f>
        <v>8.0000000000000002E-3</v>
      </c>
      <c r="Q14136" s="4">
        <f>SUM(Table16[[#This Row],[Price]]*0.6)</f>
        <v>6.0000000000000001E-3</v>
      </c>
    </row>
    <row r="14137" spans="1:17" x14ac:dyDescent="0.25">
      <c r="A14137" t="s">
        <v>3432</v>
      </c>
      <c r="B14137">
        <v>0.01</v>
      </c>
      <c r="C14137" t="s">
        <v>11420</v>
      </c>
      <c r="D14137">
        <v>421</v>
      </c>
      <c r="F14137" s="4">
        <v>0.01</v>
      </c>
      <c r="G14137" t="s">
        <v>11415</v>
      </c>
      <c r="H14137" t="s">
        <v>9023</v>
      </c>
      <c r="J14137" s="4">
        <f>MIN(Table16[[#This Row],[Medicare Outpatient Allowable Rate]:[WPPA Inc Outpatient Allowable Rate]])</f>
        <v>0</v>
      </c>
      <c r="K14137" s="4">
        <f>MAX(Table16[[#This Row],[Blue Cross Outpatient Allowable Rate]:[WPPA Inc Outpatient Allowable Rate]])</f>
        <v>9.4999999999999998E-3</v>
      </c>
      <c r="L14137" s="4">
        <f>Table16[[#This Row],[Price]]*0.42</f>
        <v>4.1999999999999997E-3</v>
      </c>
      <c r="M14137" s="4">
        <v>0</v>
      </c>
      <c r="N14137" s="4">
        <f>SUM(Table16[[#This Row],[ChargeID]]*0.76)</f>
        <v>7.6E-3</v>
      </c>
      <c r="O14137" s="4">
        <f>SUM(Table16[[#This Row],[Price]]*0.95)</f>
        <v>9.4999999999999998E-3</v>
      </c>
      <c r="P14137" s="4">
        <f>SUM(Table16[[#This Row],[Price]]*0.8)</f>
        <v>8.0000000000000002E-3</v>
      </c>
      <c r="Q14137" s="4">
        <f>SUM(Table16[[#This Row],[Price]]*0.6)</f>
        <v>6.0000000000000001E-3</v>
      </c>
    </row>
    <row r="14138" spans="1:17" x14ac:dyDescent="0.25">
      <c r="A14138" t="s">
        <v>3432</v>
      </c>
      <c r="B14138">
        <v>0.01</v>
      </c>
      <c r="C14138" t="s">
        <v>11421</v>
      </c>
      <c r="D14138">
        <v>421</v>
      </c>
      <c r="F14138" s="4">
        <v>0.01</v>
      </c>
      <c r="G14138" t="s">
        <v>11415</v>
      </c>
      <c r="H14138" t="s">
        <v>11290</v>
      </c>
      <c r="J14138" s="4">
        <f>MIN(Table16[[#This Row],[Medicare Outpatient Allowable Rate]:[WPPA Inc Outpatient Allowable Rate]])</f>
        <v>0</v>
      </c>
      <c r="K14138" s="4">
        <f>MAX(Table16[[#This Row],[Blue Cross Outpatient Allowable Rate]:[WPPA Inc Outpatient Allowable Rate]])</f>
        <v>9.4999999999999998E-3</v>
      </c>
      <c r="L14138" s="4">
        <f>Table16[[#This Row],[Price]]*0.42</f>
        <v>4.1999999999999997E-3</v>
      </c>
      <c r="M14138" s="4">
        <v>0</v>
      </c>
      <c r="N14138" s="4">
        <f>SUM(Table16[[#This Row],[ChargeID]]*0.76)</f>
        <v>7.6E-3</v>
      </c>
      <c r="O14138" s="4">
        <f>SUM(Table16[[#This Row],[Price]]*0.95)</f>
        <v>9.4999999999999998E-3</v>
      </c>
      <c r="P14138" s="4">
        <f>SUM(Table16[[#This Row],[Price]]*0.8)</f>
        <v>8.0000000000000002E-3</v>
      </c>
      <c r="Q14138" s="4">
        <f>SUM(Table16[[#This Row],[Price]]*0.6)</f>
        <v>6.0000000000000001E-3</v>
      </c>
    </row>
    <row r="14139" spans="1:17" x14ac:dyDescent="0.25">
      <c r="A14139" t="s">
        <v>3432</v>
      </c>
      <c r="B14139">
        <v>0.01</v>
      </c>
      <c r="C14139" t="s">
        <v>11422</v>
      </c>
      <c r="D14139">
        <v>421</v>
      </c>
      <c r="F14139" s="4">
        <v>0.01</v>
      </c>
      <c r="G14139" t="s">
        <v>11423</v>
      </c>
      <c r="H14139" t="s">
        <v>11279</v>
      </c>
      <c r="J14139" s="4">
        <f>MIN(Table16[[#This Row],[Medicare Outpatient Allowable Rate]:[WPPA Inc Outpatient Allowable Rate]])</f>
        <v>0</v>
      </c>
      <c r="K14139" s="4">
        <f>MAX(Table16[[#This Row],[Blue Cross Outpatient Allowable Rate]:[WPPA Inc Outpatient Allowable Rate]])</f>
        <v>9.4999999999999998E-3</v>
      </c>
      <c r="L14139" s="4">
        <f>Table16[[#This Row],[Price]]*0.42</f>
        <v>4.1999999999999997E-3</v>
      </c>
      <c r="M14139" s="4">
        <v>0</v>
      </c>
      <c r="N14139" s="4">
        <f>SUM(Table16[[#This Row],[ChargeID]]*0.76)</f>
        <v>7.6E-3</v>
      </c>
      <c r="O14139" s="4">
        <f>SUM(Table16[[#This Row],[Price]]*0.95)</f>
        <v>9.4999999999999998E-3</v>
      </c>
      <c r="P14139" s="4">
        <f>SUM(Table16[[#This Row],[Price]]*0.8)</f>
        <v>8.0000000000000002E-3</v>
      </c>
      <c r="Q14139" s="4">
        <f>SUM(Table16[[#This Row],[Price]]*0.6)</f>
        <v>6.0000000000000001E-3</v>
      </c>
    </row>
    <row r="14140" spans="1:17" x14ac:dyDescent="0.25">
      <c r="A14140" t="s">
        <v>3432</v>
      </c>
      <c r="B14140">
        <v>0.01</v>
      </c>
      <c r="C14140" t="s">
        <v>11424</v>
      </c>
      <c r="D14140">
        <v>421</v>
      </c>
      <c r="F14140" s="4">
        <v>0.01</v>
      </c>
      <c r="G14140" t="s">
        <v>11423</v>
      </c>
      <c r="H14140" t="s">
        <v>11281</v>
      </c>
      <c r="J14140" s="4">
        <f>MIN(Table16[[#This Row],[Medicare Outpatient Allowable Rate]:[WPPA Inc Outpatient Allowable Rate]])</f>
        <v>0</v>
      </c>
      <c r="K14140" s="4">
        <f>MAX(Table16[[#This Row],[Blue Cross Outpatient Allowable Rate]:[WPPA Inc Outpatient Allowable Rate]])</f>
        <v>9.4999999999999998E-3</v>
      </c>
      <c r="L14140" s="4">
        <f>Table16[[#This Row],[Price]]*0.42</f>
        <v>4.1999999999999997E-3</v>
      </c>
      <c r="M14140" s="4">
        <v>0</v>
      </c>
      <c r="N14140" s="4">
        <f>SUM(Table16[[#This Row],[ChargeID]]*0.76)</f>
        <v>7.6E-3</v>
      </c>
      <c r="O14140" s="4">
        <f>SUM(Table16[[#This Row],[Price]]*0.95)</f>
        <v>9.4999999999999998E-3</v>
      </c>
      <c r="P14140" s="4">
        <f>SUM(Table16[[#This Row],[Price]]*0.8)</f>
        <v>8.0000000000000002E-3</v>
      </c>
      <c r="Q14140" s="4">
        <f>SUM(Table16[[#This Row],[Price]]*0.6)</f>
        <v>6.0000000000000001E-3</v>
      </c>
    </row>
    <row r="14141" spans="1:17" x14ac:dyDescent="0.25">
      <c r="A14141" t="s">
        <v>3432</v>
      </c>
      <c r="B14141">
        <v>0.01</v>
      </c>
      <c r="C14141" t="s">
        <v>11425</v>
      </c>
      <c r="D14141">
        <v>421</v>
      </c>
      <c r="F14141" s="4">
        <v>0.01</v>
      </c>
      <c r="G14141" t="s">
        <v>11423</v>
      </c>
      <c r="H14141" t="s">
        <v>11283</v>
      </c>
      <c r="J14141" s="4">
        <f>MIN(Table16[[#This Row],[Medicare Outpatient Allowable Rate]:[WPPA Inc Outpatient Allowable Rate]])</f>
        <v>0</v>
      </c>
      <c r="K14141" s="4">
        <f>MAX(Table16[[#This Row],[Blue Cross Outpatient Allowable Rate]:[WPPA Inc Outpatient Allowable Rate]])</f>
        <v>9.4999999999999998E-3</v>
      </c>
      <c r="L14141" s="4">
        <f>Table16[[#This Row],[Price]]*0.42</f>
        <v>4.1999999999999997E-3</v>
      </c>
      <c r="M14141" s="4">
        <v>0</v>
      </c>
      <c r="N14141" s="4">
        <f>SUM(Table16[[#This Row],[ChargeID]]*0.76)</f>
        <v>7.6E-3</v>
      </c>
      <c r="O14141" s="4">
        <f>SUM(Table16[[#This Row],[Price]]*0.95)</f>
        <v>9.4999999999999998E-3</v>
      </c>
      <c r="P14141" s="4">
        <f>SUM(Table16[[#This Row],[Price]]*0.8)</f>
        <v>8.0000000000000002E-3</v>
      </c>
      <c r="Q14141" s="4">
        <f>SUM(Table16[[#This Row],[Price]]*0.6)</f>
        <v>6.0000000000000001E-3</v>
      </c>
    </row>
    <row r="14142" spans="1:17" x14ac:dyDescent="0.25">
      <c r="A14142" t="s">
        <v>3432</v>
      </c>
      <c r="B14142">
        <v>0.01</v>
      </c>
      <c r="C14142" t="s">
        <v>11426</v>
      </c>
      <c r="D14142">
        <v>421</v>
      </c>
      <c r="F14142" s="4">
        <v>0.01</v>
      </c>
      <c r="G14142" t="s">
        <v>11423</v>
      </c>
      <c r="H14142" t="s">
        <v>11285</v>
      </c>
      <c r="J14142" s="4">
        <f>MIN(Table16[[#This Row],[Medicare Outpatient Allowable Rate]:[WPPA Inc Outpatient Allowable Rate]])</f>
        <v>0</v>
      </c>
      <c r="K14142" s="4">
        <f>MAX(Table16[[#This Row],[Blue Cross Outpatient Allowable Rate]:[WPPA Inc Outpatient Allowable Rate]])</f>
        <v>9.4999999999999998E-3</v>
      </c>
      <c r="L14142" s="4">
        <f>Table16[[#This Row],[Price]]*0.42</f>
        <v>4.1999999999999997E-3</v>
      </c>
      <c r="M14142" s="4">
        <v>0</v>
      </c>
      <c r="N14142" s="4">
        <f>SUM(Table16[[#This Row],[ChargeID]]*0.76)</f>
        <v>7.6E-3</v>
      </c>
      <c r="O14142" s="4">
        <f>SUM(Table16[[#This Row],[Price]]*0.95)</f>
        <v>9.4999999999999998E-3</v>
      </c>
      <c r="P14142" s="4">
        <f>SUM(Table16[[#This Row],[Price]]*0.8)</f>
        <v>8.0000000000000002E-3</v>
      </c>
      <c r="Q14142" s="4">
        <f>SUM(Table16[[#This Row],[Price]]*0.6)</f>
        <v>6.0000000000000001E-3</v>
      </c>
    </row>
    <row r="14143" spans="1:17" x14ac:dyDescent="0.25">
      <c r="A14143" t="s">
        <v>3432</v>
      </c>
      <c r="B14143">
        <v>0.01</v>
      </c>
      <c r="C14143" t="s">
        <v>11427</v>
      </c>
      <c r="D14143">
        <v>421</v>
      </c>
      <c r="F14143" s="4">
        <v>0.01</v>
      </c>
      <c r="G14143" t="s">
        <v>11423</v>
      </c>
      <c r="H14143" t="s">
        <v>11287</v>
      </c>
      <c r="J14143" s="4">
        <f>MIN(Table16[[#This Row],[Medicare Outpatient Allowable Rate]:[WPPA Inc Outpatient Allowable Rate]])</f>
        <v>0</v>
      </c>
      <c r="K14143" s="4">
        <f>MAX(Table16[[#This Row],[Blue Cross Outpatient Allowable Rate]:[WPPA Inc Outpatient Allowable Rate]])</f>
        <v>9.4999999999999998E-3</v>
      </c>
      <c r="L14143" s="4">
        <f>Table16[[#This Row],[Price]]*0.42</f>
        <v>4.1999999999999997E-3</v>
      </c>
      <c r="M14143" s="4">
        <v>0</v>
      </c>
      <c r="N14143" s="4">
        <f>SUM(Table16[[#This Row],[ChargeID]]*0.76)</f>
        <v>7.6E-3</v>
      </c>
      <c r="O14143" s="4">
        <f>SUM(Table16[[#This Row],[Price]]*0.95)</f>
        <v>9.4999999999999998E-3</v>
      </c>
      <c r="P14143" s="4">
        <f>SUM(Table16[[#This Row],[Price]]*0.8)</f>
        <v>8.0000000000000002E-3</v>
      </c>
      <c r="Q14143" s="4">
        <f>SUM(Table16[[#This Row],[Price]]*0.6)</f>
        <v>6.0000000000000001E-3</v>
      </c>
    </row>
    <row r="14144" spans="1:17" x14ac:dyDescent="0.25">
      <c r="A14144" t="s">
        <v>3432</v>
      </c>
      <c r="B14144">
        <v>0.01</v>
      </c>
      <c r="C14144" t="s">
        <v>11428</v>
      </c>
      <c r="D14144">
        <v>421</v>
      </c>
      <c r="F14144" s="4">
        <v>0.01</v>
      </c>
      <c r="G14144" t="s">
        <v>11423</v>
      </c>
      <c r="H14144" t="s">
        <v>9023</v>
      </c>
      <c r="J14144" s="4">
        <f>MIN(Table16[[#This Row],[Medicare Outpatient Allowable Rate]:[WPPA Inc Outpatient Allowable Rate]])</f>
        <v>0</v>
      </c>
      <c r="K14144" s="4">
        <f>MAX(Table16[[#This Row],[Blue Cross Outpatient Allowable Rate]:[WPPA Inc Outpatient Allowable Rate]])</f>
        <v>9.4999999999999998E-3</v>
      </c>
      <c r="L14144" s="4">
        <f>Table16[[#This Row],[Price]]*0.42</f>
        <v>4.1999999999999997E-3</v>
      </c>
      <c r="M14144" s="4">
        <v>0</v>
      </c>
      <c r="N14144" s="4">
        <f>SUM(Table16[[#This Row],[ChargeID]]*0.76)</f>
        <v>7.6E-3</v>
      </c>
      <c r="O14144" s="4">
        <f>SUM(Table16[[#This Row],[Price]]*0.95)</f>
        <v>9.4999999999999998E-3</v>
      </c>
      <c r="P14144" s="4">
        <f>SUM(Table16[[#This Row],[Price]]*0.8)</f>
        <v>8.0000000000000002E-3</v>
      </c>
      <c r="Q14144" s="4">
        <f>SUM(Table16[[#This Row],[Price]]*0.6)</f>
        <v>6.0000000000000001E-3</v>
      </c>
    </row>
    <row r="14145" spans="1:17" x14ac:dyDescent="0.25">
      <c r="A14145" t="s">
        <v>3432</v>
      </c>
      <c r="B14145">
        <v>0.01</v>
      </c>
      <c r="C14145" t="s">
        <v>11429</v>
      </c>
      <c r="D14145">
        <v>421</v>
      </c>
      <c r="F14145" s="4">
        <v>0.01</v>
      </c>
      <c r="G14145" t="s">
        <v>11423</v>
      </c>
      <c r="H14145" t="s">
        <v>11290</v>
      </c>
      <c r="J14145" s="4">
        <f>MIN(Table16[[#This Row],[Medicare Outpatient Allowable Rate]:[WPPA Inc Outpatient Allowable Rate]])</f>
        <v>0</v>
      </c>
      <c r="K14145" s="4">
        <f>MAX(Table16[[#This Row],[Blue Cross Outpatient Allowable Rate]:[WPPA Inc Outpatient Allowable Rate]])</f>
        <v>9.4999999999999998E-3</v>
      </c>
      <c r="L14145" s="4">
        <f>Table16[[#This Row],[Price]]*0.42</f>
        <v>4.1999999999999997E-3</v>
      </c>
      <c r="M14145" s="4">
        <v>0</v>
      </c>
      <c r="N14145" s="4">
        <f>SUM(Table16[[#This Row],[ChargeID]]*0.76)</f>
        <v>7.6E-3</v>
      </c>
      <c r="O14145" s="4">
        <f>SUM(Table16[[#This Row],[Price]]*0.95)</f>
        <v>9.4999999999999998E-3</v>
      </c>
      <c r="P14145" s="4">
        <f>SUM(Table16[[#This Row],[Price]]*0.8)</f>
        <v>8.0000000000000002E-3</v>
      </c>
      <c r="Q14145" s="4">
        <f>SUM(Table16[[#This Row],[Price]]*0.6)</f>
        <v>6.0000000000000001E-3</v>
      </c>
    </row>
    <row r="14146" spans="1:17" x14ac:dyDescent="0.25">
      <c r="A14146" t="s">
        <v>3432</v>
      </c>
      <c r="B14146">
        <v>0.01</v>
      </c>
      <c r="C14146" t="s">
        <v>11430</v>
      </c>
      <c r="D14146">
        <v>421</v>
      </c>
      <c r="F14146" s="4">
        <v>0.01</v>
      </c>
      <c r="G14146" t="s">
        <v>11431</v>
      </c>
      <c r="H14146" t="s">
        <v>11279</v>
      </c>
      <c r="J14146" s="4">
        <f>MIN(Table16[[#This Row],[Medicare Outpatient Allowable Rate]:[WPPA Inc Outpatient Allowable Rate]])</f>
        <v>0</v>
      </c>
      <c r="K14146" s="4">
        <f>MAX(Table16[[#This Row],[Blue Cross Outpatient Allowable Rate]:[WPPA Inc Outpatient Allowable Rate]])</f>
        <v>9.4999999999999998E-3</v>
      </c>
      <c r="L14146" s="4">
        <f>Table16[[#This Row],[Price]]*0.42</f>
        <v>4.1999999999999997E-3</v>
      </c>
      <c r="M14146" s="4">
        <v>0</v>
      </c>
      <c r="N14146" s="4">
        <f>SUM(Table16[[#This Row],[ChargeID]]*0.76)</f>
        <v>7.6E-3</v>
      </c>
      <c r="O14146" s="4">
        <f>SUM(Table16[[#This Row],[Price]]*0.95)</f>
        <v>9.4999999999999998E-3</v>
      </c>
      <c r="P14146" s="4">
        <f>SUM(Table16[[#This Row],[Price]]*0.8)</f>
        <v>8.0000000000000002E-3</v>
      </c>
      <c r="Q14146" s="4">
        <f>SUM(Table16[[#This Row],[Price]]*0.6)</f>
        <v>6.0000000000000001E-3</v>
      </c>
    </row>
    <row r="14147" spans="1:17" x14ac:dyDescent="0.25">
      <c r="A14147" t="s">
        <v>3432</v>
      </c>
      <c r="B14147">
        <v>0.01</v>
      </c>
      <c r="C14147" t="s">
        <v>11432</v>
      </c>
      <c r="D14147">
        <v>421</v>
      </c>
      <c r="F14147" s="4">
        <v>0.01</v>
      </c>
      <c r="G14147" t="s">
        <v>11431</v>
      </c>
      <c r="H14147" t="s">
        <v>11281</v>
      </c>
      <c r="J14147" s="4">
        <f>MIN(Table16[[#This Row],[Medicare Outpatient Allowable Rate]:[WPPA Inc Outpatient Allowable Rate]])</f>
        <v>0</v>
      </c>
      <c r="K14147" s="4">
        <f>MAX(Table16[[#This Row],[Blue Cross Outpatient Allowable Rate]:[WPPA Inc Outpatient Allowable Rate]])</f>
        <v>9.4999999999999998E-3</v>
      </c>
      <c r="L14147" s="4">
        <f>Table16[[#This Row],[Price]]*0.42</f>
        <v>4.1999999999999997E-3</v>
      </c>
      <c r="M14147" s="4">
        <v>0</v>
      </c>
      <c r="N14147" s="4">
        <f>SUM(Table16[[#This Row],[ChargeID]]*0.76)</f>
        <v>7.6E-3</v>
      </c>
      <c r="O14147" s="4">
        <f>SUM(Table16[[#This Row],[Price]]*0.95)</f>
        <v>9.4999999999999998E-3</v>
      </c>
      <c r="P14147" s="4">
        <f>SUM(Table16[[#This Row],[Price]]*0.8)</f>
        <v>8.0000000000000002E-3</v>
      </c>
      <c r="Q14147" s="4">
        <f>SUM(Table16[[#This Row],[Price]]*0.6)</f>
        <v>6.0000000000000001E-3</v>
      </c>
    </row>
    <row r="14148" spans="1:17" x14ac:dyDescent="0.25">
      <c r="A14148" t="s">
        <v>3432</v>
      </c>
      <c r="B14148">
        <v>0.01</v>
      </c>
      <c r="C14148" t="s">
        <v>11433</v>
      </c>
      <c r="D14148">
        <v>421</v>
      </c>
      <c r="F14148" s="4">
        <v>0.01</v>
      </c>
      <c r="G14148" t="s">
        <v>11431</v>
      </c>
      <c r="H14148" t="s">
        <v>11283</v>
      </c>
      <c r="J14148" s="4">
        <f>MIN(Table16[[#This Row],[Medicare Outpatient Allowable Rate]:[WPPA Inc Outpatient Allowable Rate]])</f>
        <v>0</v>
      </c>
      <c r="K14148" s="4">
        <f>MAX(Table16[[#This Row],[Blue Cross Outpatient Allowable Rate]:[WPPA Inc Outpatient Allowable Rate]])</f>
        <v>9.4999999999999998E-3</v>
      </c>
      <c r="L14148" s="4">
        <f>Table16[[#This Row],[Price]]*0.42</f>
        <v>4.1999999999999997E-3</v>
      </c>
      <c r="M14148" s="4">
        <v>0</v>
      </c>
      <c r="N14148" s="4">
        <f>SUM(Table16[[#This Row],[ChargeID]]*0.76)</f>
        <v>7.6E-3</v>
      </c>
      <c r="O14148" s="4">
        <f>SUM(Table16[[#This Row],[Price]]*0.95)</f>
        <v>9.4999999999999998E-3</v>
      </c>
      <c r="P14148" s="4">
        <f>SUM(Table16[[#This Row],[Price]]*0.8)</f>
        <v>8.0000000000000002E-3</v>
      </c>
      <c r="Q14148" s="4">
        <f>SUM(Table16[[#This Row],[Price]]*0.6)</f>
        <v>6.0000000000000001E-3</v>
      </c>
    </row>
    <row r="14149" spans="1:17" x14ac:dyDescent="0.25">
      <c r="A14149" t="s">
        <v>3432</v>
      </c>
      <c r="B14149">
        <v>0.01</v>
      </c>
      <c r="C14149" t="s">
        <v>11434</v>
      </c>
      <c r="D14149">
        <v>421</v>
      </c>
      <c r="F14149" s="4">
        <v>0.01</v>
      </c>
      <c r="G14149" t="s">
        <v>11431</v>
      </c>
      <c r="H14149" t="s">
        <v>11285</v>
      </c>
      <c r="J14149" s="4">
        <f>MIN(Table16[[#This Row],[Medicare Outpatient Allowable Rate]:[WPPA Inc Outpatient Allowable Rate]])</f>
        <v>0</v>
      </c>
      <c r="K14149" s="4">
        <f>MAX(Table16[[#This Row],[Blue Cross Outpatient Allowable Rate]:[WPPA Inc Outpatient Allowable Rate]])</f>
        <v>9.4999999999999998E-3</v>
      </c>
      <c r="L14149" s="4">
        <f>Table16[[#This Row],[Price]]*0.42</f>
        <v>4.1999999999999997E-3</v>
      </c>
      <c r="M14149" s="4">
        <v>0</v>
      </c>
      <c r="N14149" s="4">
        <f>SUM(Table16[[#This Row],[ChargeID]]*0.76)</f>
        <v>7.6E-3</v>
      </c>
      <c r="O14149" s="4">
        <f>SUM(Table16[[#This Row],[Price]]*0.95)</f>
        <v>9.4999999999999998E-3</v>
      </c>
      <c r="P14149" s="4">
        <f>SUM(Table16[[#This Row],[Price]]*0.8)</f>
        <v>8.0000000000000002E-3</v>
      </c>
      <c r="Q14149" s="4">
        <f>SUM(Table16[[#This Row],[Price]]*0.6)</f>
        <v>6.0000000000000001E-3</v>
      </c>
    </row>
    <row r="14150" spans="1:17" x14ac:dyDescent="0.25">
      <c r="A14150" t="s">
        <v>3432</v>
      </c>
      <c r="B14150">
        <v>0.01</v>
      </c>
      <c r="C14150" t="s">
        <v>11435</v>
      </c>
      <c r="D14150">
        <v>421</v>
      </c>
      <c r="F14150" s="4">
        <v>0.01</v>
      </c>
      <c r="G14150" t="s">
        <v>11431</v>
      </c>
      <c r="H14150" t="s">
        <v>11287</v>
      </c>
      <c r="J14150" s="4">
        <f>MIN(Table16[[#This Row],[Medicare Outpatient Allowable Rate]:[WPPA Inc Outpatient Allowable Rate]])</f>
        <v>0</v>
      </c>
      <c r="K14150" s="4">
        <f>MAX(Table16[[#This Row],[Blue Cross Outpatient Allowable Rate]:[WPPA Inc Outpatient Allowable Rate]])</f>
        <v>9.4999999999999998E-3</v>
      </c>
      <c r="L14150" s="4">
        <f>Table16[[#This Row],[Price]]*0.42</f>
        <v>4.1999999999999997E-3</v>
      </c>
      <c r="M14150" s="4">
        <v>0</v>
      </c>
      <c r="N14150" s="4">
        <f>SUM(Table16[[#This Row],[ChargeID]]*0.76)</f>
        <v>7.6E-3</v>
      </c>
      <c r="O14150" s="4">
        <f>SUM(Table16[[#This Row],[Price]]*0.95)</f>
        <v>9.4999999999999998E-3</v>
      </c>
      <c r="P14150" s="4">
        <f>SUM(Table16[[#This Row],[Price]]*0.8)</f>
        <v>8.0000000000000002E-3</v>
      </c>
      <c r="Q14150" s="4">
        <f>SUM(Table16[[#This Row],[Price]]*0.6)</f>
        <v>6.0000000000000001E-3</v>
      </c>
    </row>
    <row r="14151" spans="1:17" x14ac:dyDescent="0.25">
      <c r="A14151" t="s">
        <v>3432</v>
      </c>
      <c r="B14151">
        <v>0.01</v>
      </c>
      <c r="C14151" t="s">
        <v>11436</v>
      </c>
      <c r="D14151">
        <v>421</v>
      </c>
      <c r="F14151" s="4">
        <v>0.01</v>
      </c>
      <c r="G14151" t="s">
        <v>11431</v>
      </c>
      <c r="H14151" t="s">
        <v>9023</v>
      </c>
      <c r="J14151" s="4">
        <f>MIN(Table16[[#This Row],[Medicare Outpatient Allowable Rate]:[WPPA Inc Outpatient Allowable Rate]])</f>
        <v>0</v>
      </c>
      <c r="K14151" s="4">
        <f>MAX(Table16[[#This Row],[Blue Cross Outpatient Allowable Rate]:[WPPA Inc Outpatient Allowable Rate]])</f>
        <v>9.4999999999999998E-3</v>
      </c>
      <c r="L14151" s="4">
        <f>Table16[[#This Row],[Price]]*0.42</f>
        <v>4.1999999999999997E-3</v>
      </c>
      <c r="M14151" s="4">
        <v>0</v>
      </c>
      <c r="N14151" s="4">
        <f>SUM(Table16[[#This Row],[ChargeID]]*0.76)</f>
        <v>7.6E-3</v>
      </c>
      <c r="O14151" s="4">
        <f>SUM(Table16[[#This Row],[Price]]*0.95)</f>
        <v>9.4999999999999998E-3</v>
      </c>
      <c r="P14151" s="4">
        <f>SUM(Table16[[#This Row],[Price]]*0.8)</f>
        <v>8.0000000000000002E-3</v>
      </c>
      <c r="Q14151" s="4">
        <f>SUM(Table16[[#This Row],[Price]]*0.6)</f>
        <v>6.0000000000000001E-3</v>
      </c>
    </row>
    <row r="14152" spans="1:17" x14ac:dyDescent="0.25">
      <c r="A14152" t="s">
        <v>3432</v>
      </c>
      <c r="B14152">
        <v>0.01</v>
      </c>
      <c r="C14152" t="s">
        <v>11437</v>
      </c>
      <c r="D14152">
        <v>421</v>
      </c>
      <c r="F14152" s="4">
        <v>0.01</v>
      </c>
      <c r="G14152" t="s">
        <v>11431</v>
      </c>
      <c r="H14152" t="s">
        <v>11290</v>
      </c>
      <c r="J14152" s="4">
        <f>MIN(Table16[[#This Row],[Medicare Outpatient Allowable Rate]:[WPPA Inc Outpatient Allowable Rate]])</f>
        <v>0</v>
      </c>
      <c r="K14152" s="4">
        <f>MAX(Table16[[#This Row],[Blue Cross Outpatient Allowable Rate]:[WPPA Inc Outpatient Allowable Rate]])</f>
        <v>9.4999999999999998E-3</v>
      </c>
      <c r="L14152" s="4">
        <f>Table16[[#This Row],[Price]]*0.42</f>
        <v>4.1999999999999997E-3</v>
      </c>
      <c r="M14152" s="4">
        <v>0</v>
      </c>
      <c r="N14152" s="4">
        <f>SUM(Table16[[#This Row],[ChargeID]]*0.76)</f>
        <v>7.6E-3</v>
      </c>
      <c r="O14152" s="4">
        <f>SUM(Table16[[#This Row],[Price]]*0.95)</f>
        <v>9.4999999999999998E-3</v>
      </c>
      <c r="P14152" s="4">
        <f>SUM(Table16[[#This Row],[Price]]*0.8)</f>
        <v>8.0000000000000002E-3</v>
      </c>
      <c r="Q14152" s="4">
        <f>SUM(Table16[[#This Row],[Price]]*0.6)</f>
        <v>6.0000000000000001E-3</v>
      </c>
    </row>
    <row r="14153" spans="1:17" x14ac:dyDescent="0.25">
      <c r="A14153" t="s">
        <v>3432</v>
      </c>
      <c r="B14153">
        <v>0.01</v>
      </c>
      <c r="C14153" t="s">
        <v>11438</v>
      </c>
      <c r="D14153">
        <v>421</v>
      </c>
      <c r="F14153" s="4">
        <v>0.01</v>
      </c>
      <c r="G14153" t="s">
        <v>11439</v>
      </c>
      <c r="H14153" t="s">
        <v>11279</v>
      </c>
      <c r="J14153" s="4">
        <f>MIN(Table16[[#This Row],[Medicare Outpatient Allowable Rate]:[WPPA Inc Outpatient Allowable Rate]])</f>
        <v>0</v>
      </c>
      <c r="K14153" s="4">
        <f>MAX(Table16[[#This Row],[Blue Cross Outpatient Allowable Rate]:[WPPA Inc Outpatient Allowable Rate]])</f>
        <v>9.4999999999999998E-3</v>
      </c>
      <c r="L14153" s="4">
        <f>Table16[[#This Row],[Price]]*0.42</f>
        <v>4.1999999999999997E-3</v>
      </c>
      <c r="M14153" s="4">
        <v>0</v>
      </c>
      <c r="N14153" s="4">
        <f>SUM(Table16[[#This Row],[ChargeID]]*0.76)</f>
        <v>7.6E-3</v>
      </c>
      <c r="O14153" s="4">
        <f>SUM(Table16[[#This Row],[Price]]*0.95)</f>
        <v>9.4999999999999998E-3</v>
      </c>
      <c r="P14153" s="4">
        <f>SUM(Table16[[#This Row],[Price]]*0.8)</f>
        <v>8.0000000000000002E-3</v>
      </c>
      <c r="Q14153" s="4">
        <f>SUM(Table16[[#This Row],[Price]]*0.6)</f>
        <v>6.0000000000000001E-3</v>
      </c>
    </row>
    <row r="14154" spans="1:17" x14ac:dyDescent="0.25">
      <c r="A14154" t="s">
        <v>3432</v>
      </c>
      <c r="B14154">
        <v>0.01</v>
      </c>
      <c r="C14154" t="s">
        <v>11440</v>
      </c>
      <c r="D14154">
        <v>421</v>
      </c>
      <c r="F14154" s="4">
        <v>0.01</v>
      </c>
      <c r="G14154" t="s">
        <v>11439</v>
      </c>
      <c r="H14154" t="s">
        <v>11281</v>
      </c>
      <c r="J14154" s="4">
        <f>MIN(Table16[[#This Row],[Medicare Outpatient Allowable Rate]:[WPPA Inc Outpatient Allowable Rate]])</f>
        <v>0</v>
      </c>
      <c r="K14154" s="4">
        <f>MAX(Table16[[#This Row],[Blue Cross Outpatient Allowable Rate]:[WPPA Inc Outpatient Allowable Rate]])</f>
        <v>9.4999999999999998E-3</v>
      </c>
      <c r="L14154" s="4">
        <f>Table16[[#This Row],[Price]]*0.42</f>
        <v>4.1999999999999997E-3</v>
      </c>
      <c r="M14154" s="4">
        <v>0</v>
      </c>
      <c r="N14154" s="4">
        <f>SUM(Table16[[#This Row],[ChargeID]]*0.76)</f>
        <v>7.6E-3</v>
      </c>
      <c r="O14154" s="4">
        <f>SUM(Table16[[#This Row],[Price]]*0.95)</f>
        <v>9.4999999999999998E-3</v>
      </c>
      <c r="P14154" s="4">
        <f>SUM(Table16[[#This Row],[Price]]*0.8)</f>
        <v>8.0000000000000002E-3</v>
      </c>
      <c r="Q14154" s="4">
        <f>SUM(Table16[[#This Row],[Price]]*0.6)</f>
        <v>6.0000000000000001E-3</v>
      </c>
    </row>
    <row r="14155" spans="1:17" x14ac:dyDescent="0.25">
      <c r="A14155" t="s">
        <v>3432</v>
      </c>
      <c r="B14155">
        <v>0.01</v>
      </c>
      <c r="C14155" t="s">
        <v>11441</v>
      </c>
      <c r="D14155">
        <v>421</v>
      </c>
      <c r="F14155" s="4">
        <v>0.01</v>
      </c>
      <c r="G14155" t="s">
        <v>11439</v>
      </c>
      <c r="H14155" t="s">
        <v>11283</v>
      </c>
      <c r="J14155" s="4">
        <f>MIN(Table16[[#This Row],[Medicare Outpatient Allowable Rate]:[WPPA Inc Outpatient Allowable Rate]])</f>
        <v>0</v>
      </c>
      <c r="K14155" s="4">
        <f>MAX(Table16[[#This Row],[Blue Cross Outpatient Allowable Rate]:[WPPA Inc Outpatient Allowable Rate]])</f>
        <v>9.4999999999999998E-3</v>
      </c>
      <c r="L14155" s="4">
        <f>Table16[[#This Row],[Price]]*0.42</f>
        <v>4.1999999999999997E-3</v>
      </c>
      <c r="M14155" s="4">
        <v>0</v>
      </c>
      <c r="N14155" s="4">
        <f>SUM(Table16[[#This Row],[ChargeID]]*0.76)</f>
        <v>7.6E-3</v>
      </c>
      <c r="O14155" s="4">
        <f>SUM(Table16[[#This Row],[Price]]*0.95)</f>
        <v>9.4999999999999998E-3</v>
      </c>
      <c r="P14155" s="4">
        <f>SUM(Table16[[#This Row],[Price]]*0.8)</f>
        <v>8.0000000000000002E-3</v>
      </c>
      <c r="Q14155" s="4">
        <f>SUM(Table16[[#This Row],[Price]]*0.6)</f>
        <v>6.0000000000000001E-3</v>
      </c>
    </row>
    <row r="14156" spans="1:17" x14ac:dyDescent="0.25">
      <c r="A14156" t="s">
        <v>3432</v>
      </c>
      <c r="B14156">
        <v>0.01</v>
      </c>
      <c r="C14156" t="s">
        <v>11442</v>
      </c>
      <c r="D14156">
        <v>421</v>
      </c>
      <c r="F14156" s="4">
        <v>0.01</v>
      </c>
      <c r="G14156" t="s">
        <v>11439</v>
      </c>
      <c r="H14156" t="s">
        <v>11285</v>
      </c>
      <c r="J14156" s="4">
        <f>MIN(Table16[[#This Row],[Medicare Outpatient Allowable Rate]:[WPPA Inc Outpatient Allowable Rate]])</f>
        <v>0</v>
      </c>
      <c r="K14156" s="4">
        <f>MAX(Table16[[#This Row],[Blue Cross Outpatient Allowable Rate]:[WPPA Inc Outpatient Allowable Rate]])</f>
        <v>9.4999999999999998E-3</v>
      </c>
      <c r="L14156" s="4">
        <f>Table16[[#This Row],[Price]]*0.42</f>
        <v>4.1999999999999997E-3</v>
      </c>
      <c r="M14156" s="4">
        <v>0</v>
      </c>
      <c r="N14156" s="4">
        <f>SUM(Table16[[#This Row],[ChargeID]]*0.76)</f>
        <v>7.6E-3</v>
      </c>
      <c r="O14156" s="4">
        <f>SUM(Table16[[#This Row],[Price]]*0.95)</f>
        <v>9.4999999999999998E-3</v>
      </c>
      <c r="P14156" s="4">
        <f>SUM(Table16[[#This Row],[Price]]*0.8)</f>
        <v>8.0000000000000002E-3</v>
      </c>
      <c r="Q14156" s="4">
        <f>SUM(Table16[[#This Row],[Price]]*0.6)</f>
        <v>6.0000000000000001E-3</v>
      </c>
    </row>
    <row r="14157" spans="1:17" x14ac:dyDescent="0.25">
      <c r="A14157" t="s">
        <v>3432</v>
      </c>
      <c r="B14157">
        <v>0.01</v>
      </c>
      <c r="C14157" t="s">
        <v>11443</v>
      </c>
      <c r="D14157">
        <v>421</v>
      </c>
      <c r="F14157" s="4">
        <v>0.01</v>
      </c>
      <c r="G14157" t="s">
        <v>11439</v>
      </c>
      <c r="H14157" t="s">
        <v>11287</v>
      </c>
      <c r="J14157" s="4">
        <f>MIN(Table16[[#This Row],[Medicare Outpatient Allowable Rate]:[WPPA Inc Outpatient Allowable Rate]])</f>
        <v>0</v>
      </c>
      <c r="K14157" s="4">
        <f>MAX(Table16[[#This Row],[Blue Cross Outpatient Allowable Rate]:[WPPA Inc Outpatient Allowable Rate]])</f>
        <v>9.4999999999999998E-3</v>
      </c>
      <c r="L14157" s="4">
        <f>Table16[[#This Row],[Price]]*0.42</f>
        <v>4.1999999999999997E-3</v>
      </c>
      <c r="M14157" s="4">
        <v>0</v>
      </c>
      <c r="N14157" s="4">
        <f>SUM(Table16[[#This Row],[ChargeID]]*0.76)</f>
        <v>7.6E-3</v>
      </c>
      <c r="O14157" s="4">
        <f>SUM(Table16[[#This Row],[Price]]*0.95)</f>
        <v>9.4999999999999998E-3</v>
      </c>
      <c r="P14157" s="4">
        <f>SUM(Table16[[#This Row],[Price]]*0.8)</f>
        <v>8.0000000000000002E-3</v>
      </c>
      <c r="Q14157" s="4">
        <f>SUM(Table16[[#This Row],[Price]]*0.6)</f>
        <v>6.0000000000000001E-3</v>
      </c>
    </row>
    <row r="14158" spans="1:17" x14ac:dyDescent="0.25">
      <c r="A14158" t="s">
        <v>3432</v>
      </c>
      <c r="B14158">
        <v>0.01</v>
      </c>
      <c r="C14158" t="s">
        <v>11444</v>
      </c>
      <c r="D14158">
        <v>421</v>
      </c>
      <c r="F14158" s="4">
        <v>0.01</v>
      </c>
      <c r="G14158" t="s">
        <v>11439</v>
      </c>
      <c r="H14158" t="s">
        <v>9023</v>
      </c>
      <c r="J14158" s="4">
        <f>MIN(Table16[[#This Row],[Medicare Outpatient Allowable Rate]:[WPPA Inc Outpatient Allowable Rate]])</f>
        <v>0</v>
      </c>
      <c r="K14158" s="4">
        <f>MAX(Table16[[#This Row],[Blue Cross Outpatient Allowable Rate]:[WPPA Inc Outpatient Allowable Rate]])</f>
        <v>9.4999999999999998E-3</v>
      </c>
      <c r="L14158" s="4">
        <f>Table16[[#This Row],[Price]]*0.42</f>
        <v>4.1999999999999997E-3</v>
      </c>
      <c r="M14158" s="4">
        <v>0</v>
      </c>
      <c r="N14158" s="4">
        <f>SUM(Table16[[#This Row],[ChargeID]]*0.76)</f>
        <v>7.6E-3</v>
      </c>
      <c r="O14158" s="4">
        <f>SUM(Table16[[#This Row],[Price]]*0.95)</f>
        <v>9.4999999999999998E-3</v>
      </c>
      <c r="P14158" s="4">
        <f>SUM(Table16[[#This Row],[Price]]*0.8)</f>
        <v>8.0000000000000002E-3</v>
      </c>
      <c r="Q14158" s="4">
        <f>SUM(Table16[[#This Row],[Price]]*0.6)</f>
        <v>6.0000000000000001E-3</v>
      </c>
    </row>
    <row r="14159" spans="1:17" x14ac:dyDescent="0.25">
      <c r="A14159" t="s">
        <v>3432</v>
      </c>
      <c r="B14159">
        <v>0.01</v>
      </c>
      <c r="C14159" t="s">
        <v>11445</v>
      </c>
      <c r="D14159">
        <v>421</v>
      </c>
      <c r="F14159" s="4">
        <v>0.01</v>
      </c>
      <c r="G14159" t="s">
        <v>11439</v>
      </c>
      <c r="H14159" t="s">
        <v>11290</v>
      </c>
      <c r="J14159" s="4">
        <f>MIN(Table16[[#This Row],[Medicare Outpatient Allowable Rate]:[WPPA Inc Outpatient Allowable Rate]])</f>
        <v>0</v>
      </c>
      <c r="K14159" s="4">
        <f>MAX(Table16[[#This Row],[Blue Cross Outpatient Allowable Rate]:[WPPA Inc Outpatient Allowable Rate]])</f>
        <v>9.4999999999999998E-3</v>
      </c>
      <c r="L14159" s="4">
        <f>Table16[[#This Row],[Price]]*0.42</f>
        <v>4.1999999999999997E-3</v>
      </c>
      <c r="M14159" s="4">
        <v>0</v>
      </c>
      <c r="N14159" s="4">
        <f>SUM(Table16[[#This Row],[ChargeID]]*0.76)</f>
        <v>7.6E-3</v>
      </c>
      <c r="O14159" s="4">
        <f>SUM(Table16[[#This Row],[Price]]*0.95)</f>
        <v>9.4999999999999998E-3</v>
      </c>
      <c r="P14159" s="4">
        <f>SUM(Table16[[#This Row],[Price]]*0.8)</f>
        <v>8.0000000000000002E-3</v>
      </c>
      <c r="Q14159" s="4">
        <f>SUM(Table16[[#This Row],[Price]]*0.6)</f>
        <v>6.0000000000000001E-3</v>
      </c>
    </row>
    <row r="14160" spans="1:17" x14ac:dyDescent="0.25">
      <c r="A14160" t="s">
        <v>3432</v>
      </c>
      <c r="B14160">
        <v>1</v>
      </c>
      <c r="C14160" t="s">
        <v>11446</v>
      </c>
      <c r="D14160">
        <v>421</v>
      </c>
      <c r="F14160" s="4">
        <v>1</v>
      </c>
      <c r="G14160" t="s">
        <v>11447</v>
      </c>
      <c r="H14160" t="s">
        <v>11279</v>
      </c>
      <c r="J14160" s="4">
        <f>MIN(Table16[[#This Row],[Medicare Outpatient Allowable Rate]:[WPPA Inc Outpatient Allowable Rate]])</f>
        <v>0</v>
      </c>
      <c r="K14160" s="4">
        <f>MAX(Table16[[#This Row],[Blue Cross Outpatient Allowable Rate]:[WPPA Inc Outpatient Allowable Rate]])</f>
        <v>0.95</v>
      </c>
      <c r="L14160" s="4">
        <f>Table16[[#This Row],[Price]]*0.42</f>
        <v>0.42</v>
      </c>
      <c r="M14160" s="4">
        <v>0</v>
      </c>
      <c r="N14160" s="4">
        <f>SUM(Table16[[#This Row],[ChargeID]]*0.76)</f>
        <v>0.76</v>
      </c>
      <c r="O14160" s="4">
        <f>SUM(Table16[[#This Row],[Price]]*0.95)</f>
        <v>0.95</v>
      </c>
      <c r="P14160" s="4">
        <f>SUM(Table16[[#This Row],[Price]]*0.8)</f>
        <v>0.8</v>
      </c>
      <c r="Q14160" s="4">
        <f>SUM(Table16[[#This Row],[Price]]*0.6)</f>
        <v>0.6</v>
      </c>
    </row>
    <row r="14161" spans="1:17" x14ac:dyDescent="0.25">
      <c r="A14161" t="s">
        <v>3432</v>
      </c>
      <c r="B14161">
        <v>1</v>
      </c>
      <c r="C14161" t="s">
        <v>11448</v>
      </c>
      <c r="D14161">
        <v>421</v>
      </c>
      <c r="F14161" s="4">
        <v>1</v>
      </c>
      <c r="G14161" t="s">
        <v>11447</v>
      </c>
      <c r="H14161" t="s">
        <v>11281</v>
      </c>
      <c r="J14161" s="4">
        <f>MIN(Table16[[#This Row],[Medicare Outpatient Allowable Rate]:[WPPA Inc Outpatient Allowable Rate]])</f>
        <v>0</v>
      </c>
      <c r="K14161" s="4">
        <f>MAX(Table16[[#This Row],[Blue Cross Outpatient Allowable Rate]:[WPPA Inc Outpatient Allowable Rate]])</f>
        <v>0.95</v>
      </c>
      <c r="L14161" s="4">
        <f>Table16[[#This Row],[Price]]*0.42</f>
        <v>0.42</v>
      </c>
      <c r="M14161" s="4">
        <v>0</v>
      </c>
      <c r="N14161" s="4">
        <f>SUM(Table16[[#This Row],[ChargeID]]*0.76)</f>
        <v>0.76</v>
      </c>
      <c r="O14161" s="4">
        <f>SUM(Table16[[#This Row],[Price]]*0.95)</f>
        <v>0.95</v>
      </c>
      <c r="P14161" s="4">
        <f>SUM(Table16[[#This Row],[Price]]*0.8)</f>
        <v>0.8</v>
      </c>
      <c r="Q14161" s="4">
        <f>SUM(Table16[[#This Row],[Price]]*0.6)</f>
        <v>0.6</v>
      </c>
    </row>
    <row r="14162" spans="1:17" x14ac:dyDescent="0.25">
      <c r="A14162" t="s">
        <v>3432</v>
      </c>
      <c r="B14162">
        <v>1</v>
      </c>
      <c r="C14162" t="s">
        <v>11449</v>
      </c>
      <c r="D14162">
        <v>421</v>
      </c>
      <c r="F14162" s="4">
        <v>1</v>
      </c>
      <c r="G14162" t="s">
        <v>11447</v>
      </c>
      <c r="H14162" t="s">
        <v>11283</v>
      </c>
      <c r="J14162" s="4">
        <f>MIN(Table16[[#This Row],[Medicare Outpatient Allowable Rate]:[WPPA Inc Outpatient Allowable Rate]])</f>
        <v>0</v>
      </c>
      <c r="K14162" s="4">
        <f>MAX(Table16[[#This Row],[Blue Cross Outpatient Allowable Rate]:[WPPA Inc Outpatient Allowable Rate]])</f>
        <v>0.95</v>
      </c>
      <c r="L14162" s="4">
        <f>Table16[[#This Row],[Price]]*0.42</f>
        <v>0.42</v>
      </c>
      <c r="M14162" s="4">
        <v>0</v>
      </c>
      <c r="N14162" s="4">
        <f>SUM(Table16[[#This Row],[ChargeID]]*0.76)</f>
        <v>0.76</v>
      </c>
      <c r="O14162" s="4">
        <f>SUM(Table16[[#This Row],[Price]]*0.95)</f>
        <v>0.95</v>
      </c>
      <c r="P14162" s="4">
        <f>SUM(Table16[[#This Row],[Price]]*0.8)</f>
        <v>0.8</v>
      </c>
      <c r="Q14162" s="4">
        <f>SUM(Table16[[#This Row],[Price]]*0.6)</f>
        <v>0.6</v>
      </c>
    </row>
    <row r="14163" spans="1:17" x14ac:dyDescent="0.25">
      <c r="A14163" t="s">
        <v>3432</v>
      </c>
      <c r="B14163">
        <v>1</v>
      </c>
      <c r="C14163" t="s">
        <v>11450</v>
      </c>
      <c r="D14163">
        <v>421</v>
      </c>
      <c r="F14163" s="4">
        <v>1</v>
      </c>
      <c r="G14163" t="s">
        <v>11447</v>
      </c>
      <c r="H14163" t="s">
        <v>11285</v>
      </c>
      <c r="J14163" s="4">
        <f>MIN(Table16[[#This Row],[Medicare Outpatient Allowable Rate]:[WPPA Inc Outpatient Allowable Rate]])</f>
        <v>0</v>
      </c>
      <c r="K14163" s="4">
        <f>MAX(Table16[[#This Row],[Blue Cross Outpatient Allowable Rate]:[WPPA Inc Outpatient Allowable Rate]])</f>
        <v>0.95</v>
      </c>
      <c r="L14163" s="4">
        <f>Table16[[#This Row],[Price]]*0.42</f>
        <v>0.42</v>
      </c>
      <c r="M14163" s="4">
        <v>0</v>
      </c>
      <c r="N14163" s="4">
        <f>SUM(Table16[[#This Row],[ChargeID]]*0.76)</f>
        <v>0.76</v>
      </c>
      <c r="O14163" s="4">
        <f>SUM(Table16[[#This Row],[Price]]*0.95)</f>
        <v>0.95</v>
      </c>
      <c r="P14163" s="4">
        <f>SUM(Table16[[#This Row],[Price]]*0.8)</f>
        <v>0.8</v>
      </c>
      <c r="Q14163" s="4">
        <f>SUM(Table16[[#This Row],[Price]]*0.6)</f>
        <v>0.6</v>
      </c>
    </row>
    <row r="14164" spans="1:17" x14ac:dyDescent="0.25">
      <c r="A14164" t="s">
        <v>3432</v>
      </c>
      <c r="B14164">
        <v>1</v>
      </c>
      <c r="C14164" t="s">
        <v>11451</v>
      </c>
      <c r="D14164">
        <v>421</v>
      </c>
      <c r="F14164" s="4">
        <v>1</v>
      </c>
      <c r="G14164" t="s">
        <v>11447</v>
      </c>
      <c r="H14164" t="s">
        <v>11287</v>
      </c>
      <c r="J14164" s="4">
        <f>MIN(Table16[[#This Row],[Medicare Outpatient Allowable Rate]:[WPPA Inc Outpatient Allowable Rate]])</f>
        <v>0</v>
      </c>
      <c r="K14164" s="4">
        <f>MAX(Table16[[#This Row],[Blue Cross Outpatient Allowable Rate]:[WPPA Inc Outpatient Allowable Rate]])</f>
        <v>0.95</v>
      </c>
      <c r="L14164" s="4">
        <f>Table16[[#This Row],[Price]]*0.42</f>
        <v>0.42</v>
      </c>
      <c r="M14164" s="4">
        <v>0</v>
      </c>
      <c r="N14164" s="4">
        <f>SUM(Table16[[#This Row],[ChargeID]]*0.76)</f>
        <v>0.76</v>
      </c>
      <c r="O14164" s="4">
        <f>SUM(Table16[[#This Row],[Price]]*0.95)</f>
        <v>0.95</v>
      </c>
      <c r="P14164" s="4">
        <f>SUM(Table16[[#This Row],[Price]]*0.8)</f>
        <v>0.8</v>
      </c>
      <c r="Q14164" s="4">
        <f>SUM(Table16[[#This Row],[Price]]*0.6)</f>
        <v>0.6</v>
      </c>
    </row>
    <row r="14165" spans="1:17" x14ac:dyDescent="0.25">
      <c r="A14165" t="s">
        <v>3432</v>
      </c>
      <c r="B14165">
        <v>1</v>
      </c>
      <c r="C14165" t="s">
        <v>11452</v>
      </c>
      <c r="D14165">
        <v>421</v>
      </c>
      <c r="F14165" s="4">
        <v>1</v>
      </c>
      <c r="G14165" t="s">
        <v>11447</v>
      </c>
      <c r="H14165" t="s">
        <v>9023</v>
      </c>
      <c r="J14165" s="4">
        <f>MIN(Table16[[#This Row],[Medicare Outpatient Allowable Rate]:[WPPA Inc Outpatient Allowable Rate]])</f>
        <v>0</v>
      </c>
      <c r="K14165" s="4">
        <f>MAX(Table16[[#This Row],[Blue Cross Outpatient Allowable Rate]:[WPPA Inc Outpatient Allowable Rate]])</f>
        <v>0.95</v>
      </c>
      <c r="L14165" s="4">
        <f>Table16[[#This Row],[Price]]*0.42</f>
        <v>0.42</v>
      </c>
      <c r="M14165" s="4">
        <v>0</v>
      </c>
      <c r="N14165" s="4">
        <f>SUM(Table16[[#This Row],[ChargeID]]*0.76)</f>
        <v>0.76</v>
      </c>
      <c r="O14165" s="4">
        <f>SUM(Table16[[#This Row],[Price]]*0.95)</f>
        <v>0.95</v>
      </c>
      <c r="P14165" s="4">
        <f>SUM(Table16[[#This Row],[Price]]*0.8)</f>
        <v>0.8</v>
      </c>
      <c r="Q14165" s="4">
        <f>SUM(Table16[[#This Row],[Price]]*0.6)</f>
        <v>0.6</v>
      </c>
    </row>
    <row r="14166" spans="1:17" x14ac:dyDescent="0.25">
      <c r="A14166" t="s">
        <v>3432</v>
      </c>
      <c r="B14166">
        <v>1</v>
      </c>
      <c r="C14166" t="s">
        <v>11453</v>
      </c>
      <c r="D14166">
        <v>421</v>
      </c>
      <c r="F14166" s="4">
        <v>1</v>
      </c>
      <c r="G14166" t="s">
        <v>11447</v>
      </c>
      <c r="H14166" t="s">
        <v>11290</v>
      </c>
      <c r="J14166" s="4">
        <f>MIN(Table16[[#This Row],[Medicare Outpatient Allowable Rate]:[WPPA Inc Outpatient Allowable Rate]])</f>
        <v>0</v>
      </c>
      <c r="K14166" s="4">
        <f>MAX(Table16[[#This Row],[Blue Cross Outpatient Allowable Rate]:[WPPA Inc Outpatient Allowable Rate]])</f>
        <v>0.95</v>
      </c>
      <c r="L14166" s="4">
        <f>Table16[[#This Row],[Price]]*0.42</f>
        <v>0.42</v>
      </c>
      <c r="M14166" s="4">
        <v>0</v>
      </c>
      <c r="N14166" s="4">
        <f>SUM(Table16[[#This Row],[ChargeID]]*0.76)</f>
        <v>0.76</v>
      </c>
      <c r="O14166" s="4">
        <f>SUM(Table16[[#This Row],[Price]]*0.95)</f>
        <v>0.95</v>
      </c>
      <c r="P14166" s="4">
        <f>SUM(Table16[[#This Row],[Price]]*0.8)</f>
        <v>0.8</v>
      </c>
      <c r="Q14166" s="4">
        <f>SUM(Table16[[#This Row],[Price]]*0.6)</f>
        <v>0.6</v>
      </c>
    </row>
    <row r="14167" spans="1:17" x14ac:dyDescent="0.25">
      <c r="A14167" t="s">
        <v>3432</v>
      </c>
      <c r="B14167">
        <v>1</v>
      </c>
      <c r="C14167" t="s">
        <v>11454</v>
      </c>
      <c r="D14167">
        <v>421</v>
      </c>
      <c r="F14167" s="4">
        <v>1</v>
      </c>
      <c r="G14167" t="s">
        <v>11455</v>
      </c>
      <c r="H14167" t="s">
        <v>11279</v>
      </c>
      <c r="J14167" s="4">
        <f>MIN(Table16[[#This Row],[Medicare Outpatient Allowable Rate]:[WPPA Inc Outpatient Allowable Rate]])</f>
        <v>0</v>
      </c>
      <c r="K14167" s="4">
        <f>MAX(Table16[[#This Row],[Blue Cross Outpatient Allowable Rate]:[WPPA Inc Outpatient Allowable Rate]])</f>
        <v>0.95</v>
      </c>
      <c r="L14167" s="4">
        <f>Table16[[#This Row],[Price]]*0.42</f>
        <v>0.42</v>
      </c>
      <c r="M14167" s="4">
        <v>0</v>
      </c>
      <c r="N14167" s="4">
        <f>SUM(Table16[[#This Row],[ChargeID]]*0.76)</f>
        <v>0.76</v>
      </c>
      <c r="O14167" s="4">
        <f>SUM(Table16[[#This Row],[Price]]*0.95)</f>
        <v>0.95</v>
      </c>
      <c r="P14167" s="4">
        <f>SUM(Table16[[#This Row],[Price]]*0.8)</f>
        <v>0.8</v>
      </c>
      <c r="Q14167" s="4">
        <f>SUM(Table16[[#This Row],[Price]]*0.6)</f>
        <v>0.6</v>
      </c>
    </row>
    <row r="14168" spans="1:17" x14ac:dyDescent="0.25">
      <c r="A14168" t="s">
        <v>3432</v>
      </c>
      <c r="B14168">
        <v>1</v>
      </c>
      <c r="C14168" t="s">
        <v>11456</v>
      </c>
      <c r="D14168">
        <v>421</v>
      </c>
      <c r="F14168" s="4">
        <v>1</v>
      </c>
      <c r="G14168" t="s">
        <v>11455</v>
      </c>
      <c r="H14168" t="s">
        <v>11281</v>
      </c>
      <c r="J14168" s="4">
        <f>MIN(Table16[[#This Row],[Medicare Outpatient Allowable Rate]:[WPPA Inc Outpatient Allowable Rate]])</f>
        <v>0</v>
      </c>
      <c r="K14168" s="4">
        <f>MAX(Table16[[#This Row],[Blue Cross Outpatient Allowable Rate]:[WPPA Inc Outpatient Allowable Rate]])</f>
        <v>0.95</v>
      </c>
      <c r="L14168" s="4">
        <f>Table16[[#This Row],[Price]]*0.42</f>
        <v>0.42</v>
      </c>
      <c r="M14168" s="4">
        <v>0</v>
      </c>
      <c r="N14168" s="4">
        <f>SUM(Table16[[#This Row],[ChargeID]]*0.76)</f>
        <v>0.76</v>
      </c>
      <c r="O14168" s="4">
        <f>SUM(Table16[[#This Row],[Price]]*0.95)</f>
        <v>0.95</v>
      </c>
      <c r="P14168" s="4">
        <f>SUM(Table16[[#This Row],[Price]]*0.8)</f>
        <v>0.8</v>
      </c>
      <c r="Q14168" s="4">
        <f>SUM(Table16[[#This Row],[Price]]*0.6)</f>
        <v>0.6</v>
      </c>
    </row>
    <row r="14169" spans="1:17" x14ac:dyDescent="0.25">
      <c r="A14169" t="s">
        <v>3432</v>
      </c>
      <c r="B14169">
        <v>1</v>
      </c>
      <c r="C14169" t="s">
        <v>11457</v>
      </c>
      <c r="D14169">
        <v>421</v>
      </c>
      <c r="F14169" s="4">
        <v>1</v>
      </c>
      <c r="G14169" t="s">
        <v>11455</v>
      </c>
      <c r="H14169" t="s">
        <v>11283</v>
      </c>
      <c r="J14169" s="4">
        <f>MIN(Table16[[#This Row],[Medicare Outpatient Allowable Rate]:[WPPA Inc Outpatient Allowable Rate]])</f>
        <v>0</v>
      </c>
      <c r="K14169" s="4">
        <f>MAX(Table16[[#This Row],[Blue Cross Outpatient Allowable Rate]:[WPPA Inc Outpatient Allowable Rate]])</f>
        <v>0.95</v>
      </c>
      <c r="L14169" s="4">
        <f>Table16[[#This Row],[Price]]*0.42</f>
        <v>0.42</v>
      </c>
      <c r="M14169" s="4">
        <v>0</v>
      </c>
      <c r="N14169" s="4">
        <f>SUM(Table16[[#This Row],[ChargeID]]*0.76)</f>
        <v>0.76</v>
      </c>
      <c r="O14169" s="4">
        <f>SUM(Table16[[#This Row],[Price]]*0.95)</f>
        <v>0.95</v>
      </c>
      <c r="P14169" s="4">
        <f>SUM(Table16[[#This Row],[Price]]*0.8)</f>
        <v>0.8</v>
      </c>
      <c r="Q14169" s="4">
        <f>SUM(Table16[[#This Row],[Price]]*0.6)</f>
        <v>0.6</v>
      </c>
    </row>
    <row r="14170" spans="1:17" x14ac:dyDescent="0.25">
      <c r="A14170" t="s">
        <v>3432</v>
      </c>
      <c r="B14170">
        <v>1</v>
      </c>
      <c r="C14170" t="s">
        <v>11458</v>
      </c>
      <c r="D14170">
        <v>421</v>
      </c>
      <c r="F14170" s="4">
        <v>1</v>
      </c>
      <c r="G14170" t="s">
        <v>11455</v>
      </c>
      <c r="H14170" t="s">
        <v>11285</v>
      </c>
      <c r="J14170" s="4">
        <f>MIN(Table16[[#This Row],[Medicare Outpatient Allowable Rate]:[WPPA Inc Outpatient Allowable Rate]])</f>
        <v>0</v>
      </c>
      <c r="K14170" s="4">
        <f>MAX(Table16[[#This Row],[Blue Cross Outpatient Allowable Rate]:[WPPA Inc Outpatient Allowable Rate]])</f>
        <v>0.95</v>
      </c>
      <c r="L14170" s="4">
        <f>Table16[[#This Row],[Price]]*0.42</f>
        <v>0.42</v>
      </c>
      <c r="M14170" s="4">
        <v>0</v>
      </c>
      <c r="N14170" s="4">
        <f>SUM(Table16[[#This Row],[ChargeID]]*0.76)</f>
        <v>0.76</v>
      </c>
      <c r="O14170" s="4">
        <f>SUM(Table16[[#This Row],[Price]]*0.95)</f>
        <v>0.95</v>
      </c>
      <c r="P14170" s="4">
        <f>SUM(Table16[[#This Row],[Price]]*0.8)</f>
        <v>0.8</v>
      </c>
      <c r="Q14170" s="4">
        <f>SUM(Table16[[#This Row],[Price]]*0.6)</f>
        <v>0.6</v>
      </c>
    </row>
    <row r="14171" spans="1:17" x14ac:dyDescent="0.25">
      <c r="A14171" t="s">
        <v>3432</v>
      </c>
      <c r="B14171">
        <v>1</v>
      </c>
      <c r="C14171" t="s">
        <v>11459</v>
      </c>
      <c r="D14171">
        <v>421</v>
      </c>
      <c r="F14171" s="4">
        <v>1</v>
      </c>
      <c r="G14171" t="s">
        <v>11455</v>
      </c>
      <c r="H14171" t="s">
        <v>11287</v>
      </c>
      <c r="J14171" s="4">
        <f>MIN(Table16[[#This Row],[Medicare Outpatient Allowable Rate]:[WPPA Inc Outpatient Allowable Rate]])</f>
        <v>0</v>
      </c>
      <c r="K14171" s="4">
        <f>MAX(Table16[[#This Row],[Blue Cross Outpatient Allowable Rate]:[WPPA Inc Outpatient Allowable Rate]])</f>
        <v>0.95</v>
      </c>
      <c r="L14171" s="4">
        <f>Table16[[#This Row],[Price]]*0.42</f>
        <v>0.42</v>
      </c>
      <c r="M14171" s="4">
        <v>0</v>
      </c>
      <c r="N14171" s="4">
        <f>SUM(Table16[[#This Row],[ChargeID]]*0.76)</f>
        <v>0.76</v>
      </c>
      <c r="O14171" s="4">
        <f>SUM(Table16[[#This Row],[Price]]*0.95)</f>
        <v>0.95</v>
      </c>
      <c r="P14171" s="4">
        <f>SUM(Table16[[#This Row],[Price]]*0.8)</f>
        <v>0.8</v>
      </c>
      <c r="Q14171" s="4">
        <f>SUM(Table16[[#This Row],[Price]]*0.6)</f>
        <v>0.6</v>
      </c>
    </row>
    <row r="14172" spans="1:17" x14ac:dyDescent="0.25">
      <c r="A14172" t="s">
        <v>3432</v>
      </c>
      <c r="B14172">
        <v>1</v>
      </c>
      <c r="C14172" t="s">
        <v>11460</v>
      </c>
      <c r="D14172">
        <v>421</v>
      </c>
      <c r="F14172" s="4">
        <v>1</v>
      </c>
      <c r="G14172" t="s">
        <v>11455</v>
      </c>
      <c r="H14172" t="s">
        <v>9023</v>
      </c>
      <c r="J14172" s="4">
        <f>MIN(Table16[[#This Row],[Medicare Outpatient Allowable Rate]:[WPPA Inc Outpatient Allowable Rate]])</f>
        <v>0</v>
      </c>
      <c r="K14172" s="4">
        <f>MAX(Table16[[#This Row],[Blue Cross Outpatient Allowable Rate]:[WPPA Inc Outpatient Allowable Rate]])</f>
        <v>0.95</v>
      </c>
      <c r="L14172" s="4">
        <f>Table16[[#This Row],[Price]]*0.42</f>
        <v>0.42</v>
      </c>
      <c r="M14172" s="4">
        <v>0</v>
      </c>
      <c r="N14172" s="4">
        <f>SUM(Table16[[#This Row],[ChargeID]]*0.76)</f>
        <v>0.76</v>
      </c>
      <c r="O14172" s="4">
        <f>SUM(Table16[[#This Row],[Price]]*0.95)</f>
        <v>0.95</v>
      </c>
      <c r="P14172" s="4">
        <f>SUM(Table16[[#This Row],[Price]]*0.8)</f>
        <v>0.8</v>
      </c>
      <c r="Q14172" s="4">
        <f>SUM(Table16[[#This Row],[Price]]*0.6)</f>
        <v>0.6</v>
      </c>
    </row>
    <row r="14173" spans="1:17" x14ac:dyDescent="0.25">
      <c r="A14173" t="s">
        <v>3432</v>
      </c>
      <c r="B14173">
        <v>1</v>
      </c>
      <c r="C14173" t="s">
        <v>11461</v>
      </c>
      <c r="D14173">
        <v>421</v>
      </c>
      <c r="F14173" s="4">
        <v>1</v>
      </c>
      <c r="G14173" t="s">
        <v>11455</v>
      </c>
      <c r="H14173" t="s">
        <v>11290</v>
      </c>
      <c r="J14173" s="4">
        <f>MIN(Table16[[#This Row],[Medicare Outpatient Allowable Rate]:[WPPA Inc Outpatient Allowable Rate]])</f>
        <v>0</v>
      </c>
      <c r="K14173" s="4">
        <f>MAX(Table16[[#This Row],[Blue Cross Outpatient Allowable Rate]:[WPPA Inc Outpatient Allowable Rate]])</f>
        <v>0.95</v>
      </c>
      <c r="L14173" s="4">
        <f>Table16[[#This Row],[Price]]*0.42</f>
        <v>0.42</v>
      </c>
      <c r="M14173" s="4">
        <v>0</v>
      </c>
      <c r="N14173" s="4">
        <f>SUM(Table16[[#This Row],[ChargeID]]*0.76)</f>
        <v>0.76</v>
      </c>
      <c r="O14173" s="4">
        <f>SUM(Table16[[#This Row],[Price]]*0.95)</f>
        <v>0.95</v>
      </c>
      <c r="P14173" s="4">
        <f>SUM(Table16[[#This Row],[Price]]*0.8)</f>
        <v>0.8</v>
      </c>
      <c r="Q14173" s="4">
        <f>SUM(Table16[[#This Row],[Price]]*0.6)</f>
        <v>0.6</v>
      </c>
    </row>
    <row r="14174" spans="1:17" x14ac:dyDescent="0.25">
      <c r="A14174" t="s">
        <v>3432</v>
      </c>
      <c r="B14174">
        <v>1</v>
      </c>
      <c r="C14174" t="s">
        <v>11462</v>
      </c>
      <c r="D14174">
        <v>421</v>
      </c>
      <c r="F14174" s="4">
        <v>1</v>
      </c>
      <c r="G14174" t="s">
        <v>11463</v>
      </c>
      <c r="H14174" t="s">
        <v>11279</v>
      </c>
      <c r="J14174" s="4">
        <f>MIN(Table16[[#This Row],[Medicare Outpatient Allowable Rate]:[WPPA Inc Outpatient Allowable Rate]])</f>
        <v>0</v>
      </c>
      <c r="K14174" s="4">
        <f>MAX(Table16[[#This Row],[Blue Cross Outpatient Allowable Rate]:[WPPA Inc Outpatient Allowable Rate]])</f>
        <v>0.95</v>
      </c>
      <c r="L14174" s="4">
        <f>Table16[[#This Row],[Price]]*0.42</f>
        <v>0.42</v>
      </c>
      <c r="M14174" s="4">
        <v>0</v>
      </c>
      <c r="N14174" s="4">
        <f>SUM(Table16[[#This Row],[ChargeID]]*0.76)</f>
        <v>0.76</v>
      </c>
      <c r="O14174" s="4">
        <f>SUM(Table16[[#This Row],[Price]]*0.95)</f>
        <v>0.95</v>
      </c>
      <c r="P14174" s="4">
        <f>SUM(Table16[[#This Row],[Price]]*0.8)</f>
        <v>0.8</v>
      </c>
      <c r="Q14174" s="4">
        <f>SUM(Table16[[#This Row],[Price]]*0.6)</f>
        <v>0.6</v>
      </c>
    </row>
    <row r="14175" spans="1:17" x14ac:dyDescent="0.25">
      <c r="A14175" t="s">
        <v>3432</v>
      </c>
      <c r="B14175">
        <v>1</v>
      </c>
      <c r="C14175" t="s">
        <v>11464</v>
      </c>
      <c r="D14175">
        <v>421</v>
      </c>
      <c r="F14175" s="4">
        <v>1</v>
      </c>
      <c r="G14175" t="s">
        <v>11463</v>
      </c>
      <c r="H14175" t="s">
        <v>11281</v>
      </c>
      <c r="J14175" s="4">
        <f>MIN(Table16[[#This Row],[Medicare Outpatient Allowable Rate]:[WPPA Inc Outpatient Allowable Rate]])</f>
        <v>0</v>
      </c>
      <c r="K14175" s="4">
        <f>MAX(Table16[[#This Row],[Blue Cross Outpatient Allowable Rate]:[WPPA Inc Outpatient Allowable Rate]])</f>
        <v>0.95</v>
      </c>
      <c r="L14175" s="4">
        <f>Table16[[#This Row],[Price]]*0.42</f>
        <v>0.42</v>
      </c>
      <c r="M14175" s="4">
        <v>0</v>
      </c>
      <c r="N14175" s="4">
        <f>SUM(Table16[[#This Row],[ChargeID]]*0.76)</f>
        <v>0.76</v>
      </c>
      <c r="O14175" s="4">
        <f>SUM(Table16[[#This Row],[Price]]*0.95)</f>
        <v>0.95</v>
      </c>
      <c r="P14175" s="4">
        <f>SUM(Table16[[#This Row],[Price]]*0.8)</f>
        <v>0.8</v>
      </c>
      <c r="Q14175" s="4">
        <f>SUM(Table16[[#This Row],[Price]]*0.6)</f>
        <v>0.6</v>
      </c>
    </row>
    <row r="14176" spans="1:17" x14ac:dyDescent="0.25">
      <c r="A14176" t="s">
        <v>3432</v>
      </c>
      <c r="B14176">
        <v>1</v>
      </c>
      <c r="C14176" t="s">
        <v>11465</v>
      </c>
      <c r="D14176">
        <v>421</v>
      </c>
      <c r="F14176" s="4">
        <v>1</v>
      </c>
      <c r="G14176" t="s">
        <v>11463</v>
      </c>
      <c r="H14176" t="s">
        <v>11283</v>
      </c>
      <c r="J14176" s="4">
        <f>MIN(Table16[[#This Row],[Medicare Outpatient Allowable Rate]:[WPPA Inc Outpatient Allowable Rate]])</f>
        <v>0</v>
      </c>
      <c r="K14176" s="4">
        <f>MAX(Table16[[#This Row],[Blue Cross Outpatient Allowable Rate]:[WPPA Inc Outpatient Allowable Rate]])</f>
        <v>0.95</v>
      </c>
      <c r="L14176" s="4">
        <f>Table16[[#This Row],[Price]]*0.42</f>
        <v>0.42</v>
      </c>
      <c r="M14176" s="4">
        <v>0</v>
      </c>
      <c r="N14176" s="4">
        <f>SUM(Table16[[#This Row],[ChargeID]]*0.76)</f>
        <v>0.76</v>
      </c>
      <c r="O14176" s="4">
        <f>SUM(Table16[[#This Row],[Price]]*0.95)</f>
        <v>0.95</v>
      </c>
      <c r="P14176" s="4">
        <f>SUM(Table16[[#This Row],[Price]]*0.8)</f>
        <v>0.8</v>
      </c>
      <c r="Q14176" s="4">
        <f>SUM(Table16[[#This Row],[Price]]*0.6)</f>
        <v>0.6</v>
      </c>
    </row>
    <row r="14177" spans="1:17" x14ac:dyDescent="0.25">
      <c r="A14177" t="s">
        <v>3432</v>
      </c>
      <c r="B14177">
        <v>1</v>
      </c>
      <c r="C14177" t="s">
        <v>11466</v>
      </c>
      <c r="D14177">
        <v>421</v>
      </c>
      <c r="F14177" s="4">
        <v>1</v>
      </c>
      <c r="G14177" t="s">
        <v>11463</v>
      </c>
      <c r="H14177" t="s">
        <v>11285</v>
      </c>
      <c r="J14177" s="4">
        <f>MIN(Table16[[#This Row],[Medicare Outpatient Allowable Rate]:[WPPA Inc Outpatient Allowable Rate]])</f>
        <v>0</v>
      </c>
      <c r="K14177" s="4">
        <f>MAX(Table16[[#This Row],[Blue Cross Outpatient Allowable Rate]:[WPPA Inc Outpatient Allowable Rate]])</f>
        <v>0.95</v>
      </c>
      <c r="L14177" s="4">
        <f>Table16[[#This Row],[Price]]*0.42</f>
        <v>0.42</v>
      </c>
      <c r="M14177" s="4">
        <v>0</v>
      </c>
      <c r="N14177" s="4">
        <f>SUM(Table16[[#This Row],[ChargeID]]*0.76)</f>
        <v>0.76</v>
      </c>
      <c r="O14177" s="4">
        <f>SUM(Table16[[#This Row],[Price]]*0.95)</f>
        <v>0.95</v>
      </c>
      <c r="P14177" s="4">
        <f>SUM(Table16[[#This Row],[Price]]*0.8)</f>
        <v>0.8</v>
      </c>
      <c r="Q14177" s="4">
        <f>SUM(Table16[[#This Row],[Price]]*0.6)</f>
        <v>0.6</v>
      </c>
    </row>
    <row r="14178" spans="1:17" x14ac:dyDescent="0.25">
      <c r="A14178" t="s">
        <v>3432</v>
      </c>
      <c r="B14178">
        <v>1</v>
      </c>
      <c r="C14178" t="s">
        <v>11467</v>
      </c>
      <c r="D14178">
        <v>421</v>
      </c>
      <c r="F14178" s="4">
        <v>1</v>
      </c>
      <c r="G14178" t="s">
        <v>11463</v>
      </c>
      <c r="H14178" t="s">
        <v>11287</v>
      </c>
      <c r="J14178" s="4">
        <f>MIN(Table16[[#This Row],[Medicare Outpatient Allowable Rate]:[WPPA Inc Outpatient Allowable Rate]])</f>
        <v>0</v>
      </c>
      <c r="K14178" s="4">
        <f>MAX(Table16[[#This Row],[Blue Cross Outpatient Allowable Rate]:[WPPA Inc Outpatient Allowable Rate]])</f>
        <v>0.95</v>
      </c>
      <c r="L14178" s="4">
        <f>Table16[[#This Row],[Price]]*0.42</f>
        <v>0.42</v>
      </c>
      <c r="M14178" s="4">
        <v>0</v>
      </c>
      <c r="N14178" s="4">
        <f>SUM(Table16[[#This Row],[ChargeID]]*0.76)</f>
        <v>0.76</v>
      </c>
      <c r="O14178" s="4">
        <f>SUM(Table16[[#This Row],[Price]]*0.95)</f>
        <v>0.95</v>
      </c>
      <c r="P14178" s="4">
        <f>SUM(Table16[[#This Row],[Price]]*0.8)</f>
        <v>0.8</v>
      </c>
      <c r="Q14178" s="4">
        <f>SUM(Table16[[#This Row],[Price]]*0.6)</f>
        <v>0.6</v>
      </c>
    </row>
    <row r="14179" spans="1:17" x14ac:dyDescent="0.25">
      <c r="A14179" t="s">
        <v>3432</v>
      </c>
      <c r="B14179">
        <v>1</v>
      </c>
      <c r="C14179" t="s">
        <v>11468</v>
      </c>
      <c r="D14179">
        <v>421</v>
      </c>
      <c r="F14179" s="4">
        <v>1</v>
      </c>
      <c r="G14179" t="s">
        <v>11463</v>
      </c>
      <c r="H14179" t="s">
        <v>9023</v>
      </c>
      <c r="J14179" s="4">
        <f>MIN(Table16[[#This Row],[Medicare Outpatient Allowable Rate]:[WPPA Inc Outpatient Allowable Rate]])</f>
        <v>0</v>
      </c>
      <c r="K14179" s="4">
        <f>MAX(Table16[[#This Row],[Blue Cross Outpatient Allowable Rate]:[WPPA Inc Outpatient Allowable Rate]])</f>
        <v>0.95</v>
      </c>
      <c r="L14179" s="4">
        <f>Table16[[#This Row],[Price]]*0.42</f>
        <v>0.42</v>
      </c>
      <c r="M14179" s="4">
        <v>0</v>
      </c>
      <c r="N14179" s="4">
        <f>SUM(Table16[[#This Row],[ChargeID]]*0.76)</f>
        <v>0.76</v>
      </c>
      <c r="O14179" s="4">
        <f>SUM(Table16[[#This Row],[Price]]*0.95)</f>
        <v>0.95</v>
      </c>
      <c r="P14179" s="4">
        <f>SUM(Table16[[#This Row],[Price]]*0.8)</f>
        <v>0.8</v>
      </c>
      <c r="Q14179" s="4">
        <f>SUM(Table16[[#This Row],[Price]]*0.6)</f>
        <v>0.6</v>
      </c>
    </row>
    <row r="14180" spans="1:17" x14ac:dyDescent="0.25">
      <c r="A14180" t="s">
        <v>3432</v>
      </c>
      <c r="B14180">
        <v>1</v>
      </c>
      <c r="C14180" t="s">
        <v>11469</v>
      </c>
      <c r="D14180">
        <v>421</v>
      </c>
      <c r="F14180" s="4">
        <v>1</v>
      </c>
      <c r="G14180" t="s">
        <v>11463</v>
      </c>
      <c r="H14180" t="s">
        <v>11290</v>
      </c>
      <c r="J14180" s="4">
        <f>MIN(Table16[[#This Row],[Medicare Outpatient Allowable Rate]:[WPPA Inc Outpatient Allowable Rate]])</f>
        <v>0</v>
      </c>
      <c r="K14180" s="4">
        <f>MAX(Table16[[#This Row],[Blue Cross Outpatient Allowable Rate]:[WPPA Inc Outpatient Allowable Rate]])</f>
        <v>0.95</v>
      </c>
      <c r="L14180" s="4">
        <f>Table16[[#This Row],[Price]]*0.42</f>
        <v>0.42</v>
      </c>
      <c r="M14180" s="4">
        <v>0</v>
      </c>
      <c r="N14180" s="4">
        <f>SUM(Table16[[#This Row],[ChargeID]]*0.76)</f>
        <v>0.76</v>
      </c>
      <c r="O14180" s="4">
        <f>SUM(Table16[[#This Row],[Price]]*0.95)</f>
        <v>0.95</v>
      </c>
      <c r="P14180" s="4">
        <f>SUM(Table16[[#This Row],[Price]]*0.8)</f>
        <v>0.8</v>
      </c>
      <c r="Q14180" s="4">
        <f>SUM(Table16[[#This Row],[Price]]*0.6)</f>
        <v>0.6</v>
      </c>
    </row>
    <row r="14181" spans="1:17" x14ac:dyDescent="0.25">
      <c r="A14181" t="s">
        <v>3432</v>
      </c>
      <c r="B14181">
        <v>1</v>
      </c>
      <c r="C14181" t="s">
        <v>11470</v>
      </c>
      <c r="D14181">
        <v>421</v>
      </c>
      <c r="F14181" s="4">
        <v>1</v>
      </c>
      <c r="G14181" t="s">
        <v>11471</v>
      </c>
      <c r="H14181" t="s">
        <v>11279</v>
      </c>
      <c r="J14181" s="4">
        <f>MIN(Table16[[#This Row],[Medicare Outpatient Allowable Rate]:[WPPA Inc Outpatient Allowable Rate]])</f>
        <v>0</v>
      </c>
      <c r="K14181" s="4">
        <f>MAX(Table16[[#This Row],[Blue Cross Outpatient Allowable Rate]:[WPPA Inc Outpatient Allowable Rate]])</f>
        <v>0.95</v>
      </c>
      <c r="L14181" s="4">
        <f>Table16[[#This Row],[Price]]*0.42</f>
        <v>0.42</v>
      </c>
      <c r="M14181" s="4">
        <v>0</v>
      </c>
      <c r="N14181" s="4">
        <f>SUM(Table16[[#This Row],[ChargeID]]*0.76)</f>
        <v>0.76</v>
      </c>
      <c r="O14181" s="4">
        <f>SUM(Table16[[#This Row],[Price]]*0.95)</f>
        <v>0.95</v>
      </c>
      <c r="P14181" s="4">
        <f>SUM(Table16[[#This Row],[Price]]*0.8)</f>
        <v>0.8</v>
      </c>
      <c r="Q14181" s="4">
        <f>SUM(Table16[[#This Row],[Price]]*0.6)</f>
        <v>0.6</v>
      </c>
    </row>
    <row r="14182" spans="1:17" x14ac:dyDescent="0.25">
      <c r="A14182" t="s">
        <v>3432</v>
      </c>
      <c r="B14182">
        <v>1</v>
      </c>
      <c r="C14182" t="s">
        <v>11472</v>
      </c>
      <c r="D14182">
        <v>421</v>
      </c>
      <c r="F14182" s="4">
        <v>1</v>
      </c>
      <c r="G14182" t="s">
        <v>11471</v>
      </c>
      <c r="H14182" t="s">
        <v>11281</v>
      </c>
      <c r="J14182" s="4">
        <f>MIN(Table16[[#This Row],[Medicare Outpatient Allowable Rate]:[WPPA Inc Outpatient Allowable Rate]])</f>
        <v>0</v>
      </c>
      <c r="K14182" s="4">
        <f>MAX(Table16[[#This Row],[Blue Cross Outpatient Allowable Rate]:[WPPA Inc Outpatient Allowable Rate]])</f>
        <v>0.95</v>
      </c>
      <c r="L14182" s="4">
        <f>Table16[[#This Row],[Price]]*0.42</f>
        <v>0.42</v>
      </c>
      <c r="M14182" s="4">
        <v>0</v>
      </c>
      <c r="N14182" s="4">
        <f>SUM(Table16[[#This Row],[ChargeID]]*0.76)</f>
        <v>0.76</v>
      </c>
      <c r="O14182" s="4">
        <f>SUM(Table16[[#This Row],[Price]]*0.95)</f>
        <v>0.95</v>
      </c>
      <c r="P14182" s="4">
        <f>SUM(Table16[[#This Row],[Price]]*0.8)</f>
        <v>0.8</v>
      </c>
      <c r="Q14182" s="4">
        <f>SUM(Table16[[#This Row],[Price]]*0.6)</f>
        <v>0.6</v>
      </c>
    </row>
    <row r="14183" spans="1:17" x14ac:dyDescent="0.25">
      <c r="A14183" t="s">
        <v>3432</v>
      </c>
      <c r="B14183">
        <v>1</v>
      </c>
      <c r="C14183" t="s">
        <v>11473</v>
      </c>
      <c r="D14183">
        <v>421</v>
      </c>
      <c r="F14183" s="4">
        <v>1</v>
      </c>
      <c r="G14183" t="s">
        <v>11471</v>
      </c>
      <c r="H14183" t="s">
        <v>11283</v>
      </c>
      <c r="J14183" s="4">
        <f>MIN(Table16[[#This Row],[Medicare Outpatient Allowable Rate]:[WPPA Inc Outpatient Allowable Rate]])</f>
        <v>0</v>
      </c>
      <c r="K14183" s="4">
        <f>MAX(Table16[[#This Row],[Blue Cross Outpatient Allowable Rate]:[WPPA Inc Outpatient Allowable Rate]])</f>
        <v>0.95</v>
      </c>
      <c r="L14183" s="4">
        <f>Table16[[#This Row],[Price]]*0.42</f>
        <v>0.42</v>
      </c>
      <c r="M14183" s="4">
        <v>0</v>
      </c>
      <c r="N14183" s="4">
        <f>SUM(Table16[[#This Row],[ChargeID]]*0.76)</f>
        <v>0.76</v>
      </c>
      <c r="O14183" s="4">
        <f>SUM(Table16[[#This Row],[Price]]*0.95)</f>
        <v>0.95</v>
      </c>
      <c r="P14183" s="4">
        <f>SUM(Table16[[#This Row],[Price]]*0.8)</f>
        <v>0.8</v>
      </c>
      <c r="Q14183" s="4">
        <f>SUM(Table16[[#This Row],[Price]]*0.6)</f>
        <v>0.6</v>
      </c>
    </row>
    <row r="14184" spans="1:17" x14ac:dyDescent="0.25">
      <c r="A14184" t="s">
        <v>3432</v>
      </c>
      <c r="B14184">
        <v>1</v>
      </c>
      <c r="C14184" t="s">
        <v>11474</v>
      </c>
      <c r="D14184">
        <v>421</v>
      </c>
      <c r="F14184" s="4">
        <v>1</v>
      </c>
      <c r="G14184" t="s">
        <v>11471</v>
      </c>
      <c r="H14184" t="s">
        <v>11285</v>
      </c>
      <c r="J14184" s="4">
        <f>MIN(Table16[[#This Row],[Medicare Outpatient Allowable Rate]:[WPPA Inc Outpatient Allowable Rate]])</f>
        <v>0</v>
      </c>
      <c r="K14184" s="4">
        <f>MAX(Table16[[#This Row],[Blue Cross Outpatient Allowable Rate]:[WPPA Inc Outpatient Allowable Rate]])</f>
        <v>0.95</v>
      </c>
      <c r="L14184" s="4">
        <f>Table16[[#This Row],[Price]]*0.42</f>
        <v>0.42</v>
      </c>
      <c r="M14184" s="4">
        <v>0</v>
      </c>
      <c r="N14184" s="4">
        <f>SUM(Table16[[#This Row],[ChargeID]]*0.76)</f>
        <v>0.76</v>
      </c>
      <c r="O14184" s="4">
        <f>SUM(Table16[[#This Row],[Price]]*0.95)</f>
        <v>0.95</v>
      </c>
      <c r="P14184" s="4">
        <f>SUM(Table16[[#This Row],[Price]]*0.8)</f>
        <v>0.8</v>
      </c>
      <c r="Q14184" s="4">
        <f>SUM(Table16[[#This Row],[Price]]*0.6)</f>
        <v>0.6</v>
      </c>
    </row>
    <row r="14185" spans="1:17" x14ac:dyDescent="0.25">
      <c r="A14185" t="s">
        <v>3432</v>
      </c>
      <c r="B14185">
        <v>1</v>
      </c>
      <c r="C14185" t="s">
        <v>11475</v>
      </c>
      <c r="D14185">
        <v>421</v>
      </c>
      <c r="F14185" s="4">
        <v>1</v>
      </c>
      <c r="G14185" t="s">
        <v>11471</v>
      </c>
      <c r="H14185" t="s">
        <v>11287</v>
      </c>
      <c r="J14185" s="4">
        <f>MIN(Table16[[#This Row],[Medicare Outpatient Allowable Rate]:[WPPA Inc Outpatient Allowable Rate]])</f>
        <v>0</v>
      </c>
      <c r="K14185" s="4">
        <f>MAX(Table16[[#This Row],[Blue Cross Outpatient Allowable Rate]:[WPPA Inc Outpatient Allowable Rate]])</f>
        <v>0.95</v>
      </c>
      <c r="L14185" s="4">
        <f>Table16[[#This Row],[Price]]*0.42</f>
        <v>0.42</v>
      </c>
      <c r="M14185" s="4">
        <v>0</v>
      </c>
      <c r="N14185" s="4">
        <f>SUM(Table16[[#This Row],[ChargeID]]*0.76)</f>
        <v>0.76</v>
      </c>
      <c r="O14185" s="4">
        <f>SUM(Table16[[#This Row],[Price]]*0.95)</f>
        <v>0.95</v>
      </c>
      <c r="P14185" s="4">
        <f>SUM(Table16[[#This Row],[Price]]*0.8)</f>
        <v>0.8</v>
      </c>
      <c r="Q14185" s="4">
        <f>SUM(Table16[[#This Row],[Price]]*0.6)</f>
        <v>0.6</v>
      </c>
    </row>
    <row r="14186" spans="1:17" x14ac:dyDescent="0.25">
      <c r="A14186" t="s">
        <v>3432</v>
      </c>
      <c r="B14186">
        <v>1</v>
      </c>
      <c r="C14186" t="s">
        <v>11476</v>
      </c>
      <c r="D14186">
        <v>421</v>
      </c>
      <c r="F14186" s="4">
        <v>1</v>
      </c>
      <c r="G14186" t="s">
        <v>11471</v>
      </c>
      <c r="H14186" t="s">
        <v>9023</v>
      </c>
      <c r="J14186" s="4">
        <f>MIN(Table16[[#This Row],[Medicare Outpatient Allowable Rate]:[WPPA Inc Outpatient Allowable Rate]])</f>
        <v>0</v>
      </c>
      <c r="K14186" s="4">
        <f>MAX(Table16[[#This Row],[Blue Cross Outpatient Allowable Rate]:[WPPA Inc Outpatient Allowable Rate]])</f>
        <v>0.95</v>
      </c>
      <c r="L14186" s="4">
        <f>Table16[[#This Row],[Price]]*0.42</f>
        <v>0.42</v>
      </c>
      <c r="M14186" s="4">
        <v>0</v>
      </c>
      <c r="N14186" s="4">
        <f>SUM(Table16[[#This Row],[ChargeID]]*0.76)</f>
        <v>0.76</v>
      </c>
      <c r="O14186" s="4">
        <f>SUM(Table16[[#This Row],[Price]]*0.95)</f>
        <v>0.95</v>
      </c>
      <c r="P14186" s="4">
        <f>SUM(Table16[[#This Row],[Price]]*0.8)</f>
        <v>0.8</v>
      </c>
      <c r="Q14186" s="4">
        <f>SUM(Table16[[#This Row],[Price]]*0.6)</f>
        <v>0.6</v>
      </c>
    </row>
    <row r="14187" spans="1:17" x14ac:dyDescent="0.25">
      <c r="A14187" t="s">
        <v>3432</v>
      </c>
      <c r="B14187">
        <v>1</v>
      </c>
      <c r="C14187" t="s">
        <v>11477</v>
      </c>
      <c r="D14187">
        <v>421</v>
      </c>
      <c r="F14187" s="4">
        <v>1</v>
      </c>
      <c r="G14187" t="s">
        <v>11471</v>
      </c>
      <c r="H14187" t="s">
        <v>11290</v>
      </c>
      <c r="J14187" s="4">
        <f>MIN(Table16[[#This Row],[Medicare Outpatient Allowable Rate]:[WPPA Inc Outpatient Allowable Rate]])</f>
        <v>0</v>
      </c>
      <c r="K14187" s="4">
        <f>MAX(Table16[[#This Row],[Blue Cross Outpatient Allowable Rate]:[WPPA Inc Outpatient Allowable Rate]])</f>
        <v>0.95</v>
      </c>
      <c r="L14187" s="4">
        <f>Table16[[#This Row],[Price]]*0.42</f>
        <v>0.42</v>
      </c>
      <c r="M14187" s="4">
        <v>0</v>
      </c>
      <c r="N14187" s="4">
        <f>SUM(Table16[[#This Row],[ChargeID]]*0.76)</f>
        <v>0.76</v>
      </c>
      <c r="O14187" s="4">
        <f>SUM(Table16[[#This Row],[Price]]*0.95)</f>
        <v>0.95</v>
      </c>
      <c r="P14187" s="4">
        <f>SUM(Table16[[#This Row],[Price]]*0.8)</f>
        <v>0.8</v>
      </c>
      <c r="Q14187" s="4">
        <f>SUM(Table16[[#This Row],[Price]]*0.6)</f>
        <v>0.6</v>
      </c>
    </row>
    <row r="14188" spans="1:17" x14ac:dyDescent="0.25">
      <c r="A14188" t="s">
        <v>3432</v>
      </c>
      <c r="B14188">
        <v>1</v>
      </c>
      <c r="C14188" t="s">
        <v>11478</v>
      </c>
      <c r="D14188">
        <v>421</v>
      </c>
      <c r="F14188" s="4">
        <v>1</v>
      </c>
      <c r="G14188" t="s">
        <v>11479</v>
      </c>
      <c r="H14188" t="s">
        <v>11279</v>
      </c>
      <c r="J14188" s="4">
        <f>MIN(Table16[[#This Row],[Medicare Outpatient Allowable Rate]:[WPPA Inc Outpatient Allowable Rate]])</f>
        <v>0</v>
      </c>
      <c r="K14188" s="4">
        <f>MAX(Table16[[#This Row],[Blue Cross Outpatient Allowable Rate]:[WPPA Inc Outpatient Allowable Rate]])</f>
        <v>0.95</v>
      </c>
      <c r="L14188" s="4">
        <f>Table16[[#This Row],[Price]]*0.42</f>
        <v>0.42</v>
      </c>
      <c r="M14188" s="4">
        <v>0</v>
      </c>
      <c r="N14188" s="4">
        <f>SUM(Table16[[#This Row],[ChargeID]]*0.76)</f>
        <v>0.76</v>
      </c>
      <c r="O14188" s="4">
        <f>SUM(Table16[[#This Row],[Price]]*0.95)</f>
        <v>0.95</v>
      </c>
      <c r="P14188" s="4">
        <f>SUM(Table16[[#This Row],[Price]]*0.8)</f>
        <v>0.8</v>
      </c>
      <c r="Q14188" s="4">
        <f>SUM(Table16[[#This Row],[Price]]*0.6)</f>
        <v>0.6</v>
      </c>
    </row>
    <row r="14189" spans="1:17" x14ac:dyDescent="0.25">
      <c r="A14189" t="s">
        <v>3432</v>
      </c>
      <c r="B14189">
        <v>1</v>
      </c>
      <c r="C14189" t="s">
        <v>11480</v>
      </c>
      <c r="D14189">
        <v>421</v>
      </c>
      <c r="F14189" s="4">
        <v>1</v>
      </c>
      <c r="G14189" t="s">
        <v>11479</v>
      </c>
      <c r="H14189" t="s">
        <v>11281</v>
      </c>
      <c r="J14189" s="4">
        <f>MIN(Table16[[#This Row],[Medicare Outpatient Allowable Rate]:[WPPA Inc Outpatient Allowable Rate]])</f>
        <v>0</v>
      </c>
      <c r="K14189" s="4">
        <f>MAX(Table16[[#This Row],[Blue Cross Outpatient Allowable Rate]:[WPPA Inc Outpatient Allowable Rate]])</f>
        <v>0.95</v>
      </c>
      <c r="L14189" s="4">
        <f>Table16[[#This Row],[Price]]*0.42</f>
        <v>0.42</v>
      </c>
      <c r="M14189" s="4">
        <v>0</v>
      </c>
      <c r="N14189" s="4">
        <f>SUM(Table16[[#This Row],[ChargeID]]*0.76)</f>
        <v>0.76</v>
      </c>
      <c r="O14189" s="4">
        <f>SUM(Table16[[#This Row],[Price]]*0.95)</f>
        <v>0.95</v>
      </c>
      <c r="P14189" s="4">
        <f>SUM(Table16[[#This Row],[Price]]*0.8)</f>
        <v>0.8</v>
      </c>
      <c r="Q14189" s="4">
        <f>SUM(Table16[[#This Row],[Price]]*0.6)</f>
        <v>0.6</v>
      </c>
    </row>
    <row r="14190" spans="1:17" x14ac:dyDescent="0.25">
      <c r="A14190" t="s">
        <v>3432</v>
      </c>
      <c r="B14190">
        <v>1</v>
      </c>
      <c r="C14190" t="s">
        <v>11481</v>
      </c>
      <c r="D14190">
        <v>421</v>
      </c>
      <c r="F14190" s="4">
        <v>1</v>
      </c>
      <c r="G14190" t="s">
        <v>11479</v>
      </c>
      <c r="H14190" t="s">
        <v>11283</v>
      </c>
      <c r="J14190" s="4">
        <f>MIN(Table16[[#This Row],[Medicare Outpatient Allowable Rate]:[WPPA Inc Outpatient Allowable Rate]])</f>
        <v>0</v>
      </c>
      <c r="K14190" s="4">
        <f>MAX(Table16[[#This Row],[Blue Cross Outpatient Allowable Rate]:[WPPA Inc Outpatient Allowable Rate]])</f>
        <v>0.95</v>
      </c>
      <c r="L14190" s="4">
        <f>Table16[[#This Row],[Price]]*0.42</f>
        <v>0.42</v>
      </c>
      <c r="M14190" s="4">
        <v>0</v>
      </c>
      <c r="N14190" s="4">
        <f>SUM(Table16[[#This Row],[ChargeID]]*0.76)</f>
        <v>0.76</v>
      </c>
      <c r="O14190" s="4">
        <f>SUM(Table16[[#This Row],[Price]]*0.95)</f>
        <v>0.95</v>
      </c>
      <c r="P14190" s="4">
        <f>SUM(Table16[[#This Row],[Price]]*0.8)</f>
        <v>0.8</v>
      </c>
      <c r="Q14190" s="4">
        <f>SUM(Table16[[#This Row],[Price]]*0.6)</f>
        <v>0.6</v>
      </c>
    </row>
    <row r="14191" spans="1:17" x14ac:dyDescent="0.25">
      <c r="A14191" t="s">
        <v>3432</v>
      </c>
      <c r="B14191">
        <v>1</v>
      </c>
      <c r="C14191" t="s">
        <v>11482</v>
      </c>
      <c r="D14191">
        <v>421</v>
      </c>
      <c r="F14191" s="4">
        <v>1</v>
      </c>
      <c r="G14191" t="s">
        <v>11479</v>
      </c>
      <c r="H14191" t="s">
        <v>11285</v>
      </c>
      <c r="J14191" s="4">
        <f>MIN(Table16[[#This Row],[Medicare Outpatient Allowable Rate]:[WPPA Inc Outpatient Allowable Rate]])</f>
        <v>0</v>
      </c>
      <c r="K14191" s="4">
        <f>MAX(Table16[[#This Row],[Blue Cross Outpatient Allowable Rate]:[WPPA Inc Outpatient Allowable Rate]])</f>
        <v>0.95</v>
      </c>
      <c r="L14191" s="4">
        <f>Table16[[#This Row],[Price]]*0.42</f>
        <v>0.42</v>
      </c>
      <c r="M14191" s="4">
        <v>0</v>
      </c>
      <c r="N14191" s="4">
        <f>SUM(Table16[[#This Row],[ChargeID]]*0.76)</f>
        <v>0.76</v>
      </c>
      <c r="O14191" s="4">
        <f>SUM(Table16[[#This Row],[Price]]*0.95)</f>
        <v>0.95</v>
      </c>
      <c r="P14191" s="4">
        <f>SUM(Table16[[#This Row],[Price]]*0.8)</f>
        <v>0.8</v>
      </c>
      <c r="Q14191" s="4">
        <f>SUM(Table16[[#This Row],[Price]]*0.6)</f>
        <v>0.6</v>
      </c>
    </row>
    <row r="14192" spans="1:17" x14ac:dyDescent="0.25">
      <c r="A14192" t="s">
        <v>3432</v>
      </c>
      <c r="B14192">
        <v>1</v>
      </c>
      <c r="C14192" t="s">
        <v>11483</v>
      </c>
      <c r="D14192">
        <v>421</v>
      </c>
      <c r="F14192" s="4">
        <v>1</v>
      </c>
      <c r="G14192" t="s">
        <v>11479</v>
      </c>
      <c r="H14192" t="s">
        <v>11287</v>
      </c>
      <c r="J14192" s="4">
        <f>MIN(Table16[[#This Row],[Medicare Outpatient Allowable Rate]:[WPPA Inc Outpatient Allowable Rate]])</f>
        <v>0</v>
      </c>
      <c r="K14192" s="4">
        <f>MAX(Table16[[#This Row],[Blue Cross Outpatient Allowable Rate]:[WPPA Inc Outpatient Allowable Rate]])</f>
        <v>0.95</v>
      </c>
      <c r="L14192" s="4">
        <f>Table16[[#This Row],[Price]]*0.42</f>
        <v>0.42</v>
      </c>
      <c r="M14192" s="4">
        <v>0</v>
      </c>
      <c r="N14192" s="4">
        <f>SUM(Table16[[#This Row],[ChargeID]]*0.76)</f>
        <v>0.76</v>
      </c>
      <c r="O14192" s="4">
        <f>SUM(Table16[[#This Row],[Price]]*0.95)</f>
        <v>0.95</v>
      </c>
      <c r="P14192" s="4">
        <f>SUM(Table16[[#This Row],[Price]]*0.8)</f>
        <v>0.8</v>
      </c>
      <c r="Q14192" s="4">
        <f>SUM(Table16[[#This Row],[Price]]*0.6)</f>
        <v>0.6</v>
      </c>
    </row>
    <row r="14193" spans="1:17" x14ac:dyDescent="0.25">
      <c r="A14193" t="s">
        <v>3432</v>
      </c>
      <c r="B14193">
        <v>1</v>
      </c>
      <c r="C14193" t="s">
        <v>11484</v>
      </c>
      <c r="D14193">
        <v>421</v>
      </c>
      <c r="F14193" s="4">
        <v>1</v>
      </c>
      <c r="G14193" t="s">
        <v>11479</v>
      </c>
      <c r="H14193" t="s">
        <v>9023</v>
      </c>
      <c r="J14193" s="4">
        <f>MIN(Table16[[#This Row],[Medicare Outpatient Allowable Rate]:[WPPA Inc Outpatient Allowable Rate]])</f>
        <v>0</v>
      </c>
      <c r="K14193" s="4">
        <f>MAX(Table16[[#This Row],[Blue Cross Outpatient Allowable Rate]:[WPPA Inc Outpatient Allowable Rate]])</f>
        <v>0.95</v>
      </c>
      <c r="L14193" s="4">
        <f>Table16[[#This Row],[Price]]*0.42</f>
        <v>0.42</v>
      </c>
      <c r="M14193" s="4">
        <v>0</v>
      </c>
      <c r="N14193" s="4">
        <f>SUM(Table16[[#This Row],[ChargeID]]*0.76)</f>
        <v>0.76</v>
      </c>
      <c r="O14193" s="4">
        <f>SUM(Table16[[#This Row],[Price]]*0.95)</f>
        <v>0.95</v>
      </c>
      <c r="P14193" s="4">
        <f>SUM(Table16[[#This Row],[Price]]*0.8)</f>
        <v>0.8</v>
      </c>
      <c r="Q14193" s="4">
        <f>SUM(Table16[[#This Row],[Price]]*0.6)</f>
        <v>0.6</v>
      </c>
    </row>
    <row r="14194" spans="1:17" x14ac:dyDescent="0.25">
      <c r="A14194" t="s">
        <v>3432</v>
      </c>
      <c r="B14194">
        <v>1</v>
      </c>
      <c r="C14194" t="s">
        <v>11485</v>
      </c>
      <c r="D14194">
        <v>421</v>
      </c>
      <c r="F14194" s="4">
        <v>1</v>
      </c>
      <c r="G14194" t="s">
        <v>11479</v>
      </c>
      <c r="H14194" t="s">
        <v>11290</v>
      </c>
      <c r="J14194" s="4">
        <f>MIN(Table16[[#This Row],[Medicare Outpatient Allowable Rate]:[WPPA Inc Outpatient Allowable Rate]])</f>
        <v>0</v>
      </c>
      <c r="K14194" s="4">
        <f>MAX(Table16[[#This Row],[Blue Cross Outpatient Allowable Rate]:[WPPA Inc Outpatient Allowable Rate]])</f>
        <v>0.95</v>
      </c>
      <c r="L14194" s="4">
        <f>Table16[[#This Row],[Price]]*0.42</f>
        <v>0.42</v>
      </c>
      <c r="M14194" s="4">
        <v>0</v>
      </c>
      <c r="N14194" s="4">
        <f>SUM(Table16[[#This Row],[ChargeID]]*0.76)</f>
        <v>0.76</v>
      </c>
      <c r="O14194" s="4">
        <f>SUM(Table16[[#This Row],[Price]]*0.95)</f>
        <v>0.95</v>
      </c>
      <c r="P14194" s="4">
        <f>SUM(Table16[[#This Row],[Price]]*0.8)</f>
        <v>0.8</v>
      </c>
      <c r="Q14194" s="4">
        <f>SUM(Table16[[#This Row],[Price]]*0.6)</f>
        <v>0.6</v>
      </c>
    </row>
    <row r="14195" spans="1:17" x14ac:dyDescent="0.25">
      <c r="A14195" t="s">
        <v>3432</v>
      </c>
      <c r="B14195">
        <v>1</v>
      </c>
      <c r="C14195" t="s">
        <v>11486</v>
      </c>
      <c r="D14195">
        <v>421</v>
      </c>
      <c r="F14195" s="4">
        <v>1</v>
      </c>
      <c r="G14195" t="s">
        <v>11487</v>
      </c>
      <c r="H14195" t="s">
        <v>11279</v>
      </c>
      <c r="J14195" s="4">
        <f>MIN(Table16[[#This Row],[Medicare Outpatient Allowable Rate]:[WPPA Inc Outpatient Allowable Rate]])</f>
        <v>0</v>
      </c>
      <c r="K14195" s="4">
        <f>MAX(Table16[[#This Row],[Blue Cross Outpatient Allowable Rate]:[WPPA Inc Outpatient Allowable Rate]])</f>
        <v>0.95</v>
      </c>
      <c r="L14195" s="4">
        <f>Table16[[#This Row],[Price]]*0.42</f>
        <v>0.42</v>
      </c>
      <c r="M14195" s="4">
        <v>0</v>
      </c>
      <c r="N14195" s="4">
        <f>SUM(Table16[[#This Row],[ChargeID]]*0.76)</f>
        <v>0.76</v>
      </c>
      <c r="O14195" s="4">
        <f>SUM(Table16[[#This Row],[Price]]*0.95)</f>
        <v>0.95</v>
      </c>
      <c r="P14195" s="4">
        <f>SUM(Table16[[#This Row],[Price]]*0.8)</f>
        <v>0.8</v>
      </c>
      <c r="Q14195" s="4">
        <f>SUM(Table16[[#This Row],[Price]]*0.6)</f>
        <v>0.6</v>
      </c>
    </row>
    <row r="14196" spans="1:17" x14ac:dyDescent="0.25">
      <c r="A14196" t="s">
        <v>3432</v>
      </c>
      <c r="B14196">
        <v>1</v>
      </c>
      <c r="C14196" t="s">
        <v>11488</v>
      </c>
      <c r="D14196">
        <v>421</v>
      </c>
      <c r="F14196" s="4">
        <v>1</v>
      </c>
      <c r="G14196" t="s">
        <v>11487</v>
      </c>
      <c r="H14196" t="s">
        <v>11281</v>
      </c>
      <c r="J14196" s="4">
        <f>MIN(Table16[[#This Row],[Medicare Outpatient Allowable Rate]:[WPPA Inc Outpatient Allowable Rate]])</f>
        <v>0</v>
      </c>
      <c r="K14196" s="4">
        <f>MAX(Table16[[#This Row],[Blue Cross Outpatient Allowable Rate]:[WPPA Inc Outpatient Allowable Rate]])</f>
        <v>0.95</v>
      </c>
      <c r="L14196" s="4">
        <f>Table16[[#This Row],[Price]]*0.42</f>
        <v>0.42</v>
      </c>
      <c r="M14196" s="4">
        <v>0</v>
      </c>
      <c r="N14196" s="4">
        <f>SUM(Table16[[#This Row],[ChargeID]]*0.76)</f>
        <v>0.76</v>
      </c>
      <c r="O14196" s="4">
        <f>SUM(Table16[[#This Row],[Price]]*0.95)</f>
        <v>0.95</v>
      </c>
      <c r="P14196" s="4">
        <f>SUM(Table16[[#This Row],[Price]]*0.8)</f>
        <v>0.8</v>
      </c>
      <c r="Q14196" s="4">
        <f>SUM(Table16[[#This Row],[Price]]*0.6)</f>
        <v>0.6</v>
      </c>
    </row>
    <row r="14197" spans="1:17" x14ac:dyDescent="0.25">
      <c r="A14197" t="s">
        <v>3432</v>
      </c>
      <c r="B14197">
        <v>1</v>
      </c>
      <c r="C14197" t="s">
        <v>11489</v>
      </c>
      <c r="D14197">
        <v>421</v>
      </c>
      <c r="F14197" s="4">
        <v>1</v>
      </c>
      <c r="G14197" t="s">
        <v>11487</v>
      </c>
      <c r="H14197" t="s">
        <v>11283</v>
      </c>
      <c r="J14197" s="4">
        <f>MIN(Table16[[#This Row],[Medicare Outpatient Allowable Rate]:[WPPA Inc Outpatient Allowable Rate]])</f>
        <v>0</v>
      </c>
      <c r="K14197" s="4">
        <f>MAX(Table16[[#This Row],[Blue Cross Outpatient Allowable Rate]:[WPPA Inc Outpatient Allowable Rate]])</f>
        <v>0.95</v>
      </c>
      <c r="L14197" s="4">
        <f>Table16[[#This Row],[Price]]*0.42</f>
        <v>0.42</v>
      </c>
      <c r="M14197" s="4">
        <v>0</v>
      </c>
      <c r="N14197" s="4">
        <f>SUM(Table16[[#This Row],[ChargeID]]*0.76)</f>
        <v>0.76</v>
      </c>
      <c r="O14197" s="4">
        <f>SUM(Table16[[#This Row],[Price]]*0.95)</f>
        <v>0.95</v>
      </c>
      <c r="P14197" s="4">
        <f>SUM(Table16[[#This Row],[Price]]*0.8)</f>
        <v>0.8</v>
      </c>
      <c r="Q14197" s="4">
        <f>SUM(Table16[[#This Row],[Price]]*0.6)</f>
        <v>0.6</v>
      </c>
    </row>
    <row r="14198" spans="1:17" x14ac:dyDescent="0.25">
      <c r="A14198" t="s">
        <v>3432</v>
      </c>
      <c r="B14198">
        <v>1</v>
      </c>
      <c r="C14198" t="s">
        <v>11490</v>
      </c>
      <c r="D14198">
        <v>421</v>
      </c>
      <c r="F14198" s="4">
        <v>1</v>
      </c>
      <c r="G14198" t="s">
        <v>11487</v>
      </c>
      <c r="H14198" t="s">
        <v>11285</v>
      </c>
      <c r="J14198" s="4">
        <f>MIN(Table16[[#This Row],[Medicare Outpatient Allowable Rate]:[WPPA Inc Outpatient Allowable Rate]])</f>
        <v>0</v>
      </c>
      <c r="K14198" s="4">
        <f>MAX(Table16[[#This Row],[Blue Cross Outpatient Allowable Rate]:[WPPA Inc Outpatient Allowable Rate]])</f>
        <v>0.95</v>
      </c>
      <c r="L14198" s="4">
        <f>Table16[[#This Row],[Price]]*0.42</f>
        <v>0.42</v>
      </c>
      <c r="M14198" s="4">
        <v>0</v>
      </c>
      <c r="N14198" s="4">
        <f>SUM(Table16[[#This Row],[ChargeID]]*0.76)</f>
        <v>0.76</v>
      </c>
      <c r="O14198" s="4">
        <f>SUM(Table16[[#This Row],[Price]]*0.95)</f>
        <v>0.95</v>
      </c>
      <c r="P14198" s="4">
        <f>SUM(Table16[[#This Row],[Price]]*0.8)</f>
        <v>0.8</v>
      </c>
      <c r="Q14198" s="4">
        <f>SUM(Table16[[#This Row],[Price]]*0.6)</f>
        <v>0.6</v>
      </c>
    </row>
    <row r="14199" spans="1:17" x14ac:dyDescent="0.25">
      <c r="A14199" t="s">
        <v>3432</v>
      </c>
      <c r="B14199">
        <v>1</v>
      </c>
      <c r="C14199" t="s">
        <v>11491</v>
      </c>
      <c r="D14199">
        <v>421</v>
      </c>
      <c r="F14199" s="4">
        <v>1</v>
      </c>
      <c r="G14199" t="s">
        <v>11487</v>
      </c>
      <c r="H14199" t="s">
        <v>11287</v>
      </c>
      <c r="J14199" s="4">
        <f>MIN(Table16[[#This Row],[Medicare Outpatient Allowable Rate]:[WPPA Inc Outpatient Allowable Rate]])</f>
        <v>0</v>
      </c>
      <c r="K14199" s="4">
        <f>MAX(Table16[[#This Row],[Blue Cross Outpatient Allowable Rate]:[WPPA Inc Outpatient Allowable Rate]])</f>
        <v>0.95</v>
      </c>
      <c r="L14199" s="4">
        <f>Table16[[#This Row],[Price]]*0.42</f>
        <v>0.42</v>
      </c>
      <c r="M14199" s="4">
        <v>0</v>
      </c>
      <c r="N14199" s="4">
        <f>SUM(Table16[[#This Row],[ChargeID]]*0.76)</f>
        <v>0.76</v>
      </c>
      <c r="O14199" s="4">
        <f>SUM(Table16[[#This Row],[Price]]*0.95)</f>
        <v>0.95</v>
      </c>
      <c r="P14199" s="4">
        <f>SUM(Table16[[#This Row],[Price]]*0.8)</f>
        <v>0.8</v>
      </c>
      <c r="Q14199" s="4">
        <f>SUM(Table16[[#This Row],[Price]]*0.6)</f>
        <v>0.6</v>
      </c>
    </row>
    <row r="14200" spans="1:17" x14ac:dyDescent="0.25">
      <c r="A14200" t="s">
        <v>3432</v>
      </c>
      <c r="B14200">
        <v>1</v>
      </c>
      <c r="C14200" t="s">
        <v>11492</v>
      </c>
      <c r="D14200">
        <v>421</v>
      </c>
      <c r="F14200" s="4">
        <v>1</v>
      </c>
      <c r="G14200" t="s">
        <v>11487</v>
      </c>
      <c r="H14200" t="s">
        <v>9023</v>
      </c>
      <c r="J14200" s="4">
        <f>MIN(Table16[[#This Row],[Medicare Outpatient Allowable Rate]:[WPPA Inc Outpatient Allowable Rate]])</f>
        <v>0</v>
      </c>
      <c r="K14200" s="4">
        <f>MAX(Table16[[#This Row],[Blue Cross Outpatient Allowable Rate]:[WPPA Inc Outpatient Allowable Rate]])</f>
        <v>0.95</v>
      </c>
      <c r="L14200" s="4">
        <f>Table16[[#This Row],[Price]]*0.42</f>
        <v>0.42</v>
      </c>
      <c r="M14200" s="4">
        <v>0</v>
      </c>
      <c r="N14200" s="4">
        <f>SUM(Table16[[#This Row],[ChargeID]]*0.76)</f>
        <v>0.76</v>
      </c>
      <c r="O14200" s="4">
        <f>SUM(Table16[[#This Row],[Price]]*0.95)</f>
        <v>0.95</v>
      </c>
      <c r="P14200" s="4">
        <f>SUM(Table16[[#This Row],[Price]]*0.8)</f>
        <v>0.8</v>
      </c>
      <c r="Q14200" s="4">
        <f>SUM(Table16[[#This Row],[Price]]*0.6)</f>
        <v>0.6</v>
      </c>
    </row>
    <row r="14201" spans="1:17" x14ac:dyDescent="0.25">
      <c r="A14201" t="s">
        <v>3432</v>
      </c>
      <c r="B14201">
        <v>1</v>
      </c>
      <c r="C14201" t="s">
        <v>11493</v>
      </c>
      <c r="D14201">
        <v>421</v>
      </c>
      <c r="F14201" s="4">
        <v>1</v>
      </c>
      <c r="G14201" t="s">
        <v>11487</v>
      </c>
      <c r="H14201" t="s">
        <v>11290</v>
      </c>
      <c r="J14201" s="4">
        <f>MIN(Table16[[#This Row],[Medicare Outpatient Allowable Rate]:[WPPA Inc Outpatient Allowable Rate]])</f>
        <v>0</v>
      </c>
      <c r="K14201" s="4">
        <f>MAX(Table16[[#This Row],[Blue Cross Outpatient Allowable Rate]:[WPPA Inc Outpatient Allowable Rate]])</f>
        <v>0.95</v>
      </c>
      <c r="L14201" s="4">
        <f>Table16[[#This Row],[Price]]*0.42</f>
        <v>0.42</v>
      </c>
      <c r="M14201" s="4">
        <v>0</v>
      </c>
      <c r="N14201" s="4">
        <f>SUM(Table16[[#This Row],[ChargeID]]*0.76)</f>
        <v>0.76</v>
      </c>
      <c r="O14201" s="4">
        <f>SUM(Table16[[#This Row],[Price]]*0.95)</f>
        <v>0.95</v>
      </c>
      <c r="P14201" s="4">
        <f>SUM(Table16[[#This Row],[Price]]*0.8)</f>
        <v>0.8</v>
      </c>
      <c r="Q14201" s="4">
        <f>SUM(Table16[[#This Row],[Price]]*0.6)</f>
        <v>0.6</v>
      </c>
    </row>
    <row r="14202" spans="1:17" x14ac:dyDescent="0.25">
      <c r="A14202" t="s">
        <v>3432</v>
      </c>
      <c r="B14202">
        <v>1</v>
      </c>
      <c r="C14202" t="s">
        <v>11494</v>
      </c>
      <c r="D14202">
        <v>421</v>
      </c>
      <c r="F14202" s="4">
        <v>1</v>
      </c>
      <c r="G14202" t="s">
        <v>11495</v>
      </c>
      <c r="H14202" t="s">
        <v>11279</v>
      </c>
      <c r="J14202" s="4">
        <f>MIN(Table16[[#This Row],[Medicare Outpatient Allowable Rate]:[WPPA Inc Outpatient Allowable Rate]])</f>
        <v>0</v>
      </c>
      <c r="K14202" s="4">
        <f>MAX(Table16[[#This Row],[Blue Cross Outpatient Allowable Rate]:[WPPA Inc Outpatient Allowable Rate]])</f>
        <v>0.95</v>
      </c>
      <c r="L14202" s="4">
        <f>Table16[[#This Row],[Price]]*0.42</f>
        <v>0.42</v>
      </c>
      <c r="M14202" s="4">
        <v>0</v>
      </c>
      <c r="N14202" s="4">
        <f>SUM(Table16[[#This Row],[ChargeID]]*0.76)</f>
        <v>0.76</v>
      </c>
      <c r="O14202" s="4">
        <f>SUM(Table16[[#This Row],[Price]]*0.95)</f>
        <v>0.95</v>
      </c>
      <c r="P14202" s="4">
        <f>SUM(Table16[[#This Row],[Price]]*0.8)</f>
        <v>0.8</v>
      </c>
      <c r="Q14202" s="4">
        <f>SUM(Table16[[#This Row],[Price]]*0.6)</f>
        <v>0.6</v>
      </c>
    </row>
    <row r="14203" spans="1:17" x14ac:dyDescent="0.25">
      <c r="A14203" t="s">
        <v>3432</v>
      </c>
      <c r="B14203">
        <v>1</v>
      </c>
      <c r="C14203" t="s">
        <v>11496</v>
      </c>
      <c r="D14203">
        <v>421</v>
      </c>
      <c r="F14203" s="4">
        <v>1</v>
      </c>
      <c r="G14203" t="s">
        <v>11495</v>
      </c>
      <c r="H14203" t="s">
        <v>11281</v>
      </c>
      <c r="J14203" s="4">
        <f>MIN(Table16[[#This Row],[Medicare Outpatient Allowable Rate]:[WPPA Inc Outpatient Allowable Rate]])</f>
        <v>0</v>
      </c>
      <c r="K14203" s="4">
        <f>MAX(Table16[[#This Row],[Blue Cross Outpatient Allowable Rate]:[WPPA Inc Outpatient Allowable Rate]])</f>
        <v>0.95</v>
      </c>
      <c r="L14203" s="4">
        <f>Table16[[#This Row],[Price]]*0.42</f>
        <v>0.42</v>
      </c>
      <c r="M14203" s="4">
        <v>0</v>
      </c>
      <c r="N14203" s="4">
        <f>SUM(Table16[[#This Row],[ChargeID]]*0.76)</f>
        <v>0.76</v>
      </c>
      <c r="O14203" s="4">
        <f>SUM(Table16[[#This Row],[Price]]*0.95)</f>
        <v>0.95</v>
      </c>
      <c r="P14203" s="4">
        <f>SUM(Table16[[#This Row],[Price]]*0.8)</f>
        <v>0.8</v>
      </c>
      <c r="Q14203" s="4">
        <f>SUM(Table16[[#This Row],[Price]]*0.6)</f>
        <v>0.6</v>
      </c>
    </row>
    <row r="14204" spans="1:17" x14ac:dyDescent="0.25">
      <c r="A14204" t="s">
        <v>3432</v>
      </c>
      <c r="B14204">
        <v>1</v>
      </c>
      <c r="C14204" t="s">
        <v>11497</v>
      </c>
      <c r="D14204">
        <v>421</v>
      </c>
      <c r="F14204" s="4">
        <v>1</v>
      </c>
      <c r="G14204" t="s">
        <v>11495</v>
      </c>
      <c r="H14204" t="s">
        <v>11283</v>
      </c>
      <c r="J14204" s="4">
        <f>MIN(Table16[[#This Row],[Medicare Outpatient Allowable Rate]:[WPPA Inc Outpatient Allowable Rate]])</f>
        <v>0</v>
      </c>
      <c r="K14204" s="4">
        <f>MAX(Table16[[#This Row],[Blue Cross Outpatient Allowable Rate]:[WPPA Inc Outpatient Allowable Rate]])</f>
        <v>0.95</v>
      </c>
      <c r="L14204" s="4">
        <f>Table16[[#This Row],[Price]]*0.42</f>
        <v>0.42</v>
      </c>
      <c r="M14204" s="4">
        <v>0</v>
      </c>
      <c r="N14204" s="4">
        <f>SUM(Table16[[#This Row],[ChargeID]]*0.76)</f>
        <v>0.76</v>
      </c>
      <c r="O14204" s="4">
        <f>SUM(Table16[[#This Row],[Price]]*0.95)</f>
        <v>0.95</v>
      </c>
      <c r="P14204" s="4">
        <f>SUM(Table16[[#This Row],[Price]]*0.8)</f>
        <v>0.8</v>
      </c>
      <c r="Q14204" s="4">
        <f>SUM(Table16[[#This Row],[Price]]*0.6)</f>
        <v>0.6</v>
      </c>
    </row>
    <row r="14205" spans="1:17" x14ac:dyDescent="0.25">
      <c r="A14205" t="s">
        <v>3432</v>
      </c>
      <c r="B14205">
        <v>1</v>
      </c>
      <c r="C14205" t="s">
        <v>11498</v>
      </c>
      <c r="D14205">
        <v>421</v>
      </c>
      <c r="F14205" s="4">
        <v>1</v>
      </c>
      <c r="G14205" t="s">
        <v>11495</v>
      </c>
      <c r="H14205" t="s">
        <v>11285</v>
      </c>
      <c r="J14205" s="4">
        <f>MIN(Table16[[#This Row],[Medicare Outpatient Allowable Rate]:[WPPA Inc Outpatient Allowable Rate]])</f>
        <v>0</v>
      </c>
      <c r="K14205" s="4">
        <f>MAX(Table16[[#This Row],[Blue Cross Outpatient Allowable Rate]:[WPPA Inc Outpatient Allowable Rate]])</f>
        <v>0.95</v>
      </c>
      <c r="L14205" s="4">
        <f>Table16[[#This Row],[Price]]*0.42</f>
        <v>0.42</v>
      </c>
      <c r="M14205" s="4">
        <v>0</v>
      </c>
      <c r="N14205" s="4">
        <f>SUM(Table16[[#This Row],[ChargeID]]*0.76)</f>
        <v>0.76</v>
      </c>
      <c r="O14205" s="4">
        <f>SUM(Table16[[#This Row],[Price]]*0.95)</f>
        <v>0.95</v>
      </c>
      <c r="P14205" s="4">
        <f>SUM(Table16[[#This Row],[Price]]*0.8)</f>
        <v>0.8</v>
      </c>
      <c r="Q14205" s="4">
        <f>SUM(Table16[[#This Row],[Price]]*0.6)</f>
        <v>0.6</v>
      </c>
    </row>
    <row r="14206" spans="1:17" x14ac:dyDescent="0.25">
      <c r="A14206" t="s">
        <v>3432</v>
      </c>
      <c r="B14206">
        <v>1</v>
      </c>
      <c r="C14206" t="s">
        <v>11499</v>
      </c>
      <c r="D14206">
        <v>421</v>
      </c>
      <c r="F14206" s="4">
        <v>1</v>
      </c>
      <c r="G14206" t="s">
        <v>11495</v>
      </c>
      <c r="H14206" t="s">
        <v>11287</v>
      </c>
      <c r="J14206" s="4">
        <f>MIN(Table16[[#This Row],[Medicare Outpatient Allowable Rate]:[WPPA Inc Outpatient Allowable Rate]])</f>
        <v>0</v>
      </c>
      <c r="K14206" s="4">
        <f>MAX(Table16[[#This Row],[Blue Cross Outpatient Allowable Rate]:[WPPA Inc Outpatient Allowable Rate]])</f>
        <v>0.95</v>
      </c>
      <c r="L14206" s="4">
        <f>Table16[[#This Row],[Price]]*0.42</f>
        <v>0.42</v>
      </c>
      <c r="M14206" s="4">
        <v>0</v>
      </c>
      <c r="N14206" s="4">
        <f>SUM(Table16[[#This Row],[ChargeID]]*0.76)</f>
        <v>0.76</v>
      </c>
      <c r="O14206" s="4">
        <f>SUM(Table16[[#This Row],[Price]]*0.95)</f>
        <v>0.95</v>
      </c>
      <c r="P14206" s="4">
        <f>SUM(Table16[[#This Row],[Price]]*0.8)</f>
        <v>0.8</v>
      </c>
      <c r="Q14206" s="4">
        <f>SUM(Table16[[#This Row],[Price]]*0.6)</f>
        <v>0.6</v>
      </c>
    </row>
    <row r="14207" spans="1:17" x14ac:dyDescent="0.25">
      <c r="A14207" t="s">
        <v>3432</v>
      </c>
      <c r="B14207">
        <v>1</v>
      </c>
      <c r="C14207" t="s">
        <v>11500</v>
      </c>
      <c r="D14207">
        <v>421</v>
      </c>
      <c r="F14207" s="4">
        <v>1</v>
      </c>
      <c r="G14207" t="s">
        <v>11495</v>
      </c>
      <c r="H14207" t="s">
        <v>9023</v>
      </c>
      <c r="J14207" s="4">
        <f>MIN(Table16[[#This Row],[Medicare Outpatient Allowable Rate]:[WPPA Inc Outpatient Allowable Rate]])</f>
        <v>0</v>
      </c>
      <c r="K14207" s="4">
        <f>MAX(Table16[[#This Row],[Blue Cross Outpatient Allowable Rate]:[WPPA Inc Outpatient Allowable Rate]])</f>
        <v>0.95</v>
      </c>
      <c r="L14207" s="4">
        <f>Table16[[#This Row],[Price]]*0.42</f>
        <v>0.42</v>
      </c>
      <c r="M14207" s="4">
        <v>0</v>
      </c>
      <c r="N14207" s="4">
        <f>SUM(Table16[[#This Row],[ChargeID]]*0.76)</f>
        <v>0.76</v>
      </c>
      <c r="O14207" s="4">
        <f>SUM(Table16[[#This Row],[Price]]*0.95)</f>
        <v>0.95</v>
      </c>
      <c r="P14207" s="4">
        <f>SUM(Table16[[#This Row],[Price]]*0.8)</f>
        <v>0.8</v>
      </c>
      <c r="Q14207" s="4">
        <f>SUM(Table16[[#This Row],[Price]]*0.6)</f>
        <v>0.6</v>
      </c>
    </row>
    <row r="14208" spans="1:17" x14ac:dyDescent="0.25">
      <c r="A14208" t="s">
        <v>3432</v>
      </c>
      <c r="B14208">
        <v>1</v>
      </c>
      <c r="C14208" t="s">
        <v>11501</v>
      </c>
      <c r="D14208">
        <v>421</v>
      </c>
      <c r="F14208" s="4">
        <v>1</v>
      </c>
      <c r="G14208" t="s">
        <v>11495</v>
      </c>
      <c r="H14208" t="s">
        <v>11290</v>
      </c>
      <c r="J14208" s="4">
        <f>MIN(Table16[[#This Row],[Medicare Outpatient Allowable Rate]:[WPPA Inc Outpatient Allowable Rate]])</f>
        <v>0</v>
      </c>
      <c r="K14208" s="4">
        <f>MAX(Table16[[#This Row],[Blue Cross Outpatient Allowable Rate]:[WPPA Inc Outpatient Allowable Rate]])</f>
        <v>0.95</v>
      </c>
      <c r="L14208" s="4">
        <f>Table16[[#This Row],[Price]]*0.42</f>
        <v>0.42</v>
      </c>
      <c r="M14208" s="4">
        <v>0</v>
      </c>
      <c r="N14208" s="4">
        <f>SUM(Table16[[#This Row],[ChargeID]]*0.76)</f>
        <v>0.76</v>
      </c>
      <c r="O14208" s="4">
        <f>SUM(Table16[[#This Row],[Price]]*0.95)</f>
        <v>0.95</v>
      </c>
      <c r="P14208" s="4">
        <f>SUM(Table16[[#This Row],[Price]]*0.8)</f>
        <v>0.8</v>
      </c>
      <c r="Q14208" s="4">
        <f>SUM(Table16[[#This Row],[Price]]*0.6)</f>
        <v>0.6</v>
      </c>
    </row>
    <row r="14209" spans="1:17" x14ac:dyDescent="0.25">
      <c r="A14209" t="s">
        <v>3432</v>
      </c>
      <c r="B14209">
        <v>1</v>
      </c>
      <c r="C14209" t="s">
        <v>11502</v>
      </c>
      <c r="D14209">
        <v>421</v>
      </c>
      <c r="F14209" s="4">
        <v>1</v>
      </c>
      <c r="G14209" t="s">
        <v>11503</v>
      </c>
      <c r="H14209" t="s">
        <v>11279</v>
      </c>
      <c r="J14209" s="4">
        <f>MIN(Table16[[#This Row],[Medicare Outpatient Allowable Rate]:[WPPA Inc Outpatient Allowable Rate]])</f>
        <v>0</v>
      </c>
      <c r="K14209" s="4">
        <f>MAX(Table16[[#This Row],[Blue Cross Outpatient Allowable Rate]:[WPPA Inc Outpatient Allowable Rate]])</f>
        <v>0.95</v>
      </c>
      <c r="L14209" s="4">
        <f>Table16[[#This Row],[Price]]*0.42</f>
        <v>0.42</v>
      </c>
      <c r="M14209" s="4">
        <v>0</v>
      </c>
      <c r="N14209" s="4">
        <f>SUM(Table16[[#This Row],[ChargeID]]*0.76)</f>
        <v>0.76</v>
      </c>
      <c r="O14209" s="4">
        <f>SUM(Table16[[#This Row],[Price]]*0.95)</f>
        <v>0.95</v>
      </c>
      <c r="P14209" s="4">
        <f>SUM(Table16[[#This Row],[Price]]*0.8)</f>
        <v>0.8</v>
      </c>
      <c r="Q14209" s="4">
        <f>SUM(Table16[[#This Row],[Price]]*0.6)</f>
        <v>0.6</v>
      </c>
    </row>
    <row r="14210" spans="1:17" x14ac:dyDescent="0.25">
      <c r="A14210" t="s">
        <v>3432</v>
      </c>
      <c r="B14210">
        <v>1</v>
      </c>
      <c r="C14210" t="s">
        <v>11504</v>
      </c>
      <c r="D14210">
        <v>421</v>
      </c>
      <c r="F14210" s="4">
        <v>1</v>
      </c>
      <c r="G14210" t="s">
        <v>11503</v>
      </c>
      <c r="H14210" t="s">
        <v>11281</v>
      </c>
      <c r="J14210" s="4">
        <f>MIN(Table16[[#This Row],[Medicare Outpatient Allowable Rate]:[WPPA Inc Outpatient Allowable Rate]])</f>
        <v>0</v>
      </c>
      <c r="K14210" s="4">
        <f>MAX(Table16[[#This Row],[Blue Cross Outpatient Allowable Rate]:[WPPA Inc Outpatient Allowable Rate]])</f>
        <v>0.95</v>
      </c>
      <c r="L14210" s="4">
        <f>Table16[[#This Row],[Price]]*0.42</f>
        <v>0.42</v>
      </c>
      <c r="M14210" s="4">
        <v>0</v>
      </c>
      <c r="N14210" s="4">
        <f>SUM(Table16[[#This Row],[ChargeID]]*0.76)</f>
        <v>0.76</v>
      </c>
      <c r="O14210" s="4">
        <f>SUM(Table16[[#This Row],[Price]]*0.95)</f>
        <v>0.95</v>
      </c>
      <c r="P14210" s="4">
        <f>SUM(Table16[[#This Row],[Price]]*0.8)</f>
        <v>0.8</v>
      </c>
      <c r="Q14210" s="4">
        <f>SUM(Table16[[#This Row],[Price]]*0.6)</f>
        <v>0.6</v>
      </c>
    </row>
    <row r="14211" spans="1:17" x14ac:dyDescent="0.25">
      <c r="A14211" t="s">
        <v>3432</v>
      </c>
      <c r="B14211">
        <v>1</v>
      </c>
      <c r="C14211" t="s">
        <v>11505</v>
      </c>
      <c r="D14211">
        <v>421</v>
      </c>
      <c r="F14211" s="4">
        <v>1</v>
      </c>
      <c r="G14211" t="s">
        <v>11503</v>
      </c>
      <c r="H14211" t="s">
        <v>11283</v>
      </c>
      <c r="J14211" s="4">
        <f>MIN(Table16[[#This Row],[Medicare Outpatient Allowable Rate]:[WPPA Inc Outpatient Allowable Rate]])</f>
        <v>0</v>
      </c>
      <c r="K14211" s="4">
        <f>MAX(Table16[[#This Row],[Blue Cross Outpatient Allowable Rate]:[WPPA Inc Outpatient Allowable Rate]])</f>
        <v>0.95</v>
      </c>
      <c r="L14211" s="4">
        <f>Table16[[#This Row],[Price]]*0.42</f>
        <v>0.42</v>
      </c>
      <c r="M14211" s="4">
        <v>0</v>
      </c>
      <c r="N14211" s="4">
        <f>SUM(Table16[[#This Row],[ChargeID]]*0.76)</f>
        <v>0.76</v>
      </c>
      <c r="O14211" s="4">
        <f>SUM(Table16[[#This Row],[Price]]*0.95)</f>
        <v>0.95</v>
      </c>
      <c r="P14211" s="4">
        <f>SUM(Table16[[#This Row],[Price]]*0.8)</f>
        <v>0.8</v>
      </c>
      <c r="Q14211" s="4">
        <f>SUM(Table16[[#This Row],[Price]]*0.6)</f>
        <v>0.6</v>
      </c>
    </row>
    <row r="14212" spans="1:17" x14ac:dyDescent="0.25">
      <c r="A14212" t="s">
        <v>3432</v>
      </c>
      <c r="B14212">
        <v>1</v>
      </c>
      <c r="C14212" t="s">
        <v>11506</v>
      </c>
      <c r="D14212">
        <v>421</v>
      </c>
      <c r="F14212" s="4">
        <v>1</v>
      </c>
      <c r="G14212" t="s">
        <v>11503</v>
      </c>
      <c r="H14212" t="s">
        <v>11285</v>
      </c>
      <c r="J14212" s="4">
        <f>MIN(Table16[[#This Row],[Medicare Outpatient Allowable Rate]:[WPPA Inc Outpatient Allowable Rate]])</f>
        <v>0</v>
      </c>
      <c r="K14212" s="4">
        <f>MAX(Table16[[#This Row],[Blue Cross Outpatient Allowable Rate]:[WPPA Inc Outpatient Allowable Rate]])</f>
        <v>0.95</v>
      </c>
      <c r="L14212" s="4">
        <f>Table16[[#This Row],[Price]]*0.42</f>
        <v>0.42</v>
      </c>
      <c r="M14212" s="4">
        <v>0</v>
      </c>
      <c r="N14212" s="4">
        <f>SUM(Table16[[#This Row],[ChargeID]]*0.76)</f>
        <v>0.76</v>
      </c>
      <c r="O14212" s="4">
        <f>SUM(Table16[[#This Row],[Price]]*0.95)</f>
        <v>0.95</v>
      </c>
      <c r="P14212" s="4">
        <f>SUM(Table16[[#This Row],[Price]]*0.8)</f>
        <v>0.8</v>
      </c>
      <c r="Q14212" s="4">
        <f>SUM(Table16[[#This Row],[Price]]*0.6)</f>
        <v>0.6</v>
      </c>
    </row>
    <row r="14213" spans="1:17" x14ac:dyDescent="0.25">
      <c r="A14213" t="s">
        <v>3432</v>
      </c>
      <c r="B14213">
        <v>1</v>
      </c>
      <c r="C14213" t="s">
        <v>11507</v>
      </c>
      <c r="D14213">
        <v>421</v>
      </c>
      <c r="F14213" s="4">
        <v>1</v>
      </c>
      <c r="G14213" t="s">
        <v>11503</v>
      </c>
      <c r="H14213" t="s">
        <v>11287</v>
      </c>
      <c r="J14213" s="4">
        <f>MIN(Table16[[#This Row],[Medicare Outpatient Allowable Rate]:[WPPA Inc Outpatient Allowable Rate]])</f>
        <v>0</v>
      </c>
      <c r="K14213" s="4">
        <f>MAX(Table16[[#This Row],[Blue Cross Outpatient Allowable Rate]:[WPPA Inc Outpatient Allowable Rate]])</f>
        <v>0.95</v>
      </c>
      <c r="L14213" s="4">
        <f>Table16[[#This Row],[Price]]*0.42</f>
        <v>0.42</v>
      </c>
      <c r="M14213" s="4">
        <v>0</v>
      </c>
      <c r="N14213" s="4">
        <f>SUM(Table16[[#This Row],[ChargeID]]*0.76)</f>
        <v>0.76</v>
      </c>
      <c r="O14213" s="4">
        <f>SUM(Table16[[#This Row],[Price]]*0.95)</f>
        <v>0.95</v>
      </c>
      <c r="P14213" s="4">
        <f>SUM(Table16[[#This Row],[Price]]*0.8)</f>
        <v>0.8</v>
      </c>
      <c r="Q14213" s="4">
        <f>SUM(Table16[[#This Row],[Price]]*0.6)</f>
        <v>0.6</v>
      </c>
    </row>
    <row r="14214" spans="1:17" x14ac:dyDescent="0.25">
      <c r="A14214" t="s">
        <v>3432</v>
      </c>
      <c r="B14214">
        <v>1</v>
      </c>
      <c r="C14214" t="s">
        <v>11508</v>
      </c>
      <c r="D14214">
        <v>421</v>
      </c>
      <c r="F14214" s="4">
        <v>1</v>
      </c>
      <c r="G14214" t="s">
        <v>11503</v>
      </c>
      <c r="H14214" t="s">
        <v>9023</v>
      </c>
      <c r="J14214" s="4">
        <f>MIN(Table16[[#This Row],[Medicare Outpatient Allowable Rate]:[WPPA Inc Outpatient Allowable Rate]])</f>
        <v>0</v>
      </c>
      <c r="K14214" s="4">
        <f>MAX(Table16[[#This Row],[Blue Cross Outpatient Allowable Rate]:[WPPA Inc Outpatient Allowable Rate]])</f>
        <v>0.95</v>
      </c>
      <c r="L14214" s="4">
        <f>Table16[[#This Row],[Price]]*0.42</f>
        <v>0.42</v>
      </c>
      <c r="M14214" s="4">
        <v>0</v>
      </c>
      <c r="N14214" s="4">
        <f>SUM(Table16[[#This Row],[ChargeID]]*0.76)</f>
        <v>0.76</v>
      </c>
      <c r="O14214" s="4">
        <f>SUM(Table16[[#This Row],[Price]]*0.95)</f>
        <v>0.95</v>
      </c>
      <c r="P14214" s="4">
        <f>SUM(Table16[[#This Row],[Price]]*0.8)</f>
        <v>0.8</v>
      </c>
      <c r="Q14214" s="4">
        <f>SUM(Table16[[#This Row],[Price]]*0.6)</f>
        <v>0.6</v>
      </c>
    </row>
    <row r="14215" spans="1:17" x14ac:dyDescent="0.25">
      <c r="A14215" t="s">
        <v>3432</v>
      </c>
      <c r="B14215">
        <v>1</v>
      </c>
      <c r="C14215" t="s">
        <v>11509</v>
      </c>
      <c r="D14215">
        <v>421</v>
      </c>
      <c r="F14215" s="4">
        <v>1</v>
      </c>
      <c r="G14215" t="s">
        <v>11503</v>
      </c>
      <c r="H14215" t="s">
        <v>11290</v>
      </c>
      <c r="J14215" s="4">
        <f>MIN(Table16[[#This Row],[Medicare Outpatient Allowable Rate]:[WPPA Inc Outpatient Allowable Rate]])</f>
        <v>0</v>
      </c>
      <c r="K14215" s="4">
        <f>MAX(Table16[[#This Row],[Blue Cross Outpatient Allowable Rate]:[WPPA Inc Outpatient Allowable Rate]])</f>
        <v>0.95</v>
      </c>
      <c r="L14215" s="4">
        <f>Table16[[#This Row],[Price]]*0.42</f>
        <v>0.42</v>
      </c>
      <c r="M14215" s="4">
        <v>0</v>
      </c>
      <c r="N14215" s="4">
        <f>SUM(Table16[[#This Row],[ChargeID]]*0.76)</f>
        <v>0.76</v>
      </c>
      <c r="O14215" s="4">
        <f>SUM(Table16[[#This Row],[Price]]*0.95)</f>
        <v>0.95</v>
      </c>
      <c r="P14215" s="4">
        <f>SUM(Table16[[#This Row],[Price]]*0.8)</f>
        <v>0.8</v>
      </c>
      <c r="Q14215" s="4">
        <f>SUM(Table16[[#This Row],[Price]]*0.6)</f>
        <v>0.6</v>
      </c>
    </row>
    <row r="14216" spans="1:17" x14ac:dyDescent="0.25">
      <c r="A14216" t="s">
        <v>3432</v>
      </c>
      <c r="B14216">
        <v>1</v>
      </c>
      <c r="C14216" t="s">
        <v>11510</v>
      </c>
      <c r="D14216">
        <v>421</v>
      </c>
      <c r="F14216" s="4">
        <v>1</v>
      </c>
      <c r="G14216" t="s">
        <v>11511</v>
      </c>
      <c r="H14216" t="s">
        <v>11279</v>
      </c>
      <c r="J14216" s="4">
        <f>MIN(Table16[[#This Row],[Medicare Outpatient Allowable Rate]:[WPPA Inc Outpatient Allowable Rate]])</f>
        <v>0</v>
      </c>
      <c r="K14216" s="4">
        <f>MAX(Table16[[#This Row],[Blue Cross Outpatient Allowable Rate]:[WPPA Inc Outpatient Allowable Rate]])</f>
        <v>0.95</v>
      </c>
      <c r="L14216" s="4">
        <f>Table16[[#This Row],[Price]]*0.42</f>
        <v>0.42</v>
      </c>
      <c r="M14216" s="4">
        <v>0</v>
      </c>
      <c r="N14216" s="4">
        <f>SUM(Table16[[#This Row],[ChargeID]]*0.76)</f>
        <v>0.76</v>
      </c>
      <c r="O14216" s="4">
        <f>SUM(Table16[[#This Row],[Price]]*0.95)</f>
        <v>0.95</v>
      </c>
      <c r="P14216" s="4">
        <f>SUM(Table16[[#This Row],[Price]]*0.8)</f>
        <v>0.8</v>
      </c>
      <c r="Q14216" s="4">
        <f>SUM(Table16[[#This Row],[Price]]*0.6)</f>
        <v>0.6</v>
      </c>
    </row>
    <row r="14217" spans="1:17" x14ac:dyDescent="0.25">
      <c r="A14217" t="s">
        <v>3432</v>
      </c>
      <c r="B14217">
        <v>1</v>
      </c>
      <c r="C14217" t="s">
        <v>11512</v>
      </c>
      <c r="D14217">
        <v>421</v>
      </c>
      <c r="F14217" s="4">
        <v>1</v>
      </c>
      <c r="G14217" t="s">
        <v>11511</v>
      </c>
      <c r="H14217" t="s">
        <v>11281</v>
      </c>
      <c r="J14217" s="4">
        <f>MIN(Table16[[#This Row],[Medicare Outpatient Allowable Rate]:[WPPA Inc Outpatient Allowable Rate]])</f>
        <v>0</v>
      </c>
      <c r="K14217" s="4">
        <f>MAX(Table16[[#This Row],[Blue Cross Outpatient Allowable Rate]:[WPPA Inc Outpatient Allowable Rate]])</f>
        <v>0.95</v>
      </c>
      <c r="L14217" s="4">
        <f>Table16[[#This Row],[Price]]*0.42</f>
        <v>0.42</v>
      </c>
      <c r="M14217" s="4">
        <v>0</v>
      </c>
      <c r="N14217" s="4">
        <f>SUM(Table16[[#This Row],[ChargeID]]*0.76)</f>
        <v>0.76</v>
      </c>
      <c r="O14217" s="4">
        <f>SUM(Table16[[#This Row],[Price]]*0.95)</f>
        <v>0.95</v>
      </c>
      <c r="P14217" s="4">
        <f>SUM(Table16[[#This Row],[Price]]*0.8)</f>
        <v>0.8</v>
      </c>
      <c r="Q14217" s="4">
        <f>SUM(Table16[[#This Row],[Price]]*0.6)</f>
        <v>0.6</v>
      </c>
    </row>
    <row r="14218" spans="1:17" x14ac:dyDescent="0.25">
      <c r="A14218" t="s">
        <v>3432</v>
      </c>
      <c r="B14218">
        <v>1</v>
      </c>
      <c r="C14218" t="s">
        <v>11513</v>
      </c>
      <c r="D14218">
        <v>421</v>
      </c>
      <c r="F14218" s="4">
        <v>1</v>
      </c>
      <c r="G14218" t="s">
        <v>11511</v>
      </c>
      <c r="H14218" t="s">
        <v>11283</v>
      </c>
      <c r="J14218" s="4">
        <f>MIN(Table16[[#This Row],[Medicare Outpatient Allowable Rate]:[WPPA Inc Outpatient Allowable Rate]])</f>
        <v>0</v>
      </c>
      <c r="K14218" s="4">
        <f>MAX(Table16[[#This Row],[Blue Cross Outpatient Allowable Rate]:[WPPA Inc Outpatient Allowable Rate]])</f>
        <v>0.95</v>
      </c>
      <c r="L14218" s="4">
        <f>Table16[[#This Row],[Price]]*0.42</f>
        <v>0.42</v>
      </c>
      <c r="M14218" s="4">
        <v>0</v>
      </c>
      <c r="N14218" s="4">
        <f>SUM(Table16[[#This Row],[ChargeID]]*0.76)</f>
        <v>0.76</v>
      </c>
      <c r="O14218" s="4">
        <f>SUM(Table16[[#This Row],[Price]]*0.95)</f>
        <v>0.95</v>
      </c>
      <c r="P14218" s="4">
        <f>SUM(Table16[[#This Row],[Price]]*0.8)</f>
        <v>0.8</v>
      </c>
      <c r="Q14218" s="4">
        <f>SUM(Table16[[#This Row],[Price]]*0.6)</f>
        <v>0.6</v>
      </c>
    </row>
    <row r="14219" spans="1:17" x14ac:dyDescent="0.25">
      <c r="A14219" t="s">
        <v>3432</v>
      </c>
      <c r="B14219">
        <v>1</v>
      </c>
      <c r="C14219" t="s">
        <v>11514</v>
      </c>
      <c r="D14219">
        <v>421</v>
      </c>
      <c r="F14219" s="4">
        <v>1</v>
      </c>
      <c r="G14219" t="s">
        <v>11511</v>
      </c>
      <c r="H14219" t="s">
        <v>11285</v>
      </c>
      <c r="J14219" s="4">
        <f>MIN(Table16[[#This Row],[Medicare Outpatient Allowable Rate]:[WPPA Inc Outpatient Allowable Rate]])</f>
        <v>0</v>
      </c>
      <c r="K14219" s="4">
        <f>MAX(Table16[[#This Row],[Blue Cross Outpatient Allowable Rate]:[WPPA Inc Outpatient Allowable Rate]])</f>
        <v>0.95</v>
      </c>
      <c r="L14219" s="4">
        <f>Table16[[#This Row],[Price]]*0.42</f>
        <v>0.42</v>
      </c>
      <c r="M14219" s="4">
        <v>0</v>
      </c>
      <c r="N14219" s="4">
        <f>SUM(Table16[[#This Row],[ChargeID]]*0.76)</f>
        <v>0.76</v>
      </c>
      <c r="O14219" s="4">
        <f>SUM(Table16[[#This Row],[Price]]*0.95)</f>
        <v>0.95</v>
      </c>
      <c r="P14219" s="4">
        <f>SUM(Table16[[#This Row],[Price]]*0.8)</f>
        <v>0.8</v>
      </c>
      <c r="Q14219" s="4">
        <f>SUM(Table16[[#This Row],[Price]]*0.6)</f>
        <v>0.6</v>
      </c>
    </row>
    <row r="14220" spans="1:17" x14ac:dyDescent="0.25">
      <c r="A14220" t="s">
        <v>3432</v>
      </c>
      <c r="B14220">
        <v>1</v>
      </c>
      <c r="C14220" t="s">
        <v>11515</v>
      </c>
      <c r="D14220">
        <v>421</v>
      </c>
      <c r="F14220" s="4">
        <v>1</v>
      </c>
      <c r="G14220" t="s">
        <v>11511</v>
      </c>
      <c r="H14220" t="s">
        <v>11287</v>
      </c>
      <c r="J14220" s="4">
        <f>MIN(Table16[[#This Row],[Medicare Outpatient Allowable Rate]:[WPPA Inc Outpatient Allowable Rate]])</f>
        <v>0</v>
      </c>
      <c r="K14220" s="4">
        <f>MAX(Table16[[#This Row],[Blue Cross Outpatient Allowable Rate]:[WPPA Inc Outpatient Allowable Rate]])</f>
        <v>0.95</v>
      </c>
      <c r="L14220" s="4">
        <f>Table16[[#This Row],[Price]]*0.42</f>
        <v>0.42</v>
      </c>
      <c r="M14220" s="4">
        <v>0</v>
      </c>
      <c r="N14220" s="4">
        <f>SUM(Table16[[#This Row],[ChargeID]]*0.76)</f>
        <v>0.76</v>
      </c>
      <c r="O14220" s="4">
        <f>SUM(Table16[[#This Row],[Price]]*0.95)</f>
        <v>0.95</v>
      </c>
      <c r="P14220" s="4">
        <f>SUM(Table16[[#This Row],[Price]]*0.8)</f>
        <v>0.8</v>
      </c>
      <c r="Q14220" s="4">
        <f>SUM(Table16[[#This Row],[Price]]*0.6)</f>
        <v>0.6</v>
      </c>
    </row>
    <row r="14221" spans="1:17" x14ac:dyDescent="0.25">
      <c r="A14221" t="s">
        <v>3432</v>
      </c>
      <c r="B14221">
        <v>1</v>
      </c>
      <c r="C14221" t="s">
        <v>11516</v>
      </c>
      <c r="D14221">
        <v>421</v>
      </c>
      <c r="F14221" s="4">
        <v>1</v>
      </c>
      <c r="G14221" t="s">
        <v>11511</v>
      </c>
      <c r="H14221" t="s">
        <v>9023</v>
      </c>
      <c r="J14221" s="4">
        <f>MIN(Table16[[#This Row],[Medicare Outpatient Allowable Rate]:[WPPA Inc Outpatient Allowable Rate]])</f>
        <v>0</v>
      </c>
      <c r="K14221" s="4">
        <f>MAX(Table16[[#This Row],[Blue Cross Outpatient Allowable Rate]:[WPPA Inc Outpatient Allowable Rate]])</f>
        <v>0.95</v>
      </c>
      <c r="L14221" s="4">
        <f>Table16[[#This Row],[Price]]*0.42</f>
        <v>0.42</v>
      </c>
      <c r="M14221" s="4">
        <v>0</v>
      </c>
      <c r="N14221" s="4">
        <f>SUM(Table16[[#This Row],[ChargeID]]*0.76)</f>
        <v>0.76</v>
      </c>
      <c r="O14221" s="4">
        <f>SUM(Table16[[#This Row],[Price]]*0.95)</f>
        <v>0.95</v>
      </c>
      <c r="P14221" s="4">
        <f>SUM(Table16[[#This Row],[Price]]*0.8)</f>
        <v>0.8</v>
      </c>
      <c r="Q14221" s="4">
        <f>SUM(Table16[[#This Row],[Price]]*0.6)</f>
        <v>0.6</v>
      </c>
    </row>
    <row r="14222" spans="1:17" x14ac:dyDescent="0.25">
      <c r="A14222" t="s">
        <v>3432</v>
      </c>
      <c r="B14222">
        <v>1</v>
      </c>
      <c r="C14222" t="s">
        <v>11517</v>
      </c>
      <c r="D14222">
        <v>421</v>
      </c>
      <c r="F14222" s="4">
        <v>1</v>
      </c>
      <c r="G14222" t="s">
        <v>11511</v>
      </c>
      <c r="H14222" t="s">
        <v>11290</v>
      </c>
      <c r="J14222" s="4">
        <f>MIN(Table16[[#This Row],[Medicare Outpatient Allowable Rate]:[WPPA Inc Outpatient Allowable Rate]])</f>
        <v>0</v>
      </c>
      <c r="K14222" s="4">
        <f>MAX(Table16[[#This Row],[Blue Cross Outpatient Allowable Rate]:[WPPA Inc Outpatient Allowable Rate]])</f>
        <v>0.95</v>
      </c>
      <c r="L14222" s="4">
        <f>Table16[[#This Row],[Price]]*0.42</f>
        <v>0.42</v>
      </c>
      <c r="M14222" s="4">
        <v>0</v>
      </c>
      <c r="N14222" s="4">
        <f>SUM(Table16[[#This Row],[ChargeID]]*0.76)</f>
        <v>0.76</v>
      </c>
      <c r="O14222" s="4">
        <f>SUM(Table16[[#This Row],[Price]]*0.95)</f>
        <v>0.95</v>
      </c>
      <c r="P14222" s="4">
        <f>SUM(Table16[[#This Row],[Price]]*0.8)</f>
        <v>0.8</v>
      </c>
      <c r="Q14222" s="4">
        <f>SUM(Table16[[#This Row],[Price]]*0.6)</f>
        <v>0.6</v>
      </c>
    </row>
    <row r="14223" spans="1:17" x14ac:dyDescent="0.25">
      <c r="A14223" t="s">
        <v>3432</v>
      </c>
      <c r="B14223">
        <v>1</v>
      </c>
      <c r="C14223" t="s">
        <v>11518</v>
      </c>
      <c r="D14223">
        <v>421</v>
      </c>
      <c r="F14223" s="4">
        <v>1</v>
      </c>
      <c r="G14223" t="s">
        <v>11519</v>
      </c>
      <c r="H14223" t="s">
        <v>11279</v>
      </c>
      <c r="J14223" s="4">
        <f>MIN(Table16[[#This Row],[Medicare Outpatient Allowable Rate]:[WPPA Inc Outpatient Allowable Rate]])</f>
        <v>0</v>
      </c>
      <c r="K14223" s="4">
        <f>MAX(Table16[[#This Row],[Blue Cross Outpatient Allowable Rate]:[WPPA Inc Outpatient Allowable Rate]])</f>
        <v>0.95</v>
      </c>
      <c r="L14223" s="4">
        <f>Table16[[#This Row],[Price]]*0.42</f>
        <v>0.42</v>
      </c>
      <c r="M14223" s="4">
        <v>0</v>
      </c>
      <c r="N14223" s="4">
        <f>SUM(Table16[[#This Row],[ChargeID]]*0.76)</f>
        <v>0.76</v>
      </c>
      <c r="O14223" s="4">
        <f>SUM(Table16[[#This Row],[Price]]*0.95)</f>
        <v>0.95</v>
      </c>
      <c r="P14223" s="4">
        <f>SUM(Table16[[#This Row],[Price]]*0.8)</f>
        <v>0.8</v>
      </c>
      <c r="Q14223" s="4">
        <f>SUM(Table16[[#This Row],[Price]]*0.6)</f>
        <v>0.6</v>
      </c>
    </row>
    <row r="14224" spans="1:17" x14ac:dyDescent="0.25">
      <c r="A14224" t="s">
        <v>3432</v>
      </c>
      <c r="B14224">
        <v>1</v>
      </c>
      <c r="C14224" t="s">
        <v>11520</v>
      </c>
      <c r="D14224">
        <v>421</v>
      </c>
      <c r="F14224" s="4">
        <v>1</v>
      </c>
      <c r="G14224" t="s">
        <v>11519</v>
      </c>
      <c r="H14224" t="s">
        <v>11281</v>
      </c>
      <c r="J14224" s="4">
        <f>MIN(Table16[[#This Row],[Medicare Outpatient Allowable Rate]:[WPPA Inc Outpatient Allowable Rate]])</f>
        <v>0</v>
      </c>
      <c r="K14224" s="4">
        <f>MAX(Table16[[#This Row],[Blue Cross Outpatient Allowable Rate]:[WPPA Inc Outpatient Allowable Rate]])</f>
        <v>0.95</v>
      </c>
      <c r="L14224" s="4">
        <f>Table16[[#This Row],[Price]]*0.42</f>
        <v>0.42</v>
      </c>
      <c r="M14224" s="4">
        <v>0</v>
      </c>
      <c r="N14224" s="4">
        <f>SUM(Table16[[#This Row],[ChargeID]]*0.76)</f>
        <v>0.76</v>
      </c>
      <c r="O14224" s="4">
        <f>SUM(Table16[[#This Row],[Price]]*0.95)</f>
        <v>0.95</v>
      </c>
      <c r="P14224" s="4">
        <f>SUM(Table16[[#This Row],[Price]]*0.8)</f>
        <v>0.8</v>
      </c>
      <c r="Q14224" s="4">
        <f>SUM(Table16[[#This Row],[Price]]*0.6)</f>
        <v>0.6</v>
      </c>
    </row>
    <row r="14225" spans="1:17" x14ac:dyDescent="0.25">
      <c r="A14225" t="s">
        <v>3432</v>
      </c>
      <c r="B14225">
        <v>1</v>
      </c>
      <c r="C14225" t="s">
        <v>11521</v>
      </c>
      <c r="D14225">
        <v>421</v>
      </c>
      <c r="F14225" s="4">
        <v>1</v>
      </c>
      <c r="G14225" t="s">
        <v>11519</v>
      </c>
      <c r="H14225" t="s">
        <v>11283</v>
      </c>
      <c r="J14225" s="4">
        <f>MIN(Table16[[#This Row],[Medicare Outpatient Allowable Rate]:[WPPA Inc Outpatient Allowable Rate]])</f>
        <v>0</v>
      </c>
      <c r="K14225" s="4">
        <f>MAX(Table16[[#This Row],[Blue Cross Outpatient Allowable Rate]:[WPPA Inc Outpatient Allowable Rate]])</f>
        <v>0.95</v>
      </c>
      <c r="L14225" s="4">
        <f>Table16[[#This Row],[Price]]*0.42</f>
        <v>0.42</v>
      </c>
      <c r="M14225" s="4">
        <v>0</v>
      </c>
      <c r="N14225" s="4">
        <f>SUM(Table16[[#This Row],[ChargeID]]*0.76)</f>
        <v>0.76</v>
      </c>
      <c r="O14225" s="4">
        <f>SUM(Table16[[#This Row],[Price]]*0.95)</f>
        <v>0.95</v>
      </c>
      <c r="P14225" s="4">
        <f>SUM(Table16[[#This Row],[Price]]*0.8)</f>
        <v>0.8</v>
      </c>
      <c r="Q14225" s="4">
        <f>SUM(Table16[[#This Row],[Price]]*0.6)</f>
        <v>0.6</v>
      </c>
    </row>
    <row r="14226" spans="1:17" x14ac:dyDescent="0.25">
      <c r="A14226" t="s">
        <v>3432</v>
      </c>
      <c r="B14226">
        <v>1</v>
      </c>
      <c r="C14226" t="s">
        <v>11522</v>
      </c>
      <c r="D14226">
        <v>421</v>
      </c>
      <c r="F14226" s="4">
        <v>1</v>
      </c>
      <c r="G14226" t="s">
        <v>11519</v>
      </c>
      <c r="H14226" t="s">
        <v>11285</v>
      </c>
      <c r="J14226" s="4">
        <f>MIN(Table16[[#This Row],[Medicare Outpatient Allowable Rate]:[WPPA Inc Outpatient Allowable Rate]])</f>
        <v>0</v>
      </c>
      <c r="K14226" s="4">
        <f>MAX(Table16[[#This Row],[Blue Cross Outpatient Allowable Rate]:[WPPA Inc Outpatient Allowable Rate]])</f>
        <v>0.95</v>
      </c>
      <c r="L14226" s="4">
        <f>Table16[[#This Row],[Price]]*0.42</f>
        <v>0.42</v>
      </c>
      <c r="M14226" s="4">
        <v>0</v>
      </c>
      <c r="N14226" s="4">
        <f>SUM(Table16[[#This Row],[ChargeID]]*0.76)</f>
        <v>0.76</v>
      </c>
      <c r="O14226" s="4">
        <f>SUM(Table16[[#This Row],[Price]]*0.95)</f>
        <v>0.95</v>
      </c>
      <c r="P14226" s="4">
        <f>SUM(Table16[[#This Row],[Price]]*0.8)</f>
        <v>0.8</v>
      </c>
      <c r="Q14226" s="4">
        <f>SUM(Table16[[#This Row],[Price]]*0.6)</f>
        <v>0.6</v>
      </c>
    </row>
    <row r="14227" spans="1:17" x14ac:dyDescent="0.25">
      <c r="A14227" t="s">
        <v>3432</v>
      </c>
      <c r="B14227">
        <v>1</v>
      </c>
      <c r="C14227" t="s">
        <v>11523</v>
      </c>
      <c r="D14227">
        <v>421</v>
      </c>
      <c r="F14227" s="4">
        <v>1</v>
      </c>
      <c r="G14227" t="s">
        <v>11519</v>
      </c>
      <c r="H14227" t="s">
        <v>11287</v>
      </c>
      <c r="J14227" s="4">
        <f>MIN(Table16[[#This Row],[Medicare Outpatient Allowable Rate]:[WPPA Inc Outpatient Allowable Rate]])</f>
        <v>0</v>
      </c>
      <c r="K14227" s="4">
        <f>MAX(Table16[[#This Row],[Blue Cross Outpatient Allowable Rate]:[WPPA Inc Outpatient Allowable Rate]])</f>
        <v>0.95</v>
      </c>
      <c r="L14227" s="4">
        <f>Table16[[#This Row],[Price]]*0.42</f>
        <v>0.42</v>
      </c>
      <c r="M14227" s="4">
        <v>0</v>
      </c>
      <c r="N14227" s="4">
        <f>SUM(Table16[[#This Row],[ChargeID]]*0.76)</f>
        <v>0.76</v>
      </c>
      <c r="O14227" s="4">
        <f>SUM(Table16[[#This Row],[Price]]*0.95)</f>
        <v>0.95</v>
      </c>
      <c r="P14227" s="4">
        <f>SUM(Table16[[#This Row],[Price]]*0.8)</f>
        <v>0.8</v>
      </c>
      <c r="Q14227" s="4">
        <f>SUM(Table16[[#This Row],[Price]]*0.6)</f>
        <v>0.6</v>
      </c>
    </row>
    <row r="14228" spans="1:17" x14ac:dyDescent="0.25">
      <c r="A14228" t="s">
        <v>3432</v>
      </c>
      <c r="B14228">
        <v>1</v>
      </c>
      <c r="C14228" t="s">
        <v>11524</v>
      </c>
      <c r="D14228">
        <v>421</v>
      </c>
      <c r="F14228" s="4">
        <v>1</v>
      </c>
      <c r="G14228" t="s">
        <v>11519</v>
      </c>
      <c r="H14228" t="s">
        <v>9023</v>
      </c>
      <c r="J14228" s="4">
        <f>MIN(Table16[[#This Row],[Medicare Outpatient Allowable Rate]:[WPPA Inc Outpatient Allowable Rate]])</f>
        <v>0</v>
      </c>
      <c r="K14228" s="4">
        <f>MAX(Table16[[#This Row],[Blue Cross Outpatient Allowable Rate]:[WPPA Inc Outpatient Allowable Rate]])</f>
        <v>0.95</v>
      </c>
      <c r="L14228" s="4">
        <f>Table16[[#This Row],[Price]]*0.42</f>
        <v>0.42</v>
      </c>
      <c r="M14228" s="4">
        <v>0</v>
      </c>
      <c r="N14228" s="4">
        <f>SUM(Table16[[#This Row],[ChargeID]]*0.76)</f>
        <v>0.76</v>
      </c>
      <c r="O14228" s="4">
        <f>SUM(Table16[[#This Row],[Price]]*0.95)</f>
        <v>0.95</v>
      </c>
      <c r="P14228" s="4">
        <f>SUM(Table16[[#This Row],[Price]]*0.8)</f>
        <v>0.8</v>
      </c>
      <c r="Q14228" s="4">
        <f>SUM(Table16[[#This Row],[Price]]*0.6)</f>
        <v>0.6</v>
      </c>
    </row>
    <row r="14229" spans="1:17" x14ac:dyDescent="0.25">
      <c r="A14229" t="s">
        <v>3432</v>
      </c>
      <c r="B14229">
        <v>1</v>
      </c>
      <c r="C14229" t="s">
        <v>11525</v>
      </c>
      <c r="D14229">
        <v>421</v>
      </c>
      <c r="F14229" s="4">
        <v>1</v>
      </c>
      <c r="G14229" t="s">
        <v>11519</v>
      </c>
      <c r="H14229" t="s">
        <v>11290</v>
      </c>
      <c r="J14229" s="4">
        <f>MIN(Table16[[#This Row],[Medicare Outpatient Allowable Rate]:[WPPA Inc Outpatient Allowable Rate]])</f>
        <v>0</v>
      </c>
      <c r="K14229" s="4">
        <f>MAX(Table16[[#This Row],[Blue Cross Outpatient Allowable Rate]:[WPPA Inc Outpatient Allowable Rate]])</f>
        <v>0.95</v>
      </c>
      <c r="L14229" s="4">
        <f>Table16[[#This Row],[Price]]*0.42</f>
        <v>0.42</v>
      </c>
      <c r="M14229" s="4">
        <v>0</v>
      </c>
      <c r="N14229" s="4">
        <f>SUM(Table16[[#This Row],[ChargeID]]*0.76)</f>
        <v>0.76</v>
      </c>
      <c r="O14229" s="4">
        <f>SUM(Table16[[#This Row],[Price]]*0.95)</f>
        <v>0.95</v>
      </c>
      <c r="P14229" s="4">
        <f>SUM(Table16[[#This Row],[Price]]*0.8)</f>
        <v>0.8</v>
      </c>
      <c r="Q14229" s="4">
        <f>SUM(Table16[[#This Row],[Price]]*0.6)</f>
        <v>0.6</v>
      </c>
    </row>
    <row r="14230" spans="1:17" x14ac:dyDescent="0.25">
      <c r="A14230" t="s">
        <v>3432</v>
      </c>
      <c r="B14230">
        <v>1</v>
      </c>
      <c r="C14230" t="s">
        <v>11526</v>
      </c>
      <c r="D14230">
        <v>421</v>
      </c>
      <c r="F14230" s="4">
        <v>1</v>
      </c>
      <c r="G14230" t="s">
        <v>11527</v>
      </c>
      <c r="H14230" t="s">
        <v>11279</v>
      </c>
      <c r="J14230" s="4">
        <f>MIN(Table16[[#This Row],[Medicare Outpatient Allowable Rate]:[WPPA Inc Outpatient Allowable Rate]])</f>
        <v>0</v>
      </c>
      <c r="K14230" s="4">
        <f>MAX(Table16[[#This Row],[Blue Cross Outpatient Allowable Rate]:[WPPA Inc Outpatient Allowable Rate]])</f>
        <v>0.95</v>
      </c>
      <c r="L14230" s="4">
        <f>Table16[[#This Row],[Price]]*0.42</f>
        <v>0.42</v>
      </c>
      <c r="M14230" s="4">
        <v>0</v>
      </c>
      <c r="N14230" s="4">
        <f>SUM(Table16[[#This Row],[ChargeID]]*0.76)</f>
        <v>0.76</v>
      </c>
      <c r="O14230" s="4">
        <f>SUM(Table16[[#This Row],[Price]]*0.95)</f>
        <v>0.95</v>
      </c>
      <c r="P14230" s="4">
        <f>SUM(Table16[[#This Row],[Price]]*0.8)</f>
        <v>0.8</v>
      </c>
      <c r="Q14230" s="4">
        <f>SUM(Table16[[#This Row],[Price]]*0.6)</f>
        <v>0.6</v>
      </c>
    </row>
    <row r="14231" spans="1:17" x14ac:dyDescent="0.25">
      <c r="A14231" t="s">
        <v>3432</v>
      </c>
      <c r="B14231">
        <v>1</v>
      </c>
      <c r="C14231" t="s">
        <v>11528</v>
      </c>
      <c r="D14231">
        <v>421</v>
      </c>
      <c r="F14231" s="4">
        <v>1</v>
      </c>
      <c r="G14231" t="s">
        <v>11527</v>
      </c>
      <c r="H14231" t="s">
        <v>11281</v>
      </c>
      <c r="J14231" s="4">
        <f>MIN(Table16[[#This Row],[Medicare Outpatient Allowable Rate]:[WPPA Inc Outpatient Allowable Rate]])</f>
        <v>0</v>
      </c>
      <c r="K14231" s="4">
        <f>MAX(Table16[[#This Row],[Blue Cross Outpatient Allowable Rate]:[WPPA Inc Outpatient Allowable Rate]])</f>
        <v>0.95</v>
      </c>
      <c r="L14231" s="4">
        <f>Table16[[#This Row],[Price]]*0.42</f>
        <v>0.42</v>
      </c>
      <c r="M14231" s="4">
        <v>0</v>
      </c>
      <c r="N14231" s="4">
        <f>SUM(Table16[[#This Row],[ChargeID]]*0.76)</f>
        <v>0.76</v>
      </c>
      <c r="O14231" s="4">
        <f>SUM(Table16[[#This Row],[Price]]*0.95)</f>
        <v>0.95</v>
      </c>
      <c r="P14231" s="4">
        <f>SUM(Table16[[#This Row],[Price]]*0.8)</f>
        <v>0.8</v>
      </c>
      <c r="Q14231" s="4">
        <f>SUM(Table16[[#This Row],[Price]]*0.6)</f>
        <v>0.6</v>
      </c>
    </row>
    <row r="14232" spans="1:17" x14ac:dyDescent="0.25">
      <c r="A14232" t="s">
        <v>3432</v>
      </c>
      <c r="B14232">
        <v>1</v>
      </c>
      <c r="C14232" t="s">
        <v>11529</v>
      </c>
      <c r="D14232">
        <v>421</v>
      </c>
      <c r="F14232" s="4">
        <v>1</v>
      </c>
      <c r="G14232" t="s">
        <v>11527</v>
      </c>
      <c r="H14232" t="s">
        <v>11283</v>
      </c>
      <c r="J14232" s="4">
        <f>MIN(Table16[[#This Row],[Medicare Outpatient Allowable Rate]:[WPPA Inc Outpatient Allowable Rate]])</f>
        <v>0</v>
      </c>
      <c r="K14232" s="4">
        <f>MAX(Table16[[#This Row],[Blue Cross Outpatient Allowable Rate]:[WPPA Inc Outpatient Allowable Rate]])</f>
        <v>0.95</v>
      </c>
      <c r="L14232" s="4">
        <f>Table16[[#This Row],[Price]]*0.42</f>
        <v>0.42</v>
      </c>
      <c r="M14232" s="4">
        <v>0</v>
      </c>
      <c r="N14232" s="4">
        <f>SUM(Table16[[#This Row],[ChargeID]]*0.76)</f>
        <v>0.76</v>
      </c>
      <c r="O14232" s="4">
        <f>SUM(Table16[[#This Row],[Price]]*0.95)</f>
        <v>0.95</v>
      </c>
      <c r="P14232" s="4">
        <f>SUM(Table16[[#This Row],[Price]]*0.8)</f>
        <v>0.8</v>
      </c>
      <c r="Q14232" s="4">
        <f>SUM(Table16[[#This Row],[Price]]*0.6)</f>
        <v>0.6</v>
      </c>
    </row>
    <row r="14233" spans="1:17" x14ac:dyDescent="0.25">
      <c r="A14233" t="s">
        <v>3432</v>
      </c>
      <c r="B14233">
        <v>1</v>
      </c>
      <c r="C14233" t="s">
        <v>11530</v>
      </c>
      <c r="D14233">
        <v>421</v>
      </c>
      <c r="F14233" s="4">
        <v>1</v>
      </c>
      <c r="G14233" t="s">
        <v>11527</v>
      </c>
      <c r="H14233" t="s">
        <v>11285</v>
      </c>
      <c r="J14233" s="4">
        <f>MIN(Table16[[#This Row],[Medicare Outpatient Allowable Rate]:[WPPA Inc Outpatient Allowable Rate]])</f>
        <v>0</v>
      </c>
      <c r="K14233" s="4">
        <f>MAX(Table16[[#This Row],[Blue Cross Outpatient Allowable Rate]:[WPPA Inc Outpatient Allowable Rate]])</f>
        <v>0.95</v>
      </c>
      <c r="L14233" s="4">
        <f>Table16[[#This Row],[Price]]*0.42</f>
        <v>0.42</v>
      </c>
      <c r="M14233" s="4">
        <v>0</v>
      </c>
      <c r="N14233" s="4">
        <f>SUM(Table16[[#This Row],[ChargeID]]*0.76)</f>
        <v>0.76</v>
      </c>
      <c r="O14233" s="4">
        <f>SUM(Table16[[#This Row],[Price]]*0.95)</f>
        <v>0.95</v>
      </c>
      <c r="P14233" s="4">
        <f>SUM(Table16[[#This Row],[Price]]*0.8)</f>
        <v>0.8</v>
      </c>
      <c r="Q14233" s="4">
        <f>SUM(Table16[[#This Row],[Price]]*0.6)</f>
        <v>0.6</v>
      </c>
    </row>
    <row r="14234" spans="1:17" x14ac:dyDescent="0.25">
      <c r="A14234" t="s">
        <v>3432</v>
      </c>
      <c r="B14234">
        <v>1</v>
      </c>
      <c r="C14234" t="s">
        <v>11531</v>
      </c>
      <c r="D14234">
        <v>421</v>
      </c>
      <c r="F14234" s="4">
        <v>1</v>
      </c>
      <c r="G14234" t="s">
        <v>11527</v>
      </c>
      <c r="H14234" t="s">
        <v>11287</v>
      </c>
      <c r="J14234" s="4">
        <f>MIN(Table16[[#This Row],[Medicare Outpatient Allowable Rate]:[WPPA Inc Outpatient Allowable Rate]])</f>
        <v>0</v>
      </c>
      <c r="K14234" s="4">
        <f>MAX(Table16[[#This Row],[Blue Cross Outpatient Allowable Rate]:[WPPA Inc Outpatient Allowable Rate]])</f>
        <v>0.95</v>
      </c>
      <c r="L14234" s="4">
        <f>Table16[[#This Row],[Price]]*0.42</f>
        <v>0.42</v>
      </c>
      <c r="M14234" s="4">
        <v>0</v>
      </c>
      <c r="N14234" s="4">
        <f>SUM(Table16[[#This Row],[ChargeID]]*0.76)</f>
        <v>0.76</v>
      </c>
      <c r="O14234" s="4">
        <f>SUM(Table16[[#This Row],[Price]]*0.95)</f>
        <v>0.95</v>
      </c>
      <c r="P14234" s="4">
        <f>SUM(Table16[[#This Row],[Price]]*0.8)</f>
        <v>0.8</v>
      </c>
      <c r="Q14234" s="4">
        <f>SUM(Table16[[#This Row],[Price]]*0.6)</f>
        <v>0.6</v>
      </c>
    </row>
    <row r="14235" spans="1:17" x14ac:dyDescent="0.25">
      <c r="A14235" t="s">
        <v>3432</v>
      </c>
      <c r="B14235">
        <v>1</v>
      </c>
      <c r="C14235" t="s">
        <v>11532</v>
      </c>
      <c r="D14235">
        <v>421</v>
      </c>
      <c r="F14235" s="4">
        <v>1</v>
      </c>
      <c r="G14235" t="s">
        <v>11527</v>
      </c>
      <c r="H14235" t="s">
        <v>9023</v>
      </c>
      <c r="J14235" s="4">
        <f>MIN(Table16[[#This Row],[Medicare Outpatient Allowable Rate]:[WPPA Inc Outpatient Allowable Rate]])</f>
        <v>0</v>
      </c>
      <c r="K14235" s="4">
        <f>MAX(Table16[[#This Row],[Blue Cross Outpatient Allowable Rate]:[WPPA Inc Outpatient Allowable Rate]])</f>
        <v>0.95</v>
      </c>
      <c r="L14235" s="4">
        <f>Table16[[#This Row],[Price]]*0.42</f>
        <v>0.42</v>
      </c>
      <c r="M14235" s="4">
        <v>0</v>
      </c>
      <c r="N14235" s="4">
        <f>SUM(Table16[[#This Row],[ChargeID]]*0.76)</f>
        <v>0.76</v>
      </c>
      <c r="O14235" s="4">
        <f>SUM(Table16[[#This Row],[Price]]*0.95)</f>
        <v>0.95</v>
      </c>
      <c r="P14235" s="4">
        <f>SUM(Table16[[#This Row],[Price]]*0.8)</f>
        <v>0.8</v>
      </c>
      <c r="Q14235" s="4">
        <f>SUM(Table16[[#This Row],[Price]]*0.6)</f>
        <v>0.6</v>
      </c>
    </row>
    <row r="14236" spans="1:17" x14ac:dyDescent="0.25">
      <c r="A14236" t="s">
        <v>3432</v>
      </c>
      <c r="B14236">
        <v>1</v>
      </c>
      <c r="C14236" t="s">
        <v>11533</v>
      </c>
      <c r="D14236">
        <v>421</v>
      </c>
      <c r="F14236" s="4">
        <v>1</v>
      </c>
      <c r="G14236" t="s">
        <v>11527</v>
      </c>
      <c r="H14236" t="s">
        <v>11290</v>
      </c>
      <c r="J14236" s="4">
        <f>MIN(Table16[[#This Row],[Medicare Outpatient Allowable Rate]:[WPPA Inc Outpatient Allowable Rate]])</f>
        <v>0</v>
      </c>
      <c r="K14236" s="4">
        <f>MAX(Table16[[#This Row],[Blue Cross Outpatient Allowable Rate]:[WPPA Inc Outpatient Allowable Rate]])</f>
        <v>0.95</v>
      </c>
      <c r="L14236" s="4">
        <f>Table16[[#This Row],[Price]]*0.42</f>
        <v>0.42</v>
      </c>
      <c r="M14236" s="4">
        <v>0</v>
      </c>
      <c r="N14236" s="4">
        <f>SUM(Table16[[#This Row],[ChargeID]]*0.76)</f>
        <v>0.76</v>
      </c>
      <c r="O14236" s="4">
        <f>SUM(Table16[[#This Row],[Price]]*0.95)</f>
        <v>0.95</v>
      </c>
      <c r="P14236" s="4">
        <f>SUM(Table16[[#This Row],[Price]]*0.8)</f>
        <v>0.8</v>
      </c>
      <c r="Q14236" s="4">
        <f>SUM(Table16[[#This Row],[Price]]*0.6)</f>
        <v>0.6</v>
      </c>
    </row>
    <row r="14237" spans="1:17" x14ac:dyDescent="0.25">
      <c r="A14237" t="s">
        <v>3432</v>
      </c>
      <c r="B14237">
        <v>1</v>
      </c>
      <c r="C14237" t="s">
        <v>11534</v>
      </c>
      <c r="D14237">
        <v>421</v>
      </c>
      <c r="F14237" s="4">
        <v>1</v>
      </c>
      <c r="G14237" t="s">
        <v>11535</v>
      </c>
      <c r="H14237" t="s">
        <v>11279</v>
      </c>
      <c r="J14237" s="4">
        <f>MIN(Table16[[#This Row],[Medicare Outpatient Allowable Rate]:[WPPA Inc Outpatient Allowable Rate]])</f>
        <v>0</v>
      </c>
      <c r="K14237" s="4">
        <f>MAX(Table16[[#This Row],[Blue Cross Outpatient Allowable Rate]:[WPPA Inc Outpatient Allowable Rate]])</f>
        <v>0.95</v>
      </c>
      <c r="L14237" s="4">
        <f>Table16[[#This Row],[Price]]*0.42</f>
        <v>0.42</v>
      </c>
      <c r="M14237" s="4">
        <v>0</v>
      </c>
      <c r="N14237" s="4">
        <f>SUM(Table16[[#This Row],[ChargeID]]*0.76)</f>
        <v>0.76</v>
      </c>
      <c r="O14237" s="4">
        <f>SUM(Table16[[#This Row],[Price]]*0.95)</f>
        <v>0.95</v>
      </c>
      <c r="P14237" s="4">
        <f>SUM(Table16[[#This Row],[Price]]*0.8)</f>
        <v>0.8</v>
      </c>
      <c r="Q14237" s="4">
        <f>SUM(Table16[[#This Row],[Price]]*0.6)</f>
        <v>0.6</v>
      </c>
    </row>
    <row r="14238" spans="1:17" x14ac:dyDescent="0.25">
      <c r="A14238" t="s">
        <v>3432</v>
      </c>
      <c r="B14238">
        <v>1</v>
      </c>
      <c r="C14238" t="s">
        <v>11536</v>
      </c>
      <c r="D14238">
        <v>421</v>
      </c>
      <c r="F14238" s="4">
        <v>1</v>
      </c>
      <c r="G14238" t="s">
        <v>11535</v>
      </c>
      <c r="H14238" t="s">
        <v>11281</v>
      </c>
      <c r="J14238" s="4">
        <f>MIN(Table16[[#This Row],[Medicare Outpatient Allowable Rate]:[WPPA Inc Outpatient Allowable Rate]])</f>
        <v>0</v>
      </c>
      <c r="K14238" s="4">
        <f>MAX(Table16[[#This Row],[Blue Cross Outpatient Allowable Rate]:[WPPA Inc Outpatient Allowable Rate]])</f>
        <v>0.95</v>
      </c>
      <c r="L14238" s="4">
        <f>Table16[[#This Row],[Price]]*0.42</f>
        <v>0.42</v>
      </c>
      <c r="M14238" s="4">
        <v>0</v>
      </c>
      <c r="N14238" s="4">
        <f>SUM(Table16[[#This Row],[ChargeID]]*0.76)</f>
        <v>0.76</v>
      </c>
      <c r="O14238" s="4">
        <f>SUM(Table16[[#This Row],[Price]]*0.95)</f>
        <v>0.95</v>
      </c>
      <c r="P14238" s="4">
        <f>SUM(Table16[[#This Row],[Price]]*0.8)</f>
        <v>0.8</v>
      </c>
      <c r="Q14238" s="4">
        <f>SUM(Table16[[#This Row],[Price]]*0.6)</f>
        <v>0.6</v>
      </c>
    </row>
    <row r="14239" spans="1:17" x14ac:dyDescent="0.25">
      <c r="A14239" t="s">
        <v>3432</v>
      </c>
      <c r="B14239">
        <v>1</v>
      </c>
      <c r="C14239" t="s">
        <v>11537</v>
      </c>
      <c r="D14239">
        <v>421</v>
      </c>
      <c r="F14239" s="4">
        <v>1</v>
      </c>
      <c r="G14239" t="s">
        <v>11535</v>
      </c>
      <c r="H14239" t="s">
        <v>11283</v>
      </c>
      <c r="J14239" s="4">
        <f>MIN(Table16[[#This Row],[Medicare Outpatient Allowable Rate]:[WPPA Inc Outpatient Allowable Rate]])</f>
        <v>0</v>
      </c>
      <c r="K14239" s="4">
        <f>MAX(Table16[[#This Row],[Blue Cross Outpatient Allowable Rate]:[WPPA Inc Outpatient Allowable Rate]])</f>
        <v>0.95</v>
      </c>
      <c r="L14239" s="4">
        <f>Table16[[#This Row],[Price]]*0.42</f>
        <v>0.42</v>
      </c>
      <c r="M14239" s="4">
        <v>0</v>
      </c>
      <c r="N14239" s="4">
        <f>SUM(Table16[[#This Row],[ChargeID]]*0.76)</f>
        <v>0.76</v>
      </c>
      <c r="O14239" s="4">
        <f>SUM(Table16[[#This Row],[Price]]*0.95)</f>
        <v>0.95</v>
      </c>
      <c r="P14239" s="4">
        <f>SUM(Table16[[#This Row],[Price]]*0.8)</f>
        <v>0.8</v>
      </c>
      <c r="Q14239" s="4">
        <f>SUM(Table16[[#This Row],[Price]]*0.6)</f>
        <v>0.6</v>
      </c>
    </row>
    <row r="14240" spans="1:17" x14ac:dyDescent="0.25">
      <c r="A14240" t="s">
        <v>3432</v>
      </c>
      <c r="B14240">
        <v>1</v>
      </c>
      <c r="C14240" t="s">
        <v>11538</v>
      </c>
      <c r="D14240">
        <v>421</v>
      </c>
      <c r="F14240" s="4">
        <v>1</v>
      </c>
      <c r="G14240" t="s">
        <v>11535</v>
      </c>
      <c r="H14240" t="s">
        <v>11285</v>
      </c>
      <c r="J14240" s="4">
        <f>MIN(Table16[[#This Row],[Medicare Outpatient Allowable Rate]:[WPPA Inc Outpatient Allowable Rate]])</f>
        <v>0</v>
      </c>
      <c r="K14240" s="4">
        <f>MAX(Table16[[#This Row],[Blue Cross Outpatient Allowable Rate]:[WPPA Inc Outpatient Allowable Rate]])</f>
        <v>0.95</v>
      </c>
      <c r="L14240" s="4">
        <f>Table16[[#This Row],[Price]]*0.42</f>
        <v>0.42</v>
      </c>
      <c r="M14240" s="4">
        <v>0</v>
      </c>
      <c r="N14240" s="4">
        <f>SUM(Table16[[#This Row],[ChargeID]]*0.76)</f>
        <v>0.76</v>
      </c>
      <c r="O14240" s="4">
        <f>SUM(Table16[[#This Row],[Price]]*0.95)</f>
        <v>0.95</v>
      </c>
      <c r="P14240" s="4">
        <f>SUM(Table16[[#This Row],[Price]]*0.8)</f>
        <v>0.8</v>
      </c>
      <c r="Q14240" s="4">
        <f>SUM(Table16[[#This Row],[Price]]*0.6)</f>
        <v>0.6</v>
      </c>
    </row>
    <row r="14241" spans="1:17" x14ac:dyDescent="0.25">
      <c r="A14241" t="s">
        <v>3432</v>
      </c>
      <c r="B14241">
        <v>1</v>
      </c>
      <c r="C14241" t="s">
        <v>11539</v>
      </c>
      <c r="D14241">
        <v>421</v>
      </c>
      <c r="F14241" s="4">
        <v>1</v>
      </c>
      <c r="G14241" t="s">
        <v>11535</v>
      </c>
      <c r="H14241" t="s">
        <v>11287</v>
      </c>
      <c r="J14241" s="4">
        <f>MIN(Table16[[#This Row],[Medicare Outpatient Allowable Rate]:[WPPA Inc Outpatient Allowable Rate]])</f>
        <v>0</v>
      </c>
      <c r="K14241" s="4">
        <f>MAX(Table16[[#This Row],[Blue Cross Outpatient Allowable Rate]:[WPPA Inc Outpatient Allowable Rate]])</f>
        <v>0.95</v>
      </c>
      <c r="L14241" s="4">
        <f>Table16[[#This Row],[Price]]*0.42</f>
        <v>0.42</v>
      </c>
      <c r="M14241" s="4">
        <v>0</v>
      </c>
      <c r="N14241" s="4">
        <f>SUM(Table16[[#This Row],[ChargeID]]*0.76)</f>
        <v>0.76</v>
      </c>
      <c r="O14241" s="4">
        <f>SUM(Table16[[#This Row],[Price]]*0.95)</f>
        <v>0.95</v>
      </c>
      <c r="P14241" s="4">
        <f>SUM(Table16[[#This Row],[Price]]*0.8)</f>
        <v>0.8</v>
      </c>
      <c r="Q14241" s="4">
        <f>SUM(Table16[[#This Row],[Price]]*0.6)</f>
        <v>0.6</v>
      </c>
    </row>
    <row r="14242" spans="1:17" x14ac:dyDescent="0.25">
      <c r="A14242" t="s">
        <v>3432</v>
      </c>
      <c r="B14242">
        <v>1</v>
      </c>
      <c r="C14242" t="s">
        <v>11540</v>
      </c>
      <c r="D14242">
        <v>421</v>
      </c>
      <c r="F14242" s="4">
        <v>1</v>
      </c>
      <c r="G14242" t="s">
        <v>11535</v>
      </c>
      <c r="H14242" t="s">
        <v>9023</v>
      </c>
      <c r="J14242" s="4">
        <f>MIN(Table16[[#This Row],[Medicare Outpatient Allowable Rate]:[WPPA Inc Outpatient Allowable Rate]])</f>
        <v>0</v>
      </c>
      <c r="K14242" s="4">
        <f>MAX(Table16[[#This Row],[Blue Cross Outpatient Allowable Rate]:[WPPA Inc Outpatient Allowable Rate]])</f>
        <v>0.95</v>
      </c>
      <c r="L14242" s="4">
        <f>Table16[[#This Row],[Price]]*0.42</f>
        <v>0.42</v>
      </c>
      <c r="M14242" s="4">
        <v>0</v>
      </c>
      <c r="N14242" s="4">
        <f>SUM(Table16[[#This Row],[ChargeID]]*0.76)</f>
        <v>0.76</v>
      </c>
      <c r="O14242" s="4">
        <f>SUM(Table16[[#This Row],[Price]]*0.95)</f>
        <v>0.95</v>
      </c>
      <c r="P14242" s="4">
        <f>SUM(Table16[[#This Row],[Price]]*0.8)</f>
        <v>0.8</v>
      </c>
      <c r="Q14242" s="4">
        <f>SUM(Table16[[#This Row],[Price]]*0.6)</f>
        <v>0.6</v>
      </c>
    </row>
    <row r="14243" spans="1:17" x14ac:dyDescent="0.25">
      <c r="A14243" t="s">
        <v>3432</v>
      </c>
      <c r="B14243">
        <v>1</v>
      </c>
      <c r="C14243" t="s">
        <v>11541</v>
      </c>
      <c r="D14243">
        <v>421</v>
      </c>
      <c r="F14243" s="4">
        <v>1</v>
      </c>
      <c r="G14243" t="s">
        <v>11535</v>
      </c>
      <c r="H14243" t="s">
        <v>11290</v>
      </c>
      <c r="J14243" s="4">
        <f>MIN(Table16[[#This Row],[Medicare Outpatient Allowable Rate]:[WPPA Inc Outpatient Allowable Rate]])</f>
        <v>0</v>
      </c>
      <c r="K14243" s="4">
        <f>MAX(Table16[[#This Row],[Blue Cross Outpatient Allowable Rate]:[WPPA Inc Outpatient Allowable Rate]])</f>
        <v>0.95</v>
      </c>
      <c r="L14243" s="4">
        <f>Table16[[#This Row],[Price]]*0.42</f>
        <v>0.42</v>
      </c>
      <c r="M14243" s="4">
        <v>0</v>
      </c>
      <c r="N14243" s="4">
        <f>SUM(Table16[[#This Row],[ChargeID]]*0.76)</f>
        <v>0.76</v>
      </c>
      <c r="O14243" s="4">
        <f>SUM(Table16[[#This Row],[Price]]*0.95)</f>
        <v>0.95</v>
      </c>
      <c r="P14243" s="4">
        <f>SUM(Table16[[#This Row],[Price]]*0.8)</f>
        <v>0.8</v>
      </c>
      <c r="Q14243" s="4">
        <f>SUM(Table16[[#This Row],[Price]]*0.6)</f>
        <v>0.6</v>
      </c>
    </row>
    <row r="14244" spans="1:17" x14ac:dyDescent="0.25">
      <c r="A14244" t="s">
        <v>3432</v>
      </c>
      <c r="B14244">
        <v>0</v>
      </c>
      <c r="C14244" t="s">
        <v>12712</v>
      </c>
      <c r="D14244">
        <v>421</v>
      </c>
      <c r="F14244" s="4">
        <v>0</v>
      </c>
      <c r="J14244" s="4">
        <f>MIN(Table16[[#This Row],[Medicare Outpatient Allowable Rate]:[WPPA Inc Outpatient Allowable Rate]])</f>
        <v>0</v>
      </c>
      <c r="K14244" s="4">
        <f>MAX(Table16[[#This Row],[Blue Cross Outpatient Allowable Rate]:[WPPA Inc Outpatient Allowable Rate]])</f>
        <v>0</v>
      </c>
      <c r="L14244" s="4">
        <f>Table16[[#This Row],[Price]]*0.42</f>
        <v>0</v>
      </c>
      <c r="M14244" s="4">
        <v>0</v>
      </c>
      <c r="N14244" s="4">
        <f>SUM(Table16[[#This Row],[ChargeID]]*0.76)</f>
        <v>0</v>
      </c>
      <c r="O14244" s="4">
        <f>SUM(Table16[[#This Row],[Price]]*0.95)</f>
        <v>0</v>
      </c>
      <c r="P14244" s="4">
        <f>SUM(Table16[[#This Row],[Price]]*0.8)</f>
        <v>0</v>
      </c>
      <c r="Q14244" s="4">
        <f>SUM(Table16[[#This Row],[Price]]*0.6)</f>
        <v>0</v>
      </c>
    </row>
    <row r="14245" spans="1:17" x14ac:dyDescent="0.25">
      <c r="A14245" t="s">
        <v>11542</v>
      </c>
      <c r="B14245">
        <v>132</v>
      </c>
      <c r="C14245" t="s">
        <v>12713</v>
      </c>
      <c r="D14245">
        <v>434</v>
      </c>
      <c r="F14245" s="4">
        <v>132</v>
      </c>
      <c r="G14245">
        <v>97003</v>
      </c>
      <c r="J14245" s="4">
        <f>MIN(Table16[[#This Row],[Medicare Outpatient Allowable Rate]:[WPPA Inc Outpatient Allowable Rate]])</f>
        <v>0</v>
      </c>
      <c r="K14245" s="4">
        <f>MAX(Table16[[#This Row],[Blue Cross Outpatient Allowable Rate]:[WPPA Inc Outpatient Allowable Rate]])</f>
        <v>125.39999999999999</v>
      </c>
      <c r="L14245" s="4">
        <f>Table16[[#This Row],[Price]]*0.42</f>
        <v>55.44</v>
      </c>
      <c r="M14245" s="4">
        <v>0</v>
      </c>
      <c r="N14245" s="4">
        <f>SUM(Table16[[#This Row],[ChargeID]]*0.76)</f>
        <v>100.32000000000001</v>
      </c>
      <c r="O14245" s="4">
        <f>SUM(Table16[[#This Row],[Price]]*0.95)</f>
        <v>125.39999999999999</v>
      </c>
      <c r="P14245" s="4">
        <f>SUM(Table16[[#This Row],[Price]]*0.8)</f>
        <v>105.60000000000001</v>
      </c>
      <c r="Q14245" s="4">
        <f>SUM(Table16[[#This Row],[Price]]*0.6)</f>
        <v>79.2</v>
      </c>
    </row>
    <row r="14246" spans="1:17" x14ac:dyDescent="0.25">
      <c r="A14246" t="s">
        <v>11542</v>
      </c>
      <c r="B14246">
        <v>50</v>
      </c>
      <c r="C14246" t="s">
        <v>12714</v>
      </c>
      <c r="D14246">
        <v>431</v>
      </c>
      <c r="F14246" s="4">
        <v>50</v>
      </c>
      <c r="G14246">
        <v>97124</v>
      </c>
      <c r="J14246" s="4">
        <f>MIN(Table16[[#This Row],[Medicare Outpatient Allowable Rate]:[WPPA Inc Outpatient Allowable Rate]])</f>
        <v>21</v>
      </c>
      <c r="K14246" s="4">
        <f>MAX(Table16[[#This Row],[Blue Cross Outpatient Allowable Rate]:[WPPA Inc Outpatient Allowable Rate]])</f>
        <v>47.5</v>
      </c>
      <c r="L14246" s="4">
        <f>Table16[[#This Row],[Price]]*0.42</f>
        <v>21</v>
      </c>
      <c r="M14246" s="4">
        <v>42</v>
      </c>
      <c r="N14246" s="4">
        <f>SUM(Table16[[#This Row],[ChargeID]]*0.76)</f>
        <v>38</v>
      </c>
      <c r="O14246" s="4">
        <f>SUM(Table16[[#This Row],[Price]]*0.95)</f>
        <v>47.5</v>
      </c>
      <c r="P14246" s="4">
        <f>SUM(Table16[[#This Row],[Price]]*0.8)</f>
        <v>40</v>
      </c>
      <c r="Q14246" s="4">
        <f>SUM(Table16[[#This Row],[Price]]*0.6)</f>
        <v>30</v>
      </c>
    </row>
    <row r="14247" spans="1:17" x14ac:dyDescent="0.25">
      <c r="A14247" t="s">
        <v>11542</v>
      </c>
      <c r="B14247">
        <v>50</v>
      </c>
      <c r="C14247" t="s">
        <v>12715</v>
      </c>
      <c r="D14247">
        <v>431</v>
      </c>
      <c r="F14247" s="4">
        <v>50</v>
      </c>
      <c r="G14247">
        <v>97035</v>
      </c>
      <c r="J14247" s="4">
        <f>MIN(Table16[[#This Row],[Medicare Outpatient Allowable Rate]:[WPPA Inc Outpatient Allowable Rate]])</f>
        <v>21</v>
      </c>
      <c r="K14247" s="4">
        <f>MAX(Table16[[#This Row],[Blue Cross Outpatient Allowable Rate]:[WPPA Inc Outpatient Allowable Rate]])</f>
        <v>47.5</v>
      </c>
      <c r="L14247" s="4">
        <f>Table16[[#This Row],[Price]]*0.42</f>
        <v>21</v>
      </c>
      <c r="M14247" s="4">
        <v>29</v>
      </c>
      <c r="N14247" s="4">
        <f>SUM(Table16[[#This Row],[ChargeID]]*0.76)</f>
        <v>38</v>
      </c>
      <c r="O14247" s="4">
        <f>SUM(Table16[[#This Row],[Price]]*0.95)</f>
        <v>47.5</v>
      </c>
      <c r="P14247" s="4">
        <f>SUM(Table16[[#This Row],[Price]]*0.8)</f>
        <v>40</v>
      </c>
      <c r="Q14247" s="4">
        <f>SUM(Table16[[#This Row],[Price]]*0.6)</f>
        <v>30</v>
      </c>
    </row>
    <row r="14248" spans="1:17" x14ac:dyDescent="0.25">
      <c r="A14248" t="s">
        <v>11542</v>
      </c>
      <c r="B14248">
        <v>23</v>
      </c>
      <c r="C14248" t="s">
        <v>12716</v>
      </c>
      <c r="D14248">
        <v>431</v>
      </c>
      <c r="F14248" s="4">
        <v>23</v>
      </c>
      <c r="G14248">
        <v>97039</v>
      </c>
      <c r="J14248" s="4">
        <f>MIN(Table16[[#This Row],[Medicare Outpatient Allowable Rate]:[WPPA Inc Outpatient Allowable Rate]])</f>
        <v>9.66</v>
      </c>
      <c r="K14248" s="4">
        <f>MAX(Table16[[#This Row],[Blue Cross Outpatient Allowable Rate]:[WPPA Inc Outpatient Allowable Rate]])</f>
        <v>21.849999999999998</v>
      </c>
      <c r="L14248" s="4">
        <f>Table16[[#This Row],[Price]]*0.42</f>
        <v>9.66</v>
      </c>
      <c r="M14248" s="4">
        <v>10</v>
      </c>
      <c r="N14248" s="4">
        <f>SUM(Table16[[#This Row],[ChargeID]]*0.76)</f>
        <v>17.48</v>
      </c>
      <c r="O14248" s="4">
        <f>SUM(Table16[[#This Row],[Price]]*0.95)</f>
        <v>21.849999999999998</v>
      </c>
      <c r="P14248" s="4">
        <f>SUM(Table16[[#This Row],[Price]]*0.8)</f>
        <v>18.400000000000002</v>
      </c>
      <c r="Q14248" s="4">
        <f>SUM(Table16[[#This Row],[Price]]*0.6)</f>
        <v>13.799999999999999</v>
      </c>
    </row>
    <row r="14249" spans="1:17" x14ac:dyDescent="0.25">
      <c r="A14249" t="s">
        <v>11542</v>
      </c>
      <c r="B14249">
        <v>23</v>
      </c>
      <c r="C14249" t="s">
        <v>12717</v>
      </c>
      <c r="D14249">
        <v>431</v>
      </c>
      <c r="F14249" s="4">
        <v>23</v>
      </c>
      <c r="G14249">
        <v>97110</v>
      </c>
      <c r="J14249" s="4">
        <f>MIN(Table16[[#This Row],[Medicare Outpatient Allowable Rate]:[WPPA Inc Outpatient Allowable Rate]])</f>
        <v>9.66</v>
      </c>
      <c r="K14249" s="4">
        <f>MAX(Table16[[#This Row],[Blue Cross Outpatient Allowable Rate]:[WPPA Inc Outpatient Allowable Rate]])</f>
        <v>49</v>
      </c>
      <c r="L14249" s="4">
        <f>Table16[[#This Row],[Price]]*0.42</f>
        <v>9.66</v>
      </c>
      <c r="M14249" s="4">
        <v>49</v>
      </c>
      <c r="N14249" s="4">
        <f>SUM(Table16[[#This Row],[ChargeID]]*0.76)</f>
        <v>17.48</v>
      </c>
      <c r="O14249" s="4">
        <f>SUM(Table16[[#This Row],[Price]]*0.95)</f>
        <v>21.849999999999998</v>
      </c>
      <c r="P14249" s="4">
        <f>SUM(Table16[[#This Row],[Price]]*0.8)</f>
        <v>18.400000000000002</v>
      </c>
      <c r="Q14249" s="4">
        <f>SUM(Table16[[#This Row],[Price]]*0.6)</f>
        <v>13.799999999999999</v>
      </c>
    </row>
    <row r="14250" spans="1:17" x14ac:dyDescent="0.25">
      <c r="A14250" t="s">
        <v>11542</v>
      </c>
      <c r="B14250">
        <v>40</v>
      </c>
      <c r="C14250" t="s">
        <v>12718</v>
      </c>
      <c r="D14250">
        <v>431</v>
      </c>
      <c r="F14250" s="4">
        <v>40</v>
      </c>
      <c r="G14250">
        <v>97530</v>
      </c>
      <c r="J14250" s="4">
        <f>MIN(Table16[[#This Row],[Medicare Outpatient Allowable Rate]:[WPPA Inc Outpatient Allowable Rate]])</f>
        <v>16.8</v>
      </c>
      <c r="K14250" s="4">
        <f>MAX(Table16[[#This Row],[Blue Cross Outpatient Allowable Rate]:[WPPA Inc Outpatient Allowable Rate]])</f>
        <v>49</v>
      </c>
      <c r="L14250" s="4">
        <f>Table16[[#This Row],[Price]]*0.42</f>
        <v>16.8</v>
      </c>
      <c r="M14250" s="4">
        <v>49</v>
      </c>
      <c r="N14250" s="4">
        <f>SUM(Table16[[#This Row],[ChargeID]]*0.76)</f>
        <v>30.4</v>
      </c>
      <c r="O14250" s="4">
        <f>SUM(Table16[[#This Row],[Price]]*0.95)</f>
        <v>38</v>
      </c>
      <c r="P14250" s="4">
        <f>SUM(Table16[[#This Row],[Price]]*0.8)</f>
        <v>32</v>
      </c>
      <c r="Q14250" s="4">
        <f>SUM(Table16[[#This Row],[Price]]*0.6)</f>
        <v>24</v>
      </c>
    </row>
    <row r="14251" spans="1:17" x14ac:dyDescent="0.25">
      <c r="A14251" t="s">
        <v>11542</v>
      </c>
      <c r="B14251">
        <v>55</v>
      </c>
      <c r="C14251" t="s">
        <v>12719</v>
      </c>
      <c r="D14251">
        <v>431</v>
      </c>
      <c r="F14251" s="4">
        <v>55</v>
      </c>
      <c r="G14251">
        <v>97530</v>
      </c>
      <c r="J14251" s="4">
        <f>MIN(Table16[[#This Row],[Medicare Outpatient Allowable Rate]:[WPPA Inc Outpatient Allowable Rate]])</f>
        <v>23.099999999999998</v>
      </c>
      <c r="K14251" s="4">
        <f>MAX(Table16[[#This Row],[Blue Cross Outpatient Allowable Rate]:[WPPA Inc Outpatient Allowable Rate]])</f>
        <v>52.25</v>
      </c>
      <c r="L14251" s="4">
        <f>Table16[[#This Row],[Price]]*0.42</f>
        <v>23.099999999999998</v>
      </c>
      <c r="M14251" s="4">
        <v>49</v>
      </c>
      <c r="N14251" s="4">
        <f>SUM(Table16[[#This Row],[ChargeID]]*0.76)</f>
        <v>41.8</v>
      </c>
      <c r="O14251" s="4">
        <f>SUM(Table16[[#This Row],[Price]]*0.95)</f>
        <v>52.25</v>
      </c>
      <c r="P14251" s="4">
        <f>SUM(Table16[[#This Row],[Price]]*0.8)</f>
        <v>44</v>
      </c>
      <c r="Q14251" s="4">
        <f>SUM(Table16[[#This Row],[Price]]*0.6)</f>
        <v>33</v>
      </c>
    </row>
    <row r="14252" spans="1:17" x14ac:dyDescent="0.25">
      <c r="A14252" t="s">
        <v>11542</v>
      </c>
      <c r="B14252">
        <v>83</v>
      </c>
      <c r="C14252" t="s">
        <v>12720</v>
      </c>
      <c r="D14252">
        <v>431</v>
      </c>
      <c r="F14252" s="4">
        <v>83</v>
      </c>
      <c r="G14252">
        <v>97530</v>
      </c>
      <c r="J14252" s="4">
        <f>MIN(Table16[[#This Row],[Medicare Outpatient Allowable Rate]:[WPPA Inc Outpatient Allowable Rate]])</f>
        <v>34.86</v>
      </c>
      <c r="K14252" s="4">
        <f>MAX(Table16[[#This Row],[Blue Cross Outpatient Allowable Rate]:[WPPA Inc Outpatient Allowable Rate]])</f>
        <v>78.849999999999994</v>
      </c>
      <c r="L14252" s="4">
        <f>Table16[[#This Row],[Price]]*0.42</f>
        <v>34.86</v>
      </c>
      <c r="M14252" s="4">
        <v>49</v>
      </c>
      <c r="N14252" s="4">
        <f>SUM(Table16[[#This Row],[ChargeID]]*0.76)</f>
        <v>63.08</v>
      </c>
      <c r="O14252" s="4">
        <f>SUM(Table16[[#This Row],[Price]]*0.95)</f>
        <v>78.849999999999994</v>
      </c>
      <c r="P14252" s="4">
        <f>SUM(Table16[[#This Row],[Price]]*0.8)</f>
        <v>66.400000000000006</v>
      </c>
      <c r="Q14252" s="4">
        <f>SUM(Table16[[#This Row],[Price]]*0.6)</f>
        <v>49.8</v>
      </c>
    </row>
    <row r="14253" spans="1:17" x14ac:dyDescent="0.25">
      <c r="A14253" t="s">
        <v>11542</v>
      </c>
      <c r="B14253">
        <v>40</v>
      </c>
      <c r="C14253" t="s">
        <v>12721</v>
      </c>
      <c r="D14253">
        <v>431</v>
      </c>
      <c r="F14253" s="4">
        <v>40</v>
      </c>
      <c r="G14253">
        <v>97535</v>
      </c>
      <c r="J14253" s="4">
        <f>MIN(Table16[[#This Row],[Medicare Outpatient Allowable Rate]:[WPPA Inc Outpatient Allowable Rate]])</f>
        <v>16.8</v>
      </c>
      <c r="K14253" s="4">
        <f>MAX(Table16[[#This Row],[Blue Cross Outpatient Allowable Rate]:[WPPA Inc Outpatient Allowable Rate]])</f>
        <v>38</v>
      </c>
      <c r="L14253" s="4">
        <f>Table16[[#This Row],[Price]]*0.42</f>
        <v>16.8</v>
      </c>
      <c r="M14253" s="4">
        <v>33.83</v>
      </c>
      <c r="N14253" s="4">
        <f>SUM(Table16[[#This Row],[ChargeID]]*0.76)</f>
        <v>30.4</v>
      </c>
      <c r="O14253" s="4">
        <f>SUM(Table16[[#This Row],[Price]]*0.95)</f>
        <v>38</v>
      </c>
      <c r="P14253" s="4">
        <f>SUM(Table16[[#This Row],[Price]]*0.8)</f>
        <v>32</v>
      </c>
      <c r="Q14253" s="4">
        <f>SUM(Table16[[#This Row],[Price]]*0.6)</f>
        <v>24</v>
      </c>
    </row>
    <row r="14254" spans="1:17" x14ac:dyDescent="0.25">
      <c r="A14254" t="s">
        <v>11542</v>
      </c>
      <c r="B14254">
        <v>55</v>
      </c>
      <c r="C14254" t="s">
        <v>12722</v>
      </c>
      <c r="D14254">
        <v>431</v>
      </c>
      <c r="F14254" s="4">
        <v>55</v>
      </c>
      <c r="G14254">
        <v>97535</v>
      </c>
      <c r="J14254" s="4">
        <f>MIN(Table16[[#This Row],[Medicare Outpatient Allowable Rate]:[WPPA Inc Outpatient Allowable Rate]])</f>
        <v>23.099999999999998</v>
      </c>
      <c r="K14254" s="4">
        <f>MAX(Table16[[#This Row],[Blue Cross Outpatient Allowable Rate]:[WPPA Inc Outpatient Allowable Rate]])</f>
        <v>52.25</v>
      </c>
      <c r="L14254" s="4">
        <f>Table16[[#This Row],[Price]]*0.42</f>
        <v>23.099999999999998</v>
      </c>
      <c r="M14254" s="4">
        <v>33.83</v>
      </c>
      <c r="N14254" s="4">
        <f>SUM(Table16[[#This Row],[ChargeID]]*0.76)</f>
        <v>41.8</v>
      </c>
      <c r="O14254" s="4">
        <f>SUM(Table16[[#This Row],[Price]]*0.95)</f>
        <v>52.25</v>
      </c>
      <c r="P14254" s="4">
        <f>SUM(Table16[[#This Row],[Price]]*0.8)</f>
        <v>44</v>
      </c>
      <c r="Q14254" s="4">
        <f>SUM(Table16[[#This Row],[Price]]*0.6)</f>
        <v>33</v>
      </c>
    </row>
    <row r="14255" spans="1:17" x14ac:dyDescent="0.25">
      <c r="A14255" t="s">
        <v>11542</v>
      </c>
      <c r="B14255">
        <v>72</v>
      </c>
      <c r="C14255" t="s">
        <v>12723</v>
      </c>
      <c r="D14255">
        <v>431</v>
      </c>
      <c r="F14255" s="4">
        <v>72</v>
      </c>
      <c r="G14255">
        <v>97535</v>
      </c>
      <c r="J14255" s="4">
        <f>MIN(Table16[[#This Row],[Medicare Outpatient Allowable Rate]:[WPPA Inc Outpatient Allowable Rate]])</f>
        <v>30.24</v>
      </c>
      <c r="K14255" s="4">
        <f>MAX(Table16[[#This Row],[Blue Cross Outpatient Allowable Rate]:[WPPA Inc Outpatient Allowable Rate]])</f>
        <v>68.399999999999991</v>
      </c>
      <c r="L14255" s="4">
        <f>Table16[[#This Row],[Price]]*0.42</f>
        <v>30.24</v>
      </c>
      <c r="M14255" s="4">
        <v>33.83</v>
      </c>
      <c r="N14255" s="4">
        <f>SUM(Table16[[#This Row],[ChargeID]]*0.76)</f>
        <v>54.72</v>
      </c>
      <c r="O14255" s="4">
        <f>SUM(Table16[[#This Row],[Price]]*0.95)</f>
        <v>68.399999999999991</v>
      </c>
      <c r="P14255" s="4">
        <f>SUM(Table16[[#This Row],[Price]]*0.8)</f>
        <v>57.6</v>
      </c>
      <c r="Q14255" s="4">
        <f>SUM(Table16[[#This Row],[Price]]*0.6)</f>
        <v>43.199999999999996</v>
      </c>
    </row>
    <row r="14256" spans="1:17" x14ac:dyDescent="0.25">
      <c r="A14256" t="s">
        <v>11542</v>
      </c>
      <c r="B14256">
        <v>50</v>
      </c>
      <c r="C14256" t="s">
        <v>12724</v>
      </c>
      <c r="D14256">
        <v>431</v>
      </c>
      <c r="F14256" s="4">
        <v>50</v>
      </c>
      <c r="J14256" s="4">
        <f>MIN(Table16[[#This Row],[Medicare Outpatient Allowable Rate]:[WPPA Inc Outpatient Allowable Rate]])</f>
        <v>0</v>
      </c>
      <c r="K14256" s="4">
        <f>MAX(Table16[[#This Row],[Blue Cross Outpatient Allowable Rate]:[WPPA Inc Outpatient Allowable Rate]])</f>
        <v>47.5</v>
      </c>
      <c r="L14256" s="4">
        <f>Table16[[#This Row],[Price]]*0.42</f>
        <v>21</v>
      </c>
      <c r="M14256" s="4">
        <v>0</v>
      </c>
      <c r="N14256" s="4">
        <f>SUM(Table16[[#This Row],[ChargeID]]*0.76)</f>
        <v>38</v>
      </c>
      <c r="O14256" s="4">
        <f>SUM(Table16[[#This Row],[Price]]*0.95)</f>
        <v>47.5</v>
      </c>
      <c r="P14256" s="4">
        <f>SUM(Table16[[#This Row],[Price]]*0.8)</f>
        <v>40</v>
      </c>
      <c r="Q14256" s="4">
        <f>SUM(Table16[[#This Row],[Price]]*0.6)</f>
        <v>30</v>
      </c>
    </row>
    <row r="14257" spans="1:17" x14ac:dyDescent="0.25">
      <c r="A14257" t="s">
        <v>11542</v>
      </c>
      <c r="B14257">
        <v>37.5</v>
      </c>
      <c r="C14257" t="s">
        <v>11543</v>
      </c>
      <c r="D14257">
        <v>942</v>
      </c>
      <c r="F14257" s="4">
        <v>37.5</v>
      </c>
      <c r="G14257">
        <v>97802</v>
      </c>
      <c r="J14257" s="4">
        <f>MIN(Table16[[#This Row],[Medicare Outpatient Allowable Rate]:[WPPA Inc Outpatient Allowable Rate]])</f>
        <v>14.55</v>
      </c>
      <c r="K14257" s="4">
        <f>MAX(Table16[[#This Row],[Blue Cross Outpatient Allowable Rate]:[WPPA Inc Outpatient Allowable Rate]])</f>
        <v>35.625</v>
      </c>
      <c r="L14257" s="4">
        <f>Table16[[#This Row],[Price]]*0.42</f>
        <v>15.75</v>
      </c>
      <c r="M14257" s="4">
        <v>14.55</v>
      </c>
      <c r="N14257" s="4">
        <f>SUM(Table16[[#This Row],[ChargeID]]*0.76)</f>
        <v>28.5</v>
      </c>
      <c r="O14257" s="4">
        <f>SUM(Table16[[#This Row],[Price]]*0.95)</f>
        <v>35.625</v>
      </c>
      <c r="P14257" s="4">
        <f>SUM(Table16[[#This Row],[Price]]*0.8)</f>
        <v>30</v>
      </c>
      <c r="Q14257" s="4">
        <f>SUM(Table16[[#This Row],[Price]]*0.6)</f>
        <v>22.5</v>
      </c>
    </row>
    <row r="14258" spans="1:17" x14ac:dyDescent="0.25">
      <c r="A14258" t="s">
        <v>11542</v>
      </c>
      <c r="B14258">
        <v>37.5</v>
      </c>
      <c r="C14258" t="s">
        <v>11544</v>
      </c>
      <c r="D14258">
        <v>942</v>
      </c>
      <c r="F14258" s="4">
        <v>37.5</v>
      </c>
      <c r="G14258">
        <v>97803</v>
      </c>
      <c r="J14258" s="4">
        <f>MIN(Table16[[#This Row],[Medicare Outpatient Allowable Rate]:[WPPA Inc Outpatient Allowable Rate]])</f>
        <v>14.55</v>
      </c>
      <c r="K14258" s="4">
        <f>MAX(Table16[[#This Row],[Blue Cross Outpatient Allowable Rate]:[WPPA Inc Outpatient Allowable Rate]])</f>
        <v>35.625</v>
      </c>
      <c r="L14258" s="4">
        <f>Table16[[#This Row],[Price]]*0.42</f>
        <v>15.75</v>
      </c>
      <c r="M14258" s="4">
        <v>14.55</v>
      </c>
      <c r="N14258" s="4">
        <f>SUM(Table16[[#This Row],[ChargeID]]*0.76)</f>
        <v>28.5</v>
      </c>
      <c r="O14258" s="4">
        <f>SUM(Table16[[#This Row],[Price]]*0.95)</f>
        <v>35.625</v>
      </c>
      <c r="P14258" s="4">
        <f>SUM(Table16[[#This Row],[Price]]*0.8)</f>
        <v>30</v>
      </c>
      <c r="Q14258" s="4">
        <f>SUM(Table16[[#This Row],[Price]]*0.6)</f>
        <v>22.5</v>
      </c>
    </row>
    <row r="14259" spans="1:17" x14ac:dyDescent="0.25">
      <c r="A14259" t="s">
        <v>11542</v>
      </c>
      <c r="B14259">
        <v>22</v>
      </c>
      <c r="C14259" t="s">
        <v>11545</v>
      </c>
      <c r="D14259">
        <v>942</v>
      </c>
      <c r="F14259" s="4">
        <v>22</v>
      </c>
      <c r="G14259">
        <v>97804</v>
      </c>
      <c r="J14259" s="4">
        <f>MIN(Table16[[#This Row],[Medicare Outpatient Allowable Rate]:[WPPA Inc Outpatient Allowable Rate]])</f>
        <v>9.24</v>
      </c>
      <c r="K14259" s="4">
        <f>MAX(Table16[[#This Row],[Blue Cross Outpatient Allowable Rate]:[WPPA Inc Outpatient Allowable Rate]])</f>
        <v>20.9</v>
      </c>
      <c r="L14259" s="4">
        <f>Table16[[#This Row],[Price]]*0.42</f>
        <v>9.24</v>
      </c>
      <c r="M14259" s="4">
        <v>14.55</v>
      </c>
      <c r="N14259" s="4">
        <f>SUM(Table16[[#This Row],[ChargeID]]*0.76)</f>
        <v>16.72</v>
      </c>
      <c r="O14259" s="4">
        <f>SUM(Table16[[#This Row],[Price]]*0.95)</f>
        <v>20.9</v>
      </c>
      <c r="P14259" s="4">
        <f>SUM(Table16[[#This Row],[Price]]*0.8)</f>
        <v>17.600000000000001</v>
      </c>
      <c r="Q14259" s="4">
        <f>SUM(Table16[[#This Row],[Price]]*0.6)</f>
        <v>13.2</v>
      </c>
    </row>
    <row r="14260" spans="1:17" x14ac:dyDescent="0.25">
      <c r="A14260" t="s">
        <v>11542</v>
      </c>
      <c r="B14260">
        <v>28</v>
      </c>
      <c r="C14260" t="s">
        <v>11546</v>
      </c>
      <c r="D14260">
        <v>942</v>
      </c>
      <c r="F14260" s="4">
        <v>28</v>
      </c>
      <c r="G14260">
        <v>97803</v>
      </c>
      <c r="J14260" s="4">
        <f>MIN(Table16[[#This Row],[Medicare Outpatient Allowable Rate]:[WPPA Inc Outpatient Allowable Rate]])</f>
        <v>11.76</v>
      </c>
      <c r="K14260" s="4">
        <f>MAX(Table16[[#This Row],[Blue Cross Outpatient Allowable Rate]:[WPPA Inc Outpatient Allowable Rate]])</f>
        <v>26.599999999999998</v>
      </c>
      <c r="L14260" s="4">
        <f>Table16[[#This Row],[Price]]*0.42</f>
        <v>11.76</v>
      </c>
      <c r="M14260" s="4">
        <v>14.55</v>
      </c>
      <c r="N14260" s="4">
        <f>SUM(Table16[[#This Row],[ChargeID]]*0.76)</f>
        <v>21.28</v>
      </c>
      <c r="O14260" s="4">
        <f>SUM(Table16[[#This Row],[Price]]*0.95)</f>
        <v>26.599999999999998</v>
      </c>
      <c r="P14260" s="4">
        <f>SUM(Table16[[#This Row],[Price]]*0.8)</f>
        <v>22.400000000000002</v>
      </c>
      <c r="Q14260" s="4">
        <f>SUM(Table16[[#This Row],[Price]]*0.6)</f>
        <v>16.8</v>
      </c>
    </row>
    <row r="14261" spans="1:17" x14ac:dyDescent="0.25">
      <c r="A14261" t="s">
        <v>3435</v>
      </c>
      <c r="B14261">
        <v>73</v>
      </c>
      <c r="C14261" t="s">
        <v>12725</v>
      </c>
      <c r="D14261">
        <v>943</v>
      </c>
      <c r="F14261" s="4">
        <v>73</v>
      </c>
      <c r="J14261" s="4">
        <f>MIN(Table16[[#This Row],[Medicare Outpatient Allowable Rate]:[WPPA Inc Outpatient Allowable Rate]])</f>
        <v>0</v>
      </c>
      <c r="K14261" s="4">
        <f>MAX(Table16[[#This Row],[Blue Cross Outpatient Allowable Rate]:[WPPA Inc Outpatient Allowable Rate]])</f>
        <v>69.349999999999994</v>
      </c>
      <c r="L14261" s="4">
        <f>Table16[[#This Row],[Price]]*0.42</f>
        <v>30.66</v>
      </c>
      <c r="M14261" s="4">
        <v>0</v>
      </c>
      <c r="N14261" s="4">
        <f>SUM(Table16[[#This Row],[ChargeID]]*0.76)</f>
        <v>55.480000000000004</v>
      </c>
      <c r="O14261" s="4">
        <f>SUM(Table16[[#This Row],[Price]]*0.95)</f>
        <v>69.349999999999994</v>
      </c>
      <c r="P14261" s="4">
        <f>SUM(Table16[[#This Row],[Price]]*0.8)</f>
        <v>58.400000000000006</v>
      </c>
      <c r="Q14261" s="4">
        <f>SUM(Table16[[#This Row],[Price]]*0.6)</f>
        <v>43.8</v>
      </c>
    </row>
    <row r="14262" spans="1:17" x14ac:dyDescent="0.25">
      <c r="A14262" t="s">
        <v>3435</v>
      </c>
      <c r="B14262">
        <v>57</v>
      </c>
      <c r="C14262" t="s">
        <v>12726</v>
      </c>
      <c r="D14262">
        <v>943</v>
      </c>
      <c r="F14262" s="4">
        <v>57</v>
      </c>
      <c r="J14262" s="4">
        <f>MIN(Table16[[#This Row],[Medicare Outpatient Allowable Rate]:[WPPA Inc Outpatient Allowable Rate]])</f>
        <v>0</v>
      </c>
      <c r="K14262" s="4">
        <f>MAX(Table16[[#This Row],[Blue Cross Outpatient Allowable Rate]:[WPPA Inc Outpatient Allowable Rate]])</f>
        <v>54.15</v>
      </c>
      <c r="L14262" s="4">
        <f>Table16[[#This Row],[Price]]*0.42</f>
        <v>23.939999999999998</v>
      </c>
      <c r="M14262" s="4">
        <v>0</v>
      </c>
      <c r="N14262" s="4">
        <f>SUM(Table16[[#This Row],[ChargeID]]*0.76)</f>
        <v>43.32</v>
      </c>
      <c r="O14262" s="4">
        <f>SUM(Table16[[#This Row],[Price]]*0.95)</f>
        <v>54.15</v>
      </c>
      <c r="P14262" s="4">
        <f>SUM(Table16[[#This Row],[Price]]*0.8)</f>
        <v>45.6</v>
      </c>
      <c r="Q14262" s="4">
        <f>SUM(Table16[[#This Row],[Price]]*0.6)</f>
        <v>34.199999999999996</v>
      </c>
    </row>
    <row r="14263" spans="1:17" x14ac:dyDescent="0.25">
      <c r="A14263" t="s">
        <v>3435</v>
      </c>
      <c r="B14263">
        <v>0</v>
      </c>
      <c r="C14263" t="s">
        <v>11547</v>
      </c>
      <c r="D14263">
        <v>943</v>
      </c>
      <c r="F14263" s="4">
        <v>0</v>
      </c>
      <c r="J14263" s="4">
        <f>MIN(Table16[[#This Row],[Medicare Outpatient Allowable Rate]:[WPPA Inc Outpatient Allowable Rate]])</f>
        <v>0</v>
      </c>
      <c r="K14263" s="4">
        <f>MAX(Table16[[#This Row],[Blue Cross Outpatient Allowable Rate]:[WPPA Inc Outpatient Allowable Rate]])</f>
        <v>0</v>
      </c>
      <c r="L14263" s="4">
        <f>Table16[[#This Row],[Price]]*0.42</f>
        <v>0</v>
      </c>
      <c r="M14263" s="4">
        <v>0</v>
      </c>
      <c r="N14263" s="4">
        <f>SUM(Table16[[#This Row],[ChargeID]]*0.76)</f>
        <v>0</v>
      </c>
      <c r="O14263" s="4">
        <f>SUM(Table16[[#This Row],[Price]]*0.95)</f>
        <v>0</v>
      </c>
      <c r="P14263" s="4">
        <f>SUM(Table16[[#This Row],[Price]]*0.8)</f>
        <v>0</v>
      </c>
      <c r="Q14263" s="4">
        <f>SUM(Table16[[#This Row],[Price]]*0.6)</f>
        <v>0</v>
      </c>
    </row>
    <row r="14264" spans="1:17" x14ac:dyDescent="0.25">
      <c r="A14264" t="s">
        <v>3435</v>
      </c>
      <c r="B14264">
        <v>0</v>
      </c>
      <c r="C14264" t="s">
        <v>11548</v>
      </c>
      <c r="D14264">
        <v>940</v>
      </c>
      <c r="F14264" s="4">
        <v>0</v>
      </c>
      <c r="G14264">
        <v>95990</v>
      </c>
      <c r="J14264" s="4">
        <f>MIN(Table16[[#This Row],[Medicare Outpatient Allowable Rate]:[WPPA Inc Outpatient Allowable Rate]])</f>
        <v>0</v>
      </c>
      <c r="K14264" s="4">
        <f>MAX(Table16[[#This Row],[Blue Cross Outpatient Allowable Rate]:[WPPA Inc Outpatient Allowable Rate]])</f>
        <v>368</v>
      </c>
      <c r="L14264" s="4">
        <f>Table16[[#This Row],[Price]]*0.42</f>
        <v>0</v>
      </c>
      <c r="M14264" s="4">
        <v>368</v>
      </c>
      <c r="N14264" s="4">
        <f>SUM(Table16[[#This Row],[ChargeID]]*0.76)</f>
        <v>0</v>
      </c>
      <c r="O14264" s="4">
        <f>SUM(Table16[[#This Row],[Price]]*0.95)</f>
        <v>0</v>
      </c>
      <c r="P14264" s="4">
        <f>SUM(Table16[[#This Row],[Price]]*0.8)</f>
        <v>0</v>
      </c>
      <c r="Q14264" s="4">
        <f>SUM(Table16[[#This Row],[Price]]*0.6)</f>
        <v>0</v>
      </c>
    </row>
    <row r="14265" spans="1:17" x14ac:dyDescent="0.25">
      <c r="A14265" t="s">
        <v>3435</v>
      </c>
      <c r="B14265">
        <v>73</v>
      </c>
      <c r="C14265" t="s">
        <v>11549</v>
      </c>
      <c r="D14265">
        <v>410</v>
      </c>
      <c r="F14265" s="4">
        <v>73</v>
      </c>
      <c r="G14265" t="s">
        <v>3440</v>
      </c>
      <c r="J14265" s="4">
        <f>MIN(Table16[[#This Row],[Medicare Outpatient Allowable Rate]:[WPPA Inc Outpatient Allowable Rate]])</f>
        <v>30.66</v>
      </c>
      <c r="K14265" s="4">
        <f>MAX(Table16[[#This Row],[Blue Cross Outpatient Allowable Rate]:[WPPA Inc Outpatient Allowable Rate]])</f>
        <v>69.349999999999994</v>
      </c>
      <c r="L14265" s="4">
        <f>Table16[[#This Row],[Price]]*0.42</f>
        <v>30.66</v>
      </c>
      <c r="M14265" s="4">
        <v>47</v>
      </c>
      <c r="N14265" s="4">
        <f>SUM(Table16[[#This Row],[ChargeID]]*0.76)</f>
        <v>55.480000000000004</v>
      </c>
      <c r="O14265" s="4">
        <f>SUM(Table16[[#This Row],[Price]]*0.95)</f>
        <v>69.349999999999994</v>
      </c>
      <c r="P14265" s="4">
        <f>SUM(Table16[[#This Row],[Price]]*0.8)</f>
        <v>58.400000000000006</v>
      </c>
      <c r="Q14265" s="4">
        <f>SUM(Table16[[#This Row],[Price]]*0.6)</f>
        <v>43.8</v>
      </c>
    </row>
    <row r="14266" spans="1:17" x14ac:dyDescent="0.25">
      <c r="A14266" t="s">
        <v>3435</v>
      </c>
      <c r="B14266">
        <v>73</v>
      </c>
      <c r="C14266" t="s">
        <v>11550</v>
      </c>
      <c r="D14266">
        <v>410</v>
      </c>
      <c r="F14266" s="4">
        <v>73</v>
      </c>
      <c r="G14266" t="s">
        <v>3438</v>
      </c>
      <c r="J14266" s="4">
        <f>MIN(Table16[[#This Row],[Medicare Outpatient Allowable Rate]:[WPPA Inc Outpatient Allowable Rate]])</f>
        <v>30.66</v>
      </c>
      <c r="K14266" s="4">
        <f>MAX(Table16[[#This Row],[Blue Cross Outpatient Allowable Rate]:[WPPA Inc Outpatient Allowable Rate]])</f>
        <v>69.349999999999994</v>
      </c>
      <c r="L14266" s="4">
        <f>Table16[[#This Row],[Price]]*0.42</f>
        <v>30.66</v>
      </c>
      <c r="M14266" s="4">
        <v>47</v>
      </c>
      <c r="N14266" s="4">
        <f>SUM(Table16[[#This Row],[ChargeID]]*0.76)</f>
        <v>55.480000000000004</v>
      </c>
      <c r="O14266" s="4">
        <f>SUM(Table16[[#This Row],[Price]]*0.95)</f>
        <v>69.349999999999994</v>
      </c>
      <c r="P14266" s="4">
        <f>SUM(Table16[[#This Row],[Price]]*0.8)</f>
        <v>58.400000000000006</v>
      </c>
      <c r="Q14266" s="4">
        <f>SUM(Table16[[#This Row],[Price]]*0.6)</f>
        <v>43.8</v>
      </c>
    </row>
    <row r="14267" spans="1:17" x14ac:dyDescent="0.25">
      <c r="A14267" t="s">
        <v>3435</v>
      </c>
      <c r="B14267">
        <v>245</v>
      </c>
      <c r="C14267" t="s">
        <v>12727</v>
      </c>
      <c r="D14267">
        <v>419</v>
      </c>
      <c r="F14267" s="4">
        <v>245</v>
      </c>
      <c r="J14267" s="4">
        <f>MIN(Table16[[#This Row],[Medicare Outpatient Allowable Rate]:[WPPA Inc Outpatient Allowable Rate]])</f>
        <v>0</v>
      </c>
      <c r="K14267" s="4">
        <f>MAX(Table16[[#This Row],[Blue Cross Outpatient Allowable Rate]:[WPPA Inc Outpatient Allowable Rate]])</f>
        <v>232.75</v>
      </c>
      <c r="L14267" s="4">
        <f>Table16[[#This Row],[Price]]*0.42</f>
        <v>102.89999999999999</v>
      </c>
      <c r="M14267" s="4">
        <v>0</v>
      </c>
      <c r="N14267" s="4">
        <f>SUM(Table16[[#This Row],[ChargeID]]*0.76)</f>
        <v>186.2</v>
      </c>
      <c r="O14267" s="4">
        <f>SUM(Table16[[#This Row],[Price]]*0.95)</f>
        <v>232.75</v>
      </c>
      <c r="P14267" s="4">
        <f>SUM(Table16[[#This Row],[Price]]*0.8)</f>
        <v>196</v>
      </c>
      <c r="Q14267" s="4">
        <f>SUM(Table16[[#This Row],[Price]]*0.6)</f>
        <v>147</v>
      </c>
    </row>
    <row r="14268" spans="1:17" x14ac:dyDescent="0.25">
      <c r="A14268" t="s">
        <v>3435</v>
      </c>
      <c r="B14268">
        <v>575</v>
      </c>
      <c r="C14268" t="s">
        <v>11551</v>
      </c>
      <c r="D14268">
        <v>482</v>
      </c>
      <c r="F14268" s="4">
        <v>575</v>
      </c>
      <c r="G14268">
        <v>93017</v>
      </c>
      <c r="J14268" s="4">
        <f>MIN(Table16[[#This Row],[Medicare Outpatient Allowable Rate]:[WPPA Inc Outpatient Allowable Rate]])</f>
        <v>241.5</v>
      </c>
      <c r="K14268" s="4">
        <f>MAX(Table16[[#This Row],[Blue Cross Outpatient Allowable Rate]:[WPPA Inc Outpatient Allowable Rate]])</f>
        <v>546.25</v>
      </c>
      <c r="L14268" s="4">
        <f>Table16[[#This Row],[Price]]*0.42</f>
        <v>241.5</v>
      </c>
      <c r="M14268" s="4">
        <v>352.84</v>
      </c>
      <c r="N14268" s="4">
        <f>SUM(Table16[[#This Row],[ChargeID]]*0.76)</f>
        <v>437</v>
      </c>
      <c r="O14268" s="4">
        <f>SUM(Table16[[#This Row],[Price]]*0.95)</f>
        <v>546.25</v>
      </c>
      <c r="P14268" s="4">
        <f>SUM(Table16[[#This Row],[Price]]*0.8)</f>
        <v>460</v>
      </c>
      <c r="Q14268" s="4">
        <f>SUM(Table16[[#This Row],[Price]]*0.6)</f>
        <v>345</v>
      </c>
    </row>
    <row r="14269" spans="1:17" x14ac:dyDescent="0.25">
      <c r="A14269" t="s">
        <v>3435</v>
      </c>
      <c r="B14269">
        <v>234</v>
      </c>
      <c r="C14269" t="s">
        <v>11552</v>
      </c>
      <c r="D14269">
        <v>731</v>
      </c>
      <c r="F14269" s="4">
        <v>234</v>
      </c>
      <c r="G14269">
        <v>93225</v>
      </c>
      <c r="J14269" s="4">
        <f>MIN(Table16[[#This Row],[Medicare Outpatient Allowable Rate]:[WPPA Inc Outpatient Allowable Rate]])</f>
        <v>98.28</v>
      </c>
      <c r="K14269" s="4">
        <f>MAX(Table16[[#This Row],[Blue Cross Outpatient Allowable Rate]:[WPPA Inc Outpatient Allowable Rate]])</f>
        <v>222.29999999999998</v>
      </c>
      <c r="L14269" s="4">
        <f>Table16[[#This Row],[Price]]*0.42</f>
        <v>98.28</v>
      </c>
      <c r="M14269" s="4">
        <v>186.41</v>
      </c>
      <c r="N14269" s="4">
        <f>SUM(Table16[[#This Row],[ChargeID]]*0.76)</f>
        <v>177.84</v>
      </c>
      <c r="O14269" s="4">
        <f>SUM(Table16[[#This Row],[Price]]*0.95)</f>
        <v>222.29999999999998</v>
      </c>
      <c r="P14269" s="4">
        <f>SUM(Table16[[#This Row],[Price]]*0.8)</f>
        <v>187.20000000000002</v>
      </c>
      <c r="Q14269" s="4">
        <f>SUM(Table16[[#This Row],[Price]]*0.6)</f>
        <v>140.4</v>
      </c>
    </row>
    <row r="14270" spans="1:17" x14ac:dyDescent="0.25">
      <c r="A14270" t="s">
        <v>3435</v>
      </c>
      <c r="B14270">
        <v>47</v>
      </c>
      <c r="C14270" t="s">
        <v>12728</v>
      </c>
      <c r="D14270">
        <v>943</v>
      </c>
      <c r="F14270" s="4">
        <v>47</v>
      </c>
      <c r="G14270">
        <v>93797</v>
      </c>
      <c r="J14270" s="4">
        <f>MIN(Table16[[#This Row],[Medicare Outpatient Allowable Rate]:[WPPA Inc Outpatient Allowable Rate]])</f>
        <v>19.739999999999998</v>
      </c>
      <c r="K14270" s="4">
        <f>MAX(Table16[[#This Row],[Blue Cross Outpatient Allowable Rate]:[WPPA Inc Outpatient Allowable Rate]])</f>
        <v>89.33</v>
      </c>
      <c r="L14270" s="4">
        <f>Table16[[#This Row],[Price]]*0.42</f>
        <v>19.739999999999998</v>
      </c>
      <c r="M14270" s="4">
        <v>89.33</v>
      </c>
      <c r="N14270" s="4">
        <f>SUM(Table16[[#This Row],[ChargeID]]*0.76)</f>
        <v>35.72</v>
      </c>
      <c r="O14270" s="4">
        <f>SUM(Table16[[#This Row],[Price]]*0.95)</f>
        <v>44.65</v>
      </c>
      <c r="P14270" s="4">
        <f>SUM(Table16[[#This Row],[Price]]*0.8)</f>
        <v>37.6</v>
      </c>
      <c r="Q14270" s="4">
        <f>SUM(Table16[[#This Row],[Price]]*0.6)</f>
        <v>28.2</v>
      </c>
    </row>
    <row r="14271" spans="1:17" x14ac:dyDescent="0.25">
      <c r="A14271" t="s">
        <v>3435</v>
      </c>
      <c r="B14271">
        <v>253</v>
      </c>
      <c r="C14271" t="s">
        <v>12729</v>
      </c>
      <c r="D14271">
        <v>943</v>
      </c>
      <c r="F14271" s="4">
        <v>253</v>
      </c>
      <c r="G14271">
        <v>93798</v>
      </c>
      <c r="J14271" s="4">
        <f>MIN(Table16[[#This Row],[Medicare Outpatient Allowable Rate]:[WPPA Inc Outpatient Allowable Rate]])</f>
        <v>81.150000000000006</v>
      </c>
      <c r="K14271" s="4">
        <f>MAX(Table16[[#This Row],[Blue Cross Outpatient Allowable Rate]:[WPPA Inc Outpatient Allowable Rate]])</f>
        <v>240.35</v>
      </c>
      <c r="L14271" s="4">
        <f>Table16[[#This Row],[Price]]*0.42</f>
        <v>106.25999999999999</v>
      </c>
      <c r="M14271" s="4">
        <v>81.150000000000006</v>
      </c>
      <c r="N14271" s="4">
        <f>SUM(Table16[[#This Row],[ChargeID]]*0.76)</f>
        <v>192.28</v>
      </c>
      <c r="O14271" s="4">
        <f>SUM(Table16[[#This Row],[Price]]*0.95)</f>
        <v>240.35</v>
      </c>
      <c r="P14271" s="4">
        <f>SUM(Table16[[#This Row],[Price]]*0.8)</f>
        <v>202.4</v>
      </c>
      <c r="Q14271" s="4">
        <f>SUM(Table16[[#This Row],[Price]]*0.6)</f>
        <v>151.79999999999998</v>
      </c>
    </row>
    <row r="14272" spans="1:17" x14ac:dyDescent="0.25">
      <c r="A14272" t="s">
        <v>3435</v>
      </c>
      <c r="B14272">
        <v>253</v>
      </c>
      <c r="C14272" t="s">
        <v>12730</v>
      </c>
      <c r="D14272">
        <v>943</v>
      </c>
      <c r="F14272" s="4">
        <v>253</v>
      </c>
      <c r="G14272">
        <v>93798</v>
      </c>
      <c r="J14272" s="4">
        <f>MIN(Table16[[#This Row],[Medicare Outpatient Allowable Rate]:[WPPA Inc Outpatient Allowable Rate]])</f>
        <v>81.150000000000006</v>
      </c>
      <c r="K14272" s="4">
        <f>MAX(Table16[[#This Row],[Blue Cross Outpatient Allowable Rate]:[WPPA Inc Outpatient Allowable Rate]])</f>
        <v>240.35</v>
      </c>
      <c r="L14272" s="4">
        <f>Table16[[#This Row],[Price]]*0.42</f>
        <v>106.25999999999999</v>
      </c>
      <c r="M14272" s="4">
        <v>81.150000000000006</v>
      </c>
      <c r="N14272" s="4">
        <f>SUM(Table16[[#This Row],[ChargeID]]*0.76)</f>
        <v>192.28</v>
      </c>
      <c r="O14272" s="4">
        <f>SUM(Table16[[#This Row],[Price]]*0.95)</f>
        <v>240.35</v>
      </c>
      <c r="P14272" s="4">
        <f>SUM(Table16[[#This Row],[Price]]*0.8)</f>
        <v>202.4</v>
      </c>
      <c r="Q14272" s="4">
        <f>SUM(Table16[[#This Row],[Price]]*0.6)</f>
        <v>151.79999999999998</v>
      </c>
    </row>
    <row r="14273" spans="1:17" x14ac:dyDescent="0.25">
      <c r="A14273" t="s">
        <v>3435</v>
      </c>
      <c r="B14273">
        <v>118</v>
      </c>
      <c r="C14273" t="s">
        <v>12731</v>
      </c>
      <c r="D14273">
        <v>460</v>
      </c>
      <c r="F14273" s="4">
        <v>118</v>
      </c>
      <c r="G14273">
        <v>94010</v>
      </c>
      <c r="J14273" s="4">
        <f>MIN(Table16[[#This Row],[Medicare Outpatient Allowable Rate]:[WPPA Inc Outpatient Allowable Rate]])</f>
        <v>49.559999999999995</v>
      </c>
      <c r="K14273" s="4">
        <f>MAX(Table16[[#This Row],[Blue Cross Outpatient Allowable Rate]:[WPPA Inc Outpatient Allowable Rate]])</f>
        <v>298</v>
      </c>
      <c r="L14273" s="4">
        <f>Table16[[#This Row],[Price]]*0.42</f>
        <v>49.559999999999995</v>
      </c>
      <c r="M14273" s="4">
        <v>298</v>
      </c>
      <c r="N14273" s="4">
        <f>SUM(Table16[[#This Row],[ChargeID]]*0.76)</f>
        <v>89.68</v>
      </c>
      <c r="O14273" s="4">
        <f>SUM(Table16[[#This Row],[Price]]*0.95)</f>
        <v>112.1</v>
      </c>
      <c r="P14273" s="4">
        <f>SUM(Table16[[#This Row],[Price]]*0.8)</f>
        <v>94.4</v>
      </c>
      <c r="Q14273" s="4">
        <f>SUM(Table16[[#This Row],[Price]]*0.6)</f>
        <v>70.8</v>
      </c>
    </row>
    <row r="14274" spans="1:17" x14ac:dyDescent="0.25">
      <c r="A14274" t="s">
        <v>3435</v>
      </c>
      <c r="B14274">
        <v>180</v>
      </c>
      <c r="C14274" t="s">
        <v>3450</v>
      </c>
      <c r="D14274">
        <v>482</v>
      </c>
      <c r="F14274" s="4">
        <v>180</v>
      </c>
      <c r="G14274">
        <v>94617</v>
      </c>
      <c r="J14274" s="4">
        <f>MIN(Table16[[#This Row],[Medicare Outpatient Allowable Rate]:[WPPA Inc Outpatient Allowable Rate]])</f>
        <v>0</v>
      </c>
      <c r="K14274" s="4">
        <f>MAX(Table16[[#This Row],[Blue Cross Outpatient Allowable Rate]:[WPPA Inc Outpatient Allowable Rate]])</f>
        <v>171</v>
      </c>
      <c r="L14274" s="4">
        <f>Table16[[#This Row],[Price]]*0.42</f>
        <v>75.599999999999994</v>
      </c>
      <c r="M14274" s="4">
        <v>0</v>
      </c>
      <c r="N14274" s="4">
        <f>SUM(Table16[[#This Row],[ChargeID]]*0.76)</f>
        <v>136.80000000000001</v>
      </c>
      <c r="O14274" s="4">
        <f>SUM(Table16[[#This Row],[Price]]*0.95)</f>
        <v>171</v>
      </c>
      <c r="P14274" s="4">
        <f>SUM(Table16[[#This Row],[Price]]*0.8)</f>
        <v>144</v>
      </c>
      <c r="Q14274" s="4">
        <f>SUM(Table16[[#This Row],[Price]]*0.6)</f>
        <v>108</v>
      </c>
    </row>
    <row r="14275" spans="1:17" x14ac:dyDescent="0.25">
      <c r="A14275" t="s">
        <v>3435</v>
      </c>
      <c r="B14275">
        <v>193</v>
      </c>
      <c r="C14275" t="s">
        <v>11553</v>
      </c>
      <c r="D14275">
        <v>482</v>
      </c>
      <c r="F14275" s="4">
        <v>193</v>
      </c>
      <c r="G14275">
        <v>94618</v>
      </c>
      <c r="J14275" s="4">
        <f>MIN(Table16[[#This Row],[Medicare Outpatient Allowable Rate]:[WPPA Inc Outpatient Allowable Rate]])</f>
        <v>0</v>
      </c>
      <c r="K14275" s="4">
        <f>MAX(Table16[[#This Row],[Blue Cross Outpatient Allowable Rate]:[WPPA Inc Outpatient Allowable Rate]])</f>
        <v>183.35</v>
      </c>
      <c r="L14275" s="4">
        <f>Table16[[#This Row],[Price]]*0.42</f>
        <v>81.06</v>
      </c>
      <c r="M14275" s="4">
        <v>0</v>
      </c>
      <c r="N14275" s="4">
        <f>SUM(Table16[[#This Row],[ChargeID]]*0.76)</f>
        <v>146.68</v>
      </c>
      <c r="O14275" s="4">
        <f>SUM(Table16[[#This Row],[Price]]*0.95)</f>
        <v>183.35</v>
      </c>
      <c r="P14275" s="4">
        <f>SUM(Table16[[#This Row],[Price]]*0.8)</f>
        <v>154.4</v>
      </c>
      <c r="Q14275" s="4">
        <f>SUM(Table16[[#This Row],[Price]]*0.6)</f>
        <v>115.8</v>
      </c>
    </row>
    <row r="14276" spans="1:17" x14ac:dyDescent="0.25">
      <c r="A14276" t="s">
        <v>3435</v>
      </c>
      <c r="B14276">
        <v>118</v>
      </c>
      <c r="C14276" t="s">
        <v>12732</v>
      </c>
      <c r="D14276">
        <v>460</v>
      </c>
      <c r="F14276" s="4">
        <v>118</v>
      </c>
      <c r="G14276">
        <v>94799</v>
      </c>
      <c r="J14276" s="4">
        <f>MIN(Table16[[#This Row],[Medicare Outpatient Allowable Rate]:[WPPA Inc Outpatient Allowable Rate]])</f>
        <v>26.22</v>
      </c>
      <c r="K14276" s="4">
        <f>MAX(Table16[[#This Row],[Blue Cross Outpatient Allowable Rate]:[WPPA Inc Outpatient Allowable Rate]])</f>
        <v>112.1</v>
      </c>
      <c r="L14276" s="4">
        <f>Table16[[#This Row],[Price]]*0.42</f>
        <v>49.559999999999995</v>
      </c>
      <c r="M14276" s="4">
        <v>26.22</v>
      </c>
      <c r="N14276" s="4">
        <f>SUM(Table16[[#This Row],[ChargeID]]*0.76)</f>
        <v>89.68</v>
      </c>
      <c r="O14276" s="4">
        <f>SUM(Table16[[#This Row],[Price]]*0.95)</f>
        <v>112.1</v>
      </c>
      <c r="P14276" s="4">
        <f>SUM(Table16[[#This Row],[Price]]*0.8)</f>
        <v>94.4</v>
      </c>
      <c r="Q14276" s="4">
        <f>SUM(Table16[[#This Row],[Price]]*0.6)</f>
        <v>70.8</v>
      </c>
    </row>
    <row r="14277" spans="1:17" x14ac:dyDescent="0.25">
      <c r="A14277" t="s">
        <v>3435</v>
      </c>
      <c r="B14277">
        <v>256</v>
      </c>
      <c r="C14277" t="s">
        <v>11554</v>
      </c>
      <c r="D14277">
        <v>943</v>
      </c>
      <c r="F14277" s="4">
        <v>256</v>
      </c>
      <c r="G14277">
        <v>93798</v>
      </c>
      <c r="J14277" s="4">
        <f>MIN(Table16[[#This Row],[Medicare Outpatient Allowable Rate]:[WPPA Inc Outpatient Allowable Rate]])</f>
        <v>81.150000000000006</v>
      </c>
      <c r="K14277" s="4">
        <f>MAX(Table16[[#This Row],[Blue Cross Outpatient Allowable Rate]:[WPPA Inc Outpatient Allowable Rate]])</f>
        <v>243.2</v>
      </c>
      <c r="L14277" s="4">
        <f>Table16[[#This Row],[Price]]*0.42</f>
        <v>107.52</v>
      </c>
      <c r="M14277" s="4">
        <v>81.150000000000006</v>
      </c>
      <c r="N14277" s="4">
        <f>SUM(Table16[[#This Row],[ChargeID]]*0.76)</f>
        <v>194.56</v>
      </c>
      <c r="O14277" s="4">
        <f>SUM(Table16[[#This Row],[Price]]*0.95)</f>
        <v>243.2</v>
      </c>
      <c r="P14277" s="4">
        <f>SUM(Table16[[#This Row],[Price]]*0.8)</f>
        <v>204.8</v>
      </c>
      <c r="Q14277" s="4">
        <f>SUM(Table16[[#This Row],[Price]]*0.6)</f>
        <v>153.6</v>
      </c>
    </row>
    <row r="14278" spans="1:17" x14ac:dyDescent="0.25">
      <c r="A14278" t="s">
        <v>3435</v>
      </c>
      <c r="B14278">
        <v>45</v>
      </c>
      <c r="C14278" t="s">
        <v>12733</v>
      </c>
      <c r="D14278">
        <v>943</v>
      </c>
      <c r="F14278" s="4">
        <v>45</v>
      </c>
      <c r="G14278">
        <v>93797</v>
      </c>
      <c r="J14278" s="4">
        <f>MIN(Table16[[#This Row],[Medicare Outpatient Allowable Rate]:[WPPA Inc Outpatient Allowable Rate]])</f>
        <v>18.899999999999999</v>
      </c>
      <c r="K14278" s="4">
        <f>MAX(Table16[[#This Row],[Blue Cross Outpatient Allowable Rate]:[WPPA Inc Outpatient Allowable Rate]])</f>
        <v>89.33</v>
      </c>
      <c r="L14278" s="4">
        <f>Table16[[#This Row],[Price]]*0.42</f>
        <v>18.899999999999999</v>
      </c>
      <c r="M14278" s="4">
        <v>89.33</v>
      </c>
      <c r="N14278" s="4">
        <f>SUM(Table16[[#This Row],[ChargeID]]*0.76)</f>
        <v>34.200000000000003</v>
      </c>
      <c r="O14278" s="4">
        <f>SUM(Table16[[#This Row],[Price]]*0.95)</f>
        <v>42.75</v>
      </c>
      <c r="P14278" s="4">
        <f>SUM(Table16[[#This Row],[Price]]*0.8)</f>
        <v>36</v>
      </c>
      <c r="Q14278" s="4">
        <f>SUM(Table16[[#This Row],[Price]]*0.6)</f>
        <v>27</v>
      </c>
    </row>
    <row r="14279" spans="1:17" x14ac:dyDescent="0.25">
      <c r="A14279" t="s">
        <v>3435</v>
      </c>
      <c r="B14279">
        <v>97</v>
      </c>
      <c r="C14279" t="s">
        <v>12734</v>
      </c>
      <c r="D14279">
        <v>460</v>
      </c>
      <c r="F14279" s="4">
        <v>97</v>
      </c>
      <c r="G14279" t="s">
        <v>3440</v>
      </c>
      <c r="J14279" s="4">
        <f>MIN(Table16[[#This Row],[Medicare Outpatient Allowable Rate]:[WPPA Inc Outpatient Allowable Rate]])</f>
        <v>40.74</v>
      </c>
      <c r="K14279" s="4">
        <f>MAX(Table16[[#This Row],[Blue Cross Outpatient Allowable Rate]:[WPPA Inc Outpatient Allowable Rate]])</f>
        <v>92.149999999999991</v>
      </c>
      <c r="L14279" s="4">
        <f>Table16[[#This Row],[Price]]*0.42</f>
        <v>40.74</v>
      </c>
      <c r="M14279" s="4">
        <v>47</v>
      </c>
      <c r="N14279" s="4">
        <f>SUM(Table16[[#This Row],[ChargeID]]*0.76)</f>
        <v>73.72</v>
      </c>
      <c r="O14279" s="4">
        <f>SUM(Table16[[#This Row],[Price]]*0.95)</f>
        <v>92.149999999999991</v>
      </c>
      <c r="P14279" s="4">
        <f>SUM(Table16[[#This Row],[Price]]*0.8)</f>
        <v>77.600000000000009</v>
      </c>
      <c r="Q14279" s="4">
        <f>SUM(Table16[[#This Row],[Price]]*0.6)</f>
        <v>58.199999999999996</v>
      </c>
    </row>
    <row r="14280" spans="1:17" x14ac:dyDescent="0.25">
      <c r="A14280" t="s">
        <v>3435</v>
      </c>
      <c r="B14280">
        <v>261.77</v>
      </c>
      <c r="C14280" t="s">
        <v>11555</v>
      </c>
      <c r="D14280">
        <v>943</v>
      </c>
      <c r="F14280" s="4">
        <v>261.77</v>
      </c>
      <c r="G14280">
        <v>93797</v>
      </c>
      <c r="J14280" s="4">
        <f>MIN(Table16[[#This Row],[Medicare Outpatient Allowable Rate]:[WPPA Inc Outpatient Allowable Rate]])</f>
        <v>89.33</v>
      </c>
      <c r="K14280" s="4">
        <f>MAX(Table16[[#This Row],[Blue Cross Outpatient Allowable Rate]:[WPPA Inc Outpatient Allowable Rate]])</f>
        <v>248.68149999999997</v>
      </c>
      <c r="L14280" s="4">
        <f>Table16[[#This Row],[Price]]*0.42</f>
        <v>109.94339999999998</v>
      </c>
      <c r="M14280" s="4">
        <v>89.33</v>
      </c>
      <c r="N14280" s="4">
        <f>SUM(Table16[[#This Row],[ChargeID]]*0.76)</f>
        <v>198.9452</v>
      </c>
      <c r="O14280" s="4">
        <f>SUM(Table16[[#This Row],[Price]]*0.95)</f>
        <v>248.68149999999997</v>
      </c>
      <c r="P14280" s="4">
        <f>SUM(Table16[[#This Row],[Price]]*0.8)</f>
        <v>209.416</v>
      </c>
      <c r="Q14280" s="4">
        <f>SUM(Table16[[#This Row],[Price]]*0.6)</f>
        <v>157.06199999999998</v>
      </c>
    </row>
    <row r="14281" spans="1:17" x14ac:dyDescent="0.25">
      <c r="A14281" t="s">
        <v>3435</v>
      </c>
      <c r="B14281">
        <v>329</v>
      </c>
      <c r="C14281" t="s">
        <v>12735</v>
      </c>
      <c r="D14281">
        <v>460</v>
      </c>
      <c r="F14281" s="4">
        <v>329</v>
      </c>
      <c r="J14281" s="4">
        <f>MIN(Table16[[#This Row],[Medicare Outpatient Allowable Rate]:[WPPA Inc Outpatient Allowable Rate]])</f>
        <v>0</v>
      </c>
      <c r="K14281" s="4">
        <f>MAX(Table16[[#This Row],[Blue Cross Outpatient Allowable Rate]:[WPPA Inc Outpatient Allowable Rate]])</f>
        <v>312.55</v>
      </c>
      <c r="L14281" s="4">
        <f>Table16[[#This Row],[Price]]*0.42</f>
        <v>138.18</v>
      </c>
      <c r="M14281" s="4">
        <v>0</v>
      </c>
      <c r="N14281" s="4">
        <f>SUM(Table16[[#This Row],[ChargeID]]*0.76)</f>
        <v>250.04</v>
      </c>
      <c r="O14281" s="4">
        <f>SUM(Table16[[#This Row],[Price]]*0.95)</f>
        <v>312.55</v>
      </c>
      <c r="P14281" s="4">
        <f>SUM(Table16[[#This Row],[Price]]*0.8)</f>
        <v>263.2</v>
      </c>
      <c r="Q14281" s="4">
        <f>SUM(Table16[[#This Row],[Price]]*0.6)</f>
        <v>197.4</v>
      </c>
    </row>
    <row r="14282" spans="1:17" x14ac:dyDescent="0.25">
      <c r="A14282" t="s">
        <v>3435</v>
      </c>
      <c r="B14282">
        <v>256</v>
      </c>
      <c r="C14282" t="s">
        <v>11556</v>
      </c>
      <c r="D14282">
        <v>943</v>
      </c>
      <c r="F14282" s="4">
        <v>256</v>
      </c>
      <c r="G14282">
        <v>93798</v>
      </c>
      <c r="J14282" s="4">
        <f>MIN(Table16[[#This Row],[Medicare Outpatient Allowable Rate]:[WPPA Inc Outpatient Allowable Rate]])</f>
        <v>81.150000000000006</v>
      </c>
      <c r="K14282" s="4">
        <f>MAX(Table16[[#This Row],[Blue Cross Outpatient Allowable Rate]:[WPPA Inc Outpatient Allowable Rate]])</f>
        <v>243.2</v>
      </c>
      <c r="L14282" s="4">
        <f>Table16[[#This Row],[Price]]*0.42</f>
        <v>107.52</v>
      </c>
      <c r="M14282" s="4">
        <v>81.150000000000006</v>
      </c>
      <c r="N14282" s="4">
        <f>SUM(Table16[[#This Row],[ChargeID]]*0.76)</f>
        <v>194.56</v>
      </c>
      <c r="O14282" s="4">
        <f>SUM(Table16[[#This Row],[Price]]*0.95)</f>
        <v>243.2</v>
      </c>
      <c r="P14282" s="4">
        <f>SUM(Table16[[#This Row],[Price]]*0.8)</f>
        <v>204.8</v>
      </c>
      <c r="Q14282" s="4">
        <f>SUM(Table16[[#This Row],[Price]]*0.6)</f>
        <v>153.6</v>
      </c>
    </row>
    <row r="14283" spans="1:17" x14ac:dyDescent="0.25">
      <c r="A14283" t="s">
        <v>3435</v>
      </c>
      <c r="B14283">
        <v>0</v>
      </c>
      <c r="C14283" t="s">
        <v>11557</v>
      </c>
      <c r="D14283">
        <v>460</v>
      </c>
      <c r="F14283" s="4">
        <v>0</v>
      </c>
      <c r="J14283" s="4">
        <f>MIN(Table16[[#This Row],[Medicare Outpatient Allowable Rate]:[WPPA Inc Outpatient Allowable Rate]])</f>
        <v>0</v>
      </c>
      <c r="K14283" s="4">
        <f>MAX(Table16[[#This Row],[Blue Cross Outpatient Allowable Rate]:[WPPA Inc Outpatient Allowable Rate]])</f>
        <v>0</v>
      </c>
      <c r="L14283" s="4">
        <f>Table16[[#This Row],[Price]]*0.42</f>
        <v>0</v>
      </c>
      <c r="M14283" s="4">
        <v>0</v>
      </c>
      <c r="N14283" s="4">
        <f>SUM(Table16[[#This Row],[ChargeID]]*0.76)</f>
        <v>0</v>
      </c>
      <c r="O14283" s="4">
        <f>SUM(Table16[[#This Row],[Price]]*0.95)</f>
        <v>0</v>
      </c>
      <c r="P14283" s="4">
        <f>SUM(Table16[[#This Row],[Price]]*0.8)</f>
        <v>0</v>
      </c>
      <c r="Q14283" s="4">
        <f>SUM(Table16[[#This Row],[Price]]*0.6)</f>
        <v>0</v>
      </c>
    </row>
    <row r="14284" spans="1:17" x14ac:dyDescent="0.25">
      <c r="A14284" t="s">
        <v>3435</v>
      </c>
      <c r="B14284">
        <v>448</v>
      </c>
      <c r="C14284" t="s">
        <v>12736</v>
      </c>
      <c r="D14284">
        <v>460</v>
      </c>
      <c r="F14284" s="4">
        <v>448</v>
      </c>
      <c r="G14284">
        <v>31720</v>
      </c>
      <c r="J14284" s="4">
        <f>MIN(Table16[[#This Row],[Medicare Outpatient Allowable Rate]:[WPPA Inc Outpatient Allowable Rate]])</f>
        <v>188.16</v>
      </c>
      <c r="K14284" s="4">
        <f>MAX(Table16[[#This Row],[Blue Cross Outpatient Allowable Rate]:[WPPA Inc Outpatient Allowable Rate]])</f>
        <v>686</v>
      </c>
      <c r="L14284" s="4">
        <f>Table16[[#This Row],[Price]]*0.42</f>
        <v>188.16</v>
      </c>
      <c r="M14284" s="4">
        <v>686</v>
      </c>
      <c r="N14284" s="4">
        <f>SUM(Table16[[#This Row],[ChargeID]]*0.76)</f>
        <v>340.48</v>
      </c>
      <c r="O14284" s="4">
        <f>SUM(Table16[[#This Row],[Price]]*0.95)</f>
        <v>425.59999999999997</v>
      </c>
      <c r="P14284" s="4">
        <f>SUM(Table16[[#This Row],[Price]]*0.8)</f>
        <v>358.40000000000003</v>
      </c>
      <c r="Q14284" s="4">
        <f>SUM(Table16[[#This Row],[Price]]*0.6)</f>
        <v>268.8</v>
      </c>
    </row>
    <row r="14285" spans="1:17" x14ac:dyDescent="0.25">
      <c r="A14285" t="s">
        <v>3435</v>
      </c>
      <c r="B14285">
        <v>479</v>
      </c>
      <c r="C14285" t="s">
        <v>12737</v>
      </c>
      <c r="D14285">
        <v>482</v>
      </c>
      <c r="F14285" s="4">
        <v>479</v>
      </c>
      <c r="G14285">
        <v>93017</v>
      </c>
      <c r="J14285" s="4">
        <f>MIN(Table16[[#This Row],[Medicare Outpatient Allowable Rate]:[WPPA Inc Outpatient Allowable Rate]])</f>
        <v>201.17999999999998</v>
      </c>
      <c r="K14285" s="4">
        <f>MAX(Table16[[#This Row],[Blue Cross Outpatient Allowable Rate]:[WPPA Inc Outpatient Allowable Rate]])</f>
        <v>455.04999999999995</v>
      </c>
      <c r="L14285" s="4">
        <f>Table16[[#This Row],[Price]]*0.42</f>
        <v>201.17999999999998</v>
      </c>
      <c r="M14285" s="4">
        <v>352.84</v>
      </c>
      <c r="N14285" s="4">
        <f>SUM(Table16[[#This Row],[ChargeID]]*0.76)</f>
        <v>364.04</v>
      </c>
      <c r="O14285" s="4">
        <f>SUM(Table16[[#This Row],[Price]]*0.95)</f>
        <v>455.04999999999995</v>
      </c>
      <c r="P14285" s="4">
        <f>SUM(Table16[[#This Row],[Price]]*0.8)</f>
        <v>383.20000000000005</v>
      </c>
      <c r="Q14285" s="4">
        <f>SUM(Table16[[#This Row],[Price]]*0.6)</f>
        <v>287.39999999999998</v>
      </c>
    </row>
    <row r="14286" spans="1:17" x14ac:dyDescent="0.25">
      <c r="A14286" t="s">
        <v>3435</v>
      </c>
      <c r="B14286">
        <v>282</v>
      </c>
      <c r="C14286" t="s">
        <v>12731</v>
      </c>
      <c r="D14286">
        <v>460</v>
      </c>
      <c r="F14286" s="4">
        <v>282</v>
      </c>
      <c r="G14286">
        <v>94010</v>
      </c>
      <c r="H14286" t="s">
        <v>3499</v>
      </c>
      <c r="J14286" s="4">
        <f>MIN(Table16[[#This Row],[Medicare Outpatient Allowable Rate]:[WPPA Inc Outpatient Allowable Rate]])</f>
        <v>118.44</v>
      </c>
      <c r="K14286" s="4">
        <f>MAX(Table16[[#This Row],[Blue Cross Outpatient Allowable Rate]:[WPPA Inc Outpatient Allowable Rate]])</f>
        <v>298</v>
      </c>
      <c r="L14286" s="4">
        <f>Table16[[#This Row],[Price]]*0.42</f>
        <v>118.44</v>
      </c>
      <c r="M14286" s="4">
        <v>298</v>
      </c>
      <c r="N14286" s="4">
        <f>SUM(Table16[[#This Row],[ChargeID]]*0.76)</f>
        <v>214.32</v>
      </c>
      <c r="O14286" s="4">
        <f>SUM(Table16[[#This Row],[Price]]*0.95)</f>
        <v>267.89999999999998</v>
      </c>
      <c r="P14286" s="4">
        <f>SUM(Table16[[#This Row],[Price]]*0.8)</f>
        <v>225.60000000000002</v>
      </c>
      <c r="Q14286" s="4">
        <f>SUM(Table16[[#This Row],[Price]]*0.6)</f>
        <v>169.2</v>
      </c>
    </row>
    <row r="14287" spans="1:17" x14ac:dyDescent="0.25">
      <c r="A14287" t="s">
        <v>3435</v>
      </c>
      <c r="B14287">
        <v>419</v>
      </c>
      <c r="C14287" t="s">
        <v>12738</v>
      </c>
      <c r="D14287">
        <v>460</v>
      </c>
      <c r="F14287" s="4">
        <v>419</v>
      </c>
      <c r="G14287">
        <v>94060</v>
      </c>
      <c r="J14287" s="4">
        <f>MIN(Table16[[#This Row],[Medicare Outpatient Allowable Rate]:[WPPA Inc Outpatient Allowable Rate]])</f>
        <v>175.98</v>
      </c>
      <c r="K14287" s="4">
        <f>MAX(Table16[[#This Row],[Blue Cross Outpatient Allowable Rate]:[WPPA Inc Outpatient Allowable Rate]])</f>
        <v>398.04999999999995</v>
      </c>
      <c r="L14287" s="4">
        <f>Table16[[#This Row],[Price]]*0.42</f>
        <v>175.98</v>
      </c>
      <c r="M14287" s="4">
        <v>189.08</v>
      </c>
      <c r="N14287" s="4">
        <f>SUM(Table16[[#This Row],[ChargeID]]*0.76)</f>
        <v>318.44</v>
      </c>
      <c r="O14287" s="4">
        <f>SUM(Table16[[#This Row],[Price]]*0.95)</f>
        <v>398.04999999999995</v>
      </c>
      <c r="P14287" s="4">
        <f>SUM(Table16[[#This Row],[Price]]*0.8)</f>
        <v>335.20000000000005</v>
      </c>
      <c r="Q14287" s="4">
        <f>SUM(Table16[[#This Row],[Price]]*0.6)</f>
        <v>251.39999999999998</v>
      </c>
    </row>
    <row r="14288" spans="1:17" x14ac:dyDescent="0.25">
      <c r="A14288" t="s">
        <v>3435</v>
      </c>
      <c r="B14288">
        <v>384</v>
      </c>
      <c r="C14288" t="s">
        <v>11558</v>
      </c>
      <c r="D14288">
        <v>482</v>
      </c>
      <c r="F14288" s="4">
        <v>384</v>
      </c>
      <c r="G14288">
        <v>93015</v>
      </c>
      <c r="J14288" s="4">
        <f>MIN(Table16[[#This Row],[Medicare Outpatient Allowable Rate]:[WPPA Inc Outpatient Allowable Rate]])</f>
        <v>161.28</v>
      </c>
      <c r="K14288" s="4">
        <f>MAX(Table16[[#This Row],[Blue Cross Outpatient Allowable Rate]:[WPPA Inc Outpatient Allowable Rate]])</f>
        <v>364.79999999999995</v>
      </c>
      <c r="L14288" s="4">
        <f>Table16[[#This Row],[Price]]*0.42</f>
        <v>161.28</v>
      </c>
      <c r="M14288" s="4">
        <v>169.44</v>
      </c>
      <c r="N14288" s="4">
        <f>SUM(Table16[[#This Row],[ChargeID]]*0.76)</f>
        <v>291.84000000000003</v>
      </c>
      <c r="O14288" s="4">
        <f>SUM(Table16[[#This Row],[Price]]*0.95)</f>
        <v>364.79999999999995</v>
      </c>
      <c r="P14288" s="4">
        <f>SUM(Table16[[#This Row],[Price]]*0.8)</f>
        <v>307.20000000000005</v>
      </c>
      <c r="Q14288" s="4">
        <f>SUM(Table16[[#This Row],[Price]]*0.6)</f>
        <v>230.39999999999998</v>
      </c>
    </row>
    <row r="14289" spans="1:17" x14ac:dyDescent="0.25">
      <c r="A14289" t="s">
        <v>3435</v>
      </c>
      <c r="B14289">
        <v>55</v>
      </c>
      <c r="C14289" t="s">
        <v>12739</v>
      </c>
      <c r="D14289">
        <v>460</v>
      </c>
      <c r="F14289" s="4">
        <v>55</v>
      </c>
      <c r="G14289">
        <v>94620</v>
      </c>
      <c r="J14289" s="4">
        <f>MIN(Table16[[#This Row],[Medicare Outpatient Allowable Rate]:[WPPA Inc Outpatient Allowable Rate]])</f>
        <v>0</v>
      </c>
      <c r="K14289" s="4">
        <f>MAX(Table16[[#This Row],[Blue Cross Outpatient Allowable Rate]:[WPPA Inc Outpatient Allowable Rate]])</f>
        <v>52.25</v>
      </c>
      <c r="L14289" s="4">
        <f>Table16[[#This Row],[Price]]*0.42</f>
        <v>23.099999999999998</v>
      </c>
      <c r="M14289" s="4">
        <v>0</v>
      </c>
      <c r="N14289" s="4">
        <f>SUM(Table16[[#This Row],[ChargeID]]*0.76)</f>
        <v>41.8</v>
      </c>
      <c r="O14289" s="4">
        <f>SUM(Table16[[#This Row],[Price]]*0.95)</f>
        <v>52.25</v>
      </c>
      <c r="P14289" s="4">
        <f>SUM(Table16[[#This Row],[Price]]*0.8)</f>
        <v>44</v>
      </c>
      <c r="Q14289" s="4">
        <f>SUM(Table16[[#This Row],[Price]]*0.6)</f>
        <v>33</v>
      </c>
    </row>
    <row r="14290" spans="1:17" x14ac:dyDescent="0.25">
      <c r="A14290" t="s">
        <v>3435</v>
      </c>
      <c r="B14290">
        <v>45</v>
      </c>
      <c r="C14290" t="s">
        <v>12740</v>
      </c>
      <c r="D14290">
        <v>410</v>
      </c>
      <c r="F14290" s="4">
        <v>45</v>
      </c>
      <c r="G14290">
        <v>94664</v>
      </c>
      <c r="J14290" s="4">
        <f>MIN(Table16[[#This Row],[Medicare Outpatient Allowable Rate]:[WPPA Inc Outpatient Allowable Rate]])</f>
        <v>18.899999999999999</v>
      </c>
      <c r="K14290" s="4">
        <f>MAX(Table16[[#This Row],[Blue Cross Outpatient Allowable Rate]:[WPPA Inc Outpatient Allowable Rate]])</f>
        <v>42.75</v>
      </c>
      <c r="L14290" s="4">
        <f>Table16[[#This Row],[Price]]*0.42</f>
        <v>18.899999999999999</v>
      </c>
      <c r="M14290" s="4">
        <v>34.86</v>
      </c>
      <c r="N14290" s="4">
        <f>SUM(Table16[[#This Row],[ChargeID]]*0.76)</f>
        <v>34.200000000000003</v>
      </c>
      <c r="O14290" s="4">
        <f>SUM(Table16[[#This Row],[Price]]*0.95)</f>
        <v>42.75</v>
      </c>
      <c r="P14290" s="4">
        <f>SUM(Table16[[#This Row],[Price]]*0.8)</f>
        <v>36</v>
      </c>
      <c r="Q14290" s="4">
        <f>SUM(Table16[[#This Row],[Price]]*0.6)</f>
        <v>27</v>
      </c>
    </row>
    <row r="14291" spans="1:17" x14ac:dyDescent="0.25">
      <c r="A14291" t="s">
        <v>3435</v>
      </c>
      <c r="B14291">
        <v>102</v>
      </c>
      <c r="C14291" t="s">
        <v>12741</v>
      </c>
      <c r="D14291">
        <v>460</v>
      </c>
      <c r="F14291" s="4">
        <v>102</v>
      </c>
      <c r="G14291">
        <v>99464</v>
      </c>
      <c r="J14291" s="4">
        <f>MIN(Table16[[#This Row],[Medicare Outpatient Allowable Rate]:[WPPA Inc Outpatient Allowable Rate]])</f>
        <v>0</v>
      </c>
      <c r="K14291" s="4">
        <f>MAX(Table16[[#This Row],[Blue Cross Outpatient Allowable Rate]:[WPPA Inc Outpatient Allowable Rate]])</f>
        <v>96.899999999999991</v>
      </c>
      <c r="L14291" s="4">
        <f>Table16[[#This Row],[Price]]*0.42</f>
        <v>42.839999999999996</v>
      </c>
      <c r="M14291" s="4">
        <v>0</v>
      </c>
      <c r="N14291" s="4">
        <f>SUM(Table16[[#This Row],[ChargeID]]*0.76)</f>
        <v>77.52</v>
      </c>
      <c r="O14291" s="4">
        <f>SUM(Table16[[#This Row],[Price]]*0.95)</f>
        <v>96.899999999999991</v>
      </c>
      <c r="P14291" s="4">
        <f>SUM(Table16[[#This Row],[Price]]*0.8)</f>
        <v>81.600000000000009</v>
      </c>
      <c r="Q14291" s="4">
        <f>SUM(Table16[[#This Row],[Price]]*0.6)</f>
        <v>61.199999999999996</v>
      </c>
    </row>
    <row r="14292" spans="1:17" x14ac:dyDescent="0.25">
      <c r="A14292" t="s">
        <v>3435</v>
      </c>
      <c r="B14292">
        <v>232</v>
      </c>
      <c r="C14292" t="s">
        <v>12742</v>
      </c>
      <c r="D14292">
        <v>460</v>
      </c>
      <c r="F14292" s="4">
        <v>232</v>
      </c>
      <c r="G14292">
        <v>99460</v>
      </c>
      <c r="J14292" s="4">
        <f>MIN(Table16[[#This Row],[Medicare Outpatient Allowable Rate]:[WPPA Inc Outpatient Allowable Rate]])</f>
        <v>0</v>
      </c>
      <c r="K14292" s="4">
        <f>MAX(Table16[[#This Row],[Blue Cross Outpatient Allowable Rate]:[WPPA Inc Outpatient Allowable Rate]])</f>
        <v>220.39999999999998</v>
      </c>
      <c r="L14292" s="4">
        <f>Table16[[#This Row],[Price]]*0.42</f>
        <v>97.44</v>
      </c>
      <c r="M14292" s="4">
        <v>0</v>
      </c>
      <c r="N14292" s="4">
        <f>SUM(Table16[[#This Row],[ChargeID]]*0.76)</f>
        <v>176.32</v>
      </c>
      <c r="O14292" s="4">
        <f>SUM(Table16[[#This Row],[Price]]*0.95)</f>
        <v>220.39999999999998</v>
      </c>
      <c r="P14292" s="4">
        <f>SUM(Table16[[#This Row],[Price]]*0.8)</f>
        <v>185.60000000000002</v>
      </c>
      <c r="Q14292" s="4">
        <f>SUM(Table16[[#This Row],[Price]]*0.6)</f>
        <v>139.19999999999999</v>
      </c>
    </row>
    <row r="14293" spans="1:17" x14ac:dyDescent="0.25">
      <c r="A14293" t="s">
        <v>3435</v>
      </c>
      <c r="B14293">
        <v>79</v>
      </c>
      <c r="C14293" t="s">
        <v>12743</v>
      </c>
      <c r="D14293">
        <v>460</v>
      </c>
      <c r="F14293" s="4">
        <v>79</v>
      </c>
      <c r="G14293">
        <v>99465</v>
      </c>
      <c r="J14293" s="4">
        <f>MIN(Table16[[#This Row],[Medicare Outpatient Allowable Rate]:[WPPA Inc Outpatient Allowable Rate]])</f>
        <v>0</v>
      </c>
      <c r="K14293" s="4">
        <f>MAX(Table16[[#This Row],[Blue Cross Outpatient Allowable Rate]:[WPPA Inc Outpatient Allowable Rate]])</f>
        <v>75.05</v>
      </c>
      <c r="L14293" s="4">
        <f>Table16[[#This Row],[Price]]*0.42</f>
        <v>33.18</v>
      </c>
      <c r="M14293" s="4">
        <v>0</v>
      </c>
      <c r="N14293" s="4">
        <f>SUM(Table16[[#This Row],[ChargeID]]*0.76)</f>
        <v>60.04</v>
      </c>
      <c r="O14293" s="4">
        <f>SUM(Table16[[#This Row],[Price]]*0.95)</f>
        <v>75.05</v>
      </c>
      <c r="P14293" s="4">
        <f>SUM(Table16[[#This Row],[Price]]*0.8)</f>
        <v>63.2</v>
      </c>
      <c r="Q14293" s="4">
        <f>SUM(Table16[[#This Row],[Price]]*0.6)</f>
        <v>47.4</v>
      </c>
    </row>
    <row r="14294" spans="1:17" x14ac:dyDescent="0.25">
      <c r="A14294" t="s">
        <v>11559</v>
      </c>
      <c r="B14294">
        <v>36</v>
      </c>
      <c r="C14294" t="s">
        <v>11560</v>
      </c>
      <c r="D14294">
        <v>401</v>
      </c>
      <c r="F14294" s="4">
        <v>36</v>
      </c>
      <c r="G14294">
        <v>77051</v>
      </c>
      <c r="J14294" s="4">
        <f>MIN(Table16[[#This Row],[Medicare Outpatient Allowable Rate]:[WPPA Inc Outpatient Allowable Rate]])</f>
        <v>0</v>
      </c>
      <c r="K14294" s="4">
        <f>MAX(Table16[[#This Row],[Blue Cross Outpatient Allowable Rate]:[WPPA Inc Outpatient Allowable Rate]])</f>
        <v>34.199999999999996</v>
      </c>
      <c r="L14294" s="4">
        <f>Table16[[#This Row],[Price]]*0.42</f>
        <v>15.12</v>
      </c>
      <c r="M14294" s="4">
        <v>0</v>
      </c>
      <c r="N14294" s="4">
        <f>SUM(Table16[[#This Row],[ChargeID]]*0.76)</f>
        <v>27.36</v>
      </c>
      <c r="O14294" s="4">
        <f>SUM(Table16[[#This Row],[Price]]*0.95)</f>
        <v>34.199999999999996</v>
      </c>
      <c r="P14294" s="4">
        <f>SUM(Table16[[#This Row],[Price]]*0.8)</f>
        <v>28.8</v>
      </c>
      <c r="Q14294" s="4">
        <f>SUM(Table16[[#This Row],[Price]]*0.6)</f>
        <v>21.599999999999998</v>
      </c>
    </row>
    <row r="14295" spans="1:17" x14ac:dyDescent="0.25">
      <c r="A14295" t="s">
        <v>11559</v>
      </c>
      <c r="B14295">
        <v>16</v>
      </c>
      <c r="C14295" t="s">
        <v>12744</v>
      </c>
      <c r="D14295">
        <v>403</v>
      </c>
      <c r="F14295" s="4">
        <v>16</v>
      </c>
      <c r="G14295">
        <v>77052</v>
      </c>
      <c r="J14295" s="4">
        <f>MIN(Table16[[#This Row],[Medicare Outpatient Allowable Rate]:[WPPA Inc Outpatient Allowable Rate]])</f>
        <v>0</v>
      </c>
      <c r="K14295" s="4">
        <f>MAX(Table16[[#This Row],[Blue Cross Outpatient Allowable Rate]:[WPPA Inc Outpatient Allowable Rate]])</f>
        <v>15.2</v>
      </c>
      <c r="L14295" s="4">
        <f>Table16[[#This Row],[Price]]*0.42</f>
        <v>6.72</v>
      </c>
      <c r="M14295" s="4">
        <v>0</v>
      </c>
      <c r="N14295" s="4">
        <f>SUM(Table16[[#This Row],[ChargeID]]*0.76)</f>
        <v>12.16</v>
      </c>
      <c r="O14295" s="4">
        <f>SUM(Table16[[#This Row],[Price]]*0.95)</f>
        <v>15.2</v>
      </c>
      <c r="P14295" s="4">
        <f>SUM(Table16[[#This Row],[Price]]*0.8)</f>
        <v>12.8</v>
      </c>
      <c r="Q14295" s="4">
        <f>SUM(Table16[[#This Row],[Price]]*0.6)</f>
        <v>9.6</v>
      </c>
    </row>
    <row r="14296" spans="1:17" x14ac:dyDescent="0.25">
      <c r="A14296" t="s">
        <v>11559</v>
      </c>
      <c r="B14296">
        <v>174</v>
      </c>
      <c r="C14296" t="s">
        <v>11561</v>
      </c>
      <c r="D14296">
        <v>401</v>
      </c>
      <c r="F14296" s="4">
        <v>174</v>
      </c>
      <c r="G14296">
        <v>77055</v>
      </c>
      <c r="J14296" s="4">
        <f>MIN(Table16[[#This Row],[Medicare Outpatient Allowable Rate]:[WPPA Inc Outpatient Allowable Rate]])</f>
        <v>0</v>
      </c>
      <c r="K14296" s="4">
        <f>MAX(Table16[[#This Row],[Blue Cross Outpatient Allowable Rate]:[WPPA Inc Outpatient Allowable Rate]])</f>
        <v>165.29999999999998</v>
      </c>
      <c r="L14296" s="4">
        <f>Table16[[#This Row],[Price]]*0.42</f>
        <v>73.08</v>
      </c>
      <c r="M14296" s="4">
        <v>0</v>
      </c>
      <c r="N14296" s="4">
        <f>SUM(Table16[[#This Row],[ChargeID]]*0.76)</f>
        <v>132.24</v>
      </c>
      <c r="O14296" s="4">
        <f>SUM(Table16[[#This Row],[Price]]*0.95)</f>
        <v>165.29999999999998</v>
      </c>
      <c r="P14296" s="4">
        <f>SUM(Table16[[#This Row],[Price]]*0.8)</f>
        <v>139.20000000000002</v>
      </c>
      <c r="Q14296" s="4">
        <f>SUM(Table16[[#This Row],[Price]]*0.6)</f>
        <v>104.39999999999999</v>
      </c>
    </row>
    <row r="14297" spans="1:17" x14ac:dyDescent="0.25">
      <c r="A14297" t="s">
        <v>11559</v>
      </c>
      <c r="B14297">
        <v>198</v>
      </c>
      <c r="C14297" t="s">
        <v>11562</v>
      </c>
      <c r="D14297">
        <v>401</v>
      </c>
      <c r="F14297" s="4">
        <v>198</v>
      </c>
      <c r="G14297">
        <v>77056</v>
      </c>
      <c r="J14297" s="4">
        <f>MIN(Table16[[#This Row],[Medicare Outpatient Allowable Rate]:[WPPA Inc Outpatient Allowable Rate]])</f>
        <v>0</v>
      </c>
      <c r="K14297" s="4">
        <f>MAX(Table16[[#This Row],[Blue Cross Outpatient Allowable Rate]:[WPPA Inc Outpatient Allowable Rate]])</f>
        <v>188.1</v>
      </c>
      <c r="L14297" s="4">
        <f>Table16[[#This Row],[Price]]*0.42</f>
        <v>83.16</v>
      </c>
      <c r="M14297" s="4">
        <v>0</v>
      </c>
      <c r="N14297" s="4">
        <f>SUM(Table16[[#This Row],[ChargeID]]*0.76)</f>
        <v>150.47999999999999</v>
      </c>
      <c r="O14297" s="4">
        <f>SUM(Table16[[#This Row],[Price]]*0.95)</f>
        <v>188.1</v>
      </c>
      <c r="P14297" s="4">
        <f>SUM(Table16[[#This Row],[Price]]*0.8)</f>
        <v>158.4</v>
      </c>
      <c r="Q14297" s="4">
        <f>SUM(Table16[[#This Row],[Price]]*0.6)</f>
        <v>118.8</v>
      </c>
    </row>
    <row r="14298" spans="1:17" x14ac:dyDescent="0.25">
      <c r="A14298" t="s">
        <v>11559</v>
      </c>
      <c r="B14298">
        <v>233</v>
      </c>
      <c r="C14298" t="s">
        <v>11563</v>
      </c>
      <c r="D14298">
        <v>403</v>
      </c>
      <c r="F14298" s="4">
        <v>233</v>
      </c>
      <c r="G14298">
        <v>77067</v>
      </c>
      <c r="H14298" t="s">
        <v>3499</v>
      </c>
      <c r="J14298" s="4">
        <f>MIN(Table16[[#This Row],[Medicare Outpatient Allowable Rate]:[WPPA Inc Outpatient Allowable Rate]])</f>
        <v>97.86</v>
      </c>
      <c r="K14298" s="4">
        <f>MAX(Table16[[#This Row],[Blue Cross Outpatient Allowable Rate]:[WPPA Inc Outpatient Allowable Rate]])</f>
        <v>221.35</v>
      </c>
      <c r="L14298" s="4">
        <f>Table16[[#This Row],[Price]]*0.42</f>
        <v>97.86</v>
      </c>
      <c r="M14298" s="4">
        <v>122</v>
      </c>
      <c r="N14298" s="4">
        <f>SUM(Table16[[#This Row],[ChargeID]]*0.76)</f>
        <v>177.08</v>
      </c>
      <c r="O14298" s="4">
        <f>SUM(Table16[[#This Row],[Price]]*0.95)</f>
        <v>221.35</v>
      </c>
      <c r="P14298" s="4">
        <f>SUM(Table16[[#This Row],[Price]]*0.8)</f>
        <v>186.4</v>
      </c>
      <c r="Q14298" s="4">
        <f>SUM(Table16[[#This Row],[Price]]*0.6)</f>
        <v>139.79999999999998</v>
      </c>
    </row>
    <row r="14299" spans="1:17" x14ac:dyDescent="0.25">
      <c r="A14299" t="s">
        <v>11559</v>
      </c>
      <c r="B14299">
        <v>0</v>
      </c>
      <c r="C14299" t="s">
        <v>11564</v>
      </c>
      <c r="D14299">
        <v>403</v>
      </c>
      <c r="F14299" s="4">
        <v>0</v>
      </c>
      <c r="G14299">
        <v>77061</v>
      </c>
      <c r="H14299" t="s">
        <v>3499</v>
      </c>
      <c r="J14299" s="4">
        <f>MIN(Table16[[#This Row],[Medicare Outpatient Allowable Rate]:[WPPA Inc Outpatient Allowable Rate]])</f>
        <v>0</v>
      </c>
      <c r="K14299" s="4">
        <f>MAX(Table16[[#This Row],[Blue Cross Outpatient Allowable Rate]:[WPPA Inc Outpatient Allowable Rate]])</f>
        <v>15.84</v>
      </c>
      <c r="L14299" s="4">
        <f>Table16[[#This Row],[Price]]*0.42</f>
        <v>0</v>
      </c>
      <c r="M14299" s="4">
        <v>15.84</v>
      </c>
      <c r="N14299" s="4">
        <f>SUM(Table16[[#This Row],[ChargeID]]*0.76)</f>
        <v>0</v>
      </c>
      <c r="O14299" s="4">
        <f>SUM(Table16[[#This Row],[Price]]*0.95)</f>
        <v>0</v>
      </c>
      <c r="P14299" s="4">
        <f>SUM(Table16[[#This Row],[Price]]*0.8)</f>
        <v>0</v>
      </c>
      <c r="Q14299" s="4">
        <f>SUM(Table16[[#This Row],[Price]]*0.6)</f>
        <v>0</v>
      </c>
    </row>
    <row r="14300" spans="1:17" x14ac:dyDescent="0.25">
      <c r="A14300" t="s">
        <v>11559</v>
      </c>
      <c r="B14300">
        <v>0</v>
      </c>
      <c r="C14300" t="s">
        <v>11565</v>
      </c>
      <c r="D14300">
        <v>403</v>
      </c>
      <c r="F14300" s="4">
        <v>0</v>
      </c>
      <c r="G14300">
        <v>77062</v>
      </c>
      <c r="H14300" t="s">
        <v>3499</v>
      </c>
      <c r="J14300" s="4">
        <f>MIN(Table16[[#This Row],[Medicare Outpatient Allowable Rate]:[WPPA Inc Outpatient Allowable Rate]])</f>
        <v>0</v>
      </c>
      <c r="K14300" s="4">
        <f>MAX(Table16[[#This Row],[Blue Cross Outpatient Allowable Rate]:[WPPA Inc Outpatient Allowable Rate]])</f>
        <v>26.4</v>
      </c>
      <c r="L14300" s="4">
        <f>Table16[[#This Row],[Price]]*0.42</f>
        <v>0</v>
      </c>
      <c r="M14300" s="4">
        <v>26.4</v>
      </c>
      <c r="N14300" s="4">
        <f>SUM(Table16[[#This Row],[ChargeID]]*0.76)</f>
        <v>0</v>
      </c>
      <c r="O14300" s="4">
        <f>SUM(Table16[[#This Row],[Price]]*0.95)</f>
        <v>0</v>
      </c>
      <c r="P14300" s="4">
        <f>SUM(Table16[[#This Row],[Price]]*0.8)</f>
        <v>0</v>
      </c>
      <c r="Q14300" s="4">
        <f>SUM(Table16[[#This Row],[Price]]*0.6)</f>
        <v>0</v>
      </c>
    </row>
    <row r="14301" spans="1:17" x14ac:dyDescent="0.25">
      <c r="A14301" t="s">
        <v>11559</v>
      </c>
      <c r="B14301">
        <v>90</v>
      </c>
      <c r="C14301" t="s">
        <v>11566</v>
      </c>
      <c r="D14301">
        <v>403</v>
      </c>
      <c r="F14301" s="4">
        <v>90</v>
      </c>
      <c r="G14301">
        <v>77063</v>
      </c>
      <c r="H14301" t="s">
        <v>3499</v>
      </c>
      <c r="J14301" s="4">
        <f>MIN(Table16[[#This Row],[Medicare Outpatient Allowable Rate]:[WPPA Inc Outpatient Allowable Rate]])</f>
        <v>37.799999999999997</v>
      </c>
      <c r="K14301" s="4">
        <f>MAX(Table16[[#This Row],[Blue Cross Outpatient Allowable Rate]:[WPPA Inc Outpatient Allowable Rate]])</f>
        <v>85.5</v>
      </c>
      <c r="L14301" s="4">
        <f>Table16[[#This Row],[Price]]*0.42</f>
        <v>37.799999999999997</v>
      </c>
      <c r="M14301" s="4">
        <v>77</v>
      </c>
      <c r="N14301" s="4">
        <f>SUM(Table16[[#This Row],[ChargeID]]*0.76)</f>
        <v>68.400000000000006</v>
      </c>
      <c r="O14301" s="4">
        <f>SUM(Table16[[#This Row],[Price]]*0.95)</f>
        <v>85.5</v>
      </c>
      <c r="P14301" s="4">
        <f>SUM(Table16[[#This Row],[Price]]*0.8)</f>
        <v>72</v>
      </c>
      <c r="Q14301" s="4">
        <f>SUM(Table16[[#This Row],[Price]]*0.6)</f>
        <v>54</v>
      </c>
    </row>
    <row r="14302" spans="1:17" x14ac:dyDescent="0.25">
      <c r="A14302" t="s">
        <v>11559</v>
      </c>
      <c r="B14302">
        <v>233</v>
      </c>
      <c r="C14302" t="s">
        <v>11567</v>
      </c>
      <c r="D14302">
        <v>403</v>
      </c>
      <c r="F14302" s="4">
        <v>233</v>
      </c>
      <c r="G14302">
        <v>77065</v>
      </c>
      <c r="H14302" t="s">
        <v>3499</v>
      </c>
      <c r="J14302" s="4">
        <f>MIN(Table16[[#This Row],[Medicare Outpatient Allowable Rate]:[WPPA Inc Outpatient Allowable Rate]])</f>
        <v>97.86</v>
      </c>
      <c r="K14302" s="4">
        <f>MAX(Table16[[#This Row],[Blue Cross Outpatient Allowable Rate]:[WPPA Inc Outpatient Allowable Rate]])</f>
        <v>221.35</v>
      </c>
      <c r="L14302" s="4">
        <f>Table16[[#This Row],[Price]]*0.42</f>
        <v>97.86</v>
      </c>
      <c r="M14302" s="4">
        <v>122</v>
      </c>
      <c r="N14302" s="4">
        <f>SUM(Table16[[#This Row],[ChargeID]]*0.76)</f>
        <v>177.08</v>
      </c>
      <c r="O14302" s="4">
        <f>SUM(Table16[[#This Row],[Price]]*0.95)</f>
        <v>221.35</v>
      </c>
      <c r="P14302" s="4">
        <f>SUM(Table16[[#This Row],[Price]]*0.8)</f>
        <v>186.4</v>
      </c>
      <c r="Q14302" s="4">
        <f>SUM(Table16[[#This Row],[Price]]*0.6)</f>
        <v>139.79999999999998</v>
      </c>
    </row>
    <row r="14303" spans="1:17" x14ac:dyDescent="0.25">
      <c r="A14303" t="s">
        <v>11559</v>
      </c>
      <c r="B14303">
        <v>233</v>
      </c>
      <c r="C14303" t="s">
        <v>11568</v>
      </c>
      <c r="D14303">
        <v>403</v>
      </c>
      <c r="F14303" s="4">
        <v>233</v>
      </c>
      <c r="G14303">
        <v>77066</v>
      </c>
      <c r="H14303" t="s">
        <v>3499</v>
      </c>
      <c r="J14303" s="4">
        <f>MIN(Table16[[#This Row],[Medicare Outpatient Allowable Rate]:[WPPA Inc Outpatient Allowable Rate]])</f>
        <v>97.86</v>
      </c>
      <c r="K14303" s="4">
        <f>MAX(Table16[[#This Row],[Blue Cross Outpatient Allowable Rate]:[WPPA Inc Outpatient Allowable Rate]])</f>
        <v>221.35</v>
      </c>
      <c r="L14303" s="4">
        <f>Table16[[#This Row],[Price]]*0.42</f>
        <v>97.86</v>
      </c>
      <c r="M14303" s="4">
        <v>122</v>
      </c>
      <c r="N14303" s="4">
        <f>SUM(Table16[[#This Row],[ChargeID]]*0.76)</f>
        <v>177.08</v>
      </c>
      <c r="O14303" s="4">
        <f>SUM(Table16[[#This Row],[Price]]*0.95)</f>
        <v>221.35</v>
      </c>
      <c r="P14303" s="4">
        <f>SUM(Table16[[#This Row],[Price]]*0.8)</f>
        <v>186.4</v>
      </c>
      <c r="Q14303" s="4">
        <f>SUM(Table16[[#This Row],[Price]]*0.6)</f>
        <v>139.79999999999998</v>
      </c>
    </row>
    <row r="14304" spans="1:17" x14ac:dyDescent="0.25">
      <c r="A14304" t="s">
        <v>11569</v>
      </c>
      <c r="B14304">
        <v>0</v>
      </c>
      <c r="C14304" t="s">
        <v>11570</v>
      </c>
      <c r="D14304">
        <v>0</v>
      </c>
      <c r="F14304" s="4">
        <v>0</v>
      </c>
      <c r="J14304" s="4">
        <f>MIN(Table16[[#This Row],[Medicare Outpatient Allowable Rate]:[WPPA Inc Outpatient Allowable Rate]])</f>
        <v>0</v>
      </c>
      <c r="K14304" s="4">
        <f>MAX(Table16[[#This Row],[Blue Cross Outpatient Allowable Rate]:[WPPA Inc Outpatient Allowable Rate]])</f>
        <v>0</v>
      </c>
      <c r="L14304" s="4">
        <f>Table16[[#This Row],[Price]]*0.42</f>
        <v>0</v>
      </c>
      <c r="M14304" s="4">
        <v>0</v>
      </c>
      <c r="N14304" s="4">
        <f>SUM(Table16[[#This Row],[ChargeID]]*0.76)</f>
        <v>0</v>
      </c>
      <c r="O14304" s="4">
        <f>SUM(Table16[[#This Row],[Price]]*0.95)</f>
        <v>0</v>
      </c>
      <c r="P14304" s="4">
        <f>SUM(Table16[[#This Row],[Price]]*0.8)</f>
        <v>0</v>
      </c>
      <c r="Q14304" s="4">
        <f>SUM(Table16[[#This Row],[Price]]*0.6)</f>
        <v>0</v>
      </c>
    </row>
    <row r="14305" spans="1:17" x14ac:dyDescent="0.25">
      <c r="A14305" t="s">
        <v>11569</v>
      </c>
      <c r="B14305">
        <v>0</v>
      </c>
      <c r="C14305" t="s">
        <v>11571</v>
      </c>
      <c r="D14305">
        <v>0</v>
      </c>
      <c r="F14305" s="4">
        <v>0</v>
      </c>
      <c r="J14305" s="4">
        <f>MIN(Table16[[#This Row],[Medicare Outpatient Allowable Rate]:[WPPA Inc Outpatient Allowable Rate]])</f>
        <v>0</v>
      </c>
      <c r="K14305" s="4">
        <f>MAX(Table16[[#This Row],[Blue Cross Outpatient Allowable Rate]:[WPPA Inc Outpatient Allowable Rate]])</f>
        <v>0</v>
      </c>
      <c r="L14305" s="4">
        <f>Table16[[#This Row],[Price]]*0.42</f>
        <v>0</v>
      </c>
      <c r="M14305" s="4">
        <v>0</v>
      </c>
      <c r="N14305" s="4">
        <f>SUM(Table16[[#This Row],[ChargeID]]*0.76)</f>
        <v>0</v>
      </c>
      <c r="O14305" s="4">
        <f>SUM(Table16[[#This Row],[Price]]*0.95)</f>
        <v>0</v>
      </c>
      <c r="P14305" s="4">
        <f>SUM(Table16[[#This Row],[Price]]*0.8)</f>
        <v>0</v>
      </c>
      <c r="Q14305" s="4">
        <f>SUM(Table16[[#This Row],[Price]]*0.6)</f>
        <v>0</v>
      </c>
    </row>
    <row r="14306" spans="1:17" x14ac:dyDescent="0.25">
      <c r="A14306" t="s">
        <v>11569</v>
      </c>
      <c r="B14306">
        <v>0</v>
      </c>
      <c r="C14306" t="s">
        <v>11572</v>
      </c>
      <c r="D14306">
        <v>0</v>
      </c>
      <c r="F14306" s="4">
        <v>0</v>
      </c>
      <c r="J14306" s="4">
        <f>MIN(Table16[[#This Row],[Medicare Outpatient Allowable Rate]:[WPPA Inc Outpatient Allowable Rate]])</f>
        <v>0</v>
      </c>
      <c r="K14306" s="4">
        <f>MAX(Table16[[#This Row],[Blue Cross Outpatient Allowable Rate]:[WPPA Inc Outpatient Allowable Rate]])</f>
        <v>0</v>
      </c>
      <c r="L14306" s="4">
        <f>Table16[[#This Row],[Price]]*0.42</f>
        <v>0</v>
      </c>
      <c r="M14306" s="4">
        <v>0</v>
      </c>
      <c r="N14306" s="4">
        <f>SUM(Table16[[#This Row],[ChargeID]]*0.76)</f>
        <v>0</v>
      </c>
      <c r="O14306" s="4">
        <f>SUM(Table16[[#This Row],[Price]]*0.95)</f>
        <v>0</v>
      </c>
      <c r="P14306" s="4">
        <f>SUM(Table16[[#This Row],[Price]]*0.8)</f>
        <v>0</v>
      </c>
      <c r="Q14306" s="4">
        <f>SUM(Table16[[#This Row],[Price]]*0.6)</f>
        <v>0</v>
      </c>
    </row>
    <row r="14307" spans="1:17" x14ac:dyDescent="0.25">
      <c r="A14307" t="s">
        <v>11569</v>
      </c>
      <c r="B14307">
        <v>0</v>
      </c>
      <c r="C14307" t="s">
        <v>11573</v>
      </c>
      <c r="D14307">
        <v>0</v>
      </c>
      <c r="F14307" s="4">
        <v>0</v>
      </c>
      <c r="J14307" s="4">
        <f>MIN(Table16[[#This Row],[Medicare Outpatient Allowable Rate]:[WPPA Inc Outpatient Allowable Rate]])</f>
        <v>0</v>
      </c>
      <c r="K14307" s="4">
        <f>MAX(Table16[[#This Row],[Blue Cross Outpatient Allowable Rate]:[WPPA Inc Outpatient Allowable Rate]])</f>
        <v>0</v>
      </c>
      <c r="L14307" s="4">
        <f>Table16[[#This Row],[Price]]*0.42</f>
        <v>0</v>
      </c>
      <c r="M14307" s="4">
        <v>0</v>
      </c>
      <c r="N14307" s="4">
        <f>SUM(Table16[[#This Row],[ChargeID]]*0.76)</f>
        <v>0</v>
      </c>
      <c r="O14307" s="4">
        <f>SUM(Table16[[#This Row],[Price]]*0.95)</f>
        <v>0</v>
      </c>
      <c r="P14307" s="4">
        <f>SUM(Table16[[#This Row],[Price]]*0.8)</f>
        <v>0</v>
      </c>
      <c r="Q14307" s="4">
        <f>SUM(Table16[[#This Row],[Price]]*0.6)</f>
        <v>0</v>
      </c>
    </row>
    <row r="14308" spans="1:17" x14ac:dyDescent="0.25">
      <c r="A14308" t="s">
        <v>11569</v>
      </c>
      <c r="B14308">
        <v>0</v>
      </c>
      <c r="C14308" t="s">
        <v>11574</v>
      </c>
      <c r="D14308">
        <v>0</v>
      </c>
      <c r="F14308" s="4">
        <v>0</v>
      </c>
      <c r="J14308" s="4">
        <f>MIN(Table16[[#This Row],[Medicare Outpatient Allowable Rate]:[WPPA Inc Outpatient Allowable Rate]])</f>
        <v>0</v>
      </c>
      <c r="K14308" s="4">
        <f>MAX(Table16[[#This Row],[Blue Cross Outpatient Allowable Rate]:[WPPA Inc Outpatient Allowable Rate]])</f>
        <v>0</v>
      </c>
      <c r="L14308" s="4">
        <f>Table16[[#This Row],[Price]]*0.42</f>
        <v>0</v>
      </c>
      <c r="M14308" s="4">
        <v>0</v>
      </c>
      <c r="N14308" s="4">
        <f>SUM(Table16[[#This Row],[ChargeID]]*0.76)</f>
        <v>0</v>
      </c>
      <c r="O14308" s="4">
        <f>SUM(Table16[[#This Row],[Price]]*0.95)</f>
        <v>0</v>
      </c>
      <c r="P14308" s="4">
        <f>SUM(Table16[[#This Row],[Price]]*0.8)</f>
        <v>0</v>
      </c>
      <c r="Q14308" s="4">
        <f>SUM(Table16[[#This Row],[Price]]*0.6)</f>
        <v>0</v>
      </c>
    </row>
    <row r="14309" spans="1:17" x14ac:dyDescent="0.25">
      <c r="A14309" t="s">
        <v>11569</v>
      </c>
      <c r="B14309">
        <v>0</v>
      </c>
      <c r="C14309" t="s">
        <v>11575</v>
      </c>
      <c r="D14309">
        <v>0</v>
      </c>
      <c r="F14309" s="4">
        <v>0</v>
      </c>
      <c r="J14309" s="4">
        <f>MIN(Table16[[#This Row],[Medicare Outpatient Allowable Rate]:[WPPA Inc Outpatient Allowable Rate]])</f>
        <v>0</v>
      </c>
      <c r="K14309" s="4">
        <f>MAX(Table16[[#This Row],[Blue Cross Outpatient Allowable Rate]:[WPPA Inc Outpatient Allowable Rate]])</f>
        <v>0</v>
      </c>
      <c r="L14309" s="4">
        <f>Table16[[#This Row],[Price]]*0.42</f>
        <v>0</v>
      </c>
      <c r="M14309" s="4">
        <v>0</v>
      </c>
      <c r="N14309" s="4">
        <f>SUM(Table16[[#This Row],[ChargeID]]*0.76)</f>
        <v>0</v>
      </c>
      <c r="O14309" s="4">
        <f>SUM(Table16[[#This Row],[Price]]*0.95)</f>
        <v>0</v>
      </c>
      <c r="P14309" s="4">
        <f>SUM(Table16[[#This Row],[Price]]*0.8)</f>
        <v>0</v>
      </c>
      <c r="Q14309" s="4">
        <f>SUM(Table16[[#This Row],[Price]]*0.6)</f>
        <v>0</v>
      </c>
    </row>
    <row r="14310" spans="1:17" x14ac:dyDescent="0.25">
      <c r="A14310" t="s">
        <v>11569</v>
      </c>
      <c r="B14310">
        <v>0</v>
      </c>
      <c r="C14310" t="s">
        <v>11576</v>
      </c>
      <c r="D14310">
        <v>0</v>
      </c>
      <c r="F14310" s="4">
        <v>0</v>
      </c>
      <c r="J14310" s="4">
        <f>MIN(Table16[[#This Row],[Medicare Outpatient Allowable Rate]:[WPPA Inc Outpatient Allowable Rate]])</f>
        <v>0</v>
      </c>
      <c r="K14310" s="4">
        <f>MAX(Table16[[#This Row],[Blue Cross Outpatient Allowable Rate]:[WPPA Inc Outpatient Allowable Rate]])</f>
        <v>0</v>
      </c>
      <c r="L14310" s="4">
        <f>Table16[[#This Row],[Price]]*0.42</f>
        <v>0</v>
      </c>
      <c r="M14310" s="4">
        <v>0</v>
      </c>
      <c r="N14310" s="4">
        <f>SUM(Table16[[#This Row],[ChargeID]]*0.76)</f>
        <v>0</v>
      </c>
      <c r="O14310" s="4">
        <f>SUM(Table16[[#This Row],[Price]]*0.95)</f>
        <v>0</v>
      </c>
      <c r="P14310" s="4">
        <f>SUM(Table16[[#This Row],[Price]]*0.8)</f>
        <v>0</v>
      </c>
      <c r="Q14310" s="4">
        <f>SUM(Table16[[#This Row],[Price]]*0.6)</f>
        <v>0</v>
      </c>
    </row>
    <row r="14311" spans="1:17" x14ac:dyDescent="0.25">
      <c r="A14311" t="s">
        <v>11569</v>
      </c>
      <c r="B14311">
        <v>62</v>
      </c>
      <c r="C14311" t="s">
        <v>12745</v>
      </c>
      <c r="D14311">
        <v>421</v>
      </c>
      <c r="F14311" s="4">
        <v>62</v>
      </c>
      <c r="G14311">
        <v>97112</v>
      </c>
      <c r="J14311" s="4">
        <f>MIN(Table16[[#This Row],[Medicare Outpatient Allowable Rate]:[WPPA Inc Outpatient Allowable Rate]])</f>
        <v>26.04</v>
      </c>
      <c r="K14311" s="4">
        <f>MAX(Table16[[#This Row],[Blue Cross Outpatient Allowable Rate]:[WPPA Inc Outpatient Allowable Rate]])</f>
        <v>58.9</v>
      </c>
      <c r="L14311" s="4">
        <f>Table16[[#This Row],[Price]]*0.42</f>
        <v>26.04</v>
      </c>
      <c r="M14311" s="4">
        <v>50</v>
      </c>
      <c r="N14311" s="4">
        <f>SUM(Table16[[#This Row],[ChargeID]]*0.76)</f>
        <v>47.12</v>
      </c>
      <c r="O14311" s="4">
        <f>SUM(Table16[[#This Row],[Price]]*0.95)</f>
        <v>58.9</v>
      </c>
      <c r="P14311" s="4">
        <f>SUM(Table16[[#This Row],[Price]]*0.8)</f>
        <v>49.6</v>
      </c>
      <c r="Q14311" s="4">
        <f>SUM(Table16[[#This Row],[Price]]*0.6)</f>
        <v>37.199999999999996</v>
      </c>
    </row>
    <row r="14312" spans="1:17" x14ac:dyDescent="0.25">
      <c r="A14312" t="s">
        <v>11569</v>
      </c>
      <c r="B14312">
        <v>37</v>
      </c>
      <c r="C14312" t="s">
        <v>12746</v>
      </c>
      <c r="D14312">
        <v>421</v>
      </c>
      <c r="F14312" s="4">
        <v>37</v>
      </c>
      <c r="G14312">
        <v>97139</v>
      </c>
      <c r="J14312" s="4">
        <f>MIN(Table16[[#This Row],[Medicare Outpatient Allowable Rate]:[WPPA Inc Outpatient Allowable Rate]])</f>
        <v>0</v>
      </c>
      <c r="K14312" s="4">
        <f>MAX(Table16[[#This Row],[Blue Cross Outpatient Allowable Rate]:[WPPA Inc Outpatient Allowable Rate]])</f>
        <v>35.15</v>
      </c>
      <c r="L14312" s="4">
        <f>Table16[[#This Row],[Price]]*0.42</f>
        <v>15.54</v>
      </c>
      <c r="M14312" s="4">
        <v>0</v>
      </c>
      <c r="N14312" s="4">
        <f>SUM(Table16[[#This Row],[ChargeID]]*0.76)</f>
        <v>28.12</v>
      </c>
      <c r="O14312" s="4">
        <f>SUM(Table16[[#This Row],[Price]]*0.95)</f>
        <v>35.15</v>
      </c>
      <c r="P14312" s="4">
        <f>SUM(Table16[[#This Row],[Price]]*0.8)</f>
        <v>29.6</v>
      </c>
      <c r="Q14312" s="4">
        <f>SUM(Table16[[#This Row],[Price]]*0.6)</f>
        <v>22.2</v>
      </c>
    </row>
    <row r="14313" spans="1:17" x14ac:dyDescent="0.25">
      <c r="A14313" t="s">
        <v>11569</v>
      </c>
      <c r="B14313">
        <v>62</v>
      </c>
      <c r="C14313" t="s">
        <v>12747</v>
      </c>
      <c r="D14313">
        <v>421</v>
      </c>
      <c r="F14313" s="4">
        <v>62</v>
      </c>
      <c r="G14313">
        <v>97140</v>
      </c>
      <c r="J14313" s="4">
        <f>MIN(Table16[[#This Row],[Medicare Outpatient Allowable Rate]:[WPPA Inc Outpatient Allowable Rate]])</f>
        <v>26.04</v>
      </c>
      <c r="K14313" s="4">
        <f>MAX(Table16[[#This Row],[Blue Cross Outpatient Allowable Rate]:[WPPA Inc Outpatient Allowable Rate]])</f>
        <v>58.9</v>
      </c>
      <c r="L14313" s="4">
        <f>Table16[[#This Row],[Price]]*0.42</f>
        <v>26.04</v>
      </c>
      <c r="M14313" s="4">
        <v>50</v>
      </c>
      <c r="N14313" s="4">
        <f>SUM(Table16[[#This Row],[ChargeID]]*0.76)</f>
        <v>47.12</v>
      </c>
      <c r="O14313" s="4">
        <f>SUM(Table16[[#This Row],[Price]]*0.95)</f>
        <v>58.9</v>
      </c>
      <c r="P14313" s="4">
        <f>SUM(Table16[[#This Row],[Price]]*0.8)</f>
        <v>49.6</v>
      </c>
      <c r="Q14313" s="4">
        <f>SUM(Table16[[#This Row],[Price]]*0.6)</f>
        <v>37.199999999999996</v>
      </c>
    </row>
    <row r="14314" spans="1:17" x14ac:dyDescent="0.25">
      <c r="A14314" t="s">
        <v>11577</v>
      </c>
      <c r="B14314">
        <v>0</v>
      </c>
      <c r="C14314" t="s">
        <v>11578</v>
      </c>
      <c r="D14314">
        <v>0</v>
      </c>
      <c r="F14314" s="4">
        <v>0</v>
      </c>
      <c r="J14314" s="4">
        <f>MIN(Table16[[#This Row],[Medicare Outpatient Allowable Rate]:[WPPA Inc Outpatient Allowable Rate]])</f>
        <v>0</v>
      </c>
      <c r="K14314" s="4">
        <f>MAX(Table16[[#This Row],[Blue Cross Outpatient Allowable Rate]:[WPPA Inc Outpatient Allowable Rate]])</f>
        <v>0</v>
      </c>
      <c r="L14314" s="4">
        <f>Table16[[#This Row],[Price]]*0.42</f>
        <v>0</v>
      </c>
      <c r="M14314" s="4">
        <v>0</v>
      </c>
      <c r="N14314" s="4">
        <f>SUM(Table16[[#This Row],[ChargeID]]*0.76)</f>
        <v>0</v>
      </c>
      <c r="O14314" s="4">
        <f>SUM(Table16[[#This Row],[Price]]*0.95)</f>
        <v>0</v>
      </c>
      <c r="P14314" s="4">
        <f>SUM(Table16[[#This Row],[Price]]*0.8)</f>
        <v>0</v>
      </c>
      <c r="Q14314" s="4">
        <f>SUM(Table16[[#This Row],[Price]]*0.6)</f>
        <v>0</v>
      </c>
    </row>
    <row r="14315" spans="1:17" x14ac:dyDescent="0.25">
      <c r="A14315" t="s">
        <v>11577</v>
      </c>
      <c r="B14315">
        <v>0</v>
      </c>
      <c r="C14315" t="s">
        <v>11579</v>
      </c>
      <c r="D14315">
        <v>120</v>
      </c>
      <c r="F14315" s="4">
        <v>0</v>
      </c>
      <c r="J14315" s="4">
        <f>MIN(Table16[[#This Row],[Medicare Outpatient Allowable Rate]:[WPPA Inc Outpatient Allowable Rate]])</f>
        <v>0</v>
      </c>
      <c r="K14315" s="4">
        <f>MAX(Table16[[#This Row],[Blue Cross Outpatient Allowable Rate]:[WPPA Inc Outpatient Allowable Rate]])</f>
        <v>0</v>
      </c>
      <c r="L14315" s="4">
        <f>Table16[[#This Row],[Price]]*0.42</f>
        <v>0</v>
      </c>
      <c r="M14315" s="4">
        <v>0</v>
      </c>
      <c r="N14315" s="4">
        <f>SUM(Table16[[#This Row],[ChargeID]]*0.76)</f>
        <v>0</v>
      </c>
      <c r="O14315" s="4">
        <f>SUM(Table16[[#This Row],[Price]]*0.95)</f>
        <v>0</v>
      </c>
      <c r="P14315" s="4">
        <f>SUM(Table16[[#This Row],[Price]]*0.8)</f>
        <v>0</v>
      </c>
      <c r="Q14315" s="4">
        <f>SUM(Table16[[#This Row],[Price]]*0.6)</f>
        <v>0</v>
      </c>
    </row>
    <row r="14316" spans="1:17" x14ac:dyDescent="0.25">
      <c r="A14316" t="s">
        <v>11577</v>
      </c>
      <c r="B14316">
        <v>0</v>
      </c>
      <c r="C14316" t="s">
        <v>11580</v>
      </c>
      <c r="D14316">
        <v>300</v>
      </c>
      <c r="F14316" s="4">
        <v>0</v>
      </c>
      <c r="J14316" s="4">
        <f>MIN(Table16[[#This Row],[Medicare Outpatient Allowable Rate]:[WPPA Inc Outpatient Allowable Rate]])</f>
        <v>0</v>
      </c>
      <c r="K14316" s="4">
        <f>MAX(Table16[[#This Row],[Blue Cross Outpatient Allowable Rate]:[WPPA Inc Outpatient Allowable Rate]])</f>
        <v>0</v>
      </c>
      <c r="L14316" s="4">
        <f>Table16[[#This Row],[Price]]*0.42</f>
        <v>0</v>
      </c>
      <c r="M14316" s="4">
        <v>0</v>
      </c>
      <c r="N14316" s="4">
        <f>SUM(Table16[[#This Row],[ChargeID]]*0.76)</f>
        <v>0</v>
      </c>
      <c r="O14316" s="4">
        <f>SUM(Table16[[#This Row],[Price]]*0.95)</f>
        <v>0</v>
      </c>
      <c r="P14316" s="4">
        <f>SUM(Table16[[#This Row],[Price]]*0.8)</f>
        <v>0</v>
      </c>
      <c r="Q14316" s="4">
        <f>SUM(Table16[[#This Row],[Price]]*0.6)</f>
        <v>0</v>
      </c>
    </row>
    <row r="14317" spans="1:17" x14ac:dyDescent="0.25">
      <c r="A14317" t="s">
        <v>11577</v>
      </c>
      <c r="B14317">
        <v>0</v>
      </c>
      <c r="C14317" t="s">
        <v>11581</v>
      </c>
      <c r="D14317">
        <v>0</v>
      </c>
      <c r="F14317" s="4">
        <v>0</v>
      </c>
      <c r="J14317" s="4">
        <f>MIN(Table16[[#This Row],[Medicare Outpatient Allowable Rate]:[WPPA Inc Outpatient Allowable Rate]])</f>
        <v>0</v>
      </c>
      <c r="K14317" s="4">
        <f>MAX(Table16[[#This Row],[Blue Cross Outpatient Allowable Rate]:[WPPA Inc Outpatient Allowable Rate]])</f>
        <v>0</v>
      </c>
      <c r="L14317" s="4">
        <f>Table16[[#This Row],[Price]]*0.42</f>
        <v>0</v>
      </c>
      <c r="M14317" s="4">
        <v>0</v>
      </c>
      <c r="N14317" s="4">
        <f>SUM(Table16[[#This Row],[ChargeID]]*0.76)</f>
        <v>0</v>
      </c>
      <c r="O14317" s="4">
        <f>SUM(Table16[[#This Row],[Price]]*0.95)</f>
        <v>0</v>
      </c>
      <c r="P14317" s="4">
        <f>SUM(Table16[[#This Row],[Price]]*0.8)</f>
        <v>0</v>
      </c>
      <c r="Q14317" s="4">
        <f>SUM(Table16[[#This Row],[Price]]*0.6)</f>
        <v>0</v>
      </c>
    </row>
    <row r="14318" spans="1:17" x14ac:dyDescent="0.25">
      <c r="A14318" t="s">
        <v>11577</v>
      </c>
      <c r="B14318">
        <v>0</v>
      </c>
      <c r="C14318" t="s">
        <v>11582</v>
      </c>
      <c r="D14318">
        <v>0</v>
      </c>
      <c r="F14318" s="4">
        <v>0</v>
      </c>
      <c r="J14318" s="4">
        <f>MIN(Table16[[#This Row],[Medicare Outpatient Allowable Rate]:[WPPA Inc Outpatient Allowable Rate]])</f>
        <v>0</v>
      </c>
      <c r="K14318" s="4">
        <f>MAX(Table16[[#This Row],[Blue Cross Outpatient Allowable Rate]:[WPPA Inc Outpatient Allowable Rate]])</f>
        <v>0</v>
      </c>
      <c r="L14318" s="4">
        <f>Table16[[#This Row],[Price]]*0.42</f>
        <v>0</v>
      </c>
      <c r="M14318" s="4">
        <v>0</v>
      </c>
      <c r="N14318" s="4">
        <f>SUM(Table16[[#This Row],[ChargeID]]*0.76)</f>
        <v>0</v>
      </c>
      <c r="O14318" s="4">
        <f>SUM(Table16[[#This Row],[Price]]*0.95)</f>
        <v>0</v>
      </c>
      <c r="P14318" s="4">
        <f>SUM(Table16[[#This Row],[Price]]*0.8)</f>
        <v>0</v>
      </c>
      <c r="Q14318" s="4">
        <f>SUM(Table16[[#This Row],[Price]]*0.6)</f>
        <v>0</v>
      </c>
    </row>
    <row r="14319" spans="1:17" x14ac:dyDescent="0.25">
      <c r="A14319" t="s">
        <v>11577</v>
      </c>
      <c r="B14319">
        <v>0</v>
      </c>
      <c r="C14319" t="s">
        <v>11583</v>
      </c>
      <c r="D14319">
        <v>0</v>
      </c>
      <c r="F14319" s="4">
        <v>0</v>
      </c>
      <c r="J14319" s="4">
        <f>MIN(Table16[[#This Row],[Medicare Outpatient Allowable Rate]:[WPPA Inc Outpatient Allowable Rate]])</f>
        <v>0</v>
      </c>
      <c r="K14319" s="4">
        <f>MAX(Table16[[#This Row],[Blue Cross Outpatient Allowable Rate]:[WPPA Inc Outpatient Allowable Rate]])</f>
        <v>0</v>
      </c>
      <c r="L14319" s="4">
        <f>Table16[[#This Row],[Price]]*0.42</f>
        <v>0</v>
      </c>
      <c r="M14319" s="4">
        <v>0</v>
      </c>
      <c r="N14319" s="4">
        <f>SUM(Table16[[#This Row],[ChargeID]]*0.76)</f>
        <v>0</v>
      </c>
      <c r="O14319" s="4">
        <f>SUM(Table16[[#This Row],[Price]]*0.95)</f>
        <v>0</v>
      </c>
      <c r="P14319" s="4">
        <f>SUM(Table16[[#This Row],[Price]]*0.8)</f>
        <v>0</v>
      </c>
      <c r="Q14319" s="4">
        <f>SUM(Table16[[#This Row],[Price]]*0.6)</f>
        <v>0</v>
      </c>
    </row>
    <row r="14320" spans="1:17" x14ac:dyDescent="0.25">
      <c r="A14320" t="s">
        <v>11577</v>
      </c>
      <c r="B14320">
        <v>0</v>
      </c>
      <c r="C14320" t="s">
        <v>11584</v>
      </c>
      <c r="D14320">
        <v>0</v>
      </c>
      <c r="F14320" s="4">
        <v>0</v>
      </c>
      <c r="J14320" s="4">
        <f>MIN(Table16[[#This Row],[Medicare Outpatient Allowable Rate]:[WPPA Inc Outpatient Allowable Rate]])</f>
        <v>0</v>
      </c>
      <c r="K14320" s="4">
        <f>MAX(Table16[[#This Row],[Blue Cross Outpatient Allowable Rate]:[WPPA Inc Outpatient Allowable Rate]])</f>
        <v>0</v>
      </c>
      <c r="L14320" s="4">
        <f>Table16[[#This Row],[Price]]*0.42</f>
        <v>0</v>
      </c>
      <c r="M14320" s="4">
        <v>0</v>
      </c>
      <c r="N14320" s="4">
        <f>SUM(Table16[[#This Row],[ChargeID]]*0.76)</f>
        <v>0</v>
      </c>
      <c r="O14320" s="4">
        <f>SUM(Table16[[#This Row],[Price]]*0.95)</f>
        <v>0</v>
      </c>
      <c r="P14320" s="4">
        <f>SUM(Table16[[#This Row],[Price]]*0.8)</f>
        <v>0</v>
      </c>
      <c r="Q14320" s="4">
        <f>SUM(Table16[[#This Row],[Price]]*0.6)</f>
        <v>0</v>
      </c>
    </row>
    <row r="14321" spans="1:17" x14ac:dyDescent="0.25">
      <c r="A14321" t="s">
        <v>11577</v>
      </c>
      <c r="B14321">
        <v>0</v>
      </c>
      <c r="C14321" t="s">
        <v>11585</v>
      </c>
      <c r="D14321">
        <v>0</v>
      </c>
      <c r="F14321" s="4">
        <v>0</v>
      </c>
      <c r="J14321" s="4">
        <f>MIN(Table16[[#This Row],[Medicare Outpatient Allowable Rate]:[WPPA Inc Outpatient Allowable Rate]])</f>
        <v>0</v>
      </c>
      <c r="K14321" s="4">
        <f>MAX(Table16[[#This Row],[Blue Cross Outpatient Allowable Rate]:[WPPA Inc Outpatient Allowable Rate]])</f>
        <v>0</v>
      </c>
      <c r="L14321" s="4">
        <f>Table16[[#This Row],[Price]]*0.42</f>
        <v>0</v>
      </c>
      <c r="M14321" s="4">
        <v>0</v>
      </c>
      <c r="N14321" s="4">
        <f>SUM(Table16[[#This Row],[ChargeID]]*0.76)</f>
        <v>0</v>
      </c>
      <c r="O14321" s="4">
        <f>SUM(Table16[[#This Row],[Price]]*0.95)</f>
        <v>0</v>
      </c>
      <c r="P14321" s="4">
        <f>SUM(Table16[[#This Row],[Price]]*0.8)</f>
        <v>0</v>
      </c>
      <c r="Q14321" s="4">
        <f>SUM(Table16[[#This Row],[Price]]*0.6)</f>
        <v>0</v>
      </c>
    </row>
    <row r="14322" spans="1:17" x14ac:dyDescent="0.25">
      <c r="A14322" t="s">
        <v>11577</v>
      </c>
      <c r="B14322">
        <v>0</v>
      </c>
      <c r="C14322" t="s">
        <v>11586</v>
      </c>
      <c r="D14322">
        <v>0</v>
      </c>
      <c r="F14322" s="4">
        <v>0</v>
      </c>
      <c r="J14322" s="4">
        <f>MIN(Table16[[#This Row],[Medicare Outpatient Allowable Rate]:[WPPA Inc Outpatient Allowable Rate]])</f>
        <v>0</v>
      </c>
      <c r="K14322" s="4">
        <f>MAX(Table16[[#This Row],[Blue Cross Outpatient Allowable Rate]:[WPPA Inc Outpatient Allowable Rate]])</f>
        <v>0</v>
      </c>
      <c r="L14322" s="4">
        <f>Table16[[#This Row],[Price]]*0.42</f>
        <v>0</v>
      </c>
      <c r="M14322" s="4">
        <v>0</v>
      </c>
      <c r="N14322" s="4">
        <f>SUM(Table16[[#This Row],[ChargeID]]*0.76)</f>
        <v>0</v>
      </c>
      <c r="O14322" s="4">
        <f>SUM(Table16[[#This Row],[Price]]*0.95)</f>
        <v>0</v>
      </c>
      <c r="P14322" s="4">
        <f>SUM(Table16[[#This Row],[Price]]*0.8)</f>
        <v>0</v>
      </c>
      <c r="Q14322" s="4">
        <f>SUM(Table16[[#This Row],[Price]]*0.6)</f>
        <v>0</v>
      </c>
    </row>
    <row r="14323" spans="1:17" x14ac:dyDescent="0.25">
      <c r="A14323" t="s">
        <v>11577</v>
      </c>
      <c r="B14323">
        <v>0</v>
      </c>
      <c r="C14323" t="s">
        <v>11587</v>
      </c>
      <c r="D14323">
        <v>0</v>
      </c>
      <c r="F14323" s="4">
        <v>0</v>
      </c>
      <c r="J14323" s="4">
        <f>MIN(Table16[[#This Row],[Medicare Outpatient Allowable Rate]:[WPPA Inc Outpatient Allowable Rate]])</f>
        <v>0</v>
      </c>
      <c r="K14323" s="4">
        <f>MAX(Table16[[#This Row],[Blue Cross Outpatient Allowable Rate]:[WPPA Inc Outpatient Allowable Rate]])</f>
        <v>0</v>
      </c>
      <c r="L14323" s="4">
        <f>Table16[[#This Row],[Price]]*0.42</f>
        <v>0</v>
      </c>
      <c r="M14323" s="4">
        <v>0</v>
      </c>
      <c r="N14323" s="4">
        <f>SUM(Table16[[#This Row],[ChargeID]]*0.76)</f>
        <v>0</v>
      </c>
      <c r="O14323" s="4">
        <f>SUM(Table16[[#This Row],[Price]]*0.95)</f>
        <v>0</v>
      </c>
      <c r="P14323" s="4">
        <f>SUM(Table16[[#This Row],[Price]]*0.8)</f>
        <v>0</v>
      </c>
      <c r="Q14323" s="4">
        <f>SUM(Table16[[#This Row],[Price]]*0.6)</f>
        <v>0</v>
      </c>
    </row>
    <row r="14324" spans="1:17" x14ac:dyDescent="0.25">
      <c r="A14324" t="s">
        <v>11577</v>
      </c>
      <c r="B14324">
        <v>0</v>
      </c>
      <c r="C14324" t="s">
        <v>11588</v>
      </c>
      <c r="D14324">
        <v>0</v>
      </c>
      <c r="F14324" s="4">
        <v>0</v>
      </c>
      <c r="J14324" s="4">
        <f>MIN(Table16[[#This Row],[Medicare Outpatient Allowable Rate]:[WPPA Inc Outpatient Allowable Rate]])</f>
        <v>0</v>
      </c>
      <c r="K14324" s="4">
        <f>MAX(Table16[[#This Row],[Blue Cross Outpatient Allowable Rate]:[WPPA Inc Outpatient Allowable Rate]])</f>
        <v>0</v>
      </c>
      <c r="L14324" s="4">
        <f>Table16[[#This Row],[Price]]*0.42</f>
        <v>0</v>
      </c>
      <c r="M14324" s="4">
        <v>0</v>
      </c>
      <c r="N14324" s="4">
        <f>SUM(Table16[[#This Row],[ChargeID]]*0.76)</f>
        <v>0</v>
      </c>
      <c r="O14324" s="4">
        <f>SUM(Table16[[#This Row],[Price]]*0.95)</f>
        <v>0</v>
      </c>
      <c r="P14324" s="4">
        <f>SUM(Table16[[#This Row],[Price]]*0.8)</f>
        <v>0</v>
      </c>
      <c r="Q14324" s="4">
        <f>SUM(Table16[[#This Row],[Price]]*0.6)</f>
        <v>0</v>
      </c>
    </row>
    <row r="14325" spans="1:17" x14ac:dyDescent="0.25">
      <c r="A14325" t="s">
        <v>11577</v>
      </c>
      <c r="B14325">
        <v>0</v>
      </c>
      <c r="C14325" t="s">
        <v>11589</v>
      </c>
      <c r="D14325">
        <v>0</v>
      </c>
      <c r="F14325" s="4">
        <v>0</v>
      </c>
      <c r="J14325" s="4">
        <f>MIN(Table16[[#This Row],[Medicare Outpatient Allowable Rate]:[WPPA Inc Outpatient Allowable Rate]])</f>
        <v>0</v>
      </c>
      <c r="K14325" s="4">
        <f>MAX(Table16[[#This Row],[Blue Cross Outpatient Allowable Rate]:[WPPA Inc Outpatient Allowable Rate]])</f>
        <v>0</v>
      </c>
      <c r="L14325" s="4">
        <f>Table16[[#This Row],[Price]]*0.42</f>
        <v>0</v>
      </c>
      <c r="M14325" s="4">
        <v>0</v>
      </c>
      <c r="N14325" s="4">
        <f>SUM(Table16[[#This Row],[ChargeID]]*0.76)</f>
        <v>0</v>
      </c>
      <c r="O14325" s="4">
        <f>SUM(Table16[[#This Row],[Price]]*0.95)</f>
        <v>0</v>
      </c>
      <c r="P14325" s="4">
        <f>SUM(Table16[[#This Row],[Price]]*0.8)</f>
        <v>0</v>
      </c>
      <c r="Q14325" s="4">
        <f>SUM(Table16[[#This Row],[Price]]*0.6)</f>
        <v>0</v>
      </c>
    </row>
    <row r="14326" spans="1:17" x14ac:dyDescent="0.25">
      <c r="A14326" t="s">
        <v>11577</v>
      </c>
      <c r="B14326">
        <v>0</v>
      </c>
      <c r="C14326" t="s">
        <v>11590</v>
      </c>
      <c r="D14326">
        <v>0</v>
      </c>
      <c r="F14326" s="4">
        <v>0</v>
      </c>
      <c r="J14326" s="4">
        <f>MIN(Table16[[#This Row],[Medicare Outpatient Allowable Rate]:[WPPA Inc Outpatient Allowable Rate]])</f>
        <v>0</v>
      </c>
      <c r="K14326" s="4">
        <f>MAX(Table16[[#This Row],[Blue Cross Outpatient Allowable Rate]:[WPPA Inc Outpatient Allowable Rate]])</f>
        <v>0</v>
      </c>
      <c r="L14326" s="4">
        <f>Table16[[#This Row],[Price]]*0.42</f>
        <v>0</v>
      </c>
      <c r="M14326" s="4">
        <v>0</v>
      </c>
      <c r="N14326" s="4">
        <f>SUM(Table16[[#This Row],[ChargeID]]*0.76)</f>
        <v>0</v>
      </c>
      <c r="O14326" s="4">
        <f>SUM(Table16[[#This Row],[Price]]*0.95)</f>
        <v>0</v>
      </c>
      <c r="P14326" s="4">
        <f>SUM(Table16[[#This Row],[Price]]*0.8)</f>
        <v>0</v>
      </c>
      <c r="Q14326" s="4">
        <f>SUM(Table16[[#This Row],[Price]]*0.6)</f>
        <v>0</v>
      </c>
    </row>
    <row r="14327" spans="1:17" x14ac:dyDescent="0.25">
      <c r="A14327" t="s">
        <v>11577</v>
      </c>
      <c r="B14327">
        <v>0</v>
      </c>
      <c r="C14327" t="s">
        <v>11591</v>
      </c>
      <c r="D14327">
        <v>0</v>
      </c>
      <c r="F14327" s="4">
        <v>0</v>
      </c>
      <c r="J14327" s="4">
        <f>MIN(Table16[[#This Row],[Medicare Outpatient Allowable Rate]:[WPPA Inc Outpatient Allowable Rate]])</f>
        <v>0</v>
      </c>
      <c r="K14327" s="4">
        <f>MAX(Table16[[#This Row],[Blue Cross Outpatient Allowable Rate]:[WPPA Inc Outpatient Allowable Rate]])</f>
        <v>0</v>
      </c>
      <c r="L14327" s="4">
        <f>Table16[[#This Row],[Price]]*0.42</f>
        <v>0</v>
      </c>
      <c r="M14327" s="4">
        <v>0</v>
      </c>
      <c r="N14327" s="4">
        <f>SUM(Table16[[#This Row],[ChargeID]]*0.76)</f>
        <v>0</v>
      </c>
      <c r="O14327" s="4">
        <f>SUM(Table16[[#This Row],[Price]]*0.95)</f>
        <v>0</v>
      </c>
      <c r="P14327" s="4">
        <f>SUM(Table16[[#This Row],[Price]]*0.8)</f>
        <v>0</v>
      </c>
      <c r="Q14327" s="4">
        <f>SUM(Table16[[#This Row],[Price]]*0.6)</f>
        <v>0</v>
      </c>
    </row>
    <row r="14328" spans="1:17" x14ac:dyDescent="0.25">
      <c r="A14328" t="s">
        <v>11577</v>
      </c>
      <c r="B14328">
        <v>0</v>
      </c>
      <c r="C14328" t="s">
        <v>11592</v>
      </c>
      <c r="D14328">
        <v>0</v>
      </c>
      <c r="F14328" s="4">
        <v>0</v>
      </c>
      <c r="J14328" s="4">
        <f>MIN(Table16[[#This Row],[Medicare Outpatient Allowable Rate]:[WPPA Inc Outpatient Allowable Rate]])</f>
        <v>0</v>
      </c>
      <c r="K14328" s="4">
        <f>MAX(Table16[[#This Row],[Blue Cross Outpatient Allowable Rate]:[WPPA Inc Outpatient Allowable Rate]])</f>
        <v>0</v>
      </c>
      <c r="L14328" s="4">
        <f>Table16[[#This Row],[Price]]*0.42</f>
        <v>0</v>
      </c>
      <c r="M14328" s="4">
        <v>0</v>
      </c>
      <c r="N14328" s="4">
        <f>SUM(Table16[[#This Row],[ChargeID]]*0.76)</f>
        <v>0</v>
      </c>
      <c r="O14328" s="4">
        <f>SUM(Table16[[#This Row],[Price]]*0.95)</f>
        <v>0</v>
      </c>
      <c r="P14328" s="4">
        <f>SUM(Table16[[#This Row],[Price]]*0.8)</f>
        <v>0</v>
      </c>
      <c r="Q14328" s="4">
        <f>SUM(Table16[[#This Row],[Price]]*0.6)</f>
        <v>0</v>
      </c>
    </row>
    <row r="14329" spans="1:17" x14ac:dyDescent="0.25">
      <c r="A14329" t="s">
        <v>11577</v>
      </c>
      <c r="B14329">
        <v>0</v>
      </c>
      <c r="C14329" t="s">
        <v>11593</v>
      </c>
      <c r="D14329">
        <v>0</v>
      </c>
      <c r="F14329" s="4">
        <v>0</v>
      </c>
      <c r="J14329" s="4">
        <f>MIN(Table16[[#This Row],[Medicare Outpatient Allowable Rate]:[WPPA Inc Outpatient Allowable Rate]])</f>
        <v>0</v>
      </c>
      <c r="K14329" s="4">
        <f>MAX(Table16[[#This Row],[Blue Cross Outpatient Allowable Rate]:[WPPA Inc Outpatient Allowable Rate]])</f>
        <v>0</v>
      </c>
      <c r="L14329" s="4">
        <f>Table16[[#This Row],[Price]]*0.42</f>
        <v>0</v>
      </c>
      <c r="M14329" s="4">
        <v>0</v>
      </c>
      <c r="N14329" s="4">
        <f>SUM(Table16[[#This Row],[ChargeID]]*0.76)</f>
        <v>0</v>
      </c>
      <c r="O14329" s="4">
        <f>SUM(Table16[[#This Row],[Price]]*0.95)</f>
        <v>0</v>
      </c>
      <c r="P14329" s="4">
        <f>SUM(Table16[[#This Row],[Price]]*0.8)</f>
        <v>0</v>
      </c>
      <c r="Q14329" s="4">
        <f>SUM(Table16[[#This Row],[Price]]*0.6)</f>
        <v>0</v>
      </c>
    </row>
    <row r="14330" spans="1:17" x14ac:dyDescent="0.25">
      <c r="A14330" t="s">
        <v>11577</v>
      </c>
      <c r="B14330">
        <v>0</v>
      </c>
      <c r="C14330" t="s">
        <v>11594</v>
      </c>
      <c r="D14330">
        <v>0</v>
      </c>
      <c r="F14330" s="4">
        <v>0</v>
      </c>
      <c r="J14330" s="4">
        <f>MIN(Table16[[#This Row],[Medicare Outpatient Allowable Rate]:[WPPA Inc Outpatient Allowable Rate]])</f>
        <v>0</v>
      </c>
      <c r="K14330" s="4">
        <f>MAX(Table16[[#This Row],[Blue Cross Outpatient Allowable Rate]:[WPPA Inc Outpatient Allowable Rate]])</f>
        <v>0</v>
      </c>
      <c r="L14330" s="4">
        <f>Table16[[#This Row],[Price]]*0.42</f>
        <v>0</v>
      </c>
      <c r="M14330" s="4">
        <v>0</v>
      </c>
      <c r="N14330" s="4">
        <f>SUM(Table16[[#This Row],[ChargeID]]*0.76)</f>
        <v>0</v>
      </c>
      <c r="O14330" s="4">
        <f>SUM(Table16[[#This Row],[Price]]*0.95)</f>
        <v>0</v>
      </c>
      <c r="P14330" s="4">
        <f>SUM(Table16[[#This Row],[Price]]*0.8)</f>
        <v>0</v>
      </c>
      <c r="Q14330" s="4">
        <f>SUM(Table16[[#This Row],[Price]]*0.6)</f>
        <v>0</v>
      </c>
    </row>
    <row r="14331" spans="1:17" x14ac:dyDescent="0.25">
      <c r="A14331" t="s">
        <v>11577</v>
      </c>
      <c r="B14331">
        <v>0</v>
      </c>
      <c r="C14331" t="s">
        <v>11595</v>
      </c>
      <c r="D14331">
        <v>0</v>
      </c>
      <c r="F14331" s="4">
        <v>0</v>
      </c>
      <c r="J14331" s="4">
        <f>MIN(Table16[[#This Row],[Medicare Outpatient Allowable Rate]:[WPPA Inc Outpatient Allowable Rate]])</f>
        <v>0</v>
      </c>
      <c r="K14331" s="4">
        <f>MAX(Table16[[#This Row],[Blue Cross Outpatient Allowable Rate]:[WPPA Inc Outpatient Allowable Rate]])</f>
        <v>0</v>
      </c>
      <c r="L14331" s="4">
        <f>Table16[[#This Row],[Price]]*0.42</f>
        <v>0</v>
      </c>
      <c r="M14331" s="4">
        <v>0</v>
      </c>
      <c r="N14331" s="4">
        <f>SUM(Table16[[#This Row],[ChargeID]]*0.76)</f>
        <v>0</v>
      </c>
      <c r="O14331" s="4">
        <f>SUM(Table16[[#This Row],[Price]]*0.95)</f>
        <v>0</v>
      </c>
      <c r="P14331" s="4">
        <f>SUM(Table16[[#This Row],[Price]]*0.8)</f>
        <v>0</v>
      </c>
      <c r="Q14331" s="4">
        <f>SUM(Table16[[#This Row],[Price]]*0.6)</f>
        <v>0</v>
      </c>
    </row>
    <row r="14332" spans="1:17" x14ac:dyDescent="0.25">
      <c r="A14332" t="s">
        <v>11577</v>
      </c>
      <c r="B14332">
        <v>0</v>
      </c>
      <c r="C14332" t="s">
        <v>11596</v>
      </c>
      <c r="D14332">
        <v>0</v>
      </c>
      <c r="F14332" s="4">
        <v>0</v>
      </c>
      <c r="J14332" s="4">
        <f>MIN(Table16[[#This Row],[Medicare Outpatient Allowable Rate]:[WPPA Inc Outpatient Allowable Rate]])</f>
        <v>0</v>
      </c>
      <c r="K14332" s="4">
        <f>MAX(Table16[[#This Row],[Blue Cross Outpatient Allowable Rate]:[WPPA Inc Outpatient Allowable Rate]])</f>
        <v>0</v>
      </c>
      <c r="L14332" s="4">
        <f>Table16[[#This Row],[Price]]*0.42</f>
        <v>0</v>
      </c>
      <c r="M14332" s="4">
        <v>0</v>
      </c>
      <c r="N14332" s="4">
        <f>SUM(Table16[[#This Row],[ChargeID]]*0.76)</f>
        <v>0</v>
      </c>
      <c r="O14332" s="4">
        <f>SUM(Table16[[#This Row],[Price]]*0.95)</f>
        <v>0</v>
      </c>
      <c r="P14332" s="4">
        <f>SUM(Table16[[#This Row],[Price]]*0.8)</f>
        <v>0</v>
      </c>
      <c r="Q14332" s="4">
        <f>SUM(Table16[[#This Row],[Price]]*0.6)</f>
        <v>0</v>
      </c>
    </row>
    <row r="14333" spans="1:17" x14ac:dyDescent="0.25">
      <c r="A14333" t="s">
        <v>11577</v>
      </c>
      <c r="B14333">
        <v>0</v>
      </c>
      <c r="C14333" t="s">
        <v>11597</v>
      </c>
      <c r="D14333">
        <v>0</v>
      </c>
      <c r="F14333" s="4">
        <v>0</v>
      </c>
      <c r="J14333" s="4">
        <f>MIN(Table16[[#This Row],[Medicare Outpatient Allowable Rate]:[WPPA Inc Outpatient Allowable Rate]])</f>
        <v>0</v>
      </c>
      <c r="K14333" s="4">
        <f>MAX(Table16[[#This Row],[Blue Cross Outpatient Allowable Rate]:[WPPA Inc Outpatient Allowable Rate]])</f>
        <v>0</v>
      </c>
      <c r="L14333" s="4">
        <f>Table16[[#This Row],[Price]]*0.42</f>
        <v>0</v>
      </c>
      <c r="M14333" s="4">
        <v>0</v>
      </c>
      <c r="N14333" s="4">
        <f>SUM(Table16[[#This Row],[ChargeID]]*0.76)</f>
        <v>0</v>
      </c>
      <c r="O14333" s="4">
        <f>SUM(Table16[[#This Row],[Price]]*0.95)</f>
        <v>0</v>
      </c>
      <c r="P14333" s="4">
        <f>SUM(Table16[[#This Row],[Price]]*0.8)</f>
        <v>0</v>
      </c>
      <c r="Q14333" s="4">
        <f>SUM(Table16[[#This Row],[Price]]*0.6)</f>
        <v>0</v>
      </c>
    </row>
    <row r="14334" spans="1:17" x14ac:dyDescent="0.25">
      <c r="A14334" t="s">
        <v>11577</v>
      </c>
      <c r="B14334">
        <v>0</v>
      </c>
      <c r="C14334" t="s">
        <v>11598</v>
      </c>
      <c r="D14334">
        <v>0</v>
      </c>
      <c r="F14334" s="4">
        <v>0</v>
      </c>
      <c r="J14334" s="4">
        <f>MIN(Table16[[#This Row],[Medicare Outpatient Allowable Rate]:[WPPA Inc Outpatient Allowable Rate]])</f>
        <v>0</v>
      </c>
      <c r="K14334" s="4">
        <f>MAX(Table16[[#This Row],[Blue Cross Outpatient Allowable Rate]:[WPPA Inc Outpatient Allowable Rate]])</f>
        <v>0</v>
      </c>
      <c r="L14334" s="4">
        <f>Table16[[#This Row],[Price]]*0.42</f>
        <v>0</v>
      </c>
      <c r="M14334" s="4">
        <v>0</v>
      </c>
      <c r="N14334" s="4">
        <f>SUM(Table16[[#This Row],[ChargeID]]*0.76)</f>
        <v>0</v>
      </c>
      <c r="O14334" s="4">
        <f>SUM(Table16[[#This Row],[Price]]*0.95)</f>
        <v>0</v>
      </c>
      <c r="P14334" s="4">
        <f>SUM(Table16[[#This Row],[Price]]*0.8)</f>
        <v>0</v>
      </c>
      <c r="Q14334" s="4">
        <f>SUM(Table16[[#This Row],[Price]]*0.6)</f>
        <v>0</v>
      </c>
    </row>
    <row r="14335" spans="1:17" x14ac:dyDescent="0.25">
      <c r="A14335" t="s">
        <v>11577</v>
      </c>
      <c r="B14335">
        <v>0</v>
      </c>
      <c r="C14335" t="s">
        <v>11599</v>
      </c>
      <c r="D14335">
        <v>0</v>
      </c>
      <c r="F14335" s="4">
        <v>0</v>
      </c>
      <c r="J14335" s="4">
        <f>MIN(Table16[[#This Row],[Medicare Outpatient Allowable Rate]:[WPPA Inc Outpatient Allowable Rate]])</f>
        <v>0</v>
      </c>
      <c r="K14335" s="4">
        <f>MAX(Table16[[#This Row],[Blue Cross Outpatient Allowable Rate]:[WPPA Inc Outpatient Allowable Rate]])</f>
        <v>0</v>
      </c>
      <c r="L14335" s="4">
        <f>Table16[[#This Row],[Price]]*0.42</f>
        <v>0</v>
      </c>
      <c r="M14335" s="4">
        <v>0</v>
      </c>
      <c r="N14335" s="4">
        <f>SUM(Table16[[#This Row],[ChargeID]]*0.76)</f>
        <v>0</v>
      </c>
      <c r="O14335" s="4">
        <f>SUM(Table16[[#This Row],[Price]]*0.95)</f>
        <v>0</v>
      </c>
      <c r="P14335" s="4">
        <f>SUM(Table16[[#This Row],[Price]]*0.8)</f>
        <v>0</v>
      </c>
      <c r="Q14335" s="4">
        <f>SUM(Table16[[#This Row],[Price]]*0.6)</f>
        <v>0</v>
      </c>
    </row>
    <row r="14336" spans="1:17" x14ac:dyDescent="0.25">
      <c r="A14336" t="s">
        <v>3276</v>
      </c>
      <c r="B14336">
        <v>0</v>
      </c>
      <c r="C14336" t="s">
        <v>11600</v>
      </c>
      <c r="D14336">
        <v>0</v>
      </c>
      <c r="F14336" s="4">
        <v>0</v>
      </c>
      <c r="J14336" s="4">
        <f>MIN(Table16[[#This Row],[Medicare Outpatient Allowable Rate]:[WPPA Inc Outpatient Allowable Rate]])</f>
        <v>0</v>
      </c>
      <c r="K14336" s="4">
        <f>MAX(Table16[[#This Row],[Blue Cross Outpatient Allowable Rate]:[WPPA Inc Outpatient Allowable Rate]])</f>
        <v>0</v>
      </c>
      <c r="L14336" s="4">
        <f>Table16[[#This Row],[Price]]*0.42</f>
        <v>0</v>
      </c>
      <c r="M14336" s="4">
        <v>0</v>
      </c>
      <c r="N14336" s="4">
        <f>SUM(Table16[[#This Row],[ChargeID]]*0.76)</f>
        <v>0</v>
      </c>
      <c r="O14336" s="4">
        <f>SUM(Table16[[#This Row],[Price]]*0.95)</f>
        <v>0</v>
      </c>
      <c r="P14336" s="4">
        <f>SUM(Table16[[#This Row],[Price]]*0.8)</f>
        <v>0</v>
      </c>
      <c r="Q14336" s="4">
        <f>SUM(Table16[[#This Row],[Price]]*0.6)</f>
        <v>0</v>
      </c>
    </row>
    <row r="14337" spans="1:17" x14ac:dyDescent="0.25">
      <c r="A14337" t="s">
        <v>3276</v>
      </c>
      <c r="B14337">
        <v>0</v>
      </c>
      <c r="C14337" t="s">
        <v>11601</v>
      </c>
      <c r="D14337">
        <v>0</v>
      </c>
      <c r="F14337" s="4">
        <v>0</v>
      </c>
      <c r="J14337" s="4">
        <f>MIN(Table16[[#This Row],[Medicare Outpatient Allowable Rate]:[WPPA Inc Outpatient Allowable Rate]])</f>
        <v>0</v>
      </c>
      <c r="K14337" s="4">
        <f>MAX(Table16[[#This Row],[Blue Cross Outpatient Allowable Rate]:[WPPA Inc Outpatient Allowable Rate]])</f>
        <v>0</v>
      </c>
      <c r="L14337" s="4">
        <f>Table16[[#This Row],[Price]]*0.42</f>
        <v>0</v>
      </c>
      <c r="M14337" s="4">
        <v>0</v>
      </c>
      <c r="N14337" s="4">
        <f>SUM(Table16[[#This Row],[ChargeID]]*0.76)</f>
        <v>0</v>
      </c>
      <c r="O14337" s="4">
        <f>SUM(Table16[[#This Row],[Price]]*0.95)</f>
        <v>0</v>
      </c>
      <c r="P14337" s="4">
        <f>SUM(Table16[[#This Row],[Price]]*0.8)</f>
        <v>0</v>
      </c>
      <c r="Q14337" s="4">
        <f>SUM(Table16[[#This Row],[Price]]*0.6)</f>
        <v>0</v>
      </c>
    </row>
    <row r="14338" spans="1:17" x14ac:dyDescent="0.25">
      <c r="A14338" t="s">
        <v>3276</v>
      </c>
      <c r="B14338">
        <v>0</v>
      </c>
      <c r="C14338" t="s">
        <v>11602</v>
      </c>
      <c r="D14338">
        <v>0</v>
      </c>
      <c r="F14338" s="4">
        <v>0</v>
      </c>
      <c r="J14338" s="4">
        <f>MIN(Table16[[#This Row],[Medicare Outpatient Allowable Rate]:[WPPA Inc Outpatient Allowable Rate]])</f>
        <v>0</v>
      </c>
      <c r="K14338" s="4">
        <f>MAX(Table16[[#This Row],[Blue Cross Outpatient Allowable Rate]:[WPPA Inc Outpatient Allowable Rate]])</f>
        <v>0</v>
      </c>
      <c r="L14338" s="4">
        <f>Table16[[#This Row],[Price]]*0.42</f>
        <v>0</v>
      </c>
      <c r="M14338" s="4">
        <v>0</v>
      </c>
      <c r="N14338" s="4">
        <f>SUM(Table16[[#This Row],[ChargeID]]*0.76)</f>
        <v>0</v>
      </c>
      <c r="O14338" s="4">
        <f>SUM(Table16[[#This Row],[Price]]*0.95)</f>
        <v>0</v>
      </c>
      <c r="P14338" s="4">
        <f>SUM(Table16[[#This Row],[Price]]*0.8)</f>
        <v>0</v>
      </c>
      <c r="Q14338" s="4">
        <f>SUM(Table16[[#This Row],[Price]]*0.6)</f>
        <v>0</v>
      </c>
    </row>
    <row r="14339" spans="1:17" x14ac:dyDescent="0.25">
      <c r="A14339" t="s">
        <v>3276</v>
      </c>
      <c r="B14339">
        <v>0</v>
      </c>
      <c r="C14339" t="s">
        <v>11603</v>
      </c>
      <c r="D14339">
        <v>0</v>
      </c>
      <c r="F14339" s="4">
        <v>0</v>
      </c>
      <c r="J14339" s="4">
        <f>MIN(Table16[[#This Row],[Medicare Outpatient Allowable Rate]:[WPPA Inc Outpatient Allowable Rate]])</f>
        <v>0</v>
      </c>
      <c r="K14339" s="4">
        <f>MAX(Table16[[#This Row],[Blue Cross Outpatient Allowable Rate]:[WPPA Inc Outpatient Allowable Rate]])</f>
        <v>0</v>
      </c>
      <c r="L14339" s="4">
        <f>Table16[[#This Row],[Price]]*0.42</f>
        <v>0</v>
      </c>
      <c r="M14339" s="4">
        <v>0</v>
      </c>
      <c r="N14339" s="4">
        <f>SUM(Table16[[#This Row],[ChargeID]]*0.76)</f>
        <v>0</v>
      </c>
      <c r="O14339" s="4">
        <f>SUM(Table16[[#This Row],[Price]]*0.95)</f>
        <v>0</v>
      </c>
      <c r="P14339" s="4">
        <f>SUM(Table16[[#This Row],[Price]]*0.8)</f>
        <v>0</v>
      </c>
      <c r="Q14339" s="4">
        <f>SUM(Table16[[#This Row],[Price]]*0.6)</f>
        <v>0</v>
      </c>
    </row>
    <row r="14340" spans="1:17" x14ac:dyDescent="0.25">
      <c r="A14340" t="s">
        <v>3276</v>
      </c>
      <c r="B14340">
        <v>0</v>
      </c>
      <c r="C14340" t="s">
        <v>11604</v>
      </c>
      <c r="D14340">
        <v>0</v>
      </c>
      <c r="F14340" s="4">
        <v>0</v>
      </c>
      <c r="J14340" s="4">
        <f>MIN(Table16[[#This Row],[Medicare Outpatient Allowable Rate]:[WPPA Inc Outpatient Allowable Rate]])</f>
        <v>0</v>
      </c>
      <c r="K14340" s="4">
        <f>MAX(Table16[[#This Row],[Blue Cross Outpatient Allowable Rate]:[WPPA Inc Outpatient Allowable Rate]])</f>
        <v>0</v>
      </c>
      <c r="L14340" s="4">
        <f>Table16[[#This Row],[Price]]*0.42</f>
        <v>0</v>
      </c>
      <c r="M14340" s="4">
        <v>0</v>
      </c>
      <c r="N14340" s="4">
        <f>SUM(Table16[[#This Row],[ChargeID]]*0.76)</f>
        <v>0</v>
      </c>
      <c r="O14340" s="4">
        <f>SUM(Table16[[#This Row],[Price]]*0.95)</f>
        <v>0</v>
      </c>
      <c r="P14340" s="4">
        <f>SUM(Table16[[#This Row],[Price]]*0.8)</f>
        <v>0</v>
      </c>
      <c r="Q14340" s="4">
        <f>SUM(Table16[[#This Row],[Price]]*0.6)</f>
        <v>0</v>
      </c>
    </row>
    <row r="14341" spans="1:17" x14ac:dyDescent="0.25">
      <c r="A14341" t="s">
        <v>3276</v>
      </c>
      <c r="B14341">
        <v>0</v>
      </c>
      <c r="C14341" t="s">
        <v>11605</v>
      </c>
      <c r="D14341">
        <v>0</v>
      </c>
      <c r="F14341" s="4">
        <v>0</v>
      </c>
      <c r="J14341" s="4">
        <f>MIN(Table16[[#This Row],[Medicare Outpatient Allowable Rate]:[WPPA Inc Outpatient Allowable Rate]])</f>
        <v>0</v>
      </c>
      <c r="K14341" s="4">
        <f>MAX(Table16[[#This Row],[Blue Cross Outpatient Allowable Rate]:[WPPA Inc Outpatient Allowable Rate]])</f>
        <v>0</v>
      </c>
      <c r="L14341" s="4">
        <f>Table16[[#This Row],[Price]]*0.42</f>
        <v>0</v>
      </c>
      <c r="M14341" s="4">
        <v>0</v>
      </c>
      <c r="N14341" s="4">
        <f>SUM(Table16[[#This Row],[ChargeID]]*0.76)</f>
        <v>0</v>
      </c>
      <c r="O14341" s="4">
        <f>SUM(Table16[[#This Row],[Price]]*0.95)</f>
        <v>0</v>
      </c>
      <c r="P14341" s="4">
        <f>SUM(Table16[[#This Row],[Price]]*0.8)</f>
        <v>0</v>
      </c>
      <c r="Q14341" s="4">
        <f>SUM(Table16[[#This Row],[Price]]*0.6)</f>
        <v>0</v>
      </c>
    </row>
    <row r="14342" spans="1:17" x14ac:dyDescent="0.25">
      <c r="A14342" t="s">
        <v>3276</v>
      </c>
      <c r="B14342">
        <v>0</v>
      </c>
      <c r="C14342" t="s">
        <v>11606</v>
      </c>
      <c r="D14342">
        <v>0</v>
      </c>
      <c r="F14342" s="4">
        <v>0</v>
      </c>
      <c r="J14342" s="4">
        <f>MIN(Table16[[#This Row],[Medicare Outpatient Allowable Rate]:[WPPA Inc Outpatient Allowable Rate]])</f>
        <v>0</v>
      </c>
      <c r="K14342" s="4">
        <f>MAX(Table16[[#This Row],[Blue Cross Outpatient Allowable Rate]:[WPPA Inc Outpatient Allowable Rate]])</f>
        <v>0</v>
      </c>
      <c r="L14342" s="4">
        <f>Table16[[#This Row],[Price]]*0.42</f>
        <v>0</v>
      </c>
      <c r="M14342" s="4">
        <v>0</v>
      </c>
      <c r="N14342" s="4">
        <f>SUM(Table16[[#This Row],[ChargeID]]*0.76)</f>
        <v>0</v>
      </c>
      <c r="O14342" s="4">
        <f>SUM(Table16[[#This Row],[Price]]*0.95)</f>
        <v>0</v>
      </c>
      <c r="P14342" s="4">
        <f>SUM(Table16[[#This Row],[Price]]*0.8)</f>
        <v>0</v>
      </c>
      <c r="Q14342" s="4">
        <f>SUM(Table16[[#This Row],[Price]]*0.6)</f>
        <v>0</v>
      </c>
    </row>
    <row r="14343" spans="1:17" x14ac:dyDescent="0.25">
      <c r="A14343" t="s">
        <v>3276</v>
      </c>
      <c r="B14343">
        <v>0</v>
      </c>
      <c r="C14343" t="s">
        <v>11607</v>
      </c>
      <c r="D14343">
        <v>0</v>
      </c>
      <c r="F14343" s="4">
        <v>0</v>
      </c>
      <c r="J14343" s="4">
        <f>MIN(Table16[[#This Row],[Medicare Outpatient Allowable Rate]:[WPPA Inc Outpatient Allowable Rate]])</f>
        <v>0</v>
      </c>
      <c r="K14343" s="4">
        <f>MAX(Table16[[#This Row],[Blue Cross Outpatient Allowable Rate]:[WPPA Inc Outpatient Allowable Rate]])</f>
        <v>0</v>
      </c>
      <c r="L14343" s="4">
        <f>Table16[[#This Row],[Price]]*0.42</f>
        <v>0</v>
      </c>
      <c r="M14343" s="4">
        <v>0</v>
      </c>
      <c r="N14343" s="4">
        <f>SUM(Table16[[#This Row],[ChargeID]]*0.76)</f>
        <v>0</v>
      </c>
      <c r="O14343" s="4">
        <f>SUM(Table16[[#This Row],[Price]]*0.95)</f>
        <v>0</v>
      </c>
      <c r="P14343" s="4">
        <f>SUM(Table16[[#This Row],[Price]]*0.8)</f>
        <v>0</v>
      </c>
      <c r="Q14343" s="4">
        <f>SUM(Table16[[#This Row],[Price]]*0.6)</f>
        <v>0</v>
      </c>
    </row>
    <row r="14344" spans="1:17" x14ac:dyDescent="0.25">
      <c r="A14344" t="s">
        <v>3459</v>
      </c>
      <c r="B14344">
        <v>280</v>
      </c>
      <c r="C14344" t="s">
        <v>11608</v>
      </c>
      <c r="D14344">
        <v>360</v>
      </c>
      <c r="F14344" s="4">
        <v>280</v>
      </c>
      <c r="G14344">
        <v>11981</v>
      </c>
      <c r="J14344" s="4">
        <f>MIN(Table16[[#This Row],[Medicare Outpatient Allowable Rate]:[WPPA Inc Outpatient Allowable Rate]])</f>
        <v>0</v>
      </c>
      <c r="K14344" s="4">
        <f>MAX(Table16[[#This Row],[Blue Cross Outpatient Allowable Rate]:[WPPA Inc Outpatient Allowable Rate]])</f>
        <v>266</v>
      </c>
      <c r="L14344" s="4">
        <f>Table16[[#This Row],[Price]]*0.42</f>
        <v>117.6</v>
      </c>
      <c r="M14344" s="4">
        <v>0</v>
      </c>
      <c r="N14344" s="4">
        <f>SUM(Table16[[#This Row],[ChargeID]]*0.76)</f>
        <v>212.8</v>
      </c>
      <c r="O14344" s="4">
        <f>SUM(Table16[[#This Row],[Price]]*0.95)</f>
        <v>266</v>
      </c>
      <c r="P14344" s="4">
        <f>SUM(Table16[[#This Row],[Price]]*0.8)</f>
        <v>224</v>
      </c>
      <c r="Q14344" s="4">
        <f>SUM(Table16[[#This Row],[Price]]*0.6)</f>
        <v>168</v>
      </c>
    </row>
    <row r="14345" spans="1:17" x14ac:dyDescent="0.25">
      <c r="A14345" t="s">
        <v>11648</v>
      </c>
      <c r="B14345">
        <v>0</v>
      </c>
      <c r="C14345" t="s">
        <v>11570</v>
      </c>
      <c r="D14345">
        <v>0</v>
      </c>
      <c r="F14345" s="4">
        <v>0</v>
      </c>
      <c r="J14345" s="4">
        <f>MIN(Table16[[#This Row],[Medicare Outpatient Allowable Rate]:[WPPA Inc Outpatient Allowable Rate]])</f>
        <v>0</v>
      </c>
      <c r="K14345" s="4">
        <f>MAX(Table16[[#This Row],[Blue Cross Outpatient Allowable Rate]:[WPPA Inc Outpatient Allowable Rate]])</f>
        <v>0</v>
      </c>
      <c r="L14345" s="4">
        <f>Table16[[#This Row],[Price]]*0.42</f>
        <v>0</v>
      </c>
      <c r="M14345" s="4">
        <v>0</v>
      </c>
      <c r="N14345" s="4">
        <f>SUM(Table16[[#This Row],[ChargeID]]*0.76)</f>
        <v>0</v>
      </c>
      <c r="O14345" s="4">
        <f>SUM(Table16[[#This Row],[Price]]*0.95)</f>
        <v>0</v>
      </c>
      <c r="P14345" s="4">
        <f>SUM(Table16[[#This Row],[Price]]*0.8)</f>
        <v>0</v>
      </c>
      <c r="Q14345" s="4">
        <f>SUM(Table16[[#This Row],[Price]]*0.6)</f>
        <v>0</v>
      </c>
    </row>
    <row r="14346" spans="1:17" x14ac:dyDescent="0.25">
      <c r="A14346" t="s">
        <v>11648</v>
      </c>
      <c r="B14346">
        <v>0</v>
      </c>
      <c r="C14346" t="s">
        <v>11573</v>
      </c>
      <c r="D14346">
        <v>0</v>
      </c>
      <c r="F14346" s="4">
        <v>0</v>
      </c>
      <c r="J14346" s="4">
        <f>MIN(Table16[[#This Row],[Medicare Outpatient Allowable Rate]:[WPPA Inc Outpatient Allowable Rate]])</f>
        <v>0</v>
      </c>
      <c r="K14346" s="4">
        <f>MAX(Table16[[#This Row],[Blue Cross Outpatient Allowable Rate]:[WPPA Inc Outpatient Allowable Rate]])</f>
        <v>0</v>
      </c>
      <c r="L14346" s="4">
        <f>Table16[[#This Row],[Price]]*0.42</f>
        <v>0</v>
      </c>
      <c r="M14346" s="4">
        <v>0</v>
      </c>
      <c r="N14346" s="4">
        <f>SUM(Table16[[#This Row],[ChargeID]]*0.76)</f>
        <v>0</v>
      </c>
      <c r="O14346" s="4">
        <f>SUM(Table16[[#This Row],[Price]]*0.95)</f>
        <v>0</v>
      </c>
      <c r="P14346" s="4">
        <f>SUM(Table16[[#This Row],[Price]]*0.8)</f>
        <v>0</v>
      </c>
      <c r="Q14346" s="4">
        <f>SUM(Table16[[#This Row],[Price]]*0.6)</f>
        <v>0</v>
      </c>
    </row>
    <row r="14347" spans="1:17" x14ac:dyDescent="0.25">
      <c r="A14347" t="s">
        <v>3467</v>
      </c>
      <c r="B14347">
        <v>0</v>
      </c>
      <c r="C14347" t="s">
        <v>3471</v>
      </c>
      <c r="D14347">
        <v>0</v>
      </c>
      <c r="F14347" s="4">
        <v>0</v>
      </c>
      <c r="J14347" s="4">
        <f>MIN(Table16[[#This Row],[Medicare Outpatient Allowable Rate]:[WPPA Inc Outpatient Allowable Rate]])</f>
        <v>0</v>
      </c>
      <c r="K14347" s="4">
        <f>MAX(Table16[[#This Row],[Blue Cross Outpatient Allowable Rate]:[WPPA Inc Outpatient Allowable Rate]])</f>
        <v>0</v>
      </c>
      <c r="L14347" s="4">
        <f>Table16[[#This Row],[Price]]*0.42</f>
        <v>0</v>
      </c>
      <c r="M14347" s="4">
        <v>0</v>
      </c>
      <c r="N14347" s="4">
        <f>SUM(Table16[[#This Row],[ChargeID]]*0.76)</f>
        <v>0</v>
      </c>
      <c r="O14347" s="4">
        <f>SUM(Table16[[#This Row],[Price]]*0.95)</f>
        <v>0</v>
      </c>
      <c r="P14347" s="4">
        <f>SUM(Table16[[#This Row],[Price]]*0.8)</f>
        <v>0</v>
      </c>
      <c r="Q14347" s="4">
        <f>SUM(Table16[[#This Row],[Price]]*0.6)</f>
        <v>0</v>
      </c>
    </row>
    <row r="14348" spans="1:17" x14ac:dyDescent="0.25">
      <c r="A14348" t="s">
        <v>3467</v>
      </c>
      <c r="B14348">
        <v>0</v>
      </c>
      <c r="C14348" t="s">
        <v>11609</v>
      </c>
      <c r="D14348">
        <v>120</v>
      </c>
      <c r="F14348" s="4">
        <v>0</v>
      </c>
      <c r="J14348" s="4">
        <f>MIN(Table16[[#This Row],[Medicare Outpatient Allowable Rate]:[WPPA Inc Outpatient Allowable Rate]])</f>
        <v>0</v>
      </c>
      <c r="K14348" s="4">
        <f>MAX(Table16[[#This Row],[Blue Cross Outpatient Allowable Rate]:[WPPA Inc Outpatient Allowable Rate]])</f>
        <v>0</v>
      </c>
      <c r="L14348" s="4">
        <f>Table16[[#This Row],[Price]]*0.42</f>
        <v>0</v>
      </c>
      <c r="M14348" s="4">
        <v>0</v>
      </c>
      <c r="N14348" s="4">
        <f>SUM(Table16[[#This Row],[ChargeID]]*0.76)</f>
        <v>0</v>
      </c>
      <c r="O14348" s="4">
        <f>SUM(Table16[[#This Row],[Price]]*0.95)</f>
        <v>0</v>
      </c>
      <c r="P14348" s="4">
        <f>SUM(Table16[[#This Row],[Price]]*0.8)</f>
        <v>0</v>
      </c>
      <c r="Q14348" s="4">
        <f>SUM(Table16[[#This Row],[Price]]*0.6)</f>
        <v>0</v>
      </c>
    </row>
    <row r="14349" spans="1:17" x14ac:dyDescent="0.25">
      <c r="A14349" t="s">
        <v>3467</v>
      </c>
      <c r="B14349">
        <v>0</v>
      </c>
      <c r="C14349" t="s">
        <v>11610</v>
      </c>
      <c r="D14349">
        <v>0</v>
      </c>
      <c r="F14349" s="4">
        <v>0</v>
      </c>
      <c r="J14349" s="4">
        <f>MIN(Table16[[#This Row],[Medicare Outpatient Allowable Rate]:[WPPA Inc Outpatient Allowable Rate]])</f>
        <v>0</v>
      </c>
      <c r="K14349" s="4">
        <f>MAX(Table16[[#This Row],[Blue Cross Outpatient Allowable Rate]:[WPPA Inc Outpatient Allowable Rate]])</f>
        <v>0</v>
      </c>
      <c r="L14349" s="4">
        <f>Table16[[#This Row],[Price]]*0.42</f>
        <v>0</v>
      </c>
      <c r="M14349" s="4">
        <v>0</v>
      </c>
      <c r="N14349" s="4">
        <f>SUM(Table16[[#This Row],[ChargeID]]*0.76)</f>
        <v>0</v>
      </c>
      <c r="O14349" s="4">
        <f>SUM(Table16[[#This Row],[Price]]*0.95)</f>
        <v>0</v>
      </c>
      <c r="P14349" s="4">
        <f>SUM(Table16[[#This Row],[Price]]*0.8)</f>
        <v>0</v>
      </c>
      <c r="Q14349" s="4">
        <f>SUM(Table16[[#This Row],[Price]]*0.6)</f>
        <v>0</v>
      </c>
    </row>
    <row r="14350" spans="1:17" x14ac:dyDescent="0.25">
      <c r="A14350" t="s">
        <v>3467</v>
      </c>
      <c r="B14350">
        <v>0</v>
      </c>
      <c r="C14350" t="s">
        <v>11611</v>
      </c>
      <c r="D14350">
        <v>0</v>
      </c>
      <c r="F14350" s="4">
        <v>0</v>
      </c>
      <c r="J14350" s="4">
        <f>MIN(Table16[[#This Row],[Medicare Outpatient Allowable Rate]:[WPPA Inc Outpatient Allowable Rate]])</f>
        <v>0</v>
      </c>
      <c r="K14350" s="4">
        <f>MAX(Table16[[#This Row],[Blue Cross Outpatient Allowable Rate]:[WPPA Inc Outpatient Allowable Rate]])</f>
        <v>0</v>
      </c>
      <c r="L14350" s="4">
        <f>Table16[[#This Row],[Price]]*0.42</f>
        <v>0</v>
      </c>
      <c r="M14350" s="4">
        <v>0</v>
      </c>
      <c r="N14350" s="4">
        <f>SUM(Table16[[#This Row],[ChargeID]]*0.76)</f>
        <v>0</v>
      </c>
      <c r="O14350" s="4">
        <f>SUM(Table16[[#This Row],[Price]]*0.95)</f>
        <v>0</v>
      </c>
      <c r="P14350" s="4">
        <f>SUM(Table16[[#This Row],[Price]]*0.8)</f>
        <v>0</v>
      </c>
      <c r="Q14350" s="4">
        <f>SUM(Table16[[#This Row],[Price]]*0.6)</f>
        <v>0</v>
      </c>
    </row>
    <row r="14351" spans="1:17" x14ac:dyDescent="0.25">
      <c r="A14351" t="s">
        <v>3467</v>
      </c>
      <c r="B14351">
        <v>52</v>
      </c>
      <c r="C14351" t="s">
        <v>11612</v>
      </c>
      <c r="D14351">
        <v>270</v>
      </c>
      <c r="F14351" s="4">
        <v>52</v>
      </c>
      <c r="J14351" s="4">
        <f>MIN(Table16[[#This Row],[Medicare Outpatient Allowable Rate]:[WPPA Inc Outpatient Allowable Rate]])</f>
        <v>0</v>
      </c>
      <c r="K14351" s="4">
        <f>MAX(Table16[[#This Row],[Blue Cross Outpatient Allowable Rate]:[WPPA Inc Outpatient Allowable Rate]])</f>
        <v>49.4</v>
      </c>
      <c r="L14351" s="4">
        <f>Table16[[#This Row],[Price]]*0.42</f>
        <v>21.84</v>
      </c>
      <c r="M14351" s="4">
        <v>0</v>
      </c>
      <c r="N14351" s="4">
        <f>SUM(Table16[[#This Row],[ChargeID]]*0.76)</f>
        <v>39.520000000000003</v>
      </c>
      <c r="O14351" s="4">
        <f>SUM(Table16[[#This Row],[Price]]*0.95)</f>
        <v>49.4</v>
      </c>
      <c r="P14351" s="4">
        <f>SUM(Table16[[#This Row],[Price]]*0.8)</f>
        <v>41.6</v>
      </c>
      <c r="Q14351" s="4">
        <f>SUM(Table16[[#This Row],[Price]]*0.6)</f>
        <v>31.2</v>
      </c>
    </row>
    <row r="14352" spans="1:17" x14ac:dyDescent="0.25">
      <c r="A14352" t="s">
        <v>3467</v>
      </c>
      <c r="B14352">
        <v>8</v>
      </c>
      <c r="C14352" t="s">
        <v>11613</v>
      </c>
      <c r="D14352">
        <v>270</v>
      </c>
      <c r="F14352" s="4">
        <v>8</v>
      </c>
      <c r="J14352" s="4">
        <f>MIN(Table16[[#This Row],[Medicare Outpatient Allowable Rate]:[WPPA Inc Outpatient Allowable Rate]])</f>
        <v>0</v>
      </c>
      <c r="K14352" s="4">
        <f>MAX(Table16[[#This Row],[Blue Cross Outpatient Allowable Rate]:[WPPA Inc Outpatient Allowable Rate]])</f>
        <v>7.6</v>
      </c>
      <c r="L14352" s="4">
        <f>Table16[[#This Row],[Price]]*0.42</f>
        <v>3.36</v>
      </c>
      <c r="M14352" s="4">
        <v>0</v>
      </c>
      <c r="N14352" s="4">
        <f>SUM(Table16[[#This Row],[ChargeID]]*0.76)</f>
        <v>6.08</v>
      </c>
      <c r="O14352" s="4">
        <f>SUM(Table16[[#This Row],[Price]]*0.95)</f>
        <v>7.6</v>
      </c>
      <c r="P14352" s="4">
        <f>SUM(Table16[[#This Row],[Price]]*0.8)</f>
        <v>6.4</v>
      </c>
      <c r="Q14352" s="4">
        <f>SUM(Table16[[#This Row],[Price]]*0.6)</f>
        <v>4.8</v>
      </c>
    </row>
    <row r="14353" spans="1:17" x14ac:dyDescent="0.25">
      <c r="A14353" t="s">
        <v>3467</v>
      </c>
      <c r="B14353">
        <v>9</v>
      </c>
      <c r="C14353" t="s">
        <v>11614</v>
      </c>
      <c r="D14353">
        <v>270</v>
      </c>
      <c r="F14353" s="4">
        <v>9</v>
      </c>
      <c r="J14353" s="4">
        <f>MIN(Table16[[#This Row],[Medicare Outpatient Allowable Rate]:[WPPA Inc Outpatient Allowable Rate]])</f>
        <v>0</v>
      </c>
      <c r="K14353" s="4">
        <f>MAX(Table16[[#This Row],[Blue Cross Outpatient Allowable Rate]:[WPPA Inc Outpatient Allowable Rate]])</f>
        <v>8.5499999999999989</v>
      </c>
      <c r="L14353" s="4">
        <f>Table16[[#This Row],[Price]]*0.42</f>
        <v>3.78</v>
      </c>
      <c r="M14353" s="4">
        <v>0</v>
      </c>
      <c r="N14353" s="4">
        <f>SUM(Table16[[#This Row],[ChargeID]]*0.76)</f>
        <v>6.84</v>
      </c>
      <c r="O14353" s="4">
        <f>SUM(Table16[[#This Row],[Price]]*0.95)</f>
        <v>8.5499999999999989</v>
      </c>
      <c r="P14353" s="4">
        <f>SUM(Table16[[#This Row],[Price]]*0.8)</f>
        <v>7.2</v>
      </c>
      <c r="Q14353" s="4">
        <f>SUM(Table16[[#This Row],[Price]]*0.6)</f>
        <v>5.3999999999999995</v>
      </c>
    </row>
    <row r="14354" spans="1:17" x14ac:dyDescent="0.25">
      <c r="A14354" t="s">
        <v>3467</v>
      </c>
      <c r="B14354">
        <v>7</v>
      </c>
      <c r="C14354" t="s">
        <v>11615</v>
      </c>
      <c r="D14354">
        <v>270</v>
      </c>
      <c r="F14354" s="4">
        <v>7</v>
      </c>
      <c r="J14354" s="4">
        <f>MIN(Table16[[#This Row],[Medicare Outpatient Allowable Rate]:[WPPA Inc Outpatient Allowable Rate]])</f>
        <v>0</v>
      </c>
      <c r="K14354" s="4">
        <f>MAX(Table16[[#This Row],[Blue Cross Outpatient Allowable Rate]:[WPPA Inc Outpatient Allowable Rate]])</f>
        <v>6.6499999999999995</v>
      </c>
      <c r="L14354" s="4">
        <f>Table16[[#This Row],[Price]]*0.42</f>
        <v>2.94</v>
      </c>
      <c r="M14354" s="4">
        <v>0</v>
      </c>
      <c r="N14354" s="4">
        <f>SUM(Table16[[#This Row],[ChargeID]]*0.76)</f>
        <v>5.32</v>
      </c>
      <c r="O14354" s="4">
        <f>SUM(Table16[[#This Row],[Price]]*0.95)</f>
        <v>6.6499999999999995</v>
      </c>
      <c r="P14354" s="4">
        <f>SUM(Table16[[#This Row],[Price]]*0.8)</f>
        <v>5.6000000000000005</v>
      </c>
      <c r="Q14354" s="4">
        <f>SUM(Table16[[#This Row],[Price]]*0.6)</f>
        <v>4.2</v>
      </c>
    </row>
    <row r="14355" spans="1:17" x14ac:dyDescent="0.25">
      <c r="A14355" t="s">
        <v>3467</v>
      </c>
      <c r="B14355">
        <v>9</v>
      </c>
      <c r="C14355" t="s">
        <v>11616</v>
      </c>
      <c r="D14355">
        <v>270</v>
      </c>
      <c r="F14355" s="4">
        <v>9</v>
      </c>
      <c r="J14355" s="4">
        <f>MIN(Table16[[#This Row],[Medicare Outpatient Allowable Rate]:[WPPA Inc Outpatient Allowable Rate]])</f>
        <v>0</v>
      </c>
      <c r="K14355" s="4">
        <f>MAX(Table16[[#This Row],[Blue Cross Outpatient Allowable Rate]:[WPPA Inc Outpatient Allowable Rate]])</f>
        <v>8.5499999999999989</v>
      </c>
      <c r="L14355" s="4">
        <f>Table16[[#This Row],[Price]]*0.42</f>
        <v>3.78</v>
      </c>
      <c r="M14355" s="4">
        <v>0</v>
      </c>
      <c r="N14355" s="4">
        <f>SUM(Table16[[#This Row],[ChargeID]]*0.76)</f>
        <v>6.84</v>
      </c>
      <c r="O14355" s="4">
        <f>SUM(Table16[[#This Row],[Price]]*0.95)</f>
        <v>8.5499999999999989</v>
      </c>
      <c r="P14355" s="4">
        <f>SUM(Table16[[#This Row],[Price]]*0.8)</f>
        <v>7.2</v>
      </c>
      <c r="Q14355" s="4">
        <f>SUM(Table16[[#This Row],[Price]]*0.6)</f>
        <v>5.3999999999999995</v>
      </c>
    </row>
    <row r="14356" spans="1:17" x14ac:dyDescent="0.25">
      <c r="A14356" t="s">
        <v>3467</v>
      </c>
      <c r="B14356">
        <v>0</v>
      </c>
      <c r="C14356" t="s">
        <v>11617</v>
      </c>
      <c r="D14356">
        <v>655</v>
      </c>
      <c r="F14356" s="4">
        <v>0</v>
      </c>
      <c r="J14356" s="4">
        <f>MIN(Table16[[#This Row],[Medicare Outpatient Allowable Rate]:[WPPA Inc Outpatient Allowable Rate]])</f>
        <v>0</v>
      </c>
      <c r="K14356" s="4">
        <f>MAX(Table16[[#This Row],[Blue Cross Outpatient Allowable Rate]:[WPPA Inc Outpatient Allowable Rate]])</f>
        <v>0</v>
      </c>
      <c r="L14356" s="4">
        <f>Table16[[#This Row],[Price]]*0.42</f>
        <v>0</v>
      </c>
      <c r="M14356" s="4">
        <v>0</v>
      </c>
      <c r="N14356" s="4">
        <f>SUM(Table16[[#This Row],[ChargeID]]*0.76)</f>
        <v>0</v>
      </c>
      <c r="O14356" s="4">
        <f>SUM(Table16[[#This Row],[Price]]*0.95)</f>
        <v>0</v>
      </c>
      <c r="P14356" s="4">
        <f>SUM(Table16[[#This Row],[Price]]*0.8)</f>
        <v>0</v>
      </c>
      <c r="Q14356" s="4">
        <f>SUM(Table16[[#This Row],[Price]]*0.6)</f>
        <v>0</v>
      </c>
    </row>
    <row r="14357" spans="1:17" x14ac:dyDescent="0.25">
      <c r="A14357" t="s">
        <v>11618</v>
      </c>
      <c r="B14357">
        <v>0</v>
      </c>
      <c r="C14357" t="s">
        <v>11619</v>
      </c>
      <c r="D14357">
        <v>0</v>
      </c>
      <c r="F14357" s="4">
        <v>0</v>
      </c>
      <c r="J14357" s="4">
        <f>MIN(Table16[[#This Row],[Medicare Outpatient Allowable Rate]:[WPPA Inc Outpatient Allowable Rate]])</f>
        <v>0</v>
      </c>
      <c r="K14357" s="4">
        <f>MAX(Table16[[#This Row],[Blue Cross Outpatient Allowable Rate]:[WPPA Inc Outpatient Allowable Rate]])</f>
        <v>0</v>
      </c>
      <c r="L14357" s="4">
        <f>Table16[[#This Row],[Price]]*0.42</f>
        <v>0</v>
      </c>
      <c r="M14357" s="4">
        <v>0</v>
      </c>
      <c r="N14357" s="4">
        <f>SUM(Table16[[#This Row],[ChargeID]]*0.76)</f>
        <v>0</v>
      </c>
      <c r="O14357" s="4">
        <f>SUM(Table16[[#This Row],[Price]]*0.95)</f>
        <v>0</v>
      </c>
      <c r="P14357" s="4">
        <f>SUM(Table16[[#This Row],[Price]]*0.8)</f>
        <v>0</v>
      </c>
      <c r="Q14357" s="4">
        <f>SUM(Table16[[#This Row],[Price]]*0.6)</f>
        <v>0</v>
      </c>
    </row>
    <row r="14358" spans="1:17" x14ac:dyDescent="0.25">
      <c r="A14358" t="s">
        <v>11618</v>
      </c>
      <c r="B14358">
        <v>0</v>
      </c>
      <c r="C14358" t="s">
        <v>11620</v>
      </c>
      <c r="D14358">
        <v>0</v>
      </c>
      <c r="F14358" s="4">
        <v>0</v>
      </c>
      <c r="J14358" s="4">
        <f>MIN(Table16[[#This Row],[Medicare Outpatient Allowable Rate]:[WPPA Inc Outpatient Allowable Rate]])</f>
        <v>0</v>
      </c>
      <c r="K14358" s="4">
        <f>MAX(Table16[[#This Row],[Blue Cross Outpatient Allowable Rate]:[WPPA Inc Outpatient Allowable Rate]])</f>
        <v>0</v>
      </c>
      <c r="L14358" s="4">
        <f>Table16[[#This Row],[Price]]*0.42</f>
        <v>0</v>
      </c>
      <c r="M14358" s="4">
        <v>0</v>
      </c>
      <c r="N14358" s="4">
        <f>SUM(Table16[[#This Row],[ChargeID]]*0.76)</f>
        <v>0</v>
      </c>
      <c r="O14358" s="4">
        <f>SUM(Table16[[#This Row],[Price]]*0.95)</f>
        <v>0</v>
      </c>
      <c r="P14358" s="4">
        <f>SUM(Table16[[#This Row],[Price]]*0.8)</f>
        <v>0</v>
      </c>
      <c r="Q14358" s="4">
        <f>SUM(Table16[[#This Row],[Price]]*0.6)</f>
        <v>0</v>
      </c>
    </row>
    <row r="14359" spans="1:17" x14ac:dyDescent="0.25">
      <c r="A14359" t="s">
        <v>11621</v>
      </c>
      <c r="B14359">
        <v>0</v>
      </c>
      <c r="C14359" t="s">
        <v>11622</v>
      </c>
      <c r="D14359">
        <v>0</v>
      </c>
      <c r="F14359" s="4">
        <v>0</v>
      </c>
      <c r="J14359" s="4">
        <f>MIN(Table16[[#This Row],[Medicare Outpatient Allowable Rate]:[WPPA Inc Outpatient Allowable Rate]])</f>
        <v>0</v>
      </c>
      <c r="K14359" s="4">
        <f>MAX(Table16[[#This Row],[Blue Cross Outpatient Allowable Rate]:[WPPA Inc Outpatient Allowable Rate]])</f>
        <v>0</v>
      </c>
      <c r="L14359" s="4">
        <f>Table16[[#This Row],[Price]]*0.42</f>
        <v>0</v>
      </c>
      <c r="M14359" s="4">
        <v>0</v>
      </c>
      <c r="N14359" s="4">
        <f>SUM(Table16[[#This Row],[ChargeID]]*0.76)</f>
        <v>0</v>
      </c>
      <c r="O14359" s="4">
        <f>SUM(Table16[[#This Row],[Price]]*0.95)</f>
        <v>0</v>
      </c>
      <c r="P14359" s="4">
        <f>SUM(Table16[[#This Row],[Price]]*0.8)</f>
        <v>0</v>
      </c>
      <c r="Q14359" s="4">
        <f>SUM(Table16[[#This Row],[Price]]*0.6)</f>
        <v>0</v>
      </c>
    </row>
    <row r="14360" spans="1:17" x14ac:dyDescent="0.25">
      <c r="A14360" t="s">
        <v>11621</v>
      </c>
      <c r="B14360">
        <v>0</v>
      </c>
      <c r="C14360" t="s">
        <v>11623</v>
      </c>
      <c r="D14360">
        <v>0</v>
      </c>
      <c r="F14360" s="4">
        <v>0</v>
      </c>
      <c r="J14360" s="4">
        <f>MIN(Table16[[#This Row],[Medicare Outpatient Allowable Rate]:[WPPA Inc Outpatient Allowable Rate]])</f>
        <v>0</v>
      </c>
      <c r="K14360" s="4">
        <f>MAX(Table16[[#This Row],[Blue Cross Outpatient Allowable Rate]:[WPPA Inc Outpatient Allowable Rate]])</f>
        <v>0</v>
      </c>
      <c r="L14360" s="4">
        <f>Table16[[#This Row],[Price]]*0.42</f>
        <v>0</v>
      </c>
      <c r="M14360" s="4">
        <v>0</v>
      </c>
      <c r="N14360" s="4">
        <f>SUM(Table16[[#This Row],[ChargeID]]*0.76)</f>
        <v>0</v>
      </c>
      <c r="O14360" s="4">
        <f>SUM(Table16[[#This Row],[Price]]*0.95)</f>
        <v>0</v>
      </c>
      <c r="P14360" s="4">
        <f>SUM(Table16[[#This Row],[Price]]*0.8)</f>
        <v>0</v>
      </c>
      <c r="Q14360" s="4">
        <f>SUM(Table16[[#This Row],[Price]]*0.6)</f>
        <v>0</v>
      </c>
    </row>
    <row r="14361" spans="1:17" x14ac:dyDescent="0.25">
      <c r="A14361" t="s">
        <v>11621</v>
      </c>
      <c r="B14361">
        <v>0</v>
      </c>
      <c r="C14361" t="s">
        <v>11624</v>
      </c>
      <c r="D14361">
        <v>0</v>
      </c>
      <c r="F14361" s="4">
        <v>0</v>
      </c>
      <c r="J14361" s="4">
        <f>MIN(Table16[[#This Row],[Medicare Outpatient Allowable Rate]:[WPPA Inc Outpatient Allowable Rate]])</f>
        <v>0</v>
      </c>
      <c r="K14361" s="4">
        <f>MAX(Table16[[#This Row],[Blue Cross Outpatient Allowable Rate]:[WPPA Inc Outpatient Allowable Rate]])</f>
        <v>0</v>
      </c>
      <c r="L14361" s="4">
        <f>Table16[[#This Row],[Price]]*0.42</f>
        <v>0</v>
      </c>
      <c r="M14361" s="4">
        <v>0</v>
      </c>
      <c r="N14361" s="4">
        <f>SUM(Table16[[#This Row],[ChargeID]]*0.76)</f>
        <v>0</v>
      </c>
      <c r="O14361" s="4">
        <f>SUM(Table16[[#This Row],[Price]]*0.95)</f>
        <v>0</v>
      </c>
      <c r="P14361" s="4">
        <f>SUM(Table16[[#This Row],[Price]]*0.8)</f>
        <v>0</v>
      </c>
      <c r="Q14361" s="4">
        <f>SUM(Table16[[#This Row],[Price]]*0.6)</f>
        <v>0</v>
      </c>
    </row>
    <row r="14362" spans="1:17" x14ac:dyDescent="0.25">
      <c r="A14362" t="s">
        <v>11621</v>
      </c>
      <c r="B14362">
        <v>0</v>
      </c>
      <c r="C14362" t="s">
        <v>11625</v>
      </c>
      <c r="D14362">
        <v>0</v>
      </c>
      <c r="F14362" s="4">
        <v>0</v>
      </c>
      <c r="J14362" s="4">
        <f>MIN(Table16[[#This Row],[Medicare Outpatient Allowable Rate]:[WPPA Inc Outpatient Allowable Rate]])</f>
        <v>0</v>
      </c>
      <c r="K14362" s="4">
        <f>MAX(Table16[[#This Row],[Blue Cross Outpatient Allowable Rate]:[WPPA Inc Outpatient Allowable Rate]])</f>
        <v>0</v>
      </c>
      <c r="L14362" s="4">
        <f>Table16[[#This Row],[Price]]*0.42</f>
        <v>0</v>
      </c>
      <c r="M14362" s="4">
        <v>0</v>
      </c>
      <c r="N14362" s="4">
        <f>SUM(Table16[[#This Row],[ChargeID]]*0.76)</f>
        <v>0</v>
      </c>
      <c r="O14362" s="4">
        <f>SUM(Table16[[#This Row],[Price]]*0.95)</f>
        <v>0</v>
      </c>
      <c r="P14362" s="4">
        <f>SUM(Table16[[#This Row],[Price]]*0.8)</f>
        <v>0</v>
      </c>
      <c r="Q14362" s="4">
        <f>SUM(Table16[[#This Row],[Price]]*0.6)</f>
        <v>0</v>
      </c>
    </row>
    <row r="14363" spans="1:17" x14ac:dyDescent="0.25">
      <c r="A14363" t="s">
        <v>11626</v>
      </c>
      <c r="B14363">
        <v>0</v>
      </c>
      <c r="C14363" t="s">
        <v>11627</v>
      </c>
      <c r="D14363">
        <v>0</v>
      </c>
      <c r="F14363" s="4">
        <v>0</v>
      </c>
      <c r="J14363" s="4">
        <f>MIN(Table16[[#This Row],[Medicare Outpatient Allowable Rate]:[WPPA Inc Outpatient Allowable Rate]])</f>
        <v>0</v>
      </c>
      <c r="K14363" s="4">
        <f>MAX(Table16[[#This Row],[Blue Cross Outpatient Allowable Rate]:[WPPA Inc Outpatient Allowable Rate]])</f>
        <v>0</v>
      </c>
      <c r="L14363" s="4">
        <f>Table16[[#This Row],[Price]]*0.42</f>
        <v>0</v>
      </c>
      <c r="M14363" s="4">
        <v>0</v>
      </c>
      <c r="N14363" s="4">
        <f>SUM(Table16[[#This Row],[ChargeID]]*0.76)</f>
        <v>0</v>
      </c>
      <c r="O14363" s="4">
        <f>SUM(Table16[[#This Row],[Price]]*0.95)</f>
        <v>0</v>
      </c>
      <c r="P14363" s="4">
        <f>SUM(Table16[[#This Row],[Price]]*0.8)</f>
        <v>0</v>
      </c>
      <c r="Q14363" s="4">
        <f>SUM(Table16[[#This Row],[Price]]*0.6)</f>
        <v>0</v>
      </c>
    </row>
    <row r="14364" spans="1:17" x14ac:dyDescent="0.25">
      <c r="A14364" t="s">
        <v>3436</v>
      </c>
      <c r="B14364">
        <v>140</v>
      </c>
      <c r="C14364" t="s">
        <v>11628</v>
      </c>
      <c r="D14364">
        <v>410</v>
      </c>
      <c r="F14364" s="4">
        <v>140</v>
      </c>
      <c r="G14364">
        <v>94644</v>
      </c>
      <c r="J14364" s="4">
        <f>MIN(Table16[[#This Row],[Medicare Outpatient Allowable Rate]:[WPPA Inc Outpatient Allowable Rate]])</f>
        <v>58.8</v>
      </c>
      <c r="K14364" s="4">
        <f>MAX(Table16[[#This Row],[Blue Cross Outpatient Allowable Rate]:[WPPA Inc Outpatient Allowable Rate]])</f>
        <v>139.55000000000001</v>
      </c>
      <c r="L14364" s="4">
        <f>Table16[[#This Row],[Price]]*0.42</f>
        <v>58.8</v>
      </c>
      <c r="M14364" s="4">
        <v>139.55000000000001</v>
      </c>
      <c r="N14364" s="4">
        <f>SUM(Table16[[#This Row],[ChargeID]]*0.76)</f>
        <v>106.4</v>
      </c>
      <c r="O14364" s="4">
        <f>SUM(Table16[[#This Row],[Price]]*0.95)</f>
        <v>133</v>
      </c>
      <c r="P14364" s="4">
        <f>SUM(Table16[[#This Row],[Price]]*0.8)</f>
        <v>112</v>
      </c>
      <c r="Q14364" s="4">
        <f>SUM(Table16[[#This Row],[Price]]*0.6)</f>
        <v>84</v>
      </c>
    </row>
    <row r="14365" spans="1:17" x14ac:dyDescent="0.25">
      <c r="A14365" t="s">
        <v>11629</v>
      </c>
      <c r="B14365">
        <v>0</v>
      </c>
      <c r="C14365" t="s">
        <v>11630</v>
      </c>
      <c r="D14365">
        <v>0</v>
      </c>
      <c r="F14365" s="4">
        <v>0</v>
      </c>
      <c r="J14365" s="4">
        <f>MIN(Table16[[#This Row],[Medicare Outpatient Allowable Rate]:[WPPA Inc Outpatient Allowable Rate]])</f>
        <v>0</v>
      </c>
      <c r="K14365" s="4">
        <f>MAX(Table16[[#This Row],[Blue Cross Outpatient Allowable Rate]:[WPPA Inc Outpatient Allowable Rate]])</f>
        <v>0</v>
      </c>
      <c r="L14365" s="4">
        <f>Table16[[#This Row],[Price]]*0.42</f>
        <v>0</v>
      </c>
      <c r="M14365" s="4">
        <v>0</v>
      </c>
      <c r="N14365" s="4">
        <f>SUM(Table16[[#This Row],[ChargeID]]*0.76)</f>
        <v>0</v>
      </c>
      <c r="O14365" s="4">
        <f>SUM(Table16[[#This Row],[Price]]*0.95)</f>
        <v>0</v>
      </c>
      <c r="P14365" s="4">
        <f>SUM(Table16[[#This Row],[Price]]*0.8)</f>
        <v>0</v>
      </c>
      <c r="Q14365" s="4">
        <f>SUM(Table16[[#This Row],[Price]]*0.6)</f>
        <v>0</v>
      </c>
    </row>
    <row r="14366" spans="1:17" x14ac:dyDescent="0.25">
      <c r="A14366" t="s">
        <v>11629</v>
      </c>
      <c r="B14366">
        <v>0</v>
      </c>
      <c r="C14366" t="s">
        <v>11631</v>
      </c>
      <c r="D14366">
        <v>0</v>
      </c>
      <c r="F14366" s="4">
        <v>0</v>
      </c>
      <c r="J14366" s="4">
        <f>MIN(Table16[[#This Row],[Medicare Outpatient Allowable Rate]:[WPPA Inc Outpatient Allowable Rate]])</f>
        <v>0</v>
      </c>
      <c r="K14366" s="4">
        <f>MAX(Table16[[#This Row],[Blue Cross Outpatient Allowable Rate]:[WPPA Inc Outpatient Allowable Rate]])</f>
        <v>0</v>
      </c>
      <c r="L14366" s="4">
        <f>Table16[[#This Row],[Price]]*0.42</f>
        <v>0</v>
      </c>
      <c r="M14366" s="4">
        <v>0</v>
      </c>
      <c r="N14366" s="4">
        <f>SUM(Table16[[#This Row],[ChargeID]]*0.76)</f>
        <v>0</v>
      </c>
      <c r="O14366" s="4">
        <f>SUM(Table16[[#This Row],[Price]]*0.95)</f>
        <v>0</v>
      </c>
      <c r="P14366" s="4">
        <f>SUM(Table16[[#This Row],[Price]]*0.8)</f>
        <v>0</v>
      </c>
      <c r="Q14366" s="4">
        <f>SUM(Table16[[#This Row],[Price]]*0.6)</f>
        <v>0</v>
      </c>
    </row>
    <row r="14367" spans="1:17" x14ac:dyDescent="0.25">
      <c r="A14367" t="s">
        <v>333</v>
      </c>
      <c r="B14367">
        <v>0</v>
      </c>
      <c r="C14367" t="s">
        <v>11632</v>
      </c>
      <c r="D14367">
        <v>259</v>
      </c>
      <c r="F14367" s="4">
        <v>0</v>
      </c>
      <c r="J14367" s="4">
        <f>MIN(Table16[[#This Row],[Medicare Outpatient Allowable Rate]:[WPPA Inc Outpatient Allowable Rate]])</f>
        <v>0</v>
      </c>
      <c r="K14367" s="4">
        <f>MAX(Table16[[#This Row],[Blue Cross Outpatient Allowable Rate]:[WPPA Inc Outpatient Allowable Rate]])</f>
        <v>0</v>
      </c>
      <c r="L14367" s="4">
        <f>Table16[[#This Row],[Price]]*0.42</f>
        <v>0</v>
      </c>
      <c r="M14367" s="4">
        <v>0</v>
      </c>
      <c r="N14367" s="4">
        <f>SUM(Table16[[#This Row],[ChargeID]]*0.76)</f>
        <v>0</v>
      </c>
      <c r="O14367" s="4">
        <f>SUM(Table16[[#This Row],[Price]]*0.95)</f>
        <v>0</v>
      </c>
      <c r="P14367" s="4">
        <f>SUM(Table16[[#This Row],[Price]]*0.8)</f>
        <v>0</v>
      </c>
      <c r="Q14367" s="4">
        <f>SUM(Table16[[#This Row],[Price]]*0.6)</f>
        <v>0</v>
      </c>
    </row>
    <row r="14368" spans="1:17" x14ac:dyDescent="0.25">
      <c r="A14368" t="s">
        <v>333</v>
      </c>
      <c r="B14368">
        <v>0</v>
      </c>
      <c r="C14368" t="s">
        <v>11633</v>
      </c>
      <c r="D14368">
        <v>250</v>
      </c>
      <c r="F14368" s="4">
        <v>0</v>
      </c>
      <c r="J14368" s="4">
        <f>MIN(Table16[[#This Row],[Medicare Outpatient Allowable Rate]:[WPPA Inc Outpatient Allowable Rate]])</f>
        <v>0</v>
      </c>
      <c r="K14368" s="4">
        <f>MAX(Table16[[#This Row],[Blue Cross Outpatient Allowable Rate]:[WPPA Inc Outpatient Allowable Rate]])</f>
        <v>0</v>
      </c>
      <c r="L14368" s="4">
        <f>Table16[[#This Row],[Price]]*0.42</f>
        <v>0</v>
      </c>
      <c r="M14368" s="4">
        <v>0</v>
      </c>
      <c r="N14368" s="4">
        <f>SUM(Table16[[#This Row],[ChargeID]]*0.76)</f>
        <v>0</v>
      </c>
      <c r="O14368" s="4">
        <f>SUM(Table16[[#This Row],[Price]]*0.95)</f>
        <v>0</v>
      </c>
      <c r="P14368" s="4">
        <f>SUM(Table16[[#This Row],[Price]]*0.8)</f>
        <v>0</v>
      </c>
      <c r="Q14368" s="4">
        <f>SUM(Table16[[#This Row],[Price]]*0.6)</f>
        <v>0</v>
      </c>
    </row>
  </sheetData>
  <mergeCells count="1">
    <mergeCell ref="A2:G2"/>
  </mergeCells>
  <pageMargins left="0.7" right="0.7" top="0.75" bottom="0.75" header="0.3" footer="0.3"/>
  <ignoredErrors>
    <ignoredError sqref="L4:L14368" calculatedColumn="1"/>
  </ignoredErrors>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E95C-8B68-4FA3-B724-861C5455681E}">
  <dimension ref="A1:L74"/>
  <sheetViews>
    <sheetView showGridLines="0" workbookViewId="0">
      <selection activeCell="A3" sqref="A3"/>
    </sheetView>
  </sheetViews>
  <sheetFormatPr defaultRowHeight="15" x14ac:dyDescent="0.25"/>
  <cols>
    <col min="1" max="1" width="11.85546875" customWidth="1"/>
    <col min="2" max="2" width="92.5703125" bestFit="1" customWidth="1"/>
    <col min="3" max="3" width="9.5703125" bestFit="1" customWidth="1"/>
    <col min="4" max="4" width="20.85546875" bestFit="1" customWidth="1"/>
    <col min="5" max="5" width="60.5703125" bestFit="1" customWidth="1"/>
    <col min="6" max="6" width="60.85546875" bestFit="1" customWidth="1"/>
    <col min="7" max="7" width="14.5703125" customWidth="1"/>
    <col min="8" max="8" width="33.28515625" bestFit="1" customWidth="1"/>
    <col min="9" max="9" width="40.5703125" bestFit="1" customWidth="1"/>
    <col min="10" max="10" width="28.85546875" bestFit="1" customWidth="1"/>
    <col min="11" max="11" width="29.28515625" customWidth="1"/>
    <col min="12" max="12" width="43" bestFit="1" customWidth="1"/>
  </cols>
  <sheetData>
    <row r="1" spans="1:12" x14ac:dyDescent="0.25">
      <c r="A1" t="s">
        <v>0</v>
      </c>
    </row>
    <row r="2" spans="1:12" ht="48.75" customHeight="1" x14ac:dyDescent="0.25">
      <c r="A2" s="14" t="s">
        <v>12868</v>
      </c>
      <c r="B2" s="15"/>
      <c r="C2" s="15"/>
      <c r="D2" s="15"/>
      <c r="E2" s="15"/>
      <c r="F2" s="5"/>
      <c r="G2" s="5"/>
      <c r="H2" s="5"/>
      <c r="I2" s="5"/>
      <c r="J2" s="5"/>
      <c r="K2" s="5"/>
      <c r="L2" s="5"/>
    </row>
    <row r="3" spans="1:12" x14ac:dyDescent="0.25">
      <c r="A3" s="1" t="s">
        <v>11634</v>
      </c>
      <c r="B3" s="1" t="s">
        <v>11635</v>
      </c>
      <c r="C3" s="1" t="s">
        <v>11636</v>
      </c>
      <c r="D3" s="1" t="s">
        <v>11637</v>
      </c>
      <c r="E3" s="1" t="s">
        <v>11638</v>
      </c>
      <c r="F3" s="1" t="s">
        <v>11639</v>
      </c>
      <c r="G3" s="1" t="s">
        <v>11640</v>
      </c>
      <c r="H3" s="1" t="s">
        <v>328</v>
      </c>
      <c r="I3" s="1" t="s">
        <v>329</v>
      </c>
      <c r="J3" s="1" t="s">
        <v>330</v>
      </c>
      <c r="K3" s="9" t="s">
        <v>331</v>
      </c>
      <c r="L3" s="1" t="s">
        <v>332</v>
      </c>
    </row>
    <row r="4" spans="1:12" x14ac:dyDescent="0.25">
      <c r="A4" s="2">
        <v>57</v>
      </c>
      <c r="B4" s="2" t="s">
        <v>12798</v>
      </c>
      <c r="C4" s="2" t="s">
        <v>11642</v>
      </c>
      <c r="D4" s="3">
        <v>48732.22</v>
      </c>
      <c r="E4" s="3">
        <f>MIN(Table2[[#This Row],[Medicare Inpatient Allowable Rate Per Day]:[WPPA Inc Inpatient Allowable Rate Per Day]])</f>
        <v>2059</v>
      </c>
      <c r="F4" s="3">
        <f>MAX(Table2[[#This Row],[Medicare Inpatient Allowable Rate Per Day]:[WPPA Inc Inpatient Allowable Rate Per Day]])</f>
        <v>46295.608999999997</v>
      </c>
      <c r="G4" s="10">
        <v>2351</v>
      </c>
      <c r="H4" s="3">
        <f>SUM(Table2[[#This Row],[Average Total Charges]]*0.379067567)</f>
        <v>18472.80406990874</v>
      </c>
      <c r="I4" s="3">
        <f>SUM(Table2[[#This Row],[Average Total Charges]]*0.76)</f>
        <v>37036.487200000003</v>
      </c>
      <c r="J4" s="3">
        <f>SUM(Table2[[#This Row],[Average Total Charges]]*0.95)</f>
        <v>46295.608999999997</v>
      </c>
      <c r="K4" s="3">
        <f>SUM(Table2[[#This Row],[Average Total Charges]]*0.8)</f>
        <v>38985.776000000005</v>
      </c>
      <c r="L4" s="3">
        <v>2059</v>
      </c>
    </row>
    <row r="5" spans="1:12" x14ac:dyDescent="0.25">
      <c r="A5" s="7">
        <v>65</v>
      </c>
      <c r="B5" t="s">
        <v>11641</v>
      </c>
      <c r="C5" s="2" t="s">
        <v>11642</v>
      </c>
      <c r="D5" s="3">
        <v>12996.275</v>
      </c>
      <c r="E5" s="3">
        <f>MIN(Table2[[#This Row],[Medicare Inpatient Allowable Rate Per Day]:[WPPA Inc Inpatient Allowable Rate Per Day]])</f>
        <v>2059</v>
      </c>
      <c r="F5" s="3">
        <f>MAX(Table2[[#This Row],[Medicare Inpatient Allowable Rate Per Day]:[WPPA Inc Inpatient Allowable Rate Per Day]])</f>
        <v>12346.461249999998</v>
      </c>
      <c r="G5" s="10">
        <v>2351</v>
      </c>
      <c r="H5" s="3">
        <f>SUM(Table2[[#This Row],[Average Total Charges]]*0.379067567)</f>
        <v>4926.4663443129248</v>
      </c>
      <c r="I5" s="3">
        <f>SUM(Table2[[#This Row],[Average Total Charges]]*0.76)</f>
        <v>9877.1689999999999</v>
      </c>
      <c r="J5" s="3">
        <f>SUM(Table2[[#This Row],[Average Total Charges]]*0.95)</f>
        <v>12346.461249999998</v>
      </c>
      <c r="K5" s="3">
        <f>SUM(Table2[[#This Row],[Average Total Charges]]*0.8)</f>
        <v>10397.02</v>
      </c>
      <c r="L5" s="3">
        <v>2059</v>
      </c>
    </row>
    <row r="6" spans="1:12" x14ac:dyDescent="0.25">
      <c r="A6">
        <v>66</v>
      </c>
      <c r="B6" t="s">
        <v>12799</v>
      </c>
      <c r="C6" s="2" t="s">
        <v>11642</v>
      </c>
      <c r="D6" s="3">
        <v>6885.44</v>
      </c>
      <c r="E6" s="3">
        <f>MIN(Table2[[#This Row],[Medicare Inpatient Allowable Rate Per Day]:[WPPA Inc Inpatient Allowable Rate Per Day]])</f>
        <v>2059</v>
      </c>
      <c r="F6" s="3">
        <f>MAX(Table2[[#This Row],[Medicare Inpatient Allowable Rate Per Day]:[WPPA Inc Inpatient Allowable Rate Per Day]])</f>
        <v>6541.1679999999997</v>
      </c>
      <c r="G6" s="10">
        <v>2351</v>
      </c>
      <c r="H6" s="3">
        <f>SUM(Table2[[#This Row],[Average Total Charges]]*0.379067567)</f>
        <v>2610.0469885244797</v>
      </c>
      <c r="I6" s="3">
        <f>SUM(Table2[[#This Row],[Average Total Charges]]*0.76)</f>
        <v>5232.9344000000001</v>
      </c>
      <c r="J6" s="3">
        <f>SUM(Table2[[#This Row],[Average Total Charges]]*0.95)</f>
        <v>6541.1679999999997</v>
      </c>
      <c r="K6" s="3">
        <f>SUM(Table2[[#This Row],[Average Total Charges]]*0.8)</f>
        <v>5508.3519999999999</v>
      </c>
      <c r="L6" s="3">
        <v>2059</v>
      </c>
    </row>
    <row r="7" spans="1:12" x14ac:dyDescent="0.25">
      <c r="A7">
        <v>71</v>
      </c>
      <c r="B7" t="s">
        <v>12800</v>
      </c>
      <c r="C7" s="2" t="s">
        <v>11642</v>
      </c>
      <c r="D7" s="3">
        <v>18478.099999999999</v>
      </c>
      <c r="E7" s="3">
        <f>MIN(Table2[[#This Row],[Medicare Inpatient Allowable Rate Per Day]:[WPPA Inc Inpatient Allowable Rate Per Day]])</f>
        <v>2059</v>
      </c>
      <c r="F7" s="3">
        <f>MAX(Table2[[#This Row],[Medicare Inpatient Allowable Rate Per Day]:[WPPA Inc Inpatient Allowable Rate Per Day]])</f>
        <v>17554.194999999996</v>
      </c>
      <c r="G7" s="10">
        <v>2351</v>
      </c>
      <c r="H7" s="3">
        <f>SUM(Table2[[#This Row],[Average Total Charges]]*0.379067567)</f>
        <v>7004.4484097826989</v>
      </c>
      <c r="I7" s="3">
        <f>SUM(Table2[[#This Row],[Average Total Charges]]*0.76)</f>
        <v>14043.356</v>
      </c>
      <c r="J7" s="3">
        <f>SUM(Table2[[#This Row],[Average Total Charges]]*0.95)</f>
        <v>17554.194999999996</v>
      </c>
      <c r="K7" s="3">
        <f>SUM(Table2[[#This Row],[Average Total Charges]]*0.8)</f>
        <v>14782.48</v>
      </c>
      <c r="L7" s="3">
        <v>2059</v>
      </c>
    </row>
    <row r="8" spans="1:12" x14ac:dyDescent="0.25">
      <c r="A8">
        <v>93</v>
      </c>
      <c r="B8" t="s">
        <v>12801</v>
      </c>
      <c r="C8" s="2" t="s">
        <v>11642</v>
      </c>
      <c r="D8" s="3">
        <v>3007.09</v>
      </c>
      <c r="E8" s="3">
        <f>MIN(Table2[[#This Row],[Medicare Inpatient Allowable Rate Per Day]:[WPPA Inc Inpatient Allowable Rate Per Day]])</f>
        <v>1139.89029005003</v>
      </c>
      <c r="F8" s="3">
        <f>MAX(Table2[[#This Row],[Medicare Inpatient Allowable Rate Per Day]:[WPPA Inc Inpatient Allowable Rate Per Day]])</f>
        <v>2856.7355000000002</v>
      </c>
      <c r="G8" s="10">
        <v>2351</v>
      </c>
      <c r="H8" s="3">
        <f>SUM(Table2[[#This Row],[Average Total Charges]]*0.379067567)</f>
        <v>1139.89029005003</v>
      </c>
      <c r="I8" s="3">
        <f>SUM(Table2[[#This Row],[Average Total Charges]]*0.76)</f>
        <v>2285.3884000000003</v>
      </c>
      <c r="J8" s="3">
        <f>SUM(Table2[[#This Row],[Average Total Charges]]*0.95)</f>
        <v>2856.7355000000002</v>
      </c>
      <c r="K8" s="3">
        <f>SUM(Table2[[#This Row],[Average Total Charges]]*0.8)</f>
        <v>2405.672</v>
      </c>
      <c r="L8" s="3">
        <v>2059</v>
      </c>
    </row>
    <row r="9" spans="1:12" x14ac:dyDescent="0.25">
      <c r="A9">
        <v>153</v>
      </c>
      <c r="B9" t="s">
        <v>12802</v>
      </c>
      <c r="C9" s="2" t="s">
        <v>11642</v>
      </c>
      <c r="D9" s="3">
        <v>4891.3999999999996</v>
      </c>
      <c r="E9" s="3">
        <f>MIN(Table2[[#This Row],[Medicare Inpatient Allowable Rate Per Day]:[WPPA Inc Inpatient Allowable Rate Per Day]])</f>
        <v>1854.1710972237997</v>
      </c>
      <c r="F9" s="3">
        <f>MAX(Table2[[#This Row],[Medicare Inpatient Allowable Rate Per Day]:[WPPA Inc Inpatient Allowable Rate Per Day]])</f>
        <v>4646.829999999999</v>
      </c>
      <c r="G9" s="10">
        <v>2351</v>
      </c>
      <c r="H9" s="3">
        <f>SUM(Table2[[#This Row],[Average Total Charges]]*0.379067567)</f>
        <v>1854.1710972237997</v>
      </c>
      <c r="I9" s="3">
        <f>SUM(Table2[[#This Row],[Average Total Charges]]*0.76)</f>
        <v>3717.4639999999999</v>
      </c>
      <c r="J9" s="3">
        <f>SUM(Table2[[#This Row],[Average Total Charges]]*0.95)</f>
        <v>4646.829999999999</v>
      </c>
      <c r="K9" s="3">
        <f>SUM(Table2[[#This Row],[Average Total Charges]]*0.8)</f>
        <v>3913.12</v>
      </c>
      <c r="L9" s="3">
        <v>2059</v>
      </c>
    </row>
    <row r="10" spans="1:12" x14ac:dyDescent="0.25">
      <c r="A10">
        <v>177</v>
      </c>
      <c r="B10" t="s">
        <v>12803</v>
      </c>
      <c r="C10" s="2" t="s">
        <v>11642</v>
      </c>
      <c r="D10" s="3">
        <v>10101.91</v>
      </c>
      <c r="E10" s="3">
        <f>MIN(Table2[[#This Row],[Medicare Inpatient Allowable Rate Per Day]:[WPPA Inc Inpatient Allowable Rate Per Day]])</f>
        <v>2059</v>
      </c>
      <c r="F10" s="3">
        <f>MAX(Table2[[#This Row],[Medicare Inpatient Allowable Rate Per Day]:[WPPA Inc Inpatient Allowable Rate Per Day]])</f>
        <v>9596.8144999999986</v>
      </c>
      <c r="G10" s="10">
        <v>2351</v>
      </c>
      <c r="H10" s="3">
        <f>SUM(Table2[[#This Row],[Average Total Charges]]*0.379067567)</f>
        <v>3829.3064457529699</v>
      </c>
      <c r="I10" s="3">
        <f>SUM(Table2[[#This Row],[Average Total Charges]]*0.76)</f>
        <v>7677.4516000000003</v>
      </c>
      <c r="J10" s="3">
        <f>SUM(Table2[[#This Row],[Average Total Charges]]*0.95)</f>
        <v>9596.8144999999986</v>
      </c>
      <c r="K10" s="3">
        <f>SUM(Table2[[#This Row],[Average Total Charges]]*0.8)</f>
        <v>8081.5280000000002</v>
      </c>
      <c r="L10" s="3">
        <v>2059</v>
      </c>
    </row>
    <row r="11" spans="1:12" x14ac:dyDescent="0.25">
      <c r="A11">
        <v>178</v>
      </c>
      <c r="B11" t="s">
        <v>12804</v>
      </c>
      <c r="C11" s="2" t="s">
        <v>11642</v>
      </c>
      <c r="D11" s="3">
        <v>13168.77</v>
      </c>
      <c r="E11" s="3">
        <f>MIN(Table2[[#This Row],[Medicare Inpatient Allowable Rate Per Day]:[WPPA Inc Inpatient Allowable Rate Per Day]])</f>
        <v>2059</v>
      </c>
      <c r="F11" s="3">
        <f>MAX(Table2[[#This Row],[Medicare Inpatient Allowable Rate Per Day]:[WPPA Inc Inpatient Allowable Rate Per Day]])</f>
        <v>12510.3315</v>
      </c>
      <c r="G11" s="10">
        <v>2351</v>
      </c>
      <c r="H11" s="3">
        <f>SUM(Table2[[#This Row],[Average Total Charges]]*0.379067567)</f>
        <v>4991.8536042825899</v>
      </c>
      <c r="I11" s="3">
        <f>SUM(Table2[[#This Row],[Average Total Charges]]*0.76)</f>
        <v>10008.2652</v>
      </c>
      <c r="J11" s="3">
        <f>SUM(Table2[[#This Row],[Average Total Charges]]*0.95)</f>
        <v>12510.3315</v>
      </c>
      <c r="K11" s="3">
        <f>SUM(Table2[[#This Row],[Average Total Charges]]*0.8)</f>
        <v>10535.016000000001</v>
      </c>
      <c r="L11" s="3">
        <v>2059</v>
      </c>
    </row>
    <row r="12" spans="1:12" x14ac:dyDescent="0.25">
      <c r="A12">
        <v>179</v>
      </c>
      <c r="B12" t="s">
        <v>12805</v>
      </c>
      <c r="C12" s="2" t="s">
        <v>11642</v>
      </c>
      <c r="D12" s="3">
        <v>20262.006666666668</v>
      </c>
      <c r="E12" s="3">
        <f>MIN(Table2[[#This Row],[Medicare Inpatient Allowable Rate Per Day]:[WPPA Inc Inpatient Allowable Rate Per Day]])</f>
        <v>2059</v>
      </c>
      <c r="F12" s="3">
        <f>MAX(Table2[[#This Row],[Medicare Inpatient Allowable Rate Per Day]:[WPPA Inc Inpatient Allowable Rate Per Day]])</f>
        <v>19248.906333333332</v>
      </c>
      <c r="G12" s="10">
        <v>2351</v>
      </c>
      <c r="H12" s="3">
        <f>SUM(Table2[[#This Row],[Average Total Charges]]*0.379067567)</f>
        <v>7680.669569671114</v>
      </c>
      <c r="I12" s="3">
        <f>SUM(Table2[[#This Row],[Average Total Charges]]*0.76)</f>
        <v>15399.125066666667</v>
      </c>
      <c r="J12" s="3">
        <f>SUM(Table2[[#This Row],[Average Total Charges]]*0.95)</f>
        <v>19248.906333333332</v>
      </c>
      <c r="K12" s="3">
        <f>SUM(Table2[[#This Row],[Average Total Charges]]*0.8)</f>
        <v>16209.605333333335</v>
      </c>
      <c r="L12" s="3">
        <v>2059</v>
      </c>
    </row>
    <row r="13" spans="1:12" x14ac:dyDescent="0.25">
      <c r="A13">
        <v>189</v>
      </c>
      <c r="B13" t="s">
        <v>12806</v>
      </c>
      <c r="C13" s="2" t="s">
        <v>11642</v>
      </c>
      <c r="D13" s="3">
        <v>30724.773333333338</v>
      </c>
      <c r="E13" s="3">
        <f>MIN(Table2[[#This Row],[Medicare Inpatient Allowable Rate Per Day]:[WPPA Inc Inpatient Allowable Rate Per Day]])</f>
        <v>2059</v>
      </c>
      <c r="F13" s="3">
        <f>MAX(Table2[[#This Row],[Medicare Inpatient Allowable Rate Per Day]:[WPPA Inc Inpatient Allowable Rate Per Day]])</f>
        <v>29188.53466666667</v>
      </c>
      <c r="G13" s="10">
        <v>2351</v>
      </c>
      <c r="H13" s="3">
        <f>SUM(Table2[[#This Row],[Average Total Charges]]*0.379067567)</f>
        <v>11646.765074093148</v>
      </c>
      <c r="I13" s="3">
        <f>SUM(Table2[[#This Row],[Average Total Charges]]*0.76)</f>
        <v>23350.827733333339</v>
      </c>
      <c r="J13" s="3">
        <f>SUM(Table2[[#This Row],[Average Total Charges]]*0.95)</f>
        <v>29188.53466666667</v>
      </c>
      <c r="K13" s="3">
        <f>SUM(Table2[[#This Row],[Average Total Charges]]*0.8)</f>
        <v>24579.818666666673</v>
      </c>
      <c r="L13" s="3">
        <v>2059</v>
      </c>
    </row>
    <row r="14" spans="1:12" x14ac:dyDescent="0.25">
      <c r="A14">
        <v>190</v>
      </c>
      <c r="B14" t="s">
        <v>12807</v>
      </c>
      <c r="C14" s="2" t="s">
        <v>11642</v>
      </c>
      <c r="D14" s="3">
        <v>146565.18</v>
      </c>
      <c r="E14" s="3">
        <f>MIN(Table2[[#This Row],[Medicare Inpatient Allowable Rate Per Day]:[WPPA Inc Inpatient Allowable Rate Per Day]])</f>
        <v>2059</v>
      </c>
      <c r="F14" s="3">
        <f>MAX(Table2[[#This Row],[Medicare Inpatient Allowable Rate Per Day]:[WPPA Inc Inpatient Allowable Rate Per Day]])</f>
        <v>139236.92099999997</v>
      </c>
      <c r="G14" s="10">
        <v>2351</v>
      </c>
      <c r="H14" s="3">
        <f>SUM(Table2[[#This Row],[Average Total Charges]]*0.379067567)</f>
        <v>55558.106189517057</v>
      </c>
      <c r="I14" s="3">
        <f>SUM(Table2[[#This Row],[Average Total Charges]]*0.76)</f>
        <v>111389.5368</v>
      </c>
      <c r="J14" s="3">
        <f>SUM(Table2[[#This Row],[Average Total Charges]]*0.95)</f>
        <v>139236.92099999997</v>
      </c>
      <c r="K14" s="3">
        <f>SUM(Table2[[#This Row],[Average Total Charges]]*0.8)</f>
        <v>117252.144</v>
      </c>
      <c r="L14" s="3">
        <v>2059</v>
      </c>
    </row>
    <row r="15" spans="1:12" x14ac:dyDescent="0.25">
      <c r="A15">
        <v>192</v>
      </c>
      <c r="B15" t="s">
        <v>12808</v>
      </c>
      <c r="C15" s="2" t="s">
        <v>11642</v>
      </c>
      <c r="D15" s="3">
        <v>3690</v>
      </c>
      <c r="E15" s="3">
        <f>MIN(Table2[[#This Row],[Medicare Inpatient Allowable Rate Per Day]:[WPPA Inc Inpatient Allowable Rate Per Day]])</f>
        <v>1398.75932223</v>
      </c>
      <c r="F15" s="3">
        <f>MAX(Table2[[#This Row],[Medicare Inpatient Allowable Rate Per Day]:[WPPA Inc Inpatient Allowable Rate Per Day]])</f>
        <v>3505.5</v>
      </c>
      <c r="G15" s="10">
        <v>2351</v>
      </c>
      <c r="H15" s="3">
        <f>SUM(Table2[[#This Row],[Average Total Charges]]*0.379067567)</f>
        <v>1398.75932223</v>
      </c>
      <c r="I15" s="3">
        <f>SUM(Table2[[#This Row],[Average Total Charges]]*0.76)</f>
        <v>2804.4</v>
      </c>
      <c r="J15" s="3">
        <f>SUM(Table2[[#This Row],[Average Total Charges]]*0.95)</f>
        <v>3505.5</v>
      </c>
      <c r="K15" s="3">
        <f>SUM(Table2[[#This Row],[Average Total Charges]]*0.8)</f>
        <v>2952</v>
      </c>
      <c r="L15" s="3">
        <v>2059</v>
      </c>
    </row>
    <row r="16" spans="1:12" x14ac:dyDescent="0.25">
      <c r="A16">
        <v>193</v>
      </c>
      <c r="B16" t="s">
        <v>12809</v>
      </c>
      <c r="C16" s="2" t="s">
        <v>11642</v>
      </c>
      <c r="D16" s="3">
        <v>22111.934444444447</v>
      </c>
      <c r="E16" s="3">
        <f>MIN(Table2[[#This Row],[Medicare Inpatient Allowable Rate Per Day]:[WPPA Inc Inpatient Allowable Rate Per Day]])</f>
        <v>2059</v>
      </c>
      <c r="F16" s="3">
        <f>MAX(Table2[[#This Row],[Medicare Inpatient Allowable Rate Per Day]:[WPPA Inc Inpatient Allowable Rate Per Day]])</f>
        <v>21006.337722222223</v>
      </c>
      <c r="G16" s="10">
        <v>2351</v>
      </c>
      <c r="H16" s="3">
        <f>SUM(Table2[[#This Row],[Average Total Charges]]*0.379067567)</f>
        <v>8381.9171915190527</v>
      </c>
      <c r="I16" s="3">
        <f>SUM(Table2[[#This Row],[Average Total Charges]]*0.76)</f>
        <v>16805.070177777779</v>
      </c>
      <c r="J16" s="3">
        <f>SUM(Table2[[#This Row],[Average Total Charges]]*0.95)</f>
        <v>21006.337722222223</v>
      </c>
      <c r="K16" s="3">
        <f>SUM(Table2[[#This Row],[Average Total Charges]]*0.8)</f>
        <v>17689.547555555557</v>
      </c>
      <c r="L16" s="3">
        <v>2059</v>
      </c>
    </row>
    <row r="17" spans="1:12" x14ac:dyDescent="0.25">
      <c r="A17">
        <v>194</v>
      </c>
      <c r="B17" t="s">
        <v>12810</v>
      </c>
      <c r="C17" s="2" t="s">
        <v>11642</v>
      </c>
      <c r="D17" s="3">
        <v>9676.3520000000008</v>
      </c>
      <c r="E17" s="3">
        <f>MIN(Table2[[#This Row],[Medicare Inpatient Allowable Rate Per Day]:[WPPA Inc Inpatient Allowable Rate Per Day]])</f>
        <v>2059</v>
      </c>
      <c r="F17" s="3">
        <f>MAX(Table2[[#This Row],[Medicare Inpatient Allowable Rate Per Day]:[WPPA Inc Inpatient Allowable Rate Per Day]])</f>
        <v>9192.5344000000005</v>
      </c>
      <c r="G17" s="10">
        <v>2351</v>
      </c>
      <c r="H17" s="3">
        <f>SUM(Table2[[#This Row],[Average Total Charges]]*0.379067567)</f>
        <v>3667.9912100755841</v>
      </c>
      <c r="I17" s="3">
        <f>SUM(Table2[[#This Row],[Average Total Charges]]*0.76)</f>
        <v>7354.0275200000005</v>
      </c>
      <c r="J17" s="3">
        <f>SUM(Table2[[#This Row],[Average Total Charges]]*0.95)</f>
        <v>9192.5344000000005</v>
      </c>
      <c r="K17" s="3">
        <f>SUM(Table2[[#This Row],[Average Total Charges]]*0.8)</f>
        <v>7741.0816000000013</v>
      </c>
      <c r="L17" s="3">
        <v>2059</v>
      </c>
    </row>
    <row r="18" spans="1:12" x14ac:dyDescent="0.25">
      <c r="A18">
        <v>195</v>
      </c>
      <c r="B18" t="s">
        <v>12811</v>
      </c>
      <c r="C18" s="2" t="s">
        <v>11642</v>
      </c>
      <c r="D18" s="3">
        <v>15908.265000000001</v>
      </c>
      <c r="E18" s="3">
        <f>MIN(Table2[[#This Row],[Medicare Inpatient Allowable Rate Per Day]:[WPPA Inc Inpatient Allowable Rate Per Day]])</f>
        <v>2059</v>
      </c>
      <c r="F18" s="3">
        <f>MAX(Table2[[#This Row],[Medicare Inpatient Allowable Rate Per Day]:[WPPA Inc Inpatient Allowable Rate Per Day]])</f>
        <v>15112.85175</v>
      </c>
      <c r="G18" s="10">
        <v>2351</v>
      </c>
      <c r="H18" s="3">
        <f>SUM(Table2[[#This Row],[Average Total Charges]]*0.379067567)</f>
        <v>6030.3073087412549</v>
      </c>
      <c r="I18" s="3">
        <f>SUM(Table2[[#This Row],[Average Total Charges]]*0.76)</f>
        <v>12090.281400000002</v>
      </c>
      <c r="J18" s="3">
        <f>SUM(Table2[[#This Row],[Average Total Charges]]*0.95)</f>
        <v>15112.85175</v>
      </c>
      <c r="K18" s="3">
        <f>SUM(Table2[[#This Row],[Average Total Charges]]*0.8)</f>
        <v>12726.612000000001</v>
      </c>
      <c r="L18" s="3">
        <v>2059</v>
      </c>
    </row>
    <row r="19" spans="1:12" x14ac:dyDescent="0.25">
      <c r="A19">
        <v>202</v>
      </c>
      <c r="B19" t="s">
        <v>12812</v>
      </c>
      <c r="C19" s="2" t="s">
        <v>11642</v>
      </c>
      <c r="D19" s="3">
        <v>17706.73</v>
      </c>
      <c r="E19" s="3">
        <f>MIN(Table2[[#This Row],[Medicare Inpatient Allowable Rate Per Day]:[WPPA Inc Inpatient Allowable Rate Per Day]])</f>
        <v>2059</v>
      </c>
      <c r="F19" s="3">
        <f>MAX(Table2[[#This Row],[Medicare Inpatient Allowable Rate Per Day]:[WPPA Inc Inpatient Allowable Rate Per Day]])</f>
        <v>16821.393499999998</v>
      </c>
      <c r="G19" s="10">
        <v>2351</v>
      </c>
      <c r="H19" s="3">
        <f>SUM(Table2[[#This Row],[Average Total Charges]]*0.379067567)</f>
        <v>6712.0470606259096</v>
      </c>
      <c r="I19" s="3">
        <f>SUM(Table2[[#This Row],[Average Total Charges]]*0.76)</f>
        <v>13457.114799999999</v>
      </c>
      <c r="J19" s="3">
        <f>SUM(Table2[[#This Row],[Average Total Charges]]*0.95)</f>
        <v>16821.393499999998</v>
      </c>
      <c r="K19" s="3">
        <f>SUM(Table2[[#This Row],[Average Total Charges]]*0.8)</f>
        <v>14165.384</v>
      </c>
      <c r="L19" s="3">
        <v>2059</v>
      </c>
    </row>
    <row r="20" spans="1:12" x14ac:dyDescent="0.25">
      <c r="A20">
        <v>203</v>
      </c>
      <c r="B20" t="s">
        <v>12813</v>
      </c>
      <c r="C20" s="2" t="s">
        <v>11642</v>
      </c>
      <c r="D20" s="3">
        <v>19004.400000000001</v>
      </c>
      <c r="E20" s="3">
        <f>MIN(Table2[[#This Row],[Medicare Inpatient Allowable Rate Per Day]:[WPPA Inc Inpatient Allowable Rate Per Day]])</f>
        <v>2059</v>
      </c>
      <c r="F20" s="3">
        <f>MAX(Table2[[#This Row],[Medicare Inpatient Allowable Rate Per Day]:[WPPA Inc Inpatient Allowable Rate Per Day]])</f>
        <v>18054.18</v>
      </c>
      <c r="G20" s="10">
        <v>2351</v>
      </c>
      <c r="H20" s="3">
        <f>SUM(Table2[[#This Row],[Average Total Charges]]*0.379067567)</f>
        <v>7203.9516702948004</v>
      </c>
      <c r="I20" s="3">
        <f>SUM(Table2[[#This Row],[Average Total Charges]]*0.76)</f>
        <v>14443.344000000001</v>
      </c>
      <c r="J20" s="3">
        <f>SUM(Table2[[#This Row],[Average Total Charges]]*0.95)</f>
        <v>18054.18</v>
      </c>
      <c r="K20" s="3">
        <f>SUM(Table2[[#This Row],[Average Total Charges]]*0.8)</f>
        <v>15203.520000000002</v>
      </c>
      <c r="L20" s="3">
        <v>2059</v>
      </c>
    </row>
    <row r="21" spans="1:12" x14ac:dyDescent="0.25">
      <c r="A21">
        <v>204</v>
      </c>
      <c r="B21" t="s">
        <v>12814</v>
      </c>
      <c r="C21" s="2" t="s">
        <v>11642</v>
      </c>
      <c r="D21" s="3">
        <v>4038.5</v>
      </c>
      <c r="E21" s="3">
        <f>MIN(Table2[[#This Row],[Medicare Inpatient Allowable Rate Per Day]:[WPPA Inc Inpatient Allowable Rate Per Day]])</f>
        <v>1530.8643693295001</v>
      </c>
      <c r="F21" s="3">
        <f>MAX(Table2[[#This Row],[Medicare Inpatient Allowable Rate Per Day]:[WPPA Inc Inpatient Allowable Rate Per Day]])</f>
        <v>3836.5749999999998</v>
      </c>
      <c r="G21" s="10">
        <v>2351</v>
      </c>
      <c r="H21" s="3">
        <f>SUM(Table2[[#This Row],[Average Total Charges]]*0.379067567)</f>
        <v>1530.8643693295001</v>
      </c>
      <c r="I21" s="3">
        <f>SUM(Table2[[#This Row],[Average Total Charges]]*0.76)</f>
        <v>3069.26</v>
      </c>
      <c r="J21" s="3">
        <f>SUM(Table2[[#This Row],[Average Total Charges]]*0.95)</f>
        <v>3836.5749999999998</v>
      </c>
      <c r="K21" s="3">
        <f>SUM(Table2[[#This Row],[Average Total Charges]]*0.8)</f>
        <v>3230.8</v>
      </c>
      <c r="L21" s="3">
        <v>2059</v>
      </c>
    </row>
    <row r="22" spans="1:12" x14ac:dyDescent="0.25">
      <c r="A22">
        <v>283</v>
      </c>
      <c r="B22" t="s">
        <v>12815</v>
      </c>
      <c r="C22" s="2" t="s">
        <v>11642</v>
      </c>
      <c r="D22" s="3">
        <v>5678.89</v>
      </c>
      <c r="E22" s="3">
        <f>MIN(Table2[[#This Row],[Medicare Inpatient Allowable Rate Per Day]:[WPPA Inc Inpatient Allowable Rate Per Day]])</f>
        <v>2059</v>
      </c>
      <c r="F22" s="3">
        <f>MAX(Table2[[#This Row],[Medicare Inpatient Allowable Rate Per Day]:[WPPA Inc Inpatient Allowable Rate Per Day]])</f>
        <v>5394.9454999999998</v>
      </c>
      <c r="G22" s="10">
        <v>2351</v>
      </c>
      <c r="H22" s="3">
        <f>SUM(Table2[[#This Row],[Average Total Charges]]*0.379067567)</f>
        <v>2152.6830155606299</v>
      </c>
      <c r="I22" s="3">
        <f>SUM(Table2[[#This Row],[Average Total Charges]]*0.76)</f>
        <v>4315.9564</v>
      </c>
      <c r="J22" s="3">
        <f>SUM(Table2[[#This Row],[Average Total Charges]]*0.95)</f>
        <v>5394.9454999999998</v>
      </c>
      <c r="K22" s="3">
        <f>SUM(Table2[[#This Row],[Average Total Charges]]*0.8)</f>
        <v>4543.1120000000001</v>
      </c>
      <c r="L22" s="3">
        <v>2059</v>
      </c>
    </row>
    <row r="23" spans="1:12" x14ac:dyDescent="0.25">
      <c r="A23">
        <v>291</v>
      </c>
      <c r="B23" t="s">
        <v>12816</v>
      </c>
      <c r="C23" s="2" t="s">
        <v>11642</v>
      </c>
      <c r="D23" s="3">
        <v>22868.33</v>
      </c>
      <c r="E23" s="3">
        <f>MIN(Table2[[#This Row],[Medicare Inpatient Allowable Rate Per Day]:[WPPA Inc Inpatient Allowable Rate Per Day]])</f>
        <v>2059</v>
      </c>
      <c r="F23" s="3">
        <f>MAX(Table2[[#This Row],[Medicare Inpatient Allowable Rate Per Day]:[WPPA Inc Inpatient Allowable Rate Per Day]])</f>
        <v>21724.913500000002</v>
      </c>
      <c r="G23" s="10">
        <v>2351</v>
      </c>
      <c r="H23" s="3">
        <f>SUM(Table2[[#This Row],[Average Total Charges]]*0.379067567)</f>
        <v>8668.6422144531098</v>
      </c>
      <c r="I23" s="3">
        <f>SUM(Table2[[#This Row],[Average Total Charges]]*0.76)</f>
        <v>17379.930800000002</v>
      </c>
      <c r="J23" s="3">
        <f>SUM(Table2[[#This Row],[Average Total Charges]]*0.95)</f>
        <v>21724.913500000002</v>
      </c>
      <c r="K23" s="3">
        <f>SUM(Table2[[#This Row],[Average Total Charges]]*0.8)</f>
        <v>18294.664000000001</v>
      </c>
      <c r="L23" s="3">
        <v>2059</v>
      </c>
    </row>
    <row r="24" spans="1:12" x14ac:dyDescent="0.25">
      <c r="A24">
        <v>292</v>
      </c>
      <c r="B24" t="s">
        <v>12817</v>
      </c>
      <c r="C24" s="2" t="s">
        <v>11642</v>
      </c>
      <c r="D24" s="3">
        <v>10172.220000000001</v>
      </c>
      <c r="E24" s="3">
        <f>MIN(Table2[[#This Row],[Medicare Inpatient Allowable Rate Per Day]:[WPPA Inc Inpatient Allowable Rate Per Day]])</f>
        <v>2059</v>
      </c>
      <c r="F24" s="3">
        <f>MAX(Table2[[#This Row],[Medicare Inpatient Allowable Rate Per Day]:[WPPA Inc Inpatient Allowable Rate Per Day]])</f>
        <v>9663.6090000000004</v>
      </c>
      <c r="G24" s="10">
        <v>2351</v>
      </c>
      <c r="H24" s="3">
        <f>SUM(Table2[[#This Row],[Average Total Charges]]*0.379067567)</f>
        <v>3855.9586863887403</v>
      </c>
      <c r="I24" s="3">
        <f>SUM(Table2[[#This Row],[Average Total Charges]]*0.76)</f>
        <v>7730.887200000001</v>
      </c>
      <c r="J24" s="3">
        <f>SUM(Table2[[#This Row],[Average Total Charges]]*0.95)</f>
        <v>9663.6090000000004</v>
      </c>
      <c r="K24" s="3">
        <f>SUM(Table2[[#This Row],[Average Total Charges]]*0.8)</f>
        <v>8137.7760000000017</v>
      </c>
      <c r="L24" s="3">
        <v>2059</v>
      </c>
    </row>
    <row r="25" spans="1:12" x14ac:dyDescent="0.25">
      <c r="A25">
        <v>293</v>
      </c>
      <c r="B25" t="s">
        <v>12818</v>
      </c>
      <c r="C25" s="2" t="s">
        <v>11642</v>
      </c>
      <c r="D25" s="3">
        <v>7818.6850000000004</v>
      </c>
      <c r="E25" s="3">
        <f>MIN(Table2[[#This Row],[Medicare Inpatient Allowable Rate Per Day]:[WPPA Inc Inpatient Allowable Rate Per Day]])</f>
        <v>2059</v>
      </c>
      <c r="F25" s="3">
        <f>MAX(Table2[[#This Row],[Medicare Inpatient Allowable Rate Per Day]:[WPPA Inc Inpatient Allowable Rate Per Day]])</f>
        <v>7427.7507500000002</v>
      </c>
      <c r="G25" s="10">
        <v>2351</v>
      </c>
      <c r="H25" s="3">
        <f>SUM(Table2[[#This Row],[Average Total Charges]]*0.379067567)</f>
        <v>2963.8099000893949</v>
      </c>
      <c r="I25" s="3">
        <f>SUM(Table2[[#This Row],[Average Total Charges]]*0.76)</f>
        <v>5942.2006000000001</v>
      </c>
      <c r="J25" s="3">
        <f>SUM(Table2[[#This Row],[Average Total Charges]]*0.95)</f>
        <v>7427.7507500000002</v>
      </c>
      <c r="K25" s="3">
        <f>SUM(Table2[[#This Row],[Average Total Charges]]*0.8)</f>
        <v>6254.9480000000003</v>
      </c>
      <c r="L25" s="3">
        <v>2059</v>
      </c>
    </row>
    <row r="26" spans="1:12" x14ac:dyDescent="0.25">
      <c r="A26">
        <v>309</v>
      </c>
      <c r="B26" t="s">
        <v>12819</v>
      </c>
      <c r="C26" s="2" t="s">
        <v>11642</v>
      </c>
      <c r="D26" s="3">
        <v>6726.86</v>
      </c>
      <c r="E26" s="3">
        <f>MIN(Table2[[#This Row],[Medicare Inpatient Allowable Rate Per Day]:[WPPA Inc Inpatient Allowable Rate Per Day]])</f>
        <v>2059</v>
      </c>
      <c r="F26" s="3">
        <f>MAX(Table2[[#This Row],[Medicare Inpatient Allowable Rate Per Day]:[WPPA Inc Inpatient Allowable Rate Per Day]])</f>
        <v>6390.5169999999998</v>
      </c>
      <c r="G26" s="10">
        <v>2351</v>
      </c>
      <c r="H26" s="3">
        <f>SUM(Table2[[#This Row],[Average Total Charges]]*0.379067567)</f>
        <v>2549.9344537496199</v>
      </c>
      <c r="I26" s="3">
        <f>SUM(Table2[[#This Row],[Average Total Charges]]*0.76)</f>
        <v>5112.4135999999999</v>
      </c>
      <c r="J26" s="3">
        <f>SUM(Table2[[#This Row],[Average Total Charges]]*0.95)</f>
        <v>6390.5169999999998</v>
      </c>
      <c r="K26" s="3">
        <f>SUM(Table2[[#This Row],[Average Total Charges]]*0.8)</f>
        <v>5381.4880000000003</v>
      </c>
      <c r="L26" s="3">
        <v>2059</v>
      </c>
    </row>
    <row r="27" spans="1:12" x14ac:dyDescent="0.25">
      <c r="A27">
        <v>310</v>
      </c>
      <c r="B27" t="s">
        <v>12820</v>
      </c>
      <c r="C27" s="2" t="s">
        <v>11642</v>
      </c>
      <c r="D27" s="3">
        <v>5720.44</v>
      </c>
      <c r="E27" s="3">
        <f>MIN(Table2[[#This Row],[Medicare Inpatient Allowable Rate Per Day]:[WPPA Inc Inpatient Allowable Rate Per Day]])</f>
        <v>2059</v>
      </c>
      <c r="F27" s="3">
        <f>MAX(Table2[[#This Row],[Medicare Inpatient Allowable Rate Per Day]:[WPPA Inc Inpatient Allowable Rate Per Day]])</f>
        <v>5434.4179999999997</v>
      </c>
      <c r="G27" s="10">
        <v>2351</v>
      </c>
      <c r="H27" s="3">
        <f>SUM(Table2[[#This Row],[Average Total Charges]]*0.379067567)</f>
        <v>2168.4332729694797</v>
      </c>
      <c r="I27" s="3">
        <f>SUM(Table2[[#This Row],[Average Total Charges]]*0.76)</f>
        <v>4347.5343999999996</v>
      </c>
      <c r="J27" s="3">
        <f>SUM(Table2[[#This Row],[Average Total Charges]]*0.95)</f>
        <v>5434.4179999999997</v>
      </c>
      <c r="K27" s="3">
        <f>SUM(Table2[[#This Row],[Average Total Charges]]*0.8)</f>
        <v>4576.3519999999999</v>
      </c>
      <c r="L27" s="3">
        <v>2059</v>
      </c>
    </row>
    <row r="28" spans="1:12" x14ac:dyDescent="0.25">
      <c r="A28">
        <v>373</v>
      </c>
      <c r="B28" t="s">
        <v>12821</v>
      </c>
      <c r="C28" s="2" t="s">
        <v>11642</v>
      </c>
      <c r="D28" s="3">
        <v>9768.7800000000007</v>
      </c>
      <c r="E28" s="3">
        <f>MIN(Table2[[#This Row],[Medicare Inpatient Allowable Rate Per Day]:[WPPA Inc Inpatient Allowable Rate Per Day]])</f>
        <v>2059</v>
      </c>
      <c r="F28" s="3">
        <f>MAX(Table2[[#This Row],[Medicare Inpatient Allowable Rate Per Day]:[WPPA Inc Inpatient Allowable Rate Per Day]])</f>
        <v>9280.3410000000003</v>
      </c>
      <c r="G28" s="10">
        <v>2351</v>
      </c>
      <c r="H28" s="3">
        <f>SUM(Table2[[#This Row],[Average Total Charges]]*0.379067567)</f>
        <v>3703.0276671582601</v>
      </c>
      <c r="I28" s="3">
        <f>SUM(Table2[[#This Row],[Average Total Charges]]*0.76)</f>
        <v>7424.2728000000006</v>
      </c>
      <c r="J28" s="3">
        <f>SUM(Table2[[#This Row],[Average Total Charges]]*0.95)</f>
        <v>9280.3410000000003</v>
      </c>
      <c r="K28" s="3">
        <f>SUM(Table2[[#This Row],[Average Total Charges]]*0.8)</f>
        <v>7815.0240000000013</v>
      </c>
      <c r="L28" s="3">
        <v>2059</v>
      </c>
    </row>
    <row r="29" spans="1:12" x14ac:dyDescent="0.25">
      <c r="A29">
        <v>378</v>
      </c>
      <c r="B29" t="s">
        <v>12822</v>
      </c>
      <c r="C29" s="2" t="s">
        <v>11642</v>
      </c>
      <c r="D29" s="3">
        <v>10797.575000000001</v>
      </c>
      <c r="E29" s="3">
        <f>MIN(Table2[[#This Row],[Medicare Inpatient Allowable Rate Per Day]:[WPPA Inc Inpatient Allowable Rate Per Day]])</f>
        <v>2059</v>
      </c>
      <c r="F29" s="3">
        <f>MAX(Table2[[#This Row],[Medicare Inpatient Allowable Rate Per Day]:[WPPA Inc Inpatient Allowable Rate Per Day]])</f>
        <v>10257.696250000001</v>
      </c>
      <c r="G29" s="10">
        <v>2351</v>
      </c>
      <c r="H29" s="3">
        <f>SUM(Table2[[#This Row],[Average Total Charges]]*0.379067567)</f>
        <v>4093.0104847500252</v>
      </c>
      <c r="I29" s="3">
        <f>SUM(Table2[[#This Row],[Average Total Charges]]*0.76)</f>
        <v>8206.1570000000011</v>
      </c>
      <c r="J29" s="3">
        <f>SUM(Table2[[#This Row],[Average Total Charges]]*0.95)</f>
        <v>10257.696250000001</v>
      </c>
      <c r="K29" s="3">
        <f>SUM(Table2[[#This Row],[Average Total Charges]]*0.8)</f>
        <v>8638.0600000000013</v>
      </c>
      <c r="L29" s="3">
        <v>2059</v>
      </c>
    </row>
    <row r="30" spans="1:12" x14ac:dyDescent="0.25">
      <c r="A30">
        <v>390</v>
      </c>
      <c r="B30" t="s">
        <v>12823</v>
      </c>
      <c r="C30" s="2" t="s">
        <v>11642</v>
      </c>
      <c r="D30" s="3">
        <v>14373.995000000001</v>
      </c>
      <c r="E30" s="3">
        <f>MIN(Table2[[#This Row],[Medicare Inpatient Allowable Rate Per Day]:[WPPA Inc Inpatient Allowable Rate Per Day]])</f>
        <v>2059</v>
      </c>
      <c r="F30" s="3">
        <f>MAX(Table2[[#This Row],[Medicare Inpatient Allowable Rate Per Day]:[WPPA Inc Inpatient Allowable Rate Per Day]])</f>
        <v>13655.295249999999</v>
      </c>
      <c r="G30" s="10">
        <v>2351</v>
      </c>
      <c r="H30" s="3">
        <f>SUM(Table2[[#This Row],[Average Total Charges]]*0.379067567)</f>
        <v>5448.7153127201655</v>
      </c>
      <c r="I30" s="3">
        <f>SUM(Table2[[#This Row],[Average Total Charges]]*0.76)</f>
        <v>10924.236200000001</v>
      </c>
      <c r="J30" s="3">
        <f>SUM(Table2[[#This Row],[Average Total Charges]]*0.95)</f>
        <v>13655.295249999999</v>
      </c>
      <c r="K30" s="3">
        <f>SUM(Table2[[#This Row],[Average Total Charges]]*0.8)</f>
        <v>11499.196000000002</v>
      </c>
      <c r="L30" s="3">
        <v>2059</v>
      </c>
    </row>
    <row r="31" spans="1:12" x14ac:dyDescent="0.25">
      <c r="A31">
        <v>439</v>
      </c>
      <c r="B31" t="s">
        <v>12824</v>
      </c>
      <c r="C31" s="2" t="s">
        <v>11642</v>
      </c>
      <c r="D31" s="3">
        <v>16960.650000000001</v>
      </c>
      <c r="E31" s="3">
        <f>MIN(Table2[[#This Row],[Medicare Inpatient Allowable Rate Per Day]:[WPPA Inc Inpatient Allowable Rate Per Day]])</f>
        <v>2059</v>
      </c>
      <c r="F31" s="3">
        <f>MAX(Table2[[#This Row],[Medicare Inpatient Allowable Rate Per Day]:[WPPA Inc Inpatient Allowable Rate Per Day]])</f>
        <v>16112.6175</v>
      </c>
      <c r="G31" s="10">
        <v>2351</v>
      </c>
      <c r="H31" s="3">
        <f>SUM(Table2[[#This Row],[Average Total Charges]]*0.379067567)</f>
        <v>6429.2323302385503</v>
      </c>
      <c r="I31" s="3">
        <f>SUM(Table2[[#This Row],[Average Total Charges]]*0.76)</f>
        <v>12890.094000000001</v>
      </c>
      <c r="J31" s="3">
        <f>SUM(Table2[[#This Row],[Average Total Charges]]*0.95)</f>
        <v>16112.6175</v>
      </c>
      <c r="K31" s="3">
        <f>SUM(Table2[[#This Row],[Average Total Charges]]*0.8)</f>
        <v>13568.520000000002</v>
      </c>
      <c r="L31" s="3">
        <v>2059</v>
      </c>
    </row>
    <row r="32" spans="1:12" x14ac:dyDescent="0.25">
      <c r="A32">
        <v>440</v>
      </c>
      <c r="B32" t="s">
        <v>12825</v>
      </c>
      <c r="C32" s="2" t="s">
        <v>11642</v>
      </c>
      <c r="D32" s="3">
        <v>15814.769999999999</v>
      </c>
      <c r="E32" s="3">
        <f>MIN(Table2[[#This Row],[Medicare Inpatient Allowable Rate Per Day]:[WPPA Inc Inpatient Allowable Rate Per Day]])</f>
        <v>2059</v>
      </c>
      <c r="F32" s="3">
        <f>MAX(Table2[[#This Row],[Medicare Inpatient Allowable Rate Per Day]:[WPPA Inc Inpatient Allowable Rate Per Day]])</f>
        <v>15024.031499999997</v>
      </c>
      <c r="G32" s="10">
        <v>2351</v>
      </c>
      <c r="H32" s="3">
        <f>SUM(Table2[[#This Row],[Average Total Charges]]*0.379067567)</f>
        <v>5994.8663865645894</v>
      </c>
      <c r="I32" s="3">
        <f>SUM(Table2[[#This Row],[Average Total Charges]]*0.76)</f>
        <v>12019.225199999999</v>
      </c>
      <c r="J32" s="3">
        <f>SUM(Table2[[#This Row],[Average Total Charges]]*0.95)</f>
        <v>15024.031499999997</v>
      </c>
      <c r="K32" s="3">
        <f>SUM(Table2[[#This Row],[Average Total Charges]]*0.8)</f>
        <v>12651.815999999999</v>
      </c>
      <c r="L32" s="3">
        <v>2059</v>
      </c>
    </row>
    <row r="33" spans="1:12" x14ac:dyDescent="0.25">
      <c r="A33">
        <v>446</v>
      </c>
      <c r="B33" t="s">
        <v>12826</v>
      </c>
      <c r="C33" s="2" t="s">
        <v>11642</v>
      </c>
      <c r="D33" s="3">
        <v>6508.79</v>
      </c>
      <c r="E33" s="3">
        <f>MIN(Table2[[#This Row],[Medicare Inpatient Allowable Rate Per Day]:[WPPA Inc Inpatient Allowable Rate Per Day]])</f>
        <v>2059</v>
      </c>
      <c r="F33" s="3">
        <f>MAX(Table2[[#This Row],[Medicare Inpatient Allowable Rate Per Day]:[WPPA Inc Inpatient Allowable Rate Per Day]])</f>
        <v>6183.3504999999996</v>
      </c>
      <c r="G33" s="10">
        <v>2351</v>
      </c>
      <c r="H33" s="3">
        <f>SUM(Table2[[#This Row],[Average Total Charges]]*0.379067567)</f>
        <v>2467.2711894139297</v>
      </c>
      <c r="I33" s="3">
        <f>SUM(Table2[[#This Row],[Average Total Charges]]*0.76)</f>
        <v>4946.6804000000002</v>
      </c>
      <c r="J33" s="3">
        <f>SUM(Table2[[#This Row],[Average Total Charges]]*0.95)</f>
        <v>6183.3504999999996</v>
      </c>
      <c r="K33" s="3">
        <f>SUM(Table2[[#This Row],[Average Total Charges]]*0.8)</f>
        <v>5207.0320000000002</v>
      </c>
      <c r="L33" s="3">
        <v>2059</v>
      </c>
    </row>
    <row r="34" spans="1:12" x14ac:dyDescent="0.25">
      <c r="A34">
        <v>560</v>
      </c>
      <c r="B34" t="s">
        <v>12827</v>
      </c>
      <c r="C34" s="2" t="s">
        <v>11642</v>
      </c>
      <c r="D34" s="3">
        <v>32333.010000000002</v>
      </c>
      <c r="E34" s="3">
        <f>MIN(Table2[[#This Row],[Medicare Inpatient Allowable Rate Per Day]:[WPPA Inc Inpatient Allowable Rate Per Day]])</f>
        <v>2059</v>
      </c>
      <c r="F34" s="3">
        <f>MAX(Table2[[#This Row],[Medicare Inpatient Allowable Rate Per Day]:[WPPA Inc Inpatient Allowable Rate Per Day]])</f>
        <v>30716.359500000002</v>
      </c>
      <c r="G34" s="10">
        <v>2351</v>
      </c>
      <c r="H34" s="3">
        <f>SUM(Table2[[#This Row],[Average Total Charges]]*0.379067567)</f>
        <v>12256.395434486671</v>
      </c>
      <c r="I34" s="3">
        <f>SUM(Table2[[#This Row],[Average Total Charges]]*0.76)</f>
        <v>24573.087600000003</v>
      </c>
      <c r="J34" s="3">
        <f>SUM(Table2[[#This Row],[Average Total Charges]]*0.95)</f>
        <v>30716.359500000002</v>
      </c>
      <c r="K34" s="3">
        <f>SUM(Table2[[#This Row],[Average Total Charges]]*0.8)</f>
        <v>25866.408000000003</v>
      </c>
      <c r="L34" s="3">
        <v>2059</v>
      </c>
    </row>
    <row r="35" spans="1:12" x14ac:dyDescent="0.25">
      <c r="A35">
        <v>561</v>
      </c>
      <c r="B35" t="s">
        <v>12828</v>
      </c>
      <c r="C35" s="2" t="s">
        <v>11642</v>
      </c>
      <c r="D35" s="3">
        <v>48228.844999999994</v>
      </c>
      <c r="E35" s="3">
        <f>MIN(Table2[[#This Row],[Medicare Inpatient Allowable Rate Per Day]:[WPPA Inc Inpatient Allowable Rate Per Day]])</f>
        <v>2059</v>
      </c>
      <c r="F35" s="3">
        <f>MAX(Table2[[#This Row],[Medicare Inpatient Allowable Rate Per Day]:[WPPA Inc Inpatient Allowable Rate Per Day]])</f>
        <v>45817.402749999994</v>
      </c>
      <c r="G35" s="10">
        <v>2351</v>
      </c>
      <c r="H35" s="3">
        <f>SUM(Table2[[#This Row],[Average Total Charges]]*0.379067567)</f>
        <v>18281.990933370111</v>
      </c>
      <c r="I35" s="3">
        <f>SUM(Table2[[#This Row],[Average Total Charges]]*0.76)</f>
        <v>36653.922199999994</v>
      </c>
      <c r="J35" s="3">
        <f>SUM(Table2[[#This Row],[Average Total Charges]]*0.95)</f>
        <v>45817.402749999994</v>
      </c>
      <c r="K35" s="3">
        <f>SUM(Table2[[#This Row],[Average Total Charges]]*0.8)</f>
        <v>38583.075999999994</v>
      </c>
      <c r="L35" s="3">
        <v>2059</v>
      </c>
    </row>
    <row r="36" spans="1:12" x14ac:dyDescent="0.25">
      <c r="A36">
        <v>593</v>
      </c>
      <c r="B36" t="s">
        <v>12829</v>
      </c>
      <c r="C36" s="2" t="s">
        <v>11642</v>
      </c>
      <c r="D36" s="3">
        <v>5602.5300000000007</v>
      </c>
      <c r="E36" s="3">
        <f>MIN(Table2[[#This Row],[Medicare Inpatient Allowable Rate Per Day]:[WPPA Inc Inpatient Allowable Rate Per Day]])</f>
        <v>2059</v>
      </c>
      <c r="F36" s="3">
        <f>MAX(Table2[[#This Row],[Medicare Inpatient Allowable Rate Per Day]:[WPPA Inc Inpatient Allowable Rate Per Day]])</f>
        <v>5322.4035000000003</v>
      </c>
      <c r="G36" s="10">
        <v>2351</v>
      </c>
      <c r="H36" s="3">
        <f>SUM(Table2[[#This Row],[Average Total Charges]]*0.379067567)</f>
        <v>2123.73741614451</v>
      </c>
      <c r="I36" s="3">
        <f>SUM(Table2[[#This Row],[Average Total Charges]]*0.76)</f>
        <v>4257.9228000000003</v>
      </c>
      <c r="J36" s="3">
        <f>SUM(Table2[[#This Row],[Average Total Charges]]*0.95)</f>
        <v>5322.4035000000003</v>
      </c>
      <c r="K36" s="3">
        <f>SUM(Table2[[#This Row],[Average Total Charges]]*0.8)</f>
        <v>4482.0240000000003</v>
      </c>
      <c r="L36" s="3">
        <v>2059</v>
      </c>
    </row>
    <row r="37" spans="1:12" x14ac:dyDescent="0.25">
      <c r="A37">
        <v>603</v>
      </c>
      <c r="B37" t="s">
        <v>12830</v>
      </c>
      <c r="C37" s="2" t="s">
        <v>11642</v>
      </c>
      <c r="D37" s="3">
        <v>24572.384999999998</v>
      </c>
      <c r="E37" s="3">
        <f>MIN(Table2[[#This Row],[Medicare Inpatient Allowable Rate Per Day]:[WPPA Inc Inpatient Allowable Rate Per Day]])</f>
        <v>2059</v>
      </c>
      <c r="F37" s="3">
        <f>MAX(Table2[[#This Row],[Medicare Inpatient Allowable Rate Per Day]:[WPPA Inc Inpatient Allowable Rate Per Day]])</f>
        <v>23343.765749999999</v>
      </c>
      <c r="G37" s="10">
        <v>2351</v>
      </c>
      <c r="H37" s="3">
        <f>SUM(Table2[[#This Row],[Average Total Charges]]*0.379067567)</f>
        <v>9314.5941973372937</v>
      </c>
      <c r="I37" s="3">
        <f>SUM(Table2[[#This Row],[Average Total Charges]]*0.76)</f>
        <v>18675.012599999998</v>
      </c>
      <c r="J37" s="3">
        <f>SUM(Table2[[#This Row],[Average Total Charges]]*0.95)</f>
        <v>23343.765749999999</v>
      </c>
      <c r="K37" s="3">
        <f>SUM(Table2[[#This Row],[Average Total Charges]]*0.8)</f>
        <v>19657.907999999999</v>
      </c>
      <c r="L37" s="3">
        <v>2059</v>
      </c>
    </row>
    <row r="38" spans="1:12" x14ac:dyDescent="0.25">
      <c r="A38">
        <v>639</v>
      </c>
      <c r="B38" t="s">
        <v>12831</v>
      </c>
      <c r="C38" s="2" t="s">
        <v>11642</v>
      </c>
      <c r="D38" s="3">
        <v>1320.83</v>
      </c>
      <c r="E38" s="3">
        <f>MIN(Table2[[#This Row],[Medicare Inpatient Allowable Rate Per Day]:[WPPA Inc Inpatient Allowable Rate Per Day]])</f>
        <v>500.68381452060999</v>
      </c>
      <c r="F38" s="3">
        <f>MAX(Table2[[#This Row],[Medicare Inpatient Allowable Rate Per Day]:[WPPA Inc Inpatient Allowable Rate Per Day]])</f>
        <v>2351</v>
      </c>
      <c r="G38" s="10">
        <v>2351</v>
      </c>
      <c r="H38" s="3">
        <f>SUM(Table2[[#This Row],[Average Total Charges]]*0.379067567)</f>
        <v>500.68381452060999</v>
      </c>
      <c r="I38" s="3">
        <f>SUM(Table2[[#This Row],[Average Total Charges]]*0.76)</f>
        <v>1003.8308</v>
      </c>
      <c r="J38" s="3">
        <f>SUM(Table2[[#This Row],[Average Total Charges]]*0.95)</f>
        <v>1254.7884999999999</v>
      </c>
      <c r="K38" s="3">
        <f>SUM(Table2[[#This Row],[Average Total Charges]]*0.8)</f>
        <v>1056.664</v>
      </c>
      <c r="L38" s="3">
        <v>2059</v>
      </c>
    </row>
    <row r="39" spans="1:12" x14ac:dyDescent="0.25">
      <c r="A39">
        <v>640</v>
      </c>
      <c r="B39" t="s">
        <v>12832</v>
      </c>
      <c r="C39" s="2" t="s">
        <v>11642</v>
      </c>
      <c r="D39" s="3">
        <v>30420.847500000003</v>
      </c>
      <c r="E39" s="3">
        <f>MIN(Table2[[#This Row],[Medicare Inpatient Allowable Rate Per Day]:[WPPA Inc Inpatient Allowable Rate Per Day]])</f>
        <v>2059</v>
      </c>
      <c r="F39" s="3">
        <f>MAX(Table2[[#This Row],[Medicare Inpatient Allowable Rate Per Day]:[WPPA Inc Inpatient Allowable Rate Per Day]])</f>
        <v>28899.805125000003</v>
      </c>
      <c r="G39" s="10">
        <v>2351</v>
      </c>
      <c r="H39" s="3">
        <f>SUM(Table2[[#This Row],[Average Total Charges]]*0.379067567)</f>
        <v>11531.556647903033</v>
      </c>
      <c r="I39" s="3">
        <f>SUM(Table2[[#This Row],[Average Total Charges]]*0.76)</f>
        <v>23119.844100000002</v>
      </c>
      <c r="J39" s="3">
        <f>SUM(Table2[[#This Row],[Average Total Charges]]*0.95)</f>
        <v>28899.805125000003</v>
      </c>
      <c r="K39" s="3">
        <f>SUM(Table2[[#This Row],[Average Total Charges]]*0.8)</f>
        <v>24336.678000000004</v>
      </c>
      <c r="L39" s="3">
        <v>2059</v>
      </c>
    </row>
    <row r="40" spans="1:12" x14ac:dyDescent="0.25">
      <c r="A40">
        <v>641</v>
      </c>
      <c r="B40" t="s">
        <v>12833</v>
      </c>
      <c r="C40" s="2" t="s">
        <v>11642</v>
      </c>
      <c r="D40" s="3">
        <v>11979.524285714288</v>
      </c>
      <c r="E40" s="3">
        <f>MIN(Table2[[#This Row],[Medicare Inpatient Allowable Rate Per Day]:[WPPA Inc Inpatient Allowable Rate Per Day]])</f>
        <v>2059</v>
      </c>
      <c r="F40" s="3">
        <f>MAX(Table2[[#This Row],[Medicare Inpatient Allowable Rate Per Day]:[WPPA Inc Inpatient Allowable Rate Per Day]])</f>
        <v>11380.548071428573</v>
      </c>
      <c r="G40" s="10">
        <v>2351</v>
      </c>
      <c r="H40" s="3">
        <f>SUM(Table2[[#This Row],[Average Total Charges]]*0.379067567)</f>
        <v>4541.0491248031276</v>
      </c>
      <c r="I40" s="3">
        <f>SUM(Table2[[#This Row],[Average Total Charges]]*0.76)</f>
        <v>9104.4384571428582</v>
      </c>
      <c r="J40" s="3">
        <f>SUM(Table2[[#This Row],[Average Total Charges]]*0.95)</f>
        <v>11380.548071428573</v>
      </c>
      <c r="K40" s="3">
        <f>SUM(Table2[[#This Row],[Average Total Charges]]*0.8)</f>
        <v>9583.61942857143</v>
      </c>
      <c r="L40" s="3">
        <v>2059</v>
      </c>
    </row>
    <row r="41" spans="1:12" x14ac:dyDescent="0.25">
      <c r="A41">
        <v>683</v>
      </c>
      <c r="B41" t="s">
        <v>12834</v>
      </c>
      <c r="C41" s="2" t="s">
        <v>11642</v>
      </c>
      <c r="D41" s="3">
        <v>8064.2640000000001</v>
      </c>
      <c r="E41" s="3">
        <f>MIN(Table2[[#This Row],[Medicare Inpatient Allowable Rate Per Day]:[WPPA Inc Inpatient Allowable Rate Per Day]])</f>
        <v>2059</v>
      </c>
      <c r="F41" s="3">
        <f>MAX(Table2[[#This Row],[Medicare Inpatient Allowable Rate Per Day]:[WPPA Inc Inpatient Allowable Rate Per Day]])</f>
        <v>7661.0508</v>
      </c>
      <c r="G41" s="10">
        <v>2351</v>
      </c>
      <c r="H41" s="3">
        <f>SUM(Table2[[#This Row],[Average Total Charges]]*0.379067567)</f>
        <v>3056.9009341256879</v>
      </c>
      <c r="I41" s="3">
        <f>SUM(Table2[[#This Row],[Average Total Charges]]*0.76)</f>
        <v>6128.8406400000003</v>
      </c>
      <c r="J41" s="3">
        <f>SUM(Table2[[#This Row],[Average Total Charges]]*0.95)</f>
        <v>7661.0508</v>
      </c>
      <c r="K41" s="3">
        <f>SUM(Table2[[#This Row],[Average Total Charges]]*0.8)</f>
        <v>6451.4112000000005</v>
      </c>
      <c r="L41" s="3">
        <v>2059</v>
      </c>
    </row>
    <row r="42" spans="1:12" x14ac:dyDescent="0.25">
      <c r="A42">
        <v>684</v>
      </c>
      <c r="B42" t="s">
        <v>12835</v>
      </c>
      <c r="C42" s="2" t="s">
        <v>11642</v>
      </c>
      <c r="D42" s="3">
        <v>12001.74</v>
      </c>
      <c r="E42" s="3">
        <f>MIN(Table2[[#This Row],[Medicare Inpatient Allowable Rate Per Day]:[WPPA Inc Inpatient Allowable Rate Per Day]])</f>
        <v>2059</v>
      </c>
      <c r="F42" s="3">
        <f>MAX(Table2[[#This Row],[Medicare Inpatient Allowable Rate Per Day]:[WPPA Inc Inpatient Allowable Rate Per Day]])</f>
        <v>11401.652999999998</v>
      </c>
      <c r="G42" s="10">
        <v>2351</v>
      </c>
      <c r="H42" s="3">
        <f>SUM(Table2[[#This Row],[Average Total Charges]]*0.379067567)</f>
        <v>4549.4703815665798</v>
      </c>
      <c r="I42" s="3">
        <f>SUM(Table2[[#This Row],[Average Total Charges]]*0.76)</f>
        <v>9121.3223999999991</v>
      </c>
      <c r="J42" s="3">
        <f>SUM(Table2[[#This Row],[Average Total Charges]]*0.95)</f>
        <v>11401.652999999998</v>
      </c>
      <c r="K42" s="3">
        <f>SUM(Table2[[#This Row],[Average Total Charges]]*0.8)</f>
        <v>9601.3919999999998</v>
      </c>
      <c r="L42" s="3">
        <v>2059</v>
      </c>
    </row>
    <row r="43" spans="1:12" x14ac:dyDescent="0.25">
      <c r="A43">
        <v>689</v>
      </c>
      <c r="B43" t="s">
        <v>12836</v>
      </c>
      <c r="C43" s="2" t="s">
        <v>11642</v>
      </c>
      <c r="D43" s="3">
        <v>8592.3050000000003</v>
      </c>
      <c r="E43" s="3">
        <f>MIN(Table2[[#This Row],[Medicare Inpatient Allowable Rate Per Day]:[WPPA Inc Inpatient Allowable Rate Per Day]])</f>
        <v>2059</v>
      </c>
      <c r="F43" s="3">
        <f>MAX(Table2[[#This Row],[Medicare Inpatient Allowable Rate Per Day]:[WPPA Inc Inpatient Allowable Rate Per Day]])</f>
        <v>8162.6897499999995</v>
      </c>
      <c r="G43" s="10">
        <v>2351</v>
      </c>
      <c r="H43" s="3">
        <f>SUM(Table2[[#This Row],[Average Total Charges]]*0.379067567)</f>
        <v>3257.0641512719349</v>
      </c>
      <c r="I43" s="3">
        <f>SUM(Table2[[#This Row],[Average Total Charges]]*0.76)</f>
        <v>6530.1518000000005</v>
      </c>
      <c r="J43" s="3">
        <f>SUM(Table2[[#This Row],[Average Total Charges]]*0.95)</f>
        <v>8162.6897499999995</v>
      </c>
      <c r="K43" s="3">
        <f>SUM(Table2[[#This Row],[Average Total Charges]]*0.8)</f>
        <v>6873.844000000001</v>
      </c>
      <c r="L43" s="3">
        <v>2059</v>
      </c>
    </row>
    <row r="44" spans="1:12" x14ac:dyDescent="0.25">
      <c r="A44">
        <v>690</v>
      </c>
      <c r="B44" t="s">
        <v>12837</v>
      </c>
      <c r="C44" s="2" t="s">
        <v>11642</v>
      </c>
      <c r="D44" s="3">
        <v>4029.14</v>
      </c>
      <c r="E44" s="3">
        <f>MIN(Table2[[#This Row],[Medicare Inpatient Allowable Rate Per Day]:[WPPA Inc Inpatient Allowable Rate Per Day]])</f>
        <v>1527.3162969023799</v>
      </c>
      <c r="F44" s="3">
        <f>MAX(Table2[[#This Row],[Medicare Inpatient Allowable Rate Per Day]:[WPPA Inc Inpatient Allowable Rate Per Day]])</f>
        <v>3827.6829999999995</v>
      </c>
      <c r="G44" s="10">
        <v>2351</v>
      </c>
      <c r="H44" s="3">
        <f>SUM(Table2[[#This Row],[Average Total Charges]]*0.379067567)</f>
        <v>1527.3162969023799</v>
      </c>
      <c r="I44" s="3">
        <f>SUM(Table2[[#This Row],[Average Total Charges]]*0.76)</f>
        <v>3062.1464000000001</v>
      </c>
      <c r="J44" s="3">
        <f>SUM(Table2[[#This Row],[Average Total Charges]]*0.95)</f>
        <v>3827.6829999999995</v>
      </c>
      <c r="K44" s="3">
        <f>SUM(Table2[[#This Row],[Average Total Charges]]*0.8)</f>
        <v>3223.3119999999999</v>
      </c>
      <c r="L44" s="3">
        <v>2059</v>
      </c>
    </row>
    <row r="45" spans="1:12" x14ac:dyDescent="0.25">
      <c r="A45">
        <v>699</v>
      </c>
      <c r="B45" t="s">
        <v>12838</v>
      </c>
      <c r="C45" s="2" t="s">
        <v>11642</v>
      </c>
      <c r="D45" s="3">
        <v>13600.24</v>
      </c>
      <c r="E45" s="3">
        <f>MIN(Table2[[#This Row],[Medicare Inpatient Allowable Rate Per Day]:[WPPA Inc Inpatient Allowable Rate Per Day]])</f>
        <v>2059</v>
      </c>
      <c r="F45" s="3">
        <f>MAX(Table2[[#This Row],[Medicare Inpatient Allowable Rate Per Day]:[WPPA Inc Inpatient Allowable Rate Per Day]])</f>
        <v>12920.227999999999</v>
      </c>
      <c r="G45" s="10">
        <v>2351</v>
      </c>
      <c r="H45" s="3">
        <f>SUM(Table2[[#This Row],[Average Total Charges]]*0.379067567)</f>
        <v>5155.40988741608</v>
      </c>
      <c r="I45" s="3">
        <f>SUM(Table2[[#This Row],[Average Total Charges]]*0.76)</f>
        <v>10336.1824</v>
      </c>
      <c r="J45" s="3">
        <f>SUM(Table2[[#This Row],[Average Total Charges]]*0.95)</f>
        <v>12920.227999999999</v>
      </c>
      <c r="K45" s="3">
        <f>SUM(Table2[[#This Row],[Average Total Charges]]*0.8)</f>
        <v>10880.192000000001</v>
      </c>
      <c r="L45" s="3">
        <v>2059</v>
      </c>
    </row>
    <row r="46" spans="1:12" x14ac:dyDescent="0.25">
      <c r="A46">
        <v>768</v>
      </c>
      <c r="B46" t="s">
        <v>12839</v>
      </c>
      <c r="C46" t="s">
        <v>12797</v>
      </c>
      <c r="D46" s="3">
        <v>20268.712500000001</v>
      </c>
      <c r="E46" s="3">
        <f>MIN(Table2[[#This Row],[Medicare Inpatient Allowable Rate Per Day]:[WPPA Inc Inpatient Allowable Rate Per Day]])</f>
        <v>2059</v>
      </c>
      <c r="F46" s="3">
        <f>MAX(Table2[[#This Row],[Medicare Inpatient Allowable Rate Per Day]:[WPPA Inc Inpatient Allowable Rate Per Day]])</f>
        <v>19255.276875</v>
      </c>
      <c r="G46" s="10">
        <v>2351</v>
      </c>
      <c r="H46" s="3">
        <f>SUM(Table2[[#This Row],[Average Total Charges]]*0.379067567)</f>
        <v>7683.2115335974877</v>
      </c>
      <c r="I46" s="3">
        <f>SUM(Table2[[#This Row],[Average Total Charges]]*0.76)</f>
        <v>15404.221500000001</v>
      </c>
      <c r="J46" s="3">
        <f>SUM(Table2[[#This Row],[Average Total Charges]]*0.95)</f>
        <v>19255.276875</v>
      </c>
      <c r="K46" s="3">
        <f>SUM(Table2[[#This Row],[Average Total Charges]]*0.8)</f>
        <v>16214.970000000001</v>
      </c>
      <c r="L46" s="3">
        <v>2059</v>
      </c>
    </row>
    <row r="47" spans="1:12" x14ac:dyDescent="0.25">
      <c r="A47">
        <v>784</v>
      </c>
      <c r="B47" t="s">
        <v>12840</v>
      </c>
      <c r="C47" t="s">
        <v>12797</v>
      </c>
      <c r="D47" s="3">
        <v>26643.581666666669</v>
      </c>
      <c r="E47" s="3">
        <f>MIN(Table2[[#This Row],[Medicare Inpatient Allowable Rate Per Day]:[WPPA Inc Inpatient Allowable Rate Per Day]])</f>
        <v>2059</v>
      </c>
      <c r="F47" s="3">
        <f>MAX(Table2[[#This Row],[Medicare Inpatient Allowable Rate Per Day]:[WPPA Inc Inpatient Allowable Rate Per Day]])</f>
        <v>25311.402583333333</v>
      </c>
      <c r="G47" s="10">
        <v>2351</v>
      </c>
      <c r="H47" s="3">
        <f>SUM(Table2[[#This Row],[Average Total Charges]]*0.379067567)</f>
        <v>10099.717678549139</v>
      </c>
      <c r="I47" s="3">
        <f>SUM(Table2[[#This Row],[Average Total Charges]]*0.76)</f>
        <v>20249.122066666667</v>
      </c>
      <c r="J47" s="3">
        <f>SUM(Table2[[#This Row],[Average Total Charges]]*0.95)</f>
        <v>25311.402583333333</v>
      </c>
      <c r="K47" s="3">
        <f>SUM(Table2[[#This Row],[Average Total Charges]]*0.8)</f>
        <v>21314.865333333335</v>
      </c>
      <c r="L47" s="3">
        <v>2059</v>
      </c>
    </row>
    <row r="48" spans="1:12" x14ac:dyDescent="0.25">
      <c r="A48">
        <v>785</v>
      </c>
      <c r="B48" t="s">
        <v>12841</v>
      </c>
      <c r="C48" t="s">
        <v>12797</v>
      </c>
      <c r="D48" s="3">
        <v>26026.175555555554</v>
      </c>
      <c r="E48" s="3">
        <f>MIN(Table2[[#This Row],[Medicare Inpatient Allowable Rate Per Day]:[WPPA Inc Inpatient Allowable Rate Per Day]])</f>
        <v>2059</v>
      </c>
      <c r="F48" s="3">
        <f>MAX(Table2[[#This Row],[Medicare Inpatient Allowable Rate Per Day]:[WPPA Inc Inpatient Allowable Rate Per Day]])</f>
        <v>24724.866777777774</v>
      </c>
      <c r="G48" s="10">
        <v>2351</v>
      </c>
      <c r="H48" s="3">
        <f>SUM(Table2[[#This Row],[Average Total Charges]]*0.379067567)</f>
        <v>9865.6790461593173</v>
      </c>
      <c r="I48" s="3">
        <f>SUM(Table2[[#This Row],[Average Total Charges]]*0.76)</f>
        <v>19779.89342222222</v>
      </c>
      <c r="J48" s="3">
        <f>SUM(Table2[[#This Row],[Average Total Charges]]*0.95)</f>
        <v>24724.866777777774</v>
      </c>
      <c r="K48" s="3">
        <f>SUM(Table2[[#This Row],[Average Total Charges]]*0.8)</f>
        <v>20820.940444444444</v>
      </c>
      <c r="L48" s="3">
        <v>2059</v>
      </c>
    </row>
    <row r="49" spans="1:12" x14ac:dyDescent="0.25">
      <c r="A49">
        <v>786</v>
      </c>
      <c r="B49" t="s">
        <v>12842</v>
      </c>
      <c r="C49" t="s">
        <v>12797</v>
      </c>
      <c r="D49" s="3">
        <v>25706.690000000002</v>
      </c>
      <c r="E49" s="3">
        <f>MIN(Table2[[#This Row],[Medicare Inpatient Allowable Rate Per Day]:[WPPA Inc Inpatient Allowable Rate Per Day]])</f>
        <v>2059</v>
      </c>
      <c r="F49" s="3">
        <f>MAX(Table2[[#This Row],[Medicare Inpatient Allowable Rate Per Day]:[WPPA Inc Inpatient Allowable Rate Per Day]])</f>
        <v>24421.355500000001</v>
      </c>
      <c r="G49" s="10">
        <v>2351</v>
      </c>
      <c r="H49" s="3">
        <f>SUM(Table2[[#This Row],[Average Total Charges]]*0.379067567)</f>
        <v>9744.5724339232311</v>
      </c>
      <c r="I49" s="3">
        <f>SUM(Table2[[#This Row],[Average Total Charges]]*0.76)</f>
        <v>19537.084400000003</v>
      </c>
      <c r="J49" s="3">
        <f>SUM(Table2[[#This Row],[Average Total Charges]]*0.95)</f>
        <v>24421.355500000001</v>
      </c>
      <c r="K49" s="3">
        <f>SUM(Table2[[#This Row],[Average Total Charges]]*0.8)</f>
        <v>20565.352000000003</v>
      </c>
      <c r="L49" s="3">
        <v>2059</v>
      </c>
    </row>
    <row r="50" spans="1:12" x14ac:dyDescent="0.25">
      <c r="A50">
        <v>787</v>
      </c>
      <c r="B50" t="s">
        <v>12843</v>
      </c>
      <c r="C50" t="s">
        <v>12797</v>
      </c>
      <c r="D50" s="3">
        <v>22751.192272727276</v>
      </c>
      <c r="E50" s="3">
        <f>MIN(Table2[[#This Row],[Medicare Inpatient Allowable Rate Per Day]:[WPPA Inc Inpatient Allowable Rate Per Day]])</f>
        <v>2059</v>
      </c>
      <c r="F50" s="3">
        <f>MAX(Table2[[#This Row],[Medicare Inpatient Allowable Rate Per Day]:[WPPA Inc Inpatient Allowable Rate Per Day]])</f>
        <v>21613.632659090912</v>
      </c>
      <c r="G50" s="10">
        <v>2351</v>
      </c>
      <c r="H50" s="3">
        <f>SUM(Table2[[#This Row],[Average Total Charges]]*0.379067567)</f>
        <v>8624.2391011719283</v>
      </c>
      <c r="I50" s="3">
        <f>SUM(Table2[[#This Row],[Average Total Charges]]*0.76)</f>
        <v>17290.90612727273</v>
      </c>
      <c r="J50" s="3">
        <f>SUM(Table2[[#This Row],[Average Total Charges]]*0.95)</f>
        <v>21613.632659090912</v>
      </c>
      <c r="K50" s="3">
        <f>SUM(Table2[[#This Row],[Average Total Charges]]*0.8)</f>
        <v>18200.953818181821</v>
      </c>
      <c r="L50" s="3">
        <v>2059</v>
      </c>
    </row>
    <row r="51" spans="1:12" x14ac:dyDescent="0.25">
      <c r="A51">
        <v>788</v>
      </c>
      <c r="B51" t="s">
        <v>12844</v>
      </c>
      <c r="C51" t="s">
        <v>12797</v>
      </c>
      <c r="D51" s="3">
        <v>23230.287741935485</v>
      </c>
      <c r="E51" s="3">
        <f>MIN(Table2[[#This Row],[Medicare Inpatient Allowable Rate Per Day]:[WPPA Inc Inpatient Allowable Rate Per Day]])</f>
        <v>2059</v>
      </c>
      <c r="F51" s="3">
        <f>MAX(Table2[[#This Row],[Medicare Inpatient Allowable Rate Per Day]:[WPPA Inc Inpatient Allowable Rate Per Day]])</f>
        <v>22068.773354838708</v>
      </c>
      <c r="G51" s="10">
        <v>2351</v>
      </c>
      <c r="H51" s="3">
        <f>SUM(Table2[[#This Row],[Average Total Charges]]*0.379067567)</f>
        <v>8805.8486550454072</v>
      </c>
      <c r="I51" s="3">
        <f>SUM(Table2[[#This Row],[Average Total Charges]]*0.76)</f>
        <v>17655.018683870967</v>
      </c>
      <c r="J51" s="3">
        <f>SUM(Table2[[#This Row],[Average Total Charges]]*0.95)</f>
        <v>22068.773354838708</v>
      </c>
      <c r="K51" s="3">
        <f>SUM(Table2[[#This Row],[Average Total Charges]]*0.8)</f>
        <v>18584.230193548388</v>
      </c>
      <c r="L51" s="3">
        <v>2059</v>
      </c>
    </row>
    <row r="52" spans="1:12" x14ac:dyDescent="0.25">
      <c r="A52">
        <v>789</v>
      </c>
      <c r="B52" t="s">
        <v>12845</v>
      </c>
      <c r="C52" s="2" t="s">
        <v>11642</v>
      </c>
      <c r="D52" s="3">
        <v>4409.7000000000007</v>
      </c>
      <c r="E52" s="3">
        <f>MIN(Table2[[#This Row],[Medicare Inpatient Allowable Rate Per Day]:[WPPA Inc Inpatient Allowable Rate Per Day]])</f>
        <v>1671.5742501999002</v>
      </c>
      <c r="F52" s="3">
        <f>MAX(Table2[[#This Row],[Medicare Inpatient Allowable Rate Per Day]:[WPPA Inc Inpatient Allowable Rate Per Day]])</f>
        <v>4189.2150000000001</v>
      </c>
      <c r="G52" s="10">
        <v>2351</v>
      </c>
      <c r="H52" s="3">
        <f>SUM(Table2[[#This Row],[Average Total Charges]]*0.379067567)</f>
        <v>1671.5742501999002</v>
      </c>
      <c r="I52" s="3">
        <f>SUM(Table2[[#This Row],[Average Total Charges]]*0.76)</f>
        <v>3351.3720000000008</v>
      </c>
      <c r="J52" s="3">
        <f>SUM(Table2[[#This Row],[Average Total Charges]]*0.95)</f>
        <v>4189.2150000000001</v>
      </c>
      <c r="K52" s="3">
        <f>SUM(Table2[[#This Row],[Average Total Charges]]*0.8)</f>
        <v>3527.7600000000007</v>
      </c>
      <c r="L52" s="3">
        <v>2059</v>
      </c>
    </row>
    <row r="53" spans="1:12" x14ac:dyDescent="0.25">
      <c r="A53">
        <v>790</v>
      </c>
      <c r="B53" t="s">
        <v>12846</v>
      </c>
      <c r="C53" s="2" t="s">
        <v>11642</v>
      </c>
      <c r="D53" s="3">
        <v>9240.4500000000007</v>
      </c>
      <c r="E53" s="3">
        <f>MIN(Table2[[#This Row],[Medicare Inpatient Allowable Rate Per Day]:[WPPA Inc Inpatient Allowable Rate Per Day]])</f>
        <v>2059</v>
      </c>
      <c r="F53" s="3">
        <f>MAX(Table2[[#This Row],[Medicare Inpatient Allowable Rate Per Day]:[WPPA Inc Inpatient Allowable Rate Per Day]])</f>
        <v>8778.4274999999998</v>
      </c>
      <c r="G53" s="10">
        <v>2351</v>
      </c>
      <c r="H53" s="3">
        <f>SUM(Table2[[#This Row],[Average Total Charges]]*0.379067567)</f>
        <v>3502.7548994851504</v>
      </c>
      <c r="I53" s="3">
        <f>SUM(Table2[[#This Row],[Average Total Charges]]*0.76)</f>
        <v>7022.7420000000002</v>
      </c>
      <c r="J53" s="3">
        <f>SUM(Table2[[#This Row],[Average Total Charges]]*0.95)</f>
        <v>8778.4274999999998</v>
      </c>
      <c r="K53" s="3">
        <f>SUM(Table2[[#This Row],[Average Total Charges]]*0.8)</f>
        <v>7392.3600000000006</v>
      </c>
      <c r="L53" s="3">
        <v>2059</v>
      </c>
    </row>
    <row r="54" spans="1:12" x14ac:dyDescent="0.25">
      <c r="A54">
        <v>791</v>
      </c>
      <c r="B54" t="s">
        <v>12847</v>
      </c>
      <c r="C54" s="2" t="s">
        <v>11642</v>
      </c>
      <c r="D54" s="3">
        <v>3425.873333333333</v>
      </c>
      <c r="E54" s="3">
        <f>MIN(Table2[[#This Row],[Medicare Inpatient Allowable Rate Per Day]:[WPPA Inc Inpatient Allowable Rate Per Day]])</f>
        <v>1298.6374693168466</v>
      </c>
      <c r="F54" s="3">
        <f>MAX(Table2[[#This Row],[Medicare Inpatient Allowable Rate Per Day]:[WPPA Inc Inpatient Allowable Rate Per Day]])</f>
        <v>3254.5796666666661</v>
      </c>
      <c r="G54" s="10">
        <v>2351</v>
      </c>
      <c r="H54" s="3">
        <f>SUM(Table2[[#This Row],[Average Total Charges]]*0.379067567)</f>
        <v>1298.6374693168466</v>
      </c>
      <c r="I54" s="3">
        <f>SUM(Table2[[#This Row],[Average Total Charges]]*0.76)</f>
        <v>2603.6637333333333</v>
      </c>
      <c r="J54" s="3">
        <f>SUM(Table2[[#This Row],[Average Total Charges]]*0.95)</f>
        <v>3254.5796666666661</v>
      </c>
      <c r="K54" s="3">
        <f>SUM(Table2[[#This Row],[Average Total Charges]]*0.8)</f>
        <v>2740.6986666666667</v>
      </c>
      <c r="L54" s="3">
        <v>2059</v>
      </c>
    </row>
    <row r="55" spans="1:12" x14ac:dyDescent="0.25">
      <c r="A55">
        <v>792</v>
      </c>
      <c r="B55" t="s">
        <v>12848</v>
      </c>
      <c r="C55" s="2" t="s">
        <v>11642</v>
      </c>
      <c r="D55" s="3">
        <v>3159.2820000000002</v>
      </c>
      <c r="E55" s="3">
        <f>MIN(Table2[[#This Row],[Medicare Inpatient Allowable Rate Per Day]:[WPPA Inc Inpatient Allowable Rate Per Day]])</f>
        <v>1197.581341206894</v>
      </c>
      <c r="F55" s="3">
        <f>MAX(Table2[[#This Row],[Medicare Inpatient Allowable Rate Per Day]:[WPPA Inc Inpatient Allowable Rate Per Day]])</f>
        <v>3001.3179</v>
      </c>
      <c r="G55" s="10">
        <v>2351</v>
      </c>
      <c r="H55" s="3">
        <f>SUM(Table2[[#This Row],[Average Total Charges]]*0.379067567)</f>
        <v>1197.581341206894</v>
      </c>
      <c r="I55" s="3">
        <f>SUM(Table2[[#This Row],[Average Total Charges]]*0.76)</f>
        <v>2401.0543200000002</v>
      </c>
      <c r="J55" s="3">
        <f>SUM(Table2[[#This Row],[Average Total Charges]]*0.95)</f>
        <v>3001.3179</v>
      </c>
      <c r="K55" s="3">
        <f>SUM(Table2[[#This Row],[Average Total Charges]]*0.8)</f>
        <v>2527.4256000000005</v>
      </c>
      <c r="L55" s="3">
        <v>2059</v>
      </c>
    </row>
    <row r="56" spans="1:12" x14ac:dyDescent="0.25">
      <c r="A56">
        <v>793</v>
      </c>
      <c r="B56" t="s">
        <v>12849</v>
      </c>
      <c r="C56" s="2" t="s">
        <v>11642</v>
      </c>
      <c r="D56" s="3">
        <v>7056.6750000000002</v>
      </c>
      <c r="E56" s="3">
        <f>MIN(Table2[[#This Row],[Medicare Inpatient Allowable Rate Per Day]:[WPPA Inc Inpatient Allowable Rate Per Day]])</f>
        <v>2059</v>
      </c>
      <c r="F56" s="3">
        <f>MAX(Table2[[#This Row],[Medicare Inpatient Allowable Rate Per Day]:[WPPA Inc Inpatient Allowable Rate Per Day]])</f>
        <v>6703.8412499999995</v>
      </c>
      <c r="G56" s="10">
        <v>2351</v>
      </c>
      <c r="H56" s="3">
        <f>SUM(Table2[[#This Row],[Average Total Charges]]*0.379067567)</f>
        <v>2674.9566233597252</v>
      </c>
      <c r="I56" s="3">
        <f>SUM(Table2[[#This Row],[Average Total Charges]]*0.76)</f>
        <v>5363.0730000000003</v>
      </c>
      <c r="J56" s="3">
        <f>SUM(Table2[[#This Row],[Average Total Charges]]*0.95)</f>
        <v>6703.8412499999995</v>
      </c>
      <c r="K56" s="3">
        <f>SUM(Table2[[#This Row],[Average Total Charges]]*0.8)</f>
        <v>5645.34</v>
      </c>
      <c r="L56" s="3">
        <v>2059</v>
      </c>
    </row>
    <row r="57" spans="1:12" x14ac:dyDescent="0.25">
      <c r="A57">
        <v>794</v>
      </c>
      <c r="B57" t="s">
        <v>12850</v>
      </c>
      <c r="C57" s="2" t="s">
        <v>11642</v>
      </c>
      <c r="D57" s="3">
        <v>3389.9544186046505</v>
      </c>
      <c r="E57" s="3">
        <f>MIN(Table2[[#This Row],[Medicare Inpatient Allowable Rate Per Day]:[WPPA Inc Inpatient Allowable Rate Per Day]])</f>
        <v>1285.0217737013643</v>
      </c>
      <c r="F57" s="3">
        <f>MAX(Table2[[#This Row],[Medicare Inpatient Allowable Rate Per Day]:[WPPA Inc Inpatient Allowable Rate Per Day]])</f>
        <v>3220.4566976744177</v>
      </c>
      <c r="G57" s="10">
        <v>2351</v>
      </c>
      <c r="H57" s="3">
        <f>SUM(Table2[[#This Row],[Average Total Charges]]*0.379067567)</f>
        <v>1285.0217737013643</v>
      </c>
      <c r="I57" s="3">
        <f>SUM(Table2[[#This Row],[Average Total Charges]]*0.76)</f>
        <v>2576.3653581395342</v>
      </c>
      <c r="J57" s="3">
        <f>SUM(Table2[[#This Row],[Average Total Charges]]*0.95)</f>
        <v>3220.4566976744177</v>
      </c>
      <c r="K57" s="3">
        <f>SUM(Table2[[#This Row],[Average Total Charges]]*0.8)</f>
        <v>2711.9635348837205</v>
      </c>
      <c r="L57" s="3">
        <v>2059</v>
      </c>
    </row>
    <row r="58" spans="1:12" x14ac:dyDescent="0.25">
      <c r="A58">
        <v>795</v>
      </c>
      <c r="B58" t="s">
        <v>12851</v>
      </c>
      <c r="C58" s="2" t="s">
        <v>11642</v>
      </c>
      <c r="D58" s="3">
        <v>2897.6515384615368</v>
      </c>
      <c r="E58" s="3">
        <f>MIN(Table2[[#This Row],[Medicare Inpatient Allowable Rate Per Day]:[WPPA Inc Inpatient Allowable Rate Per Day]])</f>
        <v>1098.4057186984217</v>
      </c>
      <c r="F58" s="3">
        <f>MAX(Table2[[#This Row],[Medicare Inpatient Allowable Rate Per Day]:[WPPA Inc Inpatient Allowable Rate Per Day]])</f>
        <v>2752.7689615384597</v>
      </c>
      <c r="G58" s="10">
        <v>2351</v>
      </c>
      <c r="H58" s="3">
        <f>SUM(Table2[[#This Row],[Average Total Charges]]*0.379067567)</f>
        <v>1098.4057186984217</v>
      </c>
      <c r="I58" s="3">
        <f>SUM(Table2[[#This Row],[Average Total Charges]]*0.76)</f>
        <v>2202.215169230768</v>
      </c>
      <c r="J58" s="3">
        <f>SUM(Table2[[#This Row],[Average Total Charges]]*0.95)</f>
        <v>2752.7689615384597</v>
      </c>
      <c r="K58" s="3">
        <f>SUM(Table2[[#This Row],[Average Total Charges]]*0.8)</f>
        <v>2318.1212307692294</v>
      </c>
      <c r="L58" s="3">
        <v>2059</v>
      </c>
    </row>
    <row r="59" spans="1:12" x14ac:dyDescent="0.25">
      <c r="A59">
        <v>796</v>
      </c>
      <c r="B59" t="s">
        <v>12852</v>
      </c>
      <c r="C59" t="s">
        <v>12797</v>
      </c>
      <c r="D59" s="3">
        <v>17347.669999999998</v>
      </c>
      <c r="E59" s="3">
        <f>MIN(Table2[[#This Row],[Medicare Inpatient Allowable Rate Per Day]:[WPPA Inc Inpatient Allowable Rate Per Day]])</f>
        <v>2059</v>
      </c>
      <c r="F59" s="3">
        <f>MAX(Table2[[#This Row],[Medicare Inpatient Allowable Rate Per Day]:[WPPA Inc Inpatient Allowable Rate Per Day]])</f>
        <v>16480.286499999998</v>
      </c>
      <c r="G59" s="10">
        <v>2351</v>
      </c>
      <c r="H59" s="3">
        <f>SUM(Table2[[#This Row],[Average Total Charges]]*0.379067567)</f>
        <v>6575.939060018889</v>
      </c>
      <c r="I59" s="3">
        <f>SUM(Table2[[#This Row],[Average Total Charges]]*0.76)</f>
        <v>13184.229199999998</v>
      </c>
      <c r="J59" s="3">
        <f>SUM(Table2[[#This Row],[Average Total Charges]]*0.95)</f>
        <v>16480.286499999998</v>
      </c>
      <c r="K59" s="3">
        <f>SUM(Table2[[#This Row],[Average Total Charges]]*0.8)</f>
        <v>13878.135999999999</v>
      </c>
      <c r="L59" s="3">
        <v>2059</v>
      </c>
    </row>
    <row r="60" spans="1:12" x14ac:dyDescent="0.25">
      <c r="A60">
        <v>797</v>
      </c>
      <c r="B60" t="s">
        <v>12853</v>
      </c>
      <c r="C60" t="s">
        <v>12797</v>
      </c>
      <c r="D60" s="3">
        <v>16582.09</v>
      </c>
      <c r="E60" s="3">
        <f>MIN(Table2[[#This Row],[Medicare Inpatient Allowable Rate Per Day]:[WPPA Inc Inpatient Allowable Rate Per Day]])</f>
        <v>2059</v>
      </c>
      <c r="F60" s="3">
        <f>MAX(Table2[[#This Row],[Medicare Inpatient Allowable Rate Per Day]:[WPPA Inc Inpatient Allowable Rate Per Day]])</f>
        <v>15752.985499999999</v>
      </c>
      <c r="G60" s="10">
        <v>2351</v>
      </c>
      <c r="H60" s="3">
        <f>SUM(Table2[[#This Row],[Average Total Charges]]*0.379067567)</f>
        <v>6285.7325120750302</v>
      </c>
      <c r="I60" s="3">
        <f>SUM(Table2[[#This Row],[Average Total Charges]]*0.76)</f>
        <v>12602.3884</v>
      </c>
      <c r="J60" s="3">
        <f>SUM(Table2[[#This Row],[Average Total Charges]]*0.95)</f>
        <v>15752.985499999999</v>
      </c>
      <c r="K60" s="3">
        <f>SUM(Table2[[#This Row],[Average Total Charges]]*0.8)</f>
        <v>13265.672</v>
      </c>
      <c r="L60" s="3">
        <v>2059</v>
      </c>
    </row>
    <row r="61" spans="1:12" x14ac:dyDescent="0.25">
      <c r="A61">
        <v>798</v>
      </c>
      <c r="B61" t="s">
        <v>12854</v>
      </c>
      <c r="C61" t="s">
        <v>12797</v>
      </c>
      <c r="D61" s="3">
        <v>19639.103999999999</v>
      </c>
      <c r="E61" s="3">
        <f>MIN(Table2[[#This Row],[Medicare Inpatient Allowable Rate Per Day]:[WPPA Inc Inpatient Allowable Rate Per Day]])</f>
        <v>2059</v>
      </c>
      <c r="F61" s="3">
        <f>MAX(Table2[[#This Row],[Medicare Inpatient Allowable Rate Per Day]:[WPPA Inc Inpatient Allowable Rate Per Day]])</f>
        <v>18657.148799999999</v>
      </c>
      <c r="G61" s="10">
        <v>2351</v>
      </c>
      <c r="H61" s="3">
        <f>SUM(Table2[[#This Row],[Average Total Charges]]*0.379067567)</f>
        <v>7444.5473713399679</v>
      </c>
      <c r="I61" s="3">
        <f>SUM(Table2[[#This Row],[Average Total Charges]]*0.76)</f>
        <v>14925.71904</v>
      </c>
      <c r="J61" s="3">
        <f>SUM(Table2[[#This Row],[Average Total Charges]]*0.95)</f>
        <v>18657.148799999999</v>
      </c>
      <c r="K61" s="3">
        <f>SUM(Table2[[#This Row],[Average Total Charges]]*0.8)</f>
        <v>15711.2832</v>
      </c>
      <c r="L61" s="3">
        <v>2059</v>
      </c>
    </row>
    <row r="62" spans="1:12" x14ac:dyDescent="0.25">
      <c r="A62">
        <v>805</v>
      </c>
      <c r="B62" t="s">
        <v>12855</v>
      </c>
      <c r="C62" s="2" t="s">
        <v>11642</v>
      </c>
      <c r="D62" s="3">
        <v>10634.817777777776</v>
      </c>
      <c r="E62" s="3">
        <f>MIN(Table2[[#This Row],[Medicare Inpatient Allowable Rate Per Day]:[WPPA Inc Inpatient Allowable Rate Per Day]])</f>
        <v>2059</v>
      </c>
      <c r="F62" s="3">
        <f>MAX(Table2[[#This Row],[Medicare Inpatient Allowable Rate Per Day]:[WPPA Inc Inpatient Allowable Rate Per Day]])</f>
        <v>10103.076888888887</v>
      </c>
      <c r="G62" s="10">
        <v>2351</v>
      </c>
      <c r="H62" s="3">
        <f>SUM(Table2[[#This Row],[Average Total Charges]]*0.379067567)</f>
        <v>4031.3145005105685</v>
      </c>
      <c r="I62" s="3">
        <f>SUM(Table2[[#This Row],[Average Total Charges]]*0.76)</f>
        <v>8082.4615111111098</v>
      </c>
      <c r="J62" s="3">
        <f>SUM(Table2[[#This Row],[Average Total Charges]]*0.95)</f>
        <v>10103.076888888887</v>
      </c>
      <c r="K62" s="3">
        <f>SUM(Table2[[#This Row],[Average Total Charges]]*0.8)</f>
        <v>8507.8542222222222</v>
      </c>
      <c r="L62" s="3">
        <v>2059</v>
      </c>
    </row>
    <row r="63" spans="1:12" x14ac:dyDescent="0.25">
      <c r="A63">
        <v>806</v>
      </c>
      <c r="B63" t="s">
        <v>12856</v>
      </c>
      <c r="C63" s="2" t="s">
        <v>11642</v>
      </c>
      <c r="D63" s="3">
        <v>10344.787021276594</v>
      </c>
      <c r="E63" s="3">
        <f>MIN(Table2[[#This Row],[Medicare Inpatient Allowable Rate Per Day]:[WPPA Inc Inpatient Allowable Rate Per Day]])</f>
        <v>2059</v>
      </c>
      <c r="F63" s="3">
        <f>MAX(Table2[[#This Row],[Medicare Inpatient Allowable Rate Per Day]:[WPPA Inc Inpatient Allowable Rate Per Day]])</f>
        <v>9827.5476702127635</v>
      </c>
      <c r="G63" s="10">
        <v>2351</v>
      </c>
      <c r="H63" s="3">
        <f>SUM(Table2[[#This Row],[Average Total Charges]]*0.379067567)</f>
        <v>3921.3732472884958</v>
      </c>
      <c r="I63" s="3">
        <f>SUM(Table2[[#This Row],[Average Total Charges]]*0.76)</f>
        <v>7862.0381361702111</v>
      </c>
      <c r="J63" s="3">
        <f>SUM(Table2[[#This Row],[Average Total Charges]]*0.95)</f>
        <v>9827.5476702127635</v>
      </c>
      <c r="K63" s="3">
        <f>SUM(Table2[[#This Row],[Average Total Charges]]*0.8)</f>
        <v>8275.8296170212761</v>
      </c>
      <c r="L63" s="3">
        <v>2059</v>
      </c>
    </row>
    <row r="64" spans="1:12" x14ac:dyDescent="0.25">
      <c r="A64">
        <v>807</v>
      </c>
      <c r="B64" t="s">
        <v>12857</v>
      </c>
      <c r="C64" s="2" t="s">
        <v>11642</v>
      </c>
      <c r="D64" s="3">
        <v>9222.6883999999955</v>
      </c>
      <c r="E64" s="3">
        <f>MIN(Table2[[#This Row],[Medicare Inpatient Allowable Rate Per Day]:[WPPA Inc Inpatient Allowable Rate Per Day]])</f>
        <v>2059</v>
      </c>
      <c r="F64" s="3">
        <f>MAX(Table2[[#This Row],[Medicare Inpatient Allowable Rate Per Day]:[WPPA Inc Inpatient Allowable Rate Per Day]])</f>
        <v>8761.5539799999951</v>
      </c>
      <c r="G64" s="10">
        <v>2351</v>
      </c>
      <c r="H64" s="3">
        <f>SUM(Table2[[#This Row],[Average Total Charges]]*0.379067567)</f>
        <v>3496.0220529871212</v>
      </c>
      <c r="I64" s="3">
        <f>SUM(Table2[[#This Row],[Average Total Charges]]*0.76)</f>
        <v>7009.2431839999963</v>
      </c>
      <c r="J64" s="3">
        <f>SUM(Table2[[#This Row],[Average Total Charges]]*0.95)</f>
        <v>8761.5539799999951</v>
      </c>
      <c r="K64" s="3">
        <f>SUM(Table2[[#This Row],[Average Total Charges]]*0.8)</f>
        <v>7378.1507199999969</v>
      </c>
      <c r="L64" s="3">
        <v>2059</v>
      </c>
    </row>
    <row r="65" spans="1:12" x14ac:dyDescent="0.25">
      <c r="A65">
        <v>833</v>
      </c>
      <c r="B65" t="s">
        <v>12858</v>
      </c>
      <c r="C65" s="2" t="s">
        <v>11642</v>
      </c>
      <c r="D65" s="3">
        <v>18466.41</v>
      </c>
      <c r="E65" s="3">
        <f>MIN(Table2[[#This Row],[Medicare Inpatient Allowable Rate Per Day]:[WPPA Inc Inpatient Allowable Rate Per Day]])</f>
        <v>2059</v>
      </c>
      <c r="F65" s="3">
        <f>MAX(Table2[[#This Row],[Medicare Inpatient Allowable Rate Per Day]:[WPPA Inc Inpatient Allowable Rate Per Day]])</f>
        <v>17543.089499999998</v>
      </c>
      <c r="G65" s="10">
        <v>2351</v>
      </c>
      <c r="H65" s="3">
        <f>SUM(Table2[[#This Row],[Average Total Charges]]*0.379067567)</f>
        <v>7000.0171099244699</v>
      </c>
      <c r="I65" s="3">
        <f>SUM(Table2[[#This Row],[Average Total Charges]]*0.76)</f>
        <v>14034.471600000001</v>
      </c>
      <c r="J65" s="3">
        <f>SUM(Table2[[#This Row],[Average Total Charges]]*0.95)</f>
        <v>17543.089499999998</v>
      </c>
      <c r="K65" s="3">
        <f>SUM(Table2[[#This Row],[Average Total Charges]]*0.8)</f>
        <v>14773.128000000001</v>
      </c>
      <c r="L65" s="3">
        <v>2059</v>
      </c>
    </row>
    <row r="66" spans="1:12" x14ac:dyDescent="0.25">
      <c r="A66">
        <v>841</v>
      </c>
      <c r="B66" t="s">
        <v>12859</v>
      </c>
      <c r="C66" s="2" t="s">
        <v>11642</v>
      </c>
      <c r="D66" s="3">
        <v>6406.15</v>
      </c>
      <c r="E66" s="3">
        <f>MIN(Table2[[#This Row],[Medicare Inpatient Allowable Rate Per Day]:[WPPA Inc Inpatient Allowable Rate Per Day]])</f>
        <v>2059</v>
      </c>
      <c r="F66" s="3">
        <f>MAX(Table2[[#This Row],[Medicare Inpatient Allowable Rate Per Day]:[WPPA Inc Inpatient Allowable Rate Per Day]])</f>
        <v>6085.8424999999997</v>
      </c>
      <c r="G66" s="10">
        <v>2351</v>
      </c>
      <c r="H66" s="3">
        <f>SUM(Table2[[#This Row],[Average Total Charges]]*0.379067567)</f>
        <v>2428.3636943370498</v>
      </c>
      <c r="I66" s="3">
        <f>SUM(Table2[[#This Row],[Average Total Charges]]*0.76)</f>
        <v>4868.674</v>
      </c>
      <c r="J66" s="3">
        <f>SUM(Table2[[#This Row],[Average Total Charges]]*0.95)</f>
        <v>6085.8424999999997</v>
      </c>
      <c r="K66" s="3">
        <f>SUM(Table2[[#This Row],[Average Total Charges]]*0.8)</f>
        <v>5124.92</v>
      </c>
      <c r="L66" s="3">
        <v>2059</v>
      </c>
    </row>
    <row r="67" spans="1:12" x14ac:dyDescent="0.25">
      <c r="A67">
        <v>863</v>
      </c>
      <c r="B67" t="s">
        <v>12860</v>
      </c>
      <c r="C67" s="2" t="s">
        <v>11642</v>
      </c>
      <c r="D67" s="3">
        <v>17293.68</v>
      </c>
      <c r="E67" s="3">
        <f>MIN(Table2[[#This Row],[Medicare Inpatient Allowable Rate Per Day]:[WPPA Inc Inpatient Allowable Rate Per Day]])</f>
        <v>2059</v>
      </c>
      <c r="F67" s="3">
        <f>MAX(Table2[[#This Row],[Medicare Inpatient Allowable Rate Per Day]:[WPPA Inc Inpatient Allowable Rate Per Day]])</f>
        <v>16428.995999999999</v>
      </c>
      <c r="G67" s="10">
        <v>2351</v>
      </c>
      <c r="H67" s="3">
        <f>SUM(Table2[[#This Row],[Average Total Charges]]*0.379067567)</f>
        <v>6555.4732020765596</v>
      </c>
      <c r="I67" s="3">
        <f>SUM(Table2[[#This Row],[Average Total Charges]]*0.76)</f>
        <v>13143.1968</v>
      </c>
      <c r="J67" s="3">
        <f>SUM(Table2[[#This Row],[Average Total Charges]]*0.95)</f>
        <v>16428.995999999999</v>
      </c>
      <c r="K67" s="3">
        <f>SUM(Table2[[#This Row],[Average Total Charges]]*0.8)</f>
        <v>13834.944000000001</v>
      </c>
      <c r="L67" s="3">
        <v>2059</v>
      </c>
    </row>
    <row r="68" spans="1:12" x14ac:dyDescent="0.25">
      <c r="A68">
        <v>864</v>
      </c>
      <c r="B68" t="s">
        <v>12861</v>
      </c>
      <c r="C68" s="2" t="s">
        <v>11642</v>
      </c>
      <c r="D68" s="3">
        <v>14723.283333333335</v>
      </c>
      <c r="E68" s="3">
        <f>MIN(Table2[[#This Row],[Medicare Inpatient Allowable Rate Per Day]:[WPPA Inc Inpatient Allowable Rate Per Day]])</f>
        <v>2059</v>
      </c>
      <c r="F68" s="3">
        <f>MAX(Table2[[#This Row],[Medicare Inpatient Allowable Rate Per Day]:[WPPA Inc Inpatient Allowable Rate Per Day]])</f>
        <v>13987.119166666667</v>
      </c>
      <c r="G68" s="10">
        <v>2351</v>
      </c>
      <c r="H68" s="3">
        <f>SUM(Table2[[#This Row],[Average Total Charges]]*0.379067567)</f>
        <v>5581.1191914183173</v>
      </c>
      <c r="I68" s="3">
        <f>SUM(Table2[[#This Row],[Average Total Charges]]*0.76)</f>
        <v>11189.695333333335</v>
      </c>
      <c r="J68" s="3">
        <f>SUM(Table2[[#This Row],[Average Total Charges]]*0.95)</f>
        <v>13987.119166666667</v>
      </c>
      <c r="K68" s="3">
        <f>SUM(Table2[[#This Row],[Average Total Charges]]*0.8)</f>
        <v>11778.626666666669</v>
      </c>
      <c r="L68" s="3">
        <v>2059</v>
      </c>
    </row>
    <row r="69" spans="1:12" x14ac:dyDescent="0.25">
      <c r="A69">
        <v>871</v>
      </c>
      <c r="B69" t="s">
        <v>12862</v>
      </c>
      <c r="C69" s="2" t="s">
        <v>11642</v>
      </c>
      <c r="D69" s="3">
        <v>20980.902222222219</v>
      </c>
      <c r="E69" s="3">
        <f>MIN(Table2[[#This Row],[Medicare Inpatient Allowable Rate Per Day]:[WPPA Inc Inpatient Allowable Rate Per Day]])</f>
        <v>2059</v>
      </c>
      <c r="F69" s="3">
        <f>MAX(Table2[[#This Row],[Medicare Inpatient Allowable Rate Per Day]:[WPPA Inc Inpatient Allowable Rate Per Day]])</f>
        <v>19931.857111111109</v>
      </c>
      <c r="G69" s="10">
        <v>2351</v>
      </c>
      <c r="H69" s="3">
        <f>SUM(Table2[[#This Row],[Average Total Charges]]*0.379067567)</f>
        <v>7953.1795588426703</v>
      </c>
      <c r="I69" s="3">
        <f>SUM(Table2[[#This Row],[Average Total Charges]]*0.76)</f>
        <v>15945.485688888886</v>
      </c>
      <c r="J69" s="3">
        <f>SUM(Table2[[#This Row],[Average Total Charges]]*0.95)</f>
        <v>19931.857111111109</v>
      </c>
      <c r="K69" s="3">
        <f>SUM(Table2[[#This Row],[Average Total Charges]]*0.8)</f>
        <v>16784.721777777777</v>
      </c>
      <c r="L69" s="3">
        <v>2059</v>
      </c>
    </row>
    <row r="70" spans="1:12" x14ac:dyDescent="0.25">
      <c r="A70">
        <v>872</v>
      </c>
      <c r="B70" t="s">
        <v>12863</v>
      </c>
      <c r="C70" s="2" t="s">
        <v>11642</v>
      </c>
      <c r="D70" s="3">
        <v>12129.385625000001</v>
      </c>
      <c r="E70" s="3">
        <f>MIN(Table2[[#This Row],[Medicare Inpatient Allowable Rate Per Day]:[WPPA Inc Inpatient Allowable Rate Per Day]])</f>
        <v>2059</v>
      </c>
      <c r="F70" s="3">
        <f>MAX(Table2[[#This Row],[Medicare Inpatient Allowable Rate Per Day]:[WPPA Inc Inpatient Allowable Rate Per Day]])</f>
        <v>11522.916343750001</v>
      </c>
      <c r="G70" s="10">
        <v>2351</v>
      </c>
      <c r="H70" s="3">
        <f>SUM(Table2[[#This Row],[Average Total Charges]]*0.379067567)</f>
        <v>4597.856698073525</v>
      </c>
      <c r="I70" s="3">
        <f>SUM(Table2[[#This Row],[Average Total Charges]]*0.76)</f>
        <v>9218.3330750000005</v>
      </c>
      <c r="J70" s="3">
        <f>SUM(Table2[[#This Row],[Average Total Charges]]*0.95)</f>
        <v>11522.916343750001</v>
      </c>
      <c r="K70" s="3">
        <f>SUM(Table2[[#This Row],[Average Total Charges]]*0.8)</f>
        <v>9703.5085000000017</v>
      </c>
      <c r="L70" s="3">
        <v>2059</v>
      </c>
    </row>
    <row r="71" spans="1:12" x14ac:dyDescent="0.25">
      <c r="A71">
        <v>948</v>
      </c>
      <c r="B71" t="s">
        <v>12864</v>
      </c>
      <c r="C71" s="2" t="s">
        <v>11642</v>
      </c>
      <c r="D71" s="3">
        <v>32601.32</v>
      </c>
      <c r="E71" s="3">
        <f>MIN(Table2[[#This Row],[Medicare Inpatient Allowable Rate Per Day]:[WPPA Inc Inpatient Allowable Rate Per Day]])</f>
        <v>2059</v>
      </c>
      <c r="F71" s="3">
        <f>MAX(Table2[[#This Row],[Medicare Inpatient Allowable Rate Per Day]:[WPPA Inc Inpatient Allowable Rate Per Day]])</f>
        <v>30971.253999999997</v>
      </c>
      <c r="G71" s="10">
        <v>2351</v>
      </c>
      <c r="H71" s="3">
        <f>SUM(Table2[[#This Row],[Average Total Charges]]*0.379067567)</f>
        <v>12358.10305338844</v>
      </c>
      <c r="I71" s="3">
        <f>SUM(Table2[[#This Row],[Average Total Charges]]*0.76)</f>
        <v>24777.003199999999</v>
      </c>
      <c r="J71" s="3">
        <f>SUM(Table2[[#This Row],[Average Total Charges]]*0.95)</f>
        <v>30971.253999999997</v>
      </c>
      <c r="K71" s="3">
        <f>SUM(Table2[[#This Row],[Average Total Charges]]*0.8)</f>
        <v>26081.056</v>
      </c>
      <c r="L71" s="3">
        <v>2059</v>
      </c>
    </row>
    <row r="72" spans="1:12" x14ac:dyDescent="0.25">
      <c r="A72">
        <v>949</v>
      </c>
      <c r="B72" t="s">
        <v>12865</v>
      </c>
      <c r="C72" s="2" t="s">
        <v>11642</v>
      </c>
      <c r="D72" s="3">
        <v>11613.77</v>
      </c>
      <c r="E72" s="3">
        <f>MIN(Table2[[#This Row],[Medicare Inpatient Allowable Rate Per Day]:[WPPA Inc Inpatient Allowable Rate Per Day]])</f>
        <v>2059</v>
      </c>
      <c r="F72" s="3">
        <f>MAX(Table2[[#This Row],[Medicare Inpatient Allowable Rate Per Day]:[WPPA Inc Inpatient Allowable Rate Per Day]])</f>
        <v>11033.0815</v>
      </c>
      <c r="G72" s="10">
        <v>2351</v>
      </c>
      <c r="H72" s="3">
        <f>SUM(Table2[[#This Row],[Average Total Charges]]*0.379067567)</f>
        <v>4402.40353759759</v>
      </c>
      <c r="I72" s="3">
        <f>SUM(Table2[[#This Row],[Average Total Charges]]*0.76)</f>
        <v>8826.4652000000006</v>
      </c>
      <c r="J72" s="3">
        <f>SUM(Table2[[#This Row],[Average Total Charges]]*0.95)</f>
        <v>11033.0815</v>
      </c>
      <c r="K72" s="3">
        <f>SUM(Table2[[#This Row],[Average Total Charges]]*0.8)</f>
        <v>9291.0160000000014</v>
      </c>
      <c r="L72" s="3">
        <v>2059</v>
      </c>
    </row>
    <row r="73" spans="1:12" x14ac:dyDescent="0.25">
      <c r="A73">
        <v>950</v>
      </c>
      <c r="B73" t="s">
        <v>12866</v>
      </c>
      <c r="C73" s="2" t="s">
        <v>11642</v>
      </c>
      <c r="D73" s="3">
        <v>11614.78</v>
      </c>
      <c r="E73" s="3">
        <f>MIN(Table2[[#This Row],[Medicare Inpatient Allowable Rate Per Day]:[WPPA Inc Inpatient Allowable Rate Per Day]])</f>
        <v>2059</v>
      </c>
      <c r="F73" s="3">
        <f>MAX(Table2[[#This Row],[Medicare Inpatient Allowable Rate Per Day]:[WPPA Inc Inpatient Allowable Rate Per Day]])</f>
        <v>11034.040999999999</v>
      </c>
      <c r="G73" s="10">
        <v>2351</v>
      </c>
      <c r="H73" s="3">
        <f>SUM(Table2[[#This Row],[Average Total Charges]]*0.379067567)</f>
        <v>4402.7863958402604</v>
      </c>
      <c r="I73" s="3">
        <f>SUM(Table2[[#This Row],[Average Total Charges]]*0.76)</f>
        <v>8827.2327999999998</v>
      </c>
      <c r="J73" s="3">
        <f>SUM(Table2[[#This Row],[Average Total Charges]]*0.95)</f>
        <v>11034.040999999999</v>
      </c>
      <c r="K73" s="3">
        <f>SUM(Table2[[#This Row],[Average Total Charges]]*0.8)</f>
        <v>9291.8240000000005</v>
      </c>
      <c r="L73" s="3">
        <v>2059</v>
      </c>
    </row>
    <row r="74" spans="1:12" x14ac:dyDescent="0.25">
      <c r="A74">
        <v>951</v>
      </c>
      <c r="B74" t="s">
        <v>12867</v>
      </c>
      <c r="C74" s="2" t="s">
        <v>11642</v>
      </c>
      <c r="D74" s="3">
        <v>7639.3249999999998</v>
      </c>
      <c r="E74" s="3">
        <f>MIN(Table2[[#This Row],[Medicare Inpatient Allowable Rate Per Day]:[WPPA Inc Inpatient Allowable Rate Per Day]])</f>
        <v>2059</v>
      </c>
      <c r="F74" s="3">
        <f>MAX(Table2[[#This Row],[Medicare Inpatient Allowable Rate Per Day]:[WPPA Inc Inpatient Allowable Rate Per Day]])</f>
        <v>7257.3587499999994</v>
      </c>
      <c r="G74" s="10">
        <v>2351</v>
      </c>
      <c r="H74" s="3">
        <f>SUM(Table2[[#This Row],[Average Total Charges]]*0.379067567)</f>
        <v>2895.8203412722751</v>
      </c>
      <c r="I74" s="3">
        <f>SUM(Table2[[#This Row],[Average Total Charges]]*0.76)</f>
        <v>5805.8869999999997</v>
      </c>
      <c r="J74" s="3">
        <f>SUM(Table2[[#This Row],[Average Total Charges]]*0.95)</f>
        <v>7257.3587499999994</v>
      </c>
      <c r="K74" s="3">
        <f>SUM(Table2[[#This Row],[Average Total Charges]]*0.8)</f>
        <v>6111.46</v>
      </c>
      <c r="L74" s="3">
        <v>2059</v>
      </c>
    </row>
  </sheetData>
  <mergeCells count="1">
    <mergeCell ref="A2:E2"/>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5205C454901D4DB7816C222493BFB4" ma:contentTypeVersion="" ma:contentTypeDescription="Create a new document." ma:contentTypeScope="" ma:versionID="1146f151b5b4397954a95c50c2f2f09e">
  <xsd:schema xmlns:xsd="http://www.w3.org/2001/XMLSchema" xmlns:xs="http://www.w3.org/2001/XMLSchema" xmlns:p="http://schemas.microsoft.com/office/2006/metadata/properties" xmlns:ns2="7a82cd38-82e4-4861-85b8-2dbeb274c683" xmlns:ns3="79f89cdb-3686-47d6-af84-4e55a5a4180a" xmlns:ns4="27481957-87ca-4184-b9f8-7ec86d786fd4" targetNamespace="http://schemas.microsoft.com/office/2006/metadata/properties" ma:root="true" ma:fieldsID="a91deee301de7f9606ee84d3e8572422" ns2:_="" ns3:_="" ns4:_="">
    <xsd:import namespace="7a82cd38-82e4-4861-85b8-2dbeb274c683"/>
    <xsd:import namespace="79f89cdb-3686-47d6-af84-4e55a5a4180a"/>
    <xsd:import namespace="27481957-87ca-4184-b9f8-7ec86d786fd4"/>
    <xsd:element name="properties">
      <xsd:complexType>
        <xsd:sequence>
          <xsd:element name="documentManagement">
            <xsd:complexType>
              <xsd:all>
                <xsd:element ref="ns2:SharedWithUsers" minOccurs="0"/>
                <xsd:element ref="ns3:SharingHintHash"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2cd38-82e4-4861-85b8-2dbeb274c68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f89cdb-3686-47d6-af84-4e55a5a4180a" elementFormDefault="qualified">
    <xsd:import namespace="http://schemas.microsoft.com/office/2006/documentManagement/types"/>
    <xsd:import namespace="http://schemas.microsoft.com/office/infopath/2007/PartnerControls"/>
    <xsd:element name="SharingHintHash" ma:index="9" nillable="true" ma:displayName="Sharing Hint Hash" ma:description=""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481957-87ca-4184-b9f8-7ec86d786f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8081AD-88AB-48EF-875C-27695E6ECD6B}">
  <ds:schemaRefs>
    <ds:schemaRef ds:uri="http://purl.org/dc/terms/"/>
    <ds:schemaRef ds:uri="http://schemas.microsoft.com/office/infopath/2007/PartnerControls"/>
    <ds:schemaRef ds:uri="http://purl.org/dc/elements/1.1/"/>
    <ds:schemaRef ds:uri="http://www.w3.org/XML/1998/namespace"/>
    <ds:schemaRef ds:uri="http://schemas.microsoft.com/office/2006/documentManagement/types"/>
    <ds:schemaRef ds:uri="http://schemas.openxmlformats.org/package/2006/metadata/core-properties"/>
    <ds:schemaRef ds:uri="27481957-87ca-4184-b9f8-7ec86d786fd4"/>
    <ds:schemaRef ds:uri="79f89cdb-3686-47d6-af84-4e55a5a4180a"/>
    <ds:schemaRef ds:uri="7a82cd38-82e4-4861-85b8-2dbeb274c68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60E57F6-8C2D-4C54-BE88-BC509CCF7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2cd38-82e4-4861-85b8-2dbeb274c683"/>
    <ds:schemaRef ds:uri="79f89cdb-3686-47d6-af84-4e55a5a4180a"/>
    <ds:schemaRef ds:uri="27481957-87ca-4184-b9f8-7ec86d786f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837EBD-6031-4D38-9686-F5C43E8320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Shoppable Services</vt:lpstr>
      <vt:lpstr>Line Item CDM</vt:lpstr>
      <vt:lpstr>DRG Average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Muckenthaler</dc:creator>
  <cp:keywords/>
  <dc:description/>
  <cp:lastModifiedBy>Alex Muckenthaler</cp:lastModifiedBy>
  <cp:revision/>
  <dcterms:created xsi:type="dcterms:W3CDTF">2020-11-16T19:02:18Z</dcterms:created>
  <dcterms:modified xsi:type="dcterms:W3CDTF">2023-11-29T17:35:36Z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0x010100C75205C454901D4DB7816C222493BFB4</vt:lpwstr>
  </property>
</Properties>
</file>